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yalmarc\Documents\ACALDIA\REVISION DOCUMENTAL\TUBERCULOSIS\MINISTERIO\NUEVO\ok\"/>
    </mc:Choice>
  </mc:AlternateContent>
  <xr:revisionPtr revIDLastSave="0" documentId="8_{40D9BBC0-A650-4ED6-80A2-E5D246DB16A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Libro captación SR" sheetId="1" r:id="rId1"/>
  </sheets>
  <externalReferences>
    <externalReference r:id="rId2"/>
  </externalReferences>
  <definedNames>
    <definedName name="_xlnm._FilterDatabase" localSheetId="0" hidden="1">'Libro captación SR'!$A$2:$CK$2</definedName>
    <definedName name="_xlnm.Print_Area" localSheetId="0">'Libro captación SR'!$A$1:$CK$3514</definedName>
    <definedName name="COMORBILIDADES">[1]lista!$AC$2:$AC$17</definedName>
    <definedName name="DPTO">[1]lista!$B$2:$B$37</definedName>
    <definedName name="EAPB">[1]lista!$J$2:$J$75</definedName>
    <definedName name="ED">'[1]DICCIONARIO DE DATOS'!$E$3:$F$12</definedName>
    <definedName name="ED_COHORT">'[1]DICCIONARIO DE DATOS'!$G$3:$H$4</definedName>
    <definedName name="EDAD">[1]lista!$E$2:$E$117</definedName>
    <definedName name="EGRESO">[1]lista!$U$2:$U$8</definedName>
    <definedName name="G_EDAD">[1]G_EDAD!$B$3:$D$119</definedName>
    <definedName name="G_POBLACIONAL">[1]lista!$H$2:$H$14</definedName>
    <definedName name="LOCALIZACIÓN_TB_EP">[1]lista!$L$2:$L$12</definedName>
    <definedName name="MET_PSF">[1]lista!$AB$2:$AB$8</definedName>
    <definedName name="MPIOS">[1]lista!$C$2:$C$1039</definedName>
    <definedName name="P_INDIGENA">[1]lista!$G$2:$G$91</definedName>
    <definedName name="PERT_ETNICA">[1]lista!$F$2:$F$7</definedName>
    <definedName name="PRUEBA_VIH">[1]lista!$R$2:$R$5</definedName>
    <definedName name="R_ASEGURAMIENTO">[1]lista!$I$2:$I$6</definedName>
    <definedName name="R_BK">[1]lista!$N$2:$N$7</definedName>
    <definedName name="R_CULTIVO">[1]lista!$O$2:$O$8</definedName>
    <definedName name="R_MOLECULAR">[1]lista!$P$2:$P$5</definedName>
    <definedName name="RTA_SINO">[1]lista!$AD$2:$AD$3</definedName>
    <definedName name="SEXO">[1]lista!$Z$2:$Z$3</definedName>
    <definedName name="TIPO_IDE">[1]lista!$D$2:$D$8</definedName>
    <definedName name="TIPO_INGRE">[1]lista!$M$2:$M$7</definedName>
    <definedName name="TIPO_RESIST">[1]lista!$V$2:$V$9</definedName>
    <definedName name="TIPO_TB">[1]lista!$K$2:$K$3</definedName>
    <definedName name="TRIM">[1]lista!$A$2:$A$5</definedName>
    <definedName name="VIH">[1]lista!$Q$2:$Q$5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W2987" i="1" l="1"/>
  <c r="BF2987" i="1"/>
  <c r="BE2987" i="1"/>
  <c r="BD2987" i="1"/>
  <c r="BC2987" i="1"/>
  <c r="BB2987" i="1"/>
  <c r="AW2987" i="1"/>
  <c r="AY2987" i="1" s="1"/>
  <c r="AV2987" i="1"/>
  <c r="AX2987" i="1" s="1"/>
  <c r="AU2987" i="1"/>
  <c r="AT2987" i="1"/>
  <c r="AN2987" i="1" s="1"/>
  <c r="AS2987" i="1"/>
  <c r="AM2987" i="1" s="1"/>
  <c r="AR2987" i="1"/>
  <c r="AL2987" i="1" s="1"/>
  <c r="AQ2987" i="1"/>
  <c r="AP2987" i="1"/>
  <c r="AO2987" i="1"/>
  <c r="AK2987" i="1"/>
  <c r="BW2986" i="1"/>
  <c r="BF2986" i="1"/>
  <c r="BE2986" i="1"/>
  <c r="BD2986" i="1"/>
  <c r="BC2986" i="1"/>
  <c r="BB2986" i="1"/>
  <c r="AW2986" i="1"/>
  <c r="AY2986" i="1" s="1"/>
  <c r="AV2986" i="1"/>
  <c r="AX2986" i="1" s="1"/>
  <c r="AU2986" i="1"/>
  <c r="AT2986" i="1"/>
  <c r="AN2986" i="1" s="1"/>
  <c r="AS2986" i="1"/>
  <c r="AM2986" i="1" s="1"/>
  <c r="AR2986" i="1"/>
  <c r="AL2986" i="1" s="1"/>
  <c r="AQ2986" i="1"/>
  <c r="AP2986" i="1"/>
  <c r="AO2986" i="1"/>
  <c r="AK2986" i="1"/>
  <c r="BW2985" i="1"/>
  <c r="BF2985" i="1"/>
  <c r="BE2985" i="1"/>
  <c r="BD2985" i="1"/>
  <c r="BC2985" i="1"/>
  <c r="BB2985" i="1"/>
  <c r="AW2985" i="1"/>
  <c r="AY2985" i="1" s="1"/>
  <c r="AV2985" i="1"/>
  <c r="AX2985" i="1" s="1"/>
  <c r="AU2985" i="1"/>
  <c r="AT2985" i="1"/>
  <c r="AN2985" i="1" s="1"/>
  <c r="AS2985" i="1"/>
  <c r="AM2985" i="1" s="1"/>
  <c r="AR2985" i="1"/>
  <c r="AL2985" i="1" s="1"/>
  <c r="AQ2985" i="1"/>
  <c r="AP2985" i="1"/>
  <c r="AO2985" i="1"/>
  <c r="AK2985" i="1"/>
  <c r="BW2984" i="1"/>
  <c r="BF2984" i="1"/>
  <c r="BE2984" i="1"/>
  <c r="BD2984" i="1"/>
  <c r="BC2984" i="1"/>
  <c r="BB2984" i="1"/>
  <c r="AW2984" i="1"/>
  <c r="AY2984" i="1" s="1"/>
  <c r="AV2984" i="1"/>
  <c r="AX2984" i="1" s="1"/>
  <c r="AU2984" i="1"/>
  <c r="AT2984" i="1"/>
  <c r="AN2984" i="1" s="1"/>
  <c r="AS2984" i="1"/>
  <c r="AM2984" i="1" s="1"/>
  <c r="AR2984" i="1"/>
  <c r="AL2984" i="1" s="1"/>
  <c r="AQ2984" i="1"/>
  <c r="AP2984" i="1"/>
  <c r="AO2984" i="1"/>
  <c r="AK2984" i="1"/>
  <c r="BW2983" i="1"/>
  <c r="BF2983" i="1"/>
  <c r="BE2983" i="1"/>
  <c r="BD2983" i="1"/>
  <c r="BC2983" i="1"/>
  <c r="BB2983" i="1"/>
  <c r="AW2983" i="1"/>
  <c r="AY2983" i="1" s="1"/>
  <c r="AV2983" i="1"/>
  <c r="AX2983" i="1" s="1"/>
  <c r="AU2983" i="1"/>
  <c r="AT2983" i="1"/>
  <c r="AN2983" i="1" s="1"/>
  <c r="AS2983" i="1"/>
  <c r="AM2983" i="1" s="1"/>
  <c r="AR2983" i="1"/>
  <c r="AL2983" i="1" s="1"/>
  <c r="AQ2983" i="1"/>
  <c r="AP2983" i="1"/>
  <c r="AO2983" i="1"/>
  <c r="AK2983" i="1"/>
  <c r="BW2982" i="1"/>
  <c r="BF2982" i="1"/>
  <c r="BE2982" i="1"/>
  <c r="BD2982" i="1"/>
  <c r="BC2982" i="1"/>
  <c r="BB2982" i="1"/>
  <c r="AW2982" i="1"/>
  <c r="AY2982" i="1" s="1"/>
  <c r="AV2982" i="1"/>
  <c r="AX2982" i="1" s="1"/>
  <c r="AU2982" i="1"/>
  <c r="AT2982" i="1"/>
  <c r="AN2982" i="1" s="1"/>
  <c r="AS2982" i="1"/>
  <c r="AM2982" i="1" s="1"/>
  <c r="AR2982" i="1"/>
  <c r="AL2982" i="1" s="1"/>
  <c r="AQ2982" i="1"/>
  <c r="AP2982" i="1"/>
  <c r="AO2982" i="1"/>
  <c r="AK2982" i="1"/>
  <c r="BW2981" i="1"/>
  <c r="BF2981" i="1"/>
  <c r="BE2981" i="1"/>
  <c r="BD2981" i="1"/>
  <c r="BC2981" i="1"/>
  <c r="BB2981" i="1"/>
  <c r="AW2981" i="1"/>
  <c r="AY2981" i="1" s="1"/>
  <c r="AV2981" i="1"/>
  <c r="AX2981" i="1" s="1"/>
  <c r="AU2981" i="1"/>
  <c r="AT2981" i="1"/>
  <c r="AN2981" i="1" s="1"/>
  <c r="AS2981" i="1"/>
  <c r="AM2981" i="1" s="1"/>
  <c r="AR2981" i="1"/>
  <c r="AQ2981" i="1"/>
  <c r="AP2981" i="1"/>
  <c r="AO2981" i="1"/>
  <c r="AK2981" i="1"/>
  <c r="BW2980" i="1"/>
  <c r="BF2980" i="1"/>
  <c r="BE2980" i="1"/>
  <c r="BD2980" i="1"/>
  <c r="BC2980" i="1"/>
  <c r="BB2980" i="1"/>
  <c r="AW2980" i="1"/>
  <c r="AY2980" i="1" s="1"/>
  <c r="AV2980" i="1"/>
  <c r="AX2980" i="1" s="1"/>
  <c r="AU2980" i="1"/>
  <c r="AT2980" i="1"/>
  <c r="AN2980" i="1" s="1"/>
  <c r="AS2980" i="1"/>
  <c r="AM2980" i="1" s="1"/>
  <c r="AR2980" i="1"/>
  <c r="AL2980" i="1" s="1"/>
  <c r="AQ2980" i="1"/>
  <c r="AP2980" i="1"/>
  <c r="AO2980" i="1"/>
  <c r="AK2980" i="1"/>
  <c r="BW2979" i="1"/>
  <c r="BF2979" i="1"/>
  <c r="BE2979" i="1"/>
  <c r="BD2979" i="1"/>
  <c r="BC2979" i="1"/>
  <c r="BB2979" i="1"/>
  <c r="AW2979" i="1"/>
  <c r="AY2979" i="1" s="1"/>
  <c r="AV2979" i="1"/>
  <c r="AX2979" i="1" s="1"/>
  <c r="AU2979" i="1"/>
  <c r="AT2979" i="1"/>
  <c r="AN2979" i="1" s="1"/>
  <c r="AS2979" i="1"/>
  <c r="AM2979" i="1" s="1"/>
  <c r="AR2979" i="1"/>
  <c r="AL2979" i="1" s="1"/>
  <c r="AQ2979" i="1"/>
  <c r="AP2979" i="1"/>
  <c r="AO2979" i="1"/>
  <c r="AK2979" i="1"/>
  <c r="BW2978" i="1"/>
  <c r="BF2978" i="1"/>
  <c r="BE2978" i="1"/>
  <c r="BD2978" i="1"/>
  <c r="BC2978" i="1"/>
  <c r="BB2978" i="1"/>
  <c r="AW2978" i="1"/>
  <c r="AY2978" i="1" s="1"/>
  <c r="AV2978" i="1"/>
  <c r="AX2978" i="1" s="1"/>
  <c r="AU2978" i="1"/>
  <c r="AT2978" i="1"/>
  <c r="AN2978" i="1" s="1"/>
  <c r="AS2978" i="1"/>
  <c r="AM2978" i="1" s="1"/>
  <c r="AR2978" i="1"/>
  <c r="AL2978" i="1" s="1"/>
  <c r="AQ2978" i="1"/>
  <c r="BY2978" i="1" s="1"/>
  <c r="AP2978" i="1"/>
  <c r="AO2978" i="1"/>
  <c r="AK2978" i="1"/>
  <c r="BW2977" i="1"/>
  <c r="BF2977" i="1"/>
  <c r="BE2977" i="1"/>
  <c r="BD2977" i="1"/>
  <c r="BC2977" i="1"/>
  <c r="BB2977" i="1"/>
  <c r="AW2977" i="1"/>
  <c r="AY2977" i="1" s="1"/>
  <c r="AV2977" i="1"/>
  <c r="AX2977" i="1" s="1"/>
  <c r="AU2977" i="1"/>
  <c r="AT2977" i="1"/>
  <c r="AN2977" i="1" s="1"/>
  <c r="AS2977" i="1"/>
  <c r="AM2977" i="1" s="1"/>
  <c r="AR2977" i="1"/>
  <c r="AL2977" i="1" s="1"/>
  <c r="AQ2977" i="1"/>
  <c r="AP2977" i="1"/>
  <c r="AO2977" i="1"/>
  <c r="AK2977" i="1"/>
  <c r="BW2976" i="1"/>
  <c r="BF2976" i="1"/>
  <c r="BE2976" i="1"/>
  <c r="BD2976" i="1"/>
  <c r="BC2976" i="1"/>
  <c r="BB2976" i="1"/>
  <c r="AW2976" i="1"/>
  <c r="AY2976" i="1" s="1"/>
  <c r="AV2976" i="1"/>
  <c r="AX2976" i="1" s="1"/>
  <c r="AU2976" i="1"/>
  <c r="AT2976" i="1"/>
  <c r="AN2976" i="1" s="1"/>
  <c r="AS2976" i="1"/>
  <c r="AM2976" i="1" s="1"/>
  <c r="AR2976" i="1"/>
  <c r="AL2976" i="1" s="1"/>
  <c r="AQ2976" i="1"/>
  <c r="AP2976" i="1"/>
  <c r="AO2976" i="1"/>
  <c r="AK2976" i="1"/>
  <c r="BW2975" i="1"/>
  <c r="BF2975" i="1"/>
  <c r="BE2975" i="1"/>
  <c r="BD2975" i="1"/>
  <c r="BC2975" i="1"/>
  <c r="BB2975" i="1"/>
  <c r="AW2975" i="1"/>
  <c r="AY2975" i="1" s="1"/>
  <c r="AV2975" i="1"/>
  <c r="AX2975" i="1" s="1"/>
  <c r="AU2975" i="1"/>
  <c r="AT2975" i="1"/>
  <c r="AN2975" i="1" s="1"/>
  <c r="AS2975" i="1"/>
  <c r="AM2975" i="1" s="1"/>
  <c r="AR2975" i="1"/>
  <c r="AL2975" i="1" s="1"/>
  <c r="AQ2975" i="1"/>
  <c r="AP2975" i="1"/>
  <c r="AO2975" i="1"/>
  <c r="AK2975" i="1"/>
  <c r="BW2974" i="1"/>
  <c r="BF2974" i="1"/>
  <c r="BE2974" i="1"/>
  <c r="BD2974" i="1"/>
  <c r="BC2974" i="1"/>
  <c r="BB2974" i="1"/>
  <c r="AW2974" i="1"/>
  <c r="AY2974" i="1" s="1"/>
  <c r="AV2974" i="1"/>
  <c r="AX2974" i="1" s="1"/>
  <c r="AU2974" i="1"/>
  <c r="AT2974" i="1"/>
  <c r="AN2974" i="1" s="1"/>
  <c r="AS2974" i="1"/>
  <c r="AM2974" i="1" s="1"/>
  <c r="AR2974" i="1"/>
  <c r="AL2974" i="1" s="1"/>
  <c r="AQ2974" i="1"/>
  <c r="AP2974" i="1"/>
  <c r="AO2974" i="1"/>
  <c r="AK2974" i="1"/>
  <c r="BW2973" i="1"/>
  <c r="BF2973" i="1"/>
  <c r="BE2973" i="1"/>
  <c r="BD2973" i="1"/>
  <c r="BC2973" i="1"/>
  <c r="BB2973" i="1"/>
  <c r="AW2973" i="1"/>
  <c r="AY2973" i="1" s="1"/>
  <c r="AV2973" i="1"/>
  <c r="AX2973" i="1" s="1"/>
  <c r="AU2973" i="1"/>
  <c r="AT2973" i="1"/>
  <c r="AN2973" i="1" s="1"/>
  <c r="AS2973" i="1"/>
  <c r="AM2973" i="1" s="1"/>
  <c r="AR2973" i="1"/>
  <c r="AL2973" i="1" s="1"/>
  <c r="AQ2973" i="1"/>
  <c r="AP2973" i="1"/>
  <c r="AO2973" i="1"/>
  <c r="AK2973" i="1"/>
  <c r="BW2972" i="1"/>
  <c r="BF2972" i="1"/>
  <c r="BE2972" i="1"/>
  <c r="BD2972" i="1"/>
  <c r="BC2972" i="1"/>
  <c r="BB2972" i="1"/>
  <c r="AW2972" i="1"/>
  <c r="AY2972" i="1" s="1"/>
  <c r="AV2972" i="1"/>
  <c r="AX2972" i="1" s="1"/>
  <c r="AU2972" i="1"/>
  <c r="AT2972" i="1"/>
  <c r="AN2972" i="1" s="1"/>
  <c r="AS2972" i="1"/>
  <c r="AM2972" i="1" s="1"/>
  <c r="AR2972" i="1"/>
  <c r="AL2972" i="1" s="1"/>
  <c r="AQ2972" i="1"/>
  <c r="AP2972" i="1"/>
  <c r="AO2972" i="1"/>
  <c r="AK2972" i="1"/>
  <c r="BW2971" i="1"/>
  <c r="BF2971" i="1"/>
  <c r="BE2971" i="1"/>
  <c r="BD2971" i="1"/>
  <c r="BC2971" i="1"/>
  <c r="BB2971" i="1"/>
  <c r="AW2971" i="1"/>
  <c r="AY2971" i="1" s="1"/>
  <c r="AV2971" i="1"/>
  <c r="AX2971" i="1" s="1"/>
  <c r="AU2971" i="1"/>
  <c r="AT2971" i="1"/>
  <c r="AN2971" i="1" s="1"/>
  <c r="AS2971" i="1"/>
  <c r="AM2971" i="1" s="1"/>
  <c r="AR2971" i="1"/>
  <c r="AL2971" i="1" s="1"/>
  <c r="AQ2971" i="1"/>
  <c r="AP2971" i="1"/>
  <c r="AO2971" i="1"/>
  <c r="AK2971" i="1"/>
  <c r="BW2970" i="1"/>
  <c r="BF2970" i="1"/>
  <c r="BE2970" i="1"/>
  <c r="BD2970" i="1"/>
  <c r="BC2970" i="1"/>
  <c r="BB2970" i="1"/>
  <c r="AW2970" i="1"/>
  <c r="AY2970" i="1" s="1"/>
  <c r="AV2970" i="1"/>
  <c r="AX2970" i="1" s="1"/>
  <c r="AU2970" i="1"/>
  <c r="AT2970" i="1"/>
  <c r="AN2970" i="1" s="1"/>
  <c r="AS2970" i="1"/>
  <c r="AM2970" i="1" s="1"/>
  <c r="AR2970" i="1"/>
  <c r="AL2970" i="1" s="1"/>
  <c r="AQ2970" i="1"/>
  <c r="AP2970" i="1"/>
  <c r="AO2970" i="1"/>
  <c r="AK2970" i="1"/>
  <c r="BW2969" i="1"/>
  <c r="BF2969" i="1"/>
  <c r="BE2969" i="1"/>
  <c r="BD2969" i="1"/>
  <c r="BC2969" i="1"/>
  <c r="BB2969" i="1"/>
  <c r="AW2969" i="1"/>
  <c r="AY2969" i="1" s="1"/>
  <c r="AV2969" i="1"/>
  <c r="AX2969" i="1" s="1"/>
  <c r="AU2969" i="1"/>
  <c r="AT2969" i="1"/>
  <c r="AN2969" i="1" s="1"/>
  <c r="AS2969" i="1"/>
  <c r="AM2969" i="1" s="1"/>
  <c r="AR2969" i="1"/>
  <c r="AL2969" i="1" s="1"/>
  <c r="AQ2969" i="1"/>
  <c r="AP2969" i="1"/>
  <c r="AO2969" i="1"/>
  <c r="AK2969" i="1"/>
  <c r="BW2968" i="1"/>
  <c r="BF2968" i="1"/>
  <c r="BE2968" i="1"/>
  <c r="BD2968" i="1"/>
  <c r="BC2968" i="1"/>
  <c r="BB2968" i="1"/>
  <c r="AW2968" i="1"/>
  <c r="AY2968" i="1" s="1"/>
  <c r="AV2968" i="1"/>
  <c r="AX2968" i="1" s="1"/>
  <c r="AU2968" i="1"/>
  <c r="AT2968" i="1"/>
  <c r="AN2968" i="1" s="1"/>
  <c r="AS2968" i="1"/>
  <c r="AM2968" i="1" s="1"/>
  <c r="AR2968" i="1"/>
  <c r="AL2968" i="1" s="1"/>
  <c r="AQ2968" i="1"/>
  <c r="AP2968" i="1"/>
  <c r="AO2968" i="1"/>
  <c r="AK2968" i="1"/>
  <c r="BW2967" i="1"/>
  <c r="BF2967" i="1"/>
  <c r="BE2967" i="1"/>
  <c r="BD2967" i="1"/>
  <c r="BC2967" i="1"/>
  <c r="BB2967" i="1"/>
  <c r="AW2967" i="1"/>
  <c r="AY2967" i="1" s="1"/>
  <c r="AV2967" i="1"/>
  <c r="AX2967" i="1" s="1"/>
  <c r="AU2967" i="1"/>
  <c r="AT2967" i="1"/>
  <c r="AN2967" i="1" s="1"/>
  <c r="AS2967" i="1"/>
  <c r="AM2967" i="1" s="1"/>
  <c r="AR2967" i="1"/>
  <c r="AL2967" i="1" s="1"/>
  <c r="AQ2967" i="1"/>
  <c r="AP2967" i="1"/>
  <c r="AO2967" i="1"/>
  <c r="AK2967" i="1"/>
  <c r="BW2966" i="1"/>
  <c r="BF2966" i="1"/>
  <c r="BE2966" i="1"/>
  <c r="BD2966" i="1"/>
  <c r="BC2966" i="1"/>
  <c r="BB2966" i="1"/>
  <c r="AW2966" i="1"/>
  <c r="AY2966" i="1" s="1"/>
  <c r="AV2966" i="1"/>
  <c r="AX2966" i="1" s="1"/>
  <c r="AU2966" i="1"/>
  <c r="AT2966" i="1"/>
  <c r="AN2966" i="1" s="1"/>
  <c r="AS2966" i="1"/>
  <c r="AM2966" i="1" s="1"/>
  <c r="AR2966" i="1"/>
  <c r="AL2966" i="1" s="1"/>
  <c r="AQ2966" i="1"/>
  <c r="AP2966" i="1"/>
  <c r="AO2966" i="1"/>
  <c r="AK2966" i="1"/>
  <c r="BW2965" i="1"/>
  <c r="BF2965" i="1"/>
  <c r="BE2965" i="1"/>
  <c r="BD2965" i="1"/>
  <c r="BC2965" i="1"/>
  <c r="BB2965" i="1"/>
  <c r="AW2965" i="1"/>
  <c r="AY2965" i="1" s="1"/>
  <c r="AV2965" i="1"/>
  <c r="AX2965" i="1" s="1"/>
  <c r="AU2965" i="1"/>
  <c r="AT2965" i="1"/>
  <c r="AN2965" i="1" s="1"/>
  <c r="AS2965" i="1"/>
  <c r="AM2965" i="1" s="1"/>
  <c r="AR2965" i="1"/>
  <c r="AL2965" i="1" s="1"/>
  <c r="AQ2965" i="1"/>
  <c r="AP2965" i="1"/>
  <c r="AO2965" i="1"/>
  <c r="AK2965" i="1"/>
  <c r="BW2964" i="1"/>
  <c r="BF2964" i="1"/>
  <c r="BE2964" i="1"/>
  <c r="BD2964" i="1"/>
  <c r="BC2964" i="1"/>
  <c r="BB2964" i="1"/>
  <c r="AW2964" i="1"/>
  <c r="AY2964" i="1" s="1"/>
  <c r="AV2964" i="1"/>
  <c r="AX2964" i="1" s="1"/>
  <c r="AU2964" i="1"/>
  <c r="AT2964" i="1"/>
  <c r="AN2964" i="1" s="1"/>
  <c r="AS2964" i="1"/>
  <c r="AM2964" i="1" s="1"/>
  <c r="AR2964" i="1"/>
  <c r="AL2964" i="1" s="1"/>
  <c r="AQ2964" i="1"/>
  <c r="AP2964" i="1"/>
  <c r="AO2964" i="1"/>
  <c r="AK2964" i="1"/>
  <c r="BW2963" i="1"/>
  <c r="BF2963" i="1"/>
  <c r="BE2963" i="1"/>
  <c r="BD2963" i="1"/>
  <c r="BC2963" i="1"/>
  <c r="BB2963" i="1"/>
  <c r="AW2963" i="1"/>
  <c r="AY2963" i="1" s="1"/>
  <c r="AV2963" i="1"/>
  <c r="AX2963" i="1" s="1"/>
  <c r="AU2963" i="1"/>
  <c r="AT2963" i="1"/>
  <c r="AN2963" i="1" s="1"/>
  <c r="AS2963" i="1"/>
  <c r="AM2963" i="1" s="1"/>
  <c r="AR2963" i="1"/>
  <c r="AL2963" i="1" s="1"/>
  <c r="AQ2963" i="1"/>
  <c r="AP2963" i="1"/>
  <c r="AO2963" i="1"/>
  <c r="AK2963" i="1"/>
  <c r="BW2962" i="1"/>
  <c r="BF2962" i="1"/>
  <c r="BE2962" i="1"/>
  <c r="BD2962" i="1"/>
  <c r="BC2962" i="1"/>
  <c r="BB2962" i="1"/>
  <c r="AW2962" i="1"/>
  <c r="AY2962" i="1" s="1"/>
  <c r="AV2962" i="1"/>
  <c r="AX2962" i="1" s="1"/>
  <c r="AU2962" i="1"/>
  <c r="AT2962" i="1"/>
  <c r="AN2962" i="1" s="1"/>
  <c r="AS2962" i="1"/>
  <c r="AM2962" i="1" s="1"/>
  <c r="AR2962" i="1"/>
  <c r="AL2962" i="1" s="1"/>
  <c r="AQ2962" i="1"/>
  <c r="AP2962" i="1"/>
  <c r="AO2962" i="1"/>
  <c r="AK2962" i="1"/>
  <c r="BW2961" i="1"/>
  <c r="BF2961" i="1"/>
  <c r="BE2961" i="1"/>
  <c r="BD2961" i="1"/>
  <c r="BC2961" i="1"/>
  <c r="BB2961" i="1"/>
  <c r="AW2961" i="1"/>
  <c r="AY2961" i="1" s="1"/>
  <c r="AV2961" i="1"/>
  <c r="AX2961" i="1" s="1"/>
  <c r="AU2961" i="1"/>
  <c r="AT2961" i="1"/>
  <c r="AN2961" i="1" s="1"/>
  <c r="AS2961" i="1"/>
  <c r="AM2961" i="1" s="1"/>
  <c r="AR2961" i="1"/>
  <c r="AL2961" i="1" s="1"/>
  <c r="AQ2961" i="1"/>
  <c r="AP2961" i="1"/>
  <c r="AO2961" i="1"/>
  <c r="AK2961" i="1"/>
  <c r="BW2960" i="1"/>
  <c r="BF2960" i="1"/>
  <c r="BE2960" i="1"/>
  <c r="BD2960" i="1"/>
  <c r="BC2960" i="1"/>
  <c r="BB2960" i="1"/>
  <c r="AW2960" i="1"/>
  <c r="AY2960" i="1" s="1"/>
  <c r="AV2960" i="1"/>
  <c r="AX2960" i="1" s="1"/>
  <c r="AU2960" i="1"/>
  <c r="AT2960" i="1"/>
  <c r="AN2960" i="1" s="1"/>
  <c r="AS2960" i="1"/>
  <c r="AM2960" i="1" s="1"/>
  <c r="AR2960" i="1"/>
  <c r="AL2960" i="1" s="1"/>
  <c r="AQ2960" i="1"/>
  <c r="AP2960" i="1"/>
  <c r="AO2960" i="1"/>
  <c r="AK2960" i="1"/>
  <c r="BW2959" i="1"/>
  <c r="BF2959" i="1"/>
  <c r="BE2959" i="1"/>
  <c r="BD2959" i="1"/>
  <c r="BC2959" i="1"/>
  <c r="BB2959" i="1"/>
  <c r="AW2959" i="1"/>
  <c r="AY2959" i="1" s="1"/>
  <c r="AV2959" i="1"/>
  <c r="AX2959" i="1" s="1"/>
  <c r="AU2959" i="1"/>
  <c r="AT2959" i="1"/>
  <c r="AN2959" i="1" s="1"/>
  <c r="AS2959" i="1"/>
  <c r="AM2959" i="1" s="1"/>
  <c r="AR2959" i="1"/>
  <c r="AQ2959" i="1"/>
  <c r="AP2959" i="1"/>
  <c r="AO2959" i="1"/>
  <c r="AK2959" i="1"/>
  <c r="BW2958" i="1"/>
  <c r="BF2958" i="1"/>
  <c r="BE2958" i="1"/>
  <c r="BD2958" i="1"/>
  <c r="BC2958" i="1"/>
  <c r="BB2958" i="1"/>
  <c r="AW2958" i="1"/>
  <c r="AY2958" i="1" s="1"/>
  <c r="AV2958" i="1"/>
  <c r="AX2958" i="1" s="1"/>
  <c r="AU2958" i="1"/>
  <c r="AT2958" i="1"/>
  <c r="AN2958" i="1" s="1"/>
  <c r="AS2958" i="1"/>
  <c r="AM2958" i="1" s="1"/>
  <c r="AR2958" i="1"/>
  <c r="AL2958" i="1" s="1"/>
  <c r="AQ2958" i="1"/>
  <c r="AP2958" i="1"/>
  <c r="AO2958" i="1"/>
  <c r="AK2958" i="1"/>
  <c r="BW2957" i="1"/>
  <c r="BF2957" i="1"/>
  <c r="BE2957" i="1"/>
  <c r="BD2957" i="1"/>
  <c r="BC2957" i="1"/>
  <c r="BB2957" i="1"/>
  <c r="AW2957" i="1"/>
  <c r="AY2957" i="1" s="1"/>
  <c r="AV2957" i="1"/>
  <c r="AX2957" i="1" s="1"/>
  <c r="AU2957" i="1"/>
  <c r="AT2957" i="1"/>
  <c r="AN2957" i="1" s="1"/>
  <c r="AS2957" i="1"/>
  <c r="AM2957" i="1" s="1"/>
  <c r="AR2957" i="1"/>
  <c r="AL2957" i="1" s="1"/>
  <c r="AQ2957" i="1"/>
  <c r="AP2957" i="1"/>
  <c r="AO2957" i="1"/>
  <c r="AK2957" i="1"/>
  <c r="BW2956" i="1"/>
  <c r="BF2956" i="1"/>
  <c r="BE2956" i="1"/>
  <c r="BD2956" i="1"/>
  <c r="BC2956" i="1"/>
  <c r="BB2956" i="1"/>
  <c r="AW2956" i="1"/>
  <c r="AY2956" i="1" s="1"/>
  <c r="AV2956" i="1"/>
  <c r="AX2956" i="1" s="1"/>
  <c r="AU2956" i="1"/>
  <c r="AT2956" i="1"/>
  <c r="AN2956" i="1" s="1"/>
  <c r="AS2956" i="1"/>
  <c r="AM2956" i="1" s="1"/>
  <c r="AR2956" i="1"/>
  <c r="AL2956" i="1" s="1"/>
  <c r="AQ2956" i="1"/>
  <c r="AP2956" i="1"/>
  <c r="AO2956" i="1"/>
  <c r="AK2956" i="1"/>
  <c r="BW2955" i="1"/>
  <c r="BF2955" i="1"/>
  <c r="BE2955" i="1"/>
  <c r="BD2955" i="1"/>
  <c r="BC2955" i="1"/>
  <c r="BB2955" i="1"/>
  <c r="AW2955" i="1"/>
  <c r="AY2955" i="1" s="1"/>
  <c r="AV2955" i="1"/>
  <c r="AX2955" i="1" s="1"/>
  <c r="AU2955" i="1"/>
  <c r="AT2955" i="1"/>
  <c r="AN2955" i="1" s="1"/>
  <c r="AS2955" i="1"/>
  <c r="AM2955" i="1" s="1"/>
  <c r="AR2955" i="1"/>
  <c r="AL2955" i="1" s="1"/>
  <c r="AQ2955" i="1"/>
  <c r="AP2955" i="1"/>
  <c r="AO2955" i="1"/>
  <c r="AK2955" i="1"/>
  <c r="BW2954" i="1"/>
  <c r="BF2954" i="1"/>
  <c r="BE2954" i="1"/>
  <c r="BD2954" i="1"/>
  <c r="BC2954" i="1"/>
  <c r="BB2954" i="1"/>
  <c r="AW2954" i="1"/>
  <c r="AY2954" i="1" s="1"/>
  <c r="AV2954" i="1"/>
  <c r="AX2954" i="1" s="1"/>
  <c r="AU2954" i="1"/>
  <c r="AT2954" i="1"/>
  <c r="AN2954" i="1" s="1"/>
  <c r="AS2954" i="1"/>
  <c r="AM2954" i="1" s="1"/>
  <c r="AR2954" i="1"/>
  <c r="AL2954" i="1" s="1"/>
  <c r="AQ2954" i="1"/>
  <c r="AP2954" i="1"/>
  <c r="AO2954" i="1"/>
  <c r="AK2954" i="1"/>
  <c r="BW2953" i="1"/>
  <c r="BF2953" i="1"/>
  <c r="BE2953" i="1"/>
  <c r="BD2953" i="1"/>
  <c r="BC2953" i="1"/>
  <c r="BB2953" i="1"/>
  <c r="AW2953" i="1"/>
  <c r="AY2953" i="1" s="1"/>
  <c r="AV2953" i="1"/>
  <c r="AX2953" i="1" s="1"/>
  <c r="AU2953" i="1"/>
  <c r="AT2953" i="1"/>
  <c r="AN2953" i="1" s="1"/>
  <c r="AS2953" i="1"/>
  <c r="AM2953" i="1" s="1"/>
  <c r="AR2953" i="1"/>
  <c r="AL2953" i="1" s="1"/>
  <c r="AQ2953" i="1"/>
  <c r="AP2953" i="1"/>
  <c r="AO2953" i="1"/>
  <c r="AK2953" i="1"/>
  <c r="BW2952" i="1"/>
  <c r="BF2952" i="1"/>
  <c r="BE2952" i="1"/>
  <c r="BD2952" i="1"/>
  <c r="BC2952" i="1"/>
  <c r="BB2952" i="1"/>
  <c r="AW2952" i="1"/>
  <c r="AY2952" i="1" s="1"/>
  <c r="AV2952" i="1"/>
  <c r="AX2952" i="1" s="1"/>
  <c r="AU2952" i="1"/>
  <c r="AT2952" i="1"/>
  <c r="AN2952" i="1" s="1"/>
  <c r="AS2952" i="1"/>
  <c r="AM2952" i="1" s="1"/>
  <c r="AR2952" i="1"/>
  <c r="AL2952" i="1" s="1"/>
  <c r="AQ2952" i="1"/>
  <c r="AP2952" i="1"/>
  <c r="AO2952" i="1"/>
  <c r="AK2952" i="1"/>
  <c r="BW2951" i="1"/>
  <c r="BF2951" i="1"/>
  <c r="BE2951" i="1"/>
  <c r="BD2951" i="1"/>
  <c r="BC2951" i="1"/>
  <c r="BB2951" i="1"/>
  <c r="AW2951" i="1"/>
  <c r="AY2951" i="1" s="1"/>
  <c r="AV2951" i="1"/>
  <c r="AX2951" i="1" s="1"/>
  <c r="AU2951" i="1"/>
  <c r="AT2951" i="1"/>
  <c r="AN2951" i="1" s="1"/>
  <c r="AS2951" i="1"/>
  <c r="AM2951" i="1" s="1"/>
  <c r="AR2951" i="1"/>
  <c r="AL2951" i="1" s="1"/>
  <c r="AQ2951" i="1"/>
  <c r="AP2951" i="1"/>
  <c r="AO2951" i="1"/>
  <c r="AK2951" i="1"/>
  <c r="BW2950" i="1"/>
  <c r="BF2950" i="1"/>
  <c r="BE2950" i="1"/>
  <c r="BD2950" i="1"/>
  <c r="BC2950" i="1"/>
  <c r="BB2950" i="1"/>
  <c r="AW2950" i="1"/>
  <c r="AY2950" i="1" s="1"/>
  <c r="AV2950" i="1"/>
  <c r="AX2950" i="1" s="1"/>
  <c r="AU2950" i="1"/>
  <c r="AT2950" i="1"/>
  <c r="AN2950" i="1" s="1"/>
  <c r="AS2950" i="1"/>
  <c r="AM2950" i="1" s="1"/>
  <c r="AR2950" i="1"/>
  <c r="AL2950" i="1" s="1"/>
  <c r="AQ2950" i="1"/>
  <c r="AP2950" i="1"/>
  <c r="AO2950" i="1"/>
  <c r="AK2950" i="1"/>
  <c r="BW2949" i="1"/>
  <c r="BF2949" i="1"/>
  <c r="BE2949" i="1"/>
  <c r="BD2949" i="1"/>
  <c r="BC2949" i="1"/>
  <c r="BB2949" i="1"/>
  <c r="AW2949" i="1"/>
  <c r="AY2949" i="1" s="1"/>
  <c r="AV2949" i="1"/>
  <c r="AX2949" i="1" s="1"/>
  <c r="AU2949" i="1"/>
  <c r="AT2949" i="1"/>
  <c r="AN2949" i="1" s="1"/>
  <c r="AS2949" i="1"/>
  <c r="AM2949" i="1" s="1"/>
  <c r="AR2949" i="1"/>
  <c r="AL2949" i="1" s="1"/>
  <c r="AQ2949" i="1"/>
  <c r="AP2949" i="1"/>
  <c r="AO2949" i="1"/>
  <c r="AK2949" i="1"/>
  <c r="BW2948" i="1"/>
  <c r="BF2948" i="1"/>
  <c r="BE2948" i="1"/>
  <c r="BD2948" i="1"/>
  <c r="BC2948" i="1"/>
  <c r="BB2948" i="1"/>
  <c r="AW2948" i="1"/>
  <c r="AY2948" i="1" s="1"/>
  <c r="AV2948" i="1"/>
  <c r="AX2948" i="1" s="1"/>
  <c r="AU2948" i="1"/>
  <c r="AT2948" i="1"/>
  <c r="AN2948" i="1" s="1"/>
  <c r="AS2948" i="1"/>
  <c r="AM2948" i="1" s="1"/>
  <c r="AR2948" i="1"/>
  <c r="AL2948" i="1" s="1"/>
  <c r="AQ2948" i="1"/>
  <c r="AP2948" i="1"/>
  <c r="AO2948" i="1"/>
  <c r="AK2948" i="1"/>
  <c r="BW2947" i="1"/>
  <c r="BF2947" i="1"/>
  <c r="BE2947" i="1"/>
  <c r="BD2947" i="1"/>
  <c r="BC2947" i="1"/>
  <c r="BB2947" i="1"/>
  <c r="AW2947" i="1"/>
  <c r="AY2947" i="1" s="1"/>
  <c r="AV2947" i="1"/>
  <c r="AX2947" i="1" s="1"/>
  <c r="AU2947" i="1"/>
  <c r="AT2947" i="1"/>
  <c r="AN2947" i="1" s="1"/>
  <c r="AS2947" i="1"/>
  <c r="AM2947" i="1" s="1"/>
  <c r="AR2947" i="1"/>
  <c r="AL2947" i="1" s="1"/>
  <c r="AQ2947" i="1"/>
  <c r="AP2947" i="1"/>
  <c r="AO2947" i="1"/>
  <c r="AK2947" i="1"/>
  <c r="BW2946" i="1"/>
  <c r="BF2946" i="1"/>
  <c r="BE2946" i="1"/>
  <c r="BD2946" i="1"/>
  <c r="BC2946" i="1"/>
  <c r="BB2946" i="1"/>
  <c r="AW2946" i="1"/>
  <c r="AY2946" i="1" s="1"/>
  <c r="AV2946" i="1"/>
  <c r="AX2946" i="1" s="1"/>
  <c r="AU2946" i="1"/>
  <c r="AT2946" i="1"/>
  <c r="AN2946" i="1" s="1"/>
  <c r="AS2946" i="1"/>
  <c r="AM2946" i="1" s="1"/>
  <c r="AR2946" i="1"/>
  <c r="AL2946" i="1" s="1"/>
  <c r="AQ2946" i="1"/>
  <c r="AP2946" i="1"/>
  <c r="AO2946" i="1"/>
  <c r="AK2946" i="1"/>
  <c r="BW2945" i="1"/>
  <c r="BF2945" i="1"/>
  <c r="BE2945" i="1"/>
  <c r="BD2945" i="1"/>
  <c r="BC2945" i="1"/>
  <c r="BB2945" i="1"/>
  <c r="AW2945" i="1"/>
  <c r="AY2945" i="1" s="1"/>
  <c r="AV2945" i="1"/>
  <c r="AX2945" i="1" s="1"/>
  <c r="AU2945" i="1"/>
  <c r="AT2945" i="1"/>
  <c r="AN2945" i="1" s="1"/>
  <c r="AS2945" i="1"/>
  <c r="AM2945" i="1" s="1"/>
  <c r="AR2945" i="1"/>
  <c r="AL2945" i="1" s="1"/>
  <c r="AQ2945" i="1"/>
  <c r="AP2945" i="1"/>
  <c r="AO2945" i="1"/>
  <c r="AK2945" i="1"/>
  <c r="BW2944" i="1"/>
  <c r="BF2944" i="1"/>
  <c r="BE2944" i="1"/>
  <c r="BD2944" i="1"/>
  <c r="BC2944" i="1"/>
  <c r="BB2944" i="1"/>
  <c r="AX2944" i="1"/>
  <c r="AW2944" i="1"/>
  <c r="AY2944" i="1" s="1"/>
  <c r="AV2944" i="1"/>
  <c r="AU2944" i="1"/>
  <c r="AT2944" i="1"/>
  <c r="AN2944" i="1" s="1"/>
  <c r="AS2944" i="1"/>
  <c r="AM2944" i="1" s="1"/>
  <c r="AR2944" i="1"/>
  <c r="AL2944" i="1" s="1"/>
  <c r="AQ2944" i="1"/>
  <c r="AP2944" i="1"/>
  <c r="AO2944" i="1"/>
  <c r="AK2944" i="1"/>
  <c r="BW2943" i="1"/>
  <c r="BF2943" i="1"/>
  <c r="BE2943" i="1"/>
  <c r="BD2943" i="1"/>
  <c r="BC2943" i="1"/>
  <c r="BB2943" i="1"/>
  <c r="AW2943" i="1"/>
  <c r="AY2943" i="1" s="1"/>
  <c r="AV2943" i="1"/>
  <c r="AX2943" i="1" s="1"/>
  <c r="AU2943" i="1"/>
  <c r="AT2943" i="1"/>
  <c r="AN2943" i="1" s="1"/>
  <c r="AS2943" i="1"/>
  <c r="AM2943" i="1" s="1"/>
  <c r="AR2943" i="1"/>
  <c r="AL2943" i="1" s="1"/>
  <c r="AQ2943" i="1"/>
  <c r="AP2943" i="1"/>
  <c r="AO2943" i="1"/>
  <c r="AK2943" i="1"/>
  <c r="BW2942" i="1"/>
  <c r="BF2942" i="1"/>
  <c r="BE2942" i="1"/>
  <c r="BD2942" i="1"/>
  <c r="BC2942" i="1"/>
  <c r="BB2942" i="1"/>
  <c r="AW2942" i="1"/>
  <c r="AY2942" i="1" s="1"/>
  <c r="AV2942" i="1"/>
  <c r="AX2942" i="1" s="1"/>
  <c r="AU2942" i="1"/>
  <c r="AT2942" i="1"/>
  <c r="AN2942" i="1" s="1"/>
  <c r="AS2942" i="1"/>
  <c r="AM2942" i="1" s="1"/>
  <c r="AR2942" i="1"/>
  <c r="AL2942" i="1" s="1"/>
  <c r="AQ2942" i="1"/>
  <c r="AP2942" i="1"/>
  <c r="AO2942" i="1"/>
  <c r="AK2942" i="1"/>
  <c r="BW2941" i="1"/>
  <c r="BF2941" i="1"/>
  <c r="BE2941" i="1"/>
  <c r="BD2941" i="1"/>
  <c r="BC2941" i="1"/>
  <c r="BB2941" i="1"/>
  <c r="AW2941" i="1"/>
  <c r="AY2941" i="1" s="1"/>
  <c r="AV2941" i="1"/>
  <c r="AX2941" i="1" s="1"/>
  <c r="AU2941" i="1"/>
  <c r="AT2941" i="1"/>
  <c r="AN2941" i="1" s="1"/>
  <c r="AS2941" i="1"/>
  <c r="AM2941" i="1" s="1"/>
  <c r="AR2941" i="1"/>
  <c r="AL2941" i="1" s="1"/>
  <c r="AQ2941" i="1"/>
  <c r="AP2941" i="1"/>
  <c r="AO2941" i="1"/>
  <c r="AK2941" i="1"/>
  <c r="BW2940" i="1"/>
  <c r="BF2940" i="1"/>
  <c r="BE2940" i="1"/>
  <c r="BD2940" i="1"/>
  <c r="BC2940" i="1"/>
  <c r="BB2940" i="1"/>
  <c r="AW2940" i="1"/>
  <c r="AY2940" i="1" s="1"/>
  <c r="AV2940" i="1"/>
  <c r="AX2940" i="1" s="1"/>
  <c r="AU2940" i="1"/>
  <c r="AT2940" i="1"/>
  <c r="AN2940" i="1" s="1"/>
  <c r="AS2940" i="1"/>
  <c r="AM2940" i="1" s="1"/>
  <c r="AR2940" i="1"/>
  <c r="AL2940" i="1" s="1"/>
  <c r="AQ2940" i="1"/>
  <c r="AP2940" i="1"/>
  <c r="AO2940" i="1"/>
  <c r="AK2940" i="1"/>
  <c r="BW2939" i="1"/>
  <c r="BF2939" i="1"/>
  <c r="BE2939" i="1"/>
  <c r="BD2939" i="1"/>
  <c r="BC2939" i="1"/>
  <c r="BB2939" i="1"/>
  <c r="AW2939" i="1"/>
  <c r="AY2939" i="1" s="1"/>
  <c r="AV2939" i="1"/>
  <c r="AX2939" i="1" s="1"/>
  <c r="AU2939" i="1"/>
  <c r="AT2939" i="1"/>
  <c r="AN2939" i="1" s="1"/>
  <c r="AS2939" i="1"/>
  <c r="AM2939" i="1" s="1"/>
  <c r="AR2939" i="1"/>
  <c r="AL2939" i="1" s="1"/>
  <c r="AQ2939" i="1"/>
  <c r="AP2939" i="1"/>
  <c r="AO2939" i="1"/>
  <c r="AK2939" i="1"/>
  <c r="BW2938" i="1"/>
  <c r="BF2938" i="1"/>
  <c r="BE2938" i="1"/>
  <c r="BD2938" i="1"/>
  <c r="BC2938" i="1"/>
  <c r="BB2938" i="1"/>
  <c r="AW2938" i="1"/>
  <c r="AY2938" i="1" s="1"/>
  <c r="AV2938" i="1"/>
  <c r="AX2938" i="1" s="1"/>
  <c r="AU2938" i="1"/>
  <c r="AT2938" i="1"/>
  <c r="AN2938" i="1" s="1"/>
  <c r="AS2938" i="1"/>
  <c r="AM2938" i="1" s="1"/>
  <c r="AR2938" i="1"/>
  <c r="AL2938" i="1" s="1"/>
  <c r="AQ2938" i="1"/>
  <c r="AP2938" i="1"/>
  <c r="AO2938" i="1"/>
  <c r="AK2938" i="1"/>
  <c r="BW2937" i="1"/>
  <c r="BF2937" i="1"/>
  <c r="BE2937" i="1"/>
  <c r="BD2937" i="1"/>
  <c r="BC2937" i="1"/>
  <c r="BB2937" i="1"/>
  <c r="AW2937" i="1"/>
  <c r="AY2937" i="1" s="1"/>
  <c r="AV2937" i="1"/>
  <c r="AX2937" i="1" s="1"/>
  <c r="AU2937" i="1"/>
  <c r="AT2937" i="1"/>
  <c r="AN2937" i="1" s="1"/>
  <c r="AS2937" i="1"/>
  <c r="AM2937" i="1" s="1"/>
  <c r="AR2937" i="1"/>
  <c r="AL2937" i="1" s="1"/>
  <c r="AQ2937" i="1"/>
  <c r="AP2937" i="1"/>
  <c r="AO2937" i="1"/>
  <c r="AK2937" i="1"/>
  <c r="BW2936" i="1"/>
  <c r="BF2936" i="1"/>
  <c r="BE2936" i="1"/>
  <c r="BD2936" i="1"/>
  <c r="BC2936" i="1"/>
  <c r="BB2936" i="1"/>
  <c r="AW2936" i="1"/>
  <c r="AY2936" i="1" s="1"/>
  <c r="AV2936" i="1"/>
  <c r="AX2936" i="1" s="1"/>
  <c r="AU2936" i="1"/>
  <c r="AT2936" i="1"/>
  <c r="AN2936" i="1" s="1"/>
  <c r="AS2936" i="1"/>
  <c r="AM2936" i="1" s="1"/>
  <c r="AR2936" i="1"/>
  <c r="AL2936" i="1" s="1"/>
  <c r="AQ2936" i="1"/>
  <c r="AP2936" i="1"/>
  <c r="AO2936" i="1"/>
  <c r="AK2936" i="1"/>
  <c r="BW2935" i="1"/>
  <c r="BF2935" i="1"/>
  <c r="BE2935" i="1"/>
  <c r="BD2935" i="1"/>
  <c r="BC2935" i="1"/>
  <c r="BB2935" i="1"/>
  <c r="AW2935" i="1"/>
  <c r="AY2935" i="1" s="1"/>
  <c r="AV2935" i="1"/>
  <c r="AX2935" i="1" s="1"/>
  <c r="AU2935" i="1"/>
  <c r="AT2935" i="1"/>
  <c r="AN2935" i="1" s="1"/>
  <c r="AS2935" i="1"/>
  <c r="AM2935" i="1" s="1"/>
  <c r="AR2935" i="1"/>
  <c r="AL2935" i="1" s="1"/>
  <c r="AQ2935" i="1"/>
  <c r="AP2935" i="1"/>
  <c r="AO2935" i="1"/>
  <c r="AK2935" i="1"/>
  <c r="BW2934" i="1"/>
  <c r="BF2934" i="1"/>
  <c r="BE2934" i="1"/>
  <c r="BD2934" i="1"/>
  <c r="BC2934" i="1"/>
  <c r="BB2934" i="1"/>
  <c r="AW2934" i="1"/>
  <c r="AY2934" i="1" s="1"/>
  <c r="AV2934" i="1"/>
  <c r="AX2934" i="1" s="1"/>
  <c r="AU2934" i="1"/>
  <c r="AT2934" i="1"/>
  <c r="AN2934" i="1" s="1"/>
  <c r="AS2934" i="1"/>
  <c r="AM2934" i="1" s="1"/>
  <c r="AR2934" i="1"/>
  <c r="AL2934" i="1" s="1"/>
  <c r="AQ2934" i="1"/>
  <c r="AP2934" i="1"/>
  <c r="AO2934" i="1"/>
  <c r="AK2934" i="1"/>
  <c r="BW2933" i="1"/>
  <c r="BF2933" i="1"/>
  <c r="BE2933" i="1"/>
  <c r="BD2933" i="1"/>
  <c r="BC2933" i="1"/>
  <c r="BB2933" i="1"/>
  <c r="AW2933" i="1"/>
  <c r="AY2933" i="1" s="1"/>
  <c r="AV2933" i="1"/>
  <c r="AX2933" i="1" s="1"/>
  <c r="AU2933" i="1"/>
  <c r="AT2933" i="1"/>
  <c r="AN2933" i="1" s="1"/>
  <c r="AS2933" i="1"/>
  <c r="AM2933" i="1" s="1"/>
  <c r="AR2933" i="1"/>
  <c r="AL2933" i="1" s="1"/>
  <c r="AQ2933" i="1"/>
  <c r="AP2933" i="1"/>
  <c r="AO2933" i="1"/>
  <c r="AK2933" i="1"/>
  <c r="BW2932" i="1"/>
  <c r="BF2932" i="1"/>
  <c r="BE2932" i="1"/>
  <c r="BD2932" i="1"/>
  <c r="BC2932" i="1"/>
  <c r="BB2932" i="1"/>
  <c r="AW2932" i="1"/>
  <c r="AY2932" i="1" s="1"/>
  <c r="AV2932" i="1"/>
  <c r="AX2932" i="1" s="1"/>
  <c r="AU2932" i="1"/>
  <c r="AT2932" i="1"/>
  <c r="AN2932" i="1" s="1"/>
  <c r="AS2932" i="1"/>
  <c r="AM2932" i="1" s="1"/>
  <c r="AR2932" i="1"/>
  <c r="AL2932" i="1" s="1"/>
  <c r="AQ2932" i="1"/>
  <c r="AP2932" i="1"/>
  <c r="AO2932" i="1"/>
  <c r="AK2932" i="1"/>
  <c r="BW2931" i="1"/>
  <c r="BF2931" i="1"/>
  <c r="BE2931" i="1"/>
  <c r="BD2931" i="1"/>
  <c r="BC2931" i="1"/>
  <c r="BB2931" i="1"/>
  <c r="AW2931" i="1"/>
  <c r="AY2931" i="1" s="1"/>
  <c r="AV2931" i="1"/>
  <c r="AX2931" i="1" s="1"/>
  <c r="AU2931" i="1"/>
  <c r="AT2931" i="1"/>
  <c r="AN2931" i="1" s="1"/>
  <c r="AS2931" i="1"/>
  <c r="AM2931" i="1" s="1"/>
  <c r="AR2931" i="1"/>
  <c r="AL2931" i="1" s="1"/>
  <c r="AQ2931" i="1"/>
  <c r="AP2931" i="1"/>
  <c r="AO2931" i="1"/>
  <c r="AK2931" i="1"/>
  <c r="BW2930" i="1"/>
  <c r="BF2930" i="1"/>
  <c r="BE2930" i="1"/>
  <c r="BD2930" i="1"/>
  <c r="BC2930" i="1"/>
  <c r="BB2930" i="1"/>
  <c r="AW2930" i="1"/>
  <c r="AY2930" i="1" s="1"/>
  <c r="AV2930" i="1"/>
  <c r="AX2930" i="1" s="1"/>
  <c r="AU2930" i="1"/>
  <c r="AT2930" i="1"/>
  <c r="AN2930" i="1" s="1"/>
  <c r="AS2930" i="1"/>
  <c r="AM2930" i="1" s="1"/>
  <c r="AR2930" i="1"/>
  <c r="AL2930" i="1" s="1"/>
  <c r="AQ2930" i="1"/>
  <c r="AP2930" i="1"/>
  <c r="AO2930" i="1"/>
  <c r="AK2930" i="1"/>
  <c r="BW2929" i="1"/>
  <c r="BF2929" i="1"/>
  <c r="BE2929" i="1"/>
  <c r="BD2929" i="1"/>
  <c r="BC2929" i="1"/>
  <c r="BB2929" i="1"/>
  <c r="AW2929" i="1"/>
  <c r="AY2929" i="1" s="1"/>
  <c r="AV2929" i="1"/>
  <c r="AX2929" i="1" s="1"/>
  <c r="AU2929" i="1"/>
  <c r="AT2929" i="1"/>
  <c r="AN2929" i="1" s="1"/>
  <c r="AS2929" i="1"/>
  <c r="AM2929" i="1" s="1"/>
  <c r="AR2929" i="1"/>
  <c r="AL2929" i="1" s="1"/>
  <c r="AQ2929" i="1"/>
  <c r="AP2929" i="1"/>
  <c r="AO2929" i="1"/>
  <c r="AK2929" i="1"/>
  <c r="BW2928" i="1"/>
  <c r="BF2928" i="1"/>
  <c r="BE2928" i="1"/>
  <c r="BD2928" i="1"/>
  <c r="BC2928" i="1"/>
  <c r="BB2928" i="1"/>
  <c r="AW2928" i="1"/>
  <c r="AY2928" i="1" s="1"/>
  <c r="AV2928" i="1"/>
  <c r="AX2928" i="1" s="1"/>
  <c r="AU2928" i="1"/>
  <c r="AT2928" i="1"/>
  <c r="AN2928" i="1" s="1"/>
  <c r="AS2928" i="1"/>
  <c r="AM2928" i="1" s="1"/>
  <c r="AR2928" i="1"/>
  <c r="AL2928" i="1" s="1"/>
  <c r="AQ2928" i="1"/>
  <c r="AP2928" i="1"/>
  <c r="AO2928" i="1"/>
  <c r="AK2928" i="1"/>
  <c r="BW2927" i="1"/>
  <c r="BF2927" i="1"/>
  <c r="BE2927" i="1"/>
  <c r="BD2927" i="1"/>
  <c r="BC2927" i="1"/>
  <c r="BB2927" i="1"/>
  <c r="AW2927" i="1"/>
  <c r="AY2927" i="1" s="1"/>
  <c r="AV2927" i="1"/>
  <c r="AX2927" i="1" s="1"/>
  <c r="AU2927" i="1"/>
  <c r="AT2927" i="1"/>
  <c r="AN2927" i="1" s="1"/>
  <c r="AS2927" i="1"/>
  <c r="AM2927" i="1" s="1"/>
  <c r="AR2927" i="1"/>
  <c r="AL2927" i="1" s="1"/>
  <c r="AQ2927" i="1"/>
  <c r="AP2927" i="1"/>
  <c r="AO2927" i="1"/>
  <c r="AK2927" i="1"/>
  <c r="BW2926" i="1"/>
  <c r="BF2926" i="1"/>
  <c r="BE2926" i="1"/>
  <c r="BD2926" i="1"/>
  <c r="BC2926" i="1"/>
  <c r="BB2926" i="1"/>
  <c r="AW2926" i="1"/>
  <c r="AY2926" i="1" s="1"/>
  <c r="AV2926" i="1"/>
  <c r="AX2926" i="1" s="1"/>
  <c r="AU2926" i="1"/>
  <c r="AT2926" i="1"/>
  <c r="AN2926" i="1" s="1"/>
  <c r="AS2926" i="1"/>
  <c r="AM2926" i="1" s="1"/>
  <c r="AR2926" i="1"/>
  <c r="AQ2926" i="1"/>
  <c r="AP2926" i="1"/>
  <c r="AO2926" i="1"/>
  <c r="AK2926" i="1"/>
  <c r="BW2925" i="1"/>
  <c r="BF2925" i="1"/>
  <c r="BE2925" i="1"/>
  <c r="BD2925" i="1"/>
  <c r="BC2925" i="1"/>
  <c r="BB2925" i="1"/>
  <c r="AW2925" i="1"/>
  <c r="AY2925" i="1" s="1"/>
  <c r="AV2925" i="1"/>
  <c r="AX2925" i="1" s="1"/>
  <c r="AU2925" i="1"/>
  <c r="AT2925" i="1"/>
  <c r="AN2925" i="1" s="1"/>
  <c r="AS2925" i="1"/>
  <c r="AM2925" i="1" s="1"/>
  <c r="AR2925" i="1"/>
  <c r="AL2925" i="1" s="1"/>
  <c r="AQ2925" i="1"/>
  <c r="AP2925" i="1"/>
  <c r="AO2925" i="1"/>
  <c r="AK2925" i="1"/>
  <c r="BW2924" i="1"/>
  <c r="BF2924" i="1"/>
  <c r="BE2924" i="1"/>
  <c r="BD2924" i="1"/>
  <c r="BC2924" i="1"/>
  <c r="BB2924" i="1"/>
  <c r="AW2924" i="1"/>
  <c r="AY2924" i="1" s="1"/>
  <c r="AV2924" i="1"/>
  <c r="AX2924" i="1" s="1"/>
  <c r="AU2924" i="1"/>
  <c r="AT2924" i="1"/>
  <c r="AN2924" i="1" s="1"/>
  <c r="AS2924" i="1"/>
  <c r="AM2924" i="1" s="1"/>
  <c r="AR2924" i="1"/>
  <c r="AL2924" i="1" s="1"/>
  <c r="AQ2924" i="1"/>
  <c r="AP2924" i="1"/>
  <c r="AO2924" i="1"/>
  <c r="AK2924" i="1"/>
  <c r="BW2923" i="1"/>
  <c r="BF2923" i="1"/>
  <c r="BE2923" i="1"/>
  <c r="BD2923" i="1"/>
  <c r="BC2923" i="1"/>
  <c r="BB2923" i="1"/>
  <c r="AW2923" i="1"/>
  <c r="AY2923" i="1" s="1"/>
  <c r="AV2923" i="1"/>
  <c r="AX2923" i="1" s="1"/>
  <c r="AU2923" i="1"/>
  <c r="AT2923" i="1"/>
  <c r="AN2923" i="1" s="1"/>
  <c r="AS2923" i="1"/>
  <c r="AM2923" i="1" s="1"/>
  <c r="AR2923" i="1"/>
  <c r="AL2923" i="1" s="1"/>
  <c r="AQ2923" i="1"/>
  <c r="AP2923" i="1"/>
  <c r="AO2923" i="1"/>
  <c r="AK2923" i="1"/>
  <c r="BW2922" i="1"/>
  <c r="BF2922" i="1"/>
  <c r="BE2922" i="1"/>
  <c r="BD2922" i="1"/>
  <c r="BC2922" i="1"/>
  <c r="BB2922" i="1"/>
  <c r="AW2922" i="1"/>
  <c r="AY2922" i="1" s="1"/>
  <c r="AV2922" i="1"/>
  <c r="AX2922" i="1" s="1"/>
  <c r="AU2922" i="1"/>
  <c r="AT2922" i="1"/>
  <c r="AN2922" i="1" s="1"/>
  <c r="AS2922" i="1"/>
  <c r="AM2922" i="1" s="1"/>
  <c r="AR2922" i="1"/>
  <c r="AL2922" i="1" s="1"/>
  <c r="AQ2922" i="1"/>
  <c r="AP2922" i="1"/>
  <c r="AO2922" i="1"/>
  <c r="AK2922" i="1"/>
  <c r="BW2921" i="1"/>
  <c r="BF2921" i="1"/>
  <c r="BE2921" i="1"/>
  <c r="BD2921" i="1"/>
  <c r="BC2921" i="1"/>
  <c r="BB2921" i="1"/>
  <c r="AW2921" i="1"/>
  <c r="AY2921" i="1" s="1"/>
  <c r="AV2921" i="1"/>
  <c r="AX2921" i="1" s="1"/>
  <c r="AU2921" i="1"/>
  <c r="AT2921" i="1"/>
  <c r="AN2921" i="1" s="1"/>
  <c r="AS2921" i="1"/>
  <c r="AM2921" i="1" s="1"/>
  <c r="AR2921" i="1"/>
  <c r="AL2921" i="1" s="1"/>
  <c r="AQ2921" i="1"/>
  <c r="AP2921" i="1"/>
  <c r="AO2921" i="1"/>
  <c r="AK2921" i="1"/>
  <c r="BW2920" i="1"/>
  <c r="BF2920" i="1"/>
  <c r="BE2920" i="1"/>
  <c r="BD2920" i="1"/>
  <c r="BC2920" i="1"/>
  <c r="BB2920" i="1"/>
  <c r="AW2920" i="1"/>
  <c r="AY2920" i="1" s="1"/>
  <c r="AV2920" i="1"/>
  <c r="AX2920" i="1" s="1"/>
  <c r="AU2920" i="1"/>
  <c r="AT2920" i="1"/>
  <c r="AN2920" i="1" s="1"/>
  <c r="AS2920" i="1"/>
  <c r="AM2920" i="1" s="1"/>
  <c r="AR2920" i="1"/>
  <c r="AL2920" i="1" s="1"/>
  <c r="AQ2920" i="1"/>
  <c r="AP2920" i="1"/>
  <c r="AO2920" i="1"/>
  <c r="AK2920" i="1"/>
  <c r="BW2919" i="1"/>
  <c r="BF2919" i="1"/>
  <c r="BE2919" i="1"/>
  <c r="BD2919" i="1"/>
  <c r="BC2919" i="1"/>
  <c r="BB2919" i="1"/>
  <c r="AW2919" i="1"/>
  <c r="AY2919" i="1" s="1"/>
  <c r="AV2919" i="1"/>
  <c r="AX2919" i="1" s="1"/>
  <c r="AU2919" i="1"/>
  <c r="AT2919" i="1"/>
  <c r="AN2919" i="1" s="1"/>
  <c r="AS2919" i="1"/>
  <c r="AM2919" i="1" s="1"/>
  <c r="AR2919" i="1"/>
  <c r="AL2919" i="1" s="1"/>
  <c r="AQ2919" i="1"/>
  <c r="AP2919" i="1"/>
  <c r="AO2919" i="1"/>
  <c r="AK2919" i="1"/>
  <c r="BW2918" i="1"/>
  <c r="BF2918" i="1"/>
  <c r="BE2918" i="1"/>
  <c r="BD2918" i="1"/>
  <c r="BC2918" i="1"/>
  <c r="BB2918" i="1"/>
  <c r="AW2918" i="1"/>
  <c r="AY2918" i="1" s="1"/>
  <c r="AV2918" i="1"/>
  <c r="AX2918" i="1" s="1"/>
  <c r="AU2918" i="1"/>
  <c r="AT2918" i="1"/>
  <c r="AN2918" i="1" s="1"/>
  <c r="AS2918" i="1"/>
  <c r="AM2918" i="1" s="1"/>
  <c r="AR2918" i="1"/>
  <c r="AL2918" i="1" s="1"/>
  <c r="AQ2918" i="1"/>
  <c r="AP2918" i="1"/>
  <c r="AO2918" i="1"/>
  <c r="AK2918" i="1"/>
  <c r="BW2917" i="1"/>
  <c r="BF2917" i="1"/>
  <c r="BE2917" i="1"/>
  <c r="BD2917" i="1"/>
  <c r="BC2917" i="1"/>
  <c r="BB2917" i="1"/>
  <c r="AW2917" i="1"/>
  <c r="AY2917" i="1" s="1"/>
  <c r="AV2917" i="1"/>
  <c r="AX2917" i="1" s="1"/>
  <c r="AU2917" i="1"/>
  <c r="AT2917" i="1"/>
  <c r="AN2917" i="1" s="1"/>
  <c r="AS2917" i="1"/>
  <c r="AM2917" i="1" s="1"/>
  <c r="AR2917" i="1"/>
  <c r="AL2917" i="1" s="1"/>
  <c r="AQ2917" i="1"/>
  <c r="AP2917" i="1"/>
  <c r="AO2917" i="1"/>
  <c r="AK2917" i="1"/>
  <c r="BW2916" i="1"/>
  <c r="BF2916" i="1"/>
  <c r="BE2916" i="1"/>
  <c r="BD2916" i="1"/>
  <c r="BC2916" i="1"/>
  <c r="BB2916" i="1"/>
  <c r="AW2916" i="1"/>
  <c r="AY2916" i="1" s="1"/>
  <c r="AV2916" i="1"/>
  <c r="AX2916" i="1" s="1"/>
  <c r="AU2916" i="1"/>
  <c r="AT2916" i="1"/>
  <c r="AN2916" i="1" s="1"/>
  <c r="AS2916" i="1"/>
  <c r="AM2916" i="1" s="1"/>
  <c r="AR2916" i="1"/>
  <c r="AL2916" i="1" s="1"/>
  <c r="AQ2916" i="1"/>
  <c r="AP2916" i="1"/>
  <c r="AO2916" i="1"/>
  <c r="AK2916" i="1"/>
  <c r="BW2915" i="1"/>
  <c r="BF2915" i="1"/>
  <c r="BE2915" i="1"/>
  <c r="BD2915" i="1"/>
  <c r="BC2915" i="1"/>
  <c r="BB2915" i="1"/>
  <c r="AW2915" i="1"/>
  <c r="AY2915" i="1" s="1"/>
  <c r="AV2915" i="1"/>
  <c r="AX2915" i="1" s="1"/>
  <c r="AU2915" i="1"/>
  <c r="AT2915" i="1"/>
  <c r="AN2915" i="1" s="1"/>
  <c r="AS2915" i="1"/>
  <c r="AM2915" i="1" s="1"/>
  <c r="AR2915" i="1"/>
  <c r="AL2915" i="1" s="1"/>
  <c r="AQ2915" i="1"/>
  <c r="AP2915" i="1"/>
  <c r="AO2915" i="1"/>
  <c r="AK2915" i="1"/>
  <c r="BW2914" i="1"/>
  <c r="BF2914" i="1"/>
  <c r="BE2914" i="1"/>
  <c r="BD2914" i="1"/>
  <c r="BC2914" i="1"/>
  <c r="BB2914" i="1"/>
  <c r="AW2914" i="1"/>
  <c r="AY2914" i="1" s="1"/>
  <c r="AV2914" i="1"/>
  <c r="AX2914" i="1" s="1"/>
  <c r="AU2914" i="1"/>
  <c r="AT2914" i="1"/>
  <c r="AN2914" i="1" s="1"/>
  <c r="AS2914" i="1"/>
  <c r="AM2914" i="1" s="1"/>
  <c r="AR2914" i="1"/>
  <c r="AL2914" i="1" s="1"/>
  <c r="AQ2914" i="1"/>
  <c r="AP2914" i="1"/>
  <c r="AO2914" i="1"/>
  <c r="AK2914" i="1"/>
  <c r="BW2913" i="1"/>
  <c r="BF2913" i="1"/>
  <c r="BE2913" i="1"/>
  <c r="BD2913" i="1"/>
  <c r="BC2913" i="1"/>
  <c r="BB2913" i="1"/>
  <c r="AW2913" i="1"/>
  <c r="AY2913" i="1" s="1"/>
  <c r="AV2913" i="1"/>
  <c r="AX2913" i="1" s="1"/>
  <c r="AU2913" i="1"/>
  <c r="AT2913" i="1"/>
  <c r="AN2913" i="1" s="1"/>
  <c r="AS2913" i="1"/>
  <c r="AM2913" i="1" s="1"/>
  <c r="AR2913" i="1"/>
  <c r="AL2913" i="1" s="1"/>
  <c r="AQ2913" i="1"/>
  <c r="AP2913" i="1"/>
  <c r="AO2913" i="1"/>
  <c r="AK2913" i="1"/>
  <c r="BW2912" i="1"/>
  <c r="BF2912" i="1"/>
  <c r="BE2912" i="1"/>
  <c r="BD2912" i="1"/>
  <c r="BC2912" i="1"/>
  <c r="BB2912" i="1"/>
  <c r="AW2912" i="1"/>
  <c r="AY2912" i="1" s="1"/>
  <c r="AV2912" i="1"/>
  <c r="AX2912" i="1" s="1"/>
  <c r="AU2912" i="1"/>
  <c r="AT2912" i="1"/>
  <c r="AN2912" i="1" s="1"/>
  <c r="AS2912" i="1"/>
  <c r="AM2912" i="1" s="1"/>
  <c r="AR2912" i="1"/>
  <c r="AL2912" i="1" s="1"/>
  <c r="AQ2912" i="1"/>
  <c r="AP2912" i="1"/>
  <c r="AO2912" i="1"/>
  <c r="AK2912" i="1"/>
  <c r="BW2911" i="1"/>
  <c r="BF2911" i="1"/>
  <c r="BE2911" i="1"/>
  <c r="BD2911" i="1"/>
  <c r="BC2911" i="1"/>
  <c r="BB2911" i="1"/>
  <c r="AW2911" i="1"/>
  <c r="AY2911" i="1" s="1"/>
  <c r="AV2911" i="1"/>
  <c r="AX2911" i="1" s="1"/>
  <c r="AU2911" i="1"/>
  <c r="AT2911" i="1"/>
  <c r="AN2911" i="1" s="1"/>
  <c r="AS2911" i="1"/>
  <c r="AM2911" i="1" s="1"/>
  <c r="AR2911" i="1"/>
  <c r="AL2911" i="1" s="1"/>
  <c r="AQ2911" i="1"/>
  <c r="AP2911" i="1"/>
  <c r="AO2911" i="1"/>
  <c r="AK2911" i="1"/>
  <c r="BW2910" i="1"/>
  <c r="BF2910" i="1"/>
  <c r="BE2910" i="1"/>
  <c r="BD2910" i="1"/>
  <c r="BC2910" i="1"/>
  <c r="BB2910" i="1"/>
  <c r="AW2910" i="1"/>
  <c r="AY2910" i="1" s="1"/>
  <c r="AV2910" i="1"/>
  <c r="AX2910" i="1" s="1"/>
  <c r="AU2910" i="1"/>
  <c r="AT2910" i="1"/>
  <c r="AN2910" i="1" s="1"/>
  <c r="AS2910" i="1"/>
  <c r="AM2910" i="1" s="1"/>
  <c r="AR2910" i="1"/>
  <c r="AL2910" i="1" s="1"/>
  <c r="AQ2910" i="1"/>
  <c r="AP2910" i="1"/>
  <c r="AO2910" i="1"/>
  <c r="AK2910" i="1"/>
  <c r="BW2909" i="1"/>
  <c r="BF2909" i="1"/>
  <c r="BE2909" i="1"/>
  <c r="BD2909" i="1"/>
  <c r="BC2909" i="1"/>
  <c r="BB2909" i="1"/>
  <c r="AW2909" i="1"/>
  <c r="AY2909" i="1" s="1"/>
  <c r="AV2909" i="1"/>
  <c r="AX2909" i="1" s="1"/>
  <c r="AU2909" i="1"/>
  <c r="AT2909" i="1"/>
  <c r="AN2909" i="1" s="1"/>
  <c r="AS2909" i="1"/>
  <c r="AM2909" i="1" s="1"/>
  <c r="AR2909" i="1"/>
  <c r="AL2909" i="1" s="1"/>
  <c r="AQ2909" i="1"/>
  <c r="AP2909" i="1"/>
  <c r="AO2909" i="1"/>
  <c r="AK2909" i="1"/>
  <c r="BW2908" i="1"/>
  <c r="BF2908" i="1"/>
  <c r="BE2908" i="1"/>
  <c r="BD2908" i="1"/>
  <c r="BC2908" i="1"/>
  <c r="BB2908" i="1"/>
  <c r="AW2908" i="1"/>
  <c r="AY2908" i="1" s="1"/>
  <c r="AV2908" i="1"/>
  <c r="AX2908" i="1" s="1"/>
  <c r="AU2908" i="1"/>
  <c r="AT2908" i="1"/>
  <c r="AN2908" i="1" s="1"/>
  <c r="AS2908" i="1"/>
  <c r="AM2908" i="1" s="1"/>
  <c r="AR2908" i="1"/>
  <c r="AL2908" i="1" s="1"/>
  <c r="AQ2908" i="1"/>
  <c r="AP2908" i="1"/>
  <c r="AO2908" i="1"/>
  <c r="AK2908" i="1"/>
  <c r="BW2907" i="1"/>
  <c r="BF2907" i="1"/>
  <c r="BE2907" i="1"/>
  <c r="BD2907" i="1"/>
  <c r="BC2907" i="1"/>
  <c r="BB2907" i="1"/>
  <c r="AW2907" i="1"/>
  <c r="AY2907" i="1" s="1"/>
  <c r="AV2907" i="1"/>
  <c r="AX2907" i="1" s="1"/>
  <c r="AU2907" i="1"/>
  <c r="AT2907" i="1"/>
  <c r="AN2907" i="1" s="1"/>
  <c r="AS2907" i="1"/>
  <c r="AM2907" i="1" s="1"/>
  <c r="AR2907" i="1"/>
  <c r="AL2907" i="1" s="1"/>
  <c r="AQ2907" i="1"/>
  <c r="AP2907" i="1"/>
  <c r="AO2907" i="1"/>
  <c r="AK2907" i="1"/>
  <c r="BW2906" i="1"/>
  <c r="BF2906" i="1"/>
  <c r="BE2906" i="1"/>
  <c r="BD2906" i="1"/>
  <c r="BC2906" i="1"/>
  <c r="BB2906" i="1"/>
  <c r="AW2906" i="1"/>
  <c r="AY2906" i="1" s="1"/>
  <c r="AV2906" i="1"/>
  <c r="AX2906" i="1" s="1"/>
  <c r="AU2906" i="1"/>
  <c r="AT2906" i="1"/>
  <c r="AN2906" i="1" s="1"/>
  <c r="AS2906" i="1"/>
  <c r="AM2906" i="1" s="1"/>
  <c r="AR2906" i="1"/>
  <c r="AL2906" i="1" s="1"/>
  <c r="AQ2906" i="1"/>
  <c r="AP2906" i="1"/>
  <c r="AO2906" i="1"/>
  <c r="AK2906" i="1"/>
  <c r="BW2905" i="1"/>
  <c r="BF2905" i="1"/>
  <c r="BE2905" i="1"/>
  <c r="BD2905" i="1"/>
  <c r="BC2905" i="1"/>
  <c r="BB2905" i="1"/>
  <c r="AW2905" i="1"/>
  <c r="AY2905" i="1" s="1"/>
  <c r="AV2905" i="1"/>
  <c r="AX2905" i="1" s="1"/>
  <c r="AU2905" i="1"/>
  <c r="AT2905" i="1"/>
  <c r="AN2905" i="1" s="1"/>
  <c r="AS2905" i="1"/>
  <c r="AM2905" i="1" s="1"/>
  <c r="AR2905" i="1"/>
  <c r="AL2905" i="1" s="1"/>
  <c r="AQ2905" i="1"/>
  <c r="AP2905" i="1"/>
  <c r="AO2905" i="1"/>
  <c r="AK2905" i="1"/>
  <c r="BW2904" i="1"/>
  <c r="BF2904" i="1"/>
  <c r="BE2904" i="1"/>
  <c r="BD2904" i="1"/>
  <c r="BC2904" i="1"/>
  <c r="BB2904" i="1"/>
  <c r="AW2904" i="1"/>
  <c r="AY2904" i="1" s="1"/>
  <c r="AV2904" i="1"/>
  <c r="AX2904" i="1" s="1"/>
  <c r="AU2904" i="1"/>
  <c r="AT2904" i="1"/>
  <c r="AS2904" i="1"/>
  <c r="AM2904" i="1" s="1"/>
  <c r="AR2904" i="1"/>
  <c r="AL2904" i="1" s="1"/>
  <c r="AQ2904" i="1"/>
  <c r="AP2904" i="1"/>
  <c r="AO2904" i="1"/>
  <c r="AK2904" i="1"/>
  <c r="BW2903" i="1"/>
  <c r="BF2903" i="1"/>
  <c r="BE2903" i="1"/>
  <c r="BD2903" i="1"/>
  <c r="BC2903" i="1"/>
  <c r="BB2903" i="1"/>
  <c r="AW2903" i="1"/>
  <c r="AY2903" i="1" s="1"/>
  <c r="AV2903" i="1"/>
  <c r="AX2903" i="1" s="1"/>
  <c r="AU2903" i="1"/>
  <c r="AT2903" i="1"/>
  <c r="AN2903" i="1" s="1"/>
  <c r="AS2903" i="1"/>
  <c r="AM2903" i="1" s="1"/>
  <c r="AR2903" i="1"/>
  <c r="AL2903" i="1" s="1"/>
  <c r="AQ2903" i="1"/>
  <c r="AP2903" i="1"/>
  <c r="AO2903" i="1"/>
  <c r="AK2903" i="1"/>
  <c r="BW2902" i="1"/>
  <c r="BF2902" i="1"/>
  <c r="BE2902" i="1"/>
  <c r="BD2902" i="1"/>
  <c r="BC2902" i="1"/>
  <c r="BB2902" i="1"/>
  <c r="AW2902" i="1"/>
  <c r="AY2902" i="1" s="1"/>
  <c r="AV2902" i="1"/>
  <c r="AX2902" i="1" s="1"/>
  <c r="AU2902" i="1"/>
  <c r="AT2902" i="1"/>
  <c r="AN2902" i="1" s="1"/>
  <c r="AS2902" i="1"/>
  <c r="AM2902" i="1" s="1"/>
  <c r="AR2902" i="1"/>
  <c r="AL2902" i="1" s="1"/>
  <c r="AQ2902" i="1"/>
  <c r="AP2902" i="1"/>
  <c r="AO2902" i="1"/>
  <c r="AK2902" i="1"/>
  <c r="BW2901" i="1"/>
  <c r="BF2901" i="1"/>
  <c r="BE2901" i="1"/>
  <c r="BD2901" i="1"/>
  <c r="BC2901" i="1"/>
  <c r="BB2901" i="1"/>
  <c r="AW2901" i="1"/>
  <c r="AY2901" i="1" s="1"/>
  <c r="AV2901" i="1"/>
  <c r="AX2901" i="1" s="1"/>
  <c r="AU2901" i="1"/>
  <c r="AT2901" i="1"/>
  <c r="AN2901" i="1" s="1"/>
  <c r="AS2901" i="1"/>
  <c r="AM2901" i="1" s="1"/>
  <c r="AR2901" i="1"/>
  <c r="AL2901" i="1" s="1"/>
  <c r="AQ2901" i="1"/>
  <c r="AP2901" i="1"/>
  <c r="AO2901" i="1"/>
  <c r="AK2901" i="1"/>
  <c r="BW2900" i="1"/>
  <c r="BF2900" i="1"/>
  <c r="BE2900" i="1"/>
  <c r="BD2900" i="1"/>
  <c r="BC2900" i="1"/>
  <c r="BB2900" i="1"/>
  <c r="AW2900" i="1"/>
  <c r="AY2900" i="1" s="1"/>
  <c r="AV2900" i="1"/>
  <c r="AX2900" i="1" s="1"/>
  <c r="AU2900" i="1"/>
  <c r="AT2900" i="1"/>
  <c r="AN2900" i="1" s="1"/>
  <c r="AS2900" i="1"/>
  <c r="AM2900" i="1" s="1"/>
  <c r="AR2900" i="1"/>
  <c r="AL2900" i="1" s="1"/>
  <c r="AQ2900" i="1"/>
  <c r="AP2900" i="1"/>
  <c r="AO2900" i="1"/>
  <c r="AK2900" i="1"/>
  <c r="BW2899" i="1"/>
  <c r="BF2899" i="1"/>
  <c r="BE2899" i="1"/>
  <c r="BD2899" i="1"/>
  <c r="BC2899" i="1"/>
  <c r="BB2899" i="1"/>
  <c r="AW2899" i="1"/>
  <c r="AY2899" i="1" s="1"/>
  <c r="AV2899" i="1"/>
  <c r="AX2899" i="1" s="1"/>
  <c r="AU2899" i="1"/>
  <c r="AT2899" i="1"/>
  <c r="AN2899" i="1" s="1"/>
  <c r="AS2899" i="1"/>
  <c r="AM2899" i="1" s="1"/>
  <c r="AR2899" i="1"/>
  <c r="AL2899" i="1" s="1"/>
  <c r="AQ2899" i="1"/>
  <c r="AP2899" i="1"/>
  <c r="AO2899" i="1"/>
  <c r="AK2899" i="1"/>
  <c r="BW2898" i="1"/>
  <c r="BF2898" i="1"/>
  <c r="BE2898" i="1"/>
  <c r="BD2898" i="1"/>
  <c r="BC2898" i="1"/>
  <c r="BB2898" i="1"/>
  <c r="AW2898" i="1"/>
  <c r="AY2898" i="1" s="1"/>
  <c r="AV2898" i="1"/>
  <c r="AX2898" i="1" s="1"/>
  <c r="AU2898" i="1"/>
  <c r="AT2898" i="1"/>
  <c r="AN2898" i="1" s="1"/>
  <c r="AS2898" i="1"/>
  <c r="AM2898" i="1" s="1"/>
  <c r="AR2898" i="1"/>
  <c r="AL2898" i="1" s="1"/>
  <c r="AQ2898" i="1"/>
  <c r="AP2898" i="1"/>
  <c r="AO2898" i="1"/>
  <c r="AK2898" i="1"/>
  <c r="BW2897" i="1"/>
  <c r="BF2897" i="1"/>
  <c r="BE2897" i="1"/>
  <c r="BD2897" i="1"/>
  <c r="BC2897" i="1"/>
  <c r="BB2897" i="1"/>
  <c r="AW2897" i="1"/>
  <c r="AY2897" i="1" s="1"/>
  <c r="AV2897" i="1"/>
  <c r="AX2897" i="1" s="1"/>
  <c r="AU2897" i="1"/>
  <c r="AT2897" i="1"/>
  <c r="AN2897" i="1" s="1"/>
  <c r="AS2897" i="1"/>
  <c r="AM2897" i="1" s="1"/>
  <c r="AR2897" i="1"/>
  <c r="AL2897" i="1" s="1"/>
  <c r="AQ2897" i="1"/>
  <c r="AP2897" i="1"/>
  <c r="AO2897" i="1"/>
  <c r="AK2897" i="1"/>
  <c r="BW2896" i="1"/>
  <c r="BF2896" i="1"/>
  <c r="BE2896" i="1"/>
  <c r="BD2896" i="1"/>
  <c r="BC2896" i="1"/>
  <c r="BB2896" i="1"/>
  <c r="AW2896" i="1"/>
  <c r="AY2896" i="1" s="1"/>
  <c r="AV2896" i="1"/>
  <c r="AX2896" i="1" s="1"/>
  <c r="AU2896" i="1"/>
  <c r="AT2896" i="1"/>
  <c r="AN2896" i="1" s="1"/>
  <c r="AS2896" i="1"/>
  <c r="AM2896" i="1" s="1"/>
  <c r="AR2896" i="1"/>
  <c r="AQ2896" i="1"/>
  <c r="AP2896" i="1"/>
  <c r="AO2896" i="1"/>
  <c r="AK2896" i="1"/>
  <c r="BW2895" i="1"/>
  <c r="BF2895" i="1"/>
  <c r="BE2895" i="1"/>
  <c r="BD2895" i="1"/>
  <c r="BC2895" i="1"/>
  <c r="BB2895" i="1"/>
  <c r="AW2895" i="1"/>
  <c r="AY2895" i="1" s="1"/>
  <c r="AV2895" i="1"/>
  <c r="AX2895" i="1" s="1"/>
  <c r="AU2895" i="1"/>
  <c r="AT2895" i="1"/>
  <c r="AN2895" i="1" s="1"/>
  <c r="AS2895" i="1"/>
  <c r="AM2895" i="1" s="1"/>
  <c r="AR2895" i="1"/>
  <c r="AQ2895" i="1"/>
  <c r="AP2895" i="1"/>
  <c r="AO2895" i="1"/>
  <c r="AK2895" i="1"/>
  <c r="BW2894" i="1"/>
  <c r="BF2894" i="1"/>
  <c r="BE2894" i="1"/>
  <c r="BD2894" i="1"/>
  <c r="BC2894" i="1"/>
  <c r="BB2894" i="1"/>
  <c r="AW2894" i="1"/>
  <c r="AY2894" i="1" s="1"/>
  <c r="AV2894" i="1"/>
  <c r="AX2894" i="1" s="1"/>
  <c r="AU2894" i="1"/>
  <c r="AT2894" i="1"/>
  <c r="AN2894" i="1" s="1"/>
  <c r="AS2894" i="1"/>
  <c r="AM2894" i="1" s="1"/>
  <c r="AR2894" i="1"/>
  <c r="AL2894" i="1" s="1"/>
  <c r="AQ2894" i="1"/>
  <c r="AP2894" i="1"/>
  <c r="AO2894" i="1"/>
  <c r="AK2894" i="1"/>
  <c r="BW2893" i="1"/>
  <c r="BF2893" i="1"/>
  <c r="BE2893" i="1"/>
  <c r="BD2893" i="1"/>
  <c r="BC2893" i="1"/>
  <c r="BB2893" i="1"/>
  <c r="AW2893" i="1"/>
  <c r="AY2893" i="1" s="1"/>
  <c r="AV2893" i="1"/>
  <c r="AX2893" i="1" s="1"/>
  <c r="AU2893" i="1"/>
  <c r="AT2893" i="1"/>
  <c r="AN2893" i="1" s="1"/>
  <c r="AS2893" i="1"/>
  <c r="AM2893" i="1" s="1"/>
  <c r="AR2893" i="1"/>
  <c r="AL2893" i="1" s="1"/>
  <c r="AQ2893" i="1"/>
  <c r="AP2893" i="1"/>
  <c r="AO2893" i="1"/>
  <c r="AK2893" i="1"/>
  <c r="BW2892" i="1"/>
  <c r="BF2892" i="1"/>
  <c r="BE2892" i="1"/>
  <c r="BD2892" i="1"/>
  <c r="BC2892" i="1"/>
  <c r="BB2892" i="1"/>
  <c r="AW2892" i="1"/>
  <c r="AY2892" i="1" s="1"/>
  <c r="AV2892" i="1"/>
  <c r="AX2892" i="1" s="1"/>
  <c r="AU2892" i="1"/>
  <c r="AT2892" i="1"/>
  <c r="AN2892" i="1" s="1"/>
  <c r="AS2892" i="1"/>
  <c r="AM2892" i="1" s="1"/>
  <c r="AR2892" i="1"/>
  <c r="AL2892" i="1" s="1"/>
  <c r="AQ2892" i="1"/>
  <c r="AP2892" i="1"/>
  <c r="AO2892" i="1"/>
  <c r="AK2892" i="1"/>
  <c r="BW2891" i="1"/>
  <c r="BF2891" i="1"/>
  <c r="BE2891" i="1"/>
  <c r="BD2891" i="1"/>
  <c r="BC2891" i="1"/>
  <c r="BB2891" i="1"/>
  <c r="AW2891" i="1"/>
  <c r="AY2891" i="1" s="1"/>
  <c r="AV2891" i="1"/>
  <c r="AX2891" i="1" s="1"/>
  <c r="AU2891" i="1"/>
  <c r="AT2891" i="1"/>
  <c r="AN2891" i="1" s="1"/>
  <c r="AS2891" i="1"/>
  <c r="AM2891" i="1" s="1"/>
  <c r="AR2891" i="1"/>
  <c r="AL2891" i="1" s="1"/>
  <c r="AQ2891" i="1"/>
  <c r="AP2891" i="1"/>
  <c r="AO2891" i="1"/>
  <c r="AK2891" i="1"/>
  <c r="BW2890" i="1"/>
  <c r="BF2890" i="1"/>
  <c r="BE2890" i="1"/>
  <c r="BD2890" i="1"/>
  <c r="BC2890" i="1"/>
  <c r="BB2890" i="1"/>
  <c r="AW2890" i="1"/>
  <c r="AY2890" i="1" s="1"/>
  <c r="AV2890" i="1"/>
  <c r="AX2890" i="1" s="1"/>
  <c r="AU2890" i="1"/>
  <c r="AT2890" i="1"/>
  <c r="AN2890" i="1" s="1"/>
  <c r="AS2890" i="1"/>
  <c r="AM2890" i="1" s="1"/>
  <c r="AR2890" i="1"/>
  <c r="AL2890" i="1" s="1"/>
  <c r="AQ2890" i="1"/>
  <c r="AP2890" i="1"/>
  <c r="AO2890" i="1"/>
  <c r="AK2890" i="1"/>
  <c r="BW2889" i="1"/>
  <c r="BF2889" i="1"/>
  <c r="BE2889" i="1"/>
  <c r="BD2889" i="1"/>
  <c r="BC2889" i="1"/>
  <c r="BB2889" i="1"/>
  <c r="AW2889" i="1"/>
  <c r="AY2889" i="1" s="1"/>
  <c r="AV2889" i="1"/>
  <c r="AX2889" i="1" s="1"/>
  <c r="AU2889" i="1"/>
  <c r="AT2889" i="1"/>
  <c r="AN2889" i="1" s="1"/>
  <c r="AS2889" i="1"/>
  <c r="AM2889" i="1" s="1"/>
  <c r="AR2889" i="1"/>
  <c r="AL2889" i="1" s="1"/>
  <c r="AQ2889" i="1"/>
  <c r="AP2889" i="1"/>
  <c r="AO2889" i="1"/>
  <c r="AK2889" i="1"/>
  <c r="BW2888" i="1"/>
  <c r="BF2888" i="1"/>
  <c r="BE2888" i="1"/>
  <c r="BD2888" i="1"/>
  <c r="BC2888" i="1"/>
  <c r="BB2888" i="1"/>
  <c r="AW2888" i="1"/>
  <c r="AY2888" i="1" s="1"/>
  <c r="AV2888" i="1"/>
  <c r="AX2888" i="1" s="1"/>
  <c r="AU2888" i="1"/>
  <c r="AT2888" i="1"/>
  <c r="AN2888" i="1" s="1"/>
  <c r="AS2888" i="1"/>
  <c r="AM2888" i="1" s="1"/>
  <c r="AR2888" i="1"/>
  <c r="AL2888" i="1" s="1"/>
  <c r="AQ2888" i="1"/>
  <c r="AP2888" i="1"/>
  <c r="AO2888" i="1"/>
  <c r="AK2888" i="1"/>
  <c r="BW2887" i="1"/>
  <c r="BF2887" i="1"/>
  <c r="BE2887" i="1"/>
  <c r="BD2887" i="1"/>
  <c r="BC2887" i="1"/>
  <c r="BB2887" i="1"/>
  <c r="AW2887" i="1"/>
  <c r="AY2887" i="1" s="1"/>
  <c r="AV2887" i="1"/>
  <c r="AX2887" i="1" s="1"/>
  <c r="AU2887" i="1"/>
  <c r="AT2887" i="1"/>
  <c r="AN2887" i="1" s="1"/>
  <c r="AS2887" i="1"/>
  <c r="AM2887" i="1" s="1"/>
  <c r="AR2887" i="1"/>
  <c r="AL2887" i="1" s="1"/>
  <c r="AQ2887" i="1"/>
  <c r="AP2887" i="1"/>
  <c r="AO2887" i="1"/>
  <c r="AK2887" i="1"/>
  <c r="BW2886" i="1"/>
  <c r="BF2886" i="1"/>
  <c r="BE2886" i="1"/>
  <c r="BD2886" i="1"/>
  <c r="BC2886" i="1"/>
  <c r="BB2886" i="1"/>
  <c r="AW2886" i="1"/>
  <c r="AY2886" i="1" s="1"/>
  <c r="AV2886" i="1"/>
  <c r="AX2886" i="1" s="1"/>
  <c r="AU2886" i="1"/>
  <c r="AT2886" i="1"/>
  <c r="AN2886" i="1" s="1"/>
  <c r="AS2886" i="1"/>
  <c r="AM2886" i="1" s="1"/>
  <c r="AR2886" i="1"/>
  <c r="AL2886" i="1" s="1"/>
  <c r="AQ2886" i="1"/>
  <c r="AP2886" i="1"/>
  <c r="AO2886" i="1"/>
  <c r="AK2886" i="1"/>
  <c r="BW2885" i="1"/>
  <c r="BF2885" i="1"/>
  <c r="BE2885" i="1"/>
  <c r="BD2885" i="1"/>
  <c r="BC2885" i="1"/>
  <c r="BB2885" i="1"/>
  <c r="AW2885" i="1"/>
  <c r="AY2885" i="1" s="1"/>
  <c r="AV2885" i="1"/>
  <c r="AX2885" i="1" s="1"/>
  <c r="AU2885" i="1"/>
  <c r="AT2885" i="1"/>
  <c r="AN2885" i="1" s="1"/>
  <c r="AS2885" i="1"/>
  <c r="AM2885" i="1" s="1"/>
  <c r="AR2885" i="1"/>
  <c r="AL2885" i="1" s="1"/>
  <c r="AQ2885" i="1"/>
  <c r="AP2885" i="1"/>
  <c r="AO2885" i="1"/>
  <c r="AK2885" i="1"/>
  <c r="BW2884" i="1"/>
  <c r="BF2884" i="1"/>
  <c r="BE2884" i="1"/>
  <c r="BD2884" i="1"/>
  <c r="BC2884" i="1"/>
  <c r="BB2884" i="1"/>
  <c r="AW2884" i="1"/>
  <c r="AY2884" i="1" s="1"/>
  <c r="AV2884" i="1"/>
  <c r="AX2884" i="1" s="1"/>
  <c r="AU2884" i="1"/>
  <c r="AT2884" i="1"/>
  <c r="AN2884" i="1" s="1"/>
  <c r="AS2884" i="1"/>
  <c r="AM2884" i="1" s="1"/>
  <c r="AR2884" i="1"/>
  <c r="AL2884" i="1" s="1"/>
  <c r="AQ2884" i="1"/>
  <c r="AP2884" i="1"/>
  <c r="AO2884" i="1"/>
  <c r="AK2884" i="1"/>
  <c r="BW2883" i="1"/>
  <c r="BF2883" i="1"/>
  <c r="BE2883" i="1"/>
  <c r="BD2883" i="1"/>
  <c r="BC2883" i="1"/>
  <c r="BB2883" i="1"/>
  <c r="AW2883" i="1"/>
  <c r="AY2883" i="1" s="1"/>
  <c r="AV2883" i="1"/>
  <c r="AX2883" i="1" s="1"/>
  <c r="AU2883" i="1"/>
  <c r="AT2883" i="1"/>
  <c r="AN2883" i="1" s="1"/>
  <c r="AS2883" i="1"/>
  <c r="AM2883" i="1" s="1"/>
  <c r="AR2883" i="1"/>
  <c r="AL2883" i="1" s="1"/>
  <c r="AQ2883" i="1"/>
  <c r="AP2883" i="1"/>
  <c r="AO2883" i="1"/>
  <c r="AK2883" i="1"/>
  <c r="BW2882" i="1"/>
  <c r="BF2882" i="1"/>
  <c r="BE2882" i="1"/>
  <c r="BD2882" i="1"/>
  <c r="BC2882" i="1"/>
  <c r="BB2882" i="1"/>
  <c r="AW2882" i="1"/>
  <c r="AY2882" i="1" s="1"/>
  <c r="AV2882" i="1"/>
  <c r="AX2882" i="1" s="1"/>
  <c r="AU2882" i="1"/>
  <c r="AT2882" i="1"/>
  <c r="AN2882" i="1" s="1"/>
  <c r="AS2882" i="1"/>
  <c r="AM2882" i="1" s="1"/>
  <c r="AR2882" i="1"/>
  <c r="AL2882" i="1" s="1"/>
  <c r="AQ2882" i="1"/>
  <c r="AP2882" i="1"/>
  <c r="AO2882" i="1"/>
  <c r="AK2882" i="1"/>
  <c r="BW2881" i="1"/>
  <c r="BF2881" i="1"/>
  <c r="BE2881" i="1"/>
  <c r="BD2881" i="1"/>
  <c r="BC2881" i="1"/>
  <c r="BB2881" i="1"/>
  <c r="AW2881" i="1"/>
  <c r="AY2881" i="1" s="1"/>
  <c r="AV2881" i="1"/>
  <c r="AX2881" i="1" s="1"/>
  <c r="AU2881" i="1"/>
  <c r="AT2881" i="1"/>
  <c r="AN2881" i="1" s="1"/>
  <c r="AS2881" i="1"/>
  <c r="AM2881" i="1" s="1"/>
  <c r="AR2881" i="1"/>
  <c r="AL2881" i="1" s="1"/>
  <c r="AQ2881" i="1"/>
  <c r="AP2881" i="1"/>
  <c r="AO2881" i="1"/>
  <c r="AK2881" i="1"/>
  <c r="BW2880" i="1"/>
  <c r="BF2880" i="1"/>
  <c r="BE2880" i="1"/>
  <c r="BD2880" i="1"/>
  <c r="BC2880" i="1"/>
  <c r="BB2880" i="1"/>
  <c r="AW2880" i="1"/>
  <c r="AY2880" i="1" s="1"/>
  <c r="AV2880" i="1"/>
  <c r="AX2880" i="1" s="1"/>
  <c r="AU2880" i="1"/>
  <c r="AT2880" i="1"/>
  <c r="AN2880" i="1" s="1"/>
  <c r="AS2880" i="1"/>
  <c r="AM2880" i="1" s="1"/>
  <c r="AR2880" i="1"/>
  <c r="AL2880" i="1" s="1"/>
  <c r="AQ2880" i="1"/>
  <c r="AP2880" i="1"/>
  <c r="AO2880" i="1"/>
  <c r="AK2880" i="1"/>
  <c r="BW2879" i="1"/>
  <c r="BF2879" i="1"/>
  <c r="BE2879" i="1"/>
  <c r="BD2879" i="1"/>
  <c r="BC2879" i="1"/>
  <c r="BB2879" i="1"/>
  <c r="AW2879" i="1"/>
  <c r="AY2879" i="1" s="1"/>
  <c r="AV2879" i="1"/>
  <c r="AX2879" i="1" s="1"/>
  <c r="AU2879" i="1"/>
  <c r="AT2879" i="1"/>
  <c r="AN2879" i="1" s="1"/>
  <c r="AS2879" i="1"/>
  <c r="AM2879" i="1" s="1"/>
  <c r="AR2879" i="1"/>
  <c r="AL2879" i="1" s="1"/>
  <c r="AQ2879" i="1"/>
  <c r="AP2879" i="1"/>
  <c r="AO2879" i="1"/>
  <c r="AK2879" i="1"/>
  <c r="BW2878" i="1"/>
  <c r="BF2878" i="1"/>
  <c r="BE2878" i="1"/>
  <c r="BD2878" i="1"/>
  <c r="BC2878" i="1"/>
  <c r="BB2878" i="1"/>
  <c r="AW2878" i="1"/>
  <c r="AY2878" i="1" s="1"/>
  <c r="AV2878" i="1"/>
  <c r="AX2878" i="1" s="1"/>
  <c r="AU2878" i="1"/>
  <c r="AT2878" i="1"/>
  <c r="AN2878" i="1" s="1"/>
  <c r="AS2878" i="1"/>
  <c r="AM2878" i="1" s="1"/>
  <c r="AR2878" i="1"/>
  <c r="AL2878" i="1" s="1"/>
  <c r="AQ2878" i="1"/>
  <c r="AP2878" i="1"/>
  <c r="AO2878" i="1"/>
  <c r="AK2878" i="1"/>
  <c r="BW2877" i="1"/>
  <c r="BF2877" i="1"/>
  <c r="BE2877" i="1"/>
  <c r="BD2877" i="1"/>
  <c r="BC2877" i="1"/>
  <c r="BB2877" i="1"/>
  <c r="AW2877" i="1"/>
  <c r="AY2877" i="1" s="1"/>
  <c r="AV2877" i="1"/>
  <c r="AX2877" i="1" s="1"/>
  <c r="AU2877" i="1"/>
  <c r="AT2877" i="1"/>
  <c r="AN2877" i="1" s="1"/>
  <c r="AS2877" i="1"/>
  <c r="AM2877" i="1" s="1"/>
  <c r="AR2877" i="1"/>
  <c r="AQ2877" i="1"/>
  <c r="AP2877" i="1"/>
  <c r="AO2877" i="1"/>
  <c r="AK2877" i="1"/>
  <c r="BW2876" i="1"/>
  <c r="BF2876" i="1"/>
  <c r="BE2876" i="1"/>
  <c r="BD2876" i="1"/>
  <c r="BC2876" i="1"/>
  <c r="BB2876" i="1"/>
  <c r="AW2876" i="1"/>
  <c r="AY2876" i="1" s="1"/>
  <c r="AV2876" i="1"/>
  <c r="AX2876" i="1" s="1"/>
  <c r="AU2876" i="1"/>
  <c r="AT2876" i="1"/>
  <c r="AN2876" i="1" s="1"/>
  <c r="AS2876" i="1"/>
  <c r="AM2876" i="1" s="1"/>
  <c r="AR2876" i="1"/>
  <c r="AL2876" i="1" s="1"/>
  <c r="AQ2876" i="1"/>
  <c r="AP2876" i="1"/>
  <c r="AO2876" i="1"/>
  <c r="AK2876" i="1"/>
  <c r="BW2875" i="1"/>
  <c r="BF2875" i="1"/>
  <c r="BE2875" i="1"/>
  <c r="BD2875" i="1"/>
  <c r="BC2875" i="1"/>
  <c r="BB2875" i="1"/>
  <c r="AW2875" i="1"/>
  <c r="AY2875" i="1" s="1"/>
  <c r="AV2875" i="1"/>
  <c r="AX2875" i="1" s="1"/>
  <c r="AU2875" i="1"/>
  <c r="AT2875" i="1"/>
  <c r="AN2875" i="1" s="1"/>
  <c r="AS2875" i="1"/>
  <c r="AM2875" i="1" s="1"/>
  <c r="AR2875" i="1"/>
  <c r="AL2875" i="1" s="1"/>
  <c r="AQ2875" i="1"/>
  <c r="AP2875" i="1"/>
  <c r="AO2875" i="1"/>
  <c r="AK2875" i="1"/>
  <c r="BW2874" i="1"/>
  <c r="BF2874" i="1"/>
  <c r="BE2874" i="1"/>
  <c r="BD2874" i="1"/>
  <c r="BC2874" i="1"/>
  <c r="BB2874" i="1"/>
  <c r="AW2874" i="1"/>
  <c r="AY2874" i="1" s="1"/>
  <c r="AV2874" i="1"/>
  <c r="AX2874" i="1" s="1"/>
  <c r="AU2874" i="1"/>
  <c r="AT2874" i="1"/>
  <c r="AN2874" i="1" s="1"/>
  <c r="AS2874" i="1"/>
  <c r="AM2874" i="1" s="1"/>
  <c r="AR2874" i="1"/>
  <c r="AL2874" i="1" s="1"/>
  <c r="AQ2874" i="1"/>
  <c r="AP2874" i="1"/>
  <c r="AO2874" i="1"/>
  <c r="AK2874" i="1"/>
  <c r="BW2873" i="1"/>
  <c r="BF2873" i="1"/>
  <c r="BE2873" i="1"/>
  <c r="BD2873" i="1"/>
  <c r="BC2873" i="1"/>
  <c r="BB2873" i="1"/>
  <c r="AW2873" i="1"/>
  <c r="AY2873" i="1" s="1"/>
  <c r="AV2873" i="1"/>
  <c r="AX2873" i="1" s="1"/>
  <c r="AU2873" i="1"/>
  <c r="AT2873" i="1"/>
  <c r="AN2873" i="1" s="1"/>
  <c r="AS2873" i="1"/>
  <c r="AM2873" i="1" s="1"/>
  <c r="AR2873" i="1"/>
  <c r="AL2873" i="1" s="1"/>
  <c r="AQ2873" i="1"/>
  <c r="AP2873" i="1"/>
  <c r="AO2873" i="1"/>
  <c r="AK2873" i="1"/>
  <c r="BW2872" i="1"/>
  <c r="BF2872" i="1"/>
  <c r="BE2872" i="1"/>
  <c r="BD2872" i="1"/>
  <c r="BC2872" i="1"/>
  <c r="BB2872" i="1"/>
  <c r="AW2872" i="1"/>
  <c r="AY2872" i="1" s="1"/>
  <c r="AV2872" i="1"/>
  <c r="AX2872" i="1" s="1"/>
  <c r="AU2872" i="1"/>
  <c r="AT2872" i="1"/>
  <c r="AN2872" i="1" s="1"/>
  <c r="AS2872" i="1"/>
  <c r="AR2872" i="1"/>
  <c r="AL2872" i="1" s="1"/>
  <c r="AQ2872" i="1"/>
  <c r="AP2872" i="1"/>
  <c r="AO2872" i="1"/>
  <c r="AK2872" i="1"/>
  <c r="BW2871" i="1"/>
  <c r="BF2871" i="1"/>
  <c r="BE2871" i="1"/>
  <c r="BD2871" i="1"/>
  <c r="BC2871" i="1"/>
  <c r="BB2871" i="1"/>
  <c r="AW2871" i="1"/>
  <c r="AY2871" i="1" s="1"/>
  <c r="AV2871" i="1"/>
  <c r="AX2871" i="1" s="1"/>
  <c r="AU2871" i="1"/>
  <c r="AT2871" i="1"/>
  <c r="AN2871" i="1" s="1"/>
  <c r="AS2871" i="1"/>
  <c r="AM2871" i="1" s="1"/>
  <c r="AR2871" i="1"/>
  <c r="AL2871" i="1" s="1"/>
  <c r="AQ2871" i="1"/>
  <c r="AP2871" i="1"/>
  <c r="AO2871" i="1"/>
  <c r="AK2871" i="1"/>
  <c r="BW2870" i="1"/>
  <c r="BF2870" i="1"/>
  <c r="BE2870" i="1"/>
  <c r="BD2870" i="1"/>
  <c r="BC2870" i="1"/>
  <c r="BB2870" i="1"/>
  <c r="AW2870" i="1"/>
  <c r="AY2870" i="1" s="1"/>
  <c r="AV2870" i="1"/>
  <c r="AX2870" i="1" s="1"/>
  <c r="AU2870" i="1"/>
  <c r="AT2870" i="1"/>
  <c r="AN2870" i="1" s="1"/>
  <c r="AS2870" i="1"/>
  <c r="AM2870" i="1" s="1"/>
  <c r="AR2870" i="1"/>
  <c r="AL2870" i="1" s="1"/>
  <c r="AQ2870" i="1"/>
  <c r="AP2870" i="1"/>
  <c r="AO2870" i="1"/>
  <c r="AK2870" i="1"/>
  <c r="BW2869" i="1"/>
  <c r="BF2869" i="1"/>
  <c r="BE2869" i="1"/>
  <c r="BD2869" i="1"/>
  <c r="BC2869" i="1"/>
  <c r="BB2869" i="1"/>
  <c r="AW2869" i="1"/>
  <c r="AY2869" i="1" s="1"/>
  <c r="AV2869" i="1"/>
  <c r="AX2869" i="1" s="1"/>
  <c r="AU2869" i="1"/>
  <c r="AT2869" i="1"/>
  <c r="AN2869" i="1" s="1"/>
  <c r="AS2869" i="1"/>
  <c r="AM2869" i="1" s="1"/>
  <c r="AR2869" i="1"/>
  <c r="AL2869" i="1" s="1"/>
  <c r="AQ2869" i="1"/>
  <c r="AP2869" i="1"/>
  <c r="AO2869" i="1"/>
  <c r="AK2869" i="1"/>
  <c r="BW2868" i="1"/>
  <c r="BF2868" i="1"/>
  <c r="BE2868" i="1"/>
  <c r="BD2868" i="1"/>
  <c r="BC2868" i="1"/>
  <c r="BB2868" i="1"/>
  <c r="AW2868" i="1"/>
  <c r="AY2868" i="1" s="1"/>
  <c r="AV2868" i="1"/>
  <c r="AX2868" i="1" s="1"/>
  <c r="AU2868" i="1"/>
  <c r="AT2868" i="1"/>
  <c r="AN2868" i="1" s="1"/>
  <c r="AS2868" i="1"/>
  <c r="AM2868" i="1" s="1"/>
  <c r="AR2868" i="1"/>
  <c r="AL2868" i="1" s="1"/>
  <c r="AQ2868" i="1"/>
  <c r="AP2868" i="1"/>
  <c r="AO2868" i="1"/>
  <c r="AK2868" i="1"/>
  <c r="BW2867" i="1"/>
  <c r="BF2867" i="1"/>
  <c r="BE2867" i="1"/>
  <c r="BD2867" i="1"/>
  <c r="BC2867" i="1"/>
  <c r="BB2867" i="1"/>
  <c r="AW2867" i="1"/>
  <c r="AY2867" i="1" s="1"/>
  <c r="AV2867" i="1"/>
  <c r="AX2867" i="1" s="1"/>
  <c r="AU2867" i="1"/>
  <c r="AT2867" i="1"/>
  <c r="AN2867" i="1" s="1"/>
  <c r="AS2867" i="1"/>
  <c r="AM2867" i="1" s="1"/>
  <c r="AR2867" i="1"/>
  <c r="AL2867" i="1" s="1"/>
  <c r="AQ2867" i="1"/>
  <c r="AP2867" i="1"/>
  <c r="AO2867" i="1"/>
  <c r="AK2867" i="1"/>
  <c r="BW2866" i="1"/>
  <c r="BF2866" i="1"/>
  <c r="BE2866" i="1"/>
  <c r="BD2866" i="1"/>
  <c r="BC2866" i="1"/>
  <c r="BB2866" i="1"/>
  <c r="AW2866" i="1"/>
  <c r="AY2866" i="1" s="1"/>
  <c r="AV2866" i="1"/>
  <c r="AX2866" i="1" s="1"/>
  <c r="AU2866" i="1"/>
  <c r="AT2866" i="1"/>
  <c r="AN2866" i="1" s="1"/>
  <c r="AS2866" i="1"/>
  <c r="AM2866" i="1" s="1"/>
  <c r="AR2866" i="1"/>
  <c r="AL2866" i="1" s="1"/>
  <c r="AQ2866" i="1"/>
  <c r="AP2866" i="1"/>
  <c r="AO2866" i="1"/>
  <c r="AK2866" i="1"/>
  <c r="BW2865" i="1"/>
  <c r="BF2865" i="1"/>
  <c r="BE2865" i="1"/>
  <c r="BD2865" i="1"/>
  <c r="BC2865" i="1"/>
  <c r="BB2865" i="1"/>
  <c r="AW2865" i="1"/>
  <c r="AY2865" i="1" s="1"/>
  <c r="AV2865" i="1"/>
  <c r="AX2865" i="1" s="1"/>
  <c r="AU2865" i="1"/>
  <c r="AT2865" i="1"/>
  <c r="AN2865" i="1" s="1"/>
  <c r="AS2865" i="1"/>
  <c r="AM2865" i="1" s="1"/>
  <c r="AR2865" i="1"/>
  <c r="AL2865" i="1" s="1"/>
  <c r="AQ2865" i="1"/>
  <c r="AP2865" i="1"/>
  <c r="AO2865" i="1"/>
  <c r="AK2865" i="1"/>
  <c r="BW2864" i="1"/>
  <c r="BF2864" i="1"/>
  <c r="BE2864" i="1"/>
  <c r="BD2864" i="1"/>
  <c r="BC2864" i="1"/>
  <c r="BB2864" i="1"/>
  <c r="AW2864" i="1"/>
  <c r="AY2864" i="1" s="1"/>
  <c r="AV2864" i="1"/>
  <c r="AX2864" i="1" s="1"/>
  <c r="AU2864" i="1"/>
  <c r="AT2864" i="1"/>
  <c r="AN2864" i="1" s="1"/>
  <c r="AS2864" i="1"/>
  <c r="AM2864" i="1" s="1"/>
  <c r="AR2864" i="1"/>
  <c r="AL2864" i="1" s="1"/>
  <c r="AQ2864" i="1"/>
  <c r="AP2864" i="1"/>
  <c r="AO2864" i="1"/>
  <c r="AK2864" i="1"/>
  <c r="BW2863" i="1"/>
  <c r="BF2863" i="1"/>
  <c r="BE2863" i="1"/>
  <c r="BD2863" i="1"/>
  <c r="BC2863" i="1"/>
  <c r="BB2863" i="1"/>
  <c r="AW2863" i="1"/>
  <c r="AY2863" i="1" s="1"/>
  <c r="AV2863" i="1"/>
  <c r="AX2863" i="1" s="1"/>
  <c r="AU2863" i="1"/>
  <c r="AT2863" i="1"/>
  <c r="AN2863" i="1" s="1"/>
  <c r="AS2863" i="1"/>
  <c r="AM2863" i="1" s="1"/>
  <c r="AR2863" i="1"/>
  <c r="AL2863" i="1" s="1"/>
  <c r="AQ2863" i="1"/>
  <c r="AP2863" i="1"/>
  <c r="AO2863" i="1"/>
  <c r="AK2863" i="1"/>
  <c r="BW2862" i="1"/>
  <c r="BF2862" i="1"/>
  <c r="BE2862" i="1"/>
  <c r="BD2862" i="1"/>
  <c r="BC2862" i="1"/>
  <c r="BB2862" i="1"/>
  <c r="AW2862" i="1"/>
  <c r="AY2862" i="1" s="1"/>
  <c r="AV2862" i="1"/>
  <c r="AX2862" i="1" s="1"/>
  <c r="AU2862" i="1"/>
  <c r="AT2862" i="1"/>
  <c r="AN2862" i="1" s="1"/>
  <c r="AS2862" i="1"/>
  <c r="AM2862" i="1" s="1"/>
  <c r="AR2862" i="1"/>
  <c r="AL2862" i="1" s="1"/>
  <c r="AQ2862" i="1"/>
  <c r="AP2862" i="1"/>
  <c r="AO2862" i="1"/>
  <c r="AK2862" i="1"/>
  <c r="BW2861" i="1"/>
  <c r="BF2861" i="1"/>
  <c r="BE2861" i="1"/>
  <c r="BD2861" i="1"/>
  <c r="BC2861" i="1"/>
  <c r="BB2861" i="1"/>
  <c r="AW2861" i="1"/>
  <c r="AY2861" i="1" s="1"/>
  <c r="AV2861" i="1"/>
  <c r="AX2861" i="1" s="1"/>
  <c r="AU2861" i="1"/>
  <c r="AT2861" i="1"/>
  <c r="AN2861" i="1" s="1"/>
  <c r="AS2861" i="1"/>
  <c r="AM2861" i="1" s="1"/>
  <c r="AR2861" i="1"/>
  <c r="AL2861" i="1" s="1"/>
  <c r="AQ2861" i="1"/>
  <c r="AP2861" i="1"/>
  <c r="AO2861" i="1"/>
  <c r="AK2861" i="1"/>
  <c r="BW2860" i="1"/>
  <c r="BF2860" i="1"/>
  <c r="BE2860" i="1"/>
  <c r="BD2860" i="1"/>
  <c r="BC2860" i="1"/>
  <c r="BB2860" i="1"/>
  <c r="AW2860" i="1"/>
  <c r="AY2860" i="1" s="1"/>
  <c r="AV2860" i="1"/>
  <c r="AX2860" i="1" s="1"/>
  <c r="AU2860" i="1"/>
  <c r="AT2860" i="1"/>
  <c r="AN2860" i="1" s="1"/>
  <c r="AS2860" i="1"/>
  <c r="AM2860" i="1" s="1"/>
  <c r="AR2860" i="1"/>
  <c r="AL2860" i="1" s="1"/>
  <c r="AQ2860" i="1"/>
  <c r="AP2860" i="1"/>
  <c r="AO2860" i="1"/>
  <c r="AK2860" i="1"/>
  <c r="BW2859" i="1"/>
  <c r="BF2859" i="1"/>
  <c r="BE2859" i="1"/>
  <c r="BD2859" i="1"/>
  <c r="BC2859" i="1"/>
  <c r="BB2859" i="1"/>
  <c r="AW2859" i="1"/>
  <c r="AY2859" i="1" s="1"/>
  <c r="AV2859" i="1"/>
  <c r="AX2859" i="1" s="1"/>
  <c r="AU2859" i="1"/>
  <c r="AT2859" i="1"/>
  <c r="AN2859" i="1" s="1"/>
  <c r="AS2859" i="1"/>
  <c r="AM2859" i="1" s="1"/>
  <c r="AR2859" i="1"/>
  <c r="AL2859" i="1" s="1"/>
  <c r="AQ2859" i="1"/>
  <c r="AP2859" i="1"/>
  <c r="AO2859" i="1"/>
  <c r="AK2859" i="1"/>
  <c r="BW2858" i="1"/>
  <c r="BF2858" i="1"/>
  <c r="BE2858" i="1"/>
  <c r="BD2858" i="1"/>
  <c r="BC2858" i="1"/>
  <c r="BB2858" i="1"/>
  <c r="AW2858" i="1"/>
  <c r="AY2858" i="1" s="1"/>
  <c r="AV2858" i="1"/>
  <c r="AX2858" i="1" s="1"/>
  <c r="AU2858" i="1"/>
  <c r="AT2858" i="1"/>
  <c r="AN2858" i="1" s="1"/>
  <c r="AS2858" i="1"/>
  <c r="AM2858" i="1" s="1"/>
  <c r="AR2858" i="1"/>
  <c r="AL2858" i="1" s="1"/>
  <c r="AQ2858" i="1"/>
  <c r="AP2858" i="1"/>
  <c r="AO2858" i="1"/>
  <c r="AK2858" i="1"/>
  <c r="BW2857" i="1"/>
  <c r="BF2857" i="1"/>
  <c r="BE2857" i="1"/>
  <c r="BD2857" i="1"/>
  <c r="BC2857" i="1"/>
  <c r="BB2857" i="1"/>
  <c r="AW2857" i="1"/>
  <c r="AY2857" i="1" s="1"/>
  <c r="AV2857" i="1"/>
  <c r="AX2857" i="1" s="1"/>
  <c r="AU2857" i="1"/>
  <c r="AT2857" i="1"/>
  <c r="AN2857" i="1" s="1"/>
  <c r="AS2857" i="1"/>
  <c r="AM2857" i="1" s="1"/>
  <c r="AR2857" i="1"/>
  <c r="AL2857" i="1" s="1"/>
  <c r="AQ2857" i="1"/>
  <c r="AP2857" i="1"/>
  <c r="AO2857" i="1"/>
  <c r="AK2857" i="1"/>
  <c r="BW2856" i="1"/>
  <c r="BF2856" i="1"/>
  <c r="BE2856" i="1"/>
  <c r="BD2856" i="1"/>
  <c r="BC2856" i="1"/>
  <c r="BB2856" i="1"/>
  <c r="AW2856" i="1"/>
  <c r="AY2856" i="1" s="1"/>
  <c r="AV2856" i="1"/>
  <c r="AX2856" i="1" s="1"/>
  <c r="AU2856" i="1"/>
  <c r="AT2856" i="1"/>
  <c r="AN2856" i="1" s="1"/>
  <c r="AS2856" i="1"/>
  <c r="AM2856" i="1" s="1"/>
  <c r="AR2856" i="1"/>
  <c r="AL2856" i="1" s="1"/>
  <c r="AQ2856" i="1"/>
  <c r="AP2856" i="1"/>
  <c r="AO2856" i="1"/>
  <c r="AK2856" i="1"/>
  <c r="BW2855" i="1"/>
  <c r="BF2855" i="1"/>
  <c r="BE2855" i="1"/>
  <c r="BD2855" i="1"/>
  <c r="BC2855" i="1"/>
  <c r="BB2855" i="1"/>
  <c r="AW2855" i="1"/>
  <c r="AY2855" i="1" s="1"/>
  <c r="AV2855" i="1"/>
  <c r="AX2855" i="1" s="1"/>
  <c r="AU2855" i="1"/>
  <c r="AT2855" i="1"/>
  <c r="AN2855" i="1" s="1"/>
  <c r="AS2855" i="1"/>
  <c r="AM2855" i="1" s="1"/>
  <c r="AR2855" i="1"/>
  <c r="AL2855" i="1" s="1"/>
  <c r="AQ2855" i="1"/>
  <c r="AP2855" i="1"/>
  <c r="AO2855" i="1"/>
  <c r="AK2855" i="1"/>
  <c r="BW2854" i="1"/>
  <c r="BF2854" i="1"/>
  <c r="BE2854" i="1"/>
  <c r="BD2854" i="1"/>
  <c r="BC2854" i="1"/>
  <c r="BB2854" i="1"/>
  <c r="AW2854" i="1"/>
  <c r="AY2854" i="1" s="1"/>
  <c r="AV2854" i="1"/>
  <c r="AX2854" i="1" s="1"/>
  <c r="AU2854" i="1"/>
  <c r="AT2854" i="1"/>
  <c r="AN2854" i="1" s="1"/>
  <c r="AS2854" i="1"/>
  <c r="AM2854" i="1" s="1"/>
  <c r="AR2854" i="1"/>
  <c r="AL2854" i="1" s="1"/>
  <c r="AQ2854" i="1"/>
  <c r="AP2854" i="1"/>
  <c r="AO2854" i="1"/>
  <c r="AK2854" i="1"/>
  <c r="BW2853" i="1"/>
  <c r="BF2853" i="1"/>
  <c r="BE2853" i="1"/>
  <c r="BD2853" i="1"/>
  <c r="BC2853" i="1"/>
  <c r="BB2853" i="1"/>
  <c r="AW2853" i="1"/>
  <c r="AY2853" i="1" s="1"/>
  <c r="AV2853" i="1"/>
  <c r="AX2853" i="1" s="1"/>
  <c r="AU2853" i="1"/>
  <c r="AT2853" i="1"/>
  <c r="AN2853" i="1" s="1"/>
  <c r="AS2853" i="1"/>
  <c r="AM2853" i="1" s="1"/>
  <c r="AR2853" i="1"/>
  <c r="AQ2853" i="1"/>
  <c r="AP2853" i="1"/>
  <c r="AO2853" i="1"/>
  <c r="AK2853" i="1"/>
  <c r="BW2852" i="1"/>
  <c r="BF2852" i="1"/>
  <c r="BE2852" i="1"/>
  <c r="BD2852" i="1"/>
  <c r="BC2852" i="1"/>
  <c r="BB2852" i="1"/>
  <c r="AW2852" i="1"/>
  <c r="AY2852" i="1" s="1"/>
  <c r="AV2852" i="1"/>
  <c r="AX2852" i="1" s="1"/>
  <c r="AU2852" i="1"/>
  <c r="AT2852" i="1"/>
  <c r="AN2852" i="1" s="1"/>
  <c r="AS2852" i="1"/>
  <c r="AM2852" i="1" s="1"/>
  <c r="AR2852" i="1"/>
  <c r="AL2852" i="1" s="1"/>
  <c r="AQ2852" i="1"/>
  <c r="AP2852" i="1"/>
  <c r="AO2852" i="1"/>
  <c r="AK2852" i="1"/>
  <c r="BW2851" i="1"/>
  <c r="BF2851" i="1"/>
  <c r="BE2851" i="1"/>
  <c r="BD2851" i="1"/>
  <c r="BC2851" i="1"/>
  <c r="BB2851" i="1"/>
  <c r="AW2851" i="1"/>
  <c r="AY2851" i="1" s="1"/>
  <c r="AV2851" i="1"/>
  <c r="AX2851" i="1" s="1"/>
  <c r="AU2851" i="1"/>
  <c r="AT2851" i="1"/>
  <c r="AN2851" i="1" s="1"/>
  <c r="AS2851" i="1"/>
  <c r="AM2851" i="1" s="1"/>
  <c r="AR2851" i="1"/>
  <c r="AL2851" i="1" s="1"/>
  <c r="AQ2851" i="1"/>
  <c r="AP2851" i="1"/>
  <c r="AO2851" i="1"/>
  <c r="AK2851" i="1"/>
  <c r="BW2850" i="1"/>
  <c r="BF2850" i="1"/>
  <c r="BE2850" i="1"/>
  <c r="BD2850" i="1"/>
  <c r="BC2850" i="1"/>
  <c r="BB2850" i="1"/>
  <c r="AW2850" i="1"/>
  <c r="AY2850" i="1" s="1"/>
  <c r="AV2850" i="1"/>
  <c r="AX2850" i="1" s="1"/>
  <c r="AU2850" i="1"/>
  <c r="AT2850" i="1"/>
  <c r="AN2850" i="1" s="1"/>
  <c r="AS2850" i="1"/>
  <c r="AM2850" i="1" s="1"/>
  <c r="AR2850" i="1"/>
  <c r="AL2850" i="1" s="1"/>
  <c r="AQ2850" i="1"/>
  <c r="AP2850" i="1"/>
  <c r="AO2850" i="1"/>
  <c r="AK2850" i="1"/>
  <c r="BW2849" i="1"/>
  <c r="BF2849" i="1"/>
  <c r="BE2849" i="1"/>
  <c r="BD2849" i="1"/>
  <c r="BC2849" i="1"/>
  <c r="BB2849" i="1"/>
  <c r="AW2849" i="1"/>
  <c r="AY2849" i="1" s="1"/>
  <c r="AV2849" i="1"/>
  <c r="AX2849" i="1" s="1"/>
  <c r="AU2849" i="1"/>
  <c r="AT2849" i="1"/>
  <c r="AN2849" i="1" s="1"/>
  <c r="AS2849" i="1"/>
  <c r="AM2849" i="1" s="1"/>
  <c r="AR2849" i="1"/>
  <c r="AL2849" i="1" s="1"/>
  <c r="AQ2849" i="1"/>
  <c r="AP2849" i="1"/>
  <c r="AO2849" i="1"/>
  <c r="AK2849" i="1"/>
  <c r="BW2848" i="1"/>
  <c r="BF2848" i="1"/>
  <c r="BE2848" i="1"/>
  <c r="BD2848" i="1"/>
  <c r="BC2848" i="1"/>
  <c r="BB2848" i="1"/>
  <c r="AW2848" i="1"/>
  <c r="AY2848" i="1" s="1"/>
  <c r="AV2848" i="1"/>
  <c r="AX2848" i="1" s="1"/>
  <c r="AU2848" i="1"/>
  <c r="AT2848" i="1"/>
  <c r="AN2848" i="1" s="1"/>
  <c r="AS2848" i="1"/>
  <c r="AM2848" i="1" s="1"/>
  <c r="AR2848" i="1"/>
  <c r="AL2848" i="1" s="1"/>
  <c r="AQ2848" i="1"/>
  <c r="AP2848" i="1"/>
  <c r="AO2848" i="1"/>
  <c r="AK2848" i="1"/>
  <c r="BW2847" i="1"/>
  <c r="BF2847" i="1"/>
  <c r="BE2847" i="1"/>
  <c r="BD2847" i="1"/>
  <c r="BC2847" i="1"/>
  <c r="BB2847" i="1"/>
  <c r="AW2847" i="1"/>
  <c r="AY2847" i="1" s="1"/>
  <c r="AV2847" i="1"/>
  <c r="AX2847" i="1" s="1"/>
  <c r="AU2847" i="1"/>
  <c r="AT2847" i="1"/>
  <c r="AN2847" i="1" s="1"/>
  <c r="AS2847" i="1"/>
  <c r="AM2847" i="1" s="1"/>
  <c r="AR2847" i="1"/>
  <c r="AL2847" i="1" s="1"/>
  <c r="AQ2847" i="1"/>
  <c r="AP2847" i="1"/>
  <c r="AO2847" i="1"/>
  <c r="AK2847" i="1"/>
  <c r="BW2846" i="1"/>
  <c r="BF2846" i="1"/>
  <c r="BE2846" i="1"/>
  <c r="BD2846" i="1"/>
  <c r="BC2846" i="1"/>
  <c r="BB2846" i="1"/>
  <c r="AW2846" i="1"/>
  <c r="AY2846" i="1" s="1"/>
  <c r="AV2846" i="1"/>
  <c r="AX2846" i="1" s="1"/>
  <c r="AU2846" i="1"/>
  <c r="AT2846" i="1"/>
  <c r="AN2846" i="1" s="1"/>
  <c r="AS2846" i="1"/>
  <c r="AM2846" i="1" s="1"/>
  <c r="AR2846" i="1"/>
  <c r="AL2846" i="1" s="1"/>
  <c r="AQ2846" i="1"/>
  <c r="AP2846" i="1"/>
  <c r="AO2846" i="1"/>
  <c r="AK2846" i="1"/>
  <c r="BW2845" i="1"/>
  <c r="BF2845" i="1"/>
  <c r="BE2845" i="1"/>
  <c r="BD2845" i="1"/>
  <c r="BC2845" i="1"/>
  <c r="BB2845" i="1"/>
  <c r="AW2845" i="1"/>
  <c r="AY2845" i="1" s="1"/>
  <c r="AV2845" i="1"/>
  <c r="AX2845" i="1" s="1"/>
  <c r="AU2845" i="1"/>
  <c r="AT2845" i="1"/>
  <c r="AN2845" i="1" s="1"/>
  <c r="AS2845" i="1"/>
  <c r="AM2845" i="1" s="1"/>
  <c r="AR2845" i="1"/>
  <c r="AL2845" i="1" s="1"/>
  <c r="AQ2845" i="1"/>
  <c r="AP2845" i="1"/>
  <c r="AO2845" i="1"/>
  <c r="AK2845" i="1"/>
  <c r="BW2844" i="1"/>
  <c r="BF2844" i="1"/>
  <c r="BE2844" i="1"/>
  <c r="BD2844" i="1"/>
  <c r="BC2844" i="1"/>
  <c r="BB2844" i="1"/>
  <c r="AW2844" i="1"/>
  <c r="AY2844" i="1" s="1"/>
  <c r="AV2844" i="1"/>
  <c r="AX2844" i="1" s="1"/>
  <c r="AU2844" i="1"/>
  <c r="AT2844" i="1"/>
  <c r="AN2844" i="1" s="1"/>
  <c r="AS2844" i="1"/>
  <c r="AM2844" i="1" s="1"/>
  <c r="AR2844" i="1"/>
  <c r="AL2844" i="1" s="1"/>
  <c r="AQ2844" i="1"/>
  <c r="AP2844" i="1"/>
  <c r="AO2844" i="1"/>
  <c r="AK2844" i="1"/>
  <c r="BW2843" i="1"/>
  <c r="BF2843" i="1"/>
  <c r="BE2843" i="1"/>
  <c r="BD2843" i="1"/>
  <c r="BC2843" i="1"/>
  <c r="BB2843" i="1"/>
  <c r="AW2843" i="1"/>
  <c r="AY2843" i="1" s="1"/>
  <c r="AV2843" i="1"/>
  <c r="AX2843" i="1" s="1"/>
  <c r="AU2843" i="1"/>
  <c r="AT2843" i="1"/>
  <c r="AN2843" i="1" s="1"/>
  <c r="AS2843" i="1"/>
  <c r="AM2843" i="1" s="1"/>
  <c r="AR2843" i="1"/>
  <c r="AL2843" i="1" s="1"/>
  <c r="AQ2843" i="1"/>
  <c r="AP2843" i="1"/>
  <c r="AO2843" i="1"/>
  <c r="AK2843" i="1"/>
  <c r="BW2842" i="1"/>
  <c r="BF2842" i="1"/>
  <c r="BE2842" i="1"/>
  <c r="BD2842" i="1"/>
  <c r="BC2842" i="1"/>
  <c r="BB2842" i="1"/>
  <c r="AW2842" i="1"/>
  <c r="AY2842" i="1" s="1"/>
  <c r="AV2842" i="1"/>
  <c r="AX2842" i="1" s="1"/>
  <c r="AU2842" i="1"/>
  <c r="AT2842" i="1"/>
  <c r="AN2842" i="1" s="1"/>
  <c r="AS2842" i="1"/>
  <c r="AM2842" i="1" s="1"/>
  <c r="AR2842" i="1"/>
  <c r="AL2842" i="1" s="1"/>
  <c r="AQ2842" i="1"/>
  <c r="AP2842" i="1"/>
  <c r="AO2842" i="1"/>
  <c r="AK2842" i="1"/>
  <c r="BW2841" i="1"/>
  <c r="BF2841" i="1"/>
  <c r="BE2841" i="1"/>
  <c r="BD2841" i="1"/>
  <c r="BC2841" i="1"/>
  <c r="BB2841" i="1"/>
  <c r="AW2841" i="1"/>
  <c r="AY2841" i="1" s="1"/>
  <c r="AV2841" i="1"/>
  <c r="AX2841" i="1" s="1"/>
  <c r="AU2841" i="1"/>
  <c r="AT2841" i="1"/>
  <c r="AN2841" i="1" s="1"/>
  <c r="AS2841" i="1"/>
  <c r="AM2841" i="1" s="1"/>
  <c r="AR2841" i="1"/>
  <c r="AL2841" i="1" s="1"/>
  <c r="AQ2841" i="1"/>
  <c r="AP2841" i="1"/>
  <c r="AO2841" i="1"/>
  <c r="AK2841" i="1"/>
  <c r="BW2840" i="1"/>
  <c r="BF2840" i="1"/>
  <c r="BE2840" i="1"/>
  <c r="BD2840" i="1"/>
  <c r="BC2840" i="1"/>
  <c r="BB2840" i="1"/>
  <c r="AW2840" i="1"/>
  <c r="AY2840" i="1" s="1"/>
  <c r="AV2840" i="1"/>
  <c r="AX2840" i="1" s="1"/>
  <c r="AU2840" i="1"/>
  <c r="AT2840" i="1"/>
  <c r="AN2840" i="1" s="1"/>
  <c r="AS2840" i="1"/>
  <c r="AM2840" i="1" s="1"/>
  <c r="AR2840" i="1"/>
  <c r="AL2840" i="1" s="1"/>
  <c r="AQ2840" i="1"/>
  <c r="AP2840" i="1"/>
  <c r="AO2840" i="1"/>
  <c r="AK2840" i="1"/>
  <c r="BW2839" i="1"/>
  <c r="BF2839" i="1"/>
  <c r="BE2839" i="1"/>
  <c r="BD2839" i="1"/>
  <c r="BC2839" i="1"/>
  <c r="BB2839" i="1"/>
  <c r="AW2839" i="1"/>
  <c r="AY2839" i="1" s="1"/>
  <c r="AV2839" i="1"/>
  <c r="AX2839" i="1" s="1"/>
  <c r="AU2839" i="1"/>
  <c r="AT2839" i="1"/>
  <c r="AN2839" i="1" s="1"/>
  <c r="AS2839" i="1"/>
  <c r="AM2839" i="1" s="1"/>
  <c r="AR2839" i="1"/>
  <c r="AL2839" i="1" s="1"/>
  <c r="AQ2839" i="1"/>
  <c r="AP2839" i="1"/>
  <c r="AO2839" i="1"/>
  <c r="AK2839" i="1"/>
  <c r="BW2838" i="1"/>
  <c r="BF2838" i="1"/>
  <c r="BE2838" i="1"/>
  <c r="BD2838" i="1"/>
  <c r="BC2838" i="1"/>
  <c r="BB2838" i="1"/>
  <c r="AW2838" i="1"/>
  <c r="AY2838" i="1" s="1"/>
  <c r="AV2838" i="1"/>
  <c r="AX2838" i="1" s="1"/>
  <c r="AU2838" i="1"/>
  <c r="AT2838" i="1"/>
  <c r="AN2838" i="1" s="1"/>
  <c r="AS2838" i="1"/>
  <c r="AR2838" i="1"/>
  <c r="AL2838" i="1" s="1"/>
  <c r="AQ2838" i="1"/>
  <c r="AP2838" i="1"/>
  <c r="AO2838" i="1"/>
  <c r="AK2838" i="1"/>
  <c r="BW2837" i="1"/>
  <c r="BF2837" i="1"/>
  <c r="BE2837" i="1"/>
  <c r="BD2837" i="1"/>
  <c r="BC2837" i="1"/>
  <c r="BB2837" i="1"/>
  <c r="AW2837" i="1"/>
  <c r="AY2837" i="1" s="1"/>
  <c r="AV2837" i="1"/>
  <c r="AX2837" i="1" s="1"/>
  <c r="AU2837" i="1"/>
  <c r="AT2837" i="1"/>
  <c r="AN2837" i="1" s="1"/>
  <c r="AS2837" i="1"/>
  <c r="AM2837" i="1" s="1"/>
  <c r="AR2837" i="1"/>
  <c r="AL2837" i="1" s="1"/>
  <c r="AQ2837" i="1"/>
  <c r="AP2837" i="1"/>
  <c r="AO2837" i="1"/>
  <c r="AK2837" i="1"/>
  <c r="BW2836" i="1"/>
  <c r="BF2836" i="1"/>
  <c r="BE2836" i="1"/>
  <c r="BD2836" i="1"/>
  <c r="BC2836" i="1"/>
  <c r="BB2836" i="1"/>
  <c r="AW2836" i="1"/>
  <c r="AY2836" i="1" s="1"/>
  <c r="AV2836" i="1"/>
  <c r="AX2836" i="1" s="1"/>
  <c r="AU2836" i="1"/>
  <c r="AT2836" i="1"/>
  <c r="AN2836" i="1" s="1"/>
  <c r="AS2836" i="1"/>
  <c r="AM2836" i="1" s="1"/>
  <c r="AR2836" i="1"/>
  <c r="AL2836" i="1" s="1"/>
  <c r="AQ2836" i="1"/>
  <c r="AP2836" i="1"/>
  <c r="AO2836" i="1"/>
  <c r="AK2836" i="1"/>
  <c r="BW2835" i="1"/>
  <c r="BF2835" i="1"/>
  <c r="BE2835" i="1"/>
  <c r="BD2835" i="1"/>
  <c r="BC2835" i="1"/>
  <c r="BB2835" i="1"/>
  <c r="AW2835" i="1"/>
  <c r="AY2835" i="1" s="1"/>
  <c r="AV2835" i="1"/>
  <c r="AX2835" i="1" s="1"/>
  <c r="AU2835" i="1"/>
  <c r="AT2835" i="1"/>
  <c r="AN2835" i="1" s="1"/>
  <c r="AS2835" i="1"/>
  <c r="AM2835" i="1" s="1"/>
  <c r="AR2835" i="1"/>
  <c r="AL2835" i="1" s="1"/>
  <c r="AQ2835" i="1"/>
  <c r="AP2835" i="1"/>
  <c r="AO2835" i="1"/>
  <c r="AK2835" i="1"/>
  <c r="BW2834" i="1"/>
  <c r="BF2834" i="1"/>
  <c r="BE2834" i="1"/>
  <c r="BD2834" i="1"/>
  <c r="BC2834" i="1"/>
  <c r="BB2834" i="1"/>
  <c r="AW2834" i="1"/>
  <c r="AY2834" i="1" s="1"/>
  <c r="AV2834" i="1"/>
  <c r="AX2834" i="1" s="1"/>
  <c r="AU2834" i="1"/>
  <c r="AT2834" i="1"/>
  <c r="AN2834" i="1" s="1"/>
  <c r="AS2834" i="1"/>
  <c r="AM2834" i="1" s="1"/>
  <c r="AR2834" i="1"/>
  <c r="AQ2834" i="1"/>
  <c r="AP2834" i="1"/>
  <c r="AO2834" i="1"/>
  <c r="AK2834" i="1"/>
  <c r="BW2833" i="1"/>
  <c r="BF2833" i="1"/>
  <c r="BE2833" i="1"/>
  <c r="BD2833" i="1"/>
  <c r="BC2833" i="1"/>
  <c r="BB2833" i="1"/>
  <c r="AW2833" i="1"/>
  <c r="AY2833" i="1" s="1"/>
  <c r="AV2833" i="1"/>
  <c r="AX2833" i="1" s="1"/>
  <c r="AU2833" i="1"/>
  <c r="AT2833" i="1"/>
  <c r="AN2833" i="1" s="1"/>
  <c r="AS2833" i="1"/>
  <c r="AM2833" i="1" s="1"/>
  <c r="AR2833" i="1"/>
  <c r="AQ2833" i="1"/>
  <c r="AP2833" i="1"/>
  <c r="AO2833" i="1"/>
  <c r="AK2833" i="1"/>
  <c r="BW2832" i="1"/>
  <c r="BF2832" i="1"/>
  <c r="BE2832" i="1"/>
  <c r="BD2832" i="1"/>
  <c r="BC2832" i="1"/>
  <c r="BB2832" i="1"/>
  <c r="AW2832" i="1"/>
  <c r="AY2832" i="1" s="1"/>
  <c r="AV2832" i="1"/>
  <c r="AX2832" i="1" s="1"/>
  <c r="AU2832" i="1"/>
  <c r="AT2832" i="1"/>
  <c r="AN2832" i="1" s="1"/>
  <c r="AS2832" i="1"/>
  <c r="AM2832" i="1" s="1"/>
  <c r="AR2832" i="1"/>
  <c r="AL2832" i="1" s="1"/>
  <c r="AQ2832" i="1"/>
  <c r="AP2832" i="1"/>
  <c r="AO2832" i="1"/>
  <c r="AK2832" i="1"/>
  <c r="BW2831" i="1"/>
  <c r="BF2831" i="1"/>
  <c r="BE2831" i="1"/>
  <c r="BD2831" i="1"/>
  <c r="BC2831" i="1"/>
  <c r="BB2831" i="1"/>
  <c r="AW2831" i="1"/>
  <c r="AY2831" i="1" s="1"/>
  <c r="AV2831" i="1"/>
  <c r="AX2831" i="1" s="1"/>
  <c r="AU2831" i="1"/>
  <c r="AT2831" i="1"/>
  <c r="AN2831" i="1" s="1"/>
  <c r="AS2831" i="1"/>
  <c r="AM2831" i="1" s="1"/>
  <c r="AR2831" i="1"/>
  <c r="AL2831" i="1" s="1"/>
  <c r="AQ2831" i="1"/>
  <c r="AP2831" i="1"/>
  <c r="AO2831" i="1"/>
  <c r="AK2831" i="1"/>
  <c r="BW2830" i="1"/>
  <c r="BF2830" i="1"/>
  <c r="BE2830" i="1"/>
  <c r="BD2830" i="1"/>
  <c r="BC2830" i="1"/>
  <c r="BB2830" i="1"/>
  <c r="AW2830" i="1"/>
  <c r="AY2830" i="1" s="1"/>
  <c r="AV2830" i="1"/>
  <c r="AX2830" i="1" s="1"/>
  <c r="AU2830" i="1"/>
  <c r="AT2830" i="1"/>
  <c r="AN2830" i="1" s="1"/>
  <c r="AS2830" i="1"/>
  <c r="AM2830" i="1" s="1"/>
  <c r="AR2830" i="1"/>
  <c r="AQ2830" i="1"/>
  <c r="AP2830" i="1"/>
  <c r="AO2830" i="1"/>
  <c r="AK2830" i="1"/>
  <c r="BW2829" i="1"/>
  <c r="BF2829" i="1"/>
  <c r="BE2829" i="1"/>
  <c r="BD2829" i="1"/>
  <c r="BC2829" i="1"/>
  <c r="BB2829" i="1"/>
  <c r="AW2829" i="1"/>
  <c r="AY2829" i="1" s="1"/>
  <c r="AV2829" i="1"/>
  <c r="AX2829" i="1" s="1"/>
  <c r="AU2829" i="1"/>
  <c r="AT2829" i="1"/>
  <c r="AN2829" i="1" s="1"/>
  <c r="AS2829" i="1"/>
  <c r="AM2829" i="1" s="1"/>
  <c r="AR2829" i="1"/>
  <c r="AL2829" i="1" s="1"/>
  <c r="AQ2829" i="1"/>
  <c r="AP2829" i="1"/>
  <c r="AO2829" i="1"/>
  <c r="AK2829" i="1"/>
  <c r="BW2828" i="1"/>
  <c r="BF2828" i="1"/>
  <c r="BE2828" i="1"/>
  <c r="BD2828" i="1"/>
  <c r="BC2828" i="1"/>
  <c r="BB2828" i="1"/>
  <c r="AW2828" i="1"/>
  <c r="AY2828" i="1" s="1"/>
  <c r="AV2828" i="1"/>
  <c r="AX2828" i="1" s="1"/>
  <c r="AU2828" i="1"/>
  <c r="AT2828" i="1"/>
  <c r="AN2828" i="1" s="1"/>
  <c r="AS2828" i="1"/>
  <c r="AM2828" i="1" s="1"/>
  <c r="AR2828" i="1"/>
  <c r="AL2828" i="1" s="1"/>
  <c r="AQ2828" i="1"/>
  <c r="AP2828" i="1"/>
  <c r="AO2828" i="1"/>
  <c r="AK2828" i="1"/>
  <c r="BW2827" i="1"/>
  <c r="BF2827" i="1"/>
  <c r="BE2827" i="1"/>
  <c r="BD2827" i="1"/>
  <c r="BC2827" i="1"/>
  <c r="BB2827" i="1"/>
  <c r="AW2827" i="1"/>
  <c r="AY2827" i="1" s="1"/>
  <c r="AV2827" i="1"/>
  <c r="AX2827" i="1" s="1"/>
  <c r="AU2827" i="1"/>
  <c r="AT2827" i="1"/>
  <c r="AN2827" i="1" s="1"/>
  <c r="AS2827" i="1"/>
  <c r="AM2827" i="1" s="1"/>
  <c r="AR2827" i="1"/>
  <c r="AL2827" i="1" s="1"/>
  <c r="AQ2827" i="1"/>
  <c r="AP2827" i="1"/>
  <c r="AO2827" i="1"/>
  <c r="AK2827" i="1"/>
  <c r="BW2826" i="1"/>
  <c r="BF2826" i="1"/>
  <c r="BE2826" i="1"/>
  <c r="BD2826" i="1"/>
  <c r="BC2826" i="1"/>
  <c r="BB2826" i="1"/>
  <c r="AW2826" i="1"/>
  <c r="AY2826" i="1" s="1"/>
  <c r="AV2826" i="1"/>
  <c r="AX2826" i="1" s="1"/>
  <c r="AU2826" i="1"/>
  <c r="AT2826" i="1"/>
  <c r="AN2826" i="1" s="1"/>
  <c r="AS2826" i="1"/>
  <c r="AM2826" i="1" s="1"/>
  <c r="AR2826" i="1"/>
  <c r="AL2826" i="1" s="1"/>
  <c r="AQ2826" i="1"/>
  <c r="AP2826" i="1"/>
  <c r="AO2826" i="1"/>
  <c r="AK2826" i="1"/>
  <c r="BW2825" i="1"/>
  <c r="BF2825" i="1"/>
  <c r="BE2825" i="1"/>
  <c r="BD2825" i="1"/>
  <c r="BC2825" i="1"/>
  <c r="BB2825" i="1"/>
  <c r="AW2825" i="1"/>
  <c r="AY2825" i="1" s="1"/>
  <c r="AV2825" i="1"/>
  <c r="AX2825" i="1" s="1"/>
  <c r="AU2825" i="1"/>
  <c r="AT2825" i="1"/>
  <c r="AN2825" i="1" s="1"/>
  <c r="AS2825" i="1"/>
  <c r="AM2825" i="1" s="1"/>
  <c r="AR2825" i="1"/>
  <c r="AL2825" i="1" s="1"/>
  <c r="AQ2825" i="1"/>
  <c r="AP2825" i="1"/>
  <c r="AO2825" i="1"/>
  <c r="AK2825" i="1"/>
  <c r="BW2824" i="1"/>
  <c r="BF2824" i="1"/>
  <c r="BE2824" i="1"/>
  <c r="BD2824" i="1"/>
  <c r="BC2824" i="1"/>
  <c r="BB2824" i="1"/>
  <c r="AW2824" i="1"/>
  <c r="AY2824" i="1" s="1"/>
  <c r="AV2824" i="1"/>
  <c r="AX2824" i="1" s="1"/>
  <c r="AU2824" i="1"/>
  <c r="AT2824" i="1"/>
  <c r="AN2824" i="1" s="1"/>
  <c r="AS2824" i="1"/>
  <c r="AM2824" i="1" s="1"/>
  <c r="AR2824" i="1"/>
  <c r="AL2824" i="1" s="1"/>
  <c r="AQ2824" i="1"/>
  <c r="AP2824" i="1"/>
  <c r="AO2824" i="1"/>
  <c r="AK2824" i="1"/>
  <c r="BW2823" i="1"/>
  <c r="BF2823" i="1"/>
  <c r="BE2823" i="1"/>
  <c r="BD2823" i="1"/>
  <c r="BC2823" i="1"/>
  <c r="BB2823" i="1"/>
  <c r="AW2823" i="1"/>
  <c r="AY2823" i="1" s="1"/>
  <c r="AV2823" i="1"/>
  <c r="AX2823" i="1" s="1"/>
  <c r="AU2823" i="1"/>
  <c r="AT2823" i="1"/>
  <c r="AN2823" i="1" s="1"/>
  <c r="AS2823" i="1"/>
  <c r="AM2823" i="1" s="1"/>
  <c r="AR2823" i="1"/>
  <c r="AL2823" i="1" s="1"/>
  <c r="AQ2823" i="1"/>
  <c r="AP2823" i="1"/>
  <c r="AO2823" i="1"/>
  <c r="AK2823" i="1"/>
  <c r="BW2822" i="1"/>
  <c r="BF2822" i="1"/>
  <c r="BE2822" i="1"/>
  <c r="BD2822" i="1"/>
  <c r="BC2822" i="1"/>
  <c r="BB2822" i="1"/>
  <c r="AW2822" i="1"/>
  <c r="AY2822" i="1" s="1"/>
  <c r="AV2822" i="1"/>
  <c r="AX2822" i="1" s="1"/>
  <c r="AU2822" i="1"/>
  <c r="AT2822" i="1"/>
  <c r="AN2822" i="1" s="1"/>
  <c r="AS2822" i="1"/>
  <c r="AM2822" i="1" s="1"/>
  <c r="AR2822" i="1"/>
  <c r="AL2822" i="1" s="1"/>
  <c r="AQ2822" i="1"/>
  <c r="AP2822" i="1"/>
  <c r="AO2822" i="1"/>
  <c r="AK2822" i="1"/>
  <c r="BW2821" i="1"/>
  <c r="BF2821" i="1"/>
  <c r="BE2821" i="1"/>
  <c r="BD2821" i="1"/>
  <c r="BC2821" i="1"/>
  <c r="BB2821" i="1"/>
  <c r="AW2821" i="1"/>
  <c r="AY2821" i="1" s="1"/>
  <c r="AV2821" i="1"/>
  <c r="AX2821" i="1" s="1"/>
  <c r="AU2821" i="1"/>
  <c r="AT2821" i="1"/>
  <c r="AN2821" i="1" s="1"/>
  <c r="AS2821" i="1"/>
  <c r="AM2821" i="1" s="1"/>
  <c r="AR2821" i="1"/>
  <c r="AL2821" i="1" s="1"/>
  <c r="AQ2821" i="1"/>
  <c r="AP2821" i="1"/>
  <c r="AO2821" i="1"/>
  <c r="AK2821" i="1"/>
  <c r="BW2820" i="1"/>
  <c r="BF2820" i="1"/>
  <c r="BE2820" i="1"/>
  <c r="BD2820" i="1"/>
  <c r="BC2820" i="1"/>
  <c r="BB2820" i="1"/>
  <c r="AW2820" i="1"/>
  <c r="AY2820" i="1" s="1"/>
  <c r="AV2820" i="1"/>
  <c r="AX2820" i="1" s="1"/>
  <c r="AU2820" i="1"/>
  <c r="AT2820" i="1"/>
  <c r="AN2820" i="1" s="1"/>
  <c r="AS2820" i="1"/>
  <c r="AM2820" i="1" s="1"/>
  <c r="AR2820" i="1"/>
  <c r="AQ2820" i="1"/>
  <c r="AP2820" i="1"/>
  <c r="AO2820" i="1"/>
  <c r="AK2820" i="1"/>
  <c r="BW2819" i="1"/>
  <c r="BF2819" i="1"/>
  <c r="BE2819" i="1"/>
  <c r="BD2819" i="1"/>
  <c r="BC2819" i="1"/>
  <c r="BB2819" i="1"/>
  <c r="AW2819" i="1"/>
  <c r="AY2819" i="1" s="1"/>
  <c r="AV2819" i="1"/>
  <c r="AX2819" i="1" s="1"/>
  <c r="AU2819" i="1"/>
  <c r="AT2819" i="1"/>
  <c r="AN2819" i="1" s="1"/>
  <c r="AS2819" i="1"/>
  <c r="AM2819" i="1" s="1"/>
  <c r="AR2819" i="1"/>
  <c r="AL2819" i="1" s="1"/>
  <c r="AQ2819" i="1"/>
  <c r="AP2819" i="1"/>
  <c r="AO2819" i="1"/>
  <c r="AK2819" i="1"/>
  <c r="BW2818" i="1"/>
  <c r="BF2818" i="1"/>
  <c r="BE2818" i="1"/>
  <c r="BD2818" i="1"/>
  <c r="BC2818" i="1"/>
  <c r="BB2818" i="1"/>
  <c r="AW2818" i="1"/>
  <c r="AY2818" i="1" s="1"/>
  <c r="AV2818" i="1"/>
  <c r="AX2818" i="1" s="1"/>
  <c r="AU2818" i="1"/>
  <c r="AT2818" i="1"/>
  <c r="AN2818" i="1" s="1"/>
  <c r="AS2818" i="1"/>
  <c r="AM2818" i="1" s="1"/>
  <c r="AR2818" i="1"/>
  <c r="AL2818" i="1" s="1"/>
  <c r="AQ2818" i="1"/>
  <c r="AP2818" i="1"/>
  <c r="AO2818" i="1"/>
  <c r="AK2818" i="1"/>
  <c r="BW2817" i="1"/>
  <c r="BF2817" i="1"/>
  <c r="BE2817" i="1"/>
  <c r="BD2817" i="1"/>
  <c r="BC2817" i="1"/>
  <c r="BB2817" i="1"/>
  <c r="AW2817" i="1"/>
  <c r="AY2817" i="1" s="1"/>
  <c r="AV2817" i="1"/>
  <c r="AX2817" i="1" s="1"/>
  <c r="AU2817" i="1"/>
  <c r="AT2817" i="1"/>
  <c r="AN2817" i="1" s="1"/>
  <c r="AS2817" i="1"/>
  <c r="AM2817" i="1" s="1"/>
  <c r="AR2817" i="1"/>
  <c r="AL2817" i="1" s="1"/>
  <c r="AQ2817" i="1"/>
  <c r="AP2817" i="1"/>
  <c r="AO2817" i="1"/>
  <c r="AK2817" i="1"/>
  <c r="BW2816" i="1"/>
  <c r="BF2816" i="1"/>
  <c r="BE2816" i="1"/>
  <c r="BD2816" i="1"/>
  <c r="BC2816" i="1"/>
  <c r="BB2816" i="1"/>
  <c r="AW2816" i="1"/>
  <c r="AY2816" i="1" s="1"/>
  <c r="AV2816" i="1"/>
  <c r="AX2816" i="1" s="1"/>
  <c r="AU2816" i="1"/>
  <c r="AT2816" i="1"/>
  <c r="AN2816" i="1" s="1"/>
  <c r="AS2816" i="1"/>
  <c r="AM2816" i="1" s="1"/>
  <c r="AR2816" i="1"/>
  <c r="AL2816" i="1" s="1"/>
  <c r="AQ2816" i="1"/>
  <c r="AP2816" i="1"/>
  <c r="AO2816" i="1"/>
  <c r="AK2816" i="1"/>
  <c r="BW2815" i="1"/>
  <c r="BF2815" i="1"/>
  <c r="BE2815" i="1"/>
  <c r="BD2815" i="1"/>
  <c r="BC2815" i="1"/>
  <c r="BB2815" i="1"/>
  <c r="AW2815" i="1"/>
  <c r="AY2815" i="1" s="1"/>
  <c r="AV2815" i="1"/>
  <c r="AX2815" i="1" s="1"/>
  <c r="AU2815" i="1"/>
  <c r="AT2815" i="1"/>
  <c r="AN2815" i="1" s="1"/>
  <c r="AS2815" i="1"/>
  <c r="AM2815" i="1" s="1"/>
  <c r="AR2815" i="1"/>
  <c r="AL2815" i="1" s="1"/>
  <c r="AQ2815" i="1"/>
  <c r="AP2815" i="1"/>
  <c r="AO2815" i="1"/>
  <c r="AK2815" i="1"/>
  <c r="BW2814" i="1"/>
  <c r="BF2814" i="1"/>
  <c r="BE2814" i="1"/>
  <c r="BD2814" i="1"/>
  <c r="BC2814" i="1"/>
  <c r="BB2814" i="1"/>
  <c r="AW2814" i="1"/>
  <c r="AY2814" i="1" s="1"/>
  <c r="AV2814" i="1"/>
  <c r="AX2814" i="1" s="1"/>
  <c r="AU2814" i="1"/>
  <c r="AT2814" i="1"/>
  <c r="AN2814" i="1" s="1"/>
  <c r="AS2814" i="1"/>
  <c r="AM2814" i="1" s="1"/>
  <c r="AR2814" i="1"/>
  <c r="AL2814" i="1" s="1"/>
  <c r="AQ2814" i="1"/>
  <c r="AP2814" i="1"/>
  <c r="AO2814" i="1"/>
  <c r="AK2814" i="1"/>
  <c r="BW2813" i="1"/>
  <c r="BF2813" i="1"/>
  <c r="BE2813" i="1"/>
  <c r="BD2813" i="1"/>
  <c r="BC2813" i="1"/>
  <c r="BB2813" i="1"/>
  <c r="AW2813" i="1"/>
  <c r="AY2813" i="1" s="1"/>
  <c r="AV2813" i="1"/>
  <c r="AX2813" i="1" s="1"/>
  <c r="AU2813" i="1"/>
  <c r="AT2813" i="1"/>
  <c r="AN2813" i="1" s="1"/>
  <c r="AS2813" i="1"/>
  <c r="AM2813" i="1" s="1"/>
  <c r="AR2813" i="1"/>
  <c r="AL2813" i="1" s="1"/>
  <c r="AQ2813" i="1"/>
  <c r="AP2813" i="1"/>
  <c r="AO2813" i="1"/>
  <c r="AK2813" i="1"/>
  <c r="BW2812" i="1"/>
  <c r="BF2812" i="1"/>
  <c r="BE2812" i="1"/>
  <c r="BD2812" i="1"/>
  <c r="BC2812" i="1"/>
  <c r="BB2812" i="1"/>
  <c r="AW2812" i="1"/>
  <c r="AY2812" i="1" s="1"/>
  <c r="AV2812" i="1"/>
  <c r="AX2812" i="1" s="1"/>
  <c r="AU2812" i="1"/>
  <c r="AT2812" i="1"/>
  <c r="AN2812" i="1" s="1"/>
  <c r="AS2812" i="1"/>
  <c r="AM2812" i="1" s="1"/>
  <c r="AR2812" i="1"/>
  <c r="AL2812" i="1" s="1"/>
  <c r="AQ2812" i="1"/>
  <c r="AP2812" i="1"/>
  <c r="AO2812" i="1"/>
  <c r="AK2812" i="1"/>
  <c r="BW2811" i="1"/>
  <c r="BF2811" i="1"/>
  <c r="BE2811" i="1"/>
  <c r="BD2811" i="1"/>
  <c r="BC2811" i="1"/>
  <c r="BB2811" i="1"/>
  <c r="AW2811" i="1"/>
  <c r="AY2811" i="1" s="1"/>
  <c r="AV2811" i="1"/>
  <c r="AX2811" i="1" s="1"/>
  <c r="AU2811" i="1"/>
  <c r="AT2811" i="1"/>
  <c r="AN2811" i="1" s="1"/>
  <c r="AS2811" i="1"/>
  <c r="AM2811" i="1" s="1"/>
  <c r="AR2811" i="1"/>
  <c r="AL2811" i="1" s="1"/>
  <c r="AQ2811" i="1"/>
  <c r="AP2811" i="1"/>
  <c r="AO2811" i="1"/>
  <c r="AK2811" i="1"/>
  <c r="BW2810" i="1"/>
  <c r="BF2810" i="1"/>
  <c r="BE2810" i="1"/>
  <c r="BD2810" i="1"/>
  <c r="BC2810" i="1"/>
  <c r="BB2810" i="1"/>
  <c r="AW2810" i="1"/>
  <c r="AY2810" i="1" s="1"/>
  <c r="AV2810" i="1"/>
  <c r="AX2810" i="1" s="1"/>
  <c r="AU2810" i="1"/>
  <c r="AT2810" i="1"/>
  <c r="AN2810" i="1" s="1"/>
  <c r="AS2810" i="1"/>
  <c r="AM2810" i="1" s="1"/>
  <c r="AR2810" i="1"/>
  <c r="AL2810" i="1" s="1"/>
  <c r="AQ2810" i="1"/>
  <c r="AP2810" i="1"/>
  <c r="AO2810" i="1"/>
  <c r="AK2810" i="1"/>
  <c r="BW2809" i="1"/>
  <c r="BF2809" i="1"/>
  <c r="BE2809" i="1"/>
  <c r="BD2809" i="1"/>
  <c r="BC2809" i="1"/>
  <c r="BB2809" i="1"/>
  <c r="AW2809" i="1"/>
  <c r="AY2809" i="1" s="1"/>
  <c r="AV2809" i="1"/>
  <c r="AX2809" i="1" s="1"/>
  <c r="AU2809" i="1"/>
  <c r="AT2809" i="1"/>
  <c r="AN2809" i="1" s="1"/>
  <c r="AS2809" i="1"/>
  <c r="AM2809" i="1" s="1"/>
  <c r="AR2809" i="1"/>
  <c r="AL2809" i="1" s="1"/>
  <c r="AQ2809" i="1"/>
  <c r="AP2809" i="1"/>
  <c r="AO2809" i="1"/>
  <c r="AK2809" i="1"/>
  <c r="BW2808" i="1"/>
  <c r="BF2808" i="1"/>
  <c r="BE2808" i="1"/>
  <c r="BD2808" i="1"/>
  <c r="BC2808" i="1"/>
  <c r="BB2808" i="1"/>
  <c r="AW2808" i="1"/>
  <c r="AY2808" i="1" s="1"/>
  <c r="AV2808" i="1"/>
  <c r="AX2808" i="1" s="1"/>
  <c r="AU2808" i="1"/>
  <c r="AT2808" i="1"/>
  <c r="AN2808" i="1" s="1"/>
  <c r="AS2808" i="1"/>
  <c r="AM2808" i="1" s="1"/>
  <c r="AR2808" i="1"/>
  <c r="AL2808" i="1" s="1"/>
  <c r="AQ2808" i="1"/>
  <c r="AP2808" i="1"/>
  <c r="AO2808" i="1"/>
  <c r="AK2808" i="1"/>
  <c r="BW2807" i="1"/>
  <c r="BF2807" i="1"/>
  <c r="BE2807" i="1"/>
  <c r="BD2807" i="1"/>
  <c r="BC2807" i="1"/>
  <c r="BB2807" i="1"/>
  <c r="AW2807" i="1"/>
  <c r="AY2807" i="1" s="1"/>
  <c r="AV2807" i="1"/>
  <c r="AX2807" i="1" s="1"/>
  <c r="AU2807" i="1"/>
  <c r="AT2807" i="1"/>
  <c r="AN2807" i="1" s="1"/>
  <c r="AS2807" i="1"/>
  <c r="AM2807" i="1" s="1"/>
  <c r="AR2807" i="1"/>
  <c r="AL2807" i="1" s="1"/>
  <c r="AQ2807" i="1"/>
  <c r="AP2807" i="1"/>
  <c r="AO2807" i="1"/>
  <c r="AK2807" i="1"/>
  <c r="BW2806" i="1"/>
  <c r="BF2806" i="1"/>
  <c r="BE2806" i="1"/>
  <c r="BD2806" i="1"/>
  <c r="BC2806" i="1"/>
  <c r="BB2806" i="1"/>
  <c r="AW2806" i="1"/>
  <c r="AY2806" i="1" s="1"/>
  <c r="AV2806" i="1"/>
  <c r="AX2806" i="1" s="1"/>
  <c r="AU2806" i="1"/>
  <c r="AT2806" i="1"/>
  <c r="AN2806" i="1" s="1"/>
  <c r="AS2806" i="1"/>
  <c r="AM2806" i="1" s="1"/>
  <c r="AR2806" i="1"/>
  <c r="AL2806" i="1" s="1"/>
  <c r="AQ2806" i="1"/>
  <c r="AP2806" i="1"/>
  <c r="AO2806" i="1"/>
  <c r="AK2806" i="1"/>
  <c r="BW2805" i="1"/>
  <c r="BF2805" i="1"/>
  <c r="BE2805" i="1"/>
  <c r="BD2805" i="1"/>
  <c r="BC2805" i="1"/>
  <c r="BB2805" i="1"/>
  <c r="AW2805" i="1"/>
  <c r="AY2805" i="1" s="1"/>
  <c r="AV2805" i="1"/>
  <c r="AX2805" i="1" s="1"/>
  <c r="AU2805" i="1"/>
  <c r="AT2805" i="1"/>
  <c r="AN2805" i="1" s="1"/>
  <c r="AS2805" i="1"/>
  <c r="AM2805" i="1" s="1"/>
  <c r="AR2805" i="1"/>
  <c r="AL2805" i="1" s="1"/>
  <c r="AQ2805" i="1"/>
  <c r="AP2805" i="1"/>
  <c r="AO2805" i="1"/>
  <c r="AK2805" i="1"/>
  <c r="BW2804" i="1"/>
  <c r="BF2804" i="1"/>
  <c r="BE2804" i="1"/>
  <c r="BD2804" i="1"/>
  <c r="BC2804" i="1"/>
  <c r="BB2804" i="1"/>
  <c r="AW2804" i="1"/>
  <c r="AY2804" i="1" s="1"/>
  <c r="AV2804" i="1"/>
  <c r="AX2804" i="1" s="1"/>
  <c r="AU2804" i="1"/>
  <c r="AT2804" i="1"/>
  <c r="AN2804" i="1" s="1"/>
  <c r="AS2804" i="1"/>
  <c r="AM2804" i="1" s="1"/>
  <c r="AR2804" i="1"/>
  <c r="AL2804" i="1" s="1"/>
  <c r="AQ2804" i="1"/>
  <c r="AP2804" i="1"/>
  <c r="AO2804" i="1"/>
  <c r="AK2804" i="1"/>
  <c r="BW2803" i="1"/>
  <c r="BF2803" i="1"/>
  <c r="BE2803" i="1"/>
  <c r="BD2803" i="1"/>
  <c r="BC2803" i="1"/>
  <c r="BB2803" i="1"/>
  <c r="AW2803" i="1"/>
  <c r="AY2803" i="1" s="1"/>
  <c r="AV2803" i="1"/>
  <c r="AX2803" i="1" s="1"/>
  <c r="AU2803" i="1"/>
  <c r="AT2803" i="1"/>
  <c r="AN2803" i="1" s="1"/>
  <c r="AS2803" i="1"/>
  <c r="AM2803" i="1" s="1"/>
  <c r="AR2803" i="1"/>
  <c r="AL2803" i="1" s="1"/>
  <c r="AQ2803" i="1"/>
  <c r="AP2803" i="1"/>
  <c r="AO2803" i="1"/>
  <c r="AK2803" i="1"/>
  <c r="BW2802" i="1"/>
  <c r="BF2802" i="1"/>
  <c r="BE2802" i="1"/>
  <c r="BD2802" i="1"/>
  <c r="BC2802" i="1"/>
  <c r="BB2802" i="1"/>
  <c r="AW2802" i="1"/>
  <c r="AY2802" i="1" s="1"/>
  <c r="AV2802" i="1"/>
  <c r="AX2802" i="1" s="1"/>
  <c r="AU2802" i="1"/>
  <c r="AT2802" i="1"/>
  <c r="AN2802" i="1" s="1"/>
  <c r="AS2802" i="1"/>
  <c r="AM2802" i="1" s="1"/>
  <c r="AR2802" i="1"/>
  <c r="AL2802" i="1" s="1"/>
  <c r="AQ2802" i="1"/>
  <c r="AP2802" i="1"/>
  <c r="AO2802" i="1"/>
  <c r="AK2802" i="1"/>
  <c r="BW2801" i="1"/>
  <c r="BF2801" i="1"/>
  <c r="BE2801" i="1"/>
  <c r="BD2801" i="1"/>
  <c r="BC2801" i="1"/>
  <c r="BB2801" i="1"/>
  <c r="AW2801" i="1"/>
  <c r="AY2801" i="1" s="1"/>
  <c r="AV2801" i="1"/>
  <c r="AX2801" i="1" s="1"/>
  <c r="AU2801" i="1"/>
  <c r="AT2801" i="1"/>
  <c r="AN2801" i="1" s="1"/>
  <c r="AS2801" i="1"/>
  <c r="AM2801" i="1" s="1"/>
  <c r="AR2801" i="1"/>
  <c r="AL2801" i="1" s="1"/>
  <c r="AQ2801" i="1"/>
  <c r="AP2801" i="1"/>
  <c r="AO2801" i="1"/>
  <c r="AK2801" i="1"/>
  <c r="BW2800" i="1"/>
  <c r="BF2800" i="1"/>
  <c r="BE2800" i="1"/>
  <c r="BD2800" i="1"/>
  <c r="BC2800" i="1"/>
  <c r="BB2800" i="1"/>
  <c r="AW2800" i="1"/>
  <c r="AY2800" i="1" s="1"/>
  <c r="AV2800" i="1"/>
  <c r="AX2800" i="1" s="1"/>
  <c r="AU2800" i="1"/>
  <c r="AT2800" i="1"/>
  <c r="AN2800" i="1" s="1"/>
  <c r="AS2800" i="1"/>
  <c r="AM2800" i="1" s="1"/>
  <c r="AR2800" i="1"/>
  <c r="AL2800" i="1" s="1"/>
  <c r="AQ2800" i="1"/>
  <c r="AP2800" i="1"/>
  <c r="AO2800" i="1"/>
  <c r="AK2800" i="1"/>
  <c r="BW2799" i="1"/>
  <c r="BF2799" i="1"/>
  <c r="BE2799" i="1"/>
  <c r="BD2799" i="1"/>
  <c r="BC2799" i="1"/>
  <c r="BB2799" i="1"/>
  <c r="AW2799" i="1"/>
  <c r="AY2799" i="1" s="1"/>
  <c r="AV2799" i="1"/>
  <c r="AX2799" i="1" s="1"/>
  <c r="AU2799" i="1"/>
  <c r="AT2799" i="1"/>
  <c r="AN2799" i="1" s="1"/>
  <c r="AS2799" i="1"/>
  <c r="AM2799" i="1" s="1"/>
  <c r="AR2799" i="1"/>
  <c r="AL2799" i="1" s="1"/>
  <c r="AQ2799" i="1"/>
  <c r="AP2799" i="1"/>
  <c r="AO2799" i="1"/>
  <c r="AK2799" i="1"/>
  <c r="BW2798" i="1"/>
  <c r="BF2798" i="1"/>
  <c r="BE2798" i="1"/>
  <c r="BD2798" i="1"/>
  <c r="BC2798" i="1"/>
  <c r="BB2798" i="1"/>
  <c r="AW2798" i="1"/>
  <c r="AY2798" i="1" s="1"/>
  <c r="AV2798" i="1"/>
  <c r="AX2798" i="1" s="1"/>
  <c r="AU2798" i="1"/>
  <c r="AT2798" i="1"/>
  <c r="AN2798" i="1" s="1"/>
  <c r="AS2798" i="1"/>
  <c r="AM2798" i="1" s="1"/>
  <c r="AR2798" i="1"/>
  <c r="AL2798" i="1" s="1"/>
  <c r="AQ2798" i="1"/>
  <c r="BY2798" i="1" s="1"/>
  <c r="AP2798" i="1"/>
  <c r="AO2798" i="1"/>
  <c r="AK2798" i="1"/>
  <c r="BW2797" i="1"/>
  <c r="BF2797" i="1"/>
  <c r="BE2797" i="1"/>
  <c r="BD2797" i="1"/>
  <c r="BC2797" i="1"/>
  <c r="BB2797" i="1"/>
  <c r="AW2797" i="1"/>
  <c r="AY2797" i="1" s="1"/>
  <c r="AV2797" i="1"/>
  <c r="AX2797" i="1" s="1"/>
  <c r="AU2797" i="1"/>
  <c r="AT2797" i="1"/>
  <c r="AN2797" i="1" s="1"/>
  <c r="AS2797" i="1"/>
  <c r="AM2797" i="1" s="1"/>
  <c r="AR2797" i="1"/>
  <c r="AL2797" i="1" s="1"/>
  <c r="AQ2797" i="1"/>
  <c r="AP2797" i="1"/>
  <c r="AO2797" i="1"/>
  <c r="AK2797" i="1"/>
  <c r="BW2796" i="1"/>
  <c r="BF2796" i="1"/>
  <c r="BE2796" i="1"/>
  <c r="BD2796" i="1"/>
  <c r="BC2796" i="1"/>
  <c r="BB2796" i="1"/>
  <c r="AW2796" i="1"/>
  <c r="AY2796" i="1" s="1"/>
  <c r="AV2796" i="1"/>
  <c r="AX2796" i="1" s="1"/>
  <c r="AU2796" i="1"/>
  <c r="AT2796" i="1"/>
  <c r="AN2796" i="1" s="1"/>
  <c r="AS2796" i="1"/>
  <c r="AR2796" i="1"/>
  <c r="AL2796" i="1" s="1"/>
  <c r="AQ2796" i="1"/>
  <c r="AP2796" i="1"/>
  <c r="AO2796" i="1"/>
  <c r="AK2796" i="1"/>
  <c r="BW2795" i="1"/>
  <c r="BF2795" i="1"/>
  <c r="BE2795" i="1"/>
  <c r="BD2795" i="1"/>
  <c r="BC2795" i="1"/>
  <c r="BB2795" i="1"/>
  <c r="AW2795" i="1"/>
  <c r="AY2795" i="1" s="1"/>
  <c r="AV2795" i="1"/>
  <c r="AX2795" i="1" s="1"/>
  <c r="AU2795" i="1"/>
  <c r="AT2795" i="1"/>
  <c r="AN2795" i="1" s="1"/>
  <c r="AS2795" i="1"/>
  <c r="AM2795" i="1" s="1"/>
  <c r="AR2795" i="1"/>
  <c r="AL2795" i="1" s="1"/>
  <c r="AQ2795" i="1"/>
  <c r="AP2795" i="1"/>
  <c r="AO2795" i="1"/>
  <c r="AK2795" i="1"/>
  <c r="BW2794" i="1"/>
  <c r="BF2794" i="1"/>
  <c r="BE2794" i="1"/>
  <c r="BD2794" i="1"/>
  <c r="BC2794" i="1"/>
  <c r="BB2794" i="1"/>
  <c r="AW2794" i="1"/>
  <c r="AY2794" i="1" s="1"/>
  <c r="AV2794" i="1"/>
  <c r="AX2794" i="1" s="1"/>
  <c r="AU2794" i="1"/>
  <c r="AT2794" i="1"/>
  <c r="AN2794" i="1" s="1"/>
  <c r="AS2794" i="1"/>
  <c r="AM2794" i="1" s="1"/>
  <c r="AR2794" i="1"/>
  <c r="AL2794" i="1" s="1"/>
  <c r="AQ2794" i="1"/>
  <c r="AP2794" i="1"/>
  <c r="AO2794" i="1"/>
  <c r="AK2794" i="1"/>
  <c r="BW2793" i="1"/>
  <c r="BF2793" i="1"/>
  <c r="BE2793" i="1"/>
  <c r="BD2793" i="1"/>
  <c r="BC2793" i="1"/>
  <c r="BB2793" i="1"/>
  <c r="AW2793" i="1"/>
  <c r="AY2793" i="1" s="1"/>
  <c r="AV2793" i="1"/>
  <c r="AX2793" i="1" s="1"/>
  <c r="AU2793" i="1"/>
  <c r="AT2793" i="1"/>
  <c r="AN2793" i="1" s="1"/>
  <c r="AS2793" i="1"/>
  <c r="AM2793" i="1" s="1"/>
  <c r="AR2793" i="1"/>
  <c r="AL2793" i="1" s="1"/>
  <c r="AQ2793" i="1"/>
  <c r="AP2793" i="1"/>
  <c r="AO2793" i="1"/>
  <c r="AK2793" i="1"/>
  <c r="BW2792" i="1"/>
  <c r="BF2792" i="1"/>
  <c r="BE2792" i="1"/>
  <c r="BD2792" i="1"/>
  <c r="BC2792" i="1"/>
  <c r="BB2792" i="1"/>
  <c r="AW2792" i="1"/>
  <c r="AY2792" i="1" s="1"/>
  <c r="AV2792" i="1"/>
  <c r="AX2792" i="1" s="1"/>
  <c r="AU2792" i="1"/>
  <c r="AT2792" i="1"/>
  <c r="AN2792" i="1" s="1"/>
  <c r="AS2792" i="1"/>
  <c r="AM2792" i="1" s="1"/>
  <c r="AR2792" i="1"/>
  <c r="AL2792" i="1" s="1"/>
  <c r="AQ2792" i="1"/>
  <c r="AP2792" i="1"/>
  <c r="AO2792" i="1"/>
  <c r="AK2792" i="1"/>
  <c r="BW2791" i="1"/>
  <c r="BF2791" i="1"/>
  <c r="BE2791" i="1"/>
  <c r="BD2791" i="1"/>
  <c r="BC2791" i="1"/>
  <c r="BB2791" i="1"/>
  <c r="AW2791" i="1"/>
  <c r="AY2791" i="1" s="1"/>
  <c r="AV2791" i="1"/>
  <c r="AX2791" i="1" s="1"/>
  <c r="AU2791" i="1"/>
  <c r="AT2791" i="1"/>
  <c r="AN2791" i="1" s="1"/>
  <c r="AS2791" i="1"/>
  <c r="AM2791" i="1" s="1"/>
  <c r="AR2791" i="1"/>
  <c r="AL2791" i="1" s="1"/>
  <c r="AQ2791" i="1"/>
  <c r="AP2791" i="1"/>
  <c r="AO2791" i="1"/>
  <c r="AK2791" i="1"/>
  <c r="BW2790" i="1"/>
  <c r="BF2790" i="1"/>
  <c r="BE2790" i="1"/>
  <c r="BD2790" i="1"/>
  <c r="BC2790" i="1"/>
  <c r="BB2790" i="1"/>
  <c r="AW2790" i="1"/>
  <c r="AY2790" i="1" s="1"/>
  <c r="AV2790" i="1"/>
  <c r="AX2790" i="1" s="1"/>
  <c r="AU2790" i="1"/>
  <c r="AT2790" i="1"/>
  <c r="AN2790" i="1" s="1"/>
  <c r="AS2790" i="1"/>
  <c r="AM2790" i="1" s="1"/>
  <c r="AR2790" i="1"/>
  <c r="AL2790" i="1" s="1"/>
  <c r="AQ2790" i="1"/>
  <c r="AP2790" i="1"/>
  <c r="AO2790" i="1"/>
  <c r="AK2790" i="1"/>
  <c r="BW2789" i="1"/>
  <c r="BF2789" i="1"/>
  <c r="BE2789" i="1"/>
  <c r="BD2789" i="1"/>
  <c r="BC2789" i="1"/>
  <c r="BB2789" i="1"/>
  <c r="AW2789" i="1"/>
  <c r="AY2789" i="1" s="1"/>
  <c r="AV2789" i="1"/>
  <c r="AX2789" i="1" s="1"/>
  <c r="AU2789" i="1"/>
  <c r="AT2789" i="1"/>
  <c r="AN2789" i="1" s="1"/>
  <c r="AS2789" i="1"/>
  <c r="AM2789" i="1" s="1"/>
  <c r="AR2789" i="1"/>
  <c r="AQ2789" i="1"/>
  <c r="AP2789" i="1"/>
  <c r="AO2789" i="1"/>
  <c r="AK2789" i="1"/>
  <c r="BW2788" i="1"/>
  <c r="BF2788" i="1"/>
  <c r="BE2788" i="1"/>
  <c r="BD2788" i="1"/>
  <c r="BC2788" i="1"/>
  <c r="BB2788" i="1"/>
  <c r="AW2788" i="1"/>
  <c r="AY2788" i="1" s="1"/>
  <c r="AV2788" i="1"/>
  <c r="AX2788" i="1" s="1"/>
  <c r="AU2788" i="1"/>
  <c r="AT2788" i="1"/>
  <c r="AN2788" i="1" s="1"/>
  <c r="AS2788" i="1"/>
  <c r="AM2788" i="1" s="1"/>
  <c r="AR2788" i="1"/>
  <c r="AL2788" i="1" s="1"/>
  <c r="AQ2788" i="1"/>
  <c r="AP2788" i="1"/>
  <c r="AO2788" i="1"/>
  <c r="AK2788" i="1"/>
  <c r="BW2787" i="1"/>
  <c r="BF2787" i="1"/>
  <c r="BE2787" i="1"/>
  <c r="BD2787" i="1"/>
  <c r="BC2787" i="1"/>
  <c r="BB2787" i="1"/>
  <c r="AW2787" i="1"/>
  <c r="AY2787" i="1" s="1"/>
  <c r="AV2787" i="1"/>
  <c r="AX2787" i="1" s="1"/>
  <c r="AU2787" i="1"/>
  <c r="AT2787" i="1"/>
  <c r="AN2787" i="1" s="1"/>
  <c r="AS2787" i="1"/>
  <c r="AM2787" i="1" s="1"/>
  <c r="AR2787" i="1"/>
  <c r="AL2787" i="1" s="1"/>
  <c r="AQ2787" i="1"/>
  <c r="AP2787" i="1"/>
  <c r="AO2787" i="1"/>
  <c r="AK2787" i="1"/>
  <c r="BW2786" i="1"/>
  <c r="BF2786" i="1"/>
  <c r="BE2786" i="1"/>
  <c r="BD2786" i="1"/>
  <c r="BC2786" i="1"/>
  <c r="BB2786" i="1"/>
  <c r="AW2786" i="1"/>
  <c r="AY2786" i="1" s="1"/>
  <c r="AV2786" i="1"/>
  <c r="AX2786" i="1" s="1"/>
  <c r="AU2786" i="1"/>
  <c r="AT2786" i="1"/>
  <c r="AN2786" i="1" s="1"/>
  <c r="AS2786" i="1"/>
  <c r="AM2786" i="1" s="1"/>
  <c r="AR2786" i="1"/>
  <c r="AL2786" i="1" s="1"/>
  <c r="AQ2786" i="1"/>
  <c r="AP2786" i="1"/>
  <c r="AO2786" i="1"/>
  <c r="AK2786" i="1"/>
  <c r="BW2785" i="1"/>
  <c r="BF2785" i="1"/>
  <c r="BE2785" i="1"/>
  <c r="BD2785" i="1"/>
  <c r="BC2785" i="1"/>
  <c r="BB2785" i="1"/>
  <c r="AW2785" i="1"/>
  <c r="AY2785" i="1" s="1"/>
  <c r="AV2785" i="1"/>
  <c r="AX2785" i="1" s="1"/>
  <c r="AU2785" i="1"/>
  <c r="AT2785" i="1"/>
  <c r="AN2785" i="1" s="1"/>
  <c r="AS2785" i="1"/>
  <c r="AM2785" i="1" s="1"/>
  <c r="AR2785" i="1"/>
  <c r="AQ2785" i="1"/>
  <c r="AP2785" i="1"/>
  <c r="AO2785" i="1"/>
  <c r="AK2785" i="1"/>
  <c r="BW2784" i="1"/>
  <c r="BF2784" i="1"/>
  <c r="BE2784" i="1"/>
  <c r="BD2784" i="1"/>
  <c r="BC2784" i="1"/>
  <c r="BB2784" i="1"/>
  <c r="AW2784" i="1"/>
  <c r="AY2784" i="1" s="1"/>
  <c r="AV2784" i="1"/>
  <c r="AX2784" i="1" s="1"/>
  <c r="AU2784" i="1"/>
  <c r="AT2784" i="1"/>
  <c r="AN2784" i="1" s="1"/>
  <c r="AS2784" i="1"/>
  <c r="AM2784" i="1" s="1"/>
  <c r="AR2784" i="1"/>
  <c r="AL2784" i="1" s="1"/>
  <c r="AQ2784" i="1"/>
  <c r="AP2784" i="1"/>
  <c r="AO2784" i="1"/>
  <c r="AK2784" i="1"/>
  <c r="BW2783" i="1"/>
  <c r="BF2783" i="1"/>
  <c r="BE2783" i="1"/>
  <c r="BD2783" i="1"/>
  <c r="BC2783" i="1"/>
  <c r="BB2783" i="1"/>
  <c r="AW2783" i="1"/>
  <c r="AY2783" i="1" s="1"/>
  <c r="AV2783" i="1"/>
  <c r="AX2783" i="1" s="1"/>
  <c r="AU2783" i="1"/>
  <c r="AT2783" i="1"/>
  <c r="AN2783" i="1" s="1"/>
  <c r="AS2783" i="1"/>
  <c r="AM2783" i="1" s="1"/>
  <c r="AR2783" i="1"/>
  <c r="AL2783" i="1" s="1"/>
  <c r="AQ2783" i="1"/>
  <c r="AP2783" i="1"/>
  <c r="AO2783" i="1"/>
  <c r="AK2783" i="1"/>
  <c r="BW2782" i="1"/>
  <c r="BF2782" i="1"/>
  <c r="BE2782" i="1"/>
  <c r="BD2782" i="1"/>
  <c r="BC2782" i="1"/>
  <c r="BB2782" i="1"/>
  <c r="AW2782" i="1"/>
  <c r="AY2782" i="1" s="1"/>
  <c r="AV2782" i="1"/>
  <c r="AX2782" i="1" s="1"/>
  <c r="AU2782" i="1"/>
  <c r="AT2782" i="1"/>
  <c r="AN2782" i="1" s="1"/>
  <c r="AS2782" i="1"/>
  <c r="AM2782" i="1" s="1"/>
  <c r="AR2782" i="1"/>
  <c r="AL2782" i="1" s="1"/>
  <c r="AQ2782" i="1"/>
  <c r="AP2782" i="1"/>
  <c r="AO2782" i="1"/>
  <c r="AK2782" i="1"/>
  <c r="BW2781" i="1"/>
  <c r="BF2781" i="1"/>
  <c r="BE2781" i="1"/>
  <c r="BD2781" i="1"/>
  <c r="BC2781" i="1"/>
  <c r="BB2781" i="1"/>
  <c r="AW2781" i="1"/>
  <c r="AY2781" i="1" s="1"/>
  <c r="AV2781" i="1"/>
  <c r="AX2781" i="1" s="1"/>
  <c r="AU2781" i="1"/>
  <c r="AT2781" i="1"/>
  <c r="AN2781" i="1" s="1"/>
  <c r="AS2781" i="1"/>
  <c r="AM2781" i="1" s="1"/>
  <c r="AR2781" i="1"/>
  <c r="AL2781" i="1" s="1"/>
  <c r="AQ2781" i="1"/>
  <c r="AP2781" i="1"/>
  <c r="AO2781" i="1"/>
  <c r="AK2781" i="1"/>
  <c r="BW2780" i="1"/>
  <c r="BF2780" i="1"/>
  <c r="BE2780" i="1"/>
  <c r="BD2780" i="1"/>
  <c r="BC2780" i="1"/>
  <c r="BB2780" i="1"/>
  <c r="AW2780" i="1"/>
  <c r="AY2780" i="1" s="1"/>
  <c r="AV2780" i="1"/>
  <c r="AX2780" i="1" s="1"/>
  <c r="AU2780" i="1"/>
  <c r="AT2780" i="1"/>
  <c r="AN2780" i="1" s="1"/>
  <c r="AS2780" i="1"/>
  <c r="AM2780" i="1" s="1"/>
  <c r="AR2780" i="1"/>
  <c r="AL2780" i="1" s="1"/>
  <c r="AQ2780" i="1"/>
  <c r="AP2780" i="1"/>
  <c r="AO2780" i="1"/>
  <c r="AK2780" i="1"/>
  <c r="BW2779" i="1"/>
  <c r="BF2779" i="1"/>
  <c r="BE2779" i="1"/>
  <c r="BD2779" i="1"/>
  <c r="BC2779" i="1"/>
  <c r="BB2779" i="1"/>
  <c r="AW2779" i="1"/>
  <c r="AY2779" i="1" s="1"/>
  <c r="AV2779" i="1"/>
  <c r="AX2779" i="1" s="1"/>
  <c r="AU2779" i="1"/>
  <c r="AT2779" i="1"/>
  <c r="AN2779" i="1" s="1"/>
  <c r="AS2779" i="1"/>
  <c r="AM2779" i="1" s="1"/>
  <c r="AR2779" i="1"/>
  <c r="AL2779" i="1" s="1"/>
  <c r="AQ2779" i="1"/>
  <c r="AP2779" i="1"/>
  <c r="AO2779" i="1"/>
  <c r="AK2779" i="1"/>
  <c r="BW2778" i="1"/>
  <c r="BF2778" i="1"/>
  <c r="BE2778" i="1"/>
  <c r="BD2778" i="1"/>
  <c r="BC2778" i="1"/>
  <c r="BB2778" i="1"/>
  <c r="AW2778" i="1"/>
  <c r="AY2778" i="1" s="1"/>
  <c r="AV2778" i="1"/>
  <c r="AX2778" i="1" s="1"/>
  <c r="AU2778" i="1"/>
  <c r="AT2778" i="1"/>
  <c r="AN2778" i="1" s="1"/>
  <c r="AS2778" i="1"/>
  <c r="AM2778" i="1" s="1"/>
  <c r="AR2778" i="1"/>
  <c r="AL2778" i="1" s="1"/>
  <c r="AQ2778" i="1"/>
  <c r="AP2778" i="1"/>
  <c r="AO2778" i="1"/>
  <c r="AK2778" i="1"/>
  <c r="BW2777" i="1"/>
  <c r="BF2777" i="1"/>
  <c r="BE2777" i="1"/>
  <c r="BD2777" i="1"/>
  <c r="BC2777" i="1"/>
  <c r="BB2777" i="1"/>
  <c r="AW2777" i="1"/>
  <c r="AY2777" i="1" s="1"/>
  <c r="AV2777" i="1"/>
  <c r="AX2777" i="1" s="1"/>
  <c r="AU2777" i="1"/>
  <c r="AT2777" i="1"/>
  <c r="AS2777" i="1"/>
  <c r="AM2777" i="1" s="1"/>
  <c r="AR2777" i="1"/>
  <c r="AL2777" i="1" s="1"/>
  <c r="AQ2777" i="1"/>
  <c r="AP2777" i="1"/>
  <c r="AO2777" i="1"/>
  <c r="AK2777" i="1"/>
  <c r="BW2776" i="1"/>
  <c r="BF2776" i="1"/>
  <c r="BE2776" i="1"/>
  <c r="BD2776" i="1"/>
  <c r="BC2776" i="1"/>
  <c r="BB2776" i="1"/>
  <c r="AW2776" i="1"/>
  <c r="AY2776" i="1" s="1"/>
  <c r="AV2776" i="1"/>
  <c r="AX2776" i="1" s="1"/>
  <c r="AU2776" i="1"/>
  <c r="AT2776" i="1"/>
  <c r="AN2776" i="1" s="1"/>
  <c r="AS2776" i="1"/>
  <c r="AM2776" i="1" s="1"/>
  <c r="AR2776" i="1"/>
  <c r="AL2776" i="1" s="1"/>
  <c r="AQ2776" i="1"/>
  <c r="AP2776" i="1"/>
  <c r="AO2776" i="1"/>
  <c r="AK2776" i="1"/>
  <c r="BW2775" i="1"/>
  <c r="BF2775" i="1"/>
  <c r="BE2775" i="1"/>
  <c r="BD2775" i="1"/>
  <c r="BC2775" i="1"/>
  <c r="BB2775" i="1"/>
  <c r="AW2775" i="1"/>
  <c r="AY2775" i="1" s="1"/>
  <c r="AV2775" i="1"/>
  <c r="AX2775" i="1" s="1"/>
  <c r="AU2775" i="1"/>
  <c r="AT2775" i="1"/>
  <c r="AN2775" i="1" s="1"/>
  <c r="AS2775" i="1"/>
  <c r="AM2775" i="1" s="1"/>
  <c r="AR2775" i="1"/>
  <c r="AL2775" i="1" s="1"/>
  <c r="AQ2775" i="1"/>
  <c r="AP2775" i="1"/>
  <c r="AO2775" i="1"/>
  <c r="AK2775" i="1"/>
  <c r="BW2774" i="1"/>
  <c r="BF2774" i="1"/>
  <c r="BE2774" i="1"/>
  <c r="BD2774" i="1"/>
  <c r="BC2774" i="1"/>
  <c r="BB2774" i="1"/>
  <c r="AW2774" i="1"/>
  <c r="AY2774" i="1" s="1"/>
  <c r="AV2774" i="1"/>
  <c r="AX2774" i="1" s="1"/>
  <c r="AU2774" i="1"/>
  <c r="AT2774" i="1"/>
  <c r="AN2774" i="1" s="1"/>
  <c r="AS2774" i="1"/>
  <c r="AM2774" i="1" s="1"/>
  <c r="AR2774" i="1"/>
  <c r="AL2774" i="1" s="1"/>
  <c r="AQ2774" i="1"/>
  <c r="AP2774" i="1"/>
  <c r="AO2774" i="1"/>
  <c r="AK2774" i="1"/>
  <c r="BW2773" i="1"/>
  <c r="BF2773" i="1"/>
  <c r="BE2773" i="1"/>
  <c r="BD2773" i="1"/>
  <c r="BC2773" i="1"/>
  <c r="BB2773" i="1"/>
  <c r="AW2773" i="1"/>
  <c r="AY2773" i="1" s="1"/>
  <c r="AV2773" i="1"/>
  <c r="AX2773" i="1" s="1"/>
  <c r="AU2773" i="1"/>
  <c r="AT2773" i="1"/>
  <c r="AN2773" i="1" s="1"/>
  <c r="AS2773" i="1"/>
  <c r="AM2773" i="1" s="1"/>
  <c r="AR2773" i="1"/>
  <c r="AL2773" i="1" s="1"/>
  <c r="AQ2773" i="1"/>
  <c r="AP2773" i="1"/>
  <c r="AO2773" i="1"/>
  <c r="AK2773" i="1"/>
  <c r="BW2772" i="1"/>
  <c r="BF2772" i="1"/>
  <c r="BE2772" i="1"/>
  <c r="BD2772" i="1"/>
  <c r="BC2772" i="1"/>
  <c r="BB2772" i="1"/>
  <c r="AW2772" i="1"/>
  <c r="AY2772" i="1" s="1"/>
  <c r="AV2772" i="1"/>
  <c r="AX2772" i="1" s="1"/>
  <c r="AU2772" i="1"/>
  <c r="AT2772" i="1"/>
  <c r="AN2772" i="1" s="1"/>
  <c r="AS2772" i="1"/>
  <c r="AM2772" i="1" s="1"/>
  <c r="AR2772" i="1"/>
  <c r="AL2772" i="1" s="1"/>
  <c r="AQ2772" i="1"/>
  <c r="AP2772" i="1"/>
  <c r="AO2772" i="1"/>
  <c r="AK2772" i="1"/>
  <c r="BW2771" i="1"/>
  <c r="BF2771" i="1"/>
  <c r="BE2771" i="1"/>
  <c r="BD2771" i="1"/>
  <c r="BC2771" i="1"/>
  <c r="BB2771" i="1"/>
  <c r="AW2771" i="1"/>
  <c r="AY2771" i="1" s="1"/>
  <c r="AV2771" i="1"/>
  <c r="AX2771" i="1" s="1"/>
  <c r="AU2771" i="1"/>
  <c r="AT2771" i="1"/>
  <c r="AN2771" i="1" s="1"/>
  <c r="AS2771" i="1"/>
  <c r="AM2771" i="1" s="1"/>
  <c r="AR2771" i="1"/>
  <c r="AL2771" i="1" s="1"/>
  <c r="AQ2771" i="1"/>
  <c r="AP2771" i="1"/>
  <c r="AO2771" i="1"/>
  <c r="AK2771" i="1"/>
  <c r="BW2770" i="1"/>
  <c r="BF2770" i="1"/>
  <c r="BE2770" i="1"/>
  <c r="BD2770" i="1"/>
  <c r="BC2770" i="1"/>
  <c r="BB2770" i="1"/>
  <c r="AW2770" i="1"/>
  <c r="AY2770" i="1" s="1"/>
  <c r="AV2770" i="1"/>
  <c r="AX2770" i="1" s="1"/>
  <c r="AU2770" i="1"/>
  <c r="AT2770" i="1"/>
  <c r="AN2770" i="1" s="1"/>
  <c r="AS2770" i="1"/>
  <c r="AM2770" i="1" s="1"/>
  <c r="AR2770" i="1"/>
  <c r="AL2770" i="1" s="1"/>
  <c r="AQ2770" i="1"/>
  <c r="AP2770" i="1"/>
  <c r="AO2770" i="1"/>
  <c r="AK2770" i="1"/>
  <c r="BW2769" i="1"/>
  <c r="BF2769" i="1"/>
  <c r="BE2769" i="1"/>
  <c r="BD2769" i="1"/>
  <c r="BC2769" i="1"/>
  <c r="BB2769" i="1"/>
  <c r="AW2769" i="1"/>
  <c r="AY2769" i="1" s="1"/>
  <c r="AV2769" i="1"/>
  <c r="AX2769" i="1" s="1"/>
  <c r="AU2769" i="1"/>
  <c r="AT2769" i="1"/>
  <c r="AN2769" i="1" s="1"/>
  <c r="AS2769" i="1"/>
  <c r="AM2769" i="1" s="1"/>
  <c r="AR2769" i="1"/>
  <c r="AL2769" i="1" s="1"/>
  <c r="AQ2769" i="1"/>
  <c r="AP2769" i="1"/>
  <c r="AO2769" i="1"/>
  <c r="AK2769" i="1"/>
  <c r="BW2768" i="1"/>
  <c r="BF2768" i="1"/>
  <c r="BE2768" i="1"/>
  <c r="BD2768" i="1"/>
  <c r="BC2768" i="1"/>
  <c r="BB2768" i="1"/>
  <c r="AW2768" i="1"/>
  <c r="AY2768" i="1" s="1"/>
  <c r="AV2768" i="1"/>
  <c r="AX2768" i="1" s="1"/>
  <c r="AU2768" i="1"/>
  <c r="AT2768" i="1"/>
  <c r="AN2768" i="1" s="1"/>
  <c r="AS2768" i="1"/>
  <c r="AM2768" i="1" s="1"/>
  <c r="AR2768" i="1"/>
  <c r="AL2768" i="1" s="1"/>
  <c r="AQ2768" i="1"/>
  <c r="AP2768" i="1"/>
  <c r="AO2768" i="1"/>
  <c r="AK2768" i="1"/>
  <c r="BW2767" i="1"/>
  <c r="BF2767" i="1"/>
  <c r="BE2767" i="1"/>
  <c r="BD2767" i="1"/>
  <c r="BC2767" i="1"/>
  <c r="BB2767" i="1"/>
  <c r="AW2767" i="1"/>
  <c r="AY2767" i="1" s="1"/>
  <c r="AV2767" i="1"/>
  <c r="AX2767" i="1" s="1"/>
  <c r="AU2767" i="1"/>
  <c r="AT2767" i="1"/>
  <c r="AN2767" i="1" s="1"/>
  <c r="AS2767" i="1"/>
  <c r="AM2767" i="1" s="1"/>
  <c r="AR2767" i="1"/>
  <c r="AL2767" i="1" s="1"/>
  <c r="AQ2767" i="1"/>
  <c r="AP2767" i="1"/>
  <c r="AO2767" i="1"/>
  <c r="AK2767" i="1"/>
  <c r="BW2766" i="1"/>
  <c r="BF2766" i="1"/>
  <c r="BE2766" i="1"/>
  <c r="BD2766" i="1"/>
  <c r="BC2766" i="1"/>
  <c r="BB2766" i="1"/>
  <c r="AW2766" i="1"/>
  <c r="AY2766" i="1" s="1"/>
  <c r="AV2766" i="1"/>
  <c r="AX2766" i="1" s="1"/>
  <c r="AU2766" i="1"/>
  <c r="AT2766" i="1"/>
  <c r="AN2766" i="1" s="1"/>
  <c r="AS2766" i="1"/>
  <c r="AM2766" i="1" s="1"/>
  <c r="AR2766" i="1"/>
  <c r="AL2766" i="1" s="1"/>
  <c r="AQ2766" i="1"/>
  <c r="AP2766" i="1"/>
  <c r="AO2766" i="1"/>
  <c r="AK2766" i="1"/>
  <c r="BW2765" i="1"/>
  <c r="BF2765" i="1"/>
  <c r="BE2765" i="1"/>
  <c r="BD2765" i="1"/>
  <c r="BC2765" i="1"/>
  <c r="BB2765" i="1"/>
  <c r="AW2765" i="1"/>
  <c r="AY2765" i="1" s="1"/>
  <c r="AV2765" i="1"/>
  <c r="AX2765" i="1" s="1"/>
  <c r="AU2765" i="1"/>
  <c r="AT2765" i="1"/>
  <c r="AN2765" i="1" s="1"/>
  <c r="AS2765" i="1"/>
  <c r="AM2765" i="1" s="1"/>
  <c r="AR2765" i="1"/>
  <c r="AL2765" i="1" s="1"/>
  <c r="AQ2765" i="1"/>
  <c r="AP2765" i="1"/>
  <c r="AO2765" i="1"/>
  <c r="AK2765" i="1"/>
  <c r="BW2764" i="1"/>
  <c r="BF2764" i="1"/>
  <c r="BE2764" i="1"/>
  <c r="BD2764" i="1"/>
  <c r="BC2764" i="1"/>
  <c r="BB2764" i="1"/>
  <c r="AW2764" i="1"/>
  <c r="AY2764" i="1" s="1"/>
  <c r="AV2764" i="1"/>
  <c r="AX2764" i="1" s="1"/>
  <c r="AU2764" i="1"/>
  <c r="AT2764" i="1"/>
  <c r="AN2764" i="1" s="1"/>
  <c r="AS2764" i="1"/>
  <c r="AM2764" i="1" s="1"/>
  <c r="AR2764" i="1"/>
  <c r="AL2764" i="1" s="1"/>
  <c r="AQ2764" i="1"/>
  <c r="AP2764" i="1"/>
  <c r="AO2764" i="1"/>
  <c r="AK2764" i="1"/>
  <c r="BW2763" i="1"/>
  <c r="BF2763" i="1"/>
  <c r="BE2763" i="1"/>
  <c r="BD2763" i="1"/>
  <c r="BC2763" i="1"/>
  <c r="BB2763" i="1"/>
  <c r="AW2763" i="1"/>
  <c r="AY2763" i="1" s="1"/>
  <c r="AV2763" i="1"/>
  <c r="AX2763" i="1" s="1"/>
  <c r="AU2763" i="1"/>
  <c r="AT2763" i="1"/>
  <c r="AN2763" i="1" s="1"/>
  <c r="AS2763" i="1"/>
  <c r="AM2763" i="1" s="1"/>
  <c r="AR2763" i="1"/>
  <c r="AL2763" i="1" s="1"/>
  <c r="AQ2763" i="1"/>
  <c r="AP2763" i="1"/>
  <c r="AO2763" i="1"/>
  <c r="AK2763" i="1"/>
  <c r="BW2762" i="1"/>
  <c r="BF2762" i="1"/>
  <c r="BE2762" i="1"/>
  <c r="BD2762" i="1"/>
  <c r="BC2762" i="1"/>
  <c r="BB2762" i="1"/>
  <c r="AW2762" i="1"/>
  <c r="AY2762" i="1" s="1"/>
  <c r="AV2762" i="1"/>
  <c r="AX2762" i="1" s="1"/>
  <c r="AU2762" i="1"/>
  <c r="AT2762" i="1"/>
  <c r="AN2762" i="1" s="1"/>
  <c r="AS2762" i="1"/>
  <c r="AM2762" i="1" s="1"/>
  <c r="AR2762" i="1"/>
  <c r="AL2762" i="1" s="1"/>
  <c r="AQ2762" i="1"/>
  <c r="AP2762" i="1"/>
  <c r="AO2762" i="1"/>
  <c r="AK2762" i="1"/>
  <c r="BW2761" i="1"/>
  <c r="BF2761" i="1"/>
  <c r="BE2761" i="1"/>
  <c r="BD2761" i="1"/>
  <c r="BC2761" i="1"/>
  <c r="BB2761" i="1"/>
  <c r="AW2761" i="1"/>
  <c r="AY2761" i="1" s="1"/>
  <c r="AV2761" i="1"/>
  <c r="AX2761" i="1" s="1"/>
  <c r="AU2761" i="1"/>
  <c r="AT2761" i="1"/>
  <c r="AN2761" i="1" s="1"/>
  <c r="AS2761" i="1"/>
  <c r="AM2761" i="1" s="1"/>
  <c r="AR2761" i="1"/>
  <c r="AL2761" i="1" s="1"/>
  <c r="AQ2761" i="1"/>
  <c r="AP2761" i="1"/>
  <c r="AO2761" i="1"/>
  <c r="AK2761" i="1"/>
  <c r="BW2760" i="1"/>
  <c r="BF2760" i="1"/>
  <c r="BE2760" i="1"/>
  <c r="BD2760" i="1"/>
  <c r="BC2760" i="1"/>
  <c r="BB2760" i="1"/>
  <c r="AW2760" i="1"/>
  <c r="AY2760" i="1" s="1"/>
  <c r="AV2760" i="1"/>
  <c r="AX2760" i="1" s="1"/>
  <c r="AU2760" i="1"/>
  <c r="AT2760" i="1"/>
  <c r="AN2760" i="1" s="1"/>
  <c r="AS2760" i="1"/>
  <c r="AM2760" i="1" s="1"/>
  <c r="AR2760" i="1"/>
  <c r="AL2760" i="1" s="1"/>
  <c r="AQ2760" i="1"/>
  <c r="AP2760" i="1"/>
  <c r="AO2760" i="1"/>
  <c r="AK2760" i="1"/>
  <c r="BW2759" i="1"/>
  <c r="BF2759" i="1"/>
  <c r="BE2759" i="1"/>
  <c r="BD2759" i="1"/>
  <c r="BC2759" i="1"/>
  <c r="BB2759" i="1"/>
  <c r="AW2759" i="1"/>
  <c r="AY2759" i="1" s="1"/>
  <c r="AV2759" i="1"/>
  <c r="AX2759" i="1" s="1"/>
  <c r="AU2759" i="1"/>
  <c r="AT2759" i="1"/>
  <c r="AN2759" i="1" s="1"/>
  <c r="AS2759" i="1"/>
  <c r="AM2759" i="1" s="1"/>
  <c r="AR2759" i="1"/>
  <c r="AL2759" i="1" s="1"/>
  <c r="AQ2759" i="1"/>
  <c r="AP2759" i="1"/>
  <c r="AO2759" i="1"/>
  <c r="AK2759" i="1"/>
  <c r="BW2758" i="1"/>
  <c r="BF2758" i="1"/>
  <c r="BE2758" i="1"/>
  <c r="BD2758" i="1"/>
  <c r="BC2758" i="1"/>
  <c r="BB2758" i="1"/>
  <c r="AW2758" i="1"/>
  <c r="AY2758" i="1" s="1"/>
  <c r="AV2758" i="1"/>
  <c r="AX2758" i="1" s="1"/>
  <c r="AU2758" i="1"/>
  <c r="AT2758" i="1"/>
  <c r="AN2758" i="1" s="1"/>
  <c r="AS2758" i="1"/>
  <c r="AM2758" i="1" s="1"/>
  <c r="AR2758" i="1"/>
  <c r="AL2758" i="1" s="1"/>
  <c r="AQ2758" i="1"/>
  <c r="AP2758" i="1"/>
  <c r="AO2758" i="1"/>
  <c r="AK2758" i="1"/>
  <c r="BW2757" i="1"/>
  <c r="BF2757" i="1"/>
  <c r="BE2757" i="1"/>
  <c r="BD2757" i="1"/>
  <c r="BC2757" i="1"/>
  <c r="BB2757" i="1"/>
  <c r="AW2757" i="1"/>
  <c r="AY2757" i="1" s="1"/>
  <c r="AV2757" i="1"/>
  <c r="AX2757" i="1" s="1"/>
  <c r="AU2757" i="1"/>
  <c r="AT2757" i="1"/>
  <c r="AN2757" i="1" s="1"/>
  <c r="AS2757" i="1"/>
  <c r="AR2757" i="1"/>
  <c r="AL2757" i="1" s="1"/>
  <c r="AQ2757" i="1"/>
  <c r="AP2757" i="1"/>
  <c r="AO2757" i="1"/>
  <c r="AK2757" i="1"/>
  <c r="BW2756" i="1"/>
  <c r="BF2756" i="1"/>
  <c r="BE2756" i="1"/>
  <c r="BD2756" i="1"/>
  <c r="BC2756" i="1"/>
  <c r="BB2756" i="1"/>
  <c r="AW2756" i="1"/>
  <c r="AY2756" i="1" s="1"/>
  <c r="AV2756" i="1"/>
  <c r="AX2756" i="1" s="1"/>
  <c r="AU2756" i="1"/>
  <c r="AT2756" i="1"/>
  <c r="AN2756" i="1" s="1"/>
  <c r="AS2756" i="1"/>
  <c r="AM2756" i="1" s="1"/>
  <c r="AR2756" i="1"/>
  <c r="AL2756" i="1" s="1"/>
  <c r="AQ2756" i="1"/>
  <c r="AP2756" i="1"/>
  <c r="AO2756" i="1"/>
  <c r="AK2756" i="1"/>
  <c r="BW2755" i="1"/>
  <c r="BF2755" i="1"/>
  <c r="BE2755" i="1"/>
  <c r="BD2755" i="1"/>
  <c r="BC2755" i="1"/>
  <c r="BB2755" i="1"/>
  <c r="AW2755" i="1"/>
  <c r="AY2755" i="1" s="1"/>
  <c r="AV2755" i="1"/>
  <c r="AX2755" i="1" s="1"/>
  <c r="AU2755" i="1"/>
  <c r="AT2755" i="1"/>
  <c r="AN2755" i="1" s="1"/>
  <c r="AS2755" i="1"/>
  <c r="AM2755" i="1" s="1"/>
  <c r="AR2755" i="1"/>
  <c r="AL2755" i="1" s="1"/>
  <c r="AQ2755" i="1"/>
  <c r="AP2755" i="1"/>
  <c r="AO2755" i="1"/>
  <c r="AK2755" i="1"/>
  <c r="BW2754" i="1"/>
  <c r="BF2754" i="1"/>
  <c r="BE2754" i="1"/>
  <c r="BD2754" i="1"/>
  <c r="BC2754" i="1"/>
  <c r="BB2754" i="1"/>
  <c r="AW2754" i="1"/>
  <c r="AY2754" i="1" s="1"/>
  <c r="AV2754" i="1"/>
  <c r="AX2754" i="1" s="1"/>
  <c r="AU2754" i="1"/>
  <c r="AT2754" i="1"/>
  <c r="AN2754" i="1" s="1"/>
  <c r="AS2754" i="1"/>
  <c r="AM2754" i="1" s="1"/>
  <c r="AR2754" i="1"/>
  <c r="AL2754" i="1" s="1"/>
  <c r="AQ2754" i="1"/>
  <c r="AP2754" i="1"/>
  <c r="AO2754" i="1"/>
  <c r="AK2754" i="1"/>
  <c r="BW2753" i="1"/>
  <c r="BF2753" i="1"/>
  <c r="BE2753" i="1"/>
  <c r="BD2753" i="1"/>
  <c r="BC2753" i="1"/>
  <c r="BB2753" i="1"/>
  <c r="AW2753" i="1"/>
  <c r="AY2753" i="1" s="1"/>
  <c r="AV2753" i="1"/>
  <c r="AX2753" i="1" s="1"/>
  <c r="AU2753" i="1"/>
  <c r="AT2753" i="1"/>
  <c r="AN2753" i="1" s="1"/>
  <c r="AS2753" i="1"/>
  <c r="AM2753" i="1" s="1"/>
  <c r="AR2753" i="1"/>
  <c r="AL2753" i="1" s="1"/>
  <c r="AQ2753" i="1"/>
  <c r="AP2753" i="1"/>
  <c r="AO2753" i="1"/>
  <c r="AK2753" i="1"/>
  <c r="BW2752" i="1"/>
  <c r="BF2752" i="1"/>
  <c r="BE2752" i="1"/>
  <c r="BD2752" i="1"/>
  <c r="BC2752" i="1"/>
  <c r="BB2752" i="1"/>
  <c r="AW2752" i="1"/>
  <c r="AY2752" i="1" s="1"/>
  <c r="AV2752" i="1"/>
  <c r="AX2752" i="1" s="1"/>
  <c r="AU2752" i="1"/>
  <c r="AT2752" i="1"/>
  <c r="AN2752" i="1" s="1"/>
  <c r="AS2752" i="1"/>
  <c r="AM2752" i="1" s="1"/>
  <c r="AR2752" i="1"/>
  <c r="AL2752" i="1" s="1"/>
  <c r="AQ2752" i="1"/>
  <c r="AP2752" i="1"/>
  <c r="AO2752" i="1"/>
  <c r="AK2752" i="1"/>
  <c r="BW2751" i="1"/>
  <c r="BF2751" i="1"/>
  <c r="BE2751" i="1"/>
  <c r="BD2751" i="1"/>
  <c r="BC2751" i="1"/>
  <c r="BB2751" i="1"/>
  <c r="AW2751" i="1"/>
  <c r="AY2751" i="1" s="1"/>
  <c r="AV2751" i="1"/>
  <c r="AX2751" i="1" s="1"/>
  <c r="AU2751" i="1"/>
  <c r="AT2751" i="1"/>
  <c r="AN2751" i="1" s="1"/>
  <c r="AS2751" i="1"/>
  <c r="AM2751" i="1" s="1"/>
  <c r="AR2751" i="1"/>
  <c r="AL2751" i="1" s="1"/>
  <c r="AQ2751" i="1"/>
  <c r="AP2751" i="1"/>
  <c r="AO2751" i="1"/>
  <c r="AK2751" i="1"/>
  <c r="BW2750" i="1"/>
  <c r="BF2750" i="1"/>
  <c r="BE2750" i="1"/>
  <c r="BD2750" i="1"/>
  <c r="BC2750" i="1"/>
  <c r="BB2750" i="1"/>
  <c r="AW2750" i="1"/>
  <c r="AY2750" i="1" s="1"/>
  <c r="AV2750" i="1"/>
  <c r="AX2750" i="1" s="1"/>
  <c r="AU2750" i="1"/>
  <c r="AT2750" i="1"/>
  <c r="AN2750" i="1" s="1"/>
  <c r="AS2750" i="1"/>
  <c r="AM2750" i="1" s="1"/>
  <c r="AR2750" i="1"/>
  <c r="AL2750" i="1" s="1"/>
  <c r="AQ2750" i="1"/>
  <c r="AP2750" i="1"/>
  <c r="AO2750" i="1"/>
  <c r="AK2750" i="1"/>
  <c r="BW2749" i="1"/>
  <c r="BF2749" i="1"/>
  <c r="BE2749" i="1"/>
  <c r="BD2749" i="1"/>
  <c r="BC2749" i="1"/>
  <c r="BB2749" i="1"/>
  <c r="AW2749" i="1"/>
  <c r="AY2749" i="1" s="1"/>
  <c r="AV2749" i="1"/>
  <c r="AX2749" i="1" s="1"/>
  <c r="AU2749" i="1"/>
  <c r="AT2749" i="1"/>
  <c r="AN2749" i="1" s="1"/>
  <c r="AS2749" i="1"/>
  <c r="AM2749" i="1" s="1"/>
  <c r="AR2749" i="1"/>
  <c r="AL2749" i="1" s="1"/>
  <c r="AQ2749" i="1"/>
  <c r="AP2749" i="1"/>
  <c r="AO2749" i="1"/>
  <c r="AK2749" i="1"/>
  <c r="BW2748" i="1"/>
  <c r="BF2748" i="1"/>
  <c r="BE2748" i="1"/>
  <c r="BD2748" i="1"/>
  <c r="BC2748" i="1"/>
  <c r="BB2748" i="1"/>
  <c r="AW2748" i="1"/>
  <c r="AY2748" i="1" s="1"/>
  <c r="AV2748" i="1"/>
  <c r="AX2748" i="1" s="1"/>
  <c r="AU2748" i="1"/>
  <c r="AT2748" i="1"/>
  <c r="AN2748" i="1" s="1"/>
  <c r="AS2748" i="1"/>
  <c r="AM2748" i="1" s="1"/>
  <c r="AR2748" i="1"/>
  <c r="AL2748" i="1" s="1"/>
  <c r="AQ2748" i="1"/>
  <c r="AP2748" i="1"/>
  <c r="AO2748" i="1"/>
  <c r="AK2748" i="1"/>
  <c r="BW2747" i="1"/>
  <c r="BF2747" i="1"/>
  <c r="BE2747" i="1"/>
  <c r="BD2747" i="1"/>
  <c r="BC2747" i="1"/>
  <c r="BB2747" i="1"/>
  <c r="AW2747" i="1"/>
  <c r="AY2747" i="1" s="1"/>
  <c r="AV2747" i="1"/>
  <c r="AX2747" i="1" s="1"/>
  <c r="AU2747" i="1"/>
  <c r="AT2747" i="1"/>
  <c r="AN2747" i="1" s="1"/>
  <c r="AS2747" i="1"/>
  <c r="AM2747" i="1" s="1"/>
  <c r="AR2747" i="1"/>
  <c r="AL2747" i="1" s="1"/>
  <c r="AQ2747" i="1"/>
  <c r="AP2747" i="1"/>
  <c r="AO2747" i="1"/>
  <c r="AK2747" i="1"/>
  <c r="BW2746" i="1"/>
  <c r="BF2746" i="1"/>
  <c r="BE2746" i="1"/>
  <c r="BD2746" i="1"/>
  <c r="BC2746" i="1"/>
  <c r="BB2746" i="1"/>
  <c r="AW2746" i="1"/>
  <c r="AY2746" i="1" s="1"/>
  <c r="AV2746" i="1"/>
  <c r="AX2746" i="1" s="1"/>
  <c r="AU2746" i="1"/>
  <c r="AT2746" i="1"/>
  <c r="AN2746" i="1" s="1"/>
  <c r="AS2746" i="1"/>
  <c r="AM2746" i="1" s="1"/>
  <c r="AR2746" i="1"/>
  <c r="AL2746" i="1" s="1"/>
  <c r="AQ2746" i="1"/>
  <c r="AP2746" i="1"/>
  <c r="AO2746" i="1"/>
  <c r="AK2746" i="1"/>
  <c r="BW2745" i="1"/>
  <c r="BF2745" i="1"/>
  <c r="BE2745" i="1"/>
  <c r="BD2745" i="1"/>
  <c r="BC2745" i="1"/>
  <c r="BB2745" i="1"/>
  <c r="AW2745" i="1"/>
  <c r="AY2745" i="1" s="1"/>
  <c r="AV2745" i="1"/>
  <c r="AX2745" i="1" s="1"/>
  <c r="AU2745" i="1"/>
  <c r="AT2745" i="1"/>
  <c r="AN2745" i="1" s="1"/>
  <c r="AS2745" i="1"/>
  <c r="AM2745" i="1" s="1"/>
  <c r="AR2745" i="1"/>
  <c r="AL2745" i="1" s="1"/>
  <c r="AQ2745" i="1"/>
  <c r="AP2745" i="1"/>
  <c r="AO2745" i="1"/>
  <c r="AK2745" i="1"/>
  <c r="BW2744" i="1"/>
  <c r="BF2744" i="1"/>
  <c r="BE2744" i="1"/>
  <c r="BD2744" i="1"/>
  <c r="BC2744" i="1"/>
  <c r="BB2744" i="1"/>
  <c r="AW2744" i="1"/>
  <c r="AY2744" i="1" s="1"/>
  <c r="AV2744" i="1"/>
  <c r="AX2744" i="1" s="1"/>
  <c r="AU2744" i="1"/>
  <c r="AT2744" i="1"/>
  <c r="AN2744" i="1" s="1"/>
  <c r="AS2744" i="1"/>
  <c r="AM2744" i="1" s="1"/>
  <c r="AR2744" i="1"/>
  <c r="AL2744" i="1" s="1"/>
  <c r="AQ2744" i="1"/>
  <c r="AP2744" i="1"/>
  <c r="AO2744" i="1"/>
  <c r="AK2744" i="1"/>
  <c r="BW2743" i="1"/>
  <c r="BF2743" i="1"/>
  <c r="BE2743" i="1"/>
  <c r="BD2743" i="1"/>
  <c r="BC2743" i="1"/>
  <c r="BB2743" i="1"/>
  <c r="AW2743" i="1"/>
  <c r="AY2743" i="1" s="1"/>
  <c r="AV2743" i="1"/>
  <c r="AX2743" i="1" s="1"/>
  <c r="AU2743" i="1"/>
  <c r="AT2743" i="1"/>
  <c r="AN2743" i="1" s="1"/>
  <c r="AS2743" i="1"/>
  <c r="AM2743" i="1" s="1"/>
  <c r="AR2743" i="1"/>
  <c r="AL2743" i="1" s="1"/>
  <c r="AQ2743" i="1"/>
  <c r="AP2743" i="1"/>
  <c r="AO2743" i="1"/>
  <c r="AK2743" i="1"/>
  <c r="BW2742" i="1"/>
  <c r="BF2742" i="1"/>
  <c r="BE2742" i="1"/>
  <c r="BD2742" i="1"/>
  <c r="BC2742" i="1"/>
  <c r="BB2742" i="1"/>
  <c r="AW2742" i="1"/>
  <c r="AY2742" i="1" s="1"/>
  <c r="AV2742" i="1"/>
  <c r="AX2742" i="1" s="1"/>
  <c r="AU2742" i="1"/>
  <c r="AT2742" i="1"/>
  <c r="AN2742" i="1" s="1"/>
  <c r="AS2742" i="1"/>
  <c r="AM2742" i="1" s="1"/>
  <c r="AR2742" i="1"/>
  <c r="AL2742" i="1" s="1"/>
  <c r="AQ2742" i="1"/>
  <c r="AP2742" i="1"/>
  <c r="AO2742" i="1"/>
  <c r="AK2742" i="1"/>
  <c r="BW2741" i="1"/>
  <c r="BF2741" i="1"/>
  <c r="BE2741" i="1"/>
  <c r="BD2741" i="1"/>
  <c r="BC2741" i="1"/>
  <c r="BB2741" i="1"/>
  <c r="AW2741" i="1"/>
  <c r="AY2741" i="1" s="1"/>
  <c r="AV2741" i="1"/>
  <c r="AX2741" i="1" s="1"/>
  <c r="AU2741" i="1"/>
  <c r="AT2741" i="1"/>
  <c r="AN2741" i="1" s="1"/>
  <c r="AS2741" i="1"/>
  <c r="AM2741" i="1" s="1"/>
  <c r="AR2741" i="1"/>
  <c r="AL2741" i="1" s="1"/>
  <c r="AQ2741" i="1"/>
  <c r="AP2741" i="1"/>
  <c r="AO2741" i="1"/>
  <c r="AK2741" i="1"/>
  <c r="BW2740" i="1"/>
  <c r="BF2740" i="1"/>
  <c r="BE2740" i="1"/>
  <c r="BD2740" i="1"/>
  <c r="BC2740" i="1"/>
  <c r="BB2740" i="1"/>
  <c r="AW2740" i="1"/>
  <c r="AY2740" i="1" s="1"/>
  <c r="AV2740" i="1"/>
  <c r="AX2740" i="1" s="1"/>
  <c r="AU2740" i="1"/>
  <c r="AT2740" i="1"/>
  <c r="AN2740" i="1" s="1"/>
  <c r="AS2740" i="1"/>
  <c r="AM2740" i="1" s="1"/>
  <c r="AR2740" i="1"/>
  <c r="AL2740" i="1" s="1"/>
  <c r="AQ2740" i="1"/>
  <c r="AP2740" i="1"/>
  <c r="AO2740" i="1"/>
  <c r="AK2740" i="1"/>
  <c r="BW2739" i="1"/>
  <c r="BF2739" i="1"/>
  <c r="BE2739" i="1"/>
  <c r="BD2739" i="1"/>
  <c r="BC2739" i="1"/>
  <c r="BB2739" i="1"/>
  <c r="AW2739" i="1"/>
  <c r="AY2739" i="1" s="1"/>
  <c r="AV2739" i="1"/>
  <c r="AX2739" i="1" s="1"/>
  <c r="AU2739" i="1"/>
  <c r="AT2739" i="1"/>
  <c r="AN2739" i="1" s="1"/>
  <c r="AS2739" i="1"/>
  <c r="AM2739" i="1" s="1"/>
  <c r="AR2739" i="1"/>
  <c r="AL2739" i="1" s="1"/>
  <c r="AQ2739" i="1"/>
  <c r="AP2739" i="1"/>
  <c r="AO2739" i="1"/>
  <c r="AK2739" i="1"/>
  <c r="BW2738" i="1"/>
  <c r="BF2738" i="1"/>
  <c r="BE2738" i="1"/>
  <c r="BD2738" i="1"/>
  <c r="BC2738" i="1"/>
  <c r="BB2738" i="1"/>
  <c r="AW2738" i="1"/>
  <c r="AY2738" i="1" s="1"/>
  <c r="AV2738" i="1"/>
  <c r="AX2738" i="1" s="1"/>
  <c r="AU2738" i="1"/>
  <c r="AT2738" i="1"/>
  <c r="AN2738" i="1" s="1"/>
  <c r="AS2738" i="1"/>
  <c r="AM2738" i="1" s="1"/>
  <c r="AR2738" i="1"/>
  <c r="AQ2738" i="1"/>
  <c r="AP2738" i="1"/>
  <c r="AO2738" i="1"/>
  <c r="AK2738" i="1"/>
  <c r="BW2737" i="1"/>
  <c r="BF2737" i="1"/>
  <c r="BE2737" i="1"/>
  <c r="BD2737" i="1"/>
  <c r="BC2737" i="1"/>
  <c r="BB2737" i="1"/>
  <c r="AW2737" i="1"/>
  <c r="AY2737" i="1" s="1"/>
  <c r="AV2737" i="1"/>
  <c r="AX2737" i="1" s="1"/>
  <c r="AU2737" i="1"/>
  <c r="AT2737" i="1"/>
  <c r="AN2737" i="1" s="1"/>
  <c r="AS2737" i="1"/>
  <c r="AM2737" i="1" s="1"/>
  <c r="AR2737" i="1"/>
  <c r="AL2737" i="1" s="1"/>
  <c r="AQ2737" i="1"/>
  <c r="AP2737" i="1"/>
  <c r="AO2737" i="1"/>
  <c r="AK2737" i="1"/>
  <c r="BW2736" i="1"/>
  <c r="BF2736" i="1"/>
  <c r="BE2736" i="1"/>
  <c r="BD2736" i="1"/>
  <c r="BC2736" i="1"/>
  <c r="BB2736" i="1"/>
  <c r="AW2736" i="1"/>
  <c r="AY2736" i="1" s="1"/>
  <c r="AV2736" i="1"/>
  <c r="AX2736" i="1" s="1"/>
  <c r="AU2736" i="1"/>
  <c r="AT2736" i="1"/>
  <c r="AN2736" i="1" s="1"/>
  <c r="AS2736" i="1"/>
  <c r="AM2736" i="1" s="1"/>
  <c r="AR2736" i="1"/>
  <c r="AQ2736" i="1"/>
  <c r="AP2736" i="1"/>
  <c r="AO2736" i="1"/>
  <c r="AK2736" i="1"/>
  <c r="BW2735" i="1"/>
  <c r="BF2735" i="1"/>
  <c r="BE2735" i="1"/>
  <c r="BD2735" i="1"/>
  <c r="BC2735" i="1"/>
  <c r="BB2735" i="1"/>
  <c r="AW2735" i="1"/>
  <c r="AY2735" i="1" s="1"/>
  <c r="AV2735" i="1"/>
  <c r="AX2735" i="1" s="1"/>
  <c r="AU2735" i="1"/>
  <c r="AT2735" i="1"/>
  <c r="AN2735" i="1" s="1"/>
  <c r="AS2735" i="1"/>
  <c r="AM2735" i="1" s="1"/>
  <c r="AR2735" i="1"/>
  <c r="AL2735" i="1" s="1"/>
  <c r="AQ2735" i="1"/>
  <c r="AP2735" i="1"/>
  <c r="AO2735" i="1"/>
  <c r="AK2735" i="1"/>
  <c r="BW2734" i="1"/>
  <c r="BF2734" i="1"/>
  <c r="BE2734" i="1"/>
  <c r="BD2734" i="1"/>
  <c r="BC2734" i="1"/>
  <c r="BB2734" i="1"/>
  <c r="AW2734" i="1"/>
  <c r="AY2734" i="1" s="1"/>
  <c r="AV2734" i="1"/>
  <c r="AX2734" i="1" s="1"/>
  <c r="AU2734" i="1"/>
  <c r="AT2734" i="1"/>
  <c r="AN2734" i="1" s="1"/>
  <c r="AS2734" i="1"/>
  <c r="AM2734" i="1" s="1"/>
  <c r="AR2734" i="1"/>
  <c r="AL2734" i="1" s="1"/>
  <c r="AQ2734" i="1"/>
  <c r="AP2734" i="1"/>
  <c r="AO2734" i="1"/>
  <c r="AK2734" i="1"/>
  <c r="BW2733" i="1"/>
  <c r="BF2733" i="1"/>
  <c r="BE2733" i="1"/>
  <c r="BD2733" i="1"/>
  <c r="BC2733" i="1"/>
  <c r="BB2733" i="1"/>
  <c r="AW2733" i="1"/>
  <c r="AY2733" i="1" s="1"/>
  <c r="AV2733" i="1"/>
  <c r="AX2733" i="1" s="1"/>
  <c r="AU2733" i="1"/>
  <c r="AT2733" i="1"/>
  <c r="AN2733" i="1" s="1"/>
  <c r="AS2733" i="1"/>
  <c r="AM2733" i="1" s="1"/>
  <c r="AR2733" i="1"/>
  <c r="AL2733" i="1" s="1"/>
  <c r="AQ2733" i="1"/>
  <c r="AP2733" i="1"/>
  <c r="AO2733" i="1"/>
  <c r="AK2733" i="1"/>
  <c r="BW2732" i="1"/>
  <c r="BF2732" i="1"/>
  <c r="BE2732" i="1"/>
  <c r="BD2732" i="1"/>
  <c r="BC2732" i="1"/>
  <c r="BB2732" i="1"/>
  <c r="AW2732" i="1"/>
  <c r="AY2732" i="1" s="1"/>
  <c r="AV2732" i="1"/>
  <c r="AX2732" i="1" s="1"/>
  <c r="AU2732" i="1"/>
  <c r="AT2732" i="1"/>
  <c r="AN2732" i="1" s="1"/>
  <c r="AS2732" i="1"/>
  <c r="AM2732" i="1" s="1"/>
  <c r="AR2732" i="1"/>
  <c r="AL2732" i="1" s="1"/>
  <c r="AQ2732" i="1"/>
  <c r="AP2732" i="1"/>
  <c r="AO2732" i="1"/>
  <c r="AK2732" i="1"/>
  <c r="BW2731" i="1"/>
  <c r="BF2731" i="1"/>
  <c r="BE2731" i="1"/>
  <c r="BD2731" i="1"/>
  <c r="BC2731" i="1"/>
  <c r="BB2731" i="1"/>
  <c r="AW2731" i="1"/>
  <c r="AY2731" i="1" s="1"/>
  <c r="AV2731" i="1"/>
  <c r="AX2731" i="1" s="1"/>
  <c r="AU2731" i="1"/>
  <c r="AT2731" i="1"/>
  <c r="AN2731" i="1" s="1"/>
  <c r="AS2731" i="1"/>
  <c r="AM2731" i="1" s="1"/>
  <c r="AR2731" i="1"/>
  <c r="AL2731" i="1" s="1"/>
  <c r="AQ2731" i="1"/>
  <c r="AP2731" i="1"/>
  <c r="AO2731" i="1"/>
  <c r="AK2731" i="1"/>
  <c r="BW2730" i="1"/>
  <c r="BF2730" i="1"/>
  <c r="BE2730" i="1"/>
  <c r="BD2730" i="1"/>
  <c r="BC2730" i="1"/>
  <c r="BB2730" i="1"/>
  <c r="AW2730" i="1"/>
  <c r="AY2730" i="1" s="1"/>
  <c r="AV2730" i="1"/>
  <c r="AX2730" i="1" s="1"/>
  <c r="AU2730" i="1"/>
  <c r="AT2730" i="1"/>
  <c r="AN2730" i="1" s="1"/>
  <c r="AS2730" i="1"/>
  <c r="AM2730" i="1" s="1"/>
  <c r="AR2730" i="1"/>
  <c r="AL2730" i="1" s="1"/>
  <c r="AQ2730" i="1"/>
  <c r="AP2730" i="1"/>
  <c r="AO2730" i="1"/>
  <c r="AK2730" i="1"/>
  <c r="BW2729" i="1"/>
  <c r="BF2729" i="1"/>
  <c r="BE2729" i="1"/>
  <c r="BD2729" i="1"/>
  <c r="BC2729" i="1"/>
  <c r="BB2729" i="1"/>
  <c r="AW2729" i="1"/>
  <c r="AY2729" i="1" s="1"/>
  <c r="AV2729" i="1"/>
  <c r="AX2729" i="1" s="1"/>
  <c r="AU2729" i="1"/>
  <c r="AT2729" i="1"/>
  <c r="AN2729" i="1" s="1"/>
  <c r="AS2729" i="1"/>
  <c r="AM2729" i="1" s="1"/>
  <c r="AR2729" i="1"/>
  <c r="AL2729" i="1" s="1"/>
  <c r="AQ2729" i="1"/>
  <c r="AP2729" i="1"/>
  <c r="AO2729" i="1"/>
  <c r="AK2729" i="1"/>
  <c r="BW2728" i="1"/>
  <c r="BF2728" i="1"/>
  <c r="BE2728" i="1"/>
  <c r="BD2728" i="1"/>
  <c r="BC2728" i="1"/>
  <c r="BB2728" i="1"/>
  <c r="AW2728" i="1"/>
  <c r="AY2728" i="1" s="1"/>
  <c r="AV2728" i="1"/>
  <c r="AX2728" i="1" s="1"/>
  <c r="AU2728" i="1"/>
  <c r="AT2728" i="1"/>
  <c r="AN2728" i="1" s="1"/>
  <c r="AS2728" i="1"/>
  <c r="AM2728" i="1" s="1"/>
  <c r="AR2728" i="1"/>
  <c r="AL2728" i="1" s="1"/>
  <c r="AQ2728" i="1"/>
  <c r="AP2728" i="1"/>
  <c r="AO2728" i="1"/>
  <c r="AK2728" i="1"/>
  <c r="BW2727" i="1"/>
  <c r="BF2727" i="1"/>
  <c r="BE2727" i="1"/>
  <c r="BD2727" i="1"/>
  <c r="BC2727" i="1"/>
  <c r="BB2727" i="1"/>
  <c r="AW2727" i="1"/>
  <c r="AY2727" i="1" s="1"/>
  <c r="AV2727" i="1"/>
  <c r="AX2727" i="1" s="1"/>
  <c r="AU2727" i="1"/>
  <c r="AT2727" i="1"/>
  <c r="AN2727" i="1" s="1"/>
  <c r="AS2727" i="1"/>
  <c r="AM2727" i="1" s="1"/>
  <c r="AR2727" i="1"/>
  <c r="AL2727" i="1" s="1"/>
  <c r="AQ2727" i="1"/>
  <c r="AP2727" i="1"/>
  <c r="AO2727" i="1"/>
  <c r="AK2727" i="1"/>
  <c r="BW2726" i="1"/>
  <c r="BF2726" i="1"/>
  <c r="BE2726" i="1"/>
  <c r="BD2726" i="1"/>
  <c r="BC2726" i="1"/>
  <c r="BB2726" i="1"/>
  <c r="AW2726" i="1"/>
  <c r="AY2726" i="1" s="1"/>
  <c r="AV2726" i="1"/>
  <c r="AX2726" i="1" s="1"/>
  <c r="AU2726" i="1"/>
  <c r="AT2726" i="1"/>
  <c r="AN2726" i="1" s="1"/>
  <c r="AS2726" i="1"/>
  <c r="AM2726" i="1" s="1"/>
  <c r="AR2726" i="1"/>
  <c r="AL2726" i="1" s="1"/>
  <c r="AQ2726" i="1"/>
  <c r="AP2726" i="1"/>
  <c r="AO2726" i="1"/>
  <c r="AK2726" i="1"/>
  <c r="BW2725" i="1"/>
  <c r="BF2725" i="1"/>
  <c r="BE2725" i="1"/>
  <c r="BD2725" i="1"/>
  <c r="BC2725" i="1"/>
  <c r="BB2725" i="1"/>
  <c r="AW2725" i="1"/>
  <c r="AY2725" i="1" s="1"/>
  <c r="AV2725" i="1"/>
  <c r="AX2725" i="1" s="1"/>
  <c r="AU2725" i="1"/>
  <c r="AT2725" i="1"/>
  <c r="AN2725" i="1" s="1"/>
  <c r="AS2725" i="1"/>
  <c r="AM2725" i="1" s="1"/>
  <c r="AR2725" i="1"/>
  <c r="AL2725" i="1" s="1"/>
  <c r="AQ2725" i="1"/>
  <c r="AP2725" i="1"/>
  <c r="AO2725" i="1"/>
  <c r="AK2725" i="1"/>
  <c r="BW2724" i="1"/>
  <c r="BF2724" i="1"/>
  <c r="BE2724" i="1"/>
  <c r="BD2724" i="1"/>
  <c r="BC2724" i="1"/>
  <c r="BB2724" i="1"/>
  <c r="AW2724" i="1"/>
  <c r="AY2724" i="1" s="1"/>
  <c r="AV2724" i="1"/>
  <c r="AX2724" i="1" s="1"/>
  <c r="AU2724" i="1"/>
  <c r="AT2724" i="1"/>
  <c r="AN2724" i="1" s="1"/>
  <c r="AS2724" i="1"/>
  <c r="AM2724" i="1" s="1"/>
  <c r="AR2724" i="1"/>
  <c r="AL2724" i="1" s="1"/>
  <c r="AQ2724" i="1"/>
  <c r="AP2724" i="1"/>
  <c r="AO2724" i="1"/>
  <c r="AK2724" i="1"/>
  <c r="BW2723" i="1"/>
  <c r="BF2723" i="1"/>
  <c r="BE2723" i="1"/>
  <c r="BD2723" i="1"/>
  <c r="BC2723" i="1"/>
  <c r="BB2723" i="1"/>
  <c r="AW2723" i="1"/>
  <c r="AY2723" i="1" s="1"/>
  <c r="AV2723" i="1"/>
  <c r="AX2723" i="1" s="1"/>
  <c r="AU2723" i="1"/>
  <c r="AT2723" i="1"/>
  <c r="AN2723" i="1" s="1"/>
  <c r="AS2723" i="1"/>
  <c r="AM2723" i="1" s="1"/>
  <c r="AR2723" i="1"/>
  <c r="AL2723" i="1" s="1"/>
  <c r="AQ2723" i="1"/>
  <c r="AP2723" i="1"/>
  <c r="AO2723" i="1"/>
  <c r="AK2723" i="1"/>
  <c r="BW2722" i="1"/>
  <c r="BF2722" i="1"/>
  <c r="BE2722" i="1"/>
  <c r="BD2722" i="1"/>
  <c r="BC2722" i="1"/>
  <c r="BB2722" i="1"/>
  <c r="AW2722" i="1"/>
  <c r="AY2722" i="1" s="1"/>
  <c r="AV2722" i="1"/>
  <c r="AX2722" i="1" s="1"/>
  <c r="AU2722" i="1"/>
  <c r="AT2722" i="1"/>
  <c r="AN2722" i="1" s="1"/>
  <c r="AS2722" i="1"/>
  <c r="AM2722" i="1" s="1"/>
  <c r="AR2722" i="1"/>
  <c r="AQ2722" i="1"/>
  <c r="AP2722" i="1"/>
  <c r="AO2722" i="1"/>
  <c r="AK2722" i="1"/>
  <c r="BW2721" i="1"/>
  <c r="BF2721" i="1"/>
  <c r="BE2721" i="1"/>
  <c r="BD2721" i="1"/>
  <c r="BC2721" i="1"/>
  <c r="BB2721" i="1"/>
  <c r="AW2721" i="1"/>
  <c r="AY2721" i="1" s="1"/>
  <c r="AV2721" i="1"/>
  <c r="AX2721" i="1" s="1"/>
  <c r="AU2721" i="1"/>
  <c r="AT2721" i="1"/>
  <c r="AN2721" i="1" s="1"/>
  <c r="AS2721" i="1"/>
  <c r="AM2721" i="1" s="1"/>
  <c r="AR2721" i="1"/>
  <c r="AL2721" i="1" s="1"/>
  <c r="AQ2721" i="1"/>
  <c r="AP2721" i="1"/>
  <c r="AO2721" i="1"/>
  <c r="AK2721" i="1"/>
  <c r="BW2720" i="1"/>
  <c r="BF2720" i="1"/>
  <c r="BE2720" i="1"/>
  <c r="BD2720" i="1"/>
  <c r="BC2720" i="1"/>
  <c r="BB2720" i="1"/>
  <c r="AW2720" i="1"/>
  <c r="AY2720" i="1" s="1"/>
  <c r="AV2720" i="1"/>
  <c r="AX2720" i="1" s="1"/>
  <c r="AU2720" i="1"/>
  <c r="AT2720" i="1"/>
  <c r="AN2720" i="1" s="1"/>
  <c r="AS2720" i="1"/>
  <c r="AM2720" i="1" s="1"/>
  <c r="AR2720" i="1"/>
  <c r="AL2720" i="1" s="1"/>
  <c r="AQ2720" i="1"/>
  <c r="AP2720" i="1"/>
  <c r="AO2720" i="1"/>
  <c r="AK2720" i="1"/>
  <c r="BW2719" i="1"/>
  <c r="BF2719" i="1"/>
  <c r="BE2719" i="1"/>
  <c r="BD2719" i="1"/>
  <c r="BC2719" i="1"/>
  <c r="BB2719" i="1"/>
  <c r="AW2719" i="1"/>
  <c r="AY2719" i="1" s="1"/>
  <c r="AV2719" i="1"/>
  <c r="AX2719" i="1" s="1"/>
  <c r="AU2719" i="1"/>
  <c r="AT2719" i="1"/>
  <c r="AN2719" i="1" s="1"/>
  <c r="AS2719" i="1"/>
  <c r="AM2719" i="1" s="1"/>
  <c r="AR2719" i="1"/>
  <c r="AL2719" i="1" s="1"/>
  <c r="AQ2719" i="1"/>
  <c r="AP2719" i="1"/>
  <c r="AO2719" i="1"/>
  <c r="AK2719" i="1"/>
  <c r="BW2718" i="1"/>
  <c r="BF2718" i="1"/>
  <c r="BE2718" i="1"/>
  <c r="BD2718" i="1"/>
  <c r="BC2718" i="1"/>
  <c r="BB2718" i="1"/>
  <c r="AW2718" i="1"/>
  <c r="AY2718" i="1" s="1"/>
  <c r="AV2718" i="1"/>
  <c r="AX2718" i="1" s="1"/>
  <c r="AU2718" i="1"/>
  <c r="AT2718" i="1"/>
  <c r="AN2718" i="1" s="1"/>
  <c r="AS2718" i="1"/>
  <c r="AM2718" i="1" s="1"/>
  <c r="AR2718" i="1"/>
  <c r="AL2718" i="1" s="1"/>
  <c r="AQ2718" i="1"/>
  <c r="AP2718" i="1"/>
  <c r="AO2718" i="1"/>
  <c r="AK2718" i="1"/>
  <c r="BW2717" i="1"/>
  <c r="BF2717" i="1"/>
  <c r="BE2717" i="1"/>
  <c r="BD2717" i="1"/>
  <c r="BC2717" i="1"/>
  <c r="BB2717" i="1"/>
  <c r="AW2717" i="1"/>
  <c r="AY2717" i="1" s="1"/>
  <c r="AV2717" i="1"/>
  <c r="AX2717" i="1" s="1"/>
  <c r="AU2717" i="1"/>
  <c r="AT2717" i="1"/>
  <c r="AN2717" i="1" s="1"/>
  <c r="AS2717" i="1"/>
  <c r="AM2717" i="1" s="1"/>
  <c r="AR2717" i="1"/>
  <c r="AL2717" i="1" s="1"/>
  <c r="AQ2717" i="1"/>
  <c r="AP2717" i="1"/>
  <c r="AO2717" i="1"/>
  <c r="AK2717" i="1"/>
  <c r="BW2716" i="1"/>
  <c r="BF2716" i="1"/>
  <c r="BE2716" i="1"/>
  <c r="BD2716" i="1"/>
  <c r="BC2716" i="1"/>
  <c r="BB2716" i="1"/>
  <c r="AW2716" i="1"/>
  <c r="AY2716" i="1" s="1"/>
  <c r="AV2716" i="1"/>
  <c r="AX2716" i="1" s="1"/>
  <c r="AU2716" i="1"/>
  <c r="AT2716" i="1"/>
  <c r="AN2716" i="1" s="1"/>
  <c r="AS2716" i="1"/>
  <c r="AM2716" i="1" s="1"/>
  <c r="AR2716" i="1"/>
  <c r="AL2716" i="1" s="1"/>
  <c r="AQ2716" i="1"/>
  <c r="AP2716" i="1"/>
  <c r="AO2716" i="1"/>
  <c r="AK2716" i="1"/>
  <c r="BW2715" i="1"/>
  <c r="BF2715" i="1"/>
  <c r="BE2715" i="1"/>
  <c r="BD2715" i="1"/>
  <c r="BC2715" i="1"/>
  <c r="BB2715" i="1"/>
  <c r="AW2715" i="1"/>
  <c r="AY2715" i="1" s="1"/>
  <c r="AV2715" i="1"/>
  <c r="AX2715" i="1" s="1"/>
  <c r="AU2715" i="1"/>
  <c r="AT2715" i="1"/>
  <c r="AN2715" i="1" s="1"/>
  <c r="AS2715" i="1"/>
  <c r="AM2715" i="1" s="1"/>
  <c r="AR2715" i="1"/>
  <c r="AL2715" i="1" s="1"/>
  <c r="AQ2715" i="1"/>
  <c r="AP2715" i="1"/>
  <c r="AO2715" i="1"/>
  <c r="AK2715" i="1"/>
  <c r="BW2714" i="1"/>
  <c r="BF2714" i="1"/>
  <c r="BE2714" i="1"/>
  <c r="BD2714" i="1"/>
  <c r="BC2714" i="1"/>
  <c r="BB2714" i="1"/>
  <c r="AW2714" i="1"/>
  <c r="AY2714" i="1" s="1"/>
  <c r="AV2714" i="1"/>
  <c r="AX2714" i="1" s="1"/>
  <c r="AU2714" i="1"/>
  <c r="AT2714" i="1"/>
  <c r="AN2714" i="1" s="1"/>
  <c r="AS2714" i="1"/>
  <c r="AM2714" i="1" s="1"/>
  <c r="AR2714" i="1"/>
  <c r="AL2714" i="1" s="1"/>
  <c r="AQ2714" i="1"/>
  <c r="AP2714" i="1"/>
  <c r="AO2714" i="1"/>
  <c r="AK2714" i="1"/>
  <c r="BW2713" i="1"/>
  <c r="BF2713" i="1"/>
  <c r="BE2713" i="1"/>
  <c r="BD2713" i="1"/>
  <c r="BC2713" i="1"/>
  <c r="BB2713" i="1"/>
  <c r="AW2713" i="1"/>
  <c r="AY2713" i="1" s="1"/>
  <c r="AV2713" i="1"/>
  <c r="AX2713" i="1" s="1"/>
  <c r="AU2713" i="1"/>
  <c r="AT2713" i="1"/>
  <c r="AN2713" i="1" s="1"/>
  <c r="AS2713" i="1"/>
  <c r="AM2713" i="1" s="1"/>
  <c r="AR2713" i="1"/>
  <c r="AL2713" i="1" s="1"/>
  <c r="AQ2713" i="1"/>
  <c r="AP2713" i="1"/>
  <c r="AO2713" i="1"/>
  <c r="AK2713" i="1"/>
  <c r="BW2712" i="1"/>
  <c r="BF2712" i="1"/>
  <c r="BE2712" i="1"/>
  <c r="BD2712" i="1"/>
  <c r="BC2712" i="1"/>
  <c r="BB2712" i="1"/>
  <c r="AW2712" i="1"/>
  <c r="AY2712" i="1" s="1"/>
  <c r="AV2712" i="1"/>
  <c r="AX2712" i="1" s="1"/>
  <c r="AU2712" i="1"/>
  <c r="AT2712" i="1"/>
  <c r="AN2712" i="1" s="1"/>
  <c r="AS2712" i="1"/>
  <c r="AM2712" i="1" s="1"/>
  <c r="AR2712" i="1"/>
  <c r="AL2712" i="1" s="1"/>
  <c r="AQ2712" i="1"/>
  <c r="AP2712" i="1"/>
  <c r="AO2712" i="1"/>
  <c r="AK2712" i="1"/>
  <c r="BW2711" i="1"/>
  <c r="BF2711" i="1"/>
  <c r="BE2711" i="1"/>
  <c r="BD2711" i="1"/>
  <c r="BC2711" i="1"/>
  <c r="BB2711" i="1"/>
  <c r="AW2711" i="1"/>
  <c r="AY2711" i="1" s="1"/>
  <c r="AV2711" i="1"/>
  <c r="AX2711" i="1" s="1"/>
  <c r="AU2711" i="1"/>
  <c r="AT2711" i="1"/>
  <c r="AN2711" i="1" s="1"/>
  <c r="AS2711" i="1"/>
  <c r="AM2711" i="1" s="1"/>
  <c r="AR2711" i="1"/>
  <c r="AL2711" i="1" s="1"/>
  <c r="AQ2711" i="1"/>
  <c r="AP2711" i="1"/>
  <c r="AO2711" i="1"/>
  <c r="AK2711" i="1"/>
  <c r="BW2710" i="1"/>
  <c r="BF2710" i="1"/>
  <c r="BE2710" i="1"/>
  <c r="BD2710" i="1"/>
  <c r="BC2710" i="1"/>
  <c r="BB2710" i="1"/>
  <c r="AW2710" i="1"/>
  <c r="AY2710" i="1" s="1"/>
  <c r="AV2710" i="1"/>
  <c r="AX2710" i="1" s="1"/>
  <c r="AU2710" i="1"/>
  <c r="AT2710" i="1"/>
  <c r="AN2710" i="1" s="1"/>
  <c r="AS2710" i="1"/>
  <c r="AM2710" i="1" s="1"/>
  <c r="AR2710" i="1"/>
  <c r="AL2710" i="1" s="1"/>
  <c r="AQ2710" i="1"/>
  <c r="AP2710" i="1"/>
  <c r="AO2710" i="1"/>
  <c r="AK2710" i="1"/>
  <c r="BW2709" i="1"/>
  <c r="BF2709" i="1"/>
  <c r="BE2709" i="1"/>
  <c r="BD2709" i="1"/>
  <c r="BC2709" i="1"/>
  <c r="BB2709" i="1"/>
  <c r="AW2709" i="1"/>
  <c r="AY2709" i="1" s="1"/>
  <c r="AV2709" i="1"/>
  <c r="AX2709" i="1" s="1"/>
  <c r="AU2709" i="1"/>
  <c r="AT2709" i="1"/>
  <c r="AN2709" i="1" s="1"/>
  <c r="AS2709" i="1"/>
  <c r="AM2709" i="1" s="1"/>
  <c r="AR2709" i="1"/>
  <c r="AL2709" i="1" s="1"/>
  <c r="AQ2709" i="1"/>
  <c r="AP2709" i="1"/>
  <c r="AO2709" i="1"/>
  <c r="AK2709" i="1"/>
  <c r="BW2708" i="1"/>
  <c r="BF2708" i="1"/>
  <c r="BE2708" i="1"/>
  <c r="BD2708" i="1"/>
  <c r="BC2708" i="1"/>
  <c r="BB2708" i="1"/>
  <c r="AW2708" i="1"/>
  <c r="AY2708" i="1" s="1"/>
  <c r="AV2708" i="1"/>
  <c r="AX2708" i="1" s="1"/>
  <c r="AU2708" i="1"/>
  <c r="AT2708" i="1"/>
  <c r="AN2708" i="1" s="1"/>
  <c r="AS2708" i="1"/>
  <c r="AM2708" i="1" s="1"/>
  <c r="AR2708" i="1"/>
  <c r="AL2708" i="1" s="1"/>
  <c r="AQ2708" i="1"/>
  <c r="AP2708" i="1"/>
  <c r="AO2708" i="1"/>
  <c r="AK2708" i="1"/>
  <c r="BW2707" i="1"/>
  <c r="BF2707" i="1"/>
  <c r="BE2707" i="1"/>
  <c r="BD2707" i="1"/>
  <c r="BC2707" i="1"/>
  <c r="BB2707" i="1"/>
  <c r="AW2707" i="1"/>
  <c r="AY2707" i="1" s="1"/>
  <c r="AV2707" i="1"/>
  <c r="AX2707" i="1" s="1"/>
  <c r="AU2707" i="1"/>
  <c r="AT2707" i="1"/>
  <c r="AN2707" i="1" s="1"/>
  <c r="AS2707" i="1"/>
  <c r="AM2707" i="1" s="1"/>
  <c r="AR2707" i="1"/>
  <c r="AL2707" i="1" s="1"/>
  <c r="AQ2707" i="1"/>
  <c r="AP2707" i="1"/>
  <c r="AO2707" i="1"/>
  <c r="AK2707" i="1"/>
  <c r="BW2706" i="1"/>
  <c r="BF2706" i="1"/>
  <c r="BE2706" i="1"/>
  <c r="BD2706" i="1"/>
  <c r="BC2706" i="1"/>
  <c r="BB2706" i="1"/>
  <c r="AW2706" i="1"/>
  <c r="AY2706" i="1" s="1"/>
  <c r="AV2706" i="1"/>
  <c r="AX2706" i="1" s="1"/>
  <c r="AU2706" i="1"/>
  <c r="AT2706" i="1"/>
  <c r="AN2706" i="1" s="1"/>
  <c r="AS2706" i="1"/>
  <c r="AM2706" i="1" s="1"/>
  <c r="AR2706" i="1"/>
  <c r="AL2706" i="1" s="1"/>
  <c r="AQ2706" i="1"/>
  <c r="AP2706" i="1"/>
  <c r="AO2706" i="1"/>
  <c r="AK2706" i="1"/>
  <c r="BW2705" i="1"/>
  <c r="BF2705" i="1"/>
  <c r="BE2705" i="1"/>
  <c r="BD2705" i="1"/>
  <c r="BC2705" i="1"/>
  <c r="BB2705" i="1"/>
  <c r="AW2705" i="1"/>
  <c r="AY2705" i="1" s="1"/>
  <c r="AV2705" i="1"/>
  <c r="AX2705" i="1" s="1"/>
  <c r="AU2705" i="1"/>
  <c r="AT2705" i="1"/>
  <c r="AN2705" i="1" s="1"/>
  <c r="AS2705" i="1"/>
  <c r="AM2705" i="1" s="1"/>
  <c r="AR2705" i="1"/>
  <c r="AL2705" i="1" s="1"/>
  <c r="AQ2705" i="1"/>
  <c r="AP2705" i="1"/>
  <c r="AO2705" i="1"/>
  <c r="AK2705" i="1"/>
  <c r="BW2704" i="1"/>
  <c r="BF2704" i="1"/>
  <c r="BE2704" i="1"/>
  <c r="BD2704" i="1"/>
  <c r="BC2704" i="1"/>
  <c r="BB2704" i="1"/>
  <c r="AW2704" i="1"/>
  <c r="AY2704" i="1" s="1"/>
  <c r="AV2704" i="1"/>
  <c r="AX2704" i="1" s="1"/>
  <c r="AU2704" i="1"/>
  <c r="AT2704" i="1"/>
  <c r="AN2704" i="1" s="1"/>
  <c r="AS2704" i="1"/>
  <c r="AM2704" i="1" s="1"/>
  <c r="AR2704" i="1"/>
  <c r="AL2704" i="1" s="1"/>
  <c r="AQ2704" i="1"/>
  <c r="AP2704" i="1"/>
  <c r="AO2704" i="1"/>
  <c r="AK2704" i="1"/>
  <c r="BW2703" i="1"/>
  <c r="BF2703" i="1"/>
  <c r="BE2703" i="1"/>
  <c r="BD2703" i="1"/>
  <c r="BC2703" i="1"/>
  <c r="BB2703" i="1"/>
  <c r="AW2703" i="1"/>
  <c r="AY2703" i="1" s="1"/>
  <c r="AV2703" i="1"/>
  <c r="AX2703" i="1" s="1"/>
  <c r="AU2703" i="1"/>
  <c r="AT2703" i="1"/>
  <c r="AN2703" i="1" s="1"/>
  <c r="AS2703" i="1"/>
  <c r="AM2703" i="1" s="1"/>
  <c r="AR2703" i="1"/>
  <c r="AL2703" i="1" s="1"/>
  <c r="AQ2703" i="1"/>
  <c r="AP2703" i="1"/>
  <c r="AO2703" i="1"/>
  <c r="AK2703" i="1"/>
  <c r="BW2702" i="1"/>
  <c r="BF2702" i="1"/>
  <c r="BE2702" i="1"/>
  <c r="BD2702" i="1"/>
  <c r="BC2702" i="1"/>
  <c r="BB2702" i="1"/>
  <c r="AW2702" i="1"/>
  <c r="AY2702" i="1" s="1"/>
  <c r="AV2702" i="1"/>
  <c r="AX2702" i="1" s="1"/>
  <c r="AU2702" i="1"/>
  <c r="AT2702" i="1"/>
  <c r="AN2702" i="1" s="1"/>
  <c r="AS2702" i="1"/>
  <c r="AM2702" i="1" s="1"/>
  <c r="AR2702" i="1"/>
  <c r="AL2702" i="1" s="1"/>
  <c r="AQ2702" i="1"/>
  <c r="AP2702" i="1"/>
  <c r="AO2702" i="1"/>
  <c r="AK2702" i="1"/>
  <c r="BW2701" i="1"/>
  <c r="BF2701" i="1"/>
  <c r="BE2701" i="1"/>
  <c r="BD2701" i="1"/>
  <c r="BC2701" i="1"/>
  <c r="BB2701" i="1"/>
  <c r="AW2701" i="1"/>
  <c r="AY2701" i="1" s="1"/>
  <c r="AV2701" i="1"/>
  <c r="AX2701" i="1" s="1"/>
  <c r="AU2701" i="1"/>
  <c r="AT2701" i="1"/>
  <c r="AN2701" i="1" s="1"/>
  <c r="AS2701" i="1"/>
  <c r="AM2701" i="1" s="1"/>
  <c r="AR2701" i="1"/>
  <c r="AL2701" i="1" s="1"/>
  <c r="AQ2701" i="1"/>
  <c r="AP2701" i="1"/>
  <c r="AO2701" i="1"/>
  <c r="AK2701" i="1"/>
  <c r="BW2700" i="1"/>
  <c r="BF2700" i="1"/>
  <c r="BE2700" i="1"/>
  <c r="BD2700" i="1"/>
  <c r="BC2700" i="1"/>
  <c r="BB2700" i="1"/>
  <c r="AW2700" i="1"/>
  <c r="AY2700" i="1" s="1"/>
  <c r="AV2700" i="1"/>
  <c r="AX2700" i="1" s="1"/>
  <c r="AU2700" i="1"/>
  <c r="AT2700" i="1"/>
  <c r="AN2700" i="1" s="1"/>
  <c r="AS2700" i="1"/>
  <c r="AM2700" i="1" s="1"/>
  <c r="AR2700" i="1"/>
  <c r="AL2700" i="1" s="1"/>
  <c r="AQ2700" i="1"/>
  <c r="AP2700" i="1"/>
  <c r="AO2700" i="1"/>
  <c r="AK2700" i="1"/>
  <c r="BW2699" i="1"/>
  <c r="BF2699" i="1"/>
  <c r="BE2699" i="1"/>
  <c r="BD2699" i="1"/>
  <c r="BC2699" i="1"/>
  <c r="BB2699" i="1"/>
  <c r="AW2699" i="1"/>
  <c r="AY2699" i="1" s="1"/>
  <c r="AV2699" i="1"/>
  <c r="AX2699" i="1" s="1"/>
  <c r="AU2699" i="1"/>
  <c r="AT2699" i="1"/>
  <c r="AN2699" i="1" s="1"/>
  <c r="AS2699" i="1"/>
  <c r="AM2699" i="1" s="1"/>
  <c r="AR2699" i="1"/>
  <c r="AL2699" i="1" s="1"/>
  <c r="AQ2699" i="1"/>
  <c r="AP2699" i="1"/>
  <c r="AO2699" i="1"/>
  <c r="AK2699" i="1"/>
  <c r="BW2698" i="1"/>
  <c r="BF2698" i="1"/>
  <c r="BE2698" i="1"/>
  <c r="BD2698" i="1"/>
  <c r="BC2698" i="1"/>
  <c r="BB2698" i="1"/>
  <c r="AW2698" i="1"/>
  <c r="AY2698" i="1" s="1"/>
  <c r="AV2698" i="1"/>
  <c r="AX2698" i="1" s="1"/>
  <c r="AU2698" i="1"/>
  <c r="AT2698" i="1"/>
  <c r="AN2698" i="1" s="1"/>
  <c r="AS2698" i="1"/>
  <c r="AM2698" i="1" s="1"/>
  <c r="AR2698" i="1"/>
  <c r="AL2698" i="1" s="1"/>
  <c r="AQ2698" i="1"/>
  <c r="AP2698" i="1"/>
  <c r="AO2698" i="1"/>
  <c r="AK2698" i="1"/>
  <c r="BW2697" i="1"/>
  <c r="BF2697" i="1"/>
  <c r="BE2697" i="1"/>
  <c r="BD2697" i="1"/>
  <c r="BC2697" i="1"/>
  <c r="BB2697" i="1"/>
  <c r="AW2697" i="1"/>
  <c r="AY2697" i="1" s="1"/>
  <c r="AV2697" i="1"/>
  <c r="AX2697" i="1" s="1"/>
  <c r="AU2697" i="1"/>
  <c r="AT2697" i="1"/>
  <c r="AN2697" i="1" s="1"/>
  <c r="AS2697" i="1"/>
  <c r="AM2697" i="1" s="1"/>
  <c r="AR2697" i="1"/>
  <c r="AL2697" i="1" s="1"/>
  <c r="AQ2697" i="1"/>
  <c r="AP2697" i="1"/>
  <c r="AO2697" i="1"/>
  <c r="AK2697" i="1"/>
  <c r="BW2696" i="1"/>
  <c r="BF2696" i="1"/>
  <c r="BE2696" i="1"/>
  <c r="BD2696" i="1"/>
  <c r="BC2696" i="1"/>
  <c r="BB2696" i="1"/>
  <c r="AW2696" i="1"/>
  <c r="AY2696" i="1" s="1"/>
  <c r="AV2696" i="1"/>
  <c r="AX2696" i="1" s="1"/>
  <c r="AU2696" i="1"/>
  <c r="AT2696" i="1"/>
  <c r="AN2696" i="1" s="1"/>
  <c r="AS2696" i="1"/>
  <c r="AM2696" i="1" s="1"/>
  <c r="AR2696" i="1"/>
  <c r="AL2696" i="1" s="1"/>
  <c r="AQ2696" i="1"/>
  <c r="AP2696" i="1"/>
  <c r="AO2696" i="1"/>
  <c r="AK2696" i="1"/>
  <c r="BW2695" i="1"/>
  <c r="BF2695" i="1"/>
  <c r="BE2695" i="1"/>
  <c r="BD2695" i="1"/>
  <c r="BC2695" i="1"/>
  <c r="BB2695" i="1"/>
  <c r="AW2695" i="1"/>
  <c r="AY2695" i="1" s="1"/>
  <c r="AV2695" i="1"/>
  <c r="AX2695" i="1" s="1"/>
  <c r="AU2695" i="1"/>
  <c r="AT2695" i="1"/>
  <c r="AN2695" i="1" s="1"/>
  <c r="AS2695" i="1"/>
  <c r="AM2695" i="1" s="1"/>
  <c r="AR2695" i="1"/>
  <c r="AL2695" i="1" s="1"/>
  <c r="AQ2695" i="1"/>
  <c r="AP2695" i="1"/>
  <c r="AO2695" i="1"/>
  <c r="AK2695" i="1"/>
  <c r="BW2694" i="1"/>
  <c r="BF2694" i="1"/>
  <c r="BE2694" i="1"/>
  <c r="BD2694" i="1"/>
  <c r="BC2694" i="1"/>
  <c r="BB2694" i="1"/>
  <c r="AW2694" i="1"/>
  <c r="AY2694" i="1" s="1"/>
  <c r="AV2694" i="1"/>
  <c r="AX2694" i="1" s="1"/>
  <c r="AU2694" i="1"/>
  <c r="AT2694" i="1"/>
  <c r="AN2694" i="1" s="1"/>
  <c r="AS2694" i="1"/>
  <c r="AM2694" i="1" s="1"/>
  <c r="AR2694" i="1"/>
  <c r="AL2694" i="1" s="1"/>
  <c r="AQ2694" i="1"/>
  <c r="AP2694" i="1"/>
  <c r="AO2694" i="1"/>
  <c r="AK2694" i="1"/>
  <c r="BW2693" i="1"/>
  <c r="BF2693" i="1"/>
  <c r="BE2693" i="1"/>
  <c r="BD2693" i="1"/>
  <c r="BC2693" i="1"/>
  <c r="BB2693" i="1"/>
  <c r="AW2693" i="1"/>
  <c r="AY2693" i="1" s="1"/>
  <c r="AV2693" i="1"/>
  <c r="AX2693" i="1" s="1"/>
  <c r="AU2693" i="1"/>
  <c r="AT2693" i="1"/>
  <c r="AN2693" i="1" s="1"/>
  <c r="AS2693" i="1"/>
  <c r="AM2693" i="1" s="1"/>
  <c r="AR2693" i="1"/>
  <c r="AL2693" i="1" s="1"/>
  <c r="AQ2693" i="1"/>
  <c r="AP2693" i="1"/>
  <c r="AO2693" i="1"/>
  <c r="AK2693" i="1"/>
  <c r="BW2692" i="1"/>
  <c r="BF2692" i="1"/>
  <c r="BE2692" i="1"/>
  <c r="BD2692" i="1"/>
  <c r="BC2692" i="1"/>
  <c r="BB2692" i="1"/>
  <c r="AW2692" i="1"/>
  <c r="AY2692" i="1" s="1"/>
  <c r="AV2692" i="1"/>
  <c r="AX2692" i="1" s="1"/>
  <c r="AU2692" i="1"/>
  <c r="AT2692" i="1"/>
  <c r="AN2692" i="1" s="1"/>
  <c r="AS2692" i="1"/>
  <c r="AM2692" i="1" s="1"/>
  <c r="AR2692" i="1"/>
  <c r="AL2692" i="1" s="1"/>
  <c r="AQ2692" i="1"/>
  <c r="AP2692" i="1"/>
  <c r="AO2692" i="1"/>
  <c r="AK2692" i="1"/>
  <c r="BW2691" i="1"/>
  <c r="BF2691" i="1"/>
  <c r="BE2691" i="1"/>
  <c r="BD2691" i="1"/>
  <c r="BC2691" i="1"/>
  <c r="BB2691" i="1"/>
  <c r="AW2691" i="1"/>
  <c r="AY2691" i="1" s="1"/>
  <c r="AV2691" i="1"/>
  <c r="AX2691" i="1" s="1"/>
  <c r="AU2691" i="1"/>
  <c r="AT2691" i="1"/>
  <c r="AN2691" i="1" s="1"/>
  <c r="AS2691" i="1"/>
  <c r="AM2691" i="1" s="1"/>
  <c r="AR2691" i="1"/>
  <c r="AL2691" i="1" s="1"/>
  <c r="AQ2691" i="1"/>
  <c r="AP2691" i="1"/>
  <c r="AO2691" i="1"/>
  <c r="AK2691" i="1"/>
  <c r="BW2690" i="1"/>
  <c r="BF2690" i="1"/>
  <c r="BE2690" i="1"/>
  <c r="BD2690" i="1"/>
  <c r="BC2690" i="1"/>
  <c r="BB2690" i="1"/>
  <c r="AW2690" i="1"/>
  <c r="AY2690" i="1" s="1"/>
  <c r="AV2690" i="1"/>
  <c r="AX2690" i="1" s="1"/>
  <c r="AU2690" i="1"/>
  <c r="AT2690" i="1"/>
  <c r="AN2690" i="1" s="1"/>
  <c r="AS2690" i="1"/>
  <c r="AM2690" i="1" s="1"/>
  <c r="AR2690" i="1"/>
  <c r="AL2690" i="1" s="1"/>
  <c r="AQ2690" i="1"/>
  <c r="AP2690" i="1"/>
  <c r="AO2690" i="1"/>
  <c r="AK2690" i="1"/>
  <c r="BW2689" i="1"/>
  <c r="BF2689" i="1"/>
  <c r="BE2689" i="1"/>
  <c r="BD2689" i="1"/>
  <c r="BC2689" i="1"/>
  <c r="BB2689" i="1"/>
  <c r="AW2689" i="1"/>
  <c r="AY2689" i="1" s="1"/>
  <c r="AV2689" i="1"/>
  <c r="AX2689" i="1" s="1"/>
  <c r="AU2689" i="1"/>
  <c r="AT2689" i="1"/>
  <c r="AN2689" i="1" s="1"/>
  <c r="AS2689" i="1"/>
  <c r="AM2689" i="1" s="1"/>
  <c r="AR2689" i="1"/>
  <c r="AL2689" i="1" s="1"/>
  <c r="AQ2689" i="1"/>
  <c r="AP2689" i="1"/>
  <c r="AO2689" i="1"/>
  <c r="AK2689" i="1"/>
  <c r="BW2688" i="1"/>
  <c r="BF2688" i="1"/>
  <c r="BE2688" i="1"/>
  <c r="BD2688" i="1"/>
  <c r="BC2688" i="1"/>
  <c r="BB2688" i="1"/>
  <c r="AW2688" i="1"/>
  <c r="AY2688" i="1" s="1"/>
  <c r="AV2688" i="1"/>
  <c r="AX2688" i="1" s="1"/>
  <c r="AU2688" i="1"/>
  <c r="AT2688" i="1"/>
  <c r="AN2688" i="1" s="1"/>
  <c r="AS2688" i="1"/>
  <c r="AM2688" i="1" s="1"/>
  <c r="AR2688" i="1"/>
  <c r="AL2688" i="1" s="1"/>
  <c r="AQ2688" i="1"/>
  <c r="AP2688" i="1"/>
  <c r="AO2688" i="1"/>
  <c r="AK2688" i="1"/>
  <c r="BW2687" i="1"/>
  <c r="BF2687" i="1"/>
  <c r="BE2687" i="1"/>
  <c r="BD2687" i="1"/>
  <c r="BC2687" i="1"/>
  <c r="BB2687" i="1"/>
  <c r="AW2687" i="1"/>
  <c r="AY2687" i="1" s="1"/>
  <c r="AV2687" i="1"/>
  <c r="AX2687" i="1" s="1"/>
  <c r="AU2687" i="1"/>
  <c r="AT2687" i="1"/>
  <c r="AN2687" i="1" s="1"/>
  <c r="AS2687" i="1"/>
  <c r="AM2687" i="1" s="1"/>
  <c r="AR2687" i="1"/>
  <c r="AL2687" i="1" s="1"/>
  <c r="AQ2687" i="1"/>
  <c r="AP2687" i="1"/>
  <c r="AO2687" i="1"/>
  <c r="AK2687" i="1"/>
  <c r="BW2686" i="1"/>
  <c r="BF2686" i="1"/>
  <c r="BE2686" i="1"/>
  <c r="BD2686" i="1"/>
  <c r="BC2686" i="1"/>
  <c r="BB2686" i="1"/>
  <c r="AW2686" i="1"/>
  <c r="AY2686" i="1" s="1"/>
  <c r="AV2686" i="1"/>
  <c r="AX2686" i="1" s="1"/>
  <c r="AU2686" i="1"/>
  <c r="AT2686" i="1"/>
  <c r="AN2686" i="1" s="1"/>
  <c r="AS2686" i="1"/>
  <c r="AM2686" i="1" s="1"/>
  <c r="AR2686" i="1"/>
  <c r="AL2686" i="1" s="1"/>
  <c r="AQ2686" i="1"/>
  <c r="AP2686" i="1"/>
  <c r="AO2686" i="1"/>
  <c r="AK2686" i="1"/>
  <c r="BW2685" i="1"/>
  <c r="BF2685" i="1"/>
  <c r="BE2685" i="1"/>
  <c r="BD2685" i="1"/>
  <c r="BC2685" i="1"/>
  <c r="BB2685" i="1"/>
  <c r="AW2685" i="1"/>
  <c r="AY2685" i="1" s="1"/>
  <c r="AV2685" i="1"/>
  <c r="AX2685" i="1" s="1"/>
  <c r="AU2685" i="1"/>
  <c r="AT2685" i="1"/>
  <c r="AN2685" i="1" s="1"/>
  <c r="AS2685" i="1"/>
  <c r="AM2685" i="1" s="1"/>
  <c r="AR2685" i="1"/>
  <c r="AL2685" i="1" s="1"/>
  <c r="AQ2685" i="1"/>
  <c r="AP2685" i="1"/>
  <c r="AO2685" i="1"/>
  <c r="AK2685" i="1"/>
  <c r="BW2684" i="1"/>
  <c r="BF2684" i="1"/>
  <c r="BE2684" i="1"/>
  <c r="BD2684" i="1"/>
  <c r="BC2684" i="1"/>
  <c r="BB2684" i="1"/>
  <c r="AW2684" i="1"/>
  <c r="AY2684" i="1" s="1"/>
  <c r="AV2684" i="1"/>
  <c r="AX2684" i="1" s="1"/>
  <c r="AU2684" i="1"/>
  <c r="AT2684" i="1"/>
  <c r="AN2684" i="1" s="1"/>
  <c r="AS2684" i="1"/>
  <c r="AM2684" i="1" s="1"/>
  <c r="AR2684" i="1"/>
  <c r="AL2684" i="1" s="1"/>
  <c r="AQ2684" i="1"/>
  <c r="AP2684" i="1"/>
  <c r="AO2684" i="1"/>
  <c r="AK2684" i="1"/>
  <c r="BW2683" i="1"/>
  <c r="BF2683" i="1"/>
  <c r="BE2683" i="1"/>
  <c r="BD2683" i="1"/>
  <c r="BC2683" i="1"/>
  <c r="BB2683" i="1"/>
  <c r="AW2683" i="1"/>
  <c r="AY2683" i="1" s="1"/>
  <c r="AV2683" i="1"/>
  <c r="AX2683" i="1" s="1"/>
  <c r="AU2683" i="1"/>
  <c r="AT2683" i="1"/>
  <c r="AN2683" i="1" s="1"/>
  <c r="AS2683" i="1"/>
  <c r="AM2683" i="1" s="1"/>
  <c r="AR2683" i="1"/>
  <c r="AL2683" i="1" s="1"/>
  <c r="AQ2683" i="1"/>
  <c r="AP2683" i="1"/>
  <c r="AO2683" i="1"/>
  <c r="AK2683" i="1"/>
  <c r="BW2682" i="1"/>
  <c r="BF2682" i="1"/>
  <c r="BE2682" i="1"/>
  <c r="BD2682" i="1"/>
  <c r="BC2682" i="1"/>
  <c r="BB2682" i="1"/>
  <c r="AW2682" i="1"/>
  <c r="AY2682" i="1" s="1"/>
  <c r="AV2682" i="1"/>
  <c r="AX2682" i="1" s="1"/>
  <c r="AU2682" i="1"/>
  <c r="AT2682" i="1"/>
  <c r="AN2682" i="1" s="1"/>
  <c r="AS2682" i="1"/>
  <c r="AM2682" i="1" s="1"/>
  <c r="AR2682" i="1"/>
  <c r="AL2682" i="1" s="1"/>
  <c r="AQ2682" i="1"/>
  <c r="AP2682" i="1"/>
  <c r="AO2682" i="1"/>
  <c r="AK2682" i="1"/>
  <c r="BW2681" i="1"/>
  <c r="BF2681" i="1"/>
  <c r="BE2681" i="1"/>
  <c r="BD2681" i="1"/>
  <c r="BC2681" i="1"/>
  <c r="BB2681" i="1"/>
  <c r="AW2681" i="1"/>
  <c r="AY2681" i="1" s="1"/>
  <c r="AV2681" i="1"/>
  <c r="AX2681" i="1" s="1"/>
  <c r="AU2681" i="1"/>
  <c r="AT2681" i="1"/>
  <c r="AN2681" i="1" s="1"/>
  <c r="AS2681" i="1"/>
  <c r="AM2681" i="1" s="1"/>
  <c r="AR2681" i="1"/>
  <c r="AL2681" i="1" s="1"/>
  <c r="AQ2681" i="1"/>
  <c r="AP2681" i="1"/>
  <c r="AO2681" i="1"/>
  <c r="AK2681" i="1"/>
  <c r="BW2680" i="1"/>
  <c r="BF2680" i="1"/>
  <c r="BE2680" i="1"/>
  <c r="BD2680" i="1"/>
  <c r="BC2680" i="1"/>
  <c r="BB2680" i="1"/>
  <c r="AW2680" i="1"/>
  <c r="AY2680" i="1" s="1"/>
  <c r="AV2680" i="1"/>
  <c r="AX2680" i="1" s="1"/>
  <c r="AU2680" i="1"/>
  <c r="AT2680" i="1"/>
  <c r="AN2680" i="1" s="1"/>
  <c r="AS2680" i="1"/>
  <c r="AM2680" i="1" s="1"/>
  <c r="AR2680" i="1"/>
  <c r="AQ2680" i="1"/>
  <c r="AP2680" i="1"/>
  <c r="AO2680" i="1"/>
  <c r="AK2680" i="1"/>
  <c r="BW2679" i="1"/>
  <c r="BF2679" i="1"/>
  <c r="BE2679" i="1"/>
  <c r="BD2679" i="1"/>
  <c r="BC2679" i="1"/>
  <c r="BB2679" i="1"/>
  <c r="AW2679" i="1"/>
  <c r="AY2679" i="1" s="1"/>
  <c r="AV2679" i="1"/>
  <c r="AX2679" i="1" s="1"/>
  <c r="AU2679" i="1"/>
  <c r="AT2679" i="1"/>
  <c r="AN2679" i="1" s="1"/>
  <c r="AS2679" i="1"/>
  <c r="AM2679" i="1" s="1"/>
  <c r="AR2679" i="1"/>
  <c r="AL2679" i="1" s="1"/>
  <c r="AQ2679" i="1"/>
  <c r="AP2679" i="1"/>
  <c r="AO2679" i="1"/>
  <c r="AK2679" i="1"/>
  <c r="BW2678" i="1"/>
  <c r="BF2678" i="1"/>
  <c r="BE2678" i="1"/>
  <c r="BD2678" i="1"/>
  <c r="BC2678" i="1"/>
  <c r="BB2678" i="1"/>
  <c r="AW2678" i="1"/>
  <c r="AY2678" i="1" s="1"/>
  <c r="AV2678" i="1"/>
  <c r="AX2678" i="1" s="1"/>
  <c r="AU2678" i="1"/>
  <c r="AT2678" i="1"/>
  <c r="AS2678" i="1"/>
  <c r="AM2678" i="1" s="1"/>
  <c r="AR2678" i="1"/>
  <c r="AL2678" i="1" s="1"/>
  <c r="AQ2678" i="1"/>
  <c r="AP2678" i="1"/>
  <c r="AO2678" i="1"/>
  <c r="AK2678" i="1"/>
  <c r="BW2677" i="1"/>
  <c r="BF2677" i="1"/>
  <c r="BE2677" i="1"/>
  <c r="BD2677" i="1"/>
  <c r="BC2677" i="1"/>
  <c r="BB2677" i="1"/>
  <c r="AW2677" i="1"/>
  <c r="AY2677" i="1" s="1"/>
  <c r="AV2677" i="1"/>
  <c r="AX2677" i="1" s="1"/>
  <c r="AU2677" i="1"/>
  <c r="AT2677" i="1"/>
  <c r="AN2677" i="1" s="1"/>
  <c r="AS2677" i="1"/>
  <c r="AM2677" i="1" s="1"/>
  <c r="AR2677" i="1"/>
  <c r="AL2677" i="1" s="1"/>
  <c r="AQ2677" i="1"/>
  <c r="AP2677" i="1"/>
  <c r="AO2677" i="1"/>
  <c r="AK2677" i="1"/>
  <c r="BW2676" i="1"/>
  <c r="BF2676" i="1"/>
  <c r="BE2676" i="1"/>
  <c r="BD2676" i="1"/>
  <c r="BC2676" i="1"/>
  <c r="BB2676" i="1"/>
  <c r="AW2676" i="1"/>
  <c r="AY2676" i="1" s="1"/>
  <c r="AV2676" i="1"/>
  <c r="AX2676" i="1" s="1"/>
  <c r="AU2676" i="1"/>
  <c r="AT2676" i="1"/>
  <c r="AN2676" i="1" s="1"/>
  <c r="AS2676" i="1"/>
  <c r="AM2676" i="1" s="1"/>
  <c r="AR2676" i="1"/>
  <c r="AL2676" i="1" s="1"/>
  <c r="AQ2676" i="1"/>
  <c r="AP2676" i="1"/>
  <c r="AO2676" i="1"/>
  <c r="AK2676" i="1"/>
  <c r="BW2675" i="1"/>
  <c r="BF2675" i="1"/>
  <c r="BE2675" i="1"/>
  <c r="BD2675" i="1"/>
  <c r="BC2675" i="1"/>
  <c r="BB2675" i="1"/>
  <c r="AW2675" i="1"/>
  <c r="AY2675" i="1" s="1"/>
  <c r="AV2675" i="1"/>
  <c r="AX2675" i="1" s="1"/>
  <c r="AU2675" i="1"/>
  <c r="AT2675" i="1"/>
  <c r="AN2675" i="1" s="1"/>
  <c r="AS2675" i="1"/>
  <c r="AM2675" i="1" s="1"/>
  <c r="AR2675" i="1"/>
  <c r="AL2675" i="1" s="1"/>
  <c r="AQ2675" i="1"/>
  <c r="AP2675" i="1"/>
  <c r="AO2675" i="1"/>
  <c r="AK2675" i="1"/>
  <c r="BW2674" i="1"/>
  <c r="BF2674" i="1"/>
  <c r="BE2674" i="1"/>
  <c r="BD2674" i="1"/>
  <c r="BC2674" i="1"/>
  <c r="BB2674" i="1"/>
  <c r="AW2674" i="1"/>
  <c r="AY2674" i="1" s="1"/>
  <c r="AV2674" i="1"/>
  <c r="AX2674" i="1" s="1"/>
  <c r="AU2674" i="1"/>
  <c r="AT2674" i="1"/>
  <c r="AN2674" i="1" s="1"/>
  <c r="AS2674" i="1"/>
  <c r="AM2674" i="1" s="1"/>
  <c r="AR2674" i="1"/>
  <c r="AL2674" i="1" s="1"/>
  <c r="AQ2674" i="1"/>
  <c r="AP2674" i="1"/>
  <c r="AO2674" i="1"/>
  <c r="AK2674" i="1"/>
  <c r="BW2673" i="1"/>
  <c r="BF2673" i="1"/>
  <c r="BE2673" i="1"/>
  <c r="BD2673" i="1"/>
  <c r="BC2673" i="1"/>
  <c r="BB2673" i="1"/>
  <c r="AW2673" i="1"/>
  <c r="AY2673" i="1" s="1"/>
  <c r="AV2673" i="1"/>
  <c r="AX2673" i="1" s="1"/>
  <c r="AU2673" i="1"/>
  <c r="AT2673" i="1"/>
  <c r="AN2673" i="1" s="1"/>
  <c r="AS2673" i="1"/>
  <c r="AM2673" i="1" s="1"/>
  <c r="AR2673" i="1"/>
  <c r="AL2673" i="1" s="1"/>
  <c r="AQ2673" i="1"/>
  <c r="AP2673" i="1"/>
  <c r="AO2673" i="1"/>
  <c r="AK2673" i="1"/>
  <c r="BW2672" i="1"/>
  <c r="BF2672" i="1"/>
  <c r="BE2672" i="1"/>
  <c r="BD2672" i="1"/>
  <c r="BC2672" i="1"/>
  <c r="BB2672" i="1"/>
  <c r="AW2672" i="1"/>
  <c r="AY2672" i="1" s="1"/>
  <c r="AV2672" i="1"/>
  <c r="AX2672" i="1" s="1"/>
  <c r="AU2672" i="1"/>
  <c r="AT2672" i="1"/>
  <c r="AN2672" i="1" s="1"/>
  <c r="AS2672" i="1"/>
  <c r="AM2672" i="1" s="1"/>
  <c r="AR2672" i="1"/>
  <c r="AL2672" i="1" s="1"/>
  <c r="AQ2672" i="1"/>
  <c r="AP2672" i="1"/>
  <c r="AO2672" i="1"/>
  <c r="AK2672" i="1"/>
  <c r="BW2671" i="1"/>
  <c r="BF2671" i="1"/>
  <c r="BE2671" i="1"/>
  <c r="BD2671" i="1"/>
  <c r="BC2671" i="1"/>
  <c r="BB2671" i="1"/>
  <c r="AW2671" i="1"/>
  <c r="AY2671" i="1" s="1"/>
  <c r="AV2671" i="1"/>
  <c r="AX2671" i="1" s="1"/>
  <c r="AU2671" i="1"/>
  <c r="AT2671" i="1"/>
  <c r="AN2671" i="1" s="1"/>
  <c r="AS2671" i="1"/>
  <c r="AM2671" i="1" s="1"/>
  <c r="AR2671" i="1"/>
  <c r="AL2671" i="1" s="1"/>
  <c r="AQ2671" i="1"/>
  <c r="AP2671" i="1"/>
  <c r="AO2671" i="1"/>
  <c r="AK2671" i="1"/>
  <c r="BW2670" i="1"/>
  <c r="BF2670" i="1"/>
  <c r="BE2670" i="1"/>
  <c r="BD2670" i="1"/>
  <c r="BC2670" i="1"/>
  <c r="BB2670" i="1"/>
  <c r="AW2670" i="1"/>
  <c r="AY2670" i="1" s="1"/>
  <c r="AV2670" i="1"/>
  <c r="AX2670" i="1" s="1"/>
  <c r="AU2670" i="1"/>
  <c r="AT2670" i="1"/>
  <c r="AN2670" i="1" s="1"/>
  <c r="AS2670" i="1"/>
  <c r="AM2670" i="1" s="1"/>
  <c r="AR2670" i="1"/>
  <c r="AL2670" i="1" s="1"/>
  <c r="AQ2670" i="1"/>
  <c r="AP2670" i="1"/>
  <c r="AO2670" i="1"/>
  <c r="AK2670" i="1"/>
  <c r="BW2669" i="1"/>
  <c r="BF2669" i="1"/>
  <c r="BE2669" i="1"/>
  <c r="BD2669" i="1"/>
  <c r="BC2669" i="1"/>
  <c r="BB2669" i="1"/>
  <c r="AW2669" i="1"/>
  <c r="AY2669" i="1" s="1"/>
  <c r="AV2669" i="1"/>
  <c r="AX2669" i="1" s="1"/>
  <c r="AU2669" i="1"/>
  <c r="AT2669" i="1"/>
  <c r="AN2669" i="1" s="1"/>
  <c r="AS2669" i="1"/>
  <c r="AR2669" i="1"/>
  <c r="AL2669" i="1" s="1"/>
  <c r="AQ2669" i="1"/>
  <c r="AP2669" i="1"/>
  <c r="AO2669" i="1"/>
  <c r="AK2669" i="1"/>
  <c r="BW2668" i="1"/>
  <c r="BF2668" i="1"/>
  <c r="BE2668" i="1"/>
  <c r="BD2668" i="1"/>
  <c r="BC2668" i="1"/>
  <c r="BB2668" i="1"/>
  <c r="AW2668" i="1"/>
  <c r="AY2668" i="1" s="1"/>
  <c r="AV2668" i="1"/>
  <c r="AX2668" i="1" s="1"/>
  <c r="AU2668" i="1"/>
  <c r="AT2668" i="1"/>
  <c r="AN2668" i="1" s="1"/>
  <c r="AS2668" i="1"/>
  <c r="AM2668" i="1" s="1"/>
  <c r="AR2668" i="1"/>
  <c r="AL2668" i="1" s="1"/>
  <c r="AQ2668" i="1"/>
  <c r="AP2668" i="1"/>
  <c r="AO2668" i="1"/>
  <c r="AK2668" i="1"/>
  <c r="BW2667" i="1"/>
  <c r="BF2667" i="1"/>
  <c r="BE2667" i="1"/>
  <c r="BD2667" i="1"/>
  <c r="BC2667" i="1"/>
  <c r="BB2667" i="1"/>
  <c r="AW2667" i="1"/>
  <c r="AY2667" i="1" s="1"/>
  <c r="AV2667" i="1"/>
  <c r="AX2667" i="1" s="1"/>
  <c r="AU2667" i="1"/>
  <c r="AT2667" i="1"/>
  <c r="AN2667" i="1" s="1"/>
  <c r="AS2667" i="1"/>
  <c r="AM2667" i="1" s="1"/>
  <c r="AR2667" i="1"/>
  <c r="AL2667" i="1" s="1"/>
  <c r="AQ2667" i="1"/>
  <c r="AP2667" i="1"/>
  <c r="AO2667" i="1"/>
  <c r="AK2667" i="1"/>
  <c r="BW2666" i="1"/>
  <c r="BF2666" i="1"/>
  <c r="BE2666" i="1"/>
  <c r="BD2666" i="1"/>
  <c r="BC2666" i="1"/>
  <c r="BB2666" i="1"/>
  <c r="AW2666" i="1"/>
  <c r="AY2666" i="1" s="1"/>
  <c r="AV2666" i="1"/>
  <c r="AX2666" i="1" s="1"/>
  <c r="AU2666" i="1"/>
  <c r="AT2666" i="1"/>
  <c r="AN2666" i="1" s="1"/>
  <c r="AS2666" i="1"/>
  <c r="AM2666" i="1" s="1"/>
  <c r="AR2666" i="1"/>
  <c r="AL2666" i="1" s="1"/>
  <c r="AQ2666" i="1"/>
  <c r="AP2666" i="1"/>
  <c r="AO2666" i="1"/>
  <c r="AK2666" i="1"/>
  <c r="BW2665" i="1"/>
  <c r="BF2665" i="1"/>
  <c r="BE2665" i="1"/>
  <c r="BD2665" i="1"/>
  <c r="BC2665" i="1"/>
  <c r="BB2665" i="1"/>
  <c r="AW2665" i="1"/>
  <c r="AY2665" i="1" s="1"/>
  <c r="AV2665" i="1"/>
  <c r="AX2665" i="1" s="1"/>
  <c r="AU2665" i="1"/>
  <c r="AT2665" i="1"/>
  <c r="AN2665" i="1" s="1"/>
  <c r="AS2665" i="1"/>
  <c r="AM2665" i="1" s="1"/>
  <c r="AR2665" i="1"/>
  <c r="AL2665" i="1" s="1"/>
  <c r="AQ2665" i="1"/>
  <c r="AP2665" i="1"/>
  <c r="AO2665" i="1"/>
  <c r="AK2665" i="1"/>
  <c r="BW2664" i="1"/>
  <c r="BF2664" i="1"/>
  <c r="BE2664" i="1"/>
  <c r="BD2664" i="1"/>
  <c r="BC2664" i="1"/>
  <c r="BB2664" i="1"/>
  <c r="AW2664" i="1"/>
  <c r="AY2664" i="1" s="1"/>
  <c r="AV2664" i="1"/>
  <c r="AX2664" i="1" s="1"/>
  <c r="AU2664" i="1"/>
  <c r="AT2664" i="1"/>
  <c r="AN2664" i="1" s="1"/>
  <c r="AS2664" i="1"/>
  <c r="AM2664" i="1" s="1"/>
  <c r="AR2664" i="1"/>
  <c r="AL2664" i="1" s="1"/>
  <c r="AQ2664" i="1"/>
  <c r="AP2664" i="1"/>
  <c r="AO2664" i="1"/>
  <c r="AK2664" i="1"/>
  <c r="BW2663" i="1"/>
  <c r="BF2663" i="1"/>
  <c r="BE2663" i="1"/>
  <c r="BD2663" i="1"/>
  <c r="BC2663" i="1"/>
  <c r="BB2663" i="1"/>
  <c r="AW2663" i="1"/>
  <c r="AY2663" i="1" s="1"/>
  <c r="AV2663" i="1"/>
  <c r="AX2663" i="1" s="1"/>
  <c r="AU2663" i="1"/>
  <c r="AT2663" i="1"/>
  <c r="AN2663" i="1" s="1"/>
  <c r="AS2663" i="1"/>
  <c r="AM2663" i="1" s="1"/>
  <c r="AR2663" i="1"/>
  <c r="AL2663" i="1" s="1"/>
  <c r="AQ2663" i="1"/>
  <c r="AP2663" i="1"/>
  <c r="AO2663" i="1"/>
  <c r="AK2663" i="1"/>
  <c r="BW2662" i="1"/>
  <c r="BF2662" i="1"/>
  <c r="BE2662" i="1"/>
  <c r="BD2662" i="1"/>
  <c r="BC2662" i="1"/>
  <c r="BB2662" i="1"/>
  <c r="AW2662" i="1"/>
  <c r="AY2662" i="1" s="1"/>
  <c r="AV2662" i="1"/>
  <c r="AX2662" i="1" s="1"/>
  <c r="AU2662" i="1"/>
  <c r="AT2662" i="1"/>
  <c r="AS2662" i="1"/>
  <c r="AM2662" i="1" s="1"/>
  <c r="AR2662" i="1"/>
  <c r="AL2662" i="1" s="1"/>
  <c r="AQ2662" i="1"/>
  <c r="AP2662" i="1"/>
  <c r="AO2662" i="1"/>
  <c r="AK2662" i="1"/>
  <c r="BW2661" i="1"/>
  <c r="BF2661" i="1"/>
  <c r="BE2661" i="1"/>
  <c r="BD2661" i="1"/>
  <c r="BC2661" i="1"/>
  <c r="BB2661" i="1"/>
  <c r="AW2661" i="1"/>
  <c r="AY2661" i="1" s="1"/>
  <c r="AV2661" i="1"/>
  <c r="AX2661" i="1" s="1"/>
  <c r="AU2661" i="1"/>
  <c r="AT2661" i="1"/>
  <c r="AN2661" i="1" s="1"/>
  <c r="AS2661" i="1"/>
  <c r="AM2661" i="1" s="1"/>
  <c r="AR2661" i="1"/>
  <c r="AL2661" i="1" s="1"/>
  <c r="AQ2661" i="1"/>
  <c r="AP2661" i="1"/>
  <c r="AO2661" i="1"/>
  <c r="AK2661" i="1"/>
  <c r="BW2660" i="1"/>
  <c r="BF2660" i="1"/>
  <c r="BE2660" i="1"/>
  <c r="BD2660" i="1"/>
  <c r="BC2660" i="1"/>
  <c r="BB2660" i="1"/>
  <c r="AW2660" i="1"/>
  <c r="AY2660" i="1" s="1"/>
  <c r="AV2660" i="1"/>
  <c r="AX2660" i="1" s="1"/>
  <c r="AU2660" i="1"/>
  <c r="AT2660" i="1"/>
  <c r="AN2660" i="1" s="1"/>
  <c r="AS2660" i="1"/>
  <c r="AM2660" i="1" s="1"/>
  <c r="AR2660" i="1"/>
  <c r="AL2660" i="1" s="1"/>
  <c r="AQ2660" i="1"/>
  <c r="AP2660" i="1"/>
  <c r="AO2660" i="1"/>
  <c r="AK2660" i="1"/>
  <c r="BW2659" i="1"/>
  <c r="BF2659" i="1"/>
  <c r="BE2659" i="1"/>
  <c r="BD2659" i="1"/>
  <c r="BC2659" i="1"/>
  <c r="BB2659" i="1"/>
  <c r="AW2659" i="1"/>
  <c r="AY2659" i="1" s="1"/>
  <c r="AV2659" i="1"/>
  <c r="AX2659" i="1" s="1"/>
  <c r="AU2659" i="1"/>
  <c r="AT2659" i="1"/>
  <c r="AN2659" i="1" s="1"/>
  <c r="AS2659" i="1"/>
  <c r="AM2659" i="1" s="1"/>
  <c r="AR2659" i="1"/>
  <c r="AL2659" i="1" s="1"/>
  <c r="AQ2659" i="1"/>
  <c r="AP2659" i="1"/>
  <c r="AO2659" i="1"/>
  <c r="AK2659" i="1"/>
  <c r="BW2658" i="1"/>
  <c r="BF2658" i="1"/>
  <c r="BE2658" i="1"/>
  <c r="BD2658" i="1"/>
  <c r="BC2658" i="1"/>
  <c r="BB2658" i="1"/>
  <c r="AW2658" i="1"/>
  <c r="AY2658" i="1" s="1"/>
  <c r="AV2658" i="1"/>
  <c r="AX2658" i="1" s="1"/>
  <c r="AU2658" i="1"/>
  <c r="AT2658" i="1"/>
  <c r="AN2658" i="1" s="1"/>
  <c r="AS2658" i="1"/>
  <c r="AM2658" i="1" s="1"/>
  <c r="AR2658" i="1"/>
  <c r="AL2658" i="1" s="1"/>
  <c r="AQ2658" i="1"/>
  <c r="AP2658" i="1"/>
  <c r="AO2658" i="1"/>
  <c r="AK2658" i="1"/>
  <c r="BW2657" i="1"/>
  <c r="BF2657" i="1"/>
  <c r="BE2657" i="1"/>
  <c r="BD2657" i="1"/>
  <c r="BC2657" i="1"/>
  <c r="BB2657" i="1"/>
  <c r="AW2657" i="1"/>
  <c r="AY2657" i="1" s="1"/>
  <c r="AV2657" i="1"/>
  <c r="AX2657" i="1" s="1"/>
  <c r="AU2657" i="1"/>
  <c r="AT2657" i="1"/>
  <c r="AN2657" i="1" s="1"/>
  <c r="AS2657" i="1"/>
  <c r="AM2657" i="1" s="1"/>
  <c r="AR2657" i="1"/>
  <c r="AL2657" i="1" s="1"/>
  <c r="AQ2657" i="1"/>
  <c r="AP2657" i="1"/>
  <c r="AO2657" i="1"/>
  <c r="AK2657" i="1"/>
  <c r="BW2656" i="1"/>
  <c r="BF2656" i="1"/>
  <c r="BE2656" i="1"/>
  <c r="BD2656" i="1"/>
  <c r="BC2656" i="1"/>
  <c r="BB2656" i="1"/>
  <c r="AW2656" i="1"/>
  <c r="AY2656" i="1" s="1"/>
  <c r="AV2656" i="1"/>
  <c r="AX2656" i="1" s="1"/>
  <c r="AU2656" i="1"/>
  <c r="AT2656" i="1"/>
  <c r="AN2656" i="1" s="1"/>
  <c r="AS2656" i="1"/>
  <c r="AM2656" i="1" s="1"/>
  <c r="AR2656" i="1"/>
  <c r="AL2656" i="1" s="1"/>
  <c r="AQ2656" i="1"/>
  <c r="AP2656" i="1"/>
  <c r="AO2656" i="1"/>
  <c r="AK2656" i="1"/>
  <c r="BW2655" i="1"/>
  <c r="BF2655" i="1"/>
  <c r="BE2655" i="1"/>
  <c r="BD2655" i="1"/>
  <c r="BC2655" i="1"/>
  <c r="BB2655" i="1"/>
  <c r="AW2655" i="1"/>
  <c r="AY2655" i="1" s="1"/>
  <c r="AV2655" i="1"/>
  <c r="AX2655" i="1" s="1"/>
  <c r="AU2655" i="1"/>
  <c r="AT2655" i="1"/>
  <c r="AN2655" i="1" s="1"/>
  <c r="AS2655" i="1"/>
  <c r="AM2655" i="1" s="1"/>
  <c r="AR2655" i="1"/>
  <c r="AL2655" i="1" s="1"/>
  <c r="AQ2655" i="1"/>
  <c r="AP2655" i="1"/>
  <c r="AO2655" i="1"/>
  <c r="AK2655" i="1"/>
  <c r="BW2654" i="1"/>
  <c r="BF2654" i="1"/>
  <c r="BE2654" i="1"/>
  <c r="BD2654" i="1"/>
  <c r="BC2654" i="1"/>
  <c r="BB2654" i="1"/>
  <c r="AW2654" i="1"/>
  <c r="AY2654" i="1" s="1"/>
  <c r="AV2654" i="1"/>
  <c r="AX2654" i="1" s="1"/>
  <c r="AU2654" i="1"/>
  <c r="AT2654" i="1"/>
  <c r="AN2654" i="1" s="1"/>
  <c r="AS2654" i="1"/>
  <c r="AM2654" i="1" s="1"/>
  <c r="AR2654" i="1"/>
  <c r="AQ2654" i="1"/>
  <c r="AP2654" i="1"/>
  <c r="AO2654" i="1"/>
  <c r="AK2654" i="1"/>
  <c r="BW2653" i="1"/>
  <c r="BF2653" i="1"/>
  <c r="BE2653" i="1"/>
  <c r="BD2653" i="1"/>
  <c r="BC2653" i="1"/>
  <c r="BB2653" i="1"/>
  <c r="AW2653" i="1"/>
  <c r="AY2653" i="1" s="1"/>
  <c r="AV2653" i="1"/>
  <c r="AX2653" i="1" s="1"/>
  <c r="AU2653" i="1"/>
  <c r="AT2653" i="1"/>
  <c r="AN2653" i="1" s="1"/>
  <c r="AS2653" i="1"/>
  <c r="AM2653" i="1" s="1"/>
  <c r="AR2653" i="1"/>
  <c r="AL2653" i="1" s="1"/>
  <c r="AQ2653" i="1"/>
  <c r="AP2653" i="1"/>
  <c r="AO2653" i="1"/>
  <c r="AK2653" i="1"/>
  <c r="BW2652" i="1"/>
  <c r="BF2652" i="1"/>
  <c r="BE2652" i="1"/>
  <c r="BD2652" i="1"/>
  <c r="BC2652" i="1"/>
  <c r="BB2652" i="1"/>
  <c r="AW2652" i="1"/>
  <c r="AY2652" i="1" s="1"/>
  <c r="AV2652" i="1"/>
  <c r="AX2652" i="1" s="1"/>
  <c r="AU2652" i="1"/>
  <c r="AT2652" i="1"/>
  <c r="AN2652" i="1" s="1"/>
  <c r="AS2652" i="1"/>
  <c r="AM2652" i="1" s="1"/>
  <c r="AR2652" i="1"/>
  <c r="AL2652" i="1" s="1"/>
  <c r="AQ2652" i="1"/>
  <c r="AP2652" i="1"/>
  <c r="AO2652" i="1"/>
  <c r="AK2652" i="1"/>
  <c r="BW2651" i="1"/>
  <c r="BF2651" i="1"/>
  <c r="BE2651" i="1"/>
  <c r="BD2651" i="1"/>
  <c r="BC2651" i="1"/>
  <c r="BB2651" i="1"/>
  <c r="AW2651" i="1"/>
  <c r="AY2651" i="1" s="1"/>
  <c r="AV2651" i="1"/>
  <c r="AX2651" i="1" s="1"/>
  <c r="AU2651" i="1"/>
  <c r="AT2651" i="1"/>
  <c r="AN2651" i="1" s="1"/>
  <c r="AS2651" i="1"/>
  <c r="AM2651" i="1" s="1"/>
  <c r="AR2651" i="1"/>
  <c r="AL2651" i="1" s="1"/>
  <c r="AQ2651" i="1"/>
  <c r="AP2651" i="1"/>
  <c r="AO2651" i="1"/>
  <c r="AK2651" i="1"/>
  <c r="BW2650" i="1"/>
  <c r="BF2650" i="1"/>
  <c r="BE2650" i="1"/>
  <c r="BD2650" i="1"/>
  <c r="BC2650" i="1"/>
  <c r="BB2650" i="1"/>
  <c r="AW2650" i="1"/>
  <c r="AY2650" i="1" s="1"/>
  <c r="AV2650" i="1"/>
  <c r="AX2650" i="1" s="1"/>
  <c r="AU2650" i="1"/>
  <c r="AT2650" i="1"/>
  <c r="AN2650" i="1" s="1"/>
  <c r="AS2650" i="1"/>
  <c r="AM2650" i="1" s="1"/>
  <c r="AR2650" i="1"/>
  <c r="AL2650" i="1" s="1"/>
  <c r="AQ2650" i="1"/>
  <c r="AP2650" i="1"/>
  <c r="AO2650" i="1"/>
  <c r="AK2650" i="1"/>
  <c r="BW2649" i="1"/>
  <c r="BF2649" i="1"/>
  <c r="BE2649" i="1"/>
  <c r="BD2649" i="1"/>
  <c r="BC2649" i="1"/>
  <c r="BB2649" i="1"/>
  <c r="AW2649" i="1"/>
  <c r="AY2649" i="1" s="1"/>
  <c r="AV2649" i="1"/>
  <c r="AX2649" i="1" s="1"/>
  <c r="AU2649" i="1"/>
  <c r="AT2649" i="1"/>
  <c r="AN2649" i="1" s="1"/>
  <c r="AS2649" i="1"/>
  <c r="AM2649" i="1" s="1"/>
  <c r="AR2649" i="1"/>
  <c r="AL2649" i="1" s="1"/>
  <c r="AQ2649" i="1"/>
  <c r="AP2649" i="1"/>
  <c r="AO2649" i="1"/>
  <c r="AK2649" i="1"/>
  <c r="BW2648" i="1"/>
  <c r="BF2648" i="1"/>
  <c r="BE2648" i="1"/>
  <c r="BD2648" i="1"/>
  <c r="BC2648" i="1"/>
  <c r="BB2648" i="1"/>
  <c r="AW2648" i="1"/>
  <c r="AY2648" i="1" s="1"/>
  <c r="AV2648" i="1"/>
  <c r="AX2648" i="1" s="1"/>
  <c r="AU2648" i="1"/>
  <c r="AT2648" i="1"/>
  <c r="AN2648" i="1" s="1"/>
  <c r="AS2648" i="1"/>
  <c r="AM2648" i="1" s="1"/>
  <c r="AR2648" i="1"/>
  <c r="AL2648" i="1" s="1"/>
  <c r="AQ2648" i="1"/>
  <c r="AP2648" i="1"/>
  <c r="AO2648" i="1"/>
  <c r="AK2648" i="1"/>
  <c r="BW2647" i="1"/>
  <c r="BF2647" i="1"/>
  <c r="BE2647" i="1"/>
  <c r="BD2647" i="1"/>
  <c r="BC2647" i="1"/>
  <c r="BB2647" i="1"/>
  <c r="AW2647" i="1"/>
  <c r="AY2647" i="1" s="1"/>
  <c r="AV2647" i="1"/>
  <c r="AX2647" i="1" s="1"/>
  <c r="AU2647" i="1"/>
  <c r="AT2647" i="1"/>
  <c r="AN2647" i="1" s="1"/>
  <c r="AS2647" i="1"/>
  <c r="AR2647" i="1"/>
  <c r="AL2647" i="1" s="1"/>
  <c r="AQ2647" i="1"/>
  <c r="AP2647" i="1"/>
  <c r="AO2647" i="1"/>
  <c r="AK2647" i="1"/>
  <c r="BW2646" i="1"/>
  <c r="BF2646" i="1"/>
  <c r="BE2646" i="1"/>
  <c r="BD2646" i="1"/>
  <c r="BC2646" i="1"/>
  <c r="BB2646" i="1"/>
  <c r="AW2646" i="1"/>
  <c r="AY2646" i="1" s="1"/>
  <c r="AV2646" i="1"/>
  <c r="AX2646" i="1" s="1"/>
  <c r="AU2646" i="1"/>
  <c r="AT2646" i="1"/>
  <c r="AN2646" i="1" s="1"/>
  <c r="AS2646" i="1"/>
  <c r="AM2646" i="1" s="1"/>
  <c r="AR2646" i="1"/>
  <c r="AL2646" i="1" s="1"/>
  <c r="AQ2646" i="1"/>
  <c r="AP2646" i="1"/>
  <c r="AO2646" i="1"/>
  <c r="AK2646" i="1"/>
  <c r="BW2645" i="1"/>
  <c r="BF2645" i="1"/>
  <c r="BE2645" i="1"/>
  <c r="BD2645" i="1"/>
  <c r="BC2645" i="1"/>
  <c r="BB2645" i="1"/>
  <c r="AW2645" i="1"/>
  <c r="AY2645" i="1" s="1"/>
  <c r="AV2645" i="1"/>
  <c r="AX2645" i="1" s="1"/>
  <c r="AU2645" i="1"/>
  <c r="AT2645" i="1"/>
  <c r="AN2645" i="1" s="1"/>
  <c r="AS2645" i="1"/>
  <c r="AM2645" i="1" s="1"/>
  <c r="AR2645" i="1"/>
  <c r="AL2645" i="1" s="1"/>
  <c r="AQ2645" i="1"/>
  <c r="AP2645" i="1"/>
  <c r="AO2645" i="1"/>
  <c r="AK2645" i="1"/>
  <c r="BW2644" i="1"/>
  <c r="BF2644" i="1"/>
  <c r="BE2644" i="1"/>
  <c r="BD2644" i="1"/>
  <c r="BC2644" i="1"/>
  <c r="BB2644" i="1"/>
  <c r="AW2644" i="1"/>
  <c r="AY2644" i="1" s="1"/>
  <c r="AV2644" i="1"/>
  <c r="AX2644" i="1" s="1"/>
  <c r="AU2644" i="1"/>
  <c r="AT2644" i="1"/>
  <c r="AN2644" i="1" s="1"/>
  <c r="AS2644" i="1"/>
  <c r="AM2644" i="1" s="1"/>
  <c r="AR2644" i="1"/>
  <c r="AL2644" i="1" s="1"/>
  <c r="AQ2644" i="1"/>
  <c r="AP2644" i="1"/>
  <c r="AO2644" i="1"/>
  <c r="AK2644" i="1"/>
  <c r="BW2643" i="1"/>
  <c r="BF2643" i="1"/>
  <c r="BE2643" i="1"/>
  <c r="BD2643" i="1"/>
  <c r="BC2643" i="1"/>
  <c r="BB2643" i="1"/>
  <c r="AW2643" i="1"/>
  <c r="AY2643" i="1" s="1"/>
  <c r="AV2643" i="1"/>
  <c r="AX2643" i="1" s="1"/>
  <c r="AU2643" i="1"/>
  <c r="AT2643" i="1"/>
  <c r="AN2643" i="1" s="1"/>
  <c r="AS2643" i="1"/>
  <c r="AM2643" i="1" s="1"/>
  <c r="AR2643" i="1"/>
  <c r="AL2643" i="1" s="1"/>
  <c r="AQ2643" i="1"/>
  <c r="AP2643" i="1"/>
  <c r="AO2643" i="1"/>
  <c r="AK2643" i="1"/>
  <c r="BW2642" i="1"/>
  <c r="BF2642" i="1"/>
  <c r="BE2642" i="1"/>
  <c r="BD2642" i="1"/>
  <c r="BC2642" i="1"/>
  <c r="BB2642" i="1"/>
  <c r="AW2642" i="1"/>
  <c r="AY2642" i="1" s="1"/>
  <c r="AV2642" i="1"/>
  <c r="AX2642" i="1" s="1"/>
  <c r="AU2642" i="1"/>
  <c r="AT2642" i="1"/>
  <c r="AN2642" i="1" s="1"/>
  <c r="AS2642" i="1"/>
  <c r="AM2642" i="1" s="1"/>
  <c r="AR2642" i="1"/>
  <c r="AL2642" i="1" s="1"/>
  <c r="AQ2642" i="1"/>
  <c r="AP2642" i="1"/>
  <c r="AO2642" i="1"/>
  <c r="AK2642" i="1"/>
  <c r="BW2641" i="1"/>
  <c r="BF2641" i="1"/>
  <c r="BE2641" i="1"/>
  <c r="BD2641" i="1"/>
  <c r="BC2641" i="1"/>
  <c r="BB2641" i="1"/>
  <c r="AW2641" i="1"/>
  <c r="AY2641" i="1" s="1"/>
  <c r="AV2641" i="1"/>
  <c r="AX2641" i="1" s="1"/>
  <c r="AU2641" i="1"/>
  <c r="AT2641" i="1"/>
  <c r="AN2641" i="1" s="1"/>
  <c r="AS2641" i="1"/>
  <c r="AM2641" i="1" s="1"/>
  <c r="AR2641" i="1"/>
  <c r="AL2641" i="1" s="1"/>
  <c r="AQ2641" i="1"/>
  <c r="AP2641" i="1"/>
  <c r="AO2641" i="1"/>
  <c r="AK2641" i="1"/>
  <c r="BW2640" i="1"/>
  <c r="BF2640" i="1"/>
  <c r="BE2640" i="1"/>
  <c r="BD2640" i="1"/>
  <c r="BC2640" i="1"/>
  <c r="BB2640" i="1"/>
  <c r="AW2640" i="1"/>
  <c r="AY2640" i="1" s="1"/>
  <c r="AV2640" i="1"/>
  <c r="AX2640" i="1" s="1"/>
  <c r="AU2640" i="1"/>
  <c r="AT2640" i="1"/>
  <c r="AN2640" i="1" s="1"/>
  <c r="AS2640" i="1"/>
  <c r="AM2640" i="1" s="1"/>
  <c r="AR2640" i="1"/>
  <c r="AQ2640" i="1"/>
  <c r="AP2640" i="1"/>
  <c r="AO2640" i="1"/>
  <c r="AK2640" i="1"/>
  <c r="BW2639" i="1"/>
  <c r="BF2639" i="1"/>
  <c r="BE2639" i="1"/>
  <c r="BD2639" i="1"/>
  <c r="BC2639" i="1"/>
  <c r="BB2639" i="1"/>
  <c r="AW2639" i="1"/>
  <c r="AY2639" i="1" s="1"/>
  <c r="AV2639" i="1"/>
  <c r="AX2639" i="1" s="1"/>
  <c r="AU2639" i="1"/>
  <c r="AT2639" i="1"/>
  <c r="AN2639" i="1" s="1"/>
  <c r="AS2639" i="1"/>
  <c r="AM2639" i="1" s="1"/>
  <c r="AR2639" i="1"/>
  <c r="AQ2639" i="1"/>
  <c r="AP2639" i="1"/>
  <c r="AO2639" i="1"/>
  <c r="AK2639" i="1"/>
  <c r="BW2638" i="1"/>
  <c r="BF2638" i="1"/>
  <c r="BE2638" i="1"/>
  <c r="BD2638" i="1"/>
  <c r="BC2638" i="1"/>
  <c r="BB2638" i="1"/>
  <c r="AW2638" i="1"/>
  <c r="AY2638" i="1" s="1"/>
  <c r="AV2638" i="1"/>
  <c r="AX2638" i="1" s="1"/>
  <c r="AU2638" i="1"/>
  <c r="AT2638" i="1"/>
  <c r="AN2638" i="1" s="1"/>
  <c r="AS2638" i="1"/>
  <c r="AM2638" i="1" s="1"/>
  <c r="AR2638" i="1"/>
  <c r="AL2638" i="1" s="1"/>
  <c r="AQ2638" i="1"/>
  <c r="AP2638" i="1"/>
  <c r="AO2638" i="1"/>
  <c r="AK2638" i="1"/>
  <c r="BW2637" i="1"/>
  <c r="BF2637" i="1"/>
  <c r="BE2637" i="1"/>
  <c r="BD2637" i="1"/>
  <c r="BC2637" i="1"/>
  <c r="BB2637" i="1"/>
  <c r="AW2637" i="1"/>
  <c r="AY2637" i="1" s="1"/>
  <c r="AV2637" i="1"/>
  <c r="AX2637" i="1" s="1"/>
  <c r="AU2637" i="1"/>
  <c r="AT2637" i="1"/>
  <c r="AN2637" i="1" s="1"/>
  <c r="AS2637" i="1"/>
  <c r="AM2637" i="1" s="1"/>
  <c r="AR2637" i="1"/>
  <c r="AL2637" i="1" s="1"/>
  <c r="AQ2637" i="1"/>
  <c r="AP2637" i="1"/>
  <c r="AO2637" i="1"/>
  <c r="AK2637" i="1"/>
  <c r="BW2636" i="1"/>
  <c r="BF2636" i="1"/>
  <c r="BE2636" i="1"/>
  <c r="BD2636" i="1"/>
  <c r="BC2636" i="1"/>
  <c r="BB2636" i="1"/>
  <c r="AW2636" i="1"/>
  <c r="AY2636" i="1" s="1"/>
  <c r="AV2636" i="1"/>
  <c r="AX2636" i="1" s="1"/>
  <c r="AU2636" i="1"/>
  <c r="AT2636" i="1"/>
  <c r="AN2636" i="1" s="1"/>
  <c r="AS2636" i="1"/>
  <c r="AM2636" i="1" s="1"/>
  <c r="AR2636" i="1"/>
  <c r="AL2636" i="1" s="1"/>
  <c r="AQ2636" i="1"/>
  <c r="AP2636" i="1"/>
  <c r="AO2636" i="1"/>
  <c r="AK2636" i="1"/>
  <c r="BW2635" i="1"/>
  <c r="BF2635" i="1"/>
  <c r="BE2635" i="1"/>
  <c r="BD2635" i="1"/>
  <c r="BC2635" i="1"/>
  <c r="BB2635" i="1"/>
  <c r="AW2635" i="1"/>
  <c r="AY2635" i="1" s="1"/>
  <c r="AV2635" i="1"/>
  <c r="AX2635" i="1" s="1"/>
  <c r="AU2635" i="1"/>
  <c r="AT2635" i="1"/>
  <c r="AN2635" i="1" s="1"/>
  <c r="AS2635" i="1"/>
  <c r="AM2635" i="1" s="1"/>
  <c r="AR2635" i="1"/>
  <c r="AL2635" i="1" s="1"/>
  <c r="AQ2635" i="1"/>
  <c r="AP2635" i="1"/>
  <c r="AO2635" i="1"/>
  <c r="AK2635" i="1"/>
  <c r="BW2634" i="1"/>
  <c r="BF2634" i="1"/>
  <c r="BE2634" i="1"/>
  <c r="BD2634" i="1"/>
  <c r="BC2634" i="1"/>
  <c r="BB2634" i="1"/>
  <c r="AW2634" i="1"/>
  <c r="AY2634" i="1" s="1"/>
  <c r="AV2634" i="1"/>
  <c r="AX2634" i="1" s="1"/>
  <c r="AU2634" i="1"/>
  <c r="AT2634" i="1"/>
  <c r="AN2634" i="1" s="1"/>
  <c r="AS2634" i="1"/>
  <c r="AM2634" i="1" s="1"/>
  <c r="AR2634" i="1"/>
  <c r="AQ2634" i="1"/>
  <c r="AP2634" i="1"/>
  <c r="AO2634" i="1"/>
  <c r="AK2634" i="1"/>
  <c r="BW2633" i="1"/>
  <c r="BF2633" i="1"/>
  <c r="BE2633" i="1"/>
  <c r="BD2633" i="1"/>
  <c r="BC2633" i="1"/>
  <c r="BB2633" i="1"/>
  <c r="AW2633" i="1"/>
  <c r="AY2633" i="1" s="1"/>
  <c r="AV2633" i="1"/>
  <c r="AX2633" i="1" s="1"/>
  <c r="AU2633" i="1"/>
  <c r="AT2633" i="1"/>
  <c r="AN2633" i="1" s="1"/>
  <c r="AS2633" i="1"/>
  <c r="AM2633" i="1" s="1"/>
  <c r="AR2633" i="1"/>
  <c r="AL2633" i="1" s="1"/>
  <c r="AQ2633" i="1"/>
  <c r="AP2633" i="1"/>
  <c r="AO2633" i="1"/>
  <c r="AK2633" i="1"/>
  <c r="BW2632" i="1"/>
  <c r="BF2632" i="1"/>
  <c r="BE2632" i="1"/>
  <c r="BD2632" i="1"/>
  <c r="BC2632" i="1"/>
  <c r="BB2632" i="1"/>
  <c r="AW2632" i="1"/>
  <c r="AY2632" i="1" s="1"/>
  <c r="AV2632" i="1"/>
  <c r="AX2632" i="1" s="1"/>
  <c r="AU2632" i="1"/>
  <c r="AT2632" i="1"/>
  <c r="AN2632" i="1" s="1"/>
  <c r="AS2632" i="1"/>
  <c r="AM2632" i="1" s="1"/>
  <c r="AR2632" i="1"/>
  <c r="AL2632" i="1" s="1"/>
  <c r="AQ2632" i="1"/>
  <c r="AP2632" i="1"/>
  <c r="AO2632" i="1"/>
  <c r="AK2632" i="1"/>
  <c r="BW2631" i="1"/>
  <c r="BF2631" i="1"/>
  <c r="BE2631" i="1"/>
  <c r="BD2631" i="1"/>
  <c r="BC2631" i="1"/>
  <c r="BB2631" i="1"/>
  <c r="AW2631" i="1"/>
  <c r="AY2631" i="1" s="1"/>
  <c r="AV2631" i="1"/>
  <c r="AX2631" i="1" s="1"/>
  <c r="AU2631" i="1"/>
  <c r="AT2631" i="1"/>
  <c r="AN2631" i="1" s="1"/>
  <c r="AS2631" i="1"/>
  <c r="AM2631" i="1" s="1"/>
  <c r="AR2631" i="1"/>
  <c r="AL2631" i="1" s="1"/>
  <c r="AQ2631" i="1"/>
  <c r="AP2631" i="1"/>
  <c r="AO2631" i="1"/>
  <c r="AK2631" i="1"/>
  <c r="BW2630" i="1"/>
  <c r="BF2630" i="1"/>
  <c r="BE2630" i="1"/>
  <c r="BD2630" i="1"/>
  <c r="BC2630" i="1"/>
  <c r="BB2630" i="1"/>
  <c r="AW2630" i="1"/>
  <c r="AY2630" i="1" s="1"/>
  <c r="AV2630" i="1"/>
  <c r="AX2630" i="1" s="1"/>
  <c r="AU2630" i="1"/>
  <c r="AT2630" i="1"/>
  <c r="AN2630" i="1" s="1"/>
  <c r="AS2630" i="1"/>
  <c r="AM2630" i="1" s="1"/>
  <c r="AR2630" i="1"/>
  <c r="AL2630" i="1" s="1"/>
  <c r="AQ2630" i="1"/>
  <c r="AP2630" i="1"/>
  <c r="AO2630" i="1"/>
  <c r="AK2630" i="1"/>
  <c r="BW2629" i="1"/>
  <c r="BF2629" i="1"/>
  <c r="BE2629" i="1"/>
  <c r="BD2629" i="1"/>
  <c r="BC2629" i="1"/>
  <c r="BB2629" i="1"/>
  <c r="AW2629" i="1"/>
  <c r="AY2629" i="1" s="1"/>
  <c r="AV2629" i="1"/>
  <c r="AX2629" i="1" s="1"/>
  <c r="AU2629" i="1"/>
  <c r="AT2629" i="1"/>
  <c r="AN2629" i="1" s="1"/>
  <c r="AS2629" i="1"/>
  <c r="AM2629" i="1" s="1"/>
  <c r="AR2629" i="1"/>
  <c r="AL2629" i="1" s="1"/>
  <c r="AQ2629" i="1"/>
  <c r="AP2629" i="1"/>
  <c r="AO2629" i="1"/>
  <c r="AK2629" i="1"/>
  <c r="BW2628" i="1"/>
  <c r="BF2628" i="1"/>
  <c r="BE2628" i="1"/>
  <c r="BD2628" i="1"/>
  <c r="BC2628" i="1"/>
  <c r="BB2628" i="1"/>
  <c r="AW2628" i="1"/>
  <c r="AY2628" i="1" s="1"/>
  <c r="AV2628" i="1"/>
  <c r="AX2628" i="1" s="1"/>
  <c r="AU2628" i="1"/>
  <c r="AT2628" i="1"/>
  <c r="AN2628" i="1" s="1"/>
  <c r="AS2628" i="1"/>
  <c r="AM2628" i="1" s="1"/>
  <c r="AR2628" i="1"/>
  <c r="AL2628" i="1" s="1"/>
  <c r="AQ2628" i="1"/>
  <c r="AP2628" i="1"/>
  <c r="AO2628" i="1"/>
  <c r="AK2628" i="1"/>
  <c r="BW2627" i="1"/>
  <c r="BF2627" i="1"/>
  <c r="BE2627" i="1"/>
  <c r="BD2627" i="1"/>
  <c r="BC2627" i="1"/>
  <c r="BB2627" i="1"/>
  <c r="AW2627" i="1"/>
  <c r="AY2627" i="1" s="1"/>
  <c r="AV2627" i="1"/>
  <c r="AX2627" i="1" s="1"/>
  <c r="AU2627" i="1"/>
  <c r="AT2627" i="1"/>
  <c r="AN2627" i="1" s="1"/>
  <c r="AS2627" i="1"/>
  <c r="AM2627" i="1" s="1"/>
  <c r="AR2627" i="1"/>
  <c r="AL2627" i="1" s="1"/>
  <c r="AQ2627" i="1"/>
  <c r="AP2627" i="1"/>
  <c r="AO2627" i="1"/>
  <c r="AK2627" i="1"/>
  <c r="BW2626" i="1"/>
  <c r="BF2626" i="1"/>
  <c r="BE2626" i="1"/>
  <c r="BD2626" i="1"/>
  <c r="BC2626" i="1"/>
  <c r="BB2626" i="1"/>
  <c r="AW2626" i="1"/>
  <c r="AY2626" i="1" s="1"/>
  <c r="AV2626" i="1"/>
  <c r="AX2626" i="1" s="1"/>
  <c r="AU2626" i="1"/>
  <c r="AT2626" i="1"/>
  <c r="AN2626" i="1" s="1"/>
  <c r="AS2626" i="1"/>
  <c r="AM2626" i="1" s="1"/>
  <c r="AR2626" i="1"/>
  <c r="AL2626" i="1" s="1"/>
  <c r="AQ2626" i="1"/>
  <c r="AP2626" i="1"/>
  <c r="AO2626" i="1"/>
  <c r="AK2626" i="1"/>
  <c r="BW2625" i="1"/>
  <c r="BF2625" i="1"/>
  <c r="BE2625" i="1"/>
  <c r="BD2625" i="1"/>
  <c r="BC2625" i="1"/>
  <c r="BB2625" i="1"/>
  <c r="AW2625" i="1"/>
  <c r="AY2625" i="1" s="1"/>
  <c r="AV2625" i="1"/>
  <c r="AX2625" i="1" s="1"/>
  <c r="AU2625" i="1"/>
  <c r="AT2625" i="1"/>
  <c r="AN2625" i="1" s="1"/>
  <c r="AS2625" i="1"/>
  <c r="AM2625" i="1" s="1"/>
  <c r="AR2625" i="1"/>
  <c r="AL2625" i="1" s="1"/>
  <c r="AQ2625" i="1"/>
  <c r="AP2625" i="1"/>
  <c r="AO2625" i="1"/>
  <c r="AK2625" i="1"/>
  <c r="BW2624" i="1"/>
  <c r="BF2624" i="1"/>
  <c r="BE2624" i="1"/>
  <c r="BD2624" i="1"/>
  <c r="BC2624" i="1"/>
  <c r="BB2624" i="1"/>
  <c r="AW2624" i="1"/>
  <c r="AY2624" i="1" s="1"/>
  <c r="AV2624" i="1"/>
  <c r="AX2624" i="1" s="1"/>
  <c r="AU2624" i="1"/>
  <c r="AT2624" i="1"/>
  <c r="AN2624" i="1" s="1"/>
  <c r="AS2624" i="1"/>
  <c r="AM2624" i="1" s="1"/>
  <c r="AR2624" i="1"/>
  <c r="AL2624" i="1" s="1"/>
  <c r="AQ2624" i="1"/>
  <c r="AP2624" i="1"/>
  <c r="AO2624" i="1"/>
  <c r="AK2624" i="1"/>
  <c r="BW2623" i="1"/>
  <c r="BF2623" i="1"/>
  <c r="BE2623" i="1"/>
  <c r="BD2623" i="1"/>
  <c r="BC2623" i="1"/>
  <c r="BB2623" i="1"/>
  <c r="AW2623" i="1"/>
  <c r="AY2623" i="1" s="1"/>
  <c r="AV2623" i="1"/>
  <c r="AX2623" i="1" s="1"/>
  <c r="AU2623" i="1"/>
  <c r="AT2623" i="1"/>
  <c r="AN2623" i="1" s="1"/>
  <c r="AS2623" i="1"/>
  <c r="AM2623" i="1" s="1"/>
  <c r="AR2623" i="1"/>
  <c r="AL2623" i="1" s="1"/>
  <c r="AQ2623" i="1"/>
  <c r="AP2623" i="1"/>
  <c r="AO2623" i="1"/>
  <c r="AK2623" i="1"/>
  <c r="BW2622" i="1"/>
  <c r="BF2622" i="1"/>
  <c r="BE2622" i="1"/>
  <c r="BD2622" i="1"/>
  <c r="BC2622" i="1"/>
  <c r="BB2622" i="1"/>
  <c r="AW2622" i="1"/>
  <c r="AY2622" i="1" s="1"/>
  <c r="AV2622" i="1"/>
  <c r="AX2622" i="1" s="1"/>
  <c r="AU2622" i="1"/>
  <c r="AT2622" i="1"/>
  <c r="AN2622" i="1" s="1"/>
  <c r="AS2622" i="1"/>
  <c r="AM2622" i="1" s="1"/>
  <c r="AR2622" i="1"/>
  <c r="AL2622" i="1" s="1"/>
  <c r="AQ2622" i="1"/>
  <c r="AP2622" i="1"/>
  <c r="AO2622" i="1"/>
  <c r="AK2622" i="1"/>
  <c r="BW2621" i="1"/>
  <c r="BF2621" i="1"/>
  <c r="BE2621" i="1"/>
  <c r="BD2621" i="1"/>
  <c r="BC2621" i="1"/>
  <c r="BB2621" i="1"/>
  <c r="AW2621" i="1"/>
  <c r="AY2621" i="1" s="1"/>
  <c r="AV2621" i="1"/>
  <c r="AX2621" i="1" s="1"/>
  <c r="AU2621" i="1"/>
  <c r="AT2621" i="1"/>
  <c r="AN2621" i="1" s="1"/>
  <c r="AS2621" i="1"/>
  <c r="AM2621" i="1" s="1"/>
  <c r="AR2621" i="1"/>
  <c r="AL2621" i="1" s="1"/>
  <c r="AQ2621" i="1"/>
  <c r="AP2621" i="1"/>
  <c r="AO2621" i="1"/>
  <c r="AK2621" i="1"/>
  <c r="BW2620" i="1"/>
  <c r="BF2620" i="1"/>
  <c r="BE2620" i="1"/>
  <c r="BD2620" i="1"/>
  <c r="BC2620" i="1"/>
  <c r="BB2620" i="1"/>
  <c r="AW2620" i="1"/>
  <c r="AY2620" i="1" s="1"/>
  <c r="AV2620" i="1"/>
  <c r="AX2620" i="1" s="1"/>
  <c r="AU2620" i="1"/>
  <c r="AT2620" i="1"/>
  <c r="AN2620" i="1" s="1"/>
  <c r="AS2620" i="1"/>
  <c r="AM2620" i="1" s="1"/>
  <c r="AR2620" i="1"/>
  <c r="AL2620" i="1" s="1"/>
  <c r="AQ2620" i="1"/>
  <c r="AP2620" i="1"/>
  <c r="AO2620" i="1"/>
  <c r="AK2620" i="1"/>
  <c r="BW2619" i="1"/>
  <c r="BF2619" i="1"/>
  <c r="BE2619" i="1"/>
  <c r="BD2619" i="1"/>
  <c r="BC2619" i="1"/>
  <c r="BB2619" i="1"/>
  <c r="AW2619" i="1"/>
  <c r="AY2619" i="1" s="1"/>
  <c r="AV2619" i="1"/>
  <c r="AX2619" i="1" s="1"/>
  <c r="AU2619" i="1"/>
  <c r="AT2619" i="1"/>
  <c r="AN2619" i="1" s="1"/>
  <c r="AS2619" i="1"/>
  <c r="AM2619" i="1" s="1"/>
  <c r="AR2619" i="1"/>
  <c r="AL2619" i="1" s="1"/>
  <c r="AQ2619" i="1"/>
  <c r="AP2619" i="1"/>
  <c r="AO2619" i="1"/>
  <c r="AK2619" i="1"/>
  <c r="BW2618" i="1"/>
  <c r="BF2618" i="1"/>
  <c r="BE2618" i="1"/>
  <c r="BD2618" i="1"/>
  <c r="BC2618" i="1"/>
  <c r="BB2618" i="1"/>
  <c r="AW2618" i="1"/>
  <c r="AY2618" i="1" s="1"/>
  <c r="AV2618" i="1"/>
  <c r="AX2618" i="1" s="1"/>
  <c r="AU2618" i="1"/>
  <c r="AT2618" i="1"/>
  <c r="AN2618" i="1" s="1"/>
  <c r="AS2618" i="1"/>
  <c r="AM2618" i="1" s="1"/>
  <c r="AR2618" i="1"/>
  <c r="AL2618" i="1" s="1"/>
  <c r="AQ2618" i="1"/>
  <c r="AP2618" i="1"/>
  <c r="AO2618" i="1"/>
  <c r="AK2618" i="1"/>
  <c r="BW2617" i="1"/>
  <c r="BF2617" i="1"/>
  <c r="BE2617" i="1"/>
  <c r="BD2617" i="1"/>
  <c r="BC2617" i="1"/>
  <c r="BB2617" i="1"/>
  <c r="AW2617" i="1"/>
  <c r="AY2617" i="1" s="1"/>
  <c r="AV2617" i="1"/>
  <c r="AX2617" i="1" s="1"/>
  <c r="AU2617" i="1"/>
  <c r="AT2617" i="1"/>
  <c r="AN2617" i="1" s="1"/>
  <c r="AS2617" i="1"/>
  <c r="AM2617" i="1" s="1"/>
  <c r="AR2617" i="1"/>
  <c r="AQ2617" i="1"/>
  <c r="AP2617" i="1"/>
  <c r="AO2617" i="1"/>
  <c r="AK2617" i="1"/>
  <c r="BW2616" i="1"/>
  <c r="BF2616" i="1"/>
  <c r="BE2616" i="1"/>
  <c r="BD2616" i="1"/>
  <c r="BC2616" i="1"/>
  <c r="BB2616" i="1"/>
  <c r="AW2616" i="1"/>
  <c r="AY2616" i="1" s="1"/>
  <c r="AV2616" i="1"/>
  <c r="AX2616" i="1" s="1"/>
  <c r="AU2616" i="1"/>
  <c r="AT2616" i="1"/>
  <c r="AN2616" i="1" s="1"/>
  <c r="AS2616" i="1"/>
  <c r="AM2616" i="1" s="1"/>
  <c r="AR2616" i="1"/>
  <c r="AL2616" i="1" s="1"/>
  <c r="AQ2616" i="1"/>
  <c r="AP2616" i="1"/>
  <c r="AO2616" i="1"/>
  <c r="AK2616" i="1"/>
  <c r="BW2615" i="1"/>
  <c r="BF2615" i="1"/>
  <c r="BE2615" i="1"/>
  <c r="BD2615" i="1"/>
  <c r="BC2615" i="1"/>
  <c r="BB2615" i="1"/>
  <c r="AW2615" i="1"/>
  <c r="AY2615" i="1" s="1"/>
  <c r="AV2615" i="1"/>
  <c r="AX2615" i="1" s="1"/>
  <c r="AU2615" i="1"/>
  <c r="AT2615" i="1"/>
  <c r="AN2615" i="1" s="1"/>
  <c r="AS2615" i="1"/>
  <c r="AM2615" i="1" s="1"/>
  <c r="AR2615" i="1"/>
  <c r="AL2615" i="1" s="1"/>
  <c r="AQ2615" i="1"/>
  <c r="AP2615" i="1"/>
  <c r="AO2615" i="1"/>
  <c r="AK2615" i="1"/>
  <c r="BW2614" i="1"/>
  <c r="BF2614" i="1"/>
  <c r="BE2614" i="1"/>
  <c r="BD2614" i="1"/>
  <c r="BC2614" i="1"/>
  <c r="BB2614" i="1"/>
  <c r="AW2614" i="1"/>
  <c r="AY2614" i="1" s="1"/>
  <c r="AV2614" i="1"/>
  <c r="AX2614" i="1" s="1"/>
  <c r="AU2614" i="1"/>
  <c r="AT2614" i="1"/>
  <c r="AN2614" i="1" s="1"/>
  <c r="AS2614" i="1"/>
  <c r="AM2614" i="1" s="1"/>
  <c r="AR2614" i="1"/>
  <c r="AL2614" i="1" s="1"/>
  <c r="AQ2614" i="1"/>
  <c r="AP2614" i="1"/>
  <c r="AO2614" i="1"/>
  <c r="AK2614" i="1"/>
  <c r="BW2613" i="1"/>
  <c r="BF2613" i="1"/>
  <c r="BE2613" i="1"/>
  <c r="BD2613" i="1"/>
  <c r="BC2613" i="1"/>
  <c r="BB2613" i="1"/>
  <c r="AW2613" i="1"/>
  <c r="AY2613" i="1" s="1"/>
  <c r="AV2613" i="1"/>
  <c r="AX2613" i="1" s="1"/>
  <c r="AU2613" i="1"/>
  <c r="AT2613" i="1"/>
  <c r="AN2613" i="1" s="1"/>
  <c r="AS2613" i="1"/>
  <c r="AM2613" i="1" s="1"/>
  <c r="AR2613" i="1"/>
  <c r="AL2613" i="1" s="1"/>
  <c r="AQ2613" i="1"/>
  <c r="AP2613" i="1"/>
  <c r="AO2613" i="1"/>
  <c r="AK2613" i="1"/>
  <c r="BW2612" i="1"/>
  <c r="BF2612" i="1"/>
  <c r="BE2612" i="1"/>
  <c r="BD2612" i="1"/>
  <c r="BC2612" i="1"/>
  <c r="BB2612" i="1"/>
  <c r="AW2612" i="1"/>
  <c r="AY2612" i="1" s="1"/>
  <c r="AV2612" i="1"/>
  <c r="AX2612" i="1" s="1"/>
  <c r="AU2612" i="1"/>
  <c r="AT2612" i="1"/>
  <c r="AN2612" i="1" s="1"/>
  <c r="AS2612" i="1"/>
  <c r="AM2612" i="1" s="1"/>
  <c r="AR2612" i="1"/>
  <c r="AL2612" i="1" s="1"/>
  <c r="AQ2612" i="1"/>
  <c r="AP2612" i="1"/>
  <c r="AO2612" i="1"/>
  <c r="AK2612" i="1"/>
  <c r="BW2611" i="1"/>
  <c r="BF2611" i="1"/>
  <c r="BE2611" i="1"/>
  <c r="BD2611" i="1"/>
  <c r="BC2611" i="1"/>
  <c r="BB2611" i="1"/>
  <c r="AW2611" i="1"/>
  <c r="AY2611" i="1" s="1"/>
  <c r="AV2611" i="1"/>
  <c r="AX2611" i="1" s="1"/>
  <c r="AU2611" i="1"/>
  <c r="AT2611" i="1"/>
  <c r="AN2611" i="1" s="1"/>
  <c r="AS2611" i="1"/>
  <c r="AM2611" i="1" s="1"/>
  <c r="AR2611" i="1"/>
  <c r="AL2611" i="1" s="1"/>
  <c r="AQ2611" i="1"/>
  <c r="AP2611" i="1"/>
  <c r="AO2611" i="1"/>
  <c r="AK2611" i="1"/>
  <c r="BW2610" i="1"/>
  <c r="BF2610" i="1"/>
  <c r="BE2610" i="1"/>
  <c r="BD2610" i="1"/>
  <c r="BC2610" i="1"/>
  <c r="BB2610" i="1"/>
  <c r="AW2610" i="1"/>
  <c r="AY2610" i="1" s="1"/>
  <c r="AV2610" i="1"/>
  <c r="AX2610" i="1" s="1"/>
  <c r="AU2610" i="1"/>
  <c r="AT2610" i="1"/>
  <c r="AN2610" i="1" s="1"/>
  <c r="AS2610" i="1"/>
  <c r="AM2610" i="1" s="1"/>
  <c r="AR2610" i="1"/>
  <c r="AL2610" i="1" s="1"/>
  <c r="AQ2610" i="1"/>
  <c r="AP2610" i="1"/>
  <c r="AO2610" i="1"/>
  <c r="AK2610" i="1"/>
  <c r="BW2609" i="1"/>
  <c r="BF2609" i="1"/>
  <c r="BE2609" i="1"/>
  <c r="BD2609" i="1"/>
  <c r="BC2609" i="1"/>
  <c r="BB2609" i="1"/>
  <c r="AW2609" i="1"/>
  <c r="AY2609" i="1" s="1"/>
  <c r="AV2609" i="1"/>
  <c r="AX2609" i="1" s="1"/>
  <c r="AU2609" i="1"/>
  <c r="AT2609" i="1"/>
  <c r="AN2609" i="1" s="1"/>
  <c r="AS2609" i="1"/>
  <c r="AM2609" i="1" s="1"/>
  <c r="AR2609" i="1"/>
  <c r="AL2609" i="1" s="1"/>
  <c r="AQ2609" i="1"/>
  <c r="AP2609" i="1"/>
  <c r="AO2609" i="1"/>
  <c r="AK2609" i="1"/>
  <c r="BW2608" i="1"/>
  <c r="BF2608" i="1"/>
  <c r="BE2608" i="1"/>
  <c r="BD2608" i="1"/>
  <c r="BC2608" i="1"/>
  <c r="BB2608" i="1"/>
  <c r="AW2608" i="1"/>
  <c r="AY2608" i="1" s="1"/>
  <c r="AV2608" i="1"/>
  <c r="AX2608" i="1" s="1"/>
  <c r="AU2608" i="1"/>
  <c r="AT2608" i="1"/>
  <c r="AN2608" i="1" s="1"/>
  <c r="AS2608" i="1"/>
  <c r="AM2608" i="1" s="1"/>
  <c r="AR2608" i="1"/>
  <c r="AL2608" i="1" s="1"/>
  <c r="AQ2608" i="1"/>
  <c r="AP2608" i="1"/>
  <c r="AO2608" i="1"/>
  <c r="AK2608" i="1"/>
  <c r="BW2607" i="1"/>
  <c r="BF2607" i="1"/>
  <c r="BE2607" i="1"/>
  <c r="BD2607" i="1"/>
  <c r="BC2607" i="1"/>
  <c r="BB2607" i="1"/>
  <c r="AW2607" i="1"/>
  <c r="AY2607" i="1" s="1"/>
  <c r="AV2607" i="1"/>
  <c r="AX2607" i="1" s="1"/>
  <c r="AU2607" i="1"/>
  <c r="AT2607" i="1"/>
  <c r="AN2607" i="1" s="1"/>
  <c r="AS2607" i="1"/>
  <c r="AM2607" i="1" s="1"/>
  <c r="AR2607" i="1"/>
  <c r="AQ2607" i="1"/>
  <c r="AP2607" i="1"/>
  <c r="AO2607" i="1"/>
  <c r="AK2607" i="1"/>
  <c r="BW2606" i="1"/>
  <c r="BF2606" i="1"/>
  <c r="BE2606" i="1"/>
  <c r="BD2606" i="1"/>
  <c r="BC2606" i="1"/>
  <c r="BB2606" i="1"/>
  <c r="AW2606" i="1"/>
  <c r="AY2606" i="1" s="1"/>
  <c r="AV2606" i="1"/>
  <c r="AX2606" i="1" s="1"/>
  <c r="AU2606" i="1"/>
  <c r="AT2606" i="1"/>
  <c r="AN2606" i="1" s="1"/>
  <c r="AS2606" i="1"/>
  <c r="AM2606" i="1" s="1"/>
  <c r="AR2606" i="1"/>
  <c r="AL2606" i="1" s="1"/>
  <c r="AQ2606" i="1"/>
  <c r="AP2606" i="1"/>
  <c r="AO2606" i="1"/>
  <c r="AK2606" i="1"/>
  <c r="BW2605" i="1"/>
  <c r="BF2605" i="1"/>
  <c r="BE2605" i="1"/>
  <c r="BD2605" i="1"/>
  <c r="BC2605" i="1"/>
  <c r="BB2605" i="1"/>
  <c r="AW2605" i="1"/>
  <c r="AY2605" i="1" s="1"/>
  <c r="AV2605" i="1"/>
  <c r="AX2605" i="1" s="1"/>
  <c r="AU2605" i="1"/>
  <c r="AT2605" i="1"/>
  <c r="AN2605" i="1" s="1"/>
  <c r="AS2605" i="1"/>
  <c r="AM2605" i="1" s="1"/>
  <c r="AR2605" i="1"/>
  <c r="AL2605" i="1" s="1"/>
  <c r="AQ2605" i="1"/>
  <c r="AP2605" i="1"/>
  <c r="AO2605" i="1"/>
  <c r="AK2605" i="1"/>
  <c r="BW2604" i="1"/>
  <c r="BF2604" i="1"/>
  <c r="BE2604" i="1"/>
  <c r="BD2604" i="1"/>
  <c r="BC2604" i="1"/>
  <c r="BB2604" i="1"/>
  <c r="AW2604" i="1"/>
  <c r="AY2604" i="1" s="1"/>
  <c r="AV2604" i="1"/>
  <c r="AX2604" i="1" s="1"/>
  <c r="AU2604" i="1"/>
  <c r="AT2604" i="1"/>
  <c r="AN2604" i="1" s="1"/>
  <c r="AS2604" i="1"/>
  <c r="AM2604" i="1" s="1"/>
  <c r="AR2604" i="1"/>
  <c r="AL2604" i="1" s="1"/>
  <c r="AQ2604" i="1"/>
  <c r="AP2604" i="1"/>
  <c r="AO2604" i="1"/>
  <c r="AK2604" i="1"/>
  <c r="BW2603" i="1"/>
  <c r="BF2603" i="1"/>
  <c r="BE2603" i="1"/>
  <c r="BD2603" i="1"/>
  <c r="BC2603" i="1"/>
  <c r="BB2603" i="1"/>
  <c r="AW2603" i="1"/>
  <c r="AY2603" i="1" s="1"/>
  <c r="AV2603" i="1"/>
  <c r="AX2603" i="1" s="1"/>
  <c r="AU2603" i="1"/>
  <c r="AT2603" i="1"/>
  <c r="AN2603" i="1" s="1"/>
  <c r="AS2603" i="1"/>
  <c r="AM2603" i="1" s="1"/>
  <c r="AR2603" i="1"/>
  <c r="AL2603" i="1" s="1"/>
  <c r="AQ2603" i="1"/>
  <c r="AP2603" i="1"/>
  <c r="AO2603" i="1"/>
  <c r="AK2603" i="1"/>
  <c r="BW2602" i="1"/>
  <c r="BF2602" i="1"/>
  <c r="BE2602" i="1"/>
  <c r="BD2602" i="1"/>
  <c r="BC2602" i="1"/>
  <c r="BB2602" i="1"/>
  <c r="AW2602" i="1"/>
  <c r="AY2602" i="1" s="1"/>
  <c r="AV2602" i="1"/>
  <c r="AX2602" i="1" s="1"/>
  <c r="AU2602" i="1"/>
  <c r="AT2602" i="1"/>
  <c r="AN2602" i="1" s="1"/>
  <c r="AS2602" i="1"/>
  <c r="AM2602" i="1" s="1"/>
  <c r="AR2602" i="1"/>
  <c r="AL2602" i="1" s="1"/>
  <c r="AQ2602" i="1"/>
  <c r="AP2602" i="1"/>
  <c r="AO2602" i="1"/>
  <c r="AK2602" i="1"/>
  <c r="BW2601" i="1"/>
  <c r="BF2601" i="1"/>
  <c r="BE2601" i="1"/>
  <c r="BD2601" i="1"/>
  <c r="BC2601" i="1"/>
  <c r="BB2601" i="1"/>
  <c r="AW2601" i="1"/>
  <c r="AY2601" i="1" s="1"/>
  <c r="AV2601" i="1"/>
  <c r="AX2601" i="1" s="1"/>
  <c r="AU2601" i="1"/>
  <c r="AT2601" i="1"/>
  <c r="AN2601" i="1" s="1"/>
  <c r="AS2601" i="1"/>
  <c r="AM2601" i="1" s="1"/>
  <c r="AR2601" i="1"/>
  <c r="AL2601" i="1" s="1"/>
  <c r="AQ2601" i="1"/>
  <c r="AP2601" i="1"/>
  <c r="AO2601" i="1"/>
  <c r="AK2601" i="1"/>
  <c r="BW2600" i="1"/>
  <c r="BF2600" i="1"/>
  <c r="BE2600" i="1"/>
  <c r="BD2600" i="1"/>
  <c r="BC2600" i="1"/>
  <c r="BB2600" i="1"/>
  <c r="AW2600" i="1"/>
  <c r="AY2600" i="1" s="1"/>
  <c r="AV2600" i="1"/>
  <c r="AX2600" i="1" s="1"/>
  <c r="AU2600" i="1"/>
  <c r="AT2600" i="1"/>
  <c r="AN2600" i="1" s="1"/>
  <c r="AS2600" i="1"/>
  <c r="AM2600" i="1" s="1"/>
  <c r="AR2600" i="1"/>
  <c r="AL2600" i="1" s="1"/>
  <c r="AQ2600" i="1"/>
  <c r="AP2600" i="1"/>
  <c r="AO2600" i="1"/>
  <c r="AK2600" i="1"/>
  <c r="BW2599" i="1"/>
  <c r="BF2599" i="1"/>
  <c r="BE2599" i="1"/>
  <c r="BD2599" i="1"/>
  <c r="BC2599" i="1"/>
  <c r="BB2599" i="1"/>
  <c r="AW2599" i="1"/>
  <c r="AY2599" i="1" s="1"/>
  <c r="AV2599" i="1"/>
  <c r="AX2599" i="1" s="1"/>
  <c r="AU2599" i="1"/>
  <c r="AT2599" i="1"/>
  <c r="AN2599" i="1" s="1"/>
  <c r="AS2599" i="1"/>
  <c r="AM2599" i="1" s="1"/>
  <c r="AR2599" i="1"/>
  <c r="AL2599" i="1" s="1"/>
  <c r="AQ2599" i="1"/>
  <c r="AP2599" i="1"/>
  <c r="AO2599" i="1"/>
  <c r="AK2599" i="1"/>
  <c r="BW2598" i="1"/>
  <c r="BF2598" i="1"/>
  <c r="BE2598" i="1"/>
  <c r="BD2598" i="1"/>
  <c r="BC2598" i="1"/>
  <c r="BB2598" i="1"/>
  <c r="AW2598" i="1"/>
  <c r="AY2598" i="1" s="1"/>
  <c r="AV2598" i="1"/>
  <c r="AX2598" i="1" s="1"/>
  <c r="AU2598" i="1"/>
  <c r="AT2598" i="1"/>
  <c r="AN2598" i="1" s="1"/>
  <c r="AS2598" i="1"/>
  <c r="AM2598" i="1" s="1"/>
  <c r="AR2598" i="1"/>
  <c r="AL2598" i="1" s="1"/>
  <c r="AQ2598" i="1"/>
  <c r="AP2598" i="1"/>
  <c r="AO2598" i="1"/>
  <c r="AK2598" i="1"/>
  <c r="BW2597" i="1"/>
  <c r="BF2597" i="1"/>
  <c r="BE2597" i="1"/>
  <c r="BD2597" i="1"/>
  <c r="BC2597" i="1"/>
  <c r="BB2597" i="1"/>
  <c r="AW2597" i="1"/>
  <c r="AY2597" i="1" s="1"/>
  <c r="AV2597" i="1"/>
  <c r="AX2597" i="1" s="1"/>
  <c r="AU2597" i="1"/>
  <c r="AT2597" i="1"/>
  <c r="AN2597" i="1" s="1"/>
  <c r="AS2597" i="1"/>
  <c r="AM2597" i="1" s="1"/>
  <c r="AR2597" i="1"/>
  <c r="AL2597" i="1" s="1"/>
  <c r="AQ2597" i="1"/>
  <c r="AP2597" i="1"/>
  <c r="AO2597" i="1"/>
  <c r="AK2597" i="1"/>
  <c r="BW2596" i="1"/>
  <c r="BF2596" i="1"/>
  <c r="BE2596" i="1"/>
  <c r="BD2596" i="1"/>
  <c r="BC2596" i="1"/>
  <c r="BB2596" i="1"/>
  <c r="AW2596" i="1"/>
  <c r="AY2596" i="1" s="1"/>
  <c r="AV2596" i="1"/>
  <c r="AX2596" i="1" s="1"/>
  <c r="AU2596" i="1"/>
  <c r="AT2596" i="1"/>
  <c r="AN2596" i="1" s="1"/>
  <c r="AS2596" i="1"/>
  <c r="AM2596" i="1" s="1"/>
  <c r="AR2596" i="1"/>
  <c r="AL2596" i="1" s="1"/>
  <c r="AQ2596" i="1"/>
  <c r="BY2596" i="1" s="1"/>
  <c r="AP2596" i="1"/>
  <c r="AO2596" i="1"/>
  <c r="AK2596" i="1"/>
  <c r="BW2595" i="1"/>
  <c r="BF2595" i="1"/>
  <c r="BE2595" i="1"/>
  <c r="BD2595" i="1"/>
  <c r="BC2595" i="1"/>
  <c r="BB2595" i="1"/>
  <c r="AW2595" i="1"/>
  <c r="AY2595" i="1" s="1"/>
  <c r="AV2595" i="1"/>
  <c r="AX2595" i="1" s="1"/>
  <c r="AU2595" i="1"/>
  <c r="AT2595" i="1"/>
  <c r="AN2595" i="1" s="1"/>
  <c r="AS2595" i="1"/>
  <c r="AM2595" i="1" s="1"/>
  <c r="AR2595" i="1"/>
  <c r="AL2595" i="1" s="1"/>
  <c r="AQ2595" i="1"/>
  <c r="AP2595" i="1"/>
  <c r="AO2595" i="1"/>
  <c r="AK2595" i="1"/>
  <c r="BW2594" i="1"/>
  <c r="BF2594" i="1"/>
  <c r="BE2594" i="1"/>
  <c r="BD2594" i="1"/>
  <c r="BC2594" i="1"/>
  <c r="BB2594" i="1"/>
  <c r="AW2594" i="1"/>
  <c r="AY2594" i="1" s="1"/>
  <c r="AV2594" i="1"/>
  <c r="AX2594" i="1" s="1"/>
  <c r="AU2594" i="1"/>
  <c r="AT2594" i="1"/>
  <c r="AN2594" i="1" s="1"/>
  <c r="AS2594" i="1"/>
  <c r="AM2594" i="1" s="1"/>
  <c r="AR2594" i="1"/>
  <c r="AL2594" i="1" s="1"/>
  <c r="AQ2594" i="1"/>
  <c r="AP2594" i="1"/>
  <c r="AO2594" i="1"/>
  <c r="AK2594" i="1"/>
  <c r="BW2593" i="1"/>
  <c r="BF2593" i="1"/>
  <c r="BE2593" i="1"/>
  <c r="BD2593" i="1"/>
  <c r="BC2593" i="1"/>
  <c r="BB2593" i="1"/>
  <c r="AW2593" i="1"/>
  <c r="AY2593" i="1" s="1"/>
  <c r="AV2593" i="1"/>
  <c r="AX2593" i="1" s="1"/>
  <c r="AU2593" i="1"/>
  <c r="AT2593" i="1"/>
  <c r="AN2593" i="1" s="1"/>
  <c r="AS2593" i="1"/>
  <c r="AR2593" i="1"/>
  <c r="AL2593" i="1" s="1"/>
  <c r="AQ2593" i="1"/>
  <c r="AP2593" i="1"/>
  <c r="AO2593" i="1"/>
  <c r="AK2593" i="1"/>
  <c r="BW2592" i="1"/>
  <c r="BF2592" i="1"/>
  <c r="BE2592" i="1"/>
  <c r="BD2592" i="1"/>
  <c r="BC2592" i="1"/>
  <c r="BB2592" i="1"/>
  <c r="AW2592" i="1"/>
  <c r="AY2592" i="1" s="1"/>
  <c r="AV2592" i="1"/>
  <c r="AX2592" i="1" s="1"/>
  <c r="AU2592" i="1"/>
  <c r="AT2592" i="1"/>
  <c r="AN2592" i="1" s="1"/>
  <c r="AS2592" i="1"/>
  <c r="AM2592" i="1" s="1"/>
  <c r="AR2592" i="1"/>
  <c r="AL2592" i="1" s="1"/>
  <c r="AQ2592" i="1"/>
  <c r="AP2592" i="1"/>
  <c r="AO2592" i="1"/>
  <c r="AK2592" i="1"/>
  <c r="BW2591" i="1"/>
  <c r="BF2591" i="1"/>
  <c r="BE2591" i="1"/>
  <c r="BD2591" i="1"/>
  <c r="BC2591" i="1"/>
  <c r="BB2591" i="1"/>
  <c r="AW2591" i="1"/>
  <c r="AY2591" i="1" s="1"/>
  <c r="AV2591" i="1"/>
  <c r="AX2591" i="1" s="1"/>
  <c r="AU2591" i="1"/>
  <c r="AT2591" i="1"/>
  <c r="AN2591" i="1" s="1"/>
  <c r="AS2591" i="1"/>
  <c r="AM2591" i="1" s="1"/>
  <c r="AR2591" i="1"/>
  <c r="AL2591" i="1" s="1"/>
  <c r="AQ2591" i="1"/>
  <c r="AP2591" i="1"/>
  <c r="AO2591" i="1"/>
  <c r="AK2591" i="1"/>
  <c r="BW2590" i="1"/>
  <c r="BF2590" i="1"/>
  <c r="BE2590" i="1"/>
  <c r="BD2590" i="1"/>
  <c r="BC2590" i="1"/>
  <c r="BB2590" i="1"/>
  <c r="AW2590" i="1"/>
  <c r="AY2590" i="1" s="1"/>
  <c r="AV2590" i="1"/>
  <c r="AX2590" i="1" s="1"/>
  <c r="AU2590" i="1"/>
  <c r="AT2590" i="1"/>
  <c r="AN2590" i="1" s="1"/>
  <c r="AS2590" i="1"/>
  <c r="AM2590" i="1" s="1"/>
  <c r="AR2590" i="1"/>
  <c r="AL2590" i="1" s="1"/>
  <c r="AQ2590" i="1"/>
  <c r="AP2590" i="1"/>
  <c r="AO2590" i="1"/>
  <c r="AK2590" i="1"/>
  <c r="BW2589" i="1"/>
  <c r="BF2589" i="1"/>
  <c r="BE2589" i="1"/>
  <c r="BD2589" i="1"/>
  <c r="BC2589" i="1"/>
  <c r="BB2589" i="1"/>
  <c r="AW2589" i="1"/>
  <c r="AY2589" i="1" s="1"/>
  <c r="AV2589" i="1"/>
  <c r="AX2589" i="1" s="1"/>
  <c r="AU2589" i="1"/>
  <c r="AT2589" i="1"/>
  <c r="AN2589" i="1" s="1"/>
  <c r="AS2589" i="1"/>
  <c r="AM2589" i="1" s="1"/>
  <c r="AR2589" i="1"/>
  <c r="AL2589" i="1" s="1"/>
  <c r="AQ2589" i="1"/>
  <c r="AP2589" i="1"/>
  <c r="AO2589" i="1"/>
  <c r="AK2589" i="1"/>
  <c r="BW2588" i="1"/>
  <c r="BF2588" i="1"/>
  <c r="BE2588" i="1"/>
  <c r="BD2588" i="1"/>
  <c r="BC2588" i="1"/>
  <c r="BB2588" i="1"/>
  <c r="AW2588" i="1"/>
  <c r="AY2588" i="1" s="1"/>
  <c r="AV2588" i="1"/>
  <c r="AX2588" i="1" s="1"/>
  <c r="AU2588" i="1"/>
  <c r="AT2588" i="1"/>
  <c r="AN2588" i="1" s="1"/>
  <c r="AS2588" i="1"/>
  <c r="AM2588" i="1" s="1"/>
  <c r="AR2588" i="1"/>
  <c r="AL2588" i="1" s="1"/>
  <c r="AQ2588" i="1"/>
  <c r="AP2588" i="1"/>
  <c r="AO2588" i="1"/>
  <c r="AK2588" i="1"/>
  <c r="BW2587" i="1"/>
  <c r="BF2587" i="1"/>
  <c r="BE2587" i="1"/>
  <c r="BD2587" i="1"/>
  <c r="BC2587" i="1"/>
  <c r="BB2587" i="1"/>
  <c r="AW2587" i="1"/>
  <c r="AY2587" i="1" s="1"/>
  <c r="AV2587" i="1"/>
  <c r="AX2587" i="1" s="1"/>
  <c r="AU2587" i="1"/>
  <c r="AT2587" i="1"/>
  <c r="AN2587" i="1" s="1"/>
  <c r="AS2587" i="1"/>
  <c r="AM2587" i="1" s="1"/>
  <c r="AR2587" i="1"/>
  <c r="AL2587" i="1" s="1"/>
  <c r="AQ2587" i="1"/>
  <c r="AP2587" i="1"/>
  <c r="AO2587" i="1"/>
  <c r="AK2587" i="1"/>
  <c r="BW2586" i="1"/>
  <c r="BF2586" i="1"/>
  <c r="BE2586" i="1"/>
  <c r="BD2586" i="1"/>
  <c r="BC2586" i="1"/>
  <c r="BB2586" i="1"/>
  <c r="AW2586" i="1"/>
  <c r="AY2586" i="1" s="1"/>
  <c r="AV2586" i="1"/>
  <c r="AX2586" i="1" s="1"/>
  <c r="AU2586" i="1"/>
  <c r="AT2586" i="1"/>
  <c r="AN2586" i="1" s="1"/>
  <c r="AS2586" i="1"/>
  <c r="AM2586" i="1" s="1"/>
  <c r="AR2586" i="1"/>
  <c r="AL2586" i="1" s="1"/>
  <c r="AQ2586" i="1"/>
  <c r="AP2586" i="1"/>
  <c r="AO2586" i="1"/>
  <c r="AK2586" i="1"/>
  <c r="BW2585" i="1"/>
  <c r="BF2585" i="1"/>
  <c r="BE2585" i="1"/>
  <c r="BD2585" i="1"/>
  <c r="BC2585" i="1"/>
  <c r="BB2585" i="1"/>
  <c r="AW2585" i="1"/>
  <c r="AY2585" i="1" s="1"/>
  <c r="AV2585" i="1"/>
  <c r="AX2585" i="1" s="1"/>
  <c r="AU2585" i="1"/>
  <c r="AT2585" i="1"/>
  <c r="AN2585" i="1" s="1"/>
  <c r="AS2585" i="1"/>
  <c r="AM2585" i="1" s="1"/>
  <c r="AR2585" i="1"/>
  <c r="AL2585" i="1" s="1"/>
  <c r="AQ2585" i="1"/>
  <c r="AP2585" i="1"/>
  <c r="AO2585" i="1"/>
  <c r="AK2585" i="1"/>
  <c r="BW2584" i="1"/>
  <c r="BF2584" i="1"/>
  <c r="BE2584" i="1"/>
  <c r="BD2584" i="1"/>
  <c r="BC2584" i="1"/>
  <c r="BB2584" i="1"/>
  <c r="AW2584" i="1"/>
  <c r="AY2584" i="1" s="1"/>
  <c r="AV2584" i="1"/>
  <c r="AX2584" i="1" s="1"/>
  <c r="AU2584" i="1"/>
  <c r="AT2584" i="1"/>
  <c r="AN2584" i="1" s="1"/>
  <c r="AS2584" i="1"/>
  <c r="AM2584" i="1" s="1"/>
  <c r="AR2584" i="1"/>
  <c r="AL2584" i="1" s="1"/>
  <c r="AQ2584" i="1"/>
  <c r="AP2584" i="1"/>
  <c r="AO2584" i="1"/>
  <c r="AK2584" i="1"/>
  <c r="BW2583" i="1"/>
  <c r="BF2583" i="1"/>
  <c r="BE2583" i="1"/>
  <c r="BD2583" i="1"/>
  <c r="BC2583" i="1"/>
  <c r="BB2583" i="1"/>
  <c r="AW2583" i="1"/>
  <c r="AY2583" i="1" s="1"/>
  <c r="AV2583" i="1"/>
  <c r="AX2583" i="1" s="1"/>
  <c r="AU2583" i="1"/>
  <c r="AT2583" i="1"/>
  <c r="AN2583" i="1" s="1"/>
  <c r="AS2583" i="1"/>
  <c r="AM2583" i="1" s="1"/>
  <c r="AR2583" i="1"/>
  <c r="AL2583" i="1" s="1"/>
  <c r="AQ2583" i="1"/>
  <c r="AP2583" i="1"/>
  <c r="AO2583" i="1"/>
  <c r="AK2583" i="1"/>
  <c r="BW2582" i="1"/>
  <c r="BF2582" i="1"/>
  <c r="BE2582" i="1"/>
  <c r="BD2582" i="1"/>
  <c r="BC2582" i="1"/>
  <c r="BB2582" i="1"/>
  <c r="AW2582" i="1"/>
  <c r="AY2582" i="1" s="1"/>
  <c r="AV2582" i="1"/>
  <c r="AX2582" i="1" s="1"/>
  <c r="AU2582" i="1"/>
  <c r="AT2582" i="1"/>
  <c r="AN2582" i="1" s="1"/>
  <c r="AS2582" i="1"/>
  <c r="AM2582" i="1" s="1"/>
  <c r="AR2582" i="1"/>
  <c r="AL2582" i="1" s="1"/>
  <c r="AQ2582" i="1"/>
  <c r="AP2582" i="1"/>
  <c r="AO2582" i="1"/>
  <c r="AK2582" i="1"/>
  <c r="BW2581" i="1"/>
  <c r="BF2581" i="1"/>
  <c r="BE2581" i="1"/>
  <c r="BD2581" i="1"/>
  <c r="BC2581" i="1"/>
  <c r="BB2581" i="1"/>
  <c r="AW2581" i="1"/>
  <c r="AY2581" i="1" s="1"/>
  <c r="AV2581" i="1"/>
  <c r="AX2581" i="1" s="1"/>
  <c r="AU2581" i="1"/>
  <c r="AT2581" i="1"/>
  <c r="AN2581" i="1" s="1"/>
  <c r="AS2581" i="1"/>
  <c r="AM2581" i="1" s="1"/>
  <c r="AR2581" i="1"/>
  <c r="AL2581" i="1" s="1"/>
  <c r="AQ2581" i="1"/>
  <c r="AP2581" i="1"/>
  <c r="AO2581" i="1"/>
  <c r="AK2581" i="1"/>
  <c r="BW2580" i="1"/>
  <c r="BF2580" i="1"/>
  <c r="BE2580" i="1"/>
  <c r="BD2580" i="1"/>
  <c r="BC2580" i="1"/>
  <c r="BB2580" i="1"/>
  <c r="AW2580" i="1"/>
  <c r="AY2580" i="1" s="1"/>
  <c r="AV2580" i="1"/>
  <c r="AX2580" i="1" s="1"/>
  <c r="AU2580" i="1"/>
  <c r="AT2580" i="1"/>
  <c r="AN2580" i="1" s="1"/>
  <c r="AS2580" i="1"/>
  <c r="AM2580" i="1" s="1"/>
  <c r="AR2580" i="1"/>
  <c r="AQ2580" i="1"/>
  <c r="AP2580" i="1"/>
  <c r="AO2580" i="1"/>
  <c r="AK2580" i="1"/>
  <c r="BW2579" i="1"/>
  <c r="BF2579" i="1"/>
  <c r="BE2579" i="1"/>
  <c r="BD2579" i="1"/>
  <c r="BC2579" i="1"/>
  <c r="BB2579" i="1"/>
  <c r="AW2579" i="1"/>
  <c r="AY2579" i="1" s="1"/>
  <c r="AV2579" i="1"/>
  <c r="AX2579" i="1" s="1"/>
  <c r="AU2579" i="1"/>
  <c r="AT2579" i="1"/>
  <c r="AN2579" i="1" s="1"/>
  <c r="AS2579" i="1"/>
  <c r="AM2579" i="1" s="1"/>
  <c r="AR2579" i="1"/>
  <c r="AL2579" i="1" s="1"/>
  <c r="AQ2579" i="1"/>
  <c r="AP2579" i="1"/>
  <c r="AO2579" i="1"/>
  <c r="AK2579" i="1"/>
  <c r="BW2578" i="1"/>
  <c r="BF2578" i="1"/>
  <c r="BE2578" i="1"/>
  <c r="BD2578" i="1"/>
  <c r="BC2578" i="1"/>
  <c r="BB2578" i="1"/>
  <c r="AW2578" i="1"/>
  <c r="AY2578" i="1" s="1"/>
  <c r="AV2578" i="1"/>
  <c r="AX2578" i="1" s="1"/>
  <c r="AU2578" i="1"/>
  <c r="AT2578" i="1"/>
  <c r="AN2578" i="1" s="1"/>
  <c r="AS2578" i="1"/>
  <c r="AM2578" i="1" s="1"/>
  <c r="AR2578" i="1"/>
  <c r="AL2578" i="1" s="1"/>
  <c r="AQ2578" i="1"/>
  <c r="AP2578" i="1"/>
  <c r="AO2578" i="1"/>
  <c r="AK2578" i="1"/>
  <c r="BW2577" i="1"/>
  <c r="BF2577" i="1"/>
  <c r="BE2577" i="1"/>
  <c r="BD2577" i="1"/>
  <c r="BC2577" i="1"/>
  <c r="BB2577" i="1"/>
  <c r="AW2577" i="1"/>
  <c r="AY2577" i="1" s="1"/>
  <c r="AV2577" i="1"/>
  <c r="AX2577" i="1" s="1"/>
  <c r="AU2577" i="1"/>
  <c r="AT2577" i="1"/>
  <c r="AN2577" i="1" s="1"/>
  <c r="AS2577" i="1"/>
  <c r="AM2577" i="1" s="1"/>
  <c r="AR2577" i="1"/>
  <c r="AL2577" i="1" s="1"/>
  <c r="AQ2577" i="1"/>
  <c r="AP2577" i="1"/>
  <c r="AO2577" i="1"/>
  <c r="AK2577" i="1"/>
  <c r="BW2576" i="1"/>
  <c r="BF2576" i="1"/>
  <c r="BE2576" i="1"/>
  <c r="BD2576" i="1"/>
  <c r="BC2576" i="1"/>
  <c r="BB2576" i="1"/>
  <c r="AW2576" i="1"/>
  <c r="AY2576" i="1" s="1"/>
  <c r="AV2576" i="1"/>
  <c r="AX2576" i="1" s="1"/>
  <c r="AU2576" i="1"/>
  <c r="AT2576" i="1"/>
  <c r="AN2576" i="1" s="1"/>
  <c r="AS2576" i="1"/>
  <c r="AM2576" i="1" s="1"/>
  <c r="AR2576" i="1"/>
  <c r="AL2576" i="1" s="1"/>
  <c r="AQ2576" i="1"/>
  <c r="AP2576" i="1"/>
  <c r="AO2576" i="1"/>
  <c r="AK2576" i="1"/>
  <c r="BW2575" i="1"/>
  <c r="BF2575" i="1"/>
  <c r="BE2575" i="1"/>
  <c r="BD2575" i="1"/>
  <c r="BC2575" i="1"/>
  <c r="BB2575" i="1"/>
  <c r="AW2575" i="1"/>
  <c r="AY2575" i="1" s="1"/>
  <c r="AV2575" i="1"/>
  <c r="AX2575" i="1" s="1"/>
  <c r="AU2575" i="1"/>
  <c r="AT2575" i="1"/>
  <c r="AN2575" i="1" s="1"/>
  <c r="AS2575" i="1"/>
  <c r="AM2575" i="1" s="1"/>
  <c r="AR2575" i="1"/>
  <c r="AL2575" i="1" s="1"/>
  <c r="AQ2575" i="1"/>
  <c r="AP2575" i="1"/>
  <c r="AO2575" i="1"/>
  <c r="AK2575" i="1"/>
  <c r="BW2574" i="1"/>
  <c r="BF2574" i="1"/>
  <c r="BE2574" i="1"/>
  <c r="BD2574" i="1"/>
  <c r="BC2574" i="1"/>
  <c r="BB2574" i="1"/>
  <c r="AW2574" i="1"/>
  <c r="AY2574" i="1" s="1"/>
  <c r="AV2574" i="1"/>
  <c r="AX2574" i="1" s="1"/>
  <c r="AU2574" i="1"/>
  <c r="AT2574" i="1"/>
  <c r="AN2574" i="1" s="1"/>
  <c r="AS2574" i="1"/>
  <c r="AM2574" i="1" s="1"/>
  <c r="AR2574" i="1"/>
  <c r="AL2574" i="1" s="1"/>
  <c r="AQ2574" i="1"/>
  <c r="AP2574" i="1"/>
  <c r="AO2574" i="1"/>
  <c r="AK2574" i="1"/>
  <c r="BW2573" i="1"/>
  <c r="BF2573" i="1"/>
  <c r="BE2573" i="1"/>
  <c r="BD2573" i="1"/>
  <c r="BC2573" i="1"/>
  <c r="BB2573" i="1"/>
  <c r="AW2573" i="1"/>
  <c r="AY2573" i="1" s="1"/>
  <c r="AV2573" i="1"/>
  <c r="AX2573" i="1" s="1"/>
  <c r="AU2573" i="1"/>
  <c r="AT2573" i="1"/>
  <c r="AN2573" i="1" s="1"/>
  <c r="AS2573" i="1"/>
  <c r="AR2573" i="1"/>
  <c r="AL2573" i="1" s="1"/>
  <c r="AQ2573" i="1"/>
  <c r="AP2573" i="1"/>
  <c r="AO2573" i="1"/>
  <c r="AK2573" i="1"/>
  <c r="BW2572" i="1"/>
  <c r="BF2572" i="1"/>
  <c r="BE2572" i="1"/>
  <c r="BD2572" i="1"/>
  <c r="BC2572" i="1"/>
  <c r="BB2572" i="1"/>
  <c r="AW2572" i="1"/>
  <c r="AY2572" i="1" s="1"/>
  <c r="AV2572" i="1"/>
  <c r="AX2572" i="1" s="1"/>
  <c r="AU2572" i="1"/>
  <c r="AT2572" i="1"/>
  <c r="AN2572" i="1" s="1"/>
  <c r="AS2572" i="1"/>
  <c r="AM2572" i="1" s="1"/>
  <c r="AR2572" i="1"/>
  <c r="AL2572" i="1" s="1"/>
  <c r="AQ2572" i="1"/>
  <c r="AP2572" i="1"/>
  <c r="AO2572" i="1"/>
  <c r="AK2572" i="1"/>
  <c r="BW2571" i="1"/>
  <c r="BF2571" i="1"/>
  <c r="BE2571" i="1"/>
  <c r="BD2571" i="1"/>
  <c r="BC2571" i="1"/>
  <c r="BB2571" i="1"/>
  <c r="AW2571" i="1"/>
  <c r="AY2571" i="1" s="1"/>
  <c r="AV2571" i="1"/>
  <c r="AX2571" i="1" s="1"/>
  <c r="AU2571" i="1"/>
  <c r="AT2571" i="1"/>
  <c r="AN2571" i="1" s="1"/>
  <c r="AS2571" i="1"/>
  <c r="AM2571" i="1" s="1"/>
  <c r="AR2571" i="1"/>
  <c r="AL2571" i="1" s="1"/>
  <c r="AQ2571" i="1"/>
  <c r="AP2571" i="1"/>
  <c r="AO2571" i="1"/>
  <c r="AK2571" i="1"/>
  <c r="BW2570" i="1"/>
  <c r="BF2570" i="1"/>
  <c r="BE2570" i="1"/>
  <c r="BD2570" i="1"/>
  <c r="BC2570" i="1"/>
  <c r="BB2570" i="1"/>
  <c r="AW2570" i="1"/>
  <c r="AY2570" i="1" s="1"/>
  <c r="AV2570" i="1"/>
  <c r="AX2570" i="1" s="1"/>
  <c r="AU2570" i="1"/>
  <c r="AT2570" i="1"/>
  <c r="AN2570" i="1" s="1"/>
  <c r="AS2570" i="1"/>
  <c r="AM2570" i="1" s="1"/>
  <c r="AR2570" i="1"/>
  <c r="AL2570" i="1" s="1"/>
  <c r="AQ2570" i="1"/>
  <c r="AP2570" i="1"/>
  <c r="AO2570" i="1"/>
  <c r="AK2570" i="1"/>
  <c r="BW2569" i="1"/>
  <c r="BF2569" i="1"/>
  <c r="BE2569" i="1"/>
  <c r="BD2569" i="1"/>
  <c r="BC2569" i="1"/>
  <c r="BB2569" i="1"/>
  <c r="AW2569" i="1"/>
  <c r="AY2569" i="1" s="1"/>
  <c r="AV2569" i="1"/>
  <c r="AX2569" i="1" s="1"/>
  <c r="AU2569" i="1"/>
  <c r="AT2569" i="1"/>
  <c r="AN2569" i="1" s="1"/>
  <c r="AS2569" i="1"/>
  <c r="AM2569" i="1" s="1"/>
  <c r="AR2569" i="1"/>
  <c r="AL2569" i="1" s="1"/>
  <c r="AQ2569" i="1"/>
  <c r="AP2569" i="1"/>
  <c r="AO2569" i="1"/>
  <c r="AK2569" i="1"/>
  <c r="BW2568" i="1"/>
  <c r="BF2568" i="1"/>
  <c r="BE2568" i="1"/>
  <c r="BD2568" i="1"/>
  <c r="BC2568" i="1"/>
  <c r="BB2568" i="1"/>
  <c r="AW2568" i="1"/>
  <c r="AY2568" i="1" s="1"/>
  <c r="AV2568" i="1"/>
  <c r="AX2568" i="1" s="1"/>
  <c r="AU2568" i="1"/>
  <c r="AT2568" i="1"/>
  <c r="AN2568" i="1" s="1"/>
  <c r="AS2568" i="1"/>
  <c r="AM2568" i="1" s="1"/>
  <c r="AR2568" i="1"/>
  <c r="AQ2568" i="1"/>
  <c r="AP2568" i="1"/>
  <c r="AO2568" i="1"/>
  <c r="AK2568" i="1"/>
  <c r="BW2567" i="1"/>
  <c r="BF2567" i="1"/>
  <c r="BE2567" i="1"/>
  <c r="BD2567" i="1"/>
  <c r="BC2567" i="1"/>
  <c r="BB2567" i="1"/>
  <c r="AW2567" i="1"/>
  <c r="AY2567" i="1" s="1"/>
  <c r="AV2567" i="1"/>
  <c r="AX2567" i="1" s="1"/>
  <c r="AU2567" i="1"/>
  <c r="AT2567" i="1"/>
  <c r="AN2567" i="1" s="1"/>
  <c r="AS2567" i="1"/>
  <c r="AM2567" i="1" s="1"/>
  <c r="AR2567" i="1"/>
  <c r="AL2567" i="1" s="1"/>
  <c r="AQ2567" i="1"/>
  <c r="AP2567" i="1"/>
  <c r="AO2567" i="1"/>
  <c r="AK2567" i="1"/>
  <c r="BW2566" i="1"/>
  <c r="BF2566" i="1"/>
  <c r="BE2566" i="1"/>
  <c r="BD2566" i="1"/>
  <c r="BC2566" i="1"/>
  <c r="BB2566" i="1"/>
  <c r="AW2566" i="1"/>
  <c r="AY2566" i="1" s="1"/>
  <c r="AV2566" i="1"/>
  <c r="AX2566" i="1" s="1"/>
  <c r="AU2566" i="1"/>
  <c r="AT2566" i="1"/>
  <c r="AN2566" i="1" s="1"/>
  <c r="AS2566" i="1"/>
  <c r="AM2566" i="1" s="1"/>
  <c r="AR2566" i="1"/>
  <c r="AL2566" i="1" s="1"/>
  <c r="AQ2566" i="1"/>
  <c r="AP2566" i="1"/>
  <c r="AO2566" i="1"/>
  <c r="AK2566" i="1"/>
  <c r="BW2565" i="1"/>
  <c r="BF2565" i="1"/>
  <c r="BE2565" i="1"/>
  <c r="BD2565" i="1"/>
  <c r="BC2565" i="1"/>
  <c r="BB2565" i="1"/>
  <c r="AW2565" i="1"/>
  <c r="AY2565" i="1" s="1"/>
  <c r="AV2565" i="1"/>
  <c r="AX2565" i="1" s="1"/>
  <c r="AU2565" i="1"/>
  <c r="AT2565" i="1"/>
  <c r="AN2565" i="1" s="1"/>
  <c r="AS2565" i="1"/>
  <c r="AM2565" i="1" s="1"/>
  <c r="AR2565" i="1"/>
  <c r="AL2565" i="1" s="1"/>
  <c r="AQ2565" i="1"/>
  <c r="AP2565" i="1"/>
  <c r="AO2565" i="1"/>
  <c r="AK2565" i="1"/>
  <c r="BW2564" i="1"/>
  <c r="BF2564" i="1"/>
  <c r="BE2564" i="1"/>
  <c r="BD2564" i="1"/>
  <c r="BC2564" i="1"/>
  <c r="BB2564" i="1"/>
  <c r="AW2564" i="1"/>
  <c r="AY2564" i="1" s="1"/>
  <c r="AV2564" i="1"/>
  <c r="AX2564" i="1" s="1"/>
  <c r="AU2564" i="1"/>
  <c r="AT2564" i="1"/>
  <c r="AN2564" i="1" s="1"/>
  <c r="AS2564" i="1"/>
  <c r="AM2564" i="1" s="1"/>
  <c r="AR2564" i="1"/>
  <c r="AL2564" i="1" s="1"/>
  <c r="AQ2564" i="1"/>
  <c r="AP2564" i="1"/>
  <c r="AO2564" i="1"/>
  <c r="AK2564" i="1"/>
  <c r="BW2563" i="1"/>
  <c r="BF2563" i="1"/>
  <c r="BE2563" i="1"/>
  <c r="BD2563" i="1"/>
  <c r="BC2563" i="1"/>
  <c r="BB2563" i="1"/>
  <c r="AW2563" i="1"/>
  <c r="AY2563" i="1" s="1"/>
  <c r="AV2563" i="1"/>
  <c r="AX2563" i="1" s="1"/>
  <c r="AU2563" i="1"/>
  <c r="AT2563" i="1"/>
  <c r="AN2563" i="1" s="1"/>
  <c r="AS2563" i="1"/>
  <c r="AM2563" i="1" s="1"/>
  <c r="AR2563" i="1"/>
  <c r="AL2563" i="1" s="1"/>
  <c r="AQ2563" i="1"/>
  <c r="AP2563" i="1"/>
  <c r="AO2563" i="1"/>
  <c r="AK2563" i="1"/>
  <c r="BW2562" i="1"/>
  <c r="BF2562" i="1"/>
  <c r="BE2562" i="1"/>
  <c r="BD2562" i="1"/>
  <c r="BC2562" i="1"/>
  <c r="BB2562" i="1"/>
  <c r="AW2562" i="1"/>
  <c r="AY2562" i="1" s="1"/>
  <c r="AV2562" i="1"/>
  <c r="AX2562" i="1" s="1"/>
  <c r="AU2562" i="1"/>
  <c r="AT2562" i="1"/>
  <c r="AN2562" i="1" s="1"/>
  <c r="AS2562" i="1"/>
  <c r="AM2562" i="1" s="1"/>
  <c r="AR2562" i="1"/>
  <c r="AL2562" i="1" s="1"/>
  <c r="AQ2562" i="1"/>
  <c r="AP2562" i="1"/>
  <c r="AO2562" i="1"/>
  <c r="AK2562" i="1"/>
  <c r="BW2561" i="1"/>
  <c r="BF2561" i="1"/>
  <c r="BE2561" i="1"/>
  <c r="BD2561" i="1"/>
  <c r="BC2561" i="1"/>
  <c r="BB2561" i="1"/>
  <c r="AW2561" i="1"/>
  <c r="AY2561" i="1" s="1"/>
  <c r="AV2561" i="1"/>
  <c r="AX2561" i="1" s="1"/>
  <c r="AU2561" i="1"/>
  <c r="AT2561" i="1"/>
  <c r="AN2561" i="1" s="1"/>
  <c r="AS2561" i="1"/>
  <c r="AM2561" i="1" s="1"/>
  <c r="AR2561" i="1"/>
  <c r="AL2561" i="1" s="1"/>
  <c r="AQ2561" i="1"/>
  <c r="AP2561" i="1"/>
  <c r="AO2561" i="1"/>
  <c r="AK2561" i="1"/>
  <c r="BW2560" i="1"/>
  <c r="BF2560" i="1"/>
  <c r="BE2560" i="1"/>
  <c r="BD2560" i="1"/>
  <c r="BC2560" i="1"/>
  <c r="BB2560" i="1"/>
  <c r="AW2560" i="1"/>
  <c r="AY2560" i="1" s="1"/>
  <c r="AV2560" i="1"/>
  <c r="AX2560" i="1" s="1"/>
  <c r="AU2560" i="1"/>
  <c r="AT2560" i="1"/>
  <c r="AN2560" i="1" s="1"/>
  <c r="AS2560" i="1"/>
  <c r="AM2560" i="1" s="1"/>
  <c r="AR2560" i="1"/>
  <c r="AL2560" i="1" s="1"/>
  <c r="AQ2560" i="1"/>
  <c r="AP2560" i="1"/>
  <c r="AO2560" i="1"/>
  <c r="AK2560" i="1"/>
  <c r="BW2559" i="1"/>
  <c r="BF2559" i="1"/>
  <c r="BE2559" i="1"/>
  <c r="BD2559" i="1"/>
  <c r="BC2559" i="1"/>
  <c r="BB2559" i="1"/>
  <c r="AW2559" i="1"/>
  <c r="AY2559" i="1" s="1"/>
  <c r="AV2559" i="1"/>
  <c r="AX2559" i="1" s="1"/>
  <c r="AU2559" i="1"/>
  <c r="AT2559" i="1"/>
  <c r="AN2559" i="1" s="1"/>
  <c r="AS2559" i="1"/>
  <c r="AM2559" i="1" s="1"/>
  <c r="AR2559" i="1"/>
  <c r="AL2559" i="1" s="1"/>
  <c r="AQ2559" i="1"/>
  <c r="AP2559" i="1"/>
  <c r="AO2559" i="1"/>
  <c r="AK2559" i="1"/>
  <c r="BW2558" i="1"/>
  <c r="BF2558" i="1"/>
  <c r="BE2558" i="1"/>
  <c r="BD2558" i="1"/>
  <c r="BC2558" i="1"/>
  <c r="BB2558" i="1"/>
  <c r="AW2558" i="1"/>
  <c r="AY2558" i="1" s="1"/>
  <c r="AV2558" i="1"/>
  <c r="AX2558" i="1" s="1"/>
  <c r="AU2558" i="1"/>
  <c r="AT2558" i="1"/>
  <c r="AN2558" i="1" s="1"/>
  <c r="AS2558" i="1"/>
  <c r="AM2558" i="1" s="1"/>
  <c r="AR2558" i="1"/>
  <c r="AL2558" i="1" s="1"/>
  <c r="AQ2558" i="1"/>
  <c r="AP2558" i="1"/>
  <c r="AO2558" i="1"/>
  <c r="AK2558" i="1"/>
  <c r="BW2557" i="1"/>
  <c r="BF2557" i="1"/>
  <c r="BE2557" i="1"/>
  <c r="BD2557" i="1"/>
  <c r="BC2557" i="1"/>
  <c r="BB2557" i="1"/>
  <c r="AW2557" i="1"/>
  <c r="AY2557" i="1" s="1"/>
  <c r="AV2557" i="1"/>
  <c r="AX2557" i="1" s="1"/>
  <c r="AU2557" i="1"/>
  <c r="AT2557" i="1"/>
  <c r="AN2557" i="1" s="1"/>
  <c r="AS2557" i="1"/>
  <c r="AM2557" i="1" s="1"/>
  <c r="AR2557" i="1"/>
  <c r="AL2557" i="1" s="1"/>
  <c r="AQ2557" i="1"/>
  <c r="AP2557" i="1"/>
  <c r="AO2557" i="1"/>
  <c r="AK2557" i="1"/>
  <c r="BW2556" i="1"/>
  <c r="BF2556" i="1"/>
  <c r="BE2556" i="1"/>
  <c r="BD2556" i="1"/>
  <c r="BC2556" i="1"/>
  <c r="BB2556" i="1"/>
  <c r="AW2556" i="1"/>
  <c r="AY2556" i="1" s="1"/>
  <c r="AV2556" i="1"/>
  <c r="AX2556" i="1" s="1"/>
  <c r="AU2556" i="1"/>
  <c r="AT2556" i="1"/>
  <c r="AN2556" i="1" s="1"/>
  <c r="AS2556" i="1"/>
  <c r="AM2556" i="1" s="1"/>
  <c r="AR2556" i="1"/>
  <c r="AL2556" i="1" s="1"/>
  <c r="AQ2556" i="1"/>
  <c r="AP2556" i="1"/>
  <c r="AO2556" i="1"/>
  <c r="AK2556" i="1"/>
  <c r="BW2555" i="1"/>
  <c r="BF2555" i="1"/>
  <c r="BE2555" i="1"/>
  <c r="BD2555" i="1"/>
  <c r="BC2555" i="1"/>
  <c r="BB2555" i="1"/>
  <c r="AW2555" i="1"/>
  <c r="AY2555" i="1" s="1"/>
  <c r="AV2555" i="1"/>
  <c r="AX2555" i="1" s="1"/>
  <c r="AU2555" i="1"/>
  <c r="AT2555" i="1"/>
  <c r="AN2555" i="1" s="1"/>
  <c r="AS2555" i="1"/>
  <c r="AM2555" i="1" s="1"/>
  <c r="AR2555" i="1"/>
  <c r="AL2555" i="1" s="1"/>
  <c r="AQ2555" i="1"/>
  <c r="AP2555" i="1"/>
  <c r="AO2555" i="1"/>
  <c r="AK2555" i="1"/>
  <c r="BW2554" i="1"/>
  <c r="BF2554" i="1"/>
  <c r="BE2554" i="1"/>
  <c r="BD2554" i="1"/>
  <c r="BC2554" i="1"/>
  <c r="BB2554" i="1"/>
  <c r="AW2554" i="1"/>
  <c r="AY2554" i="1" s="1"/>
  <c r="AV2554" i="1"/>
  <c r="AX2554" i="1" s="1"/>
  <c r="AU2554" i="1"/>
  <c r="AT2554" i="1"/>
  <c r="AN2554" i="1" s="1"/>
  <c r="AS2554" i="1"/>
  <c r="AM2554" i="1" s="1"/>
  <c r="AR2554" i="1"/>
  <c r="AL2554" i="1" s="1"/>
  <c r="AQ2554" i="1"/>
  <c r="AP2554" i="1"/>
  <c r="AO2554" i="1"/>
  <c r="AK2554" i="1"/>
  <c r="BW2553" i="1"/>
  <c r="BF2553" i="1"/>
  <c r="BE2553" i="1"/>
  <c r="BD2553" i="1"/>
  <c r="BC2553" i="1"/>
  <c r="BB2553" i="1"/>
  <c r="AW2553" i="1"/>
  <c r="AY2553" i="1" s="1"/>
  <c r="AV2553" i="1"/>
  <c r="AX2553" i="1" s="1"/>
  <c r="AU2553" i="1"/>
  <c r="AT2553" i="1"/>
  <c r="AN2553" i="1" s="1"/>
  <c r="AS2553" i="1"/>
  <c r="AM2553" i="1" s="1"/>
  <c r="AR2553" i="1"/>
  <c r="AL2553" i="1" s="1"/>
  <c r="AQ2553" i="1"/>
  <c r="AP2553" i="1"/>
  <c r="AO2553" i="1"/>
  <c r="AK2553" i="1"/>
  <c r="BW2552" i="1"/>
  <c r="BF2552" i="1"/>
  <c r="BE2552" i="1"/>
  <c r="BD2552" i="1"/>
  <c r="BC2552" i="1"/>
  <c r="BB2552" i="1"/>
  <c r="AW2552" i="1"/>
  <c r="AY2552" i="1" s="1"/>
  <c r="AV2552" i="1"/>
  <c r="AX2552" i="1" s="1"/>
  <c r="AU2552" i="1"/>
  <c r="AT2552" i="1"/>
  <c r="AN2552" i="1" s="1"/>
  <c r="AS2552" i="1"/>
  <c r="AM2552" i="1" s="1"/>
  <c r="AR2552" i="1"/>
  <c r="AL2552" i="1" s="1"/>
  <c r="AQ2552" i="1"/>
  <c r="AP2552" i="1"/>
  <c r="AO2552" i="1"/>
  <c r="AK2552" i="1"/>
  <c r="BW2551" i="1"/>
  <c r="BF2551" i="1"/>
  <c r="BE2551" i="1"/>
  <c r="BD2551" i="1"/>
  <c r="BC2551" i="1"/>
  <c r="BB2551" i="1"/>
  <c r="AW2551" i="1"/>
  <c r="AY2551" i="1" s="1"/>
  <c r="AV2551" i="1"/>
  <c r="AX2551" i="1" s="1"/>
  <c r="AU2551" i="1"/>
  <c r="AT2551" i="1"/>
  <c r="AN2551" i="1" s="1"/>
  <c r="AS2551" i="1"/>
  <c r="AM2551" i="1" s="1"/>
  <c r="AR2551" i="1"/>
  <c r="AL2551" i="1" s="1"/>
  <c r="AQ2551" i="1"/>
  <c r="BY2551" i="1" s="1"/>
  <c r="AP2551" i="1"/>
  <c r="AO2551" i="1"/>
  <c r="AK2551" i="1"/>
  <c r="BW2550" i="1"/>
  <c r="BF2550" i="1"/>
  <c r="BE2550" i="1"/>
  <c r="BD2550" i="1"/>
  <c r="BC2550" i="1"/>
  <c r="BB2550" i="1"/>
  <c r="AW2550" i="1"/>
  <c r="AY2550" i="1" s="1"/>
  <c r="AV2550" i="1"/>
  <c r="AX2550" i="1" s="1"/>
  <c r="AU2550" i="1"/>
  <c r="AT2550" i="1"/>
  <c r="AN2550" i="1" s="1"/>
  <c r="AS2550" i="1"/>
  <c r="AM2550" i="1" s="1"/>
  <c r="AR2550" i="1"/>
  <c r="AL2550" i="1" s="1"/>
  <c r="AQ2550" i="1"/>
  <c r="AP2550" i="1"/>
  <c r="AO2550" i="1"/>
  <c r="AK2550" i="1"/>
  <c r="BW2549" i="1"/>
  <c r="BF2549" i="1"/>
  <c r="BE2549" i="1"/>
  <c r="BD2549" i="1"/>
  <c r="BC2549" i="1"/>
  <c r="BB2549" i="1"/>
  <c r="AW2549" i="1"/>
  <c r="AY2549" i="1" s="1"/>
  <c r="AV2549" i="1"/>
  <c r="AX2549" i="1" s="1"/>
  <c r="AU2549" i="1"/>
  <c r="AT2549" i="1"/>
  <c r="AN2549" i="1" s="1"/>
  <c r="AS2549" i="1"/>
  <c r="AM2549" i="1" s="1"/>
  <c r="AR2549" i="1"/>
  <c r="AL2549" i="1" s="1"/>
  <c r="AQ2549" i="1"/>
  <c r="AP2549" i="1"/>
  <c r="AO2549" i="1"/>
  <c r="AK2549" i="1"/>
  <c r="BW2548" i="1"/>
  <c r="BF2548" i="1"/>
  <c r="BE2548" i="1"/>
  <c r="BD2548" i="1"/>
  <c r="BC2548" i="1"/>
  <c r="BB2548" i="1"/>
  <c r="AW2548" i="1"/>
  <c r="AY2548" i="1" s="1"/>
  <c r="AV2548" i="1"/>
  <c r="AX2548" i="1" s="1"/>
  <c r="AU2548" i="1"/>
  <c r="AT2548" i="1"/>
  <c r="AN2548" i="1" s="1"/>
  <c r="AS2548" i="1"/>
  <c r="AM2548" i="1" s="1"/>
  <c r="AR2548" i="1"/>
  <c r="AL2548" i="1" s="1"/>
  <c r="AQ2548" i="1"/>
  <c r="AP2548" i="1"/>
  <c r="AO2548" i="1"/>
  <c r="AK2548" i="1"/>
  <c r="BW2547" i="1"/>
  <c r="BF2547" i="1"/>
  <c r="BE2547" i="1"/>
  <c r="BD2547" i="1"/>
  <c r="BC2547" i="1"/>
  <c r="BB2547" i="1"/>
  <c r="AW2547" i="1"/>
  <c r="AY2547" i="1" s="1"/>
  <c r="AV2547" i="1"/>
  <c r="AX2547" i="1" s="1"/>
  <c r="AU2547" i="1"/>
  <c r="AT2547" i="1"/>
  <c r="AN2547" i="1" s="1"/>
  <c r="AS2547" i="1"/>
  <c r="AM2547" i="1" s="1"/>
  <c r="AR2547" i="1"/>
  <c r="AL2547" i="1" s="1"/>
  <c r="AQ2547" i="1"/>
  <c r="AP2547" i="1"/>
  <c r="AO2547" i="1"/>
  <c r="AK2547" i="1"/>
  <c r="BW2546" i="1"/>
  <c r="BF2546" i="1"/>
  <c r="BE2546" i="1"/>
  <c r="BD2546" i="1"/>
  <c r="BC2546" i="1"/>
  <c r="BB2546" i="1"/>
  <c r="AW2546" i="1"/>
  <c r="AY2546" i="1" s="1"/>
  <c r="AV2546" i="1"/>
  <c r="AX2546" i="1" s="1"/>
  <c r="AU2546" i="1"/>
  <c r="AT2546" i="1"/>
  <c r="AN2546" i="1" s="1"/>
  <c r="AS2546" i="1"/>
  <c r="AM2546" i="1" s="1"/>
  <c r="AR2546" i="1"/>
  <c r="AQ2546" i="1"/>
  <c r="AP2546" i="1"/>
  <c r="AO2546" i="1"/>
  <c r="AK2546" i="1"/>
  <c r="BW2545" i="1"/>
  <c r="BF2545" i="1"/>
  <c r="BE2545" i="1"/>
  <c r="BD2545" i="1"/>
  <c r="BC2545" i="1"/>
  <c r="BB2545" i="1"/>
  <c r="AW2545" i="1"/>
  <c r="AY2545" i="1" s="1"/>
  <c r="AV2545" i="1"/>
  <c r="AX2545" i="1" s="1"/>
  <c r="AU2545" i="1"/>
  <c r="AT2545" i="1"/>
  <c r="AN2545" i="1" s="1"/>
  <c r="AS2545" i="1"/>
  <c r="AM2545" i="1" s="1"/>
  <c r="AR2545" i="1"/>
  <c r="AL2545" i="1" s="1"/>
  <c r="AQ2545" i="1"/>
  <c r="BY2545" i="1" s="1"/>
  <c r="AP2545" i="1"/>
  <c r="AO2545" i="1"/>
  <c r="AK2545" i="1"/>
  <c r="BW2544" i="1"/>
  <c r="BF2544" i="1"/>
  <c r="BE2544" i="1"/>
  <c r="BD2544" i="1"/>
  <c r="BC2544" i="1"/>
  <c r="BB2544" i="1"/>
  <c r="AW2544" i="1"/>
  <c r="AY2544" i="1" s="1"/>
  <c r="AV2544" i="1"/>
  <c r="AX2544" i="1" s="1"/>
  <c r="AU2544" i="1"/>
  <c r="AT2544" i="1"/>
  <c r="AN2544" i="1" s="1"/>
  <c r="AS2544" i="1"/>
  <c r="AM2544" i="1" s="1"/>
  <c r="AR2544" i="1"/>
  <c r="AL2544" i="1" s="1"/>
  <c r="AQ2544" i="1"/>
  <c r="BY2544" i="1" s="1"/>
  <c r="AP2544" i="1"/>
  <c r="AO2544" i="1"/>
  <c r="AK2544" i="1"/>
  <c r="BW2543" i="1"/>
  <c r="BF2543" i="1"/>
  <c r="BE2543" i="1"/>
  <c r="BD2543" i="1"/>
  <c r="BC2543" i="1"/>
  <c r="BB2543" i="1"/>
  <c r="AW2543" i="1"/>
  <c r="AY2543" i="1" s="1"/>
  <c r="AV2543" i="1"/>
  <c r="AX2543" i="1" s="1"/>
  <c r="AU2543" i="1"/>
  <c r="AT2543" i="1"/>
  <c r="AN2543" i="1" s="1"/>
  <c r="AS2543" i="1"/>
  <c r="AM2543" i="1" s="1"/>
  <c r="AR2543" i="1"/>
  <c r="AL2543" i="1" s="1"/>
  <c r="AQ2543" i="1"/>
  <c r="AP2543" i="1"/>
  <c r="AO2543" i="1"/>
  <c r="AK2543" i="1"/>
  <c r="BW2542" i="1"/>
  <c r="BF2542" i="1"/>
  <c r="BE2542" i="1"/>
  <c r="BD2542" i="1"/>
  <c r="BC2542" i="1"/>
  <c r="BB2542" i="1"/>
  <c r="AW2542" i="1"/>
  <c r="AY2542" i="1" s="1"/>
  <c r="AV2542" i="1"/>
  <c r="AX2542" i="1" s="1"/>
  <c r="AU2542" i="1"/>
  <c r="AT2542" i="1"/>
  <c r="AN2542" i="1" s="1"/>
  <c r="AS2542" i="1"/>
  <c r="AM2542" i="1" s="1"/>
  <c r="AR2542" i="1"/>
  <c r="AQ2542" i="1"/>
  <c r="AP2542" i="1"/>
  <c r="AO2542" i="1"/>
  <c r="AK2542" i="1"/>
  <c r="BW2541" i="1"/>
  <c r="BF2541" i="1"/>
  <c r="BE2541" i="1"/>
  <c r="BD2541" i="1"/>
  <c r="BC2541" i="1"/>
  <c r="BB2541" i="1"/>
  <c r="AW2541" i="1"/>
  <c r="AY2541" i="1" s="1"/>
  <c r="AV2541" i="1"/>
  <c r="AX2541" i="1" s="1"/>
  <c r="AU2541" i="1"/>
  <c r="AT2541" i="1"/>
  <c r="AN2541" i="1" s="1"/>
  <c r="AS2541" i="1"/>
  <c r="AM2541" i="1" s="1"/>
  <c r="AR2541" i="1"/>
  <c r="AL2541" i="1" s="1"/>
  <c r="AQ2541" i="1"/>
  <c r="AP2541" i="1"/>
  <c r="AO2541" i="1"/>
  <c r="AK2541" i="1"/>
  <c r="BW2540" i="1"/>
  <c r="BF2540" i="1"/>
  <c r="BE2540" i="1"/>
  <c r="BD2540" i="1"/>
  <c r="BC2540" i="1"/>
  <c r="BB2540" i="1"/>
  <c r="AW2540" i="1"/>
  <c r="AY2540" i="1" s="1"/>
  <c r="AV2540" i="1"/>
  <c r="AX2540" i="1" s="1"/>
  <c r="AU2540" i="1"/>
  <c r="AT2540" i="1"/>
  <c r="AN2540" i="1" s="1"/>
  <c r="AS2540" i="1"/>
  <c r="AM2540" i="1" s="1"/>
  <c r="AR2540" i="1"/>
  <c r="AL2540" i="1" s="1"/>
  <c r="AQ2540" i="1"/>
  <c r="AP2540" i="1"/>
  <c r="AO2540" i="1"/>
  <c r="AK2540" i="1"/>
  <c r="BW2539" i="1"/>
  <c r="BF2539" i="1"/>
  <c r="BE2539" i="1"/>
  <c r="BD2539" i="1"/>
  <c r="BC2539" i="1"/>
  <c r="BB2539" i="1"/>
  <c r="AW2539" i="1"/>
  <c r="AY2539" i="1" s="1"/>
  <c r="AV2539" i="1"/>
  <c r="AX2539" i="1" s="1"/>
  <c r="AU2539" i="1"/>
  <c r="AT2539" i="1"/>
  <c r="AN2539" i="1" s="1"/>
  <c r="AS2539" i="1"/>
  <c r="AM2539" i="1" s="1"/>
  <c r="AR2539" i="1"/>
  <c r="AL2539" i="1" s="1"/>
  <c r="AQ2539" i="1"/>
  <c r="AP2539" i="1"/>
  <c r="AO2539" i="1"/>
  <c r="AK2539" i="1"/>
  <c r="BW2538" i="1"/>
  <c r="BF2538" i="1"/>
  <c r="BE2538" i="1"/>
  <c r="BD2538" i="1"/>
  <c r="BC2538" i="1"/>
  <c r="BB2538" i="1"/>
  <c r="AW2538" i="1"/>
  <c r="AY2538" i="1" s="1"/>
  <c r="AV2538" i="1"/>
  <c r="AX2538" i="1" s="1"/>
  <c r="AU2538" i="1"/>
  <c r="AT2538" i="1"/>
  <c r="AN2538" i="1" s="1"/>
  <c r="AS2538" i="1"/>
  <c r="AM2538" i="1" s="1"/>
  <c r="AR2538" i="1"/>
  <c r="AL2538" i="1" s="1"/>
  <c r="AQ2538" i="1"/>
  <c r="AP2538" i="1"/>
  <c r="AO2538" i="1"/>
  <c r="AK2538" i="1"/>
  <c r="BW2537" i="1"/>
  <c r="BF2537" i="1"/>
  <c r="BE2537" i="1"/>
  <c r="BD2537" i="1"/>
  <c r="BC2537" i="1"/>
  <c r="BB2537" i="1"/>
  <c r="AW2537" i="1"/>
  <c r="AY2537" i="1" s="1"/>
  <c r="AV2537" i="1"/>
  <c r="AX2537" i="1" s="1"/>
  <c r="AU2537" i="1"/>
  <c r="AT2537" i="1"/>
  <c r="AN2537" i="1" s="1"/>
  <c r="AS2537" i="1"/>
  <c r="AM2537" i="1" s="1"/>
  <c r="AR2537" i="1"/>
  <c r="AL2537" i="1" s="1"/>
  <c r="AQ2537" i="1"/>
  <c r="AP2537" i="1"/>
  <c r="AO2537" i="1"/>
  <c r="AK2537" i="1"/>
  <c r="BW2536" i="1"/>
  <c r="BF2536" i="1"/>
  <c r="BE2536" i="1"/>
  <c r="BD2536" i="1"/>
  <c r="BC2536" i="1"/>
  <c r="BB2536" i="1"/>
  <c r="AW2536" i="1"/>
  <c r="AY2536" i="1" s="1"/>
  <c r="AV2536" i="1"/>
  <c r="AX2536" i="1" s="1"/>
  <c r="AU2536" i="1"/>
  <c r="AT2536" i="1"/>
  <c r="AN2536" i="1" s="1"/>
  <c r="AS2536" i="1"/>
  <c r="AM2536" i="1" s="1"/>
  <c r="AR2536" i="1"/>
  <c r="AL2536" i="1" s="1"/>
  <c r="AQ2536" i="1"/>
  <c r="AP2536" i="1"/>
  <c r="AO2536" i="1"/>
  <c r="AK2536" i="1"/>
  <c r="BW2535" i="1"/>
  <c r="BF2535" i="1"/>
  <c r="BE2535" i="1"/>
  <c r="BD2535" i="1"/>
  <c r="BC2535" i="1"/>
  <c r="BB2535" i="1"/>
  <c r="AW2535" i="1"/>
  <c r="AY2535" i="1" s="1"/>
  <c r="AV2535" i="1"/>
  <c r="AX2535" i="1" s="1"/>
  <c r="AU2535" i="1"/>
  <c r="AT2535" i="1"/>
  <c r="AN2535" i="1" s="1"/>
  <c r="AS2535" i="1"/>
  <c r="AM2535" i="1" s="1"/>
  <c r="AR2535" i="1"/>
  <c r="AL2535" i="1" s="1"/>
  <c r="AQ2535" i="1"/>
  <c r="AP2535" i="1"/>
  <c r="AO2535" i="1"/>
  <c r="AK2535" i="1"/>
  <c r="BW2534" i="1"/>
  <c r="BF2534" i="1"/>
  <c r="BE2534" i="1"/>
  <c r="BD2534" i="1"/>
  <c r="BC2534" i="1"/>
  <c r="BB2534" i="1"/>
  <c r="AW2534" i="1"/>
  <c r="AY2534" i="1" s="1"/>
  <c r="AV2534" i="1"/>
  <c r="AX2534" i="1" s="1"/>
  <c r="AU2534" i="1"/>
  <c r="AT2534" i="1"/>
  <c r="AN2534" i="1" s="1"/>
  <c r="AS2534" i="1"/>
  <c r="AM2534" i="1" s="1"/>
  <c r="AR2534" i="1"/>
  <c r="AL2534" i="1" s="1"/>
  <c r="AQ2534" i="1"/>
  <c r="AP2534" i="1"/>
  <c r="AO2534" i="1"/>
  <c r="AK2534" i="1"/>
  <c r="BW2533" i="1"/>
  <c r="BF2533" i="1"/>
  <c r="BE2533" i="1"/>
  <c r="BD2533" i="1"/>
  <c r="BC2533" i="1"/>
  <c r="BB2533" i="1"/>
  <c r="AW2533" i="1"/>
  <c r="AY2533" i="1" s="1"/>
  <c r="AV2533" i="1"/>
  <c r="AX2533" i="1" s="1"/>
  <c r="AU2533" i="1"/>
  <c r="AT2533" i="1"/>
  <c r="AN2533" i="1" s="1"/>
  <c r="AS2533" i="1"/>
  <c r="AM2533" i="1" s="1"/>
  <c r="AR2533" i="1"/>
  <c r="AL2533" i="1" s="1"/>
  <c r="AQ2533" i="1"/>
  <c r="AP2533" i="1"/>
  <c r="AO2533" i="1"/>
  <c r="AK2533" i="1"/>
  <c r="BW2532" i="1"/>
  <c r="BF2532" i="1"/>
  <c r="BE2532" i="1"/>
  <c r="BD2532" i="1"/>
  <c r="BC2532" i="1"/>
  <c r="BB2532" i="1"/>
  <c r="AW2532" i="1"/>
  <c r="AY2532" i="1" s="1"/>
  <c r="AV2532" i="1"/>
  <c r="AX2532" i="1" s="1"/>
  <c r="AU2532" i="1"/>
  <c r="AT2532" i="1"/>
  <c r="AN2532" i="1" s="1"/>
  <c r="AS2532" i="1"/>
  <c r="AM2532" i="1" s="1"/>
  <c r="AR2532" i="1"/>
  <c r="AL2532" i="1" s="1"/>
  <c r="AQ2532" i="1"/>
  <c r="AP2532" i="1"/>
  <c r="AO2532" i="1"/>
  <c r="AK2532" i="1"/>
  <c r="BW2531" i="1"/>
  <c r="BF2531" i="1"/>
  <c r="BE2531" i="1"/>
  <c r="BD2531" i="1"/>
  <c r="BC2531" i="1"/>
  <c r="BB2531" i="1"/>
  <c r="AW2531" i="1"/>
  <c r="AY2531" i="1" s="1"/>
  <c r="AV2531" i="1"/>
  <c r="AX2531" i="1" s="1"/>
  <c r="AU2531" i="1"/>
  <c r="AT2531" i="1"/>
  <c r="AN2531" i="1" s="1"/>
  <c r="AS2531" i="1"/>
  <c r="AM2531" i="1" s="1"/>
  <c r="AR2531" i="1"/>
  <c r="AL2531" i="1" s="1"/>
  <c r="AQ2531" i="1"/>
  <c r="AP2531" i="1"/>
  <c r="AO2531" i="1"/>
  <c r="AK2531" i="1"/>
  <c r="BW2530" i="1"/>
  <c r="BF2530" i="1"/>
  <c r="BE2530" i="1"/>
  <c r="BD2530" i="1"/>
  <c r="BC2530" i="1"/>
  <c r="BB2530" i="1"/>
  <c r="AW2530" i="1"/>
  <c r="AY2530" i="1" s="1"/>
  <c r="AV2530" i="1"/>
  <c r="AX2530" i="1" s="1"/>
  <c r="AU2530" i="1"/>
  <c r="AT2530" i="1"/>
  <c r="AN2530" i="1" s="1"/>
  <c r="AS2530" i="1"/>
  <c r="AM2530" i="1" s="1"/>
  <c r="AR2530" i="1"/>
  <c r="AL2530" i="1" s="1"/>
  <c r="AQ2530" i="1"/>
  <c r="AP2530" i="1"/>
  <c r="AO2530" i="1"/>
  <c r="AK2530" i="1"/>
  <c r="BW2529" i="1"/>
  <c r="BF2529" i="1"/>
  <c r="BE2529" i="1"/>
  <c r="BD2529" i="1"/>
  <c r="BC2529" i="1"/>
  <c r="BB2529" i="1"/>
  <c r="AW2529" i="1"/>
  <c r="AY2529" i="1" s="1"/>
  <c r="AV2529" i="1"/>
  <c r="AX2529" i="1" s="1"/>
  <c r="AU2529" i="1"/>
  <c r="AT2529" i="1"/>
  <c r="AN2529" i="1" s="1"/>
  <c r="AS2529" i="1"/>
  <c r="AM2529" i="1" s="1"/>
  <c r="AR2529" i="1"/>
  <c r="AL2529" i="1" s="1"/>
  <c r="AQ2529" i="1"/>
  <c r="AP2529" i="1"/>
  <c r="AO2529" i="1"/>
  <c r="AK2529" i="1"/>
  <c r="BW2528" i="1"/>
  <c r="BF2528" i="1"/>
  <c r="BE2528" i="1"/>
  <c r="BD2528" i="1"/>
  <c r="BC2528" i="1"/>
  <c r="BB2528" i="1"/>
  <c r="AW2528" i="1"/>
  <c r="AY2528" i="1" s="1"/>
  <c r="AV2528" i="1"/>
  <c r="AX2528" i="1" s="1"/>
  <c r="AU2528" i="1"/>
  <c r="AT2528" i="1"/>
  <c r="AN2528" i="1" s="1"/>
  <c r="AS2528" i="1"/>
  <c r="AM2528" i="1" s="1"/>
  <c r="AR2528" i="1"/>
  <c r="AL2528" i="1" s="1"/>
  <c r="AQ2528" i="1"/>
  <c r="AP2528" i="1"/>
  <c r="AO2528" i="1"/>
  <c r="AK2528" i="1"/>
  <c r="BW2527" i="1"/>
  <c r="BF2527" i="1"/>
  <c r="BE2527" i="1"/>
  <c r="BD2527" i="1"/>
  <c r="BC2527" i="1"/>
  <c r="BB2527" i="1"/>
  <c r="AW2527" i="1"/>
  <c r="AY2527" i="1" s="1"/>
  <c r="AV2527" i="1"/>
  <c r="AX2527" i="1" s="1"/>
  <c r="AU2527" i="1"/>
  <c r="AT2527" i="1"/>
  <c r="AN2527" i="1" s="1"/>
  <c r="AS2527" i="1"/>
  <c r="AM2527" i="1" s="1"/>
  <c r="AR2527" i="1"/>
  <c r="AL2527" i="1" s="1"/>
  <c r="AQ2527" i="1"/>
  <c r="AP2527" i="1"/>
  <c r="AO2527" i="1"/>
  <c r="AK2527" i="1"/>
  <c r="BW2526" i="1"/>
  <c r="BF2526" i="1"/>
  <c r="BE2526" i="1"/>
  <c r="BD2526" i="1"/>
  <c r="BC2526" i="1"/>
  <c r="BB2526" i="1"/>
  <c r="AW2526" i="1"/>
  <c r="AY2526" i="1" s="1"/>
  <c r="AV2526" i="1"/>
  <c r="AX2526" i="1" s="1"/>
  <c r="AU2526" i="1"/>
  <c r="AT2526" i="1"/>
  <c r="AN2526" i="1" s="1"/>
  <c r="AS2526" i="1"/>
  <c r="AM2526" i="1" s="1"/>
  <c r="AR2526" i="1"/>
  <c r="AL2526" i="1" s="1"/>
  <c r="AQ2526" i="1"/>
  <c r="AP2526" i="1"/>
  <c r="AO2526" i="1"/>
  <c r="AK2526" i="1"/>
  <c r="BW2525" i="1"/>
  <c r="BF2525" i="1"/>
  <c r="BE2525" i="1"/>
  <c r="BD2525" i="1"/>
  <c r="BC2525" i="1"/>
  <c r="BB2525" i="1"/>
  <c r="AW2525" i="1"/>
  <c r="AY2525" i="1" s="1"/>
  <c r="AV2525" i="1"/>
  <c r="AX2525" i="1" s="1"/>
  <c r="AU2525" i="1"/>
  <c r="AT2525" i="1"/>
  <c r="AN2525" i="1" s="1"/>
  <c r="AS2525" i="1"/>
  <c r="AM2525" i="1" s="1"/>
  <c r="AR2525" i="1"/>
  <c r="AL2525" i="1" s="1"/>
  <c r="AQ2525" i="1"/>
  <c r="AP2525" i="1"/>
  <c r="AO2525" i="1"/>
  <c r="AK2525" i="1"/>
  <c r="BW2524" i="1"/>
  <c r="BF2524" i="1"/>
  <c r="BE2524" i="1"/>
  <c r="BD2524" i="1"/>
  <c r="BC2524" i="1"/>
  <c r="BB2524" i="1"/>
  <c r="AW2524" i="1"/>
  <c r="AY2524" i="1" s="1"/>
  <c r="AV2524" i="1"/>
  <c r="AX2524" i="1" s="1"/>
  <c r="AU2524" i="1"/>
  <c r="AT2524" i="1"/>
  <c r="AN2524" i="1" s="1"/>
  <c r="AS2524" i="1"/>
  <c r="AM2524" i="1" s="1"/>
  <c r="AR2524" i="1"/>
  <c r="AL2524" i="1" s="1"/>
  <c r="AQ2524" i="1"/>
  <c r="AP2524" i="1"/>
  <c r="AO2524" i="1"/>
  <c r="AK2524" i="1"/>
  <c r="BW2523" i="1"/>
  <c r="BF2523" i="1"/>
  <c r="BE2523" i="1"/>
  <c r="BD2523" i="1"/>
  <c r="BC2523" i="1"/>
  <c r="BB2523" i="1"/>
  <c r="AW2523" i="1"/>
  <c r="AY2523" i="1" s="1"/>
  <c r="AV2523" i="1"/>
  <c r="AX2523" i="1" s="1"/>
  <c r="AU2523" i="1"/>
  <c r="AT2523" i="1"/>
  <c r="AN2523" i="1" s="1"/>
  <c r="AS2523" i="1"/>
  <c r="AM2523" i="1" s="1"/>
  <c r="AR2523" i="1"/>
  <c r="AL2523" i="1" s="1"/>
  <c r="AQ2523" i="1"/>
  <c r="AP2523" i="1"/>
  <c r="AO2523" i="1"/>
  <c r="AK2523" i="1"/>
  <c r="BW2522" i="1"/>
  <c r="BF2522" i="1"/>
  <c r="BE2522" i="1"/>
  <c r="BD2522" i="1"/>
  <c r="BC2522" i="1"/>
  <c r="BB2522" i="1"/>
  <c r="AW2522" i="1"/>
  <c r="AY2522" i="1" s="1"/>
  <c r="AV2522" i="1"/>
  <c r="AX2522" i="1" s="1"/>
  <c r="AU2522" i="1"/>
  <c r="AT2522" i="1"/>
  <c r="AN2522" i="1" s="1"/>
  <c r="AS2522" i="1"/>
  <c r="AM2522" i="1" s="1"/>
  <c r="AR2522" i="1"/>
  <c r="AL2522" i="1" s="1"/>
  <c r="AQ2522" i="1"/>
  <c r="AP2522" i="1"/>
  <c r="AO2522" i="1"/>
  <c r="AK2522" i="1"/>
  <c r="BW2521" i="1"/>
  <c r="BF2521" i="1"/>
  <c r="BE2521" i="1"/>
  <c r="BD2521" i="1"/>
  <c r="BC2521" i="1"/>
  <c r="BB2521" i="1"/>
  <c r="AW2521" i="1"/>
  <c r="AY2521" i="1" s="1"/>
  <c r="AV2521" i="1"/>
  <c r="AX2521" i="1" s="1"/>
  <c r="AU2521" i="1"/>
  <c r="AT2521" i="1"/>
  <c r="AN2521" i="1" s="1"/>
  <c r="AS2521" i="1"/>
  <c r="AM2521" i="1" s="1"/>
  <c r="AR2521" i="1"/>
  <c r="AL2521" i="1" s="1"/>
  <c r="AQ2521" i="1"/>
  <c r="AP2521" i="1"/>
  <c r="AO2521" i="1"/>
  <c r="AK2521" i="1"/>
  <c r="BW2520" i="1"/>
  <c r="BF2520" i="1"/>
  <c r="BE2520" i="1"/>
  <c r="BD2520" i="1"/>
  <c r="BC2520" i="1"/>
  <c r="BB2520" i="1"/>
  <c r="AW2520" i="1"/>
  <c r="AY2520" i="1" s="1"/>
  <c r="AV2520" i="1"/>
  <c r="AX2520" i="1" s="1"/>
  <c r="AU2520" i="1"/>
  <c r="AT2520" i="1"/>
  <c r="AN2520" i="1" s="1"/>
  <c r="AS2520" i="1"/>
  <c r="AM2520" i="1" s="1"/>
  <c r="AR2520" i="1"/>
  <c r="AQ2520" i="1"/>
  <c r="AP2520" i="1"/>
  <c r="AO2520" i="1"/>
  <c r="AK2520" i="1"/>
  <c r="BW2519" i="1"/>
  <c r="BF2519" i="1"/>
  <c r="BE2519" i="1"/>
  <c r="BD2519" i="1"/>
  <c r="BC2519" i="1"/>
  <c r="BB2519" i="1"/>
  <c r="AW2519" i="1"/>
  <c r="AY2519" i="1" s="1"/>
  <c r="AV2519" i="1"/>
  <c r="AX2519" i="1" s="1"/>
  <c r="AU2519" i="1"/>
  <c r="AT2519" i="1"/>
  <c r="AN2519" i="1" s="1"/>
  <c r="AS2519" i="1"/>
  <c r="AM2519" i="1" s="1"/>
  <c r="AR2519" i="1"/>
  <c r="AL2519" i="1" s="1"/>
  <c r="AQ2519" i="1"/>
  <c r="AP2519" i="1"/>
  <c r="AO2519" i="1"/>
  <c r="AK2519" i="1"/>
  <c r="BW2518" i="1"/>
  <c r="BF2518" i="1"/>
  <c r="BE2518" i="1"/>
  <c r="BD2518" i="1"/>
  <c r="BC2518" i="1"/>
  <c r="BB2518" i="1"/>
  <c r="AW2518" i="1"/>
  <c r="AY2518" i="1" s="1"/>
  <c r="AV2518" i="1"/>
  <c r="AX2518" i="1" s="1"/>
  <c r="AU2518" i="1"/>
  <c r="AT2518" i="1"/>
  <c r="AN2518" i="1" s="1"/>
  <c r="AS2518" i="1"/>
  <c r="AM2518" i="1" s="1"/>
  <c r="AR2518" i="1"/>
  <c r="AL2518" i="1" s="1"/>
  <c r="AQ2518" i="1"/>
  <c r="AP2518" i="1"/>
  <c r="AO2518" i="1"/>
  <c r="AK2518" i="1"/>
  <c r="BW2517" i="1"/>
  <c r="BF2517" i="1"/>
  <c r="BE2517" i="1"/>
  <c r="BD2517" i="1"/>
  <c r="BC2517" i="1"/>
  <c r="BB2517" i="1"/>
  <c r="AW2517" i="1"/>
  <c r="AY2517" i="1" s="1"/>
  <c r="AV2517" i="1"/>
  <c r="AX2517" i="1" s="1"/>
  <c r="AU2517" i="1"/>
  <c r="AT2517" i="1"/>
  <c r="AN2517" i="1" s="1"/>
  <c r="AS2517" i="1"/>
  <c r="AM2517" i="1" s="1"/>
  <c r="AR2517" i="1"/>
  <c r="AL2517" i="1" s="1"/>
  <c r="AQ2517" i="1"/>
  <c r="AP2517" i="1"/>
  <c r="AO2517" i="1"/>
  <c r="AK2517" i="1"/>
  <c r="BW2516" i="1"/>
  <c r="BF2516" i="1"/>
  <c r="BE2516" i="1"/>
  <c r="BD2516" i="1"/>
  <c r="BC2516" i="1"/>
  <c r="BB2516" i="1"/>
  <c r="AW2516" i="1"/>
  <c r="AY2516" i="1" s="1"/>
  <c r="AV2516" i="1"/>
  <c r="AX2516" i="1" s="1"/>
  <c r="AU2516" i="1"/>
  <c r="AT2516" i="1"/>
  <c r="AN2516" i="1" s="1"/>
  <c r="AS2516" i="1"/>
  <c r="AM2516" i="1" s="1"/>
  <c r="AR2516" i="1"/>
  <c r="AL2516" i="1" s="1"/>
  <c r="AQ2516" i="1"/>
  <c r="AP2516" i="1"/>
  <c r="AO2516" i="1"/>
  <c r="AK2516" i="1"/>
  <c r="BW2515" i="1"/>
  <c r="BF2515" i="1"/>
  <c r="BE2515" i="1"/>
  <c r="BD2515" i="1"/>
  <c r="BC2515" i="1"/>
  <c r="BB2515" i="1"/>
  <c r="AW2515" i="1"/>
  <c r="AY2515" i="1" s="1"/>
  <c r="AV2515" i="1"/>
  <c r="AX2515" i="1" s="1"/>
  <c r="AU2515" i="1"/>
  <c r="AT2515" i="1"/>
  <c r="AN2515" i="1" s="1"/>
  <c r="AS2515" i="1"/>
  <c r="AM2515" i="1" s="1"/>
  <c r="AR2515" i="1"/>
  <c r="AL2515" i="1" s="1"/>
  <c r="AQ2515" i="1"/>
  <c r="AP2515" i="1"/>
  <c r="AO2515" i="1"/>
  <c r="AK2515" i="1"/>
  <c r="BW2514" i="1"/>
  <c r="BF2514" i="1"/>
  <c r="BE2514" i="1"/>
  <c r="BD2514" i="1"/>
  <c r="BC2514" i="1"/>
  <c r="BB2514" i="1"/>
  <c r="AW2514" i="1"/>
  <c r="AY2514" i="1" s="1"/>
  <c r="AV2514" i="1"/>
  <c r="AX2514" i="1" s="1"/>
  <c r="AU2514" i="1"/>
  <c r="AT2514" i="1"/>
  <c r="AN2514" i="1" s="1"/>
  <c r="AS2514" i="1"/>
  <c r="AM2514" i="1" s="1"/>
  <c r="AR2514" i="1"/>
  <c r="AL2514" i="1" s="1"/>
  <c r="AQ2514" i="1"/>
  <c r="AP2514" i="1"/>
  <c r="AO2514" i="1"/>
  <c r="AK2514" i="1"/>
  <c r="BW2513" i="1"/>
  <c r="BF2513" i="1"/>
  <c r="BE2513" i="1"/>
  <c r="BD2513" i="1"/>
  <c r="BC2513" i="1"/>
  <c r="BB2513" i="1"/>
  <c r="AW2513" i="1"/>
  <c r="AY2513" i="1" s="1"/>
  <c r="AV2513" i="1"/>
  <c r="AX2513" i="1" s="1"/>
  <c r="AU2513" i="1"/>
  <c r="AT2513" i="1"/>
  <c r="AN2513" i="1" s="1"/>
  <c r="AS2513" i="1"/>
  <c r="AM2513" i="1" s="1"/>
  <c r="AR2513" i="1"/>
  <c r="AL2513" i="1" s="1"/>
  <c r="AQ2513" i="1"/>
  <c r="AP2513" i="1"/>
  <c r="AO2513" i="1"/>
  <c r="AK2513" i="1"/>
  <c r="BW2512" i="1"/>
  <c r="BF2512" i="1"/>
  <c r="BE2512" i="1"/>
  <c r="BD2512" i="1"/>
  <c r="BC2512" i="1"/>
  <c r="BB2512" i="1"/>
  <c r="AW2512" i="1"/>
  <c r="AY2512" i="1" s="1"/>
  <c r="AV2512" i="1"/>
  <c r="AX2512" i="1" s="1"/>
  <c r="AU2512" i="1"/>
  <c r="AT2512" i="1"/>
  <c r="AN2512" i="1" s="1"/>
  <c r="AS2512" i="1"/>
  <c r="AM2512" i="1" s="1"/>
  <c r="AR2512" i="1"/>
  <c r="AQ2512" i="1"/>
  <c r="AP2512" i="1"/>
  <c r="AO2512" i="1"/>
  <c r="AK2512" i="1"/>
  <c r="BW2511" i="1"/>
  <c r="BF2511" i="1"/>
  <c r="BE2511" i="1"/>
  <c r="BD2511" i="1"/>
  <c r="BC2511" i="1"/>
  <c r="BB2511" i="1"/>
  <c r="AW2511" i="1"/>
  <c r="AY2511" i="1" s="1"/>
  <c r="AV2511" i="1"/>
  <c r="AX2511" i="1" s="1"/>
  <c r="AU2511" i="1"/>
  <c r="AT2511" i="1"/>
  <c r="AN2511" i="1" s="1"/>
  <c r="AS2511" i="1"/>
  <c r="AM2511" i="1" s="1"/>
  <c r="AR2511" i="1"/>
  <c r="AQ2511" i="1"/>
  <c r="AP2511" i="1"/>
  <c r="AO2511" i="1"/>
  <c r="AK2511" i="1"/>
  <c r="BW2510" i="1"/>
  <c r="BF2510" i="1"/>
  <c r="BE2510" i="1"/>
  <c r="BD2510" i="1"/>
  <c r="BC2510" i="1"/>
  <c r="BB2510" i="1"/>
  <c r="AW2510" i="1"/>
  <c r="AY2510" i="1" s="1"/>
  <c r="AV2510" i="1"/>
  <c r="AX2510" i="1" s="1"/>
  <c r="AU2510" i="1"/>
  <c r="AT2510" i="1"/>
  <c r="AN2510" i="1" s="1"/>
  <c r="AS2510" i="1"/>
  <c r="AM2510" i="1" s="1"/>
  <c r="AR2510" i="1"/>
  <c r="AL2510" i="1" s="1"/>
  <c r="AQ2510" i="1"/>
  <c r="AP2510" i="1"/>
  <c r="AO2510" i="1"/>
  <c r="AK2510" i="1"/>
  <c r="BW2509" i="1"/>
  <c r="BF2509" i="1"/>
  <c r="BE2509" i="1"/>
  <c r="BD2509" i="1"/>
  <c r="BC2509" i="1"/>
  <c r="BB2509" i="1"/>
  <c r="AW2509" i="1"/>
  <c r="AY2509" i="1" s="1"/>
  <c r="AV2509" i="1"/>
  <c r="AX2509" i="1" s="1"/>
  <c r="AU2509" i="1"/>
  <c r="AT2509" i="1"/>
  <c r="AN2509" i="1" s="1"/>
  <c r="AS2509" i="1"/>
  <c r="AM2509" i="1" s="1"/>
  <c r="AR2509" i="1"/>
  <c r="AL2509" i="1" s="1"/>
  <c r="AQ2509" i="1"/>
  <c r="AP2509" i="1"/>
  <c r="AO2509" i="1"/>
  <c r="AK2509" i="1"/>
  <c r="BW2508" i="1"/>
  <c r="BF2508" i="1"/>
  <c r="BE2508" i="1"/>
  <c r="BD2508" i="1"/>
  <c r="BC2508" i="1"/>
  <c r="BB2508" i="1"/>
  <c r="AW2508" i="1"/>
  <c r="AY2508" i="1" s="1"/>
  <c r="AV2508" i="1"/>
  <c r="AX2508" i="1" s="1"/>
  <c r="AU2508" i="1"/>
  <c r="AT2508" i="1"/>
  <c r="AN2508" i="1" s="1"/>
  <c r="AS2508" i="1"/>
  <c r="AM2508" i="1" s="1"/>
  <c r="AR2508" i="1"/>
  <c r="AL2508" i="1" s="1"/>
  <c r="AQ2508" i="1"/>
  <c r="AP2508" i="1"/>
  <c r="AO2508" i="1"/>
  <c r="AK2508" i="1"/>
  <c r="BW2507" i="1"/>
  <c r="BF2507" i="1"/>
  <c r="BE2507" i="1"/>
  <c r="BD2507" i="1"/>
  <c r="BC2507" i="1"/>
  <c r="BB2507" i="1"/>
  <c r="AW2507" i="1"/>
  <c r="AY2507" i="1" s="1"/>
  <c r="AV2507" i="1"/>
  <c r="AX2507" i="1" s="1"/>
  <c r="AU2507" i="1"/>
  <c r="AT2507" i="1"/>
  <c r="AN2507" i="1" s="1"/>
  <c r="AS2507" i="1"/>
  <c r="AR2507" i="1"/>
  <c r="AL2507" i="1" s="1"/>
  <c r="AQ2507" i="1"/>
  <c r="AP2507" i="1"/>
  <c r="AO2507" i="1"/>
  <c r="AK2507" i="1"/>
  <c r="BW2506" i="1"/>
  <c r="BF2506" i="1"/>
  <c r="BE2506" i="1"/>
  <c r="BD2506" i="1"/>
  <c r="BC2506" i="1"/>
  <c r="BB2506" i="1"/>
  <c r="AW2506" i="1"/>
  <c r="AY2506" i="1" s="1"/>
  <c r="AV2506" i="1"/>
  <c r="AX2506" i="1" s="1"/>
  <c r="AU2506" i="1"/>
  <c r="AT2506" i="1"/>
  <c r="AN2506" i="1" s="1"/>
  <c r="AS2506" i="1"/>
  <c r="AM2506" i="1" s="1"/>
  <c r="AR2506" i="1"/>
  <c r="AL2506" i="1" s="1"/>
  <c r="AQ2506" i="1"/>
  <c r="AP2506" i="1"/>
  <c r="AO2506" i="1"/>
  <c r="AK2506" i="1"/>
  <c r="BW2505" i="1"/>
  <c r="BF2505" i="1"/>
  <c r="BE2505" i="1"/>
  <c r="BD2505" i="1"/>
  <c r="BC2505" i="1"/>
  <c r="BB2505" i="1"/>
  <c r="AW2505" i="1"/>
  <c r="AY2505" i="1" s="1"/>
  <c r="AV2505" i="1"/>
  <c r="AX2505" i="1" s="1"/>
  <c r="AU2505" i="1"/>
  <c r="AT2505" i="1"/>
  <c r="AN2505" i="1" s="1"/>
  <c r="AS2505" i="1"/>
  <c r="AM2505" i="1" s="1"/>
  <c r="AR2505" i="1"/>
  <c r="AL2505" i="1" s="1"/>
  <c r="AQ2505" i="1"/>
  <c r="AP2505" i="1"/>
  <c r="AO2505" i="1"/>
  <c r="AK2505" i="1"/>
  <c r="BW2504" i="1"/>
  <c r="BF2504" i="1"/>
  <c r="BE2504" i="1"/>
  <c r="BD2504" i="1"/>
  <c r="BC2504" i="1"/>
  <c r="BB2504" i="1"/>
  <c r="AW2504" i="1"/>
  <c r="AY2504" i="1" s="1"/>
  <c r="AV2504" i="1"/>
  <c r="AX2504" i="1" s="1"/>
  <c r="AU2504" i="1"/>
  <c r="AT2504" i="1"/>
  <c r="AN2504" i="1" s="1"/>
  <c r="AS2504" i="1"/>
  <c r="AM2504" i="1" s="1"/>
  <c r="AR2504" i="1"/>
  <c r="AL2504" i="1" s="1"/>
  <c r="AQ2504" i="1"/>
  <c r="AP2504" i="1"/>
  <c r="AO2504" i="1"/>
  <c r="AK2504" i="1"/>
  <c r="BW2503" i="1"/>
  <c r="BF2503" i="1"/>
  <c r="BE2503" i="1"/>
  <c r="BD2503" i="1"/>
  <c r="BC2503" i="1"/>
  <c r="BB2503" i="1"/>
  <c r="AW2503" i="1"/>
  <c r="AY2503" i="1" s="1"/>
  <c r="AV2503" i="1"/>
  <c r="AX2503" i="1" s="1"/>
  <c r="AU2503" i="1"/>
  <c r="AT2503" i="1"/>
  <c r="AN2503" i="1" s="1"/>
  <c r="AS2503" i="1"/>
  <c r="AM2503" i="1" s="1"/>
  <c r="AR2503" i="1"/>
  <c r="AL2503" i="1" s="1"/>
  <c r="AQ2503" i="1"/>
  <c r="AP2503" i="1"/>
  <c r="AO2503" i="1"/>
  <c r="AK2503" i="1"/>
  <c r="BW2502" i="1"/>
  <c r="BF2502" i="1"/>
  <c r="BE2502" i="1"/>
  <c r="BD2502" i="1"/>
  <c r="BC2502" i="1"/>
  <c r="BB2502" i="1"/>
  <c r="AW2502" i="1"/>
  <c r="AY2502" i="1" s="1"/>
  <c r="AV2502" i="1"/>
  <c r="AX2502" i="1" s="1"/>
  <c r="AU2502" i="1"/>
  <c r="AT2502" i="1"/>
  <c r="AN2502" i="1" s="1"/>
  <c r="AS2502" i="1"/>
  <c r="AM2502" i="1" s="1"/>
  <c r="AR2502" i="1"/>
  <c r="AL2502" i="1" s="1"/>
  <c r="AQ2502" i="1"/>
  <c r="AP2502" i="1"/>
  <c r="AO2502" i="1"/>
  <c r="AK2502" i="1"/>
  <c r="BW2501" i="1"/>
  <c r="BF2501" i="1"/>
  <c r="BE2501" i="1"/>
  <c r="BD2501" i="1"/>
  <c r="BC2501" i="1"/>
  <c r="BB2501" i="1"/>
  <c r="AW2501" i="1"/>
  <c r="AY2501" i="1" s="1"/>
  <c r="AV2501" i="1"/>
  <c r="AX2501" i="1" s="1"/>
  <c r="AU2501" i="1"/>
  <c r="AT2501" i="1"/>
  <c r="AN2501" i="1" s="1"/>
  <c r="AS2501" i="1"/>
  <c r="AM2501" i="1" s="1"/>
  <c r="AR2501" i="1"/>
  <c r="AL2501" i="1" s="1"/>
  <c r="AQ2501" i="1"/>
  <c r="BY2501" i="1" s="1"/>
  <c r="AP2501" i="1"/>
  <c r="AO2501" i="1"/>
  <c r="AK2501" i="1"/>
  <c r="BW2500" i="1"/>
  <c r="BF2500" i="1"/>
  <c r="BE2500" i="1"/>
  <c r="BD2500" i="1"/>
  <c r="BC2500" i="1"/>
  <c r="BB2500" i="1"/>
  <c r="AW2500" i="1"/>
  <c r="AY2500" i="1" s="1"/>
  <c r="AV2500" i="1"/>
  <c r="AX2500" i="1" s="1"/>
  <c r="AU2500" i="1"/>
  <c r="AT2500" i="1"/>
  <c r="AN2500" i="1" s="1"/>
  <c r="AS2500" i="1"/>
  <c r="AM2500" i="1" s="1"/>
  <c r="AR2500" i="1"/>
  <c r="AL2500" i="1" s="1"/>
  <c r="AQ2500" i="1"/>
  <c r="AP2500" i="1"/>
  <c r="AO2500" i="1"/>
  <c r="AK2500" i="1"/>
  <c r="BW2499" i="1"/>
  <c r="BF2499" i="1"/>
  <c r="BE2499" i="1"/>
  <c r="BD2499" i="1"/>
  <c r="BC2499" i="1"/>
  <c r="BB2499" i="1"/>
  <c r="AW2499" i="1"/>
  <c r="AY2499" i="1" s="1"/>
  <c r="AV2499" i="1"/>
  <c r="AX2499" i="1" s="1"/>
  <c r="AU2499" i="1"/>
  <c r="AT2499" i="1"/>
  <c r="AN2499" i="1" s="1"/>
  <c r="AS2499" i="1"/>
  <c r="AM2499" i="1" s="1"/>
  <c r="AR2499" i="1"/>
  <c r="AL2499" i="1" s="1"/>
  <c r="AQ2499" i="1"/>
  <c r="AP2499" i="1"/>
  <c r="AO2499" i="1"/>
  <c r="AK2499" i="1"/>
  <c r="BW2498" i="1"/>
  <c r="BF2498" i="1"/>
  <c r="BE2498" i="1"/>
  <c r="BD2498" i="1"/>
  <c r="BC2498" i="1"/>
  <c r="BB2498" i="1"/>
  <c r="AW2498" i="1"/>
  <c r="AY2498" i="1" s="1"/>
  <c r="AV2498" i="1"/>
  <c r="AX2498" i="1" s="1"/>
  <c r="AU2498" i="1"/>
  <c r="AT2498" i="1"/>
  <c r="AN2498" i="1" s="1"/>
  <c r="AS2498" i="1"/>
  <c r="AM2498" i="1" s="1"/>
  <c r="AR2498" i="1"/>
  <c r="AL2498" i="1" s="1"/>
  <c r="AQ2498" i="1"/>
  <c r="AP2498" i="1"/>
  <c r="AO2498" i="1"/>
  <c r="AK2498" i="1"/>
  <c r="BW2497" i="1"/>
  <c r="BF2497" i="1"/>
  <c r="BE2497" i="1"/>
  <c r="BD2497" i="1"/>
  <c r="BC2497" i="1"/>
  <c r="BB2497" i="1"/>
  <c r="AW2497" i="1"/>
  <c r="AY2497" i="1" s="1"/>
  <c r="AV2497" i="1"/>
  <c r="AX2497" i="1" s="1"/>
  <c r="AU2497" i="1"/>
  <c r="AT2497" i="1"/>
  <c r="AN2497" i="1" s="1"/>
  <c r="AS2497" i="1"/>
  <c r="AM2497" i="1" s="1"/>
  <c r="AR2497" i="1"/>
  <c r="AL2497" i="1" s="1"/>
  <c r="AQ2497" i="1"/>
  <c r="AP2497" i="1"/>
  <c r="AO2497" i="1"/>
  <c r="AK2497" i="1"/>
  <c r="BW2496" i="1"/>
  <c r="BF2496" i="1"/>
  <c r="BE2496" i="1"/>
  <c r="BD2496" i="1"/>
  <c r="BC2496" i="1"/>
  <c r="BB2496" i="1"/>
  <c r="AW2496" i="1"/>
  <c r="AY2496" i="1" s="1"/>
  <c r="AV2496" i="1"/>
  <c r="AX2496" i="1" s="1"/>
  <c r="AU2496" i="1"/>
  <c r="AT2496" i="1"/>
  <c r="AN2496" i="1" s="1"/>
  <c r="AS2496" i="1"/>
  <c r="AM2496" i="1" s="1"/>
  <c r="AR2496" i="1"/>
  <c r="AL2496" i="1" s="1"/>
  <c r="AQ2496" i="1"/>
  <c r="AP2496" i="1"/>
  <c r="AO2496" i="1"/>
  <c r="AK2496" i="1"/>
  <c r="BW2495" i="1"/>
  <c r="BF2495" i="1"/>
  <c r="BE2495" i="1"/>
  <c r="BD2495" i="1"/>
  <c r="BC2495" i="1"/>
  <c r="BB2495" i="1"/>
  <c r="AW2495" i="1"/>
  <c r="AY2495" i="1" s="1"/>
  <c r="AV2495" i="1"/>
  <c r="AX2495" i="1" s="1"/>
  <c r="AU2495" i="1"/>
  <c r="AT2495" i="1"/>
  <c r="AN2495" i="1" s="1"/>
  <c r="AS2495" i="1"/>
  <c r="AM2495" i="1" s="1"/>
  <c r="AR2495" i="1"/>
  <c r="AQ2495" i="1"/>
  <c r="AP2495" i="1"/>
  <c r="AO2495" i="1"/>
  <c r="AK2495" i="1"/>
  <c r="BW2494" i="1"/>
  <c r="BF2494" i="1"/>
  <c r="BE2494" i="1"/>
  <c r="BD2494" i="1"/>
  <c r="BC2494" i="1"/>
  <c r="BB2494" i="1"/>
  <c r="AW2494" i="1"/>
  <c r="AY2494" i="1" s="1"/>
  <c r="AV2494" i="1"/>
  <c r="AX2494" i="1" s="1"/>
  <c r="AU2494" i="1"/>
  <c r="AT2494" i="1"/>
  <c r="AN2494" i="1" s="1"/>
  <c r="AS2494" i="1"/>
  <c r="AM2494" i="1" s="1"/>
  <c r="AR2494" i="1"/>
  <c r="AL2494" i="1" s="1"/>
  <c r="AQ2494" i="1"/>
  <c r="AP2494" i="1"/>
  <c r="AO2494" i="1"/>
  <c r="AK2494" i="1"/>
  <c r="BW2493" i="1"/>
  <c r="BF2493" i="1"/>
  <c r="BE2493" i="1"/>
  <c r="BD2493" i="1"/>
  <c r="BC2493" i="1"/>
  <c r="BB2493" i="1"/>
  <c r="AW2493" i="1"/>
  <c r="AY2493" i="1" s="1"/>
  <c r="AV2493" i="1"/>
  <c r="AX2493" i="1" s="1"/>
  <c r="AU2493" i="1"/>
  <c r="AT2493" i="1"/>
  <c r="AN2493" i="1" s="1"/>
  <c r="AS2493" i="1"/>
  <c r="AM2493" i="1" s="1"/>
  <c r="AR2493" i="1"/>
  <c r="AL2493" i="1" s="1"/>
  <c r="AQ2493" i="1"/>
  <c r="AP2493" i="1"/>
  <c r="AO2493" i="1"/>
  <c r="AK2493" i="1"/>
  <c r="BW2492" i="1"/>
  <c r="BF2492" i="1"/>
  <c r="BE2492" i="1"/>
  <c r="BD2492" i="1"/>
  <c r="BC2492" i="1"/>
  <c r="BB2492" i="1"/>
  <c r="AW2492" i="1"/>
  <c r="AY2492" i="1" s="1"/>
  <c r="AV2492" i="1"/>
  <c r="AX2492" i="1" s="1"/>
  <c r="AU2492" i="1"/>
  <c r="AT2492" i="1"/>
  <c r="AN2492" i="1" s="1"/>
  <c r="AS2492" i="1"/>
  <c r="AM2492" i="1" s="1"/>
  <c r="AR2492" i="1"/>
  <c r="AL2492" i="1" s="1"/>
  <c r="AQ2492" i="1"/>
  <c r="AP2492" i="1"/>
  <c r="AO2492" i="1"/>
  <c r="AK2492" i="1"/>
  <c r="BW2491" i="1"/>
  <c r="BF2491" i="1"/>
  <c r="BE2491" i="1"/>
  <c r="BD2491" i="1"/>
  <c r="BC2491" i="1"/>
  <c r="BB2491" i="1"/>
  <c r="AW2491" i="1"/>
  <c r="AY2491" i="1" s="1"/>
  <c r="AV2491" i="1"/>
  <c r="AX2491" i="1" s="1"/>
  <c r="AU2491" i="1"/>
  <c r="AT2491" i="1"/>
  <c r="AN2491" i="1" s="1"/>
  <c r="AS2491" i="1"/>
  <c r="AM2491" i="1" s="1"/>
  <c r="AR2491" i="1"/>
  <c r="AL2491" i="1" s="1"/>
  <c r="AQ2491" i="1"/>
  <c r="AP2491" i="1"/>
  <c r="AO2491" i="1"/>
  <c r="AK2491" i="1"/>
  <c r="BW2490" i="1"/>
  <c r="BF2490" i="1"/>
  <c r="BE2490" i="1"/>
  <c r="BD2490" i="1"/>
  <c r="BC2490" i="1"/>
  <c r="BB2490" i="1"/>
  <c r="AW2490" i="1"/>
  <c r="AY2490" i="1" s="1"/>
  <c r="AV2490" i="1"/>
  <c r="AX2490" i="1" s="1"/>
  <c r="AU2490" i="1"/>
  <c r="AT2490" i="1"/>
  <c r="AN2490" i="1" s="1"/>
  <c r="AS2490" i="1"/>
  <c r="AM2490" i="1" s="1"/>
  <c r="AR2490" i="1"/>
  <c r="AL2490" i="1" s="1"/>
  <c r="AQ2490" i="1"/>
  <c r="AP2490" i="1"/>
  <c r="AO2490" i="1"/>
  <c r="AK2490" i="1"/>
  <c r="BW2489" i="1"/>
  <c r="BF2489" i="1"/>
  <c r="BE2489" i="1"/>
  <c r="BD2489" i="1"/>
  <c r="BC2489" i="1"/>
  <c r="BB2489" i="1"/>
  <c r="AW2489" i="1"/>
  <c r="AY2489" i="1" s="1"/>
  <c r="AV2489" i="1"/>
  <c r="AX2489" i="1" s="1"/>
  <c r="AU2489" i="1"/>
  <c r="AT2489" i="1"/>
  <c r="AN2489" i="1" s="1"/>
  <c r="AS2489" i="1"/>
  <c r="AM2489" i="1" s="1"/>
  <c r="AR2489" i="1"/>
  <c r="AL2489" i="1" s="1"/>
  <c r="AQ2489" i="1"/>
  <c r="AP2489" i="1"/>
  <c r="AO2489" i="1"/>
  <c r="AK2489" i="1"/>
  <c r="BW2488" i="1"/>
  <c r="BF2488" i="1"/>
  <c r="BE2488" i="1"/>
  <c r="BD2488" i="1"/>
  <c r="BC2488" i="1"/>
  <c r="BB2488" i="1"/>
  <c r="AW2488" i="1"/>
  <c r="AY2488" i="1" s="1"/>
  <c r="AV2488" i="1"/>
  <c r="AX2488" i="1" s="1"/>
  <c r="AU2488" i="1"/>
  <c r="AT2488" i="1"/>
  <c r="AN2488" i="1" s="1"/>
  <c r="AS2488" i="1"/>
  <c r="AM2488" i="1" s="1"/>
  <c r="AR2488" i="1"/>
  <c r="AL2488" i="1" s="1"/>
  <c r="AQ2488" i="1"/>
  <c r="AP2488" i="1"/>
  <c r="AO2488" i="1"/>
  <c r="AK2488" i="1"/>
  <c r="BW2487" i="1"/>
  <c r="BF2487" i="1"/>
  <c r="BE2487" i="1"/>
  <c r="BD2487" i="1"/>
  <c r="BC2487" i="1"/>
  <c r="BB2487" i="1"/>
  <c r="AW2487" i="1"/>
  <c r="AY2487" i="1" s="1"/>
  <c r="AV2487" i="1"/>
  <c r="AX2487" i="1" s="1"/>
  <c r="AU2487" i="1"/>
  <c r="AT2487" i="1"/>
  <c r="AN2487" i="1" s="1"/>
  <c r="AS2487" i="1"/>
  <c r="AM2487" i="1" s="1"/>
  <c r="AR2487" i="1"/>
  <c r="AL2487" i="1" s="1"/>
  <c r="AQ2487" i="1"/>
  <c r="AP2487" i="1"/>
  <c r="AO2487" i="1"/>
  <c r="AK2487" i="1"/>
  <c r="BW2486" i="1"/>
  <c r="BF2486" i="1"/>
  <c r="BE2486" i="1"/>
  <c r="BD2486" i="1"/>
  <c r="BC2486" i="1"/>
  <c r="BB2486" i="1"/>
  <c r="AW2486" i="1"/>
  <c r="AY2486" i="1" s="1"/>
  <c r="AV2486" i="1"/>
  <c r="AX2486" i="1" s="1"/>
  <c r="AU2486" i="1"/>
  <c r="AT2486" i="1"/>
  <c r="AN2486" i="1" s="1"/>
  <c r="AS2486" i="1"/>
  <c r="AR2486" i="1"/>
  <c r="AL2486" i="1" s="1"/>
  <c r="AQ2486" i="1"/>
  <c r="AP2486" i="1"/>
  <c r="AO2486" i="1"/>
  <c r="AK2486" i="1"/>
  <c r="BW2485" i="1"/>
  <c r="BF2485" i="1"/>
  <c r="BE2485" i="1"/>
  <c r="BD2485" i="1"/>
  <c r="BC2485" i="1"/>
  <c r="BB2485" i="1"/>
  <c r="AW2485" i="1"/>
  <c r="AY2485" i="1" s="1"/>
  <c r="AV2485" i="1"/>
  <c r="AX2485" i="1" s="1"/>
  <c r="AU2485" i="1"/>
  <c r="AT2485" i="1"/>
  <c r="AN2485" i="1" s="1"/>
  <c r="AS2485" i="1"/>
  <c r="AM2485" i="1" s="1"/>
  <c r="AR2485" i="1"/>
  <c r="AL2485" i="1" s="1"/>
  <c r="AQ2485" i="1"/>
  <c r="AP2485" i="1"/>
  <c r="AO2485" i="1"/>
  <c r="AK2485" i="1"/>
  <c r="BW2484" i="1"/>
  <c r="BF2484" i="1"/>
  <c r="BE2484" i="1"/>
  <c r="BD2484" i="1"/>
  <c r="BC2484" i="1"/>
  <c r="BB2484" i="1"/>
  <c r="AW2484" i="1"/>
  <c r="AY2484" i="1" s="1"/>
  <c r="AV2484" i="1"/>
  <c r="AX2484" i="1" s="1"/>
  <c r="AU2484" i="1"/>
  <c r="AT2484" i="1"/>
  <c r="AN2484" i="1" s="1"/>
  <c r="AS2484" i="1"/>
  <c r="AM2484" i="1" s="1"/>
  <c r="AR2484" i="1"/>
  <c r="AL2484" i="1" s="1"/>
  <c r="AQ2484" i="1"/>
  <c r="AP2484" i="1"/>
  <c r="AO2484" i="1"/>
  <c r="AK2484" i="1"/>
  <c r="BW2483" i="1"/>
  <c r="BF2483" i="1"/>
  <c r="BE2483" i="1"/>
  <c r="BD2483" i="1"/>
  <c r="BC2483" i="1"/>
  <c r="BB2483" i="1"/>
  <c r="AW2483" i="1"/>
  <c r="AY2483" i="1" s="1"/>
  <c r="AV2483" i="1"/>
  <c r="AX2483" i="1" s="1"/>
  <c r="AU2483" i="1"/>
  <c r="AT2483" i="1"/>
  <c r="AN2483" i="1" s="1"/>
  <c r="AS2483" i="1"/>
  <c r="AM2483" i="1" s="1"/>
  <c r="AR2483" i="1"/>
  <c r="AL2483" i="1" s="1"/>
  <c r="AQ2483" i="1"/>
  <c r="AP2483" i="1"/>
  <c r="AO2483" i="1"/>
  <c r="AK2483" i="1"/>
  <c r="BW2482" i="1"/>
  <c r="BF2482" i="1"/>
  <c r="BE2482" i="1"/>
  <c r="BD2482" i="1"/>
  <c r="BC2482" i="1"/>
  <c r="BB2482" i="1"/>
  <c r="AW2482" i="1"/>
  <c r="AY2482" i="1" s="1"/>
  <c r="AV2482" i="1"/>
  <c r="AX2482" i="1" s="1"/>
  <c r="AU2482" i="1"/>
  <c r="AT2482" i="1"/>
  <c r="AN2482" i="1" s="1"/>
  <c r="AS2482" i="1"/>
  <c r="AM2482" i="1" s="1"/>
  <c r="AR2482" i="1"/>
  <c r="AL2482" i="1" s="1"/>
  <c r="AQ2482" i="1"/>
  <c r="AP2482" i="1"/>
  <c r="AO2482" i="1"/>
  <c r="AK2482" i="1"/>
  <c r="BW2481" i="1"/>
  <c r="BF2481" i="1"/>
  <c r="BE2481" i="1"/>
  <c r="BD2481" i="1"/>
  <c r="BC2481" i="1"/>
  <c r="BB2481" i="1"/>
  <c r="AW2481" i="1"/>
  <c r="AY2481" i="1" s="1"/>
  <c r="AV2481" i="1"/>
  <c r="AX2481" i="1" s="1"/>
  <c r="AU2481" i="1"/>
  <c r="AT2481" i="1"/>
  <c r="AN2481" i="1" s="1"/>
  <c r="AS2481" i="1"/>
  <c r="AM2481" i="1" s="1"/>
  <c r="AR2481" i="1"/>
  <c r="AL2481" i="1" s="1"/>
  <c r="AQ2481" i="1"/>
  <c r="AP2481" i="1"/>
  <c r="AO2481" i="1"/>
  <c r="AK2481" i="1"/>
  <c r="BW2480" i="1"/>
  <c r="BF2480" i="1"/>
  <c r="BE2480" i="1"/>
  <c r="BD2480" i="1"/>
  <c r="BC2480" i="1"/>
  <c r="BB2480" i="1"/>
  <c r="AW2480" i="1"/>
  <c r="AY2480" i="1" s="1"/>
  <c r="AV2480" i="1"/>
  <c r="AX2480" i="1" s="1"/>
  <c r="AU2480" i="1"/>
  <c r="AT2480" i="1"/>
  <c r="AN2480" i="1" s="1"/>
  <c r="AS2480" i="1"/>
  <c r="AM2480" i="1" s="1"/>
  <c r="AR2480" i="1"/>
  <c r="AL2480" i="1" s="1"/>
  <c r="AQ2480" i="1"/>
  <c r="AP2480" i="1"/>
  <c r="AO2480" i="1"/>
  <c r="AK2480" i="1"/>
  <c r="BW2479" i="1"/>
  <c r="BF2479" i="1"/>
  <c r="BE2479" i="1"/>
  <c r="BD2479" i="1"/>
  <c r="BC2479" i="1"/>
  <c r="BB2479" i="1"/>
  <c r="AW2479" i="1"/>
  <c r="AY2479" i="1" s="1"/>
  <c r="AV2479" i="1"/>
  <c r="AX2479" i="1" s="1"/>
  <c r="AU2479" i="1"/>
  <c r="AT2479" i="1"/>
  <c r="AN2479" i="1" s="1"/>
  <c r="AS2479" i="1"/>
  <c r="AM2479" i="1" s="1"/>
  <c r="AR2479" i="1"/>
  <c r="AL2479" i="1" s="1"/>
  <c r="AQ2479" i="1"/>
  <c r="AP2479" i="1"/>
  <c r="AO2479" i="1"/>
  <c r="AK2479" i="1"/>
  <c r="BW2478" i="1"/>
  <c r="BF2478" i="1"/>
  <c r="BE2478" i="1"/>
  <c r="BD2478" i="1"/>
  <c r="BC2478" i="1"/>
  <c r="BB2478" i="1"/>
  <c r="AW2478" i="1"/>
  <c r="AY2478" i="1" s="1"/>
  <c r="AV2478" i="1"/>
  <c r="AX2478" i="1" s="1"/>
  <c r="AU2478" i="1"/>
  <c r="AT2478" i="1"/>
  <c r="AN2478" i="1" s="1"/>
  <c r="AS2478" i="1"/>
  <c r="AM2478" i="1" s="1"/>
  <c r="AR2478" i="1"/>
  <c r="AL2478" i="1" s="1"/>
  <c r="AQ2478" i="1"/>
  <c r="AP2478" i="1"/>
  <c r="AO2478" i="1"/>
  <c r="AK2478" i="1"/>
  <c r="BW2477" i="1"/>
  <c r="BF2477" i="1"/>
  <c r="BE2477" i="1"/>
  <c r="BD2477" i="1"/>
  <c r="BC2477" i="1"/>
  <c r="BB2477" i="1"/>
  <c r="AW2477" i="1"/>
  <c r="AY2477" i="1" s="1"/>
  <c r="AV2477" i="1"/>
  <c r="AX2477" i="1" s="1"/>
  <c r="AU2477" i="1"/>
  <c r="AT2477" i="1"/>
  <c r="AN2477" i="1" s="1"/>
  <c r="AS2477" i="1"/>
  <c r="AM2477" i="1" s="1"/>
  <c r="AR2477" i="1"/>
  <c r="AL2477" i="1" s="1"/>
  <c r="AQ2477" i="1"/>
  <c r="AP2477" i="1"/>
  <c r="AO2477" i="1"/>
  <c r="AK2477" i="1"/>
  <c r="BW2476" i="1"/>
  <c r="BF2476" i="1"/>
  <c r="BE2476" i="1"/>
  <c r="BD2476" i="1"/>
  <c r="BC2476" i="1"/>
  <c r="BB2476" i="1"/>
  <c r="AW2476" i="1"/>
  <c r="AY2476" i="1" s="1"/>
  <c r="AV2476" i="1"/>
  <c r="AX2476" i="1" s="1"/>
  <c r="AU2476" i="1"/>
  <c r="AT2476" i="1"/>
  <c r="AN2476" i="1" s="1"/>
  <c r="AS2476" i="1"/>
  <c r="AM2476" i="1" s="1"/>
  <c r="AR2476" i="1"/>
  <c r="AL2476" i="1" s="1"/>
  <c r="AQ2476" i="1"/>
  <c r="AP2476" i="1"/>
  <c r="AO2476" i="1"/>
  <c r="AK2476" i="1"/>
  <c r="BW2475" i="1"/>
  <c r="BF2475" i="1"/>
  <c r="BE2475" i="1"/>
  <c r="BD2475" i="1"/>
  <c r="BC2475" i="1"/>
  <c r="BB2475" i="1"/>
  <c r="AW2475" i="1"/>
  <c r="AY2475" i="1" s="1"/>
  <c r="AV2475" i="1"/>
  <c r="AX2475" i="1" s="1"/>
  <c r="AU2475" i="1"/>
  <c r="AT2475" i="1"/>
  <c r="AN2475" i="1" s="1"/>
  <c r="AS2475" i="1"/>
  <c r="AM2475" i="1" s="1"/>
  <c r="AR2475" i="1"/>
  <c r="AL2475" i="1" s="1"/>
  <c r="AQ2475" i="1"/>
  <c r="AP2475" i="1"/>
  <c r="AO2475" i="1"/>
  <c r="AK2475" i="1"/>
  <c r="BW2474" i="1"/>
  <c r="BF2474" i="1"/>
  <c r="BE2474" i="1"/>
  <c r="BD2474" i="1"/>
  <c r="BC2474" i="1"/>
  <c r="BB2474" i="1"/>
  <c r="AW2474" i="1"/>
  <c r="AY2474" i="1" s="1"/>
  <c r="AV2474" i="1"/>
  <c r="AX2474" i="1" s="1"/>
  <c r="AU2474" i="1"/>
  <c r="AT2474" i="1"/>
  <c r="AN2474" i="1" s="1"/>
  <c r="AS2474" i="1"/>
  <c r="AM2474" i="1" s="1"/>
  <c r="AR2474" i="1"/>
  <c r="AL2474" i="1" s="1"/>
  <c r="AQ2474" i="1"/>
  <c r="AP2474" i="1"/>
  <c r="AO2474" i="1"/>
  <c r="AK2474" i="1"/>
  <c r="BW2473" i="1"/>
  <c r="BF2473" i="1"/>
  <c r="BE2473" i="1"/>
  <c r="BD2473" i="1"/>
  <c r="BC2473" i="1"/>
  <c r="BB2473" i="1"/>
  <c r="AW2473" i="1"/>
  <c r="AY2473" i="1" s="1"/>
  <c r="AV2473" i="1"/>
  <c r="AX2473" i="1" s="1"/>
  <c r="AU2473" i="1"/>
  <c r="AT2473" i="1"/>
  <c r="AN2473" i="1" s="1"/>
  <c r="AS2473" i="1"/>
  <c r="AM2473" i="1" s="1"/>
  <c r="AR2473" i="1"/>
  <c r="AL2473" i="1" s="1"/>
  <c r="AQ2473" i="1"/>
  <c r="AP2473" i="1"/>
  <c r="AO2473" i="1"/>
  <c r="AK2473" i="1"/>
  <c r="BW2472" i="1"/>
  <c r="BF2472" i="1"/>
  <c r="BE2472" i="1"/>
  <c r="BD2472" i="1"/>
  <c r="BC2472" i="1"/>
  <c r="BB2472" i="1"/>
  <c r="AW2472" i="1"/>
  <c r="AY2472" i="1" s="1"/>
  <c r="AV2472" i="1"/>
  <c r="AX2472" i="1" s="1"/>
  <c r="AU2472" i="1"/>
  <c r="AT2472" i="1"/>
  <c r="AN2472" i="1" s="1"/>
  <c r="AS2472" i="1"/>
  <c r="AM2472" i="1" s="1"/>
  <c r="AR2472" i="1"/>
  <c r="AL2472" i="1" s="1"/>
  <c r="AQ2472" i="1"/>
  <c r="AP2472" i="1"/>
  <c r="AO2472" i="1"/>
  <c r="AK2472" i="1"/>
  <c r="BW2471" i="1"/>
  <c r="BF2471" i="1"/>
  <c r="BE2471" i="1"/>
  <c r="BD2471" i="1"/>
  <c r="BC2471" i="1"/>
  <c r="BB2471" i="1"/>
  <c r="AW2471" i="1"/>
  <c r="AY2471" i="1" s="1"/>
  <c r="AV2471" i="1"/>
  <c r="AX2471" i="1" s="1"/>
  <c r="AU2471" i="1"/>
  <c r="AT2471" i="1"/>
  <c r="AN2471" i="1" s="1"/>
  <c r="AS2471" i="1"/>
  <c r="AM2471" i="1" s="1"/>
  <c r="AR2471" i="1"/>
  <c r="AL2471" i="1" s="1"/>
  <c r="AQ2471" i="1"/>
  <c r="AP2471" i="1"/>
  <c r="AO2471" i="1"/>
  <c r="AK2471" i="1"/>
  <c r="BW2470" i="1"/>
  <c r="BF2470" i="1"/>
  <c r="BE2470" i="1"/>
  <c r="BD2470" i="1"/>
  <c r="BC2470" i="1"/>
  <c r="BB2470" i="1"/>
  <c r="AW2470" i="1"/>
  <c r="AY2470" i="1" s="1"/>
  <c r="AV2470" i="1"/>
  <c r="AX2470" i="1" s="1"/>
  <c r="AU2470" i="1"/>
  <c r="AT2470" i="1"/>
  <c r="AN2470" i="1" s="1"/>
  <c r="AS2470" i="1"/>
  <c r="AM2470" i="1" s="1"/>
  <c r="AR2470" i="1"/>
  <c r="AL2470" i="1" s="1"/>
  <c r="AQ2470" i="1"/>
  <c r="AP2470" i="1"/>
  <c r="AO2470" i="1"/>
  <c r="AK2470" i="1"/>
  <c r="BW2469" i="1"/>
  <c r="BF2469" i="1"/>
  <c r="BE2469" i="1"/>
  <c r="BD2469" i="1"/>
  <c r="BC2469" i="1"/>
  <c r="BB2469" i="1"/>
  <c r="AW2469" i="1"/>
  <c r="AY2469" i="1" s="1"/>
  <c r="AV2469" i="1"/>
  <c r="AX2469" i="1" s="1"/>
  <c r="AU2469" i="1"/>
  <c r="AT2469" i="1"/>
  <c r="AS2469" i="1"/>
  <c r="AM2469" i="1" s="1"/>
  <c r="AR2469" i="1"/>
  <c r="AL2469" i="1" s="1"/>
  <c r="AQ2469" i="1"/>
  <c r="AP2469" i="1"/>
  <c r="AO2469" i="1"/>
  <c r="AK2469" i="1"/>
  <c r="BW2468" i="1"/>
  <c r="BF2468" i="1"/>
  <c r="BE2468" i="1"/>
  <c r="BD2468" i="1"/>
  <c r="BC2468" i="1"/>
  <c r="BB2468" i="1"/>
  <c r="AW2468" i="1"/>
  <c r="AY2468" i="1" s="1"/>
  <c r="AV2468" i="1"/>
  <c r="AX2468" i="1" s="1"/>
  <c r="AU2468" i="1"/>
  <c r="AT2468" i="1"/>
  <c r="AN2468" i="1" s="1"/>
  <c r="AS2468" i="1"/>
  <c r="AM2468" i="1" s="1"/>
  <c r="AR2468" i="1"/>
  <c r="AL2468" i="1" s="1"/>
  <c r="AQ2468" i="1"/>
  <c r="AP2468" i="1"/>
  <c r="AO2468" i="1"/>
  <c r="AK2468" i="1"/>
  <c r="BW2467" i="1"/>
  <c r="BF2467" i="1"/>
  <c r="BE2467" i="1"/>
  <c r="BD2467" i="1"/>
  <c r="BC2467" i="1"/>
  <c r="BB2467" i="1"/>
  <c r="AW2467" i="1"/>
  <c r="AY2467" i="1" s="1"/>
  <c r="AV2467" i="1"/>
  <c r="AX2467" i="1" s="1"/>
  <c r="AU2467" i="1"/>
  <c r="AT2467" i="1"/>
  <c r="AN2467" i="1" s="1"/>
  <c r="AS2467" i="1"/>
  <c r="AM2467" i="1" s="1"/>
  <c r="AR2467" i="1"/>
  <c r="AL2467" i="1" s="1"/>
  <c r="AQ2467" i="1"/>
  <c r="AP2467" i="1"/>
  <c r="AO2467" i="1"/>
  <c r="AK2467" i="1"/>
  <c r="BW2466" i="1"/>
  <c r="BF2466" i="1"/>
  <c r="BE2466" i="1"/>
  <c r="BD2466" i="1"/>
  <c r="BC2466" i="1"/>
  <c r="BB2466" i="1"/>
  <c r="AW2466" i="1"/>
  <c r="AY2466" i="1" s="1"/>
  <c r="AV2466" i="1"/>
  <c r="AX2466" i="1" s="1"/>
  <c r="AU2466" i="1"/>
  <c r="AT2466" i="1"/>
  <c r="AN2466" i="1" s="1"/>
  <c r="AS2466" i="1"/>
  <c r="AM2466" i="1" s="1"/>
  <c r="AR2466" i="1"/>
  <c r="AQ2466" i="1"/>
  <c r="AP2466" i="1"/>
  <c r="AO2466" i="1"/>
  <c r="AK2466" i="1"/>
  <c r="BW2465" i="1"/>
  <c r="BF2465" i="1"/>
  <c r="BE2465" i="1"/>
  <c r="BD2465" i="1"/>
  <c r="BC2465" i="1"/>
  <c r="BB2465" i="1"/>
  <c r="AW2465" i="1"/>
  <c r="AY2465" i="1" s="1"/>
  <c r="AV2465" i="1"/>
  <c r="AX2465" i="1" s="1"/>
  <c r="AU2465" i="1"/>
  <c r="AT2465" i="1"/>
  <c r="AN2465" i="1" s="1"/>
  <c r="AS2465" i="1"/>
  <c r="AM2465" i="1" s="1"/>
  <c r="AR2465" i="1"/>
  <c r="AL2465" i="1" s="1"/>
  <c r="AQ2465" i="1"/>
  <c r="AP2465" i="1"/>
  <c r="AO2465" i="1"/>
  <c r="AK2465" i="1"/>
  <c r="BW2464" i="1"/>
  <c r="BF2464" i="1"/>
  <c r="BE2464" i="1"/>
  <c r="BD2464" i="1"/>
  <c r="BC2464" i="1"/>
  <c r="BB2464" i="1"/>
  <c r="AW2464" i="1"/>
  <c r="AY2464" i="1" s="1"/>
  <c r="AV2464" i="1"/>
  <c r="AX2464" i="1" s="1"/>
  <c r="AU2464" i="1"/>
  <c r="AT2464" i="1"/>
  <c r="AN2464" i="1" s="1"/>
  <c r="AS2464" i="1"/>
  <c r="AM2464" i="1" s="1"/>
  <c r="AR2464" i="1"/>
  <c r="AL2464" i="1" s="1"/>
  <c r="AQ2464" i="1"/>
  <c r="AP2464" i="1"/>
  <c r="AO2464" i="1"/>
  <c r="AK2464" i="1"/>
  <c r="BW2463" i="1"/>
  <c r="BF2463" i="1"/>
  <c r="BE2463" i="1"/>
  <c r="BD2463" i="1"/>
  <c r="BC2463" i="1"/>
  <c r="BB2463" i="1"/>
  <c r="AW2463" i="1"/>
  <c r="AY2463" i="1" s="1"/>
  <c r="AV2463" i="1"/>
  <c r="AX2463" i="1" s="1"/>
  <c r="AU2463" i="1"/>
  <c r="AT2463" i="1"/>
  <c r="AN2463" i="1" s="1"/>
  <c r="AS2463" i="1"/>
  <c r="AM2463" i="1" s="1"/>
  <c r="AR2463" i="1"/>
  <c r="AL2463" i="1" s="1"/>
  <c r="AQ2463" i="1"/>
  <c r="AP2463" i="1"/>
  <c r="AO2463" i="1"/>
  <c r="AK2463" i="1"/>
  <c r="BW2462" i="1"/>
  <c r="BF2462" i="1"/>
  <c r="BE2462" i="1"/>
  <c r="BD2462" i="1"/>
  <c r="BC2462" i="1"/>
  <c r="BB2462" i="1"/>
  <c r="AW2462" i="1"/>
  <c r="AY2462" i="1" s="1"/>
  <c r="AV2462" i="1"/>
  <c r="AX2462" i="1" s="1"/>
  <c r="AU2462" i="1"/>
  <c r="AT2462" i="1"/>
  <c r="AN2462" i="1" s="1"/>
  <c r="AS2462" i="1"/>
  <c r="AM2462" i="1" s="1"/>
  <c r="AR2462" i="1"/>
  <c r="AL2462" i="1" s="1"/>
  <c r="AQ2462" i="1"/>
  <c r="AP2462" i="1"/>
  <c r="AO2462" i="1"/>
  <c r="AK2462" i="1"/>
  <c r="BW2461" i="1"/>
  <c r="BF2461" i="1"/>
  <c r="BE2461" i="1"/>
  <c r="BD2461" i="1"/>
  <c r="BC2461" i="1"/>
  <c r="BB2461" i="1"/>
  <c r="AW2461" i="1"/>
  <c r="AY2461" i="1" s="1"/>
  <c r="AV2461" i="1"/>
  <c r="AX2461" i="1" s="1"/>
  <c r="AU2461" i="1"/>
  <c r="AT2461" i="1"/>
  <c r="AN2461" i="1" s="1"/>
  <c r="AS2461" i="1"/>
  <c r="AM2461" i="1" s="1"/>
  <c r="AR2461" i="1"/>
  <c r="AL2461" i="1" s="1"/>
  <c r="AQ2461" i="1"/>
  <c r="AP2461" i="1"/>
  <c r="AO2461" i="1"/>
  <c r="AK2461" i="1"/>
  <c r="BW2460" i="1"/>
  <c r="BF2460" i="1"/>
  <c r="BE2460" i="1"/>
  <c r="BD2460" i="1"/>
  <c r="BC2460" i="1"/>
  <c r="BB2460" i="1"/>
  <c r="AW2460" i="1"/>
  <c r="AY2460" i="1" s="1"/>
  <c r="AV2460" i="1"/>
  <c r="AX2460" i="1" s="1"/>
  <c r="AU2460" i="1"/>
  <c r="AT2460" i="1"/>
  <c r="AN2460" i="1" s="1"/>
  <c r="AS2460" i="1"/>
  <c r="AM2460" i="1" s="1"/>
  <c r="AR2460" i="1"/>
  <c r="AL2460" i="1" s="1"/>
  <c r="AQ2460" i="1"/>
  <c r="AP2460" i="1"/>
  <c r="AO2460" i="1"/>
  <c r="AK2460" i="1"/>
  <c r="BW2459" i="1"/>
  <c r="BF2459" i="1"/>
  <c r="BE2459" i="1"/>
  <c r="BD2459" i="1"/>
  <c r="BC2459" i="1"/>
  <c r="BB2459" i="1"/>
  <c r="AW2459" i="1"/>
  <c r="AY2459" i="1" s="1"/>
  <c r="AV2459" i="1"/>
  <c r="AX2459" i="1" s="1"/>
  <c r="AU2459" i="1"/>
  <c r="AT2459" i="1"/>
  <c r="AN2459" i="1" s="1"/>
  <c r="AS2459" i="1"/>
  <c r="AM2459" i="1" s="1"/>
  <c r="AR2459" i="1"/>
  <c r="AL2459" i="1" s="1"/>
  <c r="AQ2459" i="1"/>
  <c r="AP2459" i="1"/>
  <c r="AO2459" i="1"/>
  <c r="AK2459" i="1"/>
  <c r="BW2458" i="1"/>
  <c r="BF2458" i="1"/>
  <c r="BE2458" i="1"/>
  <c r="BD2458" i="1"/>
  <c r="BC2458" i="1"/>
  <c r="BB2458" i="1"/>
  <c r="AW2458" i="1"/>
  <c r="AY2458" i="1" s="1"/>
  <c r="AV2458" i="1"/>
  <c r="AX2458" i="1" s="1"/>
  <c r="AU2458" i="1"/>
  <c r="AT2458" i="1"/>
  <c r="AN2458" i="1" s="1"/>
  <c r="AS2458" i="1"/>
  <c r="AM2458" i="1" s="1"/>
  <c r="AR2458" i="1"/>
  <c r="AL2458" i="1" s="1"/>
  <c r="AQ2458" i="1"/>
  <c r="AP2458" i="1"/>
  <c r="AO2458" i="1"/>
  <c r="AK2458" i="1"/>
  <c r="BW2457" i="1"/>
  <c r="BF2457" i="1"/>
  <c r="BE2457" i="1"/>
  <c r="BD2457" i="1"/>
  <c r="BC2457" i="1"/>
  <c r="BB2457" i="1"/>
  <c r="AW2457" i="1"/>
  <c r="AY2457" i="1" s="1"/>
  <c r="AV2457" i="1"/>
  <c r="AX2457" i="1" s="1"/>
  <c r="AU2457" i="1"/>
  <c r="AT2457" i="1"/>
  <c r="AN2457" i="1" s="1"/>
  <c r="AS2457" i="1"/>
  <c r="AM2457" i="1" s="1"/>
  <c r="AR2457" i="1"/>
  <c r="AL2457" i="1" s="1"/>
  <c r="AQ2457" i="1"/>
  <c r="AP2457" i="1"/>
  <c r="AO2457" i="1"/>
  <c r="AK2457" i="1"/>
  <c r="BW2456" i="1"/>
  <c r="BF2456" i="1"/>
  <c r="BE2456" i="1"/>
  <c r="BD2456" i="1"/>
  <c r="BC2456" i="1"/>
  <c r="BB2456" i="1"/>
  <c r="AW2456" i="1"/>
  <c r="AY2456" i="1" s="1"/>
  <c r="AV2456" i="1"/>
  <c r="AX2456" i="1" s="1"/>
  <c r="AU2456" i="1"/>
  <c r="AT2456" i="1"/>
  <c r="AN2456" i="1" s="1"/>
  <c r="AS2456" i="1"/>
  <c r="AM2456" i="1" s="1"/>
  <c r="AR2456" i="1"/>
  <c r="AL2456" i="1" s="1"/>
  <c r="AQ2456" i="1"/>
  <c r="AP2456" i="1"/>
  <c r="AO2456" i="1"/>
  <c r="AK2456" i="1"/>
  <c r="BW2455" i="1"/>
  <c r="BF2455" i="1"/>
  <c r="BE2455" i="1"/>
  <c r="BD2455" i="1"/>
  <c r="BC2455" i="1"/>
  <c r="BB2455" i="1"/>
  <c r="AW2455" i="1"/>
  <c r="AY2455" i="1" s="1"/>
  <c r="AV2455" i="1"/>
  <c r="AX2455" i="1" s="1"/>
  <c r="AU2455" i="1"/>
  <c r="AT2455" i="1"/>
  <c r="AN2455" i="1" s="1"/>
  <c r="AS2455" i="1"/>
  <c r="AM2455" i="1" s="1"/>
  <c r="AR2455" i="1"/>
  <c r="AL2455" i="1" s="1"/>
  <c r="AQ2455" i="1"/>
  <c r="AP2455" i="1"/>
  <c r="AO2455" i="1"/>
  <c r="AK2455" i="1"/>
  <c r="BW2454" i="1"/>
  <c r="BF2454" i="1"/>
  <c r="BE2454" i="1"/>
  <c r="BD2454" i="1"/>
  <c r="BC2454" i="1"/>
  <c r="BB2454" i="1"/>
  <c r="AW2454" i="1"/>
  <c r="AY2454" i="1" s="1"/>
  <c r="AV2454" i="1"/>
  <c r="AX2454" i="1" s="1"/>
  <c r="AU2454" i="1"/>
  <c r="AT2454" i="1"/>
  <c r="AN2454" i="1" s="1"/>
  <c r="AS2454" i="1"/>
  <c r="AM2454" i="1" s="1"/>
  <c r="AR2454" i="1"/>
  <c r="AL2454" i="1" s="1"/>
  <c r="AQ2454" i="1"/>
  <c r="AP2454" i="1"/>
  <c r="AO2454" i="1"/>
  <c r="AK2454" i="1"/>
  <c r="BW2453" i="1"/>
  <c r="BF2453" i="1"/>
  <c r="BE2453" i="1"/>
  <c r="BD2453" i="1"/>
  <c r="BC2453" i="1"/>
  <c r="BB2453" i="1"/>
  <c r="AW2453" i="1"/>
  <c r="AY2453" i="1" s="1"/>
  <c r="AV2453" i="1"/>
  <c r="AX2453" i="1" s="1"/>
  <c r="AU2453" i="1"/>
  <c r="AT2453" i="1"/>
  <c r="AN2453" i="1" s="1"/>
  <c r="AS2453" i="1"/>
  <c r="AM2453" i="1" s="1"/>
  <c r="AR2453" i="1"/>
  <c r="AL2453" i="1" s="1"/>
  <c r="AQ2453" i="1"/>
  <c r="AP2453" i="1"/>
  <c r="AO2453" i="1"/>
  <c r="AK2453" i="1"/>
  <c r="BW2452" i="1"/>
  <c r="BF2452" i="1"/>
  <c r="BE2452" i="1"/>
  <c r="BD2452" i="1"/>
  <c r="BC2452" i="1"/>
  <c r="BB2452" i="1"/>
  <c r="AW2452" i="1"/>
  <c r="AY2452" i="1" s="1"/>
  <c r="AV2452" i="1"/>
  <c r="AX2452" i="1" s="1"/>
  <c r="AU2452" i="1"/>
  <c r="AT2452" i="1"/>
  <c r="AN2452" i="1" s="1"/>
  <c r="AS2452" i="1"/>
  <c r="AM2452" i="1" s="1"/>
  <c r="AR2452" i="1"/>
  <c r="AL2452" i="1" s="1"/>
  <c r="AQ2452" i="1"/>
  <c r="AP2452" i="1"/>
  <c r="AO2452" i="1"/>
  <c r="AK2452" i="1"/>
  <c r="BW2451" i="1"/>
  <c r="BF2451" i="1"/>
  <c r="BE2451" i="1"/>
  <c r="BD2451" i="1"/>
  <c r="BC2451" i="1"/>
  <c r="BB2451" i="1"/>
  <c r="AW2451" i="1"/>
  <c r="AY2451" i="1" s="1"/>
  <c r="AV2451" i="1"/>
  <c r="AX2451" i="1" s="1"/>
  <c r="AU2451" i="1"/>
  <c r="AT2451" i="1"/>
  <c r="AN2451" i="1" s="1"/>
  <c r="AS2451" i="1"/>
  <c r="AM2451" i="1" s="1"/>
  <c r="AR2451" i="1"/>
  <c r="AL2451" i="1" s="1"/>
  <c r="AQ2451" i="1"/>
  <c r="AP2451" i="1"/>
  <c r="AO2451" i="1"/>
  <c r="AK2451" i="1"/>
  <c r="BW2450" i="1"/>
  <c r="BF2450" i="1"/>
  <c r="BE2450" i="1"/>
  <c r="BD2450" i="1"/>
  <c r="BC2450" i="1"/>
  <c r="BB2450" i="1"/>
  <c r="AW2450" i="1"/>
  <c r="AY2450" i="1" s="1"/>
  <c r="AV2450" i="1"/>
  <c r="AX2450" i="1" s="1"/>
  <c r="AU2450" i="1"/>
  <c r="AT2450" i="1"/>
  <c r="AN2450" i="1" s="1"/>
  <c r="AS2450" i="1"/>
  <c r="AR2450" i="1"/>
  <c r="AL2450" i="1" s="1"/>
  <c r="AQ2450" i="1"/>
  <c r="AP2450" i="1"/>
  <c r="AO2450" i="1"/>
  <c r="AK2450" i="1"/>
  <c r="BW2449" i="1"/>
  <c r="BF2449" i="1"/>
  <c r="BE2449" i="1"/>
  <c r="BD2449" i="1"/>
  <c r="BC2449" i="1"/>
  <c r="BB2449" i="1"/>
  <c r="AW2449" i="1"/>
  <c r="AY2449" i="1" s="1"/>
  <c r="AV2449" i="1"/>
  <c r="AX2449" i="1" s="1"/>
  <c r="AU2449" i="1"/>
  <c r="AT2449" i="1"/>
  <c r="AN2449" i="1" s="1"/>
  <c r="AS2449" i="1"/>
  <c r="AM2449" i="1" s="1"/>
  <c r="AR2449" i="1"/>
  <c r="AL2449" i="1" s="1"/>
  <c r="AQ2449" i="1"/>
  <c r="AP2449" i="1"/>
  <c r="AO2449" i="1"/>
  <c r="AK2449" i="1"/>
  <c r="BW2448" i="1"/>
  <c r="BF2448" i="1"/>
  <c r="BE2448" i="1"/>
  <c r="BD2448" i="1"/>
  <c r="BC2448" i="1"/>
  <c r="BB2448" i="1"/>
  <c r="AW2448" i="1"/>
  <c r="AY2448" i="1" s="1"/>
  <c r="AV2448" i="1"/>
  <c r="AX2448" i="1" s="1"/>
  <c r="AU2448" i="1"/>
  <c r="AT2448" i="1"/>
  <c r="AN2448" i="1" s="1"/>
  <c r="AS2448" i="1"/>
  <c r="AM2448" i="1" s="1"/>
  <c r="AR2448" i="1"/>
  <c r="AL2448" i="1" s="1"/>
  <c r="AQ2448" i="1"/>
  <c r="AP2448" i="1"/>
  <c r="AO2448" i="1"/>
  <c r="AK2448" i="1"/>
  <c r="BW2447" i="1"/>
  <c r="BF2447" i="1"/>
  <c r="BE2447" i="1"/>
  <c r="BD2447" i="1"/>
  <c r="BC2447" i="1"/>
  <c r="BB2447" i="1"/>
  <c r="AW2447" i="1"/>
  <c r="AY2447" i="1" s="1"/>
  <c r="AV2447" i="1"/>
  <c r="AX2447" i="1" s="1"/>
  <c r="AU2447" i="1"/>
  <c r="AT2447" i="1"/>
  <c r="AN2447" i="1" s="1"/>
  <c r="AS2447" i="1"/>
  <c r="AM2447" i="1" s="1"/>
  <c r="AR2447" i="1"/>
  <c r="AL2447" i="1" s="1"/>
  <c r="AQ2447" i="1"/>
  <c r="AP2447" i="1"/>
  <c r="AO2447" i="1"/>
  <c r="AK2447" i="1"/>
  <c r="BW2446" i="1"/>
  <c r="BF2446" i="1"/>
  <c r="BE2446" i="1"/>
  <c r="BD2446" i="1"/>
  <c r="BC2446" i="1"/>
  <c r="BB2446" i="1"/>
  <c r="AW2446" i="1"/>
  <c r="AY2446" i="1" s="1"/>
  <c r="AV2446" i="1"/>
  <c r="AX2446" i="1" s="1"/>
  <c r="AU2446" i="1"/>
  <c r="AT2446" i="1"/>
  <c r="AN2446" i="1" s="1"/>
  <c r="AS2446" i="1"/>
  <c r="AM2446" i="1" s="1"/>
  <c r="AR2446" i="1"/>
  <c r="AL2446" i="1" s="1"/>
  <c r="AQ2446" i="1"/>
  <c r="AP2446" i="1"/>
  <c r="AO2446" i="1"/>
  <c r="AK2446" i="1"/>
  <c r="BW2445" i="1"/>
  <c r="BF2445" i="1"/>
  <c r="BE2445" i="1"/>
  <c r="BD2445" i="1"/>
  <c r="BC2445" i="1"/>
  <c r="BB2445" i="1"/>
  <c r="AW2445" i="1"/>
  <c r="AY2445" i="1" s="1"/>
  <c r="AV2445" i="1"/>
  <c r="AX2445" i="1" s="1"/>
  <c r="AU2445" i="1"/>
  <c r="AT2445" i="1"/>
  <c r="AN2445" i="1" s="1"/>
  <c r="AS2445" i="1"/>
  <c r="AM2445" i="1" s="1"/>
  <c r="AR2445" i="1"/>
  <c r="AL2445" i="1" s="1"/>
  <c r="AQ2445" i="1"/>
  <c r="AP2445" i="1"/>
  <c r="AO2445" i="1"/>
  <c r="AK2445" i="1"/>
  <c r="BW2444" i="1"/>
  <c r="BF2444" i="1"/>
  <c r="BE2444" i="1"/>
  <c r="BD2444" i="1"/>
  <c r="BC2444" i="1"/>
  <c r="BB2444" i="1"/>
  <c r="AW2444" i="1"/>
  <c r="AY2444" i="1" s="1"/>
  <c r="AV2444" i="1"/>
  <c r="AX2444" i="1" s="1"/>
  <c r="AU2444" i="1"/>
  <c r="AT2444" i="1"/>
  <c r="AN2444" i="1" s="1"/>
  <c r="AS2444" i="1"/>
  <c r="AM2444" i="1" s="1"/>
  <c r="AR2444" i="1"/>
  <c r="AL2444" i="1" s="1"/>
  <c r="AQ2444" i="1"/>
  <c r="AP2444" i="1"/>
  <c r="AO2444" i="1"/>
  <c r="AK2444" i="1"/>
  <c r="BW2443" i="1"/>
  <c r="BF2443" i="1"/>
  <c r="BE2443" i="1"/>
  <c r="BD2443" i="1"/>
  <c r="BC2443" i="1"/>
  <c r="BB2443" i="1"/>
  <c r="AW2443" i="1"/>
  <c r="AY2443" i="1" s="1"/>
  <c r="AV2443" i="1"/>
  <c r="AX2443" i="1" s="1"/>
  <c r="AU2443" i="1"/>
  <c r="AT2443" i="1"/>
  <c r="AN2443" i="1" s="1"/>
  <c r="AS2443" i="1"/>
  <c r="AM2443" i="1" s="1"/>
  <c r="AR2443" i="1"/>
  <c r="AL2443" i="1" s="1"/>
  <c r="AQ2443" i="1"/>
  <c r="AP2443" i="1"/>
  <c r="AO2443" i="1"/>
  <c r="AK2443" i="1"/>
  <c r="BW2442" i="1"/>
  <c r="BF2442" i="1"/>
  <c r="BE2442" i="1"/>
  <c r="BD2442" i="1"/>
  <c r="BC2442" i="1"/>
  <c r="BB2442" i="1"/>
  <c r="AW2442" i="1"/>
  <c r="AY2442" i="1" s="1"/>
  <c r="AV2442" i="1"/>
  <c r="AX2442" i="1" s="1"/>
  <c r="AU2442" i="1"/>
  <c r="AT2442" i="1"/>
  <c r="AN2442" i="1" s="1"/>
  <c r="AS2442" i="1"/>
  <c r="AM2442" i="1" s="1"/>
  <c r="AR2442" i="1"/>
  <c r="AL2442" i="1" s="1"/>
  <c r="AQ2442" i="1"/>
  <c r="AP2442" i="1"/>
  <c r="AO2442" i="1"/>
  <c r="AK2442" i="1"/>
  <c r="BW2441" i="1"/>
  <c r="BF2441" i="1"/>
  <c r="BE2441" i="1"/>
  <c r="BD2441" i="1"/>
  <c r="BC2441" i="1"/>
  <c r="BB2441" i="1"/>
  <c r="AW2441" i="1"/>
  <c r="AY2441" i="1" s="1"/>
  <c r="AV2441" i="1"/>
  <c r="AX2441" i="1" s="1"/>
  <c r="AU2441" i="1"/>
  <c r="AT2441" i="1"/>
  <c r="AN2441" i="1" s="1"/>
  <c r="AS2441" i="1"/>
  <c r="AM2441" i="1" s="1"/>
  <c r="AR2441" i="1"/>
  <c r="AL2441" i="1" s="1"/>
  <c r="AQ2441" i="1"/>
  <c r="AP2441" i="1"/>
  <c r="AO2441" i="1"/>
  <c r="AK2441" i="1"/>
  <c r="BW2440" i="1"/>
  <c r="BF2440" i="1"/>
  <c r="BE2440" i="1"/>
  <c r="BD2440" i="1"/>
  <c r="BC2440" i="1"/>
  <c r="BB2440" i="1"/>
  <c r="AW2440" i="1"/>
  <c r="AY2440" i="1" s="1"/>
  <c r="AV2440" i="1"/>
  <c r="AX2440" i="1" s="1"/>
  <c r="AU2440" i="1"/>
  <c r="AT2440" i="1"/>
  <c r="AN2440" i="1" s="1"/>
  <c r="AS2440" i="1"/>
  <c r="AM2440" i="1" s="1"/>
  <c r="AR2440" i="1"/>
  <c r="AL2440" i="1" s="1"/>
  <c r="AQ2440" i="1"/>
  <c r="AP2440" i="1"/>
  <c r="AO2440" i="1"/>
  <c r="AK2440" i="1"/>
  <c r="BW2439" i="1"/>
  <c r="BF2439" i="1"/>
  <c r="BE2439" i="1"/>
  <c r="BD2439" i="1"/>
  <c r="BC2439" i="1"/>
  <c r="BB2439" i="1"/>
  <c r="AW2439" i="1"/>
  <c r="AY2439" i="1" s="1"/>
  <c r="AV2439" i="1"/>
  <c r="AX2439" i="1" s="1"/>
  <c r="AU2439" i="1"/>
  <c r="AT2439" i="1"/>
  <c r="AN2439" i="1" s="1"/>
  <c r="AS2439" i="1"/>
  <c r="AM2439" i="1" s="1"/>
  <c r="AR2439" i="1"/>
  <c r="AL2439" i="1" s="1"/>
  <c r="AQ2439" i="1"/>
  <c r="AP2439" i="1"/>
  <c r="AO2439" i="1"/>
  <c r="AK2439" i="1"/>
  <c r="BW2438" i="1"/>
  <c r="BF2438" i="1"/>
  <c r="BE2438" i="1"/>
  <c r="BD2438" i="1"/>
  <c r="BC2438" i="1"/>
  <c r="BB2438" i="1"/>
  <c r="AW2438" i="1"/>
  <c r="AY2438" i="1" s="1"/>
  <c r="AV2438" i="1"/>
  <c r="AX2438" i="1" s="1"/>
  <c r="AU2438" i="1"/>
  <c r="AT2438" i="1"/>
  <c r="AN2438" i="1" s="1"/>
  <c r="AS2438" i="1"/>
  <c r="AM2438" i="1" s="1"/>
  <c r="AR2438" i="1"/>
  <c r="AL2438" i="1" s="1"/>
  <c r="AQ2438" i="1"/>
  <c r="AP2438" i="1"/>
  <c r="AO2438" i="1"/>
  <c r="AK2438" i="1"/>
  <c r="BW2437" i="1"/>
  <c r="BF2437" i="1"/>
  <c r="BE2437" i="1"/>
  <c r="BD2437" i="1"/>
  <c r="BC2437" i="1"/>
  <c r="BB2437" i="1"/>
  <c r="AW2437" i="1"/>
  <c r="AY2437" i="1" s="1"/>
  <c r="AV2437" i="1"/>
  <c r="AX2437" i="1" s="1"/>
  <c r="AU2437" i="1"/>
  <c r="AT2437" i="1"/>
  <c r="AN2437" i="1" s="1"/>
  <c r="AS2437" i="1"/>
  <c r="AM2437" i="1" s="1"/>
  <c r="AR2437" i="1"/>
  <c r="AL2437" i="1" s="1"/>
  <c r="AQ2437" i="1"/>
  <c r="AP2437" i="1"/>
  <c r="AO2437" i="1"/>
  <c r="AK2437" i="1"/>
  <c r="BW2436" i="1"/>
  <c r="BF2436" i="1"/>
  <c r="BE2436" i="1"/>
  <c r="BD2436" i="1"/>
  <c r="BC2436" i="1"/>
  <c r="BB2436" i="1"/>
  <c r="AW2436" i="1"/>
  <c r="AY2436" i="1" s="1"/>
  <c r="AV2436" i="1"/>
  <c r="AX2436" i="1" s="1"/>
  <c r="AU2436" i="1"/>
  <c r="AT2436" i="1"/>
  <c r="AN2436" i="1" s="1"/>
  <c r="AS2436" i="1"/>
  <c r="AM2436" i="1" s="1"/>
  <c r="AR2436" i="1"/>
  <c r="AL2436" i="1" s="1"/>
  <c r="AQ2436" i="1"/>
  <c r="AP2436" i="1"/>
  <c r="AO2436" i="1"/>
  <c r="AK2436" i="1"/>
  <c r="BW2435" i="1"/>
  <c r="BF2435" i="1"/>
  <c r="BE2435" i="1"/>
  <c r="BD2435" i="1"/>
  <c r="BC2435" i="1"/>
  <c r="BB2435" i="1"/>
  <c r="AW2435" i="1"/>
  <c r="AY2435" i="1" s="1"/>
  <c r="AV2435" i="1"/>
  <c r="AX2435" i="1" s="1"/>
  <c r="AU2435" i="1"/>
  <c r="AT2435" i="1"/>
  <c r="AN2435" i="1" s="1"/>
  <c r="AS2435" i="1"/>
  <c r="AM2435" i="1" s="1"/>
  <c r="AR2435" i="1"/>
  <c r="AL2435" i="1" s="1"/>
  <c r="AQ2435" i="1"/>
  <c r="AP2435" i="1"/>
  <c r="AO2435" i="1"/>
  <c r="AK2435" i="1"/>
  <c r="BW2434" i="1"/>
  <c r="BF2434" i="1"/>
  <c r="BE2434" i="1"/>
  <c r="BD2434" i="1"/>
  <c r="BC2434" i="1"/>
  <c r="BB2434" i="1"/>
  <c r="AW2434" i="1"/>
  <c r="AY2434" i="1" s="1"/>
  <c r="AV2434" i="1"/>
  <c r="AX2434" i="1" s="1"/>
  <c r="AU2434" i="1"/>
  <c r="AT2434" i="1"/>
  <c r="AN2434" i="1" s="1"/>
  <c r="AS2434" i="1"/>
  <c r="AM2434" i="1" s="1"/>
  <c r="AR2434" i="1"/>
  <c r="AL2434" i="1" s="1"/>
  <c r="AQ2434" i="1"/>
  <c r="AP2434" i="1"/>
  <c r="AO2434" i="1"/>
  <c r="AK2434" i="1"/>
  <c r="BW2433" i="1"/>
  <c r="BF2433" i="1"/>
  <c r="BE2433" i="1"/>
  <c r="BD2433" i="1"/>
  <c r="BC2433" i="1"/>
  <c r="BB2433" i="1"/>
  <c r="AW2433" i="1"/>
  <c r="AY2433" i="1" s="1"/>
  <c r="AV2433" i="1"/>
  <c r="AX2433" i="1" s="1"/>
  <c r="AU2433" i="1"/>
  <c r="AT2433" i="1"/>
  <c r="AN2433" i="1" s="1"/>
  <c r="AS2433" i="1"/>
  <c r="AM2433" i="1" s="1"/>
  <c r="AR2433" i="1"/>
  <c r="AL2433" i="1" s="1"/>
  <c r="AQ2433" i="1"/>
  <c r="AP2433" i="1"/>
  <c r="AO2433" i="1"/>
  <c r="AK2433" i="1"/>
  <c r="BW2432" i="1"/>
  <c r="BF2432" i="1"/>
  <c r="BE2432" i="1"/>
  <c r="BD2432" i="1"/>
  <c r="BC2432" i="1"/>
  <c r="BB2432" i="1"/>
  <c r="AW2432" i="1"/>
  <c r="AY2432" i="1" s="1"/>
  <c r="AV2432" i="1"/>
  <c r="AX2432" i="1" s="1"/>
  <c r="AU2432" i="1"/>
  <c r="AT2432" i="1"/>
  <c r="AN2432" i="1" s="1"/>
  <c r="AS2432" i="1"/>
  <c r="AM2432" i="1" s="1"/>
  <c r="AR2432" i="1"/>
  <c r="AL2432" i="1" s="1"/>
  <c r="AQ2432" i="1"/>
  <c r="AP2432" i="1"/>
  <c r="AO2432" i="1"/>
  <c r="AK2432" i="1"/>
  <c r="BW2431" i="1"/>
  <c r="BF2431" i="1"/>
  <c r="BE2431" i="1"/>
  <c r="BD2431" i="1"/>
  <c r="BC2431" i="1"/>
  <c r="BB2431" i="1"/>
  <c r="AW2431" i="1"/>
  <c r="AY2431" i="1" s="1"/>
  <c r="AV2431" i="1"/>
  <c r="AX2431" i="1" s="1"/>
  <c r="AU2431" i="1"/>
  <c r="AT2431" i="1"/>
  <c r="AN2431" i="1" s="1"/>
  <c r="AS2431" i="1"/>
  <c r="AM2431" i="1" s="1"/>
  <c r="AR2431" i="1"/>
  <c r="AL2431" i="1" s="1"/>
  <c r="AQ2431" i="1"/>
  <c r="AP2431" i="1"/>
  <c r="AO2431" i="1"/>
  <c r="AK2431" i="1"/>
  <c r="BW2430" i="1"/>
  <c r="BF2430" i="1"/>
  <c r="BE2430" i="1"/>
  <c r="BD2430" i="1"/>
  <c r="BC2430" i="1"/>
  <c r="BB2430" i="1"/>
  <c r="AW2430" i="1"/>
  <c r="AY2430" i="1" s="1"/>
  <c r="AV2430" i="1"/>
  <c r="AX2430" i="1" s="1"/>
  <c r="AU2430" i="1"/>
  <c r="AT2430" i="1"/>
  <c r="AN2430" i="1" s="1"/>
  <c r="AS2430" i="1"/>
  <c r="AM2430" i="1" s="1"/>
  <c r="AR2430" i="1"/>
  <c r="AL2430" i="1" s="1"/>
  <c r="AQ2430" i="1"/>
  <c r="AP2430" i="1"/>
  <c r="AO2430" i="1"/>
  <c r="AK2430" i="1"/>
  <c r="BW2429" i="1"/>
  <c r="BF2429" i="1"/>
  <c r="BE2429" i="1"/>
  <c r="BD2429" i="1"/>
  <c r="BC2429" i="1"/>
  <c r="BB2429" i="1"/>
  <c r="AW2429" i="1"/>
  <c r="AY2429" i="1" s="1"/>
  <c r="AV2429" i="1"/>
  <c r="AX2429" i="1" s="1"/>
  <c r="AU2429" i="1"/>
  <c r="AT2429" i="1"/>
  <c r="AN2429" i="1" s="1"/>
  <c r="AS2429" i="1"/>
  <c r="AM2429" i="1" s="1"/>
  <c r="AR2429" i="1"/>
  <c r="AL2429" i="1" s="1"/>
  <c r="AQ2429" i="1"/>
  <c r="AP2429" i="1"/>
  <c r="AO2429" i="1"/>
  <c r="AK2429" i="1"/>
  <c r="BW2428" i="1"/>
  <c r="BF2428" i="1"/>
  <c r="BE2428" i="1"/>
  <c r="BD2428" i="1"/>
  <c r="BC2428" i="1"/>
  <c r="BB2428" i="1"/>
  <c r="AW2428" i="1"/>
  <c r="AY2428" i="1" s="1"/>
  <c r="AV2428" i="1"/>
  <c r="AX2428" i="1" s="1"/>
  <c r="AU2428" i="1"/>
  <c r="AT2428" i="1"/>
  <c r="AN2428" i="1" s="1"/>
  <c r="AS2428" i="1"/>
  <c r="AM2428" i="1" s="1"/>
  <c r="AR2428" i="1"/>
  <c r="AL2428" i="1" s="1"/>
  <c r="AQ2428" i="1"/>
  <c r="AP2428" i="1"/>
  <c r="AO2428" i="1"/>
  <c r="AK2428" i="1"/>
  <c r="BW2427" i="1"/>
  <c r="BF2427" i="1"/>
  <c r="BE2427" i="1"/>
  <c r="BD2427" i="1"/>
  <c r="BC2427" i="1"/>
  <c r="BB2427" i="1"/>
  <c r="AW2427" i="1"/>
  <c r="AY2427" i="1" s="1"/>
  <c r="AV2427" i="1"/>
  <c r="AX2427" i="1" s="1"/>
  <c r="AU2427" i="1"/>
  <c r="AT2427" i="1"/>
  <c r="AN2427" i="1" s="1"/>
  <c r="AS2427" i="1"/>
  <c r="AM2427" i="1" s="1"/>
  <c r="AR2427" i="1"/>
  <c r="AL2427" i="1" s="1"/>
  <c r="AQ2427" i="1"/>
  <c r="AP2427" i="1"/>
  <c r="AO2427" i="1"/>
  <c r="AK2427" i="1"/>
  <c r="BW2426" i="1"/>
  <c r="BF2426" i="1"/>
  <c r="BE2426" i="1"/>
  <c r="BD2426" i="1"/>
  <c r="BC2426" i="1"/>
  <c r="BB2426" i="1"/>
  <c r="AW2426" i="1"/>
  <c r="AY2426" i="1" s="1"/>
  <c r="AV2426" i="1"/>
  <c r="AX2426" i="1" s="1"/>
  <c r="AU2426" i="1"/>
  <c r="AT2426" i="1"/>
  <c r="AN2426" i="1" s="1"/>
  <c r="AS2426" i="1"/>
  <c r="AM2426" i="1" s="1"/>
  <c r="AR2426" i="1"/>
  <c r="AL2426" i="1" s="1"/>
  <c r="AQ2426" i="1"/>
  <c r="AP2426" i="1"/>
  <c r="AO2426" i="1"/>
  <c r="AK2426" i="1"/>
  <c r="BW2425" i="1"/>
  <c r="BF2425" i="1"/>
  <c r="BE2425" i="1"/>
  <c r="BD2425" i="1"/>
  <c r="BC2425" i="1"/>
  <c r="BB2425" i="1"/>
  <c r="AW2425" i="1"/>
  <c r="AY2425" i="1" s="1"/>
  <c r="AV2425" i="1"/>
  <c r="AX2425" i="1" s="1"/>
  <c r="AU2425" i="1"/>
  <c r="AT2425" i="1"/>
  <c r="AN2425" i="1" s="1"/>
  <c r="AS2425" i="1"/>
  <c r="AM2425" i="1" s="1"/>
  <c r="AR2425" i="1"/>
  <c r="AQ2425" i="1"/>
  <c r="AP2425" i="1"/>
  <c r="AO2425" i="1"/>
  <c r="AK2425" i="1"/>
  <c r="BW2424" i="1"/>
  <c r="BF2424" i="1"/>
  <c r="BE2424" i="1"/>
  <c r="BD2424" i="1"/>
  <c r="BC2424" i="1"/>
  <c r="BB2424" i="1"/>
  <c r="AW2424" i="1"/>
  <c r="AY2424" i="1" s="1"/>
  <c r="AV2424" i="1"/>
  <c r="AX2424" i="1" s="1"/>
  <c r="AU2424" i="1"/>
  <c r="AT2424" i="1"/>
  <c r="AN2424" i="1" s="1"/>
  <c r="AS2424" i="1"/>
  <c r="AM2424" i="1" s="1"/>
  <c r="AR2424" i="1"/>
  <c r="AL2424" i="1" s="1"/>
  <c r="AQ2424" i="1"/>
  <c r="AP2424" i="1"/>
  <c r="AO2424" i="1"/>
  <c r="AK2424" i="1"/>
  <c r="BW2423" i="1"/>
  <c r="BF2423" i="1"/>
  <c r="BE2423" i="1"/>
  <c r="BD2423" i="1"/>
  <c r="BC2423" i="1"/>
  <c r="BB2423" i="1"/>
  <c r="AW2423" i="1"/>
  <c r="AY2423" i="1" s="1"/>
  <c r="AV2423" i="1"/>
  <c r="AX2423" i="1" s="1"/>
  <c r="AU2423" i="1"/>
  <c r="AT2423" i="1"/>
  <c r="AN2423" i="1" s="1"/>
  <c r="AS2423" i="1"/>
  <c r="AM2423" i="1" s="1"/>
  <c r="AR2423" i="1"/>
  <c r="AL2423" i="1" s="1"/>
  <c r="AQ2423" i="1"/>
  <c r="AP2423" i="1"/>
  <c r="AO2423" i="1"/>
  <c r="AK2423" i="1"/>
  <c r="BW2422" i="1"/>
  <c r="BF2422" i="1"/>
  <c r="BE2422" i="1"/>
  <c r="BD2422" i="1"/>
  <c r="BC2422" i="1"/>
  <c r="BB2422" i="1"/>
  <c r="AW2422" i="1"/>
  <c r="AY2422" i="1" s="1"/>
  <c r="AV2422" i="1"/>
  <c r="AX2422" i="1" s="1"/>
  <c r="AU2422" i="1"/>
  <c r="AT2422" i="1"/>
  <c r="AN2422" i="1" s="1"/>
  <c r="AS2422" i="1"/>
  <c r="AM2422" i="1" s="1"/>
  <c r="AR2422" i="1"/>
  <c r="AL2422" i="1" s="1"/>
  <c r="AQ2422" i="1"/>
  <c r="AP2422" i="1"/>
  <c r="AO2422" i="1"/>
  <c r="AK2422" i="1"/>
  <c r="BW2421" i="1"/>
  <c r="BF2421" i="1"/>
  <c r="BE2421" i="1"/>
  <c r="BD2421" i="1"/>
  <c r="BC2421" i="1"/>
  <c r="BB2421" i="1"/>
  <c r="AW2421" i="1"/>
  <c r="AY2421" i="1" s="1"/>
  <c r="AV2421" i="1"/>
  <c r="AX2421" i="1" s="1"/>
  <c r="AU2421" i="1"/>
  <c r="AT2421" i="1"/>
  <c r="AS2421" i="1"/>
  <c r="AM2421" i="1" s="1"/>
  <c r="AR2421" i="1"/>
  <c r="AL2421" i="1" s="1"/>
  <c r="AQ2421" i="1"/>
  <c r="AP2421" i="1"/>
  <c r="AO2421" i="1"/>
  <c r="AK2421" i="1"/>
  <c r="BW2420" i="1"/>
  <c r="BF2420" i="1"/>
  <c r="BE2420" i="1"/>
  <c r="BD2420" i="1"/>
  <c r="BC2420" i="1"/>
  <c r="BB2420" i="1"/>
  <c r="AW2420" i="1"/>
  <c r="AY2420" i="1" s="1"/>
  <c r="AV2420" i="1"/>
  <c r="AX2420" i="1" s="1"/>
  <c r="AU2420" i="1"/>
  <c r="AT2420" i="1"/>
  <c r="AN2420" i="1" s="1"/>
  <c r="AS2420" i="1"/>
  <c r="AM2420" i="1" s="1"/>
  <c r="AR2420" i="1"/>
  <c r="AL2420" i="1" s="1"/>
  <c r="AQ2420" i="1"/>
  <c r="AP2420" i="1"/>
  <c r="AO2420" i="1"/>
  <c r="AK2420" i="1"/>
  <c r="BW2419" i="1"/>
  <c r="BF2419" i="1"/>
  <c r="BE2419" i="1"/>
  <c r="BD2419" i="1"/>
  <c r="BC2419" i="1"/>
  <c r="BB2419" i="1"/>
  <c r="AW2419" i="1"/>
  <c r="AY2419" i="1" s="1"/>
  <c r="AV2419" i="1"/>
  <c r="AX2419" i="1" s="1"/>
  <c r="AU2419" i="1"/>
  <c r="AT2419" i="1"/>
  <c r="AN2419" i="1" s="1"/>
  <c r="AS2419" i="1"/>
  <c r="AM2419" i="1" s="1"/>
  <c r="AR2419" i="1"/>
  <c r="AL2419" i="1" s="1"/>
  <c r="AQ2419" i="1"/>
  <c r="AP2419" i="1"/>
  <c r="AO2419" i="1"/>
  <c r="AK2419" i="1"/>
  <c r="BW2418" i="1"/>
  <c r="BF2418" i="1"/>
  <c r="BE2418" i="1"/>
  <c r="BD2418" i="1"/>
  <c r="BC2418" i="1"/>
  <c r="BB2418" i="1"/>
  <c r="AW2418" i="1"/>
  <c r="AY2418" i="1" s="1"/>
  <c r="AV2418" i="1"/>
  <c r="AX2418" i="1" s="1"/>
  <c r="AU2418" i="1"/>
  <c r="AT2418" i="1"/>
  <c r="AN2418" i="1" s="1"/>
  <c r="AS2418" i="1"/>
  <c r="AM2418" i="1" s="1"/>
  <c r="AR2418" i="1"/>
  <c r="AL2418" i="1" s="1"/>
  <c r="AQ2418" i="1"/>
  <c r="AP2418" i="1"/>
  <c r="AO2418" i="1"/>
  <c r="AK2418" i="1"/>
  <c r="BW2417" i="1"/>
  <c r="BF2417" i="1"/>
  <c r="BE2417" i="1"/>
  <c r="BD2417" i="1"/>
  <c r="BC2417" i="1"/>
  <c r="BB2417" i="1"/>
  <c r="AW2417" i="1"/>
  <c r="AY2417" i="1" s="1"/>
  <c r="AV2417" i="1"/>
  <c r="AX2417" i="1" s="1"/>
  <c r="AU2417" i="1"/>
  <c r="AT2417" i="1"/>
  <c r="AN2417" i="1" s="1"/>
  <c r="AS2417" i="1"/>
  <c r="AM2417" i="1" s="1"/>
  <c r="AR2417" i="1"/>
  <c r="AL2417" i="1" s="1"/>
  <c r="AQ2417" i="1"/>
  <c r="AP2417" i="1"/>
  <c r="AO2417" i="1"/>
  <c r="AK2417" i="1"/>
  <c r="BW2416" i="1"/>
  <c r="BF2416" i="1"/>
  <c r="BE2416" i="1"/>
  <c r="BD2416" i="1"/>
  <c r="BC2416" i="1"/>
  <c r="BB2416" i="1"/>
  <c r="AW2416" i="1"/>
  <c r="AY2416" i="1" s="1"/>
  <c r="AV2416" i="1"/>
  <c r="AX2416" i="1" s="1"/>
  <c r="AU2416" i="1"/>
  <c r="AT2416" i="1"/>
  <c r="AN2416" i="1" s="1"/>
  <c r="AS2416" i="1"/>
  <c r="AM2416" i="1" s="1"/>
  <c r="AR2416" i="1"/>
  <c r="AQ2416" i="1"/>
  <c r="AP2416" i="1"/>
  <c r="AO2416" i="1"/>
  <c r="AK2416" i="1"/>
  <c r="BW2415" i="1"/>
  <c r="BF2415" i="1"/>
  <c r="BE2415" i="1"/>
  <c r="BD2415" i="1"/>
  <c r="BC2415" i="1"/>
  <c r="BB2415" i="1"/>
  <c r="AW2415" i="1"/>
  <c r="AY2415" i="1" s="1"/>
  <c r="AV2415" i="1"/>
  <c r="AX2415" i="1" s="1"/>
  <c r="AU2415" i="1"/>
  <c r="AT2415" i="1"/>
  <c r="AN2415" i="1" s="1"/>
  <c r="AS2415" i="1"/>
  <c r="AM2415" i="1" s="1"/>
  <c r="AR2415" i="1"/>
  <c r="AL2415" i="1" s="1"/>
  <c r="AQ2415" i="1"/>
  <c r="AP2415" i="1"/>
  <c r="AO2415" i="1"/>
  <c r="AK2415" i="1"/>
  <c r="BW2414" i="1"/>
  <c r="BF2414" i="1"/>
  <c r="BE2414" i="1"/>
  <c r="BD2414" i="1"/>
  <c r="BC2414" i="1"/>
  <c r="BB2414" i="1"/>
  <c r="AW2414" i="1"/>
  <c r="AY2414" i="1" s="1"/>
  <c r="AV2414" i="1"/>
  <c r="AX2414" i="1" s="1"/>
  <c r="AU2414" i="1"/>
  <c r="AT2414" i="1"/>
  <c r="AN2414" i="1" s="1"/>
  <c r="AS2414" i="1"/>
  <c r="AM2414" i="1" s="1"/>
  <c r="AR2414" i="1"/>
  <c r="AL2414" i="1" s="1"/>
  <c r="AQ2414" i="1"/>
  <c r="AP2414" i="1"/>
  <c r="AO2414" i="1"/>
  <c r="AK2414" i="1"/>
  <c r="BW2413" i="1"/>
  <c r="BF2413" i="1"/>
  <c r="BE2413" i="1"/>
  <c r="BD2413" i="1"/>
  <c r="BC2413" i="1"/>
  <c r="BB2413" i="1"/>
  <c r="AW2413" i="1"/>
  <c r="AY2413" i="1" s="1"/>
  <c r="AV2413" i="1"/>
  <c r="AX2413" i="1" s="1"/>
  <c r="AU2413" i="1"/>
  <c r="AT2413" i="1"/>
  <c r="AN2413" i="1" s="1"/>
  <c r="AS2413" i="1"/>
  <c r="AM2413" i="1" s="1"/>
  <c r="AR2413" i="1"/>
  <c r="AL2413" i="1" s="1"/>
  <c r="AQ2413" i="1"/>
  <c r="AP2413" i="1"/>
  <c r="AO2413" i="1"/>
  <c r="AK2413" i="1"/>
  <c r="BW2412" i="1"/>
  <c r="BF2412" i="1"/>
  <c r="BE2412" i="1"/>
  <c r="BD2412" i="1"/>
  <c r="BC2412" i="1"/>
  <c r="BB2412" i="1"/>
  <c r="AW2412" i="1"/>
  <c r="AY2412" i="1" s="1"/>
  <c r="AV2412" i="1"/>
  <c r="AX2412" i="1" s="1"/>
  <c r="AU2412" i="1"/>
  <c r="AT2412" i="1"/>
  <c r="AN2412" i="1" s="1"/>
  <c r="AS2412" i="1"/>
  <c r="AM2412" i="1" s="1"/>
  <c r="AR2412" i="1"/>
  <c r="AL2412" i="1" s="1"/>
  <c r="AQ2412" i="1"/>
  <c r="AP2412" i="1"/>
  <c r="AO2412" i="1"/>
  <c r="AK2412" i="1"/>
  <c r="BW2411" i="1"/>
  <c r="BF2411" i="1"/>
  <c r="BE2411" i="1"/>
  <c r="BD2411" i="1"/>
  <c r="BC2411" i="1"/>
  <c r="BB2411" i="1"/>
  <c r="AW2411" i="1"/>
  <c r="AY2411" i="1" s="1"/>
  <c r="AV2411" i="1"/>
  <c r="AX2411" i="1" s="1"/>
  <c r="AU2411" i="1"/>
  <c r="AT2411" i="1"/>
  <c r="AN2411" i="1" s="1"/>
  <c r="AS2411" i="1"/>
  <c r="AM2411" i="1" s="1"/>
  <c r="AR2411" i="1"/>
  <c r="AL2411" i="1" s="1"/>
  <c r="AQ2411" i="1"/>
  <c r="AP2411" i="1"/>
  <c r="AO2411" i="1"/>
  <c r="AK2411" i="1"/>
  <c r="BW2410" i="1"/>
  <c r="BF2410" i="1"/>
  <c r="BE2410" i="1"/>
  <c r="BD2410" i="1"/>
  <c r="BC2410" i="1"/>
  <c r="BB2410" i="1"/>
  <c r="AW2410" i="1"/>
  <c r="AY2410" i="1" s="1"/>
  <c r="AV2410" i="1"/>
  <c r="AX2410" i="1" s="1"/>
  <c r="AU2410" i="1"/>
  <c r="AT2410" i="1"/>
  <c r="AN2410" i="1" s="1"/>
  <c r="AS2410" i="1"/>
  <c r="AM2410" i="1" s="1"/>
  <c r="AR2410" i="1"/>
  <c r="AL2410" i="1" s="1"/>
  <c r="AQ2410" i="1"/>
  <c r="AP2410" i="1"/>
  <c r="AO2410" i="1"/>
  <c r="AK2410" i="1"/>
  <c r="BW2409" i="1"/>
  <c r="BF2409" i="1"/>
  <c r="BE2409" i="1"/>
  <c r="BD2409" i="1"/>
  <c r="BC2409" i="1"/>
  <c r="BB2409" i="1"/>
  <c r="AW2409" i="1"/>
  <c r="AY2409" i="1" s="1"/>
  <c r="AV2409" i="1"/>
  <c r="AX2409" i="1" s="1"/>
  <c r="AU2409" i="1"/>
  <c r="AT2409" i="1"/>
  <c r="AN2409" i="1" s="1"/>
  <c r="AS2409" i="1"/>
  <c r="AM2409" i="1" s="1"/>
  <c r="AR2409" i="1"/>
  <c r="AL2409" i="1" s="1"/>
  <c r="AQ2409" i="1"/>
  <c r="AP2409" i="1"/>
  <c r="AO2409" i="1"/>
  <c r="AK2409" i="1"/>
  <c r="BW2408" i="1"/>
  <c r="BF2408" i="1"/>
  <c r="BE2408" i="1"/>
  <c r="BD2408" i="1"/>
  <c r="BC2408" i="1"/>
  <c r="BB2408" i="1"/>
  <c r="AW2408" i="1"/>
  <c r="AY2408" i="1" s="1"/>
  <c r="AV2408" i="1"/>
  <c r="AX2408" i="1" s="1"/>
  <c r="AU2408" i="1"/>
  <c r="AT2408" i="1"/>
  <c r="AN2408" i="1" s="1"/>
  <c r="AS2408" i="1"/>
  <c r="AM2408" i="1" s="1"/>
  <c r="AR2408" i="1"/>
  <c r="AL2408" i="1" s="1"/>
  <c r="AQ2408" i="1"/>
  <c r="AP2408" i="1"/>
  <c r="AO2408" i="1"/>
  <c r="AK2408" i="1"/>
  <c r="BW2407" i="1"/>
  <c r="BF2407" i="1"/>
  <c r="BE2407" i="1"/>
  <c r="BD2407" i="1"/>
  <c r="BC2407" i="1"/>
  <c r="BB2407" i="1"/>
  <c r="AW2407" i="1"/>
  <c r="AY2407" i="1" s="1"/>
  <c r="AV2407" i="1"/>
  <c r="AX2407" i="1" s="1"/>
  <c r="AU2407" i="1"/>
  <c r="AT2407" i="1"/>
  <c r="AN2407" i="1" s="1"/>
  <c r="AS2407" i="1"/>
  <c r="AM2407" i="1" s="1"/>
  <c r="AR2407" i="1"/>
  <c r="AL2407" i="1" s="1"/>
  <c r="AQ2407" i="1"/>
  <c r="AP2407" i="1"/>
  <c r="AO2407" i="1"/>
  <c r="AK2407" i="1"/>
  <c r="BW2406" i="1"/>
  <c r="BF2406" i="1"/>
  <c r="BE2406" i="1"/>
  <c r="BD2406" i="1"/>
  <c r="BC2406" i="1"/>
  <c r="BB2406" i="1"/>
  <c r="AW2406" i="1"/>
  <c r="AY2406" i="1" s="1"/>
  <c r="AV2406" i="1"/>
  <c r="AX2406" i="1" s="1"/>
  <c r="AU2406" i="1"/>
  <c r="AT2406" i="1"/>
  <c r="AN2406" i="1" s="1"/>
  <c r="AS2406" i="1"/>
  <c r="AM2406" i="1" s="1"/>
  <c r="AR2406" i="1"/>
  <c r="AL2406" i="1" s="1"/>
  <c r="AQ2406" i="1"/>
  <c r="AP2406" i="1"/>
  <c r="AO2406" i="1"/>
  <c r="AK2406" i="1"/>
  <c r="BW2405" i="1"/>
  <c r="BF2405" i="1"/>
  <c r="BE2405" i="1"/>
  <c r="BD2405" i="1"/>
  <c r="BC2405" i="1"/>
  <c r="BB2405" i="1"/>
  <c r="AW2405" i="1"/>
  <c r="AY2405" i="1" s="1"/>
  <c r="AV2405" i="1"/>
  <c r="AX2405" i="1" s="1"/>
  <c r="AU2405" i="1"/>
  <c r="AT2405" i="1"/>
  <c r="AN2405" i="1" s="1"/>
  <c r="AS2405" i="1"/>
  <c r="AM2405" i="1" s="1"/>
  <c r="AR2405" i="1"/>
  <c r="AL2405" i="1" s="1"/>
  <c r="AQ2405" i="1"/>
  <c r="AP2405" i="1"/>
  <c r="AO2405" i="1"/>
  <c r="AK2405" i="1"/>
  <c r="BW2404" i="1"/>
  <c r="BF2404" i="1"/>
  <c r="BE2404" i="1"/>
  <c r="BD2404" i="1"/>
  <c r="BC2404" i="1"/>
  <c r="BB2404" i="1"/>
  <c r="AW2404" i="1"/>
  <c r="AY2404" i="1" s="1"/>
  <c r="AV2404" i="1"/>
  <c r="AX2404" i="1" s="1"/>
  <c r="AU2404" i="1"/>
  <c r="AT2404" i="1"/>
  <c r="AN2404" i="1" s="1"/>
  <c r="AS2404" i="1"/>
  <c r="AM2404" i="1" s="1"/>
  <c r="AR2404" i="1"/>
  <c r="AL2404" i="1" s="1"/>
  <c r="AQ2404" i="1"/>
  <c r="AP2404" i="1"/>
  <c r="AO2404" i="1"/>
  <c r="AK2404" i="1"/>
  <c r="BW2403" i="1"/>
  <c r="BF2403" i="1"/>
  <c r="BE2403" i="1"/>
  <c r="BD2403" i="1"/>
  <c r="BC2403" i="1"/>
  <c r="BB2403" i="1"/>
  <c r="AW2403" i="1"/>
  <c r="AY2403" i="1" s="1"/>
  <c r="AV2403" i="1"/>
  <c r="AX2403" i="1" s="1"/>
  <c r="AU2403" i="1"/>
  <c r="AT2403" i="1"/>
  <c r="AN2403" i="1" s="1"/>
  <c r="AS2403" i="1"/>
  <c r="AM2403" i="1" s="1"/>
  <c r="AR2403" i="1"/>
  <c r="AL2403" i="1" s="1"/>
  <c r="AQ2403" i="1"/>
  <c r="AP2403" i="1"/>
  <c r="AO2403" i="1"/>
  <c r="AK2403" i="1"/>
  <c r="BW2402" i="1"/>
  <c r="BF2402" i="1"/>
  <c r="BE2402" i="1"/>
  <c r="BD2402" i="1"/>
  <c r="BC2402" i="1"/>
  <c r="BB2402" i="1"/>
  <c r="AW2402" i="1"/>
  <c r="AY2402" i="1" s="1"/>
  <c r="AV2402" i="1"/>
  <c r="AX2402" i="1" s="1"/>
  <c r="AU2402" i="1"/>
  <c r="AT2402" i="1"/>
  <c r="AN2402" i="1" s="1"/>
  <c r="AS2402" i="1"/>
  <c r="AM2402" i="1" s="1"/>
  <c r="AR2402" i="1"/>
  <c r="AL2402" i="1" s="1"/>
  <c r="AQ2402" i="1"/>
  <c r="AP2402" i="1"/>
  <c r="AO2402" i="1"/>
  <c r="AK2402" i="1"/>
  <c r="BW2401" i="1"/>
  <c r="BF2401" i="1"/>
  <c r="BE2401" i="1"/>
  <c r="BD2401" i="1"/>
  <c r="BC2401" i="1"/>
  <c r="BB2401" i="1"/>
  <c r="AW2401" i="1"/>
  <c r="AY2401" i="1" s="1"/>
  <c r="AV2401" i="1"/>
  <c r="AX2401" i="1" s="1"/>
  <c r="AU2401" i="1"/>
  <c r="AT2401" i="1"/>
  <c r="AN2401" i="1" s="1"/>
  <c r="AS2401" i="1"/>
  <c r="AM2401" i="1" s="1"/>
  <c r="AR2401" i="1"/>
  <c r="AL2401" i="1" s="1"/>
  <c r="AQ2401" i="1"/>
  <c r="AP2401" i="1"/>
  <c r="AO2401" i="1"/>
  <c r="AK2401" i="1"/>
  <c r="BW2400" i="1"/>
  <c r="BF2400" i="1"/>
  <c r="BE2400" i="1"/>
  <c r="BD2400" i="1"/>
  <c r="BC2400" i="1"/>
  <c r="BB2400" i="1"/>
  <c r="AW2400" i="1"/>
  <c r="AY2400" i="1" s="1"/>
  <c r="AV2400" i="1"/>
  <c r="AX2400" i="1" s="1"/>
  <c r="AU2400" i="1"/>
  <c r="AT2400" i="1"/>
  <c r="AN2400" i="1" s="1"/>
  <c r="AS2400" i="1"/>
  <c r="AM2400" i="1" s="1"/>
  <c r="AR2400" i="1"/>
  <c r="AL2400" i="1" s="1"/>
  <c r="AQ2400" i="1"/>
  <c r="AP2400" i="1"/>
  <c r="AO2400" i="1"/>
  <c r="AK2400" i="1"/>
  <c r="BW2399" i="1"/>
  <c r="BF2399" i="1"/>
  <c r="BE2399" i="1"/>
  <c r="BD2399" i="1"/>
  <c r="BC2399" i="1"/>
  <c r="BB2399" i="1"/>
  <c r="AW2399" i="1"/>
  <c r="AY2399" i="1" s="1"/>
  <c r="AV2399" i="1"/>
  <c r="AX2399" i="1" s="1"/>
  <c r="AU2399" i="1"/>
  <c r="AT2399" i="1"/>
  <c r="AN2399" i="1" s="1"/>
  <c r="AS2399" i="1"/>
  <c r="AM2399" i="1" s="1"/>
  <c r="AR2399" i="1"/>
  <c r="AL2399" i="1" s="1"/>
  <c r="AQ2399" i="1"/>
  <c r="AP2399" i="1"/>
  <c r="AO2399" i="1"/>
  <c r="AK2399" i="1"/>
  <c r="BW2398" i="1"/>
  <c r="BF2398" i="1"/>
  <c r="BE2398" i="1"/>
  <c r="BD2398" i="1"/>
  <c r="BC2398" i="1"/>
  <c r="BB2398" i="1"/>
  <c r="AW2398" i="1"/>
  <c r="AY2398" i="1" s="1"/>
  <c r="AV2398" i="1"/>
  <c r="AX2398" i="1" s="1"/>
  <c r="AU2398" i="1"/>
  <c r="AT2398" i="1"/>
  <c r="AN2398" i="1" s="1"/>
  <c r="AS2398" i="1"/>
  <c r="AM2398" i="1" s="1"/>
  <c r="AR2398" i="1"/>
  <c r="AL2398" i="1" s="1"/>
  <c r="AQ2398" i="1"/>
  <c r="AP2398" i="1"/>
  <c r="AO2398" i="1"/>
  <c r="AK2398" i="1"/>
  <c r="BW2397" i="1"/>
  <c r="BF2397" i="1"/>
  <c r="BE2397" i="1"/>
  <c r="BD2397" i="1"/>
  <c r="BC2397" i="1"/>
  <c r="BB2397" i="1"/>
  <c r="AW2397" i="1"/>
  <c r="AY2397" i="1" s="1"/>
  <c r="AV2397" i="1"/>
  <c r="AX2397" i="1" s="1"/>
  <c r="AU2397" i="1"/>
  <c r="AT2397" i="1"/>
  <c r="AN2397" i="1" s="1"/>
  <c r="AS2397" i="1"/>
  <c r="AM2397" i="1" s="1"/>
  <c r="AR2397" i="1"/>
  <c r="AL2397" i="1" s="1"/>
  <c r="AQ2397" i="1"/>
  <c r="AP2397" i="1"/>
  <c r="AO2397" i="1"/>
  <c r="AK2397" i="1"/>
  <c r="BW2396" i="1"/>
  <c r="BF2396" i="1"/>
  <c r="BE2396" i="1"/>
  <c r="BD2396" i="1"/>
  <c r="BC2396" i="1"/>
  <c r="BB2396" i="1"/>
  <c r="AW2396" i="1"/>
  <c r="AY2396" i="1" s="1"/>
  <c r="AV2396" i="1"/>
  <c r="AX2396" i="1" s="1"/>
  <c r="AU2396" i="1"/>
  <c r="AT2396" i="1"/>
  <c r="AN2396" i="1" s="1"/>
  <c r="AS2396" i="1"/>
  <c r="AM2396" i="1" s="1"/>
  <c r="AR2396" i="1"/>
  <c r="AQ2396" i="1"/>
  <c r="AP2396" i="1"/>
  <c r="AO2396" i="1"/>
  <c r="AK2396" i="1"/>
  <c r="BW2395" i="1"/>
  <c r="BF2395" i="1"/>
  <c r="BE2395" i="1"/>
  <c r="BD2395" i="1"/>
  <c r="BC2395" i="1"/>
  <c r="BB2395" i="1"/>
  <c r="AW2395" i="1"/>
  <c r="AY2395" i="1" s="1"/>
  <c r="AV2395" i="1"/>
  <c r="AX2395" i="1" s="1"/>
  <c r="AU2395" i="1"/>
  <c r="AT2395" i="1"/>
  <c r="AN2395" i="1" s="1"/>
  <c r="AS2395" i="1"/>
  <c r="AM2395" i="1" s="1"/>
  <c r="AR2395" i="1"/>
  <c r="AL2395" i="1" s="1"/>
  <c r="AQ2395" i="1"/>
  <c r="AP2395" i="1"/>
  <c r="AO2395" i="1"/>
  <c r="AK2395" i="1"/>
  <c r="BW2394" i="1"/>
  <c r="BF2394" i="1"/>
  <c r="BE2394" i="1"/>
  <c r="BD2394" i="1"/>
  <c r="BC2394" i="1"/>
  <c r="BB2394" i="1"/>
  <c r="AW2394" i="1"/>
  <c r="AY2394" i="1" s="1"/>
  <c r="AV2394" i="1"/>
  <c r="AX2394" i="1" s="1"/>
  <c r="AU2394" i="1"/>
  <c r="AT2394" i="1"/>
  <c r="AN2394" i="1" s="1"/>
  <c r="AS2394" i="1"/>
  <c r="AM2394" i="1" s="1"/>
  <c r="AR2394" i="1"/>
  <c r="AL2394" i="1" s="1"/>
  <c r="AQ2394" i="1"/>
  <c r="AP2394" i="1"/>
  <c r="AO2394" i="1"/>
  <c r="AK2394" i="1"/>
  <c r="BW2393" i="1"/>
  <c r="BF2393" i="1"/>
  <c r="BE2393" i="1"/>
  <c r="BD2393" i="1"/>
  <c r="BC2393" i="1"/>
  <c r="BB2393" i="1"/>
  <c r="AW2393" i="1"/>
  <c r="AY2393" i="1" s="1"/>
  <c r="AV2393" i="1"/>
  <c r="AX2393" i="1" s="1"/>
  <c r="AU2393" i="1"/>
  <c r="AT2393" i="1"/>
  <c r="AN2393" i="1" s="1"/>
  <c r="AS2393" i="1"/>
  <c r="AM2393" i="1" s="1"/>
  <c r="AR2393" i="1"/>
  <c r="AL2393" i="1" s="1"/>
  <c r="AQ2393" i="1"/>
  <c r="AP2393" i="1"/>
  <c r="AO2393" i="1"/>
  <c r="AK2393" i="1"/>
  <c r="BW2392" i="1"/>
  <c r="BF2392" i="1"/>
  <c r="BE2392" i="1"/>
  <c r="BD2392" i="1"/>
  <c r="BC2392" i="1"/>
  <c r="BB2392" i="1"/>
  <c r="AW2392" i="1"/>
  <c r="AY2392" i="1" s="1"/>
  <c r="AV2392" i="1"/>
  <c r="AX2392" i="1" s="1"/>
  <c r="AU2392" i="1"/>
  <c r="AT2392" i="1"/>
  <c r="AN2392" i="1" s="1"/>
  <c r="AS2392" i="1"/>
  <c r="AM2392" i="1" s="1"/>
  <c r="AR2392" i="1"/>
  <c r="AL2392" i="1" s="1"/>
  <c r="AQ2392" i="1"/>
  <c r="AP2392" i="1"/>
  <c r="AO2392" i="1"/>
  <c r="AK2392" i="1"/>
  <c r="BW2391" i="1"/>
  <c r="BF2391" i="1"/>
  <c r="BE2391" i="1"/>
  <c r="BD2391" i="1"/>
  <c r="BC2391" i="1"/>
  <c r="BB2391" i="1"/>
  <c r="AW2391" i="1"/>
  <c r="AY2391" i="1" s="1"/>
  <c r="AV2391" i="1"/>
  <c r="AX2391" i="1" s="1"/>
  <c r="AU2391" i="1"/>
  <c r="AT2391" i="1"/>
  <c r="AN2391" i="1" s="1"/>
  <c r="AS2391" i="1"/>
  <c r="AR2391" i="1"/>
  <c r="AL2391" i="1" s="1"/>
  <c r="AQ2391" i="1"/>
  <c r="AP2391" i="1"/>
  <c r="AO2391" i="1"/>
  <c r="AK2391" i="1"/>
  <c r="BW2390" i="1"/>
  <c r="BF2390" i="1"/>
  <c r="BE2390" i="1"/>
  <c r="BD2390" i="1"/>
  <c r="BC2390" i="1"/>
  <c r="BB2390" i="1"/>
  <c r="AW2390" i="1"/>
  <c r="AY2390" i="1" s="1"/>
  <c r="AV2390" i="1"/>
  <c r="AX2390" i="1" s="1"/>
  <c r="AU2390" i="1"/>
  <c r="AT2390" i="1"/>
  <c r="AN2390" i="1" s="1"/>
  <c r="AS2390" i="1"/>
  <c r="AM2390" i="1" s="1"/>
  <c r="AR2390" i="1"/>
  <c r="AL2390" i="1" s="1"/>
  <c r="AQ2390" i="1"/>
  <c r="AP2390" i="1"/>
  <c r="AO2390" i="1"/>
  <c r="AK2390" i="1"/>
  <c r="BW2389" i="1"/>
  <c r="BF2389" i="1"/>
  <c r="BE2389" i="1"/>
  <c r="BD2389" i="1"/>
  <c r="BC2389" i="1"/>
  <c r="BB2389" i="1"/>
  <c r="AW2389" i="1"/>
  <c r="AY2389" i="1" s="1"/>
  <c r="AV2389" i="1"/>
  <c r="AX2389" i="1" s="1"/>
  <c r="AU2389" i="1"/>
  <c r="AT2389" i="1"/>
  <c r="AN2389" i="1" s="1"/>
  <c r="AS2389" i="1"/>
  <c r="AM2389" i="1" s="1"/>
  <c r="AR2389" i="1"/>
  <c r="AL2389" i="1" s="1"/>
  <c r="AQ2389" i="1"/>
  <c r="AP2389" i="1"/>
  <c r="AO2389" i="1"/>
  <c r="AK2389" i="1"/>
  <c r="BW2388" i="1"/>
  <c r="BF2388" i="1"/>
  <c r="BE2388" i="1"/>
  <c r="BD2388" i="1"/>
  <c r="BC2388" i="1"/>
  <c r="BB2388" i="1"/>
  <c r="AW2388" i="1"/>
  <c r="AY2388" i="1" s="1"/>
  <c r="AV2388" i="1"/>
  <c r="AX2388" i="1" s="1"/>
  <c r="AU2388" i="1"/>
  <c r="AT2388" i="1"/>
  <c r="AN2388" i="1" s="1"/>
  <c r="AS2388" i="1"/>
  <c r="AM2388" i="1" s="1"/>
  <c r="AR2388" i="1"/>
  <c r="AL2388" i="1" s="1"/>
  <c r="AQ2388" i="1"/>
  <c r="AP2388" i="1"/>
  <c r="AO2388" i="1"/>
  <c r="AK2388" i="1"/>
  <c r="BW2387" i="1"/>
  <c r="BF2387" i="1"/>
  <c r="BE2387" i="1"/>
  <c r="BD2387" i="1"/>
  <c r="BC2387" i="1"/>
  <c r="BB2387" i="1"/>
  <c r="AW2387" i="1"/>
  <c r="AY2387" i="1" s="1"/>
  <c r="AV2387" i="1"/>
  <c r="AX2387" i="1" s="1"/>
  <c r="AU2387" i="1"/>
  <c r="AT2387" i="1"/>
  <c r="AN2387" i="1" s="1"/>
  <c r="AS2387" i="1"/>
  <c r="AM2387" i="1" s="1"/>
  <c r="AR2387" i="1"/>
  <c r="AL2387" i="1" s="1"/>
  <c r="AQ2387" i="1"/>
  <c r="AP2387" i="1"/>
  <c r="AO2387" i="1"/>
  <c r="AK2387" i="1"/>
  <c r="BW2386" i="1"/>
  <c r="BF2386" i="1"/>
  <c r="BE2386" i="1"/>
  <c r="BD2386" i="1"/>
  <c r="BC2386" i="1"/>
  <c r="BB2386" i="1"/>
  <c r="AW2386" i="1"/>
  <c r="AY2386" i="1" s="1"/>
  <c r="AV2386" i="1"/>
  <c r="AX2386" i="1" s="1"/>
  <c r="AU2386" i="1"/>
  <c r="AT2386" i="1"/>
  <c r="AN2386" i="1" s="1"/>
  <c r="AS2386" i="1"/>
  <c r="AM2386" i="1" s="1"/>
  <c r="AR2386" i="1"/>
  <c r="AQ2386" i="1"/>
  <c r="AP2386" i="1"/>
  <c r="AO2386" i="1"/>
  <c r="AK2386" i="1"/>
  <c r="BW2385" i="1"/>
  <c r="BF2385" i="1"/>
  <c r="BE2385" i="1"/>
  <c r="BD2385" i="1"/>
  <c r="BC2385" i="1"/>
  <c r="BB2385" i="1"/>
  <c r="AW2385" i="1"/>
  <c r="AY2385" i="1" s="1"/>
  <c r="AV2385" i="1"/>
  <c r="AX2385" i="1" s="1"/>
  <c r="AU2385" i="1"/>
  <c r="AT2385" i="1"/>
  <c r="AN2385" i="1" s="1"/>
  <c r="AS2385" i="1"/>
  <c r="AM2385" i="1" s="1"/>
  <c r="AR2385" i="1"/>
  <c r="AL2385" i="1" s="1"/>
  <c r="AQ2385" i="1"/>
  <c r="AP2385" i="1"/>
  <c r="AO2385" i="1"/>
  <c r="AK2385" i="1"/>
  <c r="BW2384" i="1"/>
  <c r="BF2384" i="1"/>
  <c r="BE2384" i="1"/>
  <c r="BD2384" i="1"/>
  <c r="BC2384" i="1"/>
  <c r="BB2384" i="1"/>
  <c r="AW2384" i="1"/>
  <c r="AY2384" i="1" s="1"/>
  <c r="AV2384" i="1"/>
  <c r="AX2384" i="1" s="1"/>
  <c r="AU2384" i="1"/>
  <c r="AT2384" i="1"/>
  <c r="AN2384" i="1" s="1"/>
  <c r="AS2384" i="1"/>
  <c r="AM2384" i="1" s="1"/>
  <c r="AR2384" i="1"/>
  <c r="AL2384" i="1" s="1"/>
  <c r="AQ2384" i="1"/>
  <c r="AP2384" i="1"/>
  <c r="AO2384" i="1"/>
  <c r="AK2384" i="1"/>
  <c r="BW2383" i="1"/>
  <c r="BF2383" i="1"/>
  <c r="BE2383" i="1"/>
  <c r="BD2383" i="1"/>
  <c r="BC2383" i="1"/>
  <c r="BB2383" i="1"/>
  <c r="AW2383" i="1"/>
  <c r="AY2383" i="1" s="1"/>
  <c r="AV2383" i="1"/>
  <c r="AX2383" i="1" s="1"/>
  <c r="AU2383" i="1"/>
  <c r="AT2383" i="1"/>
  <c r="AN2383" i="1" s="1"/>
  <c r="AS2383" i="1"/>
  <c r="AR2383" i="1"/>
  <c r="AL2383" i="1" s="1"/>
  <c r="AQ2383" i="1"/>
  <c r="AP2383" i="1"/>
  <c r="AO2383" i="1"/>
  <c r="AK2383" i="1"/>
  <c r="BW2382" i="1"/>
  <c r="BF2382" i="1"/>
  <c r="BE2382" i="1"/>
  <c r="BD2382" i="1"/>
  <c r="BC2382" i="1"/>
  <c r="BB2382" i="1"/>
  <c r="AW2382" i="1"/>
  <c r="AY2382" i="1" s="1"/>
  <c r="AV2382" i="1"/>
  <c r="AX2382" i="1" s="1"/>
  <c r="AU2382" i="1"/>
  <c r="AT2382" i="1"/>
  <c r="AN2382" i="1" s="1"/>
  <c r="AS2382" i="1"/>
  <c r="AM2382" i="1" s="1"/>
  <c r="AR2382" i="1"/>
  <c r="AL2382" i="1" s="1"/>
  <c r="AQ2382" i="1"/>
  <c r="AP2382" i="1"/>
  <c r="AO2382" i="1"/>
  <c r="AK2382" i="1"/>
  <c r="BW2381" i="1"/>
  <c r="BF2381" i="1"/>
  <c r="BE2381" i="1"/>
  <c r="BD2381" i="1"/>
  <c r="BC2381" i="1"/>
  <c r="BB2381" i="1"/>
  <c r="AW2381" i="1"/>
  <c r="AY2381" i="1" s="1"/>
  <c r="AV2381" i="1"/>
  <c r="AX2381" i="1" s="1"/>
  <c r="AU2381" i="1"/>
  <c r="AT2381" i="1"/>
  <c r="AN2381" i="1" s="1"/>
  <c r="AS2381" i="1"/>
  <c r="AM2381" i="1" s="1"/>
  <c r="AR2381" i="1"/>
  <c r="AL2381" i="1" s="1"/>
  <c r="AQ2381" i="1"/>
  <c r="AP2381" i="1"/>
  <c r="AO2381" i="1"/>
  <c r="AK2381" i="1"/>
  <c r="BW2380" i="1"/>
  <c r="BF2380" i="1"/>
  <c r="BE2380" i="1"/>
  <c r="BD2380" i="1"/>
  <c r="BC2380" i="1"/>
  <c r="BB2380" i="1"/>
  <c r="AW2380" i="1"/>
  <c r="AY2380" i="1" s="1"/>
  <c r="AV2380" i="1"/>
  <c r="AX2380" i="1" s="1"/>
  <c r="AU2380" i="1"/>
  <c r="AT2380" i="1"/>
  <c r="AN2380" i="1" s="1"/>
  <c r="AS2380" i="1"/>
  <c r="AM2380" i="1" s="1"/>
  <c r="AR2380" i="1"/>
  <c r="AL2380" i="1" s="1"/>
  <c r="AQ2380" i="1"/>
  <c r="AP2380" i="1"/>
  <c r="AO2380" i="1"/>
  <c r="AK2380" i="1"/>
  <c r="BW2379" i="1"/>
  <c r="BF2379" i="1"/>
  <c r="BE2379" i="1"/>
  <c r="BD2379" i="1"/>
  <c r="BC2379" i="1"/>
  <c r="BB2379" i="1"/>
  <c r="AW2379" i="1"/>
  <c r="AY2379" i="1" s="1"/>
  <c r="AV2379" i="1"/>
  <c r="AX2379" i="1" s="1"/>
  <c r="AU2379" i="1"/>
  <c r="AT2379" i="1"/>
  <c r="AN2379" i="1" s="1"/>
  <c r="AS2379" i="1"/>
  <c r="AM2379" i="1" s="1"/>
  <c r="AR2379" i="1"/>
  <c r="AL2379" i="1" s="1"/>
  <c r="AQ2379" i="1"/>
  <c r="AP2379" i="1"/>
  <c r="AO2379" i="1"/>
  <c r="AK2379" i="1"/>
  <c r="BW2378" i="1"/>
  <c r="BF2378" i="1"/>
  <c r="BE2378" i="1"/>
  <c r="BD2378" i="1"/>
  <c r="BC2378" i="1"/>
  <c r="BB2378" i="1"/>
  <c r="AW2378" i="1"/>
  <c r="AY2378" i="1" s="1"/>
  <c r="AV2378" i="1"/>
  <c r="AX2378" i="1" s="1"/>
  <c r="AU2378" i="1"/>
  <c r="AT2378" i="1"/>
  <c r="AN2378" i="1" s="1"/>
  <c r="AS2378" i="1"/>
  <c r="AM2378" i="1" s="1"/>
  <c r="AR2378" i="1"/>
  <c r="AQ2378" i="1"/>
  <c r="AP2378" i="1"/>
  <c r="AO2378" i="1"/>
  <c r="AK2378" i="1"/>
  <c r="BW2377" i="1"/>
  <c r="BF2377" i="1"/>
  <c r="BE2377" i="1"/>
  <c r="BD2377" i="1"/>
  <c r="BC2377" i="1"/>
  <c r="BB2377" i="1"/>
  <c r="AW2377" i="1"/>
  <c r="AY2377" i="1" s="1"/>
  <c r="AV2377" i="1"/>
  <c r="AX2377" i="1" s="1"/>
  <c r="AU2377" i="1"/>
  <c r="AT2377" i="1"/>
  <c r="AN2377" i="1" s="1"/>
  <c r="AS2377" i="1"/>
  <c r="AM2377" i="1" s="1"/>
  <c r="AR2377" i="1"/>
  <c r="AL2377" i="1" s="1"/>
  <c r="AQ2377" i="1"/>
  <c r="AP2377" i="1"/>
  <c r="AO2377" i="1"/>
  <c r="AK2377" i="1"/>
  <c r="BW2376" i="1"/>
  <c r="BF2376" i="1"/>
  <c r="BE2376" i="1"/>
  <c r="BD2376" i="1"/>
  <c r="BC2376" i="1"/>
  <c r="BB2376" i="1"/>
  <c r="AW2376" i="1"/>
  <c r="AY2376" i="1" s="1"/>
  <c r="AV2376" i="1"/>
  <c r="AX2376" i="1" s="1"/>
  <c r="AU2376" i="1"/>
  <c r="AT2376" i="1"/>
  <c r="AN2376" i="1" s="1"/>
  <c r="AS2376" i="1"/>
  <c r="AM2376" i="1" s="1"/>
  <c r="AR2376" i="1"/>
  <c r="AL2376" i="1" s="1"/>
  <c r="AQ2376" i="1"/>
  <c r="AP2376" i="1"/>
  <c r="AO2376" i="1"/>
  <c r="AK2376" i="1"/>
  <c r="BW2375" i="1"/>
  <c r="BF2375" i="1"/>
  <c r="BE2375" i="1"/>
  <c r="BD2375" i="1"/>
  <c r="BC2375" i="1"/>
  <c r="BB2375" i="1"/>
  <c r="AW2375" i="1"/>
  <c r="AY2375" i="1" s="1"/>
  <c r="AV2375" i="1"/>
  <c r="AX2375" i="1" s="1"/>
  <c r="AU2375" i="1"/>
  <c r="AT2375" i="1"/>
  <c r="AN2375" i="1" s="1"/>
  <c r="AS2375" i="1"/>
  <c r="AR2375" i="1"/>
  <c r="AL2375" i="1" s="1"/>
  <c r="AQ2375" i="1"/>
  <c r="AP2375" i="1"/>
  <c r="AO2375" i="1"/>
  <c r="AK2375" i="1"/>
  <c r="BW2374" i="1"/>
  <c r="BF2374" i="1"/>
  <c r="BE2374" i="1"/>
  <c r="BD2374" i="1"/>
  <c r="BC2374" i="1"/>
  <c r="BB2374" i="1"/>
  <c r="AW2374" i="1"/>
  <c r="AY2374" i="1" s="1"/>
  <c r="AV2374" i="1"/>
  <c r="AX2374" i="1" s="1"/>
  <c r="AU2374" i="1"/>
  <c r="AT2374" i="1"/>
  <c r="AN2374" i="1" s="1"/>
  <c r="AS2374" i="1"/>
  <c r="AM2374" i="1" s="1"/>
  <c r="AR2374" i="1"/>
  <c r="AL2374" i="1" s="1"/>
  <c r="AQ2374" i="1"/>
  <c r="AP2374" i="1"/>
  <c r="AO2374" i="1"/>
  <c r="AK2374" i="1"/>
  <c r="BW2373" i="1"/>
  <c r="BF2373" i="1"/>
  <c r="BE2373" i="1"/>
  <c r="BD2373" i="1"/>
  <c r="BC2373" i="1"/>
  <c r="BB2373" i="1"/>
  <c r="AW2373" i="1"/>
  <c r="AY2373" i="1" s="1"/>
  <c r="AV2373" i="1"/>
  <c r="AX2373" i="1" s="1"/>
  <c r="AU2373" i="1"/>
  <c r="AT2373" i="1"/>
  <c r="AN2373" i="1" s="1"/>
  <c r="AS2373" i="1"/>
  <c r="AM2373" i="1" s="1"/>
  <c r="AR2373" i="1"/>
  <c r="AL2373" i="1" s="1"/>
  <c r="AQ2373" i="1"/>
  <c r="AP2373" i="1"/>
  <c r="AO2373" i="1"/>
  <c r="AK2373" i="1"/>
  <c r="BW2372" i="1"/>
  <c r="BF2372" i="1"/>
  <c r="BE2372" i="1"/>
  <c r="BD2372" i="1"/>
  <c r="BC2372" i="1"/>
  <c r="BB2372" i="1"/>
  <c r="AW2372" i="1"/>
  <c r="AY2372" i="1" s="1"/>
  <c r="AV2372" i="1"/>
  <c r="AX2372" i="1" s="1"/>
  <c r="AU2372" i="1"/>
  <c r="AT2372" i="1"/>
  <c r="AN2372" i="1" s="1"/>
  <c r="AS2372" i="1"/>
  <c r="AM2372" i="1" s="1"/>
  <c r="AR2372" i="1"/>
  <c r="AL2372" i="1" s="1"/>
  <c r="AQ2372" i="1"/>
  <c r="AP2372" i="1"/>
  <c r="AO2372" i="1"/>
  <c r="AK2372" i="1"/>
  <c r="BW2371" i="1"/>
  <c r="BF2371" i="1"/>
  <c r="BE2371" i="1"/>
  <c r="BD2371" i="1"/>
  <c r="BC2371" i="1"/>
  <c r="BB2371" i="1"/>
  <c r="AW2371" i="1"/>
  <c r="AY2371" i="1" s="1"/>
  <c r="AV2371" i="1"/>
  <c r="AX2371" i="1" s="1"/>
  <c r="AU2371" i="1"/>
  <c r="AT2371" i="1"/>
  <c r="AN2371" i="1" s="1"/>
  <c r="AS2371" i="1"/>
  <c r="AM2371" i="1" s="1"/>
  <c r="AR2371" i="1"/>
  <c r="AL2371" i="1" s="1"/>
  <c r="AQ2371" i="1"/>
  <c r="AP2371" i="1"/>
  <c r="AO2371" i="1"/>
  <c r="AK2371" i="1"/>
  <c r="BW2370" i="1"/>
  <c r="BF2370" i="1"/>
  <c r="BE2370" i="1"/>
  <c r="BD2370" i="1"/>
  <c r="BC2370" i="1"/>
  <c r="BB2370" i="1"/>
  <c r="AW2370" i="1"/>
  <c r="AY2370" i="1" s="1"/>
  <c r="AV2370" i="1"/>
  <c r="AX2370" i="1" s="1"/>
  <c r="AU2370" i="1"/>
  <c r="AT2370" i="1"/>
  <c r="AS2370" i="1"/>
  <c r="AM2370" i="1" s="1"/>
  <c r="AR2370" i="1"/>
  <c r="AQ2370" i="1"/>
  <c r="AP2370" i="1"/>
  <c r="AO2370" i="1"/>
  <c r="AK2370" i="1"/>
  <c r="BW2369" i="1"/>
  <c r="BF2369" i="1"/>
  <c r="BE2369" i="1"/>
  <c r="BD2369" i="1"/>
  <c r="BC2369" i="1"/>
  <c r="BB2369" i="1"/>
  <c r="AW2369" i="1"/>
  <c r="AY2369" i="1" s="1"/>
  <c r="AV2369" i="1"/>
  <c r="AX2369" i="1" s="1"/>
  <c r="AU2369" i="1"/>
  <c r="AT2369" i="1"/>
  <c r="AN2369" i="1" s="1"/>
  <c r="AS2369" i="1"/>
  <c r="AM2369" i="1" s="1"/>
  <c r="AR2369" i="1"/>
  <c r="AL2369" i="1" s="1"/>
  <c r="AQ2369" i="1"/>
  <c r="AP2369" i="1"/>
  <c r="AO2369" i="1"/>
  <c r="AK2369" i="1"/>
  <c r="BW2368" i="1"/>
  <c r="BF2368" i="1"/>
  <c r="BE2368" i="1"/>
  <c r="BD2368" i="1"/>
  <c r="BC2368" i="1"/>
  <c r="BB2368" i="1"/>
  <c r="AW2368" i="1"/>
  <c r="AY2368" i="1" s="1"/>
  <c r="AV2368" i="1"/>
  <c r="AX2368" i="1" s="1"/>
  <c r="AU2368" i="1"/>
  <c r="AT2368" i="1"/>
  <c r="AN2368" i="1" s="1"/>
  <c r="AS2368" i="1"/>
  <c r="AM2368" i="1" s="1"/>
  <c r="AR2368" i="1"/>
  <c r="AL2368" i="1" s="1"/>
  <c r="AQ2368" i="1"/>
  <c r="AP2368" i="1"/>
  <c r="AO2368" i="1"/>
  <c r="AK2368" i="1"/>
  <c r="BW2367" i="1"/>
  <c r="BF2367" i="1"/>
  <c r="BE2367" i="1"/>
  <c r="BD2367" i="1"/>
  <c r="BC2367" i="1"/>
  <c r="BB2367" i="1"/>
  <c r="AW2367" i="1"/>
  <c r="AY2367" i="1" s="1"/>
  <c r="AV2367" i="1"/>
  <c r="AX2367" i="1" s="1"/>
  <c r="AU2367" i="1"/>
  <c r="AT2367" i="1"/>
  <c r="AN2367" i="1" s="1"/>
  <c r="AS2367" i="1"/>
  <c r="AR2367" i="1"/>
  <c r="AL2367" i="1" s="1"/>
  <c r="AQ2367" i="1"/>
  <c r="AP2367" i="1"/>
  <c r="AO2367" i="1"/>
  <c r="AK2367" i="1"/>
  <c r="BW2366" i="1"/>
  <c r="BF2366" i="1"/>
  <c r="BE2366" i="1"/>
  <c r="BD2366" i="1"/>
  <c r="BC2366" i="1"/>
  <c r="BB2366" i="1"/>
  <c r="AW2366" i="1"/>
  <c r="AY2366" i="1" s="1"/>
  <c r="AV2366" i="1"/>
  <c r="AX2366" i="1" s="1"/>
  <c r="AU2366" i="1"/>
  <c r="AT2366" i="1"/>
  <c r="AN2366" i="1" s="1"/>
  <c r="AS2366" i="1"/>
  <c r="AM2366" i="1" s="1"/>
  <c r="AR2366" i="1"/>
  <c r="AL2366" i="1" s="1"/>
  <c r="AQ2366" i="1"/>
  <c r="AP2366" i="1"/>
  <c r="AO2366" i="1"/>
  <c r="AK2366" i="1"/>
  <c r="BW2365" i="1"/>
  <c r="BF2365" i="1"/>
  <c r="BE2365" i="1"/>
  <c r="BD2365" i="1"/>
  <c r="BC2365" i="1"/>
  <c r="BB2365" i="1"/>
  <c r="AW2365" i="1"/>
  <c r="AY2365" i="1" s="1"/>
  <c r="AV2365" i="1"/>
  <c r="AX2365" i="1" s="1"/>
  <c r="AU2365" i="1"/>
  <c r="AT2365" i="1"/>
  <c r="AN2365" i="1" s="1"/>
  <c r="AS2365" i="1"/>
  <c r="AM2365" i="1" s="1"/>
  <c r="AR2365" i="1"/>
  <c r="AL2365" i="1" s="1"/>
  <c r="AQ2365" i="1"/>
  <c r="AP2365" i="1"/>
  <c r="AO2365" i="1"/>
  <c r="AK2365" i="1"/>
  <c r="BW2364" i="1"/>
  <c r="BF2364" i="1"/>
  <c r="BE2364" i="1"/>
  <c r="BD2364" i="1"/>
  <c r="BC2364" i="1"/>
  <c r="BB2364" i="1"/>
  <c r="AW2364" i="1"/>
  <c r="AY2364" i="1" s="1"/>
  <c r="AV2364" i="1"/>
  <c r="AX2364" i="1" s="1"/>
  <c r="AU2364" i="1"/>
  <c r="AT2364" i="1"/>
  <c r="AN2364" i="1" s="1"/>
  <c r="AS2364" i="1"/>
  <c r="AM2364" i="1" s="1"/>
  <c r="AR2364" i="1"/>
  <c r="AL2364" i="1" s="1"/>
  <c r="AQ2364" i="1"/>
  <c r="AP2364" i="1"/>
  <c r="AO2364" i="1"/>
  <c r="AK2364" i="1"/>
  <c r="BW2363" i="1"/>
  <c r="BF2363" i="1"/>
  <c r="BE2363" i="1"/>
  <c r="BD2363" i="1"/>
  <c r="BC2363" i="1"/>
  <c r="BB2363" i="1"/>
  <c r="AW2363" i="1"/>
  <c r="AY2363" i="1" s="1"/>
  <c r="AV2363" i="1"/>
  <c r="AX2363" i="1" s="1"/>
  <c r="AU2363" i="1"/>
  <c r="AT2363" i="1"/>
  <c r="AN2363" i="1" s="1"/>
  <c r="AS2363" i="1"/>
  <c r="AM2363" i="1" s="1"/>
  <c r="AR2363" i="1"/>
  <c r="AL2363" i="1" s="1"/>
  <c r="AQ2363" i="1"/>
  <c r="AP2363" i="1"/>
  <c r="AO2363" i="1"/>
  <c r="AK2363" i="1"/>
  <c r="BW2362" i="1"/>
  <c r="BF2362" i="1"/>
  <c r="BE2362" i="1"/>
  <c r="BD2362" i="1"/>
  <c r="BC2362" i="1"/>
  <c r="BB2362" i="1"/>
  <c r="AW2362" i="1"/>
  <c r="AY2362" i="1" s="1"/>
  <c r="AV2362" i="1"/>
  <c r="AX2362" i="1" s="1"/>
  <c r="AU2362" i="1"/>
  <c r="AT2362" i="1"/>
  <c r="AN2362" i="1" s="1"/>
  <c r="AS2362" i="1"/>
  <c r="AM2362" i="1" s="1"/>
  <c r="AR2362" i="1"/>
  <c r="AL2362" i="1" s="1"/>
  <c r="AQ2362" i="1"/>
  <c r="AP2362" i="1"/>
  <c r="AO2362" i="1"/>
  <c r="AK2362" i="1"/>
  <c r="BW2361" i="1"/>
  <c r="BF2361" i="1"/>
  <c r="BE2361" i="1"/>
  <c r="BD2361" i="1"/>
  <c r="BC2361" i="1"/>
  <c r="BB2361" i="1"/>
  <c r="AW2361" i="1"/>
  <c r="AY2361" i="1" s="1"/>
  <c r="AV2361" i="1"/>
  <c r="AX2361" i="1" s="1"/>
  <c r="AU2361" i="1"/>
  <c r="AT2361" i="1"/>
  <c r="AN2361" i="1" s="1"/>
  <c r="AS2361" i="1"/>
  <c r="AM2361" i="1" s="1"/>
  <c r="AR2361" i="1"/>
  <c r="AL2361" i="1" s="1"/>
  <c r="AQ2361" i="1"/>
  <c r="AP2361" i="1"/>
  <c r="AO2361" i="1"/>
  <c r="AK2361" i="1"/>
  <c r="BW2360" i="1"/>
  <c r="BF2360" i="1"/>
  <c r="BE2360" i="1"/>
  <c r="BD2360" i="1"/>
  <c r="BC2360" i="1"/>
  <c r="BB2360" i="1"/>
  <c r="AW2360" i="1"/>
  <c r="AY2360" i="1" s="1"/>
  <c r="AV2360" i="1"/>
  <c r="AX2360" i="1" s="1"/>
  <c r="AU2360" i="1"/>
  <c r="AT2360" i="1"/>
  <c r="AN2360" i="1" s="1"/>
  <c r="AS2360" i="1"/>
  <c r="AM2360" i="1" s="1"/>
  <c r="AR2360" i="1"/>
  <c r="AL2360" i="1" s="1"/>
  <c r="AQ2360" i="1"/>
  <c r="AP2360" i="1"/>
  <c r="AO2360" i="1"/>
  <c r="AK2360" i="1"/>
  <c r="BW2359" i="1"/>
  <c r="BF2359" i="1"/>
  <c r="BE2359" i="1"/>
  <c r="BD2359" i="1"/>
  <c r="BC2359" i="1"/>
  <c r="BB2359" i="1"/>
  <c r="AW2359" i="1"/>
  <c r="AY2359" i="1" s="1"/>
  <c r="AV2359" i="1"/>
  <c r="AX2359" i="1" s="1"/>
  <c r="AU2359" i="1"/>
  <c r="AT2359" i="1"/>
  <c r="AN2359" i="1" s="1"/>
  <c r="AS2359" i="1"/>
  <c r="AM2359" i="1" s="1"/>
  <c r="AR2359" i="1"/>
  <c r="AL2359" i="1" s="1"/>
  <c r="AQ2359" i="1"/>
  <c r="AP2359" i="1"/>
  <c r="AO2359" i="1"/>
  <c r="AK2359" i="1"/>
  <c r="BW2358" i="1"/>
  <c r="BF2358" i="1"/>
  <c r="BE2358" i="1"/>
  <c r="BD2358" i="1"/>
  <c r="BC2358" i="1"/>
  <c r="BB2358" i="1"/>
  <c r="AW2358" i="1"/>
  <c r="AY2358" i="1" s="1"/>
  <c r="AV2358" i="1"/>
  <c r="AX2358" i="1" s="1"/>
  <c r="AU2358" i="1"/>
  <c r="AT2358" i="1"/>
  <c r="AN2358" i="1" s="1"/>
  <c r="AS2358" i="1"/>
  <c r="AM2358" i="1" s="1"/>
  <c r="AR2358" i="1"/>
  <c r="AL2358" i="1" s="1"/>
  <c r="AQ2358" i="1"/>
  <c r="AP2358" i="1"/>
  <c r="AO2358" i="1"/>
  <c r="AK2358" i="1"/>
  <c r="BW2357" i="1"/>
  <c r="BF2357" i="1"/>
  <c r="BE2357" i="1"/>
  <c r="BD2357" i="1"/>
  <c r="BC2357" i="1"/>
  <c r="BB2357" i="1"/>
  <c r="AW2357" i="1"/>
  <c r="AY2357" i="1" s="1"/>
  <c r="AV2357" i="1"/>
  <c r="AX2357" i="1" s="1"/>
  <c r="AU2357" i="1"/>
  <c r="AT2357" i="1"/>
  <c r="AN2357" i="1" s="1"/>
  <c r="AS2357" i="1"/>
  <c r="AM2357" i="1" s="1"/>
  <c r="AR2357" i="1"/>
  <c r="AL2357" i="1" s="1"/>
  <c r="AQ2357" i="1"/>
  <c r="AP2357" i="1"/>
  <c r="AO2357" i="1"/>
  <c r="AK2357" i="1"/>
  <c r="BW2356" i="1"/>
  <c r="BF2356" i="1"/>
  <c r="BE2356" i="1"/>
  <c r="BD2356" i="1"/>
  <c r="BC2356" i="1"/>
  <c r="BB2356" i="1"/>
  <c r="AW2356" i="1"/>
  <c r="AY2356" i="1" s="1"/>
  <c r="AV2356" i="1"/>
  <c r="AX2356" i="1" s="1"/>
  <c r="AU2356" i="1"/>
  <c r="AT2356" i="1"/>
  <c r="AN2356" i="1" s="1"/>
  <c r="AS2356" i="1"/>
  <c r="AM2356" i="1" s="1"/>
  <c r="AR2356" i="1"/>
  <c r="AL2356" i="1" s="1"/>
  <c r="AQ2356" i="1"/>
  <c r="AP2356" i="1"/>
  <c r="AO2356" i="1"/>
  <c r="AK2356" i="1"/>
  <c r="BW2355" i="1"/>
  <c r="BF2355" i="1"/>
  <c r="BE2355" i="1"/>
  <c r="BD2355" i="1"/>
  <c r="BC2355" i="1"/>
  <c r="BB2355" i="1"/>
  <c r="AW2355" i="1"/>
  <c r="AY2355" i="1" s="1"/>
  <c r="AV2355" i="1"/>
  <c r="AX2355" i="1" s="1"/>
  <c r="AU2355" i="1"/>
  <c r="AT2355" i="1"/>
  <c r="AN2355" i="1" s="1"/>
  <c r="AS2355" i="1"/>
  <c r="AM2355" i="1" s="1"/>
  <c r="AR2355" i="1"/>
  <c r="AL2355" i="1" s="1"/>
  <c r="AQ2355" i="1"/>
  <c r="AP2355" i="1"/>
  <c r="AO2355" i="1"/>
  <c r="AK2355" i="1"/>
  <c r="BW2354" i="1"/>
  <c r="BF2354" i="1"/>
  <c r="BE2354" i="1"/>
  <c r="BD2354" i="1"/>
  <c r="BC2354" i="1"/>
  <c r="BB2354" i="1"/>
  <c r="AW2354" i="1"/>
  <c r="AY2354" i="1" s="1"/>
  <c r="AV2354" i="1"/>
  <c r="AX2354" i="1" s="1"/>
  <c r="AU2354" i="1"/>
  <c r="AT2354" i="1"/>
  <c r="AN2354" i="1" s="1"/>
  <c r="AS2354" i="1"/>
  <c r="AM2354" i="1" s="1"/>
  <c r="AR2354" i="1"/>
  <c r="AL2354" i="1" s="1"/>
  <c r="AQ2354" i="1"/>
  <c r="AP2354" i="1"/>
  <c r="AO2354" i="1"/>
  <c r="AK2354" i="1"/>
  <c r="BW2353" i="1"/>
  <c r="BF2353" i="1"/>
  <c r="BE2353" i="1"/>
  <c r="BD2353" i="1"/>
  <c r="BC2353" i="1"/>
  <c r="BB2353" i="1"/>
  <c r="AW2353" i="1"/>
  <c r="AY2353" i="1" s="1"/>
  <c r="AV2353" i="1"/>
  <c r="AX2353" i="1" s="1"/>
  <c r="AU2353" i="1"/>
  <c r="AT2353" i="1"/>
  <c r="AN2353" i="1" s="1"/>
  <c r="AS2353" i="1"/>
  <c r="AM2353" i="1" s="1"/>
  <c r="AR2353" i="1"/>
  <c r="AL2353" i="1" s="1"/>
  <c r="AQ2353" i="1"/>
  <c r="AP2353" i="1"/>
  <c r="AO2353" i="1"/>
  <c r="AK2353" i="1"/>
  <c r="BW2352" i="1"/>
  <c r="BF2352" i="1"/>
  <c r="BE2352" i="1"/>
  <c r="BD2352" i="1"/>
  <c r="BC2352" i="1"/>
  <c r="BB2352" i="1"/>
  <c r="AW2352" i="1"/>
  <c r="AY2352" i="1" s="1"/>
  <c r="AV2352" i="1"/>
  <c r="AX2352" i="1" s="1"/>
  <c r="AU2352" i="1"/>
  <c r="AT2352" i="1"/>
  <c r="AN2352" i="1" s="1"/>
  <c r="AS2352" i="1"/>
  <c r="AM2352" i="1" s="1"/>
  <c r="AR2352" i="1"/>
  <c r="AL2352" i="1" s="1"/>
  <c r="AQ2352" i="1"/>
  <c r="AP2352" i="1"/>
  <c r="AO2352" i="1"/>
  <c r="AK2352" i="1"/>
  <c r="BW2351" i="1"/>
  <c r="BF2351" i="1"/>
  <c r="BE2351" i="1"/>
  <c r="BD2351" i="1"/>
  <c r="BC2351" i="1"/>
  <c r="BB2351" i="1"/>
  <c r="AW2351" i="1"/>
  <c r="AY2351" i="1" s="1"/>
  <c r="AV2351" i="1"/>
  <c r="AX2351" i="1" s="1"/>
  <c r="AU2351" i="1"/>
  <c r="AT2351" i="1"/>
  <c r="AN2351" i="1" s="1"/>
  <c r="AS2351" i="1"/>
  <c r="AM2351" i="1" s="1"/>
  <c r="AR2351" i="1"/>
  <c r="AL2351" i="1" s="1"/>
  <c r="AQ2351" i="1"/>
  <c r="AP2351" i="1"/>
  <c r="AO2351" i="1"/>
  <c r="AK2351" i="1"/>
  <c r="BW2350" i="1"/>
  <c r="BF2350" i="1"/>
  <c r="BE2350" i="1"/>
  <c r="BD2350" i="1"/>
  <c r="BC2350" i="1"/>
  <c r="BB2350" i="1"/>
  <c r="AW2350" i="1"/>
  <c r="AY2350" i="1" s="1"/>
  <c r="AV2350" i="1"/>
  <c r="AX2350" i="1" s="1"/>
  <c r="AU2350" i="1"/>
  <c r="AT2350" i="1"/>
  <c r="AN2350" i="1" s="1"/>
  <c r="AS2350" i="1"/>
  <c r="AM2350" i="1" s="1"/>
  <c r="AR2350" i="1"/>
  <c r="AL2350" i="1" s="1"/>
  <c r="AQ2350" i="1"/>
  <c r="AP2350" i="1"/>
  <c r="AO2350" i="1"/>
  <c r="AK2350" i="1"/>
  <c r="BW2349" i="1"/>
  <c r="BF2349" i="1"/>
  <c r="BE2349" i="1"/>
  <c r="BD2349" i="1"/>
  <c r="BC2349" i="1"/>
  <c r="BB2349" i="1"/>
  <c r="AW2349" i="1"/>
  <c r="AY2349" i="1" s="1"/>
  <c r="AV2349" i="1"/>
  <c r="AX2349" i="1" s="1"/>
  <c r="AU2349" i="1"/>
  <c r="AT2349" i="1"/>
  <c r="AN2349" i="1" s="1"/>
  <c r="AS2349" i="1"/>
  <c r="AR2349" i="1"/>
  <c r="AL2349" i="1" s="1"/>
  <c r="AQ2349" i="1"/>
  <c r="AP2349" i="1"/>
  <c r="AO2349" i="1"/>
  <c r="AK2349" i="1"/>
  <c r="BW2348" i="1"/>
  <c r="BF2348" i="1"/>
  <c r="BE2348" i="1"/>
  <c r="BD2348" i="1"/>
  <c r="BC2348" i="1"/>
  <c r="BB2348" i="1"/>
  <c r="AW2348" i="1"/>
  <c r="AY2348" i="1" s="1"/>
  <c r="AV2348" i="1"/>
  <c r="AX2348" i="1" s="1"/>
  <c r="AU2348" i="1"/>
  <c r="AT2348" i="1"/>
  <c r="AN2348" i="1" s="1"/>
  <c r="AS2348" i="1"/>
  <c r="AM2348" i="1" s="1"/>
  <c r="AR2348" i="1"/>
  <c r="AQ2348" i="1"/>
  <c r="AP2348" i="1"/>
  <c r="AO2348" i="1"/>
  <c r="AK2348" i="1"/>
  <c r="BW2347" i="1"/>
  <c r="BF2347" i="1"/>
  <c r="BE2347" i="1"/>
  <c r="BD2347" i="1"/>
  <c r="BC2347" i="1"/>
  <c r="BB2347" i="1"/>
  <c r="AW2347" i="1"/>
  <c r="AY2347" i="1" s="1"/>
  <c r="AV2347" i="1"/>
  <c r="AX2347" i="1" s="1"/>
  <c r="AU2347" i="1"/>
  <c r="AT2347" i="1"/>
  <c r="AN2347" i="1" s="1"/>
  <c r="AS2347" i="1"/>
  <c r="AM2347" i="1" s="1"/>
  <c r="AR2347" i="1"/>
  <c r="AL2347" i="1" s="1"/>
  <c r="AQ2347" i="1"/>
  <c r="AP2347" i="1"/>
  <c r="AO2347" i="1"/>
  <c r="AK2347" i="1"/>
  <c r="BW2346" i="1"/>
  <c r="BF2346" i="1"/>
  <c r="BE2346" i="1"/>
  <c r="BD2346" i="1"/>
  <c r="BC2346" i="1"/>
  <c r="BB2346" i="1"/>
  <c r="AW2346" i="1"/>
  <c r="AY2346" i="1" s="1"/>
  <c r="AV2346" i="1"/>
  <c r="AX2346" i="1" s="1"/>
  <c r="AU2346" i="1"/>
  <c r="AT2346" i="1"/>
  <c r="AN2346" i="1" s="1"/>
  <c r="AS2346" i="1"/>
  <c r="AM2346" i="1" s="1"/>
  <c r="AR2346" i="1"/>
  <c r="AL2346" i="1" s="1"/>
  <c r="AQ2346" i="1"/>
  <c r="AP2346" i="1"/>
  <c r="AO2346" i="1"/>
  <c r="AK2346" i="1"/>
  <c r="BW2345" i="1"/>
  <c r="BF2345" i="1"/>
  <c r="BE2345" i="1"/>
  <c r="BD2345" i="1"/>
  <c r="BC2345" i="1"/>
  <c r="BB2345" i="1"/>
  <c r="AW2345" i="1"/>
  <c r="AY2345" i="1" s="1"/>
  <c r="AV2345" i="1"/>
  <c r="AX2345" i="1" s="1"/>
  <c r="AU2345" i="1"/>
  <c r="AT2345" i="1"/>
  <c r="AN2345" i="1" s="1"/>
  <c r="AS2345" i="1"/>
  <c r="AM2345" i="1" s="1"/>
  <c r="AR2345" i="1"/>
  <c r="AL2345" i="1" s="1"/>
  <c r="AQ2345" i="1"/>
  <c r="AP2345" i="1"/>
  <c r="AO2345" i="1"/>
  <c r="AK2345" i="1"/>
  <c r="BW2344" i="1"/>
  <c r="BF2344" i="1"/>
  <c r="BE2344" i="1"/>
  <c r="BD2344" i="1"/>
  <c r="BC2344" i="1"/>
  <c r="BB2344" i="1"/>
  <c r="AW2344" i="1"/>
  <c r="AY2344" i="1" s="1"/>
  <c r="AV2344" i="1"/>
  <c r="AX2344" i="1" s="1"/>
  <c r="AU2344" i="1"/>
  <c r="AT2344" i="1"/>
  <c r="AN2344" i="1" s="1"/>
  <c r="AS2344" i="1"/>
  <c r="AM2344" i="1" s="1"/>
  <c r="AR2344" i="1"/>
  <c r="AL2344" i="1" s="1"/>
  <c r="AQ2344" i="1"/>
  <c r="AP2344" i="1"/>
  <c r="AO2344" i="1"/>
  <c r="AK2344" i="1"/>
  <c r="BW2343" i="1"/>
  <c r="BF2343" i="1"/>
  <c r="BE2343" i="1"/>
  <c r="BD2343" i="1"/>
  <c r="BC2343" i="1"/>
  <c r="BB2343" i="1"/>
  <c r="AW2343" i="1"/>
  <c r="AY2343" i="1" s="1"/>
  <c r="AV2343" i="1"/>
  <c r="AX2343" i="1" s="1"/>
  <c r="AU2343" i="1"/>
  <c r="AT2343" i="1"/>
  <c r="AN2343" i="1" s="1"/>
  <c r="AS2343" i="1"/>
  <c r="AM2343" i="1" s="1"/>
  <c r="AR2343" i="1"/>
  <c r="AL2343" i="1" s="1"/>
  <c r="AQ2343" i="1"/>
  <c r="AP2343" i="1"/>
  <c r="AO2343" i="1"/>
  <c r="AK2343" i="1"/>
  <c r="BW2342" i="1"/>
  <c r="BF2342" i="1"/>
  <c r="BE2342" i="1"/>
  <c r="BD2342" i="1"/>
  <c r="BC2342" i="1"/>
  <c r="BB2342" i="1"/>
  <c r="AW2342" i="1"/>
  <c r="AY2342" i="1" s="1"/>
  <c r="AV2342" i="1"/>
  <c r="AX2342" i="1" s="1"/>
  <c r="AU2342" i="1"/>
  <c r="AT2342" i="1"/>
  <c r="AN2342" i="1" s="1"/>
  <c r="AS2342" i="1"/>
  <c r="AM2342" i="1" s="1"/>
  <c r="AR2342" i="1"/>
  <c r="AL2342" i="1" s="1"/>
  <c r="AQ2342" i="1"/>
  <c r="AP2342" i="1"/>
  <c r="AO2342" i="1"/>
  <c r="AK2342" i="1"/>
  <c r="BW2341" i="1"/>
  <c r="BF2341" i="1"/>
  <c r="BE2341" i="1"/>
  <c r="BD2341" i="1"/>
  <c r="BC2341" i="1"/>
  <c r="BB2341" i="1"/>
  <c r="AW2341" i="1"/>
  <c r="AY2341" i="1" s="1"/>
  <c r="AV2341" i="1"/>
  <c r="AX2341" i="1" s="1"/>
  <c r="AU2341" i="1"/>
  <c r="AT2341" i="1"/>
  <c r="AN2341" i="1" s="1"/>
  <c r="AS2341" i="1"/>
  <c r="AR2341" i="1"/>
  <c r="AL2341" i="1" s="1"/>
  <c r="AQ2341" i="1"/>
  <c r="AP2341" i="1"/>
  <c r="AO2341" i="1"/>
  <c r="AK2341" i="1"/>
  <c r="BW2340" i="1"/>
  <c r="BF2340" i="1"/>
  <c r="BE2340" i="1"/>
  <c r="BD2340" i="1"/>
  <c r="BC2340" i="1"/>
  <c r="BB2340" i="1"/>
  <c r="AW2340" i="1"/>
  <c r="AY2340" i="1" s="1"/>
  <c r="AV2340" i="1"/>
  <c r="AX2340" i="1" s="1"/>
  <c r="AU2340" i="1"/>
  <c r="AT2340" i="1"/>
  <c r="AN2340" i="1" s="1"/>
  <c r="AS2340" i="1"/>
  <c r="AM2340" i="1" s="1"/>
  <c r="AR2340" i="1"/>
  <c r="AQ2340" i="1"/>
  <c r="AP2340" i="1"/>
  <c r="AO2340" i="1"/>
  <c r="AK2340" i="1"/>
  <c r="BW2339" i="1"/>
  <c r="BF2339" i="1"/>
  <c r="BE2339" i="1"/>
  <c r="BD2339" i="1"/>
  <c r="BC2339" i="1"/>
  <c r="BB2339" i="1"/>
  <c r="AW2339" i="1"/>
  <c r="AY2339" i="1" s="1"/>
  <c r="AV2339" i="1"/>
  <c r="AX2339" i="1" s="1"/>
  <c r="AU2339" i="1"/>
  <c r="AT2339" i="1"/>
  <c r="AN2339" i="1" s="1"/>
  <c r="AS2339" i="1"/>
  <c r="AM2339" i="1" s="1"/>
  <c r="AR2339" i="1"/>
  <c r="AL2339" i="1" s="1"/>
  <c r="AQ2339" i="1"/>
  <c r="AP2339" i="1"/>
  <c r="AO2339" i="1"/>
  <c r="AK2339" i="1"/>
  <c r="BW2338" i="1"/>
  <c r="BF2338" i="1"/>
  <c r="BE2338" i="1"/>
  <c r="BD2338" i="1"/>
  <c r="BC2338" i="1"/>
  <c r="BB2338" i="1"/>
  <c r="AW2338" i="1"/>
  <c r="AY2338" i="1" s="1"/>
  <c r="AV2338" i="1"/>
  <c r="AX2338" i="1" s="1"/>
  <c r="AU2338" i="1"/>
  <c r="AT2338" i="1"/>
  <c r="AN2338" i="1" s="1"/>
  <c r="AS2338" i="1"/>
  <c r="AM2338" i="1" s="1"/>
  <c r="AR2338" i="1"/>
  <c r="AL2338" i="1" s="1"/>
  <c r="AQ2338" i="1"/>
  <c r="AP2338" i="1"/>
  <c r="AO2338" i="1"/>
  <c r="AK2338" i="1"/>
  <c r="BW2337" i="1"/>
  <c r="BF2337" i="1"/>
  <c r="BE2337" i="1"/>
  <c r="BD2337" i="1"/>
  <c r="BC2337" i="1"/>
  <c r="BB2337" i="1"/>
  <c r="AW2337" i="1"/>
  <c r="AY2337" i="1" s="1"/>
  <c r="AV2337" i="1"/>
  <c r="AX2337" i="1" s="1"/>
  <c r="AU2337" i="1"/>
  <c r="AT2337" i="1"/>
  <c r="AN2337" i="1" s="1"/>
  <c r="AS2337" i="1"/>
  <c r="AM2337" i="1" s="1"/>
  <c r="AR2337" i="1"/>
  <c r="AL2337" i="1" s="1"/>
  <c r="AQ2337" i="1"/>
  <c r="AP2337" i="1"/>
  <c r="AO2337" i="1"/>
  <c r="AK2337" i="1"/>
  <c r="BW2336" i="1"/>
  <c r="BF2336" i="1"/>
  <c r="BE2336" i="1"/>
  <c r="BD2336" i="1"/>
  <c r="BC2336" i="1"/>
  <c r="BB2336" i="1"/>
  <c r="AW2336" i="1"/>
  <c r="AY2336" i="1" s="1"/>
  <c r="AV2336" i="1"/>
  <c r="AX2336" i="1" s="1"/>
  <c r="AU2336" i="1"/>
  <c r="AT2336" i="1"/>
  <c r="AN2336" i="1" s="1"/>
  <c r="AS2336" i="1"/>
  <c r="AM2336" i="1" s="1"/>
  <c r="AR2336" i="1"/>
  <c r="AL2336" i="1" s="1"/>
  <c r="AQ2336" i="1"/>
  <c r="AP2336" i="1"/>
  <c r="AO2336" i="1"/>
  <c r="AK2336" i="1"/>
  <c r="BW2335" i="1"/>
  <c r="BF2335" i="1"/>
  <c r="BE2335" i="1"/>
  <c r="BD2335" i="1"/>
  <c r="BC2335" i="1"/>
  <c r="BB2335" i="1"/>
  <c r="AW2335" i="1"/>
  <c r="AY2335" i="1" s="1"/>
  <c r="AV2335" i="1"/>
  <c r="AX2335" i="1" s="1"/>
  <c r="AU2335" i="1"/>
  <c r="AT2335" i="1"/>
  <c r="AN2335" i="1" s="1"/>
  <c r="AS2335" i="1"/>
  <c r="AM2335" i="1" s="1"/>
  <c r="AR2335" i="1"/>
  <c r="AL2335" i="1" s="1"/>
  <c r="AQ2335" i="1"/>
  <c r="AP2335" i="1"/>
  <c r="AO2335" i="1"/>
  <c r="AK2335" i="1"/>
  <c r="BW2334" i="1"/>
  <c r="BF2334" i="1"/>
  <c r="BE2334" i="1"/>
  <c r="BD2334" i="1"/>
  <c r="BC2334" i="1"/>
  <c r="BB2334" i="1"/>
  <c r="AW2334" i="1"/>
  <c r="AY2334" i="1" s="1"/>
  <c r="AV2334" i="1"/>
  <c r="AX2334" i="1" s="1"/>
  <c r="AU2334" i="1"/>
  <c r="AT2334" i="1"/>
  <c r="AN2334" i="1" s="1"/>
  <c r="AS2334" i="1"/>
  <c r="AM2334" i="1" s="1"/>
  <c r="AR2334" i="1"/>
  <c r="AL2334" i="1" s="1"/>
  <c r="AQ2334" i="1"/>
  <c r="AP2334" i="1"/>
  <c r="AO2334" i="1"/>
  <c r="AK2334" i="1"/>
  <c r="BW2333" i="1"/>
  <c r="BF2333" i="1"/>
  <c r="BE2333" i="1"/>
  <c r="BD2333" i="1"/>
  <c r="BC2333" i="1"/>
  <c r="BB2333" i="1"/>
  <c r="AW2333" i="1"/>
  <c r="AY2333" i="1" s="1"/>
  <c r="AV2333" i="1"/>
  <c r="AX2333" i="1" s="1"/>
  <c r="AU2333" i="1"/>
  <c r="AT2333" i="1"/>
  <c r="AN2333" i="1" s="1"/>
  <c r="AS2333" i="1"/>
  <c r="AR2333" i="1"/>
  <c r="AL2333" i="1" s="1"/>
  <c r="AQ2333" i="1"/>
  <c r="AP2333" i="1"/>
  <c r="AO2333" i="1"/>
  <c r="AK2333" i="1"/>
  <c r="BW2332" i="1"/>
  <c r="BF2332" i="1"/>
  <c r="BE2332" i="1"/>
  <c r="BD2332" i="1"/>
  <c r="BC2332" i="1"/>
  <c r="BB2332" i="1"/>
  <c r="AW2332" i="1"/>
  <c r="AY2332" i="1" s="1"/>
  <c r="AV2332" i="1"/>
  <c r="AX2332" i="1" s="1"/>
  <c r="AU2332" i="1"/>
  <c r="AT2332" i="1"/>
  <c r="AN2332" i="1" s="1"/>
  <c r="AS2332" i="1"/>
  <c r="AM2332" i="1" s="1"/>
  <c r="AR2332" i="1"/>
  <c r="AQ2332" i="1"/>
  <c r="AP2332" i="1"/>
  <c r="AO2332" i="1"/>
  <c r="AK2332" i="1"/>
  <c r="BW2331" i="1"/>
  <c r="BF2331" i="1"/>
  <c r="BE2331" i="1"/>
  <c r="BD2331" i="1"/>
  <c r="BC2331" i="1"/>
  <c r="BB2331" i="1"/>
  <c r="AW2331" i="1"/>
  <c r="AY2331" i="1" s="1"/>
  <c r="AV2331" i="1"/>
  <c r="AX2331" i="1" s="1"/>
  <c r="AU2331" i="1"/>
  <c r="AT2331" i="1"/>
  <c r="AN2331" i="1" s="1"/>
  <c r="AS2331" i="1"/>
  <c r="AM2331" i="1" s="1"/>
  <c r="AR2331" i="1"/>
  <c r="AL2331" i="1" s="1"/>
  <c r="AQ2331" i="1"/>
  <c r="AP2331" i="1"/>
  <c r="AO2331" i="1"/>
  <c r="AK2331" i="1"/>
  <c r="BW2330" i="1"/>
  <c r="BF2330" i="1"/>
  <c r="BE2330" i="1"/>
  <c r="BD2330" i="1"/>
  <c r="BC2330" i="1"/>
  <c r="BB2330" i="1"/>
  <c r="AW2330" i="1"/>
  <c r="AY2330" i="1" s="1"/>
  <c r="AV2330" i="1"/>
  <c r="AX2330" i="1" s="1"/>
  <c r="AU2330" i="1"/>
  <c r="AT2330" i="1"/>
  <c r="AN2330" i="1" s="1"/>
  <c r="AS2330" i="1"/>
  <c r="AM2330" i="1" s="1"/>
  <c r="AR2330" i="1"/>
  <c r="AL2330" i="1" s="1"/>
  <c r="AQ2330" i="1"/>
  <c r="AP2330" i="1"/>
  <c r="AO2330" i="1"/>
  <c r="AK2330" i="1"/>
  <c r="BW2329" i="1"/>
  <c r="BF2329" i="1"/>
  <c r="BE2329" i="1"/>
  <c r="BD2329" i="1"/>
  <c r="BC2329" i="1"/>
  <c r="BB2329" i="1"/>
  <c r="AW2329" i="1"/>
  <c r="AY2329" i="1" s="1"/>
  <c r="AV2329" i="1"/>
  <c r="AX2329" i="1" s="1"/>
  <c r="AU2329" i="1"/>
  <c r="AT2329" i="1"/>
  <c r="AN2329" i="1" s="1"/>
  <c r="AS2329" i="1"/>
  <c r="AM2329" i="1" s="1"/>
  <c r="AR2329" i="1"/>
  <c r="AQ2329" i="1"/>
  <c r="AP2329" i="1"/>
  <c r="AO2329" i="1"/>
  <c r="AK2329" i="1"/>
  <c r="BW2328" i="1"/>
  <c r="BF2328" i="1"/>
  <c r="BE2328" i="1"/>
  <c r="BD2328" i="1"/>
  <c r="BC2328" i="1"/>
  <c r="BB2328" i="1"/>
  <c r="AW2328" i="1"/>
  <c r="AY2328" i="1" s="1"/>
  <c r="AV2328" i="1"/>
  <c r="AX2328" i="1" s="1"/>
  <c r="AU2328" i="1"/>
  <c r="AT2328" i="1"/>
  <c r="AN2328" i="1" s="1"/>
  <c r="AS2328" i="1"/>
  <c r="AM2328" i="1" s="1"/>
  <c r="AR2328" i="1"/>
  <c r="AL2328" i="1" s="1"/>
  <c r="AQ2328" i="1"/>
  <c r="AP2328" i="1"/>
  <c r="AO2328" i="1"/>
  <c r="AK2328" i="1"/>
  <c r="BW2327" i="1"/>
  <c r="BF2327" i="1"/>
  <c r="BE2327" i="1"/>
  <c r="BD2327" i="1"/>
  <c r="BC2327" i="1"/>
  <c r="BB2327" i="1"/>
  <c r="AW2327" i="1"/>
  <c r="AY2327" i="1" s="1"/>
  <c r="AV2327" i="1"/>
  <c r="AX2327" i="1" s="1"/>
  <c r="AU2327" i="1"/>
  <c r="AT2327" i="1"/>
  <c r="AN2327" i="1" s="1"/>
  <c r="AS2327" i="1"/>
  <c r="AM2327" i="1" s="1"/>
  <c r="AR2327" i="1"/>
  <c r="AL2327" i="1" s="1"/>
  <c r="AQ2327" i="1"/>
  <c r="AP2327" i="1"/>
  <c r="AO2327" i="1"/>
  <c r="AK2327" i="1"/>
  <c r="BW2326" i="1"/>
  <c r="BF2326" i="1"/>
  <c r="BE2326" i="1"/>
  <c r="BD2326" i="1"/>
  <c r="BC2326" i="1"/>
  <c r="BB2326" i="1"/>
  <c r="AW2326" i="1"/>
  <c r="AY2326" i="1" s="1"/>
  <c r="AV2326" i="1"/>
  <c r="AX2326" i="1" s="1"/>
  <c r="AU2326" i="1"/>
  <c r="AT2326" i="1"/>
  <c r="AN2326" i="1" s="1"/>
  <c r="AS2326" i="1"/>
  <c r="AM2326" i="1" s="1"/>
  <c r="AR2326" i="1"/>
  <c r="AL2326" i="1" s="1"/>
  <c r="AQ2326" i="1"/>
  <c r="AP2326" i="1"/>
  <c r="AO2326" i="1"/>
  <c r="AK2326" i="1"/>
  <c r="BW2325" i="1"/>
  <c r="BF2325" i="1"/>
  <c r="BE2325" i="1"/>
  <c r="BD2325" i="1"/>
  <c r="BC2325" i="1"/>
  <c r="BB2325" i="1"/>
  <c r="AW2325" i="1"/>
  <c r="AY2325" i="1" s="1"/>
  <c r="AV2325" i="1"/>
  <c r="AX2325" i="1" s="1"/>
  <c r="AU2325" i="1"/>
  <c r="AT2325" i="1"/>
  <c r="AN2325" i="1" s="1"/>
  <c r="AS2325" i="1"/>
  <c r="AM2325" i="1" s="1"/>
  <c r="AR2325" i="1"/>
  <c r="AL2325" i="1" s="1"/>
  <c r="AQ2325" i="1"/>
  <c r="AP2325" i="1"/>
  <c r="AO2325" i="1"/>
  <c r="AK2325" i="1"/>
  <c r="BW2324" i="1"/>
  <c r="BF2324" i="1"/>
  <c r="BE2324" i="1"/>
  <c r="BD2324" i="1"/>
  <c r="BC2324" i="1"/>
  <c r="BB2324" i="1"/>
  <c r="AW2324" i="1"/>
  <c r="AY2324" i="1" s="1"/>
  <c r="AV2324" i="1"/>
  <c r="AX2324" i="1" s="1"/>
  <c r="AU2324" i="1"/>
  <c r="AT2324" i="1"/>
  <c r="AN2324" i="1" s="1"/>
  <c r="AS2324" i="1"/>
  <c r="AM2324" i="1" s="1"/>
  <c r="AR2324" i="1"/>
  <c r="AQ2324" i="1"/>
  <c r="AP2324" i="1"/>
  <c r="AO2324" i="1"/>
  <c r="AK2324" i="1"/>
  <c r="BW2323" i="1"/>
  <c r="BF2323" i="1"/>
  <c r="BE2323" i="1"/>
  <c r="BD2323" i="1"/>
  <c r="BC2323" i="1"/>
  <c r="BB2323" i="1"/>
  <c r="AW2323" i="1"/>
  <c r="AY2323" i="1" s="1"/>
  <c r="AV2323" i="1"/>
  <c r="AX2323" i="1" s="1"/>
  <c r="AU2323" i="1"/>
  <c r="AT2323" i="1"/>
  <c r="AN2323" i="1" s="1"/>
  <c r="AS2323" i="1"/>
  <c r="AM2323" i="1" s="1"/>
  <c r="AR2323" i="1"/>
  <c r="AL2323" i="1" s="1"/>
  <c r="AQ2323" i="1"/>
  <c r="AP2323" i="1"/>
  <c r="AO2323" i="1"/>
  <c r="AK2323" i="1"/>
  <c r="BW2322" i="1"/>
  <c r="BF2322" i="1"/>
  <c r="BE2322" i="1"/>
  <c r="BD2322" i="1"/>
  <c r="BC2322" i="1"/>
  <c r="BB2322" i="1"/>
  <c r="AW2322" i="1"/>
  <c r="AY2322" i="1" s="1"/>
  <c r="AV2322" i="1"/>
  <c r="AX2322" i="1" s="1"/>
  <c r="AU2322" i="1"/>
  <c r="AT2322" i="1"/>
  <c r="AN2322" i="1" s="1"/>
  <c r="AS2322" i="1"/>
  <c r="AM2322" i="1" s="1"/>
  <c r="AR2322" i="1"/>
  <c r="AL2322" i="1" s="1"/>
  <c r="AQ2322" i="1"/>
  <c r="AP2322" i="1"/>
  <c r="AO2322" i="1"/>
  <c r="AK2322" i="1"/>
  <c r="BW2321" i="1"/>
  <c r="BF2321" i="1"/>
  <c r="BE2321" i="1"/>
  <c r="BD2321" i="1"/>
  <c r="BC2321" i="1"/>
  <c r="BB2321" i="1"/>
  <c r="AW2321" i="1"/>
  <c r="AY2321" i="1" s="1"/>
  <c r="AV2321" i="1"/>
  <c r="AX2321" i="1" s="1"/>
  <c r="AU2321" i="1"/>
  <c r="AT2321" i="1"/>
  <c r="AN2321" i="1" s="1"/>
  <c r="AS2321" i="1"/>
  <c r="AM2321" i="1" s="1"/>
  <c r="AR2321" i="1"/>
  <c r="AL2321" i="1" s="1"/>
  <c r="AQ2321" i="1"/>
  <c r="AP2321" i="1"/>
  <c r="AO2321" i="1"/>
  <c r="AK2321" i="1"/>
  <c r="BW2320" i="1"/>
  <c r="BF2320" i="1"/>
  <c r="BE2320" i="1"/>
  <c r="BD2320" i="1"/>
  <c r="BC2320" i="1"/>
  <c r="BB2320" i="1"/>
  <c r="AW2320" i="1"/>
  <c r="AY2320" i="1" s="1"/>
  <c r="AV2320" i="1"/>
  <c r="AX2320" i="1" s="1"/>
  <c r="AU2320" i="1"/>
  <c r="AT2320" i="1"/>
  <c r="AN2320" i="1" s="1"/>
  <c r="AS2320" i="1"/>
  <c r="AM2320" i="1" s="1"/>
  <c r="AR2320" i="1"/>
  <c r="AL2320" i="1" s="1"/>
  <c r="AQ2320" i="1"/>
  <c r="AP2320" i="1"/>
  <c r="AO2320" i="1"/>
  <c r="AK2320" i="1"/>
  <c r="BW2319" i="1"/>
  <c r="BF2319" i="1"/>
  <c r="BE2319" i="1"/>
  <c r="BD2319" i="1"/>
  <c r="BC2319" i="1"/>
  <c r="BB2319" i="1"/>
  <c r="AW2319" i="1"/>
  <c r="AY2319" i="1" s="1"/>
  <c r="AV2319" i="1"/>
  <c r="AX2319" i="1" s="1"/>
  <c r="AU2319" i="1"/>
  <c r="AT2319" i="1"/>
  <c r="AN2319" i="1" s="1"/>
  <c r="AS2319" i="1"/>
  <c r="AM2319" i="1" s="1"/>
  <c r="AR2319" i="1"/>
  <c r="AL2319" i="1" s="1"/>
  <c r="AQ2319" i="1"/>
  <c r="AP2319" i="1"/>
  <c r="AO2319" i="1"/>
  <c r="AK2319" i="1"/>
  <c r="BW2318" i="1"/>
  <c r="BF2318" i="1"/>
  <c r="BE2318" i="1"/>
  <c r="BD2318" i="1"/>
  <c r="BC2318" i="1"/>
  <c r="BB2318" i="1"/>
  <c r="AW2318" i="1"/>
  <c r="AY2318" i="1" s="1"/>
  <c r="AV2318" i="1"/>
  <c r="AX2318" i="1" s="1"/>
  <c r="AU2318" i="1"/>
  <c r="AT2318" i="1"/>
  <c r="AN2318" i="1" s="1"/>
  <c r="AS2318" i="1"/>
  <c r="AM2318" i="1" s="1"/>
  <c r="AR2318" i="1"/>
  <c r="AL2318" i="1" s="1"/>
  <c r="AQ2318" i="1"/>
  <c r="AP2318" i="1"/>
  <c r="AO2318" i="1"/>
  <c r="AK2318" i="1"/>
  <c r="BW2317" i="1"/>
  <c r="BF2317" i="1"/>
  <c r="BE2317" i="1"/>
  <c r="BD2317" i="1"/>
  <c r="BC2317" i="1"/>
  <c r="BB2317" i="1"/>
  <c r="AW2317" i="1"/>
  <c r="AY2317" i="1" s="1"/>
  <c r="AV2317" i="1"/>
  <c r="AX2317" i="1" s="1"/>
  <c r="AU2317" i="1"/>
  <c r="AT2317" i="1"/>
  <c r="AN2317" i="1" s="1"/>
  <c r="AS2317" i="1"/>
  <c r="AM2317" i="1" s="1"/>
  <c r="AR2317" i="1"/>
  <c r="AL2317" i="1" s="1"/>
  <c r="AQ2317" i="1"/>
  <c r="AP2317" i="1"/>
  <c r="AO2317" i="1"/>
  <c r="AK2317" i="1"/>
  <c r="BW2316" i="1"/>
  <c r="BF2316" i="1"/>
  <c r="BE2316" i="1"/>
  <c r="BD2316" i="1"/>
  <c r="BC2316" i="1"/>
  <c r="BB2316" i="1"/>
  <c r="AW2316" i="1"/>
  <c r="AY2316" i="1" s="1"/>
  <c r="AV2316" i="1"/>
  <c r="AX2316" i="1" s="1"/>
  <c r="AU2316" i="1"/>
  <c r="AT2316" i="1"/>
  <c r="AN2316" i="1" s="1"/>
  <c r="AS2316" i="1"/>
  <c r="AM2316" i="1" s="1"/>
  <c r="AR2316" i="1"/>
  <c r="AQ2316" i="1"/>
  <c r="AP2316" i="1"/>
  <c r="AO2316" i="1"/>
  <c r="AK2316" i="1"/>
  <c r="BW2315" i="1"/>
  <c r="BF2315" i="1"/>
  <c r="BE2315" i="1"/>
  <c r="BD2315" i="1"/>
  <c r="BC2315" i="1"/>
  <c r="BB2315" i="1"/>
  <c r="AW2315" i="1"/>
  <c r="AY2315" i="1" s="1"/>
  <c r="AV2315" i="1"/>
  <c r="AX2315" i="1" s="1"/>
  <c r="AU2315" i="1"/>
  <c r="AT2315" i="1"/>
  <c r="AN2315" i="1" s="1"/>
  <c r="AS2315" i="1"/>
  <c r="AM2315" i="1" s="1"/>
  <c r="AR2315" i="1"/>
  <c r="AL2315" i="1" s="1"/>
  <c r="AQ2315" i="1"/>
  <c r="AP2315" i="1"/>
  <c r="AO2315" i="1"/>
  <c r="AK2315" i="1"/>
  <c r="BW2314" i="1"/>
  <c r="BF2314" i="1"/>
  <c r="BE2314" i="1"/>
  <c r="BD2314" i="1"/>
  <c r="BC2314" i="1"/>
  <c r="BB2314" i="1"/>
  <c r="AW2314" i="1"/>
  <c r="AY2314" i="1" s="1"/>
  <c r="AV2314" i="1"/>
  <c r="AX2314" i="1" s="1"/>
  <c r="AU2314" i="1"/>
  <c r="AT2314" i="1"/>
  <c r="AN2314" i="1" s="1"/>
  <c r="AS2314" i="1"/>
  <c r="AM2314" i="1" s="1"/>
  <c r="AR2314" i="1"/>
  <c r="AL2314" i="1" s="1"/>
  <c r="AQ2314" i="1"/>
  <c r="AP2314" i="1"/>
  <c r="AO2314" i="1"/>
  <c r="AK2314" i="1"/>
  <c r="BW2313" i="1"/>
  <c r="BF2313" i="1"/>
  <c r="BE2313" i="1"/>
  <c r="BD2313" i="1"/>
  <c r="BC2313" i="1"/>
  <c r="BB2313" i="1"/>
  <c r="AW2313" i="1"/>
  <c r="AY2313" i="1" s="1"/>
  <c r="AV2313" i="1"/>
  <c r="AX2313" i="1" s="1"/>
  <c r="AU2313" i="1"/>
  <c r="AT2313" i="1"/>
  <c r="AN2313" i="1" s="1"/>
  <c r="AS2313" i="1"/>
  <c r="AM2313" i="1" s="1"/>
  <c r="AR2313" i="1"/>
  <c r="AL2313" i="1" s="1"/>
  <c r="AQ2313" i="1"/>
  <c r="AP2313" i="1"/>
  <c r="AO2313" i="1"/>
  <c r="AK2313" i="1"/>
  <c r="BW2312" i="1"/>
  <c r="BF2312" i="1"/>
  <c r="BE2312" i="1"/>
  <c r="BD2312" i="1"/>
  <c r="BC2312" i="1"/>
  <c r="BB2312" i="1"/>
  <c r="AW2312" i="1"/>
  <c r="AY2312" i="1" s="1"/>
  <c r="AV2312" i="1"/>
  <c r="AX2312" i="1" s="1"/>
  <c r="AU2312" i="1"/>
  <c r="AT2312" i="1"/>
  <c r="AN2312" i="1" s="1"/>
  <c r="AS2312" i="1"/>
  <c r="AM2312" i="1" s="1"/>
  <c r="AR2312" i="1"/>
  <c r="AL2312" i="1" s="1"/>
  <c r="AQ2312" i="1"/>
  <c r="AP2312" i="1"/>
  <c r="AO2312" i="1"/>
  <c r="AK2312" i="1"/>
  <c r="BW2311" i="1"/>
  <c r="BF2311" i="1"/>
  <c r="BE2311" i="1"/>
  <c r="BD2311" i="1"/>
  <c r="BC2311" i="1"/>
  <c r="BB2311" i="1"/>
  <c r="AW2311" i="1"/>
  <c r="AY2311" i="1" s="1"/>
  <c r="AV2311" i="1"/>
  <c r="AX2311" i="1" s="1"/>
  <c r="AU2311" i="1"/>
  <c r="AT2311" i="1"/>
  <c r="AN2311" i="1" s="1"/>
  <c r="AS2311" i="1"/>
  <c r="AM2311" i="1" s="1"/>
  <c r="AR2311" i="1"/>
  <c r="AL2311" i="1" s="1"/>
  <c r="AQ2311" i="1"/>
  <c r="AP2311" i="1"/>
  <c r="AO2311" i="1"/>
  <c r="AK2311" i="1"/>
  <c r="BW2310" i="1"/>
  <c r="BF2310" i="1"/>
  <c r="BE2310" i="1"/>
  <c r="BD2310" i="1"/>
  <c r="BC2310" i="1"/>
  <c r="BB2310" i="1"/>
  <c r="AW2310" i="1"/>
  <c r="AY2310" i="1" s="1"/>
  <c r="AV2310" i="1"/>
  <c r="AX2310" i="1" s="1"/>
  <c r="AU2310" i="1"/>
  <c r="AT2310" i="1"/>
  <c r="AN2310" i="1" s="1"/>
  <c r="AS2310" i="1"/>
  <c r="AM2310" i="1" s="1"/>
  <c r="AR2310" i="1"/>
  <c r="AL2310" i="1" s="1"/>
  <c r="AQ2310" i="1"/>
  <c r="AP2310" i="1"/>
  <c r="AO2310" i="1"/>
  <c r="AK2310" i="1"/>
  <c r="BW2309" i="1"/>
  <c r="BF2309" i="1"/>
  <c r="BE2309" i="1"/>
  <c r="BD2309" i="1"/>
  <c r="BC2309" i="1"/>
  <c r="BB2309" i="1"/>
  <c r="AW2309" i="1"/>
  <c r="AY2309" i="1" s="1"/>
  <c r="AV2309" i="1"/>
  <c r="AX2309" i="1" s="1"/>
  <c r="AU2309" i="1"/>
  <c r="AT2309" i="1"/>
  <c r="AN2309" i="1" s="1"/>
  <c r="AS2309" i="1"/>
  <c r="AM2309" i="1" s="1"/>
  <c r="AR2309" i="1"/>
  <c r="AQ2309" i="1"/>
  <c r="BY2309" i="1" s="1"/>
  <c r="AP2309" i="1"/>
  <c r="AO2309" i="1"/>
  <c r="AK2309" i="1"/>
  <c r="BW2308" i="1"/>
  <c r="BF2308" i="1"/>
  <c r="BE2308" i="1"/>
  <c r="BD2308" i="1"/>
  <c r="BC2308" i="1"/>
  <c r="BB2308" i="1"/>
  <c r="AW2308" i="1"/>
  <c r="AY2308" i="1" s="1"/>
  <c r="AV2308" i="1"/>
  <c r="AX2308" i="1" s="1"/>
  <c r="AU2308" i="1"/>
  <c r="AT2308" i="1"/>
  <c r="AN2308" i="1" s="1"/>
  <c r="AS2308" i="1"/>
  <c r="AM2308" i="1" s="1"/>
  <c r="AR2308" i="1"/>
  <c r="AQ2308" i="1"/>
  <c r="AP2308" i="1"/>
  <c r="AO2308" i="1"/>
  <c r="AK2308" i="1"/>
  <c r="BW2307" i="1"/>
  <c r="BF2307" i="1"/>
  <c r="BE2307" i="1"/>
  <c r="BD2307" i="1"/>
  <c r="BC2307" i="1"/>
  <c r="BB2307" i="1"/>
  <c r="AW2307" i="1"/>
  <c r="AY2307" i="1" s="1"/>
  <c r="AV2307" i="1"/>
  <c r="AX2307" i="1" s="1"/>
  <c r="AU2307" i="1"/>
  <c r="AT2307" i="1"/>
  <c r="AN2307" i="1" s="1"/>
  <c r="AS2307" i="1"/>
  <c r="AM2307" i="1" s="1"/>
  <c r="AR2307" i="1"/>
  <c r="AL2307" i="1" s="1"/>
  <c r="AQ2307" i="1"/>
  <c r="AP2307" i="1"/>
  <c r="AO2307" i="1"/>
  <c r="AK2307" i="1"/>
  <c r="BW2306" i="1"/>
  <c r="BF2306" i="1"/>
  <c r="BE2306" i="1"/>
  <c r="BD2306" i="1"/>
  <c r="BC2306" i="1"/>
  <c r="BB2306" i="1"/>
  <c r="AW2306" i="1"/>
  <c r="AY2306" i="1" s="1"/>
  <c r="AV2306" i="1"/>
  <c r="AX2306" i="1" s="1"/>
  <c r="AU2306" i="1"/>
  <c r="AT2306" i="1"/>
  <c r="AN2306" i="1" s="1"/>
  <c r="AS2306" i="1"/>
  <c r="AM2306" i="1" s="1"/>
  <c r="AR2306" i="1"/>
  <c r="AL2306" i="1" s="1"/>
  <c r="AQ2306" i="1"/>
  <c r="AP2306" i="1"/>
  <c r="AO2306" i="1"/>
  <c r="AK2306" i="1"/>
  <c r="BW2305" i="1"/>
  <c r="BF2305" i="1"/>
  <c r="BE2305" i="1"/>
  <c r="BD2305" i="1"/>
  <c r="BC2305" i="1"/>
  <c r="BB2305" i="1"/>
  <c r="AW2305" i="1"/>
  <c r="AY2305" i="1" s="1"/>
  <c r="AV2305" i="1"/>
  <c r="AX2305" i="1" s="1"/>
  <c r="AU2305" i="1"/>
  <c r="AT2305" i="1"/>
  <c r="AN2305" i="1" s="1"/>
  <c r="AS2305" i="1"/>
  <c r="AM2305" i="1" s="1"/>
  <c r="AR2305" i="1"/>
  <c r="AL2305" i="1" s="1"/>
  <c r="AQ2305" i="1"/>
  <c r="AP2305" i="1"/>
  <c r="AO2305" i="1"/>
  <c r="AK2305" i="1"/>
  <c r="BW2304" i="1"/>
  <c r="BF2304" i="1"/>
  <c r="BE2304" i="1"/>
  <c r="BD2304" i="1"/>
  <c r="BC2304" i="1"/>
  <c r="BB2304" i="1"/>
  <c r="AW2304" i="1"/>
  <c r="AY2304" i="1" s="1"/>
  <c r="AV2304" i="1"/>
  <c r="AX2304" i="1" s="1"/>
  <c r="AU2304" i="1"/>
  <c r="AT2304" i="1"/>
  <c r="AN2304" i="1" s="1"/>
  <c r="AS2304" i="1"/>
  <c r="AM2304" i="1" s="1"/>
  <c r="AR2304" i="1"/>
  <c r="AL2304" i="1" s="1"/>
  <c r="AQ2304" i="1"/>
  <c r="AP2304" i="1"/>
  <c r="AO2304" i="1"/>
  <c r="AK2304" i="1"/>
  <c r="BW2303" i="1"/>
  <c r="BF2303" i="1"/>
  <c r="BE2303" i="1"/>
  <c r="BD2303" i="1"/>
  <c r="BC2303" i="1"/>
  <c r="BB2303" i="1"/>
  <c r="AW2303" i="1"/>
  <c r="AY2303" i="1" s="1"/>
  <c r="AV2303" i="1"/>
  <c r="AX2303" i="1" s="1"/>
  <c r="AU2303" i="1"/>
  <c r="AT2303" i="1"/>
  <c r="AN2303" i="1" s="1"/>
  <c r="AS2303" i="1"/>
  <c r="AM2303" i="1" s="1"/>
  <c r="AR2303" i="1"/>
  <c r="AL2303" i="1" s="1"/>
  <c r="AQ2303" i="1"/>
  <c r="AP2303" i="1"/>
  <c r="AO2303" i="1"/>
  <c r="AK2303" i="1"/>
  <c r="BW2302" i="1"/>
  <c r="BF2302" i="1"/>
  <c r="BE2302" i="1"/>
  <c r="BD2302" i="1"/>
  <c r="BC2302" i="1"/>
  <c r="BB2302" i="1"/>
  <c r="AW2302" i="1"/>
  <c r="AY2302" i="1" s="1"/>
  <c r="AV2302" i="1"/>
  <c r="AX2302" i="1" s="1"/>
  <c r="AU2302" i="1"/>
  <c r="AT2302" i="1"/>
  <c r="AN2302" i="1" s="1"/>
  <c r="AS2302" i="1"/>
  <c r="AM2302" i="1" s="1"/>
  <c r="AR2302" i="1"/>
  <c r="AL2302" i="1" s="1"/>
  <c r="AQ2302" i="1"/>
  <c r="AP2302" i="1"/>
  <c r="AO2302" i="1"/>
  <c r="AK2302" i="1"/>
  <c r="BW2301" i="1"/>
  <c r="BF2301" i="1"/>
  <c r="BE2301" i="1"/>
  <c r="BD2301" i="1"/>
  <c r="BC2301" i="1"/>
  <c r="BB2301" i="1"/>
  <c r="AW2301" i="1"/>
  <c r="AY2301" i="1" s="1"/>
  <c r="AV2301" i="1"/>
  <c r="AX2301" i="1" s="1"/>
  <c r="AU2301" i="1"/>
  <c r="AT2301" i="1"/>
  <c r="AN2301" i="1" s="1"/>
  <c r="AS2301" i="1"/>
  <c r="AM2301" i="1" s="1"/>
  <c r="AR2301" i="1"/>
  <c r="AL2301" i="1" s="1"/>
  <c r="AQ2301" i="1"/>
  <c r="AP2301" i="1"/>
  <c r="AO2301" i="1"/>
  <c r="AK2301" i="1"/>
  <c r="BW2300" i="1"/>
  <c r="BF2300" i="1"/>
  <c r="BE2300" i="1"/>
  <c r="BD2300" i="1"/>
  <c r="BC2300" i="1"/>
  <c r="BB2300" i="1"/>
  <c r="AW2300" i="1"/>
  <c r="AY2300" i="1" s="1"/>
  <c r="AV2300" i="1"/>
  <c r="AX2300" i="1" s="1"/>
  <c r="AU2300" i="1"/>
  <c r="AT2300" i="1"/>
  <c r="AN2300" i="1" s="1"/>
  <c r="AS2300" i="1"/>
  <c r="AM2300" i="1" s="1"/>
  <c r="AR2300" i="1"/>
  <c r="AQ2300" i="1"/>
  <c r="AP2300" i="1"/>
  <c r="AO2300" i="1"/>
  <c r="AK2300" i="1"/>
  <c r="BW2299" i="1"/>
  <c r="BF2299" i="1"/>
  <c r="BE2299" i="1"/>
  <c r="BD2299" i="1"/>
  <c r="BC2299" i="1"/>
  <c r="BB2299" i="1"/>
  <c r="AW2299" i="1"/>
  <c r="AY2299" i="1" s="1"/>
  <c r="AV2299" i="1"/>
  <c r="AX2299" i="1" s="1"/>
  <c r="AU2299" i="1"/>
  <c r="AT2299" i="1"/>
  <c r="AN2299" i="1" s="1"/>
  <c r="AS2299" i="1"/>
  <c r="AM2299" i="1" s="1"/>
  <c r="AR2299" i="1"/>
  <c r="AL2299" i="1" s="1"/>
  <c r="AQ2299" i="1"/>
  <c r="AP2299" i="1"/>
  <c r="AO2299" i="1"/>
  <c r="AK2299" i="1"/>
  <c r="BW2298" i="1"/>
  <c r="BF2298" i="1"/>
  <c r="BE2298" i="1"/>
  <c r="BD2298" i="1"/>
  <c r="BC2298" i="1"/>
  <c r="BB2298" i="1"/>
  <c r="AW2298" i="1"/>
  <c r="AY2298" i="1" s="1"/>
  <c r="AV2298" i="1"/>
  <c r="AX2298" i="1" s="1"/>
  <c r="AU2298" i="1"/>
  <c r="AT2298" i="1"/>
  <c r="AN2298" i="1" s="1"/>
  <c r="AS2298" i="1"/>
  <c r="AM2298" i="1" s="1"/>
  <c r="AR2298" i="1"/>
  <c r="AL2298" i="1" s="1"/>
  <c r="AQ2298" i="1"/>
  <c r="AP2298" i="1"/>
  <c r="AO2298" i="1"/>
  <c r="AK2298" i="1"/>
  <c r="BW2297" i="1"/>
  <c r="BF2297" i="1"/>
  <c r="BE2297" i="1"/>
  <c r="BD2297" i="1"/>
  <c r="BC2297" i="1"/>
  <c r="BB2297" i="1"/>
  <c r="AW2297" i="1"/>
  <c r="AY2297" i="1" s="1"/>
  <c r="AV2297" i="1"/>
  <c r="AX2297" i="1" s="1"/>
  <c r="AU2297" i="1"/>
  <c r="AT2297" i="1"/>
  <c r="AN2297" i="1" s="1"/>
  <c r="AS2297" i="1"/>
  <c r="AM2297" i="1" s="1"/>
  <c r="AR2297" i="1"/>
  <c r="AL2297" i="1" s="1"/>
  <c r="AQ2297" i="1"/>
  <c r="AP2297" i="1"/>
  <c r="AO2297" i="1"/>
  <c r="AK2297" i="1"/>
  <c r="BW2296" i="1"/>
  <c r="BF2296" i="1"/>
  <c r="BE2296" i="1"/>
  <c r="BD2296" i="1"/>
  <c r="BC2296" i="1"/>
  <c r="BB2296" i="1"/>
  <c r="AW2296" i="1"/>
  <c r="AY2296" i="1" s="1"/>
  <c r="AV2296" i="1"/>
  <c r="AX2296" i="1" s="1"/>
  <c r="AU2296" i="1"/>
  <c r="AT2296" i="1"/>
  <c r="AN2296" i="1" s="1"/>
  <c r="AS2296" i="1"/>
  <c r="AM2296" i="1" s="1"/>
  <c r="AR2296" i="1"/>
  <c r="AL2296" i="1" s="1"/>
  <c r="AQ2296" i="1"/>
  <c r="AP2296" i="1"/>
  <c r="AO2296" i="1"/>
  <c r="AK2296" i="1"/>
  <c r="BW2295" i="1"/>
  <c r="BF2295" i="1"/>
  <c r="BE2295" i="1"/>
  <c r="BD2295" i="1"/>
  <c r="BC2295" i="1"/>
  <c r="BB2295" i="1"/>
  <c r="AW2295" i="1"/>
  <c r="AY2295" i="1" s="1"/>
  <c r="AV2295" i="1"/>
  <c r="AX2295" i="1" s="1"/>
  <c r="AU2295" i="1"/>
  <c r="AT2295" i="1"/>
  <c r="AN2295" i="1" s="1"/>
  <c r="AS2295" i="1"/>
  <c r="AM2295" i="1" s="1"/>
  <c r="AR2295" i="1"/>
  <c r="AL2295" i="1" s="1"/>
  <c r="AQ2295" i="1"/>
  <c r="AP2295" i="1"/>
  <c r="AO2295" i="1"/>
  <c r="AK2295" i="1"/>
  <c r="BW2294" i="1"/>
  <c r="BF2294" i="1"/>
  <c r="BE2294" i="1"/>
  <c r="BD2294" i="1"/>
  <c r="BC2294" i="1"/>
  <c r="BB2294" i="1"/>
  <c r="AW2294" i="1"/>
  <c r="AY2294" i="1" s="1"/>
  <c r="AV2294" i="1"/>
  <c r="AX2294" i="1" s="1"/>
  <c r="AU2294" i="1"/>
  <c r="AT2294" i="1"/>
  <c r="AN2294" i="1" s="1"/>
  <c r="AS2294" i="1"/>
  <c r="AM2294" i="1" s="1"/>
  <c r="AR2294" i="1"/>
  <c r="AL2294" i="1" s="1"/>
  <c r="AQ2294" i="1"/>
  <c r="AP2294" i="1"/>
  <c r="AO2294" i="1"/>
  <c r="AK2294" i="1"/>
  <c r="BW2293" i="1"/>
  <c r="BF2293" i="1"/>
  <c r="BE2293" i="1"/>
  <c r="BD2293" i="1"/>
  <c r="BC2293" i="1"/>
  <c r="BB2293" i="1"/>
  <c r="AX2293" i="1"/>
  <c r="AW2293" i="1"/>
  <c r="AY2293" i="1" s="1"/>
  <c r="AV2293" i="1"/>
  <c r="AU2293" i="1"/>
  <c r="AT2293" i="1"/>
  <c r="AN2293" i="1" s="1"/>
  <c r="AS2293" i="1"/>
  <c r="AM2293" i="1" s="1"/>
  <c r="AR2293" i="1"/>
  <c r="AL2293" i="1" s="1"/>
  <c r="AQ2293" i="1"/>
  <c r="AP2293" i="1"/>
  <c r="AO2293" i="1"/>
  <c r="AK2293" i="1"/>
  <c r="BW2292" i="1"/>
  <c r="BF2292" i="1"/>
  <c r="BE2292" i="1"/>
  <c r="BD2292" i="1"/>
  <c r="BC2292" i="1"/>
  <c r="BB2292" i="1"/>
  <c r="AW2292" i="1"/>
  <c r="AY2292" i="1" s="1"/>
  <c r="AV2292" i="1"/>
  <c r="AX2292" i="1" s="1"/>
  <c r="AU2292" i="1"/>
  <c r="AT2292" i="1"/>
  <c r="AN2292" i="1" s="1"/>
  <c r="AS2292" i="1"/>
  <c r="AM2292" i="1" s="1"/>
  <c r="AR2292" i="1"/>
  <c r="AQ2292" i="1"/>
  <c r="AP2292" i="1"/>
  <c r="AO2292" i="1"/>
  <c r="AK2292" i="1"/>
  <c r="BW2291" i="1"/>
  <c r="BF2291" i="1"/>
  <c r="BE2291" i="1"/>
  <c r="BD2291" i="1"/>
  <c r="BC2291" i="1"/>
  <c r="BB2291" i="1"/>
  <c r="AW2291" i="1"/>
  <c r="AY2291" i="1" s="1"/>
  <c r="AV2291" i="1"/>
  <c r="AX2291" i="1" s="1"/>
  <c r="AU2291" i="1"/>
  <c r="AT2291" i="1"/>
  <c r="AN2291" i="1" s="1"/>
  <c r="AS2291" i="1"/>
  <c r="AM2291" i="1" s="1"/>
  <c r="AR2291" i="1"/>
  <c r="AL2291" i="1" s="1"/>
  <c r="AQ2291" i="1"/>
  <c r="AP2291" i="1"/>
  <c r="AO2291" i="1"/>
  <c r="AK2291" i="1"/>
  <c r="BW2290" i="1"/>
  <c r="BF2290" i="1"/>
  <c r="BE2290" i="1"/>
  <c r="BD2290" i="1"/>
  <c r="BC2290" i="1"/>
  <c r="BB2290" i="1"/>
  <c r="AW2290" i="1"/>
  <c r="AY2290" i="1" s="1"/>
  <c r="AV2290" i="1"/>
  <c r="AX2290" i="1" s="1"/>
  <c r="AU2290" i="1"/>
  <c r="AT2290" i="1"/>
  <c r="AN2290" i="1" s="1"/>
  <c r="AS2290" i="1"/>
  <c r="AM2290" i="1" s="1"/>
  <c r="AR2290" i="1"/>
  <c r="AL2290" i="1" s="1"/>
  <c r="AQ2290" i="1"/>
  <c r="AP2290" i="1"/>
  <c r="AO2290" i="1"/>
  <c r="AK2290" i="1"/>
  <c r="BW2289" i="1"/>
  <c r="BF2289" i="1"/>
  <c r="BE2289" i="1"/>
  <c r="BD2289" i="1"/>
  <c r="BC2289" i="1"/>
  <c r="BB2289" i="1"/>
  <c r="AW2289" i="1"/>
  <c r="AY2289" i="1" s="1"/>
  <c r="AV2289" i="1"/>
  <c r="AX2289" i="1" s="1"/>
  <c r="AU2289" i="1"/>
  <c r="AT2289" i="1"/>
  <c r="AN2289" i="1" s="1"/>
  <c r="AS2289" i="1"/>
  <c r="AM2289" i="1" s="1"/>
  <c r="AR2289" i="1"/>
  <c r="AL2289" i="1" s="1"/>
  <c r="AQ2289" i="1"/>
  <c r="AP2289" i="1"/>
  <c r="AO2289" i="1"/>
  <c r="AK2289" i="1"/>
  <c r="BW2288" i="1"/>
  <c r="BF2288" i="1"/>
  <c r="BE2288" i="1"/>
  <c r="BD2288" i="1"/>
  <c r="BC2288" i="1"/>
  <c r="BB2288" i="1"/>
  <c r="AW2288" i="1"/>
  <c r="AY2288" i="1" s="1"/>
  <c r="AV2288" i="1"/>
  <c r="AX2288" i="1" s="1"/>
  <c r="AU2288" i="1"/>
  <c r="AT2288" i="1"/>
  <c r="AN2288" i="1" s="1"/>
  <c r="AS2288" i="1"/>
  <c r="AM2288" i="1" s="1"/>
  <c r="AR2288" i="1"/>
  <c r="AL2288" i="1" s="1"/>
  <c r="AQ2288" i="1"/>
  <c r="AP2288" i="1"/>
  <c r="AO2288" i="1"/>
  <c r="AK2288" i="1"/>
  <c r="BW2287" i="1"/>
  <c r="BF2287" i="1"/>
  <c r="BE2287" i="1"/>
  <c r="BD2287" i="1"/>
  <c r="BC2287" i="1"/>
  <c r="BB2287" i="1"/>
  <c r="AW2287" i="1"/>
  <c r="AY2287" i="1" s="1"/>
  <c r="AV2287" i="1"/>
  <c r="AX2287" i="1" s="1"/>
  <c r="AU2287" i="1"/>
  <c r="AT2287" i="1"/>
  <c r="AN2287" i="1" s="1"/>
  <c r="AS2287" i="1"/>
  <c r="AM2287" i="1" s="1"/>
  <c r="AR2287" i="1"/>
  <c r="AL2287" i="1" s="1"/>
  <c r="AQ2287" i="1"/>
  <c r="AP2287" i="1"/>
  <c r="AO2287" i="1"/>
  <c r="AK2287" i="1"/>
  <c r="BW2286" i="1"/>
  <c r="BF2286" i="1"/>
  <c r="BE2286" i="1"/>
  <c r="BD2286" i="1"/>
  <c r="BC2286" i="1"/>
  <c r="BB2286" i="1"/>
  <c r="AW2286" i="1"/>
  <c r="AY2286" i="1" s="1"/>
  <c r="AV2286" i="1"/>
  <c r="AX2286" i="1" s="1"/>
  <c r="AU2286" i="1"/>
  <c r="AT2286" i="1"/>
  <c r="AN2286" i="1" s="1"/>
  <c r="AS2286" i="1"/>
  <c r="AM2286" i="1" s="1"/>
  <c r="AR2286" i="1"/>
  <c r="AL2286" i="1" s="1"/>
  <c r="AQ2286" i="1"/>
  <c r="AP2286" i="1"/>
  <c r="AO2286" i="1"/>
  <c r="AK2286" i="1"/>
  <c r="BW2285" i="1"/>
  <c r="BF2285" i="1"/>
  <c r="BE2285" i="1"/>
  <c r="BD2285" i="1"/>
  <c r="BC2285" i="1"/>
  <c r="BB2285" i="1"/>
  <c r="AW2285" i="1"/>
  <c r="AY2285" i="1" s="1"/>
  <c r="AV2285" i="1"/>
  <c r="AX2285" i="1" s="1"/>
  <c r="AU2285" i="1"/>
  <c r="AT2285" i="1"/>
  <c r="AN2285" i="1" s="1"/>
  <c r="AS2285" i="1"/>
  <c r="AM2285" i="1" s="1"/>
  <c r="AR2285" i="1"/>
  <c r="AL2285" i="1" s="1"/>
  <c r="AQ2285" i="1"/>
  <c r="AP2285" i="1"/>
  <c r="AO2285" i="1"/>
  <c r="AK2285" i="1"/>
  <c r="BW2284" i="1"/>
  <c r="BF2284" i="1"/>
  <c r="BE2284" i="1"/>
  <c r="BD2284" i="1"/>
  <c r="BC2284" i="1"/>
  <c r="BB2284" i="1"/>
  <c r="AW2284" i="1"/>
  <c r="AY2284" i="1" s="1"/>
  <c r="AV2284" i="1"/>
  <c r="AX2284" i="1" s="1"/>
  <c r="AU2284" i="1"/>
  <c r="AT2284" i="1"/>
  <c r="AS2284" i="1"/>
  <c r="AM2284" i="1" s="1"/>
  <c r="AR2284" i="1"/>
  <c r="AL2284" i="1" s="1"/>
  <c r="AQ2284" i="1"/>
  <c r="AP2284" i="1"/>
  <c r="AO2284" i="1"/>
  <c r="AK2284" i="1"/>
  <c r="BW2283" i="1"/>
  <c r="BF2283" i="1"/>
  <c r="BE2283" i="1"/>
  <c r="BD2283" i="1"/>
  <c r="BC2283" i="1"/>
  <c r="BB2283" i="1"/>
  <c r="AW2283" i="1"/>
  <c r="AY2283" i="1" s="1"/>
  <c r="AV2283" i="1"/>
  <c r="AX2283" i="1" s="1"/>
  <c r="AU2283" i="1"/>
  <c r="AT2283" i="1"/>
  <c r="AN2283" i="1" s="1"/>
  <c r="AS2283" i="1"/>
  <c r="AM2283" i="1" s="1"/>
  <c r="AR2283" i="1"/>
  <c r="AL2283" i="1" s="1"/>
  <c r="AQ2283" i="1"/>
  <c r="AP2283" i="1"/>
  <c r="AO2283" i="1"/>
  <c r="AK2283" i="1"/>
  <c r="BW2282" i="1"/>
  <c r="BF2282" i="1"/>
  <c r="BE2282" i="1"/>
  <c r="BD2282" i="1"/>
  <c r="BC2282" i="1"/>
  <c r="BB2282" i="1"/>
  <c r="AW2282" i="1"/>
  <c r="AY2282" i="1" s="1"/>
  <c r="AV2282" i="1"/>
  <c r="AX2282" i="1" s="1"/>
  <c r="AU2282" i="1"/>
  <c r="AT2282" i="1"/>
  <c r="AN2282" i="1" s="1"/>
  <c r="AS2282" i="1"/>
  <c r="AM2282" i="1" s="1"/>
  <c r="AR2282" i="1"/>
  <c r="AL2282" i="1" s="1"/>
  <c r="AQ2282" i="1"/>
  <c r="AP2282" i="1"/>
  <c r="AO2282" i="1"/>
  <c r="AK2282" i="1"/>
  <c r="BW2281" i="1"/>
  <c r="BF2281" i="1"/>
  <c r="BE2281" i="1"/>
  <c r="BD2281" i="1"/>
  <c r="BC2281" i="1"/>
  <c r="BB2281" i="1"/>
  <c r="AW2281" i="1"/>
  <c r="AY2281" i="1" s="1"/>
  <c r="AV2281" i="1"/>
  <c r="AX2281" i="1" s="1"/>
  <c r="AU2281" i="1"/>
  <c r="AT2281" i="1"/>
  <c r="AN2281" i="1" s="1"/>
  <c r="AS2281" i="1"/>
  <c r="AM2281" i="1" s="1"/>
  <c r="AR2281" i="1"/>
  <c r="AL2281" i="1" s="1"/>
  <c r="AQ2281" i="1"/>
  <c r="AP2281" i="1"/>
  <c r="AO2281" i="1"/>
  <c r="AK2281" i="1"/>
  <c r="BW2280" i="1"/>
  <c r="BF2280" i="1"/>
  <c r="BE2280" i="1"/>
  <c r="BD2280" i="1"/>
  <c r="BC2280" i="1"/>
  <c r="BB2280" i="1"/>
  <c r="AW2280" i="1"/>
  <c r="AY2280" i="1" s="1"/>
  <c r="AV2280" i="1"/>
  <c r="AX2280" i="1" s="1"/>
  <c r="AU2280" i="1"/>
  <c r="AT2280" i="1"/>
  <c r="AN2280" i="1" s="1"/>
  <c r="AS2280" i="1"/>
  <c r="AM2280" i="1" s="1"/>
  <c r="AR2280" i="1"/>
  <c r="AL2280" i="1" s="1"/>
  <c r="AQ2280" i="1"/>
  <c r="AP2280" i="1"/>
  <c r="AO2280" i="1"/>
  <c r="AK2280" i="1"/>
  <c r="BW2279" i="1"/>
  <c r="BF2279" i="1"/>
  <c r="BE2279" i="1"/>
  <c r="BD2279" i="1"/>
  <c r="BC2279" i="1"/>
  <c r="BB2279" i="1"/>
  <c r="AW2279" i="1"/>
  <c r="AY2279" i="1" s="1"/>
  <c r="AV2279" i="1"/>
  <c r="AX2279" i="1" s="1"/>
  <c r="AU2279" i="1"/>
  <c r="AT2279" i="1"/>
  <c r="AN2279" i="1" s="1"/>
  <c r="AS2279" i="1"/>
  <c r="AR2279" i="1"/>
  <c r="AL2279" i="1" s="1"/>
  <c r="AQ2279" i="1"/>
  <c r="AP2279" i="1"/>
  <c r="AO2279" i="1"/>
  <c r="AK2279" i="1"/>
  <c r="BW2278" i="1"/>
  <c r="BF2278" i="1"/>
  <c r="BE2278" i="1"/>
  <c r="BD2278" i="1"/>
  <c r="BC2278" i="1"/>
  <c r="BB2278" i="1"/>
  <c r="AW2278" i="1"/>
  <c r="AY2278" i="1" s="1"/>
  <c r="AV2278" i="1"/>
  <c r="AX2278" i="1" s="1"/>
  <c r="AU2278" i="1"/>
  <c r="AT2278" i="1"/>
  <c r="AN2278" i="1" s="1"/>
  <c r="AS2278" i="1"/>
  <c r="AM2278" i="1" s="1"/>
  <c r="AR2278" i="1"/>
  <c r="AL2278" i="1" s="1"/>
  <c r="AQ2278" i="1"/>
  <c r="AP2278" i="1"/>
  <c r="AO2278" i="1"/>
  <c r="AK2278" i="1"/>
  <c r="BW2277" i="1"/>
  <c r="BF2277" i="1"/>
  <c r="BE2277" i="1"/>
  <c r="BD2277" i="1"/>
  <c r="BC2277" i="1"/>
  <c r="BB2277" i="1"/>
  <c r="AW2277" i="1"/>
  <c r="AY2277" i="1" s="1"/>
  <c r="AV2277" i="1"/>
  <c r="AX2277" i="1" s="1"/>
  <c r="AU2277" i="1"/>
  <c r="AT2277" i="1"/>
  <c r="AN2277" i="1" s="1"/>
  <c r="AS2277" i="1"/>
  <c r="AM2277" i="1" s="1"/>
  <c r="AR2277" i="1"/>
  <c r="AL2277" i="1" s="1"/>
  <c r="AQ2277" i="1"/>
  <c r="AP2277" i="1"/>
  <c r="AO2277" i="1"/>
  <c r="AK2277" i="1"/>
  <c r="BW2276" i="1"/>
  <c r="BF2276" i="1"/>
  <c r="BE2276" i="1"/>
  <c r="BD2276" i="1"/>
  <c r="BC2276" i="1"/>
  <c r="BB2276" i="1"/>
  <c r="AW2276" i="1"/>
  <c r="AY2276" i="1" s="1"/>
  <c r="AV2276" i="1"/>
  <c r="AX2276" i="1" s="1"/>
  <c r="AU2276" i="1"/>
  <c r="AT2276" i="1"/>
  <c r="AN2276" i="1" s="1"/>
  <c r="AS2276" i="1"/>
  <c r="AM2276" i="1" s="1"/>
  <c r="AR2276" i="1"/>
  <c r="AL2276" i="1" s="1"/>
  <c r="AQ2276" i="1"/>
  <c r="AP2276" i="1"/>
  <c r="AO2276" i="1"/>
  <c r="AK2276" i="1"/>
  <c r="BW2275" i="1"/>
  <c r="BF2275" i="1"/>
  <c r="BE2275" i="1"/>
  <c r="BD2275" i="1"/>
  <c r="BC2275" i="1"/>
  <c r="BB2275" i="1"/>
  <c r="AW2275" i="1"/>
  <c r="AY2275" i="1" s="1"/>
  <c r="AV2275" i="1"/>
  <c r="AX2275" i="1" s="1"/>
  <c r="AU2275" i="1"/>
  <c r="AT2275" i="1"/>
  <c r="AN2275" i="1" s="1"/>
  <c r="AS2275" i="1"/>
  <c r="AM2275" i="1" s="1"/>
  <c r="AR2275" i="1"/>
  <c r="AL2275" i="1" s="1"/>
  <c r="AQ2275" i="1"/>
  <c r="AP2275" i="1"/>
  <c r="AO2275" i="1"/>
  <c r="AK2275" i="1"/>
  <c r="BW2274" i="1"/>
  <c r="BF2274" i="1"/>
  <c r="BE2274" i="1"/>
  <c r="BD2274" i="1"/>
  <c r="BC2274" i="1"/>
  <c r="BB2274" i="1"/>
  <c r="AW2274" i="1"/>
  <c r="AY2274" i="1" s="1"/>
  <c r="AV2274" i="1"/>
  <c r="AX2274" i="1" s="1"/>
  <c r="AU2274" i="1"/>
  <c r="AT2274" i="1"/>
  <c r="AN2274" i="1" s="1"/>
  <c r="AS2274" i="1"/>
  <c r="AM2274" i="1" s="1"/>
  <c r="AR2274" i="1"/>
  <c r="AL2274" i="1" s="1"/>
  <c r="AQ2274" i="1"/>
  <c r="AP2274" i="1"/>
  <c r="AO2274" i="1"/>
  <c r="AK2274" i="1"/>
  <c r="BW2273" i="1"/>
  <c r="BF2273" i="1"/>
  <c r="BE2273" i="1"/>
  <c r="BD2273" i="1"/>
  <c r="BC2273" i="1"/>
  <c r="BB2273" i="1"/>
  <c r="AW2273" i="1"/>
  <c r="AY2273" i="1" s="1"/>
  <c r="AV2273" i="1"/>
  <c r="AX2273" i="1" s="1"/>
  <c r="AU2273" i="1"/>
  <c r="AT2273" i="1"/>
  <c r="AN2273" i="1" s="1"/>
  <c r="AS2273" i="1"/>
  <c r="AM2273" i="1" s="1"/>
  <c r="AR2273" i="1"/>
  <c r="AL2273" i="1" s="1"/>
  <c r="AQ2273" i="1"/>
  <c r="AP2273" i="1"/>
  <c r="AO2273" i="1"/>
  <c r="AK2273" i="1"/>
  <c r="BW2272" i="1"/>
  <c r="BF2272" i="1"/>
  <c r="BE2272" i="1"/>
  <c r="BD2272" i="1"/>
  <c r="BC2272" i="1"/>
  <c r="BB2272" i="1"/>
  <c r="AW2272" i="1"/>
  <c r="AY2272" i="1" s="1"/>
  <c r="AV2272" i="1"/>
  <c r="AX2272" i="1" s="1"/>
  <c r="AU2272" i="1"/>
  <c r="AT2272" i="1"/>
  <c r="AN2272" i="1" s="1"/>
  <c r="AS2272" i="1"/>
  <c r="AM2272" i="1" s="1"/>
  <c r="AR2272" i="1"/>
  <c r="AL2272" i="1" s="1"/>
  <c r="AQ2272" i="1"/>
  <c r="AP2272" i="1"/>
  <c r="AO2272" i="1"/>
  <c r="AK2272" i="1"/>
  <c r="BW2271" i="1"/>
  <c r="BF2271" i="1"/>
  <c r="BE2271" i="1"/>
  <c r="BD2271" i="1"/>
  <c r="BC2271" i="1"/>
  <c r="BB2271" i="1"/>
  <c r="AW2271" i="1"/>
  <c r="AY2271" i="1" s="1"/>
  <c r="AV2271" i="1"/>
  <c r="AX2271" i="1" s="1"/>
  <c r="AU2271" i="1"/>
  <c r="AT2271" i="1"/>
  <c r="AN2271" i="1" s="1"/>
  <c r="AS2271" i="1"/>
  <c r="AM2271" i="1" s="1"/>
  <c r="AR2271" i="1"/>
  <c r="AL2271" i="1" s="1"/>
  <c r="AQ2271" i="1"/>
  <c r="AP2271" i="1"/>
  <c r="AO2271" i="1"/>
  <c r="AK2271" i="1"/>
  <c r="BW2270" i="1"/>
  <c r="BF2270" i="1"/>
  <c r="BE2270" i="1"/>
  <c r="BD2270" i="1"/>
  <c r="BC2270" i="1"/>
  <c r="BB2270" i="1"/>
  <c r="AW2270" i="1"/>
  <c r="AY2270" i="1" s="1"/>
  <c r="AV2270" i="1"/>
  <c r="AX2270" i="1" s="1"/>
  <c r="AU2270" i="1"/>
  <c r="AT2270" i="1"/>
  <c r="AN2270" i="1" s="1"/>
  <c r="AS2270" i="1"/>
  <c r="AM2270" i="1" s="1"/>
  <c r="AR2270" i="1"/>
  <c r="AL2270" i="1" s="1"/>
  <c r="AQ2270" i="1"/>
  <c r="AP2270" i="1"/>
  <c r="AO2270" i="1"/>
  <c r="AK2270" i="1"/>
  <c r="BW2269" i="1"/>
  <c r="BF2269" i="1"/>
  <c r="BE2269" i="1"/>
  <c r="BD2269" i="1"/>
  <c r="BC2269" i="1"/>
  <c r="BB2269" i="1"/>
  <c r="AW2269" i="1"/>
  <c r="AY2269" i="1" s="1"/>
  <c r="AV2269" i="1"/>
  <c r="AX2269" i="1" s="1"/>
  <c r="AU2269" i="1"/>
  <c r="AT2269" i="1"/>
  <c r="AN2269" i="1" s="1"/>
  <c r="AS2269" i="1"/>
  <c r="AM2269" i="1" s="1"/>
  <c r="AR2269" i="1"/>
  <c r="AL2269" i="1" s="1"/>
  <c r="AQ2269" i="1"/>
  <c r="AP2269" i="1"/>
  <c r="AO2269" i="1"/>
  <c r="AK2269" i="1"/>
  <c r="BW2268" i="1"/>
  <c r="BF2268" i="1"/>
  <c r="BE2268" i="1"/>
  <c r="BD2268" i="1"/>
  <c r="BC2268" i="1"/>
  <c r="BB2268" i="1"/>
  <c r="AW2268" i="1"/>
  <c r="AY2268" i="1" s="1"/>
  <c r="AV2268" i="1"/>
  <c r="AX2268" i="1" s="1"/>
  <c r="AU2268" i="1"/>
  <c r="AT2268" i="1"/>
  <c r="AN2268" i="1" s="1"/>
  <c r="AS2268" i="1"/>
  <c r="AM2268" i="1" s="1"/>
  <c r="AR2268" i="1"/>
  <c r="AL2268" i="1" s="1"/>
  <c r="AQ2268" i="1"/>
  <c r="AP2268" i="1"/>
  <c r="AO2268" i="1"/>
  <c r="AK2268" i="1"/>
  <c r="BW2267" i="1"/>
  <c r="BF2267" i="1"/>
  <c r="BE2267" i="1"/>
  <c r="BD2267" i="1"/>
  <c r="BC2267" i="1"/>
  <c r="BB2267" i="1"/>
  <c r="AW2267" i="1"/>
  <c r="AY2267" i="1" s="1"/>
  <c r="AV2267" i="1"/>
  <c r="AX2267" i="1" s="1"/>
  <c r="AU2267" i="1"/>
  <c r="AT2267" i="1"/>
  <c r="AN2267" i="1" s="1"/>
  <c r="AS2267" i="1"/>
  <c r="AM2267" i="1" s="1"/>
  <c r="AR2267" i="1"/>
  <c r="AL2267" i="1" s="1"/>
  <c r="AQ2267" i="1"/>
  <c r="AP2267" i="1"/>
  <c r="AO2267" i="1"/>
  <c r="AK2267" i="1"/>
  <c r="BW2266" i="1"/>
  <c r="BF2266" i="1"/>
  <c r="BE2266" i="1"/>
  <c r="BD2266" i="1"/>
  <c r="BC2266" i="1"/>
  <c r="BB2266" i="1"/>
  <c r="AW2266" i="1"/>
  <c r="AY2266" i="1" s="1"/>
  <c r="AV2266" i="1"/>
  <c r="AX2266" i="1" s="1"/>
  <c r="AU2266" i="1"/>
  <c r="AT2266" i="1"/>
  <c r="AN2266" i="1" s="1"/>
  <c r="AS2266" i="1"/>
  <c r="AM2266" i="1" s="1"/>
  <c r="AR2266" i="1"/>
  <c r="AL2266" i="1" s="1"/>
  <c r="AQ2266" i="1"/>
  <c r="AP2266" i="1"/>
  <c r="AO2266" i="1"/>
  <c r="AK2266" i="1"/>
  <c r="BW2265" i="1"/>
  <c r="BF2265" i="1"/>
  <c r="BE2265" i="1"/>
  <c r="BD2265" i="1"/>
  <c r="BC2265" i="1"/>
  <c r="BB2265" i="1"/>
  <c r="AW2265" i="1"/>
  <c r="AY2265" i="1" s="1"/>
  <c r="AV2265" i="1"/>
  <c r="AX2265" i="1" s="1"/>
  <c r="AU2265" i="1"/>
  <c r="AT2265" i="1"/>
  <c r="AN2265" i="1" s="1"/>
  <c r="AS2265" i="1"/>
  <c r="AM2265" i="1" s="1"/>
  <c r="AR2265" i="1"/>
  <c r="AL2265" i="1" s="1"/>
  <c r="AQ2265" i="1"/>
  <c r="AP2265" i="1"/>
  <c r="AO2265" i="1"/>
  <c r="AK2265" i="1"/>
  <c r="BW2264" i="1"/>
  <c r="BF2264" i="1"/>
  <c r="BE2264" i="1"/>
  <c r="BD2264" i="1"/>
  <c r="BC2264" i="1"/>
  <c r="BB2264" i="1"/>
  <c r="AW2264" i="1"/>
  <c r="AY2264" i="1" s="1"/>
  <c r="AV2264" i="1"/>
  <c r="AX2264" i="1" s="1"/>
  <c r="AU2264" i="1"/>
  <c r="AT2264" i="1"/>
  <c r="AN2264" i="1" s="1"/>
  <c r="AS2264" i="1"/>
  <c r="AM2264" i="1" s="1"/>
  <c r="AR2264" i="1"/>
  <c r="AQ2264" i="1"/>
  <c r="AP2264" i="1"/>
  <c r="AO2264" i="1"/>
  <c r="AK2264" i="1"/>
  <c r="BW2263" i="1"/>
  <c r="BF2263" i="1"/>
  <c r="BE2263" i="1"/>
  <c r="BD2263" i="1"/>
  <c r="BC2263" i="1"/>
  <c r="BB2263" i="1"/>
  <c r="AW2263" i="1"/>
  <c r="AY2263" i="1" s="1"/>
  <c r="AV2263" i="1"/>
  <c r="AX2263" i="1" s="1"/>
  <c r="AU2263" i="1"/>
  <c r="AT2263" i="1"/>
  <c r="AN2263" i="1" s="1"/>
  <c r="AS2263" i="1"/>
  <c r="AM2263" i="1" s="1"/>
  <c r="AR2263" i="1"/>
  <c r="AL2263" i="1" s="1"/>
  <c r="AQ2263" i="1"/>
  <c r="AP2263" i="1"/>
  <c r="AO2263" i="1"/>
  <c r="AK2263" i="1"/>
  <c r="BW2262" i="1"/>
  <c r="BF2262" i="1"/>
  <c r="BE2262" i="1"/>
  <c r="BD2262" i="1"/>
  <c r="BC2262" i="1"/>
  <c r="BB2262" i="1"/>
  <c r="AW2262" i="1"/>
  <c r="AY2262" i="1" s="1"/>
  <c r="AV2262" i="1"/>
  <c r="AX2262" i="1" s="1"/>
  <c r="AU2262" i="1"/>
  <c r="AT2262" i="1"/>
  <c r="AN2262" i="1" s="1"/>
  <c r="AS2262" i="1"/>
  <c r="AM2262" i="1" s="1"/>
  <c r="AR2262" i="1"/>
  <c r="AQ2262" i="1"/>
  <c r="AP2262" i="1"/>
  <c r="AO2262" i="1"/>
  <c r="AK2262" i="1"/>
  <c r="BW2261" i="1"/>
  <c r="BF2261" i="1"/>
  <c r="BE2261" i="1"/>
  <c r="BD2261" i="1"/>
  <c r="BC2261" i="1"/>
  <c r="BB2261" i="1"/>
  <c r="AW2261" i="1"/>
  <c r="AY2261" i="1" s="1"/>
  <c r="AV2261" i="1"/>
  <c r="AX2261" i="1" s="1"/>
  <c r="AU2261" i="1"/>
  <c r="AT2261" i="1"/>
  <c r="AN2261" i="1" s="1"/>
  <c r="AS2261" i="1"/>
  <c r="AM2261" i="1" s="1"/>
  <c r="AR2261" i="1"/>
  <c r="AL2261" i="1" s="1"/>
  <c r="AQ2261" i="1"/>
  <c r="AP2261" i="1"/>
  <c r="AO2261" i="1"/>
  <c r="AK2261" i="1"/>
  <c r="BW2260" i="1"/>
  <c r="BF2260" i="1"/>
  <c r="BE2260" i="1"/>
  <c r="BD2260" i="1"/>
  <c r="BC2260" i="1"/>
  <c r="BB2260" i="1"/>
  <c r="AW2260" i="1"/>
  <c r="AY2260" i="1" s="1"/>
  <c r="AV2260" i="1"/>
  <c r="AX2260" i="1" s="1"/>
  <c r="AU2260" i="1"/>
  <c r="AT2260" i="1"/>
  <c r="AN2260" i="1" s="1"/>
  <c r="AS2260" i="1"/>
  <c r="AM2260" i="1" s="1"/>
  <c r="AR2260" i="1"/>
  <c r="AL2260" i="1" s="1"/>
  <c r="AQ2260" i="1"/>
  <c r="AP2260" i="1"/>
  <c r="AO2260" i="1"/>
  <c r="AK2260" i="1"/>
  <c r="BW2259" i="1"/>
  <c r="BF2259" i="1"/>
  <c r="BE2259" i="1"/>
  <c r="BD2259" i="1"/>
  <c r="BC2259" i="1"/>
  <c r="BB2259" i="1"/>
  <c r="AW2259" i="1"/>
  <c r="AY2259" i="1" s="1"/>
  <c r="AV2259" i="1"/>
  <c r="AX2259" i="1" s="1"/>
  <c r="AU2259" i="1"/>
  <c r="AT2259" i="1"/>
  <c r="AN2259" i="1" s="1"/>
  <c r="AS2259" i="1"/>
  <c r="AM2259" i="1" s="1"/>
  <c r="AR2259" i="1"/>
  <c r="AL2259" i="1" s="1"/>
  <c r="AQ2259" i="1"/>
  <c r="AP2259" i="1"/>
  <c r="AO2259" i="1"/>
  <c r="AK2259" i="1"/>
  <c r="BW2258" i="1"/>
  <c r="BF2258" i="1"/>
  <c r="BE2258" i="1"/>
  <c r="BD2258" i="1"/>
  <c r="BC2258" i="1"/>
  <c r="BB2258" i="1"/>
  <c r="AW2258" i="1"/>
  <c r="AY2258" i="1" s="1"/>
  <c r="AV2258" i="1"/>
  <c r="AX2258" i="1" s="1"/>
  <c r="AU2258" i="1"/>
  <c r="AT2258" i="1"/>
  <c r="AN2258" i="1" s="1"/>
  <c r="AS2258" i="1"/>
  <c r="AM2258" i="1" s="1"/>
  <c r="AR2258" i="1"/>
  <c r="AL2258" i="1" s="1"/>
  <c r="AQ2258" i="1"/>
  <c r="AP2258" i="1"/>
  <c r="AO2258" i="1"/>
  <c r="AK2258" i="1"/>
  <c r="BW2257" i="1"/>
  <c r="BF2257" i="1"/>
  <c r="BE2257" i="1"/>
  <c r="BD2257" i="1"/>
  <c r="BC2257" i="1"/>
  <c r="BB2257" i="1"/>
  <c r="AW2257" i="1"/>
  <c r="AY2257" i="1" s="1"/>
  <c r="AV2257" i="1"/>
  <c r="AX2257" i="1" s="1"/>
  <c r="AU2257" i="1"/>
  <c r="AT2257" i="1"/>
  <c r="AN2257" i="1" s="1"/>
  <c r="AS2257" i="1"/>
  <c r="AM2257" i="1" s="1"/>
  <c r="AR2257" i="1"/>
  <c r="AL2257" i="1" s="1"/>
  <c r="AQ2257" i="1"/>
  <c r="AP2257" i="1"/>
  <c r="AO2257" i="1"/>
  <c r="AK2257" i="1"/>
  <c r="BW2256" i="1"/>
  <c r="BF2256" i="1"/>
  <c r="BE2256" i="1"/>
  <c r="BD2256" i="1"/>
  <c r="BC2256" i="1"/>
  <c r="BB2256" i="1"/>
  <c r="AW2256" i="1"/>
  <c r="AY2256" i="1" s="1"/>
  <c r="AV2256" i="1"/>
  <c r="AX2256" i="1" s="1"/>
  <c r="AU2256" i="1"/>
  <c r="AT2256" i="1"/>
  <c r="AN2256" i="1" s="1"/>
  <c r="AS2256" i="1"/>
  <c r="AM2256" i="1" s="1"/>
  <c r="AR2256" i="1"/>
  <c r="AL2256" i="1" s="1"/>
  <c r="AQ2256" i="1"/>
  <c r="AP2256" i="1"/>
  <c r="AO2256" i="1"/>
  <c r="AK2256" i="1"/>
  <c r="BW2255" i="1"/>
  <c r="BF2255" i="1"/>
  <c r="BE2255" i="1"/>
  <c r="BD2255" i="1"/>
  <c r="BC2255" i="1"/>
  <c r="BB2255" i="1"/>
  <c r="AW2255" i="1"/>
  <c r="AY2255" i="1" s="1"/>
  <c r="AV2255" i="1"/>
  <c r="AX2255" i="1" s="1"/>
  <c r="AU2255" i="1"/>
  <c r="AT2255" i="1"/>
  <c r="AN2255" i="1" s="1"/>
  <c r="AS2255" i="1"/>
  <c r="AR2255" i="1"/>
  <c r="AL2255" i="1" s="1"/>
  <c r="AQ2255" i="1"/>
  <c r="AP2255" i="1"/>
  <c r="AO2255" i="1"/>
  <c r="AK2255" i="1"/>
  <c r="BW2254" i="1"/>
  <c r="BF2254" i="1"/>
  <c r="BE2254" i="1"/>
  <c r="BD2254" i="1"/>
  <c r="BC2254" i="1"/>
  <c r="BB2254" i="1"/>
  <c r="AW2254" i="1"/>
  <c r="AY2254" i="1" s="1"/>
  <c r="AV2254" i="1"/>
  <c r="AX2254" i="1" s="1"/>
  <c r="AU2254" i="1"/>
  <c r="AT2254" i="1"/>
  <c r="AN2254" i="1" s="1"/>
  <c r="AS2254" i="1"/>
  <c r="AM2254" i="1" s="1"/>
  <c r="AR2254" i="1"/>
  <c r="AL2254" i="1" s="1"/>
  <c r="AQ2254" i="1"/>
  <c r="AP2254" i="1"/>
  <c r="AO2254" i="1"/>
  <c r="AK2254" i="1"/>
  <c r="BW2253" i="1"/>
  <c r="BF2253" i="1"/>
  <c r="BE2253" i="1"/>
  <c r="BD2253" i="1"/>
  <c r="BC2253" i="1"/>
  <c r="BB2253" i="1"/>
  <c r="AW2253" i="1"/>
  <c r="AY2253" i="1" s="1"/>
  <c r="AV2253" i="1"/>
  <c r="AX2253" i="1" s="1"/>
  <c r="AU2253" i="1"/>
  <c r="AT2253" i="1"/>
  <c r="AN2253" i="1" s="1"/>
  <c r="AS2253" i="1"/>
  <c r="AM2253" i="1" s="1"/>
  <c r="AR2253" i="1"/>
  <c r="AL2253" i="1" s="1"/>
  <c r="AQ2253" i="1"/>
  <c r="AP2253" i="1"/>
  <c r="AO2253" i="1"/>
  <c r="AK2253" i="1"/>
  <c r="BW2252" i="1"/>
  <c r="BF2252" i="1"/>
  <c r="BE2252" i="1"/>
  <c r="BD2252" i="1"/>
  <c r="BC2252" i="1"/>
  <c r="BB2252" i="1"/>
  <c r="AW2252" i="1"/>
  <c r="AY2252" i="1" s="1"/>
  <c r="AV2252" i="1"/>
  <c r="AX2252" i="1" s="1"/>
  <c r="AU2252" i="1"/>
  <c r="AT2252" i="1"/>
  <c r="AN2252" i="1" s="1"/>
  <c r="AS2252" i="1"/>
  <c r="AM2252" i="1" s="1"/>
  <c r="AR2252" i="1"/>
  <c r="AL2252" i="1" s="1"/>
  <c r="AQ2252" i="1"/>
  <c r="AP2252" i="1"/>
  <c r="AO2252" i="1"/>
  <c r="AK2252" i="1"/>
  <c r="BW2251" i="1"/>
  <c r="BF2251" i="1"/>
  <c r="BE2251" i="1"/>
  <c r="BD2251" i="1"/>
  <c r="BC2251" i="1"/>
  <c r="BB2251" i="1"/>
  <c r="AW2251" i="1"/>
  <c r="AY2251" i="1" s="1"/>
  <c r="AV2251" i="1"/>
  <c r="AX2251" i="1" s="1"/>
  <c r="AU2251" i="1"/>
  <c r="AT2251" i="1"/>
  <c r="AN2251" i="1" s="1"/>
  <c r="AS2251" i="1"/>
  <c r="AM2251" i="1" s="1"/>
  <c r="AR2251" i="1"/>
  <c r="AL2251" i="1" s="1"/>
  <c r="AQ2251" i="1"/>
  <c r="AP2251" i="1"/>
  <c r="AO2251" i="1"/>
  <c r="AK2251" i="1"/>
  <c r="BW2250" i="1"/>
  <c r="BF2250" i="1"/>
  <c r="BE2250" i="1"/>
  <c r="BD2250" i="1"/>
  <c r="BC2250" i="1"/>
  <c r="BB2250" i="1"/>
  <c r="AW2250" i="1"/>
  <c r="AY2250" i="1" s="1"/>
  <c r="AV2250" i="1"/>
  <c r="AX2250" i="1" s="1"/>
  <c r="AU2250" i="1"/>
  <c r="AT2250" i="1"/>
  <c r="AN2250" i="1" s="1"/>
  <c r="AS2250" i="1"/>
  <c r="AM2250" i="1" s="1"/>
  <c r="AR2250" i="1"/>
  <c r="AL2250" i="1" s="1"/>
  <c r="AQ2250" i="1"/>
  <c r="AP2250" i="1"/>
  <c r="AO2250" i="1"/>
  <c r="AK2250" i="1"/>
  <c r="BW2249" i="1"/>
  <c r="BF2249" i="1"/>
  <c r="BE2249" i="1"/>
  <c r="BD2249" i="1"/>
  <c r="BC2249" i="1"/>
  <c r="BB2249" i="1"/>
  <c r="AW2249" i="1"/>
  <c r="AY2249" i="1" s="1"/>
  <c r="AV2249" i="1"/>
  <c r="AX2249" i="1" s="1"/>
  <c r="AU2249" i="1"/>
  <c r="AT2249" i="1"/>
  <c r="AN2249" i="1" s="1"/>
  <c r="AS2249" i="1"/>
  <c r="AM2249" i="1" s="1"/>
  <c r="AR2249" i="1"/>
  <c r="AL2249" i="1" s="1"/>
  <c r="AQ2249" i="1"/>
  <c r="AP2249" i="1"/>
  <c r="AO2249" i="1"/>
  <c r="AK2249" i="1"/>
  <c r="BW2248" i="1"/>
  <c r="BF2248" i="1"/>
  <c r="BE2248" i="1"/>
  <c r="BD2248" i="1"/>
  <c r="BC2248" i="1"/>
  <c r="BB2248" i="1"/>
  <c r="AW2248" i="1"/>
  <c r="AY2248" i="1" s="1"/>
  <c r="AV2248" i="1"/>
  <c r="AX2248" i="1" s="1"/>
  <c r="AU2248" i="1"/>
  <c r="AT2248" i="1"/>
  <c r="AN2248" i="1" s="1"/>
  <c r="AS2248" i="1"/>
  <c r="AM2248" i="1" s="1"/>
  <c r="AR2248" i="1"/>
  <c r="AL2248" i="1" s="1"/>
  <c r="AQ2248" i="1"/>
  <c r="AP2248" i="1"/>
  <c r="AO2248" i="1"/>
  <c r="AK2248" i="1"/>
  <c r="BW2247" i="1"/>
  <c r="BF2247" i="1"/>
  <c r="BE2247" i="1"/>
  <c r="BD2247" i="1"/>
  <c r="BC2247" i="1"/>
  <c r="BB2247" i="1"/>
  <c r="AW2247" i="1"/>
  <c r="AY2247" i="1" s="1"/>
  <c r="AV2247" i="1"/>
  <c r="AX2247" i="1" s="1"/>
  <c r="AU2247" i="1"/>
  <c r="AT2247" i="1"/>
  <c r="AN2247" i="1" s="1"/>
  <c r="AS2247" i="1"/>
  <c r="AM2247" i="1" s="1"/>
  <c r="AR2247" i="1"/>
  <c r="AQ2247" i="1"/>
  <c r="AP2247" i="1"/>
  <c r="AO2247" i="1"/>
  <c r="AK2247" i="1"/>
  <c r="BW2246" i="1"/>
  <c r="BF2246" i="1"/>
  <c r="BE2246" i="1"/>
  <c r="BD2246" i="1"/>
  <c r="BC2246" i="1"/>
  <c r="BB2246" i="1"/>
  <c r="AW2246" i="1"/>
  <c r="AY2246" i="1" s="1"/>
  <c r="AV2246" i="1"/>
  <c r="AX2246" i="1" s="1"/>
  <c r="AU2246" i="1"/>
  <c r="AT2246" i="1"/>
  <c r="AN2246" i="1" s="1"/>
  <c r="AS2246" i="1"/>
  <c r="AM2246" i="1" s="1"/>
  <c r="AR2246" i="1"/>
  <c r="AL2246" i="1" s="1"/>
  <c r="AQ2246" i="1"/>
  <c r="AP2246" i="1"/>
  <c r="AO2246" i="1"/>
  <c r="AK2246" i="1"/>
  <c r="BW2245" i="1"/>
  <c r="BF2245" i="1"/>
  <c r="BE2245" i="1"/>
  <c r="BD2245" i="1"/>
  <c r="BC2245" i="1"/>
  <c r="BB2245" i="1"/>
  <c r="AW2245" i="1"/>
  <c r="AY2245" i="1" s="1"/>
  <c r="AV2245" i="1"/>
  <c r="AX2245" i="1" s="1"/>
  <c r="AU2245" i="1"/>
  <c r="AT2245" i="1"/>
  <c r="AN2245" i="1" s="1"/>
  <c r="AS2245" i="1"/>
  <c r="AM2245" i="1" s="1"/>
  <c r="AR2245" i="1"/>
  <c r="AL2245" i="1" s="1"/>
  <c r="AQ2245" i="1"/>
  <c r="AP2245" i="1"/>
  <c r="AO2245" i="1"/>
  <c r="AK2245" i="1"/>
  <c r="BW2244" i="1"/>
  <c r="BF2244" i="1"/>
  <c r="BE2244" i="1"/>
  <c r="BD2244" i="1"/>
  <c r="BC2244" i="1"/>
  <c r="BB2244" i="1"/>
  <c r="AW2244" i="1"/>
  <c r="AY2244" i="1" s="1"/>
  <c r="AV2244" i="1"/>
  <c r="AX2244" i="1" s="1"/>
  <c r="AU2244" i="1"/>
  <c r="AT2244" i="1"/>
  <c r="AS2244" i="1"/>
  <c r="AM2244" i="1" s="1"/>
  <c r="AR2244" i="1"/>
  <c r="AL2244" i="1" s="1"/>
  <c r="AQ2244" i="1"/>
  <c r="AP2244" i="1"/>
  <c r="AO2244" i="1"/>
  <c r="AK2244" i="1"/>
  <c r="BW2243" i="1"/>
  <c r="BF2243" i="1"/>
  <c r="BE2243" i="1"/>
  <c r="BD2243" i="1"/>
  <c r="BC2243" i="1"/>
  <c r="BB2243" i="1"/>
  <c r="AW2243" i="1"/>
  <c r="AY2243" i="1" s="1"/>
  <c r="AV2243" i="1"/>
  <c r="AX2243" i="1" s="1"/>
  <c r="AU2243" i="1"/>
  <c r="AT2243" i="1"/>
  <c r="AN2243" i="1" s="1"/>
  <c r="AS2243" i="1"/>
  <c r="AM2243" i="1" s="1"/>
  <c r="AR2243" i="1"/>
  <c r="AL2243" i="1" s="1"/>
  <c r="AQ2243" i="1"/>
  <c r="AP2243" i="1"/>
  <c r="AO2243" i="1"/>
  <c r="AK2243" i="1"/>
  <c r="BW2242" i="1"/>
  <c r="BF2242" i="1"/>
  <c r="BE2242" i="1"/>
  <c r="BD2242" i="1"/>
  <c r="BC2242" i="1"/>
  <c r="BB2242" i="1"/>
  <c r="AW2242" i="1"/>
  <c r="AY2242" i="1" s="1"/>
  <c r="AV2242" i="1"/>
  <c r="AX2242" i="1" s="1"/>
  <c r="AU2242" i="1"/>
  <c r="AT2242" i="1"/>
  <c r="AN2242" i="1" s="1"/>
  <c r="AS2242" i="1"/>
  <c r="AM2242" i="1" s="1"/>
  <c r="AR2242" i="1"/>
  <c r="AQ2242" i="1"/>
  <c r="AP2242" i="1"/>
  <c r="AO2242" i="1"/>
  <c r="AK2242" i="1"/>
  <c r="BW2241" i="1"/>
  <c r="BF2241" i="1"/>
  <c r="BE2241" i="1"/>
  <c r="BD2241" i="1"/>
  <c r="BC2241" i="1"/>
  <c r="BB2241" i="1"/>
  <c r="AW2241" i="1"/>
  <c r="AY2241" i="1" s="1"/>
  <c r="AV2241" i="1"/>
  <c r="AX2241" i="1" s="1"/>
  <c r="AU2241" i="1"/>
  <c r="AT2241" i="1"/>
  <c r="AN2241" i="1" s="1"/>
  <c r="AS2241" i="1"/>
  <c r="AM2241" i="1" s="1"/>
  <c r="AR2241" i="1"/>
  <c r="AL2241" i="1" s="1"/>
  <c r="AQ2241" i="1"/>
  <c r="AP2241" i="1"/>
  <c r="AO2241" i="1"/>
  <c r="AK2241" i="1"/>
  <c r="BW2240" i="1"/>
  <c r="BF2240" i="1"/>
  <c r="BE2240" i="1"/>
  <c r="BD2240" i="1"/>
  <c r="BC2240" i="1"/>
  <c r="BB2240" i="1"/>
  <c r="AW2240" i="1"/>
  <c r="AY2240" i="1" s="1"/>
  <c r="AV2240" i="1"/>
  <c r="AX2240" i="1" s="1"/>
  <c r="AU2240" i="1"/>
  <c r="AT2240" i="1"/>
  <c r="AN2240" i="1" s="1"/>
  <c r="AS2240" i="1"/>
  <c r="AM2240" i="1" s="1"/>
  <c r="AR2240" i="1"/>
  <c r="AL2240" i="1" s="1"/>
  <c r="AQ2240" i="1"/>
  <c r="AP2240" i="1"/>
  <c r="AO2240" i="1"/>
  <c r="AK2240" i="1"/>
  <c r="BW2239" i="1"/>
  <c r="BF2239" i="1"/>
  <c r="BE2239" i="1"/>
  <c r="BD2239" i="1"/>
  <c r="BC2239" i="1"/>
  <c r="BB2239" i="1"/>
  <c r="AW2239" i="1"/>
  <c r="AY2239" i="1" s="1"/>
  <c r="AV2239" i="1"/>
  <c r="AX2239" i="1" s="1"/>
  <c r="AU2239" i="1"/>
  <c r="AT2239" i="1"/>
  <c r="AN2239" i="1" s="1"/>
  <c r="AS2239" i="1"/>
  <c r="AM2239" i="1" s="1"/>
  <c r="AR2239" i="1"/>
  <c r="AL2239" i="1" s="1"/>
  <c r="AQ2239" i="1"/>
  <c r="AP2239" i="1"/>
  <c r="AO2239" i="1"/>
  <c r="AK2239" i="1"/>
  <c r="BW2238" i="1"/>
  <c r="BF2238" i="1"/>
  <c r="BE2238" i="1"/>
  <c r="BD2238" i="1"/>
  <c r="BC2238" i="1"/>
  <c r="BB2238" i="1"/>
  <c r="AW2238" i="1"/>
  <c r="AY2238" i="1" s="1"/>
  <c r="AV2238" i="1"/>
  <c r="AX2238" i="1" s="1"/>
  <c r="AU2238" i="1"/>
  <c r="AT2238" i="1"/>
  <c r="AN2238" i="1" s="1"/>
  <c r="AS2238" i="1"/>
  <c r="AM2238" i="1" s="1"/>
  <c r="AR2238" i="1"/>
  <c r="AL2238" i="1" s="1"/>
  <c r="AQ2238" i="1"/>
  <c r="AP2238" i="1"/>
  <c r="AO2238" i="1"/>
  <c r="AK2238" i="1"/>
  <c r="BW2237" i="1"/>
  <c r="BF2237" i="1"/>
  <c r="BE2237" i="1"/>
  <c r="BD2237" i="1"/>
  <c r="BC2237" i="1"/>
  <c r="BB2237" i="1"/>
  <c r="AW2237" i="1"/>
  <c r="AY2237" i="1" s="1"/>
  <c r="AV2237" i="1"/>
  <c r="AX2237" i="1" s="1"/>
  <c r="AU2237" i="1"/>
  <c r="AT2237" i="1"/>
  <c r="AN2237" i="1" s="1"/>
  <c r="AS2237" i="1"/>
  <c r="AM2237" i="1" s="1"/>
  <c r="AR2237" i="1"/>
  <c r="AL2237" i="1" s="1"/>
  <c r="AQ2237" i="1"/>
  <c r="BO2237" i="1" s="1"/>
  <c r="AP2237" i="1"/>
  <c r="AO2237" i="1"/>
  <c r="AK2237" i="1"/>
  <c r="BW2236" i="1"/>
  <c r="BF2236" i="1"/>
  <c r="BE2236" i="1"/>
  <c r="BD2236" i="1"/>
  <c r="BC2236" i="1"/>
  <c r="BB2236" i="1"/>
  <c r="AW2236" i="1"/>
  <c r="AY2236" i="1" s="1"/>
  <c r="AV2236" i="1"/>
  <c r="AX2236" i="1" s="1"/>
  <c r="AU2236" i="1"/>
  <c r="AT2236" i="1"/>
  <c r="AN2236" i="1" s="1"/>
  <c r="AS2236" i="1"/>
  <c r="AM2236" i="1" s="1"/>
  <c r="AR2236" i="1"/>
  <c r="AL2236" i="1" s="1"/>
  <c r="AQ2236" i="1"/>
  <c r="AP2236" i="1"/>
  <c r="AO2236" i="1"/>
  <c r="AK2236" i="1"/>
  <c r="BW2235" i="1"/>
  <c r="BF2235" i="1"/>
  <c r="BE2235" i="1"/>
  <c r="BD2235" i="1"/>
  <c r="BC2235" i="1"/>
  <c r="BB2235" i="1"/>
  <c r="AW2235" i="1"/>
  <c r="AY2235" i="1" s="1"/>
  <c r="AV2235" i="1"/>
  <c r="AX2235" i="1" s="1"/>
  <c r="AU2235" i="1"/>
  <c r="AT2235" i="1"/>
  <c r="AN2235" i="1" s="1"/>
  <c r="AS2235" i="1"/>
  <c r="AM2235" i="1" s="1"/>
  <c r="AR2235" i="1"/>
  <c r="AQ2235" i="1"/>
  <c r="AP2235" i="1"/>
  <c r="AO2235" i="1"/>
  <c r="AK2235" i="1"/>
  <c r="BW2234" i="1"/>
  <c r="BF2234" i="1"/>
  <c r="BE2234" i="1"/>
  <c r="BD2234" i="1"/>
  <c r="BC2234" i="1"/>
  <c r="BB2234" i="1"/>
  <c r="AW2234" i="1"/>
  <c r="AY2234" i="1" s="1"/>
  <c r="AV2234" i="1"/>
  <c r="AX2234" i="1" s="1"/>
  <c r="AU2234" i="1"/>
  <c r="AT2234" i="1"/>
  <c r="AN2234" i="1" s="1"/>
  <c r="AS2234" i="1"/>
  <c r="AM2234" i="1" s="1"/>
  <c r="AR2234" i="1"/>
  <c r="AL2234" i="1" s="1"/>
  <c r="AQ2234" i="1"/>
  <c r="AP2234" i="1"/>
  <c r="AO2234" i="1"/>
  <c r="AK2234" i="1"/>
  <c r="BW2233" i="1"/>
  <c r="BF2233" i="1"/>
  <c r="BE2233" i="1"/>
  <c r="BD2233" i="1"/>
  <c r="BC2233" i="1"/>
  <c r="BB2233" i="1"/>
  <c r="AW2233" i="1"/>
  <c r="AY2233" i="1" s="1"/>
  <c r="AV2233" i="1"/>
  <c r="AX2233" i="1" s="1"/>
  <c r="AU2233" i="1"/>
  <c r="AT2233" i="1"/>
  <c r="AN2233" i="1" s="1"/>
  <c r="AS2233" i="1"/>
  <c r="AM2233" i="1" s="1"/>
  <c r="AR2233" i="1"/>
  <c r="AL2233" i="1" s="1"/>
  <c r="AQ2233" i="1"/>
  <c r="AP2233" i="1"/>
  <c r="AO2233" i="1"/>
  <c r="AK2233" i="1"/>
  <c r="BW2232" i="1"/>
  <c r="BF2232" i="1"/>
  <c r="BE2232" i="1"/>
  <c r="BD2232" i="1"/>
  <c r="BC2232" i="1"/>
  <c r="BB2232" i="1"/>
  <c r="AW2232" i="1"/>
  <c r="AY2232" i="1" s="1"/>
  <c r="AV2232" i="1"/>
  <c r="AX2232" i="1" s="1"/>
  <c r="AU2232" i="1"/>
  <c r="AT2232" i="1"/>
  <c r="AN2232" i="1" s="1"/>
  <c r="AS2232" i="1"/>
  <c r="AM2232" i="1" s="1"/>
  <c r="AR2232" i="1"/>
  <c r="AL2232" i="1" s="1"/>
  <c r="AQ2232" i="1"/>
  <c r="AP2232" i="1"/>
  <c r="AO2232" i="1"/>
  <c r="AK2232" i="1"/>
  <c r="BW2231" i="1"/>
  <c r="BF2231" i="1"/>
  <c r="BE2231" i="1"/>
  <c r="BD2231" i="1"/>
  <c r="BC2231" i="1"/>
  <c r="BB2231" i="1"/>
  <c r="AW2231" i="1"/>
  <c r="AY2231" i="1" s="1"/>
  <c r="AV2231" i="1"/>
  <c r="AX2231" i="1" s="1"/>
  <c r="AU2231" i="1"/>
  <c r="AT2231" i="1"/>
  <c r="AN2231" i="1" s="1"/>
  <c r="AS2231" i="1"/>
  <c r="AM2231" i="1" s="1"/>
  <c r="AR2231" i="1"/>
  <c r="AL2231" i="1" s="1"/>
  <c r="AQ2231" i="1"/>
  <c r="AP2231" i="1"/>
  <c r="AO2231" i="1"/>
  <c r="AK2231" i="1"/>
  <c r="BW2230" i="1"/>
  <c r="BF2230" i="1"/>
  <c r="BE2230" i="1"/>
  <c r="BD2230" i="1"/>
  <c r="BC2230" i="1"/>
  <c r="BB2230" i="1"/>
  <c r="AW2230" i="1"/>
  <c r="AY2230" i="1" s="1"/>
  <c r="AV2230" i="1"/>
  <c r="AX2230" i="1" s="1"/>
  <c r="AU2230" i="1"/>
  <c r="AT2230" i="1"/>
  <c r="AN2230" i="1" s="1"/>
  <c r="AS2230" i="1"/>
  <c r="AM2230" i="1" s="1"/>
  <c r="AR2230" i="1"/>
  <c r="AL2230" i="1" s="1"/>
  <c r="AQ2230" i="1"/>
  <c r="AP2230" i="1"/>
  <c r="AO2230" i="1"/>
  <c r="AK2230" i="1"/>
  <c r="BW2229" i="1"/>
  <c r="BF2229" i="1"/>
  <c r="BE2229" i="1"/>
  <c r="BD2229" i="1"/>
  <c r="BC2229" i="1"/>
  <c r="BB2229" i="1"/>
  <c r="AW2229" i="1"/>
  <c r="AY2229" i="1" s="1"/>
  <c r="AV2229" i="1"/>
  <c r="AX2229" i="1" s="1"/>
  <c r="AU2229" i="1"/>
  <c r="AT2229" i="1"/>
  <c r="AN2229" i="1" s="1"/>
  <c r="AS2229" i="1"/>
  <c r="AM2229" i="1" s="1"/>
  <c r="AR2229" i="1"/>
  <c r="AL2229" i="1" s="1"/>
  <c r="AQ2229" i="1"/>
  <c r="AP2229" i="1"/>
  <c r="AO2229" i="1"/>
  <c r="AK2229" i="1"/>
  <c r="BW2228" i="1"/>
  <c r="BF2228" i="1"/>
  <c r="BE2228" i="1"/>
  <c r="BD2228" i="1"/>
  <c r="BC2228" i="1"/>
  <c r="BB2228" i="1"/>
  <c r="AW2228" i="1"/>
  <c r="AY2228" i="1" s="1"/>
  <c r="AV2228" i="1"/>
  <c r="AX2228" i="1" s="1"/>
  <c r="AU2228" i="1"/>
  <c r="AT2228" i="1"/>
  <c r="AN2228" i="1" s="1"/>
  <c r="AS2228" i="1"/>
  <c r="AM2228" i="1" s="1"/>
  <c r="AR2228" i="1"/>
  <c r="AL2228" i="1" s="1"/>
  <c r="AQ2228" i="1"/>
  <c r="AP2228" i="1"/>
  <c r="AO2228" i="1"/>
  <c r="AK2228" i="1"/>
  <c r="BW2227" i="1"/>
  <c r="BF2227" i="1"/>
  <c r="BE2227" i="1"/>
  <c r="BD2227" i="1"/>
  <c r="BC2227" i="1"/>
  <c r="BB2227" i="1"/>
  <c r="AW2227" i="1"/>
  <c r="AY2227" i="1" s="1"/>
  <c r="AV2227" i="1"/>
  <c r="AX2227" i="1" s="1"/>
  <c r="AU2227" i="1"/>
  <c r="AT2227" i="1"/>
  <c r="AN2227" i="1" s="1"/>
  <c r="AS2227" i="1"/>
  <c r="AM2227" i="1" s="1"/>
  <c r="AR2227" i="1"/>
  <c r="AQ2227" i="1"/>
  <c r="AP2227" i="1"/>
  <c r="AO2227" i="1"/>
  <c r="AK2227" i="1"/>
  <c r="BW2226" i="1"/>
  <c r="BF2226" i="1"/>
  <c r="BE2226" i="1"/>
  <c r="BD2226" i="1"/>
  <c r="BC2226" i="1"/>
  <c r="BB2226" i="1"/>
  <c r="AW2226" i="1"/>
  <c r="AY2226" i="1" s="1"/>
  <c r="AV2226" i="1"/>
  <c r="AX2226" i="1" s="1"/>
  <c r="AU2226" i="1"/>
  <c r="AT2226" i="1"/>
  <c r="AN2226" i="1" s="1"/>
  <c r="AS2226" i="1"/>
  <c r="AM2226" i="1" s="1"/>
  <c r="AR2226" i="1"/>
  <c r="AL2226" i="1" s="1"/>
  <c r="AQ2226" i="1"/>
  <c r="AP2226" i="1"/>
  <c r="AO2226" i="1"/>
  <c r="AK2226" i="1"/>
  <c r="BW2225" i="1"/>
  <c r="BF2225" i="1"/>
  <c r="BE2225" i="1"/>
  <c r="BD2225" i="1"/>
  <c r="BC2225" i="1"/>
  <c r="BB2225" i="1"/>
  <c r="AW2225" i="1"/>
  <c r="AY2225" i="1" s="1"/>
  <c r="AV2225" i="1"/>
  <c r="AX2225" i="1" s="1"/>
  <c r="AU2225" i="1"/>
  <c r="AT2225" i="1"/>
  <c r="AN2225" i="1" s="1"/>
  <c r="AS2225" i="1"/>
  <c r="AM2225" i="1" s="1"/>
  <c r="AR2225" i="1"/>
  <c r="AL2225" i="1" s="1"/>
  <c r="AQ2225" i="1"/>
  <c r="AP2225" i="1"/>
  <c r="AO2225" i="1"/>
  <c r="AK2225" i="1"/>
  <c r="BW2224" i="1"/>
  <c r="BF2224" i="1"/>
  <c r="BE2224" i="1"/>
  <c r="BD2224" i="1"/>
  <c r="BC2224" i="1"/>
  <c r="BB2224" i="1"/>
  <c r="AW2224" i="1"/>
  <c r="AY2224" i="1" s="1"/>
  <c r="AV2224" i="1"/>
  <c r="AX2224" i="1" s="1"/>
  <c r="AU2224" i="1"/>
  <c r="AT2224" i="1"/>
  <c r="AN2224" i="1" s="1"/>
  <c r="AS2224" i="1"/>
  <c r="AM2224" i="1" s="1"/>
  <c r="AR2224" i="1"/>
  <c r="AL2224" i="1" s="1"/>
  <c r="AQ2224" i="1"/>
  <c r="AP2224" i="1"/>
  <c r="AO2224" i="1"/>
  <c r="AK2224" i="1"/>
  <c r="BW2223" i="1"/>
  <c r="BF2223" i="1"/>
  <c r="BE2223" i="1"/>
  <c r="BD2223" i="1"/>
  <c r="BC2223" i="1"/>
  <c r="BB2223" i="1"/>
  <c r="AW2223" i="1"/>
  <c r="AY2223" i="1" s="1"/>
  <c r="AV2223" i="1"/>
  <c r="AX2223" i="1" s="1"/>
  <c r="AU2223" i="1"/>
  <c r="AT2223" i="1"/>
  <c r="AN2223" i="1" s="1"/>
  <c r="AS2223" i="1"/>
  <c r="AM2223" i="1" s="1"/>
  <c r="AR2223" i="1"/>
  <c r="AL2223" i="1" s="1"/>
  <c r="AQ2223" i="1"/>
  <c r="AP2223" i="1"/>
  <c r="AO2223" i="1"/>
  <c r="AK2223" i="1"/>
  <c r="BW2222" i="1"/>
  <c r="BF2222" i="1"/>
  <c r="BE2222" i="1"/>
  <c r="BD2222" i="1"/>
  <c r="BC2222" i="1"/>
  <c r="BB2222" i="1"/>
  <c r="AW2222" i="1"/>
  <c r="AY2222" i="1" s="1"/>
  <c r="AV2222" i="1"/>
  <c r="AX2222" i="1" s="1"/>
  <c r="AU2222" i="1"/>
  <c r="AT2222" i="1"/>
  <c r="AN2222" i="1" s="1"/>
  <c r="AS2222" i="1"/>
  <c r="AM2222" i="1" s="1"/>
  <c r="AR2222" i="1"/>
  <c r="AL2222" i="1" s="1"/>
  <c r="AQ2222" i="1"/>
  <c r="AP2222" i="1"/>
  <c r="AO2222" i="1"/>
  <c r="AK2222" i="1"/>
  <c r="BW2221" i="1"/>
  <c r="BF2221" i="1"/>
  <c r="BE2221" i="1"/>
  <c r="BD2221" i="1"/>
  <c r="BC2221" i="1"/>
  <c r="BB2221" i="1"/>
  <c r="AW2221" i="1"/>
  <c r="AY2221" i="1" s="1"/>
  <c r="AV2221" i="1"/>
  <c r="AX2221" i="1" s="1"/>
  <c r="AU2221" i="1"/>
  <c r="AT2221" i="1"/>
  <c r="AN2221" i="1" s="1"/>
  <c r="AS2221" i="1"/>
  <c r="AM2221" i="1" s="1"/>
  <c r="AR2221" i="1"/>
  <c r="AL2221" i="1" s="1"/>
  <c r="AQ2221" i="1"/>
  <c r="AP2221" i="1"/>
  <c r="AO2221" i="1"/>
  <c r="AK2221" i="1"/>
  <c r="BW2220" i="1"/>
  <c r="BF2220" i="1"/>
  <c r="BE2220" i="1"/>
  <c r="BD2220" i="1"/>
  <c r="BC2220" i="1"/>
  <c r="BB2220" i="1"/>
  <c r="AW2220" i="1"/>
  <c r="AY2220" i="1" s="1"/>
  <c r="AV2220" i="1"/>
  <c r="AX2220" i="1" s="1"/>
  <c r="AU2220" i="1"/>
  <c r="AT2220" i="1"/>
  <c r="AN2220" i="1" s="1"/>
  <c r="AS2220" i="1"/>
  <c r="AM2220" i="1" s="1"/>
  <c r="AR2220" i="1"/>
  <c r="AL2220" i="1" s="1"/>
  <c r="AQ2220" i="1"/>
  <c r="AP2220" i="1"/>
  <c r="AO2220" i="1"/>
  <c r="AK2220" i="1"/>
  <c r="BW2219" i="1"/>
  <c r="BF2219" i="1"/>
  <c r="BE2219" i="1"/>
  <c r="BD2219" i="1"/>
  <c r="BC2219" i="1"/>
  <c r="BB2219" i="1"/>
  <c r="AW2219" i="1"/>
  <c r="AY2219" i="1" s="1"/>
  <c r="AV2219" i="1"/>
  <c r="AX2219" i="1" s="1"/>
  <c r="AU2219" i="1"/>
  <c r="AT2219" i="1"/>
  <c r="AN2219" i="1" s="1"/>
  <c r="AS2219" i="1"/>
  <c r="AM2219" i="1" s="1"/>
  <c r="AR2219" i="1"/>
  <c r="AL2219" i="1" s="1"/>
  <c r="AQ2219" i="1"/>
  <c r="AP2219" i="1"/>
  <c r="AO2219" i="1"/>
  <c r="AK2219" i="1"/>
  <c r="BW2218" i="1"/>
  <c r="BF2218" i="1"/>
  <c r="BE2218" i="1"/>
  <c r="BD2218" i="1"/>
  <c r="BC2218" i="1"/>
  <c r="BB2218" i="1"/>
  <c r="AW2218" i="1"/>
  <c r="AY2218" i="1" s="1"/>
  <c r="AV2218" i="1"/>
  <c r="AX2218" i="1" s="1"/>
  <c r="AU2218" i="1"/>
  <c r="AT2218" i="1"/>
  <c r="AN2218" i="1" s="1"/>
  <c r="AS2218" i="1"/>
  <c r="AM2218" i="1" s="1"/>
  <c r="AR2218" i="1"/>
  <c r="AL2218" i="1" s="1"/>
  <c r="AQ2218" i="1"/>
  <c r="BY2218" i="1" s="1"/>
  <c r="AP2218" i="1"/>
  <c r="AO2218" i="1"/>
  <c r="AK2218" i="1"/>
  <c r="BW2217" i="1"/>
  <c r="BF2217" i="1"/>
  <c r="BE2217" i="1"/>
  <c r="BD2217" i="1"/>
  <c r="BC2217" i="1"/>
  <c r="BB2217" i="1"/>
  <c r="AW2217" i="1"/>
  <c r="AY2217" i="1" s="1"/>
  <c r="AV2217" i="1"/>
  <c r="AX2217" i="1" s="1"/>
  <c r="AU2217" i="1"/>
  <c r="AT2217" i="1"/>
  <c r="AN2217" i="1" s="1"/>
  <c r="AS2217" i="1"/>
  <c r="AM2217" i="1" s="1"/>
  <c r="AR2217" i="1"/>
  <c r="AL2217" i="1" s="1"/>
  <c r="AQ2217" i="1"/>
  <c r="AP2217" i="1"/>
  <c r="AO2217" i="1"/>
  <c r="AK2217" i="1"/>
  <c r="BW2216" i="1"/>
  <c r="BF2216" i="1"/>
  <c r="BE2216" i="1"/>
  <c r="BD2216" i="1"/>
  <c r="BC2216" i="1"/>
  <c r="BB2216" i="1"/>
  <c r="AW2216" i="1"/>
  <c r="AY2216" i="1" s="1"/>
  <c r="AV2216" i="1"/>
  <c r="AX2216" i="1" s="1"/>
  <c r="AU2216" i="1"/>
  <c r="AT2216" i="1"/>
  <c r="AN2216" i="1" s="1"/>
  <c r="AS2216" i="1"/>
  <c r="AM2216" i="1" s="1"/>
  <c r="AR2216" i="1"/>
  <c r="AL2216" i="1" s="1"/>
  <c r="AQ2216" i="1"/>
  <c r="AP2216" i="1"/>
  <c r="AO2216" i="1"/>
  <c r="AK2216" i="1"/>
  <c r="BW2215" i="1"/>
  <c r="BF2215" i="1"/>
  <c r="BE2215" i="1"/>
  <c r="BD2215" i="1"/>
  <c r="BC2215" i="1"/>
  <c r="BB2215" i="1"/>
  <c r="AW2215" i="1"/>
  <c r="AY2215" i="1" s="1"/>
  <c r="AV2215" i="1"/>
  <c r="AX2215" i="1" s="1"/>
  <c r="AU2215" i="1"/>
  <c r="AT2215" i="1"/>
  <c r="AN2215" i="1" s="1"/>
  <c r="AS2215" i="1"/>
  <c r="AM2215" i="1" s="1"/>
  <c r="AR2215" i="1"/>
  <c r="AL2215" i="1" s="1"/>
  <c r="AQ2215" i="1"/>
  <c r="AP2215" i="1"/>
  <c r="AO2215" i="1"/>
  <c r="AK2215" i="1"/>
  <c r="BW2214" i="1"/>
  <c r="BF2214" i="1"/>
  <c r="BE2214" i="1"/>
  <c r="BD2214" i="1"/>
  <c r="BC2214" i="1"/>
  <c r="BB2214" i="1"/>
  <c r="AW2214" i="1"/>
  <c r="AY2214" i="1" s="1"/>
  <c r="AV2214" i="1"/>
  <c r="AX2214" i="1" s="1"/>
  <c r="AU2214" i="1"/>
  <c r="AT2214" i="1"/>
  <c r="AN2214" i="1" s="1"/>
  <c r="AS2214" i="1"/>
  <c r="AM2214" i="1" s="1"/>
  <c r="AR2214" i="1"/>
  <c r="AL2214" i="1" s="1"/>
  <c r="AQ2214" i="1"/>
  <c r="AP2214" i="1"/>
  <c r="AO2214" i="1"/>
  <c r="AK2214" i="1"/>
  <c r="BW2213" i="1"/>
  <c r="BF2213" i="1"/>
  <c r="BE2213" i="1"/>
  <c r="BD2213" i="1"/>
  <c r="BC2213" i="1"/>
  <c r="BB2213" i="1"/>
  <c r="AW2213" i="1"/>
  <c r="AY2213" i="1" s="1"/>
  <c r="AV2213" i="1"/>
  <c r="AX2213" i="1" s="1"/>
  <c r="AU2213" i="1"/>
  <c r="AT2213" i="1"/>
  <c r="AN2213" i="1" s="1"/>
  <c r="AS2213" i="1"/>
  <c r="AM2213" i="1" s="1"/>
  <c r="AR2213" i="1"/>
  <c r="AL2213" i="1" s="1"/>
  <c r="AQ2213" i="1"/>
  <c r="AP2213" i="1"/>
  <c r="AO2213" i="1"/>
  <c r="AK2213" i="1"/>
  <c r="BW2212" i="1"/>
  <c r="BF2212" i="1"/>
  <c r="BE2212" i="1"/>
  <c r="BD2212" i="1"/>
  <c r="BC2212" i="1"/>
  <c r="BB2212" i="1"/>
  <c r="AW2212" i="1"/>
  <c r="AY2212" i="1" s="1"/>
  <c r="AV2212" i="1"/>
  <c r="AX2212" i="1" s="1"/>
  <c r="AU2212" i="1"/>
  <c r="AT2212" i="1"/>
  <c r="AN2212" i="1" s="1"/>
  <c r="AS2212" i="1"/>
  <c r="AM2212" i="1" s="1"/>
  <c r="AR2212" i="1"/>
  <c r="AL2212" i="1" s="1"/>
  <c r="AQ2212" i="1"/>
  <c r="AP2212" i="1"/>
  <c r="AO2212" i="1"/>
  <c r="AK2212" i="1"/>
  <c r="BW2211" i="1"/>
  <c r="BF2211" i="1"/>
  <c r="BE2211" i="1"/>
  <c r="BD2211" i="1"/>
  <c r="BC2211" i="1"/>
  <c r="BB2211" i="1"/>
  <c r="AW2211" i="1"/>
  <c r="AY2211" i="1" s="1"/>
  <c r="AV2211" i="1"/>
  <c r="AX2211" i="1" s="1"/>
  <c r="AU2211" i="1"/>
  <c r="AT2211" i="1"/>
  <c r="AS2211" i="1"/>
  <c r="AM2211" i="1" s="1"/>
  <c r="AR2211" i="1"/>
  <c r="AL2211" i="1" s="1"/>
  <c r="AQ2211" i="1"/>
  <c r="AP2211" i="1"/>
  <c r="AO2211" i="1"/>
  <c r="AK2211" i="1"/>
  <c r="BW2210" i="1"/>
  <c r="BF2210" i="1"/>
  <c r="BE2210" i="1"/>
  <c r="BD2210" i="1"/>
  <c r="BC2210" i="1"/>
  <c r="BB2210" i="1"/>
  <c r="AW2210" i="1"/>
  <c r="AY2210" i="1" s="1"/>
  <c r="AV2210" i="1"/>
  <c r="AX2210" i="1" s="1"/>
  <c r="AU2210" i="1"/>
  <c r="AT2210" i="1"/>
  <c r="AN2210" i="1" s="1"/>
  <c r="AS2210" i="1"/>
  <c r="AM2210" i="1" s="1"/>
  <c r="AR2210" i="1"/>
  <c r="AL2210" i="1" s="1"/>
  <c r="AQ2210" i="1"/>
  <c r="AP2210" i="1"/>
  <c r="AO2210" i="1"/>
  <c r="AK2210" i="1"/>
  <c r="BW2209" i="1"/>
  <c r="BF2209" i="1"/>
  <c r="BE2209" i="1"/>
  <c r="BD2209" i="1"/>
  <c r="BC2209" i="1"/>
  <c r="BB2209" i="1"/>
  <c r="AW2209" i="1"/>
  <c r="AY2209" i="1" s="1"/>
  <c r="AV2209" i="1"/>
  <c r="AX2209" i="1" s="1"/>
  <c r="AU2209" i="1"/>
  <c r="AT2209" i="1"/>
  <c r="AN2209" i="1" s="1"/>
  <c r="AS2209" i="1"/>
  <c r="AM2209" i="1" s="1"/>
  <c r="AR2209" i="1"/>
  <c r="AL2209" i="1" s="1"/>
  <c r="AQ2209" i="1"/>
  <c r="AP2209" i="1"/>
  <c r="AO2209" i="1"/>
  <c r="AK2209" i="1"/>
  <c r="BW2208" i="1"/>
  <c r="BF2208" i="1"/>
  <c r="BE2208" i="1"/>
  <c r="BD2208" i="1"/>
  <c r="BC2208" i="1"/>
  <c r="BB2208" i="1"/>
  <c r="AW2208" i="1"/>
  <c r="AY2208" i="1" s="1"/>
  <c r="AV2208" i="1"/>
  <c r="AX2208" i="1" s="1"/>
  <c r="AU2208" i="1"/>
  <c r="AT2208" i="1"/>
  <c r="AN2208" i="1" s="1"/>
  <c r="AS2208" i="1"/>
  <c r="AM2208" i="1" s="1"/>
  <c r="AR2208" i="1"/>
  <c r="AL2208" i="1" s="1"/>
  <c r="AQ2208" i="1"/>
  <c r="AP2208" i="1"/>
  <c r="AO2208" i="1"/>
  <c r="AK2208" i="1"/>
  <c r="BW2207" i="1"/>
  <c r="BF2207" i="1"/>
  <c r="BE2207" i="1"/>
  <c r="BD2207" i="1"/>
  <c r="BC2207" i="1"/>
  <c r="BB2207" i="1"/>
  <c r="AW2207" i="1"/>
  <c r="AY2207" i="1" s="1"/>
  <c r="AV2207" i="1"/>
  <c r="AX2207" i="1" s="1"/>
  <c r="AU2207" i="1"/>
  <c r="AT2207" i="1"/>
  <c r="AN2207" i="1" s="1"/>
  <c r="AS2207" i="1"/>
  <c r="AM2207" i="1" s="1"/>
  <c r="AR2207" i="1"/>
  <c r="AL2207" i="1" s="1"/>
  <c r="AQ2207" i="1"/>
  <c r="AP2207" i="1"/>
  <c r="AO2207" i="1"/>
  <c r="AK2207" i="1"/>
  <c r="BW2206" i="1"/>
  <c r="BF2206" i="1"/>
  <c r="BE2206" i="1"/>
  <c r="BD2206" i="1"/>
  <c r="BC2206" i="1"/>
  <c r="BB2206" i="1"/>
  <c r="AW2206" i="1"/>
  <c r="AY2206" i="1" s="1"/>
  <c r="AV2206" i="1"/>
  <c r="AX2206" i="1" s="1"/>
  <c r="AU2206" i="1"/>
  <c r="AT2206" i="1"/>
  <c r="AN2206" i="1" s="1"/>
  <c r="AS2206" i="1"/>
  <c r="AM2206" i="1" s="1"/>
  <c r="AR2206" i="1"/>
  <c r="AL2206" i="1" s="1"/>
  <c r="AQ2206" i="1"/>
  <c r="AP2206" i="1"/>
  <c r="AO2206" i="1"/>
  <c r="AK2206" i="1"/>
  <c r="BW2205" i="1"/>
  <c r="BF2205" i="1"/>
  <c r="BE2205" i="1"/>
  <c r="BD2205" i="1"/>
  <c r="BC2205" i="1"/>
  <c r="BB2205" i="1"/>
  <c r="AW2205" i="1"/>
  <c r="AY2205" i="1" s="1"/>
  <c r="AV2205" i="1"/>
  <c r="AX2205" i="1" s="1"/>
  <c r="AU2205" i="1"/>
  <c r="AT2205" i="1"/>
  <c r="AN2205" i="1" s="1"/>
  <c r="AS2205" i="1"/>
  <c r="AM2205" i="1" s="1"/>
  <c r="AR2205" i="1"/>
  <c r="AL2205" i="1" s="1"/>
  <c r="AQ2205" i="1"/>
  <c r="AP2205" i="1"/>
  <c r="AO2205" i="1"/>
  <c r="AK2205" i="1"/>
  <c r="BW2204" i="1"/>
  <c r="BF2204" i="1"/>
  <c r="BE2204" i="1"/>
  <c r="BD2204" i="1"/>
  <c r="BC2204" i="1"/>
  <c r="BB2204" i="1"/>
  <c r="AW2204" i="1"/>
  <c r="AY2204" i="1" s="1"/>
  <c r="AV2204" i="1"/>
  <c r="AX2204" i="1" s="1"/>
  <c r="AU2204" i="1"/>
  <c r="AT2204" i="1"/>
  <c r="AN2204" i="1" s="1"/>
  <c r="AS2204" i="1"/>
  <c r="AM2204" i="1" s="1"/>
  <c r="AR2204" i="1"/>
  <c r="AL2204" i="1" s="1"/>
  <c r="AQ2204" i="1"/>
  <c r="AP2204" i="1"/>
  <c r="AO2204" i="1"/>
  <c r="AK2204" i="1"/>
  <c r="BW2203" i="1"/>
  <c r="BF2203" i="1"/>
  <c r="BE2203" i="1"/>
  <c r="BD2203" i="1"/>
  <c r="BC2203" i="1"/>
  <c r="BB2203" i="1"/>
  <c r="AW2203" i="1"/>
  <c r="AY2203" i="1" s="1"/>
  <c r="AV2203" i="1"/>
  <c r="AX2203" i="1" s="1"/>
  <c r="AU2203" i="1"/>
  <c r="AT2203" i="1"/>
  <c r="AN2203" i="1" s="1"/>
  <c r="AS2203" i="1"/>
  <c r="AM2203" i="1" s="1"/>
  <c r="AR2203" i="1"/>
  <c r="AL2203" i="1" s="1"/>
  <c r="AQ2203" i="1"/>
  <c r="AP2203" i="1"/>
  <c r="AO2203" i="1"/>
  <c r="AK2203" i="1"/>
  <c r="BW2202" i="1"/>
  <c r="BF2202" i="1"/>
  <c r="BE2202" i="1"/>
  <c r="BD2202" i="1"/>
  <c r="BC2202" i="1"/>
  <c r="BB2202" i="1"/>
  <c r="AW2202" i="1"/>
  <c r="AY2202" i="1" s="1"/>
  <c r="AV2202" i="1"/>
  <c r="AX2202" i="1" s="1"/>
  <c r="AU2202" i="1"/>
  <c r="AT2202" i="1"/>
  <c r="AN2202" i="1" s="1"/>
  <c r="AS2202" i="1"/>
  <c r="AM2202" i="1" s="1"/>
  <c r="AR2202" i="1"/>
  <c r="AL2202" i="1" s="1"/>
  <c r="AQ2202" i="1"/>
  <c r="AP2202" i="1"/>
  <c r="AO2202" i="1"/>
  <c r="AK2202" i="1"/>
  <c r="BW2201" i="1"/>
  <c r="BF2201" i="1"/>
  <c r="BE2201" i="1"/>
  <c r="BD2201" i="1"/>
  <c r="BC2201" i="1"/>
  <c r="BB2201" i="1"/>
  <c r="AW2201" i="1"/>
  <c r="AY2201" i="1" s="1"/>
  <c r="AV2201" i="1"/>
  <c r="AX2201" i="1" s="1"/>
  <c r="AU2201" i="1"/>
  <c r="AT2201" i="1"/>
  <c r="AN2201" i="1" s="1"/>
  <c r="AS2201" i="1"/>
  <c r="AM2201" i="1" s="1"/>
  <c r="AR2201" i="1"/>
  <c r="AL2201" i="1" s="1"/>
  <c r="AQ2201" i="1"/>
  <c r="AP2201" i="1"/>
  <c r="AO2201" i="1"/>
  <c r="AK2201" i="1"/>
  <c r="BW2200" i="1"/>
  <c r="BF2200" i="1"/>
  <c r="BE2200" i="1"/>
  <c r="BD2200" i="1"/>
  <c r="BC2200" i="1"/>
  <c r="BB2200" i="1"/>
  <c r="AW2200" i="1"/>
  <c r="AY2200" i="1" s="1"/>
  <c r="AV2200" i="1"/>
  <c r="AX2200" i="1" s="1"/>
  <c r="AU2200" i="1"/>
  <c r="AT2200" i="1"/>
  <c r="AN2200" i="1" s="1"/>
  <c r="AS2200" i="1"/>
  <c r="AM2200" i="1" s="1"/>
  <c r="AR2200" i="1"/>
  <c r="AL2200" i="1" s="1"/>
  <c r="AQ2200" i="1"/>
  <c r="AP2200" i="1"/>
  <c r="AO2200" i="1"/>
  <c r="AK2200" i="1"/>
  <c r="BW2199" i="1"/>
  <c r="BF2199" i="1"/>
  <c r="BE2199" i="1"/>
  <c r="BD2199" i="1"/>
  <c r="BC2199" i="1"/>
  <c r="BB2199" i="1"/>
  <c r="AW2199" i="1"/>
  <c r="AY2199" i="1" s="1"/>
  <c r="AV2199" i="1"/>
  <c r="AX2199" i="1" s="1"/>
  <c r="AU2199" i="1"/>
  <c r="AT2199" i="1"/>
  <c r="AN2199" i="1" s="1"/>
  <c r="AS2199" i="1"/>
  <c r="AM2199" i="1" s="1"/>
  <c r="AR2199" i="1"/>
  <c r="AQ2199" i="1"/>
  <c r="AP2199" i="1"/>
  <c r="AO2199" i="1"/>
  <c r="AK2199" i="1"/>
  <c r="BW2198" i="1"/>
  <c r="BF2198" i="1"/>
  <c r="BE2198" i="1"/>
  <c r="BD2198" i="1"/>
  <c r="BC2198" i="1"/>
  <c r="BB2198" i="1"/>
  <c r="AW2198" i="1"/>
  <c r="AY2198" i="1" s="1"/>
  <c r="AV2198" i="1"/>
  <c r="AX2198" i="1" s="1"/>
  <c r="AU2198" i="1"/>
  <c r="AT2198" i="1"/>
  <c r="AN2198" i="1" s="1"/>
  <c r="AS2198" i="1"/>
  <c r="AM2198" i="1" s="1"/>
  <c r="AR2198" i="1"/>
  <c r="AL2198" i="1" s="1"/>
  <c r="AQ2198" i="1"/>
  <c r="AP2198" i="1"/>
  <c r="AO2198" i="1"/>
  <c r="AK2198" i="1"/>
  <c r="BW2197" i="1"/>
  <c r="BF2197" i="1"/>
  <c r="BE2197" i="1"/>
  <c r="BD2197" i="1"/>
  <c r="BC2197" i="1"/>
  <c r="BB2197" i="1"/>
  <c r="AW2197" i="1"/>
  <c r="AY2197" i="1" s="1"/>
  <c r="AV2197" i="1"/>
  <c r="AX2197" i="1" s="1"/>
  <c r="AU2197" i="1"/>
  <c r="AT2197" i="1"/>
  <c r="AN2197" i="1" s="1"/>
  <c r="AS2197" i="1"/>
  <c r="AM2197" i="1" s="1"/>
  <c r="AR2197" i="1"/>
  <c r="AL2197" i="1" s="1"/>
  <c r="AQ2197" i="1"/>
  <c r="AP2197" i="1"/>
  <c r="AO2197" i="1"/>
  <c r="AK2197" i="1"/>
  <c r="BW2196" i="1"/>
  <c r="BF2196" i="1"/>
  <c r="BE2196" i="1"/>
  <c r="BD2196" i="1"/>
  <c r="BC2196" i="1"/>
  <c r="BB2196" i="1"/>
  <c r="AW2196" i="1"/>
  <c r="AY2196" i="1" s="1"/>
  <c r="AV2196" i="1"/>
  <c r="AX2196" i="1" s="1"/>
  <c r="AU2196" i="1"/>
  <c r="AT2196" i="1"/>
  <c r="AN2196" i="1" s="1"/>
  <c r="AS2196" i="1"/>
  <c r="AM2196" i="1" s="1"/>
  <c r="AR2196" i="1"/>
  <c r="AQ2196" i="1"/>
  <c r="AP2196" i="1"/>
  <c r="AO2196" i="1"/>
  <c r="AK2196" i="1"/>
  <c r="BW2195" i="1"/>
  <c r="BF2195" i="1"/>
  <c r="BE2195" i="1"/>
  <c r="BD2195" i="1"/>
  <c r="BC2195" i="1"/>
  <c r="BB2195" i="1"/>
  <c r="AW2195" i="1"/>
  <c r="AY2195" i="1" s="1"/>
  <c r="AV2195" i="1"/>
  <c r="AX2195" i="1" s="1"/>
  <c r="AU2195" i="1"/>
  <c r="AT2195" i="1"/>
  <c r="AN2195" i="1" s="1"/>
  <c r="AS2195" i="1"/>
  <c r="AM2195" i="1" s="1"/>
  <c r="AR2195" i="1"/>
  <c r="AQ2195" i="1"/>
  <c r="AP2195" i="1"/>
  <c r="AO2195" i="1"/>
  <c r="AK2195" i="1"/>
  <c r="BW2194" i="1"/>
  <c r="BF2194" i="1"/>
  <c r="BE2194" i="1"/>
  <c r="BD2194" i="1"/>
  <c r="BC2194" i="1"/>
  <c r="BB2194" i="1"/>
  <c r="AW2194" i="1"/>
  <c r="AY2194" i="1" s="1"/>
  <c r="AV2194" i="1"/>
  <c r="AX2194" i="1" s="1"/>
  <c r="AU2194" i="1"/>
  <c r="AT2194" i="1"/>
  <c r="AN2194" i="1" s="1"/>
  <c r="AS2194" i="1"/>
  <c r="AM2194" i="1" s="1"/>
  <c r="AR2194" i="1"/>
  <c r="AL2194" i="1" s="1"/>
  <c r="AQ2194" i="1"/>
  <c r="AP2194" i="1"/>
  <c r="AO2194" i="1"/>
  <c r="AK2194" i="1"/>
  <c r="BW2193" i="1"/>
  <c r="BF2193" i="1"/>
  <c r="BE2193" i="1"/>
  <c r="BD2193" i="1"/>
  <c r="BC2193" i="1"/>
  <c r="BB2193" i="1"/>
  <c r="AW2193" i="1"/>
  <c r="AY2193" i="1" s="1"/>
  <c r="AV2193" i="1"/>
  <c r="AX2193" i="1" s="1"/>
  <c r="AU2193" i="1"/>
  <c r="AT2193" i="1"/>
  <c r="AN2193" i="1" s="1"/>
  <c r="AS2193" i="1"/>
  <c r="AM2193" i="1" s="1"/>
  <c r="AR2193" i="1"/>
  <c r="AL2193" i="1" s="1"/>
  <c r="AQ2193" i="1"/>
  <c r="AP2193" i="1"/>
  <c r="AO2193" i="1"/>
  <c r="AK2193" i="1"/>
  <c r="BW2192" i="1"/>
  <c r="BF2192" i="1"/>
  <c r="BE2192" i="1"/>
  <c r="BD2192" i="1"/>
  <c r="BC2192" i="1"/>
  <c r="BB2192" i="1"/>
  <c r="AW2192" i="1"/>
  <c r="AY2192" i="1" s="1"/>
  <c r="AV2192" i="1"/>
  <c r="AX2192" i="1" s="1"/>
  <c r="AU2192" i="1"/>
  <c r="AT2192" i="1"/>
  <c r="AN2192" i="1" s="1"/>
  <c r="AS2192" i="1"/>
  <c r="AM2192" i="1" s="1"/>
  <c r="AR2192" i="1"/>
  <c r="AL2192" i="1" s="1"/>
  <c r="AQ2192" i="1"/>
  <c r="AP2192" i="1"/>
  <c r="AO2192" i="1"/>
  <c r="AK2192" i="1"/>
  <c r="BW2191" i="1"/>
  <c r="BF2191" i="1"/>
  <c r="BE2191" i="1"/>
  <c r="BD2191" i="1"/>
  <c r="BC2191" i="1"/>
  <c r="BB2191" i="1"/>
  <c r="AW2191" i="1"/>
  <c r="AY2191" i="1" s="1"/>
  <c r="AV2191" i="1"/>
  <c r="AX2191" i="1" s="1"/>
  <c r="AU2191" i="1"/>
  <c r="AT2191" i="1"/>
  <c r="AN2191" i="1" s="1"/>
  <c r="AS2191" i="1"/>
  <c r="AM2191" i="1" s="1"/>
  <c r="AR2191" i="1"/>
  <c r="AL2191" i="1" s="1"/>
  <c r="AQ2191" i="1"/>
  <c r="AP2191" i="1"/>
  <c r="AO2191" i="1"/>
  <c r="AK2191" i="1"/>
  <c r="BW2190" i="1"/>
  <c r="BF2190" i="1"/>
  <c r="BE2190" i="1"/>
  <c r="BD2190" i="1"/>
  <c r="BC2190" i="1"/>
  <c r="BB2190" i="1"/>
  <c r="AW2190" i="1"/>
  <c r="AY2190" i="1" s="1"/>
  <c r="AV2190" i="1"/>
  <c r="AX2190" i="1" s="1"/>
  <c r="AU2190" i="1"/>
  <c r="AT2190" i="1"/>
  <c r="AN2190" i="1" s="1"/>
  <c r="AS2190" i="1"/>
  <c r="AM2190" i="1" s="1"/>
  <c r="AR2190" i="1"/>
  <c r="AL2190" i="1" s="1"/>
  <c r="AQ2190" i="1"/>
  <c r="AP2190" i="1"/>
  <c r="AO2190" i="1"/>
  <c r="AK2190" i="1"/>
  <c r="BW2189" i="1"/>
  <c r="BF2189" i="1"/>
  <c r="BE2189" i="1"/>
  <c r="BD2189" i="1"/>
  <c r="BC2189" i="1"/>
  <c r="BB2189" i="1"/>
  <c r="AW2189" i="1"/>
  <c r="AY2189" i="1" s="1"/>
  <c r="AV2189" i="1"/>
  <c r="AX2189" i="1" s="1"/>
  <c r="AU2189" i="1"/>
  <c r="AT2189" i="1"/>
  <c r="AN2189" i="1" s="1"/>
  <c r="AS2189" i="1"/>
  <c r="AM2189" i="1" s="1"/>
  <c r="AR2189" i="1"/>
  <c r="AL2189" i="1" s="1"/>
  <c r="AQ2189" i="1"/>
  <c r="AP2189" i="1"/>
  <c r="AO2189" i="1"/>
  <c r="AK2189" i="1"/>
  <c r="BW2188" i="1"/>
  <c r="BF2188" i="1"/>
  <c r="BE2188" i="1"/>
  <c r="BD2188" i="1"/>
  <c r="BC2188" i="1"/>
  <c r="BB2188" i="1"/>
  <c r="AW2188" i="1"/>
  <c r="AY2188" i="1" s="1"/>
  <c r="AV2188" i="1"/>
  <c r="AX2188" i="1" s="1"/>
  <c r="AU2188" i="1"/>
  <c r="AT2188" i="1"/>
  <c r="AN2188" i="1" s="1"/>
  <c r="AS2188" i="1"/>
  <c r="AM2188" i="1" s="1"/>
  <c r="AR2188" i="1"/>
  <c r="AL2188" i="1" s="1"/>
  <c r="AQ2188" i="1"/>
  <c r="AP2188" i="1"/>
  <c r="AO2188" i="1"/>
  <c r="AK2188" i="1"/>
  <c r="BW2187" i="1"/>
  <c r="BF2187" i="1"/>
  <c r="BE2187" i="1"/>
  <c r="BD2187" i="1"/>
  <c r="BC2187" i="1"/>
  <c r="BB2187" i="1"/>
  <c r="AW2187" i="1"/>
  <c r="AY2187" i="1" s="1"/>
  <c r="AV2187" i="1"/>
  <c r="AX2187" i="1" s="1"/>
  <c r="AU2187" i="1"/>
  <c r="AT2187" i="1"/>
  <c r="AN2187" i="1" s="1"/>
  <c r="AS2187" i="1"/>
  <c r="AM2187" i="1" s="1"/>
  <c r="AR2187" i="1"/>
  <c r="AL2187" i="1" s="1"/>
  <c r="AQ2187" i="1"/>
  <c r="AP2187" i="1"/>
  <c r="AO2187" i="1"/>
  <c r="AK2187" i="1"/>
  <c r="BW2186" i="1"/>
  <c r="BF2186" i="1"/>
  <c r="BE2186" i="1"/>
  <c r="BD2186" i="1"/>
  <c r="BC2186" i="1"/>
  <c r="BB2186" i="1"/>
  <c r="AW2186" i="1"/>
  <c r="AY2186" i="1" s="1"/>
  <c r="AV2186" i="1"/>
  <c r="AX2186" i="1" s="1"/>
  <c r="AU2186" i="1"/>
  <c r="AT2186" i="1"/>
  <c r="AN2186" i="1" s="1"/>
  <c r="AS2186" i="1"/>
  <c r="AM2186" i="1" s="1"/>
  <c r="AR2186" i="1"/>
  <c r="AL2186" i="1" s="1"/>
  <c r="AQ2186" i="1"/>
  <c r="AP2186" i="1"/>
  <c r="AO2186" i="1"/>
  <c r="AK2186" i="1"/>
  <c r="BW2185" i="1"/>
  <c r="BF2185" i="1"/>
  <c r="BE2185" i="1"/>
  <c r="BD2185" i="1"/>
  <c r="BC2185" i="1"/>
  <c r="BB2185" i="1"/>
  <c r="AW2185" i="1"/>
  <c r="AY2185" i="1" s="1"/>
  <c r="AV2185" i="1"/>
  <c r="AX2185" i="1" s="1"/>
  <c r="AU2185" i="1"/>
  <c r="AT2185" i="1"/>
  <c r="AS2185" i="1"/>
  <c r="AM2185" i="1" s="1"/>
  <c r="AR2185" i="1"/>
  <c r="AL2185" i="1" s="1"/>
  <c r="AQ2185" i="1"/>
  <c r="AP2185" i="1"/>
  <c r="AO2185" i="1"/>
  <c r="AK2185" i="1"/>
  <c r="BW2184" i="1"/>
  <c r="BF2184" i="1"/>
  <c r="BE2184" i="1"/>
  <c r="BD2184" i="1"/>
  <c r="BC2184" i="1"/>
  <c r="BB2184" i="1"/>
  <c r="AW2184" i="1"/>
  <c r="AY2184" i="1" s="1"/>
  <c r="AV2184" i="1"/>
  <c r="AX2184" i="1" s="1"/>
  <c r="AU2184" i="1"/>
  <c r="AT2184" i="1"/>
  <c r="AN2184" i="1" s="1"/>
  <c r="AS2184" i="1"/>
  <c r="AM2184" i="1" s="1"/>
  <c r="AR2184" i="1"/>
  <c r="AL2184" i="1" s="1"/>
  <c r="AQ2184" i="1"/>
  <c r="AP2184" i="1"/>
  <c r="AO2184" i="1"/>
  <c r="AK2184" i="1"/>
  <c r="BW2183" i="1"/>
  <c r="BF2183" i="1"/>
  <c r="BE2183" i="1"/>
  <c r="BD2183" i="1"/>
  <c r="BC2183" i="1"/>
  <c r="BB2183" i="1"/>
  <c r="AW2183" i="1"/>
  <c r="AY2183" i="1" s="1"/>
  <c r="AV2183" i="1"/>
  <c r="AX2183" i="1" s="1"/>
  <c r="AU2183" i="1"/>
  <c r="AT2183" i="1"/>
  <c r="AN2183" i="1" s="1"/>
  <c r="AS2183" i="1"/>
  <c r="AM2183" i="1" s="1"/>
  <c r="AR2183" i="1"/>
  <c r="AQ2183" i="1"/>
  <c r="AP2183" i="1"/>
  <c r="AO2183" i="1"/>
  <c r="AK2183" i="1"/>
  <c r="BW2182" i="1"/>
  <c r="BF2182" i="1"/>
  <c r="BE2182" i="1"/>
  <c r="BD2182" i="1"/>
  <c r="BC2182" i="1"/>
  <c r="BB2182" i="1"/>
  <c r="AW2182" i="1"/>
  <c r="AY2182" i="1" s="1"/>
  <c r="AV2182" i="1"/>
  <c r="AX2182" i="1" s="1"/>
  <c r="AU2182" i="1"/>
  <c r="AT2182" i="1"/>
  <c r="AN2182" i="1" s="1"/>
  <c r="AS2182" i="1"/>
  <c r="AM2182" i="1" s="1"/>
  <c r="AR2182" i="1"/>
  <c r="AL2182" i="1" s="1"/>
  <c r="AQ2182" i="1"/>
  <c r="AP2182" i="1"/>
  <c r="AO2182" i="1"/>
  <c r="AK2182" i="1"/>
  <c r="BW2181" i="1"/>
  <c r="BF2181" i="1"/>
  <c r="BE2181" i="1"/>
  <c r="BD2181" i="1"/>
  <c r="BC2181" i="1"/>
  <c r="BB2181" i="1"/>
  <c r="AW2181" i="1"/>
  <c r="AY2181" i="1" s="1"/>
  <c r="AV2181" i="1"/>
  <c r="AX2181" i="1" s="1"/>
  <c r="AU2181" i="1"/>
  <c r="AT2181" i="1"/>
  <c r="AN2181" i="1" s="1"/>
  <c r="AS2181" i="1"/>
  <c r="AM2181" i="1" s="1"/>
  <c r="AR2181" i="1"/>
  <c r="AL2181" i="1" s="1"/>
  <c r="AQ2181" i="1"/>
  <c r="AP2181" i="1"/>
  <c r="AO2181" i="1"/>
  <c r="AK2181" i="1"/>
  <c r="BW2180" i="1"/>
  <c r="BF2180" i="1"/>
  <c r="BE2180" i="1"/>
  <c r="BD2180" i="1"/>
  <c r="BC2180" i="1"/>
  <c r="BB2180" i="1"/>
  <c r="AW2180" i="1"/>
  <c r="AY2180" i="1" s="1"/>
  <c r="AV2180" i="1"/>
  <c r="AX2180" i="1" s="1"/>
  <c r="AU2180" i="1"/>
  <c r="AT2180" i="1"/>
  <c r="AN2180" i="1" s="1"/>
  <c r="AS2180" i="1"/>
  <c r="AM2180" i="1" s="1"/>
  <c r="AR2180" i="1"/>
  <c r="AL2180" i="1" s="1"/>
  <c r="AQ2180" i="1"/>
  <c r="AP2180" i="1"/>
  <c r="AO2180" i="1"/>
  <c r="AK2180" i="1"/>
  <c r="BW2179" i="1"/>
  <c r="BF2179" i="1"/>
  <c r="BE2179" i="1"/>
  <c r="BD2179" i="1"/>
  <c r="BC2179" i="1"/>
  <c r="BB2179" i="1"/>
  <c r="AW2179" i="1"/>
  <c r="AY2179" i="1" s="1"/>
  <c r="AV2179" i="1"/>
  <c r="AX2179" i="1" s="1"/>
  <c r="AU2179" i="1"/>
  <c r="AT2179" i="1"/>
  <c r="AN2179" i="1" s="1"/>
  <c r="AS2179" i="1"/>
  <c r="AM2179" i="1" s="1"/>
  <c r="AR2179" i="1"/>
  <c r="AL2179" i="1" s="1"/>
  <c r="AQ2179" i="1"/>
  <c r="AP2179" i="1"/>
  <c r="AO2179" i="1"/>
  <c r="AK2179" i="1"/>
  <c r="BW2178" i="1"/>
  <c r="BF2178" i="1"/>
  <c r="BE2178" i="1"/>
  <c r="BD2178" i="1"/>
  <c r="BC2178" i="1"/>
  <c r="BB2178" i="1"/>
  <c r="AW2178" i="1"/>
  <c r="AY2178" i="1" s="1"/>
  <c r="AV2178" i="1"/>
  <c r="AX2178" i="1" s="1"/>
  <c r="AU2178" i="1"/>
  <c r="AT2178" i="1"/>
  <c r="AN2178" i="1" s="1"/>
  <c r="AS2178" i="1"/>
  <c r="AM2178" i="1" s="1"/>
  <c r="AR2178" i="1"/>
  <c r="AL2178" i="1" s="1"/>
  <c r="AQ2178" i="1"/>
  <c r="AP2178" i="1"/>
  <c r="AO2178" i="1"/>
  <c r="AK2178" i="1"/>
  <c r="BW2177" i="1"/>
  <c r="BF2177" i="1"/>
  <c r="BE2177" i="1"/>
  <c r="BD2177" i="1"/>
  <c r="BC2177" i="1"/>
  <c r="BB2177" i="1"/>
  <c r="AW2177" i="1"/>
  <c r="AY2177" i="1" s="1"/>
  <c r="AV2177" i="1"/>
  <c r="AX2177" i="1" s="1"/>
  <c r="AU2177" i="1"/>
  <c r="AT2177" i="1"/>
  <c r="AS2177" i="1"/>
  <c r="AM2177" i="1" s="1"/>
  <c r="AR2177" i="1"/>
  <c r="AL2177" i="1" s="1"/>
  <c r="AQ2177" i="1"/>
  <c r="AP2177" i="1"/>
  <c r="AO2177" i="1"/>
  <c r="AK2177" i="1"/>
  <c r="BW2176" i="1"/>
  <c r="BF2176" i="1"/>
  <c r="BE2176" i="1"/>
  <c r="BD2176" i="1"/>
  <c r="BC2176" i="1"/>
  <c r="BB2176" i="1"/>
  <c r="AW2176" i="1"/>
  <c r="AY2176" i="1" s="1"/>
  <c r="AV2176" i="1"/>
  <c r="AX2176" i="1" s="1"/>
  <c r="AU2176" i="1"/>
  <c r="AT2176" i="1"/>
  <c r="AN2176" i="1" s="1"/>
  <c r="AS2176" i="1"/>
  <c r="AM2176" i="1" s="1"/>
  <c r="AR2176" i="1"/>
  <c r="AQ2176" i="1"/>
  <c r="AP2176" i="1"/>
  <c r="AO2176" i="1"/>
  <c r="AK2176" i="1"/>
  <c r="BW2175" i="1"/>
  <c r="BF2175" i="1"/>
  <c r="BE2175" i="1"/>
  <c r="BD2175" i="1"/>
  <c r="BC2175" i="1"/>
  <c r="BB2175" i="1"/>
  <c r="AW2175" i="1"/>
  <c r="AY2175" i="1" s="1"/>
  <c r="AV2175" i="1"/>
  <c r="AX2175" i="1" s="1"/>
  <c r="AU2175" i="1"/>
  <c r="AT2175" i="1"/>
  <c r="AN2175" i="1" s="1"/>
  <c r="AS2175" i="1"/>
  <c r="AM2175" i="1" s="1"/>
  <c r="AR2175" i="1"/>
  <c r="AQ2175" i="1"/>
  <c r="AP2175" i="1"/>
  <c r="AO2175" i="1"/>
  <c r="AK2175" i="1"/>
  <c r="BW2174" i="1"/>
  <c r="BF2174" i="1"/>
  <c r="BE2174" i="1"/>
  <c r="BD2174" i="1"/>
  <c r="BC2174" i="1"/>
  <c r="BB2174" i="1"/>
  <c r="AW2174" i="1"/>
  <c r="AY2174" i="1" s="1"/>
  <c r="AV2174" i="1"/>
  <c r="AX2174" i="1" s="1"/>
  <c r="AU2174" i="1"/>
  <c r="AT2174" i="1"/>
  <c r="AN2174" i="1" s="1"/>
  <c r="AS2174" i="1"/>
  <c r="AM2174" i="1" s="1"/>
  <c r="AR2174" i="1"/>
  <c r="AL2174" i="1" s="1"/>
  <c r="AQ2174" i="1"/>
  <c r="AP2174" i="1"/>
  <c r="AO2174" i="1"/>
  <c r="AK2174" i="1"/>
  <c r="BW2173" i="1"/>
  <c r="BF2173" i="1"/>
  <c r="BE2173" i="1"/>
  <c r="BD2173" i="1"/>
  <c r="BC2173" i="1"/>
  <c r="BB2173" i="1"/>
  <c r="AW2173" i="1"/>
  <c r="AY2173" i="1" s="1"/>
  <c r="AV2173" i="1"/>
  <c r="AX2173" i="1" s="1"/>
  <c r="AU2173" i="1"/>
  <c r="AT2173" i="1"/>
  <c r="AN2173" i="1" s="1"/>
  <c r="AS2173" i="1"/>
  <c r="AM2173" i="1" s="1"/>
  <c r="AR2173" i="1"/>
  <c r="AL2173" i="1" s="1"/>
  <c r="AQ2173" i="1"/>
  <c r="AP2173" i="1"/>
  <c r="AO2173" i="1"/>
  <c r="AK2173" i="1"/>
  <c r="BW2172" i="1"/>
  <c r="BF2172" i="1"/>
  <c r="BE2172" i="1"/>
  <c r="BD2172" i="1"/>
  <c r="BC2172" i="1"/>
  <c r="BB2172" i="1"/>
  <c r="AW2172" i="1"/>
  <c r="AY2172" i="1" s="1"/>
  <c r="AV2172" i="1"/>
  <c r="AX2172" i="1" s="1"/>
  <c r="AU2172" i="1"/>
  <c r="AT2172" i="1"/>
  <c r="AN2172" i="1" s="1"/>
  <c r="AS2172" i="1"/>
  <c r="AM2172" i="1" s="1"/>
  <c r="AR2172" i="1"/>
  <c r="AL2172" i="1" s="1"/>
  <c r="AQ2172" i="1"/>
  <c r="AP2172" i="1"/>
  <c r="AO2172" i="1"/>
  <c r="AK2172" i="1"/>
  <c r="BW2171" i="1"/>
  <c r="BF2171" i="1"/>
  <c r="BE2171" i="1"/>
  <c r="BD2171" i="1"/>
  <c r="BC2171" i="1"/>
  <c r="BB2171" i="1"/>
  <c r="AW2171" i="1"/>
  <c r="AY2171" i="1" s="1"/>
  <c r="AV2171" i="1"/>
  <c r="AX2171" i="1" s="1"/>
  <c r="AU2171" i="1"/>
  <c r="AT2171" i="1"/>
  <c r="AN2171" i="1" s="1"/>
  <c r="AS2171" i="1"/>
  <c r="AM2171" i="1" s="1"/>
  <c r="AR2171" i="1"/>
  <c r="AL2171" i="1" s="1"/>
  <c r="AQ2171" i="1"/>
  <c r="AP2171" i="1"/>
  <c r="AO2171" i="1"/>
  <c r="AK2171" i="1"/>
  <c r="BW2170" i="1"/>
  <c r="BF2170" i="1"/>
  <c r="BE2170" i="1"/>
  <c r="BD2170" i="1"/>
  <c r="BC2170" i="1"/>
  <c r="BB2170" i="1"/>
  <c r="AW2170" i="1"/>
  <c r="AY2170" i="1" s="1"/>
  <c r="AV2170" i="1"/>
  <c r="AX2170" i="1" s="1"/>
  <c r="AU2170" i="1"/>
  <c r="AT2170" i="1"/>
  <c r="AN2170" i="1" s="1"/>
  <c r="AS2170" i="1"/>
  <c r="AM2170" i="1" s="1"/>
  <c r="AR2170" i="1"/>
  <c r="AL2170" i="1" s="1"/>
  <c r="AQ2170" i="1"/>
  <c r="AP2170" i="1"/>
  <c r="AO2170" i="1"/>
  <c r="AK2170" i="1"/>
  <c r="BW2169" i="1"/>
  <c r="BF2169" i="1"/>
  <c r="BE2169" i="1"/>
  <c r="BD2169" i="1"/>
  <c r="BC2169" i="1"/>
  <c r="BB2169" i="1"/>
  <c r="AW2169" i="1"/>
  <c r="AY2169" i="1" s="1"/>
  <c r="AV2169" i="1"/>
  <c r="AX2169" i="1" s="1"/>
  <c r="AU2169" i="1"/>
  <c r="AT2169" i="1"/>
  <c r="AS2169" i="1"/>
  <c r="AM2169" i="1" s="1"/>
  <c r="AR2169" i="1"/>
  <c r="AL2169" i="1" s="1"/>
  <c r="AQ2169" i="1"/>
  <c r="AP2169" i="1"/>
  <c r="AO2169" i="1"/>
  <c r="AK2169" i="1"/>
  <c r="BW2168" i="1"/>
  <c r="BF2168" i="1"/>
  <c r="BE2168" i="1"/>
  <c r="BD2168" i="1"/>
  <c r="BC2168" i="1"/>
  <c r="BB2168" i="1"/>
  <c r="AW2168" i="1"/>
  <c r="AY2168" i="1" s="1"/>
  <c r="AV2168" i="1"/>
  <c r="AX2168" i="1" s="1"/>
  <c r="AU2168" i="1"/>
  <c r="AT2168" i="1"/>
  <c r="AN2168" i="1" s="1"/>
  <c r="AS2168" i="1"/>
  <c r="AM2168" i="1" s="1"/>
  <c r="AR2168" i="1"/>
  <c r="AL2168" i="1" s="1"/>
  <c r="AQ2168" i="1"/>
  <c r="AP2168" i="1"/>
  <c r="AO2168" i="1"/>
  <c r="AK2168" i="1"/>
  <c r="BW2167" i="1"/>
  <c r="BF2167" i="1"/>
  <c r="BE2167" i="1"/>
  <c r="BD2167" i="1"/>
  <c r="BC2167" i="1"/>
  <c r="BB2167" i="1"/>
  <c r="AW2167" i="1"/>
  <c r="AY2167" i="1" s="1"/>
  <c r="AV2167" i="1"/>
  <c r="AX2167" i="1" s="1"/>
  <c r="AU2167" i="1"/>
  <c r="AT2167" i="1"/>
  <c r="AN2167" i="1" s="1"/>
  <c r="AS2167" i="1"/>
  <c r="AM2167" i="1" s="1"/>
  <c r="AR2167" i="1"/>
  <c r="AQ2167" i="1"/>
  <c r="AP2167" i="1"/>
  <c r="AO2167" i="1"/>
  <c r="AK2167" i="1"/>
  <c r="BW2166" i="1"/>
  <c r="BF2166" i="1"/>
  <c r="BE2166" i="1"/>
  <c r="BD2166" i="1"/>
  <c r="BC2166" i="1"/>
  <c r="BB2166" i="1"/>
  <c r="AW2166" i="1"/>
  <c r="AY2166" i="1" s="1"/>
  <c r="AV2166" i="1"/>
  <c r="AX2166" i="1" s="1"/>
  <c r="AU2166" i="1"/>
  <c r="AT2166" i="1"/>
  <c r="AN2166" i="1" s="1"/>
  <c r="AS2166" i="1"/>
  <c r="AM2166" i="1" s="1"/>
  <c r="AR2166" i="1"/>
  <c r="AL2166" i="1" s="1"/>
  <c r="AQ2166" i="1"/>
  <c r="AP2166" i="1"/>
  <c r="AO2166" i="1"/>
  <c r="AK2166" i="1"/>
  <c r="BW2165" i="1"/>
  <c r="BF2165" i="1"/>
  <c r="BE2165" i="1"/>
  <c r="BD2165" i="1"/>
  <c r="BC2165" i="1"/>
  <c r="BB2165" i="1"/>
  <c r="AW2165" i="1"/>
  <c r="AY2165" i="1" s="1"/>
  <c r="AV2165" i="1"/>
  <c r="AX2165" i="1" s="1"/>
  <c r="AU2165" i="1"/>
  <c r="AT2165" i="1"/>
  <c r="AN2165" i="1" s="1"/>
  <c r="AS2165" i="1"/>
  <c r="AM2165" i="1" s="1"/>
  <c r="AR2165" i="1"/>
  <c r="AL2165" i="1" s="1"/>
  <c r="AQ2165" i="1"/>
  <c r="AP2165" i="1"/>
  <c r="AO2165" i="1"/>
  <c r="AK2165" i="1"/>
  <c r="BW2164" i="1"/>
  <c r="BF2164" i="1"/>
  <c r="BE2164" i="1"/>
  <c r="BD2164" i="1"/>
  <c r="BC2164" i="1"/>
  <c r="BB2164" i="1"/>
  <c r="AW2164" i="1"/>
  <c r="AY2164" i="1" s="1"/>
  <c r="AV2164" i="1"/>
  <c r="AX2164" i="1" s="1"/>
  <c r="AU2164" i="1"/>
  <c r="AT2164" i="1"/>
  <c r="AN2164" i="1" s="1"/>
  <c r="AS2164" i="1"/>
  <c r="AM2164" i="1" s="1"/>
  <c r="AR2164" i="1"/>
  <c r="AL2164" i="1" s="1"/>
  <c r="AQ2164" i="1"/>
  <c r="AP2164" i="1"/>
  <c r="AO2164" i="1"/>
  <c r="AK2164" i="1"/>
  <c r="BW2163" i="1"/>
  <c r="BF2163" i="1"/>
  <c r="BE2163" i="1"/>
  <c r="BD2163" i="1"/>
  <c r="BC2163" i="1"/>
  <c r="BB2163" i="1"/>
  <c r="AW2163" i="1"/>
  <c r="AY2163" i="1" s="1"/>
  <c r="AV2163" i="1"/>
  <c r="AX2163" i="1" s="1"/>
  <c r="AU2163" i="1"/>
  <c r="AT2163" i="1"/>
  <c r="AN2163" i="1" s="1"/>
  <c r="AS2163" i="1"/>
  <c r="AM2163" i="1" s="1"/>
  <c r="AR2163" i="1"/>
  <c r="AL2163" i="1" s="1"/>
  <c r="AQ2163" i="1"/>
  <c r="AP2163" i="1"/>
  <c r="AO2163" i="1"/>
  <c r="AK2163" i="1"/>
  <c r="BW2162" i="1"/>
  <c r="BF2162" i="1"/>
  <c r="BE2162" i="1"/>
  <c r="BD2162" i="1"/>
  <c r="BC2162" i="1"/>
  <c r="BB2162" i="1"/>
  <c r="AW2162" i="1"/>
  <c r="AY2162" i="1" s="1"/>
  <c r="AV2162" i="1"/>
  <c r="AX2162" i="1" s="1"/>
  <c r="AU2162" i="1"/>
  <c r="AT2162" i="1"/>
  <c r="AN2162" i="1" s="1"/>
  <c r="AS2162" i="1"/>
  <c r="AM2162" i="1" s="1"/>
  <c r="AR2162" i="1"/>
  <c r="AL2162" i="1" s="1"/>
  <c r="AQ2162" i="1"/>
  <c r="AP2162" i="1"/>
  <c r="AO2162" i="1"/>
  <c r="AK2162" i="1"/>
  <c r="BW2161" i="1"/>
  <c r="BF2161" i="1"/>
  <c r="BE2161" i="1"/>
  <c r="BD2161" i="1"/>
  <c r="BC2161" i="1"/>
  <c r="BB2161" i="1"/>
  <c r="AW2161" i="1"/>
  <c r="AY2161" i="1" s="1"/>
  <c r="AV2161" i="1"/>
  <c r="AX2161" i="1" s="1"/>
  <c r="AU2161" i="1"/>
  <c r="AT2161" i="1"/>
  <c r="AS2161" i="1"/>
  <c r="AM2161" i="1" s="1"/>
  <c r="AR2161" i="1"/>
  <c r="AL2161" i="1" s="1"/>
  <c r="AQ2161" i="1"/>
  <c r="AP2161" i="1"/>
  <c r="AO2161" i="1"/>
  <c r="AK2161" i="1"/>
  <c r="BW2160" i="1"/>
  <c r="BF2160" i="1"/>
  <c r="BE2160" i="1"/>
  <c r="BD2160" i="1"/>
  <c r="BC2160" i="1"/>
  <c r="BB2160" i="1"/>
  <c r="AW2160" i="1"/>
  <c r="AY2160" i="1" s="1"/>
  <c r="AV2160" i="1"/>
  <c r="AX2160" i="1" s="1"/>
  <c r="AU2160" i="1"/>
  <c r="AT2160" i="1"/>
  <c r="AN2160" i="1" s="1"/>
  <c r="AS2160" i="1"/>
  <c r="AM2160" i="1" s="1"/>
  <c r="AR2160" i="1"/>
  <c r="AL2160" i="1" s="1"/>
  <c r="AQ2160" i="1"/>
  <c r="AP2160" i="1"/>
  <c r="AO2160" i="1"/>
  <c r="AK2160" i="1"/>
  <c r="BW2159" i="1"/>
  <c r="BF2159" i="1"/>
  <c r="BE2159" i="1"/>
  <c r="BD2159" i="1"/>
  <c r="BC2159" i="1"/>
  <c r="BB2159" i="1"/>
  <c r="AW2159" i="1"/>
  <c r="AY2159" i="1" s="1"/>
  <c r="AV2159" i="1"/>
  <c r="AX2159" i="1" s="1"/>
  <c r="AU2159" i="1"/>
  <c r="AT2159" i="1"/>
  <c r="AN2159" i="1" s="1"/>
  <c r="AS2159" i="1"/>
  <c r="AM2159" i="1" s="1"/>
  <c r="AR2159" i="1"/>
  <c r="AQ2159" i="1"/>
  <c r="AP2159" i="1"/>
  <c r="AO2159" i="1"/>
  <c r="AK2159" i="1"/>
  <c r="BW2158" i="1"/>
  <c r="BF2158" i="1"/>
  <c r="BE2158" i="1"/>
  <c r="BD2158" i="1"/>
  <c r="BC2158" i="1"/>
  <c r="BB2158" i="1"/>
  <c r="AW2158" i="1"/>
  <c r="AY2158" i="1" s="1"/>
  <c r="AV2158" i="1"/>
  <c r="AX2158" i="1" s="1"/>
  <c r="AU2158" i="1"/>
  <c r="AT2158" i="1"/>
  <c r="AN2158" i="1" s="1"/>
  <c r="AS2158" i="1"/>
  <c r="AM2158" i="1" s="1"/>
  <c r="AR2158" i="1"/>
  <c r="AL2158" i="1" s="1"/>
  <c r="AQ2158" i="1"/>
  <c r="AP2158" i="1"/>
  <c r="AO2158" i="1"/>
  <c r="AK2158" i="1"/>
  <c r="BW2157" i="1"/>
  <c r="BF2157" i="1"/>
  <c r="BE2157" i="1"/>
  <c r="BD2157" i="1"/>
  <c r="BC2157" i="1"/>
  <c r="BB2157" i="1"/>
  <c r="AW2157" i="1"/>
  <c r="AY2157" i="1" s="1"/>
  <c r="AV2157" i="1"/>
  <c r="AX2157" i="1" s="1"/>
  <c r="AU2157" i="1"/>
  <c r="AT2157" i="1"/>
  <c r="AN2157" i="1" s="1"/>
  <c r="AS2157" i="1"/>
  <c r="AM2157" i="1" s="1"/>
  <c r="AR2157" i="1"/>
  <c r="AL2157" i="1" s="1"/>
  <c r="AQ2157" i="1"/>
  <c r="AP2157" i="1"/>
  <c r="AO2157" i="1"/>
  <c r="AK2157" i="1"/>
  <c r="BW2156" i="1"/>
  <c r="BF2156" i="1"/>
  <c r="BE2156" i="1"/>
  <c r="BD2156" i="1"/>
  <c r="BC2156" i="1"/>
  <c r="BB2156" i="1"/>
  <c r="AW2156" i="1"/>
  <c r="AY2156" i="1" s="1"/>
  <c r="AV2156" i="1"/>
  <c r="AX2156" i="1" s="1"/>
  <c r="AU2156" i="1"/>
  <c r="AT2156" i="1"/>
  <c r="AN2156" i="1" s="1"/>
  <c r="AS2156" i="1"/>
  <c r="AM2156" i="1" s="1"/>
  <c r="AR2156" i="1"/>
  <c r="AL2156" i="1" s="1"/>
  <c r="AQ2156" i="1"/>
  <c r="AP2156" i="1"/>
  <c r="AO2156" i="1"/>
  <c r="AK2156" i="1"/>
  <c r="BW2155" i="1"/>
  <c r="BF2155" i="1"/>
  <c r="BE2155" i="1"/>
  <c r="BD2155" i="1"/>
  <c r="BC2155" i="1"/>
  <c r="BB2155" i="1"/>
  <c r="AW2155" i="1"/>
  <c r="AY2155" i="1" s="1"/>
  <c r="AV2155" i="1"/>
  <c r="AX2155" i="1" s="1"/>
  <c r="AU2155" i="1"/>
  <c r="AT2155" i="1"/>
  <c r="AN2155" i="1" s="1"/>
  <c r="AS2155" i="1"/>
  <c r="AM2155" i="1" s="1"/>
  <c r="AR2155" i="1"/>
  <c r="AL2155" i="1" s="1"/>
  <c r="AQ2155" i="1"/>
  <c r="AP2155" i="1"/>
  <c r="AO2155" i="1"/>
  <c r="AK2155" i="1"/>
  <c r="BW2154" i="1"/>
  <c r="BF2154" i="1"/>
  <c r="BE2154" i="1"/>
  <c r="BD2154" i="1"/>
  <c r="BC2154" i="1"/>
  <c r="BB2154" i="1"/>
  <c r="AW2154" i="1"/>
  <c r="AY2154" i="1" s="1"/>
  <c r="AV2154" i="1"/>
  <c r="AX2154" i="1" s="1"/>
  <c r="AU2154" i="1"/>
  <c r="AT2154" i="1"/>
  <c r="AN2154" i="1" s="1"/>
  <c r="AS2154" i="1"/>
  <c r="AM2154" i="1" s="1"/>
  <c r="AR2154" i="1"/>
  <c r="AL2154" i="1" s="1"/>
  <c r="AQ2154" i="1"/>
  <c r="AP2154" i="1"/>
  <c r="AO2154" i="1"/>
  <c r="AK2154" i="1"/>
  <c r="BW2153" i="1"/>
  <c r="BF2153" i="1"/>
  <c r="BE2153" i="1"/>
  <c r="BD2153" i="1"/>
  <c r="BC2153" i="1"/>
  <c r="BB2153" i="1"/>
  <c r="AW2153" i="1"/>
  <c r="AY2153" i="1" s="1"/>
  <c r="AV2153" i="1"/>
  <c r="AX2153" i="1" s="1"/>
  <c r="AU2153" i="1"/>
  <c r="AT2153" i="1"/>
  <c r="AS2153" i="1"/>
  <c r="AM2153" i="1" s="1"/>
  <c r="AR2153" i="1"/>
  <c r="AL2153" i="1" s="1"/>
  <c r="AQ2153" i="1"/>
  <c r="AP2153" i="1"/>
  <c r="AO2153" i="1"/>
  <c r="AK2153" i="1"/>
  <c r="BW2152" i="1"/>
  <c r="BF2152" i="1"/>
  <c r="BE2152" i="1"/>
  <c r="BD2152" i="1"/>
  <c r="BC2152" i="1"/>
  <c r="BB2152" i="1"/>
  <c r="AW2152" i="1"/>
  <c r="AY2152" i="1" s="1"/>
  <c r="AV2152" i="1"/>
  <c r="AX2152" i="1" s="1"/>
  <c r="AU2152" i="1"/>
  <c r="AT2152" i="1"/>
  <c r="AN2152" i="1" s="1"/>
  <c r="AS2152" i="1"/>
  <c r="AM2152" i="1" s="1"/>
  <c r="AR2152" i="1"/>
  <c r="AL2152" i="1" s="1"/>
  <c r="AQ2152" i="1"/>
  <c r="AP2152" i="1"/>
  <c r="AO2152" i="1"/>
  <c r="AK2152" i="1"/>
  <c r="BW2151" i="1"/>
  <c r="BF2151" i="1"/>
  <c r="BE2151" i="1"/>
  <c r="BD2151" i="1"/>
  <c r="BC2151" i="1"/>
  <c r="BB2151" i="1"/>
  <c r="AW2151" i="1"/>
  <c r="AY2151" i="1" s="1"/>
  <c r="AV2151" i="1"/>
  <c r="AX2151" i="1" s="1"/>
  <c r="AU2151" i="1"/>
  <c r="AT2151" i="1"/>
  <c r="AN2151" i="1" s="1"/>
  <c r="AS2151" i="1"/>
  <c r="AM2151" i="1" s="1"/>
  <c r="AR2151" i="1"/>
  <c r="AQ2151" i="1"/>
  <c r="AP2151" i="1"/>
  <c r="AO2151" i="1"/>
  <c r="AK2151" i="1"/>
  <c r="BW2150" i="1"/>
  <c r="BF2150" i="1"/>
  <c r="BE2150" i="1"/>
  <c r="BD2150" i="1"/>
  <c r="BC2150" i="1"/>
  <c r="BB2150" i="1"/>
  <c r="AW2150" i="1"/>
  <c r="AY2150" i="1" s="1"/>
  <c r="AV2150" i="1"/>
  <c r="AX2150" i="1" s="1"/>
  <c r="AU2150" i="1"/>
  <c r="AT2150" i="1"/>
  <c r="AN2150" i="1" s="1"/>
  <c r="AS2150" i="1"/>
  <c r="AM2150" i="1" s="1"/>
  <c r="AR2150" i="1"/>
  <c r="AL2150" i="1" s="1"/>
  <c r="AQ2150" i="1"/>
  <c r="AP2150" i="1"/>
  <c r="AO2150" i="1"/>
  <c r="AK2150" i="1"/>
  <c r="BW2149" i="1"/>
  <c r="BF2149" i="1"/>
  <c r="BE2149" i="1"/>
  <c r="BD2149" i="1"/>
  <c r="BC2149" i="1"/>
  <c r="BB2149" i="1"/>
  <c r="AW2149" i="1"/>
  <c r="AY2149" i="1" s="1"/>
  <c r="AV2149" i="1"/>
  <c r="AX2149" i="1" s="1"/>
  <c r="AU2149" i="1"/>
  <c r="AT2149" i="1"/>
  <c r="AN2149" i="1" s="1"/>
  <c r="AS2149" i="1"/>
  <c r="AM2149" i="1" s="1"/>
  <c r="AR2149" i="1"/>
  <c r="AL2149" i="1" s="1"/>
  <c r="AQ2149" i="1"/>
  <c r="AP2149" i="1"/>
  <c r="AO2149" i="1"/>
  <c r="AK2149" i="1"/>
  <c r="BW2148" i="1"/>
  <c r="BF2148" i="1"/>
  <c r="BE2148" i="1"/>
  <c r="BD2148" i="1"/>
  <c r="BC2148" i="1"/>
  <c r="BB2148" i="1"/>
  <c r="AW2148" i="1"/>
  <c r="AY2148" i="1" s="1"/>
  <c r="AV2148" i="1"/>
  <c r="AX2148" i="1" s="1"/>
  <c r="AU2148" i="1"/>
  <c r="AT2148" i="1"/>
  <c r="AN2148" i="1" s="1"/>
  <c r="AS2148" i="1"/>
  <c r="AM2148" i="1" s="1"/>
  <c r="AR2148" i="1"/>
  <c r="AL2148" i="1" s="1"/>
  <c r="AQ2148" i="1"/>
  <c r="AP2148" i="1"/>
  <c r="AO2148" i="1"/>
  <c r="AK2148" i="1"/>
  <c r="BW2147" i="1"/>
  <c r="BF2147" i="1"/>
  <c r="BE2147" i="1"/>
  <c r="BD2147" i="1"/>
  <c r="BC2147" i="1"/>
  <c r="BB2147" i="1"/>
  <c r="AW2147" i="1"/>
  <c r="AY2147" i="1" s="1"/>
  <c r="AV2147" i="1"/>
  <c r="AX2147" i="1" s="1"/>
  <c r="AU2147" i="1"/>
  <c r="AT2147" i="1"/>
  <c r="AN2147" i="1" s="1"/>
  <c r="AS2147" i="1"/>
  <c r="AM2147" i="1" s="1"/>
  <c r="AR2147" i="1"/>
  <c r="AL2147" i="1" s="1"/>
  <c r="AQ2147" i="1"/>
  <c r="AP2147" i="1"/>
  <c r="AO2147" i="1"/>
  <c r="AK2147" i="1"/>
  <c r="BW2146" i="1"/>
  <c r="BF2146" i="1"/>
  <c r="BE2146" i="1"/>
  <c r="BD2146" i="1"/>
  <c r="BC2146" i="1"/>
  <c r="BB2146" i="1"/>
  <c r="AW2146" i="1"/>
  <c r="AY2146" i="1" s="1"/>
  <c r="AV2146" i="1"/>
  <c r="AX2146" i="1" s="1"/>
  <c r="AU2146" i="1"/>
  <c r="AT2146" i="1"/>
  <c r="AN2146" i="1" s="1"/>
  <c r="AS2146" i="1"/>
  <c r="AM2146" i="1" s="1"/>
  <c r="AR2146" i="1"/>
  <c r="AL2146" i="1" s="1"/>
  <c r="AQ2146" i="1"/>
  <c r="AP2146" i="1"/>
  <c r="AO2146" i="1"/>
  <c r="AK2146" i="1"/>
  <c r="BW2145" i="1"/>
  <c r="BF2145" i="1"/>
  <c r="BE2145" i="1"/>
  <c r="BD2145" i="1"/>
  <c r="BC2145" i="1"/>
  <c r="BB2145" i="1"/>
  <c r="AW2145" i="1"/>
  <c r="AY2145" i="1" s="1"/>
  <c r="AV2145" i="1"/>
  <c r="AX2145" i="1" s="1"/>
  <c r="AU2145" i="1"/>
  <c r="AT2145" i="1"/>
  <c r="AN2145" i="1" s="1"/>
  <c r="AS2145" i="1"/>
  <c r="AM2145" i="1" s="1"/>
  <c r="AR2145" i="1"/>
  <c r="AL2145" i="1" s="1"/>
  <c r="AQ2145" i="1"/>
  <c r="AP2145" i="1"/>
  <c r="AO2145" i="1"/>
  <c r="AK2145" i="1"/>
  <c r="BW2144" i="1"/>
  <c r="BF2144" i="1"/>
  <c r="BE2144" i="1"/>
  <c r="BD2144" i="1"/>
  <c r="BC2144" i="1"/>
  <c r="BB2144" i="1"/>
  <c r="AW2144" i="1"/>
  <c r="AY2144" i="1" s="1"/>
  <c r="AV2144" i="1"/>
  <c r="AX2144" i="1" s="1"/>
  <c r="AU2144" i="1"/>
  <c r="AT2144" i="1"/>
  <c r="AN2144" i="1" s="1"/>
  <c r="AS2144" i="1"/>
  <c r="AM2144" i="1" s="1"/>
  <c r="AR2144" i="1"/>
  <c r="AL2144" i="1" s="1"/>
  <c r="AQ2144" i="1"/>
  <c r="AP2144" i="1"/>
  <c r="AO2144" i="1"/>
  <c r="AK2144" i="1"/>
  <c r="BW2143" i="1"/>
  <c r="BF2143" i="1"/>
  <c r="BE2143" i="1"/>
  <c r="BD2143" i="1"/>
  <c r="BC2143" i="1"/>
  <c r="BB2143" i="1"/>
  <c r="AW2143" i="1"/>
  <c r="AY2143" i="1" s="1"/>
  <c r="AV2143" i="1"/>
  <c r="AX2143" i="1" s="1"/>
  <c r="AU2143" i="1"/>
  <c r="AT2143" i="1"/>
  <c r="AN2143" i="1" s="1"/>
  <c r="AS2143" i="1"/>
  <c r="AM2143" i="1" s="1"/>
  <c r="AR2143" i="1"/>
  <c r="AQ2143" i="1"/>
  <c r="AP2143" i="1"/>
  <c r="AO2143" i="1"/>
  <c r="AK2143" i="1"/>
  <c r="BW2142" i="1"/>
  <c r="BF2142" i="1"/>
  <c r="BE2142" i="1"/>
  <c r="BD2142" i="1"/>
  <c r="BC2142" i="1"/>
  <c r="BB2142" i="1"/>
  <c r="AW2142" i="1"/>
  <c r="AY2142" i="1" s="1"/>
  <c r="AV2142" i="1"/>
  <c r="AX2142" i="1" s="1"/>
  <c r="AU2142" i="1"/>
  <c r="AT2142" i="1"/>
  <c r="AN2142" i="1" s="1"/>
  <c r="AS2142" i="1"/>
  <c r="AM2142" i="1" s="1"/>
  <c r="AR2142" i="1"/>
  <c r="AL2142" i="1" s="1"/>
  <c r="AQ2142" i="1"/>
  <c r="AP2142" i="1"/>
  <c r="AO2142" i="1"/>
  <c r="AK2142" i="1"/>
  <c r="BW2141" i="1"/>
  <c r="BF2141" i="1"/>
  <c r="BE2141" i="1"/>
  <c r="BD2141" i="1"/>
  <c r="BC2141" i="1"/>
  <c r="BB2141" i="1"/>
  <c r="AW2141" i="1"/>
  <c r="AY2141" i="1" s="1"/>
  <c r="AV2141" i="1"/>
  <c r="AX2141" i="1" s="1"/>
  <c r="AU2141" i="1"/>
  <c r="AT2141" i="1"/>
  <c r="AN2141" i="1" s="1"/>
  <c r="AS2141" i="1"/>
  <c r="AM2141" i="1" s="1"/>
  <c r="AR2141" i="1"/>
  <c r="AL2141" i="1" s="1"/>
  <c r="AQ2141" i="1"/>
  <c r="AP2141" i="1"/>
  <c r="AO2141" i="1"/>
  <c r="AK2141" i="1"/>
  <c r="BW2140" i="1"/>
  <c r="BF2140" i="1"/>
  <c r="BE2140" i="1"/>
  <c r="BD2140" i="1"/>
  <c r="BC2140" i="1"/>
  <c r="BB2140" i="1"/>
  <c r="AW2140" i="1"/>
  <c r="AY2140" i="1" s="1"/>
  <c r="AV2140" i="1"/>
  <c r="AX2140" i="1" s="1"/>
  <c r="AU2140" i="1"/>
  <c r="AT2140" i="1"/>
  <c r="AN2140" i="1" s="1"/>
  <c r="AS2140" i="1"/>
  <c r="AM2140" i="1" s="1"/>
  <c r="AR2140" i="1"/>
  <c r="AL2140" i="1" s="1"/>
  <c r="AQ2140" i="1"/>
  <c r="AP2140" i="1"/>
  <c r="AO2140" i="1"/>
  <c r="AK2140" i="1"/>
  <c r="BW2139" i="1"/>
  <c r="BF2139" i="1"/>
  <c r="BE2139" i="1"/>
  <c r="BD2139" i="1"/>
  <c r="BC2139" i="1"/>
  <c r="BB2139" i="1"/>
  <c r="AW2139" i="1"/>
  <c r="AY2139" i="1" s="1"/>
  <c r="AV2139" i="1"/>
  <c r="AX2139" i="1" s="1"/>
  <c r="AU2139" i="1"/>
  <c r="AT2139" i="1"/>
  <c r="AN2139" i="1" s="1"/>
  <c r="AS2139" i="1"/>
  <c r="AM2139" i="1" s="1"/>
  <c r="AR2139" i="1"/>
  <c r="AL2139" i="1" s="1"/>
  <c r="AQ2139" i="1"/>
  <c r="AP2139" i="1"/>
  <c r="AO2139" i="1"/>
  <c r="AK2139" i="1"/>
  <c r="BW2138" i="1"/>
  <c r="BF2138" i="1"/>
  <c r="BE2138" i="1"/>
  <c r="BD2138" i="1"/>
  <c r="BC2138" i="1"/>
  <c r="BB2138" i="1"/>
  <c r="AW2138" i="1"/>
  <c r="AY2138" i="1" s="1"/>
  <c r="AV2138" i="1"/>
  <c r="AX2138" i="1" s="1"/>
  <c r="AU2138" i="1"/>
  <c r="AT2138" i="1"/>
  <c r="AN2138" i="1" s="1"/>
  <c r="AS2138" i="1"/>
  <c r="AM2138" i="1" s="1"/>
  <c r="AR2138" i="1"/>
  <c r="AL2138" i="1" s="1"/>
  <c r="AQ2138" i="1"/>
  <c r="AP2138" i="1"/>
  <c r="AO2138" i="1"/>
  <c r="AK2138" i="1"/>
  <c r="BW2137" i="1"/>
  <c r="BF2137" i="1"/>
  <c r="BE2137" i="1"/>
  <c r="BD2137" i="1"/>
  <c r="BC2137" i="1"/>
  <c r="BB2137" i="1"/>
  <c r="AW2137" i="1"/>
  <c r="AY2137" i="1" s="1"/>
  <c r="AV2137" i="1"/>
  <c r="AX2137" i="1" s="1"/>
  <c r="AU2137" i="1"/>
  <c r="AT2137" i="1"/>
  <c r="AN2137" i="1" s="1"/>
  <c r="AS2137" i="1"/>
  <c r="AM2137" i="1" s="1"/>
  <c r="AR2137" i="1"/>
  <c r="AL2137" i="1" s="1"/>
  <c r="AQ2137" i="1"/>
  <c r="AP2137" i="1"/>
  <c r="AO2137" i="1"/>
  <c r="AK2137" i="1"/>
  <c r="BW2136" i="1"/>
  <c r="BF2136" i="1"/>
  <c r="BE2136" i="1"/>
  <c r="BD2136" i="1"/>
  <c r="BC2136" i="1"/>
  <c r="BB2136" i="1"/>
  <c r="AW2136" i="1"/>
  <c r="AY2136" i="1" s="1"/>
  <c r="AV2136" i="1"/>
  <c r="AX2136" i="1" s="1"/>
  <c r="AU2136" i="1"/>
  <c r="AT2136" i="1"/>
  <c r="AN2136" i="1" s="1"/>
  <c r="AS2136" i="1"/>
  <c r="AM2136" i="1" s="1"/>
  <c r="AR2136" i="1"/>
  <c r="AL2136" i="1" s="1"/>
  <c r="AQ2136" i="1"/>
  <c r="AP2136" i="1"/>
  <c r="AO2136" i="1"/>
  <c r="AK2136" i="1"/>
  <c r="BW2135" i="1"/>
  <c r="BF2135" i="1"/>
  <c r="BE2135" i="1"/>
  <c r="BD2135" i="1"/>
  <c r="BC2135" i="1"/>
  <c r="BB2135" i="1"/>
  <c r="AW2135" i="1"/>
  <c r="AY2135" i="1" s="1"/>
  <c r="AV2135" i="1"/>
  <c r="AX2135" i="1" s="1"/>
  <c r="AU2135" i="1"/>
  <c r="AT2135" i="1"/>
  <c r="AN2135" i="1" s="1"/>
  <c r="AS2135" i="1"/>
  <c r="AM2135" i="1" s="1"/>
  <c r="AR2135" i="1"/>
  <c r="AQ2135" i="1"/>
  <c r="AP2135" i="1"/>
  <c r="AO2135" i="1"/>
  <c r="AK2135" i="1"/>
  <c r="BW2134" i="1"/>
  <c r="BF2134" i="1"/>
  <c r="BE2134" i="1"/>
  <c r="BD2134" i="1"/>
  <c r="BC2134" i="1"/>
  <c r="BB2134" i="1"/>
  <c r="AW2134" i="1"/>
  <c r="AY2134" i="1" s="1"/>
  <c r="AV2134" i="1"/>
  <c r="AX2134" i="1" s="1"/>
  <c r="AU2134" i="1"/>
  <c r="AT2134" i="1"/>
  <c r="AN2134" i="1" s="1"/>
  <c r="AS2134" i="1"/>
  <c r="AM2134" i="1" s="1"/>
  <c r="AR2134" i="1"/>
  <c r="AL2134" i="1" s="1"/>
  <c r="AQ2134" i="1"/>
  <c r="AP2134" i="1"/>
  <c r="AO2134" i="1"/>
  <c r="AK2134" i="1"/>
  <c r="BW2133" i="1"/>
  <c r="BF2133" i="1"/>
  <c r="BE2133" i="1"/>
  <c r="BD2133" i="1"/>
  <c r="BC2133" i="1"/>
  <c r="BB2133" i="1"/>
  <c r="AW2133" i="1"/>
  <c r="AY2133" i="1" s="1"/>
  <c r="AV2133" i="1"/>
  <c r="AX2133" i="1" s="1"/>
  <c r="AU2133" i="1"/>
  <c r="AT2133" i="1"/>
  <c r="AN2133" i="1" s="1"/>
  <c r="AS2133" i="1"/>
  <c r="AM2133" i="1" s="1"/>
  <c r="AR2133" i="1"/>
  <c r="AL2133" i="1" s="1"/>
  <c r="AQ2133" i="1"/>
  <c r="AP2133" i="1"/>
  <c r="AO2133" i="1"/>
  <c r="AK2133" i="1"/>
  <c r="BW2132" i="1"/>
  <c r="BF2132" i="1"/>
  <c r="BE2132" i="1"/>
  <c r="BD2132" i="1"/>
  <c r="BC2132" i="1"/>
  <c r="BB2132" i="1"/>
  <c r="AW2132" i="1"/>
  <c r="AY2132" i="1" s="1"/>
  <c r="AV2132" i="1"/>
  <c r="AX2132" i="1" s="1"/>
  <c r="AU2132" i="1"/>
  <c r="AT2132" i="1"/>
  <c r="AN2132" i="1" s="1"/>
  <c r="AS2132" i="1"/>
  <c r="AM2132" i="1" s="1"/>
  <c r="AR2132" i="1"/>
  <c r="AL2132" i="1" s="1"/>
  <c r="AQ2132" i="1"/>
  <c r="AP2132" i="1"/>
  <c r="AO2132" i="1"/>
  <c r="AK2132" i="1"/>
  <c r="BW2131" i="1"/>
  <c r="BF2131" i="1"/>
  <c r="BE2131" i="1"/>
  <c r="BD2131" i="1"/>
  <c r="BC2131" i="1"/>
  <c r="BB2131" i="1"/>
  <c r="AW2131" i="1"/>
  <c r="AY2131" i="1" s="1"/>
  <c r="AV2131" i="1"/>
  <c r="AX2131" i="1" s="1"/>
  <c r="AU2131" i="1"/>
  <c r="AT2131" i="1"/>
  <c r="AN2131" i="1" s="1"/>
  <c r="AS2131" i="1"/>
  <c r="AM2131" i="1" s="1"/>
  <c r="AR2131" i="1"/>
  <c r="AL2131" i="1" s="1"/>
  <c r="AQ2131" i="1"/>
  <c r="AP2131" i="1"/>
  <c r="AO2131" i="1"/>
  <c r="AK2131" i="1"/>
  <c r="BW2130" i="1"/>
  <c r="BF2130" i="1"/>
  <c r="BE2130" i="1"/>
  <c r="BD2130" i="1"/>
  <c r="BC2130" i="1"/>
  <c r="BB2130" i="1"/>
  <c r="AW2130" i="1"/>
  <c r="AY2130" i="1" s="1"/>
  <c r="AV2130" i="1"/>
  <c r="AX2130" i="1" s="1"/>
  <c r="AU2130" i="1"/>
  <c r="AT2130" i="1"/>
  <c r="AN2130" i="1" s="1"/>
  <c r="AS2130" i="1"/>
  <c r="AM2130" i="1" s="1"/>
  <c r="AR2130" i="1"/>
  <c r="AL2130" i="1" s="1"/>
  <c r="AQ2130" i="1"/>
  <c r="AP2130" i="1"/>
  <c r="AO2130" i="1"/>
  <c r="AK2130" i="1"/>
  <c r="BW2129" i="1"/>
  <c r="BF2129" i="1"/>
  <c r="BE2129" i="1"/>
  <c r="BD2129" i="1"/>
  <c r="BC2129" i="1"/>
  <c r="BB2129" i="1"/>
  <c r="AW2129" i="1"/>
  <c r="AY2129" i="1" s="1"/>
  <c r="AV2129" i="1"/>
  <c r="AX2129" i="1" s="1"/>
  <c r="AU2129" i="1"/>
  <c r="AT2129" i="1"/>
  <c r="AN2129" i="1" s="1"/>
  <c r="AS2129" i="1"/>
  <c r="AM2129" i="1" s="1"/>
  <c r="AR2129" i="1"/>
  <c r="AL2129" i="1" s="1"/>
  <c r="AQ2129" i="1"/>
  <c r="AP2129" i="1"/>
  <c r="AO2129" i="1"/>
  <c r="AK2129" i="1"/>
  <c r="BW2128" i="1"/>
  <c r="BF2128" i="1"/>
  <c r="BE2128" i="1"/>
  <c r="BD2128" i="1"/>
  <c r="BC2128" i="1"/>
  <c r="BB2128" i="1"/>
  <c r="AW2128" i="1"/>
  <c r="AY2128" i="1" s="1"/>
  <c r="AV2128" i="1"/>
  <c r="AX2128" i="1" s="1"/>
  <c r="AU2128" i="1"/>
  <c r="AT2128" i="1"/>
  <c r="AN2128" i="1" s="1"/>
  <c r="AS2128" i="1"/>
  <c r="AM2128" i="1" s="1"/>
  <c r="AR2128" i="1"/>
  <c r="AL2128" i="1" s="1"/>
  <c r="AQ2128" i="1"/>
  <c r="AP2128" i="1"/>
  <c r="AO2128" i="1"/>
  <c r="AK2128" i="1"/>
  <c r="BW2127" i="1"/>
  <c r="BF2127" i="1"/>
  <c r="BE2127" i="1"/>
  <c r="BD2127" i="1"/>
  <c r="BC2127" i="1"/>
  <c r="BB2127" i="1"/>
  <c r="AW2127" i="1"/>
  <c r="AY2127" i="1" s="1"/>
  <c r="AV2127" i="1"/>
  <c r="AX2127" i="1" s="1"/>
  <c r="AU2127" i="1"/>
  <c r="AT2127" i="1"/>
  <c r="AN2127" i="1" s="1"/>
  <c r="AS2127" i="1"/>
  <c r="AM2127" i="1" s="1"/>
  <c r="AR2127" i="1"/>
  <c r="AQ2127" i="1"/>
  <c r="AP2127" i="1"/>
  <c r="AO2127" i="1"/>
  <c r="AK2127" i="1"/>
  <c r="BW2126" i="1"/>
  <c r="BF2126" i="1"/>
  <c r="BE2126" i="1"/>
  <c r="BD2126" i="1"/>
  <c r="BC2126" i="1"/>
  <c r="BB2126" i="1"/>
  <c r="AW2126" i="1"/>
  <c r="AY2126" i="1" s="1"/>
  <c r="AV2126" i="1"/>
  <c r="AX2126" i="1" s="1"/>
  <c r="AU2126" i="1"/>
  <c r="AT2126" i="1"/>
  <c r="AN2126" i="1" s="1"/>
  <c r="AS2126" i="1"/>
  <c r="AM2126" i="1" s="1"/>
  <c r="AR2126" i="1"/>
  <c r="AL2126" i="1" s="1"/>
  <c r="AQ2126" i="1"/>
  <c r="AP2126" i="1"/>
  <c r="AO2126" i="1"/>
  <c r="AK2126" i="1"/>
  <c r="BW2125" i="1"/>
  <c r="BF2125" i="1"/>
  <c r="BE2125" i="1"/>
  <c r="BD2125" i="1"/>
  <c r="BC2125" i="1"/>
  <c r="BB2125" i="1"/>
  <c r="AW2125" i="1"/>
  <c r="AY2125" i="1" s="1"/>
  <c r="AV2125" i="1"/>
  <c r="AX2125" i="1" s="1"/>
  <c r="AU2125" i="1"/>
  <c r="AT2125" i="1"/>
  <c r="AN2125" i="1" s="1"/>
  <c r="AS2125" i="1"/>
  <c r="AM2125" i="1" s="1"/>
  <c r="AR2125" i="1"/>
  <c r="AL2125" i="1" s="1"/>
  <c r="AQ2125" i="1"/>
  <c r="AP2125" i="1"/>
  <c r="AO2125" i="1"/>
  <c r="AK2125" i="1"/>
  <c r="BW2124" i="1"/>
  <c r="BF2124" i="1"/>
  <c r="BE2124" i="1"/>
  <c r="BD2124" i="1"/>
  <c r="BC2124" i="1"/>
  <c r="BB2124" i="1"/>
  <c r="AW2124" i="1"/>
  <c r="AY2124" i="1" s="1"/>
  <c r="AV2124" i="1"/>
  <c r="AX2124" i="1" s="1"/>
  <c r="AU2124" i="1"/>
  <c r="AT2124" i="1"/>
  <c r="AN2124" i="1" s="1"/>
  <c r="AS2124" i="1"/>
  <c r="AM2124" i="1" s="1"/>
  <c r="AR2124" i="1"/>
  <c r="AL2124" i="1" s="1"/>
  <c r="AQ2124" i="1"/>
  <c r="AP2124" i="1"/>
  <c r="AO2124" i="1"/>
  <c r="AK2124" i="1"/>
  <c r="BW2123" i="1"/>
  <c r="BF2123" i="1"/>
  <c r="BE2123" i="1"/>
  <c r="BD2123" i="1"/>
  <c r="BC2123" i="1"/>
  <c r="BB2123" i="1"/>
  <c r="AW2123" i="1"/>
  <c r="AY2123" i="1" s="1"/>
  <c r="AV2123" i="1"/>
  <c r="AX2123" i="1" s="1"/>
  <c r="AU2123" i="1"/>
  <c r="AT2123" i="1"/>
  <c r="AN2123" i="1" s="1"/>
  <c r="AS2123" i="1"/>
  <c r="AM2123" i="1" s="1"/>
  <c r="AR2123" i="1"/>
  <c r="AL2123" i="1" s="1"/>
  <c r="AQ2123" i="1"/>
  <c r="AP2123" i="1"/>
  <c r="AO2123" i="1"/>
  <c r="AK2123" i="1"/>
  <c r="BW2122" i="1"/>
  <c r="BF2122" i="1"/>
  <c r="BE2122" i="1"/>
  <c r="BD2122" i="1"/>
  <c r="BC2122" i="1"/>
  <c r="BB2122" i="1"/>
  <c r="AW2122" i="1"/>
  <c r="AY2122" i="1" s="1"/>
  <c r="AV2122" i="1"/>
  <c r="AX2122" i="1" s="1"/>
  <c r="AU2122" i="1"/>
  <c r="AT2122" i="1"/>
  <c r="AN2122" i="1" s="1"/>
  <c r="AS2122" i="1"/>
  <c r="AM2122" i="1" s="1"/>
  <c r="AR2122" i="1"/>
  <c r="AL2122" i="1" s="1"/>
  <c r="AQ2122" i="1"/>
  <c r="AP2122" i="1"/>
  <c r="AO2122" i="1"/>
  <c r="AK2122" i="1"/>
  <c r="BW2121" i="1"/>
  <c r="BF2121" i="1"/>
  <c r="BE2121" i="1"/>
  <c r="BD2121" i="1"/>
  <c r="BC2121" i="1"/>
  <c r="BB2121" i="1"/>
  <c r="AW2121" i="1"/>
  <c r="AY2121" i="1" s="1"/>
  <c r="AV2121" i="1"/>
  <c r="AX2121" i="1" s="1"/>
  <c r="AU2121" i="1"/>
  <c r="AT2121" i="1"/>
  <c r="AN2121" i="1" s="1"/>
  <c r="AS2121" i="1"/>
  <c r="AM2121" i="1" s="1"/>
  <c r="AR2121" i="1"/>
  <c r="AQ2121" i="1"/>
  <c r="AP2121" i="1"/>
  <c r="AO2121" i="1"/>
  <c r="AK2121" i="1"/>
  <c r="BW2120" i="1"/>
  <c r="BF2120" i="1"/>
  <c r="BE2120" i="1"/>
  <c r="BD2120" i="1"/>
  <c r="BC2120" i="1"/>
  <c r="BB2120" i="1"/>
  <c r="AW2120" i="1"/>
  <c r="AY2120" i="1" s="1"/>
  <c r="AV2120" i="1"/>
  <c r="AX2120" i="1" s="1"/>
  <c r="AU2120" i="1"/>
  <c r="AT2120" i="1"/>
  <c r="AN2120" i="1" s="1"/>
  <c r="AS2120" i="1"/>
  <c r="AM2120" i="1" s="1"/>
  <c r="AR2120" i="1"/>
  <c r="AL2120" i="1" s="1"/>
  <c r="AQ2120" i="1"/>
  <c r="AP2120" i="1"/>
  <c r="AO2120" i="1"/>
  <c r="AK2120" i="1"/>
  <c r="BW2119" i="1"/>
  <c r="BF2119" i="1"/>
  <c r="BE2119" i="1"/>
  <c r="BD2119" i="1"/>
  <c r="BC2119" i="1"/>
  <c r="BB2119" i="1"/>
  <c r="AW2119" i="1"/>
  <c r="AY2119" i="1" s="1"/>
  <c r="AV2119" i="1"/>
  <c r="AX2119" i="1" s="1"/>
  <c r="AU2119" i="1"/>
  <c r="AT2119" i="1"/>
  <c r="AN2119" i="1" s="1"/>
  <c r="AS2119" i="1"/>
  <c r="AM2119" i="1" s="1"/>
  <c r="AR2119" i="1"/>
  <c r="AL2119" i="1" s="1"/>
  <c r="AQ2119" i="1"/>
  <c r="AP2119" i="1"/>
  <c r="AO2119" i="1"/>
  <c r="AK2119" i="1"/>
  <c r="BW2118" i="1"/>
  <c r="BF2118" i="1"/>
  <c r="BE2118" i="1"/>
  <c r="BD2118" i="1"/>
  <c r="BC2118" i="1"/>
  <c r="BB2118" i="1"/>
  <c r="AW2118" i="1"/>
  <c r="AY2118" i="1" s="1"/>
  <c r="AV2118" i="1"/>
  <c r="AX2118" i="1" s="1"/>
  <c r="AU2118" i="1"/>
  <c r="AT2118" i="1"/>
  <c r="AN2118" i="1" s="1"/>
  <c r="AS2118" i="1"/>
  <c r="AM2118" i="1" s="1"/>
  <c r="AR2118" i="1"/>
  <c r="AL2118" i="1" s="1"/>
  <c r="AQ2118" i="1"/>
  <c r="AP2118" i="1"/>
  <c r="AO2118" i="1"/>
  <c r="AK2118" i="1"/>
  <c r="BW2117" i="1"/>
  <c r="BF2117" i="1"/>
  <c r="BE2117" i="1"/>
  <c r="BD2117" i="1"/>
  <c r="BC2117" i="1"/>
  <c r="BB2117" i="1"/>
  <c r="AW2117" i="1"/>
  <c r="AY2117" i="1" s="1"/>
  <c r="AV2117" i="1"/>
  <c r="AX2117" i="1" s="1"/>
  <c r="AU2117" i="1"/>
  <c r="AT2117" i="1"/>
  <c r="AN2117" i="1" s="1"/>
  <c r="AS2117" i="1"/>
  <c r="AM2117" i="1" s="1"/>
  <c r="AR2117" i="1"/>
  <c r="AL2117" i="1" s="1"/>
  <c r="AQ2117" i="1"/>
  <c r="AP2117" i="1"/>
  <c r="AO2117" i="1"/>
  <c r="AK2117" i="1"/>
  <c r="BW2116" i="1"/>
  <c r="BF2116" i="1"/>
  <c r="BE2116" i="1"/>
  <c r="BD2116" i="1"/>
  <c r="BC2116" i="1"/>
  <c r="BB2116" i="1"/>
  <c r="AW2116" i="1"/>
  <c r="AY2116" i="1" s="1"/>
  <c r="AV2116" i="1"/>
  <c r="AX2116" i="1" s="1"/>
  <c r="AU2116" i="1"/>
  <c r="AT2116" i="1"/>
  <c r="AN2116" i="1" s="1"/>
  <c r="AS2116" i="1"/>
  <c r="AM2116" i="1" s="1"/>
  <c r="AR2116" i="1"/>
  <c r="AL2116" i="1" s="1"/>
  <c r="AQ2116" i="1"/>
  <c r="AP2116" i="1"/>
  <c r="AO2116" i="1"/>
  <c r="AK2116" i="1"/>
  <c r="BW2115" i="1"/>
  <c r="BF2115" i="1"/>
  <c r="BE2115" i="1"/>
  <c r="BD2115" i="1"/>
  <c r="BC2115" i="1"/>
  <c r="BB2115" i="1"/>
  <c r="AW2115" i="1"/>
  <c r="AY2115" i="1" s="1"/>
  <c r="AV2115" i="1"/>
  <c r="AX2115" i="1" s="1"/>
  <c r="AU2115" i="1"/>
  <c r="AT2115" i="1"/>
  <c r="AN2115" i="1" s="1"/>
  <c r="AS2115" i="1"/>
  <c r="AM2115" i="1" s="1"/>
  <c r="AR2115" i="1"/>
  <c r="AQ2115" i="1"/>
  <c r="AP2115" i="1"/>
  <c r="AO2115" i="1"/>
  <c r="AK2115" i="1"/>
  <c r="BW2114" i="1"/>
  <c r="BF2114" i="1"/>
  <c r="BE2114" i="1"/>
  <c r="BD2114" i="1"/>
  <c r="BC2114" i="1"/>
  <c r="BB2114" i="1"/>
  <c r="AW2114" i="1"/>
  <c r="AY2114" i="1" s="1"/>
  <c r="AV2114" i="1"/>
  <c r="AX2114" i="1" s="1"/>
  <c r="AU2114" i="1"/>
  <c r="AT2114" i="1"/>
  <c r="AN2114" i="1" s="1"/>
  <c r="AS2114" i="1"/>
  <c r="AM2114" i="1" s="1"/>
  <c r="AR2114" i="1"/>
  <c r="AL2114" i="1" s="1"/>
  <c r="AQ2114" i="1"/>
  <c r="AP2114" i="1"/>
  <c r="AO2114" i="1"/>
  <c r="AK2114" i="1"/>
  <c r="BW2113" i="1"/>
  <c r="BF2113" i="1"/>
  <c r="BE2113" i="1"/>
  <c r="BD2113" i="1"/>
  <c r="BC2113" i="1"/>
  <c r="BB2113" i="1"/>
  <c r="AW2113" i="1"/>
  <c r="AY2113" i="1" s="1"/>
  <c r="AV2113" i="1"/>
  <c r="AX2113" i="1" s="1"/>
  <c r="AU2113" i="1"/>
  <c r="AT2113" i="1"/>
  <c r="AN2113" i="1" s="1"/>
  <c r="AS2113" i="1"/>
  <c r="AM2113" i="1" s="1"/>
  <c r="AR2113" i="1"/>
  <c r="AL2113" i="1" s="1"/>
  <c r="AQ2113" i="1"/>
  <c r="AP2113" i="1"/>
  <c r="AO2113" i="1"/>
  <c r="AK2113" i="1"/>
  <c r="BW2112" i="1"/>
  <c r="BF2112" i="1"/>
  <c r="BE2112" i="1"/>
  <c r="BD2112" i="1"/>
  <c r="BC2112" i="1"/>
  <c r="BB2112" i="1"/>
  <c r="AW2112" i="1"/>
  <c r="AY2112" i="1" s="1"/>
  <c r="AV2112" i="1"/>
  <c r="AX2112" i="1" s="1"/>
  <c r="AU2112" i="1"/>
  <c r="AT2112" i="1"/>
  <c r="AN2112" i="1" s="1"/>
  <c r="AS2112" i="1"/>
  <c r="AM2112" i="1" s="1"/>
  <c r="AR2112" i="1"/>
  <c r="AL2112" i="1" s="1"/>
  <c r="AQ2112" i="1"/>
  <c r="AP2112" i="1"/>
  <c r="AO2112" i="1"/>
  <c r="AK2112" i="1"/>
  <c r="BW2111" i="1"/>
  <c r="BF2111" i="1"/>
  <c r="BE2111" i="1"/>
  <c r="BD2111" i="1"/>
  <c r="BC2111" i="1"/>
  <c r="BB2111" i="1"/>
  <c r="AW2111" i="1"/>
  <c r="AY2111" i="1" s="1"/>
  <c r="AV2111" i="1"/>
  <c r="AX2111" i="1" s="1"/>
  <c r="AU2111" i="1"/>
  <c r="AT2111" i="1"/>
  <c r="AN2111" i="1" s="1"/>
  <c r="AS2111" i="1"/>
  <c r="AM2111" i="1" s="1"/>
  <c r="AR2111" i="1"/>
  <c r="AL2111" i="1" s="1"/>
  <c r="AQ2111" i="1"/>
  <c r="AP2111" i="1"/>
  <c r="AO2111" i="1"/>
  <c r="AK2111" i="1"/>
  <c r="BW2110" i="1"/>
  <c r="BF2110" i="1"/>
  <c r="BE2110" i="1"/>
  <c r="BD2110" i="1"/>
  <c r="BC2110" i="1"/>
  <c r="BB2110" i="1"/>
  <c r="AW2110" i="1"/>
  <c r="AY2110" i="1" s="1"/>
  <c r="AV2110" i="1"/>
  <c r="AX2110" i="1" s="1"/>
  <c r="AU2110" i="1"/>
  <c r="AT2110" i="1"/>
  <c r="AN2110" i="1" s="1"/>
  <c r="AS2110" i="1"/>
  <c r="AM2110" i="1" s="1"/>
  <c r="AR2110" i="1"/>
  <c r="AL2110" i="1" s="1"/>
  <c r="AQ2110" i="1"/>
  <c r="AP2110" i="1"/>
  <c r="AO2110" i="1"/>
  <c r="AK2110" i="1"/>
  <c r="BW2109" i="1"/>
  <c r="BF2109" i="1"/>
  <c r="BE2109" i="1"/>
  <c r="BD2109" i="1"/>
  <c r="BC2109" i="1"/>
  <c r="BB2109" i="1"/>
  <c r="AW2109" i="1"/>
  <c r="AY2109" i="1" s="1"/>
  <c r="AV2109" i="1"/>
  <c r="AX2109" i="1" s="1"/>
  <c r="AU2109" i="1"/>
  <c r="AT2109" i="1"/>
  <c r="AN2109" i="1" s="1"/>
  <c r="AS2109" i="1"/>
  <c r="AM2109" i="1" s="1"/>
  <c r="AR2109" i="1"/>
  <c r="AL2109" i="1" s="1"/>
  <c r="AQ2109" i="1"/>
  <c r="AP2109" i="1"/>
  <c r="AO2109" i="1"/>
  <c r="AK2109" i="1"/>
  <c r="BW2108" i="1"/>
  <c r="BF2108" i="1"/>
  <c r="BE2108" i="1"/>
  <c r="BD2108" i="1"/>
  <c r="BC2108" i="1"/>
  <c r="BB2108" i="1"/>
  <c r="AW2108" i="1"/>
  <c r="AY2108" i="1" s="1"/>
  <c r="AV2108" i="1"/>
  <c r="AX2108" i="1" s="1"/>
  <c r="AU2108" i="1"/>
  <c r="AT2108" i="1"/>
  <c r="AN2108" i="1" s="1"/>
  <c r="AS2108" i="1"/>
  <c r="AM2108" i="1" s="1"/>
  <c r="AR2108" i="1"/>
  <c r="AL2108" i="1" s="1"/>
  <c r="AQ2108" i="1"/>
  <c r="AP2108" i="1"/>
  <c r="AO2108" i="1"/>
  <c r="AK2108" i="1"/>
  <c r="BW2107" i="1"/>
  <c r="BF2107" i="1"/>
  <c r="BE2107" i="1"/>
  <c r="BD2107" i="1"/>
  <c r="BC2107" i="1"/>
  <c r="BB2107" i="1"/>
  <c r="AW2107" i="1"/>
  <c r="AY2107" i="1" s="1"/>
  <c r="AV2107" i="1"/>
  <c r="AX2107" i="1" s="1"/>
  <c r="AU2107" i="1"/>
  <c r="AT2107" i="1"/>
  <c r="AN2107" i="1" s="1"/>
  <c r="AS2107" i="1"/>
  <c r="AM2107" i="1" s="1"/>
  <c r="AR2107" i="1"/>
  <c r="AQ2107" i="1"/>
  <c r="AP2107" i="1"/>
  <c r="AO2107" i="1"/>
  <c r="AK2107" i="1"/>
  <c r="BW2106" i="1"/>
  <c r="BF2106" i="1"/>
  <c r="BE2106" i="1"/>
  <c r="BD2106" i="1"/>
  <c r="BC2106" i="1"/>
  <c r="BB2106" i="1"/>
  <c r="AW2106" i="1"/>
  <c r="AY2106" i="1" s="1"/>
  <c r="AV2106" i="1"/>
  <c r="AX2106" i="1" s="1"/>
  <c r="AU2106" i="1"/>
  <c r="AT2106" i="1"/>
  <c r="AN2106" i="1" s="1"/>
  <c r="AS2106" i="1"/>
  <c r="AM2106" i="1" s="1"/>
  <c r="AR2106" i="1"/>
  <c r="AL2106" i="1" s="1"/>
  <c r="AQ2106" i="1"/>
  <c r="AP2106" i="1"/>
  <c r="AO2106" i="1"/>
  <c r="AK2106" i="1"/>
  <c r="BW2105" i="1"/>
  <c r="BF2105" i="1"/>
  <c r="BE2105" i="1"/>
  <c r="BD2105" i="1"/>
  <c r="BC2105" i="1"/>
  <c r="BB2105" i="1"/>
  <c r="AW2105" i="1"/>
  <c r="AY2105" i="1" s="1"/>
  <c r="AV2105" i="1"/>
  <c r="AX2105" i="1" s="1"/>
  <c r="AU2105" i="1"/>
  <c r="AT2105" i="1"/>
  <c r="AN2105" i="1" s="1"/>
  <c r="AS2105" i="1"/>
  <c r="AM2105" i="1" s="1"/>
  <c r="AR2105" i="1"/>
  <c r="AL2105" i="1" s="1"/>
  <c r="AQ2105" i="1"/>
  <c r="AP2105" i="1"/>
  <c r="AO2105" i="1"/>
  <c r="AK2105" i="1"/>
  <c r="BW2104" i="1"/>
  <c r="BF2104" i="1"/>
  <c r="BE2104" i="1"/>
  <c r="BD2104" i="1"/>
  <c r="BC2104" i="1"/>
  <c r="BB2104" i="1"/>
  <c r="AW2104" i="1"/>
  <c r="AY2104" i="1" s="1"/>
  <c r="AV2104" i="1"/>
  <c r="AX2104" i="1" s="1"/>
  <c r="AU2104" i="1"/>
  <c r="AT2104" i="1"/>
  <c r="AS2104" i="1"/>
  <c r="AM2104" i="1" s="1"/>
  <c r="AR2104" i="1"/>
  <c r="AL2104" i="1" s="1"/>
  <c r="AQ2104" i="1"/>
  <c r="AP2104" i="1"/>
  <c r="AO2104" i="1"/>
  <c r="AK2104" i="1"/>
  <c r="BW2103" i="1"/>
  <c r="BF2103" i="1"/>
  <c r="BE2103" i="1"/>
  <c r="BD2103" i="1"/>
  <c r="BC2103" i="1"/>
  <c r="BB2103" i="1"/>
  <c r="AW2103" i="1"/>
  <c r="AY2103" i="1" s="1"/>
  <c r="AV2103" i="1"/>
  <c r="AX2103" i="1" s="1"/>
  <c r="AU2103" i="1"/>
  <c r="AT2103" i="1"/>
  <c r="AN2103" i="1" s="1"/>
  <c r="AS2103" i="1"/>
  <c r="AM2103" i="1" s="1"/>
  <c r="AR2103" i="1"/>
  <c r="AL2103" i="1" s="1"/>
  <c r="AQ2103" i="1"/>
  <c r="AP2103" i="1"/>
  <c r="AO2103" i="1"/>
  <c r="AK2103" i="1"/>
  <c r="BW2102" i="1"/>
  <c r="BF2102" i="1"/>
  <c r="BE2102" i="1"/>
  <c r="BD2102" i="1"/>
  <c r="BC2102" i="1"/>
  <c r="BB2102" i="1"/>
  <c r="AW2102" i="1"/>
  <c r="AY2102" i="1" s="1"/>
  <c r="AV2102" i="1"/>
  <c r="AX2102" i="1" s="1"/>
  <c r="AU2102" i="1"/>
  <c r="AT2102" i="1"/>
  <c r="AN2102" i="1" s="1"/>
  <c r="AS2102" i="1"/>
  <c r="AM2102" i="1" s="1"/>
  <c r="AR2102" i="1"/>
  <c r="AL2102" i="1" s="1"/>
  <c r="AQ2102" i="1"/>
  <c r="AP2102" i="1"/>
  <c r="AO2102" i="1"/>
  <c r="AK2102" i="1"/>
  <c r="BW2101" i="1"/>
  <c r="BF2101" i="1"/>
  <c r="BE2101" i="1"/>
  <c r="BD2101" i="1"/>
  <c r="BC2101" i="1"/>
  <c r="BB2101" i="1"/>
  <c r="AW2101" i="1"/>
  <c r="AY2101" i="1" s="1"/>
  <c r="AV2101" i="1"/>
  <c r="AX2101" i="1" s="1"/>
  <c r="AU2101" i="1"/>
  <c r="AT2101" i="1"/>
  <c r="AN2101" i="1" s="1"/>
  <c r="AS2101" i="1"/>
  <c r="AM2101" i="1" s="1"/>
  <c r="AR2101" i="1"/>
  <c r="AL2101" i="1" s="1"/>
  <c r="AQ2101" i="1"/>
  <c r="AP2101" i="1"/>
  <c r="AO2101" i="1"/>
  <c r="AK2101" i="1"/>
  <c r="BW2100" i="1"/>
  <c r="BF2100" i="1"/>
  <c r="BE2100" i="1"/>
  <c r="BD2100" i="1"/>
  <c r="BC2100" i="1"/>
  <c r="BB2100" i="1"/>
  <c r="AW2100" i="1"/>
  <c r="AY2100" i="1" s="1"/>
  <c r="AV2100" i="1"/>
  <c r="AX2100" i="1" s="1"/>
  <c r="AU2100" i="1"/>
  <c r="AT2100" i="1"/>
  <c r="AN2100" i="1" s="1"/>
  <c r="AS2100" i="1"/>
  <c r="AM2100" i="1" s="1"/>
  <c r="AR2100" i="1"/>
  <c r="AL2100" i="1" s="1"/>
  <c r="AQ2100" i="1"/>
  <c r="AP2100" i="1"/>
  <c r="AO2100" i="1"/>
  <c r="AK2100" i="1"/>
  <c r="BW2099" i="1"/>
  <c r="BF2099" i="1"/>
  <c r="BE2099" i="1"/>
  <c r="BD2099" i="1"/>
  <c r="BC2099" i="1"/>
  <c r="BB2099" i="1"/>
  <c r="AW2099" i="1"/>
  <c r="AY2099" i="1" s="1"/>
  <c r="AV2099" i="1"/>
  <c r="AX2099" i="1" s="1"/>
  <c r="AU2099" i="1"/>
  <c r="AT2099" i="1"/>
  <c r="AN2099" i="1" s="1"/>
  <c r="AS2099" i="1"/>
  <c r="AM2099" i="1" s="1"/>
  <c r="AR2099" i="1"/>
  <c r="AQ2099" i="1"/>
  <c r="AP2099" i="1"/>
  <c r="AO2099" i="1"/>
  <c r="AK2099" i="1"/>
  <c r="BW2098" i="1"/>
  <c r="BF2098" i="1"/>
  <c r="BE2098" i="1"/>
  <c r="BD2098" i="1"/>
  <c r="BC2098" i="1"/>
  <c r="BB2098" i="1"/>
  <c r="AW2098" i="1"/>
  <c r="AY2098" i="1" s="1"/>
  <c r="AV2098" i="1"/>
  <c r="AX2098" i="1" s="1"/>
  <c r="AU2098" i="1"/>
  <c r="AT2098" i="1"/>
  <c r="AN2098" i="1" s="1"/>
  <c r="AS2098" i="1"/>
  <c r="AM2098" i="1" s="1"/>
  <c r="AR2098" i="1"/>
  <c r="AL2098" i="1" s="1"/>
  <c r="AQ2098" i="1"/>
  <c r="AP2098" i="1"/>
  <c r="AO2098" i="1"/>
  <c r="AK2098" i="1"/>
  <c r="BW2097" i="1"/>
  <c r="BF2097" i="1"/>
  <c r="BE2097" i="1"/>
  <c r="BD2097" i="1"/>
  <c r="BC2097" i="1"/>
  <c r="BB2097" i="1"/>
  <c r="AW2097" i="1"/>
  <c r="AY2097" i="1" s="1"/>
  <c r="AV2097" i="1"/>
  <c r="AX2097" i="1" s="1"/>
  <c r="AU2097" i="1"/>
  <c r="AT2097" i="1"/>
  <c r="AN2097" i="1" s="1"/>
  <c r="AS2097" i="1"/>
  <c r="AM2097" i="1" s="1"/>
  <c r="AR2097" i="1"/>
  <c r="AL2097" i="1" s="1"/>
  <c r="AQ2097" i="1"/>
  <c r="AP2097" i="1"/>
  <c r="AO2097" i="1"/>
  <c r="AK2097" i="1"/>
  <c r="BW2096" i="1"/>
  <c r="BF2096" i="1"/>
  <c r="BE2096" i="1"/>
  <c r="BD2096" i="1"/>
  <c r="BC2096" i="1"/>
  <c r="BB2096" i="1"/>
  <c r="AW2096" i="1"/>
  <c r="AY2096" i="1" s="1"/>
  <c r="AV2096" i="1"/>
  <c r="AX2096" i="1" s="1"/>
  <c r="AU2096" i="1"/>
  <c r="AT2096" i="1"/>
  <c r="AN2096" i="1" s="1"/>
  <c r="AS2096" i="1"/>
  <c r="AM2096" i="1" s="1"/>
  <c r="AR2096" i="1"/>
  <c r="AL2096" i="1" s="1"/>
  <c r="AQ2096" i="1"/>
  <c r="AP2096" i="1"/>
  <c r="AO2096" i="1"/>
  <c r="AK2096" i="1"/>
  <c r="BW2095" i="1"/>
  <c r="BF2095" i="1"/>
  <c r="BE2095" i="1"/>
  <c r="BD2095" i="1"/>
  <c r="BC2095" i="1"/>
  <c r="BB2095" i="1"/>
  <c r="AW2095" i="1"/>
  <c r="AY2095" i="1" s="1"/>
  <c r="AV2095" i="1"/>
  <c r="AX2095" i="1" s="1"/>
  <c r="AU2095" i="1"/>
  <c r="AT2095" i="1"/>
  <c r="AN2095" i="1" s="1"/>
  <c r="AS2095" i="1"/>
  <c r="AM2095" i="1" s="1"/>
  <c r="AR2095" i="1"/>
  <c r="AL2095" i="1" s="1"/>
  <c r="AQ2095" i="1"/>
  <c r="AP2095" i="1"/>
  <c r="AO2095" i="1"/>
  <c r="AK2095" i="1"/>
  <c r="BW2094" i="1"/>
  <c r="BF2094" i="1"/>
  <c r="BE2094" i="1"/>
  <c r="BD2094" i="1"/>
  <c r="BC2094" i="1"/>
  <c r="BB2094" i="1"/>
  <c r="AW2094" i="1"/>
  <c r="AY2094" i="1" s="1"/>
  <c r="AV2094" i="1"/>
  <c r="AX2094" i="1" s="1"/>
  <c r="AU2094" i="1"/>
  <c r="AT2094" i="1"/>
  <c r="AN2094" i="1" s="1"/>
  <c r="AS2094" i="1"/>
  <c r="AM2094" i="1" s="1"/>
  <c r="AR2094" i="1"/>
  <c r="AL2094" i="1" s="1"/>
  <c r="AQ2094" i="1"/>
  <c r="AP2094" i="1"/>
  <c r="AO2094" i="1"/>
  <c r="AK2094" i="1"/>
  <c r="BW2093" i="1"/>
  <c r="BF2093" i="1"/>
  <c r="BE2093" i="1"/>
  <c r="BD2093" i="1"/>
  <c r="BC2093" i="1"/>
  <c r="BB2093" i="1"/>
  <c r="AW2093" i="1"/>
  <c r="AY2093" i="1" s="1"/>
  <c r="AV2093" i="1"/>
  <c r="AX2093" i="1" s="1"/>
  <c r="AU2093" i="1"/>
  <c r="AT2093" i="1"/>
  <c r="AN2093" i="1" s="1"/>
  <c r="AS2093" i="1"/>
  <c r="AM2093" i="1" s="1"/>
  <c r="AR2093" i="1"/>
  <c r="AL2093" i="1" s="1"/>
  <c r="AQ2093" i="1"/>
  <c r="AP2093" i="1"/>
  <c r="AO2093" i="1"/>
  <c r="AK2093" i="1"/>
  <c r="BW2092" i="1"/>
  <c r="BF2092" i="1"/>
  <c r="BE2092" i="1"/>
  <c r="BD2092" i="1"/>
  <c r="BC2092" i="1"/>
  <c r="BB2092" i="1"/>
  <c r="AW2092" i="1"/>
  <c r="AY2092" i="1" s="1"/>
  <c r="AV2092" i="1"/>
  <c r="AX2092" i="1" s="1"/>
  <c r="AU2092" i="1"/>
  <c r="AT2092" i="1"/>
  <c r="AN2092" i="1" s="1"/>
  <c r="AS2092" i="1"/>
  <c r="AM2092" i="1" s="1"/>
  <c r="AR2092" i="1"/>
  <c r="AL2092" i="1" s="1"/>
  <c r="AQ2092" i="1"/>
  <c r="AP2092" i="1"/>
  <c r="AO2092" i="1"/>
  <c r="AK2092" i="1"/>
  <c r="BW2091" i="1"/>
  <c r="BF2091" i="1"/>
  <c r="BE2091" i="1"/>
  <c r="BD2091" i="1"/>
  <c r="BC2091" i="1"/>
  <c r="BB2091" i="1"/>
  <c r="AW2091" i="1"/>
  <c r="AY2091" i="1" s="1"/>
  <c r="AV2091" i="1"/>
  <c r="AX2091" i="1" s="1"/>
  <c r="AU2091" i="1"/>
  <c r="AT2091" i="1"/>
  <c r="AN2091" i="1" s="1"/>
  <c r="AS2091" i="1"/>
  <c r="AM2091" i="1" s="1"/>
  <c r="AR2091" i="1"/>
  <c r="AQ2091" i="1"/>
  <c r="AP2091" i="1"/>
  <c r="AO2091" i="1"/>
  <c r="AK2091" i="1"/>
  <c r="BW2090" i="1"/>
  <c r="BF2090" i="1"/>
  <c r="BE2090" i="1"/>
  <c r="BD2090" i="1"/>
  <c r="BC2090" i="1"/>
  <c r="BB2090" i="1"/>
  <c r="AW2090" i="1"/>
  <c r="AY2090" i="1" s="1"/>
  <c r="AV2090" i="1"/>
  <c r="AX2090" i="1" s="1"/>
  <c r="AU2090" i="1"/>
  <c r="AT2090" i="1"/>
  <c r="AN2090" i="1" s="1"/>
  <c r="AS2090" i="1"/>
  <c r="AM2090" i="1" s="1"/>
  <c r="AR2090" i="1"/>
  <c r="AL2090" i="1" s="1"/>
  <c r="AQ2090" i="1"/>
  <c r="AP2090" i="1"/>
  <c r="AO2090" i="1"/>
  <c r="AK2090" i="1"/>
  <c r="BW2089" i="1"/>
  <c r="BF2089" i="1"/>
  <c r="BE2089" i="1"/>
  <c r="BD2089" i="1"/>
  <c r="BC2089" i="1"/>
  <c r="BB2089" i="1"/>
  <c r="AW2089" i="1"/>
  <c r="AY2089" i="1" s="1"/>
  <c r="AV2089" i="1"/>
  <c r="AX2089" i="1" s="1"/>
  <c r="AU2089" i="1"/>
  <c r="AT2089" i="1"/>
  <c r="AN2089" i="1" s="1"/>
  <c r="AS2089" i="1"/>
  <c r="AM2089" i="1" s="1"/>
  <c r="AR2089" i="1"/>
  <c r="AL2089" i="1" s="1"/>
  <c r="AQ2089" i="1"/>
  <c r="AP2089" i="1"/>
  <c r="AO2089" i="1"/>
  <c r="AK2089" i="1"/>
  <c r="BW2088" i="1"/>
  <c r="BF2088" i="1"/>
  <c r="BE2088" i="1"/>
  <c r="BD2088" i="1"/>
  <c r="BC2088" i="1"/>
  <c r="BB2088" i="1"/>
  <c r="AW2088" i="1"/>
  <c r="AY2088" i="1" s="1"/>
  <c r="AV2088" i="1"/>
  <c r="AX2088" i="1" s="1"/>
  <c r="AU2088" i="1"/>
  <c r="AT2088" i="1"/>
  <c r="AN2088" i="1" s="1"/>
  <c r="AS2088" i="1"/>
  <c r="AM2088" i="1" s="1"/>
  <c r="AR2088" i="1"/>
  <c r="AL2088" i="1" s="1"/>
  <c r="AQ2088" i="1"/>
  <c r="AP2088" i="1"/>
  <c r="AO2088" i="1"/>
  <c r="AK2088" i="1"/>
  <c r="BW2087" i="1"/>
  <c r="BF2087" i="1"/>
  <c r="BE2087" i="1"/>
  <c r="BD2087" i="1"/>
  <c r="BC2087" i="1"/>
  <c r="BB2087" i="1"/>
  <c r="AW2087" i="1"/>
  <c r="AY2087" i="1" s="1"/>
  <c r="AV2087" i="1"/>
  <c r="AX2087" i="1" s="1"/>
  <c r="AU2087" i="1"/>
  <c r="AT2087" i="1"/>
  <c r="AN2087" i="1" s="1"/>
  <c r="AS2087" i="1"/>
  <c r="AM2087" i="1" s="1"/>
  <c r="AR2087" i="1"/>
  <c r="AL2087" i="1" s="1"/>
  <c r="AQ2087" i="1"/>
  <c r="AP2087" i="1"/>
  <c r="AO2087" i="1"/>
  <c r="AK2087" i="1"/>
  <c r="BW2086" i="1"/>
  <c r="BF2086" i="1"/>
  <c r="BE2086" i="1"/>
  <c r="BD2086" i="1"/>
  <c r="BC2086" i="1"/>
  <c r="BB2086" i="1"/>
  <c r="AW2086" i="1"/>
  <c r="AY2086" i="1" s="1"/>
  <c r="AV2086" i="1"/>
  <c r="AX2086" i="1" s="1"/>
  <c r="AU2086" i="1"/>
  <c r="AT2086" i="1"/>
  <c r="AN2086" i="1" s="1"/>
  <c r="AS2086" i="1"/>
  <c r="AM2086" i="1" s="1"/>
  <c r="AR2086" i="1"/>
  <c r="AL2086" i="1" s="1"/>
  <c r="AQ2086" i="1"/>
  <c r="AP2086" i="1"/>
  <c r="AO2086" i="1"/>
  <c r="AK2086" i="1"/>
  <c r="BW2085" i="1"/>
  <c r="BF2085" i="1"/>
  <c r="BE2085" i="1"/>
  <c r="BD2085" i="1"/>
  <c r="BC2085" i="1"/>
  <c r="BB2085" i="1"/>
  <c r="AW2085" i="1"/>
  <c r="AY2085" i="1" s="1"/>
  <c r="AV2085" i="1"/>
  <c r="AX2085" i="1" s="1"/>
  <c r="AU2085" i="1"/>
  <c r="AT2085" i="1"/>
  <c r="AN2085" i="1" s="1"/>
  <c r="AS2085" i="1"/>
  <c r="AM2085" i="1" s="1"/>
  <c r="AR2085" i="1"/>
  <c r="AL2085" i="1" s="1"/>
  <c r="AQ2085" i="1"/>
  <c r="AP2085" i="1"/>
  <c r="AO2085" i="1"/>
  <c r="AK2085" i="1"/>
  <c r="BW2084" i="1"/>
  <c r="BF2084" i="1"/>
  <c r="BE2084" i="1"/>
  <c r="BD2084" i="1"/>
  <c r="BC2084" i="1"/>
  <c r="BB2084" i="1"/>
  <c r="AW2084" i="1"/>
  <c r="AY2084" i="1" s="1"/>
  <c r="AV2084" i="1"/>
  <c r="AX2084" i="1" s="1"/>
  <c r="AU2084" i="1"/>
  <c r="AT2084" i="1"/>
  <c r="AN2084" i="1" s="1"/>
  <c r="AS2084" i="1"/>
  <c r="AM2084" i="1" s="1"/>
  <c r="AR2084" i="1"/>
  <c r="AL2084" i="1" s="1"/>
  <c r="AQ2084" i="1"/>
  <c r="AP2084" i="1"/>
  <c r="AO2084" i="1"/>
  <c r="AK2084" i="1"/>
  <c r="BW2083" i="1"/>
  <c r="BF2083" i="1"/>
  <c r="BE2083" i="1"/>
  <c r="BD2083" i="1"/>
  <c r="BC2083" i="1"/>
  <c r="BB2083" i="1"/>
  <c r="AW2083" i="1"/>
  <c r="AY2083" i="1" s="1"/>
  <c r="AV2083" i="1"/>
  <c r="AX2083" i="1" s="1"/>
  <c r="AU2083" i="1"/>
  <c r="AT2083" i="1"/>
  <c r="AN2083" i="1" s="1"/>
  <c r="AS2083" i="1"/>
  <c r="AM2083" i="1" s="1"/>
  <c r="AR2083" i="1"/>
  <c r="AL2083" i="1" s="1"/>
  <c r="AQ2083" i="1"/>
  <c r="AP2083" i="1"/>
  <c r="AO2083" i="1"/>
  <c r="AK2083" i="1"/>
  <c r="BW2082" i="1"/>
  <c r="BF2082" i="1"/>
  <c r="BE2082" i="1"/>
  <c r="BD2082" i="1"/>
  <c r="BC2082" i="1"/>
  <c r="BB2082" i="1"/>
  <c r="AW2082" i="1"/>
  <c r="AY2082" i="1" s="1"/>
  <c r="AV2082" i="1"/>
  <c r="AX2082" i="1" s="1"/>
  <c r="AU2082" i="1"/>
  <c r="AT2082" i="1"/>
  <c r="AN2082" i="1" s="1"/>
  <c r="AS2082" i="1"/>
  <c r="AM2082" i="1" s="1"/>
  <c r="AR2082" i="1"/>
  <c r="AL2082" i="1" s="1"/>
  <c r="AQ2082" i="1"/>
  <c r="AP2082" i="1"/>
  <c r="AO2082" i="1"/>
  <c r="AK2082" i="1"/>
  <c r="BW2081" i="1"/>
  <c r="BF2081" i="1"/>
  <c r="BE2081" i="1"/>
  <c r="BD2081" i="1"/>
  <c r="BC2081" i="1"/>
  <c r="BB2081" i="1"/>
  <c r="AW2081" i="1"/>
  <c r="AY2081" i="1" s="1"/>
  <c r="AV2081" i="1"/>
  <c r="AX2081" i="1" s="1"/>
  <c r="AU2081" i="1"/>
  <c r="AT2081" i="1"/>
  <c r="AN2081" i="1" s="1"/>
  <c r="AS2081" i="1"/>
  <c r="AM2081" i="1" s="1"/>
  <c r="AR2081" i="1"/>
  <c r="AL2081" i="1" s="1"/>
  <c r="AQ2081" i="1"/>
  <c r="AP2081" i="1"/>
  <c r="AO2081" i="1"/>
  <c r="AK2081" i="1"/>
  <c r="BW2080" i="1"/>
  <c r="BF2080" i="1"/>
  <c r="BE2080" i="1"/>
  <c r="BD2080" i="1"/>
  <c r="BC2080" i="1"/>
  <c r="BB2080" i="1"/>
  <c r="AW2080" i="1"/>
  <c r="AY2080" i="1" s="1"/>
  <c r="AV2080" i="1"/>
  <c r="AX2080" i="1" s="1"/>
  <c r="AU2080" i="1"/>
  <c r="AT2080" i="1"/>
  <c r="AN2080" i="1" s="1"/>
  <c r="AS2080" i="1"/>
  <c r="AM2080" i="1" s="1"/>
  <c r="AR2080" i="1"/>
  <c r="AL2080" i="1" s="1"/>
  <c r="AQ2080" i="1"/>
  <c r="AP2080" i="1"/>
  <c r="AO2080" i="1"/>
  <c r="AK2080" i="1"/>
  <c r="BW2079" i="1"/>
  <c r="BF2079" i="1"/>
  <c r="BE2079" i="1"/>
  <c r="BD2079" i="1"/>
  <c r="BC2079" i="1"/>
  <c r="BB2079" i="1"/>
  <c r="AW2079" i="1"/>
  <c r="AY2079" i="1" s="1"/>
  <c r="AV2079" i="1"/>
  <c r="AX2079" i="1" s="1"/>
  <c r="AU2079" i="1"/>
  <c r="AT2079" i="1"/>
  <c r="AN2079" i="1" s="1"/>
  <c r="AS2079" i="1"/>
  <c r="AM2079" i="1" s="1"/>
  <c r="AR2079" i="1"/>
  <c r="AL2079" i="1" s="1"/>
  <c r="AQ2079" i="1"/>
  <c r="AP2079" i="1"/>
  <c r="AO2079" i="1"/>
  <c r="AK2079" i="1"/>
  <c r="BW2078" i="1"/>
  <c r="BF2078" i="1"/>
  <c r="BE2078" i="1"/>
  <c r="BD2078" i="1"/>
  <c r="BC2078" i="1"/>
  <c r="BB2078" i="1"/>
  <c r="AW2078" i="1"/>
  <c r="AY2078" i="1" s="1"/>
  <c r="AV2078" i="1"/>
  <c r="AX2078" i="1" s="1"/>
  <c r="AU2078" i="1"/>
  <c r="AT2078" i="1"/>
  <c r="AN2078" i="1" s="1"/>
  <c r="AS2078" i="1"/>
  <c r="AM2078" i="1" s="1"/>
  <c r="AR2078" i="1"/>
  <c r="AL2078" i="1" s="1"/>
  <c r="AQ2078" i="1"/>
  <c r="AP2078" i="1"/>
  <c r="AO2078" i="1"/>
  <c r="AK2078" i="1"/>
  <c r="BW2077" i="1"/>
  <c r="BF2077" i="1"/>
  <c r="BE2077" i="1"/>
  <c r="BD2077" i="1"/>
  <c r="BC2077" i="1"/>
  <c r="BB2077" i="1"/>
  <c r="AW2077" i="1"/>
  <c r="AY2077" i="1" s="1"/>
  <c r="AV2077" i="1"/>
  <c r="AX2077" i="1" s="1"/>
  <c r="AU2077" i="1"/>
  <c r="AT2077" i="1"/>
  <c r="AN2077" i="1" s="1"/>
  <c r="AS2077" i="1"/>
  <c r="AM2077" i="1" s="1"/>
  <c r="AR2077" i="1"/>
  <c r="AL2077" i="1" s="1"/>
  <c r="AQ2077" i="1"/>
  <c r="AP2077" i="1"/>
  <c r="AO2077" i="1"/>
  <c r="AK2077" i="1"/>
  <c r="BW2076" i="1"/>
  <c r="BF2076" i="1"/>
  <c r="BE2076" i="1"/>
  <c r="BD2076" i="1"/>
  <c r="BC2076" i="1"/>
  <c r="BB2076" i="1"/>
  <c r="AW2076" i="1"/>
  <c r="AY2076" i="1" s="1"/>
  <c r="AV2076" i="1"/>
  <c r="AX2076" i="1" s="1"/>
  <c r="AU2076" i="1"/>
  <c r="AT2076" i="1"/>
  <c r="AN2076" i="1" s="1"/>
  <c r="AS2076" i="1"/>
  <c r="AM2076" i="1" s="1"/>
  <c r="AR2076" i="1"/>
  <c r="AL2076" i="1" s="1"/>
  <c r="AQ2076" i="1"/>
  <c r="AP2076" i="1"/>
  <c r="AO2076" i="1"/>
  <c r="AK2076" i="1"/>
  <c r="BW2075" i="1"/>
  <c r="BF2075" i="1"/>
  <c r="BE2075" i="1"/>
  <c r="BD2075" i="1"/>
  <c r="BC2075" i="1"/>
  <c r="BB2075" i="1"/>
  <c r="AW2075" i="1"/>
  <c r="AY2075" i="1" s="1"/>
  <c r="AV2075" i="1"/>
  <c r="AX2075" i="1" s="1"/>
  <c r="AU2075" i="1"/>
  <c r="AT2075" i="1"/>
  <c r="AN2075" i="1" s="1"/>
  <c r="AS2075" i="1"/>
  <c r="AM2075" i="1" s="1"/>
  <c r="AR2075" i="1"/>
  <c r="AL2075" i="1" s="1"/>
  <c r="AQ2075" i="1"/>
  <c r="AP2075" i="1"/>
  <c r="AO2075" i="1"/>
  <c r="AK2075" i="1"/>
  <c r="BW2074" i="1"/>
  <c r="BF2074" i="1"/>
  <c r="BE2074" i="1"/>
  <c r="BD2074" i="1"/>
  <c r="BC2074" i="1"/>
  <c r="BB2074" i="1"/>
  <c r="AW2074" i="1"/>
  <c r="AY2074" i="1" s="1"/>
  <c r="AV2074" i="1"/>
  <c r="AX2074" i="1" s="1"/>
  <c r="AU2074" i="1"/>
  <c r="AT2074" i="1"/>
  <c r="AN2074" i="1" s="1"/>
  <c r="AS2074" i="1"/>
  <c r="AM2074" i="1" s="1"/>
  <c r="AR2074" i="1"/>
  <c r="AL2074" i="1" s="1"/>
  <c r="AQ2074" i="1"/>
  <c r="AP2074" i="1"/>
  <c r="AO2074" i="1"/>
  <c r="AK2074" i="1"/>
  <c r="BW2073" i="1"/>
  <c r="BF2073" i="1"/>
  <c r="BE2073" i="1"/>
  <c r="BD2073" i="1"/>
  <c r="BC2073" i="1"/>
  <c r="BB2073" i="1"/>
  <c r="AW2073" i="1"/>
  <c r="AY2073" i="1" s="1"/>
  <c r="AV2073" i="1"/>
  <c r="AX2073" i="1" s="1"/>
  <c r="AU2073" i="1"/>
  <c r="AT2073" i="1"/>
  <c r="AN2073" i="1" s="1"/>
  <c r="AS2073" i="1"/>
  <c r="AM2073" i="1" s="1"/>
  <c r="AR2073" i="1"/>
  <c r="AL2073" i="1" s="1"/>
  <c r="AQ2073" i="1"/>
  <c r="AP2073" i="1"/>
  <c r="AO2073" i="1"/>
  <c r="AK2073" i="1"/>
  <c r="BW2072" i="1"/>
  <c r="BF2072" i="1"/>
  <c r="BE2072" i="1"/>
  <c r="BD2072" i="1"/>
  <c r="BC2072" i="1"/>
  <c r="BB2072" i="1"/>
  <c r="AW2072" i="1"/>
  <c r="AY2072" i="1" s="1"/>
  <c r="AV2072" i="1"/>
  <c r="AX2072" i="1" s="1"/>
  <c r="AU2072" i="1"/>
  <c r="AT2072" i="1"/>
  <c r="AN2072" i="1" s="1"/>
  <c r="AS2072" i="1"/>
  <c r="AM2072" i="1" s="1"/>
  <c r="AR2072" i="1"/>
  <c r="AL2072" i="1" s="1"/>
  <c r="AQ2072" i="1"/>
  <c r="AP2072" i="1"/>
  <c r="AO2072" i="1"/>
  <c r="AK2072" i="1"/>
  <c r="BW2071" i="1"/>
  <c r="BF2071" i="1"/>
  <c r="BE2071" i="1"/>
  <c r="BD2071" i="1"/>
  <c r="BC2071" i="1"/>
  <c r="BB2071" i="1"/>
  <c r="AW2071" i="1"/>
  <c r="AY2071" i="1" s="1"/>
  <c r="AV2071" i="1"/>
  <c r="AX2071" i="1" s="1"/>
  <c r="AU2071" i="1"/>
  <c r="AT2071" i="1"/>
  <c r="AN2071" i="1" s="1"/>
  <c r="AS2071" i="1"/>
  <c r="AM2071" i="1" s="1"/>
  <c r="AR2071" i="1"/>
  <c r="AL2071" i="1" s="1"/>
  <c r="AQ2071" i="1"/>
  <c r="AP2071" i="1"/>
  <c r="AO2071" i="1"/>
  <c r="AK2071" i="1"/>
  <c r="BW2070" i="1"/>
  <c r="BF2070" i="1"/>
  <c r="BE2070" i="1"/>
  <c r="BD2070" i="1"/>
  <c r="BC2070" i="1"/>
  <c r="BB2070" i="1"/>
  <c r="AW2070" i="1"/>
  <c r="AY2070" i="1" s="1"/>
  <c r="AV2070" i="1"/>
  <c r="AX2070" i="1" s="1"/>
  <c r="AU2070" i="1"/>
  <c r="AT2070" i="1"/>
  <c r="AN2070" i="1" s="1"/>
  <c r="AS2070" i="1"/>
  <c r="AM2070" i="1" s="1"/>
  <c r="AR2070" i="1"/>
  <c r="AL2070" i="1" s="1"/>
  <c r="AQ2070" i="1"/>
  <c r="AP2070" i="1"/>
  <c r="AO2070" i="1"/>
  <c r="AK2070" i="1"/>
  <c r="BW2069" i="1"/>
  <c r="BF2069" i="1"/>
  <c r="BE2069" i="1"/>
  <c r="BD2069" i="1"/>
  <c r="BC2069" i="1"/>
  <c r="BB2069" i="1"/>
  <c r="AW2069" i="1"/>
  <c r="AY2069" i="1" s="1"/>
  <c r="AV2069" i="1"/>
  <c r="AX2069" i="1" s="1"/>
  <c r="AU2069" i="1"/>
  <c r="AT2069" i="1"/>
  <c r="AN2069" i="1" s="1"/>
  <c r="AS2069" i="1"/>
  <c r="AM2069" i="1" s="1"/>
  <c r="AR2069" i="1"/>
  <c r="AL2069" i="1" s="1"/>
  <c r="AQ2069" i="1"/>
  <c r="AP2069" i="1"/>
  <c r="AO2069" i="1"/>
  <c r="AK2069" i="1"/>
  <c r="BW2068" i="1"/>
  <c r="BF2068" i="1"/>
  <c r="BE2068" i="1"/>
  <c r="BD2068" i="1"/>
  <c r="BC2068" i="1"/>
  <c r="BB2068" i="1"/>
  <c r="AW2068" i="1"/>
  <c r="AY2068" i="1" s="1"/>
  <c r="AV2068" i="1"/>
  <c r="AX2068" i="1" s="1"/>
  <c r="AU2068" i="1"/>
  <c r="AT2068" i="1"/>
  <c r="AN2068" i="1" s="1"/>
  <c r="AS2068" i="1"/>
  <c r="AM2068" i="1" s="1"/>
  <c r="AR2068" i="1"/>
  <c r="AL2068" i="1" s="1"/>
  <c r="AQ2068" i="1"/>
  <c r="AP2068" i="1"/>
  <c r="AO2068" i="1"/>
  <c r="AK2068" i="1"/>
  <c r="BW2067" i="1"/>
  <c r="BF2067" i="1"/>
  <c r="BE2067" i="1"/>
  <c r="BD2067" i="1"/>
  <c r="BC2067" i="1"/>
  <c r="BB2067" i="1"/>
  <c r="AW2067" i="1"/>
  <c r="AY2067" i="1" s="1"/>
  <c r="AV2067" i="1"/>
  <c r="AX2067" i="1" s="1"/>
  <c r="AU2067" i="1"/>
  <c r="AT2067" i="1"/>
  <c r="AN2067" i="1" s="1"/>
  <c r="AS2067" i="1"/>
  <c r="AM2067" i="1" s="1"/>
  <c r="AR2067" i="1"/>
  <c r="AL2067" i="1" s="1"/>
  <c r="AQ2067" i="1"/>
  <c r="AP2067" i="1"/>
  <c r="AO2067" i="1"/>
  <c r="AK2067" i="1"/>
  <c r="BW2066" i="1"/>
  <c r="BF2066" i="1"/>
  <c r="BE2066" i="1"/>
  <c r="BD2066" i="1"/>
  <c r="BC2066" i="1"/>
  <c r="BB2066" i="1"/>
  <c r="AW2066" i="1"/>
  <c r="AY2066" i="1" s="1"/>
  <c r="AV2066" i="1"/>
  <c r="AX2066" i="1" s="1"/>
  <c r="AU2066" i="1"/>
  <c r="AT2066" i="1"/>
  <c r="AN2066" i="1" s="1"/>
  <c r="AS2066" i="1"/>
  <c r="AM2066" i="1" s="1"/>
  <c r="AR2066" i="1"/>
  <c r="AL2066" i="1" s="1"/>
  <c r="AQ2066" i="1"/>
  <c r="AP2066" i="1"/>
  <c r="AO2066" i="1"/>
  <c r="AK2066" i="1"/>
  <c r="BW2065" i="1"/>
  <c r="BF2065" i="1"/>
  <c r="BE2065" i="1"/>
  <c r="BD2065" i="1"/>
  <c r="BC2065" i="1"/>
  <c r="BB2065" i="1"/>
  <c r="AW2065" i="1"/>
  <c r="AY2065" i="1" s="1"/>
  <c r="AV2065" i="1"/>
  <c r="AX2065" i="1" s="1"/>
  <c r="AU2065" i="1"/>
  <c r="AT2065" i="1"/>
  <c r="AN2065" i="1" s="1"/>
  <c r="AS2065" i="1"/>
  <c r="AM2065" i="1" s="1"/>
  <c r="AR2065" i="1"/>
  <c r="AL2065" i="1" s="1"/>
  <c r="AQ2065" i="1"/>
  <c r="AP2065" i="1"/>
  <c r="AO2065" i="1"/>
  <c r="AK2065" i="1"/>
  <c r="BW2064" i="1"/>
  <c r="BF2064" i="1"/>
  <c r="BE2064" i="1"/>
  <c r="BD2064" i="1"/>
  <c r="BC2064" i="1"/>
  <c r="BB2064" i="1"/>
  <c r="AW2064" i="1"/>
  <c r="AY2064" i="1" s="1"/>
  <c r="AV2064" i="1"/>
  <c r="AX2064" i="1" s="1"/>
  <c r="AU2064" i="1"/>
  <c r="AT2064" i="1"/>
  <c r="AN2064" i="1" s="1"/>
  <c r="AS2064" i="1"/>
  <c r="AM2064" i="1" s="1"/>
  <c r="AR2064" i="1"/>
  <c r="AL2064" i="1" s="1"/>
  <c r="AQ2064" i="1"/>
  <c r="AP2064" i="1"/>
  <c r="AO2064" i="1"/>
  <c r="AK2064" i="1"/>
  <c r="BW2063" i="1"/>
  <c r="BF2063" i="1"/>
  <c r="BE2063" i="1"/>
  <c r="BD2063" i="1"/>
  <c r="BC2063" i="1"/>
  <c r="BB2063" i="1"/>
  <c r="AW2063" i="1"/>
  <c r="AY2063" i="1" s="1"/>
  <c r="AV2063" i="1"/>
  <c r="AX2063" i="1" s="1"/>
  <c r="AU2063" i="1"/>
  <c r="AT2063" i="1"/>
  <c r="AN2063" i="1" s="1"/>
  <c r="AS2063" i="1"/>
  <c r="AM2063" i="1" s="1"/>
  <c r="AR2063" i="1"/>
  <c r="AL2063" i="1" s="1"/>
  <c r="AQ2063" i="1"/>
  <c r="AP2063" i="1"/>
  <c r="AO2063" i="1"/>
  <c r="AK2063" i="1"/>
  <c r="BW2062" i="1"/>
  <c r="BF2062" i="1"/>
  <c r="BE2062" i="1"/>
  <c r="BD2062" i="1"/>
  <c r="BC2062" i="1"/>
  <c r="BB2062" i="1"/>
  <c r="AW2062" i="1"/>
  <c r="AY2062" i="1" s="1"/>
  <c r="AV2062" i="1"/>
  <c r="AX2062" i="1" s="1"/>
  <c r="AU2062" i="1"/>
  <c r="AT2062" i="1"/>
  <c r="AN2062" i="1" s="1"/>
  <c r="AS2062" i="1"/>
  <c r="AM2062" i="1" s="1"/>
  <c r="AR2062" i="1"/>
  <c r="AL2062" i="1" s="1"/>
  <c r="AQ2062" i="1"/>
  <c r="AP2062" i="1"/>
  <c r="AO2062" i="1"/>
  <c r="AK2062" i="1"/>
  <c r="BW2061" i="1"/>
  <c r="BF2061" i="1"/>
  <c r="BE2061" i="1"/>
  <c r="BD2061" i="1"/>
  <c r="BC2061" i="1"/>
  <c r="BB2061" i="1"/>
  <c r="AW2061" i="1"/>
  <c r="AY2061" i="1" s="1"/>
  <c r="AV2061" i="1"/>
  <c r="AX2061" i="1" s="1"/>
  <c r="AU2061" i="1"/>
  <c r="AT2061" i="1"/>
  <c r="AN2061" i="1" s="1"/>
  <c r="AS2061" i="1"/>
  <c r="AM2061" i="1" s="1"/>
  <c r="AR2061" i="1"/>
  <c r="AL2061" i="1" s="1"/>
  <c r="AQ2061" i="1"/>
  <c r="AP2061" i="1"/>
  <c r="AO2061" i="1"/>
  <c r="AK2061" i="1"/>
  <c r="BW2060" i="1"/>
  <c r="BF2060" i="1"/>
  <c r="BE2060" i="1"/>
  <c r="BD2060" i="1"/>
  <c r="BC2060" i="1"/>
  <c r="BB2060" i="1"/>
  <c r="AW2060" i="1"/>
  <c r="AY2060" i="1" s="1"/>
  <c r="AV2060" i="1"/>
  <c r="AX2060" i="1" s="1"/>
  <c r="AU2060" i="1"/>
  <c r="AT2060" i="1"/>
  <c r="AN2060" i="1" s="1"/>
  <c r="AS2060" i="1"/>
  <c r="AM2060" i="1" s="1"/>
  <c r="AR2060" i="1"/>
  <c r="AL2060" i="1" s="1"/>
  <c r="AQ2060" i="1"/>
  <c r="AP2060" i="1"/>
  <c r="AO2060" i="1"/>
  <c r="AK2060" i="1"/>
  <c r="BW2059" i="1"/>
  <c r="BF2059" i="1"/>
  <c r="BE2059" i="1"/>
  <c r="BD2059" i="1"/>
  <c r="BC2059" i="1"/>
  <c r="BB2059" i="1"/>
  <c r="AW2059" i="1"/>
  <c r="AY2059" i="1" s="1"/>
  <c r="AV2059" i="1"/>
  <c r="AX2059" i="1" s="1"/>
  <c r="AU2059" i="1"/>
  <c r="AT2059" i="1"/>
  <c r="AN2059" i="1" s="1"/>
  <c r="AS2059" i="1"/>
  <c r="AM2059" i="1" s="1"/>
  <c r="AR2059" i="1"/>
  <c r="AL2059" i="1" s="1"/>
  <c r="AQ2059" i="1"/>
  <c r="AP2059" i="1"/>
  <c r="AO2059" i="1"/>
  <c r="AK2059" i="1"/>
  <c r="BW2058" i="1"/>
  <c r="BF2058" i="1"/>
  <c r="BE2058" i="1"/>
  <c r="BD2058" i="1"/>
  <c r="BC2058" i="1"/>
  <c r="BB2058" i="1"/>
  <c r="AW2058" i="1"/>
  <c r="AY2058" i="1" s="1"/>
  <c r="AV2058" i="1"/>
  <c r="AX2058" i="1" s="1"/>
  <c r="AU2058" i="1"/>
  <c r="AT2058" i="1"/>
  <c r="AN2058" i="1" s="1"/>
  <c r="AS2058" i="1"/>
  <c r="AM2058" i="1" s="1"/>
  <c r="AR2058" i="1"/>
  <c r="AL2058" i="1" s="1"/>
  <c r="AQ2058" i="1"/>
  <c r="AP2058" i="1"/>
  <c r="AO2058" i="1"/>
  <c r="AK2058" i="1"/>
  <c r="BW2057" i="1"/>
  <c r="BF2057" i="1"/>
  <c r="BE2057" i="1"/>
  <c r="BD2057" i="1"/>
  <c r="BC2057" i="1"/>
  <c r="BB2057" i="1"/>
  <c r="AW2057" i="1"/>
  <c r="AY2057" i="1" s="1"/>
  <c r="AV2057" i="1"/>
  <c r="AX2057" i="1" s="1"/>
  <c r="AU2057" i="1"/>
  <c r="AT2057" i="1"/>
  <c r="AN2057" i="1" s="1"/>
  <c r="AS2057" i="1"/>
  <c r="AM2057" i="1" s="1"/>
  <c r="AR2057" i="1"/>
  <c r="AL2057" i="1" s="1"/>
  <c r="AQ2057" i="1"/>
  <c r="AP2057" i="1"/>
  <c r="AO2057" i="1"/>
  <c r="AK2057" i="1"/>
  <c r="BW2056" i="1"/>
  <c r="BF2056" i="1"/>
  <c r="BE2056" i="1"/>
  <c r="BD2056" i="1"/>
  <c r="BC2056" i="1"/>
  <c r="BB2056" i="1"/>
  <c r="AW2056" i="1"/>
  <c r="AY2056" i="1" s="1"/>
  <c r="AV2056" i="1"/>
  <c r="AX2056" i="1" s="1"/>
  <c r="AU2056" i="1"/>
  <c r="AT2056" i="1"/>
  <c r="AN2056" i="1" s="1"/>
  <c r="AS2056" i="1"/>
  <c r="AM2056" i="1" s="1"/>
  <c r="AR2056" i="1"/>
  <c r="AL2056" i="1" s="1"/>
  <c r="AQ2056" i="1"/>
  <c r="AP2056" i="1"/>
  <c r="AO2056" i="1"/>
  <c r="AK2056" i="1"/>
  <c r="BW2055" i="1"/>
  <c r="BF2055" i="1"/>
  <c r="BE2055" i="1"/>
  <c r="BD2055" i="1"/>
  <c r="BC2055" i="1"/>
  <c r="BB2055" i="1"/>
  <c r="AW2055" i="1"/>
  <c r="AY2055" i="1" s="1"/>
  <c r="AV2055" i="1"/>
  <c r="AX2055" i="1" s="1"/>
  <c r="AU2055" i="1"/>
  <c r="AT2055" i="1"/>
  <c r="AN2055" i="1" s="1"/>
  <c r="AS2055" i="1"/>
  <c r="AM2055" i="1" s="1"/>
  <c r="AR2055" i="1"/>
  <c r="AQ2055" i="1"/>
  <c r="AP2055" i="1"/>
  <c r="AO2055" i="1"/>
  <c r="AK2055" i="1"/>
  <c r="BW2054" i="1"/>
  <c r="BF2054" i="1"/>
  <c r="BE2054" i="1"/>
  <c r="BD2054" i="1"/>
  <c r="BC2054" i="1"/>
  <c r="BB2054" i="1"/>
  <c r="AW2054" i="1"/>
  <c r="AY2054" i="1" s="1"/>
  <c r="AV2054" i="1"/>
  <c r="AX2054" i="1" s="1"/>
  <c r="AU2054" i="1"/>
  <c r="AT2054" i="1"/>
  <c r="AN2054" i="1" s="1"/>
  <c r="AS2054" i="1"/>
  <c r="AM2054" i="1" s="1"/>
  <c r="AR2054" i="1"/>
  <c r="AL2054" i="1" s="1"/>
  <c r="AQ2054" i="1"/>
  <c r="AP2054" i="1"/>
  <c r="AO2054" i="1"/>
  <c r="AK2054" i="1"/>
  <c r="BW2053" i="1"/>
  <c r="BF2053" i="1"/>
  <c r="BE2053" i="1"/>
  <c r="BD2053" i="1"/>
  <c r="BC2053" i="1"/>
  <c r="BB2053" i="1"/>
  <c r="AW2053" i="1"/>
  <c r="AY2053" i="1" s="1"/>
  <c r="AV2053" i="1"/>
  <c r="AX2053" i="1" s="1"/>
  <c r="AU2053" i="1"/>
  <c r="AT2053" i="1"/>
  <c r="AN2053" i="1" s="1"/>
  <c r="AS2053" i="1"/>
  <c r="AM2053" i="1" s="1"/>
  <c r="AR2053" i="1"/>
  <c r="AL2053" i="1" s="1"/>
  <c r="AQ2053" i="1"/>
  <c r="AP2053" i="1"/>
  <c r="AO2053" i="1"/>
  <c r="AK2053" i="1"/>
  <c r="BW2052" i="1"/>
  <c r="BF2052" i="1"/>
  <c r="BE2052" i="1"/>
  <c r="BD2052" i="1"/>
  <c r="BC2052" i="1"/>
  <c r="BB2052" i="1"/>
  <c r="AW2052" i="1"/>
  <c r="AY2052" i="1" s="1"/>
  <c r="AV2052" i="1"/>
  <c r="AX2052" i="1" s="1"/>
  <c r="AU2052" i="1"/>
  <c r="AT2052" i="1"/>
  <c r="AN2052" i="1" s="1"/>
  <c r="AS2052" i="1"/>
  <c r="AM2052" i="1" s="1"/>
  <c r="AR2052" i="1"/>
  <c r="AL2052" i="1" s="1"/>
  <c r="AQ2052" i="1"/>
  <c r="AP2052" i="1"/>
  <c r="AO2052" i="1"/>
  <c r="AK2052" i="1"/>
  <c r="BW2051" i="1"/>
  <c r="BF2051" i="1"/>
  <c r="BE2051" i="1"/>
  <c r="BD2051" i="1"/>
  <c r="BC2051" i="1"/>
  <c r="BB2051" i="1"/>
  <c r="AW2051" i="1"/>
  <c r="AY2051" i="1" s="1"/>
  <c r="AV2051" i="1"/>
  <c r="AX2051" i="1" s="1"/>
  <c r="AU2051" i="1"/>
  <c r="AT2051" i="1"/>
  <c r="AN2051" i="1" s="1"/>
  <c r="AS2051" i="1"/>
  <c r="AM2051" i="1" s="1"/>
  <c r="AR2051" i="1"/>
  <c r="AL2051" i="1" s="1"/>
  <c r="AQ2051" i="1"/>
  <c r="AP2051" i="1"/>
  <c r="AO2051" i="1"/>
  <c r="AK2051" i="1"/>
  <c r="BW2050" i="1"/>
  <c r="BF2050" i="1"/>
  <c r="BE2050" i="1"/>
  <c r="BD2050" i="1"/>
  <c r="BC2050" i="1"/>
  <c r="BB2050" i="1"/>
  <c r="AW2050" i="1"/>
  <c r="AY2050" i="1" s="1"/>
  <c r="AV2050" i="1"/>
  <c r="AX2050" i="1" s="1"/>
  <c r="AU2050" i="1"/>
  <c r="AT2050" i="1"/>
  <c r="AN2050" i="1" s="1"/>
  <c r="AS2050" i="1"/>
  <c r="AR2050" i="1"/>
  <c r="AL2050" i="1" s="1"/>
  <c r="AQ2050" i="1"/>
  <c r="AP2050" i="1"/>
  <c r="AO2050" i="1"/>
  <c r="AK2050" i="1"/>
  <c r="BW2049" i="1"/>
  <c r="BF2049" i="1"/>
  <c r="BE2049" i="1"/>
  <c r="BD2049" i="1"/>
  <c r="BC2049" i="1"/>
  <c r="BB2049" i="1"/>
  <c r="AW2049" i="1"/>
  <c r="AY2049" i="1" s="1"/>
  <c r="AV2049" i="1"/>
  <c r="AX2049" i="1" s="1"/>
  <c r="AU2049" i="1"/>
  <c r="AT2049" i="1"/>
  <c r="AN2049" i="1" s="1"/>
  <c r="AS2049" i="1"/>
  <c r="AM2049" i="1" s="1"/>
  <c r="AR2049" i="1"/>
  <c r="AL2049" i="1" s="1"/>
  <c r="AQ2049" i="1"/>
  <c r="AP2049" i="1"/>
  <c r="AO2049" i="1"/>
  <c r="AK2049" i="1"/>
  <c r="BW2048" i="1"/>
  <c r="BF2048" i="1"/>
  <c r="BE2048" i="1"/>
  <c r="BD2048" i="1"/>
  <c r="BC2048" i="1"/>
  <c r="BB2048" i="1"/>
  <c r="AW2048" i="1"/>
  <c r="AY2048" i="1" s="1"/>
  <c r="AV2048" i="1"/>
  <c r="AX2048" i="1" s="1"/>
  <c r="AU2048" i="1"/>
  <c r="AT2048" i="1"/>
  <c r="AN2048" i="1" s="1"/>
  <c r="AS2048" i="1"/>
  <c r="AM2048" i="1" s="1"/>
  <c r="AR2048" i="1"/>
  <c r="AL2048" i="1" s="1"/>
  <c r="AQ2048" i="1"/>
  <c r="AP2048" i="1"/>
  <c r="AO2048" i="1"/>
  <c r="AK2048" i="1"/>
  <c r="BW2047" i="1"/>
  <c r="BF2047" i="1"/>
  <c r="BE2047" i="1"/>
  <c r="BD2047" i="1"/>
  <c r="BC2047" i="1"/>
  <c r="BB2047" i="1"/>
  <c r="AW2047" i="1"/>
  <c r="AY2047" i="1" s="1"/>
  <c r="AV2047" i="1"/>
  <c r="AX2047" i="1" s="1"/>
  <c r="AU2047" i="1"/>
  <c r="AT2047" i="1"/>
  <c r="AN2047" i="1" s="1"/>
  <c r="AS2047" i="1"/>
  <c r="AM2047" i="1" s="1"/>
  <c r="AR2047" i="1"/>
  <c r="AL2047" i="1" s="1"/>
  <c r="AQ2047" i="1"/>
  <c r="AP2047" i="1"/>
  <c r="AO2047" i="1"/>
  <c r="AK2047" i="1"/>
  <c r="BW2046" i="1"/>
  <c r="BF2046" i="1"/>
  <c r="BE2046" i="1"/>
  <c r="BD2046" i="1"/>
  <c r="BC2046" i="1"/>
  <c r="BB2046" i="1"/>
  <c r="AW2046" i="1"/>
  <c r="AY2046" i="1" s="1"/>
  <c r="AV2046" i="1"/>
  <c r="AX2046" i="1" s="1"/>
  <c r="AU2046" i="1"/>
  <c r="AT2046" i="1"/>
  <c r="AN2046" i="1" s="1"/>
  <c r="AS2046" i="1"/>
  <c r="AM2046" i="1" s="1"/>
  <c r="AR2046" i="1"/>
  <c r="AL2046" i="1" s="1"/>
  <c r="AQ2046" i="1"/>
  <c r="AP2046" i="1"/>
  <c r="AO2046" i="1"/>
  <c r="AK2046" i="1"/>
  <c r="BW2045" i="1"/>
  <c r="BF2045" i="1"/>
  <c r="BE2045" i="1"/>
  <c r="BD2045" i="1"/>
  <c r="BC2045" i="1"/>
  <c r="BB2045" i="1"/>
  <c r="AW2045" i="1"/>
  <c r="AY2045" i="1" s="1"/>
  <c r="AV2045" i="1"/>
  <c r="AX2045" i="1" s="1"/>
  <c r="AU2045" i="1"/>
  <c r="AT2045" i="1"/>
  <c r="AN2045" i="1" s="1"/>
  <c r="AS2045" i="1"/>
  <c r="AM2045" i="1" s="1"/>
  <c r="AR2045" i="1"/>
  <c r="AL2045" i="1" s="1"/>
  <c r="AQ2045" i="1"/>
  <c r="AP2045" i="1"/>
  <c r="AO2045" i="1"/>
  <c r="AK2045" i="1"/>
  <c r="BW2044" i="1"/>
  <c r="BF2044" i="1"/>
  <c r="BE2044" i="1"/>
  <c r="BD2044" i="1"/>
  <c r="BC2044" i="1"/>
  <c r="BB2044" i="1"/>
  <c r="AW2044" i="1"/>
  <c r="AY2044" i="1" s="1"/>
  <c r="AV2044" i="1"/>
  <c r="AX2044" i="1" s="1"/>
  <c r="AU2044" i="1"/>
  <c r="AT2044" i="1"/>
  <c r="AN2044" i="1" s="1"/>
  <c r="AS2044" i="1"/>
  <c r="AM2044" i="1" s="1"/>
  <c r="AR2044" i="1"/>
  <c r="AL2044" i="1" s="1"/>
  <c r="AQ2044" i="1"/>
  <c r="AP2044" i="1"/>
  <c r="AO2044" i="1"/>
  <c r="AK2044" i="1"/>
  <c r="BW2043" i="1"/>
  <c r="BF2043" i="1"/>
  <c r="BE2043" i="1"/>
  <c r="BD2043" i="1"/>
  <c r="BC2043" i="1"/>
  <c r="BB2043" i="1"/>
  <c r="AW2043" i="1"/>
  <c r="AY2043" i="1" s="1"/>
  <c r="AV2043" i="1"/>
  <c r="AX2043" i="1" s="1"/>
  <c r="AU2043" i="1"/>
  <c r="AT2043" i="1"/>
  <c r="AN2043" i="1" s="1"/>
  <c r="AS2043" i="1"/>
  <c r="AM2043" i="1" s="1"/>
  <c r="AR2043" i="1"/>
  <c r="AL2043" i="1" s="1"/>
  <c r="AQ2043" i="1"/>
  <c r="BY2043" i="1" s="1"/>
  <c r="AP2043" i="1"/>
  <c r="AO2043" i="1"/>
  <c r="AK2043" i="1"/>
  <c r="BW2042" i="1"/>
  <c r="BF2042" i="1"/>
  <c r="BE2042" i="1"/>
  <c r="BD2042" i="1"/>
  <c r="BC2042" i="1"/>
  <c r="BB2042" i="1"/>
  <c r="AW2042" i="1"/>
  <c r="AY2042" i="1" s="1"/>
  <c r="AV2042" i="1"/>
  <c r="AX2042" i="1" s="1"/>
  <c r="AU2042" i="1"/>
  <c r="AT2042" i="1"/>
  <c r="AN2042" i="1" s="1"/>
  <c r="AS2042" i="1"/>
  <c r="AM2042" i="1" s="1"/>
  <c r="AR2042" i="1"/>
  <c r="AL2042" i="1" s="1"/>
  <c r="AQ2042" i="1"/>
  <c r="AP2042" i="1"/>
  <c r="AO2042" i="1"/>
  <c r="AK2042" i="1"/>
  <c r="BW2041" i="1"/>
  <c r="BF2041" i="1"/>
  <c r="BE2041" i="1"/>
  <c r="BD2041" i="1"/>
  <c r="BC2041" i="1"/>
  <c r="BB2041" i="1"/>
  <c r="AW2041" i="1"/>
  <c r="AY2041" i="1" s="1"/>
  <c r="AV2041" i="1"/>
  <c r="AX2041" i="1" s="1"/>
  <c r="AU2041" i="1"/>
  <c r="AT2041" i="1"/>
  <c r="AN2041" i="1" s="1"/>
  <c r="AS2041" i="1"/>
  <c r="AM2041" i="1" s="1"/>
  <c r="AR2041" i="1"/>
  <c r="AL2041" i="1" s="1"/>
  <c r="AQ2041" i="1"/>
  <c r="AP2041" i="1"/>
  <c r="AO2041" i="1"/>
  <c r="AK2041" i="1"/>
  <c r="BW2040" i="1"/>
  <c r="BF2040" i="1"/>
  <c r="BE2040" i="1"/>
  <c r="BD2040" i="1"/>
  <c r="BC2040" i="1"/>
  <c r="BB2040" i="1"/>
  <c r="AW2040" i="1"/>
  <c r="AY2040" i="1" s="1"/>
  <c r="AV2040" i="1"/>
  <c r="AX2040" i="1" s="1"/>
  <c r="AU2040" i="1"/>
  <c r="AT2040" i="1"/>
  <c r="AN2040" i="1" s="1"/>
  <c r="AS2040" i="1"/>
  <c r="AM2040" i="1" s="1"/>
  <c r="AR2040" i="1"/>
  <c r="AL2040" i="1" s="1"/>
  <c r="AQ2040" i="1"/>
  <c r="AP2040" i="1"/>
  <c r="AO2040" i="1"/>
  <c r="AK2040" i="1"/>
  <c r="BW2039" i="1"/>
  <c r="BF2039" i="1"/>
  <c r="BE2039" i="1"/>
  <c r="BD2039" i="1"/>
  <c r="BC2039" i="1"/>
  <c r="BB2039" i="1"/>
  <c r="AW2039" i="1"/>
  <c r="AY2039" i="1" s="1"/>
  <c r="AV2039" i="1"/>
  <c r="AX2039" i="1" s="1"/>
  <c r="AU2039" i="1"/>
  <c r="AT2039" i="1"/>
  <c r="AN2039" i="1" s="1"/>
  <c r="AS2039" i="1"/>
  <c r="AM2039" i="1" s="1"/>
  <c r="AR2039" i="1"/>
  <c r="AL2039" i="1" s="1"/>
  <c r="AQ2039" i="1"/>
  <c r="AP2039" i="1"/>
  <c r="AO2039" i="1"/>
  <c r="AK2039" i="1"/>
  <c r="BW2038" i="1"/>
  <c r="BF2038" i="1"/>
  <c r="BE2038" i="1"/>
  <c r="BD2038" i="1"/>
  <c r="BC2038" i="1"/>
  <c r="BB2038" i="1"/>
  <c r="AW2038" i="1"/>
  <c r="AY2038" i="1" s="1"/>
  <c r="AV2038" i="1"/>
  <c r="AX2038" i="1" s="1"/>
  <c r="AU2038" i="1"/>
  <c r="AT2038" i="1"/>
  <c r="AN2038" i="1" s="1"/>
  <c r="AS2038" i="1"/>
  <c r="AM2038" i="1" s="1"/>
  <c r="AR2038" i="1"/>
  <c r="AL2038" i="1" s="1"/>
  <c r="AQ2038" i="1"/>
  <c r="AP2038" i="1"/>
  <c r="AO2038" i="1"/>
  <c r="AK2038" i="1"/>
  <c r="BW2037" i="1"/>
  <c r="BF2037" i="1"/>
  <c r="BE2037" i="1"/>
  <c r="BD2037" i="1"/>
  <c r="BC2037" i="1"/>
  <c r="BB2037" i="1"/>
  <c r="AW2037" i="1"/>
  <c r="AY2037" i="1" s="1"/>
  <c r="AV2037" i="1"/>
  <c r="AX2037" i="1" s="1"/>
  <c r="AU2037" i="1"/>
  <c r="AT2037" i="1"/>
  <c r="AN2037" i="1" s="1"/>
  <c r="AS2037" i="1"/>
  <c r="AM2037" i="1" s="1"/>
  <c r="AR2037" i="1"/>
  <c r="AL2037" i="1" s="1"/>
  <c r="AQ2037" i="1"/>
  <c r="AP2037" i="1"/>
  <c r="AO2037" i="1"/>
  <c r="AK2037" i="1"/>
  <c r="BW2036" i="1"/>
  <c r="BF2036" i="1"/>
  <c r="BE2036" i="1"/>
  <c r="BD2036" i="1"/>
  <c r="BC2036" i="1"/>
  <c r="BB2036" i="1"/>
  <c r="AW2036" i="1"/>
  <c r="AY2036" i="1" s="1"/>
  <c r="AV2036" i="1"/>
  <c r="AX2036" i="1" s="1"/>
  <c r="AU2036" i="1"/>
  <c r="AT2036" i="1"/>
  <c r="AN2036" i="1" s="1"/>
  <c r="AS2036" i="1"/>
  <c r="AM2036" i="1" s="1"/>
  <c r="AR2036" i="1"/>
  <c r="AL2036" i="1" s="1"/>
  <c r="AQ2036" i="1"/>
  <c r="AP2036" i="1"/>
  <c r="AO2036" i="1"/>
  <c r="AK2036" i="1"/>
  <c r="BW2035" i="1"/>
  <c r="BF2035" i="1"/>
  <c r="BE2035" i="1"/>
  <c r="BD2035" i="1"/>
  <c r="BC2035" i="1"/>
  <c r="BB2035" i="1"/>
  <c r="AW2035" i="1"/>
  <c r="AY2035" i="1" s="1"/>
  <c r="AV2035" i="1"/>
  <c r="AX2035" i="1" s="1"/>
  <c r="AU2035" i="1"/>
  <c r="AT2035" i="1"/>
  <c r="AN2035" i="1" s="1"/>
  <c r="AS2035" i="1"/>
  <c r="AM2035" i="1" s="1"/>
  <c r="AR2035" i="1"/>
  <c r="AL2035" i="1" s="1"/>
  <c r="AQ2035" i="1"/>
  <c r="AP2035" i="1"/>
  <c r="AO2035" i="1"/>
  <c r="AK2035" i="1"/>
  <c r="BW2034" i="1"/>
  <c r="BF2034" i="1"/>
  <c r="BE2034" i="1"/>
  <c r="BD2034" i="1"/>
  <c r="BC2034" i="1"/>
  <c r="BB2034" i="1"/>
  <c r="AW2034" i="1"/>
  <c r="AY2034" i="1" s="1"/>
  <c r="AV2034" i="1"/>
  <c r="AX2034" i="1" s="1"/>
  <c r="AU2034" i="1"/>
  <c r="AT2034" i="1"/>
  <c r="AN2034" i="1" s="1"/>
  <c r="AS2034" i="1"/>
  <c r="AM2034" i="1" s="1"/>
  <c r="AR2034" i="1"/>
  <c r="AL2034" i="1" s="1"/>
  <c r="AQ2034" i="1"/>
  <c r="AP2034" i="1"/>
  <c r="AO2034" i="1"/>
  <c r="AK2034" i="1"/>
  <c r="BW2033" i="1"/>
  <c r="BF2033" i="1"/>
  <c r="BE2033" i="1"/>
  <c r="BD2033" i="1"/>
  <c r="BC2033" i="1"/>
  <c r="BB2033" i="1"/>
  <c r="AW2033" i="1"/>
  <c r="AY2033" i="1" s="1"/>
  <c r="AV2033" i="1"/>
  <c r="AX2033" i="1" s="1"/>
  <c r="AU2033" i="1"/>
  <c r="AT2033" i="1"/>
  <c r="AN2033" i="1" s="1"/>
  <c r="AS2033" i="1"/>
  <c r="AM2033" i="1" s="1"/>
  <c r="AR2033" i="1"/>
  <c r="AL2033" i="1" s="1"/>
  <c r="AQ2033" i="1"/>
  <c r="AP2033" i="1"/>
  <c r="AO2033" i="1"/>
  <c r="AK2033" i="1"/>
  <c r="BW2032" i="1"/>
  <c r="BF2032" i="1"/>
  <c r="BE2032" i="1"/>
  <c r="BD2032" i="1"/>
  <c r="BC2032" i="1"/>
  <c r="BB2032" i="1"/>
  <c r="AW2032" i="1"/>
  <c r="AY2032" i="1" s="1"/>
  <c r="AV2032" i="1"/>
  <c r="AX2032" i="1" s="1"/>
  <c r="AU2032" i="1"/>
  <c r="AT2032" i="1"/>
  <c r="AN2032" i="1" s="1"/>
  <c r="AS2032" i="1"/>
  <c r="AM2032" i="1" s="1"/>
  <c r="AR2032" i="1"/>
  <c r="AL2032" i="1" s="1"/>
  <c r="AQ2032" i="1"/>
  <c r="AP2032" i="1"/>
  <c r="AO2032" i="1"/>
  <c r="AK2032" i="1"/>
  <c r="BW2031" i="1"/>
  <c r="BF2031" i="1"/>
  <c r="BE2031" i="1"/>
  <c r="BD2031" i="1"/>
  <c r="BC2031" i="1"/>
  <c r="BB2031" i="1"/>
  <c r="AW2031" i="1"/>
  <c r="AY2031" i="1" s="1"/>
  <c r="AV2031" i="1"/>
  <c r="AX2031" i="1" s="1"/>
  <c r="AU2031" i="1"/>
  <c r="AT2031" i="1"/>
  <c r="AN2031" i="1" s="1"/>
  <c r="AS2031" i="1"/>
  <c r="AM2031" i="1" s="1"/>
  <c r="AR2031" i="1"/>
  <c r="AL2031" i="1" s="1"/>
  <c r="AQ2031" i="1"/>
  <c r="AP2031" i="1"/>
  <c r="AO2031" i="1"/>
  <c r="AK2031" i="1"/>
  <c r="BW2030" i="1"/>
  <c r="BF2030" i="1"/>
  <c r="BE2030" i="1"/>
  <c r="BD2030" i="1"/>
  <c r="BC2030" i="1"/>
  <c r="BB2030" i="1"/>
  <c r="AW2030" i="1"/>
  <c r="AY2030" i="1" s="1"/>
  <c r="AV2030" i="1"/>
  <c r="AX2030" i="1" s="1"/>
  <c r="AU2030" i="1"/>
  <c r="AT2030" i="1"/>
  <c r="AN2030" i="1" s="1"/>
  <c r="AS2030" i="1"/>
  <c r="AM2030" i="1" s="1"/>
  <c r="AR2030" i="1"/>
  <c r="AQ2030" i="1"/>
  <c r="AP2030" i="1"/>
  <c r="AO2030" i="1"/>
  <c r="AK2030" i="1"/>
  <c r="BW2029" i="1"/>
  <c r="BF2029" i="1"/>
  <c r="BE2029" i="1"/>
  <c r="BD2029" i="1"/>
  <c r="BC2029" i="1"/>
  <c r="BB2029" i="1"/>
  <c r="AW2029" i="1"/>
  <c r="AY2029" i="1" s="1"/>
  <c r="AV2029" i="1"/>
  <c r="AX2029" i="1" s="1"/>
  <c r="AU2029" i="1"/>
  <c r="AT2029" i="1"/>
  <c r="AN2029" i="1" s="1"/>
  <c r="AS2029" i="1"/>
  <c r="AM2029" i="1" s="1"/>
  <c r="AR2029" i="1"/>
  <c r="AL2029" i="1" s="1"/>
  <c r="AQ2029" i="1"/>
  <c r="AP2029" i="1"/>
  <c r="AO2029" i="1"/>
  <c r="AK2029" i="1"/>
  <c r="BW2028" i="1"/>
  <c r="BF2028" i="1"/>
  <c r="BE2028" i="1"/>
  <c r="BD2028" i="1"/>
  <c r="BC2028" i="1"/>
  <c r="BB2028" i="1"/>
  <c r="AW2028" i="1"/>
  <c r="AY2028" i="1" s="1"/>
  <c r="AV2028" i="1"/>
  <c r="AX2028" i="1" s="1"/>
  <c r="AU2028" i="1"/>
  <c r="AT2028" i="1"/>
  <c r="AN2028" i="1" s="1"/>
  <c r="AS2028" i="1"/>
  <c r="AM2028" i="1" s="1"/>
  <c r="AR2028" i="1"/>
  <c r="AL2028" i="1" s="1"/>
  <c r="AQ2028" i="1"/>
  <c r="AP2028" i="1"/>
  <c r="AO2028" i="1"/>
  <c r="AK2028" i="1"/>
  <c r="BW2027" i="1"/>
  <c r="BF2027" i="1"/>
  <c r="BE2027" i="1"/>
  <c r="BD2027" i="1"/>
  <c r="BC2027" i="1"/>
  <c r="BB2027" i="1"/>
  <c r="AW2027" i="1"/>
  <c r="AY2027" i="1" s="1"/>
  <c r="AV2027" i="1"/>
  <c r="AX2027" i="1" s="1"/>
  <c r="AU2027" i="1"/>
  <c r="AT2027" i="1"/>
  <c r="AN2027" i="1" s="1"/>
  <c r="AS2027" i="1"/>
  <c r="AR2027" i="1"/>
  <c r="AL2027" i="1" s="1"/>
  <c r="AQ2027" i="1"/>
  <c r="AP2027" i="1"/>
  <c r="AO2027" i="1"/>
  <c r="AK2027" i="1"/>
  <c r="BW2026" i="1"/>
  <c r="BF2026" i="1"/>
  <c r="BE2026" i="1"/>
  <c r="BD2026" i="1"/>
  <c r="BC2026" i="1"/>
  <c r="BB2026" i="1"/>
  <c r="AW2026" i="1"/>
  <c r="AY2026" i="1" s="1"/>
  <c r="AV2026" i="1"/>
  <c r="AX2026" i="1" s="1"/>
  <c r="AU2026" i="1"/>
  <c r="AT2026" i="1"/>
  <c r="AN2026" i="1" s="1"/>
  <c r="AS2026" i="1"/>
  <c r="AM2026" i="1" s="1"/>
  <c r="AR2026" i="1"/>
  <c r="AL2026" i="1" s="1"/>
  <c r="AQ2026" i="1"/>
  <c r="AP2026" i="1"/>
  <c r="AO2026" i="1"/>
  <c r="AK2026" i="1"/>
  <c r="BW2025" i="1"/>
  <c r="BF2025" i="1"/>
  <c r="BE2025" i="1"/>
  <c r="BD2025" i="1"/>
  <c r="BC2025" i="1"/>
  <c r="BB2025" i="1"/>
  <c r="AW2025" i="1"/>
  <c r="AY2025" i="1" s="1"/>
  <c r="AV2025" i="1"/>
  <c r="AX2025" i="1" s="1"/>
  <c r="AU2025" i="1"/>
  <c r="AT2025" i="1"/>
  <c r="AN2025" i="1" s="1"/>
  <c r="AS2025" i="1"/>
  <c r="AM2025" i="1" s="1"/>
  <c r="AR2025" i="1"/>
  <c r="AL2025" i="1" s="1"/>
  <c r="AQ2025" i="1"/>
  <c r="AP2025" i="1"/>
  <c r="AO2025" i="1"/>
  <c r="AK2025" i="1"/>
  <c r="BW2024" i="1"/>
  <c r="BF2024" i="1"/>
  <c r="BE2024" i="1"/>
  <c r="BD2024" i="1"/>
  <c r="BC2024" i="1"/>
  <c r="BB2024" i="1"/>
  <c r="AW2024" i="1"/>
  <c r="AY2024" i="1" s="1"/>
  <c r="AV2024" i="1"/>
  <c r="AX2024" i="1" s="1"/>
  <c r="AU2024" i="1"/>
  <c r="AT2024" i="1"/>
  <c r="AN2024" i="1" s="1"/>
  <c r="AS2024" i="1"/>
  <c r="AM2024" i="1" s="1"/>
  <c r="AR2024" i="1"/>
  <c r="AL2024" i="1" s="1"/>
  <c r="AQ2024" i="1"/>
  <c r="AP2024" i="1"/>
  <c r="AO2024" i="1"/>
  <c r="AK2024" i="1"/>
  <c r="BW2023" i="1"/>
  <c r="BF2023" i="1"/>
  <c r="BE2023" i="1"/>
  <c r="BD2023" i="1"/>
  <c r="BC2023" i="1"/>
  <c r="BB2023" i="1"/>
  <c r="AW2023" i="1"/>
  <c r="AY2023" i="1" s="1"/>
  <c r="AV2023" i="1"/>
  <c r="AX2023" i="1" s="1"/>
  <c r="AU2023" i="1"/>
  <c r="AT2023" i="1"/>
  <c r="AN2023" i="1" s="1"/>
  <c r="AS2023" i="1"/>
  <c r="AM2023" i="1" s="1"/>
  <c r="AR2023" i="1"/>
  <c r="AL2023" i="1" s="1"/>
  <c r="AQ2023" i="1"/>
  <c r="AP2023" i="1"/>
  <c r="AO2023" i="1"/>
  <c r="AK2023" i="1"/>
  <c r="BW2022" i="1"/>
  <c r="BF2022" i="1"/>
  <c r="BE2022" i="1"/>
  <c r="BD2022" i="1"/>
  <c r="BC2022" i="1"/>
  <c r="BB2022" i="1"/>
  <c r="AW2022" i="1"/>
  <c r="AY2022" i="1" s="1"/>
  <c r="AV2022" i="1"/>
  <c r="AX2022" i="1" s="1"/>
  <c r="AU2022" i="1"/>
  <c r="AT2022" i="1"/>
  <c r="AN2022" i="1" s="1"/>
  <c r="AS2022" i="1"/>
  <c r="AM2022" i="1" s="1"/>
  <c r="AR2022" i="1"/>
  <c r="AL2022" i="1" s="1"/>
  <c r="AQ2022" i="1"/>
  <c r="AP2022" i="1"/>
  <c r="AO2022" i="1"/>
  <c r="AK2022" i="1"/>
  <c r="BW2021" i="1"/>
  <c r="BF2021" i="1"/>
  <c r="BE2021" i="1"/>
  <c r="BD2021" i="1"/>
  <c r="BC2021" i="1"/>
  <c r="BB2021" i="1"/>
  <c r="AW2021" i="1"/>
  <c r="AY2021" i="1" s="1"/>
  <c r="AV2021" i="1"/>
  <c r="AX2021" i="1" s="1"/>
  <c r="AU2021" i="1"/>
  <c r="AT2021" i="1"/>
  <c r="AS2021" i="1"/>
  <c r="AM2021" i="1" s="1"/>
  <c r="AR2021" i="1"/>
  <c r="AL2021" i="1" s="1"/>
  <c r="AQ2021" i="1"/>
  <c r="AP2021" i="1"/>
  <c r="AO2021" i="1"/>
  <c r="AK2021" i="1"/>
  <c r="BW2020" i="1"/>
  <c r="BF2020" i="1"/>
  <c r="BE2020" i="1"/>
  <c r="BD2020" i="1"/>
  <c r="BC2020" i="1"/>
  <c r="BB2020" i="1"/>
  <c r="AW2020" i="1"/>
  <c r="AY2020" i="1" s="1"/>
  <c r="AV2020" i="1"/>
  <c r="AX2020" i="1" s="1"/>
  <c r="AU2020" i="1"/>
  <c r="AT2020" i="1"/>
  <c r="AN2020" i="1" s="1"/>
  <c r="AS2020" i="1"/>
  <c r="AM2020" i="1" s="1"/>
  <c r="AR2020" i="1"/>
  <c r="AL2020" i="1" s="1"/>
  <c r="AQ2020" i="1"/>
  <c r="AP2020" i="1"/>
  <c r="AO2020" i="1"/>
  <c r="AK2020" i="1"/>
  <c r="BW2019" i="1"/>
  <c r="BF2019" i="1"/>
  <c r="BE2019" i="1"/>
  <c r="BD2019" i="1"/>
  <c r="BC2019" i="1"/>
  <c r="BB2019" i="1"/>
  <c r="AW2019" i="1"/>
  <c r="AY2019" i="1" s="1"/>
  <c r="AV2019" i="1"/>
  <c r="AX2019" i="1" s="1"/>
  <c r="AU2019" i="1"/>
  <c r="AT2019" i="1"/>
  <c r="AN2019" i="1" s="1"/>
  <c r="AS2019" i="1"/>
  <c r="AR2019" i="1"/>
  <c r="AL2019" i="1" s="1"/>
  <c r="AQ2019" i="1"/>
  <c r="AP2019" i="1"/>
  <c r="AO2019" i="1"/>
  <c r="AK2019" i="1"/>
  <c r="BW2018" i="1"/>
  <c r="BF2018" i="1"/>
  <c r="BE2018" i="1"/>
  <c r="BD2018" i="1"/>
  <c r="BC2018" i="1"/>
  <c r="BB2018" i="1"/>
  <c r="AW2018" i="1"/>
  <c r="AY2018" i="1" s="1"/>
  <c r="AV2018" i="1"/>
  <c r="AX2018" i="1" s="1"/>
  <c r="AU2018" i="1"/>
  <c r="AT2018" i="1"/>
  <c r="AN2018" i="1" s="1"/>
  <c r="AS2018" i="1"/>
  <c r="AM2018" i="1" s="1"/>
  <c r="AR2018" i="1"/>
  <c r="AL2018" i="1" s="1"/>
  <c r="AQ2018" i="1"/>
  <c r="AP2018" i="1"/>
  <c r="AO2018" i="1"/>
  <c r="AK2018" i="1"/>
  <c r="BW2017" i="1"/>
  <c r="BF2017" i="1"/>
  <c r="BE2017" i="1"/>
  <c r="BD2017" i="1"/>
  <c r="BC2017" i="1"/>
  <c r="BB2017" i="1"/>
  <c r="AW2017" i="1"/>
  <c r="AY2017" i="1" s="1"/>
  <c r="AV2017" i="1"/>
  <c r="AX2017" i="1" s="1"/>
  <c r="AU2017" i="1"/>
  <c r="AT2017" i="1"/>
  <c r="AN2017" i="1" s="1"/>
  <c r="AS2017" i="1"/>
  <c r="AM2017" i="1" s="1"/>
  <c r="AR2017" i="1"/>
  <c r="AL2017" i="1" s="1"/>
  <c r="AQ2017" i="1"/>
  <c r="AP2017" i="1"/>
  <c r="AO2017" i="1"/>
  <c r="AK2017" i="1"/>
  <c r="BW2016" i="1"/>
  <c r="BF2016" i="1"/>
  <c r="BE2016" i="1"/>
  <c r="BD2016" i="1"/>
  <c r="BC2016" i="1"/>
  <c r="BB2016" i="1"/>
  <c r="AW2016" i="1"/>
  <c r="AY2016" i="1" s="1"/>
  <c r="AV2016" i="1"/>
  <c r="AX2016" i="1" s="1"/>
  <c r="AU2016" i="1"/>
  <c r="AT2016" i="1"/>
  <c r="AN2016" i="1" s="1"/>
  <c r="AS2016" i="1"/>
  <c r="AM2016" i="1" s="1"/>
  <c r="AR2016" i="1"/>
  <c r="AL2016" i="1" s="1"/>
  <c r="AQ2016" i="1"/>
  <c r="AP2016" i="1"/>
  <c r="AO2016" i="1"/>
  <c r="AK2016" i="1"/>
  <c r="BW2015" i="1"/>
  <c r="BF2015" i="1"/>
  <c r="BE2015" i="1"/>
  <c r="BD2015" i="1"/>
  <c r="BC2015" i="1"/>
  <c r="BB2015" i="1"/>
  <c r="AW2015" i="1"/>
  <c r="AY2015" i="1" s="1"/>
  <c r="AV2015" i="1"/>
  <c r="AX2015" i="1" s="1"/>
  <c r="AU2015" i="1"/>
  <c r="AT2015" i="1"/>
  <c r="AN2015" i="1" s="1"/>
  <c r="AS2015" i="1"/>
  <c r="AM2015" i="1" s="1"/>
  <c r="AR2015" i="1"/>
  <c r="AL2015" i="1" s="1"/>
  <c r="AQ2015" i="1"/>
  <c r="AP2015" i="1"/>
  <c r="AO2015" i="1"/>
  <c r="AK2015" i="1"/>
  <c r="BW2014" i="1"/>
  <c r="BF2014" i="1"/>
  <c r="BE2014" i="1"/>
  <c r="BD2014" i="1"/>
  <c r="BC2014" i="1"/>
  <c r="BB2014" i="1"/>
  <c r="AW2014" i="1"/>
  <c r="AY2014" i="1" s="1"/>
  <c r="AV2014" i="1"/>
  <c r="AX2014" i="1" s="1"/>
  <c r="AU2014" i="1"/>
  <c r="AT2014" i="1"/>
  <c r="AN2014" i="1" s="1"/>
  <c r="AS2014" i="1"/>
  <c r="AM2014" i="1" s="1"/>
  <c r="AR2014" i="1"/>
  <c r="AL2014" i="1" s="1"/>
  <c r="AQ2014" i="1"/>
  <c r="AP2014" i="1"/>
  <c r="AO2014" i="1"/>
  <c r="AK2014" i="1"/>
  <c r="BW2013" i="1"/>
  <c r="BF2013" i="1"/>
  <c r="BE2013" i="1"/>
  <c r="BD2013" i="1"/>
  <c r="BC2013" i="1"/>
  <c r="BB2013" i="1"/>
  <c r="AW2013" i="1"/>
  <c r="AY2013" i="1" s="1"/>
  <c r="AV2013" i="1"/>
  <c r="AX2013" i="1" s="1"/>
  <c r="AU2013" i="1"/>
  <c r="AT2013" i="1"/>
  <c r="AN2013" i="1" s="1"/>
  <c r="AS2013" i="1"/>
  <c r="AM2013" i="1" s="1"/>
  <c r="AR2013" i="1"/>
  <c r="AL2013" i="1" s="1"/>
  <c r="AQ2013" i="1"/>
  <c r="AP2013" i="1"/>
  <c r="AO2013" i="1"/>
  <c r="AK2013" i="1"/>
  <c r="BW2012" i="1"/>
  <c r="BF2012" i="1"/>
  <c r="BE2012" i="1"/>
  <c r="BD2012" i="1"/>
  <c r="BC2012" i="1"/>
  <c r="BB2012" i="1"/>
  <c r="AW2012" i="1"/>
  <c r="AY2012" i="1" s="1"/>
  <c r="AV2012" i="1"/>
  <c r="AX2012" i="1" s="1"/>
  <c r="AU2012" i="1"/>
  <c r="AT2012" i="1"/>
  <c r="AN2012" i="1" s="1"/>
  <c r="AS2012" i="1"/>
  <c r="AM2012" i="1" s="1"/>
  <c r="AR2012" i="1"/>
  <c r="AL2012" i="1" s="1"/>
  <c r="AQ2012" i="1"/>
  <c r="AP2012" i="1"/>
  <c r="AO2012" i="1"/>
  <c r="AK2012" i="1"/>
  <c r="BW2011" i="1"/>
  <c r="BF2011" i="1"/>
  <c r="BE2011" i="1"/>
  <c r="BD2011" i="1"/>
  <c r="BC2011" i="1"/>
  <c r="BB2011" i="1"/>
  <c r="AW2011" i="1"/>
  <c r="AY2011" i="1" s="1"/>
  <c r="AV2011" i="1"/>
  <c r="AX2011" i="1" s="1"/>
  <c r="AU2011" i="1"/>
  <c r="AT2011" i="1"/>
  <c r="AN2011" i="1" s="1"/>
  <c r="AS2011" i="1"/>
  <c r="AR2011" i="1"/>
  <c r="AL2011" i="1" s="1"/>
  <c r="AQ2011" i="1"/>
  <c r="AP2011" i="1"/>
  <c r="AO2011" i="1"/>
  <c r="AK2011" i="1"/>
  <c r="BW2010" i="1"/>
  <c r="BF2010" i="1"/>
  <c r="BE2010" i="1"/>
  <c r="BD2010" i="1"/>
  <c r="BC2010" i="1"/>
  <c r="BB2010" i="1"/>
  <c r="AW2010" i="1"/>
  <c r="AY2010" i="1" s="1"/>
  <c r="AV2010" i="1"/>
  <c r="AX2010" i="1" s="1"/>
  <c r="AU2010" i="1"/>
  <c r="AT2010" i="1"/>
  <c r="AN2010" i="1" s="1"/>
  <c r="AS2010" i="1"/>
  <c r="AM2010" i="1" s="1"/>
  <c r="AR2010" i="1"/>
  <c r="AL2010" i="1" s="1"/>
  <c r="AQ2010" i="1"/>
  <c r="AP2010" i="1"/>
  <c r="AO2010" i="1"/>
  <c r="AK2010" i="1"/>
  <c r="BW2009" i="1"/>
  <c r="BF2009" i="1"/>
  <c r="BE2009" i="1"/>
  <c r="BD2009" i="1"/>
  <c r="BC2009" i="1"/>
  <c r="BB2009" i="1"/>
  <c r="AW2009" i="1"/>
  <c r="AY2009" i="1" s="1"/>
  <c r="AV2009" i="1"/>
  <c r="AX2009" i="1" s="1"/>
  <c r="AU2009" i="1"/>
  <c r="AT2009" i="1"/>
  <c r="AN2009" i="1" s="1"/>
  <c r="AS2009" i="1"/>
  <c r="AM2009" i="1" s="1"/>
  <c r="AR2009" i="1"/>
  <c r="AL2009" i="1" s="1"/>
  <c r="AQ2009" i="1"/>
  <c r="AP2009" i="1"/>
  <c r="AO2009" i="1"/>
  <c r="AK2009" i="1"/>
  <c r="BW2008" i="1"/>
  <c r="BF2008" i="1"/>
  <c r="BE2008" i="1"/>
  <c r="BD2008" i="1"/>
  <c r="BC2008" i="1"/>
  <c r="BB2008" i="1"/>
  <c r="AW2008" i="1"/>
  <c r="AY2008" i="1" s="1"/>
  <c r="AV2008" i="1"/>
  <c r="AX2008" i="1" s="1"/>
  <c r="AU2008" i="1"/>
  <c r="AT2008" i="1"/>
  <c r="AN2008" i="1" s="1"/>
  <c r="AS2008" i="1"/>
  <c r="AM2008" i="1" s="1"/>
  <c r="AR2008" i="1"/>
  <c r="AL2008" i="1" s="1"/>
  <c r="AQ2008" i="1"/>
  <c r="AP2008" i="1"/>
  <c r="AO2008" i="1"/>
  <c r="AK2008" i="1"/>
  <c r="BW2007" i="1"/>
  <c r="BF2007" i="1"/>
  <c r="BE2007" i="1"/>
  <c r="BD2007" i="1"/>
  <c r="BC2007" i="1"/>
  <c r="BB2007" i="1"/>
  <c r="AW2007" i="1"/>
  <c r="AY2007" i="1" s="1"/>
  <c r="AV2007" i="1"/>
  <c r="AX2007" i="1" s="1"/>
  <c r="AU2007" i="1"/>
  <c r="AT2007" i="1"/>
  <c r="AN2007" i="1" s="1"/>
  <c r="AS2007" i="1"/>
  <c r="AM2007" i="1" s="1"/>
  <c r="AR2007" i="1"/>
  <c r="AL2007" i="1" s="1"/>
  <c r="AQ2007" i="1"/>
  <c r="AP2007" i="1"/>
  <c r="AO2007" i="1"/>
  <c r="AK2007" i="1"/>
  <c r="BW2006" i="1"/>
  <c r="BF2006" i="1"/>
  <c r="BE2006" i="1"/>
  <c r="BD2006" i="1"/>
  <c r="BC2006" i="1"/>
  <c r="BB2006" i="1"/>
  <c r="AW2006" i="1"/>
  <c r="AY2006" i="1" s="1"/>
  <c r="AV2006" i="1"/>
  <c r="AX2006" i="1" s="1"/>
  <c r="AU2006" i="1"/>
  <c r="AT2006" i="1"/>
  <c r="AN2006" i="1" s="1"/>
  <c r="AS2006" i="1"/>
  <c r="AM2006" i="1" s="1"/>
  <c r="AR2006" i="1"/>
  <c r="AQ2006" i="1"/>
  <c r="AP2006" i="1"/>
  <c r="AO2006" i="1"/>
  <c r="AK2006" i="1"/>
  <c r="BW2005" i="1"/>
  <c r="BF2005" i="1"/>
  <c r="BE2005" i="1"/>
  <c r="BD2005" i="1"/>
  <c r="BC2005" i="1"/>
  <c r="BB2005" i="1"/>
  <c r="AW2005" i="1"/>
  <c r="AY2005" i="1" s="1"/>
  <c r="AV2005" i="1"/>
  <c r="AX2005" i="1" s="1"/>
  <c r="AU2005" i="1"/>
  <c r="AT2005" i="1"/>
  <c r="AN2005" i="1" s="1"/>
  <c r="AS2005" i="1"/>
  <c r="AM2005" i="1" s="1"/>
  <c r="AR2005" i="1"/>
  <c r="AL2005" i="1" s="1"/>
  <c r="AQ2005" i="1"/>
  <c r="AP2005" i="1"/>
  <c r="AO2005" i="1"/>
  <c r="AK2005" i="1"/>
  <c r="BW2004" i="1"/>
  <c r="BF2004" i="1"/>
  <c r="BE2004" i="1"/>
  <c r="BD2004" i="1"/>
  <c r="BC2004" i="1"/>
  <c r="BB2004" i="1"/>
  <c r="AW2004" i="1"/>
  <c r="AY2004" i="1" s="1"/>
  <c r="AV2004" i="1"/>
  <c r="AX2004" i="1" s="1"/>
  <c r="AU2004" i="1"/>
  <c r="AT2004" i="1"/>
  <c r="AN2004" i="1" s="1"/>
  <c r="AS2004" i="1"/>
  <c r="AM2004" i="1" s="1"/>
  <c r="AR2004" i="1"/>
  <c r="AL2004" i="1" s="1"/>
  <c r="AQ2004" i="1"/>
  <c r="BT2004" i="1" s="1"/>
  <c r="AP2004" i="1"/>
  <c r="AO2004" i="1"/>
  <c r="AK2004" i="1"/>
  <c r="BW2003" i="1"/>
  <c r="BF2003" i="1"/>
  <c r="BE2003" i="1"/>
  <c r="BD2003" i="1"/>
  <c r="BC2003" i="1"/>
  <c r="BB2003" i="1"/>
  <c r="AW2003" i="1"/>
  <c r="AY2003" i="1" s="1"/>
  <c r="AV2003" i="1"/>
  <c r="AX2003" i="1" s="1"/>
  <c r="AU2003" i="1"/>
  <c r="AT2003" i="1"/>
  <c r="AN2003" i="1" s="1"/>
  <c r="AS2003" i="1"/>
  <c r="AR2003" i="1"/>
  <c r="AL2003" i="1" s="1"/>
  <c r="AQ2003" i="1"/>
  <c r="AP2003" i="1"/>
  <c r="AO2003" i="1"/>
  <c r="AK2003" i="1"/>
  <c r="BW2002" i="1"/>
  <c r="BF2002" i="1"/>
  <c r="BE2002" i="1"/>
  <c r="BD2002" i="1"/>
  <c r="BC2002" i="1"/>
  <c r="BB2002" i="1"/>
  <c r="AW2002" i="1"/>
  <c r="AY2002" i="1" s="1"/>
  <c r="AV2002" i="1"/>
  <c r="AX2002" i="1" s="1"/>
  <c r="AU2002" i="1"/>
  <c r="AT2002" i="1"/>
  <c r="AN2002" i="1" s="1"/>
  <c r="AS2002" i="1"/>
  <c r="AM2002" i="1" s="1"/>
  <c r="AR2002" i="1"/>
  <c r="AL2002" i="1" s="1"/>
  <c r="AQ2002" i="1"/>
  <c r="AP2002" i="1"/>
  <c r="AO2002" i="1"/>
  <c r="AK2002" i="1"/>
  <c r="BW2001" i="1"/>
  <c r="BF2001" i="1"/>
  <c r="BE2001" i="1"/>
  <c r="BD2001" i="1"/>
  <c r="BC2001" i="1"/>
  <c r="BB2001" i="1"/>
  <c r="AW2001" i="1"/>
  <c r="AY2001" i="1" s="1"/>
  <c r="AV2001" i="1"/>
  <c r="AX2001" i="1" s="1"/>
  <c r="AU2001" i="1"/>
  <c r="AT2001" i="1"/>
  <c r="AN2001" i="1" s="1"/>
  <c r="AS2001" i="1"/>
  <c r="AM2001" i="1" s="1"/>
  <c r="AR2001" i="1"/>
  <c r="AL2001" i="1" s="1"/>
  <c r="AQ2001" i="1"/>
  <c r="AP2001" i="1"/>
  <c r="AO2001" i="1"/>
  <c r="AK2001" i="1"/>
  <c r="BW2000" i="1"/>
  <c r="BF2000" i="1"/>
  <c r="BE2000" i="1"/>
  <c r="BD2000" i="1"/>
  <c r="BC2000" i="1"/>
  <c r="BB2000" i="1"/>
  <c r="AW2000" i="1"/>
  <c r="AY2000" i="1" s="1"/>
  <c r="AV2000" i="1"/>
  <c r="AX2000" i="1" s="1"/>
  <c r="AU2000" i="1"/>
  <c r="AT2000" i="1"/>
  <c r="AN2000" i="1" s="1"/>
  <c r="AS2000" i="1"/>
  <c r="AM2000" i="1" s="1"/>
  <c r="AR2000" i="1"/>
  <c r="AL2000" i="1" s="1"/>
  <c r="AQ2000" i="1"/>
  <c r="AP2000" i="1"/>
  <c r="AO2000" i="1"/>
  <c r="AK2000" i="1"/>
  <c r="BW1999" i="1"/>
  <c r="BF1999" i="1"/>
  <c r="BE1999" i="1"/>
  <c r="BD1999" i="1"/>
  <c r="BC1999" i="1"/>
  <c r="BB1999" i="1"/>
  <c r="AW1999" i="1"/>
  <c r="AY1999" i="1" s="1"/>
  <c r="AV1999" i="1"/>
  <c r="AX1999" i="1" s="1"/>
  <c r="AU1999" i="1"/>
  <c r="AT1999" i="1"/>
  <c r="AN1999" i="1" s="1"/>
  <c r="AS1999" i="1"/>
  <c r="AM1999" i="1" s="1"/>
  <c r="AR1999" i="1"/>
  <c r="AL1999" i="1" s="1"/>
  <c r="AQ1999" i="1"/>
  <c r="AP1999" i="1"/>
  <c r="AO1999" i="1"/>
  <c r="AK1999" i="1"/>
  <c r="BW1998" i="1"/>
  <c r="BF1998" i="1"/>
  <c r="BE1998" i="1"/>
  <c r="BD1998" i="1"/>
  <c r="BC1998" i="1"/>
  <c r="BB1998" i="1"/>
  <c r="AW1998" i="1"/>
  <c r="AY1998" i="1" s="1"/>
  <c r="AV1998" i="1"/>
  <c r="AX1998" i="1" s="1"/>
  <c r="AU1998" i="1"/>
  <c r="AT1998" i="1"/>
  <c r="AN1998" i="1" s="1"/>
  <c r="AS1998" i="1"/>
  <c r="AM1998" i="1" s="1"/>
  <c r="AR1998" i="1"/>
  <c r="AL1998" i="1" s="1"/>
  <c r="AQ1998" i="1"/>
  <c r="AP1998" i="1"/>
  <c r="AO1998" i="1"/>
  <c r="AK1998" i="1"/>
  <c r="BW1997" i="1"/>
  <c r="BF1997" i="1"/>
  <c r="BE1997" i="1"/>
  <c r="BD1997" i="1"/>
  <c r="BC1997" i="1"/>
  <c r="BB1997" i="1"/>
  <c r="AW1997" i="1"/>
  <c r="AY1997" i="1" s="1"/>
  <c r="AV1997" i="1"/>
  <c r="AX1997" i="1" s="1"/>
  <c r="AU1997" i="1"/>
  <c r="AT1997" i="1"/>
  <c r="AN1997" i="1" s="1"/>
  <c r="AS1997" i="1"/>
  <c r="AM1997" i="1" s="1"/>
  <c r="AR1997" i="1"/>
  <c r="AL1997" i="1" s="1"/>
  <c r="AQ1997" i="1"/>
  <c r="AP1997" i="1"/>
  <c r="AO1997" i="1"/>
  <c r="AK1997" i="1"/>
  <c r="BW1996" i="1"/>
  <c r="BF1996" i="1"/>
  <c r="BE1996" i="1"/>
  <c r="BD1996" i="1"/>
  <c r="BC1996" i="1"/>
  <c r="BB1996" i="1"/>
  <c r="AW1996" i="1"/>
  <c r="AY1996" i="1" s="1"/>
  <c r="AV1996" i="1"/>
  <c r="AX1996" i="1" s="1"/>
  <c r="AU1996" i="1"/>
  <c r="AT1996" i="1"/>
  <c r="AN1996" i="1" s="1"/>
  <c r="AS1996" i="1"/>
  <c r="AM1996" i="1" s="1"/>
  <c r="AR1996" i="1"/>
  <c r="AL1996" i="1" s="1"/>
  <c r="AQ1996" i="1"/>
  <c r="AP1996" i="1"/>
  <c r="AO1996" i="1"/>
  <c r="AK1996" i="1"/>
  <c r="BW1995" i="1"/>
  <c r="BF1995" i="1"/>
  <c r="BE1995" i="1"/>
  <c r="BD1995" i="1"/>
  <c r="BC1995" i="1"/>
  <c r="BB1995" i="1"/>
  <c r="AW1995" i="1"/>
  <c r="AY1995" i="1" s="1"/>
  <c r="AV1995" i="1"/>
  <c r="AX1995" i="1" s="1"/>
  <c r="AU1995" i="1"/>
  <c r="AT1995" i="1"/>
  <c r="AN1995" i="1" s="1"/>
  <c r="AS1995" i="1"/>
  <c r="AR1995" i="1"/>
  <c r="AL1995" i="1" s="1"/>
  <c r="AQ1995" i="1"/>
  <c r="AP1995" i="1"/>
  <c r="AO1995" i="1"/>
  <c r="AK1995" i="1"/>
  <c r="BW1994" i="1"/>
  <c r="BF1994" i="1"/>
  <c r="BE1994" i="1"/>
  <c r="BD1994" i="1"/>
  <c r="BC1994" i="1"/>
  <c r="BB1994" i="1"/>
  <c r="AW1994" i="1"/>
  <c r="AY1994" i="1" s="1"/>
  <c r="AV1994" i="1"/>
  <c r="AX1994" i="1" s="1"/>
  <c r="AU1994" i="1"/>
  <c r="AT1994" i="1"/>
  <c r="AN1994" i="1" s="1"/>
  <c r="AS1994" i="1"/>
  <c r="AM1994" i="1" s="1"/>
  <c r="AR1994" i="1"/>
  <c r="AL1994" i="1" s="1"/>
  <c r="AQ1994" i="1"/>
  <c r="AP1994" i="1"/>
  <c r="AO1994" i="1"/>
  <c r="AK1994" i="1"/>
  <c r="BW1993" i="1"/>
  <c r="BF1993" i="1"/>
  <c r="BE1993" i="1"/>
  <c r="BD1993" i="1"/>
  <c r="BC1993" i="1"/>
  <c r="BB1993" i="1"/>
  <c r="AW1993" i="1"/>
  <c r="AY1993" i="1" s="1"/>
  <c r="AV1993" i="1"/>
  <c r="AX1993" i="1" s="1"/>
  <c r="AU1993" i="1"/>
  <c r="AT1993" i="1"/>
  <c r="AN1993" i="1" s="1"/>
  <c r="AS1993" i="1"/>
  <c r="AM1993" i="1" s="1"/>
  <c r="AR1993" i="1"/>
  <c r="AL1993" i="1" s="1"/>
  <c r="AQ1993" i="1"/>
  <c r="AP1993" i="1"/>
  <c r="AO1993" i="1"/>
  <c r="AK1993" i="1"/>
  <c r="BW1992" i="1"/>
  <c r="BF1992" i="1"/>
  <c r="BE1992" i="1"/>
  <c r="BD1992" i="1"/>
  <c r="BC1992" i="1"/>
  <c r="BB1992" i="1"/>
  <c r="AW1992" i="1"/>
  <c r="AY1992" i="1" s="1"/>
  <c r="AV1992" i="1"/>
  <c r="AX1992" i="1" s="1"/>
  <c r="AU1992" i="1"/>
  <c r="AT1992" i="1"/>
  <c r="AN1992" i="1" s="1"/>
  <c r="AS1992" i="1"/>
  <c r="AM1992" i="1" s="1"/>
  <c r="AR1992" i="1"/>
  <c r="AL1992" i="1" s="1"/>
  <c r="AQ1992" i="1"/>
  <c r="AP1992" i="1"/>
  <c r="AO1992" i="1"/>
  <c r="AK1992" i="1"/>
  <c r="BW1991" i="1"/>
  <c r="BF1991" i="1"/>
  <c r="BE1991" i="1"/>
  <c r="BD1991" i="1"/>
  <c r="BC1991" i="1"/>
  <c r="BB1991" i="1"/>
  <c r="AW1991" i="1"/>
  <c r="AY1991" i="1" s="1"/>
  <c r="AV1991" i="1"/>
  <c r="AX1991" i="1" s="1"/>
  <c r="AU1991" i="1"/>
  <c r="AT1991" i="1"/>
  <c r="AN1991" i="1" s="1"/>
  <c r="AS1991" i="1"/>
  <c r="AM1991" i="1" s="1"/>
  <c r="AR1991" i="1"/>
  <c r="AL1991" i="1" s="1"/>
  <c r="AQ1991" i="1"/>
  <c r="AP1991" i="1"/>
  <c r="AO1991" i="1"/>
  <c r="AK1991" i="1"/>
  <c r="BW1990" i="1"/>
  <c r="BF1990" i="1"/>
  <c r="BE1990" i="1"/>
  <c r="BD1990" i="1"/>
  <c r="BC1990" i="1"/>
  <c r="BB1990" i="1"/>
  <c r="AW1990" i="1"/>
  <c r="AY1990" i="1" s="1"/>
  <c r="AV1990" i="1"/>
  <c r="AX1990" i="1" s="1"/>
  <c r="AU1990" i="1"/>
  <c r="AT1990" i="1"/>
  <c r="AN1990" i="1" s="1"/>
  <c r="AS1990" i="1"/>
  <c r="AM1990" i="1" s="1"/>
  <c r="AR1990" i="1"/>
  <c r="AQ1990" i="1"/>
  <c r="AP1990" i="1"/>
  <c r="AO1990" i="1"/>
  <c r="AK1990" i="1"/>
  <c r="BW1989" i="1"/>
  <c r="BF1989" i="1"/>
  <c r="BE1989" i="1"/>
  <c r="BD1989" i="1"/>
  <c r="BC1989" i="1"/>
  <c r="BB1989" i="1"/>
  <c r="AW1989" i="1"/>
  <c r="AY1989" i="1" s="1"/>
  <c r="AV1989" i="1"/>
  <c r="AX1989" i="1" s="1"/>
  <c r="AU1989" i="1"/>
  <c r="AT1989" i="1"/>
  <c r="AN1989" i="1" s="1"/>
  <c r="AS1989" i="1"/>
  <c r="AM1989" i="1" s="1"/>
  <c r="AR1989" i="1"/>
  <c r="AL1989" i="1" s="1"/>
  <c r="AQ1989" i="1"/>
  <c r="AP1989" i="1"/>
  <c r="AO1989" i="1"/>
  <c r="AK1989" i="1"/>
  <c r="BW1988" i="1"/>
  <c r="BF1988" i="1"/>
  <c r="BE1988" i="1"/>
  <c r="BD1988" i="1"/>
  <c r="BC1988" i="1"/>
  <c r="BB1988" i="1"/>
  <c r="AW1988" i="1"/>
  <c r="AY1988" i="1" s="1"/>
  <c r="AV1988" i="1"/>
  <c r="AX1988" i="1" s="1"/>
  <c r="AU1988" i="1"/>
  <c r="AT1988" i="1"/>
  <c r="AN1988" i="1" s="1"/>
  <c r="AS1988" i="1"/>
  <c r="AM1988" i="1" s="1"/>
  <c r="AR1988" i="1"/>
  <c r="AL1988" i="1" s="1"/>
  <c r="AQ1988" i="1"/>
  <c r="AP1988" i="1"/>
  <c r="AO1988" i="1"/>
  <c r="AK1988" i="1"/>
  <c r="BW1987" i="1"/>
  <c r="BF1987" i="1"/>
  <c r="BE1987" i="1"/>
  <c r="BD1987" i="1"/>
  <c r="BC1987" i="1"/>
  <c r="BB1987" i="1"/>
  <c r="AW1987" i="1"/>
  <c r="AY1987" i="1" s="1"/>
  <c r="AV1987" i="1"/>
  <c r="AX1987" i="1" s="1"/>
  <c r="AU1987" i="1"/>
  <c r="AT1987" i="1"/>
  <c r="AN1987" i="1" s="1"/>
  <c r="AS1987" i="1"/>
  <c r="AM1987" i="1" s="1"/>
  <c r="AR1987" i="1"/>
  <c r="AL1987" i="1" s="1"/>
  <c r="AQ1987" i="1"/>
  <c r="AP1987" i="1"/>
  <c r="AO1987" i="1"/>
  <c r="AK1987" i="1"/>
  <c r="BW1986" i="1"/>
  <c r="BF1986" i="1"/>
  <c r="BE1986" i="1"/>
  <c r="BD1986" i="1"/>
  <c r="BC1986" i="1"/>
  <c r="BB1986" i="1"/>
  <c r="AW1986" i="1"/>
  <c r="AY1986" i="1" s="1"/>
  <c r="AV1986" i="1"/>
  <c r="AX1986" i="1" s="1"/>
  <c r="AU1986" i="1"/>
  <c r="AT1986" i="1"/>
  <c r="AN1986" i="1" s="1"/>
  <c r="AS1986" i="1"/>
  <c r="AM1986" i="1" s="1"/>
  <c r="AR1986" i="1"/>
  <c r="AL1986" i="1" s="1"/>
  <c r="AQ1986" i="1"/>
  <c r="AP1986" i="1"/>
  <c r="AO1986" i="1"/>
  <c r="AK1986" i="1"/>
  <c r="BW1985" i="1"/>
  <c r="BF1985" i="1"/>
  <c r="BE1985" i="1"/>
  <c r="BD1985" i="1"/>
  <c r="BC1985" i="1"/>
  <c r="BB1985" i="1"/>
  <c r="AW1985" i="1"/>
  <c r="AY1985" i="1" s="1"/>
  <c r="AV1985" i="1"/>
  <c r="AX1985" i="1" s="1"/>
  <c r="AU1985" i="1"/>
  <c r="AT1985" i="1"/>
  <c r="AN1985" i="1" s="1"/>
  <c r="AS1985" i="1"/>
  <c r="AM1985" i="1" s="1"/>
  <c r="AR1985" i="1"/>
  <c r="AL1985" i="1" s="1"/>
  <c r="AQ1985" i="1"/>
  <c r="AP1985" i="1"/>
  <c r="AO1985" i="1"/>
  <c r="AK1985" i="1"/>
  <c r="BW1984" i="1"/>
  <c r="BF1984" i="1"/>
  <c r="BE1984" i="1"/>
  <c r="BD1984" i="1"/>
  <c r="BC1984" i="1"/>
  <c r="BB1984" i="1"/>
  <c r="AW1984" i="1"/>
  <c r="AY1984" i="1" s="1"/>
  <c r="AV1984" i="1"/>
  <c r="AX1984" i="1" s="1"/>
  <c r="AU1984" i="1"/>
  <c r="AT1984" i="1"/>
  <c r="AN1984" i="1" s="1"/>
  <c r="AS1984" i="1"/>
  <c r="AM1984" i="1" s="1"/>
  <c r="AR1984" i="1"/>
  <c r="AL1984" i="1" s="1"/>
  <c r="AQ1984" i="1"/>
  <c r="AP1984" i="1"/>
  <c r="AO1984" i="1"/>
  <c r="AK1984" i="1"/>
  <c r="BW1983" i="1"/>
  <c r="BF1983" i="1"/>
  <c r="BE1983" i="1"/>
  <c r="BD1983" i="1"/>
  <c r="BC1983" i="1"/>
  <c r="BB1983" i="1"/>
  <c r="AW1983" i="1"/>
  <c r="AY1983" i="1" s="1"/>
  <c r="AV1983" i="1"/>
  <c r="AX1983" i="1" s="1"/>
  <c r="AU1983" i="1"/>
  <c r="AT1983" i="1"/>
  <c r="AN1983" i="1" s="1"/>
  <c r="AS1983" i="1"/>
  <c r="AM1983" i="1" s="1"/>
  <c r="AR1983" i="1"/>
  <c r="AL1983" i="1" s="1"/>
  <c r="AQ1983" i="1"/>
  <c r="AP1983" i="1"/>
  <c r="AO1983" i="1"/>
  <c r="AK1983" i="1"/>
  <c r="BW1982" i="1"/>
  <c r="BF1982" i="1"/>
  <c r="BE1982" i="1"/>
  <c r="BD1982" i="1"/>
  <c r="BC1982" i="1"/>
  <c r="BB1982" i="1"/>
  <c r="AW1982" i="1"/>
  <c r="AY1982" i="1" s="1"/>
  <c r="AV1982" i="1"/>
  <c r="AX1982" i="1" s="1"/>
  <c r="AU1982" i="1"/>
  <c r="AT1982" i="1"/>
  <c r="AS1982" i="1"/>
  <c r="AM1982" i="1" s="1"/>
  <c r="AR1982" i="1"/>
  <c r="AL1982" i="1" s="1"/>
  <c r="AQ1982" i="1"/>
  <c r="AP1982" i="1"/>
  <c r="AO1982" i="1"/>
  <c r="AK1982" i="1"/>
  <c r="BW1981" i="1"/>
  <c r="BF1981" i="1"/>
  <c r="BE1981" i="1"/>
  <c r="BD1981" i="1"/>
  <c r="BC1981" i="1"/>
  <c r="BB1981" i="1"/>
  <c r="AW1981" i="1"/>
  <c r="AY1981" i="1" s="1"/>
  <c r="AV1981" i="1"/>
  <c r="AX1981" i="1" s="1"/>
  <c r="AU1981" i="1"/>
  <c r="AT1981" i="1"/>
  <c r="AN1981" i="1" s="1"/>
  <c r="AS1981" i="1"/>
  <c r="AM1981" i="1" s="1"/>
  <c r="AR1981" i="1"/>
  <c r="AL1981" i="1" s="1"/>
  <c r="AQ1981" i="1"/>
  <c r="AP1981" i="1"/>
  <c r="AO1981" i="1"/>
  <c r="AK1981" i="1"/>
  <c r="BW1980" i="1"/>
  <c r="BF1980" i="1"/>
  <c r="BE1980" i="1"/>
  <c r="BD1980" i="1"/>
  <c r="BC1980" i="1"/>
  <c r="BB1980" i="1"/>
  <c r="AW1980" i="1"/>
  <c r="AY1980" i="1" s="1"/>
  <c r="AV1980" i="1"/>
  <c r="AX1980" i="1" s="1"/>
  <c r="AU1980" i="1"/>
  <c r="AT1980" i="1"/>
  <c r="AN1980" i="1" s="1"/>
  <c r="AS1980" i="1"/>
  <c r="AM1980" i="1" s="1"/>
  <c r="AR1980" i="1"/>
  <c r="AL1980" i="1" s="1"/>
  <c r="AQ1980" i="1"/>
  <c r="AP1980" i="1"/>
  <c r="AO1980" i="1"/>
  <c r="AK1980" i="1"/>
  <c r="BW1979" i="1"/>
  <c r="BF1979" i="1"/>
  <c r="BE1979" i="1"/>
  <c r="BD1979" i="1"/>
  <c r="BC1979" i="1"/>
  <c r="BB1979" i="1"/>
  <c r="AW1979" i="1"/>
  <c r="AY1979" i="1" s="1"/>
  <c r="AV1979" i="1"/>
  <c r="AX1979" i="1" s="1"/>
  <c r="AU1979" i="1"/>
  <c r="AT1979" i="1"/>
  <c r="AN1979" i="1" s="1"/>
  <c r="AS1979" i="1"/>
  <c r="AR1979" i="1"/>
  <c r="AL1979" i="1" s="1"/>
  <c r="AQ1979" i="1"/>
  <c r="AP1979" i="1"/>
  <c r="AO1979" i="1"/>
  <c r="AK1979" i="1"/>
  <c r="BW1978" i="1"/>
  <c r="BF1978" i="1"/>
  <c r="BE1978" i="1"/>
  <c r="BD1978" i="1"/>
  <c r="BC1978" i="1"/>
  <c r="BB1978" i="1"/>
  <c r="AW1978" i="1"/>
  <c r="AY1978" i="1" s="1"/>
  <c r="AV1978" i="1"/>
  <c r="AX1978" i="1" s="1"/>
  <c r="AU1978" i="1"/>
  <c r="AT1978" i="1"/>
  <c r="AN1978" i="1" s="1"/>
  <c r="AS1978" i="1"/>
  <c r="AM1978" i="1" s="1"/>
  <c r="AR1978" i="1"/>
  <c r="AL1978" i="1" s="1"/>
  <c r="AQ1978" i="1"/>
  <c r="AP1978" i="1"/>
  <c r="AO1978" i="1"/>
  <c r="AK1978" i="1"/>
  <c r="BW1977" i="1"/>
  <c r="BF1977" i="1"/>
  <c r="BE1977" i="1"/>
  <c r="BD1977" i="1"/>
  <c r="BC1977" i="1"/>
  <c r="BB1977" i="1"/>
  <c r="AW1977" i="1"/>
  <c r="AY1977" i="1" s="1"/>
  <c r="AV1977" i="1"/>
  <c r="AX1977" i="1" s="1"/>
  <c r="AU1977" i="1"/>
  <c r="AT1977" i="1"/>
  <c r="AN1977" i="1" s="1"/>
  <c r="AS1977" i="1"/>
  <c r="AM1977" i="1" s="1"/>
  <c r="AR1977" i="1"/>
  <c r="AL1977" i="1" s="1"/>
  <c r="AQ1977" i="1"/>
  <c r="AP1977" i="1"/>
  <c r="AO1977" i="1"/>
  <c r="AK1977" i="1"/>
  <c r="BW1976" i="1"/>
  <c r="BF1976" i="1"/>
  <c r="BE1976" i="1"/>
  <c r="BD1976" i="1"/>
  <c r="BC1976" i="1"/>
  <c r="BB1976" i="1"/>
  <c r="AW1976" i="1"/>
  <c r="AY1976" i="1" s="1"/>
  <c r="AV1976" i="1"/>
  <c r="AX1976" i="1" s="1"/>
  <c r="AU1976" i="1"/>
  <c r="AT1976" i="1"/>
  <c r="AN1976" i="1" s="1"/>
  <c r="AS1976" i="1"/>
  <c r="AM1976" i="1" s="1"/>
  <c r="AR1976" i="1"/>
  <c r="AL1976" i="1" s="1"/>
  <c r="AQ1976" i="1"/>
  <c r="AP1976" i="1"/>
  <c r="AO1976" i="1"/>
  <c r="AK1976" i="1"/>
  <c r="BW1975" i="1"/>
  <c r="BF1975" i="1"/>
  <c r="BE1975" i="1"/>
  <c r="BD1975" i="1"/>
  <c r="BC1975" i="1"/>
  <c r="BB1975" i="1"/>
  <c r="AW1975" i="1"/>
  <c r="AY1975" i="1" s="1"/>
  <c r="AV1975" i="1"/>
  <c r="AX1975" i="1" s="1"/>
  <c r="AU1975" i="1"/>
  <c r="AT1975" i="1"/>
  <c r="AN1975" i="1" s="1"/>
  <c r="AS1975" i="1"/>
  <c r="AM1975" i="1" s="1"/>
  <c r="AR1975" i="1"/>
  <c r="AL1975" i="1" s="1"/>
  <c r="AQ1975" i="1"/>
  <c r="AP1975" i="1"/>
  <c r="AO1975" i="1"/>
  <c r="AK1975" i="1"/>
  <c r="BW1974" i="1"/>
  <c r="BF1974" i="1"/>
  <c r="BE1974" i="1"/>
  <c r="BD1974" i="1"/>
  <c r="BC1974" i="1"/>
  <c r="BB1974" i="1"/>
  <c r="AW1974" i="1"/>
  <c r="AY1974" i="1" s="1"/>
  <c r="AV1974" i="1"/>
  <c r="AX1974" i="1" s="1"/>
  <c r="AU1974" i="1"/>
  <c r="AT1974" i="1"/>
  <c r="AN1974" i="1" s="1"/>
  <c r="AS1974" i="1"/>
  <c r="AM1974" i="1" s="1"/>
  <c r="AR1974" i="1"/>
  <c r="AL1974" i="1" s="1"/>
  <c r="AQ1974" i="1"/>
  <c r="AP1974" i="1"/>
  <c r="AO1974" i="1"/>
  <c r="AK1974" i="1"/>
  <c r="BW1973" i="1"/>
  <c r="BF1973" i="1"/>
  <c r="BE1973" i="1"/>
  <c r="BD1973" i="1"/>
  <c r="BC1973" i="1"/>
  <c r="BB1973" i="1"/>
  <c r="AW1973" i="1"/>
  <c r="AY1973" i="1" s="1"/>
  <c r="AV1973" i="1"/>
  <c r="AX1973" i="1" s="1"/>
  <c r="AU1973" i="1"/>
  <c r="AT1973" i="1"/>
  <c r="AN1973" i="1" s="1"/>
  <c r="AS1973" i="1"/>
  <c r="AM1973" i="1" s="1"/>
  <c r="AR1973" i="1"/>
  <c r="AL1973" i="1" s="1"/>
  <c r="AQ1973" i="1"/>
  <c r="AP1973" i="1"/>
  <c r="AO1973" i="1"/>
  <c r="AK1973" i="1"/>
  <c r="BW1972" i="1"/>
  <c r="BF1972" i="1"/>
  <c r="BE1972" i="1"/>
  <c r="BD1972" i="1"/>
  <c r="BC1972" i="1"/>
  <c r="BB1972" i="1"/>
  <c r="AW1972" i="1"/>
  <c r="AY1972" i="1" s="1"/>
  <c r="AV1972" i="1"/>
  <c r="AX1972" i="1" s="1"/>
  <c r="AU1972" i="1"/>
  <c r="AT1972" i="1"/>
  <c r="AN1972" i="1" s="1"/>
  <c r="AS1972" i="1"/>
  <c r="AM1972" i="1" s="1"/>
  <c r="AR1972" i="1"/>
  <c r="AL1972" i="1" s="1"/>
  <c r="AQ1972" i="1"/>
  <c r="AP1972" i="1"/>
  <c r="AO1972" i="1"/>
  <c r="AK1972" i="1"/>
  <c r="BW1971" i="1"/>
  <c r="BF1971" i="1"/>
  <c r="BE1971" i="1"/>
  <c r="BD1971" i="1"/>
  <c r="BC1971" i="1"/>
  <c r="BB1971" i="1"/>
  <c r="AW1971" i="1"/>
  <c r="AY1971" i="1" s="1"/>
  <c r="AV1971" i="1"/>
  <c r="AX1971" i="1" s="1"/>
  <c r="AU1971" i="1"/>
  <c r="AT1971" i="1"/>
  <c r="AN1971" i="1" s="1"/>
  <c r="AS1971" i="1"/>
  <c r="AR1971" i="1"/>
  <c r="AL1971" i="1" s="1"/>
  <c r="AQ1971" i="1"/>
  <c r="AP1971" i="1"/>
  <c r="AO1971" i="1"/>
  <c r="AK1971" i="1"/>
  <c r="BW1970" i="1"/>
  <c r="BF1970" i="1"/>
  <c r="BE1970" i="1"/>
  <c r="BD1970" i="1"/>
  <c r="BC1970" i="1"/>
  <c r="BB1970" i="1"/>
  <c r="AW1970" i="1"/>
  <c r="AY1970" i="1" s="1"/>
  <c r="AV1970" i="1"/>
  <c r="AX1970" i="1" s="1"/>
  <c r="AU1970" i="1"/>
  <c r="AT1970" i="1"/>
  <c r="AN1970" i="1" s="1"/>
  <c r="AS1970" i="1"/>
  <c r="AM1970" i="1" s="1"/>
  <c r="AR1970" i="1"/>
  <c r="AL1970" i="1" s="1"/>
  <c r="AQ1970" i="1"/>
  <c r="AP1970" i="1"/>
  <c r="AO1970" i="1"/>
  <c r="AK1970" i="1"/>
  <c r="BW1969" i="1"/>
  <c r="BF1969" i="1"/>
  <c r="BE1969" i="1"/>
  <c r="BD1969" i="1"/>
  <c r="BC1969" i="1"/>
  <c r="BB1969" i="1"/>
  <c r="AW1969" i="1"/>
  <c r="AY1969" i="1" s="1"/>
  <c r="AV1969" i="1"/>
  <c r="AX1969" i="1" s="1"/>
  <c r="AU1969" i="1"/>
  <c r="AT1969" i="1"/>
  <c r="AN1969" i="1" s="1"/>
  <c r="AS1969" i="1"/>
  <c r="AM1969" i="1" s="1"/>
  <c r="AR1969" i="1"/>
  <c r="AL1969" i="1" s="1"/>
  <c r="AQ1969" i="1"/>
  <c r="AP1969" i="1"/>
  <c r="AO1969" i="1"/>
  <c r="AK1969" i="1"/>
  <c r="BW1968" i="1"/>
  <c r="BF1968" i="1"/>
  <c r="BE1968" i="1"/>
  <c r="BD1968" i="1"/>
  <c r="BC1968" i="1"/>
  <c r="BB1968" i="1"/>
  <c r="AW1968" i="1"/>
  <c r="AY1968" i="1" s="1"/>
  <c r="AV1968" i="1"/>
  <c r="AX1968" i="1" s="1"/>
  <c r="AU1968" i="1"/>
  <c r="AT1968" i="1"/>
  <c r="AN1968" i="1" s="1"/>
  <c r="AS1968" i="1"/>
  <c r="AM1968" i="1" s="1"/>
  <c r="AR1968" i="1"/>
  <c r="AL1968" i="1" s="1"/>
  <c r="AQ1968" i="1"/>
  <c r="AP1968" i="1"/>
  <c r="AO1968" i="1"/>
  <c r="AK1968" i="1"/>
  <c r="BW1967" i="1"/>
  <c r="BF1967" i="1"/>
  <c r="BE1967" i="1"/>
  <c r="BD1967" i="1"/>
  <c r="BC1967" i="1"/>
  <c r="BB1967" i="1"/>
  <c r="AW1967" i="1"/>
  <c r="AY1967" i="1" s="1"/>
  <c r="AV1967" i="1"/>
  <c r="AX1967" i="1" s="1"/>
  <c r="AU1967" i="1"/>
  <c r="AT1967" i="1"/>
  <c r="AN1967" i="1" s="1"/>
  <c r="AS1967" i="1"/>
  <c r="AM1967" i="1" s="1"/>
  <c r="AR1967" i="1"/>
  <c r="AL1967" i="1" s="1"/>
  <c r="AQ1967" i="1"/>
  <c r="AP1967" i="1"/>
  <c r="AO1967" i="1"/>
  <c r="AK1967" i="1"/>
  <c r="BW1966" i="1"/>
  <c r="BF1966" i="1"/>
  <c r="BE1966" i="1"/>
  <c r="BD1966" i="1"/>
  <c r="BC1966" i="1"/>
  <c r="BB1966" i="1"/>
  <c r="AW1966" i="1"/>
  <c r="AY1966" i="1" s="1"/>
  <c r="AV1966" i="1"/>
  <c r="AX1966" i="1" s="1"/>
  <c r="AU1966" i="1"/>
  <c r="AT1966" i="1"/>
  <c r="AN1966" i="1" s="1"/>
  <c r="AS1966" i="1"/>
  <c r="AM1966" i="1" s="1"/>
  <c r="AR1966" i="1"/>
  <c r="AL1966" i="1" s="1"/>
  <c r="AQ1966" i="1"/>
  <c r="AP1966" i="1"/>
  <c r="AO1966" i="1"/>
  <c r="AK1966" i="1"/>
  <c r="BW1965" i="1"/>
  <c r="BF1965" i="1"/>
  <c r="BE1965" i="1"/>
  <c r="BD1965" i="1"/>
  <c r="BC1965" i="1"/>
  <c r="BB1965" i="1"/>
  <c r="AW1965" i="1"/>
  <c r="AY1965" i="1" s="1"/>
  <c r="AV1965" i="1"/>
  <c r="AX1965" i="1" s="1"/>
  <c r="AU1965" i="1"/>
  <c r="AT1965" i="1"/>
  <c r="AN1965" i="1" s="1"/>
  <c r="AS1965" i="1"/>
  <c r="AM1965" i="1" s="1"/>
  <c r="AR1965" i="1"/>
  <c r="AL1965" i="1" s="1"/>
  <c r="AQ1965" i="1"/>
  <c r="AP1965" i="1"/>
  <c r="AO1965" i="1"/>
  <c r="AK1965" i="1"/>
  <c r="BW1964" i="1"/>
  <c r="BF1964" i="1"/>
  <c r="BE1964" i="1"/>
  <c r="BD1964" i="1"/>
  <c r="BC1964" i="1"/>
  <c r="BB1964" i="1"/>
  <c r="AW1964" i="1"/>
  <c r="AY1964" i="1" s="1"/>
  <c r="AV1964" i="1"/>
  <c r="AX1964" i="1" s="1"/>
  <c r="AU1964" i="1"/>
  <c r="AT1964" i="1"/>
  <c r="AN1964" i="1" s="1"/>
  <c r="AS1964" i="1"/>
  <c r="AM1964" i="1" s="1"/>
  <c r="AR1964" i="1"/>
  <c r="AL1964" i="1" s="1"/>
  <c r="AQ1964" i="1"/>
  <c r="AP1964" i="1"/>
  <c r="AO1964" i="1"/>
  <c r="AK1964" i="1"/>
  <c r="BW1963" i="1"/>
  <c r="BF1963" i="1"/>
  <c r="BE1963" i="1"/>
  <c r="BD1963" i="1"/>
  <c r="BC1963" i="1"/>
  <c r="BB1963" i="1"/>
  <c r="AW1963" i="1"/>
  <c r="AY1963" i="1" s="1"/>
  <c r="AV1963" i="1"/>
  <c r="AX1963" i="1" s="1"/>
  <c r="AU1963" i="1"/>
  <c r="AT1963" i="1"/>
  <c r="AN1963" i="1" s="1"/>
  <c r="AS1963" i="1"/>
  <c r="AM1963" i="1" s="1"/>
  <c r="AR1963" i="1"/>
  <c r="AL1963" i="1" s="1"/>
  <c r="AQ1963" i="1"/>
  <c r="AP1963" i="1"/>
  <c r="AO1963" i="1"/>
  <c r="AK1963" i="1"/>
  <c r="BW1962" i="1"/>
  <c r="BF1962" i="1"/>
  <c r="BE1962" i="1"/>
  <c r="BD1962" i="1"/>
  <c r="BC1962" i="1"/>
  <c r="BB1962" i="1"/>
  <c r="AW1962" i="1"/>
  <c r="AY1962" i="1" s="1"/>
  <c r="AV1962" i="1"/>
  <c r="AX1962" i="1" s="1"/>
  <c r="AU1962" i="1"/>
  <c r="AT1962" i="1"/>
  <c r="AN1962" i="1" s="1"/>
  <c r="AS1962" i="1"/>
  <c r="AM1962" i="1" s="1"/>
  <c r="AR1962" i="1"/>
  <c r="AL1962" i="1" s="1"/>
  <c r="AQ1962" i="1"/>
  <c r="AP1962" i="1"/>
  <c r="AO1962" i="1"/>
  <c r="AK1962" i="1"/>
  <c r="BW1961" i="1"/>
  <c r="BF1961" i="1"/>
  <c r="BE1961" i="1"/>
  <c r="BD1961" i="1"/>
  <c r="BC1961" i="1"/>
  <c r="BB1961" i="1"/>
  <c r="AW1961" i="1"/>
  <c r="AY1961" i="1" s="1"/>
  <c r="AV1961" i="1"/>
  <c r="AX1961" i="1" s="1"/>
  <c r="AU1961" i="1"/>
  <c r="AT1961" i="1"/>
  <c r="AN1961" i="1" s="1"/>
  <c r="AS1961" i="1"/>
  <c r="AM1961" i="1" s="1"/>
  <c r="AR1961" i="1"/>
  <c r="AL1961" i="1" s="1"/>
  <c r="AQ1961" i="1"/>
  <c r="AP1961" i="1"/>
  <c r="AO1961" i="1"/>
  <c r="AK1961" i="1"/>
  <c r="BW1960" i="1"/>
  <c r="BF1960" i="1"/>
  <c r="BE1960" i="1"/>
  <c r="BD1960" i="1"/>
  <c r="BC1960" i="1"/>
  <c r="BB1960" i="1"/>
  <c r="AW1960" i="1"/>
  <c r="AY1960" i="1" s="1"/>
  <c r="AV1960" i="1"/>
  <c r="AX1960" i="1" s="1"/>
  <c r="AU1960" i="1"/>
  <c r="AT1960" i="1"/>
  <c r="AN1960" i="1" s="1"/>
  <c r="AS1960" i="1"/>
  <c r="AM1960" i="1" s="1"/>
  <c r="AR1960" i="1"/>
  <c r="AL1960" i="1" s="1"/>
  <c r="AQ1960" i="1"/>
  <c r="AP1960" i="1"/>
  <c r="AO1960" i="1"/>
  <c r="AK1960" i="1"/>
  <c r="BW1959" i="1"/>
  <c r="BF1959" i="1"/>
  <c r="BE1959" i="1"/>
  <c r="BD1959" i="1"/>
  <c r="BC1959" i="1"/>
  <c r="BB1959" i="1"/>
  <c r="AW1959" i="1"/>
  <c r="AY1959" i="1" s="1"/>
  <c r="AV1959" i="1"/>
  <c r="AX1959" i="1" s="1"/>
  <c r="AU1959" i="1"/>
  <c r="AT1959" i="1"/>
  <c r="AN1959" i="1" s="1"/>
  <c r="AS1959" i="1"/>
  <c r="AM1959" i="1" s="1"/>
  <c r="AR1959" i="1"/>
  <c r="AL1959" i="1" s="1"/>
  <c r="AQ1959" i="1"/>
  <c r="AP1959" i="1"/>
  <c r="AO1959" i="1"/>
  <c r="AK1959" i="1"/>
  <c r="BW1958" i="1"/>
  <c r="BF1958" i="1"/>
  <c r="BE1958" i="1"/>
  <c r="BD1958" i="1"/>
  <c r="BC1958" i="1"/>
  <c r="BB1958" i="1"/>
  <c r="AW1958" i="1"/>
  <c r="AY1958" i="1" s="1"/>
  <c r="AV1958" i="1"/>
  <c r="AX1958" i="1" s="1"/>
  <c r="AU1958" i="1"/>
  <c r="AT1958" i="1"/>
  <c r="AN1958" i="1" s="1"/>
  <c r="AS1958" i="1"/>
  <c r="AM1958" i="1" s="1"/>
  <c r="AR1958" i="1"/>
  <c r="AL1958" i="1" s="1"/>
  <c r="AQ1958" i="1"/>
  <c r="AP1958" i="1"/>
  <c r="AO1958" i="1"/>
  <c r="AK1958" i="1"/>
  <c r="BW1957" i="1"/>
  <c r="BF1957" i="1"/>
  <c r="BE1957" i="1"/>
  <c r="BD1957" i="1"/>
  <c r="BC1957" i="1"/>
  <c r="BB1957" i="1"/>
  <c r="AW1957" i="1"/>
  <c r="AY1957" i="1" s="1"/>
  <c r="AV1957" i="1"/>
  <c r="AX1957" i="1" s="1"/>
  <c r="AU1957" i="1"/>
  <c r="AT1957" i="1"/>
  <c r="AN1957" i="1" s="1"/>
  <c r="AS1957" i="1"/>
  <c r="AM1957" i="1" s="1"/>
  <c r="AR1957" i="1"/>
  <c r="AL1957" i="1" s="1"/>
  <c r="AQ1957" i="1"/>
  <c r="AP1957" i="1"/>
  <c r="AO1957" i="1"/>
  <c r="AK1957" i="1"/>
  <c r="BW1956" i="1"/>
  <c r="BF1956" i="1"/>
  <c r="BE1956" i="1"/>
  <c r="BD1956" i="1"/>
  <c r="BC1956" i="1"/>
  <c r="BB1956" i="1"/>
  <c r="AW1956" i="1"/>
  <c r="AY1956" i="1" s="1"/>
  <c r="AV1956" i="1"/>
  <c r="AX1956" i="1" s="1"/>
  <c r="AU1956" i="1"/>
  <c r="AT1956" i="1"/>
  <c r="AN1956" i="1" s="1"/>
  <c r="AS1956" i="1"/>
  <c r="AM1956" i="1" s="1"/>
  <c r="AR1956" i="1"/>
  <c r="AL1956" i="1" s="1"/>
  <c r="AQ1956" i="1"/>
  <c r="AP1956" i="1"/>
  <c r="AO1956" i="1"/>
  <c r="AK1956" i="1"/>
  <c r="BW1955" i="1"/>
  <c r="BF1955" i="1"/>
  <c r="BE1955" i="1"/>
  <c r="BD1955" i="1"/>
  <c r="BC1955" i="1"/>
  <c r="BB1955" i="1"/>
  <c r="AW1955" i="1"/>
  <c r="AY1955" i="1" s="1"/>
  <c r="AV1955" i="1"/>
  <c r="AX1955" i="1" s="1"/>
  <c r="AU1955" i="1"/>
  <c r="AT1955" i="1"/>
  <c r="AN1955" i="1" s="1"/>
  <c r="AS1955" i="1"/>
  <c r="AR1955" i="1"/>
  <c r="AL1955" i="1" s="1"/>
  <c r="AQ1955" i="1"/>
  <c r="BY1955" i="1" s="1"/>
  <c r="AP1955" i="1"/>
  <c r="AO1955" i="1"/>
  <c r="AK1955" i="1"/>
  <c r="BW1954" i="1"/>
  <c r="BF1954" i="1"/>
  <c r="BE1954" i="1"/>
  <c r="BD1954" i="1"/>
  <c r="BC1954" i="1"/>
  <c r="BB1954" i="1"/>
  <c r="AW1954" i="1"/>
  <c r="AY1954" i="1" s="1"/>
  <c r="AV1954" i="1"/>
  <c r="AX1954" i="1" s="1"/>
  <c r="AU1954" i="1"/>
  <c r="AT1954" i="1"/>
  <c r="AN1954" i="1" s="1"/>
  <c r="AS1954" i="1"/>
  <c r="AM1954" i="1" s="1"/>
  <c r="AR1954" i="1"/>
  <c r="AL1954" i="1" s="1"/>
  <c r="AQ1954" i="1"/>
  <c r="AP1954" i="1"/>
  <c r="AO1954" i="1"/>
  <c r="AK1954" i="1"/>
  <c r="BW1953" i="1"/>
  <c r="BF1953" i="1"/>
  <c r="BE1953" i="1"/>
  <c r="BD1953" i="1"/>
  <c r="BC1953" i="1"/>
  <c r="BB1953" i="1"/>
  <c r="AW1953" i="1"/>
  <c r="AY1953" i="1" s="1"/>
  <c r="AV1953" i="1"/>
  <c r="AX1953" i="1" s="1"/>
  <c r="AU1953" i="1"/>
  <c r="AT1953" i="1"/>
  <c r="AN1953" i="1" s="1"/>
  <c r="AS1953" i="1"/>
  <c r="AM1953" i="1" s="1"/>
  <c r="AR1953" i="1"/>
  <c r="AL1953" i="1" s="1"/>
  <c r="AQ1953" i="1"/>
  <c r="AP1953" i="1"/>
  <c r="AO1953" i="1"/>
  <c r="AK1953" i="1"/>
  <c r="BW1952" i="1"/>
  <c r="BF1952" i="1"/>
  <c r="BE1952" i="1"/>
  <c r="BD1952" i="1"/>
  <c r="BC1952" i="1"/>
  <c r="BB1952" i="1"/>
  <c r="AW1952" i="1"/>
  <c r="AY1952" i="1" s="1"/>
  <c r="AV1952" i="1"/>
  <c r="AX1952" i="1" s="1"/>
  <c r="AU1952" i="1"/>
  <c r="AT1952" i="1"/>
  <c r="AN1952" i="1" s="1"/>
  <c r="AS1952" i="1"/>
  <c r="AM1952" i="1" s="1"/>
  <c r="AR1952" i="1"/>
  <c r="AL1952" i="1" s="1"/>
  <c r="AQ1952" i="1"/>
  <c r="AP1952" i="1"/>
  <c r="AO1952" i="1"/>
  <c r="AK1952" i="1"/>
  <c r="BW1951" i="1"/>
  <c r="BF1951" i="1"/>
  <c r="BE1951" i="1"/>
  <c r="BD1951" i="1"/>
  <c r="BC1951" i="1"/>
  <c r="BB1951" i="1"/>
  <c r="AW1951" i="1"/>
  <c r="AY1951" i="1" s="1"/>
  <c r="AV1951" i="1"/>
  <c r="AX1951" i="1" s="1"/>
  <c r="AU1951" i="1"/>
  <c r="AT1951" i="1"/>
  <c r="AN1951" i="1" s="1"/>
  <c r="AS1951" i="1"/>
  <c r="AM1951" i="1" s="1"/>
  <c r="AR1951" i="1"/>
  <c r="AL1951" i="1" s="1"/>
  <c r="AQ1951" i="1"/>
  <c r="AP1951" i="1"/>
  <c r="AO1951" i="1"/>
  <c r="AK1951" i="1"/>
  <c r="BW1950" i="1"/>
  <c r="BF1950" i="1"/>
  <c r="BE1950" i="1"/>
  <c r="BD1950" i="1"/>
  <c r="BC1950" i="1"/>
  <c r="BB1950" i="1"/>
  <c r="AW1950" i="1"/>
  <c r="AY1950" i="1" s="1"/>
  <c r="AV1950" i="1"/>
  <c r="AX1950" i="1" s="1"/>
  <c r="AU1950" i="1"/>
  <c r="AT1950" i="1"/>
  <c r="AN1950" i="1" s="1"/>
  <c r="AS1950" i="1"/>
  <c r="AM1950" i="1" s="1"/>
  <c r="AR1950" i="1"/>
  <c r="AL1950" i="1" s="1"/>
  <c r="AQ1950" i="1"/>
  <c r="AP1950" i="1"/>
  <c r="AO1950" i="1"/>
  <c r="AK1950" i="1"/>
  <c r="BW1949" i="1"/>
  <c r="BF1949" i="1"/>
  <c r="BE1949" i="1"/>
  <c r="BD1949" i="1"/>
  <c r="BC1949" i="1"/>
  <c r="BB1949" i="1"/>
  <c r="AW1949" i="1"/>
  <c r="AY1949" i="1" s="1"/>
  <c r="AV1949" i="1"/>
  <c r="AX1949" i="1" s="1"/>
  <c r="AU1949" i="1"/>
  <c r="AT1949" i="1"/>
  <c r="AN1949" i="1" s="1"/>
  <c r="AS1949" i="1"/>
  <c r="AM1949" i="1" s="1"/>
  <c r="AR1949" i="1"/>
  <c r="AL1949" i="1" s="1"/>
  <c r="AQ1949" i="1"/>
  <c r="AP1949" i="1"/>
  <c r="AO1949" i="1"/>
  <c r="AK1949" i="1"/>
  <c r="BW1948" i="1"/>
  <c r="BF1948" i="1"/>
  <c r="BE1948" i="1"/>
  <c r="BD1948" i="1"/>
  <c r="BC1948" i="1"/>
  <c r="BB1948" i="1"/>
  <c r="AW1948" i="1"/>
  <c r="AY1948" i="1" s="1"/>
  <c r="AV1948" i="1"/>
  <c r="AX1948" i="1" s="1"/>
  <c r="AU1948" i="1"/>
  <c r="AT1948" i="1"/>
  <c r="AN1948" i="1" s="1"/>
  <c r="AS1948" i="1"/>
  <c r="AM1948" i="1" s="1"/>
  <c r="AR1948" i="1"/>
  <c r="AL1948" i="1" s="1"/>
  <c r="AQ1948" i="1"/>
  <c r="AP1948" i="1"/>
  <c r="AO1948" i="1"/>
  <c r="AK1948" i="1"/>
  <c r="BW1947" i="1"/>
  <c r="BF1947" i="1"/>
  <c r="BE1947" i="1"/>
  <c r="BD1947" i="1"/>
  <c r="BC1947" i="1"/>
  <c r="BB1947" i="1"/>
  <c r="AW1947" i="1"/>
  <c r="AY1947" i="1" s="1"/>
  <c r="AV1947" i="1"/>
  <c r="AX1947" i="1" s="1"/>
  <c r="AU1947" i="1"/>
  <c r="AT1947" i="1"/>
  <c r="AN1947" i="1" s="1"/>
  <c r="AS1947" i="1"/>
  <c r="AM1947" i="1" s="1"/>
  <c r="AR1947" i="1"/>
  <c r="AL1947" i="1" s="1"/>
  <c r="AQ1947" i="1"/>
  <c r="AP1947" i="1"/>
  <c r="AO1947" i="1"/>
  <c r="AK1947" i="1"/>
  <c r="BW1946" i="1"/>
  <c r="BF1946" i="1"/>
  <c r="BE1946" i="1"/>
  <c r="BD1946" i="1"/>
  <c r="BC1946" i="1"/>
  <c r="BB1946" i="1"/>
  <c r="AW1946" i="1"/>
  <c r="AY1946" i="1" s="1"/>
  <c r="AV1946" i="1"/>
  <c r="AX1946" i="1" s="1"/>
  <c r="AU1946" i="1"/>
  <c r="AT1946" i="1"/>
  <c r="AN1946" i="1" s="1"/>
  <c r="AS1946" i="1"/>
  <c r="AM1946" i="1" s="1"/>
  <c r="AR1946" i="1"/>
  <c r="AL1946" i="1" s="1"/>
  <c r="AQ1946" i="1"/>
  <c r="AP1946" i="1"/>
  <c r="AO1946" i="1"/>
  <c r="AK1946" i="1"/>
  <c r="BW1945" i="1"/>
  <c r="BF1945" i="1"/>
  <c r="BE1945" i="1"/>
  <c r="BD1945" i="1"/>
  <c r="BC1945" i="1"/>
  <c r="BB1945" i="1"/>
  <c r="AW1945" i="1"/>
  <c r="AY1945" i="1" s="1"/>
  <c r="AV1945" i="1"/>
  <c r="AX1945" i="1" s="1"/>
  <c r="AU1945" i="1"/>
  <c r="AT1945" i="1"/>
  <c r="AN1945" i="1" s="1"/>
  <c r="AS1945" i="1"/>
  <c r="AM1945" i="1" s="1"/>
  <c r="AR1945" i="1"/>
  <c r="AL1945" i="1" s="1"/>
  <c r="AQ1945" i="1"/>
  <c r="AP1945" i="1"/>
  <c r="AO1945" i="1"/>
  <c r="AK1945" i="1"/>
  <c r="BW1944" i="1"/>
  <c r="BF1944" i="1"/>
  <c r="BE1944" i="1"/>
  <c r="BD1944" i="1"/>
  <c r="BC1944" i="1"/>
  <c r="BB1944" i="1"/>
  <c r="AW1944" i="1"/>
  <c r="AY1944" i="1" s="1"/>
  <c r="AV1944" i="1"/>
  <c r="AX1944" i="1" s="1"/>
  <c r="AU1944" i="1"/>
  <c r="AT1944" i="1"/>
  <c r="AN1944" i="1" s="1"/>
  <c r="AS1944" i="1"/>
  <c r="AM1944" i="1" s="1"/>
  <c r="AR1944" i="1"/>
  <c r="AL1944" i="1" s="1"/>
  <c r="AQ1944" i="1"/>
  <c r="BU1944" i="1" s="1"/>
  <c r="AP1944" i="1"/>
  <c r="AO1944" i="1"/>
  <c r="AK1944" i="1"/>
  <c r="BW1943" i="1"/>
  <c r="BF1943" i="1"/>
  <c r="BE1943" i="1"/>
  <c r="BD1943" i="1"/>
  <c r="BC1943" i="1"/>
  <c r="BB1943" i="1"/>
  <c r="AW1943" i="1"/>
  <c r="AY1943" i="1" s="1"/>
  <c r="AV1943" i="1"/>
  <c r="AX1943" i="1" s="1"/>
  <c r="AU1943" i="1"/>
  <c r="AT1943" i="1"/>
  <c r="AN1943" i="1" s="1"/>
  <c r="AS1943" i="1"/>
  <c r="AM1943" i="1" s="1"/>
  <c r="AR1943" i="1"/>
  <c r="AL1943" i="1" s="1"/>
  <c r="AQ1943" i="1"/>
  <c r="AP1943" i="1"/>
  <c r="AO1943" i="1"/>
  <c r="AK1943" i="1"/>
  <c r="BW1942" i="1"/>
  <c r="BF1942" i="1"/>
  <c r="BE1942" i="1"/>
  <c r="BD1942" i="1"/>
  <c r="BC1942" i="1"/>
  <c r="BB1942" i="1"/>
  <c r="AW1942" i="1"/>
  <c r="AY1942" i="1" s="1"/>
  <c r="AV1942" i="1"/>
  <c r="AX1942" i="1" s="1"/>
  <c r="AU1942" i="1"/>
  <c r="AT1942" i="1"/>
  <c r="AN1942" i="1" s="1"/>
  <c r="AS1942" i="1"/>
  <c r="AM1942" i="1" s="1"/>
  <c r="AR1942" i="1"/>
  <c r="AL1942" i="1" s="1"/>
  <c r="AQ1942" i="1"/>
  <c r="AP1942" i="1"/>
  <c r="AO1942" i="1"/>
  <c r="AK1942" i="1"/>
  <c r="BW1941" i="1"/>
  <c r="BF1941" i="1"/>
  <c r="BE1941" i="1"/>
  <c r="BD1941" i="1"/>
  <c r="BC1941" i="1"/>
  <c r="BB1941" i="1"/>
  <c r="AW1941" i="1"/>
  <c r="AY1941" i="1" s="1"/>
  <c r="AV1941" i="1"/>
  <c r="AX1941" i="1" s="1"/>
  <c r="AU1941" i="1"/>
  <c r="AT1941" i="1"/>
  <c r="AN1941" i="1" s="1"/>
  <c r="AS1941" i="1"/>
  <c r="AM1941" i="1" s="1"/>
  <c r="AR1941" i="1"/>
  <c r="AL1941" i="1" s="1"/>
  <c r="AQ1941" i="1"/>
  <c r="AP1941" i="1"/>
  <c r="AO1941" i="1"/>
  <c r="AK1941" i="1"/>
  <c r="BW1940" i="1"/>
  <c r="BF1940" i="1"/>
  <c r="BE1940" i="1"/>
  <c r="BD1940" i="1"/>
  <c r="BC1940" i="1"/>
  <c r="BB1940" i="1"/>
  <c r="AW1940" i="1"/>
  <c r="AY1940" i="1" s="1"/>
  <c r="AV1940" i="1"/>
  <c r="AX1940" i="1" s="1"/>
  <c r="AU1940" i="1"/>
  <c r="AT1940" i="1"/>
  <c r="AN1940" i="1" s="1"/>
  <c r="AS1940" i="1"/>
  <c r="AM1940" i="1" s="1"/>
  <c r="AR1940" i="1"/>
  <c r="AL1940" i="1" s="1"/>
  <c r="AQ1940" i="1"/>
  <c r="AP1940" i="1"/>
  <c r="AO1940" i="1"/>
  <c r="AK1940" i="1"/>
  <c r="BW1939" i="1"/>
  <c r="BF1939" i="1"/>
  <c r="BE1939" i="1"/>
  <c r="BD1939" i="1"/>
  <c r="BC1939" i="1"/>
  <c r="BB1939" i="1"/>
  <c r="AW1939" i="1"/>
  <c r="AY1939" i="1" s="1"/>
  <c r="AV1939" i="1"/>
  <c r="AX1939" i="1" s="1"/>
  <c r="AU1939" i="1"/>
  <c r="AT1939" i="1"/>
  <c r="AN1939" i="1" s="1"/>
  <c r="AS1939" i="1"/>
  <c r="AM1939" i="1" s="1"/>
  <c r="AR1939" i="1"/>
  <c r="AL1939" i="1" s="1"/>
  <c r="AQ1939" i="1"/>
  <c r="AP1939" i="1"/>
  <c r="AO1939" i="1"/>
  <c r="AK1939" i="1"/>
  <c r="BW1938" i="1"/>
  <c r="BF1938" i="1"/>
  <c r="BE1938" i="1"/>
  <c r="BD1938" i="1"/>
  <c r="BC1938" i="1"/>
  <c r="BB1938" i="1"/>
  <c r="AW1938" i="1"/>
  <c r="AY1938" i="1" s="1"/>
  <c r="AV1938" i="1"/>
  <c r="AX1938" i="1" s="1"/>
  <c r="AU1938" i="1"/>
  <c r="AT1938" i="1"/>
  <c r="AN1938" i="1" s="1"/>
  <c r="AS1938" i="1"/>
  <c r="AM1938" i="1" s="1"/>
  <c r="AR1938" i="1"/>
  <c r="AL1938" i="1" s="1"/>
  <c r="AQ1938" i="1"/>
  <c r="AP1938" i="1"/>
  <c r="AO1938" i="1"/>
  <c r="AK1938" i="1"/>
  <c r="BW1937" i="1"/>
  <c r="BF1937" i="1"/>
  <c r="BE1937" i="1"/>
  <c r="BD1937" i="1"/>
  <c r="BC1937" i="1"/>
  <c r="BB1937" i="1"/>
  <c r="AW1937" i="1"/>
  <c r="AY1937" i="1" s="1"/>
  <c r="AV1937" i="1"/>
  <c r="AX1937" i="1" s="1"/>
  <c r="AU1937" i="1"/>
  <c r="AT1937" i="1"/>
  <c r="AN1937" i="1" s="1"/>
  <c r="AS1937" i="1"/>
  <c r="AM1937" i="1" s="1"/>
  <c r="AR1937" i="1"/>
  <c r="AL1937" i="1" s="1"/>
  <c r="AQ1937" i="1"/>
  <c r="AP1937" i="1"/>
  <c r="AO1937" i="1"/>
  <c r="AK1937" i="1"/>
  <c r="BW1936" i="1"/>
  <c r="BF1936" i="1"/>
  <c r="BE1936" i="1"/>
  <c r="BD1936" i="1"/>
  <c r="BC1936" i="1"/>
  <c r="BB1936" i="1"/>
  <c r="AW1936" i="1"/>
  <c r="AY1936" i="1" s="1"/>
  <c r="AV1936" i="1"/>
  <c r="AX1936" i="1" s="1"/>
  <c r="AU1936" i="1"/>
  <c r="AT1936" i="1"/>
  <c r="AN1936" i="1" s="1"/>
  <c r="AS1936" i="1"/>
  <c r="AM1936" i="1" s="1"/>
  <c r="AR1936" i="1"/>
  <c r="AL1936" i="1" s="1"/>
  <c r="AQ1936" i="1"/>
  <c r="AP1936" i="1"/>
  <c r="AO1936" i="1"/>
  <c r="AK1936" i="1"/>
  <c r="BW1935" i="1"/>
  <c r="BF1935" i="1"/>
  <c r="BE1935" i="1"/>
  <c r="BD1935" i="1"/>
  <c r="BC1935" i="1"/>
  <c r="BB1935" i="1"/>
  <c r="AW1935" i="1"/>
  <c r="AY1935" i="1" s="1"/>
  <c r="AV1935" i="1"/>
  <c r="AX1935" i="1" s="1"/>
  <c r="AU1935" i="1"/>
  <c r="AT1935" i="1"/>
  <c r="AN1935" i="1" s="1"/>
  <c r="AS1935" i="1"/>
  <c r="AM1935" i="1" s="1"/>
  <c r="AR1935" i="1"/>
  <c r="AL1935" i="1" s="1"/>
  <c r="AQ1935" i="1"/>
  <c r="AP1935" i="1"/>
  <c r="AO1935" i="1"/>
  <c r="AK1935" i="1"/>
  <c r="BW1934" i="1"/>
  <c r="BF1934" i="1"/>
  <c r="BE1934" i="1"/>
  <c r="BD1934" i="1"/>
  <c r="BC1934" i="1"/>
  <c r="BB1934" i="1"/>
  <c r="AW1934" i="1"/>
  <c r="AY1934" i="1" s="1"/>
  <c r="AV1934" i="1"/>
  <c r="AX1934" i="1" s="1"/>
  <c r="AU1934" i="1"/>
  <c r="AT1934" i="1"/>
  <c r="AN1934" i="1" s="1"/>
  <c r="AS1934" i="1"/>
  <c r="AM1934" i="1" s="1"/>
  <c r="AR1934" i="1"/>
  <c r="AL1934" i="1" s="1"/>
  <c r="AQ1934" i="1"/>
  <c r="AP1934" i="1"/>
  <c r="AO1934" i="1"/>
  <c r="AK1934" i="1"/>
  <c r="BW1933" i="1"/>
  <c r="BF1933" i="1"/>
  <c r="BE1933" i="1"/>
  <c r="BD1933" i="1"/>
  <c r="BC1933" i="1"/>
  <c r="BB1933" i="1"/>
  <c r="AW1933" i="1"/>
  <c r="AY1933" i="1" s="1"/>
  <c r="AV1933" i="1"/>
  <c r="AX1933" i="1" s="1"/>
  <c r="AU1933" i="1"/>
  <c r="AT1933" i="1"/>
  <c r="AN1933" i="1" s="1"/>
  <c r="AS1933" i="1"/>
  <c r="AM1933" i="1" s="1"/>
  <c r="AR1933" i="1"/>
  <c r="AL1933" i="1" s="1"/>
  <c r="AQ1933" i="1"/>
  <c r="AP1933" i="1"/>
  <c r="AO1933" i="1"/>
  <c r="AK1933" i="1"/>
  <c r="BW1932" i="1"/>
  <c r="BF1932" i="1"/>
  <c r="BE1932" i="1"/>
  <c r="BD1932" i="1"/>
  <c r="BC1932" i="1"/>
  <c r="BB1932" i="1"/>
  <c r="AW1932" i="1"/>
  <c r="AY1932" i="1" s="1"/>
  <c r="AV1932" i="1"/>
  <c r="AX1932" i="1" s="1"/>
  <c r="AU1932" i="1"/>
  <c r="AT1932" i="1"/>
  <c r="AN1932" i="1" s="1"/>
  <c r="AS1932" i="1"/>
  <c r="AM1932" i="1" s="1"/>
  <c r="AR1932" i="1"/>
  <c r="AL1932" i="1" s="1"/>
  <c r="AQ1932" i="1"/>
  <c r="AP1932" i="1"/>
  <c r="AO1932" i="1"/>
  <c r="AK1932" i="1"/>
  <c r="BW1931" i="1"/>
  <c r="BF1931" i="1"/>
  <c r="BE1931" i="1"/>
  <c r="BD1931" i="1"/>
  <c r="BC1931" i="1"/>
  <c r="BB1931" i="1"/>
  <c r="AW1931" i="1"/>
  <c r="AY1931" i="1" s="1"/>
  <c r="AV1931" i="1"/>
  <c r="AX1931" i="1" s="1"/>
  <c r="AU1931" i="1"/>
  <c r="AT1931" i="1"/>
  <c r="AN1931" i="1" s="1"/>
  <c r="AS1931" i="1"/>
  <c r="AM1931" i="1" s="1"/>
  <c r="AR1931" i="1"/>
  <c r="AL1931" i="1" s="1"/>
  <c r="AQ1931" i="1"/>
  <c r="AP1931" i="1"/>
  <c r="AO1931" i="1"/>
  <c r="AK1931" i="1"/>
  <c r="BW1930" i="1"/>
  <c r="BF1930" i="1"/>
  <c r="BE1930" i="1"/>
  <c r="BD1930" i="1"/>
  <c r="BC1930" i="1"/>
  <c r="BB1930" i="1"/>
  <c r="AW1930" i="1"/>
  <c r="AY1930" i="1" s="1"/>
  <c r="AV1930" i="1"/>
  <c r="AX1930" i="1" s="1"/>
  <c r="AU1930" i="1"/>
  <c r="AT1930" i="1"/>
  <c r="AN1930" i="1" s="1"/>
  <c r="AS1930" i="1"/>
  <c r="AM1930" i="1" s="1"/>
  <c r="AR1930" i="1"/>
  <c r="AL1930" i="1" s="1"/>
  <c r="AQ1930" i="1"/>
  <c r="AP1930" i="1"/>
  <c r="AO1930" i="1"/>
  <c r="AK1930" i="1"/>
  <c r="BW1929" i="1"/>
  <c r="BF1929" i="1"/>
  <c r="BE1929" i="1"/>
  <c r="BD1929" i="1"/>
  <c r="BC1929" i="1"/>
  <c r="BB1929" i="1"/>
  <c r="AW1929" i="1"/>
  <c r="AY1929" i="1" s="1"/>
  <c r="AV1929" i="1"/>
  <c r="AX1929" i="1" s="1"/>
  <c r="AU1929" i="1"/>
  <c r="AT1929" i="1"/>
  <c r="AN1929" i="1" s="1"/>
  <c r="AS1929" i="1"/>
  <c r="AM1929" i="1" s="1"/>
  <c r="AR1929" i="1"/>
  <c r="AL1929" i="1" s="1"/>
  <c r="AQ1929" i="1"/>
  <c r="AP1929" i="1"/>
  <c r="AO1929" i="1"/>
  <c r="AK1929" i="1"/>
  <c r="BW1928" i="1"/>
  <c r="BF1928" i="1"/>
  <c r="BE1928" i="1"/>
  <c r="BD1928" i="1"/>
  <c r="BC1928" i="1"/>
  <c r="BB1928" i="1"/>
  <c r="AW1928" i="1"/>
  <c r="AY1928" i="1" s="1"/>
  <c r="AV1928" i="1"/>
  <c r="AX1928" i="1" s="1"/>
  <c r="AU1928" i="1"/>
  <c r="AT1928" i="1"/>
  <c r="AN1928" i="1" s="1"/>
  <c r="AS1928" i="1"/>
  <c r="AM1928" i="1" s="1"/>
  <c r="AR1928" i="1"/>
  <c r="AL1928" i="1" s="1"/>
  <c r="AQ1928" i="1"/>
  <c r="AP1928" i="1"/>
  <c r="AO1928" i="1"/>
  <c r="AK1928" i="1"/>
  <c r="BW1927" i="1"/>
  <c r="BF1927" i="1"/>
  <c r="BE1927" i="1"/>
  <c r="BD1927" i="1"/>
  <c r="BC1927" i="1"/>
  <c r="BB1927" i="1"/>
  <c r="AW1927" i="1"/>
  <c r="AY1927" i="1" s="1"/>
  <c r="AV1927" i="1"/>
  <c r="AX1927" i="1" s="1"/>
  <c r="AU1927" i="1"/>
  <c r="AT1927" i="1"/>
  <c r="AN1927" i="1" s="1"/>
  <c r="AS1927" i="1"/>
  <c r="AM1927" i="1" s="1"/>
  <c r="AR1927" i="1"/>
  <c r="AL1927" i="1" s="1"/>
  <c r="AQ1927" i="1"/>
  <c r="AP1927" i="1"/>
  <c r="AO1927" i="1"/>
  <c r="AK1927" i="1"/>
  <c r="BW1926" i="1"/>
  <c r="BF1926" i="1"/>
  <c r="BE1926" i="1"/>
  <c r="BD1926" i="1"/>
  <c r="BC1926" i="1"/>
  <c r="BB1926" i="1"/>
  <c r="AW1926" i="1"/>
  <c r="AY1926" i="1" s="1"/>
  <c r="AV1926" i="1"/>
  <c r="AX1926" i="1" s="1"/>
  <c r="AU1926" i="1"/>
  <c r="AT1926" i="1"/>
  <c r="AN1926" i="1" s="1"/>
  <c r="AS1926" i="1"/>
  <c r="AM1926" i="1" s="1"/>
  <c r="AR1926" i="1"/>
  <c r="AL1926" i="1" s="1"/>
  <c r="AQ1926" i="1"/>
  <c r="AP1926" i="1"/>
  <c r="AO1926" i="1"/>
  <c r="AK1926" i="1"/>
  <c r="BW1925" i="1"/>
  <c r="BF1925" i="1"/>
  <c r="BE1925" i="1"/>
  <c r="BD1925" i="1"/>
  <c r="BC1925" i="1"/>
  <c r="BB1925" i="1"/>
  <c r="AW1925" i="1"/>
  <c r="AY1925" i="1" s="1"/>
  <c r="AV1925" i="1"/>
  <c r="AX1925" i="1" s="1"/>
  <c r="AU1925" i="1"/>
  <c r="AT1925" i="1"/>
  <c r="AN1925" i="1" s="1"/>
  <c r="AS1925" i="1"/>
  <c r="AM1925" i="1" s="1"/>
  <c r="AR1925" i="1"/>
  <c r="AL1925" i="1" s="1"/>
  <c r="AQ1925" i="1"/>
  <c r="AP1925" i="1"/>
  <c r="AO1925" i="1"/>
  <c r="AK1925" i="1"/>
  <c r="BW1924" i="1"/>
  <c r="BF1924" i="1"/>
  <c r="BE1924" i="1"/>
  <c r="BD1924" i="1"/>
  <c r="BC1924" i="1"/>
  <c r="BB1924" i="1"/>
  <c r="AW1924" i="1"/>
  <c r="AY1924" i="1" s="1"/>
  <c r="AV1924" i="1"/>
  <c r="AX1924" i="1" s="1"/>
  <c r="AU1924" i="1"/>
  <c r="AT1924" i="1"/>
  <c r="AN1924" i="1" s="1"/>
  <c r="AS1924" i="1"/>
  <c r="AM1924" i="1" s="1"/>
  <c r="AR1924" i="1"/>
  <c r="AL1924" i="1" s="1"/>
  <c r="AQ1924" i="1"/>
  <c r="AP1924" i="1"/>
  <c r="AO1924" i="1"/>
  <c r="AK1924" i="1"/>
  <c r="BW1923" i="1"/>
  <c r="BF1923" i="1"/>
  <c r="BE1923" i="1"/>
  <c r="BD1923" i="1"/>
  <c r="BC1923" i="1"/>
  <c r="BB1923" i="1"/>
  <c r="AW1923" i="1"/>
  <c r="AY1923" i="1" s="1"/>
  <c r="AV1923" i="1"/>
  <c r="AX1923" i="1" s="1"/>
  <c r="AU1923" i="1"/>
  <c r="AT1923" i="1"/>
  <c r="AN1923" i="1" s="1"/>
  <c r="AS1923" i="1"/>
  <c r="AM1923" i="1" s="1"/>
  <c r="AR1923" i="1"/>
  <c r="AL1923" i="1" s="1"/>
  <c r="AQ1923" i="1"/>
  <c r="AP1923" i="1"/>
  <c r="AO1923" i="1"/>
  <c r="AK1923" i="1"/>
  <c r="BW1922" i="1"/>
  <c r="BF1922" i="1"/>
  <c r="BE1922" i="1"/>
  <c r="BD1922" i="1"/>
  <c r="BC1922" i="1"/>
  <c r="BB1922" i="1"/>
  <c r="AW1922" i="1"/>
  <c r="AY1922" i="1" s="1"/>
  <c r="AV1922" i="1"/>
  <c r="AX1922" i="1" s="1"/>
  <c r="AU1922" i="1"/>
  <c r="AT1922" i="1"/>
  <c r="AN1922" i="1" s="1"/>
  <c r="AS1922" i="1"/>
  <c r="AM1922" i="1" s="1"/>
  <c r="AR1922" i="1"/>
  <c r="AL1922" i="1" s="1"/>
  <c r="AQ1922" i="1"/>
  <c r="AP1922" i="1"/>
  <c r="AO1922" i="1"/>
  <c r="AK1922" i="1"/>
  <c r="BW1921" i="1"/>
  <c r="BF1921" i="1"/>
  <c r="BE1921" i="1"/>
  <c r="BD1921" i="1"/>
  <c r="BC1921" i="1"/>
  <c r="BB1921" i="1"/>
  <c r="AW1921" i="1"/>
  <c r="AY1921" i="1" s="1"/>
  <c r="AV1921" i="1"/>
  <c r="AX1921" i="1" s="1"/>
  <c r="AU1921" i="1"/>
  <c r="AT1921" i="1"/>
  <c r="AN1921" i="1" s="1"/>
  <c r="AS1921" i="1"/>
  <c r="AM1921" i="1" s="1"/>
  <c r="AR1921" i="1"/>
  <c r="AL1921" i="1" s="1"/>
  <c r="AQ1921" i="1"/>
  <c r="AP1921" i="1"/>
  <c r="AO1921" i="1"/>
  <c r="AK1921" i="1"/>
  <c r="BW1920" i="1"/>
  <c r="BF1920" i="1"/>
  <c r="BE1920" i="1"/>
  <c r="BD1920" i="1"/>
  <c r="BC1920" i="1"/>
  <c r="BB1920" i="1"/>
  <c r="AW1920" i="1"/>
  <c r="AY1920" i="1" s="1"/>
  <c r="AV1920" i="1"/>
  <c r="AX1920" i="1" s="1"/>
  <c r="AU1920" i="1"/>
  <c r="AT1920" i="1"/>
  <c r="AN1920" i="1" s="1"/>
  <c r="AS1920" i="1"/>
  <c r="AM1920" i="1" s="1"/>
  <c r="AR1920" i="1"/>
  <c r="AL1920" i="1" s="1"/>
  <c r="AQ1920" i="1"/>
  <c r="AP1920" i="1"/>
  <c r="AO1920" i="1"/>
  <c r="AK1920" i="1"/>
  <c r="BW1919" i="1"/>
  <c r="BF1919" i="1"/>
  <c r="BE1919" i="1"/>
  <c r="BD1919" i="1"/>
  <c r="BC1919" i="1"/>
  <c r="BB1919" i="1"/>
  <c r="AW1919" i="1"/>
  <c r="AY1919" i="1" s="1"/>
  <c r="AV1919" i="1"/>
  <c r="AX1919" i="1" s="1"/>
  <c r="AU1919" i="1"/>
  <c r="AT1919" i="1"/>
  <c r="AN1919" i="1" s="1"/>
  <c r="AS1919" i="1"/>
  <c r="AM1919" i="1" s="1"/>
  <c r="AR1919" i="1"/>
  <c r="AL1919" i="1" s="1"/>
  <c r="AQ1919" i="1"/>
  <c r="AP1919" i="1"/>
  <c r="AO1919" i="1"/>
  <c r="AK1919" i="1"/>
  <c r="BW1918" i="1"/>
  <c r="BF1918" i="1"/>
  <c r="BE1918" i="1"/>
  <c r="BD1918" i="1"/>
  <c r="BC1918" i="1"/>
  <c r="BB1918" i="1"/>
  <c r="AW1918" i="1"/>
  <c r="AY1918" i="1" s="1"/>
  <c r="AV1918" i="1"/>
  <c r="AX1918" i="1" s="1"/>
  <c r="AU1918" i="1"/>
  <c r="AT1918" i="1"/>
  <c r="AN1918" i="1" s="1"/>
  <c r="AS1918" i="1"/>
  <c r="AM1918" i="1" s="1"/>
  <c r="AR1918" i="1"/>
  <c r="AL1918" i="1" s="1"/>
  <c r="AQ1918" i="1"/>
  <c r="AP1918" i="1"/>
  <c r="AO1918" i="1"/>
  <c r="AK1918" i="1"/>
  <c r="BW1917" i="1"/>
  <c r="BF1917" i="1"/>
  <c r="BE1917" i="1"/>
  <c r="BD1917" i="1"/>
  <c r="BC1917" i="1"/>
  <c r="BB1917" i="1"/>
  <c r="AW1917" i="1"/>
  <c r="AY1917" i="1" s="1"/>
  <c r="AV1917" i="1"/>
  <c r="AX1917" i="1" s="1"/>
  <c r="AU1917" i="1"/>
  <c r="AT1917" i="1"/>
  <c r="AN1917" i="1" s="1"/>
  <c r="AS1917" i="1"/>
  <c r="AM1917" i="1" s="1"/>
  <c r="AR1917" i="1"/>
  <c r="AL1917" i="1" s="1"/>
  <c r="AQ1917" i="1"/>
  <c r="AP1917" i="1"/>
  <c r="AO1917" i="1"/>
  <c r="AK1917" i="1"/>
  <c r="BW1916" i="1"/>
  <c r="BF1916" i="1"/>
  <c r="BE1916" i="1"/>
  <c r="BD1916" i="1"/>
  <c r="BC1916" i="1"/>
  <c r="BB1916" i="1"/>
  <c r="AW1916" i="1"/>
  <c r="AY1916" i="1" s="1"/>
  <c r="AV1916" i="1"/>
  <c r="AX1916" i="1" s="1"/>
  <c r="AU1916" i="1"/>
  <c r="AT1916" i="1"/>
  <c r="AN1916" i="1" s="1"/>
  <c r="AS1916" i="1"/>
  <c r="AM1916" i="1" s="1"/>
  <c r="AR1916" i="1"/>
  <c r="AL1916" i="1" s="1"/>
  <c r="AQ1916" i="1"/>
  <c r="AP1916" i="1"/>
  <c r="AO1916" i="1"/>
  <c r="AK1916" i="1"/>
  <c r="BW1915" i="1"/>
  <c r="BF1915" i="1"/>
  <c r="BE1915" i="1"/>
  <c r="BD1915" i="1"/>
  <c r="BC1915" i="1"/>
  <c r="BB1915" i="1"/>
  <c r="AW1915" i="1"/>
  <c r="AY1915" i="1" s="1"/>
  <c r="AV1915" i="1"/>
  <c r="AX1915" i="1" s="1"/>
  <c r="AU1915" i="1"/>
  <c r="AT1915" i="1"/>
  <c r="AN1915" i="1" s="1"/>
  <c r="AS1915" i="1"/>
  <c r="AR1915" i="1"/>
  <c r="AL1915" i="1" s="1"/>
  <c r="AQ1915" i="1"/>
  <c r="AP1915" i="1"/>
  <c r="AO1915" i="1"/>
  <c r="AK1915" i="1"/>
  <c r="BW1914" i="1"/>
  <c r="BF1914" i="1"/>
  <c r="BE1914" i="1"/>
  <c r="BD1914" i="1"/>
  <c r="BC1914" i="1"/>
  <c r="BB1914" i="1"/>
  <c r="AW1914" i="1"/>
  <c r="AY1914" i="1" s="1"/>
  <c r="AV1914" i="1"/>
  <c r="AX1914" i="1" s="1"/>
  <c r="AU1914" i="1"/>
  <c r="AT1914" i="1"/>
  <c r="AN1914" i="1" s="1"/>
  <c r="AS1914" i="1"/>
  <c r="AM1914" i="1" s="1"/>
  <c r="AR1914" i="1"/>
  <c r="AL1914" i="1" s="1"/>
  <c r="AQ1914" i="1"/>
  <c r="AP1914" i="1"/>
  <c r="AO1914" i="1"/>
  <c r="AK1914" i="1"/>
  <c r="BW1913" i="1"/>
  <c r="BF1913" i="1"/>
  <c r="BE1913" i="1"/>
  <c r="BD1913" i="1"/>
  <c r="BC1913" i="1"/>
  <c r="BB1913" i="1"/>
  <c r="AW1913" i="1"/>
  <c r="AY1913" i="1" s="1"/>
  <c r="AV1913" i="1"/>
  <c r="AX1913" i="1" s="1"/>
  <c r="AU1913" i="1"/>
  <c r="AT1913" i="1"/>
  <c r="AN1913" i="1" s="1"/>
  <c r="AS1913" i="1"/>
  <c r="AM1913" i="1" s="1"/>
  <c r="AR1913" i="1"/>
  <c r="AL1913" i="1" s="1"/>
  <c r="AQ1913" i="1"/>
  <c r="AP1913" i="1"/>
  <c r="AO1913" i="1"/>
  <c r="AK1913" i="1"/>
  <c r="BW1912" i="1"/>
  <c r="BF1912" i="1"/>
  <c r="BE1912" i="1"/>
  <c r="BD1912" i="1"/>
  <c r="BC1912" i="1"/>
  <c r="BB1912" i="1"/>
  <c r="AW1912" i="1"/>
  <c r="AY1912" i="1" s="1"/>
  <c r="AV1912" i="1"/>
  <c r="AX1912" i="1" s="1"/>
  <c r="AU1912" i="1"/>
  <c r="AT1912" i="1"/>
  <c r="AN1912" i="1" s="1"/>
  <c r="AS1912" i="1"/>
  <c r="AM1912" i="1" s="1"/>
  <c r="AR1912" i="1"/>
  <c r="AL1912" i="1" s="1"/>
  <c r="AQ1912" i="1"/>
  <c r="AP1912" i="1"/>
  <c r="AO1912" i="1"/>
  <c r="AK1912" i="1"/>
  <c r="BW1911" i="1"/>
  <c r="BF1911" i="1"/>
  <c r="BE1911" i="1"/>
  <c r="BD1911" i="1"/>
  <c r="BC1911" i="1"/>
  <c r="BB1911" i="1"/>
  <c r="AW1911" i="1"/>
  <c r="AY1911" i="1" s="1"/>
  <c r="AV1911" i="1"/>
  <c r="AX1911" i="1" s="1"/>
  <c r="AU1911" i="1"/>
  <c r="AT1911" i="1"/>
  <c r="AN1911" i="1" s="1"/>
  <c r="AS1911" i="1"/>
  <c r="AM1911" i="1" s="1"/>
  <c r="AR1911" i="1"/>
  <c r="AL1911" i="1" s="1"/>
  <c r="AQ1911" i="1"/>
  <c r="AP1911" i="1"/>
  <c r="AO1911" i="1"/>
  <c r="AK1911" i="1"/>
  <c r="BW1910" i="1"/>
  <c r="BF1910" i="1"/>
  <c r="BE1910" i="1"/>
  <c r="BD1910" i="1"/>
  <c r="BC1910" i="1"/>
  <c r="BB1910" i="1"/>
  <c r="AW1910" i="1"/>
  <c r="AY1910" i="1" s="1"/>
  <c r="AV1910" i="1"/>
  <c r="AX1910" i="1" s="1"/>
  <c r="AU1910" i="1"/>
  <c r="AT1910" i="1"/>
  <c r="AN1910" i="1" s="1"/>
  <c r="AS1910" i="1"/>
  <c r="AM1910" i="1" s="1"/>
  <c r="AR1910" i="1"/>
  <c r="AL1910" i="1" s="1"/>
  <c r="AQ1910" i="1"/>
  <c r="AP1910" i="1"/>
  <c r="AO1910" i="1"/>
  <c r="AK1910" i="1"/>
  <c r="BW1909" i="1"/>
  <c r="BF1909" i="1"/>
  <c r="BE1909" i="1"/>
  <c r="BD1909" i="1"/>
  <c r="BC1909" i="1"/>
  <c r="BB1909" i="1"/>
  <c r="AW1909" i="1"/>
  <c r="AY1909" i="1" s="1"/>
  <c r="AV1909" i="1"/>
  <c r="AX1909" i="1" s="1"/>
  <c r="AU1909" i="1"/>
  <c r="AT1909" i="1"/>
  <c r="AN1909" i="1" s="1"/>
  <c r="AS1909" i="1"/>
  <c r="AM1909" i="1" s="1"/>
  <c r="AR1909" i="1"/>
  <c r="AL1909" i="1" s="1"/>
  <c r="AQ1909" i="1"/>
  <c r="AP1909" i="1"/>
  <c r="AO1909" i="1"/>
  <c r="AK1909" i="1"/>
  <c r="BW1908" i="1"/>
  <c r="BF1908" i="1"/>
  <c r="BE1908" i="1"/>
  <c r="BD1908" i="1"/>
  <c r="BC1908" i="1"/>
  <c r="BB1908" i="1"/>
  <c r="AW1908" i="1"/>
  <c r="AY1908" i="1" s="1"/>
  <c r="AV1908" i="1"/>
  <c r="AX1908" i="1" s="1"/>
  <c r="AU1908" i="1"/>
  <c r="AT1908" i="1"/>
  <c r="AN1908" i="1" s="1"/>
  <c r="AS1908" i="1"/>
  <c r="AM1908" i="1" s="1"/>
  <c r="AR1908" i="1"/>
  <c r="AL1908" i="1" s="1"/>
  <c r="AQ1908" i="1"/>
  <c r="AP1908" i="1"/>
  <c r="AO1908" i="1"/>
  <c r="AK1908" i="1"/>
  <c r="BW1907" i="1"/>
  <c r="BF1907" i="1"/>
  <c r="BE1907" i="1"/>
  <c r="BD1907" i="1"/>
  <c r="BC1907" i="1"/>
  <c r="BB1907" i="1"/>
  <c r="AW1907" i="1"/>
  <c r="AY1907" i="1" s="1"/>
  <c r="AV1907" i="1"/>
  <c r="AX1907" i="1" s="1"/>
  <c r="AU1907" i="1"/>
  <c r="AT1907" i="1"/>
  <c r="AN1907" i="1" s="1"/>
  <c r="AS1907" i="1"/>
  <c r="AM1907" i="1" s="1"/>
  <c r="AR1907" i="1"/>
  <c r="AL1907" i="1" s="1"/>
  <c r="AQ1907" i="1"/>
  <c r="AP1907" i="1"/>
  <c r="AO1907" i="1"/>
  <c r="AK1907" i="1"/>
  <c r="BW1906" i="1"/>
  <c r="BF1906" i="1"/>
  <c r="BE1906" i="1"/>
  <c r="BD1906" i="1"/>
  <c r="BC1906" i="1"/>
  <c r="BB1906" i="1"/>
  <c r="AW1906" i="1"/>
  <c r="AY1906" i="1" s="1"/>
  <c r="AV1906" i="1"/>
  <c r="AX1906" i="1" s="1"/>
  <c r="AU1906" i="1"/>
  <c r="AT1906" i="1"/>
  <c r="AN1906" i="1" s="1"/>
  <c r="AS1906" i="1"/>
  <c r="AM1906" i="1" s="1"/>
  <c r="AR1906" i="1"/>
  <c r="AL1906" i="1" s="1"/>
  <c r="AQ1906" i="1"/>
  <c r="AP1906" i="1"/>
  <c r="AO1906" i="1"/>
  <c r="AK1906" i="1"/>
  <c r="BW1905" i="1"/>
  <c r="BF1905" i="1"/>
  <c r="BE1905" i="1"/>
  <c r="BD1905" i="1"/>
  <c r="BC1905" i="1"/>
  <c r="BB1905" i="1"/>
  <c r="AW1905" i="1"/>
  <c r="AY1905" i="1" s="1"/>
  <c r="AV1905" i="1"/>
  <c r="AX1905" i="1" s="1"/>
  <c r="AU1905" i="1"/>
  <c r="AT1905" i="1"/>
  <c r="AN1905" i="1" s="1"/>
  <c r="AS1905" i="1"/>
  <c r="AM1905" i="1" s="1"/>
  <c r="AR1905" i="1"/>
  <c r="AL1905" i="1" s="1"/>
  <c r="AQ1905" i="1"/>
  <c r="AP1905" i="1"/>
  <c r="AO1905" i="1"/>
  <c r="AK1905" i="1"/>
  <c r="BW1904" i="1"/>
  <c r="BF1904" i="1"/>
  <c r="BE1904" i="1"/>
  <c r="BD1904" i="1"/>
  <c r="BC1904" i="1"/>
  <c r="BB1904" i="1"/>
  <c r="AW1904" i="1"/>
  <c r="AY1904" i="1" s="1"/>
  <c r="AV1904" i="1"/>
  <c r="AX1904" i="1" s="1"/>
  <c r="AU1904" i="1"/>
  <c r="AT1904" i="1"/>
  <c r="AN1904" i="1" s="1"/>
  <c r="AS1904" i="1"/>
  <c r="AM1904" i="1" s="1"/>
  <c r="AR1904" i="1"/>
  <c r="AL1904" i="1" s="1"/>
  <c r="AQ1904" i="1"/>
  <c r="AP1904" i="1"/>
  <c r="AO1904" i="1"/>
  <c r="AK1904" i="1"/>
  <c r="BW1903" i="1"/>
  <c r="BF1903" i="1"/>
  <c r="BE1903" i="1"/>
  <c r="BD1903" i="1"/>
  <c r="BC1903" i="1"/>
  <c r="BB1903" i="1"/>
  <c r="AW1903" i="1"/>
  <c r="AY1903" i="1" s="1"/>
  <c r="AV1903" i="1"/>
  <c r="AX1903" i="1" s="1"/>
  <c r="AU1903" i="1"/>
  <c r="AT1903" i="1"/>
  <c r="AN1903" i="1" s="1"/>
  <c r="AS1903" i="1"/>
  <c r="AM1903" i="1" s="1"/>
  <c r="AR1903" i="1"/>
  <c r="AQ1903" i="1"/>
  <c r="AP1903" i="1"/>
  <c r="AO1903" i="1"/>
  <c r="AK1903" i="1"/>
  <c r="BW1902" i="1"/>
  <c r="BF1902" i="1"/>
  <c r="BE1902" i="1"/>
  <c r="BD1902" i="1"/>
  <c r="BC1902" i="1"/>
  <c r="BB1902" i="1"/>
  <c r="AW1902" i="1"/>
  <c r="AY1902" i="1" s="1"/>
  <c r="AV1902" i="1"/>
  <c r="AX1902" i="1" s="1"/>
  <c r="AU1902" i="1"/>
  <c r="AT1902" i="1"/>
  <c r="AN1902" i="1" s="1"/>
  <c r="AS1902" i="1"/>
  <c r="AM1902" i="1" s="1"/>
  <c r="AR1902" i="1"/>
  <c r="AL1902" i="1" s="1"/>
  <c r="AQ1902" i="1"/>
  <c r="AP1902" i="1"/>
  <c r="AO1902" i="1"/>
  <c r="AK1902" i="1"/>
  <c r="BW1901" i="1"/>
  <c r="BF1901" i="1"/>
  <c r="BE1901" i="1"/>
  <c r="BD1901" i="1"/>
  <c r="BC1901" i="1"/>
  <c r="BB1901" i="1"/>
  <c r="AW1901" i="1"/>
  <c r="AY1901" i="1" s="1"/>
  <c r="AV1901" i="1"/>
  <c r="AX1901" i="1" s="1"/>
  <c r="AU1901" i="1"/>
  <c r="AT1901" i="1"/>
  <c r="AN1901" i="1" s="1"/>
  <c r="AS1901" i="1"/>
  <c r="AM1901" i="1" s="1"/>
  <c r="AR1901" i="1"/>
  <c r="AL1901" i="1" s="1"/>
  <c r="AQ1901" i="1"/>
  <c r="AP1901" i="1"/>
  <c r="AO1901" i="1"/>
  <c r="AK1901" i="1"/>
  <c r="BW1900" i="1"/>
  <c r="BF1900" i="1"/>
  <c r="BE1900" i="1"/>
  <c r="BD1900" i="1"/>
  <c r="BC1900" i="1"/>
  <c r="BB1900" i="1"/>
  <c r="AW1900" i="1"/>
  <c r="AY1900" i="1" s="1"/>
  <c r="AV1900" i="1"/>
  <c r="AX1900" i="1" s="1"/>
  <c r="AU1900" i="1"/>
  <c r="AT1900" i="1"/>
  <c r="AN1900" i="1" s="1"/>
  <c r="AS1900" i="1"/>
  <c r="AM1900" i="1" s="1"/>
  <c r="AR1900" i="1"/>
  <c r="AL1900" i="1" s="1"/>
  <c r="AQ1900" i="1"/>
  <c r="AP1900" i="1"/>
  <c r="AO1900" i="1"/>
  <c r="AK1900" i="1"/>
  <c r="BW1899" i="1"/>
  <c r="BF1899" i="1"/>
  <c r="BE1899" i="1"/>
  <c r="BD1899" i="1"/>
  <c r="BC1899" i="1"/>
  <c r="BB1899" i="1"/>
  <c r="AW1899" i="1"/>
  <c r="AY1899" i="1" s="1"/>
  <c r="AV1899" i="1"/>
  <c r="AX1899" i="1" s="1"/>
  <c r="AU1899" i="1"/>
  <c r="AT1899" i="1"/>
  <c r="AN1899" i="1" s="1"/>
  <c r="AS1899" i="1"/>
  <c r="AM1899" i="1" s="1"/>
  <c r="AR1899" i="1"/>
  <c r="AL1899" i="1" s="1"/>
  <c r="AQ1899" i="1"/>
  <c r="AP1899" i="1"/>
  <c r="AO1899" i="1"/>
  <c r="AK1899" i="1"/>
  <c r="BW1898" i="1"/>
  <c r="BF1898" i="1"/>
  <c r="BE1898" i="1"/>
  <c r="BD1898" i="1"/>
  <c r="BC1898" i="1"/>
  <c r="BB1898" i="1"/>
  <c r="AW1898" i="1"/>
  <c r="AY1898" i="1" s="1"/>
  <c r="AV1898" i="1"/>
  <c r="AX1898" i="1" s="1"/>
  <c r="AU1898" i="1"/>
  <c r="AT1898" i="1"/>
  <c r="AN1898" i="1" s="1"/>
  <c r="AS1898" i="1"/>
  <c r="AM1898" i="1" s="1"/>
  <c r="AR1898" i="1"/>
  <c r="AL1898" i="1" s="1"/>
  <c r="AQ1898" i="1"/>
  <c r="AP1898" i="1"/>
  <c r="AO1898" i="1"/>
  <c r="AK1898" i="1"/>
  <c r="BW1897" i="1"/>
  <c r="BF1897" i="1"/>
  <c r="BE1897" i="1"/>
  <c r="BD1897" i="1"/>
  <c r="BC1897" i="1"/>
  <c r="BB1897" i="1"/>
  <c r="AW1897" i="1"/>
  <c r="AY1897" i="1" s="1"/>
  <c r="AV1897" i="1"/>
  <c r="AX1897" i="1" s="1"/>
  <c r="AU1897" i="1"/>
  <c r="AT1897" i="1"/>
  <c r="AN1897" i="1" s="1"/>
  <c r="AS1897" i="1"/>
  <c r="AR1897" i="1"/>
  <c r="AL1897" i="1" s="1"/>
  <c r="AQ1897" i="1"/>
  <c r="AP1897" i="1"/>
  <c r="AO1897" i="1"/>
  <c r="AK1897" i="1"/>
  <c r="BW1896" i="1"/>
  <c r="BF1896" i="1"/>
  <c r="BE1896" i="1"/>
  <c r="BD1896" i="1"/>
  <c r="BC1896" i="1"/>
  <c r="BB1896" i="1"/>
  <c r="AW1896" i="1"/>
  <c r="AY1896" i="1" s="1"/>
  <c r="AV1896" i="1"/>
  <c r="AX1896" i="1" s="1"/>
  <c r="AU1896" i="1"/>
  <c r="AT1896" i="1"/>
  <c r="AN1896" i="1" s="1"/>
  <c r="AS1896" i="1"/>
  <c r="AM1896" i="1" s="1"/>
  <c r="AR1896" i="1"/>
  <c r="AL1896" i="1" s="1"/>
  <c r="AQ1896" i="1"/>
  <c r="AP1896" i="1"/>
  <c r="AO1896" i="1"/>
  <c r="AK1896" i="1"/>
  <c r="BW1895" i="1"/>
  <c r="BF1895" i="1"/>
  <c r="BE1895" i="1"/>
  <c r="BD1895" i="1"/>
  <c r="BC1895" i="1"/>
  <c r="BB1895" i="1"/>
  <c r="AW1895" i="1"/>
  <c r="AY1895" i="1" s="1"/>
  <c r="AV1895" i="1"/>
  <c r="AX1895" i="1" s="1"/>
  <c r="AU1895" i="1"/>
  <c r="AT1895" i="1"/>
  <c r="AN1895" i="1" s="1"/>
  <c r="AS1895" i="1"/>
  <c r="AM1895" i="1" s="1"/>
  <c r="AR1895" i="1"/>
  <c r="AL1895" i="1" s="1"/>
  <c r="AQ1895" i="1"/>
  <c r="AP1895" i="1"/>
  <c r="AO1895" i="1"/>
  <c r="AK1895" i="1"/>
  <c r="BW1894" i="1"/>
  <c r="BF1894" i="1"/>
  <c r="BE1894" i="1"/>
  <c r="BD1894" i="1"/>
  <c r="BC1894" i="1"/>
  <c r="BB1894" i="1"/>
  <c r="AW1894" i="1"/>
  <c r="AY1894" i="1" s="1"/>
  <c r="AV1894" i="1"/>
  <c r="AX1894" i="1" s="1"/>
  <c r="AU1894" i="1"/>
  <c r="AT1894" i="1"/>
  <c r="AN1894" i="1" s="1"/>
  <c r="AS1894" i="1"/>
  <c r="AM1894" i="1" s="1"/>
  <c r="AR1894" i="1"/>
  <c r="AL1894" i="1" s="1"/>
  <c r="AQ1894" i="1"/>
  <c r="AP1894" i="1"/>
  <c r="AO1894" i="1"/>
  <c r="AK1894" i="1"/>
  <c r="BW1893" i="1"/>
  <c r="BF1893" i="1"/>
  <c r="BE1893" i="1"/>
  <c r="BD1893" i="1"/>
  <c r="BC1893" i="1"/>
  <c r="BB1893" i="1"/>
  <c r="AW1893" i="1"/>
  <c r="AY1893" i="1" s="1"/>
  <c r="AV1893" i="1"/>
  <c r="AX1893" i="1" s="1"/>
  <c r="AU1893" i="1"/>
  <c r="AT1893" i="1"/>
  <c r="AN1893" i="1" s="1"/>
  <c r="AS1893" i="1"/>
  <c r="AM1893" i="1" s="1"/>
  <c r="AR1893" i="1"/>
  <c r="AL1893" i="1" s="1"/>
  <c r="AQ1893" i="1"/>
  <c r="AP1893" i="1"/>
  <c r="AO1893" i="1"/>
  <c r="AK1893" i="1"/>
  <c r="BW1892" i="1"/>
  <c r="BF1892" i="1"/>
  <c r="BE1892" i="1"/>
  <c r="BD1892" i="1"/>
  <c r="BC1892" i="1"/>
  <c r="BB1892" i="1"/>
  <c r="AW1892" i="1"/>
  <c r="AY1892" i="1" s="1"/>
  <c r="AV1892" i="1"/>
  <c r="AX1892" i="1" s="1"/>
  <c r="AU1892" i="1"/>
  <c r="AT1892" i="1"/>
  <c r="AN1892" i="1" s="1"/>
  <c r="AS1892" i="1"/>
  <c r="AM1892" i="1" s="1"/>
  <c r="AR1892" i="1"/>
  <c r="AL1892" i="1" s="1"/>
  <c r="AQ1892" i="1"/>
  <c r="AP1892" i="1"/>
  <c r="AO1892" i="1"/>
  <c r="AK1892" i="1"/>
  <c r="BW1891" i="1"/>
  <c r="BF1891" i="1"/>
  <c r="BE1891" i="1"/>
  <c r="BD1891" i="1"/>
  <c r="BC1891" i="1"/>
  <c r="BB1891" i="1"/>
  <c r="AW1891" i="1"/>
  <c r="AY1891" i="1" s="1"/>
  <c r="AV1891" i="1"/>
  <c r="AX1891" i="1" s="1"/>
  <c r="AU1891" i="1"/>
  <c r="AT1891" i="1"/>
  <c r="AN1891" i="1" s="1"/>
  <c r="AS1891" i="1"/>
  <c r="AM1891" i="1" s="1"/>
  <c r="AR1891" i="1"/>
  <c r="AL1891" i="1" s="1"/>
  <c r="AQ1891" i="1"/>
  <c r="AP1891" i="1"/>
  <c r="AO1891" i="1"/>
  <c r="AK1891" i="1"/>
  <c r="BW1890" i="1"/>
  <c r="BF1890" i="1"/>
  <c r="BE1890" i="1"/>
  <c r="BD1890" i="1"/>
  <c r="BC1890" i="1"/>
  <c r="BB1890" i="1"/>
  <c r="AW1890" i="1"/>
  <c r="AY1890" i="1" s="1"/>
  <c r="AV1890" i="1"/>
  <c r="AX1890" i="1" s="1"/>
  <c r="AU1890" i="1"/>
  <c r="AT1890" i="1"/>
  <c r="AN1890" i="1" s="1"/>
  <c r="AS1890" i="1"/>
  <c r="AM1890" i="1" s="1"/>
  <c r="AR1890" i="1"/>
  <c r="AL1890" i="1" s="1"/>
  <c r="AQ1890" i="1"/>
  <c r="AP1890" i="1"/>
  <c r="AO1890" i="1"/>
  <c r="AK1890" i="1"/>
  <c r="BW1889" i="1"/>
  <c r="BF1889" i="1"/>
  <c r="BE1889" i="1"/>
  <c r="BD1889" i="1"/>
  <c r="BC1889" i="1"/>
  <c r="BB1889" i="1"/>
  <c r="AW1889" i="1"/>
  <c r="AY1889" i="1" s="1"/>
  <c r="AV1889" i="1"/>
  <c r="AX1889" i="1" s="1"/>
  <c r="AU1889" i="1"/>
  <c r="AT1889" i="1"/>
  <c r="AN1889" i="1" s="1"/>
  <c r="AS1889" i="1"/>
  <c r="AM1889" i="1" s="1"/>
  <c r="AR1889" i="1"/>
  <c r="AL1889" i="1" s="1"/>
  <c r="AQ1889" i="1"/>
  <c r="AP1889" i="1"/>
  <c r="AO1889" i="1"/>
  <c r="AK1889" i="1"/>
  <c r="BW1888" i="1"/>
  <c r="BF1888" i="1"/>
  <c r="BE1888" i="1"/>
  <c r="BD1888" i="1"/>
  <c r="BC1888" i="1"/>
  <c r="BB1888" i="1"/>
  <c r="AW1888" i="1"/>
  <c r="AY1888" i="1" s="1"/>
  <c r="AV1888" i="1"/>
  <c r="AX1888" i="1" s="1"/>
  <c r="AU1888" i="1"/>
  <c r="AT1888" i="1"/>
  <c r="AN1888" i="1" s="1"/>
  <c r="AS1888" i="1"/>
  <c r="AM1888" i="1" s="1"/>
  <c r="AR1888" i="1"/>
  <c r="AL1888" i="1" s="1"/>
  <c r="AQ1888" i="1"/>
  <c r="AP1888" i="1"/>
  <c r="AO1888" i="1"/>
  <c r="AK1888" i="1"/>
  <c r="BW1887" i="1"/>
  <c r="BF1887" i="1"/>
  <c r="BE1887" i="1"/>
  <c r="BD1887" i="1"/>
  <c r="BC1887" i="1"/>
  <c r="BB1887" i="1"/>
  <c r="AW1887" i="1"/>
  <c r="AY1887" i="1" s="1"/>
  <c r="AV1887" i="1"/>
  <c r="AX1887" i="1" s="1"/>
  <c r="AU1887" i="1"/>
  <c r="AT1887" i="1"/>
  <c r="AN1887" i="1" s="1"/>
  <c r="AS1887" i="1"/>
  <c r="AM1887" i="1" s="1"/>
  <c r="AR1887" i="1"/>
  <c r="AL1887" i="1" s="1"/>
  <c r="AQ1887" i="1"/>
  <c r="AP1887" i="1"/>
  <c r="AO1887" i="1"/>
  <c r="AK1887" i="1"/>
  <c r="BW1886" i="1"/>
  <c r="BF1886" i="1"/>
  <c r="BE1886" i="1"/>
  <c r="BD1886" i="1"/>
  <c r="BC1886" i="1"/>
  <c r="BB1886" i="1"/>
  <c r="AW1886" i="1"/>
  <c r="AY1886" i="1" s="1"/>
  <c r="AV1886" i="1"/>
  <c r="AX1886" i="1" s="1"/>
  <c r="AU1886" i="1"/>
  <c r="AT1886" i="1"/>
  <c r="AN1886" i="1" s="1"/>
  <c r="AS1886" i="1"/>
  <c r="AM1886" i="1" s="1"/>
  <c r="AR1886" i="1"/>
  <c r="AL1886" i="1" s="1"/>
  <c r="AQ1886" i="1"/>
  <c r="AP1886" i="1"/>
  <c r="AO1886" i="1"/>
  <c r="AK1886" i="1"/>
  <c r="BW1885" i="1"/>
  <c r="BF1885" i="1"/>
  <c r="BE1885" i="1"/>
  <c r="BD1885" i="1"/>
  <c r="BC1885" i="1"/>
  <c r="BB1885" i="1"/>
  <c r="AW1885" i="1"/>
  <c r="AY1885" i="1" s="1"/>
  <c r="AV1885" i="1"/>
  <c r="AX1885" i="1" s="1"/>
  <c r="AU1885" i="1"/>
  <c r="AT1885" i="1"/>
  <c r="AN1885" i="1" s="1"/>
  <c r="AS1885" i="1"/>
  <c r="AM1885" i="1" s="1"/>
  <c r="AR1885" i="1"/>
  <c r="AL1885" i="1" s="1"/>
  <c r="AQ1885" i="1"/>
  <c r="BY1885" i="1" s="1"/>
  <c r="AP1885" i="1"/>
  <c r="AO1885" i="1"/>
  <c r="AK1885" i="1"/>
  <c r="BW1884" i="1"/>
  <c r="BF1884" i="1"/>
  <c r="BE1884" i="1"/>
  <c r="BD1884" i="1"/>
  <c r="BC1884" i="1"/>
  <c r="BB1884" i="1"/>
  <c r="AW1884" i="1"/>
  <c r="AY1884" i="1" s="1"/>
  <c r="AV1884" i="1"/>
  <c r="AX1884" i="1" s="1"/>
  <c r="AU1884" i="1"/>
  <c r="AT1884" i="1"/>
  <c r="AN1884" i="1" s="1"/>
  <c r="AS1884" i="1"/>
  <c r="AM1884" i="1" s="1"/>
  <c r="AR1884" i="1"/>
  <c r="AL1884" i="1" s="1"/>
  <c r="AQ1884" i="1"/>
  <c r="AP1884" i="1"/>
  <c r="AO1884" i="1"/>
  <c r="AK1884" i="1"/>
  <c r="BW1883" i="1"/>
  <c r="BF1883" i="1"/>
  <c r="BE1883" i="1"/>
  <c r="BD1883" i="1"/>
  <c r="BC1883" i="1"/>
  <c r="BB1883" i="1"/>
  <c r="AW1883" i="1"/>
  <c r="AY1883" i="1" s="1"/>
  <c r="AV1883" i="1"/>
  <c r="AX1883" i="1" s="1"/>
  <c r="AU1883" i="1"/>
  <c r="AT1883" i="1"/>
  <c r="AN1883" i="1" s="1"/>
  <c r="AS1883" i="1"/>
  <c r="AM1883" i="1" s="1"/>
  <c r="AR1883" i="1"/>
  <c r="AL1883" i="1" s="1"/>
  <c r="AQ1883" i="1"/>
  <c r="AP1883" i="1"/>
  <c r="AO1883" i="1"/>
  <c r="AK1883" i="1"/>
  <c r="BW1882" i="1"/>
  <c r="BF1882" i="1"/>
  <c r="BE1882" i="1"/>
  <c r="BD1882" i="1"/>
  <c r="BC1882" i="1"/>
  <c r="BB1882" i="1"/>
  <c r="AW1882" i="1"/>
  <c r="AY1882" i="1" s="1"/>
  <c r="AV1882" i="1"/>
  <c r="AX1882" i="1" s="1"/>
  <c r="AU1882" i="1"/>
  <c r="AT1882" i="1"/>
  <c r="AN1882" i="1" s="1"/>
  <c r="AS1882" i="1"/>
  <c r="AM1882" i="1" s="1"/>
  <c r="AR1882" i="1"/>
  <c r="AL1882" i="1" s="1"/>
  <c r="AQ1882" i="1"/>
  <c r="AP1882" i="1"/>
  <c r="AO1882" i="1"/>
  <c r="AK1882" i="1"/>
  <c r="BW1881" i="1"/>
  <c r="BF1881" i="1"/>
  <c r="BE1881" i="1"/>
  <c r="BD1881" i="1"/>
  <c r="BC1881" i="1"/>
  <c r="BB1881" i="1"/>
  <c r="AW1881" i="1"/>
  <c r="AY1881" i="1" s="1"/>
  <c r="AV1881" i="1"/>
  <c r="AX1881" i="1" s="1"/>
  <c r="AU1881" i="1"/>
  <c r="AT1881" i="1"/>
  <c r="AN1881" i="1" s="1"/>
  <c r="AS1881" i="1"/>
  <c r="AM1881" i="1" s="1"/>
  <c r="AR1881" i="1"/>
  <c r="AL1881" i="1" s="1"/>
  <c r="AQ1881" i="1"/>
  <c r="AP1881" i="1"/>
  <c r="AO1881" i="1"/>
  <c r="AK1881" i="1"/>
  <c r="BW1880" i="1"/>
  <c r="BF1880" i="1"/>
  <c r="BE1880" i="1"/>
  <c r="BD1880" i="1"/>
  <c r="BC1880" i="1"/>
  <c r="BB1880" i="1"/>
  <c r="AW1880" i="1"/>
  <c r="AY1880" i="1" s="1"/>
  <c r="AV1880" i="1"/>
  <c r="AX1880" i="1" s="1"/>
  <c r="AU1880" i="1"/>
  <c r="AT1880" i="1"/>
  <c r="AN1880" i="1" s="1"/>
  <c r="AS1880" i="1"/>
  <c r="AM1880" i="1" s="1"/>
  <c r="AR1880" i="1"/>
  <c r="AL1880" i="1" s="1"/>
  <c r="AQ1880" i="1"/>
  <c r="AP1880" i="1"/>
  <c r="AO1880" i="1"/>
  <c r="AK1880" i="1"/>
  <c r="BW1879" i="1"/>
  <c r="BF1879" i="1"/>
  <c r="BE1879" i="1"/>
  <c r="BD1879" i="1"/>
  <c r="BC1879" i="1"/>
  <c r="BB1879" i="1"/>
  <c r="AW1879" i="1"/>
  <c r="AY1879" i="1" s="1"/>
  <c r="AV1879" i="1"/>
  <c r="AX1879" i="1" s="1"/>
  <c r="AU1879" i="1"/>
  <c r="AT1879" i="1"/>
  <c r="AN1879" i="1" s="1"/>
  <c r="AS1879" i="1"/>
  <c r="AM1879" i="1" s="1"/>
  <c r="AR1879" i="1"/>
  <c r="AL1879" i="1" s="1"/>
  <c r="AQ1879" i="1"/>
  <c r="AP1879" i="1"/>
  <c r="AO1879" i="1"/>
  <c r="AK1879" i="1"/>
  <c r="BW1878" i="1"/>
  <c r="BF1878" i="1"/>
  <c r="BE1878" i="1"/>
  <c r="BD1878" i="1"/>
  <c r="BC1878" i="1"/>
  <c r="BB1878" i="1"/>
  <c r="AW1878" i="1"/>
  <c r="AY1878" i="1" s="1"/>
  <c r="AV1878" i="1"/>
  <c r="AX1878" i="1" s="1"/>
  <c r="AU1878" i="1"/>
  <c r="AT1878" i="1"/>
  <c r="AN1878" i="1" s="1"/>
  <c r="AS1878" i="1"/>
  <c r="AM1878" i="1" s="1"/>
  <c r="AR1878" i="1"/>
  <c r="AL1878" i="1" s="1"/>
  <c r="AQ1878" i="1"/>
  <c r="AP1878" i="1"/>
  <c r="AO1878" i="1"/>
  <c r="AK1878" i="1"/>
  <c r="BW1877" i="1"/>
  <c r="BF1877" i="1"/>
  <c r="BE1877" i="1"/>
  <c r="BD1877" i="1"/>
  <c r="BC1877" i="1"/>
  <c r="BB1877" i="1"/>
  <c r="AW1877" i="1"/>
  <c r="AY1877" i="1" s="1"/>
  <c r="AV1877" i="1"/>
  <c r="AX1877" i="1" s="1"/>
  <c r="AU1877" i="1"/>
  <c r="AT1877" i="1"/>
  <c r="AN1877" i="1" s="1"/>
  <c r="AS1877" i="1"/>
  <c r="AM1877" i="1" s="1"/>
  <c r="AR1877" i="1"/>
  <c r="AL1877" i="1" s="1"/>
  <c r="AQ1877" i="1"/>
  <c r="AP1877" i="1"/>
  <c r="AO1877" i="1"/>
  <c r="AK1877" i="1"/>
  <c r="BW1876" i="1"/>
  <c r="BF1876" i="1"/>
  <c r="BE1876" i="1"/>
  <c r="BD1876" i="1"/>
  <c r="BC1876" i="1"/>
  <c r="BB1876" i="1"/>
  <c r="AW1876" i="1"/>
  <c r="AY1876" i="1" s="1"/>
  <c r="AV1876" i="1"/>
  <c r="AX1876" i="1" s="1"/>
  <c r="AU1876" i="1"/>
  <c r="AT1876" i="1"/>
  <c r="AN1876" i="1" s="1"/>
  <c r="AS1876" i="1"/>
  <c r="AM1876" i="1" s="1"/>
  <c r="AR1876" i="1"/>
  <c r="AL1876" i="1" s="1"/>
  <c r="AQ1876" i="1"/>
  <c r="AP1876" i="1"/>
  <c r="AO1876" i="1"/>
  <c r="AK1876" i="1"/>
  <c r="BW1875" i="1"/>
  <c r="BF1875" i="1"/>
  <c r="BE1875" i="1"/>
  <c r="BD1875" i="1"/>
  <c r="BC1875" i="1"/>
  <c r="BB1875" i="1"/>
  <c r="AW1875" i="1"/>
  <c r="AY1875" i="1" s="1"/>
  <c r="AV1875" i="1"/>
  <c r="AX1875" i="1" s="1"/>
  <c r="AU1875" i="1"/>
  <c r="AT1875" i="1"/>
  <c r="AN1875" i="1" s="1"/>
  <c r="AS1875" i="1"/>
  <c r="AM1875" i="1" s="1"/>
  <c r="AR1875" i="1"/>
  <c r="AL1875" i="1" s="1"/>
  <c r="AQ1875" i="1"/>
  <c r="AP1875" i="1"/>
  <c r="AO1875" i="1"/>
  <c r="AK1875" i="1"/>
  <c r="BW1874" i="1"/>
  <c r="BF1874" i="1"/>
  <c r="BE1874" i="1"/>
  <c r="BD1874" i="1"/>
  <c r="BC1874" i="1"/>
  <c r="BB1874" i="1"/>
  <c r="AW1874" i="1"/>
  <c r="AY1874" i="1" s="1"/>
  <c r="AV1874" i="1"/>
  <c r="AX1874" i="1" s="1"/>
  <c r="AU1874" i="1"/>
  <c r="AT1874" i="1"/>
  <c r="AN1874" i="1" s="1"/>
  <c r="AS1874" i="1"/>
  <c r="AM1874" i="1" s="1"/>
  <c r="AR1874" i="1"/>
  <c r="AL1874" i="1" s="1"/>
  <c r="AQ1874" i="1"/>
  <c r="AP1874" i="1"/>
  <c r="AO1874" i="1"/>
  <c r="AK1874" i="1"/>
  <c r="BW1873" i="1"/>
  <c r="BF1873" i="1"/>
  <c r="BE1873" i="1"/>
  <c r="BD1873" i="1"/>
  <c r="BC1873" i="1"/>
  <c r="BB1873" i="1"/>
  <c r="AW1873" i="1"/>
  <c r="AY1873" i="1" s="1"/>
  <c r="AV1873" i="1"/>
  <c r="AX1873" i="1" s="1"/>
  <c r="AU1873" i="1"/>
  <c r="AT1873" i="1"/>
  <c r="AN1873" i="1" s="1"/>
  <c r="AS1873" i="1"/>
  <c r="AM1873" i="1" s="1"/>
  <c r="AR1873" i="1"/>
  <c r="AL1873" i="1" s="1"/>
  <c r="AQ1873" i="1"/>
  <c r="AP1873" i="1"/>
  <c r="AO1873" i="1"/>
  <c r="AK1873" i="1"/>
  <c r="BW1872" i="1"/>
  <c r="BF1872" i="1"/>
  <c r="BE1872" i="1"/>
  <c r="BD1872" i="1"/>
  <c r="BC1872" i="1"/>
  <c r="BB1872" i="1"/>
  <c r="AW1872" i="1"/>
  <c r="AY1872" i="1" s="1"/>
  <c r="AV1872" i="1"/>
  <c r="AX1872" i="1" s="1"/>
  <c r="AU1872" i="1"/>
  <c r="AT1872" i="1"/>
  <c r="AN1872" i="1" s="1"/>
  <c r="AS1872" i="1"/>
  <c r="AM1872" i="1" s="1"/>
  <c r="AR1872" i="1"/>
  <c r="AL1872" i="1" s="1"/>
  <c r="AQ1872" i="1"/>
  <c r="AP1872" i="1"/>
  <c r="AO1872" i="1"/>
  <c r="AK1872" i="1"/>
  <c r="BW1871" i="1"/>
  <c r="BF1871" i="1"/>
  <c r="BE1871" i="1"/>
  <c r="BD1871" i="1"/>
  <c r="BC1871" i="1"/>
  <c r="BB1871" i="1"/>
  <c r="AW1871" i="1"/>
  <c r="AY1871" i="1" s="1"/>
  <c r="AV1871" i="1"/>
  <c r="AX1871" i="1" s="1"/>
  <c r="AU1871" i="1"/>
  <c r="AT1871" i="1"/>
  <c r="AN1871" i="1" s="1"/>
  <c r="AS1871" i="1"/>
  <c r="AM1871" i="1" s="1"/>
  <c r="AR1871" i="1"/>
  <c r="AL1871" i="1" s="1"/>
  <c r="AQ1871" i="1"/>
  <c r="AP1871" i="1"/>
  <c r="AO1871" i="1"/>
  <c r="AK1871" i="1"/>
  <c r="BW1870" i="1"/>
  <c r="BF1870" i="1"/>
  <c r="BE1870" i="1"/>
  <c r="BD1870" i="1"/>
  <c r="BC1870" i="1"/>
  <c r="BB1870" i="1"/>
  <c r="AW1870" i="1"/>
  <c r="AY1870" i="1" s="1"/>
  <c r="AV1870" i="1"/>
  <c r="AX1870" i="1" s="1"/>
  <c r="AU1870" i="1"/>
  <c r="AT1870" i="1"/>
  <c r="AN1870" i="1" s="1"/>
  <c r="AS1870" i="1"/>
  <c r="AM1870" i="1" s="1"/>
  <c r="AR1870" i="1"/>
  <c r="AL1870" i="1" s="1"/>
  <c r="AQ1870" i="1"/>
  <c r="AP1870" i="1"/>
  <c r="AO1870" i="1"/>
  <c r="AK1870" i="1"/>
  <c r="BW1869" i="1"/>
  <c r="BF1869" i="1"/>
  <c r="BE1869" i="1"/>
  <c r="BD1869" i="1"/>
  <c r="BC1869" i="1"/>
  <c r="BB1869" i="1"/>
  <c r="AW1869" i="1"/>
  <c r="AY1869" i="1" s="1"/>
  <c r="AV1869" i="1"/>
  <c r="AX1869" i="1" s="1"/>
  <c r="AU1869" i="1"/>
  <c r="AT1869" i="1"/>
  <c r="AN1869" i="1" s="1"/>
  <c r="AS1869" i="1"/>
  <c r="AM1869" i="1" s="1"/>
  <c r="AR1869" i="1"/>
  <c r="AL1869" i="1" s="1"/>
  <c r="AQ1869" i="1"/>
  <c r="AP1869" i="1"/>
  <c r="AO1869" i="1"/>
  <c r="AK1869" i="1"/>
  <c r="BW1868" i="1"/>
  <c r="BF1868" i="1"/>
  <c r="BE1868" i="1"/>
  <c r="BD1868" i="1"/>
  <c r="BC1868" i="1"/>
  <c r="BB1868" i="1"/>
  <c r="AW1868" i="1"/>
  <c r="AY1868" i="1" s="1"/>
  <c r="AV1868" i="1"/>
  <c r="AX1868" i="1" s="1"/>
  <c r="AU1868" i="1"/>
  <c r="AT1868" i="1"/>
  <c r="AN1868" i="1" s="1"/>
  <c r="AS1868" i="1"/>
  <c r="AM1868" i="1" s="1"/>
  <c r="AR1868" i="1"/>
  <c r="AL1868" i="1" s="1"/>
  <c r="AQ1868" i="1"/>
  <c r="AP1868" i="1"/>
  <c r="AO1868" i="1"/>
  <c r="AK1868" i="1"/>
  <c r="BW1867" i="1"/>
  <c r="BF1867" i="1"/>
  <c r="BE1867" i="1"/>
  <c r="BD1867" i="1"/>
  <c r="BC1867" i="1"/>
  <c r="BB1867" i="1"/>
  <c r="AW1867" i="1"/>
  <c r="AY1867" i="1" s="1"/>
  <c r="AV1867" i="1"/>
  <c r="AX1867" i="1" s="1"/>
  <c r="AU1867" i="1"/>
  <c r="AT1867" i="1"/>
  <c r="AN1867" i="1" s="1"/>
  <c r="AS1867" i="1"/>
  <c r="AM1867" i="1" s="1"/>
  <c r="AR1867" i="1"/>
  <c r="AL1867" i="1" s="1"/>
  <c r="AQ1867" i="1"/>
  <c r="AP1867" i="1"/>
  <c r="AO1867" i="1"/>
  <c r="AK1867" i="1"/>
  <c r="BW1866" i="1"/>
  <c r="BF1866" i="1"/>
  <c r="BE1866" i="1"/>
  <c r="BD1866" i="1"/>
  <c r="BC1866" i="1"/>
  <c r="BB1866" i="1"/>
  <c r="AW1866" i="1"/>
  <c r="AY1866" i="1" s="1"/>
  <c r="AV1866" i="1"/>
  <c r="AX1866" i="1" s="1"/>
  <c r="AU1866" i="1"/>
  <c r="AT1866" i="1"/>
  <c r="AN1866" i="1" s="1"/>
  <c r="AS1866" i="1"/>
  <c r="AM1866" i="1" s="1"/>
  <c r="AR1866" i="1"/>
  <c r="AL1866" i="1" s="1"/>
  <c r="AQ1866" i="1"/>
  <c r="AP1866" i="1"/>
  <c r="AO1866" i="1"/>
  <c r="AK1866" i="1"/>
  <c r="BW1865" i="1"/>
  <c r="BF1865" i="1"/>
  <c r="BE1865" i="1"/>
  <c r="BD1865" i="1"/>
  <c r="BC1865" i="1"/>
  <c r="BB1865" i="1"/>
  <c r="AW1865" i="1"/>
  <c r="AY1865" i="1" s="1"/>
  <c r="AV1865" i="1"/>
  <c r="AX1865" i="1" s="1"/>
  <c r="AU1865" i="1"/>
  <c r="AT1865" i="1"/>
  <c r="AN1865" i="1" s="1"/>
  <c r="AS1865" i="1"/>
  <c r="AM1865" i="1" s="1"/>
  <c r="AR1865" i="1"/>
  <c r="AL1865" i="1" s="1"/>
  <c r="AQ1865" i="1"/>
  <c r="AP1865" i="1"/>
  <c r="AO1865" i="1"/>
  <c r="AK1865" i="1"/>
  <c r="BW1864" i="1"/>
  <c r="BF1864" i="1"/>
  <c r="BE1864" i="1"/>
  <c r="BD1864" i="1"/>
  <c r="BC1864" i="1"/>
  <c r="BB1864" i="1"/>
  <c r="AW1864" i="1"/>
  <c r="AY1864" i="1" s="1"/>
  <c r="AV1864" i="1"/>
  <c r="AX1864" i="1" s="1"/>
  <c r="AU1864" i="1"/>
  <c r="AT1864" i="1"/>
  <c r="AN1864" i="1" s="1"/>
  <c r="AS1864" i="1"/>
  <c r="AM1864" i="1" s="1"/>
  <c r="AR1864" i="1"/>
  <c r="AL1864" i="1" s="1"/>
  <c r="AQ1864" i="1"/>
  <c r="AP1864" i="1"/>
  <c r="AO1864" i="1"/>
  <c r="AK1864" i="1"/>
  <c r="BW1863" i="1"/>
  <c r="BF1863" i="1"/>
  <c r="BE1863" i="1"/>
  <c r="BD1863" i="1"/>
  <c r="BC1863" i="1"/>
  <c r="BB1863" i="1"/>
  <c r="AW1863" i="1"/>
  <c r="AY1863" i="1" s="1"/>
  <c r="AV1863" i="1"/>
  <c r="AX1863" i="1" s="1"/>
  <c r="AU1863" i="1"/>
  <c r="AT1863" i="1"/>
  <c r="AN1863" i="1" s="1"/>
  <c r="AS1863" i="1"/>
  <c r="AM1863" i="1" s="1"/>
  <c r="AR1863" i="1"/>
  <c r="AL1863" i="1" s="1"/>
  <c r="AQ1863" i="1"/>
  <c r="AP1863" i="1"/>
  <c r="AO1863" i="1"/>
  <c r="AK1863" i="1"/>
  <c r="BW1862" i="1"/>
  <c r="BF1862" i="1"/>
  <c r="BE1862" i="1"/>
  <c r="BD1862" i="1"/>
  <c r="BC1862" i="1"/>
  <c r="BB1862" i="1"/>
  <c r="AW1862" i="1"/>
  <c r="AY1862" i="1" s="1"/>
  <c r="AV1862" i="1"/>
  <c r="AX1862" i="1" s="1"/>
  <c r="AU1862" i="1"/>
  <c r="AT1862" i="1"/>
  <c r="AN1862" i="1" s="1"/>
  <c r="AS1862" i="1"/>
  <c r="AM1862" i="1" s="1"/>
  <c r="AR1862" i="1"/>
  <c r="AL1862" i="1" s="1"/>
  <c r="AQ1862" i="1"/>
  <c r="AP1862" i="1"/>
  <c r="AO1862" i="1"/>
  <c r="AK1862" i="1"/>
  <c r="BW1861" i="1"/>
  <c r="BF1861" i="1"/>
  <c r="BE1861" i="1"/>
  <c r="BD1861" i="1"/>
  <c r="BC1861" i="1"/>
  <c r="BB1861" i="1"/>
  <c r="AW1861" i="1"/>
  <c r="AY1861" i="1" s="1"/>
  <c r="AV1861" i="1"/>
  <c r="AX1861" i="1" s="1"/>
  <c r="AU1861" i="1"/>
  <c r="AT1861" i="1"/>
  <c r="AN1861" i="1" s="1"/>
  <c r="AS1861" i="1"/>
  <c r="AM1861" i="1" s="1"/>
  <c r="AR1861" i="1"/>
  <c r="AL1861" i="1" s="1"/>
  <c r="AQ1861" i="1"/>
  <c r="AP1861" i="1"/>
  <c r="AO1861" i="1"/>
  <c r="AK1861" i="1"/>
  <c r="BW1860" i="1"/>
  <c r="BF1860" i="1"/>
  <c r="BE1860" i="1"/>
  <c r="BD1860" i="1"/>
  <c r="BC1860" i="1"/>
  <c r="BB1860" i="1"/>
  <c r="AW1860" i="1"/>
  <c r="AY1860" i="1" s="1"/>
  <c r="AV1860" i="1"/>
  <c r="AX1860" i="1" s="1"/>
  <c r="AU1860" i="1"/>
  <c r="AT1860" i="1"/>
  <c r="AN1860" i="1" s="1"/>
  <c r="AS1860" i="1"/>
  <c r="AM1860" i="1" s="1"/>
  <c r="AR1860" i="1"/>
  <c r="AL1860" i="1" s="1"/>
  <c r="AQ1860" i="1"/>
  <c r="AP1860" i="1"/>
  <c r="AO1860" i="1"/>
  <c r="AK1860" i="1"/>
  <c r="BW1859" i="1"/>
  <c r="BF1859" i="1"/>
  <c r="BE1859" i="1"/>
  <c r="BD1859" i="1"/>
  <c r="BC1859" i="1"/>
  <c r="BB1859" i="1"/>
  <c r="AW1859" i="1"/>
  <c r="AY1859" i="1" s="1"/>
  <c r="AV1859" i="1"/>
  <c r="AX1859" i="1" s="1"/>
  <c r="AU1859" i="1"/>
  <c r="AT1859" i="1"/>
  <c r="AN1859" i="1" s="1"/>
  <c r="AS1859" i="1"/>
  <c r="AM1859" i="1" s="1"/>
  <c r="AR1859" i="1"/>
  <c r="AL1859" i="1" s="1"/>
  <c r="AQ1859" i="1"/>
  <c r="AP1859" i="1"/>
  <c r="AO1859" i="1"/>
  <c r="AK1859" i="1"/>
  <c r="BW1858" i="1"/>
  <c r="BF1858" i="1"/>
  <c r="BE1858" i="1"/>
  <c r="BD1858" i="1"/>
  <c r="BC1858" i="1"/>
  <c r="BB1858" i="1"/>
  <c r="AW1858" i="1"/>
  <c r="AY1858" i="1" s="1"/>
  <c r="AV1858" i="1"/>
  <c r="AX1858" i="1" s="1"/>
  <c r="AU1858" i="1"/>
  <c r="AT1858" i="1"/>
  <c r="AN1858" i="1" s="1"/>
  <c r="AS1858" i="1"/>
  <c r="AM1858" i="1" s="1"/>
  <c r="AR1858" i="1"/>
  <c r="AL1858" i="1" s="1"/>
  <c r="AQ1858" i="1"/>
  <c r="AP1858" i="1"/>
  <c r="AO1858" i="1"/>
  <c r="AK1858" i="1"/>
  <c r="BW1857" i="1"/>
  <c r="BF1857" i="1"/>
  <c r="BE1857" i="1"/>
  <c r="BD1857" i="1"/>
  <c r="BC1857" i="1"/>
  <c r="BB1857" i="1"/>
  <c r="AW1857" i="1"/>
  <c r="AY1857" i="1" s="1"/>
  <c r="AV1857" i="1"/>
  <c r="AX1857" i="1" s="1"/>
  <c r="AU1857" i="1"/>
  <c r="AT1857" i="1"/>
  <c r="AN1857" i="1" s="1"/>
  <c r="AS1857" i="1"/>
  <c r="AM1857" i="1" s="1"/>
  <c r="AR1857" i="1"/>
  <c r="AL1857" i="1" s="1"/>
  <c r="AQ1857" i="1"/>
  <c r="AP1857" i="1"/>
  <c r="AO1857" i="1"/>
  <c r="AK1857" i="1"/>
  <c r="BW1856" i="1"/>
  <c r="BF1856" i="1"/>
  <c r="BE1856" i="1"/>
  <c r="BD1856" i="1"/>
  <c r="BC1856" i="1"/>
  <c r="BB1856" i="1"/>
  <c r="AW1856" i="1"/>
  <c r="AY1856" i="1" s="1"/>
  <c r="AV1856" i="1"/>
  <c r="AX1856" i="1" s="1"/>
  <c r="AU1856" i="1"/>
  <c r="AT1856" i="1"/>
  <c r="AN1856" i="1" s="1"/>
  <c r="AS1856" i="1"/>
  <c r="AM1856" i="1" s="1"/>
  <c r="AR1856" i="1"/>
  <c r="AL1856" i="1" s="1"/>
  <c r="AQ1856" i="1"/>
  <c r="AP1856" i="1"/>
  <c r="AO1856" i="1"/>
  <c r="AK1856" i="1"/>
  <c r="BW1855" i="1"/>
  <c r="BF1855" i="1"/>
  <c r="BE1855" i="1"/>
  <c r="BD1855" i="1"/>
  <c r="BC1855" i="1"/>
  <c r="BB1855" i="1"/>
  <c r="AW1855" i="1"/>
  <c r="AY1855" i="1" s="1"/>
  <c r="AV1855" i="1"/>
  <c r="AX1855" i="1" s="1"/>
  <c r="AU1855" i="1"/>
  <c r="AT1855" i="1"/>
  <c r="AN1855" i="1" s="1"/>
  <c r="AS1855" i="1"/>
  <c r="AM1855" i="1" s="1"/>
  <c r="AR1855" i="1"/>
  <c r="AL1855" i="1" s="1"/>
  <c r="AQ1855" i="1"/>
  <c r="AP1855" i="1"/>
  <c r="AO1855" i="1"/>
  <c r="AK1855" i="1"/>
  <c r="BW1854" i="1"/>
  <c r="BF1854" i="1"/>
  <c r="BE1854" i="1"/>
  <c r="BD1854" i="1"/>
  <c r="BC1854" i="1"/>
  <c r="BB1854" i="1"/>
  <c r="AW1854" i="1"/>
  <c r="AY1854" i="1" s="1"/>
  <c r="AV1854" i="1"/>
  <c r="AX1854" i="1" s="1"/>
  <c r="AU1854" i="1"/>
  <c r="AT1854" i="1"/>
  <c r="AN1854" i="1" s="1"/>
  <c r="AS1854" i="1"/>
  <c r="AM1854" i="1" s="1"/>
  <c r="AR1854" i="1"/>
  <c r="AL1854" i="1" s="1"/>
  <c r="AQ1854" i="1"/>
  <c r="AP1854" i="1"/>
  <c r="AO1854" i="1"/>
  <c r="AK1854" i="1"/>
  <c r="BW1853" i="1"/>
  <c r="BF1853" i="1"/>
  <c r="BE1853" i="1"/>
  <c r="BD1853" i="1"/>
  <c r="BC1853" i="1"/>
  <c r="BB1853" i="1"/>
  <c r="AW1853" i="1"/>
  <c r="AY1853" i="1" s="1"/>
  <c r="AV1853" i="1"/>
  <c r="AX1853" i="1" s="1"/>
  <c r="AU1853" i="1"/>
  <c r="AT1853" i="1"/>
  <c r="AN1853" i="1" s="1"/>
  <c r="AS1853" i="1"/>
  <c r="AM1853" i="1" s="1"/>
  <c r="AR1853" i="1"/>
  <c r="AL1853" i="1" s="1"/>
  <c r="AQ1853" i="1"/>
  <c r="BY1853" i="1" s="1"/>
  <c r="AP1853" i="1"/>
  <c r="AO1853" i="1"/>
  <c r="AK1853" i="1"/>
  <c r="BW1852" i="1"/>
  <c r="BF1852" i="1"/>
  <c r="BE1852" i="1"/>
  <c r="BD1852" i="1"/>
  <c r="BC1852" i="1"/>
  <c r="BB1852" i="1"/>
  <c r="AW1852" i="1"/>
  <c r="AY1852" i="1" s="1"/>
  <c r="AV1852" i="1"/>
  <c r="AX1852" i="1" s="1"/>
  <c r="AU1852" i="1"/>
  <c r="AT1852" i="1"/>
  <c r="AN1852" i="1" s="1"/>
  <c r="AS1852" i="1"/>
  <c r="AM1852" i="1" s="1"/>
  <c r="AR1852" i="1"/>
  <c r="AL1852" i="1" s="1"/>
  <c r="AQ1852" i="1"/>
  <c r="BY1852" i="1" s="1"/>
  <c r="AP1852" i="1"/>
  <c r="AO1852" i="1"/>
  <c r="AK1852" i="1"/>
  <c r="BW1851" i="1"/>
  <c r="BF1851" i="1"/>
  <c r="BE1851" i="1"/>
  <c r="BD1851" i="1"/>
  <c r="BC1851" i="1"/>
  <c r="BB1851" i="1"/>
  <c r="AW1851" i="1"/>
  <c r="AY1851" i="1" s="1"/>
  <c r="AV1851" i="1"/>
  <c r="AX1851" i="1" s="1"/>
  <c r="AU1851" i="1"/>
  <c r="AT1851" i="1"/>
  <c r="AN1851" i="1" s="1"/>
  <c r="AS1851" i="1"/>
  <c r="AM1851" i="1" s="1"/>
  <c r="AR1851" i="1"/>
  <c r="AL1851" i="1" s="1"/>
  <c r="AQ1851" i="1"/>
  <c r="AP1851" i="1"/>
  <c r="AO1851" i="1"/>
  <c r="AK1851" i="1"/>
  <c r="BW1850" i="1"/>
  <c r="BF1850" i="1"/>
  <c r="BE1850" i="1"/>
  <c r="BD1850" i="1"/>
  <c r="BC1850" i="1"/>
  <c r="BB1850" i="1"/>
  <c r="AW1850" i="1"/>
  <c r="AY1850" i="1" s="1"/>
  <c r="AV1850" i="1"/>
  <c r="AX1850" i="1" s="1"/>
  <c r="AU1850" i="1"/>
  <c r="AT1850" i="1"/>
  <c r="AN1850" i="1" s="1"/>
  <c r="AS1850" i="1"/>
  <c r="AM1850" i="1" s="1"/>
  <c r="AR1850" i="1"/>
  <c r="AL1850" i="1" s="1"/>
  <c r="AQ1850" i="1"/>
  <c r="AP1850" i="1"/>
  <c r="AO1850" i="1"/>
  <c r="AK1850" i="1"/>
  <c r="BW1849" i="1"/>
  <c r="BF1849" i="1"/>
  <c r="BE1849" i="1"/>
  <c r="BD1849" i="1"/>
  <c r="BC1849" i="1"/>
  <c r="BB1849" i="1"/>
  <c r="AW1849" i="1"/>
  <c r="AY1849" i="1" s="1"/>
  <c r="AV1849" i="1"/>
  <c r="AX1849" i="1" s="1"/>
  <c r="AU1849" i="1"/>
  <c r="AT1849" i="1"/>
  <c r="AN1849" i="1" s="1"/>
  <c r="AS1849" i="1"/>
  <c r="AM1849" i="1" s="1"/>
  <c r="AR1849" i="1"/>
  <c r="AL1849" i="1" s="1"/>
  <c r="AQ1849" i="1"/>
  <c r="AP1849" i="1"/>
  <c r="AO1849" i="1"/>
  <c r="AK1849" i="1"/>
  <c r="BW1848" i="1"/>
  <c r="BF1848" i="1"/>
  <c r="BE1848" i="1"/>
  <c r="BD1848" i="1"/>
  <c r="BC1848" i="1"/>
  <c r="BB1848" i="1"/>
  <c r="AW1848" i="1"/>
  <c r="AY1848" i="1" s="1"/>
  <c r="AV1848" i="1"/>
  <c r="AX1848" i="1" s="1"/>
  <c r="AU1848" i="1"/>
  <c r="AT1848" i="1"/>
  <c r="AN1848" i="1" s="1"/>
  <c r="AS1848" i="1"/>
  <c r="AM1848" i="1" s="1"/>
  <c r="AR1848" i="1"/>
  <c r="AL1848" i="1" s="1"/>
  <c r="AQ1848" i="1"/>
  <c r="AP1848" i="1"/>
  <c r="AO1848" i="1"/>
  <c r="AK1848" i="1"/>
  <c r="BW1847" i="1"/>
  <c r="BF1847" i="1"/>
  <c r="BE1847" i="1"/>
  <c r="BD1847" i="1"/>
  <c r="BC1847" i="1"/>
  <c r="BB1847" i="1"/>
  <c r="AW1847" i="1"/>
  <c r="AY1847" i="1" s="1"/>
  <c r="AV1847" i="1"/>
  <c r="AX1847" i="1" s="1"/>
  <c r="AU1847" i="1"/>
  <c r="AT1847" i="1"/>
  <c r="AN1847" i="1" s="1"/>
  <c r="AS1847" i="1"/>
  <c r="AM1847" i="1" s="1"/>
  <c r="AR1847" i="1"/>
  <c r="AL1847" i="1" s="1"/>
  <c r="AQ1847" i="1"/>
  <c r="AP1847" i="1"/>
  <c r="AO1847" i="1"/>
  <c r="AK1847" i="1"/>
  <c r="BW1846" i="1"/>
  <c r="BF1846" i="1"/>
  <c r="BE1846" i="1"/>
  <c r="BD1846" i="1"/>
  <c r="BC1846" i="1"/>
  <c r="BB1846" i="1"/>
  <c r="AW1846" i="1"/>
  <c r="AY1846" i="1" s="1"/>
  <c r="AV1846" i="1"/>
  <c r="AX1846" i="1" s="1"/>
  <c r="AU1846" i="1"/>
  <c r="AT1846" i="1"/>
  <c r="AN1846" i="1" s="1"/>
  <c r="AS1846" i="1"/>
  <c r="AM1846" i="1" s="1"/>
  <c r="AR1846" i="1"/>
  <c r="AL1846" i="1" s="1"/>
  <c r="AQ1846" i="1"/>
  <c r="AP1846" i="1"/>
  <c r="AO1846" i="1"/>
  <c r="AK1846" i="1"/>
  <c r="BW1845" i="1"/>
  <c r="BF1845" i="1"/>
  <c r="BE1845" i="1"/>
  <c r="BD1845" i="1"/>
  <c r="BC1845" i="1"/>
  <c r="BB1845" i="1"/>
  <c r="AW1845" i="1"/>
  <c r="AY1845" i="1" s="1"/>
  <c r="AV1845" i="1"/>
  <c r="AX1845" i="1" s="1"/>
  <c r="AU1845" i="1"/>
  <c r="AT1845" i="1"/>
  <c r="AN1845" i="1" s="1"/>
  <c r="AS1845" i="1"/>
  <c r="AM1845" i="1" s="1"/>
  <c r="AR1845" i="1"/>
  <c r="AL1845" i="1" s="1"/>
  <c r="AQ1845" i="1"/>
  <c r="AP1845" i="1"/>
  <c r="AO1845" i="1"/>
  <c r="AK1845" i="1"/>
  <c r="BW1844" i="1"/>
  <c r="BF1844" i="1"/>
  <c r="BE1844" i="1"/>
  <c r="BD1844" i="1"/>
  <c r="BC1844" i="1"/>
  <c r="BB1844" i="1"/>
  <c r="AW1844" i="1"/>
  <c r="AY1844" i="1" s="1"/>
  <c r="AV1844" i="1"/>
  <c r="AX1844" i="1" s="1"/>
  <c r="AU1844" i="1"/>
  <c r="AT1844" i="1"/>
  <c r="AN1844" i="1" s="1"/>
  <c r="AS1844" i="1"/>
  <c r="AM1844" i="1" s="1"/>
  <c r="AR1844" i="1"/>
  <c r="AL1844" i="1" s="1"/>
  <c r="AQ1844" i="1"/>
  <c r="AP1844" i="1"/>
  <c r="AO1844" i="1"/>
  <c r="AK1844" i="1"/>
  <c r="BW1843" i="1"/>
  <c r="BF1843" i="1"/>
  <c r="BE1843" i="1"/>
  <c r="BD1843" i="1"/>
  <c r="BC1843" i="1"/>
  <c r="BB1843" i="1"/>
  <c r="AW1843" i="1"/>
  <c r="AY1843" i="1" s="1"/>
  <c r="AV1843" i="1"/>
  <c r="AX1843" i="1" s="1"/>
  <c r="AU1843" i="1"/>
  <c r="AT1843" i="1"/>
  <c r="AN1843" i="1" s="1"/>
  <c r="AS1843" i="1"/>
  <c r="AM1843" i="1" s="1"/>
  <c r="AR1843" i="1"/>
  <c r="AL1843" i="1" s="1"/>
  <c r="AQ1843" i="1"/>
  <c r="AP1843" i="1"/>
  <c r="AO1843" i="1"/>
  <c r="AK1843" i="1"/>
  <c r="BW1842" i="1"/>
  <c r="BF1842" i="1"/>
  <c r="BE1842" i="1"/>
  <c r="BD1842" i="1"/>
  <c r="BC1842" i="1"/>
  <c r="BB1842" i="1"/>
  <c r="AW1842" i="1"/>
  <c r="AY1842" i="1" s="1"/>
  <c r="AV1842" i="1"/>
  <c r="AX1842" i="1" s="1"/>
  <c r="AU1842" i="1"/>
  <c r="AT1842" i="1"/>
  <c r="AN1842" i="1" s="1"/>
  <c r="AS1842" i="1"/>
  <c r="AM1842" i="1" s="1"/>
  <c r="AR1842" i="1"/>
  <c r="AL1842" i="1" s="1"/>
  <c r="AQ1842" i="1"/>
  <c r="AP1842" i="1"/>
  <c r="AO1842" i="1"/>
  <c r="AK1842" i="1"/>
  <c r="BW1841" i="1"/>
  <c r="BF1841" i="1"/>
  <c r="BE1841" i="1"/>
  <c r="BD1841" i="1"/>
  <c r="BC1841" i="1"/>
  <c r="BB1841" i="1"/>
  <c r="AW1841" i="1"/>
  <c r="AY1841" i="1" s="1"/>
  <c r="AV1841" i="1"/>
  <c r="AX1841" i="1" s="1"/>
  <c r="AU1841" i="1"/>
  <c r="AT1841" i="1"/>
  <c r="AN1841" i="1" s="1"/>
  <c r="AS1841" i="1"/>
  <c r="AM1841" i="1" s="1"/>
  <c r="AR1841" i="1"/>
  <c r="AL1841" i="1" s="1"/>
  <c r="AQ1841" i="1"/>
  <c r="AP1841" i="1"/>
  <c r="AO1841" i="1"/>
  <c r="AK1841" i="1"/>
  <c r="BW1840" i="1"/>
  <c r="BF1840" i="1"/>
  <c r="BE1840" i="1"/>
  <c r="BD1840" i="1"/>
  <c r="BC1840" i="1"/>
  <c r="BB1840" i="1"/>
  <c r="AW1840" i="1"/>
  <c r="AY1840" i="1" s="1"/>
  <c r="AV1840" i="1"/>
  <c r="AX1840" i="1" s="1"/>
  <c r="AU1840" i="1"/>
  <c r="AT1840" i="1"/>
  <c r="AN1840" i="1" s="1"/>
  <c r="AS1840" i="1"/>
  <c r="AM1840" i="1" s="1"/>
  <c r="AR1840" i="1"/>
  <c r="AL1840" i="1" s="1"/>
  <c r="AQ1840" i="1"/>
  <c r="AP1840" i="1"/>
  <c r="AO1840" i="1"/>
  <c r="AK1840" i="1"/>
  <c r="BW1839" i="1"/>
  <c r="BF1839" i="1"/>
  <c r="BE1839" i="1"/>
  <c r="BD1839" i="1"/>
  <c r="BC1839" i="1"/>
  <c r="BB1839" i="1"/>
  <c r="AW1839" i="1"/>
  <c r="AY1839" i="1" s="1"/>
  <c r="AV1839" i="1"/>
  <c r="AX1839" i="1" s="1"/>
  <c r="AU1839" i="1"/>
  <c r="AT1839" i="1"/>
  <c r="AN1839" i="1" s="1"/>
  <c r="AS1839" i="1"/>
  <c r="AM1839" i="1" s="1"/>
  <c r="AR1839" i="1"/>
  <c r="AL1839" i="1" s="1"/>
  <c r="AQ1839" i="1"/>
  <c r="AP1839" i="1"/>
  <c r="AO1839" i="1"/>
  <c r="AK1839" i="1"/>
  <c r="BW1838" i="1"/>
  <c r="BF1838" i="1"/>
  <c r="BE1838" i="1"/>
  <c r="BD1838" i="1"/>
  <c r="BC1838" i="1"/>
  <c r="BB1838" i="1"/>
  <c r="AW1838" i="1"/>
  <c r="AY1838" i="1" s="1"/>
  <c r="AV1838" i="1"/>
  <c r="AX1838" i="1" s="1"/>
  <c r="AU1838" i="1"/>
  <c r="AT1838" i="1"/>
  <c r="AN1838" i="1" s="1"/>
  <c r="AS1838" i="1"/>
  <c r="AM1838" i="1" s="1"/>
  <c r="AR1838" i="1"/>
  <c r="AL1838" i="1" s="1"/>
  <c r="AQ1838" i="1"/>
  <c r="AP1838" i="1"/>
  <c r="AO1838" i="1"/>
  <c r="AK1838" i="1"/>
  <c r="BW1837" i="1"/>
  <c r="BF1837" i="1"/>
  <c r="BE1837" i="1"/>
  <c r="BD1837" i="1"/>
  <c r="BC1837" i="1"/>
  <c r="BB1837" i="1"/>
  <c r="AW1837" i="1"/>
  <c r="AY1837" i="1" s="1"/>
  <c r="AV1837" i="1"/>
  <c r="AX1837" i="1" s="1"/>
  <c r="AU1837" i="1"/>
  <c r="AT1837" i="1"/>
  <c r="AN1837" i="1" s="1"/>
  <c r="AS1837" i="1"/>
  <c r="AM1837" i="1" s="1"/>
  <c r="AR1837" i="1"/>
  <c r="AL1837" i="1" s="1"/>
  <c r="AQ1837" i="1"/>
  <c r="AP1837" i="1"/>
  <c r="AO1837" i="1"/>
  <c r="AK1837" i="1"/>
  <c r="BW1836" i="1"/>
  <c r="BF1836" i="1"/>
  <c r="BE1836" i="1"/>
  <c r="BD1836" i="1"/>
  <c r="BC1836" i="1"/>
  <c r="BB1836" i="1"/>
  <c r="AW1836" i="1"/>
  <c r="AY1836" i="1" s="1"/>
  <c r="AV1836" i="1"/>
  <c r="AX1836" i="1" s="1"/>
  <c r="AU1836" i="1"/>
  <c r="AT1836" i="1"/>
  <c r="AN1836" i="1" s="1"/>
  <c r="AS1836" i="1"/>
  <c r="AM1836" i="1" s="1"/>
  <c r="AR1836" i="1"/>
  <c r="AL1836" i="1" s="1"/>
  <c r="AQ1836" i="1"/>
  <c r="AP1836" i="1"/>
  <c r="AO1836" i="1"/>
  <c r="AK1836" i="1"/>
  <c r="BW1835" i="1"/>
  <c r="BF1835" i="1"/>
  <c r="BE1835" i="1"/>
  <c r="BD1835" i="1"/>
  <c r="BC1835" i="1"/>
  <c r="BB1835" i="1"/>
  <c r="AW1835" i="1"/>
  <c r="AY1835" i="1" s="1"/>
  <c r="AV1835" i="1"/>
  <c r="AX1835" i="1" s="1"/>
  <c r="AU1835" i="1"/>
  <c r="AT1835" i="1"/>
  <c r="AN1835" i="1" s="1"/>
  <c r="AS1835" i="1"/>
  <c r="AM1835" i="1" s="1"/>
  <c r="AR1835" i="1"/>
  <c r="AL1835" i="1" s="1"/>
  <c r="AQ1835" i="1"/>
  <c r="AP1835" i="1"/>
  <c r="AO1835" i="1"/>
  <c r="AK1835" i="1"/>
  <c r="BW1834" i="1"/>
  <c r="BF1834" i="1"/>
  <c r="BE1834" i="1"/>
  <c r="BD1834" i="1"/>
  <c r="BC1834" i="1"/>
  <c r="BB1834" i="1"/>
  <c r="AW1834" i="1"/>
  <c r="AY1834" i="1" s="1"/>
  <c r="AV1834" i="1"/>
  <c r="AX1834" i="1" s="1"/>
  <c r="AU1834" i="1"/>
  <c r="AT1834" i="1"/>
  <c r="AN1834" i="1" s="1"/>
  <c r="AS1834" i="1"/>
  <c r="AM1834" i="1" s="1"/>
  <c r="AR1834" i="1"/>
  <c r="AL1834" i="1" s="1"/>
  <c r="AQ1834" i="1"/>
  <c r="AP1834" i="1"/>
  <c r="AO1834" i="1"/>
  <c r="AK1834" i="1"/>
  <c r="BW1833" i="1"/>
  <c r="BF1833" i="1"/>
  <c r="BE1833" i="1"/>
  <c r="BD1833" i="1"/>
  <c r="BC1833" i="1"/>
  <c r="BB1833" i="1"/>
  <c r="AW1833" i="1"/>
  <c r="AY1833" i="1" s="1"/>
  <c r="AV1833" i="1"/>
  <c r="AX1833" i="1" s="1"/>
  <c r="AU1833" i="1"/>
  <c r="AT1833" i="1"/>
  <c r="AN1833" i="1" s="1"/>
  <c r="AS1833" i="1"/>
  <c r="AM1833" i="1" s="1"/>
  <c r="AR1833" i="1"/>
  <c r="AL1833" i="1" s="1"/>
  <c r="AQ1833" i="1"/>
  <c r="AP1833" i="1"/>
  <c r="AO1833" i="1"/>
  <c r="AK1833" i="1"/>
  <c r="BW1832" i="1"/>
  <c r="BF1832" i="1"/>
  <c r="BE1832" i="1"/>
  <c r="BD1832" i="1"/>
  <c r="BC1832" i="1"/>
  <c r="BB1832" i="1"/>
  <c r="AW1832" i="1"/>
  <c r="AY1832" i="1" s="1"/>
  <c r="AV1832" i="1"/>
  <c r="AX1832" i="1" s="1"/>
  <c r="AU1832" i="1"/>
  <c r="AT1832" i="1"/>
  <c r="AN1832" i="1" s="1"/>
  <c r="AS1832" i="1"/>
  <c r="AM1832" i="1" s="1"/>
  <c r="AR1832" i="1"/>
  <c r="AL1832" i="1" s="1"/>
  <c r="AQ1832" i="1"/>
  <c r="AP1832" i="1"/>
  <c r="AO1832" i="1"/>
  <c r="AK1832" i="1"/>
  <c r="BW1831" i="1"/>
  <c r="BF1831" i="1"/>
  <c r="BE1831" i="1"/>
  <c r="BD1831" i="1"/>
  <c r="BC1831" i="1"/>
  <c r="BB1831" i="1"/>
  <c r="AW1831" i="1"/>
  <c r="AY1831" i="1" s="1"/>
  <c r="AV1831" i="1"/>
  <c r="AX1831" i="1" s="1"/>
  <c r="AU1831" i="1"/>
  <c r="AT1831" i="1"/>
  <c r="AN1831" i="1" s="1"/>
  <c r="AS1831" i="1"/>
  <c r="AM1831" i="1" s="1"/>
  <c r="AR1831" i="1"/>
  <c r="AL1831" i="1" s="1"/>
  <c r="AQ1831" i="1"/>
  <c r="AP1831" i="1"/>
  <c r="AO1831" i="1"/>
  <c r="AK1831" i="1"/>
  <c r="BW1830" i="1"/>
  <c r="BF1830" i="1"/>
  <c r="BE1830" i="1"/>
  <c r="BD1830" i="1"/>
  <c r="BC1830" i="1"/>
  <c r="BB1830" i="1"/>
  <c r="AW1830" i="1"/>
  <c r="AY1830" i="1" s="1"/>
  <c r="AV1830" i="1"/>
  <c r="AX1830" i="1" s="1"/>
  <c r="AU1830" i="1"/>
  <c r="AT1830" i="1"/>
  <c r="AN1830" i="1" s="1"/>
  <c r="AS1830" i="1"/>
  <c r="AM1830" i="1" s="1"/>
  <c r="AR1830" i="1"/>
  <c r="AL1830" i="1" s="1"/>
  <c r="AQ1830" i="1"/>
  <c r="AP1830" i="1"/>
  <c r="AO1830" i="1"/>
  <c r="AK1830" i="1"/>
  <c r="BW1829" i="1"/>
  <c r="BF1829" i="1"/>
  <c r="BE1829" i="1"/>
  <c r="BD1829" i="1"/>
  <c r="BC1829" i="1"/>
  <c r="BB1829" i="1"/>
  <c r="AW1829" i="1"/>
  <c r="AY1829" i="1" s="1"/>
  <c r="AV1829" i="1"/>
  <c r="AX1829" i="1" s="1"/>
  <c r="AU1829" i="1"/>
  <c r="AT1829" i="1"/>
  <c r="AN1829" i="1" s="1"/>
  <c r="AS1829" i="1"/>
  <c r="AM1829" i="1" s="1"/>
  <c r="AR1829" i="1"/>
  <c r="AL1829" i="1" s="1"/>
  <c r="AQ1829" i="1"/>
  <c r="AP1829" i="1"/>
  <c r="AO1829" i="1"/>
  <c r="AK1829" i="1"/>
  <c r="BW1828" i="1"/>
  <c r="BF1828" i="1"/>
  <c r="BE1828" i="1"/>
  <c r="BD1828" i="1"/>
  <c r="BC1828" i="1"/>
  <c r="BB1828" i="1"/>
  <c r="AW1828" i="1"/>
  <c r="AY1828" i="1" s="1"/>
  <c r="AV1828" i="1"/>
  <c r="AX1828" i="1" s="1"/>
  <c r="AU1828" i="1"/>
  <c r="AT1828" i="1"/>
  <c r="AN1828" i="1" s="1"/>
  <c r="AS1828" i="1"/>
  <c r="AM1828" i="1" s="1"/>
  <c r="AR1828" i="1"/>
  <c r="AL1828" i="1" s="1"/>
  <c r="AQ1828" i="1"/>
  <c r="BP1828" i="1" s="1"/>
  <c r="AP1828" i="1"/>
  <c r="AO1828" i="1"/>
  <c r="AK1828" i="1"/>
  <c r="BW1827" i="1"/>
  <c r="BF1827" i="1"/>
  <c r="BE1827" i="1"/>
  <c r="BD1827" i="1"/>
  <c r="BC1827" i="1"/>
  <c r="BB1827" i="1"/>
  <c r="AW1827" i="1"/>
  <c r="AY1827" i="1" s="1"/>
  <c r="AV1827" i="1"/>
  <c r="AX1827" i="1" s="1"/>
  <c r="AU1827" i="1"/>
  <c r="AT1827" i="1"/>
  <c r="AN1827" i="1" s="1"/>
  <c r="AS1827" i="1"/>
  <c r="AM1827" i="1" s="1"/>
  <c r="AR1827" i="1"/>
  <c r="AL1827" i="1" s="1"/>
  <c r="AQ1827" i="1"/>
  <c r="AP1827" i="1"/>
  <c r="AO1827" i="1"/>
  <c r="AK1827" i="1"/>
  <c r="BW1826" i="1"/>
  <c r="BF1826" i="1"/>
  <c r="BE1826" i="1"/>
  <c r="BD1826" i="1"/>
  <c r="BC1826" i="1"/>
  <c r="BB1826" i="1"/>
  <c r="AW1826" i="1"/>
  <c r="AY1826" i="1" s="1"/>
  <c r="AV1826" i="1"/>
  <c r="AX1826" i="1" s="1"/>
  <c r="AU1826" i="1"/>
  <c r="AT1826" i="1"/>
  <c r="AN1826" i="1" s="1"/>
  <c r="AS1826" i="1"/>
  <c r="AM1826" i="1" s="1"/>
  <c r="AR1826" i="1"/>
  <c r="AL1826" i="1" s="1"/>
  <c r="AQ1826" i="1"/>
  <c r="AP1826" i="1"/>
  <c r="AO1826" i="1"/>
  <c r="AK1826" i="1"/>
  <c r="BW1825" i="1"/>
  <c r="BF1825" i="1"/>
  <c r="BE1825" i="1"/>
  <c r="BD1825" i="1"/>
  <c r="BC1825" i="1"/>
  <c r="BB1825" i="1"/>
  <c r="AW1825" i="1"/>
  <c r="AY1825" i="1" s="1"/>
  <c r="AV1825" i="1"/>
  <c r="AX1825" i="1" s="1"/>
  <c r="AU1825" i="1"/>
  <c r="AT1825" i="1"/>
  <c r="AN1825" i="1" s="1"/>
  <c r="AS1825" i="1"/>
  <c r="AM1825" i="1" s="1"/>
  <c r="AR1825" i="1"/>
  <c r="AL1825" i="1" s="1"/>
  <c r="AQ1825" i="1"/>
  <c r="AP1825" i="1"/>
  <c r="AO1825" i="1"/>
  <c r="AK1825" i="1"/>
  <c r="BW1824" i="1"/>
  <c r="BF1824" i="1"/>
  <c r="BE1824" i="1"/>
  <c r="BD1824" i="1"/>
  <c r="BC1824" i="1"/>
  <c r="BB1824" i="1"/>
  <c r="AW1824" i="1"/>
  <c r="AY1824" i="1" s="1"/>
  <c r="AV1824" i="1"/>
  <c r="AX1824" i="1" s="1"/>
  <c r="AU1824" i="1"/>
  <c r="AT1824" i="1"/>
  <c r="AN1824" i="1" s="1"/>
  <c r="AS1824" i="1"/>
  <c r="AM1824" i="1" s="1"/>
  <c r="AR1824" i="1"/>
  <c r="AL1824" i="1" s="1"/>
  <c r="AQ1824" i="1"/>
  <c r="AP1824" i="1"/>
  <c r="AO1824" i="1"/>
  <c r="AK1824" i="1"/>
  <c r="BW1823" i="1"/>
  <c r="BF1823" i="1"/>
  <c r="BE1823" i="1"/>
  <c r="BD1823" i="1"/>
  <c r="BC1823" i="1"/>
  <c r="BB1823" i="1"/>
  <c r="AW1823" i="1"/>
  <c r="AY1823" i="1" s="1"/>
  <c r="AV1823" i="1"/>
  <c r="AX1823" i="1" s="1"/>
  <c r="AU1823" i="1"/>
  <c r="AT1823" i="1"/>
  <c r="AN1823" i="1" s="1"/>
  <c r="AS1823" i="1"/>
  <c r="AM1823" i="1" s="1"/>
  <c r="AR1823" i="1"/>
  <c r="AL1823" i="1" s="1"/>
  <c r="AQ1823" i="1"/>
  <c r="AP1823" i="1"/>
  <c r="AO1823" i="1"/>
  <c r="AK1823" i="1"/>
  <c r="BW1822" i="1"/>
  <c r="BF1822" i="1"/>
  <c r="BE1822" i="1"/>
  <c r="BD1822" i="1"/>
  <c r="BC1822" i="1"/>
  <c r="BB1822" i="1"/>
  <c r="AW1822" i="1"/>
  <c r="AY1822" i="1" s="1"/>
  <c r="AV1822" i="1"/>
  <c r="AX1822" i="1" s="1"/>
  <c r="AU1822" i="1"/>
  <c r="AT1822" i="1"/>
  <c r="AN1822" i="1" s="1"/>
  <c r="AS1822" i="1"/>
  <c r="AM1822" i="1" s="1"/>
  <c r="AR1822" i="1"/>
  <c r="AL1822" i="1" s="1"/>
  <c r="AQ1822" i="1"/>
  <c r="AP1822" i="1"/>
  <c r="AO1822" i="1"/>
  <c r="AK1822" i="1"/>
  <c r="BW1821" i="1"/>
  <c r="BF1821" i="1"/>
  <c r="BE1821" i="1"/>
  <c r="BD1821" i="1"/>
  <c r="BC1821" i="1"/>
  <c r="BB1821" i="1"/>
  <c r="AW1821" i="1"/>
  <c r="AY1821" i="1" s="1"/>
  <c r="AV1821" i="1"/>
  <c r="AX1821" i="1" s="1"/>
  <c r="AU1821" i="1"/>
  <c r="AT1821" i="1"/>
  <c r="AN1821" i="1" s="1"/>
  <c r="AS1821" i="1"/>
  <c r="AM1821" i="1" s="1"/>
  <c r="AR1821" i="1"/>
  <c r="AL1821" i="1" s="1"/>
  <c r="AQ1821" i="1"/>
  <c r="AP1821" i="1"/>
  <c r="AO1821" i="1"/>
  <c r="AK1821" i="1"/>
  <c r="BW1820" i="1"/>
  <c r="BF1820" i="1"/>
  <c r="BE1820" i="1"/>
  <c r="BD1820" i="1"/>
  <c r="BC1820" i="1"/>
  <c r="BB1820" i="1"/>
  <c r="AW1820" i="1"/>
  <c r="AY1820" i="1" s="1"/>
  <c r="AV1820" i="1"/>
  <c r="AX1820" i="1" s="1"/>
  <c r="AU1820" i="1"/>
  <c r="AT1820" i="1"/>
  <c r="AN1820" i="1" s="1"/>
  <c r="AS1820" i="1"/>
  <c r="AM1820" i="1" s="1"/>
  <c r="AR1820" i="1"/>
  <c r="AL1820" i="1" s="1"/>
  <c r="AQ1820" i="1"/>
  <c r="AP1820" i="1"/>
  <c r="AO1820" i="1"/>
  <c r="AK1820" i="1"/>
  <c r="BW1819" i="1"/>
  <c r="BF1819" i="1"/>
  <c r="BE1819" i="1"/>
  <c r="BD1819" i="1"/>
  <c r="BC1819" i="1"/>
  <c r="BB1819" i="1"/>
  <c r="AW1819" i="1"/>
  <c r="AY1819" i="1" s="1"/>
  <c r="AV1819" i="1"/>
  <c r="AX1819" i="1" s="1"/>
  <c r="AU1819" i="1"/>
  <c r="AT1819" i="1"/>
  <c r="AN1819" i="1" s="1"/>
  <c r="AS1819" i="1"/>
  <c r="AM1819" i="1" s="1"/>
  <c r="AR1819" i="1"/>
  <c r="AL1819" i="1" s="1"/>
  <c r="AQ1819" i="1"/>
  <c r="AP1819" i="1"/>
  <c r="AO1819" i="1"/>
  <c r="AK1819" i="1"/>
  <c r="BW1818" i="1"/>
  <c r="BF1818" i="1"/>
  <c r="BE1818" i="1"/>
  <c r="BD1818" i="1"/>
  <c r="BC1818" i="1"/>
  <c r="BB1818" i="1"/>
  <c r="AW1818" i="1"/>
  <c r="AY1818" i="1" s="1"/>
  <c r="AV1818" i="1"/>
  <c r="AX1818" i="1" s="1"/>
  <c r="AU1818" i="1"/>
  <c r="AT1818" i="1"/>
  <c r="AN1818" i="1" s="1"/>
  <c r="AS1818" i="1"/>
  <c r="AM1818" i="1" s="1"/>
  <c r="AR1818" i="1"/>
  <c r="AL1818" i="1" s="1"/>
  <c r="AQ1818" i="1"/>
  <c r="AP1818" i="1"/>
  <c r="AO1818" i="1"/>
  <c r="AK1818" i="1"/>
  <c r="BW1817" i="1"/>
  <c r="BF1817" i="1"/>
  <c r="BE1817" i="1"/>
  <c r="BD1817" i="1"/>
  <c r="BC1817" i="1"/>
  <c r="BB1817" i="1"/>
  <c r="AW1817" i="1"/>
  <c r="AY1817" i="1" s="1"/>
  <c r="AV1817" i="1"/>
  <c r="AX1817" i="1" s="1"/>
  <c r="AU1817" i="1"/>
  <c r="AT1817" i="1"/>
  <c r="AN1817" i="1" s="1"/>
  <c r="AS1817" i="1"/>
  <c r="AM1817" i="1" s="1"/>
  <c r="AR1817" i="1"/>
  <c r="AL1817" i="1" s="1"/>
  <c r="AQ1817" i="1"/>
  <c r="AP1817" i="1"/>
  <c r="AO1817" i="1"/>
  <c r="AK1817" i="1"/>
  <c r="BW1816" i="1"/>
  <c r="BF1816" i="1"/>
  <c r="BE1816" i="1"/>
  <c r="BD1816" i="1"/>
  <c r="BC1816" i="1"/>
  <c r="BB1816" i="1"/>
  <c r="AW1816" i="1"/>
  <c r="AY1816" i="1" s="1"/>
  <c r="AV1816" i="1"/>
  <c r="AX1816" i="1" s="1"/>
  <c r="AU1816" i="1"/>
  <c r="AT1816" i="1"/>
  <c r="AN1816" i="1" s="1"/>
  <c r="AS1816" i="1"/>
  <c r="AM1816" i="1" s="1"/>
  <c r="AR1816" i="1"/>
  <c r="AL1816" i="1" s="1"/>
  <c r="AQ1816" i="1"/>
  <c r="AP1816" i="1"/>
  <c r="AO1816" i="1"/>
  <c r="AK1816" i="1"/>
  <c r="BW1815" i="1"/>
  <c r="BF1815" i="1"/>
  <c r="BE1815" i="1"/>
  <c r="BD1815" i="1"/>
  <c r="BC1815" i="1"/>
  <c r="BB1815" i="1"/>
  <c r="AW1815" i="1"/>
  <c r="AY1815" i="1" s="1"/>
  <c r="AV1815" i="1"/>
  <c r="AX1815" i="1" s="1"/>
  <c r="AU1815" i="1"/>
  <c r="AT1815" i="1"/>
  <c r="AN1815" i="1" s="1"/>
  <c r="AS1815" i="1"/>
  <c r="AM1815" i="1" s="1"/>
  <c r="AR1815" i="1"/>
  <c r="AL1815" i="1" s="1"/>
  <c r="AQ1815" i="1"/>
  <c r="AP1815" i="1"/>
  <c r="AO1815" i="1"/>
  <c r="AK1815" i="1"/>
  <c r="BW1814" i="1"/>
  <c r="BF1814" i="1"/>
  <c r="BE1814" i="1"/>
  <c r="BD1814" i="1"/>
  <c r="BC1814" i="1"/>
  <c r="BB1814" i="1"/>
  <c r="AW1814" i="1"/>
  <c r="AY1814" i="1" s="1"/>
  <c r="AV1814" i="1"/>
  <c r="AX1814" i="1" s="1"/>
  <c r="AU1814" i="1"/>
  <c r="AT1814" i="1"/>
  <c r="AN1814" i="1" s="1"/>
  <c r="AS1814" i="1"/>
  <c r="AM1814" i="1" s="1"/>
  <c r="AR1814" i="1"/>
  <c r="AL1814" i="1" s="1"/>
  <c r="AQ1814" i="1"/>
  <c r="AP1814" i="1"/>
  <c r="AO1814" i="1"/>
  <c r="AK1814" i="1"/>
  <c r="BW1813" i="1"/>
  <c r="BF1813" i="1"/>
  <c r="BE1813" i="1"/>
  <c r="BD1813" i="1"/>
  <c r="BC1813" i="1"/>
  <c r="BB1813" i="1"/>
  <c r="AW1813" i="1"/>
  <c r="AY1813" i="1" s="1"/>
  <c r="AV1813" i="1"/>
  <c r="AX1813" i="1" s="1"/>
  <c r="AU1813" i="1"/>
  <c r="AT1813" i="1"/>
  <c r="AN1813" i="1" s="1"/>
  <c r="AS1813" i="1"/>
  <c r="AM1813" i="1" s="1"/>
  <c r="AR1813" i="1"/>
  <c r="AL1813" i="1" s="1"/>
  <c r="AQ1813" i="1"/>
  <c r="AP1813" i="1"/>
  <c r="AO1813" i="1"/>
  <c r="AK1813" i="1"/>
  <c r="BW1812" i="1"/>
  <c r="BF1812" i="1"/>
  <c r="BE1812" i="1"/>
  <c r="BD1812" i="1"/>
  <c r="BC1812" i="1"/>
  <c r="BB1812" i="1"/>
  <c r="AW1812" i="1"/>
  <c r="AY1812" i="1" s="1"/>
  <c r="AV1812" i="1"/>
  <c r="AX1812" i="1" s="1"/>
  <c r="AU1812" i="1"/>
  <c r="AT1812" i="1"/>
  <c r="AN1812" i="1" s="1"/>
  <c r="AS1812" i="1"/>
  <c r="AM1812" i="1" s="1"/>
  <c r="AR1812" i="1"/>
  <c r="AL1812" i="1" s="1"/>
  <c r="AQ1812" i="1"/>
  <c r="AP1812" i="1"/>
  <c r="AO1812" i="1"/>
  <c r="AK1812" i="1"/>
  <c r="BW1811" i="1"/>
  <c r="BF1811" i="1"/>
  <c r="BE1811" i="1"/>
  <c r="BD1811" i="1"/>
  <c r="BC1811" i="1"/>
  <c r="BB1811" i="1"/>
  <c r="AW1811" i="1"/>
  <c r="AY1811" i="1" s="1"/>
  <c r="AV1811" i="1"/>
  <c r="AX1811" i="1" s="1"/>
  <c r="AU1811" i="1"/>
  <c r="AT1811" i="1"/>
  <c r="AN1811" i="1" s="1"/>
  <c r="AS1811" i="1"/>
  <c r="AM1811" i="1" s="1"/>
  <c r="AR1811" i="1"/>
  <c r="AL1811" i="1" s="1"/>
  <c r="AQ1811" i="1"/>
  <c r="AP1811" i="1"/>
  <c r="AO1811" i="1"/>
  <c r="AK1811" i="1"/>
  <c r="BW1810" i="1"/>
  <c r="BF1810" i="1"/>
  <c r="BE1810" i="1"/>
  <c r="BD1810" i="1"/>
  <c r="BC1810" i="1"/>
  <c r="BB1810" i="1"/>
  <c r="AW1810" i="1"/>
  <c r="AY1810" i="1" s="1"/>
  <c r="AV1810" i="1"/>
  <c r="AX1810" i="1" s="1"/>
  <c r="AU1810" i="1"/>
  <c r="AT1810" i="1"/>
  <c r="AN1810" i="1" s="1"/>
  <c r="AS1810" i="1"/>
  <c r="AM1810" i="1" s="1"/>
  <c r="AR1810" i="1"/>
  <c r="AL1810" i="1" s="1"/>
  <c r="AQ1810" i="1"/>
  <c r="AP1810" i="1"/>
  <c r="AO1810" i="1"/>
  <c r="AK1810" i="1"/>
  <c r="BW1809" i="1"/>
  <c r="BF1809" i="1"/>
  <c r="BE1809" i="1"/>
  <c r="BD1809" i="1"/>
  <c r="BC1809" i="1"/>
  <c r="BB1809" i="1"/>
  <c r="AW1809" i="1"/>
  <c r="AY1809" i="1" s="1"/>
  <c r="AV1809" i="1"/>
  <c r="AX1809" i="1" s="1"/>
  <c r="AU1809" i="1"/>
  <c r="AT1809" i="1"/>
  <c r="AN1809" i="1" s="1"/>
  <c r="AS1809" i="1"/>
  <c r="AM1809" i="1" s="1"/>
  <c r="AR1809" i="1"/>
  <c r="AL1809" i="1" s="1"/>
  <c r="AQ1809" i="1"/>
  <c r="AP1809" i="1"/>
  <c r="AO1809" i="1"/>
  <c r="AK1809" i="1"/>
  <c r="BW1808" i="1"/>
  <c r="BF1808" i="1"/>
  <c r="BE1808" i="1"/>
  <c r="BD1808" i="1"/>
  <c r="BC1808" i="1"/>
  <c r="BB1808" i="1"/>
  <c r="AW1808" i="1"/>
  <c r="AY1808" i="1" s="1"/>
  <c r="AV1808" i="1"/>
  <c r="AX1808" i="1" s="1"/>
  <c r="AU1808" i="1"/>
  <c r="AT1808" i="1"/>
  <c r="AN1808" i="1" s="1"/>
  <c r="AS1808" i="1"/>
  <c r="AM1808" i="1" s="1"/>
  <c r="AR1808" i="1"/>
  <c r="AL1808" i="1" s="1"/>
  <c r="AQ1808" i="1"/>
  <c r="AP1808" i="1"/>
  <c r="AO1808" i="1"/>
  <c r="AK1808" i="1"/>
  <c r="BW1807" i="1"/>
  <c r="BF1807" i="1"/>
  <c r="BE1807" i="1"/>
  <c r="BD1807" i="1"/>
  <c r="BC1807" i="1"/>
  <c r="BB1807" i="1"/>
  <c r="AW1807" i="1"/>
  <c r="AY1807" i="1" s="1"/>
  <c r="AV1807" i="1"/>
  <c r="AX1807" i="1" s="1"/>
  <c r="AU1807" i="1"/>
  <c r="AT1807" i="1"/>
  <c r="AN1807" i="1" s="1"/>
  <c r="AS1807" i="1"/>
  <c r="AM1807" i="1" s="1"/>
  <c r="AR1807" i="1"/>
  <c r="AL1807" i="1" s="1"/>
  <c r="AQ1807" i="1"/>
  <c r="AP1807" i="1"/>
  <c r="AO1807" i="1"/>
  <c r="AK1807" i="1"/>
  <c r="BW1806" i="1"/>
  <c r="BF1806" i="1"/>
  <c r="BE1806" i="1"/>
  <c r="BD1806" i="1"/>
  <c r="BC1806" i="1"/>
  <c r="BB1806" i="1"/>
  <c r="AW1806" i="1"/>
  <c r="AY1806" i="1" s="1"/>
  <c r="AV1806" i="1"/>
  <c r="AX1806" i="1" s="1"/>
  <c r="AU1806" i="1"/>
  <c r="AT1806" i="1"/>
  <c r="AN1806" i="1" s="1"/>
  <c r="AS1806" i="1"/>
  <c r="AM1806" i="1" s="1"/>
  <c r="AR1806" i="1"/>
  <c r="AQ1806" i="1"/>
  <c r="AP1806" i="1"/>
  <c r="AO1806" i="1"/>
  <c r="AK1806" i="1"/>
  <c r="BW1805" i="1"/>
  <c r="BF1805" i="1"/>
  <c r="BE1805" i="1"/>
  <c r="BD1805" i="1"/>
  <c r="BC1805" i="1"/>
  <c r="BB1805" i="1"/>
  <c r="AW1805" i="1"/>
  <c r="AY1805" i="1" s="1"/>
  <c r="AV1805" i="1"/>
  <c r="AX1805" i="1" s="1"/>
  <c r="AU1805" i="1"/>
  <c r="AT1805" i="1"/>
  <c r="AN1805" i="1" s="1"/>
  <c r="AS1805" i="1"/>
  <c r="AM1805" i="1" s="1"/>
  <c r="AR1805" i="1"/>
  <c r="AL1805" i="1" s="1"/>
  <c r="AQ1805" i="1"/>
  <c r="AP1805" i="1"/>
  <c r="AO1805" i="1"/>
  <c r="AK1805" i="1"/>
  <c r="BW1804" i="1"/>
  <c r="BF1804" i="1"/>
  <c r="BE1804" i="1"/>
  <c r="BD1804" i="1"/>
  <c r="BC1804" i="1"/>
  <c r="BB1804" i="1"/>
  <c r="AW1804" i="1"/>
  <c r="AY1804" i="1" s="1"/>
  <c r="AV1804" i="1"/>
  <c r="AX1804" i="1" s="1"/>
  <c r="AU1804" i="1"/>
  <c r="AT1804" i="1"/>
  <c r="AN1804" i="1" s="1"/>
  <c r="AS1804" i="1"/>
  <c r="AM1804" i="1" s="1"/>
  <c r="AR1804" i="1"/>
  <c r="AL1804" i="1" s="1"/>
  <c r="AQ1804" i="1"/>
  <c r="AP1804" i="1"/>
  <c r="AO1804" i="1"/>
  <c r="AK1804" i="1"/>
  <c r="BW1803" i="1"/>
  <c r="BF1803" i="1"/>
  <c r="BE1803" i="1"/>
  <c r="BD1803" i="1"/>
  <c r="BC1803" i="1"/>
  <c r="BB1803" i="1"/>
  <c r="AW1803" i="1"/>
  <c r="AY1803" i="1" s="1"/>
  <c r="AV1803" i="1"/>
  <c r="AX1803" i="1" s="1"/>
  <c r="AU1803" i="1"/>
  <c r="AT1803" i="1"/>
  <c r="AN1803" i="1" s="1"/>
  <c r="AS1803" i="1"/>
  <c r="AM1803" i="1" s="1"/>
  <c r="AR1803" i="1"/>
  <c r="AL1803" i="1" s="1"/>
  <c r="AQ1803" i="1"/>
  <c r="AP1803" i="1"/>
  <c r="AO1803" i="1"/>
  <c r="AK1803" i="1"/>
  <c r="BW1802" i="1"/>
  <c r="BF1802" i="1"/>
  <c r="BE1802" i="1"/>
  <c r="BD1802" i="1"/>
  <c r="BC1802" i="1"/>
  <c r="BB1802" i="1"/>
  <c r="AW1802" i="1"/>
  <c r="AY1802" i="1" s="1"/>
  <c r="AV1802" i="1"/>
  <c r="AX1802" i="1" s="1"/>
  <c r="AU1802" i="1"/>
  <c r="AT1802" i="1"/>
  <c r="AN1802" i="1" s="1"/>
  <c r="AS1802" i="1"/>
  <c r="AM1802" i="1" s="1"/>
  <c r="AR1802" i="1"/>
  <c r="AL1802" i="1" s="1"/>
  <c r="AQ1802" i="1"/>
  <c r="BY1802" i="1" s="1"/>
  <c r="AP1802" i="1"/>
  <c r="AO1802" i="1"/>
  <c r="AK1802" i="1"/>
  <c r="BW1801" i="1"/>
  <c r="BF1801" i="1"/>
  <c r="BE1801" i="1"/>
  <c r="BD1801" i="1"/>
  <c r="BC1801" i="1"/>
  <c r="BB1801" i="1"/>
  <c r="AW1801" i="1"/>
  <c r="AY1801" i="1" s="1"/>
  <c r="AV1801" i="1"/>
  <c r="AX1801" i="1" s="1"/>
  <c r="AU1801" i="1"/>
  <c r="AT1801" i="1"/>
  <c r="AN1801" i="1" s="1"/>
  <c r="AS1801" i="1"/>
  <c r="AM1801" i="1" s="1"/>
  <c r="AR1801" i="1"/>
  <c r="AL1801" i="1" s="1"/>
  <c r="AQ1801" i="1"/>
  <c r="AP1801" i="1"/>
  <c r="AO1801" i="1"/>
  <c r="AK1801" i="1"/>
  <c r="BW1800" i="1"/>
  <c r="BF1800" i="1"/>
  <c r="BE1800" i="1"/>
  <c r="BD1800" i="1"/>
  <c r="BC1800" i="1"/>
  <c r="BB1800" i="1"/>
  <c r="AW1800" i="1"/>
  <c r="AY1800" i="1" s="1"/>
  <c r="AV1800" i="1"/>
  <c r="AX1800" i="1" s="1"/>
  <c r="AU1800" i="1"/>
  <c r="AT1800" i="1"/>
  <c r="AN1800" i="1" s="1"/>
  <c r="AS1800" i="1"/>
  <c r="AM1800" i="1" s="1"/>
  <c r="AR1800" i="1"/>
  <c r="AL1800" i="1" s="1"/>
  <c r="AQ1800" i="1"/>
  <c r="AP1800" i="1"/>
  <c r="AO1800" i="1"/>
  <c r="AK1800" i="1"/>
  <c r="BW1799" i="1"/>
  <c r="BF1799" i="1"/>
  <c r="BE1799" i="1"/>
  <c r="BD1799" i="1"/>
  <c r="BC1799" i="1"/>
  <c r="BB1799" i="1"/>
  <c r="AW1799" i="1"/>
  <c r="AY1799" i="1" s="1"/>
  <c r="AV1799" i="1"/>
  <c r="AX1799" i="1" s="1"/>
  <c r="AU1799" i="1"/>
  <c r="AT1799" i="1"/>
  <c r="AN1799" i="1" s="1"/>
  <c r="AS1799" i="1"/>
  <c r="AM1799" i="1" s="1"/>
  <c r="AR1799" i="1"/>
  <c r="AL1799" i="1" s="1"/>
  <c r="AQ1799" i="1"/>
  <c r="AP1799" i="1"/>
  <c r="AO1799" i="1"/>
  <c r="AK1799" i="1"/>
  <c r="BW1798" i="1"/>
  <c r="BF1798" i="1"/>
  <c r="BE1798" i="1"/>
  <c r="BD1798" i="1"/>
  <c r="BC1798" i="1"/>
  <c r="BB1798" i="1"/>
  <c r="AW1798" i="1"/>
  <c r="AY1798" i="1" s="1"/>
  <c r="AV1798" i="1"/>
  <c r="AX1798" i="1" s="1"/>
  <c r="AU1798" i="1"/>
  <c r="AT1798" i="1"/>
  <c r="AN1798" i="1" s="1"/>
  <c r="AS1798" i="1"/>
  <c r="AM1798" i="1" s="1"/>
  <c r="AR1798" i="1"/>
  <c r="AL1798" i="1" s="1"/>
  <c r="AQ1798" i="1"/>
  <c r="AP1798" i="1"/>
  <c r="AO1798" i="1"/>
  <c r="AK1798" i="1"/>
  <c r="BW1797" i="1"/>
  <c r="BF1797" i="1"/>
  <c r="BE1797" i="1"/>
  <c r="BD1797" i="1"/>
  <c r="BC1797" i="1"/>
  <c r="BB1797" i="1"/>
  <c r="AW1797" i="1"/>
  <c r="AY1797" i="1" s="1"/>
  <c r="AV1797" i="1"/>
  <c r="AX1797" i="1" s="1"/>
  <c r="AU1797" i="1"/>
  <c r="AT1797" i="1"/>
  <c r="AN1797" i="1" s="1"/>
  <c r="AS1797" i="1"/>
  <c r="AR1797" i="1"/>
  <c r="AL1797" i="1" s="1"/>
  <c r="AQ1797" i="1"/>
  <c r="AP1797" i="1"/>
  <c r="AO1797" i="1"/>
  <c r="AK1797" i="1"/>
  <c r="BW1796" i="1"/>
  <c r="BF1796" i="1"/>
  <c r="BE1796" i="1"/>
  <c r="BD1796" i="1"/>
  <c r="BC1796" i="1"/>
  <c r="BB1796" i="1"/>
  <c r="AW1796" i="1"/>
  <c r="AY1796" i="1" s="1"/>
  <c r="AV1796" i="1"/>
  <c r="AX1796" i="1" s="1"/>
  <c r="AU1796" i="1"/>
  <c r="AT1796" i="1"/>
  <c r="AN1796" i="1" s="1"/>
  <c r="AS1796" i="1"/>
  <c r="AM1796" i="1" s="1"/>
  <c r="AR1796" i="1"/>
  <c r="AL1796" i="1" s="1"/>
  <c r="AQ1796" i="1"/>
  <c r="AP1796" i="1"/>
  <c r="AO1796" i="1"/>
  <c r="AK1796" i="1"/>
  <c r="BW1795" i="1"/>
  <c r="BF1795" i="1"/>
  <c r="BE1795" i="1"/>
  <c r="BD1795" i="1"/>
  <c r="BC1795" i="1"/>
  <c r="BB1795" i="1"/>
  <c r="AW1795" i="1"/>
  <c r="AY1795" i="1" s="1"/>
  <c r="AV1795" i="1"/>
  <c r="AX1795" i="1" s="1"/>
  <c r="AU1795" i="1"/>
  <c r="AT1795" i="1"/>
  <c r="AN1795" i="1" s="1"/>
  <c r="AS1795" i="1"/>
  <c r="AM1795" i="1" s="1"/>
  <c r="AR1795" i="1"/>
  <c r="AL1795" i="1" s="1"/>
  <c r="AQ1795" i="1"/>
  <c r="AP1795" i="1"/>
  <c r="AO1795" i="1"/>
  <c r="AK1795" i="1"/>
  <c r="BW1794" i="1"/>
  <c r="BF1794" i="1"/>
  <c r="BE1794" i="1"/>
  <c r="BD1794" i="1"/>
  <c r="BC1794" i="1"/>
  <c r="BB1794" i="1"/>
  <c r="AW1794" i="1"/>
  <c r="AY1794" i="1" s="1"/>
  <c r="AV1794" i="1"/>
  <c r="AX1794" i="1" s="1"/>
  <c r="AU1794" i="1"/>
  <c r="AT1794" i="1"/>
  <c r="AN1794" i="1" s="1"/>
  <c r="AS1794" i="1"/>
  <c r="AM1794" i="1" s="1"/>
  <c r="AR1794" i="1"/>
  <c r="AL1794" i="1" s="1"/>
  <c r="AQ1794" i="1"/>
  <c r="AP1794" i="1"/>
  <c r="AO1794" i="1"/>
  <c r="AK1794" i="1"/>
  <c r="BW1793" i="1"/>
  <c r="BF1793" i="1"/>
  <c r="BE1793" i="1"/>
  <c r="BD1793" i="1"/>
  <c r="BC1793" i="1"/>
  <c r="BB1793" i="1"/>
  <c r="AW1793" i="1"/>
  <c r="AY1793" i="1" s="1"/>
  <c r="AV1793" i="1"/>
  <c r="AX1793" i="1" s="1"/>
  <c r="AU1793" i="1"/>
  <c r="AT1793" i="1"/>
  <c r="AN1793" i="1" s="1"/>
  <c r="AS1793" i="1"/>
  <c r="AM1793" i="1" s="1"/>
  <c r="AR1793" i="1"/>
  <c r="AL1793" i="1" s="1"/>
  <c r="AQ1793" i="1"/>
  <c r="AP1793" i="1"/>
  <c r="AO1793" i="1"/>
  <c r="AK1793" i="1"/>
  <c r="BW1792" i="1"/>
  <c r="BF1792" i="1"/>
  <c r="BE1792" i="1"/>
  <c r="BD1792" i="1"/>
  <c r="BC1792" i="1"/>
  <c r="BB1792" i="1"/>
  <c r="AW1792" i="1"/>
  <c r="AY1792" i="1" s="1"/>
  <c r="AV1792" i="1"/>
  <c r="AX1792" i="1" s="1"/>
  <c r="AU1792" i="1"/>
  <c r="AT1792" i="1"/>
  <c r="AN1792" i="1" s="1"/>
  <c r="AS1792" i="1"/>
  <c r="AM1792" i="1" s="1"/>
  <c r="AR1792" i="1"/>
  <c r="AL1792" i="1" s="1"/>
  <c r="AQ1792" i="1"/>
  <c r="AP1792" i="1"/>
  <c r="AO1792" i="1"/>
  <c r="AK1792" i="1"/>
  <c r="BW1791" i="1"/>
  <c r="BF1791" i="1"/>
  <c r="BE1791" i="1"/>
  <c r="BD1791" i="1"/>
  <c r="BC1791" i="1"/>
  <c r="BB1791" i="1"/>
  <c r="AW1791" i="1"/>
  <c r="AY1791" i="1" s="1"/>
  <c r="AV1791" i="1"/>
  <c r="AX1791" i="1" s="1"/>
  <c r="AU1791" i="1"/>
  <c r="AT1791" i="1"/>
  <c r="AN1791" i="1" s="1"/>
  <c r="AS1791" i="1"/>
  <c r="AM1791" i="1" s="1"/>
  <c r="AR1791" i="1"/>
  <c r="AL1791" i="1" s="1"/>
  <c r="AQ1791" i="1"/>
  <c r="AP1791" i="1"/>
  <c r="AO1791" i="1"/>
  <c r="AK1791" i="1"/>
  <c r="BW1790" i="1"/>
  <c r="BF1790" i="1"/>
  <c r="BE1790" i="1"/>
  <c r="BD1790" i="1"/>
  <c r="BC1790" i="1"/>
  <c r="BB1790" i="1"/>
  <c r="AW1790" i="1"/>
  <c r="AY1790" i="1" s="1"/>
  <c r="AV1790" i="1"/>
  <c r="AX1790" i="1" s="1"/>
  <c r="AU1790" i="1"/>
  <c r="AT1790" i="1"/>
  <c r="AN1790" i="1" s="1"/>
  <c r="AS1790" i="1"/>
  <c r="AM1790" i="1" s="1"/>
  <c r="AR1790" i="1"/>
  <c r="AL1790" i="1" s="1"/>
  <c r="AQ1790" i="1"/>
  <c r="AP1790" i="1"/>
  <c r="AO1790" i="1"/>
  <c r="AK1790" i="1"/>
  <c r="BW1789" i="1"/>
  <c r="BF1789" i="1"/>
  <c r="BE1789" i="1"/>
  <c r="BD1789" i="1"/>
  <c r="BC1789" i="1"/>
  <c r="BB1789" i="1"/>
  <c r="AW1789" i="1"/>
  <c r="AY1789" i="1" s="1"/>
  <c r="AV1789" i="1"/>
  <c r="AX1789" i="1" s="1"/>
  <c r="AU1789" i="1"/>
  <c r="AT1789" i="1"/>
  <c r="AN1789" i="1" s="1"/>
  <c r="AS1789" i="1"/>
  <c r="AM1789" i="1" s="1"/>
  <c r="AR1789" i="1"/>
  <c r="AL1789" i="1" s="1"/>
  <c r="AQ1789" i="1"/>
  <c r="AP1789" i="1"/>
  <c r="AO1789" i="1"/>
  <c r="AK1789" i="1"/>
  <c r="BW1788" i="1"/>
  <c r="BF1788" i="1"/>
  <c r="BE1788" i="1"/>
  <c r="BD1788" i="1"/>
  <c r="BC1788" i="1"/>
  <c r="BB1788" i="1"/>
  <c r="AW1788" i="1"/>
  <c r="AY1788" i="1" s="1"/>
  <c r="AV1788" i="1"/>
  <c r="AX1788" i="1" s="1"/>
  <c r="AU1788" i="1"/>
  <c r="AT1788" i="1"/>
  <c r="AN1788" i="1" s="1"/>
  <c r="AS1788" i="1"/>
  <c r="AM1788" i="1" s="1"/>
  <c r="AR1788" i="1"/>
  <c r="AL1788" i="1" s="1"/>
  <c r="AQ1788" i="1"/>
  <c r="AP1788" i="1"/>
  <c r="AO1788" i="1"/>
  <c r="AK1788" i="1"/>
  <c r="BW1787" i="1"/>
  <c r="BF1787" i="1"/>
  <c r="BE1787" i="1"/>
  <c r="BD1787" i="1"/>
  <c r="BC1787" i="1"/>
  <c r="BB1787" i="1"/>
  <c r="AW1787" i="1"/>
  <c r="AY1787" i="1" s="1"/>
  <c r="AV1787" i="1"/>
  <c r="AX1787" i="1" s="1"/>
  <c r="AU1787" i="1"/>
  <c r="AT1787" i="1"/>
  <c r="AN1787" i="1" s="1"/>
  <c r="AS1787" i="1"/>
  <c r="AM1787" i="1" s="1"/>
  <c r="AR1787" i="1"/>
  <c r="AL1787" i="1" s="1"/>
  <c r="AQ1787" i="1"/>
  <c r="AP1787" i="1"/>
  <c r="AO1787" i="1"/>
  <c r="AK1787" i="1"/>
  <c r="BW1786" i="1"/>
  <c r="BF1786" i="1"/>
  <c r="BE1786" i="1"/>
  <c r="BD1786" i="1"/>
  <c r="BC1786" i="1"/>
  <c r="BB1786" i="1"/>
  <c r="AW1786" i="1"/>
  <c r="AY1786" i="1" s="1"/>
  <c r="AV1786" i="1"/>
  <c r="AX1786" i="1" s="1"/>
  <c r="AU1786" i="1"/>
  <c r="AT1786" i="1"/>
  <c r="AN1786" i="1" s="1"/>
  <c r="AS1786" i="1"/>
  <c r="AM1786" i="1" s="1"/>
  <c r="AR1786" i="1"/>
  <c r="AQ1786" i="1"/>
  <c r="AP1786" i="1"/>
  <c r="AO1786" i="1"/>
  <c r="AK1786" i="1"/>
  <c r="BW1785" i="1"/>
  <c r="BF1785" i="1"/>
  <c r="BE1785" i="1"/>
  <c r="BD1785" i="1"/>
  <c r="BC1785" i="1"/>
  <c r="BB1785" i="1"/>
  <c r="AW1785" i="1"/>
  <c r="AY1785" i="1" s="1"/>
  <c r="AV1785" i="1"/>
  <c r="AX1785" i="1" s="1"/>
  <c r="AU1785" i="1"/>
  <c r="AT1785" i="1"/>
  <c r="AN1785" i="1" s="1"/>
  <c r="AS1785" i="1"/>
  <c r="AM1785" i="1" s="1"/>
  <c r="AR1785" i="1"/>
  <c r="AL1785" i="1" s="1"/>
  <c r="AQ1785" i="1"/>
  <c r="BY1785" i="1" s="1"/>
  <c r="AP1785" i="1"/>
  <c r="AO1785" i="1"/>
  <c r="AK1785" i="1"/>
  <c r="BW1784" i="1"/>
  <c r="BF1784" i="1"/>
  <c r="BE1784" i="1"/>
  <c r="BD1784" i="1"/>
  <c r="BC1784" i="1"/>
  <c r="BB1784" i="1"/>
  <c r="AW1784" i="1"/>
  <c r="AY1784" i="1" s="1"/>
  <c r="AV1784" i="1"/>
  <c r="AX1784" i="1" s="1"/>
  <c r="AU1784" i="1"/>
  <c r="AT1784" i="1"/>
  <c r="AN1784" i="1" s="1"/>
  <c r="AS1784" i="1"/>
  <c r="AM1784" i="1" s="1"/>
  <c r="AR1784" i="1"/>
  <c r="AL1784" i="1" s="1"/>
  <c r="AQ1784" i="1"/>
  <c r="AP1784" i="1"/>
  <c r="AO1784" i="1"/>
  <c r="AK1784" i="1"/>
  <c r="BW1783" i="1"/>
  <c r="BF1783" i="1"/>
  <c r="BE1783" i="1"/>
  <c r="BD1783" i="1"/>
  <c r="BC1783" i="1"/>
  <c r="BB1783" i="1"/>
  <c r="AW1783" i="1"/>
  <c r="AY1783" i="1" s="1"/>
  <c r="AV1783" i="1"/>
  <c r="AX1783" i="1" s="1"/>
  <c r="AU1783" i="1"/>
  <c r="AT1783" i="1"/>
  <c r="AN1783" i="1" s="1"/>
  <c r="AS1783" i="1"/>
  <c r="AM1783" i="1" s="1"/>
  <c r="AR1783" i="1"/>
  <c r="AL1783" i="1" s="1"/>
  <c r="AQ1783" i="1"/>
  <c r="AP1783" i="1"/>
  <c r="AO1783" i="1"/>
  <c r="AK1783" i="1"/>
  <c r="BW1782" i="1"/>
  <c r="BF1782" i="1"/>
  <c r="BE1782" i="1"/>
  <c r="BD1782" i="1"/>
  <c r="BC1782" i="1"/>
  <c r="BB1782" i="1"/>
  <c r="AW1782" i="1"/>
  <c r="AY1782" i="1" s="1"/>
  <c r="AV1782" i="1"/>
  <c r="AX1782" i="1" s="1"/>
  <c r="AU1782" i="1"/>
  <c r="AT1782" i="1"/>
  <c r="AN1782" i="1" s="1"/>
  <c r="AS1782" i="1"/>
  <c r="AR1782" i="1"/>
  <c r="AL1782" i="1" s="1"/>
  <c r="AQ1782" i="1"/>
  <c r="AP1782" i="1"/>
  <c r="AO1782" i="1"/>
  <c r="AK1782" i="1"/>
  <c r="BW1781" i="1"/>
  <c r="BF1781" i="1"/>
  <c r="BE1781" i="1"/>
  <c r="BD1781" i="1"/>
  <c r="BC1781" i="1"/>
  <c r="BB1781" i="1"/>
  <c r="AW1781" i="1"/>
  <c r="AY1781" i="1" s="1"/>
  <c r="AV1781" i="1"/>
  <c r="AX1781" i="1" s="1"/>
  <c r="AU1781" i="1"/>
  <c r="AT1781" i="1"/>
  <c r="AN1781" i="1" s="1"/>
  <c r="AS1781" i="1"/>
  <c r="AM1781" i="1" s="1"/>
  <c r="AR1781" i="1"/>
  <c r="AL1781" i="1" s="1"/>
  <c r="AQ1781" i="1"/>
  <c r="AP1781" i="1"/>
  <c r="AO1781" i="1"/>
  <c r="AK1781" i="1"/>
  <c r="BW1780" i="1"/>
  <c r="BF1780" i="1"/>
  <c r="BE1780" i="1"/>
  <c r="BD1780" i="1"/>
  <c r="BC1780" i="1"/>
  <c r="BB1780" i="1"/>
  <c r="AW1780" i="1"/>
  <c r="AY1780" i="1" s="1"/>
  <c r="AV1780" i="1"/>
  <c r="AX1780" i="1" s="1"/>
  <c r="AU1780" i="1"/>
  <c r="AT1780" i="1"/>
  <c r="AN1780" i="1" s="1"/>
  <c r="AS1780" i="1"/>
  <c r="AM1780" i="1" s="1"/>
  <c r="AR1780" i="1"/>
  <c r="AL1780" i="1" s="1"/>
  <c r="AQ1780" i="1"/>
  <c r="AP1780" i="1"/>
  <c r="AO1780" i="1"/>
  <c r="AK1780" i="1"/>
  <c r="BW1779" i="1"/>
  <c r="BF1779" i="1"/>
  <c r="BE1779" i="1"/>
  <c r="BD1779" i="1"/>
  <c r="BC1779" i="1"/>
  <c r="BB1779" i="1"/>
  <c r="AW1779" i="1"/>
  <c r="AY1779" i="1" s="1"/>
  <c r="AV1779" i="1"/>
  <c r="AX1779" i="1" s="1"/>
  <c r="AU1779" i="1"/>
  <c r="AT1779" i="1"/>
  <c r="AS1779" i="1"/>
  <c r="AM1779" i="1" s="1"/>
  <c r="AR1779" i="1"/>
  <c r="AL1779" i="1" s="1"/>
  <c r="AQ1779" i="1"/>
  <c r="AP1779" i="1"/>
  <c r="AO1779" i="1"/>
  <c r="AK1779" i="1"/>
  <c r="BW1778" i="1"/>
  <c r="BF1778" i="1"/>
  <c r="BE1778" i="1"/>
  <c r="BD1778" i="1"/>
  <c r="BC1778" i="1"/>
  <c r="BB1778" i="1"/>
  <c r="AW1778" i="1"/>
  <c r="AY1778" i="1" s="1"/>
  <c r="AV1778" i="1"/>
  <c r="AX1778" i="1" s="1"/>
  <c r="AU1778" i="1"/>
  <c r="AT1778" i="1"/>
  <c r="AN1778" i="1" s="1"/>
  <c r="AS1778" i="1"/>
  <c r="AM1778" i="1" s="1"/>
  <c r="AR1778" i="1"/>
  <c r="AL1778" i="1" s="1"/>
  <c r="AQ1778" i="1"/>
  <c r="AP1778" i="1"/>
  <c r="AO1778" i="1"/>
  <c r="AK1778" i="1"/>
  <c r="BW1777" i="1"/>
  <c r="BF1777" i="1"/>
  <c r="BE1777" i="1"/>
  <c r="BD1777" i="1"/>
  <c r="BC1777" i="1"/>
  <c r="BB1777" i="1"/>
  <c r="AW1777" i="1"/>
  <c r="AY1777" i="1" s="1"/>
  <c r="AV1777" i="1"/>
  <c r="AX1777" i="1" s="1"/>
  <c r="AU1777" i="1"/>
  <c r="AT1777" i="1"/>
  <c r="AN1777" i="1" s="1"/>
  <c r="AS1777" i="1"/>
  <c r="AM1777" i="1" s="1"/>
  <c r="AR1777" i="1"/>
  <c r="AL1777" i="1" s="1"/>
  <c r="AQ1777" i="1"/>
  <c r="AP1777" i="1"/>
  <c r="AO1777" i="1"/>
  <c r="AK1777" i="1"/>
  <c r="BW1776" i="1"/>
  <c r="BF1776" i="1"/>
  <c r="BE1776" i="1"/>
  <c r="BD1776" i="1"/>
  <c r="BC1776" i="1"/>
  <c r="BB1776" i="1"/>
  <c r="AW1776" i="1"/>
  <c r="AY1776" i="1" s="1"/>
  <c r="AV1776" i="1"/>
  <c r="AX1776" i="1" s="1"/>
  <c r="AU1776" i="1"/>
  <c r="AT1776" i="1"/>
  <c r="AN1776" i="1" s="1"/>
  <c r="AS1776" i="1"/>
  <c r="AM1776" i="1" s="1"/>
  <c r="AR1776" i="1"/>
  <c r="AL1776" i="1" s="1"/>
  <c r="AQ1776" i="1"/>
  <c r="AP1776" i="1"/>
  <c r="AO1776" i="1"/>
  <c r="AK1776" i="1"/>
  <c r="BW1775" i="1"/>
  <c r="BF1775" i="1"/>
  <c r="BE1775" i="1"/>
  <c r="BD1775" i="1"/>
  <c r="BC1775" i="1"/>
  <c r="BB1775" i="1"/>
  <c r="AW1775" i="1"/>
  <c r="AY1775" i="1" s="1"/>
  <c r="AV1775" i="1"/>
  <c r="AX1775" i="1" s="1"/>
  <c r="AU1775" i="1"/>
  <c r="AT1775" i="1"/>
  <c r="AN1775" i="1" s="1"/>
  <c r="AS1775" i="1"/>
  <c r="AM1775" i="1" s="1"/>
  <c r="AR1775" i="1"/>
  <c r="AL1775" i="1" s="1"/>
  <c r="AQ1775" i="1"/>
  <c r="AP1775" i="1"/>
  <c r="AO1775" i="1"/>
  <c r="AK1775" i="1"/>
  <c r="BW1774" i="1"/>
  <c r="BF1774" i="1"/>
  <c r="BE1774" i="1"/>
  <c r="BD1774" i="1"/>
  <c r="BC1774" i="1"/>
  <c r="BB1774" i="1"/>
  <c r="AW1774" i="1"/>
  <c r="AY1774" i="1" s="1"/>
  <c r="AV1774" i="1"/>
  <c r="AX1774" i="1" s="1"/>
  <c r="AU1774" i="1"/>
  <c r="AT1774" i="1"/>
  <c r="AN1774" i="1" s="1"/>
  <c r="AS1774" i="1"/>
  <c r="AM1774" i="1" s="1"/>
  <c r="AR1774" i="1"/>
  <c r="AL1774" i="1" s="1"/>
  <c r="AQ1774" i="1"/>
  <c r="AP1774" i="1"/>
  <c r="AO1774" i="1"/>
  <c r="AK1774" i="1"/>
  <c r="BW1773" i="1"/>
  <c r="BF1773" i="1"/>
  <c r="BE1773" i="1"/>
  <c r="BD1773" i="1"/>
  <c r="BC1773" i="1"/>
  <c r="BB1773" i="1"/>
  <c r="AW1773" i="1"/>
  <c r="AY1773" i="1" s="1"/>
  <c r="AV1773" i="1"/>
  <c r="AX1773" i="1" s="1"/>
  <c r="AU1773" i="1"/>
  <c r="AT1773" i="1"/>
  <c r="AN1773" i="1" s="1"/>
  <c r="AS1773" i="1"/>
  <c r="AM1773" i="1" s="1"/>
  <c r="AR1773" i="1"/>
  <c r="AL1773" i="1" s="1"/>
  <c r="AQ1773" i="1"/>
  <c r="AP1773" i="1"/>
  <c r="AO1773" i="1"/>
  <c r="AK1773" i="1"/>
  <c r="BW1772" i="1"/>
  <c r="BF1772" i="1"/>
  <c r="BE1772" i="1"/>
  <c r="BD1772" i="1"/>
  <c r="BC1772" i="1"/>
  <c r="BB1772" i="1"/>
  <c r="AW1772" i="1"/>
  <c r="AY1772" i="1" s="1"/>
  <c r="AV1772" i="1"/>
  <c r="AX1772" i="1" s="1"/>
  <c r="AU1772" i="1"/>
  <c r="AT1772" i="1"/>
  <c r="AN1772" i="1" s="1"/>
  <c r="AS1772" i="1"/>
  <c r="AM1772" i="1" s="1"/>
  <c r="AR1772" i="1"/>
  <c r="AL1772" i="1" s="1"/>
  <c r="AQ1772" i="1"/>
  <c r="AP1772" i="1"/>
  <c r="AO1772" i="1"/>
  <c r="AK1772" i="1"/>
  <c r="BW1771" i="1"/>
  <c r="BF1771" i="1"/>
  <c r="BE1771" i="1"/>
  <c r="BD1771" i="1"/>
  <c r="BC1771" i="1"/>
  <c r="BB1771" i="1"/>
  <c r="AW1771" i="1"/>
  <c r="AY1771" i="1" s="1"/>
  <c r="AV1771" i="1"/>
  <c r="AX1771" i="1" s="1"/>
  <c r="AU1771" i="1"/>
  <c r="AT1771" i="1"/>
  <c r="AN1771" i="1" s="1"/>
  <c r="AS1771" i="1"/>
  <c r="AM1771" i="1" s="1"/>
  <c r="AR1771" i="1"/>
  <c r="AL1771" i="1" s="1"/>
  <c r="AQ1771" i="1"/>
  <c r="AP1771" i="1"/>
  <c r="AO1771" i="1"/>
  <c r="AK1771" i="1"/>
  <c r="BW1770" i="1"/>
  <c r="BF1770" i="1"/>
  <c r="BE1770" i="1"/>
  <c r="BD1770" i="1"/>
  <c r="BC1770" i="1"/>
  <c r="BB1770" i="1"/>
  <c r="AW1770" i="1"/>
  <c r="AY1770" i="1" s="1"/>
  <c r="AV1770" i="1"/>
  <c r="AX1770" i="1" s="1"/>
  <c r="AU1770" i="1"/>
  <c r="AT1770" i="1"/>
  <c r="AN1770" i="1" s="1"/>
  <c r="AS1770" i="1"/>
  <c r="AM1770" i="1" s="1"/>
  <c r="AR1770" i="1"/>
  <c r="AL1770" i="1" s="1"/>
  <c r="AQ1770" i="1"/>
  <c r="AP1770" i="1"/>
  <c r="AO1770" i="1"/>
  <c r="AK1770" i="1"/>
  <c r="BW1769" i="1"/>
  <c r="BF1769" i="1"/>
  <c r="BE1769" i="1"/>
  <c r="BD1769" i="1"/>
  <c r="BC1769" i="1"/>
  <c r="BB1769" i="1"/>
  <c r="AW1769" i="1"/>
  <c r="AY1769" i="1" s="1"/>
  <c r="AV1769" i="1"/>
  <c r="AX1769" i="1" s="1"/>
  <c r="AU1769" i="1"/>
  <c r="AT1769" i="1"/>
  <c r="AN1769" i="1" s="1"/>
  <c r="AS1769" i="1"/>
  <c r="AM1769" i="1" s="1"/>
  <c r="AR1769" i="1"/>
  <c r="AL1769" i="1" s="1"/>
  <c r="AQ1769" i="1"/>
  <c r="AP1769" i="1"/>
  <c r="AO1769" i="1"/>
  <c r="AK1769" i="1"/>
  <c r="BW1768" i="1"/>
  <c r="BF1768" i="1"/>
  <c r="BE1768" i="1"/>
  <c r="BD1768" i="1"/>
  <c r="BC1768" i="1"/>
  <c r="BB1768" i="1"/>
  <c r="AW1768" i="1"/>
  <c r="AY1768" i="1" s="1"/>
  <c r="AV1768" i="1"/>
  <c r="AX1768" i="1" s="1"/>
  <c r="AU1768" i="1"/>
  <c r="AT1768" i="1"/>
  <c r="AN1768" i="1" s="1"/>
  <c r="AS1768" i="1"/>
  <c r="AM1768" i="1" s="1"/>
  <c r="AR1768" i="1"/>
  <c r="AL1768" i="1" s="1"/>
  <c r="AQ1768" i="1"/>
  <c r="AP1768" i="1"/>
  <c r="AO1768" i="1"/>
  <c r="AK1768" i="1"/>
  <c r="BW1767" i="1"/>
  <c r="BF1767" i="1"/>
  <c r="BE1767" i="1"/>
  <c r="BD1767" i="1"/>
  <c r="BC1767" i="1"/>
  <c r="BB1767" i="1"/>
  <c r="AW1767" i="1"/>
  <c r="AY1767" i="1" s="1"/>
  <c r="AV1767" i="1"/>
  <c r="AX1767" i="1" s="1"/>
  <c r="AU1767" i="1"/>
  <c r="AT1767" i="1"/>
  <c r="AN1767" i="1" s="1"/>
  <c r="AS1767" i="1"/>
  <c r="AM1767" i="1" s="1"/>
  <c r="AR1767" i="1"/>
  <c r="AL1767" i="1" s="1"/>
  <c r="AQ1767" i="1"/>
  <c r="AP1767" i="1"/>
  <c r="AO1767" i="1"/>
  <c r="AK1767" i="1"/>
  <c r="BW1766" i="1"/>
  <c r="BF1766" i="1"/>
  <c r="BE1766" i="1"/>
  <c r="BD1766" i="1"/>
  <c r="BC1766" i="1"/>
  <c r="BB1766" i="1"/>
  <c r="AW1766" i="1"/>
  <c r="AY1766" i="1" s="1"/>
  <c r="AV1766" i="1"/>
  <c r="AX1766" i="1" s="1"/>
  <c r="AU1766" i="1"/>
  <c r="AT1766" i="1"/>
  <c r="AN1766" i="1" s="1"/>
  <c r="AS1766" i="1"/>
  <c r="AM1766" i="1" s="1"/>
  <c r="AR1766" i="1"/>
  <c r="AL1766" i="1" s="1"/>
  <c r="AQ1766" i="1"/>
  <c r="AP1766" i="1"/>
  <c r="AO1766" i="1"/>
  <c r="AK1766" i="1"/>
  <c r="BW1765" i="1"/>
  <c r="BF1765" i="1"/>
  <c r="BE1765" i="1"/>
  <c r="BD1765" i="1"/>
  <c r="BC1765" i="1"/>
  <c r="BB1765" i="1"/>
  <c r="AW1765" i="1"/>
  <c r="AY1765" i="1" s="1"/>
  <c r="AV1765" i="1"/>
  <c r="AX1765" i="1" s="1"/>
  <c r="AU1765" i="1"/>
  <c r="AT1765" i="1"/>
  <c r="AN1765" i="1" s="1"/>
  <c r="AS1765" i="1"/>
  <c r="AM1765" i="1" s="1"/>
  <c r="AR1765" i="1"/>
  <c r="AL1765" i="1" s="1"/>
  <c r="AQ1765" i="1"/>
  <c r="AP1765" i="1"/>
  <c r="AO1765" i="1"/>
  <c r="AK1765" i="1"/>
  <c r="BW1764" i="1"/>
  <c r="BF1764" i="1"/>
  <c r="BE1764" i="1"/>
  <c r="BD1764" i="1"/>
  <c r="BC1764" i="1"/>
  <c r="BB1764" i="1"/>
  <c r="AW1764" i="1"/>
  <c r="AY1764" i="1" s="1"/>
  <c r="AV1764" i="1"/>
  <c r="AX1764" i="1" s="1"/>
  <c r="AU1764" i="1"/>
  <c r="AT1764" i="1"/>
  <c r="AN1764" i="1" s="1"/>
  <c r="AS1764" i="1"/>
  <c r="AM1764" i="1" s="1"/>
  <c r="AR1764" i="1"/>
  <c r="AL1764" i="1" s="1"/>
  <c r="AQ1764" i="1"/>
  <c r="AP1764" i="1"/>
  <c r="AO1764" i="1"/>
  <c r="AK1764" i="1"/>
  <c r="BW1763" i="1"/>
  <c r="BF1763" i="1"/>
  <c r="BE1763" i="1"/>
  <c r="BD1763" i="1"/>
  <c r="BC1763" i="1"/>
  <c r="BB1763" i="1"/>
  <c r="AW1763" i="1"/>
  <c r="AY1763" i="1" s="1"/>
  <c r="AV1763" i="1"/>
  <c r="AX1763" i="1" s="1"/>
  <c r="AU1763" i="1"/>
  <c r="AT1763" i="1"/>
  <c r="AN1763" i="1" s="1"/>
  <c r="AS1763" i="1"/>
  <c r="AM1763" i="1" s="1"/>
  <c r="AR1763" i="1"/>
  <c r="AL1763" i="1" s="1"/>
  <c r="AQ1763" i="1"/>
  <c r="AP1763" i="1"/>
  <c r="AO1763" i="1"/>
  <c r="AK1763" i="1"/>
  <c r="BW1762" i="1"/>
  <c r="BF1762" i="1"/>
  <c r="BE1762" i="1"/>
  <c r="BD1762" i="1"/>
  <c r="BC1762" i="1"/>
  <c r="BB1762" i="1"/>
  <c r="AW1762" i="1"/>
  <c r="AY1762" i="1" s="1"/>
  <c r="AV1762" i="1"/>
  <c r="AX1762" i="1" s="1"/>
  <c r="AU1762" i="1"/>
  <c r="AT1762" i="1"/>
  <c r="AN1762" i="1" s="1"/>
  <c r="AS1762" i="1"/>
  <c r="AM1762" i="1" s="1"/>
  <c r="AR1762" i="1"/>
  <c r="AL1762" i="1" s="1"/>
  <c r="AQ1762" i="1"/>
  <c r="AP1762" i="1"/>
  <c r="AO1762" i="1"/>
  <c r="AK1762" i="1"/>
  <c r="BW1761" i="1"/>
  <c r="BF1761" i="1"/>
  <c r="BE1761" i="1"/>
  <c r="BD1761" i="1"/>
  <c r="BC1761" i="1"/>
  <c r="BB1761" i="1"/>
  <c r="AW1761" i="1"/>
  <c r="AY1761" i="1" s="1"/>
  <c r="AV1761" i="1"/>
  <c r="AX1761" i="1" s="1"/>
  <c r="AU1761" i="1"/>
  <c r="AT1761" i="1"/>
  <c r="AN1761" i="1" s="1"/>
  <c r="AS1761" i="1"/>
  <c r="AM1761" i="1" s="1"/>
  <c r="AR1761" i="1"/>
  <c r="AQ1761" i="1"/>
  <c r="AP1761" i="1"/>
  <c r="AO1761" i="1"/>
  <c r="AK1761" i="1"/>
  <c r="BW1760" i="1"/>
  <c r="BF1760" i="1"/>
  <c r="BE1760" i="1"/>
  <c r="BD1760" i="1"/>
  <c r="BC1760" i="1"/>
  <c r="BB1760" i="1"/>
  <c r="AW1760" i="1"/>
  <c r="AY1760" i="1" s="1"/>
  <c r="AV1760" i="1"/>
  <c r="AX1760" i="1" s="1"/>
  <c r="AU1760" i="1"/>
  <c r="AT1760" i="1"/>
  <c r="AN1760" i="1" s="1"/>
  <c r="AS1760" i="1"/>
  <c r="AM1760" i="1" s="1"/>
  <c r="AR1760" i="1"/>
  <c r="AL1760" i="1" s="1"/>
  <c r="AQ1760" i="1"/>
  <c r="AP1760" i="1"/>
  <c r="AO1760" i="1"/>
  <c r="AK1760" i="1"/>
  <c r="BW1759" i="1"/>
  <c r="BF1759" i="1"/>
  <c r="BE1759" i="1"/>
  <c r="BD1759" i="1"/>
  <c r="BC1759" i="1"/>
  <c r="BB1759" i="1"/>
  <c r="AW1759" i="1"/>
  <c r="AY1759" i="1" s="1"/>
  <c r="AV1759" i="1"/>
  <c r="AX1759" i="1" s="1"/>
  <c r="AU1759" i="1"/>
  <c r="AT1759" i="1"/>
  <c r="AN1759" i="1" s="1"/>
  <c r="AS1759" i="1"/>
  <c r="AM1759" i="1" s="1"/>
  <c r="AR1759" i="1"/>
  <c r="AL1759" i="1" s="1"/>
  <c r="AQ1759" i="1"/>
  <c r="AP1759" i="1"/>
  <c r="AO1759" i="1"/>
  <c r="AK1759" i="1"/>
  <c r="BW1758" i="1"/>
  <c r="BF1758" i="1"/>
  <c r="BE1758" i="1"/>
  <c r="BD1758" i="1"/>
  <c r="BC1758" i="1"/>
  <c r="BB1758" i="1"/>
  <c r="AW1758" i="1"/>
  <c r="AY1758" i="1" s="1"/>
  <c r="AV1758" i="1"/>
  <c r="AX1758" i="1" s="1"/>
  <c r="AU1758" i="1"/>
  <c r="AT1758" i="1"/>
  <c r="AN1758" i="1" s="1"/>
  <c r="AS1758" i="1"/>
  <c r="AM1758" i="1" s="1"/>
  <c r="AR1758" i="1"/>
  <c r="AL1758" i="1" s="1"/>
  <c r="AQ1758" i="1"/>
  <c r="AP1758" i="1"/>
  <c r="AO1758" i="1"/>
  <c r="AK1758" i="1"/>
  <c r="BW1757" i="1"/>
  <c r="BF1757" i="1"/>
  <c r="BE1757" i="1"/>
  <c r="BD1757" i="1"/>
  <c r="BC1757" i="1"/>
  <c r="BB1757" i="1"/>
  <c r="AW1757" i="1"/>
  <c r="AY1757" i="1" s="1"/>
  <c r="AV1757" i="1"/>
  <c r="AX1757" i="1" s="1"/>
  <c r="AU1757" i="1"/>
  <c r="AT1757" i="1"/>
  <c r="AN1757" i="1" s="1"/>
  <c r="AS1757" i="1"/>
  <c r="AM1757" i="1" s="1"/>
  <c r="AR1757" i="1"/>
  <c r="AL1757" i="1" s="1"/>
  <c r="AQ1757" i="1"/>
  <c r="AP1757" i="1"/>
  <c r="AO1757" i="1"/>
  <c r="AK1757" i="1"/>
  <c r="BW1756" i="1"/>
  <c r="BF1756" i="1"/>
  <c r="BE1756" i="1"/>
  <c r="BD1756" i="1"/>
  <c r="BC1756" i="1"/>
  <c r="BB1756" i="1"/>
  <c r="AW1756" i="1"/>
  <c r="AY1756" i="1" s="1"/>
  <c r="AV1756" i="1"/>
  <c r="AX1756" i="1" s="1"/>
  <c r="AU1756" i="1"/>
  <c r="AT1756" i="1"/>
  <c r="AN1756" i="1" s="1"/>
  <c r="AS1756" i="1"/>
  <c r="AM1756" i="1" s="1"/>
  <c r="AR1756" i="1"/>
  <c r="AL1756" i="1" s="1"/>
  <c r="AQ1756" i="1"/>
  <c r="AP1756" i="1"/>
  <c r="AO1756" i="1"/>
  <c r="AK1756" i="1"/>
  <c r="BW1755" i="1"/>
  <c r="BF1755" i="1"/>
  <c r="BE1755" i="1"/>
  <c r="BD1755" i="1"/>
  <c r="BC1755" i="1"/>
  <c r="BB1755" i="1"/>
  <c r="AW1755" i="1"/>
  <c r="AY1755" i="1" s="1"/>
  <c r="AV1755" i="1"/>
  <c r="AX1755" i="1" s="1"/>
  <c r="AU1755" i="1"/>
  <c r="AT1755" i="1"/>
  <c r="AN1755" i="1" s="1"/>
  <c r="AS1755" i="1"/>
  <c r="AM1755" i="1" s="1"/>
  <c r="AR1755" i="1"/>
  <c r="AL1755" i="1" s="1"/>
  <c r="AQ1755" i="1"/>
  <c r="AP1755" i="1"/>
  <c r="AO1755" i="1"/>
  <c r="AK1755" i="1"/>
  <c r="BW1754" i="1"/>
  <c r="BF1754" i="1"/>
  <c r="BE1754" i="1"/>
  <c r="BD1754" i="1"/>
  <c r="BC1754" i="1"/>
  <c r="BB1754" i="1"/>
  <c r="AW1754" i="1"/>
  <c r="AY1754" i="1" s="1"/>
  <c r="AV1754" i="1"/>
  <c r="AX1754" i="1" s="1"/>
  <c r="AU1754" i="1"/>
  <c r="AT1754" i="1"/>
  <c r="AN1754" i="1" s="1"/>
  <c r="AS1754" i="1"/>
  <c r="AM1754" i="1" s="1"/>
  <c r="AR1754" i="1"/>
  <c r="AL1754" i="1" s="1"/>
  <c r="AQ1754" i="1"/>
  <c r="AP1754" i="1"/>
  <c r="AO1754" i="1"/>
  <c r="AK1754" i="1"/>
  <c r="BW1753" i="1"/>
  <c r="BF1753" i="1"/>
  <c r="BE1753" i="1"/>
  <c r="BD1753" i="1"/>
  <c r="BC1753" i="1"/>
  <c r="BB1753" i="1"/>
  <c r="AW1753" i="1"/>
  <c r="AY1753" i="1" s="1"/>
  <c r="AV1753" i="1"/>
  <c r="AX1753" i="1" s="1"/>
  <c r="AU1753" i="1"/>
  <c r="AT1753" i="1"/>
  <c r="AN1753" i="1" s="1"/>
  <c r="AS1753" i="1"/>
  <c r="AM1753" i="1" s="1"/>
  <c r="AR1753" i="1"/>
  <c r="AQ1753" i="1"/>
  <c r="AP1753" i="1"/>
  <c r="AO1753" i="1"/>
  <c r="AK1753" i="1"/>
  <c r="BW1752" i="1"/>
  <c r="BF1752" i="1"/>
  <c r="BE1752" i="1"/>
  <c r="BD1752" i="1"/>
  <c r="BC1752" i="1"/>
  <c r="BB1752" i="1"/>
  <c r="AW1752" i="1"/>
  <c r="AY1752" i="1" s="1"/>
  <c r="AV1752" i="1"/>
  <c r="AX1752" i="1" s="1"/>
  <c r="AU1752" i="1"/>
  <c r="AT1752" i="1"/>
  <c r="AN1752" i="1" s="1"/>
  <c r="AS1752" i="1"/>
  <c r="AM1752" i="1" s="1"/>
  <c r="AR1752" i="1"/>
  <c r="AL1752" i="1" s="1"/>
  <c r="AQ1752" i="1"/>
  <c r="AP1752" i="1"/>
  <c r="AO1752" i="1"/>
  <c r="AK1752" i="1"/>
  <c r="BW1751" i="1"/>
  <c r="BF1751" i="1"/>
  <c r="BE1751" i="1"/>
  <c r="BD1751" i="1"/>
  <c r="BC1751" i="1"/>
  <c r="BB1751" i="1"/>
  <c r="AW1751" i="1"/>
  <c r="AY1751" i="1" s="1"/>
  <c r="AV1751" i="1"/>
  <c r="AX1751" i="1" s="1"/>
  <c r="AU1751" i="1"/>
  <c r="AT1751" i="1"/>
  <c r="AN1751" i="1" s="1"/>
  <c r="AS1751" i="1"/>
  <c r="AM1751" i="1" s="1"/>
  <c r="AR1751" i="1"/>
  <c r="AL1751" i="1" s="1"/>
  <c r="AQ1751" i="1"/>
  <c r="AP1751" i="1"/>
  <c r="AO1751" i="1"/>
  <c r="AK1751" i="1"/>
  <c r="BW1750" i="1"/>
  <c r="BF1750" i="1"/>
  <c r="BE1750" i="1"/>
  <c r="BD1750" i="1"/>
  <c r="BC1750" i="1"/>
  <c r="BB1750" i="1"/>
  <c r="AW1750" i="1"/>
  <c r="AY1750" i="1" s="1"/>
  <c r="AV1750" i="1"/>
  <c r="AX1750" i="1" s="1"/>
  <c r="AU1750" i="1"/>
  <c r="AT1750" i="1"/>
  <c r="AN1750" i="1" s="1"/>
  <c r="AS1750" i="1"/>
  <c r="AM1750" i="1" s="1"/>
  <c r="AR1750" i="1"/>
  <c r="AL1750" i="1" s="1"/>
  <c r="AQ1750" i="1"/>
  <c r="AP1750" i="1"/>
  <c r="AO1750" i="1"/>
  <c r="AK1750" i="1"/>
  <c r="BW1749" i="1"/>
  <c r="BF1749" i="1"/>
  <c r="BE1749" i="1"/>
  <c r="BD1749" i="1"/>
  <c r="BC1749" i="1"/>
  <c r="BB1749" i="1"/>
  <c r="AW1749" i="1"/>
  <c r="AY1749" i="1" s="1"/>
  <c r="AV1749" i="1"/>
  <c r="AX1749" i="1" s="1"/>
  <c r="AU1749" i="1"/>
  <c r="AT1749" i="1"/>
  <c r="AN1749" i="1" s="1"/>
  <c r="AS1749" i="1"/>
  <c r="AM1749" i="1" s="1"/>
  <c r="AR1749" i="1"/>
  <c r="AL1749" i="1" s="1"/>
  <c r="AQ1749" i="1"/>
  <c r="AP1749" i="1"/>
  <c r="AO1749" i="1"/>
  <c r="AK1749" i="1"/>
  <c r="BW1748" i="1"/>
  <c r="BF1748" i="1"/>
  <c r="BE1748" i="1"/>
  <c r="BD1748" i="1"/>
  <c r="BC1748" i="1"/>
  <c r="BB1748" i="1"/>
  <c r="AW1748" i="1"/>
  <c r="AY1748" i="1" s="1"/>
  <c r="AV1748" i="1"/>
  <c r="AX1748" i="1" s="1"/>
  <c r="AU1748" i="1"/>
  <c r="AT1748" i="1"/>
  <c r="AN1748" i="1" s="1"/>
  <c r="AS1748" i="1"/>
  <c r="AM1748" i="1" s="1"/>
  <c r="AR1748" i="1"/>
  <c r="AL1748" i="1" s="1"/>
  <c r="AQ1748" i="1"/>
  <c r="AP1748" i="1"/>
  <c r="AO1748" i="1"/>
  <c r="AK1748" i="1"/>
  <c r="BW1747" i="1"/>
  <c r="BF1747" i="1"/>
  <c r="BE1747" i="1"/>
  <c r="BD1747" i="1"/>
  <c r="BC1747" i="1"/>
  <c r="BB1747" i="1"/>
  <c r="AW1747" i="1"/>
  <c r="AY1747" i="1" s="1"/>
  <c r="AV1747" i="1"/>
  <c r="AX1747" i="1" s="1"/>
  <c r="AU1747" i="1"/>
  <c r="AT1747" i="1"/>
  <c r="AN1747" i="1" s="1"/>
  <c r="AS1747" i="1"/>
  <c r="AM1747" i="1" s="1"/>
  <c r="AR1747" i="1"/>
  <c r="AL1747" i="1" s="1"/>
  <c r="AQ1747" i="1"/>
  <c r="AP1747" i="1"/>
  <c r="AO1747" i="1"/>
  <c r="AK1747" i="1"/>
  <c r="BW1746" i="1"/>
  <c r="BF1746" i="1"/>
  <c r="BE1746" i="1"/>
  <c r="BD1746" i="1"/>
  <c r="BC1746" i="1"/>
  <c r="BB1746" i="1"/>
  <c r="AW1746" i="1"/>
  <c r="AY1746" i="1" s="1"/>
  <c r="AV1746" i="1"/>
  <c r="AX1746" i="1" s="1"/>
  <c r="AU1746" i="1"/>
  <c r="AT1746" i="1"/>
  <c r="AN1746" i="1" s="1"/>
  <c r="AS1746" i="1"/>
  <c r="AM1746" i="1" s="1"/>
  <c r="AR1746" i="1"/>
  <c r="AL1746" i="1" s="1"/>
  <c r="AQ1746" i="1"/>
  <c r="AP1746" i="1"/>
  <c r="AO1746" i="1"/>
  <c r="AK1746" i="1"/>
  <c r="BW1745" i="1"/>
  <c r="BF1745" i="1"/>
  <c r="BE1745" i="1"/>
  <c r="BD1745" i="1"/>
  <c r="BC1745" i="1"/>
  <c r="BB1745" i="1"/>
  <c r="AW1745" i="1"/>
  <c r="AY1745" i="1" s="1"/>
  <c r="AV1745" i="1"/>
  <c r="AX1745" i="1" s="1"/>
  <c r="AU1745" i="1"/>
  <c r="AT1745" i="1"/>
  <c r="AN1745" i="1" s="1"/>
  <c r="AS1745" i="1"/>
  <c r="AM1745" i="1" s="1"/>
  <c r="AR1745" i="1"/>
  <c r="AL1745" i="1" s="1"/>
  <c r="AQ1745" i="1"/>
  <c r="AP1745" i="1"/>
  <c r="AO1745" i="1"/>
  <c r="AK1745" i="1"/>
  <c r="BW1744" i="1"/>
  <c r="BF1744" i="1"/>
  <c r="BE1744" i="1"/>
  <c r="BD1744" i="1"/>
  <c r="BC1744" i="1"/>
  <c r="BB1744" i="1"/>
  <c r="AW1744" i="1"/>
  <c r="AY1744" i="1" s="1"/>
  <c r="AV1744" i="1"/>
  <c r="AX1744" i="1" s="1"/>
  <c r="AU1744" i="1"/>
  <c r="AT1744" i="1"/>
  <c r="AN1744" i="1" s="1"/>
  <c r="AS1744" i="1"/>
  <c r="AM1744" i="1" s="1"/>
  <c r="AR1744" i="1"/>
  <c r="AL1744" i="1" s="1"/>
  <c r="AQ1744" i="1"/>
  <c r="AP1744" i="1"/>
  <c r="AO1744" i="1"/>
  <c r="AK1744" i="1"/>
  <c r="BW1743" i="1"/>
  <c r="BF1743" i="1"/>
  <c r="BE1743" i="1"/>
  <c r="BD1743" i="1"/>
  <c r="BC1743" i="1"/>
  <c r="BB1743" i="1"/>
  <c r="AW1743" i="1"/>
  <c r="AY1743" i="1" s="1"/>
  <c r="AV1743" i="1"/>
  <c r="AX1743" i="1" s="1"/>
  <c r="AU1743" i="1"/>
  <c r="AT1743" i="1"/>
  <c r="AN1743" i="1" s="1"/>
  <c r="AS1743" i="1"/>
  <c r="AM1743" i="1" s="1"/>
  <c r="AR1743" i="1"/>
  <c r="AL1743" i="1" s="1"/>
  <c r="AQ1743" i="1"/>
  <c r="AP1743" i="1"/>
  <c r="AO1743" i="1"/>
  <c r="AK1743" i="1"/>
  <c r="BW1742" i="1"/>
  <c r="BF1742" i="1"/>
  <c r="BE1742" i="1"/>
  <c r="BD1742" i="1"/>
  <c r="BC1742" i="1"/>
  <c r="BB1742" i="1"/>
  <c r="AW1742" i="1"/>
  <c r="AY1742" i="1" s="1"/>
  <c r="AV1742" i="1"/>
  <c r="AX1742" i="1" s="1"/>
  <c r="AU1742" i="1"/>
  <c r="AT1742" i="1"/>
  <c r="AN1742" i="1" s="1"/>
  <c r="AS1742" i="1"/>
  <c r="AM1742" i="1" s="1"/>
  <c r="AR1742" i="1"/>
  <c r="AL1742" i="1" s="1"/>
  <c r="AQ1742" i="1"/>
  <c r="AP1742" i="1"/>
  <c r="AO1742" i="1"/>
  <c r="AK1742" i="1"/>
  <c r="BW1741" i="1"/>
  <c r="BF1741" i="1"/>
  <c r="BE1741" i="1"/>
  <c r="BD1741" i="1"/>
  <c r="BC1741" i="1"/>
  <c r="BB1741" i="1"/>
  <c r="AW1741" i="1"/>
  <c r="AY1741" i="1" s="1"/>
  <c r="AV1741" i="1"/>
  <c r="AX1741" i="1" s="1"/>
  <c r="AU1741" i="1"/>
  <c r="AT1741" i="1"/>
  <c r="AN1741" i="1" s="1"/>
  <c r="AS1741" i="1"/>
  <c r="AM1741" i="1" s="1"/>
  <c r="AR1741" i="1"/>
  <c r="AL1741" i="1" s="1"/>
  <c r="AQ1741" i="1"/>
  <c r="AP1741" i="1"/>
  <c r="AO1741" i="1"/>
  <c r="AK1741" i="1"/>
  <c r="BW1740" i="1"/>
  <c r="BF1740" i="1"/>
  <c r="BE1740" i="1"/>
  <c r="BD1740" i="1"/>
  <c r="BC1740" i="1"/>
  <c r="BB1740" i="1"/>
  <c r="AW1740" i="1"/>
  <c r="AY1740" i="1" s="1"/>
  <c r="AV1740" i="1"/>
  <c r="AX1740" i="1" s="1"/>
  <c r="AU1740" i="1"/>
  <c r="AT1740" i="1"/>
  <c r="AN1740" i="1" s="1"/>
  <c r="AS1740" i="1"/>
  <c r="AM1740" i="1" s="1"/>
  <c r="AR1740" i="1"/>
  <c r="AL1740" i="1" s="1"/>
  <c r="AQ1740" i="1"/>
  <c r="AP1740" i="1"/>
  <c r="AO1740" i="1"/>
  <c r="AK1740" i="1"/>
  <c r="BW1739" i="1"/>
  <c r="BF1739" i="1"/>
  <c r="BE1739" i="1"/>
  <c r="BD1739" i="1"/>
  <c r="BC1739" i="1"/>
  <c r="BB1739" i="1"/>
  <c r="AW1739" i="1"/>
  <c r="AY1739" i="1" s="1"/>
  <c r="AV1739" i="1"/>
  <c r="AX1739" i="1" s="1"/>
  <c r="AU1739" i="1"/>
  <c r="AT1739" i="1"/>
  <c r="AN1739" i="1" s="1"/>
  <c r="AS1739" i="1"/>
  <c r="AM1739" i="1" s="1"/>
  <c r="AR1739" i="1"/>
  <c r="AL1739" i="1" s="1"/>
  <c r="AQ1739" i="1"/>
  <c r="AP1739" i="1"/>
  <c r="AO1739" i="1"/>
  <c r="AK1739" i="1"/>
  <c r="BW1738" i="1"/>
  <c r="BF1738" i="1"/>
  <c r="BE1738" i="1"/>
  <c r="BD1738" i="1"/>
  <c r="BC1738" i="1"/>
  <c r="BB1738" i="1"/>
  <c r="AW1738" i="1"/>
  <c r="AY1738" i="1" s="1"/>
  <c r="AV1738" i="1"/>
  <c r="AX1738" i="1" s="1"/>
  <c r="AU1738" i="1"/>
  <c r="AT1738" i="1"/>
  <c r="AN1738" i="1" s="1"/>
  <c r="AS1738" i="1"/>
  <c r="AM1738" i="1" s="1"/>
  <c r="AR1738" i="1"/>
  <c r="AL1738" i="1" s="1"/>
  <c r="AQ1738" i="1"/>
  <c r="AP1738" i="1"/>
  <c r="AO1738" i="1"/>
  <c r="AK1738" i="1"/>
  <c r="BW1737" i="1"/>
  <c r="BF1737" i="1"/>
  <c r="BE1737" i="1"/>
  <c r="BD1737" i="1"/>
  <c r="BC1737" i="1"/>
  <c r="BB1737" i="1"/>
  <c r="AW1737" i="1"/>
  <c r="AY1737" i="1" s="1"/>
  <c r="AV1737" i="1"/>
  <c r="AX1737" i="1" s="1"/>
  <c r="AU1737" i="1"/>
  <c r="AT1737" i="1"/>
  <c r="AN1737" i="1" s="1"/>
  <c r="AS1737" i="1"/>
  <c r="AM1737" i="1" s="1"/>
  <c r="AR1737" i="1"/>
  <c r="AL1737" i="1" s="1"/>
  <c r="AQ1737" i="1"/>
  <c r="AP1737" i="1"/>
  <c r="AO1737" i="1"/>
  <c r="AK1737" i="1"/>
  <c r="BW1736" i="1"/>
  <c r="BF1736" i="1"/>
  <c r="BE1736" i="1"/>
  <c r="BD1736" i="1"/>
  <c r="BC1736" i="1"/>
  <c r="BB1736" i="1"/>
  <c r="AW1736" i="1"/>
  <c r="AY1736" i="1" s="1"/>
  <c r="AV1736" i="1"/>
  <c r="AX1736" i="1" s="1"/>
  <c r="AU1736" i="1"/>
  <c r="AT1736" i="1"/>
  <c r="AN1736" i="1" s="1"/>
  <c r="AS1736" i="1"/>
  <c r="AM1736" i="1" s="1"/>
  <c r="AR1736" i="1"/>
  <c r="AL1736" i="1" s="1"/>
  <c r="AQ1736" i="1"/>
  <c r="AP1736" i="1"/>
  <c r="AO1736" i="1"/>
  <c r="AK1736" i="1"/>
  <c r="BW1735" i="1"/>
  <c r="BF1735" i="1"/>
  <c r="BE1735" i="1"/>
  <c r="BD1735" i="1"/>
  <c r="BC1735" i="1"/>
  <c r="BB1735" i="1"/>
  <c r="AW1735" i="1"/>
  <c r="AY1735" i="1" s="1"/>
  <c r="AV1735" i="1"/>
  <c r="AX1735" i="1" s="1"/>
  <c r="AU1735" i="1"/>
  <c r="AT1735" i="1"/>
  <c r="AN1735" i="1" s="1"/>
  <c r="AS1735" i="1"/>
  <c r="AM1735" i="1" s="1"/>
  <c r="AR1735" i="1"/>
  <c r="AL1735" i="1" s="1"/>
  <c r="AQ1735" i="1"/>
  <c r="AP1735" i="1"/>
  <c r="AO1735" i="1"/>
  <c r="AK1735" i="1"/>
  <c r="BW1734" i="1"/>
  <c r="BF1734" i="1"/>
  <c r="BE1734" i="1"/>
  <c r="BD1734" i="1"/>
  <c r="BC1734" i="1"/>
  <c r="BB1734" i="1"/>
  <c r="AW1734" i="1"/>
  <c r="AY1734" i="1" s="1"/>
  <c r="AV1734" i="1"/>
  <c r="AX1734" i="1" s="1"/>
  <c r="AU1734" i="1"/>
  <c r="AT1734" i="1"/>
  <c r="AN1734" i="1" s="1"/>
  <c r="AS1734" i="1"/>
  <c r="AM1734" i="1" s="1"/>
  <c r="AR1734" i="1"/>
  <c r="AL1734" i="1" s="1"/>
  <c r="AQ1734" i="1"/>
  <c r="AP1734" i="1"/>
  <c r="AO1734" i="1"/>
  <c r="AK1734" i="1"/>
  <c r="BW1733" i="1"/>
  <c r="BF1733" i="1"/>
  <c r="BE1733" i="1"/>
  <c r="BD1733" i="1"/>
  <c r="BC1733" i="1"/>
  <c r="BB1733" i="1"/>
  <c r="AW1733" i="1"/>
  <c r="AY1733" i="1" s="1"/>
  <c r="AV1733" i="1"/>
  <c r="AX1733" i="1" s="1"/>
  <c r="AU1733" i="1"/>
  <c r="AT1733" i="1"/>
  <c r="AN1733" i="1" s="1"/>
  <c r="AS1733" i="1"/>
  <c r="AM1733" i="1" s="1"/>
  <c r="AR1733" i="1"/>
  <c r="AL1733" i="1" s="1"/>
  <c r="AQ1733" i="1"/>
  <c r="AP1733" i="1"/>
  <c r="AO1733" i="1"/>
  <c r="AK1733" i="1"/>
  <c r="BW1732" i="1"/>
  <c r="BF1732" i="1"/>
  <c r="BE1732" i="1"/>
  <c r="BD1732" i="1"/>
  <c r="BC1732" i="1"/>
  <c r="BB1732" i="1"/>
  <c r="AW1732" i="1"/>
  <c r="AY1732" i="1" s="1"/>
  <c r="AV1732" i="1"/>
  <c r="AX1732" i="1" s="1"/>
  <c r="AU1732" i="1"/>
  <c r="AT1732" i="1"/>
  <c r="AN1732" i="1" s="1"/>
  <c r="AS1732" i="1"/>
  <c r="AM1732" i="1" s="1"/>
  <c r="AR1732" i="1"/>
  <c r="AL1732" i="1" s="1"/>
  <c r="AQ1732" i="1"/>
  <c r="AP1732" i="1"/>
  <c r="AO1732" i="1"/>
  <c r="AK1732" i="1"/>
  <c r="BW1731" i="1"/>
  <c r="BF1731" i="1"/>
  <c r="BE1731" i="1"/>
  <c r="BD1731" i="1"/>
  <c r="BC1731" i="1"/>
  <c r="BB1731" i="1"/>
  <c r="AW1731" i="1"/>
  <c r="AY1731" i="1" s="1"/>
  <c r="AV1731" i="1"/>
  <c r="AX1731" i="1" s="1"/>
  <c r="AU1731" i="1"/>
  <c r="AT1731" i="1"/>
  <c r="AN1731" i="1" s="1"/>
  <c r="AS1731" i="1"/>
  <c r="AM1731" i="1" s="1"/>
  <c r="AR1731" i="1"/>
  <c r="AL1731" i="1" s="1"/>
  <c r="AQ1731" i="1"/>
  <c r="AP1731" i="1"/>
  <c r="AO1731" i="1"/>
  <c r="AK1731" i="1"/>
  <c r="BW1730" i="1"/>
  <c r="BF1730" i="1"/>
  <c r="BE1730" i="1"/>
  <c r="BD1730" i="1"/>
  <c r="BC1730" i="1"/>
  <c r="BB1730" i="1"/>
  <c r="AW1730" i="1"/>
  <c r="AY1730" i="1" s="1"/>
  <c r="AV1730" i="1"/>
  <c r="AX1730" i="1" s="1"/>
  <c r="AU1730" i="1"/>
  <c r="AT1730" i="1"/>
  <c r="AN1730" i="1" s="1"/>
  <c r="AS1730" i="1"/>
  <c r="AM1730" i="1" s="1"/>
  <c r="AR1730" i="1"/>
  <c r="AL1730" i="1" s="1"/>
  <c r="AQ1730" i="1"/>
  <c r="AP1730" i="1"/>
  <c r="AO1730" i="1"/>
  <c r="AK1730" i="1"/>
  <c r="BW1729" i="1"/>
  <c r="BF1729" i="1"/>
  <c r="BE1729" i="1"/>
  <c r="BD1729" i="1"/>
  <c r="BC1729" i="1"/>
  <c r="BB1729" i="1"/>
  <c r="AW1729" i="1"/>
  <c r="AY1729" i="1" s="1"/>
  <c r="AV1729" i="1"/>
  <c r="AX1729" i="1" s="1"/>
  <c r="AU1729" i="1"/>
  <c r="AT1729" i="1"/>
  <c r="AN1729" i="1" s="1"/>
  <c r="AS1729" i="1"/>
  <c r="AM1729" i="1" s="1"/>
  <c r="AR1729" i="1"/>
  <c r="AL1729" i="1" s="1"/>
  <c r="AQ1729" i="1"/>
  <c r="AP1729" i="1"/>
  <c r="AO1729" i="1"/>
  <c r="AK1729" i="1"/>
  <c r="BW1728" i="1"/>
  <c r="BF1728" i="1"/>
  <c r="BE1728" i="1"/>
  <c r="BD1728" i="1"/>
  <c r="BC1728" i="1"/>
  <c r="BB1728" i="1"/>
  <c r="AW1728" i="1"/>
  <c r="AY1728" i="1" s="1"/>
  <c r="AV1728" i="1"/>
  <c r="AX1728" i="1" s="1"/>
  <c r="AU1728" i="1"/>
  <c r="AT1728" i="1"/>
  <c r="AN1728" i="1" s="1"/>
  <c r="AS1728" i="1"/>
  <c r="AM1728" i="1" s="1"/>
  <c r="AR1728" i="1"/>
  <c r="AL1728" i="1" s="1"/>
  <c r="AQ1728" i="1"/>
  <c r="AP1728" i="1"/>
  <c r="AO1728" i="1"/>
  <c r="AK1728" i="1"/>
  <c r="BW1727" i="1"/>
  <c r="BF1727" i="1"/>
  <c r="BE1727" i="1"/>
  <c r="BD1727" i="1"/>
  <c r="BC1727" i="1"/>
  <c r="BB1727" i="1"/>
  <c r="AW1727" i="1"/>
  <c r="AY1727" i="1" s="1"/>
  <c r="AV1727" i="1"/>
  <c r="AX1727" i="1" s="1"/>
  <c r="AU1727" i="1"/>
  <c r="AT1727" i="1"/>
  <c r="AN1727" i="1" s="1"/>
  <c r="AS1727" i="1"/>
  <c r="AM1727" i="1" s="1"/>
  <c r="AR1727" i="1"/>
  <c r="AL1727" i="1" s="1"/>
  <c r="AQ1727" i="1"/>
  <c r="AP1727" i="1"/>
  <c r="AO1727" i="1"/>
  <c r="AK1727" i="1"/>
  <c r="BW1726" i="1"/>
  <c r="BF1726" i="1"/>
  <c r="BE1726" i="1"/>
  <c r="BD1726" i="1"/>
  <c r="BC1726" i="1"/>
  <c r="BB1726" i="1"/>
  <c r="AW1726" i="1"/>
  <c r="AY1726" i="1" s="1"/>
  <c r="AV1726" i="1"/>
  <c r="AX1726" i="1" s="1"/>
  <c r="AU1726" i="1"/>
  <c r="AT1726" i="1"/>
  <c r="AN1726" i="1" s="1"/>
  <c r="AS1726" i="1"/>
  <c r="AM1726" i="1" s="1"/>
  <c r="AR1726" i="1"/>
  <c r="AL1726" i="1" s="1"/>
  <c r="AQ1726" i="1"/>
  <c r="AP1726" i="1"/>
  <c r="AO1726" i="1"/>
  <c r="AK1726" i="1"/>
  <c r="BW1725" i="1"/>
  <c r="BF1725" i="1"/>
  <c r="BE1725" i="1"/>
  <c r="BD1725" i="1"/>
  <c r="BC1725" i="1"/>
  <c r="BB1725" i="1"/>
  <c r="AW1725" i="1"/>
  <c r="AY1725" i="1" s="1"/>
  <c r="AV1725" i="1"/>
  <c r="AX1725" i="1" s="1"/>
  <c r="AU1725" i="1"/>
  <c r="AT1725" i="1"/>
  <c r="AN1725" i="1" s="1"/>
  <c r="AS1725" i="1"/>
  <c r="AM1725" i="1" s="1"/>
  <c r="AR1725" i="1"/>
  <c r="AL1725" i="1" s="1"/>
  <c r="AQ1725" i="1"/>
  <c r="AP1725" i="1"/>
  <c r="AO1725" i="1"/>
  <c r="AK1725" i="1"/>
  <c r="BW1724" i="1"/>
  <c r="BF1724" i="1"/>
  <c r="BE1724" i="1"/>
  <c r="BD1724" i="1"/>
  <c r="BC1724" i="1"/>
  <c r="BB1724" i="1"/>
  <c r="AW1724" i="1"/>
  <c r="AY1724" i="1" s="1"/>
  <c r="AV1724" i="1"/>
  <c r="AX1724" i="1" s="1"/>
  <c r="AU1724" i="1"/>
  <c r="AT1724" i="1"/>
  <c r="AN1724" i="1" s="1"/>
  <c r="AS1724" i="1"/>
  <c r="AM1724" i="1" s="1"/>
  <c r="AR1724" i="1"/>
  <c r="AL1724" i="1" s="1"/>
  <c r="AQ1724" i="1"/>
  <c r="AP1724" i="1"/>
  <c r="AO1724" i="1"/>
  <c r="AK1724" i="1"/>
  <c r="BW1723" i="1"/>
  <c r="BF1723" i="1"/>
  <c r="BE1723" i="1"/>
  <c r="BD1723" i="1"/>
  <c r="BC1723" i="1"/>
  <c r="BB1723" i="1"/>
  <c r="AW1723" i="1"/>
  <c r="AY1723" i="1" s="1"/>
  <c r="AV1723" i="1"/>
  <c r="AX1723" i="1" s="1"/>
  <c r="AU1723" i="1"/>
  <c r="AT1723" i="1"/>
  <c r="AN1723" i="1" s="1"/>
  <c r="AS1723" i="1"/>
  <c r="AM1723" i="1" s="1"/>
  <c r="AR1723" i="1"/>
  <c r="AL1723" i="1" s="1"/>
  <c r="AQ1723" i="1"/>
  <c r="AP1723" i="1"/>
  <c r="AO1723" i="1"/>
  <c r="AK1723" i="1"/>
  <c r="BW1722" i="1"/>
  <c r="BF1722" i="1"/>
  <c r="BE1722" i="1"/>
  <c r="BD1722" i="1"/>
  <c r="BC1722" i="1"/>
  <c r="BB1722" i="1"/>
  <c r="AW1722" i="1"/>
  <c r="AY1722" i="1" s="1"/>
  <c r="AV1722" i="1"/>
  <c r="AX1722" i="1" s="1"/>
  <c r="AU1722" i="1"/>
  <c r="AT1722" i="1"/>
  <c r="AN1722" i="1" s="1"/>
  <c r="AS1722" i="1"/>
  <c r="AM1722" i="1" s="1"/>
  <c r="AR1722" i="1"/>
  <c r="AL1722" i="1" s="1"/>
  <c r="AQ1722" i="1"/>
  <c r="AP1722" i="1"/>
  <c r="AO1722" i="1"/>
  <c r="AK1722" i="1"/>
  <c r="BW1721" i="1"/>
  <c r="BF1721" i="1"/>
  <c r="BE1721" i="1"/>
  <c r="BD1721" i="1"/>
  <c r="BC1721" i="1"/>
  <c r="BB1721" i="1"/>
  <c r="AW1721" i="1"/>
  <c r="AY1721" i="1" s="1"/>
  <c r="AV1721" i="1"/>
  <c r="AX1721" i="1" s="1"/>
  <c r="AU1721" i="1"/>
  <c r="AT1721" i="1"/>
  <c r="AN1721" i="1" s="1"/>
  <c r="AS1721" i="1"/>
  <c r="AM1721" i="1" s="1"/>
  <c r="AR1721" i="1"/>
  <c r="AL1721" i="1" s="1"/>
  <c r="AQ1721" i="1"/>
  <c r="AP1721" i="1"/>
  <c r="AO1721" i="1"/>
  <c r="AK1721" i="1"/>
  <c r="BW1720" i="1"/>
  <c r="BF1720" i="1"/>
  <c r="BE1720" i="1"/>
  <c r="BD1720" i="1"/>
  <c r="BC1720" i="1"/>
  <c r="BB1720" i="1"/>
  <c r="AW1720" i="1"/>
  <c r="AY1720" i="1" s="1"/>
  <c r="AV1720" i="1"/>
  <c r="AX1720" i="1" s="1"/>
  <c r="AU1720" i="1"/>
  <c r="AT1720" i="1"/>
  <c r="AN1720" i="1" s="1"/>
  <c r="AS1720" i="1"/>
  <c r="AM1720" i="1" s="1"/>
  <c r="AR1720" i="1"/>
  <c r="AL1720" i="1" s="1"/>
  <c r="AQ1720" i="1"/>
  <c r="AP1720" i="1"/>
  <c r="AO1720" i="1"/>
  <c r="AK1720" i="1"/>
  <c r="BW1719" i="1"/>
  <c r="BF1719" i="1"/>
  <c r="BE1719" i="1"/>
  <c r="BD1719" i="1"/>
  <c r="BC1719" i="1"/>
  <c r="BB1719" i="1"/>
  <c r="AW1719" i="1"/>
  <c r="AY1719" i="1" s="1"/>
  <c r="AV1719" i="1"/>
  <c r="AX1719" i="1" s="1"/>
  <c r="AU1719" i="1"/>
  <c r="AT1719" i="1"/>
  <c r="AN1719" i="1" s="1"/>
  <c r="AS1719" i="1"/>
  <c r="AM1719" i="1" s="1"/>
  <c r="AR1719" i="1"/>
  <c r="AL1719" i="1" s="1"/>
  <c r="AQ1719" i="1"/>
  <c r="AP1719" i="1"/>
  <c r="AO1719" i="1"/>
  <c r="AK1719" i="1"/>
  <c r="BW1718" i="1"/>
  <c r="BF1718" i="1"/>
  <c r="BE1718" i="1"/>
  <c r="BD1718" i="1"/>
  <c r="BC1718" i="1"/>
  <c r="BB1718" i="1"/>
  <c r="AW1718" i="1"/>
  <c r="AY1718" i="1" s="1"/>
  <c r="AV1718" i="1"/>
  <c r="AX1718" i="1" s="1"/>
  <c r="AU1718" i="1"/>
  <c r="AT1718" i="1"/>
  <c r="AN1718" i="1" s="1"/>
  <c r="AS1718" i="1"/>
  <c r="AM1718" i="1" s="1"/>
  <c r="AR1718" i="1"/>
  <c r="AL1718" i="1" s="1"/>
  <c r="AQ1718" i="1"/>
  <c r="BY1718" i="1" s="1"/>
  <c r="AP1718" i="1"/>
  <c r="AO1718" i="1"/>
  <c r="AK1718" i="1"/>
  <c r="BW1717" i="1"/>
  <c r="BF1717" i="1"/>
  <c r="BE1717" i="1"/>
  <c r="BD1717" i="1"/>
  <c r="BC1717" i="1"/>
  <c r="BB1717" i="1"/>
  <c r="AW1717" i="1"/>
  <c r="AY1717" i="1" s="1"/>
  <c r="AV1717" i="1"/>
  <c r="AX1717" i="1" s="1"/>
  <c r="AU1717" i="1"/>
  <c r="AT1717" i="1"/>
  <c r="AN1717" i="1" s="1"/>
  <c r="AS1717" i="1"/>
  <c r="AM1717" i="1" s="1"/>
  <c r="AR1717" i="1"/>
  <c r="AL1717" i="1" s="1"/>
  <c r="AQ1717" i="1"/>
  <c r="AP1717" i="1"/>
  <c r="AO1717" i="1"/>
  <c r="AK1717" i="1"/>
  <c r="BW1716" i="1"/>
  <c r="BF1716" i="1"/>
  <c r="BE1716" i="1"/>
  <c r="BD1716" i="1"/>
  <c r="BC1716" i="1"/>
  <c r="BB1716" i="1"/>
  <c r="AW1716" i="1"/>
  <c r="AY1716" i="1" s="1"/>
  <c r="AV1716" i="1"/>
  <c r="AX1716" i="1" s="1"/>
  <c r="AU1716" i="1"/>
  <c r="AT1716" i="1"/>
  <c r="AN1716" i="1" s="1"/>
  <c r="AS1716" i="1"/>
  <c r="AM1716" i="1" s="1"/>
  <c r="AR1716" i="1"/>
  <c r="AL1716" i="1" s="1"/>
  <c r="AQ1716" i="1"/>
  <c r="AP1716" i="1"/>
  <c r="AO1716" i="1"/>
  <c r="AK1716" i="1"/>
  <c r="BW1715" i="1"/>
  <c r="BF1715" i="1"/>
  <c r="BE1715" i="1"/>
  <c r="BD1715" i="1"/>
  <c r="BC1715" i="1"/>
  <c r="BB1715" i="1"/>
  <c r="AW1715" i="1"/>
  <c r="AY1715" i="1" s="1"/>
  <c r="AV1715" i="1"/>
  <c r="AX1715" i="1" s="1"/>
  <c r="AU1715" i="1"/>
  <c r="AT1715" i="1"/>
  <c r="AN1715" i="1" s="1"/>
  <c r="AS1715" i="1"/>
  <c r="AM1715" i="1" s="1"/>
  <c r="AR1715" i="1"/>
  <c r="AL1715" i="1" s="1"/>
  <c r="AQ1715" i="1"/>
  <c r="AP1715" i="1"/>
  <c r="AO1715" i="1"/>
  <c r="AK1715" i="1"/>
  <c r="BW1714" i="1"/>
  <c r="BF1714" i="1"/>
  <c r="BE1714" i="1"/>
  <c r="BD1714" i="1"/>
  <c r="BC1714" i="1"/>
  <c r="BB1714" i="1"/>
  <c r="AW1714" i="1"/>
  <c r="AY1714" i="1" s="1"/>
  <c r="AV1714" i="1"/>
  <c r="AX1714" i="1" s="1"/>
  <c r="AU1714" i="1"/>
  <c r="AT1714" i="1"/>
  <c r="AN1714" i="1" s="1"/>
  <c r="AS1714" i="1"/>
  <c r="AM1714" i="1" s="1"/>
  <c r="AR1714" i="1"/>
  <c r="AL1714" i="1" s="1"/>
  <c r="AQ1714" i="1"/>
  <c r="AP1714" i="1"/>
  <c r="AO1714" i="1"/>
  <c r="AK1714" i="1"/>
  <c r="BW1713" i="1"/>
  <c r="BF1713" i="1"/>
  <c r="BE1713" i="1"/>
  <c r="BD1713" i="1"/>
  <c r="BC1713" i="1"/>
  <c r="BB1713" i="1"/>
  <c r="AW1713" i="1"/>
  <c r="AY1713" i="1" s="1"/>
  <c r="AV1713" i="1"/>
  <c r="AX1713" i="1" s="1"/>
  <c r="AU1713" i="1"/>
  <c r="AT1713" i="1"/>
  <c r="AN1713" i="1" s="1"/>
  <c r="AS1713" i="1"/>
  <c r="AM1713" i="1" s="1"/>
  <c r="AR1713" i="1"/>
  <c r="AL1713" i="1" s="1"/>
  <c r="AQ1713" i="1"/>
  <c r="AP1713" i="1"/>
  <c r="AO1713" i="1"/>
  <c r="AK1713" i="1"/>
  <c r="BW1712" i="1"/>
  <c r="BF1712" i="1"/>
  <c r="BE1712" i="1"/>
  <c r="BD1712" i="1"/>
  <c r="BC1712" i="1"/>
  <c r="BB1712" i="1"/>
  <c r="AW1712" i="1"/>
  <c r="AY1712" i="1" s="1"/>
  <c r="AV1712" i="1"/>
  <c r="AX1712" i="1" s="1"/>
  <c r="AU1712" i="1"/>
  <c r="AT1712" i="1"/>
  <c r="AN1712" i="1" s="1"/>
  <c r="AS1712" i="1"/>
  <c r="AM1712" i="1" s="1"/>
  <c r="AR1712" i="1"/>
  <c r="AL1712" i="1" s="1"/>
  <c r="AQ1712" i="1"/>
  <c r="AP1712" i="1"/>
  <c r="AO1712" i="1"/>
  <c r="AK1712" i="1"/>
  <c r="BW1711" i="1"/>
  <c r="BF1711" i="1"/>
  <c r="BE1711" i="1"/>
  <c r="BD1711" i="1"/>
  <c r="BC1711" i="1"/>
  <c r="BB1711" i="1"/>
  <c r="AW1711" i="1"/>
  <c r="AY1711" i="1" s="1"/>
  <c r="AV1711" i="1"/>
  <c r="AX1711" i="1" s="1"/>
  <c r="AU1711" i="1"/>
  <c r="AT1711" i="1"/>
  <c r="AN1711" i="1" s="1"/>
  <c r="AS1711" i="1"/>
  <c r="AM1711" i="1" s="1"/>
  <c r="AR1711" i="1"/>
  <c r="AL1711" i="1" s="1"/>
  <c r="AQ1711" i="1"/>
  <c r="AP1711" i="1"/>
  <c r="AO1711" i="1"/>
  <c r="AK1711" i="1"/>
  <c r="BW1710" i="1"/>
  <c r="BF1710" i="1"/>
  <c r="BE1710" i="1"/>
  <c r="BD1710" i="1"/>
  <c r="BC1710" i="1"/>
  <c r="BB1710" i="1"/>
  <c r="AW1710" i="1"/>
  <c r="AY1710" i="1" s="1"/>
  <c r="AV1710" i="1"/>
  <c r="AX1710" i="1" s="1"/>
  <c r="AU1710" i="1"/>
  <c r="AT1710" i="1"/>
  <c r="AN1710" i="1" s="1"/>
  <c r="AS1710" i="1"/>
  <c r="AM1710" i="1" s="1"/>
  <c r="AR1710" i="1"/>
  <c r="AL1710" i="1" s="1"/>
  <c r="AQ1710" i="1"/>
  <c r="AP1710" i="1"/>
  <c r="AO1710" i="1"/>
  <c r="AK1710" i="1"/>
  <c r="BW1709" i="1"/>
  <c r="BF1709" i="1"/>
  <c r="BE1709" i="1"/>
  <c r="BD1709" i="1"/>
  <c r="BC1709" i="1"/>
  <c r="BB1709" i="1"/>
  <c r="AW1709" i="1"/>
  <c r="AY1709" i="1" s="1"/>
  <c r="AV1709" i="1"/>
  <c r="AX1709" i="1" s="1"/>
  <c r="AU1709" i="1"/>
  <c r="AT1709" i="1"/>
  <c r="AN1709" i="1" s="1"/>
  <c r="AS1709" i="1"/>
  <c r="AM1709" i="1" s="1"/>
  <c r="AR1709" i="1"/>
  <c r="AL1709" i="1" s="1"/>
  <c r="AQ1709" i="1"/>
  <c r="AP1709" i="1"/>
  <c r="AO1709" i="1"/>
  <c r="AK1709" i="1"/>
  <c r="BW1708" i="1"/>
  <c r="BF1708" i="1"/>
  <c r="BE1708" i="1"/>
  <c r="BD1708" i="1"/>
  <c r="BC1708" i="1"/>
  <c r="BB1708" i="1"/>
  <c r="AW1708" i="1"/>
  <c r="AY1708" i="1" s="1"/>
  <c r="AV1708" i="1"/>
  <c r="AX1708" i="1" s="1"/>
  <c r="AU1708" i="1"/>
  <c r="AT1708" i="1"/>
  <c r="AN1708" i="1" s="1"/>
  <c r="AS1708" i="1"/>
  <c r="AM1708" i="1" s="1"/>
  <c r="AR1708" i="1"/>
  <c r="AL1708" i="1" s="1"/>
  <c r="AQ1708" i="1"/>
  <c r="AP1708" i="1"/>
  <c r="AO1708" i="1"/>
  <c r="AK1708" i="1"/>
  <c r="BW1707" i="1"/>
  <c r="BF1707" i="1"/>
  <c r="BE1707" i="1"/>
  <c r="BD1707" i="1"/>
  <c r="BC1707" i="1"/>
  <c r="BB1707" i="1"/>
  <c r="AW1707" i="1"/>
  <c r="AY1707" i="1" s="1"/>
  <c r="AV1707" i="1"/>
  <c r="AX1707" i="1" s="1"/>
  <c r="AU1707" i="1"/>
  <c r="AT1707" i="1"/>
  <c r="AN1707" i="1" s="1"/>
  <c r="AS1707" i="1"/>
  <c r="AM1707" i="1" s="1"/>
  <c r="AR1707" i="1"/>
  <c r="AL1707" i="1" s="1"/>
  <c r="AQ1707" i="1"/>
  <c r="AP1707" i="1"/>
  <c r="AO1707" i="1"/>
  <c r="AK1707" i="1"/>
  <c r="BW1706" i="1"/>
  <c r="BF1706" i="1"/>
  <c r="BE1706" i="1"/>
  <c r="BD1706" i="1"/>
  <c r="BC1706" i="1"/>
  <c r="BB1706" i="1"/>
  <c r="AW1706" i="1"/>
  <c r="AY1706" i="1" s="1"/>
  <c r="AV1706" i="1"/>
  <c r="AX1706" i="1" s="1"/>
  <c r="AU1706" i="1"/>
  <c r="AT1706" i="1"/>
  <c r="AN1706" i="1" s="1"/>
  <c r="AS1706" i="1"/>
  <c r="AM1706" i="1" s="1"/>
  <c r="AR1706" i="1"/>
  <c r="AL1706" i="1" s="1"/>
  <c r="AQ1706" i="1"/>
  <c r="AP1706" i="1"/>
  <c r="AO1706" i="1"/>
  <c r="AK1706" i="1"/>
  <c r="BW1705" i="1"/>
  <c r="BF1705" i="1"/>
  <c r="BE1705" i="1"/>
  <c r="BD1705" i="1"/>
  <c r="BC1705" i="1"/>
  <c r="BB1705" i="1"/>
  <c r="AW1705" i="1"/>
  <c r="AY1705" i="1" s="1"/>
  <c r="AV1705" i="1"/>
  <c r="AX1705" i="1" s="1"/>
  <c r="AU1705" i="1"/>
  <c r="AT1705" i="1"/>
  <c r="AN1705" i="1" s="1"/>
  <c r="AS1705" i="1"/>
  <c r="AM1705" i="1" s="1"/>
  <c r="AR1705" i="1"/>
  <c r="AL1705" i="1" s="1"/>
  <c r="AQ1705" i="1"/>
  <c r="AP1705" i="1"/>
  <c r="AO1705" i="1"/>
  <c r="AK1705" i="1"/>
  <c r="BW1704" i="1"/>
  <c r="BF1704" i="1"/>
  <c r="BE1704" i="1"/>
  <c r="BD1704" i="1"/>
  <c r="BC1704" i="1"/>
  <c r="BB1704" i="1"/>
  <c r="AW1704" i="1"/>
  <c r="AY1704" i="1" s="1"/>
  <c r="AV1704" i="1"/>
  <c r="AX1704" i="1" s="1"/>
  <c r="AU1704" i="1"/>
  <c r="AT1704" i="1"/>
  <c r="AN1704" i="1" s="1"/>
  <c r="AS1704" i="1"/>
  <c r="AM1704" i="1" s="1"/>
  <c r="AR1704" i="1"/>
  <c r="AL1704" i="1" s="1"/>
  <c r="AQ1704" i="1"/>
  <c r="AP1704" i="1"/>
  <c r="AO1704" i="1"/>
  <c r="AK1704" i="1"/>
  <c r="BW1703" i="1"/>
  <c r="BF1703" i="1"/>
  <c r="BE1703" i="1"/>
  <c r="BD1703" i="1"/>
  <c r="BC1703" i="1"/>
  <c r="BB1703" i="1"/>
  <c r="AW1703" i="1"/>
  <c r="AY1703" i="1" s="1"/>
  <c r="AV1703" i="1"/>
  <c r="AX1703" i="1" s="1"/>
  <c r="AU1703" i="1"/>
  <c r="AT1703" i="1"/>
  <c r="AN1703" i="1" s="1"/>
  <c r="AS1703" i="1"/>
  <c r="AM1703" i="1" s="1"/>
  <c r="AR1703" i="1"/>
  <c r="AL1703" i="1" s="1"/>
  <c r="AQ1703" i="1"/>
  <c r="AP1703" i="1"/>
  <c r="AO1703" i="1"/>
  <c r="AK1703" i="1"/>
  <c r="BW1702" i="1"/>
  <c r="BF1702" i="1"/>
  <c r="BE1702" i="1"/>
  <c r="BD1702" i="1"/>
  <c r="BC1702" i="1"/>
  <c r="BB1702" i="1"/>
  <c r="AW1702" i="1"/>
  <c r="AY1702" i="1" s="1"/>
  <c r="AV1702" i="1"/>
  <c r="AX1702" i="1" s="1"/>
  <c r="AU1702" i="1"/>
  <c r="AT1702" i="1"/>
  <c r="AN1702" i="1" s="1"/>
  <c r="AS1702" i="1"/>
  <c r="AM1702" i="1" s="1"/>
  <c r="AR1702" i="1"/>
  <c r="AL1702" i="1" s="1"/>
  <c r="AQ1702" i="1"/>
  <c r="AP1702" i="1"/>
  <c r="AO1702" i="1"/>
  <c r="AK1702" i="1"/>
  <c r="BW1701" i="1"/>
  <c r="BF1701" i="1"/>
  <c r="BE1701" i="1"/>
  <c r="BD1701" i="1"/>
  <c r="BC1701" i="1"/>
  <c r="BB1701" i="1"/>
  <c r="AW1701" i="1"/>
  <c r="AY1701" i="1" s="1"/>
  <c r="AV1701" i="1"/>
  <c r="AX1701" i="1" s="1"/>
  <c r="AU1701" i="1"/>
  <c r="AT1701" i="1"/>
  <c r="AN1701" i="1" s="1"/>
  <c r="AS1701" i="1"/>
  <c r="AM1701" i="1" s="1"/>
  <c r="AR1701" i="1"/>
  <c r="AL1701" i="1" s="1"/>
  <c r="AQ1701" i="1"/>
  <c r="AP1701" i="1"/>
  <c r="AO1701" i="1"/>
  <c r="AK1701" i="1"/>
  <c r="BW1700" i="1"/>
  <c r="BF1700" i="1"/>
  <c r="BE1700" i="1"/>
  <c r="BD1700" i="1"/>
  <c r="BC1700" i="1"/>
  <c r="BB1700" i="1"/>
  <c r="AW1700" i="1"/>
  <c r="AY1700" i="1" s="1"/>
  <c r="AV1700" i="1"/>
  <c r="AX1700" i="1" s="1"/>
  <c r="AU1700" i="1"/>
  <c r="AT1700" i="1"/>
  <c r="AN1700" i="1" s="1"/>
  <c r="AS1700" i="1"/>
  <c r="AM1700" i="1" s="1"/>
  <c r="AR1700" i="1"/>
  <c r="AL1700" i="1" s="1"/>
  <c r="AQ1700" i="1"/>
  <c r="AP1700" i="1"/>
  <c r="AO1700" i="1"/>
  <c r="AK1700" i="1"/>
  <c r="BW1699" i="1"/>
  <c r="BF1699" i="1"/>
  <c r="BE1699" i="1"/>
  <c r="BD1699" i="1"/>
  <c r="BC1699" i="1"/>
  <c r="BB1699" i="1"/>
  <c r="AW1699" i="1"/>
  <c r="AY1699" i="1" s="1"/>
  <c r="AV1699" i="1"/>
  <c r="AX1699" i="1" s="1"/>
  <c r="AU1699" i="1"/>
  <c r="AT1699" i="1"/>
  <c r="AN1699" i="1" s="1"/>
  <c r="AS1699" i="1"/>
  <c r="AM1699" i="1" s="1"/>
  <c r="AR1699" i="1"/>
  <c r="AL1699" i="1" s="1"/>
  <c r="AQ1699" i="1"/>
  <c r="AP1699" i="1"/>
  <c r="AO1699" i="1"/>
  <c r="AK1699" i="1"/>
  <c r="BW1698" i="1"/>
  <c r="BF1698" i="1"/>
  <c r="BE1698" i="1"/>
  <c r="BD1698" i="1"/>
  <c r="BC1698" i="1"/>
  <c r="BB1698" i="1"/>
  <c r="AW1698" i="1"/>
  <c r="AY1698" i="1" s="1"/>
  <c r="AV1698" i="1"/>
  <c r="AX1698" i="1" s="1"/>
  <c r="AU1698" i="1"/>
  <c r="AT1698" i="1"/>
  <c r="AN1698" i="1" s="1"/>
  <c r="AS1698" i="1"/>
  <c r="AM1698" i="1" s="1"/>
  <c r="AR1698" i="1"/>
  <c r="AL1698" i="1" s="1"/>
  <c r="AQ1698" i="1"/>
  <c r="AP1698" i="1"/>
  <c r="AO1698" i="1"/>
  <c r="AK1698" i="1"/>
  <c r="BW1697" i="1"/>
  <c r="BF1697" i="1"/>
  <c r="BE1697" i="1"/>
  <c r="BD1697" i="1"/>
  <c r="BC1697" i="1"/>
  <c r="BB1697" i="1"/>
  <c r="AW1697" i="1"/>
  <c r="AY1697" i="1" s="1"/>
  <c r="AV1697" i="1"/>
  <c r="AX1697" i="1" s="1"/>
  <c r="AU1697" i="1"/>
  <c r="AT1697" i="1"/>
  <c r="AN1697" i="1" s="1"/>
  <c r="AS1697" i="1"/>
  <c r="AM1697" i="1" s="1"/>
  <c r="AR1697" i="1"/>
  <c r="AL1697" i="1" s="1"/>
  <c r="AQ1697" i="1"/>
  <c r="AP1697" i="1"/>
  <c r="AO1697" i="1"/>
  <c r="AK1697" i="1"/>
  <c r="BW1696" i="1"/>
  <c r="BF1696" i="1"/>
  <c r="BE1696" i="1"/>
  <c r="BD1696" i="1"/>
  <c r="BC1696" i="1"/>
  <c r="BB1696" i="1"/>
  <c r="AW1696" i="1"/>
  <c r="AY1696" i="1" s="1"/>
  <c r="AV1696" i="1"/>
  <c r="AX1696" i="1" s="1"/>
  <c r="AU1696" i="1"/>
  <c r="AT1696" i="1"/>
  <c r="AN1696" i="1" s="1"/>
  <c r="AS1696" i="1"/>
  <c r="AM1696" i="1" s="1"/>
  <c r="AR1696" i="1"/>
  <c r="AQ1696" i="1"/>
  <c r="AP1696" i="1"/>
  <c r="AO1696" i="1"/>
  <c r="AK1696" i="1"/>
  <c r="BW1695" i="1"/>
  <c r="BF1695" i="1"/>
  <c r="BE1695" i="1"/>
  <c r="BD1695" i="1"/>
  <c r="BC1695" i="1"/>
  <c r="BB1695" i="1"/>
  <c r="AW1695" i="1"/>
  <c r="AY1695" i="1" s="1"/>
  <c r="AV1695" i="1"/>
  <c r="AX1695" i="1" s="1"/>
  <c r="AU1695" i="1"/>
  <c r="AT1695" i="1"/>
  <c r="AN1695" i="1" s="1"/>
  <c r="AS1695" i="1"/>
  <c r="AM1695" i="1" s="1"/>
  <c r="AR1695" i="1"/>
  <c r="AL1695" i="1" s="1"/>
  <c r="AQ1695" i="1"/>
  <c r="AP1695" i="1"/>
  <c r="AO1695" i="1"/>
  <c r="AK1695" i="1"/>
  <c r="BW1694" i="1"/>
  <c r="BF1694" i="1"/>
  <c r="BE1694" i="1"/>
  <c r="BD1694" i="1"/>
  <c r="BC1694" i="1"/>
  <c r="BB1694" i="1"/>
  <c r="AW1694" i="1"/>
  <c r="AY1694" i="1" s="1"/>
  <c r="AV1694" i="1"/>
  <c r="AX1694" i="1" s="1"/>
  <c r="AU1694" i="1"/>
  <c r="AT1694" i="1"/>
  <c r="AN1694" i="1" s="1"/>
  <c r="AS1694" i="1"/>
  <c r="AM1694" i="1" s="1"/>
  <c r="AR1694" i="1"/>
  <c r="AL1694" i="1" s="1"/>
  <c r="AQ1694" i="1"/>
  <c r="AP1694" i="1"/>
  <c r="AO1694" i="1"/>
  <c r="AK1694" i="1"/>
  <c r="BW1693" i="1"/>
  <c r="BF1693" i="1"/>
  <c r="BE1693" i="1"/>
  <c r="BD1693" i="1"/>
  <c r="BC1693" i="1"/>
  <c r="BB1693" i="1"/>
  <c r="AW1693" i="1"/>
  <c r="AY1693" i="1" s="1"/>
  <c r="AV1693" i="1"/>
  <c r="AX1693" i="1" s="1"/>
  <c r="AU1693" i="1"/>
  <c r="AT1693" i="1"/>
  <c r="AN1693" i="1" s="1"/>
  <c r="AS1693" i="1"/>
  <c r="AM1693" i="1" s="1"/>
  <c r="AR1693" i="1"/>
  <c r="AL1693" i="1" s="1"/>
  <c r="AQ1693" i="1"/>
  <c r="AP1693" i="1"/>
  <c r="AO1693" i="1"/>
  <c r="AK1693" i="1"/>
  <c r="BW1692" i="1"/>
  <c r="BF1692" i="1"/>
  <c r="BE1692" i="1"/>
  <c r="BD1692" i="1"/>
  <c r="BC1692" i="1"/>
  <c r="BB1692" i="1"/>
  <c r="AW1692" i="1"/>
  <c r="AY1692" i="1" s="1"/>
  <c r="AV1692" i="1"/>
  <c r="AX1692" i="1" s="1"/>
  <c r="AU1692" i="1"/>
  <c r="AT1692" i="1"/>
  <c r="AN1692" i="1" s="1"/>
  <c r="AS1692" i="1"/>
  <c r="AM1692" i="1" s="1"/>
  <c r="AR1692" i="1"/>
  <c r="AL1692" i="1" s="1"/>
  <c r="AQ1692" i="1"/>
  <c r="AP1692" i="1"/>
  <c r="AO1692" i="1"/>
  <c r="AK1692" i="1"/>
  <c r="BW1691" i="1"/>
  <c r="BF1691" i="1"/>
  <c r="BE1691" i="1"/>
  <c r="BD1691" i="1"/>
  <c r="BC1691" i="1"/>
  <c r="BB1691" i="1"/>
  <c r="AW1691" i="1"/>
  <c r="AY1691" i="1" s="1"/>
  <c r="AV1691" i="1"/>
  <c r="AX1691" i="1" s="1"/>
  <c r="AU1691" i="1"/>
  <c r="AT1691" i="1"/>
  <c r="AN1691" i="1" s="1"/>
  <c r="AS1691" i="1"/>
  <c r="AM1691" i="1" s="1"/>
  <c r="AR1691" i="1"/>
  <c r="AL1691" i="1" s="1"/>
  <c r="AQ1691" i="1"/>
  <c r="AP1691" i="1"/>
  <c r="AO1691" i="1"/>
  <c r="AK1691" i="1"/>
  <c r="BW1690" i="1"/>
  <c r="BF1690" i="1"/>
  <c r="BE1690" i="1"/>
  <c r="BD1690" i="1"/>
  <c r="BC1690" i="1"/>
  <c r="BB1690" i="1"/>
  <c r="AW1690" i="1"/>
  <c r="AY1690" i="1" s="1"/>
  <c r="AV1690" i="1"/>
  <c r="AX1690" i="1" s="1"/>
  <c r="AU1690" i="1"/>
  <c r="AT1690" i="1"/>
  <c r="AN1690" i="1" s="1"/>
  <c r="AS1690" i="1"/>
  <c r="AM1690" i="1" s="1"/>
  <c r="AR1690" i="1"/>
  <c r="AL1690" i="1" s="1"/>
  <c r="AQ1690" i="1"/>
  <c r="AP1690" i="1"/>
  <c r="AO1690" i="1"/>
  <c r="AK1690" i="1"/>
  <c r="BW1689" i="1"/>
  <c r="BF1689" i="1"/>
  <c r="BE1689" i="1"/>
  <c r="BD1689" i="1"/>
  <c r="BC1689" i="1"/>
  <c r="BB1689" i="1"/>
  <c r="AW1689" i="1"/>
  <c r="AY1689" i="1" s="1"/>
  <c r="AV1689" i="1"/>
  <c r="AX1689" i="1" s="1"/>
  <c r="AU1689" i="1"/>
  <c r="AT1689" i="1"/>
  <c r="AN1689" i="1" s="1"/>
  <c r="AS1689" i="1"/>
  <c r="AM1689" i="1" s="1"/>
  <c r="AR1689" i="1"/>
  <c r="AQ1689" i="1"/>
  <c r="AP1689" i="1"/>
  <c r="AO1689" i="1"/>
  <c r="AK1689" i="1"/>
  <c r="BW1688" i="1"/>
  <c r="BF1688" i="1"/>
  <c r="BE1688" i="1"/>
  <c r="BD1688" i="1"/>
  <c r="BC1688" i="1"/>
  <c r="BB1688" i="1"/>
  <c r="AW1688" i="1"/>
  <c r="AY1688" i="1" s="1"/>
  <c r="AV1688" i="1"/>
  <c r="AX1688" i="1" s="1"/>
  <c r="AU1688" i="1"/>
  <c r="AT1688" i="1"/>
  <c r="AN1688" i="1" s="1"/>
  <c r="AS1688" i="1"/>
  <c r="AM1688" i="1" s="1"/>
  <c r="AR1688" i="1"/>
  <c r="AL1688" i="1" s="1"/>
  <c r="AQ1688" i="1"/>
  <c r="AP1688" i="1"/>
  <c r="AO1688" i="1"/>
  <c r="AK1688" i="1"/>
  <c r="BW1687" i="1"/>
  <c r="BF1687" i="1"/>
  <c r="BE1687" i="1"/>
  <c r="BD1687" i="1"/>
  <c r="BC1687" i="1"/>
  <c r="BB1687" i="1"/>
  <c r="AW1687" i="1"/>
  <c r="AY1687" i="1" s="1"/>
  <c r="AV1687" i="1"/>
  <c r="AX1687" i="1" s="1"/>
  <c r="AU1687" i="1"/>
  <c r="AT1687" i="1"/>
  <c r="AN1687" i="1" s="1"/>
  <c r="AS1687" i="1"/>
  <c r="AM1687" i="1" s="1"/>
  <c r="AR1687" i="1"/>
  <c r="AL1687" i="1" s="1"/>
  <c r="AQ1687" i="1"/>
  <c r="AP1687" i="1"/>
  <c r="AO1687" i="1"/>
  <c r="AK1687" i="1"/>
  <c r="BW1686" i="1"/>
  <c r="BF1686" i="1"/>
  <c r="BE1686" i="1"/>
  <c r="BD1686" i="1"/>
  <c r="BC1686" i="1"/>
  <c r="BB1686" i="1"/>
  <c r="AW1686" i="1"/>
  <c r="AY1686" i="1" s="1"/>
  <c r="AV1686" i="1"/>
  <c r="AX1686" i="1" s="1"/>
  <c r="AU1686" i="1"/>
  <c r="AT1686" i="1"/>
  <c r="AN1686" i="1" s="1"/>
  <c r="AS1686" i="1"/>
  <c r="AM1686" i="1" s="1"/>
  <c r="AR1686" i="1"/>
  <c r="AL1686" i="1" s="1"/>
  <c r="AQ1686" i="1"/>
  <c r="AP1686" i="1"/>
  <c r="AO1686" i="1"/>
  <c r="AK1686" i="1"/>
  <c r="BW1685" i="1"/>
  <c r="BF1685" i="1"/>
  <c r="BE1685" i="1"/>
  <c r="BD1685" i="1"/>
  <c r="BC1685" i="1"/>
  <c r="BB1685" i="1"/>
  <c r="AW1685" i="1"/>
  <c r="AY1685" i="1" s="1"/>
  <c r="AV1685" i="1"/>
  <c r="AX1685" i="1" s="1"/>
  <c r="AU1685" i="1"/>
  <c r="AT1685" i="1"/>
  <c r="AN1685" i="1" s="1"/>
  <c r="AS1685" i="1"/>
  <c r="AM1685" i="1" s="1"/>
  <c r="AR1685" i="1"/>
  <c r="AL1685" i="1" s="1"/>
  <c r="AQ1685" i="1"/>
  <c r="AP1685" i="1"/>
  <c r="AO1685" i="1"/>
  <c r="AK1685" i="1"/>
  <c r="BW1684" i="1"/>
  <c r="BF1684" i="1"/>
  <c r="BE1684" i="1"/>
  <c r="BD1684" i="1"/>
  <c r="BC1684" i="1"/>
  <c r="BB1684" i="1"/>
  <c r="AW1684" i="1"/>
  <c r="AY1684" i="1" s="1"/>
  <c r="AV1684" i="1"/>
  <c r="AX1684" i="1" s="1"/>
  <c r="AU1684" i="1"/>
  <c r="AT1684" i="1"/>
  <c r="AN1684" i="1" s="1"/>
  <c r="AS1684" i="1"/>
  <c r="AM1684" i="1" s="1"/>
  <c r="AR1684" i="1"/>
  <c r="AL1684" i="1" s="1"/>
  <c r="AQ1684" i="1"/>
  <c r="AP1684" i="1"/>
  <c r="AO1684" i="1"/>
  <c r="AK1684" i="1"/>
  <c r="BW1683" i="1"/>
  <c r="BF1683" i="1"/>
  <c r="BE1683" i="1"/>
  <c r="BD1683" i="1"/>
  <c r="BC1683" i="1"/>
  <c r="BB1683" i="1"/>
  <c r="AW1683" i="1"/>
  <c r="AY1683" i="1" s="1"/>
  <c r="AV1683" i="1"/>
  <c r="AX1683" i="1" s="1"/>
  <c r="AU1683" i="1"/>
  <c r="AT1683" i="1"/>
  <c r="AN1683" i="1" s="1"/>
  <c r="AS1683" i="1"/>
  <c r="AM1683" i="1" s="1"/>
  <c r="AR1683" i="1"/>
  <c r="AL1683" i="1" s="1"/>
  <c r="AQ1683" i="1"/>
  <c r="AP1683" i="1"/>
  <c r="AO1683" i="1"/>
  <c r="AK1683" i="1"/>
  <c r="BW1682" i="1"/>
  <c r="BF1682" i="1"/>
  <c r="BE1682" i="1"/>
  <c r="BD1682" i="1"/>
  <c r="BC1682" i="1"/>
  <c r="BB1682" i="1"/>
  <c r="AW1682" i="1"/>
  <c r="AY1682" i="1" s="1"/>
  <c r="AV1682" i="1"/>
  <c r="AX1682" i="1" s="1"/>
  <c r="AU1682" i="1"/>
  <c r="AT1682" i="1"/>
  <c r="AN1682" i="1" s="1"/>
  <c r="AS1682" i="1"/>
  <c r="AM1682" i="1" s="1"/>
  <c r="AR1682" i="1"/>
  <c r="AL1682" i="1" s="1"/>
  <c r="AQ1682" i="1"/>
  <c r="AP1682" i="1"/>
  <c r="AO1682" i="1"/>
  <c r="AK1682" i="1"/>
  <c r="BW1681" i="1"/>
  <c r="BF1681" i="1"/>
  <c r="BE1681" i="1"/>
  <c r="BD1681" i="1"/>
  <c r="BC1681" i="1"/>
  <c r="BB1681" i="1"/>
  <c r="AW1681" i="1"/>
  <c r="AY1681" i="1" s="1"/>
  <c r="AV1681" i="1"/>
  <c r="AX1681" i="1" s="1"/>
  <c r="AU1681" i="1"/>
  <c r="AT1681" i="1"/>
  <c r="AN1681" i="1" s="1"/>
  <c r="AS1681" i="1"/>
  <c r="AM1681" i="1" s="1"/>
  <c r="AR1681" i="1"/>
  <c r="AL1681" i="1" s="1"/>
  <c r="AQ1681" i="1"/>
  <c r="AP1681" i="1"/>
  <c r="AO1681" i="1"/>
  <c r="AK1681" i="1"/>
  <c r="BW1680" i="1"/>
  <c r="BF1680" i="1"/>
  <c r="BE1680" i="1"/>
  <c r="BD1680" i="1"/>
  <c r="BC1680" i="1"/>
  <c r="BB1680" i="1"/>
  <c r="AW1680" i="1"/>
  <c r="AY1680" i="1" s="1"/>
  <c r="AV1680" i="1"/>
  <c r="AX1680" i="1" s="1"/>
  <c r="AU1680" i="1"/>
  <c r="AT1680" i="1"/>
  <c r="AN1680" i="1" s="1"/>
  <c r="AS1680" i="1"/>
  <c r="AR1680" i="1"/>
  <c r="AL1680" i="1" s="1"/>
  <c r="AQ1680" i="1"/>
  <c r="AP1680" i="1"/>
  <c r="AO1680" i="1"/>
  <c r="AK1680" i="1"/>
  <c r="BW1679" i="1"/>
  <c r="BF1679" i="1"/>
  <c r="BE1679" i="1"/>
  <c r="BD1679" i="1"/>
  <c r="BC1679" i="1"/>
  <c r="BB1679" i="1"/>
  <c r="AW1679" i="1"/>
  <c r="AY1679" i="1" s="1"/>
  <c r="AV1679" i="1"/>
  <c r="AX1679" i="1" s="1"/>
  <c r="AU1679" i="1"/>
  <c r="AT1679" i="1"/>
  <c r="AN1679" i="1" s="1"/>
  <c r="AS1679" i="1"/>
  <c r="AM1679" i="1" s="1"/>
  <c r="AR1679" i="1"/>
  <c r="AL1679" i="1" s="1"/>
  <c r="AQ1679" i="1"/>
  <c r="AP1679" i="1"/>
  <c r="AO1679" i="1"/>
  <c r="AK1679" i="1"/>
  <c r="BW1678" i="1"/>
  <c r="BF1678" i="1"/>
  <c r="BE1678" i="1"/>
  <c r="BD1678" i="1"/>
  <c r="BC1678" i="1"/>
  <c r="BB1678" i="1"/>
  <c r="AW1678" i="1"/>
  <c r="AY1678" i="1" s="1"/>
  <c r="AV1678" i="1"/>
  <c r="AX1678" i="1" s="1"/>
  <c r="AU1678" i="1"/>
  <c r="AT1678" i="1"/>
  <c r="AN1678" i="1" s="1"/>
  <c r="AS1678" i="1"/>
  <c r="AM1678" i="1" s="1"/>
  <c r="AR1678" i="1"/>
  <c r="AL1678" i="1" s="1"/>
  <c r="AQ1678" i="1"/>
  <c r="AP1678" i="1"/>
  <c r="AO1678" i="1"/>
  <c r="AK1678" i="1"/>
  <c r="BW1677" i="1"/>
  <c r="BF1677" i="1"/>
  <c r="BE1677" i="1"/>
  <c r="BD1677" i="1"/>
  <c r="BC1677" i="1"/>
  <c r="BB1677" i="1"/>
  <c r="AW1677" i="1"/>
  <c r="AY1677" i="1" s="1"/>
  <c r="AV1677" i="1"/>
  <c r="AX1677" i="1" s="1"/>
  <c r="AU1677" i="1"/>
  <c r="AT1677" i="1"/>
  <c r="AN1677" i="1" s="1"/>
  <c r="AS1677" i="1"/>
  <c r="AM1677" i="1" s="1"/>
  <c r="AR1677" i="1"/>
  <c r="AL1677" i="1" s="1"/>
  <c r="AQ1677" i="1"/>
  <c r="AP1677" i="1"/>
  <c r="AO1677" i="1"/>
  <c r="AK1677" i="1"/>
  <c r="BW1676" i="1"/>
  <c r="BF1676" i="1"/>
  <c r="BE1676" i="1"/>
  <c r="BD1676" i="1"/>
  <c r="BC1676" i="1"/>
  <c r="BB1676" i="1"/>
  <c r="AW1676" i="1"/>
  <c r="AY1676" i="1" s="1"/>
  <c r="AV1676" i="1"/>
  <c r="AX1676" i="1" s="1"/>
  <c r="AU1676" i="1"/>
  <c r="AT1676" i="1"/>
  <c r="AN1676" i="1" s="1"/>
  <c r="AS1676" i="1"/>
  <c r="AM1676" i="1" s="1"/>
  <c r="AR1676" i="1"/>
  <c r="AL1676" i="1" s="1"/>
  <c r="AQ1676" i="1"/>
  <c r="AP1676" i="1"/>
  <c r="AO1676" i="1"/>
  <c r="AK1676" i="1"/>
  <c r="BW1675" i="1"/>
  <c r="BF1675" i="1"/>
  <c r="BE1675" i="1"/>
  <c r="BD1675" i="1"/>
  <c r="BC1675" i="1"/>
  <c r="BB1675" i="1"/>
  <c r="AW1675" i="1"/>
  <c r="AY1675" i="1" s="1"/>
  <c r="AV1675" i="1"/>
  <c r="AX1675" i="1" s="1"/>
  <c r="AU1675" i="1"/>
  <c r="AT1675" i="1"/>
  <c r="AN1675" i="1" s="1"/>
  <c r="AS1675" i="1"/>
  <c r="AM1675" i="1" s="1"/>
  <c r="AR1675" i="1"/>
  <c r="AL1675" i="1" s="1"/>
  <c r="AQ1675" i="1"/>
  <c r="AP1675" i="1"/>
  <c r="AO1675" i="1"/>
  <c r="AK1675" i="1"/>
  <c r="BW1674" i="1"/>
  <c r="BF1674" i="1"/>
  <c r="BE1674" i="1"/>
  <c r="BD1674" i="1"/>
  <c r="BC1674" i="1"/>
  <c r="BB1674" i="1"/>
  <c r="AW1674" i="1"/>
  <c r="AY1674" i="1" s="1"/>
  <c r="AV1674" i="1"/>
  <c r="AX1674" i="1" s="1"/>
  <c r="AU1674" i="1"/>
  <c r="AT1674" i="1"/>
  <c r="AN1674" i="1" s="1"/>
  <c r="AS1674" i="1"/>
  <c r="AM1674" i="1" s="1"/>
  <c r="AR1674" i="1"/>
  <c r="AL1674" i="1" s="1"/>
  <c r="AQ1674" i="1"/>
  <c r="AP1674" i="1"/>
  <c r="AO1674" i="1"/>
  <c r="AK1674" i="1"/>
  <c r="BW1673" i="1"/>
  <c r="BF1673" i="1"/>
  <c r="BE1673" i="1"/>
  <c r="BD1673" i="1"/>
  <c r="BC1673" i="1"/>
  <c r="BB1673" i="1"/>
  <c r="AW1673" i="1"/>
  <c r="AY1673" i="1" s="1"/>
  <c r="AV1673" i="1"/>
  <c r="AX1673" i="1" s="1"/>
  <c r="AU1673" i="1"/>
  <c r="AT1673" i="1"/>
  <c r="AN1673" i="1" s="1"/>
  <c r="AS1673" i="1"/>
  <c r="AM1673" i="1" s="1"/>
  <c r="AR1673" i="1"/>
  <c r="AL1673" i="1" s="1"/>
  <c r="AQ1673" i="1"/>
  <c r="AP1673" i="1"/>
  <c r="AO1673" i="1"/>
  <c r="AK1673" i="1"/>
  <c r="BW1672" i="1"/>
  <c r="BF1672" i="1"/>
  <c r="BE1672" i="1"/>
  <c r="BD1672" i="1"/>
  <c r="BC1672" i="1"/>
  <c r="BB1672" i="1"/>
  <c r="AW1672" i="1"/>
  <c r="AY1672" i="1" s="1"/>
  <c r="AV1672" i="1"/>
  <c r="AX1672" i="1" s="1"/>
  <c r="AU1672" i="1"/>
  <c r="AT1672" i="1"/>
  <c r="AN1672" i="1" s="1"/>
  <c r="AS1672" i="1"/>
  <c r="AM1672" i="1" s="1"/>
  <c r="AR1672" i="1"/>
  <c r="AL1672" i="1" s="1"/>
  <c r="AQ1672" i="1"/>
  <c r="AP1672" i="1"/>
  <c r="AO1672" i="1"/>
  <c r="AK1672" i="1"/>
  <c r="BW1671" i="1"/>
  <c r="BF1671" i="1"/>
  <c r="BE1671" i="1"/>
  <c r="BD1671" i="1"/>
  <c r="BC1671" i="1"/>
  <c r="BB1671" i="1"/>
  <c r="AW1671" i="1"/>
  <c r="AY1671" i="1" s="1"/>
  <c r="AV1671" i="1"/>
  <c r="AX1671" i="1" s="1"/>
  <c r="AU1671" i="1"/>
  <c r="AT1671" i="1"/>
  <c r="AN1671" i="1" s="1"/>
  <c r="AS1671" i="1"/>
  <c r="AM1671" i="1" s="1"/>
  <c r="AR1671" i="1"/>
  <c r="AL1671" i="1" s="1"/>
  <c r="AQ1671" i="1"/>
  <c r="AP1671" i="1"/>
  <c r="AO1671" i="1"/>
  <c r="AK1671" i="1"/>
  <c r="BW1670" i="1"/>
  <c r="BF1670" i="1"/>
  <c r="BE1670" i="1"/>
  <c r="BD1670" i="1"/>
  <c r="BC1670" i="1"/>
  <c r="BB1670" i="1"/>
  <c r="AW1670" i="1"/>
  <c r="AY1670" i="1" s="1"/>
  <c r="AV1670" i="1"/>
  <c r="AX1670" i="1" s="1"/>
  <c r="AU1670" i="1"/>
  <c r="AT1670" i="1"/>
  <c r="AN1670" i="1" s="1"/>
  <c r="AS1670" i="1"/>
  <c r="AM1670" i="1" s="1"/>
  <c r="AR1670" i="1"/>
  <c r="AL1670" i="1" s="1"/>
  <c r="AQ1670" i="1"/>
  <c r="AP1670" i="1"/>
  <c r="AO1670" i="1"/>
  <c r="AK1670" i="1"/>
  <c r="BW1669" i="1"/>
  <c r="BF1669" i="1"/>
  <c r="BE1669" i="1"/>
  <c r="BD1669" i="1"/>
  <c r="BC1669" i="1"/>
  <c r="BB1669" i="1"/>
  <c r="AW1669" i="1"/>
  <c r="AY1669" i="1" s="1"/>
  <c r="AV1669" i="1"/>
  <c r="AX1669" i="1" s="1"/>
  <c r="AU1669" i="1"/>
  <c r="AT1669" i="1"/>
  <c r="AN1669" i="1" s="1"/>
  <c r="AS1669" i="1"/>
  <c r="AM1669" i="1" s="1"/>
  <c r="AR1669" i="1"/>
  <c r="AL1669" i="1" s="1"/>
  <c r="AQ1669" i="1"/>
  <c r="AP1669" i="1"/>
  <c r="AO1669" i="1"/>
  <c r="AK1669" i="1"/>
  <c r="BW1668" i="1"/>
  <c r="BF1668" i="1"/>
  <c r="BE1668" i="1"/>
  <c r="BD1668" i="1"/>
  <c r="BC1668" i="1"/>
  <c r="BB1668" i="1"/>
  <c r="AW1668" i="1"/>
  <c r="AY1668" i="1" s="1"/>
  <c r="AV1668" i="1"/>
  <c r="AX1668" i="1" s="1"/>
  <c r="AU1668" i="1"/>
  <c r="AT1668" i="1"/>
  <c r="AN1668" i="1" s="1"/>
  <c r="AS1668" i="1"/>
  <c r="AM1668" i="1" s="1"/>
  <c r="AR1668" i="1"/>
  <c r="AL1668" i="1" s="1"/>
  <c r="AQ1668" i="1"/>
  <c r="AP1668" i="1"/>
  <c r="AO1668" i="1"/>
  <c r="AK1668" i="1"/>
  <c r="BW1667" i="1"/>
  <c r="BF1667" i="1"/>
  <c r="BE1667" i="1"/>
  <c r="BD1667" i="1"/>
  <c r="BC1667" i="1"/>
  <c r="BB1667" i="1"/>
  <c r="AW1667" i="1"/>
  <c r="AY1667" i="1" s="1"/>
  <c r="AV1667" i="1"/>
  <c r="AX1667" i="1" s="1"/>
  <c r="AU1667" i="1"/>
  <c r="AT1667" i="1"/>
  <c r="AN1667" i="1" s="1"/>
  <c r="AS1667" i="1"/>
  <c r="AM1667" i="1" s="1"/>
  <c r="AR1667" i="1"/>
  <c r="AL1667" i="1" s="1"/>
  <c r="AQ1667" i="1"/>
  <c r="AP1667" i="1"/>
  <c r="AO1667" i="1"/>
  <c r="AK1667" i="1"/>
  <c r="BW1666" i="1"/>
  <c r="BF1666" i="1"/>
  <c r="BE1666" i="1"/>
  <c r="BD1666" i="1"/>
  <c r="BC1666" i="1"/>
  <c r="BB1666" i="1"/>
  <c r="AW1666" i="1"/>
  <c r="AY1666" i="1" s="1"/>
  <c r="AV1666" i="1"/>
  <c r="AX1666" i="1" s="1"/>
  <c r="AU1666" i="1"/>
  <c r="AT1666" i="1"/>
  <c r="AN1666" i="1" s="1"/>
  <c r="AS1666" i="1"/>
  <c r="AM1666" i="1" s="1"/>
  <c r="AR1666" i="1"/>
  <c r="AL1666" i="1" s="1"/>
  <c r="AQ1666" i="1"/>
  <c r="AP1666" i="1"/>
  <c r="AO1666" i="1"/>
  <c r="AK1666" i="1"/>
  <c r="BW1665" i="1"/>
  <c r="BF1665" i="1"/>
  <c r="BE1665" i="1"/>
  <c r="BD1665" i="1"/>
  <c r="BC1665" i="1"/>
  <c r="BB1665" i="1"/>
  <c r="AW1665" i="1"/>
  <c r="AY1665" i="1" s="1"/>
  <c r="AV1665" i="1"/>
  <c r="AX1665" i="1" s="1"/>
  <c r="AU1665" i="1"/>
  <c r="AT1665" i="1"/>
  <c r="AN1665" i="1" s="1"/>
  <c r="AS1665" i="1"/>
  <c r="AM1665" i="1" s="1"/>
  <c r="AR1665" i="1"/>
  <c r="AL1665" i="1" s="1"/>
  <c r="AQ1665" i="1"/>
  <c r="AP1665" i="1"/>
  <c r="AO1665" i="1"/>
  <c r="AK1665" i="1"/>
  <c r="BW1664" i="1"/>
  <c r="BF1664" i="1"/>
  <c r="BE1664" i="1"/>
  <c r="BD1664" i="1"/>
  <c r="BC1664" i="1"/>
  <c r="BB1664" i="1"/>
  <c r="AW1664" i="1"/>
  <c r="AY1664" i="1" s="1"/>
  <c r="AV1664" i="1"/>
  <c r="AX1664" i="1" s="1"/>
  <c r="AU1664" i="1"/>
  <c r="AT1664" i="1"/>
  <c r="AN1664" i="1" s="1"/>
  <c r="AS1664" i="1"/>
  <c r="AM1664" i="1" s="1"/>
  <c r="AR1664" i="1"/>
  <c r="AL1664" i="1" s="1"/>
  <c r="AQ1664" i="1"/>
  <c r="AP1664" i="1"/>
  <c r="AO1664" i="1"/>
  <c r="AK1664" i="1"/>
  <c r="BW1663" i="1"/>
  <c r="BF1663" i="1"/>
  <c r="BE1663" i="1"/>
  <c r="BD1663" i="1"/>
  <c r="BC1663" i="1"/>
  <c r="BB1663" i="1"/>
  <c r="AW1663" i="1"/>
  <c r="AY1663" i="1" s="1"/>
  <c r="AV1663" i="1"/>
  <c r="AX1663" i="1" s="1"/>
  <c r="AU1663" i="1"/>
  <c r="AT1663" i="1"/>
  <c r="AN1663" i="1" s="1"/>
  <c r="AS1663" i="1"/>
  <c r="AM1663" i="1" s="1"/>
  <c r="AR1663" i="1"/>
  <c r="AL1663" i="1" s="1"/>
  <c r="AQ1663" i="1"/>
  <c r="AP1663" i="1"/>
  <c r="AO1663" i="1"/>
  <c r="AK1663" i="1"/>
  <c r="BW1662" i="1"/>
  <c r="BF1662" i="1"/>
  <c r="BE1662" i="1"/>
  <c r="BD1662" i="1"/>
  <c r="BC1662" i="1"/>
  <c r="BB1662" i="1"/>
  <c r="AW1662" i="1"/>
  <c r="AY1662" i="1" s="1"/>
  <c r="AV1662" i="1"/>
  <c r="AX1662" i="1" s="1"/>
  <c r="AU1662" i="1"/>
  <c r="AT1662" i="1"/>
  <c r="AN1662" i="1" s="1"/>
  <c r="AS1662" i="1"/>
  <c r="AM1662" i="1" s="1"/>
  <c r="AR1662" i="1"/>
  <c r="AL1662" i="1" s="1"/>
  <c r="AQ1662" i="1"/>
  <c r="AP1662" i="1"/>
  <c r="AO1662" i="1"/>
  <c r="AK1662" i="1"/>
  <c r="BW1661" i="1"/>
  <c r="BF1661" i="1"/>
  <c r="BE1661" i="1"/>
  <c r="BD1661" i="1"/>
  <c r="BC1661" i="1"/>
  <c r="BB1661" i="1"/>
  <c r="AW1661" i="1"/>
  <c r="AY1661" i="1" s="1"/>
  <c r="AV1661" i="1"/>
  <c r="AX1661" i="1" s="1"/>
  <c r="AU1661" i="1"/>
  <c r="AT1661" i="1"/>
  <c r="AN1661" i="1" s="1"/>
  <c r="AS1661" i="1"/>
  <c r="AM1661" i="1" s="1"/>
  <c r="AR1661" i="1"/>
  <c r="AL1661" i="1" s="1"/>
  <c r="AQ1661" i="1"/>
  <c r="AP1661" i="1"/>
  <c r="AO1661" i="1"/>
  <c r="AK1661" i="1"/>
  <c r="BW1660" i="1"/>
  <c r="BF1660" i="1"/>
  <c r="BE1660" i="1"/>
  <c r="BD1660" i="1"/>
  <c r="BC1660" i="1"/>
  <c r="BB1660" i="1"/>
  <c r="AW1660" i="1"/>
  <c r="AY1660" i="1" s="1"/>
  <c r="AV1660" i="1"/>
  <c r="AX1660" i="1" s="1"/>
  <c r="AU1660" i="1"/>
  <c r="AT1660" i="1"/>
  <c r="AN1660" i="1" s="1"/>
  <c r="AS1660" i="1"/>
  <c r="AM1660" i="1" s="1"/>
  <c r="AR1660" i="1"/>
  <c r="AL1660" i="1" s="1"/>
  <c r="AQ1660" i="1"/>
  <c r="AP1660" i="1"/>
  <c r="AO1660" i="1"/>
  <c r="AK1660" i="1"/>
  <c r="BW1659" i="1"/>
  <c r="BF1659" i="1"/>
  <c r="BE1659" i="1"/>
  <c r="BD1659" i="1"/>
  <c r="BC1659" i="1"/>
  <c r="BB1659" i="1"/>
  <c r="AW1659" i="1"/>
  <c r="AY1659" i="1" s="1"/>
  <c r="AV1659" i="1"/>
  <c r="AX1659" i="1" s="1"/>
  <c r="AU1659" i="1"/>
  <c r="AT1659" i="1"/>
  <c r="AN1659" i="1" s="1"/>
  <c r="AS1659" i="1"/>
  <c r="AM1659" i="1" s="1"/>
  <c r="AR1659" i="1"/>
  <c r="AL1659" i="1" s="1"/>
  <c r="AQ1659" i="1"/>
  <c r="AP1659" i="1"/>
  <c r="AO1659" i="1"/>
  <c r="AK1659" i="1"/>
  <c r="BW1658" i="1"/>
  <c r="BF1658" i="1"/>
  <c r="BE1658" i="1"/>
  <c r="BD1658" i="1"/>
  <c r="BC1658" i="1"/>
  <c r="BB1658" i="1"/>
  <c r="AW1658" i="1"/>
  <c r="AY1658" i="1" s="1"/>
  <c r="AV1658" i="1"/>
  <c r="AX1658" i="1" s="1"/>
  <c r="AU1658" i="1"/>
  <c r="AT1658" i="1"/>
  <c r="AN1658" i="1" s="1"/>
  <c r="AS1658" i="1"/>
  <c r="AM1658" i="1" s="1"/>
  <c r="AR1658" i="1"/>
  <c r="AL1658" i="1" s="1"/>
  <c r="AQ1658" i="1"/>
  <c r="AP1658" i="1"/>
  <c r="AO1658" i="1"/>
  <c r="AK1658" i="1"/>
  <c r="BW1657" i="1"/>
  <c r="BF1657" i="1"/>
  <c r="BE1657" i="1"/>
  <c r="BD1657" i="1"/>
  <c r="BC1657" i="1"/>
  <c r="BB1657" i="1"/>
  <c r="AW1657" i="1"/>
  <c r="AY1657" i="1" s="1"/>
  <c r="AV1657" i="1"/>
  <c r="AX1657" i="1" s="1"/>
  <c r="AU1657" i="1"/>
  <c r="AT1657" i="1"/>
  <c r="AN1657" i="1" s="1"/>
  <c r="AS1657" i="1"/>
  <c r="AM1657" i="1" s="1"/>
  <c r="AR1657" i="1"/>
  <c r="AL1657" i="1" s="1"/>
  <c r="AQ1657" i="1"/>
  <c r="AP1657" i="1"/>
  <c r="AO1657" i="1"/>
  <c r="AK1657" i="1"/>
  <c r="BW1656" i="1"/>
  <c r="BF1656" i="1"/>
  <c r="BE1656" i="1"/>
  <c r="BD1656" i="1"/>
  <c r="BC1656" i="1"/>
  <c r="BB1656" i="1"/>
  <c r="AW1656" i="1"/>
  <c r="AY1656" i="1" s="1"/>
  <c r="AV1656" i="1"/>
  <c r="AX1656" i="1" s="1"/>
  <c r="AU1656" i="1"/>
  <c r="AT1656" i="1"/>
  <c r="AN1656" i="1" s="1"/>
  <c r="AS1656" i="1"/>
  <c r="AM1656" i="1" s="1"/>
  <c r="AR1656" i="1"/>
  <c r="AL1656" i="1" s="1"/>
  <c r="AQ1656" i="1"/>
  <c r="AP1656" i="1"/>
  <c r="AO1656" i="1"/>
  <c r="AK1656" i="1"/>
  <c r="BW1655" i="1"/>
  <c r="BF1655" i="1"/>
  <c r="BE1655" i="1"/>
  <c r="BD1655" i="1"/>
  <c r="BC1655" i="1"/>
  <c r="BB1655" i="1"/>
  <c r="AW1655" i="1"/>
  <c r="AY1655" i="1" s="1"/>
  <c r="AV1655" i="1"/>
  <c r="AX1655" i="1" s="1"/>
  <c r="AU1655" i="1"/>
  <c r="AT1655" i="1"/>
  <c r="AN1655" i="1" s="1"/>
  <c r="AS1655" i="1"/>
  <c r="AM1655" i="1" s="1"/>
  <c r="AR1655" i="1"/>
  <c r="AL1655" i="1" s="1"/>
  <c r="AQ1655" i="1"/>
  <c r="AP1655" i="1"/>
  <c r="AO1655" i="1"/>
  <c r="AK1655" i="1"/>
  <c r="BW1654" i="1"/>
  <c r="BF1654" i="1"/>
  <c r="BE1654" i="1"/>
  <c r="BD1654" i="1"/>
  <c r="BC1654" i="1"/>
  <c r="BB1654" i="1"/>
  <c r="AW1654" i="1"/>
  <c r="AY1654" i="1" s="1"/>
  <c r="AV1654" i="1"/>
  <c r="AX1654" i="1" s="1"/>
  <c r="AU1654" i="1"/>
  <c r="AT1654" i="1"/>
  <c r="AN1654" i="1" s="1"/>
  <c r="AS1654" i="1"/>
  <c r="AM1654" i="1" s="1"/>
  <c r="AR1654" i="1"/>
  <c r="AL1654" i="1" s="1"/>
  <c r="AQ1654" i="1"/>
  <c r="AP1654" i="1"/>
  <c r="AO1654" i="1"/>
  <c r="AK1654" i="1"/>
  <c r="BW1653" i="1"/>
  <c r="BF1653" i="1"/>
  <c r="BE1653" i="1"/>
  <c r="BD1653" i="1"/>
  <c r="BC1653" i="1"/>
  <c r="BB1653" i="1"/>
  <c r="AW1653" i="1"/>
  <c r="AY1653" i="1" s="1"/>
  <c r="AV1653" i="1"/>
  <c r="AX1653" i="1" s="1"/>
  <c r="AU1653" i="1"/>
  <c r="AT1653" i="1"/>
  <c r="AN1653" i="1" s="1"/>
  <c r="AS1653" i="1"/>
  <c r="AM1653" i="1" s="1"/>
  <c r="AR1653" i="1"/>
  <c r="AL1653" i="1" s="1"/>
  <c r="AQ1653" i="1"/>
  <c r="AP1653" i="1"/>
  <c r="AO1653" i="1"/>
  <c r="AK1653" i="1"/>
  <c r="BW1652" i="1"/>
  <c r="BF1652" i="1"/>
  <c r="BE1652" i="1"/>
  <c r="BD1652" i="1"/>
  <c r="BC1652" i="1"/>
  <c r="BB1652" i="1"/>
  <c r="AW1652" i="1"/>
  <c r="AY1652" i="1" s="1"/>
  <c r="AV1652" i="1"/>
  <c r="AX1652" i="1" s="1"/>
  <c r="AU1652" i="1"/>
  <c r="AT1652" i="1"/>
  <c r="AN1652" i="1" s="1"/>
  <c r="AS1652" i="1"/>
  <c r="AM1652" i="1" s="1"/>
  <c r="AR1652" i="1"/>
  <c r="AL1652" i="1" s="1"/>
  <c r="AQ1652" i="1"/>
  <c r="AP1652" i="1"/>
  <c r="AO1652" i="1"/>
  <c r="AK1652" i="1"/>
  <c r="BW1651" i="1"/>
  <c r="BF1651" i="1"/>
  <c r="BE1651" i="1"/>
  <c r="BD1651" i="1"/>
  <c r="BC1651" i="1"/>
  <c r="BB1651" i="1"/>
  <c r="AW1651" i="1"/>
  <c r="AY1651" i="1" s="1"/>
  <c r="AV1651" i="1"/>
  <c r="AX1651" i="1" s="1"/>
  <c r="AU1651" i="1"/>
  <c r="AT1651" i="1"/>
  <c r="AN1651" i="1" s="1"/>
  <c r="AS1651" i="1"/>
  <c r="AM1651" i="1" s="1"/>
  <c r="AR1651" i="1"/>
  <c r="AL1651" i="1" s="1"/>
  <c r="AQ1651" i="1"/>
  <c r="AP1651" i="1"/>
  <c r="AO1651" i="1"/>
  <c r="AK1651" i="1"/>
  <c r="BW1650" i="1"/>
  <c r="BF1650" i="1"/>
  <c r="BE1650" i="1"/>
  <c r="BD1650" i="1"/>
  <c r="BC1650" i="1"/>
  <c r="BB1650" i="1"/>
  <c r="AW1650" i="1"/>
  <c r="AY1650" i="1" s="1"/>
  <c r="AV1650" i="1"/>
  <c r="AX1650" i="1" s="1"/>
  <c r="AU1650" i="1"/>
  <c r="AT1650" i="1"/>
  <c r="AN1650" i="1" s="1"/>
  <c r="AS1650" i="1"/>
  <c r="AM1650" i="1" s="1"/>
  <c r="AR1650" i="1"/>
  <c r="AQ1650" i="1"/>
  <c r="AP1650" i="1"/>
  <c r="AO1650" i="1"/>
  <c r="AK1650" i="1"/>
  <c r="BW1649" i="1"/>
  <c r="BF1649" i="1"/>
  <c r="BE1649" i="1"/>
  <c r="BD1649" i="1"/>
  <c r="BC1649" i="1"/>
  <c r="BB1649" i="1"/>
  <c r="AW1649" i="1"/>
  <c r="AY1649" i="1" s="1"/>
  <c r="AV1649" i="1"/>
  <c r="AX1649" i="1" s="1"/>
  <c r="AU1649" i="1"/>
  <c r="AT1649" i="1"/>
  <c r="AN1649" i="1" s="1"/>
  <c r="AS1649" i="1"/>
  <c r="AM1649" i="1" s="1"/>
  <c r="AR1649" i="1"/>
  <c r="AL1649" i="1" s="1"/>
  <c r="AQ1649" i="1"/>
  <c r="AP1649" i="1"/>
  <c r="AO1649" i="1"/>
  <c r="AK1649" i="1"/>
  <c r="BW1648" i="1"/>
  <c r="BF1648" i="1"/>
  <c r="BE1648" i="1"/>
  <c r="BD1648" i="1"/>
  <c r="BC1648" i="1"/>
  <c r="BB1648" i="1"/>
  <c r="AW1648" i="1"/>
  <c r="AY1648" i="1" s="1"/>
  <c r="AV1648" i="1"/>
  <c r="AX1648" i="1" s="1"/>
  <c r="AU1648" i="1"/>
  <c r="AT1648" i="1"/>
  <c r="AN1648" i="1" s="1"/>
  <c r="AS1648" i="1"/>
  <c r="AM1648" i="1" s="1"/>
  <c r="AR1648" i="1"/>
  <c r="AL1648" i="1" s="1"/>
  <c r="AQ1648" i="1"/>
  <c r="AP1648" i="1"/>
  <c r="AO1648" i="1"/>
  <c r="AK1648" i="1"/>
  <c r="BW1647" i="1"/>
  <c r="BF1647" i="1"/>
  <c r="BE1647" i="1"/>
  <c r="BD1647" i="1"/>
  <c r="BC1647" i="1"/>
  <c r="BB1647" i="1"/>
  <c r="AW1647" i="1"/>
  <c r="AY1647" i="1" s="1"/>
  <c r="AV1647" i="1"/>
  <c r="AX1647" i="1" s="1"/>
  <c r="AU1647" i="1"/>
  <c r="AT1647" i="1"/>
  <c r="AN1647" i="1" s="1"/>
  <c r="AS1647" i="1"/>
  <c r="AM1647" i="1" s="1"/>
  <c r="AR1647" i="1"/>
  <c r="AL1647" i="1" s="1"/>
  <c r="AQ1647" i="1"/>
  <c r="AP1647" i="1"/>
  <c r="AO1647" i="1"/>
  <c r="AK1647" i="1"/>
  <c r="BW1646" i="1"/>
  <c r="BF1646" i="1"/>
  <c r="BE1646" i="1"/>
  <c r="BD1646" i="1"/>
  <c r="BC1646" i="1"/>
  <c r="BB1646" i="1"/>
  <c r="AW1646" i="1"/>
  <c r="AY1646" i="1" s="1"/>
  <c r="AV1646" i="1"/>
  <c r="AX1646" i="1" s="1"/>
  <c r="AU1646" i="1"/>
  <c r="AT1646" i="1"/>
  <c r="AN1646" i="1" s="1"/>
  <c r="AS1646" i="1"/>
  <c r="AM1646" i="1" s="1"/>
  <c r="AR1646" i="1"/>
  <c r="AL1646" i="1" s="1"/>
  <c r="AQ1646" i="1"/>
  <c r="AP1646" i="1"/>
  <c r="AO1646" i="1"/>
  <c r="AK1646" i="1"/>
  <c r="BW1645" i="1"/>
  <c r="BF1645" i="1"/>
  <c r="BE1645" i="1"/>
  <c r="BD1645" i="1"/>
  <c r="BC1645" i="1"/>
  <c r="BB1645" i="1"/>
  <c r="AW1645" i="1"/>
  <c r="AY1645" i="1" s="1"/>
  <c r="AV1645" i="1"/>
  <c r="AX1645" i="1" s="1"/>
  <c r="AU1645" i="1"/>
  <c r="AT1645" i="1"/>
  <c r="AN1645" i="1" s="1"/>
  <c r="AS1645" i="1"/>
  <c r="AM1645" i="1" s="1"/>
  <c r="AR1645" i="1"/>
  <c r="AL1645" i="1" s="1"/>
  <c r="AQ1645" i="1"/>
  <c r="AP1645" i="1"/>
  <c r="AO1645" i="1"/>
  <c r="AK1645" i="1"/>
  <c r="BW1644" i="1"/>
  <c r="BF1644" i="1"/>
  <c r="BE1644" i="1"/>
  <c r="BD1644" i="1"/>
  <c r="BC1644" i="1"/>
  <c r="BB1644" i="1"/>
  <c r="AW1644" i="1"/>
  <c r="AY1644" i="1" s="1"/>
  <c r="AV1644" i="1"/>
  <c r="AX1644" i="1" s="1"/>
  <c r="AU1644" i="1"/>
  <c r="AT1644" i="1"/>
  <c r="AN1644" i="1" s="1"/>
  <c r="AS1644" i="1"/>
  <c r="AM1644" i="1" s="1"/>
  <c r="AR1644" i="1"/>
  <c r="AL1644" i="1" s="1"/>
  <c r="AQ1644" i="1"/>
  <c r="AP1644" i="1"/>
  <c r="AO1644" i="1"/>
  <c r="AK1644" i="1"/>
  <c r="BW1643" i="1"/>
  <c r="BF1643" i="1"/>
  <c r="BE1643" i="1"/>
  <c r="BD1643" i="1"/>
  <c r="BC1643" i="1"/>
  <c r="BB1643" i="1"/>
  <c r="AW1643" i="1"/>
  <c r="AY1643" i="1" s="1"/>
  <c r="AV1643" i="1"/>
  <c r="AX1643" i="1" s="1"/>
  <c r="AU1643" i="1"/>
  <c r="AT1643" i="1"/>
  <c r="AN1643" i="1" s="1"/>
  <c r="AS1643" i="1"/>
  <c r="AM1643" i="1" s="1"/>
  <c r="AR1643" i="1"/>
  <c r="AL1643" i="1" s="1"/>
  <c r="AQ1643" i="1"/>
  <c r="AP1643" i="1"/>
  <c r="AO1643" i="1"/>
  <c r="AK1643" i="1"/>
  <c r="BW1642" i="1"/>
  <c r="BF1642" i="1"/>
  <c r="BE1642" i="1"/>
  <c r="BD1642" i="1"/>
  <c r="BC1642" i="1"/>
  <c r="BB1642" i="1"/>
  <c r="AW1642" i="1"/>
  <c r="AY1642" i="1" s="1"/>
  <c r="AV1642" i="1"/>
  <c r="AX1642" i="1" s="1"/>
  <c r="AU1642" i="1"/>
  <c r="AT1642" i="1"/>
  <c r="AN1642" i="1" s="1"/>
  <c r="AS1642" i="1"/>
  <c r="AM1642" i="1" s="1"/>
  <c r="AR1642" i="1"/>
  <c r="AL1642" i="1" s="1"/>
  <c r="AQ1642" i="1"/>
  <c r="AP1642" i="1"/>
  <c r="AO1642" i="1"/>
  <c r="AK1642" i="1"/>
  <c r="BW1641" i="1"/>
  <c r="BF1641" i="1"/>
  <c r="BE1641" i="1"/>
  <c r="BD1641" i="1"/>
  <c r="BC1641" i="1"/>
  <c r="BB1641" i="1"/>
  <c r="AW1641" i="1"/>
  <c r="AY1641" i="1" s="1"/>
  <c r="AV1641" i="1"/>
  <c r="AX1641" i="1" s="1"/>
  <c r="AU1641" i="1"/>
  <c r="AT1641" i="1"/>
  <c r="AN1641" i="1" s="1"/>
  <c r="AS1641" i="1"/>
  <c r="AM1641" i="1" s="1"/>
  <c r="AR1641" i="1"/>
  <c r="AL1641" i="1" s="1"/>
  <c r="AQ1641" i="1"/>
  <c r="AP1641" i="1"/>
  <c r="AO1641" i="1"/>
  <c r="AK1641" i="1"/>
  <c r="BW1640" i="1"/>
  <c r="BF1640" i="1"/>
  <c r="BE1640" i="1"/>
  <c r="BD1640" i="1"/>
  <c r="BC1640" i="1"/>
  <c r="BB1640" i="1"/>
  <c r="AW1640" i="1"/>
  <c r="AY1640" i="1" s="1"/>
  <c r="AV1640" i="1"/>
  <c r="AX1640" i="1" s="1"/>
  <c r="AU1640" i="1"/>
  <c r="AT1640" i="1"/>
  <c r="AN1640" i="1" s="1"/>
  <c r="AS1640" i="1"/>
  <c r="AM1640" i="1" s="1"/>
  <c r="AR1640" i="1"/>
  <c r="AL1640" i="1" s="1"/>
  <c r="AQ1640" i="1"/>
  <c r="AP1640" i="1"/>
  <c r="AO1640" i="1"/>
  <c r="AK1640" i="1"/>
  <c r="BW1639" i="1"/>
  <c r="BF1639" i="1"/>
  <c r="BE1639" i="1"/>
  <c r="BD1639" i="1"/>
  <c r="BC1639" i="1"/>
  <c r="BB1639" i="1"/>
  <c r="AW1639" i="1"/>
  <c r="AY1639" i="1" s="1"/>
  <c r="AV1639" i="1"/>
  <c r="AX1639" i="1" s="1"/>
  <c r="AU1639" i="1"/>
  <c r="AT1639" i="1"/>
  <c r="AN1639" i="1" s="1"/>
  <c r="AS1639" i="1"/>
  <c r="AM1639" i="1" s="1"/>
  <c r="AR1639" i="1"/>
  <c r="AL1639" i="1" s="1"/>
  <c r="AQ1639" i="1"/>
  <c r="AP1639" i="1"/>
  <c r="AO1639" i="1"/>
  <c r="AK1639" i="1"/>
  <c r="BW1638" i="1"/>
  <c r="BF1638" i="1"/>
  <c r="BE1638" i="1"/>
  <c r="BD1638" i="1"/>
  <c r="BC1638" i="1"/>
  <c r="BB1638" i="1"/>
  <c r="AW1638" i="1"/>
  <c r="AY1638" i="1" s="1"/>
  <c r="AV1638" i="1"/>
  <c r="AX1638" i="1" s="1"/>
  <c r="AU1638" i="1"/>
  <c r="AT1638" i="1"/>
  <c r="AN1638" i="1" s="1"/>
  <c r="AS1638" i="1"/>
  <c r="AM1638" i="1" s="1"/>
  <c r="AR1638" i="1"/>
  <c r="AL1638" i="1" s="1"/>
  <c r="AQ1638" i="1"/>
  <c r="AP1638" i="1"/>
  <c r="AO1638" i="1"/>
  <c r="AK1638" i="1"/>
  <c r="BW1637" i="1"/>
  <c r="BF1637" i="1"/>
  <c r="BE1637" i="1"/>
  <c r="BD1637" i="1"/>
  <c r="BC1637" i="1"/>
  <c r="BB1637" i="1"/>
  <c r="AW1637" i="1"/>
  <c r="AY1637" i="1" s="1"/>
  <c r="AV1637" i="1"/>
  <c r="AX1637" i="1" s="1"/>
  <c r="AU1637" i="1"/>
  <c r="AT1637" i="1"/>
  <c r="AN1637" i="1" s="1"/>
  <c r="AS1637" i="1"/>
  <c r="AM1637" i="1" s="1"/>
  <c r="AR1637" i="1"/>
  <c r="AL1637" i="1" s="1"/>
  <c r="AQ1637" i="1"/>
  <c r="AP1637" i="1"/>
  <c r="AO1637" i="1"/>
  <c r="AK1637" i="1"/>
  <c r="BW1636" i="1"/>
  <c r="BF1636" i="1"/>
  <c r="BE1636" i="1"/>
  <c r="BD1636" i="1"/>
  <c r="BC1636" i="1"/>
  <c r="BB1636" i="1"/>
  <c r="AW1636" i="1"/>
  <c r="AY1636" i="1" s="1"/>
  <c r="AV1636" i="1"/>
  <c r="AX1636" i="1" s="1"/>
  <c r="AU1636" i="1"/>
  <c r="AT1636" i="1"/>
  <c r="AN1636" i="1" s="1"/>
  <c r="AS1636" i="1"/>
  <c r="AM1636" i="1" s="1"/>
  <c r="AR1636" i="1"/>
  <c r="AL1636" i="1" s="1"/>
  <c r="AQ1636" i="1"/>
  <c r="AP1636" i="1"/>
  <c r="AO1636" i="1"/>
  <c r="AK1636" i="1"/>
  <c r="BW1635" i="1"/>
  <c r="BF1635" i="1"/>
  <c r="BE1635" i="1"/>
  <c r="BD1635" i="1"/>
  <c r="BC1635" i="1"/>
  <c r="BB1635" i="1"/>
  <c r="AW1635" i="1"/>
  <c r="AY1635" i="1" s="1"/>
  <c r="AV1635" i="1"/>
  <c r="AX1635" i="1" s="1"/>
  <c r="AU1635" i="1"/>
  <c r="AT1635" i="1"/>
  <c r="AN1635" i="1" s="1"/>
  <c r="AS1635" i="1"/>
  <c r="AM1635" i="1" s="1"/>
  <c r="AR1635" i="1"/>
  <c r="AL1635" i="1" s="1"/>
  <c r="AQ1635" i="1"/>
  <c r="AP1635" i="1"/>
  <c r="AO1635" i="1"/>
  <c r="AK1635" i="1"/>
  <c r="BW1634" i="1"/>
  <c r="BF1634" i="1"/>
  <c r="BE1634" i="1"/>
  <c r="BD1634" i="1"/>
  <c r="BC1634" i="1"/>
  <c r="BB1634" i="1"/>
  <c r="AW1634" i="1"/>
  <c r="AY1634" i="1" s="1"/>
  <c r="AV1634" i="1"/>
  <c r="AX1634" i="1" s="1"/>
  <c r="AU1634" i="1"/>
  <c r="AT1634" i="1"/>
  <c r="AN1634" i="1" s="1"/>
  <c r="AS1634" i="1"/>
  <c r="AM1634" i="1" s="1"/>
  <c r="AR1634" i="1"/>
  <c r="AL1634" i="1" s="1"/>
  <c r="AQ1634" i="1"/>
  <c r="AP1634" i="1"/>
  <c r="AO1634" i="1"/>
  <c r="AK1634" i="1"/>
  <c r="BW1633" i="1"/>
  <c r="BF1633" i="1"/>
  <c r="BE1633" i="1"/>
  <c r="BD1633" i="1"/>
  <c r="BC1633" i="1"/>
  <c r="BB1633" i="1"/>
  <c r="AW1633" i="1"/>
  <c r="AY1633" i="1" s="1"/>
  <c r="AV1633" i="1"/>
  <c r="AX1633" i="1" s="1"/>
  <c r="AU1633" i="1"/>
  <c r="AT1633" i="1"/>
  <c r="AN1633" i="1" s="1"/>
  <c r="AS1633" i="1"/>
  <c r="AM1633" i="1" s="1"/>
  <c r="AR1633" i="1"/>
  <c r="AL1633" i="1" s="1"/>
  <c r="AQ1633" i="1"/>
  <c r="AP1633" i="1"/>
  <c r="AO1633" i="1"/>
  <c r="AK1633" i="1"/>
  <c r="BW1632" i="1"/>
  <c r="BF1632" i="1"/>
  <c r="BE1632" i="1"/>
  <c r="BD1632" i="1"/>
  <c r="BC1632" i="1"/>
  <c r="BB1632" i="1"/>
  <c r="AW1632" i="1"/>
  <c r="AY1632" i="1" s="1"/>
  <c r="AV1632" i="1"/>
  <c r="AX1632" i="1" s="1"/>
  <c r="AU1632" i="1"/>
  <c r="AT1632" i="1"/>
  <c r="AS1632" i="1"/>
  <c r="AM1632" i="1" s="1"/>
  <c r="AR1632" i="1"/>
  <c r="AL1632" i="1" s="1"/>
  <c r="AQ1632" i="1"/>
  <c r="AP1632" i="1"/>
  <c r="AO1632" i="1"/>
  <c r="AK1632" i="1"/>
  <c r="BW1631" i="1"/>
  <c r="BF1631" i="1"/>
  <c r="BE1631" i="1"/>
  <c r="BD1631" i="1"/>
  <c r="BC1631" i="1"/>
  <c r="BB1631" i="1"/>
  <c r="AW1631" i="1"/>
  <c r="AY1631" i="1" s="1"/>
  <c r="AV1631" i="1"/>
  <c r="AX1631" i="1" s="1"/>
  <c r="AU1631" i="1"/>
  <c r="AT1631" i="1"/>
  <c r="AN1631" i="1" s="1"/>
  <c r="AS1631" i="1"/>
  <c r="AM1631" i="1" s="1"/>
  <c r="AR1631" i="1"/>
  <c r="AL1631" i="1" s="1"/>
  <c r="AQ1631" i="1"/>
  <c r="AP1631" i="1"/>
  <c r="AO1631" i="1"/>
  <c r="AK1631" i="1"/>
  <c r="BW1630" i="1"/>
  <c r="BF1630" i="1"/>
  <c r="BE1630" i="1"/>
  <c r="BD1630" i="1"/>
  <c r="BC1630" i="1"/>
  <c r="BB1630" i="1"/>
  <c r="AW1630" i="1"/>
  <c r="AY1630" i="1" s="1"/>
  <c r="AV1630" i="1"/>
  <c r="AX1630" i="1" s="1"/>
  <c r="AU1630" i="1"/>
  <c r="AT1630" i="1"/>
  <c r="AN1630" i="1" s="1"/>
  <c r="AS1630" i="1"/>
  <c r="AM1630" i="1" s="1"/>
  <c r="AR1630" i="1"/>
  <c r="AL1630" i="1" s="1"/>
  <c r="AQ1630" i="1"/>
  <c r="AP1630" i="1"/>
  <c r="AO1630" i="1"/>
  <c r="AK1630" i="1"/>
  <c r="BW1629" i="1"/>
  <c r="BF1629" i="1"/>
  <c r="BE1629" i="1"/>
  <c r="BD1629" i="1"/>
  <c r="BC1629" i="1"/>
  <c r="BB1629" i="1"/>
  <c r="AW1629" i="1"/>
  <c r="AY1629" i="1" s="1"/>
  <c r="AV1629" i="1"/>
  <c r="AX1629" i="1" s="1"/>
  <c r="AU1629" i="1"/>
  <c r="AT1629" i="1"/>
  <c r="AN1629" i="1" s="1"/>
  <c r="AS1629" i="1"/>
  <c r="AM1629" i="1" s="1"/>
  <c r="AR1629" i="1"/>
  <c r="AL1629" i="1" s="1"/>
  <c r="AQ1629" i="1"/>
  <c r="AP1629" i="1"/>
  <c r="AO1629" i="1"/>
  <c r="AK1629" i="1"/>
  <c r="BW1628" i="1"/>
  <c r="BF1628" i="1"/>
  <c r="BE1628" i="1"/>
  <c r="BD1628" i="1"/>
  <c r="BC1628" i="1"/>
  <c r="BB1628" i="1"/>
  <c r="AW1628" i="1"/>
  <c r="AY1628" i="1" s="1"/>
  <c r="AV1628" i="1"/>
  <c r="AX1628" i="1" s="1"/>
  <c r="AU1628" i="1"/>
  <c r="AT1628" i="1"/>
  <c r="AN1628" i="1" s="1"/>
  <c r="AS1628" i="1"/>
  <c r="AM1628" i="1" s="1"/>
  <c r="AR1628" i="1"/>
  <c r="AL1628" i="1" s="1"/>
  <c r="AQ1628" i="1"/>
  <c r="AP1628" i="1"/>
  <c r="AO1628" i="1"/>
  <c r="AK1628" i="1"/>
  <c r="BW1627" i="1"/>
  <c r="BF1627" i="1"/>
  <c r="BE1627" i="1"/>
  <c r="BD1627" i="1"/>
  <c r="BC1627" i="1"/>
  <c r="BB1627" i="1"/>
  <c r="AW1627" i="1"/>
  <c r="AY1627" i="1" s="1"/>
  <c r="AV1627" i="1"/>
  <c r="AX1627" i="1" s="1"/>
  <c r="AU1627" i="1"/>
  <c r="AT1627" i="1"/>
  <c r="AN1627" i="1" s="1"/>
  <c r="AS1627" i="1"/>
  <c r="AM1627" i="1" s="1"/>
  <c r="AR1627" i="1"/>
  <c r="AL1627" i="1" s="1"/>
  <c r="AQ1627" i="1"/>
  <c r="AP1627" i="1"/>
  <c r="AO1627" i="1"/>
  <c r="AK1627" i="1"/>
  <c r="BW1626" i="1"/>
  <c r="BF1626" i="1"/>
  <c r="BE1626" i="1"/>
  <c r="BD1626" i="1"/>
  <c r="BC1626" i="1"/>
  <c r="BB1626" i="1"/>
  <c r="AW1626" i="1"/>
  <c r="AY1626" i="1" s="1"/>
  <c r="AV1626" i="1"/>
  <c r="AX1626" i="1" s="1"/>
  <c r="AU1626" i="1"/>
  <c r="AT1626" i="1"/>
  <c r="AN1626" i="1" s="1"/>
  <c r="AS1626" i="1"/>
  <c r="AM1626" i="1" s="1"/>
  <c r="AR1626" i="1"/>
  <c r="AL1626" i="1" s="1"/>
  <c r="AQ1626" i="1"/>
  <c r="AP1626" i="1"/>
  <c r="AO1626" i="1"/>
  <c r="AK1626" i="1"/>
  <c r="BW1625" i="1"/>
  <c r="BF1625" i="1"/>
  <c r="BE1625" i="1"/>
  <c r="BD1625" i="1"/>
  <c r="BC1625" i="1"/>
  <c r="BB1625" i="1"/>
  <c r="AW1625" i="1"/>
  <c r="AY1625" i="1" s="1"/>
  <c r="AV1625" i="1"/>
  <c r="AX1625" i="1" s="1"/>
  <c r="AU1625" i="1"/>
  <c r="AT1625" i="1"/>
  <c r="AN1625" i="1" s="1"/>
  <c r="AS1625" i="1"/>
  <c r="AM1625" i="1" s="1"/>
  <c r="AR1625" i="1"/>
  <c r="AL1625" i="1" s="1"/>
  <c r="AQ1625" i="1"/>
  <c r="AP1625" i="1"/>
  <c r="AO1625" i="1"/>
  <c r="AK1625" i="1"/>
  <c r="BW1624" i="1"/>
  <c r="BF1624" i="1"/>
  <c r="BE1624" i="1"/>
  <c r="BD1624" i="1"/>
  <c r="BC1624" i="1"/>
  <c r="BB1624" i="1"/>
  <c r="AW1624" i="1"/>
  <c r="AY1624" i="1" s="1"/>
  <c r="AV1624" i="1"/>
  <c r="AX1624" i="1" s="1"/>
  <c r="AU1624" i="1"/>
  <c r="AT1624" i="1"/>
  <c r="AS1624" i="1"/>
  <c r="AM1624" i="1" s="1"/>
  <c r="AR1624" i="1"/>
  <c r="AL1624" i="1" s="1"/>
  <c r="AQ1624" i="1"/>
  <c r="AP1624" i="1"/>
  <c r="AO1624" i="1"/>
  <c r="AK1624" i="1"/>
  <c r="BW1623" i="1"/>
  <c r="BF1623" i="1"/>
  <c r="BE1623" i="1"/>
  <c r="BD1623" i="1"/>
  <c r="BC1623" i="1"/>
  <c r="BB1623" i="1"/>
  <c r="AW1623" i="1"/>
  <c r="AY1623" i="1" s="1"/>
  <c r="AV1623" i="1"/>
  <c r="AX1623" i="1" s="1"/>
  <c r="AU1623" i="1"/>
  <c r="AT1623" i="1"/>
  <c r="AN1623" i="1" s="1"/>
  <c r="AS1623" i="1"/>
  <c r="AM1623" i="1" s="1"/>
  <c r="AR1623" i="1"/>
  <c r="AL1623" i="1" s="1"/>
  <c r="AQ1623" i="1"/>
  <c r="AP1623" i="1"/>
  <c r="AO1623" i="1"/>
  <c r="AK1623" i="1"/>
  <c r="BW1622" i="1"/>
  <c r="BF1622" i="1"/>
  <c r="BE1622" i="1"/>
  <c r="BD1622" i="1"/>
  <c r="BC1622" i="1"/>
  <c r="BB1622" i="1"/>
  <c r="AW1622" i="1"/>
  <c r="AY1622" i="1" s="1"/>
  <c r="AV1622" i="1"/>
  <c r="AX1622" i="1" s="1"/>
  <c r="AU1622" i="1"/>
  <c r="AT1622" i="1"/>
  <c r="AN1622" i="1" s="1"/>
  <c r="AS1622" i="1"/>
  <c r="AM1622" i="1" s="1"/>
  <c r="AR1622" i="1"/>
  <c r="AL1622" i="1" s="1"/>
  <c r="AQ1622" i="1"/>
  <c r="AP1622" i="1"/>
  <c r="AO1622" i="1"/>
  <c r="AK1622" i="1"/>
  <c r="BW1621" i="1"/>
  <c r="BF1621" i="1"/>
  <c r="BE1621" i="1"/>
  <c r="BD1621" i="1"/>
  <c r="BC1621" i="1"/>
  <c r="BB1621" i="1"/>
  <c r="AW1621" i="1"/>
  <c r="AY1621" i="1" s="1"/>
  <c r="AV1621" i="1"/>
  <c r="AX1621" i="1" s="1"/>
  <c r="AU1621" i="1"/>
  <c r="AT1621" i="1"/>
  <c r="AN1621" i="1" s="1"/>
  <c r="AS1621" i="1"/>
  <c r="AM1621" i="1" s="1"/>
  <c r="AR1621" i="1"/>
  <c r="AL1621" i="1" s="1"/>
  <c r="AQ1621" i="1"/>
  <c r="AP1621" i="1"/>
  <c r="AO1621" i="1"/>
  <c r="AK1621" i="1"/>
  <c r="BW1620" i="1"/>
  <c r="BF1620" i="1"/>
  <c r="BE1620" i="1"/>
  <c r="BD1620" i="1"/>
  <c r="BC1620" i="1"/>
  <c r="BB1620" i="1"/>
  <c r="AW1620" i="1"/>
  <c r="AY1620" i="1" s="1"/>
  <c r="AV1620" i="1"/>
  <c r="AX1620" i="1" s="1"/>
  <c r="AU1620" i="1"/>
  <c r="AT1620" i="1"/>
  <c r="AN1620" i="1" s="1"/>
  <c r="AS1620" i="1"/>
  <c r="AM1620" i="1" s="1"/>
  <c r="AR1620" i="1"/>
  <c r="AL1620" i="1" s="1"/>
  <c r="AQ1620" i="1"/>
  <c r="AP1620" i="1"/>
  <c r="AO1620" i="1"/>
  <c r="AK1620" i="1"/>
  <c r="BW1619" i="1"/>
  <c r="BF1619" i="1"/>
  <c r="BE1619" i="1"/>
  <c r="BD1619" i="1"/>
  <c r="BC1619" i="1"/>
  <c r="BB1619" i="1"/>
  <c r="AW1619" i="1"/>
  <c r="AY1619" i="1" s="1"/>
  <c r="AV1619" i="1"/>
  <c r="AX1619" i="1" s="1"/>
  <c r="AU1619" i="1"/>
  <c r="AT1619" i="1"/>
  <c r="AN1619" i="1" s="1"/>
  <c r="AS1619" i="1"/>
  <c r="AM1619" i="1" s="1"/>
  <c r="AR1619" i="1"/>
  <c r="AL1619" i="1" s="1"/>
  <c r="AQ1619" i="1"/>
  <c r="AP1619" i="1"/>
  <c r="AO1619" i="1"/>
  <c r="AK1619" i="1"/>
  <c r="BW1618" i="1"/>
  <c r="BF1618" i="1"/>
  <c r="BE1618" i="1"/>
  <c r="BD1618" i="1"/>
  <c r="BC1618" i="1"/>
  <c r="BB1618" i="1"/>
  <c r="AW1618" i="1"/>
  <c r="AY1618" i="1" s="1"/>
  <c r="AV1618" i="1"/>
  <c r="AX1618" i="1" s="1"/>
  <c r="AU1618" i="1"/>
  <c r="AT1618" i="1"/>
  <c r="AN1618" i="1" s="1"/>
  <c r="AS1618" i="1"/>
  <c r="AM1618" i="1" s="1"/>
  <c r="AR1618" i="1"/>
  <c r="AL1618" i="1" s="1"/>
  <c r="AQ1618" i="1"/>
  <c r="AP1618" i="1"/>
  <c r="AO1618" i="1"/>
  <c r="AK1618" i="1"/>
  <c r="BW1617" i="1"/>
  <c r="BF1617" i="1"/>
  <c r="BE1617" i="1"/>
  <c r="BD1617" i="1"/>
  <c r="BC1617" i="1"/>
  <c r="BB1617" i="1"/>
  <c r="AW1617" i="1"/>
  <c r="AY1617" i="1" s="1"/>
  <c r="AV1617" i="1"/>
  <c r="AX1617" i="1" s="1"/>
  <c r="AU1617" i="1"/>
  <c r="AT1617" i="1"/>
  <c r="AN1617" i="1" s="1"/>
  <c r="AS1617" i="1"/>
  <c r="AM1617" i="1" s="1"/>
  <c r="AR1617" i="1"/>
  <c r="AL1617" i="1" s="1"/>
  <c r="AQ1617" i="1"/>
  <c r="AP1617" i="1"/>
  <c r="AO1617" i="1"/>
  <c r="AK1617" i="1"/>
  <c r="BW1616" i="1"/>
  <c r="BF1616" i="1"/>
  <c r="BE1616" i="1"/>
  <c r="BD1616" i="1"/>
  <c r="BC1616" i="1"/>
  <c r="BB1616" i="1"/>
  <c r="AW1616" i="1"/>
  <c r="AY1616" i="1" s="1"/>
  <c r="AV1616" i="1"/>
  <c r="AX1616" i="1" s="1"/>
  <c r="AU1616" i="1"/>
  <c r="AT1616" i="1"/>
  <c r="AS1616" i="1"/>
  <c r="AM1616" i="1" s="1"/>
  <c r="AR1616" i="1"/>
  <c r="AL1616" i="1" s="1"/>
  <c r="AQ1616" i="1"/>
  <c r="AP1616" i="1"/>
  <c r="AO1616" i="1"/>
  <c r="AK1616" i="1"/>
  <c r="BW1615" i="1"/>
  <c r="BF1615" i="1"/>
  <c r="BE1615" i="1"/>
  <c r="BD1615" i="1"/>
  <c r="BC1615" i="1"/>
  <c r="BB1615" i="1"/>
  <c r="AW1615" i="1"/>
  <c r="AY1615" i="1" s="1"/>
  <c r="AV1615" i="1"/>
  <c r="AX1615" i="1" s="1"/>
  <c r="AU1615" i="1"/>
  <c r="AT1615" i="1"/>
  <c r="AN1615" i="1" s="1"/>
  <c r="AS1615" i="1"/>
  <c r="AM1615" i="1" s="1"/>
  <c r="AR1615" i="1"/>
  <c r="AL1615" i="1" s="1"/>
  <c r="AQ1615" i="1"/>
  <c r="AP1615" i="1"/>
  <c r="AO1615" i="1"/>
  <c r="AK1615" i="1"/>
  <c r="BW1614" i="1"/>
  <c r="BF1614" i="1"/>
  <c r="BE1614" i="1"/>
  <c r="BD1614" i="1"/>
  <c r="BC1614" i="1"/>
  <c r="BB1614" i="1"/>
  <c r="AW1614" i="1"/>
  <c r="AY1614" i="1" s="1"/>
  <c r="AV1614" i="1"/>
  <c r="AX1614" i="1" s="1"/>
  <c r="AU1614" i="1"/>
  <c r="AT1614" i="1"/>
  <c r="AN1614" i="1" s="1"/>
  <c r="AS1614" i="1"/>
  <c r="AM1614" i="1" s="1"/>
  <c r="AR1614" i="1"/>
  <c r="AL1614" i="1" s="1"/>
  <c r="AQ1614" i="1"/>
  <c r="AP1614" i="1"/>
  <c r="AO1614" i="1"/>
  <c r="AK1614" i="1"/>
  <c r="BW1613" i="1"/>
  <c r="BF1613" i="1"/>
  <c r="BE1613" i="1"/>
  <c r="BD1613" i="1"/>
  <c r="BC1613" i="1"/>
  <c r="BB1613" i="1"/>
  <c r="AW1613" i="1"/>
  <c r="AY1613" i="1" s="1"/>
  <c r="AV1613" i="1"/>
  <c r="AX1613" i="1" s="1"/>
  <c r="AU1613" i="1"/>
  <c r="AT1613" i="1"/>
  <c r="AN1613" i="1" s="1"/>
  <c r="AS1613" i="1"/>
  <c r="AM1613" i="1" s="1"/>
  <c r="AR1613" i="1"/>
  <c r="AL1613" i="1" s="1"/>
  <c r="AQ1613" i="1"/>
  <c r="AP1613" i="1"/>
  <c r="AO1613" i="1"/>
  <c r="AK1613" i="1"/>
  <c r="BW1612" i="1"/>
  <c r="BF1612" i="1"/>
  <c r="BE1612" i="1"/>
  <c r="BD1612" i="1"/>
  <c r="BC1612" i="1"/>
  <c r="BB1612" i="1"/>
  <c r="AW1612" i="1"/>
  <c r="AY1612" i="1" s="1"/>
  <c r="AV1612" i="1"/>
  <c r="AX1612" i="1" s="1"/>
  <c r="AU1612" i="1"/>
  <c r="AT1612" i="1"/>
  <c r="AN1612" i="1" s="1"/>
  <c r="AS1612" i="1"/>
  <c r="AM1612" i="1" s="1"/>
  <c r="AR1612" i="1"/>
  <c r="AL1612" i="1" s="1"/>
  <c r="AQ1612" i="1"/>
  <c r="AP1612" i="1"/>
  <c r="AO1612" i="1"/>
  <c r="AK1612" i="1"/>
  <c r="BW1611" i="1"/>
  <c r="BF1611" i="1"/>
  <c r="BE1611" i="1"/>
  <c r="BD1611" i="1"/>
  <c r="BC1611" i="1"/>
  <c r="BB1611" i="1"/>
  <c r="AW1611" i="1"/>
  <c r="AY1611" i="1" s="1"/>
  <c r="AV1611" i="1"/>
  <c r="AX1611" i="1" s="1"/>
  <c r="AU1611" i="1"/>
  <c r="AT1611" i="1"/>
  <c r="AN1611" i="1" s="1"/>
  <c r="AS1611" i="1"/>
  <c r="AM1611" i="1" s="1"/>
  <c r="AR1611" i="1"/>
  <c r="AL1611" i="1" s="1"/>
  <c r="AQ1611" i="1"/>
  <c r="AP1611" i="1"/>
  <c r="AO1611" i="1"/>
  <c r="AK1611" i="1"/>
  <c r="BW1610" i="1"/>
  <c r="BF1610" i="1"/>
  <c r="BE1610" i="1"/>
  <c r="BD1610" i="1"/>
  <c r="BC1610" i="1"/>
  <c r="BB1610" i="1"/>
  <c r="AW1610" i="1"/>
  <c r="AY1610" i="1" s="1"/>
  <c r="AV1610" i="1"/>
  <c r="AX1610" i="1" s="1"/>
  <c r="AU1610" i="1"/>
  <c r="AT1610" i="1"/>
  <c r="AN1610" i="1" s="1"/>
  <c r="AS1610" i="1"/>
  <c r="AM1610" i="1" s="1"/>
  <c r="AR1610" i="1"/>
  <c r="AL1610" i="1" s="1"/>
  <c r="AQ1610" i="1"/>
  <c r="AP1610" i="1"/>
  <c r="AO1610" i="1"/>
  <c r="AK1610" i="1"/>
  <c r="BW1609" i="1"/>
  <c r="BF1609" i="1"/>
  <c r="BE1609" i="1"/>
  <c r="BD1609" i="1"/>
  <c r="BC1609" i="1"/>
  <c r="BB1609" i="1"/>
  <c r="AW1609" i="1"/>
  <c r="AY1609" i="1" s="1"/>
  <c r="AV1609" i="1"/>
  <c r="AX1609" i="1" s="1"/>
  <c r="AU1609" i="1"/>
  <c r="AT1609" i="1"/>
  <c r="AN1609" i="1" s="1"/>
  <c r="AS1609" i="1"/>
  <c r="AM1609" i="1" s="1"/>
  <c r="AR1609" i="1"/>
  <c r="AL1609" i="1" s="1"/>
  <c r="AQ1609" i="1"/>
  <c r="AP1609" i="1"/>
  <c r="AO1609" i="1"/>
  <c r="AK1609" i="1"/>
  <c r="BW1608" i="1"/>
  <c r="BF1608" i="1"/>
  <c r="BE1608" i="1"/>
  <c r="BD1608" i="1"/>
  <c r="BC1608" i="1"/>
  <c r="BB1608" i="1"/>
  <c r="AW1608" i="1"/>
  <c r="AY1608" i="1" s="1"/>
  <c r="AV1608" i="1"/>
  <c r="AX1608" i="1" s="1"/>
  <c r="AU1608" i="1"/>
  <c r="AT1608" i="1"/>
  <c r="AS1608" i="1"/>
  <c r="AM1608" i="1" s="1"/>
  <c r="AR1608" i="1"/>
  <c r="AL1608" i="1" s="1"/>
  <c r="AQ1608" i="1"/>
  <c r="AP1608" i="1"/>
  <c r="AO1608" i="1"/>
  <c r="AK1608" i="1"/>
  <c r="BW1607" i="1"/>
  <c r="BF1607" i="1"/>
  <c r="BE1607" i="1"/>
  <c r="BD1607" i="1"/>
  <c r="BC1607" i="1"/>
  <c r="BB1607" i="1"/>
  <c r="AW1607" i="1"/>
  <c r="AY1607" i="1" s="1"/>
  <c r="AV1607" i="1"/>
  <c r="AX1607" i="1" s="1"/>
  <c r="AU1607" i="1"/>
  <c r="AT1607" i="1"/>
  <c r="AN1607" i="1" s="1"/>
  <c r="AS1607" i="1"/>
  <c r="AM1607" i="1" s="1"/>
  <c r="AR1607" i="1"/>
  <c r="AL1607" i="1" s="1"/>
  <c r="AQ1607" i="1"/>
  <c r="AP1607" i="1"/>
  <c r="AO1607" i="1"/>
  <c r="AK1607" i="1"/>
  <c r="BW1606" i="1"/>
  <c r="BF1606" i="1"/>
  <c r="BE1606" i="1"/>
  <c r="BD1606" i="1"/>
  <c r="BC1606" i="1"/>
  <c r="BB1606" i="1"/>
  <c r="AW1606" i="1"/>
  <c r="AY1606" i="1" s="1"/>
  <c r="AV1606" i="1"/>
  <c r="AX1606" i="1" s="1"/>
  <c r="AU1606" i="1"/>
  <c r="AT1606" i="1"/>
  <c r="AN1606" i="1" s="1"/>
  <c r="AS1606" i="1"/>
  <c r="AM1606" i="1" s="1"/>
  <c r="AR1606" i="1"/>
  <c r="AL1606" i="1" s="1"/>
  <c r="AQ1606" i="1"/>
  <c r="AP1606" i="1"/>
  <c r="AO1606" i="1"/>
  <c r="AK1606" i="1"/>
  <c r="BW1605" i="1"/>
  <c r="BF1605" i="1"/>
  <c r="BE1605" i="1"/>
  <c r="BD1605" i="1"/>
  <c r="BC1605" i="1"/>
  <c r="BB1605" i="1"/>
  <c r="AW1605" i="1"/>
  <c r="AY1605" i="1" s="1"/>
  <c r="AV1605" i="1"/>
  <c r="AX1605" i="1" s="1"/>
  <c r="AU1605" i="1"/>
  <c r="AT1605" i="1"/>
  <c r="AN1605" i="1" s="1"/>
  <c r="AS1605" i="1"/>
  <c r="AM1605" i="1" s="1"/>
  <c r="AR1605" i="1"/>
  <c r="AL1605" i="1" s="1"/>
  <c r="AQ1605" i="1"/>
  <c r="AP1605" i="1"/>
  <c r="AO1605" i="1"/>
  <c r="AK1605" i="1"/>
  <c r="BW1604" i="1"/>
  <c r="BF1604" i="1"/>
  <c r="BE1604" i="1"/>
  <c r="BD1604" i="1"/>
  <c r="BC1604" i="1"/>
  <c r="BB1604" i="1"/>
  <c r="AW1604" i="1"/>
  <c r="AY1604" i="1" s="1"/>
  <c r="AV1604" i="1"/>
  <c r="AX1604" i="1" s="1"/>
  <c r="AU1604" i="1"/>
  <c r="AT1604" i="1"/>
  <c r="AN1604" i="1" s="1"/>
  <c r="AS1604" i="1"/>
  <c r="AM1604" i="1" s="1"/>
  <c r="AR1604" i="1"/>
  <c r="AL1604" i="1" s="1"/>
  <c r="AQ1604" i="1"/>
  <c r="AP1604" i="1"/>
  <c r="AO1604" i="1"/>
  <c r="AK1604" i="1"/>
  <c r="BW1603" i="1"/>
  <c r="BF1603" i="1"/>
  <c r="BE1603" i="1"/>
  <c r="BD1603" i="1"/>
  <c r="BC1603" i="1"/>
  <c r="BB1603" i="1"/>
  <c r="AW1603" i="1"/>
  <c r="AY1603" i="1" s="1"/>
  <c r="AV1603" i="1"/>
  <c r="AX1603" i="1" s="1"/>
  <c r="AU1603" i="1"/>
  <c r="AT1603" i="1"/>
  <c r="AN1603" i="1" s="1"/>
  <c r="AS1603" i="1"/>
  <c r="AM1603" i="1" s="1"/>
  <c r="AR1603" i="1"/>
  <c r="AL1603" i="1" s="1"/>
  <c r="AQ1603" i="1"/>
  <c r="AP1603" i="1"/>
  <c r="AO1603" i="1"/>
  <c r="AK1603" i="1"/>
  <c r="BW1602" i="1"/>
  <c r="BF1602" i="1"/>
  <c r="BE1602" i="1"/>
  <c r="BD1602" i="1"/>
  <c r="BC1602" i="1"/>
  <c r="BB1602" i="1"/>
  <c r="AW1602" i="1"/>
  <c r="AY1602" i="1" s="1"/>
  <c r="AV1602" i="1"/>
  <c r="AX1602" i="1" s="1"/>
  <c r="AU1602" i="1"/>
  <c r="AT1602" i="1"/>
  <c r="AN1602" i="1" s="1"/>
  <c r="AS1602" i="1"/>
  <c r="AM1602" i="1" s="1"/>
  <c r="AR1602" i="1"/>
  <c r="AL1602" i="1" s="1"/>
  <c r="AQ1602" i="1"/>
  <c r="AP1602" i="1"/>
  <c r="AO1602" i="1"/>
  <c r="AK1602" i="1"/>
  <c r="BW1601" i="1"/>
  <c r="BF1601" i="1"/>
  <c r="BE1601" i="1"/>
  <c r="BD1601" i="1"/>
  <c r="BC1601" i="1"/>
  <c r="BB1601" i="1"/>
  <c r="AW1601" i="1"/>
  <c r="AY1601" i="1" s="1"/>
  <c r="AV1601" i="1"/>
  <c r="AX1601" i="1" s="1"/>
  <c r="AU1601" i="1"/>
  <c r="AT1601" i="1"/>
  <c r="AN1601" i="1" s="1"/>
  <c r="AS1601" i="1"/>
  <c r="AM1601" i="1" s="1"/>
  <c r="AR1601" i="1"/>
  <c r="AL1601" i="1" s="1"/>
  <c r="AQ1601" i="1"/>
  <c r="AP1601" i="1"/>
  <c r="AO1601" i="1"/>
  <c r="AK1601" i="1"/>
  <c r="BW1600" i="1"/>
  <c r="BF1600" i="1"/>
  <c r="BE1600" i="1"/>
  <c r="BD1600" i="1"/>
  <c r="BC1600" i="1"/>
  <c r="BB1600" i="1"/>
  <c r="AW1600" i="1"/>
  <c r="AY1600" i="1" s="1"/>
  <c r="AV1600" i="1"/>
  <c r="AX1600" i="1" s="1"/>
  <c r="AU1600" i="1"/>
  <c r="AT1600" i="1"/>
  <c r="AN1600" i="1" s="1"/>
  <c r="AS1600" i="1"/>
  <c r="AM1600" i="1" s="1"/>
  <c r="AR1600" i="1"/>
  <c r="AL1600" i="1" s="1"/>
  <c r="AQ1600" i="1"/>
  <c r="AP1600" i="1"/>
  <c r="AO1600" i="1"/>
  <c r="AK1600" i="1"/>
  <c r="BW1599" i="1"/>
  <c r="BF1599" i="1"/>
  <c r="BE1599" i="1"/>
  <c r="BD1599" i="1"/>
  <c r="BC1599" i="1"/>
  <c r="BB1599" i="1"/>
  <c r="AW1599" i="1"/>
  <c r="AY1599" i="1" s="1"/>
  <c r="AV1599" i="1"/>
  <c r="AX1599" i="1" s="1"/>
  <c r="AU1599" i="1"/>
  <c r="AT1599" i="1"/>
  <c r="AN1599" i="1" s="1"/>
  <c r="AS1599" i="1"/>
  <c r="AM1599" i="1" s="1"/>
  <c r="AR1599" i="1"/>
  <c r="AL1599" i="1" s="1"/>
  <c r="AQ1599" i="1"/>
  <c r="AP1599" i="1"/>
  <c r="AO1599" i="1"/>
  <c r="AK1599" i="1"/>
  <c r="BW1598" i="1"/>
  <c r="BF1598" i="1"/>
  <c r="BE1598" i="1"/>
  <c r="BD1598" i="1"/>
  <c r="BC1598" i="1"/>
  <c r="BB1598" i="1"/>
  <c r="AW1598" i="1"/>
  <c r="AY1598" i="1" s="1"/>
  <c r="AV1598" i="1"/>
  <c r="AX1598" i="1" s="1"/>
  <c r="AU1598" i="1"/>
  <c r="AT1598" i="1"/>
  <c r="AN1598" i="1" s="1"/>
  <c r="AS1598" i="1"/>
  <c r="AM1598" i="1" s="1"/>
  <c r="AR1598" i="1"/>
  <c r="AL1598" i="1" s="1"/>
  <c r="AQ1598" i="1"/>
  <c r="AP1598" i="1"/>
  <c r="AO1598" i="1"/>
  <c r="AK1598" i="1"/>
  <c r="BW1597" i="1"/>
  <c r="BF1597" i="1"/>
  <c r="BE1597" i="1"/>
  <c r="BD1597" i="1"/>
  <c r="BC1597" i="1"/>
  <c r="BB1597" i="1"/>
  <c r="AW1597" i="1"/>
  <c r="AY1597" i="1" s="1"/>
  <c r="AV1597" i="1"/>
  <c r="AX1597" i="1" s="1"/>
  <c r="AU1597" i="1"/>
  <c r="AT1597" i="1"/>
  <c r="AN1597" i="1" s="1"/>
  <c r="AS1597" i="1"/>
  <c r="AM1597" i="1" s="1"/>
  <c r="AR1597" i="1"/>
  <c r="AL1597" i="1" s="1"/>
  <c r="AQ1597" i="1"/>
  <c r="AP1597" i="1"/>
  <c r="AO1597" i="1"/>
  <c r="AK1597" i="1"/>
  <c r="BW1596" i="1"/>
  <c r="BF1596" i="1"/>
  <c r="BE1596" i="1"/>
  <c r="BD1596" i="1"/>
  <c r="BC1596" i="1"/>
  <c r="BB1596" i="1"/>
  <c r="AW1596" i="1"/>
  <c r="AY1596" i="1" s="1"/>
  <c r="AV1596" i="1"/>
  <c r="AX1596" i="1" s="1"/>
  <c r="AU1596" i="1"/>
  <c r="AT1596" i="1"/>
  <c r="AN1596" i="1" s="1"/>
  <c r="AS1596" i="1"/>
  <c r="AM1596" i="1" s="1"/>
  <c r="AR1596" i="1"/>
  <c r="AL1596" i="1" s="1"/>
  <c r="AQ1596" i="1"/>
  <c r="AP1596" i="1"/>
  <c r="AO1596" i="1"/>
  <c r="AK1596" i="1"/>
  <c r="BW1595" i="1"/>
  <c r="BF1595" i="1"/>
  <c r="BE1595" i="1"/>
  <c r="BD1595" i="1"/>
  <c r="BC1595" i="1"/>
  <c r="BB1595" i="1"/>
  <c r="AW1595" i="1"/>
  <c r="AY1595" i="1" s="1"/>
  <c r="AV1595" i="1"/>
  <c r="AX1595" i="1" s="1"/>
  <c r="AU1595" i="1"/>
  <c r="AT1595" i="1"/>
  <c r="AN1595" i="1" s="1"/>
  <c r="AS1595" i="1"/>
  <c r="AM1595" i="1" s="1"/>
  <c r="AR1595" i="1"/>
  <c r="AL1595" i="1" s="1"/>
  <c r="AQ1595" i="1"/>
  <c r="AP1595" i="1"/>
  <c r="AO1595" i="1"/>
  <c r="AK1595" i="1"/>
  <c r="BW1594" i="1"/>
  <c r="BF1594" i="1"/>
  <c r="BE1594" i="1"/>
  <c r="BD1594" i="1"/>
  <c r="BC1594" i="1"/>
  <c r="BB1594" i="1"/>
  <c r="AW1594" i="1"/>
  <c r="AY1594" i="1" s="1"/>
  <c r="AV1594" i="1"/>
  <c r="AX1594" i="1" s="1"/>
  <c r="AU1594" i="1"/>
  <c r="AT1594" i="1"/>
  <c r="AN1594" i="1" s="1"/>
  <c r="AS1594" i="1"/>
  <c r="AM1594" i="1" s="1"/>
  <c r="AR1594" i="1"/>
  <c r="AL1594" i="1" s="1"/>
  <c r="AQ1594" i="1"/>
  <c r="AP1594" i="1"/>
  <c r="AO1594" i="1"/>
  <c r="AK1594" i="1"/>
  <c r="BW1593" i="1"/>
  <c r="BF1593" i="1"/>
  <c r="BE1593" i="1"/>
  <c r="BD1593" i="1"/>
  <c r="BC1593" i="1"/>
  <c r="BB1593" i="1"/>
  <c r="AW1593" i="1"/>
  <c r="AY1593" i="1" s="1"/>
  <c r="AV1593" i="1"/>
  <c r="AX1593" i="1" s="1"/>
  <c r="AU1593" i="1"/>
  <c r="AT1593" i="1"/>
  <c r="AN1593" i="1" s="1"/>
  <c r="AS1593" i="1"/>
  <c r="AM1593" i="1" s="1"/>
  <c r="AR1593" i="1"/>
  <c r="AL1593" i="1" s="1"/>
  <c r="AQ1593" i="1"/>
  <c r="AP1593" i="1"/>
  <c r="AO1593" i="1"/>
  <c r="AK1593" i="1"/>
  <c r="BW1592" i="1"/>
  <c r="BF1592" i="1"/>
  <c r="BE1592" i="1"/>
  <c r="BD1592" i="1"/>
  <c r="BC1592" i="1"/>
  <c r="BB1592" i="1"/>
  <c r="AW1592" i="1"/>
  <c r="AY1592" i="1" s="1"/>
  <c r="AV1592" i="1"/>
  <c r="AX1592" i="1" s="1"/>
  <c r="AU1592" i="1"/>
  <c r="AT1592" i="1"/>
  <c r="AN1592" i="1" s="1"/>
  <c r="AS1592" i="1"/>
  <c r="AM1592" i="1" s="1"/>
  <c r="AR1592" i="1"/>
  <c r="AL1592" i="1" s="1"/>
  <c r="AQ1592" i="1"/>
  <c r="AP1592" i="1"/>
  <c r="AO1592" i="1"/>
  <c r="AK1592" i="1"/>
  <c r="BW1591" i="1"/>
  <c r="BF1591" i="1"/>
  <c r="BE1591" i="1"/>
  <c r="BD1591" i="1"/>
  <c r="BC1591" i="1"/>
  <c r="BB1591" i="1"/>
  <c r="AW1591" i="1"/>
  <c r="AY1591" i="1" s="1"/>
  <c r="AV1591" i="1"/>
  <c r="AX1591" i="1" s="1"/>
  <c r="AU1591" i="1"/>
  <c r="AT1591" i="1"/>
  <c r="AN1591" i="1" s="1"/>
  <c r="AS1591" i="1"/>
  <c r="AM1591" i="1" s="1"/>
  <c r="AR1591" i="1"/>
  <c r="AL1591" i="1" s="1"/>
  <c r="AQ1591" i="1"/>
  <c r="AP1591" i="1"/>
  <c r="AO1591" i="1"/>
  <c r="AK1591" i="1"/>
  <c r="BW1590" i="1"/>
  <c r="BF1590" i="1"/>
  <c r="BE1590" i="1"/>
  <c r="BD1590" i="1"/>
  <c r="BC1590" i="1"/>
  <c r="BB1590" i="1"/>
  <c r="AW1590" i="1"/>
  <c r="AY1590" i="1" s="1"/>
  <c r="AV1590" i="1"/>
  <c r="AX1590" i="1" s="1"/>
  <c r="AU1590" i="1"/>
  <c r="AT1590" i="1"/>
  <c r="AN1590" i="1" s="1"/>
  <c r="AS1590" i="1"/>
  <c r="AM1590" i="1" s="1"/>
  <c r="AR1590" i="1"/>
  <c r="AL1590" i="1" s="1"/>
  <c r="AQ1590" i="1"/>
  <c r="AP1590" i="1"/>
  <c r="AO1590" i="1"/>
  <c r="AK1590" i="1"/>
  <c r="BW1589" i="1"/>
  <c r="BF1589" i="1"/>
  <c r="BE1589" i="1"/>
  <c r="BD1589" i="1"/>
  <c r="BC1589" i="1"/>
  <c r="BB1589" i="1"/>
  <c r="AW1589" i="1"/>
  <c r="AY1589" i="1" s="1"/>
  <c r="AV1589" i="1"/>
  <c r="AX1589" i="1" s="1"/>
  <c r="AU1589" i="1"/>
  <c r="AT1589" i="1"/>
  <c r="AN1589" i="1" s="1"/>
  <c r="AS1589" i="1"/>
  <c r="AM1589" i="1" s="1"/>
  <c r="AR1589" i="1"/>
  <c r="AL1589" i="1" s="1"/>
  <c r="AQ1589" i="1"/>
  <c r="AP1589" i="1"/>
  <c r="AO1589" i="1"/>
  <c r="AK1589" i="1"/>
  <c r="BW1588" i="1"/>
  <c r="BF1588" i="1"/>
  <c r="BE1588" i="1"/>
  <c r="BD1588" i="1"/>
  <c r="BC1588" i="1"/>
  <c r="BB1588" i="1"/>
  <c r="AW1588" i="1"/>
  <c r="AY1588" i="1" s="1"/>
  <c r="AV1588" i="1"/>
  <c r="AX1588" i="1" s="1"/>
  <c r="AU1588" i="1"/>
  <c r="AT1588" i="1"/>
  <c r="AN1588" i="1" s="1"/>
  <c r="AS1588" i="1"/>
  <c r="AM1588" i="1" s="1"/>
  <c r="AR1588" i="1"/>
  <c r="AL1588" i="1" s="1"/>
  <c r="AQ1588" i="1"/>
  <c r="AP1588" i="1"/>
  <c r="AO1588" i="1"/>
  <c r="AK1588" i="1"/>
  <c r="BW1587" i="1"/>
  <c r="BF1587" i="1"/>
  <c r="BE1587" i="1"/>
  <c r="BD1587" i="1"/>
  <c r="BC1587" i="1"/>
  <c r="BB1587" i="1"/>
  <c r="AW1587" i="1"/>
  <c r="AY1587" i="1" s="1"/>
  <c r="AV1587" i="1"/>
  <c r="AX1587" i="1" s="1"/>
  <c r="AU1587" i="1"/>
  <c r="AT1587" i="1"/>
  <c r="AN1587" i="1" s="1"/>
  <c r="AS1587" i="1"/>
  <c r="AM1587" i="1" s="1"/>
  <c r="AR1587" i="1"/>
  <c r="AL1587" i="1" s="1"/>
  <c r="AQ1587" i="1"/>
  <c r="AP1587" i="1"/>
  <c r="AO1587" i="1"/>
  <c r="AK1587" i="1"/>
  <c r="BW1586" i="1"/>
  <c r="BF1586" i="1"/>
  <c r="BE1586" i="1"/>
  <c r="BD1586" i="1"/>
  <c r="BC1586" i="1"/>
  <c r="BB1586" i="1"/>
  <c r="AW1586" i="1"/>
  <c r="AY1586" i="1" s="1"/>
  <c r="AV1586" i="1"/>
  <c r="AX1586" i="1" s="1"/>
  <c r="AU1586" i="1"/>
  <c r="AT1586" i="1"/>
  <c r="AN1586" i="1" s="1"/>
  <c r="AS1586" i="1"/>
  <c r="AM1586" i="1" s="1"/>
  <c r="AR1586" i="1"/>
  <c r="AL1586" i="1" s="1"/>
  <c r="AQ1586" i="1"/>
  <c r="AP1586" i="1"/>
  <c r="AO1586" i="1"/>
  <c r="AK1586" i="1"/>
  <c r="BW1585" i="1"/>
  <c r="BF1585" i="1"/>
  <c r="BE1585" i="1"/>
  <c r="BD1585" i="1"/>
  <c r="BC1585" i="1"/>
  <c r="BB1585" i="1"/>
  <c r="AW1585" i="1"/>
  <c r="AY1585" i="1" s="1"/>
  <c r="AV1585" i="1"/>
  <c r="AX1585" i="1" s="1"/>
  <c r="AU1585" i="1"/>
  <c r="AT1585" i="1"/>
  <c r="AN1585" i="1" s="1"/>
  <c r="AS1585" i="1"/>
  <c r="AM1585" i="1" s="1"/>
  <c r="AR1585" i="1"/>
  <c r="AL1585" i="1" s="1"/>
  <c r="AQ1585" i="1"/>
  <c r="AP1585" i="1"/>
  <c r="AO1585" i="1"/>
  <c r="AK1585" i="1"/>
  <c r="BW1584" i="1"/>
  <c r="BF1584" i="1"/>
  <c r="BE1584" i="1"/>
  <c r="BD1584" i="1"/>
  <c r="BC1584" i="1"/>
  <c r="BB1584" i="1"/>
  <c r="AW1584" i="1"/>
  <c r="AY1584" i="1" s="1"/>
  <c r="AV1584" i="1"/>
  <c r="AX1584" i="1" s="1"/>
  <c r="AU1584" i="1"/>
  <c r="AT1584" i="1"/>
  <c r="AN1584" i="1" s="1"/>
  <c r="AS1584" i="1"/>
  <c r="AM1584" i="1" s="1"/>
  <c r="AR1584" i="1"/>
  <c r="AL1584" i="1" s="1"/>
  <c r="AQ1584" i="1"/>
  <c r="AP1584" i="1"/>
  <c r="AO1584" i="1"/>
  <c r="AK1584" i="1"/>
  <c r="BW1583" i="1"/>
  <c r="BF1583" i="1"/>
  <c r="BE1583" i="1"/>
  <c r="BD1583" i="1"/>
  <c r="BC1583" i="1"/>
  <c r="BB1583" i="1"/>
  <c r="AW1583" i="1"/>
  <c r="AY1583" i="1" s="1"/>
  <c r="AV1583" i="1"/>
  <c r="AX1583" i="1" s="1"/>
  <c r="AU1583" i="1"/>
  <c r="AT1583" i="1"/>
  <c r="AN1583" i="1" s="1"/>
  <c r="AS1583" i="1"/>
  <c r="AM1583" i="1" s="1"/>
  <c r="AR1583" i="1"/>
  <c r="AL1583" i="1" s="1"/>
  <c r="AQ1583" i="1"/>
  <c r="AP1583" i="1"/>
  <c r="AO1583" i="1"/>
  <c r="AK1583" i="1"/>
  <c r="BW1582" i="1"/>
  <c r="BF1582" i="1"/>
  <c r="BE1582" i="1"/>
  <c r="BD1582" i="1"/>
  <c r="BC1582" i="1"/>
  <c r="BB1582" i="1"/>
  <c r="AW1582" i="1"/>
  <c r="AY1582" i="1" s="1"/>
  <c r="AV1582" i="1"/>
  <c r="AX1582" i="1" s="1"/>
  <c r="AU1582" i="1"/>
  <c r="AT1582" i="1"/>
  <c r="AN1582" i="1" s="1"/>
  <c r="AS1582" i="1"/>
  <c r="AM1582" i="1" s="1"/>
  <c r="AR1582" i="1"/>
  <c r="AL1582" i="1" s="1"/>
  <c r="AQ1582" i="1"/>
  <c r="AP1582" i="1"/>
  <c r="AO1582" i="1"/>
  <c r="AK1582" i="1"/>
  <c r="BW1581" i="1"/>
  <c r="BF1581" i="1"/>
  <c r="BE1581" i="1"/>
  <c r="BD1581" i="1"/>
  <c r="BC1581" i="1"/>
  <c r="BB1581" i="1"/>
  <c r="AW1581" i="1"/>
  <c r="AY1581" i="1" s="1"/>
  <c r="AV1581" i="1"/>
  <c r="AX1581" i="1" s="1"/>
  <c r="AU1581" i="1"/>
  <c r="AT1581" i="1"/>
  <c r="AN1581" i="1" s="1"/>
  <c r="AS1581" i="1"/>
  <c r="AM1581" i="1" s="1"/>
  <c r="AR1581" i="1"/>
  <c r="AL1581" i="1" s="1"/>
  <c r="AQ1581" i="1"/>
  <c r="AP1581" i="1"/>
  <c r="AO1581" i="1"/>
  <c r="AK1581" i="1"/>
  <c r="BW1580" i="1"/>
  <c r="BF1580" i="1"/>
  <c r="BE1580" i="1"/>
  <c r="BD1580" i="1"/>
  <c r="BC1580" i="1"/>
  <c r="BB1580" i="1"/>
  <c r="AW1580" i="1"/>
  <c r="AY1580" i="1" s="1"/>
  <c r="AV1580" i="1"/>
  <c r="AX1580" i="1" s="1"/>
  <c r="AU1580" i="1"/>
  <c r="AT1580" i="1"/>
  <c r="AN1580" i="1" s="1"/>
  <c r="AS1580" i="1"/>
  <c r="AM1580" i="1" s="1"/>
  <c r="AR1580" i="1"/>
  <c r="AL1580" i="1" s="1"/>
  <c r="AQ1580" i="1"/>
  <c r="AP1580" i="1"/>
  <c r="AO1580" i="1"/>
  <c r="AK1580" i="1"/>
  <c r="BW1579" i="1"/>
  <c r="BF1579" i="1"/>
  <c r="BE1579" i="1"/>
  <c r="BD1579" i="1"/>
  <c r="BC1579" i="1"/>
  <c r="BB1579" i="1"/>
  <c r="AW1579" i="1"/>
  <c r="AY1579" i="1" s="1"/>
  <c r="AV1579" i="1"/>
  <c r="AX1579" i="1" s="1"/>
  <c r="AU1579" i="1"/>
  <c r="AT1579" i="1"/>
  <c r="AN1579" i="1" s="1"/>
  <c r="AS1579" i="1"/>
  <c r="AM1579" i="1" s="1"/>
  <c r="AR1579" i="1"/>
  <c r="AL1579" i="1" s="1"/>
  <c r="AQ1579" i="1"/>
  <c r="AP1579" i="1"/>
  <c r="AO1579" i="1"/>
  <c r="AK1579" i="1"/>
  <c r="BW1578" i="1"/>
  <c r="BF1578" i="1"/>
  <c r="BE1578" i="1"/>
  <c r="BD1578" i="1"/>
  <c r="BC1578" i="1"/>
  <c r="BB1578" i="1"/>
  <c r="AW1578" i="1"/>
  <c r="AY1578" i="1" s="1"/>
  <c r="AV1578" i="1"/>
  <c r="AX1578" i="1" s="1"/>
  <c r="AU1578" i="1"/>
  <c r="AT1578" i="1"/>
  <c r="AN1578" i="1" s="1"/>
  <c r="AS1578" i="1"/>
  <c r="AM1578" i="1" s="1"/>
  <c r="AR1578" i="1"/>
  <c r="AL1578" i="1" s="1"/>
  <c r="AQ1578" i="1"/>
  <c r="AP1578" i="1"/>
  <c r="AO1578" i="1"/>
  <c r="AK1578" i="1"/>
  <c r="BW1577" i="1"/>
  <c r="BF1577" i="1"/>
  <c r="BE1577" i="1"/>
  <c r="BD1577" i="1"/>
  <c r="BC1577" i="1"/>
  <c r="BB1577" i="1"/>
  <c r="AW1577" i="1"/>
  <c r="AY1577" i="1" s="1"/>
  <c r="AV1577" i="1"/>
  <c r="AX1577" i="1" s="1"/>
  <c r="AU1577" i="1"/>
  <c r="AT1577" i="1"/>
  <c r="AN1577" i="1" s="1"/>
  <c r="AS1577" i="1"/>
  <c r="AM1577" i="1" s="1"/>
  <c r="AR1577" i="1"/>
  <c r="AL1577" i="1" s="1"/>
  <c r="AQ1577" i="1"/>
  <c r="AP1577" i="1"/>
  <c r="AO1577" i="1"/>
  <c r="AK1577" i="1"/>
  <c r="BW1576" i="1"/>
  <c r="BF1576" i="1"/>
  <c r="BE1576" i="1"/>
  <c r="BD1576" i="1"/>
  <c r="BC1576" i="1"/>
  <c r="BB1576" i="1"/>
  <c r="AW1576" i="1"/>
  <c r="AY1576" i="1" s="1"/>
  <c r="AV1576" i="1"/>
  <c r="AX1576" i="1" s="1"/>
  <c r="AU1576" i="1"/>
  <c r="AT1576" i="1"/>
  <c r="AN1576" i="1" s="1"/>
  <c r="AS1576" i="1"/>
  <c r="AM1576" i="1" s="1"/>
  <c r="AR1576" i="1"/>
  <c r="AL1576" i="1" s="1"/>
  <c r="AQ1576" i="1"/>
  <c r="AP1576" i="1"/>
  <c r="AO1576" i="1"/>
  <c r="AK1576" i="1"/>
  <c r="BW1575" i="1"/>
  <c r="BF1575" i="1"/>
  <c r="BE1575" i="1"/>
  <c r="BD1575" i="1"/>
  <c r="BC1575" i="1"/>
  <c r="BB1575" i="1"/>
  <c r="AW1575" i="1"/>
  <c r="AY1575" i="1" s="1"/>
  <c r="AV1575" i="1"/>
  <c r="AX1575" i="1" s="1"/>
  <c r="AU1575" i="1"/>
  <c r="AT1575" i="1"/>
  <c r="AN1575" i="1" s="1"/>
  <c r="AS1575" i="1"/>
  <c r="AM1575" i="1" s="1"/>
  <c r="AR1575" i="1"/>
  <c r="AL1575" i="1" s="1"/>
  <c r="AQ1575" i="1"/>
  <c r="AP1575" i="1"/>
  <c r="AO1575" i="1"/>
  <c r="AK1575" i="1"/>
  <c r="BW1574" i="1"/>
  <c r="BF1574" i="1"/>
  <c r="BE1574" i="1"/>
  <c r="BD1574" i="1"/>
  <c r="BC1574" i="1"/>
  <c r="BB1574" i="1"/>
  <c r="AW1574" i="1"/>
  <c r="AY1574" i="1" s="1"/>
  <c r="AV1574" i="1"/>
  <c r="AX1574" i="1" s="1"/>
  <c r="AU1574" i="1"/>
  <c r="AT1574" i="1"/>
  <c r="AN1574" i="1" s="1"/>
  <c r="AS1574" i="1"/>
  <c r="AM1574" i="1" s="1"/>
  <c r="AR1574" i="1"/>
  <c r="AL1574" i="1" s="1"/>
  <c r="AQ1574" i="1"/>
  <c r="AP1574" i="1"/>
  <c r="AO1574" i="1"/>
  <c r="AK1574" i="1"/>
  <c r="BW1573" i="1"/>
  <c r="BF1573" i="1"/>
  <c r="BE1573" i="1"/>
  <c r="BD1573" i="1"/>
  <c r="BC1573" i="1"/>
  <c r="BB1573" i="1"/>
  <c r="AW1573" i="1"/>
  <c r="AY1573" i="1" s="1"/>
  <c r="AV1573" i="1"/>
  <c r="AX1573" i="1" s="1"/>
  <c r="AU1573" i="1"/>
  <c r="AT1573" i="1"/>
  <c r="AN1573" i="1" s="1"/>
  <c r="AS1573" i="1"/>
  <c r="AM1573" i="1" s="1"/>
  <c r="AR1573" i="1"/>
  <c r="AL1573" i="1" s="1"/>
  <c r="AQ1573" i="1"/>
  <c r="AP1573" i="1"/>
  <c r="AO1573" i="1"/>
  <c r="AK1573" i="1"/>
  <c r="BW1572" i="1"/>
  <c r="BF1572" i="1"/>
  <c r="BE1572" i="1"/>
  <c r="BD1572" i="1"/>
  <c r="BC1572" i="1"/>
  <c r="BB1572" i="1"/>
  <c r="AW1572" i="1"/>
  <c r="AY1572" i="1" s="1"/>
  <c r="AV1572" i="1"/>
  <c r="AX1572" i="1" s="1"/>
  <c r="AU1572" i="1"/>
  <c r="AT1572" i="1"/>
  <c r="AN1572" i="1" s="1"/>
  <c r="AS1572" i="1"/>
  <c r="AM1572" i="1" s="1"/>
  <c r="AR1572" i="1"/>
  <c r="AL1572" i="1" s="1"/>
  <c r="AQ1572" i="1"/>
  <c r="AP1572" i="1"/>
  <c r="AO1572" i="1"/>
  <c r="AK1572" i="1"/>
  <c r="BW1571" i="1"/>
  <c r="BF1571" i="1"/>
  <c r="BE1571" i="1"/>
  <c r="BD1571" i="1"/>
  <c r="BC1571" i="1"/>
  <c r="BB1571" i="1"/>
  <c r="AW1571" i="1"/>
  <c r="AY1571" i="1" s="1"/>
  <c r="AV1571" i="1"/>
  <c r="AX1571" i="1" s="1"/>
  <c r="AU1571" i="1"/>
  <c r="AT1571" i="1"/>
  <c r="AN1571" i="1" s="1"/>
  <c r="AS1571" i="1"/>
  <c r="AM1571" i="1" s="1"/>
  <c r="AR1571" i="1"/>
  <c r="AL1571" i="1" s="1"/>
  <c r="AQ1571" i="1"/>
  <c r="AP1571" i="1"/>
  <c r="AO1571" i="1"/>
  <c r="AK1571" i="1"/>
  <c r="BW1570" i="1"/>
  <c r="BF1570" i="1"/>
  <c r="BE1570" i="1"/>
  <c r="BD1570" i="1"/>
  <c r="BC1570" i="1"/>
  <c r="BB1570" i="1"/>
  <c r="AW1570" i="1"/>
  <c r="AY1570" i="1" s="1"/>
  <c r="AV1570" i="1"/>
  <c r="AX1570" i="1" s="1"/>
  <c r="AU1570" i="1"/>
  <c r="AT1570" i="1"/>
  <c r="AN1570" i="1" s="1"/>
  <c r="AS1570" i="1"/>
  <c r="AM1570" i="1" s="1"/>
  <c r="AR1570" i="1"/>
  <c r="AL1570" i="1" s="1"/>
  <c r="AQ1570" i="1"/>
  <c r="AP1570" i="1"/>
  <c r="AO1570" i="1"/>
  <c r="AK1570" i="1"/>
  <c r="BW1569" i="1"/>
  <c r="BF1569" i="1"/>
  <c r="BE1569" i="1"/>
  <c r="BD1569" i="1"/>
  <c r="BC1569" i="1"/>
  <c r="BB1569" i="1"/>
  <c r="AW1569" i="1"/>
  <c r="AY1569" i="1" s="1"/>
  <c r="AV1569" i="1"/>
  <c r="AX1569" i="1" s="1"/>
  <c r="AU1569" i="1"/>
  <c r="AT1569" i="1"/>
  <c r="AN1569" i="1" s="1"/>
  <c r="AS1569" i="1"/>
  <c r="AM1569" i="1" s="1"/>
  <c r="AR1569" i="1"/>
  <c r="AL1569" i="1" s="1"/>
  <c r="AQ1569" i="1"/>
  <c r="AP1569" i="1"/>
  <c r="AO1569" i="1"/>
  <c r="AK1569" i="1"/>
  <c r="BW1568" i="1"/>
  <c r="BF1568" i="1"/>
  <c r="BE1568" i="1"/>
  <c r="BD1568" i="1"/>
  <c r="BC1568" i="1"/>
  <c r="BB1568" i="1"/>
  <c r="AW1568" i="1"/>
  <c r="AY1568" i="1" s="1"/>
  <c r="AV1568" i="1"/>
  <c r="AX1568" i="1" s="1"/>
  <c r="AU1568" i="1"/>
  <c r="AT1568" i="1"/>
  <c r="AN1568" i="1" s="1"/>
  <c r="AS1568" i="1"/>
  <c r="AM1568" i="1" s="1"/>
  <c r="AR1568" i="1"/>
  <c r="AL1568" i="1" s="1"/>
  <c r="AQ1568" i="1"/>
  <c r="AP1568" i="1"/>
  <c r="AO1568" i="1"/>
  <c r="AK1568" i="1"/>
  <c r="BW1567" i="1"/>
  <c r="BF1567" i="1"/>
  <c r="BE1567" i="1"/>
  <c r="BD1567" i="1"/>
  <c r="BC1567" i="1"/>
  <c r="BB1567" i="1"/>
  <c r="AW1567" i="1"/>
  <c r="AY1567" i="1" s="1"/>
  <c r="AV1567" i="1"/>
  <c r="AX1567" i="1" s="1"/>
  <c r="AU1567" i="1"/>
  <c r="AT1567" i="1"/>
  <c r="AN1567" i="1" s="1"/>
  <c r="AS1567" i="1"/>
  <c r="AM1567" i="1" s="1"/>
  <c r="AR1567" i="1"/>
  <c r="AL1567" i="1" s="1"/>
  <c r="AQ1567" i="1"/>
  <c r="AP1567" i="1"/>
  <c r="AO1567" i="1"/>
  <c r="AK1567" i="1"/>
  <c r="BW1566" i="1"/>
  <c r="BF1566" i="1"/>
  <c r="BE1566" i="1"/>
  <c r="BD1566" i="1"/>
  <c r="BC1566" i="1"/>
  <c r="BB1566" i="1"/>
  <c r="AW1566" i="1"/>
  <c r="AY1566" i="1" s="1"/>
  <c r="AV1566" i="1"/>
  <c r="AX1566" i="1" s="1"/>
  <c r="AU1566" i="1"/>
  <c r="AT1566" i="1"/>
  <c r="AN1566" i="1" s="1"/>
  <c r="AS1566" i="1"/>
  <c r="AM1566" i="1" s="1"/>
  <c r="AR1566" i="1"/>
  <c r="AQ1566" i="1"/>
  <c r="AP1566" i="1"/>
  <c r="AO1566" i="1"/>
  <c r="AK1566" i="1"/>
  <c r="BW1565" i="1"/>
  <c r="BF1565" i="1"/>
  <c r="BE1565" i="1"/>
  <c r="BD1565" i="1"/>
  <c r="BC1565" i="1"/>
  <c r="BB1565" i="1"/>
  <c r="AW1565" i="1"/>
  <c r="AY1565" i="1" s="1"/>
  <c r="AV1565" i="1"/>
  <c r="AX1565" i="1" s="1"/>
  <c r="AU1565" i="1"/>
  <c r="AT1565" i="1"/>
  <c r="AN1565" i="1" s="1"/>
  <c r="AS1565" i="1"/>
  <c r="AM1565" i="1" s="1"/>
  <c r="AR1565" i="1"/>
  <c r="AL1565" i="1" s="1"/>
  <c r="AQ1565" i="1"/>
  <c r="AP1565" i="1"/>
  <c r="AO1565" i="1"/>
  <c r="AK1565" i="1"/>
  <c r="BW1564" i="1"/>
  <c r="BF1564" i="1"/>
  <c r="BE1564" i="1"/>
  <c r="BD1564" i="1"/>
  <c r="BC1564" i="1"/>
  <c r="BB1564" i="1"/>
  <c r="AW1564" i="1"/>
  <c r="AY1564" i="1" s="1"/>
  <c r="AV1564" i="1"/>
  <c r="AX1564" i="1" s="1"/>
  <c r="AU1564" i="1"/>
  <c r="AT1564" i="1"/>
  <c r="AN1564" i="1" s="1"/>
  <c r="AS1564" i="1"/>
  <c r="AM1564" i="1" s="1"/>
  <c r="AR1564" i="1"/>
  <c r="AL1564" i="1" s="1"/>
  <c r="AQ1564" i="1"/>
  <c r="AP1564" i="1"/>
  <c r="AO1564" i="1"/>
  <c r="AK1564" i="1"/>
  <c r="BW1563" i="1"/>
  <c r="BF1563" i="1"/>
  <c r="BE1563" i="1"/>
  <c r="BD1563" i="1"/>
  <c r="BC1563" i="1"/>
  <c r="BB1563" i="1"/>
  <c r="AW1563" i="1"/>
  <c r="AY1563" i="1" s="1"/>
  <c r="AV1563" i="1"/>
  <c r="AX1563" i="1" s="1"/>
  <c r="AU1563" i="1"/>
  <c r="AT1563" i="1"/>
  <c r="AN1563" i="1" s="1"/>
  <c r="AS1563" i="1"/>
  <c r="AM1563" i="1" s="1"/>
  <c r="AR1563" i="1"/>
  <c r="AL1563" i="1" s="1"/>
  <c r="AQ1563" i="1"/>
  <c r="AP1563" i="1"/>
  <c r="AO1563" i="1"/>
  <c r="AK1563" i="1"/>
  <c r="BW1562" i="1"/>
  <c r="BF1562" i="1"/>
  <c r="BE1562" i="1"/>
  <c r="BD1562" i="1"/>
  <c r="BC1562" i="1"/>
  <c r="BB1562" i="1"/>
  <c r="AW1562" i="1"/>
  <c r="AY1562" i="1" s="1"/>
  <c r="AV1562" i="1"/>
  <c r="AX1562" i="1" s="1"/>
  <c r="AU1562" i="1"/>
  <c r="AT1562" i="1"/>
  <c r="AN1562" i="1" s="1"/>
  <c r="AS1562" i="1"/>
  <c r="AM1562" i="1" s="1"/>
  <c r="AR1562" i="1"/>
  <c r="AL1562" i="1" s="1"/>
  <c r="AQ1562" i="1"/>
  <c r="AP1562" i="1"/>
  <c r="AO1562" i="1"/>
  <c r="AK1562" i="1"/>
  <c r="BW1561" i="1"/>
  <c r="BF1561" i="1"/>
  <c r="BE1561" i="1"/>
  <c r="BD1561" i="1"/>
  <c r="BC1561" i="1"/>
  <c r="BB1561" i="1"/>
  <c r="AW1561" i="1"/>
  <c r="AY1561" i="1" s="1"/>
  <c r="AV1561" i="1"/>
  <c r="AX1561" i="1" s="1"/>
  <c r="AU1561" i="1"/>
  <c r="AT1561" i="1"/>
  <c r="AN1561" i="1" s="1"/>
  <c r="AS1561" i="1"/>
  <c r="AM1561" i="1" s="1"/>
  <c r="AR1561" i="1"/>
  <c r="AL1561" i="1" s="1"/>
  <c r="AQ1561" i="1"/>
  <c r="AP1561" i="1"/>
  <c r="AO1561" i="1"/>
  <c r="AK1561" i="1"/>
  <c r="BW1560" i="1"/>
  <c r="BF1560" i="1"/>
  <c r="BE1560" i="1"/>
  <c r="BD1560" i="1"/>
  <c r="BC1560" i="1"/>
  <c r="BB1560" i="1"/>
  <c r="AW1560" i="1"/>
  <c r="AY1560" i="1" s="1"/>
  <c r="AV1560" i="1"/>
  <c r="AX1560" i="1" s="1"/>
  <c r="AU1560" i="1"/>
  <c r="AT1560" i="1"/>
  <c r="AN1560" i="1" s="1"/>
  <c r="AS1560" i="1"/>
  <c r="AM1560" i="1" s="1"/>
  <c r="AR1560" i="1"/>
  <c r="AL1560" i="1" s="1"/>
  <c r="AQ1560" i="1"/>
  <c r="AP1560" i="1"/>
  <c r="AO1560" i="1"/>
  <c r="AK1560" i="1"/>
  <c r="BW1559" i="1"/>
  <c r="BF1559" i="1"/>
  <c r="BE1559" i="1"/>
  <c r="BD1559" i="1"/>
  <c r="BC1559" i="1"/>
  <c r="BB1559" i="1"/>
  <c r="AW1559" i="1"/>
  <c r="AY1559" i="1" s="1"/>
  <c r="AV1559" i="1"/>
  <c r="AX1559" i="1" s="1"/>
  <c r="AU1559" i="1"/>
  <c r="AT1559" i="1"/>
  <c r="AN1559" i="1" s="1"/>
  <c r="AS1559" i="1"/>
  <c r="AM1559" i="1" s="1"/>
  <c r="AR1559" i="1"/>
  <c r="AL1559" i="1" s="1"/>
  <c r="AQ1559" i="1"/>
  <c r="AP1559" i="1"/>
  <c r="AO1559" i="1"/>
  <c r="AK1559" i="1"/>
  <c r="BW1558" i="1"/>
  <c r="BF1558" i="1"/>
  <c r="BE1558" i="1"/>
  <c r="BD1558" i="1"/>
  <c r="BC1558" i="1"/>
  <c r="BB1558" i="1"/>
  <c r="AW1558" i="1"/>
  <c r="AY1558" i="1" s="1"/>
  <c r="AV1558" i="1"/>
  <c r="AX1558" i="1" s="1"/>
  <c r="AU1558" i="1"/>
  <c r="AT1558" i="1"/>
  <c r="AN1558" i="1" s="1"/>
  <c r="AS1558" i="1"/>
  <c r="AM1558" i="1" s="1"/>
  <c r="AR1558" i="1"/>
  <c r="AQ1558" i="1"/>
  <c r="AP1558" i="1"/>
  <c r="AO1558" i="1"/>
  <c r="AK1558" i="1"/>
  <c r="BW1557" i="1"/>
  <c r="BF1557" i="1"/>
  <c r="BE1557" i="1"/>
  <c r="BD1557" i="1"/>
  <c r="BC1557" i="1"/>
  <c r="BB1557" i="1"/>
  <c r="AW1557" i="1"/>
  <c r="AY1557" i="1" s="1"/>
  <c r="AV1557" i="1"/>
  <c r="AX1557" i="1" s="1"/>
  <c r="AU1557" i="1"/>
  <c r="AT1557" i="1"/>
  <c r="AN1557" i="1" s="1"/>
  <c r="AS1557" i="1"/>
  <c r="AM1557" i="1" s="1"/>
  <c r="AR1557" i="1"/>
  <c r="AL1557" i="1" s="1"/>
  <c r="AQ1557" i="1"/>
  <c r="AP1557" i="1"/>
  <c r="AO1557" i="1"/>
  <c r="AK1557" i="1"/>
  <c r="BW1556" i="1"/>
  <c r="BF1556" i="1"/>
  <c r="BE1556" i="1"/>
  <c r="BD1556" i="1"/>
  <c r="BC1556" i="1"/>
  <c r="BB1556" i="1"/>
  <c r="AW1556" i="1"/>
  <c r="AY1556" i="1" s="1"/>
  <c r="AV1556" i="1"/>
  <c r="AX1556" i="1" s="1"/>
  <c r="AU1556" i="1"/>
  <c r="AT1556" i="1"/>
  <c r="AN1556" i="1" s="1"/>
  <c r="AS1556" i="1"/>
  <c r="AM1556" i="1" s="1"/>
  <c r="AR1556" i="1"/>
  <c r="AL1556" i="1" s="1"/>
  <c r="AQ1556" i="1"/>
  <c r="AP1556" i="1"/>
  <c r="AO1556" i="1"/>
  <c r="AK1556" i="1"/>
  <c r="BW1555" i="1"/>
  <c r="BF1555" i="1"/>
  <c r="BE1555" i="1"/>
  <c r="BD1555" i="1"/>
  <c r="BC1555" i="1"/>
  <c r="BB1555" i="1"/>
  <c r="AW1555" i="1"/>
  <c r="AY1555" i="1" s="1"/>
  <c r="AV1555" i="1"/>
  <c r="AX1555" i="1" s="1"/>
  <c r="AU1555" i="1"/>
  <c r="AT1555" i="1"/>
  <c r="AN1555" i="1" s="1"/>
  <c r="AS1555" i="1"/>
  <c r="AM1555" i="1" s="1"/>
  <c r="AR1555" i="1"/>
  <c r="AL1555" i="1" s="1"/>
  <c r="AQ1555" i="1"/>
  <c r="AP1555" i="1"/>
  <c r="AO1555" i="1"/>
  <c r="AK1555" i="1"/>
  <c r="BW1554" i="1"/>
  <c r="BF1554" i="1"/>
  <c r="BE1554" i="1"/>
  <c r="BD1554" i="1"/>
  <c r="BC1554" i="1"/>
  <c r="BB1554" i="1"/>
  <c r="AW1554" i="1"/>
  <c r="AY1554" i="1" s="1"/>
  <c r="AV1554" i="1"/>
  <c r="AX1554" i="1" s="1"/>
  <c r="AU1554" i="1"/>
  <c r="AT1554" i="1"/>
  <c r="AN1554" i="1" s="1"/>
  <c r="AS1554" i="1"/>
  <c r="AM1554" i="1" s="1"/>
  <c r="AR1554" i="1"/>
  <c r="AL1554" i="1" s="1"/>
  <c r="AQ1554" i="1"/>
  <c r="AP1554" i="1"/>
  <c r="AO1554" i="1"/>
  <c r="AK1554" i="1"/>
  <c r="BW1553" i="1"/>
  <c r="BF1553" i="1"/>
  <c r="BE1553" i="1"/>
  <c r="BD1553" i="1"/>
  <c r="BC1553" i="1"/>
  <c r="BB1553" i="1"/>
  <c r="AW1553" i="1"/>
  <c r="AY1553" i="1" s="1"/>
  <c r="AV1553" i="1"/>
  <c r="AX1553" i="1" s="1"/>
  <c r="AU1553" i="1"/>
  <c r="AT1553" i="1"/>
  <c r="AN1553" i="1" s="1"/>
  <c r="AS1553" i="1"/>
  <c r="AM1553" i="1" s="1"/>
  <c r="AR1553" i="1"/>
  <c r="AL1553" i="1" s="1"/>
  <c r="AQ1553" i="1"/>
  <c r="AP1553" i="1"/>
  <c r="AO1553" i="1"/>
  <c r="AK1553" i="1"/>
  <c r="BW1552" i="1"/>
  <c r="BF1552" i="1"/>
  <c r="BE1552" i="1"/>
  <c r="BD1552" i="1"/>
  <c r="BC1552" i="1"/>
  <c r="BB1552" i="1"/>
  <c r="AW1552" i="1"/>
  <c r="AY1552" i="1" s="1"/>
  <c r="AV1552" i="1"/>
  <c r="AX1552" i="1" s="1"/>
  <c r="AU1552" i="1"/>
  <c r="AT1552" i="1"/>
  <c r="AN1552" i="1" s="1"/>
  <c r="AS1552" i="1"/>
  <c r="AM1552" i="1" s="1"/>
  <c r="AR1552" i="1"/>
  <c r="AL1552" i="1" s="1"/>
  <c r="AQ1552" i="1"/>
  <c r="AP1552" i="1"/>
  <c r="AO1552" i="1"/>
  <c r="AK1552" i="1"/>
  <c r="BW1551" i="1"/>
  <c r="BF1551" i="1"/>
  <c r="BE1551" i="1"/>
  <c r="BD1551" i="1"/>
  <c r="BC1551" i="1"/>
  <c r="BB1551" i="1"/>
  <c r="AW1551" i="1"/>
  <c r="AY1551" i="1" s="1"/>
  <c r="AV1551" i="1"/>
  <c r="AX1551" i="1" s="1"/>
  <c r="AU1551" i="1"/>
  <c r="AT1551" i="1"/>
  <c r="AN1551" i="1" s="1"/>
  <c r="AS1551" i="1"/>
  <c r="AM1551" i="1" s="1"/>
  <c r="AR1551" i="1"/>
  <c r="AL1551" i="1" s="1"/>
  <c r="AQ1551" i="1"/>
  <c r="AP1551" i="1"/>
  <c r="AO1551" i="1"/>
  <c r="AK1551" i="1"/>
  <c r="BW1550" i="1"/>
  <c r="BF1550" i="1"/>
  <c r="BE1550" i="1"/>
  <c r="BD1550" i="1"/>
  <c r="BC1550" i="1"/>
  <c r="BB1550" i="1"/>
  <c r="AW1550" i="1"/>
  <c r="AY1550" i="1" s="1"/>
  <c r="AV1550" i="1"/>
  <c r="AX1550" i="1" s="1"/>
  <c r="AU1550" i="1"/>
  <c r="AT1550" i="1"/>
  <c r="AS1550" i="1"/>
  <c r="AM1550" i="1" s="1"/>
  <c r="AR1550" i="1"/>
  <c r="AL1550" i="1" s="1"/>
  <c r="AQ1550" i="1"/>
  <c r="AP1550" i="1"/>
  <c r="AO1550" i="1"/>
  <c r="AK1550" i="1"/>
  <c r="BW1549" i="1"/>
  <c r="BF1549" i="1"/>
  <c r="BE1549" i="1"/>
  <c r="BD1549" i="1"/>
  <c r="BC1549" i="1"/>
  <c r="BB1549" i="1"/>
  <c r="AW1549" i="1"/>
  <c r="AY1549" i="1" s="1"/>
  <c r="AV1549" i="1"/>
  <c r="AX1549" i="1" s="1"/>
  <c r="AU1549" i="1"/>
  <c r="AT1549" i="1"/>
  <c r="AN1549" i="1" s="1"/>
  <c r="AS1549" i="1"/>
  <c r="AM1549" i="1" s="1"/>
  <c r="AR1549" i="1"/>
  <c r="AL1549" i="1" s="1"/>
  <c r="AQ1549" i="1"/>
  <c r="AP1549" i="1"/>
  <c r="AO1549" i="1"/>
  <c r="AK1549" i="1"/>
  <c r="BW1548" i="1"/>
  <c r="BF1548" i="1"/>
  <c r="BE1548" i="1"/>
  <c r="BD1548" i="1"/>
  <c r="BC1548" i="1"/>
  <c r="BB1548" i="1"/>
  <c r="AW1548" i="1"/>
  <c r="AY1548" i="1" s="1"/>
  <c r="AV1548" i="1"/>
  <c r="AX1548" i="1" s="1"/>
  <c r="AU1548" i="1"/>
  <c r="AT1548" i="1"/>
  <c r="AN1548" i="1" s="1"/>
  <c r="AS1548" i="1"/>
  <c r="AR1548" i="1"/>
  <c r="AL1548" i="1" s="1"/>
  <c r="AQ1548" i="1"/>
  <c r="AP1548" i="1"/>
  <c r="AO1548" i="1"/>
  <c r="AK1548" i="1"/>
  <c r="BW1547" i="1"/>
  <c r="BF1547" i="1"/>
  <c r="BE1547" i="1"/>
  <c r="BD1547" i="1"/>
  <c r="BC1547" i="1"/>
  <c r="BB1547" i="1"/>
  <c r="AW1547" i="1"/>
  <c r="AY1547" i="1" s="1"/>
  <c r="AV1547" i="1"/>
  <c r="AX1547" i="1" s="1"/>
  <c r="AU1547" i="1"/>
  <c r="AT1547" i="1"/>
  <c r="AN1547" i="1" s="1"/>
  <c r="AS1547" i="1"/>
  <c r="AM1547" i="1" s="1"/>
  <c r="AR1547" i="1"/>
  <c r="AQ1547" i="1"/>
  <c r="AP1547" i="1"/>
  <c r="AO1547" i="1"/>
  <c r="AK1547" i="1"/>
  <c r="BW1546" i="1"/>
  <c r="BF1546" i="1"/>
  <c r="BE1546" i="1"/>
  <c r="BD1546" i="1"/>
  <c r="BC1546" i="1"/>
  <c r="BB1546" i="1"/>
  <c r="AW1546" i="1"/>
  <c r="AY1546" i="1" s="1"/>
  <c r="AV1546" i="1"/>
  <c r="AX1546" i="1" s="1"/>
  <c r="AU1546" i="1"/>
  <c r="AT1546" i="1"/>
  <c r="AN1546" i="1" s="1"/>
  <c r="AS1546" i="1"/>
  <c r="AM1546" i="1" s="1"/>
  <c r="AR1546" i="1"/>
  <c r="AL1546" i="1" s="1"/>
  <c r="AQ1546" i="1"/>
  <c r="AP1546" i="1"/>
  <c r="AO1546" i="1"/>
  <c r="AK1546" i="1"/>
  <c r="BW1545" i="1"/>
  <c r="BF1545" i="1"/>
  <c r="BE1545" i="1"/>
  <c r="BD1545" i="1"/>
  <c r="BC1545" i="1"/>
  <c r="BB1545" i="1"/>
  <c r="AW1545" i="1"/>
  <c r="AY1545" i="1" s="1"/>
  <c r="AV1545" i="1"/>
  <c r="AX1545" i="1" s="1"/>
  <c r="AU1545" i="1"/>
  <c r="AT1545" i="1"/>
  <c r="AN1545" i="1" s="1"/>
  <c r="AS1545" i="1"/>
  <c r="AM1545" i="1" s="1"/>
  <c r="AR1545" i="1"/>
  <c r="AL1545" i="1" s="1"/>
  <c r="AQ1545" i="1"/>
  <c r="AP1545" i="1"/>
  <c r="AO1545" i="1"/>
  <c r="AK1545" i="1"/>
  <c r="BW1544" i="1"/>
  <c r="BF1544" i="1"/>
  <c r="BE1544" i="1"/>
  <c r="BD1544" i="1"/>
  <c r="BC1544" i="1"/>
  <c r="BB1544" i="1"/>
  <c r="AW1544" i="1"/>
  <c r="AY1544" i="1" s="1"/>
  <c r="AV1544" i="1"/>
  <c r="AX1544" i="1" s="1"/>
  <c r="AU1544" i="1"/>
  <c r="AT1544" i="1"/>
  <c r="AN1544" i="1" s="1"/>
  <c r="AS1544" i="1"/>
  <c r="AM1544" i="1" s="1"/>
  <c r="AR1544" i="1"/>
  <c r="AL1544" i="1" s="1"/>
  <c r="AQ1544" i="1"/>
  <c r="AP1544" i="1"/>
  <c r="AO1544" i="1"/>
  <c r="AK1544" i="1"/>
  <c r="BW1543" i="1"/>
  <c r="BF1543" i="1"/>
  <c r="BE1543" i="1"/>
  <c r="BD1543" i="1"/>
  <c r="BC1543" i="1"/>
  <c r="BB1543" i="1"/>
  <c r="AW1543" i="1"/>
  <c r="AY1543" i="1" s="1"/>
  <c r="AV1543" i="1"/>
  <c r="AX1543" i="1" s="1"/>
  <c r="AU1543" i="1"/>
  <c r="AT1543" i="1"/>
  <c r="AN1543" i="1" s="1"/>
  <c r="AS1543" i="1"/>
  <c r="AM1543" i="1" s="1"/>
  <c r="AR1543" i="1"/>
  <c r="AL1543" i="1" s="1"/>
  <c r="AQ1543" i="1"/>
  <c r="AP1543" i="1"/>
  <c r="AO1543" i="1"/>
  <c r="AK1543" i="1"/>
  <c r="BW1542" i="1"/>
  <c r="BF1542" i="1"/>
  <c r="BE1542" i="1"/>
  <c r="BD1542" i="1"/>
  <c r="BC1542" i="1"/>
  <c r="BB1542" i="1"/>
  <c r="AW1542" i="1"/>
  <c r="AY1542" i="1" s="1"/>
  <c r="AV1542" i="1"/>
  <c r="AX1542" i="1" s="1"/>
  <c r="AU1542" i="1"/>
  <c r="AT1542" i="1"/>
  <c r="AN1542" i="1" s="1"/>
  <c r="AS1542" i="1"/>
  <c r="AM1542" i="1" s="1"/>
  <c r="AR1542" i="1"/>
  <c r="AL1542" i="1" s="1"/>
  <c r="AQ1542" i="1"/>
  <c r="AP1542" i="1"/>
  <c r="AO1542" i="1"/>
  <c r="AK1542" i="1"/>
  <c r="BW1541" i="1"/>
  <c r="BF1541" i="1"/>
  <c r="BE1541" i="1"/>
  <c r="BD1541" i="1"/>
  <c r="BC1541" i="1"/>
  <c r="BB1541" i="1"/>
  <c r="AW1541" i="1"/>
  <c r="AY1541" i="1" s="1"/>
  <c r="AV1541" i="1"/>
  <c r="AX1541" i="1" s="1"/>
  <c r="AU1541" i="1"/>
  <c r="AT1541" i="1"/>
  <c r="AN1541" i="1" s="1"/>
  <c r="AS1541" i="1"/>
  <c r="AM1541" i="1" s="1"/>
  <c r="AR1541" i="1"/>
  <c r="AL1541" i="1" s="1"/>
  <c r="AQ1541" i="1"/>
  <c r="AP1541" i="1"/>
  <c r="AO1541" i="1"/>
  <c r="AK1541" i="1"/>
  <c r="BW1540" i="1"/>
  <c r="BF1540" i="1"/>
  <c r="BE1540" i="1"/>
  <c r="BD1540" i="1"/>
  <c r="BC1540" i="1"/>
  <c r="BB1540" i="1"/>
  <c r="AW1540" i="1"/>
  <c r="AY1540" i="1" s="1"/>
  <c r="AV1540" i="1"/>
  <c r="AX1540" i="1" s="1"/>
  <c r="AU1540" i="1"/>
  <c r="AT1540" i="1"/>
  <c r="AN1540" i="1" s="1"/>
  <c r="AS1540" i="1"/>
  <c r="AM1540" i="1" s="1"/>
  <c r="AR1540" i="1"/>
  <c r="AL1540" i="1" s="1"/>
  <c r="AQ1540" i="1"/>
  <c r="AP1540" i="1"/>
  <c r="AO1540" i="1"/>
  <c r="AK1540" i="1"/>
  <c r="BW1539" i="1"/>
  <c r="BF1539" i="1"/>
  <c r="BE1539" i="1"/>
  <c r="BD1539" i="1"/>
  <c r="BC1539" i="1"/>
  <c r="BB1539" i="1"/>
  <c r="AW1539" i="1"/>
  <c r="AY1539" i="1" s="1"/>
  <c r="AV1539" i="1"/>
  <c r="AX1539" i="1" s="1"/>
  <c r="AU1539" i="1"/>
  <c r="AT1539" i="1"/>
  <c r="AN1539" i="1" s="1"/>
  <c r="AS1539" i="1"/>
  <c r="AM1539" i="1" s="1"/>
  <c r="AR1539" i="1"/>
  <c r="AL1539" i="1" s="1"/>
  <c r="AQ1539" i="1"/>
  <c r="AP1539" i="1"/>
  <c r="AO1539" i="1"/>
  <c r="AK1539" i="1"/>
  <c r="BW1538" i="1"/>
  <c r="BF1538" i="1"/>
  <c r="BE1538" i="1"/>
  <c r="BD1538" i="1"/>
  <c r="BC1538" i="1"/>
  <c r="BB1538" i="1"/>
  <c r="AW1538" i="1"/>
  <c r="AY1538" i="1" s="1"/>
  <c r="AV1538" i="1"/>
  <c r="AX1538" i="1" s="1"/>
  <c r="AU1538" i="1"/>
  <c r="AT1538" i="1"/>
  <c r="AN1538" i="1" s="1"/>
  <c r="AS1538" i="1"/>
  <c r="AM1538" i="1" s="1"/>
  <c r="AR1538" i="1"/>
  <c r="AL1538" i="1" s="1"/>
  <c r="AQ1538" i="1"/>
  <c r="AP1538" i="1"/>
  <c r="AO1538" i="1"/>
  <c r="AK1538" i="1"/>
  <c r="BW1537" i="1"/>
  <c r="BF1537" i="1"/>
  <c r="BE1537" i="1"/>
  <c r="BD1537" i="1"/>
  <c r="BC1537" i="1"/>
  <c r="BB1537" i="1"/>
  <c r="AW1537" i="1"/>
  <c r="AY1537" i="1" s="1"/>
  <c r="AV1537" i="1"/>
  <c r="AX1537" i="1" s="1"/>
  <c r="AU1537" i="1"/>
  <c r="AT1537" i="1"/>
  <c r="AN1537" i="1" s="1"/>
  <c r="AS1537" i="1"/>
  <c r="AM1537" i="1" s="1"/>
  <c r="AR1537" i="1"/>
  <c r="AL1537" i="1" s="1"/>
  <c r="AQ1537" i="1"/>
  <c r="AP1537" i="1"/>
  <c r="AO1537" i="1"/>
  <c r="AK1537" i="1"/>
  <c r="BW1536" i="1"/>
  <c r="BF1536" i="1"/>
  <c r="BE1536" i="1"/>
  <c r="BD1536" i="1"/>
  <c r="BC1536" i="1"/>
  <c r="BB1536" i="1"/>
  <c r="AW1536" i="1"/>
  <c r="AY1536" i="1" s="1"/>
  <c r="AV1536" i="1"/>
  <c r="AX1536" i="1" s="1"/>
  <c r="AU1536" i="1"/>
  <c r="AT1536" i="1"/>
  <c r="AN1536" i="1" s="1"/>
  <c r="AS1536" i="1"/>
  <c r="AM1536" i="1" s="1"/>
  <c r="AR1536" i="1"/>
  <c r="AL1536" i="1" s="1"/>
  <c r="AQ1536" i="1"/>
  <c r="AP1536" i="1"/>
  <c r="AO1536" i="1"/>
  <c r="AK1536" i="1"/>
  <c r="BW1535" i="1"/>
  <c r="BF1535" i="1"/>
  <c r="BE1535" i="1"/>
  <c r="BD1535" i="1"/>
  <c r="BC1535" i="1"/>
  <c r="BB1535" i="1"/>
  <c r="AW1535" i="1"/>
  <c r="AY1535" i="1" s="1"/>
  <c r="AV1535" i="1"/>
  <c r="AX1535" i="1" s="1"/>
  <c r="AU1535" i="1"/>
  <c r="AT1535" i="1"/>
  <c r="AN1535" i="1" s="1"/>
  <c r="AS1535" i="1"/>
  <c r="AM1535" i="1" s="1"/>
  <c r="AR1535" i="1"/>
  <c r="AL1535" i="1" s="1"/>
  <c r="AQ1535" i="1"/>
  <c r="AP1535" i="1"/>
  <c r="AO1535" i="1"/>
  <c r="AK1535" i="1"/>
  <c r="BW1534" i="1"/>
  <c r="BF1534" i="1"/>
  <c r="BE1534" i="1"/>
  <c r="BD1534" i="1"/>
  <c r="BC1534" i="1"/>
  <c r="BB1534" i="1"/>
  <c r="AW1534" i="1"/>
  <c r="AY1534" i="1" s="1"/>
  <c r="AV1534" i="1"/>
  <c r="AX1534" i="1" s="1"/>
  <c r="AU1534" i="1"/>
  <c r="AT1534" i="1"/>
  <c r="AN1534" i="1" s="1"/>
  <c r="AS1534" i="1"/>
  <c r="AM1534" i="1" s="1"/>
  <c r="AR1534" i="1"/>
  <c r="AL1534" i="1" s="1"/>
  <c r="AQ1534" i="1"/>
  <c r="AP1534" i="1"/>
  <c r="AO1534" i="1"/>
  <c r="AK1534" i="1"/>
  <c r="BW1533" i="1"/>
  <c r="BF1533" i="1"/>
  <c r="BE1533" i="1"/>
  <c r="BD1533" i="1"/>
  <c r="BC1533" i="1"/>
  <c r="BB1533" i="1"/>
  <c r="AW1533" i="1"/>
  <c r="AY1533" i="1" s="1"/>
  <c r="AV1533" i="1"/>
  <c r="AX1533" i="1" s="1"/>
  <c r="AU1533" i="1"/>
  <c r="AT1533" i="1"/>
  <c r="AN1533" i="1" s="1"/>
  <c r="AS1533" i="1"/>
  <c r="AM1533" i="1" s="1"/>
  <c r="AR1533" i="1"/>
  <c r="AL1533" i="1" s="1"/>
  <c r="AQ1533" i="1"/>
  <c r="AP1533" i="1"/>
  <c r="AO1533" i="1"/>
  <c r="AK1533" i="1"/>
  <c r="BW1532" i="1"/>
  <c r="BF1532" i="1"/>
  <c r="BE1532" i="1"/>
  <c r="BD1532" i="1"/>
  <c r="BC1532" i="1"/>
  <c r="BB1532" i="1"/>
  <c r="AW1532" i="1"/>
  <c r="AY1532" i="1" s="1"/>
  <c r="AV1532" i="1"/>
  <c r="AX1532" i="1" s="1"/>
  <c r="AU1532" i="1"/>
  <c r="AT1532" i="1"/>
  <c r="AN1532" i="1" s="1"/>
  <c r="AS1532" i="1"/>
  <c r="AM1532" i="1" s="1"/>
  <c r="AR1532" i="1"/>
  <c r="AQ1532" i="1"/>
  <c r="AP1532" i="1"/>
  <c r="AO1532" i="1"/>
  <c r="AK1532" i="1"/>
  <c r="BW1531" i="1"/>
  <c r="BF1531" i="1"/>
  <c r="BE1531" i="1"/>
  <c r="BD1531" i="1"/>
  <c r="BC1531" i="1"/>
  <c r="BB1531" i="1"/>
  <c r="AW1531" i="1"/>
  <c r="AY1531" i="1" s="1"/>
  <c r="AV1531" i="1"/>
  <c r="AX1531" i="1" s="1"/>
  <c r="AU1531" i="1"/>
  <c r="AT1531" i="1"/>
  <c r="AN1531" i="1" s="1"/>
  <c r="AS1531" i="1"/>
  <c r="AM1531" i="1" s="1"/>
  <c r="AR1531" i="1"/>
  <c r="AL1531" i="1" s="1"/>
  <c r="AQ1531" i="1"/>
  <c r="AP1531" i="1"/>
  <c r="AO1531" i="1"/>
  <c r="AK1531" i="1"/>
  <c r="BW1530" i="1"/>
  <c r="BF1530" i="1"/>
  <c r="BE1530" i="1"/>
  <c r="BD1530" i="1"/>
  <c r="BC1530" i="1"/>
  <c r="BB1530" i="1"/>
  <c r="AW1530" i="1"/>
  <c r="AY1530" i="1" s="1"/>
  <c r="AV1530" i="1"/>
  <c r="AX1530" i="1" s="1"/>
  <c r="AU1530" i="1"/>
  <c r="AT1530" i="1"/>
  <c r="AN1530" i="1" s="1"/>
  <c r="AS1530" i="1"/>
  <c r="AR1530" i="1"/>
  <c r="AL1530" i="1" s="1"/>
  <c r="AQ1530" i="1"/>
  <c r="AP1530" i="1"/>
  <c r="AO1530" i="1"/>
  <c r="AK1530" i="1"/>
  <c r="BW1529" i="1"/>
  <c r="BF1529" i="1"/>
  <c r="BE1529" i="1"/>
  <c r="BD1529" i="1"/>
  <c r="BC1529" i="1"/>
  <c r="BB1529" i="1"/>
  <c r="AW1529" i="1"/>
  <c r="AY1529" i="1" s="1"/>
  <c r="AV1529" i="1"/>
  <c r="AX1529" i="1" s="1"/>
  <c r="AU1529" i="1"/>
  <c r="AT1529" i="1"/>
  <c r="AN1529" i="1" s="1"/>
  <c r="AS1529" i="1"/>
  <c r="AM1529" i="1" s="1"/>
  <c r="AR1529" i="1"/>
  <c r="AL1529" i="1" s="1"/>
  <c r="AQ1529" i="1"/>
  <c r="AP1529" i="1"/>
  <c r="AO1529" i="1"/>
  <c r="AK1529" i="1"/>
  <c r="BW1528" i="1"/>
  <c r="BF1528" i="1"/>
  <c r="BE1528" i="1"/>
  <c r="BD1528" i="1"/>
  <c r="BC1528" i="1"/>
  <c r="BB1528" i="1"/>
  <c r="AW1528" i="1"/>
  <c r="AY1528" i="1" s="1"/>
  <c r="AV1528" i="1"/>
  <c r="AX1528" i="1" s="1"/>
  <c r="AU1528" i="1"/>
  <c r="AT1528" i="1"/>
  <c r="AN1528" i="1" s="1"/>
  <c r="AS1528" i="1"/>
  <c r="AM1528" i="1" s="1"/>
  <c r="AR1528" i="1"/>
  <c r="AL1528" i="1" s="1"/>
  <c r="AQ1528" i="1"/>
  <c r="AP1528" i="1"/>
  <c r="AO1528" i="1"/>
  <c r="AK1528" i="1"/>
  <c r="BW1527" i="1"/>
  <c r="BF1527" i="1"/>
  <c r="BE1527" i="1"/>
  <c r="BD1527" i="1"/>
  <c r="BC1527" i="1"/>
  <c r="BB1527" i="1"/>
  <c r="AW1527" i="1"/>
  <c r="AY1527" i="1" s="1"/>
  <c r="AV1527" i="1"/>
  <c r="AX1527" i="1" s="1"/>
  <c r="AU1527" i="1"/>
  <c r="AT1527" i="1"/>
  <c r="AN1527" i="1" s="1"/>
  <c r="AS1527" i="1"/>
  <c r="AM1527" i="1" s="1"/>
  <c r="AR1527" i="1"/>
  <c r="AL1527" i="1" s="1"/>
  <c r="AQ1527" i="1"/>
  <c r="AP1527" i="1"/>
  <c r="AO1527" i="1"/>
  <c r="AK1527" i="1"/>
  <c r="BW1526" i="1"/>
  <c r="BF1526" i="1"/>
  <c r="BE1526" i="1"/>
  <c r="BD1526" i="1"/>
  <c r="BC1526" i="1"/>
  <c r="BB1526" i="1"/>
  <c r="AW1526" i="1"/>
  <c r="AY1526" i="1" s="1"/>
  <c r="AV1526" i="1"/>
  <c r="AX1526" i="1" s="1"/>
  <c r="AU1526" i="1"/>
  <c r="AT1526" i="1"/>
  <c r="AN1526" i="1" s="1"/>
  <c r="AS1526" i="1"/>
  <c r="AM1526" i="1" s="1"/>
  <c r="AR1526" i="1"/>
  <c r="AL1526" i="1" s="1"/>
  <c r="AQ1526" i="1"/>
  <c r="AP1526" i="1"/>
  <c r="AO1526" i="1"/>
  <c r="AK1526" i="1"/>
  <c r="BW1525" i="1"/>
  <c r="BF1525" i="1"/>
  <c r="BE1525" i="1"/>
  <c r="BD1525" i="1"/>
  <c r="BC1525" i="1"/>
  <c r="BB1525" i="1"/>
  <c r="AW1525" i="1"/>
  <c r="AY1525" i="1" s="1"/>
  <c r="AV1525" i="1"/>
  <c r="AX1525" i="1" s="1"/>
  <c r="AU1525" i="1"/>
  <c r="AT1525" i="1"/>
  <c r="AN1525" i="1" s="1"/>
  <c r="AS1525" i="1"/>
  <c r="AM1525" i="1" s="1"/>
  <c r="AR1525" i="1"/>
  <c r="AL1525" i="1" s="1"/>
  <c r="AQ1525" i="1"/>
  <c r="AP1525" i="1"/>
  <c r="AO1525" i="1"/>
  <c r="AK1525" i="1"/>
  <c r="BW1524" i="1"/>
  <c r="BF1524" i="1"/>
  <c r="BE1524" i="1"/>
  <c r="BD1524" i="1"/>
  <c r="BC1524" i="1"/>
  <c r="BB1524" i="1"/>
  <c r="AW1524" i="1"/>
  <c r="AY1524" i="1" s="1"/>
  <c r="AV1524" i="1"/>
  <c r="AX1524" i="1" s="1"/>
  <c r="AU1524" i="1"/>
  <c r="AT1524" i="1"/>
  <c r="AN1524" i="1" s="1"/>
  <c r="AS1524" i="1"/>
  <c r="AM1524" i="1" s="1"/>
  <c r="AR1524" i="1"/>
  <c r="AL1524" i="1" s="1"/>
  <c r="AQ1524" i="1"/>
  <c r="AP1524" i="1"/>
  <c r="AO1524" i="1"/>
  <c r="AK1524" i="1"/>
  <c r="BW1523" i="1"/>
  <c r="BF1523" i="1"/>
  <c r="BE1523" i="1"/>
  <c r="BD1523" i="1"/>
  <c r="BC1523" i="1"/>
  <c r="BB1523" i="1"/>
  <c r="AW1523" i="1"/>
  <c r="AY1523" i="1" s="1"/>
  <c r="AV1523" i="1"/>
  <c r="AX1523" i="1" s="1"/>
  <c r="AU1523" i="1"/>
  <c r="AT1523" i="1"/>
  <c r="AN1523" i="1" s="1"/>
  <c r="AS1523" i="1"/>
  <c r="AM1523" i="1" s="1"/>
  <c r="AR1523" i="1"/>
  <c r="AL1523" i="1" s="1"/>
  <c r="AQ1523" i="1"/>
  <c r="AP1523" i="1"/>
  <c r="AO1523" i="1"/>
  <c r="AK1523" i="1"/>
  <c r="BW1522" i="1"/>
  <c r="BF1522" i="1"/>
  <c r="BE1522" i="1"/>
  <c r="BD1522" i="1"/>
  <c r="BC1522" i="1"/>
  <c r="BB1522" i="1"/>
  <c r="AW1522" i="1"/>
  <c r="AY1522" i="1" s="1"/>
  <c r="AV1522" i="1"/>
  <c r="AX1522" i="1" s="1"/>
  <c r="AU1522" i="1"/>
  <c r="AT1522" i="1"/>
  <c r="AN1522" i="1" s="1"/>
  <c r="AS1522" i="1"/>
  <c r="AM1522" i="1" s="1"/>
  <c r="AR1522" i="1"/>
  <c r="AL1522" i="1" s="1"/>
  <c r="AQ1522" i="1"/>
  <c r="AP1522" i="1"/>
  <c r="AO1522" i="1"/>
  <c r="AK1522" i="1"/>
  <c r="BW1521" i="1"/>
  <c r="BF1521" i="1"/>
  <c r="BE1521" i="1"/>
  <c r="BD1521" i="1"/>
  <c r="BC1521" i="1"/>
  <c r="BB1521" i="1"/>
  <c r="AW1521" i="1"/>
  <c r="AY1521" i="1" s="1"/>
  <c r="AV1521" i="1"/>
  <c r="AX1521" i="1" s="1"/>
  <c r="AU1521" i="1"/>
  <c r="AT1521" i="1"/>
  <c r="AN1521" i="1" s="1"/>
  <c r="AS1521" i="1"/>
  <c r="AM1521" i="1" s="1"/>
  <c r="AR1521" i="1"/>
  <c r="AL1521" i="1" s="1"/>
  <c r="AQ1521" i="1"/>
  <c r="AP1521" i="1"/>
  <c r="AO1521" i="1"/>
  <c r="AK1521" i="1"/>
  <c r="BW1520" i="1"/>
  <c r="BF1520" i="1"/>
  <c r="BE1520" i="1"/>
  <c r="BD1520" i="1"/>
  <c r="BC1520" i="1"/>
  <c r="BB1520" i="1"/>
  <c r="AW1520" i="1"/>
  <c r="AY1520" i="1" s="1"/>
  <c r="AV1520" i="1"/>
  <c r="AX1520" i="1" s="1"/>
  <c r="AU1520" i="1"/>
  <c r="AT1520" i="1"/>
  <c r="AN1520" i="1" s="1"/>
  <c r="AS1520" i="1"/>
  <c r="AM1520" i="1" s="1"/>
  <c r="AR1520" i="1"/>
  <c r="AL1520" i="1" s="1"/>
  <c r="AQ1520" i="1"/>
  <c r="AP1520" i="1"/>
  <c r="AO1520" i="1"/>
  <c r="AK1520" i="1"/>
  <c r="BW1519" i="1"/>
  <c r="BF1519" i="1"/>
  <c r="BE1519" i="1"/>
  <c r="BD1519" i="1"/>
  <c r="BC1519" i="1"/>
  <c r="BB1519" i="1"/>
  <c r="AW1519" i="1"/>
  <c r="AY1519" i="1" s="1"/>
  <c r="AV1519" i="1"/>
  <c r="AX1519" i="1" s="1"/>
  <c r="AU1519" i="1"/>
  <c r="AT1519" i="1"/>
  <c r="AN1519" i="1" s="1"/>
  <c r="AS1519" i="1"/>
  <c r="AM1519" i="1" s="1"/>
  <c r="AR1519" i="1"/>
  <c r="AL1519" i="1" s="1"/>
  <c r="AQ1519" i="1"/>
  <c r="AP1519" i="1"/>
  <c r="AO1519" i="1"/>
  <c r="AK1519" i="1"/>
  <c r="BW1518" i="1"/>
  <c r="BF1518" i="1"/>
  <c r="BE1518" i="1"/>
  <c r="BD1518" i="1"/>
  <c r="BC1518" i="1"/>
  <c r="BB1518" i="1"/>
  <c r="AW1518" i="1"/>
  <c r="AY1518" i="1" s="1"/>
  <c r="AV1518" i="1"/>
  <c r="AX1518" i="1" s="1"/>
  <c r="AU1518" i="1"/>
  <c r="AT1518" i="1"/>
  <c r="AN1518" i="1" s="1"/>
  <c r="AS1518" i="1"/>
  <c r="AM1518" i="1" s="1"/>
  <c r="AR1518" i="1"/>
  <c r="AL1518" i="1" s="1"/>
  <c r="AQ1518" i="1"/>
  <c r="AP1518" i="1"/>
  <c r="AO1518" i="1"/>
  <c r="AK1518" i="1"/>
  <c r="BW1517" i="1"/>
  <c r="BF1517" i="1"/>
  <c r="BE1517" i="1"/>
  <c r="BD1517" i="1"/>
  <c r="BC1517" i="1"/>
  <c r="BB1517" i="1"/>
  <c r="AW1517" i="1"/>
  <c r="AY1517" i="1" s="1"/>
  <c r="AV1517" i="1"/>
  <c r="AX1517" i="1" s="1"/>
  <c r="AU1517" i="1"/>
  <c r="AT1517" i="1"/>
  <c r="AN1517" i="1" s="1"/>
  <c r="AS1517" i="1"/>
  <c r="AM1517" i="1" s="1"/>
  <c r="AR1517" i="1"/>
  <c r="AL1517" i="1" s="1"/>
  <c r="AQ1517" i="1"/>
  <c r="AP1517" i="1"/>
  <c r="AO1517" i="1"/>
  <c r="AK1517" i="1"/>
  <c r="BW1516" i="1"/>
  <c r="BF1516" i="1"/>
  <c r="BE1516" i="1"/>
  <c r="BD1516" i="1"/>
  <c r="BC1516" i="1"/>
  <c r="BB1516" i="1"/>
  <c r="AW1516" i="1"/>
  <c r="AY1516" i="1" s="1"/>
  <c r="AV1516" i="1"/>
  <c r="AX1516" i="1" s="1"/>
  <c r="AU1516" i="1"/>
  <c r="AT1516" i="1"/>
  <c r="AN1516" i="1" s="1"/>
  <c r="AS1516" i="1"/>
  <c r="AM1516" i="1" s="1"/>
  <c r="AR1516" i="1"/>
  <c r="AL1516" i="1" s="1"/>
  <c r="AQ1516" i="1"/>
  <c r="AP1516" i="1"/>
  <c r="AO1516" i="1"/>
  <c r="AK1516" i="1"/>
  <c r="BW1515" i="1"/>
  <c r="BF1515" i="1"/>
  <c r="BE1515" i="1"/>
  <c r="BD1515" i="1"/>
  <c r="BC1515" i="1"/>
  <c r="BB1515" i="1"/>
  <c r="AW1515" i="1"/>
  <c r="AY1515" i="1" s="1"/>
  <c r="AV1515" i="1"/>
  <c r="AX1515" i="1" s="1"/>
  <c r="AU1515" i="1"/>
  <c r="AT1515" i="1"/>
  <c r="AN1515" i="1" s="1"/>
  <c r="AS1515" i="1"/>
  <c r="AM1515" i="1" s="1"/>
  <c r="AR1515" i="1"/>
  <c r="AQ1515" i="1"/>
  <c r="AP1515" i="1"/>
  <c r="AO1515" i="1"/>
  <c r="AK1515" i="1"/>
  <c r="BW1514" i="1"/>
  <c r="BF1514" i="1"/>
  <c r="BE1514" i="1"/>
  <c r="BD1514" i="1"/>
  <c r="BC1514" i="1"/>
  <c r="BB1514" i="1"/>
  <c r="AW1514" i="1"/>
  <c r="AY1514" i="1" s="1"/>
  <c r="AV1514" i="1"/>
  <c r="AX1514" i="1" s="1"/>
  <c r="AU1514" i="1"/>
  <c r="AT1514" i="1"/>
  <c r="AN1514" i="1" s="1"/>
  <c r="AS1514" i="1"/>
  <c r="AM1514" i="1" s="1"/>
  <c r="AR1514" i="1"/>
  <c r="AL1514" i="1" s="1"/>
  <c r="AQ1514" i="1"/>
  <c r="AP1514" i="1"/>
  <c r="AO1514" i="1"/>
  <c r="AK1514" i="1"/>
  <c r="BW1513" i="1"/>
  <c r="BF1513" i="1"/>
  <c r="BE1513" i="1"/>
  <c r="BD1513" i="1"/>
  <c r="BC1513" i="1"/>
  <c r="BB1513" i="1"/>
  <c r="AW1513" i="1"/>
  <c r="AY1513" i="1" s="1"/>
  <c r="AV1513" i="1"/>
  <c r="AX1513" i="1" s="1"/>
  <c r="AU1513" i="1"/>
  <c r="AT1513" i="1"/>
  <c r="AN1513" i="1" s="1"/>
  <c r="AS1513" i="1"/>
  <c r="AM1513" i="1" s="1"/>
  <c r="AR1513" i="1"/>
  <c r="AL1513" i="1" s="1"/>
  <c r="AQ1513" i="1"/>
  <c r="AP1513" i="1"/>
  <c r="AO1513" i="1"/>
  <c r="AK1513" i="1"/>
  <c r="BW1512" i="1"/>
  <c r="BF1512" i="1"/>
  <c r="BE1512" i="1"/>
  <c r="BD1512" i="1"/>
  <c r="BC1512" i="1"/>
  <c r="BB1512" i="1"/>
  <c r="AW1512" i="1"/>
  <c r="AY1512" i="1" s="1"/>
  <c r="AV1512" i="1"/>
  <c r="AX1512" i="1" s="1"/>
  <c r="AU1512" i="1"/>
  <c r="AT1512" i="1"/>
  <c r="AN1512" i="1" s="1"/>
  <c r="AS1512" i="1"/>
  <c r="AM1512" i="1" s="1"/>
  <c r="AR1512" i="1"/>
  <c r="AL1512" i="1" s="1"/>
  <c r="AQ1512" i="1"/>
  <c r="AP1512" i="1"/>
  <c r="AO1512" i="1"/>
  <c r="AK1512" i="1"/>
  <c r="BW1511" i="1"/>
  <c r="BF1511" i="1"/>
  <c r="BE1511" i="1"/>
  <c r="BD1511" i="1"/>
  <c r="BC1511" i="1"/>
  <c r="BB1511" i="1"/>
  <c r="AW1511" i="1"/>
  <c r="AY1511" i="1" s="1"/>
  <c r="AV1511" i="1"/>
  <c r="AX1511" i="1" s="1"/>
  <c r="AU1511" i="1"/>
  <c r="AT1511" i="1"/>
  <c r="AN1511" i="1" s="1"/>
  <c r="AS1511" i="1"/>
  <c r="AM1511" i="1" s="1"/>
  <c r="AR1511" i="1"/>
  <c r="AL1511" i="1" s="1"/>
  <c r="AQ1511" i="1"/>
  <c r="AP1511" i="1"/>
  <c r="AO1511" i="1"/>
  <c r="AK1511" i="1"/>
  <c r="BW1510" i="1"/>
  <c r="BF1510" i="1"/>
  <c r="BE1510" i="1"/>
  <c r="BD1510" i="1"/>
  <c r="BC1510" i="1"/>
  <c r="BB1510" i="1"/>
  <c r="AW1510" i="1"/>
  <c r="AY1510" i="1" s="1"/>
  <c r="AV1510" i="1"/>
  <c r="AX1510" i="1" s="1"/>
  <c r="AU1510" i="1"/>
  <c r="AT1510" i="1"/>
  <c r="AN1510" i="1" s="1"/>
  <c r="AS1510" i="1"/>
  <c r="AM1510" i="1" s="1"/>
  <c r="AR1510" i="1"/>
  <c r="AL1510" i="1" s="1"/>
  <c r="AQ1510" i="1"/>
  <c r="AP1510" i="1"/>
  <c r="AO1510" i="1"/>
  <c r="AK1510" i="1"/>
  <c r="BW1509" i="1"/>
  <c r="BF1509" i="1"/>
  <c r="BE1509" i="1"/>
  <c r="BD1509" i="1"/>
  <c r="BC1509" i="1"/>
  <c r="BB1509" i="1"/>
  <c r="AW1509" i="1"/>
  <c r="AY1509" i="1" s="1"/>
  <c r="AV1509" i="1"/>
  <c r="AX1509" i="1" s="1"/>
  <c r="AU1509" i="1"/>
  <c r="AT1509" i="1"/>
  <c r="AN1509" i="1" s="1"/>
  <c r="AS1509" i="1"/>
  <c r="AM1509" i="1" s="1"/>
  <c r="AR1509" i="1"/>
  <c r="AL1509" i="1" s="1"/>
  <c r="AQ1509" i="1"/>
  <c r="AP1509" i="1"/>
  <c r="AO1509" i="1"/>
  <c r="AK1509" i="1"/>
  <c r="BW1508" i="1"/>
  <c r="BF1508" i="1"/>
  <c r="BE1508" i="1"/>
  <c r="BD1508" i="1"/>
  <c r="BC1508" i="1"/>
  <c r="BB1508" i="1"/>
  <c r="AW1508" i="1"/>
  <c r="AY1508" i="1" s="1"/>
  <c r="AV1508" i="1"/>
  <c r="AX1508" i="1" s="1"/>
  <c r="AU1508" i="1"/>
  <c r="AT1508" i="1"/>
  <c r="AN1508" i="1" s="1"/>
  <c r="AS1508" i="1"/>
  <c r="AM1508" i="1" s="1"/>
  <c r="AR1508" i="1"/>
  <c r="AL1508" i="1" s="1"/>
  <c r="AQ1508" i="1"/>
  <c r="AP1508" i="1"/>
  <c r="AO1508" i="1"/>
  <c r="AK1508" i="1"/>
  <c r="BW1507" i="1"/>
  <c r="BF1507" i="1"/>
  <c r="BE1507" i="1"/>
  <c r="BD1507" i="1"/>
  <c r="BC1507" i="1"/>
  <c r="BB1507" i="1"/>
  <c r="AW1507" i="1"/>
  <c r="AY1507" i="1" s="1"/>
  <c r="AV1507" i="1"/>
  <c r="AX1507" i="1" s="1"/>
  <c r="AU1507" i="1"/>
  <c r="AT1507" i="1"/>
  <c r="AN1507" i="1" s="1"/>
  <c r="AS1507" i="1"/>
  <c r="AM1507" i="1" s="1"/>
  <c r="AR1507" i="1"/>
  <c r="AL1507" i="1" s="1"/>
  <c r="AQ1507" i="1"/>
  <c r="AP1507" i="1"/>
  <c r="AO1507" i="1"/>
  <c r="AK1507" i="1"/>
  <c r="BW1506" i="1"/>
  <c r="BF1506" i="1"/>
  <c r="BE1506" i="1"/>
  <c r="BD1506" i="1"/>
  <c r="BC1506" i="1"/>
  <c r="BB1506" i="1"/>
  <c r="AW1506" i="1"/>
  <c r="AY1506" i="1" s="1"/>
  <c r="AV1506" i="1"/>
  <c r="AX1506" i="1" s="1"/>
  <c r="AU1506" i="1"/>
  <c r="AT1506" i="1"/>
  <c r="AN1506" i="1" s="1"/>
  <c r="AS1506" i="1"/>
  <c r="AM1506" i="1" s="1"/>
  <c r="AR1506" i="1"/>
  <c r="AQ1506" i="1"/>
  <c r="AP1506" i="1"/>
  <c r="AO1506" i="1"/>
  <c r="AK1506" i="1"/>
  <c r="BW1505" i="1"/>
  <c r="BF1505" i="1"/>
  <c r="BE1505" i="1"/>
  <c r="BD1505" i="1"/>
  <c r="BC1505" i="1"/>
  <c r="BB1505" i="1"/>
  <c r="AW1505" i="1"/>
  <c r="AY1505" i="1" s="1"/>
  <c r="AV1505" i="1"/>
  <c r="AX1505" i="1" s="1"/>
  <c r="AU1505" i="1"/>
  <c r="AT1505" i="1"/>
  <c r="AN1505" i="1" s="1"/>
  <c r="AS1505" i="1"/>
  <c r="AM1505" i="1" s="1"/>
  <c r="AR1505" i="1"/>
  <c r="AL1505" i="1" s="1"/>
  <c r="AQ1505" i="1"/>
  <c r="AP1505" i="1"/>
  <c r="AO1505" i="1"/>
  <c r="AK1505" i="1"/>
  <c r="BW1504" i="1"/>
  <c r="BF1504" i="1"/>
  <c r="BE1504" i="1"/>
  <c r="BD1504" i="1"/>
  <c r="BC1504" i="1"/>
  <c r="BB1504" i="1"/>
  <c r="AW1504" i="1"/>
  <c r="AY1504" i="1" s="1"/>
  <c r="AV1504" i="1"/>
  <c r="AX1504" i="1" s="1"/>
  <c r="AU1504" i="1"/>
  <c r="AT1504" i="1"/>
  <c r="AN1504" i="1" s="1"/>
  <c r="AS1504" i="1"/>
  <c r="AM1504" i="1" s="1"/>
  <c r="AR1504" i="1"/>
  <c r="AL1504" i="1" s="1"/>
  <c r="AQ1504" i="1"/>
  <c r="AP1504" i="1"/>
  <c r="AO1504" i="1"/>
  <c r="AK1504" i="1"/>
  <c r="BW1503" i="1"/>
  <c r="BF1503" i="1"/>
  <c r="BE1503" i="1"/>
  <c r="BD1503" i="1"/>
  <c r="BC1503" i="1"/>
  <c r="BB1503" i="1"/>
  <c r="AW1503" i="1"/>
  <c r="AY1503" i="1" s="1"/>
  <c r="AV1503" i="1"/>
  <c r="AX1503" i="1" s="1"/>
  <c r="AU1503" i="1"/>
  <c r="AT1503" i="1"/>
  <c r="AN1503" i="1" s="1"/>
  <c r="AS1503" i="1"/>
  <c r="AM1503" i="1" s="1"/>
  <c r="AR1503" i="1"/>
  <c r="AL1503" i="1" s="1"/>
  <c r="AQ1503" i="1"/>
  <c r="AP1503" i="1"/>
  <c r="AO1503" i="1"/>
  <c r="AK1503" i="1"/>
  <c r="BW1502" i="1"/>
  <c r="BF1502" i="1"/>
  <c r="BE1502" i="1"/>
  <c r="BD1502" i="1"/>
  <c r="BC1502" i="1"/>
  <c r="BB1502" i="1"/>
  <c r="AW1502" i="1"/>
  <c r="AY1502" i="1" s="1"/>
  <c r="AV1502" i="1"/>
  <c r="AX1502" i="1" s="1"/>
  <c r="AU1502" i="1"/>
  <c r="AT1502" i="1"/>
  <c r="AN1502" i="1" s="1"/>
  <c r="AS1502" i="1"/>
  <c r="AM1502" i="1" s="1"/>
  <c r="AR1502" i="1"/>
  <c r="AL1502" i="1" s="1"/>
  <c r="AQ1502" i="1"/>
  <c r="AP1502" i="1"/>
  <c r="AO1502" i="1"/>
  <c r="AK1502" i="1"/>
  <c r="BW1501" i="1"/>
  <c r="BF1501" i="1"/>
  <c r="BE1501" i="1"/>
  <c r="BD1501" i="1"/>
  <c r="BC1501" i="1"/>
  <c r="BB1501" i="1"/>
  <c r="AW1501" i="1"/>
  <c r="AY1501" i="1" s="1"/>
  <c r="AV1501" i="1"/>
  <c r="AX1501" i="1" s="1"/>
  <c r="AU1501" i="1"/>
  <c r="AT1501" i="1"/>
  <c r="AN1501" i="1" s="1"/>
  <c r="AS1501" i="1"/>
  <c r="AM1501" i="1" s="1"/>
  <c r="AR1501" i="1"/>
  <c r="AL1501" i="1" s="1"/>
  <c r="AQ1501" i="1"/>
  <c r="AP1501" i="1"/>
  <c r="AO1501" i="1"/>
  <c r="AK1501" i="1"/>
  <c r="BW1500" i="1"/>
  <c r="BF1500" i="1"/>
  <c r="BE1500" i="1"/>
  <c r="BD1500" i="1"/>
  <c r="BC1500" i="1"/>
  <c r="BB1500" i="1"/>
  <c r="AW1500" i="1"/>
  <c r="AY1500" i="1" s="1"/>
  <c r="AV1500" i="1"/>
  <c r="AX1500" i="1" s="1"/>
  <c r="AU1500" i="1"/>
  <c r="AT1500" i="1"/>
  <c r="AS1500" i="1"/>
  <c r="AM1500" i="1" s="1"/>
  <c r="AR1500" i="1"/>
  <c r="AL1500" i="1" s="1"/>
  <c r="AQ1500" i="1"/>
  <c r="AP1500" i="1"/>
  <c r="AO1500" i="1"/>
  <c r="AK1500" i="1"/>
  <c r="BW1499" i="1"/>
  <c r="BF1499" i="1"/>
  <c r="BE1499" i="1"/>
  <c r="BD1499" i="1"/>
  <c r="BC1499" i="1"/>
  <c r="BB1499" i="1"/>
  <c r="AW1499" i="1"/>
  <c r="AY1499" i="1" s="1"/>
  <c r="AV1499" i="1"/>
  <c r="AX1499" i="1" s="1"/>
  <c r="AU1499" i="1"/>
  <c r="AT1499" i="1"/>
  <c r="AN1499" i="1" s="1"/>
  <c r="AS1499" i="1"/>
  <c r="AM1499" i="1" s="1"/>
  <c r="AR1499" i="1"/>
  <c r="AL1499" i="1" s="1"/>
  <c r="AQ1499" i="1"/>
  <c r="AP1499" i="1"/>
  <c r="AO1499" i="1"/>
  <c r="AK1499" i="1"/>
  <c r="BW1498" i="1"/>
  <c r="BF1498" i="1"/>
  <c r="BE1498" i="1"/>
  <c r="BD1498" i="1"/>
  <c r="BC1498" i="1"/>
  <c r="BB1498" i="1"/>
  <c r="AW1498" i="1"/>
  <c r="AY1498" i="1" s="1"/>
  <c r="AV1498" i="1"/>
  <c r="AX1498" i="1" s="1"/>
  <c r="AU1498" i="1"/>
  <c r="AT1498" i="1"/>
  <c r="AN1498" i="1" s="1"/>
  <c r="AS1498" i="1"/>
  <c r="AM1498" i="1" s="1"/>
  <c r="AR1498" i="1"/>
  <c r="AQ1498" i="1"/>
  <c r="AP1498" i="1"/>
  <c r="AO1498" i="1"/>
  <c r="AK1498" i="1"/>
  <c r="BW1497" i="1"/>
  <c r="BF1497" i="1"/>
  <c r="BE1497" i="1"/>
  <c r="BD1497" i="1"/>
  <c r="BC1497" i="1"/>
  <c r="BB1497" i="1"/>
  <c r="AW1497" i="1"/>
  <c r="AY1497" i="1" s="1"/>
  <c r="AV1497" i="1"/>
  <c r="AX1497" i="1" s="1"/>
  <c r="AU1497" i="1"/>
  <c r="AT1497" i="1"/>
  <c r="AN1497" i="1" s="1"/>
  <c r="AS1497" i="1"/>
  <c r="AM1497" i="1" s="1"/>
  <c r="AR1497" i="1"/>
  <c r="AL1497" i="1" s="1"/>
  <c r="AQ1497" i="1"/>
  <c r="AP1497" i="1"/>
  <c r="AO1497" i="1"/>
  <c r="AK1497" i="1"/>
  <c r="BW1496" i="1"/>
  <c r="BF1496" i="1"/>
  <c r="BE1496" i="1"/>
  <c r="BD1496" i="1"/>
  <c r="BC1496" i="1"/>
  <c r="BB1496" i="1"/>
  <c r="AW1496" i="1"/>
  <c r="AY1496" i="1" s="1"/>
  <c r="AV1496" i="1"/>
  <c r="AX1496" i="1" s="1"/>
  <c r="AU1496" i="1"/>
  <c r="AT1496" i="1"/>
  <c r="AN1496" i="1" s="1"/>
  <c r="AS1496" i="1"/>
  <c r="AM1496" i="1" s="1"/>
  <c r="AR1496" i="1"/>
  <c r="AL1496" i="1" s="1"/>
  <c r="AQ1496" i="1"/>
  <c r="AP1496" i="1"/>
  <c r="AO1496" i="1"/>
  <c r="AK1496" i="1"/>
  <c r="BW1495" i="1"/>
  <c r="BF1495" i="1"/>
  <c r="BE1495" i="1"/>
  <c r="BD1495" i="1"/>
  <c r="BC1495" i="1"/>
  <c r="BB1495" i="1"/>
  <c r="AW1495" i="1"/>
  <c r="AY1495" i="1" s="1"/>
  <c r="AV1495" i="1"/>
  <c r="AX1495" i="1" s="1"/>
  <c r="AU1495" i="1"/>
  <c r="AT1495" i="1"/>
  <c r="AN1495" i="1" s="1"/>
  <c r="AS1495" i="1"/>
  <c r="AM1495" i="1" s="1"/>
  <c r="AR1495" i="1"/>
  <c r="AL1495" i="1" s="1"/>
  <c r="AQ1495" i="1"/>
  <c r="AP1495" i="1"/>
  <c r="AO1495" i="1"/>
  <c r="AK1495" i="1"/>
  <c r="BW1494" i="1"/>
  <c r="BF1494" i="1"/>
  <c r="BE1494" i="1"/>
  <c r="BD1494" i="1"/>
  <c r="BC1494" i="1"/>
  <c r="BB1494" i="1"/>
  <c r="AW1494" i="1"/>
  <c r="AY1494" i="1" s="1"/>
  <c r="AV1494" i="1"/>
  <c r="AX1494" i="1" s="1"/>
  <c r="AU1494" i="1"/>
  <c r="AT1494" i="1"/>
  <c r="AN1494" i="1" s="1"/>
  <c r="AS1494" i="1"/>
  <c r="AM1494" i="1" s="1"/>
  <c r="AR1494" i="1"/>
  <c r="AL1494" i="1" s="1"/>
  <c r="AQ1494" i="1"/>
  <c r="AP1494" i="1"/>
  <c r="AO1494" i="1"/>
  <c r="AK1494" i="1"/>
  <c r="BW1493" i="1"/>
  <c r="BF1493" i="1"/>
  <c r="BE1493" i="1"/>
  <c r="BD1493" i="1"/>
  <c r="BC1493" i="1"/>
  <c r="BB1493" i="1"/>
  <c r="AW1493" i="1"/>
  <c r="AY1493" i="1" s="1"/>
  <c r="AV1493" i="1"/>
  <c r="AX1493" i="1" s="1"/>
  <c r="AU1493" i="1"/>
  <c r="AT1493" i="1"/>
  <c r="AN1493" i="1" s="1"/>
  <c r="AS1493" i="1"/>
  <c r="AM1493" i="1" s="1"/>
  <c r="AR1493" i="1"/>
  <c r="AL1493" i="1" s="1"/>
  <c r="AQ1493" i="1"/>
  <c r="AP1493" i="1"/>
  <c r="AO1493" i="1"/>
  <c r="AK1493" i="1"/>
  <c r="BW1492" i="1"/>
  <c r="BF1492" i="1"/>
  <c r="BE1492" i="1"/>
  <c r="BD1492" i="1"/>
  <c r="BC1492" i="1"/>
  <c r="BB1492" i="1"/>
  <c r="AW1492" i="1"/>
  <c r="AY1492" i="1" s="1"/>
  <c r="AV1492" i="1"/>
  <c r="AX1492" i="1" s="1"/>
  <c r="AU1492" i="1"/>
  <c r="AT1492" i="1"/>
  <c r="AS1492" i="1"/>
  <c r="AM1492" i="1" s="1"/>
  <c r="AR1492" i="1"/>
  <c r="AL1492" i="1" s="1"/>
  <c r="AQ1492" i="1"/>
  <c r="AP1492" i="1"/>
  <c r="AO1492" i="1"/>
  <c r="AK1492" i="1"/>
  <c r="BW1491" i="1"/>
  <c r="BF1491" i="1"/>
  <c r="BE1491" i="1"/>
  <c r="BD1491" i="1"/>
  <c r="BC1491" i="1"/>
  <c r="BB1491" i="1"/>
  <c r="AW1491" i="1"/>
  <c r="AY1491" i="1" s="1"/>
  <c r="AV1491" i="1"/>
  <c r="AX1491" i="1" s="1"/>
  <c r="AU1491" i="1"/>
  <c r="AT1491" i="1"/>
  <c r="AN1491" i="1" s="1"/>
  <c r="AS1491" i="1"/>
  <c r="AM1491" i="1" s="1"/>
  <c r="AR1491" i="1"/>
  <c r="AL1491" i="1" s="1"/>
  <c r="AQ1491" i="1"/>
  <c r="AP1491" i="1"/>
  <c r="AO1491" i="1"/>
  <c r="AK1491" i="1"/>
  <c r="BW1490" i="1"/>
  <c r="BF1490" i="1"/>
  <c r="BE1490" i="1"/>
  <c r="BD1490" i="1"/>
  <c r="BC1490" i="1"/>
  <c r="BB1490" i="1"/>
  <c r="AW1490" i="1"/>
  <c r="AY1490" i="1" s="1"/>
  <c r="AV1490" i="1"/>
  <c r="AX1490" i="1" s="1"/>
  <c r="AU1490" i="1"/>
  <c r="AT1490" i="1"/>
  <c r="AN1490" i="1" s="1"/>
  <c r="AS1490" i="1"/>
  <c r="AM1490" i="1" s="1"/>
  <c r="AR1490" i="1"/>
  <c r="AQ1490" i="1"/>
  <c r="AP1490" i="1"/>
  <c r="AO1490" i="1"/>
  <c r="AK1490" i="1"/>
  <c r="BW1489" i="1"/>
  <c r="BF1489" i="1"/>
  <c r="BE1489" i="1"/>
  <c r="BD1489" i="1"/>
  <c r="BC1489" i="1"/>
  <c r="BB1489" i="1"/>
  <c r="AW1489" i="1"/>
  <c r="AY1489" i="1" s="1"/>
  <c r="AV1489" i="1"/>
  <c r="AX1489" i="1" s="1"/>
  <c r="AU1489" i="1"/>
  <c r="AT1489" i="1"/>
  <c r="AN1489" i="1" s="1"/>
  <c r="AS1489" i="1"/>
  <c r="AM1489" i="1" s="1"/>
  <c r="AR1489" i="1"/>
  <c r="AL1489" i="1" s="1"/>
  <c r="AQ1489" i="1"/>
  <c r="AP1489" i="1"/>
  <c r="AO1489" i="1"/>
  <c r="AK1489" i="1"/>
  <c r="BW1488" i="1"/>
  <c r="BF1488" i="1"/>
  <c r="BE1488" i="1"/>
  <c r="BD1488" i="1"/>
  <c r="BC1488" i="1"/>
  <c r="BB1488" i="1"/>
  <c r="AW1488" i="1"/>
  <c r="AY1488" i="1" s="1"/>
  <c r="AV1488" i="1"/>
  <c r="AX1488" i="1" s="1"/>
  <c r="AU1488" i="1"/>
  <c r="AT1488" i="1"/>
  <c r="AN1488" i="1" s="1"/>
  <c r="AS1488" i="1"/>
  <c r="AM1488" i="1" s="1"/>
  <c r="AR1488" i="1"/>
  <c r="AL1488" i="1" s="1"/>
  <c r="AQ1488" i="1"/>
  <c r="AP1488" i="1"/>
  <c r="AO1488" i="1"/>
  <c r="AK1488" i="1"/>
  <c r="BW1487" i="1"/>
  <c r="BF1487" i="1"/>
  <c r="BE1487" i="1"/>
  <c r="BD1487" i="1"/>
  <c r="BC1487" i="1"/>
  <c r="BB1487" i="1"/>
  <c r="AW1487" i="1"/>
  <c r="AY1487" i="1" s="1"/>
  <c r="AV1487" i="1"/>
  <c r="AX1487" i="1" s="1"/>
  <c r="AU1487" i="1"/>
  <c r="AT1487" i="1"/>
  <c r="AN1487" i="1" s="1"/>
  <c r="AS1487" i="1"/>
  <c r="AM1487" i="1" s="1"/>
  <c r="AR1487" i="1"/>
  <c r="AL1487" i="1" s="1"/>
  <c r="AQ1487" i="1"/>
  <c r="AP1487" i="1"/>
  <c r="AO1487" i="1"/>
  <c r="AK1487" i="1"/>
  <c r="BW1486" i="1"/>
  <c r="BF1486" i="1"/>
  <c r="BE1486" i="1"/>
  <c r="BD1486" i="1"/>
  <c r="BC1486" i="1"/>
  <c r="BB1486" i="1"/>
  <c r="AW1486" i="1"/>
  <c r="AY1486" i="1" s="1"/>
  <c r="AV1486" i="1"/>
  <c r="AX1486" i="1" s="1"/>
  <c r="AU1486" i="1"/>
  <c r="AT1486" i="1"/>
  <c r="AN1486" i="1" s="1"/>
  <c r="AS1486" i="1"/>
  <c r="AM1486" i="1" s="1"/>
  <c r="AR1486" i="1"/>
  <c r="AL1486" i="1" s="1"/>
  <c r="AQ1486" i="1"/>
  <c r="AP1486" i="1"/>
  <c r="AO1486" i="1"/>
  <c r="AK1486" i="1"/>
  <c r="BW1485" i="1"/>
  <c r="BF1485" i="1"/>
  <c r="BE1485" i="1"/>
  <c r="BD1485" i="1"/>
  <c r="BC1485" i="1"/>
  <c r="BB1485" i="1"/>
  <c r="AW1485" i="1"/>
  <c r="AY1485" i="1" s="1"/>
  <c r="AV1485" i="1"/>
  <c r="AX1485" i="1" s="1"/>
  <c r="AU1485" i="1"/>
  <c r="AT1485" i="1"/>
  <c r="AN1485" i="1" s="1"/>
  <c r="AS1485" i="1"/>
  <c r="AM1485" i="1" s="1"/>
  <c r="AR1485" i="1"/>
  <c r="AL1485" i="1" s="1"/>
  <c r="AQ1485" i="1"/>
  <c r="AP1485" i="1"/>
  <c r="AO1485" i="1"/>
  <c r="AK1485" i="1"/>
  <c r="BW1484" i="1"/>
  <c r="BF1484" i="1"/>
  <c r="BE1484" i="1"/>
  <c r="BD1484" i="1"/>
  <c r="BC1484" i="1"/>
  <c r="BB1484" i="1"/>
  <c r="AW1484" i="1"/>
  <c r="AY1484" i="1" s="1"/>
  <c r="AV1484" i="1"/>
  <c r="AX1484" i="1" s="1"/>
  <c r="AU1484" i="1"/>
  <c r="AT1484" i="1"/>
  <c r="AS1484" i="1"/>
  <c r="AM1484" i="1" s="1"/>
  <c r="AR1484" i="1"/>
  <c r="AL1484" i="1" s="1"/>
  <c r="AQ1484" i="1"/>
  <c r="AP1484" i="1"/>
  <c r="AO1484" i="1"/>
  <c r="AK1484" i="1"/>
  <c r="BW1483" i="1"/>
  <c r="BF1483" i="1"/>
  <c r="BE1483" i="1"/>
  <c r="BD1483" i="1"/>
  <c r="BC1483" i="1"/>
  <c r="BB1483" i="1"/>
  <c r="AW1483" i="1"/>
  <c r="AY1483" i="1" s="1"/>
  <c r="AV1483" i="1"/>
  <c r="AX1483" i="1" s="1"/>
  <c r="AU1483" i="1"/>
  <c r="AT1483" i="1"/>
  <c r="AN1483" i="1" s="1"/>
  <c r="AS1483" i="1"/>
  <c r="AM1483" i="1" s="1"/>
  <c r="AR1483" i="1"/>
  <c r="AL1483" i="1" s="1"/>
  <c r="AQ1483" i="1"/>
  <c r="AP1483" i="1"/>
  <c r="AO1483" i="1"/>
  <c r="AK1483" i="1"/>
  <c r="BW1482" i="1"/>
  <c r="BF1482" i="1"/>
  <c r="BE1482" i="1"/>
  <c r="BD1482" i="1"/>
  <c r="BC1482" i="1"/>
  <c r="BB1482" i="1"/>
  <c r="AW1482" i="1"/>
  <c r="AY1482" i="1" s="1"/>
  <c r="AV1482" i="1"/>
  <c r="AX1482" i="1" s="1"/>
  <c r="AU1482" i="1"/>
  <c r="AT1482" i="1"/>
  <c r="AN1482" i="1" s="1"/>
  <c r="AS1482" i="1"/>
  <c r="AM1482" i="1" s="1"/>
  <c r="AR1482" i="1"/>
  <c r="AQ1482" i="1"/>
  <c r="AP1482" i="1"/>
  <c r="AO1482" i="1"/>
  <c r="AK1482" i="1"/>
  <c r="BW1481" i="1"/>
  <c r="BF1481" i="1"/>
  <c r="BE1481" i="1"/>
  <c r="BD1481" i="1"/>
  <c r="BC1481" i="1"/>
  <c r="BB1481" i="1"/>
  <c r="AW1481" i="1"/>
  <c r="AY1481" i="1" s="1"/>
  <c r="AV1481" i="1"/>
  <c r="AX1481" i="1" s="1"/>
  <c r="AU1481" i="1"/>
  <c r="AT1481" i="1"/>
  <c r="AN1481" i="1" s="1"/>
  <c r="AS1481" i="1"/>
  <c r="AM1481" i="1" s="1"/>
  <c r="AR1481" i="1"/>
  <c r="AL1481" i="1" s="1"/>
  <c r="AQ1481" i="1"/>
  <c r="AP1481" i="1"/>
  <c r="AO1481" i="1"/>
  <c r="AK1481" i="1"/>
  <c r="BW1480" i="1"/>
  <c r="BF1480" i="1"/>
  <c r="BE1480" i="1"/>
  <c r="BD1480" i="1"/>
  <c r="BC1480" i="1"/>
  <c r="BB1480" i="1"/>
  <c r="AW1480" i="1"/>
  <c r="AY1480" i="1" s="1"/>
  <c r="AV1480" i="1"/>
  <c r="AX1480" i="1" s="1"/>
  <c r="AU1480" i="1"/>
  <c r="AT1480" i="1"/>
  <c r="AN1480" i="1" s="1"/>
  <c r="AS1480" i="1"/>
  <c r="AM1480" i="1" s="1"/>
  <c r="AR1480" i="1"/>
  <c r="AL1480" i="1" s="1"/>
  <c r="AQ1480" i="1"/>
  <c r="AP1480" i="1"/>
  <c r="AO1480" i="1"/>
  <c r="AK1480" i="1"/>
  <c r="BW1479" i="1"/>
  <c r="BF1479" i="1"/>
  <c r="BE1479" i="1"/>
  <c r="BD1479" i="1"/>
  <c r="BC1479" i="1"/>
  <c r="BB1479" i="1"/>
  <c r="AW1479" i="1"/>
  <c r="AY1479" i="1" s="1"/>
  <c r="AV1479" i="1"/>
  <c r="AX1479" i="1" s="1"/>
  <c r="AU1479" i="1"/>
  <c r="AT1479" i="1"/>
  <c r="AN1479" i="1" s="1"/>
  <c r="AS1479" i="1"/>
  <c r="AM1479" i="1" s="1"/>
  <c r="AR1479" i="1"/>
  <c r="AL1479" i="1" s="1"/>
  <c r="AQ1479" i="1"/>
  <c r="AP1479" i="1"/>
  <c r="AO1479" i="1"/>
  <c r="AK1479" i="1"/>
  <c r="BW1478" i="1"/>
  <c r="BF1478" i="1"/>
  <c r="BE1478" i="1"/>
  <c r="BD1478" i="1"/>
  <c r="BC1478" i="1"/>
  <c r="BB1478" i="1"/>
  <c r="AW1478" i="1"/>
  <c r="AY1478" i="1" s="1"/>
  <c r="AV1478" i="1"/>
  <c r="AX1478" i="1" s="1"/>
  <c r="AU1478" i="1"/>
  <c r="AT1478" i="1"/>
  <c r="AN1478" i="1" s="1"/>
  <c r="AS1478" i="1"/>
  <c r="AM1478" i="1" s="1"/>
  <c r="AR1478" i="1"/>
  <c r="AL1478" i="1" s="1"/>
  <c r="AQ1478" i="1"/>
  <c r="AP1478" i="1"/>
  <c r="AO1478" i="1"/>
  <c r="AK1478" i="1"/>
  <c r="BW1477" i="1"/>
  <c r="BF1477" i="1"/>
  <c r="BE1477" i="1"/>
  <c r="BD1477" i="1"/>
  <c r="BC1477" i="1"/>
  <c r="BB1477" i="1"/>
  <c r="AW1477" i="1"/>
  <c r="AY1477" i="1" s="1"/>
  <c r="AV1477" i="1"/>
  <c r="AX1477" i="1" s="1"/>
  <c r="AU1477" i="1"/>
  <c r="AT1477" i="1"/>
  <c r="AN1477" i="1" s="1"/>
  <c r="AS1477" i="1"/>
  <c r="AM1477" i="1" s="1"/>
  <c r="AR1477" i="1"/>
  <c r="AL1477" i="1" s="1"/>
  <c r="AQ1477" i="1"/>
  <c r="AP1477" i="1"/>
  <c r="AO1477" i="1"/>
  <c r="AK1477" i="1"/>
  <c r="BW1476" i="1"/>
  <c r="BF1476" i="1"/>
  <c r="BE1476" i="1"/>
  <c r="BD1476" i="1"/>
  <c r="BC1476" i="1"/>
  <c r="BB1476" i="1"/>
  <c r="AW1476" i="1"/>
  <c r="AY1476" i="1" s="1"/>
  <c r="AV1476" i="1"/>
  <c r="AX1476" i="1" s="1"/>
  <c r="AU1476" i="1"/>
  <c r="AT1476" i="1"/>
  <c r="AS1476" i="1"/>
  <c r="AM1476" i="1" s="1"/>
  <c r="AR1476" i="1"/>
  <c r="AL1476" i="1" s="1"/>
  <c r="AQ1476" i="1"/>
  <c r="AP1476" i="1"/>
  <c r="AO1476" i="1"/>
  <c r="AK1476" i="1"/>
  <c r="BW1475" i="1"/>
  <c r="BF1475" i="1"/>
  <c r="BE1475" i="1"/>
  <c r="BD1475" i="1"/>
  <c r="BC1475" i="1"/>
  <c r="BB1475" i="1"/>
  <c r="AW1475" i="1"/>
  <c r="AY1475" i="1" s="1"/>
  <c r="AV1475" i="1"/>
  <c r="AX1475" i="1" s="1"/>
  <c r="AU1475" i="1"/>
  <c r="AT1475" i="1"/>
  <c r="AN1475" i="1" s="1"/>
  <c r="AS1475" i="1"/>
  <c r="AM1475" i="1" s="1"/>
  <c r="AR1475" i="1"/>
  <c r="AL1475" i="1" s="1"/>
  <c r="AQ1475" i="1"/>
  <c r="AP1475" i="1"/>
  <c r="AO1475" i="1"/>
  <c r="AK1475" i="1"/>
  <c r="BW1474" i="1"/>
  <c r="BF1474" i="1"/>
  <c r="BE1474" i="1"/>
  <c r="BD1474" i="1"/>
  <c r="BC1474" i="1"/>
  <c r="BB1474" i="1"/>
  <c r="AW1474" i="1"/>
  <c r="AY1474" i="1" s="1"/>
  <c r="AV1474" i="1"/>
  <c r="AX1474" i="1" s="1"/>
  <c r="AU1474" i="1"/>
  <c r="AT1474" i="1"/>
  <c r="AN1474" i="1" s="1"/>
  <c r="AS1474" i="1"/>
  <c r="AM1474" i="1" s="1"/>
  <c r="AR1474" i="1"/>
  <c r="AQ1474" i="1"/>
  <c r="AP1474" i="1"/>
  <c r="AO1474" i="1"/>
  <c r="AK1474" i="1"/>
  <c r="BW1473" i="1"/>
  <c r="BF1473" i="1"/>
  <c r="BE1473" i="1"/>
  <c r="BD1473" i="1"/>
  <c r="BC1473" i="1"/>
  <c r="BB1473" i="1"/>
  <c r="AW1473" i="1"/>
  <c r="AY1473" i="1" s="1"/>
  <c r="AV1473" i="1"/>
  <c r="AX1473" i="1" s="1"/>
  <c r="AU1473" i="1"/>
  <c r="AT1473" i="1"/>
  <c r="AN1473" i="1" s="1"/>
  <c r="AS1473" i="1"/>
  <c r="AM1473" i="1" s="1"/>
  <c r="AR1473" i="1"/>
  <c r="AL1473" i="1" s="1"/>
  <c r="AQ1473" i="1"/>
  <c r="AP1473" i="1"/>
  <c r="AO1473" i="1"/>
  <c r="AK1473" i="1"/>
  <c r="BW1472" i="1"/>
  <c r="BF1472" i="1"/>
  <c r="BE1472" i="1"/>
  <c r="BD1472" i="1"/>
  <c r="BC1472" i="1"/>
  <c r="BB1472" i="1"/>
  <c r="AW1472" i="1"/>
  <c r="AY1472" i="1" s="1"/>
  <c r="AV1472" i="1"/>
  <c r="AX1472" i="1" s="1"/>
  <c r="AU1472" i="1"/>
  <c r="AT1472" i="1"/>
  <c r="AN1472" i="1" s="1"/>
  <c r="AS1472" i="1"/>
  <c r="AM1472" i="1" s="1"/>
  <c r="AR1472" i="1"/>
  <c r="AL1472" i="1" s="1"/>
  <c r="AQ1472" i="1"/>
  <c r="AP1472" i="1"/>
  <c r="AO1472" i="1"/>
  <c r="AK1472" i="1"/>
  <c r="BW1471" i="1"/>
  <c r="BF1471" i="1"/>
  <c r="BE1471" i="1"/>
  <c r="BD1471" i="1"/>
  <c r="BC1471" i="1"/>
  <c r="BB1471" i="1"/>
  <c r="AW1471" i="1"/>
  <c r="AY1471" i="1" s="1"/>
  <c r="AV1471" i="1"/>
  <c r="AX1471" i="1" s="1"/>
  <c r="AU1471" i="1"/>
  <c r="AT1471" i="1"/>
  <c r="AN1471" i="1" s="1"/>
  <c r="AS1471" i="1"/>
  <c r="AM1471" i="1" s="1"/>
  <c r="AR1471" i="1"/>
  <c r="AL1471" i="1" s="1"/>
  <c r="AQ1471" i="1"/>
  <c r="AP1471" i="1"/>
  <c r="AO1471" i="1"/>
  <c r="AK1471" i="1"/>
  <c r="BW1470" i="1"/>
  <c r="BF1470" i="1"/>
  <c r="BE1470" i="1"/>
  <c r="BD1470" i="1"/>
  <c r="BC1470" i="1"/>
  <c r="BB1470" i="1"/>
  <c r="AW1470" i="1"/>
  <c r="AY1470" i="1" s="1"/>
  <c r="AV1470" i="1"/>
  <c r="AX1470" i="1" s="1"/>
  <c r="AU1470" i="1"/>
  <c r="AT1470" i="1"/>
  <c r="AN1470" i="1" s="1"/>
  <c r="AS1470" i="1"/>
  <c r="AM1470" i="1" s="1"/>
  <c r="AR1470" i="1"/>
  <c r="AL1470" i="1" s="1"/>
  <c r="AQ1470" i="1"/>
  <c r="AP1470" i="1"/>
  <c r="AO1470" i="1"/>
  <c r="AK1470" i="1"/>
  <c r="BW1469" i="1"/>
  <c r="BF1469" i="1"/>
  <c r="BE1469" i="1"/>
  <c r="BD1469" i="1"/>
  <c r="BC1469" i="1"/>
  <c r="BB1469" i="1"/>
  <c r="AW1469" i="1"/>
  <c r="AY1469" i="1" s="1"/>
  <c r="AV1469" i="1"/>
  <c r="AX1469" i="1" s="1"/>
  <c r="AU1469" i="1"/>
  <c r="AT1469" i="1"/>
  <c r="AN1469" i="1" s="1"/>
  <c r="AS1469" i="1"/>
  <c r="AM1469" i="1" s="1"/>
  <c r="AR1469" i="1"/>
  <c r="AL1469" i="1" s="1"/>
  <c r="AQ1469" i="1"/>
  <c r="AP1469" i="1"/>
  <c r="AO1469" i="1"/>
  <c r="AK1469" i="1"/>
  <c r="BW1468" i="1"/>
  <c r="BF1468" i="1"/>
  <c r="BE1468" i="1"/>
  <c r="BD1468" i="1"/>
  <c r="BC1468" i="1"/>
  <c r="BB1468" i="1"/>
  <c r="AW1468" i="1"/>
  <c r="AY1468" i="1" s="1"/>
  <c r="AV1468" i="1"/>
  <c r="AX1468" i="1" s="1"/>
  <c r="AU1468" i="1"/>
  <c r="AT1468" i="1"/>
  <c r="AN1468" i="1" s="1"/>
  <c r="AS1468" i="1"/>
  <c r="AM1468" i="1" s="1"/>
  <c r="AR1468" i="1"/>
  <c r="AL1468" i="1" s="1"/>
  <c r="AQ1468" i="1"/>
  <c r="AP1468" i="1"/>
  <c r="AO1468" i="1"/>
  <c r="AK1468" i="1"/>
  <c r="BW1467" i="1"/>
  <c r="BF1467" i="1"/>
  <c r="BE1467" i="1"/>
  <c r="BD1467" i="1"/>
  <c r="BC1467" i="1"/>
  <c r="BB1467" i="1"/>
  <c r="AW1467" i="1"/>
  <c r="AY1467" i="1" s="1"/>
  <c r="AV1467" i="1"/>
  <c r="AX1467" i="1" s="1"/>
  <c r="AU1467" i="1"/>
  <c r="AT1467" i="1"/>
  <c r="AN1467" i="1" s="1"/>
  <c r="AS1467" i="1"/>
  <c r="AM1467" i="1" s="1"/>
  <c r="AR1467" i="1"/>
  <c r="AL1467" i="1" s="1"/>
  <c r="AQ1467" i="1"/>
  <c r="AP1467" i="1"/>
  <c r="AO1467" i="1"/>
  <c r="AK1467" i="1"/>
  <c r="BW1466" i="1"/>
  <c r="BF1466" i="1"/>
  <c r="BE1466" i="1"/>
  <c r="BD1466" i="1"/>
  <c r="BC1466" i="1"/>
  <c r="BB1466" i="1"/>
  <c r="AW1466" i="1"/>
  <c r="AY1466" i="1" s="1"/>
  <c r="AV1466" i="1"/>
  <c r="AX1466" i="1" s="1"/>
  <c r="AU1466" i="1"/>
  <c r="AT1466" i="1"/>
  <c r="AN1466" i="1" s="1"/>
  <c r="AS1466" i="1"/>
  <c r="AM1466" i="1" s="1"/>
  <c r="AR1466" i="1"/>
  <c r="AQ1466" i="1"/>
  <c r="AP1466" i="1"/>
  <c r="AO1466" i="1"/>
  <c r="AK1466" i="1"/>
  <c r="BW1465" i="1"/>
  <c r="BF1465" i="1"/>
  <c r="BE1465" i="1"/>
  <c r="BD1465" i="1"/>
  <c r="BC1465" i="1"/>
  <c r="BB1465" i="1"/>
  <c r="AW1465" i="1"/>
  <c r="AY1465" i="1" s="1"/>
  <c r="AV1465" i="1"/>
  <c r="AX1465" i="1" s="1"/>
  <c r="AU1465" i="1"/>
  <c r="AT1465" i="1"/>
  <c r="AN1465" i="1" s="1"/>
  <c r="AS1465" i="1"/>
  <c r="AM1465" i="1" s="1"/>
  <c r="AR1465" i="1"/>
  <c r="AL1465" i="1" s="1"/>
  <c r="AQ1465" i="1"/>
  <c r="AP1465" i="1"/>
  <c r="AO1465" i="1"/>
  <c r="AK1465" i="1"/>
  <c r="BW1464" i="1"/>
  <c r="BF1464" i="1"/>
  <c r="BE1464" i="1"/>
  <c r="BD1464" i="1"/>
  <c r="BC1464" i="1"/>
  <c r="BB1464" i="1"/>
  <c r="AW1464" i="1"/>
  <c r="AY1464" i="1" s="1"/>
  <c r="AV1464" i="1"/>
  <c r="AX1464" i="1" s="1"/>
  <c r="AU1464" i="1"/>
  <c r="AT1464" i="1"/>
  <c r="AN1464" i="1" s="1"/>
  <c r="AS1464" i="1"/>
  <c r="AM1464" i="1" s="1"/>
  <c r="AR1464" i="1"/>
  <c r="AL1464" i="1" s="1"/>
  <c r="AQ1464" i="1"/>
  <c r="AP1464" i="1"/>
  <c r="AO1464" i="1"/>
  <c r="AK1464" i="1"/>
  <c r="BW1463" i="1"/>
  <c r="BF1463" i="1"/>
  <c r="BE1463" i="1"/>
  <c r="BD1463" i="1"/>
  <c r="BC1463" i="1"/>
  <c r="BB1463" i="1"/>
  <c r="AW1463" i="1"/>
  <c r="AY1463" i="1" s="1"/>
  <c r="AV1463" i="1"/>
  <c r="AX1463" i="1" s="1"/>
  <c r="AU1463" i="1"/>
  <c r="AT1463" i="1"/>
  <c r="AN1463" i="1" s="1"/>
  <c r="AS1463" i="1"/>
  <c r="AM1463" i="1" s="1"/>
  <c r="AR1463" i="1"/>
  <c r="AL1463" i="1" s="1"/>
  <c r="AQ1463" i="1"/>
  <c r="AP1463" i="1"/>
  <c r="AO1463" i="1"/>
  <c r="AK1463" i="1"/>
  <c r="BW1462" i="1"/>
  <c r="BF1462" i="1"/>
  <c r="BE1462" i="1"/>
  <c r="BD1462" i="1"/>
  <c r="BC1462" i="1"/>
  <c r="BB1462" i="1"/>
  <c r="AW1462" i="1"/>
  <c r="AY1462" i="1" s="1"/>
  <c r="AV1462" i="1"/>
  <c r="AX1462" i="1" s="1"/>
  <c r="AU1462" i="1"/>
  <c r="AT1462" i="1"/>
  <c r="AN1462" i="1" s="1"/>
  <c r="AS1462" i="1"/>
  <c r="AM1462" i="1" s="1"/>
  <c r="AR1462" i="1"/>
  <c r="AL1462" i="1" s="1"/>
  <c r="AQ1462" i="1"/>
  <c r="AP1462" i="1"/>
  <c r="AO1462" i="1"/>
  <c r="AK1462" i="1"/>
  <c r="BW1461" i="1"/>
  <c r="BF1461" i="1"/>
  <c r="BE1461" i="1"/>
  <c r="BD1461" i="1"/>
  <c r="BC1461" i="1"/>
  <c r="BB1461" i="1"/>
  <c r="AW1461" i="1"/>
  <c r="AY1461" i="1" s="1"/>
  <c r="AV1461" i="1"/>
  <c r="AX1461" i="1" s="1"/>
  <c r="AU1461" i="1"/>
  <c r="AT1461" i="1"/>
  <c r="AN1461" i="1" s="1"/>
  <c r="AS1461" i="1"/>
  <c r="AM1461" i="1" s="1"/>
  <c r="AR1461" i="1"/>
  <c r="AL1461" i="1" s="1"/>
  <c r="AQ1461" i="1"/>
  <c r="AP1461" i="1"/>
  <c r="AO1461" i="1"/>
  <c r="AK1461" i="1"/>
  <c r="BW1460" i="1"/>
  <c r="BF1460" i="1"/>
  <c r="BE1460" i="1"/>
  <c r="BD1460" i="1"/>
  <c r="BC1460" i="1"/>
  <c r="BB1460" i="1"/>
  <c r="AW1460" i="1"/>
  <c r="AY1460" i="1" s="1"/>
  <c r="AV1460" i="1"/>
  <c r="AX1460" i="1" s="1"/>
  <c r="AU1460" i="1"/>
  <c r="AT1460" i="1"/>
  <c r="AN1460" i="1" s="1"/>
  <c r="AS1460" i="1"/>
  <c r="AM1460" i="1" s="1"/>
  <c r="AR1460" i="1"/>
  <c r="AL1460" i="1" s="1"/>
  <c r="AQ1460" i="1"/>
  <c r="AP1460" i="1"/>
  <c r="AO1460" i="1"/>
  <c r="AK1460" i="1"/>
  <c r="BW1459" i="1"/>
  <c r="BF1459" i="1"/>
  <c r="BE1459" i="1"/>
  <c r="BD1459" i="1"/>
  <c r="BC1459" i="1"/>
  <c r="BB1459" i="1"/>
  <c r="AW1459" i="1"/>
  <c r="AY1459" i="1" s="1"/>
  <c r="AV1459" i="1"/>
  <c r="AX1459" i="1" s="1"/>
  <c r="AU1459" i="1"/>
  <c r="AT1459" i="1"/>
  <c r="AN1459" i="1" s="1"/>
  <c r="AS1459" i="1"/>
  <c r="AM1459" i="1" s="1"/>
  <c r="AR1459" i="1"/>
  <c r="AL1459" i="1" s="1"/>
  <c r="AQ1459" i="1"/>
  <c r="AP1459" i="1"/>
  <c r="AO1459" i="1"/>
  <c r="AK1459" i="1"/>
  <c r="BW1458" i="1"/>
  <c r="BF1458" i="1"/>
  <c r="BE1458" i="1"/>
  <c r="BD1458" i="1"/>
  <c r="BC1458" i="1"/>
  <c r="BB1458" i="1"/>
  <c r="AW1458" i="1"/>
  <c r="AY1458" i="1" s="1"/>
  <c r="AV1458" i="1"/>
  <c r="AX1458" i="1" s="1"/>
  <c r="AU1458" i="1"/>
  <c r="AT1458" i="1"/>
  <c r="AN1458" i="1" s="1"/>
  <c r="AS1458" i="1"/>
  <c r="AM1458" i="1" s="1"/>
  <c r="AR1458" i="1"/>
  <c r="AQ1458" i="1"/>
  <c r="AP1458" i="1"/>
  <c r="AO1458" i="1"/>
  <c r="AK1458" i="1"/>
  <c r="BW1457" i="1"/>
  <c r="BF1457" i="1"/>
  <c r="BE1457" i="1"/>
  <c r="BD1457" i="1"/>
  <c r="BC1457" i="1"/>
  <c r="BB1457" i="1"/>
  <c r="AW1457" i="1"/>
  <c r="AY1457" i="1" s="1"/>
  <c r="AV1457" i="1"/>
  <c r="AX1457" i="1" s="1"/>
  <c r="AU1457" i="1"/>
  <c r="AT1457" i="1"/>
  <c r="AN1457" i="1" s="1"/>
  <c r="AS1457" i="1"/>
  <c r="AM1457" i="1" s="1"/>
  <c r="AR1457" i="1"/>
  <c r="AL1457" i="1" s="1"/>
  <c r="AQ1457" i="1"/>
  <c r="AP1457" i="1"/>
  <c r="AO1457" i="1"/>
  <c r="AK1457" i="1"/>
  <c r="BW1456" i="1"/>
  <c r="BF1456" i="1"/>
  <c r="BE1456" i="1"/>
  <c r="BD1456" i="1"/>
  <c r="BC1456" i="1"/>
  <c r="BB1456" i="1"/>
  <c r="AW1456" i="1"/>
  <c r="AY1456" i="1" s="1"/>
  <c r="AV1456" i="1"/>
  <c r="AX1456" i="1" s="1"/>
  <c r="AU1456" i="1"/>
  <c r="AT1456" i="1"/>
  <c r="AN1456" i="1" s="1"/>
  <c r="AS1456" i="1"/>
  <c r="AM1456" i="1" s="1"/>
  <c r="AR1456" i="1"/>
  <c r="AL1456" i="1" s="1"/>
  <c r="AQ1456" i="1"/>
  <c r="AP1456" i="1"/>
  <c r="AO1456" i="1"/>
  <c r="AK1456" i="1"/>
  <c r="BW1455" i="1"/>
  <c r="BF1455" i="1"/>
  <c r="BE1455" i="1"/>
  <c r="BD1455" i="1"/>
  <c r="BC1455" i="1"/>
  <c r="BB1455" i="1"/>
  <c r="AW1455" i="1"/>
  <c r="AY1455" i="1" s="1"/>
  <c r="AV1455" i="1"/>
  <c r="AX1455" i="1" s="1"/>
  <c r="AU1455" i="1"/>
  <c r="AT1455" i="1"/>
  <c r="AN1455" i="1" s="1"/>
  <c r="AS1455" i="1"/>
  <c r="AM1455" i="1" s="1"/>
  <c r="AR1455" i="1"/>
  <c r="AL1455" i="1" s="1"/>
  <c r="AQ1455" i="1"/>
  <c r="AP1455" i="1"/>
  <c r="AO1455" i="1"/>
  <c r="AK1455" i="1"/>
  <c r="BW1454" i="1"/>
  <c r="BF1454" i="1"/>
  <c r="BE1454" i="1"/>
  <c r="BD1454" i="1"/>
  <c r="BC1454" i="1"/>
  <c r="BB1454" i="1"/>
  <c r="AW1454" i="1"/>
  <c r="AY1454" i="1" s="1"/>
  <c r="AV1454" i="1"/>
  <c r="AX1454" i="1" s="1"/>
  <c r="AU1454" i="1"/>
  <c r="AT1454" i="1"/>
  <c r="AN1454" i="1" s="1"/>
  <c r="AS1454" i="1"/>
  <c r="AM1454" i="1" s="1"/>
  <c r="AR1454" i="1"/>
  <c r="AL1454" i="1" s="1"/>
  <c r="AQ1454" i="1"/>
  <c r="AP1454" i="1"/>
  <c r="AO1454" i="1"/>
  <c r="AK1454" i="1"/>
  <c r="BW1453" i="1"/>
  <c r="BF1453" i="1"/>
  <c r="BE1453" i="1"/>
  <c r="BD1453" i="1"/>
  <c r="BC1453" i="1"/>
  <c r="BB1453" i="1"/>
  <c r="AW1453" i="1"/>
  <c r="AY1453" i="1" s="1"/>
  <c r="AV1453" i="1"/>
  <c r="AX1453" i="1" s="1"/>
  <c r="AU1453" i="1"/>
  <c r="AT1453" i="1"/>
  <c r="AN1453" i="1" s="1"/>
  <c r="AS1453" i="1"/>
  <c r="AM1453" i="1" s="1"/>
  <c r="AR1453" i="1"/>
  <c r="AL1453" i="1" s="1"/>
  <c r="AQ1453" i="1"/>
  <c r="AP1453" i="1"/>
  <c r="AO1453" i="1"/>
  <c r="AK1453" i="1"/>
  <c r="BW1452" i="1"/>
  <c r="BF1452" i="1"/>
  <c r="BE1452" i="1"/>
  <c r="BD1452" i="1"/>
  <c r="BC1452" i="1"/>
  <c r="BB1452" i="1"/>
  <c r="AW1452" i="1"/>
  <c r="AY1452" i="1" s="1"/>
  <c r="AV1452" i="1"/>
  <c r="AX1452" i="1" s="1"/>
  <c r="AU1452" i="1"/>
  <c r="AT1452" i="1"/>
  <c r="AN1452" i="1" s="1"/>
  <c r="AS1452" i="1"/>
  <c r="AM1452" i="1" s="1"/>
  <c r="AR1452" i="1"/>
  <c r="AL1452" i="1" s="1"/>
  <c r="AQ1452" i="1"/>
  <c r="AP1452" i="1"/>
  <c r="AO1452" i="1"/>
  <c r="AK1452" i="1"/>
  <c r="BW1451" i="1"/>
  <c r="BF1451" i="1"/>
  <c r="BE1451" i="1"/>
  <c r="BD1451" i="1"/>
  <c r="BC1451" i="1"/>
  <c r="BB1451" i="1"/>
  <c r="AW1451" i="1"/>
  <c r="AY1451" i="1" s="1"/>
  <c r="AV1451" i="1"/>
  <c r="AX1451" i="1" s="1"/>
  <c r="AU1451" i="1"/>
  <c r="AT1451" i="1"/>
  <c r="AN1451" i="1" s="1"/>
  <c r="AS1451" i="1"/>
  <c r="AM1451" i="1" s="1"/>
  <c r="AR1451" i="1"/>
  <c r="AL1451" i="1" s="1"/>
  <c r="AQ1451" i="1"/>
  <c r="AP1451" i="1"/>
  <c r="AO1451" i="1"/>
  <c r="AK1451" i="1"/>
  <c r="BW1450" i="1"/>
  <c r="BF1450" i="1"/>
  <c r="BE1450" i="1"/>
  <c r="BD1450" i="1"/>
  <c r="BC1450" i="1"/>
  <c r="BB1450" i="1"/>
  <c r="AW1450" i="1"/>
  <c r="AY1450" i="1" s="1"/>
  <c r="AV1450" i="1"/>
  <c r="AX1450" i="1" s="1"/>
  <c r="AU1450" i="1"/>
  <c r="AT1450" i="1"/>
  <c r="AN1450" i="1" s="1"/>
  <c r="AS1450" i="1"/>
  <c r="AM1450" i="1" s="1"/>
  <c r="AR1450" i="1"/>
  <c r="AQ1450" i="1"/>
  <c r="AP1450" i="1"/>
  <c r="AO1450" i="1"/>
  <c r="AK1450" i="1"/>
  <c r="BW1449" i="1"/>
  <c r="BF1449" i="1"/>
  <c r="BE1449" i="1"/>
  <c r="BD1449" i="1"/>
  <c r="BC1449" i="1"/>
  <c r="BB1449" i="1"/>
  <c r="AW1449" i="1"/>
  <c r="AY1449" i="1" s="1"/>
  <c r="AV1449" i="1"/>
  <c r="AX1449" i="1" s="1"/>
  <c r="AU1449" i="1"/>
  <c r="AT1449" i="1"/>
  <c r="AN1449" i="1" s="1"/>
  <c r="AS1449" i="1"/>
  <c r="AM1449" i="1" s="1"/>
  <c r="AR1449" i="1"/>
  <c r="AL1449" i="1" s="1"/>
  <c r="AQ1449" i="1"/>
  <c r="AP1449" i="1"/>
  <c r="AO1449" i="1"/>
  <c r="AK1449" i="1"/>
  <c r="BW1448" i="1"/>
  <c r="BF1448" i="1"/>
  <c r="BE1448" i="1"/>
  <c r="BD1448" i="1"/>
  <c r="BC1448" i="1"/>
  <c r="BB1448" i="1"/>
  <c r="AW1448" i="1"/>
  <c r="AY1448" i="1" s="1"/>
  <c r="AV1448" i="1"/>
  <c r="AX1448" i="1" s="1"/>
  <c r="AU1448" i="1"/>
  <c r="AT1448" i="1"/>
  <c r="AN1448" i="1" s="1"/>
  <c r="AS1448" i="1"/>
  <c r="AM1448" i="1" s="1"/>
  <c r="AR1448" i="1"/>
  <c r="AL1448" i="1" s="1"/>
  <c r="AQ1448" i="1"/>
  <c r="AP1448" i="1"/>
  <c r="AO1448" i="1"/>
  <c r="AK1448" i="1"/>
  <c r="BW1447" i="1"/>
  <c r="BF1447" i="1"/>
  <c r="BE1447" i="1"/>
  <c r="BD1447" i="1"/>
  <c r="BC1447" i="1"/>
  <c r="BB1447" i="1"/>
  <c r="AW1447" i="1"/>
  <c r="AY1447" i="1" s="1"/>
  <c r="AV1447" i="1"/>
  <c r="AX1447" i="1" s="1"/>
  <c r="AU1447" i="1"/>
  <c r="AT1447" i="1"/>
  <c r="AN1447" i="1" s="1"/>
  <c r="AS1447" i="1"/>
  <c r="AM1447" i="1" s="1"/>
  <c r="AR1447" i="1"/>
  <c r="AL1447" i="1" s="1"/>
  <c r="AQ1447" i="1"/>
  <c r="AP1447" i="1"/>
  <c r="AO1447" i="1"/>
  <c r="AK1447" i="1"/>
  <c r="BW1446" i="1"/>
  <c r="BF1446" i="1"/>
  <c r="BE1446" i="1"/>
  <c r="BD1446" i="1"/>
  <c r="BC1446" i="1"/>
  <c r="BB1446" i="1"/>
  <c r="AW1446" i="1"/>
  <c r="AY1446" i="1" s="1"/>
  <c r="AV1446" i="1"/>
  <c r="AX1446" i="1" s="1"/>
  <c r="AU1446" i="1"/>
  <c r="AT1446" i="1"/>
  <c r="AN1446" i="1" s="1"/>
  <c r="AS1446" i="1"/>
  <c r="AM1446" i="1" s="1"/>
  <c r="AR1446" i="1"/>
  <c r="AL1446" i="1" s="1"/>
  <c r="AQ1446" i="1"/>
  <c r="AP1446" i="1"/>
  <c r="AO1446" i="1"/>
  <c r="AK1446" i="1"/>
  <c r="BW1445" i="1"/>
  <c r="BF1445" i="1"/>
  <c r="BE1445" i="1"/>
  <c r="BD1445" i="1"/>
  <c r="BC1445" i="1"/>
  <c r="BB1445" i="1"/>
  <c r="AW1445" i="1"/>
  <c r="AY1445" i="1" s="1"/>
  <c r="AV1445" i="1"/>
  <c r="AX1445" i="1" s="1"/>
  <c r="AU1445" i="1"/>
  <c r="AT1445" i="1"/>
  <c r="AN1445" i="1" s="1"/>
  <c r="AS1445" i="1"/>
  <c r="AM1445" i="1" s="1"/>
  <c r="AR1445" i="1"/>
  <c r="AL1445" i="1" s="1"/>
  <c r="AQ1445" i="1"/>
  <c r="AP1445" i="1"/>
  <c r="AO1445" i="1"/>
  <c r="AK1445" i="1"/>
  <c r="BW1444" i="1"/>
  <c r="BF1444" i="1"/>
  <c r="BE1444" i="1"/>
  <c r="BD1444" i="1"/>
  <c r="BC1444" i="1"/>
  <c r="BB1444" i="1"/>
  <c r="AW1444" i="1"/>
  <c r="AY1444" i="1" s="1"/>
  <c r="AV1444" i="1"/>
  <c r="AX1444" i="1" s="1"/>
  <c r="AU1444" i="1"/>
  <c r="AT1444" i="1"/>
  <c r="AN1444" i="1" s="1"/>
  <c r="AS1444" i="1"/>
  <c r="AM1444" i="1" s="1"/>
  <c r="AR1444" i="1"/>
  <c r="AL1444" i="1" s="1"/>
  <c r="AQ1444" i="1"/>
  <c r="AP1444" i="1"/>
  <c r="AO1444" i="1"/>
  <c r="AK1444" i="1"/>
  <c r="BW1443" i="1"/>
  <c r="BF1443" i="1"/>
  <c r="BE1443" i="1"/>
  <c r="BD1443" i="1"/>
  <c r="BC1443" i="1"/>
  <c r="BB1443" i="1"/>
  <c r="AW1443" i="1"/>
  <c r="AY1443" i="1" s="1"/>
  <c r="AV1443" i="1"/>
  <c r="AX1443" i="1" s="1"/>
  <c r="AU1443" i="1"/>
  <c r="AT1443" i="1"/>
  <c r="AN1443" i="1" s="1"/>
  <c r="AS1443" i="1"/>
  <c r="AM1443" i="1" s="1"/>
  <c r="AR1443" i="1"/>
  <c r="AL1443" i="1" s="1"/>
  <c r="AQ1443" i="1"/>
  <c r="AP1443" i="1"/>
  <c r="AO1443" i="1"/>
  <c r="AK1443" i="1"/>
  <c r="BW1442" i="1"/>
  <c r="BF1442" i="1"/>
  <c r="BE1442" i="1"/>
  <c r="BD1442" i="1"/>
  <c r="BC1442" i="1"/>
  <c r="BB1442" i="1"/>
  <c r="AW1442" i="1"/>
  <c r="AY1442" i="1" s="1"/>
  <c r="AV1442" i="1"/>
  <c r="AX1442" i="1" s="1"/>
  <c r="AU1442" i="1"/>
  <c r="AT1442" i="1"/>
  <c r="AN1442" i="1" s="1"/>
  <c r="AS1442" i="1"/>
  <c r="AM1442" i="1" s="1"/>
  <c r="AR1442" i="1"/>
  <c r="AL1442" i="1" s="1"/>
  <c r="AQ1442" i="1"/>
  <c r="AP1442" i="1"/>
  <c r="AO1442" i="1"/>
  <c r="AK1442" i="1"/>
  <c r="BW1441" i="1"/>
  <c r="BF1441" i="1"/>
  <c r="BE1441" i="1"/>
  <c r="BD1441" i="1"/>
  <c r="BC1441" i="1"/>
  <c r="BB1441" i="1"/>
  <c r="AW1441" i="1"/>
  <c r="AY1441" i="1" s="1"/>
  <c r="AV1441" i="1"/>
  <c r="AX1441" i="1" s="1"/>
  <c r="AU1441" i="1"/>
  <c r="AT1441" i="1"/>
  <c r="AN1441" i="1" s="1"/>
  <c r="AS1441" i="1"/>
  <c r="AM1441" i="1" s="1"/>
  <c r="AR1441" i="1"/>
  <c r="AL1441" i="1" s="1"/>
  <c r="AQ1441" i="1"/>
  <c r="AP1441" i="1"/>
  <c r="AO1441" i="1"/>
  <c r="AK1441" i="1"/>
  <c r="BW1440" i="1"/>
  <c r="BF1440" i="1"/>
  <c r="BE1440" i="1"/>
  <c r="BD1440" i="1"/>
  <c r="BC1440" i="1"/>
  <c r="BB1440" i="1"/>
  <c r="AW1440" i="1"/>
  <c r="AY1440" i="1" s="1"/>
  <c r="AV1440" i="1"/>
  <c r="AX1440" i="1" s="1"/>
  <c r="AU1440" i="1"/>
  <c r="AT1440" i="1"/>
  <c r="AN1440" i="1" s="1"/>
  <c r="AS1440" i="1"/>
  <c r="AM1440" i="1" s="1"/>
  <c r="AR1440" i="1"/>
  <c r="AL1440" i="1" s="1"/>
  <c r="AQ1440" i="1"/>
  <c r="AP1440" i="1"/>
  <c r="AO1440" i="1"/>
  <c r="AK1440" i="1"/>
  <c r="BW1439" i="1"/>
  <c r="BF1439" i="1"/>
  <c r="BE1439" i="1"/>
  <c r="BD1439" i="1"/>
  <c r="BC1439" i="1"/>
  <c r="BB1439" i="1"/>
  <c r="AW1439" i="1"/>
  <c r="AY1439" i="1" s="1"/>
  <c r="AV1439" i="1"/>
  <c r="AX1439" i="1" s="1"/>
  <c r="AU1439" i="1"/>
  <c r="AT1439" i="1"/>
  <c r="AN1439" i="1" s="1"/>
  <c r="AS1439" i="1"/>
  <c r="AM1439" i="1" s="1"/>
  <c r="AR1439" i="1"/>
  <c r="AL1439" i="1" s="1"/>
  <c r="AQ1439" i="1"/>
  <c r="BY1439" i="1" s="1"/>
  <c r="AP1439" i="1"/>
  <c r="AO1439" i="1"/>
  <c r="AK1439" i="1"/>
  <c r="BW1438" i="1"/>
  <c r="BF1438" i="1"/>
  <c r="BE1438" i="1"/>
  <c r="BD1438" i="1"/>
  <c r="BC1438" i="1"/>
  <c r="BB1438" i="1"/>
  <c r="AW1438" i="1"/>
  <c r="AY1438" i="1" s="1"/>
  <c r="AV1438" i="1"/>
  <c r="AX1438" i="1" s="1"/>
  <c r="AU1438" i="1"/>
  <c r="AT1438" i="1"/>
  <c r="AN1438" i="1" s="1"/>
  <c r="AS1438" i="1"/>
  <c r="AM1438" i="1" s="1"/>
  <c r="AR1438" i="1"/>
  <c r="AL1438" i="1" s="1"/>
  <c r="AQ1438" i="1"/>
  <c r="AP1438" i="1"/>
  <c r="AO1438" i="1"/>
  <c r="AK1438" i="1"/>
  <c r="BW1437" i="1"/>
  <c r="BF1437" i="1"/>
  <c r="BE1437" i="1"/>
  <c r="BD1437" i="1"/>
  <c r="BC1437" i="1"/>
  <c r="BB1437" i="1"/>
  <c r="AW1437" i="1"/>
  <c r="AY1437" i="1" s="1"/>
  <c r="AV1437" i="1"/>
  <c r="AX1437" i="1" s="1"/>
  <c r="AU1437" i="1"/>
  <c r="AT1437" i="1"/>
  <c r="AN1437" i="1" s="1"/>
  <c r="AS1437" i="1"/>
  <c r="AM1437" i="1" s="1"/>
  <c r="AR1437" i="1"/>
  <c r="AL1437" i="1" s="1"/>
  <c r="AQ1437" i="1"/>
  <c r="AP1437" i="1"/>
  <c r="AO1437" i="1"/>
  <c r="AK1437" i="1"/>
  <c r="BW1436" i="1"/>
  <c r="BF1436" i="1"/>
  <c r="BE1436" i="1"/>
  <c r="BD1436" i="1"/>
  <c r="BC1436" i="1"/>
  <c r="BB1436" i="1"/>
  <c r="AW1436" i="1"/>
  <c r="AY1436" i="1" s="1"/>
  <c r="AV1436" i="1"/>
  <c r="AX1436" i="1" s="1"/>
  <c r="AU1436" i="1"/>
  <c r="AT1436" i="1"/>
  <c r="AN1436" i="1" s="1"/>
  <c r="AS1436" i="1"/>
  <c r="AM1436" i="1" s="1"/>
  <c r="AR1436" i="1"/>
  <c r="AL1436" i="1" s="1"/>
  <c r="AQ1436" i="1"/>
  <c r="AP1436" i="1"/>
  <c r="AO1436" i="1"/>
  <c r="AK1436" i="1"/>
  <c r="BW1435" i="1"/>
  <c r="BF1435" i="1"/>
  <c r="BE1435" i="1"/>
  <c r="BD1435" i="1"/>
  <c r="BC1435" i="1"/>
  <c r="BB1435" i="1"/>
  <c r="AW1435" i="1"/>
  <c r="AY1435" i="1" s="1"/>
  <c r="AV1435" i="1"/>
  <c r="AX1435" i="1" s="1"/>
  <c r="AU1435" i="1"/>
  <c r="AT1435" i="1"/>
  <c r="AN1435" i="1" s="1"/>
  <c r="AS1435" i="1"/>
  <c r="AM1435" i="1" s="1"/>
  <c r="AR1435" i="1"/>
  <c r="AL1435" i="1" s="1"/>
  <c r="AQ1435" i="1"/>
  <c r="AP1435" i="1"/>
  <c r="AO1435" i="1"/>
  <c r="AK1435" i="1"/>
  <c r="BW1434" i="1"/>
  <c r="BF1434" i="1"/>
  <c r="BE1434" i="1"/>
  <c r="BD1434" i="1"/>
  <c r="BC1434" i="1"/>
  <c r="BB1434" i="1"/>
  <c r="AW1434" i="1"/>
  <c r="AY1434" i="1" s="1"/>
  <c r="AV1434" i="1"/>
  <c r="AX1434" i="1" s="1"/>
  <c r="AU1434" i="1"/>
  <c r="AT1434" i="1"/>
  <c r="AN1434" i="1" s="1"/>
  <c r="AS1434" i="1"/>
  <c r="AM1434" i="1" s="1"/>
  <c r="AR1434" i="1"/>
  <c r="AL1434" i="1" s="1"/>
  <c r="AQ1434" i="1"/>
  <c r="AP1434" i="1"/>
  <c r="AO1434" i="1"/>
  <c r="AK1434" i="1"/>
  <c r="BW1433" i="1"/>
  <c r="BF1433" i="1"/>
  <c r="BE1433" i="1"/>
  <c r="BD1433" i="1"/>
  <c r="BC1433" i="1"/>
  <c r="BB1433" i="1"/>
  <c r="AW1433" i="1"/>
  <c r="AY1433" i="1" s="1"/>
  <c r="AV1433" i="1"/>
  <c r="AX1433" i="1" s="1"/>
  <c r="AU1433" i="1"/>
  <c r="AT1433" i="1"/>
  <c r="AN1433" i="1" s="1"/>
  <c r="AS1433" i="1"/>
  <c r="AM1433" i="1" s="1"/>
  <c r="AR1433" i="1"/>
  <c r="AL1433" i="1" s="1"/>
  <c r="AQ1433" i="1"/>
  <c r="AP1433" i="1"/>
  <c r="AO1433" i="1"/>
  <c r="AK1433" i="1"/>
  <c r="BW1432" i="1"/>
  <c r="BF1432" i="1"/>
  <c r="BE1432" i="1"/>
  <c r="BD1432" i="1"/>
  <c r="BC1432" i="1"/>
  <c r="BB1432" i="1"/>
  <c r="AW1432" i="1"/>
  <c r="AY1432" i="1" s="1"/>
  <c r="AV1432" i="1"/>
  <c r="AX1432" i="1" s="1"/>
  <c r="AU1432" i="1"/>
  <c r="AT1432" i="1"/>
  <c r="AN1432" i="1" s="1"/>
  <c r="AS1432" i="1"/>
  <c r="AM1432" i="1" s="1"/>
  <c r="AR1432" i="1"/>
  <c r="AL1432" i="1" s="1"/>
  <c r="AQ1432" i="1"/>
  <c r="AP1432" i="1"/>
  <c r="AO1432" i="1"/>
  <c r="AK1432" i="1"/>
  <c r="BW1431" i="1"/>
  <c r="BF1431" i="1"/>
  <c r="BE1431" i="1"/>
  <c r="BD1431" i="1"/>
  <c r="BC1431" i="1"/>
  <c r="BB1431" i="1"/>
  <c r="AW1431" i="1"/>
  <c r="AY1431" i="1" s="1"/>
  <c r="AV1431" i="1"/>
  <c r="AX1431" i="1" s="1"/>
  <c r="AU1431" i="1"/>
  <c r="AT1431" i="1"/>
  <c r="AN1431" i="1" s="1"/>
  <c r="AS1431" i="1"/>
  <c r="AM1431" i="1" s="1"/>
  <c r="AR1431" i="1"/>
  <c r="AL1431" i="1" s="1"/>
  <c r="AQ1431" i="1"/>
  <c r="AP1431" i="1"/>
  <c r="AO1431" i="1"/>
  <c r="AK1431" i="1"/>
  <c r="BW1430" i="1"/>
  <c r="BF1430" i="1"/>
  <c r="BE1430" i="1"/>
  <c r="BD1430" i="1"/>
  <c r="BC1430" i="1"/>
  <c r="BB1430" i="1"/>
  <c r="AW1430" i="1"/>
  <c r="AY1430" i="1" s="1"/>
  <c r="AV1430" i="1"/>
  <c r="AX1430" i="1" s="1"/>
  <c r="AU1430" i="1"/>
  <c r="AT1430" i="1"/>
  <c r="AN1430" i="1" s="1"/>
  <c r="AS1430" i="1"/>
  <c r="AM1430" i="1" s="1"/>
  <c r="AR1430" i="1"/>
  <c r="AL1430" i="1" s="1"/>
  <c r="AQ1430" i="1"/>
  <c r="AP1430" i="1"/>
  <c r="AO1430" i="1"/>
  <c r="AK1430" i="1"/>
  <c r="BW1429" i="1"/>
  <c r="BF1429" i="1"/>
  <c r="BE1429" i="1"/>
  <c r="BD1429" i="1"/>
  <c r="BC1429" i="1"/>
  <c r="BB1429" i="1"/>
  <c r="AW1429" i="1"/>
  <c r="AY1429" i="1" s="1"/>
  <c r="AV1429" i="1"/>
  <c r="AX1429" i="1" s="1"/>
  <c r="AU1429" i="1"/>
  <c r="AT1429" i="1"/>
  <c r="AN1429" i="1" s="1"/>
  <c r="AS1429" i="1"/>
  <c r="AM1429" i="1" s="1"/>
  <c r="AR1429" i="1"/>
  <c r="AL1429" i="1" s="1"/>
  <c r="AQ1429" i="1"/>
  <c r="AP1429" i="1"/>
  <c r="AO1429" i="1"/>
  <c r="AK1429" i="1"/>
  <c r="BW1428" i="1"/>
  <c r="BF1428" i="1"/>
  <c r="BE1428" i="1"/>
  <c r="BD1428" i="1"/>
  <c r="BC1428" i="1"/>
  <c r="BB1428" i="1"/>
  <c r="AW1428" i="1"/>
  <c r="AY1428" i="1" s="1"/>
  <c r="AV1428" i="1"/>
  <c r="AX1428" i="1" s="1"/>
  <c r="AU1428" i="1"/>
  <c r="AT1428" i="1"/>
  <c r="AN1428" i="1" s="1"/>
  <c r="AS1428" i="1"/>
  <c r="AM1428" i="1" s="1"/>
  <c r="AR1428" i="1"/>
  <c r="AL1428" i="1" s="1"/>
  <c r="AQ1428" i="1"/>
  <c r="AP1428" i="1"/>
  <c r="AO1428" i="1"/>
  <c r="AK1428" i="1"/>
  <c r="BW1427" i="1"/>
  <c r="BF1427" i="1"/>
  <c r="BE1427" i="1"/>
  <c r="BD1427" i="1"/>
  <c r="BC1427" i="1"/>
  <c r="BB1427" i="1"/>
  <c r="AW1427" i="1"/>
  <c r="AY1427" i="1" s="1"/>
  <c r="AV1427" i="1"/>
  <c r="AX1427" i="1" s="1"/>
  <c r="AU1427" i="1"/>
  <c r="AT1427" i="1"/>
  <c r="AN1427" i="1" s="1"/>
  <c r="AS1427" i="1"/>
  <c r="AM1427" i="1" s="1"/>
  <c r="AR1427" i="1"/>
  <c r="AL1427" i="1" s="1"/>
  <c r="AQ1427" i="1"/>
  <c r="AP1427" i="1"/>
  <c r="AO1427" i="1"/>
  <c r="AK1427" i="1"/>
  <c r="BW1426" i="1"/>
  <c r="BF1426" i="1"/>
  <c r="BE1426" i="1"/>
  <c r="BD1426" i="1"/>
  <c r="BC1426" i="1"/>
  <c r="BB1426" i="1"/>
  <c r="AW1426" i="1"/>
  <c r="AY1426" i="1" s="1"/>
  <c r="AV1426" i="1"/>
  <c r="AX1426" i="1" s="1"/>
  <c r="AU1426" i="1"/>
  <c r="AT1426" i="1"/>
  <c r="AN1426" i="1" s="1"/>
  <c r="AS1426" i="1"/>
  <c r="AM1426" i="1" s="1"/>
  <c r="AR1426" i="1"/>
  <c r="AL1426" i="1" s="1"/>
  <c r="AQ1426" i="1"/>
  <c r="AP1426" i="1"/>
  <c r="AO1426" i="1"/>
  <c r="AK1426" i="1"/>
  <c r="BW1425" i="1"/>
  <c r="BF1425" i="1"/>
  <c r="BE1425" i="1"/>
  <c r="BD1425" i="1"/>
  <c r="BC1425" i="1"/>
  <c r="BB1425" i="1"/>
  <c r="AW1425" i="1"/>
  <c r="AY1425" i="1" s="1"/>
  <c r="AV1425" i="1"/>
  <c r="AX1425" i="1" s="1"/>
  <c r="AU1425" i="1"/>
  <c r="AT1425" i="1"/>
  <c r="AN1425" i="1" s="1"/>
  <c r="AS1425" i="1"/>
  <c r="AM1425" i="1" s="1"/>
  <c r="AR1425" i="1"/>
  <c r="AL1425" i="1" s="1"/>
  <c r="AQ1425" i="1"/>
  <c r="AP1425" i="1"/>
  <c r="AO1425" i="1"/>
  <c r="AK1425" i="1"/>
  <c r="BW1424" i="1"/>
  <c r="BF1424" i="1"/>
  <c r="BE1424" i="1"/>
  <c r="BD1424" i="1"/>
  <c r="BC1424" i="1"/>
  <c r="BB1424" i="1"/>
  <c r="AW1424" i="1"/>
  <c r="AY1424" i="1" s="1"/>
  <c r="AV1424" i="1"/>
  <c r="AX1424" i="1" s="1"/>
  <c r="AU1424" i="1"/>
  <c r="AT1424" i="1"/>
  <c r="AN1424" i="1" s="1"/>
  <c r="AS1424" i="1"/>
  <c r="AM1424" i="1" s="1"/>
  <c r="AR1424" i="1"/>
  <c r="AL1424" i="1" s="1"/>
  <c r="AQ1424" i="1"/>
  <c r="AP1424" i="1"/>
  <c r="AO1424" i="1"/>
  <c r="AK1424" i="1"/>
  <c r="BW1423" i="1"/>
  <c r="BF1423" i="1"/>
  <c r="BE1423" i="1"/>
  <c r="BD1423" i="1"/>
  <c r="BC1423" i="1"/>
  <c r="BB1423" i="1"/>
  <c r="AW1423" i="1"/>
  <c r="AY1423" i="1" s="1"/>
  <c r="AV1423" i="1"/>
  <c r="AX1423" i="1" s="1"/>
  <c r="AU1423" i="1"/>
  <c r="AT1423" i="1"/>
  <c r="AN1423" i="1" s="1"/>
  <c r="AS1423" i="1"/>
  <c r="AM1423" i="1" s="1"/>
  <c r="AR1423" i="1"/>
  <c r="AL1423" i="1" s="1"/>
  <c r="AQ1423" i="1"/>
  <c r="AP1423" i="1"/>
  <c r="AO1423" i="1"/>
  <c r="AK1423" i="1"/>
  <c r="BW1422" i="1"/>
  <c r="BF1422" i="1"/>
  <c r="BE1422" i="1"/>
  <c r="BD1422" i="1"/>
  <c r="BC1422" i="1"/>
  <c r="BB1422" i="1"/>
  <c r="AW1422" i="1"/>
  <c r="AY1422" i="1" s="1"/>
  <c r="AV1422" i="1"/>
  <c r="AX1422" i="1" s="1"/>
  <c r="AU1422" i="1"/>
  <c r="AT1422" i="1"/>
  <c r="AN1422" i="1" s="1"/>
  <c r="AS1422" i="1"/>
  <c r="AM1422" i="1" s="1"/>
  <c r="AR1422" i="1"/>
  <c r="AL1422" i="1" s="1"/>
  <c r="AQ1422" i="1"/>
  <c r="AP1422" i="1"/>
  <c r="AO1422" i="1"/>
  <c r="AK1422" i="1"/>
  <c r="BW1421" i="1"/>
  <c r="BF1421" i="1"/>
  <c r="BE1421" i="1"/>
  <c r="BD1421" i="1"/>
  <c r="BC1421" i="1"/>
  <c r="BB1421" i="1"/>
  <c r="AW1421" i="1"/>
  <c r="AY1421" i="1" s="1"/>
  <c r="AV1421" i="1"/>
  <c r="AX1421" i="1" s="1"/>
  <c r="AU1421" i="1"/>
  <c r="AT1421" i="1"/>
  <c r="AN1421" i="1" s="1"/>
  <c r="AS1421" i="1"/>
  <c r="AM1421" i="1" s="1"/>
  <c r="AR1421" i="1"/>
  <c r="AL1421" i="1" s="1"/>
  <c r="AQ1421" i="1"/>
  <c r="AP1421" i="1"/>
  <c r="AO1421" i="1"/>
  <c r="AK1421" i="1"/>
  <c r="BW1420" i="1"/>
  <c r="BF1420" i="1"/>
  <c r="BE1420" i="1"/>
  <c r="BD1420" i="1"/>
  <c r="BC1420" i="1"/>
  <c r="BB1420" i="1"/>
  <c r="AW1420" i="1"/>
  <c r="AY1420" i="1" s="1"/>
  <c r="AV1420" i="1"/>
  <c r="AX1420" i="1" s="1"/>
  <c r="AU1420" i="1"/>
  <c r="AT1420" i="1"/>
  <c r="AN1420" i="1" s="1"/>
  <c r="AS1420" i="1"/>
  <c r="AM1420" i="1" s="1"/>
  <c r="AR1420" i="1"/>
  <c r="AL1420" i="1" s="1"/>
  <c r="AQ1420" i="1"/>
  <c r="AP1420" i="1"/>
  <c r="AO1420" i="1"/>
  <c r="AK1420" i="1"/>
  <c r="BW1419" i="1"/>
  <c r="BF1419" i="1"/>
  <c r="BE1419" i="1"/>
  <c r="BD1419" i="1"/>
  <c r="BC1419" i="1"/>
  <c r="BB1419" i="1"/>
  <c r="AW1419" i="1"/>
  <c r="AY1419" i="1" s="1"/>
  <c r="AV1419" i="1"/>
  <c r="AX1419" i="1" s="1"/>
  <c r="AU1419" i="1"/>
  <c r="AT1419" i="1"/>
  <c r="AN1419" i="1" s="1"/>
  <c r="AS1419" i="1"/>
  <c r="AM1419" i="1" s="1"/>
  <c r="AR1419" i="1"/>
  <c r="AL1419" i="1" s="1"/>
  <c r="AQ1419" i="1"/>
  <c r="AP1419" i="1"/>
  <c r="AO1419" i="1"/>
  <c r="AK1419" i="1"/>
  <c r="BW1418" i="1"/>
  <c r="BF1418" i="1"/>
  <c r="BE1418" i="1"/>
  <c r="BD1418" i="1"/>
  <c r="BC1418" i="1"/>
  <c r="BB1418" i="1"/>
  <c r="AW1418" i="1"/>
  <c r="AY1418" i="1" s="1"/>
  <c r="AV1418" i="1"/>
  <c r="AX1418" i="1" s="1"/>
  <c r="AU1418" i="1"/>
  <c r="AT1418" i="1"/>
  <c r="AN1418" i="1" s="1"/>
  <c r="AS1418" i="1"/>
  <c r="AR1418" i="1"/>
  <c r="AL1418" i="1" s="1"/>
  <c r="AQ1418" i="1"/>
  <c r="AP1418" i="1"/>
  <c r="AO1418" i="1"/>
  <c r="AK1418" i="1"/>
  <c r="BW1417" i="1"/>
  <c r="BF1417" i="1"/>
  <c r="BE1417" i="1"/>
  <c r="BD1417" i="1"/>
  <c r="BC1417" i="1"/>
  <c r="BB1417" i="1"/>
  <c r="AW1417" i="1"/>
  <c r="AY1417" i="1" s="1"/>
  <c r="AV1417" i="1"/>
  <c r="AX1417" i="1" s="1"/>
  <c r="AU1417" i="1"/>
  <c r="AT1417" i="1"/>
  <c r="AN1417" i="1" s="1"/>
  <c r="AS1417" i="1"/>
  <c r="AM1417" i="1" s="1"/>
  <c r="AR1417" i="1"/>
  <c r="AL1417" i="1" s="1"/>
  <c r="AQ1417" i="1"/>
  <c r="AP1417" i="1"/>
  <c r="AO1417" i="1"/>
  <c r="AK1417" i="1"/>
  <c r="BW1416" i="1"/>
  <c r="BF1416" i="1"/>
  <c r="BE1416" i="1"/>
  <c r="BD1416" i="1"/>
  <c r="BC1416" i="1"/>
  <c r="BB1416" i="1"/>
  <c r="AW1416" i="1"/>
  <c r="AY1416" i="1" s="1"/>
  <c r="AV1416" i="1"/>
  <c r="AX1416" i="1" s="1"/>
  <c r="AU1416" i="1"/>
  <c r="AT1416" i="1"/>
  <c r="AN1416" i="1" s="1"/>
  <c r="AS1416" i="1"/>
  <c r="AM1416" i="1" s="1"/>
  <c r="AR1416" i="1"/>
  <c r="AL1416" i="1" s="1"/>
  <c r="AQ1416" i="1"/>
  <c r="AP1416" i="1"/>
  <c r="AO1416" i="1"/>
  <c r="AK1416" i="1"/>
  <c r="BW1415" i="1"/>
  <c r="BF1415" i="1"/>
  <c r="BE1415" i="1"/>
  <c r="BD1415" i="1"/>
  <c r="BC1415" i="1"/>
  <c r="BB1415" i="1"/>
  <c r="AW1415" i="1"/>
  <c r="AY1415" i="1" s="1"/>
  <c r="AV1415" i="1"/>
  <c r="AX1415" i="1" s="1"/>
  <c r="AU1415" i="1"/>
  <c r="AT1415" i="1"/>
  <c r="AN1415" i="1" s="1"/>
  <c r="AS1415" i="1"/>
  <c r="AM1415" i="1" s="1"/>
  <c r="AR1415" i="1"/>
  <c r="AL1415" i="1" s="1"/>
  <c r="AQ1415" i="1"/>
  <c r="AP1415" i="1"/>
  <c r="AO1415" i="1"/>
  <c r="AK1415" i="1"/>
  <c r="BW1414" i="1"/>
  <c r="BF1414" i="1"/>
  <c r="BE1414" i="1"/>
  <c r="BD1414" i="1"/>
  <c r="BC1414" i="1"/>
  <c r="BB1414" i="1"/>
  <c r="AW1414" i="1"/>
  <c r="AY1414" i="1" s="1"/>
  <c r="AV1414" i="1"/>
  <c r="AX1414" i="1" s="1"/>
  <c r="AU1414" i="1"/>
  <c r="AT1414" i="1"/>
  <c r="AN1414" i="1" s="1"/>
  <c r="AS1414" i="1"/>
  <c r="AM1414" i="1" s="1"/>
  <c r="AR1414" i="1"/>
  <c r="AL1414" i="1" s="1"/>
  <c r="AQ1414" i="1"/>
  <c r="AP1414" i="1"/>
  <c r="AO1414" i="1"/>
  <c r="AK1414" i="1"/>
  <c r="BW1413" i="1"/>
  <c r="BF1413" i="1"/>
  <c r="BE1413" i="1"/>
  <c r="BD1413" i="1"/>
  <c r="BC1413" i="1"/>
  <c r="BB1413" i="1"/>
  <c r="AW1413" i="1"/>
  <c r="AY1413" i="1" s="1"/>
  <c r="AV1413" i="1"/>
  <c r="AX1413" i="1" s="1"/>
  <c r="AU1413" i="1"/>
  <c r="AT1413" i="1"/>
  <c r="AN1413" i="1" s="1"/>
  <c r="AS1413" i="1"/>
  <c r="AM1413" i="1" s="1"/>
  <c r="AR1413" i="1"/>
  <c r="AL1413" i="1" s="1"/>
  <c r="AQ1413" i="1"/>
  <c r="AP1413" i="1"/>
  <c r="AO1413" i="1"/>
  <c r="AK1413" i="1"/>
  <c r="BW1412" i="1"/>
  <c r="BF1412" i="1"/>
  <c r="BE1412" i="1"/>
  <c r="BD1412" i="1"/>
  <c r="BC1412" i="1"/>
  <c r="BB1412" i="1"/>
  <c r="AW1412" i="1"/>
  <c r="AY1412" i="1" s="1"/>
  <c r="AV1412" i="1"/>
  <c r="AX1412" i="1" s="1"/>
  <c r="AU1412" i="1"/>
  <c r="AT1412" i="1"/>
  <c r="AN1412" i="1" s="1"/>
  <c r="AS1412" i="1"/>
  <c r="AM1412" i="1" s="1"/>
  <c r="AR1412" i="1"/>
  <c r="AL1412" i="1" s="1"/>
  <c r="AQ1412" i="1"/>
  <c r="AP1412" i="1"/>
  <c r="AO1412" i="1"/>
  <c r="AK1412" i="1"/>
  <c r="BW1411" i="1"/>
  <c r="BF1411" i="1"/>
  <c r="BE1411" i="1"/>
  <c r="BD1411" i="1"/>
  <c r="BC1411" i="1"/>
  <c r="BB1411" i="1"/>
  <c r="AW1411" i="1"/>
  <c r="AY1411" i="1" s="1"/>
  <c r="AV1411" i="1"/>
  <c r="AX1411" i="1" s="1"/>
  <c r="AU1411" i="1"/>
  <c r="AT1411" i="1"/>
  <c r="AN1411" i="1" s="1"/>
  <c r="AS1411" i="1"/>
  <c r="AM1411" i="1" s="1"/>
  <c r="AR1411" i="1"/>
  <c r="AL1411" i="1" s="1"/>
  <c r="AQ1411" i="1"/>
  <c r="AP1411" i="1"/>
  <c r="AO1411" i="1"/>
  <c r="AK1411" i="1"/>
  <c r="BW1410" i="1"/>
  <c r="BF1410" i="1"/>
  <c r="BE1410" i="1"/>
  <c r="BD1410" i="1"/>
  <c r="BC1410" i="1"/>
  <c r="BB1410" i="1"/>
  <c r="AW1410" i="1"/>
  <c r="AY1410" i="1" s="1"/>
  <c r="AV1410" i="1"/>
  <c r="AX1410" i="1" s="1"/>
  <c r="AU1410" i="1"/>
  <c r="AT1410" i="1"/>
  <c r="AN1410" i="1" s="1"/>
  <c r="AS1410" i="1"/>
  <c r="AM1410" i="1" s="1"/>
  <c r="AR1410" i="1"/>
  <c r="AL1410" i="1" s="1"/>
  <c r="AQ1410" i="1"/>
  <c r="AP1410" i="1"/>
  <c r="AO1410" i="1"/>
  <c r="AK1410" i="1"/>
  <c r="BW1409" i="1"/>
  <c r="BF1409" i="1"/>
  <c r="BE1409" i="1"/>
  <c r="BD1409" i="1"/>
  <c r="BC1409" i="1"/>
  <c r="BB1409" i="1"/>
  <c r="AW1409" i="1"/>
  <c r="AY1409" i="1" s="1"/>
  <c r="AV1409" i="1"/>
  <c r="AX1409" i="1" s="1"/>
  <c r="AU1409" i="1"/>
  <c r="AT1409" i="1"/>
  <c r="AN1409" i="1" s="1"/>
  <c r="AS1409" i="1"/>
  <c r="AM1409" i="1" s="1"/>
  <c r="AR1409" i="1"/>
  <c r="AL1409" i="1" s="1"/>
  <c r="AQ1409" i="1"/>
  <c r="AP1409" i="1"/>
  <c r="AO1409" i="1"/>
  <c r="AK1409" i="1"/>
  <c r="BW1408" i="1"/>
  <c r="BF1408" i="1"/>
  <c r="BE1408" i="1"/>
  <c r="BD1408" i="1"/>
  <c r="BC1408" i="1"/>
  <c r="BB1408" i="1"/>
  <c r="AW1408" i="1"/>
  <c r="AY1408" i="1" s="1"/>
  <c r="AV1408" i="1"/>
  <c r="AX1408" i="1" s="1"/>
  <c r="AU1408" i="1"/>
  <c r="AT1408" i="1"/>
  <c r="AN1408" i="1" s="1"/>
  <c r="AS1408" i="1"/>
  <c r="AM1408" i="1" s="1"/>
  <c r="AR1408" i="1"/>
  <c r="AL1408" i="1" s="1"/>
  <c r="AQ1408" i="1"/>
  <c r="AP1408" i="1"/>
  <c r="AO1408" i="1"/>
  <c r="AK1408" i="1"/>
  <c r="BW1407" i="1"/>
  <c r="BF1407" i="1"/>
  <c r="BE1407" i="1"/>
  <c r="BD1407" i="1"/>
  <c r="BC1407" i="1"/>
  <c r="BB1407" i="1"/>
  <c r="AW1407" i="1"/>
  <c r="AY1407" i="1" s="1"/>
  <c r="AV1407" i="1"/>
  <c r="AX1407" i="1" s="1"/>
  <c r="AU1407" i="1"/>
  <c r="AT1407" i="1"/>
  <c r="AN1407" i="1" s="1"/>
  <c r="AS1407" i="1"/>
  <c r="AM1407" i="1" s="1"/>
  <c r="AR1407" i="1"/>
  <c r="AL1407" i="1" s="1"/>
  <c r="AQ1407" i="1"/>
  <c r="AP1407" i="1"/>
  <c r="AO1407" i="1"/>
  <c r="AK1407" i="1"/>
  <c r="BW1406" i="1"/>
  <c r="BF1406" i="1"/>
  <c r="BE1406" i="1"/>
  <c r="BD1406" i="1"/>
  <c r="BC1406" i="1"/>
  <c r="BB1406" i="1"/>
  <c r="AW1406" i="1"/>
  <c r="AY1406" i="1" s="1"/>
  <c r="AV1406" i="1"/>
  <c r="AX1406" i="1" s="1"/>
  <c r="AU1406" i="1"/>
  <c r="AT1406" i="1"/>
  <c r="AN1406" i="1" s="1"/>
  <c r="AS1406" i="1"/>
  <c r="AM1406" i="1" s="1"/>
  <c r="AR1406" i="1"/>
  <c r="AL1406" i="1" s="1"/>
  <c r="AQ1406" i="1"/>
  <c r="AP1406" i="1"/>
  <c r="AO1406" i="1"/>
  <c r="AK1406" i="1"/>
  <c r="BW1405" i="1"/>
  <c r="BF1405" i="1"/>
  <c r="BE1405" i="1"/>
  <c r="BD1405" i="1"/>
  <c r="BC1405" i="1"/>
  <c r="BB1405" i="1"/>
  <c r="AW1405" i="1"/>
  <c r="AY1405" i="1" s="1"/>
  <c r="AV1405" i="1"/>
  <c r="AX1405" i="1" s="1"/>
  <c r="AU1405" i="1"/>
  <c r="AT1405" i="1"/>
  <c r="AN1405" i="1" s="1"/>
  <c r="AS1405" i="1"/>
  <c r="AM1405" i="1" s="1"/>
  <c r="AR1405" i="1"/>
  <c r="AL1405" i="1" s="1"/>
  <c r="AQ1405" i="1"/>
  <c r="AP1405" i="1"/>
  <c r="AO1405" i="1"/>
  <c r="AK1405" i="1"/>
  <c r="BW1404" i="1"/>
  <c r="BF1404" i="1"/>
  <c r="BE1404" i="1"/>
  <c r="BD1404" i="1"/>
  <c r="BC1404" i="1"/>
  <c r="BB1404" i="1"/>
  <c r="AW1404" i="1"/>
  <c r="AY1404" i="1" s="1"/>
  <c r="AV1404" i="1"/>
  <c r="AX1404" i="1" s="1"/>
  <c r="AU1404" i="1"/>
  <c r="AT1404" i="1"/>
  <c r="AN1404" i="1" s="1"/>
  <c r="AS1404" i="1"/>
  <c r="AM1404" i="1" s="1"/>
  <c r="AR1404" i="1"/>
  <c r="AL1404" i="1" s="1"/>
  <c r="AQ1404" i="1"/>
  <c r="AP1404" i="1"/>
  <c r="AO1404" i="1"/>
  <c r="AK1404" i="1"/>
  <c r="BW1403" i="1"/>
  <c r="BF1403" i="1"/>
  <c r="BE1403" i="1"/>
  <c r="BD1403" i="1"/>
  <c r="BC1403" i="1"/>
  <c r="BB1403" i="1"/>
  <c r="AW1403" i="1"/>
  <c r="AY1403" i="1" s="1"/>
  <c r="AV1403" i="1"/>
  <c r="AX1403" i="1" s="1"/>
  <c r="AU1403" i="1"/>
  <c r="AT1403" i="1"/>
  <c r="AN1403" i="1" s="1"/>
  <c r="AS1403" i="1"/>
  <c r="AM1403" i="1" s="1"/>
  <c r="AR1403" i="1"/>
  <c r="AL1403" i="1" s="1"/>
  <c r="AQ1403" i="1"/>
  <c r="AP1403" i="1"/>
  <c r="AO1403" i="1"/>
  <c r="AK1403" i="1"/>
  <c r="BW1402" i="1"/>
  <c r="BF1402" i="1"/>
  <c r="BE1402" i="1"/>
  <c r="BD1402" i="1"/>
  <c r="BC1402" i="1"/>
  <c r="BB1402" i="1"/>
  <c r="AW1402" i="1"/>
  <c r="AY1402" i="1" s="1"/>
  <c r="AV1402" i="1"/>
  <c r="AX1402" i="1" s="1"/>
  <c r="AU1402" i="1"/>
  <c r="AT1402" i="1"/>
  <c r="AN1402" i="1" s="1"/>
  <c r="AS1402" i="1"/>
  <c r="AM1402" i="1" s="1"/>
  <c r="AR1402" i="1"/>
  <c r="AL1402" i="1" s="1"/>
  <c r="AQ1402" i="1"/>
  <c r="AP1402" i="1"/>
  <c r="AO1402" i="1"/>
  <c r="AK1402" i="1"/>
  <c r="BW1401" i="1"/>
  <c r="BF1401" i="1"/>
  <c r="BE1401" i="1"/>
  <c r="BD1401" i="1"/>
  <c r="BC1401" i="1"/>
  <c r="BB1401" i="1"/>
  <c r="AW1401" i="1"/>
  <c r="AY1401" i="1" s="1"/>
  <c r="AV1401" i="1"/>
  <c r="AX1401" i="1" s="1"/>
  <c r="AU1401" i="1"/>
  <c r="AT1401" i="1"/>
  <c r="AN1401" i="1" s="1"/>
  <c r="AS1401" i="1"/>
  <c r="AM1401" i="1" s="1"/>
  <c r="AR1401" i="1"/>
  <c r="AL1401" i="1" s="1"/>
  <c r="AQ1401" i="1"/>
  <c r="AP1401" i="1"/>
  <c r="AO1401" i="1"/>
  <c r="AK1401" i="1"/>
  <c r="BW1400" i="1"/>
  <c r="BF1400" i="1"/>
  <c r="BE1400" i="1"/>
  <c r="BD1400" i="1"/>
  <c r="BC1400" i="1"/>
  <c r="BB1400" i="1"/>
  <c r="AW1400" i="1"/>
  <c r="AY1400" i="1" s="1"/>
  <c r="AV1400" i="1"/>
  <c r="AX1400" i="1" s="1"/>
  <c r="AU1400" i="1"/>
  <c r="AT1400" i="1"/>
  <c r="AN1400" i="1" s="1"/>
  <c r="AS1400" i="1"/>
  <c r="AM1400" i="1" s="1"/>
  <c r="AR1400" i="1"/>
  <c r="AL1400" i="1" s="1"/>
  <c r="AQ1400" i="1"/>
  <c r="AP1400" i="1"/>
  <c r="AO1400" i="1"/>
  <c r="AK1400" i="1"/>
  <c r="BW1399" i="1"/>
  <c r="BF1399" i="1"/>
  <c r="BE1399" i="1"/>
  <c r="BD1399" i="1"/>
  <c r="BC1399" i="1"/>
  <c r="BB1399" i="1"/>
  <c r="AW1399" i="1"/>
  <c r="AY1399" i="1" s="1"/>
  <c r="AV1399" i="1"/>
  <c r="AX1399" i="1" s="1"/>
  <c r="AU1399" i="1"/>
  <c r="AT1399" i="1"/>
  <c r="AN1399" i="1" s="1"/>
  <c r="AS1399" i="1"/>
  <c r="AM1399" i="1" s="1"/>
  <c r="AR1399" i="1"/>
  <c r="AL1399" i="1" s="1"/>
  <c r="AQ1399" i="1"/>
  <c r="AP1399" i="1"/>
  <c r="AO1399" i="1"/>
  <c r="AK1399" i="1"/>
  <c r="BW1398" i="1"/>
  <c r="BF1398" i="1"/>
  <c r="BE1398" i="1"/>
  <c r="BD1398" i="1"/>
  <c r="BC1398" i="1"/>
  <c r="BB1398" i="1"/>
  <c r="AW1398" i="1"/>
  <c r="AY1398" i="1" s="1"/>
  <c r="AV1398" i="1"/>
  <c r="AX1398" i="1" s="1"/>
  <c r="AU1398" i="1"/>
  <c r="AT1398" i="1"/>
  <c r="AN1398" i="1" s="1"/>
  <c r="AS1398" i="1"/>
  <c r="AM1398" i="1" s="1"/>
  <c r="AR1398" i="1"/>
  <c r="AL1398" i="1" s="1"/>
  <c r="AQ1398" i="1"/>
  <c r="AP1398" i="1"/>
  <c r="AO1398" i="1"/>
  <c r="AK1398" i="1"/>
  <c r="BW1397" i="1"/>
  <c r="BF1397" i="1"/>
  <c r="BE1397" i="1"/>
  <c r="BD1397" i="1"/>
  <c r="BC1397" i="1"/>
  <c r="BB1397" i="1"/>
  <c r="AW1397" i="1"/>
  <c r="AY1397" i="1" s="1"/>
  <c r="AV1397" i="1"/>
  <c r="AX1397" i="1" s="1"/>
  <c r="AU1397" i="1"/>
  <c r="AT1397" i="1"/>
  <c r="AN1397" i="1" s="1"/>
  <c r="AS1397" i="1"/>
  <c r="AM1397" i="1" s="1"/>
  <c r="AR1397" i="1"/>
  <c r="AL1397" i="1" s="1"/>
  <c r="AQ1397" i="1"/>
  <c r="AP1397" i="1"/>
  <c r="AO1397" i="1"/>
  <c r="AK1397" i="1"/>
  <c r="BW1396" i="1"/>
  <c r="BF1396" i="1"/>
  <c r="BE1396" i="1"/>
  <c r="BD1396" i="1"/>
  <c r="BC1396" i="1"/>
  <c r="BB1396" i="1"/>
  <c r="AW1396" i="1"/>
  <c r="AY1396" i="1" s="1"/>
  <c r="AV1396" i="1"/>
  <c r="AX1396" i="1" s="1"/>
  <c r="AU1396" i="1"/>
  <c r="AT1396" i="1"/>
  <c r="AN1396" i="1" s="1"/>
  <c r="AS1396" i="1"/>
  <c r="AM1396" i="1" s="1"/>
  <c r="AR1396" i="1"/>
  <c r="AL1396" i="1" s="1"/>
  <c r="AQ1396" i="1"/>
  <c r="AP1396" i="1"/>
  <c r="AO1396" i="1"/>
  <c r="AK1396" i="1"/>
  <c r="BW1395" i="1"/>
  <c r="BF1395" i="1"/>
  <c r="BE1395" i="1"/>
  <c r="BD1395" i="1"/>
  <c r="BC1395" i="1"/>
  <c r="BB1395" i="1"/>
  <c r="AW1395" i="1"/>
  <c r="AY1395" i="1" s="1"/>
  <c r="AV1395" i="1"/>
  <c r="AX1395" i="1" s="1"/>
  <c r="AU1395" i="1"/>
  <c r="AT1395" i="1"/>
  <c r="AN1395" i="1" s="1"/>
  <c r="AS1395" i="1"/>
  <c r="AM1395" i="1" s="1"/>
  <c r="AR1395" i="1"/>
  <c r="AL1395" i="1" s="1"/>
  <c r="AQ1395" i="1"/>
  <c r="AP1395" i="1"/>
  <c r="AO1395" i="1"/>
  <c r="AK1395" i="1"/>
  <c r="BW1394" i="1"/>
  <c r="BF1394" i="1"/>
  <c r="BE1394" i="1"/>
  <c r="BD1394" i="1"/>
  <c r="BC1394" i="1"/>
  <c r="BB1394" i="1"/>
  <c r="AW1394" i="1"/>
  <c r="AY1394" i="1" s="1"/>
  <c r="AV1394" i="1"/>
  <c r="AX1394" i="1" s="1"/>
  <c r="AU1394" i="1"/>
  <c r="AT1394" i="1"/>
  <c r="AN1394" i="1" s="1"/>
  <c r="AS1394" i="1"/>
  <c r="AM1394" i="1" s="1"/>
  <c r="AR1394" i="1"/>
  <c r="AL1394" i="1" s="1"/>
  <c r="AQ1394" i="1"/>
  <c r="AP1394" i="1"/>
  <c r="AO1394" i="1"/>
  <c r="AK1394" i="1"/>
  <c r="BW1393" i="1"/>
  <c r="BF1393" i="1"/>
  <c r="BE1393" i="1"/>
  <c r="BD1393" i="1"/>
  <c r="BC1393" i="1"/>
  <c r="BB1393" i="1"/>
  <c r="AW1393" i="1"/>
  <c r="AY1393" i="1" s="1"/>
  <c r="AV1393" i="1"/>
  <c r="AX1393" i="1" s="1"/>
  <c r="AU1393" i="1"/>
  <c r="AT1393" i="1"/>
  <c r="AN1393" i="1" s="1"/>
  <c r="AS1393" i="1"/>
  <c r="AR1393" i="1"/>
  <c r="AL1393" i="1" s="1"/>
  <c r="AQ1393" i="1"/>
  <c r="AP1393" i="1"/>
  <c r="AO1393" i="1"/>
  <c r="AK1393" i="1"/>
  <c r="BW1392" i="1"/>
  <c r="BF1392" i="1"/>
  <c r="BE1392" i="1"/>
  <c r="BD1392" i="1"/>
  <c r="BC1392" i="1"/>
  <c r="BB1392" i="1"/>
  <c r="AW1392" i="1"/>
  <c r="AY1392" i="1" s="1"/>
  <c r="AV1392" i="1"/>
  <c r="AX1392" i="1" s="1"/>
  <c r="AU1392" i="1"/>
  <c r="AT1392" i="1"/>
  <c r="AN1392" i="1" s="1"/>
  <c r="AS1392" i="1"/>
  <c r="AM1392" i="1" s="1"/>
  <c r="AR1392" i="1"/>
  <c r="AL1392" i="1" s="1"/>
  <c r="AQ1392" i="1"/>
  <c r="AP1392" i="1"/>
  <c r="AO1392" i="1"/>
  <c r="AK1392" i="1"/>
  <c r="BW1391" i="1"/>
  <c r="BF1391" i="1"/>
  <c r="BE1391" i="1"/>
  <c r="BD1391" i="1"/>
  <c r="BC1391" i="1"/>
  <c r="BB1391" i="1"/>
  <c r="AW1391" i="1"/>
  <c r="AY1391" i="1" s="1"/>
  <c r="AV1391" i="1"/>
  <c r="AX1391" i="1" s="1"/>
  <c r="AU1391" i="1"/>
  <c r="AT1391" i="1"/>
  <c r="AN1391" i="1" s="1"/>
  <c r="AS1391" i="1"/>
  <c r="AM1391" i="1" s="1"/>
  <c r="AR1391" i="1"/>
  <c r="AL1391" i="1" s="1"/>
  <c r="AQ1391" i="1"/>
  <c r="AP1391" i="1"/>
  <c r="AO1391" i="1"/>
  <c r="AK1391" i="1"/>
  <c r="BW1390" i="1"/>
  <c r="BF1390" i="1"/>
  <c r="BE1390" i="1"/>
  <c r="BD1390" i="1"/>
  <c r="BC1390" i="1"/>
  <c r="BB1390" i="1"/>
  <c r="AW1390" i="1"/>
  <c r="AY1390" i="1" s="1"/>
  <c r="AV1390" i="1"/>
  <c r="AX1390" i="1" s="1"/>
  <c r="AU1390" i="1"/>
  <c r="AT1390" i="1"/>
  <c r="AN1390" i="1" s="1"/>
  <c r="AS1390" i="1"/>
  <c r="AM1390" i="1" s="1"/>
  <c r="AR1390" i="1"/>
  <c r="AL1390" i="1" s="1"/>
  <c r="AQ1390" i="1"/>
  <c r="AP1390" i="1"/>
  <c r="AO1390" i="1"/>
  <c r="AK1390" i="1"/>
  <c r="BW1389" i="1"/>
  <c r="BF1389" i="1"/>
  <c r="BE1389" i="1"/>
  <c r="BD1389" i="1"/>
  <c r="BC1389" i="1"/>
  <c r="BB1389" i="1"/>
  <c r="AW1389" i="1"/>
  <c r="AY1389" i="1" s="1"/>
  <c r="AV1389" i="1"/>
  <c r="AX1389" i="1" s="1"/>
  <c r="AU1389" i="1"/>
  <c r="AT1389" i="1"/>
  <c r="AN1389" i="1" s="1"/>
  <c r="AS1389" i="1"/>
  <c r="AM1389" i="1" s="1"/>
  <c r="AR1389" i="1"/>
  <c r="AL1389" i="1" s="1"/>
  <c r="AQ1389" i="1"/>
  <c r="AP1389" i="1"/>
  <c r="AO1389" i="1"/>
  <c r="AK1389" i="1"/>
  <c r="BW1388" i="1"/>
  <c r="BF1388" i="1"/>
  <c r="BE1388" i="1"/>
  <c r="BD1388" i="1"/>
  <c r="BC1388" i="1"/>
  <c r="BB1388" i="1"/>
  <c r="AW1388" i="1"/>
  <c r="AY1388" i="1" s="1"/>
  <c r="AV1388" i="1"/>
  <c r="AX1388" i="1" s="1"/>
  <c r="AU1388" i="1"/>
  <c r="AT1388" i="1"/>
  <c r="AN1388" i="1" s="1"/>
  <c r="AS1388" i="1"/>
  <c r="AM1388" i="1" s="1"/>
  <c r="AR1388" i="1"/>
  <c r="AL1388" i="1" s="1"/>
  <c r="AQ1388" i="1"/>
  <c r="AP1388" i="1"/>
  <c r="AO1388" i="1"/>
  <c r="AK1388" i="1"/>
  <c r="BW1387" i="1"/>
  <c r="BF1387" i="1"/>
  <c r="BE1387" i="1"/>
  <c r="BD1387" i="1"/>
  <c r="BC1387" i="1"/>
  <c r="BB1387" i="1"/>
  <c r="AW1387" i="1"/>
  <c r="AY1387" i="1" s="1"/>
  <c r="AV1387" i="1"/>
  <c r="AX1387" i="1" s="1"/>
  <c r="AU1387" i="1"/>
  <c r="AT1387" i="1"/>
  <c r="AN1387" i="1" s="1"/>
  <c r="AS1387" i="1"/>
  <c r="AM1387" i="1" s="1"/>
  <c r="AR1387" i="1"/>
  <c r="AL1387" i="1" s="1"/>
  <c r="AQ1387" i="1"/>
  <c r="AP1387" i="1"/>
  <c r="AO1387" i="1"/>
  <c r="AK1387" i="1"/>
  <c r="BW1386" i="1"/>
  <c r="BF1386" i="1"/>
  <c r="BE1386" i="1"/>
  <c r="BD1386" i="1"/>
  <c r="BC1386" i="1"/>
  <c r="BB1386" i="1"/>
  <c r="AW1386" i="1"/>
  <c r="AY1386" i="1" s="1"/>
  <c r="AV1386" i="1"/>
  <c r="AX1386" i="1" s="1"/>
  <c r="AU1386" i="1"/>
  <c r="AT1386" i="1"/>
  <c r="AN1386" i="1" s="1"/>
  <c r="AS1386" i="1"/>
  <c r="AM1386" i="1" s="1"/>
  <c r="AR1386" i="1"/>
  <c r="AL1386" i="1" s="1"/>
  <c r="AQ1386" i="1"/>
  <c r="AP1386" i="1"/>
  <c r="AO1386" i="1"/>
  <c r="AK1386" i="1"/>
  <c r="BW1385" i="1"/>
  <c r="BF1385" i="1"/>
  <c r="BE1385" i="1"/>
  <c r="BD1385" i="1"/>
  <c r="BC1385" i="1"/>
  <c r="BB1385" i="1"/>
  <c r="AW1385" i="1"/>
  <c r="AY1385" i="1" s="1"/>
  <c r="AV1385" i="1"/>
  <c r="AX1385" i="1" s="1"/>
  <c r="AU1385" i="1"/>
  <c r="AT1385" i="1"/>
  <c r="AN1385" i="1" s="1"/>
  <c r="AS1385" i="1"/>
  <c r="AM1385" i="1" s="1"/>
  <c r="AR1385" i="1"/>
  <c r="AL1385" i="1" s="1"/>
  <c r="AQ1385" i="1"/>
  <c r="AP1385" i="1"/>
  <c r="AO1385" i="1"/>
  <c r="AK1385" i="1"/>
  <c r="BW1384" i="1"/>
  <c r="BF1384" i="1"/>
  <c r="BE1384" i="1"/>
  <c r="BD1384" i="1"/>
  <c r="BC1384" i="1"/>
  <c r="BB1384" i="1"/>
  <c r="AW1384" i="1"/>
  <c r="AY1384" i="1" s="1"/>
  <c r="AV1384" i="1"/>
  <c r="AX1384" i="1" s="1"/>
  <c r="AU1384" i="1"/>
  <c r="AT1384" i="1"/>
  <c r="AN1384" i="1" s="1"/>
  <c r="AS1384" i="1"/>
  <c r="AM1384" i="1" s="1"/>
  <c r="AR1384" i="1"/>
  <c r="AL1384" i="1" s="1"/>
  <c r="AQ1384" i="1"/>
  <c r="AP1384" i="1"/>
  <c r="AO1384" i="1"/>
  <c r="AK1384" i="1"/>
  <c r="BW1383" i="1"/>
  <c r="BF1383" i="1"/>
  <c r="BE1383" i="1"/>
  <c r="BD1383" i="1"/>
  <c r="BC1383" i="1"/>
  <c r="BB1383" i="1"/>
  <c r="AW1383" i="1"/>
  <c r="AY1383" i="1" s="1"/>
  <c r="AV1383" i="1"/>
  <c r="AX1383" i="1" s="1"/>
  <c r="AU1383" i="1"/>
  <c r="AT1383" i="1"/>
  <c r="AN1383" i="1" s="1"/>
  <c r="AS1383" i="1"/>
  <c r="AM1383" i="1" s="1"/>
  <c r="AR1383" i="1"/>
  <c r="AL1383" i="1" s="1"/>
  <c r="AQ1383" i="1"/>
  <c r="AP1383" i="1"/>
  <c r="AO1383" i="1"/>
  <c r="AK1383" i="1"/>
  <c r="BW1382" i="1"/>
  <c r="BF1382" i="1"/>
  <c r="BE1382" i="1"/>
  <c r="BD1382" i="1"/>
  <c r="BC1382" i="1"/>
  <c r="BB1382" i="1"/>
  <c r="AW1382" i="1"/>
  <c r="AY1382" i="1" s="1"/>
  <c r="AV1382" i="1"/>
  <c r="AX1382" i="1" s="1"/>
  <c r="AU1382" i="1"/>
  <c r="AT1382" i="1"/>
  <c r="AN1382" i="1" s="1"/>
  <c r="AS1382" i="1"/>
  <c r="AM1382" i="1" s="1"/>
  <c r="AR1382" i="1"/>
  <c r="AL1382" i="1" s="1"/>
  <c r="AQ1382" i="1"/>
  <c r="AP1382" i="1"/>
  <c r="AO1382" i="1"/>
  <c r="AK1382" i="1"/>
  <c r="BW1381" i="1"/>
  <c r="BF1381" i="1"/>
  <c r="BE1381" i="1"/>
  <c r="BD1381" i="1"/>
  <c r="BC1381" i="1"/>
  <c r="BB1381" i="1"/>
  <c r="AW1381" i="1"/>
  <c r="AY1381" i="1" s="1"/>
  <c r="AV1381" i="1"/>
  <c r="AX1381" i="1" s="1"/>
  <c r="AU1381" i="1"/>
  <c r="AT1381" i="1"/>
  <c r="AN1381" i="1" s="1"/>
  <c r="AS1381" i="1"/>
  <c r="AM1381" i="1" s="1"/>
  <c r="AR1381" i="1"/>
  <c r="AL1381" i="1" s="1"/>
  <c r="AQ1381" i="1"/>
  <c r="AP1381" i="1"/>
  <c r="AO1381" i="1"/>
  <c r="AK1381" i="1"/>
  <c r="BW1380" i="1"/>
  <c r="BF1380" i="1"/>
  <c r="BE1380" i="1"/>
  <c r="BD1380" i="1"/>
  <c r="BC1380" i="1"/>
  <c r="BB1380" i="1"/>
  <c r="AW1380" i="1"/>
  <c r="AY1380" i="1" s="1"/>
  <c r="AV1380" i="1"/>
  <c r="AX1380" i="1" s="1"/>
  <c r="AU1380" i="1"/>
  <c r="AT1380" i="1"/>
  <c r="AN1380" i="1" s="1"/>
  <c r="AS1380" i="1"/>
  <c r="AM1380" i="1" s="1"/>
  <c r="AR1380" i="1"/>
  <c r="AL1380" i="1" s="1"/>
  <c r="AQ1380" i="1"/>
  <c r="AP1380" i="1"/>
  <c r="AO1380" i="1"/>
  <c r="AK1380" i="1"/>
  <c r="BW1379" i="1"/>
  <c r="BF1379" i="1"/>
  <c r="BE1379" i="1"/>
  <c r="BD1379" i="1"/>
  <c r="BC1379" i="1"/>
  <c r="BB1379" i="1"/>
  <c r="AW1379" i="1"/>
  <c r="AY1379" i="1" s="1"/>
  <c r="AV1379" i="1"/>
  <c r="AX1379" i="1" s="1"/>
  <c r="AU1379" i="1"/>
  <c r="AT1379" i="1"/>
  <c r="AN1379" i="1" s="1"/>
  <c r="AS1379" i="1"/>
  <c r="AM1379" i="1" s="1"/>
  <c r="AR1379" i="1"/>
  <c r="AL1379" i="1" s="1"/>
  <c r="AQ1379" i="1"/>
  <c r="AP1379" i="1"/>
  <c r="AO1379" i="1"/>
  <c r="AK1379" i="1"/>
  <c r="BW1378" i="1"/>
  <c r="BF1378" i="1"/>
  <c r="BE1378" i="1"/>
  <c r="BD1378" i="1"/>
  <c r="BC1378" i="1"/>
  <c r="BB1378" i="1"/>
  <c r="AW1378" i="1"/>
  <c r="AY1378" i="1" s="1"/>
  <c r="AV1378" i="1"/>
  <c r="AX1378" i="1" s="1"/>
  <c r="AU1378" i="1"/>
  <c r="AT1378" i="1"/>
  <c r="AN1378" i="1" s="1"/>
  <c r="AS1378" i="1"/>
  <c r="AM1378" i="1" s="1"/>
  <c r="AR1378" i="1"/>
  <c r="AL1378" i="1" s="1"/>
  <c r="AQ1378" i="1"/>
  <c r="AP1378" i="1"/>
  <c r="AO1378" i="1"/>
  <c r="AK1378" i="1"/>
  <c r="BW1377" i="1"/>
  <c r="BF1377" i="1"/>
  <c r="BE1377" i="1"/>
  <c r="BD1377" i="1"/>
  <c r="BC1377" i="1"/>
  <c r="BB1377" i="1"/>
  <c r="AW1377" i="1"/>
  <c r="AY1377" i="1" s="1"/>
  <c r="AV1377" i="1"/>
  <c r="AX1377" i="1" s="1"/>
  <c r="AU1377" i="1"/>
  <c r="AT1377" i="1"/>
  <c r="AN1377" i="1" s="1"/>
  <c r="AS1377" i="1"/>
  <c r="AM1377" i="1" s="1"/>
  <c r="AR1377" i="1"/>
  <c r="AL1377" i="1" s="1"/>
  <c r="AQ1377" i="1"/>
  <c r="AP1377" i="1"/>
  <c r="AO1377" i="1"/>
  <c r="AK1377" i="1"/>
  <c r="BW1376" i="1"/>
  <c r="BF1376" i="1"/>
  <c r="BE1376" i="1"/>
  <c r="BD1376" i="1"/>
  <c r="BC1376" i="1"/>
  <c r="BB1376" i="1"/>
  <c r="AW1376" i="1"/>
  <c r="AY1376" i="1" s="1"/>
  <c r="AV1376" i="1"/>
  <c r="AX1376" i="1" s="1"/>
  <c r="AU1376" i="1"/>
  <c r="AT1376" i="1"/>
  <c r="AN1376" i="1" s="1"/>
  <c r="AS1376" i="1"/>
  <c r="AM1376" i="1" s="1"/>
  <c r="AR1376" i="1"/>
  <c r="AL1376" i="1" s="1"/>
  <c r="AQ1376" i="1"/>
  <c r="AP1376" i="1"/>
  <c r="AO1376" i="1"/>
  <c r="AK1376" i="1"/>
  <c r="BW1375" i="1"/>
  <c r="BF1375" i="1"/>
  <c r="BE1375" i="1"/>
  <c r="BD1375" i="1"/>
  <c r="BC1375" i="1"/>
  <c r="BB1375" i="1"/>
  <c r="AW1375" i="1"/>
  <c r="AY1375" i="1" s="1"/>
  <c r="AV1375" i="1"/>
  <c r="AX1375" i="1" s="1"/>
  <c r="AU1375" i="1"/>
  <c r="AT1375" i="1"/>
  <c r="AN1375" i="1" s="1"/>
  <c r="AS1375" i="1"/>
  <c r="AM1375" i="1" s="1"/>
  <c r="AR1375" i="1"/>
  <c r="AL1375" i="1" s="1"/>
  <c r="AQ1375" i="1"/>
  <c r="AP1375" i="1"/>
  <c r="AO1375" i="1"/>
  <c r="AK1375" i="1"/>
  <c r="BW1374" i="1"/>
  <c r="BF1374" i="1"/>
  <c r="BE1374" i="1"/>
  <c r="BD1374" i="1"/>
  <c r="BC1374" i="1"/>
  <c r="BB1374" i="1"/>
  <c r="AW1374" i="1"/>
  <c r="AY1374" i="1" s="1"/>
  <c r="AV1374" i="1"/>
  <c r="AX1374" i="1" s="1"/>
  <c r="AU1374" i="1"/>
  <c r="AT1374" i="1"/>
  <c r="AS1374" i="1"/>
  <c r="AM1374" i="1" s="1"/>
  <c r="AR1374" i="1"/>
  <c r="AL1374" i="1" s="1"/>
  <c r="AQ1374" i="1"/>
  <c r="AP1374" i="1"/>
  <c r="AO1374" i="1"/>
  <c r="AK1374" i="1"/>
  <c r="BW1373" i="1"/>
  <c r="BF1373" i="1"/>
  <c r="BE1373" i="1"/>
  <c r="BD1373" i="1"/>
  <c r="BC1373" i="1"/>
  <c r="BB1373" i="1"/>
  <c r="AW1373" i="1"/>
  <c r="AY1373" i="1" s="1"/>
  <c r="AV1373" i="1"/>
  <c r="AX1373" i="1" s="1"/>
  <c r="AU1373" i="1"/>
  <c r="AT1373" i="1"/>
  <c r="AN1373" i="1" s="1"/>
  <c r="AS1373" i="1"/>
  <c r="AM1373" i="1" s="1"/>
  <c r="AR1373" i="1"/>
  <c r="AL1373" i="1" s="1"/>
  <c r="AQ1373" i="1"/>
  <c r="AP1373" i="1"/>
  <c r="AO1373" i="1"/>
  <c r="AK1373" i="1"/>
  <c r="BW1372" i="1"/>
  <c r="BF1372" i="1"/>
  <c r="BE1372" i="1"/>
  <c r="BD1372" i="1"/>
  <c r="BC1372" i="1"/>
  <c r="BB1372" i="1"/>
  <c r="AW1372" i="1"/>
  <c r="AY1372" i="1" s="1"/>
  <c r="AV1372" i="1"/>
  <c r="AX1372" i="1" s="1"/>
  <c r="AU1372" i="1"/>
  <c r="AT1372" i="1"/>
  <c r="AN1372" i="1" s="1"/>
  <c r="AS1372" i="1"/>
  <c r="AM1372" i="1" s="1"/>
  <c r="AR1372" i="1"/>
  <c r="AL1372" i="1" s="1"/>
  <c r="AQ1372" i="1"/>
  <c r="AP1372" i="1"/>
  <c r="AO1372" i="1"/>
  <c r="AK1372" i="1"/>
  <c r="BW1371" i="1"/>
  <c r="BF1371" i="1"/>
  <c r="BE1371" i="1"/>
  <c r="BD1371" i="1"/>
  <c r="BC1371" i="1"/>
  <c r="BB1371" i="1"/>
  <c r="AW1371" i="1"/>
  <c r="AY1371" i="1" s="1"/>
  <c r="AV1371" i="1"/>
  <c r="AX1371" i="1" s="1"/>
  <c r="AU1371" i="1"/>
  <c r="AT1371" i="1"/>
  <c r="AN1371" i="1" s="1"/>
  <c r="AS1371" i="1"/>
  <c r="AM1371" i="1" s="1"/>
  <c r="AR1371" i="1"/>
  <c r="AL1371" i="1" s="1"/>
  <c r="AQ1371" i="1"/>
  <c r="AP1371" i="1"/>
  <c r="AO1371" i="1"/>
  <c r="AK1371" i="1"/>
  <c r="BW1370" i="1"/>
  <c r="BF1370" i="1"/>
  <c r="BE1370" i="1"/>
  <c r="BD1370" i="1"/>
  <c r="BC1370" i="1"/>
  <c r="BB1370" i="1"/>
  <c r="AW1370" i="1"/>
  <c r="AY1370" i="1" s="1"/>
  <c r="AV1370" i="1"/>
  <c r="AX1370" i="1" s="1"/>
  <c r="AU1370" i="1"/>
  <c r="AT1370" i="1"/>
  <c r="AN1370" i="1" s="1"/>
  <c r="AS1370" i="1"/>
  <c r="AM1370" i="1" s="1"/>
  <c r="AR1370" i="1"/>
  <c r="AL1370" i="1" s="1"/>
  <c r="AQ1370" i="1"/>
  <c r="AP1370" i="1"/>
  <c r="AO1370" i="1"/>
  <c r="AK1370" i="1"/>
  <c r="BW1369" i="1"/>
  <c r="BF1369" i="1"/>
  <c r="BE1369" i="1"/>
  <c r="BD1369" i="1"/>
  <c r="BC1369" i="1"/>
  <c r="BB1369" i="1"/>
  <c r="AW1369" i="1"/>
  <c r="AY1369" i="1" s="1"/>
  <c r="AV1369" i="1"/>
  <c r="AX1369" i="1" s="1"/>
  <c r="AU1369" i="1"/>
  <c r="AT1369" i="1"/>
  <c r="AN1369" i="1" s="1"/>
  <c r="AS1369" i="1"/>
  <c r="AM1369" i="1" s="1"/>
  <c r="AR1369" i="1"/>
  <c r="AL1369" i="1" s="1"/>
  <c r="AQ1369" i="1"/>
  <c r="AP1369" i="1"/>
  <c r="AO1369" i="1"/>
  <c r="AK1369" i="1"/>
  <c r="BW1368" i="1"/>
  <c r="BF1368" i="1"/>
  <c r="BE1368" i="1"/>
  <c r="BD1368" i="1"/>
  <c r="BC1368" i="1"/>
  <c r="BB1368" i="1"/>
  <c r="AW1368" i="1"/>
  <c r="AY1368" i="1" s="1"/>
  <c r="AV1368" i="1"/>
  <c r="AX1368" i="1" s="1"/>
  <c r="AU1368" i="1"/>
  <c r="AT1368" i="1"/>
  <c r="AN1368" i="1" s="1"/>
  <c r="AS1368" i="1"/>
  <c r="AM1368" i="1" s="1"/>
  <c r="AR1368" i="1"/>
  <c r="AL1368" i="1" s="1"/>
  <c r="AQ1368" i="1"/>
  <c r="AP1368" i="1"/>
  <c r="AO1368" i="1"/>
  <c r="AK1368" i="1"/>
  <c r="BW1367" i="1"/>
  <c r="BF1367" i="1"/>
  <c r="BE1367" i="1"/>
  <c r="BD1367" i="1"/>
  <c r="BC1367" i="1"/>
  <c r="BB1367" i="1"/>
  <c r="AW1367" i="1"/>
  <c r="AY1367" i="1" s="1"/>
  <c r="AV1367" i="1"/>
  <c r="AX1367" i="1" s="1"/>
  <c r="AU1367" i="1"/>
  <c r="AT1367" i="1"/>
  <c r="AN1367" i="1" s="1"/>
  <c r="AS1367" i="1"/>
  <c r="AM1367" i="1" s="1"/>
  <c r="AR1367" i="1"/>
  <c r="AL1367" i="1" s="1"/>
  <c r="AQ1367" i="1"/>
  <c r="AP1367" i="1"/>
  <c r="AO1367" i="1"/>
  <c r="AK1367" i="1"/>
  <c r="BW1366" i="1"/>
  <c r="BF1366" i="1"/>
  <c r="BE1366" i="1"/>
  <c r="BD1366" i="1"/>
  <c r="BC1366" i="1"/>
  <c r="BB1366" i="1"/>
  <c r="AW1366" i="1"/>
  <c r="AY1366" i="1" s="1"/>
  <c r="AV1366" i="1"/>
  <c r="AX1366" i="1" s="1"/>
  <c r="AU1366" i="1"/>
  <c r="AT1366" i="1"/>
  <c r="AN1366" i="1" s="1"/>
  <c r="AS1366" i="1"/>
  <c r="AM1366" i="1" s="1"/>
  <c r="AR1366" i="1"/>
  <c r="AL1366" i="1" s="1"/>
  <c r="AQ1366" i="1"/>
  <c r="AP1366" i="1"/>
  <c r="AO1366" i="1"/>
  <c r="AK1366" i="1"/>
  <c r="BW1365" i="1"/>
  <c r="BF1365" i="1"/>
  <c r="BE1365" i="1"/>
  <c r="BD1365" i="1"/>
  <c r="BC1365" i="1"/>
  <c r="BB1365" i="1"/>
  <c r="AW1365" i="1"/>
  <c r="AY1365" i="1" s="1"/>
  <c r="AV1365" i="1"/>
  <c r="AX1365" i="1" s="1"/>
  <c r="AU1365" i="1"/>
  <c r="AT1365" i="1"/>
  <c r="AN1365" i="1" s="1"/>
  <c r="AS1365" i="1"/>
  <c r="AM1365" i="1" s="1"/>
  <c r="AR1365" i="1"/>
  <c r="AL1365" i="1" s="1"/>
  <c r="AQ1365" i="1"/>
  <c r="AP1365" i="1"/>
  <c r="AO1365" i="1"/>
  <c r="AK1365" i="1"/>
  <c r="BW1364" i="1"/>
  <c r="BF1364" i="1"/>
  <c r="BE1364" i="1"/>
  <c r="BD1364" i="1"/>
  <c r="BC1364" i="1"/>
  <c r="BB1364" i="1"/>
  <c r="AW1364" i="1"/>
  <c r="AY1364" i="1" s="1"/>
  <c r="AV1364" i="1"/>
  <c r="AX1364" i="1" s="1"/>
  <c r="AU1364" i="1"/>
  <c r="AT1364" i="1"/>
  <c r="AN1364" i="1" s="1"/>
  <c r="AS1364" i="1"/>
  <c r="AM1364" i="1" s="1"/>
  <c r="AR1364" i="1"/>
  <c r="AL1364" i="1" s="1"/>
  <c r="AQ1364" i="1"/>
  <c r="AP1364" i="1"/>
  <c r="AO1364" i="1"/>
  <c r="AK1364" i="1"/>
  <c r="BW1363" i="1"/>
  <c r="BF1363" i="1"/>
  <c r="BE1363" i="1"/>
  <c r="BD1363" i="1"/>
  <c r="BC1363" i="1"/>
  <c r="BB1363" i="1"/>
  <c r="AW1363" i="1"/>
  <c r="AY1363" i="1" s="1"/>
  <c r="AV1363" i="1"/>
  <c r="AX1363" i="1" s="1"/>
  <c r="AU1363" i="1"/>
  <c r="AT1363" i="1"/>
  <c r="AN1363" i="1" s="1"/>
  <c r="AS1363" i="1"/>
  <c r="AM1363" i="1" s="1"/>
  <c r="AR1363" i="1"/>
  <c r="AL1363" i="1" s="1"/>
  <c r="AQ1363" i="1"/>
  <c r="AP1363" i="1"/>
  <c r="AO1363" i="1"/>
  <c r="AK1363" i="1"/>
  <c r="BW1362" i="1"/>
  <c r="BF1362" i="1"/>
  <c r="BE1362" i="1"/>
  <c r="BD1362" i="1"/>
  <c r="BC1362" i="1"/>
  <c r="BB1362" i="1"/>
  <c r="AW1362" i="1"/>
  <c r="AY1362" i="1" s="1"/>
  <c r="AV1362" i="1"/>
  <c r="AX1362" i="1" s="1"/>
  <c r="AU1362" i="1"/>
  <c r="AT1362" i="1"/>
  <c r="AN1362" i="1" s="1"/>
  <c r="AS1362" i="1"/>
  <c r="AM1362" i="1" s="1"/>
  <c r="AR1362" i="1"/>
  <c r="AL1362" i="1" s="1"/>
  <c r="AQ1362" i="1"/>
  <c r="AP1362" i="1"/>
  <c r="AO1362" i="1"/>
  <c r="AK1362" i="1"/>
  <c r="BW1361" i="1"/>
  <c r="BF1361" i="1"/>
  <c r="BE1361" i="1"/>
  <c r="BD1361" i="1"/>
  <c r="BC1361" i="1"/>
  <c r="BB1361" i="1"/>
  <c r="AW1361" i="1"/>
  <c r="AY1361" i="1" s="1"/>
  <c r="AV1361" i="1"/>
  <c r="AX1361" i="1" s="1"/>
  <c r="AU1361" i="1"/>
  <c r="AT1361" i="1"/>
  <c r="AN1361" i="1" s="1"/>
  <c r="AS1361" i="1"/>
  <c r="AM1361" i="1" s="1"/>
  <c r="AR1361" i="1"/>
  <c r="AL1361" i="1" s="1"/>
  <c r="AQ1361" i="1"/>
  <c r="BY1361" i="1" s="1"/>
  <c r="AP1361" i="1"/>
  <c r="AO1361" i="1"/>
  <c r="AK1361" i="1"/>
  <c r="BW1360" i="1"/>
  <c r="BF1360" i="1"/>
  <c r="BE1360" i="1"/>
  <c r="BD1360" i="1"/>
  <c r="BC1360" i="1"/>
  <c r="BB1360" i="1"/>
  <c r="AW1360" i="1"/>
  <c r="AY1360" i="1" s="1"/>
  <c r="AV1360" i="1"/>
  <c r="AX1360" i="1" s="1"/>
  <c r="AU1360" i="1"/>
  <c r="AT1360" i="1"/>
  <c r="AN1360" i="1" s="1"/>
  <c r="AS1360" i="1"/>
  <c r="AM1360" i="1" s="1"/>
  <c r="AR1360" i="1"/>
  <c r="AQ1360" i="1"/>
  <c r="AP1360" i="1"/>
  <c r="AO1360" i="1"/>
  <c r="AK1360" i="1"/>
  <c r="BW1359" i="1"/>
  <c r="BF1359" i="1"/>
  <c r="BE1359" i="1"/>
  <c r="BD1359" i="1"/>
  <c r="BC1359" i="1"/>
  <c r="BB1359" i="1"/>
  <c r="AW1359" i="1"/>
  <c r="AY1359" i="1" s="1"/>
  <c r="AV1359" i="1"/>
  <c r="AX1359" i="1" s="1"/>
  <c r="AU1359" i="1"/>
  <c r="AT1359" i="1"/>
  <c r="AN1359" i="1" s="1"/>
  <c r="AS1359" i="1"/>
  <c r="AM1359" i="1" s="1"/>
  <c r="AR1359" i="1"/>
  <c r="AL1359" i="1" s="1"/>
  <c r="AQ1359" i="1"/>
  <c r="AP1359" i="1"/>
  <c r="AO1359" i="1"/>
  <c r="AK1359" i="1"/>
  <c r="BW1358" i="1"/>
  <c r="BF1358" i="1"/>
  <c r="BE1358" i="1"/>
  <c r="BD1358" i="1"/>
  <c r="BC1358" i="1"/>
  <c r="BB1358" i="1"/>
  <c r="AW1358" i="1"/>
  <c r="AY1358" i="1" s="1"/>
  <c r="AV1358" i="1"/>
  <c r="AX1358" i="1" s="1"/>
  <c r="AU1358" i="1"/>
  <c r="AT1358" i="1"/>
  <c r="AN1358" i="1" s="1"/>
  <c r="AS1358" i="1"/>
  <c r="AM1358" i="1" s="1"/>
  <c r="AR1358" i="1"/>
  <c r="AL1358" i="1" s="1"/>
  <c r="AQ1358" i="1"/>
  <c r="AP1358" i="1"/>
  <c r="AO1358" i="1"/>
  <c r="AK1358" i="1"/>
  <c r="BW1357" i="1"/>
  <c r="BF1357" i="1"/>
  <c r="BE1357" i="1"/>
  <c r="BD1357" i="1"/>
  <c r="BC1357" i="1"/>
  <c r="BB1357" i="1"/>
  <c r="AW1357" i="1"/>
  <c r="AY1357" i="1" s="1"/>
  <c r="AV1357" i="1"/>
  <c r="AX1357" i="1" s="1"/>
  <c r="AU1357" i="1"/>
  <c r="AT1357" i="1"/>
  <c r="AN1357" i="1" s="1"/>
  <c r="AS1357" i="1"/>
  <c r="AM1357" i="1" s="1"/>
  <c r="AR1357" i="1"/>
  <c r="AL1357" i="1" s="1"/>
  <c r="AQ1357" i="1"/>
  <c r="AP1357" i="1"/>
  <c r="AO1357" i="1"/>
  <c r="AK1357" i="1"/>
  <c r="BW1356" i="1"/>
  <c r="BF1356" i="1"/>
  <c r="BE1356" i="1"/>
  <c r="BD1356" i="1"/>
  <c r="BC1356" i="1"/>
  <c r="BB1356" i="1"/>
  <c r="AW1356" i="1"/>
  <c r="AY1356" i="1" s="1"/>
  <c r="AV1356" i="1"/>
  <c r="AX1356" i="1" s="1"/>
  <c r="AU1356" i="1"/>
  <c r="AT1356" i="1"/>
  <c r="AN1356" i="1" s="1"/>
  <c r="AS1356" i="1"/>
  <c r="AM1356" i="1" s="1"/>
  <c r="AR1356" i="1"/>
  <c r="AL1356" i="1" s="1"/>
  <c r="AQ1356" i="1"/>
  <c r="AP1356" i="1"/>
  <c r="AO1356" i="1"/>
  <c r="AK1356" i="1"/>
  <c r="BW1355" i="1"/>
  <c r="BF1355" i="1"/>
  <c r="BE1355" i="1"/>
  <c r="BD1355" i="1"/>
  <c r="BC1355" i="1"/>
  <c r="BB1355" i="1"/>
  <c r="AW1355" i="1"/>
  <c r="AY1355" i="1" s="1"/>
  <c r="AV1355" i="1"/>
  <c r="AX1355" i="1" s="1"/>
  <c r="AU1355" i="1"/>
  <c r="AT1355" i="1"/>
  <c r="AN1355" i="1" s="1"/>
  <c r="AS1355" i="1"/>
  <c r="AM1355" i="1" s="1"/>
  <c r="AR1355" i="1"/>
  <c r="AL1355" i="1" s="1"/>
  <c r="AQ1355" i="1"/>
  <c r="AP1355" i="1"/>
  <c r="AO1355" i="1"/>
  <c r="AK1355" i="1"/>
  <c r="BW1354" i="1"/>
  <c r="BF1354" i="1"/>
  <c r="BE1354" i="1"/>
  <c r="BD1354" i="1"/>
  <c r="BC1354" i="1"/>
  <c r="BB1354" i="1"/>
  <c r="AW1354" i="1"/>
  <c r="AY1354" i="1" s="1"/>
  <c r="AV1354" i="1"/>
  <c r="AX1354" i="1" s="1"/>
  <c r="AU1354" i="1"/>
  <c r="AT1354" i="1"/>
  <c r="AN1354" i="1" s="1"/>
  <c r="AS1354" i="1"/>
  <c r="AM1354" i="1" s="1"/>
  <c r="AR1354" i="1"/>
  <c r="AL1354" i="1" s="1"/>
  <c r="AQ1354" i="1"/>
  <c r="AP1354" i="1"/>
  <c r="AO1354" i="1"/>
  <c r="AK1354" i="1"/>
  <c r="BW1353" i="1"/>
  <c r="BF1353" i="1"/>
  <c r="BE1353" i="1"/>
  <c r="BD1353" i="1"/>
  <c r="BC1353" i="1"/>
  <c r="BB1353" i="1"/>
  <c r="AW1353" i="1"/>
  <c r="AY1353" i="1" s="1"/>
  <c r="AV1353" i="1"/>
  <c r="AX1353" i="1" s="1"/>
  <c r="AU1353" i="1"/>
  <c r="AT1353" i="1"/>
  <c r="AN1353" i="1" s="1"/>
  <c r="AS1353" i="1"/>
  <c r="AM1353" i="1" s="1"/>
  <c r="AR1353" i="1"/>
  <c r="AL1353" i="1" s="1"/>
  <c r="AQ1353" i="1"/>
  <c r="AP1353" i="1"/>
  <c r="AO1353" i="1"/>
  <c r="AK1353" i="1"/>
  <c r="BW1352" i="1"/>
  <c r="BF1352" i="1"/>
  <c r="BE1352" i="1"/>
  <c r="BD1352" i="1"/>
  <c r="BC1352" i="1"/>
  <c r="BB1352" i="1"/>
  <c r="AW1352" i="1"/>
  <c r="AY1352" i="1" s="1"/>
  <c r="AV1352" i="1"/>
  <c r="AX1352" i="1" s="1"/>
  <c r="AU1352" i="1"/>
  <c r="AT1352" i="1"/>
  <c r="AN1352" i="1" s="1"/>
  <c r="AS1352" i="1"/>
  <c r="AM1352" i="1" s="1"/>
  <c r="AR1352" i="1"/>
  <c r="AQ1352" i="1"/>
  <c r="AP1352" i="1"/>
  <c r="AO1352" i="1"/>
  <c r="AK1352" i="1"/>
  <c r="BW1351" i="1"/>
  <c r="BF1351" i="1"/>
  <c r="BE1351" i="1"/>
  <c r="BD1351" i="1"/>
  <c r="BC1351" i="1"/>
  <c r="BB1351" i="1"/>
  <c r="AW1351" i="1"/>
  <c r="AY1351" i="1" s="1"/>
  <c r="AV1351" i="1"/>
  <c r="AX1351" i="1" s="1"/>
  <c r="AU1351" i="1"/>
  <c r="AT1351" i="1"/>
  <c r="AN1351" i="1" s="1"/>
  <c r="AS1351" i="1"/>
  <c r="AM1351" i="1" s="1"/>
  <c r="AR1351" i="1"/>
  <c r="AL1351" i="1" s="1"/>
  <c r="AQ1351" i="1"/>
  <c r="AP1351" i="1"/>
  <c r="AO1351" i="1"/>
  <c r="AK1351" i="1"/>
  <c r="BW1350" i="1"/>
  <c r="BF1350" i="1"/>
  <c r="BE1350" i="1"/>
  <c r="BD1350" i="1"/>
  <c r="BC1350" i="1"/>
  <c r="BB1350" i="1"/>
  <c r="AW1350" i="1"/>
  <c r="AY1350" i="1" s="1"/>
  <c r="AV1350" i="1"/>
  <c r="AX1350" i="1" s="1"/>
  <c r="AU1350" i="1"/>
  <c r="AT1350" i="1"/>
  <c r="AN1350" i="1" s="1"/>
  <c r="AS1350" i="1"/>
  <c r="AM1350" i="1" s="1"/>
  <c r="AR1350" i="1"/>
  <c r="AL1350" i="1" s="1"/>
  <c r="AQ1350" i="1"/>
  <c r="AP1350" i="1"/>
  <c r="AO1350" i="1"/>
  <c r="AK1350" i="1"/>
  <c r="BW1349" i="1"/>
  <c r="BF1349" i="1"/>
  <c r="BE1349" i="1"/>
  <c r="BD1349" i="1"/>
  <c r="BC1349" i="1"/>
  <c r="BB1349" i="1"/>
  <c r="AW1349" i="1"/>
  <c r="AY1349" i="1" s="1"/>
  <c r="AV1349" i="1"/>
  <c r="AX1349" i="1" s="1"/>
  <c r="AU1349" i="1"/>
  <c r="AT1349" i="1"/>
  <c r="AN1349" i="1" s="1"/>
  <c r="AS1349" i="1"/>
  <c r="AM1349" i="1" s="1"/>
  <c r="AR1349" i="1"/>
  <c r="AL1349" i="1" s="1"/>
  <c r="AQ1349" i="1"/>
  <c r="AP1349" i="1"/>
  <c r="AO1349" i="1"/>
  <c r="AK1349" i="1"/>
  <c r="BW1348" i="1"/>
  <c r="BF1348" i="1"/>
  <c r="BE1348" i="1"/>
  <c r="BD1348" i="1"/>
  <c r="BC1348" i="1"/>
  <c r="BB1348" i="1"/>
  <c r="AW1348" i="1"/>
  <c r="AY1348" i="1" s="1"/>
  <c r="AV1348" i="1"/>
  <c r="AX1348" i="1" s="1"/>
  <c r="AU1348" i="1"/>
  <c r="AT1348" i="1"/>
  <c r="AN1348" i="1" s="1"/>
  <c r="AS1348" i="1"/>
  <c r="AM1348" i="1" s="1"/>
  <c r="AR1348" i="1"/>
  <c r="AL1348" i="1" s="1"/>
  <c r="AQ1348" i="1"/>
  <c r="AP1348" i="1"/>
  <c r="AO1348" i="1"/>
  <c r="AK1348" i="1"/>
  <c r="BW1347" i="1"/>
  <c r="BF1347" i="1"/>
  <c r="BE1347" i="1"/>
  <c r="BD1347" i="1"/>
  <c r="BC1347" i="1"/>
  <c r="BB1347" i="1"/>
  <c r="AW1347" i="1"/>
  <c r="AY1347" i="1" s="1"/>
  <c r="AV1347" i="1"/>
  <c r="AX1347" i="1" s="1"/>
  <c r="AU1347" i="1"/>
  <c r="AT1347" i="1"/>
  <c r="AN1347" i="1" s="1"/>
  <c r="AS1347" i="1"/>
  <c r="AM1347" i="1" s="1"/>
  <c r="AR1347" i="1"/>
  <c r="AL1347" i="1" s="1"/>
  <c r="AQ1347" i="1"/>
  <c r="AP1347" i="1"/>
  <c r="AO1347" i="1"/>
  <c r="AK1347" i="1"/>
  <c r="BW1346" i="1"/>
  <c r="BF1346" i="1"/>
  <c r="BE1346" i="1"/>
  <c r="BD1346" i="1"/>
  <c r="BC1346" i="1"/>
  <c r="BB1346" i="1"/>
  <c r="AW1346" i="1"/>
  <c r="AY1346" i="1" s="1"/>
  <c r="AV1346" i="1"/>
  <c r="AX1346" i="1" s="1"/>
  <c r="AU1346" i="1"/>
  <c r="AT1346" i="1"/>
  <c r="AN1346" i="1" s="1"/>
  <c r="AS1346" i="1"/>
  <c r="AM1346" i="1" s="1"/>
  <c r="AR1346" i="1"/>
  <c r="AL1346" i="1" s="1"/>
  <c r="AQ1346" i="1"/>
  <c r="AP1346" i="1"/>
  <c r="AO1346" i="1"/>
  <c r="AK1346" i="1"/>
  <c r="BW1345" i="1"/>
  <c r="BF1345" i="1"/>
  <c r="BE1345" i="1"/>
  <c r="BD1345" i="1"/>
  <c r="BC1345" i="1"/>
  <c r="BB1345" i="1"/>
  <c r="AW1345" i="1"/>
  <c r="AY1345" i="1" s="1"/>
  <c r="AV1345" i="1"/>
  <c r="AX1345" i="1" s="1"/>
  <c r="AU1345" i="1"/>
  <c r="AT1345" i="1"/>
  <c r="AN1345" i="1" s="1"/>
  <c r="AS1345" i="1"/>
  <c r="AM1345" i="1" s="1"/>
  <c r="AR1345" i="1"/>
  <c r="AL1345" i="1" s="1"/>
  <c r="AQ1345" i="1"/>
  <c r="AP1345" i="1"/>
  <c r="AO1345" i="1"/>
  <c r="AK1345" i="1"/>
  <c r="BW1344" i="1"/>
  <c r="BF1344" i="1"/>
  <c r="BE1344" i="1"/>
  <c r="BD1344" i="1"/>
  <c r="BC1344" i="1"/>
  <c r="BB1344" i="1"/>
  <c r="AW1344" i="1"/>
  <c r="AY1344" i="1" s="1"/>
  <c r="AV1344" i="1"/>
  <c r="AX1344" i="1" s="1"/>
  <c r="AU1344" i="1"/>
  <c r="AT1344" i="1"/>
  <c r="AN1344" i="1" s="1"/>
  <c r="AS1344" i="1"/>
  <c r="AM1344" i="1" s="1"/>
  <c r="AR1344" i="1"/>
  <c r="AQ1344" i="1"/>
  <c r="AP1344" i="1"/>
  <c r="AO1344" i="1"/>
  <c r="AK1344" i="1"/>
  <c r="BW1343" i="1"/>
  <c r="BF1343" i="1"/>
  <c r="BE1343" i="1"/>
  <c r="BD1343" i="1"/>
  <c r="BC1343" i="1"/>
  <c r="BB1343" i="1"/>
  <c r="AW1343" i="1"/>
  <c r="AY1343" i="1" s="1"/>
  <c r="AV1343" i="1"/>
  <c r="AX1343" i="1" s="1"/>
  <c r="AU1343" i="1"/>
  <c r="AT1343" i="1"/>
  <c r="AN1343" i="1" s="1"/>
  <c r="AS1343" i="1"/>
  <c r="AM1343" i="1" s="1"/>
  <c r="AR1343" i="1"/>
  <c r="AL1343" i="1" s="1"/>
  <c r="AQ1343" i="1"/>
  <c r="AP1343" i="1"/>
  <c r="AO1343" i="1"/>
  <c r="AK1343" i="1"/>
  <c r="BW1342" i="1"/>
  <c r="BF1342" i="1"/>
  <c r="BE1342" i="1"/>
  <c r="BD1342" i="1"/>
  <c r="BC1342" i="1"/>
  <c r="BB1342" i="1"/>
  <c r="AW1342" i="1"/>
  <c r="AY1342" i="1" s="1"/>
  <c r="AV1342" i="1"/>
  <c r="AX1342" i="1" s="1"/>
  <c r="AU1342" i="1"/>
  <c r="AT1342" i="1"/>
  <c r="AN1342" i="1" s="1"/>
  <c r="AS1342" i="1"/>
  <c r="AM1342" i="1" s="1"/>
  <c r="AR1342" i="1"/>
  <c r="AL1342" i="1" s="1"/>
  <c r="AQ1342" i="1"/>
  <c r="AP1342" i="1"/>
  <c r="AO1342" i="1"/>
  <c r="AK1342" i="1"/>
  <c r="BW1341" i="1"/>
  <c r="BF1341" i="1"/>
  <c r="BE1341" i="1"/>
  <c r="BD1341" i="1"/>
  <c r="BC1341" i="1"/>
  <c r="BB1341" i="1"/>
  <c r="AW1341" i="1"/>
  <c r="AY1341" i="1" s="1"/>
  <c r="AV1341" i="1"/>
  <c r="AX1341" i="1" s="1"/>
  <c r="AU1341" i="1"/>
  <c r="AT1341" i="1"/>
  <c r="AN1341" i="1" s="1"/>
  <c r="AS1341" i="1"/>
  <c r="AM1341" i="1" s="1"/>
  <c r="AR1341" i="1"/>
  <c r="AL1341" i="1" s="1"/>
  <c r="AQ1341" i="1"/>
  <c r="AP1341" i="1"/>
  <c r="AO1341" i="1"/>
  <c r="AK1341" i="1"/>
  <c r="BW1340" i="1"/>
  <c r="BF1340" i="1"/>
  <c r="BE1340" i="1"/>
  <c r="BD1340" i="1"/>
  <c r="BC1340" i="1"/>
  <c r="BB1340" i="1"/>
  <c r="AW1340" i="1"/>
  <c r="AY1340" i="1" s="1"/>
  <c r="AV1340" i="1"/>
  <c r="AX1340" i="1" s="1"/>
  <c r="AU1340" i="1"/>
  <c r="AT1340" i="1"/>
  <c r="AN1340" i="1" s="1"/>
  <c r="AS1340" i="1"/>
  <c r="AM1340" i="1" s="1"/>
  <c r="AR1340" i="1"/>
  <c r="AL1340" i="1" s="1"/>
  <c r="AQ1340" i="1"/>
  <c r="AP1340" i="1"/>
  <c r="AO1340" i="1"/>
  <c r="AK1340" i="1"/>
  <c r="BW1339" i="1"/>
  <c r="BF1339" i="1"/>
  <c r="BE1339" i="1"/>
  <c r="BD1339" i="1"/>
  <c r="BC1339" i="1"/>
  <c r="BB1339" i="1"/>
  <c r="AW1339" i="1"/>
  <c r="AY1339" i="1" s="1"/>
  <c r="AV1339" i="1"/>
  <c r="AX1339" i="1" s="1"/>
  <c r="AU1339" i="1"/>
  <c r="AT1339" i="1"/>
  <c r="AN1339" i="1" s="1"/>
  <c r="AS1339" i="1"/>
  <c r="AM1339" i="1" s="1"/>
  <c r="AR1339" i="1"/>
  <c r="AL1339" i="1" s="1"/>
  <c r="AQ1339" i="1"/>
  <c r="AP1339" i="1"/>
  <c r="AO1339" i="1"/>
  <c r="AK1339" i="1"/>
  <c r="BW1338" i="1"/>
  <c r="BF1338" i="1"/>
  <c r="BE1338" i="1"/>
  <c r="BD1338" i="1"/>
  <c r="BC1338" i="1"/>
  <c r="BB1338" i="1"/>
  <c r="AW1338" i="1"/>
  <c r="AY1338" i="1" s="1"/>
  <c r="AV1338" i="1"/>
  <c r="AX1338" i="1" s="1"/>
  <c r="AU1338" i="1"/>
  <c r="AT1338" i="1"/>
  <c r="AN1338" i="1" s="1"/>
  <c r="AS1338" i="1"/>
  <c r="AM1338" i="1" s="1"/>
  <c r="AR1338" i="1"/>
  <c r="AL1338" i="1" s="1"/>
  <c r="AQ1338" i="1"/>
  <c r="AP1338" i="1"/>
  <c r="AO1338" i="1"/>
  <c r="AK1338" i="1"/>
  <c r="BW1337" i="1"/>
  <c r="BF1337" i="1"/>
  <c r="BE1337" i="1"/>
  <c r="BD1337" i="1"/>
  <c r="BC1337" i="1"/>
  <c r="BB1337" i="1"/>
  <c r="AW1337" i="1"/>
  <c r="AY1337" i="1" s="1"/>
  <c r="AV1337" i="1"/>
  <c r="AX1337" i="1" s="1"/>
  <c r="AU1337" i="1"/>
  <c r="AT1337" i="1"/>
  <c r="AN1337" i="1" s="1"/>
  <c r="AS1337" i="1"/>
  <c r="AM1337" i="1" s="1"/>
  <c r="AR1337" i="1"/>
  <c r="AL1337" i="1" s="1"/>
  <c r="AQ1337" i="1"/>
  <c r="AP1337" i="1"/>
  <c r="AO1337" i="1"/>
  <c r="AK1337" i="1"/>
  <c r="BW1336" i="1"/>
  <c r="BF1336" i="1"/>
  <c r="BE1336" i="1"/>
  <c r="BD1336" i="1"/>
  <c r="BC1336" i="1"/>
  <c r="BB1336" i="1"/>
  <c r="AW1336" i="1"/>
  <c r="AY1336" i="1" s="1"/>
  <c r="AV1336" i="1"/>
  <c r="AX1336" i="1" s="1"/>
  <c r="AU1336" i="1"/>
  <c r="AT1336" i="1"/>
  <c r="AN1336" i="1" s="1"/>
  <c r="AS1336" i="1"/>
  <c r="AM1336" i="1" s="1"/>
  <c r="AR1336" i="1"/>
  <c r="AQ1336" i="1"/>
  <c r="AP1336" i="1"/>
  <c r="AO1336" i="1"/>
  <c r="AK1336" i="1"/>
  <c r="BW1335" i="1"/>
  <c r="BF1335" i="1"/>
  <c r="BE1335" i="1"/>
  <c r="BD1335" i="1"/>
  <c r="BC1335" i="1"/>
  <c r="BB1335" i="1"/>
  <c r="AW1335" i="1"/>
  <c r="AY1335" i="1" s="1"/>
  <c r="AV1335" i="1"/>
  <c r="AX1335" i="1" s="1"/>
  <c r="AU1335" i="1"/>
  <c r="AT1335" i="1"/>
  <c r="AN1335" i="1" s="1"/>
  <c r="AS1335" i="1"/>
  <c r="AM1335" i="1" s="1"/>
  <c r="AR1335" i="1"/>
  <c r="AL1335" i="1" s="1"/>
  <c r="AQ1335" i="1"/>
  <c r="AP1335" i="1"/>
  <c r="AO1335" i="1"/>
  <c r="AK1335" i="1"/>
  <c r="BW1334" i="1"/>
  <c r="BF1334" i="1"/>
  <c r="BE1334" i="1"/>
  <c r="BD1334" i="1"/>
  <c r="BC1334" i="1"/>
  <c r="BB1334" i="1"/>
  <c r="AW1334" i="1"/>
  <c r="AY1334" i="1" s="1"/>
  <c r="AV1334" i="1"/>
  <c r="AX1334" i="1" s="1"/>
  <c r="AU1334" i="1"/>
  <c r="AT1334" i="1"/>
  <c r="AN1334" i="1" s="1"/>
  <c r="AS1334" i="1"/>
  <c r="AM1334" i="1" s="1"/>
  <c r="AR1334" i="1"/>
  <c r="AL1334" i="1" s="1"/>
  <c r="AQ1334" i="1"/>
  <c r="AP1334" i="1"/>
  <c r="AO1334" i="1"/>
  <c r="AK1334" i="1"/>
  <c r="BW1333" i="1"/>
  <c r="BF1333" i="1"/>
  <c r="BE1333" i="1"/>
  <c r="BD1333" i="1"/>
  <c r="BC1333" i="1"/>
  <c r="BB1333" i="1"/>
  <c r="AW1333" i="1"/>
  <c r="AY1333" i="1" s="1"/>
  <c r="AV1333" i="1"/>
  <c r="AX1333" i="1" s="1"/>
  <c r="AU1333" i="1"/>
  <c r="AT1333" i="1"/>
  <c r="AN1333" i="1" s="1"/>
  <c r="AS1333" i="1"/>
  <c r="AR1333" i="1"/>
  <c r="AL1333" i="1" s="1"/>
  <c r="AQ1333" i="1"/>
  <c r="AP1333" i="1"/>
  <c r="AO1333" i="1"/>
  <c r="AK1333" i="1"/>
  <c r="BW1332" i="1"/>
  <c r="BF1332" i="1"/>
  <c r="BE1332" i="1"/>
  <c r="BD1332" i="1"/>
  <c r="BC1332" i="1"/>
  <c r="BB1332" i="1"/>
  <c r="AW1332" i="1"/>
  <c r="AY1332" i="1" s="1"/>
  <c r="AV1332" i="1"/>
  <c r="AX1332" i="1" s="1"/>
  <c r="AU1332" i="1"/>
  <c r="AT1332" i="1"/>
  <c r="AN1332" i="1" s="1"/>
  <c r="AS1332" i="1"/>
  <c r="AM1332" i="1" s="1"/>
  <c r="AR1332" i="1"/>
  <c r="AL1332" i="1" s="1"/>
  <c r="AQ1332" i="1"/>
  <c r="AP1332" i="1"/>
  <c r="AO1332" i="1"/>
  <c r="AK1332" i="1"/>
  <c r="BW1331" i="1"/>
  <c r="BF1331" i="1"/>
  <c r="BE1331" i="1"/>
  <c r="BD1331" i="1"/>
  <c r="BC1331" i="1"/>
  <c r="BB1331" i="1"/>
  <c r="AW1331" i="1"/>
  <c r="AY1331" i="1" s="1"/>
  <c r="AV1331" i="1"/>
  <c r="AX1331" i="1" s="1"/>
  <c r="AU1331" i="1"/>
  <c r="AT1331" i="1"/>
  <c r="AN1331" i="1" s="1"/>
  <c r="AS1331" i="1"/>
  <c r="AM1331" i="1" s="1"/>
  <c r="AR1331" i="1"/>
  <c r="AL1331" i="1" s="1"/>
  <c r="AQ1331" i="1"/>
  <c r="AP1331" i="1"/>
  <c r="AO1331" i="1"/>
  <c r="AK1331" i="1"/>
  <c r="BW1330" i="1"/>
  <c r="BF1330" i="1"/>
  <c r="BE1330" i="1"/>
  <c r="BD1330" i="1"/>
  <c r="BC1330" i="1"/>
  <c r="BB1330" i="1"/>
  <c r="AW1330" i="1"/>
  <c r="AY1330" i="1" s="1"/>
  <c r="AV1330" i="1"/>
  <c r="AX1330" i="1" s="1"/>
  <c r="AU1330" i="1"/>
  <c r="AT1330" i="1"/>
  <c r="AN1330" i="1" s="1"/>
  <c r="AS1330" i="1"/>
  <c r="AM1330" i="1" s="1"/>
  <c r="AR1330" i="1"/>
  <c r="AL1330" i="1" s="1"/>
  <c r="AQ1330" i="1"/>
  <c r="AP1330" i="1"/>
  <c r="AO1330" i="1"/>
  <c r="AK1330" i="1"/>
  <c r="BW1329" i="1"/>
  <c r="BF1329" i="1"/>
  <c r="BE1329" i="1"/>
  <c r="BD1329" i="1"/>
  <c r="BC1329" i="1"/>
  <c r="BB1329" i="1"/>
  <c r="AW1329" i="1"/>
  <c r="AY1329" i="1" s="1"/>
  <c r="AV1329" i="1"/>
  <c r="AX1329" i="1" s="1"/>
  <c r="AU1329" i="1"/>
  <c r="AT1329" i="1"/>
  <c r="AN1329" i="1" s="1"/>
  <c r="AS1329" i="1"/>
  <c r="AM1329" i="1" s="1"/>
  <c r="AR1329" i="1"/>
  <c r="AL1329" i="1" s="1"/>
  <c r="AQ1329" i="1"/>
  <c r="AP1329" i="1"/>
  <c r="AO1329" i="1"/>
  <c r="AK1329" i="1"/>
  <c r="BW1328" i="1"/>
  <c r="BF1328" i="1"/>
  <c r="BE1328" i="1"/>
  <c r="BD1328" i="1"/>
  <c r="BC1328" i="1"/>
  <c r="BB1328" i="1"/>
  <c r="AW1328" i="1"/>
  <c r="AY1328" i="1" s="1"/>
  <c r="AV1328" i="1"/>
  <c r="AX1328" i="1" s="1"/>
  <c r="AU1328" i="1"/>
  <c r="AT1328" i="1"/>
  <c r="AN1328" i="1" s="1"/>
  <c r="AS1328" i="1"/>
  <c r="AM1328" i="1" s="1"/>
  <c r="AR1328" i="1"/>
  <c r="AQ1328" i="1"/>
  <c r="AP1328" i="1"/>
  <c r="AO1328" i="1"/>
  <c r="AK1328" i="1"/>
  <c r="BW1327" i="1"/>
  <c r="BF1327" i="1"/>
  <c r="BE1327" i="1"/>
  <c r="BD1327" i="1"/>
  <c r="BC1327" i="1"/>
  <c r="BB1327" i="1"/>
  <c r="AW1327" i="1"/>
  <c r="AY1327" i="1" s="1"/>
  <c r="AV1327" i="1"/>
  <c r="AX1327" i="1" s="1"/>
  <c r="AU1327" i="1"/>
  <c r="AT1327" i="1"/>
  <c r="AN1327" i="1" s="1"/>
  <c r="AS1327" i="1"/>
  <c r="AM1327" i="1" s="1"/>
  <c r="AR1327" i="1"/>
  <c r="AL1327" i="1" s="1"/>
  <c r="AQ1327" i="1"/>
  <c r="AP1327" i="1"/>
  <c r="AO1327" i="1"/>
  <c r="AK1327" i="1"/>
  <c r="BW1326" i="1"/>
  <c r="BF1326" i="1"/>
  <c r="BE1326" i="1"/>
  <c r="BD1326" i="1"/>
  <c r="BC1326" i="1"/>
  <c r="BB1326" i="1"/>
  <c r="AW1326" i="1"/>
  <c r="AY1326" i="1" s="1"/>
  <c r="AV1326" i="1"/>
  <c r="AX1326" i="1" s="1"/>
  <c r="AU1326" i="1"/>
  <c r="AT1326" i="1"/>
  <c r="AN1326" i="1" s="1"/>
  <c r="AS1326" i="1"/>
  <c r="AM1326" i="1" s="1"/>
  <c r="AR1326" i="1"/>
  <c r="AL1326" i="1" s="1"/>
  <c r="AQ1326" i="1"/>
  <c r="AP1326" i="1"/>
  <c r="AO1326" i="1"/>
  <c r="AK1326" i="1"/>
  <c r="BW1325" i="1"/>
  <c r="BF1325" i="1"/>
  <c r="BE1325" i="1"/>
  <c r="BD1325" i="1"/>
  <c r="BC1325" i="1"/>
  <c r="BB1325" i="1"/>
  <c r="AW1325" i="1"/>
  <c r="AY1325" i="1" s="1"/>
  <c r="AV1325" i="1"/>
  <c r="AX1325" i="1" s="1"/>
  <c r="AU1325" i="1"/>
  <c r="AT1325" i="1"/>
  <c r="AN1325" i="1" s="1"/>
  <c r="AS1325" i="1"/>
  <c r="AM1325" i="1" s="1"/>
  <c r="AR1325" i="1"/>
  <c r="AL1325" i="1" s="1"/>
  <c r="AQ1325" i="1"/>
  <c r="AP1325" i="1"/>
  <c r="AO1325" i="1"/>
  <c r="AK1325" i="1"/>
  <c r="BW1324" i="1"/>
  <c r="BF1324" i="1"/>
  <c r="BE1324" i="1"/>
  <c r="BD1324" i="1"/>
  <c r="BC1324" i="1"/>
  <c r="BB1324" i="1"/>
  <c r="AW1324" i="1"/>
  <c r="AY1324" i="1" s="1"/>
  <c r="AV1324" i="1"/>
  <c r="AX1324" i="1" s="1"/>
  <c r="AU1324" i="1"/>
  <c r="AT1324" i="1"/>
  <c r="AN1324" i="1" s="1"/>
  <c r="AS1324" i="1"/>
  <c r="AM1324" i="1" s="1"/>
  <c r="AR1324" i="1"/>
  <c r="AL1324" i="1" s="1"/>
  <c r="AQ1324" i="1"/>
  <c r="AP1324" i="1"/>
  <c r="AO1324" i="1"/>
  <c r="AK1324" i="1"/>
  <c r="BW1323" i="1"/>
  <c r="BF1323" i="1"/>
  <c r="BE1323" i="1"/>
  <c r="BD1323" i="1"/>
  <c r="BC1323" i="1"/>
  <c r="BB1323" i="1"/>
  <c r="AW1323" i="1"/>
  <c r="AY1323" i="1" s="1"/>
  <c r="AV1323" i="1"/>
  <c r="AX1323" i="1" s="1"/>
  <c r="AU1323" i="1"/>
  <c r="AT1323" i="1"/>
  <c r="AN1323" i="1" s="1"/>
  <c r="AS1323" i="1"/>
  <c r="AM1323" i="1" s="1"/>
  <c r="AR1323" i="1"/>
  <c r="AL1323" i="1" s="1"/>
  <c r="AQ1323" i="1"/>
  <c r="AP1323" i="1"/>
  <c r="AO1323" i="1"/>
  <c r="AK1323" i="1"/>
  <c r="BW1322" i="1"/>
  <c r="BF1322" i="1"/>
  <c r="BE1322" i="1"/>
  <c r="BD1322" i="1"/>
  <c r="BC1322" i="1"/>
  <c r="BB1322" i="1"/>
  <c r="AW1322" i="1"/>
  <c r="AY1322" i="1" s="1"/>
  <c r="AV1322" i="1"/>
  <c r="AX1322" i="1" s="1"/>
  <c r="AU1322" i="1"/>
  <c r="AT1322" i="1"/>
  <c r="AN1322" i="1" s="1"/>
  <c r="AS1322" i="1"/>
  <c r="AM1322" i="1" s="1"/>
  <c r="AR1322" i="1"/>
  <c r="AL1322" i="1" s="1"/>
  <c r="AQ1322" i="1"/>
  <c r="AP1322" i="1"/>
  <c r="AO1322" i="1"/>
  <c r="AK1322" i="1"/>
  <c r="BW1321" i="1"/>
  <c r="BF1321" i="1"/>
  <c r="BE1321" i="1"/>
  <c r="BD1321" i="1"/>
  <c r="BC1321" i="1"/>
  <c r="BB1321" i="1"/>
  <c r="AW1321" i="1"/>
  <c r="AY1321" i="1" s="1"/>
  <c r="AV1321" i="1"/>
  <c r="AX1321" i="1" s="1"/>
  <c r="AU1321" i="1"/>
  <c r="AT1321" i="1"/>
  <c r="AN1321" i="1" s="1"/>
  <c r="AS1321" i="1"/>
  <c r="AM1321" i="1" s="1"/>
  <c r="AR1321" i="1"/>
  <c r="AL1321" i="1" s="1"/>
  <c r="AQ1321" i="1"/>
  <c r="AP1321" i="1"/>
  <c r="AO1321" i="1"/>
  <c r="AK1321" i="1"/>
  <c r="BW1320" i="1"/>
  <c r="BF1320" i="1"/>
  <c r="BE1320" i="1"/>
  <c r="BD1320" i="1"/>
  <c r="BC1320" i="1"/>
  <c r="BB1320" i="1"/>
  <c r="AW1320" i="1"/>
  <c r="AY1320" i="1" s="1"/>
  <c r="AV1320" i="1"/>
  <c r="AX1320" i="1" s="1"/>
  <c r="AU1320" i="1"/>
  <c r="AT1320" i="1"/>
  <c r="AN1320" i="1" s="1"/>
  <c r="AS1320" i="1"/>
  <c r="AM1320" i="1" s="1"/>
  <c r="AR1320" i="1"/>
  <c r="AQ1320" i="1"/>
  <c r="AP1320" i="1"/>
  <c r="AO1320" i="1"/>
  <c r="AK1320" i="1"/>
  <c r="BW1319" i="1"/>
  <c r="BF1319" i="1"/>
  <c r="BE1319" i="1"/>
  <c r="BD1319" i="1"/>
  <c r="BC1319" i="1"/>
  <c r="BB1319" i="1"/>
  <c r="AW1319" i="1"/>
  <c r="AY1319" i="1" s="1"/>
  <c r="AV1319" i="1"/>
  <c r="AX1319" i="1" s="1"/>
  <c r="AU1319" i="1"/>
  <c r="AT1319" i="1"/>
  <c r="AN1319" i="1" s="1"/>
  <c r="AS1319" i="1"/>
  <c r="AM1319" i="1" s="1"/>
  <c r="AR1319" i="1"/>
  <c r="AL1319" i="1" s="1"/>
  <c r="AQ1319" i="1"/>
  <c r="AP1319" i="1"/>
  <c r="AO1319" i="1"/>
  <c r="AK1319" i="1"/>
  <c r="BW1318" i="1"/>
  <c r="BF1318" i="1"/>
  <c r="BE1318" i="1"/>
  <c r="BD1318" i="1"/>
  <c r="BC1318" i="1"/>
  <c r="BB1318" i="1"/>
  <c r="AW1318" i="1"/>
  <c r="AY1318" i="1" s="1"/>
  <c r="AV1318" i="1"/>
  <c r="AX1318" i="1" s="1"/>
  <c r="AU1318" i="1"/>
  <c r="AT1318" i="1"/>
  <c r="AN1318" i="1" s="1"/>
  <c r="AS1318" i="1"/>
  <c r="AM1318" i="1" s="1"/>
  <c r="AR1318" i="1"/>
  <c r="AL1318" i="1" s="1"/>
  <c r="AQ1318" i="1"/>
  <c r="AP1318" i="1"/>
  <c r="AO1318" i="1"/>
  <c r="AK1318" i="1"/>
  <c r="BW1317" i="1"/>
  <c r="BF1317" i="1"/>
  <c r="BE1317" i="1"/>
  <c r="BD1317" i="1"/>
  <c r="BC1317" i="1"/>
  <c r="BB1317" i="1"/>
  <c r="AW1317" i="1"/>
  <c r="AY1317" i="1" s="1"/>
  <c r="AV1317" i="1"/>
  <c r="AX1317" i="1" s="1"/>
  <c r="AU1317" i="1"/>
  <c r="AT1317" i="1"/>
  <c r="AN1317" i="1" s="1"/>
  <c r="AS1317" i="1"/>
  <c r="AM1317" i="1" s="1"/>
  <c r="AR1317" i="1"/>
  <c r="AL1317" i="1" s="1"/>
  <c r="AQ1317" i="1"/>
  <c r="AP1317" i="1"/>
  <c r="AO1317" i="1"/>
  <c r="AK1317" i="1"/>
  <c r="BW1316" i="1"/>
  <c r="BF1316" i="1"/>
  <c r="BE1316" i="1"/>
  <c r="BD1316" i="1"/>
  <c r="BC1316" i="1"/>
  <c r="BB1316" i="1"/>
  <c r="AW1316" i="1"/>
  <c r="AY1316" i="1" s="1"/>
  <c r="AV1316" i="1"/>
  <c r="AX1316" i="1" s="1"/>
  <c r="AU1316" i="1"/>
  <c r="AT1316" i="1"/>
  <c r="AN1316" i="1" s="1"/>
  <c r="AS1316" i="1"/>
  <c r="AM1316" i="1" s="1"/>
  <c r="AR1316" i="1"/>
  <c r="AL1316" i="1" s="1"/>
  <c r="AQ1316" i="1"/>
  <c r="AP1316" i="1"/>
  <c r="AO1316" i="1"/>
  <c r="AK1316" i="1"/>
  <c r="BW1315" i="1"/>
  <c r="BF1315" i="1"/>
  <c r="BE1315" i="1"/>
  <c r="BD1315" i="1"/>
  <c r="BC1315" i="1"/>
  <c r="BB1315" i="1"/>
  <c r="AW1315" i="1"/>
  <c r="AY1315" i="1" s="1"/>
  <c r="AV1315" i="1"/>
  <c r="AX1315" i="1" s="1"/>
  <c r="AU1315" i="1"/>
  <c r="AT1315" i="1"/>
  <c r="AN1315" i="1" s="1"/>
  <c r="AS1315" i="1"/>
  <c r="AM1315" i="1" s="1"/>
  <c r="AR1315" i="1"/>
  <c r="AL1315" i="1" s="1"/>
  <c r="AQ1315" i="1"/>
  <c r="AP1315" i="1"/>
  <c r="AO1315" i="1"/>
  <c r="AK1315" i="1"/>
  <c r="BW1314" i="1"/>
  <c r="BF1314" i="1"/>
  <c r="BE1314" i="1"/>
  <c r="BD1314" i="1"/>
  <c r="BC1314" i="1"/>
  <c r="BB1314" i="1"/>
  <c r="AW1314" i="1"/>
  <c r="AY1314" i="1" s="1"/>
  <c r="AV1314" i="1"/>
  <c r="AX1314" i="1" s="1"/>
  <c r="AU1314" i="1"/>
  <c r="AT1314" i="1"/>
  <c r="AN1314" i="1" s="1"/>
  <c r="AS1314" i="1"/>
  <c r="AM1314" i="1" s="1"/>
  <c r="AR1314" i="1"/>
  <c r="AL1314" i="1" s="1"/>
  <c r="AQ1314" i="1"/>
  <c r="AP1314" i="1"/>
  <c r="AO1314" i="1"/>
  <c r="AK1314" i="1"/>
  <c r="BW1313" i="1"/>
  <c r="BF1313" i="1"/>
  <c r="BE1313" i="1"/>
  <c r="BD1313" i="1"/>
  <c r="BC1313" i="1"/>
  <c r="BB1313" i="1"/>
  <c r="AW1313" i="1"/>
  <c r="AY1313" i="1" s="1"/>
  <c r="AV1313" i="1"/>
  <c r="AX1313" i="1" s="1"/>
  <c r="AU1313" i="1"/>
  <c r="AT1313" i="1"/>
  <c r="AN1313" i="1" s="1"/>
  <c r="AS1313" i="1"/>
  <c r="AM1313" i="1" s="1"/>
  <c r="AR1313" i="1"/>
  <c r="AL1313" i="1" s="1"/>
  <c r="AQ1313" i="1"/>
  <c r="AP1313" i="1"/>
  <c r="AO1313" i="1"/>
  <c r="AK1313" i="1"/>
  <c r="BW1312" i="1"/>
  <c r="BF1312" i="1"/>
  <c r="BE1312" i="1"/>
  <c r="BD1312" i="1"/>
  <c r="BC1312" i="1"/>
  <c r="BB1312" i="1"/>
  <c r="AW1312" i="1"/>
  <c r="AY1312" i="1" s="1"/>
  <c r="AV1312" i="1"/>
  <c r="AX1312" i="1" s="1"/>
  <c r="AU1312" i="1"/>
  <c r="AT1312" i="1"/>
  <c r="AN1312" i="1" s="1"/>
  <c r="AS1312" i="1"/>
  <c r="AM1312" i="1" s="1"/>
  <c r="AR1312" i="1"/>
  <c r="AQ1312" i="1"/>
  <c r="AP1312" i="1"/>
  <c r="AO1312" i="1"/>
  <c r="AK1312" i="1"/>
  <c r="BW1311" i="1"/>
  <c r="BF1311" i="1"/>
  <c r="BE1311" i="1"/>
  <c r="BD1311" i="1"/>
  <c r="BC1311" i="1"/>
  <c r="BB1311" i="1"/>
  <c r="AW1311" i="1"/>
  <c r="AY1311" i="1" s="1"/>
  <c r="AV1311" i="1"/>
  <c r="AX1311" i="1" s="1"/>
  <c r="AU1311" i="1"/>
  <c r="AT1311" i="1"/>
  <c r="AN1311" i="1" s="1"/>
  <c r="AS1311" i="1"/>
  <c r="AM1311" i="1" s="1"/>
  <c r="AR1311" i="1"/>
  <c r="AL1311" i="1" s="1"/>
  <c r="AQ1311" i="1"/>
  <c r="AP1311" i="1"/>
  <c r="AO1311" i="1"/>
  <c r="AK1311" i="1"/>
  <c r="BW1310" i="1"/>
  <c r="BF1310" i="1"/>
  <c r="BE1310" i="1"/>
  <c r="BD1310" i="1"/>
  <c r="BC1310" i="1"/>
  <c r="BB1310" i="1"/>
  <c r="AW1310" i="1"/>
  <c r="AY1310" i="1" s="1"/>
  <c r="AV1310" i="1"/>
  <c r="AX1310" i="1" s="1"/>
  <c r="AU1310" i="1"/>
  <c r="AT1310" i="1"/>
  <c r="AN1310" i="1" s="1"/>
  <c r="AS1310" i="1"/>
  <c r="AM1310" i="1" s="1"/>
  <c r="AR1310" i="1"/>
  <c r="AL1310" i="1" s="1"/>
  <c r="AQ1310" i="1"/>
  <c r="AP1310" i="1"/>
  <c r="AO1310" i="1"/>
  <c r="AK1310" i="1"/>
  <c r="BW1309" i="1"/>
  <c r="BF1309" i="1"/>
  <c r="BE1309" i="1"/>
  <c r="BD1309" i="1"/>
  <c r="BC1309" i="1"/>
  <c r="BB1309" i="1"/>
  <c r="AW1309" i="1"/>
  <c r="AY1309" i="1" s="1"/>
  <c r="AV1309" i="1"/>
  <c r="AX1309" i="1" s="1"/>
  <c r="AU1309" i="1"/>
  <c r="AT1309" i="1"/>
  <c r="AN1309" i="1" s="1"/>
  <c r="AS1309" i="1"/>
  <c r="AM1309" i="1" s="1"/>
  <c r="AR1309" i="1"/>
  <c r="AL1309" i="1" s="1"/>
  <c r="AQ1309" i="1"/>
  <c r="AP1309" i="1"/>
  <c r="AO1309" i="1"/>
  <c r="AK1309" i="1"/>
  <c r="BW1308" i="1"/>
  <c r="BF1308" i="1"/>
  <c r="BE1308" i="1"/>
  <c r="BD1308" i="1"/>
  <c r="BC1308" i="1"/>
  <c r="BB1308" i="1"/>
  <c r="AW1308" i="1"/>
  <c r="AY1308" i="1" s="1"/>
  <c r="AV1308" i="1"/>
  <c r="AX1308" i="1" s="1"/>
  <c r="AU1308" i="1"/>
  <c r="AT1308" i="1"/>
  <c r="AN1308" i="1" s="1"/>
  <c r="AS1308" i="1"/>
  <c r="AM1308" i="1" s="1"/>
  <c r="AR1308" i="1"/>
  <c r="AL1308" i="1" s="1"/>
  <c r="AQ1308" i="1"/>
  <c r="AP1308" i="1"/>
  <c r="AO1308" i="1"/>
  <c r="AK1308" i="1"/>
  <c r="BW1307" i="1"/>
  <c r="BF1307" i="1"/>
  <c r="BE1307" i="1"/>
  <c r="BD1307" i="1"/>
  <c r="BC1307" i="1"/>
  <c r="BB1307" i="1"/>
  <c r="AW1307" i="1"/>
  <c r="AY1307" i="1" s="1"/>
  <c r="AV1307" i="1"/>
  <c r="AX1307" i="1" s="1"/>
  <c r="AU1307" i="1"/>
  <c r="AT1307" i="1"/>
  <c r="AN1307" i="1" s="1"/>
  <c r="AS1307" i="1"/>
  <c r="AM1307" i="1" s="1"/>
  <c r="AR1307" i="1"/>
  <c r="AL1307" i="1" s="1"/>
  <c r="AQ1307" i="1"/>
  <c r="AP1307" i="1"/>
  <c r="AO1307" i="1"/>
  <c r="AK1307" i="1"/>
  <c r="BW1306" i="1"/>
  <c r="BF1306" i="1"/>
  <c r="BE1306" i="1"/>
  <c r="BD1306" i="1"/>
  <c r="BC1306" i="1"/>
  <c r="BB1306" i="1"/>
  <c r="AW1306" i="1"/>
  <c r="AY1306" i="1" s="1"/>
  <c r="AV1306" i="1"/>
  <c r="AX1306" i="1" s="1"/>
  <c r="AU1306" i="1"/>
  <c r="AT1306" i="1"/>
  <c r="AN1306" i="1" s="1"/>
  <c r="AS1306" i="1"/>
  <c r="AM1306" i="1" s="1"/>
  <c r="AR1306" i="1"/>
  <c r="AL1306" i="1" s="1"/>
  <c r="AQ1306" i="1"/>
  <c r="AP1306" i="1"/>
  <c r="AO1306" i="1"/>
  <c r="AK1306" i="1"/>
  <c r="BW1305" i="1"/>
  <c r="BF1305" i="1"/>
  <c r="BE1305" i="1"/>
  <c r="BD1305" i="1"/>
  <c r="BC1305" i="1"/>
  <c r="BB1305" i="1"/>
  <c r="AW1305" i="1"/>
  <c r="AY1305" i="1" s="1"/>
  <c r="AV1305" i="1"/>
  <c r="AX1305" i="1" s="1"/>
  <c r="AU1305" i="1"/>
  <c r="AT1305" i="1"/>
  <c r="AN1305" i="1" s="1"/>
  <c r="AS1305" i="1"/>
  <c r="AM1305" i="1" s="1"/>
  <c r="AR1305" i="1"/>
  <c r="AL1305" i="1" s="1"/>
  <c r="AQ1305" i="1"/>
  <c r="AP1305" i="1"/>
  <c r="AO1305" i="1"/>
  <c r="AK1305" i="1"/>
  <c r="BW1304" i="1"/>
  <c r="BF1304" i="1"/>
  <c r="BE1304" i="1"/>
  <c r="BD1304" i="1"/>
  <c r="BC1304" i="1"/>
  <c r="BB1304" i="1"/>
  <c r="AW1304" i="1"/>
  <c r="AY1304" i="1" s="1"/>
  <c r="AV1304" i="1"/>
  <c r="AX1304" i="1" s="1"/>
  <c r="AU1304" i="1"/>
  <c r="AT1304" i="1"/>
  <c r="AN1304" i="1" s="1"/>
  <c r="AS1304" i="1"/>
  <c r="AM1304" i="1" s="1"/>
  <c r="AR1304" i="1"/>
  <c r="AQ1304" i="1"/>
  <c r="AP1304" i="1"/>
  <c r="AO1304" i="1"/>
  <c r="AK1304" i="1"/>
  <c r="BW1303" i="1"/>
  <c r="BF1303" i="1"/>
  <c r="BE1303" i="1"/>
  <c r="BD1303" i="1"/>
  <c r="BC1303" i="1"/>
  <c r="BB1303" i="1"/>
  <c r="AW1303" i="1"/>
  <c r="AY1303" i="1" s="1"/>
  <c r="AV1303" i="1"/>
  <c r="AX1303" i="1" s="1"/>
  <c r="AU1303" i="1"/>
  <c r="AT1303" i="1"/>
  <c r="AN1303" i="1" s="1"/>
  <c r="AS1303" i="1"/>
  <c r="AM1303" i="1" s="1"/>
  <c r="AR1303" i="1"/>
  <c r="AL1303" i="1" s="1"/>
  <c r="AQ1303" i="1"/>
  <c r="AP1303" i="1"/>
  <c r="AO1303" i="1"/>
  <c r="AK1303" i="1"/>
  <c r="BW1302" i="1"/>
  <c r="BF1302" i="1"/>
  <c r="BE1302" i="1"/>
  <c r="BD1302" i="1"/>
  <c r="BC1302" i="1"/>
  <c r="BB1302" i="1"/>
  <c r="AX1302" i="1"/>
  <c r="AW1302" i="1"/>
  <c r="AY1302" i="1" s="1"/>
  <c r="AV1302" i="1"/>
  <c r="AU1302" i="1"/>
  <c r="AT1302" i="1"/>
  <c r="AN1302" i="1" s="1"/>
  <c r="AS1302" i="1"/>
  <c r="AM1302" i="1" s="1"/>
  <c r="AR1302" i="1"/>
  <c r="AL1302" i="1" s="1"/>
  <c r="AQ1302" i="1"/>
  <c r="AP1302" i="1"/>
  <c r="AO1302" i="1"/>
  <c r="AK1302" i="1"/>
  <c r="BW1301" i="1"/>
  <c r="BF1301" i="1"/>
  <c r="BE1301" i="1"/>
  <c r="BD1301" i="1"/>
  <c r="BC1301" i="1"/>
  <c r="BB1301" i="1"/>
  <c r="AW1301" i="1"/>
  <c r="AY1301" i="1" s="1"/>
  <c r="AV1301" i="1"/>
  <c r="AX1301" i="1" s="1"/>
  <c r="AU1301" i="1"/>
  <c r="AT1301" i="1"/>
  <c r="AN1301" i="1" s="1"/>
  <c r="AS1301" i="1"/>
  <c r="AM1301" i="1" s="1"/>
  <c r="AR1301" i="1"/>
  <c r="AL1301" i="1" s="1"/>
  <c r="AQ1301" i="1"/>
  <c r="AP1301" i="1"/>
  <c r="AO1301" i="1"/>
  <c r="AK1301" i="1"/>
  <c r="BW1300" i="1"/>
  <c r="BF1300" i="1"/>
  <c r="BE1300" i="1"/>
  <c r="BD1300" i="1"/>
  <c r="BC1300" i="1"/>
  <c r="BB1300" i="1"/>
  <c r="AW1300" i="1"/>
  <c r="AY1300" i="1" s="1"/>
  <c r="AV1300" i="1"/>
  <c r="AX1300" i="1" s="1"/>
  <c r="AU1300" i="1"/>
  <c r="AT1300" i="1"/>
  <c r="AN1300" i="1" s="1"/>
  <c r="AS1300" i="1"/>
  <c r="AM1300" i="1" s="1"/>
  <c r="AR1300" i="1"/>
  <c r="AL1300" i="1" s="1"/>
  <c r="AQ1300" i="1"/>
  <c r="AP1300" i="1"/>
  <c r="AO1300" i="1"/>
  <c r="AK1300" i="1"/>
  <c r="BW1299" i="1"/>
  <c r="BF1299" i="1"/>
  <c r="BE1299" i="1"/>
  <c r="BD1299" i="1"/>
  <c r="BC1299" i="1"/>
  <c r="BB1299" i="1"/>
  <c r="AW1299" i="1"/>
  <c r="AY1299" i="1" s="1"/>
  <c r="AV1299" i="1"/>
  <c r="AX1299" i="1" s="1"/>
  <c r="AU1299" i="1"/>
  <c r="AT1299" i="1"/>
  <c r="AN1299" i="1" s="1"/>
  <c r="AS1299" i="1"/>
  <c r="AM1299" i="1" s="1"/>
  <c r="AR1299" i="1"/>
  <c r="AL1299" i="1" s="1"/>
  <c r="AQ1299" i="1"/>
  <c r="AP1299" i="1"/>
  <c r="AO1299" i="1"/>
  <c r="AK1299" i="1"/>
  <c r="BW1298" i="1"/>
  <c r="BF1298" i="1"/>
  <c r="BE1298" i="1"/>
  <c r="BD1298" i="1"/>
  <c r="BC1298" i="1"/>
  <c r="BB1298" i="1"/>
  <c r="AW1298" i="1"/>
  <c r="AY1298" i="1" s="1"/>
  <c r="AV1298" i="1"/>
  <c r="AX1298" i="1" s="1"/>
  <c r="AU1298" i="1"/>
  <c r="AT1298" i="1"/>
  <c r="AN1298" i="1" s="1"/>
  <c r="AS1298" i="1"/>
  <c r="AM1298" i="1" s="1"/>
  <c r="AR1298" i="1"/>
  <c r="AL1298" i="1" s="1"/>
  <c r="AQ1298" i="1"/>
  <c r="AP1298" i="1"/>
  <c r="AO1298" i="1"/>
  <c r="AK1298" i="1"/>
  <c r="BW1297" i="1"/>
  <c r="BF1297" i="1"/>
  <c r="BE1297" i="1"/>
  <c r="BD1297" i="1"/>
  <c r="BC1297" i="1"/>
  <c r="BB1297" i="1"/>
  <c r="AW1297" i="1"/>
  <c r="AY1297" i="1" s="1"/>
  <c r="AV1297" i="1"/>
  <c r="AX1297" i="1" s="1"/>
  <c r="AU1297" i="1"/>
  <c r="AT1297" i="1"/>
  <c r="AN1297" i="1" s="1"/>
  <c r="AS1297" i="1"/>
  <c r="AM1297" i="1" s="1"/>
  <c r="AR1297" i="1"/>
  <c r="AL1297" i="1" s="1"/>
  <c r="AQ1297" i="1"/>
  <c r="AP1297" i="1"/>
  <c r="AO1297" i="1"/>
  <c r="AK1297" i="1"/>
  <c r="BW1296" i="1"/>
  <c r="BF1296" i="1"/>
  <c r="BE1296" i="1"/>
  <c r="BD1296" i="1"/>
  <c r="BC1296" i="1"/>
  <c r="BB1296" i="1"/>
  <c r="AW1296" i="1"/>
  <c r="AY1296" i="1" s="1"/>
  <c r="AV1296" i="1"/>
  <c r="AX1296" i="1" s="1"/>
  <c r="AU1296" i="1"/>
  <c r="AT1296" i="1"/>
  <c r="AN1296" i="1" s="1"/>
  <c r="AS1296" i="1"/>
  <c r="AM1296" i="1" s="1"/>
  <c r="AR1296" i="1"/>
  <c r="AL1296" i="1" s="1"/>
  <c r="AQ1296" i="1"/>
  <c r="AP1296" i="1"/>
  <c r="AO1296" i="1"/>
  <c r="AK1296" i="1"/>
  <c r="BW1295" i="1"/>
  <c r="BF1295" i="1"/>
  <c r="BE1295" i="1"/>
  <c r="BD1295" i="1"/>
  <c r="BC1295" i="1"/>
  <c r="BB1295" i="1"/>
  <c r="AW1295" i="1"/>
  <c r="AY1295" i="1" s="1"/>
  <c r="AV1295" i="1"/>
  <c r="AX1295" i="1" s="1"/>
  <c r="AU1295" i="1"/>
  <c r="AT1295" i="1"/>
  <c r="AN1295" i="1" s="1"/>
  <c r="AS1295" i="1"/>
  <c r="AM1295" i="1" s="1"/>
  <c r="AR1295" i="1"/>
  <c r="AL1295" i="1" s="1"/>
  <c r="AQ1295" i="1"/>
  <c r="AP1295" i="1"/>
  <c r="AO1295" i="1"/>
  <c r="AK1295" i="1"/>
  <c r="BW1294" i="1"/>
  <c r="BF1294" i="1"/>
  <c r="BE1294" i="1"/>
  <c r="BD1294" i="1"/>
  <c r="BC1294" i="1"/>
  <c r="BB1294" i="1"/>
  <c r="AW1294" i="1"/>
  <c r="AY1294" i="1" s="1"/>
  <c r="AV1294" i="1"/>
  <c r="AX1294" i="1" s="1"/>
  <c r="AU1294" i="1"/>
  <c r="AT1294" i="1"/>
  <c r="AN1294" i="1" s="1"/>
  <c r="AS1294" i="1"/>
  <c r="AM1294" i="1" s="1"/>
  <c r="AR1294" i="1"/>
  <c r="AL1294" i="1" s="1"/>
  <c r="AQ1294" i="1"/>
  <c r="AP1294" i="1"/>
  <c r="AO1294" i="1"/>
  <c r="AK1294" i="1"/>
  <c r="BW1293" i="1"/>
  <c r="BF1293" i="1"/>
  <c r="BE1293" i="1"/>
  <c r="BD1293" i="1"/>
  <c r="BC1293" i="1"/>
  <c r="BB1293" i="1"/>
  <c r="AW1293" i="1"/>
  <c r="AY1293" i="1" s="1"/>
  <c r="AV1293" i="1"/>
  <c r="AX1293" i="1" s="1"/>
  <c r="AU1293" i="1"/>
  <c r="AT1293" i="1"/>
  <c r="AN1293" i="1" s="1"/>
  <c r="AS1293" i="1"/>
  <c r="AR1293" i="1"/>
  <c r="AL1293" i="1" s="1"/>
  <c r="AQ1293" i="1"/>
  <c r="AP1293" i="1"/>
  <c r="AO1293" i="1"/>
  <c r="AK1293" i="1"/>
  <c r="BW1292" i="1"/>
  <c r="BF1292" i="1"/>
  <c r="BE1292" i="1"/>
  <c r="BD1292" i="1"/>
  <c r="BC1292" i="1"/>
  <c r="BB1292" i="1"/>
  <c r="AW1292" i="1"/>
  <c r="AY1292" i="1" s="1"/>
  <c r="AV1292" i="1"/>
  <c r="AX1292" i="1" s="1"/>
  <c r="AU1292" i="1"/>
  <c r="AT1292" i="1"/>
  <c r="AN1292" i="1" s="1"/>
  <c r="AS1292" i="1"/>
  <c r="AM1292" i="1" s="1"/>
  <c r="AR1292" i="1"/>
  <c r="AL1292" i="1" s="1"/>
  <c r="AQ1292" i="1"/>
  <c r="AP1292" i="1"/>
  <c r="AO1292" i="1"/>
  <c r="AK1292" i="1"/>
  <c r="BW1291" i="1"/>
  <c r="BF1291" i="1"/>
  <c r="BE1291" i="1"/>
  <c r="BD1291" i="1"/>
  <c r="BC1291" i="1"/>
  <c r="BB1291" i="1"/>
  <c r="AW1291" i="1"/>
  <c r="AY1291" i="1" s="1"/>
  <c r="AV1291" i="1"/>
  <c r="AX1291" i="1" s="1"/>
  <c r="AU1291" i="1"/>
  <c r="AT1291" i="1"/>
  <c r="AN1291" i="1" s="1"/>
  <c r="AS1291" i="1"/>
  <c r="AM1291" i="1" s="1"/>
  <c r="AR1291" i="1"/>
  <c r="AL1291" i="1" s="1"/>
  <c r="AQ1291" i="1"/>
  <c r="AP1291" i="1"/>
  <c r="AO1291" i="1"/>
  <c r="AK1291" i="1"/>
  <c r="BW1290" i="1"/>
  <c r="BF1290" i="1"/>
  <c r="BE1290" i="1"/>
  <c r="BD1290" i="1"/>
  <c r="BC1290" i="1"/>
  <c r="BB1290" i="1"/>
  <c r="AW1290" i="1"/>
  <c r="AY1290" i="1" s="1"/>
  <c r="AV1290" i="1"/>
  <c r="AX1290" i="1" s="1"/>
  <c r="AU1290" i="1"/>
  <c r="AT1290" i="1"/>
  <c r="AN1290" i="1" s="1"/>
  <c r="AS1290" i="1"/>
  <c r="AM1290" i="1" s="1"/>
  <c r="AR1290" i="1"/>
  <c r="AL1290" i="1" s="1"/>
  <c r="AQ1290" i="1"/>
  <c r="AP1290" i="1"/>
  <c r="AO1290" i="1"/>
  <c r="AK1290" i="1"/>
  <c r="BW1289" i="1"/>
  <c r="BF1289" i="1"/>
  <c r="BE1289" i="1"/>
  <c r="BD1289" i="1"/>
  <c r="BC1289" i="1"/>
  <c r="BB1289" i="1"/>
  <c r="AW1289" i="1"/>
  <c r="AY1289" i="1" s="1"/>
  <c r="AV1289" i="1"/>
  <c r="AX1289" i="1" s="1"/>
  <c r="AU1289" i="1"/>
  <c r="AT1289" i="1"/>
  <c r="AN1289" i="1" s="1"/>
  <c r="AS1289" i="1"/>
  <c r="AM1289" i="1" s="1"/>
  <c r="AR1289" i="1"/>
  <c r="AL1289" i="1" s="1"/>
  <c r="AQ1289" i="1"/>
  <c r="AP1289" i="1"/>
  <c r="AO1289" i="1"/>
  <c r="AK1289" i="1"/>
  <c r="BW1288" i="1"/>
  <c r="BF1288" i="1"/>
  <c r="BE1288" i="1"/>
  <c r="BD1288" i="1"/>
  <c r="BC1288" i="1"/>
  <c r="BB1288" i="1"/>
  <c r="AW1288" i="1"/>
  <c r="AY1288" i="1" s="1"/>
  <c r="AV1288" i="1"/>
  <c r="AX1288" i="1" s="1"/>
  <c r="AU1288" i="1"/>
  <c r="AT1288" i="1"/>
  <c r="AN1288" i="1" s="1"/>
  <c r="AS1288" i="1"/>
  <c r="AM1288" i="1" s="1"/>
  <c r="AR1288" i="1"/>
  <c r="AL1288" i="1" s="1"/>
  <c r="AQ1288" i="1"/>
  <c r="AP1288" i="1"/>
  <c r="AO1288" i="1"/>
  <c r="AK1288" i="1"/>
  <c r="BW1287" i="1"/>
  <c r="BF1287" i="1"/>
  <c r="BE1287" i="1"/>
  <c r="BD1287" i="1"/>
  <c r="BC1287" i="1"/>
  <c r="BB1287" i="1"/>
  <c r="AW1287" i="1"/>
  <c r="AY1287" i="1" s="1"/>
  <c r="AV1287" i="1"/>
  <c r="AX1287" i="1" s="1"/>
  <c r="AU1287" i="1"/>
  <c r="AT1287" i="1"/>
  <c r="AN1287" i="1" s="1"/>
  <c r="AS1287" i="1"/>
  <c r="AM1287" i="1" s="1"/>
  <c r="AR1287" i="1"/>
  <c r="AL1287" i="1" s="1"/>
  <c r="AQ1287" i="1"/>
  <c r="AP1287" i="1"/>
  <c r="AO1287" i="1"/>
  <c r="AK1287" i="1"/>
  <c r="BW1286" i="1"/>
  <c r="BF1286" i="1"/>
  <c r="BE1286" i="1"/>
  <c r="BD1286" i="1"/>
  <c r="BC1286" i="1"/>
  <c r="BB1286" i="1"/>
  <c r="AW1286" i="1"/>
  <c r="AY1286" i="1" s="1"/>
  <c r="AV1286" i="1"/>
  <c r="AX1286" i="1" s="1"/>
  <c r="AU1286" i="1"/>
  <c r="AT1286" i="1"/>
  <c r="AN1286" i="1" s="1"/>
  <c r="AS1286" i="1"/>
  <c r="AM1286" i="1" s="1"/>
  <c r="AR1286" i="1"/>
  <c r="AL1286" i="1" s="1"/>
  <c r="AQ1286" i="1"/>
  <c r="BU1286" i="1" s="1"/>
  <c r="AP1286" i="1"/>
  <c r="AO1286" i="1"/>
  <c r="AK1286" i="1"/>
  <c r="BW1285" i="1"/>
  <c r="BF1285" i="1"/>
  <c r="BE1285" i="1"/>
  <c r="BD1285" i="1"/>
  <c r="BC1285" i="1"/>
  <c r="BB1285" i="1"/>
  <c r="AW1285" i="1"/>
  <c r="AY1285" i="1" s="1"/>
  <c r="AV1285" i="1"/>
  <c r="AX1285" i="1" s="1"/>
  <c r="AU1285" i="1"/>
  <c r="AT1285" i="1"/>
  <c r="AN1285" i="1" s="1"/>
  <c r="AS1285" i="1"/>
  <c r="AM1285" i="1" s="1"/>
  <c r="AR1285" i="1"/>
  <c r="AL1285" i="1" s="1"/>
  <c r="AQ1285" i="1"/>
  <c r="AP1285" i="1"/>
  <c r="AO1285" i="1"/>
  <c r="AK1285" i="1"/>
  <c r="BW1284" i="1"/>
  <c r="BF1284" i="1"/>
  <c r="BE1284" i="1"/>
  <c r="BD1284" i="1"/>
  <c r="BC1284" i="1"/>
  <c r="BB1284" i="1"/>
  <c r="AW1284" i="1"/>
  <c r="AY1284" i="1" s="1"/>
  <c r="AV1284" i="1"/>
  <c r="AX1284" i="1" s="1"/>
  <c r="AU1284" i="1"/>
  <c r="AT1284" i="1"/>
  <c r="AN1284" i="1" s="1"/>
  <c r="AS1284" i="1"/>
  <c r="AM1284" i="1" s="1"/>
  <c r="AR1284" i="1"/>
  <c r="AL1284" i="1" s="1"/>
  <c r="AQ1284" i="1"/>
  <c r="AP1284" i="1"/>
  <c r="AO1284" i="1"/>
  <c r="AK1284" i="1"/>
  <c r="BW1283" i="1"/>
  <c r="BF1283" i="1"/>
  <c r="BE1283" i="1"/>
  <c r="BD1283" i="1"/>
  <c r="BC1283" i="1"/>
  <c r="BB1283" i="1"/>
  <c r="AW1283" i="1"/>
  <c r="AY1283" i="1" s="1"/>
  <c r="AV1283" i="1"/>
  <c r="AX1283" i="1" s="1"/>
  <c r="AU1283" i="1"/>
  <c r="AT1283" i="1"/>
  <c r="AN1283" i="1" s="1"/>
  <c r="AS1283" i="1"/>
  <c r="AM1283" i="1" s="1"/>
  <c r="AR1283" i="1"/>
  <c r="AL1283" i="1" s="1"/>
  <c r="AQ1283" i="1"/>
  <c r="AP1283" i="1"/>
  <c r="AO1283" i="1"/>
  <c r="AK1283" i="1"/>
  <c r="BW1282" i="1"/>
  <c r="BF1282" i="1"/>
  <c r="BE1282" i="1"/>
  <c r="BD1282" i="1"/>
  <c r="BC1282" i="1"/>
  <c r="BB1282" i="1"/>
  <c r="AW1282" i="1"/>
  <c r="AY1282" i="1" s="1"/>
  <c r="AV1282" i="1"/>
  <c r="AX1282" i="1" s="1"/>
  <c r="AU1282" i="1"/>
  <c r="AT1282" i="1"/>
  <c r="AN1282" i="1" s="1"/>
  <c r="AS1282" i="1"/>
  <c r="AM1282" i="1" s="1"/>
  <c r="AR1282" i="1"/>
  <c r="AL1282" i="1" s="1"/>
  <c r="AQ1282" i="1"/>
  <c r="AP1282" i="1"/>
  <c r="AO1282" i="1"/>
  <c r="AK1282" i="1"/>
  <c r="BW1281" i="1"/>
  <c r="BF1281" i="1"/>
  <c r="BE1281" i="1"/>
  <c r="BD1281" i="1"/>
  <c r="BC1281" i="1"/>
  <c r="BB1281" i="1"/>
  <c r="AW1281" i="1"/>
  <c r="AY1281" i="1" s="1"/>
  <c r="AV1281" i="1"/>
  <c r="AX1281" i="1" s="1"/>
  <c r="AU1281" i="1"/>
  <c r="AT1281" i="1"/>
  <c r="AN1281" i="1" s="1"/>
  <c r="AS1281" i="1"/>
  <c r="AM1281" i="1" s="1"/>
  <c r="AR1281" i="1"/>
  <c r="AL1281" i="1" s="1"/>
  <c r="AQ1281" i="1"/>
  <c r="AP1281" i="1"/>
  <c r="AO1281" i="1"/>
  <c r="AK1281" i="1"/>
  <c r="BW1280" i="1"/>
  <c r="BF1280" i="1"/>
  <c r="BE1280" i="1"/>
  <c r="BD1280" i="1"/>
  <c r="BC1280" i="1"/>
  <c r="BB1280" i="1"/>
  <c r="AW1280" i="1"/>
  <c r="AY1280" i="1" s="1"/>
  <c r="AV1280" i="1"/>
  <c r="AX1280" i="1" s="1"/>
  <c r="AU1280" i="1"/>
  <c r="AT1280" i="1"/>
  <c r="AS1280" i="1"/>
  <c r="AM1280" i="1" s="1"/>
  <c r="AR1280" i="1"/>
  <c r="AL1280" i="1" s="1"/>
  <c r="AQ1280" i="1"/>
  <c r="AP1280" i="1"/>
  <c r="AO1280" i="1"/>
  <c r="AK1280" i="1"/>
  <c r="BW1279" i="1"/>
  <c r="BF1279" i="1"/>
  <c r="BE1279" i="1"/>
  <c r="BD1279" i="1"/>
  <c r="BC1279" i="1"/>
  <c r="BB1279" i="1"/>
  <c r="AW1279" i="1"/>
  <c r="AY1279" i="1" s="1"/>
  <c r="AV1279" i="1"/>
  <c r="AX1279" i="1" s="1"/>
  <c r="AU1279" i="1"/>
  <c r="AT1279" i="1"/>
  <c r="AN1279" i="1" s="1"/>
  <c r="AS1279" i="1"/>
  <c r="AM1279" i="1" s="1"/>
  <c r="AR1279" i="1"/>
  <c r="AL1279" i="1" s="1"/>
  <c r="AQ1279" i="1"/>
  <c r="AP1279" i="1"/>
  <c r="AO1279" i="1"/>
  <c r="AK1279" i="1"/>
  <c r="BW1278" i="1"/>
  <c r="BF1278" i="1"/>
  <c r="BE1278" i="1"/>
  <c r="BD1278" i="1"/>
  <c r="BC1278" i="1"/>
  <c r="BB1278" i="1"/>
  <c r="AW1278" i="1"/>
  <c r="AY1278" i="1" s="1"/>
  <c r="AV1278" i="1"/>
  <c r="AX1278" i="1" s="1"/>
  <c r="AU1278" i="1"/>
  <c r="AT1278" i="1"/>
  <c r="AN1278" i="1" s="1"/>
  <c r="AS1278" i="1"/>
  <c r="AM1278" i="1" s="1"/>
  <c r="AR1278" i="1"/>
  <c r="AL1278" i="1" s="1"/>
  <c r="AQ1278" i="1"/>
  <c r="AP1278" i="1"/>
  <c r="AO1278" i="1"/>
  <c r="AK1278" i="1"/>
  <c r="BW1277" i="1"/>
  <c r="BF1277" i="1"/>
  <c r="BE1277" i="1"/>
  <c r="BD1277" i="1"/>
  <c r="BC1277" i="1"/>
  <c r="BB1277" i="1"/>
  <c r="AW1277" i="1"/>
  <c r="AY1277" i="1" s="1"/>
  <c r="AV1277" i="1"/>
  <c r="AX1277" i="1" s="1"/>
  <c r="AU1277" i="1"/>
  <c r="AT1277" i="1"/>
  <c r="AN1277" i="1" s="1"/>
  <c r="AS1277" i="1"/>
  <c r="AM1277" i="1" s="1"/>
  <c r="AR1277" i="1"/>
  <c r="AL1277" i="1" s="1"/>
  <c r="AQ1277" i="1"/>
  <c r="AP1277" i="1"/>
  <c r="AO1277" i="1"/>
  <c r="AK1277" i="1"/>
  <c r="BW1276" i="1"/>
  <c r="BF1276" i="1"/>
  <c r="BE1276" i="1"/>
  <c r="BD1276" i="1"/>
  <c r="BC1276" i="1"/>
  <c r="BB1276" i="1"/>
  <c r="AW1276" i="1"/>
  <c r="AY1276" i="1" s="1"/>
  <c r="AV1276" i="1"/>
  <c r="AX1276" i="1" s="1"/>
  <c r="AU1276" i="1"/>
  <c r="AT1276" i="1"/>
  <c r="AN1276" i="1" s="1"/>
  <c r="AS1276" i="1"/>
  <c r="AM1276" i="1" s="1"/>
  <c r="AR1276" i="1"/>
  <c r="AL1276" i="1" s="1"/>
  <c r="AQ1276" i="1"/>
  <c r="AP1276" i="1"/>
  <c r="AO1276" i="1"/>
  <c r="AK1276" i="1"/>
  <c r="BW1275" i="1"/>
  <c r="BF1275" i="1"/>
  <c r="BE1275" i="1"/>
  <c r="BD1275" i="1"/>
  <c r="BC1275" i="1"/>
  <c r="BB1275" i="1"/>
  <c r="AW1275" i="1"/>
  <c r="AY1275" i="1" s="1"/>
  <c r="AV1275" i="1"/>
  <c r="AX1275" i="1" s="1"/>
  <c r="AU1275" i="1"/>
  <c r="AT1275" i="1"/>
  <c r="AN1275" i="1" s="1"/>
  <c r="AS1275" i="1"/>
  <c r="AM1275" i="1" s="1"/>
  <c r="AR1275" i="1"/>
  <c r="AL1275" i="1" s="1"/>
  <c r="AQ1275" i="1"/>
  <c r="AP1275" i="1"/>
  <c r="AO1275" i="1"/>
  <c r="AK1275" i="1"/>
  <c r="BW1274" i="1"/>
  <c r="BF1274" i="1"/>
  <c r="BE1274" i="1"/>
  <c r="BD1274" i="1"/>
  <c r="BC1274" i="1"/>
  <c r="BB1274" i="1"/>
  <c r="AW1274" i="1"/>
  <c r="AY1274" i="1" s="1"/>
  <c r="AV1274" i="1"/>
  <c r="AX1274" i="1" s="1"/>
  <c r="AU1274" i="1"/>
  <c r="AT1274" i="1"/>
  <c r="AN1274" i="1" s="1"/>
  <c r="AS1274" i="1"/>
  <c r="AM1274" i="1" s="1"/>
  <c r="AR1274" i="1"/>
  <c r="AL1274" i="1" s="1"/>
  <c r="AQ1274" i="1"/>
  <c r="AP1274" i="1"/>
  <c r="AO1274" i="1"/>
  <c r="AK1274" i="1"/>
  <c r="BW1273" i="1"/>
  <c r="BF1273" i="1"/>
  <c r="BE1273" i="1"/>
  <c r="BD1273" i="1"/>
  <c r="BC1273" i="1"/>
  <c r="BB1273" i="1"/>
  <c r="AW1273" i="1"/>
  <c r="AY1273" i="1" s="1"/>
  <c r="AV1273" i="1"/>
  <c r="AX1273" i="1" s="1"/>
  <c r="AU1273" i="1"/>
  <c r="AT1273" i="1"/>
  <c r="AN1273" i="1" s="1"/>
  <c r="AS1273" i="1"/>
  <c r="AM1273" i="1" s="1"/>
  <c r="AR1273" i="1"/>
  <c r="AL1273" i="1" s="1"/>
  <c r="AQ1273" i="1"/>
  <c r="AP1273" i="1"/>
  <c r="AO1273" i="1"/>
  <c r="AK1273" i="1"/>
  <c r="BW1272" i="1"/>
  <c r="BF1272" i="1"/>
  <c r="BE1272" i="1"/>
  <c r="BD1272" i="1"/>
  <c r="BC1272" i="1"/>
  <c r="BB1272" i="1"/>
  <c r="AW1272" i="1"/>
  <c r="AY1272" i="1" s="1"/>
  <c r="AV1272" i="1"/>
  <c r="AX1272" i="1" s="1"/>
  <c r="AU1272" i="1"/>
  <c r="AT1272" i="1"/>
  <c r="AS1272" i="1"/>
  <c r="AM1272" i="1" s="1"/>
  <c r="AR1272" i="1"/>
  <c r="AL1272" i="1" s="1"/>
  <c r="AQ1272" i="1"/>
  <c r="AP1272" i="1"/>
  <c r="AO1272" i="1"/>
  <c r="AK1272" i="1"/>
  <c r="BW1271" i="1"/>
  <c r="BF1271" i="1"/>
  <c r="BE1271" i="1"/>
  <c r="BD1271" i="1"/>
  <c r="BC1271" i="1"/>
  <c r="BB1271" i="1"/>
  <c r="AW1271" i="1"/>
  <c r="AY1271" i="1" s="1"/>
  <c r="AV1271" i="1"/>
  <c r="AX1271" i="1" s="1"/>
  <c r="AU1271" i="1"/>
  <c r="AT1271" i="1"/>
  <c r="AN1271" i="1" s="1"/>
  <c r="AS1271" i="1"/>
  <c r="AM1271" i="1" s="1"/>
  <c r="AR1271" i="1"/>
  <c r="AL1271" i="1" s="1"/>
  <c r="AQ1271" i="1"/>
  <c r="AP1271" i="1"/>
  <c r="AO1271" i="1"/>
  <c r="AK1271" i="1"/>
  <c r="BW1270" i="1"/>
  <c r="BF1270" i="1"/>
  <c r="BE1270" i="1"/>
  <c r="BD1270" i="1"/>
  <c r="BC1270" i="1"/>
  <c r="BB1270" i="1"/>
  <c r="AW1270" i="1"/>
  <c r="AY1270" i="1" s="1"/>
  <c r="AV1270" i="1"/>
  <c r="AX1270" i="1" s="1"/>
  <c r="AU1270" i="1"/>
  <c r="AT1270" i="1"/>
  <c r="AN1270" i="1" s="1"/>
  <c r="AS1270" i="1"/>
  <c r="AM1270" i="1" s="1"/>
  <c r="AR1270" i="1"/>
  <c r="AL1270" i="1" s="1"/>
  <c r="AQ1270" i="1"/>
  <c r="AP1270" i="1"/>
  <c r="AO1270" i="1"/>
  <c r="AK1270" i="1"/>
  <c r="BW1269" i="1"/>
  <c r="BF1269" i="1"/>
  <c r="BE1269" i="1"/>
  <c r="BD1269" i="1"/>
  <c r="BC1269" i="1"/>
  <c r="BB1269" i="1"/>
  <c r="AW1269" i="1"/>
  <c r="AY1269" i="1" s="1"/>
  <c r="AV1269" i="1"/>
  <c r="AX1269" i="1" s="1"/>
  <c r="AU1269" i="1"/>
  <c r="AT1269" i="1"/>
  <c r="AN1269" i="1" s="1"/>
  <c r="AS1269" i="1"/>
  <c r="AM1269" i="1" s="1"/>
  <c r="AR1269" i="1"/>
  <c r="AL1269" i="1" s="1"/>
  <c r="AQ1269" i="1"/>
  <c r="AP1269" i="1"/>
  <c r="AO1269" i="1"/>
  <c r="AK1269" i="1"/>
  <c r="BW1268" i="1"/>
  <c r="BF1268" i="1"/>
  <c r="BE1268" i="1"/>
  <c r="BD1268" i="1"/>
  <c r="BC1268" i="1"/>
  <c r="BB1268" i="1"/>
  <c r="AW1268" i="1"/>
  <c r="AY1268" i="1" s="1"/>
  <c r="AV1268" i="1"/>
  <c r="AX1268" i="1" s="1"/>
  <c r="AU1268" i="1"/>
  <c r="AT1268" i="1"/>
  <c r="AS1268" i="1"/>
  <c r="AM1268" i="1" s="1"/>
  <c r="AR1268" i="1"/>
  <c r="AL1268" i="1" s="1"/>
  <c r="AQ1268" i="1"/>
  <c r="AP1268" i="1"/>
  <c r="AO1268" i="1"/>
  <c r="AK1268" i="1"/>
  <c r="BW1267" i="1"/>
  <c r="BF1267" i="1"/>
  <c r="BE1267" i="1"/>
  <c r="BD1267" i="1"/>
  <c r="BC1267" i="1"/>
  <c r="BB1267" i="1"/>
  <c r="AW1267" i="1"/>
  <c r="AY1267" i="1" s="1"/>
  <c r="AV1267" i="1"/>
  <c r="AX1267" i="1" s="1"/>
  <c r="AU1267" i="1"/>
  <c r="AT1267" i="1"/>
  <c r="AN1267" i="1" s="1"/>
  <c r="AS1267" i="1"/>
  <c r="AM1267" i="1" s="1"/>
  <c r="AR1267" i="1"/>
  <c r="AL1267" i="1" s="1"/>
  <c r="AQ1267" i="1"/>
  <c r="AP1267" i="1"/>
  <c r="AO1267" i="1"/>
  <c r="AK1267" i="1"/>
  <c r="BW1266" i="1"/>
  <c r="BF1266" i="1"/>
  <c r="BE1266" i="1"/>
  <c r="BD1266" i="1"/>
  <c r="BC1266" i="1"/>
  <c r="BB1266" i="1"/>
  <c r="AW1266" i="1"/>
  <c r="AY1266" i="1" s="1"/>
  <c r="AV1266" i="1"/>
  <c r="AX1266" i="1" s="1"/>
  <c r="AU1266" i="1"/>
  <c r="AT1266" i="1"/>
  <c r="AN1266" i="1" s="1"/>
  <c r="AS1266" i="1"/>
  <c r="AM1266" i="1" s="1"/>
  <c r="AR1266" i="1"/>
  <c r="AL1266" i="1" s="1"/>
  <c r="AQ1266" i="1"/>
  <c r="AP1266" i="1"/>
  <c r="AO1266" i="1"/>
  <c r="AK1266" i="1"/>
  <c r="BW1265" i="1"/>
  <c r="BF1265" i="1"/>
  <c r="BE1265" i="1"/>
  <c r="BD1265" i="1"/>
  <c r="BC1265" i="1"/>
  <c r="BB1265" i="1"/>
  <c r="AW1265" i="1"/>
  <c r="AY1265" i="1" s="1"/>
  <c r="AV1265" i="1"/>
  <c r="AX1265" i="1" s="1"/>
  <c r="AU1265" i="1"/>
  <c r="AT1265" i="1"/>
  <c r="AN1265" i="1" s="1"/>
  <c r="AS1265" i="1"/>
  <c r="AM1265" i="1" s="1"/>
  <c r="AR1265" i="1"/>
  <c r="AL1265" i="1" s="1"/>
  <c r="AQ1265" i="1"/>
  <c r="AP1265" i="1"/>
  <c r="AO1265" i="1"/>
  <c r="AK1265" i="1"/>
  <c r="BW1264" i="1"/>
  <c r="BF1264" i="1"/>
  <c r="BE1264" i="1"/>
  <c r="BD1264" i="1"/>
  <c r="BC1264" i="1"/>
  <c r="BB1264" i="1"/>
  <c r="AW1264" i="1"/>
  <c r="AY1264" i="1" s="1"/>
  <c r="AV1264" i="1"/>
  <c r="AX1264" i="1" s="1"/>
  <c r="AU1264" i="1"/>
  <c r="AT1264" i="1"/>
  <c r="AN1264" i="1" s="1"/>
  <c r="AS1264" i="1"/>
  <c r="AM1264" i="1" s="1"/>
  <c r="AR1264" i="1"/>
  <c r="AL1264" i="1" s="1"/>
  <c r="AQ1264" i="1"/>
  <c r="AP1264" i="1"/>
  <c r="AO1264" i="1"/>
  <c r="AK1264" i="1"/>
  <c r="BW1263" i="1"/>
  <c r="BF1263" i="1"/>
  <c r="BE1263" i="1"/>
  <c r="BD1263" i="1"/>
  <c r="BC1263" i="1"/>
  <c r="BB1263" i="1"/>
  <c r="AW1263" i="1"/>
  <c r="AY1263" i="1" s="1"/>
  <c r="AV1263" i="1"/>
  <c r="AX1263" i="1" s="1"/>
  <c r="AU1263" i="1"/>
  <c r="AT1263" i="1"/>
  <c r="AN1263" i="1" s="1"/>
  <c r="AS1263" i="1"/>
  <c r="AM1263" i="1" s="1"/>
  <c r="AR1263" i="1"/>
  <c r="AL1263" i="1" s="1"/>
  <c r="AQ1263" i="1"/>
  <c r="AP1263" i="1"/>
  <c r="AO1263" i="1"/>
  <c r="AK1263" i="1"/>
  <c r="BW1262" i="1"/>
  <c r="BF1262" i="1"/>
  <c r="BE1262" i="1"/>
  <c r="BD1262" i="1"/>
  <c r="BC1262" i="1"/>
  <c r="BB1262" i="1"/>
  <c r="AW1262" i="1"/>
  <c r="AY1262" i="1" s="1"/>
  <c r="AV1262" i="1"/>
  <c r="AX1262" i="1" s="1"/>
  <c r="AU1262" i="1"/>
  <c r="AT1262" i="1"/>
  <c r="AN1262" i="1" s="1"/>
  <c r="AS1262" i="1"/>
  <c r="AM1262" i="1" s="1"/>
  <c r="AR1262" i="1"/>
  <c r="AL1262" i="1" s="1"/>
  <c r="AQ1262" i="1"/>
  <c r="AP1262" i="1"/>
  <c r="AO1262" i="1"/>
  <c r="AK1262" i="1"/>
  <c r="BW1261" i="1"/>
  <c r="BF1261" i="1"/>
  <c r="BE1261" i="1"/>
  <c r="BD1261" i="1"/>
  <c r="BC1261" i="1"/>
  <c r="BB1261" i="1"/>
  <c r="AW1261" i="1"/>
  <c r="AY1261" i="1" s="1"/>
  <c r="AV1261" i="1"/>
  <c r="AX1261" i="1" s="1"/>
  <c r="AU1261" i="1"/>
  <c r="AT1261" i="1"/>
  <c r="AN1261" i="1" s="1"/>
  <c r="AS1261" i="1"/>
  <c r="AM1261" i="1" s="1"/>
  <c r="AR1261" i="1"/>
  <c r="AL1261" i="1" s="1"/>
  <c r="AQ1261" i="1"/>
  <c r="AP1261" i="1"/>
  <c r="AO1261" i="1"/>
  <c r="AK1261" i="1"/>
  <c r="BW1260" i="1"/>
  <c r="BF1260" i="1"/>
  <c r="BE1260" i="1"/>
  <c r="BD1260" i="1"/>
  <c r="BC1260" i="1"/>
  <c r="BB1260" i="1"/>
  <c r="AW1260" i="1"/>
  <c r="AY1260" i="1" s="1"/>
  <c r="AV1260" i="1"/>
  <c r="AX1260" i="1" s="1"/>
  <c r="AU1260" i="1"/>
  <c r="AT1260" i="1"/>
  <c r="AS1260" i="1"/>
  <c r="AM1260" i="1" s="1"/>
  <c r="AR1260" i="1"/>
  <c r="AL1260" i="1" s="1"/>
  <c r="AQ1260" i="1"/>
  <c r="AP1260" i="1"/>
  <c r="AO1260" i="1"/>
  <c r="AK1260" i="1"/>
  <c r="BW1259" i="1"/>
  <c r="BF1259" i="1"/>
  <c r="BE1259" i="1"/>
  <c r="BD1259" i="1"/>
  <c r="BC1259" i="1"/>
  <c r="BB1259" i="1"/>
  <c r="AW1259" i="1"/>
  <c r="AY1259" i="1" s="1"/>
  <c r="AV1259" i="1"/>
  <c r="AX1259" i="1" s="1"/>
  <c r="AU1259" i="1"/>
  <c r="AT1259" i="1"/>
  <c r="AN1259" i="1" s="1"/>
  <c r="AS1259" i="1"/>
  <c r="AM1259" i="1" s="1"/>
  <c r="AR1259" i="1"/>
  <c r="AL1259" i="1" s="1"/>
  <c r="AQ1259" i="1"/>
  <c r="AP1259" i="1"/>
  <c r="AO1259" i="1"/>
  <c r="AK1259" i="1"/>
  <c r="BW1258" i="1"/>
  <c r="BF1258" i="1"/>
  <c r="BE1258" i="1"/>
  <c r="BD1258" i="1"/>
  <c r="BC1258" i="1"/>
  <c r="BB1258" i="1"/>
  <c r="AW1258" i="1"/>
  <c r="AY1258" i="1" s="1"/>
  <c r="AV1258" i="1"/>
  <c r="AX1258" i="1" s="1"/>
  <c r="AU1258" i="1"/>
  <c r="AT1258" i="1"/>
  <c r="AN1258" i="1" s="1"/>
  <c r="AS1258" i="1"/>
  <c r="AM1258" i="1" s="1"/>
  <c r="AR1258" i="1"/>
  <c r="AL1258" i="1" s="1"/>
  <c r="AQ1258" i="1"/>
  <c r="AP1258" i="1"/>
  <c r="AO1258" i="1"/>
  <c r="AK1258" i="1"/>
  <c r="BW1257" i="1"/>
  <c r="BF1257" i="1"/>
  <c r="BE1257" i="1"/>
  <c r="BD1257" i="1"/>
  <c r="BC1257" i="1"/>
  <c r="BB1257" i="1"/>
  <c r="AW1257" i="1"/>
  <c r="AY1257" i="1" s="1"/>
  <c r="AV1257" i="1"/>
  <c r="AX1257" i="1" s="1"/>
  <c r="AU1257" i="1"/>
  <c r="AT1257" i="1"/>
  <c r="AN1257" i="1" s="1"/>
  <c r="AS1257" i="1"/>
  <c r="AM1257" i="1" s="1"/>
  <c r="AR1257" i="1"/>
  <c r="AL1257" i="1" s="1"/>
  <c r="AQ1257" i="1"/>
  <c r="AP1257" i="1"/>
  <c r="AO1257" i="1"/>
  <c r="AK1257" i="1"/>
  <c r="BW1256" i="1"/>
  <c r="BF1256" i="1"/>
  <c r="BE1256" i="1"/>
  <c r="BD1256" i="1"/>
  <c r="BC1256" i="1"/>
  <c r="BB1256" i="1"/>
  <c r="AW1256" i="1"/>
  <c r="AY1256" i="1" s="1"/>
  <c r="AV1256" i="1"/>
  <c r="AX1256" i="1" s="1"/>
  <c r="AU1256" i="1"/>
  <c r="AT1256" i="1"/>
  <c r="AN1256" i="1" s="1"/>
  <c r="AS1256" i="1"/>
  <c r="AM1256" i="1" s="1"/>
  <c r="AR1256" i="1"/>
  <c r="AL1256" i="1" s="1"/>
  <c r="AQ1256" i="1"/>
  <c r="AP1256" i="1"/>
  <c r="AO1256" i="1"/>
  <c r="AK1256" i="1"/>
  <c r="BW1255" i="1"/>
  <c r="BF1255" i="1"/>
  <c r="BE1255" i="1"/>
  <c r="BD1255" i="1"/>
  <c r="BC1255" i="1"/>
  <c r="BB1255" i="1"/>
  <c r="AW1255" i="1"/>
  <c r="AY1255" i="1" s="1"/>
  <c r="AV1255" i="1"/>
  <c r="AX1255" i="1" s="1"/>
  <c r="AU1255" i="1"/>
  <c r="AT1255" i="1"/>
  <c r="AN1255" i="1" s="1"/>
  <c r="AS1255" i="1"/>
  <c r="AM1255" i="1" s="1"/>
  <c r="AR1255" i="1"/>
  <c r="AL1255" i="1" s="1"/>
  <c r="AQ1255" i="1"/>
  <c r="AP1255" i="1"/>
  <c r="AO1255" i="1"/>
  <c r="AK1255" i="1"/>
  <c r="BW1254" i="1"/>
  <c r="BF1254" i="1"/>
  <c r="BE1254" i="1"/>
  <c r="BD1254" i="1"/>
  <c r="BC1254" i="1"/>
  <c r="BB1254" i="1"/>
  <c r="AW1254" i="1"/>
  <c r="AY1254" i="1" s="1"/>
  <c r="AV1254" i="1"/>
  <c r="AX1254" i="1" s="1"/>
  <c r="AU1254" i="1"/>
  <c r="AT1254" i="1"/>
  <c r="AN1254" i="1" s="1"/>
  <c r="AS1254" i="1"/>
  <c r="AM1254" i="1" s="1"/>
  <c r="AR1254" i="1"/>
  <c r="AL1254" i="1" s="1"/>
  <c r="AQ1254" i="1"/>
  <c r="AP1254" i="1"/>
  <c r="AO1254" i="1"/>
  <c r="AK1254" i="1"/>
  <c r="BW1253" i="1"/>
  <c r="BF1253" i="1"/>
  <c r="BE1253" i="1"/>
  <c r="BD1253" i="1"/>
  <c r="BC1253" i="1"/>
  <c r="BB1253" i="1"/>
  <c r="AW1253" i="1"/>
  <c r="AY1253" i="1" s="1"/>
  <c r="AV1253" i="1"/>
  <c r="AX1253" i="1" s="1"/>
  <c r="AU1253" i="1"/>
  <c r="AT1253" i="1"/>
  <c r="AN1253" i="1" s="1"/>
  <c r="AS1253" i="1"/>
  <c r="AM1253" i="1" s="1"/>
  <c r="AR1253" i="1"/>
  <c r="AL1253" i="1" s="1"/>
  <c r="AQ1253" i="1"/>
  <c r="AP1253" i="1"/>
  <c r="AO1253" i="1"/>
  <c r="AK1253" i="1"/>
  <c r="BW1252" i="1"/>
  <c r="BF1252" i="1"/>
  <c r="BE1252" i="1"/>
  <c r="BD1252" i="1"/>
  <c r="BC1252" i="1"/>
  <c r="BB1252" i="1"/>
  <c r="AW1252" i="1"/>
  <c r="AY1252" i="1" s="1"/>
  <c r="AV1252" i="1"/>
  <c r="AX1252" i="1" s="1"/>
  <c r="AU1252" i="1"/>
  <c r="AT1252" i="1"/>
  <c r="AS1252" i="1"/>
  <c r="AM1252" i="1" s="1"/>
  <c r="AR1252" i="1"/>
  <c r="AL1252" i="1" s="1"/>
  <c r="AQ1252" i="1"/>
  <c r="AP1252" i="1"/>
  <c r="AO1252" i="1"/>
  <c r="AK1252" i="1"/>
  <c r="BW1251" i="1"/>
  <c r="BF1251" i="1"/>
  <c r="BE1251" i="1"/>
  <c r="BD1251" i="1"/>
  <c r="BC1251" i="1"/>
  <c r="BB1251" i="1"/>
  <c r="AW1251" i="1"/>
  <c r="AY1251" i="1" s="1"/>
  <c r="AV1251" i="1"/>
  <c r="AX1251" i="1" s="1"/>
  <c r="AU1251" i="1"/>
  <c r="AT1251" i="1"/>
  <c r="AN1251" i="1" s="1"/>
  <c r="AS1251" i="1"/>
  <c r="AM1251" i="1" s="1"/>
  <c r="AR1251" i="1"/>
  <c r="AL1251" i="1" s="1"/>
  <c r="AQ1251" i="1"/>
  <c r="AP1251" i="1"/>
  <c r="AO1251" i="1"/>
  <c r="AK1251" i="1"/>
  <c r="BW1250" i="1"/>
  <c r="BF1250" i="1"/>
  <c r="BE1250" i="1"/>
  <c r="BD1250" i="1"/>
  <c r="BC1250" i="1"/>
  <c r="BB1250" i="1"/>
  <c r="AW1250" i="1"/>
  <c r="AY1250" i="1" s="1"/>
  <c r="AV1250" i="1"/>
  <c r="AX1250" i="1" s="1"/>
  <c r="AU1250" i="1"/>
  <c r="AT1250" i="1"/>
  <c r="AN1250" i="1" s="1"/>
  <c r="AS1250" i="1"/>
  <c r="AM1250" i="1" s="1"/>
  <c r="AR1250" i="1"/>
  <c r="AL1250" i="1" s="1"/>
  <c r="AQ1250" i="1"/>
  <c r="AP1250" i="1"/>
  <c r="AO1250" i="1"/>
  <c r="AK1250" i="1"/>
  <c r="BW1249" i="1"/>
  <c r="BF1249" i="1"/>
  <c r="BE1249" i="1"/>
  <c r="BD1249" i="1"/>
  <c r="BC1249" i="1"/>
  <c r="BB1249" i="1"/>
  <c r="AW1249" i="1"/>
  <c r="AY1249" i="1" s="1"/>
  <c r="AV1249" i="1"/>
  <c r="AX1249" i="1" s="1"/>
  <c r="AU1249" i="1"/>
  <c r="AT1249" i="1"/>
  <c r="AN1249" i="1" s="1"/>
  <c r="AS1249" i="1"/>
  <c r="AM1249" i="1" s="1"/>
  <c r="AR1249" i="1"/>
  <c r="AL1249" i="1" s="1"/>
  <c r="AQ1249" i="1"/>
  <c r="AP1249" i="1"/>
  <c r="AO1249" i="1"/>
  <c r="AK1249" i="1"/>
  <c r="BW1248" i="1"/>
  <c r="BF1248" i="1"/>
  <c r="BE1248" i="1"/>
  <c r="BD1248" i="1"/>
  <c r="BC1248" i="1"/>
  <c r="BB1248" i="1"/>
  <c r="AW1248" i="1"/>
  <c r="AY1248" i="1" s="1"/>
  <c r="AV1248" i="1"/>
  <c r="AX1248" i="1" s="1"/>
  <c r="AU1248" i="1"/>
  <c r="AT1248" i="1"/>
  <c r="AN1248" i="1" s="1"/>
  <c r="AS1248" i="1"/>
  <c r="AM1248" i="1" s="1"/>
  <c r="AR1248" i="1"/>
  <c r="AL1248" i="1" s="1"/>
  <c r="AQ1248" i="1"/>
  <c r="AP1248" i="1"/>
  <c r="AO1248" i="1"/>
  <c r="AK1248" i="1"/>
  <c r="BW1247" i="1"/>
  <c r="BF1247" i="1"/>
  <c r="BE1247" i="1"/>
  <c r="BD1247" i="1"/>
  <c r="BC1247" i="1"/>
  <c r="BB1247" i="1"/>
  <c r="AW1247" i="1"/>
  <c r="AY1247" i="1" s="1"/>
  <c r="AV1247" i="1"/>
  <c r="AX1247" i="1" s="1"/>
  <c r="AU1247" i="1"/>
  <c r="AT1247" i="1"/>
  <c r="AN1247" i="1" s="1"/>
  <c r="AS1247" i="1"/>
  <c r="AM1247" i="1" s="1"/>
  <c r="AR1247" i="1"/>
  <c r="AL1247" i="1" s="1"/>
  <c r="AQ1247" i="1"/>
  <c r="AP1247" i="1"/>
  <c r="AO1247" i="1"/>
  <c r="AK1247" i="1"/>
  <c r="BW1246" i="1"/>
  <c r="BF1246" i="1"/>
  <c r="BE1246" i="1"/>
  <c r="BD1246" i="1"/>
  <c r="BC1246" i="1"/>
  <c r="BB1246" i="1"/>
  <c r="AW1246" i="1"/>
  <c r="AY1246" i="1" s="1"/>
  <c r="AV1246" i="1"/>
  <c r="AX1246" i="1" s="1"/>
  <c r="AU1246" i="1"/>
  <c r="AT1246" i="1"/>
  <c r="AN1246" i="1" s="1"/>
  <c r="AS1246" i="1"/>
  <c r="AM1246" i="1" s="1"/>
  <c r="AR1246" i="1"/>
  <c r="AL1246" i="1" s="1"/>
  <c r="AQ1246" i="1"/>
  <c r="AP1246" i="1"/>
  <c r="AO1246" i="1"/>
  <c r="AK1246" i="1"/>
  <c r="BW1245" i="1"/>
  <c r="BF1245" i="1"/>
  <c r="BE1245" i="1"/>
  <c r="BD1245" i="1"/>
  <c r="BC1245" i="1"/>
  <c r="BB1245" i="1"/>
  <c r="AW1245" i="1"/>
  <c r="AY1245" i="1" s="1"/>
  <c r="AV1245" i="1"/>
  <c r="AX1245" i="1" s="1"/>
  <c r="AU1245" i="1"/>
  <c r="AT1245" i="1"/>
  <c r="AN1245" i="1" s="1"/>
  <c r="AS1245" i="1"/>
  <c r="AM1245" i="1" s="1"/>
  <c r="AR1245" i="1"/>
  <c r="AL1245" i="1" s="1"/>
  <c r="AQ1245" i="1"/>
  <c r="AP1245" i="1"/>
  <c r="AO1245" i="1"/>
  <c r="AK1245" i="1"/>
  <c r="BW1244" i="1"/>
  <c r="BF1244" i="1"/>
  <c r="BE1244" i="1"/>
  <c r="BD1244" i="1"/>
  <c r="BC1244" i="1"/>
  <c r="BB1244" i="1"/>
  <c r="AW1244" i="1"/>
  <c r="AY1244" i="1" s="1"/>
  <c r="AV1244" i="1"/>
  <c r="AX1244" i="1" s="1"/>
  <c r="AU1244" i="1"/>
  <c r="AT1244" i="1"/>
  <c r="AS1244" i="1"/>
  <c r="AM1244" i="1" s="1"/>
  <c r="AR1244" i="1"/>
  <c r="AL1244" i="1" s="1"/>
  <c r="AQ1244" i="1"/>
  <c r="AP1244" i="1"/>
  <c r="AO1244" i="1"/>
  <c r="AK1244" i="1"/>
  <c r="BW1243" i="1"/>
  <c r="BF1243" i="1"/>
  <c r="BE1243" i="1"/>
  <c r="BD1243" i="1"/>
  <c r="BC1243" i="1"/>
  <c r="BB1243" i="1"/>
  <c r="AW1243" i="1"/>
  <c r="AY1243" i="1" s="1"/>
  <c r="AV1243" i="1"/>
  <c r="AX1243" i="1" s="1"/>
  <c r="AU1243" i="1"/>
  <c r="AT1243" i="1"/>
  <c r="AN1243" i="1" s="1"/>
  <c r="AS1243" i="1"/>
  <c r="AM1243" i="1" s="1"/>
  <c r="AR1243" i="1"/>
  <c r="AL1243" i="1" s="1"/>
  <c r="AQ1243" i="1"/>
  <c r="AP1243" i="1"/>
  <c r="AO1243" i="1"/>
  <c r="AK1243" i="1"/>
  <c r="BW1242" i="1"/>
  <c r="BF1242" i="1"/>
  <c r="BE1242" i="1"/>
  <c r="BD1242" i="1"/>
  <c r="BC1242" i="1"/>
  <c r="BB1242" i="1"/>
  <c r="AW1242" i="1"/>
  <c r="AY1242" i="1" s="1"/>
  <c r="AV1242" i="1"/>
  <c r="AX1242" i="1" s="1"/>
  <c r="AU1242" i="1"/>
  <c r="AT1242" i="1"/>
  <c r="AN1242" i="1" s="1"/>
  <c r="AS1242" i="1"/>
  <c r="AM1242" i="1" s="1"/>
  <c r="AR1242" i="1"/>
  <c r="AL1242" i="1" s="1"/>
  <c r="AQ1242" i="1"/>
  <c r="AP1242" i="1"/>
  <c r="AO1242" i="1"/>
  <c r="AK1242" i="1"/>
  <c r="BW1241" i="1"/>
  <c r="BF1241" i="1"/>
  <c r="BE1241" i="1"/>
  <c r="BD1241" i="1"/>
  <c r="BC1241" i="1"/>
  <c r="BB1241" i="1"/>
  <c r="AW1241" i="1"/>
  <c r="AY1241" i="1" s="1"/>
  <c r="AV1241" i="1"/>
  <c r="AX1241" i="1" s="1"/>
  <c r="AU1241" i="1"/>
  <c r="AT1241" i="1"/>
  <c r="AN1241" i="1" s="1"/>
  <c r="AS1241" i="1"/>
  <c r="AM1241" i="1" s="1"/>
  <c r="AR1241" i="1"/>
  <c r="AL1241" i="1" s="1"/>
  <c r="AQ1241" i="1"/>
  <c r="AP1241" i="1"/>
  <c r="AO1241" i="1"/>
  <c r="AK1241" i="1"/>
  <c r="BW1240" i="1"/>
  <c r="BF1240" i="1"/>
  <c r="BE1240" i="1"/>
  <c r="BD1240" i="1"/>
  <c r="BC1240" i="1"/>
  <c r="BB1240" i="1"/>
  <c r="AW1240" i="1"/>
  <c r="AY1240" i="1" s="1"/>
  <c r="AV1240" i="1"/>
  <c r="AX1240" i="1" s="1"/>
  <c r="AU1240" i="1"/>
  <c r="AT1240" i="1"/>
  <c r="AN1240" i="1" s="1"/>
  <c r="AS1240" i="1"/>
  <c r="AM1240" i="1" s="1"/>
  <c r="AR1240" i="1"/>
  <c r="AL1240" i="1" s="1"/>
  <c r="AQ1240" i="1"/>
  <c r="AP1240" i="1"/>
  <c r="AO1240" i="1"/>
  <c r="AK1240" i="1"/>
  <c r="BW1239" i="1"/>
  <c r="BF1239" i="1"/>
  <c r="BE1239" i="1"/>
  <c r="BD1239" i="1"/>
  <c r="BC1239" i="1"/>
  <c r="BB1239" i="1"/>
  <c r="AW1239" i="1"/>
  <c r="AY1239" i="1" s="1"/>
  <c r="AV1239" i="1"/>
  <c r="AX1239" i="1" s="1"/>
  <c r="AU1239" i="1"/>
  <c r="AT1239" i="1"/>
  <c r="AN1239" i="1" s="1"/>
  <c r="AS1239" i="1"/>
  <c r="AM1239" i="1" s="1"/>
  <c r="AR1239" i="1"/>
  <c r="AL1239" i="1" s="1"/>
  <c r="AQ1239" i="1"/>
  <c r="AP1239" i="1"/>
  <c r="AO1239" i="1"/>
  <c r="AK1239" i="1"/>
  <c r="BW1238" i="1"/>
  <c r="BF1238" i="1"/>
  <c r="BE1238" i="1"/>
  <c r="BD1238" i="1"/>
  <c r="BC1238" i="1"/>
  <c r="BB1238" i="1"/>
  <c r="AW1238" i="1"/>
  <c r="AY1238" i="1" s="1"/>
  <c r="AV1238" i="1"/>
  <c r="AX1238" i="1" s="1"/>
  <c r="AU1238" i="1"/>
  <c r="AT1238" i="1"/>
  <c r="AN1238" i="1" s="1"/>
  <c r="AS1238" i="1"/>
  <c r="AM1238" i="1" s="1"/>
  <c r="AR1238" i="1"/>
  <c r="AL1238" i="1" s="1"/>
  <c r="AQ1238" i="1"/>
  <c r="AP1238" i="1"/>
  <c r="AO1238" i="1"/>
  <c r="AK1238" i="1"/>
  <c r="BW1237" i="1"/>
  <c r="BF1237" i="1"/>
  <c r="BE1237" i="1"/>
  <c r="BD1237" i="1"/>
  <c r="BC1237" i="1"/>
  <c r="BB1237" i="1"/>
  <c r="AW1237" i="1"/>
  <c r="AY1237" i="1" s="1"/>
  <c r="AV1237" i="1"/>
  <c r="AX1237" i="1" s="1"/>
  <c r="AU1237" i="1"/>
  <c r="AT1237" i="1"/>
  <c r="AN1237" i="1" s="1"/>
  <c r="AS1237" i="1"/>
  <c r="AM1237" i="1" s="1"/>
  <c r="AR1237" i="1"/>
  <c r="AL1237" i="1" s="1"/>
  <c r="AQ1237" i="1"/>
  <c r="AP1237" i="1"/>
  <c r="AO1237" i="1"/>
  <c r="AK1237" i="1"/>
  <c r="BW1236" i="1"/>
  <c r="BF1236" i="1"/>
  <c r="BE1236" i="1"/>
  <c r="BD1236" i="1"/>
  <c r="BC1236" i="1"/>
  <c r="BB1236" i="1"/>
  <c r="AW1236" i="1"/>
  <c r="AY1236" i="1" s="1"/>
  <c r="AV1236" i="1"/>
  <c r="AX1236" i="1" s="1"/>
  <c r="AU1236" i="1"/>
  <c r="AT1236" i="1"/>
  <c r="AS1236" i="1"/>
  <c r="AM1236" i="1" s="1"/>
  <c r="AR1236" i="1"/>
  <c r="AL1236" i="1" s="1"/>
  <c r="AQ1236" i="1"/>
  <c r="AP1236" i="1"/>
  <c r="AO1236" i="1"/>
  <c r="AK1236" i="1"/>
  <c r="BW1235" i="1"/>
  <c r="BF1235" i="1"/>
  <c r="BE1235" i="1"/>
  <c r="BD1235" i="1"/>
  <c r="BC1235" i="1"/>
  <c r="BB1235" i="1"/>
  <c r="AW1235" i="1"/>
  <c r="AY1235" i="1" s="1"/>
  <c r="AV1235" i="1"/>
  <c r="AX1235" i="1" s="1"/>
  <c r="AU1235" i="1"/>
  <c r="AT1235" i="1"/>
  <c r="AN1235" i="1" s="1"/>
  <c r="AS1235" i="1"/>
  <c r="AM1235" i="1" s="1"/>
  <c r="AR1235" i="1"/>
  <c r="AL1235" i="1" s="1"/>
  <c r="AQ1235" i="1"/>
  <c r="AP1235" i="1"/>
  <c r="AO1235" i="1"/>
  <c r="AK1235" i="1"/>
  <c r="BW1234" i="1"/>
  <c r="BF1234" i="1"/>
  <c r="BE1234" i="1"/>
  <c r="BD1234" i="1"/>
  <c r="BC1234" i="1"/>
  <c r="BB1234" i="1"/>
  <c r="AW1234" i="1"/>
  <c r="AY1234" i="1" s="1"/>
  <c r="AV1234" i="1"/>
  <c r="AX1234" i="1" s="1"/>
  <c r="AU1234" i="1"/>
  <c r="AT1234" i="1"/>
  <c r="AN1234" i="1" s="1"/>
  <c r="AS1234" i="1"/>
  <c r="AM1234" i="1" s="1"/>
  <c r="AR1234" i="1"/>
  <c r="AL1234" i="1" s="1"/>
  <c r="AQ1234" i="1"/>
  <c r="AP1234" i="1"/>
  <c r="AO1234" i="1"/>
  <c r="AK1234" i="1"/>
  <c r="BW1233" i="1"/>
  <c r="BF1233" i="1"/>
  <c r="BE1233" i="1"/>
  <c r="BD1233" i="1"/>
  <c r="BC1233" i="1"/>
  <c r="BB1233" i="1"/>
  <c r="AW1233" i="1"/>
  <c r="AY1233" i="1" s="1"/>
  <c r="AV1233" i="1"/>
  <c r="AX1233" i="1" s="1"/>
  <c r="AU1233" i="1"/>
  <c r="AT1233" i="1"/>
  <c r="AN1233" i="1" s="1"/>
  <c r="AS1233" i="1"/>
  <c r="AM1233" i="1" s="1"/>
  <c r="AR1233" i="1"/>
  <c r="AL1233" i="1" s="1"/>
  <c r="AQ1233" i="1"/>
  <c r="AP1233" i="1"/>
  <c r="AO1233" i="1"/>
  <c r="AK1233" i="1"/>
  <c r="BW1232" i="1"/>
  <c r="BF1232" i="1"/>
  <c r="BE1232" i="1"/>
  <c r="BD1232" i="1"/>
  <c r="BC1232" i="1"/>
  <c r="BB1232" i="1"/>
  <c r="AW1232" i="1"/>
  <c r="AY1232" i="1" s="1"/>
  <c r="AV1232" i="1"/>
  <c r="AX1232" i="1" s="1"/>
  <c r="AU1232" i="1"/>
  <c r="AT1232" i="1"/>
  <c r="AN1232" i="1" s="1"/>
  <c r="AS1232" i="1"/>
  <c r="AM1232" i="1" s="1"/>
  <c r="AR1232" i="1"/>
  <c r="AL1232" i="1" s="1"/>
  <c r="AQ1232" i="1"/>
  <c r="AP1232" i="1"/>
  <c r="AO1232" i="1"/>
  <c r="AK1232" i="1"/>
  <c r="BW1231" i="1"/>
  <c r="BF1231" i="1"/>
  <c r="BE1231" i="1"/>
  <c r="BD1231" i="1"/>
  <c r="BC1231" i="1"/>
  <c r="BB1231" i="1"/>
  <c r="AW1231" i="1"/>
  <c r="AY1231" i="1" s="1"/>
  <c r="AV1231" i="1"/>
  <c r="AX1231" i="1" s="1"/>
  <c r="AU1231" i="1"/>
  <c r="AT1231" i="1"/>
  <c r="AN1231" i="1" s="1"/>
  <c r="AS1231" i="1"/>
  <c r="AM1231" i="1" s="1"/>
  <c r="AR1231" i="1"/>
  <c r="AL1231" i="1" s="1"/>
  <c r="AQ1231" i="1"/>
  <c r="AP1231" i="1"/>
  <c r="AO1231" i="1"/>
  <c r="AK1231" i="1"/>
  <c r="BW1230" i="1"/>
  <c r="BF1230" i="1"/>
  <c r="BE1230" i="1"/>
  <c r="BD1230" i="1"/>
  <c r="BC1230" i="1"/>
  <c r="BB1230" i="1"/>
  <c r="AW1230" i="1"/>
  <c r="AY1230" i="1" s="1"/>
  <c r="AV1230" i="1"/>
  <c r="AX1230" i="1" s="1"/>
  <c r="AU1230" i="1"/>
  <c r="AT1230" i="1"/>
  <c r="AN1230" i="1" s="1"/>
  <c r="AS1230" i="1"/>
  <c r="AM1230" i="1" s="1"/>
  <c r="AR1230" i="1"/>
  <c r="AL1230" i="1" s="1"/>
  <c r="AQ1230" i="1"/>
  <c r="AP1230" i="1"/>
  <c r="AO1230" i="1"/>
  <c r="AK1230" i="1"/>
  <c r="BW1229" i="1"/>
  <c r="BF1229" i="1"/>
  <c r="BE1229" i="1"/>
  <c r="BD1229" i="1"/>
  <c r="BC1229" i="1"/>
  <c r="BB1229" i="1"/>
  <c r="AW1229" i="1"/>
  <c r="AY1229" i="1" s="1"/>
  <c r="AV1229" i="1"/>
  <c r="AX1229" i="1" s="1"/>
  <c r="AU1229" i="1"/>
  <c r="AT1229" i="1"/>
  <c r="AN1229" i="1" s="1"/>
  <c r="AS1229" i="1"/>
  <c r="AM1229" i="1" s="1"/>
  <c r="AR1229" i="1"/>
  <c r="AL1229" i="1" s="1"/>
  <c r="AQ1229" i="1"/>
  <c r="AP1229" i="1"/>
  <c r="AO1229" i="1"/>
  <c r="AK1229" i="1"/>
  <c r="BW1228" i="1"/>
  <c r="BF1228" i="1"/>
  <c r="BE1228" i="1"/>
  <c r="BD1228" i="1"/>
  <c r="BC1228" i="1"/>
  <c r="BB1228" i="1"/>
  <c r="AW1228" i="1"/>
  <c r="AY1228" i="1" s="1"/>
  <c r="AV1228" i="1"/>
  <c r="AX1228" i="1" s="1"/>
  <c r="AU1228" i="1"/>
  <c r="AT1228" i="1"/>
  <c r="AN1228" i="1" s="1"/>
  <c r="AS1228" i="1"/>
  <c r="AM1228" i="1" s="1"/>
  <c r="AR1228" i="1"/>
  <c r="AQ1228" i="1"/>
  <c r="AP1228" i="1"/>
  <c r="AO1228" i="1"/>
  <c r="AK1228" i="1"/>
  <c r="BW1227" i="1"/>
  <c r="BF1227" i="1"/>
  <c r="BE1227" i="1"/>
  <c r="BD1227" i="1"/>
  <c r="BC1227" i="1"/>
  <c r="BB1227" i="1"/>
  <c r="AW1227" i="1"/>
  <c r="AY1227" i="1" s="1"/>
  <c r="AV1227" i="1"/>
  <c r="AX1227" i="1" s="1"/>
  <c r="AU1227" i="1"/>
  <c r="AT1227" i="1"/>
  <c r="AN1227" i="1" s="1"/>
  <c r="AS1227" i="1"/>
  <c r="AM1227" i="1" s="1"/>
  <c r="AR1227" i="1"/>
  <c r="AL1227" i="1" s="1"/>
  <c r="AQ1227" i="1"/>
  <c r="AP1227" i="1"/>
  <c r="AO1227" i="1"/>
  <c r="AK1227" i="1"/>
  <c r="BW1226" i="1"/>
  <c r="BF1226" i="1"/>
  <c r="BE1226" i="1"/>
  <c r="BD1226" i="1"/>
  <c r="BC1226" i="1"/>
  <c r="BB1226" i="1"/>
  <c r="AW1226" i="1"/>
  <c r="AY1226" i="1" s="1"/>
  <c r="AV1226" i="1"/>
  <c r="AX1226" i="1" s="1"/>
  <c r="AU1226" i="1"/>
  <c r="AT1226" i="1"/>
  <c r="AN1226" i="1" s="1"/>
  <c r="AS1226" i="1"/>
  <c r="AM1226" i="1" s="1"/>
  <c r="AR1226" i="1"/>
  <c r="AL1226" i="1" s="1"/>
  <c r="AQ1226" i="1"/>
  <c r="AP1226" i="1"/>
  <c r="AO1226" i="1"/>
  <c r="AK1226" i="1"/>
  <c r="BW1225" i="1"/>
  <c r="BF1225" i="1"/>
  <c r="BE1225" i="1"/>
  <c r="BD1225" i="1"/>
  <c r="BC1225" i="1"/>
  <c r="BB1225" i="1"/>
  <c r="AW1225" i="1"/>
  <c r="AY1225" i="1" s="1"/>
  <c r="AV1225" i="1"/>
  <c r="AX1225" i="1" s="1"/>
  <c r="AU1225" i="1"/>
  <c r="AT1225" i="1"/>
  <c r="AN1225" i="1" s="1"/>
  <c r="AS1225" i="1"/>
  <c r="AM1225" i="1" s="1"/>
  <c r="AR1225" i="1"/>
  <c r="AL1225" i="1" s="1"/>
  <c r="AQ1225" i="1"/>
  <c r="AP1225" i="1"/>
  <c r="AO1225" i="1"/>
  <c r="AK1225" i="1"/>
  <c r="BW1224" i="1"/>
  <c r="BF1224" i="1"/>
  <c r="BE1224" i="1"/>
  <c r="BD1224" i="1"/>
  <c r="BC1224" i="1"/>
  <c r="BB1224" i="1"/>
  <c r="AW1224" i="1"/>
  <c r="AY1224" i="1" s="1"/>
  <c r="AV1224" i="1"/>
  <c r="AX1224" i="1" s="1"/>
  <c r="AU1224" i="1"/>
  <c r="AT1224" i="1"/>
  <c r="AN1224" i="1" s="1"/>
  <c r="AS1224" i="1"/>
  <c r="AM1224" i="1" s="1"/>
  <c r="AR1224" i="1"/>
  <c r="AL1224" i="1" s="1"/>
  <c r="AQ1224" i="1"/>
  <c r="AP1224" i="1"/>
  <c r="AO1224" i="1"/>
  <c r="AK1224" i="1"/>
  <c r="BW1223" i="1"/>
  <c r="BF1223" i="1"/>
  <c r="BE1223" i="1"/>
  <c r="BD1223" i="1"/>
  <c r="BC1223" i="1"/>
  <c r="BB1223" i="1"/>
  <c r="AW1223" i="1"/>
  <c r="AY1223" i="1" s="1"/>
  <c r="AV1223" i="1"/>
  <c r="AX1223" i="1" s="1"/>
  <c r="AU1223" i="1"/>
  <c r="AT1223" i="1"/>
  <c r="AN1223" i="1" s="1"/>
  <c r="AS1223" i="1"/>
  <c r="AM1223" i="1" s="1"/>
  <c r="AR1223" i="1"/>
  <c r="AL1223" i="1" s="1"/>
  <c r="AQ1223" i="1"/>
  <c r="AP1223" i="1"/>
  <c r="AO1223" i="1"/>
  <c r="AK1223" i="1"/>
  <c r="BW1222" i="1"/>
  <c r="BF1222" i="1"/>
  <c r="BE1222" i="1"/>
  <c r="BD1222" i="1"/>
  <c r="BC1222" i="1"/>
  <c r="BB1222" i="1"/>
  <c r="AW1222" i="1"/>
  <c r="AY1222" i="1" s="1"/>
  <c r="AV1222" i="1"/>
  <c r="AX1222" i="1" s="1"/>
  <c r="AU1222" i="1"/>
  <c r="AT1222" i="1"/>
  <c r="AS1222" i="1"/>
  <c r="AM1222" i="1" s="1"/>
  <c r="AR1222" i="1"/>
  <c r="AL1222" i="1" s="1"/>
  <c r="AQ1222" i="1"/>
  <c r="AP1222" i="1"/>
  <c r="AO1222" i="1"/>
  <c r="AK1222" i="1"/>
  <c r="BW1221" i="1"/>
  <c r="BF1221" i="1"/>
  <c r="BE1221" i="1"/>
  <c r="BD1221" i="1"/>
  <c r="BC1221" i="1"/>
  <c r="BB1221" i="1"/>
  <c r="AW1221" i="1"/>
  <c r="AY1221" i="1" s="1"/>
  <c r="AV1221" i="1"/>
  <c r="AX1221" i="1" s="1"/>
  <c r="AU1221" i="1"/>
  <c r="AT1221" i="1"/>
  <c r="AN1221" i="1" s="1"/>
  <c r="AS1221" i="1"/>
  <c r="AM1221" i="1" s="1"/>
  <c r="AR1221" i="1"/>
  <c r="AL1221" i="1" s="1"/>
  <c r="AQ1221" i="1"/>
  <c r="AP1221" i="1"/>
  <c r="AO1221" i="1"/>
  <c r="AK1221" i="1"/>
  <c r="BW1220" i="1"/>
  <c r="BF1220" i="1"/>
  <c r="BE1220" i="1"/>
  <c r="BD1220" i="1"/>
  <c r="BC1220" i="1"/>
  <c r="BB1220" i="1"/>
  <c r="AW1220" i="1"/>
  <c r="AY1220" i="1" s="1"/>
  <c r="AV1220" i="1"/>
  <c r="AX1220" i="1" s="1"/>
  <c r="AU1220" i="1"/>
  <c r="AT1220" i="1"/>
  <c r="AN1220" i="1" s="1"/>
  <c r="AS1220" i="1"/>
  <c r="AM1220" i="1" s="1"/>
  <c r="AR1220" i="1"/>
  <c r="AL1220" i="1" s="1"/>
  <c r="AQ1220" i="1"/>
  <c r="AP1220" i="1"/>
  <c r="AO1220" i="1"/>
  <c r="AK1220" i="1"/>
  <c r="BW1219" i="1"/>
  <c r="BF1219" i="1"/>
  <c r="BE1219" i="1"/>
  <c r="BD1219" i="1"/>
  <c r="BC1219" i="1"/>
  <c r="BB1219" i="1"/>
  <c r="AW1219" i="1"/>
  <c r="AY1219" i="1" s="1"/>
  <c r="AV1219" i="1"/>
  <c r="AX1219" i="1" s="1"/>
  <c r="AU1219" i="1"/>
  <c r="AT1219" i="1"/>
  <c r="AN1219" i="1" s="1"/>
  <c r="AS1219" i="1"/>
  <c r="AM1219" i="1" s="1"/>
  <c r="AR1219" i="1"/>
  <c r="AL1219" i="1" s="1"/>
  <c r="AQ1219" i="1"/>
  <c r="AP1219" i="1"/>
  <c r="AO1219" i="1"/>
  <c r="AK1219" i="1"/>
  <c r="BW1218" i="1"/>
  <c r="BF1218" i="1"/>
  <c r="BE1218" i="1"/>
  <c r="BD1218" i="1"/>
  <c r="BC1218" i="1"/>
  <c r="BB1218" i="1"/>
  <c r="AW1218" i="1"/>
  <c r="AY1218" i="1" s="1"/>
  <c r="AV1218" i="1"/>
  <c r="AX1218" i="1" s="1"/>
  <c r="AU1218" i="1"/>
  <c r="AT1218" i="1"/>
  <c r="AN1218" i="1" s="1"/>
  <c r="AS1218" i="1"/>
  <c r="AM1218" i="1" s="1"/>
  <c r="AR1218" i="1"/>
  <c r="AL1218" i="1" s="1"/>
  <c r="AQ1218" i="1"/>
  <c r="AP1218" i="1"/>
  <c r="AO1218" i="1"/>
  <c r="AK1218" i="1"/>
  <c r="BW1217" i="1"/>
  <c r="BF1217" i="1"/>
  <c r="BE1217" i="1"/>
  <c r="BD1217" i="1"/>
  <c r="BC1217" i="1"/>
  <c r="BB1217" i="1"/>
  <c r="AW1217" i="1"/>
  <c r="AY1217" i="1" s="1"/>
  <c r="AV1217" i="1"/>
  <c r="AX1217" i="1" s="1"/>
  <c r="AU1217" i="1"/>
  <c r="AT1217" i="1"/>
  <c r="AN1217" i="1" s="1"/>
  <c r="AS1217" i="1"/>
  <c r="AM1217" i="1" s="1"/>
  <c r="AR1217" i="1"/>
  <c r="AL1217" i="1" s="1"/>
  <c r="AQ1217" i="1"/>
  <c r="AP1217" i="1"/>
  <c r="AO1217" i="1"/>
  <c r="AK1217" i="1"/>
  <c r="BW1216" i="1"/>
  <c r="BF1216" i="1"/>
  <c r="BE1216" i="1"/>
  <c r="BD1216" i="1"/>
  <c r="BC1216" i="1"/>
  <c r="BB1216" i="1"/>
  <c r="AW1216" i="1"/>
  <c r="AY1216" i="1" s="1"/>
  <c r="AV1216" i="1"/>
  <c r="AX1216" i="1" s="1"/>
  <c r="AU1216" i="1"/>
  <c r="AT1216" i="1"/>
  <c r="AN1216" i="1" s="1"/>
  <c r="AS1216" i="1"/>
  <c r="AM1216" i="1" s="1"/>
  <c r="AR1216" i="1"/>
  <c r="AL1216" i="1" s="1"/>
  <c r="AQ1216" i="1"/>
  <c r="AP1216" i="1"/>
  <c r="AO1216" i="1"/>
  <c r="AK1216" i="1"/>
  <c r="BW1215" i="1"/>
  <c r="BF1215" i="1"/>
  <c r="BE1215" i="1"/>
  <c r="BD1215" i="1"/>
  <c r="BC1215" i="1"/>
  <c r="BB1215" i="1"/>
  <c r="AW1215" i="1"/>
  <c r="AY1215" i="1" s="1"/>
  <c r="AV1215" i="1"/>
  <c r="AX1215" i="1" s="1"/>
  <c r="AU1215" i="1"/>
  <c r="AT1215" i="1"/>
  <c r="AN1215" i="1" s="1"/>
  <c r="AS1215" i="1"/>
  <c r="AM1215" i="1" s="1"/>
  <c r="AR1215" i="1"/>
  <c r="AL1215" i="1" s="1"/>
  <c r="AQ1215" i="1"/>
  <c r="AP1215" i="1"/>
  <c r="AO1215" i="1"/>
  <c r="AK1215" i="1"/>
  <c r="BW1214" i="1"/>
  <c r="BF1214" i="1"/>
  <c r="BE1214" i="1"/>
  <c r="BD1214" i="1"/>
  <c r="BC1214" i="1"/>
  <c r="BB1214" i="1"/>
  <c r="AW1214" i="1"/>
  <c r="AY1214" i="1" s="1"/>
  <c r="AV1214" i="1"/>
  <c r="AX1214" i="1" s="1"/>
  <c r="AU1214" i="1"/>
  <c r="AT1214" i="1"/>
  <c r="AN1214" i="1" s="1"/>
  <c r="AS1214" i="1"/>
  <c r="AM1214" i="1" s="1"/>
  <c r="AR1214" i="1"/>
  <c r="AL1214" i="1" s="1"/>
  <c r="AQ1214" i="1"/>
  <c r="AP1214" i="1"/>
  <c r="AO1214" i="1"/>
  <c r="AK1214" i="1"/>
  <c r="BW1213" i="1"/>
  <c r="BF1213" i="1"/>
  <c r="BE1213" i="1"/>
  <c r="BD1213" i="1"/>
  <c r="BC1213" i="1"/>
  <c r="BB1213" i="1"/>
  <c r="AW1213" i="1"/>
  <c r="AY1213" i="1" s="1"/>
  <c r="AV1213" i="1"/>
  <c r="AX1213" i="1" s="1"/>
  <c r="AU1213" i="1"/>
  <c r="AT1213" i="1"/>
  <c r="AN1213" i="1" s="1"/>
  <c r="AS1213" i="1"/>
  <c r="AM1213" i="1" s="1"/>
  <c r="AR1213" i="1"/>
  <c r="AQ1213" i="1"/>
  <c r="AP1213" i="1"/>
  <c r="AO1213" i="1"/>
  <c r="AK1213" i="1"/>
  <c r="BW1212" i="1"/>
  <c r="BF1212" i="1"/>
  <c r="BE1212" i="1"/>
  <c r="BD1212" i="1"/>
  <c r="BC1212" i="1"/>
  <c r="BB1212" i="1"/>
  <c r="AW1212" i="1"/>
  <c r="AY1212" i="1" s="1"/>
  <c r="AV1212" i="1"/>
  <c r="AX1212" i="1" s="1"/>
  <c r="AU1212" i="1"/>
  <c r="AT1212" i="1"/>
  <c r="AN1212" i="1" s="1"/>
  <c r="AS1212" i="1"/>
  <c r="AM1212" i="1" s="1"/>
  <c r="AR1212" i="1"/>
  <c r="AL1212" i="1" s="1"/>
  <c r="AQ1212" i="1"/>
  <c r="AP1212" i="1"/>
  <c r="AO1212" i="1"/>
  <c r="AK1212" i="1"/>
  <c r="BW1211" i="1"/>
  <c r="BF1211" i="1"/>
  <c r="BE1211" i="1"/>
  <c r="BD1211" i="1"/>
  <c r="BC1211" i="1"/>
  <c r="BB1211" i="1"/>
  <c r="AW1211" i="1"/>
  <c r="AY1211" i="1" s="1"/>
  <c r="AV1211" i="1"/>
  <c r="AX1211" i="1" s="1"/>
  <c r="AU1211" i="1"/>
  <c r="AT1211" i="1"/>
  <c r="AN1211" i="1" s="1"/>
  <c r="AS1211" i="1"/>
  <c r="AM1211" i="1" s="1"/>
  <c r="AR1211" i="1"/>
  <c r="AL1211" i="1" s="1"/>
  <c r="AQ1211" i="1"/>
  <c r="AP1211" i="1"/>
  <c r="AO1211" i="1"/>
  <c r="AK1211" i="1"/>
  <c r="BW1210" i="1"/>
  <c r="BF1210" i="1"/>
  <c r="BE1210" i="1"/>
  <c r="BD1210" i="1"/>
  <c r="BC1210" i="1"/>
  <c r="BB1210" i="1"/>
  <c r="AW1210" i="1"/>
  <c r="AY1210" i="1" s="1"/>
  <c r="AV1210" i="1"/>
  <c r="AX1210" i="1" s="1"/>
  <c r="AU1210" i="1"/>
  <c r="AT1210" i="1"/>
  <c r="AN1210" i="1" s="1"/>
  <c r="AS1210" i="1"/>
  <c r="AM1210" i="1" s="1"/>
  <c r="AR1210" i="1"/>
  <c r="AL1210" i="1" s="1"/>
  <c r="AQ1210" i="1"/>
  <c r="AP1210" i="1"/>
  <c r="AO1210" i="1"/>
  <c r="AK1210" i="1"/>
  <c r="BW1209" i="1"/>
  <c r="BF1209" i="1"/>
  <c r="BE1209" i="1"/>
  <c r="BD1209" i="1"/>
  <c r="BC1209" i="1"/>
  <c r="BB1209" i="1"/>
  <c r="AW1209" i="1"/>
  <c r="AY1209" i="1" s="1"/>
  <c r="AV1209" i="1"/>
  <c r="AX1209" i="1" s="1"/>
  <c r="AU1209" i="1"/>
  <c r="AT1209" i="1"/>
  <c r="AN1209" i="1" s="1"/>
  <c r="AS1209" i="1"/>
  <c r="AM1209" i="1" s="1"/>
  <c r="AR1209" i="1"/>
  <c r="AL1209" i="1" s="1"/>
  <c r="AQ1209" i="1"/>
  <c r="AP1209" i="1"/>
  <c r="AO1209" i="1"/>
  <c r="AK1209" i="1"/>
  <c r="BW1208" i="1"/>
  <c r="BF1208" i="1"/>
  <c r="BE1208" i="1"/>
  <c r="BD1208" i="1"/>
  <c r="BC1208" i="1"/>
  <c r="BB1208" i="1"/>
  <c r="AW1208" i="1"/>
  <c r="AY1208" i="1" s="1"/>
  <c r="AV1208" i="1"/>
  <c r="AX1208" i="1" s="1"/>
  <c r="AU1208" i="1"/>
  <c r="AT1208" i="1"/>
  <c r="AN1208" i="1" s="1"/>
  <c r="AS1208" i="1"/>
  <c r="AM1208" i="1" s="1"/>
  <c r="AR1208" i="1"/>
  <c r="AL1208" i="1" s="1"/>
  <c r="AQ1208" i="1"/>
  <c r="AP1208" i="1"/>
  <c r="AO1208" i="1"/>
  <c r="AK1208" i="1"/>
  <c r="BW1207" i="1"/>
  <c r="BF1207" i="1"/>
  <c r="BE1207" i="1"/>
  <c r="BD1207" i="1"/>
  <c r="BC1207" i="1"/>
  <c r="BB1207" i="1"/>
  <c r="AW1207" i="1"/>
  <c r="AY1207" i="1" s="1"/>
  <c r="AV1207" i="1"/>
  <c r="AX1207" i="1" s="1"/>
  <c r="AU1207" i="1"/>
  <c r="AT1207" i="1"/>
  <c r="AN1207" i="1" s="1"/>
  <c r="AS1207" i="1"/>
  <c r="AM1207" i="1" s="1"/>
  <c r="AR1207" i="1"/>
  <c r="AL1207" i="1" s="1"/>
  <c r="AQ1207" i="1"/>
  <c r="AP1207" i="1"/>
  <c r="AO1207" i="1"/>
  <c r="AK1207" i="1"/>
  <c r="BW1206" i="1"/>
  <c r="BF1206" i="1"/>
  <c r="BE1206" i="1"/>
  <c r="BD1206" i="1"/>
  <c r="BC1206" i="1"/>
  <c r="BB1206" i="1"/>
  <c r="AW1206" i="1"/>
  <c r="AY1206" i="1" s="1"/>
  <c r="AV1206" i="1"/>
  <c r="AX1206" i="1" s="1"/>
  <c r="AU1206" i="1"/>
  <c r="AT1206" i="1"/>
  <c r="AN1206" i="1" s="1"/>
  <c r="AS1206" i="1"/>
  <c r="AM1206" i="1" s="1"/>
  <c r="AR1206" i="1"/>
  <c r="AL1206" i="1" s="1"/>
  <c r="AQ1206" i="1"/>
  <c r="AP1206" i="1"/>
  <c r="AO1206" i="1"/>
  <c r="AK1206" i="1"/>
  <c r="BW1205" i="1"/>
  <c r="BF1205" i="1"/>
  <c r="BE1205" i="1"/>
  <c r="BD1205" i="1"/>
  <c r="BC1205" i="1"/>
  <c r="BB1205" i="1"/>
  <c r="AW1205" i="1"/>
  <c r="AY1205" i="1" s="1"/>
  <c r="AV1205" i="1"/>
  <c r="AX1205" i="1" s="1"/>
  <c r="AU1205" i="1"/>
  <c r="AT1205" i="1"/>
  <c r="AN1205" i="1" s="1"/>
  <c r="AS1205" i="1"/>
  <c r="AM1205" i="1" s="1"/>
  <c r="AR1205" i="1"/>
  <c r="AL1205" i="1" s="1"/>
  <c r="AQ1205" i="1"/>
  <c r="AP1205" i="1"/>
  <c r="AO1205" i="1"/>
  <c r="AK1205" i="1"/>
  <c r="BW1204" i="1"/>
  <c r="BF1204" i="1"/>
  <c r="BE1204" i="1"/>
  <c r="BD1204" i="1"/>
  <c r="BC1204" i="1"/>
  <c r="BB1204" i="1"/>
  <c r="AW1204" i="1"/>
  <c r="AY1204" i="1" s="1"/>
  <c r="AV1204" i="1"/>
  <c r="AX1204" i="1" s="1"/>
  <c r="AU1204" i="1"/>
  <c r="AT1204" i="1"/>
  <c r="AN1204" i="1" s="1"/>
  <c r="AS1204" i="1"/>
  <c r="AM1204" i="1" s="1"/>
  <c r="AR1204" i="1"/>
  <c r="AQ1204" i="1"/>
  <c r="AP1204" i="1"/>
  <c r="AO1204" i="1"/>
  <c r="AK1204" i="1"/>
  <c r="BW1203" i="1"/>
  <c r="BF1203" i="1"/>
  <c r="BE1203" i="1"/>
  <c r="BD1203" i="1"/>
  <c r="BC1203" i="1"/>
  <c r="BB1203" i="1"/>
  <c r="AW1203" i="1"/>
  <c r="AY1203" i="1" s="1"/>
  <c r="AV1203" i="1"/>
  <c r="AX1203" i="1" s="1"/>
  <c r="AU1203" i="1"/>
  <c r="AT1203" i="1"/>
  <c r="AN1203" i="1" s="1"/>
  <c r="AS1203" i="1"/>
  <c r="AM1203" i="1" s="1"/>
  <c r="AR1203" i="1"/>
  <c r="AL1203" i="1" s="1"/>
  <c r="AQ1203" i="1"/>
  <c r="AP1203" i="1"/>
  <c r="AO1203" i="1"/>
  <c r="AK1203" i="1"/>
  <c r="BW1202" i="1"/>
  <c r="BF1202" i="1"/>
  <c r="BE1202" i="1"/>
  <c r="BD1202" i="1"/>
  <c r="BC1202" i="1"/>
  <c r="BB1202" i="1"/>
  <c r="AW1202" i="1"/>
  <c r="AY1202" i="1" s="1"/>
  <c r="AV1202" i="1"/>
  <c r="AX1202" i="1" s="1"/>
  <c r="AU1202" i="1"/>
  <c r="AT1202" i="1"/>
  <c r="AN1202" i="1" s="1"/>
  <c r="AS1202" i="1"/>
  <c r="AM1202" i="1" s="1"/>
  <c r="AR1202" i="1"/>
  <c r="AL1202" i="1" s="1"/>
  <c r="AQ1202" i="1"/>
  <c r="AP1202" i="1"/>
  <c r="AO1202" i="1"/>
  <c r="AK1202" i="1"/>
  <c r="BW1201" i="1"/>
  <c r="BF1201" i="1"/>
  <c r="BE1201" i="1"/>
  <c r="BD1201" i="1"/>
  <c r="BC1201" i="1"/>
  <c r="BB1201" i="1"/>
  <c r="AW1201" i="1"/>
  <c r="AY1201" i="1" s="1"/>
  <c r="AV1201" i="1"/>
  <c r="AX1201" i="1" s="1"/>
  <c r="AU1201" i="1"/>
  <c r="AT1201" i="1"/>
  <c r="AN1201" i="1" s="1"/>
  <c r="AS1201" i="1"/>
  <c r="AM1201" i="1" s="1"/>
  <c r="AR1201" i="1"/>
  <c r="AL1201" i="1" s="1"/>
  <c r="AQ1201" i="1"/>
  <c r="AP1201" i="1"/>
  <c r="AO1201" i="1"/>
  <c r="AK1201" i="1"/>
  <c r="BW1200" i="1"/>
  <c r="BF1200" i="1"/>
  <c r="BE1200" i="1"/>
  <c r="BD1200" i="1"/>
  <c r="BC1200" i="1"/>
  <c r="BB1200" i="1"/>
  <c r="AW1200" i="1"/>
  <c r="AY1200" i="1" s="1"/>
  <c r="AV1200" i="1"/>
  <c r="AX1200" i="1" s="1"/>
  <c r="AU1200" i="1"/>
  <c r="AT1200" i="1"/>
  <c r="AN1200" i="1" s="1"/>
  <c r="AS1200" i="1"/>
  <c r="AM1200" i="1" s="1"/>
  <c r="AR1200" i="1"/>
  <c r="AL1200" i="1" s="1"/>
  <c r="AQ1200" i="1"/>
  <c r="AP1200" i="1"/>
  <c r="AO1200" i="1"/>
  <c r="AK1200" i="1"/>
  <c r="BW1199" i="1"/>
  <c r="BF1199" i="1"/>
  <c r="BE1199" i="1"/>
  <c r="BD1199" i="1"/>
  <c r="BC1199" i="1"/>
  <c r="BB1199" i="1"/>
  <c r="AW1199" i="1"/>
  <c r="AY1199" i="1" s="1"/>
  <c r="AV1199" i="1"/>
  <c r="AX1199" i="1" s="1"/>
  <c r="AU1199" i="1"/>
  <c r="AT1199" i="1"/>
  <c r="AN1199" i="1" s="1"/>
  <c r="AS1199" i="1"/>
  <c r="AM1199" i="1" s="1"/>
  <c r="AR1199" i="1"/>
  <c r="AL1199" i="1" s="1"/>
  <c r="AQ1199" i="1"/>
  <c r="AP1199" i="1"/>
  <c r="AO1199" i="1"/>
  <c r="AK1199" i="1"/>
  <c r="BW1198" i="1"/>
  <c r="BF1198" i="1"/>
  <c r="BE1198" i="1"/>
  <c r="BD1198" i="1"/>
  <c r="BC1198" i="1"/>
  <c r="BB1198" i="1"/>
  <c r="AW1198" i="1"/>
  <c r="AY1198" i="1" s="1"/>
  <c r="AV1198" i="1"/>
  <c r="AX1198" i="1" s="1"/>
  <c r="AU1198" i="1"/>
  <c r="AT1198" i="1"/>
  <c r="AN1198" i="1" s="1"/>
  <c r="AS1198" i="1"/>
  <c r="AM1198" i="1" s="1"/>
  <c r="AR1198" i="1"/>
  <c r="AL1198" i="1" s="1"/>
  <c r="AQ1198" i="1"/>
  <c r="AP1198" i="1"/>
  <c r="AO1198" i="1"/>
  <c r="AK1198" i="1"/>
  <c r="BW1197" i="1"/>
  <c r="BF1197" i="1"/>
  <c r="BE1197" i="1"/>
  <c r="BD1197" i="1"/>
  <c r="BC1197" i="1"/>
  <c r="BB1197" i="1"/>
  <c r="AW1197" i="1"/>
  <c r="AY1197" i="1" s="1"/>
  <c r="AV1197" i="1"/>
  <c r="AX1197" i="1" s="1"/>
  <c r="AU1197" i="1"/>
  <c r="AT1197" i="1"/>
  <c r="AN1197" i="1" s="1"/>
  <c r="AS1197" i="1"/>
  <c r="AM1197" i="1" s="1"/>
  <c r="AR1197" i="1"/>
  <c r="AL1197" i="1" s="1"/>
  <c r="AQ1197" i="1"/>
  <c r="AP1197" i="1"/>
  <c r="AO1197" i="1"/>
  <c r="AK1197" i="1"/>
  <c r="BW1196" i="1"/>
  <c r="BF1196" i="1"/>
  <c r="BE1196" i="1"/>
  <c r="BD1196" i="1"/>
  <c r="BC1196" i="1"/>
  <c r="BB1196" i="1"/>
  <c r="AW1196" i="1"/>
  <c r="AY1196" i="1" s="1"/>
  <c r="AV1196" i="1"/>
  <c r="AX1196" i="1" s="1"/>
  <c r="AU1196" i="1"/>
  <c r="AT1196" i="1"/>
  <c r="AN1196" i="1" s="1"/>
  <c r="AS1196" i="1"/>
  <c r="AM1196" i="1" s="1"/>
  <c r="AR1196" i="1"/>
  <c r="AL1196" i="1" s="1"/>
  <c r="AQ1196" i="1"/>
  <c r="AP1196" i="1"/>
  <c r="AO1196" i="1"/>
  <c r="AK1196" i="1"/>
  <c r="BW1195" i="1"/>
  <c r="BF1195" i="1"/>
  <c r="BE1195" i="1"/>
  <c r="BD1195" i="1"/>
  <c r="BC1195" i="1"/>
  <c r="BB1195" i="1"/>
  <c r="AW1195" i="1"/>
  <c r="AY1195" i="1" s="1"/>
  <c r="AV1195" i="1"/>
  <c r="AX1195" i="1" s="1"/>
  <c r="AU1195" i="1"/>
  <c r="AT1195" i="1"/>
  <c r="AN1195" i="1" s="1"/>
  <c r="AS1195" i="1"/>
  <c r="AM1195" i="1" s="1"/>
  <c r="AR1195" i="1"/>
  <c r="AL1195" i="1" s="1"/>
  <c r="AQ1195" i="1"/>
  <c r="AP1195" i="1"/>
  <c r="AO1195" i="1"/>
  <c r="AK1195" i="1"/>
  <c r="BW1194" i="1"/>
  <c r="BF1194" i="1"/>
  <c r="BE1194" i="1"/>
  <c r="BD1194" i="1"/>
  <c r="BC1194" i="1"/>
  <c r="BB1194" i="1"/>
  <c r="AW1194" i="1"/>
  <c r="AY1194" i="1" s="1"/>
  <c r="AV1194" i="1"/>
  <c r="AX1194" i="1" s="1"/>
  <c r="AU1194" i="1"/>
  <c r="AT1194" i="1"/>
  <c r="AN1194" i="1" s="1"/>
  <c r="AS1194" i="1"/>
  <c r="AM1194" i="1" s="1"/>
  <c r="AR1194" i="1"/>
  <c r="AL1194" i="1" s="1"/>
  <c r="AQ1194" i="1"/>
  <c r="AP1194" i="1"/>
  <c r="AO1194" i="1"/>
  <c r="AK1194" i="1"/>
  <c r="BW1193" i="1"/>
  <c r="BF1193" i="1"/>
  <c r="BE1193" i="1"/>
  <c r="BD1193" i="1"/>
  <c r="BC1193" i="1"/>
  <c r="BB1193" i="1"/>
  <c r="AW1193" i="1"/>
  <c r="AY1193" i="1" s="1"/>
  <c r="AV1193" i="1"/>
  <c r="AX1193" i="1" s="1"/>
  <c r="AU1193" i="1"/>
  <c r="AT1193" i="1"/>
  <c r="AN1193" i="1" s="1"/>
  <c r="AS1193" i="1"/>
  <c r="AM1193" i="1" s="1"/>
  <c r="AR1193" i="1"/>
  <c r="AL1193" i="1" s="1"/>
  <c r="AQ1193" i="1"/>
  <c r="AP1193" i="1"/>
  <c r="AO1193" i="1"/>
  <c r="AK1193" i="1"/>
  <c r="BW1192" i="1"/>
  <c r="BF1192" i="1"/>
  <c r="BE1192" i="1"/>
  <c r="BD1192" i="1"/>
  <c r="BC1192" i="1"/>
  <c r="BB1192" i="1"/>
  <c r="AW1192" i="1"/>
  <c r="AY1192" i="1" s="1"/>
  <c r="AV1192" i="1"/>
  <c r="AX1192" i="1" s="1"/>
  <c r="AU1192" i="1"/>
  <c r="AT1192" i="1"/>
  <c r="AN1192" i="1" s="1"/>
  <c r="AS1192" i="1"/>
  <c r="AM1192" i="1" s="1"/>
  <c r="AR1192" i="1"/>
  <c r="AL1192" i="1" s="1"/>
  <c r="AQ1192" i="1"/>
  <c r="AP1192" i="1"/>
  <c r="AO1192" i="1"/>
  <c r="AK1192" i="1"/>
  <c r="BW1191" i="1"/>
  <c r="BF1191" i="1"/>
  <c r="BE1191" i="1"/>
  <c r="BD1191" i="1"/>
  <c r="BC1191" i="1"/>
  <c r="BB1191" i="1"/>
  <c r="AW1191" i="1"/>
  <c r="AY1191" i="1" s="1"/>
  <c r="AV1191" i="1"/>
  <c r="AX1191" i="1" s="1"/>
  <c r="AU1191" i="1"/>
  <c r="AT1191" i="1"/>
  <c r="AN1191" i="1" s="1"/>
  <c r="AS1191" i="1"/>
  <c r="AM1191" i="1" s="1"/>
  <c r="AR1191" i="1"/>
  <c r="AL1191" i="1" s="1"/>
  <c r="AQ1191" i="1"/>
  <c r="AP1191" i="1"/>
  <c r="AO1191" i="1"/>
  <c r="AK1191" i="1"/>
  <c r="BW1190" i="1"/>
  <c r="BF1190" i="1"/>
  <c r="BE1190" i="1"/>
  <c r="BD1190" i="1"/>
  <c r="BC1190" i="1"/>
  <c r="BB1190" i="1"/>
  <c r="AW1190" i="1"/>
  <c r="AY1190" i="1" s="1"/>
  <c r="AV1190" i="1"/>
  <c r="AX1190" i="1" s="1"/>
  <c r="AU1190" i="1"/>
  <c r="AT1190" i="1"/>
  <c r="AN1190" i="1" s="1"/>
  <c r="AS1190" i="1"/>
  <c r="AM1190" i="1" s="1"/>
  <c r="AR1190" i="1"/>
  <c r="AL1190" i="1" s="1"/>
  <c r="AQ1190" i="1"/>
  <c r="AP1190" i="1"/>
  <c r="AO1190" i="1"/>
  <c r="AK1190" i="1"/>
  <c r="BW1189" i="1"/>
  <c r="BF1189" i="1"/>
  <c r="BE1189" i="1"/>
  <c r="BD1189" i="1"/>
  <c r="BC1189" i="1"/>
  <c r="BB1189" i="1"/>
  <c r="AW1189" i="1"/>
  <c r="AY1189" i="1" s="1"/>
  <c r="AV1189" i="1"/>
  <c r="AX1189" i="1" s="1"/>
  <c r="AU1189" i="1"/>
  <c r="AT1189" i="1"/>
  <c r="AN1189" i="1" s="1"/>
  <c r="AS1189" i="1"/>
  <c r="AM1189" i="1" s="1"/>
  <c r="AR1189" i="1"/>
  <c r="AL1189" i="1" s="1"/>
  <c r="AQ1189" i="1"/>
  <c r="AP1189" i="1"/>
  <c r="AO1189" i="1"/>
  <c r="AK1189" i="1"/>
  <c r="BW1188" i="1"/>
  <c r="BF1188" i="1"/>
  <c r="BE1188" i="1"/>
  <c r="BD1188" i="1"/>
  <c r="BC1188" i="1"/>
  <c r="BB1188" i="1"/>
  <c r="AW1188" i="1"/>
  <c r="AY1188" i="1" s="1"/>
  <c r="AV1188" i="1"/>
  <c r="AX1188" i="1" s="1"/>
  <c r="AU1188" i="1"/>
  <c r="AT1188" i="1"/>
  <c r="AN1188" i="1" s="1"/>
  <c r="AS1188" i="1"/>
  <c r="AM1188" i="1" s="1"/>
  <c r="AR1188" i="1"/>
  <c r="AL1188" i="1" s="1"/>
  <c r="AQ1188" i="1"/>
  <c r="AP1188" i="1"/>
  <c r="AO1188" i="1"/>
  <c r="AK1188" i="1"/>
  <c r="BW1187" i="1"/>
  <c r="BF1187" i="1"/>
  <c r="BE1187" i="1"/>
  <c r="BD1187" i="1"/>
  <c r="BC1187" i="1"/>
  <c r="BB1187" i="1"/>
  <c r="AW1187" i="1"/>
  <c r="AY1187" i="1" s="1"/>
  <c r="AV1187" i="1"/>
  <c r="AX1187" i="1" s="1"/>
  <c r="AU1187" i="1"/>
  <c r="AT1187" i="1"/>
  <c r="AN1187" i="1" s="1"/>
  <c r="AS1187" i="1"/>
  <c r="AM1187" i="1" s="1"/>
  <c r="AR1187" i="1"/>
  <c r="AL1187" i="1" s="1"/>
  <c r="AQ1187" i="1"/>
  <c r="AP1187" i="1"/>
  <c r="AO1187" i="1"/>
  <c r="AK1187" i="1"/>
  <c r="BW1186" i="1"/>
  <c r="BF1186" i="1"/>
  <c r="BE1186" i="1"/>
  <c r="BD1186" i="1"/>
  <c r="BC1186" i="1"/>
  <c r="BB1186" i="1"/>
  <c r="AW1186" i="1"/>
  <c r="AY1186" i="1" s="1"/>
  <c r="AV1186" i="1"/>
  <c r="AX1186" i="1" s="1"/>
  <c r="AU1186" i="1"/>
  <c r="AT1186" i="1"/>
  <c r="AN1186" i="1" s="1"/>
  <c r="AS1186" i="1"/>
  <c r="AM1186" i="1" s="1"/>
  <c r="AR1186" i="1"/>
  <c r="AL1186" i="1" s="1"/>
  <c r="AQ1186" i="1"/>
  <c r="AP1186" i="1"/>
  <c r="AO1186" i="1"/>
  <c r="AK1186" i="1"/>
  <c r="BW1185" i="1"/>
  <c r="BF1185" i="1"/>
  <c r="BE1185" i="1"/>
  <c r="BD1185" i="1"/>
  <c r="BC1185" i="1"/>
  <c r="BB1185" i="1"/>
  <c r="AW1185" i="1"/>
  <c r="AY1185" i="1" s="1"/>
  <c r="AV1185" i="1"/>
  <c r="AX1185" i="1" s="1"/>
  <c r="AU1185" i="1"/>
  <c r="AT1185" i="1"/>
  <c r="AN1185" i="1" s="1"/>
  <c r="AS1185" i="1"/>
  <c r="AM1185" i="1" s="1"/>
  <c r="AR1185" i="1"/>
  <c r="AL1185" i="1" s="1"/>
  <c r="AQ1185" i="1"/>
  <c r="AP1185" i="1"/>
  <c r="AO1185" i="1"/>
  <c r="AK1185" i="1"/>
  <c r="BW1184" i="1"/>
  <c r="BF1184" i="1"/>
  <c r="BE1184" i="1"/>
  <c r="BD1184" i="1"/>
  <c r="BC1184" i="1"/>
  <c r="BB1184" i="1"/>
  <c r="AW1184" i="1"/>
  <c r="AY1184" i="1" s="1"/>
  <c r="AV1184" i="1"/>
  <c r="AX1184" i="1" s="1"/>
  <c r="AU1184" i="1"/>
  <c r="AT1184" i="1"/>
  <c r="AN1184" i="1" s="1"/>
  <c r="AS1184" i="1"/>
  <c r="AM1184" i="1" s="1"/>
  <c r="AR1184" i="1"/>
  <c r="AL1184" i="1" s="1"/>
  <c r="AQ1184" i="1"/>
  <c r="AP1184" i="1"/>
  <c r="AO1184" i="1"/>
  <c r="AK1184" i="1"/>
  <c r="BW1183" i="1"/>
  <c r="BF1183" i="1"/>
  <c r="BE1183" i="1"/>
  <c r="BD1183" i="1"/>
  <c r="BC1183" i="1"/>
  <c r="BB1183" i="1"/>
  <c r="AW1183" i="1"/>
  <c r="AY1183" i="1" s="1"/>
  <c r="AV1183" i="1"/>
  <c r="AX1183" i="1" s="1"/>
  <c r="AU1183" i="1"/>
  <c r="AT1183" i="1"/>
  <c r="AN1183" i="1" s="1"/>
  <c r="AS1183" i="1"/>
  <c r="AM1183" i="1" s="1"/>
  <c r="AR1183" i="1"/>
  <c r="AL1183" i="1" s="1"/>
  <c r="AQ1183" i="1"/>
  <c r="AP1183" i="1"/>
  <c r="AO1183" i="1"/>
  <c r="AK1183" i="1"/>
  <c r="BW1182" i="1"/>
  <c r="BF1182" i="1"/>
  <c r="BE1182" i="1"/>
  <c r="BD1182" i="1"/>
  <c r="BC1182" i="1"/>
  <c r="BB1182" i="1"/>
  <c r="AW1182" i="1"/>
  <c r="AY1182" i="1" s="1"/>
  <c r="AV1182" i="1"/>
  <c r="AX1182" i="1" s="1"/>
  <c r="AU1182" i="1"/>
  <c r="AT1182" i="1"/>
  <c r="AN1182" i="1" s="1"/>
  <c r="AS1182" i="1"/>
  <c r="AM1182" i="1" s="1"/>
  <c r="AR1182" i="1"/>
  <c r="AL1182" i="1" s="1"/>
  <c r="AQ1182" i="1"/>
  <c r="AP1182" i="1"/>
  <c r="AO1182" i="1"/>
  <c r="AK1182" i="1"/>
  <c r="BW1181" i="1"/>
  <c r="BF1181" i="1"/>
  <c r="BE1181" i="1"/>
  <c r="BD1181" i="1"/>
  <c r="BC1181" i="1"/>
  <c r="BB1181" i="1"/>
  <c r="AW1181" i="1"/>
  <c r="AY1181" i="1" s="1"/>
  <c r="AV1181" i="1"/>
  <c r="AX1181" i="1" s="1"/>
  <c r="AU1181" i="1"/>
  <c r="AT1181" i="1"/>
  <c r="AN1181" i="1" s="1"/>
  <c r="AS1181" i="1"/>
  <c r="AM1181" i="1" s="1"/>
  <c r="AR1181" i="1"/>
  <c r="AL1181" i="1" s="1"/>
  <c r="AQ1181" i="1"/>
  <c r="AP1181" i="1"/>
  <c r="AO1181" i="1"/>
  <c r="AK1181" i="1"/>
  <c r="BW1180" i="1"/>
  <c r="BF1180" i="1"/>
  <c r="BE1180" i="1"/>
  <c r="BD1180" i="1"/>
  <c r="BC1180" i="1"/>
  <c r="BB1180" i="1"/>
  <c r="AW1180" i="1"/>
  <c r="AY1180" i="1" s="1"/>
  <c r="AV1180" i="1"/>
  <c r="AX1180" i="1" s="1"/>
  <c r="AU1180" i="1"/>
  <c r="AT1180" i="1"/>
  <c r="AN1180" i="1" s="1"/>
  <c r="AS1180" i="1"/>
  <c r="AM1180" i="1" s="1"/>
  <c r="AR1180" i="1"/>
  <c r="AL1180" i="1" s="1"/>
  <c r="AQ1180" i="1"/>
  <c r="AP1180" i="1"/>
  <c r="AO1180" i="1"/>
  <c r="AK1180" i="1"/>
  <c r="BW1179" i="1"/>
  <c r="BF1179" i="1"/>
  <c r="BE1179" i="1"/>
  <c r="BD1179" i="1"/>
  <c r="BC1179" i="1"/>
  <c r="BB1179" i="1"/>
  <c r="AW1179" i="1"/>
  <c r="AY1179" i="1" s="1"/>
  <c r="AV1179" i="1"/>
  <c r="AX1179" i="1" s="1"/>
  <c r="AU1179" i="1"/>
  <c r="AT1179" i="1"/>
  <c r="AN1179" i="1" s="1"/>
  <c r="AS1179" i="1"/>
  <c r="AR1179" i="1"/>
  <c r="AL1179" i="1" s="1"/>
  <c r="AQ1179" i="1"/>
  <c r="AP1179" i="1"/>
  <c r="AO1179" i="1"/>
  <c r="AK1179" i="1"/>
  <c r="BW1178" i="1"/>
  <c r="BF1178" i="1"/>
  <c r="BE1178" i="1"/>
  <c r="BD1178" i="1"/>
  <c r="BC1178" i="1"/>
  <c r="BB1178" i="1"/>
  <c r="AW1178" i="1"/>
  <c r="AY1178" i="1" s="1"/>
  <c r="AV1178" i="1"/>
  <c r="AX1178" i="1" s="1"/>
  <c r="AU1178" i="1"/>
  <c r="AT1178" i="1"/>
  <c r="AN1178" i="1" s="1"/>
  <c r="AS1178" i="1"/>
  <c r="AM1178" i="1" s="1"/>
  <c r="AR1178" i="1"/>
  <c r="AL1178" i="1" s="1"/>
  <c r="AQ1178" i="1"/>
  <c r="AP1178" i="1"/>
  <c r="AO1178" i="1"/>
  <c r="AK1178" i="1"/>
  <c r="BW1177" i="1"/>
  <c r="BF1177" i="1"/>
  <c r="BE1177" i="1"/>
  <c r="BD1177" i="1"/>
  <c r="BC1177" i="1"/>
  <c r="BB1177" i="1"/>
  <c r="AW1177" i="1"/>
  <c r="AY1177" i="1" s="1"/>
  <c r="AV1177" i="1"/>
  <c r="AX1177" i="1" s="1"/>
  <c r="AU1177" i="1"/>
  <c r="AT1177" i="1"/>
  <c r="AN1177" i="1" s="1"/>
  <c r="AS1177" i="1"/>
  <c r="AM1177" i="1" s="1"/>
  <c r="AR1177" i="1"/>
  <c r="AL1177" i="1" s="1"/>
  <c r="AQ1177" i="1"/>
  <c r="AP1177" i="1"/>
  <c r="AO1177" i="1"/>
  <c r="AK1177" i="1"/>
  <c r="BW1176" i="1"/>
  <c r="BF1176" i="1"/>
  <c r="BE1176" i="1"/>
  <c r="BD1176" i="1"/>
  <c r="BC1176" i="1"/>
  <c r="BB1176" i="1"/>
  <c r="AW1176" i="1"/>
  <c r="AY1176" i="1" s="1"/>
  <c r="AV1176" i="1"/>
  <c r="AX1176" i="1" s="1"/>
  <c r="AU1176" i="1"/>
  <c r="AT1176" i="1"/>
  <c r="AN1176" i="1" s="1"/>
  <c r="AS1176" i="1"/>
  <c r="AM1176" i="1" s="1"/>
  <c r="AR1176" i="1"/>
  <c r="AL1176" i="1" s="1"/>
  <c r="AQ1176" i="1"/>
  <c r="AP1176" i="1"/>
  <c r="AO1176" i="1"/>
  <c r="AK1176" i="1"/>
  <c r="BW1175" i="1"/>
  <c r="BF1175" i="1"/>
  <c r="BE1175" i="1"/>
  <c r="BD1175" i="1"/>
  <c r="BC1175" i="1"/>
  <c r="BB1175" i="1"/>
  <c r="AW1175" i="1"/>
  <c r="AY1175" i="1" s="1"/>
  <c r="AV1175" i="1"/>
  <c r="AX1175" i="1" s="1"/>
  <c r="AU1175" i="1"/>
  <c r="AT1175" i="1"/>
  <c r="AN1175" i="1" s="1"/>
  <c r="AS1175" i="1"/>
  <c r="AM1175" i="1" s="1"/>
  <c r="AR1175" i="1"/>
  <c r="AL1175" i="1" s="1"/>
  <c r="AQ1175" i="1"/>
  <c r="AP1175" i="1"/>
  <c r="AO1175" i="1"/>
  <c r="AK1175" i="1"/>
  <c r="BW1174" i="1"/>
  <c r="BF1174" i="1"/>
  <c r="BE1174" i="1"/>
  <c r="BD1174" i="1"/>
  <c r="BC1174" i="1"/>
  <c r="BB1174" i="1"/>
  <c r="AW1174" i="1"/>
  <c r="AY1174" i="1" s="1"/>
  <c r="AV1174" i="1"/>
  <c r="AX1174" i="1" s="1"/>
  <c r="AU1174" i="1"/>
  <c r="AT1174" i="1"/>
  <c r="AN1174" i="1" s="1"/>
  <c r="AS1174" i="1"/>
  <c r="AM1174" i="1" s="1"/>
  <c r="AR1174" i="1"/>
  <c r="AL1174" i="1" s="1"/>
  <c r="AQ1174" i="1"/>
  <c r="AP1174" i="1"/>
  <c r="AO1174" i="1"/>
  <c r="AK1174" i="1"/>
  <c r="BW1173" i="1"/>
  <c r="BF1173" i="1"/>
  <c r="BE1173" i="1"/>
  <c r="BD1173" i="1"/>
  <c r="BC1173" i="1"/>
  <c r="BB1173" i="1"/>
  <c r="AW1173" i="1"/>
  <c r="AY1173" i="1" s="1"/>
  <c r="AV1173" i="1"/>
  <c r="AX1173" i="1" s="1"/>
  <c r="AU1173" i="1"/>
  <c r="AT1173" i="1"/>
  <c r="AN1173" i="1" s="1"/>
  <c r="AS1173" i="1"/>
  <c r="AM1173" i="1" s="1"/>
  <c r="AR1173" i="1"/>
  <c r="AL1173" i="1" s="1"/>
  <c r="AQ1173" i="1"/>
  <c r="AP1173" i="1"/>
  <c r="AO1173" i="1"/>
  <c r="AK1173" i="1"/>
  <c r="BW1172" i="1"/>
  <c r="BF1172" i="1"/>
  <c r="BE1172" i="1"/>
  <c r="BD1172" i="1"/>
  <c r="BC1172" i="1"/>
  <c r="BB1172" i="1"/>
  <c r="AW1172" i="1"/>
  <c r="AY1172" i="1" s="1"/>
  <c r="AV1172" i="1"/>
  <c r="AX1172" i="1" s="1"/>
  <c r="AU1172" i="1"/>
  <c r="AT1172" i="1"/>
  <c r="AN1172" i="1" s="1"/>
  <c r="AS1172" i="1"/>
  <c r="AM1172" i="1" s="1"/>
  <c r="AR1172" i="1"/>
  <c r="AL1172" i="1" s="1"/>
  <c r="AQ1172" i="1"/>
  <c r="AP1172" i="1"/>
  <c r="AO1172" i="1"/>
  <c r="AK1172" i="1"/>
  <c r="BW1171" i="1"/>
  <c r="BF1171" i="1"/>
  <c r="BE1171" i="1"/>
  <c r="BD1171" i="1"/>
  <c r="BC1171" i="1"/>
  <c r="BB1171" i="1"/>
  <c r="AW1171" i="1"/>
  <c r="AY1171" i="1" s="1"/>
  <c r="AV1171" i="1"/>
  <c r="AX1171" i="1" s="1"/>
  <c r="AU1171" i="1"/>
  <c r="AT1171" i="1"/>
  <c r="AN1171" i="1" s="1"/>
  <c r="AS1171" i="1"/>
  <c r="AM1171" i="1" s="1"/>
  <c r="AR1171" i="1"/>
  <c r="AL1171" i="1" s="1"/>
  <c r="AQ1171" i="1"/>
  <c r="AP1171" i="1"/>
  <c r="AO1171" i="1"/>
  <c r="AK1171" i="1"/>
  <c r="BW1170" i="1"/>
  <c r="BF1170" i="1"/>
  <c r="BE1170" i="1"/>
  <c r="BD1170" i="1"/>
  <c r="BC1170" i="1"/>
  <c r="BB1170" i="1"/>
  <c r="AW1170" i="1"/>
  <c r="AY1170" i="1" s="1"/>
  <c r="AV1170" i="1"/>
  <c r="AX1170" i="1" s="1"/>
  <c r="AU1170" i="1"/>
  <c r="AT1170" i="1"/>
  <c r="AN1170" i="1" s="1"/>
  <c r="AS1170" i="1"/>
  <c r="AM1170" i="1" s="1"/>
  <c r="AR1170" i="1"/>
  <c r="AL1170" i="1" s="1"/>
  <c r="AQ1170" i="1"/>
  <c r="AP1170" i="1"/>
  <c r="AO1170" i="1"/>
  <c r="AK1170" i="1"/>
  <c r="BW1169" i="1"/>
  <c r="BF1169" i="1"/>
  <c r="BE1169" i="1"/>
  <c r="BD1169" i="1"/>
  <c r="BC1169" i="1"/>
  <c r="BB1169" i="1"/>
  <c r="AW1169" i="1"/>
  <c r="AY1169" i="1" s="1"/>
  <c r="AV1169" i="1"/>
  <c r="AX1169" i="1" s="1"/>
  <c r="AU1169" i="1"/>
  <c r="AT1169" i="1"/>
  <c r="AN1169" i="1" s="1"/>
  <c r="AS1169" i="1"/>
  <c r="AM1169" i="1" s="1"/>
  <c r="AR1169" i="1"/>
  <c r="AL1169" i="1" s="1"/>
  <c r="AQ1169" i="1"/>
  <c r="AP1169" i="1"/>
  <c r="AO1169" i="1"/>
  <c r="AK1169" i="1"/>
  <c r="BW1168" i="1"/>
  <c r="BF1168" i="1"/>
  <c r="BE1168" i="1"/>
  <c r="BD1168" i="1"/>
  <c r="BC1168" i="1"/>
  <c r="BB1168" i="1"/>
  <c r="AW1168" i="1"/>
  <c r="AY1168" i="1" s="1"/>
  <c r="AV1168" i="1"/>
  <c r="AX1168" i="1" s="1"/>
  <c r="AU1168" i="1"/>
  <c r="AT1168" i="1"/>
  <c r="AN1168" i="1" s="1"/>
  <c r="AS1168" i="1"/>
  <c r="AM1168" i="1" s="1"/>
  <c r="AR1168" i="1"/>
  <c r="AL1168" i="1" s="1"/>
  <c r="AQ1168" i="1"/>
  <c r="AP1168" i="1"/>
  <c r="AO1168" i="1"/>
  <c r="AK1168" i="1"/>
  <c r="BW1167" i="1"/>
  <c r="BF1167" i="1"/>
  <c r="BE1167" i="1"/>
  <c r="BD1167" i="1"/>
  <c r="BC1167" i="1"/>
  <c r="BB1167" i="1"/>
  <c r="AW1167" i="1"/>
  <c r="AY1167" i="1" s="1"/>
  <c r="AV1167" i="1"/>
  <c r="AX1167" i="1" s="1"/>
  <c r="AU1167" i="1"/>
  <c r="AT1167" i="1"/>
  <c r="AN1167" i="1" s="1"/>
  <c r="AS1167" i="1"/>
  <c r="AM1167" i="1" s="1"/>
  <c r="AR1167" i="1"/>
  <c r="AL1167" i="1" s="1"/>
  <c r="AQ1167" i="1"/>
  <c r="AP1167" i="1"/>
  <c r="AO1167" i="1"/>
  <c r="AK1167" i="1"/>
  <c r="BW1166" i="1"/>
  <c r="BF1166" i="1"/>
  <c r="BE1166" i="1"/>
  <c r="BD1166" i="1"/>
  <c r="BC1166" i="1"/>
  <c r="BB1166" i="1"/>
  <c r="AW1166" i="1"/>
  <c r="AY1166" i="1" s="1"/>
  <c r="AV1166" i="1"/>
  <c r="AX1166" i="1" s="1"/>
  <c r="AU1166" i="1"/>
  <c r="AT1166" i="1"/>
  <c r="AN1166" i="1" s="1"/>
  <c r="AS1166" i="1"/>
  <c r="AM1166" i="1" s="1"/>
  <c r="AR1166" i="1"/>
  <c r="AL1166" i="1" s="1"/>
  <c r="AQ1166" i="1"/>
  <c r="AP1166" i="1"/>
  <c r="AO1166" i="1"/>
  <c r="AK1166" i="1"/>
  <c r="BW1165" i="1"/>
  <c r="BF1165" i="1"/>
  <c r="BE1165" i="1"/>
  <c r="BD1165" i="1"/>
  <c r="BC1165" i="1"/>
  <c r="BB1165" i="1"/>
  <c r="AW1165" i="1"/>
  <c r="AY1165" i="1" s="1"/>
  <c r="AV1165" i="1"/>
  <c r="AX1165" i="1" s="1"/>
  <c r="AU1165" i="1"/>
  <c r="AT1165" i="1"/>
  <c r="AN1165" i="1" s="1"/>
  <c r="AS1165" i="1"/>
  <c r="AM1165" i="1" s="1"/>
  <c r="AR1165" i="1"/>
  <c r="AL1165" i="1" s="1"/>
  <c r="AQ1165" i="1"/>
  <c r="AP1165" i="1"/>
  <c r="AO1165" i="1"/>
  <c r="AK1165" i="1"/>
  <c r="BW1164" i="1"/>
  <c r="BF1164" i="1"/>
  <c r="BE1164" i="1"/>
  <c r="BD1164" i="1"/>
  <c r="BC1164" i="1"/>
  <c r="BB1164" i="1"/>
  <c r="AW1164" i="1"/>
  <c r="AY1164" i="1" s="1"/>
  <c r="AV1164" i="1"/>
  <c r="AX1164" i="1" s="1"/>
  <c r="AU1164" i="1"/>
  <c r="AT1164" i="1"/>
  <c r="AN1164" i="1" s="1"/>
  <c r="AS1164" i="1"/>
  <c r="AM1164" i="1" s="1"/>
  <c r="AR1164" i="1"/>
  <c r="AL1164" i="1" s="1"/>
  <c r="AQ1164" i="1"/>
  <c r="AP1164" i="1"/>
  <c r="AO1164" i="1"/>
  <c r="AK1164" i="1"/>
  <c r="BW1163" i="1"/>
  <c r="BF1163" i="1"/>
  <c r="BE1163" i="1"/>
  <c r="BD1163" i="1"/>
  <c r="BC1163" i="1"/>
  <c r="BB1163" i="1"/>
  <c r="AW1163" i="1"/>
  <c r="AY1163" i="1" s="1"/>
  <c r="AV1163" i="1"/>
  <c r="AX1163" i="1" s="1"/>
  <c r="AU1163" i="1"/>
  <c r="AT1163" i="1"/>
  <c r="AN1163" i="1" s="1"/>
  <c r="AS1163" i="1"/>
  <c r="AM1163" i="1" s="1"/>
  <c r="AR1163" i="1"/>
  <c r="AL1163" i="1" s="1"/>
  <c r="AQ1163" i="1"/>
  <c r="AP1163" i="1"/>
  <c r="AO1163" i="1"/>
  <c r="AK1163" i="1"/>
  <c r="BW1162" i="1"/>
  <c r="BF1162" i="1"/>
  <c r="BE1162" i="1"/>
  <c r="BD1162" i="1"/>
  <c r="BC1162" i="1"/>
  <c r="BB1162" i="1"/>
  <c r="AW1162" i="1"/>
  <c r="AY1162" i="1" s="1"/>
  <c r="AV1162" i="1"/>
  <c r="AX1162" i="1" s="1"/>
  <c r="AU1162" i="1"/>
  <c r="AT1162" i="1"/>
  <c r="AN1162" i="1" s="1"/>
  <c r="AS1162" i="1"/>
  <c r="AM1162" i="1" s="1"/>
  <c r="AR1162" i="1"/>
  <c r="AL1162" i="1" s="1"/>
  <c r="AQ1162" i="1"/>
  <c r="AP1162" i="1"/>
  <c r="AO1162" i="1"/>
  <c r="AK1162" i="1"/>
  <c r="BW1161" i="1"/>
  <c r="BF1161" i="1"/>
  <c r="BE1161" i="1"/>
  <c r="BD1161" i="1"/>
  <c r="BC1161" i="1"/>
  <c r="BB1161" i="1"/>
  <c r="AW1161" i="1"/>
  <c r="AY1161" i="1" s="1"/>
  <c r="AV1161" i="1"/>
  <c r="AX1161" i="1" s="1"/>
  <c r="AU1161" i="1"/>
  <c r="AT1161" i="1"/>
  <c r="AN1161" i="1" s="1"/>
  <c r="AS1161" i="1"/>
  <c r="AM1161" i="1" s="1"/>
  <c r="AR1161" i="1"/>
  <c r="AL1161" i="1" s="1"/>
  <c r="AQ1161" i="1"/>
  <c r="AP1161" i="1"/>
  <c r="AO1161" i="1"/>
  <c r="AK1161" i="1"/>
  <c r="BW1160" i="1"/>
  <c r="BF1160" i="1"/>
  <c r="BE1160" i="1"/>
  <c r="BD1160" i="1"/>
  <c r="BC1160" i="1"/>
  <c r="BB1160" i="1"/>
  <c r="AW1160" i="1"/>
  <c r="AY1160" i="1" s="1"/>
  <c r="AV1160" i="1"/>
  <c r="AX1160" i="1" s="1"/>
  <c r="AU1160" i="1"/>
  <c r="AT1160" i="1"/>
  <c r="AN1160" i="1" s="1"/>
  <c r="AS1160" i="1"/>
  <c r="AM1160" i="1" s="1"/>
  <c r="AR1160" i="1"/>
  <c r="AL1160" i="1" s="1"/>
  <c r="AQ1160" i="1"/>
  <c r="AP1160" i="1"/>
  <c r="AO1160" i="1"/>
  <c r="AK1160" i="1"/>
  <c r="BW1159" i="1"/>
  <c r="BF1159" i="1"/>
  <c r="BE1159" i="1"/>
  <c r="BD1159" i="1"/>
  <c r="BC1159" i="1"/>
  <c r="BB1159" i="1"/>
  <c r="AW1159" i="1"/>
  <c r="AY1159" i="1" s="1"/>
  <c r="AV1159" i="1"/>
  <c r="AX1159" i="1" s="1"/>
  <c r="AU1159" i="1"/>
  <c r="AT1159" i="1"/>
  <c r="AN1159" i="1" s="1"/>
  <c r="AS1159" i="1"/>
  <c r="AM1159" i="1" s="1"/>
  <c r="AR1159" i="1"/>
  <c r="AL1159" i="1" s="1"/>
  <c r="AQ1159" i="1"/>
  <c r="AP1159" i="1"/>
  <c r="AO1159" i="1"/>
  <c r="AK1159" i="1"/>
  <c r="BW1158" i="1"/>
  <c r="BF1158" i="1"/>
  <c r="BE1158" i="1"/>
  <c r="BD1158" i="1"/>
  <c r="BC1158" i="1"/>
  <c r="BB1158" i="1"/>
  <c r="AW1158" i="1"/>
  <c r="AY1158" i="1" s="1"/>
  <c r="AV1158" i="1"/>
  <c r="AX1158" i="1" s="1"/>
  <c r="AU1158" i="1"/>
  <c r="AT1158" i="1"/>
  <c r="AN1158" i="1" s="1"/>
  <c r="AS1158" i="1"/>
  <c r="AM1158" i="1" s="1"/>
  <c r="AR1158" i="1"/>
  <c r="AL1158" i="1" s="1"/>
  <c r="AQ1158" i="1"/>
  <c r="AP1158" i="1"/>
  <c r="AO1158" i="1"/>
  <c r="AK1158" i="1"/>
  <c r="BW1157" i="1"/>
  <c r="BF1157" i="1"/>
  <c r="BE1157" i="1"/>
  <c r="BD1157" i="1"/>
  <c r="BC1157" i="1"/>
  <c r="BB1157" i="1"/>
  <c r="AW1157" i="1"/>
  <c r="AY1157" i="1" s="1"/>
  <c r="AV1157" i="1"/>
  <c r="AX1157" i="1" s="1"/>
  <c r="AU1157" i="1"/>
  <c r="AT1157" i="1"/>
  <c r="AN1157" i="1" s="1"/>
  <c r="AS1157" i="1"/>
  <c r="AM1157" i="1" s="1"/>
  <c r="AR1157" i="1"/>
  <c r="AL1157" i="1" s="1"/>
  <c r="AQ1157" i="1"/>
  <c r="AP1157" i="1"/>
  <c r="AO1157" i="1"/>
  <c r="AK1157" i="1"/>
  <c r="BW1156" i="1"/>
  <c r="BF1156" i="1"/>
  <c r="BE1156" i="1"/>
  <c r="BD1156" i="1"/>
  <c r="BC1156" i="1"/>
  <c r="BB1156" i="1"/>
  <c r="AW1156" i="1"/>
  <c r="AY1156" i="1" s="1"/>
  <c r="AV1156" i="1"/>
  <c r="AX1156" i="1" s="1"/>
  <c r="AU1156" i="1"/>
  <c r="AT1156" i="1"/>
  <c r="AN1156" i="1" s="1"/>
  <c r="AS1156" i="1"/>
  <c r="AM1156" i="1" s="1"/>
  <c r="AR1156" i="1"/>
  <c r="AL1156" i="1" s="1"/>
  <c r="AQ1156" i="1"/>
  <c r="AP1156" i="1"/>
  <c r="AO1156" i="1"/>
  <c r="AK1156" i="1"/>
  <c r="BW1155" i="1"/>
  <c r="BF1155" i="1"/>
  <c r="BE1155" i="1"/>
  <c r="BD1155" i="1"/>
  <c r="BC1155" i="1"/>
  <c r="BB1155" i="1"/>
  <c r="AW1155" i="1"/>
  <c r="AY1155" i="1" s="1"/>
  <c r="AV1155" i="1"/>
  <c r="AX1155" i="1" s="1"/>
  <c r="AU1155" i="1"/>
  <c r="AT1155" i="1"/>
  <c r="AN1155" i="1" s="1"/>
  <c r="AS1155" i="1"/>
  <c r="AM1155" i="1" s="1"/>
  <c r="AR1155" i="1"/>
  <c r="AL1155" i="1" s="1"/>
  <c r="AQ1155" i="1"/>
  <c r="AP1155" i="1"/>
  <c r="AO1155" i="1"/>
  <c r="AK1155" i="1"/>
  <c r="BW1154" i="1"/>
  <c r="BF1154" i="1"/>
  <c r="BE1154" i="1"/>
  <c r="BD1154" i="1"/>
  <c r="BC1154" i="1"/>
  <c r="BB1154" i="1"/>
  <c r="AW1154" i="1"/>
  <c r="AY1154" i="1" s="1"/>
  <c r="AV1154" i="1"/>
  <c r="AX1154" i="1" s="1"/>
  <c r="AU1154" i="1"/>
  <c r="AT1154" i="1"/>
  <c r="AN1154" i="1" s="1"/>
  <c r="AS1154" i="1"/>
  <c r="AM1154" i="1" s="1"/>
  <c r="AR1154" i="1"/>
  <c r="AL1154" i="1" s="1"/>
  <c r="AQ1154" i="1"/>
  <c r="AP1154" i="1"/>
  <c r="AO1154" i="1"/>
  <c r="AK1154" i="1"/>
  <c r="BW1153" i="1"/>
  <c r="BF1153" i="1"/>
  <c r="BE1153" i="1"/>
  <c r="BD1153" i="1"/>
  <c r="BC1153" i="1"/>
  <c r="BB1153" i="1"/>
  <c r="AW1153" i="1"/>
  <c r="AY1153" i="1" s="1"/>
  <c r="AV1153" i="1"/>
  <c r="AX1153" i="1" s="1"/>
  <c r="AU1153" i="1"/>
  <c r="AT1153" i="1"/>
  <c r="AN1153" i="1" s="1"/>
  <c r="AS1153" i="1"/>
  <c r="AM1153" i="1" s="1"/>
  <c r="AR1153" i="1"/>
  <c r="AL1153" i="1" s="1"/>
  <c r="AQ1153" i="1"/>
  <c r="AP1153" i="1"/>
  <c r="AO1153" i="1"/>
  <c r="AK1153" i="1"/>
  <c r="BW1152" i="1"/>
  <c r="BF1152" i="1"/>
  <c r="BE1152" i="1"/>
  <c r="BD1152" i="1"/>
  <c r="BC1152" i="1"/>
  <c r="BB1152" i="1"/>
  <c r="AW1152" i="1"/>
  <c r="AY1152" i="1" s="1"/>
  <c r="AV1152" i="1"/>
  <c r="AX1152" i="1" s="1"/>
  <c r="AU1152" i="1"/>
  <c r="AT1152" i="1"/>
  <c r="AN1152" i="1" s="1"/>
  <c r="AS1152" i="1"/>
  <c r="AM1152" i="1" s="1"/>
  <c r="AR1152" i="1"/>
  <c r="AL1152" i="1" s="1"/>
  <c r="AQ1152" i="1"/>
  <c r="AP1152" i="1"/>
  <c r="AO1152" i="1"/>
  <c r="AK1152" i="1"/>
  <c r="BW1151" i="1"/>
  <c r="BF1151" i="1"/>
  <c r="BE1151" i="1"/>
  <c r="BD1151" i="1"/>
  <c r="BC1151" i="1"/>
  <c r="BB1151" i="1"/>
  <c r="AW1151" i="1"/>
  <c r="AY1151" i="1" s="1"/>
  <c r="AV1151" i="1"/>
  <c r="AX1151" i="1" s="1"/>
  <c r="AU1151" i="1"/>
  <c r="AT1151" i="1"/>
  <c r="AN1151" i="1" s="1"/>
  <c r="AS1151" i="1"/>
  <c r="AM1151" i="1" s="1"/>
  <c r="AR1151" i="1"/>
  <c r="AL1151" i="1" s="1"/>
  <c r="AQ1151" i="1"/>
  <c r="AP1151" i="1"/>
  <c r="AO1151" i="1"/>
  <c r="AK1151" i="1"/>
  <c r="BW1150" i="1"/>
  <c r="BF1150" i="1"/>
  <c r="BE1150" i="1"/>
  <c r="BD1150" i="1"/>
  <c r="BC1150" i="1"/>
  <c r="BB1150" i="1"/>
  <c r="AW1150" i="1"/>
  <c r="AY1150" i="1" s="1"/>
  <c r="AV1150" i="1"/>
  <c r="AX1150" i="1" s="1"/>
  <c r="AU1150" i="1"/>
  <c r="AT1150" i="1"/>
  <c r="AN1150" i="1" s="1"/>
  <c r="AS1150" i="1"/>
  <c r="AM1150" i="1" s="1"/>
  <c r="AR1150" i="1"/>
  <c r="AL1150" i="1" s="1"/>
  <c r="AQ1150" i="1"/>
  <c r="AP1150" i="1"/>
  <c r="AO1150" i="1"/>
  <c r="AK1150" i="1"/>
  <c r="BW1149" i="1"/>
  <c r="BF1149" i="1"/>
  <c r="BE1149" i="1"/>
  <c r="BD1149" i="1"/>
  <c r="BC1149" i="1"/>
  <c r="BB1149" i="1"/>
  <c r="AW1149" i="1"/>
  <c r="AY1149" i="1" s="1"/>
  <c r="AV1149" i="1"/>
  <c r="AX1149" i="1" s="1"/>
  <c r="AU1149" i="1"/>
  <c r="AT1149" i="1"/>
  <c r="AN1149" i="1" s="1"/>
  <c r="AS1149" i="1"/>
  <c r="AM1149" i="1" s="1"/>
  <c r="AR1149" i="1"/>
  <c r="AL1149" i="1" s="1"/>
  <c r="AQ1149" i="1"/>
  <c r="AP1149" i="1"/>
  <c r="AO1149" i="1"/>
  <c r="AK1149" i="1"/>
  <c r="BW1148" i="1"/>
  <c r="BF1148" i="1"/>
  <c r="BE1148" i="1"/>
  <c r="BD1148" i="1"/>
  <c r="BC1148" i="1"/>
  <c r="BB1148" i="1"/>
  <c r="AW1148" i="1"/>
  <c r="AY1148" i="1" s="1"/>
  <c r="AV1148" i="1"/>
  <c r="AX1148" i="1" s="1"/>
  <c r="AU1148" i="1"/>
  <c r="AT1148" i="1"/>
  <c r="AN1148" i="1" s="1"/>
  <c r="AS1148" i="1"/>
  <c r="AM1148" i="1" s="1"/>
  <c r="AR1148" i="1"/>
  <c r="AL1148" i="1" s="1"/>
  <c r="AQ1148" i="1"/>
  <c r="AP1148" i="1"/>
  <c r="AO1148" i="1"/>
  <c r="AK1148" i="1"/>
  <c r="BW1147" i="1"/>
  <c r="BF1147" i="1"/>
  <c r="BE1147" i="1"/>
  <c r="BD1147" i="1"/>
  <c r="BC1147" i="1"/>
  <c r="BB1147" i="1"/>
  <c r="AW1147" i="1"/>
  <c r="AY1147" i="1" s="1"/>
  <c r="AV1147" i="1"/>
  <c r="AX1147" i="1" s="1"/>
  <c r="AU1147" i="1"/>
  <c r="AT1147" i="1"/>
  <c r="AN1147" i="1" s="1"/>
  <c r="AS1147" i="1"/>
  <c r="AM1147" i="1" s="1"/>
  <c r="AR1147" i="1"/>
  <c r="AL1147" i="1" s="1"/>
  <c r="AQ1147" i="1"/>
  <c r="AP1147" i="1"/>
  <c r="AO1147" i="1"/>
  <c r="AK1147" i="1"/>
  <c r="BW1146" i="1"/>
  <c r="BF1146" i="1"/>
  <c r="BE1146" i="1"/>
  <c r="BD1146" i="1"/>
  <c r="BC1146" i="1"/>
  <c r="BB1146" i="1"/>
  <c r="AW1146" i="1"/>
  <c r="AY1146" i="1" s="1"/>
  <c r="AV1146" i="1"/>
  <c r="AX1146" i="1" s="1"/>
  <c r="AU1146" i="1"/>
  <c r="AT1146" i="1"/>
  <c r="AN1146" i="1" s="1"/>
  <c r="AS1146" i="1"/>
  <c r="AM1146" i="1" s="1"/>
  <c r="AR1146" i="1"/>
  <c r="AL1146" i="1" s="1"/>
  <c r="AQ1146" i="1"/>
  <c r="AP1146" i="1"/>
  <c r="AO1146" i="1"/>
  <c r="AK1146" i="1"/>
  <c r="BW1145" i="1"/>
  <c r="BF1145" i="1"/>
  <c r="BE1145" i="1"/>
  <c r="BD1145" i="1"/>
  <c r="BC1145" i="1"/>
  <c r="BB1145" i="1"/>
  <c r="AW1145" i="1"/>
  <c r="AY1145" i="1" s="1"/>
  <c r="AV1145" i="1"/>
  <c r="AX1145" i="1" s="1"/>
  <c r="AU1145" i="1"/>
  <c r="AT1145" i="1"/>
  <c r="AN1145" i="1" s="1"/>
  <c r="AS1145" i="1"/>
  <c r="AM1145" i="1" s="1"/>
  <c r="AR1145" i="1"/>
  <c r="AL1145" i="1" s="1"/>
  <c r="AQ1145" i="1"/>
  <c r="AP1145" i="1"/>
  <c r="AO1145" i="1"/>
  <c r="AK1145" i="1"/>
  <c r="BW1144" i="1"/>
  <c r="BF1144" i="1"/>
  <c r="BE1144" i="1"/>
  <c r="BD1144" i="1"/>
  <c r="BC1144" i="1"/>
  <c r="BB1144" i="1"/>
  <c r="AW1144" i="1"/>
  <c r="AY1144" i="1" s="1"/>
  <c r="AV1144" i="1"/>
  <c r="AX1144" i="1" s="1"/>
  <c r="AU1144" i="1"/>
  <c r="AT1144" i="1"/>
  <c r="AN1144" i="1" s="1"/>
  <c r="AS1144" i="1"/>
  <c r="AM1144" i="1" s="1"/>
  <c r="AR1144" i="1"/>
  <c r="AL1144" i="1" s="1"/>
  <c r="AQ1144" i="1"/>
  <c r="AP1144" i="1"/>
  <c r="AO1144" i="1"/>
  <c r="AK1144" i="1"/>
  <c r="BW1143" i="1"/>
  <c r="BF1143" i="1"/>
  <c r="BE1143" i="1"/>
  <c r="BD1143" i="1"/>
  <c r="BC1143" i="1"/>
  <c r="BB1143" i="1"/>
  <c r="AW1143" i="1"/>
  <c r="AY1143" i="1" s="1"/>
  <c r="AV1143" i="1"/>
  <c r="AX1143" i="1" s="1"/>
  <c r="AU1143" i="1"/>
  <c r="AT1143" i="1"/>
  <c r="AN1143" i="1" s="1"/>
  <c r="AS1143" i="1"/>
  <c r="AM1143" i="1" s="1"/>
  <c r="AR1143" i="1"/>
  <c r="AL1143" i="1" s="1"/>
  <c r="AQ1143" i="1"/>
  <c r="AP1143" i="1"/>
  <c r="AO1143" i="1"/>
  <c r="AK1143" i="1"/>
  <c r="BW1142" i="1"/>
  <c r="BF1142" i="1"/>
  <c r="BE1142" i="1"/>
  <c r="BD1142" i="1"/>
  <c r="BC1142" i="1"/>
  <c r="BB1142" i="1"/>
  <c r="AW1142" i="1"/>
  <c r="AY1142" i="1" s="1"/>
  <c r="AV1142" i="1"/>
  <c r="AX1142" i="1" s="1"/>
  <c r="AU1142" i="1"/>
  <c r="AT1142" i="1"/>
  <c r="AN1142" i="1" s="1"/>
  <c r="AS1142" i="1"/>
  <c r="AM1142" i="1" s="1"/>
  <c r="AR1142" i="1"/>
  <c r="AL1142" i="1" s="1"/>
  <c r="AQ1142" i="1"/>
  <c r="AP1142" i="1"/>
  <c r="AO1142" i="1"/>
  <c r="AK1142" i="1"/>
  <c r="BW1141" i="1"/>
  <c r="BF1141" i="1"/>
  <c r="BE1141" i="1"/>
  <c r="BD1141" i="1"/>
  <c r="BC1141" i="1"/>
  <c r="BB1141" i="1"/>
  <c r="AW1141" i="1"/>
  <c r="AY1141" i="1" s="1"/>
  <c r="AV1141" i="1"/>
  <c r="AX1141" i="1" s="1"/>
  <c r="AU1141" i="1"/>
  <c r="AT1141" i="1"/>
  <c r="AN1141" i="1" s="1"/>
  <c r="AS1141" i="1"/>
  <c r="AM1141" i="1" s="1"/>
  <c r="AR1141" i="1"/>
  <c r="AL1141" i="1" s="1"/>
  <c r="AQ1141" i="1"/>
  <c r="AP1141" i="1"/>
  <c r="AO1141" i="1"/>
  <c r="AK1141" i="1"/>
  <c r="BW1140" i="1"/>
  <c r="BF1140" i="1"/>
  <c r="BE1140" i="1"/>
  <c r="BD1140" i="1"/>
  <c r="BC1140" i="1"/>
  <c r="BB1140" i="1"/>
  <c r="AW1140" i="1"/>
  <c r="AY1140" i="1" s="1"/>
  <c r="AV1140" i="1"/>
  <c r="AX1140" i="1" s="1"/>
  <c r="AU1140" i="1"/>
  <c r="AT1140" i="1"/>
  <c r="AN1140" i="1" s="1"/>
  <c r="AS1140" i="1"/>
  <c r="AM1140" i="1" s="1"/>
  <c r="AR1140" i="1"/>
  <c r="AL1140" i="1" s="1"/>
  <c r="AQ1140" i="1"/>
  <c r="AP1140" i="1"/>
  <c r="AO1140" i="1"/>
  <c r="AK1140" i="1"/>
  <c r="BW1139" i="1"/>
  <c r="BF1139" i="1"/>
  <c r="BE1139" i="1"/>
  <c r="BD1139" i="1"/>
  <c r="BC1139" i="1"/>
  <c r="BB1139" i="1"/>
  <c r="AW1139" i="1"/>
  <c r="AY1139" i="1" s="1"/>
  <c r="AV1139" i="1"/>
  <c r="AX1139" i="1" s="1"/>
  <c r="AU1139" i="1"/>
  <c r="AT1139" i="1"/>
  <c r="AN1139" i="1" s="1"/>
  <c r="AS1139" i="1"/>
  <c r="AM1139" i="1" s="1"/>
  <c r="AR1139" i="1"/>
  <c r="AL1139" i="1" s="1"/>
  <c r="AQ1139" i="1"/>
  <c r="AP1139" i="1"/>
  <c r="AO1139" i="1"/>
  <c r="AK1139" i="1"/>
  <c r="BW1138" i="1"/>
  <c r="BF1138" i="1"/>
  <c r="BE1138" i="1"/>
  <c r="BD1138" i="1"/>
  <c r="BC1138" i="1"/>
  <c r="BB1138" i="1"/>
  <c r="AW1138" i="1"/>
  <c r="AY1138" i="1" s="1"/>
  <c r="AV1138" i="1"/>
  <c r="AX1138" i="1" s="1"/>
  <c r="AU1138" i="1"/>
  <c r="AT1138" i="1"/>
  <c r="AN1138" i="1" s="1"/>
  <c r="AS1138" i="1"/>
  <c r="AM1138" i="1" s="1"/>
  <c r="AR1138" i="1"/>
  <c r="AL1138" i="1" s="1"/>
  <c r="AQ1138" i="1"/>
  <c r="AP1138" i="1"/>
  <c r="AO1138" i="1"/>
  <c r="AK1138" i="1"/>
  <c r="BW1137" i="1"/>
  <c r="BF1137" i="1"/>
  <c r="BE1137" i="1"/>
  <c r="BD1137" i="1"/>
  <c r="BC1137" i="1"/>
  <c r="BB1137" i="1"/>
  <c r="AW1137" i="1"/>
  <c r="AY1137" i="1" s="1"/>
  <c r="AV1137" i="1"/>
  <c r="AX1137" i="1" s="1"/>
  <c r="AU1137" i="1"/>
  <c r="AT1137" i="1"/>
  <c r="AN1137" i="1" s="1"/>
  <c r="AS1137" i="1"/>
  <c r="AM1137" i="1" s="1"/>
  <c r="AR1137" i="1"/>
  <c r="AL1137" i="1" s="1"/>
  <c r="AQ1137" i="1"/>
  <c r="AP1137" i="1"/>
  <c r="AO1137" i="1"/>
  <c r="AK1137" i="1"/>
  <c r="BW1136" i="1"/>
  <c r="BF1136" i="1"/>
  <c r="BE1136" i="1"/>
  <c r="BD1136" i="1"/>
  <c r="BC1136" i="1"/>
  <c r="BB1136" i="1"/>
  <c r="AW1136" i="1"/>
  <c r="AY1136" i="1" s="1"/>
  <c r="AV1136" i="1"/>
  <c r="AX1136" i="1" s="1"/>
  <c r="AU1136" i="1"/>
  <c r="AT1136" i="1"/>
  <c r="AN1136" i="1" s="1"/>
  <c r="AS1136" i="1"/>
  <c r="AM1136" i="1" s="1"/>
  <c r="AR1136" i="1"/>
  <c r="AL1136" i="1" s="1"/>
  <c r="AQ1136" i="1"/>
  <c r="AP1136" i="1"/>
  <c r="AO1136" i="1"/>
  <c r="AK1136" i="1"/>
  <c r="BW1135" i="1"/>
  <c r="BF1135" i="1"/>
  <c r="BE1135" i="1"/>
  <c r="BD1135" i="1"/>
  <c r="BC1135" i="1"/>
  <c r="BB1135" i="1"/>
  <c r="AW1135" i="1"/>
  <c r="AY1135" i="1" s="1"/>
  <c r="AV1135" i="1"/>
  <c r="AX1135" i="1" s="1"/>
  <c r="AU1135" i="1"/>
  <c r="AT1135" i="1"/>
  <c r="AN1135" i="1" s="1"/>
  <c r="AS1135" i="1"/>
  <c r="AM1135" i="1" s="1"/>
  <c r="AR1135" i="1"/>
  <c r="AL1135" i="1" s="1"/>
  <c r="AQ1135" i="1"/>
  <c r="AP1135" i="1"/>
  <c r="AO1135" i="1"/>
  <c r="AK1135" i="1"/>
  <c r="BW1134" i="1"/>
  <c r="BF1134" i="1"/>
  <c r="BE1134" i="1"/>
  <c r="BD1134" i="1"/>
  <c r="BC1134" i="1"/>
  <c r="BB1134" i="1"/>
  <c r="AW1134" i="1"/>
  <c r="AY1134" i="1" s="1"/>
  <c r="AV1134" i="1"/>
  <c r="AX1134" i="1" s="1"/>
  <c r="AU1134" i="1"/>
  <c r="AT1134" i="1"/>
  <c r="AN1134" i="1" s="1"/>
  <c r="AS1134" i="1"/>
  <c r="AM1134" i="1" s="1"/>
  <c r="AR1134" i="1"/>
  <c r="AL1134" i="1" s="1"/>
  <c r="AQ1134" i="1"/>
  <c r="AP1134" i="1"/>
  <c r="AO1134" i="1"/>
  <c r="AK1134" i="1"/>
  <c r="BW1133" i="1"/>
  <c r="BF1133" i="1"/>
  <c r="BE1133" i="1"/>
  <c r="BD1133" i="1"/>
  <c r="BC1133" i="1"/>
  <c r="BB1133" i="1"/>
  <c r="AW1133" i="1"/>
  <c r="AY1133" i="1" s="1"/>
  <c r="AV1133" i="1"/>
  <c r="AX1133" i="1" s="1"/>
  <c r="AU1133" i="1"/>
  <c r="AT1133" i="1"/>
  <c r="AN1133" i="1" s="1"/>
  <c r="AS1133" i="1"/>
  <c r="AM1133" i="1" s="1"/>
  <c r="AR1133" i="1"/>
  <c r="AL1133" i="1" s="1"/>
  <c r="AQ1133" i="1"/>
  <c r="AP1133" i="1"/>
  <c r="AO1133" i="1"/>
  <c r="AK1133" i="1"/>
  <c r="BW1132" i="1"/>
  <c r="BF1132" i="1"/>
  <c r="BE1132" i="1"/>
  <c r="BD1132" i="1"/>
  <c r="BC1132" i="1"/>
  <c r="BB1132" i="1"/>
  <c r="AW1132" i="1"/>
  <c r="AY1132" i="1" s="1"/>
  <c r="AV1132" i="1"/>
  <c r="AX1132" i="1" s="1"/>
  <c r="AU1132" i="1"/>
  <c r="AT1132" i="1"/>
  <c r="AN1132" i="1" s="1"/>
  <c r="AS1132" i="1"/>
  <c r="AM1132" i="1" s="1"/>
  <c r="AR1132" i="1"/>
  <c r="AL1132" i="1" s="1"/>
  <c r="AQ1132" i="1"/>
  <c r="AP1132" i="1"/>
  <c r="AO1132" i="1"/>
  <c r="AK1132" i="1"/>
  <c r="BW1131" i="1"/>
  <c r="BF1131" i="1"/>
  <c r="BE1131" i="1"/>
  <c r="BD1131" i="1"/>
  <c r="BC1131" i="1"/>
  <c r="BB1131" i="1"/>
  <c r="AW1131" i="1"/>
  <c r="AY1131" i="1" s="1"/>
  <c r="AV1131" i="1"/>
  <c r="AX1131" i="1" s="1"/>
  <c r="AU1131" i="1"/>
  <c r="AT1131" i="1"/>
  <c r="AN1131" i="1" s="1"/>
  <c r="AS1131" i="1"/>
  <c r="AM1131" i="1" s="1"/>
  <c r="AR1131" i="1"/>
  <c r="AL1131" i="1" s="1"/>
  <c r="AQ1131" i="1"/>
  <c r="BY1131" i="1" s="1"/>
  <c r="AP1131" i="1"/>
  <c r="AO1131" i="1"/>
  <c r="AK1131" i="1"/>
  <c r="BW1130" i="1"/>
  <c r="BF1130" i="1"/>
  <c r="BE1130" i="1"/>
  <c r="BD1130" i="1"/>
  <c r="BC1130" i="1"/>
  <c r="BB1130" i="1"/>
  <c r="AW1130" i="1"/>
  <c r="AY1130" i="1" s="1"/>
  <c r="AV1130" i="1"/>
  <c r="AX1130" i="1" s="1"/>
  <c r="AU1130" i="1"/>
  <c r="AT1130" i="1"/>
  <c r="AN1130" i="1" s="1"/>
  <c r="AS1130" i="1"/>
  <c r="AM1130" i="1" s="1"/>
  <c r="AR1130" i="1"/>
  <c r="AL1130" i="1" s="1"/>
  <c r="AQ1130" i="1"/>
  <c r="AP1130" i="1"/>
  <c r="AO1130" i="1"/>
  <c r="AK1130" i="1"/>
  <c r="BW1129" i="1"/>
  <c r="BF1129" i="1"/>
  <c r="BE1129" i="1"/>
  <c r="BD1129" i="1"/>
  <c r="BC1129" i="1"/>
  <c r="BB1129" i="1"/>
  <c r="AW1129" i="1"/>
  <c r="AY1129" i="1" s="1"/>
  <c r="AV1129" i="1"/>
  <c r="AX1129" i="1" s="1"/>
  <c r="AU1129" i="1"/>
  <c r="AT1129" i="1"/>
  <c r="AN1129" i="1" s="1"/>
  <c r="AS1129" i="1"/>
  <c r="AM1129" i="1" s="1"/>
  <c r="AR1129" i="1"/>
  <c r="AL1129" i="1" s="1"/>
  <c r="AQ1129" i="1"/>
  <c r="AP1129" i="1"/>
  <c r="AO1129" i="1"/>
  <c r="AK1129" i="1"/>
  <c r="BW1128" i="1"/>
  <c r="BF1128" i="1"/>
  <c r="BE1128" i="1"/>
  <c r="BD1128" i="1"/>
  <c r="BC1128" i="1"/>
  <c r="BB1128" i="1"/>
  <c r="AW1128" i="1"/>
  <c r="AY1128" i="1" s="1"/>
  <c r="AV1128" i="1"/>
  <c r="AX1128" i="1" s="1"/>
  <c r="AU1128" i="1"/>
  <c r="AT1128" i="1"/>
  <c r="AN1128" i="1" s="1"/>
  <c r="AS1128" i="1"/>
  <c r="AM1128" i="1" s="1"/>
  <c r="AR1128" i="1"/>
  <c r="AL1128" i="1" s="1"/>
  <c r="AQ1128" i="1"/>
  <c r="AP1128" i="1"/>
  <c r="AO1128" i="1"/>
  <c r="AK1128" i="1"/>
  <c r="BW1127" i="1"/>
  <c r="BF1127" i="1"/>
  <c r="BE1127" i="1"/>
  <c r="BD1127" i="1"/>
  <c r="BC1127" i="1"/>
  <c r="BB1127" i="1"/>
  <c r="AW1127" i="1"/>
  <c r="AY1127" i="1" s="1"/>
  <c r="AV1127" i="1"/>
  <c r="AX1127" i="1" s="1"/>
  <c r="AU1127" i="1"/>
  <c r="AT1127" i="1"/>
  <c r="AN1127" i="1" s="1"/>
  <c r="AS1127" i="1"/>
  <c r="AM1127" i="1" s="1"/>
  <c r="AR1127" i="1"/>
  <c r="AL1127" i="1" s="1"/>
  <c r="AQ1127" i="1"/>
  <c r="AP1127" i="1"/>
  <c r="AO1127" i="1"/>
  <c r="AK1127" i="1"/>
  <c r="BW1126" i="1"/>
  <c r="BF1126" i="1"/>
  <c r="BE1126" i="1"/>
  <c r="BD1126" i="1"/>
  <c r="BC1126" i="1"/>
  <c r="BB1126" i="1"/>
  <c r="AW1126" i="1"/>
  <c r="AY1126" i="1" s="1"/>
  <c r="AV1126" i="1"/>
  <c r="AX1126" i="1" s="1"/>
  <c r="AU1126" i="1"/>
  <c r="AT1126" i="1"/>
  <c r="AN1126" i="1" s="1"/>
  <c r="AS1126" i="1"/>
  <c r="AM1126" i="1" s="1"/>
  <c r="AR1126" i="1"/>
  <c r="AL1126" i="1" s="1"/>
  <c r="AQ1126" i="1"/>
  <c r="AP1126" i="1"/>
  <c r="AO1126" i="1"/>
  <c r="AK1126" i="1"/>
  <c r="BW1125" i="1"/>
  <c r="BF1125" i="1"/>
  <c r="BE1125" i="1"/>
  <c r="BD1125" i="1"/>
  <c r="BC1125" i="1"/>
  <c r="BB1125" i="1"/>
  <c r="AW1125" i="1"/>
  <c r="AY1125" i="1" s="1"/>
  <c r="AV1125" i="1"/>
  <c r="AX1125" i="1" s="1"/>
  <c r="AU1125" i="1"/>
  <c r="AT1125" i="1"/>
  <c r="AN1125" i="1" s="1"/>
  <c r="AS1125" i="1"/>
  <c r="AM1125" i="1" s="1"/>
  <c r="AR1125" i="1"/>
  <c r="AQ1125" i="1"/>
  <c r="AP1125" i="1"/>
  <c r="AO1125" i="1"/>
  <c r="AK1125" i="1"/>
  <c r="BW1124" i="1"/>
  <c r="BF1124" i="1"/>
  <c r="BE1124" i="1"/>
  <c r="BD1124" i="1"/>
  <c r="BC1124" i="1"/>
  <c r="BB1124" i="1"/>
  <c r="AW1124" i="1"/>
  <c r="AY1124" i="1" s="1"/>
  <c r="AV1124" i="1"/>
  <c r="AX1124" i="1" s="1"/>
  <c r="AU1124" i="1"/>
  <c r="AT1124" i="1"/>
  <c r="AN1124" i="1" s="1"/>
  <c r="AS1124" i="1"/>
  <c r="AM1124" i="1" s="1"/>
  <c r="AR1124" i="1"/>
  <c r="AL1124" i="1" s="1"/>
  <c r="AQ1124" i="1"/>
  <c r="AP1124" i="1"/>
  <c r="AO1124" i="1"/>
  <c r="AK1124" i="1"/>
  <c r="BW1123" i="1"/>
  <c r="BF1123" i="1"/>
  <c r="BE1123" i="1"/>
  <c r="BD1123" i="1"/>
  <c r="BC1123" i="1"/>
  <c r="BB1123" i="1"/>
  <c r="AW1123" i="1"/>
  <c r="AY1123" i="1" s="1"/>
  <c r="AV1123" i="1"/>
  <c r="AX1123" i="1" s="1"/>
  <c r="AU1123" i="1"/>
  <c r="AT1123" i="1"/>
  <c r="AN1123" i="1" s="1"/>
  <c r="AS1123" i="1"/>
  <c r="AM1123" i="1" s="1"/>
  <c r="AR1123" i="1"/>
  <c r="AL1123" i="1" s="1"/>
  <c r="AQ1123" i="1"/>
  <c r="AP1123" i="1"/>
  <c r="AO1123" i="1"/>
  <c r="AK1123" i="1"/>
  <c r="BW1122" i="1"/>
  <c r="BF1122" i="1"/>
  <c r="BE1122" i="1"/>
  <c r="BD1122" i="1"/>
  <c r="BC1122" i="1"/>
  <c r="BB1122" i="1"/>
  <c r="AW1122" i="1"/>
  <c r="AY1122" i="1" s="1"/>
  <c r="AV1122" i="1"/>
  <c r="AX1122" i="1" s="1"/>
  <c r="AU1122" i="1"/>
  <c r="AT1122" i="1"/>
  <c r="AN1122" i="1" s="1"/>
  <c r="AS1122" i="1"/>
  <c r="AM1122" i="1" s="1"/>
  <c r="AR1122" i="1"/>
  <c r="AL1122" i="1" s="1"/>
  <c r="AQ1122" i="1"/>
  <c r="AP1122" i="1"/>
  <c r="AO1122" i="1"/>
  <c r="AK1122" i="1"/>
  <c r="BW1121" i="1"/>
  <c r="BF1121" i="1"/>
  <c r="BE1121" i="1"/>
  <c r="BD1121" i="1"/>
  <c r="BC1121" i="1"/>
  <c r="BB1121" i="1"/>
  <c r="AW1121" i="1"/>
  <c r="AY1121" i="1" s="1"/>
  <c r="AV1121" i="1"/>
  <c r="AX1121" i="1" s="1"/>
  <c r="AU1121" i="1"/>
  <c r="AT1121" i="1"/>
  <c r="AN1121" i="1" s="1"/>
  <c r="AS1121" i="1"/>
  <c r="AM1121" i="1" s="1"/>
  <c r="AR1121" i="1"/>
  <c r="AL1121" i="1" s="1"/>
  <c r="AQ1121" i="1"/>
  <c r="AP1121" i="1"/>
  <c r="AO1121" i="1"/>
  <c r="AK1121" i="1"/>
  <c r="BW1120" i="1"/>
  <c r="BF1120" i="1"/>
  <c r="BE1120" i="1"/>
  <c r="BD1120" i="1"/>
  <c r="BC1120" i="1"/>
  <c r="BB1120" i="1"/>
  <c r="AW1120" i="1"/>
  <c r="AY1120" i="1" s="1"/>
  <c r="AV1120" i="1"/>
  <c r="AX1120" i="1" s="1"/>
  <c r="AU1120" i="1"/>
  <c r="AT1120" i="1"/>
  <c r="AN1120" i="1" s="1"/>
  <c r="AS1120" i="1"/>
  <c r="AM1120" i="1" s="1"/>
  <c r="AR1120" i="1"/>
  <c r="AL1120" i="1" s="1"/>
  <c r="AQ1120" i="1"/>
  <c r="AP1120" i="1"/>
  <c r="AO1120" i="1"/>
  <c r="AK1120" i="1"/>
  <c r="BW1119" i="1"/>
  <c r="BF1119" i="1"/>
  <c r="BE1119" i="1"/>
  <c r="BD1119" i="1"/>
  <c r="BC1119" i="1"/>
  <c r="BB1119" i="1"/>
  <c r="AW1119" i="1"/>
  <c r="AY1119" i="1" s="1"/>
  <c r="AV1119" i="1"/>
  <c r="AX1119" i="1" s="1"/>
  <c r="AU1119" i="1"/>
  <c r="AT1119" i="1"/>
  <c r="AN1119" i="1" s="1"/>
  <c r="AS1119" i="1"/>
  <c r="AM1119" i="1" s="1"/>
  <c r="AR1119" i="1"/>
  <c r="AQ1119" i="1"/>
  <c r="AP1119" i="1"/>
  <c r="AO1119" i="1"/>
  <c r="AK1119" i="1"/>
  <c r="BW1118" i="1"/>
  <c r="BF1118" i="1"/>
  <c r="BE1118" i="1"/>
  <c r="BD1118" i="1"/>
  <c r="BC1118" i="1"/>
  <c r="BB1118" i="1"/>
  <c r="AW1118" i="1"/>
  <c r="AY1118" i="1" s="1"/>
  <c r="AV1118" i="1"/>
  <c r="AX1118" i="1" s="1"/>
  <c r="AU1118" i="1"/>
  <c r="AT1118" i="1"/>
  <c r="AN1118" i="1" s="1"/>
  <c r="AS1118" i="1"/>
  <c r="AM1118" i="1" s="1"/>
  <c r="AR1118" i="1"/>
  <c r="AL1118" i="1" s="1"/>
  <c r="AQ1118" i="1"/>
  <c r="AP1118" i="1"/>
  <c r="AO1118" i="1"/>
  <c r="AK1118" i="1"/>
  <c r="BW1117" i="1"/>
  <c r="BF1117" i="1"/>
  <c r="BE1117" i="1"/>
  <c r="BD1117" i="1"/>
  <c r="BC1117" i="1"/>
  <c r="BB1117" i="1"/>
  <c r="AW1117" i="1"/>
  <c r="AY1117" i="1" s="1"/>
  <c r="AV1117" i="1"/>
  <c r="AX1117" i="1" s="1"/>
  <c r="AU1117" i="1"/>
  <c r="AT1117" i="1"/>
  <c r="AN1117" i="1" s="1"/>
  <c r="AS1117" i="1"/>
  <c r="AM1117" i="1" s="1"/>
  <c r="AR1117" i="1"/>
  <c r="AL1117" i="1" s="1"/>
  <c r="AQ1117" i="1"/>
  <c r="AP1117" i="1"/>
  <c r="AO1117" i="1"/>
  <c r="AK1117" i="1"/>
  <c r="BW1116" i="1"/>
  <c r="BF1116" i="1"/>
  <c r="BE1116" i="1"/>
  <c r="BD1116" i="1"/>
  <c r="BC1116" i="1"/>
  <c r="BB1116" i="1"/>
  <c r="AW1116" i="1"/>
  <c r="AY1116" i="1" s="1"/>
  <c r="AV1116" i="1"/>
  <c r="AX1116" i="1" s="1"/>
  <c r="AU1116" i="1"/>
  <c r="AT1116" i="1"/>
  <c r="AN1116" i="1" s="1"/>
  <c r="AS1116" i="1"/>
  <c r="AM1116" i="1" s="1"/>
  <c r="AR1116" i="1"/>
  <c r="AL1116" i="1" s="1"/>
  <c r="AQ1116" i="1"/>
  <c r="AP1116" i="1"/>
  <c r="AO1116" i="1"/>
  <c r="AK1116" i="1"/>
  <c r="BW1115" i="1"/>
  <c r="BF1115" i="1"/>
  <c r="BE1115" i="1"/>
  <c r="BD1115" i="1"/>
  <c r="BC1115" i="1"/>
  <c r="BB1115" i="1"/>
  <c r="AW1115" i="1"/>
  <c r="AY1115" i="1" s="1"/>
  <c r="AV1115" i="1"/>
  <c r="AX1115" i="1" s="1"/>
  <c r="AU1115" i="1"/>
  <c r="AT1115" i="1"/>
  <c r="AN1115" i="1" s="1"/>
  <c r="AS1115" i="1"/>
  <c r="AM1115" i="1" s="1"/>
  <c r="AR1115" i="1"/>
  <c r="AL1115" i="1" s="1"/>
  <c r="AQ1115" i="1"/>
  <c r="AP1115" i="1"/>
  <c r="AO1115" i="1"/>
  <c r="AK1115" i="1"/>
  <c r="BW1114" i="1"/>
  <c r="BF1114" i="1"/>
  <c r="BE1114" i="1"/>
  <c r="BD1114" i="1"/>
  <c r="BC1114" i="1"/>
  <c r="BB1114" i="1"/>
  <c r="AW1114" i="1"/>
  <c r="AY1114" i="1" s="1"/>
  <c r="AV1114" i="1"/>
  <c r="AX1114" i="1" s="1"/>
  <c r="AU1114" i="1"/>
  <c r="AT1114" i="1"/>
  <c r="AN1114" i="1" s="1"/>
  <c r="AS1114" i="1"/>
  <c r="AM1114" i="1" s="1"/>
  <c r="AR1114" i="1"/>
  <c r="AL1114" i="1" s="1"/>
  <c r="AQ1114" i="1"/>
  <c r="AP1114" i="1"/>
  <c r="AO1114" i="1"/>
  <c r="AK1114" i="1"/>
  <c r="BW1113" i="1"/>
  <c r="BF1113" i="1"/>
  <c r="BE1113" i="1"/>
  <c r="BD1113" i="1"/>
  <c r="BC1113" i="1"/>
  <c r="BB1113" i="1"/>
  <c r="AW1113" i="1"/>
  <c r="AY1113" i="1" s="1"/>
  <c r="AV1113" i="1"/>
  <c r="AX1113" i="1" s="1"/>
  <c r="AU1113" i="1"/>
  <c r="AT1113" i="1"/>
  <c r="AN1113" i="1" s="1"/>
  <c r="AS1113" i="1"/>
  <c r="AM1113" i="1" s="1"/>
  <c r="AR1113" i="1"/>
  <c r="AL1113" i="1" s="1"/>
  <c r="AQ1113" i="1"/>
  <c r="AP1113" i="1"/>
  <c r="AO1113" i="1"/>
  <c r="AK1113" i="1"/>
  <c r="BW1112" i="1"/>
  <c r="BF1112" i="1"/>
  <c r="BE1112" i="1"/>
  <c r="BD1112" i="1"/>
  <c r="BC1112" i="1"/>
  <c r="BB1112" i="1"/>
  <c r="AW1112" i="1"/>
  <c r="AY1112" i="1" s="1"/>
  <c r="AV1112" i="1"/>
  <c r="AX1112" i="1" s="1"/>
  <c r="AU1112" i="1"/>
  <c r="AT1112" i="1"/>
  <c r="AN1112" i="1" s="1"/>
  <c r="AS1112" i="1"/>
  <c r="AM1112" i="1" s="1"/>
  <c r="AR1112" i="1"/>
  <c r="AL1112" i="1" s="1"/>
  <c r="AQ1112" i="1"/>
  <c r="AP1112" i="1"/>
  <c r="AO1112" i="1"/>
  <c r="AK1112" i="1"/>
  <c r="BW1111" i="1"/>
  <c r="BF1111" i="1"/>
  <c r="BE1111" i="1"/>
  <c r="BD1111" i="1"/>
  <c r="BC1111" i="1"/>
  <c r="BB1111" i="1"/>
  <c r="AW1111" i="1"/>
  <c r="AY1111" i="1" s="1"/>
  <c r="AV1111" i="1"/>
  <c r="AX1111" i="1" s="1"/>
  <c r="AU1111" i="1"/>
  <c r="AT1111" i="1"/>
  <c r="AN1111" i="1" s="1"/>
  <c r="AS1111" i="1"/>
  <c r="AM1111" i="1" s="1"/>
  <c r="AR1111" i="1"/>
  <c r="AL1111" i="1" s="1"/>
  <c r="AQ1111" i="1"/>
  <c r="AP1111" i="1"/>
  <c r="AO1111" i="1"/>
  <c r="AK1111" i="1"/>
  <c r="BW1110" i="1"/>
  <c r="BF1110" i="1"/>
  <c r="BE1110" i="1"/>
  <c r="BD1110" i="1"/>
  <c r="BC1110" i="1"/>
  <c r="BB1110" i="1"/>
  <c r="AW1110" i="1"/>
  <c r="AY1110" i="1" s="1"/>
  <c r="AV1110" i="1"/>
  <c r="AX1110" i="1" s="1"/>
  <c r="AU1110" i="1"/>
  <c r="AT1110" i="1"/>
  <c r="AN1110" i="1" s="1"/>
  <c r="AS1110" i="1"/>
  <c r="AM1110" i="1" s="1"/>
  <c r="AR1110" i="1"/>
  <c r="AL1110" i="1" s="1"/>
  <c r="AQ1110" i="1"/>
  <c r="AP1110" i="1"/>
  <c r="AO1110" i="1"/>
  <c r="AK1110" i="1"/>
  <c r="BW1109" i="1"/>
  <c r="BF1109" i="1"/>
  <c r="BE1109" i="1"/>
  <c r="BD1109" i="1"/>
  <c r="BC1109" i="1"/>
  <c r="BB1109" i="1"/>
  <c r="AW1109" i="1"/>
  <c r="AY1109" i="1" s="1"/>
  <c r="AV1109" i="1"/>
  <c r="AX1109" i="1" s="1"/>
  <c r="AU1109" i="1"/>
  <c r="AT1109" i="1"/>
  <c r="AN1109" i="1" s="1"/>
  <c r="AS1109" i="1"/>
  <c r="AM1109" i="1" s="1"/>
  <c r="AR1109" i="1"/>
  <c r="AL1109" i="1" s="1"/>
  <c r="AQ1109" i="1"/>
  <c r="AP1109" i="1"/>
  <c r="AO1109" i="1"/>
  <c r="AK1109" i="1"/>
  <c r="BW1108" i="1"/>
  <c r="BF1108" i="1"/>
  <c r="BE1108" i="1"/>
  <c r="BD1108" i="1"/>
  <c r="BC1108" i="1"/>
  <c r="BB1108" i="1"/>
  <c r="AW1108" i="1"/>
  <c r="AY1108" i="1" s="1"/>
  <c r="AV1108" i="1"/>
  <c r="AX1108" i="1" s="1"/>
  <c r="AU1108" i="1"/>
  <c r="AT1108" i="1"/>
  <c r="AN1108" i="1" s="1"/>
  <c r="AS1108" i="1"/>
  <c r="AM1108" i="1" s="1"/>
  <c r="AR1108" i="1"/>
  <c r="AL1108" i="1" s="1"/>
  <c r="AQ1108" i="1"/>
  <c r="AP1108" i="1"/>
  <c r="AO1108" i="1"/>
  <c r="AK1108" i="1"/>
  <c r="BW1107" i="1"/>
  <c r="BF1107" i="1"/>
  <c r="BE1107" i="1"/>
  <c r="BD1107" i="1"/>
  <c r="BC1107" i="1"/>
  <c r="BB1107" i="1"/>
  <c r="AW1107" i="1"/>
  <c r="AY1107" i="1" s="1"/>
  <c r="AV1107" i="1"/>
  <c r="AX1107" i="1" s="1"/>
  <c r="AU1107" i="1"/>
  <c r="AT1107" i="1"/>
  <c r="AN1107" i="1" s="1"/>
  <c r="AS1107" i="1"/>
  <c r="AM1107" i="1" s="1"/>
  <c r="AR1107" i="1"/>
  <c r="AL1107" i="1" s="1"/>
  <c r="AQ1107" i="1"/>
  <c r="AP1107" i="1"/>
  <c r="AO1107" i="1"/>
  <c r="AK1107" i="1"/>
  <c r="BW1106" i="1"/>
  <c r="BF1106" i="1"/>
  <c r="BE1106" i="1"/>
  <c r="BD1106" i="1"/>
  <c r="BC1106" i="1"/>
  <c r="BB1106" i="1"/>
  <c r="AW1106" i="1"/>
  <c r="AY1106" i="1" s="1"/>
  <c r="AV1106" i="1"/>
  <c r="AX1106" i="1" s="1"/>
  <c r="AU1106" i="1"/>
  <c r="AT1106" i="1"/>
  <c r="AN1106" i="1" s="1"/>
  <c r="AS1106" i="1"/>
  <c r="AM1106" i="1" s="1"/>
  <c r="AR1106" i="1"/>
  <c r="AL1106" i="1" s="1"/>
  <c r="AQ1106" i="1"/>
  <c r="AP1106" i="1"/>
  <c r="AO1106" i="1"/>
  <c r="AK1106" i="1"/>
  <c r="BW1105" i="1"/>
  <c r="BF1105" i="1"/>
  <c r="BE1105" i="1"/>
  <c r="BD1105" i="1"/>
  <c r="BC1105" i="1"/>
  <c r="BB1105" i="1"/>
  <c r="AW1105" i="1"/>
  <c r="AY1105" i="1" s="1"/>
  <c r="AV1105" i="1"/>
  <c r="AX1105" i="1" s="1"/>
  <c r="AU1105" i="1"/>
  <c r="AT1105" i="1"/>
  <c r="AN1105" i="1" s="1"/>
  <c r="AS1105" i="1"/>
  <c r="AM1105" i="1" s="1"/>
  <c r="AR1105" i="1"/>
  <c r="AL1105" i="1" s="1"/>
  <c r="AQ1105" i="1"/>
  <c r="AP1105" i="1"/>
  <c r="AO1105" i="1"/>
  <c r="AK1105" i="1"/>
  <c r="BW1104" i="1"/>
  <c r="BF1104" i="1"/>
  <c r="BE1104" i="1"/>
  <c r="BD1104" i="1"/>
  <c r="BC1104" i="1"/>
  <c r="BB1104" i="1"/>
  <c r="AW1104" i="1"/>
  <c r="AY1104" i="1" s="1"/>
  <c r="AV1104" i="1"/>
  <c r="AX1104" i="1" s="1"/>
  <c r="AU1104" i="1"/>
  <c r="AT1104" i="1"/>
  <c r="AN1104" i="1" s="1"/>
  <c r="AS1104" i="1"/>
  <c r="AM1104" i="1" s="1"/>
  <c r="AR1104" i="1"/>
  <c r="AL1104" i="1" s="1"/>
  <c r="AQ1104" i="1"/>
  <c r="AP1104" i="1"/>
  <c r="AO1104" i="1"/>
  <c r="AK1104" i="1"/>
  <c r="BW1103" i="1"/>
  <c r="BF1103" i="1"/>
  <c r="BE1103" i="1"/>
  <c r="BD1103" i="1"/>
  <c r="BC1103" i="1"/>
  <c r="BB1103" i="1"/>
  <c r="AW1103" i="1"/>
  <c r="AY1103" i="1" s="1"/>
  <c r="AV1103" i="1"/>
  <c r="AX1103" i="1" s="1"/>
  <c r="AU1103" i="1"/>
  <c r="AT1103" i="1"/>
  <c r="AN1103" i="1" s="1"/>
  <c r="AS1103" i="1"/>
  <c r="AM1103" i="1" s="1"/>
  <c r="AR1103" i="1"/>
  <c r="AL1103" i="1" s="1"/>
  <c r="AQ1103" i="1"/>
  <c r="AP1103" i="1"/>
  <c r="AO1103" i="1"/>
  <c r="AK1103" i="1"/>
  <c r="BW1102" i="1"/>
  <c r="BF1102" i="1"/>
  <c r="BE1102" i="1"/>
  <c r="BD1102" i="1"/>
  <c r="BC1102" i="1"/>
  <c r="BB1102" i="1"/>
  <c r="AW1102" i="1"/>
  <c r="AY1102" i="1" s="1"/>
  <c r="AV1102" i="1"/>
  <c r="AX1102" i="1" s="1"/>
  <c r="AU1102" i="1"/>
  <c r="AT1102" i="1"/>
  <c r="AN1102" i="1" s="1"/>
  <c r="AS1102" i="1"/>
  <c r="AM1102" i="1" s="1"/>
  <c r="AR1102" i="1"/>
  <c r="AL1102" i="1" s="1"/>
  <c r="AQ1102" i="1"/>
  <c r="AP1102" i="1"/>
  <c r="AO1102" i="1"/>
  <c r="AK1102" i="1"/>
  <c r="BW1101" i="1"/>
  <c r="BF1101" i="1"/>
  <c r="BE1101" i="1"/>
  <c r="BD1101" i="1"/>
  <c r="BC1101" i="1"/>
  <c r="BB1101" i="1"/>
  <c r="AW1101" i="1"/>
  <c r="AY1101" i="1" s="1"/>
  <c r="AV1101" i="1"/>
  <c r="AX1101" i="1" s="1"/>
  <c r="AU1101" i="1"/>
  <c r="AT1101" i="1"/>
  <c r="AN1101" i="1" s="1"/>
  <c r="AS1101" i="1"/>
  <c r="AM1101" i="1" s="1"/>
  <c r="AR1101" i="1"/>
  <c r="AL1101" i="1" s="1"/>
  <c r="AQ1101" i="1"/>
  <c r="AP1101" i="1"/>
  <c r="AO1101" i="1"/>
  <c r="AK1101" i="1"/>
  <c r="BW1100" i="1"/>
  <c r="BF1100" i="1"/>
  <c r="BE1100" i="1"/>
  <c r="BD1100" i="1"/>
  <c r="BC1100" i="1"/>
  <c r="BB1100" i="1"/>
  <c r="AW1100" i="1"/>
  <c r="AY1100" i="1" s="1"/>
  <c r="AV1100" i="1"/>
  <c r="AX1100" i="1" s="1"/>
  <c r="AU1100" i="1"/>
  <c r="AT1100" i="1"/>
  <c r="AN1100" i="1" s="1"/>
  <c r="AS1100" i="1"/>
  <c r="AM1100" i="1" s="1"/>
  <c r="AR1100" i="1"/>
  <c r="AL1100" i="1" s="1"/>
  <c r="AQ1100" i="1"/>
  <c r="AP1100" i="1"/>
  <c r="AO1100" i="1"/>
  <c r="AK1100" i="1"/>
  <c r="BW1099" i="1"/>
  <c r="BF1099" i="1"/>
  <c r="BE1099" i="1"/>
  <c r="BD1099" i="1"/>
  <c r="BC1099" i="1"/>
  <c r="BB1099" i="1"/>
  <c r="AW1099" i="1"/>
  <c r="AY1099" i="1" s="1"/>
  <c r="AV1099" i="1"/>
  <c r="AX1099" i="1" s="1"/>
  <c r="AU1099" i="1"/>
  <c r="AT1099" i="1"/>
  <c r="AN1099" i="1" s="1"/>
  <c r="AS1099" i="1"/>
  <c r="AM1099" i="1" s="1"/>
  <c r="AR1099" i="1"/>
  <c r="AL1099" i="1" s="1"/>
  <c r="AQ1099" i="1"/>
  <c r="AP1099" i="1"/>
  <c r="AO1099" i="1"/>
  <c r="AK1099" i="1"/>
  <c r="BW1098" i="1"/>
  <c r="BF1098" i="1"/>
  <c r="BE1098" i="1"/>
  <c r="BD1098" i="1"/>
  <c r="BC1098" i="1"/>
  <c r="BB1098" i="1"/>
  <c r="AW1098" i="1"/>
  <c r="AY1098" i="1" s="1"/>
  <c r="AV1098" i="1"/>
  <c r="AX1098" i="1" s="1"/>
  <c r="AU1098" i="1"/>
  <c r="AT1098" i="1"/>
  <c r="AN1098" i="1" s="1"/>
  <c r="AS1098" i="1"/>
  <c r="AM1098" i="1" s="1"/>
  <c r="AR1098" i="1"/>
  <c r="AL1098" i="1" s="1"/>
  <c r="AQ1098" i="1"/>
  <c r="AP1098" i="1"/>
  <c r="AO1098" i="1"/>
  <c r="AK1098" i="1"/>
  <c r="BW1097" i="1"/>
  <c r="BF1097" i="1"/>
  <c r="BE1097" i="1"/>
  <c r="BD1097" i="1"/>
  <c r="BC1097" i="1"/>
  <c r="BB1097" i="1"/>
  <c r="AW1097" i="1"/>
  <c r="AY1097" i="1" s="1"/>
  <c r="AV1097" i="1"/>
  <c r="AX1097" i="1" s="1"/>
  <c r="AU1097" i="1"/>
  <c r="AT1097" i="1"/>
  <c r="AN1097" i="1" s="1"/>
  <c r="AS1097" i="1"/>
  <c r="AM1097" i="1" s="1"/>
  <c r="AR1097" i="1"/>
  <c r="AL1097" i="1" s="1"/>
  <c r="AQ1097" i="1"/>
  <c r="AP1097" i="1"/>
  <c r="AO1097" i="1"/>
  <c r="AK1097" i="1"/>
  <c r="BW1096" i="1"/>
  <c r="BF1096" i="1"/>
  <c r="BE1096" i="1"/>
  <c r="BD1096" i="1"/>
  <c r="BC1096" i="1"/>
  <c r="BB1096" i="1"/>
  <c r="AW1096" i="1"/>
  <c r="AY1096" i="1" s="1"/>
  <c r="AV1096" i="1"/>
  <c r="AX1096" i="1" s="1"/>
  <c r="AU1096" i="1"/>
  <c r="AT1096" i="1"/>
  <c r="AN1096" i="1" s="1"/>
  <c r="AS1096" i="1"/>
  <c r="AM1096" i="1" s="1"/>
  <c r="AR1096" i="1"/>
  <c r="AL1096" i="1" s="1"/>
  <c r="AQ1096" i="1"/>
  <c r="AP1096" i="1"/>
  <c r="AO1096" i="1"/>
  <c r="AK1096" i="1"/>
  <c r="BW1095" i="1"/>
  <c r="BF1095" i="1"/>
  <c r="BE1095" i="1"/>
  <c r="BD1095" i="1"/>
  <c r="BC1095" i="1"/>
  <c r="BB1095" i="1"/>
  <c r="AW1095" i="1"/>
  <c r="AY1095" i="1" s="1"/>
  <c r="AV1095" i="1"/>
  <c r="AX1095" i="1" s="1"/>
  <c r="AU1095" i="1"/>
  <c r="AT1095" i="1"/>
  <c r="AN1095" i="1" s="1"/>
  <c r="AS1095" i="1"/>
  <c r="AM1095" i="1" s="1"/>
  <c r="AR1095" i="1"/>
  <c r="AL1095" i="1" s="1"/>
  <c r="AQ1095" i="1"/>
  <c r="AP1095" i="1"/>
  <c r="AO1095" i="1"/>
  <c r="AK1095" i="1"/>
  <c r="BW1094" i="1"/>
  <c r="BF1094" i="1"/>
  <c r="BE1094" i="1"/>
  <c r="BD1094" i="1"/>
  <c r="BC1094" i="1"/>
  <c r="BB1094" i="1"/>
  <c r="AW1094" i="1"/>
  <c r="AY1094" i="1" s="1"/>
  <c r="AV1094" i="1"/>
  <c r="AX1094" i="1" s="1"/>
  <c r="AU1094" i="1"/>
  <c r="AT1094" i="1"/>
  <c r="AN1094" i="1" s="1"/>
  <c r="AS1094" i="1"/>
  <c r="AM1094" i="1" s="1"/>
  <c r="AR1094" i="1"/>
  <c r="AL1094" i="1" s="1"/>
  <c r="AQ1094" i="1"/>
  <c r="AP1094" i="1"/>
  <c r="AO1094" i="1"/>
  <c r="AK1094" i="1"/>
  <c r="BW1093" i="1"/>
  <c r="BF1093" i="1"/>
  <c r="BE1093" i="1"/>
  <c r="BD1093" i="1"/>
  <c r="BC1093" i="1"/>
  <c r="BB1093" i="1"/>
  <c r="AW1093" i="1"/>
  <c r="AY1093" i="1" s="1"/>
  <c r="AV1093" i="1"/>
  <c r="AX1093" i="1" s="1"/>
  <c r="AU1093" i="1"/>
  <c r="AT1093" i="1"/>
  <c r="AN1093" i="1" s="1"/>
  <c r="AS1093" i="1"/>
  <c r="AM1093" i="1" s="1"/>
  <c r="AR1093" i="1"/>
  <c r="AL1093" i="1" s="1"/>
  <c r="AQ1093" i="1"/>
  <c r="AP1093" i="1"/>
  <c r="AO1093" i="1"/>
  <c r="AK1093" i="1"/>
  <c r="BW1092" i="1"/>
  <c r="BF1092" i="1"/>
  <c r="BE1092" i="1"/>
  <c r="BD1092" i="1"/>
  <c r="BC1092" i="1"/>
  <c r="BB1092" i="1"/>
  <c r="AW1092" i="1"/>
  <c r="AY1092" i="1" s="1"/>
  <c r="AV1092" i="1"/>
  <c r="AX1092" i="1" s="1"/>
  <c r="AU1092" i="1"/>
  <c r="AT1092" i="1"/>
  <c r="AN1092" i="1" s="1"/>
  <c r="AS1092" i="1"/>
  <c r="AM1092" i="1" s="1"/>
  <c r="AR1092" i="1"/>
  <c r="AL1092" i="1" s="1"/>
  <c r="AQ1092" i="1"/>
  <c r="AP1092" i="1"/>
  <c r="AO1092" i="1"/>
  <c r="AK1092" i="1"/>
  <c r="BW1091" i="1"/>
  <c r="BF1091" i="1"/>
  <c r="BE1091" i="1"/>
  <c r="BD1091" i="1"/>
  <c r="BC1091" i="1"/>
  <c r="BB1091" i="1"/>
  <c r="AW1091" i="1"/>
  <c r="AY1091" i="1" s="1"/>
  <c r="AV1091" i="1"/>
  <c r="AX1091" i="1" s="1"/>
  <c r="AU1091" i="1"/>
  <c r="AT1091" i="1"/>
  <c r="AN1091" i="1" s="1"/>
  <c r="AS1091" i="1"/>
  <c r="AM1091" i="1" s="1"/>
  <c r="AR1091" i="1"/>
  <c r="AL1091" i="1" s="1"/>
  <c r="AQ1091" i="1"/>
  <c r="AP1091" i="1"/>
  <c r="AO1091" i="1"/>
  <c r="AK1091" i="1"/>
  <c r="BW1090" i="1"/>
  <c r="BF1090" i="1"/>
  <c r="BE1090" i="1"/>
  <c r="BD1090" i="1"/>
  <c r="BC1090" i="1"/>
  <c r="BB1090" i="1"/>
  <c r="AW1090" i="1"/>
  <c r="AY1090" i="1" s="1"/>
  <c r="AV1090" i="1"/>
  <c r="AX1090" i="1" s="1"/>
  <c r="AU1090" i="1"/>
  <c r="AT1090" i="1"/>
  <c r="AN1090" i="1" s="1"/>
  <c r="AS1090" i="1"/>
  <c r="AM1090" i="1" s="1"/>
  <c r="AR1090" i="1"/>
  <c r="AL1090" i="1" s="1"/>
  <c r="AQ1090" i="1"/>
  <c r="AP1090" i="1"/>
  <c r="AO1090" i="1"/>
  <c r="AK1090" i="1"/>
  <c r="BW1089" i="1"/>
  <c r="BF1089" i="1"/>
  <c r="BE1089" i="1"/>
  <c r="BD1089" i="1"/>
  <c r="BC1089" i="1"/>
  <c r="BB1089" i="1"/>
  <c r="AW1089" i="1"/>
  <c r="AY1089" i="1" s="1"/>
  <c r="AV1089" i="1"/>
  <c r="AX1089" i="1" s="1"/>
  <c r="AU1089" i="1"/>
  <c r="AT1089" i="1"/>
  <c r="AN1089" i="1" s="1"/>
  <c r="AS1089" i="1"/>
  <c r="AM1089" i="1" s="1"/>
  <c r="AR1089" i="1"/>
  <c r="AL1089" i="1" s="1"/>
  <c r="AQ1089" i="1"/>
  <c r="AP1089" i="1"/>
  <c r="AO1089" i="1"/>
  <c r="AK1089" i="1"/>
  <c r="BW1088" i="1"/>
  <c r="BF1088" i="1"/>
  <c r="BE1088" i="1"/>
  <c r="BD1088" i="1"/>
  <c r="BC1088" i="1"/>
  <c r="BB1088" i="1"/>
  <c r="AW1088" i="1"/>
  <c r="AY1088" i="1" s="1"/>
  <c r="AV1088" i="1"/>
  <c r="AX1088" i="1" s="1"/>
  <c r="AU1088" i="1"/>
  <c r="AT1088" i="1"/>
  <c r="AN1088" i="1" s="1"/>
  <c r="AS1088" i="1"/>
  <c r="AM1088" i="1" s="1"/>
  <c r="AR1088" i="1"/>
  <c r="AL1088" i="1" s="1"/>
  <c r="AQ1088" i="1"/>
  <c r="AP1088" i="1"/>
  <c r="AO1088" i="1"/>
  <c r="AK1088" i="1"/>
  <c r="BW1087" i="1"/>
  <c r="BF1087" i="1"/>
  <c r="BE1087" i="1"/>
  <c r="BD1087" i="1"/>
  <c r="BC1087" i="1"/>
  <c r="BB1087" i="1"/>
  <c r="AW1087" i="1"/>
  <c r="AY1087" i="1" s="1"/>
  <c r="AV1087" i="1"/>
  <c r="AX1087" i="1" s="1"/>
  <c r="AU1087" i="1"/>
  <c r="AT1087" i="1"/>
  <c r="AN1087" i="1" s="1"/>
  <c r="AS1087" i="1"/>
  <c r="AM1087" i="1" s="1"/>
  <c r="AR1087" i="1"/>
  <c r="AQ1087" i="1"/>
  <c r="AP1087" i="1"/>
  <c r="AO1087" i="1"/>
  <c r="AK1087" i="1"/>
  <c r="BW1086" i="1"/>
  <c r="BF1086" i="1"/>
  <c r="BE1086" i="1"/>
  <c r="BD1086" i="1"/>
  <c r="BC1086" i="1"/>
  <c r="BB1086" i="1"/>
  <c r="AW1086" i="1"/>
  <c r="AY1086" i="1" s="1"/>
  <c r="AV1086" i="1"/>
  <c r="AX1086" i="1" s="1"/>
  <c r="AU1086" i="1"/>
  <c r="AT1086" i="1"/>
  <c r="AN1086" i="1" s="1"/>
  <c r="AS1086" i="1"/>
  <c r="AM1086" i="1" s="1"/>
  <c r="AR1086" i="1"/>
  <c r="AL1086" i="1" s="1"/>
  <c r="AQ1086" i="1"/>
  <c r="AP1086" i="1"/>
  <c r="AO1086" i="1"/>
  <c r="AK1086" i="1"/>
  <c r="BW1085" i="1"/>
  <c r="BF1085" i="1"/>
  <c r="BE1085" i="1"/>
  <c r="BD1085" i="1"/>
  <c r="BC1085" i="1"/>
  <c r="BB1085" i="1"/>
  <c r="AW1085" i="1"/>
  <c r="AY1085" i="1" s="1"/>
  <c r="AV1085" i="1"/>
  <c r="AX1085" i="1" s="1"/>
  <c r="AU1085" i="1"/>
  <c r="AT1085" i="1"/>
  <c r="AN1085" i="1" s="1"/>
  <c r="AS1085" i="1"/>
  <c r="AM1085" i="1" s="1"/>
  <c r="AR1085" i="1"/>
  <c r="AL1085" i="1" s="1"/>
  <c r="AQ1085" i="1"/>
  <c r="AP1085" i="1"/>
  <c r="AO1085" i="1"/>
  <c r="AK1085" i="1"/>
  <c r="BW1084" i="1"/>
  <c r="BF1084" i="1"/>
  <c r="BE1084" i="1"/>
  <c r="BD1084" i="1"/>
  <c r="BC1084" i="1"/>
  <c r="BB1084" i="1"/>
  <c r="AW1084" i="1"/>
  <c r="AY1084" i="1" s="1"/>
  <c r="AV1084" i="1"/>
  <c r="AX1084" i="1" s="1"/>
  <c r="AU1084" i="1"/>
  <c r="AT1084" i="1"/>
  <c r="AN1084" i="1" s="1"/>
  <c r="AS1084" i="1"/>
  <c r="AM1084" i="1" s="1"/>
  <c r="AR1084" i="1"/>
  <c r="AL1084" i="1" s="1"/>
  <c r="AQ1084" i="1"/>
  <c r="AP1084" i="1"/>
  <c r="AO1084" i="1"/>
  <c r="AK1084" i="1"/>
  <c r="BW1083" i="1"/>
  <c r="BF1083" i="1"/>
  <c r="BE1083" i="1"/>
  <c r="BD1083" i="1"/>
  <c r="BC1083" i="1"/>
  <c r="BB1083" i="1"/>
  <c r="AW1083" i="1"/>
  <c r="AY1083" i="1" s="1"/>
  <c r="AV1083" i="1"/>
  <c r="AX1083" i="1" s="1"/>
  <c r="AU1083" i="1"/>
  <c r="AT1083" i="1"/>
  <c r="AN1083" i="1" s="1"/>
  <c r="AS1083" i="1"/>
  <c r="AM1083" i="1" s="1"/>
  <c r="AR1083" i="1"/>
  <c r="AL1083" i="1" s="1"/>
  <c r="AQ1083" i="1"/>
  <c r="AP1083" i="1"/>
  <c r="AO1083" i="1"/>
  <c r="AK1083" i="1"/>
  <c r="BW1082" i="1"/>
  <c r="BF1082" i="1"/>
  <c r="BE1082" i="1"/>
  <c r="BD1082" i="1"/>
  <c r="BC1082" i="1"/>
  <c r="BB1082" i="1"/>
  <c r="AW1082" i="1"/>
  <c r="AY1082" i="1" s="1"/>
  <c r="AV1082" i="1"/>
  <c r="AX1082" i="1" s="1"/>
  <c r="AU1082" i="1"/>
  <c r="AT1082" i="1"/>
  <c r="AN1082" i="1" s="1"/>
  <c r="AS1082" i="1"/>
  <c r="AM1082" i="1" s="1"/>
  <c r="AR1082" i="1"/>
  <c r="AL1082" i="1" s="1"/>
  <c r="AQ1082" i="1"/>
  <c r="AP1082" i="1"/>
  <c r="AO1082" i="1"/>
  <c r="AK1082" i="1"/>
  <c r="BW1081" i="1"/>
  <c r="BF1081" i="1"/>
  <c r="BE1081" i="1"/>
  <c r="BD1081" i="1"/>
  <c r="BC1081" i="1"/>
  <c r="BB1081" i="1"/>
  <c r="AW1081" i="1"/>
  <c r="AY1081" i="1" s="1"/>
  <c r="AV1081" i="1"/>
  <c r="AX1081" i="1" s="1"/>
  <c r="AU1081" i="1"/>
  <c r="AT1081" i="1"/>
  <c r="AN1081" i="1" s="1"/>
  <c r="AS1081" i="1"/>
  <c r="AM1081" i="1" s="1"/>
  <c r="AR1081" i="1"/>
  <c r="AL1081" i="1" s="1"/>
  <c r="AQ1081" i="1"/>
  <c r="AP1081" i="1"/>
  <c r="AO1081" i="1"/>
  <c r="AK1081" i="1"/>
  <c r="BW1080" i="1"/>
  <c r="BF1080" i="1"/>
  <c r="BE1080" i="1"/>
  <c r="BD1080" i="1"/>
  <c r="BC1080" i="1"/>
  <c r="BB1080" i="1"/>
  <c r="AW1080" i="1"/>
  <c r="AY1080" i="1" s="1"/>
  <c r="AV1080" i="1"/>
  <c r="AX1080" i="1" s="1"/>
  <c r="AU1080" i="1"/>
  <c r="AT1080" i="1"/>
  <c r="AN1080" i="1" s="1"/>
  <c r="AS1080" i="1"/>
  <c r="AM1080" i="1" s="1"/>
  <c r="AR1080" i="1"/>
  <c r="AL1080" i="1" s="1"/>
  <c r="AQ1080" i="1"/>
  <c r="AP1080" i="1"/>
  <c r="AO1080" i="1"/>
  <c r="AK1080" i="1"/>
  <c r="BW1079" i="1"/>
  <c r="BF1079" i="1"/>
  <c r="BE1079" i="1"/>
  <c r="BD1079" i="1"/>
  <c r="BC1079" i="1"/>
  <c r="BB1079" i="1"/>
  <c r="AW1079" i="1"/>
  <c r="AY1079" i="1" s="1"/>
  <c r="AV1079" i="1"/>
  <c r="AX1079" i="1" s="1"/>
  <c r="AU1079" i="1"/>
  <c r="AT1079" i="1"/>
  <c r="AN1079" i="1" s="1"/>
  <c r="AS1079" i="1"/>
  <c r="AM1079" i="1" s="1"/>
  <c r="AR1079" i="1"/>
  <c r="AL1079" i="1" s="1"/>
  <c r="AQ1079" i="1"/>
  <c r="AP1079" i="1"/>
  <c r="AO1079" i="1"/>
  <c r="AK1079" i="1"/>
  <c r="BW1078" i="1"/>
  <c r="BF1078" i="1"/>
  <c r="BE1078" i="1"/>
  <c r="BD1078" i="1"/>
  <c r="BC1078" i="1"/>
  <c r="BB1078" i="1"/>
  <c r="AW1078" i="1"/>
  <c r="AY1078" i="1" s="1"/>
  <c r="AV1078" i="1"/>
  <c r="AX1078" i="1" s="1"/>
  <c r="AU1078" i="1"/>
  <c r="AT1078" i="1"/>
  <c r="AN1078" i="1" s="1"/>
  <c r="AS1078" i="1"/>
  <c r="AM1078" i="1" s="1"/>
  <c r="AR1078" i="1"/>
  <c r="AL1078" i="1" s="1"/>
  <c r="AQ1078" i="1"/>
  <c r="AP1078" i="1"/>
  <c r="AO1078" i="1"/>
  <c r="AK1078" i="1"/>
  <c r="BW1077" i="1"/>
  <c r="BF1077" i="1"/>
  <c r="BE1077" i="1"/>
  <c r="BD1077" i="1"/>
  <c r="BC1077" i="1"/>
  <c r="BB1077" i="1"/>
  <c r="AW1077" i="1"/>
  <c r="AY1077" i="1" s="1"/>
  <c r="AV1077" i="1"/>
  <c r="AX1077" i="1" s="1"/>
  <c r="AU1077" i="1"/>
  <c r="AT1077" i="1"/>
  <c r="AN1077" i="1" s="1"/>
  <c r="AS1077" i="1"/>
  <c r="AM1077" i="1" s="1"/>
  <c r="AR1077" i="1"/>
  <c r="AQ1077" i="1"/>
  <c r="AP1077" i="1"/>
  <c r="AO1077" i="1"/>
  <c r="AK1077" i="1"/>
  <c r="BW1076" i="1"/>
  <c r="BF1076" i="1"/>
  <c r="BE1076" i="1"/>
  <c r="BD1076" i="1"/>
  <c r="BC1076" i="1"/>
  <c r="BB1076" i="1"/>
  <c r="AW1076" i="1"/>
  <c r="AY1076" i="1" s="1"/>
  <c r="AV1076" i="1"/>
  <c r="AX1076" i="1" s="1"/>
  <c r="AU1076" i="1"/>
  <c r="AT1076" i="1"/>
  <c r="AN1076" i="1" s="1"/>
  <c r="AS1076" i="1"/>
  <c r="AM1076" i="1" s="1"/>
  <c r="AR1076" i="1"/>
  <c r="AL1076" i="1" s="1"/>
  <c r="AQ1076" i="1"/>
  <c r="AP1076" i="1"/>
  <c r="AO1076" i="1"/>
  <c r="AK1076" i="1"/>
  <c r="BW1075" i="1"/>
  <c r="BF1075" i="1"/>
  <c r="BE1075" i="1"/>
  <c r="BD1075" i="1"/>
  <c r="BC1075" i="1"/>
  <c r="BB1075" i="1"/>
  <c r="AW1075" i="1"/>
  <c r="AY1075" i="1" s="1"/>
  <c r="AV1075" i="1"/>
  <c r="AX1075" i="1" s="1"/>
  <c r="AU1075" i="1"/>
  <c r="AT1075" i="1"/>
  <c r="AN1075" i="1" s="1"/>
  <c r="AS1075" i="1"/>
  <c r="AM1075" i="1" s="1"/>
  <c r="AR1075" i="1"/>
  <c r="AL1075" i="1" s="1"/>
  <c r="AQ1075" i="1"/>
  <c r="AP1075" i="1"/>
  <c r="AO1075" i="1"/>
  <c r="AK1075" i="1"/>
  <c r="BW1074" i="1"/>
  <c r="BF1074" i="1"/>
  <c r="BE1074" i="1"/>
  <c r="BD1074" i="1"/>
  <c r="BC1074" i="1"/>
  <c r="BB1074" i="1"/>
  <c r="AW1074" i="1"/>
  <c r="AY1074" i="1" s="1"/>
  <c r="AV1074" i="1"/>
  <c r="AX1074" i="1" s="1"/>
  <c r="AU1074" i="1"/>
  <c r="AT1074" i="1"/>
  <c r="AN1074" i="1" s="1"/>
  <c r="AS1074" i="1"/>
  <c r="AM1074" i="1" s="1"/>
  <c r="AR1074" i="1"/>
  <c r="AL1074" i="1" s="1"/>
  <c r="AQ1074" i="1"/>
  <c r="AP1074" i="1"/>
  <c r="AO1074" i="1"/>
  <c r="AK1074" i="1"/>
  <c r="BW1073" i="1"/>
  <c r="BF1073" i="1"/>
  <c r="BE1073" i="1"/>
  <c r="BD1073" i="1"/>
  <c r="BC1073" i="1"/>
  <c r="BB1073" i="1"/>
  <c r="AW1073" i="1"/>
  <c r="AY1073" i="1" s="1"/>
  <c r="AV1073" i="1"/>
  <c r="AX1073" i="1" s="1"/>
  <c r="AU1073" i="1"/>
  <c r="AT1073" i="1"/>
  <c r="AN1073" i="1" s="1"/>
  <c r="AS1073" i="1"/>
  <c r="AM1073" i="1" s="1"/>
  <c r="AR1073" i="1"/>
  <c r="AL1073" i="1" s="1"/>
  <c r="AQ1073" i="1"/>
  <c r="AP1073" i="1"/>
  <c r="AO1073" i="1"/>
  <c r="AK1073" i="1"/>
  <c r="BW1072" i="1"/>
  <c r="BF1072" i="1"/>
  <c r="BE1072" i="1"/>
  <c r="BD1072" i="1"/>
  <c r="BC1072" i="1"/>
  <c r="BB1072" i="1"/>
  <c r="AW1072" i="1"/>
  <c r="AY1072" i="1" s="1"/>
  <c r="AV1072" i="1"/>
  <c r="AX1072" i="1" s="1"/>
  <c r="AU1072" i="1"/>
  <c r="AT1072" i="1"/>
  <c r="AN1072" i="1" s="1"/>
  <c r="AS1072" i="1"/>
  <c r="AM1072" i="1" s="1"/>
  <c r="AR1072" i="1"/>
  <c r="AL1072" i="1" s="1"/>
  <c r="AQ1072" i="1"/>
  <c r="AP1072" i="1"/>
  <c r="AO1072" i="1"/>
  <c r="AK1072" i="1"/>
  <c r="BW1071" i="1"/>
  <c r="BF1071" i="1"/>
  <c r="BE1071" i="1"/>
  <c r="BD1071" i="1"/>
  <c r="BC1071" i="1"/>
  <c r="BB1071" i="1"/>
  <c r="AW1071" i="1"/>
  <c r="AY1071" i="1" s="1"/>
  <c r="AV1071" i="1"/>
  <c r="AX1071" i="1" s="1"/>
  <c r="AU1071" i="1"/>
  <c r="AT1071" i="1"/>
  <c r="AN1071" i="1" s="1"/>
  <c r="AS1071" i="1"/>
  <c r="AR1071" i="1"/>
  <c r="AL1071" i="1" s="1"/>
  <c r="AQ1071" i="1"/>
  <c r="AP1071" i="1"/>
  <c r="AO1071" i="1"/>
  <c r="AK1071" i="1"/>
  <c r="BW1070" i="1"/>
  <c r="BF1070" i="1"/>
  <c r="BE1070" i="1"/>
  <c r="BD1070" i="1"/>
  <c r="BC1070" i="1"/>
  <c r="BB1070" i="1"/>
  <c r="AW1070" i="1"/>
  <c r="AY1070" i="1" s="1"/>
  <c r="AV1070" i="1"/>
  <c r="AX1070" i="1" s="1"/>
  <c r="AU1070" i="1"/>
  <c r="AT1070" i="1"/>
  <c r="AN1070" i="1" s="1"/>
  <c r="AS1070" i="1"/>
  <c r="AM1070" i="1" s="1"/>
  <c r="AR1070" i="1"/>
  <c r="AL1070" i="1" s="1"/>
  <c r="AQ1070" i="1"/>
  <c r="AP1070" i="1"/>
  <c r="AO1070" i="1"/>
  <c r="AK1070" i="1"/>
  <c r="BW1069" i="1"/>
  <c r="BF1069" i="1"/>
  <c r="BE1069" i="1"/>
  <c r="BD1069" i="1"/>
  <c r="BC1069" i="1"/>
  <c r="BB1069" i="1"/>
  <c r="AW1069" i="1"/>
  <c r="AY1069" i="1" s="1"/>
  <c r="AV1069" i="1"/>
  <c r="AX1069" i="1" s="1"/>
  <c r="AU1069" i="1"/>
  <c r="AT1069" i="1"/>
  <c r="AN1069" i="1" s="1"/>
  <c r="AS1069" i="1"/>
  <c r="AM1069" i="1" s="1"/>
  <c r="AR1069" i="1"/>
  <c r="AL1069" i="1" s="1"/>
  <c r="AQ1069" i="1"/>
  <c r="AP1069" i="1"/>
  <c r="AO1069" i="1"/>
  <c r="AK1069" i="1"/>
  <c r="BW1068" i="1"/>
  <c r="BF1068" i="1"/>
  <c r="BE1068" i="1"/>
  <c r="BD1068" i="1"/>
  <c r="BC1068" i="1"/>
  <c r="BB1068" i="1"/>
  <c r="AW1068" i="1"/>
  <c r="AY1068" i="1" s="1"/>
  <c r="AV1068" i="1"/>
  <c r="AX1068" i="1" s="1"/>
  <c r="AU1068" i="1"/>
  <c r="AT1068" i="1"/>
  <c r="AN1068" i="1" s="1"/>
  <c r="AS1068" i="1"/>
  <c r="AR1068" i="1"/>
  <c r="AL1068" i="1" s="1"/>
  <c r="AQ1068" i="1"/>
  <c r="AP1068" i="1"/>
  <c r="AO1068" i="1"/>
  <c r="AK1068" i="1"/>
  <c r="BW1067" i="1"/>
  <c r="BF1067" i="1"/>
  <c r="BE1067" i="1"/>
  <c r="BD1067" i="1"/>
  <c r="BC1067" i="1"/>
  <c r="BB1067" i="1"/>
  <c r="AW1067" i="1"/>
  <c r="AY1067" i="1" s="1"/>
  <c r="AV1067" i="1"/>
  <c r="AX1067" i="1" s="1"/>
  <c r="AU1067" i="1"/>
  <c r="AT1067" i="1"/>
  <c r="AN1067" i="1" s="1"/>
  <c r="AS1067" i="1"/>
  <c r="AM1067" i="1" s="1"/>
  <c r="AR1067" i="1"/>
  <c r="AL1067" i="1" s="1"/>
  <c r="AQ1067" i="1"/>
  <c r="AP1067" i="1"/>
  <c r="AO1067" i="1"/>
  <c r="AK1067" i="1"/>
  <c r="BW1066" i="1"/>
  <c r="BF1066" i="1"/>
  <c r="BE1066" i="1"/>
  <c r="BD1066" i="1"/>
  <c r="BC1066" i="1"/>
  <c r="BB1066" i="1"/>
  <c r="AW1066" i="1"/>
  <c r="AY1066" i="1" s="1"/>
  <c r="AV1066" i="1"/>
  <c r="AX1066" i="1" s="1"/>
  <c r="AU1066" i="1"/>
  <c r="AT1066" i="1"/>
  <c r="AN1066" i="1" s="1"/>
  <c r="AS1066" i="1"/>
  <c r="AM1066" i="1" s="1"/>
  <c r="AR1066" i="1"/>
  <c r="AL1066" i="1" s="1"/>
  <c r="AQ1066" i="1"/>
  <c r="AP1066" i="1"/>
  <c r="AO1066" i="1"/>
  <c r="AK1066" i="1"/>
  <c r="BW1065" i="1"/>
  <c r="BF1065" i="1"/>
  <c r="BE1065" i="1"/>
  <c r="BD1065" i="1"/>
  <c r="BC1065" i="1"/>
  <c r="BB1065" i="1"/>
  <c r="AW1065" i="1"/>
  <c r="AY1065" i="1" s="1"/>
  <c r="AV1065" i="1"/>
  <c r="AX1065" i="1" s="1"/>
  <c r="AU1065" i="1"/>
  <c r="AT1065" i="1"/>
  <c r="AN1065" i="1" s="1"/>
  <c r="AS1065" i="1"/>
  <c r="AM1065" i="1" s="1"/>
  <c r="AR1065" i="1"/>
  <c r="AL1065" i="1" s="1"/>
  <c r="AQ1065" i="1"/>
  <c r="AP1065" i="1"/>
  <c r="AO1065" i="1"/>
  <c r="AK1065" i="1"/>
  <c r="BW1064" i="1"/>
  <c r="BF1064" i="1"/>
  <c r="BE1064" i="1"/>
  <c r="BD1064" i="1"/>
  <c r="BC1064" i="1"/>
  <c r="BB1064" i="1"/>
  <c r="AW1064" i="1"/>
  <c r="AY1064" i="1" s="1"/>
  <c r="AV1064" i="1"/>
  <c r="AX1064" i="1" s="1"/>
  <c r="AU1064" i="1"/>
  <c r="AT1064" i="1"/>
  <c r="AN1064" i="1" s="1"/>
  <c r="AS1064" i="1"/>
  <c r="AM1064" i="1" s="1"/>
  <c r="AR1064" i="1"/>
  <c r="AL1064" i="1" s="1"/>
  <c r="AQ1064" i="1"/>
  <c r="AP1064" i="1"/>
  <c r="AO1064" i="1"/>
  <c r="AK1064" i="1"/>
  <c r="BW1063" i="1"/>
  <c r="BF1063" i="1"/>
  <c r="BE1063" i="1"/>
  <c r="BD1063" i="1"/>
  <c r="BC1063" i="1"/>
  <c r="BB1063" i="1"/>
  <c r="AW1063" i="1"/>
  <c r="AY1063" i="1" s="1"/>
  <c r="AV1063" i="1"/>
  <c r="AX1063" i="1" s="1"/>
  <c r="AU1063" i="1"/>
  <c r="AT1063" i="1"/>
  <c r="AN1063" i="1" s="1"/>
  <c r="AS1063" i="1"/>
  <c r="AM1063" i="1" s="1"/>
  <c r="AR1063" i="1"/>
  <c r="AL1063" i="1" s="1"/>
  <c r="AQ1063" i="1"/>
  <c r="AP1063" i="1"/>
  <c r="AO1063" i="1"/>
  <c r="AK1063" i="1"/>
  <c r="BW1062" i="1"/>
  <c r="BF1062" i="1"/>
  <c r="BE1062" i="1"/>
  <c r="BD1062" i="1"/>
  <c r="BC1062" i="1"/>
  <c r="BB1062" i="1"/>
  <c r="AW1062" i="1"/>
  <c r="AY1062" i="1" s="1"/>
  <c r="AV1062" i="1"/>
  <c r="AX1062" i="1" s="1"/>
  <c r="AU1062" i="1"/>
  <c r="AT1062" i="1"/>
  <c r="AN1062" i="1" s="1"/>
  <c r="AS1062" i="1"/>
  <c r="AM1062" i="1" s="1"/>
  <c r="AR1062" i="1"/>
  <c r="AL1062" i="1" s="1"/>
  <c r="AQ1062" i="1"/>
  <c r="AP1062" i="1"/>
  <c r="AO1062" i="1"/>
  <c r="AK1062" i="1"/>
  <c r="BW1061" i="1"/>
  <c r="BF1061" i="1"/>
  <c r="BE1061" i="1"/>
  <c r="BD1061" i="1"/>
  <c r="BC1061" i="1"/>
  <c r="BB1061" i="1"/>
  <c r="AW1061" i="1"/>
  <c r="AY1061" i="1" s="1"/>
  <c r="AV1061" i="1"/>
  <c r="AX1061" i="1" s="1"/>
  <c r="AU1061" i="1"/>
  <c r="AT1061" i="1"/>
  <c r="AN1061" i="1" s="1"/>
  <c r="AS1061" i="1"/>
  <c r="AM1061" i="1" s="1"/>
  <c r="AR1061" i="1"/>
  <c r="AQ1061" i="1"/>
  <c r="AP1061" i="1"/>
  <c r="AO1061" i="1"/>
  <c r="AK1061" i="1"/>
  <c r="BW1060" i="1"/>
  <c r="BF1060" i="1"/>
  <c r="BE1060" i="1"/>
  <c r="BD1060" i="1"/>
  <c r="BC1060" i="1"/>
  <c r="BB1060" i="1"/>
  <c r="AW1060" i="1"/>
  <c r="AY1060" i="1" s="1"/>
  <c r="AV1060" i="1"/>
  <c r="AX1060" i="1" s="1"/>
  <c r="AU1060" i="1"/>
  <c r="AT1060" i="1"/>
  <c r="AN1060" i="1" s="1"/>
  <c r="AS1060" i="1"/>
  <c r="AM1060" i="1" s="1"/>
  <c r="AR1060" i="1"/>
  <c r="AQ1060" i="1"/>
  <c r="AP1060" i="1"/>
  <c r="AO1060" i="1"/>
  <c r="AK1060" i="1"/>
  <c r="BW1059" i="1"/>
  <c r="BF1059" i="1"/>
  <c r="BE1059" i="1"/>
  <c r="BD1059" i="1"/>
  <c r="BC1059" i="1"/>
  <c r="BB1059" i="1"/>
  <c r="AW1059" i="1"/>
  <c r="AY1059" i="1" s="1"/>
  <c r="AV1059" i="1"/>
  <c r="AX1059" i="1" s="1"/>
  <c r="AU1059" i="1"/>
  <c r="AT1059" i="1"/>
  <c r="AN1059" i="1" s="1"/>
  <c r="AS1059" i="1"/>
  <c r="AM1059" i="1" s="1"/>
  <c r="AR1059" i="1"/>
  <c r="AL1059" i="1" s="1"/>
  <c r="AQ1059" i="1"/>
  <c r="AP1059" i="1"/>
  <c r="AO1059" i="1"/>
  <c r="AK1059" i="1"/>
  <c r="BW1058" i="1"/>
  <c r="BF1058" i="1"/>
  <c r="BE1058" i="1"/>
  <c r="BD1058" i="1"/>
  <c r="BC1058" i="1"/>
  <c r="BB1058" i="1"/>
  <c r="AW1058" i="1"/>
  <c r="AY1058" i="1" s="1"/>
  <c r="AV1058" i="1"/>
  <c r="AX1058" i="1" s="1"/>
  <c r="AU1058" i="1"/>
  <c r="AT1058" i="1"/>
  <c r="AN1058" i="1" s="1"/>
  <c r="AS1058" i="1"/>
  <c r="AM1058" i="1" s="1"/>
  <c r="AR1058" i="1"/>
  <c r="AL1058" i="1" s="1"/>
  <c r="AQ1058" i="1"/>
  <c r="AP1058" i="1"/>
  <c r="AO1058" i="1"/>
  <c r="AK1058" i="1"/>
  <c r="BW1057" i="1"/>
  <c r="BF1057" i="1"/>
  <c r="BE1057" i="1"/>
  <c r="BD1057" i="1"/>
  <c r="BC1057" i="1"/>
  <c r="BB1057" i="1"/>
  <c r="AW1057" i="1"/>
  <c r="AY1057" i="1" s="1"/>
  <c r="AV1057" i="1"/>
  <c r="AX1057" i="1" s="1"/>
  <c r="AU1057" i="1"/>
  <c r="AT1057" i="1"/>
  <c r="AN1057" i="1" s="1"/>
  <c r="AS1057" i="1"/>
  <c r="AM1057" i="1" s="1"/>
  <c r="AR1057" i="1"/>
  <c r="AQ1057" i="1"/>
  <c r="AP1057" i="1"/>
  <c r="AO1057" i="1"/>
  <c r="AK1057" i="1"/>
  <c r="BW1056" i="1"/>
  <c r="BF1056" i="1"/>
  <c r="BE1056" i="1"/>
  <c r="BD1056" i="1"/>
  <c r="BC1056" i="1"/>
  <c r="BB1056" i="1"/>
  <c r="AW1056" i="1"/>
  <c r="AY1056" i="1" s="1"/>
  <c r="AV1056" i="1"/>
  <c r="AX1056" i="1" s="1"/>
  <c r="AU1056" i="1"/>
  <c r="AT1056" i="1"/>
  <c r="AN1056" i="1" s="1"/>
  <c r="AS1056" i="1"/>
  <c r="AM1056" i="1" s="1"/>
  <c r="AR1056" i="1"/>
  <c r="AL1056" i="1" s="1"/>
  <c r="AQ1056" i="1"/>
  <c r="AP1056" i="1"/>
  <c r="AO1056" i="1"/>
  <c r="AK1056" i="1"/>
  <c r="BW1055" i="1"/>
  <c r="BF1055" i="1"/>
  <c r="BE1055" i="1"/>
  <c r="BD1055" i="1"/>
  <c r="BC1055" i="1"/>
  <c r="BB1055" i="1"/>
  <c r="AW1055" i="1"/>
  <c r="AY1055" i="1" s="1"/>
  <c r="AV1055" i="1"/>
  <c r="AX1055" i="1" s="1"/>
  <c r="AU1055" i="1"/>
  <c r="AT1055" i="1"/>
  <c r="AN1055" i="1" s="1"/>
  <c r="AS1055" i="1"/>
  <c r="AM1055" i="1" s="1"/>
  <c r="AR1055" i="1"/>
  <c r="AL1055" i="1" s="1"/>
  <c r="AQ1055" i="1"/>
  <c r="AP1055" i="1"/>
  <c r="AO1055" i="1"/>
  <c r="AK1055" i="1"/>
  <c r="BW1054" i="1"/>
  <c r="BF1054" i="1"/>
  <c r="BE1054" i="1"/>
  <c r="BD1054" i="1"/>
  <c r="BC1054" i="1"/>
  <c r="BB1054" i="1"/>
  <c r="AW1054" i="1"/>
  <c r="AY1054" i="1" s="1"/>
  <c r="AV1054" i="1"/>
  <c r="AX1054" i="1" s="1"/>
  <c r="AU1054" i="1"/>
  <c r="AT1054" i="1"/>
  <c r="AN1054" i="1" s="1"/>
  <c r="AS1054" i="1"/>
  <c r="AR1054" i="1"/>
  <c r="AL1054" i="1" s="1"/>
  <c r="AQ1054" i="1"/>
  <c r="AP1054" i="1"/>
  <c r="AO1054" i="1"/>
  <c r="AK1054" i="1"/>
  <c r="BW1053" i="1"/>
  <c r="BF1053" i="1"/>
  <c r="BE1053" i="1"/>
  <c r="BD1053" i="1"/>
  <c r="BC1053" i="1"/>
  <c r="BB1053" i="1"/>
  <c r="AW1053" i="1"/>
  <c r="AY1053" i="1" s="1"/>
  <c r="AV1053" i="1"/>
  <c r="AX1053" i="1" s="1"/>
  <c r="AU1053" i="1"/>
  <c r="AT1053" i="1"/>
  <c r="AN1053" i="1" s="1"/>
  <c r="AS1053" i="1"/>
  <c r="AM1053" i="1" s="1"/>
  <c r="AR1053" i="1"/>
  <c r="AQ1053" i="1"/>
  <c r="AP1053" i="1"/>
  <c r="AO1053" i="1"/>
  <c r="AK1053" i="1"/>
  <c r="BW1052" i="1"/>
  <c r="BF1052" i="1"/>
  <c r="BE1052" i="1"/>
  <c r="BD1052" i="1"/>
  <c r="BC1052" i="1"/>
  <c r="BB1052" i="1"/>
  <c r="AW1052" i="1"/>
  <c r="AY1052" i="1" s="1"/>
  <c r="AV1052" i="1"/>
  <c r="AX1052" i="1" s="1"/>
  <c r="AU1052" i="1"/>
  <c r="AT1052" i="1"/>
  <c r="AN1052" i="1" s="1"/>
  <c r="AS1052" i="1"/>
  <c r="AM1052" i="1" s="1"/>
  <c r="AR1052" i="1"/>
  <c r="AL1052" i="1" s="1"/>
  <c r="AQ1052" i="1"/>
  <c r="AP1052" i="1"/>
  <c r="AO1052" i="1"/>
  <c r="AK1052" i="1"/>
  <c r="BW1051" i="1"/>
  <c r="BF1051" i="1"/>
  <c r="BE1051" i="1"/>
  <c r="BD1051" i="1"/>
  <c r="BC1051" i="1"/>
  <c r="BB1051" i="1"/>
  <c r="AW1051" i="1"/>
  <c r="AY1051" i="1" s="1"/>
  <c r="AV1051" i="1"/>
  <c r="AX1051" i="1" s="1"/>
  <c r="AU1051" i="1"/>
  <c r="AT1051" i="1"/>
  <c r="AN1051" i="1" s="1"/>
  <c r="AS1051" i="1"/>
  <c r="AM1051" i="1" s="1"/>
  <c r="AR1051" i="1"/>
  <c r="AL1051" i="1" s="1"/>
  <c r="AQ1051" i="1"/>
  <c r="AP1051" i="1"/>
  <c r="AO1051" i="1"/>
  <c r="AK1051" i="1"/>
  <c r="BW1050" i="1"/>
  <c r="BF1050" i="1"/>
  <c r="BE1050" i="1"/>
  <c r="BD1050" i="1"/>
  <c r="BC1050" i="1"/>
  <c r="BB1050" i="1"/>
  <c r="AW1050" i="1"/>
  <c r="AY1050" i="1" s="1"/>
  <c r="AV1050" i="1"/>
  <c r="AX1050" i="1" s="1"/>
  <c r="AU1050" i="1"/>
  <c r="AT1050" i="1"/>
  <c r="AN1050" i="1" s="1"/>
  <c r="AS1050" i="1"/>
  <c r="AM1050" i="1" s="1"/>
  <c r="AR1050" i="1"/>
  <c r="AL1050" i="1" s="1"/>
  <c r="AQ1050" i="1"/>
  <c r="AP1050" i="1"/>
  <c r="AO1050" i="1"/>
  <c r="AK1050" i="1"/>
  <c r="BW1049" i="1"/>
  <c r="BF1049" i="1"/>
  <c r="BE1049" i="1"/>
  <c r="BD1049" i="1"/>
  <c r="BC1049" i="1"/>
  <c r="BB1049" i="1"/>
  <c r="AW1049" i="1"/>
  <c r="AY1049" i="1" s="1"/>
  <c r="AV1049" i="1"/>
  <c r="AX1049" i="1" s="1"/>
  <c r="AU1049" i="1"/>
  <c r="AT1049" i="1"/>
  <c r="AN1049" i="1" s="1"/>
  <c r="AS1049" i="1"/>
  <c r="AM1049" i="1" s="1"/>
  <c r="AR1049" i="1"/>
  <c r="AQ1049" i="1"/>
  <c r="AP1049" i="1"/>
  <c r="AO1049" i="1"/>
  <c r="AK1049" i="1"/>
  <c r="BW1048" i="1"/>
  <c r="BF1048" i="1"/>
  <c r="BE1048" i="1"/>
  <c r="BD1048" i="1"/>
  <c r="BC1048" i="1"/>
  <c r="BB1048" i="1"/>
  <c r="AW1048" i="1"/>
  <c r="AY1048" i="1" s="1"/>
  <c r="AV1048" i="1"/>
  <c r="AX1048" i="1" s="1"/>
  <c r="AU1048" i="1"/>
  <c r="AT1048" i="1"/>
  <c r="AN1048" i="1" s="1"/>
  <c r="AS1048" i="1"/>
  <c r="AM1048" i="1" s="1"/>
  <c r="AR1048" i="1"/>
  <c r="AL1048" i="1" s="1"/>
  <c r="AQ1048" i="1"/>
  <c r="AP1048" i="1"/>
  <c r="AO1048" i="1"/>
  <c r="AK1048" i="1"/>
  <c r="BW1047" i="1"/>
  <c r="BF1047" i="1"/>
  <c r="BE1047" i="1"/>
  <c r="BD1047" i="1"/>
  <c r="BC1047" i="1"/>
  <c r="BB1047" i="1"/>
  <c r="AW1047" i="1"/>
  <c r="AY1047" i="1" s="1"/>
  <c r="AV1047" i="1"/>
  <c r="AX1047" i="1" s="1"/>
  <c r="AU1047" i="1"/>
  <c r="AT1047" i="1"/>
  <c r="AN1047" i="1" s="1"/>
  <c r="AS1047" i="1"/>
  <c r="AM1047" i="1" s="1"/>
  <c r="AR1047" i="1"/>
  <c r="AL1047" i="1" s="1"/>
  <c r="AQ1047" i="1"/>
  <c r="AP1047" i="1"/>
  <c r="AO1047" i="1"/>
  <c r="AK1047" i="1"/>
  <c r="BW1046" i="1"/>
  <c r="BF1046" i="1"/>
  <c r="BE1046" i="1"/>
  <c r="BD1046" i="1"/>
  <c r="BC1046" i="1"/>
  <c r="BB1046" i="1"/>
  <c r="AW1046" i="1"/>
  <c r="AY1046" i="1" s="1"/>
  <c r="AV1046" i="1"/>
  <c r="AX1046" i="1" s="1"/>
  <c r="AU1046" i="1"/>
  <c r="AT1046" i="1"/>
  <c r="AN1046" i="1" s="1"/>
  <c r="AS1046" i="1"/>
  <c r="AR1046" i="1"/>
  <c r="AL1046" i="1" s="1"/>
  <c r="AQ1046" i="1"/>
  <c r="AP1046" i="1"/>
  <c r="AO1046" i="1"/>
  <c r="AK1046" i="1"/>
  <c r="BW1045" i="1"/>
  <c r="BF1045" i="1"/>
  <c r="BE1045" i="1"/>
  <c r="BD1045" i="1"/>
  <c r="BC1045" i="1"/>
  <c r="BB1045" i="1"/>
  <c r="AW1045" i="1"/>
  <c r="AY1045" i="1" s="1"/>
  <c r="AV1045" i="1"/>
  <c r="AX1045" i="1" s="1"/>
  <c r="AU1045" i="1"/>
  <c r="AT1045" i="1"/>
  <c r="AN1045" i="1" s="1"/>
  <c r="AS1045" i="1"/>
  <c r="AM1045" i="1" s="1"/>
  <c r="AR1045" i="1"/>
  <c r="AQ1045" i="1"/>
  <c r="AP1045" i="1"/>
  <c r="AO1045" i="1"/>
  <c r="AK1045" i="1"/>
  <c r="BW1044" i="1"/>
  <c r="BF1044" i="1"/>
  <c r="BE1044" i="1"/>
  <c r="BD1044" i="1"/>
  <c r="BC1044" i="1"/>
  <c r="BB1044" i="1"/>
  <c r="AW1044" i="1"/>
  <c r="AY1044" i="1" s="1"/>
  <c r="AV1044" i="1"/>
  <c r="AX1044" i="1" s="1"/>
  <c r="AU1044" i="1"/>
  <c r="AT1044" i="1"/>
  <c r="AN1044" i="1" s="1"/>
  <c r="AS1044" i="1"/>
  <c r="AM1044" i="1" s="1"/>
  <c r="AR1044" i="1"/>
  <c r="AL1044" i="1" s="1"/>
  <c r="AQ1044" i="1"/>
  <c r="AP1044" i="1"/>
  <c r="AO1044" i="1"/>
  <c r="AK1044" i="1"/>
  <c r="BW1043" i="1"/>
  <c r="BF1043" i="1"/>
  <c r="BE1043" i="1"/>
  <c r="BD1043" i="1"/>
  <c r="BC1043" i="1"/>
  <c r="BB1043" i="1"/>
  <c r="AW1043" i="1"/>
  <c r="AY1043" i="1" s="1"/>
  <c r="AV1043" i="1"/>
  <c r="AX1043" i="1" s="1"/>
  <c r="AU1043" i="1"/>
  <c r="AT1043" i="1"/>
  <c r="AN1043" i="1" s="1"/>
  <c r="AS1043" i="1"/>
  <c r="AM1043" i="1" s="1"/>
  <c r="AR1043" i="1"/>
  <c r="AL1043" i="1" s="1"/>
  <c r="AQ1043" i="1"/>
  <c r="AP1043" i="1"/>
  <c r="AO1043" i="1"/>
  <c r="AK1043" i="1"/>
  <c r="BW1042" i="1"/>
  <c r="BF1042" i="1"/>
  <c r="BE1042" i="1"/>
  <c r="BD1042" i="1"/>
  <c r="BC1042" i="1"/>
  <c r="BB1042" i="1"/>
  <c r="AW1042" i="1"/>
  <c r="AY1042" i="1" s="1"/>
  <c r="AV1042" i="1"/>
  <c r="AX1042" i="1" s="1"/>
  <c r="AU1042" i="1"/>
  <c r="AT1042" i="1"/>
  <c r="AN1042" i="1" s="1"/>
  <c r="AS1042" i="1"/>
  <c r="AM1042" i="1" s="1"/>
  <c r="AR1042" i="1"/>
  <c r="AL1042" i="1" s="1"/>
  <c r="AQ1042" i="1"/>
  <c r="AP1042" i="1"/>
  <c r="AO1042" i="1"/>
  <c r="AK1042" i="1"/>
  <c r="BW1041" i="1"/>
  <c r="BF1041" i="1"/>
  <c r="BE1041" i="1"/>
  <c r="BD1041" i="1"/>
  <c r="BC1041" i="1"/>
  <c r="BB1041" i="1"/>
  <c r="AW1041" i="1"/>
  <c r="AY1041" i="1" s="1"/>
  <c r="AV1041" i="1"/>
  <c r="AX1041" i="1" s="1"/>
  <c r="AU1041" i="1"/>
  <c r="AT1041" i="1"/>
  <c r="AN1041" i="1" s="1"/>
  <c r="AS1041" i="1"/>
  <c r="AM1041" i="1" s="1"/>
  <c r="AR1041" i="1"/>
  <c r="AQ1041" i="1"/>
  <c r="AP1041" i="1"/>
  <c r="AO1041" i="1"/>
  <c r="AK1041" i="1"/>
  <c r="BW1040" i="1"/>
  <c r="BF1040" i="1"/>
  <c r="BE1040" i="1"/>
  <c r="BD1040" i="1"/>
  <c r="BC1040" i="1"/>
  <c r="BB1040" i="1"/>
  <c r="AW1040" i="1"/>
  <c r="AY1040" i="1" s="1"/>
  <c r="AV1040" i="1"/>
  <c r="AX1040" i="1" s="1"/>
  <c r="AU1040" i="1"/>
  <c r="AT1040" i="1"/>
  <c r="AN1040" i="1" s="1"/>
  <c r="AS1040" i="1"/>
  <c r="AM1040" i="1" s="1"/>
  <c r="AR1040" i="1"/>
  <c r="AL1040" i="1" s="1"/>
  <c r="AQ1040" i="1"/>
  <c r="AP1040" i="1"/>
  <c r="AO1040" i="1"/>
  <c r="AK1040" i="1"/>
  <c r="BW1039" i="1"/>
  <c r="BF1039" i="1"/>
  <c r="BE1039" i="1"/>
  <c r="BD1039" i="1"/>
  <c r="BC1039" i="1"/>
  <c r="BB1039" i="1"/>
  <c r="AW1039" i="1"/>
  <c r="AY1039" i="1" s="1"/>
  <c r="AV1039" i="1"/>
  <c r="AX1039" i="1" s="1"/>
  <c r="AU1039" i="1"/>
  <c r="AT1039" i="1"/>
  <c r="AN1039" i="1" s="1"/>
  <c r="AS1039" i="1"/>
  <c r="AM1039" i="1" s="1"/>
  <c r="AR1039" i="1"/>
  <c r="AL1039" i="1" s="1"/>
  <c r="AQ1039" i="1"/>
  <c r="AP1039" i="1"/>
  <c r="AO1039" i="1"/>
  <c r="AK1039" i="1"/>
  <c r="BW1038" i="1"/>
  <c r="BF1038" i="1"/>
  <c r="BE1038" i="1"/>
  <c r="BD1038" i="1"/>
  <c r="BC1038" i="1"/>
  <c r="BB1038" i="1"/>
  <c r="AW1038" i="1"/>
  <c r="AY1038" i="1" s="1"/>
  <c r="AV1038" i="1"/>
  <c r="AX1038" i="1" s="1"/>
  <c r="AU1038" i="1"/>
  <c r="AT1038" i="1"/>
  <c r="AN1038" i="1" s="1"/>
  <c r="AS1038" i="1"/>
  <c r="AR1038" i="1"/>
  <c r="AL1038" i="1" s="1"/>
  <c r="AQ1038" i="1"/>
  <c r="AP1038" i="1"/>
  <c r="AO1038" i="1"/>
  <c r="AK1038" i="1"/>
  <c r="BW1037" i="1"/>
  <c r="BF1037" i="1"/>
  <c r="BE1037" i="1"/>
  <c r="BD1037" i="1"/>
  <c r="BC1037" i="1"/>
  <c r="BB1037" i="1"/>
  <c r="AW1037" i="1"/>
  <c r="AY1037" i="1" s="1"/>
  <c r="AV1037" i="1"/>
  <c r="AX1037" i="1" s="1"/>
  <c r="AU1037" i="1"/>
  <c r="AT1037" i="1"/>
  <c r="AN1037" i="1" s="1"/>
  <c r="AS1037" i="1"/>
  <c r="AM1037" i="1" s="1"/>
  <c r="AR1037" i="1"/>
  <c r="AQ1037" i="1"/>
  <c r="AP1037" i="1"/>
  <c r="AO1037" i="1"/>
  <c r="AK1037" i="1"/>
  <c r="BW1036" i="1"/>
  <c r="BF1036" i="1"/>
  <c r="BE1036" i="1"/>
  <c r="BD1036" i="1"/>
  <c r="BC1036" i="1"/>
  <c r="BB1036" i="1"/>
  <c r="AW1036" i="1"/>
  <c r="AY1036" i="1" s="1"/>
  <c r="AV1036" i="1"/>
  <c r="AX1036" i="1" s="1"/>
  <c r="AU1036" i="1"/>
  <c r="AT1036" i="1"/>
  <c r="AN1036" i="1" s="1"/>
  <c r="AS1036" i="1"/>
  <c r="AM1036" i="1" s="1"/>
  <c r="AR1036" i="1"/>
  <c r="AL1036" i="1" s="1"/>
  <c r="AQ1036" i="1"/>
  <c r="AP1036" i="1"/>
  <c r="AO1036" i="1"/>
  <c r="AK1036" i="1"/>
  <c r="BW1035" i="1"/>
  <c r="BF1035" i="1"/>
  <c r="BE1035" i="1"/>
  <c r="BD1035" i="1"/>
  <c r="BC1035" i="1"/>
  <c r="BB1035" i="1"/>
  <c r="AW1035" i="1"/>
  <c r="AY1035" i="1" s="1"/>
  <c r="AV1035" i="1"/>
  <c r="AX1035" i="1" s="1"/>
  <c r="AU1035" i="1"/>
  <c r="AT1035" i="1"/>
  <c r="AN1035" i="1" s="1"/>
  <c r="AS1035" i="1"/>
  <c r="AM1035" i="1" s="1"/>
  <c r="AR1035" i="1"/>
  <c r="AL1035" i="1" s="1"/>
  <c r="AQ1035" i="1"/>
  <c r="AP1035" i="1"/>
  <c r="AO1035" i="1"/>
  <c r="AK1035" i="1"/>
  <c r="BW1034" i="1"/>
  <c r="BF1034" i="1"/>
  <c r="BE1034" i="1"/>
  <c r="BD1034" i="1"/>
  <c r="BC1034" i="1"/>
  <c r="BB1034" i="1"/>
  <c r="AW1034" i="1"/>
  <c r="AY1034" i="1" s="1"/>
  <c r="AV1034" i="1"/>
  <c r="AX1034" i="1" s="1"/>
  <c r="AU1034" i="1"/>
  <c r="AT1034" i="1"/>
  <c r="AN1034" i="1" s="1"/>
  <c r="AS1034" i="1"/>
  <c r="AM1034" i="1" s="1"/>
  <c r="AR1034" i="1"/>
  <c r="AL1034" i="1" s="1"/>
  <c r="AQ1034" i="1"/>
  <c r="AP1034" i="1"/>
  <c r="AO1034" i="1"/>
  <c r="AK1034" i="1"/>
  <c r="BW1033" i="1"/>
  <c r="BF1033" i="1"/>
  <c r="BE1033" i="1"/>
  <c r="BD1033" i="1"/>
  <c r="BC1033" i="1"/>
  <c r="BB1033" i="1"/>
  <c r="AW1033" i="1"/>
  <c r="AY1033" i="1" s="1"/>
  <c r="AV1033" i="1"/>
  <c r="AX1033" i="1" s="1"/>
  <c r="AU1033" i="1"/>
  <c r="AT1033" i="1"/>
  <c r="AN1033" i="1" s="1"/>
  <c r="AS1033" i="1"/>
  <c r="AM1033" i="1" s="1"/>
  <c r="AR1033" i="1"/>
  <c r="AQ1033" i="1"/>
  <c r="AP1033" i="1"/>
  <c r="AO1033" i="1"/>
  <c r="AK1033" i="1"/>
  <c r="BW1032" i="1"/>
  <c r="BF1032" i="1"/>
  <c r="BE1032" i="1"/>
  <c r="BD1032" i="1"/>
  <c r="BC1032" i="1"/>
  <c r="BB1032" i="1"/>
  <c r="AW1032" i="1"/>
  <c r="AY1032" i="1" s="1"/>
  <c r="AV1032" i="1"/>
  <c r="AX1032" i="1" s="1"/>
  <c r="AU1032" i="1"/>
  <c r="AT1032" i="1"/>
  <c r="AN1032" i="1" s="1"/>
  <c r="AS1032" i="1"/>
  <c r="AM1032" i="1" s="1"/>
  <c r="AR1032" i="1"/>
  <c r="AL1032" i="1" s="1"/>
  <c r="AQ1032" i="1"/>
  <c r="AP1032" i="1"/>
  <c r="AO1032" i="1"/>
  <c r="AK1032" i="1"/>
  <c r="BW1031" i="1"/>
  <c r="BF1031" i="1"/>
  <c r="BE1031" i="1"/>
  <c r="BD1031" i="1"/>
  <c r="BC1031" i="1"/>
  <c r="BB1031" i="1"/>
  <c r="AW1031" i="1"/>
  <c r="AY1031" i="1" s="1"/>
  <c r="AV1031" i="1"/>
  <c r="AX1031" i="1" s="1"/>
  <c r="AU1031" i="1"/>
  <c r="AT1031" i="1"/>
  <c r="AN1031" i="1" s="1"/>
  <c r="AS1031" i="1"/>
  <c r="AM1031" i="1" s="1"/>
  <c r="AR1031" i="1"/>
  <c r="AL1031" i="1" s="1"/>
  <c r="AQ1031" i="1"/>
  <c r="AP1031" i="1"/>
  <c r="AO1031" i="1"/>
  <c r="AK1031" i="1"/>
  <c r="BW1030" i="1"/>
  <c r="BF1030" i="1"/>
  <c r="BE1030" i="1"/>
  <c r="BD1030" i="1"/>
  <c r="BC1030" i="1"/>
  <c r="BB1030" i="1"/>
  <c r="AW1030" i="1"/>
  <c r="AY1030" i="1" s="1"/>
  <c r="AV1030" i="1"/>
  <c r="AX1030" i="1" s="1"/>
  <c r="AU1030" i="1"/>
  <c r="AT1030" i="1"/>
  <c r="AN1030" i="1" s="1"/>
  <c r="AS1030" i="1"/>
  <c r="AR1030" i="1"/>
  <c r="AL1030" i="1" s="1"/>
  <c r="AQ1030" i="1"/>
  <c r="AP1030" i="1"/>
  <c r="AO1030" i="1"/>
  <c r="AK1030" i="1"/>
  <c r="BW1029" i="1"/>
  <c r="BF1029" i="1"/>
  <c r="BE1029" i="1"/>
  <c r="BD1029" i="1"/>
  <c r="BC1029" i="1"/>
  <c r="BB1029" i="1"/>
  <c r="AW1029" i="1"/>
  <c r="AY1029" i="1" s="1"/>
  <c r="AV1029" i="1"/>
  <c r="AX1029" i="1" s="1"/>
  <c r="AU1029" i="1"/>
  <c r="AT1029" i="1"/>
  <c r="AN1029" i="1" s="1"/>
  <c r="AS1029" i="1"/>
  <c r="AM1029" i="1" s="1"/>
  <c r="AR1029" i="1"/>
  <c r="AQ1029" i="1"/>
  <c r="AP1029" i="1"/>
  <c r="AO1029" i="1"/>
  <c r="AK1029" i="1"/>
  <c r="BW1028" i="1"/>
  <c r="BF1028" i="1"/>
  <c r="BE1028" i="1"/>
  <c r="BD1028" i="1"/>
  <c r="BC1028" i="1"/>
  <c r="BB1028" i="1"/>
  <c r="AW1028" i="1"/>
  <c r="AY1028" i="1" s="1"/>
  <c r="AV1028" i="1"/>
  <c r="AX1028" i="1" s="1"/>
  <c r="AU1028" i="1"/>
  <c r="AT1028" i="1"/>
  <c r="AN1028" i="1" s="1"/>
  <c r="AS1028" i="1"/>
  <c r="AM1028" i="1" s="1"/>
  <c r="AR1028" i="1"/>
  <c r="AL1028" i="1" s="1"/>
  <c r="AQ1028" i="1"/>
  <c r="AP1028" i="1"/>
  <c r="AO1028" i="1"/>
  <c r="AK1028" i="1"/>
  <c r="BW1027" i="1"/>
  <c r="BF1027" i="1"/>
  <c r="BE1027" i="1"/>
  <c r="BD1027" i="1"/>
  <c r="BC1027" i="1"/>
  <c r="BB1027" i="1"/>
  <c r="AW1027" i="1"/>
  <c r="AY1027" i="1" s="1"/>
  <c r="AV1027" i="1"/>
  <c r="AX1027" i="1" s="1"/>
  <c r="AU1027" i="1"/>
  <c r="AT1027" i="1"/>
  <c r="AN1027" i="1" s="1"/>
  <c r="AS1027" i="1"/>
  <c r="AM1027" i="1" s="1"/>
  <c r="AR1027" i="1"/>
  <c r="AL1027" i="1" s="1"/>
  <c r="AQ1027" i="1"/>
  <c r="AP1027" i="1"/>
  <c r="AO1027" i="1"/>
  <c r="AK1027" i="1"/>
  <c r="BW1026" i="1"/>
  <c r="BF1026" i="1"/>
  <c r="BE1026" i="1"/>
  <c r="BD1026" i="1"/>
  <c r="BC1026" i="1"/>
  <c r="BB1026" i="1"/>
  <c r="AW1026" i="1"/>
  <c r="AY1026" i="1" s="1"/>
  <c r="AV1026" i="1"/>
  <c r="AX1026" i="1" s="1"/>
  <c r="AU1026" i="1"/>
  <c r="AT1026" i="1"/>
  <c r="AN1026" i="1" s="1"/>
  <c r="AS1026" i="1"/>
  <c r="AM1026" i="1" s="1"/>
  <c r="AR1026" i="1"/>
  <c r="AL1026" i="1" s="1"/>
  <c r="AQ1026" i="1"/>
  <c r="AP1026" i="1"/>
  <c r="AO1026" i="1"/>
  <c r="AK1026" i="1"/>
  <c r="BW1025" i="1"/>
  <c r="BF1025" i="1"/>
  <c r="BE1025" i="1"/>
  <c r="BD1025" i="1"/>
  <c r="BC1025" i="1"/>
  <c r="BB1025" i="1"/>
  <c r="AW1025" i="1"/>
  <c r="AY1025" i="1" s="1"/>
  <c r="AV1025" i="1"/>
  <c r="AX1025" i="1" s="1"/>
  <c r="AU1025" i="1"/>
  <c r="AT1025" i="1"/>
  <c r="AN1025" i="1" s="1"/>
  <c r="AS1025" i="1"/>
  <c r="AM1025" i="1" s="1"/>
  <c r="AR1025" i="1"/>
  <c r="AQ1025" i="1"/>
  <c r="AP1025" i="1"/>
  <c r="AO1025" i="1"/>
  <c r="AK1025" i="1"/>
  <c r="BW1024" i="1"/>
  <c r="BF1024" i="1"/>
  <c r="BE1024" i="1"/>
  <c r="BD1024" i="1"/>
  <c r="BC1024" i="1"/>
  <c r="BB1024" i="1"/>
  <c r="AW1024" i="1"/>
  <c r="AY1024" i="1" s="1"/>
  <c r="AV1024" i="1"/>
  <c r="AX1024" i="1" s="1"/>
  <c r="AU1024" i="1"/>
  <c r="AT1024" i="1"/>
  <c r="AN1024" i="1" s="1"/>
  <c r="AS1024" i="1"/>
  <c r="AM1024" i="1" s="1"/>
  <c r="AR1024" i="1"/>
  <c r="AL1024" i="1" s="1"/>
  <c r="AQ1024" i="1"/>
  <c r="AP1024" i="1"/>
  <c r="AO1024" i="1"/>
  <c r="AK1024" i="1"/>
  <c r="BW1023" i="1"/>
  <c r="BF1023" i="1"/>
  <c r="BE1023" i="1"/>
  <c r="BD1023" i="1"/>
  <c r="BC1023" i="1"/>
  <c r="BB1023" i="1"/>
  <c r="AW1023" i="1"/>
  <c r="AY1023" i="1" s="1"/>
  <c r="AV1023" i="1"/>
  <c r="AX1023" i="1" s="1"/>
  <c r="AU1023" i="1"/>
  <c r="AT1023" i="1"/>
  <c r="AN1023" i="1" s="1"/>
  <c r="AS1023" i="1"/>
  <c r="AM1023" i="1" s="1"/>
  <c r="AR1023" i="1"/>
  <c r="AL1023" i="1" s="1"/>
  <c r="AQ1023" i="1"/>
  <c r="AP1023" i="1"/>
  <c r="AO1023" i="1"/>
  <c r="AK1023" i="1"/>
  <c r="BW1022" i="1"/>
  <c r="BF1022" i="1"/>
  <c r="BE1022" i="1"/>
  <c r="BD1022" i="1"/>
  <c r="BC1022" i="1"/>
  <c r="BB1022" i="1"/>
  <c r="AW1022" i="1"/>
  <c r="AY1022" i="1" s="1"/>
  <c r="AV1022" i="1"/>
  <c r="AX1022" i="1" s="1"/>
  <c r="AU1022" i="1"/>
  <c r="AT1022" i="1"/>
  <c r="AN1022" i="1" s="1"/>
  <c r="AS1022" i="1"/>
  <c r="AR1022" i="1"/>
  <c r="AL1022" i="1" s="1"/>
  <c r="AQ1022" i="1"/>
  <c r="AP1022" i="1"/>
  <c r="AO1022" i="1"/>
  <c r="AK1022" i="1"/>
  <c r="BW1021" i="1"/>
  <c r="BF1021" i="1"/>
  <c r="BE1021" i="1"/>
  <c r="BD1021" i="1"/>
  <c r="BC1021" i="1"/>
  <c r="BB1021" i="1"/>
  <c r="AW1021" i="1"/>
  <c r="AY1021" i="1" s="1"/>
  <c r="AV1021" i="1"/>
  <c r="AX1021" i="1" s="1"/>
  <c r="AU1021" i="1"/>
  <c r="AT1021" i="1"/>
  <c r="AN1021" i="1" s="1"/>
  <c r="AS1021" i="1"/>
  <c r="AM1021" i="1" s="1"/>
  <c r="AR1021" i="1"/>
  <c r="AQ1021" i="1"/>
  <c r="AP1021" i="1"/>
  <c r="AO1021" i="1"/>
  <c r="AK1021" i="1"/>
  <c r="BW1020" i="1"/>
  <c r="BF1020" i="1"/>
  <c r="BE1020" i="1"/>
  <c r="BD1020" i="1"/>
  <c r="BC1020" i="1"/>
  <c r="BB1020" i="1"/>
  <c r="AW1020" i="1"/>
  <c r="AY1020" i="1" s="1"/>
  <c r="AV1020" i="1"/>
  <c r="AX1020" i="1" s="1"/>
  <c r="AU1020" i="1"/>
  <c r="AT1020" i="1"/>
  <c r="AN1020" i="1" s="1"/>
  <c r="AS1020" i="1"/>
  <c r="AM1020" i="1" s="1"/>
  <c r="AR1020" i="1"/>
  <c r="AL1020" i="1" s="1"/>
  <c r="AQ1020" i="1"/>
  <c r="AP1020" i="1"/>
  <c r="AO1020" i="1"/>
  <c r="AK1020" i="1"/>
  <c r="BW1019" i="1"/>
  <c r="BF1019" i="1"/>
  <c r="BE1019" i="1"/>
  <c r="BD1019" i="1"/>
  <c r="BC1019" i="1"/>
  <c r="BB1019" i="1"/>
  <c r="AW1019" i="1"/>
  <c r="AY1019" i="1" s="1"/>
  <c r="AV1019" i="1"/>
  <c r="AX1019" i="1" s="1"/>
  <c r="AU1019" i="1"/>
  <c r="AT1019" i="1"/>
  <c r="AN1019" i="1" s="1"/>
  <c r="AS1019" i="1"/>
  <c r="AM1019" i="1" s="1"/>
  <c r="AR1019" i="1"/>
  <c r="AL1019" i="1" s="1"/>
  <c r="AQ1019" i="1"/>
  <c r="AP1019" i="1"/>
  <c r="AO1019" i="1"/>
  <c r="AK1019" i="1"/>
  <c r="BW1018" i="1"/>
  <c r="BF1018" i="1"/>
  <c r="BE1018" i="1"/>
  <c r="BD1018" i="1"/>
  <c r="BC1018" i="1"/>
  <c r="BB1018" i="1"/>
  <c r="AW1018" i="1"/>
  <c r="AY1018" i="1" s="1"/>
  <c r="AV1018" i="1"/>
  <c r="AX1018" i="1" s="1"/>
  <c r="AU1018" i="1"/>
  <c r="AT1018" i="1"/>
  <c r="AN1018" i="1" s="1"/>
  <c r="AS1018" i="1"/>
  <c r="AM1018" i="1" s="1"/>
  <c r="AR1018" i="1"/>
  <c r="AL1018" i="1" s="1"/>
  <c r="AQ1018" i="1"/>
  <c r="AP1018" i="1"/>
  <c r="AO1018" i="1"/>
  <c r="AK1018" i="1"/>
  <c r="BW1017" i="1"/>
  <c r="BF1017" i="1"/>
  <c r="BE1017" i="1"/>
  <c r="BD1017" i="1"/>
  <c r="BC1017" i="1"/>
  <c r="BB1017" i="1"/>
  <c r="AW1017" i="1"/>
  <c r="AY1017" i="1" s="1"/>
  <c r="AV1017" i="1"/>
  <c r="AX1017" i="1" s="1"/>
  <c r="AU1017" i="1"/>
  <c r="AT1017" i="1"/>
  <c r="AN1017" i="1" s="1"/>
  <c r="AS1017" i="1"/>
  <c r="AM1017" i="1" s="1"/>
  <c r="AR1017" i="1"/>
  <c r="AQ1017" i="1"/>
  <c r="AP1017" i="1"/>
  <c r="AO1017" i="1"/>
  <c r="AK1017" i="1"/>
  <c r="BW1016" i="1"/>
  <c r="BF1016" i="1"/>
  <c r="BE1016" i="1"/>
  <c r="BD1016" i="1"/>
  <c r="BC1016" i="1"/>
  <c r="BB1016" i="1"/>
  <c r="AW1016" i="1"/>
  <c r="AY1016" i="1" s="1"/>
  <c r="AV1016" i="1"/>
  <c r="AX1016" i="1" s="1"/>
  <c r="AU1016" i="1"/>
  <c r="AT1016" i="1"/>
  <c r="AN1016" i="1" s="1"/>
  <c r="AS1016" i="1"/>
  <c r="AM1016" i="1" s="1"/>
  <c r="AR1016" i="1"/>
  <c r="AL1016" i="1" s="1"/>
  <c r="AQ1016" i="1"/>
  <c r="AP1016" i="1"/>
  <c r="AO1016" i="1"/>
  <c r="AK1016" i="1"/>
  <c r="BW1015" i="1"/>
  <c r="BF1015" i="1"/>
  <c r="BE1015" i="1"/>
  <c r="BD1015" i="1"/>
  <c r="BC1015" i="1"/>
  <c r="BB1015" i="1"/>
  <c r="AW1015" i="1"/>
  <c r="AY1015" i="1" s="1"/>
  <c r="AV1015" i="1"/>
  <c r="AX1015" i="1" s="1"/>
  <c r="AU1015" i="1"/>
  <c r="AT1015" i="1"/>
  <c r="AN1015" i="1" s="1"/>
  <c r="AS1015" i="1"/>
  <c r="AM1015" i="1" s="1"/>
  <c r="AR1015" i="1"/>
  <c r="AL1015" i="1" s="1"/>
  <c r="AQ1015" i="1"/>
  <c r="AP1015" i="1"/>
  <c r="AO1015" i="1"/>
  <c r="AK1015" i="1"/>
  <c r="BW1014" i="1"/>
  <c r="BF1014" i="1"/>
  <c r="BE1014" i="1"/>
  <c r="BD1014" i="1"/>
  <c r="BC1014" i="1"/>
  <c r="BB1014" i="1"/>
  <c r="AW1014" i="1"/>
  <c r="AY1014" i="1" s="1"/>
  <c r="AV1014" i="1"/>
  <c r="AX1014" i="1" s="1"/>
  <c r="AU1014" i="1"/>
  <c r="AT1014" i="1"/>
  <c r="AN1014" i="1" s="1"/>
  <c r="AS1014" i="1"/>
  <c r="AR1014" i="1"/>
  <c r="AL1014" i="1" s="1"/>
  <c r="AQ1014" i="1"/>
  <c r="AP1014" i="1"/>
  <c r="AO1014" i="1"/>
  <c r="AK1014" i="1"/>
  <c r="BW1013" i="1"/>
  <c r="BF1013" i="1"/>
  <c r="BE1013" i="1"/>
  <c r="BD1013" i="1"/>
  <c r="BC1013" i="1"/>
  <c r="BB1013" i="1"/>
  <c r="AW1013" i="1"/>
  <c r="AY1013" i="1" s="1"/>
  <c r="AV1013" i="1"/>
  <c r="AX1013" i="1" s="1"/>
  <c r="AU1013" i="1"/>
  <c r="AT1013" i="1"/>
  <c r="AN1013" i="1" s="1"/>
  <c r="AS1013" i="1"/>
  <c r="AM1013" i="1" s="1"/>
  <c r="AR1013" i="1"/>
  <c r="AQ1013" i="1"/>
  <c r="AP1013" i="1"/>
  <c r="AO1013" i="1"/>
  <c r="AK1013" i="1"/>
  <c r="BW1012" i="1"/>
  <c r="BF1012" i="1"/>
  <c r="BE1012" i="1"/>
  <c r="BD1012" i="1"/>
  <c r="BC1012" i="1"/>
  <c r="BB1012" i="1"/>
  <c r="AW1012" i="1"/>
  <c r="AY1012" i="1" s="1"/>
  <c r="AV1012" i="1"/>
  <c r="AX1012" i="1" s="1"/>
  <c r="AU1012" i="1"/>
  <c r="AT1012" i="1"/>
  <c r="AN1012" i="1" s="1"/>
  <c r="AS1012" i="1"/>
  <c r="AM1012" i="1" s="1"/>
  <c r="AR1012" i="1"/>
  <c r="AL1012" i="1" s="1"/>
  <c r="AQ1012" i="1"/>
  <c r="AP1012" i="1"/>
  <c r="AO1012" i="1"/>
  <c r="AK1012" i="1"/>
  <c r="BW1011" i="1"/>
  <c r="BF1011" i="1"/>
  <c r="BE1011" i="1"/>
  <c r="BD1011" i="1"/>
  <c r="BC1011" i="1"/>
  <c r="BB1011" i="1"/>
  <c r="AW1011" i="1"/>
  <c r="AY1011" i="1" s="1"/>
  <c r="AV1011" i="1"/>
  <c r="AX1011" i="1" s="1"/>
  <c r="AU1011" i="1"/>
  <c r="AT1011" i="1"/>
  <c r="AN1011" i="1" s="1"/>
  <c r="AS1011" i="1"/>
  <c r="AM1011" i="1" s="1"/>
  <c r="AR1011" i="1"/>
  <c r="AL1011" i="1" s="1"/>
  <c r="AQ1011" i="1"/>
  <c r="AP1011" i="1"/>
  <c r="AO1011" i="1"/>
  <c r="AK1011" i="1"/>
  <c r="BW1010" i="1"/>
  <c r="BF1010" i="1"/>
  <c r="BE1010" i="1"/>
  <c r="BD1010" i="1"/>
  <c r="BC1010" i="1"/>
  <c r="BB1010" i="1"/>
  <c r="AW1010" i="1"/>
  <c r="AY1010" i="1" s="1"/>
  <c r="AV1010" i="1"/>
  <c r="AX1010" i="1" s="1"/>
  <c r="AU1010" i="1"/>
  <c r="AT1010" i="1"/>
  <c r="AN1010" i="1" s="1"/>
  <c r="AS1010" i="1"/>
  <c r="AM1010" i="1" s="1"/>
  <c r="AR1010" i="1"/>
  <c r="AL1010" i="1" s="1"/>
  <c r="AQ1010" i="1"/>
  <c r="AP1010" i="1"/>
  <c r="AO1010" i="1"/>
  <c r="AK1010" i="1"/>
  <c r="BW1009" i="1"/>
  <c r="BF1009" i="1"/>
  <c r="BE1009" i="1"/>
  <c r="BD1009" i="1"/>
  <c r="BC1009" i="1"/>
  <c r="BB1009" i="1"/>
  <c r="AW1009" i="1"/>
  <c r="AY1009" i="1" s="1"/>
  <c r="AV1009" i="1"/>
  <c r="AX1009" i="1" s="1"/>
  <c r="AU1009" i="1"/>
  <c r="AT1009" i="1"/>
  <c r="AN1009" i="1" s="1"/>
  <c r="AS1009" i="1"/>
  <c r="AM1009" i="1" s="1"/>
  <c r="AR1009" i="1"/>
  <c r="AQ1009" i="1"/>
  <c r="AP1009" i="1"/>
  <c r="AO1009" i="1"/>
  <c r="AK1009" i="1"/>
  <c r="BW1008" i="1"/>
  <c r="BF1008" i="1"/>
  <c r="BE1008" i="1"/>
  <c r="BD1008" i="1"/>
  <c r="BC1008" i="1"/>
  <c r="BB1008" i="1"/>
  <c r="AW1008" i="1"/>
  <c r="AY1008" i="1" s="1"/>
  <c r="AV1008" i="1"/>
  <c r="AX1008" i="1" s="1"/>
  <c r="AU1008" i="1"/>
  <c r="AT1008" i="1"/>
  <c r="AN1008" i="1" s="1"/>
  <c r="AS1008" i="1"/>
  <c r="AM1008" i="1" s="1"/>
  <c r="AR1008" i="1"/>
  <c r="AL1008" i="1" s="1"/>
  <c r="AQ1008" i="1"/>
  <c r="AP1008" i="1"/>
  <c r="AO1008" i="1"/>
  <c r="AK1008" i="1"/>
  <c r="BW1007" i="1"/>
  <c r="BF1007" i="1"/>
  <c r="BE1007" i="1"/>
  <c r="BD1007" i="1"/>
  <c r="BC1007" i="1"/>
  <c r="BB1007" i="1"/>
  <c r="AW1007" i="1"/>
  <c r="AY1007" i="1" s="1"/>
  <c r="AV1007" i="1"/>
  <c r="AX1007" i="1" s="1"/>
  <c r="AU1007" i="1"/>
  <c r="AT1007" i="1"/>
  <c r="AN1007" i="1" s="1"/>
  <c r="AS1007" i="1"/>
  <c r="AM1007" i="1" s="1"/>
  <c r="AR1007" i="1"/>
  <c r="AL1007" i="1" s="1"/>
  <c r="AQ1007" i="1"/>
  <c r="AP1007" i="1"/>
  <c r="AO1007" i="1"/>
  <c r="AK1007" i="1"/>
  <c r="BW1006" i="1"/>
  <c r="BF1006" i="1"/>
  <c r="BE1006" i="1"/>
  <c r="BD1006" i="1"/>
  <c r="BC1006" i="1"/>
  <c r="BB1006" i="1"/>
  <c r="AW1006" i="1"/>
  <c r="AY1006" i="1" s="1"/>
  <c r="AV1006" i="1"/>
  <c r="AX1006" i="1" s="1"/>
  <c r="AU1006" i="1"/>
  <c r="AT1006" i="1"/>
  <c r="AN1006" i="1" s="1"/>
  <c r="AS1006" i="1"/>
  <c r="AR1006" i="1"/>
  <c r="AL1006" i="1" s="1"/>
  <c r="AQ1006" i="1"/>
  <c r="AP1006" i="1"/>
  <c r="AO1006" i="1"/>
  <c r="AK1006" i="1"/>
  <c r="BW1005" i="1"/>
  <c r="BF1005" i="1"/>
  <c r="BE1005" i="1"/>
  <c r="BD1005" i="1"/>
  <c r="BC1005" i="1"/>
  <c r="BB1005" i="1"/>
  <c r="AW1005" i="1"/>
  <c r="AY1005" i="1" s="1"/>
  <c r="AV1005" i="1"/>
  <c r="AX1005" i="1" s="1"/>
  <c r="AU1005" i="1"/>
  <c r="AT1005" i="1"/>
  <c r="AN1005" i="1" s="1"/>
  <c r="AS1005" i="1"/>
  <c r="AM1005" i="1" s="1"/>
  <c r="AR1005" i="1"/>
  <c r="AQ1005" i="1"/>
  <c r="AP1005" i="1"/>
  <c r="AO1005" i="1"/>
  <c r="AK1005" i="1"/>
  <c r="BW1004" i="1"/>
  <c r="BF1004" i="1"/>
  <c r="BE1004" i="1"/>
  <c r="BD1004" i="1"/>
  <c r="BC1004" i="1"/>
  <c r="BB1004" i="1"/>
  <c r="AW1004" i="1"/>
  <c r="AY1004" i="1" s="1"/>
  <c r="AV1004" i="1"/>
  <c r="AX1004" i="1" s="1"/>
  <c r="AU1004" i="1"/>
  <c r="AT1004" i="1"/>
  <c r="AN1004" i="1" s="1"/>
  <c r="AS1004" i="1"/>
  <c r="AM1004" i="1" s="1"/>
  <c r="AR1004" i="1"/>
  <c r="AL1004" i="1" s="1"/>
  <c r="AQ1004" i="1"/>
  <c r="AP1004" i="1"/>
  <c r="AO1004" i="1"/>
  <c r="AK1004" i="1"/>
  <c r="BW1003" i="1"/>
  <c r="BF1003" i="1"/>
  <c r="BE1003" i="1"/>
  <c r="BD1003" i="1"/>
  <c r="BC1003" i="1"/>
  <c r="BB1003" i="1"/>
  <c r="AW1003" i="1"/>
  <c r="AY1003" i="1" s="1"/>
  <c r="AV1003" i="1"/>
  <c r="AX1003" i="1" s="1"/>
  <c r="AU1003" i="1"/>
  <c r="AT1003" i="1"/>
  <c r="AN1003" i="1" s="1"/>
  <c r="AS1003" i="1"/>
  <c r="AM1003" i="1" s="1"/>
  <c r="AR1003" i="1"/>
  <c r="AL1003" i="1" s="1"/>
  <c r="AQ1003" i="1"/>
  <c r="AP1003" i="1"/>
  <c r="AO1003" i="1"/>
  <c r="AK1003" i="1"/>
  <c r="BW1002" i="1"/>
  <c r="BF1002" i="1"/>
  <c r="BE1002" i="1"/>
  <c r="BD1002" i="1"/>
  <c r="BC1002" i="1"/>
  <c r="BB1002" i="1"/>
  <c r="AW1002" i="1"/>
  <c r="AY1002" i="1" s="1"/>
  <c r="AV1002" i="1"/>
  <c r="AX1002" i="1" s="1"/>
  <c r="AU1002" i="1"/>
  <c r="AT1002" i="1"/>
  <c r="AN1002" i="1" s="1"/>
  <c r="AS1002" i="1"/>
  <c r="AM1002" i="1" s="1"/>
  <c r="AR1002" i="1"/>
  <c r="AQ1002" i="1"/>
  <c r="AP1002" i="1"/>
  <c r="AO1002" i="1"/>
  <c r="AK1002" i="1"/>
  <c r="BW1001" i="1"/>
  <c r="BF1001" i="1"/>
  <c r="BE1001" i="1"/>
  <c r="BD1001" i="1"/>
  <c r="BC1001" i="1"/>
  <c r="BB1001" i="1"/>
  <c r="AW1001" i="1"/>
  <c r="AY1001" i="1" s="1"/>
  <c r="AV1001" i="1"/>
  <c r="AX1001" i="1" s="1"/>
  <c r="AU1001" i="1"/>
  <c r="AT1001" i="1"/>
  <c r="AN1001" i="1" s="1"/>
  <c r="AS1001" i="1"/>
  <c r="AM1001" i="1" s="1"/>
  <c r="AR1001" i="1"/>
  <c r="AQ1001" i="1"/>
  <c r="AP1001" i="1"/>
  <c r="AO1001" i="1"/>
  <c r="AK1001" i="1"/>
  <c r="BW1000" i="1"/>
  <c r="BF1000" i="1"/>
  <c r="BE1000" i="1"/>
  <c r="BD1000" i="1"/>
  <c r="BC1000" i="1"/>
  <c r="BB1000" i="1"/>
  <c r="AW1000" i="1"/>
  <c r="AY1000" i="1" s="1"/>
  <c r="AV1000" i="1"/>
  <c r="AX1000" i="1" s="1"/>
  <c r="AU1000" i="1"/>
  <c r="AT1000" i="1"/>
  <c r="AN1000" i="1" s="1"/>
  <c r="AS1000" i="1"/>
  <c r="AM1000" i="1" s="1"/>
  <c r="AR1000" i="1"/>
  <c r="AL1000" i="1" s="1"/>
  <c r="AQ1000" i="1"/>
  <c r="AP1000" i="1"/>
  <c r="AO1000" i="1"/>
  <c r="AK1000" i="1"/>
  <c r="BW999" i="1"/>
  <c r="BF999" i="1"/>
  <c r="BE999" i="1"/>
  <c r="BD999" i="1"/>
  <c r="BC999" i="1"/>
  <c r="BB999" i="1"/>
  <c r="AW999" i="1"/>
  <c r="AY999" i="1" s="1"/>
  <c r="AV999" i="1"/>
  <c r="AX999" i="1" s="1"/>
  <c r="AU999" i="1"/>
  <c r="AT999" i="1"/>
  <c r="AN999" i="1" s="1"/>
  <c r="AS999" i="1"/>
  <c r="AM999" i="1" s="1"/>
  <c r="AR999" i="1"/>
  <c r="AL999" i="1" s="1"/>
  <c r="AQ999" i="1"/>
  <c r="AP999" i="1"/>
  <c r="AO999" i="1"/>
  <c r="AK999" i="1"/>
  <c r="BW998" i="1"/>
  <c r="BF998" i="1"/>
  <c r="BE998" i="1"/>
  <c r="BD998" i="1"/>
  <c r="BC998" i="1"/>
  <c r="BB998" i="1"/>
  <c r="AW998" i="1"/>
  <c r="AY998" i="1" s="1"/>
  <c r="AV998" i="1"/>
  <c r="AX998" i="1" s="1"/>
  <c r="AU998" i="1"/>
  <c r="AT998" i="1"/>
  <c r="AN998" i="1" s="1"/>
  <c r="AS998" i="1"/>
  <c r="AR998" i="1"/>
  <c r="AL998" i="1" s="1"/>
  <c r="AQ998" i="1"/>
  <c r="AP998" i="1"/>
  <c r="AO998" i="1"/>
  <c r="AK998" i="1"/>
  <c r="BW997" i="1"/>
  <c r="BF997" i="1"/>
  <c r="BE997" i="1"/>
  <c r="BD997" i="1"/>
  <c r="BC997" i="1"/>
  <c r="BB997" i="1"/>
  <c r="AW997" i="1"/>
  <c r="AY997" i="1" s="1"/>
  <c r="AV997" i="1"/>
  <c r="AX997" i="1" s="1"/>
  <c r="AU997" i="1"/>
  <c r="AT997" i="1"/>
  <c r="AN997" i="1" s="1"/>
  <c r="AS997" i="1"/>
  <c r="AM997" i="1" s="1"/>
  <c r="AR997" i="1"/>
  <c r="AQ997" i="1"/>
  <c r="AP997" i="1"/>
  <c r="AO997" i="1"/>
  <c r="AK997" i="1"/>
  <c r="BW996" i="1"/>
  <c r="BF996" i="1"/>
  <c r="BE996" i="1"/>
  <c r="BD996" i="1"/>
  <c r="BC996" i="1"/>
  <c r="BB996" i="1"/>
  <c r="AW996" i="1"/>
  <c r="AY996" i="1" s="1"/>
  <c r="AV996" i="1"/>
  <c r="AX996" i="1" s="1"/>
  <c r="AU996" i="1"/>
  <c r="AT996" i="1"/>
  <c r="AN996" i="1" s="1"/>
  <c r="AS996" i="1"/>
  <c r="AM996" i="1" s="1"/>
  <c r="AR996" i="1"/>
  <c r="AL996" i="1" s="1"/>
  <c r="AQ996" i="1"/>
  <c r="AP996" i="1"/>
  <c r="AO996" i="1"/>
  <c r="AK996" i="1"/>
  <c r="BW995" i="1"/>
  <c r="BF995" i="1"/>
  <c r="BE995" i="1"/>
  <c r="BD995" i="1"/>
  <c r="BC995" i="1"/>
  <c r="BB995" i="1"/>
  <c r="AW995" i="1"/>
  <c r="AY995" i="1" s="1"/>
  <c r="AV995" i="1"/>
  <c r="AX995" i="1" s="1"/>
  <c r="AU995" i="1"/>
  <c r="AT995" i="1"/>
  <c r="AN995" i="1" s="1"/>
  <c r="AS995" i="1"/>
  <c r="AM995" i="1" s="1"/>
  <c r="AR995" i="1"/>
  <c r="AL995" i="1" s="1"/>
  <c r="AQ995" i="1"/>
  <c r="AP995" i="1"/>
  <c r="AO995" i="1"/>
  <c r="AK995" i="1"/>
  <c r="BW994" i="1"/>
  <c r="BF994" i="1"/>
  <c r="BE994" i="1"/>
  <c r="BD994" i="1"/>
  <c r="BC994" i="1"/>
  <c r="BB994" i="1"/>
  <c r="AW994" i="1"/>
  <c r="AY994" i="1" s="1"/>
  <c r="AV994" i="1"/>
  <c r="AX994" i="1" s="1"/>
  <c r="AU994" i="1"/>
  <c r="AT994" i="1"/>
  <c r="AN994" i="1" s="1"/>
  <c r="AS994" i="1"/>
  <c r="AM994" i="1" s="1"/>
  <c r="AR994" i="1"/>
  <c r="AL994" i="1" s="1"/>
  <c r="AQ994" i="1"/>
  <c r="AP994" i="1"/>
  <c r="AO994" i="1"/>
  <c r="AK994" i="1"/>
  <c r="BW993" i="1"/>
  <c r="BF993" i="1"/>
  <c r="BE993" i="1"/>
  <c r="BD993" i="1"/>
  <c r="BC993" i="1"/>
  <c r="BB993" i="1"/>
  <c r="AW993" i="1"/>
  <c r="AY993" i="1" s="1"/>
  <c r="AV993" i="1"/>
  <c r="AX993" i="1" s="1"/>
  <c r="AU993" i="1"/>
  <c r="AT993" i="1"/>
  <c r="AN993" i="1" s="1"/>
  <c r="AS993" i="1"/>
  <c r="AM993" i="1" s="1"/>
  <c r="AR993" i="1"/>
  <c r="AQ993" i="1"/>
  <c r="AP993" i="1"/>
  <c r="AO993" i="1"/>
  <c r="AK993" i="1"/>
  <c r="BW992" i="1"/>
  <c r="BF992" i="1"/>
  <c r="BE992" i="1"/>
  <c r="BD992" i="1"/>
  <c r="BC992" i="1"/>
  <c r="BB992" i="1"/>
  <c r="AW992" i="1"/>
  <c r="AY992" i="1" s="1"/>
  <c r="AV992" i="1"/>
  <c r="AX992" i="1" s="1"/>
  <c r="AU992" i="1"/>
  <c r="AT992" i="1"/>
  <c r="AN992" i="1" s="1"/>
  <c r="AS992" i="1"/>
  <c r="AM992" i="1" s="1"/>
  <c r="AR992" i="1"/>
  <c r="AL992" i="1" s="1"/>
  <c r="AQ992" i="1"/>
  <c r="AP992" i="1"/>
  <c r="AO992" i="1"/>
  <c r="AK992" i="1"/>
  <c r="BW991" i="1"/>
  <c r="BF991" i="1"/>
  <c r="BE991" i="1"/>
  <c r="BD991" i="1"/>
  <c r="BC991" i="1"/>
  <c r="BB991" i="1"/>
  <c r="AW991" i="1"/>
  <c r="AY991" i="1" s="1"/>
  <c r="AV991" i="1"/>
  <c r="AX991" i="1" s="1"/>
  <c r="AU991" i="1"/>
  <c r="AT991" i="1"/>
  <c r="AN991" i="1" s="1"/>
  <c r="AS991" i="1"/>
  <c r="AM991" i="1" s="1"/>
  <c r="AR991" i="1"/>
  <c r="AL991" i="1" s="1"/>
  <c r="AQ991" i="1"/>
  <c r="AP991" i="1"/>
  <c r="AO991" i="1"/>
  <c r="AK991" i="1"/>
  <c r="BW990" i="1"/>
  <c r="BF990" i="1"/>
  <c r="BE990" i="1"/>
  <c r="BD990" i="1"/>
  <c r="BC990" i="1"/>
  <c r="BB990" i="1"/>
  <c r="AW990" i="1"/>
  <c r="AY990" i="1" s="1"/>
  <c r="AV990" i="1"/>
  <c r="AX990" i="1" s="1"/>
  <c r="AU990" i="1"/>
  <c r="AT990" i="1"/>
  <c r="AN990" i="1" s="1"/>
  <c r="AS990" i="1"/>
  <c r="AM990" i="1" s="1"/>
  <c r="AR990" i="1"/>
  <c r="AL990" i="1" s="1"/>
  <c r="AQ990" i="1"/>
  <c r="AP990" i="1"/>
  <c r="AO990" i="1"/>
  <c r="AK990" i="1"/>
  <c r="BW989" i="1"/>
  <c r="BF989" i="1"/>
  <c r="BE989" i="1"/>
  <c r="BD989" i="1"/>
  <c r="BC989" i="1"/>
  <c r="BB989" i="1"/>
  <c r="AW989" i="1"/>
  <c r="AY989" i="1" s="1"/>
  <c r="AV989" i="1"/>
  <c r="AX989" i="1" s="1"/>
  <c r="AU989" i="1"/>
  <c r="AT989" i="1"/>
  <c r="AN989" i="1" s="1"/>
  <c r="AS989" i="1"/>
  <c r="AM989" i="1" s="1"/>
  <c r="AR989" i="1"/>
  <c r="AQ989" i="1"/>
  <c r="AP989" i="1"/>
  <c r="AO989" i="1"/>
  <c r="AK989" i="1"/>
  <c r="BW988" i="1"/>
  <c r="BF988" i="1"/>
  <c r="BE988" i="1"/>
  <c r="BD988" i="1"/>
  <c r="BC988" i="1"/>
  <c r="BB988" i="1"/>
  <c r="AW988" i="1"/>
  <c r="AY988" i="1" s="1"/>
  <c r="AV988" i="1"/>
  <c r="AX988" i="1" s="1"/>
  <c r="AU988" i="1"/>
  <c r="AT988" i="1"/>
  <c r="AN988" i="1" s="1"/>
  <c r="AS988" i="1"/>
  <c r="AM988" i="1" s="1"/>
  <c r="AR988" i="1"/>
  <c r="AL988" i="1" s="1"/>
  <c r="AQ988" i="1"/>
  <c r="AP988" i="1"/>
  <c r="AO988" i="1"/>
  <c r="AK988" i="1"/>
  <c r="BW987" i="1"/>
  <c r="BF987" i="1"/>
  <c r="BE987" i="1"/>
  <c r="BD987" i="1"/>
  <c r="BC987" i="1"/>
  <c r="BB987" i="1"/>
  <c r="AW987" i="1"/>
  <c r="AY987" i="1" s="1"/>
  <c r="AV987" i="1"/>
  <c r="AX987" i="1" s="1"/>
  <c r="AU987" i="1"/>
  <c r="AT987" i="1"/>
  <c r="AN987" i="1" s="1"/>
  <c r="AS987" i="1"/>
  <c r="AM987" i="1" s="1"/>
  <c r="AR987" i="1"/>
  <c r="AL987" i="1" s="1"/>
  <c r="AQ987" i="1"/>
  <c r="AP987" i="1"/>
  <c r="AO987" i="1"/>
  <c r="AK987" i="1"/>
  <c r="BW986" i="1"/>
  <c r="BF986" i="1"/>
  <c r="BE986" i="1"/>
  <c r="BD986" i="1"/>
  <c r="BC986" i="1"/>
  <c r="BB986" i="1"/>
  <c r="AW986" i="1"/>
  <c r="AY986" i="1" s="1"/>
  <c r="AV986" i="1"/>
  <c r="AX986" i="1" s="1"/>
  <c r="AU986" i="1"/>
  <c r="AT986" i="1"/>
  <c r="AN986" i="1" s="1"/>
  <c r="AS986" i="1"/>
  <c r="AM986" i="1" s="1"/>
  <c r="AR986" i="1"/>
  <c r="AL986" i="1" s="1"/>
  <c r="AQ986" i="1"/>
  <c r="AP986" i="1"/>
  <c r="AO986" i="1"/>
  <c r="AK986" i="1"/>
  <c r="BW985" i="1"/>
  <c r="BF985" i="1"/>
  <c r="BE985" i="1"/>
  <c r="BD985" i="1"/>
  <c r="BC985" i="1"/>
  <c r="BB985" i="1"/>
  <c r="AW985" i="1"/>
  <c r="AY985" i="1" s="1"/>
  <c r="AV985" i="1"/>
  <c r="AX985" i="1" s="1"/>
  <c r="AU985" i="1"/>
  <c r="AT985" i="1"/>
  <c r="AN985" i="1" s="1"/>
  <c r="AS985" i="1"/>
  <c r="AM985" i="1" s="1"/>
  <c r="AR985" i="1"/>
  <c r="AQ985" i="1"/>
  <c r="AP985" i="1"/>
  <c r="AO985" i="1"/>
  <c r="AK985" i="1"/>
  <c r="BW984" i="1"/>
  <c r="BF984" i="1"/>
  <c r="BE984" i="1"/>
  <c r="BD984" i="1"/>
  <c r="BC984" i="1"/>
  <c r="BB984" i="1"/>
  <c r="AW984" i="1"/>
  <c r="AY984" i="1" s="1"/>
  <c r="AV984" i="1"/>
  <c r="AX984" i="1" s="1"/>
  <c r="AU984" i="1"/>
  <c r="AT984" i="1"/>
  <c r="AN984" i="1" s="1"/>
  <c r="AS984" i="1"/>
  <c r="AM984" i="1" s="1"/>
  <c r="AR984" i="1"/>
  <c r="AL984" i="1" s="1"/>
  <c r="AQ984" i="1"/>
  <c r="AP984" i="1"/>
  <c r="AO984" i="1"/>
  <c r="AK984" i="1"/>
  <c r="BW983" i="1"/>
  <c r="BF983" i="1"/>
  <c r="BE983" i="1"/>
  <c r="BD983" i="1"/>
  <c r="BC983" i="1"/>
  <c r="BB983" i="1"/>
  <c r="AW983" i="1"/>
  <c r="AY983" i="1" s="1"/>
  <c r="AV983" i="1"/>
  <c r="AX983" i="1" s="1"/>
  <c r="AU983" i="1"/>
  <c r="AT983" i="1"/>
  <c r="AN983" i="1" s="1"/>
  <c r="AS983" i="1"/>
  <c r="AM983" i="1" s="1"/>
  <c r="AR983" i="1"/>
  <c r="AL983" i="1" s="1"/>
  <c r="AQ983" i="1"/>
  <c r="AP983" i="1"/>
  <c r="AO983" i="1"/>
  <c r="AK983" i="1"/>
  <c r="BW982" i="1"/>
  <c r="BF982" i="1"/>
  <c r="BE982" i="1"/>
  <c r="BD982" i="1"/>
  <c r="BC982" i="1"/>
  <c r="BB982" i="1"/>
  <c r="AW982" i="1"/>
  <c r="AY982" i="1" s="1"/>
  <c r="AV982" i="1"/>
  <c r="AX982" i="1" s="1"/>
  <c r="AU982" i="1"/>
  <c r="AT982" i="1"/>
  <c r="AN982" i="1" s="1"/>
  <c r="AS982" i="1"/>
  <c r="AM982" i="1" s="1"/>
  <c r="AR982" i="1"/>
  <c r="AL982" i="1" s="1"/>
  <c r="AQ982" i="1"/>
  <c r="AP982" i="1"/>
  <c r="AO982" i="1"/>
  <c r="AK982" i="1"/>
  <c r="BW981" i="1"/>
  <c r="BF981" i="1"/>
  <c r="BE981" i="1"/>
  <c r="BD981" i="1"/>
  <c r="BC981" i="1"/>
  <c r="BB981" i="1"/>
  <c r="AW981" i="1"/>
  <c r="AY981" i="1" s="1"/>
  <c r="AV981" i="1"/>
  <c r="AX981" i="1" s="1"/>
  <c r="AU981" i="1"/>
  <c r="AT981" i="1"/>
  <c r="AN981" i="1" s="1"/>
  <c r="AS981" i="1"/>
  <c r="AM981" i="1" s="1"/>
  <c r="AR981" i="1"/>
  <c r="AQ981" i="1"/>
  <c r="AP981" i="1"/>
  <c r="AO981" i="1"/>
  <c r="AK981" i="1"/>
  <c r="BW980" i="1"/>
  <c r="BF980" i="1"/>
  <c r="BE980" i="1"/>
  <c r="BD980" i="1"/>
  <c r="BC980" i="1"/>
  <c r="BB980" i="1"/>
  <c r="AW980" i="1"/>
  <c r="AY980" i="1" s="1"/>
  <c r="AV980" i="1"/>
  <c r="AX980" i="1" s="1"/>
  <c r="AU980" i="1"/>
  <c r="AT980" i="1"/>
  <c r="AN980" i="1" s="1"/>
  <c r="AS980" i="1"/>
  <c r="AM980" i="1" s="1"/>
  <c r="AR980" i="1"/>
  <c r="AL980" i="1" s="1"/>
  <c r="AQ980" i="1"/>
  <c r="AP980" i="1"/>
  <c r="AO980" i="1"/>
  <c r="AK980" i="1"/>
  <c r="BW979" i="1"/>
  <c r="BF979" i="1"/>
  <c r="BE979" i="1"/>
  <c r="BD979" i="1"/>
  <c r="BC979" i="1"/>
  <c r="BB979" i="1"/>
  <c r="AW979" i="1"/>
  <c r="AY979" i="1" s="1"/>
  <c r="AV979" i="1"/>
  <c r="AX979" i="1" s="1"/>
  <c r="AU979" i="1"/>
  <c r="AT979" i="1"/>
  <c r="AN979" i="1" s="1"/>
  <c r="AS979" i="1"/>
  <c r="AM979" i="1" s="1"/>
  <c r="AR979" i="1"/>
  <c r="AL979" i="1" s="1"/>
  <c r="AQ979" i="1"/>
  <c r="AP979" i="1"/>
  <c r="AO979" i="1"/>
  <c r="AK979" i="1"/>
  <c r="BW978" i="1"/>
  <c r="BF978" i="1"/>
  <c r="BE978" i="1"/>
  <c r="BD978" i="1"/>
  <c r="BC978" i="1"/>
  <c r="BB978" i="1"/>
  <c r="AW978" i="1"/>
  <c r="AY978" i="1" s="1"/>
  <c r="AV978" i="1"/>
  <c r="AX978" i="1" s="1"/>
  <c r="AU978" i="1"/>
  <c r="AT978" i="1"/>
  <c r="AN978" i="1" s="1"/>
  <c r="AS978" i="1"/>
  <c r="AM978" i="1" s="1"/>
  <c r="AR978" i="1"/>
  <c r="AL978" i="1" s="1"/>
  <c r="AQ978" i="1"/>
  <c r="AP978" i="1"/>
  <c r="AO978" i="1"/>
  <c r="AK978" i="1"/>
  <c r="BW977" i="1"/>
  <c r="BF977" i="1"/>
  <c r="BE977" i="1"/>
  <c r="BD977" i="1"/>
  <c r="BC977" i="1"/>
  <c r="BB977" i="1"/>
  <c r="AW977" i="1"/>
  <c r="AY977" i="1" s="1"/>
  <c r="AV977" i="1"/>
  <c r="AX977" i="1" s="1"/>
  <c r="AU977" i="1"/>
  <c r="AT977" i="1"/>
  <c r="AN977" i="1" s="1"/>
  <c r="AS977" i="1"/>
  <c r="AM977" i="1" s="1"/>
  <c r="AR977" i="1"/>
  <c r="AQ977" i="1"/>
  <c r="AP977" i="1"/>
  <c r="AO977" i="1"/>
  <c r="AK977" i="1"/>
  <c r="BW976" i="1"/>
  <c r="BF976" i="1"/>
  <c r="BE976" i="1"/>
  <c r="BD976" i="1"/>
  <c r="BC976" i="1"/>
  <c r="BB976" i="1"/>
  <c r="AW976" i="1"/>
  <c r="AY976" i="1" s="1"/>
  <c r="AV976" i="1"/>
  <c r="AX976" i="1" s="1"/>
  <c r="AU976" i="1"/>
  <c r="AT976" i="1"/>
  <c r="AN976" i="1" s="1"/>
  <c r="AS976" i="1"/>
  <c r="AM976" i="1" s="1"/>
  <c r="AR976" i="1"/>
  <c r="AL976" i="1" s="1"/>
  <c r="AQ976" i="1"/>
  <c r="AP976" i="1"/>
  <c r="AO976" i="1"/>
  <c r="AK976" i="1"/>
  <c r="BW975" i="1"/>
  <c r="BF975" i="1"/>
  <c r="BE975" i="1"/>
  <c r="BD975" i="1"/>
  <c r="BC975" i="1"/>
  <c r="BB975" i="1"/>
  <c r="AW975" i="1"/>
  <c r="AY975" i="1" s="1"/>
  <c r="AV975" i="1"/>
  <c r="AX975" i="1" s="1"/>
  <c r="AU975" i="1"/>
  <c r="AT975" i="1"/>
  <c r="AN975" i="1" s="1"/>
  <c r="AS975" i="1"/>
  <c r="AM975" i="1" s="1"/>
  <c r="AR975" i="1"/>
  <c r="AL975" i="1" s="1"/>
  <c r="AQ975" i="1"/>
  <c r="AP975" i="1"/>
  <c r="AO975" i="1"/>
  <c r="AK975" i="1"/>
  <c r="BW974" i="1"/>
  <c r="BF974" i="1"/>
  <c r="BE974" i="1"/>
  <c r="BD974" i="1"/>
  <c r="BC974" i="1"/>
  <c r="BB974" i="1"/>
  <c r="AW974" i="1"/>
  <c r="AY974" i="1" s="1"/>
  <c r="AV974" i="1"/>
  <c r="AX974" i="1" s="1"/>
  <c r="AU974" i="1"/>
  <c r="AT974" i="1"/>
  <c r="AN974" i="1" s="1"/>
  <c r="AS974" i="1"/>
  <c r="AM974" i="1" s="1"/>
  <c r="AR974" i="1"/>
  <c r="AL974" i="1" s="1"/>
  <c r="AQ974" i="1"/>
  <c r="AP974" i="1"/>
  <c r="AO974" i="1"/>
  <c r="AK974" i="1"/>
  <c r="BW973" i="1"/>
  <c r="BF973" i="1"/>
  <c r="BE973" i="1"/>
  <c r="BD973" i="1"/>
  <c r="BC973" i="1"/>
  <c r="BB973" i="1"/>
  <c r="AW973" i="1"/>
  <c r="AY973" i="1" s="1"/>
  <c r="AV973" i="1"/>
  <c r="AX973" i="1" s="1"/>
  <c r="AU973" i="1"/>
  <c r="AT973" i="1"/>
  <c r="AN973" i="1" s="1"/>
  <c r="AS973" i="1"/>
  <c r="AM973" i="1" s="1"/>
  <c r="AR973" i="1"/>
  <c r="AQ973" i="1"/>
  <c r="AP973" i="1"/>
  <c r="AO973" i="1"/>
  <c r="AK973" i="1"/>
  <c r="BW972" i="1"/>
  <c r="BF972" i="1"/>
  <c r="BE972" i="1"/>
  <c r="BD972" i="1"/>
  <c r="BC972" i="1"/>
  <c r="BB972" i="1"/>
  <c r="AW972" i="1"/>
  <c r="AY972" i="1" s="1"/>
  <c r="AV972" i="1"/>
  <c r="AX972" i="1" s="1"/>
  <c r="AU972" i="1"/>
  <c r="AT972" i="1"/>
  <c r="AN972" i="1" s="1"/>
  <c r="AS972" i="1"/>
  <c r="AM972" i="1" s="1"/>
  <c r="AR972" i="1"/>
  <c r="AL972" i="1" s="1"/>
  <c r="AQ972" i="1"/>
  <c r="AP972" i="1"/>
  <c r="AO972" i="1"/>
  <c r="AK972" i="1"/>
  <c r="BW971" i="1"/>
  <c r="BF971" i="1"/>
  <c r="BE971" i="1"/>
  <c r="BD971" i="1"/>
  <c r="BC971" i="1"/>
  <c r="BB971" i="1"/>
  <c r="AW971" i="1"/>
  <c r="AY971" i="1" s="1"/>
  <c r="AV971" i="1"/>
  <c r="AX971" i="1" s="1"/>
  <c r="AU971" i="1"/>
  <c r="AT971" i="1"/>
  <c r="AN971" i="1" s="1"/>
  <c r="AS971" i="1"/>
  <c r="AM971" i="1" s="1"/>
  <c r="AR971" i="1"/>
  <c r="AL971" i="1" s="1"/>
  <c r="AQ971" i="1"/>
  <c r="AP971" i="1"/>
  <c r="AO971" i="1"/>
  <c r="AK971" i="1"/>
  <c r="BW970" i="1"/>
  <c r="BF970" i="1"/>
  <c r="BE970" i="1"/>
  <c r="BD970" i="1"/>
  <c r="BC970" i="1"/>
  <c r="BB970" i="1"/>
  <c r="AW970" i="1"/>
  <c r="AY970" i="1" s="1"/>
  <c r="AV970" i="1"/>
  <c r="AX970" i="1" s="1"/>
  <c r="AU970" i="1"/>
  <c r="AT970" i="1"/>
  <c r="AN970" i="1" s="1"/>
  <c r="AS970" i="1"/>
  <c r="AM970" i="1" s="1"/>
  <c r="AR970" i="1"/>
  <c r="AL970" i="1" s="1"/>
  <c r="AQ970" i="1"/>
  <c r="AP970" i="1"/>
  <c r="AO970" i="1"/>
  <c r="AK970" i="1"/>
  <c r="BW969" i="1"/>
  <c r="BF969" i="1"/>
  <c r="BE969" i="1"/>
  <c r="BD969" i="1"/>
  <c r="BC969" i="1"/>
  <c r="BB969" i="1"/>
  <c r="AW969" i="1"/>
  <c r="AY969" i="1" s="1"/>
  <c r="AV969" i="1"/>
  <c r="AX969" i="1" s="1"/>
  <c r="AU969" i="1"/>
  <c r="AT969" i="1"/>
  <c r="AN969" i="1" s="1"/>
  <c r="AS969" i="1"/>
  <c r="AM969" i="1" s="1"/>
  <c r="AR969" i="1"/>
  <c r="AQ969" i="1"/>
  <c r="AP969" i="1"/>
  <c r="AO969" i="1"/>
  <c r="AK969" i="1"/>
  <c r="BW968" i="1"/>
  <c r="BF968" i="1"/>
  <c r="BE968" i="1"/>
  <c r="BD968" i="1"/>
  <c r="BC968" i="1"/>
  <c r="BB968" i="1"/>
  <c r="AW968" i="1"/>
  <c r="AY968" i="1" s="1"/>
  <c r="AV968" i="1"/>
  <c r="AX968" i="1" s="1"/>
  <c r="AU968" i="1"/>
  <c r="AT968" i="1"/>
  <c r="AN968" i="1" s="1"/>
  <c r="AS968" i="1"/>
  <c r="AM968" i="1" s="1"/>
  <c r="AR968" i="1"/>
  <c r="AL968" i="1" s="1"/>
  <c r="AQ968" i="1"/>
  <c r="AP968" i="1"/>
  <c r="AO968" i="1"/>
  <c r="AK968" i="1"/>
  <c r="BW967" i="1"/>
  <c r="BF967" i="1"/>
  <c r="BE967" i="1"/>
  <c r="BD967" i="1"/>
  <c r="BC967" i="1"/>
  <c r="BB967" i="1"/>
  <c r="AW967" i="1"/>
  <c r="AY967" i="1" s="1"/>
  <c r="AV967" i="1"/>
  <c r="AX967" i="1" s="1"/>
  <c r="AU967" i="1"/>
  <c r="AT967" i="1"/>
  <c r="AN967" i="1" s="1"/>
  <c r="AS967" i="1"/>
  <c r="AM967" i="1" s="1"/>
  <c r="AR967" i="1"/>
  <c r="AL967" i="1" s="1"/>
  <c r="AQ967" i="1"/>
  <c r="AP967" i="1"/>
  <c r="AO967" i="1"/>
  <c r="AK967" i="1"/>
  <c r="BW966" i="1"/>
  <c r="BF966" i="1"/>
  <c r="BE966" i="1"/>
  <c r="BD966" i="1"/>
  <c r="BC966" i="1"/>
  <c r="BB966" i="1"/>
  <c r="AW966" i="1"/>
  <c r="AY966" i="1" s="1"/>
  <c r="AV966" i="1"/>
  <c r="AX966" i="1" s="1"/>
  <c r="AU966" i="1"/>
  <c r="AT966" i="1"/>
  <c r="AN966" i="1" s="1"/>
  <c r="AS966" i="1"/>
  <c r="AM966" i="1" s="1"/>
  <c r="AR966" i="1"/>
  <c r="AQ966" i="1"/>
  <c r="AP966" i="1"/>
  <c r="AO966" i="1"/>
  <c r="AK966" i="1"/>
  <c r="BW965" i="1"/>
  <c r="BF965" i="1"/>
  <c r="BE965" i="1"/>
  <c r="BD965" i="1"/>
  <c r="BC965" i="1"/>
  <c r="BB965" i="1"/>
  <c r="AW965" i="1"/>
  <c r="AY965" i="1" s="1"/>
  <c r="AV965" i="1"/>
  <c r="AX965" i="1" s="1"/>
  <c r="AU965" i="1"/>
  <c r="AT965" i="1"/>
  <c r="AN965" i="1" s="1"/>
  <c r="AS965" i="1"/>
  <c r="AM965" i="1" s="1"/>
  <c r="AR965" i="1"/>
  <c r="AQ965" i="1"/>
  <c r="AP965" i="1"/>
  <c r="AO965" i="1"/>
  <c r="AK965" i="1"/>
  <c r="BW964" i="1"/>
  <c r="BF964" i="1"/>
  <c r="BE964" i="1"/>
  <c r="BD964" i="1"/>
  <c r="BC964" i="1"/>
  <c r="BB964" i="1"/>
  <c r="AW964" i="1"/>
  <c r="AY964" i="1" s="1"/>
  <c r="AV964" i="1"/>
  <c r="AX964" i="1" s="1"/>
  <c r="AU964" i="1"/>
  <c r="AT964" i="1"/>
  <c r="AN964" i="1" s="1"/>
  <c r="AS964" i="1"/>
  <c r="AM964" i="1" s="1"/>
  <c r="AR964" i="1"/>
  <c r="AL964" i="1" s="1"/>
  <c r="AQ964" i="1"/>
  <c r="AP964" i="1"/>
  <c r="AO964" i="1"/>
  <c r="AK964" i="1"/>
  <c r="BW963" i="1"/>
  <c r="BF963" i="1"/>
  <c r="BE963" i="1"/>
  <c r="BD963" i="1"/>
  <c r="BC963" i="1"/>
  <c r="BB963" i="1"/>
  <c r="AW963" i="1"/>
  <c r="AY963" i="1" s="1"/>
  <c r="AV963" i="1"/>
  <c r="AX963" i="1" s="1"/>
  <c r="AU963" i="1"/>
  <c r="AT963" i="1"/>
  <c r="AN963" i="1" s="1"/>
  <c r="AS963" i="1"/>
  <c r="AM963" i="1" s="1"/>
  <c r="AR963" i="1"/>
  <c r="AL963" i="1" s="1"/>
  <c r="AQ963" i="1"/>
  <c r="AP963" i="1"/>
  <c r="AO963" i="1"/>
  <c r="AK963" i="1"/>
  <c r="BW962" i="1"/>
  <c r="BF962" i="1"/>
  <c r="BE962" i="1"/>
  <c r="BD962" i="1"/>
  <c r="BC962" i="1"/>
  <c r="BB962" i="1"/>
  <c r="AW962" i="1"/>
  <c r="AY962" i="1" s="1"/>
  <c r="AV962" i="1"/>
  <c r="AX962" i="1" s="1"/>
  <c r="AU962" i="1"/>
  <c r="AT962" i="1"/>
  <c r="AN962" i="1" s="1"/>
  <c r="AS962" i="1"/>
  <c r="AM962" i="1" s="1"/>
  <c r="AR962" i="1"/>
  <c r="AL962" i="1" s="1"/>
  <c r="AQ962" i="1"/>
  <c r="AP962" i="1"/>
  <c r="AO962" i="1"/>
  <c r="AK962" i="1"/>
  <c r="BW961" i="1"/>
  <c r="BF961" i="1"/>
  <c r="BE961" i="1"/>
  <c r="BD961" i="1"/>
  <c r="BC961" i="1"/>
  <c r="BB961" i="1"/>
  <c r="AW961" i="1"/>
  <c r="AY961" i="1" s="1"/>
  <c r="AV961" i="1"/>
  <c r="AX961" i="1" s="1"/>
  <c r="AU961" i="1"/>
  <c r="AT961" i="1"/>
  <c r="AN961" i="1" s="1"/>
  <c r="AS961" i="1"/>
  <c r="AM961" i="1" s="1"/>
  <c r="AR961" i="1"/>
  <c r="AQ961" i="1"/>
  <c r="AP961" i="1"/>
  <c r="AO961" i="1"/>
  <c r="AK961" i="1"/>
  <c r="BW960" i="1"/>
  <c r="BF960" i="1"/>
  <c r="BE960" i="1"/>
  <c r="BD960" i="1"/>
  <c r="BC960" i="1"/>
  <c r="BB960" i="1"/>
  <c r="AW960" i="1"/>
  <c r="AY960" i="1" s="1"/>
  <c r="AV960" i="1"/>
  <c r="AX960" i="1" s="1"/>
  <c r="AU960" i="1"/>
  <c r="AT960" i="1"/>
  <c r="AN960" i="1" s="1"/>
  <c r="AS960" i="1"/>
  <c r="AM960" i="1" s="1"/>
  <c r="AR960" i="1"/>
  <c r="AL960" i="1" s="1"/>
  <c r="AQ960" i="1"/>
  <c r="AP960" i="1"/>
  <c r="AO960" i="1"/>
  <c r="AK960" i="1"/>
  <c r="BW959" i="1"/>
  <c r="BF959" i="1"/>
  <c r="BE959" i="1"/>
  <c r="BD959" i="1"/>
  <c r="BC959" i="1"/>
  <c r="BB959" i="1"/>
  <c r="AW959" i="1"/>
  <c r="AY959" i="1" s="1"/>
  <c r="AV959" i="1"/>
  <c r="AX959" i="1" s="1"/>
  <c r="AU959" i="1"/>
  <c r="AT959" i="1"/>
  <c r="AN959" i="1" s="1"/>
  <c r="AS959" i="1"/>
  <c r="AM959" i="1" s="1"/>
  <c r="AR959" i="1"/>
  <c r="AL959" i="1" s="1"/>
  <c r="AQ959" i="1"/>
  <c r="AP959" i="1"/>
  <c r="AO959" i="1"/>
  <c r="AK959" i="1"/>
  <c r="BW958" i="1"/>
  <c r="BF958" i="1"/>
  <c r="BE958" i="1"/>
  <c r="BD958" i="1"/>
  <c r="BC958" i="1"/>
  <c r="BB958" i="1"/>
  <c r="AW958" i="1"/>
  <c r="AY958" i="1" s="1"/>
  <c r="AV958" i="1"/>
  <c r="AX958" i="1" s="1"/>
  <c r="AU958" i="1"/>
  <c r="AT958" i="1"/>
  <c r="AN958" i="1" s="1"/>
  <c r="AS958" i="1"/>
  <c r="AM958" i="1" s="1"/>
  <c r="AR958" i="1"/>
  <c r="AL958" i="1" s="1"/>
  <c r="AQ958" i="1"/>
  <c r="AP958" i="1"/>
  <c r="AO958" i="1"/>
  <c r="AK958" i="1"/>
  <c r="BW957" i="1"/>
  <c r="BF957" i="1"/>
  <c r="BE957" i="1"/>
  <c r="BD957" i="1"/>
  <c r="BC957" i="1"/>
  <c r="BB957" i="1"/>
  <c r="AW957" i="1"/>
  <c r="AY957" i="1" s="1"/>
  <c r="AV957" i="1"/>
  <c r="AX957" i="1" s="1"/>
  <c r="AU957" i="1"/>
  <c r="AT957" i="1"/>
  <c r="AN957" i="1" s="1"/>
  <c r="AS957" i="1"/>
  <c r="AM957" i="1" s="1"/>
  <c r="AR957" i="1"/>
  <c r="AL957" i="1" s="1"/>
  <c r="AQ957" i="1"/>
  <c r="AP957" i="1"/>
  <c r="AO957" i="1"/>
  <c r="AK957" i="1"/>
  <c r="BW956" i="1"/>
  <c r="BF956" i="1"/>
  <c r="BE956" i="1"/>
  <c r="BD956" i="1"/>
  <c r="BC956" i="1"/>
  <c r="BB956" i="1"/>
  <c r="AW956" i="1"/>
  <c r="AY956" i="1" s="1"/>
  <c r="AV956" i="1"/>
  <c r="AX956" i="1" s="1"/>
  <c r="AU956" i="1"/>
  <c r="AT956" i="1"/>
  <c r="AN956" i="1" s="1"/>
  <c r="AS956" i="1"/>
  <c r="AM956" i="1" s="1"/>
  <c r="AR956" i="1"/>
  <c r="AL956" i="1" s="1"/>
  <c r="AQ956" i="1"/>
  <c r="AP956" i="1"/>
  <c r="AO956" i="1"/>
  <c r="AK956" i="1"/>
  <c r="BW955" i="1"/>
  <c r="BF955" i="1"/>
  <c r="BE955" i="1"/>
  <c r="BD955" i="1"/>
  <c r="BC955" i="1"/>
  <c r="BB955" i="1"/>
  <c r="AW955" i="1"/>
  <c r="AY955" i="1" s="1"/>
  <c r="AV955" i="1"/>
  <c r="AX955" i="1" s="1"/>
  <c r="AU955" i="1"/>
  <c r="AT955" i="1"/>
  <c r="AN955" i="1" s="1"/>
  <c r="AS955" i="1"/>
  <c r="AM955" i="1" s="1"/>
  <c r="AR955" i="1"/>
  <c r="AL955" i="1" s="1"/>
  <c r="AQ955" i="1"/>
  <c r="AP955" i="1"/>
  <c r="AO955" i="1"/>
  <c r="AK955" i="1"/>
  <c r="BW954" i="1"/>
  <c r="BF954" i="1"/>
  <c r="BE954" i="1"/>
  <c r="BD954" i="1"/>
  <c r="BC954" i="1"/>
  <c r="BB954" i="1"/>
  <c r="AW954" i="1"/>
  <c r="AY954" i="1" s="1"/>
  <c r="AV954" i="1"/>
  <c r="AX954" i="1" s="1"/>
  <c r="AU954" i="1"/>
  <c r="AT954" i="1"/>
  <c r="AN954" i="1" s="1"/>
  <c r="AS954" i="1"/>
  <c r="AM954" i="1" s="1"/>
  <c r="AR954" i="1"/>
  <c r="AL954" i="1" s="1"/>
  <c r="AQ954" i="1"/>
  <c r="AP954" i="1"/>
  <c r="AO954" i="1"/>
  <c r="AK954" i="1"/>
  <c r="BW953" i="1"/>
  <c r="BF953" i="1"/>
  <c r="BE953" i="1"/>
  <c r="BD953" i="1"/>
  <c r="BC953" i="1"/>
  <c r="BB953" i="1"/>
  <c r="AW953" i="1"/>
  <c r="AY953" i="1" s="1"/>
  <c r="AV953" i="1"/>
  <c r="AX953" i="1" s="1"/>
  <c r="AU953" i="1"/>
  <c r="AT953" i="1"/>
  <c r="AN953" i="1" s="1"/>
  <c r="AS953" i="1"/>
  <c r="AM953" i="1" s="1"/>
  <c r="AR953" i="1"/>
  <c r="AL953" i="1" s="1"/>
  <c r="AQ953" i="1"/>
  <c r="AP953" i="1"/>
  <c r="AO953" i="1"/>
  <c r="AK953" i="1"/>
  <c r="BW952" i="1"/>
  <c r="BF952" i="1"/>
  <c r="BE952" i="1"/>
  <c r="BD952" i="1"/>
  <c r="BC952" i="1"/>
  <c r="BB952" i="1"/>
  <c r="AW952" i="1"/>
  <c r="AY952" i="1" s="1"/>
  <c r="AV952" i="1"/>
  <c r="AX952" i="1" s="1"/>
  <c r="AU952" i="1"/>
  <c r="AT952" i="1"/>
  <c r="AN952" i="1" s="1"/>
  <c r="AS952" i="1"/>
  <c r="AM952" i="1" s="1"/>
  <c r="AR952" i="1"/>
  <c r="AL952" i="1" s="1"/>
  <c r="AQ952" i="1"/>
  <c r="AP952" i="1"/>
  <c r="AO952" i="1"/>
  <c r="AK952" i="1"/>
  <c r="BW951" i="1"/>
  <c r="BF951" i="1"/>
  <c r="BE951" i="1"/>
  <c r="BD951" i="1"/>
  <c r="BC951" i="1"/>
  <c r="BB951" i="1"/>
  <c r="AW951" i="1"/>
  <c r="AY951" i="1" s="1"/>
  <c r="AV951" i="1"/>
  <c r="AX951" i="1" s="1"/>
  <c r="AU951" i="1"/>
  <c r="AT951" i="1"/>
  <c r="AN951" i="1" s="1"/>
  <c r="AS951" i="1"/>
  <c r="AM951" i="1" s="1"/>
  <c r="AR951" i="1"/>
  <c r="AL951" i="1" s="1"/>
  <c r="AQ951" i="1"/>
  <c r="AP951" i="1"/>
  <c r="AO951" i="1"/>
  <c r="AK951" i="1"/>
  <c r="BW950" i="1"/>
  <c r="BF950" i="1"/>
  <c r="BE950" i="1"/>
  <c r="BD950" i="1"/>
  <c r="BC950" i="1"/>
  <c r="BB950" i="1"/>
  <c r="AW950" i="1"/>
  <c r="AY950" i="1" s="1"/>
  <c r="AV950" i="1"/>
  <c r="AX950" i="1" s="1"/>
  <c r="AU950" i="1"/>
  <c r="AT950" i="1"/>
  <c r="AN950" i="1" s="1"/>
  <c r="AS950" i="1"/>
  <c r="AM950" i="1" s="1"/>
  <c r="AR950" i="1"/>
  <c r="AL950" i="1" s="1"/>
  <c r="AQ950" i="1"/>
  <c r="AP950" i="1"/>
  <c r="AO950" i="1"/>
  <c r="AK950" i="1"/>
  <c r="BW949" i="1"/>
  <c r="BF949" i="1"/>
  <c r="BE949" i="1"/>
  <c r="BD949" i="1"/>
  <c r="BC949" i="1"/>
  <c r="BB949" i="1"/>
  <c r="AW949" i="1"/>
  <c r="AY949" i="1" s="1"/>
  <c r="AV949" i="1"/>
  <c r="AX949" i="1" s="1"/>
  <c r="AU949" i="1"/>
  <c r="AT949" i="1"/>
  <c r="AN949" i="1" s="1"/>
  <c r="AS949" i="1"/>
  <c r="AM949" i="1" s="1"/>
  <c r="AR949" i="1"/>
  <c r="AL949" i="1" s="1"/>
  <c r="AQ949" i="1"/>
  <c r="AP949" i="1"/>
  <c r="AO949" i="1"/>
  <c r="AK949" i="1"/>
  <c r="BW948" i="1"/>
  <c r="BF948" i="1"/>
  <c r="BE948" i="1"/>
  <c r="BD948" i="1"/>
  <c r="BC948" i="1"/>
  <c r="BB948" i="1"/>
  <c r="AW948" i="1"/>
  <c r="AY948" i="1" s="1"/>
  <c r="AV948" i="1"/>
  <c r="AX948" i="1" s="1"/>
  <c r="AU948" i="1"/>
  <c r="AT948" i="1"/>
  <c r="AN948" i="1" s="1"/>
  <c r="AS948" i="1"/>
  <c r="AM948" i="1" s="1"/>
  <c r="AR948" i="1"/>
  <c r="AL948" i="1" s="1"/>
  <c r="AQ948" i="1"/>
  <c r="AP948" i="1"/>
  <c r="AO948" i="1"/>
  <c r="AK948" i="1"/>
  <c r="BW947" i="1"/>
  <c r="BF947" i="1"/>
  <c r="BE947" i="1"/>
  <c r="BD947" i="1"/>
  <c r="BC947" i="1"/>
  <c r="BB947" i="1"/>
  <c r="AW947" i="1"/>
  <c r="AY947" i="1" s="1"/>
  <c r="AV947" i="1"/>
  <c r="AX947" i="1" s="1"/>
  <c r="AU947" i="1"/>
  <c r="AT947" i="1"/>
  <c r="AN947" i="1" s="1"/>
  <c r="AS947" i="1"/>
  <c r="AM947" i="1" s="1"/>
  <c r="AR947" i="1"/>
  <c r="AL947" i="1" s="1"/>
  <c r="AQ947" i="1"/>
  <c r="AP947" i="1"/>
  <c r="AO947" i="1"/>
  <c r="AK947" i="1"/>
  <c r="BW946" i="1"/>
  <c r="BF946" i="1"/>
  <c r="BE946" i="1"/>
  <c r="BD946" i="1"/>
  <c r="BC946" i="1"/>
  <c r="BB946" i="1"/>
  <c r="AW946" i="1"/>
  <c r="AY946" i="1" s="1"/>
  <c r="AV946" i="1"/>
  <c r="AX946" i="1" s="1"/>
  <c r="AU946" i="1"/>
  <c r="AT946" i="1"/>
  <c r="AN946" i="1" s="1"/>
  <c r="AS946" i="1"/>
  <c r="AM946" i="1" s="1"/>
  <c r="AR946" i="1"/>
  <c r="AL946" i="1" s="1"/>
  <c r="AQ946" i="1"/>
  <c r="AP946" i="1"/>
  <c r="AO946" i="1"/>
  <c r="AK946" i="1"/>
  <c r="BW945" i="1"/>
  <c r="BF945" i="1"/>
  <c r="BE945" i="1"/>
  <c r="BD945" i="1"/>
  <c r="BC945" i="1"/>
  <c r="BB945" i="1"/>
  <c r="AW945" i="1"/>
  <c r="AY945" i="1" s="1"/>
  <c r="AV945" i="1"/>
  <c r="AX945" i="1" s="1"/>
  <c r="AU945" i="1"/>
  <c r="AT945" i="1"/>
  <c r="AN945" i="1" s="1"/>
  <c r="AS945" i="1"/>
  <c r="AM945" i="1" s="1"/>
  <c r="AR945" i="1"/>
  <c r="AL945" i="1" s="1"/>
  <c r="AQ945" i="1"/>
  <c r="AP945" i="1"/>
  <c r="AO945" i="1"/>
  <c r="AK945" i="1"/>
  <c r="BW944" i="1"/>
  <c r="BF944" i="1"/>
  <c r="BE944" i="1"/>
  <c r="BD944" i="1"/>
  <c r="BC944" i="1"/>
  <c r="BB944" i="1"/>
  <c r="AW944" i="1"/>
  <c r="AY944" i="1" s="1"/>
  <c r="AV944" i="1"/>
  <c r="AX944" i="1" s="1"/>
  <c r="AU944" i="1"/>
  <c r="AT944" i="1"/>
  <c r="AN944" i="1" s="1"/>
  <c r="AS944" i="1"/>
  <c r="AM944" i="1" s="1"/>
  <c r="AR944" i="1"/>
  <c r="AL944" i="1" s="1"/>
  <c r="AQ944" i="1"/>
  <c r="AP944" i="1"/>
  <c r="AO944" i="1"/>
  <c r="AK944" i="1"/>
  <c r="BW943" i="1"/>
  <c r="BF943" i="1"/>
  <c r="BE943" i="1"/>
  <c r="BD943" i="1"/>
  <c r="BC943" i="1"/>
  <c r="BB943" i="1"/>
  <c r="AW943" i="1"/>
  <c r="AY943" i="1" s="1"/>
  <c r="AV943" i="1"/>
  <c r="AX943" i="1" s="1"/>
  <c r="AU943" i="1"/>
  <c r="AT943" i="1"/>
  <c r="AN943" i="1" s="1"/>
  <c r="AS943" i="1"/>
  <c r="AM943" i="1" s="1"/>
  <c r="AR943" i="1"/>
  <c r="AL943" i="1" s="1"/>
  <c r="AQ943" i="1"/>
  <c r="AP943" i="1"/>
  <c r="AO943" i="1"/>
  <c r="AK943" i="1"/>
  <c r="BW942" i="1"/>
  <c r="BF942" i="1"/>
  <c r="BE942" i="1"/>
  <c r="BD942" i="1"/>
  <c r="BC942" i="1"/>
  <c r="BB942" i="1"/>
  <c r="AW942" i="1"/>
  <c r="AY942" i="1" s="1"/>
  <c r="AV942" i="1"/>
  <c r="AX942" i="1" s="1"/>
  <c r="AU942" i="1"/>
  <c r="AT942" i="1"/>
  <c r="AN942" i="1" s="1"/>
  <c r="AS942" i="1"/>
  <c r="AM942" i="1" s="1"/>
  <c r="AR942" i="1"/>
  <c r="AL942" i="1" s="1"/>
  <c r="AQ942" i="1"/>
  <c r="AP942" i="1"/>
  <c r="AO942" i="1"/>
  <c r="AK942" i="1"/>
  <c r="BW941" i="1"/>
  <c r="BF941" i="1"/>
  <c r="BE941" i="1"/>
  <c r="BD941" i="1"/>
  <c r="BC941" i="1"/>
  <c r="BB941" i="1"/>
  <c r="AW941" i="1"/>
  <c r="AY941" i="1" s="1"/>
  <c r="AV941" i="1"/>
  <c r="AX941" i="1" s="1"/>
  <c r="AU941" i="1"/>
  <c r="AT941" i="1"/>
  <c r="AN941" i="1" s="1"/>
  <c r="AS941" i="1"/>
  <c r="AM941" i="1" s="1"/>
  <c r="AR941" i="1"/>
  <c r="AL941" i="1" s="1"/>
  <c r="AQ941" i="1"/>
  <c r="AP941" i="1"/>
  <c r="AO941" i="1"/>
  <c r="AK941" i="1"/>
  <c r="BW940" i="1"/>
  <c r="BF940" i="1"/>
  <c r="BE940" i="1"/>
  <c r="BD940" i="1"/>
  <c r="BC940" i="1"/>
  <c r="BB940" i="1"/>
  <c r="AW940" i="1"/>
  <c r="AY940" i="1" s="1"/>
  <c r="AV940" i="1"/>
  <c r="AX940" i="1" s="1"/>
  <c r="AU940" i="1"/>
  <c r="AT940" i="1"/>
  <c r="AN940" i="1" s="1"/>
  <c r="AS940" i="1"/>
  <c r="AM940" i="1" s="1"/>
  <c r="AR940" i="1"/>
  <c r="AL940" i="1" s="1"/>
  <c r="AQ940" i="1"/>
  <c r="AP940" i="1"/>
  <c r="AO940" i="1"/>
  <c r="AK940" i="1"/>
  <c r="BW939" i="1"/>
  <c r="BF939" i="1"/>
  <c r="BE939" i="1"/>
  <c r="BD939" i="1"/>
  <c r="BC939" i="1"/>
  <c r="BB939" i="1"/>
  <c r="AW939" i="1"/>
  <c r="AY939" i="1" s="1"/>
  <c r="AV939" i="1"/>
  <c r="AX939" i="1" s="1"/>
  <c r="AU939" i="1"/>
  <c r="AT939" i="1"/>
  <c r="AN939" i="1" s="1"/>
  <c r="AS939" i="1"/>
  <c r="AM939" i="1" s="1"/>
  <c r="AR939" i="1"/>
  <c r="AL939" i="1" s="1"/>
  <c r="AQ939" i="1"/>
  <c r="AP939" i="1"/>
  <c r="AO939" i="1"/>
  <c r="AK939" i="1"/>
  <c r="BW938" i="1"/>
  <c r="BF938" i="1"/>
  <c r="BE938" i="1"/>
  <c r="BD938" i="1"/>
  <c r="BC938" i="1"/>
  <c r="BB938" i="1"/>
  <c r="AW938" i="1"/>
  <c r="AY938" i="1" s="1"/>
  <c r="AV938" i="1"/>
  <c r="AX938" i="1" s="1"/>
  <c r="AU938" i="1"/>
  <c r="AT938" i="1"/>
  <c r="AN938" i="1" s="1"/>
  <c r="AS938" i="1"/>
  <c r="AM938" i="1" s="1"/>
  <c r="AR938" i="1"/>
  <c r="AL938" i="1" s="1"/>
  <c r="AQ938" i="1"/>
  <c r="AP938" i="1"/>
  <c r="AO938" i="1"/>
  <c r="AK938" i="1"/>
  <c r="BW937" i="1"/>
  <c r="BF937" i="1"/>
  <c r="BE937" i="1"/>
  <c r="BD937" i="1"/>
  <c r="BC937" i="1"/>
  <c r="BB937" i="1"/>
  <c r="AW937" i="1"/>
  <c r="AY937" i="1" s="1"/>
  <c r="AV937" i="1"/>
  <c r="AX937" i="1" s="1"/>
  <c r="AU937" i="1"/>
  <c r="AT937" i="1"/>
  <c r="AN937" i="1" s="1"/>
  <c r="AS937" i="1"/>
  <c r="AM937" i="1" s="1"/>
  <c r="AR937" i="1"/>
  <c r="AL937" i="1" s="1"/>
  <c r="AQ937" i="1"/>
  <c r="AP937" i="1"/>
  <c r="AO937" i="1"/>
  <c r="AK937" i="1"/>
  <c r="BW936" i="1"/>
  <c r="BF936" i="1"/>
  <c r="BE936" i="1"/>
  <c r="BD936" i="1"/>
  <c r="BC936" i="1"/>
  <c r="BB936" i="1"/>
  <c r="AW936" i="1"/>
  <c r="AY936" i="1" s="1"/>
  <c r="AV936" i="1"/>
  <c r="AX936" i="1" s="1"/>
  <c r="AU936" i="1"/>
  <c r="AT936" i="1"/>
  <c r="AN936" i="1" s="1"/>
  <c r="AS936" i="1"/>
  <c r="AM936" i="1" s="1"/>
  <c r="AR936" i="1"/>
  <c r="AL936" i="1" s="1"/>
  <c r="AQ936" i="1"/>
  <c r="AP936" i="1"/>
  <c r="AO936" i="1"/>
  <c r="AK936" i="1"/>
  <c r="BW935" i="1"/>
  <c r="BF935" i="1"/>
  <c r="BE935" i="1"/>
  <c r="BD935" i="1"/>
  <c r="BC935" i="1"/>
  <c r="BB935" i="1"/>
  <c r="AW935" i="1"/>
  <c r="AY935" i="1" s="1"/>
  <c r="AV935" i="1"/>
  <c r="AX935" i="1" s="1"/>
  <c r="AU935" i="1"/>
  <c r="AT935" i="1"/>
  <c r="AN935" i="1" s="1"/>
  <c r="AS935" i="1"/>
  <c r="AM935" i="1" s="1"/>
  <c r="AR935" i="1"/>
  <c r="AL935" i="1" s="1"/>
  <c r="AQ935" i="1"/>
  <c r="AP935" i="1"/>
  <c r="AO935" i="1"/>
  <c r="AK935" i="1"/>
  <c r="BW934" i="1"/>
  <c r="BF934" i="1"/>
  <c r="BE934" i="1"/>
  <c r="BD934" i="1"/>
  <c r="BC934" i="1"/>
  <c r="BB934" i="1"/>
  <c r="AW934" i="1"/>
  <c r="AY934" i="1" s="1"/>
  <c r="AV934" i="1"/>
  <c r="AX934" i="1" s="1"/>
  <c r="AU934" i="1"/>
  <c r="AT934" i="1"/>
  <c r="AN934" i="1" s="1"/>
  <c r="AS934" i="1"/>
  <c r="AM934" i="1" s="1"/>
  <c r="AR934" i="1"/>
  <c r="AL934" i="1" s="1"/>
  <c r="AQ934" i="1"/>
  <c r="AP934" i="1"/>
  <c r="AO934" i="1"/>
  <c r="AK934" i="1"/>
  <c r="BW933" i="1"/>
  <c r="BF933" i="1"/>
  <c r="BE933" i="1"/>
  <c r="BD933" i="1"/>
  <c r="BC933" i="1"/>
  <c r="BB933" i="1"/>
  <c r="AW933" i="1"/>
  <c r="AY933" i="1" s="1"/>
  <c r="AV933" i="1"/>
  <c r="AX933" i="1" s="1"/>
  <c r="AU933" i="1"/>
  <c r="AT933" i="1"/>
  <c r="AN933" i="1" s="1"/>
  <c r="AS933" i="1"/>
  <c r="AM933" i="1" s="1"/>
  <c r="AR933" i="1"/>
  <c r="AL933" i="1" s="1"/>
  <c r="AQ933" i="1"/>
  <c r="AP933" i="1"/>
  <c r="AO933" i="1"/>
  <c r="AK933" i="1"/>
  <c r="BW932" i="1"/>
  <c r="BF932" i="1"/>
  <c r="BE932" i="1"/>
  <c r="BD932" i="1"/>
  <c r="BC932" i="1"/>
  <c r="BB932" i="1"/>
  <c r="AW932" i="1"/>
  <c r="AY932" i="1" s="1"/>
  <c r="AV932" i="1"/>
  <c r="AX932" i="1" s="1"/>
  <c r="AU932" i="1"/>
  <c r="AT932" i="1"/>
  <c r="AN932" i="1" s="1"/>
  <c r="AS932" i="1"/>
  <c r="AM932" i="1" s="1"/>
  <c r="AR932" i="1"/>
  <c r="AL932" i="1" s="1"/>
  <c r="AQ932" i="1"/>
  <c r="AP932" i="1"/>
  <c r="AO932" i="1"/>
  <c r="AK932" i="1"/>
  <c r="BW931" i="1"/>
  <c r="BF931" i="1"/>
  <c r="BE931" i="1"/>
  <c r="BD931" i="1"/>
  <c r="BC931" i="1"/>
  <c r="BB931" i="1"/>
  <c r="AW931" i="1"/>
  <c r="AY931" i="1" s="1"/>
  <c r="AV931" i="1"/>
  <c r="AX931" i="1" s="1"/>
  <c r="AU931" i="1"/>
  <c r="AT931" i="1"/>
  <c r="AN931" i="1" s="1"/>
  <c r="AS931" i="1"/>
  <c r="AM931" i="1" s="1"/>
  <c r="AR931" i="1"/>
  <c r="AL931" i="1" s="1"/>
  <c r="AQ931" i="1"/>
  <c r="AP931" i="1"/>
  <c r="AO931" i="1"/>
  <c r="AK931" i="1"/>
  <c r="BW930" i="1"/>
  <c r="BF930" i="1"/>
  <c r="BE930" i="1"/>
  <c r="BD930" i="1"/>
  <c r="BC930" i="1"/>
  <c r="BB930" i="1"/>
  <c r="AW930" i="1"/>
  <c r="AY930" i="1" s="1"/>
  <c r="AV930" i="1"/>
  <c r="AX930" i="1" s="1"/>
  <c r="AU930" i="1"/>
  <c r="AT930" i="1"/>
  <c r="AN930" i="1" s="1"/>
  <c r="AS930" i="1"/>
  <c r="AM930" i="1" s="1"/>
  <c r="AR930" i="1"/>
  <c r="AL930" i="1" s="1"/>
  <c r="AQ930" i="1"/>
  <c r="AP930" i="1"/>
  <c r="AO930" i="1"/>
  <c r="AK930" i="1"/>
  <c r="BW929" i="1"/>
  <c r="BF929" i="1"/>
  <c r="BE929" i="1"/>
  <c r="BD929" i="1"/>
  <c r="BC929" i="1"/>
  <c r="BB929" i="1"/>
  <c r="AW929" i="1"/>
  <c r="AY929" i="1" s="1"/>
  <c r="AV929" i="1"/>
  <c r="AX929" i="1" s="1"/>
  <c r="AU929" i="1"/>
  <c r="AT929" i="1"/>
  <c r="AN929" i="1" s="1"/>
  <c r="AS929" i="1"/>
  <c r="AM929" i="1" s="1"/>
  <c r="AR929" i="1"/>
  <c r="AL929" i="1" s="1"/>
  <c r="AQ929" i="1"/>
  <c r="AP929" i="1"/>
  <c r="AO929" i="1"/>
  <c r="AK929" i="1"/>
  <c r="BW928" i="1"/>
  <c r="BF928" i="1"/>
  <c r="BE928" i="1"/>
  <c r="BD928" i="1"/>
  <c r="BC928" i="1"/>
  <c r="BB928" i="1"/>
  <c r="AW928" i="1"/>
  <c r="AY928" i="1" s="1"/>
  <c r="AV928" i="1"/>
  <c r="AX928" i="1" s="1"/>
  <c r="AU928" i="1"/>
  <c r="AT928" i="1"/>
  <c r="AN928" i="1" s="1"/>
  <c r="AS928" i="1"/>
  <c r="AM928" i="1" s="1"/>
  <c r="AR928" i="1"/>
  <c r="AL928" i="1" s="1"/>
  <c r="AQ928" i="1"/>
  <c r="AP928" i="1"/>
  <c r="AO928" i="1"/>
  <c r="AK928" i="1"/>
  <c r="BW927" i="1"/>
  <c r="BF927" i="1"/>
  <c r="BE927" i="1"/>
  <c r="BD927" i="1"/>
  <c r="BC927" i="1"/>
  <c r="BB927" i="1"/>
  <c r="AW927" i="1"/>
  <c r="AY927" i="1" s="1"/>
  <c r="AV927" i="1"/>
  <c r="AX927" i="1" s="1"/>
  <c r="AU927" i="1"/>
  <c r="AT927" i="1"/>
  <c r="AN927" i="1" s="1"/>
  <c r="AS927" i="1"/>
  <c r="AM927" i="1" s="1"/>
  <c r="AR927" i="1"/>
  <c r="AL927" i="1" s="1"/>
  <c r="AQ927" i="1"/>
  <c r="AP927" i="1"/>
  <c r="AO927" i="1"/>
  <c r="AK927" i="1"/>
  <c r="BW926" i="1"/>
  <c r="BF926" i="1"/>
  <c r="BE926" i="1"/>
  <c r="BD926" i="1"/>
  <c r="BC926" i="1"/>
  <c r="BB926" i="1"/>
  <c r="AW926" i="1"/>
  <c r="AY926" i="1" s="1"/>
  <c r="AV926" i="1"/>
  <c r="AX926" i="1" s="1"/>
  <c r="AU926" i="1"/>
  <c r="AT926" i="1"/>
  <c r="AN926" i="1" s="1"/>
  <c r="AS926" i="1"/>
  <c r="AM926" i="1" s="1"/>
  <c r="AR926" i="1"/>
  <c r="AL926" i="1" s="1"/>
  <c r="AQ926" i="1"/>
  <c r="AP926" i="1"/>
  <c r="AO926" i="1"/>
  <c r="AK926" i="1"/>
  <c r="BW925" i="1"/>
  <c r="BF925" i="1"/>
  <c r="BE925" i="1"/>
  <c r="BD925" i="1"/>
  <c r="BC925" i="1"/>
  <c r="BB925" i="1"/>
  <c r="AW925" i="1"/>
  <c r="AY925" i="1" s="1"/>
  <c r="AV925" i="1"/>
  <c r="AX925" i="1" s="1"/>
  <c r="AU925" i="1"/>
  <c r="AT925" i="1"/>
  <c r="AN925" i="1" s="1"/>
  <c r="AS925" i="1"/>
  <c r="AM925" i="1" s="1"/>
  <c r="AR925" i="1"/>
  <c r="AL925" i="1" s="1"/>
  <c r="AQ925" i="1"/>
  <c r="AP925" i="1"/>
  <c r="AO925" i="1"/>
  <c r="AK925" i="1"/>
  <c r="BW924" i="1"/>
  <c r="BF924" i="1"/>
  <c r="BE924" i="1"/>
  <c r="BD924" i="1"/>
  <c r="BC924" i="1"/>
  <c r="BB924" i="1"/>
  <c r="AW924" i="1"/>
  <c r="AY924" i="1" s="1"/>
  <c r="AV924" i="1"/>
  <c r="AX924" i="1" s="1"/>
  <c r="AU924" i="1"/>
  <c r="AT924" i="1"/>
  <c r="AN924" i="1" s="1"/>
  <c r="AS924" i="1"/>
  <c r="AM924" i="1" s="1"/>
  <c r="AR924" i="1"/>
  <c r="AL924" i="1" s="1"/>
  <c r="AQ924" i="1"/>
  <c r="AP924" i="1"/>
  <c r="AO924" i="1"/>
  <c r="AK924" i="1"/>
  <c r="BW923" i="1"/>
  <c r="BF923" i="1"/>
  <c r="BE923" i="1"/>
  <c r="BD923" i="1"/>
  <c r="BC923" i="1"/>
  <c r="BB923" i="1"/>
  <c r="AW923" i="1"/>
  <c r="AY923" i="1" s="1"/>
  <c r="AV923" i="1"/>
  <c r="AX923" i="1" s="1"/>
  <c r="AU923" i="1"/>
  <c r="AT923" i="1"/>
  <c r="AN923" i="1" s="1"/>
  <c r="AS923" i="1"/>
  <c r="AM923" i="1" s="1"/>
  <c r="AR923" i="1"/>
  <c r="AL923" i="1" s="1"/>
  <c r="AQ923" i="1"/>
  <c r="AP923" i="1"/>
  <c r="AO923" i="1"/>
  <c r="AK923" i="1"/>
  <c r="BW922" i="1"/>
  <c r="BF922" i="1"/>
  <c r="BE922" i="1"/>
  <c r="BD922" i="1"/>
  <c r="BC922" i="1"/>
  <c r="BB922" i="1"/>
  <c r="AW922" i="1"/>
  <c r="AY922" i="1" s="1"/>
  <c r="AV922" i="1"/>
  <c r="AX922" i="1" s="1"/>
  <c r="AU922" i="1"/>
  <c r="AT922" i="1"/>
  <c r="AN922" i="1" s="1"/>
  <c r="AS922" i="1"/>
  <c r="AM922" i="1" s="1"/>
  <c r="AR922" i="1"/>
  <c r="AL922" i="1" s="1"/>
  <c r="AQ922" i="1"/>
  <c r="AP922" i="1"/>
  <c r="AO922" i="1"/>
  <c r="AK922" i="1"/>
  <c r="BW921" i="1"/>
  <c r="BF921" i="1"/>
  <c r="BE921" i="1"/>
  <c r="BD921" i="1"/>
  <c r="BC921" i="1"/>
  <c r="BB921" i="1"/>
  <c r="AW921" i="1"/>
  <c r="AY921" i="1" s="1"/>
  <c r="AV921" i="1"/>
  <c r="AX921" i="1" s="1"/>
  <c r="AU921" i="1"/>
  <c r="AT921" i="1"/>
  <c r="AN921" i="1" s="1"/>
  <c r="AS921" i="1"/>
  <c r="AM921" i="1" s="1"/>
  <c r="AR921" i="1"/>
  <c r="AL921" i="1" s="1"/>
  <c r="AQ921" i="1"/>
  <c r="AP921" i="1"/>
  <c r="AO921" i="1"/>
  <c r="AK921" i="1"/>
  <c r="BW920" i="1"/>
  <c r="BF920" i="1"/>
  <c r="BE920" i="1"/>
  <c r="BD920" i="1"/>
  <c r="BC920" i="1"/>
  <c r="BB920" i="1"/>
  <c r="AW920" i="1"/>
  <c r="AY920" i="1" s="1"/>
  <c r="AV920" i="1"/>
  <c r="AX920" i="1" s="1"/>
  <c r="AU920" i="1"/>
  <c r="AT920" i="1"/>
  <c r="AN920" i="1" s="1"/>
  <c r="AS920" i="1"/>
  <c r="AM920" i="1" s="1"/>
  <c r="AR920" i="1"/>
  <c r="AL920" i="1" s="1"/>
  <c r="AQ920" i="1"/>
  <c r="AP920" i="1"/>
  <c r="AO920" i="1"/>
  <c r="AK920" i="1"/>
  <c r="BW919" i="1"/>
  <c r="BF919" i="1"/>
  <c r="BE919" i="1"/>
  <c r="BD919" i="1"/>
  <c r="BC919" i="1"/>
  <c r="BB919" i="1"/>
  <c r="AW919" i="1"/>
  <c r="AY919" i="1" s="1"/>
  <c r="AV919" i="1"/>
  <c r="AX919" i="1" s="1"/>
  <c r="AU919" i="1"/>
  <c r="AT919" i="1"/>
  <c r="AN919" i="1" s="1"/>
  <c r="AS919" i="1"/>
  <c r="AM919" i="1" s="1"/>
  <c r="AR919" i="1"/>
  <c r="AL919" i="1" s="1"/>
  <c r="AQ919" i="1"/>
  <c r="AP919" i="1"/>
  <c r="AO919" i="1"/>
  <c r="AK919" i="1"/>
  <c r="BW918" i="1"/>
  <c r="BF918" i="1"/>
  <c r="BE918" i="1"/>
  <c r="BD918" i="1"/>
  <c r="BC918" i="1"/>
  <c r="BB918" i="1"/>
  <c r="AW918" i="1"/>
  <c r="AY918" i="1" s="1"/>
  <c r="AV918" i="1"/>
  <c r="AX918" i="1" s="1"/>
  <c r="AU918" i="1"/>
  <c r="AT918" i="1"/>
  <c r="AN918" i="1" s="1"/>
  <c r="AS918" i="1"/>
  <c r="AM918" i="1" s="1"/>
  <c r="AR918" i="1"/>
  <c r="AL918" i="1" s="1"/>
  <c r="AQ918" i="1"/>
  <c r="AP918" i="1"/>
  <c r="AO918" i="1"/>
  <c r="AK918" i="1"/>
  <c r="BW917" i="1"/>
  <c r="BF917" i="1"/>
  <c r="BE917" i="1"/>
  <c r="BD917" i="1"/>
  <c r="BC917" i="1"/>
  <c r="BB917" i="1"/>
  <c r="AW917" i="1"/>
  <c r="AY917" i="1" s="1"/>
  <c r="AV917" i="1"/>
  <c r="AX917" i="1" s="1"/>
  <c r="AU917" i="1"/>
  <c r="AT917" i="1"/>
  <c r="AN917" i="1" s="1"/>
  <c r="AS917" i="1"/>
  <c r="AM917" i="1" s="1"/>
  <c r="AR917" i="1"/>
  <c r="AL917" i="1" s="1"/>
  <c r="AQ917" i="1"/>
  <c r="AP917" i="1"/>
  <c r="AO917" i="1"/>
  <c r="AK917" i="1"/>
  <c r="BW916" i="1"/>
  <c r="BF916" i="1"/>
  <c r="BE916" i="1"/>
  <c r="BD916" i="1"/>
  <c r="BC916" i="1"/>
  <c r="BB916" i="1"/>
  <c r="AW916" i="1"/>
  <c r="AY916" i="1" s="1"/>
  <c r="AV916" i="1"/>
  <c r="AX916" i="1" s="1"/>
  <c r="AU916" i="1"/>
  <c r="AT916" i="1"/>
  <c r="AN916" i="1" s="1"/>
  <c r="AS916" i="1"/>
  <c r="AM916" i="1" s="1"/>
  <c r="AR916" i="1"/>
  <c r="AL916" i="1" s="1"/>
  <c r="AQ916" i="1"/>
  <c r="AP916" i="1"/>
  <c r="AO916" i="1"/>
  <c r="AK916" i="1"/>
  <c r="BW915" i="1"/>
  <c r="BF915" i="1"/>
  <c r="BE915" i="1"/>
  <c r="BD915" i="1"/>
  <c r="BC915" i="1"/>
  <c r="BB915" i="1"/>
  <c r="AW915" i="1"/>
  <c r="AY915" i="1" s="1"/>
  <c r="AV915" i="1"/>
  <c r="AX915" i="1" s="1"/>
  <c r="AU915" i="1"/>
  <c r="AT915" i="1"/>
  <c r="AN915" i="1" s="1"/>
  <c r="AS915" i="1"/>
  <c r="AM915" i="1" s="1"/>
  <c r="AR915" i="1"/>
  <c r="AL915" i="1" s="1"/>
  <c r="AQ915" i="1"/>
  <c r="AP915" i="1"/>
  <c r="AO915" i="1"/>
  <c r="AK915" i="1"/>
  <c r="BW914" i="1"/>
  <c r="BF914" i="1"/>
  <c r="BE914" i="1"/>
  <c r="BD914" i="1"/>
  <c r="BC914" i="1"/>
  <c r="BB914" i="1"/>
  <c r="AW914" i="1"/>
  <c r="AY914" i="1" s="1"/>
  <c r="AV914" i="1"/>
  <c r="AX914" i="1" s="1"/>
  <c r="AU914" i="1"/>
  <c r="AT914" i="1"/>
  <c r="AN914" i="1" s="1"/>
  <c r="AS914" i="1"/>
  <c r="AM914" i="1" s="1"/>
  <c r="AR914" i="1"/>
  <c r="AL914" i="1" s="1"/>
  <c r="AQ914" i="1"/>
  <c r="AP914" i="1"/>
  <c r="AO914" i="1"/>
  <c r="AK914" i="1"/>
  <c r="BW913" i="1"/>
  <c r="BF913" i="1"/>
  <c r="BE913" i="1"/>
  <c r="BD913" i="1"/>
  <c r="BC913" i="1"/>
  <c r="BB913" i="1"/>
  <c r="AW913" i="1"/>
  <c r="AY913" i="1" s="1"/>
  <c r="AV913" i="1"/>
  <c r="AX913" i="1" s="1"/>
  <c r="AU913" i="1"/>
  <c r="AT913" i="1"/>
  <c r="AN913" i="1" s="1"/>
  <c r="AS913" i="1"/>
  <c r="AM913" i="1" s="1"/>
  <c r="AR913" i="1"/>
  <c r="AL913" i="1" s="1"/>
  <c r="AQ913" i="1"/>
  <c r="AP913" i="1"/>
  <c r="AO913" i="1"/>
  <c r="AK913" i="1"/>
  <c r="BW912" i="1"/>
  <c r="BF912" i="1"/>
  <c r="BE912" i="1"/>
  <c r="BD912" i="1"/>
  <c r="BC912" i="1"/>
  <c r="BB912" i="1"/>
  <c r="AW912" i="1"/>
  <c r="AY912" i="1" s="1"/>
  <c r="AV912" i="1"/>
  <c r="AX912" i="1" s="1"/>
  <c r="AU912" i="1"/>
  <c r="AT912" i="1"/>
  <c r="AN912" i="1" s="1"/>
  <c r="AS912" i="1"/>
  <c r="AM912" i="1" s="1"/>
  <c r="AR912" i="1"/>
  <c r="AL912" i="1" s="1"/>
  <c r="AQ912" i="1"/>
  <c r="AP912" i="1"/>
  <c r="AO912" i="1"/>
  <c r="AK912" i="1"/>
  <c r="BW911" i="1"/>
  <c r="BF911" i="1"/>
  <c r="BE911" i="1"/>
  <c r="BD911" i="1"/>
  <c r="BC911" i="1"/>
  <c r="BB911" i="1"/>
  <c r="AW911" i="1"/>
  <c r="AY911" i="1" s="1"/>
  <c r="AV911" i="1"/>
  <c r="AX911" i="1" s="1"/>
  <c r="AU911" i="1"/>
  <c r="AT911" i="1"/>
  <c r="AN911" i="1" s="1"/>
  <c r="AS911" i="1"/>
  <c r="AM911" i="1" s="1"/>
  <c r="AR911" i="1"/>
  <c r="AL911" i="1" s="1"/>
  <c r="AQ911" i="1"/>
  <c r="AP911" i="1"/>
  <c r="AO911" i="1"/>
  <c r="AK911" i="1"/>
  <c r="BW910" i="1"/>
  <c r="BF910" i="1"/>
  <c r="BE910" i="1"/>
  <c r="BD910" i="1"/>
  <c r="BC910" i="1"/>
  <c r="BB910" i="1"/>
  <c r="AW910" i="1"/>
  <c r="AY910" i="1" s="1"/>
  <c r="AV910" i="1"/>
  <c r="AX910" i="1" s="1"/>
  <c r="AU910" i="1"/>
  <c r="AT910" i="1"/>
  <c r="AN910" i="1" s="1"/>
  <c r="AS910" i="1"/>
  <c r="AM910" i="1" s="1"/>
  <c r="AR910" i="1"/>
  <c r="AL910" i="1" s="1"/>
  <c r="AQ910" i="1"/>
  <c r="AP910" i="1"/>
  <c r="AO910" i="1"/>
  <c r="AK910" i="1"/>
  <c r="BW909" i="1"/>
  <c r="BF909" i="1"/>
  <c r="BE909" i="1"/>
  <c r="BD909" i="1"/>
  <c r="BC909" i="1"/>
  <c r="BB909" i="1"/>
  <c r="AW909" i="1"/>
  <c r="AY909" i="1" s="1"/>
  <c r="AV909" i="1"/>
  <c r="AX909" i="1" s="1"/>
  <c r="AU909" i="1"/>
  <c r="AT909" i="1"/>
  <c r="AN909" i="1" s="1"/>
  <c r="AS909" i="1"/>
  <c r="AM909" i="1" s="1"/>
  <c r="AR909" i="1"/>
  <c r="AL909" i="1" s="1"/>
  <c r="AQ909" i="1"/>
  <c r="AP909" i="1"/>
  <c r="AO909" i="1"/>
  <c r="AK909" i="1"/>
  <c r="BW908" i="1"/>
  <c r="BF908" i="1"/>
  <c r="BE908" i="1"/>
  <c r="BD908" i="1"/>
  <c r="BC908" i="1"/>
  <c r="BB908" i="1"/>
  <c r="AW908" i="1"/>
  <c r="AY908" i="1" s="1"/>
  <c r="AV908" i="1"/>
  <c r="AX908" i="1" s="1"/>
  <c r="AU908" i="1"/>
  <c r="AT908" i="1"/>
  <c r="AN908" i="1" s="1"/>
  <c r="AS908" i="1"/>
  <c r="AM908" i="1" s="1"/>
  <c r="AR908" i="1"/>
  <c r="AL908" i="1" s="1"/>
  <c r="AQ908" i="1"/>
  <c r="AP908" i="1"/>
  <c r="AO908" i="1"/>
  <c r="AK908" i="1"/>
  <c r="BW907" i="1"/>
  <c r="BF907" i="1"/>
  <c r="BE907" i="1"/>
  <c r="BD907" i="1"/>
  <c r="BC907" i="1"/>
  <c r="BB907" i="1"/>
  <c r="AW907" i="1"/>
  <c r="AY907" i="1" s="1"/>
  <c r="AV907" i="1"/>
  <c r="AX907" i="1" s="1"/>
  <c r="AU907" i="1"/>
  <c r="AT907" i="1"/>
  <c r="AN907" i="1" s="1"/>
  <c r="AS907" i="1"/>
  <c r="AM907" i="1" s="1"/>
  <c r="AR907" i="1"/>
  <c r="AQ907" i="1"/>
  <c r="AP907" i="1"/>
  <c r="AO907" i="1"/>
  <c r="AK907" i="1"/>
  <c r="BW906" i="1"/>
  <c r="BF906" i="1"/>
  <c r="BE906" i="1"/>
  <c r="BD906" i="1"/>
  <c r="BC906" i="1"/>
  <c r="BB906" i="1"/>
  <c r="AW906" i="1"/>
  <c r="AY906" i="1" s="1"/>
  <c r="AV906" i="1"/>
  <c r="AX906" i="1" s="1"/>
  <c r="AU906" i="1"/>
  <c r="AT906" i="1"/>
  <c r="AN906" i="1" s="1"/>
  <c r="AS906" i="1"/>
  <c r="AM906" i="1" s="1"/>
  <c r="AR906" i="1"/>
  <c r="AL906" i="1" s="1"/>
  <c r="AQ906" i="1"/>
  <c r="AP906" i="1"/>
  <c r="AO906" i="1"/>
  <c r="AK906" i="1"/>
  <c r="BW905" i="1"/>
  <c r="BF905" i="1"/>
  <c r="BE905" i="1"/>
  <c r="BD905" i="1"/>
  <c r="BC905" i="1"/>
  <c r="BB905" i="1"/>
  <c r="AW905" i="1"/>
  <c r="AY905" i="1" s="1"/>
  <c r="AV905" i="1"/>
  <c r="AX905" i="1" s="1"/>
  <c r="AU905" i="1"/>
  <c r="AT905" i="1"/>
  <c r="AN905" i="1" s="1"/>
  <c r="AS905" i="1"/>
  <c r="AM905" i="1" s="1"/>
  <c r="AR905" i="1"/>
  <c r="AL905" i="1" s="1"/>
  <c r="AQ905" i="1"/>
  <c r="AP905" i="1"/>
  <c r="AO905" i="1"/>
  <c r="AK905" i="1"/>
  <c r="BW904" i="1"/>
  <c r="BF904" i="1"/>
  <c r="BE904" i="1"/>
  <c r="BD904" i="1"/>
  <c r="BC904" i="1"/>
  <c r="BB904" i="1"/>
  <c r="AW904" i="1"/>
  <c r="AY904" i="1" s="1"/>
  <c r="AV904" i="1"/>
  <c r="AX904" i="1" s="1"/>
  <c r="AU904" i="1"/>
  <c r="AT904" i="1"/>
  <c r="AN904" i="1" s="1"/>
  <c r="AS904" i="1"/>
  <c r="AM904" i="1" s="1"/>
  <c r="AR904" i="1"/>
  <c r="AL904" i="1" s="1"/>
  <c r="AQ904" i="1"/>
  <c r="AP904" i="1"/>
  <c r="AO904" i="1"/>
  <c r="AK904" i="1"/>
  <c r="BW903" i="1"/>
  <c r="BF903" i="1"/>
  <c r="BE903" i="1"/>
  <c r="BD903" i="1"/>
  <c r="BC903" i="1"/>
  <c r="BB903" i="1"/>
  <c r="AW903" i="1"/>
  <c r="AY903" i="1" s="1"/>
  <c r="AV903" i="1"/>
  <c r="AX903" i="1" s="1"/>
  <c r="AU903" i="1"/>
  <c r="AT903" i="1"/>
  <c r="AN903" i="1" s="1"/>
  <c r="AS903" i="1"/>
  <c r="AM903" i="1" s="1"/>
  <c r="AR903" i="1"/>
  <c r="AL903" i="1" s="1"/>
  <c r="AQ903" i="1"/>
  <c r="AP903" i="1"/>
  <c r="AO903" i="1"/>
  <c r="AK903" i="1"/>
  <c r="BW902" i="1"/>
  <c r="BF902" i="1"/>
  <c r="BE902" i="1"/>
  <c r="BD902" i="1"/>
  <c r="BC902" i="1"/>
  <c r="BB902" i="1"/>
  <c r="AW902" i="1"/>
  <c r="AY902" i="1" s="1"/>
  <c r="AV902" i="1"/>
  <c r="AX902" i="1" s="1"/>
  <c r="AU902" i="1"/>
  <c r="AT902" i="1"/>
  <c r="AN902" i="1" s="1"/>
  <c r="AS902" i="1"/>
  <c r="AM902" i="1" s="1"/>
  <c r="AR902" i="1"/>
  <c r="AL902" i="1" s="1"/>
  <c r="AQ902" i="1"/>
  <c r="AP902" i="1"/>
  <c r="AO902" i="1"/>
  <c r="AK902" i="1"/>
  <c r="BW901" i="1"/>
  <c r="BF901" i="1"/>
  <c r="BE901" i="1"/>
  <c r="BD901" i="1"/>
  <c r="BC901" i="1"/>
  <c r="BB901" i="1"/>
  <c r="AW901" i="1"/>
  <c r="AY901" i="1" s="1"/>
  <c r="AV901" i="1"/>
  <c r="AX901" i="1" s="1"/>
  <c r="AU901" i="1"/>
  <c r="AT901" i="1"/>
  <c r="AN901" i="1" s="1"/>
  <c r="AS901" i="1"/>
  <c r="AM901" i="1" s="1"/>
  <c r="AR901" i="1"/>
  <c r="AL901" i="1" s="1"/>
  <c r="AQ901" i="1"/>
  <c r="AP901" i="1"/>
  <c r="AO901" i="1"/>
  <c r="AK901" i="1"/>
  <c r="BW900" i="1"/>
  <c r="BF900" i="1"/>
  <c r="BE900" i="1"/>
  <c r="BD900" i="1"/>
  <c r="BC900" i="1"/>
  <c r="BB900" i="1"/>
  <c r="AW900" i="1"/>
  <c r="AY900" i="1" s="1"/>
  <c r="AV900" i="1"/>
  <c r="AX900" i="1" s="1"/>
  <c r="AU900" i="1"/>
  <c r="AT900" i="1"/>
  <c r="AN900" i="1" s="1"/>
  <c r="AS900" i="1"/>
  <c r="AM900" i="1" s="1"/>
  <c r="AR900" i="1"/>
  <c r="AL900" i="1" s="1"/>
  <c r="AQ900" i="1"/>
  <c r="AP900" i="1"/>
  <c r="AO900" i="1"/>
  <c r="AK900" i="1"/>
  <c r="BW899" i="1"/>
  <c r="BF899" i="1"/>
  <c r="BE899" i="1"/>
  <c r="BD899" i="1"/>
  <c r="BC899" i="1"/>
  <c r="BB899" i="1"/>
  <c r="AW899" i="1"/>
  <c r="AY899" i="1" s="1"/>
  <c r="AV899" i="1"/>
  <c r="AX899" i="1" s="1"/>
  <c r="AU899" i="1"/>
  <c r="AT899" i="1"/>
  <c r="AN899" i="1" s="1"/>
  <c r="AS899" i="1"/>
  <c r="AM899" i="1" s="1"/>
  <c r="AR899" i="1"/>
  <c r="AL899" i="1" s="1"/>
  <c r="AQ899" i="1"/>
  <c r="AP899" i="1"/>
  <c r="AO899" i="1"/>
  <c r="AK899" i="1"/>
  <c r="BW898" i="1"/>
  <c r="BF898" i="1"/>
  <c r="BE898" i="1"/>
  <c r="BD898" i="1"/>
  <c r="BC898" i="1"/>
  <c r="BB898" i="1"/>
  <c r="AW898" i="1"/>
  <c r="AY898" i="1" s="1"/>
  <c r="AV898" i="1"/>
  <c r="AX898" i="1" s="1"/>
  <c r="AU898" i="1"/>
  <c r="AT898" i="1"/>
  <c r="AN898" i="1" s="1"/>
  <c r="AS898" i="1"/>
  <c r="AM898" i="1" s="1"/>
  <c r="AR898" i="1"/>
  <c r="AL898" i="1" s="1"/>
  <c r="AQ898" i="1"/>
  <c r="AP898" i="1"/>
  <c r="AO898" i="1"/>
  <c r="AK898" i="1"/>
  <c r="BW897" i="1"/>
  <c r="BF897" i="1"/>
  <c r="BE897" i="1"/>
  <c r="BD897" i="1"/>
  <c r="BC897" i="1"/>
  <c r="BB897" i="1"/>
  <c r="AW897" i="1"/>
  <c r="AY897" i="1" s="1"/>
  <c r="AV897" i="1"/>
  <c r="AX897" i="1" s="1"/>
  <c r="AU897" i="1"/>
  <c r="AT897" i="1"/>
  <c r="AN897" i="1" s="1"/>
  <c r="AS897" i="1"/>
  <c r="AR897" i="1"/>
  <c r="AL897" i="1" s="1"/>
  <c r="AQ897" i="1"/>
  <c r="AP897" i="1"/>
  <c r="AO897" i="1"/>
  <c r="AK897" i="1"/>
  <c r="BW896" i="1"/>
  <c r="BF896" i="1"/>
  <c r="BE896" i="1"/>
  <c r="BD896" i="1"/>
  <c r="BC896" i="1"/>
  <c r="BB896" i="1"/>
  <c r="AW896" i="1"/>
  <c r="AY896" i="1" s="1"/>
  <c r="AV896" i="1"/>
  <c r="AX896" i="1" s="1"/>
  <c r="AU896" i="1"/>
  <c r="AT896" i="1"/>
  <c r="AN896" i="1" s="1"/>
  <c r="AS896" i="1"/>
  <c r="AM896" i="1" s="1"/>
  <c r="AR896" i="1"/>
  <c r="AL896" i="1" s="1"/>
  <c r="AQ896" i="1"/>
  <c r="AP896" i="1"/>
  <c r="AO896" i="1"/>
  <c r="AK896" i="1"/>
  <c r="BW895" i="1"/>
  <c r="BF895" i="1"/>
  <c r="BE895" i="1"/>
  <c r="BD895" i="1"/>
  <c r="BC895" i="1"/>
  <c r="BB895" i="1"/>
  <c r="AW895" i="1"/>
  <c r="AY895" i="1" s="1"/>
  <c r="AV895" i="1"/>
  <c r="AX895" i="1" s="1"/>
  <c r="AU895" i="1"/>
  <c r="AT895" i="1"/>
  <c r="AN895" i="1" s="1"/>
  <c r="AS895" i="1"/>
  <c r="AM895" i="1" s="1"/>
  <c r="AR895" i="1"/>
  <c r="AL895" i="1" s="1"/>
  <c r="AQ895" i="1"/>
  <c r="AP895" i="1"/>
  <c r="AO895" i="1"/>
  <c r="AK895" i="1"/>
  <c r="BW894" i="1"/>
  <c r="BF894" i="1"/>
  <c r="BE894" i="1"/>
  <c r="BD894" i="1"/>
  <c r="BC894" i="1"/>
  <c r="BB894" i="1"/>
  <c r="AW894" i="1"/>
  <c r="AY894" i="1" s="1"/>
  <c r="AV894" i="1"/>
  <c r="AX894" i="1" s="1"/>
  <c r="AU894" i="1"/>
  <c r="AT894" i="1"/>
  <c r="AN894" i="1" s="1"/>
  <c r="AS894" i="1"/>
  <c r="AM894" i="1" s="1"/>
  <c r="AR894" i="1"/>
  <c r="AL894" i="1" s="1"/>
  <c r="AQ894" i="1"/>
  <c r="AP894" i="1"/>
  <c r="AO894" i="1"/>
  <c r="AK894" i="1"/>
  <c r="BW893" i="1"/>
  <c r="BF893" i="1"/>
  <c r="BE893" i="1"/>
  <c r="BD893" i="1"/>
  <c r="BC893" i="1"/>
  <c r="BB893" i="1"/>
  <c r="AW893" i="1"/>
  <c r="AY893" i="1" s="1"/>
  <c r="AV893" i="1"/>
  <c r="AX893" i="1" s="1"/>
  <c r="AU893" i="1"/>
  <c r="AT893" i="1"/>
  <c r="AN893" i="1" s="1"/>
  <c r="AS893" i="1"/>
  <c r="AM893" i="1" s="1"/>
  <c r="AR893" i="1"/>
  <c r="AL893" i="1" s="1"/>
  <c r="AQ893" i="1"/>
  <c r="AP893" i="1"/>
  <c r="AO893" i="1"/>
  <c r="AK893" i="1"/>
  <c r="BW892" i="1"/>
  <c r="BF892" i="1"/>
  <c r="BE892" i="1"/>
  <c r="BD892" i="1"/>
  <c r="BC892" i="1"/>
  <c r="BB892" i="1"/>
  <c r="AW892" i="1"/>
  <c r="AY892" i="1" s="1"/>
  <c r="AV892" i="1"/>
  <c r="AX892" i="1" s="1"/>
  <c r="AU892" i="1"/>
  <c r="AT892" i="1"/>
  <c r="AN892" i="1" s="1"/>
  <c r="AS892" i="1"/>
  <c r="AM892" i="1" s="1"/>
  <c r="AR892" i="1"/>
  <c r="AQ892" i="1"/>
  <c r="AP892" i="1"/>
  <c r="AO892" i="1"/>
  <c r="AK892" i="1"/>
  <c r="BW891" i="1"/>
  <c r="BF891" i="1"/>
  <c r="BE891" i="1"/>
  <c r="BD891" i="1"/>
  <c r="BC891" i="1"/>
  <c r="BB891" i="1"/>
  <c r="AW891" i="1"/>
  <c r="AY891" i="1" s="1"/>
  <c r="AV891" i="1"/>
  <c r="AX891" i="1" s="1"/>
  <c r="AU891" i="1"/>
  <c r="AT891" i="1"/>
  <c r="AN891" i="1" s="1"/>
  <c r="AS891" i="1"/>
  <c r="AM891" i="1" s="1"/>
  <c r="AR891" i="1"/>
  <c r="AL891" i="1" s="1"/>
  <c r="AQ891" i="1"/>
  <c r="AP891" i="1"/>
  <c r="AO891" i="1"/>
  <c r="AK891" i="1"/>
  <c r="BW890" i="1"/>
  <c r="BF890" i="1"/>
  <c r="BE890" i="1"/>
  <c r="BD890" i="1"/>
  <c r="BC890" i="1"/>
  <c r="BB890" i="1"/>
  <c r="AW890" i="1"/>
  <c r="AY890" i="1" s="1"/>
  <c r="AV890" i="1"/>
  <c r="AX890" i="1" s="1"/>
  <c r="AU890" i="1"/>
  <c r="AT890" i="1"/>
  <c r="AN890" i="1" s="1"/>
  <c r="AS890" i="1"/>
  <c r="AM890" i="1" s="1"/>
  <c r="AR890" i="1"/>
  <c r="AL890" i="1" s="1"/>
  <c r="AQ890" i="1"/>
  <c r="AP890" i="1"/>
  <c r="AO890" i="1"/>
  <c r="AK890" i="1"/>
  <c r="BW889" i="1"/>
  <c r="BF889" i="1"/>
  <c r="BE889" i="1"/>
  <c r="BD889" i="1"/>
  <c r="BC889" i="1"/>
  <c r="BB889" i="1"/>
  <c r="AW889" i="1"/>
  <c r="AY889" i="1" s="1"/>
  <c r="AV889" i="1"/>
  <c r="AX889" i="1" s="1"/>
  <c r="AU889" i="1"/>
  <c r="AT889" i="1"/>
  <c r="AN889" i="1" s="1"/>
  <c r="AS889" i="1"/>
  <c r="AM889" i="1" s="1"/>
  <c r="AR889" i="1"/>
  <c r="AL889" i="1" s="1"/>
  <c r="AQ889" i="1"/>
  <c r="AP889" i="1"/>
  <c r="AO889" i="1"/>
  <c r="AK889" i="1"/>
  <c r="BW888" i="1"/>
  <c r="BF888" i="1"/>
  <c r="BE888" i="1"/>
  <c r="BD888" i="1"/>
  <c r="BC888" i="1"/>
  <c r="BB888" i="1"/>
  <c r="AW888" i="1"/>
  <c r="AY888" i="1" s="1"/>
  <c r="AV888" i="1"/>
  <c r="AX888" i="1" s="1"/>
  <c r="AU888" i="1"/>
  <c r="AT888" i="1"/>
  <c r="AN888" i="1" s="1"/>
  <c r="AS888" i="1"/>
  <c r="AM888" i="1" s="1"/>
  <c r="AR888" i="1"/>
  <c r="AL888" i="1" s="1"/>
  <c r="AQ888" i="1"/>
  <c r="AP888" i="1"/>
  <c r="AO888" i="1"/>
  <c r="AK888" i="1"/>
  <c r="BW887" i="1"/>
  <c r="BF887" i="1"/>
  <c r="BE887" i="1"/>
  <c r="BD887" i="1"/>
  <c r="BC887" i="1"/>
  <c r="BB887" i="1"/>
  <c r="AW887" i="1"/>
  <c r="AY887" i="1" s="1"/>
  <c r="AV887" i="1"/>
  <c r="AX887" i="1" s="1"/>
  <c r="AU887" i="1"/>
  <c r="AT887" i="1"/>
  <c r="AN887" i="1" s="1"/>
  <c r="AS887" i="1"/>
  <c r="AM887" i="1" s="1"/>
  <c r="AR887" i="1"/>
  <c r="AL887" i="1" s="1"/>
  <c r="AQ887" i="1"/>
  <c r="AP887" i="1"/>
  <c r="AO887" i="1"/>
  <c r="AK887" i="1"/>
  <c r="BW886" i="1"/>
  <c r="BF886" i="1"/>
  <c r="BE886" i="1"/>
  <c r="BD886" i="1"/>
  <c r="BC886" i="1"/>
  <c r="BB886" i="1"/>
  <c r="AW886" i="1"/>
  <c r="AY886" i="1" s="1"/>
  <c r="AV886" i="1"/>
  <c r="AX886" i="1" s="1"/>
  <c r="AU886" i="1"/>
  <c r="AT886" i="1"/>
  <c r="AN886" i="1" s="1"/>
  <c r="AS886" i="1"/>
  <c r="AM886" i="1" s="1"/>
  <c r="AR886" i="1"/>
  <c r="AL886" i="1" s="1"/>
  <c r="AQ886" i="1"/>
  <c r="AP886" i="1"/>
  <c r="AO886" i="1"/>
  <c r="AK886" i="1"/>
  <c r="BW885" i="1"/>
  <c r="BF885" i="1"/>
  <c r="BE885" i="1"/>
  <c r="BD885" i="1"/>
  <c r="BC885" i="1"/>
  <c r="BB885" i="1"/>
  <c r="AW885" i="1"/>
  <c r="AY885" i="1" s="1"/>
  <c r="AV885" i="1"/>
  <c r="AX885" i="1" s="1"/>
  <c r="AU885" i="1"/>
  <c r="AT885" i="1"/>
  <c r="AN885" i="1" s="1"/>
  <c r="AS885" i="1"/>
  <c r="AM885" i="1" s="1"/>
  <c r="AR885" i="1"/>
  <c r="AL885" i="1" s="1"/>
  <c r="AQ885" i="1"/>
  <c r="AP885" i="1"/>
  <c r="AO885" i="1"/>
  <c r="AK885" i="1"/>
  <c r="BW884" i="1"/>
  <c r="BF884" i="1"/>
  <c r="BE884" i="1"/>
  <c r="BD884" i="1"/>
  <c r="BC884" i="1"/>
  <c r="BB884" i="1"/>
  <c r="AW884" i="1"/>
  <c r="AY884" i="1" s="1"/>
  <c r="AV884" i="1"/>
  <c r="AX884" i="1" s="1"/>
  <c r="AU884" i="1"/>
  <c r="AT884" i="1"/>
  <c r="AN884" i="1" s="1"/>
  <c r="AS884" i="1"/>
  <c r="AM884" i="1" s="1"/>
  <c r="AR884" i="1"/>
  <c r="AL884" i="1" s="1"/>
  <c r="AQ884" i="1"/>
  <c r="AP884" i="1"/>
  <c r="AO884" i="1"/>
  <c r="AK884" i="1"/>
  <c r="BW883" i="1"/>
  <c r="BF883" i="1"/>
  <c r="BE883" i="1"/>
  <c r="BD883" i="1"/>
  <c r="BC883" i="1"/>
  <c r="BB883" i="1"/>
  <c r="AW883" i="1"/>
  <c r="AY883" i="1" s="1"/>
  <c r="AV883" i="1"/>
  <c r="AX883" i="1" s="1"/>
  <c r="AU883" i="1"/>
  <c r="AT883" i="1"/>
  <c r="AN883" i="1" s="1"/>
  <c r="AS883" i="1"/>
  <c r="AM883" i="1" s="1"/>
  <c r="AR883" i="1"/>
  <c r="AL883" i="1" s="1"/>
  <c r="AQ883" i="1"/>
  <c r="AP883" i="1"/>
  <c r="AO883" i="1"/>
  <c r="AK883" i="1"/>
  <c r="BW882" i="1"/>
  <c r="BF882" i="1"/>
  <c r="BE882" i="1"/>
  <c r="BD882" i="1"/>
  <c r="BC882" i="1"/>
  <c r="BB882" i="1"/>
  <c r="AW882" i="1"/>
  <c r="AY882" i="1" s="1"/>
  <c r="AV882" i="1"/>
  <c r="AX882" i="1" s="1"/>
  <c r="AU882" i="1"/>
  <c r="AT882" i="1"/>
  <c r="AN882" i="1" s="1"/>
  <c r="AS882" i="1"/>
  <c r="AM882" i="1" s="1"/>
  <c r="AR882" i="1"/>
  <c r="AL882" i="1" s="1"/>
  <c r="AQ882" i="1"/>
  <c r="AP882" i="1"/>
  <c r="AO882" i="1"/>
  <c r="AK882" i="1"/>
  <c r="BW881" i="1"/>
  <c r="BF881" i="1"/>
  <c r="BE881" i="1"/>
  <c r="BD881" i="1"/>
  <c r="BC881" i="1"/>
  <c r="BB881" i="1"/>
  <c r="AW881" i="1"/>
  <c r="AY881" i="1" s="1"/>
  <c r="AV881" i="1"/>
  <c r="AX881" i="1" s="1"/>
  <c r="AU881" i="1"/>
  <c r="AT881" i="1"/>
  <c r="AN881" i="1" s="1"/>
  <c r="AS881" i="1"/>
  <c r="AM881" i="1" s="1"/>
  <c r="AR881" i="1"/>
  <c r="AL881" i="1" s="1"/>
  <c r="AQ881" i="1"/>
  <c r="AP881" i="1"/>
  <c r="AO881" i="1"/>
  <c r="AK881" i="1"/>
  <c r="BW880" i="1"/>
  <c r="BF880" i="1"/>
  <c r="BE880" i="1"/>
  <c r="BD880" i="1"/>
  <c r="BC880" i="1"/>
  <c r="BB880" i="1"/>
  <c r="AW880" i="1"/>
  <c r="AY880" i="1" s="1"/>
  <c r="AV880" i="1"/>
  <c r="AX880" i="1" s="1"/>
  <c r="AU880" i="1"/>
  <c r="AT880" i="1"/>
  <c r="AN880" i="1" s="1"/>
  <c r="AS880" i="1"/>
  <c r="AM880" i="1" s="1"/>
  <c r="AR880" i="1"/>
  <c r="AL880" i="1" s="1"/>
  <c r="AQ880" i="1"/>
  <c r="AP880" i="1"/>
  <c r="AO880" i="1"/>
  <c r="AK880" i="1"/>
  <c r="BW879" i="1"/>
  <c r="BF879" i="1"/>
  <c r="BE879" i="1"/>
  <c r="BD879" i="1"/>
  <c r="BC879" i="1"/>
  <c r="BB879" i="1"/>
  <c r="AW879" i="1"/>
  <c r="AY879" i="1" s="1"/>
  <c r="AV879" i="1"/>
  <c r="AX879" i="1" s="1"/>
  <c r="AU879" i="1"/>
  <c r="AT879" i="1"/>
  <c r="AN879" i="1" s="1"/>
  <c r="AS879" i="1"/>
  <c r="AM879" i="1" s="1"/>
  <c r="AR879" i="1"/>
  <c r="AL879" i="1" s="1"/>
  <c r="AQ879" i="1"/>
  <c r="AP879" i="1"/>
  <c r="AO879" i="1"/>
  <c r="AK879" i="1"/>
  <c r="BW878" i="1"/>
  <c r="BF878" i="1"/>
  <c r="BE878" i="1"/>
  <c r="BD878" i="1"/>
  <c r="BC878" i="1"/>
  <c r="BB878" i="1"/>
  <c r="AW878" i="1"/>
  <c r="AY878" i="1" s="1"/>
  <c r="AV878" i="1"/>
  <c r="AX878" i="1" s="1"/>
  <c r="AU878" i="1"/>
  <c r="AT878" i="1"/>
  <c r="AN878" i="1" s="1"/>
  <c r="AS878" i="1"/>
  <c r="AM878" i="1" s="1"/>
  <c r="AR878" i="1"/>
  <c r="AL878" i="1" s="1"/>
  <c r="AQ878" i="1"/>
  <c r="AP878" i="1"/>
  <c r="AO878" i="1"/>
  <c r="AK878" i="1"/>
  <c r="BW877" i="1"/>
  <c r="BF877" i="1"/>
  <c r="BE877" i="1"/>
  <c r="BD877" i="1"/>
  <c r="BC877" i="1"/>
  <c r="BB877" i="1"/>
  <c r="AW877" i="1"/>
  <c r="AY877" i="1" s="1"/>
  <c r="AV877" i="1"/>
  <c r="AX877" i="1" s="1"/>
  <c r="AU877" i="1"/>
  <c r="AT877" i="1"/>
  <c r="AN877" i="1" s="1"/>
  <c r="AS877" i="1"/>
  <c r="AM877" i="1" s="1"/>
  <c r="AR877" i="1"/>
  <c r="AL877" i="1" s="1"/>
  <c r="AQ877" i="1"/>
  <c r="AP877" i="1"/>
  <c r="AO877" i="1"/>
  <c r="AK877" i="1"/>
  <c r="BW876" i="1"/>
  <c r="BF876" i="1"/>
  <c r="BE876" i="1"/>
  <c r="BD876" i="1"/>
  <c r="BC876" i="1"/>
  <c r="BB876" i="1"/>
  <c r="AW876" i="1"/>
  <c r="AY876" i="1" s="1"/>
  <c r="AV876" i="1"/>
  <c r="AX876" i="1" s="1"/>
  <c r="AU876" i="1"/>
  <c r="AT876" i="1"/>
  <c r="AN876" i="1" s="1"/>
  <c r="AS876" i="1"/>
  <c r="AM876" i="1" s="1"/>
  <c r="AR876" i="1"/>
  <c r="AL876" i="1" s="1"/>
  <c r="AQ876" i="1"/>
  <c r="AP876" i="1"/>
  <c r="AO876" i="1"/>
  <c r="AK876" i="1"/>
  <c r="BW875" i="1"/>
  <c r="BF875" i="1"/>
  <c r="BE875" i="1"/>
  <c r="BD875" i="1"/>
  <c r="BC875" i="1"/>
  <c r="BB875" i="1"/>
  <c r="AW875" i="1"/>
  <c r="AY875" i="1" s="1"/>
  <c r="AV875" i="1"/>
  <c r="AX875" i="1" s="1"/>
  <c r="AU875" i="1"/>
  <c r="AT875" i="1"/>
  <c r="AN875" i="1" s="1"/>
  <c r="AS875" i="1"/>
  <c r="AM875" i="1" s="1"/>
  <c r="AR875" i="1"/>
  <c r="AQ875" i="1"/>
  <c r="AP875" i="1"/>
  <c r="AO875" i="1"/>
  <c r="AK875" i="1"/>
  <c r="BW874" i="1"/>
  <c r="BF874" i="1"/>
  <c r="BE874" i="1"/>
  <c r="BD874" i="1"/>
  <c r="BC874" i="1"/>
  <c r="BB874" i="1"/>
  <c r="AW874" i="1"/>
  <c r="AY874" i="1" s="1"/>
  <c r="AV874" i="1"/>
  <c r="AX874" i="1" s="1"/>
  <c r="AU874" i="1"/>
  <c r="AT874" i="1"/>
  <c r="AN874" i="1" s="1"/>
  <c r="AS874" i="1"/>
  <c r="AM874" i="1" s="1"/>
  <c r="AR874" i="1"/>
  <c r="AL874" i="1" s="1"/>
  <c r="AQ874" i="1"/>
  <c r="AP874" i="1"/>
  <c r="AO874" i="1"/>
  <c r="AK874" i="1"/>
  <c r="BW873" i="1"/>
  <c r="BF873" i="1"/>
  <c r="BE873" i="1"/>
  <c r="BD873" i="1"/>
  <c r="BC873" i="1"/>
  <c r="BB873" i="1"/>
  <c r="AW873" i="1"/>
  <c r="AY873" i="1" s="1"/>
  <c r="AV873" i="1"/>
  <c r="AX873" i="1" s="1"/>
  <c r="AU873" i="1"/>
  <c r="AT873" i="1"/>
  <c r="AN873" i="1" s="1"/>
  <c r="AS873" i="1"/>
  <c r="AM873" i="1" s="1"/>
  <c r="AR873" i="1"/>
  <c r="AL873" i="1" s="1"/>
  <c r="AQ873" i="1"/>
  <c r="AP873" i="1"/>
  <c r="AO873" i="1"/>
  <c r="AK873" i="1"/>
  <c r="BW872" i="1"/>
  <c r="BF872" i="1"/>
  <c r="BE872" i="1"/>
  <c r="BD872" i="1"/>
  <c r="BC872" i="1"/>
  <c r="BB872" i="1"/>
  <c r="AW872" i="1"/>
  <c r="AY872" i="1" s="1"/>
  <c r="AV872" i="1"/>
  <c r="AX872" i="1" s="1"/>
  <c r="AU872" i="1"/>
  <c r="AT872" i="1"/>
  <c r="AN872" i="1" s="1"/>
  <c r="AS872" i="1"/>
  <c r="AM872" i="1" s="1"/>
  <c r="AR872" i="1"/>
  <c r="AL872" i="1" s="1"/>
  <c r="AQ872" i="1"/>
  <c r="AP872" i="1"/>
  <c r="AO872" i="1"/>
  <c r="AK872" i="1"/>
  <c r="BW871" i="1"/>
  <c r="BF871" i="1"/>
  <c r="BE871" i="1"/>
  <c r="BD871" i="1"/>
  <c r="BC871" i="1"/>
  <c r="BB871" i="1"/>
  <c r="AW871" i="1"/>
  <c r="AY871" i="1" s="1"/>
  <c r="AV871" i="1"/>
  <c r="AX871" i="1" s="1"/>
  <c r="AU871" i="1"/>
  <c r="AT871" i="1"/>
  <c r="AN871" i="1" s="1"/>
  <c r="AS871" i="1"/>
  <c r="AM871" i="1" s="1"/>
  <c r="AR871" i="1"/>
  <c r="AL871" i="1" s="1"/>
  <c r="AQ871" i="1"/>
  <c r="AP871" i="1"/>
  <c r="AO871" i="1"/>
  <c r="AK871" i="1"/>
  <c r="BW870" i="1"/>
  <c r="BF870" i="1"/>
  <c r="BE870" i="1"/>
  <c r="BD870" i="1"/>
  <c r="BC870" i="1"/>
  <c r="BB870" i="1"/>
  <c r="AW870" i="1"/>
  <c r="AY870" i="1" s="1"/>
  <c r="AV870" i="1"/>
  <c r="AX870" i="1" s="1"/>
  <c r="AU870" i="1"/>
  <c r="AT870" i="1"/>
  <c r="AN870" i="1" s="1"/>
  <c r="AS870" i="1"/>
  <c r="AM870" i="1" s="1"/>
  <c r="AR870" i="1"/>
  <c r="AL870" i="1" s="1"/>
  <c r="AQ870" i="1"/>
  <c r="AP870" i="1"/>
  <c r="AO870" i="1"/>
  <c r="AK870" i="1"/>
  <c r="BW869" i="1"/>
  <c r="BF869" i="1"/>
  <c r="BE869" i="1"/>
  <c r="BD869" i="1"/>
  <c r="BC869" i="1"/>
  <c r="BB869" i="1"/>
  <c r="AW869" i="1"/>
  <c r="AY869" i="1" s="1"/>
  <c r="AV869" i="1"/>
  <c r="AX869" i="1" s="1"/>
  <c r="AU869" i="1"/>
  <c r="AT869" i="1"/>
  <c r="AS869" i="1"/>
  <c r="AM869" i="1" s="1"/>
  <c r="AR869" i="1"/>
  <c r="AL869" i="1" s="1"/>
  <c r="AQ869" i="1"/>
  <c r="AP869" i="1"/>
  <c r="AO869" i="1"/>
  <c r="AK869" i="1"/>
  <c r="BW868" i="1"/>
  <c r="BF868" i="1"/>
  <c r="BE868" i="1"/>
  <c r="BD868" i="1"/>
  <c r="BC868" i="1"/>
  <c r="BB868" i="1"/>
  <c r="AW868" i="1"/>
  <c r="AY868" i="1" s="1"/>
  <c r="AV868" i="1"/>
  <c r="AX868" i="1" s="1"/>
  <c r="AU868" i="1"/>
  <c r="AT868" i="1"/>
  <c r="AN868" i="1" s="1"/>
  <c r="AS868" i="1"/>
  <c r="AM868" i="1" s="1"/>
  <c r="AR868" i="1"/>
  <c r="AL868" i="1" s="1"/>
  <c r="AQ868" i="1"/>
  <c r="AP868" i="1"/>
  <c r="AO868" i="1"/>
  <c r="AK868" i="1"/>
  <c r="BW867" i="1"/>
  <c r="BF867" i="1"/>
  <c r="BE867" i="1"/>
  <c r="BD867" i="1"/>
  <c r="BC867" i="1"/>
  <c r="BB867" i="1"/>
  <c r="AW867" i="1"/>
  <c r="AY867" i="1" s="1"/>
  <c r="AV867" i="1"/>
  <c r="AX867" i="1" s="1"/>
  <c r="AU867" i="1"/>
  <c r="AT867" i="1"/>
  <c r="AN867" i="1" s="1"/>
  <c r="AS867" i="1"/>
  <c r="AM867" i="1" s="1"/>
  <c r="AR867" i="1"/>
  <c r="AL867" i="1" s="1"/>
  <c r="AQ867" i="1"/>
  <c r="AP867" i="1"/>
  <c r="AO867" i="1"/>
  <c r="AK867" i="1"/>
  <c r="BW866" i="1"/>
  <c r="BF866" i="1"/>
  <c r="BE866" i="1"/>
  <c r="BD866" i="1"/>
  <c r="BC866" i="1"/>
  <c r="BB866" i="1"/>
  <c r="AW866" i="1"/>
  <c r="AY866" i="1" s="1"/>
  <c r="AV866" i="1"/>
  <c r="AX866" i="1" s="1"/>
  <c r="AU866" i="1"/>
  <c r="AT866" i="1"/>
  <c r="AN866" i="1" s="1"/>
  <c r="AS866" i="1"/>
  <c r="AM866" i="1" s="1"/>
  <c r="AR866" i="1"/>
  <c r="AL866" i="1" s="1"/>
  <c r="AQ866" i="1"/>
  <c r="AP866" i="1"/>
  <c r="AO866" i="1"/>
  <c r="AK866" i="1"/>
  <c r="BW865" i="1"/>
  <c r="BF865" i="1"/>
  <c r="BE865" i="1"/>
  <c r="BD865" i="1"/>
  <c r="BC865" i="1"/>
  <c r="BB865" i="1"/>
  <c r="AW865" i="1"/>
  <c r="AY865" i="1" s="1"/>
  <c r="AV865" i="1"/>
  <c r="AX865" i="1" s="1"/>
  <c r="AU865" i="1"/>
  <c r="AT865" i="1"/>
  <c r="AN865" i="1" s="1"/>
  <c r="AS865" i="1"/>
  <c r="AM865" i="1" s="1"/>
  <c r="AR865" i="1"/>
  <c r="AQ865" i="1"/>
  <c r="AP865" i="1"/>
  <c r="AO865" i="1"/>
  <c r="AK865" i="1"/>
  <c r="BW864" i="1"/>
  <c r="BF864" i="1"/>
  <c r="BE864" i="1"/>
  <c r="BD864" i="1"/>
  <c r="BC864" i="1"/>
  <c r="BB864" i="1"/>
  <c r="AW864" i="1"/>
  <c r="AY864" i="1" s="1"/>
  <c r="AV864" i="1"/>
  <c r="AX864" i="1" s="1"/>
  <c r="AU864" i="1"/>
  <c r="AT864" i="1"/>
  <c r="AN864" i="1" s="1"/>
  <c r="AS864" i="1"/>
  <c r="AM864" i="1" s="1"/>
  <c r="AR864" i="1"/>
  <c r="AL864" i="1" s="1"/>
  <c r="AQ864" i="1"/>
  <c r="AP864" i="1"/>
  <c r="AO864" i="1"/>
  <c r="AK864" i="1"/>
  <c r="BW863" i="1"/>
  <c r="BF863" i="1"/>
  <c r="BE863" i="1"/>
  <c r="BD863" i="1"/>
  <c r="BC863" i="1"/>
  <c r="BB863" i="1"/>
  <c r="AW863" i="1"/>
  <c r="AY863" i="1" s="1"/>
  <c r="AV863" i="1"/>
  <c r="AX863" i="1" s="1"/>
  <c r="AU863" i="1"/>
  <c r="AT863" i="1"/>
  <c r="AN863" i="1" s="1"/>
  <c r="AS863" i="1"/>
  <c r="AM863" i="1" s="1"/>
  <c r="AR863" i="1"/>
  <c r="AL863" i="1" s="1"/>
  <c r="AQ863" i="1"/>
  <c r="AP863" i="1"/>
  <c r="AO863" i="1"/>
  <c r="AK863" i="1"/>
  <c r="BW862" i="1"/>
  <c r="BF862" i="1"/>
  <c r="BE862" i="1"/>
  <c r="BD862" i="1"/>
  <c r="BC862" i="1"/>
  <c r="BB862" i="1"/>
  <c r="AW862" i="1"/>
  <c r="AY862" i="1" s="1"/>
  <c r="AV862" i="1"/>
  <c r="AX862" i="1" s="1"/>
  <c r="AU862" i="1"/>
  <c r="AT862" i="1"/>
  <c r="AN862" i="1" s="1"/>
  <c r="AS862" i="1"/>
  <c r="AM862" i="1" s="1"/>
  <c r="AR862" i="1"/>
  <c r="AL862" i="1" s="1"/>
  <c r="AQ862" i="1"/>
  <c r="AP862" i="1"/>
  <c r="AO862" i="1"/>
  <c r="AK862" i="1"/>
  <c r="BW861" i="1"/>
  <c r="BF861" i="1"/>
  <c r="BE861" i="1"/>
  <c r="BD861" i="1"/>
  <c r="BC861" i="1"/>
  <c r="BB861" i="1"/>
  <c r="AW861" i="1"/>
  <c r="AY861" i="1" s="1"/>
  <c r="AV861" i="1"/>
  <c r="AX861" i="1" s="1"/>
  <c r="AU861" i="1"/>
  <c r="AT861" i="1"/>
  <c r="AN861" i="1" s="1"/>
  <c r="AS861" i="1"/>
  <c r="AR861" i="1"/>
  <c r="AL861" i="1" s="1"/>
  <c r="AQ861" i="1"/>
  <c r="BY861" i="1" s="1"/>
  <c r="AP861" i="1"/>
  <c r="AO861" i="1"/>
  <c r="AK861" i="1"/>
  <c r="BW860" i="1"/>
  <c r="BF860" i="1"/>
  <c r="BE860" i="1"/>
  <c r="BD860" i="1"/>
  <c r="BC860" i="1"/>
  <c r="BB860" i="1"/>
  <c r="AW860" i="1"/>
  <c r="AY860" i="1" s="1"/>
  <c r="AV860" i="1"/>
  <c r="AX860" i="1" s="1"/>
  <c r="AU860" i="1"/>
  <c r="AT860" i="1"/>
  <c r="AN860" i="1" s="1"/>
  <c r="AS860" i="1"/>
  <c r="AM860" i="1" s="1"/>
  <c r="AR860" i="1"/>
  <c r="AQ860" i="1"/>
  <c r="AP860" i="1"/>
  <c r="AO860" i="1"/>
  <c r="AK860" i="1"/>
  <c r="BW859" i="1"/>
  <c r="BF859" i="1"/>
  <c r="BE859" i="1"/>
  <c r="BD859" i="1"/>
  <c r="BC859" i="1"/>
  <c r="BB859" i="1"/>
  <c r="AW859" i="1"/>
  <c r="AY859" i="1" s="1"/>
  <c r="AV859" i="1"/>
  <c r="AX859" i="1" s="1"/>
  <c r="AU859" i="1"/>
  <c r="AT859" i="1"/>
  <c r="AN859" i="1" s="1"/>
  <c r="AS859" i="1"/>
  <c r="AM859" i="1" s="1"/>
  <c r="AR859" i="1"/>
  <c r="AL859" i="1" s="1"/>
  <c r="AQ859" i="1"/>
  <c r="AP859" i="1"/>
  <c r="AO859" i="1"/>
  <c r="AK859" i="1"/>
  <c r="BW858" i="1"/>
  <c r="BF858" i="1"/>
  <c r="BE858" i="1"/>
  <c r="BD858" i="1"/>
  <c r="BC858" i="1"/>
  <c r="BB858" i="1"/>
  <c r="AW858" i="1"/>
  <c r="AY858" i="1" s="1"/>
  <c r="AV858" i="1"/>
  <c r="AX858" i="1" s="1"/>
  <c r="AU858" i="1"/>
  <c r="AT858" i="1"/>
  <c r="AN858" i="1" s="1"/>
  <c r="AS858" i="1"/>
  <c r="AM858" i="1" s="1"/>
  <c r="AR858" i="1"/>
  <c r="AL858" i="1" s="1"/>
  <c r="AQ858" i="1"/>
  <c r="AP858" i="1"/>
  <c r="AO858" i="1"/>
  <c r="AK858" i="1"/>
  <c r="BW857" i="1"/>
  <c r="BF857" i="1"/>
  <c r="BE857" i="1"/>
  <c r="BD857" i="1"/>
  <c r="BC857" i="1"/>
  <c r="BB857" i="1"/>
  <c r="AW857" i="1"/>
  <c r="AY857" i="1" s="1"/>
  <c r="AV857" i="1"/>
  <c r="AX857" i="1" s="1"/>
  <c r="AU857" i="1"/>
  <c r="AT857" i="1"/>
  <c r="AN857" i="1" s="1"/>
  <c r="AS857" i="1"/>
  <c r="AM857" i="1" s="1"/>
  <c r="AR857" i="1"/>
  <c r="AL857" i="1" s="1"/>
  <c r="AQ857" i="1"/>
  <c r="AP857" i="1"/>
  <c r="AO857" i="1"/>
  <c r="AK857" i="1"/>
  <c r="BW856" i="1"/>
  <c r="BF856" i="1"/>
  <c r="BE856" i="1"/>
  <c r="BD856" i="1"/>
  <c r="BC856" i="1"/>
  <c r="BB856" i="1"/>
  <c r="AW856" i="1"/>
  <c r="AY856" i="1" s="1"/>
  <c r="AV856" i="1"/>
  <c r="AX856" i="1" s="1"/>
  <c r="AU856" i="1"/>
  <c r="AT856" i="1"/>
  <c r="AN856" i="1" s="1"/>
  <c r="AS856" i="1"/>
  <c r="AM856" i="1" s="1"/>
  <c r="AR856" i="1"/>
  <c r="AL856" i="1" s="1"/>
  <c r="AQ856" i="1"/>
  <c r="AP856" i="1"/>
  <c r="AO856" i="1"/>
  <c r="AK856" i="1"/>
  <c r="BW855" i="1"/>
  <c r="BF855" i="1"/>
  <c r="BE855" i="1"/>
  <c r="BD855" i="1"/>
  <c r="BC855" i="1"/>
  <c r="BB855" i="1"/>
  <c r="AW855" i="1"/>
  <c r="AY855" i="1" s="1"/>
  <c r="AV855" i="1"/>
  <c r="AX855" i="1" s="1"/>
  <c r="AU855" i="1"/>
  <c r="AT855" i="1"/>
  <c r="AN855" i="1" s="1"/>
  <c r="AS855" i="1"/>
  <c r="AM855" i="1" s="1"/>
  <c r="AR855" i="1"/>
  <c r="AL855" i="1" s="1"/>
  <c r="AQ855" i="1"/>
  <c r="AP855" i="1"/>
  <c r="AO855" i="1"/>
  <c r="AK855" i="1"/>
  <c r="BW854" i="1"/>
  <c r="BF854" i="1"/>
  <c r="BE854" i="1"/>
  <c r="BD854" i="1"/>
  <c r="BC854" i="1"/>
  <c r="BB854" i="1"/>
  <c r="AW854" i="1"/>
  <c r="AY854" i="1" s="1"/>
  <c r="AV854" i="1"/>
  <c r="AX854" i="1" s="1"/>
  <c r="AU854" i="1"/>
  <c r="AT854" i="1"/>
  <c r="AN854" i="1" s="1"/>
  <c r="AS854" i="1"/>
  <c r="AM854" i="1" s="1"/>
  <c r="AR854" i="1"/>
  <c r="AL854" i="1" s="1"/>
  <c r="AQ854" i="1"/>
  <c r="AP854" i="1"/>
  <c r="AO854" i="1"/>
  <c r="AK854" i="1"/>
  <c r="BW853" i="1"/>
  <c r="BF853" i="1"/>
  <c r="BE853" i="1"/>
  <c r="BD853" i="1"/>
  <c r="BC853" i="1"/>
  <c r="BB853" i="1"/>
  <c r="AW853" i="1"/>
  <c r="AY853" i="1" s="1"/>
  <c r="AV853" i="1"/>
  <c r="AX853" i="1" s="1"/>
  <c r="AU853" i="1"/>
  <c r="AT853" i="1"/>
  <c r="AN853" i="1" s="1"/>
  <c r="AS853" i="1"/>
  <c r="AM853" i="1" s="1"/>
  <c r="AR853" i="1"/>
  <c r="AL853" i="1" s="1"/>
  <c r="AQ853" i="1"/>
  <c r="AP853" i="1"/>
  <c r="AO853" i="1"/>
  <c r="AK853" i="1"/>
  <c r="BW852" i="1"/>
  <c r="BF852" i="1"/>
  <c r="BE852" i="1"/>
  <c r="BD852" i="1"/>
  <c r="BC852" i="1"/>
  <c r="BB852" i="1"/>
  <c r="AW852" i="1"/>
  <c r="AY852" i="1" s="1"/>
  <c r="AV852" i="1"/>
  <c r="AX852" i="1" s="1"/>
  <c r="AU852" i="1"/>
  <c r="AT852" i="1"/>
  <c r="AN852" i="1" s="1"/>
  <c r="AS852" i="1"/>
  <c r="AM852" i="1" s="1"/>
  <c r="AR852" i="1"/>
  <c r="AL852" i="1" s="1"/>
  <c r="AQ852" i="1"/>
  <c r="AP852" i="1"/>
  <c r="AO852" i="1"/>
  <c r="AK852" i="1"/>
  <c r="BW851" i="1"/>
  <c r="BF851" i="1"/>
  <c r="BE851" i="1"/>
  <c r="BD851" i="1"/>
  <c r="BC851" i="1"/>
  <c r="BB851" i="1"/>
  <c r="AW851" i="1"/>
  <c r="AY851" i="1" s="1"/>
  <c r="AV851" i="1"/>
  <c r="AX851" i="1" s="1"/>
  <c r="AU851" i="1"/>
  <c r="AT851" i="1"/>
  <c r="AN851" i="1" s="1"/>
  <c r="AS851" i="1"/>
  <c r="AM851" i="1" s="1"/>
  <c r="AR851" i="1"/>
  <c r="AL851" i="1" s="1"/>
  <c r="AQ851" i="1"/>
  <c r="AP851" i="1"/>
  <c r="AO851" i="1"/>
  <c r="AK851" i="1"/>
  <c r="BW850" i="1"/>
  <c r="BF850" i="1"/>
  <c r="BE850" i="1"/>
  <c r="BD850" i="1"/>
  <c r="BC850" i="1"/>
  <c r="BB850" i="1"/>
  <c r="AW850" i="1"/>
  <c r="AY850" i="1" s="1"/>
  <c r="AV850" i="1"/>
  <c r="AX850" i="1" s="1"/>
  <c r="AU850" i="1"/>
  <c r="AT850" i="1"/>
  <c r="AN850" i="1" s="1"/>
  <c r="AS850" i="1"/>
  <c r="AM850" i="1" s="1"/>
  <c r="AR850" i="1"/>
  <c r="AL850" i="1" s="1"/>
  <c r="AQ850" i="1"/>
  <c r="AP850" i="1"/>
  <c r="AO850" i="1"/>
  <c r="AK850" i="1"/>
  <c r="BW849" i="1"/>
  <c r="BF849" i="1"/>
  <c r="BE849" i="1"/>
  <c r="BD849" i="1"/>
  <c r="BC849" i="1"/>
  <c r="BB849" i="1"/>
  <c r="AW849" i="1"/>
  <c r="AY849" i="1" s="1"/>
  <c r="AV849" i="1"/>
  <c r="AX849" i="1" s="1"/>
  <c r="AU849" i="1"/>
  <c r="AT849" i="1"/>
  <c r="AN849" i="1" s="1"/>
  <c r="AS849" i="1"/>
  <c r="AM849" i="1" s="1"/>
  <c r="AR849" i="1"/>
  <c r="AL849" i="1" s="1"/>
  <c r="AQ849" i="1"/>
  <c r="AP849" i="1"/>
  <c r="AO849" i="1"/>
  <c r="AK849" i="1"/>
  <c r="BW848" i="1"/>
  <c r="BF848" i="1"/>
  <c r="BE848" i="1"/>
  <c r="BD848" i="1"/>
  <c r="BC848" i="1"/>
  <c r="BB848" i="1"/>
  <c r="AW848" i="1"/>
  <c r="AY848" i="1" s="1"/>
  <c r="AV848" i="1"/>
  <c r="AX848" i="1" s="1"/>
  <c r="AU848" i="1"/>
  <c r="AT848" i="1"/>
  <c r="AN848" i="1" s="1"/>
  <c r="AS848" i="1"/>
  <c r="AM848" i="1" s="1"/>
  <c r="AR848" i="1"/>
  <c r="AL848" i="1" s="1"/>
  <c r="AQ848" i="1"/>
  <c r="AP848" i="1"/>
  <c r="AO848" i="1"/>
  <c r="AK848" i="1"/>
  <c r="BW847" i="1"/>
  <c r="BF847" i="1"/>
  <c r="BE847" i="1"/>
  <c r="BD847" i="1"/>
  <c r="BC847" i="1"/>
  <c r="BB847" i="1"/>
  <c r="AW847" i="1"/>
  <c r="AY847" i="1" s="1"/>
  <c r="AV847" i="1"/>
  <c r="AX847" i="1" s="1"/>
  <c r="AU847" i="1"/>
  <c r="AT847" i="1"/>
  <c r="AN847" i="1" s="1"/>
  <c r="AS847" i="1"/>
  <c r="AM847" i="1" s="1"/>
  <c r="AR847" i="1"/>
  <c r="AL847" i="1" s="1"/>
  <c r="AQ847" i="1"/>
  <c r="AP847" i="1"/>
  <c r="AO847" i="1"/>
  <c r="AK847" i="1"/>
  <c r="BW846" i="1"/>
  <c r="BF846" i="1"/>
  <c r="BE846" i="1"/>
  <c r="BD846" i="1"/>
  <c r="BC846" i="1"/>
  <c r="BB846" i="1"/>
  <c r="AW846" i="1"/>
  <c r="AY846" i="1" s="1"/>
  <c r="AV846" i="1"/>
  <c r="AX846" i="1" s="1"/>
  <c r="AU846" i="1"/>
  <c r="AT846" i="1"/>
  <c r="AN846" i="1" s="1"/>
  <c r="AS846" i="1"/>
  <c r="AM846" i="1" s="1"/>
  <c r="AR846" i="1"/>
  <c r="AL846" i="1" s="1"/>
  <c r="AQ846" i="1"/>
  <c r="AP846" i="1"/>
  <c r="AO846" i="1"/>
  <c r="AK846" i="1"/>
  <c r="BW845" i="1"/>
  <c r="BF845" i="1"/>
  <c r="BE845" i="1"/>
  <c r="BD845" i="1"/>
  <c r="BC845" i="1"/>
  <c r="BB845" i="1"/>
  <c r="AW845" i="1"/>
  <c r="AY845" i="1" s="1"/>
  <c r="AV845" i="1"/>
  <c r="AX845" i="1" s="1"/>
  <c r="AU845" i="1"/>
  <c r="AT845" i="1"/>
  <c r="AN845" i="1" s="1"/>
  <c r="AS845" i="1"/>
  <c r="AM845" i="1" s="1"/>
  <c r="AR845" i="1"/>
  <c r="AL845" i="1" s="1"/>
  <c r="AQ845" i="1"/>
  <c r="AP845" i="1"/>
  <c r="AO845" i="1"/>
  <c r="AK845" i="1"/>
  <c r="BW844" i="1"/>
  <c r="BF844" i="1"/>
  <c r="BE844" i="1"/>
  <c r="BD844" i="1"/>
  <c r="BC844" i="1"/>
  <c r="BB844" i="1"/>
  <c r="AW844" i="1"/>
  <c r="AY844" i="1" s="1"/>
  <c r="AV844" i="1"/>
  <c r="AX844" i="1" s="1"/>
  <c r="AU844" i="1"/>
  <c r="AT844" i="1"/>
  <c r="AN844" i="1" s="1"/>
  <c r="AS844" i="1"/>
  <c r="AM844" i="1" s="1"/>
  <c r="AR844" i="1"/>
  <c r="AL844" i="1" s="1"/>
  <c r="AQ844" i="1"/>
  <c r="AP844" i="1"/>
  <c r="AO844" i="1"/>
  <c r="AK844" i="1"/>
  <c r="BW843" i="1"/>
  <c r="BF843" i="1"/>
  <c r="BE843" i="1"/>
  <c r="BD843" i="1"/>
  <c r="BC843" i="1"/>
  <c r="BB843" i="1"/>
  <c r="AW843" i="1"/>
  <c r="AY843" i="1" s="1"/>
  <c r="AV843" i="1"/>
  <c r="AX843" i="1" s="1"/>
  <c r="AU843" i="1"/>
  <c r="AT843" i="1"/>
  <c r="AN843" i="1" s="1"/>
  <c r="AS843" i="1"/>
  <c r="AM843" i="1" s="1"/>
  <c r="AR843" i="1"/>
  <c r="AQ843" i="1"/>
  <c r="AP843" i="1"/>
  <c r="AO843" i="1"/>
  <c r="AK843" i="1"/>
  <c r="BW842" i="1"/>
  <c r="BF842" i="1"/>
  <c r="BE842" i="1"/>
  <c r="BD842" i="1"/>
  <c r="BC842" i="1"/>
  <c r="BB842" i="1"/>
  <c r="AW842" i="1"/>
  <c r="AY842" i="1" s="1"/>
  <c r="AV842" i="1"/>
  <c r="AX842" i="1" s="1"/>
  <c r="AU842" i="1"/>
  <c r="AT842" i="1"/>
  <c r="AN842" i="1" s="1"/>
  <c r="AS842" i="1"/>
  <c r="AM842" i="1" s="1"/>
  <c r="AR842" i="1"/>
  <c r="AL842" i="1" s="1"/>
  <c r="AQ842" i="1"/>
  <c r="AP842" i="1"/>
  <c r="AO842" i="1"/>
  <c r="AK842" i="1"/>
  <c r="BW841" i="1"/>
  <c r="BF841" i="1"/>
  <c r="BE841" i="1"/>
  <c r="BD841" i="1"/>
  <c r="BC841" i="1"/>
  <c r="BB841" i="1"/>
  <c r="AW841" i="1"/>
  <c r="AY841" i="1" s="1"/>
  <c r="AV841" i="1"/>
  <c r="AX841" i="1" s="1"/>
  <c r="AU841" i="1"/>
  <c r="AT841" i="1"/>
  <c r="AN841" i="1" s="1"/>
  <c r="AS841" i="1"/>
  <c r="AM841" i="1" s="1"/>
  <c r="AR841" i="1"/>
  <c r="AL841" i="1" s="1"/>
  <c r="AQ841" i="1"/>
  <c r="AP841" i="1"/>
  <c r="AO841" i="1"/>
  <c r="AK841" i="1"/>
  <c r="BW840" i="1"/>
  <c r="BF840" i="1"/>
  <c r="BE840" i="1"/>
  <c r="BD840" i="1"/>
  <c r="BC840" i="1"/>
  <c r="BB840" i="1"/>
  <c r="AW840" i="1"/>
  <c r="AY840" i="1" s="1"/>
  <c r="AV840" i="1"/>
  <c r="AX840" i="1" s="1"/>
  <c r="AU840" i="1"/>
  <c r="AT840" i="1"/>
  <c r="AN840" i="1" s="1"/>
  <c r="AS840" i="1"/>
  <c r="AM840" i="1" s="1"/>
  <c r="AR840" i="1"/>
  <c r="AL840" i="1" s="1"/>
  <c r="AQ840" i="1"/>
  <c r="AP840" i="1"/>
  <c r="AO840" i="1"/>
  <c r="AK840" i="1"/>
  <c r="BW839" i="1"/>
  <c r="BF839" i="1"/>
  <c r="BE839" i="1"/>
  <c r="BD839" i="1"/>
  <c r="BC839" i="1"/>
  <c r="BB839" i="1"/>
  <c r="AW839" i="1"/>
  <c r="AY839" i="1" s="1"/>
  <c r="AV839" i="1"/>
  <c r="AX839" i="1" s="1"/>
  <c r="AU839" i="1"/>
  <c r="AT839" i="1"/>
  <c r="AN839" i="1" s="1"/>
  <c r="AS839" i="1"/>
  <c r="AM839" i="1" s="1"/>
  <c r="AR839" i="1"/>
  <c r="AL839" i="1" s="1"/>
  <c r="AQ839" i="1"/>
  <c r="AP839" i="1"/>
  <c r="AO839" i="1"/>
  <c r="AK839" i="1"/>
  <c r="BW838" i="1"/>
  <c r="BF838" i="1"/>
  <c r="BE838" i="1"/>
  <c r="BD838" i="1"/>
  <c r="BC838" i="1"/>
  <c r="BB838" i="1"/>
  <c r="AW838" i="1"/>
  <c r="AY838" i="1" s="1"/>
  <c r="AV838" i="1"/>
  <c r="AX838" i="1" s="1"/>
  <c r="AU838" i="1"/>
  <c r="AT838" i="1"/>
  <c r="AN838" i="1" s="1"/>
  <c r="AS838" i="1"/>
  <c r="AM838" i="1" s="1"/>
  <c r="AR838" i="1"/>
  <c r="AL838" i="1" s="1"/>
  <c r="AQ838" i="1"/>
  <c r="AP838" i="1"/>
  <c r="AO838" i="1"/>
  <c r="AK838" i="1"/>
  <c r="BW837" i="1"/>
  <c r="BF837" i="1"/>
  <c r="BE837" i="1"/>
  <c r="BD837" i="1"/>
  <c r="BC837" i="1"/>
  <c r="BB837" i="1"/>
  <c r="AW837" i="1"/>
  <c r="AY837" i="1" s="1"/>
  <c r="AV837" i="1"/>
  <c r="AX837" i="1" s="1"/>
  <c r="AU837" i="1"/>
  <c r="AT837" i="1"/>
  <c r="AN837" i="1" s="1"/>
  <c r="AS837" i="1"/>
  <c r="AR837" i="1"/>
  <c r="AL837" i="1" s="1"/>
  <c r="AQ837" i="1"/>
  <c r="AP837" i="1"/>
  <c r="AO837" i="1"/>
  <c r="AK837" i="1"/>
  <c r="BW836" i="1"/>
  <c r="BF836" i="1"/>
  <c r="BE836" i="1"/>
  <c r="BD836" i="1"/>
  <c r="BC836" i="1"/>
  <c r="BB836" i="1"/>
  <c r="AW836" i="1"/>
  <c r="AY836" i="1" s="1"/>
  <c r="AV836" i="1"/>
  <c r="AX836" i="1" s="1"/>
  <c r="AU836" i="1"/>
  <c r="AT836" i="1"/>
  <c r="AN836" i="1" s="1"/>
  <c r="AS836" i="1"/>
  <c r="AM836" i="1" s="1"/>
  <c r="AR836" i="1"/>
  <c r="AL836" i="1" s="1"/>
  <c r="AQ836" i="1"/>
  <c r="AP836" i="1"/>
  <c r="AO836" i="1"/>
  <c r="AK836" i="1"/>
  <c r="BW835" i="1"/>
  <c r="BF835" i="1"/>
  <c r="BE835" i="1"/>
  <c r="BD835" i="1"/>
  <c r="BC835" i="1"/>
  <c r="BB835" i="1"/>
  <c r="AW835" i="1"/>
  <c r="AY835" i="1" s="1"/>
  <c r="AV835" i="1"/>
  <c r="AX835" i="1" s="1"/>
  <c r="AU835" i="1"/>
  <c r="AT835" i="1"/>
  <c r="AN835" i="1" s="1"/>
  <c r="AS835" i="1"/>
  <c r="AM835" i="1" s="1"/>
  <c r="AR835" i="1"/>
  <c r="AL835" i="1" s="1"/>
  <c r="AQ835" i="1"/>
  <c r="AP835" i="1"/>
  <c r="AO835" i="1"/>
  <c r="AK835" i="1"/>
  <c r="BW834" i="1"/>
  <c r="BF834" i="1"/>
  <c r="BE834" i="1"/>
  <c r="BD834" i="1"/>
  <c r="BC834" i="1"/>
  <c r="BB834" i="1"/>
  <c r="AW834" i="1"/>
  <c r="AY834" i="1" s="1"/>
  <c r="AV834" i="1"/>
  <c r="AX834" i="1" s="1"/>
  <c r="AU834" i="1"/>
  <c r="AT834" i="1"/>
  <c r="AN834" i="1" s="1"/>
  <c r="AS834" i="1"/>
  <c r="AM834" i="1" s="1"/>
  <c r="AR834" i="1"/>
  <c r="AL834" i="1" s="1"/>
  <c r="AQ834" i="1"/>
  <c r="AP834" i="1"/>
  <c r="AO834" i="1"/>
  <c r="AK834" i="1"/>
  <c r="BW833" i="1"/>
  <c r="BF833" i="1"/>
  <c r="BE833" i="1"/>
  <c r="BD833" i="1"/>
  <c r="BC833" i="1"/>
  <c r="BB833" i="1"/>
  <c r="AW833" i="1"/>
  <c r="AY833" i="1" s="1"/>
  <c r="AV833" i="1"/>
  <c r="AX833" i="1" s="1"/>
  <c r="AU833" i="1"/>
  <c r="AT833" i="1"/>
  <c r="AN833" i="1" s="1"/>
  <c r="AS833" i="1"/>
  <c r="AM833" i="1" s="1"/>
  <c r="AR833" i="1"/>
  <c r="AL833" i="1" s="1"/>
  <c r="AQ833" i="1"/>
  <c r="AP833" i="1"/>
  <c r="AO833" i="1"/>
  <c r="AK833" i="1"/>
  <c r="BW832" i="1"/>
  <c r="BF832" i="1"/>
  <c r="BE832" i="1"/>
  <c r="BD832" i="1"/>
  <c r="BC832" i="1"/>
  <c r="BB832" i="1"/>
  <c r="AW832" i="1"/>
  <c r="AY832" i="1" s="1"/>
  <c r="AV832" i="1"/>
  <c r="AX832" i="1" s="1"/>
  <c r="AU832" i="1"/>
  <c r="AT832" i="1"/>
  <c r="AN832" i="1" s="1"/>
  <c r="AS832" i="1"/>
  <c r="AM832" i="1" s="1"/>
  <c r="AR832" i="1"/>
  <c r="AL832" i="1" s="1"/>
  <c r="AQ832" i="1"/>
  <c r="AP832" i="1"/>
  <c r="AO832" i="1"/>
  <c r="AK832" i="1"/>
  <c r="BW831" i="1"/>
  <c r="BF831" i="1"/>
  <c r="BE831" i="1"/>
  <c r="BD831" i="1"/>
  <c r="BC831" i="1"/>
  <c r="BB831" i="1"/>
  <c r="AW831" i="1"/>
  <c r="AY831" i="1" s="1"/>
  <c r="AV831" i="1"/>
  <c r="AX831" i="1" s="1"/>
  <c r="AU831" i="1"/>
  <c r="AT831" i="1"/>
  <c r="AN831" i="1" s="1"/>
  <c r="AS831" i="1"/>
  <c r="AM831" i="1" s="1"/>
  <c r="AR831" i="1"/>
  <c r="AL831" i="1" s="1"/>
  <c r="AQ831" i="1"/>
  <c r="AP831" i="1"/>
  <c r="AO831" i="1"/>
  <c r="AK831" i="1"/>
  <c r="BW830" i="1"/>
  <c r="BF830" i="1"/>
  <c r="BE830" i="1"/>
  <c r="BD830" i="1"/>
  <c r="BC830" i="1"/>
  <c r="BB830" i="1"/>
  <c r="AW830" i="1"/>
  <c r="AY830" i="1" s="1"/>
  <c r="AV830" i="1"/>
  <c r="AX830" i="1" s="1"/>
  <c r="AU830" i="1"/>
  <c r="AT830" i="1"/>
  <c r="AN830" i="1" s="1"/>
  <c r="AS830" i="1"/>
  <c r="AM830" i="1" s="1"/>
  <c r="AR830" i="1"/>
  <c r="AL830" i="1" s="1"/>
  <c r="AQ830" i="1"/>
  <c r="AP830" i="1"/>
  <c r="AO830" i="1"/>
  <c r="AK830" i="1"/>
  <c r="BW829" i="1"/>
  <c r="BF829" i="1"/>
  <c r="BE829" i="1"/>
  <c r="BD829" i="1"/>
  <c r="BC829" i="1"/>
  <c r="BB829" i="1"/>
  <c r="AW829" i="1"/>
  <c r="AY829" i="1" s="1"/>
  <c r="AV829" i="1"/>
  <c r="AX829" i="1" s="1"/>
  <c r="AU829" i="1"/>
  <c r="AT829" i="1"/>
  <c r="AN829" i="1" s="1"/>
  <c r="AS829" i="1"/>
  <c r="AR829" i="1"/>
  <c r="AL829" i="1" s="1"/>
  <c r="AQ829" i="1"/>
  <c r="AP829" i="1"/>
  <c r="AO829" i="1"/>
  <c r="AK829" i="1"/>
  <c r="BW828" i="1"/>
  <c r="BF828" i="1"/>
  <c r="BE828" i="1"/>
  <c r="BD828" i="1"/>
  <c r="BC828" i="1"/>
  <c r="BB828" i="1"/>
  <c r="AW828" i="1"/>
  <c r="AY828" i="1" s="1"/>
  <c r="AV828" i="1"/>
  <c r="AX828" i="1" s="1"/>
  <c r="AU828" i="1"/>
  <c r="AT828" i="1"/>
  <c r="AN828" i="1" s="1"/>
  <c r="AS828" i="1"/>
  <c r="AM828" i="1" s="1"/>
  <c r="AR828" i="1"/>
  <c r="AL828" i="1" s="1"/>
  <c r="AQ828" i="1"/>
  <c r="AP828" i="1"/>
  <c r="AO828" i="1"/>
  <c r="AK828" i="1"/>
  <c r="BW827" i="1"/>
  <c r="BF827" i="1"/>
  <c r="BE827" i="1"/>
  <c r="BD827" i="1"/>
  <c r="BC827" i="1"/>
  <c r="BB827" i="1"/>
  <c r="AW827" i="1"/>
  <c r="AY827" i="1" s="1"/>
  <c r="AV827" i="1"/>
  <c r="AX827" i="1" s="1"/>
  <c r="AU827" i="1"/>
  <c r="AT827" i="1"/>
  <c r="AN827" i="1" s="1"/>
  <c r="AS827" i="1"/>
  <c r="AM827" i="1" s="1"/>
  <c r="AR827" i="1"/>
  <c r="AL827" i="1" s="1"/>
  <c r="AQ827" i="1"/>
  <c r="AP827" i="1"/>
  <c r="AO827" i="1"/>
  <c r="AK827" i="1"/>
  <c r="BW826" i="1"/>
  <c r="BF826" i="1"/>
  <c r="BE826" i="1"/>
  <c r="BD826" i="1"/>
  <c r="BC826" i="1"/>
  <c r="BB826" i="1"/>
  <c r="AW826" i="1"/>
  <c r="AY826" i="1" s="1"/>
  <c r="AV826" i="1"/>
  <c r="AX826" i="1" s="1"/>
  <c r="AU826" i="1"/>
  <c r="AT826" i="1"/>
  <c r="AN826" i="1" s="1"/>
  <c r="AS826" i="1"/>
  <c r="AM826" i="1" s="1"/>
  <c r="AR826" i="1"/>
  <c r="AQ826" i="1"/>
  <c r="AP826" i="1"/>
  <c r="AO826" i="1"/>
  <c r="AK826" i="1"/>
  <c r="BW825" i="1"/>
  <c r="BF825" i="1"/>
  <c r="BE825" i="1"/>
  <c r="BD825" i="1"/>
  <c r="BC825" i="1"/>
  <c r="BB825" i="1"/>
  <c r="AW825" i="1"/>
  <c r="AY825" i="1" s="1"/>
  <c r="AV825" i="1"/>
  <c r="AX825" i="1" s="1"/>
  <c r="AU825" i="1"/>
  <c r="AT825" i="1"/>
  <c r="AN825" i="1" s="1"/>
  <c r="AS825" i="1"/>
  <c r="AM825" i="1" s="1"/>
  <c r="AR825" i="1"/>
  <c r="AL825" i="1" s="1"/>
  <c r="AQ825" i="1"/>
  <c r="AP825" i="1"/>
  <c r="AO825" i="1"/>
  <c r="AK825" i="1"/>
  <c r="BW824" i="1"/>
  <c r="BF824" i="1"/>
  <c r="BE824" i="1"/>
  <c r="BD824" i="1"/>
  <c r="BC824" i="1"/>
  <c r="BB824" i="1"/>
  <c r="AW824" i="1"/>
  <c r="AY824" i="1" s="1"/>
  <c r="AV824" i="1"/>
  <c r="AX824" i="1" s="1"/>
  <c r="AU824" i="1"/>
  <c r="AT824" i="1"/>
  <c r="AN824" i="1" s="1"/>
  <c r="AS824" i="1"/>
  <c r="AM824" i="1" s="1"/>
  <c r="AR824" i="1"/>
  <c r="AL824" i="1" s="1"/>
  <c r="AQ824" i="1"/>
  <c r="AP824" i="1"/>
  <c r="AO824" i="1"/>
  <c r="AK824" i="1"/>
  <c r="BW823" i="1"/>
  <c r="BF823" i="1"/>
  <c r="BE823" i="1"/>
  <c r="BD823" i="1"/>
  <c r="BC823" i="1"/>
  <c r="BB823" i="1"/>
  <c r="AW823" i="1"/>
  <c r="AY823" i="1" s="1"/>
  <c r="AV823" i="1"/>
  <c r="AX823" i="1" s="1"/>
  <c r="AU823" i="1"/>
  <c r="AT823" i="1"/>
  <c r="AN823" i="1" s="1"/>
  <c r="AS823" i="1"/>
  <c r="AM823" i="1" s="1"/>
  <c r="AR823" i="1"/>
  <c r="AL823" i="1" s="1"/>
  <c r="AQ823" i="1"/>
  <c r="AP823" i="1"/>
  <c r="AO823" i="1"/>
  <c r="AK823" i="1"/>
  <c r="BW822" i="1"/>
  <c r="BF822" i="1"/>
  <c r="BE822" i="1"/>
  <c r="BD822" i="1"/>
  <c r="BC822" i="1"/>
  <c r="BB822" i="1"/>
  <c r="AW822" i="1"/>
  <c r="AY822" i="1" s="1"/>
  <c r="AV822" i="1"/>
  <c r="AX822" i="1" s="1"/>
  <c r="AU822" i="1"/>
  <c r="AT822" i="1"/>
  <c r="AN822" i="1" s="1"/>
  <c r="AS822" i="1"/>
  <c r="AM822" i="1" s="1"/>
  <c r="AR822" i="1"/>
  <c r="AL822" i="1" s="1"/>
  <c r="AQ822" i="1"/>
  <c r="AP822" i="1"/>
  <c r="AO822" i="1"/>
  <c r="AK822" i="1"/>
  <c r="BW821" i="1"/>
  <c r="BF821" i="1"/>
  <c r="BE821" i="1"/>
  <c r="BD821" i="1"/>
  <c r="BC821" i="1"/>
  <c r="BB821" i="1"/>
  <c r="AW821" i="1"/>
  <c r="AY821" i="1" s="1"/>
  <c r="AV821" i="1"/>
  <c r="AX821" i="1" s="1"/>
  <c r="AU821" i="1"/>
  <c r="AT821" i="1"/>
  <c r="AN821" i="1" s="1"/>
  <c r="AS821" i="1"/>
  <c r="AM821" i="1" s="1"/>
  <c r="AR821" i="1"/>
  <c r="AL821" i="1" s="1"/>
  <c r="AQ821" i="1"/>
  <c r="AP821" i="1"/>
  <c r="AO821" i="1"/>
  <c r="AK821" i="1"/>
  <c r="BW820" i="1"/>
  <c r="BF820" i="1"/>
  <c r="BE820" i="1"/>
  <c r="BD820" i="1"/>
  <c r="BC820" i="1"/>
  <c r="BB820" i="1"/>
  <c r="AW820" i="1"/>
  <c r="AY820" i="1" s="1"/>
  <c r="AV820" i="1"/>
  <c r="AX820" i="1" s="1"/>
  <c r="AU820" i="1"/>
  <c r="AT820" i="1"/>
  <c r="AN820" i="1" s="1"/>
  <c r="AS820" i="1"/>
  <c r="AM820" i="1" s="1"/>
  <c r="AR820" i="1"/>
  <c r="AL820" i="1" s="1"/>
  <c r="AQ820" i="1"/>
  <c r="AP820" i="1"/>
  <c r="AO820" i="1"/>
  <c r="AK820" i="1"/>
  <c r="BW819" i="1"/>
  <c r="BF819" i="1"/>
  <c r="BE819" i="1"/>
  <c r="BD819" i="1"/>
  <c r="BC819" i="1"/>
  <c r="BB819" i="1"/>
  <c r="AW819" i="1"/>
  <c r="AY819" i="1" s="1"/>
  <c r="AV819" i="1"/>
  <c r="AX819" i="1" s="1"/>
  <c r="AU819" i="1"/>
  <c r="AT819" i="1"/>
  <c r="AN819" i="1" s="1"/>
  <c r="AS819" i="1"/>
  <c r="AM819" i="1" s="1"/>
  <c r="AR819" i="1"/>
  <c r="AL819" i="1" s="1"/>
  <c r="AQ819" i="1"/>
  <c r="AP819" i="1"/>
  <c r="AO819" i="1"/>
  <c r="AK819" i="1"/>
  <c r="BW818" i="1"/>
  <c r="BF818" i="1"/>
  <c r="BE818" i="1"/>
  <c r="BD818" i="1"/>
  <c r="BC818" i="1"/>
  <c r="BB818" i="1"/>
  <c r="AW818" i="1"/>
  <c r="AY818" i="1" s="1"/>
  <c r="AV818" i="1"/>
  <c r="AX818" i="1" s="1"/>
  <c r="AU818" i="1"/>
  <c r="AT818" i="1"/>
  <c r="AN818" i="1" s="1"/>
  <c r="AS818" i="1"/>
  <c r="AM818" i="1" s="1"/>
  <c r="AR818" i="1"/>
  <c r="AQ818" i="1"/>
  <c r="AP818" i="1"/>
  <c r="AO818" i="1"/>
  <c r="AK818" i="1"/>
  <c r="BW817" i="1"/>
  <c r="BF817" i="1"/>
  <c r="BE817" i="1"/>
  <c r="BD817" i="1"/>
  <c r="BC817" i="1"/>
  <c r="BB817" i="1"/>
  <c r="AW817" i="1"/>
  <c r="AY817" i="1" s="1"/>
  <c r="AV817" i="1"/>
  <c r="AX817" i="1" s="1"/>
  <c r="AU817" i="1"/>
  <c r="AT817" i="1"/>
  <c r="AN817" i="1" s="1"/>
  <c r="AS817" i="1"/>
  <c r="AM817" i="1" s="1"/>
  <c r="AR817" i="1"/>
  <c r="AL817" i="1" s="1"/>
  <c r="AQ817" i="1"/>
  <c r="AP817" i="1"/>
  <c r="AO817" i="1"/>
  <c r="AK817" i="1"/>
  <c r="BW816" i="1"/>
  <c r="BF816" i="1"/>
  <c r="BE816" i="1"/>
  <c r="BD816" i="1"/>
  <c r="BC816" i="1"/>
  <c r="BB816" i="1"/>
  <c r="AW816" i="1"/>
  <c r="AY816" i="1" s="1"/>
  <c r="AV816" i="1"/>
  <c r="AX816" i="1" s="1"/>
  <c r="AU816" i="1"/>
  <c r="AT816" i="1"/>
  <c r="AN816" i="1" s="1"/>
  <c r="AS816" i="1"/>
  <c r="AM816" i="1" s="1"/>
  <c r="AR816" i="1"/>
  <c r="AL816" i="1" s="1"/>
  <c r="AQ816" i="1"/>
  <c r="AP816" i="1"/>
  <c r="AO816" i="1"/>
  <c r="AK816" i="1"/>
  <c r="BW815" i="1"/>
  <c r="BF815" i="1"/>
  <c r="BE815" i="1"/>
  <c r="BD815" i="1"/>
  <c r="BC815" i="1"/>
  <c r="BB815" i="1"/>
  <c r="AW815" i="1"/>
  <c r="AY815" i="1" s="1"/>
  <c r="AV815" i="1"/>
  <c r="AX815" i="1" s="1"/>
  <c r="AU815" i="1"/>
  <c r="AT815" i="1"/>
  <c r="AN815" i="1" s="1"/>
  <c r="AS815" i="1"/>
  <c r="AM815" i="1" s="1"/>
  <c r="AR815" i="1"/>
  <c r="AL815" i="1" s="1"/>
  <c r="AQ815" i="1"/>
  <c r="AP815" i="1"/>
  <c r="AO815" i="1"/>
  <c r="AK815" i="1"/>
  <c r="BW814" i="1"/>
  <c r="BF814" i="1"/>
  <c r="BE814" i="1"/>
  <c r="BD814" i="1"/>
  <c r="BC814" i="1"/>
  <c r="BB814" i="1"/>
  <c r="AW814" i="1"/>
  <c r="AY814" i="1" s="1"/>
  <c r="AV814" i="1"/>
  <c r="AX814" i="1" s="1"/>
  <c r="AU814" i="1"/>
  <c r="AT814" i="1"/>
  <c r="AN814" i="1" s="1"/>
  <c r="AS814" i="1"/>
  <c r="AM814" i="1" s="1"/>
  <c r="AR814" i="1"/>
  <c r="AL814" i="1" s="1"/>
  <c r="AQ814" i="1"/>
  <c r="AP814" i="1"/>
  <c r="AO814" i="1"/>
  <c r="AK814" i="1"/>
  <c r="BW813" i="1"/>
  <c r="BF813" i="1"/>
  <c r="BE813" i="1"/>
  <c r="BD813" i="1"/>
  <c r="BC813" i="1"/>
  <c r="BB813" i="1"/>
  <c r="AW813" i="1"/>
  <c r="AY813" i="1" s="1"/>
  <c r="AV813" i="1"/>
  <c r="AX813" i="1" s="1"/>
  <c r="AU813" i="1"/>
  <c r="AT813" i="1"/>
  <c r="AN813" i="1" s="1"/>
  <c r="AS813" i="1"/>
  <c r="AM813" i="1" s="1"/>
  <c r="AR813" i="1"/>
  <c r="AL813" i="1" s="1"/>
  <c r="AQ813" i="1"/>
  <c r="AP813" i="1"/>
  <c r="AO813" i="1"/>
  <c r="AK813" i="1"/>
  <c r="BW812" i="1"/>
  <c r="BF812" i="1"/>
  <c r="BE812" i="1"/>
  <c r="BD812" i="1"/>
  <c r="BC812" i="1"/>
  <c r="BB812" i="1"/>
  <c r="AW812" i="1"/>
  <c r="AY812" i="1" s="1"/>
  <c r="AV812" i="1"/>
  <c r="AX812" i="1" s="1"/>
  <c r="AU812" i="1"/>
  <c r="AT812" i="1"/>
  <c r="AN812" i="1" s="1"/>
  <c r="AS812" i="1"/>
  <c r="AM812" i="1" s="1"/>
  <c r="AR812" i="1"/>
  <c r="AL812" i="1" s="1"/>
  <c r="AQ812" i="1"/>
  <c r="AP812" i="1"/>
  <c r="AO812" i="1"/>
  <c r="AK812" i="1"/>
  <c r="BW811" i="1"/>
  <c r="BF811" i="1"/>
  <c r="BE811" i="1"/>
  <c r="BD811" i="1"/>
  <c r="BC811" i="1"/>
  <c r="BB811" i="1"/>
  <c r="AW811" i="1"/>
  <c r="AY811" i="1" s="1"/>
  <c r="AV811" i="1"/>
  <c r="AX811" i="1" s="1"/>
  <c r="AU811" i="1"/>
  <c r="AT811" i="1"/>
  <c r="AN811" i="1" s="1"/>
  <c r="AS811" i="1"/>
  <c r="AM811" i="1" s="1"/>
  <c r="AR811" i="1"/>
  <c r="AL811" i="1" s="1"/>
  <c r="AQ811" i="1"/>
  <c r="AP811" i="1"/>
  <c r="AO811" i="1"/>
  <c r="AK811" i="1"/>
  <c r="BW810" i="1"/>
  <c r="BF810" i="1"/>
  <c r="BE810" i="1"/>
  <c r="BD810" i="1"/>
  <c r="BC810" i="1"/>
  <c r="BB810" i="1"/>
  <c r="AW810" i="1"/>
  <c r="AY810" i="1" s="1"/>
  <c r="AV810" i="1"/>
  <c r="AX810" i="1" s="1"/>
  <c r="AU810" i="1"/>
  <c r="AT810" i="1"/>
  <c r="AN810" i="1" s="1"/>
  <c r="AS810" i="1"/>
  <c r="AM810" i="1" s="1"/>
  <c r="AR810" i="1"/>
  <c r="AL810" i="1" s="1"/>
  <c r="AQ810" i="1"/>
  <c r="AP810" i="1"/>
  <c r="AO810" i="1"/>
  <c r="AK810" i="1"/>
  <c r="BW809" i="1"/>
  <c r="BF809" i="1"/>
  <c r="BE809" i="1"/>
  <c r="BD809" i="1"/>
  <c r="BC809" i="1"/>
  <c r="BB809" i="1"/>
  <c r="AW809" i="1"/>
  <c r="AY809" i="1" s="1"/>
  <c r="AV809" i="1"/>
  <c r="AX809" i="1" s="1"/>
  <c r="AU809" i="1"/>
  <c r="AT809" i="1"/>
  <c r="AN809" i="1" s="1"/>
  <c r="AS809" i="1"/>
  <c r="AM809" i="1" s="1"/>
  <c r="AR809" i="1"/>
  <c r="AL809" i="1" s="1"/>
  <c r="AQ809" i="1"/>
  <c r="AP809" i="1"/>
  <c r="AO809" i="1"/>
  <c r="AK809" i="1"/>
  <c r="BW808" i="1"/>
  <c r="BF808" i="1"/>
  <c r="BE808" i="1"/>
  <c r="BD808" i="1"/>
  <c r="BC808" i="1"/>
  <c r="BB808" i="1"/>
  <c r="AW808" i="1"/>
  <c r="AY808" i="1" s="1"/>
  <c r="AV808" i="1"/>
  <c r="AX808" i="1" s="1"/>
  <c r="AU808" i="1"/>
  <c r="AT808" i="1"/>
  <c r="AN808" i="1" s="1"/>
  <c r="AS808" i="1"/>
  <c r="AM808" i="1" s="1"/>
  <c r="AR808" i="1"/>
  <c r="AL808" i="1" s="1"/>
  <c r="AQ808" i="1"/>
  <c r="AP808" i="1"/>
  <c r="AO808" i="1"/>
  <c r="AK808" i="1"/>
  <c r="BW807" i="1"/>
  <c r="BF807" i="1"/>
  <c r="BE807" i="1"/>
  <c r="BD807" i="1"/>
  <c r="BC807" i="1"/>
  <c r="BB807" i="1"/>
  <c r="AW807" i="1"/>
  <c r="AY807" i="1" s="1"/>
  <c r="AV807" i="1"/>
  <c r="AX807" i="1" s="1"/>
  <c r="AU807" i="1"/>
  <c r="AT807" i="1"/>
  <c r="AN807" i="1" s="1"/>
  <c r="AS807" i="1"/>
  <c r="AM807" i="1" s="1"/>
  <c r="AR807" i="1"/>
  <c r="AL807" i="1" s="1"/>
  <c r="AQ807" i="1"/>
  <c r="AP807" i="1"/>
  <c r="AO807" i="1"/>
  <c r="AK807" i="1"/>
  <c r="BW806" i="1"/>
  <c r="BF806" i="1"/>
  <c r="BE806" i="1"/>
  <c r="BD806" i="1"/>
  <c r="BC806" i="1"/>
  <c r="BB806" i="1"/>
  <c r="AW806" i="1"/>
  <c r="AY806" i="1" s="1"/>
  <c r="AV806" i="1"/>
  <c r="AX806" i="1" s="1"/>
  <c r="AU806" i="1"/>
  <c r="AT806" i="1"/>
  <c r="AN806" i="1" s="1"/>
  <c r="AS806" i="1"/>
  <c r="AM806" i="1" s="1"/>
  <c r="AR806" i="1"/>
  <c r="AL806" i="1" s="1"/>
  <c r="AQ806" i="1"/>
  <c r="AP806" i="1"/>
  <c r="AO806" i="1"/>
  <c r="AK806" i="1"/>
  <c r="BW805" i="1"/>
  <c r="BF805" i="1"/>
  <c r="BE805" i="1"/>
  <c r="BD805" i="1"/>
  <c r="BC805" i="1"/>
  <c r="BB805" i="1"/>
  <c r="AW805" i="1"/>
  <c r="AY805" i="1" s="1"/>
  <c r="AV805" i="1"/>
  <c r="AX805" i="1" s="1"/>
  <c r="AU805" i="1"/>
  <c r="AT805" i="1"/>
  <c r="AN805" i="1" s="1"/>
  <c r="AS805" i="1"/>
  <c r="AM805" i="1" s="1"/>
  <c r="AR805" i="1"/>
  <c r="AL805" i="1" s="1"/>
  <c r="AQ805" i="1"/>
  <c r="AP805" i="1"/>
  <c r="AO805" i="1"/>
  <c r="AK805" i="1"/>
  <c r="BW804" i="1"/>
  <c r="BF804" i="1"/>
  <c r="BE804" i="1"/>
  <c r="BD804" i="1"/>
  <c r="BC804" i="1"/>
  <c r="BB804" i="1"/>
  <c r="AW804" i="1"/>
  <c r="AY804" i="1" s="1"/>
  <c r="AV804" i="1"/>
  <c r="AX804" i="1" s="1"/>
  <c r="AU804" i="1"/>
  <c r="AT804" i="1"/>
  <c r="AN804" i="1" s="1"/>
  <c r="AS804" i="1"/>
  <c r="AM804" i="1" s="1"/>
  <c r="AR804" i="1"/>
  <c r="AQ804" i="1"/>
  <c r="AP804" i="1"/>
  <c r="AO804" i="1"/>
  <c r="AK804" i="1"/>
  <c r="BW803" i="1"/>
  <c r="BF803" i="1"/>
  <c r="BE803" i="1"/>
  <c r="BD803" i="1"/>
  <c r="BC803" i="1"/>
  <c r="BB803" i="1"/>
  <c r="AW803" i="1"/>
  <c r="AY803" i="1" s="1"/>
  <c r="AV803" i="1"/>
  <c r="AX803" i="1" s="1"/>
  <c r="AU803" i="1"/>
  <c r="AT803" i="1"/>
  <c r="AN803" i="1" s="1"/>
  <c r="AS803" i="1"/>
  <c r="AM803" i="1" s="1"/>
  <c r="AR803" i="1"/>
  <c r="AL803" i="1" s="1"/>
  <c r="AQ803" i="1"/>
  <c r="AP803" i="1"/>
  <c r="AO803" i="1"/>
  <c r="AK803" i="1"/>
  <c r="BW802" i="1"/>
  <c r="BF802" i="1"/>
  <c r="BE802" i="1"/>
  <c r="BD802" i="1"/>
  <c r="BC802" i="1"/>
  <c r="BB802" i="1"/>
  <c r="AW802" i="1"/>
  <c r="AY802" i="1" s="1"/>
  <c r="AV802" i="1"/>
  <c r="AX802" i="1" s="1"/>
  <c r="AU802" i="1"/>
  <c r="AT802" i="1"/>
  <c r="AN802" i="1" s="1"/>
  <c r="AS802" i="1"/>
  <c r="AM802" i="1" s="1"/>
  <c r="AR802" i="1"/>
  <c r="AL802" i="1" s="1"/>
  <c r="AQ802" i="1"/>
  <c r="AP802" i="1"/>
  <c r="AO802" i="1"/>
  <c r="AK802" i="1"/>
  <c r="BW801" i="1"/>
  <c r="BF801" i="1"/>
  <c r="BE801" i="1"/>
  <c r="BD801" i="1"/>
  <c r="BC801" i="1"/>
  <c r="BB801" i="1"/>
  <c r="AW801" i="1"/>
  <c r="AY801" i="1" s="1"/>
  <c r="AV801" i="1"/>
  <c r="AX801" i="1" s="1"/>
  <c r="AU801" i="1"/>
  <c r="AT801" i="1"/>
  <c r="AN801" i="1" s="1"/>
  <c r="AS801" i="1"/>
  <c r="AM801" i="1" s="1"/>
  <c r="AR801" i="1"/>
  <c r="AL801" i="1" s="1"/>
  <c r="AQ801" i="1"/>
  <c r="AP801" i="1"/>
  <c r="AO801" i="1"/>
  <c r="AK801" i="1"/>
  <c r="BW800" i="1"/>
  <c r="BF800" i="1"/>
  <c r="BE800" i="1"/>
  <c r="BD800" i="1"/>
  <c r="BC800" i="1"/>
  <c r="BB800" i="1"/>
  <c r="AW800" i="1"/>
  <c r="AY800" i="1" s="1"/>
  <c r="AV800" i="1"/>
  <c r="AX800" i="1" s="1"/>
  <c r="AU800" i="1"/>
  <c r="AT800" i="1"/>
  <c r="AN800" i="1" s="1"/>
  <c r="AS800" i="1"/>
  <c r="AM800" i="1" s="1"/>
  <c r="AR800" i="1"/>
  <c r="AL800" i="1" s="1"/>
  <c r="AQ800" i="1"/>
  <c r="AP800" i="1"/>
  <c r="AO800" i="1"/>
  <c r="AK800" i="1"/>
  <c r="BW799" i="1"/>
  <c r="BF799" i="1"/>
  <c r="BE799" i="1"/>
  <c r="BD799" i="1"/>
  <c r="BC799" i="1"/>
  <c r="BB799" i="1"/>
  <c r="AW799" i="1"/>
  <c r="AY799" i="1" s="1"/>
  <c r="AV799" i="1"/>
  <c r="AX799" i="1" s="1"/>
  <c r="AU799" i="1"/>
  <c r="AT799" i="1"/>
  <c r="AN799" i="1" s="1"/>
  <c r="AS799" i="1"/>
  <c r="AM799" i="1" s="1"/>
  <c r="AR799" i="1"/>
  <c r="AL799" i="1" s="1"/>
  <c r="AQ799" i="1"/>
  <c r="AP799" i="1"/>
  <c r="AO799" i="1"/>
  <c r="AK799" i="1"/>
  <c r="BW798" i="1"/>
  <c r="BF798" i="1"/>
  <c r="BE798" i="1"/>
  <c r="BD798" i="1"/>
  <c r="BC798" i="1"/>
  <c r="BB798" i="1"/>
  <c r="AW798" i="1"/>
  <c r="AY798" i="1" s="1"/>
  <c r="AV798" i="1"/>
  <c r="AX798" i="1" s="1"/>
  <c r="AU798" i="1"/>
  <c r="AT798" i="1"/>
  <c r="AN798" i="1" s="1"/>
  <c r="AS798" i="1"/>
  <c r="AM798" i="1" s="1"/>
  <c r="AR798" i="1"/>
  <c r="AL798" i="1" s="1"/>
  <c r="AQ798" i="1"/>
  <c r="AP798" i="1"/>
  <c r="AO798" i="1"/>
  <c r="AK798" i="1"/>
  <c r="BW797" i="1"/>
  <c r="BF797" i="1"/>
  <c r="BE797" i="1"/>
  <c r="BD797" i="1"/>
  <c r="BC797" i="1"/>
  <c r="BB797" i="1"/>
  <c r="AW797" i="1"/>
  <c r="AY797" i="1" s="1"/>
  <c r="AV797" i="1"/>
  <c r="AX797" i="1" s="1"/>
  <c r="AU797" i="1"/>
  <c r="AT797" i="1"/>
  <c r="AN797" i="1" s="1"/>
  <c r="AS797" i="1"/>
  <c r="AM797" i="1" s="1"/>
  <c r="AR797" i="1"/>
  <c r="AL797" i="1" s="1"/>
  <c r="AQ797" i="1"/>
  <c r="AP797" i="1"/>
  <c r="AO797" i="1"/>
  <c r="AK797" i="1"/>
  <c r="BW796" i="1"/>
  <c r="BF796" i="1"/>
  <c r="BE796" i="1"/>
  <c r="BD796" i="1"/>
  <c r="BC796" i="1"/>
  <c r="BB796" i="1"/>
  <c r="AW796" i="1"/>
  <c r="AY796" i="1" s="1"/>
  <c r="AV796" i="1"/>
  <c r="AX796" i="1" s="1"/>
  <c r="AU796" i="1"/>
  <c r="AT796" i="1"/>
  <c r="AN796" i="1" s="1"/>
  <c r="AS796" i="1"/>
  <c r="AM796" i="1" s="1"/>
  <c r="AR796" i="1"/>
  <c r="AL796" i="1" s="1"/>
  <c r="AQ796" i="1"/>
  <c r="AP796" i="1"/>
  <c r="AO796" i="1"/>
  <c r="AK796" i="1"/>
  <c r="BW795" i="1"/>
  <c r="BF795" i="1"/>
  <c r="BE795" i="1"/>
  <c r="BD795" i="1"/>
  <c r="BC795" i="1"/>
  <c r="BB795" i="1"/>
  <c r="AW795" i="1"/>
  <c r="AY795" i="1" s="1"/>
  <c r="AV795" i="1"/>
  <c r="AX795" i="1" s="1"/>
  <c r="AU795" i="1"/>
  <c r="AT795" i="1"/>
  <c r="AN795" i="1" s="1"/>
  <c r="AS795" i="1"/>
  <c r="AM795" i="1" s="1"/>
  <c r="AR795" i="1"/>
  <c r="AL795" i="1" s="1"/>
  <c r="AQ795" i="1"/>
  <c r="AP795" i="1"/>
  <c r="AO795" i="1"/>
  <c r="AK795" i="1"/>
  <c r="BW794" i="1"/>
  <c r="BF794" i="1"/>
  <c r="BE794" i="1"/>
  <c r="BD794" i="1"/>
  <c r="BC794" i="1"/>
  <c r="BB794" i="1"/>
  <c r="AW794" i="1"/>
  <c r="AY794" i="1" s="1"/>
  <c r="AV794" i="1"/>
  <c r="AX794" i="1" s="1"/>
  <c r="AU794" i="1"/>
  <c r="AT794" i="1"/>
  <c r="AN794" i="1" s="1"/>
  <c r="AS794" i="1"/>
  <c r="AM794" i="1" s="1"/>
  <c r="AR794" i="1"/>
  <c r="AL794" i="1" s="1"/>
  <c r="AQ794" i="1"/>
  <c r="AP794" i="1"/>
  <c r="AO794" i="1"/>
  <c r="AK794" i="1"/>
  <c r="BW793" i="1"/>
  <c r="BF793" i="1"/>
  <c r="BE793" i="1"/>
  <c r="BD793" i="1"/>
  <c r="BC793" i="1"/>
  <c r="BB793" i="1"/>
  <c r="AW793" i="1"/>
  <c r="AY793" i="1" s="1"/>
  <c r="AV793" i="1"/>
  <c r="AX793" i="1" s="1"/>
  <c r="AU793" i="1"/>
  <c r="AT793" i="1"/>
  <c r="AN793" i="1" s="1"/>
  <c r="AS793" i="1"/>
  <c r="AM793" i="1" s="1"/>
  <c r="AR793" i="1"/>
  <c r="AL793" i="1" s="1"/>
  <c r="AQ793" i="1"/>
  <c r="AP793" i="1"/>
  <c r="AO793" i="1"/>
  <c r="AK793" i="1"/>
  <c r="BW792" i="1"/>
  <c r="BF792" i="1"/>
  <c r="BE792" i="1"/>
  <c r="BD792" i="1"/>
  <c r="BC792" i="1"/>
  <c r="BB792" i="1"/>
  <c r="AW792" i="1"/>
  <c r="AY792" i="1" s="1"/>
  <c r="AV792" i="1"/>
  <c r="AX792" i="1" s="1"/>
  <c r="AU792" i="1"/>
  <c r="AT792" i="1"/>
  <c r="AN792" i="1" s="1"/>
  <c r="AS792" i="1"/>
  <c r="AM792" i="1" s="1"/>
  <c r="AR792" i="1"/>
  <c r="AL792" i="1" s="1"/>
  <c r="AQ792" i="1"/>
  <c r="AP792" i="1"/>
  <c r="AO792" i="1"/>
  <c r="AK792" i="1"/>
  <c r="BW791" i="1"/>
  <c r="BF791" i="1"/>
  <c r="BE791" i="1"/>
  <c r="BD791" i="1"/>
  <c r="BC791" i="1"/>
  <c r="BB791" i="1"/>
  <c r="AW791" i="1"/>
  <c r="AY791" i="1" s="1"/>
  <c r="AV791" i="1"/>
  <c r="AX791" i="1" s="1"/>
  <c r="AU791" i="1"/>
  <c r="AT791" i="1"/>
  <c r="AN791" i="1" s="1"/>
  <c r="AS791" i="1"/>
  <c r="AM791" i="1" s="1"/>
  <c r="AR791" i="1"/>
  <c r="AL791" i="1" s="1"/>
  <c r="AQ791" i="1"/>
  <c r="AP791" i="1"/>
  <c r="AO791" i="1"/>
  <c r="AK791" i="1"/>
  <c r="BW790" i="1"/>
  <c r="BF790" i="1"/>
  <c r="BE790" i="1"/>
  <c r="BD790" i="1"/>
  <c r="BC790" i="1"/>
  <c r="BB790" i="1"/>
  <c r="AW790" i="1"/>
  <c r="AY790" i="1" s="1"/>
  <c r="AV790" i="1"/>
  <c r="AX790" i="1" s="1"/>
  <c r="AU790" i="1"/>
  <c r="AT790" i="1"/>
  <c r="AN790" i="1" s="1"/>
  <c r="AS790" i="1"/>
  <c r="AM790" i="1" s="1"/>
  <c r="AR790" i="1"/>
  <c r="AL790" i="1" s="1"/>
  <c r="AQ790" i="1"/>
  <c r="AP790" i="1"/>
  <c r="AO790" i="1"/>
  <c r="AK790" i="1"/>
  <c r="BW789" i="1"/>
  <c r="BF789" i="1"/>
  <c r="BE789" i="1"/>
  <c r="BD789" i="1"/>
  <c r="BC789" i="1"/>
  <c r="BB789" i="1"/>
  <c r="AW789" i="1"/>
  <c r="AY789" i="1" s="1"/>
  <c r="AV789" i="1"/>
  <c r="AX789" i="1" s="1"/>
  <c r="AU789" i="1"/>
  <c r="AT789" i="1"/>
  <c r="AN789" i="1" s="1"/>
  <c r="AS789" i="1"/>
  <c r="AM789" i="1" s="1"/>
  <c r="AR789" i="1"/>
  <c r="AL789" i="1" s="1"/>
  <c r="AQ789" i="1"/>
  <c r="AP789" i="1"/>
  <c r="AO789" i="1"/>
  <c r="AK789" i="1"/>
  <c r="BW788" i="1"/>
  <c r="BF788" i="1"/>
  <c r="BE788" i="1"/>
  <c r="BD788" i="1"/>
  <c r="BC788" i="1"/>
  <c r="BB788" i="1"/>
  <c r="AW788" i="1"/>
  <c r="AY788" i="1" s="1"/>
  <c r="AV788" i="1"/>
  <c r="AX788" i="1" s="1"/>
  <c r="AU788" i="1"/>
  <c r="AT788" i="1"/>
  <c r="AN788" i="1" s="1"/>
  <c r="AS788" i="1"/>
  <c r="AM788" i="1" s="1"/>
  <c r="AR788" i="1"/>
  <c r="AL788" i="1" s="1"/>
  <c r="AQ788" i="1"/>
  <c r="AP788" i="1"/>
  <c r="AO788" i="1"/>
  <c r="AK788" i="1"/>
  <c r="BW787" i="1"/>
  <c r="BF787" i="1"/>
  <c r="BE787" i="1"/>
  <c r="BD787" i="1"/>
  <c r="BC787" i="1"/>
  <c r="BB787" i="1"/>
  <c r="AW787" i="1"/>
  <c r="AY787" i="1" s="1"/>
  <c r="AV787" i="1"/>
  <c r="AX787" i="1" s="1"/>
  <c r="AU787" i="1"/>
  <c r="AT787" i="1"/>
  <c r="AN787" i="1" s="1"/>
  <c r="AS787" i="1"/>
  <c r="AM787" i="1" s="1"/>
  <c r="AR787" i="1"/>
  <c r="AL787" i="1" s="1"/>
  <c r="AQ787" i="1"/>
  <c r="AP787" i="1"/>
  <c r="AO787" i="1"/>
  <c r="AK787" i="1"/>
  <c r="BW786" i="1"/>
  <c r="BF786" i="1"/>
  <c r="BE786" i="1"/>
  <c r="BD786" i="1"/>
  <c r="BC786" i="1"/>
  <c r="BB786" i="1"/>
  <c r="AW786" i="1"/>
  <c r="AY786" i="1" s="1"/>
  <c r="AV786" i="1"/>
  <c r="AX786" i="1" s="1"/>
  <c r="AU786" i="1"/>
  <c r="AT786" i="1"/>
  <c r="AN786" i="1" s="1"/>
  <c r="AS786" i="1"/>
  <c r="AM786" i="1" s="1"/>
  <c r="AR786" i="1"/>
  <c r="AL786" i="1" s="1"/>
  <c r="AQ786" i="1"/>
  <c r="AP786" i="1"/>
  <c r="AO786" i="1"/>
  <c r="AK786" i="1"/>
  <c r="BW785" i="1"/>
  <c r="BF785" i="1"/>
  <c r="BE785" i="1"/>
  <c r="BD785" i="1"/>
  <c r="BC785" i="1"/>
  <c r="BB785" i="1"/>
  <c r="AW785" i="1"/>
  <c r="AY785" i="1" s="1"/>
  <c r="AV785" i="1"/>
  <c r="AX785" i="1" s="1"/>
  <c r="AU785" i="1"/>
  <c r="AT785" i="1"/>
  <c r="AN785" i="1" s="1"/>
  <c r="AS785" i="1"/>
  <c r="AM785" i="1" s="1"/>
  <c r="AR785" i="1"/>
  <c r="AL785" i="1" s="1"/>
  <c r="AQ785" i="1"/>
  <c r="AP785" i="1"/>
  <c r="AO785" i="1"/>
  <c r="AK785" i="1"/>
  <c r="BW784" i="1"/>
  <c r="BF784" i="1"/>
  <c r="BE784" i="1"/>
  <c r="BD784" i="1"/>
  <c r="BC784" i="1"/>
  <c r="BB784" i="1"/>
  <c r="AW784" i="1"/>
  <c r="AY784" i="1" s="1"/>
  <c r="AV784" i="1"/>
  <c r="AX784" i="1" s="1"/>
  <c r="AU784" i="1"/>
  <c r="AT784" i="1"/>
  <c r="AN784" i="1" s="1"/>
  <c r="AS784" i="1"/>
  <c r="AM784" i="1" s="1"/>
  <c r="AR784" i="1"/>
  <c r="AL784" i="1" s="1"/>
  <c r="AQ784" i="1"/>
  <c r="AP784" i="1"/>
  <c r="AO784" i="1"/>
  <c r="AK784" i="1"/>
  <c r="BW783" i="1"/>
  <c r="BF783" i="1"/>
  <c r="BE783" i="1"/>
  <c r="BD783" i="1"/>
  <c r="BC783" i="1"/>
  <c r="BB783" i="1"/>
  <c r="AW783" i="1"/>
  <c r="AY783" i="1" s="1"/>
  <c r="AV783" i="1"/>
  <c r="AX783" i="1" s="1"/>
  <c r="AU783" i="1"/>
  <c r="AT783" i="1"/>
  <c r="AN783" i="1" s="1"/>
  <c r="AS783" i="1"/>
  <c r="AM783" i="1" s="1"/>
  <c r="AR783" i="1"/>
  <c r="AL783" i="1" s="1"/>
  <c r="AQ783" i="1"/>
  <c r="AP783" i="1"/>
  <c r="AO783" i="1"/>
  <c r="AK783" i="1"/>
  <c r="BW782" i="1"/>
  <c r="BF782" i="1"/>
  <c r="BE782" i="1"/>
  <c r="BD782" i="1"/>
  <c r="BC782" i="1"/>
  <c r="BB782" i="1"/>
  <c r="AW782" i="1"/>
  <c r="AY782" i="1" s="1"/>
  <c r="AV782" i="1"/>
  <c r="AX782" i="1" s="1"/>
  <c r="AU782" i="1"/>
  <c r="AT782" i="1"/>
  <c r="AN782" i="1" s="1"/>
  <c r="AS782" i="1"/>
  <c r="AM782" i="1" s="1"/>
  <c r="AR782" i="1"/>
  <c r="AL782" i="1" s="1"/>
  <c r="AQ782" i="1"/>
  <c r="AP782" i="1"/>
  <c r="AO782" i="1"/>
  <c r="AK782" i="1"/>
  <c r="BW781" i="1"/>
  <c r="BF781" i="1"/>
  <c r="BE781" i="1"/>
  <c r="BD781" i="1"/>
  <c r="BC781" i="1"/>
  <c r="BB781" i="1"/>
  <c r="AW781" i="1"/>
  <c r="AY781" i="1" s="1"/>
  <c r="AV781" i="1"/>
  <c r="AX781" i="1" s="1"/>
  <c r="AU781" i="1"/>
  <c r="AT781" i="1"/>
  <c r="AN781" i="1" s="1"/>
  <c r="AS781" i="1"/>
  <c r="AM781" i="1" s="1"/>
  <c r="AR781" i="1"/>
  <c r="AL781" i="1" s="1"/>
  <c r="AQ781" i="1"/>
  <c r="AP781" i="1"/>
  <c r="AO781" i="1"/>
  <c r="AK781" i="1"/>
  <c r="BW780" i="1"/>
  <c r="BF780" i="1"/>
  <c r="BE780" i="1"/>
  <c r="BD780" i="1"/>
  <c r="BC780" i="1"/>
  <c r="BB780" i="1"/>
  <c r="AW780" i="1"/>
  <c r="AY780" i="1" s="1"/>
  <c r="AV780" i="1"/>
  <c r="AX780" i="1" s="1"/>
  <c r="AU780" i="1"/>
  <c r="AT780" i="1"/>
  <c r="AN780" i="1" s="1"/>
  <c r="AS780" i="1"/>
  <c r="AM780" i="1" s="1"/>
  <c r="AR780" i="1"/>
  <c r="AQ780" i="1"/>
  <c r="AP780" i="1"/>
  <c r="AO780" i="1"/>
  <c r="AK780" i="1"/>
  <c r="BW779" i="1"/>
  <c r="BF779" i="1"/>
  <c r="BE779" i="1"/>
  <c r="BD779" i="1"/>
  <c r="BC779" i="1"/>
  <c r="BB779" i="1"/>
  <c r="AW779" i="1"/>
  <c r="AY779" i="1" s="1"/>
  <c r="AV779" i="1"/>
  <c r="AX779" i="1" s="1"/>
  <c r="AU779" i="1"/>
  <c r="AT779" i="1"/>
  <c r="AN779" i="1" s="1"/>
  <c r="AS779" i="1"/>
  <c r="AM779" i="1" s="1"/>
  <c r="AR779" i="1"/>
  <c r="AL779" i="1" s="1"/>
  <c r="AQ779" i="1"/>
  <c r="AP779" i="1"/>
  <c r="AO779" i="1"/>
  <c r="AK779" i="1"/>
  <c r="BW778" i="1"/>
  <c r="BF778" i="1"/>
  <c r="BE778" i="1"/>
  <c r="BD778" i="1"/>
  <c r="BC778" i="1"/>
  <c r="BB778" i="1"/>
  <c r="AW778" i="1"/>
  <c r="AY778" i="1" s="1"/>
  <c r="AV778" i="1"/>
  <c r="AX778" i="1" s="1"/>
  <c r="AU778" i="1"/>
  <c r="AT778" i="1"/>
  <c r="AN778" i="1" s="1"/>
  <c r="AS778" i="1"/>
  <c r="AM778" i="1" s="1"/>
  <c r="AR778" i="1"/>
  <c r="AL778" i="1" s="1"/>
  <c r="AQ778" i="1"/>
  <c r="AP778" i="1"/>
  <c r="AO778" i="1"/>
  <c r="AK778" i="1"/>
  <c r="BW777" i="1"/>
  <c r="BF777" i="1"/>
  <c r="BE777" i="1"/>
  <c r="BD777" i="1"/>
  <c r="BC777" i="1"/>
  <c r="BB777" i="1"/>
  <c r="AW777" i="1"/>
  <c r="AY777" i="1" s="1"/>
  <c r="AV777" i="1"/>
  <c r="AX777" i="1" s="1"/>
  <c r="AU777" i="1"/>
  <c r="AT777" i="1"/>
  <c r="AN777" i="1" s="1"/>
  <c r="AS777" i="1"/>
  <c r="AM777" i="1" s="1"/>
  <c r="AR777" i="1"/>
  <c r="AQ777" i="1"/>
  <c r="AP777" i="1"/>
  <c r="AO777" i="1"/>
  <c r="AK777" i="1"/>
  <c r="BW776" i="1"/>
  <c r="BF776" i="1"/>
  <c r="BE776" i="1"/>
  <c r="BD776" i="1"/>
  <c r="BC776" i="1"/>
  <c r="BB776" i="1"/>
  <c r="AW776" i="1"/>
  <c r="AY776" i="1" s="1"/>
  <c r="AV776" i="1"/>
  <c r="AX776" i="1" s="1"/>
  <c r="AU776" i="1"/>
  <c r="AT776" i="1"/>
  <c r="AN776" i="1" s="1"/>
  <c r="AS776" i="1"/>
  <c r="AM776" i="1" s="1"/>
  <c r="AR776" i="1"/>
  <c r="AL776" i="1" s="1"/>
  <c r="AQ776" i="1"/>
  <c r="AP776" i="1"/>
  <c r="AO776" i="1"/>
  <c r="AK776" i="1"/>
  <c r="BW775" i="1"/>
  <c r="BF775" i="1"/>
  <c r="BE775" i="1"/>
  <c r="BD775" i="1"/>
  <c r="BC775" i="1"/>
  <c r="BB775" i="1"/>
  <c r="AW775" i="1"/>
  <c r="AY775" i="1" s="1"/>
  <c r="AV775" i="1"/>
  <c r="AX775" i="1" s="1"/>
  <c r="AU775" i="1"/>
  <c r="AT775" i="1"/>
  <c r="AN775" i="1" s="1"/>
  <c r="AS775" i="1"/>
  <c r="AM775" i="1" s="1"/>
  <c r="AR775" i="1"/>
  <c r="AL775" i="1" s="1"/>
  <c r="AQ775" i="1"/>
  <c r="AP775" i="1"/>
  <c r="AO775" i="1"/>
  <c r="AK775" i="1"/>
  <c r="BW774" i="1"/>
  <c r="BF774" i="1"/>
  <c r="BE774" i="1"/>
  <c r="BD774" i="1"/>
  <c r="BC774" i="1"/>
  <c r="BB774" i="1"/>
  <c r="AW774" i="1"/>
  <c r="AY774" i="1" s="1"/>
  <c r="AV774" i="1"/>
  <c r="AX774" i="1" s="1"/>
  <c r="AU774" i="1"/>
  <c r="AT774" i="1"/>
  <c r="AN774" i="1" s="1"/>
  <c r="AS774" i="1"/>
  <c r="AM774" i="1" s="1"/>
  <c r="AR774" i="1"/>
  <c r="AL774" i="1" s="1"/>
  <c r="AQ774" i="1"/>
  <c r="AP774" i="1"/>
  <c r="AO774" i="1"/>
  <c r="AK774" i="1"/>
  <c r="BW773" i="1"/>
  <c r="BF773" i="1"/>
  <c r="BE773" i="1"/>
  <c r="BD773" i="1"/>
  <c r="BC773" i="1"/>
  <c r="BB773" i="1"/>
  <c r="AW773" i="1"/>
  <c r="AY773" i="1" s="1"/>
  <c r="AV773" i="1"/>
  <c r="AX773" i="1" s="1"/>
  <c r="AU773" i="1"/>
  <c r="AT773" i="1"/>
  <c r="AN773" i="1" s="1"/>
  <c r="AS773" i="1"/>
  <c r="AM773" i="1" s="1"/>
  <c r="AR773" i="1"/>
  <c r="AL773" i="1" s="1"/>
  <c r="AQ773" i="1"/>
  <c r="AP773" i="1"/>
  <c r="AO773" i="1"/>
  <c r="AK773" i="1"/>
  <c r="BW772" i="1"/>
  <c r="BF772" i="1"/>
  <c r="BE772" i="1"/>
  <c r="BD772" i="1"/>
  <c r="BC772" i="1"/>
  <c r="BB772" i="1"/>
  <c r="AW772" i="1"/>
  <c r="AY772" i="1" s="1"/>
  <c r="AV772" i="1"/>
  <c r="AX772" i="1" s="1"/>
  <c r="AU772" i="1"/>
  <c r="AT772" i="1"/>
  <c r="AN772" i="1" s="1"/>
  <c r="AS772" i="1"/>
  <c r="AM772" i="1" s="1"/>
  <c r="AR772" i="1"/>
  <c r="AL772" i="1" s="1"/>
  <c r="AQ772" i="1"/>
  <c r="AP772" i="1"/>
  <c r="AO772" i="1"/>
  <c r="AK772" i="1"/>
  <c r="BW771" i="1"/>
  <c r="BF771" i="1"/>
  <c r="BE771" i="1"/>
  <c r="BD771" i="1"/>
  <c r="BC771" i="1"/>
  <c r="BB771" i="1"/>
  <c r="AW771" i="1"/>
  <c r="AY771" i="1" s="1"/>
  <c r="AV771" i="1"/>
  <c r="AX771" i="1" s="1"/>
  <c r="AU771" i="1"/>
  <c r="AT771" i="1"/>
  <c r="AN771" i="1" s="1"/>
  <c r="AS771" i="1"/>
  <c r="AM771" i="1" s="1"/>
  <c r="AR771" i="1"/>
  <c r="AL771" i="1" s="1"/>
  <c r="AQ771" i="1"/>
  <c r="AP771" i="1"/>
  <c r="AO771" i="1"/>
  <c r="AK771" i="1"/>
  <c r="BW770" i="1"/>
  <c r="BF770" i="1"/>
  <c r="BE770" i="1"/>
  <c r="BD770" i="1"/>
  <c r="BC770" i="1"/>
  <c r="BB770" i="1"/>
  <c r="AW770" i="1"/>
  <c r="AY770" i="1" s="1"/>
  <c r="AV770" i="1"/>
  <c r="AX770" i="1" s="1"/>
  <c r="AU770" i="1"/>
  <c r="AT770" i="1"/>
  <c r="AN770" i="1" s="1"/>
  <c r="AS770" i="1"/>
  <c r="AM770" i="1" s="1"/>
  <c r="AR770" i="1"/>
  <c r="AL770" i="1" s="1"/>
  <c r="AQ770" i="1"/>
  <c r="AP770" i="1"/>
  <c r="AO770" i="1"/>
  <c r="AK770" i="1"/>
  <c r="BW769" i="1"/>
  <c r="BF769" i="1"/>
  <c r="BE769" i="1"/>
  <c r="BD769" i="1"/>
  <c r="BC769" i="1"/>
  <c r="BB769" i="1"/>
  <c r="AW769" i="1"/>
  <c r="AY769" i="1" s="1"/>
  <c r="AV769" i="1"/>
  <c r="AX769" i="1" s="1"/>
  <c r="AU769" i="1"/>
  <c r="AT769" i="1"/>
  <c r="AN769" i="1" s="1"/>
  <c r="AS769" i="1"/>
  <c r="AM769" i="1" s="1"/>
  <c r="AR769" i="1"/>
  <c r="AL769" i="1" s="1"/>
  <c r="AQ769" i="1"/>
  <c r="BY769" i="1" s="1"/>
  <c r="AP769" i="1"/>
  <c r="AO769" i="1"/>
  <c r="AK769" i="1"/>
  <c r="BW768" i="1"/>
  <c r="BF768" i="1"/>
  <c r="BE768" i="1"/>
  <c r="BD768" i="1"/>
  <c r="BC768" i="1"/>
  <c r="BB768" i="1"/>
  <c r="AW768" i="1"/>
  <c r="AY768" i="1" s="1"/>
  <c r="AV768" i="1"/>
  <c r="AX768" i="1" s="1"/>
  <c r="AU768" i="1"/>
  <c r="AT768" i="1"/>
  <c r="AN768" i="1" s="1"/>
  <c r="AS768" i="1"/>
  <c r="AM768" i="1" s="1"/>
  <c r="AR768" i="1"/>
  <c r="AL768" i="1" s="1"/>
  <c r="AQ768" i="1"/>
  <c r="AP768" i="1"/>
  <c r="AO768" i="1"/>
  <c r="AK768" i="1"/>
  <c r="BW767" i="1"/>
  <c r="BF767" i="1"/>
  <c r="BE767" i="1"/>
  <c r="BD767" i="1"/>
  <c r="BC767" i="1"/>
  <c r="BB767" i="1"/>
  <c r="AW767" i="1"/>
  <c r="AY767" i="1" s="1"/>
  <c r="AV767" i="1"/>
  <c r="AX767" i="1" s="1"/>
  <c r="AU767" i="1"/>
  <c r="AT767" i="1"/>
  <c r="AN767" i="1" s="1"/>
  <c r="AS767" i="1"/>
  <c r="AM767" i="1" s="1"/>
  <c r="AR767" i="1"/>
  <c r="AL767" i="1" s="1"/>
  <c r="AQ767" i="1"/>
  <c r="AP767" i="1"/>
  <c r="AO767" i="1"/>
  <c r="AK767" i="1"/>
  <c r="BW766" i="1"/>
  <c r="BF766" i="1"/>
  <c r="BE766" i="1"/>
  <c r="BD766" i="1"/>
  <c r="BC766" i="1"/>
  <c r="BB766" i="1"/>
  <c r="AW766" i="1"/>
  <c r="AY766" i="1" s="1"/>
  <c r="AV766" i="1"/>
  <c r="AX766" i="1" s="1"/>
  <c r="AU766" i="1"/>
  <c r="AT766" i="1"/>
  <c r="AN766" i="1" s="1"/>
  <c r="AS766" i="1"/>
  <c r="AM766" i="1" s="1"/>
  <c r="AR766" i="1"/>
  <c r="AL766" i="1" s="1"/>
  <c r="AQ766" i="1"/>
  <c r="AP766" i="1"/>
  <c r="AO766" i="1"/>
  <c r="AK766" i="1"/>
  <c r="BW765" i="1"/>
  <c r="BF765" i="1"/>
  <c r="BE765" i="1"/>
  <c r="BD765" i="1"/>
  <c r="BC765" i="1"/>
  <c r="BB765" i="1"/>
  <c r="AW765" i="1"/>
  <c r="AY765" i="1" s="1"/>
  <c r="AV765" i="1"/>
  <c r="AX765" i="1" s="1"/>
  <c r="AU765" i="1"/>
  <c r="AT765" i="1"/>
  <c r="AN765" i="1" s="1"/>
  <c r="AS765" i="1"/>
  <c r="AM765" i="1" s="1"/>
  <c r="AR765" i="1"/>
  <c r="AL765" i="1" s="1"/>
  <c r="AQ765" i="1"/>
  <c r="AP765" i="1"/>
  <c r="AO765" i="1"/>
  <c r="AK765" i="1"/>
  <c r="BW764" i="1"/>
  <c r="BF764" i="1"/>
  <c r="BE764" i="1"/>
  <c r="BD764" i="1"/>
  <c r="BC764" i="1"/>
  <c r="BB764" i="1"/>
  <c r="AW764" i="1"/>
  <c r="AY764" i="1" s="1"/>
  <c r="AV764" i="1"/>
  <c r="AX764" i="1" s="1"/>
  <c r="AU764" i="1"/>
  <c r="AT764" i="1"/>
  <c r="AN764" i="1" s="1"/>
  <c r="AS764" i="1"/>
  <c r="AM764" i="1" s="1"/>
  <c r="AR764" i="1"/>
  <c r="AL764" i="1" s="1"/>
  <c r="AQ764" i="1"/>
  <c r="AP764" i="1"/>
  <c r="AO764" i="1"/>
  <c r="AK764" i="1"/>
  <c r="BW763" i="1"/>
  <c r="BF763" i="1"/>
  <c r="BE763" i="1"/>
  <c r="BD763" i="1"/>
  <c r="BC763" i="1"/>
  <c r="BB763" i="1"/>
  <c r="AW763" i="1"/>
  <c r="AY763" i="1" s="1"/>
  <c r="AV763" i="1"/>
  <c r="AX763" i="1" s="1"/>
  <c r="AU763" i="1"/>
  <c r="AT763" i="1"/>
  <c r="AN763" i="1" s="1"/>
  <c r="AS763" i="1"/>
  <c r="AM763" i="1" s="1"/>
  <c r="AR763" i="1"/>
  <c r="AL763" i="1" s="1"/>
  <c r="AQ763" i="1"/>
  <c r="AP763" i="1"/>
  <c r="AO763" i="1"/>
  <c r="AK763" i="1"/>
  <c r="BW762" i="1"/>
  <c r="BF762" i="1"/>
  <c r="BE762" i="1"/>
  <c r="BD762" i="1"/>
  <c r="BC762" i="1"/>
  <c r="BB762" i="1"/>
  <c r="AW762" i="1"/>
  <c r="AY762" i="1" s="1"/>
  <c r="AV762" i="1"/>
  <c r="AX762" i="1" s="1"/>
  <c r="AU762" i="1"/>
  <c r="AT762" i="1"/>
  <c r="AN762" i="1" s="1"/>
  <c r="AS762" i="1"/>
  <c r="AM762" i="1" s="1"/>
  <c r="AR762" i="1"/>
  <c r="AL762" i="1" s="1"/>
  <c r="AQ762" i="1"/>
  <c r="AP762" i="1"/>
  <c r="AO762" i="1"/>
  <c r="AK762" i="1"/>
  <c r="BW761" i="1"/>
  <c r="BF761" i="1"/>
  <c r="BE761" i="1"/>
  <c r="BD761" i="1"/>
  <c r="BC761" i="1"/>
  <c r="BB761" i="1"/>
  <c r="AW761" i="1"/>
  <c r="AY761" i="1" s="1"/>
  <c r="AV761" i="1"/>
  <c r="AX761" i="1" s="1"/>
  <c r="AU761" i="1"/>
  <c r="AT761" i="1"/>
  <c r="AN761" i="1" s="1"/>
  <c r="AS761" i="1"/>
  <c r="AM761" i="1" s="1"/>
  <c r="AR761" i="1"/>
  <c r="AL761" i="1" s="1"/>
  <c r="AQ761" i="1"/>
  <c r="AP761" i="1"/>
  <c r="AO761" i="1"/>
  <c r="AK761" i="1"/>
  <c r="BW760" i="1"/>
  <c r="BF760" i="1"/>
  <c r="BE760" i="1"/>
  <c r="BD760" i="1"/>
  <c r="BC760" i="1"/>
  <c r="BB760" i="1"/>
  <c r="AW760" i="1"/>
  <c r="AY760" i="1" s="1"/>
  <c r="AV760" i="1"/>
  <c r="AX760" i="1" s="1"/>
  <c r="AU760" i="1"/>
  <c r="AT760" i="1"/>
  <c r="AN760" i="1" s="1"/>
  <c r="AS760" i="1"/>
  <c r="AM760" i="1" s="1"/>
  <c r="AR760" i="1"/>
  <c r="AL760" i="1" s="1"/>
  <c r="AQ760" i="1"/>
  <c r="AP760" i="1"/>
  <c r="AO760" i="1"/>
  <c r="AK760" i="1"/>
  <c r="BW759" i="1"/>
  <c r="BF759" i="1"/>
  <c r="BE759" i="1"/>
  <c r="BD759" i="1"/>
  <c r="BC759" i="1"/>
  <c r="BB759" i="1"/>
  <c r="AW759" i="1"/>
  <c r="AY759" i="1" s="1"/>
  <c r="AV759" i="1"/>
  <c r="AX759" i="1" s="1"/>
  <c r="AU759" i="1"/>
  <c r="AT759" i="1"/>
  <c r="AN759" i="1" s="1"/>
  <c r="AS759" i="1"/>
  <c r="AM759" i="1" s="1"/>
  <c r="AR759" i="1"/>
  <c r="AL759" i="1" s="1"/>
  <c r="AQ759" i="1"/>
  <c r="AP759" i="1"/>
  <c r="AO759" i="1"/>
  <c r="AK759" i="1"/>
  <c r="BW758" i="1"/>
  <c r="BF758" i="1"/>
  <c r="BE758" i="1"/>
  <c r="BD758" i="1"/>
  <c r="BC758" i="1"/>
  <c r="BB758" i="1"/>
  <c r="AW758" i="1"/>
  <c r="AY758" i="1" s="1"/>
  <c r="AV758" i="1"/>
  <c r="AX758" i="1" s="1"/>
  <c r="AU758" i="1"/>
  <c r="AT758" i="1"/>
  <c r="AN758" i="1" s="1"/>
  <c r="AS758" i="1"/>
  <c r="AM758" i="1" s="1"/>
  <c r="AR758" i="1"/>
  <c r="AL758" i="1" s="1"/>
  <c r="AQ758" i="1"/>
  <c r="AP758" i="1"/>
  <c r="AO758" i="1"/>
  <c r="AK758" i="1"/>
  <c r="BW757" i="1"/>
  <c r="BF757" i="1"/>
  <c r="BE757" i="1"/>
  <c r="BD757" i="1"/>
  <c r="BC757" i="1"/>
  <c r="BB757" i="1"/>
  <c r="AW757" i="1"/>
  <c r="AY757" i="1" s="1"/>
  <c r="AV757" i="1"/>
  <c r="AX757" i="1" s="1"/>
  <c r="AU757" i="1"/>
  <c r="AT757" i="1"/>
  <c r="AN757" i="1" s="1"/>
  <c r="AS757" i="1"/>
  <c r="AM757" i="1" s="1"/>
  <c r="AR757" i="1"/>
  <c r="AL757" i="1" s="1"/>
  <c r="AQ757" i="1"/>
  <c r="AP757" i="1"/>
  <c r="AO757" i="1"/>
  <c r="AK757" i="1"/>
  <c r="BW756" i="1"/>
  <c r="BF756" i="1"/>
  <c r="BE756" i="1"/>
  <c r="BD756" i="1"/>
  <c r="BC756" i="1"/>
  <c r="BB756" i="1"/>
  <c r="AW756" i="1"/>
  <c r="AY756" i="1" s="1"/>
  <c r="AV756" i="1"/>
  <c r="AX756" i="1" s="1"/>
  <c r="AU756" i="1"/>
  <c r="AT756" i="1"/>
  <c r="AN756" i="1" s="1"/>
  <c r="AS756" i="1"/>
  <c r="AM756" i="1" s="1"/>
  <c r="AR756" i="1"/>
  <c r="AL756" i="1" s="1"/>
  <c r="AQ756" i="1"/>
  <c r="AP756" i="1"/>
  <c r="AO756" i="1"/>
  <c r="AK756" i="1"/>
  <c r="BW755" i="1"/>
  <c r="BF755" i="1"/>
  <c r="BE755" i="1"/>
  <c r="BD755" i="1"/>
  <c r="BC755" i="1"/>
  <c r="BB755" i="1"/>
  <c r="AW755" i="1"/>
  <c r="AY755" i="1" s="1"/>
  <c r="AV755" i="1"/>
  <c r="AX755" i="1" s="1"/>
  <c r="AU755" i="1"/>
  <c r="AT755" i="1"/>
  <c r="AN755" i="1" s="1"/>
  <c r="AS755" i="1"/>
  <c r="AM755" i="1" s="1"/>
  <c r="AR755" i="1"/>
  <c r="AL755" i="1" s="1"/>
  <c r="AQ755" i="1"/>
  <c r="AP755" i="1"/>
  <c r="AO755" i="1"/>
  <c r="AK755" i="1"/>
  <c r="BW754" i="1"/>
  <c r="BF754" i="1"/>
  <c r="BE754" i="1"/>
  <c r="BD754" i="1"/>
  <c r="BC754" i="1"/>
  <c r="BB754" i="1"/>
  <c r="AW754" i="1"/>
  <c r="AY754" i="1" s="1"/>
  <c r="AV754" i="1"/>
  <c r="AX754" i="1" s="1"/>
  <c r="AU754" i="1"/>
  <c r="AT754" i="1"/>
  <c r="AN754" i="1" s="1"/>
  <c r="AS754" i="1"/>
  <c r="AM754" i="1" s="1"/>
  <c r="AR754" i="1"/>
  <c r="AL754" i="1" s="1"/>
  <c r="AQ754" i="1"/>
  <c r="AP754" i="1"/>
  <c r="AO754" i="1"/>
  <c r="AK754" i="1"/>
  <c r="BW753" i="1"/>
  <c r="BF753" i="1"/>
  <c r="BE753" i="1"/>
  <c r="BD753" i="1"/>
  <c r="BC753" i="1"/>
  <c r="BB753" i="1"/>
  <c r="AW753" i="1"/>
  <c r="AY753" i="1" s="1"/>
  <c r="AV753" i="1"/>
  <c r="AX753" i="1" s="1"/>
  <c r="AU753" i="1"/>
  <c r="AT753" i="1"/>
  <c r="AN753" i="1" s="1"/>
  <c r="AS753" i="1"/>
  <c r="AM753" i="1" s="1"/>
  <c r="AR753" i="1"/>
  <c r="AL753" i="1" s="1"/>
  <c r="AQ753" i="1"/>
  <c r="AP753" i="1"/>
  <c r="AO753" i="1"/>
  <c r="AK753" i="1"/>
  <c r="BW752" i="1"/>
  <c r="BF752" i="1"/>
  <c r="BE752" i="1"/>
  <c r="BD752" i="1"/>
  <c r="BC752" i="1"/>
  <c r="BB752" i="1"/>
  <c r="AW752" i="1"/>
  <c r="AY752" i="1" s="1"/>
  <c r="AV752" i="1"/>
  <c r="AX752" i="1" s="1"/>
  <c r="AU752" i="1"/>
  <c r="AT752" i="1"/>
  <c r="AN752" i="1" s="1"/>
  <c r="AS752" i="1"/>
  <c r="AM752" i="1" s="1"/>
  <c r="AR752" i="1"/>
  <c r="AL752" i="1" s="1"/>
  <c r="AQ752" i="1"/>
  <c r="AP752" i="1"/>
  <c r="AO752" i="1"/>
  <c r="AK752" i="1"/>
  <c r="BW751" i="1"/>
  <c r="BF751" i="1"/>
  <c r="BE751" i="1"/>
  <c r="BD751" i="1"/>
  <c r="BC751" i="1"/>
  <c r="BB751" i="1"/>
  <c r="AW751" i="1"/>
  <c r="AY751" i="1" s="1"/>
  <c r="AV751" i="1"/>
  <c r="AX751" i="1" s="1"/>
  <c r="AU751" i="1"/>
  <c r="AT751" i="1"/>
  <c r="AN751" i="1" s="1"/>
  <c r="AS751" i="1"/>
  <c r="AM751" i="1" s="1"/>
  <c r="AR751" i="1"/>
  <c r="AL751" i="1" s="1"/>
  <c r="AQ751" i="1"/>
  <c r="AP751" i="1"/>
  <c r="AO751" i="1"/>
  <c r="AK751" i="1"/>
  <c r="BW750" i="1"/>
  <c r="BF750" i="1"/>
  <c r="BE750" i="1"/>
  <c r="BD750" i="1"/>
  <c r="BC750" i="1"/>
  <c r="BB750" i="1"/>
  <c r="AW750" i="1"/>
  <c r="AY750" i="1" s="1"/>
  <c r="AV750" i="1"/>
  <c r="AX750" i="1" s="1"/>
  <c r="AU750" i="1"/>
  <c r="AT750" i="1"/>
  <c r="AN750" i="1" s="1"/>
  <c r="AS750" i="1"/>
  <c r="AM750" i="1" s="1"/>
  <c r="AR750" i="1"/>
  <c r="AL750" i="1" s="1"/>
  <c r="AQ750" i="1"/>
  <c r="AP750" i="1"/>
  <c r="AO750" i="1"/>
  <c r="AK750" i="1"/>
  <c r="BW749" i="1"/>
  <c r="BF749" i="1"/>
  <c r="BE749" i="1"/>
  <c r="BD749" i="1"/>
  <c r="BC749" i="1"/>
  <c r="BB749" i="1"/>
  <c r="AW749" i="1"/>
  <c r="AY749" i="1" s="1"/>
  <c r="AV749" i="1"/>
  <c r="AX749" i="1" s="1"/>
  <c r="AU749" i="1"/>
  <c r="AT749" i="1"/>
  <c r="AN749" i="1" s="1"/>
  <c r="AS749" i="1"/>
  <c r="AM749" i="1" s="1"/>
  <c r="AR749" i="1"/>
  <c r="AL749" i="1" s="1"/>
  <c r="AQ749" i="1"/>
  <c r="AP749" i="1"/>
  <c r="AO749" i="1"/>
  <c r="AK749" i="1"/>
  <c r="BW748" i="1"/>
  <c r="BF748" i="1"/>
  <c r="BE748" i="1"/>
  <c r="BD748" i="1"/>
  <c r="BC748" i="1"/>
  <c r="BB748" i="1"/>
  <c r="AW748" i="1"/>
  <c r="AY748" i="1" s="1"/>
  <c r="AV748" i="1"/>
  <c r="AX748" i="1" s="1"/>
  <c r="AU748" i="1"/>
  <c r="AT748" i="1"/>
  <c r="AN748" i="1" s="1"/>
  <c r="AS748" i="1"/>
  <c r="AM748" i="1" s="1"/>
  <c r="AR748" i="1"/>
  <c r="AL748" i="1" s="1"/>
  <c r="AQ748" i="1"/>
  <c r="AP748" i="1"/>
  <c r="AO748" i="1"/>
  <c r="AK748" i="1"/>
  <c r="BW747" i="1"/>
  <c r="BF747" i="1"/>
  <c r="BE747" i="1"/>
  <c r="BD747" i="1"/>
  <c r="BC747" i="1"/>
  <c r="BB747" i="1"/>
  <c r="AW747" i="1"/>
  <c r="AY747" i="1" s="1"/>
  <c r="AV747" i="1"/>
  <c r="AX747" i="1" s="1"/>
  <c r="AU747" i="1"/>
  <c r="AT747" i="1"/>
  <c r="AN747" i="1" s="1"/>
  <c r="AS747" i="1"/>
  <c r="AM747" i="1" s="1"/>
  <c r="AR747" i="1"/>
  <c r="AL747" i="1" s="1"/>
  <c r="AQ747" i="1"/>
  <c r="AP747" i="1"/>
  <c r="AO747" i="1"/>
  <c r="AK747" i="1"/>
  <c r="BW746" i="1"/>
  <c r="BF746" i="1"/>
  <c r="BE746" i="1"/>
  <c r="BD746" i="1"/>
  <c r="BC746" i="1"/>
  <c r="BB746" i="1"/>
  <c r="AW746" i="1"/>
  <c r="AY746" i="1" s="1"/>
  <c r="AV746" i="1"/>
  <c r="AX746" i="1" s="1"/>
  <c r="AU746" i="1"/>
  <c r="AT746" i="1"/>
  <c r="AN746" i="1" s="1"/>
  <c r="AS746" i="1"/>
  <c r="AM746" i="1" s="1"/>
  <c r="AR746" i="1"/>
  <c r="AL746" i="1" s="1"/>
  <c r="AQ746" i="1"/>
  <c r="AP746" i="1"/>
  <c r="AO746" i="1"/>
  <c r="AK746" i="1"/>
  <c r="BW745" i="1"/>
  <c r="BF745" i="1"/>
  <c r="BE745" i="1"/>
  <c r="BD745" i="1"/>
  <c r="BC745" i="1"/>
  <c r="BB745" i="1"/>
  <c r="AW745" i="1"/>
  <c r="AY745" i="1" s="1"/>
  <c r="AV745" i="1"/>
  <c r="AX745" i="1" s="1"/>
  <c r="AU745" i="1"/>
  <c r="AT745" i="1"/>
  <c r="AN745" i="1" s="1"/>
  <c r="AS745" i="1"/>
  <c r="AM745" i="1" s="1"/>
  <c r="AR745" i="1"/>
  <c r="AL745" i="1" s="1"/>
  <c r="AQ745" i="1"/>
  <c r="AP745" i="1"/>
  <c r="AO745" i="1"/>
  <c r="AK745" i="1"/>
  <c r="BW744" i="1"/>
  <c r="BF744" i="1"/>
  <c r="BE744" i="1"/>
  <c r="BD744" i="1"/>
  <c r="BC744" i="1"/>
  <c r="BB744" i="1"/>
  <c r="AW744" i="1"/>
  <c r="AY744" i="1" s="1"/>
  <c r="AV744" i="1"/>
  <c r="AX744" i="1" s="1"/>
  <c r="AU744" i="1"/>
  <c r="AT744" i="1"/>
  <c r="AN744" i="1" s="1"/>
  <c r="AS744" i="1"/>
  <c r="AM744" i="1" s="1"/>
  <c r="AR744" i="1"/>
  <c r="AL744" i="1" s="1"/>
  <c r="AQ744" i="1"/>
  <c r="AP744" i="1"/>
  <c r="AO744" i="1"/>
  <c r="AK744" i="1"/>
  <c r="BW743" i="1"/>
  <c r="BF743" i="1"/>
  <c r="BE743" i="1"/>
  <c r="BD743" i="1"/>
  <c r="BC743" i="1"/>
  <c r="BB743" i="1"/>
  <c r="AW743" i="1"/>
  <c r="AY743" i="1" s="1"/>
  <c r="AV743" i="1"/>
  <c r="AX743" i="1" s="1"/>
  <c r="AU743" i="1"/>
  <c r="AT743" i="1"/>
  <c r="AN743" i="1" s="1"/>
  <c r="AS743" i="1"/>
  <c r="AM743" i="1" s="1"/>
  <c r="AR743" i="1"/>
  <c r="AL743" i="1" s="1"/>
  <c r="AQ743" i="1"/>
  <c r="AP743" i="1"/>
  <c r="AO743" i="1"/>
  <c r="AK743" i="1"/>
  <c r="BW742" i="1"/>
  <c r="BF742" i="1"/>
  <c r="BE742" i="1"/>
  <c r="BD742" i="1"/>
  <c r="BC742" i="1"/>
  <c r="BB742" i="1"/>
  <c r="AW742" i="1"/>
  <c r="AY742" i="1" s="1"/>
  <c r="AV742" i="1"/>
  <c r="AX742" i="1" s="1"/>
  <c r="AU742" i="1"/>
  <c r="AT742" i="1"/>
  <c r="AN742" i="1" s="1"/>
  <c r="AS742" i="1"/>
  <c r="AM742" i="1" s="1"/>
  <c r="AR742" i="1"/>
  <c r="AL742" i="1" s="1"/>
  <c r="AQ742" i="1"/>
  <c r="AP742" i="1"/>
  <c r="AO742" i="1"/>
  <c r="AK742" i="1"/>
  <c r="BW741" i="1"/>
  <c r="BF741" i="1"/>
  <c r="BE741" i="1"/>
  <c r="BD741" i="1"/>
  <c r="BC741" i="1"/>
  <c r="BB741" i="1"/>
  <c r="AW741" i="1"/>
  <c r="AY741" i="1" s="1"/>
  <c r="AV741" i="1"/>
  <c r="AX741" i="1" s="1"/>
  <c r="AU741" i="1"/>
  <c r="AT741" i="1"/>
  <c r="AN741" i="1" s="1"/>
  <c r="AS741" i="1"/>
  <c r="AM741" i="1" s="1"/>
  <c r="AR741" i="1"/>
  <c r="AL741" i="1" s="1"/>
  <c r="AQ741" i="1"/>
  <c r="AP741" i="1"/>
  <c r="AO741" i="1"/>
  <c r="AK741" i="1"/>
  <c r="BW740" i="1"/>
  <c r="BF740" i="1"/>
  <c r="BE740" i="1"/>
  <c r="BD740" i="1"/>
  <c r="BC740" i="1"/>
  <c r="BB740" i="1"/>
  <c r="AW740" i="1"/>
  <c r="AY740" i="1" s="1"/>
  <c r="AV740" i="1"/>
  <c r="AX740" i="1" s="1"/>
  <c r="AU740" i="1"/>
  <c r="AT740" i="1"/>
  <c r="AN740" i="1" s="1"/>
  <c r="AS740" i="1"/>
  <c r="AM740" i="1" s="1"/>
  <c r="AR740" i="1"/>
  <c r="AL740" i="1" s="1"/>
  <c r="AQ740" i="1"/>
  <c r="AP740" i="1"/>
  <c r="AO740" i="1"/>
  <c r="AK740" i="1"/>
  <c r="BW739" i="1"/>
  <c r="BF739" i="1"/>
  <c r="BE739" i="1"/>
  <c r="BD739" i="1"/>
  <c r="BC739" i="1"/>
  <c r="BB739" i="1"/>
  <c r="AW739" i="1"/>
  <c r="AY739" i="1" s="1"/>
  <c r="AV739" i="1"/>
  <c r="AX739" i="1" s="1"/>
  <c r="AU739" i="1"/>
  <c r="AT739" i="1"/>
  <c r="AN739" i="1" s="1"/>
  <c r="AS739" i="1"/>
  <c r="AM739" i="1" s="1"/>
  <c r="AR739" i="1"/>
  <c r="AQ739" i="1"/>
  <c r="AP739" i="1"/>
  <c r="AO739" i="1"/>
  <c r="AK739" i="1"/>
  <c r="BW738" i="1"/>
  <c r="BF738" i="1"/>
  <c r="BE738" i="1"/>
  <c r="BD738" i="1"/>
  <c r="BC738" i="1"/>
  <c r="BB738" i="1"/>
  <c r="AW738" i="1"/>
  <c r="AY738" i="1" s="1"/>
  <c r="AV738" i="1"/>
  <c r="AX738" i="1" s="1"/>
  <c r="AU738" i="1"/>
  <c r="AT738" i="1"/>
  <c r="AN738" i="1" s="1"/>
  <c r="AS738" i="1"/>
  <c r="AM738" i="1" s="1"/>
  <c r="AR738" i="1"/>
  <c r="AL738" i="1" s="1"/>
  <c r="AQ738" i="1"/>
  <c r="BY738" i="1" s="1"/>
  <c r="AP738" i="1"/>
  <c r="AO738" i="1"/>
  <c r="AK738" i="1"/>
  <c r="BW737" i="1"/>
  <c r="BF737" i="1"/>
  <c r="BE737" i="1"/>
  <c r="BD737" i="1"/>
  <c r="BC737" i="1"/>
  <c r="BB737" i="1"/>
  <c r="AW737" i="1"/>
  <c r="AY737" i="1" s="1"/>
  <c r="AV737" i="1"/>
  <c r="AX737" i="1" s="1"/>
  <c r="AU737" i="1"/>
  <c r="AT737" i="1"/>
  <c r="AN737" i="1" s="1"/>
  <c r="AS737" i="1"/>
  <c r="AM737" i="1" s="1"/>
  <c r="AR737" i="1"/>
  <c r="AL737" i="1" s="1"/>
  <c r="AQ737" i="1"/>
  <c r="AP737" i="1"/>
  <c r="AO737" i="1"/>
  <c r="AK737" i="1"/>
  <c r="BW736" i="1"/>
  <c r="BF736" i="1"/>
  <c r="BE736" i="1"/>
  <c r="BD736" i="1"/>
  <c r="BC736" i="1"/>
  <c r="BB736" i="1"/>
  <c r="AW736" i="1"/>
  <c r="AY736" i="1" s="1"/>
  <c r="AV736" i="1"/>
  <c r="AX736" i="1" s="1"/>
  <c r="AU736" i="1"/>
  <c r="AT736" i="1"/>
  <c r="AN736" i="1" s="1"/>
  <c r="AS736" i="1"/>
  <c r="AR736" i="1"/>
  <c r="AL736" i="1" s="1"/>
  <c r="AQ736" i="1"/>
  <c r="AP736" i="1"/>
  <c r="AO736" i="1"/>
  <c r="AK736" i="1"/>
  <c r="BW735" i="1"/>
  <c r="BF735" i="1"/>
  <c r="BE735" i="1"/>
  <c r="BD735" i="1"/>
  <c r="BC735" i="1"/>
  <c r="BB735" i="1"/>
  <c r="AW735" i="1"/>
  <c r="AY735" i="1" s="1"/>
  <c r="AV735" i="1"/>
  <c r="AX735" i="1" s="1"/>
  <c r="AU735" i="1"/>
  <c r="AT735" i="1"/>
  <c r="AN735" i="1" s="1"/>
  <c r="AS735" i="1"/>
  <c r="AM735" i="1" s="1"/>
  <c r="AR735" i="1"/>
  <c r="AL735" i="1" s="1"/>
  <c r="AQ735" i="1"/>
  <c r="AP735" i="1"/>
  <c r="AO735" i="1"/>
  <c r="AK735" i="1"/>
  <c r="BW734" i="1"/>
  <c r="BF734" i="1"/>
  <c r="BE734" i="1"/>
  <c r="BD734" i="1"/>
  <c r="BC734" i="1"/>
  <c r="BB734" i="1"/>
  <c r="AW734" i="1"/>
  <c r="AY734" i="1" s="1"/>
  <c r="AV734" i="1"/>
  <c r="AX734" i="1" s="1"/>
  <c r="AU734" i="1"/>
  <c r="AT734" i="1"/>
  <c r="AN734" i="1" s="1"/>
  <c r="AS734" i="1"/>
  <c r="AM734" i="1" s="1"/>
  <c r="AR734" i="1"/>
  <c r="AL734" i="1" s="1"/>
  <c r="AQ734" i="1"/>
  <c r="AP734" i="1"/>
  <c r="AO734" i="1"/>
  <c r="AK734" i="1"/>
  <c r="BW733" i="1"/>
  <c r="BF733" i="1"/>
  <c r="BE733" i="1"/>
  <c r="BD733" i="1"/>
  <c r="BC733" i="1"/>
  <c r="BB733" i="1"/>
  <c r="AW733" i="1"/>
  <c r="AY733" i="1" s="1"/>
  <c r="AV733" i="1"/>
  <c r="AX733" i="1" s="1"/>
  <c r="AU733" i="1"/>
  <c r="AT733" i="1"/>
  <c r="AN733" i="1" s="1"/>
  <c r="AS733" i="1"/>
  <c r="AM733" i="1" s="1"/>
  <c r="AR733" i="1"/>
  <c r="AL733" i="1" s="1"/>
  <c r="AQ733" i="1"/>
  <c r="AP733" i="1"/>
  <c r="AO733" i="1"/>
  <c r="AK733" i="1"/>
  <c r="BW732" i="1"/>
  <c r="BF732" i="1"/>
  <c r="BE732" i="1"/>
  <c r="BD732" i="1"/>
  <c r="BC732" i="1"/>
  <c r="BB732" i="1"/>
  <c r="AW732" i="1"/>
  <c r="AY732" i="1" s="1"/>
  <c r="AV732" i="1"/>
  <c r="AX732" i="1" s="1"/>
  <c r="AU732" i="1"/>
  <c r="AT732" i="1"/>
  <c r="AN732" i="1" s="1"/>
  <c r="AS732" i="1"/>
  <c r="AM732" i="1" s="1"/>
  <c r="AR732" i="1"/>
  <c r="AL732" i="1" s="1"/>
  <c r="AQ732" i="1"/>
  <c r="AP732" i="1"/>
  <c r="AO732" i="1"/>
  <c r="AK732" i="1"/>
  <c r="BW731" i="1"/>
  <c r="BF731" i="1"/>
  <c r="BE731" i="1"/>
  <c r="BD731" i="1"/>
  <c r="BC731" i="1"/>
  <c r="BB731" i="1"/>
  <c r="AW731" i="1"/>
  <c r="AY731" i="1" s="1"/>
  <c r="AV731" i="1"/>
  <c r="AX731" i="1" s="1"/>
  <c r="AU731" i="1"/>
  <c r="AT731" i="1"/>
  <c r="AN731" i="1" s="1"/>
  <c r="AS731" i="1"/>
  <c r="AM731" i="1" s="1"/>
  <c r="AR731" i="1"/>
  <c r="AL731" i="1" s="1"/>
  <c r="AQ731" i="1"/>
  <c r="AP731" i="1"/>
  <c r="AO731" i="1"/>
  <c r="AK731" i="1"/>
  <c r="BW730" i="1"/>
  <c r="BF730" i="1"/>
  <c r="BE730" i="1"/>
  <c r="BD730" i="1"/>
  <c r="BC730" i="1"/>
  <c r="BB730" i="1"/>
  <c r="AW730" i="1"/>
  <c r="AY730" i="1" s="1"/>
  <c r="AV730" i="1"/>
  <c r="AX730" i="1" s="1"/>
  <c r="AU730" i="1"/>
  <c r="AT730" i="1"/>
  <c r="AN730" i="1" s="1"/>
  <c r="AS730" i="1"/>
  <c r="AM730" i="1" s="1"/>
  <c r="AR730" i="1"/>
  <c r="AL730" i="1" s="1"/>
  <c r="AQ730" i="1"/>
  <c r="AP730" i="1"/>
  <c r="AO730" i="1"/>
  <c r="AK730" i="1"/>
  <c r="BW729" i="1"/>
  <c r="BF729" i="1"/>
  <c r="BE729" i="1"/>
  <c r="BD729" i="1"/>
  <c r="BC729" i="1"/>
  <c r="BB729" i="1"/>
  <c r="AW729" i="1"/>
  <c r="AY729" i="1" s="1"/>
  <c r="AV729" i="1"/>
  <c r="AX729" i="1" s="1"/>
  <c r="AU729" i="1"/>
  <c r="AT729" i="1"/>
  <c r="AN729" i="1" s="1"/>
  <c r="AS729" i="1"/>
  <c r="AM729" i="1" s="1"/>
  <c r="AR729" i="1"/>
  <c r="AL729" i="1" s="1"/>
  <c r="AQ729" i="1"/>
  <c r="AP729" i="1"/>
  <c r="AO729" i="1"/>
  <c r="AK729" i="1"/>
  <c r="BW728" i="1"/>
  <c r="BF728" i="1"/>
  <c r="BE728" i="1"/>
  <c r="BD728" i="1"/>
  <c r="BC728" i="1"/>
  <c r="BB728" i="1"/>
  <c r="AW728" i="1"/>
  <c r="AY728" i="1" s="1"/>
  <c r="AV728" i="1"/>
  <c r="AX728" i="1" s="1"/>
  <c r="AU728" i="1"/>
  <c r="AT728" i="1"/>
  <c r="AN728" i="1" s="1"/>
  <c r="AS728" i="1"/>
  <c r="AM728" i="1" s="1"/>
  <c r="AR728" i="1"/>
  <c r="AL728" i="1" s="1"/>
  <c r="AQ728" i="1"/>
  <c r="AP728" i="1"/>
  <c r="AO728" i="1"/>
  <c r="AK728" i="1"/>
  <c r="BW727" i="1"/>
  <c r="BF727" i="1"/>
  <c r="BE727" i="1"/>
  <c r="BD727" i="1"/>
  <c r="BC727" i="1"/>
  <c r="BB727" i="1"/>
  <c r="AW727" i="1"/>
  <c r="AY727" i="1" s="1"/>
  <c r="AV727" i="1"/>
  <c r="AX727" i="1" s="1"/>
  <c r="AU727" i="1"/>
  <c r="AT727" i="1"/>
  <c r="AN727" i="1" s="1"/>
  <c r="AS727" i="1"/>
  <c r="AM727" i="1" s="1"/>
  <c r="AR727" i="1"/>
  <c r="AL727" i="1" s="1"/>
  <c r="AQ727" i="1"/>
  <c r="AP727" i="1"/>
  <c r="AO727" i="1"/>
  <c r="AK727" i="1"/>
  <c r="BW726" i="1"/>
  <c r="BF726" i="1"/>
  <c r="BE726" i="1"/>
  <c r="BD726" i="1"/>
  <c r="BC726" i="1"/>
  <c r="BB726" i="1"/>
  <c r="AW726" i="1"/>
  <c r="AY726" i="1" s="1"/>
  <c r="AV726" i="1"/>
  <c r="AX726" i="1" s="1"/>
  <c r="AU726" i="1"/>
  <c r="AT726" i="1"/>
  <c r="AN726" i="1" s="1"/>
  <c r="AS726" i="1"/>
  <c r="AM726" i="1" s="1"/>
  <c r="AR726" i="1"/>
  <c r="AL726" i="1" s="1"/>
  <c r="AQ726" i="1"/>
  <c r="AP726" i="1"/>
  <c r="AO726" i="1"/>
  <c r="AK726" i="1"/>
  <c r="BW725" i="1"/>
  <c r="BF725" i="1"/>
  <c r="BE725" i="1"/>
  <c r="BD725" i="1"/>
  <c r="BC725" i="1"/>
  <c r="BB725" i="1"/>
  <c r="AW725" i="1"/>
  <c r="AY725" i="1" s="1"/>
  <c r="AV725" i="1"/>
  <c r="AX725" i="1" s="1"/>
  <c r="AU725" i="1"/>
  <c r="AT725" i="1"/>
  <c r="AN725" i="1" s="1"/>
  <c r="AS725" i="1"/>
  <c r="AM725" i="1" s="1"/>
  <c r="AR725" i="1"/>
  <c r="AL725" i="1" s="1"/>
  <c r="AQ725" i="1"/>
  <c r="AP725" i="1"/>
  <c r="AO725" i="1"/>
  <c r="AK725" i="1"/>
  <c r="BW724" i="1"/>
  <c r="BF724" i="1"/>
  <c r="BE724" i="1"/>
  <c r="BD724" i="1"/>
  <c r="BC724" i="1"/>
  <c r="BB724" i="1"/>
  <c r="AW724" i="1"/>
  <c r="AY724" i="1" s="1"/>
  <c r="AV724" i="1"/>
  <c r="AX724" i="1" s="1"/>
  <c r="AU724" i="1"/>
  <c r="AT724" i="1"/>
  <c r="AN724" i="1" s="1"/>
  <c r="AS724" i="1"/>
  <c r="AM724" i="1" s="1"/>
  <c r="AR724" i="1"/>
  <c r="AL724" i="1" s="1"/>
  <c r="AQ724" i="1"/>
  <c r="AP724" i="1"/>
  <c r="AO724" i="1"/>
  <c r="AK724" i="1"/>
  <c r="BW723" i="1"/>
  <c r="BF723" i="1"/>
  <c r="BE723" i="1"/>
  <c r="BD723" i="1"/>
  <c r="BC723" i="1"/>
  <c r="BB723" i="1"/>
  <c r="AW723" i="1"/>
  <c r="AY723" i="1" s="1"/>
  <c r="AV723" i="1"/>
  <c r="AX723" i="1" s="1"/>
  <c r="AU723" i="1"/>
  <c r="AT723" i="1"/>
  <c r="AN723" i="1" s="1"/>
  <c r="AS723" i="1"/>
  <c r="AM723" i="1" s="1"/>
  <c r="AR723" i="1"/>
  <c r="AL723" i="1" s="1"/>
  <c r="AQ723" i="1"/>
  <c r="AP723" i="1"/>
  <c r="AO723" i="1"/>
  <c r="AK723" i="1"/>
  <c r="BW722" i="1"/>
  <c r="BF722" i="1"/>
  <c r="BE722" i="1"/>
  <c r="BD722" i="1"/>
  <c r="BC722" i="1"/>
  <c r="BB722" i="1"/>
  <c r="AW722" i="1"/>
  <c r="AY722" i="1" s="1"/>
  <c r="AV722" i="1"/>
  <c r="AX722" i="1" s="1"/>
  <c r="AU722" i="1"/>
  <c r="AT722" i="1"/>
  <c r="AN722" i="1" s="1"/>
  <c r="AS722" i="1"/>
  <c r="AM722" i="1" s="1"/>
  <c r="AR722" i="1"/>
  <c r="AQ722" i="1"/>
  <c r="AP722" i="1"/>
  <c r="AO722" i="1"/>
  <c r="AK722" i="1"/>
  <c r="BW721" i="1"/>
  <c r="BF721" i="1"/>
  <c r="BE721" i="1"/>
  <c r="BD721" i="1"/>
  <c r="BC721" i="1"/>
  <c r="BB721" i="1"/>
  <c r="AW721" i="1"/>
  <c r="AY721" i="1" s="1"/>
  <c r="AV721" i="1"/>
  <c r="AX721" i="1" s="1"/>
  <c r="AU721" i="1"/>
  <c r="AT721" i="1"/>
  <c r="AN721" i="1" s="1"/>
  <c r="AS721" i="1"/>
  <c r="AM721" i="1" s="1"/>
  <c r="AR721" i="1"/>
  <c r="AL721" i="1" s="1"/>
  <c r="AQ721" i="1"/>
  <c r="AP721" i="1"/>
  <c r="AO721" i="1"/>
  <c r="AK721" i="1"/>
  <c r="BW720" i="1"/>
  <c r="BF720" i="1"/>
  <c r="BE720" i="1"/>
  <c r="BD720" i="1"/>
  <c r="BC720" i="1"/>
  <c r="BB720" i="1"/>
  <c r="AW720" i="1"/>
  <c r="AY720" i="1" s="1"/>
  <c r="AV720" i="1"/>
  <c r="AX720" i="1" s="1"/>
  <c r="AU720" i="1"/>
  <c r="AT720" i="1"/>
  <c r="AN720" i="1" s="1"/>
  <c r="AS720" i="1"/>
  <c r="AM720" i="1" s="1"/>
  <c r="AR720" i="1"/>
  <c r="AL720" i="1" s="1"/>
  <c r="AQ720" i="1"/>
  <c r="AP720" i="1"/>
  <c r="AO720" i="1"/>
  <c r="AK720" i="1"/>
  <c r="BW719" i="1"/>
  <c r="BF719" i="1"/>
  <c r="BE719" i="1"/>
  <c r="BD719" i="1"/>
  <c r="BC719" i="1"/>
  <c r="BB719" i="1"/>
  <c r="AW719" i="1"/>
  <c r="AY719" i="1" s="1"/>
  <c r="AV719" i="1"/>
  <c r="AX719" i="1" s="1"/>
  <c r="AU719" i="1"/>
  <c r="AT719" i="1"/>
  <c r="AN719" i="1" s="1"/>
  <c r="AS719" i="1"/>
  <c r="AR719" i="1"/>
  <c r="AL719" i="1" s="1"/>
  <c r="AQ719" i="1"/>
  <c r="AP719" i="1"/>
  <c r="AO719" i="1"/>
  <c r="AK719" i="1"/>
  <c r="BW718" i="1"/>
  <c r="BF718" i="1"/>
  <c r="BE718" i="1"/>
  <c r="BD718" i="1"/>
  <c r="BC718" i="1"/>
  <c r="BB718" i="1"/>
  <c r="AW718" i="1"/>
  <c r="AY718" i="1" s="1"/>
  <c r="AV718" i="1"/>
  <c r="AX718" i="1" s="1"/>
  <c r="AU718" i="1"/>
  <c r="AT718" i="1"/>
  <c r="AN718" i="1" s="1"/>
  <c r="AS718" i="1"/>
  <c r="AM718" i="1" s="1"/>
  <c r="AR718" i="1"/>
  <c r="AL718" i="1" s="1"/>
  <c r="AQ718" i="1"/>
  <c r="AP718" i="1"/>
  <c r="AO718" i="1"/>
  <c r="AK718" i="1"/>
  <c r="BW717" i="1"/>
  <c r="BF717" i="1"/>
  <c r="BE717" i="1"/>
  <c r="BD717" i="1"/>
  <c r="BC717" i="1"/>
  <c r="BB717" i="1"/>
  <c r="AW717" i="1"/>
  <c r="AY717" i="1" s="1"/>
  <c r="AV717" i="1"/>
  <c r="AX717" i="1" s="1"/>
  <c r="AU717" i="1"/>
  <c r="AT717" i="1"/>
  <c r="AN717" i="1" s="1"/>
  <c r="AS717" i="1"/>
  <c r="AM717" i="1" s="1"/>
  <c r="AR717" i="1"/>
  <c r="AL717" i="1" s="1"/>
  <c r="AQ717" i="1"/>
  <c r="AP717" i="1"/>
  <c r="AO717" i="1"/>
  <c r="AK717" i="1"/>
  <c r="BW716" i="1"/>
  <c r="BF716" i="1"/>
  <c r="BE716" i="1"/>
  <c r="BD716" i="1"/>
  <c r="BC716" i="1"/>
  <c r="BB716" i="1"/>
  <c r="AW716" i="1"/>
  <c r="AY716" i="1" s="1"/>
  <c r="AV716" i="1"/>
  <c r="AX716" i="1" s="1"/>
  <c r="AU716" i="1"/>
  <c r="AT716" i="1"/>
  <c r="AN716" i="1" s="1"/>
  <c r="AS716" i="1"/>
  <c r="AM716" i="1" s="1"/>
  <c r="AR716" i="1"/>
  <c r="AL716" i="1" s="1"/>
  <c r="AQ716" i="1"/>
  <c r="AP716" i="1"/>
  <c r="AO716" i="1"/>
  <c r="AK716" i="1"/>
  <c r="BW715" i="1"/>
  <c r="BF715" i="1"/>
  <c r="BE715" i="1"/>
  <c r="BD715" i="1"/>
  <c r="BC715" i="1"/>
  <c r="BB715" i="1"/>
  <c r="AW715" i="1"/>
  <c r="AY715" i="1" s="1"/>
  <c r="AV715" i="1"/>
  <c r="AX715" i="1" s="1"/>
  <c r="AU715" i="1"/>
  <c r="AT715" i="1"/>
  <c r="AN715" i="1" s="1"/>
  <c r="AS715" i="1"/>
  <c r="AM715" i="1" s="1"/>
  <c r="AR715" i="1"/>
  <c r="AL715" i="1" s="1"/>
  <c r="AQ715" i="1"/>
  <c r="AP715" i="1"/>
  <c r="AO715" i="1"/>
  <c r="AK715" i="1"/>
  <c r="BW714" i="1"/>
  <c r="BF714" i="1"/>
  <c r="BE714" i="1"/>
  <c r="BD714" i="1"/>
  <c r="BC714" i="1"/>
  <c r="BB714" i="1"/>
  <c r="AW714" i="1"/>
  <c r="AY714" i="1" s="1"/>
  <c r="AV714" i="1"/>
  <c r="AX714" i="1" s="1"/>
  <c r="AU714" i="1"/>
  <c r="AT714" i="1"/>
  <c r="AN714" i="1" s="1"/>
  <c r="AS714" i="1"/>
  <c r="AM714" i="1" s="1"/>
  <c r="AR714" i="1"/>
  <c r="AL714" i="1" s="1"/>
  <c r="AQ714" i="1"/>
  <c r="AP714" i="1"/>
  <c r="AO714" i="1"/>
  <c r="AK714" i="1"/>
  <c r="BW713" i="1"/>
  <c r="BF713" i="1"/>
  <c r="BE713" i="1"/>
  <c r="BD713" i="1"/>
  <c r="BC713" i="1"/>
  <c r="BB713" i="1"/>
  <c r="AW713" i="1"/>
  <c r="AY713" i="1" s="1"/>
  <c r="AV713" i="1"/>
  <c r="AX713" i="1" s="1"/>
  <c r="AU713" i="1"/>
  <c r="AT713" i="1"/>
  <c r="AN713" i="1" s="1"/>
  <c r="AS713" i="1"/>
  <c r="AM713" i="1" s="1"/>
  <c r="AR713" i="1"/>
  <c r="AL713" i="1" s="1"/>
  <c r="AQ713" i="1"/>
  <c r="AP713" i="1"/>
  <c r="AO713" i="1"/>
  <c r="AK713" i="1"/>
  <c r="BW712" i="1"/>
  <c r="BF712" i="1"/>
  <c r="BE712" i="1"/>
  <c r="BD712" i="1"/>
  <c r="BC712" i="1"/>
  <c r="BB712" i="1"/>
  <c r="AW712" i="1"/>
  <c r="AY712" i="1" s="1"/>
  <c r="AV712" i="1"/>
  <c r="AX712" i="1" s="1"/>
  <c r="AU712" i="1"/>
  <c r="AT712" i="1"/>
  <c r="AN712" i="1" s="1"/>
  <c r="AS712" i="1"/>
  <c r="AM712" i="1" s="1"/>
  <c r="AR712" i="1"/>
  <c r="AL712" i="1" s="1"/>
  <c r="AQ712" i="1"/>
  <c r="AP712" i="1"/>
  <c r="AO712" i="1"/>
  <c r="AK712" i="1"/>
  <c r="BW711" i="1"/>
  <c r="BF711" i="1"/>
  <c r="BE711" i="1"/>
  <c r="BD711" i="1"/>
  <c r="BC711" i="1"/>
  <c r="BB711" i="1"/>
  <c r="AW711" i="1"/>
  <c r="AY711" i="1" s="1"/>
  <c r="AV711" i="1"/>
  <c r="AX711" i="1" s="1"/>
  <c r="AU711" i="1"/>
  <c r="AT711" i="1"/>
  <c r="AN711" i="1" s="1"/>
  <c r="AS711" i="1"/>
  <c r="AR711" i="1"/>
  <c r="AL711" i="1" s="1"/>
  <c r="AQ711" i="1"/>
  <c r="AP711" i="1"/>
  <c r="AO711" i="1"/>
  <c r="AK711" i="1"/>
  <c r="BW710" i="1"/>
  <c r="BF710" i="1"/>
  <c r="BE710" i="1"/>
  <c r="BD710" i="1"/>
  <c r="BC710" i="1"/>
  <c r="BB710" i="1"/>
  <c r="AW710" i="1"/>
  <c r="AY710" i="1" s="1"/>
  <c r="AV710" i="1"/>
  <c r="AX710" i="1" s="1"/>
  <c r="AU710" i="1"/>
  <c r="AT710" i="1"/>
  <c r="AN710" i="1" s="1"/>
  <c r="AS710" i="1"/>
  <c r="AM710" i="1" s="1"/>
  <c r="AR710" i="1"/>
  <c r="AL710" i="1" s="1"/>
  <c r="AQ710" i="1"/>
  <c r="AP710" i="1"/>
  <c r="AO710" i="1"/>
  <c r="AK710" i="1"/>
  <c r="BW709" i="1"/>
  <c r="BF709" i="1"/>
  <c r="BE709" i="1"/>
  <c r="BD709" i="1"/>
  <c r="BC709" i="1"/>
  <c r="BB709" i="1"/>
  <c r="AW709" i="1"/>
  <c r="AY709" i="1" s="1"/>
  <c r="AV709" i="1"/>
  <c r="AX709" i="1" s="1"/>
  <c r="AU709" i="1"/>
  <c r="AT709" i="1"/>
  <c r="AN709" i="1" s="1"/>
  <c r="AS709" i="1"/>
  <c r="AM709" i="1" s="1"/>
  <c r="AR709" i="1"/>
  <c r="AL709" i="1" s="1"/>
  <c r="AQ709" i="1"/>
  <c r="AP709" i="1"/>
  <c r="AO709" i="1"/>
  <c r="AK709" i="1"/>
  <c r="BW708" i="1"/>
  <c r="BF708" i="1"/>
  <c r="BE708" i="1"/>
  <c r="BD708" i="1"/>
  <c r="BC708" i="1"/>
  <c r="BB708" i="1"/>
  <c r="AW708" i="1"/>
  <c r="AY708" i="1" s="1"/>
  <c r="AV708" i="1"/>
  <c r="AX708" i="1" s="1"/>
  <c r="AU708" i="1"/>
  <c r="AT708" i="1"/>
  <c r="AN708" i="1" s="1"/>
  <c r="AS708" i="1"/>
  <c r="AM708" i="1" s="1"/>
  <c r="AR708" i="1"/>
  <c r="AL708" i="1" s="1"/>
  <c r="AQ708" i="1"/>
  <c r="AP708" i="1"/>
  <c r="AO708" i="1"/>
  <c r="AK708" i="1"/>
  <c r="BW707" i="1"/>
  <c r="BF707" i="1"/>
  <c r="BE707" i="1"/>
  <c r="BD707" i="1"/>
  <c r="BC707" i="1"/>
  <c r="BB707" i="1"/>
  <c r="AW707" i="1"/>
  <c r="AY707" i="1" s="1"/>
  <c r="AV707" i="1"/>
  <c r="AX707" i="1" s="1"/>
  <c r="AU707" i="1"/>
  <c r="AT707" i="1"/>
  <c r="AN707" i="1" s="1"/>
  <c r="AS707" i="1"/>
  <c r="AM707" i="1" s="1"/>
  <c r="AR707" i="1"/>
  <c r="AL707" i="1" s="1"/>
  <c r="AQ707" i="1"/>
  <c r="AP707" i="1"/>
  <c r="AO707" i="1"/>
  <c r="AK707" i="1"/>
  <c r="BW706" i="1"/>
  <c r="BF706" i="1"/>
  <c r="BE706" i="1"/>
  <c r="BD706" i="1"/>
  <c r="BC706" i="1"/>
  <c r="BB706" i="1"/>
  <c r="AW706" i="1"/>
  <c r="AY706" i="1" s="1"/>
  <c r="AV706" i="1"/>
  <c r="AX706" i="1" s="1"/>
  <c r="AU706" i="1"/>
  <c r="AT706" i="1"/>
  <c r="AN706" i="1" s="1"/>
  <c r="AS706" i="1"/>
  <c r="AM706" i="1" s="1"/>
  <c r="AR706" i="1"/>
  <c r="AL706" i="1" s="1"/>
  <c r="AQ706" i="1"/>
  <c r="AP706" i="1"/>
  <c r="AO706" i="1"/>
  <c r="AK706" i="1"/>
  <c r="BW705" i="1"/>
  <c r="BF705" i="1"/>
  <c r="BE705" i="1"/>
  <c r="BD705" i="1"/>
  <c r="BC705" i="1"/>
  <c r="BB705" i="1"/>
  <c r="AW705" i="1"/>
  <c r="AY705" i="1" s="1"/>
  <c r="AV705" i="1"/>
  <c r="AX705" i="1" s="1"/>
  <c r="AU705" i="1"/>
  <c r="AT705" i="1"/>
  <c r="AN705" i="1" s="1"/>
  <c r="AS705" i="1"/>
  <c r="AM705" i="1" s="1"/>
  <c r="AR705" i="1"/>
  <c r="AL705" i="1" s="1"/>
  <c r="AQ705" i="1"/>
  <c r="AP705" i="1"/>
  <c r="AO705" i="1"/>
  <c r="AK705" i="1"/>
  <c r="BW704" i="1"/>
  <c r="BF704" i="1"/>
  <c r="BE704" i="1"/>
  <c r="BD704" i="1"/>
  <c r="BC704" i="1"/>
  <c r="BB704" i="1"/>
  <c r="AW704" i="1"/>
  <c r="AY704" i="1" s="1"/>
  <c r="AV704" i="1"/>
  <c r="AX704" i="1" s="1"/>
  <c r="AU704" i="1"/>
  <c r="AT704" i="1"/>
  <c r="AN704" i="1" s="1"/>
  <c r="AS704" i="1"/>
  <c r="AM704" i="1" s="1"/>
  <c r="AR704" i="1"/>
  <c r="AL704" i="1" s="1"/>
  <c r="AQ704" i="1"/>
  <c r="AP704" i="1"/>
  <c r="AO704" i="1"/>
  <c r="AK704" i="1"/>
  <c r="BW703" i="1"/>
  <c r="BF703" i="1"/>
  <c r="BE703" i="1"/>
  <c r="BD703" i="1"/>
  <c r="BC703" i="1"/>
  <c r="BB703" i="1"/>
  <c r="AW703" i="1"/>
  <c r="AY703" i="1" s="1"/>
  <c r="AV703" i="1"/>
  <c r="AX703" i="1" s="1"/>
  <c r="AU703" i="1"/>
  <c r="AT703" i="1"/>
  <c r="AN703" i="1" s="1"/>
  <c r="AS703" i="1"/>
  <c r="AR703" i="1"/>
  <c r="AL703" i="1" s="1"/>
  <c r="AQ703" i="1"/>
  <c r="AP703" i="1"/>
  <c r="AO703" i="1"/>
  <c r="AK703" i="1"/>
  <c r="BW702" i="1"/>
  <c r="BF702" i="1"/>
  <c r="BE702" i="1"/>
  <c r="BD702" i="1"/>
  <c r="BC702" i="1"/>
  <c r="BB702" i="1"/>
  <c r="AW702" i="1"/>
  <c r="AY702" i="1" s="1"/>
  <c r="AV702" i="1"/>
  <c r="AX702" i="1" s="1"/>
  <c r="AU702" i="1"/>
  <c r="AT702" i="1"/>
  <c r="AN702" i="1" s="1"/>
  <c r="AS702" i="1"/>
  <c r="AM702" i="1" s="1"/>
  <c r="AR702" i="1"/>
  <c r="AL702" i="1" s="1"/>
  <c r="AQ702" i="1"/>
  <c r="AP702" i="1"/>
  <c r="AO702" i="1"/>
  <c r="AK702" i="1"/>
  <c r="BW701" i="1"/>
  <c r="BF701" i="1"/>
  <c r="BE701" i="1"/>
  <c r="BD701" i="1"/>
  <c r="BC701" i="1"/>
  <c r="BB701" i="1"/>
  <c r="AW701" i="1"/>
  <c r="AY701" i="1" s="1"/>
  <c r="AV701" i="1"/>
  <c r="AX701" i="1" s="1"/>
  <c r="AU701" i="1"/>
  <c r="AT701" i="1"/>
  <c r="AN701" i="1" s="1"/>
  <c r="AS701" i="1"/>
  <c r="AM701" i="1" s="1"/>
  <c r="AR701" i="1"/>
  <c r="AL701" i="1" s="1"/>
  <c r="AQ701" i="1"/>
  <c r="AP701" i="1"/>
  <c r="AO701" i="1"/>
  <c r="AK701" i="1"/>
  <c r="BW700" i="1"/>
  <c r="BF700" i="1"/>
  <c r="BE700" i="1"/>
  <c r="BD700" i="1"/>
  <c r="BC700" i="1"/>
  <c r="BB700" i="1"/>
  <c r="AW700" i="1"/>
  <c r="AY700" i="1" s="1"/>
  <c r="AV700" i="1"/>
  <c r="AX700" i="1" s="1"/>
  <c r="AU700" i="1"/>
  <c r="AT700" i="1"/>
  <c r="AN700" i="1" s="1"/>
  <c r="AS700" i="1"/>
  <c r="AM700" i="1" s="1"/>
  <c r="AR700" i="1"/>
  <c r="AL700" i="1" s="1"/>
  <c r="AQ700" i="1"/>
  <c r="AP700" i="1"/>
  <c r="AO700" i="1"/>
  <c r="AK700" i="1"/>
  <c r="BW699" i="1"/>
  <c r="BF699" i="1"/>
  <c r="BE699" i="1"/>
  <c r="BD699" i="1"/>
  <c r="BC699" i="1"/>
  <c r="BB699" i="1"/>
  <c r="AW699" i="1"/>
  <c r="AY699" i="1" s="1"/>
  <c r="AV699" i="1"/>
  <c r="AX699" i="1" s="1"/>
  <c r="AU699" i="1"/>
  <c r="AT699" i="1"/>
  <c r="AN699" i="1" s="1"/>
  <c r="AS699" i="1"/>
  <c r="AM699" i="1" s="1"/>
  <c r="AR699" i="1"/>
  <c r="AL699" i="1" s="1"/>
  <c r="AQ699" i="1"/>
  <c r="AP699" i="1"/>
  <c r="AO699" i="1"/>
  <c r="AK699" i="1"/>
  <c r="BW698" i="1"/>
  <c r="BF698" i="1"/>
  <c r="BE698" i="1"/>
  <c r="BD698" i="1"/>
  <c r="BC698" i="1"/>
  <c r="BB698" i="1"/>
  <c r="AW698" i="1"/>
  <c r="AY698" i="1" s="1"/>
  <c r="AV698" i="1"/>
  <c r="AX698" i="1" s="1"/>
  <c r="AU698" i="1"/>
  <c r="AT698" i="1"/>
  <c r="AN698" i="1" s="1"/>
  <c r="AS698" i="1"/>
  <c r="AM698" i="1" s="1"/>
  <c r="AR698" i="1"/>
  <c r="AL698" i="1" s="1"/>
  <c r="AQ698" i="1"/>
  <c r="AP698" i="1"/>
  <c r="AO698" i="1"/>
  <c r="AK698" i="1"/>
  <c r="BW697" i="1"/>
  <c r="BF697" i="1"/>
  <c r="BE697" i="1"/>
  <c r="BD697" i="1"/>
  <c r="BC697" i="1"/>
  <c r="BB697" i="1"/>
  <c r="AW697" i="1"/>
  <c r="AY697" i="1" s="1"/>
  <c r="AV697" i="1"/>
  <c r="AX697" i="1" s="1"/>
  <c r="AU697" i="1"/>
  <c r="AT697" i="1"/>
  <c r="AN697" i="1" s="1"/>
  <c r="AS697" i="1"/>
  <c r="AM697" i="1" s="1"/>
  <c r="AR697" i="1"/>
  <c r="AL697" i="1" s="1"/>
  <c r="AQ697" i="1"/>
  <c r="AP697" i="1"/>
  <c r="AO697" i="1"/>
  <c r="AK697" i="1"/>
  <c r="BW696" i="1"/>
  <c r="BF696" i="1"/>
  <c r="BE696" i="1"/>
  <c r="BD696" i="1"/>
  <c r="BC696" i="1"/>
  <c r="BB696" i="1"/>
  <c r="AW696" i="1"/>
  <c r="AY696" i="1" s="1"/>
  <c r="AV696" i="1"/>
  <c r="AX696" i="1" s="1"/>
  <c r="AU696" i="1"/>
  <c r="AT696" i="1"/>
  <c r="AN696" i="1" s="1"/>
  <c r="AS696" i="1"/>
  <c r="AM696" i="1" s="1"/>
  <c r="AR696" i="1"/>
  <c r="AL696" i="1" s="1"/>
  <c r="AQ696" i="1"/>
  <c r="AP696" i="1"/>
  <c r="AO696" i="1"/>
  <c r="AK696" i="1"/>
  <c r="BW695" i="1"/>
  <c r="BF695" i="1"/>
  <c r="BE695" i="1"/>
  <c r="BD695" i="1"/>
  <c r="BC695" i="1"/>
  <c r="BB695" i="1"/>
  <c r="AW695" i="1"/>
  <c r="AY695" i="1" s="1"/>
  <c r="AV695" i="1"/>
  <c r="AX695" i="1" s="1"/>
  <c r="AU695" i="1"/>
  <c r="AT695" i="1"/>
  <c r="AN695" i="1" s="1"/>
  <c r="AS695" i="1"/>
  <c r="AM695" i="1" s="1"/>
  <c r="AR695" i="1"/>
  <c r="AL695" i="1" s="1"/>
  <c r="AQ695" i="1"/>
  <c r="AP695" i="1"/>
  <c r="AO695" i="1"/>
  <c r="AK695" i="1"/>
  <c r="BW694" i="1"/>
  <c r="BF694" i="1"/>
  <c r="BE694" i="1"/>
  <c r="BD694" i="1"/>
  <c r="BC694" i="1"/>
  <c r="BB694" i="1"/>
  <c r="AW694" i="1"/>
  <c r="AY694" i="1" s="1"/>
  <c r="AV694" i="1"/>
  <c r="AX694" i="1" s="1"/>
  <c r="AU694" i="1"/>
  <c r="AT694" i="1"/>
  <c r="AN694" i="1" s="1"/>
  <c r="AS694" i="1"/>
  <c r="AM694" i="1" s="1"/>
  <c r="AR694" i="1"/>
  <c r="AQ694" i="1"/>
  <c r="AP694" i="1"/>
  <c r="AO694" i="1"/>
  <c r="AK694" i="1"/>
  <c r="BW693" i="1"/>
  <c r="BF693" i="1"/>
  <c r="BE693" i="1"/>
  <c r="BD693" i="1"/>
  <c r="BC693" i="1"/>
  <c r="BB693" i="1"/>
  <c r="AW693" i="1"/>
  <c r="AY693" i="1" s="1"/>
  <c r="AV693" i="1"/>
  <c r="AX693" i="1" s="1"/>
  <c r="AU693" i="1"/>
  <c r="AT693" i="1"/>
  <c r="AN693" i="1" s="1"/>
  <c r="AS693" i="1"/>
  <c r="AM693" i="1" s="1"/>
  <c r="AR693" i="1"/>
  <c r="AL693" i="1" s="1"/>
  <c r="AQ693" i="1"/>
  <c r="AP693" i="1"/>
  <c r="AO693" i="1"/>
  <c r="AK693" i="1"/>
  <c r="BW692" i="1"/>
  <c r="BF692" i="1"/>
  <c r="BE692" i="1"/>
  <c r="BD692" i="1"/>
  <c r="BC692" i="1"/>
  <c r="BB692" i="1"/>
  <c r="AW692" i="1"/>
  <c r="AY692" i="1" s="1"/>
  <c r="AV692" i="1"/>
  <c r="AX692" i="1" s="1"/>
  <c r="AU692" i="1"/>
  <c r="AT692" i="1"/>
  <c r="AN692" i="1" s="1"/>
  <c r="AS692" i="1"/>
  <c r="AM692" i="1" s="1"/>
  <c r="AR692" i="1"/>
  <c r="AL692" i="1" s="1"/>
  <c r="AQ692" i="1"/>
  <c r="AP692" i="1"/>
  <c r="AO692" i="1"/>
  <c r="AK692" i="1"/>
  <c r="BW691" i="1"/>
  <c r="BF691" i="1"/>
  <c r="BE691" i="1"/>
  <c r="BD691" i="1"/>
  <c r="BC691" i="1"/>
  <c r="BB691" i="1"/>
  <c r="AW691" i="1"/>
  <c r="AY691" i="1" s="1"/>
  <c r="AV691" i="1"/>
  <c r="AX691" i="1" s="1"/>
  <c r="AU691" i="1"/>
  <c r="AT691" i="1"/>
  <c r="AN691" i="1" s="1"/>
  <c r="AS691" i="1"/>
  <c r="AM691" i="1" s="1"/>
  <c r="AR691" i="1"/>
  <c r="AL691" i="1" s="1"/>
  <c r="AQ691" i="1"/>
  <c r="AP691" i="1"/>
  <c r="AO691" i="1"/>
  <c r="AK691" i="1"/>
  <c r="BW690" i="1"/>
  <c r="BF690" i="1"/>
  <c r="BE690" i="1"/>
  <c r="BD690" i="1"/>
  <c r="BC690" i="1"/>
  <c r="BB690" i="1"/>
  <c r="AW690" i="1"/>
  <c r="AY690" i="1" s="1"/>
  <c r="AV690" i="1"/>
  <c r="AX690" i="1" s="1"/>
  <c r="AU690" i="1"/>
  <c r="AT690" i="1"/>
  <c r="AN690" i="1" s="1"/>
  <c r="AS690" i="1"/>
  <c r="AM690" i="1" s="1"/>
  <c r="AR690" i="1"/>
  <c r="AL690" i="1" s="1"/>
  <c r="AQ690" i="1"/>
  <c r="AP690" i="1"/>
  <c r="AO690" i="1"/>
  <c r="AK690" i="1"/>
  <c r="BW689" i="1"/>
  <c r="BF689" i="1"/>
  <c r="BE689" i="1"/>
  <c r="BD689" i="1"/>
  <c r="BC689" i="1"/>
  <c r="BB689" i="1"/>
  <c r="AW689" i="1"/>
  <c r="AY689" i="1" s="1"/>
  <c r="AV689" i="1"/>
  <c r="AX689" i="1" s="1"/>
  <c r="AU689" i="1"/>
  <c r="AT689" i="1"/>
  <c r="AN689" i="1" s="1"/>
  <c r="AS689" i="1"/>
  <c r="AM689" i="1" s="1"/>
  <c r="AR689" i="1"/>
  <c r="AL689" i="1" s="1"/>
  <c r="AQ689" i="1"/>
  <c r="AP689" i="1"/>
  <c r="AO689" i="1"/>
  <c r="AK689" i="1"/>
  <c r="BW688" i="1"/>
  <c r="BF688" i="1"/>
  <c r="BE688" i="1"/>
  <c r="BD688" i="1"/>
  <c r="BC688" i="1"/>
  <c r="BB688" i="1"/>
  <c r="AW688" i="1"/>
  <c r="AY688" i="1" s="1"/>
  <c r="AV688" i="1"/>
  <c r="AX688" i="1" s="1"/>
  <c r="AU688" i="1"/>
  <c r="AT688" i="1"/>
  <c r="AN688" i="1" s="1"/>
  <c r="AS688" i="1"/>
  <c r="AM688" i="1" s="1"/>
  <c r="AR688" i="1"/>
  <c r="AL688" i="1" s="1"/>
  <c r="AQ688" i="1"/>
  <c r="AP688" i="1"/>
  <c r="AO688" i="1"/>
  <c r="AK688" i="1"/>
  <c r="BW687" i="1"/>
  <c r="BF687" i="1"/>
  <c r="BE687" i="1"/>
  <c r="BD687" i="1"/>
  <c r="BC687" i="1"/>
  <c r="BB687" i="1"/>
  <c r="AW687" i="1"/>
  <c r="AY687" i="1" s="1"/>
  <c r="AV687" i="1"/>
  <c r="AX687" i="1" s="1"/>
  <c r="AU687" i="1"/>
  <c r="AT687" i="1"/>
  <c r="AN687" i="1" s="1"/>
  <c r="AS687" i="1"/>
  <c r="AM687" i="1" s="1"/>
  <c r="AR687" i="1"/>
  <c r="AL687" i="1" s="1"/>
  <c r="AQ687" i="1"/>
  <c r="AP687" i="1"/>
  <c r="AO687" i="1"/>
  <c r="AK687" i="1"/>
  <c r="BW686" i="1"/>
  <c r="BF686" i="1"/>
  <c r="BE686" i="1"/>
  <c r="BD686" i="1"/>
  <c r="BC686" i="1"/>
  <c r="BB686" i="1"/>
  <c r="AW686" i="1"/>
  <c r="AY686" i="1" s="1"/>
  <c r="AV686" i="1"/>
  <c r="AX686" i="1" s="1"/>
  <c r="AU686" i="1"/>
  <c r="AT686" i="1"/>
  <c r="AN686" i="1" s="1"/>
  <c r="AS686" i="1"/>
  <c r="AM686" i="1" s="1"/>
  <c r="AR686" i="1"/>
  <c r="AL686" i="1" s="1"/>
  <c r="AQ686" i="1"/>
  <c r="AP686" i="1"/>
  <c r="AO686" i="1"/>
  <c r="AK686" i="1"/>
  <c r="BW685" i="1"/>
  <c r="BF685" i="1"/>
  <c r="BE685" i="1"/>
  <c r="BD685" i="1"/>
  <c r="BC685" i="1"/>
  <c r="BB685" i="1"/>
  <c r="AW685" i="1"/>
  <c r="AY685" i="1" s="1"/>
  <c r="AV685" i="1"/>
  <c r="AX685" i="1" s="1"/>
  <c r="AU685" i="1"/>
  <c r="AT685" i="1"/>
  <c r="AN685" i="1" s="1"/>
  <c r="AS685" i="1"/>
  <c r="AM685" i="1" s="1"/>
  <c r="AR685" i="1"/>
  <c r="AL685" i="1" s="1"/>
  <c r="AQ685" i="1"/>
  <c r="AP685" i="1"/>
  <c r="AO685" i="1"/>
  <c r="AK685" i="1"/>
  <c r="BW684" i="1"/>
  <c r="BF684" i="1"/>
  <c r="BE684" i="1"/>
  <c r="BD684" i="1"/>
  <c r="BC684" i="1"/>
  <c r="BB684" i="1"/>
  <c r="AW684" i="1"/>
  <c r="AY684" i="1" s="1"/>
  <c r="AV684" i="1"/>
  <c r="AX684" i="1" s="1"/>
  <c r="AU684" i="1"/>
  <c r="AT684" i="1"/>
  <c r="AN684" i="1" s="1"/>
  <c r="AS684" i="1"/>
  <c r="AM684" i="1" s="1"/>
  <c r="AR684" i="1"/>
  <c r="AL684" i="1" s="1"/>
  <c r="AQ684" i="1"/>
  <c r="AP684" i="1"/>
  <c r="AO684" i="1"/>
  <c r="AK684" i="1"/>
  <c r="BW683" i="1"/>
  <c r="BF683" i="1"/>
  <c r="BE683" i="1"/>
  <c r="BD683" i="1"/>
  <c r="BC683" i="1"/>
  <c r="BB683" i="1"/>
  <c r="AW683" i="1"/>
  <c r="AY683" i="1" s="1"/>
  <c r="AV683" i="1"/>
  <c r="AX683" i="1" s="1"/>
  <c r="AU683" i="1"/>
  <c r="AT683" i="1"/>
  <c r="AN683" i="1" s="1"/>
  <c r="AS683" i="1"/>
  <c r="AM683" i="1" s="1"/>
  <c r="AR683" i="1"/>
  <c r="AL683" i="1" s="1"/>
  <c r="AQ683" i="1"/>
  <c r="AP683" i="1"/>
  <c r="AO683" i="1"/>
  <c r="AK683" i="1"/>
  <c r="BW682" i="1"/>
  <c r="BF682" i="1"/>
  <c r="BE682" i="1"/>
  <c r="BD682" i="1"/>
  <c r="BC682" i="1"/>
  <c r="BB682" i="1"/>
  <c r="AW682" i="1"/>
  <c r="AY682" i="1" s="1"/>
  <c r="AV682" i="1"/>
  <c r="AX682" i="1" s="1"/>
  <c r="AU682" i="1"/>
  <c r="AT682" i="1"/>
  <c r="AN682" i="1" s="1"/>
  <c r="AS682" i="1"/>
  <c r="AM682" i="1" s="1"/>
  <c r="AR682" i="1"/>
  <c r="AL682" i="1" s="1"/>
  <c r="AQ682" i="1"/>
  <c r="AP682" i="1"/>
  <c r="AO682" i="1"/>
  <c r="AK682" i="1"/>
  <c r="BW681" i="1"/>
  <c r="BF681" i="1"/>
  <c r="BE681" i="1"/>
  <c r="BD681" i="1"/>
  <c r="BC681" i="1"/>
  <c r="BB681" i="1"/>
  <c r="AW681" i="1"/>
  <c r="AY681" i="1" s="1"/>
  <c r="AV681" i="1"/>
  <c r="AX681" i="1" s="1"/>
  <c r="AU681" i="1"/>
  <c r="AT681" i="1"/>
  <c r="AN681" i="1" s="1"/>
  <c r="AS681" i="1"/>
  <c r="AM681" i="1" s="1"/>
  <c r="AR681" i="1"/>
  <c r="AL681" i="1" s="1"/>
  <c r="AQ681" i="1"/>
  <c r="AP681" i="1"/>
  <c r="AO681" i="1"/>
  <c r="AK681" i="1"/>
  <c r="BW680" i="1"/>
  <c r="BF680" i="1"/>
  <c r="BE680" i="1"/>
  <c r="BD680" i="1"/>
  <c r="BC680" i="1"/>
  <c r="BB680" i="1"/>
  <c r="AW680" i="1"/>
  <c r="AY680" i="1" s="1"/>
  <c r="AV680" i="1"/>
  <c r="AX680" i="1" s="1"/>
  <c r="AU680" i="1"/>
  <c r="AT680" i="1"/>
  <c r="AN680" i="1" s="1"/>
  <c r="AS680" i="1"/>
  <c r="AM680" i="1" s="1"/>
  <c r="AR680" i="1"/>
  <c r="AL680" i="1" s="1"/>
  <c r="AQ680" i="1"/>
  <c r="AP680" i="1"/>
  <c r="AO680" i="1"/>
  <c r="AK680" i="1"/>
  <c r="BW679" i="1"/>
  <c r="BF679" i="1"/>
  <c r="BE679" i="1"/>
  <c r="BD679" i="1"/>
  <c r="BC679" i="1"/>
  <c r="BB679" i="1"/>
  <c r="AW679" i="1"/>
  <c r="AY679" i="1" s="1"/>
  <c r="AV679" i="1"/>
  <c r="AX679" i="1" s="1"/>
  <c r="AU679" i="1"/>
  <c r="AT679" i="1"/>
  <c r="AN679" i="1" s="1"/>
  <c r="AS679" i="1"/>
  <c r="AM679" i="1" s="1"/>
  <c r="AR679" i="1"/>
  <c r="AL679" i="1" s="1"/>
  <c r="AQ679" i="1"/>
  <c r="AP679" i="1"/>
  <c r="AO679" i="1"/>
  <c r="AK679" i="1"/>
  <c r="BW678" i="1"/>
  <c r="BF678" i="1"/>
  <c r="BE678" i="1"/>
  <c r="BD678" i="1"/>
  <c r="BC678" i="1"/>
  <c r="BB678" i="1"/>
  <c r="AW678" i="1"/>
  <c r="AY678" i="1" s="1"/>
  <c r="AV678" i="1"/>
  <c r="AX678" i="1" s="1"/>
  <c r="AU678" i="1"/>
  <c r="AT678" i="1"/>
  <c r="AN678" i="1" s="1"/>
  <c r="AS678" i="1"/>
  <c r="AM678" i="1" s="1"/>
  <c r="AR678" i="1"/>
  <c r="AL678" i="1" s="1"/>
  <c r="AQ678" i="1"/>
  <c r="AP678" i="1"/>
  <c r="AO678" i="1"/>
  <c r="AK678" i="1"/>
  <c r="BW677" i="1"/>
  <c r="BF677" i="1"/>
  <c r="BE677" i="1"/>
  <c r="BD677" i="1"/>
  <c r="BC677" i="1"/>
  <c r="BB677" i="1"/>
  <c r="AW677" i="1"/>
  <c r="AY677" i="1" s="1"/>
  <c r="AV677" i="1"/>
  <c r="AX677" i="1" s="1"/>
  <c r="AU677" i="1"/>
  <c r="AT677" i="1"/>
  <c r="AN677" i="1" s="1"/>
  <c r="AS677" i="1"/>
  <c r="AM677" i="1" s="1"/>
  <c r="AR677" i="1"/>
  <c r="AL677" i="1" s="1"/>
  <c r="AQ677" i="1"/>
  <c r="AP677" i="1"/>
  <c r="AO677" i="1"/>
  <c r="AK677" i="1"/>
  <c r="BW676" i="1"/>
  <c r="BF676" i="1"/>
  <c r="BE676" i="1"/>
  <c r="BD676" i="1"/>
  <c r="BC676" i="1"/>
  <c r="BB676" i="1"/>
  <c r="AW676" i="1"/>
  <c r="AY676" i="1" s="1"/>
  <c r="AV676" i="1"/>
  <c r="AX676" i="1" s="1"/>
  <c r="AU676" i="1"/>
  <c r="AT676" i="1"/>
  <c r="AN676" i="1" s="1"/>
  <c r="AS676" i="1"/>
  <c r="AM676" i="1" s="1"/>
  <c r="AR676" i="1"/>
  <c r="AL676" i="1" s="1"/>
  <c r="AQ676" i="1"/>
  <c r="AP676" i="1"/>
  <c r="AO676" i="1"/>
  <c r="AK676" i="1"/>
  <c r="BW675" i="1"/>
  <c r="BF675" i="1"/>
  <c r="BE675" i="1"/>
  <c r="BD675" i="1"/>
  <c r="BC675" i="1"/>
  <c r="BB675" i="1"/>
  <c r="AW675" i="1"/>
  <c r="AY675" i="1" s="1"/>
  <c r="AV675" i="1"/>
  <c r="AX675" i="1" s="1"/>
  <c r="AU675" i="1"/>
  <c r="AT675" i="1"/>
  <c r="AN675" i="1" s="1"/>
  <c r="AS675" i="1"/>
  <c r="AM675" i="1" s="1"/>
  <c r="AR675" i="1"/>
  <c r="AL675" i="1" s="1"/>
  <c r="AQ675" i="1"/>
  <c r="AP675" i="1"/>
  <c r="AO675" i="1"/>
  <c r="AK675" i="1"/>
  <c r="BW674" i="1"/>
  <c r="BF674" i="1"/>
  <c r="BE674" i="1"/>
  <c r="BD674" i="1"/>
  <c r="BC674" i="1"/>
  <c r="BB674" i="1"/>
  <c r="AW674" i="1"/>
  <c r="AY674" i="1" s="1"/>
  <c r="AV674" i="1"/>
  <c r="AX674" i="1" s="1"/>
  <c r="AU674" i="1"/>
  <c r="AT674" i="1"/>
  <c r="AN674" i="1" s="1"/>
  <c r="AS674" i="1"/>
  <c r="AM674" i="1" s="1"/>
  <c r="AR674" i="1"/>
  <c r="AL674" i="1" s="1"/>
  <c r="AQ674" i="1"/>
  <c r="AP674" i="1"/>
  <c r="AO674" i="1"/>
  <c r="AK674" i="1"/>
  <c r="BW673" i="1"/>
  <c r="BF673" i="1"/>
  <c r="BE673" i="1"/>
  <c r="BD673" i="1"/>
  <c r="BC673" i="1"/>
  <c r="BB673" i="1"/>
  <c r="AW673" i="1"/>
  <c r="AY673" i="1" s="1"/>
  <c r="AV673" i="1"/>
  <c r="AX673" i="1" s="1"/>
  <c r="AU673" i="1"/>
  <c r="AT673" i="1"/>
  <c r="AN673" i="1" s="1"/>
  <c r="AS673" i="1"/>
  <c r="AM673" i="1" s="1"/>
  <c r="AR673" i="1"/>
  <c r="AL673" i="1" s="1"/>
  <c r="AQ673" i="1"/>
  <c r="AP673" i="1"/>
  <c r="AO673" i="1"/>
  <c r="AK673" i="1"/>
  <c r="BW672" i="1"/>
  <c r="BF672" i="1"/>
  <c r="BE672" i="1"/>
  <c r="BD672" i="1"/>
  <c r="BC672" i="1"/>
  <c r="BB672" i="1"/>
  <c r="AW672" i="1"/>
  <c r="AY672" i="1" s="1"/>
  <c r="AV672" i="1"/>
  <c r="AX672" i="1" s="1"/>
  <c r="AU672" i="1"/>
  <c r="AT672" i="1"/>
  <c r="AN672" i="1" s="1"/>
  <c r="AS672" i="1"/>
  <c r="AM672" i="1" s="1"/>
  <c r="AR672" i="1"/>
  <c r="AL672" i="1" s="1"/>
  <c r="AQ672" i="1"/>
  <c r="AP672" i="1"/>
  <c r="AO672" i="1"/>
  <c r="AK672" i="1"/>
  <c r="BW671" i="1"/>
  <c r="BF671" i="1"/>
  <c r="BE671" i="1"/>
  <c r="BD671" i="1"/>
  <c r="BC671" i="1"/>
  <c r="BB671" i="1"/>
  <c r="AW671" i="1"/>
  <c r="AY671" i="1" s="1"/>
  <c r="AV671" i="1"/>
  <c r="AX671" i="1" s="1"/>
  <c r="AU671" i="1"/>
  <c r="AT671" i="1"/>
  <c r="AN671" i="1" s="1"/>
  <c r="AS671" i="1"/>
  <c r="AM671" i="1" s="1"/>
  <c r="AR671" i="1"/>
  <c r="AL671" i="1" s="1"/>
  <c r="AQ671" i="1"/>
  <c r="AP671" i="1"/>
  <c r="AO671" i="1"/>
  <c r="AK671" i="1"/>
  <c r="BW670" i="1"/>
  <c r="BF670" i="1"/>
  <c r="BE670" i="1"/>
  <c r="BD670" i="1"/>
  <c r="BC670" i="1"/>
  <c r="BB670" i="1"/>
  <c r="AW670" i="1"/>
  <c r="AY670" i="1" s="1"/>
  <c r="AV670" i="1"/>
  <c r="AX670" i="1" s="1"/>
  <c r="AU670" i="1"/>
  <c r="AT670" i="1"/>
  <c r="AN670" i="1" s="1"/>
  <c r="AS670" i="1"/>
  <c r="AM670" i="1" s="1"/>
  <c r="AR670" i="1"/>
  <c r="AQ670" i="1"/>
  <c r="AP670" i="1"/>
  <c r="AO670" i="1"/>
  <c r="AK670" i="1"/>
  <c r="BW669" i="1"/>
  <c r="BF669" i="1"/>
  <c r="BE669" i="1"/>
  <c r="BD669" i="1"/>
  <c r="BC669" i="1"/>
  <c r="BB669" i="1"/>
  <c r="AW669" i="1"/>
  <c r="AY669" i="1" s="1"/>
  <c r="AV669" i="1"/>
  <c r="AX669" i="1" s="1"/>
  <c r="AU669" i="1"/>
  <c r="AT669" i="1"/>
  <c r="AN669" i="1" s="1"/>
  <c r="AS669" i="1"/>
  <c r="AM669" i="1" s="1"/>
  <c r="AR669" i="1"/>
  <c r="AL669" i="1" s="1"/>
  <c r="AQ669" i="1"/>
  <c r="AP669" i="1"/>
  <c r="AO669" i="1"/>
  <c r="AK669" i="1"/>
  <c r="BW668" i="1"/>
  <c r="BF668" i="1"/>
  <c r="BE668" i="1"/>
  <c r="BD668" i="1"/>
  <c r="BC668" i="1"/>
  <c r="BB668" i="1"/>
  <c r="AW668" i="1"/>
  <c r="AY668" i="1" s="1"/>
  <c r="AV668" i="1"/>
  <c r="AX668" i="1" s="1"/>
  <c r="AU668" i="1"/>
  <c r="AT668" i="1"/>
  <c r="AN668" i="1" s="1"/>
  <c r="AS668" i="1"/>
  <c r="AM668" i="1" s="1"/>
  <c r="AR668" i="1"/>
  <c r="AL668" i="1" s="1"/>
  <c r="AQ668" i="1"/>
  <c r="AP668" i="1"/>
  <c r="AO668" i="1"/>
  <c r="AK668" i="1"/>
  <c r="BW667" i="1"/>
  <c r="BF667" i="1"/>
  <c r="BE667" i="1"/>
  <c r="BD667" i="1"/>
  <c r="BC667" i="1"/>
  <c r="BB667" i="1"/>
  <c r="AW667" i="1"/>
  <c r="AY667" i="1" s="1"/>
  <c r="AV667" i="1"/>
  <c r="AX667" i="1" s="1"/>
  <c r="AU667" i="1"/>
  <c r="AT667" i="1"/>
  <c r="AN667" i="1" s="1"/>
  <c r="AS667" i="1"/>
  <c r="AM667" i="1" s="1"/>
  <c r="AR667" i="1"/>
  <c r="AL667" i="1" s="1"/>
  <c r="AQ667" i="1"/>
  <c r="AP667" i="1"/>
  <c r="AO667" i="1"/>
  <c r="AK667" i="1"/>
  <c r="BW666" i="1"/>
  <c r="BF666" i="1"/>
  <c r="BE666" i="1"/>
  <c r="BD666" i="1"/>
  <c r="BC666" i="1"/>
  <c r="BB666" i="1"/>
  <c r="AW666" i="1"/>
  <c r="AY666" i="1" s="1"/>
  <c r="AV666" i="1"/>
  <c r="AX666" i="1" s="1"/>
  <c r="AU666" i="1"/>
  <c r="AT666" i="1"/>
  <c r="AN666" i="1" s="1"/>
  <c r="AS666" i="1"/>
  <c r="AM666" i="1" s="1"/>
  <c r="AR666" i="1"/>
  <c r="AL666" i="1" s="1"/>
  <c r="AQ666" i="1"/>
  <c r="AP666" i="1"/>
  <c r="AO666" i="1"/>
  <c r="AK666" i="1"/>
  <c r="BW665" i="1"/>
  <c r="BF665" i="1"/>
  <c r="BE665" i="1"/>
  <c r="BD665" i="1"/>
  <c r="BC665" i="1"/>
  <c r="BB665" i="1"/>
  <c r="AW665" i="1"/>
  <c r="AY665" i="1" s="1"/>
  <c r="AV665" i="1"/>
  <c r="AX665" i="1" s="1"/>
  <c r="AU665" i="1"/>
  <c r="AT665" i="1"/>
  <c r="AN665" i="1" s="1"/>
  <c r="AS665" i="1"/>
  <c r="AM665" i="1" s="1"/>
  <c r="AR665" i="1"/>
  <c r="AL665" i="1" s="1"/>
  <c r="AQ665" i="1"/>
  <c r="AP665" i="1"/>
  <c r="AO665" i="1"/>
  <c r="AK665" i="1"/>
  <c r="BW664" i="1"/>
  <c r="BF664" i="1"/>
  <c r="BE664" i="1"/>
  <c r="BD664" i="1"/>
  <c r="BC664" i="1"/>
  <c r="BB664" i="1"/>
  <c r="AW664" i="1"/>
  <c r="AY664" i="1" s="1"/>
  <c r="AV664" i="1"/>
  <c r="AX664" i="1" s="1"/>
  <c r="AU664" i="1"/>
  <c r="AT664" i="1"/>
  <c r="AN664" i="1" s="1"/>
  <c r="AS664" i="1"/>
  <c r="AM664" i="1" s="1"/>
  <c r="AR664" i="1"/>
  <c r="AL664" i="1" s="1"/>
  <c r="AQ664" i="1"/>
  <c r="AP664" i="1"/>
  <c r="AO664" i="1"/>
  <c r="AK664" i="1"/>
  <c r="BW663" i="1"/>
  <c r="BF663" i="1"/>
  <c r="BE663" i="1"/>
  <c r="BD663" i="1"/>
  <c r="BC663" i="1"/>
  <c r="BB663" i="1"/>
  <c r="AW663" i="1"/>
  <c r="AY663" i="1" s="1"/>
  <c r="AV663" i="1"/>
  <c r="AX663" i="1" s="1"/>
  <c r="AU663" i="1"/>
  <c r="AT663" i="1"/>
  <c r="AN663" i="1" s="1"/>
  <c r="AS663" i="1"/>
  <c r="AM663" i="1" s="1"/>
  <c r="AR663" i="1"/>
  <c r="AL663" i="1" s="1"/>
  <c r="AQ663" i="1"/>
  <c r="AP663" i="1"/>
  <c r="AO663" i="1"/>
  <c r="AK663" i="1"/>
  <c r="BW662" i="1"/>
  <c r="BF662" i="1"/>
  <c r="BE662" i="1"/>
  <c r="BD662" i="1"/>
  <c r="BC662" i="1"/>
  <c r="BB662" i="1"/>
  <c r="AW662" i="1"/>
  <c r="AY662" i="1" s="1"/>
  <c r="AV662" i="1"/>
  <c r="AX662" i="1" s="1"/>
  <c r="AU662" i="1"/>
  <c r="AT662" i="1"/>
  <c r="AN662" i="1" s="1"/>
  <c r="AS662" i="1"/>
  <c r="AM662" i="1" s="1"/>
  <c r="AR662" i="1"/>
  <c r="AQ662" i="1"/>
  <c r="AP662" i="1"/>
  <c r="AO662" i="1"/>
  <c r="AK662" i="1"/>
  <c r="BW661" i="1"/>
  <c r="BF661" i="1"/>
  <c r="BE661" i="1"/>
  <c r="BD661" i="1"/>
  <c r="BC661" i="1"/>
  <c r="BB661" i="1"/>
  <c r="AW661" i="1"/>
  <c r="AY661" i="1" s="1"/>
  <c r="AV661" i="1"/>
  <c r="AX661" i="1" s="1"/>
  <c r="AU661" i="1"/>
  <c r="AT661" i="1"/>
  <c r="AN661" i="1" s="1"/>
  <c r="AS661" i="1"/>
  <c r="AM661" i="1" s="1"/>
  <c r="AR661" i="1"/>
  <c r="AL661" i="1" s="1"/>
  <c r="AQ661" i="1"/>
  <c r="AP661" i="1"/>
  <c r="AO661" i="1"/>
  <c r="AK661" i="1"/>
  <c r="BW660" i="1"/>
  <c r="BF660" i="1"/>
  <c r="BE660" i="1"/>
  <c r="BD660" i="1"/>
  <c r="BC660" i="1"/>
  <c r="BB660" i="1"/>
  <c r="AW660" i="1"/>
  <c r="AY660" i="1" s="1"/>
  <c r="AV660" i="1"/>
  <c r="AX660" i="1" s="1"/>
  <c r="AU660" i="1"/>
  <c r="AT660" i="1"/>
  <c r="AN660" i="1" s="1"/>
  <c r="AS660" i="1"/>
  <c r="AM660" i="1" s="1"/>
  <c r="AR660" i="1"/>
  <c r="AL660" i="1" s="1"/>
  <c r="AQ660" i="1"/>
  <c r="AP660" i="1"/>
  <c r="AO660" i="1"/>
  <c r="AK660" i="1"/>
  <c r="BW659" i="1"/>
  <c r="BF659" i="1"/>
  <c r="BE659" i="1"/>
  <c r="BD659" i="1"/>
  <c r="BC659" i="1"/>
  <c r="BB659" i="1"/>
  <c r="AW659" i="1"/>
  <c r="AY659" i="1" s="1"/>
  <c r="AV659" i="1"/>
  <c r="AX659" i="1" s="1"/>
  <c r="AU659" i="1"/>
  <c r="AT659" i="1"/>
  <c r="AN659" i="1" s="1"/>
  <c r="AS659" i="1"/>
  <c r="AM659" i="1" s="1"/>
  <c r="AR659" i="1"/>
  <c r="AL659" i="1" s="1"/>
  <c r="AQ659" i="1"/>
  <c r="AP659" i="1"/>
  <c r="AO659" i="1"/>
  <c r="AK659" i="1"/>
  <c r="BW658" i="1"/>
  <c r="BF658" i="1"/>
  <c r="BE658" i="1"/>
  <c r="BD658" i="1"/>
  <c r="BC658" i="1"/>
  <c r="BB658" i="1"/>
  <c r="AW658" i="1"/>
  <c r="AY658" i="1" s="1"/>
  <c r="AV658" i="1"/>
  <c r="AX658" i="1" s="1"/>
  <c r="AU658" i="1"/>
  <c r="AT658" i="1"/>
  <c r="AN658" i="1" s="1"/>
  <c r="AS658" i="1"/>
  <c r="AM658" i="1" s="1"/>
  <c r="AR658" i="1"/>
  <c r="AL658" i="1" s="1"/>
  <c r="AQ658" i="1"/>
  <c r="AP658" i="1"/>
  <c r="AO658" i="1"/>
  <c r="AK658" i="1"/>
  <c r="BW657" i="1"/>
  <c r="BF657" i="1"/>
  <c r="BE657" i="1"/>
  <c r="BD657" i="1"/>
  <c r="BC657" i="1"/>
  <c r="BB657" i="1"/>
  <c r="AW657" i="1"/>
  <c r="AY657" i="1" s="1"/>
  <c r="AV657" i="1"/>
  <c r="AX657" i="1" s="1"/>
  <c r="AU657" i="1"/>
  <c r="AT657" i="1"/>
  <c r="AN657" i="1" s="1"/>
  <c r="AS657" i="1"/>
  <c r="AM657" i="1" s="1"/>
  <c r="AR657" i="1"/>
  <c r="AL657" i="1" s="1"/>
  <c r="AQ657" i="1"/>
  <c r="AP657" i="1"/>
  <c r="AO657" i="1"/>
  <c r="AK657" i="1"/>
  <c r="BW656" i="1"/>
  <c r="BF656" i="1"/>
  <c r="BE656" i="1"/>
  <c r="BD656" i="1"/>
  <c r="BC656" i="1"/>
  <c r="BB656" i="1"/>
  <c r="AW656" i="1"/>
  <c r="AY656" i="1" s="1"/>
  <c r="AV656" i="1"/>
  <c r="AX656" i="1" s="1"/>
  <c r="AU656" i="1"/>
  <c r="AT656" i="1"/>
  <c r="AN656" i="1" s="1"/>
  <c r="AS656" i="1"/>
  <c r="AM656" i="1" s="1"/>
  <c r="AR656" i="1"/>
  <c r="AL656" i="1" s="1"/>
  <c r="AQ656" i="1"/>
  <c r="AP656" i="1"/>
  <c r="AO656" i="1"/>
  <c r="AK656" i="1"/>
  <c r="BW655" i="1"/>
  <c r="BF655" i="1"/>
  <c r="BE655" i="1"/>
  <c r="BD655" i="1"/>
  <c r="BC655" i="1"/>
  <c r="BB655" i="1"/>
  <c r="AW655" i="1"/>
  <c r="AY655" i="1" s="1"/>
  <c r="AV655" i="1"/>
  <c r="AX655" i="1" s="1"/>
  <c r="AU655" i="1"/>
  <c r="AT655" i="1"/>
  <c r="AN655" i="1" s="1"/>
  <c r="AS655" i="1"/>
  <c r="AM655" i="1" s="1"/>
  <c r="AR655" i="1"/>
  <c r="AL655" i="1" s="1"/>
  <c r="AQ655" i="1"/>
  <c r="AP655" i="1"/>
  <c r="AO655" i="1"/>
  <c r="AK655" i="1"/>
  <c r="BW654" i="1"/>
  <c r="BF654" i="1"/>
  <c r="BE654" i="1"/>
  <c r="BD654" i="1"/>
  <c r="BC654" i="1"/>
  <c r="BB654" i="1"/>
  <c r="AW654" i="1"/>
  <c r="AY654" i="1" s="1"/>
  <c r="AV654" i="1"/>
  <c r="AX654" i="1" s="1"/>
  <c r="AU654" i="1"/>
  <c r="AT654" i="1"/>
  <c r="AN654" i="1" s="1"/>
  <c r="AS654" i="1"/>
  <c r="AM654" i="1" s="1"/>
  <c r="AR654" i="1"/>
  <c r="AQ654" i="1"/>
  <c r="AP654" i="1"/>
  <c r="AO654" i="1"/>
  <c r="AK654" i="1"/>
  <c r="BW653" i="1"/>
  <c r="BF653" i="1"/>
  <c r="BE653" i="1"/>
  <c r="BD653" i="1"/>
  <c r="BC653" i="1"/>
  <c r="BB653" i="1"/>
  <c r="AW653" i="1"/>
  <c r="AY653" i="1" s="1"/>
  <c r="AV653" i="1"/>
  <c r="AX653" i="1" s="1"/>
  <c r="AU653" i="1"/>
  <c r="AT653" i="1"/>
  <c r="AN653" i="1" s="1"/>
  <c r="AS653" i="1"/>
  <c r="AM653" i="1" s="1"/>
  <c r="AR653" i="1"/>
  <c r="AL653" i="1" s="1"/>
  <c r="AQ653" i="1"/>
  <c r="AP653" i="1"/>
  <c r="AO653" i="1"/>
  <c r="AK653" i="1"/>
  <c r="BW652" i="1"/>
  <c r="BF652" i="1"/>
  <c r="BE652" i="1"/>
  <c r="BD652" i="1"/>
  <c r="BC652" i="1"/>
  <c r="BB652" i="1"/>
  <c r="AW652" i="1"/>
  <c r="AY652" i="1" s="1"/>
  <c r="AV652" i="1"/>
  <c r="AX652" i="1" s="1"/>
  <c r="AU652" i="1"/>
  <c r="AT652" i="1"/>
  <c r="AN652" i="1" s="1"/>
  <c r="AS652" i="1"/>
  <c r="AM652" i="1" s="1"/>
  <c r="AR652" i="1"/>
  <c r="AL652" i="1" s="1"/>
  <c r="AQ652" i="1"/>
  <c r="AP652" i="1"/>
  <c r="AO652" i="1"/>
  <c r="AK652" i="1"/>
  <c r="BW651" i="1"/>
  <c r="BF651" i="1"/>
  <c r="BE651" i="1"/>
  <c r="BD651" i="1"/>
  <c r="BC651" i="1"/>
  <c r="BB651" i="1"/>
  <c r="AW651" i="1"/>
  <c r="AY651" i="1" s="1"/>
  <c r="AV651" i="1"/>
  <c r="AX651" i="1" s="1"/>
  <c r="AU651" i="1"/>
  <c r="AT651" i="1"/>
  <c r="AN651" i="1" s="1"/>
  <c r="AS651" i="1"/>
  <c r="AM651" i="1" s="1"/>
  <c r="AR651" i="1"/>
  <c r="AL651" i="1" s="1"/>
  <c r="AQ651" i="1"/>
  <c r="AP651" i="1"/>
  <c r="AO651" i="1"/>
  <c r="AK651" i="1"/>
  <c r="BW650" i="1"/>
  <c r="BF650" i="1"/>
  <c r="BE650" i="1"/>
  <c r="BD650" i="1"/>
  <c r="BC650" i="1"/>
  <c r="BB650" i="1"/>
  <c r="AW650" i="1"/>
  <c r="AY650" i="1" s="1"/>
  <c r="AV650" i="1"/>
  <c r="AX650" i="1" s="1"/>
  <c r="AU650" i="1"/>
  <c r="AT650" i="1"/>
  <c r="AN650" i="1" s="1"/>
  <c r="AS650" i="1"/>
  <c r="AM650" i="1" s="1"/>
  <c r="AR650" i="1"/>
  <c r="AL650" i="1" s="1"/>
  <c r="AQ650" i="1"/>
  <c r="AP650" i="1"/>
  <c r="AO650" i="1"/>
  <c r="AK650" i="1"/>
  <c r="BW649" i="1"/>
  <c r="BF649" i="1"/>
  <c r="BE649" i="1"/>
  <c r="BD649" i="1"/>
  <c r="BC649" i="1"/>
  <c r="BB649" i="1"/>
  <c r="AW649" i="1"/>
  <c r="AY649" i="1" s="1"/>
  <c r="AV649" i="1"/>
  <c r="AX649" i="1" s="1"/>
  <c r="AU649" i="1"/>
  <c r="AT649" i="1"/>
  <c r="AN649" i="1" s="1"/>
  <c r="AS649" i="1"/>
  <c r="AM649" i="1" s="1"/>
  <c r="AR649" i="1"/>
  <c r="AL649" i="1" s="1"/>
  <c r="AQ649" i="1"/>
  <c r="AP649" i="1"/>
  <c r="AO649" i="1"/>
  <c r="AK649" i="1"/>
  <c r="BW648" i="1"/>
  <c r="BF648" i="1"/>
  <c r="BE648" i="1"/>
  <c r="BD648" i="1"/>
  <c r="BC648" i="1"/>
  <c r="BB648" i="1"/>
  <c r="AW648" i="1"/>
  <c r="AY648" i="1" s="1"/>
  <c r="AV648" i="1"/>
  <c r="AX648" i="1" s="1"/>
  <c r="AU648" i="1"/>
  <c r="AT648" i="1"/>
  <c r="AN648" i="1" s="1"/>
  <c r="AS648" i="1"/>
  <c r="AM648" i="1" s="1"/>
  <c r="AR648" i="1"/>
  <c r="AL648" i="1" s="1"/>
  <c r="AQ648" i="1"/>
  <c r="AP648" i="1"/>
  <c r="AO648" i="1"/>
  <c r="AK648" i="1"/>
  <c r="BW647" i="1"/>
  <c r="BF647" i="1"/>
  <c r="BE647" i="1"/>
  <c r="BD647" i="1"/>
  <c r="BC647" i="1"/>
  <c r="BB647" i="1"/>
  <c r="AW647" i="1"/>
  <c r="AY647" i="1" s="1"/>
  <c r="AV647" i="1"/>
  <c r="AX647" i="1" s="1"/>
  <c r="AU647" i="1"/>
  <c r="AT647" i="1"/>
  <c r="AN647" i="1" s="1"/>
  <c r="AS647" i="1"/>
  <c r="AM647" i="1" s="1"/>
  <c r="AR647" i="1"/>
  <c r="AL647" i="1" s="1"/>
  <c r="AQ647" i="1"/>
  <c r="AP647" i="1"/>
  <c r="AO647" i="1"/>
  <c r="AK647" i="1"/>
  <c r="BW646" i="1"/>
  <c r="BF646" i="1"/>
  <c r="BE646" i="1"/>
  <c r="BD646" i="1"/>
  <c r="BC646" i="1"/>
  <c r="BB646" i="1"/>
  <c r="AW646" i="1"/>
  <c r="AY646" i="1" s="1"/>
  <c r="AV646" i="1"/>
  <c r="AX646" i="1" s="1"/>
  <c r="AU646" i="1"/>
  <c r="AT646" i="1"/>
  <c r="AN646" i="1" s="1"/>
  <c r="AS646" i="1"/>
  <c r="AM646" i="1" s="1"/>
  <c r="AR646" i="1"/>
  <c r="AQ646" i="1"/>
  <c r="AP646" i="1"/>
  <c r="AO646" i="1"/>
  <c r="AK646" i="1"/>
  <c r="BW645" i="1"/>
  <c r="BF645" i="1"/>
  <c r="BE645" i="1"/>
  <c r="BD645" i="1"/>
  <c r="BC645" i="1"/>
  <c r="BB645" i="1"/>
  <c r="AW645" i="1"/>
  <c r="AY645" i="1" s="1"/>
  <c r="AV645" i="1"/>
  <c r="AX645" i="1" s="1"/>
  <c r="AU645" i="1"/>
  <c r="AT645" i="1"/>
  <c r="AN645" i="1" s="1"/>
  <c r="AS645" i="1"/>
  <c r="AM645" i="1" s="1"/>
  <c r="AR645" i="1"/>
  <c r="AL645" i="1" s="1"/>
  <c r="AQ645" i="1"/>
  <c r="AP645" i="1"/>
  <c r="AO645" i="1"/>
  <c r="AK645" i="1"/>
  <c r="BW644" i="1"/>
  <c r="BF644" i="1"/>
  <c r="BE644" i="1"/>
  <c r="BD644" i="1"/>
  <c r="BC644" i="1"/>
  <c r="BB644" i="1"/>
  <c r="AW644" i="1"/>
  <c r="AY644" i="1" s="1"/>
  <c r="AV644" i="1"/>
  <c r="AX644" i="1" s="1"/>
  <c r="AU644" i="1"/>
  <c r="AT644" i="1"/>
  <c r="AN644" i="1" s="1"/>
  <c r="AS644" i="1"/>
  <c r="AM644" i="1" s="1"/>
  <c r="AR644" i="1"/>
  <c r="AL644" i="1" s="1"/>
  <c r="AQ644" i="1"/>
  <c r="AP644" i="1"/>
  <c r="AO644" i="1"/>
  <c r="AK644" i="1"/>
  <c r="BW643" i="1"/>
  <c r="BF643" i="1"/>
  <c r="BE643" i="1"/>
  <c r="BD643" i="1"/>
  <c r="BC643" i="1"/>
  <c r="BB643" i="1"/>
  <c r="AW643" i="1"/>
  <c r="AY643" i="1" s="1"/>
  <c r="AV643" i="1"/>
  <c r="AX643" i="1" s="1"/>
  <c r="AU643" i="1"/>
  <c r="AT643" i="1"/>
  <c r="AN643" i="1" s="1"/>
  <c r="AS643" i="1"/>
  <c r="AR643" i="1"/>
  <c r="AL643" i="1" s="1"/>
  <c r="AQ643" i="1"/>
  <c r="AP643" i="1"/>
  <c r="AO643" i="1"/>
  <c r="AK643" i="1"/>
  <c r="BW642" i="1"/>
  <c r="BF642" i="1"/>
  <c r="BE642" i="1"/>
  <c r="BD642" i="1"/>
  <c r="BC642" i="1"/>
  <c r="BB642" i="1"/>
  <c r="AW642" i="1"/>
  <c r="AY642" i="1" s="1"/>
  <c r="AV642" i="1"/>
  <c r="AX642" i="1" s="1"/>
  <c r="AU642" i="1"/>
  <c r="AT642" i="1"/>
  <c r="AN642" i="1" s="1"/>
  <c r="AS642" i="1"/>
  <c r="AM642" i="1" s="1"/>
  <c r="AR642" i="1"/>
  <c r="AL642" i="1" s="1"/>
  <c r="AQ642" i="1"/>
  <c r="AP642" i="1"/>
  <c r="AO642" i="1"/>
  <c r="AK642" i="1"/>
  <c r="BW641" i="1"/>
  <c r="BF641" i="1"/>
  <c r="BE641" i="1"/>
  <c r="BD641" i="1"/>
  <c r="BC641" i="1"/>
  <c r="BB641" i="1"/>
  <c r="AW641" i="1"/>
  <c r="AY641" i="1" s="1"/>
  <c r="AV641" i="1"/>
  <c r="AX641" i="1" s="1"/>
  <c r="AU641" i="1"/>
  <c r="AT641" i="1"/>
  <c r="AN641" i="1" s="1"/>
  <c r="AS641" i="1"/>
  <c r="AM641" i="1" s="1"/>
  <c r="AR641" i="1"/>
  <c r="AL641" i="1" s="1"/>
  <c r="AQ641" i="1"/>
  <c r="AP641" i="1"/>
  <c r="AO641" i="1"/>
  <c r="AK641" i="1"/>
  <c r="BW640" i="1"/>
  <c r="BF640" i="1"/>
  <c r="BE640" i="1"/>
  <c r="BD640" i="1"/>
  <c r="BC640" i="1"/>
  <c r="BB640" i="1"/>
  <c r="AW640" i="1"/>
  <c r="AY640" i="1" s="1"/>
  <c r="AV640" i="1"/>
  <c r="AX640" i="1" s="1"/>
  <c r="AU640" i="1"/>
  <c r="AT640" i="1"/>
  <c r="AN640" i="1" s="1"/>
  <c r="AS640" i="1"/>
  <c r="AM640" i="1" s="1"/>
  <c r="AR640" i="1"/>
  <c r="AL640" i="1" s="1"/>
  <c r="AQ640" i="1"/>
  <c r="AP640" i="1"/>
  <c r="AO640" i="1"/>
  <c r="AK640" i="1"/>
  <c r="BW639" i="1"/>
  <c r="BF639" i="1"/>
  <c r="BE639" i="1"/>
  <c r="BD639" i="1"/>
  <c r="BC639" i="1"/>
  <c r="BB639" i="1"/>
  <c r="AW639" i="1"/>
  <c r="AY639" i="1" s="1"/>
  <c r="AV639" i="1"/>
  <c r="AX639" i="1" s="1"/>
  <c r="AU639" i="1"/>
  <c r="AT639" i="1"/>
  <c r="AN639" i="1" s="1"/>
  <c r="AS639" i="1"/>
  <c r="AM639" i="1" s="1"/>
  <c r="AR639" i="1"/>
  <c r="AL639" i="1" s="1"/>
  <c r="AQ639" i="1"/>
  <c r="AP639" i="1"/>
  <c r="AO639" i="1"/>
  <c r="AK639" i="1"/>
  <c r="BW638" i="1"/>
  <c r="BF638" i="1"/>
  <c r="BE638" i="1"/>
  <c r="BD638" i="1"/>
  <c r="BC638" i="1"/>
  <c r="BB638" i="1"/>
  <c r="AW638" i="1"/>
  <c r="AY638" i="1" s="1"/>
  <c r="AV638" i="1"/>
  <c r="AX638" i="1" s="1"/>
  <c r="AU638" i="1"/>
  <c r="AT638" i="1"/>
  <c r="AN638" i="1" s="1"/>
  <c r="AS638" i="1"/>
  <c r="AM638" i="1" s="1"/>
  <c r="AR638" i="1"/>
  <c r="AQ638" i="1"/>
  <c r="AP638" i="1"/>
  <c r="AO638" i="1"/>
  <c r="AK638" i="1"/>
  <c r="BW637" i="1"/>
  <c r="BF637" i="1"/>
  <c r="BE637" i="1"/>
  <c r="BD637" i="1"/>
  <c r="BC637" i="1"/>
  <c r="BB637" i="1"/>
  <c r="AW637" i="1"/>
  <c r="AY637" i="1" s="1"/>
  <c r="AV637" i="1"/>
  <c r="AX637" i="1" s="1"/>
  <c r="AU637" i="1"/>
  <c r="AT637" i="1"/>
  <c r="AN637" i="1" s="1"/>
  <c r="AS637" i="1"/>
  <c r="AM637" i="1" s="1"/>
  <c r="AR637" i="1"/>
  <c r="AL637" i="1" s="1"/>
  <c r="AQ637" i="1"/>
  <c r="AP637" i="1"/>
  <c r="AO637" i="1"/>
  <c r="AK637" i="1"/>
  <c r="BW636" i="1"/>
  <c r="BF636" i="1"/>
  <c r="BE636" i="1"/>
  <c r="BD636" i="1"/>
  <c r="BC636" i="1"/>
  <c r="BB636" i="1"/>
  <c r="AW636" i="1"/>
  <c r="AY636" i="1" s="1"/>
  <c r="AV636" i="1"/>
  <c r="AX636" i="1" s="1"/>
  <c r="AU636" i="1"/>
  <c r="AT636" i="1"/>
  <c r="AN636" i="1" s="1"/>
  <c r="AS636" i="1"/>
  <c r="AM636" i="1" s="1"/>
  <c r="AR636" i="1"/>
  <c r="AL636" i="1" s="1"/>
  <c r="AQ636" i="1"/>
  <c r="AP636" i="1"/>
  <c r="AO636" i="1"/>
  <c r="AK636" i="1"/>
  <c r="BW635" i="1"/>
  <c r="BF635" i="1"/>
  <c r="BE635" i="1"/>
  <c r="BD635" i="1"/>
  <c r="BC635" i="1"/>
  <c r="BB635" i="1"/>
  <c r="AW635" i="1"/>
  <c r="AY635" i="1" s="1"/>
  <c r="AV635" i="1"/>
  <c r="AX635" i="1" s="1"/>
  <c r="AU635" i="1"/>
  <c r="AT635" i="1"/>
  <c r="AN635" i="1" s="1"/>
  <c r="AS635" i="1"/>
  <c r="AR635" i="1"/>
  <c r="AL635" i="1" s="1"/>
  <c r="AQ635" i="1"/>
  <c r="AP635" i="1"/>
  <c r="AO635" i="1"/>
  <c r="AK635" i="1"/>
  <c r="BW634" i="1"/>
  <c r="BF634" i="1"/>
  <c r="BE634" i="1"/>
  <c r="BD634" i="1"/>
  <c r="BC634" i="1"/>
  <c r="BB634" i="1"/>
  <c r="AW634" i="1"/>
  <c r="AY634" i="1" s="1"/>
  <c r="AV634" i="1"/>
  <c r="AX634" i="1" s="1"/>
  <c r="AU634" i="1"/>
  <c r="AT634" i="1"/>
  <c r="AN634" i="1" s="1"/>
  <c r="AS634" i="1"/>
  <c r="AM634" i="1" s="1"/>
  <c r="AR634" i="1"/>
  <c r="AL634" i="1" s="1"/>
  <c r="AQ634" i="1"/>
  <c r="AP634" i="1"/>
  <c r="AO634" i="1"/>
  <c r="AK634" i="1"/>
  <c r="BW633" i="1"/>
  <c r="BF633" i="1"/>
  <c r="BE633" i="1"/>
  <c r="BD633" i="1"/>
  <c r="BC633" i="1"/>
  <c r="BB633" i="1"/>
  <c r="AW633" i="1"/>
  <c r="AY633" i="1" s="1"/>
  <c r="AV633" i="1"/>
  <c r="AX633" i="1" s="1"/>
  <c r="AU633" i="1"/>
  <c r="AT633" i="1"/>
  <c r="AN633" i="1" s="1"/>
  <c r="AS633" i="1"/>
  <c r="AM633" i="1" s="1"/>
  <c r="AR633" i="1"/>
  <c r="AL633" i="1" s="1"/>
  <c r="AQ633" i="1"/>
  <c r="AP633" i="1"/>
  <c r="AO633" i="1"/>
  <c r="AK633" i="1"/>
  <c r="BW632" i="1"/>
  <c r="BF632" i="1"/>
  <c r="BE632" i="1"/>
  <c r="BD632" i="1"/>
  <c r="BC632" i="1"/>
  <c r="BB632" i="1"/>
  <c r="AW632" i="1"/>
  <c r="AY632" i="1" s="1"/>
  <c r="AV632" i="1"/>
  <c r="AX632" i="1" s="1"/>
  <c r="AU632" i="1"/>
  <c r="AT632" i="1"/>
  <c r="AN632" i="1" s="1"/>
  <c r="AS632" i="1"/>
  <c r="AM632" i="1" s="1"/>
  <c r="AR632" i="1"/>
  <c r="AL632" i="1" s="1"/>
  <c r="AQ632" i="1"/>
  <c r="AP632" i="1"/>
  <c r="AO632" i="1"/>
  <c r="AK632" i="1"/>
  <c r="BW631" i="1"/>
  <c r="BF631" i="1"/>
  <c r="BE631" i="1"/>
  <c r="BD631" i="1"/>
  <c r="BC631" i="1"/>
  <c r="BB631" i="1"/>
  <c r="AW631" i="1"/>
  <c r="AY631" i="1" s="1"/>
  <c r="AV631" i="1"/>
  <c r="AX631" i="1" s="1"/>
  <c r="AU631" i="1"/>
  <c r="AT631" i="1"/>
  <c r="AN631" i="1" s="1"/>
  <c r="AS631" i="1"/>
  <c r="AM631" i="1" s="1"/>
  <c r="AR631" i="1"/>
  <c r="AL631" i="1" s="1"/>
  <c r="AQ631" i="1"/>
  <c r="AP631" i="1"/>
  <c r="AO631" i="1"/>
  <c r="AK631" i="1"/>
  <c r="BW630" i="1"/>
  <c r="BF630" i="1"/>
  <c r="BE630" i="1"/>
  <c r="BD630" i="1"/>
  <c r="BC630" i="1"/>
  <c r="BB630" i="1"/>
  <c r="AW630" i="1"/>
  <c r="AY630" i="1" s="1"/>
  <c r="AV630" i="1"/>
  <c r="AX630" i="1" s="1"/>
  <c r="AU630" i="1"/>
  <c r="AT630" i="1"/>
  <c r="AN630" i="1" s="1"/>
  <c r="AS630" i="1"/>
  <c r="AM630" i="1" s="1"/>
  <c r="AR630" i="1"/>
  <c r="AL630" i="1" s="1"/>
  <c r="AQ630" i="1"/>
  <c r="AP630" i="1"/>
  <c r="AO630" i="1"/>
  <c r="AK630" i="1"/>
  <c r="BW629" i="1"/>
  <c r="BF629" i="1"/>
  <c r="BE629" i="1"/>
  <c r="BD629" i="1"/>
  <c r="BC629" i="1"/>
  <c r="BB629" i="1"/>
  <c r="AW629" i="1"/>
  <c r="AY629" i="1" s="1"/>
  <c r="AV629" i="1"/>
  <c r="AX629" i="1" s="1"/>
  <c r="AU629" i="1"/>
  <c r="AT629" i="1"/>
  <c r="AN629" i="1" s="1"/>
  <c r="AS629" i="1"/>
  <c r="AR629" i="1"/>
  <c r="AL629" i="1" s="1"/>
  <c r="AQ629" i="1"/>
  <c r="AP629" i="1"/>
  <c r="AO629" i="1"/>
  <c r="AK629" i="1"/>
  <c r="BW628" i="1"/>
  <c r="BF628" i="1"/>
  <c r="BE628" i="1"/>
  <c r="BD628" i="1"/>
  <c r="BC628" i="1"/>
  <c r="BB628" i="1"/>
  <c r="AW628" i="1"/>
  <c r="AY628" i="1" s="1"/>
  <c r="AV628" i="1"/>
  <c r="AX628" i="1" s="1"/>
  <c r="AU628" i="1"/>
  <c r="AT628" i="1"/>
  <c r="AN628" i="1" s="1"/>
  <c r="AS628" i="1"/>
  <c r="AM628" i="1" s="1"/>
  <c r="AR628" i="1"/>
  <c r="AL628" i="1" s="1"/>
  <c r="AQ628" i="1"/>
  <c r="BU628" i="1" s="1"/>
  <c r="AP628" i="1"/>
  <c r="AO628" i="1"/>
  <c r="AK628" i="1"/>
  <c r="BW627" i="1"/>
  <c r="BF627" i="1"/>
  <c r="BE627" i="1"/>
  <c r="BD627" i="1"/>
  <c r="BC627" i="1"/>
  <c r="BB627" i="1"/>
  <c r="AW627" i="1"/>
  <c r="AY627" i="1" s="1"/>
  <c r="AV627" i="1"/>
  <c r="AX627" i="1" s="1"/>
  <c r="AU627" i="1"/>
  <c r="AT627" i="1"/>
  <c r="AN627" i="1" s="1"/>
  <c r="AS627" i="1"/>
  <c r="AM627" i="1" s="1"/>
  <c r="AR627" i="1"/>
  <c r="AL627" i="1" s="1"/>
  <c r="AQ627" i="1"/>
  <c r="AP627" i="1"/>
  <c r="AO627" i="1"/>
  <c r="AK627" i="1"/>
  <c r="BW626" i="1"/>
  <c r="BF626" i="1"/>
  <c r="BE626" i="1"/>
  <c r="BD626" i="1"/>
  <c r="BC626" i="1"/>
  <c r="BB626" i="1"/>
  <c r="AW626" i="1"/>
  <c r="AY626" i="1" s="1"/>
  <c r="AV626" i="1"/>
  <c r="AX626" i="1" s="1"/>
  <c r="AU626" i="1"/>
  <c r="AT626" i="1"/>
  <c r="AN626" i="1" s="1"/>
  <c r="AS626" i="1"/>
  <c r="AM626" i="1" s="1"/>
  <c r="AR626" i="1"/>
  <c r="AL626" i="1" s="1"/>
  <c r="AQ626" i="1"/>
  <c r="AP626" i="1"/>
  <c r="AO626" i="1"/>
  <c r="AK626" i="1"/>
  <c r="BW625" i="1"/>
  <c r="BF625" i="1"/>
  <c r="BE625" i="1"/>
  <c r="BD625" i="1"/>
  <c r="BC625" i="1"/>
  <c r="BB625" i="1"/>
  <c r="AW625" i="1"/>
  <c r="AY625" i="1" s="1"/>
  <c r="AV625" i="1"/>
  <c r="AX625" i="1" s="1"/>
  <c r="AU625" i="1"/>
  <c r="AT625" i="1"/>
  <c r="AN625" i="1" s="1"/>
  <c r="AS625" i="1"/>
  <c r="AR625" i="1"/>
  <c r="AL625" i="1" s="1"/>
  <c r="AQ625" i="1"/>
  <c r="AP625" i="1"/>
  <c r="AO625" i="1"/>
  <c r="AK625" i="1"/>
  <c r="BW624" i="1"/>
  <c r="BF624" i="1"/>
  <c r="BE624" i="1"/>
  <c r="BD624" i="1"/>
  <c r="BC624" i="1"/>
  <c r="BB624" i="1"/>
  <c r="AW624" i="1"/>
  <c r="AY624" i="1" s="1"/>
  <c r="AV624" i="1"/>
  <c r="AX624" i="1" s="1"/>
  <c r="AU624" i="1"/>
  <c r="AT624" i="1"/>
  <c r="AN624" i="1" s="1"/>
  <c r="AS624" i="1"/>
  <c r="AM624" i="1" s="1"/>
  <c r="AR624" i="1"/>
  <c r="AQ624" i="1"/>
  <c r="AP624" i="1"/>
  <c r="AO624" i="1"/>
  <c r="AK624" i="1"/>
  <c r="BW623" i="1"/>
  <c r="BF623" i="1"/>
  <c r="BE623" i="1"/>
  <c r="BD623" i="1"/>
  <c r="BC623" i="1"/>
  <c r="BB623" i="1"/>
  <c r="AW623" i="1"/>
  <c r="AY623" i="1" s="1"/>
  <c r="AV623" i="1"/>
  <c r="AX623" i="1" s="1"/>
  <c r="AU623" i="1"/>
  <c r="AT623" i="1"/>
  <c r="AN623" i="1" s="1"/>
  <c r="AS623" i="1"/>
  <c r="AM623" i="1" s="1"/>
  <c r="AR623" i="1"/>
  <c r="AL623" i="1" s="1"/>
  <c r="AQ623" i="1"/>
  <c r="AP623" i="1"/>
  <c r="AO623" i="1"/>
  <c r="AK623" i="1"/>
  <c r="BW622" i="1"/>
  <c r="BF622" i="1"/>
  <c r="BE622" i="1"/>
  <c r="BD622" i="1"/>
  <c r="BC622" i="1"/>
  <c r="BB622" i="1"/>
  <c r="AW622" i="1"/>
  <c r="AY622" i="1" s="1"/>
  <c r="AV622" i="1"/>
  <c r="AX622" i="1" s="1"/>
  <c r="AU622" i="1"/>
  <c r="AT622" i="1"/>
  <c r="AN622" i="1" s="1"/>
  <c r="AS622" i="1"/>
  <c r="AM622" i="1" s="1"/>
  <c r="AR622" i="1"/>
  <c r="AL622" i="1" s="1"/>
  <c r="AQ622" i="1"/>
  <c r="AP622" i="1"/>
  <c r="AO622" i="1"/>
  <c r="AK622" i="1"/>
  <c r="BW621" i="1"/>
  <c r="BF621" i="1"/>
  <c r="BE621" i="1"/>
  <c r="BD621" i="1"/>
  <c r="BC621" i="1"/>
  <c r="BB621" i="1"/>
  <c r="AW621" i="1"/>
  <c r="AY621" i="1" s="1"/>
  <c r="AV621" i="1"/>
  <c r="AX621" i="1" s="1"/>
  <c r="AU621" i="1"/>
  <c r="AT621" i="1"/>
  <c r="AN621" i="1" s="1"/>
  <c r="AS621" i="1"/>
  <c r="AR621" i="1"/>
  <c r="AL621" i="1" s="1"/>
  <c r="AQ621" i="1"/>
  <c r="AP621" i="1"/>
  <c r="AO621" i="1"/>
  <c r="AK621" i="1"/>
  <c r="BW620" i="1"/>
  <c r="BF620" i="1"/>
  <c r="BE620" i="1"/>
  <c r="BD620" i="1"/>
  <c r="BC620" i="1"/>
  <c r="BB620" i="1"/>
  <c r="AW620" i="1"/>
  <c r="AY620" i="1" s="1"/>
  <c r="AV620" i="1"/>
  <c r="AX620" i="1" s="1"/>
  <c r="AU620" i="1"/>
  <c r="AT620" i="1"/>
  <c r="AN620" i="1" s="1"/>
  <c r="AS620" i="1"/>
  <c r="AM620" i="1" s="1"/>
  <c r="AR620" i="1"/>
  <c r="AQ620" i="1"/>
  <c r="AP620" i="1"/>
  <c r="AO620" i="1"/>
  <c r="AK620" i="1"/>
  <c r="BW619" i="1"/>
  <c r="BF619" i="1"/>
  <c r="BE619" i="1"/>
  <c r="BD619" i="1"/>
  <c r="BC619" i="1"/>
  <c r="BB619" i="1"/>
  <c r="AW619" i="1"/>
  <c r="AY619" i="1" s="1"/>
  <c r="AV619" i="1"/>
  <c r="AX619" i="1" s="1"/>
  <c r="AU619" i="1"/>
  <c r="AT619" i="1"/>
  <c r="AN619" i="1" s="1"/>
  <c r="AS619" i="1"/>
  <c r="AM619" i="1" s="1"/>
  <c r="AR619" i="1"/>
  <c r="AL619" i="1" s="1"/>
  <c r="AQ619" i="1"/>
  <c r="AP619" i="1"/>
  <c r="AO619" i="1"/>
  <c r="AK619" i="1"/>
  <c r="BW618" i="1"/>
  <c r="BF618" i="1"/>
  <c r="BE618" i="1"/>
  <c r="BD618" i="1"/>
  <c r="BC618" i="1"/>
  <c r="BB618" i="1"/>
  <c r="AW618" i="1"/>
  <c r="AY618" i="1" s="1"/>
  <c r="AV618" i="1"/>
  <c r="AX618" i="1" s="1"/>
  <c r="AU618" i="1"/>
  <c r="AT618" i="1"/>
  <c r="AN618" i="1" s="1"/>
  <c r="AS618" i="1"/>
  <c r="AM618" i="1" s="1"/>
  <c r="AR618" i="1"/>
  <c r="AL618" i="1" s="1"/>
  <c r="AQ618" i="1"/>
  <c r="AP618" i="1"/>
  <c r="AO618" i="1"/>
  <c r="AK618" i="1"/>
  <c r="BW617" i="1"/>
  <c r="BF617" i="1"/>
  <c r="BE617" i="1"/>
  <c r="BD617" i="1"/>
  <c r="BC617" i="1"/>
  <c r="BB617" i="1"/>
  <c r="AW617" i="1"/>
  <c r="AY617" i="1" s="1"/>
  <c r="AV617" i="1"/>
  <c r="AX617" i="1" s="1"/>
  <c r="AU617" i="1"/>
  <c r="AT617" i="1"/>
  <c r="AN617" i="1" s="1"/>
  <c r="AS617" i="1"/>
  <c r="AM617" i="1" s="1"/>
  <c r="AR617" i="1"/>
  <c r="AL617" i="1" s="1"/>
  <c r="AQ617" i="1"/>
  <c r="AP617" i="1"/>
  <c r="AO617" i="1"/>
  <c r="AK617" i="1"/>
  <c r="BW616" i="1"/>
  <c r="BF616" i="1"/>
  <c r="BE616" i="1"/>
  <c r="BD616" i="1"/>
  <c r="BC616" i="1"/>
  <c r="BB616" i="1"/>
  <c r="AW616" i="1"/>
  <c r="AY616" i="1" s="1"/>
  <c r="AV616" i="1"/>
  <c r="AX616" i="1" s="1"/>
  <c r="AU616" i="1"/>
  <c r="AT616" i="1"/>
  <c r="AN616" i="1" s="1"/>
  <c r="AS616" i="1"/>
  <c r="AM616" i="1" s="1"/>
  <c r="AR616" i="1"/>
  <c r="AL616" i="1" s="1"/>
  <c r="AQ616" i="1"/>
  <c r="AP616" i="1"/>
  <c r="AO616" i="1"/>
  <c r="AK616" i="1"/>
  <c r="BW615" i="1"/>
  <c r="BF615" i="1"/>
  <c r="BE615" i="1"/>
  <c r="BD615" i="1"/>
  <c r="BC615" i="1"/>
  <c r="BB615" i="1"/>
  <c r="AW615" i="1"/>
  <c r="AY615" i="1" s="1"/>
  <c r="AV615" i="1"/>
  <c r="AX615" i="1" s="1"/>
  <c r="AU615" i="1"/>
  <c r="AT615" i="1"/>
  <c r="AN615" i="1" s="1"/>
  <c r="AS615" i="1"/>
  <c r="AM615" i="1" s="1"/>
  <c r="AR615" i="1"/>
  <c r="AL615" i="1" s="1"/>
  <c r="AQ615" i="1"/>
  <c r="AP615" i="1"/>
  <c r="AO615" i="1"/>
  <c r="AK615" i="1"/>
  <c r="BW614" i="1"/>
  <c r="BF614" i="1"/>
  <c r="BE614" i="1"/>
  <c r="BD614" i="1"/>
  <c r="BC614" i="1"/>
  <c r="BB614" i="1"/>
  <c r="AW614" i="1"/>
  <c r="AY614" i="1" s="1"/>
  <c r="AV614" i="1"/>
  <c r="AX614" i="1" s="1"/>
  <c r="AU614" i="1"/>
  <c r="AT614" i="1"/>
  <c r="AN614" i="1" s="1"/>
  <c r="AS614" i="1"/>
  <c r="AM614" i="1" s="1"/>
  <c r="AR614" i="1"/>
  <c r="AL614" i="1" s="1"/>
  <c r="AQ614" i="1"/>
  <c r="AP614" i="1"/>
  <c r="AO614" i="1"/>
  <c r="AK614" i="1"/>
  <c r="BW613" i="1"/>
  <c r="BF613" i="1"/>
  <c r="BE613" i="1"/>
  <c r="BD613" i="1"/>
  <c r="BC613" i="1"/>
  <c r="BB613" i="1"/>
  <c r="AW613" i="1"/>
  <c r="AY613" i="1" s="1"/>
  <c r="AV613" i="1"/>
  <c r="AX613" i="1" s="1"/>
  <c r="AU613" i="1"/>
  <c r="AT613" i="1"/>
  <c r="AN613" i="1" s="1"/>
  <c r="AS613" i="1"/>
  <c r="AM613" i="1" s="1"/>
  <c r="AR613" i="1"/>
  <c r="AL613" i="1" s="1"/>
  <c r="AQ613" i="1"/>
  <c r="AP613" i="1"/>
  <c r="AO613" i="1"/>
  <c r="AK613" i="1"/>
  <c r="BW612" i="1"/>
  <c r="BF612" i="1"/>
  <c r="BE612" i="1"/>
  <c r="BD612" i="1"/>
  <c r="BC612" i="1"/>
  <c r="BB612" i="1"/>
  <c r="AW612" i="1"/>
  <c r="AY612" i="1" s="1"/>
  <c r="AV612" i="1"/>
  <c r="AX612" i="1" s="1"/>
  <c r="AU612" i="1"/>
  <c r="AT612" i="1"/>
  <c r="AN612" i="1" s="1"/>
  <c r="AS612" i="1"/>
  <c r="AM612" i="1" s="1"/>
  <c r="AR612" i="1"/>
  <c r="AL612" i="1" s="1"/>
  <c r="AQ612" i="1"/>
  <c r="AP612" i="1"/>
  <c r="AO612" i="1"/>
  <c r="AK612" i="1"/>
  <c r="BW611" i="1"/>
  <c r="BF611" i="1"/>
  <c r="BE611" i="1"/>
  <c r="BD611" i="1"/>
  <c r="BC611" i="1"/>
  <c r="BB611" i="1"/>
  <c r="AW611" i="1"/>
  <c r="AY611" i="1" s="1"/>
  <c r="AV611" i="1"/>
  <c r="AX611" i="1" s="1"/>
  <c r="AU611" i="1"/>
  <c r="AT611" i="1"/>
  <c r="AN611" i="1" s="1"/>
  <c r="AS611" i="1"/>
  <c r="AM611" i="1" s="1"/>
  <c r="AR611" i="1"/>
  <c r="AL611" i="1" s="1"/>
  <c r="AQ611" i="1"/>
  <c r="AP611" i="1"/>
  <c r="AO611" i="1"/>
  <c r="AK611" i="1"/>
  <c r="BW610" i="1"/>
  <c r="BF610" i="1"/>
  <c r="BE610" i="1"/>
  <c r="BD610" i="1"/>
  <c r="BC610" i="1"/>
  <c r="BB610" i="1"/>
  <c r="AW610" i="1"/>
  <c r="AY610" i="1" s="1"/>
  <c r="AV610" i="1"/>
  <c r="AX610" i="1" s="1"/>
  <c r="AU610" i="1"/>
  <c r="AT610" i="1"/>
  <c r="AN610" i="1" s="1"/>
  <c r="AS610" i="1"/>
  <c r="AM610" i="1" s="1"/>
  <c r="AR610" i="1"/>
  <c r="AL610" i="1" s="1"/>
  <c r="AQ610" i="1"/>
  <c r="AP610" i="1"/>
  <c r="AO610" i="1"/>
  <c r="AK610" i="1"/>
  <c r="BW609" i="1"/>
  <c r="BF609" i="1"/>
  <c r="BE609" i="1"/>
  <c r="BD609" i="1"/>
  <c r="BC609" i="1"/>
  <c r="BB609" i="1"/>
  <c r="AW609" i="1"/>
  <c r="AY609" i="1" s="1"/>
  <c r="AV609" i="1"/>
  <c r="AX609" i="1" s="1"/>
  <c r="AU609" i="1"/>
  <c r="AT609" i="1"/>
  <c r="AN609" i="1" s="1"/>
  <c r="AS609" i="1"/>
  <c r="AM609" i="1" s="1"/>
  <c r="AR609" i="1"/>
  <c r="AL609" i="1" s="1"/>
  <c r="AQ609" i="1"/>
  <c r="AP609" i="1"/>
  <c r="AO609" i="1"/>
  <c r="AK609" i="1"/>
  <c r="BW608" i="1"/>
  <c r="BF608" i="1"/>
  <c r="BE608" i="1"/>
  <c r="BD608" i="1"/>
  <c r="BC608" i="1"/>
  <c r="BB608" i="1"/>
  <c r="AW608" i="1"/>
  <c r="AY608" i="1" s="1"/>
  <c r="AV608" i="1"/>
  <c r="AX608" i="1" s="1"/>
  <c r="AU608" i="1"/>
  <c r="AT608" i="1"/>
  <c r="AN608" i="1" s="1"/>
  <c r="AS608" i="1"/>
  <c r="AM608" i="1" s="1"/>
  <c r="AR608" i="1"/>
  <c r="AL608" i="1" s="1"/>
  <c r="AQ608" i="1"/>
  <c r="AP608" i="1"/>
  <c r="AO608" i="1"/>
  <c r="AK608" i="1"/>
  <c r="BW607" i="1"/>
  <c r="BF607" i="1"/>
  <c r="BE607" i="1"/>
  <c r="BD607" i="1"/>
  <c r="BC607" i="1"/>
  <c r="BB607" i="1"/>
  <c r="AW607" i="1"/>
  <c r="AY607" i="1" s="1"/>
  <c r="AV607" i="1"/>
  <c r="AX607" i="1" s="1"/>
  <c r="AU607" i="1"/>
  <c r="AT607" i="1"/>
  <c r="AN607" i="1" s="1"/>
  <c r="AS607" i="1"/>
  <c r="AM607" i="1" s="1"/>
  <c r="AR607" i="1"/>
  <c r="AL607" i="1" s="1"/>
  <c r="AQ607" i="1"/>
  <c r="AP607" i="1"/>
  <c r="AO607" i="1"/>
  <c r="AK607" i="1"/>
  <c r="BW606" i="1"/>
  <c r="BF606" i="1"/>
  <c r="BE606" i="1"/>
  <c r="BD606" i="1"/>
  <c r="BC606" i="1"/>
  <c r="BB606" i="1"/>
  <c r="AW606" i="1"/>
  <c r="AY606" i="1" s="1"/>
  <c r="AV606" i="1"/>
  <c r="AX606" i="1" s="1"/>
  <c r="AU606" i="1"/>
  <c r="AT606" i="1"/>
  <c r="AN606" i="1" s="1"/>
  <c r="AS606" i="1"/>
  <c r="AM606" i="1" s="1"/>
  <c r="AR606" i="1"/>
  <c r="AL606" i="1" s="1"/>
  <c r="AQ606" i="1"/>
  <c r="AP606" i="1"/>
  <c r="AO606" i="1"/>
  <c r="AK606" i="1"/>
  <c r="BW605" i="1"/>
  <c r="BF605" i="1"/>
  <c r="BE605" i="1"/>
  <c r="BD605" i="1"/>
  <c r="BC605" i="1"/>
  <c r="BB605" i="1"/>
  <c r="AW605" i="1"/>
  <c r="AY605" i="1" s="1"/>
  <c r="AV605" i="1"/>
  <c r="AX605" i="1" s="1"/>
  <c r="AU605" i="1"/>
  <c r="AT605" i="1"/>
  <c r="AN605" i="1" s="1"/>
  <c r="AS605" i="1"/>
  <c r="AM605" i="1" s="1"/>
  <c r="AR605" i="1"/>
  <c r="AL605" i="1" s="1"/>
  <c r="AQ605" i="1"/>
  <c r="AP605" i="1"/>
  <c r="AO605" i="1"/>
  <c r="AK605" i="1"/>
  <c r="BW604" i="1"/>
  <c r="BF604" i="1"/>
  <c r="BE604" i="1"/>
  <c r="BD604" i="1"/>
  <c r="BC604" i="1"/>
  <c r="BB604" i="1"/>
  <c r="AW604" i="1"/>
  <c r="AY604" i="1" s="1"/>
  <c r="AV604" i="1"/>
  <c r="AX604" i="1" s="1"/>
  <c r="AU604" i="1"/>
  <c r="AT604" i="1"/>
  <c r="AN604" i="1" s="1"/>
  <c r="AS604" i="1"/>
  <c r="AM604" i="1" s="1"/>
  <c r="AR604" i="1"/>
  <c r="AL604" i="1" s="1"/>
  <c r="AQ604" i="1"/>
  <c r="BY604" i="1" s="1"/>
  <c r="AP604" i="1"/>
  <c r="AO604" i="1"/>
  <c r="AK604" i="1"/>
  <c r="BW603" i="1"/>
  <c r="BF603" i="1"/>
  <c r="BE603" i="1"/>
  <c r="BD603" i="1"/>
  <c r="BC603" i="1"/>
  <c r="BB603" i="1"/>
  <c r="AW603" i="1"/>
  <c r="AY603" i="1" s="1"/>
  <c r="AV603" i="1"/>
  <c r="AX603" i="1" s="1"/>
  <c r="AU603" i="1"/>
  <c r="AT603" i="1"/>
  <c r="AN603" i="1" s="1"/>
  <c r="AS603" i="1"/>
  <c r="AM603" i="1" s="1"/>
  <c r="AR603" i="1"/>
  <c r="AL603" i="1" s="1"/>
  <c r="AQ603" i="1"/>
  <c r="AP603" i="1"/>
  <c r="AO603" i="1"/>
  <c r="AK603" i="1"/>
  <c r="BW602" i="1"/>
  <c r="BF602" i="1"/>
  <c r="BE602" i="1"/>
  <c r="BD602" i="1"/>
  <c r="BC602" i="1"/>
  <c r="BB602" i="1"/>
  <c r="AW602" i="1"/>
  <c r="AY602" i="1" s="1"/>
  <c r="AV602" i="1"/>
  <c r="AX602" i="1" s="1"/>
  <c r="AU602" i="1"/>
  <c r="AT602" i="1"/>
  <c r="AN602" i="1" s="1"/>
  <c r="AS602" i="1"/>
  <c r="AM602" i="1" s="1"/>
  <c r="AR602" i="1"/>
  <c r="AL602" i="1" s="1"/>
  <c r="AQ602" i="1"/>
  <c r="AP602" i="1"/>
  <c r="AO602" i="1"/>
  <c r="AK602" i="1"/>
  <c r="BW601" i="1"/>
  <c r="BF601" i="1"/>
  <c r="BE601" i="1"/>
  <c r="BD601" i="1"/>
  <c r="BC601" i="1"/>
  <c r="BB601" i="1"/>
  <c r="AW601" i="1"/>
  <c r="AY601" i="1" s="1"/>
  <c r="AV601" i="1"/>
  <c r="AX601" i="1" s="1"/>
  <c r="AU601" i="1"/>
  <c r="AT601" i="1"/>
  <c r="AN601" i="1" s="1"/>
  <c r="AS601" i="1"/>
  <c r="AM601" i="1" s="1"/>
  <c r="AR601" i="1"/>
  <c r="AL601" i="1" s="1"/>
  <c r="AQ601" i="1"/>
  <c r="AP601" i="1"/>
  <c r="AO601" i="1"/>
  <c r="AK601" i="1"/>
  <c r="BW600" i="1"/>
  <c r="BF600" i="1"/>
  <c r="BE600" i="1"/>
  <c r="BD600" i="1"/>
  <c r="BC600" i="1"/>
  <c r="BB600" i="1"/>
  <c r="AW600" i="1"/>
  <c r="AY600" i="1" s="1"/>
  <c r="AV600" i="1"/>
  <c r="AX600" i="1" s="1"/>
  <c r="AU600" i="1"/>
  <c r="AT600" i="1"/>
  <c r="AN600" i="1" s="1"/>
  <c r="AS600" i="1"/>
  <c r="AM600" i="1" s="1"/>
  <c r="AR600" i="1"/>
  <c r="AL600" i="1" s="1"/>
  <c r="AQ600" i="1"/>
  <c r="AP600" i="1"/>
  <c r="AO600" i="1"/>
  <c r="AK600" i="1"/>
  <c r="BW599" i="1"/>
  <c r="BF599" i="1"/>
  <c r="BE599" i="1"/>
  <c r="BD599" i="1"/>
  <c r="BC599" i="1"/>
  <c r="BB599" i="1"/>
  <c r="AW599" i="1"/>
  <c r="AY599" i="1" s="1"/>
  <c r="AV599" i="1"/>
  <c r="AX599" i="1" s="1"/>
  <c r="AU599" i="1"/>
  <c r="AT599" i="1"/>
  <c r="AN599" i="1" s="1"/>
  <c r="AS599" i="1"/>
  <c r="AM599" i="1" s="1"/>
  <c r="AR599" i="1"/>
  <c r="AL599" i="1" s="1"/>
  <c r="AQ599" i="1"/>
  <c r="AP599" i="1"/>
  <c r="AO599" i="1"/>
  <c r="AK599" i="1"/>
  <c r="BW598" i="1"/>
  <c r="BF598" i="1"/>
  <c r="BE598" i="1"/>
  <c r="BD598" i="1"/>
  <c r="BC598" i="1"/>
  <c r="BB598" i="1"/>
  <c r="AW598" i="1"/>
  <c r="AY598" i="1" s="1"/>
  <c r="AV598" i="1"/>
  <c r="AX598" i="1" s="1"/>
  <c r="AU598" i="1"/>
  <c r="AT598" i="1"/>
  <c r="AN598" i="1" s="1"/>
  <c r="AS598" i="1"/>
  <c r="AM598" i="1" s="1"/>
  <c r="AR598" i="1"/>
  <c r="AL598" i="1" s="1"/>
  <c r="AQ598" i="1"/>
  <c r="AP598" i="1"/>
  <c r="AO598" i="1"/>
  <c r="AK598" i="1"/>
  <c r="BW597" i="1"/>
  <c r="BF597" i="1"/>
  <c r="BE597" i="1"/>
  <c r="BD597" i="1"/>
  <c r="BC597" i="1"/>
  <c r="BB597" i="1"/>
  <c r="AW597" i="1"/>
  <c r="AY597" i="1" s="1"/>
  <c r="AV597" i="1"/>
  <c r="AX597" i="1" s="1"/>
  <c r="AU597" i="1"/>
  <c r="AT597" i="1"/>
  <c r="AN597" i="1" s="1"/>
  <c r="AS597" i="1"/>
  <c r="AM597" i="1" s="1"/>
  <c r="AR597" i="1"/>
  <c r="AL597" i="1" s="1"/>
  <c r="AQ597" i="1"/>
  <c r="AP597" i="1"/>
  <c r="AO597" i="1"/>
  <c r="AK597" i="1"/>
  <c r="BW596" i="1"/>
  <c r="BF596" i="1"/>
  <c r="BE596" i="1"/>
  <c r="BD596" i="1"/>
  <c r="BC596" i="1"/>
  <c r="BB596" i="1"/>
  <c r="AW596" i="1"/>
  <c r="AY596" i="1" s="1"/>
  <c r="AV596" i="1"/>
  <c r="AX596" i="1" s="1"/>
  <c r="AU596" i="1"/>
  <c r="AT596" i="1"/>
  <c r="AN596" i="1" s="1"/>
  <c r="AS596" i="1"/>
  <c r="AM596" i="1" s="1"/>
  <c r="AR596" i="1"/>
  <c r="AL596" i="1" s="1"/>
  <c r="AQ596" i="1"/>
  <c r="AP596" i="1"/>
  <c r="AO596" i="1"/>
  <c r="AK596" i="1"/>
  <c r="BW595" i="1"/>
  <c r="BF595" i="1"/>
  <c r="BE595" i="1"/>
  <c r="BD595" i="1"/>
  <c r="BC595" i="1"/>
  <c r="BB595" i="1"/>
  <c r="AW595" i="1"/>
  <c r="AY595" i="1" s="1"/>
  <c r="AV595" i="1"/>
  <c r="AX595" i="1" s="1"/>
  <c r="AU595" i="1"/>
  <c r="AT595" i="1"/>
  <c r="AN595" i="1" s="1"/>
  <c r="AS595" i="1"/>
  <c r="AM595" i="1" s="1"/>
  <c r="AR595" i="1"/>
  <c r="AL595" i="1" s="1"/>
  <c r="AQ595" i="1"/>
  <c r="AP595" i="1"/>
  <c r="AO595" i="1"/>
  <c r="AK595" i="1"/>
  <c r="BW594" i="1"/>
  <c r="BF594" i="1"/>
  <c r="BE594" i="1"/>
  <c r="BD594" i="1"/>
  <c r="BC594" i="1"/>
  <c r="BB594" i="1"/>
  <c r="AW594" i="1"/>
  <c r="AY594" i="1" s="1"/>
  <c r="AV594" i="1"/>
  <c r="AX594" i="1" s="1"/>
  <c r="AU594" i="1"/>
  <c r="AT594" i="1"/>
  <c r="AN594" i="1" s="1"/>
  <c r="AS594" i="1"/>
  <c r="AM594" i="1" s="1"/>
  <c r="AR594" i="1"/>
  <c r="AL594" i="1" s="1"/>
  <c r="AQ594" i="1"/>
  <c r="AP594" i="1"/>
  <c r="AO594" i="1"/>
  <c r="AK594" i="1"/>
  <c r="BW593" i="1"/>
  <c r="BF593" i="1"/>
  <c r="BE593" i="1"/>
  <c r="BD593" i="1"/>
  <c r="BC593" i="1"/>
  <c r="BB593" i="1"/>
  <c r="AW593" i="1"/>
  <c r="AY593" i="1" s="1"/>
  <c r="AV593" i="1"/>
  <c r="AX593" i="1" s="1"/>
  <c r="AU593" i="1"/>
  <c r="AT593" i="1"/>
  <c r="AN593" i="1" s="1"/>
  <c r="AS593" i="1"/>
  <c r="AM593" i="1" s="1"/>
  <c r="AR593" i="1"/>
  <c r="AL593" i="1" s="1"/>
  <c r="AQ593" i="1"/>
  <c r="AP593" i="1"/>
  <c r="AO593" i="1"/>
  <c r="AK593" i="1"/>
  <c r="BW592" i="1"/>
  <c r="BF592" i="1"/>
  <c r="BE592" i="1"/>
  <c r="BD592" i="1"/>
  <c r="BC592" i="1"/>
  <c r="BB592" i="1"/>
  <c r="AW592" i="1"/>
  <c r="AY592" i="1" s="1"/>
  <c r="AV592" i="1"/>
  <c r="AX592" i="1" s="1"/>
  <c r="AU592" i="1"/>
  <c r="AT592" i="1"/>
  <c r="AN592" i="1" s="1"/>
  <c r="AS592" i="1"/>
  <c r="AM592" i="1" s="1"/>
  <c r="AR592" i="1"/>
  <c r="AL592" i="1" s="1"/>
  <c r="AQ592" i="1"/>
  <c r="AP592" i="1"/>
  <c r="AO592" i="1"/>
  <c r="AK592" i="1"/>
  <c r="BW591" i="1"/>
  <c r="BF591" i="1"/>
  <c r="BE591" i="1"/>
  <c r="BD591" i="1"/>
  <c r="BC591" i="1"/>
  <c r="BB591" i="1"/>
  <c r="AW591" i="1"/>
  <c r="AY591" i="1" s="1"/>
  <c r="AV591" i="1"/>
  <c r="AX591" i="1" s="1"/>
  <c r="AU591" i="1"/>
  <c r="AT591" i="1"/>
  <c r="AN591" i="1" s="1"/>
  <c r="AS591" i="1"/>
  <c r="AM591" i="1" s="1"/>
  <c r="AR591" i="1"/>
  <c r="AL591" i="1" s="1"/>
  <c r="AQ591" i="1"/>
  <c r="AP591" i="1"/>
  <c r="AO591" i="1"/>
  <c r="AK591" i="1"/>
  <c r="BW590" i="1"/>
  <c r="BF590" i="1"/>
  <c r="BE590" i="1"/>
  <c r="BD590" i="1"/>
  <c r="BC590" i="1"/>
  <c r="BB590" i="1"/>
  <c r="AW590" i="1"/>
  <c r="AY590" i="1" s="1"/>
  <c r="AV590" i="1"/>
  <c r="AX590" i="1" s="1"/>
  <c r="AU590" i="1"/>
  <c r="AT590" i="1"/>
  <c r="AN590" i="1" s="1"/>
  <c r="AS590" i="1"/>
  <c r="AM590" i="1" s="1"/>
  <c r="AR590" i="1"/>
  <c r="AL590" i="1" s="1"/>
  <c r="AQ590" i="1"/>
  <c r="AP590" i="1"/>
  <c r="AO590" i="1"/>
  <c r="AK590" i="1"/>
  <c r="BW589" i="1"/>
  <c r="BF589" i="1"/>
  <c r="BE589" i="1"/>
  <c r="BD589" i="1"/>
  <c r="BC589" i="1"/>
  <c r="BB589" i="1"/>
  <c r="AW589" i="1"/>
  <c r="AY589" i="1" s="1"/>
  <c r="AV589" i="1"/>
  <c r="AX589" i="1" s="1"/>
  <c r="AU589" i="1"/>
  <c r="AT589" i="1"/>
  <c r="AN589" i="1" s="1"/>
  <c r="AS589" i="1"/>
  <c r="AM589" i="1" s="1"/>
  <c r="AR589" i="1"/>
  <c r="AL589" i="1" s="1"/>
  <c r="AQ589" i="1"/>
  <c r="BY589" i="1" s="1"/>
  <c r="AP589" i="1"/>
  <c r="AO589" i="1"/>
  <c r="AK589" i="1"/>
  <c r="BW588" i="1"/>
  <c r="BF588" i="1"/>
  <c r="BE588" i="1"/>
  <c r="BD588" i="1"/>
  <c r="BC588" i="1"/>
  <c r="BB588" i="1"/>
  <c r="AW588" i="1"/>
  <c r="AY588" i="1" s="1"/>
  <c r="AV588" i="1"/>
  <c r="AX588" i="1" s="1"/>
  <c r="AU588" i="1"/>
  <c r="AT588" i="1"/>
  <c r="AN588" i="1" s="1"/>
  <c r="AS588" i="1"/>
  <c r="AM588" i="1" s="1"/>
  <c r="AR588" i="1"/>
  <c r="AL588" i="1" s="1"/>
  <c r="AQ588" i="1"/>
  <c r="AP588" i="1"/>
  <c r="AO588" i="1"/>
  <c r="AK588" i="1"/>
  <c r="BW587" i="1"/>
  <c r="BF587" i="1"/>
  <c r="BE587" i="1"/>
  <c r="BD587" i="1"/>
  <c r="BC587" i="1"/>
  <c r="BB587" i="1"/>
  <c r="AW587" i="1"/>
  <c r="AY587" i="1" s="1"/>
  <c r="AV587" i="1"/>
  <c r="AX587" i="1" s="1"/>
  <c r="AU587" i="1"/>
  <c r="AT587" i="1"/>
  <c r="AN587" i="1" s="1"/>
  <c r="AS587" i="1"/>
  <c r="AM587" i="1" s="1"/>
  <c r="AR587" i="1"/>
  <c r="AL587" i="1" s="1"/>
  <c r="AQ587" i="1"/>
  <c r="AP587" i="1"/>
  <c r="AO587" i="1"/>
  <c r="AK587" i="1"/>
  <c r="BW586" i="1"/>
  <c r="BF586" i="1"/>
  <c r="BE586" i="1"/>
  <c r="BD586" i="1"/>
  <c r="BC586" i="1"/>
  <c r="BB586" i="1"/>
  <c r="AW586" i="1"/>
  <c r="AY586" i="1" s="1"/>
  <c r="AV586" i="1"/>
  <c r="AX586" i="1" s="1"/>
  <c r="AU586" i="1"/>
  <c r="AT586" i="1"/>
  <c r="AN586" i="1" s="1"/>
  <c r="AS586" i="1"/>
  <c r="AM586" i="1" s="1"/>
  <c r="AR586" i="1"/>
  <c r="AL586" i="1" s="1"/>
  <c r="AQ586" i="1"/>
  <c r="AP586" i="1"/>
  <c r="AO586" i="1"/>
  <c r="AK586" i="1"/>
  <c r="BW585" i="1"/>
  <c r="BF585" i="1"/>
  <c r="BE585" i="1"/>
  <c r="BD585" i="1"/>
  <c r="BC585" i="1"/>
  <c r="BB585" i="1"/>
  <c r="AW585" i="1"/>
  <c r="AY585" i="1" s="1"/>
  <c r="AV585" i="1"/>
  <c r="AX585" i="1" s="1"/>
  <c r="AU585" i="1"/>
  <c r="AT585" i="1"/>
  <c r="AN585" i="1" s="1"/>
  <c r="AS585" i="1"/>
  <c r="AM585" i="1" s="1"/>
  <c r="AR585" i="1"/>
  <c r="AL585" i="1" s="1"/>
  <c r="AQ585" i="1"/>
  <c r="AP585" i="1"/>
  <c r="AO585" i="1"/>
  <c r="AK585" i="1"/>
  <c r="BW584" i="1"/>
  <c r="BF584" i="1"/>
  <c r="BE584" i="1"/>
  <c r="BD584" i="1"/>
  <c r="BC584" i="1"/>
  <c r="BB584" i="1"/>
  <c r="AW584" i="1"/>
  <c r="AY584" i="1" s="1"/>
  <c r="AV584" i="1"/>
  <c r="AX584" i="1" s="1"/>
  <c r="AU584" i="1"/>
  <c r="AT584" i="1"/>
  <c r="AN584" i="1" s="1"/>
  <c r="AS584" i="1"/>
  <c r="AM584" i="1" s="1"/>
  <c r="AR584" i="1"/>
  <c r="AL584" i="1" s="1"/>
  <c r="AQ584" i="1"/>
  <c r="AP584" i="1"/>
  <c r="AO584" i="1"/>
  <c r="AK584" i="1"/>
  <c r="BW583" i="1"/>
  <c r="BF583" i="1"/>
  <c r="BE583" i="1"/>
  <c r="BD583" i="1"/>
  <c r="BC583" i="1"/>
  <c r="BB583" i="1"/>
  <c r="AW583" i="1"/>
  <c r="AY583" i="1" s="1"/>
  <c r="AV583" i="1"/>
  <c r="AX583" i="1" s="1"/>
  <c r="AU583" i="1"/>
  <c r="AT583" i="1"/>
  <c r="AN583" i="1" s="1"/>
  <c r="AS583" i="1"/>
  <c r="AM583" i="1" s="1"/>
  <c r="AR583" i="1"/>
  <c r="AL583" i="1" s="1"/>
  <c r="AQ583" i="1"/>
  <c r="AP583" i="1"/>
  <c r="AO583" i="1"/>
  <c r="AK583" i="1"/>
  <c r="BW582" i="1"/>
  <c r="BF582" i="1"/>
  <c r="BE582" i="1"/>
  <c r="BD582" i="1"/>
  <c r="BC582" i="1"/>
  <c r="BB582" i="1"/>
  <c r="AW582" i="1"/>
  <c r="AY582" i="1" s="1"/>
  <c r="AV582" i="1"/>
  <c r="AX582" i="1" s="1"/>
  <c r="AU582" i="1"/>
  <c r="AT582" i="1"/>
  <c r="AN582" i="1" s="1"/>
  <c r="AS582" i="1"/>
  <c r="AM582" i="1" s="1"/>
  <c r="AR582" i="1"/>
  <c r="AQ582" i="1"/>
  <c r="AP582" i="1"/>
  <c r="AO582" i="1"/>
  <c r="AK582" i="1"/>
  <c r="BW581" i="1"/>
  <c r="BF581" i="1"/>
  <c r="BE581" i="1"/>
  <c r="BD581" i="1"/>
  <c r="BC581" i="1"/>
  <c r="BB581" i="1"/>
  <c r="AW581" i="1"/>
  <c r="AY581" i="1" s="1"/>
  <c r="AV581" i="1"/>
  <c r="AX581" i="1" s="1"/>
  <c r="AU581" i="1"/>
  <c r="AT581" i="1"/>
  <c r="AN581" i="1" s="1"/>
  <c r="AS581" i="1"/>
  <c r="AM581" i="1" s="1"/>
  <c r="AR581" i="1"/>
  <c r="AL581" i="1" s="1"/>
  <c r="AQ581" i="1"/>
  <c r="AP581" i="1"/>
  <c r="AO581" i="1"/>
  <c r="AK581" i="1"/>
  <c r="BW580" i="1"/>
  <c r="BF580" i="1"/>
  <c r="BE580" i="1"/>
  <c r="BD580" i="1"/>
  <c r="BC580" i="1"/>
  <c r="BB580" i="1"/>
  <c r="AW580" i="1"/>
  <c r="AY580" i="1" s="1"/>
  <c r="AV580" i="1"/>
  <c r="AX580" i="1" s="1"/>
  <c r="AU580" i="1"/>
  <c r="AT580" i="1"/>
  <c r="AN580" i="1" s="1"/>
  <c r="AS580" i="1"/>
  <c r="AM580" i="1" s="1"/>
  <c r="AR580" i="1"/>
  <c r="AL580" i="1" s="1"/>
  <c r="AQ580" i="1"/>
  <c r="AP580" i="1"/>
  <c r="AO580" i="1"/>
  <c r="AK580" i="1"/>
  <c r="BW579" i="1"/>
  <c r="BF579" i="1"/>
  <c r="BE579" i="1"/>
  <c r="BD579" i="1"/>
  <c r="BC579" i="1"/>
  <c r="BB579" i="1"/>
  <c r="AW579" i="1"/>
  <c r="AY579" i="1" s="1"/>
  <c r="AV579" i="1"/>
  <c r="AX579" i="1" s="1"/>
  <c r="AU579" i="1"/>
  <c r="AT579" i="1"/>
  <c r="AN579" i="1" s="1"/>
  <c r="AS579" i="1"/>
  <c r="AM579" i="1" s="1"/>
  <c r="AR579" i="1"/>
  <c r="AL579" i="1" s="1"/>
  <c r="AQ579" i="1"/>
  <c r="AP579" i="1"/>
  <c r="AO579" i="1"/>
  <c r="AK579" i="1"/>
  <c r="BW578" i="1"/>
  <c r="BF578" i="1"/>
  <c r="BE578" i="1"/>
  <c r="BD578" i="1"/>
  <c r="BC578" i="1"/>
  <c r="BB578" i="1"/>
  <c r="AW578" i="1"/>
  <c r="AY578" i="1" s="1"/>
  <c r="AV578" i="1"/>
  <c r="AX578" i="1" s="1"/>
  <c r="AU578" i="1"/>
  <c r="AT578" i="1"/>
  <c r="AN578" i="1" s="1"/>
  <c r="AS578" i="1"/>
  <c r="AM578" i="1" s="1"/>
  <c r="AR578" i="1"/>
  <c r="AQ578" i="1"/>
  <c r="AP578" i="1"/>
  <c r="AO578" i="1"/>
  <c r="AK578" i="1"/>
  <c r="BW577" i="1"/>
  <c r="BF577" i="1"/>
  <c r="BE577" i="1"/>
  <c r="BD577" i="1"/>
  <c r="BC577" i="1"/>
  <c r="BB577" i="1"/>
  <c r="AW577" i="1"/>
  <c r="AY577" i="1" s="1"/>
  <c r="AV577" i="1"/>
  <c r="AX577" i="1" s="1"/>
  <c r="AU577" i="1"/>
  <c r="AT577" i="1"/>
  <c r="AN577" i="1" s="1"/>
  <c r="AS577" i="1"/>
  <c r="AM577" i="1" s="1"/>
  <c r="AR577" i="1"/>
  <c r="AL577" i="1" s="1"/>
  <c r="AQ577" i="1"/>
  <c r="AP577" i="1"/>
  <c r="AO577" i="1"/>
  <c r="AK577" i="1"/>
  <c r="BW576" i="1"/>
  <c r="BF576" i="1"/>
  <c r="BE576" i="1"/>
  <c r="BD576" i="1"/>
  <c r="BC576" i="1"/>
  <c r="BB576" i="1"/>
  <c r="AW576" i="1"/>
  <c r="AY576" i="1" s="1"/>
  <c r="AV576" i="1"/>
  <c r="AX576" i="1" s="1"/>
  <c r="AU576" i="1"/>
  <c r="AT576" i="1"/>
  <c r="AN576" i="1" s="1"/>
  <c r="AS576" i="1"/>
  <c r="AM576" i="1" s="1"/>
  <c r="AR576" i="1"/>
  <c r="AL576" i="1" s="1"/>
  <c r="AQ576" i="1"/>
  <c r="AP576" i="1"/>
  <c r="AO576" i="1"/>
  <c r="AK576" i="1"/>
  <c r="BW575" i="1"/>
  <c r="BF575" i="1"/>
  <c r="BE575" i="1"/>
  <c r="BD575" i="1"/>
  <c r="BC575" i="1"/>
  <c r="BB575" i="1"/>
  <c r="AW575" i="1"/>
  <c r="AY575" i="1" s="1"/>
  <c r="AV575" i="1"/>
  <c r="AX575" i="1" s="1"/>
  <c r="AU575" i="1"/>
  <c r="AT575" i="1"/>
  <c r="AN575" i="1" s="1"/>
  <c r="AS575" i="1"/>
  <c r="AM575" i="1" s="1"/>
  <c r="AR575" i="1"/>
  <c r="AL575" i="1" s="1"/>
  <c r="AQ575" i="1"/>
  <c r="AP575" i="1"/>
  <c r="AO575" i="1"/>
  <c r="AK575" i="1"/>
  <c r="BW574" i="1"/>
  <c r="BF574" i="1"/>
  <c r="BE574" i="1"/>
  <c r="BD574" i="1"/>
  <c r="BC574" i="1"/>
  <c r="BB574" i="1"/>
  <c r="AW574" i="1"/>
  <c r="AY574" i="1" s="1"/>
  <c r="AV574" i="1"/>
  <c r="AX574" i="1" s="1"/>
  <c r="AU574" i="1"/>
  <c r="AT574" i="1"/>
  <c r="AN574" i="1" s="1"/>
  <c r="AS574" i="1"/>
  <c r="AM574" i="1" s="1"/>
  <c r="AR574" i="1"/>
  <c r="AQ574" i="1"/>
  <c r="AP574" i="1"/>
  <c r="AO574" i="1"/>
  <c r="AK574" i="1"/>
  <c r="BW573" i="1"/>
  <c r="BF573" i="1"/>
  <c r="BE573" i="1"/>
  <c r="BD573" i="1"/>
  <c r="BC573" i="1"/>
  <c r="BB573" i="1"/>
  <c r="AW573" i="1"/>
  <c r="AY573" i="1" s="1"/>
  <c r="AV573" i="1"/>
  <c r="AX573" i="1" s="1"/>
  <c r="AU573" i="1"/>
  <c r="AT573" i="1"/>
  <c r="AN573" i="1" s="1"/>
  <c r="AS573" i="1"/>
  <c r="AM573" i="1" s="1"/>
  <c r="AR573" i="1"/>
  <c r="AL573" i="1" s="1"/>
  <c r="AQ573" i="1"/>
  <c r="AP573" i="1"/>
  <c r="AO573" i="1"/>
  <c r="AK573" i="1"/>
  <c r="BW572" i="1"/>
  <c r="BF572" i="1"/>
  <c r="BE572" i="1"/>
  <c r="BD572" i="1"/>
  <c r="BC572" i="1"/>
  <c r="BB572" i="1"/>
  <c r="AW572" i="1"/>
  <c r="AY572" i="1" s="1"/>
  <c r="AV572" i="1"/>
  <c r="AX572" i="1" s="1"/>
  <c r="AU572" i="1"/>
  <c r="AT572" i="1"/>
  <c r="AN572" i="1" s="1"/>
  <c r="AS572" i="1"/>
  <c r="AM572" i="1" s="1"/>
  <c r="AR572" i="1"/>
  <c r="AL572" i="1" s="1"/>
  <c r="AQ572" i="1"/>
  <c r="AP572" i="1"/>
  <c r="AO572" i="1"/>
  <c r="AK572" i="1"/>
  <c r="BW571" i="1"/>
  <c r="BF571" i="1"/>
  <c r="BE571" i="1"/>
  <c r="BD571" i="1"/>
  <c r="BC571" i="1"/>
  <c r="BB571" i="1"/>
  <c r="AW571" i="1"/>
  <c r="AY571" i="1" s="1"/>
  <c r="AV571" i="1"/>
  <c r="AX571" i="1" s="1"/>
  <c r="AU571" i="1"/>
  <c r="AT571" i="1"/>
  <c r="AN571" i="1" s="1"/>
  <c r="AS571" i="1"/>
  <c r="AM571" i="1" s="1"/>
  <c r="AR571" i="1"/>
  <c r="AL571" i="1" s="1"/>
  <c r="AQ571" i="1"/>
  <c r="AP571" i="1"/>
  <c r="AO571" i="1"/>
  <c r="AK571" i="1"/>
  <c r="BW570" i="1"/>
  <c r="BF570" i="1"/>
  <c r="BE570" i="1"/>
  <c r="BD570" i="1"/>
  <c r="BC570" i="1"/>
  <c r="BB570" i="1"/>
  <c r="AW570" i="1"/>
  <c r="AY570" i="1" s="1"/>
  <c r="AV570" i="1"/>
  <c r="AX570" i="1" s="1"/>
  <c r="AU570" i="1"/>
  <c r="AT570" i="1"/>
  <c r="AN570" i="1" s="1"/>
  <c r="AS570" i="1"/>
  <c r="AM570" i="1" s="1"/>
  <c r="AR570" i="1"/>
  <c r="AQ570" i="1"/>
  <c r="AP570" i="1"/>
  <c r="AO570" i="1"/>
  <c r="AK570" i="1"/>
  <c r="BW569" i="1"/>
  <c r="BF569" i="1"/>
  <c r="BE569" i="1"/>
  <c r="BD569" i="1"/>
  <c r="BC569" i="1"/>
  <c r="BB569" i="1"/>
  <c r="AW569" i="1"/>
  <c r="AY569" i="1" s="1"/>
  <c r="AV569" i="1"/>
  <c r="AX569" i="1" s="1"/>
  <c r="AU569" i="1"/>
  <c r="AT569" i="1"/>
  <c r="AN569" i="1" s="1"/>
  <c r="AS569" i="1"/>
  <c r="AM569" i="1" s="1"/>
  <c r="AR569" i="1"/>
  <c r="AL569" i="1" s="1"/>
  <c r="AQ569" i="1"/>
  <c r="AP569" i="1"/>
  <c r="AO569" i="1"/>
  <c r="AK569" i="1"/>
  <c r="BW568" i="1"/>
  <c r="BF568" i="1"/>
  <c r="BE568" i="1"/>
  <c r="BD568" i="1"/>
  <c r="BC568" i="1"/>
  <c r="BB568" i="1"/>
  <c r="AW568" i="1"/>
  <c r="AY568" i="1" s="1"/>
  <c r="AV568" i="1"/>
  <c r="AX568" i="1" s="1"/>
  <c r="AU568" i="1"/>
  <c r="AT568" i="1"/>
  <c r="AN568" i="1" s="1"/>
  <c r="AS568" i="1"/>
  <c r="AM568" i="1" s="1"/>
  <c r="AR568" i="1"/>
  <c r="AL568" i="1" s="1"/>
  <c r="AQ568" i="1"/>
  <c r="AP568" i="1"/>
  <c r="AO568" i="1"/>
  <c r="AK568" i="1"/>
  <c r="BW567" i="1"/>
  <c r="BF567" i="1"/>
  <c r="BE567" i="1"/>
  <c r="BD567" i="1"/>
  <c r="BC567" i="1"/>
  <c r="BB567" i="1"/>
  <c r="AW567" i="1"/>
  <c r="AY567" i="1" s="1"/>
  <c r="AV567" i="1"/>
  <c r="AX567" i="1" s="1"/>
  <c r="AU567" i="1"/>
  <c r="AT567" i="1"/>
  <c r="AN567" i="1" s="1"/>
  <c r="AS567" i="1"/>
  <c r="AM567" i="1" s="1"/>
  <c r="AR567" i="1"/>
  <c r="AL567" i="1" s="1"/>
  <c r="AQ567" i="1"/>
  <c r="AP567" i="1"/>
  <c r="AO567" i="1"/>
  <c r="AK567" i="1"/>
  <c r="BW566" i="1"/>
  <c r="BF566" i="1"/>
  <c r="BE566" i="1"/>
  <c r="BD566" i="1"/>
  <c r="BC566" i="1"/>
  <c r="BB566" i="1"/>
  <c r="AW566" i="1"/>
  <c r="AY566" i="1" s="1"/>
  <c r="AV566" i="1"/>
  <c r="AX566" i="1" s="1"/>
  <c r="AU566" i="1"/>
  <c r="AT566" i="1"/>
  <c r="AN566" i="1" s="1"/>
  <c r="AS566" i="1"/>
  <c r="AM566" i="1" s="1"/>
  <c r="AR566" i="1"/>
  <c r="AQ566" i="1"/>
  <c r="AP566" i="1"/>
  <c r="AO566" i="1"/>
  <c r="AK566" i="1"/>
  <c r="BW565" i="1"/>
  <c r="BF565" i="1"/>
  <c r="BE565" i="1"/>
  <c r="BD565" i="1"/>
  <c r="BC565" i="1"/>
  <c r="BB565" i="1"/>
  <c r="AW565" i="1"/>
  <c r="AY565" i="1" s="1"/>
  <c r="AV565" i="1"/>
  <c r="AX565" i="1" s="1"/>
  <c r="AU565" i="1"/>
  <c r="AT565" i="1"/>
  <c r="AN565" i="1" s="1"/>
  <c r="AS565" i="1"/>
  <c r="AM565" i="1" s="1"/>
  <c r="AR565" i="1"/>
  <c r="AL565" i="1" s="1"/>
  <c r="AQ565" i="1"/>
  <c r="AP565" i="1"/>
  <c r="AO565" i="1"/>
  <c r="AK565" i="1"/>
  <c r="BW564" i="1"/>
  <c r="BF564" i="1"/>
  <c r="BE564" i="1"/>
  <c r="BD564" i="1"/>
  <c r="BC564" i="1"/>
  <c r="BB564" i="1"/>
  <c r="AW564" i="1"/>
  <c r="AY564" i="1" s="1"/>
  <c r="AV564" i="1"/>
  <c r="AX564" i="1" s="1"/>
  <c r="AU564" i="1"/>
  <c r="AT564" i="1"/>
  <c r="AN564" i="1" s="1"/>
  <c r="AS564" i="1"/>
  <c r="AM564" i="1" s="1"/>
  <c r="AR564" i="1"/>
  <c r="AL564" i="1" s="1"/>
  <c r="AQ564" i="1"/>
  <c r="AP564" i="1"/>
  <c r="AO564" i="1"/>
  <c r="AK564" i="1"/>
  <c r="BW563" i="1"/>
  <c r="BF563" i="1"/>
  <c r="BE563" i="1"/>
  <c r="BD563" i="1"/>
  <c r="BC563" i="1"/>
  <c r="BB563" i="1"/>
  <c r="AW563" i="1"/>
  <c r="AY563" i="1" s="1"/>
  <c r="AV563" i="1"/>
  <c r="AX563" i="1" s="1"/>
  <c r="AU563" i="1"/>
  <c r="AT563" i="1"/>
  <c r="AN563" i="1" s="1"/>
  <c r="AS563" i="1"/>
  <c r="AM563" i="1" s="1"/>
  <c r="AR563" i="1"/>
  <c r="AL563" i="1" s="1"/>
  <c r="AQ563" i="1"/>
  <c r="AP563" i="1"/>
  <c r="AO563" i="1"/>
  <c r="AK563" i="1"/>
  <c r="BW562" i="1"/>
  <c r="BF562" i="1"/>
  <c r="BE562" i="1"/>
  <c r="BD562" i="1"/>
  <c r="BC562" i="1"/>
  <c r="BB562" i="1"/>
  <c r="AW562" i="1"/>
  <c r="AY562" i="1" s="1"/>
  <c r="AV562" i="1"/>
  <c r="AX562" i="1" s="1"/>
  <c r="AU562" i="1"/>
  <c r="AT562" i="1"/>
  <c r="AN562" i="1" s="1"/>
  <c r="AS562" i="1"/>
  <c r="AM562" i="1" s="1"/>
  <c r="AR562" i="1"/>
  <c r="AQ562" i="1"/>
  <c r="AP562" i="1"/>
  <c r="AO562" i="1"/>
  <c r="AK562" i="1"/>
  <c r="BW561" i="1"/>
  <c r="BF561" i="1"/>
  <c r="BE561" i="1"/>
  <c r="BD561" i="1"/>
  <c r="BC561" i="1"/>
  <c r="BB561" i="1"/>
  <c r="AW561" i="1"/>
  <c r="AY561" i="1" s="1"/>
  <c r="AV561" i="1"/>
  <c r="AX561" i="1" s="1"/>
  <c r="AU561" i="1"/>
  <c r="AT561" i="1"/>
  <c r="AN561" i="1" s="1"/>
  <c r="AS561" i="1"/>
  <c r="AM561" i="1" s="1"/>
  <c r="AR561" i="1"/>
  <c r="AL561" i="1" s="1"/>
  <c r="AQ561" i="1"/>
  <c r="AP561" i="1"/>
  <c r="AO561" i="1"/>
  <c r="AK561" i="1"/>
  <c r="BW560" i="1"/>
  <c r="BF560" i="1"/>
  <c r="BE560" i="1"/>
  <c r="BD560" i="1"/>
  <c r="BC560" i="1"/>
  <c r="BB560" i="1"/>
  <c r="AW560" i="1"/>
  <c r="AY560" i="1" s="1"/>
  <c r="AV560" i="1"/>
  <c r="AX560" i="1" s="1"/>
  <c r="AU560" i="1"/>
  <c r="AT560" i="1"/>
  <c r="AN560" i="1" s="1"/>
  <c r="AS560" i="1"/>
  <c r="AM560" i="1" s="1"/>
  <c r="AR560" i="1"/>
  <c r="AL560" i="1" s="1"/>
  <c r="AQ560" i="1"/>
  <c r="AP560" i="1"/>
  <c r="AO560" i="1"/>
  <c r="AK560" i="1"/>
  <c r="BW559" i="1"/>
  <c r="BF559" i="1"/>
  <c r="BE559" i="1"/>
  <c r="BD559" i="1"/>
  <c r="BC559" i="1"/>
  <c r="BB559" i="1"/>
  <c r="AW559" i="1"/>
  <c r="AY559" i="1" s="1"/>
  <c r="AV559" i="1"/>
  <c r="AX559" i="1" s="1"/>
  <c r="AU559" i="1"/>
  <c r="AT559" i="1"/>
  <c r="AN559" i="1" s="1"/>
  <c r="AS559" i="1"/>
  <c r="AM559" i="1" s="1"/>
  <c r="AR559" i="1"/>
  <c r="AL559" i="1" s="1"/>
  <c r="AQ559" i="1"/>
  <c r="AP559" i="1"/>
  <c r="AO559" i="1"/>
  <c r="AK559" i="1"/>
  <c r="BW558" i="1"/>
  <c r="BF558" i="1"/>
  <c r="BE558" i="1"/>
  <c r="BD558" i="1"/>
  <c r="BC558" i="1"/>
  <c r="BB558" i="1"/>
  <c r="AW558" i="1"/>
  <c r="AY558" i="1" s="1"/>
  <c r="AV558" i="1"/>
  <c r="AX558" i="1" s="1"/>
  <c r="AU558" i="1"/>
  <c r="AT558" i="1"/>
  <c r="AN558" i="1" s="1"/>
  <c r="AS558" i="1"/>
  <c r="AM558" i="1" s="1"/>
  <c r="AR558" i="1"/>
  <c r="AQ558" i="1"/>
  <c r="AP558" i="1"/>
  <c r="AO558" i="1"/>
  <c r="AK558" i="1"/>
  <c r="BW557" i="1"/>
  <c r="BF557" i="1"/>
  <c r="BE557" i="1"/>
  <c r="BD557" i="1"/>
  <c r="BC557" i="1"/>
  <c r="BB557" i="1"/>
  <c r="AW557" i="1"/>
  <c r="AY557" i="1" s="1"/>
  <c r="AV557" i="1"/>
  <c r="AX557" i="1" s="1"/>
  <c r="AU557" i="1"/>
  <c r="AT557" i="1"/>
  <c r="AN557" i="1" s="1"/>
  <c r="AS557" i="1"/>
  <c r="AM557" i="1" s="1"/>
  <c r="AR557" i="1"/>
  <c r="AL557" i="1" s="1"/>
  <c r="AQ557" i="1"/>
  <c r="AP557" i="1"/>
  <c r="AO557" i="1"/>
  <c r="AK557" i="1"/>
  <c r="BW556" i="1"/>
  <c r="BF556" i="1"/>
  <c r="BE556" i="1"/>
  <c r="BD556" i="1"/>
  <c r="BC556" i="1"/>
  <c r="BB556" i="1"/>
  <c r="AW556" i="1"/>
  <c r="AY556" i="1" s="1"/>
  <c r="AV556" i="1"/>
  <c r="AX556" i="1" s="1"/>
  <c r="AU556" i="1"/>
  <c r="AT556" i="1"/>
  <c r="AN556" i="1" s="1"/>
  <c r="AS556" i="1"/>
  <c r="AM556" i="1" s="1"/>
  <c r="AR556" i="1"/>
  <c r="AL556" i="1" s="1"/>
  <c r="AQ556" i="1"/>
  <c r="AP556" i="1"/>
  <c r="AO556" i="1"/>
  <c r="AK556" i="1"/>
  <c r="BW555" i="1"/>
  <c r="BF555" i="1"/>
  <c r="BE555" i="1"/>
  <c r="BD555" i="1"/>
  <c r="BC555" i="1"/>
  <c r="BB555" i="1"/>
  <c r="AW555" i="1"/>
  <c r="AY555" i="1" s="1"/>
  <c r="AV555" i="1"/>
  <c r="AX555" i="1" s="1"/>
  <c r="AU555" i="1"/>
  <c r="AT555" i="1"/>
  <c r="AN555" i="1" s="1"/>
  <c r="AS555" i="1"/>
  <c r="AM555" i="1" s="1"/>
  <c r="AR555" i="1"/>
  <c r="AL555" i="1" s="1"/>
  <c r="AQ555" i="1"/>
  <c r="AP555" i="1"/>
  <c r="AO555" i="1"/>
  <c r="AK555" i="1"/>
  <c r="BW554" i="1"/>
  <c r="BF554" i="1"/>
  <c r="BE554" i="1"/>
  <c r="BD554" i="1"/>
  <c r="BC554" i="1"/>
  <c r="BB554" i="1"/>
  <c r="AW554" i="1"/>
  <c r="AY554" i="1" s="1"/>
  <c r="AV554" i="1"/>
  <c r="AX554" i="1" s="1"/>
  <c r="AU554" i="1"/>
  <c r="AT554" i="1"/>
  <c r="AN554" i="1" s="1"/>
  <c r="AS554" i="1"/>
  <c r="AM554" i="1" s="1"/>
  <c r="AR554" i="1"/>
  <c r="AQ554" i="1"/>
  <c r="AP554" i="1"/>
  <c r="AO554" i="1"/>
  <c r="AK554" i="1"/>
  <c r="BW553" i="1"/>
  <c r="BF553" i="1"/>
  <c r="BE553" i="1"/>
  <c r="BD553" i="1"/>
  <c r="BC553" i="1"/>
  <c r="BB553" i="1"/>
  <c r="AW553" i="1"/>
  <c r="AY553" i="1" s="1"/>
  <c r="AV553" i="1"/>
  <c r="AX553" i="1" s="1"/>
  <c r="AU553" i="1"/>
  <c r="AT553" i="1"/>
  <c r="AN553" i="1" s="1"/>
  <c r="AS553" i="1"/>
  <c r="AM553" i="1" s="1"/>
  <c r="AR553" i="1"/>
  <c r="AL553" i="1" s="1"/>
  <c r="AQ553" i="1"/>
  <c r="AP553" i="1"/>
  <c r="AO553" i="1"/>
  <c r="AK553" i="1"/>
  <c r="BW552" i="1"/>
  <c r="BF552" i="1"/>
  <c r="BE552" i="1"/>
  <c r="BD552" i="1"/>
  <c r="BC552" i="1"/>
  <c r="BB552" i="1"/>
  <c r="AW552" i="1"/>
  <c r="AY552" i="1" s="1"/>
  <c r="AV552" i="1"/>
  <c r="AX552" i="1" s="1"/>
  <c r="AU552" i="1"/>
  <c r="AT552" i="1"/>
  <c r="AN552" i="1" s="1"/>
  <c r="AS552" i="1"/>
  <c r="AM552" i="1" s="1"/>
  <c r="AR552" i="1"/>
  <c r="AL552" i="1" s="1"/>
  <c r="AQ552" i="1"/>
  <c r="AP552" i="1"/>
  <c r="AO552" i="1"/>
  <c r="AK552" i="1"/>
  <c r="BW551" i="1"/>
  <c r="BF551" i="1"/>
  <c r="BE551" i="1"/>
  <c r="BD551" i="1"/>
  <c r="BC551" i="1"/>
  <c r="BB551" i="1"/>
  <c r="AW551" i="1"/>
  <c r="AY551" i="1" s="1"/>
  <c r="AV551" i="1"/>
  <c r="AX551" i="1" s="1"/>
  <c r="AU551" i="1"/>
  <c r="AT551" i="1"/>
  <c r="AN551" i="1" s="1"/>
  <c r="AS551" i="1"/>
  <c r="AM551" i="1" s="1"/>
  <c r="AR551" i="1"/>
  <c r="AL551" i="1" s="1"/>
  <c r="AQ551" i="1"/>
  <c r="AP551" i="1"/>
  <c r="AO551" i="1"/>
  <c r="AK551" i="1"/>
  <c r="BW550" i="1"/>
  <c r="BF550" i="1"/>
  <c r="BE550" i="1"/>
  <c r="BD550" i="1"/>
  <c r="BC550" i="1"/>
  <c r="BB550" i="1"/>
  <c r="AW550" i="1"/>
  <c r="AY550" i="1" s="1"/>
  <c r="AV550" i="1"/>
  <c r="AX550" i="1" s="1"/>
  <c r="AU550" i="1"/>
  <c r="AT550" i="1"/>
  <c r="AN550" i="1" s="1"/>
  <c r="AS550" i="1"/>
  <c r="AM550" i="1" s="1"/>
  <c r="AR550" i="1"/>
  <c r="AQ550" i="1"/>
  <c r="AP550" i="1"/>
  <c r="AO550" i="1"/>
  <c r="AK550" i="1"/>
  <c r="BW549" i="1"/>
  <c r="BF549" i="1"/>
  <c r="BE549" i="1"/>
  <c r="BD549" i="1"/>
  <c r="BC549" i="1"/>
  <c r="BB549" i="1"/>
  <c r="AW549" i="1"/>
  <c r="AY549" i="1" s="1"/>
  <c r="AV549" i="1"/>
  <c r="AX549" i="1" s="1"/>
  <c r="AU549" i="1"/>
  <c r="AT549" i="1"/>
  <c r="AN549" i="1" s="1"/>
  <c r="AS549" i="1"/>
  <c r="AM549" i="1" s="1"/>
  <c r="AR549" i="1"/>
  <c r="AL549" i="1" s="1"/>
  <c r="AQ549" i="1"/>
  <c r="AP549" i="1"/>
  <c r="AO549" i="1"/>
  <c r="AK549" i="1"/>
  <c r="BW548" i="1"/>
  <c r="BF548" i="1"/>
  <c r="BE548" i="1"/>
  <c r="BD548" i="1"/>
  <c r="BC548" i="1"/>
  <c r="BB548" i="1"/>
  <c r="AW548" i="1"/>
  <c r="AY548" i="1" s="1"/>
  <c r="AV548" i="1"/>
  <c r="AX548" i="1" s="1"/>
  <c r="AU548" i="1"/>
  <c r="AT548" i="1"/>
  <c r="AN548" i="1" s="1"/>
  <c r="AS548" i="1"/>
  <c r="AM548" i="1" s="1"/>
  <c r="AR548" i="1"/>
  <c r="AL548" i="1" s="1"/>
  <c r="AQ548" i="1"/>
  <c r="AP548" i="1"/>
  <c r="AO548" i="1"/>
  <c r="AK548" i="1"/>
  <c r="BW547" i="1"/>
  <c r="BF547" i="1"/>
  <c r="BE547" i="1"/>
  <c r="BD547" i="1"/>
  <c r="BC547" i="1"/>
  <c r="BB547" i="1"/>
  <c r="AW547" i="1"/>
  <c r="AY547" i="1" s="1"/>
  <c r="AV547" i="1"/>
  <c r="AX547" i="1" s="1"/>
  <c r="AU547" i="1"/>
  <c r="AT547" i="1"/>
  <c r="AN547" i="1" s="1"/>
  <c r="AS547" i="1"/>
  <c r="AM547" i="1" s="1"/>
  <c r="AR547" i="1"/>
  <c r="AL547" i="1" s="1"/>
  <c r="AQ547" i="1"/>
  <c r="AP547" i="1"/>
  <c r="AO547" i="1"/>
  <c r="AK547" i="1"/>
  <c r="BW546" i="1"/>
  <c r="BF546" i="1"/>
  <c r="BE546" i="1"/>
  <c r="BD546" i="1"/>
  <c r="BC546" i="1"/>
  <c r="BB546" i="1"/>
  <c r="AW546" i="1"/>
  <c r="AY546" i="1" s="1"/>
  <c r="AV546" i="1"/>
  <c r="AX546" i="1" s="1"/>
  <c r="AU546" i="1"/>
  <c r="AT546" i="1"/>
  <c r="AN546" i="1" s="1"/>
  <c r="AS546" i="1"/>
  <c r="AM546" i="1" s="1"/>
  <c r="AR546" i="1"/>
  <c r="AQ546" i="1"/>
  <c r="AP546" i="1"/>
  <c r="AO546" i="1"/>
  <c r="AK546" i="1"/>
  <c r="BW545" i="1"/>
  <c r="BF545" i="1"/>
  <c r="BE545" i="1"/>
  <c r="BD545" i="1"/>
  <c r="BC545" i="1"/>
  <c r="BB545" i="1"/>
  <c r="AW545" i="1"/>
  <c r="AY545" i="1" s="1"/>
  <c r="AV545" i="1"/>
  <c r="AX545" i="1" s="1"/>
  <c r="AU545" i="1"/>
  <c r="AT545" i="1"/>
  <c r="AN545" i="1" s="1"/>
  <c r="AS545" i="1"/>
  <c r="AM545" i="1" s="1"/>
  <c r="AR545" i="1"/>
  <c r="AL545" i="1" s="1"/>
  <c r="AQ545" i="1"/>
  <c r="AP545" i="1"/>
  <c r="AO545" i="1"/>
  <c r="AK545" i="1"/>
  <c r="BW544" i="1"/>
  <c r="BF544" i="1"/>
  <c r="BE544" i="1"/>
  <c r="BD544" i="1"/>
  <c r="BC544" i="1"/>
  <c r="BB544" i="1"/>
  <c r="AW544" i="1"/>
  <c r="AY544" i="1" s="1"/>
  <c r="AV544" i="1"/>
  <c r="AX544" i="1" s="1"/>
  <c r="AU544" i="1"/>
  <c r="AT544" i="1"/>
  <c r="AN544" i="1" s="1"/>
  <c r="AS544" i="1"/>
  <c r="AM544" i="1" s="1"/>
  <c r="AR544" i="1"/>
  <c r="AL544" i="1" s="1"/>
  <c r="AQ544" i="1"/>
  <c r="AP544" i="1"/>
  <c r="AO544" i="1"/>
  <c r="AK544" i="1"/>
  <c r="BW543" i="1"/>
  <c r="BF543" i="1"/>
  <c r="BE543" i="1"/>
  <c r="BD543" i="1"/>
  <c r="BC543" i="1"/>
  <c r="BB543" i="1"/>
  <c r="AW543" i="1"/>
  <c r="AY543" i="1" s="1"/>
  <c r="AV543" i="1"/>
  <c r="AX543" i="1" s="1"/>
  <c r="AU543" i="1"/>
  <c r="AT543" i="1"/>
  <c r="AN543" i="1" s="1"/>
  <c r="AS543" i="1"/>
  <c r="AM543" i="1" s="1"/>
  <c r="AR543" i="1"/>
  <c r="AL543" i="1" s="1"/>
  <c r="AQ543" i="1"/>
  <c r="AP543" i="1"/>
  <c r="AO543" i="1"/>
  <c r="AK543" i="1"/>
  <c r="BW542" i="1"/>
  <c r="BF542" i="1"/>
  <c r="BE542" i="1"/>
  <c r="BD542" i="1"/>
  <c r="BC542" i="1"/>
  <c r="BB542" i="1"/>
  <c r="AW542" i="1"/>
  <c r="AY542" i="1" s="1"/>
  <c r="AV542" i="1"/>
  <c r="AX542" i="1" s="1"/>
  <c r="AU542" i="1"/>
  <c r="AT542" i="1"/>
  <c r="AN542" i="1" s="1"/>
  <c r="AS542" i="1"/>
  <c r="AM542" i="1" s="1"/>
  <c r="AR542" i="1"/>
  <c r="AQ542" i="1"/>
  <c r="AP542" i="1"/>
  <c r="AO542" i="1"/>
  <c r="AK542" i="1"/>
  <c r="BW541" i="1"/>
  <c r="BF541" i="1"/>
  <c r="BE541" i="1"/>
  <c r="BD541" i="1"/>
  <c r="BC541" i="1"/>
  <c r="BB541" i="1"/>
  <c r="AW541" i="1"/>
  <c r="AY541" i="1" s="1"/>
  <c r="AV541" i="1"/>
  <c r="AX541" i="1" s="1"/>
  <c r="AU541" i="1"/>
  <c r="AT541" i="1"/>
  <c r="AN541" i="1" s="1"/>
  <c r="AS541" i="1"/>
  <c r="AM541" i="1" s="1"/>
  <c r="AR541" i="1"/>
  <c r="AL541" i="1" s="1"/>
  <c r="AQ541" i="1"/>
  <c r="AP541" i="1"/>
  <c r="AO541" i="1"/>
  <c r="AK541" i="1"/>
  <c r="BW540" i="1"/>
  <c r="BF540" i="1"/>
  <c r="BE540" i="1"/>
  <c r="BD540" i="1"/>
  <c r="BC540" i="1"/>
  <c r="BB540" i="1"/>
  <c r="AW540" i="1"/>
  <c r="AY540" i="1" s="1"/>
  <c r="AV540" i="1"/>
  <c r="AX540" i="1" s="1"/>
  <c r="AU540" i="1"/>
  <c r="AT540" i="1"/>
  <c r="AN540" i="1" s="1"/>
  <c r="AS540" i="1"/>
  <c r="AM540" i="1" s="1"/>
  <c r="AR540" i="1"/>
  <c r="AL540" i="1" s="1"/>
  <c r="AQ540" i="1"/>
  <c r="AP540" i="1"/>
  <c r="AO540" i="1"/>
  <c r="AK540" i="1"/>
  <c r="BW539" i="1"/>
  <c r="BF539" i="1"/>
  <c r="BE539" i="1"/>
  <c r="BD539" i="1"/>
  <c r="BC539" i="1"/>
  <c r="BB539" i="1"/>
  <c r="AW539" i="1"/>
  <c r="AY539" i="1" s="1"/>
  <c r="AV539" i="1"/>
  <c r="AX539" i="1" s="1"/>
  <c r="AU539" i="1"/>
  <c r="AT539" i="1"/>
  <c r="AN539" i="1" s="1"/>
  <c r="AS539" i="1"/>
  <c r="AM539" i="1" s="1"/>
  <c r="AR539" i="1"/>
  <c r="AL539" i="1" s="1"/>
  <c r="AQ539" i="1"/>
  <c r="AP539" i="1"/>
  <c r="AO539" i="1"/>
  <c r="AK539" i="1"/>
  <c r="BW538" i="1"/>
  <c r="BF538" i="1"/>
  <c r="BE538" i="1"/>
  <c r="BD538" i="1"/>
  <c r="BC538" i="1"/>
  <c r="BB538" i="1"/>
  <c r="AW538" i="1"/>
  <c r="AY538" i="1" s="1"/>
  <c r="AV538" i="1"/>
  <c r="AX538" i="1" s="1"/>
  <c r="AU538" i="1"/>
  <c r="AT538" i="1"/>
  <c r="AN538" i="1" s="1"/>
  <c r="AS538" i="1"/>
  <c r="AM538" i="1" s="1"/>
  <c r="AR538" i="1"/>
  <c r="AQ538" i="1"/>
  <c r="AP538" i="1"/>
  <c r="AO538" i="1"/>
  <c r="AK538" i="1"/>
  <c r="BW537" i="1"/>
  <c r="BF537" i="1"/>
  <c r="BE537" i="1"/>
  <c r="BD537" i="1"/>
  <c r="BC537" i="1"/>
  <c r="BB537" i="1"/>
  <c r="AW537" i="1"/>
  <c r="AY537" i="1" s="1"/>
  <c r="AV537" i="1"/>
  <c r="AX537" i="1" s="1"/>
  <c r="AU537" i="1"/>
  <c r="AT537" i="1"/>
  <c r="AN537" i="1" s="1"/>
  <c r="AS537" i="1"/>
  <c r="AM537" i="1" s="1"/>
  <c r="AR537" i="1"/>
  <c r="AL537" i="1" s="1"/>
  <c r="AQ537" i="1"/>
  <c r="AP537" i="1"/>
  <c r="AO537" i="1"/>
  <c r="AK537" i="1"/>
  <c r="BW536" i="1"/>
  <c r="BF536" i="1"/>
  <c r="BE536" i="1"/>
  <c r="BD536" i="1"/>
  <c r="BC536" i="1"/>
  <c r="BB536" i="1"/>
  <c r="AW536" i="1"/>
  <c r="AY536" i="1" s="1"/>
  <c r="AV536" i="1"/>
  <c r="AX536" i="1" s="1"/>
  <c r="AU536" i="1"/>
  <c r="AT536" i="1"/>
  <c r="AN536" i="1" s="1"/>
  <c r="AS536" i="1"/>
  <c r="AM536" i="1" s="1"/>
  <c r="AR536" i="1"/>
  <c r="AL536" i="1" s="1"/>
  <c r="AQ536" i="1"/>
  <c r="AP536" i="1"/>
  <c r="AO536" i="1"/>
  <c r="AK536" i="1"/>
  <c r="BW535" i="1"/>
  <c r="BF535" i="1"/>
  <c r="BE535" i="1"/>
  <c r="BD535" i="1"/>
  <c r="BC535" i="1"/>
  <c r="BB535" i="1"/>
  <c r="AW535" i="1"/>
  <c r="AY535" i="1" s="1"/>
  <c r="AV535" i="1"/>
  <c r="AX535" i="1" s="1"/>
  <c r="AU535" i="1"/>
  <c r="AT535" i="1"/>
  <c r="AN535" i="1" s="1"/>
  <c r="AS535" i="1"/>
  <c r="AM535" i="1" s="1"/>
  <c r="AR535" i="1"/>
  <c r="AL535" i="1" s="1"/>
  <c r="AQ535" i="1"/>
  <c r="AP535" i="1"/>
  <c r="AO535" i="1"/>
  <c r="AK535" i="1"/>
  <c r="BW534" i="1"/>
  <c r="BF534" i="1"/>
  <c r="BE534" i="1"/>
  <c r="BD534" i="1"/>
  <c r="BC534" i="1"/>
  <c r="BB534" i="1"/>
  <c r="AW534" i="1"/>
  <c r="AY534" i="1" s="1"/>
  <c r="AV534" i="1"/>
  <c r="AX534" i="1" s="1"/>
  <c r="AU534" i="1"/>
  <c r="AT534" i="1"/>
  <c r="AN534" i="1" s="1"/>
  <c r="AS534" i="1"/>
  <c r="AM534" i="1" s="1"/>
  <c r="AR534" i="1"/>
  <c r="AQ534" i="1"/>
  <c r="AP534" i="1"/>
  <c r="AO534" i="1"/>
  <c r="AK534" i="1"/>
  <c r="BW533" i="1"/>
  <c r="BF533" i="1"/>
  <c r="BE533" i="1"/>
  <c r="BD533" i="1"/>
  <c r="BC533" i="1"/>
  <c r="BB533" i="1"/>
  <c r="AW533" i="1"/>
  <c r="AY533" i="1" s="1"/>
  <c r="AV533" i="1"/>
  <c r="AX533" i="1" s="1"/>
  <c r="AU533" i="1"/>
  <c r="AT533" i="1"/>
  <c r="AN533" i="1" s="1"/>
  <c r="AS533" i="1"/>
  <c r="AM533" i="1" s="1"/>
  <c r="AR533" i="1"/>
  <c r="AL533" i="1" s="1"/>
  <c r="AQ533" i="1"/>
  <c r="AP533" i="1"/>
  <c r="AO533" i="1"/>
  <c r="AK533" i="1"/>
  <c r="BW532" i="1"/>
  <c r="BF532" i="1"/>
  <c r="BE532" i="1"/>
  <c r="BD532" i="1"/>
  <c r="BC532" i="1"/>
  <c r="BB532" i="1"/>
  <c r="AW532" i="1"/>
  <c r="AY532" i="1" s="1"/>
  <c r="AV532" i="1"/>
  <c r="AX532" i="1" s="1"/>
  <c r="AU532" i="1"/>
  <c r="AT532" i="1"/>
  <c r="AN532" i="1" s="1"/>
  <c r="AS532" i="1"/>
  <c r="AM532" i="1" s="1"/>
  <c r="AR532" i="1"/>
  <c r="AL532" i="1" s="1"/>
  <c r="AQ532" i="1"/>
  <c r="AP532" i="1"/>
  <c r="AO532" i="1"/>
  <c r="AK532" i="1"/>
  <c r="BW531" i="1"/>
  <c r="BF531" i="1"/>
  <c r="BE531" i="1"/>
  <c r="BD531" i="1"/>
  <c r="BC531" i="1"/>
  <c r="BB531" i="1"/>
  <c r="AW531" i="1"/>
  <c r="AY531" i="1" s="1"/>
  <c r="AV531" i="1"/>
  <c r="AX531" i="1" s="1"/>
  <c r="AU531" i="1"/>
  <c r="AT531" i="1"/>
  <c r="AN531" i="1" s="1"/>
  <c r="AS531" i="1"/>
  <c r="AM531" i="1" s="1"/>
  <c r="AR531" i="1"/>
  <c r="AL531" i="1" s="1"/>
  <c r="AQ531" i="1"/>
  <c r="AP531" i="1"/>
  <c r="AO531" i="1"/>
  <c r="AK531" i="1"/>
  <c r="BW530" i="1"/>
  <c r="BF530" i="1"/>
  <c r="BE530" i="1"/>
  <c r="BD530" i="1"/>
  <c r="BC530" i="1"/>
  <c r="BB530" i="1"/>
  <c r="AW530" i="1"/>
  <c r="AY530" i="1" s="1"/>
  <c r="AV530" i="1"/>
  <c r="AX530" i="1" s="1"/>
  <c r="AU530" i="1"/>
  <c r="AT530" i="1"/>
  <c r="AN530" i="1" s="1"/>
  <c r="AS530" i="1"/>
  <c r="AM530" i="1" s="1"/>
  <c r="AR530" i="1"/>
  <c r="AQ530" i="1"/>
  <c r="AP530" i="1"/>
  <c r="AO530" i="1"/>
  <c r="AK530" i="1"/>
  <c r="BW529" i="1"/>
  <c r="BF529" i="1"/>
  <c r="BE529" i="1"/>
  <c r="BD529" i="1"/>
  <c r="BC529" i="1"/>
  <c r="BB529" i="1"/>
  <c r="AW529" i="1"/>
  <c r="AY529" i="1" s="1"/>
  <c r="AV529" i="1"/>
  <c r="AX529" i="1" s="1"/>
  <c r="AU529" i="1"/>
  <c r="AT529" i="1"/>
  <c r="AN529" i="1" s="1"/>
  <c r="AS529" i="1"/>
  <c r="AM529" i="1" s="1"/>
  <c r="AR529" i="1"/>
  <c r="AL529" i="1" s="1"/>
  <c r="AQ529" i="1"/>
  <c r="AP529" i="1"/>
  <c r="AO529" i="1"/>
  <c r="AK529" i="1"/>
  <c r="BW528" i="1"/>
  <c r="BF528" i="1"/>
  <c r="BE528" i="1"/>
  <c r="BD528" i="1"/>
  <c r="BC528" i="1"/>
  <c r="BB528" i="1"/>
  <c r="AW528" i="1"/>
  <c r="AY528" i="1" s="1"/>
  <c r="AV528" i="1"/>
  <c r="AX528" i="1" s="1"/>
  <c r="AU528" i="1"/>
  <c r="AT528" i="1"/>
  <c r="AN528" i="1" s="1"/>
  <c r="AS528" i="1"/>
  <c r="AM528" i="1" s="1"/>
  <c r="AR528" i="1"/>
  <c r="AL528" i="1" s="1"/>
  <c r="AQ528" i="1"/>
  <c r="AP528" i="1"/>
  <c r="AO528" i="1"/>
  <c r="AK528" i="1"/>
  <c r="BW527" i="1"/>
  <c r="BF527" i="1"/>
  <c r="BE527" i="1"/>
  <c r="BD527" i="1"/>
  <c r="BC527" i="1"/>
  <c r="BB527" i="1"/>
  <c r="AW527" i="1"/>
  <c r="AY527" i="1" s="1"/>
  <c r="AV527" i="1"/>
  <c r="AX527" i="1" s="1"/>
  <c r="AU527" i="1"/>
  <c r="AT527" i="1"/>
  <c r="AN527" i="1" s="1"/>
  <c r="AS527" i="1"/>
  <c r="AM527" i="1" s="1"/>
  <c r="AR527" i="1"/>
  <c r="AL527" i="1" s="1"/>
  <c r="AQ527" i="1"/>
  <c r="AP527" i="1"/>
  <c r="AO527" i="1"/>
  <c r="AK527" i="1"/>
  <c r="BW526" i="1"/>
  <c r="BF526" i="1"/>
  <c r="BE526" i="1"/>
  <c r="BD526" i="1"/>
  <c r="BC526" i="1"/>
  <c r="BB526" i="1"/>
  <c r="AW526" i="1"/>
  <c r="AY526" i="1" s="1"/>
  <c r="AV526" i="1"/>
  <c r="AX526" i="1" s="1"/>
  <c r="AU526" i="1"/>
  <c r="AT526" i="1"/>
  <c r="AN526" i="1" s="1"/>
  <c r="AS526" i="1"/>
  <c r="AM526" i="1" s="1"/>
  <c r="AR526" i="1"/>
  <c r="AQ526" i="1"/>
  <c r="AP526" i="1"/>
  <c r="AO526" i="1"/>
  <c r="AK526" i="1"/>
  <c r="BW525" i="1"/>
  <c r="BF525" i="1"/>
  <c r="BE525" i="1"/>
  <c r="BD525" i="1"/>
  <c r="BC525" i="1"/>
  <c r="BB525" i="1"/>
  <c r="AW525" i="1"/>
  <c r="AY525" i="1" s="1"/>
  <c r="AV525" i="1"/>
  <c r="AX525" i="1" s="1"/>
  <c r="AU525" i="1"/>
  <c r="AT525" i="1"/>
  <c r="AN525" i="1" s="1"/>
  <c r="AS525" i="1"/>
  <c r="AM525" i="1" s="1"/>
  <c r="AR525" i="1"/>
  <c r="AL525" i="1" s="1"/>
  <c r="AQ525" i="1"/>
  <c r="AP525" i="1"/>
  <c r="AO525" i="1"/>
  <c r="AK525" i="1"/>
  <c r="BW524" i="1"/>
  <c r="BF524" i="1"/>
  <c r="BE524" i="1"/>
  <c r="BD524" i="1"/>
  <c r="BC524" i="1"/>
  <c r="BB524" i="1"/>
  <c r="AW524" i="1"/>
  <c r="AY524" i="1" s="1"/>
  <c r="AV524" i="1"/>
  <c r="AX524" i="1" s="1"/>
  <c r="AU524" i="1"/>
  <c r="AT524" i="1"/>
  <c r="AN524" i="1" s="1"/>
  <c r="AS524" i="1"/>
  <c r="AM524" i="1" s="1"/>
  <c r="AR524" i="1"/>
  <c r="AL524" i="1" s="1"/>
  <c r="AQ524" i="1"/>
  <c r="AP524" i="1"/>
  <c r="AO524" i="1"/>
  <c r="AK524" i="1"/>
  <c r="BW523" i="1"/>
  <c r="BF523" i="1"/>
  <c r="BE523" i="1"/>
  <c r="BD523" i="1"/>
  <c r="BC523" i="1"/>
  <c r="BB523" i="1"/>
  <c r="AW523" i="1"/>
  <c r="AY523" i="1" s="1"/>
  <c r="AV523" i="1"/>
  <c r="AX523" i="1" s="1"/>
  <c r="AU523" i="1"/>
  <c r="AT523" i="1"/>
  <c r="AN523" i="1" s="1"/>
  <c r="AS523" i="1"/>
  <c r="AM523" i="1" s="1"/>
  <c r="AR523" i="1"/>
  <c r="AL523" i="1" s="1"/>
  <c r="AQ523" i="1"/>
  <c r="AP523" i="1"/>
  <c r="AO523" i="1"/>
  <c r="AK523" i="1"/>
  <c r="BW522" i="1"/>
  <c r="BF522" i="1"/>
  <c r="BE522" i="1"/>
  <c r="BD522" i="1"/>
  <c r="BC522" i="1"/>
  <c r="BB522" i="1"/>
  <c r="AW522" i="1"/>
  <c r="AY522" i="1" s="1"/>
  <c r="AV522" i="1"/>
  <c r="AX522" i="1" s="1"/>
  <c r="AU522" i="1"/>
  <c r="AT522" i="1"/>
  <c r="AN522" i="1" s="1"/>
  <c r="AS522" i="1"/>
  <c r="AM522" i="1" s="1"/>
  <c r="AR522" i="1"/>
  <c r="AQ522" i="1"/>
  <c r="AP522" i="1"/>
  <c r="AO522" i="1"/>
  <c r="AK522" i="1"/>
  <c r="BW521" i="1"/>
  <c r="BF521" i="1"/>
  <c r="BE521" i="1"/>
  <c r="BD521" i="1"/>
  <c r="BC521" i="1"/>
  <c r="BB521" i="1"/>
  <c r="AW521" i="1"/>
  <c r="AY521" i="1" s="1"/>
  <c r="AV521" i="1"/>
  <c r="AX521" i="1" s="1"/>
  <c r="AU521" i="1"/>
  <c r="AT521" i="1"/>
  <c r="AN521" i="1" s="1"/>
  <c r="AS521" i="1"/>
  <c r="AM521" i="1" s="1"/>
  <c r="AR521" i="1"/>
  <c r="AL521" i="1" s="1"/>
  <c r="AQ521" i="1"/>
  <c r="AP521" i="1"/>
  <c r="AO521" i="1"/>
  <c r="AK521" i="1"/>
  <c r="BW520" i="1"/>
  <c r="BF520" i="1"/>
  <c r="BE520" i="1"/>
  <c r="BD520" i="1"/>
  <c r="BC520" i="1"/>
  <c r="BB520" i="1"/>
  <c r="AW520" i="1"/>
  <c r="AY520" i="1" s="1"/>
  <c r="AV520" i="1"/>
  <c r="AX520" i="1" s="1"/>
  <c r="AU520" i="1"/>
  <c r="AT520" i="1"/>
  <c r="AN520" i="1" s="1"/>
  <c r="AS520" i="1"/>
  <c r="AM520" i="1" s="1"/>
  <c r="AR520" i="1"/>
  <c r="AL520" i="1" s="1"/>
  <c r="AQ520" i="1"/>
  <c r="AP520" i="1"/>
  <c r="AO520" i="1"/>
  <c r="AK520" i="1"/>
  <c r="BW519" i="1"/>
  <c r="BF519" i="1"/>
  <c r="BE519" i="1"/>
  <c r="BD519" i="1"/>
  <c r="BC519" i="1"/>
  <c r="BB519" i="1"/>
  <c r="AW519" i="1"/>
  <c r="AY519" i="1" s="1"/>
  <c r="AV519" i="1"/>
  <c r="AX519" i="1" s="1"/>
  <c r="AU519" i="1"/>
  <c r="AT519" i="1"/>
  <c r="AN519" i="1" s="1"/>
  <c r="AS519" i="1"/>
  <c r="AM519" i="1" s="1"/>
  <c r="AR519" i="1"/>
  <c r="AL519" i="1" s="1"/>
  <c r="AQ519" i="1"/>
  <c r="AP519" i="1"/>
  <c r="AO519" i="1"/>
  <c r="AK519" i="1"/>
  <c r="BW518" i="1"/>
  <c r="BF518" i="1"/>
  <c r="BE518" i="1"/>
  <c r="BD518" i="1"/>
  <c r="BC518" i="1"/>
  <c r="BB518" i="1"/>
  <c r="AW518" i="1"/>
  <c r="AY518" i="1" s="1"/>
  <c r="AV518" i="1"/>
  <c r="AX518" i="1" s="1"/>
  <c r="AU518" i="1"/>
  <c r="AT518" i="1"/>
  <c r="AN518" i="1" s="1"/>
  <c r="AS518" i="1"/>
  <c r="AM518" i="1" s="1"/>
  <c r="AR518" i="1"/>
  <c r="AQ518" i="1"/>
  <c r="AP518" i="1"/>
  <c r="AO518" i="1"/>
  <c r="AK518" i="1"/>
  <c r="BW517" i="1"/>
  <c r="BF517" i="1"/>
  <c r="BE517" i="1"/>
  <c r="BD517" i="1"/>
  <c r="BC517" i="1"/>
  <c r="BB517" i="1"/>
  <c r="AW517" i="1"/>
  <c r="AY517" i="1" s="1"/>
  <c r="AV517" i="1"/>
  <c r="AX517" i="1" s="1"/>
  <c r="AU517" i="1"/>
  <c r="AT517" i="1"/>
  <c r="AN517" i="1" s="1"/>
  <c r="AS517" i="1"/>
  <c r="AM517" i="1" s="1"/>
  <c r="AR517" i="1"/>
  <c r="AL517" i="1" s="1"/>
  <c r="AQ517" i="1"/>
  <c r="AP517" i="1"/>
  <c r="AO517" i="1"/>
  <c r="AK517" i="1"/>
  <c r="BW516" i="1"/>
  <c r="BF516" i="1"/>
  <c r="BE516" i="1"/>
  <c r="BD516" i="1"/>
  <c r="BC516" i="1"/>
  <c r="BB516" i="1"/>
  <c r="AW516" i="1"/>
  <c r="AY516" i="1" s="1"/>
  <c r="AV516" i="1"/>
  <c r="AX516" i="1" s="1"/>
  <c r="AU516" i="1"/>
  <c r="AT516" i="1"/>
  <c r="AN516" i="1" s="1"/>
  <c r="AS516" i="1"/>
  <c r="AM516" i="1" s="1"/>
  <c r="AR516" i="1"/>
  <c r="AL516" i="1" s="1"/>
  <c r="AQ516" i="1"/>
  <c r="AP516" i="1"/>
  <c r="AO516" i="1"/>
  <c r="AK516" i="1"/>
  <c r="BW515" i="1"/>
  <c r="BF515" i="1"/>
  <c r="BE515" i="1"/>
  <c r="BD515" i="1"/>
  <c r="BC515" i="1"/>
  <c r="BB515" i="1"/>
  <c r="AW515" i="1"/>
  <c r="AY515" i="1" s="1"/>
  <c r="AV515" i="1"/>
  <c r="AX515" i="1" s="1"/>
  <c r="AU515" i="1"/>
  <c r="AT515" i="1"/>
  <c r="AN515" i="1" s="1"/>
  <c r="AS515" i="1"/>
  <c r="AM515" i="1" s="1"/>
  <c r="AR515" i="1"/>
  <c r="AL515" i="1" s="1"/>
  <c r="AQ515" i="1"/>
  <c r="AP515" i="1"/>
  <c r="AO515" i="1"/>
  <c r="AK515" i="1"/>
  <c r="BW514" i="1"/>
  <c r="BF514" i="1"/>
  <c r="BE514" i="1"/>
  <c r="BD514" i="1"/>
  <c r="BC514" i="1"/>
  <c r="BB514" i="1"/>
  <c r="AW514" i="1"/>
  <c r="AY514" i="1" s="1"/>
  <c r="AV514" i="1"/>
  <c r="AX514" i="1" s="1"/>
  <c r="AU514" i="1"/>
  <c r="AT514" i="1"/>
  <c r="AN514" i="1" s="1"/>
  <c r="AS514" i="1"/>
  <c r="AM514" i="1" s="1"/>
  <c r="AR514" i="1"/>
  <c r="AQ514" i="1"/>
  <c r="AP514" i="1"/>
  <c r="AO514" i="1"/>
  <c r="AK514" i="1"/>
  <c r="BW513" i="1"/>
  <c r="BF513" i="1"/>
  <c r="BE513" i="1"/>
  <c r="BD513" i="1"/>
  <c r="BC513" i="1"/>
  <c r="BB513" i="1"/>
  <c r="AW513" i="1"/>
  <c r="AY513" i="1" s="1"/>
  <c r="AV513" i="1"/>
  <c r="AX513" i="1" s="1"/>
  <c r="AU513" i="1"/>
  <c r="AT513" i="1"/>
  <c r="AN513" i="1" s="1"/>
  <c r="AS513" i="1"/>
  <c r="AM513" i="1" s="1"/>
  <c r="AR513" i="1"/>
  <c r="AL513" i="1" s="1"/>
  <c r="AQ513" i="1"/>
  <c r="AP513" i="1"/>
  <c r="AO513" i="1"/>
  <c r="AK513" i="1"/>
  <c r="BW512" i="1"/>
  <c r="BF512" i="1"/>
  <c r="BE512" i="1"/>
  <c r="BD512" i="1"/>
  <c r="BC512" i="1"/>
  <c r="BB512" i="1"/>
  <c r="AW512" i="1"/>
  <c r="AY512" i="1" s="1"/>
  <c r="AV512" i="1"/>
  <c r="AX512" i="1" s="1"/>
  <c r="AU512" i="1"/>
  <c r="AT512" i="1"/>
  <c r="AN512" i="1" s="1"/>
  <c r="AS512" i="1"/>
  <c r="AM512" i="1" s="1"/>
  <c r="AR512" i="1"/>
  <c r="AL512" i="1" s="1"/>
  <c r="AQ512" i="1"/>
  <c r="AP512" i="1"/>
  <c r="AO512" i="1"/>
  <c r="AK512" i="1"/>
  <c r="BW511" i="1"/>
  <c r="BF511" i="1"/>
  <c r="BE511" i="1"/>
  <c r="BD511" i="1"/>
  <c r="BC511" i="1"/>
  <c r="BB511" i="1"/>
  <c r="AW511" i="1"/>
  <c r="AY511" i="1" s="1"/>
  <c r="AV511" i="1"/>
  <c r="AX511" i="1" s="1"/>
  <c r="AU511" i="1"/>
  <c r="AT511" i="1"/>
  <c r="AN511" i="1" s="1"/>
  <c r="AS511" i="1"/>
  <c r="AM511" i="1" s="1"/>
  <c r="AR511" i="1"/>
  <c r="AL511" i="1" s="1"/>
  <c r="AQ511" i="1"/>
  <c r="AP511" i="1"/>
  <c r="AO511" i="1"/>
  <c r="AK511" i="1"/>
  <c r="BW510" i="1"/>
  <c r="BF510" i="1"/>
  <c r="BE510" i="1"/>
  <c r="BD510" i="1"/>
  <c r="BC510" i="1"/>
  <c r="BB510" i="1"/>
  <c r="AW510" i="1"/>
  <c r="AY510" i="1" s="1"/>
  <c r="AV510" i="1"/>
  <c r="AX510" i="1" s="1"/>
  <c r="AU510" i="1"/>
  <c r="AT510" i="1"/>
  <c r="AN510" i="1" s="1"/>
  <c r="AS510" i="1"/>
  <c r="AM510" i="1" s="1"/>
  <c r="AR510" i="1"/>
  <c r="AQ510" i="1"/>
  <c r="AP510" i="1"/>
  <c r="AO510" i="1"/>
  <c r="AK510" i="1"/>
  <c r="BW509" i="1"/>
  <c r="BF509" i="1"/>
  <c r="BE509" i="1"/>
  <c r="BD509" i="1"/>
  <c r="BC509" i="1"/>
  <c r="BB509" i="1"/>
  <c r="AW509" i="1"/>
  <c r="AY509" i="1" s="1"/>
  <c r="AV509" i="1"/>
  <c r="AX509" i="1" s="1"/>
  <c r="AU509" i="1"/>
  <c r="AT509" i="1"/>
  <c r="AN509" i="1" s="1"/>
  <c r="AS509" i="1"/>
  <c r="AM509" i="1" s="1"/>
  <c r="AR509" i="1"/>
  <c r="AL509" i="1" s="1"/>
  <c r="AQ509" i="1"/>
  <c r="AP509" i="1"/>
  <c r="AO509" i="1"/>
  <c r="AK509" i="1"/>
  <c r="BW508" i="1"/>
  <c r="BF508" i="1"/>
  <c r="BE508" i="1"/>
  <c r="BD508" i="1"/>
  <c r="BC508" i="1"/>
  <c r="BB508" i="1"/>
  <c r="AW508" i="1"/>
  <c r="AY508" i="1" s="1"/>
  <c r="AV508" i="1"/>
  <c r="AX508" i="1" s="1"/>
  <c r="AU508" i="1"/>
  <c r="AT508" i="1"/>
  <c r="AN508" i="1" s="1"/>
  <c r="AS508" i="1"/>
  <c r="AM508" i="1" s="1"/>
  <c r="AR508" i="1"/>
  <c r="AL508" i="1" s="1"/>
  <c r="AQ508" i="1"/>
  <c r="AP508" i="1"/>
  <c r="AO508" i="1"/>
  <c r="AK508" i="1"/>
  <c r="BW507" i="1"/>
  <c r="BF507" i="1"/>
  <c r="BE507" i="1"/>
  <c r="BD507" i="1"/>
  <c r="BC507" i="1"/>
  <c r="BB507" i="1"/>
  <c r="AW507" i="1"/>
  <c r="AY507" i="1" s="1"/>
  <c r="AV507" i="1"/>
  <c r="AX507" i="1" s="1"/>
  <c r="AU507" i="1"/>
  <c r="AT507" i="1"/>
  <c r="AN507" i="1" s="1"/>
  <c r="AS507" i="1"/>
  <c r="AM507" i="1" s="1"/>
  <c r="AR507" i="1"/>
  <c r="AL507" i="1" s="1"/>
  <c r="AQ507" i="1"/>
  <c r="AP507" i="1"/>
  <c r="AO507" i="1"/>
  <c r="AK507" i="1"/>
  <c r="BW506" i="1"/>
  <c r="BF506" i="1"/>
  <c r="BE506" i="1"/>
  <c r="BD506" i="1"/>
  <c r="BC506" i="1"/>
  <c r="BB506" i="1"/>
  <c r="AW506" i="1"/>
  <c r="AY506" i="1" s="1"/>
  <c r="AV506" i="1"/>
  <c r="AX506" i="1" s="1"/>
  <c r="AU506" i="1"/>
  <c r="AT506" i="1"/>
  <c r="AN506" i="1" s="1"/>
  <c r="AS506" i="1"/>
  <c r="AM506" i="1" s="1"/>
  <c r="AR506" i="1"/>
  <c r="AQ506" i="1"/>
  <c r="AP506" i="1"/>
  <c r="AO506" i="1"/>
  <c r="AK506" i="1"/>
  <c r="BW505" i="1"/>
  <c r="BF505" i="1"/>
  <c r="BE505" i="1"/>
  <c r="BD505" i="1"/>
  <c r="BC505" i="1"/>
  <c r="BB505" i="1"/>
  <c r="AW505" i="1"/>
  <c r="AY505" i="1" s="1"/>
  <c r="AV505" i="1"/>
  <c r="AX505" i="1" s="1"/>
  <c r="AU505" i="1"/>
  <c r="AT505" i="1"/>
  <c r="AN505" i="1" s="1"/>
  <c r="AS505" i="1"/>
  <c r="AM505" i="1" s="1"/>
  <c r="AR505" i="1"/>
  <c r="AL505" i="1" s="1"/>
  <c r="AQ505" i="1"/>
  <c r="AP505" i="1"/>
  <c r="AO505" i="1"/>
  <c r="AK505" i="1"/>
  <c r="BW504" i="1"/>
  <c r="BF504" i="1"/>
  <c r="BE504" i="1"/>
  <c r="BD504" i="1"/>
  <c r="BC504" i="1"/>
  <c r="BB504" i="1"/>
  <c r="AW504" i="1"/>
  <c r="AY504" i="1" s="1"/>
  <c r="AV504" i="1"/>
  <c r="AX504" i="1" s="1"/>
  <c r="AU504" i="1"/>
  <c r="AT504" i="1"/>
  <c r="AN504" i="1" s="1"/>
  <c r="AS504" i="1"/>
  <c r="AM504" i="1" s="1"/>
  <c r="AR504" i="1"/>
  <c r="AL504" i="1" s="1"/>
  <c r="AQ504" i="1"/>
  <c r="AP504" i="1"/>
  <c r="AO504" i="1"/>
  <c r="AK504" i="1"/>
  <c r="BW503" i="1"/>
  <c r="BF503" i="1"/>
  <c r="BE503" i="1"/>
  <c r="BD503" i="1"/>
  <c r="BC503" i="1"/>
  <c r="BB503" i="1"/>
  <c r="AW503" i="1"/>
  <c r="AY503" i="1" s="1"/>
  <c r="AV503" i="1"/>
  <c r="AX503" i="1" s="1"/>
  <c r="AU503" i="1"/>
  <c r="AT503" i="1"/>
  <c r="AN503" i="1" s="1"/>
  <c r="AS503" i="1"/>
  <c r="AM503" i="1" s="1"/>
  <c r="AR503" i="1"/>
  <c r="AL503" i="1" s="1"/>
  <c r="AQ503" i="1"/>
  <c r="AP503" i="1"/>
  <c r="AO503" i="1"/>
  <c r="AK503" i="1"/>
  <c r="BW502" i="1"/>
  <c r="BF502" i="1"/>
  <c r="BE502" i="1"/>
  <c r="BD502" i="1"/>
  <c r="BC502" i="1"/>
  <c r="BB502" i="1"/>
  <c r="AW502" i="1"/>
  <c r="AY502" i="1" s="1"/>
  <c r="AV502" i="1"/>
  <c r="AX502" i="1" s="1"/>
  <c r="AU502" i="1"/>
  <c r="AT502" i="1"/>
  <c r="AN502" i="1" s="1"/>
  <c r="AS502" i="1"/>
  <c r="AM502" i="1" s="1"/>
  <c r="AR502" i="1"/>
  <c r="AQ502" i="1"/>
  <c r="AP502" i="1"/>
  <c r="AO502" i="1"/>
  <c r="AK502" i="1"/>
  <c r="BW501" i="1"/>
  <c r="BF501" i="1"/>
  <c r="BE501" i="1"/>
  <c r="BD501" i="1"/>
  <c r="BC501" i="1"/>
  <c r="BB501" i="1"/>
  <c r="AW501" i="1"/>
  <c r="AY501" i="1" s="1"/>
  <c r="AV501" i="1"/>
  <c r="AX501" i="1" s="1"/>
  <c r="AU501" i="1"/>
  <c r="AT501" i="1"/>
  <c r="AN501" i="1" s="1"/>
  <c r="AS501" i="1"/>
  <c r="AM501" i="1" s="1"/>
  <c r="AR501" i="1"/>
  <c r="AL501" i="1" s="1"/>
  <c r="AQ501" i="1"/>
  <c r="AP501" i="1"/>
  <c r="AO501" i="1"/>
  <c r="AK501" i="1"/>
  <c r="BW500" i="1"/>
  <c r="BF500" i="1"/>
  <c r="BE500" i="1"/>
  <c r="BD500" i="1"/>
  <c r="BC500" i="1"/>
  <c r="BB500" i="1"/>
  <c r="AW500" i="1"/>
  <c r="AY500" i="1" s="1"/>
  <c r="AV500" i="1"/>
  <c r="AX500" i="1" s="1"/>
  <c r="AU500" i="1"/>
  <c r="AT500" i="1"/>
  <c r="AN500" i="1" s="1"/>
  <c r="AS500" i="1"/>
  <c r="AM500" i="1" s="1"/>
  <c r="AR500" i="1"/>
  <c r="AL500" i="1" s="1"/>
  <c r="AQ500" i="1"/>
  <c r="AP500" i="1"/>
  <c r="AO500" i="1"/>
  <c r="AK500" i="1"/>
  <c r="BW499" i="1"/>
  <c r="BF499" i="1"/>
  <c r="BE499" i="1"/>
  <c r="BD499" i="1"/>
  <c r="BC499" i="1"/>
  <c r="BB499" i="1"/>
  <c r="AW499" i="1"/>
  <c r="AY499" i="1" s="1"/>
  <c r="AV499" i="1"/>
  <c r="AX499" i="1" s="1"/>
  <c r="AU499" i="1"/>
  <c r="AT499" i="1"/>
  <c r="AN499" i="1" s="1"/>
  <c r="AS499" i="1"/>
  <c r="AM499" i="1" s="1"/>
  <c r="AR499" i="1"/>
  <c r="AL499" i="1" s="1"/>
  <c r="AQ499" i="1"/>
  <c r="AP499" i="1"/>
  <c r="AO499" i="1"/>
  <c r="AK499" i="1"/>
  <c r="BW498" i="1"/>
  <c r="BF498" i="1"/>
  <c r="BE498" i="1"/>
  <c r="BD498" i="1"/>
  <c r="BC498" i="1"/>
  <c r="BB498" i="1"/>
  <c r="AW498" i="1"/>
  <c r="AY498" i="1" s="1"/>
  <c r="AV498" i="1"/>
  <c r="AX498" i="1" s="1"/>
  <c r="AU498" i="1"/>
  <c r="AT498" i="1"/>
  <c r="AN498" i="1" s="1"/>
  <c r="AS498" i="1"/>
  <c r="AM498" i="1" s="1"/>
  <c r="AR498" i="1"/>
  <c r="AQ498" i="1"/>
  <c r="AP498" i="1"/>
  <c r="AO498" i="1"/>
  <c r="AK498" i="1"/>
  <c r="BW497" i="1"/>
  <c r="BF497" i="1"/>
  <c r="BE497" i="1"/>
  <c r="BD497" i="1"/>
  <c r="BC497" i="1"/>
  <c r="BB497" i="1"/>
  <c r="AW497" i="1"/>
  <c r="AY497" i="1" s="1"/>
  <c r="AV497" i="1"/>
  <c r="AX497" i="1" s="1"/>
  <c r="AU497" i="1"/>
  <c r="AT497" i="1"/>
  <c r="AN497" i="1" s="1"/>
  <c r="AS497" i="1"/>
  <c r="AM497" i="1" s="1"/>
  <c r="AR497" i="1"/>
  <c r="AL497" i="1" s="1"/>
  <c r="AQ497" i="1"/>
  <c r="AP497" i="1"/>
  <c r="AO497" i="1"/>
  <c r="AK497" i="1"/>
  <c r="BW496" i="1"/>
  <c r="BF496" i="1"/>
  <c r="BE496" i="1"/>
  <c r="BD496" i="1"/>
  <c r="BC496" i="1"/>
  <c r="BB496" i="1"/>
  <c r="AW496" i="1"/>
  <c r="AY496" i="1" s="1"/>
  <c r="AV496" i="1"/>
  <c r="AX496" i="1" s="1"/>
  <c r="AU496" i="1"/>
  <c r="AT496" i="1"/>
  <c r="AN496" i="1" s="1"/>
  <c r="AS496" i="1"/>
  <c r="AM496" i="1" s="1"/>
  <c r="AR496" i="1"/>
  <c r="AL496" i="1" s="1"/>
  <c r="AQ496" i="1"/>
  <c r="AP496" i="1"/>
  <c r="AO496" i="1"/>
  <c r="AK496" i="1"/>
  <c r="BW495" i="1"/>
  <c r="BF495" i="1"/>
  <c r="BE495" i="1"/>
  <c r="BD495" i="1"/>
  <c r="BC495" i="1"/>
  <c r="BB495" i="1"/>
  <c r="AW495" i="1"/>
  <c r="AY495" i="1" s="1"/>
  <c r="AV495" i="1"/>
  <c r="AX495" i="1" s="1"/>
  <c r="AU495" i="1"/>
  <c r="AT495" i="1"/>
  <c r="AN495" i="1" s="1"/>
  <c r="AS495" i="1"/>
  <c r="AM495" i="1" s="1"/>
  <c r="AR495" i="1"/>
  <c r="AL495" i="1" s="1"/>
  <c r="AQ495" i="1"/>
  <c r="AP495" i="1"/>
  <c r="AO495" i="1"/>
  <c r="AK495" i="1"/>
  <c r="BW494" i="1"/>
  <c r="BF494" i="1"/>
  <c r="BE494" i="1"/>
  <c r="BD494" i="1"/>
  <c r="BC494" i="1"/>
  <c r="BB494" i="1"/>
  <c r="AW494" i="1"/>
  <c r="AY494" i="1" s="1"/>
  <c r="AV494" i="1"/>
  <c r="AX494" i="1" s="1"/>
  <c r="AU494" i="1"/>
  <c r="AT494" i="1"/>
  <c r="AN494" i="1" s="1"/>
  <c r="AS494" i="1"/>
  <c r="AM494" i="1" s="1"/>
  <c r="AR494" i="1"/>
  <c r="AQ494" i="1"/>
  <c r="AP494" i="1"/>
  <c r="AO494" i="1"/>
  <c r="AK494" i="1"/>
  <c r="BW493" i="1"/>
  <c r="BF493" i="1"/>
  <c r="BE493" i="1"/>
  <c r="BD493" i="1"/>
  <c r="BC493" i="1"/>
  <c r="BB493" i="1"/>
  <c r="AW493" i="1"/>
  <c r="AY493" i="1" s="1"/>
  <c r="AV493" i="1"/>
  <c r="AX493" i="1" s="1"/>
  <c r="AU493" i="1"/>
  <c r="AT493" i="1"/>
  <c r="AN493" i="1" s="1"/>
  <c r="AS493" i="1"/>
  <c r="AM493" i="1" s="1"/>
  <c r="AR493" i="1"/>
  <c r="AL493" i="1" s="1"/>
  <c r="AQ493" i="1"/>
  <c r="AP493" i="1"/>
  <c r="AO493" i="1"/>
  <c r="AK493" i="1"/>
  <c r="BW492" i="1"/>
  <c r="BF492" i="1"/>
  <c r="BE492" i="1"/>
  <c r="BD492" i="1"/>
  <c r="BC492" i="1"/>
  <c r="BB492" i="1"/>
  <c r="AW492" i="1"/>
  <c r="AY492" i="1" s="1"/>
  <c r="AV492" i="1"/>
  <c r="AX492" i="1" s="1"/>
  <c r="AU492" i="1"/>
  <c r="AT492" i="1"/>
  <c r="AN492" i="1" s="1"/>
  <c r="AS492" i="1"/>
  <c r="AM492" i="1" s="1"/>
  <c r="AR492" i="1"/>
  <c r="AL492" i="1" s="1"/>
  <c r="AQ492" i="1"/>
  <c r="AP492" i="1"/>
  <c r="AO492" i="1"/>
  <c r="AK492" i="1"/>
  <c r="BW491" i="1"/>
  <c r="BF491" i="1"/>
  <c r="BE491" i="1"/>
  <c r="BD491" i="1"/>
  <c r="BC491" i="1"/>
  <c r="BB491" i="1"/>
  <c r="AW491" i="1"/>
  <c r="AY491" i="1" s="1"/>
  <c r="AV491" i="1"/>
  <c r="AX491" i="1" s="1"/>
  <c r="AU491" i="1"/>
  <c r="AT491" i="1"/>
  <c r="AN491" i="1" s="1"/>
  <c r="AS491" i="1"/>
  <c r="AM491" i="1" s="1"/>
  <c r="AR491" i="1"/>
  <c r="AL491" i="1" s="1"/>
  <c r="AQ491" i="1"/>
  <c r="AP491" i="1"/>
  <c r="AO491" i="1"/>
  <c r="AK491" i="1"/>
  <c r="BW490" i="1"/>
  <c r="BF490" i="1"/>
  <c r="BE490" i="1"/>
  <c r="BD490" i="1"/>
  <c r="BC490" i="1"/>
  <c r="BB490" i="1"/>
  <c r="AW490" i="1"/>
  <c r="AY490" i="1" s="1"/>
  <c r="AV490" i="1"/>
  <c r="AX490" i="1" s="1"/>
  <c r="AU490" i="1"/>
  <c r="AT490" i="1"/>
  <c r="AN490" i="1" s="1"/>
  <c r="AS490" i="1"/>
  <c r="AM490" i="1" s="1"/>
  <c r="AR490" i="1"/>
  <c r="AQ490" i="1"/>
  <c r="AP490" i="1"/>
  <c r="AO490" i="1"/>
  <c r="AK490" i="1"/>
  <c r="BW489" i="1"/>
  <c r="BF489" i="1"/>
  <c r="BE489" i="1"/>
  <c r="BD489" i="1"/>
  <c r="BC489" i="1"/>
  <c r="BB489" i="1"/>
  <c r="AW489" i="1"/>
  <c r="AY489" i="1" s="1"/>
  <c r="AV489" i="1"/>
  <c r="AX489" i="1" s="1"/>
  <c r="AU489" i="1"/>
  <c r="AT489" i="1"/>
  <c r="AN489" i="1" s="1"/>
  <c r="AS489" i="1"/>
  <c r="AM489" i="1" s="1"/>
  <c r="AR489" i="1"/>
  <c r="AL489" i="1" s="1"/>
  <c r="AQ489" i="1"/>
  <c r="AP489" i="1"/>
  <c r="AO489" i="1"/>
  <c r="AK489" i="1"/>
  <c r="BW488" i="1"/>
  <c r="BF488" i="1"/>
  <c r="BE488" i="1"/>
  <c r="BD488" i="1"/>
  <c r="BC488" i="1"/>
  <c r="BB488" i="1"/>
  <c r="AW488" i="1"/>
  <c r="AY488" i="1" s="1"/>
  <c r="AV488" i="1"/>
  <c r="AX488" i="1" s="1"/>
  <c r="AU488" i="1"/>
  <c r="AT488" i="1"/>
  <c r="AN488" i="1" s="1"/>
  <c r="AS488" i="1"/>
  <c r="AM488" i="1" s="1"/>
  <c r="AR488" i="1"/>
  <c r="AL488" i="1" s="1"/>
  <c r="AQ488" i="1"/>
  <c r="AP488" i="1"/>
  <c r="AO488" i="1"/>
  <c r="AK488" i="1"/>
  <c r="BW487" i="1"/>
  <c r="BF487" i="1"/>
  <c r="BE487" i="1"/>
  <c r="BD487" i="1"/>
  <c r="BC487" i="1"/>
  <c r="BB487" i="1"/>
  <c r="AW487" i="1"/>
  <c r="AY487" i="1" s="1"/>
  <c r="AV487" i="1"/>
  <c r="AX487" i="1" s="1"/>
  <c r="AU487" i="1"/>
  <c r="AT487" i="1"/>
  <c r="AN487" i="1" s="1"/>
  <c r="AS487" i="1"/>
  <c r="AM487" i="1" s="1"/>
  <c r="AR487" i="1"/>
  <c r="AL487" i="1" s="1"/>
  <c r="AQ487" i="1"/>
  <c r="AP487" i="1"/>
  <c r="AO487" i="1"/>
  <c r="AK487" i="1"/>
  <c r="BW486" i="1"/>
  <c r="BF486" i="1"/>
  <c r="BE486" i="1"/>
  <c r="BD486" i="1"/>
  <c r="BC486" i="1"/>
  <c r="BB486" i="1"/>
  <c r="AW486" i="1"/>
  <c r="AY486" i="1" s="1"/>
  <c r="AV486" i="1"/>
  <c r="AX486" i="1" s="1"/>
  <c r="AU486" i="1"/>
  <c r="AT486" i="1"/>
  <c r="AN486" i="1" s="1"/>
  <c r="AS486" i="1"/>
  <c r="AM486" i="1" s="1"/>
  <c r="AR486" i="1"/>
  <c r="AQ486" i="1"/>
  <c r="AP486" i="1"/>
  <c r="AO486" i="1"/>
  <c r="AK486" i="1"/>
  <c r="BW485" i="1"/>
  <c r="BF485" i="1"/>
  <c r="BE485" i="1"/>
  <c r="BD485" i="1"/>
  <c r="BC485" i="1"/>
  <c r="BB485" i="1"/>
  <c r="AW485" i="1"/>
  <c r="AY485" i="1" s="1"/>
  <c r="AV485" i="1"/>
  <c r="AX485" i="1" s="1"/>
  <c r="AU485" i="1"/>
  <c r="AT485" i="1"/>
  <c r="AN485" i="1" s="1"/>
  <c r="AS485" i="1"/>
  <c r="AM485" i="1" s="1"/>
  <c r="AR485" i="1"/>
  <c r="AL485" i="1" s="1"/>
  <c r="AQ485" i="1"/>
  <c r="AP485" i="1"/>
  <c r="AO485" i="1"/>
  <c r="AK485" i="1"/>
  <c r="BW484" i="1"/>
  <c r="BF484" i="1"/>
  <c r="BE484" i="1"/>
  <c r="BD484" i="1"/>
  <c r="BC484" i="1"/>
  <c r="BB484" i="1"/>
  <c r="AW484" i="1"/>
  <c r="AY484" i="1" s="1"/>
  <c r="AV484" i="1"/>
  <c r="AX484" i="1" s="1"/>
  <c r="AU484" i="1"/>
  <c r="AT484" i="1"/>
  <c r="AN484" i="1" s="1"/>
  <c r="AS484" i="1"/>
  <c r="AM484" i="1" s="1"/>
  <c r="AR484" i="1"/>
  <c r="AL484" i="1" s="1"/>
  <c r="AQ484" i="1"/>
  <c r="AP484" i="1"/>
  <c r="AO484" i="1"/>
  <c r="AK484" i="1"/>
  <c r="BW483" i="1"/>
  <c r="BF483" i="1"/>
  <c r="BE483" i="1"/>
  <c r="BD483" i="1"/>
  <c r="BC483" i="1"/>
  <c r="BB483" i="1"/>
  <c r="AW483" i="1"/>
  <c r="AY483" i="1" s="1"/>
  <c r="AV483" i="1"/>
  <c r="AX483" i="1" s="1"/>
  <c r="AU483" i="1"/>
  <c r="AT483" i="1"/>
  <c r="AN483" i="1" s="1"/>
  <c r="AS483" i="1"/>
  <c r="AM483" i="1" s="1"/>
  <c r="AR483" i="1"/>
  <c r="AL483" i="1" s="1"/>
  <c r="AQ483" i="1"/>
  <c r="AP483" i="1"/>
  <c r="AO483" i="1"/>
  <c r="AK483" i="1"/>
  <c r="BW482" i="1"/>
  <c r="BF482" i="1"/>
  <c r="BE482" i="1"/>
  <c r="BD482" i="1"/>
  <c r="BC482" i="1"/>
  <c r="BB482" i="1"/>
  <c r="AW482" i="1"/>
  <c r="AY482" i="1" s="1"/>
  <c r="AV482" i="1"/>
  <c r="AX482" i="1" s="1"/>
  <c r="AU482" i="1"/>
  <c r="AT482" i="1"/>
  <c r="AN482" i="1" s="1"/>
  <c r="AS482" i="1"/>
  <c r="AM482" i="1" s="1"/>
  <c r="AR482" i="1"/>
  <c r="AQ482" i="1"/>
  <c r="AP482" i="1"/>
  <c r="AO482" i="1"/>
  <c r="AK482" i="1"/>
  <c r="BW481" i="1"/>
  <c r="BF481" i="1"/>
  <c r="BE481" i="1"/>
  <c r="BD481" i="1"/>
  <c r="BC481" i="1"/>
  <c r="BB481" i="1"/>
  <c r="AW481" i="1"/>
  <c r="AY481" i="1" s="1"/>
  <c r="AV481" i="1"/>
  <c r="AX481" i="1" s="1"/>
  <c r="AU481" i="1"/>
  <c r="AT481" i="1"/>
  <c r="AN481" i="1" s="1"/>
  <c r="AS481" i="1"/>
  <c r="AM481" i="1" s="1"/>
  <c r="AR481" i="1"/>
  <c r="AL481" i="1" s="1"/>
  <c r="AQ481" i="1"/>
  <c r="AP481" i="1"/>
  <c r="AO481" i="1"/>
  <c r="AK481" i="1"/>
  <c r="BW480" i="1"/>
  <c r="BF480" i="1"/>
  <c r="BE480" i="1"/>
  <c r="BD480" i="1"/>
  <c r="BC480" i="1"/>
  <c r="BB480" i="1"/>
  <c r="AW480" i="1"/>
  <c r="AY480" i="1" s="1"/>
  <c r="AV480" i="1"/>
  <c r="AX480" i="1" s="1"/>
  <c r="AU480" i="1"/>
  <c r="AT480" i="1"/>
  <c r="AN480" i="1" s="1"/>
  <c r="AS480" i="1"/>
  <c r="AM480" i="1" s="1"/>
  <c r="AR480" i="1"/>
  <c r="AL480" i="1" s="1"/>
  <c r="AQ480" i="1"/>
  <c r="AP480" i="1"/>
  <c r="AO480" i="1"/>
  <c r="AK480" i="1"/>
  <c r="BW479" i="1"/>
  <c r="BF479" i="1"/>
  <c r="BE479" i="1"/>
  <c r="BD479" i="1"/>
  <c r="BC479" i="1"/>
  <c r="BB479" i="1"/>
  <c r="AW479" i="1"/>
  <c r="AY479" i="1" s="1"/>
  <c r="AV479" i="1"/>
  <c r="AX479" i="1" s="1"/>
  <c r="AU479" i="1"/>
  <c r="AT479" i="1"/>
  <c r="AN479" i="1" s="1"/>
  <c r="AS479" i="1"/>
  <c r="AM479" i="1" s="1"/>
  <c r="AR479" i="1"/>
  <c r="AL479" i="1" s="1"/>
  <c r="AQ479" i="1"/>
  <c r="AP479" i="1"/>
  <c r="AO479" i="1"/>
  <c r="AK479" i="1"/>
  <c r="BW478" i="1"/>
  <c r="BF478" i="1"/>
  <c r="BE478" i="1"/>
  <c r="BD478" i="1"/>
  <c r="BC478" i="1"/>
  <c r="BB478" i="1"/>
  <c r="AW478" i="1"/>
  <c r="AY478" i="1" s="1"/>
  <c r="AV478" i="1"/>
  <c r="AX478" i="1" s="1"/>
  <c r="AU478" i="1"/>
  <c r="AT478" i="1"/>
  <c r="AN478" i="1" s="1"/>
  <c r="AS478" i="1"/>
  <c r="AM478" i="1" s="1"/>
  <c r="AR478" i="1"/>
  <c r="AQ478" i="1"/>
  <c r="AP478" i="1"/>
  <c r="AO478" i="1"/>
  <c r="AK478" i="1"/>
  <c r="BW477" i="1"/>
  <c r="BF477" i="1"/>
  <c r="BE477" i="1"/>
  <c r="BD477" i="1"/>
  <c r="BC477" i="1"/>
  <c r="BB477" i="1"/>
  <c r="AW477" i="1"/>
  <c r="AY477" i="1" s="1"/>
  <c r="AV477" i="1"/>
  <c r="AX477" i="1" s="1"/>
  <c r="AU477" i="1"/>
  <c r="AT477" i="1"/>
  <c r="AN477" i="1" s="1"/>
  <c r="AS477" i="1"/>
  <c r="AM477" i="1" s="1"/>
  <c r="AR477" i="1"/>
  <c r="AL477" i="1" s="1"/>
  <c r="AQ477" i="1"/>
  <c r="AP477" i="1"/>
  <c r="AO477" i="1"/>
  <c r="AK477" i="1"/>
  <c r="BW476" i="1"/>
  <c r="BF476" i="1"/>
  <c r="BE476" i="1"/>
  <c r="BD476" i="1"/>
  <c r="BC476" i="1"/>
  <c r="BB476" i="1"/>
  <c r="AW476" i="1"/>
  <c r="AY476" i="1" s="1"/>
  <c r="AV476" i="1"/>
  <c r="AX476" i="1" s="1"/>
  <c r="AU476" i="1"/>
  <c r="AT476" i="1"/>
  <c r="AN476" i="1" s="1"/>
  <c r="AS476" i="1"/>
  <c r="AM476" i="1" s="1"/>
  <c r="AR476" i="1"/>
  <c r="AL476" i="1" s="1"/>
  <c r="AQ476" i="1"/>
  <c r="AP476" i="1"/>
  <c r="AO476" i="1"/>
  <c r="AK476" i="1"/>
  <c r="BW475" i="1"/>
  <c r="BF475" i="1"/>
  <c r="BE475" i="1"/>
  <c r="BD475" i="1"/>
  <c r="BC475" i="1"/>
  <c r="BB475" i="1"/>
  <c r="AW475" i="1"/>
  <c r="AY475" i="1" s="1"/>
  <c r="AV475" i="1"/>
  <c r="AX475" i="1" s="1"/>
  <c r="AU475" i="1"/>
  <c r="AT475" i="1"/>
  <c r="AN475" i="1" s="1"/>
  <c r="AS475" i="1"/>
  <c r="AM475" i="1" s="1"/>
  <c r="AR475" i="1"/>
  <c r="AL475" i="1" s="1"/>
  <c r="AQ475" i="1"/>
  <c r="AP475" i="1"/>
  <c r="AO475" i="1"/>
  <c r="AK475" i="1"/>
  <c r="BW474" i="1"/>
  <c r="BF474" i="1"/>
  <c r="BE474" i="1"/>
  <c r="BD474" i="1"/>
  <c r="BC474" i="1"/>
  <c r="BB474" i="1"/>
  <c r="AW474" i="1"/>
  <c r="AY474" i="1" s="1"/>
  <c r="AV474" i="1"/>
  <c r="AX474" i="1" s="1"/>
  <c r="AU474" i="1"/>
  <c r="AT474" i="1"/>
  <c r="AN474" i="1" s="1"/>
  <c r="AS474" i="1"/>
  <c r="AM474" i="1" s="1"/>
  <c r="AR474" i="1"/>
  <c r="AQ474" i="1"/>
  <c r="AP474" i="1"/>
  <c r="AO474" i="1"/>
  <c r="AK474" i="1"/>
  <c r="BW473" i="1"/>
  <c r="BF473" i="1"/>
  <c r="BE473" i="1"/>
  <c r="BD473" i="1"/>
  <c r="BC473" i="1"/>
  <c r="BB473" i="1"/>
  <c r="AW473" i="1"/>
  <c r="AY473" i="1" s="1"/>
  <c r="AV473" i="1"/>
  <c r="AX473" i="1" s="1"/>
  <c r="AU473" i="1"/>
  <c r="AT473" i="1"/>
  <c r="AN473" i="1" s="1"/>
  <c r="AS473" i="1"/>
  <c r="AM473" i="1" s="1"/>
  <c r="AR473" i="1"/>
  <c r="AL473" i="1" s="1"/>
  <c r="AQ473" i="1"/>
  <c r="AP473" i="1"/>
  <c r="AO473" i="1"/>
  <c r="AK473" i="1"/>
  <c r="BW472" i="1"/>
  <c r="BF472" i="1"/>
  <c r="BE472" i="1"/>
  <c r="BD472" i="1"/>
  <c r="BC472" i="1"/>
  <c r="BB472" i="1"/>
  <c r="AW472" i="1"/>
  <c r="AY472" i="1" s="1"/>
  <c r="AV472" i="1"/>
  <c r="AX472" i="1" s="1"/>
  <c r="AU472" i="1"/>
  <c r="AT472" i="1"/>
  <c r="AN472" i="1" s="1"/>
  <c r="AS472" i="1"/>
  <c r="AM472" i="1" s="1"/>
  <c r="AR472" i="1"/>
  <c r="AL472" i="1" s="1"/>
  <c r="AQ472" i="1"/>
  <c r="AP472" i="1"/>
  <c r="AO472" i="1"/>
  <c r="AK472" i="1"/>
  <c r="BW471" i="1"/>
  <c r="BF471" i="1"/>
  <c r="BE471" i="1"/>
  <c r="BD471" i="1"/>
  <c r="BC471" i="1"/>
  <c r="BB471" i="1"/>
  <c r="AW471" i="1"/>
  <c r="AY471" i="1" s="1"/>
  <c r="AV471" i="1"/>
  <c r="AX471" i="1" s="1"/>
  <c r="AU471" i="1"/>
  <c r="AT471" i="1"/>
  <c r="AN471" i="1" s="1"/>
  <c r="AS471" i="1"/>
  <c r="AR471" i="1"/>
  <c r="AL471" i="1" s="1"/>
  <c r="AQ471" i="1"/>
  <c r="AP471" i="1"/>
  <c r="AO471" i="1"/>
  <c r="AK471" i="1"/>
  <c r="BW470" i="1"/>
  <c r="BF470" i="1"/>
  <c r="BE470" i="1"/>
  <c r="BD470" i="1"/>
  <c r="BC470" i="1"/>
  <c r="BB470" i="1"/>
  <c r="AW470" i="1"/>
  <c r="AY470" i="1" s="1"/>
  <c r="AV470" i="1"/>
  <c r="AX470" i="1" s="1"/>
  <c r="AU470" i="1"/>
  <c r="AT470" i="1"/>
  <c r="AN470" i="1" s="1"/>
  <c r="AS470" i="1"/>
  <c r="AM470" i="1" s="1"/>
  <c r="AR470" i="1"/>
  <c r="AQ470" i="1"/>
  <c r="AP470" i="1"/>
  <c r="AO470" i="1"/>
  <c r="AK470" i="1"/>
  <c r="BW469" i="1"/>
  <c r="BF469" i="1"/>
  <c r="BE469" i="1"/>
  <c r="BD469" i="1"/>
  <c r="BC469" i="1"/>
  <c r="BB469" i="1"/>
  <c r="AW469" i="1"/>
  <c r="AY469" i="1" s="1"/>
  <c r="AV469" i="1"/>
  <c r="AX469" i="1" s="1"/>
  <c r="AU469" i="1"/>
  <c r="AT469" i="1"/>
  <c r="AN469" i="1" s="1"/>
  <c r="AS469" i="1"/>
  <c r="AM469" i="1" s="1"/>
  <c r="AR469" i="1"/>
  <c r="AL469" i="1" s="1"/>
  <c r="AQ469" i="1"/>
  <c r="AP469" i="1"/>
  <c r="AO469" i="1"/>
  <c r="AK469" i="1"/>
  <c r="BW468" i="1"/>
  <c r="BF468" i="1"/>
  <c r="BE468" i="1"/>
  <c r="BD468" i="1"/>
  <c r="BC468" i="1"/>
  <c r="BB468" i="1"/>
  <c r="AW468" i="1"/>
  <c r="AY468" i="1" s="1"/>
  <c r="AV468" i="1"/>
  <c r="AX468" i="1" s="1"/>
  <c r="AU468" i="1"/>
  <c r="AT468" i="1"/>
  <c r="AN468" i="1" s="1"/>
  <c r="AS468" i="1"/>
  <c r="AM468" i="1" s="1"/>
  <c r="AR468" i="1"/>
  <c r="AL468" i="1" s="1"/>
  <c r="AQ468" i="1"/>
  <c r="AP468" i="1"/>
  <c r="AO468" i="1"/>
  <c r="AK468" i="1"/>
  <c r="BW467" i="1"/>
  <c r="BF467" i="1"/>
  <c r="BE467" i="1"/>
  <c r="BD467" i="1"/>
  <c r="BC467" i="1"/>
  <c r="BB467" i="1"/>
  <c r="AW467" i="1"/>
  <c r="AY467" i="1" s="1"/>
  <c r="AV467" i="1"/>
  <c r="AX467" i="1" s="1"/>
  <c r="AU467" i="1"/>
  <c r="AT467" i="1"/>
  <c r="AN467" i="1" s="1"/>
  <c r="AS467" i="1"/>
  <c r="AM467" i="1" s="1"/>
  <c r="AR467" i="1"/>
  <c r="AQ467" i="1"/>
  <c r="AP467" i="1"/>
  <c r="AO467" i="1"/>
  <c r="AK467" i="1"/>
  <c r="BW466" i="1"/>
  <c r="BF466" i="1"/>
  <c r="BE466" i="1"/>
  <c r="BD466" i="1"/>
  <c r="BC466" i="1"/>
  <c r="BB466" i="1"/>
  <c r="AW466" i="1"/>
  <c r="AY466" i="1" s="1"/>
  <c r="AV466" i="1"/>
  <c r="AX466" i="1" s="1"/>
  <c r="AU466" i="1"/>
  <c r="AT466" i="1"/>
  <c r="AN466" i="1" s="1"/>
  <c r="AS466" i="1"/>
  <c r="AM466" i="1" s="1"/>
  <c r="AR466" i="1"/>
  <c r="AQ466" i="1"/>
  <c r="AP466" i="1"/>
  <c r="AO466" i="1"/>
  <c r="AK466" i="1"/>
  <c r="BW465" i="1"/>
  <c r="BF465" i="1"/>
  <c r="BE465" i="1"/>
  <c r="BD465" i="1"/>
  <c r="BC465" i="1"/>
  <c r="BB465" i="1"/>
  <c r="AW465" i="1"/>
  <c r="AY465" i="1" s="1"/>
  <c r="AV465" i="1"/>
  <c r="AX465" i="1" s="1"/>
  <c r="AU465" i="1"/>
  <c r="AT465" i="1"/>
  <c r="AN465" i="1" s="1"/>
  <c r="AS465" i="1"/>
  <c r="AM465" i="1" s="1"/>
  <c r="AR465" i="1"/>
  <c r="AL465" i="1" s="1"/>
  <c r="AQ465" i="1"/>
  <c r="AP465" i="1"/>
  <c r="AO465" i="1"/>
  <c r="AK465" i="1"/>
  <c r="BW464" i="1"/>
  <c r="BF464" i="1"/>
  <c r="BE464" i="1"/>
  <c r="BD464" i="1"/>
  <c r="BC464" i="1"/>
  <c r="BB464" i="1"/>
  <c r="AW464" i="1"/>
  <c r="AY464" i="1" s="1"/>
  <c r="AV464" i="1"/>
  <c r="AX464" i="1" s="1"/>
  <c r="AU464" i="1"/>
  <c r="AT464" i="1"/>
  <c r="AN464" i="1" s="1"/>
  <c r="AS464" i="1"/>
  <c r="AM464" i="1" s="1"/>
  <c r="AR464" i="1"/>
  <c r="AL464" i="1" s="1"/>
  <c r="AQ464" i="1"/>
  <c r="AP464" i="1"/>
  <c r="AO464" i="1"/>
  <c r="AK464" i="1"/>
  <c r="BW463" i="1"/>
  <c r="BF463" i="1"/>
  <c r="BE463" i="1"/>
  <c r="BD463" i="1"/>
  <c r="BC463" i="1"/>
  <c r="BB463" i="1"/>
  <c r="AW463" i="1"/>
  <c r="AY463" i="1" s="1"/>
  <c r="AV463" i="1"/>
  <c r="AX463" i="1" s="1"/>
  <c r="AU463" i="1"/>
  <c r="AT463" i="1"/>
  <c r="AN463" i="1" s="1"/>
  <c r="AS463" i="1"/>
  <c r="AR463" i="1"/>
  <c r="AL463" i="1" s="1"/>
  <c r="AQ463" i="1"/>
  <c r="AP463" i="1"/>
  <c r="AO463" i="1"/>
  <c r="AK463" i="1"/>
  <c r="BW462" i="1"/>
  <c r="BF462" i="1"/>
  <c r="BE462" i="1"/>
  <c r="BD462" i="1"/>
  <c r="BC462" i="1"/>
  <c r="BB462" i="1"/>
  <c r="AW462" i="1"/>
  <c r="AY462" i="1" s="1"/>
  <c r="AV462" i="1"/>
  <c r="AX462" i="1" s="1"/>
  <c r="AU462" i="1"/>
  <c r="AT462" i="1"/>
  <c r="AN462" i="1" s="1"/>
  <c r="AS462" i="1"/>
  <c r="AM462" i="1" s="1"/>
  <c r="AR462" i="1"/>
  <c r="AQ462" i="1"/>
  <c r="AP462" i="1"/>
  <c r="AO462" i="1"/>
  <c r="AK462" i="1"/>
  <c r="BW461" i="1"/>
  <c r="BF461" i="1"/>
  <c r="BE461" i="1"/>
  <c r="BD461" i="1"/>
  <c r="BC461" i="1"/>
  <c r="BB461" i="1"/>
  <c r="AW461" i="1"/>
  <c r="AY461" i="1" s="1"/>
  <c r="AV461" i="1"/>
  <c r="AX461" i="1" s="1"/>
  <c r="AU461" i="1"/>
  <c r="AT461" i="1"/>
  <c r="AN461" i="1" s="1"/>
  <c r="AS461" i="1"/>
  <c r="AM461" i="1" s="1"/>
  <c r="AR461" i="1"/>
  <c r="AL461" i="1" s="1"/>
  <c r="AQ461" i="1"/>
  <c r="AP461" i="1"/>
  <c r="AO461" i="1"/>
  <c r="AK461" i="1"/>
  <c r="BW460" i="1"/>
  <c r="BF460" i="1"/>
  <c r="BE460" i="1"/>
  <c r="BD460" i="1"/>
  <c r="BC460" i="1"/>
  <c r="BB460" i="1"/>
  <c r="AW460" i="1"/>
  <c r="AY460" i="1" s="1"/>
  <c r="AV460" i="1"/>
  <c r="AX460" i="1" s="1"/>
  <c r="AU460" i="1"/>
  <c r="AT460" i="1"/>
  <c r="AN460" i="1" s="1"/>
  <c r="AS460" i="1"/>
  <c r="AM460" i="1" s="1"/>
  <c r="AR460" i="1"/>
  <c r="AL460" i="1" s="1"/>
  <c r="AQ460" i="1"/>
  <c r="AP460" i="1"/>
  <c r="AO460" i="1"/>
  <c r="AK460" i="1"/>
  <c r="BW459" i="1"/>
  <c r="BF459" i="1"/>
  <c r="BE459" i="1"/>
  <c r="BD459" i="1"/>
  <c r="BC459" i="1"/>
  <c r="BB459" i="1"/>
  <c r="AW459" i="1"/>
  <c r="AY459" i="1" s="1"/>
  <c r="AV459" i="1"/>
  <c r="AX459" i="1" s="1"/>
  <c r="AU459" i="1"/>
  <c r="AT459" i="1"/>
  <c r="AN459" i="1" s="1"/>
  <c r="AS459" i="1"/>
  <c r="AM459" i="1" s="1"/>
  <c r="AR459" i="1"/>
  <c r="AL459" i="1" s="1"/>
  <c r="AQ459" i="1"/>
  <c r="AP459" i="1"/>
  <c r="AO459" i="1"/>
  <c r="AK459" i="1"/>
  <c r="BW458" i="1"/>
  <c r="BF458" i="1"/>
  <c r="BE458" i="1"/>
  <c r="BD458" i="1"/>
  <c r="BC458" i="1"/>
  <c r="BB458" i="1"/>
  <c r="AW458" i="1"/>
  <c r="AY458" i="1" s="1"/>
  <c r="AV458" i="1"/>
  <c r="AX458" i="1" s="1"/>
  <c r="AU458" i="1"/>
  <c r="AT458" i="1"/>
  <c r="AN458" i="1" s="1"/>
  <c r="AS458" i="1"/>
  <c r="AM458" i="1" s="1"/>
  <c r="AR458" i="1"/>
  <c r="AQ458" i="1"/>
  <c r="AP458" i="1"/>
  <c r="AO458" i="1"/>
  <c r="AK458" i="1"/>
  <c r="BW457" i="1"/>
  <c r="BF457" i="1"/>
  <c r="BE457" i="1"/>
  <c r="BD457" i="1"/>
  <c r="BC457" i="1"/>
  <c r="BB457" i="1"/>
  <c r="AW457" i="1"/>
  <c r="AY457" i="1" s="1"/>
  <c r="AV457" i="1"/>
  <c r="AX457" i="1" s="1"/>
  <c r="AU457" i="1"/>
  <c r="AT457" i="1"/>
  <c r="AN457" i="1" s="1"/>
  <c r="AS457" i="1"/>
  <c r="AM457" i="1" s="1"/>
  <c r="AR457" i="1"/>
  <c r="AL457" i="1" s="1"/>
  <c r="AQ457" i="1"/>
  <c r="AP457" i="1"/>
  <c r="AO457" i="1"/>
  <c r="AK457" i="1"/>
  <c r="BW456" i="1"/>
  <c r="BF456" i="1"/>
  <c r="BE456" i="1"/>
  <c r="BD456" i="1"/>
  <c r="BC456" i="1"/>
  <c r="BB456" i="1"/>
  <c r="AW456" i="1"/>
  <c r="AY456" i="1" s="1"/>
  <c r="AV456" i="1"/>
  <c r="AX456" i="1" s="1"/>
  <c r="AU456" i="1"/>
  <c r="AT456" i="1"/>
  <c r="AN456" i="1" s="1"/>
  <c r="AS456" i="1"/>
  <c r="AM456" i="1" s="1"/>
  <c r="AR456" i="1"/>
  <c r="AL456" i="1" s="1"/>
  <c r="AQ456" i="1"/>
  <c r="AP456" i="1"/>
  <c r="AO456" i="1"/>
  <c r="AK456" i="1"/>
  <c r="BW455" i="1"/>
  <c r="BF455" i="1"/>
  <c r="BE455" i="1"/>
  <c r="BD455" i="1"/>
  <c r="BC455" i="1"/>
  <c r="BB455" i="1"/>
  <c r="AW455" i="1"/>
  <c r="AY455" i="1" s="1"/>
  <c r="AV455" i="1"/>
  <c r="AX455" i="1" s="1"/>
  <c r="AU455" i="1"/>
  <c r="AT455" i="1"/>
  <c r="AN455" i="1" s="1"/>
  <c r="AS455" i="1"/>
  <c r="AR455" i="1"/>
  <c r="AL455" i="1" s="1"/>
  <c r="AQ455" i="1"/>
  <c r="AP455" i="1"/>
  <c r="AO455" i="1"/>
  <c r="AK455" i="1"/>
  <c r="BW454" i="1"/>
  <c r="BF454" i="1"/>
  <c r="BE454" i="1"/>
  <c r="BD454" i="1"/>
  <c r="BC454" i="1"/>
  <c r="BB454" i="1"/>
  <c r="AW454" i="1"/>
  <c r="AY454" i="1" s="1"/>
  <c r="AV454" i="1"/>
  <c r="AX454" i="1" s="1"/>
  <c r="AU454" i="1"/>
  <c r="AT454" i="1"/>
  <c r="AN454" i="1" s="1"/>
  <c r="AS454" i="1"/>
  <c r="AM454" i="1" s="1"/>
  <c r="AR454" i="1"/>
  <c r="AQ454" i="1"/>
  <c r="AP454" i="1"/>
  <c r="AO454" i="1"/>
  <c r="AK454" i="1"/>
  <c r="BW453" i="1"/>
  <c r="BF453" i="1"/>
  <c r="BE453" i="1"/>
  <c r="BD453" i="1"/>
  <c r="BC453" i="1"/>
  <c r="BB453" i="1"/>
  <c r="AW453" i="1"/>
  <c r="AY453" i="1" s="1"/>
  <c r="AV453" i="1"/>
  <c r="AX453" i="1" s="1"/>
  <c r="AU453" i="1"/>
  <c r="AT453" i="1"/>
  <c r="AN453" i="1" s="1"/>
  <c r="AS453" i="1"/>
  <c r="AM453" i="1" s="1"/>
  <c r="AR453" i="1"/>
  <c r="AL453" i="1" s="1"/>
  <c r="AQ453" i="1"/>
  <c r="AP453" i="1"/>
  <c r="AO453" i="1"/>
  <c r="AK453" i="1"/>
  <c r="BW452" i="1"/>
  <c r="BF452" i="1"/>
  <c r="BE452" i="1"/>
  <c r="BD452" i="1"/>
  <c r="BC452" i="1"/>
  <c r="BB452" i="1"/>
  <c r="AW452" i="1"/>
  <c r="AY452" i="1" s="1"/>
  <c r="AV452" i="1"/>
  <c r="AX452" i="1" s="1"/>
  <c r="AU452" i="1"/>
  <c r="AT452" i="1"/>
  <c r="AN452" i="1" s="1"/>
  <c r="AS452" i="1"/>
  <c r="AM452" i="1" s="1"/>
  <c r="AR452" i="1"/>
  <c r="AL452" i="1" s="1"/>
  <c r="AQ452" i="1"/>
  <c r="AP452" i="1"/>
  <c r="AO452" i="1"/>
  <c r="AK452" i="1"/>
  <c r="BW451" i="1"/>
  <c r="BF451" i="1"/>
  <c r="BE451" i="1"/>
  <c r="BD451" i="1"/>
  <c r="BC451" i="1"/>
  <c r="BB451" i="1"/>
  <c r="AW451" i="1"/>
  <c r="AY451" i="1" s="1"/>
  <c r="AV451" i="1"/>
  <c r="AX451" i="1" s="1"/>
  <c r="AU451" i="1"/>
  <c r="AT451" i="1"/>
  <c r="AN451" i="1" s="1"/>
  <c r="AS451" i="1"/>
  <c r="AM451" i="1" s="1"/>
  <c r="AR451" i="1"/>
  <c r="AL451" i="1" s="1"/>
  <c r="AQ451" i="1"/>
  <c r="AP451" i="1"/>
  <c r="AO451" i="1"/>
  <c r="AK451" i="1"/>
  <c r="BW450" i="1"/>
  <c r="BF450" i="1"/>
  <c r="BE450" i="1"/>
  <c r="BD450" i="1"/>
  <c r="BC450" i="1"/>
  <c r="BB450" i="1"/>
  <c r="AW450" i="1"/>
  <c r="AY450" i="1" s="1"/>
  <c r="AV450" i="1"/>
  <c r="AX450" i="1" s="1"/>
  <c r="AU450" i="1"/>
  <c r="AT450" i="1"/>
  <c r="AN450" i="1" s="1"/>
  <c r="AS450" i="1"/>
  <c r="AM450" i="1" s="1"/>
  <c r="AR450" i="1"/>
  <c r="AQ450" i="1"/>
  <c r="AP450" i="1"/>
  <c r="AO450" i="1"/>
  <c r="AK450" i="1"/>
  <c r="BW449" i="1"/>
  <c r="BF449" i="1"/>
  <c r="BE449" i="1"/>
  <c r="BD449" i="1"/>
  <c r="BC449" i="1"/>
  <c r="BB449" i="1"/>
  <c r="AW449" i="1"/>
  <c r="AY449" i="1" s="1"/>
  <c r="AV449" i="1"/>
  <c r="AX449" i="1" s="1"/>
  <c r="AU449" i="1"/>
  <c r="AT449" i="1"/>
  <c r="AN449" i="1" s="1"/>
  <c r="AS449" i="1"/>
  <c r="AM449" i="1" s="1"/>
  <c r="AR449" i="1"/>
  <c r="AL449" i="1" s="1"/>
  <c r="AQ449" i="1"/>
  <c r="AP449" i="1"/>
  <c r="AO449" i="1"/>
  <c r="AK449" i="1"/>
  <c r="BW448" i="1"/>
  <c r="BF448" i="1"/>
  <c r="BE448" i="1"/>
  <c r="BD448" i="1"/>
  <c r="BC448" i="1"/>
  <c r="BB448" i="1"/>
  <c r="AW448" i="1"/>
  <c r="AY448" i="1" s="1"/>
  <c r="AV448" i="1"/>
  <c r="AX448" i="1" s="1"/>
  <c r="AU448" i="1"/>
  <c r="AT448" i="1"/>
  <c r="AN448" i="1" s="1"/>
  <c r="AS448" i="1"/>
  <c r="AM448" i="1" s="1"/>
  <c r="AR448" i="1"/>
  <c r="AL448" i="1" s="1"/>
  <c r="AQ448" i="1"/>
  <c r="AP448" i="1"/>
  <c r="AO448" i="1"/>
  <c r="AK448" i="1"/>
  <c r="BW447" i="1"/>
  <c r="BF447" i="1"/>
  <c r="BE447" i="1"/>
  <c r="BD447" i="1"/>
  <c r="BC447" i="1"/>
  <c r="BB447" i="1"/>
  <c r="AW447" i="1"/>
  <c r="AY447" i="1" s="1"/>
  <c r="AV447" i="1"/>
  <c r="AX447" i="1" s="1"/>
  <c r="AU447" i="1"/>
  <c r="AT447" i="1"/>
  <c r="AN447" i="1" s="1"/>
  <c r="AS447" i="1"/>
  <c r="AR447" i="1"/>
  <c r="AL447" i="1" s="1"/>
  <c r="AQ447" i="1"/>
  <c r="AP447" i="1"/>
  <c r="AO447" i="1"/>
  <c r="AK447" i="1"/>
  <c r="BW446" i="1"/>
  <c r="BF446" i="1"/>
  <c r="BE446" i="1"/>
  <c r="BD446" i="1"/>
  <c r="BC446" i="1"/>
  <c r="BB446" i="1"/>
  <c r="AW446" i="1"/>
  <c r="AY446" i="1" s="1"/>
  <c r="AV446" i="1"/>
  <c r="AX446" i="1" s="1"/>
  <c r="AU446" i="1"/>
  <c r="AT446" i="1"/>
  <c r="AN446" i="1" s="1"/>
  <c r="AS446" i="1"/>
  <c r="AM446" i="1" s="1"/>
  <c r="AR446" i="1"/>
  <c r="AQ446" i="1"/>
  <c r="AP446" i="1"/>
  <c r="AO446" i="1"/>
  <c r="AK446" i="1"/>
  <c r="BW445" i="1"/>
  <c r="BF445" i="1"/>
  <c r="BE445" i="1"/>
  <c r="BD445" i="1"/>
  <c r="BC445" i="1"/>
  <c r="BB445" i="1"/>
  <c r="AW445" i="1"/>
  <c r="AY445" i="1" s="1"/>
  <c r="AV445" i="1"/>
  <c r="AX445" i="1" s="1"/>
  <c r="AU445" i="1"/>
  <c r="AT445" i="1"/>
  <c r="AN445" i="1" s="1"/>
  <c r="AS445" i="1"/>
  <c r="AM445" i="1" s="1"/>
  <c r="AR445" i="1"/>
  <c r="AL445" i="1" s="1"/>
  <c r="AQ445" i="1"/>
  <c r="AP445" i="1"/>
  <c r="AO445" i="1"/>
  <c r="AK445" i="1"/>
  <c r="BW444" i="1"/>
  <c r="BF444" i="1"/>
  <c r="BE444" i="1"/>
  <c r="BD444" i="1"/>
  <c r="BC444" i="1"/>
  <c r="BB444" i="1"/>
  <c r="AW444" i="1"/>
  <c r="AY444" i="1" s="1"/>
  <c r="AV444" i="1"/>
  <c r="AX444" i="1" s="1"/>
  <c r="AU444" i="1"/>
  <c r="AT444" i="1"/>
  <c r="AN444" i="1" s="1"/>
  <c r="AS444" i="1"/>
  <c r="AM444" i="1" s="1"/>
  <c r="AR444" i="1"/>
  <c r="AL444" i="1" s="1"/>
  <c r="AQ444" i="1"/>
  <c r="AP444" i="1"/>
  <c r="AO444" i="1"/>
  <c r="AK444" i="1"/>
  <c r="BW443" i="1"/>
  <c r="BF443" i="1"/>
  <c r="BE443" i="1"/>
  <c r="BD443" i="1"/>
  <c r="BC443" i="1"/>
  <c r="BB443" i="1"/>
  <c r="AW443" i="1"/>
  <c r="AY443" i="1" s="1"/>
  <c r="AV443" i="1"/>
  <c r="AX443" i="1" s="1"/>
  <c r="AU443" i="1"/>
  <c r="AT443" i="1"/>
  <c r="AN443" i="1" s="1"/>
  <c r="AS443" i="1"/>
  <c r="AM443" i="1" s="1"/>
  <c r="AR443" i="1"/>
  <c r="AL443" i="1" s="1"/>
  <c r="AQ443" i="1"/>
  <c r="AP443" i="1"/>
  <c r="AO443" i="1"/>
  <c r="AK443" i="1"/>
  <c r="BW442" i="1"/>
  <c r="BF442" i="1"/>
  <c r="BE442" i="1"/>
  <c r="BD442" i="1"/>
  <c r="BC442" i="1"/>
  <c r="BB442" i="1"/>
  <c r="AW442" i="1"/>
  <c r="AY442" i="1" s="1"/>
  <c r="AV442" i="1"/>
  <c r="AX442" i="1" s="1"/>
  <c r="AU442" i="1"/>
  <c r="AT442" i="1"/>
  <c r="AN442" i="1" s="1"/>
  <c r="AS442" i="1"/>
  <c r="AM442" i="1" s="1"/>
  <c r="AR442" i="1"/>
  <c r="AQ442" i="1"/>
  <c r="AP442" i="1"/>
  <c r="AO442" i="1"/>
  <c r="AK442" i="1"/>
  <c r="BW441" i="1"/>
  <c r="BF441" i="1"/>
  <c r="BE441" i="1"/>
  <c r="BD441" i="1"/>
  <c r="BC441" i="1"/>
  <c r="BB441" i="1"/>
  <c r="AW441" i="1"/>
  <c r="AY441" i="1" s="1"/>
  <c r="AV441" i="1"/>
  <c r="AX441" i="1" s="1"/>
  <c r="AU441" i="1"/>
  <c r="AT441" i="1"/>
  <c r="AN441" i="1" s="1"/>
  <c r="AS441" i="1"/>
  <c r="AM441" i="1" s="1"/>
  <c r="AR441" i="1"/>
  <c r="AL441" i="1" s="1"/>
  <c r="AQ441" i="1"/>
  <c r="AP441" i="1"/>
  <c r="AO441" i="1"/>
  <c r="AK441" i="1"/>
  <c r="BW440" i="1"/>
  <c r="BF440" i="1"/>
  <c r="BE440" i="1"/>
  <c r="BD440" i="1"/>
  <c r="BC440" i="1"/>
  <c r="BB440" i="1"/>
  <c r="AW440" i="1"/>
  <c r="AY440" i="1" s="1"/>
  <c r="AV440" i="1"/>
  <c r="AX440" i="1" s="1"/>
  <c r="AU440" i="1"/>
  <c r="AT440" i="1"/>
  <c r="AN440" i="1" s="1"/>
  <c r="AS440" i="1"/>
  <c r="AM440" i="1" s="1"/>
  <c r="AR440" i="1"/>
  <c r="AL440" i="1" s="1"/>
  <c r="AQ440" i="1"/>
  <c r="AP440" i="1"/>
  <c r="AO440" i="1"/>
  <c r="AK440" i="1"/>
  <c r="BW439" i="1"/>
  <c r="BF439" i="1"/>
  <c r="BE439" i="1"/>
  <c r="BD439" i="1"/>
  <c r="BC439" i="1"/>
  <c r="BB439" i="1"/>
  <c r="AW439" i="1"/>
  <c r="AY439" i="1" s="1"/>
  <c r="AV439" i="1"/>
  <c r="AX439" i="1" s="1"/>
  <c r="AU439" i="1"/>
  <c r="AT439" i="1"/>
  <c r="AN439" i="1" s="1"/>
  <c r="AS439" i="1"/>
  <c r="AR439" i="1"/>
  <c r="AL439" i="1" s="1"/>
  <c r="AQ439" i="1"/>
  <c r="AP439" i="1"/>
  <c r="AO439" i="1"/>
  <c r="AK439" i="1"/>
  <c r="BW438" i="1"/>
  <c r="BF438" i="1"/>
  <c r="BE438" i="1"/>
  <c r="BD438" i="1"/>
  <c r="BC438" i="1"/>
  <c r="BB438" i="1"/>
  <c r="AW438" i="1"/>
  <c r="AY438" i="1" s="1"/>
  <c r="AV438" i="1"/>
  <c r="AX438" i="1" s="1"/>
  <c r="AU438" i="1"/>
  <c r="AT438" i="1"/>
  <c r="AN438" i="1" s="1"/>
  <c r="AS438" i="1"/>
  <c r="AM438" i="1" s="1"/>
  <c r="AR438" i="1"/>
  <c r="AQ438" i="1"/>
  <c r="AP438" i="1"/>
  <c r="AO438" i="1"/>
  <c r="AK438" i="1"/>
  <c r="BW437" i="1"/>
  <c r="BF437" i="1"/>
  <c r="BE437" i="1"/>
  <c r="BD437" i="1"/>
  <c r="BC437" i="1"/>
  <c r="BB437" i="1"/>
  <c r="AW437" i="1"/>
  <c r="AY437" i="1" s="1"/>
  <c r="AV437" i="1"/>
  <c r="AX437" i="1" s="1"/>
  <c r="AU437" i="1"/>
  <c r="AT437" i="1"/>
  <c r="AN437" i="1" s="1"/>
  <c r="AS437" i="1"/>
  <c r="AM437" i="1" s="1"/>
  <c r="AR437" i="1"/>
  <c r="AL437" i="1" s="1"/>
  <c r="AQ437" i="1"/>
  <c r="AP437" i="1"/>
  <c r="AO437" i="1"/>
  <c r="AK437" i="1"/>
  <c r="BW436" i="1"/>
  <c r="BF436" i="1"/>
  <c r="BE436" i="1"/>
  <c r="BD436" i="1"/>
  <c r="BC436" i="1"/>
  <c r="BB436" i="1"/>
  <c r="AW436" i="1"/>
  <c r="AY436" i="1" s="1"/>
  <c r="AV436" i="1"/>
  <c r="AX436" i="1" s="1"/>
  <c r="AU436" i="1"/>
  <c r="AT436" i="1"/>
  <c r="AN436" i="1" s="1"/>
  <c r="AS436" i="1"/>
  <c r="AM436" i="1" s="1"/>
  <c r="AR436" i="1"/>
  <c r="AL436" i="1" s="1"/>
  <c r="AQ436" i="1"/>
  <c r="AP436" i="1"/>
  <c r="AO436" i="1"/>
  <c r="AK436" i="1"/>
  <c r="BW435" i="1"/>
  <c r="BF435" i="1"/>
  <c r="BE435" i="1"/>
  <c r="BD435" i="1"/>
  <c r="BC435" i="1"/>
  <c r="BB435" i="1"/>
  <c r="AW435" i="1"/>
  <c r="AY435" i="1" s="1"/>
  <c r="AV435" i="1"/>
  <c r="AX435" i="1" s="1"/>
  <c r="AU435" i="1"/>
  <c r="AT435" i="1"/>
  <c r="AN435" i="1" s="1"/>
  <c r="AS435" i="1"/>
  <c r="AM435" i="1" s="1"/>
  <c r="AR435" i="1"/>
  <c r="AL435" i="1" s="1"/>
  <c r="AQ435" i="1"/>
  <c r="AP435" i="1"/>
  <c r="AO435" i="1"/>
  <c r="AK435" i="1"/>
  <c r="BW434" i="1"/>
  <c r="BF434" i="1"/>
  <c r="BE434" i="1"/>
  <c r="BD434" i="1"/>
  <c r="BC434" i="1"/>
  <c r="BB434" i="1"/>
  <c r="AW434" i="1"/>
  <c r="AY434" i="1" s="1"/>
  <c r="AV434" i="1"/>
  <c r="AX434" i="1" s="1"/>
  <c r="AU434" i="1"/>
  <c r="AT434" i="1"/>
  <c r="AN434" i="1" s="1"/>
  <c r="AS434" i="1"/>
  <c r="AM434" i="1" s="1"/>
  <c r="AR434" i="1"/>
  <c r="AQ434" i="1"/>
  <c r="AP434" i="1"/>
  <c r="AO434" i="1"/>
  <c r="AK434" i="1"/>
  <c r="BW433" i="1"/>
  <c r="BF433" i="1"/>
  <c r="BE433" i="1"/>
  <c r="BD433" i="1"/>
  <c r="BC433" i="1"/>
  <c r="BB433" i="1"/>
  <c r="AW433" i="1"/>
  <c r="AY433" i="1" s="1"/>
  <c r="AV433" i="1"/>
  <c r="AX433" i="1" s="1"/>
  <c r="AU433" i="1"/>
  <c r="AT433" i="1"/>
  <c r="AN433" i="1" s="1"/>
  <c r="AS433" i="1"/>
  <c r="AM433" i="1" s="1"/>
  <c r="AR433" i="1"/>
  <c r="AL433" i="1" s="1"/>
  <c r="AQ433" i="1"/>
  <c r="AP433" i="1"/>
  <c r="AO433" i="1"/>
  <c r="AK433" i="1"/>
  <c r="BW432" i="1"/>
  <c r="BF432" i="1"/>
  <c r="BE432" i="1"/>
  <c r="BD432" i="1"/>
  <c r="BC432" i="1"/>
  <c r="BB432" i="1"/>
  <c r="AW432" i="1"/>
  <c r="AY432" i="1" s="1"/>
  <c r="AV432" i="1"/>
  <c r="AX432" i="1" s="1"/>
  <c r="AU432" i="1"/>
  <c r="AT432" i="1"/>
  <c r="AN432" i="1" s="1"/>
  <c r="AS432" i="1"/>
  <c r="AM432" i="1" s="1"/>
  <c r="AR432" i="1"/>
  <c r="AL432" i="1" s="1"/>
  <c r="AQ432" i="1"/>
  <c r="AP432" i="1"/>
  <c r="AO432" i="1"/>
  <c r="AK432" i="1"/>
  <c r="BW431" i="1"/>
  <c r="BF431" i="1"/>
  <c r="BE431" i="1"/>
  <c r="BD431" i="1"/>
  <c r="BC431" i="1"/>
  <c r="BB431" i="1"/>
  <c r="AW431" i="1"/>
  <c r="AY431" i="1" s="1"/>
  <c r="AV431" i="1"/>
  <c r="AX431" i="1" s="1"/>
  <c r="AU431" i="1"/>
  <c r="AT431" i="1"/>
  <c r="AN431" i="1" s="1"/>
  <c r="AS431" i="1"/>
  <c r="AR431" i="1"/>
  <c r="AL431" i="1" s="1"/>
  <c r="AQ431" i="1"/>
  <c r="AP431" i="1"/>
  <c r="AO431" i="1"/>
  <c r="AK431" i="1"/>
  <c r="BW430" i="1"/>
  <c r="BF430" i="1"/>
  <c r="BE430" i="1"/>
  <c r="BD430" i="1"/>
  <c r="BC430" i="1"/>
  <c r="BB430" i="1"/>
  <c r="AW430" i="1"/>
  <c r="AY430" i="1" s="1"/>
  <c r="AV430" i="1"/>
  <c r="AX430" i="1" s="1"/>
  <c r="AU430" i="1"/>
  <c r="AT430" i="1"/>
  <c r="AN430" i="1" s="1"/>
  <c r="AS430" i="1"/>
  <c r="AM430" i="1" s="1"/>
  <c r="AR430" i="1"/>
  <c r="AQ430" i="1"/>
  <c r="AP430" i="1"/>
  <c r="AO430" i="1"/>
  <c r="AK430" i="1"/>
  <c r="BW429" i="1"/>
  <c r="BF429" i="1"/>
  <c r="BE429" i="1"/>
  <c r="BD429" i="1"/>
  <c r="BC429" i="1"/>
  <c r="BB429" i="1"/>
  <c r="AW429" i="1"/>
  <c r="AY429" i="1" s="1"/>
  <c r="AV429" i="1"/>
  <c r="AX429" i="1" s="1"/>
  <c r="AU429" i="1"/>
  <c r="AT429" i="1"/>
  <c r="AN429" i="1" s="1"/>
  <c r="AS429" i="1"/>
  <c r="AM429" i="1" s="1"/>
  <c r="AR429" i="1"/>
  <c r="AL429" i="1" s="1"/>
  <c r="AQ429" i="1"/>
  <c r="AP429" i="1"/>
  <c r="AO429" i="1"/>
  <c r="AK429" i="1"/>
  <c r="BW428" i="1"/>
  <c r="BF428" i="1"/>
  <c r="BE428" i="1"/>
  <c r="BD428" i="1"/>
  <c r="BC428" i="1"/>
  <c r="BB428" i="1"/>
  <c r="AW428" i="1"/>
  <c r="AY428" i="1" s="1"/>
  <c r="AV428" i="1"/>
  <c r="AX428" i="1" s="1"/>
  <c r="AU428" i="1"/>
  <c r="AT428" i="1"/>
  <c r="AN428" i="1" s="1"/>
  <c r="AS428" i="1"/>
  <c r="AM428" i="1" s="1"/>
  <c r="AR428" i="1"/>
  <c r="AL428" i="1" s="1"/>
  <c r="AQ428" i="1"/>
  <c r="AP428" i="1"/>
  <c r="AO428" i="1"/>
  <c r="AK428" i="1"/>
  <c r="BW427" i="1"/>
  <c r="BF427" i="1"/>
  <c r="BE427" i="1"/>
  <c r="BD427" i="1"/>
  <c r="BC427" i="1"/>
  <c r="BB427" i="1"/>
  <c r="AW427" i="1"/>
  <c r="AY427" i="1" s="1"/>
  <c r="AV427" i="1"/>
  <c r="AX427" i="1" s="1"/>
  <c r="AU427" i="1"/>
  <c r="AT427" i="1"/>
  <c r="AN427" i="1" s="1"/>
  <c r="AS427" i="1"/>
  <c r="AM427" i="1" s="1"/>
  <c r="AR427" i="1"/>
  <c r="AL427" i="1" s="1"/>
  <c r="AQ427" i="1"/>
  <c r="AP427" i="1"/>
  <c r="AO427" i="1"/>
  <c r="AK427" i="1"/>
  <c r="BW426" i="1"/>
  <c r="BF426" i="1"/>
  <c r="BE426" i="1"/>
  <c r="BD426" i="1"/>
  <c r="BC426" i="1"/>
  <c r="BB426" i="1"/>
  <c r="AW426" i="1"/>
  <c r="AY426" i="1" s="1"/>
  <c r="AV426" i="1"/>
  <c r="AX426" i="1" s="1"/>
  <c r="AU426" i="1"/>
  <c r="AT426" i="1"/>
  <c r="AN426" i="1" s="1"/>
  <c r="AS426" i="1"/>
  <c r="AM426" i="1" s="1"/>
  <c r="AR426" i="1"/>
  <c r="AQ426" i="1"/>
  <c r="AP426" i="1"/>
  <c r="AO426" i="1"/>
  <c r="AK426" i="1"/>
  <c r="BW425" i="1"/>
  <c r="BF425" i="1"/>
  <c r="BE425" i="1"/>
  <c r="BD425" i="1"/>
  <c r="BC425" i="1"/>
  <c r="BB425" i="1"/>
  <c r="AW425" i="1"/>
  <c r="AY425" i="1" s="1"/>
  <c r="AV425" i="1"/>
  <c r="AX425" i="1" s="1"/>
  <c r="AU425" i="1"/>
  <c r="AT425" i="1"/>
  <c r="AN425" i="1" s="1"/>
  <c r="AS425" i="1"/>
  <c r="AM425" i="1" s="1"/>
  <c r="AR425" i="1"/>
  <c r="AL425" i="1" s="1"/>
  <c r="AQ425" i="1"/>
  <c r="AP425" i="1"/>
  <c r="AO425" i="1"/>
  <c r="AK425" i="1"/>
  <c r="BW424" i="1"/>
  <c r="BF424" i="1"/>
  <c r="BE424" i="1"/>
  <c r="BD424" i="1"/>
  <c r="BC424" i="1"/>
  <c r="BB424" i="1"/>
  <c r="AW424" i="1"/>
  <c r="AY424" i="1" s="1"/>
  <c r="AV424" i="1"/>
  <c r="AX424" i="1" s="1"/>
  <c r="AU424" i="1"/>
  <c r="AT424" i="1"/>
  <c r="AN424" i="1" s="1"/>
  <c r="AS424" i="1"/>
  <c r="AM424" i="1" s="1"/>
  <c r="AR424" i="1"/>
  <c r="AL424" i="1" s="1"/>
  <c r="AQ424" i="1"/>
  <c r="AP424" i="1"/>
  <c r="AO424" i="1"/>
  <c r="AK424" i="1"/>
  <c r="BW423" i="1"/>
  <c r="BF423" i="1"/>
  <c r="BE423" i="1"/>
  <c r="BD423" i="1"/>
  <c r="BC423" i="1"/>
  <c r="BB423" i="1"/>
  <c r="AW423" i="1"/>
  <c r="AY423" i="1" s="1"/>
  <c r="AV423" i="1"/>
  <c r="AX423" i="1" s="1"/>
  <c r="AU423" i="1"/>
  <c r="AT423" i="1"/>
  <c r="AN423" i="1" s="1"/>
  <c r="AS423" i="1"/>
  <c r="AR423" i="1"/>
  <c r="AL423" i="1" s="1"/>
  <c r="AQ423" i="1"/>
  <c r="AP423" i="1"/>
  <c r="AO423" i="1"/>
  <c r="AK423" i="1"/>
  <c r="BW422" i="1"/>
  <c r="BF422" i="1"/>
  <c r="BE422" i="1"/>
  <c r="BD422" i="1"/>
  <c r="BC422" i="1"/>
  <c r="BB422" i="1"/>
  <c r="AW422" i="1"/>
  <c r="AY422" i="1" s="1"/>
  <c r="AV422" i="1"/>
  <c r="AX422" i="1" s="1"/>
  <c r="AU422" i="1"/>
  <c r="AT422" i="1"/>
  <c r="AN422" i="1" s="1"/>
  <c r="AS422" i="1"/>
  <c r="AM422" i="1" s="1"/>
  <c r="AR422" i="1"/>
  <c r="AQ422" i="1"/>
  <c r="AP422" i="1"/>
  <c r="AO422" i="1"/>
  <c r="AK422" i="1"/>
  <c r="BW421" i="1"/>
  <c r="BF421" i="1"/>
  <c r="BE421" i="1"/>
  <c r="BD421" i="1"/>
  <c r="BC421" i="1"/>
  <c r="BB421" i="1"/>
  <c r="AW421" i="1"/>
  <c r="AY421" i="1" s="1"/>
  <c r="AV421" i="1"/>
  <c r="AX421" i="1" s="1"/>
  <c r="AU421" i="1"/>
  <c r="AT421" i="1"/>
  <c r="AN421" i="1" s="1"/>
  <c r="AS421" i="1"/>
  <c r="AM421" i="1" s="1"/>
  <c r="AR421" i="1"/>
  <c r="AL421" i="1" s="1"/>
  <c r="AQ421" i="1"/>
  <c r="AP421" i="1"/>
  <c r="AO421" i="1"/>
  <c r="AK421" i="1"/>
  <c r="BW420" i="1"/>
  <c r="BF420" i="1"/>
  <c r="BE420" i="1"/>
  <c r="BD420" i="1"/>
  <c r="BC420" i="1"/>
  <c r="BB420" i="1"/>
  <c r="AW420" i="1"/>
  <c r="AY420" i="1" s="1"/>
  <c r="AV420" i="1"/>
  <c r="AX420" i="1" s="1"/>
  <c r="AU420" i="1"/>
  <c r="AT420" i="1"/>
  <c r="AN420" i="1" s="1"/>
  <c r="AS420" i="1"/>
  <c r="AM420" i="1" s="1"/>
  <c r="AR420" i="1"/>
  <c r="AL420" i="1" s="1"/>
  <c r="AQ420" i="1"/>
  <c r="AP420" i="1"/>
  <c r="AO420" i="1"/>
  <c r="AK420" i="1"/>
  <c r="BW419" i="1"/>
  <c r="BF419" i="1"/>
  <c r="BE419" i="1"/>
  <c r="BD419" i="1"/>
  <c r="BC419" i="1"/>
  <c r="BB419" i="1"/>
  <c r="AW419" i="1"/>
  <c r="AY419" i="1" s="1"/>
  <c r="AV419" i="1"/>
  <c r="AX419" i="1" s="1"/>
  <c r="AU419" i="1"/>
  <c r="AT419" i="1"/>
  <c r="AN419" i="1" s="1"/>
  <c r="AS419" i="1"/>
  <c r="AM419" i="1" s="1"/>
  <c r="AR419" i="1"/>
  <c r="AL419" i="1" s="1"/>
  <c r="AQ419" i="1"/>
  <c r="AP419" i="1"/>
  <c r="AO419" i="1"/>
  <c r="AK419" i="1"/>
  <c r="BW418" i="1"/>
  <c r="BF418" i="1"/>
  <c r="BE418" i="1"/>
  <c r="BD418" i="1"/>
  <c r="BC418" i="1"/>
  <c r="BB418" i="1"/>
  <c r="AW418" i="1"/>
  <c r="AY418" i="1" s="1"/>
  <c r="AV418" i="1"/>
  <c r="AX418" i="1" s="1"/>
  <c r="AU418" i="1"/>
  <c r="AT418" i="1"/>
  <c r="AN418" i="1" s="1"/>
  <c r="AS418" i="1"/>
  <c r="AM418" i="1" s="1"/>
  <c r="AR418" i="1"/>
  <c r="AQ418" i="1"/>
  <c r="AP418" i="1"/>
  <c r="AO418" i="1"/>
  <c r="AK418" i="1"/>
  <c r="BW417" i="1"/>
  <c r="BF417" i="1"/>
  <c r="BE417" i="1"/>
  <c r="BD417" i="1"/>
  <c r="BC417" i="1"/>
  <c r="BB417" i="1"/>
  <c r="AW417" i="1"/>
  <c r="AY417" i="1" s="1"/>
  <c r="AV417" i="1"/>
  <c r="AX417" i="1" s="1"/>
  <c r="AU417" i="1"/>
  <c r="AT417" i="1"/>
  <c r="AN417" i="1" s="1"/>
  <c r="AS417" i="1"/>
  <c r="AM417" i="1" s="1"/>
  <c r="AR417" i="1"/>
  <c r="AL417" i="1" s="1"/>
  <c r="AQ417" i="1"/>
  <c r="AP417" i="1"/>
  <c r="AO417" i="1"/>
  <c r="AK417" i="1"/>
  <c r="BW416" i="1"/>
  <c r="BF416" i="1"/>
  <c r="BE416" i="1"/>
  <c r="BD416" i="1"/>
  <c r="BC416" i="1"/>
  <c r="BB416" i="1"/>
  <c r="AW416" i="1"/>
  <c r="AY416" i="1" s="1"/>
  <c r="AV416" i="1"/>
  <c r="AX416" i="1" s="1"/>
  <c r="AU416" i="1"/>
  <c r="AT416" i="1"/>
  <c r="AN416" i="1" s="1"/>
  <c r="AS416" i="1"/>
  <c r="AM416" i="1" s="1"/>
  <c r="AR416" i="1"/>
  <c r="AL416" i="1" s="1"/>
  <c r="AQ416" i="1"/>
  <c r="AP416" i="1"/>
  <c r="AO416" i="1"/>
  <c r="AK416" i="1"/>
  <c r="BW415" i="1"/>
  <c r="BF415" i="1"/>
  <c r="BE415" i="1"/>
  <c r="BD415" i="1"/>
  <c r="BC415" i="1"/>
  <c r="BB415" i="1"/>
  <c r="AW415" i="1"/>
  <c r="AY415" i="1" s="1"/>
  <c r="AV415" i="1"/>
  <c r="AX415" i="1" s="1"/>
  <c r="AU415" i="1"/>
  <c r="AT415" i="1"/>
  <c r="AN415" i="1" s="1"/>
  <c r="AS415" i="1"/>
  <c r="AR415" i="1"/>
  <c r="AL415" i="1" s="1"/>
  <c r="AQ415" i="1"/>
  <c r="AP415" i="1"/>
  <c r="AO415" i="1"/>
  <c r="AK415" i="1"/>
  <c r="BW414" i="1"/>
  <c r="BF414" i="1"/>
  <c r="BE414" i="1"/>
  <c r="BD414" i="1"/>
  <c r="BC414" i="1"/>
  <c r="BB414" i="1"/>
  <c r="AW414" i="1"/>
  <c r="AY414" i="1" s="1"/>
  <c r="AV414" i="1"/>
  <c r="AX414" i="1" s="1"/>
  <c r="AU414" i="1"/>
  <c r="AT414" i="1"/>
  <c r="AN414" i="1" s="1"/>
  <c r="AS414" i="1"/>
  <c r="AM414" i="1" s="1"/>
  <c r="AR414" i="1"/>
  <c r="AQ414" i="1"/>
  <c r="AP414" i="1"/>
  <c r="AO414" i="1"/>
  <c r="AK414" i="1"/>
  <c r="BW413" i="1"/>
  <c r="BF413" i="1"/>
  <c r="BE413" i="1"/>
  <c r="BD413" i="1"/>
  <c r="BC413" i="1"/>
  <c r="BB413" i="1"/>
  <c r="AW413" i="1"/>
  <c r="AY413" i="1" s="1"/>
  <c r="AV413" i="1"/>
  <c r="AX413" i="1" s="1"/>
  <c r="AU413" i="1"/>
  <c r="AT413" i="1"/>
  <c r="AN413" i="1" s="1"/>
  <c r="AS413" i="1"/>
  <c r="AM413" i="1" s="1"/>
  <c r="AR413" i="1"/>
  <c r="AL413" i="1" s="1"/>
  <c r="AQ413" i="1"/>
  <c r="AP413" i="1"/>
  <c r="AO413" i="1"/>
  <c r="AK413" i="1"/>
  <c r="BW412" i="1"/>
  <c r="BF412" i="1"/>
  <c r="BE412" i="1"/>
  <c r="BD412" i="1"/>
  <c r="BC412" i="1"/>
  <c r="BB412" i="1"/>
  <c r="AW412" i="1"/>
  <c r="AY412" i="1" s="1"/>
  <c r="AV412" i="1"/>
  <c r="AX412" i="1" s="1"/>
  <c r="AU412" i="1"/>
  <c r="AT412" i="1"/>
  <c r="AN412" i="1" s="1"/>
  <c r="AS412" i="1"/>
  <c r="AM412" i="1" s="1"/>
  <c r="AR412" i="1"/>
  <c r="AL412" i="1" s="1"/>
  <c r="AQ412" i="1"/>
  <c r="AP412" i="1"/>
  <c r="AO412" i="1"/>
  <c r="AK412" i="1"/>
  <c r="BW411" i="1"/>
  <c r="BF411" i="1"/>
  <c r="BE411" i="1"/>
  <c r="BD411" i="1"/>
  <c r="BC411" i="1"/>
  <c r="BB411" i="1"/>
  <c r="AW411" i="1"/>
  <c r="AY411" i="1" s="1"/>
  <c r="AV411" i="1"/>
  <c r="AX411" i="1" s="1"/>
  <c r="AU411" i="1"/>
  <c r="AT411" i="1"/>
  <c r="AN411" i="1" s="1"/>
  <c r="AS411" i="1"/>
  <c r="AM411" i="1" s="1"/>
  <c r="AR411" i="1"/>
  <c r="AQ411" i="1"/>
  <c r="AP411" i="1"/>
  <c r="AO411" i="1"/>
  <c r="AK411" i="1"/>
  <c r="BW410" i="1"/>
  <c r="BF410" i="1"/>
  <c r="BE410" i="1"/>
  <c r="BD410" i="1"/>
  <c r="BC410" i="1"/>
  <c r="BB410" i="1"/>
  <c r="AW410" i="1"/>
  <c r="AY410" i="1" s="1"/>
  <c r="AV410" i="1"/>
  <c r="AX410" i="1" s="1"/>
  <c r="AU410" i="1"/>
  <c r="AT410" i="1"/>
  <c r="AN410" i="1" s="1"/>
  <c r="AS410" i="1"/>
  <c r="AM410" i="1" s="1"/>
  <c r="AR410" i="1"/>
  <c r="AQ410" i="1"/>
  <c r="AP410" i="1"/>
  <c r="AO410" i="1"/>
  <c r="AK410" i="1"/>
  <c r="BW409" i="1"/>
  <c r="BF409" i="1"/>
  <c r="BE409" i="1"/>
  <c r="BD409" i="1"/>
  <c r="BC409" i="1"/>
  <c r="BB409" i="1"/>
  <c r="AW409" i="1"/>
  <c r="AY409" i="1" s="1"/>
  <c r="AV409" i="1"/>
  <c r="AX409" i="1" s="1"/>
  <c r="AU409" i="1"/>
  <c r="AT409" i="1"/>
  <c r="AN409" i="1" s="1"/>
  <c r="AS409" i="1"/>
  <c r="AM409" i="1" s="1"/>
  <c r="AR409" i="1"/>
  <c r="AL409" i="1" s="1"/>
  <c r="AQ409" i="1"/>
  <c r="AP409" i="1"/>
  <c r="AO409" i="1"/>
  <c r="AK409" i="1"/>
  <c r="BW408" i="1"/>
  <c r="BF408" i="1"/>
  <c r="BE408" i="1"/>
  <c r="BD408" i="1"/>
  <c r="BC408" i="1"/>
  <c r="BB408" i="1"/>
  <c r="AW408" i="1"/>
  <c r="AY408" i="1" s="1"/>
  <c r="AV408" i="1"/>
  <c r="AX408" i="1" s="1"/>
  <c r="AU408" i="1"/>
  <c r="AT408" i="1"/>
  <c r="AN408" i="1" s="1"/>
  <c r="AS408" i="1"/>
  <c r="AM408" i="1" s="1"/>
  <c r="AR408" i="1"/>
  <c r="AL408" i="1" s="1"/>
  <c r="AQ408" i="1"/>
  <c r="AP408" i="1"/>
  <c r="AO408" i="1"/>
  <c r="AK408" i="1"/>
  <c r="BW407" i="1"/>
  <c r="BF407" i="1"/>
  <c r="BE407" i="1"/>
  <c r="BD407" i="1"/>
  <c r="BC407" i="1"/>
  <c r="BB407" i="1"/>
  <c r="AW407" i="1"/>
  <c r="AY407" i="1" s="1"/>
  <c r="AV407" i="1"/>
  <c r="AX407" i="1" s="1"/>
  <c r="AU407" i="1"/>
  <c r="AT407" i="1"/>
  <c r="AN407" i="1" s="1"/>
  <c r="AS407" i="1"/>
  <c r="AR407" i="1"/>
  <c r="AL407" i="1" s="1"/>
  <c r="AQ407" i="1"/>
  <c r="AP407" i="1"/>
  <c r="AO407" i="1"/>
  <c r="AK407" i="1"/>
  <c r="BW406" i="1"/>
  <c r="BF406" i="1"/>
  <c r="BE406" i="1"/>
  <c r="BD406" i="1"/>
  <c r="BC406" i="1"/>
  <c r="BB406" i="1"/>
  <c r="AW406" i="1"/>
  <c r="AY406" i="1" s="1"/>
  <c r="AV406" i="1"/>
  <c r="AX406" i="1" s="1"/>
  <c r="AU406" i="1"/>
  <c r="AT406" i="1"/>
  <c r="AN406" i="1" s="1"/>
  <c r="AS406" i="1"/>
  <c r="AM406" i="1" s="1"/>
  <c r="AR406" i="1"/>
  <c r="AQ406" i="1"/>
  <c r="AP406" i="1"/>
  <c r="AO406" i="1"/>
  <c r="AK406" i="1"/>
  <c r="BW405" i="1"/>
  <c r="BF405" i="1"/>
  <c r="BE405" i="1"/>
  <c r="BD405" i="1"/>
  <c r="BC405" i="1"/>
  <c r="BB405" i="1"/>
  <c r="AW405" i="1"/>
  <c r="AY405" i="1" s="1"/>
  <c r="AV405" i="1"/>
  <c r="AX405" i="1" s="1"/>
  <c r="AU405" i="1"/>
  <c r="AT405" i="1"/>
  <c r="AN405" i="1" s="1"/>
  <c r="AS405" i="1"/>
  <c r="AM405" i="1" s="1"/>
  <c r="AR405" i="1"/>
  <c r="AL405" i="1" s="1"/>
  <c r="AQ405" i="1"/>
  <c r="AP405" i="1"/>
  <c r="AO405" i="1"/>
  <c r="AK405" i="1"/>
  <c r="BW404" i="1"/>
  <c r="BF404" i="1"/>
  <c r="BE404" i="1"/>
  <c r="BD404" i="1"/>
  <c r="BC404" i="1"/>
  <c r="BB404" i="1"/>
  <c r="AW404" i="1"/>
  <c r="AY404" i="1" s="1"/>
  <c r="AV404" i="1"/>
  <c r="AX404" i="1" s="1"/>
  <c r="AU404" i="1"/>
  <c r="AT404" i="1"/>
  <c r="AN404" i="1" s="1"/>
  <c r="AS404" i="1"/>
  <c r="AM404" i="1" s="1"/>
  <c r="AR404" i="1"/>
  <c r="AL404" i="1" s="1"/>
  <c r="AQ404" i="1"/>
  <c r="AP404" i="1"/>
  <c r="AO404" i="1"/>
  <c r="AK404" i="1"/>
  <c r="BW403" i="1"/>
  <c r="BF403" i="1"/>
  <c r="BE403" i="1"/>
  <c r="BD403" i="1"/>
  <c r="BC403" i="1"/>
  <c r="BB403" i="1"/>
  <c r="AW403" i="1"/>
  <c r="AY403" i="1" s="1"/>
  <c r="AV403" i="1"/>
  <c r="AX403" i="1" s="1"/>
  <c r="AU403" i="1"/>
  <c r="AT403" i="1"/>
  <c r="AN403" i="1" s="1"/>
  <c r="AS403" i="1"/>
  <c r="AM403" i="1" s="1"/>
  <c r="AR403" i="1"/>
  <c r="AQ403" i="1"/>
  <c r="AP403" i="1"/>
  <c r="AO403" i="1"/>
  <c r="AK403" i="1"/>
  <c r="BW402" i="1"/>
  <c r="BF402" i="1"/>
  <c r="BE402" i="1"/>
  <c r="BD402" i="1"/>
  <c r="BC402" i="1"/>
  <c r="BB402" i="1"/>
  <c r="AW402" i="1"/>
  <c r="AY402" i="1" s="1"/>
  <c r="AV402" i="1"/>
  <c r="AX402" i="1" s="1"/>
  <c r="AU402" i="1"/>
  <c r="AT402" i="1"/>
  <c r="AN402" i="1" s="1"/>
  <c r="AS402" i="1"/>
  <c r="AM402" i="1" s="1"/>
  <c r="AR402" i="1"/>
  <c r="AQ402" i="1"/>
  <c r="AP402" i="1"/>
  <c r="AO402" i="1"/>
  <c r="AK402" i="1"/>
  <c r="BW401" i="1"/>
  <c r="BF401" i="1"/>
  <c r="BE401" i="1"/>
  <c r="BD401" i="1"/>
  <c r="BC401" i="1"/>
  <c r="BB401" i="1"/>
  <c r="AW401" i="1"/>
  <c r="AY401" i="1" s="1"/>
  <c r="AV401" i="1"/>
  <c r="AX401" i="1" s="1"/>
  <c r="AU401" i="1"/>
  <c r="AT401" i="1"/>
  <c r="AN401" i="1" s="1"/>
  <c r="AS401" i="1"/>
  <c r="AM401" i="1" s="1"/>
  <c r="AR401" i="1"/>
  <c r="AL401" i="1" s="1"/>
  <c r="AQ401" i="1"/>
  <c r="AP401" i="1"/>
  <c r="AO401" i="1"/>
  <c r="AK401" i="1"/>
  <c r="BW400" i="1"/>
  <c r="BF400" i="1"/>
  <c r="BE400" i="1"/>
  <c r="BD400" i="1"/>
  <c r="BC400" i="1"/>
  <c r="BB400" i="1"/>
  <c r="AW400" i="1"/>
  <c r="AY400" i="1" s="1"/>
  <c r="AV400" i="1"/>
  <c r="AX400" i="1" s="1"/>
  <c r="AU400" i="1"/>
  <c r="AT400" i="1"/>
  <c r="AN400" i="1" s="1"/>
  <c r="AS400" i="1"/>
  <c r="AM400" i="1" s="1"/>
  <c r="AR400" i="1"/>
  <c r="AL400" i="1" s="1"/>
  <c r="AQ400" i="1"/>
  <c r="AP400" i="1"/>
  <c r="AO400" i="1"/>
  <c r="AK400" i="1"/>
  <c r="BW399" i="1"/>
  <c r="BF399" i="1"/>
  <c r="BE399" i="1"/>
  <c r="BD399" i="1"/>
  <c r="BC399" i="1"/>
  <c r="BB399" i="1"/>
  <c r="AW399" i="1"/>
  <c r="AY399" i="1" s="1"/>
  <c r="AV399" i="1"/>
  <c r="AX399" i="1" s="1"/>
  <c r="AU399" i="1"/>
  <c r="AT399" i="1"/>
  <c r="AN399" i="1" s="1"/>
  <c r="AS399" i="1"/>
  <c r="AR399" i="1"/>
  <c r="AL399" i="1" s="1"/>
  <c r="AQ399" i="1"/>
  <c r="AP399" i="1"/>
  <c r="AO399" i="1"/>
  <c r="AK399" i="1"/>
  <c r="BW398" i="1"/>
  <c r="BF398" i="1"/>
  <c r="BE398" i="1"/>
  <c r="BD398" i="1"/>
  <c r="BC398" i="1"/>
  <c r="BB398" i="1"/>
  <c r="AW398" i="1"/>
  <c r="AY398" i="1" s="1"/>
  <c r="AV398" i="1"/>
  <c r="AX398" i="1" s="1"/>
  <c r="AU398" i="1"/>
  <c r="AT398" i="1"/>
  <c r="AN398" i="1" s="1"/>
  <c r="AS398" i="1"/>
  <c r="AM398" i="1" s="1"/>
  <c r="AR398" i="1"/>
  <c r="AQ398" i="1"/>
  <c r="AP398" i="1"/>
  <c r="AO398" i="1"/>
  <c r="AK398" i="1"/>
  <c r="BW397" i="1"/>
  <c r="BF397" i="1"/>
  <c r="BE397" i="1"/>
  <c r="BD397" i="1"/>
  <c r="BC397" i="1"/>
  <c r="BB397" i="1"/>
  <c r="AW397" i="1"/>
  <c r="AY397" i="1" s="1"/>
  <c r="AV397" i="1"/>
  <c r="AX397" i="1" s="1"/>
  <c r="AU397" i="1"/>
  <c r="AT397" i="1"/>
  <c r="AN397" i="1" s="1"/>
  <c r="AS397" i="1"/>
  <c r="AM397" i="1" s="1"/>
  <c r="AR397" i="1"/>
  <c r="AL397" i="1" s="1"/>
  <c r="AQ397" i="1"/>
  <c r="AP397" i="1"/>
  <c r="AO397" i="1"/>
  <c r="AK397" i="1"/>
  <c r="BW396" i="1"/>
  <c r="BF396" i="1"/>
  <c r="BE396" i="1"/>
  <c r="BD396" i="1"/>
  <c r="BC396" i="1"/>
  <c r="BB396" i="1"/>
  <c r="AW396" i="1"/>
  <c r="AY396" i="1" s="1"/>
  <c r="AV396" i="1"/>
  <c r="AX396" i="1" s="1"/>
  <c r="AU396" i="1"/>
  <c r="AT396" i="1"/>
  <c r="AN396" i="1" s="1"/>
  <c r="AS396" i="1"/>
  <c r="AM396" i="1" s="1"/>
  <c r="AR396" i="1"/>
  <c r="AL396" i="1" s="1"/>
  <c r="AQ396" i="1"/>
  <c r="AP396" i="1"/>
  <c r="AO396" i="1"/>
  <c r="AK396" i="1"/>
  <c r="BW395" i="1"/>
  <c r="BF395" i="1"/>
  <c r="BE395" i="1"/>
  <c r="BD395" i="1"/>
  <c r="BC395" i="1"/>
  <c r="BB395" i="1"/>
  <c r="AW395" i="1"/>
  <c r="AY395" i="1" s="1"/>
  <c r="AV395" i="1"/>
  <c r="AX395" i="1" s="1"/>
  <c r="AU395" i="1"/>
  <c r="AT395" i="1"/>
  <c r="AN395" i="1" s="1"/>
  <c r="AS395" i="1"/>
  <c r="AM395" i="1" s="1"/>
  <c r="AR395" i="1"/>
  <c r="AL395" i="1" s="1"/>
  <c r="AQ395" i="1"/>
  <c r="AP395" i="1"/>
  <c r="AO395" i="1"/>
  <c r="AK395" i="1"/>
  <c r="BW394" i="1"/>
  <c r="BF394" i="1"/>
  <c r="BE394" i="1"/>
  <c r="BD394" i="1"/>
  <c r="BC394" i="1"/>
  <c r="BB394" i="1"/>
  <c r="AW394" i="1"/>
  <c r="AY394" i="1" s="1"/>
  <c r="AV394" i="1"/>
  <c r="AX394" i="1" s="1"/>
  <c r="AU394" i="1"/>
  <c r="AT394" i="1"/>
  <c r="AN394" i="1" s="1"/>
  <c r="AS394" i="1"/>
  <c r="AM394" i="1" s="1"/>
  <c r="AR394" i="1"/>
  <c r="AQ394" i="1"/>
  <c r="AP394" i="1"/>
  <c r="AO394" i="1"/>
  <c r="AK394" i="1"/>
  <c r="BW393" i="1"/>
  <c r="BF393" i="1"/>
  <c r="BE393" i="1"/>
  <c r="BD393" i="1"/>
  <c r="BC393" i="1"/>
  <c r="BB393" i="1"/>
  <c r="AW393" i="1"/>
  <c r="AY393" i="1" s="1"/>
  <c r="AV393" i="1"/>
  <c r="AX393" i="1" s="1"/>
  <c r="AU393" i="1"/>
  <c r="AT393" i="1"/>
  <c r="AN393" i="1" s="1"/>
  <c r="AS393" i="1"/>
  <c r="AM393" i="1" s="1"/>
  <c r="AR393" i="1"/>
  <c r="AL393" i="1" s="1"/>
  <c r="AQ393" i="1"/>
  <c r="AP393" i="1"/>
  <c r="AO393" i="1"/>
  <c r="AK393" i="1"/>
  <c r="BW392" i="1"/>
  <c r="BF392" i="1"/>
  <c r="BE392" i="1"/>
  <c r="BD392" i="1"/>
  <c r="BC392" i="1"/>
  <c r="BB392" i="1"/>
  <c r="AW392" i="1"/>
  <c r="AY392" i="1" s="1"/>
  <c r="AV392" i="1"/>
  <c r="AX392" i="1" s="1"/>
  <c r="AU392" i="1"/>
  <c r="AT392" i="1"/>
  <c r="AN392" i="1" s="1"/>
  <c r="AS392" i="1"/>
  <c r="AM392" i="1" s="1"/>
  <c r="AR392" i="1"/>
  <c r="AL392" i="1" s="1"/>
  <c r="AQ392" i="1"/>
  <c r="AP392" i="1"/>
  <c r="AO392" i="1"/>
  <c r="AK392" i="1"/>
  <c r="BW391" i="1"/>
  <c r="BF391" i="1"/>
  <c r="BE391" i="1"/>
  <c r="BD391" i="1"/>
  <c r="BC391" i="1"/>
  <c r="BB391" i="1"/>
  <c r="AW391" i="1"/>
  <c r="AY391" i="1" s="1"/>
  <c r="AV391" i="1"/>
  <c r="AX391" i="1" s="1"/>
  <c r="AU391" i="1"/>
  <c r="AT391" i="1"/>
  <c r="AN391" i="1" s="1"/>
  <c r="AS391" i="1"/>
  <c r="AR391" i="1"/>
  <c r="AL391" i="1" s="1"/>
  <c r="AQ391" i="1"/>
  <c r="AP391" i="1"/>
  <c r="AO391" i="1"/>
  <c r="AK391" i="1"/>
  <c r="BW390" i="1"/>
  <c r="BF390" i="1"/>
  <c r="BE390" i="1"/>
  <c r="BD390" i="1"/>
  <c r="BC390" i="1"/>
  <c r="BB390" i="1"/>
  <c r="AW390" i="1"/>
  <c r="AY390" i="1" s="1"/>
  <c r="AV390" i="1"/>
  <c r="AX390" i="1" s="1"/>
  <c r="AU390" i="1"/>
  <c r="AT390" i="1"/>
  <c r="AN390" i="1" s="1"/>
  <c r="AS390" i="1"/>
  <c r="AM390" i="1" s="1"/>
  <c r="AR390" i="1"/>
  <c r="AQ390" i="1"/>
  <c r="AP390" i="1"/>
  <c r="AO390" i="1"/>
  <c r="AK390" i="1"/>
  <c r="BW389" i="1"/>
  <c r="BF389" i="1"/>
  <c r="BE389" i="1"/>
  <c r="BD389" i="1"/>
  <c r="BC389" i="1"/>
  <c r="BB389" i="1"/>
  <c r="AW389" i="1"/>
  <c r="AY389" i="1" s="1"/>
  <c r="AV389" i="1"/>
  <c r="AX389" i="1" s="1"/>
  <c r="AU389" i="1"/>
  <c r="AT389" i="1"/>
  <c r="AN389" i="1" s="1"/>
  <c r="AS389" i="1"/>
  <c r="AM389" i="1" s="1"/>
  <c r="AR389" i="1"/>
  <c r="AL389" i="1" s="1"/>
  <c r="AQ389" i="1"/>
  <c r="AP389" i="1"/>
  <c r="AO389" i="1"/>
  <c r="AK389" i="1"/>
  <c r="BW388" i="1"/>
  <c r="BF388" i="1"/>
  <c r="BE388" i="1"/>
  <c r="BD388" i="1"/>
  <c r="BC388" i="1"/>
  <c r="BB388" i="1"/>
  <c r="AW388" i="1"/>
  <c r="AY388" i="1" s="1"/>
  <c r="AV388" i="1"/>
  <c r="AX388" i="1" s="1"/>
  <c r="AU388" i="1"/>
  <c r="AT388" i="1"/>
  <c r="AN388" i="1" s="1"/>
  <c r="AS388" i="1"/>
  <c r="AM388" i="1" s="1"/>
  <c r="AR388" i="1"/>
  <c r="AL388" i="1" s="1"/>
  <c r="AQ388" i="1"/>
  <c r="AP388" i="1"/>
  <c r="AO388" i="1"/>
  <c r="AK388" i="1"/>
  <c r="BW387" i="1"/>
  <c r="BF387" i="1"/>
  <c r="BE387" i="1"/>
  <c r="BD387" i="1"/>
  <c r="BC387" i="1"/>
  <c r="BB387" i="1"/>
  <c r="AW387" i="1"/>
  <c r="AY387" i="1" s="1"/>
  <c r="AV387" i="1"/>
  <c r="AX387" i="1" s="1"/>
  <c r="AU387" i="1"/>
  <c r="AT387" i="1"/>
  <c r="AN387" i="1" s="1"/>
  <c r="AS387" i="1"/>
  <c r="AM387" i="1" s="1"/>
  <c r="AR387" i="1"/>
  <c r="AL387" i="1" s="1"/>
  <c r="AQ387" i="1"/>
  <c r="AP387" i="1"/>
  <c r="AO387" i="1"/>
  <c r="AK387" i="1"/>
  <c r="BW386" i="1"/>
  <c r="BF386" i="1"/>
  <c r="BE386" i="1"/>
  <c r="BD386" i="1"/>
  <c r="BC386" i="1"/>
  <c r="BB386" i="1"/>
  <c r="AW386" i="1"/>
  <c r="AY386" i="1" s="1"/>
  <c r="AV386" i="1"/>
  <c r="AX386" i="1" s="1"/>
  <c r="AU386" i="1"/>
  <c r="AT386" i="1"/>
  <c r="AN386" i="1" s="1"/>
  <c r="AS386" i="1"/>
  <c r="AM386" i="1" s="1"/>
  <c r="AR386" i="1"/>
  <c r="AQ386" i="1"/>
  <c r="AP386" i="1"/>
  <c r="AO386" i="1"/>
  <c r="AK386" i="1"/>
  <c r="BW385" i="1"/>
  <c r="BF385" i="1"/>
  <c r="BE385" i="1"/>
  <c r="BD385" i="1"/>
  <c r="BC385" i="1"/>
  <c r="BB385" i="1"/>
  <c r="AW385" i="1"/>
  <c r="AY385" i="1" s="1"/>
  <c r="AV385" i="1"/>
  <c r="AX385" i="1" s="1"/>
  <c r="AU385" i="1"/>
  <c r="AT385" i="1"/>
  <c r="AN385" i="1" s="1"/>
  <c r="AS385" i="1"/>
  <c r="AM385" i="1" s="1"/>
  <c r="AR385" i="1"/>
  <c r="AL385" i="1" s="1"/>
  <c r="AQ385" i="1"/>
  <c r="AP385" i="1"/>
  <c r="AO385" i="1"/>
  <c r="AK385" i="1"/>
  <c r="BW384" i="1"/>
  <c r="BF384" i="1"/>
  <c r="BE384" i="1"/>
  <c r="BD384" i="1"/>
  <c r="BC384" i="1"/>
  <c r="BB384" i="1"/>
  <c r="AW384" i="1"/>
  <c r="AY384" i="1" s="1"/>
  <c r="AV384" i="1"/>
  <c r="AX384" i="1" s="1"/>
  <c r="AU384" i="1"/>
  <c r="AT384" i="1"/>
  <c r="AN384" i="1" s="1"/>
  <c r="AS384" i="1"/>
  <c r="AM384" i="1" s="1"/>
  <c r="AR384" i="1"/>
  <c r="AL384" i="1" s="1"/>
  <c r="AQ384" i="1"/>
  <c r="AP384" i="1"/>
  <c r="AO384" i="1"/>
  <c r="AK384" i="1"/>
  <c r="BW383" i="1"/>
  <c r="BF383" i="1"/>
  <c r="BE383" i="1"/>
  <c r="BD383" i="1"/>
  <c r="BC383" i="1"/>
  <c r="BB383" i="1"/>
  <c r="AW383" i="1"/>
  <c r="AY383" i="1" s="1"/>
  <c r="AV383" i="1"/>
  <c r="AX383" i="1" s="1"/>
  <c r="AU383" i="1"/>
  <c r="AT383" i="1"/>
  <c r="AN383" i="1" s="1"/>
  <c r="AS383" i="1"/>
  <c r="AM383" i="1" s="1"/>
  <c r="AR383" i="1"/>
  <c r="AL383" i="1" s="1"/>
  <c r="AQ383" i="1"/>
  <c r="AP383" i="1"/>
  <c r="AO383" i="1"/>
  <c r="AK383" i="1"/>
  <c r="BW382" i="1"/>
  <c r="BF382" i="1"/>
  <c r="BE382" i="1"/>
  <c r="BD382" i="1"/>
  <c r="BC382" i="1"/>
  <c r="BB382" i="1"/>
  <c r="AW382" i="1"/>
  <c r="AY382" i="1" s="1"/>
  <c r="AV382" i="1"/>
  <c r="AX382" i="1" s="1"/>
  <c r="AU382" i="1"/>
  <c r="AT382" i="1"/>
  <c r="AN382" i="1" s="1"/>
  <c r="AS382" i="1"/>
  <c r="AM382" i="1" s="1"/>
  <c r="AR382" i="1"/>
  <c r="AQ382" i="1"/>
  <c r="AP382" i="1"/>
  <c r="AO382" i="1"/>
  <c r="AK382" i="1"/>
  <c r="BW381" i="1"/>
  <c r="BF381" i="1"/>
  <c r="BE381" i="1"/>
  <c r="BD381" i="1"/>
  <c r="BC381" i="1"/>
  <c r="BB381" i="1"/>
  <c r="AW381" i="1"/>
  <c r="AY381" i="1" s="1"/>
  <c r="AV381" i="1"/>
  <c r="AX381" i="1" s="1"/>
  <c r="AU381" i="1"/>
  <c r="AT381" i="1"/>
  <c r="AN381" i="1" s="1"/>
  <c r="AS381" i="1"/>
  <c r="AM381" i="1" s="1"/>
  <c r="AR381" i="1"/>
  <c r="AL381" i="1" s="1"/>
  <c r="AQ381" i="1"/>
  <c r="AP381" i="1"/>
  <c r="AO381" i="1"/>
  <c r="AK381" i="1"/>
  <c r="BW380" i="1"/>
  <c r="BF380" i="1"/>
  <c r="BE380" i="1"/>
  <c r="BD380" i="1"/>
  <c r="BC380" i="1"/>
  <c r="BB380" i="1"/>
  <c r="AW380" i="1"/>
  <c r="AY380" i="1" s="1"/>
  <c r="AV380" i="1"/>
  <c r="AX380" i="1" s="1"/>
  <c r="AU380" i="1"/>
  <c r="AT380" i="1"/>
  <c r="AN380" i="1" s="1"/>
  <c r="AS380" i="1"/>
  <c r="AM380" i="1" s="1"/>
  <c r="AR380" i="1"/>
  <c r="AL380" i="1" s="1"/>
  <c r="AQ380" i="1"/>
  <c r="AP380" i="1"/>
  <c r="AO380" i="1"/>
  <c r="AK380" i="1"/>
  <c r="BW379" i="1"/>
  <c r="BF379" i="1"/>
  <c r="BE379" i="1"/>
  <c r="BD379" i="1"/>
  <c r="BC379" i="1"/>
  <c r="BB379" i="1"/>
  <c r="AW379" i="1"/>
  <c r="AY379" i="1" s="1"/>
  <c r="AV379" i="1"/>
  <c r="AX379" i="1" s="1"/>
  <c r="AU379" i="1"/>
  <c r="AT379" i="1"/>
  <c r="AN379" i="1" s="1"/>
  <c r="AS379" i="1"/>
  <c r="AM379" i="1" s="1"/>
  <c r="AR379" i="1"/>
  <c r="AL379" i="1" s="1"/>
  <c r="AQ379" i="1"/>
  <c r="AP379" i="1"/>
  <c r="AO379" i="1"/>
  <c r="AK379" i="1"/>
  <c r="BW378" i="1"/>
  <c r="BF378" i="1"/>
  <c r="BE378" i="1"/>
  <c r="BD378" i="1"/>
  <c r="BC378" i="1"/>
  <c r="BB378" i="1"/>
  <c r="AW378" i="1"/>
  <c r="AY378" i="1" s="1"/>
  <c r="AV378" i="1"/>
  <c r="AX378" i="1" s="1"/>
  <c r="AU378" i="1"/>
  <c r="AT378" i="1"/>
  <c r="AN378" i="1" s="1"/>
  <c r="AS378" i="1"/>
  <c r="AM378" i="1" s="1"/>
  <c r="AR378" i="1"/>
  <c r="AQ378" i="1"/>
  <c r="AP378" i="1"/>
  <c r="AO378" i="1"/>
  <c r="AK378" i="1"/>
  <c r="BW377" i="1"/>
  <c r="BF377" i="1"/>
  <c r="BE377" i="1"/>
  <c r="BD377" i="1"/>
  <c r="BC377" i="1"/>
  <c r="BB377" i="1"/>
  <c r="AW377" i="1"/>
  <c r="AY377" i="1" s="1"/>
  <c r="AV377" i="1"/>
  <c r="AX377" i="1" s="1"/>
  <c r="AU377" i="1"/>
  <c r="AT377" i="1"/>
  <c r="AN377" i="1" s="1"/>
  <c r="AS377" i="1"/>
  <c r="AM377" i="1" s="1"/>
  <c r="AR377" i="1"/>
  <c r="AL377" i="1" s="1"/>
  <c r="AQ377" i="1"/>
  <c r="AP377" i="1"/>
  <c r="AO377" i="1"/>
  <c r="AK377" i="1"/>
  <c r="BW376" i="1"/>
  <c r="BF376" i="1"/>
  <c r="BE376" i="1"/>
  <c r="BD376" i="1"/>
  <c r="BC376" i="1"/>
  <c r="BB376" i="1"/>
  <c r="AW376" i="1"/>
  <c r="AY376" i="1" s="1"/>
  <c r="AV376" i="1"/>
  <c r="AX376" i="1" s="1"/>
  <c r="AU376" i="1"/>
  <c r="AT376" i="1"/>
  <c r="AN376" i="1" s="1"/>
  <c r="AS376" i="1"/>
  <c r="AM376" i="1" s="1"/>
  <c r="AR376" i="1"/>
  <c r="AL376" i="1" s="1"/>
  <c r="AQ376" i="1"/>
  <c r="AP376" i="1"/>
  <c r="AO376" i="1"/>
  <c r="AK376" i="1"/>
  <c r="BW375" i="1"/>
  <c r="BF375" i="1"/>
  <c r="BE375" i="1"/>
  <c r="BD375" i="1"/>
  <c r="BC375" i="1"/>
  <c r="BB375" i="1"/>
  <c r="AW375" i="1"/>
  <c r="AY375" i="1" s="1"/>
  <c r="AV375" i="1"/>
  <c r="AX375" i="1" s="1"/>
  <c r="AU375" i="1"/>
  <c r="AT375" i="1"/>
  <c r="AN375" i="1" s="1"/>
  <c r="AS375" i="1"/>
  <c r="AM375" i="1" s="1"/>
  <c r="AR375" i="1"/>
  <c r="AQ375" i="1"/>
  <c r="BY375" i="1" s="1"/>
  <c r="AP375" i="1"/>
  <c r="AO375" i="1"/>
  <c r="AK375" i="1"/>
  <c r="BW374" i="1"/>
  <c r="BF374" i="1"/>
  <c r="BE374" i="1"/>
  <c r="BD374" i="1"/>
  <c r="BC374" i="1"/>
  <c r="BB374" i="1"/>
  <c r="AW374" i="1"/>
  <c r="AY374" i="1" s="1"/>
  <c r="AV374" i="1"/>
  <c r="AX374" i="1" s="1"/>
  <c r="AU374" i="1"/>
  <c r="AT374" i="1"/>
  <c r="AN374" i="1" s="1"/>
  <c r="AS374" i="1"/>
  <c r="AM374" i="1" s="1"/>
  <c r="AR374" i="1"/>
  <c r="AQ374" i="1"/>
  <c r="AP374" i="1"/>
  <c r="AO374" i="1"/>
  <c r="AK374" i="1"/>
  <c r="BW373" i="1"/>
  <c r="BF373" i="1"/>
  <c r="BE373" i="1"/>
  <c r="BD373" i="1"/>
  <c r="BC373" i="1"/>
  <c r="BB373" i="1"/>
  <c r="AW373" i="1"/>
  <c r="AY373" i="1" s="1"/>
  <c r="AV373" i="1"/>
  <c r="AX373" i="1" s="1"/>
  <c r="AU373" i="1"/>
  <c r="AT373" i="1"/>
  <c r="AN373" i="1" s="1"/>
  <c r="AS373" i="1"/>
  <c r="AM373" i="1" s="1"/>
  <c r="AR373" i="1"/>
  <c r="AL373" i="1" s="1"/>
  <c r="AQ373" i="1"/>
  <c r="AP373" i="1"/>
  <c r="AO373" i="1"/>
  <c r="AK373" i="1"/>
  <c r="BW372" i="1"/>
  <c r="BF372" i="1"/>
  <c r="BE372" i="1"/>
  <c r="BD372" i="1"/>
  <c r="BC372" i="1"/>
  <c r="BB372" i="1"/>
  <c r="AW372" i="1"/>
  <c r="AY372" i="1" s="1"/>
  <c r="AV372" i="1"/>
  <c r="AX372" i="1" s="1"/>
  <c r="AU372" i="1"/>
  <c r="AT372" i="1"/>
  <c r="AN372" i="1" s="1"/>
  <c r="AS372" i="1"/>
  <c r="AM372" i="1" s="1"/>
  <c r="AR372" i="1"/>
  <c r="AL372" i="1" s="1"/>
  <c r="AQ372" i="1"/>
  <c r="AP372" i="1"/>
  <c r="AO372" i="1"/>
  <c r="AK372" i="1"/>
  <c r="BW371" i="1"/>
  <c r="BF371" i="1"/>
  <c r="BE371" i="1"/>
  <c r="BD371" i="1"/>
  <c r="BC371" i="1"/>
  <c r="BB371" i="1"/>
  <c r="AW371" i="1"/>
  <c r="AY371" i="1" s="1"/>
  <c r="AV371" i="1"/>
  <c r="AX371" i="1" s="1"/>
  <c r="AU371" i="1"/>
  <c r="AT371" i="1"/>
  <c r="AN371" i="1" s="1"/>
  <c r="AS371" i="1"/>
  <c r="AM371" i="1" s="1"/>
  <c r="AR371" i="1"/>
  <c r="AL371" i="1" s="1"/>
  <c r="AQ371" i="1"/>
  <c r="AP371" i="1"/>
  <c r="AO371" i="1"/>
  <c r="AK371" i="1"/>
  <c r="BW370" i="1"/>
  <c r="BF370" i="1"/>
  <c r="BE370" i="1"/>
  <c r="BD370" i="1"/>
  <c r="BC370" i="1"/>
  <c r="BB370" i="1"/>
  <c r="AW370" i="1"/>
  <c r="AY370" i="1" s="1"/>
  <c r="AV370" i="1"/>
  <c r="AX370" i="1" s="1"/>
  <c r="AU370" i="1"/>
  <c r="AT370" i="1"/>
  <c r="AN370" i="1" s="1"/>
  <c r="AS370" i="1"/>
  <c r="AM370" i="1" s="1"/>
  <c r="AR370" i="1"/>
  <c r="AQ370" i="1"/>
  <c r="AP370" i="1"/>
  <c r="AO370" i="1"/>
  <c r="AK370" i="1"/>
  <c r="BW369" i="1"/>
  <c r="BF369" i="1"/>
  <c r="BE369" i="1"/>
  <c r="BD369" i="1"/>
  <c r="BC369" i="1"/>
  <c r="BB369" i="1"/>
  <c r="AW369" i="1"/>
  <c r="AY369" i="1" s="1"/>
  <c r="AV369" i="1"/>
  <c r="AX369" i="1" s="1"/>
  <c r="AU369" i="1"/>
  <c r="AT369" i="1"/>
  <c r="AN369" i="1" s="1"/>
  <c r="AS369" i="1"/>
  <c r="AM369" i="1" s="1"/>
  <c r="AR369" i="1"/>
  <c r="AL369" i="1" s="1"/>
  <c r="AQ369" i="1"/>
  <c r="AP369" i="1"/>
  <c r="AO369" i="1"/>
  <c r="AK369" i="1"/>
  <c r="BW368" i="1"/>
  <c r="BF368" i="1"/>
  <c r="BE368" i="1"/>
  <c r="BD368" i="1"/>
  <c r="BC368" i="1"/>
  <c r="BB368" i="1"/>
  <c r="AW368" i="1"/>
  <c r="AY368" i="1" s="1"/>
  <c r="AV368" i="1"/>
  <c r="AX368" i="1" s="1"/>
  <c r="AU368" i="1"/>
  <c r="AT368" i="1"/>
  <c r="AN368" i="1" s="1"/>
  <c r="AS368" i="1"/>
  <c r="AM368" i="1" s="1"/>
  <c r="AR368" i="1"/>
  <c r="AL368" i="1" s="1"/>
  <c r="AQ368" i="1"/>
  <c r="AP368" i="1"/>
  <c r="AO368" i="1"/>
  <c r="AK368" i="1"/>
  <c r="BW367" i="1"/>
  <c r="BF367" i="1"/>
  <c r="BE367" i="1"/>
  <c r="BD367" i="1"/>
  <c r="BC367" i="1"/>
  <c r="BB367" i="1"/>
  <c r="AW367" i="1"/>
  <c r="AY367" i="1" s="1"/>
  <c r="AV367" i="1"/>
  <c r="AX367" i="1" s="1"/>
  <c r="AU367" i="1"/>
  <c r="AT367" i="1"/>
  <c r="AN367" i="1" s="1"/>
  <c r="AS367" i="1"/>
  <c r="AM367" i="1" s="1"/>
  <c r="AR367" i="1"/>
  <c r="AL367" i="1" s="1"/>
  <c r="AQ367" i="1"/>
  <c r="AP367" i="1"/>
  <c r="AO367" i="1"/>
  <c r="AK367" i="1"/>
  <c r="BW366" i="1"/>
  <c r="BF366" i="1"/>
  <c r="BE366" i="1"/>
  <c r="BD366" i="1"/>
  <c r="BC366" i="1"/>
  <c r="BB366" i="1"/>
  <c r="AW366" i="1"/>
  <c r="AY366" i="1" s="1"/>
  <c r="AV366" i="1"/>
  <c r="AX366" i="1" s="1"/>
  <c r="AU366" i="1"/>
  <c r="AT366" i="1"/>
  <c r="AN366" i="1" s="1"/>
  <c r="AS366" i="1"/>
  <c r="AM366" i="1" s="1"/>
  <c r="AR366" i="1"/>
  <c r="AQ366" i="1"/>
  <c r="AP366" i="1"/>
  <c r="AO366" i="1"/>
  <c r="AK366" i="1"/>
  <c r="BW365" i="1"/>
  <c r="BF365" i="1"/>
  <c r="BE365" i="1"/>
  <c r="BD365" i="1"/>
  <c r="BC365" i="1"/>
  <c r="BB365" i="1"/>
  <c r="AW365" i="1"/>
  <c r="AY365" i="1" s="1"/>
  <c r="AV365" i="1"/>
  <c r="AX365" i="1" s="1"/>
  <c r="AU365" i="1"/>
  <c r="AT365" i="1"/>
  <c r="AN365" i="1" s="1"/>
  <c r="AS365" i="1"/>
  <c r="AM365" i="1" s="1"/>
  <c r="AR365" i="1"/>
  <c r="AL365" i="1" s="1"/>
  <c r="AQ365" i="1"/>
  <c r="AP365" i="1"/>
  <c r="AO365" i="1"/>
  <c r="AK365" i="1"/>
  <c r="BW364" i="1"/>
  <c r="BF364" i="1"/>
  <c r="BE364" i="1"/>
  <c r="BD364" i="1"/>
  <c r="BC364" i="1"/>
  <c r="BB364" i="1"/>
  <c r="AW364" i="1"/>
  <c r="AY364" i="1" s="1"/>
  <c r="AV364" i="1"/>
  <c r="AX364" i="1" s="1"/>
  <c r="AU364" i="1"/>
  <c r="AT364" i="1"/>
  <c r="AN364" i="1" s="1"/>
  <c r="AS364" i="1"/>
  <c r="AM364" i="1" s="1"/>
  <c r="AR364" i="1"/>
  <c r="AL364" i="1" s="1"/>
  <c r="AQ364" i="1"/>
  <c r="AP364" i="1"/>
  <c r="AO364" i="1"/>
  <c r="AK364" i="1"/>
  <c r="BW363" i="1"/>
  <c r="BF363" i="1"/>
  <c r="BE363" i="1"/>
  <c r="BD363" i="1"/>
  <c r="BC363" i="1"/>
  <c r="BB363" i="1"/>
  <c r="AW363" i="1"/>
  <c r="AY363" i="1" s="1"/>
  <c r="AV363" i="1"/>
  <c r="AX363" i="1" s="1"/>
  <c r="AU363" i="1"/>
  <c r="AT363" i="1"/>
  <c r="AN363" i="1" s="1"/>
  <c r="AS363" i="1"/>
  <c r="AM363" i="1" s="1"/>
  <c r="AR363" i="1"/>
  <c r="AL363" i="1" s="1"/>
  <c r="AQ363" i="1"/>
  <c r="AP363" i="1"/>
  <c r="AO363" i="1"/>
  <c r="AK363" i="1"/>
  <c r="BW362" i="1"/>
  <c r="BF362" i="1"/>
  <c r="BE362" i="1"/>
  <c r="BD362" i="1"/>
  <c r="BC362" i="1"/>
  <c r="BB362" i="1"/>
  <c r="AW362" i="1"/>
  <c r="AY362" i="1" s="1"/>
  <c r="AV362" i="1"/>
  <c r="AX362" i="1" s="1"/>
  <c r="AU362" i="1"/>
  <c r="AT362" i="1"/>
  <c r="AN362" i="1" s="1"/>
  <c r="AS362" i="1"/>
  <c r="AM362" i="1" s="1"/>
  <c r="AR362" i="1"/>
  <c r="AQ362" i="1"/>
  <c r="AP362" i="1"/>
  <c r="AO362" i="1"/>
  <c r="AK362" i="1"/>
  <c r="BW361" i="1"/>
  <c r="BF361" i="1"/>
  <c r="BE361" i="1"/>
  <c r="BD361" i="1"/>
  <c r="BC361" i="1"/>
  <c r="BB361" i="1"/>
  <c r="AW361" i="1"/>
  <c r="AY361" i="1" s="1"/>
  <c r="AV361" i="1"/>
  <c r="AX361" i="1" s="1"/>
  <c r="AU361" i="1"/>
  <c r="AT361" i="1"/>
  <c r="AN361" i="1" s="1"/>
  <c r="AS361" i="1"/>
  <c r="AM361" i="1" s="1"/>
  <c r="AR361" i="1"/>
  <c r="AL361" i="1" s="1"/>
  <c r="AQ361" i="1"/>
  <c r="AP361" i="1"/>
  <c r="AO361" i="1"/>
  <c r="AK361" i="1"/>
  <c r="BW360" i="1"/>
  <c r="BF360" i="1"/>
  <c r="BE360" i="1"/>
  <c r="BD360" i="1"/>
  <c r="BC360" i="1"/>
  <c r="BB360" i="1"/>
  <c r="AW360" i="1"/>
  <c r="AY360" i="1" s="1"/>
  <c r="AV360" i="1"/>
  <c r="AX360" i="1" s="1"/>
  <c r="AU360" i="1"/>
  <c r="AT360" i="1"/>
  <c r="AN360" i="1" s="1"/>
  <c r="AS360" i="1"/>
  <c r="AM360" i="1" s="1"/>
  <c r="AR360" i="1"/>
  <c r="AL360" i="1" s="1"/>
  <c r="AQ360" i="1"/>
  <c r="AP360" i="1"/>
  <c r="AO360" i="1"/>
  <c r="AK360" i="1"/>
  <c r="BW359" i="1"/>
  <c r="BF359" i="1"/>
  <c r="BE359" i="1"/>
  <c r="BD359" i="1"/>
  <c r="BC359" i="1"/>
  <c r="BB359" i="1"/>
  <c r="AW359" i="1"/>
  <c r="AY359" i="1" s="1"/>
  <c r="AV359" i="1"/>
  <c r="AX359" i="1" s="1"/>
  <c r="AU359" i="1"/>
  <c r="AT359" i="1"/>
  <c r="AN359" i="1" s="1"/>
  <c r="AS359" i="1"/>
  <c r="AM359" i="1" s="1"/>
  <c r="AR359" i="1"/>
  <c r="AL359" i="1" s="1"/>
  <c r="AQ359" i="1"/>
  <c r="AP359" i="1"/>
  <c r="AO359" i="1"/>
  <c r="AK359" i="1"/>
  <c r="BW358" i="1"/>
  <c r="BF358" i="1"/>
  <c r="BE358" i="1"/>
  <c r="BD358" i="1"/>
  <c r="BC358" i="1"/>
  <c r="BB358" i="1"/>
  <c r="AW358" i="1"/>
  <c r="AY358" i="1" s="1"/>
  <c r="AV358" i="1"/>
  <c r="AX358" i="1" s="1"/>
  <c r="AU358" i="1"/>
  <c r="AT358" i="1"/>
  <c r="AN358" i="1" s="1"/>
  <c r="AS358" i="1"/>
  <c r="AM358" i="1" s="1"/>
  <c r="AR358" i="1"/>
  <c r="AQ358" i="1"/>
  <c r="AP358" i="1"/>
  <c r="AO358" i="1"/>
  <c r="AK358" i="1"/>
  <c r="BW357" i="1"/>
  <c r="BF357" i="1"/>
  <c r="BE357" i="1"/>
  <c r="BD357" i="1"/>
  <c r="BC357" i="1"/>
  <c r="BB357" i="1"/>
  <c r="AW357" i="1"/>
  <c r="AY357" i="1" s="1"/>
  <c r="AV357" i="1"/>
  <c r="AX357" i="1" s="1"/>
  <c r="AU357" i="1"/>
  <c r="AT357" i="1"/>
  <c r="AN357" i="1" s="1"/>
  <c r="AS357" i="1"/>
  <c r="AM357" i="1" s="1"/>
  <c r="AR357" i="1"/>
  <c r="AL357" i="1" s="1"/>
  <c r="AQ357" i="1"/>
  <c r="AP357" i="1"/>
  <c r="AO357" i="1"/>
  <c r="AK357" i="1"/>
  <c r="BW356" i="1"/>
  <c r="BF356" i="1"/>
  <c r="BE356" i="1"/>
  <c r="BD356" i="1"/>
  <c r="BC356" i="1"/>
  <c r="BB356" i="1"/>
  <c r="AW356" i="1"/>
  <c r="AY356" i="1" s="1"/>
  <c r="AV356" i="1"/>
  <c r="AX356" i="1" s="1"/>
  <c r="AU356" i="1"/>
  <c r="AT356" i="1"/>
  <c r="AN356" i="1" s="1"/>
  <c r="AS356" i="1"/>
  <c r="AM356" i="1" s="1"/>
  <c r="AR356" i="1"/>
  <c r="AL356" i="1" s="1"/>
  <c r="AQ356" i="1"/>
  <c r="AP356" i="1"/>
  <c r="AO356" i="1"/>
  <c r="AK356" i="1"/>
  <c r="BW355" i="1"/>
  <c r="BF355" i="1"/>
  <c r="BE355" i="1"/>
  <c r="BD355" i="1"/>
  <c r="BC355" i="1"/>
  <c r="BB355" i="1"/>
  <c r="AW355" i="1"/>
  <c r="AY355" i="1" s="1"/>
  <c r="AV355" i="1"/>
  <c r="AX355" i="1" s="1"/>
  <c r="AU355" i="1"/>
  <c r="AT355" i="1"/>
  <c r="AN355" i="1" s="1"/>
  <c r="AS355" i="1"/>
  <c r="AM355" i="1" s="1"/>
  <c r="AR355" i="1"/>
  <c r="AQ355" i="1"/>
  <c r="AP355" i="1"/>
  <c r="AO355" i="1"/>
  <c r="AK355" i="1"/>
  <c r="BW354" i="1"/>
  <c r="BF354" i="1"/>
  <c r="BE354" i="1"/>
  <c r="BD354" i="1"/>
  <c r="BC354" i="1"/>
  <c r="BB354" i="1"/>
  <c r="AW354" i="1"/>
  <c r="AY354" i="1" s="1"/>
  <c r="AV354" i="1"/>
  <c r="AX354" i="1" s="1"/>
  <c r="AU354" i="1"/>
  <c r="AT354" i="1"/>
  <c r="AN354" i="1" s="1"/>
  <c r="AS354" i="1"/>
  <c r="AM354" i="1" s="1"/>
  <c r="AR354" i="1"/>
  <c r="AL354" i="1" s="1"/>
  <c r="AQ354" i="1"/>
  <c r="AP354" i="1"/>
  <c r="AO354" i="1"/>
  <c r="AK354" i="1"/>
  <c r="BW353" i="1"/>
  <c r="BF353" i="1"/>
  <c r="BE353" i="1"/>
  <c r="BD353" i="1"/>
  <c r="BC353" i="1"/>
  <c r="BB353" i="1"/>
  <c r="AW353" i="1"/>
  <c r="AY353" i="1" s="1"/>
  <c r="AV353" i="1"/>
  <c r="AX353" i="1" s="1"/>
  <c r="AU353" i="1"/>
  <c r="AT353" i="1"/>
  <c r="AN353" i="1" s="1"/>
  <c r="AS353" i="1"/>
  <c r="AM353" i="1" s="1"/>
  <c r="AR353" i="1"/>
  <c r="AL353" i="1" s="1"/>
  <c r="AQ353" i="1"/>
  <c r="AP353" i="1"/>
  <c r="AO353" i="1"/>
  <c r="AK353" i="1"/>
  <c r="BW352" i="1"/>
  <c r="BF352" i="1"/>
  <c r="BE352" i="1"/>
  <c r="BD352" i="1"/>
  <c r="BC352" i="1"/>
  <c r="BB352" i="1"/>
  <c r="AW352" i="1"/>
  <c r="AY352" i="1" s="1"/>
  <c r="AV352" i="1"/>
  <c r="AX352" i="1" s="1"/>
  <c r="AU352" i="1"/>
  <c r="AT352" i="1"/>
  <c r="AN352" i="1" s="1"/>
  <c r="AS352" i="1"/>
  <c r="AM352" i="1" s="1"/>
  <c r="AR352" i="1"/>
  <c r="AL352" i="1" s="1"/>
  <c r="AQ352" i="1"/>
  <c r="AP352" i="1"/>
  <c r="AO352" i="1"/>
  <c r="AK352" i="1"/>
  <c r="BW351" i="1"/>
  <c r="BF351" i="1"/>
  <c r="BE351" i="1"/>
  <c r="BD351" i="1"/>
  <c r="BC351" i="1"/>
  <c r="BB351" i="1"/>
  <c r="AW351" i="1"/>
  <c r="AY351" i="1" s="1"/>
  <c r="AV351" i="1"/>
  <c r="AX351" i="1" s="1"/>
  <c r="AU351" i="1"/>
  <c r="AT351" i="1"/>
  <c r="AN351" i="1" s="1"/>
  <c r="AS351" i="1"/>
  <c r="AM351" i="1" s="1"/>
  <c r="AR351" i="1"/>
  <c r="AL351" i="1" s="1"/>
  <c r="AQ351" i="1"/>
  <c r="AP351" i="1"/>
  <c r="AO351" i="1"/>
  <c r="AK351" i="1"/>
  <c r="BW350" i="1"/>
  <c r="BF350" i="1"/>
  <c r="BE350" i="1"/>
  <c r="BD350" i="1"/>
  <c r="BC350" i="1"/>
  <c r="BB350" i="1"/>
  <c r="AW350" i="1"/>
  <c r="AY350" i="1" s="1"/>
  <c r="AV350" i="1"/>
  <c r="AX350" i="1" s="1"/>
  <c r="AU350" i="1"/>
  <c r="AT350" i="1"/>
  <c r="AN350" i="1" s="1"/>
  <c r="AS350" i="1"/>
  <c r="AM350" i="1" s="1"/>
  <c r="AR350" i="1"/>
  <c r="AL350" i="1" s="1"/>
  <c r="AQ350" i="1"/>
  <c r="AP350" i="1"/>
  <c r="AO350" i="1"/>
  <c r="AK350" i="1"/>
  <c r="BW349" i="1"/>
  <c r="BF349" i="1"/>
  <c r="BE349" i="1"/>
  <c r="BD349" i="1"/>
  <c r="BC349" i="1"/>
  <c r="BB349" i="1"/>
  <c r="AW349" i="1"/>
  <c r="AY349" i="1" s="1"/>
  <c r="AV349" i="1"/>
  <c r="AX349" i="1" s="1"/>
  <c r="AU349" i="1"/>
  <c r="AT349" i="1"/>
  <c r="AN349" i="1" s="1"/>
  <c r="AS349" i="1"/>
  <c r="AM349" i="1" s="1"/>
  <c r="AR349" i="1"/>
  <c r="AL349" i="1" s="1"/>
  <c r="AQ349" i="1"/>
  <c r="AP349" i="1"/>
  <c r="AO349" i="1"/>
  <c r="AK349" i="1"/>
  <c r="BW348" i="1"/>
  <c r="BF348" i="1"/>
  <c r="BE348" i="1"/>
  <c r="BD348" i="1"/>
  <c r="BC348" i="1"/>
  <c r="BB348" i="1"/>
  <c r="AW348" i="1"/>
  <c r="AY348" i="1" s="1"/>
  <c r="AV348" i="1"/>
  <c r="AX348" i="1" s="1"/>
  <c r="AU348" i="1"/>
  <c r="AT348" i="1"/>
  <c r="AN348" i="1" s="1"/>
  <c r="AS348" i="1"/>
  <c r="AM348" i="1" s="1"/>
  <c r="AR348" i="1"/>
  <c r="AL348" i="1" s="1"/>
  <c r="AQ348" i="1"/>
  <c r="AP348" i="1"/>
  <c r="AO348" i="1"/>
  <c r="AK348" i="1"/>
  <c r="BW347" i="1"/>
  <c r="BF347" i="1"/>
  <c r="BE347" i="1"/>
  <c r="BD347" i="1"/>
  <c r="BC347" i="1"/>
  <c r="BB347" i="1"/>
  <c r="AW347" i="1"/>
  <c r="AY347" i="1" s="1"/>
  <c r="AV347" i="1"/>
  <c r="AX347" i="1" s="1"/>
  <c r="AU347" i="1"/>
  <c r="AT347" i="1"/>
  <c r="AN347" i="1" s="1"/>
  <c r="AS347" i="1"/>
  <c r="AM347" i="1" s="1"/>
  <c r="AR347" i="1"/>
  <c r="AL347" i="1" s="1"/>
  <c r="AQ347" i="1"/>
  <c r="AP347" i="1"/>
  <c r="AO347" i="1"/>
  <c r="AK347" i="1"/>
  <c r="BW346" i="1"/>
  <c r="BF346" i="1"/>
  <c r="BE346" i="1"/>
  <c r="BD346" i="1"/>
  <c r="BC346" i="1"/>
  <c r="BB346" i="1"/>
  <c r="AW346" i="1"/>
  <c r="AY346" i="1" s="1"/>
  <c r="AV346" i="1"/>
  <c r="AX346" i="1" s="1"/>
  <c r="AU346" i="1"/>
  <c r="AT346" i="1"/>
  <c r="AN346" i="1" s="1"/>
  <c r="AS346" i="1"/>
  <c r="AM346" i="1" s="1"/>
  <c r="AR346" i="1"/>
  <c r="AL346" i="1" s="1"/>
  <c r="AQ346" i="1"/>
  <c r="AP346" i="1"/>
  <c r="AO346" i="1"/>
  <c r="AK346" i="1"/>
  <c r="BW345" i="1"/>
  <c r="BF345" i="1"/>
  <c r="BE345" i="1"/>
  <c r="BD345" i="1"/>
  <c r="BC345" i="1"/>
  <c r="BB345" i="1"/>
  <c r="AW345" i="1"/>
  <c r="AY345" i="1" s="1"/>
  <c r="AV345" i="1"/>
  <c r="AX345" i="1" s="1"/>
  <c r="AU345" i="1"/>
  <c r="AT345" i="1"/>
  <c r="AN345" i="1" s="1"/>
  <c r="AS345" i="1"/>
  <c r="AM345" i="1" s="1"/>
  <c r="AR345" i="1"/>
  <c r="AL345" i="1" s="1"/>
  <c r="AQ345" i="1"/>
  <c r="AP345" i="1"/>
  <c r="AO345" i="1"/>
  <c r="AK345" i="1"/>
  <c r="BW344" i="1"/>
  <c r="BF344" i="1"/>
  <c r="BE344" i="1"/>
  <c r="BD344" i="1"/>
  <c r="BC344" i="1"/>
  <c r="BB344" i="1"/>
  <c r="AW344" i="1"/>
  <c r="AY344" i="1" s="1"/>
  <c r="AV344" i="1"/>
  <c r="AX344" i="1" s="1"/>
  <c r="AU344" i="1"/>
  <c r="AT344" i="1"/>
  <c r="AN344" i="1" s="1"/>
  <c r="AS344" i="1"/>
  <c r="AM344" i="1" s="1"/>
  <c r="AR344" i="1"/>
  <c r="AL344" i="1" s="1"/>
  <c r="AQ344" i="1"/>
  <c r="AP344" i="1"/>
  <c r="AO344" i="1"/>
  <c r="AK344" i="1"/>
  <c r="BW343" i="1"/>
  <c r="BF343" i="1"/>
  <c r="BE343" i="1"/>
  <c r="BD343" i="1"/>
  <c r="BC343" i="1"/>
  <c r="BB343" i="1"/>
  <c r="AW343" i="1"/>
  <c r="AY343" i="1" s="1"/>
  <c r="AV343" i="1"/>
  <c r="AX343" i="1" s="1"/>
  <c r="AU343" i="1"/>
  <c r="AT343" i="1"/>
  <c r="AN343" i="1" s="1"/>
  <c r="AS343" i="1"/>
  <c r="AM343" i="1" s="1"/>
  <c r="AR343" i="1"/>
  <c r="AL343" i="1" s="1"/>
  <c r="AQ343" i="1"/>
  <c r="AP343" i="1"/>
  <c r="AO343" i="1"/>
  <c r="AK343" i="1"/>
  <c r="BW342" i="1"/>
  <c r="BF342" i="1"/>
  <c r="BE342" i="1"/>
  <c r="BD342" i="1"/>
  <c r="BC342" i="1"/>
  <c r="BB342" i="1"/>
  <c r="AW342" i="1"/>
  <c r="AY342" i="1" s="1"/>
  <c r="AV342" i="1"/>
  <c r="AX342" i="1" s="1"/>
  <c r="AU342" i="1"/>
  <c r="AT342" i="1"/>
  <c r="AN342" i="1" s="1"/>
  <c r="AS342" i="1"/>
  <c r="AM342" i="1" s="1"/>
  <c r="AR342" i="1"/>
  <c r="AQ342" i="1"/>
  <c r="AP342" i="1"/>
  <c r="AO342" i="1"/>
  <c r="AK342" i="1"/>
  <c r="BW341" i="1"/>
  <c r="BF341" i="1"/>
  <c r="BE341" i="1"/>
  <c r="BD341" i="1"/>
  <c r="BC341" i="1"/>
  <c r="BB341" i="1"/>
  <c r="AW341" i="1"/>
  <c r="AY341" i="1" s="1"/>
  <c r="AV341" i="1"/>
  <c r="AX341" i="1" s="1"/>
  <c r="AU341" i="1"/>
  <c r="AT341" i="1"/>
  <c r="AN341" i="1" s="1"/>
  <c r="AS341" i="1"/>
  <c r="AM341" i="1" s="1"/>
  <c r="AR341" i="1"/>
  <c r="AL341" i="1" s="1"/>
  <c r="AQ341" i="1"/>
  <c r="AP341" i="1"/>
  <c r="AO341" i="1"/>
  <c r="AK341" i="1"/>
  <c r="BW340" i="1"/>
  <c r="BF340" i="1"/>
  <c r="BE340" i="1"/>
  <c r="BD340" i="1"/>
  <c r="BC340" i="1"/>
  <c r="BB340" i="1"/>
  <c r="AW340" i="1"/>
  <c r="AY340" i="1" s="1"/>
  <c r="AV340" i="1"/>
  <c r="AX340" i="1" s="1"/>
  <c r="AU340" i="1"/>
  <c r="AT340" i="1"/>
  <c r="AN340" i="1" s="1"/>
  <c r="AS340" i="1"/>
  <c r="AM340" i="1" s="1"/>
  <c r="AR340" i="1"/>
  <c r="AL340" i="1" s="1"/>
  <c r="AQ340" i="1"/>
  <c r="AP340" i="1"/>
  <c r="AO340" i="1"/>
  <c r="AK340" i="1"/>
  <c r="BW339" i="1"/>
  <c r="BF339" i="1"/>
  <c r="BE339" i="1"/>
  <c r="BD339" i="1"/>
  <c r="BC339" i="1"/>
  <c r="BB339" i="1"/>
  <c r="AW339" i="1"/>
  <c r="AY339" i="1" s="1"/>
  <c r="AV339" i="1"/>
  <c r="AX339" i="1" s="1"/>
  <c r="AU339" i="1"/>
  <c r="AT339" i="1"/>
  <c r="AN339" i="1" s="1"/>
  <c r="AS339" i="1"/>
  <c r="AM339" i="1" s="1"/>
  <c r="AR339" i="1"/>
  <c r="AL339" i="1" s="1"/>
  <c r="AQ339" i="1"/>
  <c r="AP339" i="1"/>
  <c r="AO339" i="1"/>
  <c r="AK339" i="1"/>
  <c r="BW338" i="1"/>
  <c r="BF338" i="1"/>
  <c r="BE338" i="1"/>
  <c r="BD338" i="1"/>
  <c r="BC338" i="1"/>
  <c r="BB338" i="1"/>
  <c r="AW338" i="1"/>
  <c r="AY338" i="1" s="1"/>
  <c r="AV338" i="1"/>
  <c r="AX338" i="1" s="1"/>
  <c r="AU338" i="1"/>
  <c r="AT338" i="1"/>
  <c r="AN338" i="1" s="1"/>
  <c r="AS338" i="1"/>
  <c r="AM338" i="1" s="1"/>
  <c r="AR338" i="1"/>
  <c r="AL338" i="1" s="1"/>
  <c r="AQ338" i="1"/>
  <c r="AP338" i="1"/>
  <c r="AO338" i="1"/>
  <c r="AK338" i="1"/>
  <c r="BW337" i="1"/>
  <c r="BF337" i="1"/>
  <c r="BE337" i="1"/>
  <c r="BD337" i="1"/>
  <c r="BC337" i="1"/>
  <c r="BB337" i="1"/>
  <c r="AW337" i="1"/>
  <c r="AY337" i="1" s="1"/>
  <c r="AV337" i="1"/>
  <c r="AX337" i="1" s="1"/>
  <c r="AU337" i="1"/>
  <c r="AT337" i="1"/>
  <c r="AN337" i="1" s="1"/>
  <c r="AS337" i="1"/>
  <c r="AM337" i="1" s="1"/>
  <c r="AR337" i="1"/>
  <c r="AL337" i="1" s="1"/>
  <c r="AQ337" i="1"/>
  <c r="AP337" i="1"/>
  <c r="AO337" i="1"/>
  <c r="AK337" i="1"/>
  <c r="BW336" i="1"/>
  <c r="BF336" i="1"/>
  <c r="BE336" i="1"/>
  <c r="BD336" i="1"/>
  <c r="BC336" i="1"/>
  <c r="BB336" i="1"/>
  <c r="AW336" i="1"/>
  <c r="AY336" i="1" s="1"/>
  <c r="AV336" i="1"/>
  <c r="AX336" i="1" s="1"/>
  <c r="AU336" i="1"/>
  <c r="AT336" i="1"/>
  <c r="AN336" i="1" s="1"/>
  <c r="AS336" i="1"/>
  <c r="AM336" i="1" s="1"/>
  <c r="AR336" i="1"/>
  <c r="AL336" i="1" s="1"/>
  <c r="AQ336" i="1"/>
  <c r="AP336" i="1"/>
  <c r="AO336" i="1"/>
  <c r="AK336" i="1"/>
  <c r="BW335" i="1"/>
  <c r="BF335" i="1"/>
  <c r="BE335" i="1"/>
  <c r="BD335" i="1"/>
  <c r="BC335" i="1"/>
  <c r="BB335" i="1"/>
  <c r="AW335" i="1"/>
  <c r="AY335" i="1" s="1"/>
  <c r="AV335" i="1"/>
  <c r="AX335" i="1" s="1"/>
  <c r="AU335" i="1"/>
  <c r="AT335" i="1"/>
  <c r="AN335" i="1" s="1"/>
  <c r="AS335" i="1"/>
  <c r="AM335" i="1" s="1"/>
  <c r="AR335" i="1"/>
  <c r="AL335" i="1" s="1"/>
  <c r="AQ335" i="1"/>
  <c r="AP335" i="1"/>
  <c r="AO335" i="1"/>
  <c r="AK335" i="1"/>
  <c r="BW334" i="1"/>
  <c r="BF334" i="1"/>
  <c r="BE334" i="1"/>
  <c r="BD334" i="1"/>
  <c r="BC334" i="1"/>
  <c r="BB334" i="1"/>
  <c r="AW334" i="1"/>
  <c r="AY334" i="1" s="1"/>
  <c r="AV334" i="1"/>
  <c r="AX334" i="1" s="1"/>
  <c r="AU334" i="1"/>
  <c r="AT334" i="1"/>
  <c r="AN334" i="1" s="1"/>
  <c r="AS334" i="1"/>
  <c r="AM334" i="1" s="1"/>
  <c r="AR334" i="1"/>
  <c r="AL334" i="1" s="1"/>
  <c r="AQ334" i="1"/>
  <c r="AP334" i="1"/>
  <c r="AO334" i="1"/>
  <c r="AK334" i="1"/>
  <c r="BW333" i="1"/>
  <c r="BF333" i="1"/>
  <c r="BE333" i="1"/>
  <c r="BD333" i="1"/>
  <c r="BC333" i="1"/>
  <c r="BB333" i="1"/>
  <c r="AW333" i="1"/>
  <c r="AY333" i="1" s="1"/>
  <c r="AV333" i="1"/>
  <c r="AX333" i="1" s="1"/>
  <c r="AU333" i="1"/>
  <c r="AT333" i="1"/>
  <c r="AN333" i="1" s="1"/>
  <c r="AS333" i="1"/>
  <c r="AM333" i="1" s="1"/>
  <c r="AR333" i="1"/>
  <c r="AL333" i="1" s="1"/>
  <c r="AQ333" i="1"/>
  <c r="AP333" i="1"/>
  <c r="AO333" i="1"/>
  <c r="AK333" i="1"/>
  <c r="BW332" i="1"/>
  <c r="BF332" i="1"/>
  <c r="BE332" i="1"/>
  <c r="BD332" i="1"/>
  <c r="BC332" i="1"/>
  <c r="BB332" i="1"/>
  <c r="AW332" i="1"/>
  <c r="AY332" i="1" s="1"/>
  <c r="AV332" i="1"/>
  <c r="AX332" i="1" s="1"/>
  <c r="AU332" i="1"/>
  <c r="AT332" i="1"/>
  <c r="AN332" i="1" s="1"/>
  <c r="AS332" i="1"/>
  <c r="AM332" i="1" s="1"/>
  <c r="AR332" i="1"/>
  <c r="AL332" i="1" s="1"/>
  <c r="AQ332" i="1"/>
  <c r="AP332" i="1"/>
  <c r="AO332" i="1"/>
  <c r="AK332" i="1"/>
  <c r="BW331" i="1"/>
  <c r="BF331" i="1"/>
  <c r="BE331" i="1"/>
  <c r="BD331" i="1"/>
  <c r="BC331" i="1"/>
  <c r="BB331" i="1"/>
  <c r="AW331" i="1"/>
  <c r="AY331" i="1" s="1"/>
  <c r="AV331" i="1"/>
  <c r="AX331" i="1" s="1"/>
  <c r="AU331" i="1"/>
  <c r="AT331" i="1"/>
  <c r="AN331" i="1" s="1"/>
  <c r="AS331" i="1"/>
  <c r="AM331" i="1" s="1"/>
  <c r="AR331" i="1"/>
  <c r="AL331" i="1" s="1"/>
  <c r="AQ331" i="1"/>
  <c r="AP331" i="1"/>
  <c r="AO331" i="1"/>
  <c r="AK331" i="1"/>
  <c r="BW330" i="1"/>
  <c r="BF330" i="1"/>
  <c r="BE330" i="1"/>
  <c r="BD330" i="1"/>
  <c r="BC330" i="1"/>
  <c r="BB330" i="1"/>
  <c r="AW330" i="1"/>
  <c r="AY330" i="1" s="1"/>
  <c r="AV330" i="1"/>
  <c r="AX330" i="1" s="1"/>
  <c r="AU330" i="1"/>
  <c r="AT330" i="1"/>
  <c r="AN330" i="1" s="1"/>
  <c r="AS330" i="1"/>
  <c r="AM330" i="1" s="1"/>
  <c r="AR330" i="1"/>
  <c r="AL330" i="1" s="1"/>
  <c r="AQ330" i="1"/>
  <c r="AP330" i="1"/>
  <c r="AO330" i="1"/>
  <c r="AK330" i="1"/>
  <c r="BW329" i="1"/>
  <c r="BF329" i="1"/>
  <c r="BE329" i="1"/>
  <c r="BD329" i="1"/>
  <c r="BC329" i="1"/>
  <c r="BB329" i="1"/>
  <c r="AW329" i="1"/>
  <c r="AY329" i="1" s="1"/>
  <c r="AV329" i="1"/>
  <c r="AX329" i="1" s="1"/>
  <c r="AU329" i="1"/>
  <c r="AT329" i="1"/>
  <c r="AN329" i="1" s="1"/>
  <c r="AS329" i="1"/>
  <c r="AM329" i="1" s="1"/>
  <c r="AR329" i="1"/>
  <c r="AL329" i="1" s="1"/>
  <c r="AQ329" i="1"/>
  <c r="AP329" i="1"/>
  <c r="AO329" i="1"/>
  <c r="AK329" i="1"/>
  <c r="BW328" i="1"/>
  <c r="BF328" i="1"/>
  <c r="BE328" i="1"/>
  <c r="BD328" i="1"/>
  <c r="BC328" i="1"/>
  <c r="BB328" i="1"/>
  <c r="AW328" i="1"/>
  <c r="AY328" i="1" s="1"/>
  <c r="AV328" i="1"/>
  <c r="AX328" i="1" s="1"/>
  <c r="AU328" i="1"/>
  <c r="AT328" i="1"/>
  <c r="AN328" i="1" s="1"/>
  <c r="AS328" i="1"/>
  <c r="AM328" i="1" s="1"/>
  <c r="AR328" i="1"/>
  <c r="AL328" i="1" s="1"/>
  <c r="AQ328" i="1"/>
  <c r="AP328" i="1"/>
  <c r="AO328" i="1"/>
  <c r="AK328" i="1"/>
  <c r="BW327" i="1"/>
  <c r="BF327" i="1"/>
  <c r="BE327" i="1"/>
  <c r="BD327" i="1"/>
  <c r="BC327" i="1"/>
  <c r="BB327" i="1"/>
  <c r="AW327" i="1"/>
  <c r="AY327" i="1" s="1"/>
  <c r="AV327" i="1"/>
  <c r="AX327" i="1" s="1"/>
  <c r="AU327" i="1"/>
  <c r="AT327" i="1"/>
  <c r="AN327" i="1" s="1"/>
  <c r="AS327" i="1"/>
  <c r="AM327" i="1" s="1"/>
  <c r="AR327" i="1"/>
  <c r="AL327" i="1" s="1"/>
  <c r="AQ327" i="1"/>
  <c r="AP327" i="1"/>
  <c r="AO327" i="1"/>
  <c r="AK327" i="1"/>
  <c r="BW326" i="1"/>
  <c r="BF326" i="1"/>
  <c r="BE326" i="1"/>
  <c r="BD326" i="1"/>
  <c r="BC326" i="1"/>
  <c r="BB326" i="1"/>
  <c r="AW326" i="1"/>
  <c r="AY326" i="1" s="1"/>
  <c r="AV326" i="1"/>
  <c r="AX326" i="1" s="1"/>
  <c r="AU326" i="1"/>
  <c r="AT326" i="1"/>
  <c r="AN326" i="1" s="1"/>
  <c r="AS326" i="1"/>
  <c r="AM326" i="1" s="1"/>
  <c r="AR326" i="1"/>
  <c r="AL326" i="1" s="1"/>
  <c r="AQ326" i="1"/>
  <c r="AP326" i="1"/>
  <c r="AO326" i="1"/>
  <c r="AK326" i="1"/>
  <c r="BW325" i="1"/>
  <c r="BF325" i="1"/>
  <c r="BE325" i="1"/>
  <c r="BD325" i="1"/>
  <c r="BC325" i="1"/>
  <c r="BB325" i="1"/>
  <c r="AW325" i="1"/>
  <c r="AY325" i="1" s="1"/>
  <c r="AV325" i="1"/>
  <c r="AX325" i="1" s="1"/>
  <c r="AU325" i="1"/>
  <c r="AT325" i="1"/>
  <c r="AN325" i="1" s="1"/>
  <c r="AS325" i="1"/>
  <c r="AM325" i="1" s="1"/>
  <c r="AR325" i="1"/>
  <c r="AL325" i="1" s="1"/>
  <c r="AQ325" i="1"/>
  <c r="AP325" i="1"/>
  <c r="AO325" i="1"/>
  <c r="AK325" i="1"/>
  <c r="BW324" i="1"/>
  <c r="BF324" i="1"/>
  <c r="BE324" i="1"/>
  <c r="BD324" i="1"/>
  <c r="BC324" i="1"/>
  <c r="BB324" i="1"/>
  <c r="AW324" i="1"/>
  <c r="AY324" i="1" s="1"/>
  <c r="AV324" i="1"/>
  <c r="AX324" i="1" s="1"/>
  <c r="AU324" i="1"/>
  <c r="AT324" i="1"/>
  <c r="AN324" i="1" s="1"/>
  <c r="AS324" i="1"/>
  <c r="AM324" i="1" s="1"/>
  <c r="AR324" i="1"/>
  <c r="AL324" i="1" s="1"/>
  <c r="AQ324" i="1"/>
  <c r="AP324" i="1"/>
  <c r="AO324" i="1"/>
  <c r="AK324" i="1"/>
  <c r="BW323" i="1"/>
  <c r="BF323" i="1"/>
  <c r="BE323" i="1"/>
  <c r="BD323" i="1"/>
  <c r="BC323" i="1"/>
  <c r="BB323" i="1"/>
  <c r="AW323" i="1"/>
  <c r="AY323" i="1" s="1"/>
  <c r="AV323" i="1"/>
  <c r="AX323" i="1" s="1"/>
  <c r="AU323" i="1"/>
  <c r="AT323" i="1"/>
  <c r="AN323" i="1" s="1"/>
  <c r="AS323" i="1"/>
  <c r="AR323" i="1"/>
  <c r="AL323" i="1" s="1"/>
  <c r="AQ323" i="1"/>
  <c r="AP323" i="1"/>
  <c r="AO323" i="1"/>
  <c r="AK323" i="1"/>
  <c r="BW322" i="1"/>
  <c r="BF322" i="1"/>
  <c r="BE322" i="1"/>
  <c r="BD322" i="1"/>
  <c r="BC322" i="1"/>
  <c r="BB322" i="1"/>
  <c r="AW322" i="1"/>
  <c r="AY322" i="1" s="1"/>
  <c r="AV322" i="1"/>
  <c r="AX322" i="1" s="1"/>
  <c r="AU322" i="1"/>
  <c r="AT322" i="1"/>
  <c r="AN322" i="1" s="1"/>
  <c r="AS322" i="1"/>
  <c r="AM322" i="1" s="1"/>
  <c r="AR322" i="1"/>
  <c r="AL322" i="1" s="1"/>
  <c r="AQ322" i="1"/>
  <c r="AP322" i="1"/>
  <c r="AO322" i="1"/>
  <c r="AK322" i="1"/>
  <c r="BW321" i="1"/>
  <c r="BF321" i="1"/>
  <c r="BE321" i="1"/>
  <c r="BD321" i="1"/>
  <c r="BC321" i="1"/>
  <c r="BB321" i="1"/>
  <c r="AW321" i="1"/>
  <c r="AY321" i="1" s="1"/>
  <c r="AV321" i="1"/>
  <c r="AX321" i="1" s="1"/>
  <c r="AU321" i="1"/>
  <c r="AT321" i="1"/>
  <c r="AN321" i="1" s="1"/>
  <c r="AS321" i="1"/>
  <c r="AM321" i="1" s="1"/>
  <c r="AR321" i="1"/>
  <c r="AL321" i="1" s="1"/>
  <c r="AQ321" i="1"/>
  <c r="AP321" i="1"/>
  <c r="AO321" i="1"/>
  <c r="AK321" i="1"/>
  <c r="BW320" i="1"/>
  <c r="BF320" i="1"/>
  <c r="BE320" i="1"/>
  <c r="BD320" i="1"/>
  <c r="BC320" i="1"/>
  <c r="BB320" i="1"/>
  <c r="AW320" i="1"/>
  <c r="AY320" i="1" s="1"/>
  <c r="AV320" i="1"/>
  <c r="AX320" i="1" s="1"/>
  <c r="AU320" i="1"/>
  <c r="AT320" i="1"/>
  <c r="AN320" i="1" s="1"/>
  <c r="AS320" i="1"/>
  <c r="AM320" i="1" s="1"/>
  <c r="AR320" i="1"/>
  <c r="AL320" i="1" s="1"/>
  <c r="AQ320" i="1"/>
  <c r="AP320" i="1"/>
  <c r="AO320" i="1"/>
  <c r="AK320" i="1"/>
  <c r="BW319" i="1"/>
  <c r="BF319" i="1"/>
  <c r="BE319" i="1"/>
  <c r="BD319" i="1"/>
  <c r="BC319" i="1"/>
  <c r="BB319" i="1"/>
  <c r="AW319" i="1"/>
  <c r="AY319" i="1" s="1"/>
  <c r="AV319" i="1"/>
  <c r="AX319" i="1" s="1"/>
  <c r="AU319" i="1"/>
  <c r="AT319" i="1"/>
  <c r="AN319" i="1" s="1"/>
  <c r="AS319" i="1"/>
  <c r="AM319" i="1" s="1"/>
  <c r="AR319" i="1"/>
  <c r="AL319" i="1" s="1"/>
  <c r="AQ319" i="1"/>
  <c r="AP319" i="1"/>
  <c r="AO319" i="1"/>
  <c r="AK319" i="1"/>
  <c r="BW318" i="1"/>
  <c r="BF318" i="1"/>
  <c r="BE318" i="1"/>
  <c r="BD318" i="1"/>
  <c r="BC318" i="1"/>
  <c r="BB318" i="1"/>
  <c r="AW318" i="1"/>
  <c r="AY318" i="1" s="1"/>
  <c r="AV318" i="1"/>
  <c r="AX318" i="1" s="1"/>
  <c r="AU318" i="1"/>
  <c r="AT318" i="1"/>
  <c r="AN318" i="1" s="1"/>
  <c r="AS318" i="1"/>
  <c r="AM318" i="1" s="1"/>
  <c r="AR318" i="1"/>
  <c r="AL318" i="1" s="1"/>
  <c r="AQ318" i="1"/>
  <c r="BY318" i="1" s="1"/>
  <c r="AP318" i="1"/>
  <c r="AO318" i="1"/>
  <c r="AK318" i="1"/>
  <c r="BW317" i="1"/>
  <c r="BF317" i="1"/>
  <c r="BE317" i="1"/>
  <c r="BD317" i="1"/>
  <c r="BC317" i="1"/>
  <c r="BB317" i="1"/>
  <c r="AW317" i="1"/>
  <c r="AY317" i="1" s="1"/>
  <c r="AV317" i="1"/>
  <c r="AX317" i="1" s="1"/>
  <c r="AU317" i="1"/>
  <c r="AT317" i="1"/>
  <c r="AN317" i="1" s="1"/>
  <c r="AS317" i="1"/>
  <c r="AM317" i="1" s="1"/>
  <c r="AR317" i="1"/>
  <c r="AL317" i="1" s="1"/>
  <c r="AQ317" i="1"/>
  <c r="AP317" i="1"/>
  <c r="AO317" i="1"/>
  <c r="AK317" i="1"/>
  <c r="BW316" i="1"/>
  <c r="BF316" i="1"/>
  <c r="BE316" i="1"/>
  <c r="BD316" i="1"/>
  <c r="BC316" i="1"/>
  <c r="BB316" i="1"/>
  <c r="AW316" i="1"/>
  <c r="AY316" i="1" s="1"/>
  <c r="AV316" i="1"/>
  <c r="AX316" i="1" s="1"/>
  <c r="AU316" i="1"/>
  <c r="AT316" i="1"/>
  <c r="AN316" i="1" s="1"/>
  <c r="AS316" i="1"/>
  <c r="AM316" i="1" s="1"/>
  <c r="AR316" i="1"/>
  <c r="AL316" i="1" s="1"/>
  <c r="AQ316" i="1"/>
  <c r="AP316" i="1"/>
  <c r="AO316" i="1"/>
  <c r="AK316" i="1"/>
  <c r="BW315" i="1"/>
  <c r="BF315" i="1"/>
  <c r="BE315" i="1"/>
  <c r="BD315" i="1"/>
  <c r="BC315" i="1"/>
  <c r="BB315" i="1"/>
  <c r="AW315" i="1"/>
  <c r="AY315" i="1" s="1"/>
  <c r="AV315" i="1"/>
  <c r="AX315" i="1" s="1"/>
  <c r="AU315" i="1"/>
  <c r="AT315" i="1"/>
  <c r="AN315" i="1" s="1"/>
  <c r="AS315" i="1"/>
  <c r="AM315" i="1" s="1"/>
  <c r="AR315" i="1"/>
  <c r="AL315" i="1" s="1"/>
  <c r="AQ315" i="1"/>
  <c r="AP315" i="1"/>
  <c r="AO315" i="1"/>
  <c r="AK315" i="1"/>
  <c r="BW314" i="1"/>
  <c r="BF314" i="1"/>
  <c r="BE314" i="1"/>
  <c r="BD314" i="1"/>
  <c r="BC314" i="1"/>
  <c r="BB314" i="1"/>
  <c r="AW314" i="1"/>
  <c r="AY314" i="1" s="1"/>
  <c r="AV314" i="1"/>
  <c r="AX314" i="1" s="1"/>
  <c r="AU314" i="1"/>
  <c r="AT314" i="1"/>
  <c r="AN314" i="1" s="1"/>
  <c r="AS314" i="1"/>
  <c r="AM314" i="1" s="1"/>
  <c r="AR314" i="1"/>
  <c r="AL314" i="1" s="1"/>
  <c r="AQ314" i="1"/>
  <c r="AP314" i="1"/>
  <c r="AO314" i="1"/>
  <c r="AK314" i="1"/>
  <c r="BW313" i="1"/>
  <c r="BF313" i="1"/>
  <c r="BE313" i="1"/>
  <c r="BD313" i="1"/>
  <c r="BC313" i="1"/>
  <c r="BB313" i="1"/>
  <c r="AW313" i="1"/>
  <c r="AY313" i="1" s="1"/>
  <c r="AV313" i="1"/>
  <c r="AX313" i="1" s="1"/>
  <c r="AU313" i="1"/>
  <c r="AT313" i="1"/>
  <c r="AN313" i="1" s="1"/>
  <c r="AS313" i="1"/>
  <c r="AM313" i="1" s="1"/>
  <c r="AR313" i="1"/>
  <c r="AL313" i="1" s="1"/>
  <c r="AQ313" i="1"/>
  <c r="AP313" i="1"/>
  <c r="AO313" i="1"/>
  <c r="AK313" i="1"/>
  <c r="AJ313" i="1" s="1"/>
  <c r="BW312" i="1"/>
  <c r="BF312" i="1"/>
  <c r="BE312" i="1"/>
  <c r="BD312" i="1"/>
  <c r="BC312" i="1"/>
  <c r="BB312" i="1"/>
  <c r="AW312" i="1"/>
  <c r="AY312" i="1" s="1"/>
  <c r="AV312" i="1"/>
  <c r="AX312" i="1" s="1"/>
  <c r="AU312" i="1"/>
  <c r="AT312" i="1"/>
  <c r="AN312" i="1" s="1"/>
  <c r="AS312" i="1"/>
  <c r="AM312" i="1" s="1"/>
  <c r="AR312" i="1"/>
  <c r="AL312" i="1" s="1"/>
  <c r="AQ312" i="1"/>
  <c r="AP312" i="1"/>
  <c r="AO312" i="1"/>
  <c r="AK312" i="1"/>
  <c r="BW311" i="1"/>
  <c r="BF311" i="1"/>
  <c r="BE311" i="1"/>
  <c r="BD311" i="1"/>
  <c r="BC311" i="1"/>
  <c r="BB311" i="1"/>
  <c r="AW311" i="1"/>
  <c r="AY311" i="1" s="1"/>
  <c r="AV311" i="1"/>
  <c r="AX311" i="1" s="1"/>
  <c r="AU311" i="1"/>
  <c r="AT311" i="1"/>
  <c r="AN311" i="1" s="1"/>
  <c r="AS311" i="1"/>
  <c r="AM311" i="1" s="1"/>
  <c r="AR311" i="1"/>
  <c r="AL311" i="1" s="1"/>
  <c r="AQ311" i="1"/>
  <c r="AP311" i="1"/>
  <c r="AO311" i="1"/>
  <c r="AK311" i="1"/>
  <c r="BW310" i="1"/>
  <c r="BF310" i="1"/>
  <c r="BE310" i="1"/>
  <c r="BD310" i="1"/>
  <c r="BC310" i="1"/>
  <c r="BB310" i="1"/>
  <c r="AW310" i="1"/>
  <c r="AY310" i="1" s="1"/>
  <c r="AV310" i="1"/>
  <c r="AX310" i="1" s="1"/>
  <c r="AU310" i="1"/>
  <c r="AT310" i="1"/>
  <c r="AN310" i="1" s="1"/>
  <c r="AS310" i="1"/>
  <c r="AM310" i="1" s="1"/>
  <c r="AR310" i="1"/>
  <c r="AL310" i="1" s="1"/>
  <c r="AQ310" i="1"/>
  <c r="AP310" i="1"/>
  <c r="AO310" i="1"/>
  <c r="AK310" i="1"/>
  <c r="BW309" i="1"/>
  <c r="BF309" i="1"/>
  <c r="BE309" i="1"/>
  <c r="BD309" i="1"/>
  <c r="BC309" i="1"/>
  <c r="BB309" i="1"/>
  <c r="AW309" i="1"/>
  <c r="AY309" i="1" s="1"/>
  <c r="AV309" i="1"/>
  <c r="AX309" i="1" s="1"/>
  <c r="AU309" i="1"/>
  <c r="AT309" i="1"/>
  <c r="AN309" i="1" s="1"/>
  <c r="AS309" i="1"/>
  <c r="AM309" i="1" s="1"/>
  <c r="AR309" i="1"/>
  <c r="AL309" i="1" s="1"/>
  <c r="AQ309" i="1"/>
  <c r="AP309" i="1"/>
  <c r="AO309" i="1"/>
  <c r="AK309" i="1"/>
  <c r="BW308" i="1"/>
  <c r="BF308" i="1"/>
  <c r="BE308" i="1"/>
  <c r="BD308" i="1"/>
  <c r="BC308" i="1"/>
  <c r="BB308" i="1"/>
  <c r="AW308" i="1"/>
  <c r="AY308" i="1" s="1"/>
  <c r="AV308" i="1"/>
  <c r="AX308" i="1" s="1"/>
  <c r="AU308" i="1"/>
  <c r="AT308" i="1"/>
  <c r="AN308" i="1" s="1"/>
  <c r="AS308" i="1"/>
  <c r="AM308" i="1" s="1"/>
  <c r="AR308" i="1"/>
  <c r="AL308" i="1" s="1"/>
  <c r="AQ308" i="1"/>
  <c r="AP308" i="1"/>
  <c r="AO308" i="1"/>
  <c r="AK308" i="1"/>
  <c r="BW307" i="1"/>
  <c r="BF307" i="1"/>
  <c r="BE307" i="1"/>
  <c r="BD307" i="1"/>
  <c r="BC307" i="1"/>
  <c r="BB307" i="1"/>
  <c r="AW307" i="1"/>
  <c r="AY307" i="1" s="1"/>
  <c r="AV307" i="1"/>
  <c r="AX307" i="1" s="1"/>
  <c r="AU307" i="1"/>
  <c r="AT307" i="1"/>
  <c r="AN307" i="1" s="1"/>
  <c r="AS307" i="1"/>
  <c r="AM307" i="1" s="1"/>
  <c r="AR307" i="1"/>
  <c r="AL307" i="1" s="1"/>
  <c r="AQ307" i="1"/>
  <c r="AP307" i="1"/>
  <c r="AO307" i="1"/>
  <c r="AK307" i="1"/>
  <c r="BW306" i="1"/>
  <c r="BF306" i="1"/>
  <c r="BE306" i="1"/>
  <c r="BD306" i="1"/>
  <c r="BC306" i="1"/>
  <c r="BB306" i="1"/>
  <c r="AW306" i="1"/>
  <c r="AY306" i="1" s="1"/>
  <c r="AV306" i="1"/>
  <c r="AX306" i="1" s="1"/>
  <c r="AU306" i="1"/>
  <c r="AT306" i="1"/>
  <c r="AN306" i="1" s="1"/>
  <c r="AS306" i="1"/>
  <c r="AM306" i="1" s="1"/>
  <c r="AR306" i="1"/>
  <c r="AL306" i="1" s="1"/>
  <c r="AQ306" i="1"/>
  <c r="AP306" i="1"/>
  <c r="AO306" i="1"/>
  <c r="AK306" i="1"/>
  <c r="BW305" i="1"/>
  <c r="BF305" i="1"/>
  <c r="BE305" i="1"/>
  <c r="BD305" i="1"/>
  <c r="BC305" i="1"/>
  <c r="BB305" i="1"/>
  <c r="AW305" i="1"/>
  <c r="AY305" i="1" s="1"/>
  <c r="AV305" i="1"/>
  <c r="AX305" i="1" s="1"/>
  <c r="AU305" i="1"/>
  <c r="AT305" i="1"/>
  <c r="AN305" i="1" s="1"/>
  <c r="AS305" i="1"/>
  <c r="AM305" i="1" s="1"/>
  <c r="AR305" i="1"/>
  <c r="AL305" i="1" s="1"/>
  <c r="AQ305" i="1"/>
  <c r="AP305" i="1"/>
  <c r="AO305" i="1"/>
  <c r="AK305" i="1"/>
  <c r="BW304" i="1"/>
  <c r="BF304" i="1"/>
  <c r="BE304" i="1"/>
  <c r="BD304" i="1"/>
  <c r="BC304" i="1"/>
  <c r="BB304" i="1"/>
  <c r="AW304" i="1"/>
  <c r="AY304" i="1" s="1"/>
  <c r="AV304" i="1"/>
  <c r="AX304" i="1" s="1"/>
  <c r="AU304" i="1"/>
  <c r="AT304" i="1"/>
  <c r="AN304" i="1" s="1"/>
  <c r="AS304" i="1"/>
  <c r="AM304" i="1" s="1"/>
  <c r="AR304" i="1"/>
  <c r="AL304" i="1" s="1"/>
  <c r="AQ304" i="1"/>
  <c r="AP304" i="1"/>
  <c r="AO304" i="1"/>
  <c r="AK304" i="1"/>
  <c r="BW303" i="1"/>
  <c r="BF303" i="1"/>
  <c r="BE303" i="1"/>
  <c r="BD303" i="1"/>
  <c r="BC303" i="1"/>
  <c r="BB303" i="1"/>
  <c r="AW303" i="1"/>
  <c r="AY303" i="1" s="1"/>
  <c r="AV303" i="1"/>
  <c r="AX303" i="1" s="1"/>
  <c r="AU303" i="1"/>
  <c r="AT303" i="1"/>
  <c r="AN303" i="1" s="1"/>
  <c r="AS303" i="1"/>
  <c r="AM303" i="1" s="1"/>
  <c r="AR303" i="1"/>
  <c r="AL303" i="1" s="1"/>
  <c r="AQ303" i="1"/>
  <c r="AP303" i="1"/>
  <c r="AO303" i="1"/>
  <c r="AK303" i="1"/>
  <c r="BW302" i="1"/>
  <c r="BF302" i="1"/>
  <c r="BE302" i="1"/>
  <c r="BD302" i="1"/>
  <c r="BC302" i="1"/>
  <c r="BB302" i="1"/>
  <c r="AW302" i="1"/>
  <c r="AY302" i="1" s="1"/>
  <c r="AV302" i="1"/>
  <c r="AX302" i="1" s="1"/>
  <c r="AU302" i="1"/>
  <c r="AT302" i="1"/>
  <c r="AN302" i="1" s="1"/>
  <c r="AS302" i="1"/>
  <c r="AM302" i="1" s="1"/>
  <c r="AR302" i="1"/>
  <c r="AL302" i="1" s="1"/>
  <c r="AQ302" i="1"/>
  <c r="AP302" i="1"/>
  <c r="AO302" i="1"/>
  <c r="AK302" i="1"/>
  <c r="BW301" i="1"/>
  <c r="BF301" i="1"/>
  <c r="BE301" i="1"/>
  <c r="BD301" i="1"/>
  <c r="BC301" i="1"/>
  <c r="BB301" i="1"/>
  <c r="AW301" i="1"/>
  <c r="AY301" i="1" s="1"/>
  <c r="AV301" i="1"/>
  <c r="AX301" i="1" s="1"/>
  <c r="AU301" i="1"/>
  <c r="AT301" i="1"/>
  <c r="AN301" i="1" s="1"/>
  <c r="AS301" i="1"/>
  <c r="AM301" i="1" s="1"/>
  <c r="AR301" i="1"/>
  <c r="AL301" i="1" s="1"/>
  <c r="AQ301" i="1"/>
  <c r="AP301" i="1"/>
  <c r="AO301" i="1"/>
  <c r="AK301" i="1"/>
  <c r="BW300" i="1"/>
  <c r="BF300" i="1"/>
  <c r="BE300" i="1"/>
  <c r="BD300" i="1"/>
  <c r="BC300" i="1"/>
  <c r="BB300" i="1"/>
  <c r="AW300" i="1"/>
  <c r="AY300" i="1" s="1"/>
  <c r="AV300" i="1"/>
  <c r="AX300" i="1" s="1"/>
  <c r="AU300" i="1"/>
  <c r="AT300" i="1"/>
  <c r="AN300" i="1" s="1"/>
  <c r="AS300" i="1"/>
  <c r="AM300" i="1" s="1"/>
  <c r="AR300" i="1"/>
  <c r="AL300" i="1" s="1"/>
  <c r="AQ300" i="1"/>
  <c r="AP300" i="1"/>
  <c r="AO300" i="1"/>
  <c r="AK300" i="1"/>
  <c r="BW299" i="1"/>
  <c r="BF299" i="1"/>
  <c r="BE299" i="1"/>
  <c r="BD299" i="1"/>
  <c r="BC299" i="1"/>
  <c r="BB299" i="1"/>
  <c r="AW299" i="1"/>
  <c r="AY299" i="1" s="1"/>
  <c r="AV299" i="1"/>
  <c r="AX299" i="1" s="1"/>
  <c r="AU299" i="1"/>
  <c r="AT299" i="1"/>
  <c r="AN299" i="1" s="1"/>
  <c r="AS299" i="1"/>
  <c r="AM299" i="1" s="1"/>
  <c r="AR299" i="1"/>
  <c r="AL299" i="1" s="1"/>
  <c r="AQ299" i="1"/>
  <c r="AP299" i="1"/>
  <c r="AO299" i="1"/>
  <c r="AK299" i="1"/>
  <c r="BW298" i="1"/>
  <c r="BF298" i="1"/>
  <c r="BE298" i="1"/>
  <c r="BD298" i="1"/>
  <c r="BC298" i="1"/>
  <c r="BB298" i="1"/>
  <c r="AW298" i="1"/>
  <c r="AY298" i="1" s="1"/>
  <c r="AV298" i="1"/>
  <c r="AX298" i="1" s="1"/>
  <c r="AU298" i="1"/>
  <c r="AT298" i="1"/>
  <c r="AN298" i="1" s="1"/>
  <c r="AS298" i="1"/>
  <c r="AM298" i="1" s="1"/>
  <c r="AR298" i="1"/>
  <c r="AQ298" i="1"/>
  <c r="AP298" i="1"/>
  <c r="AO298" i="1"/>
  <c r="AK298" i="1"/>
  <c r="BW297" i="1"/>
  <c r="BF297" i="1"/>
  <c r="BE297" i="1"/>
  <c r="BD297" i="1"/>
  <c r="BC297" i="1"/>
  <c r="BB297" i="1"/>
  <c r="AW297" i="1"/>
  <c r="AY297" i="1" s="1"/>
  <c r="AV297" i="1"/>
  <c r="AX297" i="1" s="1"/>
  <c r="AU297" i="1"/>
  <c r="AT297" i="1"/>
  <c r="AN297" i="1" s="1"/>
  <c r="AS297" i="1"/>
  <c r="AM297" i="1" s="1"/>
  <c r="AR297" i="1"/>
  <c r="AL297" i="1" s="1"/>
  <c r="AQ297" i="1"/>
  <c r="AP297" i="1"/>
  <c r="AO297" i="1"/>
  <c r="AK297" i="1"/>
  <c r="BW296" i="1"/>
  <c r="BF296" i="1"/>
  <c r="BE296" i="1"/>
  <c r="BD296" i="1"/>
  <c r="BC296" i="1"/>
  <c r="BB296" i="1"/>
  <c r="AW296" i="1"/>
  <c r="AY296" i="1" s="1"/>
  <c r="AV296" i="1"/>
  <c r="AX296" i="1" s="1"/>
  <c r="AU296" i="1"/>
  <c r="AT296" i="1"/>
  <c r="AN296" i="1" s="1"/>
  <c r="AS296" i="1"/>
  <c r="AM296" i="1" s="1"/>
  <c r="AR296" i="1"/>
  <c r="AQ296" i="1"/>
  <c r="AP296" i="1"/>
  <c r="AO296" i="1"/>
  <c r="AK296" i="1"/>
  <c r="BW295" i="1"/>
  <c r="BF295" i="1"/>
  <c r="BE295" i="1"/>
  <c r="BD295" i="1"/>
  <c r="BC295" i="1"/>
  <c r="BB295" i="1"/>
  <c r="AW295" i="1"/>
  <c r="AY295" i="1" s="1"/>
  <c r="AV295" i="1"/>
  <c r="AX295" i="1" s="1"/>
  <c r="AU295" i="1"/>
  <c r="AT295" i="1"/>
  <c r="AN295" i="1" s="1"/>
  <c r="AS295" i="1"/>
  <c r="AM295" i="1" s="1"/>
  <c r="AR295" i="1"/>
  <c r="AL295" i="1" s="1"/>
  <c r="AQ295" i="1"/>
  <c r="AP295" i="1"/>
  <c r="AO295" i="1"/>
  <c r="AK295" i="1"/>
  <c r="BW294" i="1"/>
  <c r="BF294" i="1"/>
  <c r="BE294" i="1"/>
  <c r="BD294" i="1"/>
  <c r="BC294" i="1"/>
  <c r="BB294" i="1"/>
  <c r="AW294" i="1"/>
  <c r="AY294" i="1" s="1"/>
  <c r="AV294" i="1"/>
  <c r="AX294" i="1" s="1"/>
  <c r="AU294" i="1"/>
  <c r="AT294" i="1"/>
  <c r="AN294" i="1" s="1"/>
  <c r="AS294" i="1"/>
  <c r="AM294" i="1" s="1"/>
  <c r="AR294" i="1"/>
  <c r="AQ294" i="1"/>
  <c r="AP294" i="1"/>
  <c r="AO294" i="1"/>
  <c r="AK294" i="1"/>
  <c r="BW293" i="1"/>
  <c r="BF293" i="1"/>
  <c r="BE293" i="1"/>
  <c r="BD293" i="1"/>
  <c r="BC293" i="1"/>
  <c r="BB293" i="1"/>
  <c r="AW293" i="1"/>
  <c r="AY293" i="1" s="1"/>
  <c r="AV293" i="1"/>
  <c r="AX293" i="1" s="1"/>
  <c r="AU293" i="1"/>
  <c r="AT293" i="1"/>
  <c r="AN293" i="1" s="1"/>
  <c r="AS293" i="1"/>
  <c r="AM293" i="1" s="1"/>
  <c r="AR293" i="1"/>
  <c r="AL293" i="1" s="1"/>
  <c r="AQ293" i="1"/>
  <c r="AP293" i="1"/>
  <c r="AO293" i="1"/>
  <c r="AK293" i="1"/>
  <c r="BW292" i="1"/>
  <c r="BF292" i="1"/>
  <c r="BE292" i="1"/>
  <c r="BD292" i="1"/>
  <c r="BC292" i="1"/>
  <c r="BB292" i="1"/>
  <c r="AW292" i="1"/>
  <c r="AY292" i="1" s="1"/>
  <c r="AV292" i="1"/>
  <c r="AX292" i="1" s="1"/>
  <c r="AU292" i="1"/>
  <c r="AT292" i="1"/>
  <c r="AN292" i="1" s="1"/>
  <c r="AS292" i="1"/>
  <c r="AM292" i="1" s="1"/>
  <c r="AR292" i="1"/>
  <c r="AQ292" i="1"/>
  <c r="AP292" i="1"/>
  <c r="AO292" i="1"/>
  <c r="AK292" i="1"/>
  <c r="BW291" i="1"/>
  <c r="BF291" i="1"/>
  <c r="BE291" i="1"/>
  <c r="BD291" i="1"/>
  <c r="BC291" i="1"/>
  <c r="BB291" i="1"/>
  <c r="AW291" i="1"/>
  <c r="AY291" i="1" s="1"/>
  <c r="AV291" i="1"/>
  <c r="AX291" i="1" s="1"/>
  <c r="AU291" i="1"/>
  <c r="AT291" i="1"/>
  <c r="AN291" i="1" s="1"/>
  <c r="AS291" i="1"/>
  <c r="AM291" i="1" s="1"/>
  <c r="AR291" i="1"/>
  <c r="AL291" i="1" s="1"/>
  <c r="AQ291" i="1"/>
  <c r="AP291" i="1"/>
  <c r="AO291" i="1"/>
  <c r="AK291" i="1"/>
  <c r="BW290" i="1"/>
  <c r="BF290" i="1"/>
  <c r="BE290" i="1"/>
  <c r="BD290" i="1"/>
  <c r="BC290" i="1"/>
  <c r="BB290" i="1"/>
  <c r="AW290" i="1"/>
  <c r="AY290" i="1" s="1"/>
  <c r="AV290" i="1"/>
  <c r="AX290" i="1" s="1"/>
  <c r="AU290" i="1"/>
  <c r="AT290" i="1"/>
  <c r="AN290" i="1" s="1"/>
  <c r="AS290" i="1"/>
  <c r="AM290" i="1" s="1"/>
  <c r="AR290" i="1"/>
  <c r="AL290" i="1" s="1"/>
  <c r="AQ290" i="1"/>
  <c r="AP290" i="1"/>
  <c r="AO290" i="1"/>
  <c r="AK290" i="1"/>
  <c r="BW289" i="1"/>
  <c r="BF289" i="1"/>
  <c r="BE289" i="1"/>
  <c r="BD289" i="1"/>
  <c r="BC289" i="1"/>
  <c r="BB289" i="1"/>
  <c r="AW289" i="1"/>
  <c r="AY289" i="1" s="1"/>
  <c r="AV289" i="1"/>
  <c r="AX289" i="1" s="1"/>
  <c r="AU289" i="1"/>
  <c r="AT289" i="1"/>
  <c r="AN289" i="1" s="1"/>
  <c r="AS289" i="1"/>
  <c r="AM289" i="1" s="1"/>
  <c r="AR289" i="1"/>
  <c r="AL289" i="1" s="1"/>
  <c r="AQ289" i="1"/>
  <c r="AP289" i="1"/>
  <c r="AO289" i="1"/>
  <c r="AK289" i="1"/>
  <c r="BW288" i="1"/>
  <c r="BF288" i="1"/>
  <c r="BE288" i="1"/>
  <c r="BD288" i="1"/>
  <c r="BC288" i="1"/>
  <c r="BB288" i="1"/>
  <c r="AW288" i="1"/>
  <c r="AY288" i="1" s="1"/>
  <c r="AV288" i="1"/>
  <c r="AX288" i="1" s="1"/>
  <c r="AU288" i="1"/>
  <c r="AT288" i="1"/>
  <c r="AN288" i="1" s="1"/>
  <c r="AS288" i="1"/>
  <c r="AM288" i="1" s="1"/>
  <c r="AR288" i="1"/>
  <c r="AL288" i="1" s="1"/>
  <c r="AQ288" i="1"/>
  <c r="AP288" i="1"/>
  <c r="AO288" i="1"/>
  <c r="AK288" i="1"/>
  <c r="BW287" i="1"/>
  <c r="BF287" i="1"/>
  <c r="BE287" i="1"/>
  <c r="BD287" i="1"/>
  <c r="BC287" i="1"/>
  <c r="BB287" i="1"/>
  <c r="AW287" i="1"/>
  <c r="AY287" i="1" s="1"/>
  <c r="AV287" i="1"/>
  <c r="AX287" i="1" s="1"/>
  <c r="AU287" i="1"/>
  <c r="AT287" i="1"/>
  <c r="AN287" i="1" s="1"/>
  <c r="AS287" i="1"/>
  <c r="AM287" i="1" s="1"/>
  <c r="AR287" i="1"/>
  <c r="AL287" i="1" s="1"/>
  <c r="AQ287" i="1"/>
  <c r="AP287" i="1"/>
  <c r="AO287" i="1"/>
  <c r="AK287" i="1"/>
  <c r="BW286" i="1"/>
  <c r="BF286" i="1"/>
  <c r="BE286" i="1"/>
  <c r="BD286" i="1"/>
  <c r="BC286" i="1"/>
  <c r="BB286" i="1"/>
  <c r="AW286" i="1"/>
  <c r="AY286" i="1" s="1"/>
  <c r="AV286" i="1"/>
  <c r="AX286" i="1" s="1"/>
  <c r="AU286" i="1"/>
  <c r="AT286" i="1"/>
  <c r="AN286" i="1" s="1"/>
  <c r="AS286" i="1"/>
  <c r="AM286" i="1" s="1"/>
  <c r="AR286" i="1"/>
  <c r="AQ286" i="1"/>
  <c r="AP286" i="1"/>
  <c r="AO286" i="1"/>
  <c r="AK286" i="1"/>
  <c r="BW285" i="1"/>
  <c r="BF285" i="1"/>
  <c r="BE285" i="1"/>
  <c r="BD285" i="1"/>
  <c r="BC285" i="1"/>
  <c r="BB285" i="1"/>
  <c r="AW285" i="1"/>
  <c r="AY285" i="1" s="1"/>
  <c r="AV285" i="1"/>
  <c r="AX285" i="1" s="1"/>
  <c r="AU285" i="1"/>
  <c r="AT285" i="1"/>
  <c r="AN285" i="1" s="1"/>
  <c r="AS285" i="1"/>
  <c r="AM285" i="1" s="1"/>
  <c r="AR285" i="1"/>
  <c r="AL285" i="1" s="1"/>
  <c r="AQ285" i="1"/>
  <c r="AP285" i="1"/>
  <c r="AO285" i="1"/>
  <c r="AK285" i="1"/>
  <c r="BW284" i="1"/>
  <c r="BF284" i="1"/>
  <c r="BE284" i="1"/>
  <c r="BD284" i="1"/>
  <c r="BC284" i="1"/>
  <c r="BB284" i="1"/>
  <c r="AW284" i="1"/>
  <c r="AY284" i="1" s="1"/>
  <c r="AV284" i="1"/>
  <c r="AX284" i="1" s="1"/>
  <c r="AU284" i="1"/>
  <c r="AT284" i="1"/>
  <c r="AN284" i="1" s="1"/>
  <c r="AS284" i="1"/>
  <c r="AM284" i="1" s="1"/>
  <c r="AR284" i="1"/>
  <c r="AL284" i="1" s="1"/>
  <c r="AQ284" i="1"/>
  <c r="AP284" i="1"/>
  <c r="AO284" i="1"/>
  <c r="AK284" i="1"/>
  <c r="BW283" i="1"/>
  <c r="BF283" i="1"/>
  <c r="BE283" i="1"/>
  <c r="BD283" i="1"/>
  <c r="BC283" i="1"/>
  <c r="BB283" i="1"/>
  <c r="AW283" i="1"/>
  <c r="AY283" i="1" s="1"/>
  <c r="AV283" i="1"/>
  <c r="AX283" i="1" s="1"/>
  <c r="AU283" i="1"/>
  <c r="AT283" i="1"/>
  <c r="AN283" i="1" s="1"/>
  <c r="AS283" i="1"/>
  <c r="AM283" i="1" s="1"/>
  <c r="AR283" i="1"/>
  <c r="AL283" i="1" s="1"/>
  <c r="AQ283" i="1"/>
  <c r="AP283" i="1"/>
  <c r="AO283" i="1"/>
  <c r="AK283" i="1"/>
  <c r="BW282" i="1"/>
  <c r="BF282" i="1"/>
  <c r="BE282" i="1"/>
  <c r="BD282" i="1"/>
  <c r="BC282" i="1"/>
  <c r="BB282" i="1"/>
  <c r="AW282" i="1"/>
  <c r="AY282" i="1" s="1"/>
  <c r="AV282" i="1"/>
  <c r="AX282" i="1" s="1"/>
  <c r="AU282" i="1"/>
  <c r="AT282" i="1"/>
  <c r="AN282" i="1" s="1"/>
  <c r="AS282" i="1"/>
  <c r="AM282" i="1" s="1"/>
  <c r="AR282" i="1"/>
  <c r="AL282" i="1" s="1"/>
  <c r="AQ282" i="1"/>
  <c r="AP282" i="1"/>
  <c r="AO282" i="1"/>
  <c r="AK282" i="1"/>
  <c r="BW281" i="1"/>
  <c r="BF281" i="1"/>
  <c r="BE281" i="1"/>
  <c r="BD281" i="1"/>
  <c r="BC281" i="1"/>
  <c r="BB281" i="1"/>
  <c r="AW281" i="1"/>
  <c r="AY281" i="1" s="1"/>
  <c r="AV281" i="1"/>
  <c r="AX281" i="1" s="1"/>
  <c r="AU281" i="1"/>
  <c r="AT281" i="1"/>
  <c r="AN281" i="1" s="1"/>
  <c r="AS281" i="1"/>
  <c r="AM281" i="1" s="1"/>
  <c r="AR281" i="1"/>
  <c r="AL281" i="1" s="1"/>
  <c r="AQ281" i="1"/>
  <c r="AP281" i="1"/>
  <c r="AO281" i="1"/>
  <c r="AK281" i="1"/>
  <c r="BW280" i="1"/>
  <c r="BF280" i="1"/>
  <c r="BE280" i="1"/>
  <c r="BD280" i="1"/>
  <c r="BC280" i="1"/>
  <c r="BB280" i="1"/>
  <c r="AW280" i="1"/>
  <c r="AY280" i="1" s="1"/>
  <c r="AV280" i="1"/>
  <c r="AX280" i="1" s="1"/>
  <c r="AU280" i="1"/>
  <c r="AT280" i="1"/>
  <c r="AN280" i="1" s="1"/>
  <c r="AS280" i="1"/>
  <c r="AM280" i="1" s="1"/>
  <c r="AR280" i="1"/>
  <c r="AL280" i="1" s="1"/>
  <c r="AQ280" i="1"/>
  <c r="AP280" i="1"/>
  <c r="AO280" i="1"/>
  <c r="AK280" i="1"/>
  <c r="BW279" i="1"/>
  <c r="BF279" i="1"/>
  <c r="BE279" i="1"/>
  <c r="BD279" i="1"/>
  <c r="BC279" i="1"/>
  <c r="BB279" i="1"/>
  <c r="AW279" i="1"/>
  <c r="AY279" i="1" s="1"/>
  <c r="AV279" i="1"/>
  <c r="AX279" i="1" s="1"/>
  <c r="AU279" i="1"/>
  <c r="AT279" i="1"/>
  <c r="AN279" i="1" s="1"/>
  <c r="AS279" i="1"/>
  <c r="AM279" i="1" s="1"/>
  <c r="AR279" i="1"/>
  <c r="AL279" i="1" s="1"/>
  <c r="AQ279" i="1"/>
  <c r="AP279" i="1"/>
  <c r="AO279" i="1"/>
  <c r="AK279" i="1"/>
  <c r="BW278" i="1"/>
  <c r="BF278" i="1"/>
  <c r="BE278" i="1"/>
  <c r="BD278" i="1"/>
  <c r="BC278" i="1"/>
  <c r="BB278" i="1"/>
  <c r="AW278" i="1"/>
  <c r="AY278" i="1" s="1"/>
  <c r="AV278" i="1"/>
  <c r="AX278" i="1" s="1"/>
  <c r="AU278" i="1"/>
  <c r="AT278" i="1"/>
  <c r="AN278" i="1" s="1"/>
  <c r="AS278" i="1"/>
  <c r="AM278" i="1" s="1"/>
  <c r="AR278" i="1"/>
  <c r="AL278" i="1" s="1"/>
  <c r="AQ278" i="1"/>
  <c r="AP278" i="1"/>
  <c r="AO278" i="1"/>
  <c r="AK278" i="1"/>
  <c r="BW277" i="1"/>
  <c r="BF277" i="1"/>
  <c r="BE277" i="1"/>
  <c r="BD277" i="1"/>
  <c r="BC277" i="1"/>
  <c r="BB277" i="1"/>
  <c r="AW277" i="1"/>
  <c r="AY277" i="1" s="1"/>
  <c r="AV277" i="1"/>
  <c r="AX277" i="1" s="1"/>
  <c r="AU277" i="1"/>
  <c r="AT277" i="1"/>
  <c r="AN277" i="1" s="1"/>
  <c r="AS277" i="1"/>
  <c r="AM277" i="1" s="1"/>
  <c r="AR277" i="1"/>
  <c r="AL277" i="1" s="1"/>
  <c r="AQ277" i="1"/>
  <c r="AP277" i="1"/>
  <c r="AO277" i="1"/>
  <c r="AK277" i="1"/>
  <c r="BW276" i="1"/>
  <c r="BF276" i="1"/>
  <c r="BE276" i="1"/>
  <c r="BD276" i="1"/>
  <c r="BC276" i="1"/>
  <c r="BB276" i="1"/>
  <c r="AW276" i="1"/>
  <c r="AY276" i="1" s="1"/>
  <c r="AV276" i="1"/>
  <c r="AX276" i="1" s="1"/>
  <c r="AU276" i="1"/>
  <c r="AT276" i="1"/>
  <c r="AN276" i="1" s="1"/>
  <c r="AS276" i="1"/>
  <c r="AM276" i="1" s="1"/>
  <c r="AR276" i="1"/>
  <c r="AL276" i="1" s="1"/>
  <c r="AQ276" i="1"/>
  <c r="AP276" i="1"/>
  <c r="AO276" i="1"/>
  <c r="AK276" i="1"/>
  <c r="BW275" i="1"/>
  <c r="BF275" i="1"/>
  <c r="BE275" i="1"/>
  <c r="BD275" i="1"/>
  <c r="BC275" i="1"/>
  <c r="BB275" i="1"/>
  <c r="AW275" i="1"/>
  <c r="AY275" i="1" s="1"/>
  <c r="AV275" i="1"/>
  <c r="AX275" i="1" s="1"/>
  <c r="AU275" i="1"/>
  <c r="AT275" i="1"/>
  <c r="AN275" i="1" s="1"/>
  <c r="AS275" i="1"/>
  <c r="AM275" i="1" s="1"/>
  <c r="AR275" i="1"/>
  <c r="AL275" i="1" s="1"/>
  <c r="AQ275" i="1"/>
  <c r="AP275" i="1"/>
  <c r="AO275" i="1"/>
  <c r="AK275" i="1"/>
  <c r="BW274" i="1"/>
  <c r="BF274" i="1"/>
  <c r="BE274" i="1"/>
  <c r="BD274" i="1"/>
  <c r="BC274" i="1"/>
  <c r="BB274" i="1"/>
  <c r="AW274" i="1"/>
  <c r="AY274" i="1" s="1"/>
  <c r="AV274" i="1"/>
  <c r="AX274" i="1" s="1"/>
  <c r="AU274" i="1"/>
  <c r="AT274" i="1"/>
  <c r="AN274" i="1" s="1"/>
  <c r="AS274" i="1"/>
  <c r="AM274" i="1" s="1"/>
  <c r="AR274" i="1"/>
  <c r="AL274" i="1" s="1"/>
  <c r="AQ274" i="1"/>
  <c r="AP274" i="1"/>
  <c r="AO274" i="1"/>
  <c r="AK274" i="1"/>
  <c r="BW273" i="1"/>
  <c r="BF273" i="1"/>
  <c r="BE273" i="1"/>
  <c r="BD273" i="1"/>
  <c r="BC273" i="1"/>
  <c r="BB273" i="1"/>
  <c r="AW273" i="1"/>
  <c r="AY273" i="1" s="1"/>
  <c r="AV273" i="1"/>
  <c r="AX273" i="1" s="1"/>
  <c r="AU273" i="1"/>
  <c r="AT273" i="1"/>
  <c r="AN273" i="1" s="1"/>
  <c r="AS273" i="1"/>
  <c r="AM273" i="1" s="1"/>
  <c r="AR273" i="1"/>
  <c r="AL273" i="1" s="1"/>
  <c r="AQ273" i="1"/>
  <c r="AP273" i="1"/>
  <c r="AO273" i="1"/>
  <c r="AK273" i="1"/>
  <c r="BW272" i="1"/>
  <c r="BF272" i="1"/>
  <c r="BE272" i="1"/>
  <c r="BD272" i="1"/>
  <c r="BC272" i="1"/>
  <c r="BB272" i="1"/>
  <c r="AW272" i="1"/>
  <c r="AY272" i="1" s="1"/>
  <c r="AV272" i="1"/>
  <c r="AX272" i="1" s="1"/>
  <c r="AU272" i="1"/>
  <c r="AT272" i="1"/>
  <c r="AN272" i="1" s="1"/>
  <c r="AS272" i="1"/>
  <c r="AM272" i="1" s="1"/>
  <c r="AR272" i="1"/>
  <c r="AL272" i="1" s="1"/>
  <c r="AQ272" i="1"/>
  <c r="AP272" i="1"/>
  <c r="AO272" i="1"/>
  <c r="AK272" i="1"/>
  <c r="BW271" i="1"/>
  <c r="BF271" i="1"/>
  <c r="BE271" i="1"/>
  <c r="BD271" i="1"/>
  <c r="BC271" i="1"/>
  <c r="BB271" i="1"/>
  <c r="AW271" i="1"/>
  <c r="AY271" i="1" s="1"/>
  <c r="AV271" i="1"/>
  <c r="AX271" i="1" s="1"/>
  <c r="AU271" i="1"/>
  <c r="AT271" i="1"/>
  <c r="AN271" i="1" s="1"/>
  <c r="AS271" i="1"/>
  <c r="AM271" i="1" s="1"/>
  <c r="AR271" i="1"/>
  <c r="AL271" i="1" s="1"/>
  <c r="AQ271" i="1"/>
  <c r="AP271" i="1"/>
  <c r="AO271" i="1"/>
  <c r="AK271" i="1"/>
  <c r="BW270" i="1"/>
  <c r="BF270" i="1"/>
  <c r="BE270" i="1"/>
  <c r="BD270" i="1"/>
  <c r="BC270" i="1"/>
  <c r="BB270" i="1"/>
  <c r="AW270" i="1"/>
  <c r="AY270" i="1" s="1"/>
  <c r="AV270" i="1"/>
  <c r="AX270" i="1" s="1"/>
  <c r="AU270" i="1"/>
  <c r="AT270" i="1"/>
  <c r="AN270" i="1" s="1"/>
  <c r="AS270" i="1"/>
  <c r="AM270" i="1" s="1"/>
  <c r="AR270" i="1"/>
  <c r="AL270" i="1" s="1"/>
  <c r="AQ270" i="1"/>
  <c r="AP270" i="1"/>
  <c r="AO270" i="1"/>
  <c r="AK270" i="1"/>
  <c r="BW269" i="1"/>
  <c r="BF269" i="1"/>
  <c r="BE269" i="1"/>
  <c r="BD269" i="1"/>
  <c r="BC269" i="1"/>
  <c r="BB269" i="1"/>
  <c r="AW269" i="1"/>
  <c r="AY269" i="1" s="1"/>
  <c r="AV269" i="1"/>
  <c r="AX269" i="1" s="1"/>
  <c r="AU269" i="1"/>
  <c r="AT269" i="1"/>
  <c r="AN269" i="1" s="1"/>
  <c r="AS269" i="1"/>
  <c r="AM269" i="1" s="1"/>
  <c r="AR269" i="1"/>
  <c r="AL269" i="1" s="1"/>
  <c r="AQ269" i="1"/>
  <c r="AP269" i="1"/>
  <c r="AO269" i="1"/>
  <c r="AK269" i="1"/>
  <c r="BW268" i="1"/>
  <c r="BF268" i="1"/>
  <c r="BE268" i="1"/>
  <c r="BD268" i="1"/>
  <c r="BC268" i="1"/>
  <c r="BB268" i="1"/>
  <c r="AW268" i="1"/>
  <c r="AY268" i="1" s="1"/>
  <c r="AV268" i="1"/>
  <c r="AX268" i="1" s="1"/>
  <c r="AU268" i="1"/>
  <c r="AT268" i="1"/>
  <c r="AN268" i="1" s="1"/>
  <c r="AS268" i="1"/>
  <c r="AM268" i="1" s="1"/>
  <c r="AR268" i="1"/>
  <c r="AL268" i="1" s="1"/>
  <c r="AQ268" i="1"/>
  <c r="AP268" i="1"/>
  <c r="AO268" i="1"/>
  <c r="AK268" i="1"/>
  <c r="BW267" i="1"/>
  <c r="BF267" i="1"/>
  <c r="BE267" i="1"/>
  <c r="BD267" i="1"/>
  <c r="BC267" i="1"/>
  <c r="BB267" i="1"/>
  <c r="AW267" i="1"/>
  <c r="AY267" i="1" s="1"/>
  <c r="AV267" i="1"/>
  <c r="AX267" i="1" s="1"/>
  <c r="AU267" i="1"/>
  <c r="AT267" i="1"/>
  <c r="AN267" i="1" s="1"/>
  <c r="AS267" i="1"/>
  <c r="AM267" i="1" s="1"/>
  <c r="AR267" i="1"/>
  <c r="AL267" i="1" s="1"/>
  <c r="AQ267" i="1"/>
  <c r="AP267" i="1"/>
  <c r="AO267" i="1"/>
  <c r="AK267" i="1"/>
  <c r="BW266" i="1"/>
  <c r="BF266" i="1"/>
  <c r="BE266" i="1"/>
  <c r="BD266" i="1"/>
  <c r="BC266" i="1"/>
  <c r="BB266" i="1"/>
  <c r="AW266" i="1"/>
  <c r="AY266" i="1" s="1"/>
  <c r="AV266" i="1"/>
  <c r="AX266" i="1" s="1"/>
  <c r="AU266" i="1"/>
  <c r="AT266" i="1"/>
  <c r="AN266" i="1" s="1"/>
  <c r="AS266" i="1"/>
  <c r="AM266" i="1" s="1"/>
  <c r="AR266" i="1"/>
  <c r="AQ266" i="1"/>
  <c r="AP266" i="1"/>
  <c r="AO266" i="1"/>
  <c r="AK266" i="1"/>
  <c r="BW265" i="1"/>
  <c r="BF265" i="1"/>
  <c r="BE265" i="1"/>
  <c r="BD265" i="1"/>
  <c r="BC265" i="1"/>
  <c r="BB265" i="1"/>
  <c r="AW265" i="1"/>
  <c r="AY265" i="1" s="1"/>
  <c r="AV265" i="1"/>
  <c r="AX265" i="1" s="1"/>
  <c r="AU265" i="1"/>
  <c r="AT265" i="1"/>
  <c r="AN265" i="1" s="1"/>
  <c r="AS265" i="1"/>
  <c r="AM265" i="1" s="1"/>
  <c r="AR265" i="1"/>
  <c r="AL265" i="1" s="1"/>
  <c r="AQ265" i="1"/>
  <c r="AP265" i="1"/>
  <c r="AO265" i="1"/>
  <c r="AK265" i="1"/>
  <c r="BW264" i="1"/>
  <c r="BF264" i="1"/>
  <c r="BE264" i="1"/>
  <c r="BD264" i="1"/>
  <c r="BC264" i="1"/>
  <c r="BB264" i="1"/>
  <c r="AW264" i="1"/>
  <c r="AY264" i="1" s="1"/>
  <c r="AV264" i="1"/>
  <c r="AX264" i="1" s="1"/>
  <c r="AU264" i="1"/>
  <c r="AT264" i="1"/>
  <c r="AN264" i="1" s="1"/>
  <c r="AS264" i="1"/>
  <c r="AM264" i="1" s="1"/>
  <c r="AR264" i="1"/>
  <c r="AQ264" i="1"/>
  <c r="AP264" i="1"/>
  <c r="AO264" i="1"/>
  <c r="AK264" i="1"/>
  <c r="BW263" i="1"/>
  <c r="BF263" i="1"/>
  <c r="BE263" i="1"/>
  <c r="BD263" i="1"/>
  <c r="BC263" i="1"/>
  <c r="BB263" i="1"/>
  <c r="AW263" i="1"/>
  <c r="AY263" i="1" s="1"/>
  <c r="AV263" i="1"/>
  <c r="AX263" i="1" s="1"/>
  <c r="AU263" i="1"/>
  <c r="AT263" i="1"/>
  <c r="AN263" i="1" s="1"/>
  <c r="AS263" i="1"/>
  <c r="AM263" i="1" s="1"/>
  <c r="AR263" i="1"/>
  <c r="AL263" i="1" s="1"/>
  <c r="AQ263" i="1"/>
  <c r="BY263" i="1" s="1"/>
  <c r="AP263" i="1"/>
  <c r="AO263" i="1"/>
  <c r="AK263" i="1"/>
  <c r="BW262" i="1"/>
  <c r="BF262" i="1"/>
  <c r="BE262" i="1"/>
  <c r="BD262" i="1"/>
  <c r="BC262" i="1"/>
  <c r="BB262" i="1"/>
  <c r="AW262" i="1"/>
  <c r="AY262" i="1" s="1"/>
  <c r="AV262" i="1"/>
  <c r="AX262" i="1" s="1"/>
  <c r="AU262" i="1"/>
  <c r="AT262" i="1"/>
  <c r="AN262" i="1" s="1"/>
  <c r="AS262" i="1"/>
  <c r="AM262" i="1" s="1"/>
  <c r="AR262" i="1"/>
  <c r="AQ262" i="1"/>
  <c r="AP262" i="1"/>
  <c r="AO262" i="1"/>
  <c r="AK262" i="1"/>
  <c r="BW261" i="1"/>
  <c r="BF261" i="1"/>
  <c r="BE261" i="1"/>
  <c r="BD261" i="1"/>
  <c r="BC261" i="1"/>
  <c r="BB261" i="1"/>
  <c r="AW261" i="1"/>
  <c r="AY261" i="1" s="1"/>
  <c r="AV261" i="1"/>
  <c r="AX261" i="1" s="1"/>
  <c r="AU261" i="1"/>
  <c r="AT261" i="1"/>
  <c r="AN261" i="1" s="1"/>
  <c r="AS261" i="1"/>
  <c r="AM261" i="1" s="1"/>
  <c r="AR261" i="1"/>
  <c r="AL261" i="1" s="1"/>
  <c r="AQ261" i="1"/>
  <c r="AP261" i="1"/>
  <c r="AO261" i="1"/>
  <c r="AK261" i="1"/>
  <c r="BW260" i="1"/>
  <c r="BF260" i="1"/>
  <c r="BE260" i="1"/>
  <c r="BD260" i="1"/>
  <c r="BC260" i="1"/>
  <c r="BB260" i="1"/>
  <c r="AW260" i="1"/>
  <c r="AY260" i="1" s="1"/>
  <c r="AV260" i="1"/>
  <c r="AX260" i="1" s="1"/>
  <c r="AU260" i="1"/>
  <c r="AT260" i="1"/>
  <c r="AN260" i="1" s="1"/>
  <c r="AS260" i="1"/>
  <c r="AM260" i="1" s="1"/>
  <c r="AR260" i="1"/>
  <c r="AQ260" i="1"/>
  <c r="AP260" i="1"/>
  <c r="AO260" i="1"/>
  <c r="AK260" i="1"/>
  <c r="BW259" i="1"/>
  <c r="BF259" i="1"/>
  <c r="BE259" i="1"/>
  <c r="BD259" i="1"/>
  <c r="BC259" i="1"/>
  <c r="BB259" i="1"/>
  <c r="AW259" i="1"/>
  <c r="AY259" i="1" s="1"/>
  <c r="AV259" i="1"/>
  <c r="AX259" i="1" s="1"/>
  <c r="AU259" i="1"/>
  <c r="AT259" i="1"/>
  <c r="AN259" i="1" s="1"/>
  <c r="AS259" i="1"/>
  <c r="AM259" i="1" s="1"/>
  <c r="AR259" i="1"/>
  <c r="AL259" i="1" s="1"/>
  <c r="AQ259" i="1"/>
  <c r="AP259" i="1"/>
  <c r="AO259" i="1"/>
  <c r="AK259" i="1"/>
  <c r="BW258" i="1"/>
  <c r="BF258" i="1"/>
  <c r="BE258" i="1"/>
  <c r="BD258" i="1"/>
  <c r="BC258" i="1"/>
  <c r="BB258" i="1"/>
  <c r="AW258" i="1"/>
  <c r="AY258" i="1" s="1"/>
  <c r="AV258" i="1"/>
  <c r="AX258" i="1" s="1"/>
  <c r="AU258" i="1"/>
  <c r="AT258" i="1"/>
  <c r="AN258" i="1" s="1"/>
  <c r="AS258" i="1"/>
  <c r="AM258" i="1" s="1"/>
  <c r="AR258" i="1"/>
  <c r="AL258" i="1" s="1"/>
  <c r="AQ258" i="1"/>
  <c r="AP258" i="1"/>
  <c r="AO258" i="1"/>
  <c r="AK258" i="1"/>
  <c r="BW257" i="1"/>
  <c r="BF257" i="1"/>
  <c r="BE257" i="1"/>
  <c r="BD257" i="1"/>
  <c r="BC257" i="1"/>
  <c r="BB257" i="1"/>
  <c r="AW257" i="1"/>
  <c r="AY257" i="1" s="1"/>
  <c r="AV257" i="1"/>
  <c r="AX257" i="1" s="1"/>
  <c r="AU257" i="1"/>
  <c r="AT257" i="1"/>
  <c r="AN257" i="1" s="1"/>
  <c r="AS257" i="1"/>
  <c r="AM257" i="1" s="1"/>
  <c r="AR257" i="1"/>
  <c r="AL257" i="1" s="1"/>
  <c r="AQ257" i="1"/>
  <c r="AP257" i="1"/>
  <c r="AO257" i="1"/>
  <c r="AK257" i="1"/>
  <c r="BW256" i="1"/>
  <c r="BF256" i="1"/>
  <c r="BE256" i="1"/>
  <c r="BD256" i="1"/>
  <c r="BC256" i="1"/>
  <c r="BB256" i="1"/>
  <c r="AW256" i="1"/>
  <c r="AY256" i="1" s="1"/>
  <c r="AV256" i="1"/>
  <c r="AX256" i="1" s="1"/>
  <c r="AU256" i="1"/>
  <c r="AT256" i="1"/>
  <c r="AN256" i="1" s="1"/>
  <c r="AS256" i="1"/>
  <c r="AM256" i="1" s="1"/>
  <c r="AR256" i="1"/>
  <c r="AL256" i="1" s="1"/>
  <c r="AQ256" i="1"/>
  <c r="AP256" i="1"/>
  <c r="AO256" i="1"/>
  <c r="AK256" i="1"/>
  <c r="BW255" i="1"/>
  <c r="BF255" i="1"/>
  <c r="BE255" i="1"/>
  <c r="BD255" i="1"/>
  <c r="BC255" i="1"/>
  <c r="BB255" i="1"/>
  <c r="AW255" i="1"/>
  <c r="AY255" i="1" s="1"/>
  <c r="AV255" i="1"/>
  <c r="AX255" i="1" s="1"/>
  <c r="AU255" i="1"/>
  <c r="AT255" i="1"/>
  <c r="AN255" i="1" s="1"/>
  <c r="AS255" i="1"/>
  <c r="AM255" i="1" s="1"/>
  <c r="AR255" i="1"/>
  <c r="AL255" i="1" s="1"/>
  <c r="AQ255" i="1"/>
  <c r="AP255" i="1"/>
  <c r="AO255" i="1"/>
  <c r="AK255" i="1"/>
  <c r="BW254" i="1"/>
  <c r="BF254" i="1"/>
  <c r="BE254" i="1"/>
  <c r="BD254" i="1"/>
  <c r="BC254" i="1"/>
  <c r="BB254" i="1"/>
  <c r="AW254" i="1"/>
  <c r="AY254" i="1" s="1"/>
  <c r="AV254" i="1"/>
  <c r="AX254" i="1" s="1"/>
  <c r="AU254" i="1"/>
  <c r="AT254" i="1"/>
  <c r="AN254" i="1" s="1"/>
  <c r="AS254" i="1"/>
  <c r="AM254" i="1" s="1"/>
  <c r="AR254" i="1"/>
  <c r="AL254" i="1" s="1"/>
  <c r="AQ254" i="1"/>
  <c r="AP254" i="1"/>
  <c r="AO254" i="1"/>
  <c r="AK254" i="1"/>
  <c r="BW253" i="1"/>
  <c r="BF253" i="1"/>
  <c r="BE253" i="1"/>
  <c r="BD253" i="1"/>
  <c r="BC253" i="1"/>
  <c r="BB253" i="1"/>
  <c r="AW253" i="1"/>
  <c r="AY253" i="1" s="1"/>
  <c r="AV253" i="1"/>
  <c r="AX253" i="1" s="1"/>
  <c r="AU253" i="1"/>
  <c r="AT253" i="1"/>
  <c r="AN253" i="1" s="1"/>
  <c r="AS253" i="1"/>
  <c r="AM253" i="1" s="1"/>
  <c r="AR253" i="1"/>
  <c r="AL253" i="1" s="1"/>
  <c r="AQ253" i="1"/>
  <c r="AP253" i="1"/>
  <c r="AO253" i="1"/>
  <c r="AK253" i="1"/>
  <c r="BW252" i="1"/>
  <c r="BF252" i="1"/>
  <c r="BE252" i="1"/>
  <c r="BD252" i="1"/>
  <c r="BC252" i="1"/>
  <c r="BB252" i="1"/>
  <c r="AW252" i="1"/>
  <c r="AY252" i="1" s="1"/>
  <c r="AV252" i="1"/>
  <c r="AX252" i="1" s="1"/>
  <c r="AU252" i="1"/>
  <c r="AT252" i="1"/>
  <c r="AN252" i="1" s="1"/>
  <c r="AS252" i="1"/>
  <c r="AM252" i="1" s="1"/>
  <c r="AR252" i="1"/>
  <c r="AL252" i="1" s="1"/>
  <c r="AQ252" i="1"/>
  <c r="AP252" i="1"/>
  <c r="AO252" i="1"/>
  <c r="AK252" i="1"/>
  <c r="BW251" i="1"/>
  <c r="BF251" i="1"/>
  <c r="BE251" i="1"/>
  <c r="BD251" i="1"/>
  <c r="BC251" i="1"/>
  <c r="BB251" i="1"/>
  <c r="AW251" i="1"/>
  <c r="AY251" i="1" s="1"/>
  <c r="AV251" i="1"/>
  <c r="AX251" i="1" s="1"/>
  <c r="AU251" i="1"/>
  <c r="AT251" i="1"/>
  <c r="AN251" i="1" s="1"/>
  <c r="AS251" i="1"/>
  <c r="AM251" i="1" s="1"/>
  <c r="AR251" i="1"/>
  <c r="AL251" i="1" s="1"/>
  <c r="AQ251" i="1"/>
  <c r="AP251" i="1"/>
  <c r="AO251" i="1"/>
  <c r="AK251" i="1"/>
  <c r="BW250" i="1"/>
  <c r="BF250" i="1"/>
  <c r="BE250" i="1"/>
  <c r="BD250" i="1"/>
  <c r="BC250" i="1"/>
  <c r="BB250" i="1"/>
  <c r="AW250" i="1"/>
  <c r="AY250" i="1" s="1"/>
  <c r="AV250" i="1"/>
  <c r="AX250" i="1" s="1"/>
  <c r="AU250" i="1"/>
  <c r="AT250" i="1"/>
  <c r="AN250" i="1" s="1"/>
  <c r="AS250" i="1"/>
  <c r="AM250" i="1" s="1"/>
  <c r="AR250" i="1"/>
  <c r="AL250" i="1" s="1"/>
  <c r="AQ250" i="1"/>
  <c r="AP250" i="1"/>
  <c r="AO250" i="1"/>
  <c r="AK250" i="1"/>
  <c r="BW249" i="1"/>
  <c r="BF249" i="1"/>
  <c r="BE249" i="1"/>
  <c r="BD249" i="1"/>
  <c r="BC249" i="1"/>
  <c r="BB249" i="1"/>
  <c r="AW249" i="1"/>
  <c r="AY249" i="1" s="1"/>
  <c r="AV249" i="1"/>
  <c r="AX249" i="1" s="1"/>
  <c r="AU249" i="1"/>
  <c r="AT249" i="1"/>
  <c r="AN249" i="1" s="1"/>
  <c r="AS249" i="1"/>
  <c r="AM249" i="1" s="1"/>
  <c r="AR249" i="1"/>
  <c r="AL249" i="1" s="1"/>
  <c r="AQ249" i="1"/>
  <c r="AP249" i="1"/>
  <c r="AO249" i="1"/>
  <c r="AK249" i="1"/>
  <c r="BW248" i="1"/>
  <c r="BF248" i="1"/>
  <c r="BE248" i="1"/>
  <c r="BD248" i="1"/>
  <c r="BC248" i="1"/>
  <c r="BB248" i="1"/>
  <c r="AW248" i="1"/>
  <c r="AY248" i="1" s="1"/>
  <c r="AV248" i="1"/>
  <c r="AX248" i="1" s="1"/>
  <c r="AU248" i="1"/>
  <c r="AT248" i="1"/>
  <c r="AN248" i="1" s="1"/>
  <c r="AS248" i="1"/>
  <c r="AM248" i="1" s="1"/>
  <c r="AR248" i="1"/>
  <c r="AL248" i="1" s="1"/>
  <c r="AQ248" i="1"/>
  <c r="AP248" i="1"/>
  <c r="AO248" i="1"/>
  <c r="AK248" i="1"/>
  <c r="BW247" i="1"/>
  <c r="BF247" i="1"/>
  <c r="BE247" i="1"/>
  <c r="BD247" i="1"/>
  <c r="BC247" i="1"/>
  <c r="BB247" i="1"/>
  <c r="AW247" i="1"/>
  <c r="AY247" i="1" s="1"/>
  <c r="AV247" i="1"/>
  <c r="AX247" i="1" s="1"/>
  <c r="AU247" i="1"/>
  <c r="AT247" i="1"/>
  <c r="AN247" i="1" s="1"/>
  <c r="AS247" i="1"/>
  <c r="AM247" i="1" s="1"/>
  <c r="AR247" i="1"/>
  <c r="AL247" i="1" s="1"/>
  <c r="AQ247" i="1"/>
  <c r="AP247" i="1"/>
  <c r="AO247" i="1"/>
  <c r="AK247" i="1"/>
  <c r="BW246" i="1"/>
  <c r="BF246" i="1"/>
  <c r="BE246" i="1"/>
  <c r="BD246" i="1"/>
  <c r="BC246" i="1"/>
  <c r="BB246" i="1"/>
  <c r="AW246" i="1"/>
  <c r="AY246" i="1" s="1"/>
  <c r="AV246" i="1"/>
  <c r="AX246" i="1" s="1"/>
  <c r="AU246" i="1"/>
  <c r="AT246" i="1"/>
  <c r="AN246" i="1" s="1"/>
  <c r="AS246" i="1"/>
  <c r="AM246" i="1" s="1"/>
  <c r="AR246" i="1"/>
  <c r="AL246" i="1" s="1"/>
  <c r="AQ246" i="1"/>
  <c r="AP246" i="1"/>
  <c r="AO246" i="1"/>
  <c r="AK246" i="1"/>
  <c r="BW245" i="1"/>
  <c r="BF245" i="1"/>
  <c r="BE245" i="1"/>
  <c r="BD245" i="1"/>
  <c r="BC245" i="1"/>
  <c r="BB245" i="1"/>
  <c r="AW245" i="1"/>
  <c r="AY245" i="1" s="1"/>
  <c r="AV245" i="1"/>
  <c r="AX245" i="1" s="1"/>
  <c r="AU245" i="1"/>
  <c r="AT245" i="1"/>
  <c r="AN245" i="1" s="1"/>
  <c r="AS245" i="1"/>
  <c r="AM245" i="1" s="1"/>
  <c r="AR245" i="1"/>
  <c r="AL245" i="1" s="1"/>
  <c r="AQ245" i="1"/>
  <c r="AP245" i="1"/>
  <c r="AO245" i="1"/>
  <c r="AK245" i="1"/>
  <c r="BW244" i="1"/>
  <c r="BF244" i="1"/>
  <c r="BE244" i="1"/>
  <c r="BD244" i="1"/>
  <c r="BC244" i="1"/>
  <c r="BB244" i="1"/>
  <c r="AW244" i="1"/>
  <c r="AY244" i="1" s="1"/>
  <c r="AV244" i="1"/>
  <c r="AX244" i="1" s="1"/>
  <c r="AU244" i="1"/>
  <c r="AT244" i="1"/>
  <c r="AN244" i="1" s="1"/>
  <c r="AS244" i="1"/>
  <c r="AM244" i="1" s="1"/>
  <c r="AR244" i="1"/>
  <c r="AL244" i="1" s="1"/>
  <c r="AQ244" i="1"/>
  <c r="AP244" i="1"/>
  <c r="AO244" i="1"/>
  <c r="AK244" i="1"/>
  <c r="BW243" i="1"/>
  <c r="BF243" i="1"/>
  <c r="BE243" i="1"/>
  <c r="BD243" i="1"/>
  <c r="BC243" i="1"/>
  <c r="BB243" i="1"/>
  <c r="AW243" i="1"/>
  <c r="AY243" i="1" s="1"/>
  <c r="AV243" i="1"/>
  <c r="AX243" i="1" s="1"/>
  <c r="AU243" i="1"/>
  <c r="AT243" i="1"/>
  <c r="AN243" i="1" s="1"/>
  <c r="AS243" i="1"/>
  <c r="AM243" i="1" s="1"/>
  <c r="AR243" i="1"/>
  <c r="AL243" i="1" s="1"/>
  <c r="AQ243" i="1"/>
  <c r="AP243" i="1"/>
  <c r="AO243" i="1"/>
  <c r="AK243" i="1"/>
  <c r="BW242" i="1"/>
  <c r="BF242" i="1"/>
  <c r="BE242" i="1"/>
  <c r="BD242" i="1"/>
  <c r="BC242" i="1"/>
  <c r="BB242" i="1"/>
  <c r="AW242" i="1"/>
  <c r="AY242" i="1" s="1"/>
  <c r="AV242" i="1"/>
  <c r="AX242" i="1" s="1"/>
  <c r="AU242" i="1"/>
  <c r="AT242" i="1"/>
  <c r="AN242" i="1" s="1"/>
  <c r="AS242" i="1"/>
  <c r="AM242" i="1" s="1"/>
  <c r="AR242" i="1"/>
  <c r="AL242" i="1" s="1"/>
  <c r="AQ242" i="1"/>
  <c r="AP242" i="1"/>
  <c r="AO242" i="1"/>
  <c r="AK242" i="1"/>
  <c r="BW241" i="1"/>
  <c r="BF241" i="1"/>
  <c r="BE241" i="1"/>
  <c r="BD241" i="1"/>
  <c r="BC241" i="1"/>
  <c r="BB241" i="1"/>
  <c r="AW241" i="1"/>
  <c r="AY241" i="1" s="1"/>
  <c r="AV241" i="1"/>
  <c r="AX241" i="1" s="1"/>
  <c r="AU241" i="1"/>
  <c r="AT241" i="1"/>
  <c r="AS241" i="1"/>
  <c r="AM241" i="1" s="1"/>
  <c r="AR241" i="1"/>
  <c r="AL241" i="1" s="1"/>
  <c r="AQ241" i="1"/>
  <c r="AP241" i="1"/>
  <c r="AO241" i="1"/>
  <c r="AK241" i="1"/>
  <c r="BW240" i="1"/>
  <c r="BF240" i="1"/>
  <c r="BE240" i="1"/>
  <c r="BD240" i="1"/>
  <c r="BC240" i="1"/>
  <c r="BB240" i="1"/>
  <c r="AW240" i="1"/>
  <c r="AY240" i="1" s="1"/>
  <c r="AV240" i="1"/>
  <c r="AX240" i="1" s="1"/>
  <c r="AU240" i="1"/>
  <c r="AT240" i="1"/>
  <c r="AN240" i="1" s="1"/>
  <c r="AS240" i="1"/>
  <c r="AM240" i="1" s="1"/>
  <c r="AR240" i="1"/>
  <c r="AL240" i="1" s="1"/>
  <c r="AQ240" i="1"/>
  <c r="AP240" i="1"/>
  <c r="AO240" i="1"/>
  <c r="AK240" i="1"/>
  <c r="BW239" i="1"/>
  <c r="BF239" i="1"/>
  <c r="BE239" i="1"/>
  <c r="BD239" i="1"/>
  <c r="BC239" i="1"/>
  <c r="BB239" i="1"/>
  <c r="AW239" i="1"/>
  <c r="AY239" i="1" s="1"/>
  <c r="AV239" i="1"/>
  <c r="AX239" i="1" s="1"/>
  <c r="AU239" i="1"/>
  <c r="AT239" i="1"/>
  <c r="AN239" i="1" s="1"/>
  <c r="AS239" i="1"/>
  <c r="AM239" i="1" s="1"/>
  <c r="AR239" i="1"/>
  <c r="AL239" i="1" s="1"/>
  <c r="AQ239" i="1"/>
  <c r="AP239" i="1"/>
  <c r="AO239" i="1"/>
  <c r="AK239" i="1"/>
  <c r="BW238" i="1"/>
  <c r="BF238" i="1"/>
  <c r="BE238" i="1"/>
  <c r="BD238" i="1"/>
  <c r="BC238" i="1"/>
  <c r="BB238" i="1"/>
  <c r="AW238" i="1"/>
  <c r="AY238" i="1" s="1"/>
  <c r="AV238" i="1"/>
  <c r="AX238" i="1" s="1"/>
  <c r="AU238" i="1"/>
  <c r="AT238" i="1"/>
  <c r="AN238" i="1" s="1"/>
  <c r="AS238" i="1"/>
  <c r="AM238" i="1" s="1"/>
  <c r="AR238" i="1"/>
  <c r="AL238" i="1" s="1"/>
  <c r="AQ238" i="1"/>
  <c r="AP238" i="1"/>
  <c r="AO238" i="1"/>
  <c r="AK238" i="1"/>
  <c r="BW237" i="1"/>
  <c r="BF237" i="1"/>
  <c r="BE237" i="1"/>
  <c r="BD237" i="1"/>
  <c r="BC237" i="1"/>
  <c r="BB237" i="1"/>
  <c r="AW237" i="1"/>
  <c r="AY237" i="1" s="1"/>
  <c r="AV237" i="1"/>
  <c r="AX237" i="1" s="1"/>
  <c r="AU237" i="1"/>
  <c r="AT237" i="1"/>
  <c r="AN237" i="1" s="1"/>
  <c r="AS237" i="1"/>
  <c r="AM237" i="1" s="1"/>
  <c r="AR237" i="1"/>
  <c r="AL237" i="1" s="1"/>
  <c r="AQ237" i="1"/>
  <c r="AP237" i="1"/>
  <c r="AO237" i="1"/>
  <c r="AK237" i="1"/>
  <c r="BW236" i="1"/>
  <c r="BF236" i="1"/>
  <c r="BE236" i="1"/>
  <c r="BD236" i="1"/>
  <c r="BC236" i="1"/>
  <c r="BB236" i="1"/>
  <c r="AW236" i="1"/>
  <c r="AY236" i="1" s="1"/>
  <c r="AV236" i="1"/>
  <c r="AX236" i="1" s="1"/>
  <c r="AU236" i="1"/>
  <c r="AT236" i="1"/>
  <c r="AN236" i="1" s="1"/>
  <c r="AS236" i="1"/>
  <c r="AM236" i="1" s="1"/>
  <c r="AR236" i="1"/>
  <c r="AQ236" i="1"/>
  <c r="AP236" i="1"/>
  <c r="AO236" i="1"/>
  <c r="AK236" i="1"/>
  <c r="BW235" i="1"/>
  <c r="BF235" i="1"/>
  <c r="BE235" i="1"/>
  <c r="BD235" i="1"/>
  <c r="BC235" i="1"/>
  <c r="BB235" i="1"/>
  <c r="AW235" i="1"/>
  <c r="AY235" i="1" s="1"/>
  <c r="AV235" i="1"/>
  <c r="AX235" i="1" s="1"/>
  <c r="AU235" i="1"/>
  <c r="AT235" i="1"/>
  <c r="AN235" i="1" s="1"/>
  <c r="AS235" i="1"/>
  <c r="AM235" i="1" s="1"/>
  <c r="AR235" i="1"/>
  <c r="AL235" i="1" s="1"/>
  <c r="AQ235" i="1"/>
  <c r="AP235" i="1"/>
  <c r="AO235" i="1"/>
  <c r="AK235" i="1"/>
  <c r="BW234" i="1"/>
  <c r="BF234" i="1"/>
  <c r="BE234" i="1"/>
  <c r="BD234" i="1"/>
  <c r="BC234" i="1"/>
  <c r="BB234" i="1"/>
  <c r="AW234" i="1"/>
  <c r="AY234" i="1" s="1"/>
  <c r="AV234" i="1"/>
  <c r="AX234" i="1" s="1"/>
  <c r="AU234" i="1"/>
  <c r="AT234" i="1"/>
  <c r="AN234" i="1" s="1"/>
  <c r="AS234" i="1"/>
  <c r="AM234" i="1" s="1"/>
  <c r="AR234" i="1"/>
  <c r="AL234" i="1" s="1"/>
  <c r="AQ234" i="1"/>
  <c r="AP234" i="1"/>
  <c r="AO234" i="1"/>
  <c r="AK234" i="1"/>
  <c r="BW233" i="1"/>
  <c r="BF233" i="1"/>
  <c r="BE233" i="1"/>
  <c r="BD233" i="1"/>
  <c r="BC233" i="1"/>
  <c r="BB233" i="1"/>
  <c r="AW233" i="1"/>
  <c r="AY233" i="1" s="1"/>
  <c r="AV233" i="1"/>
  <c r="AX233" i="1" s="1"/>
  <c r="AU233" i="1"/>
  <c r="AT233" i="1"/>
  <c r="AS233" i="1"/>
  <c r="AM233" i="1" s="1"/>
  <c r="AR233" i="1"/>
  <c r="AL233" i="1" s="1"/>
  <c r="AQ233" i="1"/>
  <c r="AP233" i="1"/>
  <c r="AO233" i="1"/>
  <c r="AK233" i="1"/>
  <c r="BW232" i="1"/>
  <c r="BF232" i="1"/>
  <c r="BE232" i="1"/>
  <c r="BD232" i="1"/>
  <c r="BC232" i="1"/>
  <c r="BB232" i="1"/>
  <c r="AW232" i="1"/>
  <c r="AY232" i="1" s="1"/>
  <c r="AV232" i="1"/>
  <c r="AX232" i="1" s="1"/>
  <c r="AU232" i="1"/>
  <c r="AT232" i="1"/>
  <c r="AN232" i="1" s="1"/>
  <c r="AS232" i="1"/>
  <c r="AM232" i="1" s="1"/>
  <c r="AR232" i="1"/>
  <c r="AL232" i="1" s="1"/>
  <c r="AQ232" i="1"/>
  <c r="AP232" i="1"/>
  <c r="AO232" i="1"/>
  <c r="AK232" i="1"/>
  <c r="BW231" i="1"/>
  <c r="BF231" i="1"/>
  <c r="BE231" i="1"/>
  <c r="BD231" i="1"/>
  <c r="BC231" i="1"/>
  <c r="BB231" i="1"/>
  <c r="AW231" i="1"/>
  <c r="AY231" i="1" s="1"/>
  <c r="AV231" i="1"/>
  <c r="AX231" i="1" s="1"/>
  <c r="AU231" i="1"/>
  <c r="AT231" i="1"/>
  <c r="AN231" i="1" s="1"/>
  <c r="AS231" i="1"/>
  <c r="AM231" i="1" s="1"/>
  <c r="AR231" i="1"/>
  <c r="AL231" i="1" s="1"/>
  <c r="AQ231" i="1"/>
  <c r="AP231" i="1"/>
  <c r="AO231" i="1"/>
  <c r="AK231" i="1"/>
  <c r="BW230" i="1"/>
  <c r="BF230" i="1"/>
  <c r="BE230" i="1"/>
  <c r="BD230" i="1"/>
  <c r="BC230" i="1"/>
  <c r="BB230" i="1"/>
  <c r="AW230" i="1"/>
  <c r="AY230" i="1" s="1"/>
  <c r="AV230" i="1"/>
  <c r="AX230" i="1" s="1"/>
  <c r="AU230" i="1"/>
  <c r="AT230" i="1"/>
  <c r="AN230" i="1" s="1"/>
  <c r="AS230" i="1"/>
  <c r="AM230" i="1" s="1"/>
  <c r="AR230" i="1"/>
  <c r="AL230" i="1" s="1"/>
  <c r="AQ230" i="1"/>
  <c r="AP230" i="1"/>
  <c r="AO230" i="1"/>
  <c r="AK230" i="1"/>
  <c r="BW229" i="1"/>
  <c r="BF229" i="1"/>
  <c r="BE229" i="1"/>
  <c r="BD229" i="1"/>
  <c r="BC229" i="1"/>
  <c r="BB229" i="1"/>
  <c r="AW229" i="1"/>
  <c r="AY229" i="1" s="1"/>
  <c r="AV229" i="1"/>
  <c r="AX229" i="1" s="1"/>
  <c r="AU229" i="1"/>
  <c r="AT229" i="1"/>
  <c r="AN229" i="1" s="1"/>
  <c r="AS229" i="1"/>
  <c r="AM229" i="1" s="1"/>
  <c r="AR229" i="1"/>
  <c r="AL229" i="1" s="1"/>
  <c r="AQ229" i="1"/>
  <c r="AP229" i="1"/>
  <c r="AO229" i="1"/>
  <c r="AK229" i="1"/>
  <c r="BW228" i="1"/>
  <c r="BF228" i="1"/>
  <c r="BE228" i="1"/>
  <c r="BD228" i="1"/>
  <c r="BC228" i="1"/>
  <c r="BB228" i="1"/>
  <c r="AW228" i="1"/>
  <c r="AY228" i="1" s="1"/>
  <c r="AV228" i="1"/>
  <c r="AX228" i="1" s="1"/>
  <c r="AU228" i="1"/>
  <c r="AT228" i="1"/>
  <c r="AN228" i="1" s="1"/>
  <c r="AS228" i="1"/>
  <c r="AM228" i="1" s="1"/>
  <c r="AR228" i="1"/>
  <c r="AQ228" i="1"/>
  <c r="AP228" i="1"/>
  <c r="AO228" i="1"/>
  <c r="AK228" i="1"/>
  <c r="BW227" i="1"/>
  <c r="BF227" i="1"/>
  <c r="BE227" i="1"/>
  <c r="BD227" i="1"/>
  <c r="BC227" i="1"/>
  <c r="BB227" i="1"/>
  <c r="AW227" i="1"/>
  <c r="AY227" i="1" s="1"/>
  <c r="AV227" i="1"/>
  <c r="AX227" i="1" s="1"/>
  <c r="AU227" i="1"/>
  <c r="AT227" i="1"/>
  <c r="AN227" i="1" s="1"/>
  <c r="AS227" i="1"/>
  <c r="AM227" i="1" s="1"/>
  <c r="AR227" i="1"/>
  <c r="AL227" i="1" s="1"/>
  <c r="AQ227" i="1"/>
  <c r="AP227" i="1"/>
  <c r="AO227" i="1"/>
  <c r="AK227" i="1"/>
  <c r="BW226" i="1"/>
  <c r="BF226" i="1"/>
  <c r="BE226" i="1"/>
  <c r="BD226" i="1"/>
  <c r="BC226" i="1"/>
  <c r="BB226" i="1"/>
  <c r="AW226" i="1"/>
  <c r="AY226" i="1" s="1"/>
  <c r="AV226" i="1"/>
  <c r="AX226" i="1" s="1"/>
  <c r="AU226" i="1"/>
  <c r="AT226" i="1"/>
  <c r="AN226" i="1" s="1"/>
  <c r="AS226" i="1"/>
  <c r="AM226" i="1" s="1"/>
  <c r="AR226" i="1"/>
  <c r="AL226" i="1" s="1"/>
  <c r="AQ226" i="1"/>
  <c r="AP226" i="1"/>
  <c r="AO226" i="1"/>
  <c r="AK226" i="1"/>
  <c r="BW225" i="1"/>
  <c r="BF225" i="1"/>
  <c r="BE225" i="1"/>
  <c r="BD225" i="1"/>
  <c r="BC225" i="1"/>
  <c r="BB225" i="1"/>
  <c r="AW225" i="1"/>
  <c r="AY225" i="1" s="1"/>
  <c r="AV225" i="1"/>
  <c r="AX225" i="1" s="1"/>
  <c r="AU225" i="1"/>
  <c r="AT225" i="1"/>
  <c r="AS225" i="1"/>
  <c r="AM225" i="1" s="1"/>
  <c r="AR225" i="1"/>
  <c r="AL225" i="1" s="1"/>
  <c r="AQ225" i="1"/>
  <c r="AP225" i="1"/>
  <c r="AO225" i="1"/>
  <c r="AK225" i="1"/>
  <c r="BW224" i="1"/>
  <c r="BF224" i="1"/>
  <c r="BE224" i="1"/>
  <c r="BD224" i="1"/>
  <c r="BC224" i="1"/>
  <c r="BB224" i="1"/>
  <c r="AW224" i="1"/>
  <c r="AY224" i="1" s="1"/>
  <c r="AV224" i="1"/>
  <c r="AX224" i="1" s="1"/>
  <c r="AU224" i="1"/>
  <c r="AT224" i="1"/>
  <c r="AN224" i="1" s="1"/>
  <c r="AS224" i="1"/>
  <c r="AM224" i="1" s="1"/>
  <c r="AR224" i="1"/>
  <c r="AL224" i="1" s="1"/>
  <c r="AQ224" i="1"/>
  <c r="AP224" i="1"/>
  <c r="AO224" i="1"/>
  <c r="AK224" i="1"/>
  <c r="BW223" i="1"/>
  <c r="BF223" i="1"/>
  <c r="BE223" i="1"/>
  <c r="BD223" i="1"/>
  <c r="BC223" i="1"/>
  <c r="BB223" i="1"/>
  <c r="AW223" i="1"/>
  <c r="AY223" i="1" s="1"/>
  <c r="AV223" i="1"/>
  <c r="AX223" i="1" s="1"/>
  <c r="AU223" i="1"/>
  <c r="AT223" i="1"/>
  <c r="AN223" i="1" s="1"/>
  <c r="AS223" i="1"/>
  <c r="AM223" i="1" s="1"/>
  <c r="AR223" i="1"/>
  <c r="AL223" i="1" s="1"/>
  <c r="AQ223" i="1"/>
  <c r="AP223" i="1"/>
  <c r="AO223" i="1"/>
  <c r="AK223" i="1"/>
  <c r="BW222" i="1"/>
  <c r="BF222" i="1"/>
  <c r="BE222" i="1"/>
  <c r="BD222" i="1"/>
  <c r="BC222" i="1"/>
  <c r="BB222" i="1"/>
  <c r="AW222" i="1"/>
  <c r="AY222" i="1" s="1"/>
  <c r="AV222" i="1"/>
  <c r="AX222" i="1" s="1"/>
  <c r="AU222" i="1"/>
  <c r="AT222" i="1"/>
  <c r="AN222" i="1" s="1"/>
  <c r="AS222" i="1"/>
  <c r="AM222" i="1" s="1"/>
  <c r="AR222" i="1"/>
  <c r="AL222" i="1" s="1"/>
  <c r="AQ222" i="1"/>
  <c r="AP222" i="1"/>
  <c r="AO222" i="1"/>
  <c r="AK222" i="1"/>
  <c r="BW221" i="1"/>
  <c r="BF221" i="1"/>
  <c r="BE221" i="1"/>
  <c r="BD221" i="1"/>
  <c r="BC221" i="1"/>
  <c r="BB221" i="1"/>
  <c r="AW221" i="1"/>
  <c r="AY221" i="1" s="1"/>
  <c r="AV221" i="1"/>
  <c r="AX221" i="1" s="1"/>
  <c r="AU221" i="1"/>
  <c r="AT221" i="1"/>
  <c r="AN221" i="1" s="1"/>
  <c r="AS221" i="1"/>
  <c r="AM221" i="1" s="1"/>
  <c r="AR221" i="1"/>
  <c r="AL221" i="1" s="1"/>
  <c r="AQ221" i="1"/>
  <c r="AP221" i="1"/>
  <c r="AO221" i="1"/>
  <c r="AK221" i="1"/>
  <c r="BW220" i="1"/>
  <c r="BF220" i="1"/>
  <c r="BE220" i="1"/>
  <c r="BD220" i="1"/>
  <c r="BC220" i="1"/>
  <c r="BB220" i="1"/>
  <c r="AW220" i="1"/>
  <c r="AY220" i="1" s="1"/>
  <c r="AV220" i="1"/>
  <c r="AX220" i="1" s="1"/>
  <c r="AU220" i="1"/>
  <c r="AT220" i="1"/>
  <c r="AN220" i="1" s="1"/>
  <c r="AS220" i="1"/>
  <c r="AM220" i="1" s="1"/>
  <c r="AR220" i="1"/>
  <c r="AQ220" i="1"/>
  <c r="AP220" i="1"/>
  <c r="AO220" i="1"/>
  <c r="AK220" i="1"/>
  <c r="BW219" i="1"/>
  <c r="BF219" i="1"/>
  <c r="BE219" i="1"/>
  <c r="BD219" i="1"/>
  <c r="BC219" i="1"/>
  <c r="BB219" i="1"/>
  <c r="AW219" i="1"/>
  <c r="AY219" i="1" s="1"/>
  <c r="AV219" i="1"/>
  <c r="AX219" i="1" s="1"/>
  <c r="AU219" i="1"/>
  <c r="AT219" i="1"/>
  <c r="AN219" i="1" s="1"/>
  <c r="AS219" i="1"/>
  <c r="AM219" i="1" s="1"/>
  <c r="AR219" i="1"/>
  <c r="AL219" i="1" s="1"/>
  <c r="AQ219" i="1"/>
  <c r="AP219" i="1"/>
  <c r="AO219" i="1"/>
  <c r="AK219" i="1"/>
  <c r="BW218" i="1"/>
  <c r="BF218" i="1"/>
  <c r="BE218" i="1"/>
  <c r="BD218" i="1"/>
  <c r="BC218" i="1"/>
  <c r="BB218" i="1"/>
  <c r="AW218" i="1"/>
  <c r="AY218" i="1" s="1"/>
  <c r="AV218" i="1"/>
  <c r="AX218" i="1" s="1"/>
  <c r="AU218" i="1"/>
  <c r="AT218" i="1"/>
  <c r="AN218" i="1" s="1"/>
  <c r="AS218" i="1"/>
  <c r="AM218" i="1" s="1"/>
  <c r="AR218" i="1"/>
  <c r="AL218" i="1" s="1"/>
  <c r="AQ218" i="1"/>
  <c r="AP218" i="1"/>
  <c r="AO218" i="1"/>
  <c r="AK218" i="1"/>
  <c r="BW217" i="1"/>
  <c r="BF217" i="1"/>
  <c r="BE217" i="1"/>
  <c r="BD217" i="1"/>
  <c r="BC217" i="1"/>
  <c r="BB217" i="1"/>
  <c r="AW217" i="1"/>
  <c r="AY217" i="1" s="1"/>
  <c r="AV217" i="1"/>
  <c r="AX217" i="1" s="1"/>
  <c r="AU217" i="1"/>
  <c r="AT217" i="1"/>
  <c r="AS217" i="1"/>
  <c r="AM217" i="1" s="1"/>
  <c r="AR217" i="1"/>
  <c r="AL217" i="1" s="1"/>
  <c r="AQ217" i="1"/>
  <c r="AP217" i="1"/>
  <c r="AO217" i="1"/>
  <c r="AK217" i="1"/>
  <c r="BW216" i="1"/>
  <c r="BF216" i="1"/>
  <c r="BE216" i="1"/>
  <c r="BD216" i="1"/>
  <c r="BC216" i="1"/>
  <c r="BB216" i="1"/>
  <c r="AW216" i="1"/>
  <c r="AY216" i="1" s="1"/>
  <c r="AV216" i="1"/>
  <c r="AX216" i="1" s="1"/>
  <c r="AU216" i="1"/>
  <c r="AT216" i="1"/>
  <c r="AN216" i="1" s="1"/>
  <c r="AS216" i="1"/>
  <c r="AM216" i="1" s="1"/>
  <c r="AR216" i="1"/>
  <c r="AL216" i="1" s="1"/>
  <c r="AQ216" i="1"/>
  <c r="AP216" i="1"/>
  <c r="AO216" i="1"/>
  <c r="AK216" i="1"/>
  <c r="BW215" i="1"/>
  <c r="BF215" i="1"/>
  <c r="BE215" i="1"/>
  <c r="BD215" i="1"/>
  <c r="BC215" i="1"/>
  <c r="BB215" i="1"/>
  <c r="AW215" i="1"/>
  <c r="AY215" i="1" s="1"/>
  <c r="AV215" i="1"/>
  <c r="AX215" i="1" s="1"/>
  <c r="AU215" i="1"/>
  <c r="AT215" i="1"/>
  <c r="AN215" i="1" s="1"/>
  <c r="AS215" i="1"/>
  <c r="AM215" i="1" s="1"/>
  <c r="AR215" i="1"/>
  <c r="AL215" i="1" s="1"/>
  <c r="AQ215" i="1"/>
  <c r="AP215" i="1"/>
  <c r="AO215" i="1"/>
  <c r="AK215" i="1"/>
  <c r="BW214" i="1"/>
  <c r="BF214" i="1"/>
  <c r="BE214" i="1"/>
  <c r="BD214" i="1"/>
  <c r="BC214" i="1"/>
  <c r="BB214" i="1"/>
  <c r="AW214" i="1"/>
  <c r="AY214" i="1" s="1"/>
  <c r="AV214" i="1"/>
  <c r="AX214" i="1" s="1"/>
  <c r="AU214" i="1"/>
  <c r="AT214" i="1"/>
  <c r="AN214" i="1" s="1"/>
  <c r="AS214" i="1"/>
  <c r="AM214" i="1" s="1"/>
  <c r="AR214" i="1"/>
  <c r="AL214" i="1" s="1"/>
  <c r="AQ214" i="1"/>
  <c r="AP214" i="1"/>
  <c r="AO214" i="1"/>
  <c r="AK214" i="1"/>
  <c r="BW213" i="1"/>
  <c r="BF213" i="1"/>
  <c r="BE213" i="1"/>
  <c r="BD213" i="1"/>
  <c r="BC213" i="1"/>
  <c r="BB213" i="1"/>
  <c r="AW213" i="1"/>
  <c r="AY213" i="1" s="1"/>
  <c r="AV213" i="1"/>
  <c r="AX213" i="1" s="1"/>
  <c r="AU213" i="1"/>
  <c r="AT213" i="1"/>
  <c r="AN213" i="1" s="1"/>
  <c r="AS213" i="1"/>
  <c r="AM213" i="1" s="1"/>
  <c r="AR213" i="1"/>
  <c r="AL213" i="1" s="1"/>
  <c r="AQ213" i="1"/>
  <c r="AP213" i="1"/>
  <c r="AO213" i="1"/>
  <c r="AK213" i="1"/>
  <c r="BW212" i="1"/>
  <c r="BF212" i="1"/>
  <c r="BE212" i="1"/>
  <c r="BD212" i="1"/>
  <c r="BC212" i="1"/>
  <c r="BB212" i="1"/>
  <c r="AW212" i="1"/>
  <c r="AY212" i="1" s="1"/>
  <c r="AV212" i="1"/>
  <c r="AX212" i="1" s="1"/>
  <c r="AU212" i="1"/>
  <c r="AT212" i="1"/>
  <c r="AN212" i="1" s="1"/>
  <c r="AS212" i="1"/>
  <c r="AM212" i="1" s="1"/>
  <c r="AR212" i="1"/>
  <c r="AQ212" i="1"/>
  <c r="AP212" i="1"/>
  <c r="AO212" i="1"/>
  <c r="AK212" i="1"/>
  <c r="BW211" i="1"/>
  <c r="BF211" i="1"/>
  <c r="BE211" i="1"/>
  <c r="BD211" i="1"/>
  <c r="BC211" i="1"/>
  <c r="BB211" i="1"/>
  <c r="AW211" i="1"/>
  <c r="AY211" i="1" s="1"/>
  <c r="AV211" i="1"/>
  <c r="AX211" i="1" s="1"/>
  <c r="AU211" i="1"/>
  <c r="AT211" i="1"/>
  <c r="AN211" i="1" s="1"/>
  <c r="AS211" i="1"/>
  <c r="AM211" i="1" s="1"/>
  <c r="AR211" i="1"/>
  <c r="AL211" i="1" s="1"/>
  <c r="AQ211" i="1"/>
  <c r="AP211" i="1"/>
  <c r="AO211" i="1"/>
  <c r="AK211" i="1"/>
  <c r="BW210" i="1"/>
  <c r="BF210" i="1"/>
  <c r="BE210" i="1"/>
  <c r="BD210" i="1"/>
  <c r="BC210" i="1"/>
  <c r="BB210" i="1"/>
  <c r="AW210" i="1"/>
  <c r="AY210" i="1" s="1"/>
  <c r="AV210" i="1"/>
  <c r="AX210" i="1" s="1"/>
  <c r="AU210" i="1"/>
  <c r="AT210" i="1"/>
  <c r="AN210" i="1" s="1"/>
  <c r="AS210" i="1"/>
  <c r="AM210" i="1" s="1"/>
  <c r="AR210" i="1"/>
  <c r="AL210" i="1" s="1"/>
  <c r="AQ210" i="1"/>
  <c r="AP210" i="1"/>
  <c r="AO210" i="1"/>
  <c r="AK210" i="1"/>
  <c r="BW209" i="1"/>
  <c r="BF209" i="1"/>
  <c r="BE209" i="1"/>
  <c r="BD209" i="1"/>
  <c r="BC209" i="1"/>
  <c r="BB209" i="1"/>
  <c r="AW209" i="1"/>
  <c r="AY209" i="1" s="1"/>
  <c r="AV209" i="1"/>
  <c r="AX209" i="1" s="1"/>
  <c r="AU209" i="1"/>
  <c r="AT209" i="1"/>
  <c r="AS209" i="1"/>
  <c r="AM209" i="1" s="1"/>
  <c r="AR209" i="1"/>
  <c r="AL209" i="1" s="1"/>
  <c r="AQ209" i="1"/>
  <c r="AP209" i="1"/>
  <c r="AO209" i="1"/>
  <c r="AK209" i="1"/>
  <c r="BW208" i="1"/>
  <c r="BF208" i="1"/>
  <c r="BE208" i="1"/>
  <c r="BD208" i="1"/>
  <c r="BC208" i="1"/>
  <c r="BB208" i="1"/>
  <c r="AW208" i="1"/>
  <c r="AY208" i="1" s="1"/>
  <c r="AV208" i="1"/>
  <c r="AX208" i="1" s="1"/>
  <c r="AU208" i="1"/>
  <c r="AT208" i="1"/>
  <c r="AN208" i="1" s="1"/>
  <c r="AS208" i="1"/>
  <c r="AM208" i="1" s="1"/>
  <c r="AR208" i="1"/>
  <c r="AL208" i="1" s="1"/>
  <c r="AQ208" i="1"/>
  <c r="AP208" i="1"/>
  <c r="AO208" i="1"/>
  <c r="AK208" i="1"/>
  <c r="BW207" i="1"/>
  <c r="BF207" i="1"/>
  <c r="BE207" i="1"/>
  <c r="BD207" i="1"/>
  <c r="BC207" i="1"/>
  <c r="BB207" i="1"/>
  <c r="AW207" i="1"/>
  <c r="AY207" i="1" s="1"/>
  <c r="AV207" i="1"/>
  <c r="AX207" i="1" s="1"/>
  <c r="AU207" i="1"/>
  <c r="AT207" i="1"/>
  <c r="AN207" i="1" s="1"/>
  <c r="AS207" i="1"/>
  <c r="AM207" i="1" s="1"/>
  <c r="AR207" i="1"/>
  <c r="AL207" i="1" s="1"/>
  <c r="AQ207" i="1"/>
  <c r="AP207" i="1"/>
  <c r="AO207" i="1"/>
  <c r="AK207" i="1"/>
  <c r="BW206" i="1"/>
  <c r="BF206" i="1"/>
  <c r="BE206" i="1"/>
  <c r="BD206" i="1"/>
  <c r="BC206" i="1"/>
  <c r="BB206" i="1"/>
  <c r="AW206" i="1"/>
  <c r="AY206" i="1" s="1"/>
  <c r="AV206" i="1"/>
  <c r="AX206" i="1" s="1"/>
  <c r="AU206" i="1"/>
  <c r="AT206" i="1"/>
  <c r="AN206" i="1" s="1"/>
  <c r="AS206" i="1"/>
  <c r="AM206" i="1" s="1"/>
  <c r="AR206" i="1"/>
  <c r="AL206" i="1" s="1"/>
  <c r="AQ206" i="1"/>
  <c r="AP206" i="1"/>
  <c r="AO206" i="1"/>
  <c r="AK206" i="1"/>
  <c r="BW205" i="1"/>
  <c r="BF205" i="1"/>
  <c r="BE205" i="1"/>
  <c r="BD205" i="1"/>
  <c r="BC205" i="1"/>
  <c r="BB205" i="1"/>
  <c r="AW205" i="1"/>
  <c r="AY205" i="1" s="1"/>
  <c r="AV205" i="1"/>
  <c r="AX205" i="1" s="1"/>
  <c r="AU205" i="1"/>
  <c r="AT205" i="1"/>
  <c r="AN205" i="1" s="1"/>
  <c r="AS205" i="1"/>
  <c r="AM205" i="1" s="1"/>
  <c r="AR205" i="1"/>
  <c r="AL205" i="1" s="1"/>
  <c r="AQ205" i="1"/>
  <c r="AP205" i="1"/>
  <c r="AO205" i="1"/>
  <c r="AK205" i="1"/>
  <c r="BW204" i="1"/>
  <c r="BF204" i="1"/>
  <c r="BE204" i="1"/>
  <c r="BD204" i="1"/>
  <c r="BC204" i="1"/>
  <c r="BB204" i="1"/>
  <c r="AW204" i="1"/>
  <c r="AY204" i="1" s="1"/>
  <c r="AV204" i="1"/>
  <c r="AX204" i="1" s="1"/>
  <c r="AU204" i="1"/>
  <c r="AT204" i="1"/>
  <c r="AN204" i="1" s="1"/>
  <c r="AS204" i="1"/>
  <c r="AM204" i="1" s="1"/>
  <c r="AR204" i="1"/>
  <c r="AQ204" i="1"/>
  <c r="AP204" i="1"/>
  <c r="AO204" i="1"/>
  <c r="AK204" i="1"/>
  <c r="BW203" i="1"/>
  <c r="BF203" i="1"/>
  <c r="BE203" i="1"/>
  <c r="BD203" i="1"/>
  <c r="BC203" i="1"/>
  <c r="BB203" i="1"/>
  <c r="AW203" i="1"/>
  <c r="AY203" i="1" s="1"/>
  <c r="AV203" i="1"/>
  <c r="AX203" i="1" s="1"/>
  <c r="AU203" i="1"/>
  <c r="AT203" i="1"/>
  <c r="AN203" i="1" s="1"/>
  <c r="AS203" i="1"/>
  <c r="AM203" i="1" s="1"/>
  <c r="AR203" i="1"/>
  <c r="AL203" i="1" s="1"/>
  <c r="AQ203" i="1"/>
  <c r="AP203" i="1"/>
  <c r="AO203" i="1"/>
  <c r="AK203" i="1"/>
  <c r="BW202" i="1"/>
  <c r="BF202" i="1"/>
  <c r="BE202" i="1"/>
  <c r="BD202" i="1"/>
  <c r="BC202" i="1"/>
  <c r="BB202" i="1"/>
  <c r="AW202" i="1"/>
  <c r="AY202" i="1" s="1"/>
  <c r="AV202" i="1"/>
  <c r="AX202" i="1" s="1"/>
  <c r="AU202" i="1"/>
  <c r="AT202" i="1"/>
  <c r="AN202" i="1" s="1"/>
  <c r="AS202" i="1"/>
  <c r="AM202" i="1" s="1"/>
  <c r="AR202" i="1"/>
  <c r="AL202" i="1" s="1"/>
  <c r="AQ202" i="1"/>
  <c r="AP202" i="1"/>
  <c r="AO202" i="1"/>
  <c r="AK202" i="1"/>
  <c r="BW201" i="1"/>
  <c r="BF201" i="1"/>
  <c r="BE201" i="1"/>
  <c r="BD201" i="1"/>
  <c r="BC201" i="1"/>
  <c r="BB201" i="1"/>
  <c r="AW201" i="1"/>
  <c r="AY201" i="1" s="1"/>
  <c r="AV201" i="1"/>
  <c r="AX201" i="1" s="1"/>
  <c r="AU201" i="1"/>
  <c r="AT201" i="1"/>
  <c r="AS201" i="1"/>
  <c r="AM201" i="1" s="1"/>
  <c r="AR201" i="1"/>
  <c r="AL201" i="1" s="1"/>
  <c r="AQ201" i="1"/>
  <c r="AP201" i="1"/>
  <c r="AO201" i="1"/>
  <c r="AK201" i="1"/>
  <c r="BW200" i="1"/>
  <c r="BF200" i="1"/>
  <c r="BE200" i="1"/>
  <c r="BD200" i="1"/>
  <c r="BC200" i="1"/>
  <c r="BB200" i="1"/>
  <c r="AW200" i="1"/>
  <c r="AY200" i="1" s="1"/>
  <c r="AV200" i="1"/>
  <c r="AX200" i="1" s="1"/>
  <c r="AU200" i="1"/>
  <c r="AT200" i="1"/>
  <c r="AN200" i="1" s="1"/>
  <c r="AS200" i="1"/>
  <c r="AM200" i="1" s="1"/>
  <c r="AR200" i="1"/>
  <c r="AL200" i="1" s="1"/>
  <c r="AQ200" i="1"/>
  <c r="AP200" i="1"/>
  <c r="AO200" i="1"/>
  <c r="AK200" i="1"/>
  <c r="BW199" i="1"/>
  <c r="BF199" i="1"/>
  <c r="BE199" i="1"/>
  <c r="BD199" i="1"/>
  <c r="BC199" i="1"/>
  <c r="BB199" i="1"/>
  <c r="AW199" i="1"/>
  <c r="AY199" i="1" s="1"/>
  <c r="AV199" i="1"/>
  <c r="AX199" i="1" s="1"/>
  <c r="AU199" i="1"/>
  <c r="AT199" i="1"/>
  <c r="AN199" i="1" s="1"/>
  <c r="AS199" i="1"/>
  <c r="AM199" i="1" s="1"/>
  <c r="AR199" i="1"/>
  <c r="AL199" i="1" s="1"/>
  <c r="AQ199" i="1"/>
  <c r="AP199" i="1"/>
  <c r="AO199" i="1"/>
  <c r="AK199" i="1"/>
  <c r="BW198" i="1"/>
  <c r="BF198" i="1"/>
  <c r="BE198" i="1"/>
  <c r="BD198" i="1"/>
  <c r="BC198" i="1"/>
  <c r="BB198" i="1"/>
  <c r="AW198" i="1"/>
  <c r="AY198" i="1" s="1"/>
  <c r="AV198" i="1"/>
  <c r="AX198" i="1" s="1"/>
  <c r="AU198" i="1"/>
  <c r="AT198" i="1"/>
  <c r="AN198" i="1" s="1"/>
  <c r="AS198" i="1"/>
  <c r="AM198" i="1" s="1"/>
  <c r="AR198" i="1"/>
  <c r="AL198" i="1" s="1"/>
  <c r="AQ198" i="1"/>
  <c r="AP198" i="1"/>
  <c r="AO198" i="1"/>
  <c r="AK198" i="1"/>
  <c r="BW197" i="1"/>
  <c r="BF197" i="1"/>
  <c r="BE197" i="1"/>
  <c r="BD197" i="1"/>
  <c r="BC197" i="1"/>
  <c r="BB197" i="1"/>
  <c r="AW197" i="1"/>
  <c r="AY197" i="1" s="1"/>
  <c r="AV197" i="1"/>
  <c r="AX197" i="1" s="1"/>
  <c r="AU197" i="1"/>
  <c r="AT197" i="1"/>
  <c r="AN197" i="1" s="1"/>
  <c r="AS197" i="1"/>
  <c r="AM197" i="1" s="1"/>
  <c r="AR197" i="1"/>
  <c r="AL197" i="1" s="1"/>
  <c r="AQ197" i="1"/>
  <c r="AP197" i="1"/>
  <c r="AO197" i="1"/>
  <c r="AK197" i="1"/>
  <c r="BW196" i="1"/>
  <c r="BF196" i="1"/>
  <c r="BE196" i="1"/>
  <c r="BD196" i="1"/>
  <c r="BC196" i="1"/>
  <c r="BB196" i="1"/>
  <c r="AW196" i="1"/>
  <c r="AY196" i="1" s="1"/>
  <c r="AV196" i="1"/>
  <c r="AX196" i="1" s="1"/>
  <c r="AU196" i="1"/>
  <c r="AT196" i="1"/>
  <c r="AN196" i="1" s="1"/>
  <c r="AS196" i="1"/>
  <c r="AM196" i="1" s="1"/>
  <c r="AR196" i="1"/>
  <c r="AQ196" i="1"/>
  <c r="AP196" i="1"/>
  <c r="AO196" i="1"/>
  <c r="AK196" i="1"/>
  <c r="BW195" i="1"/>
  <c r="BF195" i="1"/>
  <c r="BE195" i="1"/>
  <c r="BD195" i="1"/>
  <c r="BC195" i="1"/>
  <c r="BB195" i="1"/>
  <c r="AW195" i="1"/>
  <c r="AY195" i="1" s="1"/>
  <c r="AV195" i="1"/>
  <c r="AX195" i="1" s="1"/>
  <c r="AU195" i="1"/>
  <c r="AT195" i="1"/>
  <c r="AN195" i="1" s="1"/>
  <c r="AS195" i="1"/>
  <c r="AM195" i="1" s="1"/>
  <c r="AR195" i="1"/>
  <c r="AL195" i="1" s="1"/>
  <c r="AQ195" i="1"/>
  <c r="AP195" i="1"/>
  <c r="AO195" i="1"/>
  <c r="AK195" i="1"/>
  <c r="BW194" i="1"/>
  <c r="BF194" i="1"/>
  <c r="BE194" i="1"/>
  <c r="BD194" i="1"/>
  <c r="BC194" i="1"/>
  <c r="BB194" i="1"/>
  <c r="AW194" i="1"/>
  <c r="AY194" i="1" s="1"/>
  <c r="AV194" i="1"/>
  <c r="AX194" i="1" s="1"/>
  <c r="AU194" i="1"/>
  <c r="AT194" i="1"/>
  <c r="AN194" i="1" s="1"/>
  <c r="AS194" i="1"/>
  <c r="AM194" i="1" s="1"/>
  <c r="AR194" i="1"/>
  <c r="AL194" i="1" s="1"/>
  <c r="AQ194" i="1"/>
  <c r="AP194" i="1"/>
  <c r="AO194" i="1"/>
  <c r="AK194" i="1"/>
  <c r="BW193" i="1"/>
  <c r="BF193" i="1"/>
  <c r="BE193" i="1"/>
  <c r="BD193" i="1"/>
  <c r="BC193" i="1"/>
  <c r="BB193" i="1"/>
  <c r="AW193" i="1"/>
  <c r="AY193" i="1" s="1"/>
  <c r="AV193" i="1"/>
  <c r="AX193" i="1" s="1"/>
  <c r="AU193" i="1"/>
  <c r="AT193" i="1"/>
  <c r="AS193" i="1"/>
  <c r="AM193" i="1" s="1"/>
  <c r="AR193" i="1"/>
  <c r="AL193" i="1" s="1"/>
  <c r="AQ193" i="1"/>
  <c r="AP193" i="1"/>
  <c r="AO193" i="1"/>
  <c r="AK193" i="1"/>
  <c r="BW192" i="1"/>
  <c r="BF192" i="1"/>
  <c r="BE192" i="1"/>
  <c r="BD192" i="1"/>
  <c r="BC192" i="1"/>
  <c r="BB192" i="1"/>
  <c r="AW192" i="1"/>
  <c r="AY192" i="1" s="1"/>
  <c r="AV192" i="1"/>
  <c r="AX192" i="1" s="1"/>
  <c r="AU192" i="1"/>
  <c r="AT192" i="1"/>
  <c r="AN192" i="1" s="1"/>
  <c r="AS192" i="1"/>
  <c r="AM192" i="1" s="1"/>
  <c r="AR192" i="1"/>
  <c r="AL192" i="1" s="1"/>
  <c r="AQ192" i="1"/>
  <c r="AP192" i="1"/>
  <c r="AO192" i="1"/>
  <c r="AK192" i="1"/>
  <c r="BW191" i="1"/>
  <c r="BF191" i="1"/>
  <c r="BE191" i="1"/>
  <c r="BD191" i="1"/>
  <c r="BC191" i="1"/>
  <c r="BB191" i="1"/>
  <c r="AW191" i="1"/>
  <c r="AY191" i="1" s="1"/>
  <c r="AV191" i="1"/>
  <c r="AX191" i="1" s="1"/>
  <c r="AU191" i="1"/>
  <c r="AT191" i="1"/>
  <c r="AN191" i="1" s="1"/>
  <c r="AS191" i="1"/>
  <c r="AM191" i="1" s="1"/>
  <c r="AR191" i="1"/>
  <c r="AL191" i="1" s="1"/>
  <c r="AQ191" i="1"/>
  <c r="AP191" i="1"/>
  <c r="AO191" i="1"/>
  <c r="AK191" i="1"/>
  <c r="BW190" i="1"/>
  <c r="BF190" i="1"/>
  <c r="BE190" i="1"/>
  <c r="BD190" i="1"/>
  <c r="BC190" i="1"/>
  <c r="BB190" i="1"/>
  <c r="AW190" i="1"/>
  <c r="AY190" i="1" s="1"/>
  <c r="AV190" i="1"/>
  <c r="AX190" i="1" s="1"/>
  <c r="AU190" i="1"/>
  <c r="AT190" i="1"/>
  <c r="AN190" i="1" s="1"/>
  <c r="AS190" i="1"/>
  <c r="AM190" i="1" s="1"/>
  <c r="AR190" i="1"/>
  <c r="AL190" i="1" s="1"/>
  <c r="AQ190" i="1"/>
  <c r="AP190" i="1"/>
  <c r="AO190" i="1"/>
  <c r="AK190" i="1"/>
  <c r="BW189" i="1"/>
  <c r="BF189" i="1"/>
  <c r="BE189" i="1"/>
  <c r="BD189" i="1"/>
  <c r="BC189" i="1"/>
  <c r="BB189" i="1"/>
  <c r="AW189" i="1"/>
  <c r="AY189" i="1" s="1"/>
  <c r="AV189" i="1"/>
  <c r="AX189" i="1" s="1"/>
  <c r="AU189" i="1"/>
  <c r="AT189" i="1"/>
  <c r="AN189" i="1" s="1"/>
  <c r="AS189" i="1"/>
  <c r="AM189" i="1" s="1"/>
  <c r="AR189" i="1"/>
  <c r="AL189" i="1" s="1"/>
  <c r="AQ189" i="1"/>
  <c r="AP189" i="1"/>
  <c r="AO189" i="1"/>
  <c r="AK189" i="1"/>
  <c r="BW188" i="1"/>
  <c r="BF188" i="1"/>
  <c r="BE188" i="1"/>
  <c r="BD188" i="1"/>
  <c r="BC188" i="1"/>
  <c r="BB188" i="1"/>
  <c r="AW188" i="1"/>
  <c r="AY188" i="1" s="1"/>
  <c r="AV188" i="1"/>
  <c r="AX188" i="1" s="1"/>
  <c r="AU188" i="1"/>
  <c r="AT188" i="1"/>
  <c r="AN188" i="1" s="1"/>
  <c r="AS188" i="1"/>
  <c r="AM188" i="1" s="1"/>
  <c r="AR188" i="1"/>
  <c r="AQ188" i="1"/>
  <c r="AP188" i="1"/>
  <c r="AO188" i="1"/>
  <c r="AK188" i="1"/>
  <c r="BW187" i="1"/>
  <c r="BF187" i="1"/>
  <c r="BE187" i="1"/>
  <c r="BD187" i="1"/>
  <c r="BC187" i="1"/>
  <c r="BB187" i="1"/>
  <c r="AW187" i="1"/>
  <c r="AY187" i="1" s="1"/>
  <c r="AV187" i="1"/>
  <c r="AX187" i="1" s="1"/>
  <c r="AU187" i="1"/>
  <c r="AT187" i="1"/>
  <c r="AN187" i="1" s="1"/>
  <c r="AS187" i="1"/>
  <c r="AM187" i="1" s="1"/>
  <c r="AR187" i="1"/>
  <c r="AL187" i="1" s="1"/>
  <c r="AQ187" i="1"/>
  <c r="AP187" i="1"/>
  <c r="AO187" i="1"/>
  <c r="AK187" i="1"/>
  <c r="BW186" i="1"/>
  <c r="BF186" i="1"/>
  <c r="BE186" i="1"/>
  <c r="BD186" i="1"/>
  <c r="BC186" i="1"/>
  <c r="BB186" i="1"/>
  <c r="AW186" i="1"/>
  <c r="AY186" i="1" s="1"/>
  <c r="AV186" i="1"/>
  <c r="AX186" i="1" s="1"/>
  <c r="AU186" i="1"/>
  <c r="AT186" i="1"/>
  <c r="AN186" i="1" s="1"/>
  <c r="AS186" i="1"/>
  <c r="AM186" i="1" s="1"/>
  <c r="AR186" i="1"/>
  <c r="AL186" i="1" s="1"/>
  <c r="AQ186" i="1"/>
  <c r="AP186" i="1"/>
  <c r="AO186" i="1"/>
  <c r="AK186" i="1"/>
  <c r="BW185" i="1"/>
  <c r="BF185" i="1"/>
  <c r="BE185" i="1"/>
  <c r="BD185" i="1"/>
  <c r="BC185" i="1"/>
  <c r="BB185" i="1"/>
  <c r="AW185" i="1"/>
  <c r="AY185" i="1" s="1"/>
  <c r="AV185" i="1"/>
  <c r="AX185" i="1" s="1"/>
  <c r="AU185" i="1"/>
  <c r="AT185" i="1"/>
  <c r="AS185" i="1"/>
  <c r="AM185" i="1" s="1"/>
  <c r="AR185" i="1"/>
  <c r="AL185" i="1" s="1"/>
  <c r="AQ185" i="1"/>
  <c r="AP185" i="1"/>
  <c r="AO185" i="1"/>
  <c r="AK185" i="1"/>
  <c r="BW184" i="1"/>
  <c r="BF184" i="1"/>
  <c r="BE184" i="1"/>
  <c r="BD184" i="1"/>
  <c r="BC184" i="1"/>
  <c r="BB184" i="1"/>
  <c r="AW184" i="1"/>
  <c r="AY184" i="1" s="1"/>
  <c r="AV184" i="1"/>
  <c r="AX184" i="1" s="1"/>
  <c r="AU184" i="1"/>
  <c r="AT184" i="1"/>
  <c r="AN184" i="1" s="1"/>
  <c r="AS184" i="1"/>
  <c r="AM184" i="1" s="1"/>
  <c r="AR184" i="1"/>
  <c r="AL184" i="1" s="1"/>
  <c r="AQ184" i="1"/>
  <c r="AP184" i="1"/>
  <c r="AO184" i="1"/>
  <c r="AK184" i="1"/>
  <c r="BW183" i="1"/>
  <c r="BF183" i="1"/>
  <c r="BE183" i="1"/>
  <c r="BD183" i="1"/>
  <c r="BC183" i="1"/>
  <c r="BB183" i="1"/>
  <c r="AW183" i="1"/>
  <c r="AY183" i="1" s="1"/>
  <c r="AV183" i="1"/>
  <c r="AX183" i="1" s="1"/>
  <c r="AU183" i="1"/>
  <c r="AT183" i="1"/>
  <c r="AN183" i="1" s="1"/>
  <c r="AS183" i="1"/>
  <c r="AM183" i="1" s="1"/>
  <c r="AR183" i="1"/>
  <c r="AL183" i="1" s="1"/>
  <c r="AQ183" i="1"/>
  <c r="AP183" i="1"/>
  <c r="AO183" i="1"/>
  <c r="AK183" i="1"/>
  <c r="BW182" i="1"/>
  <c r="BF182" i="1"/>
  <c r="BE182" i="1"/>
  <c r="BD182" i="1"/>
  <c r="BC182" i="1"/>
  <c r="BB182" i="1"/>
  <c r="AW182" i="1"/>
  <c r="AY182" i="1" s="1"/>
  <c r="AV182" i="1"/>
  <c r="AX182" i="1" s="1"/>
  <c r="AU182" i="1"/>
  <c r="AT182" i="1"/>
  <c r="AN182" i="1" s="1"/>
  <c r="AS182" i="1"/>
  <c r="AM182" i="1" s="1"/>
  <c r="AR182" i="1"/>
  <c r="AL182" i="1" s="1"/>
  <c r="AQ182" i="1"/>
  <c r="AP182" i="1"/>
  <c r="AO182" i="1"/>
  <c r="AK182" i="1"/>
  <c r="BW181" i="1"/>
  <c r="BF181" i="1"/>
  <c r="BE181" i="1"/>
  <c r="BD181" i="1"/>
  <c r="BC181" i="1"/>
  <c r="BB181" i="1"/>
  <c r="AW181" i="1"/>
  <c r="AY181" i="1" s="1"/>
  <c r="AV181" i="1"/>
  <c r="AX181" i="1" s="1"/>
  <c r="AU181" i="1"/>
  <c r="AT181" i="1"/>
  <c r="AN181" i="1" s="1"/>
  <c r="AS181" i="1"/>
  <c r="AM181" i="1" s="1"/>
  <c r="AR181" i="1"/>
  <c r="AL181" i="1" s="1"/>
  <c r="AQ181" i="1"/>
  <c r="AP181" i="1"/>
  <c r="AO181" i="1"/>
  <c r="AK181" i="1"/>
  <c r="BW180" i="1"/>
  <c r="BF180" i="1"/>
  <c r="BE180" i="1"/>
  <c r="BD180" i="1"/>
  <c r="BC180" i="1"/>
  <c r="BB180" i="1"/>
  <c r="AW180" i="1"/>
  <c r="AY180" i="1" s="1"/>
  <c r="AV180" i="1"/>
  <c r="AX180" i="1" s="1"/>
  <c r="AU180" i="1"/>
  <c r="AT180" i="1"/>
  <c r="AN180" i="1" s="1"/>
  <c r="AS180" i="1"/>
  <c r="AM180" i="1" s="1"/>
  <c r="AR180" i="1"/>
  <c r="AQ180" i="1"/>
  <c r="AP180" i="1"/>
  <c r="AO180" i="1"/>
  <c r="AK180" i="1"/>
  <c r="BW179" i="1"/>
  <c r="BF179" i="1"/>
  <c r="BE179" i="1"/>
  <c r="BD179" i="1"/>
  <c r="BC179" i="1"/>
  <c r="BB179" i="1"/>
  <c r="AW179" i="1"/>
  <c r="AY179" i="1" s="1"/>
  <c r="AV179" i="1"/>
  <c r="AX179" i="1" s="1"/>
  <c r="AU179" i="1"/>
  <c r="AT179" i="1"/>
  <c r="AN179" i="1" s="1"/>
  <c r="AS179" i="1"/>
  <c r="AM179" i="1" s="1"/>
  <c r="AR179" i="1"/>
  <c r="AL179" i="1" s="1"/>
  <c r="AQ179" i="1"/>
  <c r="AP179" i="1"/>
  <c r="AO179" i="1"/>
  <c r="AK179" i="1"/>
  <c r="BW178" i="1"/>
  <c r="BF178" i="1"/>
  <c r="BE178" i="1"/>
  <c r="BD178" i="1"/>
  <c r="BC178" i="1"/>
  <c r="BB178" i="1"/>
  <c r="AW178" i="1"/>
  <c r="AY178" i="1" s="1"/>
  <c r="AV178" i="1"/>
  <c r="AX178" i="1" s="1"/>
  <c r="AU178" i="1"/>
  <c r="AT178" i="1"/>
  <c r="AN178" i="1" s="1"/>
  <c r="AS178" i="1"/>
  <c r="AM178" i="1" s="1"/>
  <c r="AR178" i="1"/>
  <c r="AL178" i="1" s="1"/>
  <c r="AQ178" i="1"/>
  <c r="AP178" i="1"/>
  <c r="AO178" i="1"/>
  <c r="AK178" i="1"/>
  <c r="BW177" i="1"/>
  <c r="BF177" i="1"/>
  <c r="BE177" i="1"/>
  <c r="BD177" i="1"/>
  <c r="BC177" i="1"/>
  <c r="BB177" i="1"/>
  <c r="AW177" i="1"/>
  <c r="AY177" i="1" s="1"/>
  <c r="AV177" i="1"/>
  <c r="AX177" i="1" s="1"/>
  <c r="AU177" i="1"/>
  <c r="AT177" i="1"/>
  <c r="AS177" i="1"/>
  <c r="AM177" i="1" s="1"/>
  <c r="AR177" i="1"/>
  <c r="AL177" i="1" s="1"/>
  <c r="AQ177" i="1"/>
  <c r="AP177" i="1"/>
  <c r="AO177" i="1"/>
  <c r="AK177" i="1"/>
  <c r="BW176" i="1"/>
  <c r="BF176" i="1"/>
  <c r="BE176" i="1"/>
  <c r="BD176" i="1"/>
  <c r="BC176" i="1"/>
  <c r="BB176" i="1"/>
  <c r="AW176" i="1"/>
  <c r="AY176" i="1" s="1"/>
  <c r="AV176" i="1"/>
  <c r="AX176" i="1" s="1"/>
  <c r="AU176" i="1"/>
  <c r="AT176" i="1"/>
  <c r="AN176" i="1" s="1"/>
  <c r="AS176" i="1"/>
  <c r="AM176" i="1" s="1"/>
  <c r="AR176" i="1"/>
  <c r="AL176" i="1" s="1"/>
  <c r="AQ176" i="1"/>
  <c r="AP176" i="1"/>
  <c r="AO176" i="1"/>
  <c r="AK176" i="1"/>
  <c r="BW175" i="1"/>
  <c r="BF175" i="1"/>
  <c r="BE175" i="1"/>
  <c r="BD175" i="1"/>
  <c r="BC175" i="1"/>
  <c r="BB175" i="1"/>
  <c r="AW175" i="1"/>
  <c r="AY175" i="1" s="1"/>
  <c r="AV175" i="1"/>
  <c r="AX175" i="1" s="1"/>
  <c r="AU175" i="1"/>
  <c r="AT175" i="1"/>
  <c r="AN175" i="1" s="1"/>
  <c r="AS175" i="1"/>
  <c r="AM175" i="1" s="1"/>
  <c r="AR175" i="1"/>
  <c r="AQ175" i="1"/>
  <c r="AP175" i="1"/>
  <c r="AO175" i="1"/>
  <c r="AK175" i="1"/>
  <c r="BW174" i="1"/>
  <c r="BF174" i="1"/>
  <c r="BE174" i="1"/>
  <c r="BD174" i="1"/>
  <c r="BC174" i="1"/>
  <c r="BB174" i="1"/>
  <c r="AW174" i="1"/>
  <c r="AY174" i="1" s="1"/>
  <c r="AV174" i="1"/>
  <c r="AX174" i="1" s="1"/>
  <c r="AU174" i="1"/>
  <c r="AT174" i="1"/>
  <c r="AN174" i="1" s="1"/>
  <c r="AS174" i="1"/>
  <c r="AM174" i="1" s="1"/>
  <c r="AR174" i="1"/>
  <c r="AL174" i="1" s="1"/>
  <c r="AQ174" i="1"/>
  <c r="AP174" i="1"/>
  <c r="AO174" i="1"/>
  <c r="AK174" i="1"/>
  <c r="BW173" i="1"/>
  <c r="BF173" i="1"/>
  <c r="BE173" i="1"/>
  <c r="BD173" i="1"/>
  <c r="BC173" i="1"/>
  <c r="BB173" i="1"/>
  <c r="AW173" i="1"/>
  <c r="AY173" i="1" s="1"/>
  <c r="AV173" i="1"/>
  <c r="AX173" i="1" s="1"/>
  <c r="AU173" i="1"/>
  <c r="AT173" i="1"/>
  <c r="AN173" i="1" s="1"/>
  <c r="AS173" i="1"/>
  <c r="AM173" i="1" s="1"/>
  <c r="AR173" i="1"/>
  <c r="AL173" i="1" s="1"/>
  <c r="AQ173" i="1"/>
  <c r="AP173" i="1"/>
  <c r="AO173" i="1"/>
  <c r="AK173" i="1"/>
  <c r="BW172" i="1"/>
  <c r="BF172" i="1"/>
  <c r="BE172" i="1"/>
  <c r="BD172" i="1"/>
  <c r="BC172" i="1"/>
  <c r="BB172" i="1"/>
  <c r="AW172" i="1"/>
  <c r="AY172" i="1" s="1"/>
  <c r="AV172" i="1"/>
  <c r="AX172" i="1" s="1"/>
  <c r="AU172" i="1"/>
  <c r="AT172" i="1"/>
  <c r="AN172" i="1" s="1"/>
  <c r="AS172" i="1"/>
  <c r="AM172" i="1" s="1"/>
  <c r="AR172" i="1"/>
  <c r="AQ172" i="1"/>
  <c r="AP172" i="1"/>
  <c r="AO172" i="1"/>
  <c r="AK172" i="1"/>
  <c r="BW171" i="1"/>
  <c r="BF171" i="1"/>
  <c r="BE171" i="1"/>
  <c r="BD171" i="1"/>
  <c r="BC171" i="1"/>
  <c r="BB171" i="1"/>
  <c r="AW171" i="1"/>
  <c r="AY171" i="1" s="1"/>
  <c r="AV171" i="1"/>
  <c r="AX171" i="1" s="1"/>
  <c r="AU171" i="1"/>
  <c r="AT171" i="1"/>
  <c r="AN171" i="1" s="1"/>
  <c r="AS171" i="1"/>
  <c r="AM171" i="1" s="1"/>
  <c r="AR171" i="1"/>
  <c r="AL171" i="1" s="1"/>
  <c r="AQ171" i="1"/>
  <c r="AP171" i="1"/>
  <c r="AO171" i="1"/>
  <c r="AK171" i="1"/>
  <c r="BW170" i="1"/>
  <c r="BF170" i="1"/>
  <c r="BE170" i="1"/>
  <c r="BD170" i="1"/>
  <c r="BC170" i="1"/>
  <c r="BB170" i="1"/>
  <c r="AW170" i="1"/>
  <c r="AY170" i="1" s="1"/>
  <c r="AV170" i="1"/>
  <c r="AX170" i="1" s="1"/>
  <c r="AU170" i="1"/>
  <c r="AT170" i="1"/>
  <c r="AN170" i="1" s="1"/>
  <c r="AS170" i="1"/>
  <c r="AM170" i="1" s="1"/>
  <c r="AR170" i="1"/>
  <c r="AL170" i="1" s="1"/>
  <c r="AQ170" i="1"/>
  <c r="AP170" i="1"/>
  <c r="AO170" i="1"/>
  <c r="AK170" i="1"/>
  <c r="BW169" i="1"/>
  <c r="BF169" i="1"/>
  <c r="BE169" i="1"/>
  <c r="BD169" i="1"/>
  <c r="BC169" i="1"/>
  <c r="BB169" i="1"/>
  <c r="AW169" i="1"/>
  <c r="AY169" i="1" s="1"/>
  <c r="AV169" i="1"/>
  <c r="AX169" i="1" s="1"/>
  <c r="AU169" i="1"/>
  <c r="AT169" i="1"/>
  <c r="AS169" i="1"/>
  <c r="AM169" i="1" s="1"/>
  <c r="AR169" i="1"/>
  <c r="AL169" i="1" s="1"/>
  <c r="AQ169" i="1"/>
  <c r="AP169" i="1"/>
  <c r="AO169" i="1"/>
  <c r="AK169" i="1"/>
  <c r="BW168" i="1"/>
  <c r="BF168" i="1"/>
  <c r="BE168" i="1"/>
  <c r="BD168" i="1"/>
  <c r="BC168" i="1"/>
  <c r="BB168" i="1"/>
  <c r="AW168" i="1"/>
  <c r="AY168" i="1" s="1"/>
  <c r="AV168" i="1"/>
  <c r="AX168" i="1" s="1"/>
  <c r="AU168" i="1"/>
  <c r="AT168" i="1"/>
  <c r="AN168" i="1" s="1"/>
  <c r="AS168" i="1"/>
  <c r="AM168" i="1" s="1"/>
  <c r="AR168" i="1"/>
  <c r="AL168" i="1" s="1"/>
  <c r="AQ168" i="1"/>
  <c r="AP168" i="1"/>
  <c r="AO168" i="1"/>
  <c r="AK168" i="1"/>
  <c r="BW167" i="1"/>
  <c r="BF167" i="1"/>
  <c r="BE167" i="1"/>
  <c r="BD167" i="1"/>
  <c r="BC167" i="1"/>
  <c r="BB167" i="1"/>
  <c r="AW167" i="1"/>
  <c r="AY167" i="1" s="1"/>
  <c r="AV167" i="1"/>
  <c r="AX167" i="1" s="1"/>
  <c r="AU167" i="1"/>
  <c r="AT167" i="1"/>
  <c r="AN167" i="1" s="1"/>
  <c r="AS167" i="1"/>
  <c r="AM167" i="1" s="1"/>
  <c r="AR167" i="1"/>
  <c r="AQ167" i="1"/>
  <c r="AP167" i="1"/>
  <c r="AO167" i="1"/>
  <c r="AK167" i="1"/>
  <c r="BW166" i="1"/>
  <c r="BF166" i="1"/>
  <c r="BE166" i="1"/>
  <c r="BD166" i="1"/>
  <c r="BC166" i="1"/>
  <c r="BB166" i="1"/>
  <c r="AW166" i="1"/>
  <c r="AY166" i="1" s="1"/>
  <c r="AV166" i="1"/>
  <c r="AX166" i="1" s="1"/>
  <c r="AU166" i="1"/>
  <c r="AT166" i="1"/>
  <c r="AN166" i="1" s="1"/>
  <c r="AS166" i="1"/>
  <c r="AM166" i="1" s="1"/>
  <c r="AR166" i="1"/>
  <c r="AL166" i="1" s="1"/>
  <c r="AQ166" i="1"/>
  <c r="AP166" i="1"/>
  <c r="AO166" i="1"/>
  <c r="AK166" i="1"/>
  <c r="BW165" i="1"/>
  <c r="BF165" i="1"/>
  <c r="BE165" i="1"/>
  <c r="BD165" i="1"/>
  <c r="BC165" i="1"/>
  <c r="BB165" i="1"/>
  <c r="AW165" i="1"/>
  <c r="AY165" i="1" s="1"/>
  <c r="AV165" i="1"/>
  <c r="AX165" i="1" s="1"/>
  <c r="AU165" i="1"/>
  <c r="AT165" i="1"/>
  <c r="AN165" i="1" s="1"/>
  <c r="AS165" i="1"/>
  <c r="AM165" i="1" s="1"/>
  <c r="AR165" i="1"/>
  <c r="AL165" i="1" s="1"/>
  <c r="AQ165" i="1"/>
  <c r="AP165" i="1"/>
  <c r="AO165" i="1"/>
  <c r="AK165" i="1"/>
  <c r="BW164" i="1"/>
  <c r="BF164" i="1"/>
  <c r="BE164" i="1"/>
  <c r="BD164" i="1"/>
  <c r="BC164" i="1"/>
  <c r="BB164" i="1"/>
  <c r="AW164" i="1"/>
  <c r="AY164" i="1" s="1"/>
  <c r="AV164" i="1"/>
  <c r="AX164" i="1" s="1"/>
  <c r="AU164" i="1"/>
  <c r="AT164" i="1"/>
  <c r="AN164" i="1" s="1"/>
  <c r="AS164" i="1"/>
  <c r="AM164" i="1" s="1"/>
  <c r="AR164" i="1"/>
  <c r="AQ164" i="1"/>
  <c r="AP164" i="1"/>
  <c r="AO164" i="1"/>
  <c r="AK164" i="1"/>
  <c r="BW163" i="1"/>
  <c r="BF163" i="1"/>
  <c r="BE163" i="1"/>
  <c r="BD163" i="1"/>
  <c r="BC163" i="1"/>
  <c r="BB163" i="1"/>
  <c r="AW163" i="1"/>
  <c r="AY163" i="1" s="1"/>
  <c r="AV163" i="1"/>
  <c r="AX163" i="1" s="1"/>
  <c r="AU163" i="1"/>
  <c r="AT163" i="1"/>
  <c r="AN163" i="1" s="1"/>
  <c r="AS163" i="1"/>
  <c r="AM163" i="1" s="1"/>
  <c r="AR163" i="1"/>
  <c r="AL163" i="1" s="1"/>
  <c r="AQ163" i="1"/>
  <c r="AP163" i="1"/>
  <c r="AO163" i="1"/>
  <c r="AK163" i="1"/>
  <c r="BW162" i="1"/>
  <c r="BF162" i="1"/>
  <c r="BE162" i="1"/>
  <c r="BD162" i="1"/>
  <c r="BC162" i="1"/>
  <c r="BB162" i="1"/>
  <c r="AW162" i="1"/>
  <c r="AY162" i="1" s="1"/>
  <c r="AV162" i="1"/>
  <c r="AX162" i="1" s="1"/>
  <c r="AU162" i="1"/>
  <c r="AT162" i="1"/>
  <c r="AN162" i="1" s="1"/>
  <c r="AS162" i="1"/>
  <c r="AM162" i="1" s="1"/>
  <c r="AR162" i="1"/>
  <c r="AL162" i="1" s="1"/>
  <c r="AQ162" i="1"/>
  <c r="AP162" i="1"/>
  <c r="AO162" i="1"/>
  <c r="AK162" i="1"/>
  <c r="BW161" i="1"/>
  <c r="BF161" i="1"/>
  <c r="BE161" i="1"/>
  <c r="BD161" i="1"/>
  <c r="BC161" i="1"/>
  <c r="BB161" i="1"/>
  <c r="AW161" i="1"/>
  <c r="AY161" i="1" s="1"/>
  <c r="AV161" i="1"/>
  <c r="AX161" i="1" s="1"/>
  <c r="AU161" i="1"/>
  <c r="AT161" i="1"/>
  <c r="AS161" i="1"/>
  <c r="AM161" i="1" s="1"/>
  <c r="AR161" i="1"/>
  <c r="AL161" i="1" s="1"/>
  <c r="AQ161" i="1"/>
  <c r="AP161" i="1"/>
  <c r="AO161" i="1"/>
  <c r="AK161" i="1"/>
  <c r="BW160" i="1"/>
  <c r="BF160" i="1"/>
  <c r="BE160" i="1"/>
  <c r="BD160" i="1"/>
  <c r="BC160" i="1"/>
  <c r="BB160" i="1"/>
  <c r="AW160" i="1"/>
  <c r="AY160" i="1" s="1"/>
  <c r="AV160" i="1"/>
  <c r="AX160" i="1" s="1"/>
  <c r="AU160" i="1"/>
  <c r="AT160" i="1"/>
  <c r="AN160" i="1" s="1"/>
  <c r="AS160" i="1"/>
  <c r="AM160" i="1" s="1"/>
  <c r="AR160" i="1"/>
  <c r="AL160" i="1" s="1"/>
  <c r="AQ160" i="1"/>
  <c r="AP160" i="1"/>
  <c r="AO160" i="1"/>
  <c r="AK160" i="1"/>
  <c r="BW159" i="1"/>
  <c r="BF159" i="1"/>
  <c r="BE159" i="1"/>
  <c r="BD159" i="1"/>
  <c r="BC159" i="1"/>
  <c r="BB159" i="1"/>
  <c r="AW159" i="1"/>
  <c r="AY159" i="1" s="1"/>
  <c r="AV159" i="1"/>
  <c r="AX159" i="1" s="1"/>
  <c r="AU159" i="1"/>
  <c r="AT159" i="1"/>
  <c r="AN159" i="1" s="1"/>
  <c r="AS159" i="1"/>
  <c r="AM159" i="1" s="1"/>
  <c r="AR159" i="1"/>
  <c r="AL159" i="1" s="1"/>
  <c r="AQ159" i="1"/>
  <c r="AP159" i="1"/>
  <c r="AO159" i="1"/>
  <c r="AK159" i="1"/>
  <c r="BW158" i="1"/>
  <c r="BF158" i="1"/>
  <c r="BE158" i="1"/>
  <c r="BD158" i="1"/>
  <c r="BC158" i="1"/>
  <c r="BB158" i="1"/>
  <c r="AW158" i="1"/>
  <c r="AY158" i="1" s="1"/>
  <c r="AV158" i="1"/>
  <c r="AX158" i="1" s="1"/>
  <c r="AU158" i="1"/>
  <c r="AT158" i="1"/>
  <c r="AN158" i="1" s="1"/>
  <c r="AS158" i="1"/>
  <c r="AM158" i="1" s="1"/>
  <c r="AR158" i="1"/>
  <c r="AL158" i="1" s="1"/>
  <c r="AQ158" i="1"/>
  <c r="AP158" i="1"/>
  <c r="AO158" i="1"/>
  <c r="AK158" i="1"/>
  <c r="BW157" i="1"/>
  <c r="BF157" i="1"/>
  <c r="BE157" i="1"/>
  <c r="BD157" i="1"/>
  <c r="BC157" i="1"/>
  <c r="BB157" i="1"/>
  <c r="AW157" i="1"/>
  <c r="AY157" i="1" s="1"/>
  <c r="AV157" i="1"/>
  <c r="AX157" i="1" s="1"/>
  <c r="AU157" i="1"/>
  <c r="AT157" i="1"/>
  <c r="AN157" i="1" s="1"/>
  <c r="AS157" i="1"/>
  <c r="AM157" i="1" s="1"/>
  <c r="AR157" i="1"/>
  <c r="AL157" i="1" s="1"/>
  <c r="AQ157" i="1"/>
  <c r="AP157" i="1"/>
  <c r="AO157" i="1"/>
  <c r="AK157" i="1"/>
  <c r="BW156" i="1"/>
  <c r="BF156" i="1"/>
  <c r="BE156" i="1"/>
  <c r="BD156" i="1"/>
  <c r="BC156" i="1"/>
  <c r="BB156" i="1"/>
  <c r="AW156" i="1"/>
  <c r="AY156" i="1" s="1"/>
  <c r="AV156" i="1"/>
  <c r="AX156" i="1" s="1"/>
  <c r="AU156" i="1"/>
  <c r="AT156" i="1"/>
  <c r="AN156" i="1" s="1"/>
  <c r="AS156" i="1"/>
  <c r="AM156" i="1" s="1"/>
  <c r="AR156" i="1"/>
  <c r="AQ156" i="1"/>
  <c r="AP156" i="1"/>
  <c r="AO156" i="1"/>
  <c r="AK156" i="1"/>
  <c r="BW155" i="1"/>
  <c r="BF155" i="1"/>
  <c r="BE155" i="1"/>
  <c r="BD155" i="1"/>
  <c r="BC155" i="1"/>
  <c r="BB155" i="1"/>
  <c r="AW155" i="1"/>
  <c r="AY155" i="1" s="1"/>
  <c r="AV155" i="1"/>
  <c r="AX155" i="1" s="1"/>
  <c r="AU155" i="1"/>
  <c r="AT155" i="1"/>
  <c r="AN155" i="1" s="1"/>
  <c r="AS155" i="1"/>
  <c r="AM155" i="1" s="1"/>
  <c r="AR155" i="1"/>
  <c r="AL155" i="1" s="1"/>
  <c r="AQ155" i="1"/>
  <c r="AP155" i="1"/>
  <c r="AO155" i="1"/>
  <c r="AK155" i="1"/>
  <c r="BW154" i="1"/>
  <c r="BF154" i="1"/>
  <c r="BE154" i="1"/>
  <c r="BD154" i="1"/>
  <c r="BC154" i="1"/>
  <c r="BB154" i="1"/>
  <c r="AW154" i="1"/>
  <c r="AY154" i="1" s="1"/>
  <c r="AV154" i="1"/>
  <c r="AX154" i="1" s="1"/>
  <c r="AU154" i="1"/>
  <c r="AT154" i="1"/>
  <c r="AN154" i="1" s="1"/>
  <c r="AS154" i="1"/>
  <c r="AM154" i="1" s="1"/>
  <c r="AR154" i="1"/>
  <c r="AL154" i="1" s="1"/>
  <c r="AQ154" i="1"/>
  <c r="AP154" i="1"/>
  <c r="AO154" i="1"/>
  <c r="AK154" i="1"/>
  <c r="BW153" i="1"/>
  <c r="BF153" i="1"/>
  <c r="BE153" i="1"/>
  <c r="BD153" i="1"/>
  <c r="BC153" i="1"/>
  <c r="BB153" i="1"/>
  <c r="AW153" i="1"/>
  <c r="AY153" i="1" s="1"/>
  <c r="AV153" i="1"/>
  <c r="AX153" i="1" s="1"/>
  <c r="AU153" i="1"/>
  <c r="AT153" i="1"/>
  <c r="AS153" i="1"/>
  <c r="AM153" i="1" s="1"/>
  <c r="AR153" i="1"/>
  <c r="AL153" i="1" s="1"/>
  <c r="AQ153" i="1"/>
  <c r="AP153" i="1"/>
  <c r="AO153" i="1"/>
  <c r="AK153" i="1"/>
  <c r="BW152" i="1"/>
  <c r="BF152" i="1"/>
  <c r="BE152" i="1"/>
  <c r="BD152" i="1"/>
  <c r="BC152" i="1"/>
  <c r="BB152" i="1"/>
  <c r="AW152" i="1"/>
  <c r="AY152" i="1" s="1"/>
  <c r="AV152" i="1"/>
  <c r="AX152" i="1" s="1"/>
  <c r="AU152" i="1"/>
  <c r="AT152" i="1"/>
  <c r="AN152" i="1" s="1"/>
  <c r="AS152" i="1"/>
  <c r="AM152" i="1" s="1"/>
  <c r="AR152" i="1"/>
  <c r="AL152" i="1" s="1"/>
  <c r="AQ152" i="1"/>
  <c r="BY152" i="1" s="1"/>
  <c r="AP152" i="1"/>
  <c r="AO152" i="1"/>
  <c r="AK152" i="1"/>
  <c r="BW151" i="1"/>
  <c r="BF151" i="1"/>
  <c r="BE151" i="1"/>
  <c r="BD151" i="1"/>
  <c r="BC151" i="1"/>
  <c r="BB151" i="1"/>
  <c r="AW151" i="1"/>
  <c r="AY151" i="1" s="1"/>
  <c r="AV151" i="1"/>
  <c r="AX151" i="1" s="1"/>
  <c r="AU151" i="1"/>
  <c r="AT151" i="1"/>
  <c r="AN151" i="1" s="1"/>
  <c r="AS151" i="1"/>
  <c r="AM151" i="1" s="1"/>
  <c r="AR151" i="1"/>
  <c r="AQ151" i="1"/>
  <c r="AP151" i="1"/>
  <c r="AO151" i="1"/>
  <c r="AK151" i="1"/>
  <c r="BW150" i="1"/>
  <c r="BF150" i="1"/>
  <c r="BE150" i="1"/>
  <c r="BD150" i="1"/>
  <c r="BC150" i="1"/>
  <c r="BB150" i="1"/>
  <c r="AW150" i="1"/>
  <c r="AY150" i="1" s="1"/>
  <c r="AV150" i="1"/>
  <c r="AX150" i="1" s="1"/>
  <c r="AU150" i="1"/>
  <c r="AT150" i="1"/>
  <c r="AN150" i="1" s="1"/>
  <c r="AS150" i="1"/>
  <c r="AM150" i="1" s="1"/>
  <c r="AR150" i="1"/>
  <c r="AL150" i="1" s="1"/>
  <c r="AQ150" i="1"/>
  <c r="AP150" i="1"/>
  <c r="AO150" i="1"/>
  <c r="AK150" i="1"/>
  <c r="BW149" i="1"/>
  <c r="BF149" i="1"/>
  <c r="BE149" i="1"/>
  <c r="BD149" i="1"/>
  <c r="BC149" i="1"/>
  <c r="BB149" i="1"/>
  <c r="AW149" i="1"/>
  <c r="AY149" i="1" s="1"/>
  <c r="AV149" i="1"/>
  <c r="AX149" i="1" s="1"/>
  <c r="AU149" i="1"/>
  <c r="AT149" i="1"/>
  <c r="AN149" i="1" s="1"/>
  <c r="AS149" i="1"/>
  <c r="AM149" i="1" s="1"/>
  <c r="AR149" i="1"/>
  <c r="AL149" i="1" s="1"/>
  <c r="AQ149" i="1"/>
  <c r="AP149" i="1"/>
  <c r="AO149" i="1"/>
  <c r="AK149" i="1"/>
  <c r="BW148" i="1"/>
  <c r="BF148" i="1"/>
  <c r="BE148" i="1"/>
  <c r="BD148" i="1"/>
  <c r="BC148" i="1"/>
  <c r="BB148" i="1"/>
  <c r="AW148" i="1"/>
  <c r="AY148" i="1" s="1"/>
  <c r="AV148" i="1"/>
  <c r="AX148" i="1" s="1"/>
  <c r="AU148" i="1"/>
  <c r="AT148" i="1"/>
  <c r="AN148" i="1" s="1"/>
  <c r="AS148" i="1"/>
  <c r="AM148" i="1" s="1"/>
  <c r="AR148" i="1"/>
  <c r="AQ148" i="1"/>
  <c r="BY148" i="1" s="1"/>
  <c r="AP148" i="1"/>
  <c r="AO148" i="1"/>
  <c r="AK148" i="1"/>
  <c r="BW147" i="1"/>
  <c r="BF147" i="1"/>
  <c r="BE147" i="1"/>
  <c r="BD147" i="1"/>
  <c r="BC147" i="1"/>
  <c r="BB147" i="1"/>
  <c r="AW147" i="1"/>
  <c r="AY147" i="1" s="1"/>
  <c r="AV147" i="1"/>
  <c r="AX147" i="1" s="1"/>
  <c r="AU147" i="1"/>
  <c r="AT147" i="1"/>
  <c r="AN147" i="1" s="1"/>
  <c r="AS147" i="1"/>
  <c r="AM147" i="1" s="1"/>
  <c r="AR147" i="1"/>
  <c r="AL147" i="1" s="1"/>
  <c r="AQ147" i="1"/>
  <c r="AP147" i="1"/>
  <c r="AO147" i="1"/>
  <c r="AK147" i="1"/>
  <c r="BW146" i="1"/>
  <c r="BF146" i="1"/>
  <c r="BE146" i="1"/>
  <c r="BD146" i="1"/>
  <c r="BC146" i="1"/>
  <c r="BB146" i="1"/>
  <c r="AW146" i="1"/>
  <c r="AY146" i="1" s="1"/>
  <c r="AV146" i="1"/>
  <c r="AX146" i="1" s="1"/>
  <c r="AU146" i="1"/>
  <c r="AT146" i="1"/>
  <c r="AN146" i="1" s="1"/>
  <c r="AS146" i="1"/>
  <c r="AM146" i="1" s="1"/>
  <c r="AR146" i="1"/>
  <c r="AL146" i="1" s="1"/>
  <c r="AQ146" i="1"/>
  <c r="AP146" i="1"/>
  <c r="AO146" i="1"/>
  <c r="AK146" i="1"/>
  <c r="BW145" i="1"/>
  <c r="BF145" i="1"/>
  <c r="BE145" i="1"/>
  <c r="BD145" i="1"/>
  <c r="BC145" i="1"/>
  <c r="BB145" i="1"/>
  <c r="AW145" i="1"/>
  <c r="AY145" i="1" s="1"/>
  <c r="AV145" i="1"/>
  <c r="AX145" i="1" s="1"/>
  <c r="AU145" i="1"/>
  <c r="AT145" i="1"/>
  <c r="AS145" i="1"/>
  <c r="AM145" i="1" s="1"/>
  <c r="AR145" i="1"/>
  <c r="AL145" i="1" s="1"/>
  <c r="AQ145" i="1"/>
  <c r="AP145" i="1"/>
  <c r="AO145" i="1"/>
  <c r="AK145" i="1"/>
  <c r="BW144" i="1"/>
  <c r="BF144" i="1"/>
  <c r="BE144" i="1"/>
  <c r="BD144" i="1"/>
  <c r="BC144" i="1"/>
  <c r="BB144" i="1"/>
  <c r="AW144" i="1"/>
  <c r="AY144" i="1" s="1"/>
  <c r="AV144" i="1"/>
  <c r="AX144" i="1" s="1"/>
  <c r="AU144" i="1"/>
  <c r="AT144" i="1"/>
  <c r="AN144" i="1" s="1"/>
  <c r="AS144" i="1"/>
  <c r="AM144" i="1" s="1"/>
  <c r="AR144" i="1"/>
  <c r="AL144" i="1" s="1"/>
  <c r="AQ144" i="1"/>
  <c r="AP144" i="1"/>
  <c r="AO144" i="1"/>
  <c r="AK144" i="1"/>
  <c r="BW143" i="1"/>
  <c r="BF143" i="1"/>
  <c r="BE143" i="1"/>
  <c r="BD143" i="1"/>
  <c r="BC143" i="1"/>
  <c r="BB143" i="1"/>
  <c r="AW143" i="1"/>
  <c r="AY143" i="1" s="1"/>
  <c r="AV143" i="1"/>
  <c r="AX143" i="1" s="1"/>
  <c r="AU143" i="1"/>
  <c r="AT143" i="1"/>
  <c r="AN143" i="1" s="1"/>
  <c r="AS143" i="1"/>
  <c r="AM143" i="1" s="1"/>
  <c r="AR143" i="1"/>
  <c r="AQ143" i="1"/>
  <c r="AP143" i="1"/>
  <c r="AO143" i="1"/>
  <c r="AK143" i="1"/>
  <c r="BW142" i="1"/>
  <c r="BF142" i="1"/>
  <c r="BE142" i="1"/>
  <c r="BD142" i="1"/>
  <c r="BC142" i="1"/>
  <c r="BB142" i="1"/>
  <c r="AW142" i="1"/>
  <c r="AY142" i="1" s="1"/>
  <c r="AV142" i="1"/>
  <c r="AX142" i="1" s="1"/>
  <c r="AU142" i="1"/>
  <c r="AT142" i="1"/>
  <c r="AN142" i="1" s="1"/>
  <c r="AS142" i="1"/>
  <c r="AM142" i="1" s="1"/>
  <c r="AR142" i="1"/>
  <c r="AL142" i="1" s="1"/>
  <c r="AQ142" i="1"/>
  <c r="AP142" i="1"/>
  <c r="AO142" i="1"/>
  <c r="AK142" i="1"/>
  <c r="BW141" i="1"/>
  <c r="BF141" i="1"/>
  <c r="BE141" i="1"/>
  <c r="BD141" i="1"/>
  <c r="BC141" i="1"/>
  <c r="BB141" i="1"/>
  <c r="AW141" i="1"/>
  <c r="AY141" i="1" s="1"/>
  <c r="AV141" i="1"/>
  <c r="AX141" i="1" s="1"/>
  <c r="AU141" i="1"/>
  <c r="AT141" i="1"/>
  <c r="AN141" i="1" s="1"/>
  <c r="AS141" i="1"/>
  <c r="AM141" i="1" s="1"/>
  <c r="AR141" i="1"/>
  <c r="AL141" i="1" s="1"/>
  <c r="AQ141" i="1"/>
  <c r="AP141" i="1"/>
  <c r="AO141" i="1"/>
  <c r="AK141" i="1"/>
  <c r="BW140" i="1"/>
  <c r="BF140" i="1"/>
  <c r="BE140" i="1"/>
  <c r="BD140" i="1"/>
  <c r="BC140" i="1"/>
  <c r="BB140" i="1"/>
  <c r="AW140" i="1"/>
  <c r="AY140" i="1" s="1"/>
  <c r="AV140" i="1"/>
  <c r="AX140" i="1" s="1"/>
  <c r="AU140" i="1"/>
  <c r="AT140" i="1"/>
  <c r="AN140" i="1" s="1"/>
  <c r="AS140" i="1"/>
  <c r="AM140" i="1" s="1"/>
  <c r="AR140" i="1"/>
  <c r="AQ140" i="1"/>
  <c r="AP140" i="1"/>
  <c r="AO140" i="1"/>
  <c r="AK140" i="1"/>
  <c r="BW139" i="1"/>
  <c r="BF139" i="1"/>
  <c r="BE139" i="1"/>
  <c r="BD139" i="1"/>
  <c r="BC139" i="1"/>
  <c r="BB139" i="1"/>
  <c r="AW139" i="1"/>
  <c r="AY139" i="1" s="1"/>
  <c r="AV139" i="1"/>
  <c r="AX139" i="1" s="1"/>
  <c r="AU139" i="1"/>
  <c r="AT139" i="1"/>
  <c r="AN139" i="1" s="1"/>
  <c r="AS139" i="1"/>
  <c r="AM139" i="1" s="1"/>
  <c r="AR139" i="1"/>
  <c r="AL139" i="1" s="1"/>
  <c r="AQ139" i="1"/>
  <c r="AP139" i="1"/>
  <c r="AO139" i="1"/>
  <c r="AK139" i="1"/>
  <c r="BW138" i="1"/>
  <c r="BF138" i="1"/>
  <c r="BE138" i="1"/>
  <c r="BD138" i="1"/>
  <c r="BC138" i="1"/>
  <c r="BB138" i="1"/>
  <c r="AW138" i="1"/>
  <c r="AY138" i="1" s="1"/>
  <c r="AV138" i="1"/>
  <c r="AX138" i="1" s="1"/>
  <c r="AU138" i="1"/>
  <c r="AT138" i="1"/>
  <c r="AN138" i="1" s="1"/>
  <c r="AS138" i="1"/>
  <c r="AM138" i="1" s="1"/>
  <c r="AR138" i="1"/>
  <c r="AL138" i="1" s="1"/>
  <c r="AQ138" i="1"/>
  <c r="AP138" i="1"/>
  <c r="AO138" i="1"/>
  <c r="AK138" i="1"/>
  <c r="BW137" i="1"/>
  <c r="BF137" i="1"/>
  <c r="BE137" i="1"/>
  <c r="BD137" i="1"/>
  <c r="BC137" i="1"/>
  <c r="BB137" i="1"/>
  <c r="AW137" i="1"/>
  <c r="AY137" i="1" s="1"/>
  <c r="AV137" i="1"/>
  <c r="AX137" i="1" s="1"/>
  <c r="AU137" i="1"/>
  <c r="AT137" i="1"/>
  <c r="AS137" i="1"/>
  <c r="AM137" i="1" s="1"/>
  <c r="AR137" i="1"/>
  <c r="AL137" i="1" s="1"/>
  <c r="AQ137" i="1"/>
  <c r="AP137" i="1"/>
  <c r="AO137" i="1"/>
  <c r="AK137" i="1"/>
  <c r="BW136" i="1"/>
  <c r="BF136" i="1"/>
  <c r="BE136" i="1"/>
  <c r="BD136" i="1"/>
  <c r="BC136" i="1"/>
  <c r="BB136" i="1"/>
  <c r="AW136" i="1"/>
  <c r="AY136" i="1" s="1"/>
  <c r="AV136" i="1"/>
  <c r="AX136" i="1" s="1"/>
  <c r="AU136" i="1"/>
  <c r="AT136" i="1"/>
  <c r="AN136" i="1" s="1"/>
  <c r="AS136" i="1"/>
  <c r="AM136" i="1" s="1"/>
  <c r="AR136" i="1"/>
  <c r="AL136" i="1" s="1"/>
  <c r="AQ136" i="1"/>
  <c r="AP136" i="1"/>
  <c r="AO136" i="1"/>
  <c r="AK136" i="1"/>
  <c r="BW135" i="1"/>
  <c r="BF135" i="1"/>
  <c r="BE135" i="1"/>
  <c r="BD135" i="1"/>
  <c r="BC135" i="1"/>
  <c r="BB135" i="1"/>
  <c r="AW135" i="1"/>
  <c r="AY135" i="1" s="1"/>
  <c r="AV135" i="1"/>
  <c r="AX135" i="1" s="1"/>
  <c r="AU135" i="1"/>
  <c r="AT135" i="1"/>
  <c r="AN135" i="1" s="1"/>
  <c r="AS135" i="1"/>
  <c r="AM135" i="1" s="1"/>
  <c r="AR135" i="1"/>
  <c r="AQ135" i="1"/>
  <c r="AP135" i="1"/>
  <c r="AO135" i="1"/>
  <c r="AK135" i="1"/>
  <c r="BW134" i="1"/>
  <c r="BF134" i="1"/>
  <c r="BE134" i="1"/>
  <c r="BD134" i="1"/>
  <c r="BC134" i="1"/>
  <c r="BB134" i="1"/>
  <c r="AW134" i="1"/>
  <c r="AY134" i="1" s="1"/>
  <c r="AV134" i="1"/>
  <c r="AX134" i="1" s="1"/>
  <c r="AU134" i="1"/>
  <c r="AT134" i="1"/>
  <c r="AN134" i="1" s="1"/>
  <c r="AS134" i="1"/>
  <c r="AM134" i="1" s="1"/>
  <c r="AR134" i="1"/>
  <c r="AL134" i="1" s="1"/>
  <c r="AQ134" i="1"/>
  <c r="AP134" i="1"/>
  <c r="AO134" i="1"/>
  <c r="AK134" i="1"/>
  <c r="BW133" i="1"/>
  <c r="BF133" i="1"/>
  <c r="BE133" i="1"/>
  <c r="BD133" i="1"/>
  <c r="BC133" i="1"/>
  <c r="BB133" i="1"/>
  <c r="AW133" i="1"/>
  <c r="AY133" i="1" s="1"/>
  <c r="AV133" i="1"/>
  <c r="AX133" i="1" s="1"/>
  <c r="AU133" i="1"/>
  <c r="AT133" i="1"/>
  <c r="AN133" i="1" s="1"/>
  <c r="AS133" i="1"/>
  <c r="AM133" i="1" s="1"/>
  <c r="AR133" i="1"/>
  <c r="AL133" i="1" s="1"/>
  <c r="AQ133" i="1"/>
  <c r="AP133" i="1"/>
  <c r="AO133" i="1"/>
  <c r="AK133" i="1"/>
  <c r="BW132" i="1"/>
  <c r="BF132" i="1"/>
  <c r="BE132" i="1"/>
  <c r="BD132" i="1"/>
  <c r="BC132" i="1"/>
  <c r="BB132" i="1"/>
  <c r="AW132" i="1"/>
  <c r="AY132" i="1" s="1"/>
  <c r="AV132" i="1"/>
  <c r="AX132" i="1" s="1"/>
  <c r="AU132" i="1"/>
  <c r="AT132" i="1"/>
  <c r="AN132" i="1" s="1"/>
  <c r="AS132" i="1"/>
  <c r="AM132" i="1" s="1"/>
  <c r="AR132" i="1"/>
  <c r="AQ132" i="1"/>
  <c r="AP132" i="1"/>
  <c r="AO132" i="1"/>
  <c r="AK132" i="1"/>
  <c r="BW131" i="1"/>
  <c r="BF131" i="1"/>
  <c r="BE131" i="1"/>
  <c r="BD131" i="1"/>
  <c r="BC131" i="1"/>
  <c r="BB131" i="1"/>
  <c r="AW131" i="1"/>
  <c r="AY131" i="1" s="1"/>
  <c r="AV131" i="1"/>
  <c r="AX131" i="1" s="1"/>
  <c r="AU131" i="1"/>
  <c r="AT131" i="1"/>
  <c r="AN131" i="1" s="1"/>
  <c r="AS131" i="1"/>
  <c r="AM131" i="1" s="1"/>
  <c r="AR131" i="1"/>
  <c r="AL131" i="1" s="1"/>
  <c r="AQ131" i="1"/>
  <c r="AP131" i="1"/>
  <c r="AO131" i="1"/>
  <c r="AK131" i="1"/>
  <c r="BW130" i="1"/>
  <c r="BF130" i="1"/>
  <c r="BE130" i="1"/>
  <c r="BD130" i="1"/>
  <c r="BC130" i="1"/>
  <c r="BB130" i="1"/>
  <c r="AW130" i="1"/>
  <c r="AY130" i="1" s="1"/>
  <c r="AV130" i="1"/>
  <c r="AX130" i="1" s="1"/>
  <c r="AU130" i="1"/>
  <c r="AT130" i="1"/>
  <c r="AN130" i="1" s="1"/>
  <c r="AS130" i="1"/>
  <c r="AM130" i="1" s="1"/>
  <c r="AR130" i="1"/>
  <c r="AL130" i="1" s="1"/>
  <c r="AQ130" i="1"/>
  <c r="AP130" i="1"/>
  <c r="AO130" i="1"/>
  <c r="AK130" i="1"/>
  <c r="BW129" i="1"/>
  <c r="BF129" i="1"/>
  <c r="BE129" i="1"/>
  <c r="BD129" i="1"/>
  <c r="BC129" i="1"/>
  <c r="BB129" i="1"/>
  <c r="AW129" i="1"/>
  <c r="AY129" i="1" s="1"/>
  <c r="AV129" i="1"/>
  <c r="AX129" i="1" s="1"/>
  <c r="AU129" i="1"/>
  <c r="AT129" i="1"/>
  <c r="AS129" i="1"/>
  <c r="AM129" i="1" s="1"/>
  <c r="AR129" i="1"/>
  <c r="AL129" i="1" s="1"/>
  <c r="AQ129" i="1"/>
  <c r="AP129" i="1"/>
  <c r="AO129" i="1"/>
  <c r="AK129" i="1"/>
  <c r="BW128" i="1"/>
  <c r="BF128" i="1"/>
  <c r="BE128" i="1"/>
  <c r="BD128" i="1"/>
  <c r="BC128" i="1"/>
  <c r="BB128" i="1"/>
  <c r="AW128" i="1"/>
  <c r="AY128" i="1" s="1"/>
  <c r="AV128" i="1"/>
  <c r="AX128" i="1" s="1"/>
  <c r="AU128" i="1"/>
  <c r="AT128" i="1"/>
  <c r="AN128" i="1" s="1"/>
  <c r="AS128" i="1"/>
  <c r="AM128" i="1" s="1"/>
  <c r="AR128" i="1"/>
  <c r="AL128" i="1" s="1"/>
  <c r="AQ128" i="1"/>
  <c r="AP128" i="1"/>
  <c r="AO128" i="1"/>
  <c r="AK128" i="1"/>
  <c r="BW127" i="1"/>
  <c r="BF127" i="1"/>
  <c r="BE127" i="1"/>
  <c r="BD127" i="1"/>
  <c r="BC127" i="1"/>
  <c r="BB127" i="1"/>
  <c r="AW127" i="1"/>
  <c r="AY127" i="1" s="1"/>
  <c r="AV127" i="1"/>
  <c r="AX127" i="1" s="1"/>
  <c r="AU127" i="1"/>
  <c r="AT127" i="1"/>
  <c r="AN127" i="1" s="1"/>
  <c r="AS127" i="1"/>
  <c r="AM127" i="1" s="1"/>
  <c r="AR127" i="1"/>
  <c r="AL127" i="1" s="1"/>
  <c r="AQ127" i="1"/>
  <c r="AP127" i="1"/>
  <c r="AO127" i="1"/>
  <c r="AK127" i="1"/>
  <c r="BW126" i="1"/>
  <c r="BF126" i="1"/>
  <c r="BE126" i="1"/>
  <c r="BD126" i="1"/>
  <c r="BC126" i="1"/>
  <c r="BB126" i="1"/>
  <c r="AW126" i="1"/>
  <c r="AY126" i="1" s="1"/>
  <c r="AV126" i="1"/>
  <c r="AX126" i="1" s="1"/>
  <c r="AU126" i="1"/>
  <c r="AT126" i="1"/>
  <c r="AN126" i="1" s="1"/>
  <c r="AS126" i="1"/>
  <c r="AM126" i="1" s="1"/>
  <c r="AR126" i="1"/>
  <c r="AL126" i="1" s="1"/>
  <c r="AQ126" i="1"/>
  <c r="AP126" i="1"/>
  <c r="AO126" i="1"/>
  <c r="AK126" i="1"/>
  <c r="BW125" i="1"/>
  <c r="BF125" i="1"/>
  <c r="BE125" i="1"/>
  <c r="BD125" i="1"/>
  <c r="BC125" i="1"/>
  <c r="BB125" i="1"/>
  <c r="AW125" i="1"/>
  <c r="AY125" i="1" s="1"/>
  <c r="AV125" i="1"/>
  <c r="AX125" i="1" s="1"/>
  <c r="AU125" i="1"/>
  <c r="AT125" i="1"/>
  <c r="AN125" i="1" s="1"/>
  <c r="AS125" i="1"/>
  <c r="AM125" i="1" s="1"/>
  <c r="AR125" i="1"/>
  <c r="AL125" i="1" s="1"/>
  <c r="AQ125" i="1"/>
  <c r="AP125" i="1"/>
  <c r="AO125" i="1"/>
  <c r="AK125" i="1"/>
  <c r="BW124" i="1"/>
  <c r="BF124" i="1"/>
  <c r="BE124" i="1"/>
  <c r="BD124" i="1"/>
  <c r="BC124" i="1"/>
  <c r="BB124" i="1"/>
  <c r="AW124" i="1"/>
  <c r="AY124" i="1" s="1"/>
  <c r="AV124" i="1"/>
  <c r="AX124" i="1" s="1"/>
  <c r="AU124" i="1"/>
  <c r="AT124" i="1"/>
  <c r="AN124" i="1" s="1"/>
  <c r="AS124" i="1"/>
  <c r="AM124" i="1" s="1"/>
  <c r="AR124" i="1"/>
  <c r="AQ124" i="1"/>
  <c r="AP124" i="1"/>
  <c r="AO124" i="1"/>
  <c r="AK124" i="1"/>
  <c r="BW123" i="1"/>
  <c r="BF123" i="1"/>
  <c r="BE123" i="1"/>
  <c r="BD123" i="1"/>
  <c r="BC123" i="1"/>
  <c r="BB123" i="1"/>
  <c r="AW123" i="1"/>
  <c r="AY123" i="1" s="1"/>
  <c r="AV123" i="1"/>
  <c r="AX123" i="1" s="1"/>
  <c r="AU123" i="1"/>
  <c r="AT123" i="1"/>
  <c r="AN123" i="1" s="1"/>
  <c r="AS123" i="1"/>
  <c r="AM123" i="1" s="1"/>
  <c r="AR123" i="1"/>
  <c r="AL123" i="1" s="1"/>
  <c r="AQ123" i="1"/>
  <c r="AP123" i="1"/>
  <c r="AO123" i="1"/>
  <c r="AK123" i="1"/>
  <c r="BW122" i="1"/>
  <c r="BF122" i="1"/>
  <c r="BE122" i="1"/>
  <c r="BD122" i="1"/>
  <c r="BC122" i="1"/>
  <c r="BB122" i="1"/>
  <c r="AW122" i="1"/>
  <c r="AY122" i="1" s="1"/>
  <c r="AV122" i="1"/>
  <c r="AX122" i="1" s="1"/>
  <c r="AU122" i="1"/>
  <c r="AT122" i="1"/>
  <c r="AN122" i="1" s="1"/>
  <c r="AS122" i="1"/>
  <c r="AM122" i="1" s="1"/>
  <c r="AR122" i="1"/>
  <c r="AL122" i="1" s="1"/>
  <c r="AQ122" i="1"/>
  <c r="AP122" i="1"/>
  <c r="AO122" i="1"/>
  <c r="AK122" i="1"/>
  <c r="BW121" i="1"/>
  <c r="BF121" i="1"/>
  <c r="BE121" i="1"/>
  <c r="BD121" i="1"/>
  <c r="BC121" i="1"/>
  <c r="BB121" i="1"/>
  <c r="AW121" i="1"/>
  <c r="AY121" i="1" s="1"/>
  <c r="AV121" i="1"/>
  <c r="AX121" i="1" s="1"/>
  <c r="AU121" i="1"/>
  <c r="AT121" i="1"/>
  <c r="AS121" i="1"/>
  <c r="AM121" i="1" s="1"/>
  <c r="AR121" i="1"/>
  <c r="AL121" i="1" s="1"/>
  <c r="AQ121" i="1"/>
  <c r="AP121" i="1"/>
  <c r="AO121" i="1"/>
  <c r="AK121" i="1"/>
  <c r="BW120" i="1"/>
  <c r="BF120" i="1"/>
  <c r="BE120" i="1"/>
  <c r="BD120" i="1"/>
  <c r="BC120" i="1"/>
  <c r="BB120" i="1"/>
  <c r="AW120" i="1"/>
  <c r="AY120" i="1" s="1"/>
  <c r="AV120" i="1"/>
  <c r="AX120" i="1" s="1"/>
  <c r="AU120" i="1"/>
  <c r="AT120" i="1"/>
  <c r="AN120" i="1" s="1"/>
  <c r="AS120" i="1"/>
  <c r="AM120" i="1" s="1"/>
  <c r="AR120" i="1"/>
  <c r="AL120" i="1" s="1"/>
  <c r="AQ120" i="1"/>
  <c r="AP120" i="1"/>
  <c r="AO120" i="1"/>
  <c r="AK120" i="1"/>
  <c r="BW119" i="1"/>
  <c r="BF119" i="1"/>
  <c r="BE119" i="1"/>
  <c r="BD119" i="1"/>
  <c r="BC119" i="1"/>
  <c r="BB119" i="1"/>
  <c r="AW119" i="1"/>
  <c r="AY119" i="1" s="1"/>
  <c r="AV119" i="1"/>
  <c r="AX119" i="1" s="1"/>
  <c r="AU119" i="1"/>
  <c r="AT119" i="1"/>
  <c r="AN119" i="1" s="1"/>
  <c r="AS119" i="1"/>
  <c r="AM119" i="1" s="1"/>
  <c r="AR119" i="1"/>
  <c r="AL119" i="1" s="1"/>
  <c r="AQ119" i="1"/>
  <c r="AP119" i="1"/>
  <c r="AO119" i="1"/>
  <c r="AK119" i="1"/>
  <c r="BW118" i="1"/>
  <c r="BF118" i="1"/>
  <c r="BE118" i="1"/>
  <c r="BD118" i="1"/>
  <c r="BC118" i="1"/>
  <c r="BB118" i="1"/>
  <c r="AW118" i="1"/>
  <c r="AY118" i="1" s="1"/>
  <c r="AV118" i="1"/>
  <c r="AX118" i="1" s="1"/>
  <c r="AU118" i="1"/>
  <c r="AT118" i="1"/>
  <c r="AN118" i="1" s="1"/>
  <c r="AS118" i="1"/>
  <c r="AM118" i="1" s="1"/>
  <c r="AR118" i="1"/>
  <c r="AL118" i="1" s="1"/>
  <c r="AQ118" i="1"/>
  <c r="AP118" i="1"/>
  <c r="AO118" i="1"/>
  <c r="AK118" i="1"/>
  <c r="BW117" i="1"/>
  <c r="BF117" i="1"/>
  <c r="BE117" i="1"/>
  <c r="BD117" i="1"/>
  <c r="BC117" i="1"/>
  <c r="BB117" i="1"/>
  <c r="AW117" i="1"/>
  <c r="AY117" i="1" s="1"/>
  <c r="AV117" i="1"/>
  <c r="AX117" i="1" s="1"/>
  <c r="AU117" i="1"/>
  <c r="AT117" i="1"/>
  <c r="AN117" i="1" s="1"/>
  <c r="AS117" i="1"/>
  <c r="AM117" i="1" s="1"/>
  <c r="AR117" i="1"/>
  <c r="AL117" i="1" s="1"/>
  <c r="AQ117" i="1"/>
  <c r="AP117" i="1"/>
  <c r="AO117" i="1"/>
  <c r="AK117" i="1"/>
  <c r="BW116" i="1"/>
  <c r="BF116" i="1"/>
  <c r="BE116" i="1"/>
  <c r="BD116" i="1"/>
  <c r="BC116" i="1"/>
  <c r="BB116" i="1"/>
  <c r="AW116" i="1"/>
  <c r="AY116" i="1" s="1"/>
  <c r="AV116" i="1"/>
  <c r="AX116" i="1" s="1"/>
  <c r="AU116" i="1"/>
  <c r="AT116" i="1"/>
  <c r="AN116" i="1" s="1"/>
  <c r="AS116" i="1"/>
  <c r="AM116" i="1" s="1"/>
  <c r="AR116" i="1"/>
  <c r="AQ116" i="1"/>
  <c r="AP116" i="1"/>
  <c r="AO116" i="1"/>
  <c r="AK116" i="1"/>
  <c r="BW115" i="1"/>
  <c r="BF115" i="1"/>
  <c r="BE115" i="1"/>
  <c r="BD115" i="1"/>
  <c r="BC115" i="1"/>
  <c r="BB115" i="1"/>
  <c r="AW115" i="1"/>
  <c r="AY115" i="1" s="1"/>
  <c r="AV115" i="1"/>
  <c r="AX115" i="1" s="1"/>
  <c r="AU115" i="1"/>
  <c r="AT115" i="1"/>
  <c r="AN115" i="1" s="1"/>
  <c r="AS115" i="1"/>
  <c r="AM115" i="1" s="1"/>
  <c r="AR115" i="1"/>
  <c r="AL115" i="1" s="1"/>
  <c r="AQ115" i="1"/>
  <c r="AP115" i="1"/>
  <c r="AO115" i="1"/>
  <c r="AK115" i="1"/>
  <c r="BW114" i="1"/>
  <c r="BF114" i="1"/>
  <c r="BE114" i="1"/>
  <c r="BD114" i="1"/>
  <c r="BC114" i="1"/>
  <c r="BB114" i="1"/>
  <c r="AW114" i="1"/>
  <c r="AY114" i="1" s="1"/>
  <c r="AV114" i="1"/>
  <c r="AX114" i="1" s="1"/>
  <c r="AU114" i="1"/>
  <c r="AT114" i="1"/>
  <c r="AN114" i="1" s="1"/>
  <c r="AS114" i="1"/>
  <c r="AM114" i="1" s="1"/>
  <c r="AR114" i="1"/>
  <c r="AL114" i="1" s="1"/>
  <c r="AQ114" i="1"/>
  <c r="AP114" i="1"/>
  <c r="AO114" i="1"/>
  <c r="AK114" i="1"/>
  <c r="BW113" i="1"/>
  <c r="BF113" i="1"/>
  <c r="BE113" i="1"/>
  <c r="BD113" i="1"/>
  <c r="BC113" i="1"/>
  <c r="BB113" i="1"/>
  <c r="AW113" i="1"/>
  <c r="AY113" i="1" s="1"/>
  <c r="AV113" i="1"/>
  <c r="AX113" i="1" s="1"/>
  <c r="AU113" i="1"/>
  <c r="AT113" i="1"/>
  <c r="AS113" i="1"/>
  <c r="AM113" i="1" s="1"/>
  <c r="AR113" i="1"/>
  <c r="AL113" i="1" s="1"/>
  <c r="AQ113" i="1"/>
  <c r="AP113" i="1"/>
  <c r="AO113" i="1"/>
  <c r="AK113" i="1"/>
  <c r="BW112" i="1"/>
  <c r="BF112" i="1"/>
  <c r="BE112" i="1"/>
  <c r="BD112" i="1"/>
  <c r="BC112" i="1"/>
  <c r="BB112" i="1"/>
  <c r="AW112" i="1"/>
  <c r="AY112" i="1" s="1"/>
  <c r="AV112" i="1"/>
  <c r="AX112" i="1" s="1"/>
  <c r="AU112" i="1"/>
  <c r="AT112" i="1"/>
  <c r="AN112" i="1" s="1"/>
  <c r="AS112" i="1"/>
  <c r="AM112" i="1" s="1"/>
  <c r="AR112" i="1"/>
  <c r="AL112" i="1" s="1"/>
  <c r="AQ112" i="1"/>
  <c r="BY112" i="1" s="1"/>
  <c r="AP112" i="1"/>
  <c r="AO112" i="1"/>
  <c r="AK112" i="1"/>
  <c r="BW111" i="1"/>
  <c r="BF111" i="1"/>
  <c r="BE111" i="1"/>
  <c r="BD111" i="1"/>
  <c r="BC111" i="1"/>
  <c r="BB111" i="1"/>
  <c r="AW111" i="1"/>
  <c r="AY111" i="1" s="1"/>
  <c r="AV111" i="1"/>
  <c r="AX111" i="1" s="1"/>
  <c r="AU111" i="1"/>
  <c r="AT111" i="1"/>
  <c r="AN111" i="1" s="1"/>
  <c r="AS111" i="1"/>
  <c r="AM111" i="1" s="1"/>
  <c r="AR111" i="1"/>
  <c r="AL111" i="1" s="1"/>
  <c r="AQ111" i="1"/>
  <c r="AP111" i="1"/>
  <c r="AO111" i="1"/>
  <c r="AK111" i="1"/>
  <c r="BW110" i="1"/>
  <c r="BF110" i="1"/>
  <c r="BE110" i="1"/>
  <c r="BD110" i="1"/>
  <c r="BC110" i="1"/>
  <c r="BB110" i="1"/>
  <c r="AW110" i="1"/>
  <c r="AY110" i="1" s="1"/>
  <c r="AV110" i="1"/>
  <c r="AX110" i="1" s="1"/>
  <c r="AU110" i="1"/>
  <c r="AT110" i="1"/>
  <c r="AN110" i="1" s="1"/>
  <c r="AS110" i="1"/>
  <c r="AM110" i="1" s="1"/>
  <c r="AR110" i="1"/>
  <c r="AL110" i="1" s="1"/>
  <c r="AQ110" i="1"/>
  <c r="AP110" i="1"/>
  <c r="AO110" i="1"/>
  <c r="AK110" i="1"/>
  <c r="BW109" i="1"/>
  <c r="BF109" i="1"/>
  <c r="BE109" i="1"/>
  <c r="BD109" i="1"/>
  <c r="BC109" i="1"/>
  <c r="BB109" i="1"/>
  <c r="AW109" i="1"/>
  <c r="AY109" i="1" s="1"/>
  <c r="AV109" i="1"/>
  <c r="AX109" i="1" s="1"/>
  <c r="AU109" i="1"/>
  <c r="AT109" i="1"/>
  <c r="AN109" i="1" s="1"/>
  <c r="AS109" i="1"/>
  <c r="AM109" i="1" s="1"/>
  <c r="AR109" i="1"/>
  <c r="AL109" i="1" s="1"/>
  <c r="AQ109" i="1"/>
  <c r="AP109" i="1"/>
  <c r="AO109" i="1"/>
  <c r="AK109" i="1"/>
  <c r="BW108" i="1"/>
  <c r="BF108" i="1"/>
  <c r="BE108" i="1"/>
  <c r="BD108" i="1"/>
  <c r="BC108" i="1"/>
  <c r="BB108" i="1"/>
  <c r="AW108" i="1"/>
  <c r="AY108" i="1" s="1"/>
  <c r="AV108" i="1"/>
  <c r="AX108" i="1" s="1"/>
  <c r="AU108" i="1"/>
  <c r="AT108" i="1"/>
  <c r="AN108" i="1" s="1"/>
  <c r="AS108" i="1"/>
  <c r="AM108" i="1" s="1"/>
  <c r="AR108" i="1"/>
  <c r="AQ108" i="1"/>
  <c r="AP108" i="1"/>
  <c r="AO108" i="1"/>
  <c r="AK108" i="1"/>
  <c r="BW107" i="1"/>
  <c r="BF107" i="1"/>
  <c r="BE107" i="1"/>
  <c r="BD107" i="1"/>
  <c r="BC107" i="1"/>
  <c r="BB107" i="1"/>
  <c r="AW107" i="1"/>
  <c r="AY107" i="1" s="1"/>
  <c r="AV107" i="1"/>
  <c r="AX107" i="1" s="1"/>
  <c r="AU107" i="1"/>
  <c r="AT107" i="1"/>
  <c r="AN107" i="1" s="1"/>
  <c r="AS107" i="1"/>
  <c r="AM107" i="1" s="1"/>
  <c r="AR107" i="1"/>
  <c r="AL107" i="1" s="1"/>
  <c r="AQ107" i="1"/>
  <c r="AP107" i="1"/>
  <c r="AO107" i="1"/>
  <c r="AK107" i="1"/>
  <c r="BW106" i="1"/>
  <c r="BF106" i="1"/>
  <c r="BE106" i="1"/>
  <c r="BD106" i="1"/>
  <c r="BC106" i="1"/>
  <c r="BB106" i="1"/>
  <c r="AW106" i="1"/>
  <c r="AY106" i="1" s="1"/>
  <c r="AV106" i="1"/>
  <c r="AX106" i="1" s="1"/>
  <c r="AU106" i="1"/>
  <c r="AT106" i="1"/>
  <c r="AN106" i="1" s="1"/>
  <c r="AS106" i="1"/>
  <c r="AM106" i="1" s="1"/>
  <c r="AR106" i="1"/>
  <c r="AL106" i="1" s="1"/>
  <c r="AQ106" i="1"/>
  <c r="AP106" i="1"/>
  <c r="AO106" i="1"/>
  <c r="AK106" i="1"/>
  <c r="BW105" i="1"/>
  <c r="BF105" i="1"/>
  <c r="BE105" i="1"/>
  <c r="BD105" i="1"/>
  <c r="BC105" i="1"/>
  <c r="BB105" i="1"/>
  <c r="AW105" i="1"/>
  <c r="AY105" i="1" s="1"/>
  <c r="AV105" i="1"/>
  <c r="AX105" i="1" s="1"/>
  <c r="AU105" i="1"/>
  <c r="AT105" i="1"/>
  <c r="AS105" i="1"/>
  <c r="AM105" i="1" s="1"/>
  <c r="AR105" i="1"/>
  <c r="AL105" i="1" s="1"/>
  <c r="AQ105" i="1"/>
  <c r="AP105" i="1"/>
  <c r="AO105" i="1"/>
  <c r="AK105" i="1"/>
  <c r="BW104" i="1"/>
  <c r="BF104" i="1"/>
  <c r="BE104" i="1"/>
  <c r="BD104" i="1"/>
  <c r="BC104" i="1"/>
  <c r="BB104" i="1"/>
  <c r="AW104" i="1"/>
  <c r="AY104" i="1" s="1"/>
  <c r="AV104" i="1"/>
  <c r="AX104" i="1" s="1"/>
  <c r="AU104" i="1"/>
  <c r="AT104" i="1"/>
  <c r="AN104" i="1" s="1"/>
  <c r="AS104" i="1"/>
  <c r="AM104" i="1" s="1"/>
  <c r="AR104" i="1"/>
  <c r="AL104" i="1" s="1"/>
  <c r="AQ104" i="1"/>
  <c r="AP104" i="1"/>
  <c r="AO104" i="1"/>
  <c r="AK104" i="1"/>
  <c r="BW103" i="1"/>
  <c r="BF103" i="1"/>
  <c r="BE103" i="1"/>
  <c r="BD103" i="1"/>
  <c r="BC103" i="1"/>
  <c r="BB103" i="1"/>
  <c r="AW103" i="1"/>
  <c r="AY103" i="1" s="1"/>
  <c r="AV103" i="1"/>
  <c r="AX103" i="1" s="1"/>
  <c r="AU103" i="1"/>
  <c r="AT103" i="1"/>
  <c r="AN103" i="1" s="1"/>
  <c r="AS103" i="1"/>
  <c r="AM103" i="1" s="1"/>
  <c r="AR103" i="1"/>
  <c r="AL103" i="1" s="1"/>
  <c r="AQ103" i="1"/>
  <c r="AP103" i="1"/>
  <c r="AO103" i="1"/>
  <c r="AK103" i="1"/>
  <c r="BW102" i="1"/>
  <c r="BF102" i="1"/>
  <c r="BE102" i="1"/>
  <c r="BD102" i="1"/>
  <c r="BC102" i="1"/>
  <c r="BB102" i="1"/>
  <c r="AW102" i="1"/>
  <c r="AY102" i="1" s="1"/>
  <c r="AV102" i="1"/>
  <c r="AX102" i="1" s="1"/>
  <c r="AU102" i="1"/>
  <c r="AT102" i="1"/>
  <c r="AN102" i="1" s="1"/>
  <c r="AS102" i="1"/>
  <c r="AM102" i="1" s="1"/>
  <c r="AR102" i="1"/>
  <c r="AL102" i="1" s="1"/>
  <c r="AQ102" i="1"/>
  <c r="AP102" i="1"/>
  <c r="AO102" i="1"/>
  <c r="AK102" i="1"/>
  <c r="BW101" i="1"/>
  <c r="BF101" i="1"/>
  <c r="BE101" i="1"/>
  <c r="BD101" i="1"/>
  <c r="BC101" i="1"/>
  <c r="BB101" i="1"/>
  <c r="AW101" i="1"/>
  <c r="AY101" i="1" s="1"/>
  <c r="AV101" i="1"/>
  <c r="AX101" i="1" s="1"/>
  <c r="AU101" i="1"/>
  <c r="AT101" i="1"/>
  <c r="AN101" i="1" s="1"/>
  <c r="AS101" i="1"/>
  <c r="AM101" i="1" s="1"/>
  <c r="AR101" i="1"/>
  <c r="AL101" i="1" s="1"/>
  <c r="AQ101" i="1"/>
  <c r="AP101" i="1"/>
  <c r="AO101" i="1"/>
  <c r="AK101" i="1"/>
  <c r="BW100" i="1"/>
  <c r="BF100" i="1"/>
  <c r="BE100" i="1"/>
  <c r="BD100" i="1"/>
  <c r="BC100" i="1"/>
  <c r="BB100" i="1"/>
  <c r="AW100" i="1"/>
  <c r="AY100" i="1" s="1"/>
  <c r="AV100" i="1"/>
  <c r="AX100" i="1" s="1"/>
  <c r="AU100" i="1"/>
  <c r="AT100" i="1"/>
  <c r="AN100" i="1" s="1"/>
  <c r="AS100" i="1"/>
  <c r="AM100" i="1" s="1"/>
  <c r="AR100" i="1"/>
  <c r="AQ100" i="1"/>
  <c r="AP100" i="1"/>
  <c r="AO100" i="1"/>
  <c r="AK100" i="1"/>
  <c r="BW99" i="1"/>
  <c r="BF99" i="1"/>
  <c r="BE99" i="1"/>
  <c r="BD99" i="1"/>
  <c r="BC99" i="1"/>
  <c r="BB99" i="1"/>
  <c r="AW99" i="1"/>
  <c r="AY99" i="1" s="1"/>
  <c r="AV99" i="1"/>
  <c r="AX99" i="1" s="1"/>
  <c r="AU99" i="1"/>
  <c r="AT99" i="1"/>
  <c r="AN99" i="1" s="1"/>
  <c r="AS99" i="1"/>
  <c r="AM99" i="1" s="1"/>
  <c r="AR99" i="1"/>
  <c r="AL99" i="1" s="1"/>
  <c r="AQ99" i="1"/>
  <c r="AP99" i="1"/>
  <c r="AO99" i="1"/>
  <c r="AK99" i="1"/>
  <c r="BW98" i="1"/>
  <c r="BF98" i="1"/>
  <c r="BE98" i="1"/>
  <c r="BD98" i="1"/>
  <c r="BC98" i="1"/>
  <c r="BB98" i="1"/>
  <c r="AW98" i="1"/>
  <c r="AY98" i="1" s="1"/>
  <c r="AV98" i="1"/>
  <c r="AX98" i="1" s="1"/>
  <c r="AU98" i="1"/>
  <c r="AT98" i="1"/>
  <c r="AN98" i="1" s="1"/>
  <c r="AS98" i="1"/>
  <c r="AM98" i="1" s="1"/>
  <c r="AR98" i="1"/>
  <c r="AL98" i="1" s="1"/>
  <c r="AQ98" i="1"/>
  <c r="AP98" i="1"/>
  <c r="AO98" i="1"/>
  <c r="AK98" i="1"/>
  <c r="BW97" i="1"/>
  <c r="BF97" i="1"/>
  <c r="BE97" i="1"/>
  <c r="BD97" i="1"/>
  <c r="BC97" i="1"/>
  <c r="BB97" i="1"/>
  <c r="AW97" i="1"/>
  <c r="AY97" i="1" s="1"/>
  <c r="AV97" i="1"/>
  <c r="AX97" i="1" s="1"/>
  <c r="AU97" i="1"/>
  <c r="AT97" i="1"/>
  <c r="AS97" i="1"/>
  <c r="AM97" i="1" s="1"/>
  <c r="AR97" i="1"/>
  <c r="AL97" i="1" s="1"/>
  <c r="AQ97" i="1"/>
  <c r="AP97" i="1"/>
  <c r="AO97" i="1"/>
  <c r="AK97" i="1"/>
  <c r="BW96" i="1"/>
  <c r="BF96" i="1"/>
  <c r="BE96" i="1"/>
  <c r="BD96" i="1"/>
  <c r="BC96" i="1"/>
  <c r="BB96" i="1"/>
  <c r="AW96" i="1"/>
  <c r="AY96" i="1" s="1"/>
  <c r="AV96" i="1"/>
  <c r="AX96" i="1" s="1"/>
  <c r="AU96" i="1"/>
  <c r="AT96" i="1"/>
  <c r="AN96" i="1" s="1"/>
  <c r="AS96" i="1"/>
  <c r="AM96" i="1" s="1"/>
  <c r="AR96" i="1"/>
  <c r="AL96" i="1" s="1"/>
  <c r="AQ96" i="1"/>
  <c r="AP96" i="1"/>
  <c r="AO96" i="1"/>
  <c r="AK96" i="1"/>
  <c r="BW95" i="1"/>
  <c r="BF95" i="1"/>
  <c r="BE95" i="1"/>
  <c r="BD95" i="1"/>
  <c r="BC95" i="1"/>
  <c r="BB95" i="1"/>
  <c r="AW95" i="1"/>
  <c r="AY95" i="1" s="1"/>
  <c r="AV95" i="1"/>
  <c r="AX95" i="1" s="1"/>
  <c r="AU95" i="1"/>
  <c r="AT95" i="1"/>
  <c r="AN95" i="1" s="1"/>
  <c r="AS95" i="1"/>
  <c r="AM95" i="1" s="1"/>
  <c r="AR95" i="1"/>
  <c r="AL95" i="1" s="1"/>
  <c r="AQ95" i="1"/>
  <c r="AP95" i="1"/>
  <c r="AO95" i="1"/>
  <c r="AK95" i="1"/>
  <c r="BW94" i="1"/>
  <c r="BF94" i="1"/>
  <c r="BE94" i="1"/>
  <c r="BD94" i="1"/>
  <c r="BC94" i="1"/>
  <c r="BB94" i="1"/>
  <c r="AW94" i="1"/>
  <c r="AY94" i="1" s="1"/>
  <c r="AV94" i="1"/>
  <c r="AX94" i="1" s="1"/>
  <c r="AU94" i="1"/>
  <c r="AT94" i="1"/>
  <c r="AN94" i="1" s="1"/>
  <c r="AS94" i="1"/>
  <c r="AM94" i="1" s="1"/>
  <c r="AR94" i="1"/>
  <c r="AL94" i="1" s="1"/>
  <c r="AQ94" i="1"/>
  <c r="AP94" i="1"/>
  <c r="AO94" i="1"/>
  <c r="AK94" i="1"/>
  <c r="BW93" i="1"/>
  <c r="BF93" i="1"/>
  <c r="BE93" i="1"/>
  <c r="BD93" i="1"/>
  <c r="BC93" i="1"/>
  <c r="BB93" i="1"/>
  <c r="AW93" i="1"/>
  <c r="AY93" i="1" s="1"/>
  <c r="AV93" i="1"/>
  <c r="AX93" i="1" s="1"/>
  <c r="AU93" i="1"/>
  <c r="AT93" i="1"/>
  <c r="AN93" i="1" s="1"/>
  <c r="AS93" i="1"/>
  <c r="AM93" i="1" s="1"/>
  <c r="AR93" i="1"/>
  <c r="AL93" i="1" s="1"/>
  <c r="AQ93" i="1"/>
  <c r="AP93" i="1"/>
  <c r="AO93" i="1"/>
  <c r="AK93" i="1"/>
  <c r="BW92" i="1"/>
  <c r="BF92" i="1"/>
  <c r="BE92" i="1"/>
  <c r="BD92" i="1"/>
  <c r="BC92" i="1"/>
  <c r="BB92" i="1"/>
  <c r="AW92" i="1"/>
  <c r="AY92" i="1" s="1"/>
  <c r="AV92" i="1"/>
  <c r="AX92" i="1" s="1"/>
  <c r="AU92" i="1"/>
  <c r="AT92" i="1"/>
  <c r="AN92" i="1" s="1"/>
  <c r="AS92" i="1"/>
  <c r="AM92" i="1" s="1"/>
  <c r="AR92" i="1"/>
  <c r="AQ92" i="1"/>
  <c r="AP92" i="1"/>
  <c r="AO92" i="1"/>
  <c r="AK92" i="1"/>
  <c r="BW91" i="1"/>
  <c r="BF91" i="1"/>
  <c r="BE91" i="1"/>
  <c r="BD91" i="1"/>
  <c r="BC91" i="1"/>
  <c r="BB91" i="1"/>
  <c r="AW91" i="1"/>
  <c r="AY91" i="1" s="1"/>
  <c r="AV91" i="1"/>
  <c r="AX91" i="1" s="1"/>
  <c r="AU91" i="1"/>
  <c r="AT91" i="1"/>
  <c r="AN91" i="1" s="1"/>
  <c r="AS91" i="1"/>
  <c r="AM91" i="1" s="1"/>
  <c r="AR91" i="1"/>
  <c r="AL91" i="1" s="1"/>
  <c r="AQ91" i="1"/>
  <c r="AP91" i="1"/>
  <c r="AO91" i="1"/>
  <c r="AK91" i="1"/>
  <c r="BW90" i="1"/>
  <c r="BF90" i="1"/>
  <c r="BE90" i="1"/>
  <c r="BD90" i="1"/>
  <c r="BC90" i="1"/>
  <c r="BB90" i="1"/>
  <c r="AW90" i="1"/>
  <c r="AY90" i="1" s="1"/>
  <c r="AV90" i="1"/>
  <c r="AX90" i="1" s="1"/>
  <c r="AU90" i="1"/>
  <c r="AT90" i="1"/>
  <c r="AN90" i="1" s="1"/>
  <c r="AS90" i="1"/>
  <c r="AM90" i="1" s="1"/>
  <c r="AR90" i="1"/>
  <c r="AL90" i="1" s="1"/>
  <c r="AQ90" i="1"/>
  <c r="AP90" i="1"/>
  <c r="AO90" i="1"/>
  <c r="AK90" i="1"/>
  <c r="BW89" i="1"/>
  <c r="BF89" i="1"/>
  <c r="BE89" i="1"/>
  <c r="BD89" i="1"/>
  <c r="BC89" i="1"/>
  <c r="BB89" i="1"/>
  <c r="AW89" i="1"/>
  <c r="AY89" i="1" s="1"/>
  <c r="AV89" i="1"/>
  <c r="AX89" i="1" s="1"/>
  <c r="AU89" i="1"/>
  <c r="AT89" i="1"/>
  <c r="AS89" i="1"/>
  <c r="AM89" i="1" s="1"/>
  <c r="AR89" i="1"/>
  <c r="AL89" i="1" s="1"/>
  <c r="AQ89" i="1"/>
  <c r="AP89" i="1"/>
  <c r="AO89" i="1"/>
  <c r="AK89" i="1"/>
  <c r="BW88" i="1"/>
  <c r="BF88" i="1"/>
  <c r="BE88" i="1"/>
  <c r="BD88" i="1"/>
  <c r="BC88" i="1"/>
  <c r="BB88" i="1"/>
  <c r="AW88" i="1"/>
  <c r="AY88" i="1" s="1"/>
  <c r="AV88" i="1"/>
  <c r="AX88" i="1" s="1"/>
  <c r="AU88" i="1"/>
  <c r="AT88" i="1"/>
  <c r="AN88" i="1" s="1"/>
  <c r="AS88" i="1"/>
  <c r="AM88" i="1" s="1"/>
  <c r="AR88" i="1"/>
  <c r="AL88" i="1" s="1"/>
  <c r="AQ88" i="1"/>
  <c r="AP88" i="1"/>
  <c r="AO88" i="1"/>
  <c r="AK88" i="1"/>
  <c r="BW87" i="1"/>
  <c r="BF87" i="1"/>
  <c r="BE87" i="1"/>
  <c r="BD87" i="1"/>
  <c r="BC87" i="1"/>
  <c r="BB87" i="1"/>
  <c r="AW87" i="1"/>
  <c r="AY87" i="1" s="1"/>
  <c r="AV87" i="1"/>
  <c r="AX87" i="1" s="1"/>
  <c r="AU87" i="1"/>
  <c r="AT87" i="1"/>
  <c r="AN87" i="1" s="1"/>
  <c r="AS87" i="1"/>
  <c r="AM87" i="1" s="1"/>
  <c r="AR87" i="1"/>
  <c r="AL87" i="1" s="1"/>
  <c r="AQ87" i="1"/>
  <c r="AP87" i="1"/>
  <c r="AO87" i="1"/>
  <c r="AK87" i="1"/>
  <c r="BW86" i="1"/>
  <c r="BF86" i="1"/>
  <c r="BE86" i="1"/>
  <c r="BD86" i="1"/>
  <c r="BC86" i="1"/>
  <c r="BB86" i="1"/>
  <c r="AW86" i="1"/>
  <c r="AY86" i="1" s="1"/>
  <c r="AV86" i="1"/>
  <c r="AX86" i="1" s="1"/>
  <c r="AU86" i="1"/>
  <c r="AT86" i="1"/>
  <c r="AN86" i="1" s="1"/>
  <c r="AS86" i="1"/>
  <c r="AM86" i="1" s="1"/>
  <c r="AR86" i="1"/>
  <c r="AL86" i="1" s="1"/>
  <c r="AQ86" i="1"/>
  <c r="AP86" i="1"/>
  <c r="AO86" i="1"/>
  <c r="AK86" i="1"/>
  <c r="BW85" i="1"/>
  <c r="BF85" i="1"/>
  <c r="BE85" i="1"/>
  <c r="BD85" i="1"/>
  <c r="BC85" i="1"/>
  <c r="BB85" i="1"/>
  <c r="AW85" i="1"/>
  <c r="AY85" i="1" s="1"/>
  <c r="AV85" i="1"/>
  <c r="AX85" i="1" s="1"/>
  <c r="AU85" i="1"/>
  <c r="AT85" i="1"/>
  <c r="AN85" i="1" s="1"/>
  <c r="AS85" i="1"/>
  <c r="AM85" i="1" s="1"/>
  <c r="AR85" i="1"/>
  <c r="AL85" i="1" s="1"/>
  <c r="AQ85" i="1"/>
  <c r="AP85" i="1"/>
  <c r="AO85" i="1"/>
  <c r="AK85" i="1"/>
  <c r="BW84" i="1"/>
  <c r="BF84" i="1"/>
  <c r="BE84" i="1"/>
  <c r="BD84" i="1"/>
  <c r="BC84" i="1"/>
  <c r="BB84" i="1"/>
  <c r="AW84" i="1"/>
  <c r="AY84" i="1" s="1"/>
  <c r="AV84" i="1"/>
  <c r="AX84" i="1" s="1"/>
  <c r="AU84" i="1"/>
  <c r="AT84" i="1"/>
  <c r="AN84" i="1" s="1"/>
  <c r="AS84" i="1"/>
  <c r="AM84" i="1" s="1"/>
  <c r="AR84" i="1"/>
  <c r="AQ84" i="1"/>
  <c r="AP84" i="1"/>
  <c r="AO84" i="1"/>
  <c r="AK84" i="1"/>
  <c r="BW83" i="1"/>
  <c r="BF83" i="1"/>
  <c r="BE83" i="1"/>
  <c r="BD83" i="1"/>
  <c r="BC83" i="1"/>
  <c r="BB83" i="1"/>
  <c r="AW83" i="1"/>
  <c r="AY83" i="1" s="1"/>
  <c r="AV83" i="1"/>
  <c r="AX83" i="1" s="1"/>
  <c r="AU83" i="1"/>
  <c r="AT83" i="1"/>
  <c r="AN83" i="1" s="1"/>
  <c r="AS83" i="1"/>
  <c r="AM83" i="1" s="1"/>
  <c r="AR83" i="1"/>
  <c r="AL83" i="1" s="1"/>
  <c r="AQ83" i="1"/>
  <c r="AP83" i="1"/>
  <c r="AO83" i="1"/>
  <c r="AK83" i="1"/>
  <c r="BW82" i="1"/>
  <c r="BF82" i="1"/>
  <c r="BE82" i="1"/>
  <c r="BD82" i="1"/>
  <c r="BC82" i="1"/>
  <c r="BB82" i="1"/>
  <c r="AW82" i="1"/>
  <c r="AY82" i="1" s="1"/>
  <c r="AV82" i="1"/>
  <c r="AX82" i="1" s="1"/>
  <c r="AU82" i="1"/>
  <c r="AT82" i="1"/>
  <c r="AN82" i="1" s="1"/>
  <c r="AS82" i="1"/>
  <c r="AM82" i="1" s="1"/>
  <c r="AR82" i="1"/>
  <c r="AL82" i="1" s="1"/>
  <c r="AQ82" i="1"/>
  <c r="AP82" i="1"/>
  <c r="AO82" i="1"/>
  <c r="AK82" i="1"/>
  <c r="BW81" i="1"/>
  <c r="BF81" i="1"/>
  <c r="BE81" i="1"/>
  <c r="BD81" i="1"/>
  <c r="BC81" i="1"/>
  <c r="BB81" i="1"/>
  <c r="AW81" i="1"/>
  <c r="AY81" i="1" s="1"/>
  <c r="AV81" i="1"/>
  <c r="AX81" i="1" s="1"/>
  <c r="AU81" i="1"/>
  <c r="AT81" i="1"/>
  <c r="AN81" i="1" s="1"/>
  <c r="AS81" i="1"/>
  <c r="AR81" i="1"/>
  <c r="AL81" i="1" s="1"/>
  <c r="AQ81" i="1"/>
  <c r="AP81" i="1"/>
  <c r="AO81" i="1"/>
  <c r="AK81" i="1"/>
  <c r="BW80" i="1"/>
  <c r="BF80" i="1"/>
  <c r="BE80" i="1"/>
  <c r="BD80" i="1"/>
  <c r="BC80" i="1"/>
  <c r="BB80" i="1"/>
  <c r="AW80" i="1"/>
  <c r="AY80" i="1" s="1"/>
  <c r="AV80" i="1"/>
  <c r="AX80" i="1" s="1"/>
  <c r="AU80" i="1"/>
  <c r="AT80" i="1"/>
  <c r="AN80" i="1" s="1"/>
  <c r="AS80" i="1"/>
  <c r="AM80" i="1" s="1"/>
  <c r="AR80" i="1"/>
  <c r="AL80" i="1" s="1"/>
  <c r="AQ80" i="1"/>
  <c r="AP80" i="1"/>
  <c r="AO80" i="1"/>
  <c r="AK80" i="1"/>
  <c r="BW79" i="1"/>
  <c r="BF79" i="1"/>
  <c r="BE79" i="1"/>
  <c r="BD79" i="1"/>
  <c r="BC79" i="1"/>
  <c r="BB79" i="1"/>
  <c r="AW79" i="1"/>
  <c r="AY79" i="1" s="1"/>
  <c r="AV79" i="1"/>
  <c r="AX79" i="1" s="1"/>
  <c r="AU79" i="1"/>
  <c r="AT79" i="1"/>
  <c r="AN79" i="1" s="1"/>
  <c r="AS79" i="1"/>
  <c r="AM79" i="1" s="1"/>
  <c r="AR79" i="1"/>
  <c r="AL79" i="1" s="1"/>
  <c r="AQ79" i="1"/>
  <c r="AP79" i="1"/>
  <c r="AO79" i="1"/>
  <c r="AK79" i="1"/>
  <c r="BW78" i="1"/>
  <c r="BF78" i="1"/>
  <c r="BE78" i="1"/>
  <c r="BD78" i="1"/>
  <c r="BC78" i="1"/>
  <c r="BB78" i="1"/>
  <c r="AW78" i="1"/>
  <c r="AY78" i="1" s="1"/>
  <c r="AV78" i="1"/>
  <c r="AX78" i="1" s="1"/>
  <c r="AU78" i="1"/>
  <c r="AT78" i="1"/>
  <c r="AN78" i="1" s="1"/>
  <c r="AS78" i="1"/>
  <c r="AM78" i="1" s="1"/>
  <c r="AR78" i="1"/>
  <c r="AL78" i="1" s="1"/>
  <c r="AQ78" i="1"/>
  <c r="AP78" i="1"/>
  <c r="AO78" i="1"/>
  <c r="AK78" i="1"/>
  <c r="BW77" i="1"/>
  <c r="BF77" i="1"/>
  <c r="BE77" i="1"/>
  <c r="BD77" i="1"/>
  <c r="BC77" i="1"/>
  <c r="BB77" i="1"/>
  <c r="AW77" i="1"/>
  <c r="AY77" i="1" s="1"/>
  <c r="AV77" i="1"/>
  <c r="AX77" i="1" s="1"/>
  <c r="AU77" i="1"/>
  <c r="AT77" i="1"/>
  <c r="AN77" i="1" s="1"/>
  <c r="AS77" i="1"/>
  <c r="AM77" i="1" s="1"/>
  <c r="AR77" i="1"/>
  <c r="AL77" i="1" s="1"/>
  <c r="AQ77" i="1"/>
  <c r="AP77" i="1"/>
  <c r="AO77" i="1"/>
  <c r="AK77" i="1"/>
  <c r="BW76" i="1"/>
  <c r="BF76" i="1"/>
  <c r="BE76" i="1"/>
  <c r="BD76" i="1"/>
  <c r="BC76" i="1"/>
  <c r="BB76" i="1"/>
  <c r="AW76" i="1"/>
  <c r="AY76" i="1" s="1"/>
  <c r="AV76" i="1"/>
  <c r="AX76" i="1" s="1"/>
  <c r="AU76" i="1"/>
  <c r="AT76" i="1"/>
  <c r="AN76" i="1" s="1"/>
  <c r="AS76" i="1"/>
  <c r="AM76" i="1" s="1"/>
  <c r="AR76" i="1"/>
  <c r="AQ76" i="1"/>
  <c r="AP76" i="1"/>
  <c r="AO76" i="1"/>
  <c r="AK76" i="1"/>
  <c r="BW75" i="1"/>
  <c r="BF75" i="1"/>
  <c r="BE75" i="1"/>
  <c r="BD75" i="1"/>
  <c r="BC75" i="1"/>
  <c r="BB75" i="1"/>
  <c r="AW75" i="1"/>
  <c r="AY75" i="1" s="1"/>
  <c r="AV75" i="1"/>
  <c r="AX75" i="1" s="1"/>
  <c r="AU75" i="1"/>
  <c r="AT75" i="1"/>
  <c r="AN75" i="1" s="1"/>
  <c r="AS75" i="1"/>
  <c r="AM75" i="1" s="1"/>
  <c r="AR75" i="1"/>
  <c r="AL75" i="1" s="1"/>
  <c r="AQ75" i="1"/>
  <c r="AP75" i="1"/>
  <c r="AO75" i="1"/>
  <c r="AK75" i="1"/>
  <c r="BW74" i="1"/>
  <c r="BF74" i="1"/>
  <c r="BE74" i="1"/>
  <c r="BD74" i="1"/>
  <c r="BC74" i="1"/>
  <c r="BB74" i="1"/>
  <c r="AW74" i="1"/>
  <c r="AY74" i="1" s="1"/>
  <c r="AV74" i="1"/>
  <c r="AX74" i="1" s="1"/>
  <c r="AU74" i="1"/>
  <c r="AT74" i="1"/>
  <c r="AN74" i="1" s="1"/>
  <c r="AS74" i="1"/>
  <c r="AM74" i="1" s="1"/>
  <c r="AR74" i="1"/>
  <c r="AL74" i="1" s="1"/>
  <c r="AQ74" i="1"/>
  <c r="AP74" i="1"/>
  <c r="AO74" i="1"/>
  <c r="AK74" i="1"/>
  <c r="BW73" i="1"/>
  <c r="BF73" i="1"/>
  <c r="BE73" i="1"/>
  <c r="BD73" i="1"/>
  <c r="BC73" i="1"/>
  <c r="BB73" i="1"/>
  <c r="AW73" i="1"/>
  <c r="AY73" i="1" s="1"/>
  <c r="AV73" i="1"/>
  <c r="AX73" i="1" s="1"/>
  <c r="AU73" i="1"/>
  <c r="AT73" i="1"/>
  <c r="AN73" i="1" s="1"/>
  <c r="AS73" i="1"/>
  <c r="AR73" i="1"/>
  <c r="AL73" i="1" s="1"/>
  <c r="AQ73" i="1"/>
  <c r="AP73" i="1"/>
  <c r="AO73" i="1"/>
  <c r="AK73" i="1"/>
  <c r="BW72" i="1"/>
  <c r="BF72" i="1"/>
  <c r="BE72" i="1"/>
  <c r="BD72" i="1"/>
  <c r="BC72" i="1"/>
  <c r="BB72" i="1"/>
  <c r="AW72" i="1"/>
  <c r="AY72" i="1" s="1"/>
  <c r="AV72" i="1"/>
  <c r="AX72" i="1" s="1"/>
  <c r="AU72" i="1"/>
  <c r="AT72" i="1"/>
  <c r="AN72" i="1" s="1"/>
  <c r="AS72" i="1"/>
  <c r="AM72" i="1" s="1"/>
  <c r="AR72" i="1"/>
  <c r="AL72" i="1" s="1"/>
  <c r="AQ72" i="1"/>
  <c r="AP72" i="1"/>
  <c r="AO72" i="1"/>
  <c r="AK72" i="1"/>
  <c r="BW71" i="1"/>
  <c r="BF71" i="1"/>
  <c r="BE71" i="1"/>
  <c r="BD71" i="1"/>
  <c r="BC71" i="1"/>
  <c r="BB71" i="1"/>
  <c r="AW71" i="1"/>
  <c r="AY71" i="1" s="1"/>
  <c r="AV71" i="1"/>
  <c r="AX71" i="1" s="1"/>
  <c r="AU71" i="1"/>
  <c r="AT71" i="1"/>
  <c r="AN71" i="1" s="1"/>
  <c r="AS71" i="1"/>
  <c r="AM71" i="1" s="1"/>
  <c r="AR71" i="1"/>
  <c r="AL71" i="1" s="1"/>
  <c r="AQ71" i="1"/>
  <c r="AP71" i="1"/>
  <c r="AO71" i="1"/>
  <c r="AK71" i="1"/>
  <c r="BW70" i="1"/>
  <c r="BF70" i="1"/>
  <c r="BE70" i="1"/>
  <c r="BD70" i="1"/>
  <c r="BC70" i="1"/>
  <c r="BB70" i="1"/>
  <c r="AW70" i="1"/>
  <c r="AY70" i="1" s="1"/>
  <c r="AV70" i="1"/>
  <c r="AX70" i="1" s="1"/>
  <c r="AU70" i="1"/>
  <c r="AT70" i="1"/>
  <c r="AN70" i="1" s="1"/>
  <c r="AS70" i="1"/>
  <c r="AM70" i="1" s="1"/>
  <c r="AR70" i="1"/>
  <c r="AL70" i="1" s="1"/>
  <c r="AQ70" i="1"/>
  <c r="AP70" i="1"/>
  <c r="AO70" i="1"/>
  <c r="AK70" i="1"/>
  <c r="BW69" i="1"/>
  <c r="BF69" i="1"/>
  <c r="BE69" i="1"/>
  <c r="BD69" i="1"/>
  <c r="BC69" i="1"/>
  <c r="BB69" i="1"/>
  <c r="AW69" i="1"/>
  <c r="AY69" i="1" s="1"/>
  <c r="AV69" i="1"/>
  <c r="AX69" i="1" s="1"/>
  <c r="AU69" i="1"/>
  <c r="AT69" i="1"/>
  <c r="AN69" i="1" s="1"/>
  <c r="AS69" i="1"/>
  <c r="AM69" i="1" s="1"/>
  <c r="AR69" i="1"/>
  <c r="AL69" i="1" s="1"/>
  <c r="AQ69" i="1"/>
  <c r="AP69" i="1"/>
  <c r="AO69" i="1"/>
  <c r="AK69" i="1"/>
  <c r="BW68" i="1"/>
  <c r="BF68" i="1"/>
  <c r="BE68" i="1"/>
  <c r="BD68" i="1"/>
  <c r="BC68" i="1"/>
  <c r="BB68" i="1"/>
  <c r="AW68" i="1"/>
  <c r="AY68" i="1" s="1"/>
  <c r="AV68" i="1"/>
  <c r="AX68" i="1" s="1"/>
  <c r="AU68" i="1"/>
  <c r="AT68" i="1"/>
  <c r="AN68" i="1" s="1"/>
  <c r="AS68" i="1"/>
  <c r="AM68" i="1" s="1"/>
  <c r="AR68" i="1"/>
  <c r="AQ68" i="1"/>
  <c r="AP68" i="1"/>
  <c r="AO68" i="1"/>
  <c r="AK68" i="1"/>
  <c r="BW67" i="1"/>
  <c r="BF67" i="1"/>
  <c r="BE67" i="1"/>
  <c r="BD67" i="1"/>
  <c r="BC67" i="1"/>
  <c r="BB67" i="1"/>
  <c r="AW67" i="1"/>
  <c r="AY67" i="1" s="1"/>
  <c r="AV67" i="1"/>
  <c r="AX67" i="1" s="1"/>
  <c r="AU67" i="1"/>
  <c r="AT67" i="1"/>
  <c r="AN67" i="1" s="1"/>
  <c r="AS67" i="1"/>
  <c r="AM67" i="1" s="1"/>
  <c r="AR67" i="1"/>
  <c r="AL67" i="1" s="1"/>
  <c r="AQ67" i="1"/>
  <c r="AP67" i="1"/>
  <c r="AO67" i="1"/>
  <c r="AK67" i="1"/>
  <c r="BW66" i="1"/>
  <c r="BF66" i="1"/>
  <c r="BE66" i="1"/>
  <c r="BD66" i="1"/>
  <c r="BC66" i="1"/>
  <c r="BB66" i="1"/>
  <c r="AW66" i="1"/>
  <c r="AY66" i="1" s="1"/>
  <c r="AV66" i="1"/>
  <c r="AX66" i="1" s="1"/>
  <c r="AU66" i="1"/>
  <c r="AT66" i="1"/>
  <c r="AN66" i="1" s="1"/>
  <c r="AS66" i="1"/>
  <c r="AM66" i="1" s="1"/>
  <c r="AR66" i="1"/>
  <c r="AL66" i="1" s="1"/>
  <c r="AQ66" i="1"/>
  <c r="AP66" i="1"/>
  <c r="AO66" i="1"/>
  <c r="AK66" i="1"/>
  <c r="BW65" i="1"/>
  <c r="BF65" i="1"/>
  <c r="BE65" i="1"/>
  <c r="BD65" i="1"/>
  <c r="BC65" i="1"/>
  <c r="BB65" i="1"/>
  <c r="AW65" i="1"/>
  <c r="AY65" i="1" s="1"/>
  <c r="AV65" i="1"/>
  <c r="AX65" i="1" s="1"/>
  <c r="AU65" i="1"/>
  <c r="AT65" i="1"/>
  <c r="AN65" i="1" s="1"/>
  <c r="AS65" i="1"/>
  <c r="AR65" i="1"/>
  <c r="AL65" i="1" s="1"/>
  <c r="AQ65" i="1"/>
  <c r="AP65" i="1"/>
  <c r="AO65" i="1"/>
  <c r="AK65" i="1"/>
  <c r="BW64" i="1"/>
  <c r="BF64" i="1"/>
  <c r="BE64" i="1"/>
  <c r="BD64" i="1"/>
  <c r="BC64" i="1"/>
  <c r="BB64" i="1"/>
  <c r="AW64" i="1"/>
  <c r="AY64" i="1" s="1"/>
  <c r="AV64" i="1"/>
  <c r="AX64" i="1" s="1"/>
  <c r="AU64" i="1"/>
  <c r="AT64" i="1"/>
  <c r="AN64" i="1" s="1"/>
  <c r="AS64" i="1"/>
  <c r="AM64" i="1" s="1"/>
  <c r="AR64" i="1"/>
  <c r="AL64" i="1" s="1"/>
  <c r="AQ64" i="1"/>
  <c r="AP64" i="1"/>
  <c r="AO64" i="1"/>
  <c r="AK64" i="1"/>
  <c r="BW63" i="1"/>
  <c r="BF63" i="1"/>
  <c r="BE63" i="1"/>
  <c r="BD63" i="1"/>
  <c r="BC63" i="1"/>
  <c r="BB63" i="1"/>
  <c r="AW63" i="1"/>
  <c r="AY63" i="1" s="1"/>
  <c r="AV63" i="1"/>
  <c r="AX63" i="1" s="1"/>
  <c r="AU63" i="1"/>
  <c r="AT63" i="1"/>
  <c r="AN63" i="1" s="1"/>
  <c r="AS63" i="1"/>
  <c r="AM63" i="1" s="1"/>
  <c r="AR63" i="1"/>
  <c r="AL63" i="1" s="1"/>
  <c r="AQ63" i="1"/>
  <c r="AP63" i="1"/>
  <c r="AO63" i="1"/>
  <c r="AK63" i="1"/>
  <c r="BW62" i="1"/>
  <c r="BF62" i="1"/>
  <c r="BE62" i="1"/>
  <c r="BD62" i="1"/>
  <c r="BC62" i="1"/>
  <c r="BB62" i="1"/>
  <c r="AW62" i="1"/>
  <c r="AY62" i="1" s="1"/>
  <c r="AV62" i="1"/>
  <c r="AX62" i="1" s="1"/>
  <c r="AU62" i="1"/>
  <c r="AT62" i="1"/>
  <c r="AN62" i="1" s="1"/>
  <c r="AS62" i="1"/>
  <c r="AM62" i="1" s="1"/>
  <c r="AR62" i="1"/>
  <c r="AL62" i="1" s="1"/>
  <c r="AQ62" i="1"/>
  <c r="AP62" i="1"/>
  <c r="AO62" i="1"/>
  <c r="AK62" i="1"/>
  <c r="BW61" i="1"/>
  <c r="BF61" i="1"/>
  <c r="BE61" i="1"/>
  <c r="BD61" i="1"/>
  <c r="BC61" i="1"/>
  <c r="BB61" i="1"/>
  <c r="AW61" i="1"/>
  <c r="AY61" i="1" s="1"/>
  <c r="AV61" i="1"/>
  <c r="AX61" i="1" s="1"/>
  <c r="AU61" i="1"/>
  <c r="AT61" i="1"/>
  <c r="AN61" i="1" s="1"/>
  <c r="AS61" i="1"/>
  <c r="AM61" i="1" s="1"/>
  <c r="AR61" i="1"/>
  <c r="AL61" i="1" s="1"/>
  <c r="AQ61" i="1"/>
  <c r="AP61" i="1"/>
  <c r="AO61" i="1"/>
  <c r="AK61" i="1"/>
  <c r="BW60" i="1"/>
  <c r="BF60" i="1"/>
  <c r="BE60" i="1"/>
  <c r="BD60" i="1"/>
  <c r="BC60" i="1"/>
  <c r="BB60" i="1"/>
  <c r="AW60" i="1"/>
  <c r="AY60" i="1" s="1"/>
  <c r="AV60" i="1"/>
  <c r="AX60" i="1" s="1"/>
  <c r="AU60" i="1"/>
  <c r="AT60" i="1"/>
  <c r="AN60" i="1" s="1"/>
  <c r="AS60" i="1"/>
  <c r="AM60" i="1" s="1"/>
  <c r="AR60" i="1"/>
  <c r="AQ60" i="1"/>
  <c r="AP60" i="1"/>
  <c r="AO60" i="1"/>
  <c r="AK60" i="1"/>
  <c r="BW59" i="1"/>
  <c r="BF59" i="1"/>
  <c r="BE59" i="1"/>
  <c r="BD59" i="1"/>
  <c r="BC59" i="1"/>
  <c r="BB59" i="1"/>
  <c r="AW59" i="1"/>
  <c r="AY59" i="1" s="1"/>
  <c r="AV59" i="1"/>
  <c r="AX59" i="1" s="1"/>
  <c r="AU59" i="1"/>
  <c r="AT59" i="1"/>
  <c r="AN59" i="1" s="1"/>
  <c r="AS59" i="1"/>
  <c r="AM59" i="1" s="1"/>
  <c r="AR59" i="1"/>
  <c r="AL59" i="1" s="1"/>
  <c r="AQ59" i="1"/>
  <c r="AP59" i="1"/>
  <c r="AO59" i="1"/>
  <c r="AK59" i="1"/>
  <c r="BW58" i="1"/>
  <c r="BF58" i="1"/>
  <c r="BE58" i="1"/>
  <c r="BD58" i="1"/>
  <c r="BC58" i="1"/>
  <c r="BB58" i="1"/>
  <c r="AW58" i="1"/>
  <c r="AY58" i="1" s="1"/>
  <c r="AV58" i="1"/>
  <c r="AX58" i="1" s="1"/>
  <c r="AU58" i="1"/>
  <c r="AT58" i="1"/>
  <c r="AN58" i="1" s="1"/>
  <c r="AS58" i="1"/>
  <c r="AM58" i="1" s="1"/>
  <c r="AR58" i="1"/>
  <c r="AL58" i="1" s="1"/>
  <c r="AQ58" i="1"/>
  <c r="AP58" i="1"/>
  <c r="AO58" i="1"/>
  <c r="AK58" i="1"/>
  <c r="BW57" i="1"/>
  <c r="BF57" i="1"/>
  <c r="BE57" i="1"/>
  <c r="BD57" i="1"/>
  <c r="BC57" i="1"/>
  <c r="BB57" i="1"/>
  <c r="AW57" i="1"/>
  <c r="AY57" i="1" s="1"/>
  <c r="AV57" i="1"/>
  <c r="AX57" i="1" s="1"/>
  <c r="AU57" i="1"/>
  <c r="AT57" i="1"/>
  <c r="AN57" i="1" s="1"/>
  <c r="AS57" i="1"/>
  <c r="AR57" i="1"/>
  <c r="AL57" i="1" s="1"/>
  <c r="AQ57" i="1"/>
  <c r="AP57" i="1"/>
  <c r="AO57" i="1"/>
  <c r="AK57" i="1"/>
  <c r="BW56" i="1"/>
  <c r="BF56" i="1"/>
  <c r="BE56" i="1"/>
  <c r="BD56" i="1"/>
  <c r="BC56" i="1"/>
  <c r="BB56" i="1"/>
  <c r="AW56" i="1"/>
  <c r="AY56" i="1" s="1"/>
  <c r="AV56" i="1"/>
  <c r="AX56" i="1" s="1"/>
  <c r="AU56" i="1"/>
  <c r="AT56" i="1"/>
  <c r="AN56" i="1" s="1"/>
  <c r="AS56" i="1"/>
  <c r="AM56" i="1" s="1"/>
  <c r="AR56" i="1"/>
  <c r="AL56" i="1" s="1"/>
  <c r="AQ56" i="1"/>
  <c r="AP56" i="1"/>
  <c r="AO56" i="1"/>
  <c r="AK56" i="1"/>
  <c r="BW55" i="1"/>
  <c r="BF55" i="1"/>
  <c r="BE55" i="1"/>
  <c r="BD55" i="1"/>
  <c r="BC55" i="1"/>
  <c r="BB55" i="1"/>
  <c r="AW55" i="1"/>
  <c r="AY55" i="1" s="1"/>
  <c r="AV55" i="1"/>
  <c r="AX55" i="1" s="1"/>
  <c r="AU55" i="1"/>
  <c r="AT55" i="1"/>
  <c r="AN55" i="1" s="1"/>
  <c r="AS55" i="1"/>
  <c r="AM55" i="1" s="1"/>
  <c r="AR55" i="1"/>
  <c r="AL55" i="1" s="1"/>
  <c r="AQ55" i="1"/>
  <c r="AP55" i="1"/>
  <c r="AO55" i="1"/>
  <c r="AK55" i="1"/>
  <c r="BW54" i="1"/>
  <c r="BF54" i="1"/>
  <c r="BE54" i="1"/>
  <c r="BD54" i="1"/>
  <c r="BC54" i="1"/>
  <c r="BB54" i="1"/>
  <c r="AW54" i="1"/>
  <c r="AY54" i="1" s="1"/>
  <c r="AV54" i="1"/>
  <c r="AX54" i="1" s="1"/>
  <c r="AU54" i="1"/>
  <c r="AT54" i="1"/>
  <c r="AN54" i="1" s="1"/>
  <c r="AS54" i="1"/>
  <c r="AM54" i="1" s="1"/>
  <c r="AR54" i="1"/>
  <c r="AL54" i="1" s="1"/>
  <c r="AQ54" i="1"/>
  <c r="AP54" i="1"/>
  <c r="AO54" i="1"/>
  <c r="AK54" i="1"/>
  <c r="BW53" i="1"/>
  <c r="BF53" i="1"/>
  <c r="BE53" i="1"/>
  <c r="BD53" i="1"/>
  <c r="BC53" i="1"/>
  <c r="BB53" i="1"/>
  <c r="AW53" i="1"/>
  <c r="AY53" i="1" s="1"/>
  <c r="AV53" i="1"/>
  <c r="AX53" i="1" s="1"/>
  <c r="AU53" i="1"/>
  <c r="AT53" i="1"/>
  <c r="AN53" i="1" s="1"/>
  <c r="AS53" i="1"/>
  <c r="AM53" i="1" s="1"/>
  <c r="AR53" i="1"/>
  <c r="AL53" i="1" s="1"/>
  <c r="AQ53" i="1"/>
  <c r="AP53" i="1"/>
  <c r="AO53" i="1"/>
  <c r="AK53" i="1"/>
  <c r="BW52" i="1"/>
  <c r="BF52" i="1"/>
  <c r="BE52" i="1"/>
  <c r="BD52" i="1"/>
  <c r="BC52" i="1"/>
  <c r="BB52" i="1"/>
  <c r="AW52" i="1"/>
  <c r="AY52" i="1" s="1"/>
  <c r="AV52" i="1"/>
  <c r="AX52" i="1" s="1"/>
  <c r="AU52" i="1"/>
  <c r="AT52" i="1"/>
  <c r="AN52" i="1" s="1"/>
  <c r="AS52" i="1"/>
  <c r="AM52" i="1" s="1"/>
  <c r="AR52" i="1"/>
  <c r="AQ52" i="1"/>
  <c r="AP52" i="1"/>
  <c r="AO52" i="1"/>
  <c r="AK52" i="1"/>
  <c r="BW51" i="1"/>
  <c r="BF51" i="1"/>
  <c r="BE51" i="1"/>
  <c r="BD51" i="1"/>
  <c r="BC51" i="1"/>
  <c r="BB51" i="1"/>
  <c r="AW51" i="1"/>
  <c r="AY51" i="1" s="1"/>
  <c r="AV51" i="1"/>
  <c r="AX51" i="1" s="1"/>
  <c r="AU51" i="1"/>
  <c r="AT51" i="1"/>
  <c r="AN51" i="1" s="1"/>
  <c r="AS51" i="1"/>
  <c r="AM51" i="1" s="1"/>
  <c r="AR51" i="1"/>
  <c r="AL51" i="1" s="1"/>
  <c r="AQ51" i="1"/>
  <c r="AP51" i="1"/>
  <c r="AO51" i="1"/>
  <c r="AK51" i="1"/>
  <c r="BW50" i="1"/>
  <c r="BF50" i="1"/>
  <c r="BE50" i="1"/>
  <c r="BD50" i="1"/>
  <c r="BC50" i="1"/>
  <c r="BB50" i="1"/>
  <c r="AW50" i="1"/>
  <c r="AY50" i="1" s="1"/>
  <c r="AV50" i="1"/>
  <c r="AX50" i="1" s="1"/>
  <c r="AU50" i="1"/>
  <c r="AT50" i="1"/>
  <c r="AN50" i="1" s="1"/>
  <c r="AS50" i="1"/>
  <c r="AM50" i="1" s="1"/>
  <c r="AR50" i="1"/>
  <c r="AL50" i="1" s="1"/>
  <c r="AQ50" i="1"/>
  <c r="AP50" i="1"/>
  <c r="AO50" i="1"/>
  <c r="AK50" i="1"/>
  <c r="BW49" i="1"/>
  <c r="BF49" i="1"/>
  <c r="BE49" i="1"/>
  <c r="BD49" i="1"/>
  <c r="BC49" i="1"/>
  <c r="BB49" i="1"/>
  <c r="AW49" i="1"/>
  <c r="AY49" i="1" s="1"/>
  <c r="AV49" i="1"/>
  <c r="AX49" i="1" s="1"/>
  <c r="AU49" i="1"/>
  <c r="AT49" i="1"/>
  <c r="AN49" i="1" s="1"/>
  <c r="AS49" i="1"/>
  <c r="AR49" i="1"/>
  <c r="AL49" i="1" s="1"/>
  <c r="AQ49" i="1"/>
  <c r="AP49" i="1"/>
  <c r="AO49" i="1"/>
  <c r="AK49" i="1"/>
  <c r="BW48" i="1"/>
  <c r="BF48" i="1"/>
  <c r="BE48" i="1"/>
  <c r="BD48" i="1"/>
  <c r="BC48" i="1"/>
  <c r="BB48" i="1"/>
  <c r="AW48" i="1"/>
  <c r="AY48" i="1" s="1"/>
  <c r="AV48" i="1"/>
  <c r="AX48" i="1" s="1"/>
  <c r="AU48" i="1"/>
  <c r="AT48" i="1"/>
  <c r="AN48" i="1" s="1"/>
  <c r="AS48" i="1"/>
  <c r="AM48" i="1" s="1"/>
  <c r="AR48" i="1"/>
  <c r="AL48" i="1" s="1"/>
  <c r="AQ48" i="1"/>
  <c r="AP48" i="1"/>
  <c r="AO48" i="1"/>
  <c r="AK48" i="1"/>
  <c r="BW47" i="1"/>
  <c r="BF47" i="1"/>
  <c r="BE47" i="1"/>
  <c r="BD47" i="1"/>
  <c r="BC47" i="1"/>
  <c r="BB47" i="1"/>
  <c r="AW47" i="1"/>
  <c r="AY47" i="1" s="1"/>
  <c r="AV47" i="1"/>
  <c r="AX47" i="1" s="1"/>
  <c r="AU47" i="1"/>
  <c r="AT47" i="1"/>
  <c r="AN47" i="1" s="1"/>
  <c r="AS47" i="1"/>
  <c r="AM47" i="1" s="1"/>
  <c r="AR47" i="1"/>
  <c r="AL47" i="1" s="1"/>
  <c r="AQ47" i="1"/>
  <c r="AP47" i="1"/>
  <c r="AO47" i="1"/>
  <c r="AK47" i="1"/>
  <c r="BW46" i="1"/>
  <c r="BF46" i="1"/>
  <c r="BE46" i="1"/>
  <c r="BD46" i="1"/>
  <c r="BC46" i="1"/>
  <c r="BB46" i="1"/>
  <c r="AW46" i="1"/>
  <c r="AY46" i="1" s="1"/>
  <c r="AV46" i="1"/>
  <c r="AX46" i="1" s="1"/>
  <c r="AU46" i="1"/>
  <c r="AT46" i="1"/>
  <c r="AN46" i="1" s="1"/>
  <c r="AS46" i="1"/>
  <c r="AM46" i="1" s="1"/>
  <c r="AR46" i="1"/>
  <c r="AL46" i="1" s="1"/>
  <c r="AQ46" i="1"/>
  <c r="AP46" i="1"/>
  <c r="AO46" i="1"/>
  <c r="AK46" i="1"/>
  <c r="BW45" i="1"/>
  <c r="BF45" i="1"/>
  <c r="BE45" i="1"/>
  <c r="BD45" i="1"/>
  <c r="BC45" i="1"/>
  <c r="BB45" i="1"/>
  <c r="AW45" i="1"/>
  <c r="AY45" i="1" s="1"/>
  <c r="AV45" i="1"/>
  <c r="AX45" i="1" s="1"/>
  <c r="AU45" i="1"/>
  <c r="AT45" i="1"/>
  <c r="AN45" i="1" s="1"/>
  <c r="AS45" i="1"/>
  <c r="AM45" i="1" s="1"/>
  <c r="AR45" i="1"/>
  <c r="AL45" i="1" s="1"/>
  <c r="AQ45" i="1"/>
  <c r="AP45" i="1"/>
  <c r="AO45" i="1"/>
  <c r="AK45" i="1"/>
  <c r="BW44" i="1"/>
  <c r="BF44" i="1"/>
  <c r="BE44" i="1"/>
  <c r="BD44" i="1"/>
  <c r="BC44" i="1"/>
  <c r="BB44" i="1"/>
  <c r="AW44" i="1"/>
  <c r="AY44" i="1" s="1"/>
  <c r="AV44" i="1"/>
  <c r="AX44" i="1" s="1"/>
  <c r="AU44" i="1"/>
  <c r="AT44" i="1"/>
  <c r="AN44" i="1" s="1"/>
  <c r="AS44" i="1"/>
  <c r="AM44" i="1" s="1"/>
  <c r="AR44" i="1"/>
  <c r="AL44" i="1" s="1"/>
  <c r="AQ44" i="1"/>
  <c r="AP44" i="1"/>
  <c r="AO44" i="1"/>
  <c r="AK44" i="1"/>
  <c r="BW43" i="1"/>
  <c r="BF43" i="1"/>
  <c r="BE43" i="1"/>
  <c r="BD43" i="1"/>
  <c r="BC43" i="1"/>
  <c r="BB43" i="1"/>
  <c r="AW43" i="1"/>
  <c r="AY43" i="1" s="1"/>
  <c r="AV43" i="1"/>
  <c r="AX43" i="1" s="1"/>
  <c r="AU43" i="1"/>
  <c r="AT43" i="1"/>
  <c r="AN43" i="1" s="1"/>
  <c r="AS43" i="1"/>
  <c r="AM43" i="1" s="1"/>
  <c r="AR43" i="1"/>
  <c r="AL43" i="1" s="1"/>
  <c r="AQ43" i="1"/>
  <c r="AP43" i="1"/>
  <c r="AO43" i="1"/>
  <c r="AK43" i="1"/>
  <c r="BW42" i="1"/>
  <c r="BF42" i="1"/>
  <c r="BE42" i="1"/>
  <c r="BD42" i="1"/>
  <c r="BC42" i="1"/>
  <c r="BB42" i="1"/>
  <c r="AW42" i="1"/>
  <c r="AY42" i="1" s="1"/>
  <c r="AV42" i="1"/>
  <c r="AX42" i="1" s="1"/>
  <c r="AU42" i="1"/>
  <c r="AT42" i="1"/>
  <c r="AN42" i="1" s="1"/>
  <c r="AS42" i="1"/>
  <c r="AM42" i="1" s="1"/>
  <c r="AR42" i="1"/>
  <c r="AL42" i="1" s="1"/>
  <c r="AQ42" i="1"/>
  <c r="AP42" i="1"/>
  <c r="AO42" i="1"/>
  <c r="AK42" i="1"/>
  <c r="BW41" i="1"/>
  <c r="BF41" i="1"/>
  <c r="BE41" i="1"/>
  <c r="BD41" i="1"/>
  <c r="BC41" i="1"/>
  <c r="BB41" i="1"/>
  <c r="AW41" i="1"/>
  <c r="AY41" i="1" s="1"/>
  <c r="AV41" i="1"/>
  <c r="AX41" i="1" s="1"/>
  <c r="AU41" i="1"/>
  <c r="AT41" i="1"/>
  <c r="AN41" i="1" s="1"/>
  <c r="AS41" i="1"/>
  <c r="AR41" i="1"/>
  <c r="AL41" i="1" s="1"/>
  <c r="AQ41" i="1"/>
  <c r="AP41" i="1"/>
  <c r="AO41" i="1"/>
  <c r="AK41" i="1"/>
  <c r="BW40" i="1"/>
  <c r="BF40" i="1"/>
  <c r="BE40" i="1"/>
  <c r="BD40" i="1"/>
  <c r="BC40" i="1"/>
  <c r="BB40" i="1"/>
  <c r="AW40" i="1"/>
  <c r="AY40" i="1" s="1"/>
  <c r="AV40" i="1"/>
  <c r="AX40" i="1" s="1"/>
  <c r="AU40" i="1"/>
  <c r="AT40" i="1"/>
  <c r="AN40" i="1" s="1"/>
  <c r="AS40" i="1"/>
  <c r="AM40" i="1" s="1"/>
  <c r="AR40" i="1"/>
  <c r="AL40" i="1" s="1"/>
  <c r="AQ40" i="1"/>
  <c r="AP40" i="1"/>
  <c r="AO40" i="1"/>
  <c r="AK40" i="1"/>
  <c r="BW39" i="1"/>
  <c r="BF39" i="1"/>
  <c r="BE39" i="1"/>
  <c r="BD39" i="1"/>
  <c r="BC39" i="1"/>
  <c r="BB39" i="1"/>
  <c r="AW39" i="1"/>
  <c r="AY39" i="1" s="1"/>
  <c r="AV39" i="1"/>
  <c r="AX39" i="1" s="1"/>
  <c r="AU39" i="1"/>
  <c r="AT39" i="1"/>
  <c r="AN39" i="1" s="1"/>
  <c r="AS39" i="1"/>
  <c r="AM39" i="1" s="1"/>
  <c r="AR39" i="1"/>
  <c r="AL39" i="1" s="1"/>
  <c r="AQ39" i="1"/>
  <c r="AP39" i="1"/>
  <c r="AO39" i="1"/>
  <c r="AK39" i="1"/>
  <c r="BW38" i="1"/>
  <c r="BF38" i="1"/>
  <c r="BE38" i="1"/>
  <c r="BD38" i="1"/>
  <c r="BC38" i="1"/>
  <c r="BB38" i="1"/>
  <c r="AW38" i="1"/>
  <c r="AY38" i="1" s="1"/>
  <c r="AV38" i="1"/>
  <c r="AX38" i="1" s="1"/>
  <c r="AU38" i="1"/>
  <c r="AT38" i="1"/>
  <c r="AN38" i="1" s="1"/>
  <c r="AS38" i="1"/>
  <c r="AM38" i="1" s="1"/>
  <c r="AR38" i="1"/>
  <c r="AL38" i="1" s="1"/>
  <c r="AQ38" i="1"/>
  <c r="AP38" i="1"/>
  <c r="AO38" i="1"/>
  <c r="AK38" i="1"/>
  <c r="BW37" i="1"/>
  <c r="BF37" i="1"/>
  <c r="BE37" i="1"/>
  <c r="BD37" i="1"/>
  <c r="BC37" i="1"/>
  <c r="BB37" i="1"/>
  <c r="AW37" i="1"/>
  <c r="AY37" i="1" s="1"/>
  <c r="AV37" i="1"/>
  <c r="AX37" i="1" s="1"/>
  <c r="AU37" i="1"/>
  <c r="AT37" i="1"/>
  <c r="AN37" i="1" s="1"/>
  <c r="AS37" i="1"/>
  <c r="AM37" i="1" s="1"/>
  <c r="AR37" i="1"/>
  <c r="AL37" i="1" s="1"/>
  <c r="AQ37" i="1"/>
  <c r="AP37" i="1"/>
  <c r="AO37" i="1"/>
  <c r="AK37" i="1"/>
  <c r="BW36" i="1"/>
  <c r="BF36" i="1"/>
  <c r="BE36" i="1"/>
  <c r="BD36" i="1"/>
  <c r="BC36" i="1"/>
  <c r="BB36" i="1"/>
  <c r="AW36" i="1"/>
  <c r="AY36" i="1" s="1"/>
  <c r="AV36" i="1"/>
  <c r="AX36" i="1" s="1"/>
  <c r="AU36" i="1"/>
  <c r="AT36" i="1"/>
  <c r="AN36" i="1" s="1"/>
  <c r="AS36" i="1"/>
  <c r="AM36" i="1" s="1"/>
  <c r="AR36" i="1"/>
  <c r="AL36" i="1" s="1"/>
  <c r="AQ36" i="1"/>
  <c r="AP36" i="1"/>
  <c r="AO36" i="1"/>
  <c r="AK36" i="1"/>
  <c r="BW35" i="1"/>
  <c r="BF35" i="1"/>
  <c r="BE35" i="1"/>
  <c r="BD35" i="1"/>
  <c r="BC35" i="1"/>
  <c r="BB35" i="1"/>
  <c r="AW35" i="1"/>
  <c r="AY35" i="1" s="1"/>
  <c r="AV35" i="1"/>
  <c r="AX35" i="1" s="1"/>
  <c r="AU35" i="1"/>
  <c r="AT35" i="1"/>
  <c r="AN35" i="1" s="1"/>
  <c r="AS35" i="1"/>
  <c r="AM35" i="1" s="1"/>
  <c r="AR35" i="1"/>
  <c r="AL35" i="1" s="1"/>
  <c r="AQ35" i="1"/>
  <c r="AP35" i="1"/>
  <c r="AO35" i="1"/>
  <c r="AK35" i="1"/>
  <c r="BW34" i="1"/>
  <c r="BF34" i="1"/>
  <c r="BE34" i="1"/>
  <c r="BD34" i="1"/>
  <c r="BC34" i="1"/>
  <c r="BB34" i="1"/>
  <c r="AW34" i="1"/>
  <c r="AY34" i="1" s="1"/>
  <c r="AV34" i="1"/>
  <c r="AX34" i="1" s="1"/>
  <c r="AU34" i="1"/>
  <c r="AT34" i="1"/>
  <c r="AN34" i="1" s="1"/>
  <c r="AS34" i="1"/>
  <c r="AM34" i="1" s="1"/>
  <c r="AR34" i="1"/>
  <c r="AL34" i="1" s="1"/>
  <c r="AQ34" i="1"/>
  <c r="AP34" i="1"/>
  <c r="AO34" i="1"/>
  <c r="AK34" i="1"/>
  <c r="BW33" i="1"/>
  <c r="BF33" i="1"/>
  <c r="BE33" i="1"/>
  <c r="BD33" i="1"/>
  <c r="BC33" i="1"/>
  <c r="BB33" i="1"/>
  <c r="AW33" i="1"/>
  <c r="AY33" i="1" s="1"/>
  <c r="AV33" i="1"/>
  <c r="AX33" i="1" s="1"/>
  <c r="AU33" i="1"/>
  <c r="AT33" i="1"/>
  <c r="AN33" i="1" s="1"/>
  <c r="AS33" i="1"/>
  <c r="AR33" i="1"/>
  <c r="AL33" i="1" s="1"/>
  <c r="AQ33" i="1"/>
  <c r="AP33" i="1"/>
  <c r="AO33" i="1"/>
  <c r="AK33" i="1"/>
  <c r="BW32" i="1"/>
  <c r="BF32" i="1"/>
  <c r="BE32" i="1"/>
  <c r="BD32" i="1"/>
  <c r="BC32" i="1"/>
  <c r="BB32" i="1"/>
  <c r="AW32" i="1"/>
  <c r="AY32" i="1" s="1"/>
  <c r="AV32" i="1"/>
  <c r="AX32" i="1" s="1"/>
  <c r="AU32" i="1"/>
  <c r="AT32" i="1"/>
  <c r="AN32" i="1" s="1"/>
  <c r="AS32" i="1"/>
  <c r="AM32" i="1" s="1"/>
  <c r="AR32" i="1"/>
  <c r="AL32" i="1" s="1"/>
  <c r="AQ32" i="1"/>
  <c r="AP32" i="1"/>
  <c r="AO32" i="1"/>
  <c r="AK32" i="1"/>
  <c r="BW31" i="1"/>
  <c r="BF31" i="1"/>
  <c r="BE31" i="1"/>
  <c r="BD31" i="1"/>
  <c r="BC31" i="1"/>
  <c r="BB31" i="1"/>
  <c r="AW31" i="1"/>
  <c r="AY31" i="1" s="1"/>
  <c r="AV31" i="1"/>
  <c r="AX31" i="1" s="1"/>
  <c r="AU31" i="1"/>
  <c r="AT31" i="1"/>
  <c r="AN31" i="1" s="1"/>
  <c r="AS31" i="1"/>
  <c r="AM31" i="1" s="1"/>
  <c r="AR31" i="1"/>
  <c r="AL31" i="1" s="1"/>
  <c r="AQ31" i="1"/>
  <c r="AP31" i="1"/>
  <c r="AO31" i="1"/>
  <c r="AK31" i="1"/>
  <c r="BW30" i="1"/>
  <c r="BF30" i="1"/>
  <c r="BE30" i="1"/>
  <c r="BD30" i="1"/>
  <c r="BC30" i="1"/>
  <c r="BB30" i="1"/>
  <c r="AW30" i="1"/>
  <c r="AY30" i="1" s="1"/>
  <c r="AV30" i="1"/>
  <c r="AX30" i="1" s="1"/>
  <c r="AU30" i="1"/>
  <c r="AT30" i="1"/>
  <c r="AN30" i="1" s="1"/>
  <c r="AS30" i="1"/>
  <c r="AM30" i="1" s="1"/>
  <c r="AR30" i="1"/>
  <c r="AL30" i="1" s="1"/>
  <c r="AQ30" i="1"/>
  <c r="AP30" i="1"/>
  <c r="AO30" i="1"/>
  <c r="AK30" i="1"/>
  <c r="BW29" i="1"/>
  <c r="BF29" i="1"/>
  <c r="BE29" i="1"/>
  <c r="BD29" i="1"/>
  <c r="BC29" i="1"/>
  <c r="BB29" i="1"/>
  <c r="AW29" i="1"/>
  <c r="AY29" i="1" s="1"/>
  <c r="AV29" i="1"/>
  <c r="AX29" i="1" s="1"/>
  <c r="AU29" i="1"/>
  <c r="AT29" i="1"/>
  <c r="AN29" i="1" s="1"/>
  <c r="AS29" i="1"/>
  <c r="AM29" i="1" s="1"/>
  <c r="AR29" i="1"/>
  <c r="AL29" i="1" s="1"/>
  <c r="AQ29" i="1"/>
  <c r="AP29" i="1"/>
  <c r="AO29" i="1"/>
  <c r="AK29" i="1"/>
  <c r="BW28" i="1"/>
  <c r="BF28" i="1"/>
  <c r="BE28" i="1"/>
  <c r="BD28" i="1"/>
  <c r="BC28" i="1"/>
  <c r="BB28" i="1"/>
  <c r="AW28" i="1"/>
  <c r="AY28" i="1" s="1"/>
  <c r="AV28" i="1"/>
  <c r="AX28" i="1" s="1"/>
  <c r="AU28" i="1"/>
  <c r="AT28" i="1"/>
  <c r="AN28" i="1" s="1"/>
  <c r="AS28" i="1"/>
  <c r="AM28" i="1" s="1"/>
  <c r="AR28" i="1"/>
  <c r="AL28" i="1" s="1"/>
  <c r="AQ28" i="1"/>
  <c r="AP28" i="1"/>
  <c r="AO28" i="1"/>
  <c r="AK28" i="1"/>
  <c r="BW27" i="1"/>
  <c r="BF27" i="1"/>
  <c r="BE27" i="1"/>
  <c r="BD27" i="1"/>
  <c r="BC27" i="1"/>
  <c r="BB27" i="1"/>
  <c r="AW27" i="1"/>
  <c r="AY27" i="1" s="1"/>
  <c r="AV27" i="1"/>
  <c r="AX27" i="1" s="1"/>
  <c r="AU27" i="1"/>
  <c r="AT27" i="1"/>
  <c r="AN27" i="1" s="1"/>
  <c r="AS27" i="1"/>
  <c r="AM27" i="1" s="1"/>
  <c r="AR27" i="1"/>
  <c r="AL27" i="1" s="1"/>
  <c r="AQ27" i="1"/>
  <c r="AP27" i="1"/>
  <c r="AO27" i="1"/>
  <c r="AK27" i="1"/>
  <c r="BW26" i="1"/>
  <c r="BF26" i="1"/>
  <c r="BE26" i="1"/>
  <c r="BD26" i="1"/>
  <c r="BC26" i="1"/>
  <c r="BB26" i="1"/>
  <c r="AW26" i="1"/>
  <c r="AY26" i="1" s="1"/>
  <c r="AV26" i="1"/>
  <c r="AX26" i="1" s="1"/>
  <c r="AU26" i="1"/>
  <c r="AT26" i="1"/>
  <c r="AN26" i="1" s="1"/>
  <c r="AS26" i="1"/>
  <c r="AM26" i="1" s="1"/>
  <c r="AR26" i="1"/>
  <c r="AL26" i="1" s="1"/>
  <c r="AQ26" i="1"/>
  <c r="AP26" i="1"/>
  <c r="AO26" i="1"/>
  <c r="AK26" i="1"/>
  <c r="BW25" i="1"/>
  <c r="BF25" i="1"/>
  <c r="BE25" i="1"/>
  <c r="BD25" i="1"/>
  <c r="BC25" i="1"/>
  <c r="BB25" i="1"/>
  <c r="AW25" i="1"/>
  <c r="AY25" i="1" s="1"/>
  <c r="AV25" i="1"/>
  <c r="AX25" i="1" s="1"/>
  <c r="AU25" i="1"/>
  <c r="AT25" i="1"/>
  <c r="AN25" i="1" s="1"/>
  <c r="AS25" i="1"/>
  <c r="AR25" i="1"/>
  <c r="AL25" i="1" s="1"/>
  <c r="AQ25" i="1"/>
  <c r="AP25" i="1"/>
  <c r="AO25" i="1"/>
  <c r="AK25" i="1"/>
  <c r="BW24" i="1"/>
  <c r="BF24" i="1"/>
  <c r="BE24" i="1"/>
  <c r="BD24" i="1"/>
  <c r="BC24" i="1"/>
  <c r="BB24" i="1"/>
  <c r="AW24" i="1"/>
  <c r="AY24" i="1" s="1"/>
  <c r="AV24" i="1"/>
  <c r="AX24" i="1" s="1"/>
  <c r="AU24" i="1"/>
  <c r="AT24" i="1"/>
  <c r="AN24" i="1" s="1"/>
  <c r="AS24" i="1"/>
  <c r="AM24" i="1" s="1"/>
  <c r="AR24" i="1"/>
  <c r="AL24" i="1" s="1"/>
  <c r="AQ24" i="1"/>
  <c r="AP24" i="1"/>
  <c r="AO24" i="1"/>
  <c r="AK24" i="1"/>
  <c r="BW23" i="1"/>
  <c r="BF23" i="1"/>
  <c r="BE23" i="1"/>
  <c r="BD23" i="1"/>
  <c r="BC23" i="1"/>
  <c r="BB23" i="1"/>
  <c r="AW23" i="1"/>
  <c r="AY23" i="1" s="1"/>
  <c r="AV23" i="1"/>
  <c r="AX23" i="1" s="1"/>
  <c r="AU23" i="1"/>
  <c r="AT23" i="1"/>
  <c r="AN23" i="1" s="1"/>
  <c r="AS23" i="1"/>
  <c r="AM23" i="1" s="1"/>
  <c r="AR23" i="1"/>
  <c r="AL23" i="1" s="1"/>
  <c r="AQ23" i="1"/>
  <c r="AP23" i="1"/>
  <c r="AO23" i="1"/>
  <c r="AK23" i="1"/>
  <c r="BW22" i="1"/>
  <c r="BF22" i="1"/>
  <c r="BE22" i="1"/>
  <c r="BD22" i="1"/>
  <c r="BC22" i="1"/>
  <c r="BB22" i="1"/>
  <c r="AW22" i="1"/>
  <c r="AY22" i="1" s="1"/>
  <c r="AV22" i="1"/>
  <c r="AX22" i="1" s="1"/>
  <c r="AU22" i="1"/>
  <c r="AT22" i="1"/>
  <c r="AN22" i="1" s="1"/>
  <c r="AS22" i="1"/>
  <c r="AM22" i="1" s="1"/>
  <c r="AR22" i="1"/>
  <c r="AL22" i="1" s="1"/>
  <c r="AQ22" i="1"/>
  <c r="AP22" i="1"/>
  <c r="AO22" i="1"/>
  <c r="AK22" i="1"/>
  <c r="BW21" i="1"/>
  <c r="BF21" i="1"/>
  <c r="BE21" i="1"/>
  <c r="BD21" i="1"/>
  <c r="BC21" i="1"/>
  <c r="BB21" i="1"/>
  <c r="AW21" i="1"/>
  <c r="AY21" i="1" s="1"/>
  <c r="AV21" i="1"/>
  <c r="AX21" i="1" s="1"/>
  <c r="AU21" i="1"/>
  <c r="AT21" i="1"/>
  <c r="AN21" i="1" s="1"/>
  <c r="AS21" i="1"/>
  <c r="AM21" i="1" s="1"/>
  <c r="AR21" i="1"/>
  <c r="AL21" i="1" s="1"/>
  <c r="AQ21" i="1"/>
  <c r="AP21" i="1"/>
  <c r="AO21" i="1"/>
  <c r="AK21" i="1"/>
  <c r="BW20" i="1"/>
  <c r="BF20" i="1"/>
  <c r="BE20" i="1"/>
  <c r="BD20" i="1"/>
  <c r="BC20" i="1"/>
  <c r="BB20" i="1"/>
  <c r="AW20" i="1"/>
  <c r="AY20" i="1" s="1"/>
  <c r="AV20" i="1"/>
  <c r="AX20" i="1" s="1"/>
  <c r="AU20" i="1"/>
  <c r="AT20" i="1"/>
  <c r="AN20" i="1" s="1"/>
  <c r="AS20" i="1"/>
  <c r="AM20" i="1" s="1"/>
  <c r="AR20" i="1"/>
  <c r="AL20" i="1" s="1"/>
  <c r="AQ20" i="1"/>
  <c r="AP20" i="1"/>
  <c r="AO20" i="1"/>
  <c r="AK20" i="1"/>
  <c r="BW19" i="1"/>
  <c r="BF19" i="1"/>
  <c r="BE19" i="1"/>
  <c r="BD19" i="1"/>
  <c r="BC19" i="1"/>
  <c r="BB19" i="1"/>
  <c r="AW19" i="1"/>
  <c r="AY19" i="1" s="1"/>
  <c r="AV19" i="1"/>
  <c r="AX19" i="1" s="1"/>
  <c r="AU19" i="1"/>
  <c r="AT19" i="1"/>
  <c r="AN19" i="1" s="1"/>
  <c r="AS19" i="1"/>
  <c r="AM19" i="1" s="1"/>
  <c r="AR19" i="1"/>
  <c r="AL19" i="1" s="1"/>
  <c r="AQ19" i="1"/>
  <c r="AP19" i="1"/>
  <c r="AO19" i="1"/>
  <c r="AK19" i="1"/>
  <c r="BW18" i="1"/>
  <c r="BF18" i="1"/>
  <c r="BE18" i="1"/>
  <c r="BD18" i="1"/>
  <c r="BC18" i="1"/>
  <c r="BB18" i="1"/>
  <c r="AW18" i="1"/>
  <c r="AY18" i="1" s="1"/>
  <c r="AV18" i="1"/>
  <c r="AX18" i="1" s="1"/>
  <c r="AU18" i="1"/>
  <c r="AT18" i="1"/>
  <c r="AN18" i="1" s="1"/>
  <c r="AS18" i="1"/>
  <c r="AM18" i="1" s="1"/>
  <c r="AR18" i="1"/>
  <c r="AL18" i="1" s="1"/>
  <c r="AQ18" i="1"/>
  <c r="AP18" i="1"/>
  <c r="AO18" i="1"/>
  <c r="AK18" i="1"/>
  <c r="BW17" i="1"/>
  <c r="BF17" i="1"/>
  <c r="BE17" i="1"/>
  <c r="BD17" i="1"/>
  <c r="BC17" i="1"/>
  <c r="BB17" i="1"/>
  <c r="AW17" i="1"/>
  <c r="AY17" i="1" s="1"/>
  <c r="AV17" i="1"/>
  <c r="AX17" i="1" s="1"/>
  <c r="AU17" i="1"/>
  <c r="AT17" i="1"/>
  <c r="AN17" i="1" s="1"/>
  <c r="AS17" i="1"/>
  <c r="AR17" i="1"/>
  <c r="AL17" i="1" s="1"/>
  <c r="AQ17" i="1"/>
  <c r="AP17" i="1"/>
  <c r="AO17" i="1"/>
  <c r="AK17" i="1"/>
  <c r="BW16" i="1"/>
  <c r="BF16" i="1"/>
  <c r="BE16" i="1"/>
  <c r="BD16" i="1"/>
  <c r="BC16" i="1"/>
  <c r="BB16" i="1"/>
  <c r="AW16" i="1"/>
  <c r="AY16" i="1" s="1"/>
  <c r="AV16" i="1"/>
  <c r="AX16" i="1" s="1"/>
  <c r="AU16" i="1"/>
  <c r="AT16" i="1"/>
  <c r="AN16" i="1" s="1"/>
  <c r="AS16" i="1"/>
  <c r="AM16" i="1" s="1"/>
  <c r="AR16" i="1"/>
  <c r="AL16" i="1" s="1"/>
  <c r="AQ16" i="1"/>
  <c r="AP16" i="1"/>
  <c r="AO16" i="1"/>
  <c r="AK16" i="1"/>
  <c r="BW15" i="1"/>
  <c r="BF15" i="1"/>
  <c r="BE15" i="1"/>
  <c r="BD15" i="1"/>
  <c r="BC15" i="1"/>
  <c r="BB15" i="1"/>
  <c r="AW15" i="1"/>
  <c r="AY15" i="1" s="1"/>
  <c r="AV15" i="1"/>
  <c r="AX15" i="1" s="1"/>
  <c r="AU15" i="1"/>
  <c r="AT15" i="1"/>
  <c r="AN15" i="1" s="1"/>
  <c r="AS15" i="1"/>
  <c r="AM15" i="1" s="1"/>
  <c r="AR15" i="1"/>
  <c r="AL15" i="1" s="1"/>
  <c r="AQ15" i="1"/>
  <c r="AP15" i="1"/>
  <c r="AO15" i="1"/>
  <c r="AK15" i="1"/>
  <c r="BW14" i="1"/>
  <c r="BF14" i="1"/>
  <c r="BE14" i="1"/>
  <c r="BD14" i="1"/>
  <c r="BC14" i="1"/>
  <c r="BB14" i="1"/>
  <c r="AW14" i="1"/>
  <c r="AY14" i="1" s="1"/>
  <c r="AV14" i="1"/>
  <c r="AX14" i="1" s="1"/>
  <c r="AU14" i="1"/>
  <c r="AT14" i="1"/>
  <c r="AN14" i="1" s="1"/>
  <c r="AS14" i="1"/>
  <c r="AM14" i="1" s="1"/>
  <c r="AR14" i="1"/>
  <c r="AL14" i="1" s="1"/>
  <c r="AQ14" i="1"/>
  <c r="AP14" i="1"/>
  <c r="AO14" i="1"/>
  <c r="AK14" i="1"/>
  <c r="BW13" i="1"/>
  <c r="BF13" i="1"/>
  <c r="BE13" i="1"/>
  <c r="BD13" i="1"/>
  <c r="BC13" i="1"/>
  <c r="BB13" i="1"/>
  <c r="AW13" i="1"/>
  <c r="AY13" i="1" s="1"/>
  <c r="AV13" i="1"/>
  <c r="AX13" i="1" s="1"/>
  <c r="AU13" i="1"/>
  <c r="AT13" i="1"/>
  <c r="AN13" i="1" s="1"/>
  <c r="AS13" i="1"/>
  <c r="AM13" i="1" s="1"/>
  <c r="AR13" i="1"/>
  <c r="AL13" i="1" s="1"/>
  <c r="AQ13" i="1"/>
  <c r="AP13" i="1"/>
  <c r="AO13" i="1"/>
  <c r="AK13" i="1"/>
  <c r="BW12" i="1"/>
  <c r="BF12" i="1"/>
  <c r="BE12" i="1"/>
  <c r="BD12" i="1"/>
  <c r="BC12" i="1"/>
  <c r="BB12" i="1"/>
  <c r="AW12" i="1"/>
  <c r="AY12" i="1" s="1"/>
  <c r="AV12" i="1"/>
  <c r="AX12" i="1" s="1"/>
  <c r="AU12" i="1"/>
  <c r="AT12" i="1"/>
  <c r="AN12" i="1" s="1"/>
  <c r="AS12" i="1"/>
  <c r="AM12" i="1" s="1"/>
  <c r="AR12" i="1"/>
  <c r="AL12" i="1" s="1"/>
  <c r="AQ12" i="1"/>
  <c r="AP12" i="1"/>
  <c r="AO12" i="1"/>
  <c r="AK12" i="1"/>
  <c r="BW11" i="1"/>
  <c r="BF11" i="1"/>
  <c r="BE11" i="1"/>
  <c r="BD11" i="1"/>
  <c r="BC11" i="1"/>
  <c r="BB11" i="1"/>
  <c r="AW11" i="1"/>
  <c r="AY11" i="1" s="1"/>
  <c r="AV11" i="1"/>
  <c r="AX11" i="1" s="1"/>
  <c r="AU11" i="1"/>
  <c r="AT11" i="1"/>
  <c r="AN11" i="1" s="1"/>
  <c r="AS11" i="1"/>
  <c r="AM11" i="1" s="1"/>
  <c r="AR11" i="1"/>
  <c r="AL11" i="1" s="1"/>
  <c r="AQ11" i="1"/>
  <c r="AP11" i="1"/>
  <c r="AO11" i="1"/>
  <c r="AK11" i="1"/>
  <c r="BW10" i="1"/>
  <c r="BF10" i="1"/>
  <c r="BE10" i="1"/>
  <c r="BD10" i="1"/>
  <c r="BC10" i="1"/>
  <c r="BB10" i="1"/>
  <c r="AW10" i="1"/>
  <c r="AY10" i="1" s="1"/>
  <c r="AV10" i="1"/>
  <c r="AX10" i="1" s="1"/>
  <c r="AU10" i="1"/>
  <c r="AT10" i="1"/>
  <c r="AN10" i="1" s="1"/>
  <c r="AS10" i="1"/>
  <c r="AM10" i="1" s="1"/>
  <c r="AR10" i="1"/>
  <c r="AL10" i="1" s="1"/>
  <c r="AQ10" i="1"/>
  <c r="AP10" i="1"/>
  <c r="AO10" i="1"/>
  <c r="AK10" i="1"/>
  <c r="BW9" i="1"/>
  <c r="BF9" i="1"/>
  <c r="BE9" i="1"/>
  <c r="BD9" i="1"/>
  <c r="BC9" i="1"/>
  <c r="BB9" i="1"/>
  <c r="AW9" i="1"/>
  <c r="AY9" i="1" s="1"/>
  <c r="AV9" i="1"/>
  <c r="AX9" i="1" s="1"/>
  <c r="AU9" i="1"/>
  <c r="AT9" i="1"/>
  <c r="AN9" i="1" s="1"/>
  <c r="AS9" i="1"/>
  <c r="AR9" i="1"/>
  <c r="AL9" i="1" s="1"/>
  <c r="AQ9" i="1"/>
  <c r="AP9" i="1"/>
  <c r="AO9" i="1"/>
  <c r="AK9" i="1"/>
  <c r="BW8" i="1"/>
  <c r="BF8" i="1"/>
  <c r="BE8" i="1"/>
  <c r="BD8" i="1"/>
  <c r="BC8" i="1"/>
  <c r="BB8" i="1"/>
  <c r="AW8" i="1"/>
  <c r="AY8" i="1" s="1"/>
  <c r="AV8" i="1"/>
  <c r="AX8" i="1" s="1"/>
  <c r="AU8" i="1"/>
  <c r="AT8" i="1"/>
  <c r="AN8" i="1" s="1"/>
  <c r="AS8" i="1"/>
  <c r="AM8" i="1" s="1"/>
  <c r="AR8" i="1"/>
  <c r="AL8" i="1" s="1"/>
  <c r="AQ8" i="1"/>
  <c r="AP8" i="1"/>
  <c r="AO8" i="1"/>
  <c r="AK8" i="1"/>
  <c r="BW7" i="1"/>
  <c r="BF7" i="1"/>
  <c r="BE7" i="1"/>
  <c r="BD7" i="1"/>
  <c r="BC7" i="1"/>
  <c r="BB7" i="1"/>
  <c r="AW7" i="1"/>
  <c r="AY7" i="1" s="1"/>
  <c r="AV7" i="1"/>
  <c r="AX7" i="1" s="1"/>
  <c r="AU7" i="1"/>
  <c r="AT7" i="1"/>
  <c r="AN7" i="1" s="1"/>
  <c r="AS7" i="1"/>
  <c r="AM7" i="1" s="1"/>
  <c r="AR7" i="1"/>
  <c r="AL7" i="1" s="1"/>
  <c r="AQ7" i="1"/>
  <c r="AP7" i="1"/>
  <c r="AO7" i="1"/>
  <c r="AK7" i="1"/>
  <c r="BW6" i="1"/>
  <c r="BF6" i="1"/>
  <c r="BE6" i="1"/>
  <c r="BD6" i="1"/>
  <c r="BC6" i="1"/>
  <c r="BB6" i="1"/>
  <c r="AW6" i="1"/>
  <c r="AY6" i="1" s="1"/>
  <c r="AV6" i="1"/>
  <c r="AX6" i="1" s="1"/>
  <c r="AU6" i="1"/>
  <c r="AT6" i="1"/>
  <c r="AN6" i="1" s="1"/>
  <c r="AS6" i="1"/>
  <c r="AM6" i="1" s="1"/>
  <c r="AR6" i="1"/>
  <c r="AL6" i="1" s="1"/>
  <c r="AQ6" i="1"/>
  <c r="AP6" i="1"/>
  <c r="AO6" i="1"/>
  <c r="AK6" i="1"/>
  <c r="BW5" i="1"/>
  <c r="BF5" i="1"/>
  <c r="BE5" i="1"/>
  <c r="BD5" i="1"/>
  <c r="BC5" i="1"/>
  <c r="BB5" i="1"/>
  <c r="AW5" i="1"/>
  <c r="AY5" i="1" s="1"/>
  <c r="AV5" i="1"/>
  <c r="AX5" i="1" s="1"/>
  <c r="AU5" i="1"/>
  <c r="AT5" i="1"/>
  <c r="AN5" i="1" s="1"/>
  <c r="AS5" i="1"/>
  <c r="AM5" i="1" s="1"/>
  <c r="AR5" i="1"/>
  <c r="AL5" i="1" s="1"/>
  <c r="AQ5" i="1"/>
  <c r="AP5" i="1"/>
  <c r="AO5" i="1"/>
  <c r="AK5" i="1"/>
  <c r="BW4" i="1"/>
  <c r="BF4" i="1"/>
  <c r="BE4" i="1"/>
  <c r="BD4" i="1"/>
  <c r="BC4" i="1"/>
  <c r="BB4" i="1"/>
  <c r="AW4" i="1"/>
  <c r="AY4" i="1" s="1"/>
  <c r="AV4" i="1"/>
  <c r="AX4" i="1" s="1"/>
  <c r="AU4" i="1"/>
  <c r="AT4" i="1"/>
  <c r="AN4" i="1" s="1"/>
  <c r="AS4" i="1"/>
  <c r="AM4" i="1" s="1"/>
  <c r="AR4" i="1"/>
  <c r="AL4" i="1" s="1"/>
  <c r="AQ4" i="1"/>
  <c r="AP4" i="1"/>
  <c r="AO4" i="1"/>
  <c r="AK4" i="1"/>
  <c r="BW3" i="1"/>
  <c r="BF3" i="1"/>
  <c r="BE3" i="1"/>
  <c r="BD3" i="1"/>
  <c r="BC3" i="1"/>
  <c r="BB3" i="1"/>
  <c r="AW3" i="1"/>
  <c r="AY3" i="1" s="1"/>
  <c r="AV3" i="1"/>
  <c r="AX3" i="1" s="1"/>
  <c r="AU3" i="1"/>
  <c r="AT3" i="1"/>
  <c r="AN3" i="1" s="1"/>
  <c r="AS3" i="1"/>
  <c r="AM3" i="1" s="1"/>
  <c r="AR3" i="1"/>
  <c r="AL3" i="1" s="1"/>
  <c r="AQ3" i="1"/>
  <c r="AP3" i="1"/>
  <c r="AO3" i="1"/>
  <c r="AK3" i="1"/>
  <c r="BU89" i="1" l="1"/>
  <c r="BU102" i="1"/>
  <c r="BR1246" i="1"/>
  <c r="BT1264" i="1"/>
  <c r="BU1282" i="1"/>
  <c r="BT1284" i="1"/>
  <c r="BM1285" i="1"/>
  <c r="BQ2693" i="1"/>
  <c r="BT1144" i="1"/>
  <c r="BU2923" i="1"/>
  <c r="BN808" i="1"/>
  <c r="BU809" i="1"/>
  <c r="BU872" i="1"/>
  <c r="BY1464" i="1"/>
  <c r="BU214" i="1"/>
  <c r="BQ1410" i="1"/>
  <c r="BT718" i="1"/>
  <c r="BU2625" i="1"/>
  <c r="BY161" i="1"/>
  <c r="BT1176" i="1"/>
  <c r="AJ1996" i="1"/>
  <c r="BU2931" i="1"/>
  <c r="BO2936" i="1"/>
  <c r="BO937" i="1"/>
  <c r="BU2289" i="1"/>
  <c r="BU334" i="1"/>
  <c r="BU363" i="1"/>
  <c r="BR368" i="1"/>
  <c r="BU374" i="1"/>
  <c r="BT412" i="1"/>
  <c r="BU974" i="1"/>
  <c r="BQ1456" i="1"/>
  <c r="BQ1596" i="1"/>
  <c r="BN1806" i="1"/>
  <c r="BN1826" i="1"/>
  <c r="BU2830" i="1"/>
  <c r="BU439" i="1"/>
  <c r="BT61" i="1"/>
  <c r="BT75" i="1"/>
  <c r="BR116" i="1"/>
  <c r="BP538" i="1"/>
  <c r="BU571" i="1"/>
  <c r="BN774" i="1"/>
  <c r="BU1038" i="1"/>
  <c r="BU1050" i="1"/>
  <c r="BN1055" i="1"/>
  <c r="BU1056" i="1"/>
  <c r="BU2460" i="1"/>
  <c r="BU2500" i="1"/>
  <c r="BO2511" i="1"/>
  <c r="BT1330" i="1"/>
  <c r="BN2787" i="1"/>
  <c r="BR225" i="1"/>
  <c r="BU620" i="1"/>
  <c r="BU621" i="1"/>
  <c r="BU622" i="1"/>
  <c r="BU627" i="1"/>
  <c r="BU1201" i="1"/>
  <c r="BQ1210" i="1"/>
  <c r="BQ1293" i="1"/>
  <c r="BO2601" i="1"/>
  <c r="BU2660" i="1"/>
  <c r="BN264" i="1"/>
  <c r="BU283" i="1"/>
  <c r="BR284" i="1"/>
  <c r="BR636" i="1"/>
  <c r="BQ1154" i="1"/>
  <c r="BN1163" i="1"/>
  <c r="BU1535" i="1"/>
  <c r="BP1540" i="1"/>
  <c r="BU1543" i="1"/>
  <c r="BO1546" i="1"/>
  <c r="BN1620" i="1"/>
  <c r="BU1628" i="1"/>
  <c r="BR1763" i="1"/>
  <c r="BR1777" i="1"/>
  <c r="BU2226" i="1"/>
  <c r="BU2227" i="1"/>
  <c r="BU1650" i="1"/>
  <c r="BT1962" i="1"/>
  <c r="BU2791" i="1"/>
  <c r="BR2807" i="1"/>
  <c r="BU2810" i="1"/>
  <c r="BU2876" i="1"/>
  <c r="BU2877" i="1"/>
  <c r="BU954" i="1"/>
  <c r="BT1128" i="1"/>
  <c r="BN1480" i="1"/>
  <c r="BU1484" i="1"/>
  <c r="BU1597" i="1"/>
  <c r="BU2126" i="1"/>
  <c r="BU2156" i="1"/>
  <c r="BU2160" i="1"/>
  <c r="BU2167" i="1"/>
  <c r="BY2223" i="1"/>
  <c r="BU2377" i="1"/>
  <c r="BQ2386" i="1"/>
  <c r="BU2390" i="1"/>
  <c r="BN2707" i="1"/>
  <c r="BP2720" i="1"/>
  <c r="BQ1128" i="1"/>
  <c r="BU64" i="1"/>
  <c r="BU65" i="1"/>
  <c r="BU69" i="1"/>
  <c r="BO125" i="1"/>
  <c r="BU198" i="1"/>
  <c r="BO533" i="1"/>
  <c r="BU535" i="1"/>
  <c r="BQ1325" i="1"/>
  <c r="BR1328" i="1"/>
  <c r="BU1418" i="1"/>
  <c r="BO1441" i="1"/>
  <c r="BN1810" i="1"/>
  <c r="BP1862" i="1"/>
  <c r="BU2084" i="1"/>
  <c r="BR2085" i="1"/>
  <c r="BU2092" i="1"/>
  <c r="BZ1246" i="1"/>
  <c r="BO145" i="1"/>
  <c r="BU216" i="1"/>
  <c r="BR252" i="1"/>
  <c r="BN336" i="1"/>
  <c r="BP552" i="1"/>
  <c r="BU617" i="1"/>
  <c r="BU897" i="1"/>
  <c r="BU902" i="1"/>
  <c r="BU908" i="1"/>
  <c r="BU910" i="1"/>
  <c r="BN911" i="1"/>
  <c r="BU1085" i="1"/>
  <c r="BU1218" i="1"/>
  <c r="BP1290" i="1"/>
  <c r="BU1406" i="1"/>
  <c r="BY1643" i="1"/>
  <c r="BU1665" i="1"/>
  <c r="BU1666" i="1"/>
  <c r="BY1861" i="1"/>
  <c r="BU1904" i="1"/>
  <c r="BP1992" i="1"/>
  <c r="BT2066" i="1"/>
  <c r="BO2465" i="1"/>
  <c r="BU2466" i="1"/>
  <c r="BO2479" i="1"/>
  <c r="BP4" i="1"/>
  <c r="BT402" i="1"/>
  <c r="BU481" i="1"/>
  <c r="BU1045" i="1"/>
  <c r="BR1223" i="1"/>
  <c r="BU1262" i="1"/>
  <c r="BR1528" i="1"/>
  <c r="BT1749" i="1"/>
  <c r="BU2203" i="1"/>
  <c r="BP2268" i="1"/>
  <c r="BU2280" i="1"/>
  <c r="BU2283" i="1"/>
  <c r="BT2326" i="1"/>
  <c r="BU2621" i="1"/>
  <c r="BT2658" i="1"/>
  <c r="BU2714" i="1"/>
  <c r="BS313" i="1"/>
  <c r="BN460" i="1"/>
  <c r="BY896" i="1"/>
  <c r="AJ1051" i="1"/>
  <c r="BU1234" i="1"/>
  <c r="BP1298" i="1"/>
  <c r="BP1300" i="1"/>
  <c r="BN1685" i="1"/>
  <c r="BO1686" i="1"/>
  <c r="BU1767" i="1"/>
  <c r="BT1792" i="1"/>
  <c r="BU2177" i="1"/>
  <c r="BU2524" i="1"/>
  <c r="BU2738" i="1"/>
  <c r="BT2740" i="1"/>
  <c r="BO2773" i="1"/>
  <c r="BN2828" i="1"/>
  <c r="BQ331" i="1"/>
  <c r="BT462" i="1"/>
  <c r="BU471" i="1"/>
  <c r="BU608" i="1"/>
  <c r="BT680" i="1"/>
  <c r="BT873" i="1"/>
  <c r="BU1034" i="1"/>
  <c r="BU1132" i="1"/>
  <c r="BU1173" i="1"/>
  <c r="BP1214" i="1"/>
  <c r="BT1356" i="1"/>
  <c r="BU1371" i="1"/>
  <c r="BO1372" i="1"/>
  <c r="BU1395" i="1"/>
  <c r="BN1552" i="1"/>
  <c r="BU1580" i="1"/>
  <c r="BU1657" i="1"/>
  <c r="BR1723" i="1"/>
  <c r="BU2021" i="1"/>
  <c r="BU2194" i="1"/>
  <c r="BV2195" i="1"/>
  <c r="BN2200" i="1"/>
  <c r="BU2452" i="1"/>
  <c r="BT2453" i="1"/>
  <c r="BU2457" i="1"/>
  <c r="BU2537" i="1"/>
  <c r="BO2701" i="1"/>
  <c r="BQ2858" i="1"/>
  <c r="BQ2893" i="1"/>
  <c r="BO2901" i="1"/>
  <c r="BT2971" i="1"/>
  <c r="BU2980" i="1"/>
  <c r="BU2981" i="1"/>
  <c r="BZ1747" i="1"/>
  <c r="BO2703" i="1"/>
  <c r="BT38" i="1"/>
  <c r="BQ49" i="1"/>
  <c r="BU362" i="1"/>
  <c r="BU715" i="1"/>
  <c r="BN716" i="1"/>
  <c r="BU826" i="1"/>
  <c r="BU982" i="1"/>
  <c r="BU1078" i="1"/>
  <c r="BU1278" i="1"/>
  <c r="BT11" i="1"/>
  <c r="BN158" i="1"/>
  <c r="BY363" i="1"/>
  <c r="BR94" i="1"/>
  <c r="BR983" i="1"/>
  <c r="BU93" i="1"/>
  <c r="BU96" i="1"/>
  <c r="BU97" i="1"/>
  <c r="BT100" i="1"/>
  <c r="BN101" i="1"/>
  <c r="BU206" i="1"/>
  <c r="BT277" i="1"/>
  <c r="BO920" i="1"/>
  <c r="BU21" i="1"/>
  <c r="BT54" i="1"/>
  <c r="BR81" i="1"/>
  <c r="BU126" i="1"/>
  <c r="BR132" i="1"/>
  <c r="BU133" i="1"/>
  <c r="BU176" i="1"/>
  <c r="BO248" i="1"/>
  <c r="BU290" i="1"/>
  <c r="BU323" i="1"/>
  <c r="BU355" i="1"/>
  <c r="BU358" i="1"/>
  <c r="BU359" i="1"/>
  <c r="BU367" i="1"/>
  <c r="BP554" i="1"/>
  <c r="BR722" i="1"/>
  <c r="BU937" i="1"/>
  <c r="AJ71" i="1"/>
  <c r="BO117" i="1"/>
  <c r="BR185" i="1"/>
  <c r="BU425" i="1"/>
  <c r="BU427" i="1"/>
  <c r="BU478" i="1"/>
  <c r="BT502" i="1"/>
  <c r="BU539" i="1"/>
  <c r="BP608" i="1"/>
  <c r="BU616" i="1"/>
  <c r="BU707" i="1"/>
  <c r="BN22" i="1"/>
  <c r="BZ44" i="1"/>
  <c r="BP148" i="1"/>
  <c r="BU150" i="1"/>
  <c r="BU152" i="1"/>
  <c r="BU230" i="1"/>
  <c r="BU232" i="1"/>
  <c r="BU233" i="1"/>
  <c r="BU270" i="1"/>
  <c r="BU399" i="1"/>
  <c r="BU514" i="1"/>
  <c r="BU521" i="1"/>
  <c r="BP522" i="1"/>
  <c r="BU523" i="1"/>
  <c r="BU527" i="1"/>
  <c r="BQ567" i="1"/>
  <c r="BY608" i="1"/>
  <c r="BU711" i="1"/>
  <c r="BY1376" i="1"/>
  <c r="BU857" i="1"/>
  <c r="BU862" i="1"/>
  <c r="BU898" i="1"/>
  <c r="BT917" i="1"/>
  <c r="BR919" i="1"/>
  <c r="BQ926" i="1"/>
  <c r="BP961" i="1"/>
  <c r="BT985" i="1"/>
  <c r="BU1077" i="1"/>
  <c r="BU1097" i="1"/>
  <c r="BR1102" i="1"/>
  <c r="BT1103" i="1"/>
  <c r="BN1105" i="1"/>
  <c r="BZ1171" i="1"/>
  <c r="BT1254" i="1"/>
  <c r="BP1256" i="1"/>
  <c r="BU1532" i="1"/>
  <c r="BU1623" i="1"/>
  <c r="BU1624" i="1"/>
  <c r="BT1643" i="1"/>
  <c r="BT2131" i="1"/>
  <c r="BU2136" i="1"/>
  <c r="BR2199" i="1"/>
  <c r="BZ2227" i="1"/>
  <c r="BN2294" i="1"/>
  <c r="BU2359" i="1"/>
  <c r="BU2417" i="1"/>
  <c r="BN2457" i="1"/>
  <c r="BU2519" i="1"/>
  <c r="BP2520" i="1"/>
  <c r="BN2521" i="1"/>
  <c r="BU2534" i="1"/>
  <c r="BP2662" i="1"/>
  <c r="BT2664" i="1"/>
  <c r="BT2899" i="1"/>
  <c r="BT2900" i="1"/>
  <c r="BN2987" i="1"/>
  <c r="BQ667" i="1"/>
  <c r="BU933" i="1"/>
  <c r="BU934" i="1"/>
  <c r="BQ982" i="1"/>
  <c r="BT1001" i="1"/>
  <c r="BU1112" i="1"/>
  <c r="BU1145" i="1"/>
  <c r="BT1185" i="1"/>
  <c r="BU1196" i="1"/>
  <c r="BR1320" i="1"/>
  <c r="BT1415" i="1"/>
  <c r="BT1487" i="1"/>
  <c r="BZ1528" i="1"/>
  <c r="BT1536" i="1"/>
  <c r="BR1537" i="1"/>
  <c r="BO1751" i="1"/>
  <c r="BU1782" i="1"/>
  <c r="BP1846" i="1"/>
  <c r="BT2032" i="1"/>
  <c r="BO2146" i="1"/>
  <c r="BT2148" i="1"/>
  <c r="BN2150" i="1"/>
  <c r="BT2304" i="1"/>
  <c r="BU2305" i="1"/>
  <c r="BN2398" i="1"/>
  <c r="BN2487" i="1"/>
  <c r="BU2550" i="1"/>
  <c r="BU2558" i="1"/>
  <c r="BU2570" i="1"/>
  <c r="BO2573" i="1"/>
  <c r="BO2616" i="1"/>
  <c r="BN2680" i="1"/>
  <c r="BU2705" i="1"/>
  <c r="BS1694" i="1"/>
  <c r="BR1699" i="1"/>
  <c r="BU1992" i="1"/>
  <c r="BX2357" i="1"/>
  <c r="BO660" i="1"/>
  <c r="BT710" i="1"/>
  <c r="BU737" i="1"/>
  <c r="BO895" i="1"/>
  <c r="BU950" i="1"/>
  <c r="BU1025" i="1"/>
  <c r="BU1089" i="1"/>
  <c r="BP1117" i="1"/>
  <c r="BP1236" i="1"/>
  <c r="BZ1262" i="1"/>
  <c r="BU1338" i="1"/>
  <c r="BU1380" i="1"/>
  <c r="BU1557" i="1"/>
  <c r="BO1602" i="1"/>
  <c r="BP1655" i="1"/>
  <c r="BR1749" i="1"/>
  <c r="BU1833" i="1"/>
  <c r="BU1894" i="1"/>
  <c r="BN1942" i="1"/>
  <c r="BU2047" i="1"/>
  <c r="BR2049" i="1"/>
  <c r="BT2247" i="1"/>
  <c r="BU2320" i="1"/>
  <c r="BM2321" i="1"/>
  <c r="AJ2411" i="1"/>
  <c r="BR2457" i="1"/>
  <c r="BU2495" i="1"/>
  <c r="BU2530" i="1"/>
  <c r="BO2735" i="1"/>
  <c r="BO2737" i="1"/>
  <c r="BO2800" i="1"/>
  <c r="BR2954" i="1"/>
  <c r="BU2966" i="1"/>
  <c r="BP1099" i="1"/>
  <c r="BU1242" i="1"/>
  <c r="BT1304" i="1"/>
  <c r="BR1312" i="1"/>
  <c r="BT1314" i="1"/>
  <c r="BT1346" i="1"/>
  <c r="BU1350" i="1"/>
  <c r="BR1352" i="1"/>
  <c r="BT1463" i="1"/>
  <c r="BR1508" i="1"/>
  <c r="BP1510" i="1"/>
  <c r="BT1642" i="1"/>
  <c r="BU1735" i="1"/>
  <c r="BP1824" i="1"/>
  <c r="BR1982" i="1"/>
  <c r="BU1983" i="1"/>
  <c r="BU2005" i="1"/>
  <c r="BU2070" i="1"/>
  <c r="BU2071" i="1"/>
  <c r="BU2103" i="1"/>
  <c r="BU2176" i="1"/>
  <c r="BZ2205" i="1"/>
  <c r="BU2259" i="1"/>
  <c r="BU2260" i="1"/>
  <c r="BU2261" i="1"/>
  <c r="BN2346" i="1"/>
  <c r="BR2973" i="1"/>
  <c r="BO798" i="1"/>
  <c r="BT833" i="1"/>
  <c r="BP887" i="1"/>
  <c r="BQ974" i="1"/>
  <c r="BU1359" i="1"/>
  <c r="BR1360" i="1"/>
  <c r="BR1429" i="1"/>
  <c r="BO1430" i="1"/>
  <c r="BT1433" i="1"/>
  <c r="BU1434" i="1"/>
  <c r="BN1523" i="1"/>
  <c r="BO1584" i="1"/>
  <c r="BT1618" i="1"/>
  <c r="BP1619" i="1"/>
  <c r="BU1632" i="1"/>
  <c r="BU1960" i="1"/>
  <c r="BU2013" i="1"/>
  <c r="BR2153" i="1"/>
  <c r="BU2370" i="1"/>
  <c r="BO2411" i="1"/>
  <c r="BU2542" i="1"/>
  <c r="BU2706" i="1"/>
  <c r="BU2757" i="1"/>
  <c r="BU2769" i="1"/>
  <c r="BR2861" i="1"/>
  <c r="BU8" i="1"/>
  <c r="BU9" i="1"/>
  <c r="BT14" i="1"/>
  <c r="BU37" i="1"/>
  <c r="BP62" i="1"/>
  <c r="BU128" i="1"/>
  <c r="BZ156" i="1"/>
  <c r="BT163" i="1"/>
  <c r="BR166" i="1"/>
  <c r="BS208" i="1"/>
  <c r="BU262" i="1"/>
  <c r="BZ266" i="1"/>
  <c r="BP294" i="1"/>
  <c r="BU366" i="1"/>
  <c r="BR384" i="1"/>
  <c r="BT410" i="1"/>
  <c r="BU443" i="1"/>
  <c r="BU446" i="1"/>
  <c r="BO458" i="1"/>
  <c r="BU554" i="1"/>
  <c r="BN592" i="1"/>
  <c r="BU605" i="1"/>
  <c r="BU648" i="1"/>
  <c r="BN650" i="1"/>
  <c r="BU699" i="1"/>
  <c r="BT714" i="1"/>
  <c r="BZ718" i="1"/>
  <c r="BU746" i="1"/>
  <c r="BU762" i="1"/>
  <c r="BU801" i="1"/>
  <c r="BY821" i="1"/>
  <c r="BU880" i="1"/>
  <c r="BZ889" i="1"/>
  <c r="BU24" i="1"/>
  <c r="BU25" i="1"/>
  <c r="BP30" i="1"/>
  <c r="BP127" i="1"/>
  <c r="BY129" i="1"/>
  <c r="BU157" i="1"/>
  <c r="BO159" i="1"/>
  <c r="BU160" i="1"/>
  <c r="BT187" i="1"/>
  <c r="BU189" i="1"/>
  <c r="BR271" i="1"/>
  <c r="BU315" i="1"/>
  <c r="BT371" i="1"/>
  <c r="BU407" i="1"/>
  <c r="BZ450" i="1"/>
  <c r="BP542" i="1"/>
  <c r="BU543" i="1"/>
  <c r="BT642" i="1"/>
  <c r="BN726" i="1"/>
  <c r="AJ738" i="1"/>
  <c r="BQ750" i="1"/>
  <c r="BU752" i="1"/>
  <c r="BR967" i="1"/>
  <c r="BU13" i="1"/>
  <c r="BU57" i="1"/>
  <c r="BH71" i="1"/>
  <c r="BZ180" i="1"/>
  <c r="BY182" i="1"/>
  <c r="BN214" i="1"/>
  <c r="BU238" i="1"/>
  <c r="BY241" i="1"/>
  <c r="BO244" i="1"/>
  <c r="BU317" i="1"/>
  <c r="BZ368" i="1"/>
  <c r="BU403" i="1"/>
  <c r="BN432" i="1"/>
  <c r="BU438" i="1"/>
  <c r="BU558" i="1"/>
  <c r="BU630" i="1"/>
  <c r="BU632" i="1"/>
  <c r="BZ654" i="1"/>
  <c r="BT676" i="1"/>
  <c r="BN778" i="1"/>
  <c r="BN784" i="1"/>
  <c r="AJ795" i="1"/>
  <c r="BN897" i="1"/>
  <c r="BR903" i="1"/>
  <c r="BP941" i="1"/>
  <c r="BU1014" i="1"/>
  <c r="BP1603" i="1"/>
  <c r="BT1603" i="1"/>
  <c r="BR41" i="1"/>
  <c r="BU105" i="1"/>
  <c r="BT139" i="1"/>
  <c r="BU174" i="1"/>
  <c r="BU181" i="1"/>
  <c r="BU182" i="1"/>
  <c r="BN197" i="1"/>
  <c r="BO204" i="1"/>
  <c r="BP220" i="1"/>
  <c r="BT276" i="1"/>
  <c r="BR344" i="1"/>
  <c r="AJ368" i="1"/>
  <c r="BK368" i="1" s="1"/>
  <c r="BU430" i="1"/>
  <c r="BU434" i="1"/>
  <c r="BU486" i="1"/>
  <c r="BU507" i="1"/>
  <c r="BU530" i="1"/>
  <c r="BO573" i="1"/>
  <c r="BU636" i="1"/>
  <c r="BM667" i="1"/>
  <c r="BN700" i="1"/>
  <c r="BU768" i="1"/>
  <c r="BP769" i="1"/>
  <c r="BT789" i="1"/>
  <c r="BU816" i="1"/>
  <c r="BO820" i="1"/>
  <c r="BP841" i="1"/>
  <c r="BZ863" i="1"/>
  <c r="BT913" i="1"/>
  <c r="BU914" i="1"/>
  <c r="AJ7" i="1"/>
  <c r="BG7" i="1" s="1"/>
  <c r="BP63" i="1"/>
  <c r="BT107" i="1"/>
  <c r="BR124" i="1"/>
  <c r="BU213" i="1"/>
  <c r="BR262" i="1"/>
  <c r="BT350" i="1"/>
  <c r="BP400" i="1"/>
  <c r="BQ478" i="1"/>
  <c r="BU596" i="1"/>
  <c r="BU600" i="1"/>
  <c r="BZ680" i="1"/>
  <c r="BU792" i="1"/>
  <c r="BU793" i="1"/>
  <c r="BU794" i="1"/>
  <c r="BQ805" i="1"/>
  <c r="AJ811" i="1"/>
  <c r="BZ909" i="1"/>
  <c r="BR304" i="1"/>
  <c r="BR594" i="1"/>
  <c r="BN616" i="1"/>
  <c r="AJ764" i="1"/>
  <c r="BQ821" i="1"/>
  <c r="AJ1069" i="1"/>
  <c r="BJ1069" i="1" s="1"/>
  <c r="BU1148" i="1"/>
  <c r="BU1149" i="1"/>
  <c r="BN1187" i="1"/>
  <c r="BQ1245" i="1"/>
  <c r="BQ1261" i="1"/>
  <c r="BO1337" i="1"/>
  <c r="BU1365" i="1"/>
  <c r="BZ1371" i="1"/>
  <c r="BT1375" i="1"/>
  <c r="BO1376" i="1"/>
  <c r="BO1405" i="1"/>
  <c r="BT1406" i="1"/>
  <c r="BN1449" i="1"/>
  <c r="BT1465" i="1"/>
  <c r="BO1480" i="1"/>
  <c r="BP1527" i="1"/>
  <c r="BZ1548" i="1"/>
  <c r="BZ1573" i="1"/>
  <c r="BU1582" i="1"/>
  <c r="BU1583" i="1"/>
  <c r="BU1620" i="1"/>
  <c r="BO1643" i="1"/>
  <c r="BU1658" i="1"/>
  <c r="BP1718" i="1"/>
  <c r="BN1733" i="1"/>
  <c r="BR1794" i="1"/>
  <c r="BU1819" i="1"/>
  <c r="BP2183" i="1"/>
  <c r="AJ2212" i="1"/>
  <c r="BG2212" i="1" s="1"/>
  <c r="BU2288" i="1"/>
  <c r="BM1380" i="1"/>
  <c r="AJ1435" i="1"/>
  <c r="AJ1436" i="1"/>
  <c r="BN1816" i="1"/>
  <c r="BP1900" i="1"/>
  <c r="BQ1038" i="1"/>
  <c r="BU1065" i="1"/>
  <c r="BN1083" i="1"/>
  <c r="BT1087" i="1"/>
  <c r="BO1094" i="1"/>
  <c r="BU1124" i="1"/>
  <c r="BU1141" i="1"/>
  <c r="BS1146" i="1"/>
  <c r="BO1159" i="1"/>
  <c r="BU1160" i="1"/>
  <c r="BT1240" i="1"/>
  <c r="BU1258" i="1"/>
  <c r="BO1259" i="1"/>
  <c r="BZ1288" i="1"/>
  <c r="BQ1309" i="1"/>
  <c r="BT1362" i="1"/>
  <c r="BQ1374" i="1"/>
  <c r="AJ1403" i="1"/>
  <c r="BO1406" i="1"/>
  <c r="BZ1468" i="1"/>
  <c r="BT1473" i="1"/>
  <c r="BU1475" i="1"/>
  <c r="BZ1487" i="1"/>
  <c r="BP1490" i="1"/>
  <c r="BT1562" i="1"/>
  <c r="BU1564" i="1"/>
  <c r="BU1607" i="1"/>
  <c r="BU1681" i="1"/>
  <c r="BR1715" i="1"/>
  <c r="BQ1716" i="1"/>
  <c r="BN1750" i="1"/>
  <c r="BZ1921" i="1"/>
  <c r="BU2374" i="1"/>
  <c r="BT1266" i="1"/>
  <c r="BR1292" i="1"/>
  <c r="BU1450" i="1"/>
  <c r="BN1802" i="1"/>
  <c r="BP948" i="1"/>
  <c r="BZ967" i="1"/>
  <c r="BX1017" i="1"/>
  <c r="BR1125" i="1"/>
  <c r="BR1133" i="1"/>
  <c r="BT1136" i="1"/>
  <c r="BT1179" i="1"/>
  <c r="BU1213" i="1"/>
  <c r="BU1215" i="1"/>
  <c r="BQ1221" i="1"/>
  <c r="BU1247" i="1"/>
  <c r="BT1248" i="1"/>
  <c r="BU1253" i="1"/>
  <c r="BN1262" i="1"/>
  <c r="AJ1284" i="1"/>
  <c r="BT1292" i="1"/>
  <c r="BU1303" i="1"/>
  <c r="BS1333" i="1"/>
  <c r="BS1450" i="1"/>
  <c r="BU1459" i="1"/>
  <c r="BY1520" i="1"/>
  <c r="BQ1544" i="1"/>
  <c r="BT1570" i="1"/>
  <c r="BR1635" i="1"/>
  <c r="BS1658" i="1"/>
  <c r="BQ1702" i="1"/>
  <c r="BU1744" i="1"/>
  <c r="BQ1774" i="1"/>
  <c r="BU1813" i="1"/>
  <c r="BU1814" i="1"/>
  <c r="BR1820" i="1"/>
  <c r="BT1890" i="1"/>
  <c r="BQ1971" i="1"/>
  <c r="BN1976" i="1"/>
  <c r="BN2272" i="1"/>
  <c r="BY994" i="1"/>
  <c r="BU1049" i="1"/>
  <c r="BT1075" i="1"/>
  <c r="BU1076" i="1"/>
  <c r="BU1108" i="1"/>
  <c r="BO1127" i="1"/>
  <c r="BN1137" i="1"/>
  <c r="BT1209" i="1"/>
  <c r="BU1270" i="1"/>
  <c r="BZ1272" i="1"/>
  <c r="AJ1288" i="1"/>
  <c r="BN1336" i="1"/>
  <c r="BU1351" i="1"/>
  <c r="BN1354" i="1"/>
  <c r="BQ1355" i="1"/>
  <c r="BU1382" i="1"/>
  <c r="BN1393" i="1"/>
  <c r="BZ1469" i="1"/>
  <c r="BP1498" i="1"/>
  <c r="BU1589" i="1"/>
  <c r="BU1615" i="1"/>
  <c r="BP1670" i="1"/>
  <c r="BP1672" i="1"/>
  <c r="BU1679" i="1"/>
  <c r="BZ1701" i="1"/>
  <c r="BU1728" i="1"/>
  <c r="BR1731" i="1"/>
  <c r="BU1768" i="1"/>
  <c r="BQ1825" i="1"/>
  <c r="BT1842" i="1"/>
  <c r="BU1952" i="1"/>
  <c r="BM1989" i="1"/>
  <c r="BU1403" i="1"/>
  <c r="BO1574" i="1"/>
  <c r="AJ1599" i="1"/>
  <c r="BT1701" i="1"/>
  <c r="BN1732" i="1"/>
  <c r="BX1908" i="1"/>
  <c r="BS2019" i="1"/>
  <c r="BT2039" i="1"/>
  <c r="BU2054" i="1"/>
  <c r="BU2121" i="1"/>
  <c r="BT2123" i="1"/>
  <c r="BQ2125" i="1"/>
  <c r="BT2140" i="1"/>
  <c r="BZ2176" i="1"/>
  <c r="BR2177" i="1"/>
  <c r="BU2195" i="1"/>
  <c r="BR2227" i="1"/>
  <c r="BO2246" i="1"/>
  <c r="BU2252" i="1"/>
  <c r="BU2308" i="1"/>
  <c r="BU2324" i="1"/>
  <c r="BP2384" i="1"/>
  <c r="BP2416" i="1"/>
  <c r="BU2440" i="1"/>
  <c r="BU2441" i="1"/>
  <c r="BS2511" i="1"/>
  <c r="BU2557" i="1"/>
  <c r="BN2622" i="1"/>
  <c r="BN2629" i="1"/>
  <c r="BT2753" i="1"/>
  <c r="BU2765" i="1"/>
  <c r="BU2798" i="1"/>
  <c r="BU2822" i="1"/>
  <c r="BU2823" i="1"/>
  <c r="BU2848" i="1"/>
  <c r="BU1841" i="1"/>
  <c r="BN1880" i="1"/>
  <c r="BS1899" i="1"/>
  <c r="BO1919" i="1"/>
  <c r="BU1949" i="1"/>
  <c r="BU1951" i="1"/>
  <c r="BZ2014" i="1"/>
  <c r="BZ2069" i="1"/>
  <c r="BT2074" i="1"/>
  <c r="BU2158" i="1"/>
  <c r="BU2272" i="1"/>
  <c r="BO2275" i="1"/>
  <c r="BP2276" i="1"/>
  <c r="BU2281" i="1"/>
  <c r="BT2316" i="1"/>
  <c r="BU2349" i="1"/>
  <c r="BR2367" i="1"/>
  <c r="AJ2368" i="1"/>
  <c r="BP2368" i="1"/>
  <c r="BU2404" i="1"/>
  <c r="BU2406" i="1"/>
  <c r="BT2463" i="1"/>
  <c r="BT2493" i="1"/>
  <c r="AJ2504" i="1"/>
  <c r="BA2504" i="1" s="1"/>
  <c r="BZ2509" i="1"/>
  <c r="BR2547" i="1"/>
  <c r="BN2551" i="1"/>
  <c r="BP2572" i="1"/>
  <c r="BT2604" i="1"/>
  <c r="BO2605" i="1"/>
  <c r="BQ2607" i="1"/>
  <c r="BU2648" i="1"/>
  <c r="BR2687" i="1"/>
  <c r="BT2700" i="1"/>
  <c r="BU2727" i="1"/>
  <c r="BQ2824" i="1"/>
  <c r="BU2826" i="1"/>
  <c r="BU2827" i="1"/>
  <c r="BO2834" i="1"/>
  <c r="BU2915" i="1"/>
  <c r="BT2082" i="1"/>
  <c r="AJ2086" i="1"/>
  <c r="AJ2328" i="1"/>
  <c r="BU2386" i="1"/>
  <c r="BT2437" i="1"/>
  <c r="BU2470" i="1"/>
  <c r="BR2517" i="1"/>
  <c r="BT2582" i="1"/>
  <c r="BT2708" i="1"/>
  <c r="BV2765" i="1"/>
  <c r="BO2869" i="1"/>
  <c r="BN2983" i="1"/>
  <c r="BU2984" i="1"/>
  <c r="BV2984" i="1" s="1"/>
  <c r="BU1849" i="1"/>
  <c r="BP1866" i="1"/>
  <c r="BT1876" i="1"/>
  <c r="BP1914" i="1"/>
  <c r="BT1923" i="1"/>
  <c r="BN1924" i="1"/>
  <c r="BN1972" i="1"/>
  <c r="BU1973" i="1"/>
  <c r="BR1974" i="1"/>
  <c r="BU2016" i="1"/>
  <c r="BO2041" i="1"/>
  <c r="BU2083" i="1"/>
  <c r="BO2116" i="1"/>
  <c r="BT2221" i="1"/>
  <c r="BO2238" i="1"/>
  <c r="BU2243" i="1"/>
  <c r="BX2263" i="1"/>
  <c r="BP2272" i="1"/>
  <c r="BN2304" i="1"/>
  <c r="BZ2370" i="1"/>
  <c r="BR2391" i="1"/>
  <c r="BP2463" i="1"/>
  <c r="BU2473" i="1"/>
  <c r="BO2499" i="1"/>
  <c r="BP2518" i="1"/>
  <c r="BN2532" i="1"/>
  <c r="BU2585" i="1"/>
  <c r="BU2587" i="1"/>
  <c r="BU2653" i="1"/>
  <c r="BN2718" i="1"/>
  <c r="BU2768" i="1"/>
  <c r="BR2787" i="1"/>
  <c r="BU2820" i="1"/>
  <c r="BU2846" i="1"/>
  <c r="BN2847" i="1"/>
  <c r="BN2858" i="1"/>
  <c r="BU2886" i="1"/>
  <c r="BU2902" i="1"/>
  <c r="BU2985" i="1"/>
  <c r="BV2985" i="1" s="1"/>
  <c r="BP2125" i="1"/>
  <c r="BV2156" i="1"/>
  <c r="BU2183" i="1"/>
  <c r="BZ2449" i="1"/>
  <c r="BR2455" i="1"/>
  <c r="BN2670" i="1"/>
  <c r="BR2903" i="1"/>
  <c r="BU1968" i="1"/>
  <c r="BU2011" i="1"/>
  <c r="BU2029" i="1"/>
  <c r="BO2057" i="1"/>
  <c r="BU2060" i="1"/>
  <c r="BQ2156" i="1"/>
  <c r="BP2193" i="1"/>
  <c r="BT2201" i="1"/>
  <c r="BU2234" i="1"/>
  <c r="BU2255" i="1"/>
  <c r="AJ2276" i="1"/>
  <c r="BU2296" i="1"/>
  <c r="BN2330" i="1"/>
  <c r="BU2332" i="1"/>
  <c r="BU2333" i="1"/>
  <c r="BU2354" i="1"/>
  <c r="BU2425" i="1"/>
  <c r="BU2458" i="1"/>
  <c r="BR2539" i="1"/>
  <c r="BP2541" i="1"/>
  <c r="BU2554" i="1"/>
  <c r="BZ2614" i="1"/>
  <c r="BR2633" i="1"/>
  <c r="AJ2636" i="1"/>
  <c r="BU2697" i="1"/>
  <c r="BU2698" i="1"/>
  <c r="BO2762" i="1"/>
  <c r="BU2774" i="1"/>
  <c r="BU2795" i="1"/>
  <c r="BQ2804" i="1"/>
  <c r="BU2816" i="1"/>
  <c r="BN2865" i="1"/>
  <c r="BR2867" i="1"/>
  <c r="BU2895" i="1"/>
  <c r="BP2896" i="1"/>
  <c r="BT2931" i="1"/>
  <c r="AJ248" i="1"/>
  <c r="BU48" i="1"/>
  <c r="BU56" i="1"/>
  <c r="BT67" i="1"/>
  <c r="BU72" i="1"/>
  <c r="BU73" i="1"/>
  <c r="BZ76" i="1"/>
  <c r="BT78" i="1"/>
  <c r="BV13" i="1"/>
  <c r="BU33" i="1"/>
  <c r="BO44" i="1"/>
  <c r="BZ47" i="1"/>
  <c r="BO53" i="1"/>
  <c r="BR57" i="1"/>
  <c r="AJ74" i="1"/>
  <c r="BG74" i="1" s="1"/>
  <c r="BU81" i="1"/>
  <c r="BZ111" i="1"/>
  <c r="BM120" i="1"/>
  <c r="BZ140" i="1"/>
  <c r="BT171" i="1"/>
  <c r="BZ191" i="1"/>
  <c r="BZ212" i="1"/>
  <c r="BZ260" i="1"/>
  <c r="BP330" i="1"/>
  <c r="BP334" i="1"/>
  <c r="BU338" i="1"/>
  <c r="BU339" i="1"/>
  <c r="BQ351" i="1"/>
  <c r="BN396" i="1"/>
  <c r="BQ431" i="1"/>
  <c r="BU463" i="1"/>
  <c r="BQ479" i="1"/>
  <c r="BZ532" i="1"/>
  <c r="AJ586" i="1"/>
  <c r="BM24" i="1"/>
  <c r="AJ90" i="1"/>
  <c r="BO156" i="1"/>
  <c r="BY174" i="1"/>
  <c r="BO180" i="1"/>
  <c r="BU197" i="1"/>
  <c r="BU217" i="1"/>
  <c r="BU253" i="1"/>
  <c r="BU266" i="1"/>
  <c r="BR294" i="1"/>
  <c r="BT358" i="1"/>
  <c r="BQ367" i="1"/>
  <c r="BZ370" i="1"/>
  <c r="BU382" i="1"/>
  <c r="AJ388" i="1"/>
  <c r="BJ388" i="1" s="1"/>
  <c r="BO390" i="1"/>
  <c r="BT398" i="1"/>
  <c r="BT406" i="1"/>
  <c r="BU411" i="1"/>
  <c r="BP474" i="1"/>
  <c r="BR476" i="1"/>
  <c r="BY495" i="1"/>
  <c r="BU511" i="1"/>
  <c r="BO559" i="1"/>
  <c r="BU577" i="1"/>
  <c r="BU578" i="1"/>
  <c r="BT598" i="1"/>
  <c r="BU599" i="1"/>
  <c r="BN660" i="1"/>
  <c r="BU958" i="1"/>
  <c r="BN252" i="1"/>
  <c r="BZ356" i="1"/>
  <c r="BT466" i="1"/>
  <c r="BZ508" i="1"/>
  <c r="BX587" i="1"/>
  <c r="BT6" i="1"/>
  <c r="AJ53" i="1"/>
  <c r="BY60" i="1"/>
  <c r="BN85" i="1"/>
  <c r="BU110" i="1"/>
  <c r="BZ124" i="1"/>
  <c r="BU134" i="1"/>
  <c r="BZ149" i="1"/>
  <c r="BP151" i="1"/>
  <c r="BZ164" i="1"/>
  <c r="BZ165" i="1"/>
  <c r="BT219" i="1"/>
  <c r="BP244" i="1"/>
  <c r="BX254" i="1"/>
  <c r="BT294" i="1"/>
  <c r="BU322" i="1"/>
  <c r="BO385" i="1"/>
  <c r="BZ399" i="1"/>
  <c r="BZ407" i="1"/>
  <c r="BP478" i="1"/>
  <c r="BP510" i="1"/>
  <c r="BP578" i="1"/>
  <c r="BS6" i="1"/>
  <c r="BZ71" i="1"/>
  <c r="BU45" i="1"/>
  <c r="BZ52" i="1"/>
  <c r="BR92" i="1"/>
  <c r="BY102" i="1"/>
  <c r="BY110" i="1"/>
  <c r="BU117" i="1"/>
  <c r="AJ146" i="1"/>
  <c r="BU161" i="1"/>
  <c r="BO183" i="1"/>
  <c r="BP196" i="1"/>
  <c r="BU221" i="1"/>
  <c r="BO229" i="1"/>
  <c r="BZ230" i="1"/>
  <c r="BU257" i="1"/>
  <c r="BR270" i="1"/>
  <c r="BU274" i="1"/>
  <c r="BZ280" i="1"/>
  <c r="BQ289" i="1"/>
  <c r="BU310" i="1"/>
  <c r="BP349" i="1"/>
  <c r="BR376" i="1"/>
  <c r="AJ404" i="1"/>
  <c r="BT446" i="1"/>
  <c r="BX468" i="1"/>
  <c r="BN476" i="1"/>
  <c r="BZ500" i="1"/>
  <c r="BZ538" i="1"/>
  <c r="BO565" i="1"/>
  <c r="BO568" i="1"/>
  <c r="BO576" i="1"/>
  <c r="BZ108" i="1"/>
  <c r="BZ17" i="1"/>
  <c r="BS19" i="1"/>
  <c r="BU29" i="1"/>
  <c r="BU104" i="1"/>
  <c r="BN109" i="1"/>
  <c r="BR137" i="1"/>
  <c r="BU141" i="1"/>
  <c r="BR142" i="1"/>
  <c r="BU165" i="1"/>
  <c r="BU169" i="1"/>
  <c r="BT179" i="1"/>
  <c r="BR180" i="1"/>
  <c r="BZ198" i="1"/>
  <c r="BP212" i="1"/>
  <c r="BZ221" i="1"/>
  <c r="BU222" i="1"/>
  <c r="BZ236" i="1"/>
  <c r="BM282" i="1"/>
  <c r="BR312" i="1"/>
  <c r="BU319" i="1"/>
  <c r="BP326" i="1"/>
  <c r="BT328" i="1"/>
  <c r="BR334" i="1"/>
  <c r="BU351" i="1"/>
  <c r="BV366" i="1"/>
  <c r="BU383" i="1"/>
  <c r="BU410" i="1"/>
  <c r="BN436" i="1"/>
  <c r="AJ508" i="1"/>
  <c r="BJ508" i="1" s="1"/>
  <c r="BN664" i="1"/>
  <c r="BP664" i="1"/>
  <c r="AJ44" i="1"/>
  <c r="AJ6" i="1"/>
  <c r="BZ92" i="1"/>
  <c r="BU120" i="1"/>
  <c r="BO133" i="1"/>
  <c r="BU192" i="1"/>
  <c r="BU240" i="1"/>
  <c r="BU246" i="1"/>
  <c r="BU247" i="1"/>
  <c r="BU250" i="1"/>
  <c r="BZ274" i="1"/>
  <c r="BZ275" i="1"/>
  <c r="BU277" i="1"/>
  <c r="BP306" i="1"/>
  <c r="BX324" i="1"/>
  <c r="BU378" i="1"/>
  <c r="BN388" i="1"/>
  <c r="BP392" i="1"/>
  <c r="BU393" i="1"/>
  <c r="BU394" i="1"/>
  <c r="BP454" i="1"/>
  <c r="AJ468" i="1"/>
  <c r="BT470" i="1"/>
  <c r="BU495" i="1"/>
  <c r="BU562" i="1"/>
  <c r="BZ583" i="1"/>
  <c r="BZ894" i="1"/>
  <c r="BS1024" i="1"/>
  <c r="BZ1081" i="1"/>
  <c r="BZ1282" i="1"/>
  <c r="BP1294" i="1"/>
  <c r="BP1366" i="1"/>
  <c r="BQ631" i="1"/>
  <c r="BY635" i="1"/>
  <c r="BP636" i="1"/>
  <c r="BU639" i="1"/>
  <c r="BU659" i="1"/>
  <c r="BU667" i="1"/>
  <c r="BO680" i="1"/>
  <c r="BT682" i="1"/>
  <c r="BQ735" i="1"/>
  <c r="BU736" i="1"/>
  <c r="BU757" i="1"/>
  <c r="AJ763" i="1"/>
  <c r="BP782" i="1"/>
  <c r="BX788" i="1"/>
  <c r="BU803" i="1"/>
  <c r="BU817" i="1"/>
  <c r="BX876" i="1"/>
  <c r="BN885" i="1"/>
  <c r="BU905" i="1"/>
  <c r="BS911" i="1"/>
  <c r="AJ927" i="1"/>
  <c r="BU929" i="1"/>
  <c r="BU949" i="1"/>
  <c r="BT953" i="1"/>
  <c r="BU993" i="1"/>
  <c r="BN999" i="1"/>
  <c r="BU1010" i="1"/>
  <c r="BZ1014" i="1"/>
  <c r="BU1026" i="1"/>
  <c r="BZ1032" i="1"/>
  <c r="BR1043" i="1"/>
  <c r="BQ1054" i="1"/>
  <c r="BR1063" i="1"/>
  <c r="BU1068" i="1"/>
  <c r="BU1105" i="1"/>
  <c r="BU1161" i="1"/>
  <c r="BY1176" i="1"/>
  <c r="BU1177" i="1"/>
  <c r="BY1185" i="1"/>
  <c r="BP1188" i="1"/>
  <c r="BT1193" i="1"/>
  <c r="BU1226" i="1"/>
  <c r="BO1235" i="1"/>
  <c r="BU1237" i="1"/>
  <c r="BZ1238" i="1"/>
  <c r="BR1242" i="1"/>
  <c r="BT1250" i="1"/>
  <c r="BT1256" i="1"/>
  <c r="BP1258" i="1"/>
  <c r="BR1272" i="1"/>
  <c r="BN1312" i="1"/>
  <c r="BU1322" i="1"/>
  <c r="BU1327" i="1"/>
  <c r="BT1340" i="1"/>
  <c r="AZ1435" i="1"/>
  <c r="BJ1436" i="1"/>
  <c r="BU778" i="1"/>
  <c r="BZ969" i="1"/>
  <c r="BU990" i="1"/>
  <c r="BU1001" i="1"/>
  <c r="BZ1009" i="1"/>
  <c r="BZ1025" i="1"/>
  <c r="BR1065" i="1"/>
  <c r="BP1085" i="1"/>
  <c r="BU1121" i="1"/>
  <c r="BO1176" i="1"/>
  <c r="BP1242" i="1"/>
  <c r="BN630" i="1"/>
  <c r="BT640" i="1"/>
  <c r="BZ682" i="1"/>
  <c r="AJ708" i="1"/>
  <c r="AJ762" i="1"/>
  <c r="BH762" i="1" s="1"/>
  <c r="AJ778" i="1"/>
  <c r="BT784" i="1"/>
  <c r="BU785" i="1"/>
  <c r="BT804" i="1"/>
  <c r="BM805" i="1"/>
  <c r="BQ824" i="1"/>
  <c r="BU837" i="1"/>
  <c r="BU926" i="1"/>
  <c r="BU938" i="1"/>
  <c r="BN1065" i="1"/>
  <c r="BO1075" i="1"/>
  <c r="BT1099" i="1"/>
  <c r="BU1109" i="1"/>
  <c r="BN1113" i="1"/>
  <c r="BU1128" i="1"/>
  <c r="BZ1157" i="1"/>
  <c r="BU1164" i="1"/>
  <c r="BU1230" i="1"/>
  <c r="BN1252" i="1"/>
  <c r="BR1260" i="1"/>
  <c r="AJ1273" i="1"/>
  <c r="BU1319" i="1"/>
  <c r="BU1335" i="1"/>
  <c r="BU1386" i="1"/>
  <c r="BU611" i="1"/>
  <c r="BU612" i="1"/>
  <c r="AJ614" i="1"/>
  <c r="BN658" i="1"/>
  <c r="BZ684" i="1"/>
  <c r="AJ713" i="1"/>
  <c r="BK713" i="1" s="1"/>
  <c r="BT720" i="1"/>
  <c r="BU728" i="1"/>
  <c r="BU730" i="1"/>
  <c r="BQ759" i="1"/>
  <c r="AJ772" i="1"/>
  <c r="BN776" i="1"/>
  <c r="BV792" i="1"/>
  <c r="BR795" i="1"/>
  <c r="BZ902" i="1"/>
  <c r="BT925" i="1"/>
  <c r="BR926" i="1"/>
  <c r="AJ949" i="1"/>
  <c r="BJ949" i="1" s="1"/>
  <c r="BU965" i="1"/>
  <c r="BU1005" i="1"/>
  <c r="BN1039" i="1"/>
  <c r="BR1073" i="1"/>
  <c r="BP1095" i="1"/>
  <c r="BU1100" i="1"/>
  <c r="BY1128" i="1"/>
  <c r="BU1129" i="1"/>
  <c r="AJ1141" i="1"/>
  <c r="BT1187" i="1"/>
  <c r="BQ1194" i="1"/>
  <c r="BR1211" i="1"/>
  <c r="BZ1212" i="1"/>
  <c r="BT1213" i="1"/>
  <c r="BU1263" i="1"/>
  <c r="BU1269" i="1"/>
  <c r="BP1354" i="1"/>
  <c r="AJ1442" i="1"/>
  <c r="BK1442" i="1" s="1"/>
  <c r="BT712" i="1"/>
  <c r="BT740" i="1"/>
  <c r="BQ830" i="1"/>
  <c r="BO838" i="1"/>
  <c r="BY844" i="1"/>
  <c r="BU846" i="1"/>
  <c r="BZ857" i="1"/>
  <c r="BT957" i="1"/>
  <c r="BZ1003" i="1"/>
  <c r="BZ1113" i="1"/>
  <c r="BU1152" i="1"/>
  <c r="BQ1160" i="1"/>
  <c r="BZ1181" i="1"/>
  <c r="BQ1202" i="1"/>
  <c r="BZ1236" i="1"/>
  <c r="BN1246" i="1"/>
  <c r="BT1278" i="1"/>
  <c r="BN1292" i="1"/>
  <c r="BZ1312" i="1"/>
  <c r="BZ1325" i="1"/>
  <c r="BU603" i="1"/>
  <c r="BR646" i="1"/>
  <c r="BU652" i="1"/>
  <c r="BU653" i="1"/>
  <c r="BT666" i="1"/>
  <c r="BP698" i="1"/>
  <c r="BU732" i="1"/>
  <c r="BU753" i="1"/>
  <c r="BU761" i="1"/>
  <c r="BN766" i="1"/>
  <c r="BU769" i="1"/>
  <c r="BO823" i="1"/>
  <c r="BR832" i="1"/>
  <c r="BU848" i="1"/>
  <c r="AJ853" i="1"/>
  <c r="BQ862" i="1"/>
  <c r="BO891" i="1"/>
  <c r="BU893" i="1"/>
  <c r="BU909" i="1"/>
  <c r="BU925" i="1"/>
  <c r="BO962" i="1"/>
  <c r="BQ966" i="1"/>
  <c r="BU973" i="1"/>
  <c r="BN975" i="1"/>
  <c r="BU994" i="1"/>
  <c r="BT997" i="1"/>
  <c r="BU998" i="1"/>
  <c r="BR999" i="1"/>
  <c r="BU1017" i="1"/>
  <c r="BZ1019" i="1"/>
  <c r="BU1093" i="1"/>
  <c r="BT1137" i="1"/>
  <c r="BY1144" i="1"/>
  <c r="BP1180" i="1"/>
  <c r="BS1195" i="1"/>
  <c r="BQ1200" i="1"/>
  <c r="BQ1209" i="1"/>
  <c r="BT1216" i="1"/>
  <c r="BN1238" i="1"/>
  <c r="BU1246" i="1"/>
  <c r="BQ1277" i="1"/>
  <c r="BZ1296" i="1"/>
  <c r="BT1298" i="1"/>
  <c r="BU1301" i="1"/>
  <c r="BR1308" i="1"/>
  <c r="BP1334" i="1"/>
  <c r="BO1341" i="1"/>
  <c r="BO1342" i="1"/>
  <c r="BU1379" i="1"/>
  <c r="BU1381" i="1"/>
  <c r="BQ1432" i="1"/>
  <c r="BQ1433" i="1"/>
  <c r="BO1438" i="1"/>
  <c r="BN1448" i="1"/>
  <c r="BT1449" i="1"/>
  <c r="BU1451" i="1"/>
  <c r="BU1458" i="1"/>
  <c r="BZ1463" i="1"/>
  <c r="BU1483" i="1"/>
  <c r="BZ1484" i="1"/>
  <c r="BU1494" i="1"/>
  <c r="BU1512" i="1"/>
  <c r="BM1524" i="1"/>
  <c r="BQ1556" i="1"/>
  <c r="BU1572" i="1"/>
  <c r="BP1574" i="1"/>
  <c r="AJ1579" i="1"/>
  <c r="BU1581" i="1"/>
  <c r="BO1641" i="1"/>
  <c r="BT1682" i="1"/>
  <c r="BU1696" i="1"/>
  <c r="BR1712" i="1"/>
  <c r="BN1743" i="1"/>
  <c r="BN1757" i="1"/>
  <c r="BU1762" i="1"/>
  <c r="BP1769" i="1"/>
  <c r="BO1786" i="1"/>
  <c r="BZ1787" i="1"/>
  <c r="BR1800" i="1"/>
  <c r="BT1801" i="1"/>
  <c r="BP1816" i="1"/>
  <c r="BM1841" i="1"/>
  <c r="BT1854" i="1"/>
  <c r="BT1864" i="1"/>
  <c r="AJ1870" i="1"/>
  <c r="BX1872" i="1"/>
  <c r="BU1886" i="1"/>
  <c r="AJ1894" i="1"/>
  <c r="BZ1897" i="1"/>
  <c r="AJ1908" i="1"/>
  <c r="BN2069" i="1"/>
  <c r="BT1486" i="1"/>
  <c r="BN1563" i="1"/>
  <c r="BZ1624" i="1"/>
  <c r="AJ1712" i="1"/>
  <c r="BK1712" i="1" s="1"/>
  <c r="BR1905" i="1"/>
  <c r="AJ1928" i="1"/>
  <c r="BZ1942" i="1"/>
  <c r="AJ1944" i="1"/>
  <c r="BN1960" i="1"/>
  <c r="BZ1366" i="1"/>
  <c r="BT1385" i="1"/>
  <c r="BU1398" i="1"/>
  <c r="BU1401" i="1"/>
  <c r="BU1411" i="1"/>
  <c r="BP1413" i="1"/>
  <c r="BN1415" i="1"/>
  <c r="BU1443" i="1"/>
  <c r="BQ1447" i="1"/>
  <c r="BP1449" i="1"/>
  <c r="BN1455" i="1"/>
  <c r="BX1459" i="1"/>
  <c r="BP1474" i="1"/>
  <c r="BU1528" i="1"/>
  <c r="AJ1531" i="1"/>
  <c r="BU1539" i="1"/>
  <c r="BU1571" i="1"/>
  <c r="BT1652" i="1"/>
  <c r="BU1663" i="1"/>
  <c r="AJ1678" i="1"/>
  <c r="BT1700" i="1"/>
  <c r="BQ1710" i="1"/>
  <c r="BU1719" i="1"/>
  <c r="BR1726" i="1"/>
  <c r="BU1727" i="1"/>
  <c r="BR1755" i="1"/>
  <c r="AJ1769" i="1"/>
  <c r="BJ1769" i="1" s="1"/>
  <c r="AJ1777" i="1"/>
  <c r="BU1778" i="1"/>
  <c r="BU1798" i="1"/>
  <c r="BT1872" i="1"/>
  <c r="BU1912" i="1"/>
  <c r="BR1930" i="1"/>
  <c r="BU1981" i="1"/>
  <c r="BQ1995" i="1"/>
  <c r="BX1662" i="1"/>
  <c r="BU1714" i="1"/>
  <c r="BU1746" i="1"/>
  <c r="BU1751" i="1"/>
  <c r="BU1794" i="1"/>
  <c r="BZ1818" i="1"/>
  <c r="BQ1819" i="1"/>
  <c r="BT1820" i="1"/>
  <c r="BQ1861" i="1"/>
  <c r="BY1865" i="1"/>
  <c r="BT1884" i="1"/>
  <c r="BU1893" i="1"/>
  <c r="BQ1903" i="1"/>
  <c r="BZ1904" i="1"/>
  <c r="BU1932" i="1"/>
  <c r="BR1373" i="1"/>
  <c r="BR1447" i="1"/>
  <c r="BO1465" i="1"/>
  <c r="BT1489" i="1"/>
  <c r="BQ1505" i="1"/>
  <c r="BR1552" i="1"/>
  <c r="BN1565" i="1"/>
  <c r="BV1628" i="1"/>
  <c r="BU1660" i="1"/>
  <c r="BN1677" i="1"/>
  <c r="BZ1744" i="1"/>
  <c r="BQ1749" i="1"/>
  <c r="BQ1821" i="1"/>
  <c r="BU1870" i="1"/>
  <c r="BN1994" i="1"/>
  <c r="BP1998" i="1"/>
  <c r="BU1373" i="1"/>
  <c r="BT1377" i="1"/>
  <c r="BZ1380" i="1"/>
  <c r="AJ1394" i="1"/>
  <c r="BP1427" i="1"/>
  <c r="BY1432" i="1"/>
  <c r="BN1441" i="1"/>
  <c r="BN1471" i="1"/>
  <c r="BO1533" i="1"/>
  <c r="BR1557" i="1"/>
  <c r="BQ1584" i="1"/>
  <c r="BT1586" i="1"/>
  <c r="BU1587" i="1"/>
  <c r="BT1591" i="1"/>
  <c r="BT1605" i="1"/>
  <c r="BQ1676" i="1"/>
  <c r="BQ1734" i="1"/>
  <c r="BR1741" i="1"/>
  <c r="BO1775" i="1"/>
  <c r="BO1776" i="1"/>
  <c r="BQ1779" i="1"/>
  <c r="BT1790" i="1"/>
  <c r="BU1803" i="1"/>
  <c r="BX1804" i="1"/>
  <c r="BT1810" i="1"/>
  <c r="BU1829" i="1"/>
  <c r="BR1846" i="1"/>
  <c r="BN1856" i="1"/>
  <c r="BU1858" i="1"/>
  <c r="AJ1864" i="1"/>
  <c r="BT1870" i="1"/>
  <c r="BP1920" i="1"/>
  <c r="BU1954" i="1"/>
  <c r="BN2059" i="1"/>
  <c r="BP2059" i="1"/>
  <c r="BN1377" i="1"/>
  <c r="BT1393" i="1"/>
  <c r="BT1407" i="1"/>
  <c r="BR1415" i="1"/>
  <c r="BU1476" i="1"/>
  <c r="BU1486" i="1"/>
  <c r="BT1494" i="1"/>
  <c r="AJ1511" i="1"/>
  <c r="BU1525" i="1"/>
  <c r="BP1558" i="1"/>
  <c r="BT1563" i="1"/>
  <c r="BT1587" i="1"/>
  <c r="BO1609" i="1"/>
  <c r="BR1667" i="1"/>
  <c r="BQ1675" i="1"/>
  <c r="BP1737" i="1"/>
  <c r="BZ1739" i="1"/>
  <c r="BZ1856" i="1"/>
  <c r="BP1930" i="1"/>
  <c r="BO2007" i="1"/>
  <c r="AJ2029" i="1"/>
  <c r="BO2035" i="1"/>
  <c r="AJ2051" i="1"/>
  <c r="BN2077" i="1"/>
  <c r="BN2100" i="1"/>
  <c r="BU2108" i="1"/>
  <c r="BO2124" i="1"/>
  <c r="BU2127" i="1"/>
  <c r="BU2135" i="1"/>
  <c r="BT2155" i="1"/>
  <c r="BR2160" i="1"/>
  <c r="BT2163" i="1"/>
  <c r="BU2206" i="1"/>
  <c r="BZ2237" i="1"/>
  <c r="BU2244" i="1"/>
  <c r="BT2248" i="1"/>
  <c r="BU2256" i="1"/>
  <c r="BP2296" i="1"/>
  <c r="BU2362" i="1"/>
  <c r="BU2363" i="1"/>
  <c r="BQ2383" i="1"/>
  <c r="BZ2388" i="1"/>
  <c r="BQ2420" i="1"/>
  <c r="BU2477" i="1"/>
  <c r="BN2477" i="1"/>
  <c r="BP2481" i="1"/>
  <c r="BP2590" i="1"/>
  <c r="BT2590" i="1"/>
  <c r="BU2068" i="1"/>
  <c r="BR2069" i="1"/>
  <c r="BT2075" i="1"/>
  <c r="BX2079" i="1"/>
  <c r="BU2099" i="1"/>
  <c r="BU2104" i="1"/>
  <c r="BQ2122" i="1"/>
  <c r="BU2208" i="1"/>
  <c r="BP2284" i="1"/>
  <c r="BT2302" i="1"/>
  <c r="BU2352" i="1"/>
  <c r="BU1941" i="1"/>
  <c r="BR1942" i="1"/>
  <c r="BT1950" i="1"/>
  <c r="BX1962" i="1"/>
  <c r="BU1963" i="1"/>
  <c r="BT1992" i="1"/>
  <c r="BU1997" i="1"/>
  <c r="BP2002" i="1"/>
  <c r="BP2026" i="1"/>
  <c r="BR2052" i="1"/>
  <c r="BZ2067" i="1"/>
  <c r="BU2091" i="1"/>
  <c r="AJ2093" i="1"/>
  <c r="BZ2096" i="1"/>
  <c r="BU2100" i="1"/>
  <c r="BQ2119" i="1"/>
  <c r="BU2144" i="1"/>
  <c r="BN2156" i="1"/>
  <c r="BX2169" i="1"/>
  <c r="BP2181" i="1"/>
  <c r="BU2219" i="1"/>
  <c r="BU2220" i="1"/>
  <c r="BN2231" i="1"/>
  <c r="BU2232" i="1"/>
  <c r="BP2242" i="1"/>
  <c r="BU2251" i="1"/>
  <c r="BN2262" i="1"/>
  <c r="BP2298" i="1"/>
  <c r="BT2312" i="1"/>
  <c r="BU2313" i="1"/>
  <c r="AJ2352" i="1"/>
  <c r="AZ2352" i="1" s="1"/>
  <c r="BM2390" i="1"/>
  <c r="BU2393" i="1"/>
  <c r="BU2394" i="1"/>
  <c r="BU2412" i="1"/>
  <c r="BU2414" i="1"/>
  <c r="BU2442" i="1"/>
  <c r="BX2457" i="1"/>
  <c r="BT2624" i="1"/>
  <c r="BU2624" i="1"/>
  <c r="BS1981" i="1"/>
  <c r="BQ1987" i="1"/>
  <c r="AJ1988" i="1"/>
  <c r="BX2041" i="1"/>
  <c r="BZ2088" i="1"/>
  <c r="BN2207" i="1"/>
  <c r="AJ2225" i="1"/>
  <c r="BT2250" i="1"/>
  <c r="BU2265" i="1"/>
  <c r="BU2293" i="1"/>
  <c r="BZ2302" i="1"/>
  <c r="BZ2338" i="1"/>
  <c r="BT2354" i="1"/>
  <c r="BZ2362" i="1"/>
  <c r="BZ2426" i="1"/>
  <c r="BR2427" i="1"/>
  <c r="BU2453" i="1"/>
  <c r="BV2453" i="1" s="1"/>
  <c r="BO2455" i="1"/>
  <c r="BU2461" i="1"/>
  <c r="BT2461" i="1"/>
  <c r="BZ2502" i="1"/>
  <c r="BU2539" i="1"/>
  <c r="BU2702" i="1"/>
  <c r="BG2086" i="1"/>
  <c r="BP2143" i="1"/>
  <c r="BN2248" i="1"/>
  <c r="BU2275" i="1"/>
  <c r="BZ2380" i="1"/>
  <c r="BU2401" i="1"/>
  <c r="BT2414" i="1"/>
  <c r="BT2449" i="1"/>
  <c r="BN2590" i="1"/>
  <c r="BP2109" i="1"/>
  <c r="BU2267" i="1"/>
  <c r="BP2290" i="1"/>
  <c r="BU2328" i="1"/>
  <c r="BN2402" i="1"/>
  <c r="BT2451" i="1"/>
  <c r="BP1942" i="1"/>
  <c r="BT1960" i="1"/>
  <c r="AJ1964" i="1"/>
  <c r="BZ1996" i="1"/>
  <c r="BP2024" i="1"/>
  <c r="BP2037" i="1"/>
  <c r="BU2038" i="1"/>
  <c r="BU2039" i="1"/>
  <c r="BU2040" i="1"/>
  <c r="BR2047" i="1"/>
  <c r="BN2051" i="1"/>
  <c r="BU2079" i="1"/>
  <c r="BT2107" i="1"/>
  <c r="BR2117" i="1"/>
  <c r="BT2189" i="1"/>
  <c r="BZ2199" i="1"/>
  <c r="BU2204" i="1"/>
  <c r="BZ2207" i="1"/>
  <c r="BZ2209" i="1"/>
  <c r="BU2212" i="1"/>
  <c r="BN2217" i="1"/>
  <c r="BX2226" i="1"/>
  <c r="BZ2246" i="1"/>
  <c r="BU2271" i="1"/>
  <c r="BZ2277" i="1"/>
  <c r="BN2278" i="1"/>
  <c r="BN2288" i="1"/>
  <c r="BU2300" i="1"/>
  <c r="BP2320" i="1"/>
  <c r="BU2325" i="1"/>
  <c r="BU2348" i="1"/>
  <c r="BU2367" i="1"/>
  <c r="BT2369" i="1"/>
  <c r="BQ2375" i="1"/>
  <c r="BP2635" i="1"/>
  <c r="BZ2700" i="1"/>
  <c r="BP2473" i="1"/>
  <c r="BX2495" i="1"/>
  <c r="BT2507" i="1"/>
  <c r="BN2570" i="1"/>
  <c r="BP2598" i="1"/>
  <c r="BU2636" i="1"/>
  <c r="BU2643" i="1"/>
  <c r="BP2660" i="1"/>
  <c r="BZ2670" i="1"/>
  <c r="AJ2690" i="1"/>
  <c r="BX2712" i="1"/>
  <c r="BT2726" i="1"/>
  <c r="BP2738" i="1"/>
  <c r="BO2739" i="1"/>
  <c r="BU2756" i="1"/>
  <c r="AJ2773" i="1"/>
  <c r="BJ2773" i="1" s="1"/>
  <c r="BO2807" i="1"/>
  <c r="BP2809" i="1"/>
  <c r="BZ2849" i="1"/>
  <c r="BU2853" i="1"/>
  <c r="BU2854" i="1"/>
  <c r="BU2857" i="1"/>
  <c r="AJ2912" i="1"/>
  <c r="BT2936" i="1"/>
  <c r="BU2948" i="1"/>
  <c r="BU2960" i="1"/>
  <c r="BP2963" i="1"/>
  <c r="BO2422" i="1"/>
  <c r="BU2436" i="1"/>
  <c r="BP2459" i="1"/>
  <c r="BP2469" i="1"/>
  <c r="BU2474" i="1"/>
  <c r="BU2501" i="1"/>
  <c r="BP2512" i="1"/>
  <c r="BN2518" i="1"/>
  <c r="BZ2540" i="1"/>
  <c r="BT2552" i="1"/>
  <c r="BP2654" i="1"/>
  <c r="BO2661" i="1"/>
  <c r="BY2701" i="1"/>
  <c r="BU2710" i="1"/>
  <c r="BQ2715" i="1"/>
  <c r="BU2776" i="1"/>
  <c r="BU2777" i="1"/>
  <c r="BT2785" i="1"/>
  <c r="BR2823" i="1"/>
  <c r="BP2825" i="1"/>
  <c r="BU2842" i="1"/>
  <c r="BX2865" i="1"/>
  <c r="BR2889" i="1"/>
  <c r="BU2979" i="1"/>
  <c r="BN2588" i="1"/>
  <c r="BO2619" i="1"/>
  <c r="BP2681" i="1"/>
  <c r="BT2684" i="1"/>
  <c r="BU2721" i="1"/>
  <c r="BZ2736" i="1"/>
  <c r="BU2773" i="1"/>
  <c r="BR2842" i="1"/>
  <c r="BN2886" i="1"/>
  <c r="BU2911" i="1"/>
  <c r="BR2922" i="1"/>
  <c r="BZ2946" i="1"/>
  <c r="BU2952" i="1"/>
  <c r="BT2954" i="1"/>
  <c r="BQ2975" i="1"/>
  <c r="BU2982" i="1"/>
  <c r="AJ2473" i="1"/>
  <c r="AJ2475" i="1"/>
  <c r="BP2483" i="1"/>
  <c r="BO2487" i="1"/>
  <c r="BQ2575" i="1"/>
  <c r="BZ2590" i="1"/>
  <c r="BT2634" i="1"/>
  <c r="BX2680" i="1"/>
  <c r="BN2690" i="1"/>
  <c r="BO2695" i="1"/>
  <c r="BZ2696" i="1"/>
  <c r="AJ2723" i="1"/>
  <c r="BT2730" i="1"/>
  <c r="BU2760" i="1"/>
  <c r="BT2798" i="1"/>
  <c r="BU2811" i="1"/>
  <c r="BU2874" i="1"/>
  <c r="BO2875" i="1"/>
  <c r="BU2906" i="1"/>
  <c r="BN2937" i="1"/>
  <c r="BZ2951" i="1"/>
  <c r="BU2967" i="1"/>
  <c r="BZ2968" i="1"/>
  <c r="BU2761" i="1"/>
  <c r="BN2774" i="1"/>
  <c r="BR2805" i="1"/>
  <c r="AJ2827" i="1"/>
  <c r="BG2827" i="1" s="1"/>
  <c r="AJ2865" i="1"/>
  <c r="BU2956" i="1"/>
  <c r="BN2825" i="1"/>
  <c r="AJ2881" i="1"/>
  <c r="BT2421" i="1"/>
  <c r="BU2432" i="1"/>
  <c r="BP2439" i="1"/>
  <c r="AJ2459" i="1"/>
  <c r="BL2459" i="1" s="1"/>
  <c r="BU2482" i="1"/>
  <c r="BU2503" i="1"/>
  <c r="BP2508" i="1"/>
  <c r="BT2530" i="1"/>
  <c r="BU2531" i="1"/>
  <c r="BT2584" i="1"/>
  <c r="BT2592" i="1"/>
  <c r="BT2613" i="1"/>
  <c r="BU2617" i="1"/>
  <c r="BT2639" i="1"/>
  <c r="BR2640" i="1"/>
  <c r="BQ2647" i="1"/>
  <c r="BU2651" i="1"/>
  <c r="BP2652" i="1"/>
  <c r="BR2662" i="1"/>
  <c r="BY2669" i="1"/>
  <c r="BU2686" i="1"/>
  <c r="BU2722" i="1"/>
  <c r="BO2729" i="1"/>
  <c r="BZ2730" i="1"/>
  <c r="BQ2733" i="1"/>
  <c r="BQ2741" i="1"/>
  <c r="BO2752" i="1"/>
  <c r="BP2759" i="1"/>
  <c r="BU2770" i="1"/>
  <c r="BU2789" i="1"/>
  <c r="BU2794" i="1"/>
  <c r="BO2833" i="1"/>
  <c r="BU2872" i="1"/>
  <c r="BU2873" i="1"/>
  <c r="BU2932" i="1"/>
  <c r="BR2933" i="1"/>
  <c r="BP2959" i="1"/>
  <c r="BY20" i="1"/>
  <c r="BQ57" i="1"/>
  <c r="BZ4" i="1"/>
  <c r="BN10" i="1"/>
  <c r="BS27" i="1"/>
  <c r="BU41" i="1"/>
  <c r="BO52" i="1"/>
  <c r="BM56" i="1"/>
  <c r="BZ65" i="1"/>
  <c r="BU70" i="1"/>
  <c r="BR73" i="1"/>
  <c r="BO74" i="1"/>
  <c r="BU80" i="1"/>
  <c r="BP87" i="1"/>
  <c r="BU88" i="1"/>
  <c r="BT93" i="1"/>
  <c r="BP100" i="1"/>
  <c r="BT108" i="1"/>
  <c r="BO116" i="1"/>
  <c r="AJ119" i="1"/>
  <c r="BK119" i="1" s="1"/>
  <c r="BT123" i="1"/>
  <c r="BU137" i="1"/>
  <c r="AJ139" i="1"/>
  <c r="BL139" i="1" s="1"/>
  <c r="AJ147" i="1"/>
  <c r="BL147" i="1" s="1"/>
  <c r="BU149" i="1"/>
  <c r="BY153" i="1"/>
  <c r="BO157" i="1"/>
  <c r="BU158" i="1"/>
  <c r="BQ180" i="1"/>
  <c r="BU185" i="1"/>
  <c r="BR190" i="1"/>
  <c r="BT198" i="1"/>
  <c r="BZ202" i="1"/>
  <c r="BY214" i="1"/>
  <c r="BO217" i="1"/>
  <c r="BT228" i="1"/>
  <c r="BT230" i="1"/>
  <c r="BP231" i="1"/>
  <c r="BR54" i="1"/>
  <c r="BX60" i="1"/>
  <c r="BO69" i="1"/>
  <c r="BR89" i="1"/>
  <c r="BR97" i="1"/>
  <c r="BP103" i="1"/>
  <c r="BP143" i="1"/>
  <c r="BU144" i="1"/>
  <c r="BU145" i="1"/>
  <c r="BY164" i="1"/>
  <c r="BZ170" i="1"/>
  <c r="BO193" i="1"/>
  <c r="BR212" i="1"/>
  <c r="BP223" i="1"/>
  <c r="AJ226" i="1"/>
  <c r="BN229" i="1"/>
  <c r="BO236" i="1"/>
  <c r="BU16" i="1"/>
  <c r="BP12" i="1"/>
  <c r="BZ28" i="1"/>
  <c r="BR33" i="1"/>
  <c r="AJ36" i="1"/>
  <c r="BV37" i="1"/>
  <c r="BZ41" i="1"/>
  <c r="BN46" i="1"/>
  <c r="BU49" i="1"/>
  <c r="AJ63" i="1"/>
  <c r="BO66" i="1"/>
  <c r="BX79" i="1"/>
  <c r="BY84" i="1"/>
  <c r="BT86" i="1"/>
  <c r="BU94" i="1"/>
  <c r="BZ100" i="1"/>
  <c r="BT109" i="1"/>
  <c r="BU118" i="1"/>
  <c r="BZ132" i="1"/>
  <c r="BO135" i="1"/>
  <c r="BY137" i="1"/>
  <c r="BZ143" i="1"/>
  <c r="BX154" i="1"/>
  <c r="BR172" i="1"/>
  <c r="BP175" i="1"/>
  <c r="BQ181" i="1"/>
  <c r="BY185" i="1"/>
  <c r="BP199" i="1"/>
  <c r="BR200" i="1"/>
  <c r="BM201" i="1"/>
  <c r="BR204" i="1"/>
  <c r="BU209" i="1"/>
  <c r="BP215" i="1"/>
  <c r="BO222" i="1"/>
  <c r="BU224" i="1"/>
  <c r="BY228" i="1"/>
  <c r="BU229" i="1"/>
  <c r="BO237" i="1"/>
  <c r="BT3" i="1"/>
  <c r="BP22" i="1"/>
  <c r="BU6" i="1"/>
  <c r="BZ33" i="1"/>
  <c r="BY40" i="1"/>
  <c r="BY50" i="1"/>
  <c r="BR70" i="1"/>
  <c r="BR76" i="1"/>
  <c r="BQ81" i="1"/>
  <c r="BY83" i="1"/>
  <c r="BZ84" i="1"/>
  <c r="BT91" i="1"/>
  <c r="BT101" i="1"/>
  <c r="BO103" i="1"/>
  <c r="BY108" i="1"/>
  <c r="BY113" i="1"/>
  <c r="BR121" i="1"/>
  <c r="BU125" i="1"/>
  <c r="BM128" i="1"/>
  <c r="BO132" i="1"/>
  <c r="BQ133" i="1"/>
  <c r="BT144" i="1"/>
  <c r="BT150" i="1"/>
  <c r="BR156" i="1"/>
  <c r="AJ163" i="1"/>
  <c r="BL163" i="1" s="1"/>
  <c r="AJ173" i="1"/>
  <c r="BM181" i="1"/>
  <c r="BN182" i="1"/>
  <c r="BU184" i="1"/>
  <c r="BT196" i="1"/>
  <c r="BM200" i="1"/>
  <c r="AJ205" i="1"/>
  <c r="BU205" i="1"/>
  <c r="BO212" i="1"/>
  <c r="AJ230" i="1"/>
  <c r="BN230" i="1"/>
  <c r="BU302" i="1"/>
  <c r="BR302" i="1"/>
  <c r="BY28" i="1"/>
  <c r="BS11" i="1"/>
  <c r="BM16" i="1"/>
  <c r="BU17" i="1"/>
  <c r="AJ20" i="1"/>
  <c r="BZ22" i="1"/>
  <c r="BR38" i="1"/>
  <c r="BO5" i="1"/>
  <c r="BO23" i="1"/>
  <c r="AJ27" i="1"/>
  <c r="BK27" i="1" s="1"/>
  <c r="BN30" i="1"/>
  <c r="BY32" i="1"/>
  <c r="AJ39" i="1"/>
  <c r="BP47" i="1"/>
  <c r="AJ50" i="1"/>
  <c r="BR52" i="1"/>
  <c r="BP55" i="1"/>
  <c r="BX63" i="1"/>
  <c r="BM65" i="1"/>
  <c r="BQ68" i="1"/>
  <c r="BX71" i="1"/>
  <c r="BP71" i="1"/>
  <c r="BN77" i="1"/>
  <c r="BT85" i="1"/>
  <c r="BZ89" i="1"/>
  <c r="AJ99" i="1"/>
  <c r="BL99" i="1" s="1"/>
  <c r="BY100" i="1"/>
  <c r="BT115" i="1"/>
  <c r="BP119" i="1"/>
  <c r="BU121" i="1"/>
  <c r="BO124" i="1"/>
  <c r="BN134" i="1"/>
  <c r="BP140" i="1"/>
  <c r="BT147" i="1"/>
  <c r="BZ150" i="1"/>
  <c r="BP156" i="1"/>
  <c r="BR161" i="1"/>
  <c r="BP167" i="1"/>
  <c r="BR168" i="1"/>
  <c r="BZ172" i="1"/>
  <c r="BY176" i="1"/>
  <c r="BY177" i="1"/>
  <c r="BO181" i="1"/>
  <c r="BP191" i="1"/>
  <c r="BY195" i="1"/>
  <c r="BZ196" i="1"/>
  <c r="BZ204" i="1"/>
  <c r="BY209" i="1"/>
  <c r="BO215" i="1"/>
  <c r="BR220" i="1"/>
  <c r="BT224" i="1"/>
  <c r="BR230" i="1"/>
  <c r="BT235" i="1"/>
  <c r="BU306" i="1"/>
  <c r="BQ92" i="1"/>
  <c r="BP95" i="1"/>
  <c r="AJ195" i="1"/>
  <c r="BL195" i="1" s="1"/>
  <c r="BN221" i="1"/>
  <c r="BZ234" i="1"/>
  <c r="BN271" i="1"/>
  <c r="BM8" i="1"/>
  <c r="BR12" i="1"/>
  <c r="BY36" i="1"/>
  <c r="BN53" i="1"/>
  <c r="BZ60" i="1"/>
  <c r="BN61" i="1"/>
  <c r="BO63" i="1"/>
  <c r="BM64" i="1"/>
  <c r="AJ70" i="1"/>
  <c r="BO71" i="1"/>
  <c r="BX84" i="1"/>
  <c r="BR86" i="1"/>
  <c r="BG90" i="1"/>
  <c r="BY92" i="1"/>
  <c r="BZ95" i="1"/>
  <c r="BZ105" i="1"/>
  <c r="AJ106" i="1"/>
  <c r="BY140" i="1"/>
  <c r="BZ141" i="1"/>
  <c r="BT148" i="1"/>
  <c r="BQ157" i="1"/>
  <c r="BS166" i="1"/>
  <c r="BO172" i="1"/>
  <c r="BX178" i="1"/>
  <c r="BP183" i="1"/>
  <c r="BT192" i="1"/>
  <c r="BZ197" i="1"/>
  <c r="BR198" i="1"/>
  <c r="BY206" i="1"/>
  <c r="BZ30" i="1"/>
  <c r="BT4" i="1"/>
  <c r="BU14" i="1"/>
  <c r="BZ20" i="1"/>
  <c r="BO31" i="1"/>
  <c r="BZ36" i="1"/>
  <c r="BR44" i="1"/>
  <c r="BO68" i="1"/>
  <c r="BO76" i="1"/>
  <c r="BO77" i="1"/>
  <c r="BR78" i="1"/>
  <c r="BT99" i="1"/>
  <c r="AJ103" i="1"/>
  <c r="BK103" i="1" s="1"/>
  <c r="BO105" i="1"/>
  <c r="BP108" i="1"/>
  <c r="BP111" i="1"/>
  <c r="BZ116" i="1"/>
  <c r="BZ121" i="1"/>
  <c r="BT131" i="1"/>
  <c r="BP135" i="1"/>
  <c r="BU136" i="1"/>
  <c r="BY147" i="1"/>
  <c r="BZ148" i="1"/>
  <c r="BN149" i="1"/>
  <c r="BM157" i="1"/>
  <c r="BP164" i="1"/>
  <c r="BO173" i="1"/>
  <c r="BZ188" i="1"/>
  <c r="BY188" i="1"/>
  <c r="BZ189" i="1"/>
  <c r="AJ194" i="1"/>
  <c r="BO205" i="1"/>
  <c r="BP207" i="1"/>
  <c r="BT211" i="1"/>
  <c r="BO213" i="1"/>
  <c r="BO225" i="1"/>
  <c r="BP239" i="1"/>
  <c r="BP254" i="1"/>
  <c r="BR259" i="1"/>
  <c r="BV266" i="1"/>
  <c r="AJ268" i="1"/>
  <c r="AJ278" i="1"/>
  <c r="BT282" i="1"/>
  <c r="AJ288" i="1"/>
  <c r="BL288" i="1" s="1"/>
  <c r="BZ292" i="1"/>
  <c r="BU297" i="1"/>
  <c r="BZ308" i="1"/>
  <c r="BU326" i="1"/>
  <c r="BU330" i="1"/>
  <c r="BQ334" i="1"/>
  <c r="BS337" i="1"/>
  <c r="BP350" i="1"/>
  <c r="BM354" i="1"/>
  <c r="AJ361" i="1"/>
  <c r="BG361" i="1" s="1"/>
  <c r="BZ388" i="1"/>
  <c r="BU391" i="1"/>
  <c r="BZ404" i="1"/>
  <c r="AJ416" i="1"/>
  <c r="BS417" i="1"/>
  <c r="BT442" i="1"/>
  <c r="BU442" i="1"/>
  <c r="BR528" i="1"/>
  <c r="BU534" i="1"/>
  <c r="BT534" i="1"/>
  <c r="BZ562" i="1"/>
  <c r="BZ622" i="1"/>
  <c r="BT624" i="1"/>
  <c r="BP624" i="1"/>
  <c r="BY644" i="1"/>
  <c r="BZ711" i="1"/>
  <c r="BY758" i="1"/>
  <c r="BO783" i="1"/>
  <c r="BN802" i="1"/>
  <c r="BP804" i="1"/>
  <c r="BP406" i="1"/>
  <c r="BU406" i="1"/>
  <c r="BQ733" i="1"/>
  <c r="BU733" i="1"/>
  <c r="BP756" i="1"/>
  <c r="BO830" i="1"/>
  <c r="BY899" i="1"/>
  <c r="BU245" i="1"/>
  <c r="BU251" i="1"/>
  <c r="BO267" i="1"/>
  <c r="BR272" i="1"/>
  <c r="BO277" i="1"/>
  <c r="BU285" i="1"/>
  <c r="BU286" i="1"/>
  <c r="BR303" i="1"/>
  <c r="BZ307" i="1"/>
  <c r="BA313" i="1"/>
  <c r="BN315" i="1"/>
  <c r="BS339" i="1"/>
  <c r="BQ355" i="1"/>
  <c r="AJ364" i="1"/>
  <c r="BJ364" i="1" s="1"/>
  <c r="BO387" i="1"/>
  <c r="BR404" i="1"/>
  <c r="BV406" i="1"/>
  <c r="BZ412" i="1"/>
  <c r="BU414" i="1"/>
  <c r="BU426" i="1"/>
  <c r="BP426" i="1"/>
  <c r="BM443" i="1"/>
  <c r="AJ448" i="1"/>
  <c r="BN452" i="1"/>
  <c r="BZ452" i="1"/>
  <c r="BU454" i="1"/>
  <c r="BP489" i="1"/>
  <c r="BR496" i="1"/>
  <c r="BU503" i="1"/>
  <c r="BU522" i="1"/>
  <c r="BZ535" i="1"/>
  <c r="BZ551" i="1"/>
  <c r="BU567" i="1"/>
  <c r="BU574" i="1"/>
  <c r="BV632" i="1"/>
  <c r="BY643" i="1"/>
  <c r="BR662" i="1"/>
  <c r="BT662" i="1"/>
  <c r="BY666" i="1"/>
  <c r="BU675" i="1"/>
  <c r="BU708" i="1"/>
  <c r="BP708" i="1"/>
  <c r="BR720" i="1"/>
  <c r="BO732" i="1"/>
  <c r="BU754" i="1"/>
  <c r="BS777" i="1"/>
  <c r="BU777" i="1"/>
  <c r="BT892" i="1"/>
  <c r="BU892" i="1"/>
  <c r="BZ244" i="1"/>
  <c r="BO259" i="1"/>
  <c r="BO265" i="1"/>
  <c r="BZ267" i="1"/>
  <c r="BU278" i="1"/>
  <c r="BZ299" i="1"/>
  <c r="BY329" i="1"/>
  <c r="BN332" i="1"/>
  <c r="AJ335" i="1"/>
  <c r="BJ335" i="1" s="1"/>
  <c r="BO353" i="1"/>
  <c r="BO373" i="1"/>
  <c r="BV374" i="1"/>
  <c r="BQ415" i="1"/>
  <c r="BU415" i="1"/>
  <c r="BO423" i="1"/>
  <c r="BO431" i="1"/>
  <c r="BO440" i="1"/>
  <c r="BZ463" i="1"/>
  <c r="BN504" i="1"/>
  <c r="BN512" i="1"/>
  <c r="BO563" i="1"/>
  <c r="BZ572" i="1"/>
  <c r="BM579" i="1"/>
  <c r="BT618" i="1"/>
  <c r="BN618" i="1"/>
  <c r="BP638" i="1"/>
  <c r="BR638" i="1"/>
  <c r="BV818" i="1"/>
  <c r="BU818" i="1"/>
  <c r="BY888" i="1"/>
  <c r="BU241" i="1"/>
  <c r="AJ257" i="1"/>
  <c r="BU269" i="1"/>
  <c r="BU295" i="1"/>
  <c r="BO298" i="1"/>
  <c r="BZ300" i="1"/>
  <c r="BT304" i="1"/>
  <c r="BU314" i="1"/>
  <c r="BN322" i="1"/>
  <c r="BZ327" i="1"/>
  <c r="BO335" i="1"/>
  <c r="BQ342" i="1"/>
  <c r="BY346" i="1"/>
  <c r="BU354" i="1"/>
  <c r="BT357" i="1"/>
  <c r="BQ375" i="1"/>
  <c r="BM383" i="1"/>
  <c r="BX396" i="1"/>
  <c r="BZ415" i="1"/>
  <c r="BY441" i="1"/>
  <c r="BP456" i="1"/>
  <c r="BU483" i="1"/>
  <c r="BO485" i="1"/>
  <c r="BZ503" i="1"/>
  <c r="BM510" i="1"/>
  <c r="BQ510" i="1"/>
  <c r="BU515" i="1"/>
  <c r="BQ519" i="1"/>
  <c r="BT531" i="1"/>
  <c r="BT532" i="1"/>
  <c r="BU542" i="1"/>
  <c r="BO543" i="1"/>
  <c r="BZ556" i="1"/>
  <c r="BU559" i="1"/>
  <c r="BR560" i="1"/>
  <c r="BU575" i="1"/>
  <c r="BU582" i="1"/>
  <c r="BQ611" i="1"/>
  <c r="BU629" i="1"/>
  <c r="BR684" i="1"/>
  <c r="BN698" i="1"/>
  <c r="BR739" i="1"/>
  <c r="BU739" i="1"/>
  <c r="BR754" i="1"/>
  <c r="BG764" i="1"/>
  <c r="BO980" i="1"/>
  <c r="AJ237" i="1"/>
  <c r="AJ239" i="1"/>
  <c r="BT244" i="1"/>
  <c r="BV247" i="1"/>
  <c r="BZ247" i="1"/>
  <c r="BO250" i="1"/>
  <c r="BY255" i="1"/>
  <c r="BR276" i="1"/>
  <c r="BZ279" i="1"/>
  <c r="BU279" i="1"/>
  <c r="BU289" i="1"/>
  <c r="BO299" i="1"/>
  <c r="BX312" i="1"/>
  <c r="BO316" i="1"/>
  <c r="AJ317" i="1"/>
  <c r="BG317" i="1" s="1"/>
  <c r="BU327" i="1"/>
  <c r="BZ332" i="1"/>
  <c r="BO348" i="1"/>
  <c r="BM355" i="1"/>
  <c r="BV358" i="1"/>
  <c r="BP358" i="1"/>
  <c r="BZ362" i="1"/>
  <c r="BN368" i="1"/>
  <c r="AJ380" i="1"/>
  <c r="BO382" i="1"/>
  <c r="BU386" i="1"/>
  <c r="BP386" i="1"/>
  <c r="BO394" i="1"/>
  <c r="AJ400" i="1"/>
  <c r="AJ412" i="1"/>
  <c r="BM419" i="1"/>
  <c r="BU419" i="1"/>
  <c r="BZ428" i="1"/>
  <c r="BP434" i="1"/>
  <c r="BV438" i="1"/>
  <c r="BT459" i="1"/>
  <c r="BU467" i="1"/>
  <c r="BQ487" i="1"/>
  <c r="BU487" i="1"/>
  <c r="BV487" i="1" s="1"/>
  <c r="BP498" i="1"/>
  <c r="BU498" i="1"/>
  <c r="BP506" i="1"/>
  <c r="BT516" i="1"/>
  <c r="BU547" i="1"/>
  <c r="BN568" i="1"/>
  <c r="BU604" i="1"/>
  <c r="BV604" i="1" s="1"/>
  <c r="BP604" i="1"/>
  <c r="BT630" i="1"/>
  <c r="BR632" i="1"/>
  <c r="BZ638" i="1"/>
  <c r="BT658" i="1"/>
  <c r="BO692" i="1"/>
  <c r="BR692" i="1"/>
  <c r="BZ714" i="1"/>
  <c r="BO744" i="1"/>
  <c r="BO773" i="1"/>
  <c r="BQ775" i="1"/>
  <c r="BP776" i="1"/>
  <c r="BR853" i="1"/>
  <c r="BU853" i="1"/>
  <c r="BT869" i="1"/>
  <c r="BU869" i="1"/>
  <c r="BY240" i="1"/>
  <c r="BO247" i="1"/>
  <c r="BT260" i="1"/>
  <c r="BU263" i="1"/>
  <c r="BX269" i="1"/>
  <c r="BY269" i="1"/>
  <c r="BV279" i="1"/>
  <c r="AJ284" i="1"/>
  <c r="BR291" i="1"/>
  <c r="BT292" i="1"/>
  <c r="BQ306" i="1"/>
  <c r="BU307" i="1"/>
  <c r="BT312" i="1"/>
  <c r="BZ315" i="1"/>
  <c r="BO321" i="1"/>
  <c r="BQ322" i="1"/>
  <c r="BT336" i="1"/>
  <c r="BQ337" i="1"/>
  <c r="BO341" i="1"/>
  <c r="BQ343" i="1"/>
  <c r="BT370" i="1"/>
  <c r="BU370" i="1"/>
  <c r="BP378" i="1"/>
  <c r="BR420" i="1"/>
  <c r="BP430" i="1"/>
  <c r="AJ444" i="1"/>
  <c r="BT450" i="1"/>
  <c r="BU450" i="1"/>
  <c r="BT499" i="1"/>
  <c r="BT518" i="1"/>
  <c r="BU518" i="1"/>
  <c r="BT524" i="1"/>
  <c r="AJ528" i="1"/>
  <c r="BS529" i="1"/>
  <c r="BO567" i="1"/>
  <c r="BM619" i="1"/>
  <c r="BR624" i="1"/>
  <c r="BQ643" i="1"/>
  <c r="BU643" i="1"/>
  <c r="BN644" i="1"/>
  <c r="BP758" i="1"/>
  <c r="BO781" i="1"/>
  <c r="BY781" i="1"/>
  <c r="BQ808" i="1"/>
  <c r="BR922" i="1"/>
  <c r="BU922" i="1"/>
  <c r="BY238" i="1"/>
  <c r="BN238" i="1"/>
  <c r="BX242" i="1"/>
  <c r="BZ248" i="1"/>
  <c r="BR254" i="1"/>
  <c r="BQ257" i="1"/>
  <c r="BU258" i="1"/>
  <c r="BT264" i="1"/>
  <c r="BV270" i="1"/>
  <c r="BP276" i="1"/>
  <c r="BO280" i="1"/>
  <c r="BT281" i="1"/>
  <c r="BU282" i="1"/>
  <c r="BV282" i="1" s="1"/>
  <c r="BX286" i="1"/>
  <c r="BZ291" i="1"/>
  <c r="BN296" i="1"/>
  <c r="BZ302" i="1"/>
  <c r="BT302" i="1"/>
  <c r="BY306" i="1"/>
  <c r="AJ314" i="1"/>
  <c r="BJ314" i="1" s="1"/>
  <c r="BP324" i="1"/>
  <c r="BX349" i="1"/>
  <c r="BU350" i="1"/>
  <c r="AJ353" i="1"/>
  <c r="BQ359" i="1"/>
  <c r="BZ364" i="1"/>
  <c r="BM375" i="1"/>
  <c r="BZ378" i="1"/>
  <c r="BU379" i="1"/>
  <c r="BO384" i="1"/>
  <c r="BU390" i="1"/>
  <c r="BU422" i="1"/>
  <c r="BP422" i="1"/>
  <c r="BU423" i="1"/>
  <c r="BZ434" i="1"/>
  <c r="BN448" i="1"/>
  <c r="BT451" i="1"/>
  <c r="AJ464" i="1"/>
  <c r="BU474" i="1"/>
  <c r="BP480" i="1"/>
  <c r="BM491" i="1"/>
  <c r="BU491" i="1"/>
  <c r="BO504" i="1"/>
  <c r="BM523" i="1"/>
  <c r="BP545" i="1"/>
  <c r="BP546" i="1"/>
  <c r="BT548" i="1"/>
  <c r="BU555" i="1"/>
  <c r="BM583" i="1"/>
  <c r="BN584" i="1"/>
  <c r="BR606" i="1"/>
  <c r="BR614" i="1"/>
  <c r="BX618" i="1"/>
  <c r="BP618" i="1"/>
  <c r="BU624" i="1"/>
  <c r="BZ630" i="1"/>
  <c r="BP658" i="1"/>
  <c r="BR670" i="1"/>
  <c r="BM679" i="1"/>
  <c r="BZ688" i="1"/>
  <c r="AJ705" i="1"/>
  <c r="BK705" i="1" s="1"/>
  <c r="BN712" i="1"/>
  <c r="BM762" i="1"/>
  <c r="AJ856" i="1"/>
  <c r="BY865" i="1"/>
  <c r="BP865" i="1"/>
  <c r="BP913" i="1"/>
  <c r="BU913" i="1"/>
  <c r="BV922" i="1"/>
  <c r="AJ959" i="1"/>
  <c r="BZ987" i="1"/>
  <c r="BR360" i="1"/>
  <c r="BT366" i="1"/>
  <c r="BN376" i="1"/>
  <c r="BR396" i="1"/>
  <c r="BX404" i="1"/>
  <c r="BN408" i="1"/>
  <c r="AJ417" i="1"/>
  <c r="BK417" i="1" s="1"/>
  <c r="BZ420" i="1"/>
  <c r="BQ430" i="1"/>
  <c r="BM435" i="1"/>
  <c r="BZ439" i="1"/>
  <c r="BN444" i="1"/>
  <c r="BR452" i="1"/>
  <c r="BU457" i="1"/>
  <c r="BU458" i="1"/>
  <c r="BU475" i="1"/>
  <c r="BO479" i="1"/>
  <c r="BZ484" i="1"/>
  <c r="AJ489" i="1"/>
  <c r="BZ492" i="1"/>
  <c r="AJ496" i="1"/>
  <c r="BS497" i="1"/>
  <c r="BT500" i="1"/>
  <c r="BP513" i="1"/>
  <c r="BP514" i="1"/>
  <c r="BQ518" i="1"/>
  <c r="BN520" i="1"/>
  <c r="BX524" i="1"/>
  <c r="BU526" i="1"/>
  <c r="BN536" i="1"/>
  <c r="BZ540" i="1"/>
  <c r="BM550" i="1"/>
  <c r="BQ550" i="1"/>
  <c r="BS553" i="1"/>
  <c r="BT556" i="1"/>
  <c r="BR564" i="1"/>
  <c r="BT566" i="1"/>
  <c r="BZ570" i="1"/>
  <c r="BM571" i="1"/>
  <c r="BR572" i="1"/>
  <c r="BU579" i="1"/>
  <c r="BU583" i="1"/>
  <c r="BT603" i="1"/>
  <c r="BX615" i="1"/>
  <c r="BT616" i="1"/>
  <c r="BZ618" i="1"/>
  <c r="BX620" i="1"/>
  <c r="BQ623" i="1"/>
  <c r="BR630" i="1"/>
  <c r="AJ632" i="1"/>
  <c r="BU635" i="1"/>
  <c r="BU640" i="1"/>
  <c r="BU645" i="1"/>
  <c r="BN646" i="1"/>
  <c r="BO651" i="1"/>
  <c r="BU654" i="1"/>
  <c r="BU663" i="1"/>
  <c r="BY674" i="1"/>
  <c r="BY678" i="1"/>
  <c r="BY683" i="1"/>
  <c r="BX686" i="1"/>
  <c r="BS693" i="1"/>
  <c r="BN694" i="1"/>
  <c r="BZ698" i="1"/>
  <c r="BM699" i="1"/>
  <c r="AJ709" i="1"/>
  <c r="BQ711" i="1"/>
  <c r="BX714" i="1"/>
  <c r="BP714" i="1"/>
  <c r="BP718" i="1"/>
  <c r="BX728" i="1"/>
  <c r="BR732" i="1"/>
  <c r="AJ734" i="1"/>
  <c r="BA734" i="1" s="1"/>
  <c r="AJ746" i="1"/>
  <c r="BX748" i="1"/>
  <c r="BT750" i="1"/>
  <c r="AJ756" i="1"/>
  <c r="BL756" i="1" s="1"/>
  <c r="BX764" i="1"/>
  <c r="BT766" i="1"/>
  <c r="BX776" i="1"/>
  <c r="BZ817" i="1"/>
  <c r="BU824" i="1"/>
  <c r="BT824" i="1"/>
  <c r="BP843" i="1"/>
  <c r="BU844" i="1"/>
  <c r="BN863" i="1"/>
  <c r="BX880" i="1"/>
  <c r="AJ881" i="1"/>
  <c r="AJ887" i="1"/>
  <c r="BU889" i="1"/>
  <c r="BQ889" i="1"/>
  <c r="AJ963" i="1"/>
  <c r="BK963" i="1" s="1"/>
  <c r="BP362" i="1"/>
  <c r="BR372" i="1"/>
  <c r="AJ376" i="1"/>
  <c r="BT395" i="1"/>
  <c r="AJ408" i="1"/>
  <c r="BZ410" i="1"/>
  <c r="AJ413" i="1"/>
  <c r="BN416" i="1"/>
  <c r="BU417" i="1"/>
  <c r="BU418" i="1"/>
  <c r="AJ420" i="1"/>
  <c r="BJ420" i="1" s="1"/>
  <c r="BU435" i="1"/>
  <c r="BQ439" i="1"/>
  <c r="BY444" i="1"/>
  <c r="BV446" i="1"/>
  <c r="BU447" i="1"/>
  <c r="BR448" i="1"/>
  <c r="BU455" i="1"/>
  <c r="BO462" i="1"/>
  <c r="BO466" i="1"/>
  <c r="BN468" i="1"/>
  <c r="BZ471" i="1"/>
  <c r="BV478" i="1"/>
  <c r="BM483" i="1"/>
  <c r="BO486" i="1"/>
  <c r="BO487" i="1"/>
  <c r="BN488" i="1"/>
  <c r="BU489" i="1"/>
  <c r="BU490" i="1"/>
  <c r="BO493" i="1"/>
  <c r="BZ495" i="1"/>
  <c r="BT510" i="1"/>
  <c r="BO517" i="1"/>
  <c r="BP521" i="1"/>
  <c r="BO536" i="1"/>
  <c r="BO549" i="1"/>
  <c r="BU550" i="1"/>
  <c r="BV567" i="1"/>
  <c r="AJ575" i="1"/>
  <c r="BA575" i="1" s="1"/>
  <c r="BO578" i="1"/>
  <c r="BZ580" i="1"/>
  <c r="BU585" i="1"/>
  <c r="BU592" i="1"/>
  <c r="BU601" i="1"/>
  <c r="BM605" i="1"/>
  <c r="BX606" i="1"/>
  <c r="BO617" i="1"/>
  <c r="BZ624" i="1"/>
  <c r="BQ625" i="1"/>
  <c r="BR628" i="1"/>
  <c r="BX630" i="1"/>
  <c r="BM636" i="1"/>
  <c r="BR642" i="1"/>
  <c r="BQ659" i="1"/>
  <c r="BU660" i="1"/>
  <c r="BY667" i="1"/>
  <c r="BU668" i="1"/>
  <c r="AJ686" i="1"/>
  <c r="BJ686" i="1" s="1"/>
  <c r="BY695" i="1"/>
  <c r="BZ700" i="1"/>
  <c r="BU705" i="1"/>
  <c r="BY711" i="1"/>
  <c r="BY724" i="1"/>
  <c r="BQ729" i="1"/>
  <c r="BT736" i="1"/>
  <c r="BU741" i="1"/>
  <c r="BN742" i="1"/>
  <c r="BU745" i="1"/>
  <c r="BT749" i="1"/>
  <c r="BR752" i="1"/>
  <c r="BT765" i="1"/>
  <c r="BV768" i="1"/>
  <c r="BP784" i="1"/>
  <c r="AJ786" i="1"/>
  <c r="BX812" i="1"/>
  <c r="BQ822" i="1"/>
  <c r="BY856" i="1"/>
  <c r="BP859" i="1"/>
  <c r="BT860" i="1"/>
  <c r="BU861" i="1"/>
  <c r="BO881" i="1"/>
  <c r="BZ891" i="1"/>
  <c r="BU946" i="1"/>
  <c r="BR951" i="1"/>
  <c r="BO952" i="1"/>
  <c r="AJ1019" i="1"/>
  <c r="BK1019" i="1" s="1"/>
  <c r="BX592" i="1"/>
  <c r="BT602" i="1"/>
  <c r="BT626" i="1"/>
  <c r="BT632" i="1"/>
  <c r="BT650" i="1"/>
  <c r="BN652" i="1"/>
  <c r="BY659" i="1"/>
  <c r="BT664" i="1"/>
  <c r="BY668" i="1"/>
  <c r="BU669" i="1"/>
  <c r="BO672" i="1"/>
  <c r="BS677" i="1"/>
  <c r="BR682" i="1"/>
  <c r="BT686" i="1"/>
  <c r="BR696" i="1"/>
  <c r="BZ716" i="1"/>
  <c r="AJ723" i="1"/>
  <c r="BR726" i="1"/>
  <c r="BY731" i="1"/>
  <c r="BP740" i="1"/>
  <c r="BU760" i="1"/>
  <c r="BY773" i="1"/>
  <c r="BQ774" i="1"/>
  <c r="BZ774" i="1"/>
  <c r="BY777" i="1"/>
  <c r="BT808" i="1"/>
  <c r="BQ814" i="1"/>
  <c r="BP820" i="1"/>
  <c r="BX820" i="1"/>
  <c r="BT839" i="1"/>
  <c r="BP840" i="1"/>
  <c r="BH853" i="1"/>
  <c r="BR863" i="1"/>
  <c r="BM869" i="1"/>
  <c r="BQ888" i="1"/>
  <c r="BP969" i="1"/>
  <c r="BU969" i="1"/>
  <c r="BT969" i="1"/>
  <c r="BZ993" i="1"/>
  <c r="BT1037" i="1"/>
  <c r="AJ1067" i="1"/>
  <c r="BN372" i="1"/>
  <c r="BZ372" i="1"/>
  <c r="BT374" i="1"/>
  <c r="BU375" i="1"/>
  <c r="BT380" i="1"/>
  <c r="AJ384" i="1"/>
  <c r="BK384" i="1" s="1"/>
  <c r="BU387" i="1"/>
  <c r="BR388" i="1"/>
  <c r="BU398" i="1"/>
  <c r="BO402" i="1"/>
  <c r="BN404" i="1"/>
  <c r="BN424" i="1"/>
  <c r="BV430" i="1"/>
  <c r="BO432" i="1"/>
  <c r="BY436" i="1"/>
  <c r="BT438" i="1"/>
  <c r="AJ440" i="1"/>
  <c r="BZ442" i="1"/>
  <c r="AJ452" i="1"/>
  <c r="BJ452" i="1" s="1"/>
  <c r="BX460" i="1"/>
  <c r="BP464" i="1"/>
  <c r="BM467" i="1"/>
  <c r="BZ468" i="1"/>
  <c r="BN472" i="1"/>
  <c r="BO482" i="1"/>
  <c r="BR484" i="1"/>
  <c r="BZ490" i="1"/>
  <c r="BO494" i="1"/>
  <c r="BZ506" i="1"/>
  <c r="BO511" i="1"/>
  <c r="BV518" i="1"/>
  <c r="BU519" i="1"/>
  <c r="BO527" i="1"/>
  <c r="BP530" i="1"/>
  <c r="BM539" i="1"/>
  <c r="BQ542" i="1"/>
  <c r="BN544" i="1"/>
  <c r="BU546" i="1"/>
  <c r="BU563" i="1"/>
  <c r="BZ575" i="1"/>
  <c r="BU587" i="1"/>
  <c r="BU588" i="1"/>
  <c r="BZ601" i="1"/>
  <c r="BO612" i="1"/>
  <c r="BR613" i="1"/>
  <c r="BO619" i="1"/>
  <c r="BV628" i="1"/>
  <c r="BY631" i="1"/>
  <c r="BZ632" i="1"/>
  <c r="BU637" i="1"/>
  <c r="BP642" i="1"/>
  <c r="BR658" i="1"/>
  <c r="BT674" i="1"/>
  <c r="AJ698" i="1"/>
  <c r="BT706" i="1"/>
  <c r="BO717" i="1"/>
  <c r="BT722" i="1"/>
  <c r="BM730" i="1"/>
  <c r="BT734" i="1"/>
  <c r="BU738" i="1"/>
  <c r="BT742" i="1"/>
  <c r="BR744" i="1"/>
  <c r="BT756" i="1"/>
  <c r="BR770" i="1"/>
  <c r="BN775" i="1"/>
  <c r="BU779" i="1"/>
  <c r="BP780" i="1"/>
  <c r="BU781" i="1"/>
  <c r="AJ784" i="1"/>
  <c r="BO800" i="1"/>
  <c r="BV802" i="1"/>
  <c r="BU802" i="1"/>
  <c r="BU810" i="1"/>
  <c r="BR816" i="1"/>
  <c r="BM818" i="1"/>
  <c r="BV826" i="1"/>
  <c r="BR834" i="1"/>
  <c r="BU834" i="1"/>
  <c r="AJ841" i="1"/>
  <c r="BY904" i="1"/>
  <c r="BQ905" i="1"/>
  <c r="BR909" i="1"/>
  <c r="BN915" i="1"/>
  <c r="BP916" i="1"/>
  <c r="BU917" i="1"/>
  <c r="BN979" i="1"/>
  <c r="BR979" i="1"/>
  <c r="BR995" i="1"/>
  <c r="AJ1027" i="1"/>
  <c r="BK1027" i="1" s="1"/>
  <c r="BZ1030" i="1"/>
  <c r="BU1060" i="1"/>
  <c r="BO592" i="1"/>
  <c r="BZ596" i="1"/>
  <c r="BT596" i="1"/>
  <c r="BZ602" i="1"/>
  <c r="BZ626" i="1"/>
  <c r="BX628" i="1"/>
  <c r="BZ628" i="1"/>
  <c r="BM635" i="1"/>
  <c r="BQ648" i="1"/>
  <c r="BT652" i="1"/>
  <c r="BO656" i="1"/>
  <c r="BS673" i="1"/>
  <c r="BU679" i="1"/>
  <c r="BU683" i="1"/>
  <c r="BZ710" i="1"/>
  <c r="BR710" i="1"/>
  <c r="BR714" i="1"/>
  <c r="BO720" i="1"/>
  <c r="BU723" i="1"/>
  <c r="BT727" i="1"/>
  <c r="BQ731" i="1"/>
  <c r="BO743" i="1"/>
  <c r="AJ744" i="1"/>
  <c r="BT744" i="1"/>
  <c r="BY753" i="1"/>
  <c r="BT757" i="1"/>
  <c r="BV760" i="1"/>
  <c r="BM763" i="1"/>
  <c r="BZ794" i="1"/>
  <c r="BR798" i="1"/>
  <c r="AJ819" i="1"/>
  <c r="AJ874" i="1"/>
  <c r="BQ894" i="1"/>
  <c r="BP981" i="1"/>
  <c r="BU981" i="1"/>
  <c r="BV981" i="1" s="1"/>
  <c r="BT981" i="1"/>
  <c r="BR1061" i="1"/>
  <c r="BU1061" i="1"/>
  <c r="BQ1071" i="1"/>
  <c r="BT1071" i="1"/>
  <c r="BP1071" i="1"/>
  <c r="BT780" i="1"/>
  <c r="BQ784" i="1"/>
  <c r="BT790" i="1"/>
  <c r="AJ794" i="1"/>
  <c r="BO797" i="1"/>
  <c r="BT798" i="1"/>
  <c r="BY801" i="1"/>
  <c r="BO807" i="1"/>
  <c r="BU821" i="1"/>
  <c r="AJ825" i="1"/>
  <c r="BK825" i="1" s="1"/>
  <c r="BT825" i="1"/>
  <c r="BO831" i="1"/>
  <c r="BQ838" i="1"/>
  <c r="BU845" i="1"/>
  <c r="BO849" i="1"/>
  <c r="BR851" i="1"/>
  <c r="BR858" i="1"/>
  <c r="BU865" i="1"/>
  <c r="BR870" i="1"/>
  <c r="BO878" i="1"/>
  <c r="BU882" i="1"/>
  <c r="BR883" i="1"/>
  <c r="BY886" i="1"/>
  <c r="BU900" i="1"/>
  <c r="BU901" i="1"/>
  <c r="AJ910" i="1"/>
  <c r="BA910" i="1" s="1"/>
  <c r="BP912" i="1"/>
  <c r="BR927" i="1"/>
  <c r="BP932" i="1"/>
  <c r="BZ938" i="1"/>
  <c r="AJ940" i="1"/>
  <c r="BH940" i="1" s="1"/>
  <c r="BO955" i="1"/>
  <c r="AJ956" i="1"/>
  <c r="BP957" i="1"/>
  <c r="BJ959" i="1"/>
  <c r="BO970" i="1"/>
  <c r="BP973" i="1"/>
  <c r="BU985" i="1"/>
  <c r="AJ995" i="1"/>
  <c r="BK995" i="1" s="1"/>
  <c r="BZ1006" i="1"/>
  <c r="BM1010" i="1"/>
  <c r="BZ1011" i="1"/>
  <c r="BP1017" i="1"/>
  <c r="BU1022" i="1"/>
  <c r="BZ1027" i="1"/>
  <c r="BX1033" i="1"/>
  <c r="BQ1033" i="1"/>
  <c r="BX1057" i="1"/>
  <c r="BQ1057" i="1"/>
  <c r="BU1069" i="1"/>
  <c r="BU1073" i="1"/>
  <c r="BU1092" i="1"/>
  <c r="BT1105" i="1"/>
  <c r="BN1114" i="1"/>
  <c r="BO1116" i="1"/>
  <c r="BU1117" i="1"/>
  <c r="BP1124" i="1"/>
  <c r="BX1124" i="1"/>
  <c r="BU1125" i="1"/>
  <c r="BO1138" i="1"/>
  <c r="BP1139" i="1"/>
  <c r="BU1140" i="1"/>
  <c r="BU1144" i="1"/>
  <c r="AJ1159" i="1"/>
  <c r="BN1161" i="1"/>
  <c r="BO1162" i="1"/>
  <c r="BM1164" i="1"/>
  <c r="BP1172" i="1"/>
  <c r="BU1214" i="1"/>
  <c r="BR1224" i="1"/>
  <c r="BM1226" i="1"/>
  <c r="BR1238" i="1"/>
  <c r="AJ1241" i="1"/>
  <c r="AJ1242" i="1"/>
  <c r="BL1242" i="1" s="1"/>
  <c r="BN1242" i="1"/>
  <c r="BT1258" i="1"/>
  <c r="BT1288" i="1"/>
  <c r="BR1288" i="1"/>
  <c r="BU1295" i="1"/>
  <c r="BP1296" i="1"/>
  <c r="AJ855" i="1"/>
  <c r="BL855" i="1" s="1"/>
  <c r="BZ859" i="1"/>
  <c r="BV861" i="1"/>
  <c r="BT865" i="1"/>
  <c r="AJ867" i="1"/>
  <c r="AJ871" i="1"/>
  <c r="AJ873" i="1"/>
  <c r="BP875" i="1"/>
  <c r="BU876" i="1"/>
  <c r="BU888" i="1"/>
  <c r="BR893" i="1"/>
  <c r="BO904" i="1"/>
  <c r="BR914" i="1"/>
  <c r="BU921" i="1"/>
  <c r="BO923" i="1"/>
  <c r="BX927" i="1"/>
  <c r="AJ929" i="1"/>
  <c r="BN934" i="1"/>
  <c r="BN946" i="1"/>
  <c r="BV965" i="1"/>
  <c r="BP965" i="1"/>
  <c r="BV973" i="1"/>
  <c r="BQ985" i="1"/>
  <c r="BQ998" i="1"/>
  <c r="AJ1003" i="1"/>
  <c r="BK1003" i="1" s="1"/>
  <c r="AJ1004" i="1"/>
  <c r="BU1018" i="1"/>
  <c r="BZ1048" i="1"/>
  <c r="BZ1049" i="1"/>
  <c r="BP1049" i="1"/>
  <c r="BQ1060" i="1"/>
  <c r="BT1073" i="1"/>
  <c r="BU1081" i="1"/>
  <c r="BY1084" i="1"/>
  <c r="BU1110" i="1"/>
  <c r="AJ1143" i="1"/>
  <c r="BR1155" i="1"/>
  <c r="BU1156" i="1"/>
  <c r="BM1157" i="1"/>
  <c r="BT1161" i="1"/>
  <c r="BZ1173" i="1"/>
  <c r="AJ1184" i="1"/>
  <c r="BP1187" i="1"/>
  <c r="AJ1206" i="1"/>
  <c r="BU1208" i="1"/>
  <c r="BY1214" i="1"/>
  <c r="AJ1216" i="1"/>
  <c r="BY1223" i="1"/>
  <c r="BN1223" i="1"/>
  <c r="BP1228" i="1"/>
  <c r="BU1238" i="1"/>
  <c r="BN1256" i="1"/>
  <c r="BR1256" i="1"/>
  <c r="BX1272" i="1"/>
  <c r="BN1272" i="1"/>
  <c r="BN1286" i="1"/>
  <c r="BY1321" i="1"/>
  <c r="BP1324" i="1"/>
  <c r="BN1324" i="1"/>
  <c r="BN1328" i="1"/>
  <c r="BU1332" i="1"/>
  <c r="BP1332" i="1"/>
  <c r="BY825" i="1"/>
  <c r="BO828" i="1"/>
  <c r="BY830" i="1"/>
  <c r="BR835" i="1"/>
  <c r="BO843" i="1"/>
  <c r="BZ846" i="1"/>
  <c r="BS864" i="1"/>
  <c r="AJ868" i="1"/>
  <c r="BG868" i="1" s="1"/>
  <c r="BR871" i="1"/>
  <c r="BQ874" i="1"/>
  <c r="BU877" i="1"/>
  <c r="BS879" i="1"/>
  <c r="BO880" i="1"/>
  <c r="BN905" i="1"/>
  <c r="BU906" i="1"/>
  <c r="AJ909" i="1"/>
  <c r="BQ913" i="1"/>
  <c r="BP925" i="1"/>
  <c r="AJ930" i="1"/>
  <c r="BK930" i="1" s="1"/>
  <c r="BU930" i="1"/>
  <c r="AJ933" i="1"/>
  <c r="BJ933" i="1" s="1"/>
  <c r="BR935" i="1"/>
  <c r="BO939" i="1"/>
  <c r="AJ952" i="1"/>
  <c r="BG952" i="1" s="1"/>
  <c r="BX956" i="1"/>
  <c r="BR958" i="1"/>
  <c r="BQ958" i="1"/>
  <c r="BT960" i="1"/>
  <c r="BN983" i="1"/>
  <c r="BO986" i="1"/>
  <c r="BT989" i="1"/>
  <c r="BP993" i="1"/>
  <c r="BZ998" i="1"/>
  <c r="BX1001" i="1"/>
  <c r="BQ1001" i="1"/>
  <c r="BR1003" i="1"/>
  <c r="BN1007" i="1"/>
  <c r="BZ1017" i="1"/>
  <c r="BN1023" i="1"/>
  <c r="BR1027" i="1"/>
  <c r="BO1039" i="1"/>
  <c r="BT1059" i="1"/>
  <c r="AJ1066" i="1"/>
  <c r="BM1070" i="1"/>
  <c r="BN1082" i="1"/>
  <c r="BM1088" i="1"/>
  <c r="AJ1092" i="1"/>
  <c r="BR1095" i="1"/>
  <c r="BS1100" i="1"/>
  <c r="BT1133" i="1"/>
  <c r="BZ1150" i="1"/>
  <c r="BO1158" i="1"/>
  <c r="BT1165" i="1"/>
  <c r="BN1170" i="1"/>
  <c r="AJ1180" i="1"/>
  <c r="AZ1180" i="1" s="1"/>
  <c r="BU1180" i="1"/>
  <c r="BQ1186" i="1"/>
  <c r="BU1188" i="1"/>
  <c r="BO1191" i="1"/>
  <c r="BR1193" i="1"/>
  <c r="BM1196" i="1"/>
  <c r="AJ1209" i="1"/>
  <c r="BA1209" i="1" s="1"/>
  <c r="BO1211" i="1"/>
  <c r="BT1218" i="1"/>
  <c r="BZ1220" i="1"/>
  <c r="BN1234" i="1"/>
  <c r="BU1245" i="1"/>
  <c r="BU1261" i="1"/>
  <c r="BV1045" i="1"/>
  <c r="BR1060" i="1"/>
  <c r="BQ1090" i="1"/>
  <c r="BN1091" i="1"/>
  <c r="BQ1097" i="1"/>
  <c r="BO1106" i="1"/>
  <c r="BY1139" i="1"/>
  <c r="AJ1190" i="1"/>
  <c r="BN1193" i="1"/>
  <c r="BO1212" i="1"/>
  <c r="BZ1228" i="1"/>
  <c r="BO1233" i="1"/>
  <c r="BR1234" i="1"/>
  <c r="BT1242" i="1"/>
  <c r="BY1277" i="1"/>
  <c r="BQ1285" i="1"/>
  <c r="BS1317" i="1"/>
  <c r="BV778" i="1"/>
  <c r="BQ781" i="1"/>
  <c r="BX793" i="1"/>
  <c r="BM794" i="1"/>
  <c r="BU805" i="1"/>
  <c r="BP808" i="1"/>
  <c r="BZ809" i="1"/>
  <c r="AJ810" i="1"/>
  <c r="BT814" i="1"/>
  <c r="BN818" i="1"/>
  <c r="BZ818" i="1"/>
  <c r="BO822" i="1"/>
  <c r="AJ838" i="1"/>
  <c r="BJ838" i="1" s="1"/>
  <c r="BY848" i="1"/>
  <c r="BU849" i="1"/>
  <c r="BX853" i="1"/>
  <c r="BX865" i="1"/>
  <c r="BZ866" i="1"/>
  <c r="BT875" i="1"/>
  <c r="BY880" i="1"/>
  <c r="BT885" i="1"/>
  <c r="BY893" i="1"/>
  <c r="BT903" i="1"/>
  <c r="BP908" i="1"/>
  <c r="BT911" i="1"/>
  <c r="BN918" i="1"/>
  <c r="BN931" i="1"/>
  <c r="BX940" i="1"/>
  <c r="BU942" i="1"/>
  <c r="BG956" i="1"/>
  <c r="BO961" i="1"/>
  <c r="BO968" i="1"/>
  <c r="BU970" i="1"/>
  <c r="BR971" i="1"/>
  <c r="BU978" i="1"/>
  <c r="BZ979" i="1"/>
  <c r="BM1002" i="1"/>
  <c r="BQ1014" i="1"/>
  <c r="BR1019" i="1"/>
  <c r="BS1029" i="1"/>
  <c r="AJ1036" i="1"/>
  <c r="BZ1038" i="1"/>
  <c r="BR1047" i="1"/>
  <c r="BX1049" i="1"/>
  <c r="BQ1049" i="1"/>
  <c r="AJ1052" i="1"/>
  <c r="BY1060" i="1"/>
  <c r="BT1065" i="1"/>
  <c r="BZ1071" i="1"/>
  <c r="AJ1086" i="1"/>
  <c r="BQ1100" i="1"/>
  <c r="BO1121" i="1"/>
  <c r="BY1122" i="1"/>
  <c r="BT1152" i="1"/>
  <c r="BO1154" i="1"/>
  <c r="AJ1166" i="1"/>
  <c r="BQ1176" i="1"/>
  <c r="BN1177" i="1"/>
  <c r="BN1195" i="1"/>
  <c r="BY1200" i="1"/>
  <c r="AJ1207" i="1"/>
  <c r="AJ1211" i="1"/>
  <c r="AJ1220" i="1"/>
  <c r="BL1220" i="1" s="1"/>
  <c r="BT1234" i="1"/>
  <c r="BU1239" i="1"/>
  <c r="BU1254" i="1"/>
  <c r="BP1262" i="1"/>
  <c r="BV1262" i="1"/>
  <c r="BR1262" i="1"/>
  <c r="BY1288" i="1"/>
  <c r="BS1481" i="1"/>
  <c r="BP1097" i="1"/>
  <c r="AJ1102" i="1"/>
  <c r="BM1189" i="1"/>
  <c r="AJ1198" i="1"/>
  <c r="BS801" i="1"/>
  <c r="BO805" i="1"/>
  <c r="BY805" i="1"/>
  <c r="BP806" i="1"/>
  <c r="AJ808" i="1"/>
  <c r="BT813" i="1"/>
  <c r="BT820" i="1"/>
  <c r="BT828" i="1"/>
  <c r="BU829" i="1"/>
  <c r="BU832" i="1"/>
  <c r="BL841" i="1"/>
  <c r="AJ844" i="1"/>
  <c r="BK844" i="1" s="1"/>
  <c r="BR850" i="1"/>
  <c r="BY850" i="1"/>
  <c r="BX868" i="1"/>
  <c r="BP873" i="1"/>
  <c r="BR882" i="1"/>
  <c r="BY882" i="1"/>
  <c r="BU885" i="1"/>
  <c r="BR890" i="1"/>
  <c r="BO906" i="1"/>
  <c r="BM918" i="1"/>
  <c r="AJ921" i="1"/>
  <c r="BQ921" i="1"/>
  <c r="BQ925" i="1"/>
  <c r="BO930" i="1"/>
  <c r="BR938" i="1"/>
  <c r="BT944" i="1"/>
  <c r="BU945" i="1"/>
  <c r="BN947" i="1"/>
  <c r="BM966" i="1"/>
  <c r="BN967" i="1"/>
  <c r="BQ969" i="1"/>
  <c r="BX981" i="1"/>
  <c r="BZ985" i="1"/>
  <c r="AJ986" i="1"/>
  <c r="BU986" i="1"/>
  <c r="BZ991" i="1"/>
  <c r="BU997" i="1"/>
  <c r="BV997" i="1" s="1"/>
  <c r="BU1006" i="1"/>
  <c r="BU1021" i="1"/>
  <c r="BM1060" i="1"/>
  <c r="BZ1077" i="1"/>
  <c r="AJ1078" i="1"/>
  <c r="BQ1104" i="1"/>
  <c r="BP1111" i="1"/>
  <c r="BU1118" i="1"/>
  <c r="BQ1121" i="1"/>
  <c r="BZ1123" i="1"/>
  <c r="BS1130" i="1"/>
  <c r="BY1152" i="1"/>
  <c r="BT1167" i="1"/>
  <c r="BO1170" i="1"/>
  <c r="BO1197" i="1"/>
  <c r="BJ1198" i="1"/>
  <c r="BN1210" i="1"/>
  <c r="BP1229" i="1"/>
  <c r="BN1268" i="1"/>
  <c r="BT1270" i="1"/>
  <c r="BV1282" i="1"/>
  <c r="BM1287" i="1"/>
  <c r="BO1297" i="1"/>
  <c r="BP1306" i="1"/>
  <c r="BO1316" i="1"/>
  <c r="BT933" i="1"/>
  <c r="BY941" i="1"/>
  <c r="BZ954" i="1"/>
  <c r="BN963" i="1"/>
  <c r="BT965" i="1"/>
  <c r="BO967" i="1"/>
  <c r="BN971" i="1"/>
  <c r="BO976" i="1"/>
  <c r="BU977" i="1"/>
  <c r="BO984" i="1"/>
  <c r="BZ1001" i="1"/>
  <c r="BP1001" i="1"/>
  <c r="BU1002" i="1"/>
  <c r="AJ1008" i="1"/>
  <c r="BK1008" i="1" s="1"/>
  <c r="BU1009" i="1"/>
  <c r="BN1015" i="1"/>
  <c r="BZ1043" i="1"/>
  <c r="BN1043" i="1"/>
  <c r="BO1046" i="1"/>
  <c r="BN1047" i="1"/>
  <c r="BT1049" i="1"/>
  <c r="BO1052" i="1"/>
  <c r="BQ1084" i="1"/>
  <c r="BV1085" i="1"/>
  <c r="BM1093" i="1"/>
  <c r="BU1101" i="1"/>
  <c r="BT1107" i="1"/>
  <c r="BQ1122" i="1"/>
  <c r="BT1168" i="1"/>
  <c r="BM1173" i="1"/>
  <c r="BZ1182" i="1"/>
  <c r="BZ1189" i="1"/>
  <c r="AJ1191" i="1"/>
  <c r="BU1205" i="1"/>
  <c r="BR1240" i="1"/>
  <c r="BZ1280" i="1"/>
  <c r="BT1282" i="1"/>
  <c r="BY1285" i="1"/>
  <c r="BT1286" i="1"/>
  <c r="BT1290" i="1"/>
  <c r="AJ1292" i="1"/>
  <c r="BZ1309" i="1"/>
  <c r="BM1313" i="1"/>
  <c r="AJ1334" i="1"/>
  <c r="AZ1334" i="1" s="1"/>
  <c r="AJ1343" i="1"/>
  <c r="BS1349" i="1"/>
  <c r="BR1377" i="1"/>
  <c r="BN1379" i="1"/>
  <c r="BZ1385" i="1"/>
  <c r="BU1417" i="1"/>
  <c r="BN1427" i="1"/>
  <c r="BP1441" i="1"/>
  <c r="AJ1453" i="1"/>
  <c r="BO1454" i="1"/>
  <c r="AJ1469" i="1"/>
  <c r="BJ1469" i="1" s="1"/>
  <c r="BR1476" i="1"/>
  <c r="BO1495" i="1"/>
  <c r="BY1495" i="1"/>
  <c r="BS1514" i="1"/>
  <c r="BN1520" i="1"/>
  <c r="BO1520" i="1"/>
  <c r="BZ1293" i="1"/>
  <c r="BT1296" i="1"/>
  <c r="BM1311" i="1"/>
  <c r="BU1320" i="1"/>
  <c r="BZ1357" i="1"/>
  <c r="BN1358" i="1"/>
  <c r="BP1364" i="1"/>
  <c r="BZ1368" i="1"/>
  <c r="BM1374" i="1"/>
  <c r="BZ1394" i="1"/>
  <c r="BU1402" i="1"/>
  <c r="BQ1431" i="1"/>
  <c r="BZ1445" i="1"/>
  <c r="BU1478" i="1"/>
  <c r="BZ1481" i="1"/>
  <c r="BN1487" i="1"/>
  <c r="BU1492" i="1"/>
  <c r="BR1503" i="1"/>
  <c r="BY1514" i="1"/>
  <c r="BU1547" i="1"/>
  <c r="BU1621" i="1"/>
  <c r="BN1621" i="1"/>
  <c r="BT1626" i="1"/>
  <c r="BR1264" i="1"/>
  <c r="AJ1286" i="1"/>
  <c r="BU1294" i="1"/>
  <c r="BZ1304" i="1"/>
  <c r="BT1306" i="1"/>
  <c r="BY1309" i="1"/>
  <c r="BZ1320" i="1"/>
  <c r="BY1323" i="1"/>
  <c r="BT1326" i="1"/>
  <c r="BZ1334" i="1"/>
  <c r="BN1338" i="1"/>
  <c r="BR1354" i="1"/>
  <c r="BQ1365" i="1"/>
  <c r="BR1366" i="1"/>
  <c r="BP1378" i="1"/>
  <c r="BY1382" i="1"/>
  <c r="BP1385" i="1"/>
  <c r="BT1395" i="1"/>
  <c r="BT1399" i="1"/>
  <c r="BQ1409" i="1"/>
  <c r="BP1411" i="1"/>
  <c r="BV1417" i="1"/>
  <c r="BN1425" i="1"/>
  <c r="BU1427" i="1"/>
  <c r="BO1433" i="1"/>
  <c r="BZ1436" i="1"/>
  <c r="BT1437" i="1"/>
  <c r="BU1452" i="1"/>
  <c r="BR1463" i="1"/>
  <c r="BT1474" i="1"/>
  <c r="BQ1489" i="1"/>
  <c r="BO1490" i="1"/>
  <c r="BT1502" i="1"/>
  <c r="BQ1503" i="1"/>
  <c r="BT1503" i="1"/>
  <c r="BU1511" i="1"/>
  <c r="BR1332" i="1"/>
  <c r="BO1345" i="1"/>
  <c r="BT1349" i="1"/>
  <c r="BR1350" i="1"/>
  <c r="BP1362" i="1"/>
  <c r="BP1377" i="1"/>
  <c r="BO1413" i="1"/>
  <c r="BX1418" i="1"/>
  <c r="BT1438" i="1"/>
  <c r="BM1442" i="1"/>
  <c r="BQ1448" i="1"/>
  <c r="AJ1449" i="1"/>
  <c r="BN1463" i="1"/>
  <c r="BO1473" i="1"/>
  <c r="AJ1557" i="1"/>
  <c r="BK1557" i="1" s="1"/>
  <c r="BR1282" i="1"/>
  <c r="BO1287" i="1"/>
  <c r="BY1301" i="1"/>
  <c r="BP1308" i="1"/>
  <c r="BQ1310" i="1"/>
  <c r="BR1338" i="1"/>
  <c r="BZ1339" i="1"/>
  <c r="AJ1350" i="1"/>
  <c r="BP1350" i="1"/>
  <c r="BZ1355" i="1"/>
  <c r="BM1359" i="1"/>
  <c r="BU1366" i="1"/>
  <c r="BQ1368" i="1"/>
  <c r="BU1374" i="1"/>
  <c r="AJ1377" i="1"/>
  <c r="BV1379" i="1"/>
  <c r="BN1385" i="1"/>
  <c r="BR1395" i="1"/>
  <c r="BS1396" i="1"/>
  <c r="BV1403" i="1"/>
  <c r="BO1408" i="1"/>
  <c r="BR1420" i="1"/>
  <c r="BT1425" i="1"/>
  <c r="BU1436" i="1"/>
  <c r="BP1451" i="1"/>
  <c r="AJ1459" i="1"/>
  <c r="AZ1459" i="1" s="1"/>
  <c r="BQ1463" i="1"/>
  <c r="BN1488" i="1"/>
  <c r="BR1489" i="1"/>
  <c r="BQ1495" i="1"/>
  <c r="BT1495" i="1"/>
  <c r="AJ1516" i="1"/>
  <c r="BP1530" i="1"/>
  <c r="BT1530" i="1"/>
  <c r="BN1530" i="1"/>
  <c r="BY1548" i="1"/>
  <c r="BZ1634" i="1"/>
  <c r="BM1636" i="1"/>
  <c r="BT1272" i="1"/>
  <c r="BU1273" i="1"/>
  <c r="BM1295" i="1"/>
  <c r="BR1310" i="1"/>
  <c r="BN1320" i="1"/>
  <c r="BZ1328" i="1"/>
  <c r="BU1328" i="1"/>
  <c r="BZ1336" i="1"/>
  <c r="BP1346" i="1"/>
  <c r="BZ1350" i="1"/>
  <c r="BM1367" i="1"/>
  <c r="BS1372" i="1"/>
  <c r="BY1374" i="1"/>
  <c r="AJ1378" i="1"/>
  <c r="BP1388" i="1"/>
  <c r="AJ1401" i="1"/>
  <c r="BN1401" i="1"/>
  <c r="BT1410" i="1"/>
  <c r="BR1421" i="1"/>
  <c r="BN1424" i="1"/>
  <c r="BU1432" i="1"/>
  <c r="BN1433" i="1"/>
  <c r="BO1447" i="1"/>
  <c r="BT1455" i="1"/>
  <c r="BO1458" i="1"/>
  <c r="BQ1480" i="1"/>
  <c r="BO1503" i="1"/>
  <c r="BN1505" i="1"/>
  <c r="BT1505" i="1"/>
  <c r="BR1545" i="1"/>
  <c r="BU1556" i="1"/>
  <c r="BP1556" i="1"/>
  <c r="BU1599" i="1"/>
  <c r="BU1629" i="1"/>
  <c r="BN1629" i="1"/>
  <c r="BP1310" i="1"/>
  <c r="BU1341" i="1"/>
  <c r="AJ1370" i="1"/>
  <c r="BY1384" i="1"/>
  <c r="BQ1385" i="1"/>
  <c r="BY1392" i="1"/>
  <c r="BU1394" i="1"/>
  <c r="BO1400" i="1"/>
  <c r="AJ1402" i="1"/>
  <c r="BQ1407" i="1"/>
  <c r="BZ1415" i="1"/>
  <c r="BN1417" i="1"/>
  <c r="BY1431" i="1"/>
  <c r="BT1441" i="1"/>
  <c r="BO1445" i="1"/>
  <c r="BS1456" i="1"/>
  <c r="BR1461" i="1"/>
  <c r="BQ1479" i="1"/>
  <c r="BR1513" i="1"/>
  <c r="BT1479" i="1"/>
  <c r="BP1481" i="1"/>
  <c r="BT1497" i="1"/>
  <c r="BU1499" i="1"/>
  <c r="BU1507" i="1"/>
  <c r="BR1520" i="1"/>
  <c r="BU1523" i="1"/>
  <c r="AJ1525" i="1"/>
  <c r="BU1533" i="1"/>
  <c r="BU1558" i="1"/>
  <c r="BS1563" i="1"/>
  <c r="BQ1564" i="1"/>
  <c r="BS1571" i="1"/>
  <c r="BU1574" i="1"/>
  <c r="BO1585" i="1"/>
  <c r="BS1598" i="1"/>
  <c r="BO1600" i="1"/>
  <c r="BQ1603" i="1"/>
  <c r="BM1631" i="1"/>
  <c r="BO1638" i="1"/>
  <c r="BT1645" i="1"/>
  <c r="BM1650" i="1"/>
  <c r="BY1657" i="1"/>
  <c r="BU1672" i="1"/>
  <c r="BU1688" i="1"/>
  <c r="BO1700" i="1"/>
  <c r="BR1701" i="1"/>
  <c r="BT1709" i="1"/>
  <c r="BY1710" i="1"/>
  <c r="BZ1718" i="1"/>
  <c r="BT1723" i="1"/>
  <c r="BM1728" i="1"/>
  <c r="BZ1731" i="1"/>
  <c r="BN1742" i="1"/>
  <c r="BP1743" i="1"/>
  <c r="BN1751" i="1"/>
  <c r="BM1754" i="1"/>
  <c r="BN1767" i="1"/>
  <c r="BX1769" i="1"/>
  <c r="BZ1769" i="1"/>
  <c r="BR1769" i="1"/>
  <c r="BY1773" i="1"/>
  <c r="BU1776" i="1"/>
  <c r="BM1790" i="1"/>
  <c r="BN1791" i="1"/>
  <c r="BP1796" i="1"/>
  <c r="BU1797" i="1"/>
  <c r="BZ1800" i="1"/>
  <c r="BZ1810" i="1"/>
  <c r="BU1810" i="1"/>
  <c r="BP1820" i="1"/>
  <c r="BX1832" i="1"/>
  <c r="BY1833" i="1"/>
  <c r="BU1834" i="1"/>
  <c r="BR1848" i="1"/>
  <c r="BP1864" i="1"/>
  <c r="BP1868" i="1"/>
  <c r="BU1869" i="1"/>
  <c r="BR1876" i="1"/>
  <c r="BY1958" i="1"/>
  <c r="BT2028" i="1"/>
  <c r="BN2028" i="1"/>
  <c r="BT2042" i="1"/>
  <c r="AJ2070" i="1"/>
  <c r="BU2185" i="1"/>
  <c r="BR2185" i="1"/>
  <c r="BS1523" i="1"/>
  <c r="BN1532" i="1"/>
  <c r="BY1535" i="1"/>
  <c r="AJ1541" i="1"/>
  <c r="BP1542" i="1"/>
  <c r="BZ1543" i="1"/>
  <c r="BP1548" i="1"/>
  <c r="BU1559" i="1"/>
  <c r="AJ1564" i="1"/>
  <c r="BZ1571" i="1"/>
  <c r="BP1572" i="1"/>
  <c r="BU1579" i="1"/>
  <c r="BT1581" i="1"/>
  <c r="AJ1598" i="1"/>
  <c r="BG1598" i="1" s="1"/>
  <c r="BJ1599" i="1"/>
  <c r="BP1599" i="1"/>
  <c r="BZ1610" i="1"/>
  <c r="BQ1612" i="1"/>
  <c r="BN1613" i="1"/>
  <c r="BP1614" i="1"/>
  <c r="BR1637" i="1"/>
  <c r="BU1639" i="1"/>
  <c r="BP1640" i="1"/>
  <c r="BS1648" i="1"/>
  <c r="BT1654" i="1"/>
  <c r="BU1655" i="1"/>
  <c r="BT1661" i="1"/>
  <c r="AJ1665" i="1"/>
  <c r="BK1665" i="1" s="1"/>
  <c r="BZ1672" i="1"/>
  <c r="BQ1677" i="1"/>
  <c r="BM1679" i="1"/>
  <c r="BO1681" i="1"/>
  <c r="BT1685" i="1"/>
  <c r="AJ1695" i="1"/>
  <c r="BZ1715" i="1"/>
  <c r="BT1715" i="1"/>
  <c r="AJ1721" i="1"/>
  <c r="BZ1723" i="1"/>
  <c r="BQ1733" i="1"/>
  <c r="BY1734" i="1"/>
  <c r="BY1750" i="1"/>
  <c r="BQ1750" i="1"/>
  <c r="BU1770" i="1"/>
  <c r="BR1780" i="1"/>
  <c r="BP1792" i="1"/>
  <c r="BZ1802" i="1"/>
  <c r="BU1811" i="1"/>
  <c r="BY1815" i="1"/>
  <c r="BZ1820" i="1"/>
  <c r="BU1824" i="1"/>
  <c r="BO1826" i="1"/>
  <c r="BZ1834" i="1"/>
  <c r="BU1837" i="1"/>
  <c r="BT1858" i="1"/>
  <c r="BZ1874" i="1"/>
  <c r="BU1885" i="1"/>
  <c r="BT1903" i="1"/>
  <c r="BT1988" i="1"/>
  <c r="BO2000" i="1"/>
  <c r="BP2000" i="1"/>
  <c r="BU2008" i="1"/>
  <c r="BP2020" i="1"/>
  <c r="BT2020" i="1"/>
  <c r="AJ2069" i="1"/>
  <c r="BR1484" i="1"/>
  <c r="BX1490" i="1"/>
  <c r="BZ1495" i="1"/>
  <c r="BN1504" i="1"/>
  <c r="AJ1509" i="1"/>
  <c r="BK1509" i="1" s="1"/>
  <c r="BP1523" i="1"/>
  <c r="BZ1539" i="1"/>
  <c r="BR1540" i="1"/>
  <c r="BN1557" i="1"/>
  <c r="BU1560" i="1"/>
  <c r="BY1563" i="1"/>
  <c r="AJ1573" i="1"/>
  <c r="BK1573" i="1" s="1"/>
  <c r="BU1591" i="1"/>
  <c r="BO1627" i="1"/>
  <c r="BO1628" i="1"/>
  <c r="AJ1630" i="1"/>
  <c r="BK1630" i="1" s="1"/>
  <c r="BZ1632" i="1"/>
  <c r="BR1633" i="1"/>
  <c r="BU1644" i="1"/>
  <c r="BZ1660" i="1"/>
  <c r="BN1664" i="1"/>
  <c r="BR1665" i="1"/>
  <c r="BY1672" i="1"/>
  <c r="BO1673" i="1"/>
  <c r="AJ1681" i="1"/>
  <c r="BZ1689" i="1"/>
  <c r="BN1701" i="1"/>
  <c r="BU1712" i="1"/>
  <c r="AJ1716" i="1"/>
  <c r="BV1719" i="1"/>
  <c r="BQ1726" i="1"/>
  <c r="BV1735" i="1"/>
  <c r="BR1744" i="1"/>
  <c r="AJ1759" i="1"/>
  <c r="BH1759" i="1" s="1"/>
  <c r="AJ1789" i="1"/>
  <c r="BO1792" i="1"/>
  <c r="BX1806" i="1"/>
  <c r="BU1808" i="1"/>
  <c r="BT1812" i="1"/>
  <c r="BZ1816" i="1"/>
  <c r="BV1824" i="1"/>
  <c r="BT1850" i="1"/>
  <c r="BZ1868" i="1"/>
  <c r="BZ1884" i="1"/>
  <c r="BR1886" i="1"/>
  <c r="BS1922" i="1"/>
  <c r="BM1923" i="1"/>
  <c r="BY1952" i="1"/>
  <c r="BM1997" i="1"/>
  <c r="BO2023" i="1"/>
  <c r="BP1563" i="1"/>
  <c r="BM1572" i="1"/>
  <c r="BP1581" i="1"/>
  <c r="AJ1595" i="1"/>
  <c r="BP1606" i="1"/>
  <c r="BS1621" i="1"/>
  <c r="BS1629" i="1"/>
  <c r="BZ1640" i="1"/>
  <c r="AJ1643" i="1"/>
  <c r="BA1643" i="1" s="1"/>
  <c r="BX1647" i="1"/>
  <c r="BZ1649" i="1"/>
  <c r="AJ1662" i="1"/>
  <c r="BL1662" i="1" s="1"/>
  <c r="BR1677" i="1"/>
  <c r="BN1681" i="1"/>
  <c r="BM1705" i="1"/>
  <c r="BO1716" i="1"/>
  <c r="BN1724" i="1"/>
  <c r="BR1733" i="1"/>
  <c r="BY1747" i="1"/>
  <c r="BP1751" i="1"/>
  <c r="BZ1755" i="1"/>
  <c r="BZ1763" i="1"/>
  <c r="BX1808" i="1"/>
  <c r="BM1817" i="1"/>
  <c r="BO1819" i="1"/>
  <c r="BO1825" i="1"/>
  <c r="BT1828" i="1"/>
  <c r="BY1829" i="1"/>
  <c r="BN1844" i="1"/>
  <c r="BR1856" i="1"/>
  <c r="BZ1875" i="1"/>
  <c r="BY1903" i="1"/>
  <c r="BZ2020" i="1"/>
  <c r="BU2072" i="1"/>
  <c r="BU1491" i="1"/>
  <c r="BN1503" i="1"/>
  <c r="BS1517" i="1"/>
  <c r="BQ1530" i="1"/>
  <c r="BQ1535" i="1"/>
  <c r="BU1544" i="1"/>
  <c r="BZ1545" i="1"/>
  <c r="BT1561" i="1"/>
  <c r="BQ1563" i="1"/>
  <c r="BU1568" i="1"/>
  <c r="BQ1572" i="1"/>
  <c r="BT1578" i="1"/>
  <c r="BN1588" i="1"/>
  <c r="BR1589" i="1"/>
  <c r="BX1591" i="1"/>
  <c r="BY1598" i="1"/>
  <c r="AJ1606" i="1"/>
  <c r="BK1606" i="1" s="1"/>
  <c r="BO1613" i="1"/>
  <c r="BU1616" i="1"/>
  <c r="BO1617" i="1"/>
  <c r="BV1621" i="1"/>
  <c r="BP1622" i="1"/>
  <c r="BV1629" i="1"/>
  <c r="BP1638" i="1"/>
  <c r="BZ1641" i="1"/>
  <c r="BO1645" i="1"/>
  <c r="BO1648" i="1"/>
  <c r="BN1669" i="1"/>
  <c r="BT1677" i="1"/>
  <c r="BZ1682" i="1"/>
  <c r="AJ1703" i="1"/>
  <c r="AZ1703" i="1" s="1"/>
  <c r="BZ1712" i="1"/>
  <c r="BY1716" i="1"/>
  <c r="BN1717" i="1"/>
  <c r="AJ1727" i="1"/>
  <c r="AZ1727" i="1" s="1"/>
  <c r="BT1733" i="1"/>
  <c r="BU1736" i="1"/>
  <c r="BY1739" i="1"/>
  <c r="AJ1762" i="1"/>
  <c r="BO1767" i="1"/>
  <c r="BR1773" i="1"/>
  <c r="BR1779" i="1"/>
  <c r="BT1784" i="1"/>
  <c r="AJ1790" i="1"/>
  <c r="BY1791" i="1"/>
  <c r="BR1792" i="1"/>
  <c r="BT1804" i="1"/>
  <c r="BQ1813" i="1"/>
  <c r="BU1822" i="1"/>
  <c r="BU1825" i="1"/>
  <c r="BZ1844" i="1"/>
  <c r="BU1846" i="1"/>
  <c r="BZ1858" i="1"/>
  <c r="BU1861" i="1"/>
  <c r="AJ1872" i="1"/>
  <c r="BJ1872" i="1" s="1"/>
  <c r="BZ1878" i="1"/>
  <c r="BS1879" i="1"/>
  <c r="BZ1886" i="1"/>
  <c r="BY1892" i="1"/>
  <c r="AJ1916" i="1"/>
  <c r="AJ1940" i="1"/>
  <c r="BU1964" i="1"/>
  <c r="BY2009" i="1"/>
  <c r="AJ1687" i="1"/>
  <c r="AZ1687" i="1" s="1"/>
  <c r="AJ1710" i="1"/>
  <c r="BZ1761" i="1"/>
  <c r="BR1761" i="1"/>
  <c r="BY1813" i="1"/>
  <c r="BY1817" i="1"/>
  <c r="BV1846" i="1"/>
  <c r="BP1856" i="1"/>
  <c r="BO1979" i="1"/>
  <c r="BU1979" i="1"/>
  <c r="BU2063" i="1"/>
  <c r="BR2063" i="1"/>
  <c r="BN1495" i="1"/>
  <c r="BZ1497" i="1"/>
  <c r="BQ1504" i="1"/>
  <c r="BY1505" i="1"/>
  <c r="BP1506" i="1"/>
  <c r="BN1508" i="1"/>
  <c r="BZ1513" i="1"/>
  <c r="BU1515" i="1"/>
  <c r="BX1517" i="1"/>
  <c r="BZ1546" i="1"/>
  <c r="BO1562" i="1"/>
  <c r="BN1580" i="1"/>
  <c r="BU1584" i="1"/>
  <c r="BU1596" i="1"/>
  <c r="BM1615" i="1"/>
  <c r="BY1616" i="1"/>
  <c r="BP1621" i="1"/>
  <c r="BT1627" i="1"/>
  <c r="BN1628" i="1"/>
  <c r="AJ1629" i="1"/>
  <c r="BP1629" i="1"/>
  <c r="BT1630" i="1"/>
  <c r="BQ1637" i="1"/>
  <c r="BZ1645" i="1"/>
  <c r="BR1664" i="1"/>
  <c r="BR1669" i="1"/>
  <c r="AJ1673" i="1"/>
  <c r="BN1693" i="1"/>
  <c r="BN1700" i="1"/>
  <c r="BQ1701" i="1"/>
  <c r="BN1702" i="1"/>
  <c r="BY1729" i="1"/>
  <c r="BU1741" i="1"/>
  <c r="BZ1753" i="1"/>
  <c r="BR1753" i="1"/>
  <c r="BQ1755" i="1"/>
  <c r="AZ1759" i="1"/>
  <c r="BQ1763" i="1"/>
  <c r="BY1764" i="1"/>
  <c r="BN1775" i="1"/>
  <c r="BO1783" i="1"/>
  <c r="BX1789" i="1"/>
  <c r="BX1805" i="1"/>
  <c r="AL1806" i="1"/>
  <c r="AJ1806" i="1" s="1"/>
  <c r="AJ1808" i="1"/>
  <c r="BP1810" i="1"/>
  <c r="BP1814" i="1"/>
  <c r="BU1826" i="1"/>
  <c r="BT1838" i="1"/>
  <c r="BT1840" i="1"/>
  <c r="BN1842" i="1"/>
  <c r="AJ1844" i="1"/>
  <c r="BU1845" i="1"/>
  <c r="AJ1850" i="1"/>
  <c r="BP1850" i="1"/>
  <c r="AJ1852" i="1"/>
  <c r="BJ1852" i="1" s="1"/>
  <c r="BN1860" i="1"/>
  <c r="BZ1866" i="1"/>
  <c r="BU1880" i="1"/>
  <c r="BM1905" i="1"/>
  <c r="BR1918" i="1"/>
  <c r="BZ1918" i="1"/>
  <c r="BP1938" i="1"/>
  <c r="BY2036" i="1"/>
  <c r="BN2037" i="1"/>
  <c r="BZ1510" i="1"/>
  <c r="BP1525" i="1"/>
  <c r="BT1529" i="1"/>
  <c r="BY1537" i="1"/>
  <c r="AJ1543" i="1"/>
  <c r="BJ1543" i="1" s="1"/>
  <c r="BU1552" i="1"/>
  <c r="BP1566" i="1"/>
  <c r="BO1570" i="1"/>
  <c r="BT1571" i="1"/>
  <c r="BN1581" i="1"/>
  <c r="BO1588" i="1"/>
  <c r="BZ1589" i="1"/>
  <c r="BU1592" i="1"/>
  <c r="AJ1605" i="1"/>
  <c r="BP1605" i="1"/>
  <c r="BM1607" i="1"/>
  <c r="BY1608" i="1"/>
  <c r="BP1611" i="1"/>
  <c r="BU1612" i="1"/>
  <c r="AJ1615" i="1"/>
  <c r="AJ1620" i="1"/>
  <c r="BO1626" i="1"/>
  <c r="BU1631" i="1"/>
  <c r="BT1637" i="1"/>
  <c r="BN1647" i="1"/>
  <c r="BY1651" i="1"/>
  <c r="BM1652" i="1"/>
  <c r="BN1655" i="1"/>
  <c r="BO1658" i="1"/>
  <c r="BU1671" i="1"/>
  <c r="BR1672" i="1"/>
  <c r="BS1688" i="1"/>
  <c r="AJ1694" i="1"/>
  <c r="BU1704" i="1"/>
  <c r="BX1713" i="1"/>
  <c r="BY1756" i="1"/>
  <c r="BR1766" i="1"/>
  <c r="BS1776" i="1"/>
  <c r="BP1781" i="1"/>
  <c r="BT1794" i="1"/>
  <c r="BP1802" i="1"/>
  <c r="BU1818" i="1"/>
  <c r="BO1830" i="1"/>
  <c r="BU1857" i="1"/>
  <c r="BN1862" i="1"/>
  <c r="BU1874" i="1"/>
  <c r="AJ1878" i="1"/>
  <c r="BP1880" i="1"/>
  <c r="BZ1880" i="1"/>
  <c r="BM1889" i="1"/>
  <c r="BX1906" i="1"/>
  <c r="BS1915" i="1"/>
  <c r="BZ1966" i="1"/>
  <c r="BZ2028" i="1"/>
  <c r="BQ2042" i="1"/>
  <c r="BX2078" i="1"/>
  <c r="BV1880" i="1"/>
  <c r="BP1886" i="1"/>
  <c r="AJ1890" i="1"/>
  <c r="BT1896" i="1"/>
  <c r="BN1898" i="1"/>
  <c r="BZ1905" i="1"/>
  <c r="BU1905" i="1"/>
  <c r="BO1908" i="1"/>
  <c r="BQ1911" i="1"/>
  <c r="BU1919" i="1"/>
  <c r="BN1930" i="1"/>
  <c r="BR1932" i="1"/>
  <c r="AJ1936" i="1"/>
  <c r="BH1936" i="1" s="1"/>
  <c r="BT1936" i="1"/>
  <c r="AJ1954" i="1"/>
  <c r="BJ1954" i="1" s="1"/>
  <c r="BU1955" i="1"/>
  <c r="BP1960" i="1"/>
  <c r="BO1965" i="1"/>
  <c r="BT1968" i="1"/>
  <c r="BO1971" i="1"/>
  <c r="BU1984" i="1"/>
  <c r="BZ1990" i="1"/>
  <c r="BX1991" i="1"/>
  <c r="BQ2003" i="1"/>
  <c r="BR2004" i="1"/>
  <c r="BO2020" i="1"/>
  <c r="BO2024" i="1"/>
  <c r="AJ2041" i="1"/>
  <c r="BL2041" i="1" s="1"/>
  <c r="AJ2061" i="1"/>
  <c r="BP2075" i="1"/>
  <c r="BO2083" i="1"/>
  <c r="BO2102" i="1"/>
  <c r="BM2103" i="1"/>
  <c r="AJ2117" i="1"/>
  <c r="BR2127" i="1"/>
  <c r="BU2137" i="1"/>
  <c r="BN1925" i="1"/>
  <c r="BT1934" i="1"/>
  <c r="AJ1937" i="1"/>
  <c r="BO1940" i="1"/>
  <c r="BT1946" i="1"/>
  <c r="BY1948" i="1"/>
  <c r="BY1959" i="1"/>
  <c r="BN1962" i="1"/>
  <c r="BT1966" i="1"/>
  <c r="BO1999" i="1"/>
  <c r="BN2004" i="1"/>
  <c r="BM2005" i="1"/>
  <c r="BN2010" i="1"/>
  <c r="BQ2017" i="1"/>
  <c r="AJ2032" i="1"/>
  <c r="BT2035" i="1"/>
  <c r="BO2073" i="1"/>
  <c r="BU2075" i="1"/>
  <c r="BN2085" i="1"/>
  <c r="BN2092" i="1"/>
  <c r="BR2096" i="1"/>
  <c r="BZ2107" i="1"/>
  <c r="BS2110" i="1"/>
  <c r="BP2126" i="1"/>
  <c r="BP2173" i="1"/>
  <c r="BQ2173" i="1"/>
  <c r="BP1876" i="1"/>
  <c r="BM1877" i="1"/>
  <c r="BU1877" i="1"/>
  <c r="AJ1884" i="1"/>
  <c r="BJ1884" i="1" s="1"/>
  <c r="BT1894" i="1"/>
  <c r="BT1900" i="1"/>
  <c r="BN1901" i="1"/>
  <c r="BR1913" i="1"/>
  <c r="AJ1932" i="1"/>
  <c r="BY1936" i="1"/>
  <c r="BR1944" i="1"/>
  <c r="BY1953" i="1"/>
  <c r="BX1954" i="1"/>
  <c r="BY1956" i="1"/>
  <c r="BZ1960" i="1"/>
  <c r="BR1968" i="1"/>
  <c r="AJ1972" i="1"/>
  <c r="BO1973" i="1"/>
  <c r="BY1977" i="1"/>
  <c r="BP1978" i="1"/>
  <c r="BT1982" i="1"/>
  <c r="BO1986" i="1"/>
  <c r="BV1992" i="1"/>
  <c r="BT1998" i="1"/>
  <c r="BR2008" i="1"/>
  <c r="BS2011" i="1"/>
  <c r="BU2018" i="1"/>
  <c r="BU2026" i="1"/>
  <c r="BR2028" i="1"/>
  <c r="BR2035" i="1"/>
  <c r="AJ2037" i="1"/>
  <c r="BM2039" i="1"/>
  <c r="AJ2047" i="1"/>
  <c r="BO2059" i="1"/>
  <c r="BV2060" i="1"/>
  <c r="AJ2062" i="1"/>
  <c r="AJ2063" i="1"/>
  <c r="BN2075" i="1"/>
  <c r="BZ2081" i="1"/>
  <c r="BN2083" i="1"/>
  <c r="BU2087" i="1"/>
  <c r="BP2087" i="1"/>
  <c r="BK2093" i="1"/>
  <c r="BR2101" i="1"/>
  <c r="BZ2113" i="1"/>
  <c r="BU2115" i="1"/>
  <c r="BQ2116" i="1"/>
  <c r="BU2116" i="1"/>
  <c r="AJ2144" i="1"/>
  <c r="BJ2144" i="1" s="1"/>
  <c r="BN2149" i="1"/>
  <c r="BY2239" i="1"/>
  <c r="BR1884" i="1"/>
  <c r="BU1889" i="1"/>
  <c r="BR1890" i="1"/>
  <c r="BY1894" i="1"/>
  <c r="BT1902" i="1"/>
  <c r="BT1906" i="1"/>
  <c r="BP1915" i="1"/>
  <c r="BU1921" i="1"/>
  <c r="BO1924" i="1"/>
  <c r="BR1926" i="1"/>
  <c r="BT1930" i="1"/>
  <c r="BU1933" i="1"/>
  <c r="BT1938" i="1"/>
  <c r="BT1944" i="1"/>
  <c r="BU1948" i="1"/>
  <c r="BP1950" i="1"/>
  <c r="BS1963" i="1"/>
  <c r="BQ1969" i="1"/>
  <c r="BZ1974" i="1"/>
  <c r="BS1995" i="1"/>
  <c r="AJ1997" i="1"/>
  <c r="BK1997" i="1" s="1"/>
  <c r="BN2000" i="1"/>
  <c r="AJ2002" i="1"/>
  <c r="BZ2004" i="1"/>
  <c r="BU2004" i="1"/>
  <c r="BO2010" i="1"/>
  <c r="BM2013" i="1"/>
  <c r="BZ2022" i="1"/>
  <c r="BY2035" i="1"/>
  <c r="AJ2046" i="1"/>
  <c r="BG2046" i="1" s="1"/>
  <c r="BU2056" i="1"/>
  <c r="BR2057" i="1"/>
  <c r="BQ2059" i="1"/>
  <c r="BV2075" i="1"/>
  <c r="BU2076" i="1"/>
  <c r="BO2091" i="1"/>
  <c r="BN2109" i="1"/>
  <c r="BO2112" i="1"/>
  <c r="BO2121" i="1"/>
  <c r="BT2124" i="1"/>
  <c r="BN2140" i="1"/>
  <c r="BQ2164" i="1"/>
  <c r="BU2189" i="1"/>
  <c r="BN2189" i="1"/>
  <c r="BX2205" i="1"/>
  <c r="AJ2248" i="1"/>
  <c r="BS1951" i="1"/>
  <c r="BV1964" i="1"/>
  <c r="BU1970" i="1"/>
  <c r="BU1988" i="1"/>
  <c r="AJ2005" i="1"/>
  <c r="BY2008" i="1"/>
  <c r="BO2015" i="1"/>
  <c r="BT2019" i="1"/>
  <c r="BR2020" i="1"/>
  <c r="AJ2039" i="1"/>
  <c r="BJ2051" i="1"/>
  <c r="BP2051" i="1"/>
  <c r="BN2057" i="1"/>
  <c r="AJ2067" i="1"/>
  <c r="BT2067" i="1"/>
  <c r="BX2071" i="1"/>
  <c r="BQ2072" i="1"/>
  <c r="BO2078" i="1"/>
  <c r="BR2088" i="1"/>
  <c r="BS2102" i="1"/>
  <c r="BZ2115" i="1"/>
  <c r="AJ2120" i="1"/>
  <c r="BN2166" i="1"/>
  <c r="BU2166" i="1"/>
  <c r="BR1880" i="1"/>
  <c r="BP1884" i="1"/>
  <c r="BU1890" i="1"/>
  <c r="BU1897" i="1"/>
  <c r="BT1918" i="1"/>
  <c r="BO1920" i="1"/>
  <c r="BY1927" i="1"/>
  <c r="BO1932" i="1"/>
  <c r="BT1942" i="1"/>
  <c r="AJ1952" i="1"/>
  <c r="BV1952" i="1"/>
  <c r="BZ1958" i="1"/>
  <c r="BY1969" i="1"/>
  <c r="BU1971" i="1"/>
  <c r="BN1974" i="1"/>
  <c r="BU1976" i="1"/>
  <c r="AJ1978" i="1"/>
  <c r="BL1978" i="1" s="1"/>
  <c r="AJ1985" i="1"/>
  <c r="BI1985" i="1" s="1"/>
  <c r="BY1987" i="1"/>
  <c r="BX1988" i="1"/>
  <c r="BU1989" i="1"/>
  <c r="BP2010" i="1"/>
  <c r="BO2011" i="1"/>
  <c r="BN2024" i="1"/>
  <c r="AJ2026" i="1"/>
  <c r="BU2028" i="1"/>
  <c r="BU2032" i="1"/>
  <c r="BU2046" i="1"/>
  <c r="BY2051" i="1"/>
  <c r="BZ2055" i="1"/>
  <c r="AJ2075" i="1"/>
  <c r="BQ2075" i="1"/>
  <c r="BM2079" i="1"/>
  <c r="BX2086" i="1"/>
  <c r="BX2087" i="1"/>
  <c r="BN2091" i="1"/>
  <c r="BU2096" i="1"/>
  <c r="BO2100" i="1"/>
  <c r="BP2110" i="1"/>
  <c r="BP2132" i="1"/>
  <c r="BQ2132" i="1"/>
  <c r="BP2079" i="1"/>
  <c r="BO2099" i="1"/>
  <c r="BY2100" i="1"/>
  <c r="BZ2104" i="1"/>
  <c r="BO2108" i="1"/>
  <c r="AJ2133" i="1"/>
  <c r="AJ2136" i="1"/>
  <c r="BY2144" i="1"/>
  <c r="BU2159" i="1"/>
  <c r="BQ2194" i="1"/>
  <c r="BP2217" i="1"/>
  <c r="BS2233" i="1"/>
  <c r="BZ2235" i="1"/>
  <c r="BZ2239" i="1"/>
  <c r="BX2250" i="1"/>
  <c r="BM2264" i="1"/>
  <c r="BZ2265" i="1"/>
  <c r="BR2284" i="1"/>
  <c r="BZ2286" i="1"/>
  <c r="BR2290" i="1"/>
  <c r="BT2297" i="1"/>
  <c r="BV2300" i="1"/>
  <c r="BV2320" i="1"/>
  <c r="BX2324" i="1"/>
  <c r="BO2333" i="1"/>
  <c r="BN2366" i="1"/>
  <c r="BU2366" i="1"/>
  <c r="BU2372" i="1"/>
  <c r="BN2372" i="1"/>
  <c r="BZ2381" i="1"/>
  <c r="BN2394" i="1"/>
  <c r="BN2400" i="1"/>
  <c r="BO2403" i="1"/>
  <c r="AJ2412" i="1"/>
  <c r="BQ2415" i="1"/>
  <c r="BP2260" i="1"/>
  <c r="AJ2266" i="1"/>
  <c r="AJ2267" i="1"/>
  <c r="AJ2272" i="1"/>
  <c r="BJ2272" i="1" s="1"/>
  <c r="BZ2294" i="1"/>
  <c r="BT2294" i="1"/>
  <c r="BU2340" i="1"/>
  <c r="BP2340" i="1"/>
  <c r="BP2373" i="1"/>
  <c r="BU2450" i="1"/>
  <c r="BO2450" i="1"/>
  <c r="BU2080" i="1"/>
  <c r="BO2092" i="1"/>
  <c r="BU2095" i="1"/>
  <c r="BN2099" i="1"/>
  <c r="BQ2101" i="1"/>
  <c r="BT2106" i="1"/>
  <c r="BY2109" i="1"/>
  <c r="BU2111" i="1"/>
  <c r="AJ2126" i="1"/>
  <c r="AZ2126" i="1" s="1"/>
  <c r="BU2129" i="1"/>
  <c r="BQ2133" i="1"/>
  <c r="BT2134" i="1"/>
  <c r="AJ2137" i="1"/>
  <c r="BJ2137" i="1" s="1"/>
  <c r="BN2141" i="1"/>
  <c r="BU2142" i="1"/>
  <c r="BZ2153" i="1"/>
  <c r="BP2158" i="1"/>
  <c r="BV2166" i="1"/>
  <c r="AJ2180" i="1"/>
  <c r="BR2205" i="1"/>
  <c r="BU2213" i="1"/>
  <c r="BM2226" i="1"/>
  <c r="AJ2234" i="1"/>
  <c r="BR2257" i="1"/>
  <c r="BN2270" i="1"/>
  <c r="AJ2271" i="1"/>
  <c r="BL2271" i="1" s="1"/>
  <c r="BP2275" i="1"/>
  <c r="BP2280" i="1"/>
  <c r="AJ2282" i="1"/>
  <c r="BT2288" i="1"/>
  <c r="BM2309" i="1"/>
  <c r="BU2316" i="1"/>
  <c r="BY2325" i="1"/>
  <c r="BZ2349" i="1"/>
  <c r="BO2357" i="1"/>
  <c r="BQ2389" i="1"/>
  <c r="BR2394" i="1"/>
  <c r="BO2399" i="1"/>
  <c r="BG2411" i="1"/>
  <c r="BR2435" i="1"/>
  <c r="BP2435" i="1"/>
  <c r="BY2167" i="1"/>
  <c r="BX2179" i="1"/>
  <c r="BY2182" i="1"/>
  <c r="BN2209" i="1"/>
  <c r="AJ2215" i="1"/>
  <c r="BM2235" i="1"/>
  <c r="AJ2236" i="1"/>
  <c r="BQ2239" i="1"/>
  <c r="BO2240" i="1"/>
  <c r="AJ2245" i="1"/>
  <c r="BV2260" i="1"/>
  <c r="BR2302" i="1"/>
  <c r="BP2306" i="1"/>
  <c r="BO2310" i="1"/>
  <c r="BV2316" i="1"/>
  <c r="BR2332" i="1"/>
  <c r="BT2342" i="1"/>
  <c r="BZ2405" i="1"/>
  <c r="BT2406" i="1"/>
  <c r="BO2110" i="1"/>
  <c r="BY2122" i="1"/>
  <c r="BO2125" i="1"/>
  <c r="BN2132" i="1"/>
  <c r="BT2156" i="1"/>
  <c r="BO2159" i="1"/>
  <c r="AJ2186" i="1"/>
  <c r="BX2191" i="1"/>
  <c r="BU2193" i="1"/>
  <c r="BU2202" i="1"/>
  <c r="BV2202" i="1" s="1"/>
  <c r="BT2209" i="1"/>
  <c r="AJ2217" i="1"/>
  <c r="BQ2217" i="1"/>
  <c r="BR2219" i="1"/>
  <c r="BN2223" i="1"/>
  <c r="BO2231" i="1"/>
  <c r="BP2248" i="1"/>
  <c r="BP2258" i="1"/>
  <c r="BT2262" i="1"/>
  <c r="BR2270" i="1"/>
  <c r="BQ2276" i="1"/>
  <c r="BR2281" i="1"/>
  <c r="BS2281" i="1"/>
  <c r="BO2284" i="1"/>
  <c r="BY2289" i="1"/>
  <c r="BZ2298" i="1"/>
  <c r="AJ2304" i="1"/>
  <c r="BY2305" i="1"/>
  <c r="AJ2310" i="1"/>
  <c r="BY2315" i="1"/>
  <c r="BU2321" i="1"/>
  <c r="BO2323" i="1"/>
  <c r="BO2383" i="1"/>
  <c r="BR2388" i="1"/>
  <c r="BR2396" i="1"/>
  <c r="BQ2397" i="1"/>
  <c r="BO2415" i="1"/>
  <c r="BM2195" i="1"/>
  <c r="BT2215" i="1"/>
  <c r="BM2219" i="1"/>
  <c r="BQ2231" i="1"/>
  <c r="AJ2233" i="1"/>
  <c r="BZ2258" i="1"/>
  <c r="AJ2260" i="1"/>
  <c r="BN2260" i="1"/>
  <c r="BO2263" i="1"/>
  <c r="BT2268" i="1"/>
  <c r="BP2270" i="1"/>
  <c r="BY2272" i="1"/>
  <c r="BS2278" i="1"/>
  <c r="BR2286" i="1"/>
  <c r="BU2309" i="1"/>
  <c r="BU2312" i="1"/>
  <c r="BZ2322" i="1"/>
  <c r="BT2370" i="1"/>
  <c r="BU2385" i="1"/>
  <c r="BR2386" i="1"/>
  <c r="BZ2089" i="1"/>
  <c r="AJ2110" i="1"/>
  <c r="BK2110" i="1" s="1"/>
  <c r="BN2117" i="1"/>
  <c r="BP2117" i="1"/>
  <c r="BX2119" i="1"/>
  <c r="BO2122" i="1"/>
  <c r="BZ2127" i="1"/>
  <c r="BU2128" i="1"/>
  <c r="BP2134" i="1"/>
  <c r="BM2137" i="1"/>
  <c r="BZ2138" i="1"/>
  <c r="BO2139" i="1"/>
  <c r="BM2152" i="1"/>
  <c r="BU2168" i="1"/>
  <c r="BZ2171" i="1"/>
  <c r="BO2180" i="1"/>
  <c r="BO2181" i="1"/>
  <c r="BX2183" i="1"/>
  <c r="BZ2198" i="1"/>
  <c r="AJ2201" i="1"/>
  <c r="BP2205" i="1"/>
  <c r="BX2234" i="1"/>
  <c r="BM2234" i="1"/>
  <c r="BU2235" i="1"/>
  <c r="BU2242" i="1"/>
  <c r="BR2244" i="1"/>
  <c r="BU2247" i="1"/>
  <c r="BU2264" i="1"/>
  <c r="BX2267" i="1"/>
  <c r="BY2267" i="1"/>
  <c r="AJ2268" i="1"/>
  <c r="BU2273" i="1"/>
  <c r="BZ2276" i="1"/>
  <c r="AJ2277" i="1"/>
  <c r="BP2282" i="1"/>
  <c r="BY2285" i="1"/>
  <c r="BT2286" i="1"/>
  <c r="BN2290" i="1"/>
  <c r="BU2292" i="1"/>
  <c r="BV2308" i="1"/>
  <c r="BZ2318" i="1"/>
  <c r="BT2324" i="1"/>
  <c r="BP2324" i="1"/>
  <c r="BZ2328" i="1"/>
  <c r="BU2336" i="1"/>
  <c r="BV2336" i="1" s="1"/>
  <c r="BT2336" i="1"/>
  <c r="BM2340" i="1"/>
  <c r="BQ2340" i="1"/>
  <c r="BY2351" i="1"/>
  <c r="BU2375" i="1"/>
  <c r="BR2399" i="1"/>
  <c r="BQ2399" i="1"/>
  <c r="BN2445" i="1"/>
  <c r="BU2145" i="1"/>
  <c r="BO2148" i="1"/>
  <c r="BZ2172" i="1"/>
  <c r="BO2175" i="1"/>
  <c r="BP2186" i="1"/>
  <c r="BX2194" i="1"/>
  <c r="AJ2197" i="1"/>
  <c r="AJ2205" i="1"/>
  <c r="BO2209" i="1"/>
  <c r="BU2211" i="1"/>
  <c r="AJ2213" i="1"/>
  <c r="BL2213" i="1" s="1"/>
  <c r="BO2223" i="1"/>
  <c r="BQ2224" i="1"/>
  <c r="BZ2228" i="1"/>
  <c r="BN2239" i="1"/>
  <c r="BZ2244" i="1"/>
  <c r="BO2248" i="1"/>
  <c r="BR2260" i="1"/>
  <c r="BN2296" i="1"/>
  <c r="BM2297" i="1"/>
  <c r="BQ2301" i="1"/>
  <c r="BQ2309" i="1"/>
  <c r="BO2311" i="1"/>
  <c r="BZ2312" i="1"/>
  <c r="BY2329" i="1"/>
  <c r="AJ2350" i="1"/>
  <c r="BU2358" i="1"/>
  <c r="AJ2360" i="1"/>
  <c r="BR2364" i="1"/>
  <c r="AJ2374" i="1"/>
  <c r="BR2375" i="1"/>
  <c r="BQ2413" i="1"/>
  <c r="AJ2439" i="1"/>
  <c r="AJ2342" i="1"/>
  <c r="BT2350" i="1"/>
  <c r="BT2356" i="1"/>
  <c r="AJ2373" i="1"/>
  <c r="BG2373" i="1" s="1"/>
  <c r="BY2387" i="1"/>
  <c r="BY2392" i="1"/>
  <c r="BR2422" i="1"/>
  <c r="AJ2424" i="1"/>
  <c r="BZ2429" i="1"/>
  <c r="BO2430" i="1"/>
  <c r="BM2433" i="1"/>
  <c r="BN2434" i="1"/>
  <c r="BT2443" i="1"/>
  <c r="BV2457" i="1"/>
  <c r="BN2461" i="1"/>
  <c r="BR2463" i="1"/>
  <c r="BO2469" i="1"/>
  <c r="BU2471" i="1"/>
  <c r="BT2475" i="1"/>
  <c r="BR2481" i="1"/>
  <c r="BR2483" i="1"/>
  <c r="BU2493" i="1"/>
  <c r="BV2493" i="1" s="1"/>
  <c r="BP2495" i="1"/>
  <c r="BZ2501" i="1"/>
  <c r="BZ2505" i="1"/>
  <c r="BO2509" i="1"/>
  <c r="BQ2517" i="1"/>
  <c r="BZ2518" i="1"/>
  <c r="BZ2528" i="1"/>
  <c r="BS2533" i="1"/>
  <c r="BP2538" i="1"/>
  <c r="BU2538" i="1"/>
  <c r="BZ2546" i="1"/>
  <c r="BY2556" i="1"/>
  <c r="BY2583" i="1"/>
  <c r="BP2596" i="1"/>
  <c r="BP2602" i="1"/>
  <c r="BU2602" i="1"/>
  <c r="BZ2593" i="1"/>
  <c r="BO2344" i="1"/>
  <c r="BZ2346" i="1"/>
  <c r="BZ2372" i="1"/>
  <c r="BO2378" i="1"/>
  <c r="AJ2407" i="1"/>
  <c r="BR2410" i="1"/>
  <c r="BM2432" i="1"/>
  <c r="AJ2437" i="1"/>
  <c r="BU2437" i="1"/>
  <c r="BZ2441" i="1"/>
  <c r="BU2445" i="1"/>
  <c r="BV2445" i="1" s="1"/>
  <c r="BO2449" i="1"/>
  <c r="BR2451" i="1"/>
  <c r="AJ2453" i="1"/>
  <c r="BT2467" i="1"/>
  <c r="BZ2475" i="1"/>
  <c r="BT2477" i="1"/>
  <c r="BN2481" i="1"/>
  <c r="BY2484" i="1"/>
  <c r="BZ2491" i="1"/>
  <c r="BT2506" i="1"/>
  <c r="BZ2510" i="1"/>
  <c r="BP2511" i="1"/>
  <c r="BU2512" i="1"/>
  <c r="BU2516" i="1"/>
  <c r="BQ2521" i="1"/>
  <c r="AJ2564" i="1"/>
  <c r="BN2747" i="1"/>
  <c r="BM2458" i="1"/>
  <c r="BP2465" i="1"/>
  <c r="BU2468" i="1"/>
  <c r="BU2478" i="1"/>
  <c r="BT2485" i="1"/>
  <c r="BR2522" i="1"/>
  <c r="BM2538" i="1"/>
  <c r="BY2562" i="1"/>
  <c r="BU2632" i="1"/>
  <c r="BV2632" i="1" s="1"/>
  <c r="BR2632" i="1"/>
  <c r="BN2632" i="1"/>
  <c r="BY2640" i="1"/>
  <c r="BY2803" i="1"/>
  <c r="BN2803" i="1"/>
  <c r="BU2335" i="1"/>
  <c r="BR2346" i="1"/>
  <c r="BX2347" i="1"/>
  <c r="BM2352" i="1"/>
  <c r="BU2353" i="1"/>
  <c r="BO2362" i="1"/>
  <c r="BY2373" i="1"/>
  <c r="AJ2397" i="1"/>
  <c r="BZ2399" i="1"/>
  <c r="BT2412" i="1"/>
  <c r="BT2425" i="1"/>
  <c r="BY2431" i="1"/>
  <c r="BR2439" i="1"/>
  <c r="BS2452" i="1"/>
  <c r="BY2464" i="1"/>
  <c r="BT2465" i="1"/>
  <c r="BP2467" i="1"/>
  <c r="BT2483" i="1"/>
  <c r="BO2486" i="1"/>
  <c r="BY2491" i="1"/>
  <c r="BZ2499" i="1"/>
  <c r="BY2506" i="1"/>
  <c r="BU2509" i="1"/>
  <c r="BM2554" i="1"/>
  <c r="AJ2698" i="1"/>
  <c r="BZ2407" i="1"/>
  <c r="BX2408" i="1"/>
  <c r="BU2409" i="1"/>
  <c r="BZ2415" i="1"/>
  <c r="BR2415" i="1"/>
  <c r="BU2421" i="1"/>
  <c r="BV2421" i="1" s="1"/>
  <c r="BV2425" i="1"/>
  <c r="BU2426" i="1"/>
  <c r="BT2427" i="1"/>
  <c r="BX2432" i="1"/>
  <c r="BN2439" i="1"/>
  <c r="AJ2440" i="1"/>
  <c r="BA2440" i="1" s="1"/>
  <c r="BY2446" i="1"/>
  <c r="BU2447" i="1"/>
  <c r="BZ2451" i="1"/>
  <c r="BR2453" i="1"/>
  <c r="BU2456" i="1"/>
  <c r="BZ2459" i="1"/>
  <c r="BN2459" i="1"/>
  <c r="BR2469" i="1"/>
  <c r="BO2472" i="1"/>
  <c r="BN2473" i="1"/>
  <c r="BY2478" i="1"/>
  <c r="BO2481" i="1"/>
  <c r="BT2487" i="1"/>
  <c r="BN2493" i="1"/>
  <c r="BT2522" i="1"/>
  <c r="BZ2525" i="1"/>
  <c r="AJ2544" i="1"/>
  <c r="AZ2544" i="1" s="1"/>
  <c r="BY2577" i="1"/>
  <c r="BO2578" i="1"/>
  <c r="BN2578" i="1"/>
  <c r="AJ2586" i="1"/>
  <c r="BP2588" i="1"/>
  <c r="BT2632" i="1"/>
  <c r="BT2668" i="1"/>
  <c r="BU2669" i="1"/>
  <c r="BQ2669" i="1"/>
  <c r="BT2676" i="1"/>
  <c r="BQ2752" i="1"/>
  <c r="BU2329" i="1"/>
  <c r="BU2337" i="1"/>
  <c r="BP2344" i="1"/>
  <c r="BU2355" i="1"/>
  <c r="BX2359" i="1"/>
  <c r="BQ2370" i="1"/>
  <c r="BT2374" i="1"/>
  <c r="BT2378" i="1"/>
  <c r="BT2382" i="1"/>
  <c r="BO2387" i="1"/>
  <c r="BM2409" i="1"/>
  <c r="BU2429" i="1"/>
  <c r="BO2439" i="1"/>
  <c r="BX2439" i="1"/>
  <c r="BP2449" i="1"/>
  <c r="BT2479" i="1"/>
  <c r="BN2483" i="1"/>
  <c r="BZ2483" i="1"/>
  <c r="BP2493" i="1"/>
  <c r="AJ2496" i="1"/>
  <c r="BJ2496" i="1" s="1"/>
  <c r="BU2496" i="1"/>
  <c r="BP2500" i="1"/>
  <c r="BP2501" i="1"/>
  <c r="BO2514" i="1"/>
  <c r="BZ2522" i="1"/>
  <c r="BS2523" i="1"/>
  <c r="BN2528" i="1"/>
  <c r="BR2528" i="1"/>
  <c r="BR2584" i="1"/>
  <c r="BR2724" i="1"/>
  <c r="BN2453" i="1"/>
  <c r="BZ2463" i="1"/>
  <c r="BY2466" i="1"/>
  <c r="AJ2467" i="1"/>
  <c r="BL2467" i="1" s="1"/>
  <c r="BM2490" i="1"/>
  <c r="BU2497" i="1"/>
  <c r="BU2593" i="1"/>
  <c r="BQ2593" i="1"/>
  <c r="BY2647" i="1"/>
  <c r="BN2883" i="1"/>
  <c r="BO2883" i="1"/>
  <c r="BM2981" i="1"/>
  <c r="AL2981" i="1"/>
  <c r="BZ2539" i="1"/>
  <c r="BT2561" i="1"/>
  <c r="BX2564" i="1"/>
  <c r="BU2566" i="1"/>
  <c r="BQ2573" i="1"/>
  <c r="BR2576" i="1"/>
  <c r="BY2580" i="1"/>
  <c r="BR2590" i="1"/>
  <c r="BX2594" i="1"/>
  <c r="BY2597" i="1"/>
  <c r="BU2616" i="1"/>
  <c r="BP2620" i="1"/>
  <c r="BU2622" i="1"/>
  <c r="BZ2644" i="1"/>
  <c r="BT2648" i="1"/>
  <c r="AJ2658" i="1"/>
  <c r="BT2660" i="1"/>
  <c r="BN2660" i="1"/>
  <c r="BR2672" i="1"/>
  <c r="BQ2673" i="1"/>
  <c r="BZ2684" i="1"/>
  <c r="AJ2685" i="1"/>
  <c r="BQ2685" i="1"/>
  <c r="BS2691" i="1"/>
  <c r="BZ2692" i="1"/>
  <c r="BU2699" i="1"/>
  <c r="BO2708" i="1"/>
  <c r="BT2709" i="1"/>
  <c r="AJ2713" i="1"/>
  <c r="BR2722" i="1"/>
  <c r="BS2727" i="1"/>
  <c r="BN2740" i="1"/>
  <c r="AJ2764" i="1"/>
  <c r="BO2772" i="1"/>
  <c r="BT2789" i="1"/>
  <c r="BX2798" i="1"/>
  <c r="BO2798" i="1"/>
  <c r="BZ2808" i="1"/>
  <c r="BP2815" i="1"/>
  <c r="BO2841" i="1"/>
  <c r="BU2856" i="1"/>
  <c r="AJ2871" i="1"/>
  <c r="BK2871" i="1" s="1"/>
  <c r="BU2897" i="1"/>
  <c r="BP2897" i="1"/>
  <c r="BU2964" i="1"/>
  <c r="BN2964" i="1"/>
  <c r="BT2544" i="1"/>
  <c r="BU2546" i="1"/>
  <c r="BN2547" i="1"/>
  <c r="BZ2560" i="1"/>
  <c r="BU2562" i="1"/>
  <c r="BN2564" i="1"/>
  <c r="BR2582" i="1"/>
  <c r="BO2584" i="1"/>
  <c r="AJ2596" i="1"/>
  <c r="BN2596" i="1"/>
  <c r="BP2600" i="1"/>
  <c r="BR2617" i="1"/>
  <c r="BM2633" i="1"/>
  <c r="BZ2640" i="1"/>
  <c r="BU2649" i="1"/>
  <c r="BR2650" i="1"/>
  <c r="BZ2654" i="1"/>
  <c r="BU2655" i="1"/>
  <c r="BU2681" i="1"/>
  <c r="AJ2696" i="1"/>
  <c r="BK2696" i="1" s="1"/>
  <c r="BR2702" i="1"/>
  <c r="AJ2705" i="1"/>
  <c r="BZ2707" i="1"/>
  <c r="BY2717" i="1"/>
  <c r="BP2718" i="1"/>
  <c r="BX2724" i="1"/>
  <c r="BP2724" i="1"/>
  <c r="BR2730" i="1"/>
  <c r="BO2732" i="1"/>
  <c r="BR2738" i="1"/>
  <c r="BN2744" i="1"/>
  <c r="BU2753" i="1"/>
  <c r="AJ2755" i="1"/>
  <c r="BK2755" i="1" s="1"/>
  <c r="BP2761" i="1"/>
  <c r="BR2777" i="1"/>
  <c r="BX2793" i="1"/>
  <c r="AJ2849" i="1"/>
  <c r="BU2950" i="1"/>
  <c r="BT2540" i="1"/>
  <c r="BP2556" i="1"/>
  <c r="BY2566" i="1"/>
  <c r="BZ2582" i="1"/>
  <c r="AJ2584" i="1"/>
  <c r="BY2606" i="1"/>
  <c r="BZ2622" i="1"/>
  <c r="AJ2628" i="1"/>
  <c r="BP2634" i="1"/>
  <c r="BU2641" i="1"/>
  <c r="BS2643" i="1"/>
  <c r="BT2644" i="1"/>
  <c r="BU2652" i="1"/>
  <c r="BR2664" i="1"/>
  <c r="BU2665" i="1"/>
  <c r="BT2672" i="1"/>
  <c r="BZ2679" i="1"/>
  <c r="BZ2686" i="1"/>
  <c r="BU2690" i="1"/>
  <c r="BP2694" i="1"/>
  <c r="BR2700" i="1"/>
  <c r="BP2722" i="1"/>
  <c r="BU2730" i="1"/>
  <c r="BY2733" i="1"/>
  <c r="BQ2746" i="1"/>
  <c r="BZ2749" i="1"/>
  <c r="BY2753" i="1"/>
  <c r="BT2757" i="1"/>
  <c r="BU2758" i="1"/>
  <c r="BT2761" i="1"/>
  <c r="BM2782" i="1"/>
  <c r="BU2800" i="1"/>
  <c r="BT2813" i="1"/>
  <c r="BM2864" i="1"/>
  <c r="BR2900" i="1"/>
  <c r="BQ2937" i="1"/>
  <c r="BO2583" i="1"/>
  <c r="AJ2588" i="1"/>
  <c r="BR2588" i="1"/>
  <c r="BU2595" i="1"/>
  <c r="BU2603" i="1"/>
  <c r="BU2640" i="1"/>
  <c r="BZ2641" i="1"/>
  <c r="BZ2650" i="1"/>
  <c r="BT2654" i="1"/>
  <c r="BU2666" i="1"/>
  <c r="BQ2667" i="1"/>
  <c r="BR2668" i="1"/>
  <c r="BZ2674" i="1"/>
  <c r="BR2676" i="1"/>
  <c r="BP2702" i="1"/>
  <c r="BX2714" i="1"/>
  <c r="BU2723" i="1"/>
  <c r="BR2744" i="1"/>
  <c r="BS2750" i="1"/>
  <c r="BM2761" i="1"/>
  <c r="BU2818" i="1"/>
  <c r="BU2924" i="1"/>
  <c r="BR2924" i="1"/>
  <c r="BS2953" i="1"/>
  <c r="BY2968" i="1"/>
  <c r="BZ2547" i="1"/>
  <c r="BU2549" i="1"/>
  <c r="BX2562" i="1"/>
  <c r="BU2569" i="1"/>
  <c r="BQ2570" i="1"/>
  <c r="BO2576" i="1"/>
  <c r="BR2578" i="1"/>
  <c r="BU2579" i="1"/>
  <c r="BM2603" i="1"/>
  <c r="BO2613" i="1"/>
  <c r="BT2620" i="1"/>
  <c r="BY2623" i="1"/>
  <c r="BR2625" i="1"/>
  <c r="BU2629" i="1"/>
  <c r="BO2638" i="1"/>
  <c r="BN2642" i="1"/>
  <c r="BS2645" i="1"/>
  <c r="BT2652" i="1"/>
  <c r="BQ2653" i="1"/>
  <c r="BU2658" i="1"/>
  <c r="BT2670" i="1"/>
  <c r="BZ2703" i="1"/>
  <c r="BV2710" i="1"/>
  <c r="BT2711" i="1"/>
  <c r="BO2713" i="1"/>
  <c r="BO2718" i="1"/>
  <c r="BN2726" i="1"/>
  <c r="BR2732" i="1"/>
  <c r="BM2735" i="1"/>
  <c r="BY2741" i="1"/>
  <c r="BU2742" i="1"/>
  <c r="BM2746" i="1"/>
  <c r="BP2753" i="1"/>
  <c r="BM2791" i="1"/>
  <c r="BP2791" i="1"/>
  <c r="BO2813" i="1"/>
  <c r="BN2615" i="1"/>
  <c r="BN2640" i="1"/>
  <c r="BX2642" i="1"/>
  <c r="BO2659" i="1"/>
  <c r="BZ2666" i="1"/>
  <c r="BU2668" i="1"/>
  <c r="BM2671" i="1"/>
  <c r="AJ2672" i="1"/>
  <c r="BQ2675" i="1"/>
  <c r="BU2676" i="1"/>
  <c r="BX2705" i="1"/>
  <c r="BM2722" i="1"/>
  <c r="BT2736" i="1"/>
  <c r="BR2740" i="1"/>
  <c r="BR2779" i="1"/>
  <c r="BT2779" i="1"/>
  <c r="BZ2791" i="1"/>
  <c r="BZ2820" i="1"/>
  <c r="BT2924" i="1"/>
  <c r="BZ2550" i="1"/>
  <c r="BU2563" i="1"/>
  <c r="BO2570" i="1"/>
  <c r="BO2571" i="1"/>
  <c r="BR2574" i="1"/>
  <c r="BP2580" i="1"/>
  <c r="BU2581" i="1"/>
  <c r="BU2594" i="1"/>
  <c r="BQ2613" i="1"/>
  <c r="BU2614" i="1"/>
  <c r="BZ2625" i="1"/>
  <c r="BN2626" i="1"/>
  <c r="BY2628" i="1"/>
  <c r="BZ2638" i="1"/>
  <c r="BU2647" i="1"/>
  <c r="BY2657" i="1"/>
  <c r="AJ2660" i="1"/>
  <c r="BT2662" i="1"/>
  <c r="BX2668" i="1"/>
  <c r="BX2676" i="1"/>
  <c r="BU2678" i="1"/>
  <c r="BU2701" i="1"/>
  <c r="BN2708" i="1"/>
  <c r="BY2711" i="1"/>
  <c r="BY2715" i="1"/>
  <c r="BN2716" i="1"/>
  <c r="AJ2728" i="1"/>
  <c r="BM2738" i="1"/>
  <c r="BM2743" i="1"/>
  <c r="BX2747" i="1"/>
  <c r="BR2754" i="1"/>
  <c r="BR2759" i="1"/>
  <c r="AJ2767" i="1"/>
  <c r="BY2771" i="1"/>
  <c r="BX2779" i="1"/>
  <c r="BT2781" i="1"/>
  <c r="BU2781" i="1"/>
  <c r="AJ2898" i="1"/>
  <c r="BN2766" i="1"/>
  <c r="AJ2768" i="1"/>
  <c r="AJ2780" i="1"/>
  <c r="BT2784" i="1"/>
  <c r="BM2790" i="1"/>
  <c r="BQ2790" i="1"/>
  <c r="BR2792" i="1"/>
  <c r="BO2797" i="1"/>
  <c r="AJ2803" i="1"/>
  <c r="BZ2812" i="1"/>
  <c r="BZ2818" i="1"/>
  <c r="AJ2819" i="1"/>
  <c r="BZ2827" i="1"/>
  <c r="BQ2833" i="1"/>
  <c r="BU2835" i="1"/>
  <c r="BZ2851" i="1"/>
  <c r="BZ2859" i="1"/>
  <c r="BU2861" i="1"/>
  <c r="BQ2874" i="1"/>
  <c r="BU2878" i="1"/>
  <c r="BV2878" i="1" s="1"/>
  <c r="BZ2890" i="1"/>
  <c r="BO2896" i="1"/>
  <c r="BQ2898" i="1"/>
  <c r="BO2899" i="1"/>
  <c r="BS2903" i="1"/>
  <c r="BU2903" i="1"/>
  <c r="BR2978" i="1"/>
  <c r="BS2844" i="1"/>
  <c r="BV2857" i="1"/>
  <c r="BP2917" i="1"/>
  <c r="BS2926" i="1"/>
  <c r="BY2944" i="1"/>
  <c r="BV2982" i="1"/>
  <c r="BZ2828" i="1"/>
  <c r="BT2828" i="1"/>
  <c r="BZ2853" i="1"/>
  <c r="BS2856" i="1"/>
  <c r="BY2861" i="1"/>
  <c r="BT2883" i="1"/>
  <c r="AJ2886" i="1"/>
  <c r="BT2897" i="1"/>
  <c r="BT2901" i="1"/>
  <c r="AJ2903" i="1"/>
  <c r="BY2907" i="1"/>
  <c r="BM2921" i="1"/>
  <c r="AJ2933" i="1"/>
  <c r="BP2935" i="1"/>
  <c r="BR2943" i="1"/>
  <c r="BO2968" i="1"/>
  <c r="BZ2969" i="1"/>
  <c r="BU2973" i="1"/>
  <c r="BP2979" i="1"/>
  <c r="BN2773" i="1"/>
  <c r="BO2790" i="1"/>
  <c r="BS2801" i="1"/>
  <c r="BT2803" i="1"/>
  <c r="BU2815" i="1"/>
  <c r="BV2815" i="1" s="1"/>
  <c r="BM2820" i="1"/>
  <c r="BX2828" i="1"/>
  <c r="BX2852" i="1"/>
  <c r="BO2865" i="1"/>
  <c r="BO2880" i="1"/>
  <c r="BU2887" i="1"/>
  <c r="BS2924" i="1"/>
  <c r="BY2931" i="1"/>
  <c r="BZ2943" i="1"/>
  <c r="BM2946" i="1"/>
  <c r="BU2959" i="1"/>
  <c r="BN2975" i="1"/>
  <c r="BM2816" i="1"/>
  <c r="BO2817" i="1"/>
  <c r="BP2848" i="1"/>
  <c r="BN2869" i="1"/>
  <c r="BZ2875" i="1"/>
  <c r="BO2889" i="1"/>
  <c r="BN2904" i="1"/>
  <c r="BU2927" i="1"/>
  <c r="BV2931" i="1"/>
  <c r="BZ2934" i="1"/>
  <c r="BQ2936" i="1"/>
  <c r="BX2938" i="1"/>
  <c r="BO2964" i="1"/>
  <c r="BX2970" i="1"/>
  <c r="BN2970" i="1"/>
  <c r="BU2976" i="1"/>
  <c r="BU2977" i="1"/>
  <c r="BO2770" i="1"/>
  <c r="BQ2777" i="1"/>
  <c r="BR2797" i="1"/>
  <c r="BP2802" i="1"/>
  <c r="BU2812" i="1"/>
  <c r="BQ2826" i="1"/>
  <c r="BU2838" i="1"/>
  <c r="BN2839" i="1"/>
  <c r="BT2840" i="1"/>
  <c r="BO2843" i="1"/>
  <c r="BQ2868" i="1"/>
  <c r="BP2877" i="1"/>
  <c r="BZ2895" i="1"/>
  <c r="BP2905" i="1"/>
  <c r="BR2906" i="1"/>
  <c r="BZ2922" i="1"/>
  <c r="BU2939" i="1"/>
  <c r="BP2948" i="1"/>
  <c r="BT2955" i="1"/>
  <c r="BU2961" i="1"/>
  <c r="BZ2975" i="1"/>
  <c r="AJ2978" i="1"/>
  <c r="BI2978" i="1" s="1"/>
  <c r="AJ2979" i="1"/>
  <c r="BT2983" i="1"/>
  <c r="BP2764" i="1"/>
  <c r="BQ2782" i="1"/>
  <c r="BO2788" i="1"/>
  <c r="BZ2789" i="1"/>
  <c r="BP2789" i="1"/>
  <c r="BT2797" i="1"/>
  <c r="BY2800" i="1"/>
  <c r="AJ2808" i="1"/>
  <c r="BP2818" i="1"/>
  <c r="BU2819" i="1"/>
  <c r="BQ2823" i="1"/>
  <c r="BZ2864" i="1"/>
  <c r="BP2869" i="1"/>
  <c r="BP2875" i="1"/>
  <c r="BY2877" i="1"/>
  <c r="BS2885" i="1"/>
  <c r="BZ2886" i="1"/>
  <c r="BO2894" i="1"/>
  <c r="BU2896" i="1"/>
  <c r="BZ2911" i="1"/>
  <c r="BO2922" i="1"/>
  <c r="AJ2923" i="1"/>
  <c r="BA2923" i="1" s="1"/>
  <c r="BP2925" i="1"/>
  <c r="BY2938" i="1"/>
  <c r="BU2940" i="1"/>
  <c r="AJ2942" i="1"/>
  <c r="BL2942" i="1" s="1"/>
  <c r="BT2944" i="1"/>
  <c r="AJ2953" i="1"/>
  <c r="BK2953" i="1" s="1"/>
  <c r="BO2959" i="1"/>
  <c r="BZ2960" i="1"/>
  <c r="BU2968" i="1"/>
  <c r="BR2970" i="1"/>
  <c r="BY2974" i="1"/>
  <c r="BO2976" i="1"/>
  <c r="BZ2981" i="1"/>
  <c r="BS62" i="1"/>
  <c r="AJ187" i="1"/>
  <c r="BL187" i="1" s="1"/>
  <c r="AJ316" i="1"/>
  <c r="AZ63" i="1"/>
  <c r="BS151" i="1"/>
  <c r="AJ219" i="1"/>
  <c r="BL219" i="1" s="1"/>
  <c r="BY12" i="1"/>
  <c r="BM13" i="1"/>
  <c r="AJ15" i="1"/>
  <c r="BN26" i="1"/>
  <c r="BY35" i="1"/>
  <c r="BP36" i="1"/>
  <c r="BM37" i="1"/>
  <c r="BU40" i="1"/>
  <c r="BY46" i="1"/>
  <c r="BZ46" i="1"/>
  <c r="BR46" i="1"/>
  <c r="AJ55" i="1"/>
  <c r="BY59" i="1"/>
  <c r="BP60" i="1"/>
  <c r="BT62" i="1"/>
  <c r="AJ64" i="1"/>
  <c r="BT68" i="1"/>
  <c r="AZ71" i="1"/>
  <c r="AJ79" i="1"/>
  <c r="BP84" i="1"/>
  <c r="BU86" i="1"/>
  <c r="BM88" i="1"/>
  <c r="BQ102" i="1"/>
  <c r="BZ113" i="1"/>
  <c r="BZ115" i="1"/>
  <c r="BR118" i="1"/>
  <c r="AJ120" i="1"/>
  <c r="BZ123" i="1"/>
  <c r="BR126" i="1"/>
  <c r="BZ127" i="1"/>
  <c r="BS127" i="1"/>
  <c r="AJ128" i="1"/>
  <c r="BZ129" i="1"/>
  <c r="BZ131" i="1"/>
  <c r="BQ140" i="1"/>
  <c r="BQ141" i="1"/>
  <c r="BP142" i="1"/>
  <c r="BR145" i="1"/>
  <c r="BX148" i="1"/>
  <c r="AJ150" i="1"/>
  <c r="BZ153" i="1"/>
  <c r="BZ155" i="1"/>
  <c r="BS155" i="1"/>
  <c r="BQ164" i="1"/>
  <c r="BQ165" i="1"/>
  <c r="BU166" i="1"/>
  <c r="BS167" i="1"/>
  <c r="BM168" i="1"/>
  <c r="BM169" i="1"/>
  <c r="AJ171" i="1"/>
  <c r="BL171" i="1" s="1"/>
  <c r="BT172" i="1"/>
  <c r="BT173" i="1"/>
  <c r="BZ177" i="1"/>
  <c r="BZ179" i="1"/>
  <c r="BQ188" i="1"/>
  <c r="BQ189" i="1"/>
  <c r="BP190" i="1"/>
  <c r="BR193" i="1"/>
  <c r="BX196" i="1"/>
  <c r="AJ198" i="1"/>
  <c r="AJ200" i="1"/>
  <c r="BT206" i="1"/>
  <c r="AJ207" i="1"/>
  <c r="BU208" i="1"/>
  <c r="BX210" i="1"/>
  <c r="BM213" i="1"/>
  <c r="BS214" i="1"/>
  <c r="BY220" i="1"/>
  <c r="BR222" i="1"/>
  <c r="BY227" i="1"/>
  <c r="BP228" i="1"/>
  <c r="BS231" i="1"/>
  <c r="BM232" i="1"/>
  <c r="BM233" i="1"/>
  <c r="AJ235" i="1"/>
  <c r="BL235" i="1" s="1"/>
  <c r="BT236" i="1"/>
  <c r="BT237" i="1"/>
  <c r="BZ241" i="1"/>
  <c r="BM243" i="1"/>
  <c r="AJ244" i="1"/>
  <c r="BM246" i="1"/>
  <c r="BS249" i="1"/>
  <c r="BP250" i="1"/>
  <c r="BZ251" i="1"/>
  <c r="BN251" i="1"/>
  <c r="BZ252" i="1"/>
  <c r="BM254" i="1"/>
  <c r="BV258" i="1"/>
  <c r="BO260" i="1"/>
  <c r="BN262" i="1"/>
  <c r="BX264" i="1"/>
  <c r="AJ265" i="1"/>
  <c r="BX276" i="1"/>
  <c r="AJ280" i="1"/>
  <c r="BN282" i="1"/>
  <c r="AL286" i="1"/>
  <c r="AJ286" i="1" s="1"/>
  <c r="BN286" i="1"/>
  <c r="BZ287" i="1"/>
  <c r="BY289" i="1"/>
  <c r="AJ293" i="1"/>
  <c r="BZ296" i="1"/>
  <c r="BT296" i="1"/>
  <c r="BU298" i="1"/>
  <c r="BV298" i="1" s="1"/>
  <c r="BM303" i="1"/>
  <c r="AJ305" i="1"/>
  <c r="BN306" i="1"/>
  <c r="BM307" i="1"/>
  <c r="BN308" i="1"/>
  <c r="AJ309" i="1"/>
  <c r="BX317" i="1"/>
  <c r="BM317" i="1"/>
  <c r="BU318" i="1"/>
  <c r="BR326" i="1"/>
  <c r="BZ326" i="1"/>
  <c r="BT329" i="1"/>
  <c r="BM334" i="1"/>
  <c r="BR340" i="1"/>
  <c r="AJ341" i="1"/>
  <c r="BL341" i="1" s="1"/>
  <c r="BT345" i="1"/>
  <c r="BO345" i="1"/>
  <c r="BP20" i="1"/>
  <c r="BQ9" i="1"/>
  <c r="BT16" i="1"/>
  <c r="BQ17" i="1"/>
  <c r="BQ20" i="1"/>
  <c r="BQ25" i="1"/>
  <c r="BQ28" i="1"/>
  <c r="BT29" i="1"/>
  <c r="BM32" i="1"/>
  <c r="BR32" i="1"/>
  <c r="BS35" i="1"/>
  <c r="BQ36" i="1"/>
  <c r="BU38" i="1"/>
  <c r="BV38" i="1" s="1"/>
  <c r="BM40" i="1"/>
  <c r="BR40" i="1"/>
  <c r="BY43" i="1"/>
  <c r="BS46" i="1"/>
  <c r="BO47" i="1"/>
  <c r="BY51" i="1"/>
  <c r="BP52" i="1"/>
  <c r="BO54" i="1"/>
  <c r="BU54" i="1"/>
  <c r="BV54" i="1" s="1"/>
  <c r="BM57" i="1"/>
  <c r="BO58" i="1"/>
  <c r="BS59" i="1"/>
  <c r="BQ60" i="1"/>
  <c r="BY61" i="1"/>
  <c r="BU61" i="1"/>
  <c r="BU62" i="1"/>
  <c r="BY65" i="1"/>
  <c r="BV65" i="1"/>
  <c r="BX68" i="1"/>
  <c r="BM72" i="1"/>
  <c r="BZ74" i="1"/>
  <c r="BY75" i="1"/>
  <c r="BP76" i="1"/>
  <c r="BU78" i="1"/>
  <c r="BV78" i="1" s="1"/>
  <c r="BM81" i="1"/>
  <c r="BO82" i="1"/>
  <c r="BQ84" i="1"/>
  <c r="BU85" i="1"/>
  <c r="BS86" i="1"/>
  <c r="BO92" i="1"/>
  <c r="BT92" i="1"/>
  <c r="BO93" i="1"/>
  <c r="BV93" i="1"/>
  <c r="BS94" i="1"/>
  <c r="BS95" i="1"/>
  <c r="BY105" i="1"/>
  <c r="BV105" i="1"/>
  <c r="AJ112" i="1"/>
  <c r="AJ117" i="1"/>
  <c r="BN118" i="1"/>
  <c r="BZ119" i="1"/>
  <c r="BO121" i="1"/>
  <c r="BN126" i="1"/>
  <c r="BO127" i="1"/>
  <c r="BY134" i="1"/>
  <c r="BT134" i="1"/>
  <c r="BX138" i="1"/>
  <c r="BR140" i="1"/>
  <c r="BM141" i="1"/>
  <c r="BS150" i="1"/>
  <c r="BR150" i="1"/>
  <c r="BZ151" i="1"/>
  <c r="AJ152" i="1"/>
  <c r="BY158" i="1"/>
  <c r="BT158" i="1"/>
  <c r="BX162" i="1"/>
  <c r="BR164" i="1"/>
  <c r="BM165" i="1"/>
  <c r="BP166" i="1"/>
  <c r="BT168" i="1"/>
  <c r="BR169" i="1"/>
  <c r="BX172" i="1"/>
  <c r="AJ174" i="1"/>
  <c r="AJ176" i="1"/>
  <c r="BT182" i="1"/>
  <c r="BX186" i="1"/>
  <c r="BR188" i="1"/>
  <c r="BM189" i="1"/>
  <c r="BS190" i="1"/>
  <c r="BU193" i="1"/>
  <c r="BT195" i="1"/>
  <c r="BY196" i="1"/>
  <c r="BZ199" i="1"/>
  <c r="BO201" i="1"/>
  <c r="AJ202" i="1"/>
  <c r="BY203" i="1"/>
  <c r="BP204" i="1"/>
  <c r="BN205" i="1"/>
  <c r="BS207" i="1"/>
  <c r="BM208" i="1"/>
  <c r="BR208" i="1"/>
  <c r="BZ210" i="1"/>
  <c r="AJ211" i="1"/>
  <c r="BL211" i="1" s="1"/>
  <c r="BT212" i="1"/>
  <c r="BT213" i="1"/>
  <c r="BY217" i="1"/>
  <c r="BZ217" i="1"/>
  <c r="BV217" i="1"/>
  <c r="BZ219" i="1"/>
  <c r="BZ220" i="1"/>
  <c r="BN222" i="1"/>
  <c r="BO223" i="1"/>
  <c r="BQ228" i="1"/>
  <c r="BZ229" i="1"/>
  <c r="BQ229" i="1"/>
  <c r="BP230" i="1"/>
  <c r="BT232" i="1"/>
  <c r="BR233" i="1"/>
  <c r="BX236" i="1"/>
  <c r="AJ238" i="1"/>
  <c r="AJ240" i="1"/>
  <c r="BO245" i="1"/>
  <c r="AJ249" i="1"/>
  <c r="BT250" i="1"/>
  <c r="BU254" i="1"/>
  <c r="BX260" i="1"/>
  <c r="BQ269" i="1"/>
  <c r="BO270" i="1"/>
  <c r="BS270" i="1"/>
  <c r="BM274" i="1"/>
  <c r="AJ277" i="1"/>
  <c r="BY278" i="1"/>
  <c r="AJ282" i="1"/>
  <c r="BN284" i="1"/>
  <c r="BY285" i="1"/>
  <c r="BV286" i="1"/>
  <c r="BP286" i="1"/>
  <c r="BX294" i="1"/>
  <c r="BY296" i="1"/>
  <c r="BX298" i="1"/>
  <c r="BT305" i="1"/>
  <c r="BQ307" i="1"/>
  <c r="BX308" i="1"/>
  <c r="AJ310" i="1"/>
  <c r="BY325" i="1"/>
  <c r="BO340" i="1"/>
  <c r="BN340" i="1"/>
  <c r="BM403" i="1"/>
  <c r="BM411" i="1"/>
  <c r="BP28" i="1"/>
  <c r="BX4" i="1"/>
  <c r="BZ3" i="1"/>
  <c r="BR3" i="1"/>
  <c r="BY4" i="1"/>
  <c r="BR9" i="1"/>
  <c r="BO12" i="1"/>
  <c r="BT12" i="1"/>
  <c r="BS14" i="1"/>
  <c r="BP14" i="1"/>
  <c r="BR17" i="1"/>
  <c r="BY18" i="1"/>
  <c r="BR20" i="1"/>
  <c r="BM21" i="1"/>
  <c r="BR25" i="1"/>
  <c r="BY26" i="1"/>
  <c r="BR28" i="1"/>
  <c r="BV29" i="1"/>
  <c r="BQ33" i="1"/>
  <c r="BR36" i="1"/>
  <c r="BS38" i="1"/>
  <c r="BQ41" i="1"/>
  <c r="BS43" i="1"/>
  <c r="BP44" i="1"/>
  <c r="BM45" i="1"/>
  <c r="BP46" i="1"/>
  <c r="BT46" i="1"/>
  <c r="AJ47" i="1"/>
  <c r="BO50" i="1"/>
  <c r="BQ52" i="1"/>
  <c r="BU53" i="1"/>
  <c r="BS54" i="1"/>
  <c r="BR60" i="1"/>
  <c r="BM61" i="1"/>
  <c r="BO65" i="1"/>
  <c r="BY68" i="1"/>
  <c r="BN70" i="1"/>
  <c r="BQ73" i="1"/>
  <c r="BY74" i="1"/>
  <c r="BQ76" i="1"/>
  <c r="BU77" i="1"/>
  <c r="BS78" i="1"/>
  <c r="BM80" i="1"/>
  <c r="BR84" i="1"/>
  <c r="BM85" i="1"/>
  <c r="BQ86" i="1"/>
  <c r="BQ94" i="1"/>
  <c r="BY96" i="1"/>
  <c r="BZ97" i="1"/>
  <c r="BV97" i="1"/>
  <c r="BZ99" i="1"/>
  <c r="BR102" i="1"/>
  <c r="AJ104" i="1"/>
  <c r="BZ107" i="1"/>
  <c r="BR110" i="1"/>
  <c r="BY115" i="1"/>
  <c r="BP116" i="1"/>
  <c r="BN117" i="1"/>
  <c r="BY118" i="1"/>
  <c r="BT118" i="1"/>
  <c r="BO119" i="1"/>
  <c r="AJ122" i="1"/>
  <c r="BG122" i="1" s="1"/>
  <c r="BY123" i="1"/>
  <c r="BP124" i="1"/>
  <c r="BN125" i="1"/>
  <c r="BY126" i="1"/>
  <c r="BT126" i="1"/>
  <c r="AJ127" i="1"/>
  <c r="BO129" i="1"/>
  <c r="BY131" i="1"/>
  <c r="BP132" i="1"/>
  <c r="BN133" i="1"/>
  <c r="BZ134" i="1"/>
  <c r="BS135" i="1"/>
  <c r="BM136" i="1"/>
  <c r="BR136" i="1"/>
  <c r="BZ138" i="1"/>
  <c r="BO140" i="1"/>
  <c r="BT140" i="1"/>
  <c r="BO141" i="1"/>
  <c r="BT141" i="1"/>
  <c r="BY144" i="1"/>
  <c r="BY145" i="1"/>
  <c r="BZ145" i="1"/>
  <c r="BV145" i="1"/>
  <c r="BZ147" i="1"/>
  <c r="BS147" i="1"/>
  <c r="BN150" i="1"/>
  <c r="BO151" i="1"/>
  <c r="BO153" i="1"/>
  <c r="AJ154" i="1"/>
  <c r="BY155" i="1"/>
  <c r="BN157" i="1"/>
  <c r="BZ158" i="1"/>
  <c r="BS159" i="1"/>
  <c r="BM160" i="1"/>
  <c r="BR160" i="1"/>
  <c r="BO164" i="1"/>
  <c r="BT164" i="1"/>
  <c r="BO165" i="1"/>
  <c r="BT165" i="1"/>
  <c r="BQ166" i="1"/>
  <c r="BY172" i="1"/>
  <c r="BR174" i="1"/>
  <c r="BZ175" i="1"/>
  <c r="BO177" i="1"/>
  <c r="BY179" i="1"/>
  <c r="BP180" i="1"/>
  <c r="BN181" i="1"/>
  <c r="BZ182" i="1"/>
  <c r="BS183" i="1"/>
  <c r="BM184" i="1"/>
  <c r="BR184" i="1"/>
  <c r="BZ186" i="1"/>
  <c r="BO188" i="1"/>
  <c r="BT188" i="1"/>
  <c r="BO189" i="1"/>
  <c r="BT189" i="1"/>
  <c r="BY193" i="1"/>
  <c r="BZ193" i="1"/>
  <c r="BV193" i="1"/>
  <c r="BZ195" i="1"/>
  <c r="BN198" i="1"/>
  <c r="BO199" i="1"/>
  <c r="BQ204" i="1"/>
  <c r="BZ205" i="1"/>
  <c r="BQ205" i="1"/>
  <c r="BO206" i="1"/>
  <c r="BP206" i="1"/>
  <c r="BT208" i="1"/>
  <c r="BR209" i="1"/>
  <c r="BX212" i="1"/>
  <c r="AJ214" i="1"/>
  <c r="AJ216" i="1"/>
  <c r="BY222" i="1"/>
  <c r="BT222" i="1"/>
  <c r="BX226" i="1"/>
  <c r="BR228" i="1"/>
  <c r="BM229" i="1"/>
  <c r="BS230" i="1"/>
  <c r="BY236" i="1"/>
  <c r="BR238" i="1"/>
  <c r="BO241" i="1"/>
  <c r="BY243" i="1"/>
  <c r="BT245" i="1"/>
  <c r="AJ246" i="1"/>
  <c r="BV250" i="1"/>
  <c r="BS251" i="1"/>
  <c r="BX252" i="1"/>
  <c r="BZ259" i="1"/>
  <c r="BP262" i="1"/>
  <c r="BU265" i="1"/>
  <c r="BZ268" i="1"/>
  <c r="AJ269" i="1"/>
  <c r="BP272" i="1"/>
  <c r="AJ276" i="1"/>
  <c r="BZ276" i="1"/>
  <c r="BM278" i="1"/>
  <c r="BS281" i="1"/>
  <c r="BP282" i="1"/>
  <c r="BZ283" i="1"/>
  <c r="BN283" i="1"/>
  <c r="BZ284" i="1"/>
  <c r="BM286" i="1"/>
  <c r="BR286" i="1"/>
  <c r="BY287" i="1"/>
  <c r="AJ289" i="1"/>
  <c r="BV290" i="1"/>
  <c r="BO292" i="1"/>
  <c r="BN294" i="1"/>
  <c r="BX296" i="1"/>
  <c r="AJ297" i="1"/>
  <c r="BV302" i="1"/>
  <c r="BZ305" i="1"/>
  <c r="AJ306" i="1"/>
  <c r="BS307" i="1"/>
  <c r="BR307" i="1"/>
  <c r="BY308" i="1"/>
  <c r="BK313" i="1"/>
  <c r="BM315" i="1"/>
  <c r="BY320" i="1"/>
  <c r="BY326" i="1"/>
  <c r="BN327" i="1"/>
  <c r="BV330" i="1"/>
  <c r="BQ330" i="1"/>
  <c r="BP332" i="1"/>
  <c r="BZ335" i="1"/>
  <c r="BZ6" i="1"/>
  <c r="BQ12" i="1"/>
  <c r="BU32" i="1"/>
  <c r="BN6" i="1"/>
  <c r="AJ4" i="1"/>
  <c r="BR6" i="1"/>
  <c r="BZ9" i="1"/>
  <c r="BO13" i="1"/>
  <c r="BT13" i="1"/>
  <c r="BQ14" i="1"/>
  <c r="BO20" i="1"/>
  <c r="BT20" i="1"/>
  <c r="BZ25" i="1"/>
  <c r="BO28" i="1"/>
  <c r="BT28" i="1"/>
  <c r="BO29" i="1"/>
  <c r="BO36" i="1"/>
  <c r="BT36" i="1"/>
  <c r="BO37" i="1"/>
  <c r="BQ44" i="1"/>
  <c r="BV45" i="1"/>
  <c r="BU46" i="1"/>
  <c r="BV46" i="1" s="1"/>
  <c r="BM48" i="1"/>
  <c r="BM53" i="1"/>
  <c r="BT53" i="1"/>
  <c r="BY58" i="1"/>
  <c r="BO60" i="1"/>
  <c r="BT60" i="1"/>
  <c r="BO61" i="1"/>
  <c r="BZ67" i="1"/>
  <c r="BR67" i="1"/>
  <c r="BZ68" i="1"/>
  <c r="BY70" i="1"/>
  <c r="BZ70" i="1"/>
  <c r="BM77" i="1"/>
  <c r="BT77" i="1"/>
  <c r="BY82" i="1"/>
  <c r="BO84" i="1"/>
  <c r="BT84" i="1"/>
  <c r="BO85" i="1"/>
  <c r="BY89" i="1"/>
  <c r="BV89" i="1"/>
  <c r="AJ96" i="1"/>
  <c r="AJ101" i="1"/>
  <c r="BN102" i="1"/>
  <c r="BZ103" i="1"/>
  <c r="BN110" i="1"/>
  <c r="BO111" i="1"/>
  <c r="BO114" i="1"/>
  <c r="BQ116" i="1"/>
  <c r="BQ117" i="1"/>
  <c r="BO122" i="1"/>
  <c r="BQ124" i="1"/>
  <c r="BQ125" i="1"/>
  <c r="BZ126" i="1"/>
  <c r="BO130" i="1"/>
  <c r="BQ132" i="1"/>
  <c r="BZ133" i="1"/>
  <c r="BP134" i="1"/>
  <c r="BT136" i="1"/>
  <c r="BX140" i="1"/>
  <c r="AJ142" i="1"/>
  <c r="AJ144" i="1"/>
  <c r="AJ149" i="1"/>
  <c r="BY150" i="1"/>
  <c r="BX151" i="1"/>
  <c r="BQ156" i="1"/>
  <c r="BZ157" i="1"/>
  <c r="BP158" i="1"/>
  <c r="BT160" i="1"/>
  <c r="BX164" i="1"/>
  <c r="AJ166" i="1"/>
  <c r="BY168" i="1"/>
  <c r="BY169" i="1"/>
  <c r="BZ169" i="1"/>
  <c r="BV169" i="1"/>
  <c r="BZ171" i="1"/>
  <c r="BS171" i="1"/>
  <c r="BN174" i="1"/>
  <c r="BO175" i="1"/>
  <c r="BZ181" i="1"/>
  <c r="BP182" i="1"/>
  <c r="BT184" i="1"/>
  <c r="BX188" i="1"/>
  <c r="AJ190" i="1"/>
  <c r="AJ192" i="1"/>
  <c r="AJ197" i="1"/>
  <c r="BY198" i="1"/>
  <c r="AJ199" i="1"/>
  <c r="BU200" i="1"/>
  <c r="BX202" i="1"/>
  <c r="BM205" i="1"/>
  <c r="BS206" i="1"/>
  <c r="BY212" i="1"/>
  <c r="BR214" i="1"/>
  <c r="BZ215" i="1"/>
  <c r="AJ218" i="1"/>
  <c r="BY219" i="1"/>
  <c r="BZ222" i="1"/>
  <c r="BS223" i="1"/>
  <c r="BM224" i="1"/>
  <c r="BM225" i="1"/>
  <c r="BZ226" i="1"/>
  <c r="AJ227" i="1"/>
  <c r="BL227" i="1" s="1"/>
  <c r="BO228" i="1"/>
  <c r="BS228" i="1"/>
  <c r="BT229" i="1"/>
  <c r="BY232" i="1"/>
  <c r="BY233" i="1"/>
  <c r="BZ233" i="1"/>
  <c r="BV233" i="1"/>
  <c r="BZ235" i="1"/>
  <c r="BS235" i="1"/>
  <c r="BO239" i="1"/>
  <c r="BR244" i="1"/>
  <c r="BY245" i="1"/>
  <c r="BY248" i="1"/>
  <c r="BM250" i="1"/>
  <c r="BY251" i="1"/>
  <c r="AJ253" i="1"/>
  <c r="BT262" i="1"/>
  <c r="BY265" i="1"/>
  <c r="BN266" i="1"/>
  <c r="BY268" i="1"/>
  <c r="BM269" i="1"/>
  <c r="BZ272" i="1"/>
  <c r="AJ274" i="1"/>
  <c r="AJ281" i="1"/>
  <c r="BX292" i="1"/>
  <c r="BO297" i="1"/>
  <c r="BQ301" i="1"/>
  <c r="BO302" i="1"/>
  <c r="BS302" i="1"/>
  <c r="BV307" i="1"/>
  <c r="AJ308" i="1"/>
  <c r="BO312" i="1"/>
  <c r="BL313" i="1"/>
  <c r="BR315" i="1"/>
  <c r="BU342" i="1"/>
  <c r="BR342" i="1"/>
  <c r="BP342" i="1"/>
  <c r="BX346" i="1"/>
  <c r="BN347" i="1"/>
  <c r="BX353" i="1"/>
  <c r="AJ608" i="1"/>
  <c r="BY9" i="1"/>
  <c r="BV17" i="1"/>
  <c r="BT52" i="1"/>
  <c r="BV70" i="1"/>
  <c r="BS70" i="1"/>
  <c r="BZ73" i="1"/>
  <c r="BT76" i="1"/>
  <c r="AJ78" i="1"/>
  <c r="AJ88" i="1"/>
  <c r="BZ91" i="1"/>
  <c r="BY99" i="1"/>
  <c r="BT102" i="1"/>
  <c r="BG106" i="1"/>
  <c r="BY107" i="1"/>
  <c r="BT110" i="1"/>
  <c r="AJ111" i="1"/>
  <c r="BU112" i="1"/>
  <c r="BS119" i="1"/>
  <c r="BS142" i="1"/>
  <c r="BS158" i="1"/>
  <c r="AJ168" i="1"/>
  <c r="BT174" i="1"/>
  <c r="BX175" i="1"/>
  <c r="BS182" i="1"/>
  <c r="AJ203" i="1"/>
  <c r="BL203" i="1" s="1"/>
  <c r="BT204" i="1"/>
  <c r="BT205" i="1"/>
  <c r="BZ209" i="1"/>
  <c r="BV209" i="1"/>
  <c r="BZ211" i="1"/>
  <c r="BS211" i="1"/>
  <c r="BQ220" i="1"/>
  <c r="BQ221" i="1"/>
  <c r="BP222" i="1"/>
  <c r="BX228" i="1"/>
  <c r="AJ232" i="1"/>
  <c r="BT238" i="1"/>
  <c r="BX250" i="1"/>
  <c r="BX257" i="1"/>
  <c r="BR266" i="1"/>
  <c r="BS283" i="1"/>
  <c r="BX284" i="1"/>
  <c r="AJ301" i="1"/>
  <c r="BP304" i="1"/>
  <c r="BY307" i="1"/>
  <c r="BT307" i="1"/>
  <c r="BI313" i="1"/>
  <c r="BY313" i="1"/>
  <c r="BO313" i="1"/>
  <c r="BU331" i="1"/>
  <c r="BR331" i="1"/>
  <c r="BO346" i="1"/>
  <c r="BT346" i="1"/>
  <c r="BU346" i="1"/>
  <c r="BR347" i="1"/>
  <c r="BQ347" i="1"/>
  <c r="BZ347" i="1"/>
  <c r="AJ349" i="1"/>
  <c r="BY3" i="1"/>
  <c r="BX12" i="1"/>
  <c r="BS3" i="1"/>
  <c r="BQ4" i="1"/>
  <c r="BZ7" i="1"/>
  <c r="BP15" i="1"/>
  <c r="BR22" i="1"/>
  <c r="BO25" i="1"/>
  <c r="BY25" i="1"/>
  <c r="BZ27" i="1"/>
  <c r="BT27" i="1"/>
  <c r="BR30" i="1"/>
  <c r="BP31" i="1"/>
  <c r="AJ32" i="1"/>
  <c r="BV33" i="1"/>
  <c r="BT35" i="1"/>
  <c r="AJ40" i="1"/>
  <c r="BV41" i="1"/>
  <c r="BT44" i="1"/>
  <c r="AJ46" i="1"/>
  <c r="BK46" i="1" s="1"/>
  <c r="BR49" i="1"/>
  <c r="AJ56" i="1"/>
  <c r="BZ57" i="1"/>
  <c r="BT59" i="1"/>
  <c r="BN62" i="1"/>
  <c r="BY67" i="1"/>
  <c r="BP68" i="1"/>
  <c r="BN69" i="1"/>
  <c r="AZ70" i="1"/>
  <c r="BT70" i="1"/>
  <c r="AJ72" i="1"/>
  <c r="BY73" i="1"/>
  <c r="BV73" i="1"/>
  <c r="BP79" i="1"/>
  <c r="BX81" i="1"/>
  <c r="BZ81" i="1"/>
  <c r="BT83" i="1"/>
  <c r="BN86" i="1"/>
  <c r="BZ87" i="1"/>
  <c r="BO89" i="1"/>
  <c r="BN94" i="1"/>
  <c r="BO95" i="1"/>
  <c r="BO98" i="1"/>
  <c r="BQ100" i="1"/>
  <c r="BQ101" i="1"/>
  <c r="BO106" i="1"/>
  <c r="BQ108" i="1"/>
  <c r="BQ109" i="1"/>
  <c r="BZ110" i="1"/>
  <c r="BS111" i="1"/>
  <c r="BM112" i="1"/>
  <c r="AJ115" i="1"/>
  <c r="BL115" i="1" s="1"/>
  <c r="BT116" i="1"/>
  <c r="BV117" i="1"/>
  <c r="BS118" i="1"/>
  <c r="BT124" i="1"/>
  <c r="BV125" i="1"/>
  <c r="BS126" i="1"/>
  <c r="BT132" i="1"/>
  <c r="BT133" i="1"/>
  <c r="BZ137" i="1"/>
  <c r="BV137" i="1"/>
  <c r="BZ139" i="1"/>
  <c r="BN142" i="1"/>
  <c r="BO143" i="1"/>
  <c r="BQ148" i="1"/>
  <c r="BQ149" i="1"/>
  <c r="BH150" i="1"/>
  <c r="BP150" i="1"/>
  <c r="BM152" i="1"/>
  <c r="BR152" i="1"/>
  <c r="BM153" i="1"/>
  <c r="BZ154" i="1"/>
  <c r="AJ155" i="1"/>
  <c r="BL155" i="1" s="1"/>
  <c r="BT156" i="1"/>
  <c r="BT157" i="1"/>
  <c r="BZ161" i="1"/>
  <c r="BV161" i="1"/>
  <c r="BZ163" i="1"/>
  <c r="BN166" i="1"/>
  <c r="BZ167" i="1"/>
  <c r="BO169" i="1"/>
  <c r="BY171" i="1"/>
  <c r="BP172" i="1"/>
  <c r="BN173" i="1"/>
  <c r="BS175" i="1"/>
  <c r="BM176" i="1"/>
  <c r="BR176" i="1"/>
  <c r="BM177" i="1"/>
  <c r="BZ178" i="1"/>
  <c r="AJ179" i="1"/>
  <c r="BL179" i="1" s="1"/>
  <c r="BT180" i="1"/>
  <c r="BT181" i="1"/>
  <c r="BZ185" i="1"/>
  <c r="BV185" i="1"/>
  <c r="BZ187" i="1"/>
  <c r="BN190" i="1"/>
  <c r="BO191" i="1"/>
  <c r="BQ196" i="1"/>
  <c r="BQ197" i="1"/>
  <c r="BP198" i="1"/>
  <c r="BT200" i="1"/>
  <c r="BR201" i="1"/>
  <c r="BX204" i="1"/>
  <c r="AJ206" i="1"/>
  <c r="AJ208" i="1"/>
  <c r="BT214" i="1"/>
  <c r="AJ215" i="1"/>
  <c r="BX218" i="1"/>
  <c r="BM221" i="1"/>
  <c r="BS222" i="1"/>
  <c r="BU225" i="1"/>
  <c r="BT227" i="1"/>
  <c r="BO233" i="1"/>
  <c r="BY235" i="1"/>
  <c r="BP236" i="1"/>
  <c r="BN237" i="1"/>
  <c r="BS239" i="1"/>
  <c r="BM240" i="1"/>
  <c r="BM241" i="1"/>
  <c r="BZ242" i="1"/>
  <c r="AJ243" i="1"/>
  <c r="BT249" i="1"/>
  <c r="BY250" i="1"/>
  <c r="BX253" i="1"/>
  <c r="BM261" i="1"/>
  <c r="BY262" i="1"/>
  <c r="BV262" i="1"/>
  <c r="BT266" i="1"/>
  <c r="BY267" i="1"/>
  <c r="BY271" i="1"/>
  <c r="AJ272" i="1"/>
  <c r="AJ273" i="1"/>
  <c r="BL273" i="1" s="1"/>
  <c r="BY277" i="1"/>
  <c r="BY280" i="1"/>
  <c r="BY283" i="1"/>
  <c r="AJ285" i="1"/>
  <c r="BY297" i="1"/>
  <c r="BN298" i="1"/>
  <c r="BY300" i="1"/>
  <c r="BM301" i="1"/>
  <c r="BZ304" i="1"/>
  <c r="BV306" i="1"/>
  <c r="BQ313" i="1"/>
  <c r="BQ315" i="1"/>
  <c r="BP322" i="1"/>
  <c r="AJ325" i="1"/>
  <c r="BR332" i="1"/>
  <c r="BY333" i="1"/>
  <c r="BP333" i="1"/>
  <c r="AJ340" i="1"/>
  <c r="BK376" i="1"/>
  <c r="BJ376" i="1"/>
  <c r="BM427" i="1"/>
  <c r="BV9" i="1"/>
  <c r="AJ12" i="1"/>
  <c r="AJ14" i="1"/>
  <c r="BO7" i="1"/>
  <c r="BZ11" i="1"/>
  <c r="BO17" i="1"/>
  <c r="BZ19" i="1"/>
  <c r="BT19" i="1"/>
  <c r="BR4" i="1"/>
  <c r="BY7" i="1"/>
  <c r="BZ12" i="1"/>
  <c r="BN14" i="1"/>
  <c r="BR19" i="1"/>
  <c r="BT22" i="1"/>
  <c r="BY23" i="1"/>
  <c r="BR27" i="1"/>
  <c r="BT30" i="1"/>
  <c r="BO33" i="1"/>
  <c r="BY33" i="1"/>
  <c r="BZ35" i="1"/>
  <c r="BR35" i="1"/>
  <c r="BN38" i="1"/>
  <c r="BX39" i="1"/>
  <c r="BO41" i="1"/>
  <c r="BY41" i="1"/>
  <c r="BT43" i="1"/>
  <c r="BZ49" i="1"/>
  <c r="BT51" i="1"/>
  <c r="BY52" i="1"/>
  <c r="BN54" i="1"/>
  <c r="BZ55" i="1"/>
  <c r="BV57" i="1"/>
  <c r="BZ59" i="1"/>
  <c r="BR59" i="1"/>
  <c r="BY62" i="1"/>
  <c r="BZ62" i="1"/>
  <c r="BR62" i="1"/>
  <c r="BH63" i="1"/>
  <c r="BQ65" i="1"/>
  <c r="BZ66" i="1"/>
  <c r="BQ69" i="1"/>
  <c r="BY76" i="1"/>
  <c r="BN78" i="1"/>
  <c r="BZ79" i="1"/>
  <c r="AJ80" i="1"/>
  <c r="BY81" i="1"/>
  <c r="BV81" i="1"/>
  <c r="BZ83" i="1"/>
  <c r="BR83" i="1"/>
  <c r="BZ86" i="1"/>
  <c r="BO87" i="1"/>
  <c r="BY91" i="1"/>
  <c r="BP92" i="1"/>
  <c r="BN93" i="1"/>
  <c r="BX94" i="1"/>
  <c r="BT94" i="1"/>
  <c r="AJ95" i="1"/>
  <c r="BR100" i="1"/>
  <c r="BU101" i="1"/>
  <c r="BS103" i="1"/>
  <c r="BM104" i="1"/>
  <c r="BR108" i="1"/>
  <c r="BU109" i="1"/>
  <c r="BV109" i="1" s="1"/>
  <c r="BR113" i="1"/>
  <c r="BT117" i="1"/>
  <c r="BT125" i="1"/>
  <c r="BR129" i="1"/>
  <c r="BX132" i="1"/>
  <c r="AJ134" i="1"/>
  <c r="AJ136" i="1"/>
  <c r="BY142" i="1"/>
  <c r="BT142" i="1"/>
  <c r="BX143" i="1"/>
  <c r="BX146" i="1"/>
  <c r="BR148" i="1"/>
  <c r="BM149" i="1"/>
  <c r="BT152" i="1"/>
  <c r="BR153" i="1"/>
  <c r="BX156" i="1"/>
  <c r="AJ158" i="1"/>
  <c r="BP159" i="1"/>
  <c r="AJ160" i="1"/>
  <c r="BY166" i="1"/>
  <c r="BO167" i="1"/>
  <c r="BQ172" i="1"/>
  <c r="BZ173" i="1"/>
  <c r="BQ173" i="1"/>
  <c r="BH174" i="1"/>
  <c r="BP174" i="1"/>
  <c r="BT176" i="1"/>
  <c r="BR177" i="1"/>
  <c r="BX180" i="1"/>
  <c r="AJ182" i="1"/>
  <c r="BH182" i="1" s="1"/>
  <c r="AJ184" i="1"/>
  <c r="BY190" i="1"/>
  <c r="BT190" i="1"/>
  <c r="BX194" i="1"/>
  <c r="BR196" i="1"/>
  <c r="BM197" i="1"/>
  <c r="BS198" i="1"/>
  <c r="BS199" i="1"/>
  <c r="BU201" i="1"/>
  <c r="BT203" i="1"/>
  <c r="BY204" i="1"/>
  <c r="BR206" i="1"/>
  <c r="BZ207" i="1"/>
  <c r="BO209" i="1"/>
  <c r="BY211" i="1"/>
  <c r="BN213" i="1"/>
  <c r="BS215" i="1"/>
  <c r="BM216" i="1"/>
  <c r="BZ218" i="1"/>
  <c r="BO220" i="1"/>
  <c r="BT220" i="1"/>
  <c r="BO221" i="1"/>
  <c r="BT221" i="1"/>
  <c r="BY225" i="1"/>
  <c r="BZ225" i="1"/>
  <c r="BV225" i="1"/>
  <c r="BZ227" i="1"/>
  <c r="BZ228" i="1"/>
  <c r="BO231" i="1"/>
  <c r="BQ236" i="1"/>
  <c r="BZ237" i="1"/>
  <c r="BQ237" i="1"/>
  <c r="BH238" i="1"/>
  <c r="BP238" i="1"/>
  <c r="BT240" i="1"/>
  <c r="BR241" i="1"/>
  <c r="BX244" i="1"/>
  <c r="BN250" i="1"/>
  <c r="BN254" i="1"/>
  <c r="BZ255" i="1"/>
  <c r="BY257" i="1"/>
  <c r="AJ261" i="1"/>
  <c r="BZ264" i="1"/>
  <c r="BO266" i="1"/>
  <c r="BM271" i="1"/>
  <c r="BO276" i="1"/>
  <c r="BO279" i="1"/>
  <c r="BO282" i="1"/>
  <c r="BX282" i="1"/>
  <c r="BX289" i="1"/>
  <c r="BO291" i="1"/>
  <c r="BU294" i="1"/>
  <c r="BV294" i="1" s="1"/>
  <c r="BZ298" i="1"/>
  <c r="BR298" i="1"/>
  <c r="BU301" i="1"/>
  <c r="BN303" i="1"/>
  <c r="BO306" i="1"/>
  <c r="BN312" i="1"/>
  <c r="BZ316" i="1"/>
  <c r="BY322" i="1"/>
  <c r="BM323" i="1"/>
  <c r="BO325" i="1"/>
  <c r="BZ328" i="1"/>
  <c r="AJ333" i="1"/>
  <c r="BL333" i="1" s="1"/>
  <c r="BY342" i="1"/>
  <c r="BZ342" i="1"/>
  <c r="BY343" i="1"/>
  <c r="AJ345" i="1"/>
  <c r="BL345" i="1" s="1"/>
  <c r="BV351" i="1"/>
  <c r="BY17" i="1"/>
  <c r="BV25" i="1"/>
  <c r="BU5" i="1"/>
  <c r="BV5" i="1" s="1"/>
  <c r="BR11" i="1"/>
  <c r="BO4" i="1"/>
  <c r="BM5" i="1"/>
  <c r="BT5" i="1"/>
  <c r="BQ6" i="1"/>
  <c r="BY11" i="1"/>
  <c r="BZ14" i="1"/>
  <c r="BR14" i="1"/>
  <c r="BY15" i="1"/>
  <c r="BY19" i="1"/>
  <c r="BS22" i="1"/>
  <c r="BU22" i="1"/>
  <c r="BV22" i="1" s="1"/>
  <c r="AJ23" i="1"/>
  <c r="AZ23" i="1" s="1"/>
  <c r="BY27" i="1"/>
  <c r="AJ28" i="1"/>
  <c r="AJ29" i="1"/>
  <c r="BS30" i="1"/>
  <c r="BU30" i="1"/>
  <c r="BV30" i="1" s="1"/>
  <c r="AJ31" i="1"/>
  <c r="AZ31" i="1" s="1"/>
  <c r="AJ37" i="1"/>
  <c r="BZ38" i="1"/>
  <c r="BZ43" i="1"/>
  <c r="BR43" i="1"/>
  <c r="BY44" i="1"/>
  <c r="AJ48" i="1"/>
  <c r="BV49" i="1"/>
  <c r="BZ51" i="1"/>
  <c r="BR51" i="1"/>
  <c r="BY54" i="1"/>
  <c r="BZ54" i="1"/>
  <c r="BO55" i="1"/>
  <c r="AJ61" i="1"/>
  <c r="BV62" i="1"/>
  <c r="BZ63" i="1"/>
  <c r="BR65" i="1"/>
  <c r="BY66" i="1"/>
  <c r="BR68" i="1"/>
  <c r="BM69" i="1"/>
  <c r="BT69" i="1"/>
  <c r="BP70" i="1"/>
  <c r="BZ75" i="1"/>
  <c r="BR75" i="1"/>
  <c r="BY78" i="1"/>
  <c r="BZ78" i="1"/>
  <c r="BO79" i="1"/>
  <c r="AJ85" i="1"/>
  <c r="AJ87" i="1"/>
  <c r="BO90" i="1"/>
  <c r="BQ93" i="1"/>
  <c r="BZ94" i="1"/>
  <c r="BM96" i="1"/>
  <c r="BO100" i="1"/>
  <c r="BO101" i="1"/>
  <c r="BV101" i="1"/>
  <c r="BS102" i="1"/>
  <c r="BR105" i="1"/>
  <c r="BO108" i="1"/>
  <c r="BO109" i="1"/>
  <c r="BS110" i="1"/>
  <c r="BU113" i="1"/>
  <c r="BV113" i="1" s="1"/>
  <c r="BY116" i="1"/>
  <c r="BY121" i="1"/>
  <c r="BV121" i="1"/>
  <c r="BY124" i="1"/>
  <c r="BY128" i="1"/>
  <c r="BU129" i="1"/>
  <c r="BV129" i="1" s="1"/>
  <c r="BY132" i="1"/>
  <c r="BS134" i="1"/>
  <c r="BR134" i="1"/>
  <c r="BZ135" i="1"/>
  <c r="BO137" i="1"/>
  <c r="BY139" i="1"/>
  <c r="BN141" i="1"/>
  <c r="BZ142" i="1"/>
  <c r="BU142" i="1"/>
  <c r="BS143" i="1"/>
  <c r="BM144" i="1"/>
  <c r="BR144" i="1"/>
  <c r="BM145" i="1"/>
  <c r="BZ146" i="1"/>
  <c r="BO148" i="1"/>
  <c r="BO149" i="1"/>
  <c r="BT149" i="1"/>
  <c r="BU153" i="1"/>
  <c r="BV153" i="1" s="1"/>
  <c r="BT155" i="1"/>
  <c r="BY156" i="1"/>
  <c r="BR158" i="1"/>
  <c r="BZ159" i="1"/>
  <c r="BO161" i="1"/>
  <c r="BY163" i="1"/>
  <c r="BN165" i="1"/>
  <c r="BZ166" i="1"/>
  <c r="BT166" i="1"/>
  <c r="BX167" i="1"/>
  <c r="BU168" i="1"/>
  <c r="BX170" i="1"/>
  <c r="BM173" i="1"/>
  <c r="BU173" i="1"/>
  <c r="BS174" i="1"/>
  <c r="BU177" i="1"/>
  <c r="BV177" i="1" s="1"/>
  <c r="BY180" i="1"/>
  <c r="BR182" i="1"/>
  <c r="BZ183" i="1"/>
  <c r="BO185" i="1"/>
  <c r="BY187" i="1"/>
  <c r="BP188" i="1"/>
  <c r="BN189" i="1"/>
  <c r="BZ190" i="1"/>
  <c r="BU190" i="1"/>
  <c r="BS191" i="1"/>
  <c r="BM192" i="1"/>
  <c r="BR192" i="1"/>
  <c r="BM193" i="1"/>
  <c r="BZ194" i="1"/>
  <c r="BO196" i="1"/>
  <c r="BO197" i="1"/>
  <c r="BT197" i="1"/>
  <c r="BY201" i="1"/>
  <c r="BZ201" i="1"/>
  <c r="BV201" i="1"/>
  <c r="BZ203" i="1"/>
  <c r="BN206" i="1"/>
  <c r="BO207" i="1"/>
  <c r="BQ212" i="1"/>
  <c r="BZ213" i="1"/>
  <c r="BQ213" i="1"/>
  <c r="BH214" i="1"/>
  <c r="BP214" i="1"/>
  <c r="BT216" i="1"/>
  <c r="BR217" i="1"/>
  <c r="BX220" i="1"/>
  <c r="AJ222" i="1"/>
  <c r="AJ224" i="1"/>
  <c r="BY230" i="1"/>
  <c r="AJ231" i="1"/>
  <c r="BX234" i="1"/>
  <c r="BR236" i="1"/>
  <c r="BM237" i="1"/>
  <c r="BU237" i="1"/>
  <c r="BS238" i="1"/>
  <c r="AJ245" i="1"/>
  <c r="BY246" i="1"/>
  <c r="AJ250" i="1"/>
  <c r="BY253" i="1"/>
  <c r="BV254" i="1"/>
  <c r="BX262" i="1"/>
  <c r="BY264" i="1"/>
  <c r="BX266" i="1"/>
  <c r="BZ270" i="1"/>
  <c r="BT270" i="1"/>
  <c r="BY273" i="1"/>
  <c r="BR274" i="1"/>
  <c r="BY282" i="1"/>
  <c r="BX285" i="1"/>
  <c r="BM293" i="1"/>
  <c r="BY294" i="1"/>
  <c r="BX297" i="1"/>
  <c r="BT298" i="1"/>
  <c r="BY299" i="1"/>
  <c r="BY301" i="1"/>
  <c r="BX301" i="1"/>
  <c r="BZ303" i="1"/>
  <c r="BY303" i="1"/>
  <c r="AJ304" i="1"/>
  <c r="BN307" i="1"/>
  <c r="BP313" i="1"/>
  <c r="BG313" i="1"/>
  <c r="BY315" i="1"/>
  <c r="BT315" i="1"/>
  <c r="BS315" i="1"/>
  <c r="BP352" i="1"/>
  <c r="BR352" i="1"/>
  <c r="BN352" i="1"/>
  <c r="BM507" i="1"/>
  <c r="AJ572" i="1"/>
  <c r="BJ572" i="1" s="1"/>
  <c r="AJ584" i="1"/>
  <c r="AJ598" i="1"/>
  <c r="BM339" i="1"/>
  <c r="BT339" i="1"/>
  <c r="BP340" i="1"/>
  <c r="BS345" i="1"/>
  <c r="BO347" i="1"/>
  <c r="BU347" i="1"/>
  <c r="BV347" i="1" s="1"/>
  <c r="AJ354" i="1"/>
  <c r="BN359" i="1"/>
  <c r="BZ361" i="1"/>
  <c r="BS361" i="1"/>
  <c r="BS367" i="1"/>
  <c r="BO370" i="1"/>
  <c r="AJ371" i="1"/>
  <c r="BS373" i="1"/>
  <c r="BJ380" i="1"/>
  <c r="BT382" i="1"/>
  <c r="BX388" i="1"/>
  <c r="BT390" i="1"/>
  <c r="AJ392" i="1"/>
  <c r="BT394" i="1"/>
  <c r="AJ396" i="1"/>
  <c r="BY399" i="1"/>
  <c r="BT404" i="1"/>
  <c r="AJ405" i="1"/>
  <c r="AJ409" i="1"/>
  <c r="BK409" i="1" s="1"/>
  <c r="BS409" i="1"/>
  <c r="BJ412" i="1"/>
  <c r="BP414" i="1"/>
  <c r="BO415" i="1"/>
  <c r="BZ417" i="1"/>
  <c r="BP418" i="1"/>
  <c r="BQ422" i="1"/>
  <c r="BQ423" i="1"/>
  <c r="BO424" i="1"/>
  <c r="BY428" i="1"/>
  <c r="BR428" i="1"/>
  <c r="BY430" i="1"/>
  <c r="BR432" i="1"/>
  <c r="BY433" i="1"/>
  <c r="BX434" i="1"/>
  <c r="BS439" i="1"/>
  <c r="BU441" i="1"/>
  <c r="BT443" i="1"/>
  <c r="BZ444" i="1"/>
  <c r="BO446" i="1"/>
  <c r="BP448" i="1"/>
  <c r="BO450" i="1"/>
  <c r="AJ451" i="1"/>
  <c r="BX452" i="1"/>
  <c r="BT454" i="1"/>
  <c r="AJ456" i="1"/>
  <c r="BT458" i="1"/>
  <c r="AJ460" i="1"/>
  <c r="BJ460" i="1" s="1"/>
  <c r="BY463" i="1"/>
  <c r="BT468" i="1"/>
  <c r="AJ469" i="1"/>
  <c r="BS470" i="1"/>
  <c r="AJ473" i="1"/>
  <c r="BK473" i="1" s="1"/>
  <c r="BS473" i="1"/>
  <c r="AJ475" i="1"/>
  <c r="BY478" i="1"/>
  <c r="AJ480" i="1"/>
  <c r="BU482" i="1"/>
  <c r="BT486" i="1"/>
  <c r="BZ489" i="1"/>
  <c r="BQ495" i="1"/>
  <c r="BP496" i="1"/>
  <c r="AJ501" i="1"/>
  <c r="BS502" i="1"/>
  <c r="BR504" i="1"/>
  <c r="BY505" i="1"/>
  <c r="BS506" i="1"/>
  <c r="BR508" i="1"/>
  <c r="BY509" i="1"/>
  <c r="BY510" i="1"/>
  <c r="BU510" i="1"/>
  <c r="BV510" i="1" s="1"/>
  <c r="BZ513" i="1"/>
  <c r="AJ516" i="1"/>
  <c r="BJ516" i="1" s="1"/>
  <c r="BX517" i="1"/>
  <c r="BV519" i="1"/>
  <c r="BO520" i="1"/>
  <c r="BQ526" i="1"/>
  <c r="BN527" i="1"/>
  <c r="BP528" i="1"/>
  <c r="AJ531" i="1"/>
  <c r="BX532" i="1"/>
  <c r="AJ533" i="1"/>
  <c r="BR536" i="1"/>
  <c r="BY537" i="1"/>
  <c r="BS538" i="1"/>
  <c r="BR540" i="1"/>
  <c r="BO541" i="1"/>
  <c r="BV542" i="1"/>
  <c r="BY542" i="1"/>
  <c r="BZ545" i="1"/>
  <c r="AJ548" i="1"/>
  <c r="BJ548" i="1" s="1"/>
  <c r="BZ549" i="1"/>
  <c r="BO551" i="1"/>
  <c r="BS551" i="1"/>
  <c r="BM558" i="1"/>
  <c r="BQ558" i="1"/>
  <c r="BN559" i="1"/>
  <c r="BP560" i="1"/>
  <c r="BO562" i="1"/>
  <c r="BM563" i="1"/>
  <c r="BY564" i="1"/>
  <c r="BZ564" i="1"/>
  <c r="BO566" i="1"/>
  <c r="AJ567" i="1"/>
  <c r="BJ567" i="1" s="1"/>
  <c r="BR568" i="1"/>
  <c r="BY569" i="1"/>
  <c r="BS570" i="1"/>
  <c r="BP574" i="1"/>
  <c r="BO575" i="1"/>
  <c r="BQ575" i="1"/>
  <c r="BT580" i="1"/>
  <c r="AJ581" i="1"/>
  <c r="AJ585" i="1"/>
  <c r="BK585" i="1" s="1"/>
  <c r="BS585" i="1"/>
  <c r="BS586" i="1"/>
  <c r="BQ593" i="1"/>
  <c r="BY593" i="1"/>
  <c r="AJ597" i="1"/>
  <c r="BZ598" i="1"/>
  <c r="BV601" i="1"/>
  <c r="AJ604" i="1"/>
  <c r="AJ607" i="1"/>
  <c r="BA607" i="1" s="1"/>
  <c r="BV608" i="1"/>
  <c r="BX611" i="1"/>
  <c r="AJ612" i="1"/>
  <c r="AJ617" i="1"/>
  <c r="BA617" i="1" s="1"/>
  <c r="BY634" i="1"/>
  <c r="BQ634" i="1"/>
  <c r="AJ639" i="1"/>
  <c r="BP644" i="1"/>
  <c r="BZ646" i="1"/>
  <c r="BP650" i="1"/>
  <c r="BS651" i="1"/>
  <c r="BX654" i="1"/>
  <c r="BU656" i="1"/>
  <c r="BR666" i="1"/>
  <c r="BR668" i="1"/>
  <c r="BR672" i="1"/>
  <c r="BQ675" i="1"/>
  <c r="BS688" i="1"/>
  <c r="BU688" i="1"/>
  <c r="BT688" i="1"/>
  <c r="BN688" i="1"/>
  <c r="BV688" i="1"/>
  <c r="BN706" i="1"/>
  <c r="BO719" i="1"/>
  <c r="BU719" i="1"/>
  <c r="BQ719" i="1"/>
  <c r="BY719" i="1"/>
  <c r="AJ787" i="1"/>
  <c r="BL856" i="1"/>
  <c r="BK856" i="1"/>
  <c r="BM1026" i="1"/>
  <c r="BU309" i="1"/>
  <c r="AJ330" i="1"/>
  <c r="BS331" i="1"/>
  <c r="BY334" i="1"/>
  <c r="BT337" i="1"/>
  <c r="BO339" i="1"/>
  <c r="BS341" i="1"/>
  <c r="BU341" i="1"/>
  <c r="BS348" i="1"/>
  <c r="BN351" i="1"/>
  <c r="BS353" i="1"/>
  <c r="BO356" i="1"/>
  <c r="BN360" i="1"/>
  <c r="BP366" i="1"/>
  <c r="BO367" i="1"/>
  <c r="BY367" i="1"/>
  <c r="BQ371" i="1"/>
  <c r="BP374" i="1"/>
  <c r="AJ377" i="1"/>
  <c r="BX380" i="1"/>
  <c r="BN380" i="1"/>
  <c r="BO381" i="1"/>
  <c r="BV382" i="1"/>
  <c r="BY382" i="1"/>
  <c r="BM387" i="1"/>
  <c r="BV390" i="1"/>
  <c r="BY390" i="1"/>
  <c r="BR392" i="1"/>
  <c r="BY393" i="1"/>
  <c r="BZ394" i="1"/>
  <c r="BX394" i="1"/>
  <c r="BS399" i="1"/>
  <c r="BU401" i="1"/>
  <c r="BT403" i="1"/>
  <c r="BO406" i="1"/>
  <c r="BP408" i="1"/>
  <c r="BO410" i="1"/>
  <c r="BX412" i="1"/>
  <c r="BN412" i="1"/>
  <c r="BT414" i="1"/>
  <c r="BT418" i="1"/>
  <c r="BZ423" i="1"/>
  <c r="BY423" i="1"/>
  <c r="BT428" i="1"/>
  <c r="AJ429" i="1"/>
  <c r="AJ433" i="1"/>
  <c r="BK433" i="1" s="1"/>
  <c r="BS433" i="1"/>
  <c r="BP438" i="1"/>
  <c r="BO439" i="1"/>
  <c r="BZ441" i="1"/>
  <c r="BP442" i="1"/>
  <c r="BQ446" i="1"/>
  <c r="BQ447" i="1"/>
  <c r="BO448" i="1"/>
  <c r="BM451" i="1"/>
  <c r="BY452" i="1"/>
  <c r="BV454" i="1"/>
  <c r="BY454" i="1"/>
  <c r="BR456" i="1"/>
  <c r="BY457" i="1"/>
  <c r="BZ458" i="1"/>
  <c r="BX458" i="1"/>
  <c r="BS463" i="1"/>
  <c r="BU465" i="1"/>
  <c r="BT467" i="1"/>
  <c r="BP472" i="1"/>
  <c r="BO474" i="1"/>
  <c r="BM475" i="1"/>
  <c r="BY476" i="1"/>
  <c r="BT476" i="1"/>
  <c r="AJ477" i="1"/>
  <c r="BR480" i="1"/>
  <c r="BY481" i="1"/>
  <c r="BZ482" i="1"/>
  <c r="BV486" i="1"/>
  <c r="BY486" i="1"/>
  <c r="BP490" i="1"/>
  <c r="BZ493" i="1"/>
  <c r="BV495" i="1"/>
  <c r="BO496" i="1"/>
  <c r="BO498" i="1"/>
  <c r="BM499" i="1"/>
  <c r="BY500" i="1"/>
  <c r="BO502" i="1"/>
  <c r="BP505" i="1"/>
  <c r="AJ507" i="1"/>
  <c r="BX508" i="1"/>
  <c r="BT508" i="1"/>
  <c r="AJ509" i="1"/>
  <c r="BP518" i="1"/>
  <c r="BO519" i="1"/>
  <c r="BZ527" i="1"/>
  <c r="BY527" i="1"/>
  <c r="BQ527" i="1"/>
  <c r="BO528" i="1"/>
  <c r="BO530" i="1"/>
  <c r="BM531" i="1"/>
  <c r="BY532" i="1"/>
  <c r="AJ537" i="1"/>
  <c r="BP537" i="1"/>
  <c r="AJ539" i="1"/>
  <c r="BT540" i="1"/>
  <c r="AJ541" i="1"/>
  <c r="BT550" i="1"/>
  <c r="BY551" i="1"/>
  <c r="BT555" i="1"/>
  <c r="BZ559" i="1"/>
  <c r="BY559" i="1"/>
  <c r="BQ559" i="1"/>
  <c r="BO560" i="1"/>
  <c r="BM566" i="1"/>
  <c r="BQ566" i="1"/>
  <c r="BN567" i="1"/>
  <c r="BP569" i="1"/>
  <c r="BX572" i="1"/>
  <c r="BT574" i="1"/>
  <c r="BP584" i="1"/>
  <c r="BO587" i="1"/>
  <c r="BO589" i="1"/>
  <c r="BM601" i="1"/>
  <c r="BY606" i="1"/>
  <c r="BO608" i="1"/>
  <c r="BY611" i="1"/>
  <c r="BN612" i="1"/>
  <c r="BX614" i="1"/>
  <c r="BT614" i="1"/>
  <c r="BR618" i="1"/>
  <c r="BQ619" i="1"/>
  <c r="BR622" i="1"/>
  <c r="BO623" i="1"/>
  <c r="BV624" i="1"/>
  <c r="BN628" i="1"/>
  <c r="BV630" i="1"/>
  <c r="BN632" i="1"/>
  <c r="AJ634" i="1"/>
  <c r="BO636" i="1"/>
  <c r="BT636" i="1"/>
  <c r="BY642" i="1"/>
  <c r="BQ642" i="1"/>
  <c r="BM643" i="1"/>
  <c r="BR644" i="1"/>
  <c r="AJ647" i="1"/>
  <c r="BU647" i="1"/>
  <c r="BY652" i="1"/>
  <c r="BP652" i="1"/>
  <c r="BQ656" i="1"/>
  <c r="BO659" i="1"/>
  <c r="BS659" i="1"/>
  <c r="BP660" i="1"/>
  <c r="BR664" i="1"/>
  <c r="BV668" i="1"/>
  <c r="BZ670" i="1"/>
  <c r="BQ672" i="1"/>
  <c r="BT678" i="1"/>
  <c r="AJ682" i="1"/>
  <c r="AZ682" i="1" s="1"/>
  <c r="BZ692" i="1"/>
  <c r="BP696" i="1"/>
  <c r="BZ703" i="1"/>
  <c r="BY703" i="1"/>
  <c r="BT708" i="1"/>
  <c r="BR708" i="1"/>
  <c r="BZ708" i="1"/>
  <c r="AJ747" i="1"/>
  <c r="BM826" i="1"/>
  <c r="BH933" i="1"/>
  <c r="BM1018" i="1"/>
  <c r="BR318" i="1"/>
  <c r="AJ321" i="1"/>
  <c r="BA321" i="1" s="1"/>
  <c r="AJ324" i="1"/>
  <c r="BO326" i="1"/>
  <c r="BM331" i="1"/>
  <c r="BO332" i="1"/>
  <c r="BZ334" i="1"/>
  <c r="BY337" i="1"/>
  <c r="AJ338" i="1"/>
  <c r="BY344" i="1"/>
  <c r="BS349" i="1"/>
  <c r="AJ350" i="1"/>
  <c r="BX352" i="1"/>
  <c r="BX358" i="1"/>
  <c r="BQ358" i="1"/>
  <c r="BX360" i="1"/>
  <c r="BT362" i="1"/>
  <c r="BR364" i="1"/>
  <c r="BU371" i="1"/>
  <c r="BY372" i="1"/>
  <c r="BT372" i="1"/>
  <c r="AJ373" i="1"/>
  <c r="BK373" i="1" s="1"/>
  <c r="BO375" i="1"/>
  <c r="BS375" i="1"/>
  <c r="BP376" i="1"/>
  <c r="BO378" i="1"/>
  <c r="BR380" i="1"/>
  <c r="BS385" i="1"/>
  <c r="BT388" i="1"/>
  <c r="AJ389" i="1"/>
  <c r="BN392" i="1"/>
  <c r="AJ393" i="1"/>
  <c r="BK393" i="1" s="1"/>
  <c r="BS393" i="1"/>
  <c r="BJ396" i="1"/>
  <c r="BP398" i="1"/>
  <c r="BO399" i="1"/>
  <c r="BZ401" i="1"/>
  <c r="BP402" i="1"/>
  <c r="BQ406" i="1"/>
  <c r="BQ407" i="1"/>
  <c r="BO408" i="1"/>
  <c r="AL411" i="1"/>
  <c r="AJ411" i="1" s="1"/>
  <c r="BR412" i="1"/>
  <c r="BV414" i="1"/>
  <c r="BY414" i="1"/>
  <c r="BR416" i="1"/>
  <c r="BY417" i="1"/>
  <c r="BZ418" i="1"/>
  <c r="BX418" i="1"/>
  <c r="BS423" i="1"/>
  <c r="BT427" i="1"/>
  <c r="BP432" i="1"/>
  <c r="BO434" i="1"/>
  <c r="AJ435" i="1"/>
  <c r="BX436" i="1"/>
  <c r="BZ447" i="1"/>
  <c r="BY447" i="1"/>
  <c r="BU451" i="1"/>
  <c r="BT452" i="1"/>
  <c r="AJ453" i="1"/>
  <c r="BN456" i="1"/>
  <c r="AJ457" i="1"/>
  <c r="BK457" i="1" s="1"/>
  <c r="BS457" i="1"/>
  <c r="BP462" i="1"/>
  <c r="BO463" i="1"/>
  <c r="BZ465" i="1"/>
  <c r="BP466" i="1"/>
  <c r="BM470" i="1"/>
  <c r="BQ470" i="1"/>
  <c r="BQ471" i="1"/>
  <c r="BO472" i="1"/>
  <c r="BZ476" i="1"/>
  <c r="BN480" i="1"/>
  <c r="BP481" i="1"/>
  <c r="BX484" i="1"/>
  <c r="BT484" i="1"/>
  <c r="AJ485" i="1"/>
  <c r="BR488" i="1"/>
  <c r="BY489" i="1"/>
  <c r="BP494" i="1"/>
  <c r="BO495" i="1"/>
  <c r="BS495" i="1"/>
  <c r="BU499" i="1"/>
  <c r="BM502" i="1"/>
  <c r="BQ502" i="1"/>
  <c r="BN503" i="1"/>
  <c r="BP504" i="1"/>
  <c r="BO506" i="1"/>
  <c r="BY508" i="1"/>
  <c r="AJ511" i="1"/>
  <c r="BA511" i="1" s="1"/>
  <c r="BR512" i="1"/>
  <c r="BY513" i="1"/>
  <c r="BZ514" i="1"/>
  <c r="BS514" i="1"/>
  <c r="BR516" i="1"/>
  <c r="BS519" i="1"/>
  <c r="BV527" i="1"/>
  <c r="BU531" i="1"/>
  <c r="BQ534" i="1"/>
  <c r="BN535" i="1"/>
  <c r="BP536" i="1"/>
  <c r="BO538" i="1"/>
  <c r="BY540" i="1"/>
  <c r="BS542" i="1"/>
  <c r="BR544" i="1"/>
  <c r="BY545" i="1"/>
  <c r="BZ546" i="1"/>
  <c r="BR548" i="1"/>
  <c r="BZ553" i="1"/>
  <c r="BU553" i="1"/>
  <c r="BO555" i="1"/>
  <c r="BO557" i="1"/>
  <c r="BV559" i="1"/>
  <c r="BZ567" i="1"/>
  <c r="BP568" i="1"/>
  <c r="BO570" i="1"/>
  <c r="BY572" i="1"/>
  <c r="BT572" i="1"/>
  <c r="AJ573" i="1"/>
  <c r="BV574" i="1"/>
  <c r="BY574" i="1"/>
  <c r="BS575" i="1"/>
  <c r="BS577" i="1"/>
  <c r="BM582" i="1"/>
  <c r="BQ582" i="1"/>
  <c r="BQ583" i="1"/>
  <c r="BO584" i="1"/>
  <c r="BT587" i="1"/>
  <c r="AJ588" i="1"/>
  <c r="BZ589" i="1"/>
  <c r="BU589" i="1"/>
  <c r="BV589" i="1" s="1"/>
  <c r="BS590" i="1"/>
  <c r="BM591" i="1"/>
  <c r="BY592" i="1"/>
  <c r="AJ594" i="1"/>
  <c r="BL594" i="1" s="1"/>
  <c r="BN596" i="1"/>
  <c r="BT599" i="1"/>
  <c r="BY601" i="1"/>
  <c r="BY603" i="1"/>
  <c r="BS603" i="1"/>
  <c r="AJ606" i="1"/>
  <c r="BX608" i="1"/>
  <c r="BV612" i="1"/>
  <c r="BP612" i="1"/>
  <c r="BN613" i="1"/>
  <c r="AJ615" i="1"/>
  <c r="BL615" i="1" s="1"/>
  <c r="BU615" i="1"/>
  <c r="AJ616" i="1"/>
  <c r="BY619" i="1"/>
  <c r="BN622" i="1"/>
  <c r="BX624" i="1"/>
  <c r="BQ624" i="1"/>
  <c r="BR626" i="1"/>
  <c r="BP628" i="1"/>
  <c r="AJ630" i="1"/>
  <c r="BP632" i="1"/>
  <c r="BS633" i="1"/>
  <c r="AM635" i="1"/>
  <c r="BQ635" i="1"/>
  <c r="AJ636" i="1"/>
  <c r="BN638" i="1"/>
  <c r="BY639" i="1"/>
  <c r="BN640" i="1"/>
  <c r="AJ642" i="1"/>
  <c r="BO644" i="1"/>
  <c r="BT644" i="1"/>
  <c r="BY650" i="1"/>
  <c r="BM651" i="1"/>
  <c r="BV652" i="1"/>
  <c r="BR652" i="1"/>
  <c r="AJ655" i="1"/>
  <c r="BU655" i="1"/>
  <c r="BY660" i="1"/>
  <c r="BT660" i="1"/>
  <c r="BN662" i="1"/>
  <c r="BZ664" i="1"/>
  <c r="BN666" i="1"/>
  <c r="BP666" i="1"/>
  <c r="BS668" i="1"/>
  <c r="BT668" i="1"/>
  <c r="BN668" i="1"/>
  <c r="AJ671" i="1"/>
  <c r="BP676" i="1"/>
  <c r="BZ678" i="1"/>
  <c r="BR678" i="1"/>
  <c r="AL694" i="1"/>
  <c r="AJ694" i="1" s="1"/>
  <c r="BX694" i="1"/>
  <c r="BY702" i="1"/>
  <c r="BZ702" i="1"/>
  <c r="BT704" i="1"/>
  <c r="BP704" i="1"/>
  <c r="AJ905" i="1"/>
  <c r="BJ905" i="1" s="1"/>
  <c r="AJ931" i="1"/>
  <c r="BV359" i="1"/>
  <c r="BX362" i="1"/>
  <c r="BN364" i="1"/>
  <c r="BY366" i="1"/>
  <c r="BY374" i="1"/>
  <c r="AJ383" i="1"/>
  <c r="BI383" i="1" s="1"/>
  <c r="BT387" i="1"/>
  <c r="AJ395" i="1"/>
  <c r="BY407" i="1"/>
  <c r="BZ425" i="1"/>
  <c r="BR436" i="1"/>
  <c r="BY438" i="1"/>
  <c r="BR440" i="1"/>
  <c r="BX442" i="1"/>
  <c r="BS447" i="1"/>
  <c r="BU449" i="1"/>
  <c r="AJ459" i="1"/>
  <c r="BY471" i="1"/>
  <c r="AJ487" i="1"/>
  <c r="BJ487" i="1" s="1"/>
  <c r="BS490" i="1"/>
  <c r="BR492" i="1"/>
  <c r="BT494" i="1"/>
  <c r="BY503" i="1"/>
  <c r="BQ503" i="1"/>
  <c r="BN511" i="1"/>
  <c r="BX516" i="1"/>
  <c r="AJ517" i="1"/>
  <c r="BG517" i="1" s="1"/>
  <c r="BY518" i="1"/>
  <c r="BZ521" i="1"/>
  <c r="BP526" i="1"/>
  <c r="BS527" i="1"/>
  <c r="BY535" i="1"/>
  <c r="BQ535" i="1"/>
  <c r="BN543" i="1"/>
  <c r="BX548" i="1"/>
  <c r="AJ549" i="1"/>
  <c r="BV550" i="1"/>
  <c r="BY550" i="1"/>
  <c r="AJ552" i="1"/>
  <c r="BP558" i="1"/>
  <c r="BS559" i="1"/>
  <c r="BS561" i="1"/>
  <c r="BU561" i="1"/>
  <c r="BZ577" i="1"/>
  <c r="BY583" i="1"/>
  <c r="BY587" i="1"/>
  <c r="AJ590" i="1"/>
  <c r="BH590" i="1" s="1"/>
  <c r="BP596" i="1"/>
  <c r="BO602" i="1"/>
  <c r="BZ605" i="1"/>
  <c r="BS605" i="1"/>
  <c r="BY612" i="1"/>
  <c r="BR612" i="1"/>
  <c r="BZ613" i="1"/>
  <c r="BS618" i="1"/>
  <c r="BQ618" i="1"/>
  <c r="BM621" i="1"/>
  <c r="BP622" i="1"/>
  <c r="BY623" i="1"/>
  <c r="BU623" i="1"/>
  <c r="BM625" i="1"/>
  <c r="BN626" i="1"/>
  <c r="BT628" i="1"/>
  <c r="BS629" i="1"/>
  <c r="BQ629" i="1"/>
  <c r="BP640" i="1"/>
  <c r="BS641" i="1"/>
  <c r="AM643" i="1"/>
  <c r="AJ644" i="1"/>
  <c r="BU644" i="1"/>
  <c r="BV644" i="1" s="1"/>
  <c r="BY647" i="1"/>
  <c r="BN648" i="1"/>
  <c r="AJ650" i="1"/>
  <c r="BO652" i="1"/>
  <c r="BY658" i="1"/>
  <c r="BM659" i="1"/>
  <c r="BZ662" i="1"/>
  <c r="BX666" i="1"/>
  <c r="AJ668" i="1"/>
  <c r="BZ676" i="1"/>
  <c r="BY681" i="1"/>
  <c r="BN682" i="1"/>
  <c r="BP686" i="1"/>
  <c r="BS689" i="1"/>
  <c r="BR690" i="1"/>
  <c r="BT696" i="1"/>
  <c r="BR700" i="1"/>
  <c r="BP700" i="1"/>
  <c r="BU700" i="1"/>
  <c r="BJ772" i="1"/>
  <c r="BM786" i="1"/>
  <c r="BX323" i="1"/>
  <c r="AJ329" i="1"/>
  <c r="BM330" i="1"/>
  <c r="AJ332" i="1"/>
  <c r="BX336" i="1"/>
  <c r="AJ337" i="1"/>
  <c r="BP341" i="1"/>
  <c r="BT349" i="1"/>
  <c r="BZ352" i="1"/>
  <c r="BP353" i="1"/>
  <c r="AJ356" i="1"/>
  <c r="BM359" i="1"/>
  <c r="BS359" i="1"/>
  <c r="BT364" i="1"/>
  <c r="BP370" i="1"/>
  <c r="BO371" i="1"/>
  <c r="BY371" i="1"/>
  <c r="BY379" i="1"/>
  <c r="BT379" i="1"/>
  <c r="BQ382" i="1"/>
  <c r="BN384" i="1"/>
  <c r="BT386" i="1"/>
  <c r="BQ390" i="1"/>
  <c r="BQ391" i="1"/>
  <c r="BO392" i="1"/>
  <c r="BM395" i="1"/>
  <c r="BV398" i="1"/>
  <c r="BY398" i="1"/>
  <c r="BR400" i="1"/>
  <c r="BY401" i="1"/>
  <c r="BZ402" i="1"/>
  <c r="BX402" i="1"/>
  <c r="BU402" i="1"/>
  <c r="BS407" i="1"/>
  <c r="BU409" i="1"/>
  <c r="BT411" i="1"/>
  <c r="BP416" i="1"/>
  <c r="BO418" i="1"/>
  <c r="AJ419" i="1"/>
  <c r="BX420" i="1"/>
  <c r="BN420" i="1"/>
  <c r="BT422" i="1"/>
  <c r="AJ424" i="1"/>
  <c r="BT426" i="1"/>
  <c r="AJ428" i="1"/>
  <c r="BJ428" i="1" s="1"/>
  <c r="BZ431" i="1"/>
  <c r="BY431" i="1"/>
  <c r="BU431" i="1"/>
  <c r="BT436" i="1"/>
  <c r="AJ437" i="1"/>
  <c r="BN440" i="1"/>
  <c r="AJ441" i="1"/>
  <c r="BK441" i="1" s="1"/>
  <c r="BS441" i="1"/>
  <c r="BJ444" i="1"/>
  <c r="BP446" i="1"/>
  <c r="BZ449" i="1"/>
  <c r="BP450" i="1"/>
  <c r="BQ454" i="1"/>
  <c r="BQ455" i="1"/>
  <c r="BO456" i="1"/>
  <c r="BM459" i="1"/>
  <c r="BY460" i="1"/>
  <c r="BR460" i="1"/>
  <c r="BV462" i="1"/>
  <c r="BY462" i="1"/>
  <c r="BU462" i="1"/>
  <c r="BR464" i="1"/>
  <c r="BY465" i="1"/>
  <c r="BZ466" i="1"/>
  <c r="BX466" i="1"/>
  <c r="BU466" i="1"/>
  <c r="BS471" i="1"/>
  <c r="BU473" i="1"/>
  <c r="BO475" i="1"/>
  <c r="BZ479" i="1"/>
  <c r="BU479" i="1"/>
  <c r="BO480" i="1"/>
  <c r="BM486" i="1"/>
  <c r="BQ486" i="1"/>
  <c r="BN487" i="1"/>
  <c r="BP488" i="1"/>
  <c r="BT492" i="1"/>
  <c r="AJ493" i="1"/>
  <c r="BG493" i="1" s="1"/>
  <c r="BV494" i="1"/>
  <c r="BY494" i="1"/>
  <c r="BU494" i="1"/>
  <c r="BZ497" i="1"/>
  <c r="BU497" i="1"/>
  <c r="BO499" i="1"/>
  <c r="BO501" i="1"/>
  <c r="BV503" i="1"/>
  <c r="BZ511" i="1"/>
  <c r="BQ511" i="1"/>
  <c r="BP512" i="1"/>
  <c r="BO514" i="1"/>
  <c r="BM515" i="1"/>
  <c r="BY516" i="1"/>
  <c r="BZ516" i="1"/>
  <c r="AJ520" i="1"/>
  <c r="BT526" i="1"/>
  <c r="BZ529" i="1"/>
  <c r="BU529" i="1"/>
  <c r="BO531" i="1"/>
  <c r="BV535" i="1"/>
  <c r="BZ543" i="1"/>
  <c r="BQ543" i="1"/>
  <c r="BP544" i="1"/>
  <c r="BO546" i="1"/>
  <c r="BM547" i="1"/>
  <c r="BZ548" i="1"/>
  <c r="BR552" i="1"/>
  <c r="BY553" i="1"/>
  <c r="BT558" i="1"/>
  <c r="BZ561" i="1"/>
  <c r="BP562" i="1"/>
  <c r="AJ564" i="1"/>
  <c r="BJ564" i="1" s="1"/>
  <c r="BP566" i="1"/>
  <c r="BS567" i="1"/>
  <c r="AJ576" i="1"/>
  <c r="AJ580" i="1"/>
  <c r="BS583" i="1"/>
  <c r="BS587" i="1"/>
  <c r="BS589" i="1"/>
  <c r="BX591" i="1"/>
  <c r="AJ592" i="1"/>
  <c r="BR596" i="1"/>
  <c r="BZ597" i="1"/>
  <c r="BP602" i="1"/>
  <c r="BZ610" i="1"/>
  <c r="AJ611" i="1"/>
  <c r="BT612" i="1"/>
  <c r="BS613" i="1"/>
  <c r="BG617" i="1"/>
  <c r="AJ618" i="1"/>
  <c r="BX622" i="1"/>
  <c r="BT622" i="1"/>
  <c r="BP626" i="1"/>
  <c r="BR634" i="1"/>
  <c r="BZ640" i="1"/>
  <c r="BR640" i="1"/>
  <c r="BP646" i="1"/>
  <c r="BP648" i="1"/>
  <c r="BS649" i="1"/>
  <c r="BQ651" i="1"/>
  <c r="AJ652" i="1"/>
  <c r="BN654" i="1"/>
  <c r="BY655" i="1"/>
  <c r="BN656" i="1"/>
  <c r="AJ658" i="1"/>
  <c r="BS660" i="1"/>
  <c r="BR660" i="1"/>
  <c r="BN672" i="1"/>
  <c r="BR674" i="1"/>
  <c r="BS676" i="1"/>
  <c r="BU676" i="1"/>
  <c r="BV676" i="1" s="1"/>
  <c r="BN676" i="1"/>
  <c r="BQ688" i="1"/>
  <c r="BT690" i="1"/>
  <c r="BP690" i="1"/>
  <c r="BN690" i="1"/>
  <c r="BX693" i="1"/>
  <c r="BN704" i="1"/>
  <c r="BP706" i="1"/>
  <c r="BM715" i="1"/>
  <c r="AJ908" i="1"/>
  <c r="BH908" i="1" s="1"/>
  <c r="AJ917" i="1"/>
  <c r="BJ917" i="1" s="1"/>
  <c r="BX313" i="1"/>
  <c r="BQ314" i="1"/>
  <c r="AJ318" i="1"/>
  <c r="BZ319" i="1"/>
  <c r="BV319" i="1"/>
  <c r="AJ322" i="1"/>
  <c r="BO330" i="1"/>
  <c r="BU333" i="1"/>
  <c r="BM338" i="1"/>
  <c r="BR339" i="1"/>
  <c r="BZ340" i="1"/>
  <c r="BR348" i="1"/>
  <c r="BS351" i="1"/>
  <c r="BX354" i="1"/>
  <c r="BR356" i="1"/>
  <c r="BO359" i="1"/>
  <c r="BY359" i="1"/>
  <c r="BS360" i="1"/>
  <c r="BO362" i="1"/>
  <c r="BO366" i="1"/>
  <c r="BS374" i="1"/>
  <c r="BX374" i="1"/>
  <c r="BS377" i="1"/>
  <c r="BZ386" i="1"/>
  <c r="BX386" i="1"/>
  <c r="BZ391" i="1"/>
  <c r="BY391" i="1"/>
  <c r="BU395" i="1"/>
  <c r="BT396" i="1"/>
  <c r="AJ397" i="1"/>
  <c r="BN400" i="1"/>
  <c r="AJ401" i="1"/>
  <c r="BK401" i="1" s="1"/>
  <c r="BS401" i="1"/>
  <c r="BJ404" i="1"/>
  <c r="BO407" i="1"/>
  <c r="BZ409" i="1"/>
  <c r="BP410" i="1"/>
  <c r="BQ414" i="1"/>
  <c r="BO416" i="1"/>
  <c r="BY420" i="1"/>
  <c r="BV422" i="1"/>
  <c r="BY422" i="1"/>
  <c r="BR424" i="1"/>
  <c r="BY425" i="1"/>
  <c r="BZ426" i="1"/>
  <c r="BX426" i="1"/>
  <c r="BS431" i="1"/>
  <c r="BU433" i="1"/>
  <c r="BT435" i="1"/>
  <c r="BZ436" i="1"/>
  <c r="BO438" i="1"/>
  <c r="BP440" i="1"/>
  <c r="BO442" i="1"/>
  <c r="AJ443" i="1"/>
  <c r="BX444" i="1"/>
  <c r="BZ455" i="1"/>
  <c r="BY455" i="1"/>
  <c r="BU459" i="1"/>
  <c r="BT460" i="1"/>
  <c r="AJ461" i="1"/>
  <c r="BN464" i="1"/>
  <c r="AJ465" i="1"/>
  <c r="BK465" i="1" s="1"/>
  <c r="BS465" i="1"/>
  <c r="BJ468" i="1"/>
  <c r="BP470" i="1"/>
  <c r="BO471" i="1"/>
  <c r="BZ473" i="1"/>
  <c r="BO477" i="1"/>
  <c r="BS479" i="1"/>
  <c r="BZ487" i="1"/>
  <c r="BY487" i="1"/>
  <c r="BO488" i="1"/>
  <c r="BO490" i="1"/>
  <c r="BS494" i="1"/>
  <c r="BP502" i="1"/>
  <c r="BO503" i="1"/>
  <c r="BS503" i="1"/>
  <c r="BS505" i="1"/>
  <c r="BU505" i="1"/>
  <c r="BO507" i="1"/>
  <c r="BV511" i="1"/>
  <c r="BO512" i="1"/>
  <c r="AJ519" i="1"/>
  <c r="BI519" i="1" s="1"/>
  <c r="BR520" i="1"/>
  <c r="BY521" i="1"/>
  <c r="BZ522" i="1"/>
  <c r="BS522" i="1"/>
  <c r="BR524" i="1"/>
  <c r="BV526" i="1"/>
  <c r="BY526" i="1"/>
  <c r="BP534" i="1"/>
  <c r="BO535" i="1"/>
  <c r="BS535" i="1"/>
  <c r="BU537" i="1"/>
  <c r="BO539" i="1"/>
  <c r="BV543" i="1"/>
  <c r="BO544" i="1"/>
  <c r="BN551" i="1"/>
  <c r="BN552" i="1"/>
  <c r="BP553" i="1"/>
  <c r="BZ554" i="1"/>
  <c r="BR556" i="1"/>
  <c r="BV558" i="1"/>
  <c r="BY558" i="1"/>
  <c r="BY567" i="1"/>
  <c r="BS569" i="1"/>
  <c r="BU569" i="1"/>
  <c r="BQ574" i="1"/>
  <c r="BR576" i="1"/>
  <c r="BY577" i="1"/>
  <c r="BP582" i="1"/>
  <c r="BO583" i="1"/>
  <c r="BZ585" i="1"/>
  <c r="BP592" i="1"/>
  <c r="BY597" i="1"/>
  <c r="BT600" i="1"/>
  <c r="BX602" i="1"/>
  <c r="BR604" i="1"/>
  <c r="BN608" i="1"/>
  <c r="BM611" i="1"/>
  <c r="BY616" i="1"/>
  <c r="BK617" i="1"/>
  <c r="BS617" i="1"/>
  <c r="BT620" i="1"/>
  <c r="BV622" i="1"/>
  <c r="AL624" i="1"/>
  <c r="AJ624" i="1" s="1"/>
  <c r="BN624" i="1"/>
  <c r="BX626" i="1"/>
  <c r="BO628" i="1"/>
  <c r="BO631" i="1"/>
  <c r="BN634" i="1"/>
  <c r="BY638" i="1"/>
  <c r="BT638" i="1"/>
  <c r="BV640" i="1"/>
  <c r="BZ648" i="1"/>
  <c r="BR648" i="1"/>
  <c r="BU651" i="1"/>
  <c r="BS652" i="1"/>
  <c r="BP654" i="1"/>
  <c r="BP656" i="1"/>
  <c r="BS657" i="1"/>
  <c r="AJ660" i="1"/>
  <c r="BY662" i="1"/>
  <c r="BU662" i="1"/>
  <c r="BP662" i="1"/>
  <c r="BN670" i="1"/>
  <c r="BP672" i="1"/>
  <c r="BN680" i="1"/>
  <c r="BS687" i="1"/>
  <c r="BQ687" i="1"/>
  <c r="BU687" i="1"/>
  <c r="BQ691" i="1"/>
  <c r="BU691" i="1"/>
  <c r="BN348" i="1"/>
  <c r="AJ357" i="1"/>
  <c r="BL357" i="1" s="1"/>
  <c r="BS357" i="1"/>
  <c r="BX366" i="1"/>
  <c r="BQ366" i="1"/>
  <c r="BQ374" i="1"/>
  <c r="BP384" i="1"/>
  <c r="BS391" i="1"/>
  <c r="BZ396" i="1"/>
  <c r="BY415" i="1"/>
  <c r="BT420" i="1"/>
  <c r="AJ421" i="1"/>
  <c r="AJ425" i="1"/>
  <c r="BK425" i="1" s="1"/>
  <c r="BS425" i="1"/>
  <c r="BZ433" i="1"/>
  <c r="BQ438" i="1"/>
  <c r="BR444" i="1"/>
  <c r="BY446" i="1"/>
  <c r="BY449" i="1"/>
  <c r="BX450" i="1"/>
  <c r="BS455" i="1"/>
  <c r="BZ460" i="1"/>
  <c r="BY479" i="1"/>
  <c r="BG485" i="1"/>
  <c r="BY497" i="1"/>
  <c r="BZ505" i="1"/>
  <c r="BS511" i="1"/>
  <c r="AJ521" i="1"/>
  <c r="AJ525" i="1"/>
  <c r="BY529" i="1"/>
  <c r="BZ537" i="1"/>
  <c r="BS543" i="1"/>
  <c r="BQ551" i="1"/>
  <c r="AJ557" i="1"/>
  <c r="BS558" i="1"/>
  <c r="BY561" i="1"/>
  <c r="BY566" i="1"/>
  <c r="BU566" i="1"/>
  <c r="BV566" i="1" s="1"/>
  <c r="BZ569" i="1"/>
  <c r="BP570" i="1"/>
  <c r="BY575" i="1"/>
  <c r="BI575" i="1"/>
  <c r="BN576" i="1"/>
  <c r="AJ577" i="1"/>
  <c r="BP577" i="1"/>
  <c r="BZ578" i="1"/>
  <c r="BS578" i="1"/>
  <c r="BJ580" i="1"/>
  <c r="BT582" i="1"/>
  <c r="BM589" i="1"/>
  <c r="BP591" i="1"/>
  <c r="BV592" i="1"/>
  <c r="BT592" i="1"/>
  <c r="BN593" i="1"/>
  <c r="AJ595" i="1"/>
  <c r="BS602" i="1"/>
  <c r="BN606" i="1"/>
  <c r="BS612" i="1"/>
  <c r="BY615" i="1"/>
  <c r="AJ619" i="1"/>
  <c r="BA619" i="1" s="1"/>
  <c r="AJ622" i="1"/>
  <c r="AM625" i="1"/>
  <c r="AJ625" i="1" s="1"/>
  <c r="BH625" i="1" s="1"/>
  <c r="BS625" i="1"/>
  <c r="BQ626" i="1"/>
  <c r="AJ628" i="1"/>
  <c r="BX632" i="1"/>
  <c r="BQ632" i="1"/>
  <c r="BP634" i="1"/>
  <c r="BO635" i="1"/>
  <c r="BS635" i="1"/>
  <c r="BN636" i="1"/>
  <c r="BX638" i="1"/>
  <c r="BU638" i="1"/>
  <c r="BO640" i="1"/>
  <c r="BN642" i="1"/>
  <c r="BY646" i="1"/>
  <c r="BT646" i="1"/>
  <c r="BV648" i="1"/>
  <c r="BT648" i="1"/>
  <c r="BR650" i="1"/>
  <c r="BR654" i="1"/>
  <c r="BZ656" i="1"/>
  <c r="BR656" i="1"/>
  <c r="BX662" i="1"/>
  <c r="BV667" i="1"/>
  <c r="BP670" i="1"/>
  <c r="BU672" i="1"/>
  <c r="BX674" i="1"/>
  <c r="BP674" i="1"/>
  <c r="BN674" i="1"/>
  <c r="BU694" i="1"/>
  <c r="BT694" i="1"/>
  <c r="BR694" i="1"/>
  <c r="BP694" i="1"/>
  <c r="BQ696" i="1"/>
  <c r="BQ704" i="1"/>
  <c r="AJ824" i="1"/>
  <c r="BL824" i="1" s="1"/>
  <c r="AJ863" i="1"/>
  <c r="AZ863" i="1" s="1"/>
  <c r="BX342" i="1"/>
  <c r="BY345" i="1"/>
  <c r="AJ346" i="1"/>
  <c r="BY347" i="1"/>
  <c r="AL355" i="1"/>
  <c r="BK357" i="1"/>
  <c r="BY358" i="1"/>
  <c r="BP368" i="1"/>
  <c r="AJ369" i="1"/>
  <c r="AL375" i="1"/>
  <c r="BT378" i="1"/>
  <c r="BP382" i="1"/>
  <c r="BO386" i="1"/>
  <c r="AJ387" i="1"/>
  <c r="BA387" i="1" s="1"/>
  <c r="BP390" i="1"/>
  <c r="BO391" i="1"/>
  <c r="BZ393" i="1"/>
  <c r="BP394" i="1"/>
  <c r="BQ398" i="1"/>
  <c r="BQ399" i="1"/>
  <c r="BO400" i="1"/>
  <c r="AL403" i="1"/>
  <c r="AJ403" i="1" s="1"/>
  <c r="BY406" i="1"/>
  <c r="BR408" i="1"/>
  <c r="BY409" i="1"/>
  <c r="BX410" i="1"/>
  <c r="BS415" i="1"/>
  <c r="BT419" i="1"/>
  <c r="BO422" i="1"/>
  <c r="BP424" i="1"/>
  <c r="BO426" i="1"/>
  <c r="AJ427" i="1"/>
  <c r="BX428" i="1"/>
  <c r="BN428" i="1"/>
  <c r="BT430" i="1"/>
  <c r="AJ432" i="1"/>
  <c r="BT434" i="1"/>
  <c r="AJ436" i="1"/>
  <c r="BJ436" i="1" s="1"/>
  <c r="BY439" i="1"/>
  <c r="BT444" i="1"/>
  <c r="AJ445" i="1"/>
  <c r="AJ449" i="1"/>
  <c r="BK449" i="1" s="1"/>
  <c r="BS449" i="1"/>
  <c r="BO455" i="1"/>
  <c r="BZ457" i="1"/>
  <c r="BP458" i="1"/>
  <c r="BQ462" i="1"/>
  <c r="BQ463" i="1"/>
  <c r="BO464" i="1"/>
  <c r="AL467" i="1"/>
  <c r="AJ467" i="1" s="1"/>
  <c r="BY468" i="1"/>
  <c r="BR468" i="1"/>
  <c r="BY470" i="1"/>
  <c r="BU470" i="1"/>
  <c r="BV470" i="1" s="1"/>
  <c r="BR472" i="1"/>
  <c r="BY473" i="1"/>
  <c r="BZ474" i="1"/>
  <c r="BS474" i="1"/>
  <c r="BT478" i="1"/>
  <c r="BZ481" i="1"/>
  <c r="BP482" i="1"/>
  <c r="AJ484" i="1"/>
  <c r="BJ484" i="1" s="1"/>
  <c r="BP486" i="1"/>
  <c r="BS487" i="1"/>
  <c r="BK489" i="1"/>
  <c r="BT491" i="1"/>
  <c r="BQ494" i="1"/>
  <c r="BN495" i="1"/>
  <c r="BN496" i="1"/>
  <c r="BP497" i="1"/>
  <c r="BZ498" i="1"/>
  <c r="BR500" i="1"/>
  <c r="BV502" i="1"/>
  <c r="BY502" i="1"/>
  <c r="BU502" i="1"/>
  <c r="BU506" i="1"/>
  <c r="BY511" i="1"/>
  <c r="BS513" i="1"/>
  <c r="BU513" i="1"/>
  <c r="BZ519" i="1"/>
  <c r="BY519" i="1"/>
  <c r="BN519" i="1"/>
  <c r="BP520" i="1"/>
  <c r="BO522" i="1"/>
  <c r="BZ524" i="1"/>
  <c r="BO526" i="1"/>
  <c r="BN528" i="1"/>
  <c r="BP529" i="1"/>
  <c r="BZ530" i="1"/>
  <c r="BR532" i="1"/>
  <c r="BV534" i="1"/>
  <c r="BY534" i="1"/>
  <c r="BU538" i="1"/>
  <c r="BT542" i="1"/>
  <c r="BY543" i="1"/>
  <c r="BU545" i="1"/>
  <c r="BG549" i="1"/>
  <c r="BV551" i="1"/>
  <c r="BU551" i="1"/>
  <c r="BO552" i="1"/>
  <c r="BO554" i="1"/>
  <c r="BM555" i="1"/>
  <c r="BY556" i="1"/>
  <c r="BO558" i="1"/>
  <c r="BN560" i="1"/>
  <c r="BP561" i="1"/>
  <c r="AJ563" i="1"/>
  <c r="BX564" i="1"/>
  <c r="BT564" i="1"/>
  <c r="AJ565" i="1"/>
  <c r="BU570" i="1"/>
  <c r="BX573" i="1"/>
  <c r="BV575" i="1"/>
  <c r="BN575" i="1"/>
  <c r="BP576" i="1"/>
  <c r="BX580" i="1"/>
  <c r="BR580" i="1"/>
  <c r="BV582" i="1"/>
  <c r="BY582" i="1"/>
  <c r="BR584" i="1"/>
  <c r="BY585" i="1"/>
  <c r="BT586" i="1"/>
  <c r="AJ587" i="1"/>
  <c r="BV588" i="1"/>
  <c r="AJ591" i="1"/>
  <c r="BA591" i="1" s="1"/>
  <c r="BM592" i="1"/>
  <c r="BP598" i="1"/>
  <c r="AJ599" i="1"/>
  <c r="BR601" i="1"/>
  <c r="AJ602" i="1"/>
  <c r="BT606" i="1"/>
  <c r="BU607" i="1"/>
  <c r="BZ608" i="1"/>
  <c r="BT608" i="1"/>
  <c r="BS621" i="1"/>
  <c r="BQ621" i="1"/>
  <c r="BO625" i="1"/>
  <c r="BU625" i="1"/>
  <c r="AJ626" i="1"/>
  <c r="BM629" i="1"/>
  <c r="BP630" i="1"/>
  <c r="BU631" i="1"/>
  <c r="BT634" i="1"/>
  <c r="BQ640" i="1"/>
  <c r="BO643" i="1"/>
  <c r="BS643" i="1"/>
  <c r="BX646" i="1"/>
  <c r="BU646" i="1"/>
  <c r="BO648" i="1"/>
  <c r="BY651" i="1"/>
  <c r="BY654" i="1"/>
  <c r="BT654" i="1"/>
  <c r="BV656" i="1"/>
  <c r="BT656" i="1"/>
  <c r="BU661" i="1"/>
  <c r="BS665" i="1"/>
  <c r="BP668" i="1"/>
  <c r="BV672" i="1"/>
  <c r="BZ674" i="1"/>
  <c r="BN684" i="1"/>
  <c r="BU684" i="1"/>
  <c r="BV684" i="1" s="1"/>
  <c r="BT684" i="1"/>
  <c r="BP684" i="1"/>
  <c r="BY686" i="1"/>
  <c r="BZ686" i="1"/>
  <c r="BH686" i="1"/>
  <c r="BR686" i="1"/>
  <c r="BY687" i="1"/>
  <c r="BP688" i="1"/>
  <c r="BY690" i="1"/>
  <c r="BZ694" i="1"/>
  <c r="BS695" i="1"/>
  <c r="BU695" i="1"/>
  <c r="BX698" i="1"/>
  <c r="BH698" i="1"/>
  <c r="BT702" i="1"/>
  <c r="BR702" i="1"/>
  <c r="BP702" i="1"/>
  <c r="BQ703" i="1"/>
  <c r="BU703" i="1"/>
  <c r="BM707" i="1"/>
  <c r="BJ795" i="1"/>
  <c r="BJ819" i="1"/>
  <c r="BV660" i="1"/>
  <c r="AJ663" i="1"/>
  <c r="BQ664" i="1"/>
  <c r="BO667" i="1"/>
  <c r="BS667" i="1"/>
  <c r="BX670" i="1"/>
  <c r="BU670" i="1"/>
  <c r="BT672" i="1"/>
  <c r="BO673" i="1"/>
  <c r="AJ675" i="1"/>
  <c r="BK675" i="1" s="1"/>
  <c r="BQ680" i="1"/>
  <c r="AJ681" i="1"/>
  <c r="BK681" i="1" s="1"/>
  <c r="BP682" i="1"/>
  <c r="BY684" i="1"/>
  <c r="BN686" i="1"/>
  <c r="BY691" i="1"/>
  <c r="BU696" i="1"/>
  <c r="BV696" i="1" s="1"/>
  <c r="BY697" i="1"/>
  <c r="BO700" i="1"/>
  <c r="BY701" i="1"/>
  <c r="BO707" i="1"/>
  <c r="BN708" i="1"/>
  <c r="BO709" i="1"/>
  <c r="BO712" i="1"/>
  <c r="BS712" i="1"/>
  <c r="BS713" i="1"/>
  <c r="BO715" i="1"/>
  <c r="BR718" i="1"/>
  <c r="BU722" i="1"/>
  <c r="BU724" i="1"/>
  <c r="BP726" i="1"/>
  <c r="BX726" i="1"/>
  <c r="BN728" i="1"/>
  <c r="BZ734" i="1"/>
  <c r="BN736" i="1"/>
  <c r="AJ741" i="1"/>
  <c r="BA741" i="1" s="1"/>
  <c r="BY743" i="1"/>
  <c r="BR750" i="1"/>
  <c r="BS751" i="1"/>
  <c r="BO756" i="1"/>
  <c r="BX756" i="1"/>
  <c r="BQ757" i="1"/>
  <c r="BT760" i="1"/>
  <c r="AJ761" i="1"/>
  <c r="AJ768" i="1"/>
  <c r="BQ768" i="1"/>
  <c r="BU770" i="1"/>
  <c r="BV770" i="1" s="1"/>
  <c r="BO774" i="1"/>
  <c r="BP774" i="1"/>
  <c r="BR776" i="1"/>
  <c r="BQ782" i="1"/>
  <c r="BO784" i="1"/>
  <c r="BU786" i="1"/>
  <c r="BT792" i="1"/>
  <c r="BU795" i="1"/>
  <c r="BU800" i="1"/>
  <c r="BV800" i="1" s="1"/>
  <c r="BR802" i="1"/>
  <c r="BS803" i="1"/>
  <c r="BX804" i="1"/>
  <c r="BT806" i="1"/>
  <c r="BR808" i="1"/>
  <c r="BR814" i="1"/>
  <c r="BS815" i="1"/>
  <c r="BY818" i="1"/>
  <c r="BT821" i="1"/>
  <c r="BP822" i="1"/>
  <c r="BN824" i="1"/>
  <c r="BO825" i="1"/>
  <c r="BU825" i="1"/>
  <c r="BN830" i="1"/>
  <c r="BU831" i="1"/>
  <c r="BV831" i="1" s="1"/>
  <c r="BX833" i="1"/>
  <c r="BU833" i="1"/>
  <c r="AJ836" i="1"/>
  <c r="BZ837" i="1"/>
  <c r="BY837" i="1"/>
  <c r="BR839" i="1"/>
  <c r="BR841" i="1"/>
  <c r="BV846" i="1"/>
  <c r="BS847" i="1"/>
  <c r="BO848" i="1"/>
  <c r="BS850" i="1"/>
  <c r="AJ851" i="1"/>
  <c r="BG851" i="1" s="1"/>
  <c r="AJ852" i="1"/>
  <c r="BL852" i="1" s="1"/>
  <c r="BO853" i="1"/>
  <c r="BT853" i="1"/>
  <c r="BT856" i="1"/>
  <c r="BU858" i="1"/>
  <c r="BU860" i="1"/>
  <c r="BO863" i="1"/>
  <c r="AL865" i="1"/>
  <c r="AJ865" i="1" s="1"/>
  <c r="BA865" i="1" s="1"/>
  <c r="BN865" i="1"/>
  <c r="BT868" i="1"/>
  <c r="BZ873" i="1"/>
  <c r="BR873" i="1"/>
  <c r="BZ878" i="1"/>
  <c r="BU878" i="1"/>
  <c r="BV878" i="1" s="1"/>
  <c r="BT880" i="1"/>
  <c r="AJ883" i="1"/>
  <c r="BG883" i="1" s="1"/>
  <c r="AJ884" i="1"/>
  <c r="BL884" i="1" s="1"/>
  <c r="BZ887" i="1"/>
  <c r="BS892" i="1"/>
  <c r="BO894" i="1"/>
  <c r="BO896" i="1"/>
  <c r="BR901" i="1"/>
  <c r="BX903" i="1"/>
  <c r="AJ904" i="1"/>
  <c r="BP905" i="1"/>
  <c r="BY906" i="1"/>
  <c r="BX907" i="1"/>
  <c r="BO909" i="1"/>
  <c r="BY909" i="1"/>
  <c r="BO912" i="1"/>
  <c r="AJ913" i="1"/>
  <c r="BO914" i="1"/>
  <c r="BX918" i="1"/>
  <c r="BU918" i="1"/>
  <c r="BO921" i="1"/>
  <c r="BS923" i="1"/>
  <c r="BO925" i="1"/>
  <c r="BJ927" i="1"/>
  <c r="AJ928" i="1"/>
  <c r="BY932" i="1"/>
  <c r="BS936" i="1"/>
  <c r="BO938" i="1"/>
  <c r="BV942" i="1"/>
  <c r="BT949" i="1"/>
  <c r="BU957" i="1"/>
  <c r="BM962" i="1"/>
  <c r="BO966" i="1"/>
  <c r="BS966" i="1"/>
  <c r="BO969" i="1"/>
  <c r="BX969" i="1"/>
  <c r="BT973" i="1"/>
  <c r="BO974" i="1"/>
  <c r="BY974" i="1"/>
  <c r="BY978" i="1"/>
  <c r="BS981" i="1"/>
  <c r="BP985" i="1"/>
  <c r="BT987" i="1"/>
  <c r="AJ988" i="1"/>
  <c r="BK988" i="1" s="1"/>
  <c r="BX989" i="1"/>
  <c r="BU989" i="1"/>
  <c r="BV989" i="1" s="1"/>
  <c r="BR991" i="1"/>
  <c r="BT993" i="1"/>
  <c r="BY1006" i="1"/>
  <c r="BX1009" i="1"/>
  <c r="BQ1009" i="1"/>
  <c r="BT1011" i="1"/>
  <c r="AJ1012" i="1"/>
  <c r="BS1013" i="1"/>
  <c r="AJ1016" i="1"/>
  <c r="BK1016" i="1" s="1"/>
  <c r="BY1017" i="1"/>
  <c r="BP1021" i="1"/>
  <c r="BO1022" i="1"/>
  <c r="BZ1024" i="1"/>
  <c r="BU1024" i="1"/>
  <c r="BP1031" i="1"/>
  <c r="BN1031" i="1"/>
  <c r="BT1035" i="1"/>
  <c r="BR1035" i="1"/>
  <c r="BZ1041" i="1"/>
  <c r="BY1041" i="1"/>
  <c r="BP1045" i="1"/>
  <c r="BU1048" i="1"/>
  <c r="BK1051" i="1"/>
  <c r="BT1051" i="1"/>
  <c r="BR1051" i="1"/>
  <c r="BN1051" i="1"/>
  <c r="BZ1062" i="1"/>
  <c r="AJ1075" i="1"/>
  <c r="BG1075" i="1" s="1"/>
  <c r="BS1075" i="1"/>
  <c r="BV1081" i="1"/>
  <c r="BR1119" i="1"/>
  <c r="BT1119" i="1"/>
  <c r="BT1123" i="1"/>
  <c r="BS1139" i="1"/>
  <c r="BY1147" i="1"/>
  <c r="AJ1155" i="1"/>
  <c r="BL1155" i="1" s="1"/>
  <c r="BY1160" i="1"/>
  <c r="BV1161" i="1"/>
  <c r="BY1161" i="1"/>
  <c r="BP1169" i="1"/>
  <c r="BU1169" i="1"/>
  <c r="BQ1169" i="1"/>
  <c r="BT1169" i="1"/>
  <c r="BN1169" i="1"/>
  <c r="BJ1206" i="1"/>
  <c r="BR1206" i="1"/>
  <c r="BZ1231" i="1"/>
  <c r="BO1231" i="1"/>
  <c r="BV722" i="1"/>
  <c r="BX724" i="1"/>
  <c r="BR728" i="1"/>
  <c r="BZ733" i="1"/>
  <c r="BY734" i="1"/>
  <c r="BP736" i="1"/>
  <c r="BZ739" i="1"/>
  <c r="BN750" i="1"/>
  <c r="BT753" i="1"/>
  <c r="BP790" i="1"/>
  <c r="BZ799" i="1"/>
  <c r="BN799" i="1"/>
  <c r="AJ801" i="1"/>
  <c r="BN814" i="1"/>
  <c r="BT817" i="1"/>
  <c r="BX828" i="1"/>
  <c r="BT841" i="1"/>
  <c r="BT844" i="1"/>
  <c r="AJ847" i="1"/>
  <c r="BT848" i="1"/>
  <c r="BY849" i="1"/>
  <c r="BN870" i="1"/>
  <c r="BT871" i="1"/>
  <c r="BT876" i="1"/>
  <c r="BY881" i="1"/>
  <c r="BP891" i="1"/>
  <c r="AJ893" i="1"/>
  <c r="BY898" i="1"/>
  <c r="BS903" i="1"/>
  <c r="BZ903" i="1"/>
  <c r="BT906" i="1"/>
  <c r="BX908" i="1"/>
  <c r="BT916" i="1"/>
  <c r="AJ920" i="1"/>
  <c r="BG920" i="1" s="1"/>
  <c r="AJ932" i="1"/>
  <c r="BX936" i="1"/>
  <c r="BQ946" i="1"/>
  <c r="BY953" i="1"/>
  <c r="BX983" i="1"/>
  <c r="AJ984" i="1"/>
  <c r="BK984" i="1" s="1"/>
  <c r="BT986" i="1"/>
  <c r="BN991" i="1"/>
  <c r="BY993" i="1"/>
  <c r="BN995" i="1"/>
  <c r="BY1000" i="1"/>
  <c r="BO1004" i="1"/>
  <c r="BS1006" i="1"/>
  <c r="BS1008" i="1"/>
  <c r="BO1013" i="1"/>
  <c r="BP1015" i="1"/>
  <c r="BN1019" i="1"/>
  <c r="BT1021" i="1"/>
  <c r="BP1025" i="1"/>
  <c r="BO1030" i="1"/>
  <c r="BQ1030" i="1"/>
  <c r="BU1032" i="1"/>
  <c r="BU1033" i="1"/>
  <c r="BT1033" i="1"/>
  <c r="BP1033" i="1"/>
  <c r="AJ1040" i="1"/>
  <c r="BK1040" i="1" s="1"/>
  <c r="AJ1042" i="1"/>
  <c r="BU1042" i="1"/>
  <c r="BZ1051" i="1"/>
  <c r="BU1057" i="1"/>
  <c r="BT1057" i="1"/>
  <c r="BP1057" i="1"/>
  <c r="BG1067" i="1"/>
  <c r="BX1075" i="1"/>
  <c r="BY1098" i="1"/>
  <c r="BR1131" i="1"/>
  <c r="BT1131" i="1"/>
  <c r="BN1131" i="1"/>
  <c r="BY1134" i="1"/>
  <c r="BZ1206" i="1"/>
  <c r="BX1216" i="1"/>
  <c r="BN678" i="1"/>
  <c r="BY679" i="1"/>
  <c r="BR680" i="1"/>
  <c r="BY682" i="1"/>
  <c r="BO684" i="1"/>
  <c r="BO691" i="1"/>
  <c r="BR698" i="1"/>
  <c r="BZ706" i="1"/>
  <c r="BY709" i="1"/>
  <c r="BS711" i="1"/>
  <c r="BQ712" i="1"/>
  <c r="BY714" i="1"/>
  <c r="BQ714" i="1"/>
  <c r="BT716" i="1"/>
  <c r="BP716" i="1"/>
  <c r="BX717" i="1"/>
  <c r="BY718" i="1"/>
  <c r="BN720" i="1"/>
  <c r="BX722" i="1"/>
  <c r="BZ728" i="1"/>
  <c r="BT728" i="1"/>
  <c r="BZ736" i="1"/>
  <c r="BS739" i="1"/>
  <c r="BI741" i="1"/>
  <c r="BP742" i="1"/>
  <c r="BN744" i="1"/>
  <c r="BO748" i="1"/>
  <c r="BN752" i="1"/>
  <c r="BN758" i="1"/>
  <c r="BO760" i="1"/>
  <c r="BO764" i="1"/>
  <c r="BQ766" i="1"/>
  <c r="BR768" i="1"/>
  <c r="AJ770" i="1"/>
  <c r="BU773" i="1"/>
  <c r="BT776" i="1"/>
  <c r="BT777" i="1"/>
  <c r="BR780" i="1"/>
  <c r="BR782" i="1"/>
  <c r="BS785" i="1"/>
  <c r="AJ788" i="1"/>
  <c r="BG788" i="1" s="1"/>
  <c r="BU789" i="1"/>
  <c r="BV794" i="1"/>
  <c r="BP794" i="1"/>
  <c r="BY797" i="1"/>
  <c r="BN798" i="1"/>
  <c r="BQ799" i="1"/>
  <c r="AJ800" i="1"/>
  <c r="BP800" i="1"/>
  <c r="BY806" i="1"/>
  <c r="AJ807" i="1"/>
  <c r="BG807" i="1" s="1"/>
  <c r="AJ809" i="1"/>
  <c r="BH810" i="1"/>
  <c r="BO812" i="1"/>
  <c r="BX814" i="1"/>
  <c r="BN815" i="1"/>
  <c r="BN816" i="1"/>
  <c r="BY817" i="1"/>
  <c r="BO821" i="1"/>
  <c r="BX824" i="1"/>
  <c r="AJ827" i="1"/>
  <c r="AJ828" i="1"/>
  <c r="BH828" i="1" s="1"/>
  <c r="BT830" i="1"/>
  <c r="AJ832" i="1"/>
  <c r="BN832" i="1"/>
  <c r="BO833" i="1"/>
  <c r="BO837" i="1"/>
  <c r="BR838" i="1"/>
  <c r="AJ840" i="1"/>
  <c r="BL840" i="1" s="1"/>
  <c r="BU841" i="1"/>
  <c r="BV841" i="1" s="1"/>
  <c r="BR843" i="1"/>
  <c r="BP855" i="1"/>
  <c r="AJ859" i="1"/>
  <c r="BK859" i="1" s="1"/>
  <c r="BT863" i="1"/>
  <c r="BR865" i="1"/>
  <c r="BY870" i="1"/>
  <c r="AJ872" i="1"/>
  <c r="BL872" i="1" s="1"/>
  <c r="BU873" i="1"/>
  <c r="BV873" i="1" s="1"/>
  <c r="BR875" i="1"/>
  <c r="BY876" i="1"/>
  <c r="BT891" i="1"/>
  <c r="BQ893" i="1"/>
  <c r="BP897" i="1"/>
  <c r="BQ897" i="1"/>
  <c r="AJ900" i="1"/>
  <c r="BV902" i="1"/>
  <c r="BV905" i="1"/>
  <c r="BZ906" i="1"/>
  <c r="BT908" i="1"/>
  <c r="AJ912" i="1"/>
  <c r="AJ915" i="1"/>
  <c r="BZ920" i="1"/>
  <c r="BT920" i="1"/>
  <c r="AJ924" i="1"/>
  <c r="BH924" i="1" s="1"/>
  <c r="BS924" i="1"/>
  <c r="AJ925" i="1"/>
  <c r="BG927" i="1"/>
  <c r="BQ929" i="1"/>
  <c r="BJ930" i="1"/>
  <c r="BU941" i="1"/>
  <c r="BZ944" i="1"/>
  <c r="AJ945" i="1"/>
  <c r="BP945" i="1"/>
  <c r="BZ946" i="1"/>
  <c r="BN950" i="1"/>
  <c r="BY951" i="1"/>
  <c r="BY957" i="1"/>
  <c r="BT961" i="1"/>
  <c r="BR963" i="1"/>
  <c r="BM970" i="1"/>
  <c r="AJ972" i="1"/>
  <c r="AJ975" i="1"/>
  <c r="BJ975" i="1" s="1"/>
  <c r="BP977" i="1"/>
  <c r="BO983" i="1"/>
  <c r="BP983" i="1"/>
  <c r="BY985" i="1"/>
  <c r="BY986" i="1"/>
  <c r="BO989" i="1"/>
  <c r="BP991" i="1"/>
  <c r="AJ996" i="1"/>
  <c r="BS997" i="1"/>
  <c r="AJ1000" i="1"/>
  <c r="BY1001" i="1"/>
  <c r="BP1005" i="1"/>
  <c r="BO1006" i="1"/>
  <c r="BZ1008" i="1"/>
  <c r="BU1008" i="1"/>
  <c r="BO1015" i="1"/>
  <c r="BO1017" i="1"/>
  <c r="AJ1018" i="1"/>
  <c r="BV1021" i="1"/>
  <c r="BR1023" i="1"/>
  <c r="BY1024" i="1"/>
  <c r="BT1025" i="1"/>
  <c r="BO1041" i="1"/>
  <c r="BT1041" i="1"/>
  <c r="BT1045" i="1"/>
  <c r="BS1053" i="1"/>
  <c r="BU1053" i="1"/>
  <c r="BT1053" i="1"/>
  <c r="BP1053" i="1"/>
  <c r="BO1055" i="1"/>
  <c r="BS1056" i="1"/>
  <c r="BZ1066" i="1"/>
  <c r="BY1074" i="1"/>
  <c r="AJ1132" i="1"/>
  <c r="AZ1132" i="1" s="1"/>
  <c r="BU1138" i="1"/>
  <c r="BQ1138" i="1"/>
  <c r="BN1138" i="1"/>
  <c r="BT1145" i="1"/>
  <c r="BQ1145" i="1"/>
  <c r="BY1145" i="1"/>
  <c r="BX1148" i="1"/>
  <c r="BR1149" i="1"/>
  <c r="BU1184" i="1"/>
  <c r="BT1184" i="1"/>
  <c r="BP1216" i="1"/>
  <c r="BN1216" i="1"/>
  <c r="BR1216" i="1"/>
  <c r="BO1216" i="1"/>
  <c r="AJ666" i="1"/>
  <c r="BU671" i="1"/>
  <c r="BR676" i="1"/>
  <c r="BP678" i="1"/>
  <c r="BS681" i="1"/>
  <c r="BY685" i="1"/>
  <c r="BO687" i="1"/>
  <c r="BR688" i="1"/>
  <c r="AJ692" i="1"/>
  <c r="BN692" i="1"/>
  <c r="AJ697" i="1"/>
  <c r="BK697" i="1" s="1"/>
  <c r="AJ701" i="1"/>
  <c r="BG701" i="1" s="1"/>
  <c r="BO703" i="1"/>
  <c r="BR704" i="1"/>
  <c r="BY706" i="1"/>
  <c r="BQ706" i="1"/>
  <c r="BS708" i="1"/>
  <c r="BP710" i="1"/>
  <c r="AJ714" i="1"/>
  <c r="BX716" i="1"/>
  <c r="BR716" i="1"/>
  <c r="AJ718" i="1"/>
  <c r="BL718" i="1" s="1"/>
  <c r="BP720" i="1"/>
  <c r="BU721" i="1"/>
  <c r="BV721" i="1" s="1"/>
  <c r="BO728" i="1"/>
  <c r="BV728" i="1"/>
  <c r="BZ732" i="1"/>
  <c r="BS733" i="1"/>
  <c r="BY733" i="1"/>
  <c r="BO736" i="1"/>
  <c r="BV736" i="1"/>
  <c r="AJ737" i="1"/>
  <c r="BT738" i="1"/>
  <c r="BR738" i="1"/>
  <c r="BO741" i="1"/>
  <c r="BY742" i="1"/>
  <c r="AJ743" i="1"/>
  <c r="AJ745" i="1"/>
  <c r="BH746" i="1"/>
  <c r="BM747" i="1"/>
  <c r="BT748" i="1"/>
  <c r="BT752" i="1"/>
  <c r="BM757" i="1"/>
  <c r="BR758" i="1"/>
  <c r="AJ760" i="1"/>
  <c r="BP760" i="1"/>
  <c r="BQ762" i="1"/>
  <c r="BT764" i="1"/>
  <c r="BR766" i="1"/>
  <c r="BN768" i="1"/>
  <c r="BT769" i="1"/>
  <c r="BU776" i="1"/>
  <c r="BP777" i="1"/>
  <c r="BO779" i="1"/>
  <c r="AJ781" i="1"/>
  <c r="BN782" i="1"/>
  <c r="BY783" i="1"/>
  <c r="BO792" i="1"/>
  <c r="BP792" i="1"/>
  <c r="AJ793" i="1"/>
  <c r="BQ793" i="1"/>
  <c r="BK795" i="1"/>
  <c r="BQ798" i="1"/>
  <c r="BY799" i="1"/>
  <c r="BS799" i="1"/>
  <c r="BQ800" i="1"/>
  <c r="BQ801" i="1"/>
  <c r="BM802" i="1"/>
  <c r="BU808" i="1"/>
  <c r="BV810" i="1"/>
  <c r="BM810" i="1"/>
  <c r="BK811" i="1"/>
  <c r="BT812" i="1"/>
  <c r="BT816" i="1"/>
  <c r="BT829" i="1"/>
  <c r="BP830" i="1"/>
  <c r="BP832" i="1"/>
  <c r="AJ833" i="1"/>
  <c r="BQ837" i="1"/>
  <c r="BN843" i="1"/>
  <c r="BQ845" i="1"/>
  <c r="BY846" i="1"/>
  <c r="BO846" i="1"/>
  <c r="BS860" i="1"/>
  <c r="BP861" i="1"/>
  <c r="BO866" i="1"/>
  <c r="BN869" i="1"/>
  <c r="BU870" i="1"/>
  <c r="BN875" i="1"/>
  <c r="AJ885" i="1"/>
  <c r="BH885" i="1" s="1"/>
  <c r="BM886" i="1"/>
  <c r="AJ896" i="1"/>
  <c r="BY897" i="1"/>
  <c r="BS899" i="1"/>
  <c r="BO905" i="1"/>
  <c r="BZ910" i="1"/>
  <c r="BO910" i="1"/>
  <c r="BX913" i="1"/>
  <c r="BY916" i="1"/>
  <c r="BH917" i="1"/>
  <c r="BS920" i="1"/>
  <c r="BO922" i="1"/>
  <c r="BZ922" i="1"/>
  <c r="BP924" i="1"/>
  <c r="BV926" i="1"/>
  <c r="BR930" i="1"/>
  <c r="BQ930" i="1"/>
  <c r="BT937" i="1"/>
  <c r="BY937" i="1"/>
  <c r="BT941" i="1"/>
  <c r="AJ943" i="1"/>
  <c r="BJ943" i="1" s="1"/>
  <c r="BT945" i="1"/>
  <c r="BO946" i="1"/>
  <c r="BX950" i="1"/>
  <c r="BO953" i="1"/>
  <c r="BR954" i="1"/>
  <c r="BS955" i="1"/>
  <c r="BO957" i="1"/>
  <c r="BS960" i="1"/>
  <c r="BZ961" i="1"/>
  <c r="BY961" i="1"/>
  <c r="BU961" i="1"/>
  <c r="BQ970" i="1"/>
  <c r="BT971" i="1"/>
  <c r="BO973" i="1"/>
  <c r="BX973" i="1"/>
  <c r="BR975" i="1"/>
  <c r="BT977" i="1"/>
  <c r="BM990" i="1"/>
  <c r="BO991" i="1"/>
  <c r="BO993" i="1"/>
  <c r="BT995" i="1"/>
  <c r="BO997" i="1"/>
  <c r="BP999" i="1"/>
  <c r="BN1003" i="1"/>
  <c r="BT1005" i="1"/>
  <c r="BP1009" i="1"/>
  <c r="BY1014" i="1"/>
  <c r="BQ1017" i="1"/>
  <c r="BT1019" i="1"/>
  <c r="AJ1020" i="1"/>
  <c r="AJ1024" i="1"/>
  <c r="BK1024" i="1" s="1"/>
  <c r="BY1025" i="1"/>
  <c r="BP1029" i="1"/>
  <c r="BM1034" i="1"/>
  <c r="AJ1062" i="1"/>
  <c r="BJ1062" i="1" s="1"/>
  <c r="BO1084" i="1"/>
  <c r="BU1084" i="1"/>
  <c r="BR1089" i="1"/>
  <c r="BR1115" i="1"/>
  <c r="BT1115" i="1"/>
  <c r="BN1115" i="1"/>
  <c r="AJ1118" i="1"/>
  <c r="BM1126" i="1"/>
  <c r="BU1126" i="1"/>
  <c r="BN1171" i="1"/>
  <c r="AJ1196" i="1"/>
  <c r="BR1203" i="1"/>
  <c r="BT1203" i="1"/>
  <c r="BP1203" i="1"/>
  <c r="BN1203" i="1"/>
  <c r="BY1237" i="1"/>
  <c r="BO675" i="1"/>
  <c r="AJ676" i="1"/>
  <c r="BP680" i="1"/>
  <c r="BV683" i="1"/>
  <c r="BU686" i="1"/>
  <c r="BV686" i="1" s="1"/>
  <c r="AJ688" i="1"/>
  <c r="BZ690" i="1"/>
  <c r="BP692" i="1"/>
  <c r="BN696" i="1"/>
  <c r="BZ705" i="1"/>
  <c r="BS705" i="1"/>
  <c r="AJ706" i="1"/>
  <c r="AJ707" i="1"/>
  <c r="BO711" i="1"/>
  <c r="BR712" i="1"/>
  <c r="BZ713" i="1"/>
  <c r="BU713" i="1"/>
  <c r="AJ715" i="1"/>
  <c r="BO716" i="1"/>
  <c r="BU716" i="1"/>
  <c r="BY717" i="1"/>
  <c r="BN721" i="1"/>
  <c r="AJ726" i="1"/>
  <c r="BP728" i="1"/>
  <c r="BZ730" i="1"/>
  <c r="BQ730" i="1"/>
  <c r="BM732" i="1"/>
  <c r="BM738" i="1"/>
  <c r="BY741" i="1"/>
  <c r="BU744" i="1"/>
  <c r="BP750" i="1"/>
  <c r="BV752" i="1"/>
  <c r="BS753" i="1"/>
  <c r="BN754" i="1"/>
  <c r="BO758" i="1"/>
  <c r="BT758" i="1"/>
  <c r="BQ760" i="1"/>
  <c r="BT768" i="1"/>
  <c r="BR774" i="1"/>
  <c r="BZ775" i="1"/>
  <c r="BO776" i="1"/>
  <c r="BR778" i="1"/>
  <c r="BS779" i="1"/>
  <c r="BX780" i="1"/>
  <c r="BT782" i="1"/>
  <c r="BR784" i="1"/>
  <c r="AJ792" i="1"/>
  <c r="BQ792" i="1"/>
  <c r="BS793" i="1"/>
  <c r="BY794" i="1"/>
  <c r="BT796" i="1"/>
  <c r="BZ801" i="1"/>
  <c r="BQ806" i="1"/>
  <c r="BO808" i="1"/>
  <c r="BP814" i="1"/>
  <c r="BV816" i="1"/>
  <c r="BS817" i="1"/>
  <c r="AL818" i="1"/>
  <c r="AJ818" i="1" s="1"/>
  <c r="BR818" i="1"/>
  <c r="BN822" i="1"/>
  <c r="BO824" i="1"/>
  <c r="BP824" i="1"/>
  <c r="AL826" i="1"/>
  <c r="AJ826" i="1" s="1"/>
  <c r="BJ826" i="1" s="1"/>
  <c r="AJ831" i="1"/>
  <c r="BK831" i="1" s="1"/>
  <c r="BX832" i="1"/>
  <c r="BT832" i="1"/>
  <c r="BT836" i="1"/>
  <c r="BU838" i="1"/>
  <c r="BZ843" i="1"/>
  <c r="AJ848" i="1"/>
  <c r="BA848" i="1" s="1"/>
  <c r="BN850" i="1"/>
  <c r="BY869" i="1"/>
  <c r="BP872" i="1"/>
  <c r="BZ875" i="1"/>
  <c r="BV877" i="1"/>
  <c r="BQ880" i="1"/>
  <c r="BN882" i="1"/>
  <c r="BT888" i="1"/>
  <c r="BY890" i="1"/>
  <c r="BU890" i="1"/>
  <c r="BV890" i="1" s="1"/>
  <c r="BY895" i="1"/>
  <c r="BO897" i="1"/>
  <c r="BX899" i="1"/>
  <c r="BY905" i="1"/>
  <c r="BQ909" i="1"/>
  <c r="BG910" i="1"/>
  <c r="BY911" i="1"/>
  <c r="AJ914" i="1"/>
  <c r="AJ916" i="1"/>
  <c r="BX920" i="1"/>
  <c r="BT928" i="1"/>
  <c r="BZ930" i="1"/>
  <c r="BG931" i="1"/>
  <c r="BY935" i="1"/>
  <c r="BT948" i="1"/>
  <c r="BM950" i="1"/>
  <c r="AJ953" i="1"/>
  <c r="BQ953" i="1"/>
  <c r="BV954" i="1"/>
  <c r="BQ957" i="1"/>
  <c r="BX959" i="1"/>
  <c r="BN962" i="1"/>
  <c r="BT963" i="1"/>
  <c r="BZ977" i="1"/>
  <c r="BY977" i="1"/>
  <c r="BO982" i="1"/>
  <c r="BY982" i="1"/>
  <c r="BO985" i="1"/>
  <c r="BX985" i="1"/>
  <c r="BG988" i="1"/>
  <c r="BY990" i="1"/>
  <c r="BQ993" i="1"/>
  <c r="BO999" i="1"/>
  <c r="BO1001" i="1"/>
  <c r="BV1005" i="1"/>
  <c r="BR1007" i="1"/>
  <c r="BY1008" i="1"/>
  <c r="BT1009" i="1"/>
  <c r="AJ1011" i="1"/>
  <c r="BK1011" i="1" s="1"/>
  <c r="BO1012" i="1"/>
  <c r="BS1014" i="1"/>
  <c r="BS1016" i="1"/>
  <c r="BS1021" i="1"/>
  <c r="BP1023" i="1"/>
  <c r="BN1027" i="1"/>
  <c r="BU1029" i="1"/>
  <c r="BS1037" i="1"/>
  <c r="BU1037" i="1"/>
  <c r="BP1037" i="1"/>
  <c r="BU1046" i="1"/>
  <c r="BY1048" i="1"/>
  <c r="AJ1063" i="1"/>
  <c r="BA1063" i="1" s="1"/>
  <c r="BZ1068" i="1"/>
  <c r="BP1081" i="1"/>
  <c r="BN1081" i="1"/>
  <c r="BS1092" i="1"/>
  <c r="BZ1093" i="1"/>
  <c r="BV1093" i="1"/>
  <c r="BX1111" i="1"/>
  <c r="BN1123" i="1"/>
  <c r="BU1162" i="1"/>
  <c r="BV1162" i="1" s="1"/>
  <c r="BN1162" i="1"/>
  <c r="BQ1162" i="1"/>
  <c r="BS1179" i="1"/>
  <c r="BR1181" i="1"/>
  <c r="AJ1186" i="1"/>
  <c r="BU720" i="1"/>
  <c r="BN722" i="1"/>
  <c r="BX723" i="1"/>
  <c r="BX736" i="1"/>
  <c r="BQ736" i="1"/>
  <c r="AZ738" i="1"/>
  <c r="BQ738" i="1"/>
  <c r="BL741" i="1"/>
  <c r="BT741" i="1"/>
  <c r="BQ742" i="1"/>
  <c r="BY757" i="1"/>
  <c r="BP766" i="1"/>
  <c r="BS769" i="1"/>
  <c r="AJ776" i="1"/>
  <c r="BK776" i="1" s="1"/>
  <c r="BM781" i="1"/>
  <c r="BN790" i="1"/>
  <c r="BP798" i="1"/>
  <c r="BR800" i="1"/>
  <c r="AJ802" i="1"/>
  <c r="BX819" i="1"/>
  <c r="BS819" i="1"/>
  <c r="AJ820" i="1"/>
  <c r="BH820" i="1" s="1"/>
  <c r="BH825" i="1"/>
  <c r="AJ842" i="1"/>
  <c r="BT843" i="1"/>
  <c r="BQ848" i="1"/>
  <c r="BP849" i="1"/>
  <c r="BZ850" i="1"/>
  <c r="BO850" i="1"/>
  <c r="BN851" i="1"/>
  <c r="BT859" i="1"/>
  <c r="BS867" i="1"/>
  <c r="BQ868" i="1"/>
  <c r="BL871" i="1"/>
  <c r="BX879" i="1"/>
  <c r="AZ881" i="1"/>
  <c r="BP881" i="1"/>
  <c r="BZ882" i="1"/>
  <c r="BO882" i="1"/>
  <c r="BN883" i="1"/>
  <c r="BR885" i="1"/>
  <c r="BL887" i="1"/>
  <c r="AJ889" i="1"/>
  <c r="BT904" i="1"/>
  <c r="BV910" i="1"/>
  <c r="BX924" i="1"/>
  <c r="BZ928" i="1"/>
  <c r="BP929" i="1"/>
  <c r="BX934" i="1"/>
  <c r="BS939" i="1"/>
  <c r="AJ944" i="1"/>
  <c r="AJ947" i="1"/>
  <c r="BG947" i="1" s="1"/>
  <c r="BZ952" i="1"/>
  <c r="BT952" i="1"/>
  <c r="BH956" i="1"/>
  <c r="BS956" i="1"/>
  <c r="AJ957" i="1"/>
  <c r="AJ962" i="1"/>
  <c r="AL966" i="1"/>
  <c r="AJ966" i="1" s="1"/>
  <c r="BX975" i="1"/>
  <c r="AJ976" i="1"/>
  <c r="BG976" i="1" s="1"/>
  <c r="BZ988" i="1"/>
  <c r="BO988" i="1"/>
  <c r="BT994" i="1"/>
  <c r="BY998" i="1"/>
  <c r="AL1002" i="1"/>
  <c r="AJ1002" i="1" s="1"/>
  <c r="BT1003" i="1"/>
  <c r="BS1005" i="1"/>
  <c r="BY1009" i="1"/>
  <c r="BP1013" i="1"/>
  <c r="BO1014" i="1"/>
  <c r="BZ1016" i="1"/>
  <c r="BU1016" i="1"/>
  <c r="BQ1022" i="1"/>
  <c r="BO1023" i="1"/>
  <c r="BO1025" i="1"/>
  <c r="AJ1026" i="1"/>
  <c r="BV1029" i="1"/>
  <c r="BU1030" i="1"/>
  <c r="BM1042" i="1"/>
  <c r="BZ1046" i="1"/>
  <c r="BY1046" i="1"/>
  <c r="BQ1046" i="1"/>
  <c r="BM1050" i="1"/>
  <c r="BS1054" i="1"/>
  <c r="BU1054" i="1"/>
  <c r="BY1064" i="1"/>
  <c r="BU1070" i="1"/>
  <c r="BV1070" i="1"/>
  <c r="BP1079" i="1"/>
  <c r="BZ1097" i="1"/>
  <c r="BR1126" i="1"/>
  <c r="BZ1126" i="1"/>
  <c r="BT1129" i="1"/>
  <c r="BQ1129" i="1"/>
  <c r="BN1129" i="1"/>
  <c r="BY1129" i="1"/>
  <c r="BO1136" i="1"/>
  <c r="BQ1136" i="1"/>
  <c r="BY1136" i="1"/>
  <c r="BO1146" i="1"/>
  <c r="BN1146" i="1"/>
  <c r="BP1153" i="1"/>
  <c r="BU1153" i="1"/>
  <c r="BV1153" i="1" s="1"/>
  <c r="BT1153" i="1"/>
  <c r="BQ1153" i="1"/>
  <c r="BN1153" i="1"/>
  <c r="AJ1164" i="1"/>
  <c r="AZ1164" i="1" s="1"/>
  <c r="BJ1166" i="1"/>
  <c r="BX1179" i="1"/>
  <c r="AM1179" i="1"/>
  <c r="AJ1179" i="1" s="1"/>
  <c r="AJ678" i="1"/>
  <c r="BU678" i="1"/>
  <c r="BU680" i="1"/>
  <c r="AJ685" i="1"/>
  <c r="BK685" i="1" s="1"/>
  <c r="AJ690" i="1"/>
  <c r="AJ691" i="1"/>
  <c r="BK691" i="1" s="1"/>
  <c r="BT692" i="1"/>
  <c r="BO693" i="1"/>
  <c r="BZ696" i="1"/>
  <c r="BY698" i="1"/>
  <c r="BT698" i="1"/>
  <c r="BT700" i="1"/>
  <c r="BX701" i="1"/>
  <c r="BO701" i="1"/>
  <c r="BY705" i="1"/>
  <c r="BY710" i="1"/>
  <c r="BP712" i="1"/>
  <c r="BY713" i="1"/>
  <c r="AJ721" i="1"/>
  <c r="BA721" i="1" s="1"/>
  <c r="AJ732" i="1"/>
  <c r="BM733" i="1"/>
  <c r="BO734" i="1"/>
  <c r="BP744" i="1"/>
  <c r="AJ748" i="1"/>
  <c r="BG748" i="1" s="1"/>
  <c r="BU749" i="1"/>
  <c r="BO752" i="1"/>
  <c r="BP752" i="1"/>
  <c r="AJ753" i="1"/>
  <c r="BV754" i="1"/>
  <c r="BR760" i="1"/>
  <c r="BU765" i="1"/>
  <c r="BN770" i="1"/>
  <c r="BY775" i="1"/>
  <c r="BS775" i="1"/>
  <c r="BQ776" i="1"/>
  <c r="BY782" i="1"/>
  <c r="AJ783" i="1"/>
  <c r="BG783" i="1" s="1"/>
  <c r="AJ785" i="1"/>
  <c r="BH786" i="1"/>
  <c r="BO788" i="1"/>
  <c r="BX790" i="1"/>
  <c r="BQ790" i="1"/>
  <c r="BR792" i="1"/>
  <c r="BO793" i="1"/>
  <c r="BZ798" i="1"/>
  <c r="BN800" i="1"/>
  <c r="BT801" i="1"/>
  <c r="BO804" i="1"/>
  <c r="BR806" i="1"/>
  <c r="AJ812" i="1"/>
  <c r="BG812" i="1" s="1"/>
  <c r="BU813" i="1"/>
  <c r="BO816" i="1"/>
  <c r="BP816" i="1"/>
  <c r="AJ817" i="1"/>
  <c r="BR819" i="1"/>
  <c r="BR822" i="1"/>
  <c r="BP825" i="1"/>
  <c r="BY827" i="1"/>
  <c r="BO832" i="1"/>
  <c r="BS832" i="1"/>
  <c r="BQ834" i="1"/>
  <c r="BT837" i="1"/>
  <c r="BT849" i="1"/>
  <c r="BM850" i="1"/>
  <c r="BZ851" i="1"/>
  <c r="BS852" i="1"/>
  <c r="BN853" i="1"/>
  <c r="BS854" i="1"/>
  <c r="BX856" i="1"/>
  <c r="BQ856" i="1"/>
  <c r="BY864" i="1"/>
  <c r="BO869" i="1"/>
  <c r="BM880" i="1"/>
  <c r="BT881" i="1"/>
  <c r="BM898" i="1"/>
  <c r="AJ899" i="1"/>
  <c r="BN903" i="1"/>
  <c r="BN906" i="1"/>
  <c r="BZ907" i="1"/>
  <c r="BZ912" i="1"/>
  <c r="BQ912" i="1"/>
  <c r="BQ914" i="1"/>
  <c r="BT921" i="1"/>
  <c r="BY921" i="1"/>
  <c r="BT929" i="1"/>
  <c r="BT932" i="1"/>
  <c r="BM934" i="1"/>
  <c r="AJ936" i="1"/>
  <c r="BG936" i="1" s="1"/>
  <c r="BO936" i="1"/>
  <c r="AJ937" i="1"/>
  <c r="BQ937" i="1"/>
  <c r="BV938" i="1"/>
  <c r="BQ941" i="1"/>
  <c r="BQ942" i="1"/>
  <c r="BX943" i="1"/>
  <c r="BN943" i="1"/>
  <c r="BO945" i="1"/>
  <c r="BY945" i="1"/>
  <c r="BY948" i="1"/>
  <c r="BH949" i="1"/>
  <c r="BS952" i="1"/>
  <c r="BO954" i="1"/>
  <c r="BV958" i="1"/>
  <c r="BQ961" i="1"/>
  <c r="BU962" i="1"/>
  <c r="BP967" i="1"/>
  <c r="AJ968" i="1"/>
  <c r="BG968" i="1" s="1"/>
  <c r="BY969" i="1"/>
  <c r="BY970" i="1"/>
  <c r="BS972" i="1"/>
  <c r="BP975" i="1"/>
  <c r="BO977" i="1"/>
  <c r="BY979" i="1"/>
  <c r="BT979" i="1"/>
  <c r="AJ983" i="1"/>
  <c r="BJ983" i="1" s="1"/>
  <c r="BZ984" i="1"/>
  <c r="BM986" i="1"/>
  <c r="BN987" i="1"/>
  <c r="BP989" i="1"/>
  <c r="BS992" i="1"/>
  <c r="BO996" i="1"/>
  <c r="BS998" i="1"/>
  <c r="BS1000" i="1"/>
  <c r="BK1000" i="1"/>
  <c r="BO1005" i="1"/>
  <c r="BP1007" i="1"/>
  <c r="BN1011" i="1"/>
  <c r="BT1013" i="1"/>
  <c r="BZ1022" i="1"/>
  <c r="BY1022" i="1"/>
  <c r="BX1025" i="1"/>
  <c r="BQ1025" i="1"/>
  <c r="BT1027" i="1"/>
  <c r="BP1041" i="1"/>
  <c r="BT1062" i="1"/>
  <c r="BO1062" i="1"/>
  <c r="BN1062" i="1"/>
  <c r="BM1077" i="1"/>
  <c r="AL1077" i="1"/>
  <c r="AJ1077" i="1" s="1"/>
  <c r="BU1080" i="1"/>
  <c r="BO1080" i="1"/>
  <c r="BT1083" i="1"/>
  <c r="BT1089" i="1"/>
  <c r="BN1089" i="1"/>
  <c r="BR1147" i="1"/>
  <c r="BT1147" i="1"/>
  <c r="BN1147" i="1"/>
  <c r="BU1178" i="1"/>
  <c r="BV1178" i="1" s="1"/>
  <c r="BS1178" i="1"/>
  <c r="BN1178" i="1"/>
  <c r="BQ1178" i="1"/>
  <c r="AJ1187" i="1"/>
  <c r="BL1187" i="1" s="1"/>
  <c r="BO1192" i="1"/>
  <c r="BY1192" i="1"/>
  <c r="BT1192" i="1"/>
  <c r="BO664" i="1"/>
  <c r="BU664" i="1"/>
  <c r="BV664" i="1" s="1"/>
  <c r="BY670" i="1"/>
  <c r="BT670" i="1"/>
  <c r="BZ672" i="1"/>
  <c r="BZ673" i="1"/>
  <c r="AJ674" i="1"/>
  <c r="BO676" i="1"/>
  <c r="BO677" i="1"/>
  <c r="BL686" i="1"/>
  <c r="AJ687" i="1"/>
  <c r="BI687" i="1" s="1"/>
  <c r="BO688" i="1"/>
  <c r="BO689" i="1"/>
  <c r="BU692" i="1"/>
  <c r="BV692" i="1" s="1"/>
  <c r="BO696" i="1"/>
  <c r="BQ698" i="1"/>
  <c r="BO704" i="1"/>
  <c r="BU704" i="1"/>
  <c r="BR706" i="1"/>
  <c r="BN714" i="1"/>
  <c r="AJ717" i="1"/>
  <c r="BG717" i="1" s="1"/>
  <c r="BZ719" i="1"/>
  <c r="BS719" i="1"/>
  <c r="BQ720" i="1"/>
  <c r="BZ724" i="1"/>
  <c r="BN724" i="1"/>
  <c r="BZ726" i="1"/>
  <c r="BT726" i="1"/>
  <c r="BX729" i="1"/>
  <c r="AJ730" i="1"/>
  <c r="BZ731" i="1"/>
  <c r="BU731" i="1"/>
  <c r="BN732" i="1"/>
  <c r="BY735" i="1"/>
  <c r="AM736" i="1"/>
  <c r="AJ736" i="1" s="1"/>
  <c r="BR736" i="1"/>
  <c r="BZ737" i="1"/>
  <c r="BO739" i="1"/>
  <c r="BO740" i="1"/>
  <c r="BQ741" i="1"/>
  <c r="BR742" i="1"/>
  <c r="BQ744" i="1"/>
  <c r="BM746" i="1"/>
  <c r="AJ752" i="1"/>
  <c r="BQ752" i="1"/>
  <c r="BQ758" i="1"/>
  <c r="BN760" i="1"/>
  <c r="BO768" i="1"/>
  <c r="BP768" i="1"/>
  <c r="AJ769" i="1"/>
  <c r="BT772" i="1"/>
  <c r="BT774" i="1"/>
  <c r="BQ777" i="1"/>
  <c r="BM778" i="1"/>
  <c r="BU784" i="1"/>
  <c r="BV786" i="1"/>
  <c r="BJ787" i="1"/>
  <c r="BT788" i="1"/>
  <c r="BR790" i="1"/>
  <c r="BN791" i="1"/>
  <c r="BN792" i="1"/>
  <c r="BY796" i="1"/>
  <c r="BU797" i="1"/>
  <c r="BT800" i="1"/>
  <c r="BP801" i="1"/>
  <c r="BO803" i="1"/>
  <c r="AJ805" i="1"/>
  <c r="BN806" i="1"/>
  <c r="BY807" i="1"/>
  <c r="AJ816" i="1"/>
  <c r="BQ816" i="1"/>
  <c r="BY819" i="1"/>
  <c r="BT822" i="1"/>
  <c r="BR824" i="1"/>
  <c r="BQ825" i="1"/>
  <c r="BO829" i="1"/>
  <c r="BR830" i="1"/>
  <c r="BN831" i="1"/>
  <c r="BQ832" i="1"/>
  <c r="BP833" i="1"/>
  <c r="BY834" i="1"/>
  <c r="BZ841" i="1"/>
  <c r="BM842" i="1"/>
  <c r="BO844" i="1"/>
  <c r="BR849" i="1"/>
  <c r="BU850" i="1"/>
  <c r="BP851" i="1"/>
  <c r="BU856" i="1"/>
  <c r="BV858" i="1"/>
  <c r="BO859" i="1"/>
  <c r="BM868" i="1"/>
  <c r="BK871" i="1"/>
  <c r="BO876" i="1"/>
  <c r="AJ877" i="1"/>
  <c r="BA877" i="1" s="1"/>
  <c r="AJ879" i="1"/>
  <c r="BH879" i="1" s="1"/>
  <c r="BR881" i="1"/>
  <c r="BU881" i="1"/>
  <c r="BP883" i="1"/>
  <c r="AJ888" i="1"/>
  <c r="BX898" i="1"/>
  <c r="BS900" i="1"/>
  <c r="AJ901" i="1"/>
  <c r="BR906" i="1"/>
  <c r="BQ906" i="1"/>
  <c r="BS909" i="1"/>
  <c r="BZ914" i="1"/>
  <c r="BG915" i="1"/>
  <c r="BY919" i="1"/>
  <c r="BY925" i="1"/>
  <c r="BZ936" i="1"/>
  <c r="BT936" i="1"/>
  <c r="BS940" i="1"/>
  <c r="AJ941" i="1"/>
  <c r="BR942" i="1"/>
  <c r="BG943" i="1"/>
  <c r="AJ946" i="1"/>
  <c r="BK946" i="1" s="1"/>
  <c r="BR946" i="1"/>
  <c r="AJ948" i="1"/>
  <c r="BX952" i="1"/>
  <c r="BU953" i="1"/>
  <c r="BQ962" i="1"/>
  <c r="BT962" i="1"/>
  <c r="BO964" i="1"/>
  <c r="BU966" i="1"/>
  <c r="BS974" i="1"/>
  <c r="BX977" i="1"/>
  <c r="BQ977" i="1"/>
  <c r="BS984" i="1"/>
  <c r="BQ986" i="1"/>
  <c r="BR987" i="1"/>
  <c r="BO994" i="1"/>
  <c r="BP997" i="1"/>
  <c r="BO998" i="1"/>
  <c r="BZ1000" i="1"/>
  <c r="BU1000" i="1"/>
  <c r="BQ1006" i="1"/>
  <c r="BO1007" i="1"/>
  <c r="BO1009" i="1"/>
  <c r="AJ1010" i="1"/>
  <c r="BR1011" i="1"/>
  <c r="BV1013" i="1"/>
  <c r="BU1013" i="1"/>
  <c r="BR1015" i="1"/>
  <c r="BY1016" i="1"/>
  <c r="BT1017" i="1"/>
  <c r="BO1020" i="1"/>
  <c r="BS1022" i="1"/>
  <c r="BY1030" i="1"/>
  <c r="BZ1035" i="1"/>
  <c r="BN1035" i="1"/>
  <c r="BU1041" i="1"/>
  <c r="BS1074" i="1"/>
  <c r="BX1079" i="1"/>
  <c r="BS1098" i="1"/>
  <c r="BO1098" i="1"/>
  <c r="BN1098" i="1"/>
  <c r="BO1130" i="1"/>
  <c r="BN1130" i="1"/>
  <c r="BU1137" i="1"/>
  <c r="AJ1148" i="1"/>
  <c r="AZ1148" i="1" s="1"/>
  <c r="BP1171" i="1"/>
  <c r="BO1181" i="1"/>
  <c r="BU1181" i="1"/>
  <c r="BO1028" i="1"/>
  <c r="BS1030" i="1"/>
  <c r="BS1032" i="1"/>
  <c r="BO1037" i="1"/>
  <c r="BP1039" i="1"/>
  <c r="BZ1054" i="1"/>
  <c r="BY1054" i="1"/>
  <c r="BO1058" i="1"/>
  <c r="BO1060" i="1"/>
  <c r="BP1069" i="1"/>
  <c r="BM1073" i="1"/>
  <c r="AJ1076" i="1"/>
  <c r="BG1078" i="1"/>
  <c r="BR1081" i="1"/>
  <c r="BX1083" i="1"/>
  <c r="AJ1084" i="1"/>
  <c r="BM1085" i="1"/>
  <c r="BR1087" i="1"/>
  <c r="BP1089" i="1"/>
  <c r="BO1093" i="1"/>
  <c r="BV1097" i="1"/>
  <c r="BR1105" i="1"/>
  <c r="AJ1109" i="1"/>
  <c r="BM1109" i="1"/>
  <c r="BQ1113" i="1"/>
  <c r="AJ1115" i="1"/>
  <c r="AJ1117" i="1"/>
  <c r="BS1118" i="1"/>
  <c r="BQ1120" i="1"/>
  <c r="BN1122" i="1"/>
  <c r="BS1123" i="1"/>
  <c r="BP1123" i="1"/>
  <c r="BO1124" i="1"/>
  <c r="BS1124" i="1"/>
  <c r="BP1125" i="1"/>
  <c r="BZ1128" i="1"/>
  <c r="BP1129" i="1"/>
  <c r="AJ1131" i="1"/>
  <c r="BZ1133" i="1"/>
  <c r="BU1133" i="1"/>
  <c r="BU1136" i="1"/>
  <c r="BO1143" i="1"/>
  <c r="BZ1144" i="1"/>
  <c r="BP1145" i="1"/>
  <c r="AJ1147" i="1"/>
  <c r="BY1150" i="1"/>
  <c r="BO1152" i="1"/>
  <c r="AJ1154" i="1"/>
  <c r="BR1158" i="1"/>
  <c r="BG1159" i="1"/>
  <c r="BT1160" i="1"/>
  <c r="BP1161" i="1"/>
  <c r="BQ1161" i="1"/>
  <c r="BX1164" i="1"/>
  <c r="BZ1168" i="1"/>
  <c r="AJ1170" i="1"/>
  <c r="BK1170" i="1" s="1"/>
  <c r="BO1172" i="1"/>
  <c r="BV1177" i="1"/>
  <c r="BT1177" i="1"/>
  <c r="BM1180" i="1"/>
  <c r="BZ1184" i="1"/>
  <c r="BY1184" i="1"/>
  <c r="BZ1187" i="1"/>
  <c r="BO1188" i="1"/>
  <c r="BU1194" i="1"/>
  <c r="BV1194" i="1"/>
  <c r="BN1194" i="1"/>
  <c r="AJ1201" i="1"/>
  <c r="BV1204" i="1"/>
  <c r="BU1204" i="1"/>
  <c r="BO1208" i="1"/>
  <c r="BY1208" i="1"/>
  <c r="BZ1209" i="1"/>
  <c r="BO1210" i="1"/>
  <c r="BN1218" i="1"/>
  <c r="BM1222" i="1"/>
  <c r="AJ1229" i="1"/>
  <c r="BQ1235" i="1"/>
  <c r="BR1244" i="1"/>
  <c r="BV1246" i="1"/>
  <c r="BR1250" i="1"/>
  <c r="BP1250" i="1"/>
  <c r="BN1250" i="1"/>
  <c r="BU1250" i="1"/>
  <c r="AJ1256" i="1"/>
  <c r="BP1274" i="1"/>
  <c r="BY1339" i="1"/>
  <c r="BY1414" i="1"/>
  <c r="BU1426" i="1"/>
  <c r="BS1426" i="1"/>
  <c r="BY1426" i="1"/>
  <c r="BP1073" i="1"/>
  <c r="BS1076" i="1"/>
  <c r="BR1083" i="1"/>
  <c r="AJ1088" i="1"/>
  <c r="BA1088" i="1" s="1"/>
  <c r="BQ1089" i="1"/>
  <c r="BZ1091" i="1"/>
  <c r="BT1091" i="1"/>
  <c r="AJ1093" i="1"/>
  <c r="BY1100" i="1"/>
  <c r="BY1102" i="1"/>
  <c r="BM1105" i="1"/>
  <c r="BN1106" i="1"/>
  <c r="BP1108" i="1"/>
  <c r="BR1109" i="1"/>
  <c r="BP1109" i="1"/>
  <c r="BX1113" i="1"/>
  <c r="BT1113" i="1"/>
  <c r="BS1114" i="1"/>
  <c r="BP1115" i="1"/>
  <c r="BS1116" i="1"/>
  <c r="BU1116" i="1"/>
  <c r="BR1121" i="1"/>
  <c r="AJ1124" i="1"/>
  <c r="BU1130" i="1"/>
  <c r="BV1130" i="1" s="1"/>
  <c r="BS1131" i="1"/>
  <c r="BP1137" i="1"/>
  <c r="BV1140" i="1"/>
  <c r="BX1142" i="1"/>
  <c r="BR1142" i="1"/>
  <c r="BU1146" i="1"/>
  <c r="BV1146" i="1" s="1"/>
  <c r="BS1147" i="1"/>
  <c r="BR1153" i="1"/>
  <c r="BZ1160" i="1"/>
  <c r="BS1162" i="1"/>
  <c r="BU1168" i="1"/>
  <c r="BQ1168" i="1"/>
  <c r="BY1171" i="1"/>
  <c r="BT1171" i="1"/>
  <c r="AJ1172" i="1"/>
  <c r="BP1177" i="1"/>
  <c r="BY1177" i="1"/>
  <c r="BT1189" i="1"/>
  <c r="BU1189" i="1"/>
  <c r="BX1196" i="1"/>
  <c r="BR1201" i="1"/>
  <c r="AJ1203" i="1"/>
  <c r="BM1205" i="1"/>
  <c r="AZ1209" i="1"/>
  <c r="BN1209" i="1"/>
  <c r="BU1209" i="1"/>
  <c r="BV1214" i="1"/>
  <c r="BT1221" i="1"/>
  <c r="BU1221" i="1"/>
  <c r="BN1228" i="1"/>
  <c r="BT1228" i="1"/>
  <c r="AJ1230" i="1"/>
  <c r="AJ1232" i="1"/>
  <c r="BY1233" i="1"/>
  <c r="BV1238" i="1"/>
  <c r="BO1251" i="1"/>
  <c r="BY1261" i="1"/>
  <c r="BR1266" i="1"/>
  <c r="BX1352" i="1"/>
  <c r="AL1352" i="1"/>
  <c r="AJ1352" i="1" s="1"/>
  <c r="BP1397" i="1"/>
  <c r="BT1397" i="1"/>
  <c r="BU1440" i="1"/>
  <c r="BV1440" i="1" s="1"/>
  <c r="BQ1440" i="1"/>
  <c r="BN1440" i="1"/>
  <c r="BT1029" i="1"/>
  <c r="BY1038" i="1"/>
  <c r="BX1041" i="1"/>
  <c r="BQ1041" i="1"/>
  <c r="BT1043" i="1"/>
  <c r="AJ1044" i="1"/>
  <c r="BS1045" i="1"/>
  <c r="AJ1048" i="1"/>
  <c r="BK1048" i="1" s="1"/>
  <c r="BY1049" i="1"/>
  <c r="BO1054" i="1"/>
  <c r="BZ1056" i="1"/>
  <c r="BZ1060" i="1"/>
  <c r="BO1065" i="1"/>
  <c r="BU1067" i="1"/>
  <c r="BQ1069" i="1"/>
  <c r="BY1071" i="1"/>
  <c r="BS1071" i="1"/>
  <c r="AJ1072" i="1"/>
  <c r="BI1072" i="1" s="1"/>
  <c r="BY1073" i="1"/>
  <c r="BZ1075" i="1"/>
  <c r="BN1075" i="1"/>
  <c r="BQ1076" i="1"/>
  <c r="BQ1081" i="1"/>
  <c r="AJ1083" i="1"/>
  <c r="AJ1085" i="1"/>
  <c r="BS1086" i="1"/>
  <c r="BQ1088" i="1"/>
  <c r="BU1096" i="1"/>
  <c r="BN1107" i="1"/>
  <c r="BV1109" i="1"/>
  <c r="BY1113" i="1"/>
  <c r="BU1113" i="1"/>
  <c r="BV1113" i="1" s="1"/>
  <c r="BY1114" i="1"/>
  <c r="BZ1118" i="1"/>
  <c r="BX1119" i="1"/>
  <c r="BN1121" i="1"/>
  <c r="BO1122" i="1"/>
  <c r="BU1122" i="1"/>
  <c r="BV1122" i="1" s="1"/>
  <c r="AJ1123" i="1"/>
  <c r="BO1128" i="1"/>
  <c r="BO1133" i="1"/>
  <c r="BT1135" i="1"/>
  <c r="AJ1137" i="1"/>
  <c r="AJ1138" i="1"/>
  <c r="BK1138" i="1" s="1"/>
  <c r="BP1140" i="1"/>
  <c r="BO1144" i="1"/>
  <c r="BM1148" i="1"/>
  <c r="BT1149" i="1"/>
  <c r="BQ1152" i="1"/>
  <c r="BZ1155" i="1"/>
  <c r="BN1155" i="1"/>
  <c r="BO1168" i="1"/>
  <c r="BY1168" i="1"/>
  <c r="BR1182" i="1"/>
  <c r="BO1184" i="1"/>
  <c r="BR1185" i="1"/>
  <c r="BY1187" i="1"/>
  <c r="BX1187" i="1"/>
  <c r="BP1193" i="1"/>
  <c r="BU1193" i="1"/>
  <c r="BQ1193" i="1"/>
  <c r="AJ1195" i="1"/>
  <c r="BU1197" i="1"/>
  <c r="BI1201" i="1"/>
  <c r="BN1202" i="1"/>
  <c r="BX1221" i="1"/>
  <c r="BS1222" i="1"/>
  <c r="BU1222" i="1"/>
  <c r="BT1222" i="1"/>
  <c r="BO1229" i="1"/>
  <c r="BM1234" i="1"/>
  <c r="BM1242" i="1"/>
  <c r="BO1244" i="1"/>
  <c r="BP1244" i="1"/>
  <c r="BN1244" i="1"/>
  <c r="BT1244" i="1"/>
  <c r="BO1267" i="1"/>
  <c r="BP1316" i="1"/>
  <c r="BR1031" i="1"/>
  <c r="BY1032" i="1"/>
  <c r="AJ1035" i="1"/>
  <c r="BK1035" i="1" s="1"/>
  <c r="BO1036" i="1"/>
  <c r="BS1038" i="1"/>
  <c r="BS1040" i="1"/>
  <c r="BO1045" i="1"/>
  <c r="BP1047" i="1"/>
  <c r="BN1061" i="1"/>
  <c r="AJ1064" i="1"/>
  <c r="BP1067" i="1"/>
  <c r="BR1070" i="1"/>
  <c r="AJ1079" i="1"/>
  <c r="BH1079" i="1" s="1"/>
  <c r="BX1081" i="1"/>
  <c r="BT1081" i="1"/>
  <c r="BS1082" i="1"/>
  <c r="BP1083" i="1"/>
  <c r="BS1084" i="1"/>
  <c r="BX1087" i="1"/>
  <c r="BN1093" i="1"/>
  <c r="BR1097" i="1"/>
  <c r="BN1099" i="1"/>
  <c r="BO1100" i="1"/>
  <c r="BP1100" i="1"/>
  <c r="BV1101" i="1"/>
  <c r="BR1103" i="1"/>
  <c r="BP1105" i="1"/>
  <c r="BZ1107" i="1"/>
  <c r="AJ1108" i="1"/>
  <c r="BO1109" i="1"/>
  <c r="BQ1116" i="1"/>
  <c r="BY1116" i="1"/>
  <c r="BR1118" i="1"/>
  <c r="BT1121" i="1"/>
  <c r="BR1127" i="1"/>
  <c r="BR1129" i="1"/>
  <c r="BM1132" i="1"/>
  <c r="AJ1134" i="1"/>
  <c r="BJ1134" i="1" s="1"/>
  <c r="AJ1136" i="1"/>
  <c r="BR1137" i="1"/>
  <c r="BZ1139" i="1"/>
  <c r="BN1139" i="1"/>
  <c r="BM1141" i="1"/>
  <c r="BR1145" i="1"/>
  <c r="BP1148" i="1"/>
  <c r="BO1149" i="1"/>
  <c r="BT1151" i="1"/>
  <c r="BN1154" i="1"/>
  <c r="BP1155" i="1"/>
  <c r="BU1157" i="1"/>
  <c r="BO1160" i="1"/>
  <c r="BZ1163" i="1"/>
  <c r="BR1163" i="1"/>
  <c r="BT1163" i="1"/>
  <c r="BR1165" i="1"/>
  <c r="BY1166" i="1"/>
  <c r="AJ1169" i="1"/>
  <c r="BI1169" i="1" s="1"/>
  <c r="BR1169" i="1"/>
  <c r="BU1170" i="1"/>
  <c r="BQ1170" i="1"/>
  <c r="BS1171" i="1"/>
  <c r="BX1174" i="1"/>
  <c r="BR1174" i="1"/>
  <c r="BX1180" i="1"/>
  <c r="BN1185" i="1"/>
  <c r="BN1186" i="1"/>
  <c r="BS1187" i="1"/>
  <c r="BG1191" i="1"/>
  <c r="BY1193" i="1"/>
  <c r="BS1194" i="1"/>
  <c r="AZ1196" i="1"/>
  <c r="BZ1197" i="1"/>
  <c r="BR1197" i="1"/>
  <c r="BT1199" i="1"/>
  <c r="BQ1201" i="1"/>
  <c r="BO1207" i="1"/>
  <c r="BY1209" i="1"/>
  <c r="AJ1226" i="1"/>
  <c r="BO1228" i="1"/>
  <c r="BU1229" i="1"/>
  <c r="BO1274" i="1"/>
  <c r="BU1274" i="1"/>
  <c r="BV1274" i="1" s="1"/>
  <c r="BT1274" i="1"/>
  <c r="BN1274" i="1"/>
  <c r="AJ1276" i="1"/>
  <c r="BP1280" i="1"/>
  <c r="BU1387" i="1"/>
  <c r="BP1387" i="1"/>
  <c r="BS1387" i="1"/>
  <c r="AJ1028" i="1"/>
  <c r="AJ1032" i="1"/>
  <c r="BK1032" i="1" s="1"/>
  <c r="BZ1033" i="1"/>
  <c r="BY1033" i="1"/>
  <c r="BO1038" i="1"/>
  <c r="BZ1040" i="1"/>
  <c r="BU1040" i="1"/>
  <c r="BO1047" i="1"/>
  <c r="BO1049" i="1"/>
  <c r="AJ1050" i="1"/>
  <c r="BS1051" i="1"/>
  <c r="BV1053" i="1"/>
  <c r="BR1055" i="1"/>
  <c r="BY1056" i="1"/>
  <c r="BZ1057" i="1"/>
  <c r="BY1057" i="1"/>
  <c r="BP1060" i="1"/>
  <c r="BV1061" i="1"/>
  <c r="BS1062" i="1"/>
  <c r="BH1063" i="1"/>
  <c r="BM1064" i="1"/>
  <c r="BQ1065" i="1"/>
  <c r="BM1067" i="1"/>
  <c r="BX1071" i="1"/>
  <c r="BK1075" i="1"/>
  <c r="BR1077" i="1"/>
  <c r="BY1081" i="1"/>
  <c r="BY1082" i="1"/>
  <c r="BZ1086" i="1"/>
  <c r="BR1086" i="1"/>
  <c r="AJ1091" i="1"/>
  <c r="BP1091" i="1"/>
  <c r="BU1094" i="1"/>
  <c r="BN1097" i="1"/>
  <c r="BS1099" i="1"/>
  <c r="AJ1100" i="1"/>
  <c r="BM1101" i="1"/>
  <c r="AJ1104" i="1"/>
  <c r="BA1104" i="1" s="1"/>
  <c r="BT1104" i="1"/>
  <c r="BQ1105" i="1"/>
  <c r="BX1107" i="1"/>
  <c r="BZ1109" i="1"/>
  <c r="BO1112" i="1"/>
  <c r="BP1113" i="1"/>
  <c r="BY1118" i="1"/>
  <c r="BM1120" i="1"/>
  <c r="BM1124" i="1"/>
  <c r="BM1125" i="1"/>
  <c r="BT1127" i="1"/>
  <c r="BX1132" i="1"/>
  <c r="BI1137" i="1"/>
  <c r="BO1140" i="1"/>
  <c r="BZ1141" i="1"/>
  <c r="BQ1144" i="1"/>
  <c r="BN1145" i="1"/>
  <c r="AJ1152" i="1"/>
  <c r="BA1152" i="1" s="1"/>
  <c r="BY1153" i="1"/>
  <c r="BY1155" i="1"/>
  <c r="BT1155" i="1"/>
  <c r="BO1156" i="1"/>
  <c r="BT1157" i="1"/>
  <c r="BR1161" i="1"/>
  <c r="BZ1165" i="1"/>
  <c r="BU1165" i="1"/>
  <c r="BU1172" i="1"/>
  <c r="BV1172" i="1" s="1"/>
  <c r="BR1177" i="1"/>
  <c r="BN1179" i="1"/>
  <c r="BY1182" i="1"/>
  <c r="BQ1184" i="1"/>
  <c r="BQ1192" i="1"/>
  <c r="BZ1195" i="1"/>
  <c r="BX1195" i="1"/>
  <c r="BR1195" i="1"/>
  <c r="BT1195" i="1"/>
  <c r="AJ1200" i="1"/>
  <c r="BI1200" i="1" s="1"/>
  <c r="BY1201" i="1"/>
  <c r="BO1204" i="1"/>
  <c r="BT1208" i="1"/>
  <c r="BR1212" i="1"/>
  <c r="AJ1218" i="1"/>
  <c r="BP1218" i="1"/>
  <c r="BU1225" i="1"/>
  <c r="BR1280" i="1"/>
  <c r="BJ1284" i="1"/>
  <c r="BL1284" i="1"/>
  <c r="BU1344" i="1"/>
  <c r="BT1344" i="1"/>
  <c r="BR1344" i="1"/>
  <c r="BP1344" i="1"/>
  <c r="BN1344" i="1"/>
  <c r="BN1423" i="1"/>
  <c r="BZ1423" i="1"/>
  <c r="BT1423" i="1"/>
  <c r="BU1457" i="1"/>
  <c r="BV1457" i="1" s="1"/>
  <c r="BT1457" i="1"/>
  <c r="BN1457" i="1"/>
  <c r="BR1099" i="1"/>
  <c r="BO1103" i="1"/>
  <c r="BV1117" i="1"/>
  <c r="BP1121" i="1"/>
  <c r="BX1129" i="1"/>
  <c r="BZ1131" i="1"/>
  <c r="BZ1136" i="1"/>
  <c r="BX1137" i="1"/>
  <c r="BT1139" i="1"/>
  <c r="AJ1140" i="1"/>
  <c r="BL1143" i="1"/>
  <c r="BZ1147" i="1"/>
  <c r="BU1154" i="1"/>
  <c r="BV1154" i="1" s="1"/>
  <c r="AJ1156" i="1"/>
  <c r="BY1163" i="1"/>
  <c r="AJ1175" i="1"/>
  <c r="BL1175" i="1" s="1"/>
  <c r="BZ1192" i="1"/>
  <c r="BP1201" i="1"/>
  <c r="BT1201" i="1"/>
  <c r="BN1201" i="1"/>
  <c r="BM1211" i="1"/>
  <c r="BS1243" i="1"/>
  <c r="BO1243" i="1"/>
  <c r="BS1302" i="1"/>
  <c r="BU1302" i="1"/>
  <c r="BP1302" i="1"/>
  <c r="BT1302" i="1"/>
  <c r="BN1302" i="1"/>
  <c r="BO1031" i="1"/>
  <c r="BO1033" i="1"/>
  <c r="AJ1034" i="1"/>
  <c r="BV1037" i="1"/>
  <c r="BR1039" i="1"/>
  <c r="BY1040" i="1"/>
  <c r="AJ1043" i="1"/>
  <c r="BK1043" i="1" s="1"/>
  <c r="BO1044" i="1"/>
  <c r="BS1046" i="1"/>
  <c r="BS1048" i="1"/>
  <c r="BO1053" i="1"/>
  <c r="BP1055" i="1"/>
  <c r="BO1057" i="1"/>
  <c r="AJ1058" i="1"/>
  <c r="AJ1059" i="1"/>
  <c r="BT1060" i="1"/>
  <c r="BK1066" i="1"/>
  <c r="BZ1074" i="1"/>
  <c r="BY1086" i="1"/>
  <c r="BV1089" i="1"/>
  <c r="BR1093" i="1"/>
  <c r="AJ1095" i="1"/>
  <c r="BH1095" i="1" s="1"/>
  <c r="BT1097" i="1"/>
  <c r="AJ1099" i="1"/>
  <c r="AJ1101" i="1"/>
  <c r="AJ1103" i="1"/>
  <c r="AJ1107" i="1"/>
  <c r="BP1107" i="1"/>
  <c r="BN1109" i="1"/>
  <c r="BR1113" i="1"/>
  <c r="BX1115" i="1"/>
  <c r="AJ1116" i="1"/>
  <c r="BM1117" i="1"/>
  <c r="BV1124" i="1"/>
  <c r="BV1129" i="1"/>
  <c r="BQ1130" i="1"/>
  <c r="BY1137" i="1"/>
  <c r="BQ1137" i="1"/>
  <c r="AJ1139" i="1"/>
  <c r="BR1139" i="1"/>
  <c r="BQ1146" i="1"/>
  <c r="BZ1152" i="1"/>
  <c r="BS1155" i="1"/>
  <c r="BX1155" i="1"/>
  <c r="AJ1163" i="1"/>
  <c r="BS1163" i="1"/>
  <c r="BO1165" i="1"/>
  <c r="AJ1168" i="1"/>
  <c r="BX1169" i="1"/>
  <c r="AJ1173" i="1"/>
  <c r="BQ1177" i="1"/>
  <c r="BT1181" i="1"/>
  <c r="BA1184" i="1"/>
  <c r="BP1185" i="1"/>
  <c r="BU1185" i="1"/>
  <c r="BV1185" i="1" s="1"/>
  <c r="BQ1185" i="1"/>
  <c r="BO1190" i="1"/>
  <c r="BR1190" i="1"/>
  <c r="AJ1193" i="1"/>
  <c r="BA1193" i="1" s="1"/>
  <c r="BY1195" i="1"/>
  <c r="BU1200" i="1"/>
  <c r="BT1200" i="1"/>
  <c r="BA1200" i="1"/>
  <c r="BL1200" i="1"/>
  <c r="AJ1202" i="1"/>
  <c r="BK1202" i="1" s="1"/>
  <c r="BZ1203" i="1"/>
  <c r="BX1206" i="1"/>
  <c r="BZ1208" i="1"/>
  <c r="BY1211" i="1"/>
  <c r="BU1211" i="1"/>
  <c r="BV1211" i="1" s="1"/>
  <c r="BK1211" i="1"/>
  <c r="BZ1216" i="1"/>
  <c r="BS1217" i="1"/>
  <c r="BV1218" i="1"/>
  <c r="BX1218" i="1"/>
  <c r="BR1226" i="1"/>
  <c r="BP1226" i="1"/>
  <c r="BV1226" i="1"/>
  <c r="AJ1234" i="1"/>
  <c r="BL1234" i="1" s="1"/>
  <c r="BA1241" i="1"/>
  <c r="BY1245" i="1"/>
  <c r="BO1260" i="1"/>
  <c r="BP1260" i="1"/>
  <c r="BN1260" i="1"/>
  <c r="BT1260" i="1"/>
  <c r="BM1343" i="1"/>
  <c r="BU1343" i="1"/>
  <c r="BO1414" i="1"/>
  <c r="BY1430" i="1"/>
  <c r="AJ1221" i="1"/>
  <c r="BM1221" i="1"/>
  <c r="BO1222" i="1"/>
  <c r="BV1230" i="1"/>
  <c r="AJ1233" i="1"/>
  <c r="BO1236" i="1"/>
  <c r="BT1236" i="1"/>
  <c r="BY1238" i="1"/>
  <c r="BP1238" i="1"/>
  <c r="BY1246" i="1"/>
  <c r="BP1246" i="1"/>
  <c r="BQ1248" i="1"/>
  <c r="BS1253" i="1"/>
  <c r="BV1254" i="1"/>
  <c r="BN1258" i="1"/>
  <c r="BQ1264" i="1"/>
  <c r="BU1266" i="1"/>
  <c r="BS1269" i="1"/>
  <c r="BQ1270" i="1"/>
  <c r="BV1270" i="1"/>
  <c r="BI1273" i="1"/>
  <c r="BM1277" i="1"/>
  <c r="BO1278" i="1"/>
  <c r="BS1278" i="1"/>
  <c r="BN1278" i="1"/>
  <c r="BV1278" i="1"/>
  <c r="BO1282" i="1"/>
  <c r="BP1282" i="1"/>
  <c r="BX1284" i="1"/>
  <c r="BH1284" i="1"/>
  <c r="AJ1287" i="1"/>
  <c r="BK1287" i="1" s="1"/>
  <c r="BS1288" i="1"/>
  <c r="BT1293" i="1"/>
  <c r="BU1293" i="1"/>
  <c r="BR1294" i="1"/>
  <c r="BZ1298" i="1"/>
  <c r="BU1298" i="1"/>
  <c r="BR1298" i="1"/>
  <c r="BN1298" i="1"/>
  <c r="BO1308" i="1"/>
  <c r="BU1309" i="1"/>
  <c r="BQ1315" i="1"/>
  <c r="BT1317" i="1"/>
  <c r="BU1317" i="1"/>
  <c r="BQ1317" i="1"/>
  <c r="BR1318" i="1"/>
  <c r="BO1322" i="1"/>
  <c r="BP1322" i="1"/>
  <c r="BN1322" i="1"/>
  <c r="BT1325" i="1"/>
  <c r="BU1325" i="1"/>
  <c r="BQ1331" i="1"/>
  <c r="BX1334" i="1"/>
  <c r="BU1334" i="1"/>
  <c r="BT1334" i="1"/>
  <c r="BN1334" i="1"/>
  <c r="BX1336" i="1"/>
  <c r="AL1336" i="1"/>
  <c r="AJ1336" i="1" s="1"/>
  <c r="BN1342" i="1"/>
  <c r="BZ1344" i="1"/>
  <c r="BU1348" i="1"/>
  <c r="BT1348" i="1"/>
  <c r="BP1348" i="1"/>
  <c r="BN1348" i="1"/>
  <c r="BY1353" i="1"/>
  <c r="BO1353" i="1"/>
  <c r="BP1356" i="1"/>
  <c r="BR1362" i="1"/>
  <c r="AJ1364" i="1"/>
  <c r="BU1372" i="1"/>
  <c r="BQ1372" i="1"/>
  <c r="BT1387" i="1"/>
  <c r="AJ1395" i="1"/>
  <c r="AJ1397" i="1"/>
  <c r="BN1399" i="1"/>
  <c r="AJ1404" i="1"/>
  <c r="BO1409" i="1"/>
  <c r="BT1409" i="1"/>
  <c r="BN1409" i="1"/>
  <c r="BV1411" i="1"/>
  <c r="AJ1419" i="1"/>
  <c r="BJ1419" i="1" s="1"/>
  <c r="BU1419" i="1"/>
  <c r="BM1419" i="1"/>
  <c r="AJ1429" i="1"/>
  <c r="BL1429" i="1" s="1"/>
  <c r="BN1431" i="1"/>
  <c r="BY1435" i="1"/>
  <c r="BX1450" i="1"/>
  <c r="BP1466" i="1"/>
  <c r="BQ1467" i="1"/>
  <c r="BU1467" i="1"/>
  <c r="BP1471" i="1"/>
  <c r="BT1471" i="1"/>
  <c r="BX1474" i="1"/>
  <c r="AJ1477" i="1"/>
  <c r="BQ1496" i="1"/>
  <c r="BS1256" i="1"/>
  <c r="BS1259" i="1"/>
  <c r="BX1276" i="1"/>
  <c r="AJ1279" i="1"/>
  <c r="BK1279" i="1" s="1"/>
  <c r="BT1280" i="1"/>
  <c r="BZ1284" i="1"/>
  <c r="BT1285" i="1"/>
  <c r="BU1285" i="1"/>
  <c r="BQ1288" i="1"/>
  <c r="BP1288" i="1"/>
  <c r="BY1293" i="1"/>
  <c r="BR1296" i="1"/>
  <c r="BV1298" i="1"/>
  <c r="AJ1299" i="1"/>
  <c r="BG1299" i="1" s="1"/>
  <c r="BT1300" i="1"/>
  <c r="BR1306" i="1"/>
  <c r="BN1306" i="1"/>
  <c r="BU1306" i="1"/>
  <c r="AJ1318" i="1"/>
  <c r="AZ1318" i="1" s="1"/>
  <c r="BU1318" i="1"/>
  <c r="BT1318" i="1"/>
  <c r="BP1318" i="1"/>
  <c r="BN1318" i="1"/>
  <c r="AJ1321" i="1"/>
  <c r="BY1325" i="1"/>
  <c r="AJ1335" i="1"/>
  <c r="BK1335" i="1" s="1"/>
  <c r="BO1339" i="1"/>
  <c r="BT1342" i="1"/>
  <c r="BM1351" i="1"/>
  <c r="BO1356" i="1"/>
  <c r="BT1357" i="1"/>
  <c r="BU1357" i="1"/>
  <c r="BQ1357" i="1"/>
  <c r="BY1372" i="1"/>
  <c r="BU1389" i="1"/>
  <c r="BM1389" i="1"/>
  <c r="BS1402" i="1"/>
  <c r="AJ1417" i="1"/>
  <c r="BO1439" i="1"/>
  <c r="BN1439" i="1"/>
  <c r="BS1448" i="1"/>
  <c r="BQ1455" i="1"/>
  <c r="BY1460" i="1"/>
  <c r="BU1460" i="1"/>
  <c r="BP1465" i="1"/>
  <c r="BZ1471" i="1"/>
  <c r="BU1481" i="1"/>
  <c r="BT1481" i="1"/>
  <c r="BN1481" i="1"/>
  <c r="BU1516" i="1"/>
  <c r="BV1516" i="1" s="1"/>
  <c r="BS1516" i="1"/>
  <c r="BP1516" i="1"/>
  <c r="BL1159" i="1"/>
  <c r="BX1161" i="1"/>
  <c r="BY1169" i="1"/>
  <c r="AJ1171" i="1"/>
  <c r="BR1171" i="1"/>
  <c r="BZ1179" i="1"/>
  <c r="BT1183" i="1"/>
  <c r="BL1191" i="1"/>
  <c r="BV1193" i="1"/>
  <c r="BZ1200" i="1"/>
  <c r="BX1201" i="1"/>
  <c r="BY1203" i="1"/>
  <c r="BP1209" i="1"/>
  <c r="BU1210" i="1"/>
  <c r="BV1210" i="1" s="1"/>
  <c r="BY1213" i="1"/>
  <c r="BZ1215" i="1"/>
  <c r="BY1218" i="1"/>
  <c r="BR1218" i="1"/>
  <c r="BZ1223" i="1"/>
  <c r="BZ1224" i="1"/>
  <c r="BT1224" i="1"/>
  <c r="BX1228" i="1"/>
  <c r="BP1234" i="1"/>
  <c r="BS1235" i="1"/>
  <c r="BU1236" i="1"/>
  <c r="BV1236" i="1" s="1"/>
  <c r="BT1238" i="1"/>
  <c r="BY1239" i="1"/>
  <c r="BQ1243" i="1"/>
  <c r="BX1244" i="1"/>
  <c r="BU1244" i="1"/>
  <c r="BV1244" i="1" s="1"/>
  <c r="BT1246" i="1"/>
  <c r="BY1247" i="1"/>
  <c r="BZ1252" i="1"/>
  <c r="BP1252" i="1"/>
  <c r="BM1257" i="1"/>
  <c r="BM1258" i="1"/>
  <c r="BR1258" i="1"/>
  <c r="BQ1259" i="1"/>
  <c r="BX1260" i="1"/>
  <c r="BU1260" i="1"/>
  <c r="BV1260" i="1" s="1"/>
  <c r="BT1262" i="1"/>
  <c r="BY1263" i="1"/>
  <c r="BZ1268" i="1"/>
  <c r="BP1268" i="1"/>
  <c r="AJ1271" i="1"/>
  <c r="BK1271" i="1" s="1"/>
  <c r="BP1272" i="1"/>
  <c r="BR1274" i="1"/>
  <c r="BZ1276" i="1"/>
  <c r="BL1276" i="1"/>
  <c r="BT1277" i="1"/>
  <c r="BU1277" i="1"/>
  <c r="BQ1278" i="1"/>
  <c r="BO1284" i="1"/>
  <c r="BN1284" i="1"/>
  <c r="BR1286" i="1"/>
  <c r="BU1287" i="1"/>
  <c r="BX1288" i="1"/>
  <c r="BO1289" i="1"/>
  <c r="BX1294" i="1"/>
  <c r="BM1303" i="1"/>
  <c r="BP1304" i="1"/>
  <c r="BV1306" i="1"/>
  <c r="BZ1306" i="1"/>
  <c r="BQ1312" i="1"/>
  <c r="BP1312" i="1"/>
  <c r="BT1312" i="1"/>
  <c r="BX1318" i="1"/>
  <c r="AJ1319" i="1"/>
  <c r="BK1319" i="1" s="1"/>
  <c r="BO1321" i="1"/>
  <c r="BP1342" i="1"/>
  <c r="BX1344" i="1"/>
  <c r="AL1344" i="1"/>
  <c r="BZ1360" i="1"/>
  <c r="BU1360" i="1"/>
  <c r="BT1360" i="1"/>
  <c r="BP1360" i="1"/>
  <c r="BN1360" i="1"/>
  <c r="BO1368" i="1"/>
  <c r="BR1368" i="1"/>
  <c r="BP1368" i="1"/>
  <c r="BN1368" i="1"/>
  <c r="AJ1379" i="1"/>
  <c r="BZ1383" i="1"/>
  <c r="AJ1396" i="1"/>
  <c r="BG1396" i="1" s="1"/>
  <c r="BO1396" i="1"/>
  <c r="BR1399" i="1"/>
  <c r="BM1403" i="1"/>
  <c r="BO1421" i="1"/>
  <c r="BX1467" i="1"/>
  <c r="BQ1473" i="1"/>
  <c r="BP1482" i="1"/>
  <c r="BX1236" i="1"/>
  <c r="BO1252" i="1"/>
  <c r="BR1252" i="1"/>
  <c r="BY1253" i="1"/>
  <c r="BN1254" i="1"/>
  <c r="BO1268" i="1"/>
  <c r="BR1268" i="1"/>
  <c r="BY1269" i="1"/>
  <c r="BN1270" i="1"/>
  <c r="BY1273" i="1"/>
  <c r="AJ1274" i="1"/>
  <c r="BL1274" i="1" s="1"/>
  <c r="BO1276" i="1"/>
  <c r="BN1276" i="1"/>
  <c r="AJ1281" i="1"/>
  <c r="BI1281" i="1" s="1"/>
  <c r="BU1281" i="1"/>
  <c r="BO1285" i="1"/>
  <c r="BO1293" i="1"/>
  <c r="BS1294" i="1"/>
  <c r="BV1294" i="1"/>
  <c r="BT1294" i="1"/>
  <c r="BN1294" i="1"/>
  <c r="BO1300" i="1"/>
  <c r="BQ1301" i="1"/>
  <c r="BZ1307" i="1"/>
  <c r="BQ1307" i="1"/>
  <c r="BO1309" i="1"/>
  <c r="BS1309" i="1"/>
  <c r="BU1310" i="1"/>
  <c r="BT1310" i="1"/>
  <c r="BN1310" i="1"/>
  <c r="BO1323" i="1"/>
  <c r="BQ1323" i="1"/>
  <c r="BZ1338" i="1"/>
  <c r="BK1343" i="1"/>
  <c r="AZ1350" i="1"/>
  <c r="BY1357" i="1"/>
  <c r="BS1363" i="1"/>
  <c r="BQ1363" i="1"/>
  <c r="AJ1443" i="1"/>
  <c r="BO1455" i="1"/>
  <c r="BY1455" i="1"/>
  <c r="BP1457" i="1"/>
  <c r="BO1466" i="1"/>
  <c r="BU1466" i="1"/>
  <c r="BY1475" i="1"/>
  <c r="BM1475" i="1"/>
  <c r="BR1595" i="1"/>
  <c r="BU1595" i="1"/>
  <c r="BT1595" i="1"/>
  <c r="BP1595" i="1"/>
  <c r="BN1595" i="1"/>
  <c r="BO1175" i="1"/>
  <c r="BZ1176" i="1"/>
  <c r="BU1176" i="1"/>
  <c r="BO1178" i="1"/>
  <c r="BY1179" i="1"/>
  <c r="BR1179" i="1"/>
  <c r="BO1186" i="1"/>
  <c r="BU1186" i="1"/>
  <c r="BV1186" i="1" s="1"/>
  <c r="BR1187" i="1"/>
  <c r="AJ1188" i="1"/>
  <c r="BU1192" i="1"/>
  <c r="BO1194" i="1"/>
  <c r="BY1198" i="1"/>
  <c r="BO1200" i="1"/>
  <c r="BO1202" i="1"/>
  <c r="BU1202" i="1"/>
  <c r="BS1203" i="1"/>
  <c r="AJ1210" i="1"/>
  <c r="AJ1217" i="1"/>
  <c r="BS1219" i="1"/>
  <c r="BS1221" i="1"/>
  <c r="BS1223" i="1"/>
  <c r="BU1223" i="1"/>
  <c r="BO1224" i="1"/>
  <c r="BZ1227" i="1"/>
  <c r="BY1232" i="1"/>
  <c r="BO1234" i="1"/>
  <c r="BS1237" i="1"/>
  <c r="BN1240" i="1"/>
  <c r="BS1245" i="1"/>
  <c r="BN1248" i="1"/>
  <c r="BT1252" i="1"/>
  <c r="BQ1253" i="1"/>
  <c r="BY1254" i="1"/>
  <c r="BP1254" i="1"/>
  <c r="BU1255" i="1"/>
  <c r="BQ1256" i="1"/>
  <c r="BS1261" i="1"/>
  <c r="BQ1262" i="1"/>
  <c r="BN1264" i="1"/>
  <c r="BN1266" i="1"/>
  <c r="BT1268" i="1"/>
  <c r="BQ1269" i="1"/>
  <c r="BP1270" i="1"/>
  <c r="BY1272" i="1"/>
  <c r="BT1276" i="1"/>
  <c r="BO1277" i="1"/>
  <c r="BR1278" i="1"/>
  <c r="BU1279" i="1"/>
  <c r="BX1280" i="1"/>
  <c r="BN1282" i="1"/>
  <c r="BO1294" i="1"/>
  <c r="AJ1295" i="1"/>
  <c r="BK1295" i="1" s="1"/>
  <c r="BX1310" i="1"/>
  <c r="BX1312" i="1"/>
  <c r="BP1314" i="1"/>
  <c r="BM1319" i="1"/>
  <c r="BR1322" i="1"/>
  <c r="BO1326" i="1"/>
  <c r="BP1326" i="1"/>
  <c r="BN1326" i="1"/>
  <c r="AJ1327" i="1"/>
  <c r="BK1327" i="1" s="1"/>
  <c r="BO1329" i="1"/>
  <c r="BQ1334" i="1"/>
  <c r="BP1338" i="1"/>
  <c r="BU1346" i="1"/>
  <c r="BR1346" i="1"/>
  <c r="BN1346" i="1"/>
  <c r="AJ1348" i="1"/>
  <c r="BX1350" i="1"/>
  <c r="BZ1352" i="1"/>
  <c r="BU1352" i="1"/>
  <c r="BT1352" i="1"/>
  <c r="BP1352" i="1"/>
  <c r="BN1352" i="1"/>
  <c r="BX1370" i="1"/>
  <c r="AJ1380" i="1"/>
  <c r="BJ1380" i="1" s="1"/>
  <c r="BR1381" i="1"/>
  <c r="BO1381" i="1"/>
  <c r="BO1416" i="1"/>
  <c r="BO1431" i="1"/>
  <c r="BT1431" i="1"/>
  <c r="BY1438" i="1"/>
  <c r="BT1446" i="1"/>
  <c r="BO1446" i="1"/>
  <c r="BU1456" i="1"/>
  <c r="BV1456" i="1" s="1"/>
  <c r="BN1456" i="1"/>
  <c r="BO1464" i="1"/>
  <c r="BQ1464" i="1"/>
  <c r="BN1464" i="1"/>
  <c r="BO1472" i="1"/>
  <c r="BQ1472" i="1"/>
  <c r="BN1472" i="1"/>
  <c r="BY1472" i="1"/>
  <c r="BO1479" i="1"/>
  <c r="BY1479" i="1"/>
  <c r="AJ1481" i="1"/>
  <c r="BK1481" i="1" s="1"/>
  <c r="BM1483" i="1"/>
  <c r="BG1207" i="1"/>
  <c r="BQ1208" i="1"/>
  <c r="BR1209" i="1"/>
  <c r="BZ1214" i="1"/>
  <c r="BU1217" i="1"/>
  <c r="BX1225" i="1"/>
  <c r="BX1229" i="1"/>
  <c r="BY1229" i="1"/>
  <c r="BQ1231" i="1"/>
  <c r="BU1233" i="1"/>
  <c r="BR1236" i="1"/>
  <c r="BX1240" i="1"/>
  <c r="BP1240" i="1"/>
  <c r="AJ1243" i="1"/>
  <c r="BX1248" i="1"/>
  <c r="BP1248" i="1"/>
  <c r="BS1251" i="1"/>
  <c r="BZ1254" i="1"/>
  <c r="BR1254" i="1"/>
  <c r="BS1264" i="1"/>
  <c r="BP1264" i="1"/>
  <c r="BP1266" i="1"/>
  <c r="BS1267" i="1"/>
  <c r="BZ1270" i="1"/>
  <c r="BR1270" i="1"/>
  <c r="BP1278" i="1"/>
  <c r="AJ1282" i="1"/>
  <c r="BL1282" i="1" s="1"/>
  <c r="BU1284" i="1"/>
  <c r="BV1284" i="1" s="1"/>
  <c r="BP1284" i="1"/>
  <c r="BX1286" i="1"/>
  <c r="BR1290" i="1"/>
  <c r="BN1290" i="1"/>
  <c r="BU1290" i="1"/>
  <c r="BV1290" i="1" s="1"/>
  <c r="BY1299" i="1"/>
  <c r="AJ1302" i="1"/>
  <c r="AZ1302" i="1" s="1"/>
  <c r="BU1308" i="1"/>
  <c r="BT1308" i="1"/>
  <c r="BN1308" i="1"/>
  <c r="BU1316" i="1"/>
  <c r="BT1316" i="1"/>
  <c r="BN1316" i="1"/>
  <c r="BM1335" i="1"/>
  <c r="BU1336" i="1"/>
  <c r="BT1336" i="1"/>
  <c r="BR1336" i="1"/>
  <c r="BP1336" i="1"/>
  <c r="BO1338" i="1"/>
  <c r="BT1338" i="1"/>
  <c r="BO1340" i="1"/>
  <c r="BP1340" i="1"/>
  <c r="BN1340" i="1"/>
  <c r="AJ1341" i="1"/>
  <c r="BV1346" i="1"/>
  <c r="BS1347" i="1"/>
  <c r="BQ1347" i="1"/>
  <c r="BO1357" i="1"/>
  <c r="BP1358" i="1"/>
  <c r="BX1360" i="1"/>
  <c r="AL1360" i="1"/>
  <c r="AJ1360" i="1" s="1"/>
  <c r="BU1364" i="1"/>
  <c r="BT1364" i="1"/>
  <c r="BN1364" i="1"/>
  <c r="BV1367" i="1"/>
  <c r="BU1367" i="1"/>
  <c r="AN1374" i="1"/>
  <c r="BX1378" i="1"/>
  <c r="BN1378" i="1"/>
  <c r="BY1393" i="1"/>
  <c r="AJ1410" i="1"/>
  <c r="BM1414" i="1"/>
  <c r="BS1416" i="1"/>
  <c r="BX1421" i="1"/>
  <c r="BQ1423" i="1"/>
  <c r="BQ1435" i="1"/>
  <c r="BU1435" i="1"/>
  <c r="BR1435" i="1"/>
  <c r="BM1435" i="1"/>
  <c r="BT1439" i="1"/>
  <c r="AJ1441" i="1"/>
  <c r="BZ1452" i="1"/>
  <c r="BY1468" i="1"/>
  <c r="BU1468" i="1"/>
  <c r="BO1482" i="1"/>
  <c r="BU1482" i="1"/>
  <c r="BZ1503" i="1"/>
  <c r="BY1503" i="1"/>
  <c r="BT1577" i="1"/>
  <c r="BO1577" i="1"/>
  <c r="BX1212" i="1"/>
  <c r="BX1222" i="1"/>
  <c r="AJ1224" i="1"/>
  <c r="BT1226" i="1"/>
  <c r="BY1227" i="1"/>
  <c r="AJ1235" i="1"/>
  <c r="BN1236" i="1"/>
  <c r="BM1241" i="1"/>
  <c r="BZ1244" i="1"/>
  <c r="BR1248" i="1"/>
  <c r="BM1249" i="1"/>
  <c r="BM1250" i="1"/>
  <c r="BQ1251" i="1"/>
  <c r="BX1252" i="1"/>
  <c r="BU1252" i="1"/>
  <c r="BV1252" i="1" s="1"/>
  <c r="BY1255" i="1"/>
  <c r="BZ1260" i="1"/>
  <c r="BM1265" i="1"/>
  <c r="BM1266" i="1"/>
  <c r="BQ1267" i="1"/>
  <c r="BX1268" i="1"/>
  <c r="BU1268" i="1"/>
  <c r="BV1268" i="1" s="1"/>
  <c r="BU1271" i="1"/>
  <c r="BZ1274" i="1"/>
  <c r="BU1276" i="1"/>
  <c r="BV1276" i="1" s="1"/>
  <c r="BP1276" i="1"/>
  <c r="BZ1278" i="1"/>
  <c r="BN1280" i="1"/>
  <c r="BY1281" i="1"/>
  <c r="BO1286" i="1"/>
  <c r="BP1286" i="1"/>
  <c r="BV1286" i="1"/>
  <c r="BN1288" i="1"/>
  <c r="BY1289" i="1"/>
  <c r="BL1292" i="1"/>
  <c r="BQ1294" i="1"/>
  <c r="BS1295" i="1"/>
  <c r="BR1300" i="1"/>
  <c r="BR1304" i="1"/>
  <c r="BN1304" i="1"/>
  <c r="BU1305" i="1"/>
  <c r="BM1305" i="1"/>
  <c r="BO1310" i="1"/>
  <c r="BU1311" i="1"/>
  <c r="BV1311" i="1" s="1"/>
  <c r="BN1314" i="1"/>
  <c r="BU1314" i="1"/>
  <c r="BV1314" i="1" s="1"/>
  <c r="BR1314" i="1"/>
  <c r="BQ1318" i="1"/>
  <c r="BZ1322" i="1"/>
  <c r="BT1322" i="1"/>
  <c r="AJ1325" i="1"/>
  <c r="BM1327" i="1"/>
  <c r="BY1329" i="1"/>
  <c r="BU1330" i="1"/>
  <c r="BV1330" i="1" s="1"/>
  <c r="BR1330" i="1"/>
  <c r="BP1330" i="1"/>
  <c r="BN1330" i="1"/>
  <c r="BT1333" i="1"/>
  <c r="BU1333" i="1"/>
  <c r="BQ1333" i="1"/>
  <c r="AJ1337" i="1"/>
  <c r="BG1337" i="1" s="1"/>
  <c r="BQ1339" i="1"/>
  <c r="BQ1341" i="1"/>
  <c r="BN1356" i="1"/>
  <c r="BT1368" i="1"/>
  <c r="BU1370" i="1"/>
  <c r="BV1370" i="1" s="1"/>
  <c r="AJ1373" i="1"/>
  <c r="BU1414" i="1"/>
  <c r="AJ1420" i="1"/>
  <c r="BQ1430" i="1"/>
  <c r="BT1430" i="1"/>
  <c r="BM1443" i="1"/>
  <c r="AJ1444" i="1"/>
  <c r="BY1459" i="1"/>
  <c r="BP1459" i="1"/>
  <c r="BY1463" i="1"/>
  <c r="BU1465" i="1"/>
  <c r="BV1465" i="1" s="1"/>
  <c r="BS1465" i="1"/>
  <c r="BN1465" i="1"/>
  <c r="BZ1480" i="1"/>
  <c r="BU1500" i="1"/>
  <c r="BR1500" i="1"/>
  <c r="BS1546" i="1"/>
  <c r="BS1275" i="1"/>
  <c r="BS1277" i="1"/>
  <c r="BR1284" i="1"/>
  <c r="BO1290" i="1"/>
  <c r="BS1296" i="1"/>
  <c r="BM1297" i="1"/>
  <c r="BO1301" i="1"/>
  <c r="BS1301" i="1"/>
  <c r="BR1302" i="1"/>
  <c r="BX1304" i="1"/>
  <c r="BQ1304" i="1"/>
  <c r="BT1309" i="1"/>
  <c r="AJ1310" i="1"/>
  <c r="BS1314" i="1"/>
  <c r="BZ1314" i="1"/>
  <c r="BY1315" i="1"/>
  <c r="AJ1317" i="1"/>
  <c r="BK1317" i="1" s="1"/>
  <c r="BM1317" i="1"/>
  <c r="BY1320" i="1"/>
  <c r="BT1320" i="1"/>
  <c r="BR1326" i="1"/>
  <c r="BO1328" i="1"/>
  <c r="BT1328" i="1"/>
  <c r="BZ1331" i="1"/>
  <c r="BO1332" i="1"/>
  <c r="BT1332" i="1"/>
  <c r="BO1333" i="1"/>
  <c r="BR1340" i="1"/>
  <c r="BS1341" i="1"/>
  <c r="BQ1342" i="1"/>
  <c r="BZ1349" i="1"/>
  <c r="BY1349" i="1"/>
  <c r="BU1349" i="1"/>
  <c r="BT1354" i="1"/>
  <c r="AJ1358" i="1"/>
  <c r="BU1358" i="1"/>
  <c r="BO1362" i="1"/>
  <c r="BU1362" i="1"/>
  <c r="AJ1367" i="1"/>
  <c r="BK1367" i="1" s="1"/>
  <c r="BZ1369" i="1"/>
  <c r="BQ1371" i="1"/>
  <c r="BX1373" i="1"/>
  <c r="AJ1375" i="1"/>
  <c r="BL1375" i="1" s="1"/>
  <c r="BR1379" i="1"/>
  <c r="BR1385" i="1"/>
  <c r="BV1386" i="1"/>
  <c r="BT1386" i="1"/>
  <c r="BU1388" i="1"/>
  <c r="BQ1393" i="1"/>
  <c r="BM1395" i="1"/>
  <c r="BX1397" i="1"/>
  <c r="BQ1399" i="1"/>
  <c r="BY1405" i="1"/>
  <c r="BO1407" i="1"/>
  <c r="BR1407" i="1"/>
  <c r="BO1410" i="1"/>
  <c r="BY1410" i="1"/>
  <c r="AJ1414" i="1"/>
  <c r="BG1414" i="1" s="1"/>
  <c r="BO1417" i="1"/>
  <c r="BV1419" i="1"/>
  <c r="BR1423" i="1"/>
  <c r="AJ1425" i="1"/>
  <c r="BQ1425" i="1"/>
  <c r="BV1427" i="1"/>
  <c r="BT1429" i="1"/>
  <c r="BO1432" i="1"/>
  <c r="BV1432" i="1"/>
  <c r="BU1433" i="1"/>
  <c r="BZ1440" i="1"/>
  <c r="BQ1443" i="1"/>
  <c r="BZ1447" i="1"/>
  <c r="BP1447" i="1"/>
  <c r="BR1449" i="1"/>
  <c r="BY1450" i="1"/>
  <c r="BT1450" i="1"/>
  <c r="BM1452" i="1"/>
  <c r="AJ1455" i="1"/>
  <c r="BJ1455" i="1" s="1"/>
  <c r="BR1457" i="1"/>
  <c r="BS1460" i="1"/>
  <c r="BR1465" i="1"/>
  <c r="AJ1467" i="1"/>
  <c r="BT1470" i="1"/>
  <c r="BQ1471" i="1"/>
  <c r="BN1473" i="1"/>
  <c r="BO1474" i="1"/>
  <c r="BX1476" i="1"/>
  <c r="BZ1476" i="1"/>
  <c r="AJ1479" i="1"/>
  <c r="BA1479" i="1" s="1"/>
  <c r="BR1481" i="1"/>
  <c r="AJ1483" i="1"/>
  <c r="BO1487" i="1"/>
  <c r="BP1487" i="1"/>
  <c r="BM1499" i="1"/>
  <c r="AJ1503" i="1"/>
  <c r="BA1503" i="1" s="1"/>
  <c r="BQ1511" i="1"/>
  <c r="AJ1526" i="1"/>
  <c r="BK1526" i="1" s="1"/>
  <c r="BT1526" i="1"/>
  <c r="BU1526" i="1"/>
  <c r="BX1534" i="1"/>
  <c r="BZ1534" i="1"/>
  <c r="AJ1535" i="1"/>
  <c r="BX1535" i="1"/>
  <c r="BT1537" i="1"/>
  <c r="BZ1547" i="1"/>
  <c r="BN1547" i="1"/>
  <c r="BX1557" i="1"/>
  <c r="BZ1557" i="1"/>
  <c r="BZ1318" i="1"/>
  <c r="BX1320" i="1"/>
  <c r="BZ1323" i="1"/>
  <c r="BO1324" i="1"/>
  <c r="BT1324" i="1"/>
  <c r="BO1325" i="1"/>
  <c r="BX1328" i="1"/>
  <c r="BS1331" i="1"/>
  <c r="AJ1332" i="1"/>
  <c r="BR1334" i="1"/>
  <c r="BY1337" i="1"/>
  <c r="BZ1341" i="1"/>
  <c r="BY1341" i="1"/>
  <c r="BT1341" i="1"/>
  <c r="BY1345" i="1"/>
  <c r="BQ1350" i="1"/>
  <c r="AJ1351" i="1"/>
  <c r="BK1351" i="1" s="1"/>
  <c r="BO1354" i="1"/>
  <c r="BU1354" i="1"/>
  <c r="BV1354" i="1" s="1"/>
  <c r="AJ1359" i="1"/>
  <c r="BK1359" i="1" s="1"/>
  <c r="BO1361" i="1"/>
  <c r="BR1364" i="1"/>
  <c r="BY1371" i="1"/>
  <c r="BM1373" i="1"/>
  <c r="BV1373" i="1"/>
  <c r="BX1381" i="1"/>
  <c r="BZ1382" i="1"/>
  <c r="AJ1383" i="1"/>
  <c r="BA1383" i="1" s="1"/>
  <c r="BO1384" i="1"/>
  <c r="BO1386" i="1"/>
  <c r="BS1388" i="1"/>
  <c r="BZ1388" i="1"/>
  <c r="BO1391" i="1"/>
  <c r="BX1393" i="1"/>
  <c r="BZ1395" i="1"/>
  <c r="BY1398" i="1"/>
  <c r="BO1401" i="1"/>
  <c r="BP1401" i="1"/>
  <c r="BS1410" i="1"/>
  <c r="AJ1413" i="1"/>
  <c r="BP1417" i="1"/>
  <c r="BS1424" i="1"/>
  <c r="BQ1426" i="1"/>
  <c r="AJ1427" i="1"/>
  <c r="AJ1433" i="1"/>
  <c r="BX1435" i="1"/>
  <c r="BR1439" i="1"/>
  <c r="BS1440" i="1"/>
  <c r="BX1441" i="1"/>
  <c r="BO1442" i="1"/>
  <c r="AZ1442" i="1"/>
  <c r="BU1442" i="1"/>
  <c r="BY1447" i="1"/>
  <c r="BR1455" i="1"/>
  <c r="BX1460" i="1"/>
  <c r="BY1466" i="1"/>
  <c r="BX1466" i="1"/>
  <c r="BZ1470" i="1"/>
  <c r="BZ1472" i="1"/>
  <c r="BS1474" i="1"/>
  <c r="BY1478" i="1"/>
  <c r="AJ1480" i="1"/>
  <c r="BY1482" i="1"/>
  <c r="BY1487" i="1"/>
  <c r="BR1492" i="1"/>
  <c r="BS1498" i="1"/>
  <c r="BM1507" i="1"/>
  <c r="BU1509" i="1"/>
  <c r="BV1509" i="1" s="1"/>
  <c r="BR1509" i="1"/>
  <c r="BZ1511" i="1"/>
  <c r="BZ1515" i="1"/>
  <c r="BN1515" i="1"/>
  <c r="BR1526" i="1"/>
  <c r="BZ1526" i="1"/>
  <c r="BP1531" i="1"/>
  <c r="BV1531" i="1"/>
  <c r="BU1531" i="1"/>
  <c r="BT1531" i="1"/>
  <c r="BQ1538" i="1"/>
  <c r="AJ1540" i="1"/>
  <c r="BZ1541" i="1"/>
  <c r="BU1541" i="1"/>
  <c r="BV1541" i="1" s="1"/>
  <c r="BR1541" i="1"/>
  <c r="BK1541" i="1"/>
  <c r="BK1579" i="1"/>
  <c r="AJ1581" i="1"/>
  <c r="BO1292" i="1"/>
  <c r="BP1292" i="1"/>
  <c r="AJ1296" i="1"/>
  <c r="BQ1296" i="1"/>
  <c r="BO1299" i="1"/>
  <c r="BU1300" i="1"/>
  <c r="BV1300" i="1" s="1"/>
  <c r="BV1303" i="1"/>
  <c r="BR1316" i="1"/>
  <c r="BO1318" i="1"/>
  <c r="BS1323" i="1"/>
  <c r="AJ1324" i="1"/>
  <c r="BU1324" i="1"/>
  <c r="BV1324" i="1" s="1"/>
  <c r="BZ1326" i="1"/>
  <c r="BQ1328" i="1"/>
  <c r="BZ1330" i="1"/>
  <c r="BO1331" i="1"/>
  <c r="BY1331" i="1"/>
  <c r="BM1333" i="1"/>
  <c r="BO1336" i="1"/>
  <c r="BR1342" i="1"/>
  <c r="BO1344" i="1"/>
  <c r="BZ1347" i="1"/>
  <c r="BO1348" i="1"/>
  <c r="BO1349" i="1"/>
  <c r="BR1356" i="1"/>
  <c r="BS1357" i="1"/>
  <c r="BZ1365" i="1"/>
  <c r="BY1365" i="1"/>
  <c r="BT1365" i="1"/>
  <c r="BS1368" i="1"/>
  <c r="BY1369" i="1"/>
  <c r="BP1371" i="1"/>
  <c r="BS1374" i="1"/>
  <c r="BU1377" i="1"/>
  <c r="BV1377" i="1" s="1"/>
  <c r="BS1379" i="1"/>
  <c r="BT1379" i="1"/>
  <c r="BZ1381" i="1"/>
  <c r="BO1382" i="1"/>
  <c r="BP1386" i="1"/>
  <c r="BY1391" i="1"/>
  <c r="BR1393" i="1"/>
  <c r="BQ1401" i="1"/>
  <c r="BS1404" i="1"/>
  <c r="BP1407" i="1"/>
  <c r="BU1409" i="1"/>
  <c r="BV1409" i="1" s="1"/>
  <c r="BN1411" i="1"/>
  <c r="BU1412" i="1"/>
  <c r="BY1416" i="1"/>
  <c r="BQ1417" i="1"/>
  <c r="BS1418" i="1"/>
  <c r="BY1419" i="1"/>
  <c r="BK1420" i="1"/>
  <c r="BY1422" i="1"/>
  <c r="BX1423" i="1"/>
  <c r="BQ1424" i="1"/>
  <c r="BR1425" i="1"/>
  <c r="BT1426" i="1"/>
  <c r="BZ1429" i="1"/>
  <c r="BP1431" i="1"/>
  <c r="AJ1434" i="1"/>
  <c r="BM1434" i="1"/>
  <c r="AJ1438" i="1"/>
  <c r="BA1438" i="1" s="1"/>
  <c r="BO1440" i="1"/>
  <c r="BU1441" i="1"/>
  <c r="BO1450" i="1"/>
  <c r="BY1454" i="1"/>
  <c r="BZ1456" i="1"/>
  <c r="BS1458" i="1"/>
  <c r="BS1464" i="1"/>
  <c r="BT1466" i="1"/>
  <c r="BR1471" i="1"/>
  <c r="BS1472" i="1"/>
  <c r="BU1473" i="1"/>
  <c r="BR1479" i="1"/>
  <c r="BT1482" i="1"/>
  <c r="BZ1486" i="1"/>
  <c r="BO1489" i="1"/>
  <c r="BX1492" i="1"/>
  <c r="BZ1492" i="1"/>
  <c r="BS1506" i="1"/>
  <c r="BM1509" i="1"/>
  <c r="BZ1509" i="1"/>
  <c r="BQ1512" i="1"/>
  <c r="BZ1514" i="1"/>
  <c r="BO1514" i="1"/>
  <c r="BR1555" i="1"/>
  <c r="BN1555" i="1"/>
  <c r="BU1555" i="1"/>
  <c r="BT1555" i="1"/>
  <c r="BP1555" i="1"/>
  <c r="BX1582" i="1"/>
  <c r="BZ1587" i="1"/>
  <c r="BN1587" i="1"/>
  <c r="BY1587" i="1"/>
  <c r="BU1600" i="1"/>
  <c r="BO1604" i="1"/>
  <c r="BU1604" i="1"/>
  <c r="BQ1604" i="1"/>
  <c r="BN1604" i="1"/>
  <c r="BR1276" i="1"/>
  <c r="AJ1278" i="1"/>
  <c r="BY1280" i="1"/>
  <c r="BS1283" i="1"/>
  <c r="BS1285" i="1"/>
  <c r="BQ1286" i="1"/>
  <c r="BQ1291" i="1"/>
  <c r="BU1292" i="1"/>
  <c r="BV1292" i="1" s="1"/>
  <c r="AJ1294" i="1"/>
  <c r="AJ1297" i="1"/>
  <c r="BO1298" i="1"/>
  <c r="BO1302" i="1"/>
  <c r="AJ1308" i="1"/>
  <c r="BL1308" i="1" s="1"/>
  <c r="AJ1309" i="1"/>
  <c r="BA1309" i="1" s="1"/>
  <c r="BU1313" i="1"/>
  <c r="BZ1317" i="1"/>
  <c r="BY1317" i="1"/>
  <c r="AL1320" i="1"/>
  <c r="AJ1320" i="1" s="1"/>
  <c r="BV1322" i="1"/>
  <c r="AJ1326" i="1"/>
  <c r="BU1326" i="1"/>
  <c r="AL1328" i="1"/>
  <c r="BO1330" i="1"/>
  <c r="AM1333" i="1"/>
  <c r="AJ1333" i="1" s="1"/>
  <c r="BO1334" i="1"/>
  <c r="BQ1336" i="1"/>
  <c r="BS1339" i="1"/>
  <c r="AJ1340" i="1"/>
  <c r="BU1340" i="1"/>
  <c r="BV1340" i="1" s="1"/>
  <c r="BZ1342" i="1"/>
  <c r="BQ1344" i="1"/>
  <c r="BZ1346" i="1"/>
  <c r="BO1347" i="1"/>
  <c r="BY1347" i="1"/>
  <c r="AJ1349" i="1"/>
  <c r="BK1349" i="1" s="1"/>
  <c r="BM1349" i="1"/>
  <c r="BN1350" i="1"/>
  <c r="BO1352" i="1"/>
  <c r="BR1358" i="1"/>
  <c r="BO1360" i="1"/>
  <c r="BN1362" i="1"/>
  <c r="BZ1363" i="1"/>
  <c r="BO1364" i="1"/>
  <c r="BO1365" i="1"/>
  <c r="BN1366" i="1"/>
  <c r="BS1367" i="1"/>
  <c r="BX1368" i="1"/>
  <c r="BU1368" i="1"/>
  <c r="BZ1372" i="1"/>
  <c r="BZ1375" i="1"/>
  <c r="BQ1377" i="1"/>
  <c r="AJ1381" i="1"/>
  <c r="BV1381" i="1"/>
  <c r="BQ1382" i="1"/>
  <c r="BO1385" i="1"/>
  <c r="BU1385" i="1"/>
  <c r="BN1386" i="1"/>
  <c r="BV1387" i="1"/>
  <c r="BX1389" i="1"/>
  <c r="BZ1389" i="1"/>
  <c r="BU1390" i="1"/>
  <c r="BS1393" i="1"/>
  <c r="BP1393" i="1"/>
  <c r="BN1395" i="1"/>
  <c r="BR1397" i="1"/>
  <c r="BQ1398" i="1"/>
  <c r="BY1400" i="1"/>
  <c r="BR1401" i="1"/>
  <c r="BY1406" i="1"/>
  <c r="AJ1409" i="1"/>
  <c r="BP1409" i="1"/>
  <c r="BZ1411" i="1"/>
  <c r="BR1411" i="1"/>
  <c r="BY1415" i="1"/>
  <c r="BP1415" i="1"/>
  <c r="BR1417" i="1"/>
  <c r="BO1418" i="1"/>
  <c r="BZ1419" i="1"/>
  <c r="BT1421" i="1"/>
  <c r="BP1423" i="1"/>
  <c r="BP1426" i="1"/>
  <c r="BR1427" i="1"/>
  <c r="BU1428" i="1"/>
  <c r="BR1433" i="1"/>
  <c r="BX1434" i="1"/>
  <c r="BP1439" i="1"/>
  <c r="BY1440" i="1"/>
  <c r="BQ1441" i="1"/>
  <c r="BZ1444" i="1"/>
  <c r="BO1449" i="1"/>
  <c r="BU1449" i="1"/>
  <c r="BV1449" i="1" s="1"/>
  <c r="BX1451" i="1"/>
  <c r="BO1453" i="1"/>
  <c r="BZ1455" i="1"/>
  <c r="BO1456" i="1"/>
  <c r="BO1457" i="1"/>
  <c r="AJ1462" i="1"/>
  <c r="BO1463" i="1"/>
  <c r="BP1463" i="1"/>
  <c r="BU1464" i="1"/>
  <c r="BV1464" i="1" s="1"/>
  <c r="BS1466" i="1"/>
  <c r="BR1469" i="1"/>
  <c r="BU1472" i="1"/>
  <c r="BV1472" i="1" s="1"/>
  <c r="BP1473" i="1"/>
  <c r="BQ1475" i="1"/>
  <c r="AJ1478" i="1"/>
  <c r="BL1478" i="1" s="1"/>
  <c r="BZ1479" i="1"/>
  <c r="BN1479" i="1"/>
  <c r="BO1481" i="1"/>
  <c r="BX1482" i="1"/>
  <c r="BS1482" i="1"/>
  <c r="BY1484" i="1"/>
  <c r="BY1486" i="1"/>
  <c r="BR1487" i="1"/>
  <c r="BU1488" i="1"/>
  <c r="BQ1488" i="1"/>
  <c r="BT1490" i="1"/>
  <c r="BU1490" i="1"/>
  <c r="AJ1493" i="1"/>
  <c r="BG1493" i="1" s="1"/>
  <c r="BZ1500" i="1"/>
  <c r="BO1509" i="1"/>
  <c r="BP1514" i="1"/>
  <c r="BU1540" i="1"/>
  <c r="AJ1565" i="1"/>
  <c r="BK1565" i="1" s="1"/>
  <c r="BO1573" i="1"/>
  <c r="BU1573" i="1"/>
  <c r="BN1573" i="1"/>
  <c r="BZ1600" i="1"/>
  <c r="BU1608" i="1"/>
  <c r="BV1608" i="1" s="1"/>
  <c r="BR1608" i="1"/>
  <c r="BO1488" i="1"/>
  <c r="BR1497" i="1"/>
  <c r="BN1497" i="1"/>
  <c r="BY1516" i="1"/>
  <c r="BU1519" i="1"/>
  <c r="BR1519" i="1"/>
  <c r="BR1531" i="1"/>
  <c r="BY1531" i="1"/>
  <c r="BP1533" i="1"/>
  <c r="BX1533" i="1"/>
  <c r="BY1546" i="1"/>
  <c r="BP1546" i="1"/>
  <c r="BM1558" i="1"/>
  <c r="BQ1575" i="1"/>
  <c r="BU1575" i="1"/>
  <c r="BP1575" i="1"/>
  <c r="BO1579" i="1"/>
  <c r="BY1579" i="1"/>
  <c r="BT1579" i="1"/>
  <c r="BP1579" i="1"/>
  <c r="BN1579" i="1"/>
  <c r="BI1579" i="1"/>
  <c r="BZ1290" i="1"/>
  <c r="BO1291" i="1"/>
  <c r="BS1293" i="1"/>
  <c r="BN1296" i="1"/>
  <c r="BN1300" i="1"/>
  <c r="BZ1301" i="1"/>
  <c r="BT1301" i="1"/>
  <c r="BQ1302" i="1"/>
  <c r="BZ1315" i="1"/>
  <c r="AJ1316" i="1"/>
  <c r="BL1316" i="1" s="1"/>
  <c r="BO1317" i="1"/>
  <c r="BP1320" i="1"/>
  <c r="BG1321" i="1"/>
  <c r="BR1324" i="1"/>
  <c r="BS1325" i="1"/>
  <c r="BQ1326" i="1"/>
  <c r="BP1328" i="1"/>
  <c r="BN1332" i="1"/>
  <c r="BZ1333" i="1"/>
  <c r="BY1333" i="1"/>
  <c r="BV1338" i="1"/>
  <c r="AJ1342" i="1"/>
  <c r="BU1342" i="1"/>
  <c r="BO1346" i="1"/>
  <c r="BQ1349" i="1"/>
  <c r="BO1350" i="1"/>
  <c r="BT1350" i="1"/>
  <c r="BQ1352" i="1"/>
  <c r="BS1355" i="1"/>
  <c r="AJ1356" i="1"/>
  <c r="BU1356" i="1"/>
  <c r="BV1356" i="1" s="1"/>
  <c r="BZ1358" i="1"/>
  <c r="BQ1360" i="1"/>
  <c r="BZ1362" i="1"/>
  <c r="BO1363" i="1"/>
  <c r="BY1363" i="1"/>
  <c r="AJ1365" i="1"/>
  <c r="BM1365" i="1"/>
  <c r="BY1366" i="1"/>
  <c r="BT1366" i="1"/>
  <c r="BO1367" i="1"/>
  <c r="AJ1369" i="1"/>
  <c r="BM1371" i="1"/>
  <c r="BZ1374" i="1"/>
  <c r="BM1376" i="1"/>
  <c r="BM1378" i="1"/>
  <c r="BU1378" i="1"/>
  <c r="BV1378" i="1" s="1"/>
  <c r="BS1380" i="1"/>
  <c r="BT1383" i="1"/>
  <c r="BQ1386" i="1"/>
  <c r="AJ1387" i="1"/>
  <c r="BZ1390" i="1"/>
  <c r="BU1396" i="1"/>
  <c r="BY1399" i="1"/>
  <c r="BP1399" i="1"/>
  <c r="BS1400" i="1"/>
  <c r="BT1401" i="1"/>
  <c r="BJ1404" i="1"/>
  <c r="BT1405" i="1"/>
  <c r="BN1407" i="1"/>
  <c r="BU1410" i="1"/>
  <c r="AJ1411" i="1"/>
  <c r="BT1413" i="1"/>
  <c r="BT1414" i="1"/>
  <c r="BQ1415" i="1"/>
  <c r="BT1417" i="1"/>
  <c r="BM1418" i="1"/>
  <c r="AJ1421" i="1"/>
  <c r="BG1421" i="1" s="1"/>
  <c r="BU1422" i="1"/>
  <c r="BU1425" i="1"/>
  <c r="BV1425" i="1" s="1"/>
  <c r="BZ1427" i="1"/>
  <c r="BZ1432" i="1"/>
  <c r="BN1432" i="1"/>
  <c r="BP1433" i="1"/>
  <c r="BR1436" i="1"/>
  <c r="BR1441" i="1"/>
  <c r="BX1443" i="1"/>
  <c r="BR1443" i="1"/>
  <c r="BM1444" i="1"/>
  <c r="BN1447" i="1"/>
  <c r="BO1448" i="1"/>
  <c r="BU1448" i="1"/>
  <c r="BQ1449" i="1"/>
  <c r="BY1451" i="1"/>
  <c r="BP1455" i="1"/>
  <c r="BY1456" i="1"/>
  <c r="BQ1457" i="1"/>
  <c r="BT1462" i="1"/>
  <c r="BQ1465" i="1"/>
  <c r="BO1471" i="1"/>
  <c r="BY1471" i="1"/>
  <c r="BY1474" i="1"/>
  <c r="BU1474" i="1"/>
  <c r="BO1477" i="1"/>
  <c r="BT1478" i="1"/>
  <c r="BU1480" i="1"/>
  <c r="BV1480" i="1" s="1"/>
  <c r="BQ1481" i="1"/>
  <c r="BO1485" i="1"/>
  <c r="BQ1487" i="1"/>
  <c r="BN1489" i="1"/>
  <c r="BQ1497" i="1"/>
  <c r="BT1498" i="1"/>
  <c r="BU1498" i="1"/>
  <c r="BU1508" i="1"/>
  <c r="BP1508" i="1"/>
  <c r="AJ1519" i="1"/>
  <c r="AZ1519" i="1" s="1"/>
  <c r="BT1524" i="1"/>
  <c r="BU1524" i="1"/>
  <c r="BU1534" i="1"/>
  <c r="BS1534" i="1"/>
  <c r="BN1537" i="1"/>
  <c r="AJ1542" i="1"/>
  <c r="BM1548" i="1"/>
  <c r="AM1548" i="1"/>
  <c r="AJ1548" i="1" s="1"/>
  <c r="BT1565" i="1"/>
  <c r="BU1565" i="1"/>
  <c r="BU1566" i="1"/>
  <c r="BV1597" i="1"/>
  <c r="BZ1608" i="1"/>
  <c r="BT1610" i="1"/>
  <c r="BR1348" i="1"/>
  <c r="AJ1353" i="1"/>
  <c r="BG1353" i="1" s="1"/>
  <c r="BZ1354" i="1"/>
  <c r="BO1355" i="1"/>
  <c r="BY1355" i="1"/>
  <c r="AJ1357" i="1"/>
  <c r="BY1358" i="1"/>
  <c r="BT1358" i="1"/>
  <c r="BV1362" i="1"/>
  <c r="AJ1366" i="1"/>
  <c r="BA1370" i="1"/>
  <c r="BX1371" i="1"/>
  <c r="BX1380" i="1"/>
  <c r="AJ1388" i="1"/>
  <c r="BG1388" i="1" s="1"/>
  <c r="BM1388" i="1"/>
  <c r="BO1393" i="1"/>
  <c r="BU1393" i="1"/>
  <c r="BV1393" i="1" s="1"/>
  <c r="BM1394" i="1"/>
  <c r="BM1398" i="1"/>
  <c r="AJ1400" i="1"/>
  <c r="BK1400" i="1" s="1"/>
  <c r="BV1401" i="1"/>
  <c r="BM1402" i="1"/>
  <c r="BX1407" i="1"/>
  <c r="BN1408" i="1"/>
  <c r="BR1409" i="1"/>
  <c r="BX1413" i="1"/>
  <c r="BQ1414" i="1"/>
  <c r="BO1425" i="1"/>
  <c r="BP1425" i="1"/>
  <c r="AJ1426" i="1"/>
  <c r="BX1427" i="1"/>
  <c r="BR1431" i="1"/>
  <c r="BS1432" i="1"/>
  <c r="BX1433" i="1"/>
  <c r="BQ1438" i="1"/>
  <c r="BQ1439" i="1"/>
  <c r="BX1442" i="1"/>
  <c r="BH1442" i="1"/>
  <c r="BR1445" i="1"/>
  <c r="BT1447" i="1"/>
  <c r="AJ1451" i="1"/>
  <c r="BJ1453" i="1"/>
  <c r="BY1458" i="1"/>
  <c r="BT1458" i="1"/>
  <c r="AJ1460" i="1"/>
  <c r="BJ1460" i="1" s="1"/>
  <c r="AJ1472" i="1"/>
  <c r="BK1472" i="1" s="1"/>
  <c r="BR1473" i="1"/>
  <c r="BZ1478" i="1"/>
  <c r="BP1479" i="1"/>
  <c r="BY1483" i="1"/>
  <c r="BS1490" i="1"/>
  <c r="BM1491" i="1"/>
  <c r="BO1493" i="1"/>
  <c r="BU1496" i="1"/>
  <c r="BV1496" i="1" s="1"/>
  <c r="BN1496" i="1"/>
  <c r="BT1506" i="1"/>
  <c r="BU1506" i="1"/>
  <c r="BR1533" i="1"/>
  <c r="BN1533" i="1"/>
  <c r="BM1535" i="1"/>
  <c r="BQ1543" i="1"/>
  <c r="AJ1563" i="1"/>
  <c r="BM1565" i="1"/>
  <c r="BT1575" i="1"/>
  <c r="BZ1575" i="1"/>
  <c r="BZ1585" i="1"/>
  <c r="BO1595" i="1"/>
  <c r="BY1595" i="1"/>
  <c r="BV1604" i="1"/>
  <c r="AJ1607" i="1"/>
  <c r="AJ1487" i="1"/>
  <c r="BA1487" i="1" s="1"/>
  <c r="BU1489" i="1"/>
  <c r="BY1492" i="1"/>
  <c r="BY1494" i="1"/>
  <c r="BR1495" i="1"/>
  <c r="BZ1496" i="1"/>
  <c r="BY1497" i="1"/>
  <c r="BU1497" i="1"/>
  <c r="BO1501" i="1"/>
  <c r="BO1504" i="1"/>
  <c r="BU1504" i="1"/>
  <c r="BV1504" i="1" s="1"/>
  <c r="BP1505" i="1"/>
  <c r="BU1510" i="1"/>
  <c r="BY1513" i="1"/>
  <c r="BO1513" i="1"/>
  <c r="AJ1514" i="1"/>
  <c r="BZ1516" i="1"/>
  <c r="BS1521" i="1"/>
  <c r="AJ1523" i="1"/>
  <c r="BH1523" i="1" s="1"/>
  <c r="BZ1529" i="1"/>
  <c r="BT1535" i="1"/>
  <c r="BQ1537" i="1"/>
  <c r="BN1540" i="1"/>
  <c r="BU1542" i="1"/>
  <c r="BY1545" i="1"/>
  <c r="BO1545" i="1"/>
  <c r="AJ1546" i="1"/>
  <c r="BU1548" i="1"/>
  <c r="BY1549" i="1"/>
  <c r="BU1551" i="1"/>
  <c r="AJ1554" i="1"/>
  <c r="BL1554" i="1" s="1"/>
  <c r="BT1556" i="1"/>
  <c r="BP1557" i="1"/>
  <c r="BU1563" i="1"/>
  <c r="BV1563" i="1" s="1"/>
  <c r="BX1570" i="1"/>
  <c r="BP1571" i="1"/>
  <c r="BV1571" i="1"/>
  <c r="BM1575" i="1"/>
  <c r="BO1581" i="1"/>
  <c r="BV1581" i="1"/>
  <c r="BQ1587" i="1"/>
  <c r="AJ1588" i="1"/>
  <c r="BA1588" i="1" s="1"/>
  <c r="BT1589" i="1"/>
  <c r="BO1593" i="1"/>
  <c r="BT1594" i="1"/>
  <c r="BY1596" i="1"/>
  <c r="BP1597" i="1"/>
  <c r="BQ1599" i="1"/>
  <c r="AJ1602" i="1"/>
  <c r="BR1603" i="1"/>
  <c r="BU1603" i="1"/>
  <c r="BR1605" i="1"/>
  <c r="BZ1611" i="1"/>
  <c r="BY1611" i="1"/>
  <c r="BQ1611" i="1"/>
  <c r="BX1617" i="1"/>
  <c r="BZ1619" i="1"/>
  <c r="BQ1619" i="1"/>
  <c r="BO1620" i="1"/>
  <c r="BT1620" i="1"/>
  <c r="BO1624" i="1"/>
  <c r="BP1627" i="1"/>
  <c r="BT1628" i="1"/>
  <c r="BV1632" i="1"/>
  <c r="BU1640" i="1"/>
  <c r="BV1640" i="1" s="1"/>
  <c r="BY1641" i="1"/>
  <c r="BZ1643" i="1"/>
  <c r="BT1655" i="1"/>
  <c r="BV1655" i="1"/>
  <c r="AJ1657" i="1"/>
  <c r="AZ1657" i="1" s="1"/>
  <c r="AJ1679" i="1"/>
  <c r="BO1682" i="1"/>
  <c r="BO1685" i="1"/>
  <c r="BZ1693" i="1"/>
  <c r="BR1709" i="1"/>
  <c r="BZ1720" i="1"/>
  <c r="AJ1746" i="1"/>
  <c r="BU1771" i="1"/>
  <c r="BT1771" i="1"/>
  <c r="BR1771" i="1"/>
  <c r="BP1771" i="1"/>
  <c r="BV1782" i="1"/>
  <c r="BQ1785" i="1"/>
  <c r="BO1785" i="1"/>
  <c r="BR1787" i="1"/>
  <c r="AJ1800" i="1"/>
  <c r="BU1520" i="1"/>
  <c r="AJ1524" i="1"/>
  <c r="BV1525" i="1"/>
  <c r="BZ1531" i="1"/>
  <c r="AJ1533" i="1"/>
  <c r="AJ1538" i="1"/>
  <c r="BA1538" i="1" s="1"/>
  <c r="BZ1540" i="1"/>
  <c r="BZ1542" i="1"/>
  <c r="BO1548" i="1"/>
  <c r="BV1548" i="1"/>
  <c r="AJ1549" i="1"/>
  <c r="AJ1551" i="1"/>
  <c r="BS1555" i="1"/>
  <c r="BX1562" i="1"/>
  <c r="BZ1566" i="1"/>
  <c r="BU1567" i="1"/>
  <c r="BQ1571" i="1"/>
  <c r="BR1573" i="1"/>
  <c r="BX1574" i="1"/>
  <c r="BR1577" i="1"/>
  <c r="BV1580" i="1"/>
  <c r="AJ1583" i="1"/>
  <c r="BY1584" i="1"/>
  <c r="BU1588" i="1"/>
  <c r="BV1588" i="1" s="1"/>
  <c r="BO1589" i="1"/>
  <c r="AJ1591" i="1"/>
  <c r="BZ1594" i="1"/>
  <c r="BM1596" i="1"/>
  <c r="BY1599" i="1"/>
  <c r="BR1600" i="1"/>
  <c r="BY1601" i="1"/>
  <c r="BN1605" i="1"/>
  <c r="BY1606" i="1"/>
  <c r="BT1611" i="1"/>
  <c r="BS1613" i="1"/>
  <c r="BR1613" i="1"/>
  <c r="BY1614" i="1"/>
  <c r="BM1619" i="1"/>
  <c r="BT1619" i="1"/>
  <c r="BZ1622" i="1"/>
  <c r="BT1622" i="1"/>
  <c r="BZ1627" i="1"/>
  <c r="BY1627" i="1"/>
  <c r="BQ1627" i="1"/>
  <c r="BX1634" i="1"/>
  <c r="AJ1635" i="1"/>
  <c r="BZ1638" i="1"/>
  <c r="BT1638" i="1"/>
  <c r="BY1640" i="1"/>
  <c r="BM1647" i="1"/>
  <c r="BZ1648" i="1"/>
  <c r="BR1648" i="1"/>
  <c r="BX1655" i="1"/>
  <c r="BY1655" i="1"/>
  <c r="BR1658" i="1"/>
  <c r="BZ1658" i="1"/>
  <c r="BO1663" i="1"/>
  <c r="BT1663" i="1"/>
  <c r="BP1663" i="1"/>
  <c r="BS1664" i="1"/>
  <c r="BX1664" i="1"/>
  <c r="BT1664" i="1"/>
  <c r="BU1664" i="1"/>
  <c r="AJ1667" i="1"/>
  <c r="BT1669" i="1"/>
  <c r="BQ1669" i="1"/>
  <c r="BT1670" i="1"/>
  <c r="BQ1683" i="1"/>
  <c r="BR1691" i="1"/>
  <c r="BO1691" i="1"/>
  <c r="BT1691" i="1"/>
  <c r="BR1705" i="1"/>
  <c r="BY1707" i="1"/>
  <c r="BR1711" i="1"/>
  <c r="BU1711" i="1"/>
  <c r="BV1711" i="1" s="1"/>
  <c r="BP1711" i="1"/>
  <c r="AJ1713" i="1"/>
  <c r="BN1718" i="1"/>
  <c r="BS1720" i="1"/>
  <c r="BT1722" i="1"/>
  <c r="BM1722" i="1"/>
  <c r="BU1722" i="1"/>
  <c r="BU1725" i="1"/>
  <c r="BT1725" i="1"/>
  <c r="BN1725" i="1"/>
  <c r="BP1727" i="1"/>
  <c r="BY1731" i="1"/>
  <c r="BZ1742" i="1"/>
  <c r="BY1742" i="1"/>
  <c r="BX1742" i="1"/>
  <c r="BQ1742" i="1"/>
  <c r="BO1759" i="1"/>
  <c r="BN1759" i="1"/>
  <c r="BX1777" i="1"/>
  <c r="BR1782" i="1"/>
  <c r="BN1782" i="1"/>
  <c r="BQ1783" i="1"/>
  <c r="BP1489" i="1"/>
  <c r="BQ1491" i="1"/>
  <c r="BO1496" i="1"/>
  <c r="AJ1497" i="1"/>
  <c r="BK1497" i="1" s="1"/>
  <c r="BP1497" i="1"/>
  <c r="BY1499" i="1"/>
  <c r="BP1503" i="1"/>
  <c r="BS1505" i="1"/>
  <c r="BY1506" i="1"/>
  <c r="BZ1508" i="1"/>
  <c r="BX1509" i="1"/>
  <c r="BV1512" i="1"/>
  <c r="BO1516" i="1"/>
  <c r="AJ1517" i="1"/>
  <c r="BH1517" i="1" s="1"/>
  <c r="BT1520" i="1"/>
  <c r="BX1522" i="1"/>
  <c r="BV1528" i="1"/>
  <c r="BM1541" i="1"/>
  <c r="BV1544" i="1"/>
  <c r="BZ1550" i="1"/>
  <c r="BZ1551" i="1"/>
  <c r="BO1555" i="1"/>
  <c r="BZ1558" i="1"/>
  <c r="BR1565" i="1"/>
  <c r="AJ1571" i="1"/>
  <c r="AJ1572" i="1"/>
  <c r="AZ1579" i="1"/>
  <c r="BM1580" i="1"/>
  <c r="BS1582" i="1"/>
  <c r="BM1584" i="1"/>
  <c r="BS1586" i="1"/>
  <c r="BM1588" i="1"/>
  <c r="BP1589" i="1"/>
  <c r="BV1592" i="1"/>
  <c r="AJ1604" i="1"/>
  <c r="BU1605" i="1"/>
  <c r="BS1606" i="1"/>
  <c r="AJ1610" i="1"/>
  <c r="BL1610" i="1" s="1"/>
  <c r="BR1611" i="1"/>
  <c r="BU1611" i="1"/>
  <c r="AJ1614" i="1"/>
  <c r="AJ1618" i="1"/>
  <c r="BL1618" i="1" s="1"/>
  <c r="BR1619" i="1"/>
  <c r="BU1619" i="1"/>
  <c r="BR1621" i="1"/>
  <c r="BO1625" i="1"/>
  <c r="BM1627" i="1"/>
  <c r="BR1629" i="1"/>
  <c r="BZ1630" i="1"/>
  <c r="BP1630" i="1"/>
  <c r="BN1637" i="1"/>
  <c r="AJ1640" i="1"/>
  <c r="BX1648" i="1"/>
  <c r="AJ1649" i="1"/>
  <c r="BR1650" i="1"/>
  <c r="BO1654" i="1"/>
  <c r="BU1656" i="1"/>
  <c r="BU1659" i="1"/>
  <c r="BT1659" i="1"/>
  <c r="BN1660" i="1"/>
  <c r="BO1670" i="1"/>
  <c r="BZ1673" i="1"/>
  <c r="BZ1686" i="1"/>
  <c r="BS1686" i="1"/>
  <c r="BP1686" i="1"/>
  <c r="BO1695" i="1"/>
  <c r="BY1699" i="1"/>
  <c r="BZ1704" i="1"/>
  <c r="BO1720" i="1"/>
  <c r="AJ1729" i="1"/>
  <c r="BG1729" i="1" s="1"/>
  <c r="BO1729" i="1"/>
  <c r="BR1729" i="1"/>
  <c r="BP1729" i="1"/>
  <c r="AJ1743" i="1"/>
  <c r="BH1743" i="1" s="1"/>
  <c r="BU1752" i="1"/>
  <c r="BM1752" i="1"/>
  <c r="BT1757" i="1"/>
  <c r="BZ1771" i="1"/>
  <c r="BX1573" i="1"/>
  <c r="AJ1575" i="1"/>
  <c r="BM1576" i="1"/>
  <c r="BZ1579" i="1"/>
  <c r="BX1586" i="1"/>
  <c r="AJ1587" i="1"/>
  <c r="BY1588" i="1"/>
  <c r="BS1590" i="1"/>
  <c r="BZ1592" i="1"/>
  <c r="AJ1593" i="1"/>
  <c r="BZ1595" i="1"/>
  <c r="BR1597" i="1"/>
  <c r="BZ1598" i="1"/>
  <c r="BP1598" i="1"/>
  <c r="BZ1604" i="1"/>
  <c r="BV1605" i="1"/>
  <c r="BU1613" i="1"/>
  <c r="BR1616" i="1"/>
  <c r="BY1622" i="1"/>
  <c r="BM1623" i="1"/>
  <c r="BU1627" i="1"/>
  <c r="BQ1635" i="1"/>
  <c r="BY1638" i="1"/>
  <c r="BN1644" i="1"/>
  <c r="BY1647" i="1"/>
  <c r="BU1647" i="1"/>
  <c r="BU1648" i="1"/>
  <c r="BR1652" i="1"/>
  <c r="BP1654" i="1"/>
  <c r="BQ1656" i="1"/>
  <c r="BN1662" i="1"/>
  <c r="BQ1667" i="1"/>
  <c r="BZ1670" i="1"/>
  <c r="BY1670" i="1"/>
  <c r="BS1674" i="1"/>
  <c r="AJ1675" i="1"/>
  <c r="BS1680" i="1"/>
  <c r="BU1680" i="1"/>
  <c r="BX1696" i="1"/>
  <c r="BK1703" i="1"/>
  <c r="BX1705" i="1"/>
  <c r="BZ1705" i="1"/>
  <c r="BX1709" i="1"/>
  <c r="BG1716" i="1"/>
  <c r="BV1725" i="1"/>
  <c r="BZ1729" i="1"/>
  <c r="BU1765" i="1"/>
  <c r="BT1765" i="1"/>
  <c r="BN1765" i="1"/>
  <c r="BY1777" i="1"/>
  <c r="BP1777" i="1"/>
  <c r="BH1777" i="1"/>
  <c r="BY1490" i="1"/>
  <c r="BP1495" i="1"/>
  <c r="BY1498" i="1"/>
  <c r="BZ1502" i="1"/>
  <c r="BU1502" i="1"/>
  <c r="BZ1505" i="1"/>
  <c r="BO1506" i="1"/>
  <c r="BX1514" i="1"/>
  <c r="BM1516" i="1"/>
  <c r="BZ1518" i="1"/>
  <c r="BZ1519" i="1"/>
  <c r="BY1528" i="1"/>
  <c r="BO1528" i="1"/>
  <c r="BZ1537" i="1"/>
  <c r="BO1537" i="1"/>
  <c r="AJ1539" i="1"/>
  <c r="BT1540" i="1"/>
  <c r="BO1541" i="1"/>
  <c r="BX1546" i="1"/>
  <c r="BM1547" i="1"/>
  <c r="BS1550" i="1"/>
  <c r="BR1551" i="1"/>
  <c r="BY1552" i="1"/>
  <c r="BO1552" i="1"/>
  <c r="BS1553" i="1"/>
  <c r="AJ1555" i="1"/>
  <c r="AJ1556" i="1"/>
  <c r="BZ1559" i="1"/>
  <c r="BP1564" i="1"/>
  <c r="BX1565" i="1"/>
  <c r="BM1566" i="1"/>
  <c r="BT1569" i="1"/>
  <c r="BN1571" i="1"/>
  <c r="BM1573" i="1"/>
  <c r="BT1573" i="1"/>
  <c r="BZ1577" i="1"/>
  <c r="BS1581" i="1"/>
  <c r="BP1587" i="1"/>
  <c r="BM1591" i="1"/>
  <c r="BS1594" i="1"/>
  <c r="BN1597" i="1"/>
  <c r="BX1602" i="1"/>
  <c r="BN1603" i="1"/>
  <c r="BO1605" i="1"/>
  <c r="BN1612" i="1"/>
  <c r="BV1613" i="1"/>
  <c r="BT1613" i="1"/>
  <c r="BY1619" i="1"/>
  <c r="AJ1622" i="1"/>
  <c r="BS1622" i="1"/>
  <c r="BR1624" i="1"/>
  <c r="BR1627" i="1"/>
  <c r="BY1630" i="1"/>
  <c r="AZ1630" i="1"/>
  <c r="AJ1634" i="1"/>
  <c r="BL1634" i="1" s="1"/>
  <c r="BT1635" i="1"/>
  <c r="BU1635" i="1"/>
  <c r="AJ1639" i="1"/>
  <c r="BN1640" i="1"/>
  <c r="BR1647" i="1"/>
  <c r="BP1648" i="1"/>
  <c r="BT1648" i="1"/>
  <c r="BZ1652" i="1"/>
  <c r="BU1652" i="1"/>
  <c r="AJ1655" i="1"/>
  <c r="BZ1659" i="1"/>
  <c r="BO1660" i="1"/>
  <c r="BZ1661" i="1"/>
  <c r="BT1667" i="1"/>
  <c r="BU1667" i="1"/>
  <c r="BO1676" i="1"/>
  <c r="BY1686" i="1"/>
  <c r="BM1687" i="1"/>
  <c r="BU1687" i="1"/>
  <c r="BO1694" i="1"/>
  <c r="BN1694" i="1"/>
  <c r="BQ1694" i="1"/>
  <c r="BY1694" i="1"/>
  <c r="BR1706" i="1"/>
  <c r="BO1711" i="1"/>
  <c r="AJ1719" i="1"/>
  <c r="AZ1719" i="1" s="1"/>
  <c r="BR1758" i="1"/>
  <c r="BQ1758" i="1"/>
  <c r="BN1758" i="1"/>
  <c r="BU1760" i="1"/>
  <c r="BM1760" i="1"/>
  <c r="BT1780" i="1"/>
  <c r="BN1780" i="1"/>
  <c r="BP1610" i="1"/>
  <c r="BZ1616" i="1"/>
  <c r="BV1616" i="1"/>
  <c r="BZ1618" i="1"/>
  <c r="BP1618" i="1"/>
  <c r="BX1633" i="1"/>
  <c r="AJ1646" i="1"/>
  <c r="AZ1646" i="1" s="1"/>
  <c r="BY1660" i="1"/>
  <c r="AJ1666" i="1"/>
  <c r="BL1666" i="1" s="1"/>
  <c r="BR1683" i="1"/>
  <c r="BY1683" i="1"/>
  <c r="BM1696" i="1"/>
  <c r="AL1696" i="1"/>
  <c r="AJ1696" i="1" s="1"/>
  <c r="BO1709" i="1"/>
  <c r="BN1709" i="1"/>
  <c r="BZ1494" i="1"/>
  <c r="BO1498" i="1"/>
  <c r="BY1502" i="1"/>
  <c r="BR1505" i="1"/>
  <c r="BU1505" i="1"/>
  <c r="AJ1508" i="1"/>
  <c r="BH1508" i="1" s="1"/>
  <c r="BT1511" i="1"/>
  <c r="BT1513" i="1"/>
  <c r="BT1514" i="1"/>
  <c r="BP1518" i="1"/>
  <c r="BO1523" i="1"/>
  <c r="BT1523" i="1"/>
  <c r="BO1526" i="1"/>
  <c r="BU1527" i="1"/>
  <c r="BV1532" i="1"/>
  <c r="AJ1534" i="1"/>
  <c r="BL1534" i="1" s="1"/>
  <c r="BM1539" i="1"/>
  <c r="BR1539" i="1"/>
  <c r="BT1543" i="1"/>
  <c r="BT1545" i="1"/>
  <c r="BT1546" i="1"/>
  <c r="BX1549" i="1"/>
  <c r="BM1552" i="1"/>
  <c r="BX1554" i="1"/>
  <c r="BM1557" i="1"/>
  <c r="BT1557" i="1"/>
  <c r="BZ1563" i="1"/>
  <c r="BM1564" i="1"/>
  <c r="BO1565" i="1"/>
  <c r="BZ1565" i="1"/>
  <c r="BY1571" i="1"/>
  <c r="BT1572" i="1"/>
  <c r="BP1573" i="1"/>
  <c r="BQ1579" i="1"/>
  <c r="BR1579" i="1"/>
  <c r="BZ1581" i="1"/>
  <c r="BR1581" i="1"/>
  <c r="BZ1583" i="1"/>
  <c r="BN1589" i="1"/>
  <c r="BX1590" i="1"/>
  <c r="BZ1593" i="1"/>
  <c r="BQ1595" i="1"/>
  <c r="BZ1597" i="1"/>
  <c r="BT1599" i="1"/>
  <c r="BZ1603" i="1"/>
  <c r="BY1603" i="1"/>
  <c r="BT1604" i="1"/>
  <c r="AJ1609" i="1"/>
  <c r="BG1609" i="1" s="1"/>
  <c r="BX1610" i="1"/>
  <c r="BN1611" i="1"/>
  <c r="BP1613" i="1"/>
  <c r="BX1618" i="1"/>
  <c r="AJ1619" i="1"/>
  <c r="BA1619" i="1" s="1"/>
  <c r="BN1619" i="1"/>
  <c r="BQ1620" i="1"/>
  <c r="BO1621" i="1"/>
  <c r="BT1621" i="1"/>
  <c r="BY1623" i="1"/>
  <c r="BY1624" i="1"/>
  <c r="BV1624" i="1"/>
  <c r="BZ1626" i="1"/>
  <c r="BP1626" i="1"/>
  <c r="BZ1628" i="1"/>
  <c r="BQ1628" i="1"/>
  <c r="BO1629" i="1"/>
  <c r="BT1629" i="1"/>
  <c r="BR1632" i="1"/>
  <c r="AJ1636" i="1"/>
  <c r="BS1637" i="1"/>
  <c r="BM1644" i="1"/>
  <c r="BY1644" i="1"/>
  <c r="AJ1648" i="1"/>
  <c r="AZ1648" i="1" s="1"/>
  <c r="BN1648" i="1"/>
  <c r="BM1649" i="1"/>
  <c r="AJ1654" i="1"/>
  <c r="BV1657" i="1"/>
  <c r="BJ1657" i="1"/>
  <c r="BV1665" i="1"/>
  <c r="BZ1671" i="1"/>
  <c r="BV1672" i="1"/>
  <c r="BT1675" i="1"/>
  <c r="BR1675" i="1"/>
  <c r="BX1681" i="1"/>
  <c r="BZ1685" i="1"/>
  <c r="AJ1688" i="1"/>
  <c r="BP1689" i="1"/>
  <c r="BU1689" i="1"/>
  <c r="BP1694" i="1"/>
  <c r="BY1702" i="1"/>
  <c r="AJ1708" i="1"/>
  <c r="AJ1714" i="1"/>
  <c r="BT1720" i="1"/>
  <c r="BU1720" i="1"/>
  <c r="BR1720" i="1"/>
  <c r="BM1720" i="1"/>
  <c r="AJ1722" i="1"/>
  <c r="BL1722" i="1" s="1"/>
  <c r="BY1723" i="1"/>
  <c r="BT1731" i="1"/>
  <c r="BT1739" i="1"/>
  <c r="BR1739" i="1"/>
  <c r="BT1747" i="1"/>
  <c r="BR1747" i="1"/>
  <c r="BM1751" i="1"/>
  <c r="BX1751" i="1"/>
  <c r="BU1759" i="1"/>
  <c r="BX1785" i="1"/>
  <c r="BX1529" i="1"/>
  <c r="BQ1529" i="1"/>
  <c r="BM1532" i="1"/>
  <c r="BZ1535" i="1"/>
  <c r="BO1535" i="1"/>
  <c r="BX1543" i="1"/>
  <c r="BS1548" i="1"/>
  <c r="BM1556" i="1"/>
  <c r="BO1557" i="1"/>
  <c r="BT1564" i="1"/>
  <c r="BP1565" i="1"/>
  <c r="AJ1574" i="1"/>
  <c r="BH1574" i="1" s="1"/>
  <c r="BR1576" i="1"/>
  <c r="BS1578" i="1"/>
  <c r="AJ1582" i="1"/>
  <c r="BY1585" i="1"/>
  <c r="BR1587" i="1"/>
  <c r="AJ1590" i="1"/>
  <c r="BH1590" i="1" s="1"/>
  <c r="BP1590" i="1"/>
  <c r="BO1597" i="1"/>
  <c r="BT1597" i="1"/>
  <c r="BX1599" i="1"/>
  <c r="BZ1606" i="1"/>
  <c r="BT1606" i="1"/>
  <c r="BO1610" i="1"/>
  <c r="BO1612" i="1"/>
  <c r="BT1612" i="1"/>
  <c r="BZ1614" i="1"/>
  <c r="BT1614" i="1"/>
  <c r="BO1616" i="1"/>
  <c r="BO1618" i="1"/>
  <c r="AJ1623" i="1"/>
  <c r="BX1626" i="1"/>
  <c r="BN1627" i="1"/>
  <c r="BR1640" i="1"/>
  <c r="BS1646" i="1"/>
  <c r="BY1662" i="1"/>
  <c r="AJ1674" i="1"/>
  <c r="BZ1675" i="1"/>
  <c r="BU1685" i="1"/>
  <c r="BV1685" i="1" s="1"/>
  <c r="BR1685" i="1"/>
  <c r="BR1688" i="1"/>
  <c r="BZ1688" i="1"/>
  <c r="BU1693" i="1"/>
  <c r="BT1693" i="1"/>
  <c r="BU1695" i="1"/>
  <c r="BM1695" i="1"/>
  <c r="BV1695" i="1"/>
  <c r="AJ1697" i="1"/>
  <c r="BU1703" i="1"/>
  <c r="BV1703" i="1" s="1"/>
  <c r="BO1724" i="1"/>
  <c r="BV1727" i="1"/>
  <c r="AJ1754" i="1"/>
  <c r="BO1758" i="1"/>
  <c r="BY1758" i="1"/>
  <c r="BP1759" i="1"/>
  <c r="AJ1773" i="1"/>
  <c r="BO1774" i="1"/>
  <c r="BY1774" i="1"/>
  <c r="BJ1777" i="1"/>
  <c r="BY1674" i="1"/>
  <c r="BY1678" i="1"/>
  <c r="BQ1680" i="1"/>
  <c r="BY1684" i="1"/>
  <c r="BV1687" i="1"/>
  <c r="BM1688" i="1"/>
  <c r="BP1688" i="1"/>
  <c r="BR1693" i="1"/>
  <c r="BX1695" i="1"/>
  <c r="BY1700" i="1"/>
  <c r="AJ1704" i="1"/>
  <c r="BO1708" i="1"/>
  <c r="BZ1710" i="1"/>
  <c r="BN1710" i="1"/>
  <c r="BM1711" i="1"/>
  <c r="BS1712" i="1"/>
  <c r="BX1717" i="1"/>
  <c r="BT1717" i="1"/>
  <c r="BR1718" i="1"/>
  <c r="BQ1725" i="1"/>
  <c r="BZ1726" i="1"/>
  <c r="BN1726" i="1"/>
  <c r="BP1735" i="1"/>
  <c r="AJ1737" i="1"/>
  <c r="BG1737" i="1" s="1"/>
  <c r="BO1741" i="1"/>
  <c r="BV1741" i="1"/>
  <c r="BO1743" i="1"/>
  <c r="AZ1743" i="1"/>
  <c r="BU1743" i="1"/>
  <c r="BV1743" i="1" s="1"/>
  <c r="BO1744" i="1"/>
  <c r="BS1744" i="1"/>
  <c r="BO1749" i="1"/>
  <c r="BU1749" i="1"/>
  <c r="BP1750" i="1"/>
  <c r="BO1756" i="1"/>
  <c r="BQ1765" i="1"/>
  <c r="BZ1766" i="1"/>
  <c r="BQ1766" i="1"/>
  <c r="BH1769" i="1"/>
  <c r="BM1770" i="1"/>
  <c r="BS1773" i="1"/>
  <c r="BU1773" i="1"/>
  <c r="BU1775" i="1"/>
  <c r="BV1775" i="1" s="1"/>
  <c r="BZ1777" i="1"/>
  <c r="BS1779" i="1"/>
  <c r="AJ1781" i="1"/>
  <c r="BA1781" i="1" s="1"/>
  <c r="BY1786" i="1"/>
  <c r="BT1786" i="1"/>
  <c r="BT1789" i="1"/>
  <c r="BX1800" i="1"/>
  <c r="BR1802" i="1"/>
  <c r="BN1804" i="1"/>
  <c r="BR1808" i="1"/>
  <c r="BS1813" i="1"/>
  <c r="AJ1814" i="1"/>
  <c r="BN1820" i="1"/>
  <c r="BU1821" i="1"/>
  <c r="AJ1828" i="1"/>
  <c r="BQ1829" i="1"/>
  <c r="AJ1832" i="1"/>
  <c r="BP1834" i="1"/>
  <c r="BT1836" i="1"/>
  <c r="BP1836" i="1"/>
  <c r="AJ1838" i="1"/>
  <c r="AJ1840" i="1"/>
  <c r="BJ1840" i="1" s="1"/>
  <c r="BT1844" i="1"/>
  <c r="AJ1848" i="1"/>
  <c r="BR1850" i="1"/>
  <c r="BP1860" i="1"/>
  <c r="BP1874" i="1"/>
  <c r="BN1874" i="1"/>
  <c r="BS1878" i="1"/>
  <c r="BN1878" i="1"/>
  <c r="BU1878" i="1"/>
  <c r="BT1878" i="1"/>
  <c r="BV1886" i="1"/>
  <c r="AJ1900" i="1"/>
  <c r="AJ1938" i="1"/>
  <c r="AJ1948" i="1"/>
  <c r="BP1742" i="1"/>
  <c r="BQ1748" i="1"/>
  <c r="AJ1750" i="1"/>
  <c r="BA1750" i="1" s="1"/>
  <c r="BQ1753" i="1"/>
  <c r="BT1755" i="1"/>
  <c r="BQ1761" i="1"/>
  <c r="BT1763" i="1"/>
  <c r="AJ1767" i="1"/>
  <c r="BX1772" i="1"/>
  <c r="BO1772" i="1"/>
  <c r="AJ1784" i="1"/>
  <c r="BU1786" i="1"/>
  <c r="BZ1792" i="1"/>
  <c r="BZ1799" i="1"/>
  <c r="BN1799" i="1"/>
  <c r="BT1802" i="1"/>
  <c r="BZ1804" i="1"/>
  <c r="AJ1805" i="1"/>
  <c r="BN1808" i="1"/>
  <c r="BM1809" i="1"/>
  <c r="BN1812" i="1"/>
  <c r="BN1818" i="1"/>
  <c r="BY1821" i="1"/>
  <c r="BR1822" i="1"/>
  <c r="AJ1824" i="1"/>
  <c r="BT1834" i="1"/>
  <c r="BM1837" i="1"/>
  <c r="BN1840" i="1"/>
  <c r="BS1847" i="1"/>
  <c r="BN1852" i="1"/>
  <c r="BM1857" i="1"/>
  <c r="BT1860" i="1"/>
  <c r="BN1868" i="1"/>
  <c r="BV1874" i="1"/>
  <c r="BZ1657" i="1"/>
  <c r="BP1658" i="1"/>
  <c r="BN1663" i="1"/>
  <c r="BM1665" i="1"/>
  <c r="BS1665" i="1"/>
  <c r="BY1667" i="1"/>
  <c r="BM1672" i="1"/>
  <c r="BY1673" i="1"/>
  <c r="BY1675" i="1"/>
  <c r="BY1685" i="1"/>
  <c r="BY1691" i="1"/>
  <c r="AJ1692" i="1"/>
  <c r="BG1692" i="1" s="1"/>
  <c r="BQ1692" i="1"/>
  <c r="BR1694" i="1"/>
  <c r="BP1695" i="1"/>
  <c r="BY1698" i="1"/>
  <c r="BT1699" i="1"/>
  <c r="BM1703" i="1"/>
  <c r="BT1707" i="1"/>
  <c r="BO1710" i="1"/>
  <c r="BR1710" i="1"/>
  <c r="AJ1711" i="1"/>
  <c r="BR1713" i="1"/>
  <c r="BY1714" i="1"/>
  <c r="BI1716" i="1"/>
  <c r="BO1717" i="1"/>
  <c r="BU1717" i="1"/>
  <c r="BV1717" i="1" s="1"/>
  <c r="BR1721" i="1"/>
  <c r="BR1725" i="1"/>
  <c r="BO1726" i="1"/>
  <c r="BS1726" i="1"/>
  <c r="BM1727" i="1"/>
  <c r="AJ1732" i="1"/>
  <c r="BA1732" i="1" s="1"/>
  <c r="BZ1734" i="1"/>
  <c r="BN1734" i="1"/>
  <c r="BM1735" i="1"/>
  <c r="AJ1741" i="1"/>
  <c r="AJ1742" i="1"/>
  <c r="AJ1749" i="1"/>
  <c r="BL1749" i="1" s="1"/>
  <c r="BX1753" i="1"/>
  <c r="BQ1757" i="1"/>
  <c r="BX1761" i="1"/>
  <c r="BR1765" i="1"/>
  <c r="BO1766" i="1"/>
  <c r="BY1766" i="1"/>
  <c r="BM1768" i="1"/>
  <c r="BY1769" i="1"/>
  <c r="AJ1775" i="1"/>
  <c r="BS1786" i="1"/>
  <c r="BM1794" i="1"/>
  <c r="AJ1801" i="1"/>
  <c r="BX1802" i="1"/>
  <c r="BU1802" i="1"/>
  <c r="BS1803" i="1"/>
  <c r="BR1803" i="1"/>
  <c r="BZ1808" i="1"/>
  <c r="BP1808" i="1"/>
  <c r="BS1809" i="1"/>
  <c r="BO1811" i="1"/>
  <c r="BZ1812" i="1"/>
  <c r="BP1812" i="1"/>
  <c r="BS1816" i="1"/>
  <c r="BT1816" i="1"/>
  <c r="BP1818" i="1"/>
  <c r="BP1822" i="1"/>
  <c r="BY1823" i="1"/>
  <c r="BN1830" i="1"/>
  <c r="BX1831" i="1"/>
  <c r="BS1831" i="1"/>
  <c r="BP1840" i="1"/>
  <c r="BR1842" i="1"/>
  <c r="BP1842" i="1"/>
  <c r="BU1842" i="1"/>
  <c r="BX1844" i="1"/>
  <c r="BT1852" i="1"/>
  <c r="BP1852" i="1"/>
  <c r="BZ1860" i="1"/>
  <c r="BZ1864" i="1"/>
  <c r="BX1864" i="1"/>
  <c r="BU1864" i="1"/>
  <c r="BN1864" i="1"/>
  <c r="BR1864" i="1"/>
  <c r="BT1868" i="1"/>
  <c r="BO1873" i="1"/>
  <c r="BY1873" i="1"/>
  <c r="BU1873" i="1"/>
  <c r="BQ1873" i="1"/>
  <c r="BO1882" i="1"/>
  <c r="BN1882" i="1"/>
  <c r="BU1888" i="1"/>
  <c r="BN1888" i="1"/>
  <c r="BT1888" i="1"/>
  <c r="BR1888" i="1"/>
  <c r="BP1888" i="1"/>
  <c r="BT1898" i="1"/>
  <c r="AJ1907" i="1"/>
  <c r="BS1725" i="1"/>
  <c r="BO1735" i="1"/>
  <c r="BR1735" i="1"/>
  <c r="BY1738" i="1"/>
  <c r="BQ1741" i="1"/>
  <c r="BR1745" i="1"/>
  <c r="BY1748" i="1"/>
  <c r="BS1752" i="1"/>
  <c r="BY1755" i="1"/>
  <c r="BZ1758" i="1"/>
  <c r="BT1759" i="1"/>
  <c r="BY1763" i="1"/>
  <c r="BQ1769" i="1"/>
  <c r="BY1770" i="1"/>
  <c r="BY1772" i="1"/>
  <c r="BZ1774" i="1"/>
  <c r="BR1774" i="1"/>
  <c r="BM1778" i="1"/>
  <c r="BZ1780" i="1"/>
  <c r="BY1789" i="1"/>
  <c r="BU1791" i="1"/>
  <c r="AJ1792" i="1"/>
  <c r="AJ1795" i="1"/>
  <c r="BY1796" i="1"/>
  <c r="BM1799" i="1"/>
  <c r="BS1808" i="1"/>
  <c r="BT1808" i="1"/>
  <c r="BY1809" i="1"/>
  <c r="BQ1811" i="1"/>
  <c r="BR1812" i="1"/>
  <c r="BR1814" i="1"/>
  <c r="BS1815" i="1"/>
  <c r="BR1818" i="1"/>
  <c r="BT1822" i="1"/>
  <c r="BP1830" i="1"/>
  <c r="BP1832" i="1"/>
  <c r="BO1834" i="1"/>
  <c r="BN1834" i="1"/>
  <c r="BV1834" i="1"/>
  <c r="BR1834" i="1"/>
  <c r="BY1836" i="1"/>
  <c r="BY1837" i="1"/>
  <c r="BR1838" i="1"/>
  <c r="BZ1840" i="1"/>
  <c r="BZ1850" i="1"/>
  <c r="BU1850" i="1"/>
  <c r="BN1850" i="1"/>
  <c r="BV1853" i="1"/>
  <c r="BU1853" i="1"/>
  <c r="BR1870" i="1"/>
  <c r="BS1875" i="1"/>
  <c r="BZ1668" i="1"/>
  <c r="BX1670" i="1"/>
  <c r="BS1670" i="1"/>
  <c r="BO1677" i="1"/>
  <c r="BU1677" i="1"/>
  <c r="BV1677" i="1" s="1"/>
  <c r="BT1679" i="1"/>
  <c r="BM1680" i="1"/>
  <c r="BM1682" i="1"/>
  <c r="BS1687" i="1"/>
  <c r="BM1689" i="1"/>
  <c r="BU1690" i="1"/>
  <c r="BO1693" i="1"/>
  <c r="BY1693" i="1"/>
  <c r="BN1695" i="1"/>
  <c r="BZ1697" i="1"/>
  <c r="BU1697" i="1"/>
  <c r="BO1702" i="1"/>
  <c r="BR1702" i="1"/>
  <c r="BP1703" i="1"/>
  <c r="AJ1705" i="1"/>
  <c r="BU1709" i="1"/>
  <c r="BV1709" i="1" s="1"/>
  <c r="BS1710" i="1"/>
  <c r="BN1711" i="1"/>
  <c r="BZ1713" i="1"/>
  <c r="BY1715" i="1"/>
  <c r="BQ1717" i="1"/>
  <c r="BZ1721" i="1"/>
  <c r="BQ1723" i="1"/>
  <c r="AJ1726" i="1"/>
  <c r="BP1726" i="1"/>
  <c r="BY1726" i="1"/>
  <c r="BQ1731" i="1"/>
  <c r="BO1734" i="1"/>
  <c r="BR1734" i="1"/>
  <c r="AJ1735" i="1"/>
  <c r="BR1737" i="1"/>
  <c r="BS1739" i="1"/>
  <c r="BM1744" i="1"/>
  <c r="BZ1750" i="1"/>
  <c r="BK1750" i="1"/>
  <c r="BT1751" i="1"/>
  <c r="BR1757" i="1"/>
  <c r="BM1759" i="1"/>
  <c r="AJ1764" i="1"/>
  <c r="BP1766" i="1"/>
  <c r="BZ1768" i="1"/>
  <c r="BT1768" i="1"/>
  <c r="AJ1770" i="1"/>
  <c r="BM1776" i="1"/>
  <c r="BY1781" i="1"/>
  <c r="BT1782" i="1"/>
  <c r="BU1785" i="1"/>
  <c r="BN1786" i="1"/>
  <c r="BR1790" i="1"/>
  <c r="BI1790" i="1"/>
  <c r="AJ1796" i="1"/>
  <c r="BY1799" i="1"/>
  <c r="BS1807" i="1"/>
  <c r="BV1808" i="1"/>
  <c r="BR1810" i="1"/>
  <c r="BN1814" i="1"/>
  <c r="BU1816" i="1"/>
  <c r="BV1816" i="1" s="1"/>
  <c r="BV1818" i="1"/>
  <c r="BT1818" i="1"/>
  <c r="BM1822" i="1"/>
  <c r="BZ1824" i="1"/>
  <c r="BN1824" i="1"/>
  <c r="BM1825" i="1"/>
  <c r="BY1825" i="1"/>
  <c r="BZ1830" i="1"/>
  <c r="BR1830" i="1"/>
  <c r="BY1831" i="1"/>
  <c r="BU1832" i="1"/>
  <c r="BT1832" i="1"/>
  <c r="BR1832" i="1"/>
  <c r="BN1832" i="1"/>
  <c r="BR1840" i="1"/>
  <c r="BO1842" i="1"/>
  <c r="BZ1846" i="1"/>
  <c r="BN1846" i="1"/>
  <c r="BT1846" i="1"/>
  <c r="BY1855" i="1"/>
  <c r="BN1866" i="1"/>
  <c r="BY1868" i="1"/>
  <c r="BP1870" i="1"/>
  <c r="BZ1888" i="1"/>
  <c r="BZ1890" i="1"/>
  <c r="AJ1793" i="1"/>
  <c r="BL1793" i="1" s="1"/>
  <c r="AJ1798" i="1"/>
  <c r="BX1801" i="1"/>
  <c r="AJ1803" i="1"/>
  <c r="BG1803" i="1" s="1"/>
  <c r="BV1810" i="1"/>
  <c r="AJ1816" i="1"/>
  <c r="BX1816" i="1"/>
  <c r="AJ1821" i="1"/>
  <c r="BA1821" i="1" s="1"/>
  <c r="BN1822" i="1"/>
  <c r="BT1830" i="1"/>
  <c r="BZ1832" i="1"/>
  <c r="BP1838" i="1"/>
  <c r="BN1838" i="1"/>
  <c r="BU1838" i="1"/>
  <c r="BU1848" i="1"/>
  <c r="BP1848" i="1"/>
  <c r="BN1848" i="1"/>
  <c r="BT1848" i="1"/>
  <c r="BU1881" i="1"/>
  <c r="BM1881" i="1"/>
  <c r="BX1663" i="1"/>
  <c r="BZ1666" i="1"/>
  <c r="BU1676" i="1"/>
  <c r="BZ1681" i="1"/>
  <c r="BQ1685" i="1"/>
  <c r="BS1693" i="1"/>
  <c r="BS1696" i="1"/>
  <c r="BY1697" i="1"/>
  <c r="BQ1699" i="1"/>
  <c r="BX1700" i="1"/>
  <c r="BO1701" i="1"/>
  <c r="BU1701" i="1"/>
  <c r="BP1702" i="1"/>
  <c r="BQ1715" i="1"/>
  <c r="BR1717" i="1"/>
  <c r="BQ1718" i="1"/>
  <c r="BX1719" i="1"/>
  <c r="BO1725" i="1"/>
  <c r="BZ1728" i="1"/>
  <c r="BO1733" i="1"/>
  <c r="BU1733" i="1"/>
  <c r="BV1733" i="1" s="1"/>
  <c r="BP1734" i="1"/>
  <c r="BN1735" i="1"/>
  <c r="BO1737" i="1"/>
  <c r="AJ1740" i="1"/>
  <c r="BX1741" i="1"/>
  <c r="BN1741" i="1"/>
  <c r="AJ1745" i="1"/>
  <c r="BO1745" i="1"/>
  <c r="AJ1748" i="1"/>
  <c r="BN1749" i="1"/>
  <c r="BO1750" i="1"/>
  <c r="BU1754" i="1"/>
  <c r="BM1762" i="1"/>
  <c r="BO1765" i="1"/>
  <c r="AJ1766" i="1"/>
  <c r="BA1766" i="1" s="1"/>
  <c r="BT1767" i="1"/>
  <c r="BP1767" i="1"/>
  <c r="BO1768" i="1"/>
  <c r="BQ1771" i="1"/>
  <c r="BN1773" i="1"/>
  <c r="BP1774" i="1"/>
  <c r="BZ1776" i="1"/>
  <c r="BQ1777" i="1"/>
  <c r="BZ1779" i="1"/>
  <c r="AJ1780" i="1"/>
  <c r="BK1780" i="1" s="1"/>
  <c r="BX1780" i="1"/>
  <c r="BM1782" i="1"/>
  <c r="BP1786" i="1"/>
  <c r="BO1787" i="1"/>
  <c r="BO1790" i="1"/>
  <c r="AZ1790" i="1"/>
  <c r="BU1790" i="1"/>
  <c r="BV1790" i="1" s="1"/>
  <c r="BU1793" i="1"/>
  <c r="BZ1795" i="1"/>
  <c r="BO1800" i="1"/>
  <c r="AJ1802" i="1"/>
  <c r="BY1806" i="1"/>
  <c r="BU1806" i="1"/>
  <c r="BV1806" i="1" s="1"/>
  <c r="BY1807" i="1"/>
  <c r="AJ1813" i="1"/>
  <c r="BA1813" i="1" s="1"/>
  <c r="BM1814" i="1"/>
  <c r="BT1814" i="1"/>
  <c r="AJ1818" i="1"/>
  <c r="BM1821" i="1"/>
  <c r="AJ1822" i="1"/>
  <c r="BS1824" i="1"/>
  <c r="BT1824" i="1"/>
  <c r="BZ1828" i="1"/>
  <c r="BN1828" i="1"/>
  <c r="BM1829" i="1"/>
  <c r="BU1830" i="1"/>
  <c r="BZ1838" i="1"/>
  <c r="AJ1839" i="1"/>
  <c r="BR1844" i="1"/>
  <c r="BV1848" i="1"/>
  <c r="BZ1848" i="1"/>
  <c r="BO1858" i="1"/>
  <c r="BN1858" i="1"/>
  <c r="BU1862" i="1"/>
  <c r="BV1862" i="1" s="1"/>
  <c r="BT1862" i="1"/>
  <c r="BR1862" i="1"/>
  <c r="BO1865" i="1"/>
  <c r="BU1865" i="1"/>
  <c r="BU1866" i="1"/>
  <c r="BV1866" i="1" s="1"/>
  <c r="BT1866" i="1"/>
  <c r="BR1866" i="1"/>
  <c r="BZ1870" i="1"/>
  <c r="BY1872" i="1"/>
  <c r="BN1872" i="1"/>
  <c r="BZ1872" i="1"/>
  <c r="BZ1876" i="1"/>
  <c r="BX1876" i="1"/>
  <c r="AJ1877" i="1"/>
  <c r="BK1877" i="1" s="1"/>
  <c r="BU1882" i="1"/>
  <c r="BZ1896" i="1"/>
  <c r="BP1898" i="1"/>
  <c r="AJ1918" i="1"/>
  <c r="AZ1918" i="1" s="1"/>
  <c r="AJ1962" i="1"/>
  <c r="BJ1962" i="1" s="1"/>
  <c r="AJ1683" i="1"/>
  <c r="BO1688" i="1"/>
  <c r="BY1692" i="1"/>
  <c r="BZ1694" i="1"/>
  <c r="BS1695" i="1"/>
  <c r="AJ1702" i="1"/>
  <c r="BS1704" i="1"/>
  <c r="BU1706" i="1"/>
  <c r="BQ1709" i="1"/>
  <c r="BX1711" i="1"/>
  <c r="BO1712" i="1"/>
  <c r="BS1717" i="1"/>
  <c r="BO1718" i="1"/>
  <c r="BS1718" i="1"/>
  <c r="BM1719" i="1"/>
  <c r="BX1731" i="1"/>
  <c r="BI1732" i="1"/>
  <c r="BQ1732" i="1"/>
  <c r="AJ1734" i="1"/>
  <c r="BZ1736" i="1"/>
  <c r="BQ1739" i="1"/>
  <c r="BS1741" i="1"/>
  <c r="BT1741" i="1"/>
  <c r="BO1742" i="1"/>
  <c r="BR1742" i="1"/>
  <c r="BM1743" i="1"/>
  <c r="BM1746" i="1"/>
  <c r="BQ1747" i="1"/>
  <c r="BR1750" i="1"/>
  <c r="AJ1751" i="1"/>
  <c r="BP1753" i="1"/>
  <c r="BQ1756" i="1"/>
  <c r="BO1757" i="1"/>
  <c r="BU1757" i="1"/>
  <c r="BV1757" i="1" s="1"/>
  <c r="BP1758" i="1"/>
  <c r="BX1759" i="1"/>
  <c r="BP1761" i="1"/>
  <c r="BO1764" i="1"/>
  <c r="BS1768" i="1"/>
  <c r="BT1773" i="1"/>
  <c r="BT1775" i="1"/>
  <c r="BP1775" i="1"/>
  <c r="BT1776" i="1"/>
  <c r="AJ1778" i="1"/>
  <c r="BZ1784" i="1"/>
  <c r="BV1786" i="1"/>
  <c r="BR1786" i="1"/>
  <c r="BY1787" i="1"/>
  <c r="BS1788" i="1"/>
  <c r="BM1789" i="1"/>
  <c r="BU1789" i="1"/>
  <c r="BR1798" i="1"/>
  <c r="BY1801" i="1"/>
  <c r="BS1805" i="1"/>
  <c r="AJ1810" i="1"/>
  <c r="BM1813" i="1"/>
  <c r="BR1816" i="1"/>
  <c r="BS1821" i="1"/>
  <c r="BU1823" i="1"/>
  <c r="BT1826" i="1"/>
  <c r="BP1826" i="1"/>
  <c r="BY1828" i="1"/>
  <c r="BN1836" i="1"/>
  <c r="BY1841" i="1"/>
  <c r="BQ1841" i="1"/>
  <c r="BY1843" i="1"/>
  <c r="BP1844" i="1"/>
  <c r="AJ1846" i="1"/>
  <c r="BM1849" i="1"/>
  <c r="BO1853" i="1"/>
  <c r="BZ1854" i="1"/>
  <c r="BR1854" i="1"/>
  <c r="BP1854" i="1"/>
  <c r="BN1854" i="1"/>
  <c r="BU1854" i="1"/>
  <c r="BV1854" i="1" s="1"/>
  <c r="BR1860" i="1"/>
  <c r="AJ1867" i="1"/>
  <c r="BM1869" i="1"/>
  <c r="BR1874" i="1"/>
  <c r="BP1878" i="1"/>
  <c r="BY1881" i="1"/>
  <c r="BT1882" i="1"/>
  <c r="AJ1888" i="1"/>
  <c r="BY1896" i="1"/>
  <c r="BR1896" i="1"/>
  <c r="BP1896" i="1"/>
  <c r="BN1896" i="1"/>
  <c r="BQ1892" i="1"/>
  <c r="BY1897" i="1"/>
  <c r="BX1902" i="1"/>
  <c r="BN1908" i="1"/>
  <c r="BZ1909" i="1"/>
  <c r="BY1911" i="1"/>
  <c r="BM1912" i="1"/>
  <c r="AJ1914" i="1"/>
  <c r="BK1914" i="1" s="1"/>
  <c r="BU1915" i="1"/>
  <c r="BR1920" i="1"/>
  <c r="BO1921" i="1"/>
  <c r="BT1924" i="1"/>
  <c r="BQ1925" i="1"/>
  <c r="BY1925" i="1"/>
  <c r="BP1928" i="1"/>
  <c r="BV1932" i="1"/>
  <c r="BR1934" i="1"/>
  <c r="BR1936" i="1"/>
  <c r="BP1940" i="1"/>
  <c r="BR1946" i="1"/>
  <c r="BR1948" i="1"/>
  <c r="BP1952" i="1"/>
  <c r="BO1954" i="1"/>
  <c r="BP1954" i="1"/>
  <c r="BN1958" i="1"/>
  <c r="BL1962" i="1"/>
  <c r="BN1966" i="1"/>
  <c r="BO1967" i="1"/>
  <c r="BO1970" i="1"/>
  <c r="BT1970" i="1"/>
  <c r="BP1972" i="1"/>
  <c r="BS1980" i="1"/>
  <c r="BT1980" i="1"/>
  <c r="BT1984" i="1"/>
  <c r="BS1990" i="1"/>
  <c r="BR1990" i="1"/>
  <c r="BP1990" i="1"/>
  <c r="BK2069" i="1"/>
  <c r="BJ2069" i="1"/>
  <c r="AJ1836" i="1"/>
  <c r="AJ1837" i="1"/>
  <c r="BK1837" i="1" s="1"/>
  <c r="BO1838" i="1"/>
  <c r="BS1848" i="1"/>
  <c r="BZ1851" i="1"/>
  <c r="BS1851" i="1"/>
  <c r="AJ1857" i="1"/>
  <c r="BI1857" i="1" s="1"/>
  <c r="BO1861" i="1"/>
  <c r="BN1870" i="1"/>
  <c r="BX1871" i="1"/>
  <c r="BS1871" i="1"/>
  <c r="BU1872" i="1"/>
  <c r="BY1876" i="1"/>
  <c r="BN1884" i="1"/>
  <c r="BN1886" i="1"/>
  <c r="AJ1887" i="1"/>
  <c r="BV1888" i="1"/>
  <c r="BN1890" i="1"/>
  <c r="AJ1892" i="1"/>
  <c r="BR1898" i="1"/>
  <c r="BZ1900" i="1"/>
  <c r="BZ1902" i="1"/>
  <c r="AJ1904" i="1"/>
  <c r="BP1904" i="1"/>
  <c r="BZ1908" i="1"/>
  <c r="BT1908" i="1"/>
  <c r="BP1912" i="1"/>
  <c r="BQ1917" i="1"/>
  <c r="BT1920" i="1"/>
  <c r="BM1921" i="1"/>
  <c r="BR1921" i="1"/>
  <c r="BZ1922" i="1"/>
  <c r="BU1924" i="1"/>
  <c r="BR1928" i="1"/>
  <c r="BT1928" i="1"/>
  <c r="BN1934" i="1"/>
  <c r="BY1940" i="1"/>
  <c r="BZ1940" i="1"/>
  <c r="BT1940" i="1"/>
  <c r="BS1943" i="1"/>
  <c r="BU1943" i="1"/>
  <c r="BV1944" i="1"/>
  <c r="BN1946" i="1"/>
  <c r="BN1948" i="1"/>
  <c r="BO1949" i="1"/>
  <c r="BR1952" i="1"/>
  <c r="BS1953" i="1"/>
  <c r="BT1954" i="1"/>
  <c r="BS1956" i="1"/>
  <c r="BP1958" i="1"/>
  <c r="BZ1962" i="1"/>
  <c r="BS1965" i="1"/>
  <c r="BP1966" i="1"/>
  <c r="BN1968" i="1"/>
  <c r="BZ1969" i="1"/>
  <c r="BV1970" i="1"/>
  <c r="BT1972" i="1"/>
  <c r="AJ1974" i="1"/>
  <c r="AJ1977" i="1"/>
  <c r="BA1977" i="1" s="1"/>
  <c r="BU1978" i="1"/>
  <c r="BT1978" i="1"/>
  <c r="AJ1980" i="1"/>
  <c r="BH1980" i="1" s="1"/>
  <c r="AJ1981" i="1"/>
  <c r="BK1981" i="1" s="1"/>
  <c r="BU1986" i="1"/>
  <c r="BV1986" i="1" s="1"/>
  <c r="BN1986" i="1"/>
  <c r="BO1991" i="1"/>
  <c r="BZ2006" i="1"/>
  <c r="BO2009" i="1"/>
  <c r="BQ2009" i="1"/>
  <c r="BO2012" i="1"/>
  <c r="BT2012" i="1"/>
  <c r="BP2012" i="1"/>
  <c r="BN2012" i="1"/>
  <c r="BR2014" i="1"/>
  <c r="BN2018" i="1"/>
  <c r="BQ2027" i="1"/>
  <c r="BZ2030" i="1"/>
  <c r="AJ2036" i="1"/>
  <c r="BU2044" i="1"/>
  <c r="BQ2044" i="1"/>
  <c r="BM2044" i="1"/>
  <c r="BT2049" i="1"/>
  <c r="BP2055" i="1"/>
  <c r="BY2058" i="1"/>
  <c r="BK2061" i="1"/>
  <c r="BG2062" i="1"/>
  <c r="BO2062" i="1"/>
  <c r="BZ2073" i="1"/>
  <c r="AJ1876" i="1"/>
  <c r="BO1878" i="1"/>
  <c r="AJ1883" i="1"/>
  <c r="BG1883" i="1" s="1"/>
  <c r="BP1890" i="1"/>
  <c r="BS1891" i="1"/>
  <c r="BM1893" i="1"/>
  <c r="AJ1895" i="1"/>
  <c r="BG1895" i="1" s="1"/>
  <c r="BO1897" i="1"/>
  <c r="BZ1899" i="1"/>
  <c r="BY1900" i="1"/>
  <c r="BQ1900" i="1"/>
  <c r="BR1904" i="1"/>
  <c r="BO1905" i="1"/>
  <c r="BN1906" i="1"/>
  <c r="AZ1907" i="1"/>
  <c r="BU1908" i="1"/>
  <c r="AJ1910" i="1"/>
  <c r="BY1912" i="1"/>
  <c r="BR1912" i="1"/>
  <c r="BM1920" i="1"/>
  <c r="BU1920" i="1"/>
  <c r="BY1921" i="1"/>
  <c r="AJ1926" i="1"/>
  <c r="BL1926" i="1" s="1"/>
  <c r="BU1928" i="1"/>
  <c r="BV1928" i="1" s="1"/>
  <c r="BY1929" i="1"/>
  <c r="AJ1930" i="1"/>
  <c r="AJ1933" i="1"/>
  <c r="BZ1934" i="1"/>
  <c r="BP1934" i="1"/>
  <c r="BN1936" i="1"/>
  <c r="BG1937" i="1"/>
  <c r="BU1938" i="1"/>
  <c r="BU1940" i="1"/>
  <c r="AJ1942" i="1"/>
  <c r="BP1946" i="1"/>
  <c r="BP1948" i="1"/>
  <c r="BO1952" i="1"/>
  <c r="BT1952" i="1"/>
  <c r="BV1954" i="1"/>
  <c r="BO1955" i="1"/>
  <c r="AJ1957" i="1"/>
  <c r="BR1958" i="1"/>
  <c r="BO1962" i="1"/>
  <c r="BP1962" i="1"/>
  <c r="BY1963" i="1"/>
  <c r="BS1964" i="1"/>
  <c r="BR1966" i="1"/>
  <c r="BP1968" i="1"/>
  <c r="BO1972" i="1"/>
  <c r="BU1972" i="1"/>
  <c r="BQ1979" i="1"/>
  <c r="AJ1986" i="1"/>
  <c r="BL1986" i="1" s="1"/>
  <c r="BU1994" i="1"/>
  <c r="BV1994" i="1" s="1"/>
  <c r="BT1994" i="1"/>
  <c r="BP1994" i="1"/>
  <c r="BM1995" i="1"/>
  <c r="AJ2014" i="1"/>
  <c r="AJ2045" i="1"/>
  <c r="BZ2097" i="1"/>
  <c r="BT1904" i="1"/>
  <c r="BZ1906" i="1"/>
  <c r="BV1908" i="1"/>
  <c r="BV1921" i="1"/>
  <c r="AJ1923" i="1"/>
  <c r="BX1924" i="1"/>
  <c r="BP1936" i="1"/>
  <c r="BV1940" i="1"/>
  <c r="AJ1945" i="1"/>
  <c r="BG1945" i="1" s="1"/>
  <c r="BZ1948" i="1"/>
  <c r="BT1948" i="1"/>
  <c r="BZ1956" i="1"/>
  <c r="BN1956" i="1"/>
  <c r="BT1958" i="1"/>
  <c r="BS1961" i="1"/>
  <c r="BZ1968" i="1"/>
  <c r="BP1974" i="1"/>
  <c r="BQ1977" i="1"/>
  <c r="BO1977" i="1"/>
  <c r="BX1990" i="1"/>
  <c r="AL1990" i="1"/>
  <c r="AJ1990" i="1" s="1"/>
  <c r="BK1990" i="1" s="1"/>
  <c r="BS2001" i="1"/>
  <c r="BQ2001" i="1"/>
  <c r="AN2021" i="1"/>
  <c r="AJ2021" i="1" s="1"/>
  <c r="BM2021" i="1"/>
  <c r="BR1826" i="1"/>
  <c r="BS1827" i="1"/>
  <c r="BS1833" i="1"/>
  <c r="BY1835" i="1"/>
  <c r="BR1836" i="1"/>
  <c r="BO1841" i="1"/>
  <c r="BY1844" i="1"/>
  <c r="AJ1849" i="1"/>
  <c r="BA1849" i="1" s="1"/>
  <c r="BO1850" i="1"/>
  <c r="BR1852" i="1"/>
  <c r="BR1858" i="1"/>
  <c r="BY1860" i="1"/>
  <c r="BZ1862" i="1"/>
  <c r="BX1863" i="1"/>
  <c r="BS1863" i="1"/>
  <c r="AJ1868" i="1"/>
  <c r="AJ1869" i="1"/>
  <c r="BK1869" i="1" s="1"/>
  <c r="BO1870" i="1"/>
  <c r="BO1874" i="1"/>
  <c r="BT1874" i="1"/>
  <c r="BR1882" i="1"/>
  <c r="BY1884" i="1"/>
  <c r="BO1886" i="1"/>
  <c r="BT1886" i="1"/>
  <c r="BO1890" i="1"/>
  <c r="BR1892" i="1"/>
  <c r="BN1894" i="1"/>
  <c r="BU1896" i="1"/>
  <c r="BY1899" i="1"/>
  <c r="BU1899" i="1"/>
  <c r="BO1903" i="1"/>
  <c r="BX1904" i="1"/>
  <c r="BY1905" i="1"/>
  <c r="BY1906" i="1"/>
  <c r="BL1910" i="1"/>
  <c r="BS1912" i="1"/>
  <c r="BU1916" i="1"/>
  <c r="BV1916" i="1" s="1"/>
  <c r="BO1918" i="1"/>
  <c r="BT1919" i="1"/>
  <c r="BY1920" i="1"/>
  <c r="BN1932" i="1"/>
  <c r="BO1933" i="1"/>
  <c r="BU1939" i="1"/>
  <c r="BH1944" i="1"/>
  <c r="BU1946" i="1"/>
  <c r="BM1955" i="1"/>
  <c r="BP1956" i="1"/>
  <c r="BR1960" i="1"/>
  <c r="BO1963" i="1"/>
  <c r="BR1964" i="1"/>
  <c r="BM1965" i="1"/>
  <c r="AJ1966" i="1"/>
  <c r="BV1968" i="1"/>
  <c r="AJ1973" i="1"/>
  <c r="BK1973" i="1" s="1"/>
  <c r="BP1976" i="1"/>
  <c r="BZ1979" i="1"/>
  <c r="BY1979" i="1"/>
  <c r="BT1979" i="1"/>
  <c r="BR1980" i="1"/>
  <c r="BM1981" i="1"/>
  <c r="BN1984" i="1"/>
  <c r="AM1995" i="1"/>
  <c r="BO2003" i="1"/>
  <c r="BU2003" i="1"/>
  <c r="BS2003" i="1"/>
  <c r="BX2006" i="1"/>
  <c r="AL2006" i="1"/>
  <c r="AJ2006" i="1" s="1"/>
  <c r="BZ2008" i="1"/>
  <c r="BT2008" i="1"/>
  <c r="BX2030" i="1"/>
  <c r="AL2030" i="1"/>
  <c r="BZ2041" i="1"/>
  <c r="BQ2061" i="1"/>
  <c r="BR2061" i="1"/>
  <c r="BN2061" i="1"/>
  <c r="AJ1855" i="1"/>
  <c r="AJ1858" i="1"/>
  <c r="AJ1860" i="1"/>
  <c r="BO1862" i="1"/>
  <c r="BO1866" i="1"/>
  <c r="BY1875" i="1"/>
  <c r="BZ1883" i="1"/>
  <c r="BS1883" i="1"/>
  <c r="AJ1889" i="1"/>
  <c r="BI1889" i="1" s="1"/>
  <c r="BS1890" i="1"/>
  <c r="BN1892" i="1"/>
  <c r="BO1893" i="1"/>
  <c r="BZ1894" i="1"/>
  <c r="BP1894" i="1"/>
  <c r="BX1895" i="1"/>
  <c r="BO1895" i="1"/>
  <c r="BO1898" i="1"/>
  <c r="BU1898" i="1"/>
  <c r="BO1904" i="1"/>
  <c r="BV1905" i="1"/>
  <c r="BZ1910" i="1"/>
  <c r="AJ1911" i="1"/>
  <c r="BL1911" i="1" s="1"/>
  <c r="AJ1913" i="1"/>
  <c r="BG1913" i="1" s="1"/>
  <c r="BM1915" i="1"/>
  <c r="BN1920" i="1"/>
  <c r="BX1923" i="1"/>
  <c r="AJ1924" i="1"/>
  <c r="AZ1924" i="1" s="1"/>
  <c r="AJ1929" i="1"/>
  <c r="BG1929" i="1" s="1"/>
  <c r="BP1932" i="1"/>
  <c r="BO1936" i="1"/>
  <c r="BU1936" i="1"/>
  <c r="BV1936" i="1" s="1"/>
  <c r="BR1938" i="1"/>
  <c r="AJ1941" i="1"/>
  <c r="BN1944" i="1"/>
  <c r="BO1948" i="1"/>
  <c r="BV1948" i="1"/>
  <c r="BR1950" i="1"/>
  <c r="BS1952" i="1"/>
  <c r="BR1954" i="1"/>
  <c r="BO1956" i="1"/>
  <c r="BR1956" i="1"/>
  <c r="BX1958" i="1"/>
  <c r="BY1961" i="1"/>
  <c r="BU1962" i="1"/>
  <c r="BV1962" i="1" s="1"/>
  <c r="BY1964" i="1"/>
  <c r="BN1964" i="1"/>
  <c r="BU1965" i="1"/>
  <c r="BV1965" i="1" s="1"/>
  <c r="BX1966" i="1"/>
  <c r="BR1970" i="1"/>
  <c r="BZ1971" i="1"/>
  <c r="BT1971" i="1"/>
  <c r="BM1973" i="1"/>
  <c r="BY1974" i="1"/>
  <c r="BT1974" i="1"/>
  <c r="BY1976" i="1"/>
  <c r="BZ1976" i="1"/>
  <c r="BR1976" i="1"/>
  <c r="BN1980" i="1"/>
  <c r="BP1984" i="1"/>
  <c r="BR1986" i="1"/>
  <c r="BR1988" i="1"/>
  <c r="BV1989" i="1"/>
  <c r="AJ1994" i="1"/>
  <c r="BZ1998" i="1"/>
  <c r="BU2012" i="1"/>
  <c r="BO2027" i="1"/>
  <c r="BU2027" i="1"/>
  <c r="BS2027" i="1"/>
  <c r="BV2032" i="1"/>
  <c r="BU2055" i="1"/>
  <c r="BR2055" i="1"/>
  <c r="BX2061" i="1"/>
  <c r="BR1828" i="1"/>
  <c r="BS1839" i="1"/>
  <c r="BU1840" i="1"/>
  <c r="BV1840" i="1" s="1"/>
  <c r="BZ1843" i="1"/>
  <c r="BS1843" i="1"/>
  <c r="AJ1845" i="1"/>
  <c r="BK1845" i="1" s="1"/>
  <c r="BS1846" i="1"/>
  <c r="BY1849" i="1"/>
  <c r="AJ1851" i="1"/>
  <c r="BG1851" i="1" s="1"/>
  <c r="BY1856" i="1"/>
  <c r="BT1856" i="1"/>
  <c r="BP1858" i="1"/>
  <c r="BS1859" i="1"/>
  <c r="BY1863" i="1"/>
  <c r="BY1869" i="1"/>
  <c r="AJ1871" i="1"/>
  <c r="BG1871" i="1" s="1"/>
  <c r="BP1872" i="1"/>
  <c r="BN1876" i="1"/>
  <c r="BR1878" i="1"/>
  <c r="BS1880" i="1"/>
  <c r="BT1880" i="1"/>
  <c r="BP1882" i="1"/>
  <c r="BV1885" i="1"/>
  <c r="BY1887" i="1"/>
  <c r="BP1892" i="1"/>
  <c r="BR1894" i="1"/>
  <c r="BQ1897" i="1"/>
  <c r="BR1900" i="1"/>
  <c r="BO1902" i="1"/>
  <c r="BY1904" i="1"/>
  <c r="BR1914" i="1"/>
  <c r="BX1919" i="1"/>
  <c r="BY1919" i="1"/>
  <c r="BV1924" i="1"/>
  <c r="BI1924" i="1"/>
  <c r="BZ1925" i="1"/>
  <c r="BN1928" i="1"/>
  <c r="BY1932" i="1"/>
  <c r="BZ1932" i="1"/>
  <c r="BT1932" i="1"/>
  <c r="BS1935" i="1"/>
  <c r="BU1935" i="1"/>
  <c r="BH1938" i="1"/>
  <c r="BR1940" i="1"/>
  <c r="BY1944" i="1"/>
  <c r="BP1944" i="1"/>
  <c r="BU1947" i="1"/>
  <c r="BN1950" i="1"/>
  <c r="BJ1952" i="1"/>
  <c r="BL1954" i="1"/>
  <c r="AM1955" i="1"/>
  <c r="BQ1955" i="1"/>
  <c r="AJ1956" i="1"/>
  <c r="BH1956" i="1" s="1"/>
  <c r="BT1956" i="1"/>
  <c r="BO1960" i="1"/>
  <c r="BX1964" i="1"/>
  <c r="BP1964" i="1"/>
  <c r="BS1968" i="1"/>
  <c r="BN1970" i="1"/>
  <c r="BY1971" i="1"/>
  <c r="BR1972" i="1"/>
  <c r="BX1974" i="1"/>
  <c r="BS1974" i="1"/>
  <c r="BV1976" i="1"/>
  <c r="BT1976" i="1"/>
  <c r="BR1978" i="1"/>
  <c r="BS1979" i="1"/>
  <c r="BY1980" i="1"/>
  <c r="BP1980" i="1"/>
  <c r="BN1982" i="1"/>
  <c r="BZ1984" i="1"/>
  <c r="BR1984" i="1"/>
  <c r="BP1986" i="1"/>
  <c r="BN1988" i="1"/>
  <c r="BN1990" i="1"/>
  <c r="BR1992" i="1"/>
  <c r="BN1992" i="1"/>
  <c r="BT1995" i="1"/>
  <c r="BU1995" i="1"/>
  <c r="BR1996" i="1"/>
  <c r="BM2003" i="1"/>
  <c r="AM2003" i="1"/>
  <c r="BO2008" i="1"/>
  <c r="BP2008" i="1"/>
  <c r="BN2008" i="1"/>
  <c r="BP2022" i="1"/>
  <c r="BZ2037" i="1"/>
  <c r="BX2037" i="1"/>
  <c r="BY2050" i="1"/>
  <c r="BO2050" i="1"/>
  <c r="BS2052" i="1"/>
  <c r="BZ2052" i="1"/>
  <c r="BR1824" i="1"/>
  <c r="BZ1826" i="1"/>
  <c r="BO1829" i="1"/>
  <c r="BO1833" i="1"/>
  <c r="AJ1835" i="1"/>
  <c r="BZ1836" i="1"/>
  <c r="BZ1842" i="1"/>
  <c r="BZ1852" i="1"/>
  <c r="AJ1856" i="1"/>
  <c r="BU1856" i="1"/>
  <c r="BV1856" i="1" s="1"/>
  <c r="BS1865" i="1"/>
  <c r="BY1867" i="1"/>
  <c r="BR1868" i="1"/>
  <c r="BV1872" i="1"/>
  <c r="BR1872" i="1"/>
  <c r="AJ1880" i="1"/>
  <c r="BZ1882" i="1"/>
  <c r="BY1883" i="1"/>
  <c r="BZ1892" i="1"/>
  <c r="BT1892" i="1"/>
  <c r="BO1894" i="1"/>
  <c r="BY1895" i="1"/>
  <c r="AJ1899" i="1"/>
  <c r="BK1899" i="1" s="1"/>
  <c r="BN1900" i="1"/>
  <c r="BY1901" i="1"/>
  <c r="BU1903" i="1"/>
  <c r="BN1904" i="1"/>
  <c r="BU1911" i="1"/>
  <c r="BZ1914" i="1"/>
  <c r="AJ1920" i="1"/>
  <c r="BA1920" i="1" s="1"/>
  <c r="BP1923" i="1"/>
  <c r="BU1925" i="1"/>
  <c r="BU1930" i="1"/>
  <c r="BY1933" i="1"/>
  <c r="AJ1934" i="1"/>
  <c r="BN1938" i="1"/>
  <c r="BN1940" i="1"/>
  <c r="BO1941" i="1"/>
  <c r="AJ1949" i="1"/>
  <c r="BG1949" i="1" s="1"/>
  <c r="BZ1950" i="1"/>
  <c r="BN1952" i="1"/>
  <c r="BZ1954" i="1"/>
  <c r="BN1954" i="1"/>
  <c r="BU1956" i="1"/>
  <c r="BV1956" i="1" s="1"/>
  <c r="BY1957" i="1"/>
  <c r="AJ1958" i="1"/>
  <c r="AJ1959" i="1"/>
  <c r="BA1959" i="1" s="1"/>
  <c r="BS1960" i="1"/>
  <c r="BR1962" i="1"/>
  <c r="BO1964" i="1"/>
  <c r="AZ1964" i="1"/>
  <c r="BT1964" i="1"/>
  <c r="BM1967" i="1"/>
  <c r="BP1970" i="1"/>
  <c r="BS1971" i="1"/>
  <c r="BO1976" i="1"/>
  <c r="BN1978" i="1"/>
  <c r="BU1980" i="1"/>
  <c r="BV1980" i="1" s="1"/>
  <c r="BZ1982" i="1"/>
  <c r="BP1982" i="1"/>
  <c r="BT1986" i="1"/>
  <c r="BO1987" i="1"/>
  <c r="BU1987" i="1"/>
  <c r="BS1987" i="1"/>
  <c r="BP1988" i="1"/>
  <c r="BT1990" i="1"/>
  <c r="BS1993" i="1"/>
  <c r="BQ1993" i="1"/>
  <c r="BS1996" i="1"/>
  <c r="BU1996" i="1"/>
  <c r="BT1996" i="1"/>
  <c r="BP1996" i="1"/>
  <c r="BN1996" i="1"/>
  <c r="BY1998" i="1"/>
  <c r="BN1998" i="1"/>
  <c r="BU2002" i="1"/>
  <c r="BV2002" i="1" s="1"/>
  <c r="BT2002" i="1"/>
  <c r="BN2002" i="1"/>
  <c r="BQ2006" i="1"/>
  <c r="BT2006" i="1"/>
  <c r="BR2006" i="1"/>
  <c r="BP2006" i="1"/>
  <c r="BN2006" i="1"/>
  <c r="BO2016" i="1"/>
  <c r="BT2016" i="1"/>
  <c r="BR2016" i="1"/>
  <c r="BP2016" i="1"/>
  <c r="BN2016" i="1"/>
  <c r="BQ2030" i="1"/>
  <c r="BT2030" i="1"/>
  <c r="BR2030" i="1"/>
  <c r="BP2030" i="1"/>
  <c r="BN2030" i="1"/>
  <c r="BU2043" i="1"/>
  <c r="BR2043" i="1"/>
  <c r="BP2043" i="1"/>
  <c r="BS2058" i="1"/>
  <c r="BT2058" i="1"/>
  <c r="BO2058" i="1"/>
  <c r="AJ2094" i="1"/>
  <c r="AZ2094" i="1" s="1"/>
  <c r="AJ2013" i="1"/>
  <c r="BK2013" i="1" s="1"/>
  <c r="BN2014" i="1"/>
  <c r="BX2015" i="1"/>
  <c r="BY2022" i="1"/>
  <c r="BT2022" i="1"/>
  <c r="BS2025" i="1"/>
  <c r="BV2026" i="1"/>
  <c r="BM2027" i="1"/>
  <c r="BO2029" i="1"/>
  <c r="BZ2040" i="1"/>
  <c r="BV2040" i="1"/>
  <c r="AJ2044" i="1"/>
  <c r="BK2044" i="1" s="1"/>
  <c r="AJ2048" i="1"/>
  <c r="BA2048" i="1" s="1"/>
  <c r="BY2049" i="1"/>
  <c r="BX2050" i="1"/>
  <c r="BQ2050" i="1"/>
  <c r="BQ2051" i="1"/>
  <c r="BO2052" i="1"/>
  <c r="BT2052" i="1"/>
  <c r="BO2060" i="1"/>
  <c r="BP2061" i="1"/>
  <c r="AJ2066" i="1"/>
  <c r="BL2066" i="1" s="1"/>
  <c r="BO2067" i="1"/>
  <c r="BU2067" i="1"/>
  <c r="AJ2071" i="1"/>
  <c r="AJ2076" i="1"/>
  <c r="BA2076" i="1" s="1"/>
  <c r="BQ2077" i="1"/>
  <c r="BM2084" i="1"/>
  <c r="BY2093" i="1"/>
  <c r="BQ2093" i="1"/>
  <c r="BS2094" i="1"/>
  <c r="BM2095" i="1"/>
  <c r="BZ2098" i="1"/>
  <c r="BO2107" i="1"/>
  <c r="BU2107" i="1"/>
  <c r="BV2107" i="1" s="1"/>
  <c r="AJ2109" i="1"/>
  <c r="BM2112" i="1"/>
  <c r="BY2113" i="1"/>
  <c r="BO2115" i="1"/>
  <c r="BO2118" i="1"/>
  <c r="BZ2119" i="1"/>
  <c r="BX2121" i="1"/>
  <c r="BY2123" i="1"/>
  <c r="BM2127" i="1"/>
  <c r="BM2128" i="1"/>
  <c r="BO2133" i="1"/>
  <c r="BQ2141" i="1"/>
  <c r="BP2149" i="1"/>
  <c r="BT2150" i="1"/>
  <c r="BU2150" i="1"/>
  <c r="BU2151" i="1"/>
  <c r="BP2151" i="1"/>
  <c r="BO2157" i="1"/>
  <c r="BS2158" i="1"/>
  <c r="BY2172" i="1"/>
  <c r="BT2172" i="1"/>
  <c r="BT2174" i="1"/>
  <c r="BU2174" i="1"/>
  <c r="BV2174" i="1" s="1"/>
  <c r="BN2174" i="1"/>
  <c r="BP2175" i="1"/>
  <c r="BP2180" i="1"/>
  <c r="BU2180" i="1"/>
  <c r="BT2180" i="1"/>
  <c r="BQ2180" i="1"/>
  <c r="BN2180" i="1"/>
  <c r="BZ2187" i="1"/>
  <c r="AJ2219" i="1"/>
  <c r="BZ2222" i="1"/>
  <c r="BY2222" i="1"/>
  <c r="BN2252" i="1"/>
  <c r="AJ1989" i="1"/>
  <c r="BK1989" i="1" s="1"/>
  <c r="BO1995" i="1"/>
  <c r="BX1998" i="1"/>
  <c r="BS1998" i="1"/>
  <c r="BY2000" i="1"/>
  <c r="BZ2000" i="1"/>
  <c r="BR2000" i="1"/>
  <c r="BO2001" i="1"/>
  <c r="BY2001" i="1"/>
  <c r="BO2004" i="1"/>
  <c r="BR2010" i="1"/>
  <c r="BZ2011" i="1"/>
  <c r="BY2011" i="1"/>
  <c r="BP2014" i="1"/>
  <c r="BP2018" i="1"/>
  <c r="BO2019" i="1"/>
  <c r="BN2020" i="1"/>
  <c r="BS2022" i="1"/>
  <c r="BY2024" i="1"/>
  <c r="BZ2024" i="1"/>
  <c r="BR2024" i="1"/>
  <c r="BO2025" i="1"/>
  <c r="BY2025" i="1"/>
  <c r="BO2028" i="1"/>
  <c r="BQ2031" i="1"/>
  <c r="BP2035" i="1"/>
  <c r="BX2042" i="1"/>
  <c r="BX2051" i="1"/>
  <c r="BU2051" i="1"/>
  <c r="BT2054" i="1"/>
  <c r="BQ2056" i="1"/>
  <c r="BZ2057" i="1"/>
  <c r="BT2057" i="1"/>
  <c r="BQ2058" i="1"/>
  <c r="BZ2059" i="1"/>
  <c r="BY2059" i="1"/>
  <c r="BT2059" i="1"/>
  <c r="BM2071" i="1"/>
  <c r="BR2081" i="1"/>
  <c r="BP2083" i="1"/>
  <c r="BS2086" i="1"/>
  <c r="BH2086" i="1"/>
  <c r="BO2087" i="1"/>
  <c r="BP2091" i="1"/>
  <c r="BV2092" i="1"/>
  <c r="BP2099" i="1"/>
  <c r="BV2100" i="1"/>
  <c r="BY2101" i="1"/>
  <c r="BO2103" i="1"/>
  <c r="BR2109" i="1"/>
  <c r="BO2111" i="1"/>
  <c r="BY2112" i="1"/>
  <c r="BU2112" i="1"/>
  <c r="AJ2114" i="1"/>
  <c r="BX2115" i="1"/>
  <c r="BQ2115" i="1"/>
  <c r="AJ2116" i="1"/>
  <c r="AJ2118" i="1"/>
  <c r="BS2118" i="1"/>
  <c r="BU2120" i="1"/>
  <c r="BR2122" i="1"/>
  <c r="BQ2124" i="1"/>
  <c r="BV2126" i="1"/>
  <c r="BX2128" i="1"/>
  <c r="BZ2128" i="1"/>
  <c r="BR2128" i="1"/>
  <c r="BT2132" i="1"/>
  <c r="BP2133" i="1"/>
  <c r="BY2135" i="1"/>
  <c r="BX2136" i="1"/>
  <c r="BO2141" i="1"/>
  <c r="BY2141" i="1"/>
  <c r="BU2141" i="1"/>
  <c r="BV2141" i="1" s="1"/>
  <c r="BO2143" i="1"/>
  <c r="BU2143" i="1"/>
  <c r="BS2143" i="1"/>
  <c r="BP2144" i="1"/>
  <c r="BT2147" i="1"/>
  <c r="BN2164" i="1"/>
  <c r="BP2172" i="1"/>
  <c r="BU2172" i="1"/>
  <c r="BQ2172" i="1"/>
  <c r="BU2175" i="1"/>
  <c r="BM2188" i="1"/>
  <c r="BP2191" i="1"/>
  <c r="BN2191" i="1"/>
  <c r="BN2224" i="1"/>
  <c r="BQ2233" i="1"/>
  <c r="BG2245" i="1"/>
  <c r="AJ2253" i="1"/>
  <c r="BI2253" i="1" s="1"/>
  <c r="BO1978" i="1"/>
  <c r="BM1979" i="1"/>
  <c r="BO1980" i="1"/>
  <c r="AJ1983" i="1"/>
  <c r="BZ1987" i="1"/>
  <c r="BT1987" i="1"/>
  <c r="BY1991" i="1"/>
  <c r="BZ1993" i="1"/>
  <c r="BO1994" i="1"/>
  <c r="BY1996" i="1"/>
  <c r="BV1997" i="1"/>
  <c r="BT2000" i="1"/>
  <c r="AJ2004" i="1"/>
  <c r="BS2004" i="1"/>
  <c r="BX2007" i="1"/>
  <c r="BT2011" i="1"/>
  <c r="BR2012" i="1"/>
  <c r="BY2014" i="1"/>
  <c r="BY2015" i="1"/>
  <c r="BZ2017" i="1"/>
  <c r="BO2018" i="1"/>
  <c r="BT2018" i="1"/>
  <c r="BY2020" i="1"/>
  <c r="BV2021" i="1"/>
  <c r="BT2024" i="1"/>
  <c r="AM2027" i="1"/>
  <c r="AJ2028" i="1"/>
  <c r="BS2028" i="1"/>
  <c r="BX2031" i="1"/>
  <c r="BZ2035" i="1"/>
  <c r="BT2038" i="1"/>
  <c r="BY2040" i="1"/>
  <c r="BY2042" i="1"/>
  <c r="BU2042" i="1"/>
  <c r="BO2048" i="1"/>
  <c r="AM2050" i="1"/>
  <c r="AJ2050" i="1" s="1"/>
  <c r="BO2051" i="1"/>
  <c r="BZ2056" i="1"/>
  <c r="BU2059" i="1"/>
  <c r="BY2065" i="1"/>
  <c r="BQ2067" i="1"/>
  <c r="BM2068" i="1"/>
  <c r="BP2071" i="1"/>
  <c r="BY2072" i="1"/>
  <c r="BS2074" i="1"/>
  <c r="BY2076" i="1"/>
  <c r="BT2076" i="1"/>
  <c r="BP2077" i="1"/>
  <c r="BO2079" i="1"/>
  <c r="BZ2083" i="1"/>
  <c r="BY2083" i="1"/>
  <c r="BT2083" i="1"/>
  <c r="BO2086" i="1"/>
  <c r="BR2089" i="1"/>
  <c r="BZ2091" i="1"/>
  <c r="BY2091" i="1"/>
  <c r="BT2091" i="1"/>
  <c r="BT2092" i="1"/>
  <c r="BP2093" i="1"/>
  <c r="BP2095" i="1"/>
  <c r="BZ2099" i="1"/>
  <c r="BY2099" i="1"/>
  <c r="BT2099" i="1"/>
  <c r="BT2100" i="1"/>
  <c r="AJ2103" i="1"/>
  <c r="BK2109" i="1"/>
  <c r="BZ2110" i="1"/>
  <c r="BH2110" i="1"/>
  <c r="BP2112" i="1"/>
  <c r="BN2116" i="1"/>
  <c r="BZ2117" i="1"/>
  <c r="BQ2117" i="1"/>
  <c r="BT2122" i="1"/>
  <c r="BQ2123" i="1"/>
  <c r="BN2125" i="1"/>
  <c r="BM2126" i="1"/>
  <c r="BX2130" i="1"/>
  <c r="AJ2131" i="1"/>
  <c r="BA2131" i="1" s="1"/>
  <c r="BO2138" i="1"/>
  <c r="BT2139" i="1"/>
  <c r="BX2144" i="1"/>
  <c r="BQ2148" i="1"/>
  <c r="BY2151" i="1"/>
  <c r="BU2152" i="1"/>
  <c r="BV2152" i="1" s="1"/>
  <c r="BY2155" i="1"/>
  <c r="BZ2158" i="1"/>
  <c r="BN2158" i="1"/>
  <c r="BY2163" i="1"/>
  <c r="BP2167" i="1"/>
  <c r="BO2172" i="1"/>
  <c r="BY2175" i="1"/>
  <c r="BY2179" i="1"/>
  <c r="BO2186" i="1"/>
  <c r="BT2195" i="1"/>
  <c r="BZ2195" i="1"/>
  <c r="BP2195" i="1"/>
  <c r="BR2196" i="1"/>
  <c r="BU2196" i="1"/>
  <c r="BS2201" i="1"/>
  <c r="AJ2203" i="1"/>
  <c r="BY2204" i="1"/>
  <c r="BO2216" i="1"/>
  <c r="BQ2216" i="1"/>
  <c r="BY2216" i="1"/>
  <c r="BS2216" i="1"/>
  <c r="BO2232" i="1"/>
  <c r="BT2232" i="1"/>
  <c r="BQ2232" i="1"/>
  <c r="BN2232" i="1"/>
  <c r="BV2232" i="1"/>
  <c r="BI2272" i="1"/>
  <c r="BL2304" i="1"/>
  <c r="AZ2304" i="1"/>
  <c r="BU2000" i="1"/>
  <c r="BV2000" i="1" s="1"/>
  <c r="BK2005" i="1"/>
  <c r="BX2014" i="1"/>
  <c r="BT2014" i="1"/>
  <c r="BS2017" i="1"/>
  <c r="AJ2018" i="1"/>
  <c r="BV2018" i="1"/>
  <c r="BM2019" i="1"/>
  <c r="BU2024" i="1"/>
  <c r="BV2024" i="1" s="1"/>
  <c r="BK2029" i="1"/>
  <c r="BN2032" i="1"/>
  <c r="BX2033" i="1"/>
  <c r="BR2033" i="1"/>
  <c r="AJ2043" i="1"/>
  <c r="BR2044" i="1"/>
  <c r="BS2045" i="1"/>
  <c r="AJ2054" i="1"/>
  <c r="BY2056" i="1"/>
  <c r="BV2056" i="1"/>
  <c r="AJ2058" i="1"/>
  <c r="BU2062" i="1"/>
  <c r="BY2069" i="1"/>
  <c r="BQ2069" i="1"/>
  <c r="BM2076" i="1"/>
  <c r="BS2078" i="1"/>
  <c r="BV2083" i="1"/>
  <c r="BK2086" i="1"/>
  <c r="AJ2087" i="1"/>
  <c r="BX2089" i="1"/>
  <c r="BO2089" i="1"/>
  <c r="BV2091" i="1"/>
  <c r="BX2095" i="1"/>
  <c r="BR2097" i="1"/>
  <c r="BV2099" i="1"/>
  <c r="BP2101" i="1"/>
  <c r="BZ2106" i="1"/>
  <c r="BN2108" i="1"/>
  <c r="BZ2109" i="1"/>
  <c r="BS2116" i="1"/>
  <c r="BY2116" i="1"/>
  <c r="BY2117" i="1"/>
  <c r="AJ2119" i="1"/>
  <c r="BR2120" i="1"/>
  <c r="AL2121" i="1"/>
  <c r="AJ2121" i="1" s="1"/>
  <c r="AL2127" i="1"/>
  <c r="AJ2127" i="1" s="1"/>
  <c r="BS2127" i="1"/>
  <c r="BR2132" i="1"/>
  <c r="BY2132" i="1"/>
  <c r="BN2134" i="1"/>
  <c r="BO2135" i="1"/>
  <c r="BS2135" i="1"/>
  <c r="BP2141" i="1"/>
  <c r="BM2144" i="1"/>
  <c r="BP2159" i="1"/>
  <c r="BP2164" i="1"/>
  <c r="BT2164" i="1"/>
  <c r="BS2174" i="1"/>
  <c r="BT2184" i="1"/>
  <c r="BU2184" i="1"/>
  <c r="BM2184" i="1"/>
  <c r="BN2205" i="1"/>
  <c r="AJ2207" i="1"/>
  <c r="BA2207" i="1" s="1"/>
  <c r="BM2218" i="1"/>
  <c r="BJ2236" i="1"/>
  <c r="BM2236" i="1"/>
  <c r="BU2249" i="1"/>
  <c r="BN2249" i="1"/>
  <c r="BY1992" i="1"/>
  <c r="BZ1992" i="1"/>
  <c r="BO1993" i="1"/>
  <c r="BY1993" i="1"/>
  <c r="BO1996" i="1"/>
  <c r="AJ1998" i="1"/>
  <c r="BR2002" i="1"/>
  <c r="BZ2003" i="1"/>
  <c r="BY2003" i="1"/>
  <c r="BY2007" i="1"/>
  <c r="BZ2009" i="1"/>
  <c r="BT2010" i="1"/>
  <c r="BY2012" i="1"/>
  <c r="BV2013" i="1"/>
  <c r="BQ2014" i="1"/>
  <c r="BY2016" i="1"/>
  <c r="BZ2016" i="1"/>
  <c r="BO2017" i="1"/>
  <c r="BY2017" i="1"/>
  <c r="BU2020" i="1"/>
  <c r="BR2026" i="1"/>
  <c r="BZ2027" i="1"/>
  <c r="BY2027" i="1"/>
  <c r="BY2031" i="1"/>
  <c r="BP2032" i="1"/>
  <c r="BU2035" i="1"/>
  <c r="BV2044" i="1"/>
  <c r="BZ2045" i="1"/>
  <c r="BZ2050" i="1"/>
  <c r="BS2050" i="1"/>
  <c r="BY2055" i="1"/>
  <c r="BY2066" i="1"/>
  <c r="BV2068" i="1"/>
  <c r="BS2069" i="1"/>
  <c r="BX2069" i="1"/>
  <c r="BG2070" i="1"/>
  <c r="BR2073" i="1"/>
  <c r="AJ2079" i="1"/>
  <c r="BQ2080" i="1"/>
  <c r="BX2085" i="1"/>
  <c r="BU2088" i="1"/>
  <c r="BS2093" i="1"/>
  <c r="BH2094" i="1"/>
  <c r="BS2099" i="1"/>
  <c r="BZ2102" i="1"/>
  <c r="BN2107" i="1"/>
  <c r="BQ2108" i="1"/>
  <c r="BS2109" i="1"/>
  <c r="AZ2110" i="1"/>
  <c r="BZ2114" i="1"/>
  <c r="BN2115" i="1"/>
  <c r="BM2116" i="1"/>
  <c r="BN2124" i="1"/>
  <c r="BU2125" i="1"/>
  <c r="BV2125" i="1" s="1"/>
  <c r="AJ2128" i="1"/>
  <c r="BZ2130" i="1"/>
  <c r="BU2134" i="1"/>
  <c r="BX2135" i="1"/>
  <c r="BS2137" i="1"/>
  <c r="BT2142" i="1"/>
  <c r="BN2142" i="1"/>
  <c r="BZ2148" i="1"/>
  <c r="BY2148" i="1"/>
  <c r="BP2148" i="1"/>
  <c r="BN2148" i="1"/>
  <c r="BU2148" i="1"/>
  <c r="BY2159" i="1"/>
  <c r="BU2165" i="1"/>
  <c r="BQ2165" i="1"/>
  <c r="BN2165" i="1"/>
  <c r="BM2168" i="1"/>
  <c r="BU2169" i="1"/>
  <c r="BR2169" i="1"/>
  <c r="AJ2174" i="1"/>
  <c r="BS2180" i="1"/>
  <c r="BX2193" i="1"/>
  <c r="BR2193" i="1"/>
  <c r="BR2198" i="1"/>
  <c r="BO2198" i="1"/>
  <c r="BO2233" i="1"/>
  <c r="BX2233" i="1"/>
  <c r="BN2233" i="1"/>
  <c r="BT2233" i="1"/>
  <c r="BX1999" i="1"/>
  <c r="BT2003" i="1"/>
  <c r="BS2006" i="1"/>
  <c r="BS2009" i="1"/>
  <c r="AJ2010" i="1"/>
  <c r="BU2010" i="1"/>
  <c r="BV2010" i="1" s="1"/>
  <c r="BM2011" i="1"/>
  <c r="BZ2012" i="1"/>
  <c r="BV2016" i="1"/>
  <c r="AM2019" i="1"/>
  <c r="AJ2019" i="1" s="1"/>
  <c r="BJ2019" i="1" s="1"/>
  <c r="BQ2019" i="1"/>
  <c r="AJ2020" i="1"/>
  <c r="BS2020" i="1"/>
  <c r="BN2022" i="1"/>
  <c r="BX2023" i="1"/>
  <c r="BN2026" i="1"/>
  <c r="BT2027" i="1"/>
  <c r="BM2029" i="1"/>
  <c r="BY2030" i="1"/>
  <c r="BY2032" i="1"/>
  <c r="BZ2032" i="1"/>
  <c r="BR2032" i="1"/>
  <c r="BY2033" i="1"/>
  <c r="AJ2034" i="1"/>
  <c r="BL2034" i="1" s="1"/>
  <c r="BZ2043" i="1"/>
  <c r="BY2044" i="1"/>
  <c r="BY2045" i="1"/>
  <c r="BN2049" i="1"/>
  <c r="BN2052" i="1"/>
  <c r="BZ2053" i="1"/>
  <c r="BM2060" i="1"/>
  <c r="BZ2061" i="1"/>
  <c r="BM2063" i="1"/>
  <c r="BM2064" i="1"/>
  <c r="BG2066" i="1"/>
  <c r="BN2067" i="1"/>
  <c r="BP2069" i="1"/>
  <c r="BO2071" i="1"/>
  <c r="BZ2075" i="1"/>
  <c r="BY2075" i="1"/>
  <c r="BY2080" i="1"/>
  <c r="BO2081" i="1"/>
  <c r="AJ2083" i="1"/>
  <c r="BQ2083" i="1"/>
  <c r="AJ2084" i="1"/>
  <c r="BA2084" i="1" s="1"/>
  <c r="BQ2085" i="1"/>
  <c r="BP2086" i="1"/>
  <c r="BM2087" i="1"/>
  <c r="BP2088" i="1"/>
  <c r="BQ2091" i="1"/>
  <c r="BR2093" i="1"/>
  <c r="BZ2094" i="1"/>
  <c r="AJ2095" i="1"/>
  <c r="BQ2099" i="1"/>
  <c r="AJ2100" i="1"/>
  <c r="BA2100" i="1" s="1"/>
  <c r="AJ2101" i="1"/>
  <c r="BK2101" i="1" s="1"/>
  <c r="AJ2105" i="1"/>
  <c r="BY2106" i="1"/>
  <c r="BP2107" i="1"/>
  <c r="BQ2109" i="1"/>
  <c r="BP2115" i="1"/>
  <c r="BT2116" i="1"/>
  <c r="BZ2121" i="1"/>
  <c r="BP2121" i="1"/>
  <c r="BN2123" i="1"/>
  <c r="BZ2124" i="1"/>
  <c r="BQ2131" i="1"/>
  <c r="BN2133" i="1"/>
  <c r="BV2134" i="1"/>
  <c r="BX2137" i="1"/>
  <c r="BZ2137" i="1"/>
  <c r="BZ2140" i="1"/>
  <c r="BP2140" i="1"/>
  <c r="BQ2140" i="1"/>
  <c r="BU2149" i="1"/>
  <c r="BV2149" i="1" s="1"/>
  <c r="BQ2149" i="1"/>
  <c r="BO2154" i="1"/>
  <c r="BM2160" i="1"/>
  <c r="BU2161" i="1"/>
  <c r="BR2161" i="1"/>
  <c r="BO2162" i="1"/>
  <c r="BO2167" i="1"/>
  <c r="BS2167" i="1"/>
  <c r="BU2171" i="1"/>
  <c r="BT2171" i="1"/>
  <c r="BO2173" i="1"/>
  <c r="BN2173" i="1"/>
  <c r="BN2182" i="1"/>
  <c r="BO2201" i="1"/>
  <c r="BN2201" i="1"/>
  <c r="BP2201" i="1"/>
  <c r="BZ2219" i="1"/>
  <c r="BX2219" i="1"/>
  <c r="BP2219" i="1"/>
  <c r="BU2228" i="1"/>
  <c r="BM2228" i="1"/>
  <c r="BZ2236" i="1"/>
  <c r="BY2067" i="1"/>
  <c r="BP2067" i="1"/>
  <c r="BY2107" i="1"/>
  <c r="BQ2107" i="1"/>
  <c r="BT2108" i="1"/>
  <c r="BX2113" i="1"/>
  <c r="BR2113" i="1"/>
  <c r="BY2114" i="1"/>
  <c r="BY2115" i="1"/>
  <c r="BT2115" i="1"/>
  <c r="BZ2118" i="1"/>
  <c r="BZ2123" i="1"/>
  <c r="BO2123" i="1"/>
  <c r="BR2124" i="1"/>
  <c r="AJ2134" i="1"/>
  <c r="BK2134" i="1" s="1"/>
  <c r="BU2157" i="1"/>
  <c r="BV2157" i="1" s="1"/>
  <c r="BQ2157" i="1"/>
  <c r="BN2157" i="1"/>
  <c r="BZ2169" i="1"/>
  <c r="AL2176" i="1"/>
  <c r="AJ2176" i="1" s="1"/>
  <c r="BM2176" i="1"/>
  <c r="BU2187" i="1"/>
  <c r="BT2187" i="1"/>
  <c r="BP2188" i="1"/>
  <c r="BU2188" i="1"/>
  <c r="BT2188" i="1"/>
  <c r="BQ2188" i="1"/>
  <c r="BO2225" i="1"/>
  <c r="BN2225" i="1"/>
  <c r="BV1984" i="1"/>
  <c r="BO1988" i="1"/>
  <c r="BR1994" i="1"/>
  <c r="BZ1995" i="1"/>
  <c r="BY1995" i="1"/>
  <c r="BR1998" i="1"/>
  <c r="BY1999" i="1"/>
  <c r="BZ2001" i="1"/>
  <c r="BO2002" i="1"/>
  <c r="BY2004" i="1"/>
  <c r="BP2004" i="1"/>
  <c r="BV2005" i="1"/>
  <c r="BV2008" i="1"/>
  <c r="AM2011" i="1"/>
  <c r="BQ2011" i="1"/>
  <c r="AJ2012" i="1"/>
  <c r="BS2012" i="1"/>
  <c r="BJ2014" i="1"/>
  <c r="BR2018" i="1"/>
  <c r="BZ2019" i="1"/>
  <c r="BY2019" i="1"/>
  <c r="BU2019" i="1"/>
  <c r="BR2022" i="1"/>
  <c r="BY2023" i="1"/>
  <c r="BZ2025" i="1"/>
  <c r="BQ2025" i="1"/>
  <c r="BO2026" i="1"/>
  <c r="BT2026" i="1"/>
  <c r="BY2028" i="1"/>
  <c r="BP2028" i="1"/>
  <c r="BV2029" i="1"/>
  <c r="BS2032" i="1"/>
  <c r="BU2034" i="1"/>
  <c r="BN2035" i="1"/>
  <c r="BY2037" i="1"/>
  <c r="BT2037" i="1"/>
  <c r="AJ2038" i="1"/>
  <c r="BK2038" i="1" s="1"/>
  <c r="AJ2042" i="1"/>
  <c r="BP2046" i="1"/>
  <c r="BM2052" i="1"/>
  <c r="BU2052" i="1"/>
  <c r="AJ2053" i="1"/>
  <c r="BS2054" i="1"/>
  <c r="BO2054" i="1"/>
  <c r="BX2055" i="1"/>
  <c r="BQ2055" i="1"/>
  <c r="BS2057" i="1"/>
  <c r="AJ2059" i="1"/>
  <c r="BT2063" i="1"/>
  <c r="BS2066" i="1"/>
  <c r="BX2067" i="1"/>
  <c r="BO2075" i="1"/>
  <c r="BX2077" i="1"/>
  <c r="BR2077" i="1"/>
  <c r="AJ2078" i="1"/>
  <c r="BP2078" i="1"/>
  <c r="BS2082" i="1"/>
  <c r="BY2084" i="1"/>
  <c r="BT2084" i="1"/>
  <c r="BP2085" i="1"/>
  <c r="BO2090" i="1"/>
  <c r="BS2092" i="1"/>
  <c r="BY2092" i="1"/>
  <c r="BQ2092" i="1"/>
  <c r="BN2093" i="1"/>
  <c r="BO2094" i="1"/>
  <c r="BX2094" i="1"/>
  <c r="BT2098" i="1"/>
  <c r="BS2100" i="1"/>
  <c r="BQ2100" i="1"/>
  <c r="BN2101" i="1"/>
  <c r="AJ2102" i="1"/>
  <c r="BP2102" i="1"/>
  <c r="BO2105" i="1"/>
  <c r="BT2111" i="1"/>
  <c r="BV2115" i="1"/>
  <c r="BT2121" i="1"/>
  <c r="AJ2125" i="1"/>
  <c r="BY2133" i="1"/>
  <c r="BY2137" i="1"/>
  <c r="BP2142" i="1"/>
  <c r="BX2143" i="1"/>
  <c r="BY2153" i="1"/>
  <c r="BU2153" i="1"/>
  <c r="BZ2161" i="1"/>
  <c r="BO2165" i="1"/>
  <c r="BN2172" i="1"/>
  <c r="BK2174" i="1"/>
  <c r="AJ2179" i="1"/>
  <c r="BL2179" i="1" s="1"/>
  <c r="BG2205" i="1"/>
  <c r="BU2216" i="1"/>
  <c r="BV2216" i="1" s="1"/>
  <c r="BY2230" i="1"/>
  <c r="BT2230" i="1"/>
  <c r="BU2241" i="1"/>
  <c r="BT2241" i="1"/>
  <c r="BS2241" i="1"/>
  <c r="BQ2241" i="1"/>
  <c r="BN2241" i="1"/>
  <c r="AJ2261" i="1"/>
  <c r="BA2261" i="1" s="1"/>
  <c r="BS2269" i="1"/>
  <c r="BT2279" i="1"/>
  <c r="BY2299" i="1"/>
  <c r="BZ2300" i="1"/>
  <c r="BT2300" i="1"/>
  <c r="BS2303" i="1"/>
  <c r="BX2304" i="1"/>
  <c r="BN2306" i="1"/>
  <c r="BY2307" i="1"/>
  <c r="BZ2308" i="1"/>
  <c r="BT2308" i="1"/>
  <c r="BZ2314" i="1"/>
  <c r="BR2314" i="1"/>
  <c r="BO2345" i="1"/>
  <c r="BM2345" i="1"/>
  <c r="BQ2181" i="1"/>
  <c r="AJ2182" i="1"/>
  <c r="BS2182" i="1"/>
  <c r="BX2185" i="1"/>
  <c r="BZ2185" i="1"/>
  <c r="BZ2189" i="1"/>
  <c r="BU2190" i="1"/>
  <c r="BZ2191" i="1"/>
  <c r="BY2193" i="1"/>
  <c r="BS2194" i="1"/>
  <c r="BQ2196" i="1"/>
  <c r="BS2200" i="1"/>
  <c r="BQ2201" i="1"/>
  <c r="BQ2209" i="1"/>
  <c r="BM2211" i="1"/>
  <c r="BZ2212" i="1"/>
  <c r="BR2212" i="1"/>
  <c r="BM2224" i="1"/>
  <c r="BT2224" i="1"/>
  <c r="BP2225" i="1"/>
  <c r="BU2225" i="1"/>
  <c r="BV2225" i="1" s="1"/>
  <c r="BT2231" i="1"/>
  <c r="BS2232" i="1"/>
  <c r="BX2238" i="1"/>
  <c r="AJ2240" i="1"/>
  <c r="BA2240" i="1" s="1"/>
  <c r="BR2240" i="1"/>
  <c r="BT2246" i="1"/>
  <c r="BZ2248" i="1"/>
  <c r="BU2248" i="1"/>
  <c r="BV2249" i="1"/>
  <c r="BQ2255" i="1"/>
  <c r="BS2257" i="1"/>
  <c r="BZ2262" i="1"/>
  <c r="BP2262" i="1"/>
  <c r="BQ2267" i="1"/>
  <c r="BR2268" i="1"/>
  <c r="BU2268" i="1"/>
  <c r="BX2274" i="1"/>
  <c r="BR2276" i="1"/>
  <c r="AJ2280" i="1"/>
  <c r="BM2281" i="1"/>
  <c r="BQ2281" i="1"/>
  <c r="BH2282" i="1"/>
  <c r="BZ2284" i="1"/>
  <c r="BT2284" i="1"/>
  <c r="BN2286" i="1"/>
  <c r="BX2287" i="1"/>
  <c r="BP2288" i="1"/>
  <c r="BU2291" i="1"/>
  <c r="BP2292" i="1"/>
  <c r="BQ2297" i="1"/>
  <c r="BS2298" i="1"/>
  <c r="BR2298" i="1"/>
  <c r="AJ2299" i="1"/>
  <c r="BN2302" i="1"/>
  <c r="BZ2303" i="1"/>
  <c r="BX2306" i="1"/>
  <c r="AJ2307" i="1"/>
  <c r="BR2322" i="1"/>
  <c r="BN2322" i="1"/>
  <c r="BR2326" i="1"/>
  <c r="BP2330" i="1"/>
  <c r="BN2338" i="1"/>
  <c r="BM2363" i="1"/>
  <c r="BT2424" i="1"/>
  <c r="BU2424" i="1"/>
  <c r="BV2136" i="1"/>
  <c r="AJ2139" i="1"/>
  <c r="BO2140" i="1"/>
  <c r="BY2140" i="1"/>
  <c r="BV2148" i="1"/>
  <c r="BO2151" i="1"/>
  <c r="BZ2156" i="1"/>
  <c r="BY2156" i="1"/>
  <c r="BP2157" i="1"/>
  <c r="BZ2164" i="1"/>
  <c r="BP2165" i="1"/>
  <c r="BO2170" i="1"/>
  <c r="BV2172" i="1"/>
  <c r="BU2173" i="1"/>
  <c r="BV2173" i="1" s="1"/>
  <c r="BX2177" i="1"/>
  <c r="BZ2177" i="1"/>
  <c r="BU2181" i="1"/>
  <c r="BV2181" i="1" s="1"/>
  <c r="BY2183" i="1"/>
  <c r="BR2183" i="1"/>
  <c r="BS2185" i="1"/>
  <c r="BY2187" i="1"/>
  <c r="BM2189" i="1"/>
  <c r="BY2191" i="1"/>
  <c r="AJ2192" i="1"/>
  <c r="BO2193" i="1"/>
  <c r="BT2193" i="1"/>
  <c r="BR2195" i="1"/>
  <c r="BQ2198" i="1"/>
  <c r="BO2200" i="1"/>
  <c r="BY2200" i="1"/>
  <c r="BX2202" i="1"/>
  <c r="BR2203" i="1"/>
  <c r="BP2207" i="1"/>
  <c r="BY2209" i="1"/>
  <c r="BR2211" i="1"/>
  <c r="BO2215" i="1"/>
  <c r="BR2217" i="1"/>
  <c r="BY2219" i="1"/>
  <c r="BR2221" i="1"/>
  <c r="BO2224" i="1"/>
  <c r="BU2224" i="1"/>
  <c r="BR2231" i="1"/>
  <c r="BU2233" i="1"/>
  <c r="BV2233" i="1" s="1"/>
  <c r="AJ2239" i="1"/>
  <c r="BR2241" i="1"/>
  <c r="BV2248" i="1"/>
  <c r="BZ2254" i="1"/>
  <c r="BP2259" i="1"/>
  <c r="BN2273" i="1"/>
  <c r="BY2276" i="1"/>
  <c r="BU2276" i="1"/>
  <c r="BY2279" i="1"/>
  <c r="BO2281" i="1"/>
  <c r="BZ2282" i="1"/>
  <c r="AJ2283" i="1"/>
  <c r="BS2283" i="1"/>
  <c r="BU2284" i="1"/>
  <c r="BV2284" i="1" s="1"/>
  <c r="BR2292" i="1"/>
  <c r="BY2297" i="1"/>
  <c r="BU2297" i="1"/>
  <c r="BT2298" i="1"/>
  <c r="BT2306" i="1"/>
  <c r="BO2308" i="1"/>
  <c r="BP2314" i="1"/>
  <c r="BP2316" i="1"/>
  <c r="AJ2322" i="1"/>
  <c r="BJ2322" i="1" s="1"/>
  <c r="BZ2326" i="1"/>
  <c r="BM2329" i="1"/>
  <c r="AL2329" i="1"/>
  <c r="AJ2329" i="1" s="1"/>
  <c r="BY2349" i="1"/>
  <c r="BT2364" i="1"/>
  <c r="BY2386" i="1"/>
  <c r="BZ2180" i="1"/>
  <c r="BY2180" i="1"/>
  <c r="BY2185" i="1"/>
  <c r="AJ2191" i="1"/>
  <c r="BA2191" i="1" s="1"/>
  <c r="AJ2193" i="1"/>
  <c r="AJ2194" i="1"/>
  <c r="BY2196" i="1"/>
  <c r="BR2201" i="1"/>
  <c r="BM2202" i="1"/>
  <c r="BV2203" i="1"/>
  <c r="AJ2204" i="1"/>
  <c r="BX2207" i="1"/>
  <c r="BS2211" i="1"/>
  <c r="BX2218" i="1"/>
  <c r="BU2218" i="1"/>
  <c r="BZ2221" i="1"/>
  <c r="BT2223" i="1"/>
  <c r="AJ2230" i="1"/>
  <c r="BA2230" i="1" s="1"/>
  <c r="BY2231" i="1"/>
  <c r="BS2234" i="1"/>
  <c r="BR2235" i="1"/>
  <c r="BZ2240" i="1"/>
  <c r="BV2242" i="1"/>
  <c r="BY2246" i="1"/>
  <c r="BN2250" i="1"/>
  <c r="BT2252" i="1"/>
  <c r="BP2252" i="1"/>
  <c r="BJ2261" i="1"/>
  <c r="BX2266" i="1"/>
  <c r="BM2267" i="1"/>
  <c r="BY2268" i="1"/>
  <c r="AZ2272" i="1"/>
  <c r="BS2273" i="1"/>
  <c r="BR2273" i="1"/>
  <c r="AJ2274" i="1"/>
  <c r="BQ2280" i="1"/>
  <c r="BR2282" i="1"/>
  <c r="BT2282" i="1"/>
  <c r="BP2286" i="1"/>
  <c r="BX2288" i="1"/>
  <c r="BV2292" i="1"/>
  <c r="BZ2292" i="1"/>
  <c r="BT2292" i="1"/>
  <c r="AJ2296" i="1"/>
  <c r="BM2300" i="1"/>
  <c r="BJ2310" i="1"/>
  <c r="AJ2318" i="1"/>
  <c r="BL2318" i="1" s="1"/>
  <c r="BT2328" i="1"/>
  <c r="BP2334" i="1"/>
  <c r="BT2334" i="1"/>
  <c r="BN2334" i="1"/>
  <c r="BS2344" i="1"/>
  <c r="BU2344" i="1"/>
  <c r="BT2344" i="1"/>
  <c r="BN2344" i="1"/>
  <c r="BS2369" i="1"/>
  <c r="BY2380" i="1"/>
  <c r="BT2380" i="1"/>
  <c r="BN2380" i="1"/>
  <c r="AJ2392" i="1"/>
  <c r="BH2392" i="1" s="1"/>
  <c r="BZ2150" i="1"/>
  <c r="BY2152" i="1"/>
  <c r="BO2156" i="1"/>
  <c r="BP2156" i="1"/>
  <c r="BV2160" i="1"/>
  <c r="BO2164" i="1"/>
  <c r="BY2164" i="1"/>
  <c r="BZ2166" i="1"/>
  <c r="BS2166" i="1"/>
  <c r="BV2168" i="1"/>
  <c r="BY2177" i="1"/>
  <c r="BP2178" i="1"/>
  <c r="BV2180" i="1"/>
  <c r="BO2183" i="1"/>
  <c r="BS2183" i="1"/>
  <c r="BV2184" i="1"/>
  <c r="BZ2188" i="1"/>
  <c r="BY2188" i="1"/>
  <c r="BQ2193" i="1"/>
  <c r="BM2196" i="1"/>
  <c r="BZ2197" i="1"/>
  <c r="BY2207" i="1"/>
  <c r="AJ2208" i="1"/>
  <c r="BA2208" i="1" s="1"/>
  <c r="AJ2209" i="1"/>
  <c r="BP2209" i="1"/>
  <c r="BU2209" i="1"/>
  <c r="BV2209" i="1" s="1"/>
  <c r="AJ2210" i="1"/>
  <c r="BP2211" i="1"/>
  <c r="BY2215" i="1"/>
  <c r="BN2216" i="1"/>
  <c r="BQ2218" i="1"/>
  <c r="BR2225" i="1"/>
  <c r="BP2226" i="1"/>
  <c r="BR2233" i="1"/>
  <c r="BX2237" i="1"/>
  <c r="BN2240" i="1"/>
  <c r="BQ2242" i="1"/>
  <c r="BO2245" i="1"/>
  <c r="BY2248" i="1"/>
  <c r="BZ2250" i="1"/>
  <c r="BR2250" i="1"/>
  <c r="BS2251" i="1"/>
  <c r="BY2252" i="1"/>
  <c r="BR2252" i="1"/>
  <c r="BS2255" i="1"/>
  <c r="BS2256" i="1"/>
  <c r="BR2258" i="1"/>
  <c r="BZ2260" i="1"/>
  <c r="BT2260" i="1"/>
  <c r="BO2265" i="1"/>
  <c r="BY2266" i="1"/>
  <c r="BT2267" i="1"/>
  <c r="BY2271" i="1"/>
  <c r="BQ2272" i="1"/>
  <c r="BV2273" i="1"/>
  <c r="BM2276" i="1"/>
  <c r="BX2279" i="1"/>
  <c r="BM2280" i="1"/>
  <c r="BS2280" i="1"/>
  <c r="BT2281" i="1"/>
  <c r="BO2286" i="1"/>
  <c r="BO2288" i="1"/>
  <c r="BR2294" i="1"/>
  <c r="BX2295" i="1"/>
  <c r="BZ2296" i="1"/>
  <c r="BX2296" i="1"/>
  <c r="BT2296" i="1"/>
  <c r="BO2297" i="1"/>
  <c r="BP2302" i="1"/>
  <c r="BZ2304" i="1"/>
  <c r="BP2304" i="1"/>
  <c r="AL2309" i="1"/>
  <c r="BX2310" i="1"/>
  <c r="BN2310" i="1"/>
  <c r="BZ2316" i="1"/>
  <c r="BO2337" i="1"/>
  <c r="BM2337" i="1"/>
  <c r="BY2343" i="1"/>
  <c r="BS2343" i="1"/>
  <c r="BU2345" i="1"/>
  <c r="BT2213" i="1"/>
  <c r="BM2227" i="1"/>
  <c r="BY2229" i="1"/>
  <c r="BQ2240" i="1"/>
  <c r="BS2253" i="1"/>
  <c r="BX2256" i="1"/>
  <c r="BX2258" i="1"/>
  <c r="BM2260" i="1"/>
  <c r="BY2260" i="1"/>
  <c r="BT2263" i="1"/>
  <c r="BN2269" i="1"/>
  <c r="BZ2270" i="1"/>
  <c r="BJ2277" i="1"/>
  <c r="BT2278" i="1"/>
  <c r="AJ2281" i="1"/>
  <c r="AJ2288" i="1"/>
  <c r="AJ2289" i="1"/>
  <c r="BJ2289" i="1" s="1"/>
  <c r="BZ2290" i="1"/>
  <c r="AJ2298" i="1"/>
  <c r="BU2299" i="1"/>
  <c r="BT2310" i="1"/>
  <c r="BS2317" i="1"/>
  <c r="BU2317" i="1"/>
  <c r="BQ2317" i="1"/>
  <c r="BM2325" i="1"/>
  <c r="BP2328" i="1"/>
  <c r="BP2338" i="1"/>
  <c r="BS2341" i="1"/>
  <c r="BU2341" i="1"/>
  <c r="BQ2341" i="1"/>
  <c r="BM2379" i="1"/>
  <c r="BZ2147" i="1"/>
  <c r="BY2150" i="1"/>
  <c r="BZ2155" i="1"/>
  <c r="BU2155" i="1"/>
  <c r="BV2158" i="1"/>
  <c r="BT2158" i="1"/>
  <c r="BZ2163" i="1"/>
  <c r="BU2163" i="1"/>
  <c r="BY2166" i="1"/>
  <c r="BT2166" i="1"/>
  <c r="AJ2172" i="1"/>
  <c r="BA2172" i="1" s="1"/>
  <c r="BZ2174" i="1"/>
  <c r="BV2176" i="1"/>
  <c r="BT2179" i="1"/>
  <c r="BR2181" i="1"/>
  <c r="BZ2182" i="1"/>
  <c r="BT2182" i="1"/>
  <c r="BO2184" i="1"/>
  <c r="BM2185" i="1"/>
  <c r="BX2186" i="1"/>
  <c r="BR2188" i="1"/>
  <c r="BQ2195" i="1"/>
  <c r="BY2197" i="1"/>
  <c r="BS2198" i="1"/>
  <c r="BZ2201" i="1"/>
  <c r="BU2201" i="1"/>
  <c r="BV2201" i="1" s="1"/>
  <c r="BS2204" i="1"/>
  <c r="BY2211" i="1"/>
  <c r="BZ2211" i="1"/>
  <c r="BZ2216" i="1"/>
  <c r="BT2216" i="1"/>
  <c r="BO2217" i="1"/>
  <c r="BT2217" i="1"/>
  <c r="AJ2218" i="1"/>
  <c r="BM2220" i="1"/>
  <c r="BR2220" i="1"/>
  <c r="BQ2223" i="1"/>
  <c r="BQ2225" i="1"/>
  <c r="BY2226" i="1"/>
  <c r="BX2230" i="1"/>
  <c r="BQ2230" i="1"/>
  <c r="BZ2232" i="1"/>
  <c r="BP2233" i="1"/>
  <c r="BO2239" i="1"/>
  <c r="BT2239" i="1"/>
  <c r="BT2240" i="1"/>
  <c r="BO2241" i="1"/>
  <c r="BS2242" i="1"/>
  <c r="BM2243" i="1"/>
  <c r="AJ2250" i="1"/>
  <c r="BS2250" i="1"/>
  <c r="BX2255" i="1"/>
  <c r="BN2257" i="1"/>
  <c r="BO2258" i="1"/>
  <c r="BY2263" i="1"/>
  <c r="BN2264" i="1"/>
  <c r="BY2265" i="1"/>
  <c r="BS2267" i="1"/>
  <c r="BY2269" i="1"/>
  <c r="BR2269" i="1"/>
  <c r="BO2272" i="1"/>
  <c r="BV2272" i="1"/>
  <c r="BO2277" i="1"/>
  <c r="BX2278" i="1"/>
  <c r="BM2283" i="1"/>
  <c r="BX2284" i="1"/>
  <c r="BU2285" i="1"/>
  <c r="BS2287" i="1"/>
  <c r="BM2289" i="1"/>
  <c r="BX2292" i="1"/>
  <c r="BP2294" i="1"/>
  <c r="BO2296" i="1"/>
  <c r="BV2296" i="1"/>
  <c r="BP2300" i="1"/>
  <c r="AJ2303" i="1"/>
  <c r="BK2303" i="1" s="1"/>
  <c r="BO2304" i="1"/>
  <c r="BU2304" i="1"/>
  <c r="BV2304" i="1" s="1"/>
  <c r="BP2308" i="1"/>
  <c r="BP2310" i="1"/>
  <c r="BO2312" i="1"/>
  <c r="BN2318" i="1"/>
  <c r="AJ2320" i="1"/>
  <c r="BP2322" i="1"/>
  <c r="BO2334" i="1"/>
  <c r="AJ2336" i="1"/>
  <c r="BN2342" i="1"/>
  <c r="BU2133" i="1"/>
  <c r="BY2143" i="1"/>
  <c r="BO2149" i="1"/>
  <c r="AJ2150" i="1"/>
  <c r="BP2150" i="1"/>
  <c r="BY2158" i="1"/>
  <c r="BY2171" i="1"/>
  <c r="BX2178" i="1"/>
  <c r="BZ2179" i="1"/>
  <c r="BU2179" i="1"/>
  <c r="BN2181" i="1"/>
  <c r="BR2189" i="1"/>
  <c r="BT2192" i="1"/>
  <c r="BN2193" i="1"/>
  <c r="BP2194" i="1"/>
  <c r="BX2199" i="1"/>
  <c r="AJ2202" i="1"/>
  <c r="BK2202" i="1" s="1"/>
  <c r="BY2203" i="1"/>
  <c r="BQ2204" i="1"/>
  <c r="BR2209" i="1"/>
  <c r="BO2212" i="1"/>
  <c r="BO2214" i="1"/>
  <c r="BU2217" i="1"/>
  <c r="BV2217" i="1" s="1"/>
  <c r="BZ2220" i="1"/>
  <c r="AJ2223" i="1"/>
  <c r="BA2223" i="1" s="1"/>
  <c r="BT2225" i="1"/>
  <c r="AJ2226" i="1"/>
  <c r="BS2226" i="1"/>
  <c r="BR2228" i="1"/>
  <c r="AJ2231" i="1"/>
  <c r="BA2231" i="1" s="1"/>
  <c r="BR2239" i="1"/>
  <c r="BU2240" i="1"/>
  <c r="BV2240" i="1" s="1"/>
  <c r="BP2241" i="1"/>
  <c r="BZ2249" i="1"/>
  <c r="BY2249" i="1"/>
  <c r="BX2252" i="1"/>
  <c r="BZ2257" i="1"/>
  <c r="AJ2258" i="1"/>
  <c r="BK2258" i="1" s="1"/>
  <c r="AJ2259" i="1"/>
  <c r="BR2262" i="1"/>
  <c r="BV2264" i="1"/>
  <c r="BZ2269" i="1"/>
  <c r="BU2269" i="1"/>
  <c r="AJ2270" i="1"/>
  <c r="BO2270" i="1"/>
  <c r="BR2274" i="1"/>
  <c r="AJ2275" i="1"/>
  <c r="BS2275" i="1"/>
  <c r="BU2277" i="1"/>
  <c r="BV2277" i="1" s="1"/>
  <c r="BS2279" i="1"/>
  <c r="BP2279" i="1"/>
  <c r="BK2283" i="1"/>
  <c r="BY2287" i="1"/>
  <c r="AJ2290" i="1"/>
  <c r="BT2290" i="1"/>
  <c r="BN2298" i="1"/>
  <c r="BR2300" i="1"/>
  <c r="BU2301" i="1"/>
  <c r="BS2304" i="1"/>
  <c r="BR2306" i="1"/>
  <c r="BR2308" i="1"/>
  <c r="BO2309" i="1"/>
  <c r="AJ2312" i="1"/>
  <c r="BQ2313" i="1"/>
  <c r="BN2314" i="1"/>
  <c r="BP2318" i="1"/>
  <c r="BT2318" i="1"/>
  <c r="BR2318" i="1"/>
  <c r="BO2319" i="1"/>
  <c r="BQ2333" i="1"/>
  <c r="BX2336" i="1"/>
  <c r="BO2347" i="1"/>
  <c r="BN2364" i="1"/>
  <c r="AJ2384" i="1"/>
  <c r="BX2314" i="1"/>
  <c r="BR2316" i="1"/>
  <c r="BO2317" i="1"/>
  <c r="BY2317" i="1"/>
  <c r="BZ2320" i="1"/>
  <c r="BT2320" i="1"/>
  <c r="BO2324" i="1"/>
  <c r="BZ2330" i="1"/>
  <c r="AJ2331" i="1"/>
  <c r="BK2331" i="1" s="1"/>
  <c r="BV2332" i="1"/>
  <c r="BZ2332" i="1"/>
  <c r="BT2332" i="1"/>
  <c r="AJ2334" i="1"/>
  <c r="BZ2335" i="1"/>
  <c r="BR2340" i="1"/>
  <c r="BO2341" i="1"/>
  <c r="BY2341" i="1"/>
  <c r="AJ2344" i="1"/>
  <c r="AJ2345" i="1"/>
  <c r="BX2346" i="1"/>
  <c r="BP2346" i="1"/>
  <c r="BP2348" i="1"/>
  <c r="BS2349" i="1"/>
  <c r="BS2352" i="1"/>
  <c r="BS2354" i="1"/>
  <c r="BT2359" i="1"/>
  <c r="AJ2362" i="1"/>
  <c r="BP2362" i="1"/>
  <c r="BV2366" i="1"/>
  <c r="BU2369" i="1"/>
  <c r="BR2372" i="1"/>
  <c r="BZ2375" i="1"/>
  <c r="AJ2376" i="1"/>
  <c r="BM2377" i="1"/>
  <c r="BV2377" i="1"/>
  <c r="BP2378" i="1"/>
  <c r="BN2384" i="1"/>
  <c r="AJ2385" i="1"/>
  <c r="BL2385" i="1" s="1"/>
  <c r="BS2386" i="1"/>
  <c r="BP2386" i="1"/>
  <c r="BY2388" i="1"/>
  <c r="BP2388" i="1"/>
  <c r="BO2391" i="1"/>
  <c r="BQ2392" i="1"/>
  <c r="BP2392" i="1"/>
  <c r="BN2392" i="1"/>
  <c r="BX2395" i="1"/>
  <c r="BU2396" i="1"/>
  <c r="BT2396" i="1"/>
  <c r="BO2398" i="1"/>
  <c r="BS2399" i="1"/>
  <c r="AJ2402" i="1"/>
  <c r="BT2402" i="1"/>
  <c r="BU2402" i="1"/>
  <c r="BR2402" i="1"/>
  <c r="BQ2402" i="1"/>
  <c r="BP2402" i="1"/>
  <c r="AJ2432" i="1"/>
  <c r="BM2466" i="1"/>
  <c r="BS2327" i="1"/>
  <c r="BQ2329" i="1"/>
  <c r="BY2330" i="1"/>
  <c r="BT2330" i="1"/>
  <c r="BY2332" i="1"/>
  <c r="BR2334" i="1"/>
  <c r="BY2338" i="1"/>
  <c r="BR2338" i="1"/>
  <c r="BV2340" i="1"/>
  <c r="BZ2340" i="1"/>
  <c r="BT2340" i="1"/>
  <c r="BY2347" i="1"/>
  <c r="BR2348" i="1"/>
  <c r="BO2349" i="1"/>
  <c r="BU2351" i="1"/>
  <c r="BO2354" i="1"/>
  <c r="BY2354" i="1"/>
  <c r="BX2356" i="1"/>
  <c r="BN2356" i="1"/>
  <c r="BQ2358" i="1"/>
  <c r="BP2359" i="1"/>
  <c r="BR2362" i="1"/>
  <c r="BO2363" i="1"/>
  <c r="AJ2365" i="1"/>
  <c r="BA2365" i="1" s="1"/>
  <c r="BP2370" i="1"/>
  <c r="BO2371" i="1"/>
  <c r="BX2372" i="1"/>
  <c r="BS2372" i="1"/>
  <c r="BQ2373" i="1"/>
  <c r="BN2374" i="1"/>
  <c r="BQ2378" i="1"/>
  <c r="BX2392" i="1"/>
  <c r="BZ2396" i="1"/>
  <c r="BI2397" i="1"/>
  <c r="BA2397" i="1"/>
  <c r="BO2401" i="1"/>
  <c r="BM2401" i="1"/>
  <c r="BO2407" i="1"/>
  <c r="BY2407" i="1"/>
  <c r="BY2413" i="1"/>
  <c r="BZ2418" i="1"/>
  <c r="BM2421" i="1"/>
  <c r="AJ2435" i="1"/>
  <c r="BZ2438" i="1"/>
  <c r="BO2441" i="1"/>
  <c r="BT2441" i="1"/>
  <c r="BR2441" i="1"/>
  <c r="BP2441" i="1"/>
  <c r="BX2308" i="1"/>
  <c r="BR2310" i="1"/>
  <c r="BN2312" i="1"/>
  <c r="BT2313" i="1"/>
  <c r="BT2314" i="1"/>
  <c r="AJ2315" i="1"/>
  <c r="BO2320" i="1"/>
  <c r="BS2320" i="1"/>
  <c r="AJ2325" i="1"/>
  <c r="BA2325" i="1" s="1"/>
  <c r="BN2326" i="1"/>
  <c r="BN2328" i="1"/>
  <c r="BY2335" i="1"/>
  <c r="BN2336" i="1"/>
  <c r="BT2338" i="1"/>
  <c r="AJ2339" i="1"/>
  <c r="BZ2343" i="1"/>
  <c r="BU2343" i="1"/>
  <c r="BT2346" i="1"/>
  <c r="AJ2347" i="1"/>
  <c r="BV2348" i="1"/>
  <c r="BZ2348" i="1"/>
  <c r="BT2348" i="1"/>
  <c r="BZ2351" i="1"/>
  <c r="BP2353" i="1"/>
  <c r="BX2354" i="1"/>
  <c r="AJ2355" i="1"/>
  <c r="BA2355" i="1" s="1"/>
  <c r="BZ2356" i="1"/>
  <c r="AJ2357" i="1"/>
  <c r="BP2358" i="1"/>
  <c r="BM2361" i="1"/>
  <c r="BT2362" i="1"/>
  <c r="BU2364" i="1"/>
  <c r="BG2368" i="1"/>
  <c r="BY2369" i="1"/>
  <c r="BU2371" i="1"/>
  <c r="BV2371" i="1" s="1"/>
  <c r="BY2372" i="1"/>
  <c r="BT2372" i="1"/>
  <c r="BO2375" i="1"/>
  <c r="BT2375" i="1"/>
  <c r="BZ2378" i="1"/>
  <c r="BR2378" i="1"/>
  <c r="BY2379" i="1"/>
  <c r="BN2382" i="1"/>
  <c r="BZ2384" i="1"/>
  <c r="BX2387" i="1"/>
  <c r="BT2390" i="1"/>
  <c r="BM2391" i="1"/>
  <c r="AM2391" i="1"/>
  <c r="AJ2391" i="1" s="1"/>
  <c r="BS2396" i="1"/>
  <c r="BY2397" i="1"/>
  <c r="BR2405" i="1"/>
  <c r="BQ2405" i="1"/>
  <c r="BU2410" i="1"/>
  <c r="AJ2423" i="1"/>
  <c r="BK2423" i="1" s="1"/>
  <c r="BU2444" i="1"/>
  <c r="AJ2471" i="1"/>
  <c r="BP2312" i="1"/>
  <c r="BO2313" i="1"/>
  <c r="BY2313" i="1"/>
  <c r="BS2323" i="1"/>
  <c r="BO2329" i="1"/>
  <c r="BQ2332" i="1"/>
  <c r="BS2335" i="1"/>
  <c r="BZ2336" i="1"/>
  <c r="BP2336" i="1"/>
  <c r="BO2340" i="1"/>
  <c r="BR2342" i="1"/>
  <c r="BT2345" i="1"/>
  <c r="BY2348" i="1"/>
  <c r="BR2350" i="1"/>
  <c r="BY2356" i="1"/>
  <c r="BM2358" i="1"/>
  <c r="BY2362" i="1"/>
  <c r="BY2363" i="1"/>
  <c r="BQ2363" i="1"/>
  <c r="BS2364" i="1"/>
  <c r="AJ2366" i="1"/>
  <c r="BQ2367" i="1"/>
  <c r="AJ2369" i="1"/>
  <c r="BL2369" i="1" s="1"/>
  <c r="BV2370" i="1"/>
  <c r="BR2370" i="1"/>
  <c r="BM2371" i="1"/>
  <c r="BS2375" i="1"/>
  <c r="BU2382" i="1"/>
  <c r="BM2383" i="1"/>
  <c r="BX2389" i="1"/>
  <c r="BY2389" i="1"/>
  <c r="BZ2390" i="1"/>
  <c r="BM2393" i="1"/>
  <c r="BX2404" i="1"/>
  <c r="BT2404" i="1"/>
  <c r="BR2404" i="1"/>
  <c r="BZ2404" i="1"/>
  <c r="BX2420" i="1"/>
  <c r="BO2420" i="1"/>
  <c r="BY2420" i="1"/>
  <c r="BU2428" i="1"/>
  <c r="BO2428" i="1"/>
  <c r="BU2433" i="1"/>
  <c r="BT2433" i="1"/>
  <c r="BY2442" i="1"/>
  <c r="BS2442" i="1"/>
  <c r="BQ2442" i="1"/>
  <c r="BO2442" i="1"/>
  <c r="BZ2443" i="1"/>
  <c r="BN2350" i="1"/>
  <c r="BZ2355" i="1"/>
  <c r="BO2355" i="1"/>
  <c r="BG2360" i="1"/>
  <c r="BY2370" i="1"/>
  <c r="AJ2377" i="1"/>
  <c r="BS2377" i="1"/>
  <c r="BU2378" i="1"/>
  <c r="BV2378" i="1" s="1"/>
  <c r="BM2382" i="1"/>
  <c r="BS2390" i="1"/>
  <c r="BN2390" i="1"/>
  <c r="BX2396" i="1"/>
  <c r="AL2396" i="1"/>
  <c r="AJ2396" i="1" s="1"/>
  <c r="BZ2400" i="1"/>
  <c r="BP2400" i="1"/>
  <c r="BZ2406" i="1"/>
  <c r="BN2406" i="1"/>
  <c r="BV2312" i="1"/>
  <c r="AJ2314" i="1"/>
  <c r="BJ2314" i="1" s="1"/>
  <c r="BX2318" i="1"/>
  <c r="BY2321" i="1"/>
  <c r="BR2324" i="1"/>
  <c r="BS2325" i="1"/>
  <c r="BP2326" i="1"/>
  <c r="BV2328" i="1"/>
  <c r="BX2331" i="1"/>
  <c r="BS2331" i="1"/>
  <c r="BZ2333" i="1"/>
  <c r="BY2333" i="1"/>
  <c r="BO2336" i="1"/>
  <c r="BZ2344" i="1"/>
  <c r="AJ2346" i="1"/>
  <c r="BJ2346" i="1" s="1"/>
  <c r="BQ2348" i="1"/>
  <c r="BS2351" i="1"/>
  <c r="BO2352" i="1"/>
  <c r="AJ2354" i="1"/>
  <c r="BQ2354" i="1"/>
  <c r="BQ2357" i="1"/>
  <c r="AJ2358" i="1"/>
  <c r="BA2358" i="1" s="1"/>
  <c r="BM2359" i="1"/>
  <c r="BQ2362" i="1"/>
  <c r="BX2362" i="1"/>
  <c r="BV2374" i="1"/>
  <c r="BX2378" i="1"/>
  <c r="BO2382" i="1"/>
  <c r="AJ2388" i="1"/>
  <c r="BL2388" i="1" s="1"/>
  <c r="BU2388" i="1"/>
  <c r="BT2388" i="1"/>
  <c r="BN2388" i="1"/>
  <c r="BO2390" i="1"/>
  <c r="BT2391" i="1"/>
  <c r="BU2391" i="1"/>
  <c r="BQ2391" i="1"/>
  <c r="BS2398" i="1"/>
  <c r="BU2398" i="1"/>
  <c r="BT2398" i="1"/>
  <c r="BT2407" i="1"/>
  <c r="BS2407" i="1"/>
  <c r="BR2407" i="1"/>
  <c r="BQ2407" i="1"/>
  <c r="BO2410" i="1"/>
  <c r="BQ2410" i="1"/>
  <c r="BP2410" i="1"/>
  <c r="BN2410" i="1"/>
  <c r="BR2443" i="1"/>
  <c r="BP2443" i="1"/>
  <c r="BN2443" i="1"/>
  <c r="AJ2457" i="1"/>
  <c r="BG2315" i="1"/>
  <c r="BO2315" i="1"/>
  <c r="BN2320" i="1"/>
  <c r="BT2321" i="1"/>
  <c r="BT2322" i="1"/>
  <c r="BV2324" i="1"/>
  <c r="BZ2324" i="1"/>
  <c r="BO2328" i="1"/>
  <c r="BR2330" i="1"/>
  <c r="BP2332" i="1"/>
  <c r="BS2333" i="1"/>
  <c r="BO2339" i="1"/>
  <c r="BZ2341" i="1"/>
  <c r="BO2342" i="1"/>
  <c r="BP2342" i="1"/>
  <c r="BV2344" i="1"/>
  <c r="BQ2349" i="1"/>
  <c r="BO2350" i="1"/>
  <c r="BP2350" i="1"/>
  <c r="BZ2352" i="1"/>
  <c r="BR2352" i="1"/>
  <c r="BR2354" i="1"/>
  <c r="BY2355" i="1"/>
  <c r="AJ2356" i="1"/>
  <c r="BZ2357" i="1"/>
  <c r="BP2357" i="1"/>
  <c r="BR2359" i="1"/>
  <c r="BT2361" i="1"/>
  <c r="BN2363" i="1"/>
  <c r="BO2367" i="1"/>
  <c r="BM2369" i="1"/>
  <c r="BO2374" i="1"/>
  <c r="BU2380" i="1"/>
  <c r="BR2380" i="1"/>
  <c r="BT2383" i="1"/>
  <c r="BU2383" i="1"/>
  <c r="BR2383" i="1"/>
  <c r="BV2386" i="1"/>
  <c r="BZ2386" i="1"/>
  <c r="BT2386" i="1"/>
  <c r="AJ2390" i="1"/>
  <c r="BX2391" i="1"/>
  <c r="BV2394" i="1"/>
  <c r="BT2394" i="1"/>
  <c r="BQ2394" i="1"/>
  <c r="BP2394" i="1"/>
  <c r="BO2395" i="1"/>
  <c r="BY2400" i="1"/>
  <c r="BY2405" i="1"/>
  <c r="BZ2412" i="1"/>
  <c r="AJ2414" i="1"/>
  <c r="BN2441" i="1"/>
  <c r="AJ2447" i="1"/>
  <c r="BM2450" i="1"/>
  <c r="AJ2451" i="1"/>
  <c r="BX2459" i="1"/>
  <c r="BR2467" i="1"/>
  <c r="BN2475" i="1"/>
  <c r="BQ2478" i="1"/>
  <c r="BP2479" i="1"/>
  <c r="BU2485" i="1"/>
  <c r="BU2489" i="1"/>
  <c r="BT2489" i="1"/>
  <c r="BR2491" i="1"/>
  <c r="BT2498" i="1"/>
  <c r="BX2503" i="1"/>
  <c r="BR2508" i="1"/>
  <c r="BZ2526" i="1"/>
  <c r="BQ2381" i="1"/>
  <c r="BX2383" i="1"/>
  <c r="BQ2384" i="1"/>
  <c r="BZ2389" i="1"/>
  <c r="BR2389" i="1"/>
  <c r="BS2391" i="1"/>
  <c r="BX2397" i="1"/>
  <c r="BR2397" i="1"/>
  <c r="AJ2399" i="1"/>
  <c r="BK2399" i="1" s="1"/>
  <c r="BM2406" i="1"/>
  <c r="AJ2408" i="1"/>
  <c r="BR2412" i="1"/>
  <c r="BY2416" i="1"/>
  <c r="BQ2416" i="1"/>
  <c r="BU2420" i="1"/>
  <c r="BY2424" i="1"/>
  <c r="BM2426" i="1"/>
  <c r="AJ2431" i="1"/>
  <c r="BO2433" i="1"/>
  <c r="BY2438" i="1"/>
  <c r="BZ2439" i="1"/>
  <c r="BX2443" i="1"/>
  <c r="BY2445" i="1"/>
  <c r="BP2445" i="1"/>
  <c r="BU2446" i="1"/>
  <c r="BU2448" i="1"/>
  <c r="AJ2449" i="1"/>
  <c r="BN2451" i="1"/>
  <c r="BQ2452" i="1"/>
  <c r="BN2455" i="1"/>
  <c r="BQ2456" i="1"/>
  <c r="BP2457" i="1"/>
  <c r="BY2458" i="1"/>
  <c r="BR2459" i="1"/>
  <c r="BP2461" i="1"/>
  <c r="BQ2462" i="1"/>
  <c r="BU2463" i="1"/>
  <c r="BY2469" i="1"/>
  <c r="BZ2469" i="1"/>
  <c r="BO2470" i="1"/>
  <c r="BO2473" i="1"/>
  <c r="BP2475" i="1"/>
  <c r="BP2477" i="1"/>
  <c r="BR2479" i="1"/>
  <c r="BY2481" i="1"/>
  <c r="BT2481" i="1"/>
  <c r="BQ2485" i="1"/>
  <c r="BS2491" i="1"/>
  <c r="BT2491" i="1"/>
  <c r="BO2493" i="1"/>
  <c r="BR2493" i="1"/>
  <c r="BZ2498" i="1"/>
  <c r="BR2501" i="1"/>
  <c r="BR2503" i="1"/>
  <c r="BR2506" i="1"/>
  <c r="BR2509" i="1"/>
  <c r="BU2511" i="1"/>
  <c r="BS2515" i="1"/>
  <c r="BS2535" i="1"/>
  <c r="BS2575" i="1"/>
  <c r="BS2394" i="1"/>
  <c r="BZ2394" i="1"/>
  <c r="BY2395" i="1"/>
  <c r="BP2404" i="1"/>
  <c r="BO2406" i="1"/>
  <c r="BT2410" i="1"/>
  <c r="BN2414" i="1"/>
  <c r="BX2415" i="1"/>
  <c r="BT2415" i="1"/>
  <c r="BX2416" i="1"/>
  <c r="BU2418" i="1"/>
  <c r="BV2418" i="1" s="1"/>
  <c r="BN2421" i="1"/>
  <c r="BR2425" i="1"/>
  <c r="BP2429" i="1"/>
  <c r="BT2432" i="1"/>
  <c r="BO2435" i="1"/>
  <c r="BY2436" i="1"/>
  <c r="BP2437" i="1"/>
  <c r="BO2440" i="1"/>
  <c r="BM2442" i="1"/>
  <c r="BM2445" i="1"/>
  <c r="BT2445" i="1"/>
  <c r="BN2449" i="1"/>
  <c r="BP2451" i="1"/>
  <c r="BZ2455" i="1"/>
  <c r="BP2455" i="1"/>
  <c r="BT2457" i="1"/>
  <c r="BT2459" i="1"/>
  <c r="BR2461" i="1"/>
  <c r="AJ2464" i="1"/>
  <c r="BA2464" i="1" s="1"/>
  <c r="BX2465" i="1"/>
  <c r="BU2465" i="1"/>
  <c r="BT2469" i="1"/>
  <c r="AJ2474" i="1"/>
  <c r="BK2474" i="1" s="1"/>
  <c r="BY2477" i="1"/>
  <c r="BZ2477" i="1"/>
  <c r="BR2477" i="1"/>
  <c r="BO2478" i="1"/>
  <c r="BS2478" i="1"/>
  <c r="BS2480" i="1"/>
  <c r="BZ2481" i="1"/>
  <c r="BU2481" i="1"/>
  <c r="BU2487" i="1"/>
  <c r="BV2487" i="1" s="1"/>
  <c r="BP2487" i="1"/>
  <c r="BO2489" i="1"/>
  <c r="BS2495" i="1"/>
  <c r="AJ2499" i="1"/>
  <c r="BL2499" i="1" s="1"/>
  <c r="BZ2506" i="1"/>
  <c r="BX2507" i="1"/>
  <c r="AM2507" i="1"/>
  <c r="AJ2507" i="1" s="1"/>
  <c r="BY2508" i="1"/>
  <c r="AJ2516" i="1"/>
  <c r="BU2520" i="1"/>
  <c r="BT2520" i="1"/>
  <c r="BR2520" i="1"/>
  <c r="BY2523" i="1"/>
  <c r="BX2528" i="1"/>
  <c r="BN2530" i="1"/>
  <c r="BU2545" i="1"/>
  <c r="BO2545" i="1"/>
  <c r="BY2415" i="1"/>
  <c r="BR2421" i="1"/>
  <c r="BR2429" i="1"/>
  <c r="BZ2435" i="1"/>
  <c r="BR2437" i="1"/>
  <c r="AJ2443" i="1"/>
  <c r="AM2450" i="1"/>
  <c r="AJ2450" i="1" s="1"/>
  <c r="BT2455" i="1"/>
  <c r="BV2461" i="1"/>
  <c r="BM2462" i="1"/>
  <c r="BV2465" i="1"/>
  <c r="BZ2467" i="1"/>
  <c r="BU2469" i="1"/>
  <c r="BV2469" i="1" s="1"/>
  <c r="BS2475" i="1"/>
  <c r="BV2477" i="1"/>
  <c r="BU2479" i="1"/>
  <c r="BO2484" i="1"/>
  <c r="BU2486" i="1"/>
  <c r="AJ2489" i="1"/>
  <c r="BV2490" i="1"/>
  <c r="BU2490" i="1"/>
  <c r="BT2496" i="1"/>
  <c r="BN2506" i="1"/>
  <c r="BT2529" i="1"/>
  <c r="BS2529" i="1"/>
  <c r="BR2543" i="1"/>
  <c r="BQ2543" i="1"/>
  <c r="BZ2382" i="1"/>
  <c r="BS2383" i="1"/>
  <c r="BM2385" i="1"/>
  <c r="BX2388" i="1"/>
  <c r="BO2394" i="1"/>
  <c r="BX2399" i="1"/>
  <c r="BZ2402" i="1"/>
  <c r="BS2412" i="1"/>
  <c r="BQ2412" i="1"/>
  <c r="BM2417" i="1"/>
  <c r="BX2421" i="1"/>
  <c r="BZ2427" i="1"/>
  <c r="BV2429" i="1"/>
  <c r="BT2429" i="1"/>
  <c r="BY2432" i="1"/>
  <c r="AJ2433" i="1"/>
  <c r="BU2434" i="1"/>
  <c r="BV2434" i="1" s="1"/>
  <c r="BY2437" i="1"/>
  <c r="BS2444" i="1"/>
  <c r="BR2447" i="1"/>
  <c r="BR2449" i="1"/>
  <c r="BQ2450" i="1"/>
  <c r="AJ2455" i="1"/>
  <c r="BU2455" i="1"/>
  <c r="BO2457" i="1"/>
  <c r="BN2471" i="1"/>
  <c r="BZ2472" i="1"/>
  <c r="BS2472" i="1"/>
  <c r="BR2473" i="1"/>
  <c r="BY2474" i="1"/>
  <c r="AJ2479" i="1"/>
  <c r="BJ2479" i="1" s="1"/>
  <c r="AJ2481" i="1"/>
  <c r="AJ2482" i="1"/>
  <c r="BN2485" i="1"/>
  <c r="BZ2486" i="1"/>
  <c r="BS2486" i="1"/>
  <c r="BQ2486" i="1"/>
  <c r="BU2494" i="1"/>
  <c r="BV2494" i="1" s="1"/>
  <c r="BQ2497" i="1"/>
  <c r="BX2499" i="1"/>
  <c r="AJ2505" i="1"/>
  <c r="BO2507" i="1"/>
  <c r="BZ2512" i="1"/>
  <c r="BR2512" i="1"/>
  <c r="BX2515" i="1"/>
  <c r="BP2515" i="1"/>
  <c r="BU2517" i="1"/>
  <c r="BZ2520" i="1"/>
  <c r="BU2525" i="1"/>
  <c r="BX2532" i="1"/>
  <c r="BQ2537" i="1"/>
  <c r="BX2545" i="1"/>
  <c r="BQ2400" i="1"/>
  <c r="BS2402" i="1"/>
  <c r="BY2403" i="1"/>
  <c r="BZ2408" i="1"/>
  <c r="BN2408" i="1"/>
  <c r="BX2411" i="1"/>
  <c r="BP2412" i="1"/>
  <c r="BO2414" i="1"/>
  <c r="BY2417" i="1"/>
  <c r="BX2419" i="1"/>
  <c r="AJ2420" i="1"/>
  <c r="BS2421" i="1"/>
  <c r="BR2423" i="1"/>
  <c r="BM2425" i="1"/>
  <c r="BP2427" i="1"/>
  <c r="BO2429" i="1"/>
  <c r="BZ2434" i="1"/>
  <c r="BY2434" i="1"/>
  <c r="AJ2441" i="1"/>
  <c r="BQ2444" i="1"/>
  <c r="BN2447" i="1"/>
  <c r="BO2448" i="1"/>
  <c r="BX2451" i="1"/>
  <c r="BY2453" i="1"/>
  <c r="BP2453" i="1"/>
  <c r="BU2454" i="1"/>
  <c r="BX2461" i="1"/>
  <c r="BN2463" i="1"/>
  <c r="BZ2464" i="1"/>
  <c r="BQ2464" i="1"/>
  <c r="AJ2465" i="1"/>
  <c r="BM2468" i="1"/>
  <c r="BX2471" i="1"/>
  <c r="BP2471" i="1"/>
  <c r="AJ2477" i="1"/>
  <c r="BM2482" i="1"/>
  <c r="BP2485" i="1"/>
  <c r="BY2486" i="1"/>
  <c r="BO2490" i="1"/>
  <c r="BX2494" i="1"/>
  <c r="BY2499" i="1"/>
  <c r="AJ2502" i="1"/>
  <c r="BH2502" i="1" s="1"/>
  <c r="BS2502" i="1"/>
  <c r="BQ2507" i="1"/>
  <c r="BN2510" i="1"/>
  <c r="BR2514" i="1"/>
  <c r="BV2538" i="1"/>
  <c r="BV2542" i="1"/>
  <c r="BT2399" i="1"/>
  <c r="AJ2400" i="1"/>
  <c r="BO2402" i="1"/>
  <c r="AJ2403" i="1"/>
  <c r="BX2407" i="1"/>
  <c r="BP2408" i="1"/>
  <c r="BZ2410" i="1"/>
  <c r="BZ2413" i="1"/>
  <c r="BR2413" i="1"/>
  <c r="AJ2415" i="1"/>
  <c r="BZ2423" i="1"/>
  <c r="AJ2427" i="1"/>
  <c r="AJ2428" i="1"/>
  <c r="BL2428" i="1" s="1"/>
  <c r="AJ2429" i="1"/>
  <c r="BM2440" i="1"/>
  <c r="BZ2447" i="1"/>
  <c r="BP2447" i="1"/>
  <c r="BU2449" i="1"/>
  <c r="BV2449" i="1" s="1"/>
  <c r="BM2453" i="1"/>
  <c r="BM2460" i="1"/>
  <c r="BZ2461" i="1"/>
  <c r="BR2465" i="1"/>
  <c r="AL2466" i="1"/>
  <c r="AJ2466" i="1" s="1"/>
  <c r="BN2467" i="1"/>
  <c r="BS2468" i="1"/>
  <c r="BX2469" i="1"/>
  <c r="BQ2470" i="1"/>
  <c r="BO2471" i="1"/>
  <c r="BR2471" i="1"/>
  <c r="BY2485" i="1"/>
  <c r="BZ2485" i="1"/>
  <c r="BR2485" i="1"/>
  <c r="BZ2488" i="1"/>
  <c r="BN2489" i="1"/>
  <c r="BN2491" i="1"/>
  <c r="BO2504" i="1"/>
  <c r="BU2504" i="1"/>
  <c r="BQ2508" i="1"/>
  <c r="BN2522" i="1"/>
  <c r="BP2526" i="1"/>
  <c r="BO2526" i="1"/>
  <c r="BZ2530" i="1"/>
  <c r="BR2530" i="1"/>
  <c r="BP2530" i="1"/>
  <c r="BX2530" i="1"/>
  <c r="BR2542" i="1"/>
  <c r="BT2542" i="1"/>
  <c r="BY2396" i="1"/>
  <c r="BP2396" i="1"/>
  <c r="BZ2397" i="1"/>
  <c r="BM2398" i="1"/>
  <c r="BY2399" i="1"/>
  <c r="BX2402" i="1"/>
  <c r="BY2408" i="1"/>
  <c r="BQ2408" i="1"/>
  <c r="BS2410" i="1"/>
  <c r="BY2411" i="1"/>
  <c r="BZ2416" i="1"/>
  <c r="BN2416" i="1"/>
  <c r="BP2423" i="1"/>
  <c r="BM2424" i="1"/>
  <c r="BZ2431" i="1"/>
  <c r="BR2433" i="1"/>
  <c r="BT2439" i="1"/>
  <c r="BV2441" i="1"/>
  <c r="AJ2445" i="1"/>
  <c r="BR2445" i="1"/>
  <c r="BO2447" i="1"/>
  <c r="BT2447" i="1"/>
  <c r="BS2450" i="1"/>
  <c r="BY2454" i="1"/>
  <c r="BS2460" i="1"/>
  <c r="AJ2461" i="1"/>
  <c r="AJ2462" i="1"/>
  <c r="BK2464" i="1"/>
  <c r="BN2465" i="1"/>
  <c r="BX2467" i="1"/>
  <c r="BN2469" i="1"/>
  <c r="BT2471" i="1"/>
  <c r="BY2473" i="1"/>
  <c r="BX2473" i="1"/>
  <c r="BT2473" i="1"/>
  <c r="BR2475" i="1"/>
  <c r="BS2476" i="1"/>
  <c r="BM2478" i="1"/>
  <c r="BZ2479" i="1"/>
  <c r="BN2479" i="1"/>
  <c r="BZ2480" i="1"/>
  <c r="BV2485" i="1"/>
  <c r="AJ2487" i="1"/>
  <c r="BR2487" i="1"/>
  <c r="BP2489" i="1"/>
  <c r="BP2491" i="1"/>
  <c r="BR2494" i="1"/>
  <c r="BR2500" i="1"/>
  <c r="BP2503" i="1"/>
  <c r="AJ2508" i="1"/>
  <c r="BU2508" i="1"/>
  <c r="BS2525" i="1"/>
  <c r="BY2530" i="1"/>
  <c r="AJ2532" i="1"/>
  <c r="BL2532" i="1" s="1"/>
  <c r="BY2534" i="1"/>
  <c r="BX2534" i="1"/>
  <c r="BN2534" i="1"/>
  <c r="BY2538" i="1"/>
  <c r="BR2518" i="1"/>
  <c r="BX2520" i="1"/>
  <c r="BQ2520" i="1"/>
  <c r="BS2531" i="1"/>
  <c r="BX2533" i="1"/>
  <c r="AJ2540" i="1"/>
  <c r="BK2540" i="1" s="1"/>
  <c r="BT2546" i="1"/>
  <c r="BM2550" i="1"/>
  <c r="AJ2554" i="1"/>
  <c r="BO2556" i="1"/>
  <c r="AJ2558" i="1"/>
  <c r="AJ2560" i="1"/>
  <c r="BX2566" i="1"/>
  <c r="BT2572" i="1"/>
  <c r="BT2574" i="1"/>
  <c r="BU2576" i="1"/>
  <c r="BQ2578" i="1"/>
  <c r="BX2578" i="1"/>
  <c r="BZ2580" i="1"/>
  <c r="BO2581" i="1"/>
  <c r="BS2583" i="1"/>
  <c r="BU2584" i="1"/>
  <c r="BN2584" i="1"/>
  <c r="BP2584" i="1"/>
  <c r="BO2592" i="1"/>
  <c r="BY2593" i="1"/>
  <c r="BS2593" i="1"/>
  <c r="BX2596" i="1"/>
  <c r="BZ2596" i="1"/>
  <c r="BT2596" i="1"/>
  <c r="AJ2598" i="1"/>
  <c r="BR2600" i="1"/>
  <c r="BT2606" i="1"/>
  <c r="BS2488" i="1"/>
  <c r="BU2488" i="1"/>
  <c r="BR2489" i="1"/>
  <c r="BY2492" i="1"/>
  <c r="BZ2493" i="1"/>
  <c r="AJ2501" i="1"/>
  <c r="BS2503" i="1"/>
  <c r="BX2508" i="1"/>
  <c r="BN2509" i="1"/>
  <c r="BS2517" i="1"/>
  <c r="AJ2521" i="1"/>
  <c r="BA2521" i="1" s="1"/>
  <c r="BM2524" i="1"/>
  <c r="BO2530" i="1"/>
  <c r="AJ2534" i="1"/>
  <c r="BN2542" i="1"/>
  <c r="BM2545" i="1"/>
  <c r="BO2546" i="1"/>
  <c r="BO2550" i="1"/>
  <c r="BY2553" i="1"/>
  <c r="BR2554" i="1"/>
  <c r="AJ2565" i="1"/>
  <c r="BA2565" i="1" s="1"/>
  <c r="BS2569" i="1"/>
  <c r="BQ2569" i="1"/>
  <c r="BM2573" i="1"/>
  <c r="BO2574" i="1"/>
  <c r="BU2574" i="1"/>
  <c r="BY2575" i="1"/>
  <c r="BN2586" i="1"/>
  <c r="AJ2592" i="1"/>
  <c r="BL2592" i="1" s="1"/>
  <c r="BT2594" i="1"/>
  <c r="BR2596" i="1"/>
  <c r="BR2602" i="1"/>
  <c r="AJ2604" i="1"/>
  <c r="BR2604" i="1"/>
  <c r="BY2607" i="1"/>
  <c r="BZ2607" i="1"/>
  <c r="AJ2608" i="1"/>
  <c r="BK2608" i="1" s="1"/>
  <c r="BQ2617" i="1"/>
  <c r="BZ2617" i="1"/>
  <c r="BP2617" i="1"/>
  <c r="AJ2623" i="1"/>
  <c r="AJ2635" i="1"/>
  <c r="AJ2652" i="1"/>
  <c r="AJ2670" i="1"/>
  <c r="BL2670" i="1" s="1"/>
  <c r="BY2515" i="1"/>
  <c r="BT2515" i="1"/>
  <c r="BY2517" i="1"/>
  <c r="BX2523" i="1"/>
  <c r="BV2524" i="1"/>
  <c r="AJ2525" i="1"/>
  <c r="BA2525" i="1" s="1"/>
  <c r="BO2528" i="1"/>
  <c r="BX2538" i="1"/>
  <c r="BS2539" i="1"/>
  <c r="BS2546" i="1"/>
  <c r="BO2552" i="1"/>
  <c r="BT2554" i="1"/>
  <c r="AJ2557" i="1"/>
  <c r="BR2558" i="1"/>
  <c r="BN2560" i="1"/>
  <c r="BX2561" i="1"/>
  <c r="BN2562" i="1"/>
  <c r="BX2568" i="1"/>
  <c r="BR2570" i="1"/>
  <c r="BN2571" i="1"/>
  <c r="AJ2572" i="1"/>
  <c r="BZ2572" i="1"/>
  <c r="BV2574" i="1"/>
  <c r="AJ2576" i="1"/>
  <c r="BY2581" i="1"/>
  <c r="BM2581" i="1"/>
  <c r="BQ2581" i="1"/>
  <c r="BQ2583" i="1"/>
  <c r="BX2588" i="1"/>
  <c r="BZ2588" i="1"/>
  <c r="BT2588" i="1"/>
  <c r="BQ2591" i="1"/>
  <c r="BU2600" i="1"/>
  <c r="BV2600" i="1" s="1"/>
  <c r="BT2600" i="1"/>
  <c r="BN2600" i="1"/>
  <c r="BT2601" i="1"/>
  <c r="BQ2601" i="1"/>
  <c r="BU2601" i="1"/>
  <c r="AJ2616" i="1"/>
  <c r="BI2628" i="1"/>
  <c r="BO2628" i="1"/>
  <c r="BP2552" i="1"/>
  <c r="BZ2556" i="1"/>
  <c r="BO2560" i="1"/>
  <c r="AJ2562" i="1"/>
  <c r="BZ2567" i="1"/>
  <c r="BT2586" i="1"/>
  <c r="BP2586" i="1"/>
  <c r="BU2586" i="1"/>
  <c r="BV2586" i="1" s="1"/>
  <c r="BN2594" i="1"/>
  <c r="BP2594" i="1"/>
  <c r="BY2488" i="1"/>
  <c r="BY2489" i="1"/>
  <c r="BQ2493" i="1"/>
  <c r="BZ2495" i="1"/>
  <c r="AJ2498" i="1"/>
  <c r="BK2498" i="1" s="1"/>
  <c r="BV2501" i="1"/>
  <c r="BZ2507" i="1"/>
  <c r="BN2508" i="1"/>
  <c r="BS2509" i="1"/>
  <c r="AJ2510" i="1"/>
  <c r="AJ2518" i="1"/>
  <c r="BU2522" i="1"/>
  <c r="BV2522" i="1" s="1"/>
  <c r="BO2524" i="1"/>
  <c r="BR2525" i="1"/>
  <c r="BX2526" i="1"/>
  <c r="BZ2532" i="1"/>
  <c r="AJ2533" i="1"/>
  <c r="BH2533" i="1" s="1"/>
  <c r="BS2538" i="1"/>
  <c r="BQ2541" i="1"/>
  <c r="AJ2552" i="1"/>
  <c r="BG2552" i="1" s="1"/>
  <c r="BR2552" i="1"/>
  <c r="AJ2556" i="1"/>
  <c r="BT2557" i="1"/>
  <c r="BZ2559" i="1"/>
  <c r="BU2559" i="1"/>
  <c r="BV2559" i="1" s="1"/>
  <c r="BR2560" i="1"/>
  <c r="BS2561" i="1"/>
  <c r="BP2562" i="1"/>
  <c r="BZ2563" i="1"/>
  <c r="BP2570" i="1"/>
  <c r="BN2576" i="1"/>
  <c r="BP2578" i="1"/>
  <c r="BN2580" i="1"/>
  <c r="BP2582" i="1"/>
  <c r="BM2587" i="1"/>
  <c r="BY2588" i="1"/>
  <c r="BU2589" i="1"/>
  <c r="BM2593" i="1"/>
  <c r="BO2594" i="1"/>
  <c r="BM2595" i="1"/>
  <c r="BT2598" i="1"/>
  <c r="BR2598" i="1"/>
  <c r="BN2598" i="1"/>
  <c r="BU2598" i="1"/>
  <c r="BZ2601" i="1"/>
  <c r="BY2601" i="1"/>
  <c r="BS2602" i="1"/>
  <c r="BT2602" i="1"/>
  <c r="BY2604" i="1"/>
  <c r="BZ2604" i="1"/>
  <c r="BR2606" i="1"/>
  <c r="BP2608" i="1"/>
  <c r="BT2608" i="1"/>
  <c r="BU2609" i="1"/>
  <c r="BT2609" i="1"/>
  <c r="BR2609" i="1"/>
  <c r="BQ2612" i="1"/>
  <c r="BZ2489" i="1"/>
  <c r="AJ2494" i="1"/>
  <c r="BK2494" i="1" s="1"/>
  <c r="BT2495" i="1"/>
  <c r="BT2497" i="1"/>
  <c r="BT2501" i="1"/>
  <c r="BY2504" i="1"/>
  <c r="BS2504" i="1"/>
  <c r="BX2506" i="1"/>
  <c r="BT2509" i="1"/>
  <c r="BT2514" i="1"/>
  <c r="BT2516" i="1"/>
  <c r="AJ2523" i="1"/>
  <c r="BG2523" i="1" s="1"/>
  <c r="AJ2524" i="1"/>
  <c r="AJ2526" i="1"/>
  <c r="AJ2541" i="1"/>
  <c r="BA2541" i="1" s="1"/>
  <c r="BJ2544" i="1"/>
  <c r="BO2547" i="1"/>
  <c r="BS2548" i="1"/>
  <c r="BM2549" i="1"/>
  <c r="BR2562" i="1"/>
  <c r="BX2565" i="1"/>
  <c r="AJ2566" i="1"/>
  <c r="BN2566" i="1"/>
  <c r="BU2567" i="1"/>
  <c r="AL2568" i="1"/>
  <c r="AJ2568" i="1" s="1"/>
  <c r="BL2568" i="1" s="1"/>
  <c r="BM2570" i="1"/>
  <c r="BR2572" i="1"/>
  <c r="BN2574" i="1"/>
  <c r="BP2576" i="1"/>
  <c r="BS2580" i="1"/>
  <c r="AJ2594" i="1"/>
  <c r="AJ2600" i="1"/>
  <c r="BP2606" i="1"/>
  <c r="BR2610" i="1"/>
  <c r="BU2610" i="1"/>
  <c r="BV2610" i="1" s="1"/>
  <c r="AJ2614" i="1"/>
  <c r="BX2615" i="1"/>
  <c r="BZ2615" i="1"/>
  <c r="AJ2515" i="1"/>
  <c r="BG2515" i="1" s="1"/>
  <c r="BY2520" i="1"/>
  <c r="BT2525" i="1"/>
  <c r="BZ2531" i="1"/>
  <c r="BR2540" i="1"/>
  <c r="BZ2544" i="1"/>
  <c r="BN2546" i="1"/>
  <c r="BY2547" i="1"/>
  <c r="BR2550" i="1"/>
  <c r="BZ2555" i="1"/>
  <c r="BQ2557" i="1"/>
  <c r="BM2559" i="1"/>
  <c r="BR2559" i="1"/>
  <c r="BX2560" i="1"/>
  <c r="BZ2562" i="1"/>
  <c r="BS2563" i="1"/>
  <c r="BT2570" i="1"/>
  <c r="BN2572" i="1"/>
  <c r="AJ2574" i="1"/>
  <c r="BP2574" i="1"/>
  <c r="BV2576" i="1"/>
  <c r="BU2578" i="1"/>
  <c r="BV2578" i="1" s="1"/>
  <c r="BR2580" i="1"/>
  <c r="BQ2586" i="1"/>
  <c r="BU2592" i="1"/>
  <c r="BN2592" i="1"/>
  <c r="BP2592" i="1"/>
  <c r="BO2602" i="1"/>
  <c r="BN2602" i="1"/>
  <c r="BZ2606" i="1"/>
  <c r="BY2609" i="1"/>
  <c r="BU2611" i="1"/>
  <c r="BV2611" i="1" s="1"/>
  <c r="BT2611" i="1"/>
  <c r="BY2537" i="1"/>
  <c r="BQ2545" i="1"/>
  <c r="BR2546" i="1"/>
  <c r="BM2547" i="1"/>
  <c r="BX2549" i="1"/>
  <c r="BT2550" i="1"/>
  <c r="BL2564" i="1"/>
  <c r="AJ2570" i="1"/>
  <c r="BY2574" i="1"/>
  <c r="BT2576" i="1"/>
  <c r="BT2578" i="1"/>
  <c r="BQ2580" i="1"/>
  <c r="BT2580" i="1"/>
  <c r="BS2582" i="1"/>
  <c r="BU2582" i="1"/>
  <c r="BN2582" i="1"/>
  <c r="BS2599" i="1"/>
  <c r="BQ2599" i="1"/>
  <c r="BN2610" i="1"/>
  <c r="BT2612" i="1"/>
  <c r="BN2612" i="1"/>
  <c r="BZ2642" i="1"/>
  <c r="BU2577" i="1"/>
  <c r="BX2580" i="1"/>
  <c r="BZ2583" i="1"/>
  <c r="BZ2584" i="1"/>
  <c r="BO2586" i="1"/>
  <c r="BO2598" i="1"/>
  <c r="BS2601" i="1"/>
  <c r="BY2605" i="1"/>
  <c r="BX2607" i="1"/>
  <c r="BU2607" i="1"/>
  <c r="BV2607" i="1" s="1"/>
  <c r="BY2611" i="1"/>
  <c r="BQ2614" i="1"/>
  <c r="BM2617" i="1"/>
  <c r="BR2622" i="1"/>
  <c r="BS2623" i="1"/>
  <c r="BY2629" i="1"/>
  <c r="BV2629" i="1"/>
  <c r="AJ2632" i="1"/>
  <c r="BS2637" i="1"/>
  <c r="BR2652" i="1"/>
  <c r="BR2658" i="1"/>
  <c r="BS2661" i="1"/>
  <c r="AJ2664" i="1"/>
  <c r="BR2666" i="1"/>
  <c r="AJ2668" i="1"/>
  <c r="BU2671" i="1"/>
  <c r="AJ2676" i="1"/>
  <c r="AJ2684" i="1"/>
  <c r="AJ2686" i="1"/>
  <c r="BQ2727" i="1"/>
  <c r="AJ2625" i="1"/>
  <c r="BR2626" i="1"/>
  <c r="BT2638" i="1"/>
  <c r="BT2640" i="1"/>
  <c r="BV2641" i="1"/>
  <c r="BX2644" i="1"/>
  <c r="BP2650" i="1"/>
  <c r="BR2654" i="1"/>
  <c r="BS2655" i="1"/>
  <c r="BX2662" i="1"/>
  <c r="BM2663" i="1"/>
  <c r="BZ2664" i="1"/>
  <c r="BN2666" i="1"/>
  <c r="BZ2672" i="1"/>
  <c r="BN2674" i="1"/>
  <c r="BP2678" i="1"/>
  <c r="BM2679" i="1"/>
  <c r="BU2682" i="1"/>
  <c r="BR2686" i="1"/>
  <c r="BY2688" i="1"/>
  <c r="AJ2693" i="1"/>
  <c r="BL2693" i="1" s="1"/>
  <c r="AJ2726" i="1"/>
  <c r="AZ2726" i="1" s="1"/>
  <c r="BT2728" i="1"/>
  <c r="BR2728" i="1"/>
  <c r="BP2728" i="1"/>
  <c r="BN2728" i="1"/>
  <c r="BO2597" i="1"/>
  <c r="AJ2599" i="1"/>
  <c r="BI2599" i="1" s="1"/>
  <c r="BX2604" i="1"/>
  <c r="BQ2604" i="1"/>
  <c r="BM2607" i="1"/>
  <c r="BS2607" i="1"/>
  <c r="AJ2609" i="1"/>
  <c r="BX2612" i="1"/>
  <c r="BS2620" i="1"/>
  <c r="BS2622" i="1"/>
  <c r="AJ2626" i="1"/>
  <c r="BJ2626" i="1" s="1"/>
  <c r="BZ2627" i="1"/>
  <c r="BP2632" i="1"/>
  <c r="BX2638" i="1"/>
  <c r="BR2638" i="1"/>
  <c r="BX2640" i="1"/>
  <c r="AJ2645" i="1"/>
  <c r="BI2645" i="1" s="1"/>
  <c r="BX2650" i="1"/>
  <c r="BY2652" i="1"/>
  <c r="BV2652" i="1"/>
  <c r="BN2654" i="1"/>
  <c r="BN2656" i="1"/>
  <c r="BP2666" i="1"/>
  <c r="BP2670" i="1"/>
  <c r="BR2674" i="1"/>
  <c r="BZ2678" i="1"/>
  <c r="BR2678" i="1"/>
  <c r="BU2679" i="1"/>
  <c r="BY2685" i="1"/>
  <c r="BY2686" i="1"/>
  <c r="BZ2690" i="1"/>
  <c r="BX2690" i="1"/>
  <c r="BV2690" i="1"/>
  <c r="BT2690" i="1"/>
  <c r="BN2694" i="1"/>
  <c r="BS2704" i="1"/>
  <c r="BO2606" i="1"/>
  <c r="BU2606" i="1"/>
  <c r="BV2606" i="1" s="1"/>
  <c r="BY2610" i="1"/>
  <c r="BY2612" i="1"/>
  <c r="BO2612" i="1"/>
  <c r="BM2613" i="1"/>
  <c r="BP2616" i="1"/>
  <c r="BY2620" i="1"/>
  <c r="BU2626" i="1"/>
  <c r="BV2626" i="1" s="1"/>
  <c r="BT2628" i="1"/>
  <c r="BY2633" i="1"/>
  <c r="BS2635" i="1"/>
  <c r="BQ2636" i="1"/>
  <c r="BZ2636" i="1"/>
  <c r="BY2638" i="1"/>
  <c r="BO2640" i="1"/>
  <c r="BV2640" i="1"/>
  <c r="BM2641" i="1"/>
  <c r="BN2649" i="1"/>
  <c r="BN2650" i="1"/>
  <c r="BO2650" i="1"/>
  <c r="BO2654" i="1"/>
  <c r="BY2656" i="1"/>
  <c r="BZ2656" i="1"/>
  <c r="BP2656" i="1"/>
  <c r="AJ2659" i="1"/>
  <c r="BV2660" i="1"/>
  <c r="BN2664" i="1"/>
  <c r="BM2665" i="1"/>
  <c r="BX2666" i="1"/>
  <c r="BT2666" i="1"/>
  <c r="BS2667" i="1"/>
  <c r="BN2668" i="1"/>
  <c r="BS2671" i="1"/>
  <c r="BN2672" i="1"/>
  <c r="BM2673" i="1"/>
  <c r="BT2674" i="1"/>
  <c r="BS2675" i="1"/>
  <c r="BN2676" i="1"/>
  <c r="BT2678" i="1"/>
  <c r="BZ2682" i="1"/>
  <c r="BT2706" i="1"/>
  <c r="BS2717" i="1"/>
  <c r="BO2717" i="1"/>
  <c r="BT2719" i="1"/>
  <c r="BU2719" i="1"/>
  <c r="AJ2734" i="1"/>
  <c r="AZ2734" i="1" s="1"/>
  <c r="BU2734" i="1"/>
  <c r="BV2734" i="1" s="1"/>
  <c r="BT2734" i="1"/>
  <c r="BP2734" i="1"/>
  <c r="BN2734" i="1"/>
  <c r="BY2579" i="1"/>
  <c r="BT2585" i="1"/>
  <c r="BR2586" i="1"/>
  <c r="BY2590" i="1"/>
  <c r="BQ2594" i="1"/>
  <c r="BZ2599" i="1"/>
  <c r="BO2600" i="1"/>
  <c r="BZ2602" i="1"/>
  <c r="BX2609" i="1"/>
  <c r="BU2613" i="1"/>
  <c r="BV2613" i="1" s="1"/>
  <c r="BN2614" i="1"/>
  <c r="BX2620" i="1"/>
  <c r="AJ2621" i="1"/>
  <c r="BZ2624" i="1"/>
  <c r="BV2624" i="1"/>
  <c r="BQ2625" i="1"/>
  <c r="AJ2644" i="1"/>
  <c r="BN2644" i="1"/>
  <c r="BZ2646" i="1"/>
  <c r="BR2649" i="1"/>
  <c r="AJ2650" i="1"/>
  <c r="BK2650" i="1" s="1"/>
  <c r="BO2655" i="1"/>
  <c r="BR2656" i="1"/>
  <c r="BO2660" i="1"/>
  <c r="BN2662" i="1"/>
  <c r="BP2664" i="1"/>
  <c r="BV2666" i="1"/>
  <c r="BP2668" i="1"/>
  <c r="BQ2670" i="1"/>
  <c r="BP2672" i="1"/>
  <c r="BU2673" i="1"/>
  <c r="BP2676" i="1"/>
  <c r="BO2678" i="1"/>
  <c r="AL2680" i="1"/>
  <c r="BO2684" i="1"/>
  <c r="BO2687" i="1"/>
  <c r="BU2687" i="1"/>
  <c r="AJ2689" i="1"/>
  <c r="BO2690" i="1"/>
  <c r="BV2706" i="1"/>
  <c r="BX2708" i="1"/>
  <c r="BZ2708" i="1"/>
  <c r="BO2712" i="1"/>
  <c r="BY2719" i="1"/>
  <c r="BR2644" i="1"/>
  <c r="BT2656" i="1"/>
  <c r="AJ2661" i="1"/>
  <c r="BZ2662" i="1"/>
  <c r="BX2664" i="1"/>
  <c r="BX2672" i="1"/>
  <c r="BU2674" i="1"/>
  <c r="BV2674" i="1" s="1"/>
  <c r="BP2674" i="1"/>
  <c r="BS2678" i="1"/>
  <c r="BZ2687" i="1"/>
  <c r="BR2688" i="1"/>
  <c r="BN2688" i="1"/>
  <c r="BZ2691" i="1"/>
  <c r="BY2693" i="1"/>
  <c r="BS2694" i="1"/>
  <c r="BT2694" i="1"/>
  <c r="BR2694" i="1"/>
  <c r="BU2694" i="1"/>
  <c r="BV2698" i="1"/>
  <c r="BL2698" i="1"/>
  <c r="BT2716" i="1"/>
  <c r="BQ2588" i="1"/>
  <c r="BO2590" i="1"/>
  <c r="BU2590" i="1"/>
  <c r="BV2590" i="1" s="1"/>
  <c r="BR2592" i="1"/>
  <c r="BT2593" i="1"/>
  <c r="BR2594" i="1"/>
  <c r="BQ2596" i="1"/>
  <c r="BY2598" i="1"/>
  <c r="BZ2598" i="1"/>
  <c r="BO2599" i="1"/>
  <c r="BY2599" i="1"/>
  <c r="AJ2602" i="1"/>
  <c r="BN2604" i="1"/>
  <c r="BZ2609" i="1"/>
  <c r="BZ2611" i="1"/>
  <c r="BY2613" i="1"/>
  <c r="BR2614" i="1"/>
  <c r="BS2616" i="1"/>
  <c r="BY2617" i="1"/>
  <c r="BT2619" i="1"/>
  <c r="BZ2621" i="1"/>
  <c r="BY2624" i="1"/>
  <c r="BP2624" i="1"/>
  <c r="BT2629" i="1"/>
  <c r="AJ2631" i="1"/>
  <c r="BG2631" i="1" s="1"/>
  <c r="BS2634" i="1"/>
  <c r="BZ2637" i="1"/>
  <c r="BU2639" i="1"/>
  <c r="BR2642" i="1"/>
  <c r="AJ2655" i="1"/>
  <c r="BA2655" i="1" s="1"/>
  <c r="AJ2656" i="1"/>
  <c r="BH2656" i="1" s="1"/>
  <c r="BU2656" i="1"/>
  <c r="BV2656" i="1" s="1"/>
  <c r="BN2658" i="1"/>
  <c r="BS2662" i="1"/>
  <c r="BS2663" i="1"/>
  <c r="BO2668" i="1"/>
  <c r="BM2669" i="1"/>
  <c r="BO2676" i="1"/>
  <c r="AJ2679" i="1"/>
  <c r="BA2679" i="1" s="1"/>
  <c r="BT2680" i="1"/>
  <c r="BP2680" i="1"/>
  <c r="AJ2681" i="1"/>
  <c r="BK2681" i="1" s="1"/>
  <c r="BY2683" i="1"/>
  <c r="BA2685" i="1"/>
  <c r="BS2706" i="1"/>
  <c r="BX2720" i="1"/>
  <c r="BS2585" i="1"/>
  <c r="BX2586" i="1"/>
  <c r="BS2590" i="1"/>
  <c r="BO2593" i="1"/>
  <c r="BV2598" i="1"/>
  <c r="BQ2602" i="1"/>
  <c r="AJ2603" i="1"/>
  <c r="BK2603" i="1" s="1"/>
  <c r="BP2604" i="1"/>
  <c r="AJ2606" i="1"/>
  <c r="BN2606" i="1"/>
  <c r="BZ2608" i="1"/>
  <c r="BM2609" i="1"/>
  <c r="AJ2610" i="1"/>
  <c r="AJ2612" i="1"/>
  <c r="AJ2615" i="1"/>
  <c r="BZ2619" i="1"/>
  <c r="AJ2620" i="1"/>
  <c r="BP2623" i="1"/>
  <c r="AJ2624" i="1"/>
  <c r="BY2625" i="1"/>
  <c r="BT2627" i="1"/>
  <c r="BQ2629" i="1"/>
  <c r="BS2631" i="1"/>
  <c r="BZ2634" i="1"/>
  <c r="BU2635" i="1"/>
  <c r="BY2639" i="1"/>
  <c r="BP2640" i="1"/>
  <c r="AJ2643" i="1"/>
  <c r="AZ2643" i="1" s="1"/>
  <c r="BO2644" i="1"/>
  <c r="BU2644" i="1"/>
  <c r="BV2644" i="1" s="1"/>
  <c r="BT2647" i="1"/>
  <c r="BP2651" i="1"/>
  <c r="BP2658" i="1"/>
  <c r="BA2659" i="1"/>
  <c r="BR2660" i="1"/>
  <c r="BQ2662" i="1"/>
  <c r="BO2664" i="1"/>
  <c r="BU2664" i="1"/>
  <c r="BV2664" i="1" s="1"/>
  <c r="BR2670" i="1"/>
  <c r="BO2672" i="1"/>
  <c r="BU2672" i="1"/>
  <c r="BV2672" i="1" s="1"/>
  <c r="BM2678" i="1"/>
  <c r="BN2678" i="1"/>
  <c r="AJ2682" i="1"/>
  <c r="BU2685" i="1"/>
  <c r="BT2685" i="1"/>
  <c r="BO2685" i="1"/>
  <c r="BP2686" i="1"/>
  <c r="BX2688" i="1"/>
  <c r="AJ2700" i="1"/>
  <c r="AZ2700" i="1" s="1"/>
  <c r="BM2705" i="1"/>
  <c r="BY2725" i="1"/>
  <c r="BX2674" i="1"/>
  <c r="BT2677" i="1"/>
  <c r="BZ2680" i="1"/>
  <c r="BM2682" i="1"/>
  <c r="BM2687" i="1"/>
  <c r="BO2694" i="1"/>
  <c r="BQ2699" i="1"/>
  <c r="AJ2709" i="1"/>
  <c r="BZ2711" i="1"/>
  <c r="BU2711" i="1"/>
  <c r="AJ2717" i="1"/>
  <c r="BA2717" i="1" s="1"/>
  <c r="BU2718" i="1"/>
  <c r="BS2719" i="1"/>
  <c r="BR2720" i="1"/>
  <c r="BO2726" i="1"/>
  <c r="BU2726" i="1"/>
  <c r="BP2732" i="1"/>
  <c r="BY2736" i="1"/>
  <c r="BR2736" i="1"/>
  <c r="BY2737" i="1"/>
  <c r="AL2738" i="1"/>
  <c r="BS2739" i="1"/>
  <c r="BO2740" i="1"/>
  <c r="BP2740" i="1"/>
  <c r="BZ2742" i="1"/>
  <c r="BP2742" i="1"/>
  <c r="BU2743" i="1"/>
  <c r="BT2744" i="1"/>
  <c r="AJ2745" i="1"/>
  <c r="BX2746" i="1"/>
  <c r="BZ2746" i="1"/>
  <c r="BX2752" i="1"/>
  <c r="BU2752" i="1"/>
  <c r="BT2755" i="1"/>
  <c r="BO2760" i="1"/>
  <c r="BY2763" i="1"/>
  <c r="BQ2764" i="1"/>
  <c r="BO2786" i="1"/>
  <c r="BY2799" i="1"/>
  <c r="BS2814" i="1"/>
  <c r="BU2814" i="1"/>
  <c r="BT2814" i="1"/>
  <c r="BO2814" i="1"/>
  <c r="BS2713" i="1"/>
  <c r="BU2715" i="1"/>
  <c r="BV2718" i="1"/>
  <c r="BN2720" i="1"/>
  <c r="BI2723" i="1"/>
  <c r="BU2735" i="1"/>
  <c r="BX2736" i="1"/>
  <c r="AJ2737" i="1"/>
  <c r="BY2739" i="1"/>
  <c r="AJ2741" i="1"/>
  <c r="BV2742" i="1"/>
  <c r="BT2742" i="1"/>
  <c r="BZ2744" i="1"/>
  <c r="AJ2747" i="1"/>
  <c r="BK2747" i="1" s="1"/>
  <c r="BX2749" i="1"/>
  <c r="AJ2753" i="1"/>
  <c r="BM2753" i="1"/>
  <c r="BX2755" i="1"/>
  <c r="AJ2763" i="1"/>
  <c r="BX2764" i="1"/>
  <c r="AJ2775" i="1"/>
  <c r="BS2780" i="1"/>
  <c r="BP2785" i="1"/>
  <c r="BT2793" i="1"/>
  <c r="BP2793" i="1"/>
  <c r="BU2683" i="1"/>
  <c r="AJ2695" i="1"/>
  <c r="BG2695" i="1" s="1"/>
  <c r="BS2699" i="1"/>
  <c r="BX2701" i="1"/>
  <c r="AJ2710" i="1"/>
  <c r="BU2713" i="1"/>
  <c r="AJ2718" i="1"/>
  <c r="BZ2720" i="1"/>
  <c r="BV2722" i="1"/>
  <c r="BZ2722" i="1"/>
  <c r="BT2722" i="1"/>
  <c r="BS2725" i="1"/>
  <c r="BP2730" i="1"/>
  <c r="BQ2731" i="1"/>
  <c r="BV2738" i="1"/>
  <c r="BZ2738" i="1"/>
  <c r="BT2738" i="1"/>
  <c r="BO2742" i="1"/>
  <c r="BO2743" i="1"/>
  <c r="BY2746" i="1"/>
  <c r="BS2746" i="1"/>
  <c r="BU2746" i="1"/>
  <c r="BV2746" i="1" s="1"/>
  <c r="BZ2753" i="1"/>
  <c r="BN2753" i="1"/>
  <c r="AJ2756" i="1"/>
  <c r="BM2756" i="1"/>
  <c r="BQ2758" i="1"/>
  <c r="BT2765" i="1"/>
  <c r="BS2767" i="1"/>
  <c r="BS2774" i="1"/>
  <c r="BZ2774" i="1"/>
  <c r="BN2778" i="1"/>
  <c r="AJ2783" i="1"/>
  <c r="BM2808" i="1"/>
  <c r="BY2709" i="1"/>
  <c r="AJ2712" i="1"/>
  <c r="BK2712" i="1" s="1"/>
  <c r="BX2713" i="1"/>
  <c r="BS2720" i="1"/>
  <c r="BT2720" i="1"/>
  <c r="AJ2721" i="1"/>
  <c r="BZ2725" i="1"/>
  <c r="BM2727" i="1"/>
  <c r="BO2734" i="1"/>
  <c r="AJ2740" i="1"/>
  <c r="AJ2742" i="1"/>
  <c r="BS2742" i="1"/>
  <c r="BX2748" i="1"/>
  <c r="AJ2749" i="1"/>
  <c r="BN2749" i="1"/>
  <c r="BZ2751" i="1"/>
  <c r="AJ2752" i="1"/>
  <c r="BM2758" i="1"/>
  <c r="BV2770" i="1"/>
  <c r="BY2772" i="1"/>
  <c r="BM2774" i="1"/>
  <c r="BP2776" i="1"/>
  <c r="BT2777" i="1"/>
  <c r="BS2689" i="1"/>
  <c r="BU2693" i="1"/>
  <c r="BT2696" i="1"/>
  <c r="BM2697" i="1"/>
  <c r="BM2698" i="1"/>
  <c r="BO2700" i="1"/>
  <c r="BY2703" i="1"/>
  <c r="AJ2704" i="1"/>
  <c r="BH2704" i="1" s="1"/>
  <c r="BQ2705" i="1"/>
  <c r="BQ2710" i="1"/>
  <c r="BR2712" i="1"/>
  <c r="BR2716" i="1"/>
  <c r="BQ2717" i="1"/>
  <c r="BO2722" i="1"/>
  <c r="BN2724" i="1"/>
  <c r="BV2730" i="1"/>
  <c r="BZ2733" i="1"/>
  <c r="BU2733" i="1"/>
  <c r="AL2736" i="1"/>
  <c r="AJ2736" i="1" s="1"/>
  <c r="BO2738" i="1"/>
  <c r="BZ2741" i="1"/>
  <c r="BU2741" i="1"/>
  <c r="BX2742" i="1"/>
  <c r="BP2749" i="1"/>
  <c r="BR2753" i="1"/>
  <c r="BO2754" i="1"/>
  <c r="BO2759" i="1"/>
  <c r="BR2761" i="1"/>
  <c r="BM2768" i="1"/>
  <c r="BR2771" i="1"/>
  <c r="AJ2776" i="1"/>
  <c r="BH2776" i="1" s="1"/>
  <c r="BZ2777" i="1"/>
  <c r="BZ2779" i="1"/>
  <c r="BX2781" i="1"/>
  <c r="AJ2786" i="1"/>
  <c r="BJ2786" i="1" s="1"/>
  <c r="BU2799" i="1"/>
  <c r="BV2799" i="1" s="1"/>
  <c r="BP2799" i="1"/>
  <c r="BZ2816" i="1"/>
  <c r="BO2816" i="1"/>
  <c r="AJ2743" i="1"/>
  <c r="BX2745" i="1"/>
  <c r="BT2749" i="1"/>
  <c r="BY2767" i="1"/>
  <c r="BS2768" i="1"/>
  <c r="BO2785" i="1"/>
  <c r="BU2785" i="1"/>
  <c r="BV2785" i="1" s="1"/>
  <c r="BU2786" i="1"/>
  <c r="BQ2786" i="1"/>
  <c r="BZ2694" i="1"/>
  <c r="BR2696" i="1"/>
  <c r="AJ2697" i="1"/>
  <c r="BK2697" i="1" s="1"/>
  <c r="BR2708" i="1"/>
  <c r="BO2710" i="1"/>
  <c r="BR2711" i="1"/>
  <c r="BZ2716" i="1"/>
  <c r="BT2724" i="1"/>
  <c r="BP2726" i="1"/>
  <c r="BT2727" i="1"/>
  <c r="BN2732" i="1"/>
  <c r="BN2736" i="1"/>
  <c r="BX2737" i="1"/>
  <c r="BG2737" i="1"/>
  <c r="BX2741" i="1"/>
  <c r="BP2744" i="1"/>
  <c r="BR2747" i="1"/>
  <c r="AJ2748" i="1"/>
  <c r="BA2748" i="1" s="1"/>
  <c r="BY2749" i="1"/>
  <c r="BU2749" i="1"/>
  <c r="BV2749" i="1" s="1"/>
  <c r="BY2756" i="1"/>
  <c r="BX2757" i="1"/>
  <c r="BV2757" i="1"/>
  <c r="AJ2765" i="1"/>
  <c r="BR2766" i="1"/>
  <c r="BP2768" i="1"/>
  <c r="BX2773" i="1"/>
  <c r="BP2773" i="1"/>
  <c r="AJ2778" i="1"/>
  <c r="BA2778" i="1" s="1"/>
  <c r="BP2779" i="1"/>
  <c r="BN2779" i="1"/>
  <c r="BX2785" i="1"/>
  <c r="BQ2785" i="1"/>
  <c r="BY2694" i="1"/>
  <c r="BY2695" i="1"/>
  <c r="BR2695" i="1"/>
  <c r="BM2702" i="1"/>
  <c r="BP2705" i="1"/>
  <c r="AJ2706" i="1"/>
  <c r="BI2706" i="1" s="1"/>
  <c r="BY2707" i="1"/>
  <c r="BQ2711" i="1"/>
  <c r="BS2712" i="1"/>
  <c r="BM2715" i="1"/>
  <c r="BO2716" i="1"/>
  <c r="BP2716" i="1"/>
  <c r="BZ2718" i="1"/>
  <c r="BX2718" i="1"/>
  <c r="BT2718" i="1"/>
  <c r="BO2719" i="1"/>
  <c r="AJ2720" i="1"/>
  <c r="BO2723" i="1"/>
  <c r="BM2723" i="1"/>
  <c r="BX2726" i="1"/>
  <c r="BO2727" i="1"/>
  <c r="BY2727" i="1"/>
  <c r="BM2729" i="1"/>
  <c r="BT2732" i="1"/>
  <c r="BS2733" i="1"/>
  <c r="BP2736" i="1"/>
  <c r="BZ2739" i="1"/>
  <c r="BQ2739" i="1"/>
  <c r="BS2741" i="1"/>
  <c r="BN2742" i="1"/>
  <c r="BY2745" i="1"/>
  <c r="BY2752" i="1"/>
  <c r="BS2759" i="1"/>
  <c r="BT2759" i="1"/>
  <c r="AJ2761" i="1"/>
  <c r="BM2764" i="1"/>
  <c r="BU2764" i="1"/>
  <c r="BQ2766" i="1"/>
  <c r="BY2766" i="1"/>
  <c r="BR2769" i="1"/>
  <c r="AJ2770" i="1"/>
  <c r="BG2770" i="1" s="1"/>
  <c r="AJ2772" i="1"/>
  <c r="BA2772" i="1" s="1"/>
  <c r="BY2773" i="1"/>
  <c r="BO2776" i="1"/>
  <c r="BO2778" i="1"/>
  <c r="BS2779" i="1"/>
  <c r="AJ2781" i="1"/>
  <c r="BO2782" i="1"/>
  <c r="BU2782" i="1"/>
  <c r="BA2786" i="1"/>
  <c r="BX2760" i="1"/>
  <c r="BY2760" i="1"/>
  <c r="BY2762" i="1"/>
  <c r="BZ2762" i="1"/>
  <c r="BT2776" i="1"/>
  <c r="BX2777" i="1"/>
  <c r="BU2790" i="1"/>
  <c r="BO2791" i="1"/>
  <c r="BR2791" i="1"/>
  <c r="BM2792" i="1"/>
  <c r="BP2794" i="1"/>
  <c r="BP2797" i="1"/>
  <c r="BO2803" i="1"/>
  <c r="BU2803" i="1"/>
  <c r="BV2803" i="1" s="1"/>
  <c r="BR2804" i="1"/>
  <c r="BS2813" i="1"/>
  <c r="BR2815" i="1"/>
  <c r="BO2818" i="1"/>
  <c r="AL2820" i="1"/>
  <c r="AJ2822" i="1"/>
  <c r="AJ2826" i="1"/>
  <c r="BA2826" i="1" s="1"/>
  <c r="BN2830" i="1"/>
  <c r="BY2833" i="1"/>
  <c r="BU2833" i="1"/>
  <c r="BT2833" i="1"/>
  <c r="BO2835" i="1"/>
  <c r="BT2838" i="1"/>
  <c r="BY2845" i="1"/>
  <c r="BX2845" i="1"/>
  <c r="BT2851" i="1"/>
  <c r="BM2853" i="1"/>
  <c r="AL2853" i="1"/>
  <c r="AJ2854" i="1"/>
  <c r="BR2859" i="1"/>
  <c r="BO2862" i="1"/>
  <c r="BR2862" i="1"/>
  <c r="BU2865" i="1"/>
  <c r="BV2865" i="1" s="1"/>
  <c r="BU2869" i="1"/>
  <c r="BP2872" i="1"/>
  <c r="BT2791" i="1"/>
  <c r="BX2797" i="1"/>
  <c r="AJ2798" i="1"/>
  <c r="BY2804" i="1"/>
  <c r="AJ2810" i="1"/>
  <c r="BV2812" i="1"/>
  <c r="BZ2813" i="1"/>
  <c r="BY2815" i="1"/>
  <c r="BN2819" i="1"/>
  <c r="AJ2825" i="1"/>
  <c r="BP2834" i="1"/>
  <c r="BP2849" i="1"/>
  <c r="BN2853" i="1"/>
  <c r="BM2862" i="1"/>
  <c r="BM2869" i="1"/>
  <c r="BZ2787" i="1"/>
  <c r="BY2790" i="1"/>
  <c r="BV2800" i="1"/>
  <c r="BM2802" i="1"/>
  <c r="BX2803" i="1"/>
  <c r="AJ2807" i="1"/>
  <c r="BZ2809" i="1"/>
  <c r="BT2809" i="1"/>
  <c r="BT2817" i="1"/>
  <c r="BT2819" i="1"/>
  <c r="BP2819" i="1"/>
  <c r="BR2834" i="1"/>
  <c r="BV2835" i="1"/>
  <c r="BR2835" i="1"/>
  <c r="BO2838" i="1"/>
  <c r="BR2838" i="1"/>
  <c r="BV2838" i="1"/>
  <c r="AJ2844" i="1"/>
  <c r="BT2849" i="1"/>
  <c r="BT2852" i="1"/>
  <c r="BS2854" i="1"/>
  <c r="AJ2856" i="1"/>
  <c r="BY2862" i="1"/>
  <c r="BR2871" i="1"/>
  <c r="BP2871" i="1"/>
  <c r="BU2881" i="1"/>
  <c r="BN2881" i="1"/>
  <c r="BU2888" i="1"/>
  <c r="BR2888" i="1"/>
  <c r="BN2888" i="1"/>
  <c r="BT2892" i="1"/>
  <c r="BN2892" i="1"/>
  <c r="BY2786" i="1"/>
  <c r="BO2787" i="1"/>
  <c r="BP2787" i="1"/>
  <c r="BR2793" i="1"/>
  <c r="AJ2797" i="1"/>
  <c r="BZ2797" i="1"/>
  <c r="BS2800" i="1"/>
  <c r="AJ2801" i="1"/>
  <c r="BH2801" i="1" s="1"/>
  <c r="AJ2805" i="1"/>
  <c r="BL2805" i="1" s="1"/>
  <c r="BN2807" i="1"/>
  <c r="AJ2815" i="1"/>
  <c r="AJ2818" i="1"/>
  <c r="BZ2819" i="1"/>
  <c r="BQ2819" i="1"/>
  <c r="BR2820" i="1"/>
  <c r="AJ2821" i="1"/>
  <c r="BJ2821" i="1" s="1"/>
  <c r="BT2822" i="1"/>
  <c r="BN2823" i="1"/>
  <c r="BR2826" i="1"/>
  <c r="BM2826" i="1"/>
  <c r="BP2828" i="1"/>
  <c r="AJ2829" i="1"/>
  <c r="BH2829" i="1" s="1"/>
  <c r="BU2834" i="1"/>
  <c r="BX2841" i="1"/>
  <c r="BO2846" i="1"/>
  <c r="BR2847" i="1"/>
  <c r="BU2847" i="1"/>
  <c r="BV2847" i="1" s="1"/>
  <c r="BR2849" i="1"/>
  <c r="BU2849" i="1"/>
  <c r="BR2853" i="1"/>
  <c r="BP2864" i="1"/>
  <c r="BT2875" i="1"/>
  <c r="BT2876" i="1"/>
  <c r="BY2891" i="1"/>
  <c r="BP2755" i="1"/>
  <c r="AJ2759" i="1"/>
  <c r="BO2765" i="1"/>
  <c r="BZ2767" i="1"/>
  <c r="BS2772" i="1"/>
  <c r="BQ2773" i="1"/>
  <c r="BZ2775" i="1"/>
  <c r="BY2777" i="1"/>
  <c r="BS2777" i="1"/>
  <c r="BY2782" i="1"/>
  <c r="BT2782" i="1"/>
  <c r="BX2784" i="1"/>
  <c r="BO2784" i="1"/>
  <c r="BO2789" i="1"/>
  <c r="BX2789" i="1"/>
  <c r="AJ2792" i="1"/>
  <c r="AJ2794" i="1"/>
  <c r="BU2796" i="1"/>
  <c r="BM2799" i="1"/>
  <c r="BZ2800" i="1"/>
  <c r="BX2802" i="1"/>
  <c r="BI2803" i="1"/>
  <c r="BP2807" i="1"/>
  <c r="BT2810" i="1"/>
  <c r="AJ2811" i="1"/>
  <c r="BY2812" i="1"/>
  <c r="BY2814" i="1"/>
  <c r="BY2817" i="1"/>
  <c r="BO2819" i="1"/>
  <c r="BS2820" i="1"/>
  <c r="BO2826" i="1"/>
  <c r="BY2826" i="1"/>
  <c r="BR2827" i="1"/>
  <c r="BO2828" i="1"/>
  <c r="BM2830" i="1"/>
  <c r="AL2830" i="1"/>
  <c r="AJ2830" i="1" s="1"/>
  <c r="BL2830" i="1" s="1"/>
  <c r="BS2831" i="1"/>
  <c r="BT2832" i="1"/>
  <c r="BT2834" i="1"/>
  <c r="BT2836" i="1"/>
  <c r="BY2841" i="1"/>
  <c r="BY2843" i="1"/>
  <c r="BZ2843" i="1"/>
  <c r="AJ2845" i="1"/>
  <c r="AJ2846" i="1"/>
  <c r="BZ2847" i="1"/>
  <c r="BY2847" i="1"/>
  <c r="BT2853" i="1"/>
  <c r="BM2856" i="1"/>
  <c r="BR2858" i="1"/>
  <c r="BP2861" i="1"/>
  <c r="BT2867" i="1"/>
  <c r="BV2873" i="1"/>
  <c r="AJ2875" i="1"/>
  <c r="BJ2875" i="1" s="1"/>
  <c r="BM2881" i="1"/>
  <c r="BZ2881" i="1"/>
  <c r="BT2885" i="1"/>
  <c r="BP2885" i="1"/>
  <c r="BN2885" i="1"/>
  <c r="BY2834" i="1"/>
  <c r="AJ2837" i="1"/>
  <c r="BU2837" i="1"/>
  <c r="BP2837" i="1"/>
  <c r="BN2791" i="1"/>
  <c r="AJ2795" i="1"/>
  <c r="AJ2799" i="1"/>
  <c r="BA2799" i="1" s="1"/>
  <c r="BM2800" i="1"/>
  <c r="BP2803" i="1"/>
  <c r="BT2807" i="1"/>
  <c r="BP2813" i="1"/>
  <c r="BS2816" i="1"/>
  <c r="BR2818" i="1"/>
  <c r="BY2819" i="1"/>
  <c r="BT2823" i="1"/>
  <c r="BZ2836" i="1"/>
  <c r="BR2840" i="1"/>
  <c r="BQ2845" i="1"/>
  <c r="BU2845" i="1"/>
  <c r="BM2847" i="1"/>
  <c r="BU2850" i="1"/>
  <c r="BV2850" i="1" s="1"/>
  <c r="BP2853" i="1"/>
  <c r="AJ2859" i="1"/>
  <c r="BY2876" i="1"/>
  <c r="BO2876" i="1"/>
  <c r="AJ2782" i="1"/>
  <c r="AJ2784" i="1"/>
  <c r="BL2784" i="1" s="1"/>
  <c r="BS2784" i="1"/>
  <c r="BY2785" i="1"/>
  <c r="BZ2788" i="1"/>
  <c r="BS2798" i="1"/>
  <c r="BN2804" i="1"/>
  <c r="AJ2806" i="1"/>
  <c r="BL2806" i="1" s="1"/>
  <c r="BU2807" i="1"/>
  <c r="BY2810" i="1"/>
  <c r="BQ2811" i="1"/>
  <c r="BX2813" i="1"/>
  <c r="AJ2814" i="1"/>
  <c r="BA2814" i="1" s="1"/>
  <c r="BY2818" i="1"/>
  <c r="BX2825" i="1"/>
  <c r="BU2825" i="1"/>
  <c r="BT2825" i="1"/>
  <c r="BZ2837" i="1"/>
  <c r="BN2838" i="1"/>
  <c r="BT2846" i="1"/>
  <c r="BS2848" i="1"/>
  <c r="BN2850" i="1"/>
  <c r="BQ2850" i="1"/>
  <c r="BY2853" i="1"/>
  <c r="BM2857" i="1"/>
  <c r="BU2862" i="1"/>
  <c r="AJ2864" i="1"/>
  <c r="BH2864" i="1" s="1"/>
  <c r="BT2865" i="1"/>
  <c r="BT2869" i="1"/>
  <c r="BS2879" i="1"/>
  <c r="BX2886" i="1"/>
  <c r="BM2902" i="1"/>
  <c r="BO2825" i="1"/>
  <c r="BS2826" i="1"/>
  <c r="BZ2834" i="1"/>
  <c r="BZ2835" i="1"/>
  <c r="BM2837" i="1"/>
  <c r="AJ2840" i="1"/>
  <c r="AJ2841" i="1"/>
  <c r="BL2841" i="1" s="1"/>
  <c r="BM2845" i="1"/>
  <c r="AJ2848" i="1"/>
  <c r="BS2850" i="1"/>
  <c r="BZ2850" i="1"/>
  <c r="BY2851" i="1"/>
  <c r="BO2853" i="1"/>
  <c r="BX2856" i="1"/>
  <c r="AJ2857" i="1"/>
  <c r="BS2858" i="1"/>
  <c r="BU2858" i="1"/>
  <c r="BV2858" i="1" s="1"/>
  <c r="BT2860" i="1"/>
  <c r="BZ2862" i="1"/>
  <c r="BN2863" i="1"/>
  <c r="BN2866" i="1"/>
  <c r="BR2869" i="1"/>
  <c r="BY2874" i="1"/>
  <c r="BM2878" i="1"/>
  <c r="AJ2879" i="1"/>
  <c r="BH2879" i="1" s="1"/>
  <c r="BS2880" i="1"/>
  <c r="BQ2882" i="1"/>
  <c r="BZ2889" i="1"/>
  <c r="BY2890" i="1"/>
  <c r="BQ2892" i="1"/>
  <c r="BT2893" i="1"/>
  <c r="BN2896" i="1"/>
  <c r="BU2899" i="1"/>
  <c r="BQ2900" i="1"/>
  <c r="BS2905" i="1"/>
  <c r="BZ2906" i="1"/>
  <c r="BQ2907" i="1"/>
  <c r="BH2912" i="1"/>
  <c r="BX2916" i="1"/>
  <c r="BY2921" i="1"/>
  <c r="AJ2925" i="1"/>
  <c r="BK2925" i="1" s="1"/>
  <c r="BM2986" i="1"/>
  <c r="BS2878" i="1"/>
  <c r="BX2880" i="1"/>
  <c r="BT2886" i="1"/>
  <c r="AJ2901" i="1"/>
  <c r="BS2901" i="1"/>
  <c r="BS2904" i="1"/>
  <c r="BX2906" i="1"/>
  <c r="BZ2909" i="1"/>
  <c r="BQ2909" i="1"/>
  <c r="BQ2913" i="1"/>
  <c r="BR2913" i="1"/>
  <c r="BP2913" i="1"/>
  <c r="AJ2883" i="1"/>
  <c r="BM2886" i="1"/>
  <c r="BU2889" i="1"/>
  <c r="BR2892" i="1"/>
  <c r="AJ2897" i="1"/>
  <c r="BL2897" i="1" s="1"/>
  <c r="BO2898" i="1"/>
  <c r="BY2909" i="1"/>
  <c r="BZ2913" i="1"/>
  <c r="BU2918" i="1"/>
  <c r="BM2918" i="1"/>
  <c r="BN2922" i="1"/>
  <c r="BT2930" i="1"/>
  <c r="BP2930" i="1"/>
  <c r="BN2930" i="1"/>
  <c r="BM2861" i="1"/>
  <c r="AJ2868" i="1"/>
  <c r="BL2868" i="1" s="1"/>
  <c r="BM2872" i="1"/>
  <c r="BX2876" i="1"/>
  <c r="BQ2876" i="1"/>
  <c r="BY2882" i="1"/>
  <c r="BR2886" i="1"/>
  <c r="BV2886" i="1"/>
  <c r="AJ2889" i="1"/>
  <c r="BH2889" i="1" s="1"/>
  <c r="BS2889" i="1"/>
  <c r="BP2893" i="1"/>
  <c r="BU2894" i="1"/>
  <c r="BZ2896" i="1"/>
  <c r="BN2900" i="1"/>
  <c r="BY2901" i="1"/>
  <c r="BM2905" i="1"/>
  <c r="BT2907" i="1"/>
  <c r="AJ2910" i="1"/>
  <c r="BR2910" i="1"/>
  <c r="BU2910" i="1"/>
  <c r="BV2910" i="1" s="1"/>
  <c r="BN2910" i="1"/>
  <c r="BU2919" i="1"/>
  <c r="BQ2919" i="1"/>
  <c r="BR2926" i="1"/>
  <c r="BJ2933" i="1"/>
  <c r="AJ2938" i="1"/>
  <c r="AZ2938" i="1" s="1"/>
  <c r="BM2827" i="1"/>
  <c r="BN2834" i="1"/>
  <c r="AJ2842" i="1"/>
  <c r="BA2842" i="1" s="1"/>
  <c r="BY2846" i="1"/>
  <c r="BY2855" i="1"/>
  <c r="AJ2867" i="1"/>
  <c r="AJ2870" i="1"/>
  <c r="BX2871" i="1"/>
  <c r="BT2871" i="1"/>
  <c r="BX2875" i="1"/>
  <c r="AJ2880" i="1"/>
  <c r="BA2880" i="1" s="1"/>
  <c r="BT2881" i="1"/>
  <c r="BR2890" i="1"/>
  <c r="BY2892" i="1"/>
  <c r="BQ2895" i="1"/>
  <c r="BU2898" i="1"/>
  <c r="BO2900" i="1"/>
  <c r="BO2903" i="1"/>
  <c r="BY2903" i="1"/>
  <c r="BT2903" i="1"/>
  <c r="BP2903" i="1"/>
  <c r="BX2919" i="1"/>
  <c r="BZ2919" i="1"/>
  <c r="BU2926" i="1"/>
  <c r="BX2905" i="1"/>
  <c r="BU2905" i="1"/>
  <c r="BR2905" i="1"/>
  <c r="BV2920" i="1"/>
  <c r="BU2920" i="1"/>
  <c r="AJ2873" i="1"/>
  <c r="BO2878" i="1"/>
  <c r="BY2885" i="1"/>
  <c r="BR2911" i="1"/>
  <c r="AJ2927" i="1"/>
  <c r="BL2927" i="1" s="1"/>
  <c r="AJ2939" i="1"/>
  <c r="AZ2939" i="1" s="1"/>
  <c r="BQ2848" i="1"/>
  <c r="BX2851" i="1"/>
  <c r="BX2853" i="1"/>
  <c r="BY2854" i="1"/>
  <c r="BO2859" i="1"/>
  <c r="BZ2865" i="1"/>
  <c r="BR2870" i="1"/>
  <c r="BY2878" i="1"/>
  <c r="BZ2878" i="1"/>
  <c r="BR2878" i="1"/>
  <c r="AJ2887" i="1"/>
  <c r="BN2893" i="1"/>
  <c r="BR2896" i="1"/>
  <c r="BN2903" i="1"/>
  <c r="AJ2906" i="1"/>
  <c r="BT2916" i="1"/>
  <c r="BS2916" i="1"/>
  <c r="BX2920" i="1"/>
  <c r="BZ2927" i="1"/>
  <c r="BU2928" i="1"/>
  <c r="BR2928" i="1"/>
  <c r="BY2935" i="1"/>
  <c r="BQ2938" i="1"/>
  <c r="BX2939" i="1"/>
  <c r="BT2947" i="1"/>
  <c r="BZ2950" i="1"/>
  <c r="BR2960" i="1"/>
  <c r="AJ2968" i="1"/>
  <c r="BA2968" i="1" s="1"/>
  <c r="BS2972" i="1"/>
  <c r="BQ2976" i="1"/>
  <c r="BT2979" i="1"/>
  <c r="BT2981" i="1"/>
  <c r="BT2913" i="1"/>
  <c r="BZ2916" i="1"/>
  <c r="BM2924" i="1"/>
  <c r="AJ2930" i="1"/>
  <c r="BP2931" i="1"/>
  <c r="BS2932" i="1"/>
  <c r="BT2934" i="1"/>
  <c r="BU2936" i="1"/>
  <c r="BV2936" i="1" s="1"/>
  <c r="BO2937" i="1"/>
  <c r="BT2937" i="1"/>
  <c r="BY2941" i="1"/>
  <c r="BY2943" i="1"/>
  <c r="BT2946" i="1"/>
  <c r="BP2947" i="1"/>
  <c r="BT2950" i="1"/>
  <c r="BP2954" i="1"/>
  <c r="AJ2955" i="1"/>
  <c r="BH2955" i="1" s="1"/>
  <c r="BR2956" i="1"/>
  <c r="BQ2959" i="1"/>
  <c r="BT2964" i="1"/>
  <c r="BP2965" i="1"/>
  <c r="BO2974" i="1"/>
  <c r="BS2976" i="1"/>
  <c r="BZ2979" i="1"/>
  <c r="BX2981" i="1"/>
  <c r="BV2981" i="1"/>
  <c r="BZ2982" i="1"/>
  <c r="BT2982" i="1"/>
  <c r="BM2984" i="1"/>
  <c r="BT2984" i="1"/>
  <c r="BN2985" i="1"/>
  <c r="BT2894" i="1"/>
  <c r="BR2894" i="1"/>
  <c r="BR2895" i="1"/>
  <c r="BZ2899" i="1"/>
  <c r="BY2910" i="1"/>
  <c r="BM2913" i="1"/>
  <c r="BZ2917" i="1"/>
  <c r="BO2924" i="1"/>
  <c r="BM2932" i="1"/>
  <c r="AJ2935" i="1"/>
  <c r="BR2946" i="1"/>
  <c r="BU2946" i="1"/>
  <c r="BR2948" i="1"/>
  <c r="AJ2949" i="1"/>
  <c r="BR2950" i="1"/>
  <c r="AJ2951" i="1"/>
  <c r="BZ2954" i="1"/>
  <c r="BT2956" i="1"/>
  <c r="BR2959" i="1"/>
  <c r="BT2959" i="1"/>
  <c r="BZ2964" i="1"/>
  <c r="BT2968" i="1"/>
  <c r="BJ2968" i="1"/>
  <c r="BM2971" i="1"/>
  <c r="BN2972" i="1"/>
  <c r="BR2975" i="1"/>
  <c r="BT2976" i="1"/>
  <c r="BN2977" i="1"/>
  <c r="BS2979" i="1"/>
  <c r="BR2981" i="1"/>
  <c r="BY2982" i="1"/>
  <c r="BX2984" i="1"/>
  <c r="BS2937" i="1"/>
  <c r="BZ2940" i="1"/>
  <c r="AJ2950" i="1"/>
  <c r="BJ2950" i="1" s="1"/>
  <c r="BM2951" i="1"/>
  <c r="BM2956" i="1"/>
  <c r="BY2959" i="1"/>
  <c r="BM2960" i="1"/>
  <c r="BX2960" i="1"/>
  <c r="BM2968" i="1"/>
  <c r="BN2968" i="1"/>
  <c r="BS2970" i="1"/>
  <c r="BO2970" i="1"/>
  <c r="BZ2973" i="1"/>
  <c r="BN2973" i="1"/>
  <c r="BM2985" i="1"/>
  <c r="BT2935" i="1"/>
  <c r="BT2942" i="1"/>
  <c r="BM2948" i="1"/>
  <c r="BY2960" i="1"/>
  <c r="AJ2963" i="1"/>
  <c r="BP2968" i="1"/>
  <c r="BN2969" i="1"/>
  <c r="BP2972" i="1"/>
  <c r="BS2973" i="1"/>
  <c r="BT2975" i="1"/>
  <c r="AJ2976" i="1"/>
  <c r="BQ2977" i="1"/>
  <c r="BQ2981" i="1"/>
  <c r="BX2893" i="1"/>
  <c r="BS2894" i="1"/>
  <c r="BT2895" i="1"/>
  <c r="BT2898" i="1"/>
  <c r="BZ2898" i="1"/>
  <c r="BZ2908" i="1"/>
  <c r="BK2912" i="1"/>
  <c r="AJ2913" i="1"/>
  <c r="AJ2917" i="1"/>
  <c r="BA2917" i="1" s="1"/>
  <c r="BY2919" i="1"/>
  <c r="BX2923" i="1"/>
  <c r="BZ2929" i="1"/>
  <c r="BR2931" i="1"/>
  <c r="BN2936" i="1"/>
  <c r="BP2939" i="1"/>
  <c r="BO2940" i="1"/>
  <c r="AJ2946" i="1"/>
  <c r="AZ2946" i="1" s="1"/>
  <c r="BN2947" i="1"/>
  <c r="BL2949" i="1"/>
  <c r="BZ2959" i="1"/>
  <c r="BN2960" i="1"/>
  <c r="BQ2964" i="1"/>
  <c r="AJ2965" i="1"/>
  <c r="BQ2968" i="1"/>
  <c r="BR2972" i="1"/>
  <c r="BZ2977" i="1"/>
  <c r="BT2977" i="1"/>
  <c r="BN2979" i="1"/>
  <c r="BN2982" i="1"/>
  <c r="BX2985" i="1"/>
  <c r="BV2918" i="1"/>
  <c r="BM2923" i="1"/>
  <c r="AJ2924" i="1"/>
  <c r="AZ2924" i="1" s="1"/>
  <c r="BX2935" i="1"/>
  <c r="BR2937" i="1"/>
  <c r="BZ2938" i="1"/>
  <c r="BP2938" i="1"/>
  <c r="BQ2943" i="1"/>
  <c r="BN2944" i="1"/>
  <c r="BR2947" i="1"/>
  <c r="AJ2948" i="1"/>
  <c r="BQ2954" i="1"/>
  <c r="BM2955" i="1"/>
  <c r="BU2955" i="1"/>
  <c r="AJ2960" i="1"/>
  <c r="AJ2966" i="1"/>
  <c r="BK2966" i="1" s="1"/>
  <c r="BU2969" i="1"/>
  <c r="BV2969" i="1" s="1"/>
  <c r="BS2971" i="1"/>
  <c r="BY2972" i="1"/>
  <c r="BT2972" i="1"/>
  <c r="BY2975" i="1"/>
  <c r="BS2975" i="1"/>
  <c r="BX2983" i="1"/>
  <c r="AJ2986" i="1"/>
  <c r="AJ2931" i="1"/>
  <c r="BN2931" i="1"/>
  <c r="AJ2932" i="1"/>
  <c r="BS2938" i="1"/>
  <c r="BR2939" i="1"/>
  <c r="BR2941" i="1"/>
  <c r="BT2943" i="1"/>
  <c r="BZ2944" i="1"/>
  <c r="BQ2945" i="1"/>
  <c r="BX2947" i="1"/>
  <c r="BU2947" i="1"/>
  <c r="BQ2950" i="1"/>
  <c r="BR2952" i="1"/>
  <c r="BO2960" i="1"/>
  <c r="AJ2964" i="1"/>
  <c r="BR2964" i="1"/>
  <c r="BS2969" i="1"/>
  <c r="BO2972" i="1"/>
  <c r="BU2972" i="1"/>
  <c r="BV2972" i="1" s="1"/>
  <c r="BM2982" i="1"/>
  <c r="BZ2983" i="1"/>
  <c r="AZ47" i="1"/>
  <c r="BH47" i="1"/>
  <c r="BK127" i="1"/>
  <c r="AZ127" i="1"/>
  <c r="BH127" i="1"/>
  <c r="BL4" i="1"/>
  <c r="BJ4" i="1"/>
  <c r="BI4" i="1"/>
  <c r="AZ4" i="1"/>
  <c r="BH4" i="1"/>
  <c r="BA4" i="1"/>
  <c r="BL12" i="1"/>
  <c r="BJ12" i="1"/>
  <c r="BH12" i="1"/>
  <c r="BA12" i="1"/>
  <c r="BI12" i="1"/>
  <c r="AZ12" i="1"/>
  <c r="BL20" i="1"/>
  <c r="BJ20" i="1"/>
  <c r="BI20" i="1"/>
  <c r="BA20" i="1"/>
  <c r="AZ20" i="1"/>
  <c r="BH20" i="1"/>
  <c r="BL36" i="1"/>
  <c r="BJ36" i="1"/>
  <c r="BH36" i="1"/>
  <c r="BA36" i="1"/>
  <c r="BI36" i="1"/>
  <c r="AZ36" i="1"/>
  <c r="BK111" i="1"/>
  <c r="AZ111" i="1"/>
  <c r="BH111" i="1"/>
  <c r="BH31" i="1"/>
  <c r="BK95" i="1"/>
  <c r="AZ95" i="1"/>
  <c r="BH95" i="1"/>
  <c r="BL28" i="1"/>
  <c r="BJ28" i="1"/>
  <c r="BA28" i="1"/>
  <c r="BI28" i="1"/>
  <c r="AZ28" i="1"/>
  <c r="BH28" i="1"/>
  <c r="AZ87" i="1"/>
  <c r="BH87" i="1"/>
  <c r="AZ55" i="1"/>
  <c r="BH55" i="1"/>
  <c r="BH79" i="1"/>
  <c r="AZ79" i="1"/>
  <c r="BO9" i="1"/>
  <c r="BM25" i="1"/>
  <c r="AM25" i="1"/>
  <c r="AJ25" i="1" s="1"/>
  <c r="BG25" i="1" s="1"/>
  <c r="BA29" i="1"/>
  <c r="BI29" i="1"/>
  <c r="BK40" i="1"/>
  <c r="AZ40" i="1"/>
  <c r="BH40" i="1"/>
  <c r="BL44" i="1"/>
  <c r="BJ44" i="1"/>
  <c r="BT48" i="1"/>
  <c r="BZ48" i="1"/>
  <c r="BX48" i="1"/>
  <c r="BP48" i="1"/>
  <c r="BN48" i="1"/>
  <c r="BV48" i="1"/>
  <c r="BA85" i="1"/>
  <c r="BI85" i="1"/>
  <c r="BA101" i="1"/>
  <c r="BI101" i="1"/>
  <c r="BI6" i="1"/>
  <c r="BA6" i="1"/>
  <c r="BL6" i="1"/>
  <c r="BS8" i="1"/>
  <c r="BX8" i="1"/>
  <c r="BP8" i="1"/>
  <c r="BZ8" i="1"/>
  <c r="BN8" i="1"/>
  <c r="BV8" i="1"/>
  <c r="BU10" i="1"/>
  <c r="BM10" i="1"/>
  <c r="BR10" i="1"/>
  <c r="BT10" i="1"/>
  <c r="BS10" i="1"/>
  <c r="BQ10" i="1"/>
  <c r="BP10" i="1"/>
  <c r="AJ3" i="1"/>
  <c r="AZ3" i="1" s="1"/>
  <c r="AZ6" i="1"/>
  <c r="BX9" i="1"/>
  <c r="AJ10" i="1"/>
  <c r="BG10" i="1" s="1"/>
  <c r="BX20" i="1"/>
  <c r="BT21" i="1"/>
  <c r="BZ23" i="1"/>
  <c r="BG23" i="1"/>
  <c r="BZ26" i="1"/>
  <c r="BX26" i="1"/>
  <c r="BL27" i="1"/>
  <c r="AJ30" i="1"/>
  <c r="BY31" i="1"/>
  <c r="BS32" i="1"/>
  <c r="BZ32" i="1"/>
  <c r="BX32" i="1"/>
  <c r="BP32" i="1"/>
  <c r="BN32" i="1"/>
  <c r="BV32" i="1"/>
  <c r="BT32" i="1"/>
  <c r="BY34" i="1"/>
  <c r="BO34" i="1"/>
  <c r="BP38" i="1"/>
  <c r="AZ39" i="1"/>
  <c r="BO39" i="1"/>
  <c r="BM41" i="1"/>
  <c r="AM41" i="1"/>
  <c r="AJ41" i="1" s="1"/>
  <c r="BA44" i="1"/>
  <c r="AJ45" i="1"/>
  <c r="BY53" i="1"/>
  <c r="AJ62" i="1"/>
  <c r="AJ69" i="1"/>
  <c r="BM73" i="1"/>
  <c r="BX76" i="1"/>
  <c r="BV77" i="1"/>
  <c r="BY80" i="1"/>
  <c r="BZ82" i="1"/>
  <c r="BZ93" i="1"/>
  <c r="BX98" i="1"/>
  <c r="AJ102" i="1"/>
  <c r="BZ109" i="1"/>
  <c r="BX114" i="1"/>
  <c r="AJ118" i="1"/>
  <c r="BH118" i="1" s="1"/>
  <c r="BZ125" i="1"/>
  <c r="BT128" i="1"/>
  <c r="BS128" i="1"/>
  <c r="BZ128" i="1"/>
  <c r="BX128" i="1"/>
  <c r="BP128" i="1"/>
  <c r="BV128" i="1"/>
  <c r="BN128" i="1"/>
  <c r="BR128" i="1"/>
  <c r="BM129" i="1"/>
  <c r="AN129" i="1"/>
  <c r="AJ129" i="1" s="1"/>
  <c r="BG129" i="1" s="1"/>
  <c r="BS131" i="1"/>
  <c r="BM137" i="1"/>
  <c r="BM161" i="1"/>
  <c r="AJ178" i="1"/>
  <c r="BM185" i="1"/>
  <c r="BS192" i="1"/>
  <c r="BS195" i="1"/>
  <c r="BJ214" i="1"/>
  <c r="BI214" i="1"/>
  <c r="BA214" i="1"/>
  <c r="BL214" i="1"/>
  <c r="BK214" i="1"/>
  <c r="BL216" i="1"/>
  <c r="BH216" i="1"/>
  <c r="AZ216" i="1"/>
  <c r="AJ221" i="1"/>
  <c r="BG221" i="1" s="1"/>
  <c r="AJ223" i="1"/>
  <c r="AJ242" i="1"/>
  <c r="BL246" i="1"/>
  <c r="BJ246" i="1"/>
  <c r="BA246" i="1"/>
  <c r="BI246" i="1"/>
  <c r="AZ246" i="1"/>
  <c r="BH246" i="1"/>
  <c r="BL269" i="1"/>
  <c r="BG269" i="1"/>
  <c r="BJ276" i="1"/>
  <c r="AZ276" i="1"/>
  <c r="BG276" i="1"/>
  <c r="BK289" i="1"/>
  <c r="BA289" i="1"/>
  <c r="BG289" i="1"/>
  <c r="BJ306" i="1"/>
  <c r="BL306" i="1"/>
  <c r="BA306" i="1"/>
  <c r="BI306" i="1"/>
  <c r="AZ306" i="1"/>
  <c r="BH306" i="1"/>
  <c r="BL310" i="1"/>
  <c r="BJ310" i="1"/>
  <c r="BA310" i="1"/>
  <c r="BI310" i="1"/>
  <c r="AZ310" i="1"/>
  <c r="BH310" i="1"/>
  <c r="BY319" i="1"/>
  <c r="AJ326" i="1"/>
  <c r="BJ346" i="1"/>
  <c r="BL346" i="1"/>
  <c r="BA346" i="1"/>
  <c r="BI346" i="1"/>
  <c r="AZ346" i="1"/>
  <c r="BH346" i="1"/>
  <c r="BZ15" i="1"/>
  <c r="BG15" i="1"/>
  <c r="BZ18" i="1"/>
  <c r="BX18" i="1"/>
  <c r="BN18" i="1"/>
  <c r="AJ22" i="1"/>
  <c r="BH22" i="1" s="1"/>
  <c r="BH23" i="1"/>
  <c r="BS24" i="1"/>
  <c r="BZ24" i="1"/>
  <c r="BX24" i="1"/>
  <c r="BP24" i="1"/>
  <c r="BV24" i="1"/>
  <c r="BN24" i="1"/>
  <c r="BT24" i="1"/>
  <c r="BO26" i="1"/>
  <c r="BM33" i="1"/>
  <c r="AM33" i="1"/>
  <c r="BA37" i="1"/>
  <c r="BI37" i="1"/>
  <c r="BP39" i="1"/>
  <c r="BU42" i="1"/>
  <c r="BV42" i="1" s="1"/>
  <c r="BM42" i="1"/>
  <c r="BT42" i="1"/>
  <c r="BS42" i="1"/>
  <c r="BR42" i="1"/>
  <c r="BQ42" i="1"/>
  <c r="BP42" i="1"/>
  <c r="BM49" i="1"/>
  <c r="BX52" i="1"/>
  <c r="BV53" i="1"/>
  <c r="BS56" i="1"/>
  <c r="BZ58" i="1"/>
  <c r="AJ67" i="1"/>
  <c r="BT72" i="1"/>
  <c r="BS72" i="1"/>
  <c r="BZ72" i="1"/>
  <c r="BX72" i="1"/>
  <c r="BP72" i="1"/>
  <c r="BV72" i="1"/>
  <c r="BN72" i="1"/>
  <c r="BR72" i="1"/>
  <c r="BL80" i="1"/>
  <c r="BK80" i="1"/>
  <c r="AZ80" i="1"/>
  <c r="BH80" i="1"/>
  <c r="BV82" i="1"/>
  <c r="BN82" i="1"/>
  <c r="BU82" i="1"/>
  <c r="BM82" i="1"/>
  <c r="BT82" i="1"/>
  <c r="BS82" i="1"/>
  <c r="BR82" i="1"/>
  <c r="BQ82" i="1"/>
  <c r="BP82" i="1"/>
  <c r="BS83" i="1"/>
  <c r="BX92" i="1"/>
  <c r="BM93" i="1"/>
  <c r="BY93" i="1"/>
  <c r="BZ98" i="1"/>
  <c r="BY98" i="1"/>
  <c r="BN98" i="1"/>
  <c r="BU98" i="1"/>
  <c r="BV98" i="1" s="1"/>
  <c r="BM98" i="1"/>
  <c r="BR98" i="1"/>
  <c r="BT98" i="1"/>
  <c r="BS98" i="1"/>
  <c r="BQ98" i="1"/>
  <c r="BP98" i="1"/>
  <c r="BX108" i="1"/>
  <c r="BM109" i="1"/>
  <c r="BY109" i="1"/>
  <c r="BZ114" i="1"/>
  <c r="BY114" i="1"/>
  <c r="BN114" i="1"/>
  <c r="BU114" i="1"/>
  <c r="BV114" i="1" s="1"/>
  <c r="BM114" i="1"/>
  <c r="BR114" i="1"/>
  <c r="BT114" i="1"/>
  <c r="BS114" i="1"/>
  <c r="BQ114" i="1"/>
  <c r="BP114" i="1"/>
  <c r="BX124" i="1"/>
  <c r="BM125" i="1"/>
  <c r="BY125" i="1"/>
  <c r="BP126" i="1"/>
  <c r="BX130" i="1"/>
  <c r="BJ134" i="1"/>
  <c r="BI134" i="1"/>
  <c r="BA134" i="1"/>
  <c r="BL134" i="1"/>
  <c r="BJ142" i="1"/>
  <c r="BI142" i="1"/>
  <c r="BA142" i="1"/>
  <c r="BK142" i="1"/>
  <c r="BL142" i="1"/>
  <c r="BL144" i="1"/>
  <c r="BK144" i="1"/>
  <c r="BH144" i="1"/>
  <c r="AZ144" i="1"/>
  <c r="BA149" i="1"/>
  <c r="BI149" i="1"/>
  <c r="BJ166" i="1"/>
  <c r="BI166" i="1"/>
  <c r="BA166" i="1"/>
  <c r="BL166" i="1"/>
  <c r="BK166" i="1"/>
  <c r="BJ190" i="1"/>
  <c r="BI190" i="1"/>
  <c r="BA190" i="1"/>
  <c r="BL190" i="1"/>
  <c r="BK190" i="1"/>
  <c r="BL192" i="1"/>
  <c r="AZ192" i="1"/>
  <c r="BH192" i="1"/>
  <c r="BI197" i="1"/>
  <c r="BA197" i="1"/>
  <c r="BK199" i="1"/>
  <c r="BH199" i="1"/>
  <c r="AZ199" i="1"/>
  <c r="BS224" i="1"/>
  <c r="BL274" i="1"/>
  <c r="BJ274" i="1"/>
  <c r="BA274" i="1"/>
  <c r="BI274" i="1"/>
  <c r="AZ274" i="1"/>
  <c r="BH274" i="1"/>
  <c r="BI281" i="1"/>
  <c r="BA281" i="1"/>
  <c r="BY311" i="1"/>
  <c r="BJ354" i="1"/>
  <c r="BI354" i="1"/>
  <c r="BA354" i="1"/>
  <c r="BL354" i="1"/>
  <c r="BH354" i="1"/>
  <c r="AZ354" i="1"/>
  <c r="BI14" i="1"/>
  <c r="BA14" i="1"/>
  <c r="BL14" i="1"/>
  <c r="BS16" i="1"/>
  <c r="BZ16" i="1"/>
  <c r="BX16" i="1"/>
  <c r="BP16" i="1"/>
  <c r="BN16" i="1"/>
  <c r="BV16" i="1"/>
  <c r="BO18" i="1"/>
  <c r="BU34" i="1"/>
  <c r="BV34" i="1" s="1"/>
  <c r="BM34" i="1"/>
  <c r="BR34" i="1"/>
  <c r="BT34" i="1"/>
  <c r="BS34" i="1"/>
  <c r="BQ34" i="1"/>
  <c r="BP34" i="1"/>
  <c r="BY97" i="1"/>
  <c r="BL112" i="1"/>
  <c r="BK112" i="1"/>
  <c r="AZ112" i="1"/>
  <c r="BH112" i="1"/>
  <c r="BI117" i="1"/>
  <c r="BA117" i="1"/>
  <c r="BZ130" i="1"/>
  <c r="BY130" i="1"/>
  <c r="BN130" i="1"/>
  <c r="BU130" i="1"/>
  <c r="BV130" i="1" s="1"/>
  <c r="BM130" i="1"/>
  <c r="BT130" i="1"/>
  <c r="BS130" i="1"/>
  <c r="BR130" i="1"/>
  <c r="BQ130" i="1"/>
  <c r="BP130" i="1"/>
  <c r="BL168" i="1"/>
  <c r="BK168" i="1"/>
  <c r="BH168" i="1"/>
  <c r="AZ168" i="1"/>
  <c r="BA173" i="1"/>
  <c r="BI173" i="1"/>
  <c r="BJ230" i="1"/>
  <c r="BI230" i="1"/>
  <c r="BA230" i="1"/>
  <c r="BL230" i="1"/>
  <c r="BK230" i="1"/>
  <c r="BL232" i="1"/>
  <c r="BH232" i="1"/>
  <c r="AZ232" i="1"/>
  <c r="BI237" i="1"/>
  <c r="BA237" i="1"/>
  <c r="BK239" i="1"/>
  <c r="BH239" i="1"/>
  <c r="AZ239" i="1"/>
  <c r="BL278" i="1"/>
  <c r="BJ278" i="1"/>
  <c r="BA278" i="1"/>
  <c r="BI278" i="1"/>
  <c r="AZ278" i="1"/>
  <c r="BH278" i="1"/>
  <c r="BL301" i="1"/>
  <c r="BG301" i="1"/>
  <c r="BJ330" i="1"/>
  <c r="BL330" i="1"/>
  <c r="BA330" i="1"/>
  <c r="BI330" i="1"/>
  <c r="AZ330" i="1"/>
  <c r="BH330" i="1"/>
  <c r="BN58" i="1"/>
  <c r="BU58" i="1"/>
  <c r="BV58" i="1" s="1"/>
  <c r="BM58" i="1"/>
  <c r="BR58" i="1"/>
  <c r="BT58" i="1"/>
  <c r="BS58" i="1"/>
  <c r="BQ58" i="1"/>
  <c r="BP58" i="1"/>
  <c r="BJ78" i="1"/>
  <c r="BI78" i="1"/>
  <c r="BA78" i="1"/>
  <c r="BL78" i="1"/>
  <c r="BH7" i="1"/>
  <c r="BY10" i="1"/>
  <c r="AZ15" i="1"/>
  <c r="BM17" i="1"/>
  <c r="AM17" i="1"/>
  <c r="AJ17" i="1" s="1"/>
  <c r="AJ21" i="1"/>
  <c r="BP23" i="1"/>
  <c r="BY24" i="1"/>
  <c r="BR24" i="1"/>
  <c r="BU26" i="1"/>
  <c r="BV26" i="1" s="1"/>
  <c r="BM26" i="1"/>
  <c r="BR26" i="1"/>
  <c r="BT26" i="1"/>
  <c r="BS26" i="1"/>
  <c r="BQ26" i="1"/>
  <c r="BP26" i="1"/>
  <c r="BM29" i="1"/>
  <c r="BY30" i="1"/>
  <c r="BV31" i="1"/>
  <c r="BN31" i="1"/>
  <c r="BU31" i="1"/>
  <c r="BM31" i="1"/>
  <c r="BK31" i="1"/>
  <c r="BT31" i="1"/>
  <c r="BL31" i="1"/>
  <c r="BS31" i="1"/>
  <c r="BR31" i="1"/>
  <c r="BJ31" i="1"/>
  <c r="BA31" i="1"/>
  <c r="BQ31" i="1"/>
  <c r="BI31" i="1"/>
  <c r="BK32" i="1"/>
  <c r="AZ32" i="1"/>
  <c r="BH32" i="1"/>
  <c r="AJ33" i="1"/>
  <c r="BQ37" i="1"/>
  <c r="BY37" i="1"/>
  <c r="BZ37" i="1"/>
  <c r="BX37" i="1"/>
  <c r="BN37" i="1"/>
  <c r="AJ43" i="1"/>
  <c r="BG43" i="1" s="1"/>
  <c r="BG50" i="1"/>
  <c r="AJ54" i="1"/>
  <c r="BP54" i="1"/>
  <c r="BX55" i="1"/>
  <c r="BY57" i="1"/>
  <c r="BI61" i="1"/>
  <c r="BA61" i="1"/>
  <c r="BV69" i="1"/>
  <c r="BY72" i="1"/>
  <c r="BO81" i="1"/>
  <c r="AJ83" i="1"/>
  <c r="BG83" i="1" s="1"/>
  <c r="BY86" i="1"/>
  <c r="BT88" i="1"/>
  <c r="BS88" i="1"/>
  <c r="BX88" i="1"/>
  <c r="BZ88" i="1"/>
  <c r="BP88" i="1"/>
  <c r="BV88" i="1"/>
  <c r="BN88" i="1"/>
  <c r="BR88" i="1"/>
  <c r="BM89" i="1"/>
  <c r="AN89" i="1"/>
  <c r="AJ89" i="1" s="1"/>
  <c r="BS91" i="1"/>
  <c r="BP94" i="1"/>
  <c r="BX95" i="1"/>
  <c r="BT104" i="1"/>
  <c r="BS104" i="1"/>
  <c r="BZ104" i="1"/>
  <c r="BX104" i="1"/>
  <c r="BP104" i="1"/>
  <c r="BV104" i="1"/>
  <c r="BN104" i="1"/>
  <c r="BR104" i="1"/>
  <c r="BM105" i="1"/>
  <c r="AN105" i="1"/>
  <c r="AJ105" i="1" s="1"/>
  <c r="BG105" i="1" s="1"/>
  <c r="BS107" i="1"/>
  <c r="BP110" i="1"/>
  <c r="BX111" i="1"/>
  <c r="BT120" i="1"/>
  <c r="BS120" i="1"/>
  <c r="BZ120" i="1"/>
  <c r="BX120" i="1"/>
  <c r="BP120" i="1"/>
  <c r="BV120" i="1"/>
  <c r="BN120" i="1"/>
  <c r="BR120" i="1"/>
  <c r="BM121" i="1"/>
  <c r="AN121" i="1"/>
  <c r="AJ121" i="1" s="1"/>
  <c r="BS123" i="1"/>
  <c r="BL128" i="1"/>
  <c r="BK128" i="1"/>
  <c r="BH128" i="1"/>
  <c r="AZ128" i="1"/>
  <c r="AJ133" i="1"/>
  <c r="BK134" i="1"/>
  <c r="BY136" i="1"/>
  <c r="BS139" i="1"/>
  <c r="BY160" i="1"/>
  <c r="BS163" i="1"/>
  <c r="AJ170" i="1"/>
  <c r="BZ174" i="1"/>
  <c r="BY184" i="1"/>
  <c r="BS187" i="1"/>
  <c r="BJ206" i="1"/>
  <c r="BI206" i="1"/>
  <c r="BA206" i="1"/>
  <c r="BL206" i="1"/>
  <c r="BK206" i="1"/>
  <c r="BL208" i="1"/>
  <c r="BH208" i="1"/>
  <c r="AZ208" i="1"/>
  <c r="AJ213" i="1"/>
  <c r="BH213" i="1" s="1"/>
  <c r="BK215" i="1"/>
  <c r="BH215" i="1"/>
  <c r="AZ215" i="1"/>
  <c r="AJ234" i="1"/>
  <c r="BZ238" i="1"/>
  <c r="BS240" i="1"/>
  <c r="AJ252" i="1"/>
  <c r="AJ254" i="1"/>
  <c r="BX265" i="1"/>
  <c r="BK272" i="1"/>
  <c r="BG272" i="1"/>
  <c r="BJ324" i="1"/>
  <c r="AZ324" i="1"/>
  <c r="BK324" i="1"/>
  <c r="BJ338" i="1"/>
  <c r="BL338" i="1"/>
  <c r="BA338" i="1"/>
  <c r="BI338" i="1"/>
  <c r="AZ338" i="1"/>
  <c r="BH338" i="1"/>
  <c r="BK340" i="1"/>
  <c r="BG340" i="1"/>
  <c r="BH349" i="1"/>
  <c r="BG349" i="1"/>
  <c r="BJ350" i="1"/>
  <c r="BH350" i="1"/>
  <c r="BL350" i="1"/>
  <c r="BA350" i="1"/>
  <c r="BI350" i="1"/>
  <c r="AZ350" i="1"/>
  <c r="BX86" i="1"/>
  <c r="BT8" i="1"/>
  <c r="BO10" i="1"/>
  <c r="BO15" i="1"/>
  <c r="BP6" i="1"/>
  <c r="AZ7" i="1"/>
  <c r="BM9" i="1"/>
  <c r="AM9" i="1"/>
  <c r="AJ9" i="1" s="1"/>
  <c r="BG9" i="1" s="1"/>
  <c r="BV10" i="1"/>
  <c r="AJ13" i="1"/>
  <c r="BJ14" i="1"/>
  <c r="BY16" i="1"/>
  <c r="BR16" i="1"/>
  <c r="BU18" i="1"/>
  <c r="BV18" i="1" s="1"/>
  <c r="BM18" i="1"/>
  <c r="BT18" i="1"/>
  <c r="BS18" i="1"/>
  <c r="BR18" i="1"/>
  <c r="BQ18" i="1"/>
  <c r="BP18" i="1"/>
  <c r="BY22" i="1"/>
  <c r="BN23" i="1"/>
  <c r="BU23" i="1"/>
  <c r="BV23" i="1" s="1"/>
  <c r="BM23" i="1"/>
  <c r="BS23" i="1"/>
  <c r="BK23" i="1"/>
  <c r="BT23" i="1"/>
  <c r="BL23" i="1"/>
  <c r="BR23" i="1"/>
  <c r="BJ23" i="1"/>
  <c r="BQ23" i="1"/>
  <c r="BI23" i="1"/>
  <c r="BA23" i="1"/>
  <c r="AJ24" i="1"/>
  <c r="BJ24" i="1" s="1"/>
  <c r="BZ29" i="1"/>
  <c r="BY29" i="1"/>
  <c r="BQ29" i="1"/>
  <c r="BX29" i="1"/>
  <c r="BN29" i="1"/>
  <c r="BX31" i="1"/>
  <c r="AJ35" i="1"/>
  <c r="AZ35" i="1" s="1"/>
  <c r="BX41" i="1"/>
  <c r="AJ42" i="1"/>
  <c r="BJ42" i="1" s="1"/>
  <c r="BO45" i="1"/>
  <c r="BS48" i="1"/>
  <c r="BZ50" i="1"/>
  <c r="BO57" i="1"/>
  <c r="AJ59" i="1"/>
  <c r="BT64" i="1"/>
  <c r="BX64" i="1"/>
  <c r="BP64" i="1"/>
  <c r="BZ64" i="1"/>
  <c r="BN64" i="1"/>
  <c r="BV64" i="1"/>
  <c r="BR64" i="1"/>
  <c r="AJ66" i="1"/>
  <c r="BG66" i="1" s="1"/>
  <c r="BL72" i="1"/>
  <c r="BK72" i="1"/>
  <c r="BH72" i="1"/>
  <c r="AZ72" i="1"/>
  <c r="BX73" i="1"/>
  <c r="BN74" i="1"/>
  <c r="BU74" i="1"/>
  <c r="BV74" i="1" s="1"/>
  <c r="BM74" i="1"/>
  <c r="BT74" i="1"/>
  <c r="BL74" i="1"/>
  <c r="BS74" i="1"/>
  <c r="BK74" i="1"/>
  <c r="BJ74" i="1"/>
  <c r="BR74" i="1"/>
  <c r="BQ74" i="1"/>
  <c r="BI74" i="1"/>
  <c r="BA74" i="1"/>
  <c r="BP74" i="1"/>
  <c r="BH74" i="1"/>
  <c r="AZ74" i="1"/>
  <c r="BS75" i="1"/>
  <c r="BK78" i="1"/>
  <c r="BY85" i="1"/>
  <c r="BX90" i="1"/>
  <c r="AJ94" i="1"/>
  <c r="BO97" i="1"/>
  <c r="BZ101" i="1"/>
  <c r="BZ102" i="1"/>
  <c r="BH103" i="1"/>
  <c r="BX106" i="1"/>
  <c r="AJ110" i="1"/>
  <c r="BO113" i="1"/>
  <c r="BZ117" i="1"/>
  <c r="BZ118" i="1"/>
  <c r="BH119" i="1"/>
  <c r="BX122" i="1"/>
  <c r="AJ126" i="1"/>
  <c r="BX127" i="1"/>
  <c r="AJ131" i="1"/>
  <c r="BL131" i="1" s="1"/>
  <c r="BL136" i="1"/>
  <c r="BK136" i="1"/>
  <c r="BH136" i="1"/>
  <c r="AZ136" i="1"/>
  <c r="AJ141" i="1"/>
  <c r="BJ158" i="1"/>
  <c r="BI158" i="1"/>
  <c r="BA158" i="1"/>
  <c r="BL158" i="1"/>
  <c r="BK158" i="1"/>
  <c r="BL160" i="1"/>
  <c r="BK160" i="1"/>
  <c r="BH160" i="1"/>
  <c r="AZ160" i="1"/>
  <c r="AJ165" i="1"/>
  <c r="BH165" i="1" s="1"/>
  <c r="BJ182" i="1"/>
  <c r="BI182" i="1"/>
  <c r="BA182" i="1"/>
  <c r="BK182" i="1"/>
  <c r="BL182" i="1"/>
  <c r="BL184" i="1"/>
  <c r="BK184" i="1"/>
  <c r="BH184" i="1"/>
  <c r="AZ184" i="1"/>
  <c r="AJ189" i="1"/>
  <c r="AJ191" i="1"/>
  <c r="AJ210" i="1"/>
  <c r="AZ210" i="1" s="1"/>
  <c r="BZ214" i="1"/>
  <c r="BS216" i="1"/>
  <c r="BM217" i="1"/>
  <c r="BS220" i="1"/>
  <c r="BY224" i="1"/>
  <c r="BS227" i="1"/>
  <c r="AJ258" i="1"/>
  <c r="BI261" i="1"/>
  <c r="BA261" i="1"/>
  <c r="BG261" i="1"/>
  <c r="AJ270" i="1"/>
  <c r="BY295" i="1"/>
  <c r="BH15" i="1"/>
  <c r="BN39" i="1"/>
  <c r="BS39" i="1"/>
  <c r="BK39" i="1"/>
  <c r="BU39" i="1"/>
  <c r="BV39" i="1" s="1"/>
  <c r="BM39" i="1"/>
  <c r="BT39" i="1"/>
  <c r="BL39" i="1"/>
  <c r="BR39" i="1"/>
  <c r="BJ39" i="1"/>
  <c r="BI39" i="1"/>
  <c r="BQ39" i="1"/>
  <c r="BA39" i="1"/>
  <c r="BY45" i="1"/>
  <c r="BQ45" i="1"/>
  <c r="BZ45" i="1"/>
  <c r="BX45" i="1"/>
  <c r="BY8" i="1"/>
  <c r="BX14" i="1"/>
  <c r="AJ16" i="1"/>
  <c r="BY21" i="1"/>
  <c r="BZ21" i="1"/>
  <c r="BQ21" i="1"/>
  <c r="BX21" i="1"/>
  <c r="BN21" i="1"/>
  <c r="BX23" i="1"/>
  <c r="BH30" i="1"/>
  <c r="BX33" i="1"/>
  <c r="AJ34" i="1"/>
  <c r="AZ34" i="1" s="1"/>
  <c r="BL40" i="1"/>
  <c r="BG42" i="1"/>
  <c r="BX44" i="1"/>
  <c r="BT45" i="1"/>
  <c r="BL48" i="1"/>
  <c r="BH48" i="1"/>
  <c r="AZ48" i="1"/>
  <c r="BX49" i="1"/>
  <c r="BN50" i="1"/>
  <c r="BU50" i="1"/>
  <c r="BV50" i="1" s="1"/>
  <c r="BM50" i="1"/>
  <c r="BR50" i="1"/>
  <c r="BJ50" i="1"/>
  <c r="BT50" i="1"/>
  <c r="BL50" i="1"/>
  <c r="BS50" i="1"/>
  <c r="BK50" i="1"/>
  <c r="BQ50" i="1"/>
  <c r="BI50" i="1"/>
  <c r="BA50" i="1"/>
  <c r="BP50" i="1"/>
  <c r="BH50" i="1"/>
  <c r="AZ50" i="1"/>
  <c r="BS51" i="1"/>
  <c r="BJ70" i="1"/>
  <c r="BI70" i="1"/>
  <c r="BA70" i="1"/>
  <c r="BL70" i="1"/>
  <c r="AJ77" i="1"/>
  <c r="BV85" i="1"/>
  <c r="BY88" i="1"/>
  <c r="BZ90" i="1"/>
  <c r="BY90" i="1"/>
  <c r="BN90" i="1"/>
  <c r="BU90" i="1"/>
  <c r="BV90" i="1" s="1"/>
  <c r="BM90" i="1"/>
  <c r="BT90" i="1"/>
  <c r="BL90" i="1"/>
  <c r="BJ90" i="1"/>
  <c r="BS90" i="1"/>
  <c r="BK90" i="1"/>
  <c r="BR90" i="1"/>
  <c r="BQ90" i="1"/>
  <c r="BI90" i="1"/>
  <c r="BA90" i="1"/>
  <c r="BP90" i="1"/>
  <c r="BH90" i="1"/>
  <c r="AZ90" i="1"/>
  <c r="BX100" i="1"/>
  <c r="BM101" i="1"/>
  <c r="BY101" i="1"/>
  <c r="BP102" i="1"/>
  <c r="BY104" i="1"/>
  <c r="BZ106" i="1"/>
  <c r="BY106" i="1"/>
  <c r="BN106" i="1"/>
  <c r="BU106" i="1"/>
  <c r="BV106" i="1" s="1"/>
  <c r="BM106" i="1"/>
  <c r="BR106" i="1"/>
  <c r="BT106" i="1"/>
  <c r="BL106" i="1"/>
  <c r="BS106" i="1"/>
  <c r="BK106" i="1"/>
  <c r="BJ106" i="1"/>
  <c r="BQ106" i="1"/>
  <c r="BI106" i="1"/>
  <c r="BA106" i="1"/>
  <c r="BP106" i="1"/>
  <c r="BH106" i="1"/>
  <c r="AZ106" i="1"/>
  <c r="BX116" i="1"/>
  <c r="BM117" i="1"/>
  <c r="BY117" i="1"/>
  <c r="BY120" i="1"/>
  <c r="BZ122" i="1"/>
  <c r="BY122" i="1"/>
  <c r="BN122" i="1"/>
  <c r="BU122" i="1"/>
  <c r="BV122" i="1" s="1"/>
  <c r="BM122" i="1"/>
  <c r="BT122" i="1"/>
  <c r="BL122" i="1"/>
  <c r="BJ122" i="1"/>
  <c r="BS122" i="1"/>
  <c r="BK122" i="1"/>
  <c r="BR122" i="1"/>
  <c r="BQ122" i="1"/>
  <c r="BI122" i="1"/>
  <c r="BA122" i="1"/>
  <c r="BP122" i="1"/>
  <c r="BH122" i="1"/>
  <c r="AZ122" i="1"/>
  <c r="AJ138" i="1"/>
  <c r="AJ162" i="1"/>
  <c r="BG162" i="1" s="1"/>
  <c r="AJ186" i="1"/>
  <c r="BS200" i="1"/>
  <c r="BS203" i="1"/>
  <c r="BJ222" i="1"/>
  <c r="BI222" i="1"/>
  <c r="BA222" i="1"/>
  <c r="BL222" i="1"/>
  <c r="BK222" i="1"/>
  <c r="BL224" i="1"/>
  <c r="BH224" i="1"/>
  <c r="AZ224" i="1"/>
  <c r="AJ229" i="1"/>
  <c r="BK231" i="1"/>
  <c r="BH231" i="1"/>
  <c r="AZ231" i="1"/>
  <c r="BI245" i="1"/>
  <c r="BA245" i="1"/>
  <c r="BL245" i="1"/>
  <c r="BK245" i="1"/>
  <c r="BL250" i="1"/>
  <c r="BJ250" i="1"/>
  <c r="BA250" i="1"/>
  <c r="BI250" i="1"/>
  <c r="AZ250" i="1"/>
  <c r="BH250" i="1"/>
  <c r="BL284" i="1"/>
  <c r="BG284" i="1"/>
  <c r="BL286" i="1"/>
  <c r="BJ286" i="1"/>
  <c r="BA286" i="1"/>
  <c r="BI286" i="1"/>
  <c r="AZ286" i="1"/>
  <c r="BH286" i="1"/>
  <c r="BK304" i="1"/>
  <c r="BJ304" i="1"/>
  <c r="AZ304" i="1"/>
  <c r="BG304" i="1"/>
  <c r="BI329" i="1"/>
  <c r="BA329" i="1"/>
  <c r="BK332" i="1"/>
  <c r="BJ332" i="1"/>
  <c r="AZ332" i="1"/>
  <c r="BK337" i="1"/>
  <c r="BI337" i="1"/>
  <c r="BA337" i="1"/>
  <c r="BG337" i="1"/>
  <c r="BR48" i="1"/>
  <c r="BL56" i="1"/>
  <c r="BH56" i="1"/>
  <c r="AZ56" i="1"/>
  <c r="BL96" i="1"/>
  <c r="BK96" i="1"/>
  <c r="BH96" i="1"/>
  <c r="AZ96" i="1"/>
  <c r="BP7" i="1"/>
  <c r="BX6" i="1"/>
  <c r="BK6" i="1"/>
  <c r="BN7" i="1"/>
  <c r="BU7" i="1"/>
  <c r="BV7" i="1" s="1"/>
  <c r="BM7" i="1"/>
  <c r="BT7" i="1"/>
  <c r="BL7" i="1"/>
  <c r="BS7" i="1"/>
  <c r="BK7" i="1"/>
  <c r="BR7" i="1"/>
  <c r="BJ7" i="1"/>
  <c r="BQ7" i="1"/>
  <c r="BI7" i="1"/>
  <c r="BA7" i="1"/>
  <c r="BQ13" i="1"/>
  <c r="BZ13" i="1"/>
  <c r="BY13" i="1"/>
  <c r="BX13" i="1"/>
  <c r="BN13" i="1"/>
  <c r="BY14" i="1"/>
  <c r="BX15" i="1"/>
  <c r="AJ19" i="1"/>
  <c r="BX25" i="1"/>
  <c r="AJ26" i="1"/>
  <c r="BI26" i="1" s="1"/>
  <c r="BL32" i="1"/>
  <c r="BX36" i="1"/>
  <c r="BT37" i="1"/>
  <c r="BZ39" i="1"/>
  <c r="BG39" i="1"/>
  <c r="BZ42" i="1"/>
  <c r="BX42" i="1"/>
  <c r="BN42" i="1"/>
  <c r="BH44" i="1"/>
  <c r="BJ46" i="1"/>
  <c r="BI46" i="1"/>
  <c r="BA46" i="1"/>
  <c r="BL46" i="1"/>
  <c r="BX47" i="1"/>
  <c r="BY49" i="1"/>
  <c r="BA53" i="1"/>
  <c r="BI53" i="1"/>
  <c r="BV61" i="1"/>
  <c r="BS64" i="1"/>
  <c r="BO73" i="1"/>
  <c r="AJ75" i="1"/>
  <c r="BT80" i="1"/>
  <c r="BS80" i="1"/>
  <c r="BZ80" i="1"/>
  <c r="BP80" i="1"/>
  <c r="BX80" i="1"/>
  <c r="BV80" i="1"/>
  <c r="BN80" i="1"/>
  <c r="BR80" i="1"/>
  <c r="AJ82" i="1"/>
  <c r="BK82" i="1" s="1"/>
  <c r="BL88" i="1"/>
  <c r="BK88" i="1"/>
  <c r="BH88" i="1"/>
  <c r="AZ88" i="1"/>
  <c r="AJ93" i="1"/>
  <c r="AJ98" i="1"/>
  <c r="BK98" i="1" s="1"/>
  <c r="AZ103" i="1"/>
  <c r="BL104" i="1"/>
  <c r="BK104" i="1"/>
  <c r="AZ104" i="1"/>
  <c r="BH104" i="1"/>
  <c r="AJ109" i="1"/>
  <c r="AJ114" i="1"/>
  <c r="BI114" i="1" s="1"/>
  <c r="AZ119" i="1"/>
  <c r="BL120" i="1"/>
  <c r="BK120" i="1"/>
  <c r="BH120" i="1"/>
  <c r="AZ120" i="1"/>
  <c r="AJ125" i="1"/>
  <c r="BM133" i="1"/>
  <c r="BY133" i="1"/>
  <c r="BH134" i="1"/>
  <c r="AZ142" i="1"/>
  <c r="BJ150" i="1"/>
  <c r="BI150" i="1"/>
  <c r="BA150" i="1"/>
  <c r="BK150" i="1"/>
  <c r="BL150" i="1"/>
  <c r="AZ166" i="1"/>
  <c r="BS179" i="1"/>
  <c r="BH190" i="1"/>
  <c r="BJ198" i="1"/>
  <c r="BI198" i="1"/>
  <c r="BA198" i="1"/>
  <c r="BL198" i="1"/>
  <c r="BK198" i="1"/>
  <c r="BL200" i="1"/>
  <c r="BH200" i="1"/>
  <c r="AZ200" i="1"/>
  <c r="BI205" i="1"/>
  <c r="BA205" i="1"/>
  <c r="BK207" i="1"/>
  <c r="BH207" i="1"/>
  <c r="AZ207" i="1"/>
  <c r="BS232" i="1"/>
  <c r="BS236" i="1"/>
  <c r="BJ244" i="1"/>
  <c r="AZ244" i="1"/>
  <c r="BG244" i="1"/>
  <c r="AJ256" i="1"/>
  <c r="BL256" i="1" s="1"/>
  <c r="BK257" i="1"/>
  <c r="BA257" i="1"/>
  <c r="BG257" i="1"/>
  <c r="AJ290" i="1"/>
  <c r="BI293" i="1"/>
  <c r="BA293" i="1"/>
  <c r="BG293" i="1"/>
  <c r="AJ302" i="1"/>
  <c r="BK305" i="1"/>
  <c r="BI305" i="1"/>
  <c r="BA305" i="1"/>
  <c r="BL305" i="1"/>
  <c r="BH318" i="1"/>
  <c r="BL318" i="1"/>
  <c r="BJ318" i="1"/>
  <c r="BA318" i="1"/>
  <c r="BI318" i="1"/>
  <c r="AZ318" i="1"/>
  <c r="BJ322" i="1"/>
  <c r="BL322" i="1"/>
  <c r="BA322" i="1"/>
  <c r="BI322" i="1"/>
  <c r="AZ322" i="1"/>
  <c r="BH322" i="1"/>
  <c r="BZ10" i="1"/>
  <c r="BX10" i="1"/>
  <c r="BY38" i="1"/>
  <c r="BN45" i="1"/>
  <c r="BX57" i="1"/>
  <c r="AJ5" i="1"/>
  <c r="BJ6" i="1"/>
  <c r="BR8" i="1"/>
  <c r="BK14" i="1"/>
  <c r="BN15" i="1"/>
  <c r="BK15" i="1"/>
  <c r="BU15" i="1"/>
  <c r="BV15" i="1" s="1"/>
  <c r="BM15" i="1"/>
  <c r="BS15" i="1"/>
  <c r="BT15" i="1"/>
  <c r="BL15" i="1"/>
  <c r="BR15" i="1"/>
  <c r="BJ15" i="1"/>
  <c r="BA15" i="1"/>
  <c r="BQ15" i="1"/>
  <c r="BI15" i="1"/>
  <c r="AJ8" i="1"/>
  <c r="BZ5" i="1"/>
  <c r="BY5" i="1"/>
  <c r="BQ5" i="1"/>
  <c r="BX5" i="1"/>
  <c r="BN5" i="1"/>
  <c r="BY6" i="1"/>
  <c r="BX7" i="1"/>
  <c r="AJ11" i="1"/>
  <c r="BH14" i="1"/>
  <c r="BX17" i="1"/>
  <c r="AJ18" i="1"/>
  <c r="BG18" i="1" s="1"/>
  <c r="BO21" i="1"/>
  <c r="BV21" i="1"/>
  <c r="BX28" i="1"/>
  <c r="BZ31" i="1"/>
  <c r="BG31" i="1"/>
  <c r="BZ34" i="1"/>
  <c r="BX34" i="1"/>
  <c r="BN34" i="1"/>
  <c r="AJ38" i="1"/>
  <c r="BH38" i="1" s="1"/>
  <c r="BY39" i="1"/>
  <c r="BH39" i="1"/>
  <c r="BS40" i="1"/>
  <c r="BZ40" i="1"/>
  <c r="BX40" i="1"/>
  <c r="BP40" i="1"/>
  <c r="BN40" i="1"/>
  <c r="BV40" i="1"/>
  <c r="BT40" i="1"/>
  <c r="BY42" i="1"/>
  <c r="BO42" i="1"/>
  <c r="AZ44" i="1"/>
  <c r="BI44" i="1"/>
  <c r="BO49" i="1"/>
  <c r="AJ51" i="1"/>
  <c r="BT56" i="1"/>
  <c r="BP56" i="1"/>
  <c r="BZ56" i="1"/>
  <c r="BX56" i="1"/>
  <c r="BV56" i="1"/>
  <c r="BN56" i="1"/>
  <c r="BR56" i="1"/>
  <c r="AJ58" i="1"/>
  <c r="BK58" i="1" s="1"/>
  <c r="BL64" i="1"/>
  <c r="BH64" i="1"/>
  <c r="AZ64" i="1"/>
  <c r="BX65" i="1"/>
  <c r="BN66" i="1"/>
  <c r="BU66" i="1"/>
  <c r="BV66" i="1" s="1"/>
  <c r="BM66" i="1"/>
  <c r="BT66" i="1"/>
  <c r="BS66" i="1"/>
  <c r="BK66" i="1"/>
  <c r="BR66" i="1"/>
  <c r="BQ66" i="1"/>
  <c r="BI66" i="1"/>
  <c r="BP66" i="1"/>
  <c r="AZ66" i="1"/>
  <c r="BS67" i="1"/>
  <c r="BK70" i="1"/>
  <c r="BY77" i="1"/>
  <c r="BP78" i="1"/>
  <c r="BG82" i="1"/>
  <c r="AJ86" i="1"/>
  <c r="BG86" i="1" s="1"/>
  <c r="BP86" i="1"/>
  <c r="BX87" i="1"/>
  <c r="AJ91" i="1"/>
  <c r="BL91" i="1" s="1"/>
  <c r="BT96" i="1"/>
  <c r="BS96" i="1"/>
  <c r="BX96" i="1"/>
  <c r="BZ96" i="1"/>
  <c r="BP96" i="1"/>
  <c r="BV96" i="1"/>
  <c r="BN96" i="1"/>
  <c r="BR96" i="1"/>
  <c r="BM97" i="1"/>
  <c r="AN97" i="1"/>
  <c r="AJ97" i="1" s="1"/>
  <c r="BS99" i="1"/>
  <c r="BX103" i="1"/>
  <c r="AJ107" i="1"/>
  <c r="BL107" i="1" s="1"/>
  <c r="BT112" i="1"/>
  <c r="BS112" i="1"/>
  <c r="BZ112" i="1"/>
  <c r="BX112" i="1"/>
  <c r="BP112" i="1"/>
  <c r="BV112" i="1"/>
  <c r="BN112" i="1"/>
  <c r="BR112" i="1"/>
  <c r="BM113" i="1"/>
  <c r="AN113" i="1"/>
  <c r="AJ113" i="1" s="1"/>
  <c r="BS115" i="1"/>
  <c r="BP118" i="1"/>
  <c r="BX119" i="1"/>
  <c r="AJ123" i="1"/>
  <c r="BL123" i="1" s="1"/>
  <c r="AJ130" i="1"/>
  <c r="BL130" i="1" s="1"/>
  <c r="BV133" i="1"/>
  <c r="BX135" i="1"/>
  <c r="AL135" i="1"/>
  <c r="AJ135" i="1" s="1"/>
  <c r="BA135" i="1" s="1"/>
  <c r="BL152" i="1"/>
  <c r="BK152" i="1"/>
  <c r="BH152" i="1"/>
  <c r="AZ152" i="1"/>
  <c r="AJ157" i="1"/>
  <c r="BG157" i="1" s="1"/>
  <c r="AJ159" i="1"/>
  <c r="BJ174" i="1"/>
  <c r="BI174" i="1"/>
  <c r="BA174" i="1"/>
  <c r="BK174" i="1"/>
  <c r="BL174" i="1"/>
  <c r="BL176" i="1"/>
  <c r="BK176" i="1"/>
  <c r="BH176" i="1"/>
  <c r="AZ176" i="1"/>
  <c r="AJ181" i="1"/>
  <c r="AJ183" i="1"/>
  <c r="BI183" i="1" s="1"/>
  <c r="BZ206" i="1"/>
  <c r="BM209" i="1"/>
  <c r="BY216" i="1"/>
  <c r="BS219" i="1"/>
  <c r="BH230" i="1"/>
  <c r="BJ238" i="1"/>
  <c r="BI238" i="1"/>
  <c r="BA238" i="1"/>
  <c r="BL238" i="1"/>
  <c r="BK238" i="1"/>
  <c r="BL240" i="1"/>
  <c r="BH240" i="1"/>
  <c r="AZ240" i="1"/>
  <c r="BI249" i="1"/>
  <c r="BA249" i="1"/>
  <c r="BI277" i="1"/>
  <c r="BA277" i="1"/>
  <c r="BL277" i="1"/>
  <c r="BK277" i="1"/>
  <c r="BL282" i="1"/>
  <c r="BJ282" i="1"/>
  <c r="BA282" i="1"/>
  <c r="BI282" i="1"/>
  <c r="AZ282" i="1"/>
  <c r="BH282" i="1"/>
  <c r="AJ300" i="1"/>
  <c r="BH300" i="1" s="1"/>
  <c r="BL309" i="1"/>
  <c r="BG309" i="1"/>
  <c r="BJ316" i="1"/>
  <c r="AZ316" i="1"/>
  <c r="BS328" i="1"/>
  <c r="AJ334" i="1"/>
  <c r="BG138" i="1"/>
  <c r="BX199" i="1"/>
  <c r="BG202" i="1"/>
  <c r="BO202" i="1"/>
  <c r="BV205" i="1"/>
  <c r="BX207" i="1"/>
  <c r="BO210" i="1"/>
  <c r="BV213" i="1"/>
  <c r="BX215" i="1"/>
  <c r="BG218" i="1"/>
  <c r="BO218" i="1"/>
  <c r="BV221" i="1"/>
  <c r="BX223" i="1"/>
  <c r="BG226" i="1"/>
  <c r="BO226" i="1"/>
  <c r="BV229" i="1"/>
  <c r="BX231" i="1"/>
  <c r="BG234" i="1"/>
  <c r="BO234" i="1"/>
  <c r="BV237" i="1"/>
  <c r="BX239" i="1"/>
  <c r="BG242" i="1"/>
  <c r="BO242" i="1"/>
  <c r="BT243" i="1"/>
  <c r="BL243" i="1"/>
  <c r="BP243" i="1"/>
  <c r="BQ246" i="1"/>
  <c r="BZ246" i="1"/>
  <c r="AZ253" i="1"/>
  <c r="BH253" i="1"/>
  <c r="BS253" i="1"/>
  <c r="BS255" i="1"/>
  <c r="BU256" i="1"/>
  <c r="BM256" i="1"/>
  <c r="BQ256" i="1"/>
  <c r="BM258" i="1"/>
  <c r="BS258" i="1"/>
  <c r="BZ261" i="1"/>
  <c r="BP261" i="1"/>
  <c r="BX263" i="1"/>
  <c r="BQ263" i="1"/>
  <c r="BH268" i="1"/>
  <c r="BS268" i="1"/>
  <c r="BR273" i="1"/>
  <c r="BJ273" i="1"/>
  <c r="BN273" i="1"/>
  <c r="AJ275" i="1"/>
  <c r="BL275" i="1" s="1"/>
  <c r="BM275" i="1"/>
  <c r="BT275" i="1"/>
  <c r="BP275" i="1"/>
  <c r="BH275" i="1"/>
  <c r="BQ278" i="1"/>
  <c r="BZ278" i="1"/>
  <c r="AZ285" i="1"/>
  <c r="BH285" i="1"/>
  <c r="BS285" i="1"/>
  <c r="BS287" i="1"/>
  <c r="BU288" i="1"/>
  <c r="BM288" i="1"/>
  <c r="BQ288" i="1"/>
  <c r="BI288" i="1"/>
  <c r="BA288" i="1"/>
  <c r="BM290" i="1"/>
  <c r="BS290" i="1"/>
  <c r="BZ293" i="1"/>
  <c r="BP293" i="1"/>
  <c r="BX295" i="1"/>
  <c r="BQ295" i="1"/>
  <c r="BS300" i="1"/>
  <c r="BY305" i="1"/>
  <c r="BM306" i="1"/>
  <c r="BX306" i="1"/>
  <c r="BH308" i="1"/>
  <c r="BZ309" i="1"/>
  <c r="BT309" i="1"/>
  <c r="BV310" i="1"/>
  <c r="BN310" i="1"/>
  <c r="BT310" i="1"/>
  <c r="BX311" i="1"/>
  <c r="BR311" i="1"/>
  <c r="BN314" i="1"/>
  <c r="BY314" i="1"/>
  <c r="BT316" i="1"/>
  <c r="BL316" i="1"/>
  <c r="BQ316" i="1"/>
  <c r="BI316" i="1"/>
  <c r="BA316" i="1"/>
  <c r="BU316" i="1"/>
  <c r="BM316" i="1"/>
  <c r="BH317" i="1"/>
  <c r="BS320" i="1"/>
  <c r="BP321" i="1"/>
  <c r="BQ323" i="1"/>
  <c r="AZ325" i="1"/>
  <c r="BK325" i="1"/>
  <c r="BQ325" i="1"/>
  <c r="BI325" i="1"/>
  <c r="BA325" i="1"/>
  <c r="BN325" i="1"/>
  <c r="BR325" i="1"/>
  <c r="BJ325" i="1"/>
  <c r="BS326" i="1"/>
  <c r="BV327" i="1"/>
  <c r="BZ329" i="1"/>
  <c r="BQ329" i="1"/>
  <c r="BX333" i="1"/>
  <c r="BX334" i="1"/>
  <c r="BA335" i="1"/>
  <c r="BS335" i="1"/>
  <c r="BK335" i="1"/>
  <c r="BP335" i="1"/>
  <c r="BH335" i="1"/>
  <c r="AZ335" i="1"/>
  <c r="BT335" i="1"/>
  <c r="BL335" i="1"/>
  <c r="BZ338" i="1"/>
  <c r="BR338" i="1"/>
  <c r="BT338" i="1"/>
  <c r="BM341" i="1"/>
  <c r="BM342" i="1"/>
  <c r="BM343" i="1"/>
  <c r="BM347" i="1"/>
  <c r="BX350" i="1"/>
  <c r="BV355" i="1"/>
  <c r="BN355" i="1"/>
  <c r="BS355" i="1"/>
  <c r="BX355" i="1"/>
  <c r="BZ355" i="1"/>
  <c r="AJ365" i="1"/>
  <c r="BI365" i="1" s="1"/>
  <c r="BQ365" i="1"/>
  <c r="BP365" i="1"/>
  <c r="BN365" i="1"/>
  <c r="BU365" i="1"/>
  <c r="BV365" i="1" s="1"/>
  <c r="BM365" i="1"/>
  <c r="BT365" i="1"/>
  <c r="BR365" i="1"/>
  <c r="BS366" i="1"/>
  <c r="BY369" i="1"/>
  <c r="BX369" i="1"/>
  <c r="BS369" i="1"/>
  <c r="AL370" i="1"/>
  <c r="AJ370" i="1" s="1"/>
  <c r="BM370" i="1"/>
  <c r="BX376" i="1"/>
  <c r="BS376" i="1"/>
  <c r="BZ377" i="1"/>
  <c r="BK377" i="1"/>
  <c r="BM379" i="1"/>
  <c r="BZ383" i="1"/>
  <c r="BR383" i="1"/>
  <c r="BX383" i="1"/>
  <c r="BV383" i="1"/>
  <c r="BN383" i="1"/>
  <c r="BQ389" i="1"/>
  <c r="BI389" i="1"/>
  <c r="BA389" i="1"/>
  <c r="BP389" i="1"/>
  <c r="BH389" i="1"/>
  <c r="AZ389" i="1"/>
  <c r="BN389" i="1"/>
  <c r="BU389" i="1"/>
  <c r="BV389" i="1" s="1"/>
  <c r="BM389" i="1"/>
  <c r="BT389" i="1"/>
  <c r="BL389" i="1"/>
  <c r="BS389" i="1"/>
  <c r="BK389" i="1"/>
  <c r="BR389" i="1"/>
  <c r="BJ389" i="1"/>
  <c r="BK395" i="1"/>
  <c r="BJ395" i="1"/>
  <c r="BI395" i="1"/>
  <c r="BA395" i="1"/>
  <c r="BQ397" i="1"/>
  <c r="BI397" i="1"/>
  <c r="BA397" i="1"/>
  <c r="BP397" i="1"/>
  <c r="BH397" i="1"/>
  <c r="AZ397" i="1"/>
  <c r="BN397" i="1"/>
  <c r="BU397" i="1"/>
  <c r="BV397" i="1" s="1"/>
  <c r="BM397" i="1"/>
  <c r="BT397" i="1"/>
  <c r="BL397" i="1"/>
  <c r="BS397" i="1"/>
  <c r="BK397" i="1"/>
  <c r="BR397" i="1"/>
  <c r="BJ397" i="1"/>
  <c r="BQ405" i="1"/>
  <c r="BI405" i="1"/>
  <c r="BA405" i="1"/>
  <c r="BP405" i="1"/>
  <c r="BH405" i="1"/>
  <c r="AZ405" i="1"/>
  <c r="BN405" i="1"/>
  <c r="BU405" i="1"/>
  <c r="BV405" i="1" s="1"/>
  <c r="BM405" i="1"/>
  <c r="BT405" i="1"/>
  <c r="BL405" i="1"/>
  <c r="BS405" i="1"/>
  <c r="BK405" i="1"/>
  <c r="BR405" i="1"/>
  <c r="BJ405" i="1"/>
  <c r="BQ413" i="1"/>
  <c r="BI413" i="1"/>
  <c r="BA413" i="1"/>
  <c r="BP413" i="1"/>
  <c r="BH413" i="1"/>
  <c r="AZ413" i="1"/>
  <c r="BN413" i="1"/>
  <c r="BU413" i="1"/>
  <c r="BV413" i="1" s="1"/>
  <c r="BM413" i="1"/>
  <c r="BT413" i="1"/>
  <c r="BL413" i="1"/>
  <c r="BS413" i="1"/>
  <c r="BK413" i="1"/>
  <c r="BR413" i="1"/>
  <c r="BJ413" i="1"/>
  <c r="BK419" i="1"/>
  <c r="BJ419" i="1"/>
  <c r="BI419" i="1"/>
  <c r="BA419" i="1"/>
  <c r="BQ421" i="1"/>
  <c r="BI421" i="1"/>
  <c r="BA421" i="1"/>
  <c r="BP421" i="1"/>
  <c r="BH421" i="1"/>
  <c r="AZ421" i="1"/>
  <c r="BN421" i="1"/>
  <c r="BU421" i="1"/>
  <c r="BV421" i="1" s="1"/>
  <c r="BM421" i="1"/>
  <c r="BT421" i="1"/>
  <c r="BL421" i="1"/>
  <c r="BS421" i="1"/>
  <c r="BK421" i="1"/>
  <c r="BR421" i="1"/>
  <c r="BJ421" i="1"/>
  <c r="BK427" i="1"/>
  <c r="BJ427" i="1"/>
  <c r="BI427" i="1"/>
  <c r="BA427" i="1"/>
  <c r="BQ429" i="1"/>
  <c r="BI429" i="1"/>
  <c r="BA429" i="1"/>
  <c r="BP429" i="1"/>
  <c r="BH429" i="1"/>
  <c r="AZ429" i="1"/>
  <c r="BN429" i="1"/>
  <c r="BU429" i="1"/>
  <c r="BV429" i="1" s="1"/>
  <c r="BM429" i="1"/>
  <c r="BT429" i="1"/>
  <c r="BL429" i="1"/>
  <c r="BS429" i="1"/>
  <c r="BK429" i="1"/>
  <c r="BR429" i="1"/>
  <c r="BJ429" i="1"/>
  <c r="BK435" i="1"/>
  <c r="BJ435" i="1"/>
  <c r="BI435" i="1"/>
  <c r="BA435" i="1"/>
  <c r="BQ437" i="1"/>
  <c r="BI437" i="1"/>
  <c r="BA437" i="1"/>
  <c r="BP437" i="1"/>
  <c r="BH437" i="1"/>
  <c r="AZ437" i="1"/>
  <c r="BN437" i="1"/>
  <c r="BU437" i="1"/>
  <c r="BV437" i="1" s="1"/>
  <c r="BM437" i="1"/>
  <c r="BT437" i="1"/>
  <c r="BL437" i="1"/>
  <c r="BS437" i="1"/>
  <c r="BK437" i="1"/>
  <c r="BR437" i="1"/>
  <c r="BJ437" i="1"/>
  <c r="BK443" i="1"/>
  <c r="BJ443" i="1"/>
  <c r="BI443" i="1"/>
  <c r="BA443" i="1"/>
  <c r="BQ445" i="1"/>
  <c r="BI445" i="1"/>
  <c r="BA445" i="1"/>
  <c r="BP445" i="1"/>
  <c r="BH445" i="1"/>
  <c r="AZ445" i="1"/>
  <c r="BN445" i="1"/>
  <c r="BU445" i="1"/>
  <c r="BV445" i="1" s="1"/>
  <c r="BM445" i="1"/>
  <c r="BT445" i="1"/>
  <c r="BL445" i="1"/>
  <c r="BS445" i="1"/>
  <c r="BK445" i="1"/>
  <c r="BR445" i="1"/>
  <c r="BJ445" i="1"/>
  <c r="BK451" i="1"/>
  <c r="BJ451" i="1"/>
  <c r="BI451" i="1"/>
  <c r="BA451" i="1"/>
  <c r="BQ453" i="1"/>
  <c r="BI453" i="1"/>
  <c r="BA453" i="1"/>
  <c r="BP453" i="1"/>
  <c r="BH453" i="1"/>
  <c r="AZ453" i="1"/>
  <c r="BN453" i="1"/>
  <c r="BU453" i="1"/>
  <c r="BV453" i="1" s="1"/>
  <c r="BM453" i="1"/>
  <c r="BT453" i="1"/>
  <c r="BL453" i="1"/>
  <c r="BS453" i="1"/>
  <c r="BK453" i="1"/>
  <c r="BR453" i="1"/>
  <c r="BJ453" i="1"/>
  <c r="BK459" i="1"/>
  <c r="BJ459" i="1"/>
  <c r="BI459" i="1"/>
  <c r="BA459" i="1"/>
  <c r="BQ461" i="1"/>
  <c r="BI461" i="1"/>
  <c r="BA461" i="1"/>
  <c r="BP461" i="1"/>
  <c r="BH461" i="1"/>
  <c r="AZ461" i="1"/>
  <c r="BN461" i="1"/>
  <c r="BU461" i="1"/>
  <c r="BV461" i="1" s="1"/>
  <c r="BM461" i="1"/>
  <c r="BT461" i="1"/>
  <c r="BL461" i="1"/>
  <c r="BS461" i="1"/>
  <c r="BK461" i="1"/>
  <c r="BR461" i="1"/>
  <c r="BJ461" i="1"/>
  <c r="BQ469" i="1"/>
  <c r="BI469" i="1"/>
  <c r="BA469" i="1"/>
  <c r="BP469" i="1"/>
  <c r="BH469" i="1"/>
  <c r="AZ469" i="1"/>
  <c r="BN469" i="1"/>
  <c r="BU469" i="1"/>
  <c r="BV469" i="1" s="1"/>
  <c r="BM469" i="1"/>
  <c r="BT469" i="1"/>
  <c r="BL469" i="1"/>
  <c r="BS469" i="1"/>
  <c r="BK469" i="1"/>
  <c r="BR469" i="1"/>
  <c r="BJ469" i="1"/>
  <c r="BY477" i="1"/>
  <c r="BX477" i="1"/>
  <c r="BM479" i="1"/>
  <c r="BX480" i="1"/>
  <c r="BS480" i="1"/>
  <c r="BZ480" i="1"/>
  <c r="AJ481" i="1"/>
  <c r="BV483" i="1"/>
  <c r="BN483" i="1"/>
  <c r="BS483" i="1"/>
  <c r="BZ483" i="1"/>
  <c r="BR483" i="1"/>
  <c r="BY483" i="1"/>
  <c r="BQ483" i="1"/>
  <c r="BX483" i="1"/>
  <c r="BG509" i="1"/>
  <c r="BK520" i="1"/>
  <c r="BJ520" i="1"/>
  <c r="BS521" i="1"/>
  <c r="AL522" i="1"/>
  <c r="AJ522" i="1" s="1"/>
  <c r="BM522" i="1"/>
  <c r="BX522" i="1"/>
  <c r="BQ525" i="1"/>
  <c r="BI525" i="1"/>
  <c r="BA525" i="1"/>
  <c r="BP525" i="1"/>
  <c r="BH525" i="1"/>
  <c r="AZ525" i="1"/>
  <c r="BN525" i="1"/>
  <c r="BU525" i="1"/>
  <c r="BV525" i="1" s="1"/>
  <c r="BM525" i="1"/>
  <c r="BT525" i="1"/>
  <c r="BL525" i="1"/>
  <c r="BS525" i="1"/>
  <c r="BK525" i="1"/>
  <c r="BR525" i="1"/>
  <c r="BJ525" i="1"/>
  <c r="BK531" i="1"/>
  <c r="BJ531" i="1"/>
  <c r="BI531" i="1"/>
  <c r="BA531" i="1"/>
  <c r="BY533" i="1"/>
  <c r="BX533" i="1"/>
  <c r="BX544" i="1"/>
  <c r="BS544" i="1"/>
  <c r="BZ544" i="1"/>
  <c r="AJ545" i="1"/>
  <c r="BV547" i="1"/>
  <c r="BN547" i="1"/>
  <c r="BS547" i="1"/>
  <c r="BZ547" i="1"/>
  <c r="BR547" i="1"/>
  <c r="BY547" i="1"/>
  <c r="BQ547" i="1"/>
  <c r="BX547" i="1"/>
  <c r="BG565" i="1"/>
  <c r="BK576" i="1"/>
  <c r="BJ576" i="1"/>
  <c r="AL578" i="1"/>
  <c r="AJ578" i="1" s="1"/>
  <c r="BM578" i="1"/>
  <c r="BX578" i="1"/>
  <c r="BQ581" i="1"/>
  <c r="BI581" i="1"/>
  <c r="BA581" i="1"/>
  <c r="BP581" i="1"/>
  <c r="BH581" i="1"/>
  <c r="AZ581" i="1"/>
  <c r="BN581" i="1"/>
  <c r="BU581" i="1"/>
  <c r="BV581" i="1" s="1"/>
  <c r="BM581" i="1"/>
  <c r="BT581" i="1"/>
  <c r="BL581" i="1"/>
  <c r="BS581" i="1"/>
  <c r="BK581" i="1"/>
  <c r="BR581" i="1"/>
  <c r="BJ581" i="1"/>
  <c r="BL586" i="1"/>
  <c r="BK586" i="1"/>
  <c r="BG586" i="1"/>
  <c r="BL588" i="1"/>
  <c r="BI588" i="1"/>
  <c r="AZ588" i="1"/>
  <c r="BH588" i="1"/>
  <c r="BL592" i="1"/>
  <c r="BJ592" i="1"/>
  <c r="BA592" i="1"/>
  <c r="BH592" i="1"/>
  <c r="BN595" i="1"/>
  <c r="BR595" i="1"/>
  <c r="BJ595" i="1"/>
  <c r="BO595" i="1"/>
  <c r="BM595" i="1"/>
  <c r="BU595" i="1"/>
  <c r="BV595" i="1" s="1"/>
  <c r="BK595" i="1"/>
  <c r="BT595" i="1"/>
  <c r="BI595" i="1"/>
  <c r="BA595" i="1"/>
  <c r="BS595" i="1"/>
  <c r="BH595" i="1"/>
  <c r="AZ595" i="1"/>
  <c r="BQ595" i="1"/>
  <c r="BG595" i="1"/>
  <c r="BP595" i="1"/>
  <c r="BL599" i="1"/>
  <c r="BK599" i="1"/>
  <c r="BG599" i="1"/>
  <c r="BL602" i="1"/>
  <c r="BK602" i="1"/>
  <c r="BJ602" i="1"/>
  <c r="AZ602" i="1"/>
  <c r="BK626" i="1"/>
  <c r="BH626" i="1"/>
  <c r="BL626" i="1"/>
  <c r="AZ626" i="1"/>
  <c r="BJ626" i="1"/>
  <c r="BL668" i="1"/>
  <c r="BI668" i="1"/>
  <c r="BA668" i="1"/>
  <c r="AZ668" i="1"/>
  <c r="BJ668" i="1"/>
  <c r="BH668" i="1"/>
  <c r="BJ706" i="1"/>
  <c r="BL706" i="1"/>
  <c r="BK706" i="1"/>
  <c r="AZ706" i="1"/>
  <c r="BH706" i="1"/>
  <c r="BO138" i="1"/>
  <c r="BV157" i="1"/>
  <c r="BX159" i="1"/>
  <c r="BV189" i="1"/>
  <c r="BM3" i="1"/>
  <c r="BG5" i="1"/>
  <c r="BS9" i="1"/>
  <c r="BU11" i="1"/>
  <c r="BV11" i="1" s="1"/>
  <c r="BS17" i="1"/>
  <c r="BU27" i="1"/>
  <c r="BV27" i="1" s="1"/>
  <c r="BG29" i="1"/>
  <c r="BM35" i="1"/>
  <c r="BM43" i="1"/>
  <c r="BG45" i="1"/>
  <c r="BI47" i="1"/>
  <c r="BQ47" i="1"/>
  <c r="BY47" i="1"/>
  <c r="AM49" i="1"/>
  <c r="AJ49" i="1" s="1"/>
  <c r="BX50" i="1"/>
  <c r="BU51" i="1"/>
  <c r="BA55" i="1"/>
  <c r="BX58" i="1"/>
  <c r="AL60" i="1"/>
  <c r="AJ60" i="1" s="1"/>
  <c r="BG61" i="1"/>
  <c r="BI63" i="1"/>
  <c r="BQ63" i="1"/>
  <c r="BY63" i="1"/>
  <c r="AM65" i="1"/>
  <c r="AJ65" i="1" s="1"/>
  <c r="BU67" i="1"/>
  <c r="BA71" i="1"/>
  <c r="BI71" i="1"/>
  <c r="BQ71" i="1"/>
  <c r="BY71" i="1"/>
  <c r="AM73" i="1"/>
  <c r="AJ73" i="1" s="1"/>
  <c r="BS73" i="1"/>
  <c r="BX74" i="1"/>
  <c r="BM75" i="1"/>
  <c r="BU75" i="1"/>
  <c r="AL76" i="1"/>
  <c r="AJ76" i="1" s="1"/>
  <c r="BG77" i="1"/>
  <c r="BA79" i="1"/>
  <c r="BI79" i="1"/>
  <c r="BQ79" i="1"/>
  <c r="BY79" i="1"/>
  <c r="AM81" i="1"/>
  <c r="AJ81" i="1" s="1"/>
  <c r="BS81" i="1"/>
  <c r="BX82" i="1"/>
  <c r="BM83" i="1"/>
  <c r="BU83" i="1"/>
  <c r="AL84" i="1"/>
  <c r="AJ84" i="1" s="1"/>
  <c r="BG85" i="1"/>
  <c r="BA87" i="1"/>
  <c r="BI87" i="1"/>
  <c r="BQ87" i="1"/>
  <c r="BY87" i="1"/>
  <c r="BS89" i="1"/>
  <c r="BM91" i="1"/>
  <c r="BU91" i="1"/>
  <c r="AL92" i="1"/>
  <c r="AJ92" i="1" s="1"/>
  <c r="BG93" i="1"/>
  <c r="BA95" i="1"/>
  <c r="BI95" i="1"/>
  <c r="BQ95" i="1"/>
  <c r="BY95" i="1"/>
  <c r="BS97" i="1"/>
  <c r="BM99" i="1"/>
  <c r="BU99" i="1"/>
  <c r="AL100" i="1"/>
  <c r="AJ100" i="1" s="1"/>
  <c r="BG101" i="1"/>
  <c r="BA103" i="1"/>
  <c r="BI103" i="1"/>
  <c r="BQ103" i="1"/>
  <c r="BY103" i="1"/>
  <c r="BS105" i="1"/>
  <c r="BM107" i="1"/>
  <c r="BU107" i="1"/>
  <c r="BV107" i="1" s="1"/>
  <c r="AL108" i="1"/>
  <c r="AJ108" i="1" s="1"/>
  <c r="BA111" i="1"/>
  <c r="BI111" i="1"/>
  <c r="BQ111" i="1"/>
  <c r="BY111" i="1"/>
  <c r="BS113" i="1"/>
  <c r="BM115" i="1"/>
  <c r="BU115" i="1"/>
  <c r="AL116" i="1"/>
  <c r="AJ116" i="1" s="1"/>
  <c r="BG117" i="1"/>
  <c r="BA119" i="1"/>
  <c r="BI119" i="1"/>
  <c r="BQ119" i="1"/>
  <c r="BY119" i="1"/>
  <c r="BS121" i="1"/>
  <c r="BM123" i="1"/>
  <c r="BU123" i="1"/>
  <c r="BV123" i="1" s="1"/>
  <c r="AL124" i="1"/>
  <c r="AJ124" i="1" s="1"/>
  <c r="BA127" i="1"/>
  <c r="BI127" i="1"/>
  <c r="BQ127" i="1"/>
  <c r="BY127" i="1"/>
  <c r="BS129" i="1"/>
  <c r="BM131" i="1"/>
  <c r="BU131" i="1"/>
  <c r="BV131" i="1" s="1"/>
  <c r="AL132" i="1"/>
  <c r="AJ132" i="1" s="1"/>
  <c r="BG133" i="1"/>
  <c r="BQ135" i="1"/>
  <c r="BY135" i="1"/>
  <c r="BN136" i="1"/>
  <c r="BV136" i="1"/>
  <c r="BS137" i="1"/>
  <c r="AZ138" i="1"/>
  <c r="BH138" i="1"/>
  <c r="BP138" i="1"/>
  <c r="BM139" i="1"/>
  <c r="BU139" i="1"/>
  <c r="BV139" i="1" s="1"/>
  <c r="AL140" i="1"/>
  <c r="AJ140" i="1" s="1"/>
  <c r="BG141" i="1"/>
  <c r="BQ143" i="1"/>
  <c r="BY143" i="1"/>
  <c r="BN144" i="1"/>
  <c r="BV144" i="1"/>
  <c r="BS145" i="1"/>
  <c r="AZ146" i="1"/>
  <c r="BH146" i="1"/>
  <c r="BP146" i="1"/>
  <c r="BM147" i="1"/>
  <c r="BU147" i="1"/>
  <c r="AL148" i="1"/>
  <c r="AJ148" i="1" s="1"/>
  <c r="BG149" i="1"/>
  <c r="BQ151" i="1"/>
  <c r="BY151" i="1"/>
  <c r="BN152" i="1"/>
  <c r="BV152" i="1"/>
  <c r="BS153" i="1"/>
  <c r="AZ154" i="1"/>
  <c r="BH154" i="1"/>
  <c r="BP154" i="1"/>
  <c r="BM155" i="1"/>
  <c r="BU155" i="1"/>
  <c r="BV155" i="1" s="1"/>
  <c r="AL156" i="1"/>
  <c r="AJ156" i="1" s="1"/>
  <c r="BA159" i="1"/>
  <c r="BI159" i="1"/>
  <c r="BQ159" i="1"/>
  <c r="BY159" i="1"/>
  <c r="BN160" i="1"/>
  <c r="BV160" i="1"/>
  <c r="BS161" i="1"/>
  <c r="BP162" i="1"/>
  <c r="BM163" i="1"/>
  <c r="BU163" i="1"/>
  <c r="BV163" i="1" s="1"/>
  <c r="AL164" i="1"/>
  <c r="AJ164" i="1" s="1"/>
  <c r="BQ167" i="1"/>
  <c r="BY167" i="1"/>
  <c r="BN168" i="1"/>
  <c r="BV168" i="1"/>
  <c r="BS169" i="1"/>
  <c r="AZ170" i="1"/>
  <c r="BH170" i="1"/>
  <c r="BP170" i="1"/>
  <c r="BM171" i="1"/>
  <c r="BU171" i="1"/>
  <c r="AL172" i="1"/>
  <c r="AJ172" i="1" s="1"/>
  <c r="BG173" i="1"/>
  <c r="BQ175" i="1"/>
  <c r="BY175" i="1"/>
  <c r="BN176" i="1"/>
  <c r="BV176" i="1"/>
  <c r="BS177" i="1"/>
  <c r="AZ178" i="1"/>
  <c r="BH178" i="1"/>
  <c r="BP178" i="1"/>
  <c r="BM179" i="1"/>
  <c r="BU179" i="1"/>
  <c r="AL180" i="1"/>
  <c r="AJ180" i="1" s="1"/>
  <c r="BG181" i="1"/>
  <c r="BQ183" i="1"/>
  <c r="BY183" i="1"/>
  <c r="BN184" i="1"/>
  <c r="BV184" i="1"/>
  <c r="BS185" i="1"/>
  <c r="AZ186" i="1"/>
  <c r="BH186" i="1"/>
  <c r="BP186" i="1"/>
  <c r="BM187" i="1"/>
  <c r="BU187" i="1"/>
  <c r="BV187" i="1" s="1"/>
  <c r="AL188" i="1"/>
  <c r="AJ188" i="1" s="1"/>
  <c r="BG189" i="1"/>
  <c r="BA191" i="1"/>
  <c r="BI191" i="1"/>
  <c r="BQ191" i="1"/>
  <c r="BY191" i="1"/>
  <c r="BN192" i="1"/>
  <c r="BV192" i="1"/>
  <c r="BS193" i="1"/>
  <c r="AZ194" i="1"/>
  <c r="BH194" i="1"/>
  <c r="BP194" i="1"/>
  <c r="BM195" i="1"/>
  <c r="BU195" i="1"/>
  <c r="AL196" i="1"/>
  <c r="AJ196" i="1" s="1"/>
  <c r="BG197" i="1"/>
  <c r="BA199" i="1"/>
  <c r="BI199" i="1"/>
  <c r="BQ199" i="1"/>
  <c r="BY199" i="1"/>
  <c r="BN200" i="1"/>
  <c r="BV200" i="1"/>
  <c r="BS201" i="1"/>
  <c r="AZ202" i="1"/>
  <c r="BH202" i="1"/>
  <c r="BP202" i="1"/>
  <c r="BM203" i="1"/>
  <c r="BU203" i="1"/>
  <c r="BV203" i="1" s="1"/>
  <c r="AL204" i="1"/>
  <c r="AJ204" i="1" s="1"/>
  <c r="BG205" i="1"/>
  <c r="BA207" i="1"/>
  <c r="BI207" i="1"/>
  <c r="BQ207" i="1"/>
  <c r="BY207" i="1"/>
  <c r="BN208" i="1"/>
  <c r="BV208" i="1"/>
  <c r="BS209" i="1"/>
  <c r="BP210" i="1"/>
  <c r="BM211" i="1"/>
  <c r="BU211" i="1"/>
  <c r="AL212" i="1"/>
  <c r="AJ212" i="1" s="1"/>
  <c r="BG213" i="1"/>
  <c r="BA215" i="1"/>
  <c r="BI215" i="1"/>
  <c r="BQ215" i="1"/>
  <c r="BY215" i="1"/>
  <c r="BN216" i="1"/>
  <c r="BV216" i="1"/>
  <c r="BS217" i="1"/>
  <c r="AZ218" i="1"/>
  <c r="BH218" i="1"/>
  <c r="BP218" i="1"/>
  <c r="BM219" i="1"/>
  <c r="BU219" i="1"/>
  <c r="BV219" i="1" s="1"/>
  <c r="AL220" i="1"/>
  <c r="AJ220" i="1" s="1"/>
  <c r="BA223" i="1"/>
  <c r="BI223" i="1"/>
  <c r="BQ223" i="1"/>
  <c r="BY223" i="1"/>
  <c r="BN224" i="1"/>
  <c r="BV224" i="1"/>
  <c r="BS225" i="1"/>
  <c r="AZ226" i="1"/>
  <c r="BH226" i="1"/>
  <c r="BP226" i="1"/>
  <c r="BM227" i="1"/>
  <c r="BU227" i="1"/>
  <c r="BV227" i="1" s="1"/>
  <c r="AL228" i="1"/>
  <c r="AJ228" i="1" s="1"/>
  <c r="BG229" i="1"/>
  <c r="BA231" i="1"/>
  <c r="BI231" i="1"/>
  <c r="BQ231" i="1"/>
  <c r="BY231" i="1"/>
  <c r="BN232" i="1"/>
  <c r="BV232" i="1"/>
  <c r="BS233" i="1"/>
  <c r="AZ234" i="1"/>
  <c r="BH234" i="1"/>
  <c r="BP234" i="1"/>
  <c r="BM235" i="1"/>
  <c r="BU235" i="1"/>
  <c r="BV235" i="1" s="1"/>
  <c r="AL236" i="1"/>
  <c r="AJ236" i="1" s="1"/>
  <c r="BG237" i="1"/>
  <c r="BA239" i="1"/>
  <c r="BI239" i="1"/>
  <c r="BQ239" i="1"/>
  <c r="BY239" i="1"/>
  <c r="BN240" i="1"/>
  <c r="BV240" i="1"/>
  <c r="BS241" i="1"/>
  <c r="AZ242" i="1"/>
  <c r="BH242" i="1"/>
  <c r="BP242" i="1"/>
  <c r="BX243" i="1"/>
  <c r="BN243" i="1"/>
  <c r="BV245" i="1"/>
  <c r="BN245" i="1"/>
  <c r="BR245" i="1"/>
  <c r="BJ245" i="1"/>
  <c r="BR246" i="1"/>
  <c r="AJ247" i="1"/>
  <c r="BH247" i="1" s="1"/>
  <c r="BM247" i="1"/>
  <c r="BP247" i="1"/>
  <c r="BT247" i="1"/>
  <c r="BP248" i="1"/>
  <c r="BK249" i="1"/>
  <c r="BU249" i="1"/>
  <c r="BQ250" i="1"/>
  <c r="BZ250" i="1"/>
  <c r="BV251" i="1"/>
  <c r="BO252" i="1"/>
  <c r="BA253" i="1"/>
  <c r="BI253" i="1"/>
  <c r="BT253" i="1"/>
  <c r="BY254" i="1"/>
  <c r="BU255" i="1"/>
  <c r="BV255" i="1" s="1"/>
  <c r="BN256" i="1"/>
  <c r="BX256" i="1"/>
  <c r="AZ257" i="1"/>
  <c r="BH257" i="1"/>
  <c r="BS257" i="1"/>
  <c r="BN258" i="1"/>
  <c r="BX258" i="1"/>
  <c r="BS259" i="1"/>
  <c r="AL260" i="1"/>
  <c r="AJ260" i="1" s="1"/>
  <c r="BI260" i="1" s="1"/>
  <c r="BQ260" i="1"/>
  <c r="BU260" i="1"/>
  <c r="BV260" i="1" s="1"/>
  <c r="BM260" i="1"/>
  <c r="BQ261" i="1"/>
  <c r="BM262" i="1"/>
  <c r="BS262" i="1"/>
  <c r="BR263" i="1"/>
  <c r="BZ265" i="1"/>
  <c r="BP265" i="1"/>
  <c r="BX267" i="1"/>
  <c r="BQ267" i="1"/>
  <c r="AZ268" i="1"/>
  <c r="BJ268" i="1"/>
  <c r="BT268" i="1"/>
  <c r="BO269" i="1"/>
  <c r="BO271" i="1"/>
  <c r="BZ271" i="1"/>
  <c r="BY272" i="1"/>
  <c r="BH272" i="1"/>
  <c r="BS272" i="1"/>
  <c r="BM273" i="1"/>
  <c r="BX273" i="1"/>
  <c r="BO274" i="1"/>
  <c r="BT274" i="1"/>
  <c r="BN275" i="1"/>
  <c r="BY275" i="1"/>
  <c r="BV277" i="1"/>
  <c r="BN277" i="1"/>
  <c r="BR277" i="1"/>
  <c r="BJ277" i="1"/>
  <c r="BR278" i="1"/>
  <c r="AJ279" i="1"/>
  <c r="BM279" i="1"/>
  <c r="BP279" i="1"/>
  <c r="BT279" i="1"/>
  <c r="BP280" i="1"/>
  <c r="BK281" i="1"/>
  <c r="BU281" i="1"/>
  <c r="BV281" i="1" s="1"/>
  <c r="BQ282" i="1"/>
  <c r="BZ282" i="1"/>
  <c r="BV283" i="1"/>
  <c r="BO284" i="1"/>
  <c r="BA285" i="1"/>
  <c r="BI285" i="1"/>
  <c r="BT285" i="1"/>
  <c r="BY286" i="1"/>
  <c r="BU287" i="1"/>
  <c r="BV287" i="1" s="1"/>
  <c r="BN288" i="1"/>
  <c r="BX288" i="1"/>
  <c r="AZ289" i="1"/>
  <c r="BH289" i="1"/>
  <c r="BS289" i="1"/>
  <c r="BN290" i="1"/>
  <c r="BX290" i="1"/>
  <c r="BS291" i="1"/>
  <c r="AL292" i="1"/>
  <c r="AJ292" i="1" s="1"/>
  <c r="BG292" i="1" s="1"/>
  <c r="BQ292" i="1"/>
  <c r="BU292" i="1"/>
  <c r="BV292" i="1" s="1"/>
  <c r="BM292" i="1"/>
  <c r="BQ293" i="1"/>
  <c r="BM294" i="1"/>
  <c r="BR295" i="1"/>
  <c r="BZ297" i="1"/>
  <c r="BP297" i="1"/>
  <c r="BX299" i="1"/>
  <c r="BQ299" i="1"/>
  <c r="BT300" i="1"/>
  <c r="BO301" i="1"/>
  <c r="BO303" i="1"/>
  <c r="BY304" i="1"/>
  <c r="BH304" i="1"/>
  <c r="BS304" i="1"/>
  <c r="BO305" i="1"/>
  <c r="AZ308" i="1"/>
  <c r="BJ308" i="1"/>
  <c r="BT308" i="1"/>
  <c r="BL308" i="1"/>
  <c r="BQ308" i="1"/>
  <c r="BI308" i="1"/>
  <c r="BA308" i="1"/>
  <c r="BU308" i="1"/>
  <c r="BV308" i="1" s="1"/>
  <c r="BM308" i="1"/>
  <c r="BH309" i="1"/>
  <c r="BU311" i="1"/>
  <c r="BV311" i="1" s="1"/>
  <c r="BS312" i="1"/>
  <c r="BP314" i="1"/>
  <c r="AJ315" i="1"/>
  <c r="BK316" i="1"/>
  <c r="BX316" i="1"/>
  <c r="BY317" i="1"/>
  <c r="AZ317" i="1"/>
  <c r="BK317" i="1"/>
  <c r="BQ317" i="1"/>
  <c r="BI317" i="1"/>
  <c r="BA317" i="1"/>
  <c r="BV317" i="1"/>
  <c r="BN317" i="1"/>
  <c r="BR317" i="1"/>
  <c r="BJ317" i="1"/>
  <c r="BK318" i="1"/>
  <c r="BS318" i="1"/>
  <c r="BT320" i="1"/>
  <c r="BZ321" i="1"/>
  <c r="BQ321" i="1"/>
  <c r="BR323" i="1"/>
  <c r="BN324" i="1"/>
  <c r="BZ324" i="1"/>
  <c r="BL325" i="1"/>
  <c r="BX325" i="1"/>
  <c r="BX326" i="1"/>
  <c r="BS327" i="1"/>
  <c r="BP327" i="1"/>
  <c r="BT327" i="1"/>
  <c r="BX328" i="1"/>
  <c r="BG329" i="1"/>
  <c r="BS329" i="1"/>
  <c r="BZ330" i="1"/>
  <c r="BR330" i="1"/>
  <c r="BT330" i="1"/>
  <c r="BM333" i="1"/>
  <c r="BM335" i="1"/>
  <c r="BY335" i="1"/>
  <c r="BY336" i="1"/>
  <c r="BP336" i="1"/>
  <c r="BU336" i="1"/>
  <c r="BV336" i="1" s="1"/>
  <c r="BM336" i="1"/>
  <c r="BQ336" i="1"/>
  <c r="AZ337" i="1"/>
  <c r="BH337" i="1"/>
  <c r="BX339" i="1"/>
  <c r="BN343" i="1"/>
  <c r="BZ343" i="1"/>
  <c r="BN344" i="1"/>
  <c r="BP345" i="1"/>
  <c r="BZ346" i="1"/>
  <c r="BR346" i="1"/>
  <c r="BV346" i="1"/>
  <c r="BN346" i="1"/>
  <c r="BS346" i="1"/>
  <c r="BS350" i="1"/>
  <c r="BY350" i="1"/>
  <c r="BO354" i="1"/>
  <c r="BP354" i="1"/>
  <c r="BY357" i="1"/>
  <c r="BX357" i="1"/>
  <c r="BO357" i="1"/>
  <c r="BO360" i="1"/>
  <c r="AJ363" i="1"/>
  <c r="AZ363" i="1" s="1"/>
  <c r="BU369" i="1"/>
  <c r="BV369" i="1" s="1"/>
  <c r="BM369" i="1"/>
  <c r="BT369" i="1"/>
  <c r="BL369" i="1"/>
  <c r="BR369" i="1"/>
  <c r="BJ369" i="1"/>
  <c r="BQ369" i="1"/>
  <c r="BI369" i="1"/>
  <c r="BA369" i="1"/>
  <c r="BP369" i="1"/>
  <c r="BH369" i="1"/>
  <c r="AZ369" i="1"/>
  <c r="BN369" i="1"/>
  <c r="BS370" i="1"/>
  <c r="BY373" i="1"/>
  <c r="BX373" i="1"/>
  <c r="BM374" i="1"/>
  <c r="AL374" i="1"/>
  <c r="AJ374" i="1" s="1"/>
  <c r="BO376" i="1"/>
  <c r="BO377" i="1"/>
  <c r="BO379" i="1"/>
  <c r="BQ379" i="1"/>
  <c r="BZ381" i="1"/>
  <c r="BJ384" i="1"/>
  <c r="BV387" i="1"/>
  <c r="BN387" i="1"/>
  <c r="BS387" i="1"/>
  <c r="BZ387" i="1"/>
  <c r="BR387" i="1"/>
  <c r="BY387" i="1"/>
  <c r="BQ387" i="1"/>
  <c r="BX387" i="1"/>
  <c r="BY388" i="1"/>
  <c r="BY389" i="1"/>
  <c r="BX389" i="1"/>
  <c r="BX392" i="1"/>
  <c r="BS392" i="1"/>
  <c r="BZ392" i="1"/>
  <c r="BY396" i="1"/>
  <c r="BY397" i="1"/>
  <c r="BX397" i="1"/>
  <c r="BX400" i="1"/>
  <c r="BS400" i="1"/>
  <c r="BZ400" i="1"/>
  <c r="BY404" i="1"/>
  <c r="BY405" i="1"/>
  <c r="BX405" i="1"/>
  <c r="BX408" i="1"/>
  <c r="BS408" i="1"/>
  <c r="BZ408" i="1"/>
  <c r="BY412" i="1"/>
  <c r="BY413" i="1"/>
  <c r="BX413" i="1"/>
  <c r="BX416" i="1"/>
  <c r="BS416" i="1"/>
  <c r="BZ416" i="1"/>
  <c r="BY421" i="1"/>
  <c r="BX421" i="1"/>
  <c r="BX424" i="1"/>
  <c r="BS424" i="1"/>
  <c r="BZ424" i="1"/>
  <c r="BY429" i="1"/>
  <c r="BX429" i="1"/>
  <c r="BX432" i="1"/>
  <c r="BS432" i="1"/>
  <c r="BZ432" i="1"/>
  <c r="BY437" i="1"/>
  <c r="BX437" i="1"/>
  <c r="BX440" i="1"/>
  <c r="BS440" i="1"/>
  <c r="BZ440" i="1"/>
  <c r="BY445" i="1"/>
  <c r="BX448" i="1"/>
  <c r="BS448" i="1"/>
  <c r="BZ448" i="1"/>
  <c r="BY453" i="1"/>
  <c r="BX453" i="1"/>
  <c r="BX456" i="1"/>
  <c r="BS456" i="1"/>
  <c r="BZ456" i="1"/>
  <c r="BY461" i="1"/>
  <c r="BX461" i="1"/>
  <c r="BX464" i="1"/>
  <c r="BS464" i="1"/>
  <c r="BZ464" i="1"/>
  <c r="BY469" i="1"/>
  <c r="BX469" i="1"/>
  <c r="BX472" i="1"/>
  <c r="BS472" i="1"/>
  <c r="BZ472" i="1"/>
  <c r="BV475" i="1"/>
  <c r="BN475" i="1"/>
  <c r="BS475" i="1"/>
  <c r="BZ475" i="1"/>
  <c r="BR475" i="1"/>
  <c r="BY475" i="1"/>
  <c r="BQ475" i="1"/>
  <c r="BX475" i="1"/>
  <c r="BT483" i="1"/>
  <c r="BO491" i="1"/>
  <c r="AJ500" i="1"/>
  <c r="BJ500" i="1" s="1"/>
  <c r="BG501" i="1"/>
  <c r="AJ503" i="1"/>
  <c r="BX509" i="1"/>
  <c r="BO509" i="1"/>
  <c r="AJ512" i="1"/>
  <c r="AL514" i="1"/>
  <c r="AJ514" i="1" s="1"/>
  <c r="BM514" i="1"/>
  <c r="BX514" i="1"/>
  <c r="BQ517" i="1"/>
  <c r="BI517" i="1"/>
  <c r="BA517" i="1"/>
  <c r="BP517" i="1"/>
  <c r="BH517" i="1"/>
  <c r="AZ517" i="1"/>
  <c r="BV517" i="1"/>
  <c r="BN517" i="1"/>
  <c r="BU517" i="1"/>
  <c r="BM517" i="1"/>
  <c r="BT517" i="1"/>
  <c r="BL517" i="1"/>
  <c r="BS517" i="1"/>
  <c r="BK517" i="1"/>
  <c r="BR517" i="1"/>
  <c r="BJ517" i="1"/>
  <c r="AJ523" i="1"/>
  <c r="BY525" i="1"/>
  <c r="BX536" i="1"/>
  <c r="BS536" i="1"/>
  <c r="BZ536" i="1"/>
  <c r="BH537" i="1"/>
  <c r="AZ537" i="1"/>
  <c r="BV539" i="1"/>
  <c r="BN539" i="1"/>
  <c r="BS539" i="1"/>
  <c r="BZ539" i="1"/>
  <c r="BR539" i="1"/>
  <c r="BY539" i="1"/>
  <c r="BQ539" i="1"/>
  <c r="BX539" i="1"/>
  <c r="BT547" i="1"/>
  <c r="BS550" i="1"/>
  <c r="AJ556" i="1"/>
  <c r="BJ556" i="1" s="1"/>
  <c r="BG557" i="1"/>
  <c r="AJ559" i="1"/>
  <c r="BZ565" i="1"/>
  <c r="AJ568" i="1"/>
  <c r="BA568" i="1" s="1"/>
  <c r="AL570" i="1"/>
  <c r="AJ570" i="1" s="1"/>
  <c r="BM570" i="1"/>
  <c r="BX570" i="1"/>
  <c r="BQ573" i="1"/>
  <c r="BI573" i="1"/>
  <c r="BA573" i="1"/>
  <c r="BP573" i="1"/>
  <c r="BH573" i="1"/>
  <c r="AZ573" i="1"/>
  <c r="BN573" i="1"/>
  <c r="BU573" i="1"/>
  <c r="BV573" i="1" s="1"/>
  <c r="BM573" i="1"/>
  <c r="BT573" i="1"/>
  <c r="BL573" i="1"/>
  <c r="BS573" i="1"/>
  <c r="BK573" i="1"/>
  <c r="BR573" i="1"/>
  <c r="BJ573" i="1"/>
  <c r="AJ579" i="1"/>
  <c r="BY581" i="1"/>
  <c r="BX584" i="1"/>
  <c r="BS584" i="1"/>
  <c r="BZ584" i="1"/>
  <c r="BI592" i="1"/>
  <c r="AJ596" i="1"/>
  <c r="BH604" i="1"/>
  <c r="BL604" i="1"/>
  <c r="BJ604" i="1"/>
  <c r="BA604" i="1"/>
  <c r="BI604" i="1"/>
  <c r="AZ604" i="1"/>
  <c r="BM608" i="1"/>
  <c r="BL612" i="1"/>
  <c r="BJ612" i="1"/>
  <c r="BA612" i="1"/>
  <c r="BI612" i="1"/>
  <c r="AZ612" i="1"/>
  <c r="BH612" i="1"/>
  <c r="BJ694" i="1"/>
  <c r="BH694" i="1"/>
  <c r="AZ694" i="1"/>
  <c r="BL694" i="1"/>
  <c r="BV149" i="1"/>
  <c r="BO154" i="1"/>
  <c r="BO162" i="1"/>
  <c r="BX183" i="1"/>
  <c r="BG186" i="1"/>
  <c r="BO186" i="1"/>
  <c r="BX191" i="1"/>
  <c r="BG194" i="1"/>
  <c r="BO194" i="1"/>
  <c r="BV197" i="1"/>
  <c r="BU3" i="1"/>
  <c r="BM11" i="1"/>
  <c r="BG13" i="1"/>
  <c r="BM19" i="1"/>
  <c r="BU19" i="1"/>
  <c r="BV19" i="1" s="1"/>
  <c r="BG21" i="1"/>
  <c r="BS25" i="1"/>
  <c r="BM27" i="1"/>
  <c r="BS33" i="1"/>
  <c r="BU35" i="1"/>
  <c r="BG37" i="1"/>
  <c r="BS41" i="1"/>
  <c r="BU43" i="1"/>
  <c r="BV43" i="1" s="1"/>
  <c r="BA47" i="1"/>
  <c r="BS49" i="1"/>
  <c r="BM51" i="1"/>
  <c r="AL52" i="1"/>
  <c r="AJ52" i="1" s="1"/>
  <c r="BG53" i="1"/>
  <c r="BI55" i="1"/>
  <c r="BQ55" i="1"/>
  <c r="BY55" i="1"/>
  <c r="AM57" i="1"/>
  <c r="AJ57" i="1" s="1"/>
  <c r="BS57" i="1"/>
  <c r="BM59" i="1"/>
  <c r="BU59" i="1"/>
  <c r="BV59" i="1" s="1"/>
  <c r="BA63" i="1"/>
  <c r="BS65" i="1"/>
  <c r="BX66" i="1"/>
  <c r="BM67" i="1"/>
  <c r="AL68" i="1"/>
  <c r="AJ68" i="1" s="1"/>
  <c r="BG69" i="1"/>
  <c r="BN3" i="1"/>
  <c r="BV3" i="1"/>
  <c r="BK4" i="1"/>
  <c r="BS4" i="1"/>
  <c r="AZ5" i="1"/>
  <c r="BH5" i="1"/>
  <c r="BP5" i="1"/>
  <c r="BM6" i="1"/>
  <c r="BG8" i="1"/>
  <c r="BO8" i="1"/>
  <c r="BT9" i="1"/>
  <c r="BN11" i="1"/>
  <c r="BK12" i="1"/>
  <c r="BS12" i="1"/>
  <c r="AZ13" i="1"/>
  <c r="BH13" i="1"/>
  <c r="BP13" i="1"/>
  <c r="BM14" i="1"/>
  <c r="BG16" i="1"/>
  <c r="BO16" i="1"/>
  <c r="BT17" i="1"/>
  <c r="BN19" i="1"/>
  <c r="BK20" i="1"/>
  <c r="BS20" i="1"/>
  <c r="AZ21" i="1"/>
  <c r="BH21" i="1"/>
  <c r="BP21" i="1"/>
  <c r="BM22" i="1"/>
  <c r="BG24" i="1"/>
  <c r="BO24" i="1"/>
  <c r="BT25" i="1"/>
  <c r="BN27" i="1"/>
  <c r="BK28" i="1"/>
  <c r="BS28" i="1"/>
  <c r="AZ29" i="1"/>
  <c r="BH29" i="1"/>
  <c r="BP29" i="1"/>
  <c r="BM30" i="1"/>
  <c r="BG32" i="1"/>
  <c r="BO32" i="1"/>
  <c r="BT33" i="1"/>
  <c r="BN35" i="1"/>
  <c r="BV35" i="1"/>
  <c r="BK36" i="1"/>
  <c r="BS36" i="1"/>
  <c r="AZ37" i="1"/>
  <c r="BH37" i="1"/>
  <c r="BP37" i="1"/>
  <c r="BM38" i="1"/>
  <c r="BG40" i="1"/>
  <c r="BO40" i="1"/>
  <c r="BT41" i="1"/>
  <c r="BN43" i="1"/>
  <c r="BK44" i="1"/>
  <c r="BS44" i="1"/>
  <c r="AZ45" i="1"/>
  <c r="BH45" i="1"/>
  <c r="BP45" i="1"/>
  <c r="BM46" i="1"/>
  <c r="BJ47" i="1"/>
  <c r="BR47" i="1"/>
  <c r="BG48" i="1"/>
  <c r="BO48" i="1"/>
  <c r="BT49" i="1"/>
  <c r="BN51" i="1"/>
  <c r="BV51" i="1"/>
  <c r="BS52" i="1"/>
  <c r="AZ53" i="1"/>
  <c r="BH53" i="1"/>
  <c r="BP53" i="1"/>
  <c r="BX53" i="1"/>
  <c r="BM54" i="1"/>
  <c r="BJ55" i="1"/>
  <c r="BR55" i="1"/>
  <c r="BG56" i="1"/>
  <c r="BO56" i="1"/>
  <c r="BT57" i="1"/>
  <c r="BN59" i="1"/>
  <c r="BS60" i="1"/>
  <c r="AZ61" i="1"/>
  <c r="BH61" i="1"/>
  <c r="BP61" i="1"/>
  <c r="BX61" i="1"/>
  <c r="BM62" i="1"/>
  <c r="BJ63" i="1"/>
  <c r="BR63" i="1"/>
  <c r="BG64" i="1"/>
  <c r="BO64" i="1"/>
  <c r="BT65" i="1"/>
  <c r="BN67" i="1"/>
  <c r="BV67" i="1"/>
  <c r="BS68" i="1"/>
  <c r="AZ69" i="1"/>
  <c r="BH69" i="1"/>
  <c r="BP69" i="1"/>
  <c r="BX69" i="1"/>
  <c r="BM70" i="1"/>
  <c r="BJ71" i="1"/>
  <c r="BR71" i="1"/>
  <c r="BG72" i="1"/>
  <c r="BO72" i="1"/>
  <c r="BT73" i="1"/>
  <c r="BN75" i="1"/>
  <c r="BV75" i="1"/>
  <c r="BS76" i="1"/>
  <c r="AZ77" i="1"/>
  <c r="BH77" i="1"/>
  <c r="BP77" i="1"/>
  <c r="BX77" i="1"/>
  <c r="BM78" i="1"/>
  <c r="BJ79" i="1"/>
  <c r="BR79" i="1"/>
  <c r="BG80" i="1"/>
  <c r="BO80" i="1"/>
  <c r="BT81" i="1"/>
  <c r="BN83" i="1"/>
  <c r="BV83" i="1"/>
  <c r="BS84" i="1"/>
  <c r="AZ85" i="1"/>
  <c r="BH85" i="1"/>
  <c r="BP85" i="1"/>
  <c r="BX85" i="1"/>
  <c r="BM86" i="1"/>
  <c r="BJ87" i="1"/>
  <c r="BR87" i="1"/>
  <c r="BG88" i="1"/>
  <c r="BO88" i="1"/>
  <c r="BT89" i="1"/>
  <c r="BN91" i="1"/>
  <c r="BV91" i="1"/>
  <c r="BS92" i="1"/>
  <c r="AZ93" i="1"/>
  <c r="BH93" i="1"/>
  <c r="BP93" i="1"/>
  <c r="BX93" i="1"/>
  <c r="BM94" i="1"/>
  <c r="BJ95" i="1"/>
  <c r="BR95" i="1"/>
  <c r="BG96" i="1"/>
  <c r="BO96" i="1"/>
  <c r="BT97" i="1"/>
  <c r="BN99" i="1"/>
  <c r="BV99" i="1"/>
  <c r="BS100" i="1"/>
  <c r="AZ101" i="1"/>
  <c r="BH101" i="1"/>
  <c r="BP101" i="1"/>
  <c r="BX101" i="1"/>
  <c r="BM102" i="1"/>
  <c r="BJ103" i="1"/>
  <c r="BR103" i="1"/>
  <c r="BG104" i="1"/>
  <c r="BO104" i="1"/>
  <c r="BT105" i="1"/>
  <c r="BN107" i="1"/>
  <c r="BS108" i="1"/>
  <c r="AZ109" i="1"/>
  <c r="BH109" i="1"/>
  <c r="BP109" i="1"/>
  <c r="BX109" i="1"/>
  <c r="BM110" i="1"/>
  <c r="BJ111" i="1"/>
  <c r="BR111" i="1"/>
  <c r="BG112" i="1"/>
  <c r="BO112" i="1"/>
  <c r="BT113" i="1"/>
  <c r="BN115" i="1"/>
  <c r="BV115" i="1"/>
  <c r="BS116" i="1"/>
  <c r="AZ117" i="1"/>
  <c r="BH117" i="1"/>
  <c r="BP117" i="1"/>
  <c r="BX117" i="1"/>
  <c r="BM118" i="1"/>
  <c r="BJ119" i="1"/>
  <c r="BR119" i="1"/>
  <c r="BG120" i="1"/>
  <c r="BO120" i="1"/>
  <c r="BT121" i="1"/>
  <c r="BN123" i="1"/>
  <c r="BS124" i="1"/>
  <c r="AZ125" i="1"/>
  <c r="BH125" i="1"/>
  <c r="BP125" i="1"/>
  <c r="BX125" i="1"/>
  <c r="BM126" i="1"/>
  <c r="BJ127" i="1"/>
  <c r="BR127" i="1"/>
  <c r="BG128" i="1"/>
  <c r="BO128" i="1"/>
  <c r="BT129" i="1"/>
  <c r="BN131" i="1"/>
  <c r="BS132" i="1"/>
  <c r="AZ133" i="1"/>
  <c r="BH133" i="1"/>
  <c r="BP133" i="1"/>
  <c r="BX133" i="1"/>
  <c r="BM134" i="1"/>
  <c r="BJ135" i="1"/>
  <c r="BR135" i="1"/>
  <c r="BG136" i="1"/>
  <c r="BO136" i="1"/>
  <c r="AN137" i="1"/>
  <c r="AJ137" i="1" s="1"/>
  <c r="BT137" i="1"/>
  <c r="BA138" i="1"/>
  <c r="BI138" i="1"/>
  <c r="BQ138" i="1"/>
  <c r="BY138" i="1"/>
  <c r="BN139" i="1"/>
  <c r="BS140" i="1"/>
  <c r="AZ141" i="1"/>
  <c r="BH141" i="1"/>
  <c r="BP141" i="1"/>
  <c r="BX141" i="1"/>
  <c r="BM142" i="1"/>
  <c r="AL143" i="1"/>
  <c r="AJ143" i="1" s="1"/>
  <c r="BI143" i="1" s="1"/>
  <c r="BJ143" i="1"/>
  <c r="BR143" i="1"/>
  <c r="BG144" i="1"/>
  <c r="BO144" i="1"/>
  <c r="AN145" i="1"/>
  <c r="AJ145" i="1" s="1"/>
  <c r="BT145" i="1"/>
  <c r="BA146" i="1"/>
  <c r="BI146" i="1"/>
  <c r="BQ146" i="1"/>
  <c r="BY146" i="1"/>
  <c r="BN147" i="1"/>
  <c r="BV147" i="1"/>
  <c r="BS148" i="1"/>
  <c r="AZ149" i="1"/>
  <c r="BH149" i="1"/>
  <c r="BP149" i="1"/>
  <c r="BX149" i="1"/>
  <c r="BM150" i="1"/>
  <c r="AL151" i="1"/>
  <c r="AJ151" i="1" s="1"/>
  <c r="BR151" i="1"/>
  <c r="BG152" i="1"/>
  <c r="BO152" i="1"/>
  <c r="AN153" i="1"/>
  <c r="AJ153" i="1" s="1"/>
  <c r="BT153" i="1"/>
  <c r="BA154" i="1"/>
  <c r="BI154" i="1"/>
  <c r="BQ154" i="1"/>
  <c r="BY154" i="1"/>
  <c r="BN155" i="1"/>
  <c r="BS156" i="1"/>
  <c r="BH157" i="1"/>
  <c r="BP157" i="1"/>
  <c r="BX157" i="1"/>
  <c r="BM158" i="1"/>
  <c r="BJ159" i="1"/>
  <c r="BR159" i="1"/>
  <c r="BG160" i="1"/>
  <c r="BO160" i="1"/>
  <c r="AN161" i="1"/>
  <c r="AJ161" i="1" s="1"/>
  <c r="BT161" i="1"/>
  <c r="BI162" i="1"/>
  <c r="BQ162" i="1"/>
  <c r="BY162" i="1"/>
  <c r="BN163" i="1"/>
  <c r="BS164" i="1"/>
  <c r="AZ165" i="1"/>
  <c r="BP165" i="1"/>
  <c r="BX165" i="1"/>
  <c r="BM166" i="1"/>
  <c r="AL167" i="1"/>
  <c r="AJ167" i="1" s="1"/>
  <c r="BJ167" i="1" s="1"/>
  <c r="BR167" i="1"/>
  <c r="BG168" i="1"/>
  <c r="BO168" i="1"/>
  <c r="AN169" i="1"/>
  <c r="AJ169" i="1" s="1"/>
  <c r="BT169" i="1"/>
  <c r="BA170" i="1"/>
  <c r="BI170" i="1"/>
  <c r="BQ170" i="1"/>
  <c r="BY170" i="1"/>
  <c r="BN171" i="1"/>
  <c r="BV171" i="1"/>
  <c r="BS172" i="1"/>
  <c r="AZ173" i="1"/>
  <c r="BH173" i="1"/>
  <c r="BP173" i="1"/>
  <c r="BX173" i="1"/>
  <c r="BM174" i="1"/>
  <c r="AL175" i="1"/>
  <c r="AJ175" i="1" s="1"/>
  <c r="BA175" i="1" s="1"/>
  <c r="BR175" i="1"/>
  <c r="BG176" i="1"/>
  <c r="BO176" i="1"/>
  <c r="AN177" i="1"/>
  <c r="AJ177" i="1" s="1"/>
  <c r="BT177" i="1"/>
  <c r="BA178" i="1"/>
  <c r="BI178" i="1"/>
  <c r="BQ178" i="1"/>
  <c r="BY178" i="1"/>
  <c r="BN179" i="1"/>
  <c r="BV179" i="1"/>
  <c r="BS180" i="1"/>
  <c r="AZ181" i="1"/>
  <c r="BH181" i="1"/>
  <c r="BP181" i="1"/>
  <c r="BX181" i="1"/>
  <c r="BM182" i="1"/>
  <c r="BJ183" i="1"/>
  <c r="BR183" i="1"/>
  <c r="BG184" i="1"/>
  <c r="BO184" i="1"/>
  <c r="AN185" i="1"/>
  <c r="AJ185" i="1" s="1"/>
  <c r="BT185" i="1"/>
  <c r="BA186" i="1"/>
  <c r="BI186" i="1"/>
  <c r="BQ186" i="1"/>
  <c r="BY186" i="1"/>
  <c r="BN187" i="1"/>
  <c r="BS188" i="1"/>
  <c r="AZ189" i="1"/>
  <c r="BH189" i="1"/>
  <c r="BP189" i="1"/>
  <c r="BX189" i="1"/>
  <c r="BM190" i="1"/>
  <c r="BJ191" i="1"/>
  <c r="BR191" i="1"/>
  <c r="BG192" i="1"/>
  <c r="BO192" i="1"/>
  <c r="AN193" i="1"/>
  <c r="AJ193" i="1" s="1"/>
  <c r="BT193" i="1"/>
  <c r="BA194" i="1"/>
  <c r="BI194" i="1"/>
  <c r="BQ194" i="1"/>
  <c r="BY194" i="1"/>
  <c r="BN195" i="1"/>
  <c r="BV195" i="1"/>
  <c r="BS196" i="1"/>
  <c r="AZ197" i="1"/>
  <c r="BH197" i="1"/>
  <c r="BP197" i="1"/>
  <c r="BX197" i="1"/>
  <c r="BM198" i="1"/>
  <c r="BJ199" i="1"/>
  <c r="BR199" i="1"/>
  <c r="BG200" i="1"/>
  <c r="BO200" i="1"/>
  <c r="AN201" i="1"/>
  <c r="AJ201" i="1" s="1"/>
  <c r="BT201" i="1"/>
  <c r="BA202" i="1"/>
  <c r="BI202" i="1"/>
  <c r="BQ202" i="1"/>
  <c r="BY202" i="1"/>
  <c r="BN203" i="1"/>
  <c r="BS204" i="1"/>
  <c r="AZ205" i="1"/>
  <c r="BH205" i="1"/>
  <c r="BP205" i="1"/>
  <c r="BX205" i="1"/>
  <c r="BM206" i="1"/>
  <c r="BJ207" i="1"/>
  <c r="BR207" i="1"/>
  <c r="BG208" i="1"/>
  <c r="BO208" i="1"/>
  <c r="AN209" i="1"/>
  <c r="AJ209" i="1" s="1"/>
  <c r="BT209" i="1"/>
  <c r="BI210" i="1"/>
  <c r="BQ210" i="1"/>
  <c r="BY210" i="1"/>
  <c r="BN211" i="1"/>
  <c r="BV211" i="1"/>
  <c r="BS212" i="1"/>
  <c r="AZ213" i="1"/>
  <c r="BP213" i="1"/>
  <c r="BX213" i="1"/>
  <c r="BM214" i="1"/>
  <c r="BJ215" i="1"/>
  <c r="BR215" i="1"/>
  <c r="BG216" i="1"/>
  <c r="BO216" i="1"/>
  <c r="AN217" i="1"/>
  <c r="AJ217" i="1" s="1"/>
  <c r="BT217" i="1"/>
  <c r="BA218" i="1"/>
  <c r="BI218" i="1"/>
  <c r="BQ218" i="1"/>
  <c r="BY218" i="1"/>
  <c r="BN219" i="1"/>
  <c r="AZ221" i="1"/>
  <c r="BP221" i="1"/>
  <c r="BX221" i="1"/>
  <c r="BM222" i="1"/>
  <c r="BJ223" i="1"/>
  <c r="BR223" i="1"/>
  <c r="BZ223" i="1"/>
  <c r="BG224" i="1"/>
  <c r="BO224" i="1"/>
  <c r="AN225" i="1"/>
  <c r="AJ225" i="1" s="1"/>
  <c r="BT225" i="1"/>
  <c r="BA226" i="1"/>
  <c r="BI226" i="1"/>
  <c r="BQ226" i="1"/>
  <c r="BY226" i="1"/>
  <c r="BN227" i="1"/>
  <c r="AZ229" i="1"/>
  <c r="BH229" i="1"/>
  <c r="BP229" i="1"/>
  <c r="BX229" i="1"/>
  <c r="BM230" i="1"/>
  <c r="BJ231" i="1"/>
  <c r="BR231" i="1"/>
  <c r="BZ231" i="1"/>
  <c r="BG232" i="1"/>
  <c r="BO232" i="1"/>
  <c r="AN233" i="1"/>
  <c r="AJ233" i="1" s="1"/>
  <c r="BT233" i="1"/>
  <c r="BA234" i="1"/>
  <c r="BI234" i="1"/>
  <c r="BQ234" i="1"/>
  <c r="BY234" i="1"/>
  <c r="BN235" i="1"/>
  <c r="AZ237" i="1"/>
  <c r="BH237" i="1"/>
  <c r="BP237" i="1"/>
  <c r="BX237" i="1"/>
  <c r="BM238" i="1"/>
  <c r="BJ239" i="1"/>
  <c r="BR239" i="1"/>
  <c r="BZ239" i="1"/>
  <c r="BG240" i="1"/>
  <c r="BO240" i="1"/>
  <c r="AN241" i="1"/>
  <c r="AJ241" i="1" s="1"/>
  <c r="BT241" i="1"/>
  <c r="BA242" i="1"/>
  <c r="BI242" i="1"/>
  <c r="BQ242" i="1"/>
  <c r="BY242" i="1"/>
  <c r="BO243" i="1"/>
  <c r="BZ243" i="1"/>
  <c r="BY244" i="1"/>
  <c r="BH244" i="1"/>
  <c r="BS244" i="1"/>
  <c r="BM245" i="1"/>
  <c r="BX245" i="1"/>
  <c r="BO246" i="1"/>
  <c r="BT246" i="1"/>
  <c r="BN247" i="1"/>
  <c r="BY247" i="1"/>
  <c r="BG248" i="1"/>
  <c r="BR248" i="1"/>
  <c r="BL249" i="1"/>
  <c r="BR249" i="1"/>
  <c r="BJ249" i="1"/>
  <c r="BV249" i="1"/>
  <c r="BN249" i="1"/>
  <c r="BR250" i="1"/>
  <c r="AJ251" i="1"/>
  <c r="BH251" i="1" s="1"/>
  <c r="BM251" i="1"/>
  <c r="BT251" i="1"/>
  <c r="BP251" i="1"/>
  <c r="BP252" i="1"/>
  <c r="BK253" i="1"/>
  <c r="BQ254" i="1"/>
  <c r="BZ254" i="1"/>
  <c r="BO256" i="1"/>
  <c r="BZ256" i="1"/>
  <c r="BI257" i="1"/>
  <c r="BT257" i="1"/>
  <c r="BP258" i="1"/>
  <c r="BY258" i="1"/>
  <c r="BU259" i="1"/>
  <c r="BV259" i="1" s="1"/>
  <c r="BN260" i="1"/>
  <c r="AZ261" i="1"/>
  <c r="BH261" i="1"/>
  <c r="BS261" i="1"/>
  <c r="AL262" i="1"/>
  <c r="AJ262" i="1" s="1"/>
  <c r="BS263" i="1"/>
  <c r="AL264" i="1"/>
  <c r="AJ264" i="1" s="1"/>
  <c r="BL264" i="1" s="1"/>
  <c r="BU264" i="1"/>
  <c r="BV264" i="1" s="1"/>
  <c r="BM264" i="1"/>
  <c r="BQ264" i="1"/>
  <c r="BG265" i="1"/>
  <c r="BQ265" i="1"/>
  <c r="BM266" i="1"/>
  <c r="BS266" i="1"/>
  <c r="BR267" i="1"/>
  <c r="BK268" i="1"/>
  <c r="BZ269" i="1"/>
  <c r="BP269" i="1"/>
  <c r="BX271" i="1"/>
  <c r="BQ271" i="1"/>
  <c r="AZ272" i="1"/>
  <c r="BJ272" i="1"/>
  <c r="BT272" i="1"/>
  <c r="BO273" i="1"/>
  <c r="BO275" i="1"/>
  <c r="BY276" i="1"/>
  <c r="BH276" i="1"/>
  <c r="BS276" i="1"/>
  <c r="BM277" i="1"/>
  <c r="BX277" i="1"/>
  <c r="BO278" i="1"/>
  <c r="BT278" i="1"/>
  <c r="BN279" i="1"/>
  <c r="BY279" i="1"/>
  <c r="BG280" i="1"/>
  <c r="BR280" i="1"/>
  <c r="BL281" i="1"/>
  <c r="BR281" i="1"/>
  <c r="BJ281" i="1"/>
  <c r="BN281" i="1"/>
  <c r="BR282" i="1"/>
  <c r="AJ283" i="1"/>
  <c r="BK283" i="1" s="1"/>
  <c r="BM283" i="1"/>
  <c r="BT283" i="1"/>
  <c r="BP283" i="1"/>
  <c r="BP284" i="1"/>
  <c r="BK285" i="1"/>
  <c r="BQ286" i="1"/>
  <c r="BZ286" i="1"/>
  <c r="BO288" i="1"/>
  <c r="BZ288" i="1"/>
  <c r="BI289" i="1"/>
  <c r="BT289" i="1"/>
  <c r="BP290" i="1"/>
  <c r="BY290" i="1"/>
  <c r="BU291" i="1"/>
  <c r="BV291" i="1" s="1"/>
  <c r="BN292" i="1"/>
  <c r="AZ293" i="1"/>
  <c r="BH293" i="1"/>
  <c r="BS293" i="1"/>
  <c r="AL294" i="1"/>
  <c r="AJ294" i="1" s="1"/>
  <c r="BS295" i="1"/>
  <c r="AL296" i="1"/>
  <c r="AJ296" i="1" s="1"/>
  <c r="BI296" i="1" s="1"/>
  <c r="BU296" i="1"/>
  <c r="BV296" i="1" s="1"/>
  <c r="BM296" i="1"/>
  <c r="BQ296" i="1"/>
  <c r="BG297" i="1"/>
  <c r="BQ297" i="1"/>
  <c r="BM298" i="1"/>
  <c r="BS298" i="1"/>
  <c r="BR299" i="1"/>
  <c r="BK300" i="1"/>
  <c r="BZ301" i="1"/>
  <c r="BP301" i="1"/>
  <c r="BX303" i="1"/>
  <c r="BQ303" i="1"/>
  <c r="BP305" i="1"/>
  <c r="AJ307" i="1"/>
  <c r="BK308" i="1"/>
  <c r="BY309" i="1"/>
  <c r="AZ309" i="1"/>
  <c r="BK309" i="1"/>
  <c r="BQ309" i="1"/>
  <c r="BI309" i="1"/>
  <c r="BA309" i="1"/>
  <c r="BV309" i="1"/>
  <c r="BN309" i="1"/>
  <c r="BR309" i="1"/>
  <c r="BJ309" i="1"/>
  <c r="BO310" i="1"/>
  <c r="BS310" i="1"/>
  <c r="BZ313" i="1"/>
  <c r="BN316" i="1"/>
  <c r="BL317" i="1"/>
  <c r="BX318" i="1"/>
  <c r="BS319" i="1"/>
  <c r="BP319" i="1"/>
  <c r="BT319" i="1"/>
  <c r="BX320" i="1"/>
  <c r="BG321" i="1"/>
  <c r="BS321" i="1"/>
  <c r="BZ322" i="1"/>
  <c r="BR322" i="1"/>
  <c r="BT322" i="1"/>
  <c r="AM323" i="1"/>
  <c r="AJ323" i="1" s="1"/>
  <c r="BS323" i="1"/>
  <c r="BO324" i="1"/>
  <c r="BM325" i="1"/>
  <c r="BM326" i="1"/>
  <c r="BM327" i="1"/>
  <c r="BY327" i="1"/>
  <c r="BY328" i="1"/>
  <c r="BP328" i="1"/>
  <c r="BU328" i="1"/>
  <c r="BV328" i="1" s="1"/>
  <c r="BM328" i="1"/>
  <c r="BQ328" i="1"/>
  <c r="AZ329" i="1"/>
  <c r="BH329" i="1"/>
  <c r="BX331" i="1"/>
  <c r="BO333" i="1"/>
  <c r="BN335" i="1"/>
  <c r="BZ336" i="1"/>
  <c r="BU337" i="1"/>
  <c r="BV337" i="1" s="1"/>
  <c r="BM337" i="1"/>
  <c r="BR337" i="1"/>
  <c r="BJ337" i="1"/>
  <c r="BN337" i="1"/>
  <c r="BO338" i="1"/>
  <c r="BV338" i="1"/>
  <c r="BV339" i="1"/>
  <c r="AL342" i="1"/>
  <c r="AJ342" i="1" s="1"/>
  <c r="AJ343" i="1"/>
  <c r="BI343" i="1" s="1"/>
  <c r="BO343" i="1"/>
  <c r="BO344" i="1"/>
  <c r="AJ348" i="1"/>
  <c r="BG348" i="1" s="1"/>
  <c r="BZ349" i="1"/>
  <c r="BQ349" i="1"/>
  <c r="BI349" i="1"/>
  <c r="BA349" i="1"/>
  <c r="BN349" i="1"/>
  <c r="BU349" i="1"/>
  <c r="BV349" i="1" s="1"/>
  <c r="BM349" i="1"/>
  <c r="BR349" i="1"/>
  <c r="BJ349" i="1"/>
  <c r="BM350" i="1"/>
  <c r="AJ351" i="1"/>
  <c r="BO352" i="1"/>
  <c r="BU353" i="1"/>
  <c r="BV353" i="1" s="1"/>
  <c r="BM353" i="1"/>
  <c r="BT353" i="1"/>
  <c r="BL353" i="1"/>
  <c r="BR353" i="1"/>
  <c r="BJ353" i="1"/>
  <c r="BQ353" i="1"/>
  <c r="BI353" i="1"/>
  <c r="BA353" i="1"/>
  <c r="BN353" i="1"/>
  <c r="BT354" i="1"/>
  <c r="BO355" i="1"/>
  <c r="BT356" i="1"/>
  <c r="BL356" i="1"/>
  <c r="BS356" i="1"/>
  <c r="BK356" i="1"/>
  <c r="BQ356" i="1"/>
  <c r="BI356" i="1"/>
  <c r="BA356" i="1"/>
  <c r="BP356" i="1"/>
  <c r="BH356" i="1"/>
  <c r="AZ356" i="1"/>
  <c r="BU356" i="1"/>
  <c r="BV356" i="1" s="1"/>
  <c r="BM356" i="1"/>
  <c r="AJ359" i="1"/>
  <c r="AJ367" i="1"/>
  <c r="BX370" i="1"/>
  <c r="BQ373" i="1"/>
  <c r="BI373" i="1"/>
  <c r="BA373" i="1"/>
  <c r="BP373" i="1"/>
  <c r="BH373" i="1"/>
  <c r="AZ373" i="1"/>
  <c r="BV373" i="1"/>
  <c r="BN373" i="1"/>
  <c r="BU373" i="1"/>
  <c r="BM373" i="1"/>
  <c r="BT373" i="1"/>
  <c r="BL373" i="1"/>
  <c r="BR373" i="1"/>
  <c r="BJ373" i="1"/>
  <c r="BY377" i="1"/>
  <c r="BX377" i="1"/>
  <c r="AL378" i="1"/>
  <c r="AJ378" i="1" s="1"/>
  <c r="BM378" i="1"/>
  <c r="BY380" i="1"/>
  <c r="BO383" i="1"/>
  <c r="BQ383" i="1"/>
  <c r="BX384" i="1"/>
  <c r="BS384" i="1"/>
  <c r="BZ385" i="1"/>
  <c r="BV395" i="1"/>
  <c r="BN395" i="1"/>
  <c r="BS395" i="1"/>
  <c r="BZ395" i="1"/>
  <c r="BR395" i="1"/>
  <c r="BY395" i="1"/>
  <c r="BQ395" i="1"/>
  <c r="BX395" i="1"/>
  <c r="BV403" i="1"/>
  <c r="BN403" i="1"/>
  <c r="BS403" i="1"/>
  <c r="BZ403" i="1"/>
  <c r="BR403" i="1"/>
  <c r="BY403" i="1"/>
  <c r="BQ403" i="1"/>
  <c r="BX403" i="1"/>
  <c r="BV411" i="1"/>
  <c r="BN411" i="1"/>
  <c r="BS411" i="1"/>
  <c r="BZ411" i="1"/>
  <c r="BR411" i="1"/>
  <c r="BY411" i="1"/>
  <c r="BQ411" i="1"/>
  <c r="BX411" i="1"/>
  <c r="BV419" i="1"/>
  <c r="BN419" i="1"/>
  <c r="BS419" i="1"/>
  <c r="BZ419" i="1"/>
  <c r="BR419" i="1"/>
  <c r="BY419" i="1"/>
  <c r="BQ419" i="1"/>
  <c r="BX419" i="1"/>
  <c r="BV427" i="1"/>
  <c r="BN427" i="1"/>
  <c r="BS427" i="1"/>
  <c r="BZ427" i="1"/>
  <c r="BR427" i="1"/>
  <c r="BY427" i="1"/>
  <c r="BQ427" i="1"/>
  <c r="BX427" i="1"/>
  <c r="BV435" i="1"/>
  <c r="BN435" i="1"/>
  <c r="BS435" i="1"/>
  <c r="BZ435" i="1"/>
  <c r="BR435" i="1"/>
  <c r="BY435" i="1"/>
  <c r="BQ435" i="1"/>
  <c r="BX435" i="1"/>
  <c r="BV443" i="1"/>
  <c r="BN443" i="1"/>
  <c r="BS443" i="1"/>
  <c r="BZ443" i="1"/>
  <c r="BR443" i="1"/>
  <c r="BY443" i="1"/>
  <c r="BQ443" i="1"/>
  <c r="BX443" i="1"/>
  <c r="BV451" i="1"/>
  <c r="BN451" i="1"/>
  <c r="BS451" i="1"/>
  <c r="BZ451" i="1"/>
  <c r="BR451" i="1"/>
  <c r="BY451" i="1"/>
  <c r="BQ451" i="1"/>
  <c r="BX451" i="1"/>
  <c r="BV459" i="1"/>
  <c r="BN459" i="1"/>
  <c r="BS459" i="1"/>
  <c r="BZ459" i="1"/>
  <c r="BR459" i="1"/>
  <c r="BY459" i="1"/>
  <c r="BQ459" i="1"/>
  <c r="BX459" i="1"/>
  <c r="BV467" i="1"/>
  <c r="BN467" i="1"/>
  <c r="BS467" i="1"/>
  <c r="BZ467" i="1"/>
  <c r="BR467" i="1"/>
  <c r="BY467" i="1"/>
  <c r="BQ467" i="1"/>
  <c r="BX467" i="1"/>
  <c r="BT475" i="1"/>
  <c r="BO483" i="1"/>
  <c r="BS486" i="1"/>
  <c r="AJ492" i="1"/>
  <c r="BJ492" i="1" s="1"/>
  <c r="BM494" i="1"/>
  <c r="AJ495" i="1"/>
  <c r="BS498" i="1"/>
  <c r="BX501" i="1"/>
  <c r="AJ504" i="1"/>
  <c r="AL506" i="1"/>
  <c r="AJ506" i="1" s="1"/>
  <c r="BM506" i="1"/>
  <c r="BX506" i="1"/>
  <c r="BQ509" i="1"/>
  <c r="BI509" i="1"/>
  <c r="BA509" i="1"/>
  <c r="BP509" i="1"/>
  <c r="BH509" i="1"/>
  <c r="AZ509" i="1"/>
  <c r="BN509" i="1"/>
  <c r="BU509" i="1"/>
  <c r="BV509" i="1" s="1"/>
  <c r="BM509" i="1"/>
  <c r="BT509" i="1"/>
  <c r="BL509" i="1"/>
  <c r="BS509" i="1"/>
  <c r="BK509" i="1"/>
  <c r="BR509" i="1"/>
  <c r="BJ509" i="1"/>
  <c r="BI511" i="1"/>
  <c r="AJ515" i="1"/>
  <c r="BY517" i="1"/>
  <c r="BY524" i="1"/>
  <c r="BX528" i="1"/>
  <c r="BS528" i="1"/>
  <c r="BZ528" i="1"/>
  <c r="AJ529" i="1"/>
  <c r="BV531" i="1"/>
  <c r="BN531" i="1"/>
  <c r="BS531" i="1"/>
  <c r="BZ531" i="1"/>
  <c r="BR531" i="1"/>
  <c r="BY531" i="1"/>
  <c r="BQ531" i="1"/>
  <c r="BX531" i="1"/>
  <c r="BT539" i="1"/>
  <c r="BO547" i="1"/>
  <c r="AJ551" i="1"/>
  <c r="BS554" i="1"/>
  <c r="BZ557" i="1"/>
  <c r="AJ560" i="1"/>
  <c r="AL562" i="1"/>
  <c r="AJ562" i="1" s="1"/>
  <c r="BM562" i="1"/>
  <c r="BX562" i="1"/>
  <c r="BQ565" i="1"/>
  <c r="BI565" i="1"/>
  <c r="BA565" i="1"/>
  <c r="BP565" i="1"/>
  <c r="BH565" i="1"/>
  <c r="AZ565" i="1"/>
  <c r="BN565" i="1"/>
  <c r="BU565" i="1"/>
  <c r="BV565" i="1" s="1"/>
  <c r="BM565" i="1"/>
  <c r="BT565" i="1"/>
  <c r="BL565" i="1"/>
  <c r="BS565" i="1"/>
  <c r="BK565" i="1"/>
  <c r="BR565" i="1"/>
  <c r="BJ565" i="1"/>
  <c r="BI567" i="1"/>
  <c r="AJ571" i="1"/>
  <c r="BY573" i="1"/>
  <c r="BY580" i="1"/>
  <c r="BG594" i="1"/>
  <c r="BY595" i="1"/>
  <c r="AJ610" i="1"/>
  <c r="BL610" i="1" s="1"/>
  <c r="BY621" i="1"/>
  <c r="BY625" i="1"/>
  <c r="BI632" i="1"/>
  <c r="BA632" i="1"/>
  <c r="BH632" i="1"/>
  <c r="BL632" i="1"/>
  <c r="AZ632" i="1"/>
  <c r="BJ632" i="1"/>
  <c r="BJ634" i="1"/>
  <c r="BK634" i="1"/>
  <c r="AZ634" i="1"/>
  <c r="BL634" i="1"/>
  <c r="BH634" i="1"/>
  <c r="BJ678" i="1"/>
  <c r="AZ678" i="1"/>
  <c r="BL678" i="1"/>
  <c r="BH678" i="1"/>
  <c r="BJ690" i="1"/>
  <c r="BK690" i="1"/>
  <c r="AZ690" i="1"/>
  <c r="BL690" i="1"/>
  <c r="BH690" i="1"/>
  <c r="BG732" i="1"/>
  <c r="AZ732" i="1"/>
  <c r="BJ732" i="1"/>
  <c r="BG19" i="1"/>
  <c r="BG51" i="1"/>
  <c r="BQ53" i="1"/>
  <c r="BK55" i="1"/>
  <c r="BS55" i="1"/>
  <c r="BK63" i="1"/>
  <c r="BO83" i="1"/>
  <c r="BV86" i="1"/>
  <c r="BG107" i="1"/>
  <c r="BP144" i="1"/>
  <c r="BG147" i="1"/>
  <c r="BO147" i="1"/>
  <c r="BG155" i="1"/>
  <c r="BO155" i="1"/>
  <c r="BR162" i="1"/>
  <c r="BZ162" i="1"/>
  <c r="BG163" i="1"/>
  <c r="BO163" i="1"/>
  <c r="BP168" i="1"/>
  <c r="BJ170" i="1"/>
  <c r="BG171" i="1"/>
  <c r="BO171" i="1"/>
  <c r="BP176" i="1"/>
  <c r="BO179" i="1"/>
  <c r="BX184" i="1"/>
  <c r="BR186" i="1"/>
  <c r="BV190" i="1"/>
  <c r="BX192" i="1"/>
  <c r="BG195" i="1"/>
  <c r="BO195" i="1"/>
  <c r="BY205" i="1"/>
  <c r="BV206" i="1"/>
  <c r="BP208" i="1"/>
  <c r="BJ210" i="1"/>
  <c r="BV214" i="1"/>
  <c r="BP216" i="1"/>
  <c r="BX216" i="1"/>
  <c r="BJ218" i="1"/>
  <c r="BR218" i="1"/>
  <c r="BG219" i="1"/>
  <c r="BO219" i="1"/>
  <c r="BY221" i="1"/>
  <c r="BV222" i="1"/>
  <c r="BP224" i="1"/>
  <c r="BX224" i="1"/>
  <c r="BJ226" i="1"/>
  <c r="BR226" i="1"/>
  <c r="BG227" i="1"/>
  <c r="BO227" i="1"/>
  <c r="BY229" i="1"/>
  <c r="BV230" i="1"/>
  <c r="BP232" i="1"/>
  <c r="BX232" i="1"/>
  <c r="BJ234" i="1"/>
  <c r="BR234" i="1"/>
  <c r="BG235" i="1"/>
  <c r="BO235" i="1"/>
  <c r="BY237" i="1"/>
  <c r="BV238" i="1"/>
  <c r="BP240" i="1"/>
  <c r="BX240" i="1"/>
  <c r="BJ242" i="1"/>
  <c r="BR242" i="1"/>
  <c r="BG243" i="1"/>
  <c r="BQ243" i="1"/>
  <c r="BH248" i="1"/>
  <c r="BS248" i="1"/>
  <c r="BM249" i="1"/>
  <c r="BX249" i="1"/>
  <c r="BL253" i="1"/>
  <c r="BV253" i="1"/>
  <c r="BN253" i="1"/>
  <c r="BR253" i="1"/>
  <c r="BJ253" i="1"/>
  <c r="AJ255" i="1"/>
  <c r="BI255" i="1" s="1"/>
  <c r="BM255" i="1"/>
  <c r="BP255" i="1"/>
  <c r="BH255" i="1"/>
  <c r="BT255" i="1"/>
  <c r="BL255" i="1"/>
  <c r="BP256" i="1"/>
  <c r="BQ258" i="1"/>
  <c r="BZ258" i="1"/>
  <c r="BT261" i="1"/>
  <c r="AZ265" i="1"/>
  <c r="BH265" i="1"/>
  <c r="BS265" i="1"/>
  <c r="AL266" i="1"/>
  <c r="AJ266" i="1" s="1"/>
  <c r="BS267" i="1"/>
  <c r="BL268" i="1"/>
  <c r="BQ268" i="1"/>
  <c r="BI268" i="1"/>
  <c r="BA268" i="1"/>
  <c r="BU268" i="1"/>
  <c r="BV268" i="1" s="1"/>
  <c r="BM268" i="1"/>
  <c r="BM270" i="1"/>
  <c r="BZ273" i="1"/>
  <c r="BP273" i="1"/>
  <c r="BV274" i="1"/>
  <c r="BX275" i="1"/>
  <c r="BQ275" i="1"/>
  <c r="BH280" i="1"/>
  <c r="BS280" i="1"/>
  <c r="BM281" i="1"/>
  <c r="BX281" i="1"/>
  <c r="BL285" i="1"/>
  <c r="BV285" i="1"/>
  <c r="BN285" i="1"/>
  <c r="BR285" i="1"/>
  <c r="BJ285" i="1"/>
  <c r="AJ287" i="1"/>
  <c r="BA287" i="1" s="1"/>
  <c r="BM287" i="1"/>
  <c r="BP287" i="1"/>
  <c r="BT287" i="1"/>
  <c r="BP288" i="1"/>
  <c r="BQ290" i="1"/>
  <c r="BZ290" i="1"/>
  <c r="BT293" i="1"/>
  <c r="AZ297" i="1"/>
  <c r="BH297" i="1"/>
  <c r="BS297" i="1"/>
  <c r="AL298" i="1"/>
  <c r="AJ298" i="1" s="1"/>
  <c r="BS299" i="1"/>
  <c r="BL300" i="1"/>
  <c r="BQ300" i="1"/>
  <c r="BI300" i="1"/>
  <c r="BU300" i="1"/>
  <c r="BV300" i="1" s="1"/>
  <c r="BM300" i="1"/>
  <c r="BM302" i="1"/>
  <c r="BQ305" i="1"/>
  <c r="BX309" i="1"/>
  <c r="BX310" i="1"/>
  <c r="BS311" i="1"/>
  <c r="BP311" i="1"/>
  <c r="BT311" i="1"/>
  <c r="BZ314" i="1"/>
  <c r="BR314" i="1"/>
  <c r="BT314" i="1"/>
  <c r="BM318" i="1"/>
  <c r="BM319" i="1"/>
  <c r="BP320" i="1"/>
  <c r="BU320" i="1"/>
  <c r="BV320" i="1" s="1"/>
  <c r="BM320" i="1"/>
  <c r="BQ320" i="1"/>
  <c r="AZ321" i="1"/>
  <c r="BH321" i="1"/>
  <c r="BT321" i="1"/>
  <c r="BU329" i="1"/>
  <c r="BV329" i="1" s="1"/>
  <c r="BM329" i="1"/>
  <c r="BR329" i="1"/>
  <c r="BJ329" i="1"/>
  <c r="BN329" i="1"/>
  <c r="BV331" i="1"/>
  <c r="BX337" i="1"/>
  <c r="BS338" i="1"/>
  <c r="BS340" i="1"/>
  <c r="AJ344" i="1"/>
  <c r="BK344" i="1" s="1"/>
  <c r="BM358" i="1"/>
  <c r="AL358" i="1"/>
  <c r="AJ358" i="1" s="1"/>
  <c r="BV363" i="1"/>
  <c r="BN363" i="1"/>
  <c r="BS363" i="1"/>
  <c r="BZ363" i="1"/>
  <c r="BR363" i="1"/>
  <c r="BX363" i="1"/>
  <c r="BK371" i="1"/>
  <c r="BJ371" i="1"/>
  <c r="BU377" i="1"/>
  <c r="BM377" i="1"/>
  <c r="BT377" i="1"/>
  <c r="BL377" i="1"/>
  <c r="BR377" i="1"/>
  <c r="BJ377" i="1"/>
  <c r="BQ377" i="1"/>
  <c r="BI377" i="1"/>
  <c r="BA377" i="1"/>
  <c r="BP377" i="1"/>
  <c r="BH377" i="1"/>
  <c r="AZ377" i="1"/>
  <c r="BV377" i="1"/>
  <c r="BN377" i="1"/>
  <c r="BS378" i="1"/>
  <c r="BY381" i="1"/>
  <c r="BX381" i="1"/>
  <c r="BS381" i="1"/>
  <c r="BM382" i="1"/>
  <c r="AL382" i="1"/>
  <c r="AJ382" i="1" s="1"/>
  <c r="BK496" i="1"/>
  <c r="BJ496" i="1"/>
  <c r="AL498" i="1"/>
  <c r="AJ498" i="1" s="1"/>
  <c r="BM498" i="1"/>
  <c r="BX498" i="1"/>
  <c r="BQ501" i="1"/>
  <c r="BI501" i="1"/>
  <c r="BA501" i="1"/>
  <c r="BP501" i="1"/>
  <c r="BH501" i="1"/>
  <c r="AZ501" i="1"/>
  <c r="BV501" i="1"/>
  <c r="BN501" i="1"/>
  <c r="BU501" i="1"/>
  <c r="BM501" i="1"/>
  <c r="BT501" i="1"/>
  <c r="BL501" i="1"/>
  <c r="BS501" i="1"/>
  <c r="BK501" i="1"/>
  <c r="BR501" i="1"/>
  <c r="BJ501" i="1"/>
  <c r="BK507" i="1"/>
  <c r="BJ507" i="1"/>
  <c r="BI507" i="1"/>
  <c r="BA507" i="1"/>
  <c r="BX520" i="1"/>
  <c r="BS520" i="1"/>
  <c r="BZ520" i="1"/>
  <c r="BH521" i="1"/>
  <c r="AZ521" i="1"/>
  <c r="BV523" i="1"/>
  <c r="BN523" i="1"/>
  <c r="BS523" i="1"/>
  <c r="BZ523" i="1"/>
  <c r="BR523" i="1"/>
  <c r="BY523" i="1"/>
  <c r="BQ523" i="1"/>
  <c r="BX523" i="1"/>
  <c r="BK552" i="1"/>
  <c r="BJ552" i="1"/>
  <c r="AL554" i="1"/>
  <c r="AJ554" i="1" s="1"/>
  <c r="BM554" i="1"/>
  <c r="BX554" i="1"/>
  <c r="BQ557" i="1"/>
  <c r="BI557" i="1"/>
  <c r="BA557" i="1"/>
  <c r="BP557" i="1"/>
  <c r="BH557" i="1"/>
  <c r="AZ557" i="1"/>
  <c r="BN557" i="1"/>
  <c r="BU557" i="1"/>
  <c r="BV557" i="1" s="1"/>
  <c r="BM557" i="1"/>
  <c r="BT557" i="1"/>
  <c r="BL557" i="1"/>
  <c r="BS557" i="1"/>
  <c r="BK557" i="1"/>
  <c r="BR557" i="1"/>
  <c r="BJ557" i="1"/>
  <c r="BK563" i="1"/>
  <c r="BJ563" i="1"/>
  <c r="BI563" i="1"/>
  <c r="BA563" i="1"/>
  <c r="BY565" i="1"/>
  <c r="BX565" i="1"/>
  <c r="BX576" i="1"/>
  <c r="BS576" i="1"/>
  <c r="BZ576" i="1"/>
  <c r="BH577" i="1"/>
  <c r="AZ577" i="1"/>
  <c r="BV579" i="1"/>
  <c r="BN579" i="1"/>
  <c r="BS579" i="1"/>
  <c r="BZ579" i="1"/>
  <c r="BR579" i="1"/>
  <c r="BY579" i="1"/>
  <c r="BQ579" i="1"/>
  <c r="BX579" i="1"/>
  <c r="BJ586" i="1"/>
  <c r="BY590" i="1"/>
  <c r="BK590" i="1"/>
  <c r="BT590" i="1"/>
  <c r="BJ590" i="1"/>
  <c r="AZ590" i="1"/>
  <c r="BR590" i="1"/>
  <c r="BG590" i="1"/>
  <c r="BP590" i="1"/>
  <c r="BZ590" i="1"/>
  <c r="BO590" i="1"/>
  <c r="BX590" i="1"/>
  <c r="BN590" i="1"/>
  <c r="BL590" i="1"/>
  <c r="AZ592" i="1"/>
  <c r="BZ594" i="1"/>
  <c r="BX594" i="1"/>
  <c r="BJ606" i="1"/>
  <c r="AZ606" i="1"/>
  <c r="BL616" i="1"/>
  <c r="BJ616" i="1"/>
  <c r="BA616" i="1"/>
  <c r="BI616" i="1"/>
  <c r="AZ616" i="1"/>
  <c r="BH616" i="1"/>
  <c r="BL630" i="1"/>
  <c r="AZ630" i="1"/>
  <c r="BJ630" i="1"/>
  <c r="BH630" i="1"/>
  <c r="BL636" i="1"/>
  <c r="BI636" i="1"/>
  <c r="BA636" i="1"/>
  <c r="AZ636" i="1"/>
  <c r="BJ636" i="1"/>
  <c r="BH636" i="1"/>
  <c r="BJ642" i="1"/>
  <c r="BK642" i="1"/>
  <c r="AZ642" i="1"/>
  <c r="BL642" i="1"/>
  <c r="BH642" i="1"/>
  <c r="BJ674" i="1"/>
  <c r="BK674" i="1"/>
  <c r="BH674" i="1"/>
  <c r="AZ674" i="1"/>
  <c r="BL674" i="1"/>
  <c r="BV141" i="1"/>
  <c r="BG154" i="1"/>
  <c r="BO170" i="1"/>
  <c r="BV173" i="1"/>
  <c r="BG178" i="1"/>
  <c r="BO11" i="1"/>
  <c r="BV14" i="1"/>
  <c r="BG27" i="1"/>
  <c r="BG35" i="1"/>
  <c r="BS47" i="1"/>
  <c r="BQ61" i="1"/>
  <c r="BO67" i="1"/>
  <c r="BY69" i="1"/>
  <c r="BK71" i="1"/>
  <c r="BS71" i="1"/>
  <c r="BO75" i="1"/>
  <c r="BQ77" i="1"/>
  <c r="BQ85" i="1"/>
  <c r="BK87" i="1"/>
  <c r="BS87" i="1"/>
  <c r="BG91" i="1"/>
  <c r="BO91" i="1"/>
  <c r="BV94" i="1"/>
  <c r="BV102" i="1"/>
  <c r="BO107" i="1"/>
  <c r="BG123" i="1"/>
  <c r="BO123" i="1"/>
  <c r="BG131" i="1"/>
  <c r="BO131" i="1"/>
  <c r="BV134" i="1"/>
  <c r="BY141" i="1"/>
  <c r="BV142" i="1"/>
  <c r="BJ146" i="1"/>
  <c r="BR146" i="1"/>
  <c r="BP152" i="1"/>
  <c r="BX152" i="1"/>
  <c r="BY157" i="1"/>
  <c r="BV158" i="1"/>
  <c r="BV166" i="1"/>
  <c r="BX168" i="1"/>
  <c r="BY173" i="1"/>
  <c r="BR178" i="1"/>
  <c r="BG179" i="1"/>
  <c r="BY181" i="1"/>
  <c r="BV182" i="1"/>
  <c r="BP184" i="1"/>
  <c r="BG187" i="1"/>
  <c r="BO187" i="1"/>
  <c r="BY189" i="1"/>
  <c r="BJ194" i="1"/>
  <c r="BV198" i="1"/>
  <c r="BP200" i="1"/>
  <c r="BJ202" i="1"/>
  <c r="BR202" i="1"/>
  <c r="BG203" i="1"/>
  <c r="BO203" i="1"/>
  <c r="BX208" i="1"/>
  <c r="BR210" i="1"/>
  <c r="BG211" i="1"/>
  <c r="BO211" i="1"/>
  <c r="BP3" i="1"/>
  <c r="BX3" i="1"/>
  <c r="BM4" i="1"/>
  <c r="BU4" i="1"/>
  <c r="BV4" i="1" s="1"/>
  <c r="BJ5" i="1"/>
  <c r="BR5" i="1"/>
  <c r="BG6" i="1"/>
  <c r="BO6" i="1"/>
  <c r="BA8" i="1"/>
  <c r="BI8" i="1"/>
  <c r="BQ8" i="1"/>
  <c r="BN9" i="1"/>
  <c r="AZ11" i="1"/>
  <c r="BH11" i="1"/>
  <c r="BP11" i="1"/>
  <c r="BX11" i="1"/>
  <c r="BM12" i="1"/>
  <c r="BU12" i="1"/>
  <c r="BV12" i="1" s="1"/>
  <c r="BJ13" i="1"/>
  <c r="BR13" i="1"/>
  <c r="BG14" i="1"/>
  <c r="BO14" i="1"/>
  <c r="BA16" i="1"/>
  <c r="BI16" i="1"/>
  <c r="BQ16" i="1"/>
  <c r="BN17" i="1"/>
  <c r="AZ19" i="1"/>
  <c r="BH19" i="1"/>
  <c r="BP19" i="1"/>
  <c r="BX19" i="1"/>
  <c r="BM20" i="1"/>
  <c r="BU20" i="1"/>
  <c r="BV20" i="1" s="1"/>
  <c r="BJ21" i="1"/>
  <c r="BR21" i="1"/>
  <c r="BG22" i="1"/>
  <c r="BO22" i="1"/>
  <c r="BA24" i="1"/>
  <c r="BI24" i="1"/>
  <c r="BQ24" i="1"/>
  <c r="BN25" i="1"/>
  <c r="AZ27" i="1"/>
  <c r="BH27" i="1"/>
  <c r="BP27" i="1"/>
  <c r="BX27" i="1"/>
  <c r="BM28" i="1"/>
  <c r="BU28" i="1"/>
  <c r="BV28" i="1" s="1"/>
  <c r="BJ29" i="1"/>
  <c r="BR29" i="1"/>
  <c r="BG30" i="1"/>
  <c r="BO30" i="1"/>
  <c r="BA32" i="1"/>
  <c r="BI32" i="1"/>
  <c r="BQ32" i="1"/>
  <c r="BN33" i="1"/>
  <c r="BP35" i="1"/>
  <c r="BX35" i="1"/>
  <c r="BM36" i="1"/>
  <c r="BU36" i="1"/>
  <c r="BV36" i="1" s="1"/>
  <c r="BJ37" i="1"/>
  <c r="BR37" i="1"/>
  <c r="BG38" i="1"/>
  <c r="BO38" i="1"/>
  <c r="BA40" i="1"/>
  <c r="BI40" i="1"/>
  <c r="BQ40" i="1"/>
  <c r="BN41" i="1"/>
  <c r="AZ43" i="1"/>
  <c r="BH43" i="1"/>
  <c r="BP43" i="1"/>
  <c r="BX43" i="1"/>
  <c r="BM44" i="1"/>
  <c r="BU44" i="1"/>
  <c r="BV44" i="1" s="1"/>
  <c r="BJ45" i="1"/>
  <c r="BR45" i="1"/>
  <c r="BG46" i="1"/>
  <c r="BO46" i="1"/>
  <c r="BL47" i="1"/>
  <c r="BT47" i="1"/>
  <c r="BA48" i="1"/>
  <c r="BI48" i="1"/>
  <c r="BQ48" i="1"/>
  <c r="BY48" i="1"/>
  <c r="BN49" i="1"/>
  <c r="AZ51" i="1"/>
  <c r="BH51" i="1"/>
  <c r="BP51" i="1"/>
  <c r="BX51" i="1"/>
  <c r="BM52" i="1"/>
  <c r="BU52" i="1"/>
  <c r="BV52" i="1" s="1"/>
  <c r="BJ53" i="1"/>
  <c r="BR53" i="1"/>
  <c r="BZ53" i="1"/>
  <c r="BG54" i="1"/>
  <c r="BL55" i="1"/>
  <c r="BT55" i="1"/>
  <c r="BA56" i="1"/>
  <c r="BI56" i="1"/>
  <c r="BQ56" i="1"/>
  <c r="BY56" i="1"/>
  <c r="BN57" i="1"/>
  <c r="AZ59" i="1"/>
  <c r="BH59" i="1"/>
  <c r="BP59" i="1"/>
  <c r="BX59" i="1"/>
  <c r="BM60" i="1"/>
  <c r="BU60" i="1"/>
  <c r="BV60" i="1" s="1"/>
  <c r="BJ61" i="1"/>
  <c r="BR61" i="1"/>
  <c r="BZ61" i="1"/>
  <c r="BG62" i="1"/>
  <c r="BO62" i="1"/>
  <c r="BL63" i="1"/>
  <c r="BT63" i="1"/>
  <c r="BA64" i="1"/>
  <c r="BI64" i="1"/>
  <c r="BQ64" i="1"/>
  <c r="BY64" i="1"/>
  <c r="BN65" i="1"/>
  <c r="AZ67" i="1"/>
  <c r="BH67" i="1"/>
  <c r="BP67" i="1"/>
  <c r="BX67" i="1"/>
  <c r="BM68" i="1"/>
  <c r="BU68" i="1"/>
  <c r="BV68" i="1" s="1"/>
  <c r="BJ69" i="1"/>
  <c r="BR69" i="1"/>
  <c r="BZ69" i="1"/>
  <c r="BG70" i="1"/>
  <c r="BO70" i="1"/>
  <c r="BL71" i="1"/>
  <c r="BT71" i="1"/>
  <c r="BA72" i="1"/>
  <c r="BI72" i="1"/>
  <c r="BQ72" i="1"/>
  <c r="BN73" i="1"/>
  <c r="AZ75" i="1"/>
  <c r="BH75" i="1"/>
  <c r="BP75" i="1"/>
  <c r="BX75" i="1"/>
  <c r="BM76" i="1"/>
  <c r="BU76" i="1"/>
  <c r="BV76" i="1" s="1"/>
  <c r="BJ77" i="1"/>
  <c r="BR77" i="1"/>
  <c r="BZ77" i="1"/>
  <c r="BG78" i="1"/>
  <c r="BO78" i="1"/>
  <c r="BL79" i="1"/>
  <c r="BT79" i="1"/>
  <c r="BA80" i="1"/>
  <c r="BI80" i="1"/>
  <c r="BQ80" i="1"/>
  <c r="BN81" i="1"/>
  <c r="BP83" i="1"/>
  <c r="BX83" i="1"/>
  <c r="BM84" i="1"/>
  <c r="BU84" i="1"/>
  <c r="BV84" i="1" s="1"/>
  <c r="BJ85" i="1"/>
  <c r="BR85" i="1"/>
  <c r="BZ85" i="1"/>
  <c r="BO86" i="1"/>
  <c r="BL87" i="1"/>
  <c r="BT87" i="1"/>
  <c r="BA88" i="1"/>
  <c r="BI88" i="1"/>
  <c r="BQ88" i="1"/>
  <c r="BN89" i="1"/>
  <c r="AZ91" i="1"/>
  <c r="BH91" i="1"/>
  <c r="BP91" i="1"/>
  <c r="BX91" i="1"/>
  <c r="BM92" i="1"/>
  <c r="BU92" i="1"/>
  <c r="BV92" i="1" s="1"/>
  <c r="BJ93" i="1"/>
  <c r="BR93" i="1"/>
  <c r="BG94" i="1"/>
  <c r="BO94" i="1"/>
  <c r="BL95" i="1"/>
  <c r="BT95" i="1"/>
  <c r="BA96" i="1"/>
  <c r="BI96" i="1"/>
  <c r="BQ96" i="1"/>
  <c r="BN97" i="1"/>
  <c r="AZ99" i="1"/>
  <c r="BH99" i="1"/>
  <c r="BP99" i="1"/>
  <c r="BX99" i="1"/>
  <c r="BM100" i="1"/>
  <c r="BU100" i="1"/>
  <c r="BV100" i="1" s="1"/>
  <c r="BJ101" i="1"/>
  <c r="BR101" i="1"/>
  <c r="BG102" i="1"/>
  <c r="BO102" i="1"/>
  <c r="BL103" i="1"/>
  <c r="BT103" i="1"/>
  <c r="BA104" i="1"/>
  <c r="BI104" i="1"/>
  <c r="BQ104" i="1"/>
  <c r="BN105" i="1"/>
  <c r="BP107" i="1"/>
  <c r="BX107" i="1"/>
  <c r="BM108" i="1"/>
  <c r="BU108" i="1"/>
  <c r="BV108" i="1" s="1"/>
  <c r="BJ109" i="1"/>
  <c r="BR109" i="1"/>
  <c r="BG110" i="1"/>
  <c r="BO110" i="1"/>
  <c r="BL111" i="1"/>
  <c r="BT111" i="1"/>
  <c r="BA112" i="1"/>
  <c r="BI112" i="1"/>
  <c r="BQ112" i="1"/>
  <c r="BN113" i="1"/>
  <c r="AZ115" i="1"/>
  <c r="BH115" i="1"/>
  <c r="BP115" i="1"/>
  <c r="BX115" i="1"/>
  <c r="BM116" i="1"/>
  <c r="BU116" i="1"/>
  <c r="BV116" i="1" s="1"/>
  <c r="BJ117" i="1"/>
  <c r="BR117" i="1"/>
  <c r="BG118" i="1"/>
  <c r="BO118" i="1"/>
  <c r="BL119" i="1"/>
  <c r="BT119" i="1"/>
  <c r="BA120" i="1"/>
  <c r="BI120" i="1"/>
  <c r="BQ120" i="1"/>
  <c r="BN121" i="1"/>
  <c r="AZ123" i="1"/>
  <c r="BH123" i="1"/>
  <c r="BP123" i="1"/>
  <c r="BX123" i="1"/>
  <c r="BM124" i="1"/>
  <c r="BU124" i="1"/>
  <c r="BV124" i="1" s="1"/>
  <c r="BJ125" i="1"/>
  <c r="BR125" i="1"/>
  <c r="BG126" i="1"/>
  <c r="BO126" i="1"/>
  <c r="BL127" i="1"/>
  <c r="BT127" i="1"/>
  <c r="BA128" i="1"/>
  <c r="BI128" i="1"/>
  <c r="BQ128" i="1"/>
  <c r="BN129" i="1"/>
  <c r="AZ131" i="1"/>
  <c r="BH131" i="1"/>
  <c r="BP131" i="1"/>
  <c r="BX131" i="1"/>
  <c r="BM132" i="1"/>
  <c r="BU132" i="1"/>
  <c r="BV132" i="1" s="1"/>
  <c r="BJ133" i="1"/>
  <c r="BR133" i="1"/>
  <c r="BG134" i="1"/>
  <c r="BO134" i="1"/>
  <c r="BL135" i="1"/>
  <c r="BT135" i="1"/>
  <c r="BA136" i="1"/>
  <c r="BI136" i="1"/>
  <c r="BQ136" i="1"/>
  <c r="BN137" i="1"/>
  <c r="BK138" i="1"/>
  <c r="BS138" i="1"/>
  <c r="AZ139" i="1"/>
  <c r="BH139" i="1"/>
  <c r="BP139" i="1"/>
  <c r="BX139" i="1"/>
  <c r="BM140" i="1"/>
  <c r="BU140" i="1"/>
  <c r="BV140" i="1" s="1"/>
  <c r="BJ141" i="1"/>
  <c r="BR141" i="1"/>
  <c r="BG142" i="1"/>
  <c r="BO142" i="1"/>
  <c r="BL143" i="1"/>
  <c r="BT143" i="1"/>
  <c r="BA144" i="1"/>
  <c r="BI144" i="1"/>
  <c r="BQ144" i="1"/>
  <c r="BN145" i="1"/>
  <c r="BK146" i="1"/>
  <c r="BS146" i="1"/>
  <c r="AZ147" i="1"/>
  <c r="BH147" i="1"/>
  <c r="BP147" i="1"/>
  <c r="BX147" i="1"/>
  <c r="BM148" i="1"/>
  <c r="BU148" i="1"/>
  <c r="BV148" i="1" s="1"/>
  <c r="BJ149" i="1"/>
  <c r="BR149" i="1"/>
  <c r="BG150" i="1"/>
  <c r="BO150" i="1"/>
  <c r="BL151" i="1"/>
  <c r="BT151" i="1"/>
  <c r="BA152" i="1"/>
  <c r="BI152" i="1"/>
  <c r="BQ152" i="1"/>
  <c r="BN153" i="1"/>
  <c r="BK154" i="1"/>
  <c r="BS154" i="1"/>
  <c r="AZ155" i="1"/>
  <c r="BH155" i="1"/>
  <c r="BP155" i="1"/>
  <c r="BX155" i="1"/>
  <c r="BM156" i="1"/>
  <c r="BU156" i="1"/>
  <c r="BV156" i="1" s="1"/>
  <c r="BR157" i="1"/>
  <c r="BG158" i="1"/>
  <c r="BO158" i="1"/>
  <c r="BL159" i="1"/>
  <c r="BT159" i="1"/>
  <c r="BA160" i="1"/>
  <c r="BI160" i="1"/>
  <c r="BQ160" i="1"/>
  <c r="BN161" i="1"/>
  <c r="BS162" i="1"/>
  <c r="AZ163" i="1"/>
  <c r="BH163" i="1"/>
  <c r="BP163" i="1"/>
  <c r="BX163" i="1"/>
  <c r="BM164" i="1"/>
  <c r="BU164" i="1"/>
  <c r="BV164" i="1" s="1"/>
  <c r="BR165" i="1"/>
  <c r="BG166" i="1"/>
  <c r="BO166" i="1"/>
  <c r="BL167" i="1"/>
  <c r="BT167" i="1"/>
  <c r="BA168" i="1"/>
  <c r="BI168" i="1"/>
  <c r="BQ168" i="1"/>
  <c r="BN169" i="1"/>
  <c r="BK170" i="1"/>
  <c r="BS170" i="1"/>
  <c r="AZ171" i="1"/>
  <c r="BH171" i="1"/>
  <c r="BP171" i="1"/>
  <c r="BX171" i="1"/>
  <c r="BM172" i="1"/>
  <c r="BU172" i="1"/>
  <c r="BV172" i="1" s="1"/>
  <c r="BJ173" i="1"/>
  <c r="BR173" i="1"/>
  <c r="BG174" i="1"/>
  <c r="BO174" i="1"/>
  <c r="BT175" i="1"/>
  <c r="BA176" i="1"/>
  <c r="BI176" i="1"/>
  <c r="BQ176" i="1"/>
  <c r="BN177" i="1"/>
  <c r="BK178" i="1"/>
  <c r="BS178" i="1"/>
  <c r="AZ179" i="1"/>
  <c r="BH179" i="1"/>
  <c r="BP179" i="1"/>
  <c r="BX179" i="1"/>
  <c r="BM180" i="1"/>
  <c r="BU180" i="1"/>
  <c r="BV180" i="1" s="1"/>
  <c r="BJ181" i="1"/>
  <c r="BR181" i="1"/>
  <c r="BG182" i="1"/>
  <c r="BO182" i="1"/>
  <c r="BL183" i="1"/>
  <c r="BT183" i="1"/>
  <c r="BA184" i="1"/>
  <c r="BI184" i="1"/>
  <c r="BQ184" i="1"/>
  <c r="BN185" i="1"/>
  <c r="BK186" i="1"/>
  <c r="BS186" i="1"/>
  <c r="AZ187" i="1"/>
  <c r="BH187" i="1"/>
  <c r="BP187" i="1"/>
  <c r="BX187" i="1"/>
  <c r="BM188" i="1"/>
  <c r="BU188" i="1"/>
  <c r="BV188" i="1" s="1"/>
  <c r="BJ189" i="1"/>
  <c r="BR189" i="1"/>
  <c r="BG190" i="1"/>
  <c r="BO190" i="1"/>
  <c r="BL191" i="1"/>
  <c r="BT191" i="1"/>
  <c r="BA192" i="1"/>
  <c r="BI192" i="1"/>
  <c r="BQ192" i="1"/>
  <c r="BY192" i="1"/>
  <c r="BN193" i="1"/>
  <c r="BK194" i="1"/>
  <c r="BS194" i="1"/>
  <c r="AZ195" i="1"/>
  <c r="BH195" i="1"/>
  <c r="BP195" i="1"/>
  <c r="BX195" i="1"/>
  <c r="BM196" i="1"/>
  <c r="BU196" i="1"/>
  <c r="BV196" i="1" s="1"/>
  <c r="BJ197" i="1"/>
  <c r="BR197" i="1"/>
  <c r="BG198" i="1"/>
  <c r="BO198" i="1"/>
  <c r="BL199" i="1"/>
  <c r="BT199" i="1"/>
  <c r="BA200" i="1"/>
  <c r="BI200" i="1"/>
  <c r="BQ200" i="1"/>
  <c r="BY200" i="1"/>
  <c r="BN201" i="1"/>
  <c r="BK202" i="1"/>
  <c r="BS202" i="1"/>
  <c r="AZ203" i="1"/>
  <c r="BH203" i="1"/>
  <c r="BP203" i="1"/>
  <c r="BX203" i="1"/>
  <c r="BM204" i="1"/>
  <c r="BU204" i="1"/>
  <c r="BV204" i="1" s="1"/>
  <c r="BJ205" i="1"/>
  <c r="BR205" i="1"/>
  <c r="BG206" i="1"/>
  <c r="BL207" i="1"/>
  <c r="BT207" i="1"/>
  <c r="BA208" i="1"/>
  <c r="BI208" i="1"/>
  <c r="BQ208" i="1"/>
  <c r="BY208" i="1"/>
  <c r="BN209" i="1"/>
  <c r="BK210" i="1"/>
  <c r="BS210" i="1"/>
  <c r="AZ211" i="1"/>
  <c r="BH211" i="1"/>
  <c r="BP211" i="1"/>
  <c r="BX211" i="1"/>
  <c r="BM212" i="1"/>
  <c r="BU212" i="1"/>
  <c r="BV212" i="1" s="1"/>
  <c r="BJ213" i="1"/>
  <c r="BR213" i="1"/>
  <c r="BG214" i="1"/>
  <c r="BO214" i="1"/>
  <c r="BL215" i="1"/>
  <c r="BT215" i="1"/>
  <c r="BA216" i="1"/>
  <c r="BI216" i="1"/>
  <c r="BQ216" i="1"/>
  <c r="BN217" i="1"/>
  <c r="BK218" i="1"/>
  <c r="BS218" i="1"/>
  <c r="AZ219" i="1"/>
  <c r="BH219" i="1"/>
  <c r="BP219" i="1"/>
  <c r="BX219" i="1"/>
  <c r="BM220" i="1"/>
  <c r="BU220" i="1"/>
  <c r="BV220" i="1" s="1"/>
  <c r="BJ221" i="1"/>
  <c r="BR221" i="1"/>
  <c r="BG222" i="1"/>
  <c r="BL223" i="1"/>
  <c r="BT223" i="1"/>
  <c r="BA224" i="1"/>
  <c r="BI224" i="1"/>
  <c r="BQ224" i="1"/>
  <c r="BN225" i="1"/>
  <c r="BK226" i="1"/>
  <c r="BS226" i="1"/>
  <c r="AZ227" i="1"/>
  <c r="BH227" i="1"/>
  <c r="BP227" i="1"/>
  <c r="BX227" i="1"/>
  <c r="BM228" i="1"/>
  <c r="BU228" i="1"/>
  <c r="BV228" i="1" s="1"/>
  <c r="BJ229" i="1"/>
  <c r="BR229" i="1"/>
  <c r="BG230" i="1"/>
  <c r="BO230" i="1"/>
  <c r="BL231" i="1"/>
  <c r="BT231" i="1"/>
  <c r="BA232" i="1"/>
  <c r="BI232" i="1"/>
  <c r="BQ232" i="1"/>
  <c r="BN233" i="1"/>
  <c r="BK234" i="1"/>
  <c r="BS234" i="1"/>
  <c r="AZ235" i="1"/>
  <c r="BH235" i="1"/>
  <c r="BP235" i="1"/>
  <c r="BX235" i="1"/>
  <c r="BM236" i="1"/>
  <c r="BU236" i="1"/>
  <c r="BV236" i="1" s="1"/>
  <c r="BJ237" i="1"/>
  <c r="BR237" i="1"/>
  <c r="BG238" i="1"/>
  <c r="BO238" i="1"/>
  <c r="BL239" i="1"/>
  <c r="BT239" i="1"/>
  <c r="BA240" i="1"/>
  <c r="BI240" i="1"/>
  <c r="BQ240" i="1"/>
  <c r="BN241" i="1"/>
  <c r="BV241" i="1"/>
  <c r="BK242" i="1"/>
  <c r="BS242" i="1"/>
  <c r="AZ243" i="1"/>
  <c r="BH243" i="1"/>
  <c r="BR243" i="1"/>
  <c r="BK244" i="1"/>
  <c r="BZ245" i="1"/>
  <c r="BP245" i="1"/>
  <c r="BV246" i="1"/>
  <c r="BX247" i="1"/>
  <c r="BQ247" i="1"/>
  <c r="AZ248" i="1"/>
  <c r="BJ248" i="1"/>
  <c r="BT248" i="1"/>
  <c r="BO249" i="1"/>
  <c r="BY249" i="1"/>
  <c r="BO251" i="1"/>
  <c r="BY252" i="1"/>
  <c r="BH252" i="1"/>
  <c r="BS252" i="1"/>
  <c r="BM253" i="1"/>
  <c r="BS254" i="1"/>
  <c r="BT254" i="1"/>
  <c r="BN255" i="1"/>
  <c r="BG256" i="1"/>
  <c r="BR256" i="1"/>
  <c r="BL257" i="1"/>
  <c r="BR257" i="1"/>
  <c r="BJ257" i="1"/>
  <c r="BV257" i="1"/>
  <c r="BN257" i="1"/>
  <c r="BR258" i="1"/>
  <c r="AJ259" i="1"/>
  <c r="BL259" i="1" s="1"/>
  <c r="BM259" i="1"/>
  <c r="BT259" i="1"/>
  <c r="BP259" i="1"/>
  <c r="BP260" i="1"/>
  <c r="BK261" i="1"/>
  <c r="BU261" i="1"/>
  <c r="BV261" i="1" s="1"/>
  <c r="BQ262" i="1"/>
  <c r="BZ262" i="1"/>
  <c r="BV263" i="1"/>
  <c r="BO264" i="1"/>
  <c r="BA265" i="1"/>
  <c r="BI265" i="1"/>
  <c r="BT265" i="1"/>
  <c r="BP266" i="1"/>
  <c r="BY266" i="1"/>
  <c r="BU267" i="1"/>
  <c r="BV267" i="1" s="1"/>
  <c r="BN268" i="1"/>
  <c r="BX268" i="1"/>
  <c r="AZ269" i="1"/>
  <c r="BH269" i="1"/>
  <c r="BS269" i="1"/>
  <c r="BN270" i="1"/>
  <c r="BX270" i="1"/>
  <c r="BS271" i="1"/>
  <c r="BL272" i="1"/>
  <c r="BU272" i="1"/>
  <c r="BV272" i="1" s="1"/>
  <c r="BM272" i="1"/>
  <c r="BQ272" i="1"/>
  <c r="BI272" i="1"/>
  <c r="BA272" i="1"/>
  <c r="BG273" i="1"/>
  <c r="BQ273" i="1"/>
  <c r="BS274" i="1"/>
  <c r="BG275" i="1"/>
  <c r="BR275" i="1"/>
  <c r="BK276" i="1"/>
  <c r="BZ277" i="1"/>
  <c r="BP277" i="1"/>
  <c r="BV278" i="1"/>
  <c r="BX279" i="1"/>
  <c r="BQ279" i="1"/>
  <c r="AZ280" i="1"/>
  <c r="BJ280" i="1"/>
  <c r="BT280" i="1"/>
  <c r="BO281" i="1"/>
  <c r="BY281" i="1"/>
  <c r="BO283" i="1"/>
  <c r="BY284" i="1"/>
  <c r="BH284" i="1"/>
  <c r="BS284" i="1"/>
  <c r="BM285" i="1"/>
  <c r="BO286" i="1"/>
  <c r="BT286" i="1"/>
  <c r="BN287" i="1"/>
  <c r="BG288" i="1"/>
  <c r="BR288" i="1"/>
  <c r="BL289" i="1"/>
  <c r="BR289" i="1"/>
  <c r="BJ289" i="1"/>
  <c r="BV289" i="1"/>
  <c r="BN289" i="1"/>
  <c r="BR290" i="1"/>
  <c r="AJ291" i="1"/>
  <c r="BI291" i="1" s="1"/>
  <c r="BM291" i="1"/>
  <c r="BT291" i="1"/>
  <c r="BP291" i="1"/>
  <c r="BH291" i="1"/>
  <c r="BP292" i="1"/>
  <c r="BK293" i="1"/>
  <c r="BU293" i="1"/>
  <c r="BQ294" i="1"/>
  <c r="BZ294" i="1"/>
  <c r="BV295" i="1"/>
  <c r="BO296" i="1"/>
  <c r="BA297" i="1"/>
  <c r="BI297" i="1"/>
  <c r="BT297" i="1"/>
  <c r="BP298" i="1"/>
  <c r="BY298" i="1"/>
  <c r="BU299" i="1"/>
  <c r="BV299" i="1" s="1"/>
  <c r="BN300" i="1"/>
  <c r="BX300" i="1"/>
  <c r="AZ301" i="1"/>
  <c r="BH301" i="1"/>
  <c r="BS301" i="1"/>
  <c r="BN302" i="1"/>
  <c r="BX302" i="1"/>
  <c r="BS303" i="1"/>
  <c r="BL304" i="1"/>
  <c r="BU304" i="1"/>
  <c r="BV304" i="1" s="1"/>
  <c r="BM304" i="1"/>
  <c r="BQ304" i="1"/>
  <c r="BI304" i="1"/>
  <c r="BA304" i="1"/>
  <c r="BG305" i="1"/>
  <c r="BS305" i="1"/>
  <c r="BZ306" i="1"/>
  <c r="BR306" i="1"/>
  <c r="BT306" i="1"/>
  <c r="BO308" i="1"/>
  <c r="BM309" i="1"/>
  <c r="BM310" i="1"/>
  <c r="BY310" i="1"/>
  <c r="BM311" i="1"/>
  <c r="BY312" i="1"/>
  <c r="BP312" i="1"/>
  <c r="BU312" i="1"/>
  <c r="BV312" i="1" s="1"/>
  <c r="BM312" i="1"/>
  <c r="BQ312" i="1"/>
  <c r="AZ313" i="1"/>
  <c r="BH313" i="1"/>
  <c r="BT313" i="1"/>
  <c r="BH314" i="1"/>
  <c r="BX315" i="1"/>
  <c r="BP316" i="1"/>
  <c r="BO317" i="1"/>
  <c r="BP318" i="1"/>
  <c r="BZ318" i="1"/>
  <c r="BN319" i="1"/>
  <c r="BZ320" i="1"/>
  <c r="BI321" i="1"/>
  <c r="BU321" i="1"/>
  <c r="BV321" i="1" s="1"/>
  <c r="BM321" i="1"/>
  <c r="BR321" i="1"/>
  <c r="BJ321" i="1"/>
  <c r="BN321" i="1"/>
  <c r="BO322" i="1"/>
  <c r="BV322" i="1"/>
  <c r="BV323" i="1"/>
  <c r="BR324" i="1"/>
  <c r="BP325" i="1"/>
  <c r="BQ326" i="1"/>
  <c r="AJ327" i="1"/>
  <c r="BA327" i="1" s="1"/>
  <c r="BO327" i="1"/>
  <c r="BN328" i="1"/>
  <c r="BK329" i="1"/>
  <c r="BX329" i="1"/>
  <c r="BS330" i="1"/>
  <c r="BO331" i="1"/>
  <c r="BT331" i="1"/>
  <c r="BG332" i="1"/>
  <c r="BS332" i="1"/>
  <c r="BS333" i="1"/>
  <c r="BQ335" i="1"/>
  <c r="AJ336" i="1"/>
  <c r="BH336" i="1" s="1"/>
  <c r="BO336" i="1"/>
  <c r="BL337" i="1"/>
  <c r="BX338" i="1"/>
  <c r="BY339" i="1"/>
  <c r="BY340" i="1"/>
  <c r="BH340" i="1"/>
  <c r="BZ341" i="1"/>
  <c r="BG341" i="1"/>
  <c r="BT341" i="1"/>
  <c r="BV342" i="1"/>
  <c r="BN342" i="1"/>
  <c r="BT342" i="1"/>
  <c r="BX343" i="1"/>
  <c r="BR343" i="1"/>
  <c r="BS344" i="1"/>
  <c r="BZ345" i="1"/>
  <c r="BG345" i="1"/>
  <c r="BU345" i="1"/>
  <c r="BV345" i="1" s="1"/>
  <c r="BM345" i="1"/>
  <c r="BR345" i="1"/>
  <c r="BJ345" i="1"/>
  <c r="BQ345" i="1"/>
  <c r="BI345" i="1"/>
  <c r="BA345" i="1"/>
  <c r="BN345" i="1"/>
  <c r="BM346" i="1"/>
  <c r="AJ347" i="1"/>
  <c r="BT348" i="1"/>
  <c r="BL348" i="1"/>
  <c r="BQ348" i="1"/>
  <c r="BI348" i="1"/>
  <c r="BA348" i="1"/>
  <c r="BP348" i="1"/>
  <c r="BH348" i="1"/>
  <c r="AZ348" i="1"/>
  <c r="BU348" i="1"/>
  <c r="BV348" i="1" s="1"/>
  <c r="BM348" i="1"/>
  <c r="BY349" i="1"/>
  <c r="AZ349" i="1"/>
  <c r="BK349" i="1"/>
  <c r="BQ350" i="1"/>
  <c r="BZ351" i="1"/>
  <c r="BR351" i="1"/>
  <c r="BX351" i="1"/>
  <c r="BY351" i="1"/>
  <c r="BS352" i="1"/>
  <c r="BZ353" i="1"/>
  <c r="BG353" i="1"/>
  <c r="BS354" i="1"/>
  <c r="BR355" i="1"/>
  <c r="BG356" i="1"/>
  <c r="BQ357" i="1"/>
  <c r="BI357" i="1"/>
  <c r="BA357" i="1"/>
  <c r="BP357" i="1"/>
  <c r="BH357" i="1"/>
  <c r="AZ357" i="1"/>
  <c r="BN357" i="1"/>
  <c r="BU357" i="1"/>
  <c r="BV357" i="1" s="1"/>
  <c r="BM357" i="1"/>
  <c r="BR357" i="1"/>
  <c r="BJ357" i="1"/>
  <c r="BZ359" i="1"/>
  <c r="BR359" i="1"/>
  <c r="BX359" i="1"/>
  <c r="BK361" i="1"/>
  <c r="BM363" i="1"/>
  <c r="BG365" i="1"/>
  <c r="BZ367" i="1"/>
  <c r="BR367" i="1"/>
  <c r="BX367" i="1"/>
  <c r="BV367" i="1"/>
  <c r="BN367" i="1"/>
  <c r="AJ372" i="1"/>
  <c r="BJ372" i="1" s="1"/>
  <c r="AJ375" i="1"/>
  <c r="BZ376" i="1"/>
  <c r="BX378" i="1"/>
  <c r="AJ381" i="1"/>
  <c r="BG381" i="1" s="1"/>
  <c r="BQ381" i="1"/>
  <c r="BP381" i="1"/>
  <c r="BH381" i="1"/>
  <c r="BV381" i="1"/>
  <c r="BN381" i="1"/>
  <c r="BU381" i="1"/>
  <c r="BM381" i="1"/>
  <c r="BT381" i="1"/>
  <c r="BR381" i="1"/>
  <c r="BS382" i="1"/>
  <c r="BS383" i="1"/>
  <c r="BY385" i="1"/>
  <c r="BX385" i="1"/>
  <c r="AL386" i="1"/>
  <c r="AJ386" i="1" s="1"/>
  <c r="BM386" i="1"/>
  <c r="AM391" i="1"/>
  <c r="AJ391" i="1" s="1"/>
  <c r="BM391" i="1"/>
  <c r="BO395" i="1"/>
  <c r="AM399" i="1"/>
  <c r="AJ399" i="1" s="1"/>
  <c r="BM399" i="1"/>
  <c r="BO403" i="1"/>
  <c r="AM407" i="1"/>
  <c r="AJ407" i="1" s="1"/>
  <c r="BM407" i="1"/>
  <c r="BO411" i="1"/>
  <c r="AM415" i="1"/>
  <c r="AJ415" i="1" s="1"/>
  <c r="AZ415" i="1" s="1"/>
  <c r="BM415" i="1"/>
  <c r="BO419" i="1"/>
  <c r="AM423" i="1"/>
  <c r="AJ423" i="1" s="1"/>
  <c r="BM423" i="1"/>
  <c r="BO427" i="1"/>
  <c r="AM431" i="1"/>
  <c r="AJ431" i="1" s="1"/>
  <c r="BL431" i="1" s="1"/>
  <c r="BM431" i="1"/>
  <c r="BO435" i="1"/>
  <c r="AM439" i="1"/>
  <c r="BM439" i="1"/>
  <c r="BO443" i="1"/>
  <c r="AM447" i="1"/>
  <c r="AJ447" i="1" s="1"/>
  <c r="AZ447" i="1" s="1"/>
  <c r="BM447" i="1"/>
  <c r="BO451" i="1"/>
  <c r="AM455" i="1"/>
  <c r="AJ455" i="1" s="1"/>
  <c r="BM455" i="1"/>
  <c r="BO459" i="1"/>
  <c r="AM463" i="1"/>
  <c r="AJ463" i="1" s="1"/>
  <c r="BM463" i="1"/>
  <c r="BO467" i="1"/>
  <c r="AM471" i="1"/>
  <c r="AJ471" i="1" s="1"/>
  <c r="BM471" i="1"/>
  <c r="AJ476" i="1"/>
  <c r="BJ476" i="1" s="1"/>
  <c r="BS478" i="1"/>
  <c r="BS482" i="1"/>
  <c r="BZ485" i="1"/>
  <c r="AJ488" i="1"/>
  <c r="BS489" i="1"/>
  <c r="AL490" i="1"/>
  <c r="AJ490" i="1" s="1"/>
  <c r="BK490" i="1" s="1"/>
  <c r="BM490" i="1"/>
  <c r="BX490" i="1"/>
  <c r="BQ493" i="1"/>
  <c r="BI493" i="1"/>
  <c r="BA493" i="1"/>
  <c r="BP493" i="1"/>
  <c r="BH493" i="1"/>
  <c r="AZ493" i="1"/>
  <c r="BV493" i="1"/>
  <c r="BN493" i="1"/>
  <c r="BU493" i="1"/>
  <c r="BM493" i="1"/>
  <c r="BT493" i="1"/>
  <c r="BL493" i="1"/>
  <c r="BS493" i="1"/>
  <c r="BK493" i="1"/>
  <c r="BR493" i="1"/>
  <c r="BJ493" i="1"/>
  <c r="AJ499" i="1"/>
  <c r="BX500" i="1"/>
  <c r="BY501" i="1"/>
  <c r="BX512" i="1"/>
  <c r="BS512" i="1"/>
  <c r="BZ512" i="1"/>
  <c r="AJ513" i="1"/>
  <c r="BA513" i="1" s="1"/>
  <c r="BV515" i="1"/>
  <c r="BN515" i="1"/>
  <c r="BS515" i="1"/>
  <c r="BZ515" i="1"/>
  <c r="BR515" i="1"/>
  <c r="BY515" i="1"/>
  <c r="BQ515" i="1"/>
  <c r="BX515" i="1"/>
  <c r="BT523" i="1"/>
  <c r="BS534" i="1"/>
  <c r="AJ540" i="1"/>
  <c r="BJ540" i="1" s="1"/>
  <c r="BG541" i="1"/>
  <c r="BM542" i="1"/>
  <c r="AJ543" i="1"/>
  <c r="BS546" i="1"/>
  <c r="AJ555" i="1"/>
  <c r="BX556" i="1"/>
  <c r="BY557" i="1"/>
  <c r="BX557" i="1"/>
  <c r="BA567" i="1"/>
  <c r="BX568" i="1"/>
  <c r="BS568" i="1"/>
  <c r="BZ568" i="1"/>
  <c r="AJ569" i="1"/>
  <c r="BA569" i="1" s="1"/>
  <c r="BV571" i="1"/>
  <c r="BN571" i="1"/>
  <c r="BS571" i="1"/>
  <c r="BZ571" i="1"/>
  <c r="BR571" i="1"/>
  <c r="BY571" i="1"/>
  <c r="BQ571" i="1"/>
  <c r="BX571" i="1"/>
  <c r="BT579" i="1"/>
  <c r="BL587" i="1"/>
  <c r="BK587" i="1"/>
  <c r="BI587" i="1"/>
  <c r="BA587" i="1"/>
  <c r="BJ588" i="1"/>
  <c r="BY596" i="1"/>
  <c r="BX596" i="1"/>
  <c r="BM596" i="1"/>
  <c r="AJ600" i="1"/>
  <c r="BL644" i="1"/>
  <c r="BI644" i="1"/>
  <c r="BA644" i="1"/>
  <c r="AZ644" i="1"/>
  <c r="BJ644" i="1"/>
  <c r="BH644" i="1"/>
  <c r="BJ650" i="1"/>
  <c r="BK650" i="1"/>
  <c r="AZ650" i="1"/>
  <c r="BL650" i="1"/>
  <c r="BH650" i="1"/>
  <c r="BO146" i="1"/>
  <c r="BG170" i="1"/>
  <c r="BO178" i="1"/>
  <c r="BV181" i="1"/>
  <c r="BG3" i="1"/>
  <c r="BO3" i="1"/>
  <c r="BO19" i="1"/>
  <c r="BO59" i="1"/>
  <c r="BS63" i="1"/>
  <c r="BK79" i="1"/>
  <c r="BO115" i="1"/>
  <c r="BV118" i="1"/>
  <c r="BV126" i="1"/>
  <c r="BP136" i="1"/>
  <c r="BX136" i="1"/>
  <c r="BJ138" i="1"/>
  <c r="BR138" i="1"/>
  <c r="BG139" i="1"/>
  <c r="BO139" i="1"/>
  <c r="BX144" i="1"/>
  <c r="BY149" i="1"/>
  <c r="BV150" i="1"/>
  <c r="BJ154" i="1"/>
  <c r="BR154" i="1"/>
  <c r="BP160" i="1"/>
  <c r="BX160" i="1"/>
  <c r="BY165" i="1"/>
  <c r="BR170" i="1"/>
  <c r="BV174" i="1"/>
  <c r="BX176" i="1"/>
  <c r="BJ178" i="1"/>
  <c r="BJ186" i="1"/>
  <c r="BP192" i="1"/>
  <c r="BR194" i="1"/>
  <c r="BY197" i="1"/>
  <c r="BX200" i="1"/>
  <c r="BY213" i="1"/>
  <c r="BA3" i="1"/>
  <c r="BI3" i="1"/>
  <c r="BQ3" i="1"/>
  <c r="BN4" i="1"/>
  <c r="BK5" i="1"/>
  <c r="BS5" i="1"/>
  <c r="BH6" i="1"/>
  <c r="BJ8" i="1"/>
  <c r="BA11" i="1"/>
  <c r="BI11" i="1"/>
  <c r="BQ11" i="1"/>
  <c r="BN12" i="1"/>
  <c r="BK13" i="1"/>
  <c r="BS13" i="1"/>
  <c r="AZ14" i="1"/>
  <c r="BJ16" i="1"/>
  <c r="BG17" i="1"/>
  <c r="BA19" i="1"/>
  <c r="BI19" i="1"/>
  <c r="BQ19" i="1"/>
  <c r="BN20" i="1"/>
  <c r="BK21" i="1"/>
  <c r="BS21" i="1"/>
  <c r="AZ22" i="1"/>
  <c r="BX22" i="1"/>
  <c r="BA27" i="1"/>
  <c r="BI27" i="1"/>
  <c r="BQ27" i="1"/>
  <c r="BN28" i="1"/>
  <c r="BK29" i="1"/>
  <c r="BS29" i="1"/>
  <c r="AZ30" i="1"/>
  <c r="BX30" i="1"/>
  <c r="BJ32" i="1"/>
  <c r="BG33" i="1"/>
  <c r="BA35" i="1"/>
  <c r="BI35" i="1"/>
  <c r="BQ35" i="1"/>
  <c r="BN36" i="1"/>
  <c r="BK37" i="1"/>
  <c r="BS37" i="1"/>
  <c r="AZ38" i="1"/>
  <c r="BX38" i="1"/>
  <c r="BJ40" i="1"/>
  <c r="BG41" i="1"/>
  <c r="BA43" i="1"/>
  <c r="BI43" i="1"/>
  <c r="BQ43" i="1"/>
  <c r="BN44" i="1"/>
  <c r="BK45" i="1"/>
  <c r="BS45" i="1"/>
  <c r="AZ46" i="1"/>
  <c r="BH46" i="1"/>
  <c r="BX46" i="1"/>
  <c r="BM47" i="1"/>
  <c r="BU47" i="1"/>
  <c r="BV47" i="1" s="1"/>
  <c r="BJ48" i="1"/>
  <c r="BA51" i="1"/>
  <c r="BI51" i="1"/>
  <c r="BQ51" i="1"/>
  <c r="BN52" i="1"/>
  <c r="BK53" i="1"/>
  <c r="BS53" i="1"/>
  <c r="AZ54" i="1"/>
  <c r="BH54" i="1"/>
  <c r="BX54" i="1"/>
  <c r="BM55" i="1"/>
  <c r="BU55" i="1"/>
  <c r="BV55" i="1" s="1"/>
  <c r="BJ56" i="1"/>
  <c r="BA59" i="1"/>
  <c r="BI59" i="1"/>
  <c r="BQ59" i="1"/>
  <c r="BN60" i="1"/>
  <c r="BK61" i="1"/>
  <c r="BS61" i="1"/>
  <c r="AZ62" i="1"/>
  <c r="BH62" i="1"/>
  <c r="BX62" i="1"/>
  <c r="BM63" i="1"/>
  <c r="BU63" i="1"/>
  <c r="BV63" i="1" s="1"/>
  <c r="BJ64" i="1"/>
  <c r="BA67" i="1"/>
  <c r="BI67" i="1"/>
  <c r="BQ67" i="1"/>
  <c r="BN68" i="1"/>
  <c r="BK69" i="1"/>
  <c r="BS69" i="1"/>
  <c r="BH70" i="1"/>
  <c r="BX70" i="1"/>
  <c r="BM71" i="1"/>
  <c r="BU71" i="1"/>
  <c r="BV71" i="1" s="1"/>
  <c r="BJ72" i="1"/>
  <c r="BA75" i="1"/>
  <c r="BI75" i="1"/>
  <c r="BQ75" i="1"/>
  <c r="BN76" i="1"/>
  <c r="BK77" i="1"/>
  <c r="BS77" i="1"/>
  <c r="AZ78" i="1"/>
  <c r="BH78" i="1"/>
  <c r="BX78" i="1"/>
  <c r="BM79" i="1"/>
  <c r="BU79" i="1"/>
  <c r="BV79" i="1" s="1"/>
  <c r="BJ80" i="1"/>
  <c r="BQ83" i="1"/>
  <c r="BN84" i="1"/>
  <c r="BK85" i="1"/>
  <c r="BS85" i="1"/>
  <c r="BH86" i="1"/>
  <c r="BM87" i="1"/>
  <c r="BU87" i="1"/>
  <c r="BV87" i="1" s="1"/>
  <c r="BJ88" i="1"/>
  <c r="BG89" i="1"/>
  <c r="BA91" i="1"/>
  <c r="BI91" i="1"/>
  <c r="BQ91" i="1"/>
  <c r="BN92" i="1"/>
  <c r="BK93" i="1"/>
  <c r="BS93" i="1"/>
  <c r="BH94" i="1"/>
  <c r="BM95" i="1"/>
  <c r="BU95" i="1"/>
  <c r="BV95" i="1" s="1"/>
  <c r="BJ96" i="1"/>
  <c r="BA99" i="1"/>
  <c r="BI99" i="1"/>
  <c r="BQ99" i="1"/>
  <c r="BN100" i="1"/>
  <c r="BK101" i="1"/>
  <c r="BS101" i="1"/>
  <c r="AZ102" i="1"/>
  <c r="BH102" i="1"/>
  <c r="BX102" i="1"/>
  <c r="BM103" i="1"/>
  <c r="BU103" i="1"/>
  <c r="BV103" i="1" s="1"/>
  <c r="BJ104" i="1"/>
  <c r="BA107" i="1"/>
  <c r="BI107" i="1"/>
  <c r="BQ107" i="1"/>
  <c r="BN108" i="1"/>
  <c r="BK109" i="1"/>
  <c r="BS109" i="1"/>
  <c r="BH110" i="1"/>
  <c r="BX110" i="1"/>
  <c r="BM111" i="1"/>
  <c r="BU111" i="1"/>
  <c r="BV111" i="1" s="1"/>
  <c r="BJ112" i="1"/>
  <c r="BA115" i="1"/>
  <c r="BI115" i="1"/>
  <c r="BQ115" i="1"/>
  <c r="BN116" i="1"/>
  <c r="BK117" i="1"/>
  <c r="BS117" i="1"/>
  <c r="AZ118" i="1"/>
  <c r="BX118" i="1"/>
  <c r="BM119" i="1"/>
  <c r="BU119" i="1"/>
  <c r="BV119" i="1" s="1"/>
  <c r="BJ120" i="1"/>
  <c r="BA123" i="1"/>
  <c r="BI123" i="1"/>
  <c r="BQ123" i="1"/>
  <c r="BN124" i="1"/>
  <c r="BK125" i="1"/>
  <c r="BS125" i="1"/>
  <c r="AZ126" i="1"/>
  <c r="BH126" i="1"/>
  <c r="BX126" i="1"/>
  <c r="BM127" i="1"/>
  <c r="BU127" i="1"/>
  <c r="BV127" i="1" s="1"/>
  <c r="BJ128" i="1"/>
  <c r="BA131" i="1"/>
  <c r="BI131" i="1"/>
  <c r="BQ131" i="1"/>
  <c r="BN132" i="1"/>
  <c r="BK133" i="1"/>
  <c r="BS133" i="1"/>
  <c r="AZ134" i="1"/>
  <c r="BX134" i="1"/>
  <c r="BM135" i="1"/>
  <c r="BU135" i="1"/>
  <c r="BV135" i="1" s="1"/>
  <c r="BJ136" i="1"/>
  <c r="BZ136" i="1"/>
  <c r="BL138" i="1"/>
  <c r="BT138" i="1"/>
  <c r="BA139" i="1"/>
  <c r="BI139" i="1"/>
  <c r="BQ139" i="1"/>
  <c r="BN140" i="1"/>
  <c r="BK141" i="1"/>
  <c r="BS141" i="1"/>
  <c r="BH142" i="1"/>
  <c r="BX142" i="1"/>
  <c r="BM143" i="1"/>
  <c r="BU143" i="1"/>
  <c r="BV143" i="1" s="1"/>
  <c r="BJ144" i="1"/>
  <c r="BZ144" i="1"/>
  <c r="BL146" i="1"/>
  <c r="BT146" i="1"/>
  <c r="BA147" i="1"/>
  <c r="BI147" i="1"/>
  <c r="BQ147" i="1"/>
  <c r="BN148" i="1"/>
  <c r="BK149" i="1"/>
  <c r="BS149" i="1"/>
  <c r="AZ150" i="1"/>
  <c r="BX150" i="1"/>
  <c r="BM151" i="1"/>
  <c r="BU151" i="1"/>
  <c r="BV151" i="1" s="1"/>
  <c r="BJ152" i="1"/>
  <c r="BZ152" i="1"/>
  <c r="BL154" i="1"/>
  <c r="BT154" i="1"/>
  <c r="BA155" i="1"/>
  <c r="BI155" i="1"/>
  <c r="BQ155" i="1"/>
  <c r="BN156" i="1"/>
  <c r="BK157" i="1"/>
  <c r="BS157" i="1"/>
  <c r="AZ158" i="1"/>
  <c r="BH158" i="1"/>
  <c r="BX158" i="1"/>
  <c r="BM159" i="1"/>
  <c r="BU159" i="1"/>
  <c r="BV159" i="1" s="1"/>
  <c r="BJ160" i="1"/>
  <c r="BZ160" i="1"/>
  <c r="BL162" i="1"/>
  <c r="BT162" i="1"/>
  <c r="BA163" i="1"/>
  <c r="BI163" i="1"/>
  <c r="BQ163" i="1"/>
  <c r="BN164" i="1"/>
  <c r="BK165" i="1"/>
  <c r="BS165" i="1"/>
  <c r="BH166" i="1"/>
  <c r="BX166" i="1"/>
  <c r="BM167" i="1"/>
  <c r="BU167" i="1"/>
  <c r="BV167" i="1" s="1"/>
  <c r="BJ168" i="1"/>
  <c r="BZ168" i="1"/>
  <c r="BL170" i="1"/>
  <c r="BT170" i="1"/>
  <c r="BA171" i="1"/>
  <c r="BI171" i="1"/>
  <c r="BQ171" i="1"/>
  <c r="BN172" i="1"/>
  <c r="BK173" i="1"/>
  <c r="BS173" i="1"/>
  <c r="AZ174" i="1"/>
  <c r="BX174" i="1"/>
  <c r="BM175" i="1"/>
  <c r="BU175" i="1"/>
  <c r="BV175" i="1" s="1"/>
  <c r="BJ176" i="1"/>
  <c r="BZ176" i="1"/>
  <c r="BL178" i="1"/>
  <c r="BT178" i="1"/>
  <c r="BA179" i="1"/>
  <c r="BI179" i="1"/>
  <c r="BQ179" i="1"/>
  <c r="BN180" i="1"/>
  <c r="BK181" i="1"/>
  <c r="BS181" i="1"/>
  <c r="AZ182" i="1"/>
  <c r="BX182" i="1"/>
  <c r="BM183" i="1"/>
  <c r="BU183" i="1"/>
  <c r="BV183" i="1" s="1"/>
  <c r="BJ184" i="1"/>
  <c r="BZ184" i="1"/>
  <c r="BL186" i="1"/>
  <c r="BT186" i="1"/>
  <c r="BA187" i="1"/>
  <c r="BI187" i="1"/>
  <c r="BQ187" i="1"/>
  <c r="BN188" i="1"/>
  <c r="BK189" i="1"/>
  <c r="BS189" i="1"/>
  <c r="AZ190" i="1"/>
  <c r="BX190" i="1"/>
  <c r="BM191" i="1"/>
  <c r="BU191" i="1"/>
  <c r="BV191" i="1" s="1"/>
  <c r="BJ192" i="1"/>
  <c r="BZ192" i="1"/>
  <c r="BL194" i="1"/>
  <c r="BT194" i="1"/>
  <c r="BA195" i="1"/>
  <c r="BI195" i="1"/>
  <c r="BQ195" i="1"/>
  <c r="BN196" i="1"/>
  <c r="BK197" i="1"/>
  <c r="BS197" i="1"/>
  <c r="AZ198" i="1"/>
  <c r="BH198" i="1"/>
  <c r="BX198" i="1"/>
  <c r="BM199" i="1"/>
  <c r="BU199" i="1"/>
  <c r="BV199" i="1" s="1"/>
  <c r="BJ200" i="1"/>
  <c r="BZ200" i="1"/>
  <c r="BL202" i="1"/>
  <c r="BT202" i="1"/>
  <c r="BA203" i="1"/>
  <c r="BI203" i="1"/>
  <c r="BQ203" i="1"/>
  <c r="BN204" i="1"/>
  <c r="BK205" i="1"/>
  <c r="BS205" i="1"/>
  <c r="AZ206" i="1"/>
  <c r="BH206" i="1"/>
  <c r="BX206" i="1"/>
  <c r="BM207" i="1"/>
  <c r="BU207" i="1"/>
  <c r="BV207" i="1" s="1"/>
  <c r="BJ208" i="1"/>
  <c r="BZ208" i="1"/>
  <c r="BL210" i="1"/>
  <c r="BT210" i="1"/>
  <c r="BA211" i="1"/>
  <c r="BI211" i="1"/>
  <c r="BQ211" i="1"/>
  <c r="BN212" i="1"/>
  <c r="BK213" i="1"/>
  <c r="BS213" i="1"/>
  <c r="AZ214" i="1"/>
  <c r="BX214" i="1"/>
  <c r="BM215" i="1"/>
  <c r="BU215" i="1"/>
  <c r="BV215" i="1" s="1"/>
  <c r="BJ216" i="1"/>
  <c r="BR216" i="1"/>
  <c r="BZ216" i="1"/>
  <c r="BL218" i="1"/>
  <c r="BT218" i="1"/>
  <c r="BA219" i="1"/>
  <c r="BI219" i="1"/>
  <c r="BQ219" i="1"/>
  <c r="BN220" i="1"/>
  <c r="BK221" i="1"/>
  <c r="BS221" i="1"/>
  <c r="AZ222" i="1"/>
  <c r="BH222" i="1"/>
  <c r="BX222" i="1"/>
  <c r="BM223" i="1"/>
  <c r="BU223" i="1"/>
  <c r="BV223" i="1" s="1"/>
  <c r="BJ224" i="1"/>
  <c r="BR224" i="1"/>
  <c r="BZ224" i="1"/>
  <c r="BL226" i="1"/>
  <c r="BT226" i="1"/>
  <c r="BA227" i="1"/>
  <c r="BI227" i="1"/>
  <c r="BQ227" i="1"/>
  <c r="BN228" i="1"/>
  <c r="BK229" i="1"/>
  <c r="BS229" i="1"/>
  <c r="AZ230" i="1"/>
  <c r="BX230" i="1"/>
  <c r="BM231" i="1"/>
  <c r="BU231" i="1"/>
  <c r="BV231" i="1" s="1"/>
  <c r="BJ232" i="1"/>
  <c r="BR232" i="1"/>
  <c r="BZ232" i="1"/>
  <c r="BL234" i="1"/>
  <c r="BT234" i="1"/>
  <c r="BA235" i="1"/>
  <c r="BI235" i="1"/>
  <c r="BQ235" i="1"/>
  <c r="BN236" i="1"/>
  <c r="BK237" i="1"/>
  <c r="BS237" i="1"/>
  <c r="AZ238" i="1"/>
  <c r="BX238" i="1"/>
  <c r="BM239" i="1"/>
  <c r="BU239" i="1"/>
  <c r="BV239" i="1" s="1"/>
  <c r="BJ240" i="1"/>
  <c r="BR240" i="1"/>
  <c r="BZ240" i="1"/>
  <c r="BL242" i="1"/>
  <c r="BT242" i="1"/>
  <c r="BA243" i="1"/>
  <c r="BI243" i="1"/>
  <c r="BS243" i="1"/>
  <c r="BL244" i="1"/>
  <c r="BQ244" i="1"/>
  <c r="BI244" i="1"/>
  <c r="BA244" i="1"/>
  <c r="BU244" i="1"/>
  <c r="BV244" i="1" s="1"/>
  <c r="BM244" i="1"/>
  <c r="BG245" i="1"/>
  <c r="BQ245" i="1"/>
  <c r="BS246" i="1"/>
  <c r="BG247" i="1"/>
  <c r="BR247" i="1"/>
  <c r="BK248" i="1"/>
  <c r="BZ249" i="1"/>
  <c r="BP249" i="1"/>
  <c r="BX251" i="1"/>
  <c r="BQ251" i="1"/>
  <c r="AZ252" i="1"/>
  <c r="BJ252" i="1"/>
  <c r="BT252" i="1"/>
  <c r="BO253" i="1"/>
  <c r="BO255" i="1"/>
  <c r="BY256" i="1"/>
  <c r="BH256" i="1"/>
  <c r="BS256" i="1"/>
  <c r="BM257" i="1"/>
  <c r="BO258" i="1"/>
  <c r="BT258" i="1"/>
  <c r="BN259" i="1"/>
  <c r="BY259" i="1"/>
  <c r="BR260" i="1"/>
  <c r="BL261" i="1"/>
  <c r="BN261" i="1"/>
  <c r="BR261" i="1"/>
  <c r="BJ261" i="1"/>
  <c r="AJ263" i="1"/>
  <c r="BI263" i="1" s="1"/>
  <c r="BM263" i="1"/>
  <c r="BP263" i="1"/>
  <c r="BH263" i="1"/>
  <c r="AZ263" i="1"/>
  <c r="BT263" i="1"/>
  <c r="BL263" i="1"/>
  <c r="BP264" i="1"/>
  <c r="BK265" i="1"/>
  <c r="BQ266" i="1"/>
  <c r="BO268" i="1"/>
  <c r="BA269" i="1"/>
  <c r="BI269" i="1"/>
  <c r="BT269" i="1"/>
  <c r="BP270" i="1"/>
  <c r="BY270" i="1"/>
  <c r="BU271" i="1"/>
  <c r="BV271" i="1" s="1"/>
  <c r="BN272" i="1"/>
  <c r="BX272" i="1"/>
  <c r="AZ273" i="1"/>
  <c r="BH273" i="1"/>
  <c r="BS273" i="1"/>
  <c r="BN274" i="1"/>
  <c r="BX274" i="1"/>
  <c r="BI275" i="1"/>
  <c r="BS275" i="1"/>
  <c r="BL276" i="1"/>
  <c r="BQ276" i="1"/>
  <c r="BI276" i="1"/>
  <c r="BA276" i="1"/>
  <c r="BU276" i="1"/>
  <c r="BV276" i="1" s="1"/>
  <c r="BM276" i="1"/>
  <c r="BG277" i="1"/>
  <c r="BQ277" i="1"/>
  <c r="BS278" i="1"/>
  <c r="BG279" i="1"/>
  <c r="BR279" i="1"/>
  <c r="BK280" i="1"/>
  <c r="BZ281" i="1"/>
  <c r="BP281" i="1"/>
  <c r="BX283" i="1"/>
  <c r="BQ283" i="1"/>
  <c r="AZ284" i="1"/>
  <c r="BJ284" i="1"/>
  <c r="BT284" i="1"/>
  <c r="BO285" i="1"/>
  <c r="BO287" i="1"/>
  <c r="BY288" i="1"/>
  <c r="BH288" i="1"/>
  <c r="BS288" i="1"/>
  <c r="BM289" i="1"/>
  <c r="BO290" i="1"/>
  <c r="BT290" i="1"/>
  <c r="BN291" i="1"/>
  <c r="BY291" i="1"/>
  <c r="BR292" i="1"/>
  <c r="BL293" i="1"/>
  <c r="BV293" i="1"/>
  <c r="BN293" i="1"/>
  <c r="BR293" i="1"/>
  <c r="BJ293" i="1"/>
  <c r="AJ295" i="1"/>
  <c r="AZ295" i="1" s="1"/>
  <c r="BM295" i="1"/>
  <c r="BP295" i="1"/>
  <c r="BT295" i="1"/>
  <c r="BP296" i="1"/>
  <c r="BK297" i="1"/>
  <c r="BQ298" i="1"/>
  <c r="BO300" i="1"/>
  <c r="BA301" i="1"/>
  <c r="BI301" i="1"/>
  <c r="BT301" i="1"/>
  <c r="BP302" i="1"/>
  <c r="BY302" i="1"/>
  <c r="BU303" i="1"/>
  <c r="BV303" i="1" s="1"/>
  <c r="BN304" i="1"/>
  <c r="BX304" i="1"/>
  <c r="AZ305" i="1"/>
  <c r="BH305" i="1"/>
  <c r="BX307" i="1"/>
  <c r="BP308" i="1"/>
  <c r="BO309" i="1"/>
  <c r="BP310" i="1"/>
  <c r="BZ310" i="1"/>
  <c r="BN311" i="1"/>
  <c r="BZ311" i="1"/>
  <c r="BZ312" i="1"/>
  <c r="BU313" i="1"/>
  <c r="BM313" i="1"/>
  <c r="BR313" i="1"/>
  <c r="BJ313" i="1"/>
  <c r="BV313" i="1"/>
  <c r="BN313" i="1"/>
  <c r="BO314" i="1"/>
  <c r="AZ314" i="1"/>
  <c r="BI314" i="1"/>
  <c r="BV314" i="1"/>
  <c r="BV315" i="1"/>
  <c r="BR316" i="1"/>
  <c r="BP317" i="1"/>
  <c r="BQ318" i="1"/>
  <c r="AJ319" i="1"/>
  <c r="BL319" i="1" s="1"/>
  <c r="BO319" i="1"/>
  <c r="BN320" i="1"/>
  <c r="BK321" i="1"/>
  <c r="BX321" i="1"/>
  <c r="BO323" i="1"/>
  <c r="BT323" i="1"/>
  <c r="BG324" i="1"/>
  <c r="BS324" i="1"/>
  <c r="BS325" i="1"/>
  <c r="BQ327" i="1"/>
  <c r="AJ328" i="1"/>
  <c r="BH328" i="1" s="1"/>
  <c r="BO328" i="1"/>
  <c r="BL329" i="1"/>
  <c r="BX330" i="1"/>
  <c r="BY331" i="1"/>
  <c r="BY332" i="1"/>
  <c r="BH332" i="1"/>
  <c r="BZ333" i="1"/>
  <c r="BG333" i="1"/>
  <c r="BT333" i="1"/>
  <c r="BV334" i="1"/>
  <c r="BN334" i="1"/>
  <c r="BT334" i="1"/>
  <c r="BX335" i="1"/>
  <c r="BR335" i="1"/>
  <c r="BR336" i="1"/>
  <c r="BO337" i="1"/>
  <c r="BN338" i="1"/>
  <c r="BY338" i="1"/>
  <c r="BN339" i="1"/>
  <c r="BZ339" i="1"/>
  <c r="AZ340" i="1"/>
  <c r="BJ340" i="1"/>
  <c r="BT340" i="1"/>
  <c r="BL340" i="1"/>
  <c r="BQ340" i="1"/>
  <c r="BI340" i="1"/>
  <c r="BA340" i="1"/>
  <c r="BU340" i="1"/>
  <c r="BV340" i="1" s="1"/>
  <c r="BM340" i="1"/>
  <c r="BH341" i="1"/>
  <c r="BG343" i="1"/>
  <c r="BU343" i="1"/>
  <c r="BV343" i="1" s="1"/>
  <c r="BH345" i="1"/>
  <c r="BX345" i="1"/>
  <c r="BP346" i="1"/>
  <c r="BX348" i="1"/>
  <c r="BJ348" i="1"/>
  <c r="BZ348" i="1"/>
  <c r="BL349" i="1"/>
  <c r="BH353" i="1"/>
  <c r="BX356" i="1"/>
  <c r="BJ356" i="1"/>
  <c r="AJ360" i="1"/>
  <c r="BP360" i="1"/>
  <c r="BY361" i="1"/>
  <c r="BX361" i="1"/>
  <c r="AZ361" i="1"/>
  <c r="BO361" i="1"/>
  <c r="BO363" i="1"/>
  <c r="BQ363" i="1"/>
  <c r="BX364" i="1"/>
  <c r="BZ365" i="1"/>
  <c r="BK365" i="1"/>
  <c r="BM367" i="1"/>
  <c r="BJ368" i="1"/>
  <c r="BG369" i="1"/>
  <c r="BV371" i="1"/>
  <c r="BN371" i="1"/>
  <c r="BS371" i="1"/>
  <c r="BZ371" i="1"/>
  <c r="BR371" i="1"/>
  <c r="BX371" i="1"/>
  <c r="BI371" i="1"/>
  <c r="AJ379" i="1"/>
  <c r="BZ380" i="1"/>
  <c r="BX382" i="1"/>
  <c r="BY383" i="1"/>
  <c r="AJ385" i="1"/>
  <c r="BL385" i="1" s="1"/>
  <c r="BU385" i="1"/>
  <c r="BM385" i="1"/>
  <c r="BT385" i="1"/>
  <c r="BR385" i="1"/>
  <c r="BQ385" i="1"/>
  <c r="BI385" i="1"/>
  <c r="BP385" i="1"/>
  <c r="BH385" i="1"/>
  <c r="BV385" i="1"/>
  <c r="BN385" i="1"/>
  <c r="BS386" i="1"/>
  <c r="BS390" i="1"/>
  <c r="BS398" i="1"/>
  <c r="BS406" i="1"/>
  <c r="BS414" i="1"/>
  <c r="BS422" i="1"/>
  <c r="BS430" i="1"/>
  <c r="BS438" i="1"/>
  <c r="BS446" i="1"/>
  <c r="BS454" i="1"/>
  <c r="BS462" i="1"/>
  <c r="BG477" i="1"/>
  <c r="BM478" i="1"/>
  <c r="AJ479" i="1"/>
  <c r="BK480" i="1"/>
  <c r="BJ480" i="1"/>
  <c r="BS481" i="1"/>
  <c r="AL482" i="1"/>
  <c r="AJ482" i="1" s="1"/>
  <c r="BM482" i="1"/>
  <c r="BX482" i="1"/>
  <c r="BQ485" i="1"/>
  <c r="BI485" i="1"/>
  <c r="BA485" i="1"/>
  <c r="BP485" i="1"/>
  <c r="BH485" i="1"/>
  <c r="AZ485" i="1"/>
  <c r="BN485" i="1"/>
  <c r="BU485" i="1"/>
  <c r="BV485" i="1" s="1"/>
  <c r="BM485" i="1"/>
  <c r="BT485" i="1"/>
  <c r="BL485" i="1"/>
  <c r="BS485" i="1"/>
  <c r="BK485" i="1"/>
  <c r="BR485" i="1"/>
  <c r="BJ485" i="1"/>
  <c r="BI487" i="1"/>
  <c r="AJ491" i="1"/>
  <c r="BX492" i="1"/>
  <c r="BY493" i="1"/>
  <c r="BX493" i="1"/>
  <c r="BX504" i="1"/>
  <c r="BS504" i="1"/>
  <c r="BZ504" i="1"/>
  <c r="AJ505" i="1"/>
  <c r="BA505" i="1" s="1"/>
  <c r="BV507" i="1"/>
  <c r="BN507" i="1"/>
  <c r="BS507" i="1"/>
  <c r="BZ507" i="1"/>
  <c r="BR507" i="1"/>
  <c r="BY507" i="1"/>
  <c r="BQ507" i="1"/>
  <c r="BX507" i="1"/>
  <c r="BT515" i="1"/>
  <c r="BO523" i="1"/>
  <c r="BS526" i="1"/>
  <c r="AJ532" i="1"/>
  <c r="BJ532" i="1" s="1"/>
  <c r="BG533" i="1"/>
  <c r="BM534" i="1"/>
  <c r="AJ535" i="1"/>
  <c r="BG535" i="1" s="1"/>
  <c r="BK537" i="1"/>
  <c r="BZ541" i="1"/>
  <c r="AJ544" i="1"/>
  <c r="BI544" i="1" s="1"/>
  <c r="BS545" i="1"/>
  <c r="AL546" i="1"/>
  <c r="AJ546" i="1" s="1"/>
  <c r="BM546" i="1"/>
  <c r="BX546" i="1"/>
  <c r="BQ549" i="1"/>
  <c r="BI549" i="1"/>
  <c r="BA549" i="1"/>
  <c r="BP549" i="1"/>
  <c r="BH549" i="1"/>
  <c r="AZ549" i="1"/>
  <c r="BN549" i="1"/>
  <c r="BU549" i="1"/>
  <c r="BV549" i="1" s="1"/>
  <c r="BM549" i="1"/>
  <c r="BT549" i="1"/>
  <c r="BL549" i="1"/>
  <c r="BS549" i="1"/>
  <c r="BK549" i="1"/>
  <c r="BR549" i="1"/>
  <c r="BJ549" i="1"/>
  <c r="BX560" i="1"/>
  <c r="BS560" i="1"/>
  <c r="BZ560" i="1"/>
  <c r="AJ561" i="1"/>
  <c r="BL561" i="1" s="1"/>
  <c r="BV563" i="1"/>
  <c r="BN563" i="1"/>
  <c r="BS563" i="1"/>
  <c r="BZ563" i="1"/>
  <c r="BR563" i="1"/>
  <c r="BY563" i="1"/>
  <c r="BQ563" i="1"/>
  <c r="BX563" i="1"/>
  <c r="BT571" i="1"/>
  <c r="BO579" i="1"/>
  <c r="BS582" i="1"/>
  <c r="AZ586" i="1"/>
  <c r="BQ591" i="1"/>
  <c r="BG611" i="1"/>
  <c r="BL611" i="1"/>
  <c r="BH618" i="1"/>
  <c r="BL618" i="1"/>
  <c r="BK618" i="1"/>
  <c r="AZ618" i="1"/>
  <c r="BJ618" i="1"/>
  <c r="BL652" i="1"/>
  <c r="BI652" i="1"/>
  <c r="BA652" i="1"/>
  <c r="AZ652" i="1"/>
  <c r="BJ652" i="1"/>
  <c r="BH652" i="1"/>
  <c r="BJ658" i="1"/>
  <c r="BK658" i="1"/>
  <c r="AZ658" i="1"/>
  <c r="BL658" i="1"/>
  <c r="BH658" i="1"/>
  <c r="BA723" i="1"/>
  <c r="BJ723" i="1"/>
  <c r="BG146" i="1"/>
  <c r="BV165" i="1"/>
  <c r="BV6" i="1"/>
  <c r="BG11" i="1"/>
  <c r="BO27" i="1"/>
  <c r="BO35" i="1"/>
  <c r="BO43" i="1"/>
  <c r="BK47" i="1"/>
  <c r="BO51" i="1"/>
  <c r="BG59" i="1"/>
  <c r="BG67" i="1"/>
  <c r="BG75" i="1"/>
  <c r="BS79" i="1"/>
  <c r="BG99" i="1"/>
  <c r="BO99" i="1"/>
  <c r="BV110" i="1"/>
  <c r="BG115" i="1"/>
  <c r="BJ3" i="1"/>
  <c r="BG4" i="1"/>
  <c r="BL5" i="1"/>
  <c r="BP9" i="1"/>
  <c r="BJ11" i="1"/>
  <c r="BG12" i="1"/>
  <c r="BL13" i="1"/>
  <c r="BP17" i="1"/>
  <c r="BJ19" i="1"/>
  <c r="BG20" i="1"/>
  <c r="BL21" i="1"/>
  <c r="BQ22" i="1"/>
  <c r="BP25" i="1"/>
  <c r="BJ27" i="1"/>
  <c r="BG28" i="1"/>
  <c r="BL29" i="1"/>
  <c r="BQ30" i="1"/>
  <c r="BP33" i="1"/>
  <c r="BJ35" i="1"/>
  <c r="BG36" i="1"/>
  <c r="BL37" i="1"/>
  <c r="BQ38" i="1"/>
  <c r="BP41" i="1"/>
  <c r="BJ43" i="1"/>
  <c r="BG44" i="1"/>
  <c r="BL45" i="1"/>
  <c r="BQ46" i="1"/>
  <c r="BN47" i="1"/>
  <c r="BK48" i="1"/>
  <c r="BP49" i="1"/>
  <c r="BJ51" i="1"/>
  <c r="BL53" i="1"/>
  <c r="BQ54" i="1"/>
  <c r="BN55" i="1"/>
  <c r="BK56" i="1"/>
  <c r="BP57" i="1"/>
  <c r="BJ59" i="1"/>
  <c r="BL61" i="1"/>
  <c r="BQ62" i="1"/>
  <c r="BN63" i="1"/>
  <c r="BK64" i="1"/>
  <c r="BP65" i="1"/>
  <c r="BJ67" i="1"/>
  <c r="BL69" i="1"/>
  <c r="BQ70" i="1"/>
  <c r="BN71" i="1"/>
  <c r="BP73" i="1"/>
  <c r="BJ75" i="1"/>
  <c r="BL77" i="1"/>
  <c r="BQ78" i="1"/>
  <c r="BN79" i="1"/>
  <c r="BP81" i="1"/>
  <c r="BJ83" i="1"/>
  <c r="BL85" i="1"/>
  <c r="BN87" i="1"/>
  <c r="BP89" i="1"/>
  <c r="BX89" i="1"/>
  <c r="BJ91" i="1"/>
  <c r="BR91" i="1"/>
  <c r="BL93" i="1"/>
  <c r="BY94" i="1"/>
  <c r="BN95" i="1"/>
  <c r="BP97" i="1"/>
  <c r="BX97" i="1"/>
  <c r="BJ99" i="1"/>
  <c r="BR99" i="1"/>
  <c r="BL101" i="1"/>
  <c r="BN103" i="1"/>
  <c r="BP105" i="1"/>
  <c r="BX105" i="1"/>
  <c r="BR107" i="1"/>
  <c r="BL109" i="1"/>
  <c r="BQ110" i="1"/>
  <c r="BN111" i="1"/>
  <c r="BP113" i="1"/>
  <c r="BX113" i="1"/>
  <c r="BJ115" i="1"/>
  <c r="BR115" i="1"/>
  <c r="BL117" i="1"/>
  <c r="BQ118" i="1"/>
  <c r="BN119" i="1"/>
  <c r="BP121" i="1"/>
  <c r="BX121" i="1"/>
  <c r="BJ123" i="1"/>
  <c r="BR123" i="1"/>
  <c r="BL125" i="1"/>
  <c r="BQ126" i="1"/>
  <c r="BN127" i="1"/>
  <c r="BP129" i="1"/>
  <c r="BX129" i="1"/>
  <c r="BJ131" i="1"/>
  <c r="BR131" i="1"/>
  <c r="BL133" i="1"/>
  <c r="BQ134" i="1"/>
  <c r="BN135" i="1"/>
  <c r="BS136" i="1"/>
  <c r="BP137" i="1"/>
  <c r="BX137" i="1"/>
  <c r="BM138" i="1"/>
  <c r="BU138" i="1"/>
  <c r="BV138" i="1" s="1"/>
  <c r="BJ139" i="1"/>
  <c r="BR139" i="1"/>
  <c r="BL141" i="1"/>
  <c r="BQ142" i="1"/>
  <c r="BN143" i="1"/>
  <c r="BS144" i="1"/>
  <c r="BP145" i="1"/>
  <c r="BX145" i="1"/>
  <c r="BM146" i="1"/>
  <c r="BU146" i="1"/>
  <c r="BV146" i="1" s="1"/>
  <c r="BJ147" i="1"/>
  <c r="BR147" i="1"/>
  <c r="BL149" i="1"/>
  <c r="BQ150" i="1"/>
  <c r="BN151" i="1"/>
  <c r="BS152" i="1"/>
  <c r="BP153" i="1"/>
  <c r="BX153" i="1"/>
  <c r="BM154" i="1"/>
  <c r="BU154" i="1"/>
  <c r="BV154" i="1" s="1"/>
  <c r="BJ155" i="1"/>
  <c r="BR155" i="1"/>
  <c r="BL157" i="1"/>
  <c r="BQ158" i="1"/>
  <c r="BN159" i="1"/>
  <c r="BS160" i="1"/>
  <c r="BP161" i="1"/>
  <c r="BX161" i="1"/>
  <c r="BM162" i="1"/>
  <c r="BU162" i="1"/>
  <c r="BV162" i="1" s="1"/>
  <c r="BJ163" i="1"/>
  <c r="BR163" i="1"/>
  <c r="BL165" i="1"/>
  <c r="BN167" i="1"/>
  <c r="BS168" i="1"/>
  <c r="BP169" i="1"/>
  <c r="BX169" i="1"/>
  <c r="BM170" i="1"/>
  <c r="BU170" i="1"/>
  <c r="BV170" i="1" s="1"/>
  <c r="BJ171" i="1"/>
  <c r="BR171" i="1"/>
  <c r="BL173" i="1"/>
  <c r="BQ174" i="1"/>
  <c r="BN175" i="1"/>
  <c r="BS176" i="1"/>
  <c r="BP177" i="1"/>
  <c r="BX177" i="1"/>
  <c r="BM178" i="1"/>
  <c r="BU178" i="1"/>
  <c r="BV178" i="1" s="1"/>
  <c r="BJ179" i="1"/>
  <c r="BR179" i="1"/>
  <c r="BL181" i="1"/>
  <c r="BQ182" i="1"/>
  <c r="BN183" i="1"/>
  <c r="BS184" i="1"/>
  <c r="BP185" i="1"/>
  <c r="BX185" i="1"/>
  <c r="BM186" i="1"/>
  <c r="BU186" i="1"/>
  <c r="BV186" i="1" s="1"/>
  <c r="BJ187" i="1"/>
  <c r="BR187" i="1"/>
  <c r="BL189" i="1"/>
  <c r="BQ190" i="1"/>
  <c r="BN191" i="1"/>
  <c r="BK192" i="1"/>
  <c r="BP193" i="1"/>
  <c r="BX193" i="1"/>
  <c r="BM194" i="1"/>
  <c r="BU194" i="1"/>
  <c r="BV194" i="1" s="1"/>
  <c r="BJ195" i="1"/>
  <c r="BR195" i="1"/>
  <c r="BL197" i="1"/>
  <c r="BQ198" i="1"/>
  <c r="BN199" i="1"/>
  <c r="BK200" i="1"/>
  <c r="BP201" i="1"/>
  <c r="BX201" i="1"/>
  <c r="BM202" i="1"/>
  <c r="BU202" i="1"/>
  <c r="BV202" i="1" s="1"/>
  <c r="BJ203" i="1"/>
  <c r="BR203" i="1"/>
  <c r="BL205" i="1"/>
  <c r="BQ206" i="1"/>
  <c r="BN207" i="1"/>
  <c r="BK208" i="1"/>
  <c r="BP209" i="1"/>
  <c r="BX209" i="1"/>
  <c r="BM210" i="1"/>
  <c r="BU210" i="1"/>
  <c r="BV210" i="1" s="1"/>
  <c r="BJ211" i="1"/>
  <c r="BR211" i="1"/>
  <c r="BL213" i="1"/>
  <c r="BQ214" i="1"/>
  <c r="BN215" i="1"/>
  <c r="BK216" i="1"/>
  <c r="BP217" i="1"/>
  <c r="BX217" i="1"/>
  <c r="BM218" i="1"/>
  <c r="BU218" i="1"/>
  <c r="BV218" i="1" s="1"/>
  <c r="BJ219" i="1"/>
  <c r="BR219" i="1"/>
  <c r="BL221" i="1"/>
  <c r="BQ222" i="1"/>
  <c r="BN223" i="1"/>
  <c r="BK224" i="1"/>
  <c r="BP225" i="1"/>
  <c r="BX225" i="1"/>
  <c r="BM226" i="1"/>
  <c r="BU226" i="1"/>
  <c r="BV226" i="1" s="1"/>
  <c r="BJ227" i="1"/>
  <c r="BR227" i="1"/>
  <c r="BL229" i="1"/>
  <c r="BQ230" i="1"/>
  <c r="BN231" i="1"/>
  <c r="BK232" i="1"/>
  <c r="BP233" i="1"/>
  <c r="BX233" i="1"/>
  <c r="BM234" i="1"/>
  <c r="BU234" i="1"/>
  <c r="BV234" i="1" s="1"/>
  <c r="BJ235" i="1"/>
  <c r="BR235" i="1"/>
  <c r="BL237" i="1"/>
  <c r="BQ238" i="1"/>
  <c r="BN239" i="1"/>
  <c r="BK240" i="1"/>
  <c r="BP241" i="1"/>
  <c r="BX241" i="1"/>
  <c r="BM242" i="1"/>
  <c r="BU242" i="1"/>
  <c r="BV242" i="1" s="1"/>
  <c r="BJ243" i="1"/>
  <c r="BU243" i="1"/>
  <c r="BV243" i="1" s="1"/>
  <c r="BN244" i="1"/>
  <c r="AZ245" i="1"/>
  <c r="BH245" i="1"/>
  <c r="BS245" i="1"/>
  <c r="BN246" i="1"/>
  <c r="BX246" i="1"/>
  <c r="BI247" i="1"/>
  <c r="BS247" i="1"/>
  <c r="BL248" i="1"/>
  <c r="BU248" i="1"/>
  <c r="BV248" i="1" s="1"/>
  <c r="BM248" i="1"/>
  <c r="BQ248" i="1"/>
  <c r="BI248" i="1"/>
  <c r="BA248" i="1"/>
  <c r="BG249" i="1"/>
  <c r="BQ249" i="1"/>
  <c r="BS250" i="1"/>
  <c r="BR251" i="1"/>
  <c r="BK252" i="1"/>
  <c r="BZ253" i="1"/>
  <c r="BP253" i="1"/>
  <c r="BX255" i="1"/>
  <c r="BQ255" i="1"/>
  <c r="AZ256" i="1"/>
  <c r="BJ256" i="1"/>
  <c r="BT256" i="1"/>
  <c r="BO257" i="1"/>
  <c r="BY260" i="1"/>
  <c r="BS260" i="1"/>
  <c r="BX261" i="1"/>
  <c r="BK262" i="1"/>
  <c r="BN263" i="1"/>
  <c r="BG264" i="1"/>
  <c r="BR264" i="1"/>
  <c r="BL265" i="1"/>
  <c r="BR265" i="1"/>
  <c r="BJ265" i="1"/>
  <c r="BV265" i="1"/>
  <c r="BN265" i="1"/>
  <c r="AJ267" i="1"/>
  <c r="AZ267" i="1" s="1"/>
  <c r="BM267" i="1"/>
  <c r="BT267" i="1"/>
  <c r="BP267" i="1"/>
  <c r="BP268" i="1"/>
  <c r="BK269" i="1"/>
  <c r="BQ270" i="1"/>
  <c r="BO272" i="1"/>
  <c r="BA273" i="1"/>
  <c r="BI273" i="1"/>
  <c r="BT273" i="1"/>
  <c r="BP274" i="1"/>
  <c r="BY274" i="1"/>
  <c r="BA275" i="1"/>
  <c r="BJ275" i="1"/>
  <c r="BU275" i="1"/>
  <c r="BN276" i="1"/>
  <c r="AZ277" i="1"/>
  <c r="BH277" i="1"/>
  <c r="BS277" i="1"/>
  <c r="BN278" i="1"/>
  <c r="BX278" i="1"/>
  <c r="BI279" i="1"/>
  <c r="BS279" i="1"/>
  <c r="BL280" i="1"/>
  <c r="BU280" i="1"/>
  <c r="BV280" i="1" s="1"/>
  <c r="BM280" i="1"/>
  <c r="BQ280" i="1"/>
  <c r="BI280" i="1"/>
  <c r="BA280" i="1"/>
  <c r="BG281" i="1"/>
  <c r="BQ281" i="1"/>
  <c r="BS282" i="1"/>
  <c r="BG283" i="1"/>
  <c r="BR283" i="1"/>
  <c r="BK284" i="1"/>
  <c r="BZ285" i="1"/>
  <c r="BP285" i="1"/>
  <c r="BX287" i="1"/>
  <c r="BQ287" i="1"/>
  <c r="AZ288" i="1"/>
  <c r="BJ288" i="1"/>
  <c r="BT288" i="1"/>
  <c r="BO289" i="1"/>
  <c r="BY292" i="1"/>
  <c r="BH292" i="1"/>
  <c r="BS292" i="1"/>
  <c r="BX293" i="1"/>
  <c r="BS294" i="1"/>
  <c r="BN295" i="1"/>
  <c r="BG296" i="1"/>
  <c r="BR296" i="1"/>
  <c r="BL297" i="1"/>
  <c r="BR297" i="1"/>
  <c r="BJ297" i="1"/>
  <c r="BV297" i="1"/>
  <c r="BN297" i="1"/>
  <c r="AJ299" i="1"/>
  <c r="BK299" i="1" s="1"/>
  <c r="BM299" i="1"/>
  <c r="BT299" i="1"/>
  <c r="BP299" i="1"/>
  <c r="BP300" i="1"/>
  <c r="BK301" i="1"/>
  <c r="BQ302" i="1"/>
  <c r="BO304" i="1"/>
  <c r="BU305" i="1"/>
  <c r="BV305" i="1" s="1"/>
  <c r="BM305" i="1"/>
  <c r="BR305" i="1"/>
  <c r="BJ305" i="1"/>
  <c r="BN305" i="1"/>
  <c r="BR308" i="1"/>
  <c r="BP309" i="1"/>
  <c r="BQ310" i="1"/>
  <c r="AJ311" i="1"/>
  <c r="BK311" i="1" s="1"/>
  <c r="BO311" i="1"/>
  <c r="BA314" i="1"/>
  <c r="BL314" i="1"/>
  <c r="BS314" i="1"/>
  <c r="BO315" i="1"/>
  <c r="BG316" i="1"/>
  <c r="BS316" i="1"/>
  <c r="BS317" i="1"/>
  <c r="BQ319" i="1"/>
  <c r="AJ320" i="1"/>
  <c r="BJ320" i="1" s="1"/>
  <c r="BO320" i="1"/>
  <c r="BL321" i="1"/>
  <c r="BY321" i="1"/>
  <c r="BM322" i="1"/>
  <c r="BX322" i="1"/>
  <c r="BY323" i="1"/>
  <c r="BY324" i="1"/>
  <c r="BH324" i="1"/>
  <c r="BZ325" i="1"/>
  <c r="BG325" i="1"/>
  <c r="BT325" i="1"/>
  <c r="BV326" i="1"/>
  <c r="BN326" i="1"/>
  <c r="BT326" i="1"/>
  <c r="BX327" i="1"/>
  <c r="BR327" i="1"/>
  <c r="BR328" i="1"/>
  <c r="BO329" i="1"/>
  <c r="BN330" i="1"/>
  <c r="BY330" i="1"/>
  <c r="BN331" i="1"/>
  <c r="BZ331" i="1"/>
  <c r="BT332" i="1"/>
  <c r="BL332" i="1"/>
  <c r="BQ332" i="1"/>
  <c r="BI332" i="1"/>
  <c r="BA332" i="1"/>
  <c r="BU332" i="1"/>
  <c r="BV332" i="1" s="1"/>
  <c r="BM332" i="1"/>
  <c r="BH333" i="1"/>
  <c r="BG335" i="1"/>
  <c r="BU335" i="1"/>
  <c r="BV335" i="1" s="1"/>
  <c r="BS336" i="1"/>
  <c r="BP337" i="1"/>
  <c r="BP338" i="1"/>
  <c r="AJ339" i="1"/>
  <c r="AZ339" i="1" s="1"/>
  <c r="BQ339" i="1"/>
  <c r="BX340" i="1"/>
  <c r="BY341" i="1"/>
  <c r="AZ341" i="1"/>
  <c r="BK341" i="1"/>
  <c r="BQ341" i="1"/>
  <c r="BI341" i="1"/>
  <c r="BA341" i="1"/>
  <c r="BV341" i="1"/>
  <c r="BN341" i="1"/>
  <c r="BR341" i="1"/>
  <c r="BJ341" i="1"/>
  <c r="BS342" i="1"/>
  <c r="BG344" i="1"/>
  <c r="BP344" i="1"/>
  <c r="BH344" i="1"/>
  <c r="AZ344" i="1"/>
  <c r="BU344" i="1"/>
  <c r="BV344" i="1" s="1"/>
  <c r="BM344" i="1"/>
  <c r="BT344" i="1"/>
  <c r="BL344" i="1"/>
  <c r="BQ344" i="1"/>
  <c r="BI344" i="1"/>
  <c r="BA344" i="1"/>
  <c r="AZ345" i="1"/>
  <c r="BK345" i="1"/>
  <c r="BQ346" i="1"/>
  <c r="BS347" i="1"/>
  <c r="BX347" i="1"/>
  <c r="BT347" i="1"/>
  <c r="BY348" i="1"/>
  <c r="BK348" i="1"/>
  <c r="BO349" i="1"/>
  <c r="BO351" i="1"/>
  <c r="BM351" i="1"/>
  <c r="AJ352" i="1"/>
  <c r="BG352" i="1" s="1"/>
  <c r="BY353" i="1"/>
  <c r="AZ353" i="1"/>
  <c r="BK353" i="1"/>
  <c r="AJ355" i="1"/>
  <c r="BL355" i="1" s="1"/>
  <c r="BT355" i="1"/>
  <c r="BY356" i="1"/>
  <c r="BN356" i="1"/>
  <c r="BG357" i="1"/>
  <c r="BZ360" i="1"/>
  <c r="AL362" i="1"/>
  <c r="AJ362" i="1" s="1"/>
  <c r="BK362" i="1" s="1"/>
  <c r="BM362" i="1"/>
  <c r="BY364" i="1"/>
  <c r="BO365" i="1"/>
  <c r="BX368" i="1"/>
  <c r="BS368" i="1"/>
  <c r="BZ369" i="1"/>
  <c r="BK369" i="1"/>
  <c r="BM371" i="1"/>
  <c r="BG373" i="1"/>
  <c r="BZ375" i="1"/>
  <c r="BR375" i="1"/>
  <c r="BX375" i="1"/>
  <c r="BV375" i="1"/>
  <c r="BN375" i="1"/>
  <c r="BZ384" i="1"/>
  <c r="BG389" i="1"/>
  <c r="BM390" i="1"/>
  <c r="BK392" i="1"/>
  <c r="BJ392" i="1"/>
  <c r="AL394" i="1"/>
  <c r="AJ394" i="1" s="1"/>
  <c r="BM394" i="1"/>
  <c r="BS394" i="1"/>
  <c r="BG397" i="1"/>
  <c r="BM398" i="1"/>
  <c r="BK400" i="1"/>
  <c r="BJ400" i="1"/>
  <c r="AL402" i="1"/>
  <c r="AJ402" i="1" s="1"/>
  <c r="BM402" i="1"/>
  <c r="BS402" i="1"/>
  <c r="BG405" i="1"/>
  <c r="BM406" i="1"/>
  <c r="BK408" i="1"/>
  <c r="BJ408" i="1"/>
  <c r="AL410" i="1"/>
  <c r="AJ410" i="1" s="1"/>
  <c r="BM410" i="1"/>
  <c r="BS410" i="1"/>
  <c r="BG413" i="1"/>
  <c r="BM414" i="1"/>
  <c r="BK416" i="1"/>
  <c r="BJ416" i="1"/>
  <c r="AL418" i="1"/>
  <c r="AJ418" i="1" s="1"/>
  <c r="BM418" i="1"/>
  <c r="BS418" i="1"/>
  <c r="BG421" i="1"/>
  <c r="BM422" i="1"/>
  <c r="BK424" i="1"/>
  <c r="BJ424" i="1"/>
  <c r="AL426" i="1"/>
  <c r="AJ426" i="1" s="1"/>
  <c r="BM426" i="1"/>
  <c r="BS426" i="1"/>
  <c r="BG429" i="1"/>
  <c r="BM430" i="1"/>
  <c r="BK432" i="1"/>
  <c r="BJ432" i="1"/>
  <c r="AL434" i="1"/>
  <c r="AJ434" i="1" s="1"/>
  <c r="BM434" i="1"/>
  <c r="BS434" i="1"/>
  <c r="BG437" i="1"/>
  <c r="BM438" i="1"/>
  <c r="AJ439" i="1"/>
  <c r="BG439" i="1" s="1"/>
  <c r="BK440" i="1"/>
  <c r="BJ440" i="1"/>
  <c r="AL442" i="1"/>
  <c r="AJ442" i="1" s="1"/>
  <c r="BM442" i="1"/>
  <c r="BS442" i="1"/>
  <c r="BG445" i="1"/>
  <c r="BM446" i="1"/>
  <c r="BK448" i="1"/>
  <c r="BJ448" i="1"/>
  <c r="AL450" i="1"/>
  <c r="AJ450" i="1" s="1"/>
  <c r="BM450" i="1"/>
  <c r="BS450" i="1"/>
  <c r="BG453" i="1"/>
  <c r="BM454" i="1"/>
  <c r="BK456" i="1"/>
  <c r="BJ456" i="1"/>
  <c r="AL458" i="1"/>
  <c r="AJ458" i="1" s="1"/>
  <c r="BM458" i="1"/>
  <c r="BS458" i="1"/>
  <c r="BG461" i="1"/>
  <c r="BM462" i="1"/>
  <c r="BK464" i="1"/>
  <c r="BJ464" i="1"/>
  <c r="AL466" i="1"/>
  <c r="AJ466" i="1" s="1"/>
  <c r="BM466" i="1"/>
  <c r="BS466" i="1"/>
  <c r="BG469" i="1"/>
  <c r="AJ472" i="1"/>
  <c r="AL474" i="1"/>
  <c r="AJ474" i="1" s="1"/>
  <c r="BM474" i="1"/>
  <c r="BX474" i="1"/>
  <c r="BZ477" i="1"/>
  <c r="AJ483" i="1"/>
  <c r="BH483" i="1" s="1"/>
  <c r="BY485" i="1"/>
  <c r="BX485" i="1"/>
  <c r="BY492" i="1"/>
  <c r="BX496" i="1"/>
  <c r="BS496" i="1"/>
  <c r="BZ496" i="1"/>
  <c r="AJ497" i="1"/>
  <c r="BA497" i="1" s="1"/>
  <c r="BV499" i="1"/>
  <c r="BN499" i="1"/>
  <c r="BS499" i="1"/>
  <c r="BZ499" i="1"/>
  <c r="BR499" i="1"/>
  <c r="BY499" i="1"/>
  <c r="BQ499" i="1"/>
  <c r="BX499" i="1"/>
  <c r="BT507" i="1"/>
  <c r="BO515" i="1"/>
  <c r="BS518" i="1"/>
  <c r="AJ524" i="1"/>
  <c r="BJ524" i="1" s="1"/>
  <c r="BG525" i="1"/>
  <c r="BM526" i="1"/>
  <c r="AJ527" i="1"/>
  <c r="AZ527" i="1" s="1"/>
  <c r="BS530" i="1"/>
  <c r="BZ533" i="1"/>
  <c r="AJ536" i="1"/>
  <c r="BS537" i="1"/>
  <c r="AL538" i="1"/>
  <c r="AJ538" i="1" s="1"/>
  <c r="BM538" i="1"/>
  <c r="BX538" i="1"/>
  <c r="BQ541" i="1"/>
  <c r="BI541" i="1"/>
  <c r="BA541" i="1"/>
  <c r="BP541" i="1"/>
  <c r="BH541" i="1"/>
  <c r="AZ541" i="1"/>
  <c r="BN541" i="1"/>
  <c r="BU541" i="1"/>
  <c r="BV541" i="1" s="1"/>
  <c r="BM541" i="1"/>
  <c r="BT541" i="1"/>
  <c r="BL541" i="1"/>
  <c r="BS541" i="1"/>
  <c r="BK541" i="1"/>
  <c r="BR541" i="1"/>
  <c r="BJ541" i="1"/>
  <c r="AJ547" i="1"/>
  <c r="BL547" i="1" s="1"/>
  <c r="BY549" i="1"/>
  <c r="BX549" i="1"/>
  <c r="BX552" i="1"/>
  <c r="BS552" i="1"/>
  <c r="BZ552" i="1"/>
  <c r="AJ553" i="1"/>
  <c r="BG553" i="1" s="1"/>
  <c r="BV555" i="1"/>
  <c r="BN555" i="1"/>
  <c r="BS555" i="1"/>
  <c r="BZ555" i="1"/>
  <c r="BR555" i="1"/>
  <c r="BY555" i="1"/>
  <c r="BQ555" i="1"/>
  <c r="BX555" i="1"/>
  <c r="BT563" i="1"/>
  <c r="BO571" i="1"/>
  <c r="BS574" i="1"/>
  <c r="BG581" i="1"/>
  <c r="AJ583" i="1"/>
  <c r="BK584" i="1"/>
  <c r="BJ584" i="1"/>
  <c r="BM588" i="1"/>
  <c r="BA588" i="1"/>
  <c r="BL598" i="1"/>
  <c r="BK598" i="1"/>
  <c r="BY599" i="1"/>
  <c r="AJ603" i="1"/>
  <c r="BY605" i="1"/>
  <c r="BL608" i="1"/>
  <c r="BJ608" i="1"/>
  <c r="BA608" i="1"/>
  <c r="BI608" i="1"/>
  <c r="AZ608" i="1"/>
  <c r="BH608" i="1"/>
  <c r="BI624" i="1"/>
  <c r="BA624" i="1"/>
  <c r="BH624" i="1"/>
  <c r="BL624" i="1"/>
  <c r="AZ624" i="1"/>
  <c r="BJ624" i="1"/>
  <c r="BY629" i="1"/>
  <c r="BL660" i="1"/>
  <c r="BI660" i="1"/>
  <c r="BA660" i="1"/>
  <c r="AZ660" i="1"/>
  <c r="BJ660" i="1"/>
  <c r="BH660" i="1"/>
  <c r="BG47" i="1"/>
  <c r="BG55" i="1"/>
  <c r="BG63" i="1"/>
  <c r="BG71" i="1"/>
  <c r="BG79" i="1"/>
  <c r="BG87" i="1"/>
  <c r="BQ89" i="1"/>
  <c r="BK91" i="1"/>
  <c r="BG95" i="1"/>
  <c r="BQ97" i="1"/>
  <c r="BK99" i="1"/>
  <c r="BG103" i="1"/>
  <c r="BQ105" i="1"/>
  <c r="BK107" i="1"/>
  <c r="BG111" i="1"/>
  <c r="BQ113" i="1"/>
  <c r="BK115" i="1"/>
  <c r="BG119" i="1"/>
  <c r="BQ121" i="1"/>
  <c r="BK123" i="1"/>
  <c r="BG127" i="1"/>
  <c r="BQ129" i="1"/>
  <c r="BK131" i="1"/>
  <c r="BG135" i="1"/>
  <c r="BQ137" i="1"/>
  <c r="BN138" i="1"/>
  <c r="BK139" i="1"/>
  <c r="BG143" i="1"/>
  <c r="BQ145" i="1"/>
  <c r="BN146" i="1"/>
  <c r="BK147" i="1"/>
  <c r="BG151" i="1"/>
  <c r="BQ153" i="1"/>
  <c r="BN154" i="1"/>
  <c r="BK155" i="1"/>
  <c r="BG159" i="1"/>
  <c r="BQ161" i="1"/>
  <c r="BN162" i="1"/>
  <c r="BK163" i="1"/>
  <c r="BG167" i="1"/>
  <c r="BQ169" i="1"/>
  <c r="BN170" i="1"/>
  <c r="BK171" i="1"/>
  <c r="BG175" i="1"/>
  <c r="BQ177" i="1"/>
  <c r="BN178" i="1"/>
  <c r="BK179" i="1"/>
  <c r="BG183" i="1"/>
  <c r="BQ185" i="1"/>
  <c r="BN186" i="1"/>
  <c r="BK187" i="1"/>
  <c r="BG191" i="1"/>
  <c r="BQ193" i="1"/>
  <c r="BN194" i="1"/>
  <c r="BK195" i="1"/>
  <c r="BG199" i="1"/>
  <c r="BQ201" i="1"/>
  <c r="BN202" i="1"/>
  <c r="BK203" i="1"/>
  <c r="BG207" i="1"/>
  <c r="BQ209" i="1"/>
  <c r="BN210" i="1"/>
  <c r="BK211" i="1"/>
  <c r="BG215" i="1"/>
  <c r="BQ217" i="1"/>
  <c r="BN218" i="1"/>
  <c r="BK219" i="1"/>
  <c r="BG223" i="1"/>
  <c r="BQ225" i="1"/>
  <c r="BN226" i="1"/>
  <c r="BK227" i="1"/>
  <c r="BG231" i="1"/>
  <c r="BQ233" i="1"/>
  <c r="BN234" i="1"/>
  <c r="BK235" i="1"/>
  <c r="BG239" i="1"/>
  <c r="BQ241" i="1"/>
  <c r="BN242" i="1"/>
  <c r="BK243" i="1"/>
  <c r="BP246" i="1"/>
  <c r="BN248" i="1"/>
  <c r="BX248" i="1"/>
  <c r="AZ249" i="1"/>
  <c r="BH249" i="1"/>
  <c r="BI251" i="1"/>
  <c r="BQ252" i="1"/>
  <c r="BI252" i="1"/>
  <c r="BA252" i="1"/>
  <c r="BU252" i="1"/>
  <c r="BV252" i="1" s="1"/>
  <c r="BM252" i="1"/>
  <c r="BG253" i="1"/>
  <c r="BQ253" i="1"/>
  <c r="BG255" i="1"/>
  <c r="BR255" i="1"/>
  <c r="BK256" i="1"/>
  <c r="BV256" i="1"/>
  <c r="BZ257" i="1"/>
  <c r="BP257" i="1"/>
  <c r="BX259" i="1"/>
  <c r="BQ259" i="1"/>
  <c r="BO261" i="1"/>
  <c r="BY261" i="1"/>
  <c r="BO263" i="1"/>
  <c r="BZ263" i="1"/>
  <c r="BH264" i="1"/>
  <c r="BS264" i="1"/>
  <c r="BM265" i="1"/>
  <c r="BN267" i="1"/>
  <c r="BG268" i="1"/>
  <c r="BR268" i="1"/>
  <c r="BV269" i="1"/>
  <c r="BN269" i="1"/>
  <c r="BR269" i="1"/>
  <c r="BJ269" i="1"/>
  <c r="AJ271" i="1"/>
  <c r="BG271" i="1" s="1"/>
  <c r="BP271" i="1"/>
  <c r="BT271" i="1"/>
  <c r="BK273" i="1"/>
  <c r="BU273" i="1"/>
  <c r="BV273" i="1" s="1"/>
  <c r="BQ274" i="1"/>
  <c r="BK275" i="1"/>
  <c r="BV275" i="1"/>
  <c r="BP278" i="1"/>
  <c r="BN280" i="1"/>
  <c r="BX280" i="1"/>
  <c r="AZ281" i="1"/>
  <c r="BH281" i="1"/>
  <c r="BI283" i="1"/>
  <c r="BQ284" i="1"/>
  <c r="BI284" i="1"/>
  <c r="BA284" i="1"/>
  <c r="BU284" i="1"/>
  <c r="BV284" i="1" s="1"/>
  <c r="BM284" i="1"/>
  <c r="BG285" i="1"/>
  <c r="BQ285" i="1"/>
  <c r="BS286" i="1"/>
  <c r="BG287" i="1"/>
  <c r="BR287" i="1"/>
  <c r="BK288" i="1"/>
  <c r="BV288" i="1"/>
  <c r="BZ289" i="1"/>
  <c r="BP289" i="1"/>
  <c r="BX291" i="1"/>
  <c r="BQ291" i="1"/>
  <c r="BO293" i="1"/>
  <c r="BY293" i="1"/>
  <c r="BO295" i="1"/>
  <c r="BZ295" i="1"/>
  <c r="BH296" i="1"/>
  <c r="BS296" i="1"/>
  <c r="BM297" i="1"/>
  <c r="BN299" i="1"/>
  <c r="BG300" i="1"/>
  <c r="BR300" i="1"/>
  <c r="BV301" i="1"/>
  <c r="BN301" i="1"/>
  <c r="BR301" i="1"/>
  <c r="BJ301" i="1"/>
  <c r="AJ303" i="1"/>
  <c r="BG303" i="1" s="1"/>
  <c r="BP303" i="1"/>
  <c r="BT303" i="1"/>
  <c r="BX305" i="1"/>
  <c r="BS306" i="1"/>
  <c r="BO307" i="1"/>
  <c r="BG308" i="1"/>
  <c r="BS308" i="1"/>
  <c r="BS309" i="1"/>
  <c r="BR310" i="1"/>
  <c r="BQ311" i="1"/>
  <c r="AJ312" i="1"/>
  <c r="AZ312" i="1" s="1"/>
  <c r="BM314" i="1"/>
  <c r="BX314" i="1"/>
  <c r="BY316" i="1"/>
  <c r="BH316" i="1"/>
  <c r="BV316" i="1"/>
  <c r="BZ317" i="1"/>
  <c r="BT317" i="1"/>
  <c r="BV318" i="1"/>
  <c r="BN318" i="1"/>
  <c r="BT318" i="1"/>
  <c r="BX319" i="1"/>
  <c r="BR319" i="1"/>
  <c r="BR320" i="1"/>
  <c r="BN323" i="1"/>
  <c r="BZ323" i="1"/>
  <c r="BT324" i="1"/>
  <c r="BL324" i="1"/>
  <c r="BQ324" i="1"/>
  <c r="BI324" i="1"/>
  <c r="BA324" i="1"/>
  <c r="BU324" i="1"/>
  <c r="BV324" i="1" s="1"/>
  <c r="BM324" i="1"/>
  <c r="BH325" i="1"/>
  <c r="BU325" i="1"/>
  <c r="BV325" i="1" s="1"/>
  <c r="BG327" i="1"/>
  <c r="BP329" i="1"/>
  <c r="AJ331" i="1"/>
  <c r="BG331" i="1" s="1"/>
  <c r="BX332" i="1"/>
  <c r="AZ333" i="1"/>
  <c r="BK333" i="1"/>
  <c r="BQ333" i="1"/>
  <c r="BI333" i="1"/>
  <c r="BA333" i="1"/>
  <c r="BV333" i="1"/>
  <c r="BN333" i="1"/>
  <c r="BR333" i="1"/>
  <c r="BJ333" i="1"/>
  <c r="BO334" i="1"/>
  <c r="BS334" i="1"/>
  <c r="BI335" i="1"/>
  <c r="BZ337" i="1"/>
  <c r="BQ338" i="1"/>
  <c r="BX341" i="1"/>
  <c r="BS343" i="1"/>
  <c r="BK343" i="1"/>
  <c r="BP343" i="1"/>
  <c r="BH343" i="1"/>
  <c r="AZ343" i="1"/>
  <c r="BT343" i="1"/>
  <c r="BL343" i="1"/>
  <c r="BX344" i="1"/>
  <c r="BJ344" i="1"/>
  <c r="BZ344" i="1"/>
  <c r="BV350" i="1"/>
  <c r="BN350" i="1"/>
  <c r="BZ350" i="1"/>
  <c r="BR350" i="1"/>
  <c r="BZ354" i="1"/>
  <c r="BR354" i="1"/>
  <c r="BY354" i="1"/>
  <c r="BQ354" i="1"/>
  <c r="BV354" i="1"/>
  <c r="BN354" i="1"/>
  <c r="BY355" i="1"/>
  <c r="BZ357" i="1"/>
  <c r="BS358" i="1"/>
  <c r="BU361" i="1"/>
  <c r="BM361" i="1"/>
  <c r="BT361" i="1"/>
  <c r="BL361" i="1"/>
  <c r="BR361" i="1"/>
  <c r="BJ361" i="1"/>
  <c r="BQ361" i="1"/>
  <c r="BI361" i="1"/>
  <c r="BA361" i="1"/>
  <c r="BP361" i="1"/>
  <c r="BH361" i="1"/>
  <c r="BV361" i="1"/>
  <c r="BN361" i="1"/>
  <c r="BS362" i="1"/>
  <c r="BT363" i="1"/>
  <c r="BY365" i="1"/>
  <c r="BX365" i="1"/>
  <c r="BS365" i="1"/>
  <c r="BM366" i="1"/>
  <c r="AL366" i="1"/>
  <c r="AJ366" i="1" s="1"/>
  <c r="BO368" i="1"/>
  <c r="BO369" i="1"/>
  <c r="BA371" i="1"/>
  <c r="BX372" i="1"/>
  <c r="BZ373" i="1"/>
  <c r="BG377" i="1"/>
  <c r="BV379" i="1"/>
  <c r="BN379" i="1"/>
  <c r="BS379" i="1"/>
  <c r="BZ379" i="1"/>
  <c r="BR379" i="1"/>
  <c r="BX379" i="1"/>
  <c r="BK387" i="1"/>
  <c r="BJ387" i="1"/>
  <c r="BI387" i="1"/>
  <c r="BZ389" i="1"/>
  <c r="BO389" i="1"/>
  <c r="BZ397" i="1"/>
  <c r="BO397" i="1"/>
  <c r="BZ405" i="1"/>
  <c r="BO405" i="1"/>
  <c r="BZ413" i="1"/>
  <c r="BO413" i="1"/>
  <c r="BZ421" i="1"/>
  <c r="BO421" i="1"/>
  <c r="BZ429" i="1"/>
  <c r="BO429" i="1"/>
  <c r="BZ437" i="1"/>
  <c r="BO437" i="1"/>
  <c r="BX445" i="1"/>
  <c r="BO445" i="1"/>
  <c r="BZ453" i="1"/>
  <c r="BO453" i="1"/>
  <c r="BZ461" i="1"/>
  <c r="BO461" i="1"/>
  <c r="BZ469" i="1"/>
  <c r="BO469" i="1"/>
  <c r="BK475" i="1"/>
  <c r="BJ475" i="1"/>
  <c r="BI475" i="1"/>
  <c r="BA475" i="1"/>
  <c r="BX476" i="1"/>
  <c r="BQ477" i="1"/>
  <c r="BI477" i="1"/>
  <c r="BA477" i="1"/>
  <c r="BP477" i="1"/>
  <c r="BH477" i="1"/>
  <c r="AZ477" i="1"/>
  <c r="BN477" i="1"/>
  <c r="BU477" i="1"/>
  <c r="BV477" i="1" s="1"/>
  <c r="BM477" i="1"/>
  <c r="BT477" i="1"/>
  <c r="BL477" i="1"/>
  <c r="BS477" i="1"/>
  <c r="BK477" i="1"/>
  <c r="BR477" i="1"/>
  <c r="BJ477" i="1"/>
  <c r="BY484" i="1"/>
  <c r="BA487" i="1"/>
  <c r="BX488" i="1"/>
  <c r="BS488" i="1"/>
  <c r="BZ488" i="1"/>
  <c r="BH489" i="1"/>
  <c r="AZ489" i="1"/>
  <c r="BV491" i="1"/>
  <c r="BN491" i="1"/>
  <c r="BS491" i="1"/>
  <c r="BZ491" i="1"/>
  <c r="BR491" i="1"/>
  <c r="BY491" i="1"/>
  <c r="BQ491" i="1"/>
  <c r="BX491" i="1"/>
  <c r="BS510" i="1"/>
  <c r="BM518" i="1"/>
  <c r="BK521" i="1"/>
  <c r="BX525" i="1"/>
  <c r="BO525" i="1"/>
  <c r="BK528" i="1"/>
  <c r="BJ528" i="1"/>
  <c r="AL530" i="1"/>
  <c r="AJ530" i="1" s="1"/>
  <c r="BM530" i="1"/>
  <c r="BX530" i="1"/>
  <c r="BQ533" i="1"/>
  <c r="BI533" i="1"/>
  <c r="BA533" i="1"/>
  <c r="BP533" i="1"/>
  <c r="BH533" i="1"/>
  <c r="AZ533" i="1"/>
  <c r="BN533" i="1"/>
  <c r="BU533" i="1"/>
  <c r="BV533" i="1" s="1"/>
  <c r="BM533" i="1"/>
  <c r="BT533" i="1"/>
  <c r="BL533" i="1"/>
  <c r="BS533" i="1"/>
  <c r="BK533" i="1"/>
  <c r="BR533" i="1"/>
  <c r="BJ533" i="1"/>
  <c r="BK539" i="1"/>
  <c r="BJ539" i="1"/>
  <c r="BI539" i="1"/>
  <c r="BA539" i="1"/>
  <c r="BX540" i="1"/>
  <c r="BY541" i="1"/>
  <c r="BX541" i="1"/>
  <c r="BY548" i="1"/>
  <c r="BS566" i="1"/>
  <c r="BG573" i="1"/>
  <c r="BM574" i="1"/>
  <c r="BK577" i="1"/>
  <c r="BX581" i="1"/>
  <c r="BO581" i="1"/>
  <c r="BL595" i="1"/>
  <c r="BL614" i="1"/>
  <c r="BK614" i="1"/>
  <c r="BG614" i="1"/>
  <c r="BL622" i="1"/>
  <c r="AZ622" i="1"/>
  <c r="BJ622" i="1"/>
  <c r="BH622" i="1"/>
  <c r="BI628" i="1"/>
  <c r="BA628" i="1"/>
  <c r="BL628" i="1"/>
  <c r="AZ628" i="1"/>
  <c r="BJ628" i="1"/>
  <c r="BH628" i="1"/>
  <c r="BJ666" i="1"/>
  <c r="BK666" i="1"/>
  <c r="AZ666" i="1"/>
  <c r="BL666" i="1"/>
  <c r="BH666" i="1"/>
  <c r="BJ714" i="1"/>
  <c r="BL714" i="1"/>
  <c r="BK714" i="1"/>
  <c r="AZ714" i="1"/>
  <c r="BH714" i="1"/>
  <c r="BK737" i="1"/>
  <c r="BA737" i="1"/>
  <c r="BI737" i="1"/>
  <c r="AZ737" i="1"/>
  <c r="BH737" i="1"/>
  <c r="BG246" i="1"/>
  <c r="BK250" i="1"/>
  <c r="BG254" i="1"/>
  <c r="BO254" i="1"/>
  <c r="BK258" i="1"/>
  <c r="BG262" i="1"/>
  <c r="BO262" i="1"/>
  <c r="BK266" i="1"/>
  <c r="BG270" i="1"/>
  <c r="BK274" i="1"/>
  <c r="BG278" i="1"/>
  <c r="BK282" i="1"/>
  <c r="BG286" i="1"/>
  <c r="BK290" i="1"/>
  <c r="BG294" i="1"/>
  <c r="BO294" i="1"/>
  <c r="BG302" i="1"/>
  <c r="BK306" i="1"/>
  <c r="AZ307" i="1"/>
  <c r="BH307" i="1"/>
  <c r="BP307" i="1"/>
  <c r="BG310" i="1"/>
  <c r="BK314" i="1"/>
  <c r="AZ315" i="1"/>
  <c r="BH315" i="1"/>
  <c r="BP315" i="1"/>
  <c r="BG318" i="1"/>
  <c r="BO318" i="1"/>
  <c r="BK322" i="1"/>
  <c r="BS322" i="1"/>
  <c r="BP323" i="1"/>
  <c r="BG326" i="1"/>
  <c r="BK330" i="1"/>
  <c r="BP331" i="1"/>
  <c r="BG334" i="1"/>
  <c r="BK338" i="1"/>
  <c r="BH339" i="1"/>
  <c r="BP339" i="1"/>
  <c r="BG342" i="1"/>
  <c r="BO342" i="1"/>
  <c r="BK346" i="1"/>
  <c r="AZ347" i="1"/>
  <c r="BH347" i="1"/>
  <c r="BP347" i="1"/>
  <c r="BG350" i="1"/>
  <c r="BO350" i="1"/>
  <c r="BL351" i="1"/>
  <c r="BT351" i="1"/>
  <c r="BQ352" i="1"/>
  <c r="BY352" i="1"/>
  <c r="BK354" i="1"/>
  <c r="BP355" i="1"/>
  <c r="BO358" i="1"/>
  <c r="BL359" i="1"/>
  <c r="BT359" i="1"/>
  <c r="BI360" i="1"/>
  <c r="BQ360" i="1"/>
  <c r="BY360" i="1"/>
  <c r="BH363" i="1"/>
  <c r="BP363" i="1"/>
  <c r="BM364" i="1"/>
  <c r="BU364" i="1"/>
  <c r="BV364" i="1" s="1"/>
  <c r="BL367" i="1"/>
  <c r="BT367" i="1"/>
  <c r="BA368" i="1"/>
  <c r="BI368" i="1"/>
  <c r="BQ368" i="1"/>
  <c r="BY368" i="1"/>
  <c r="BK370" i="1"/>
  <c r="AZ371" i="1"/>
  <c r="BH371" i="1"/>
  <c r="BP371" i="1"/>
  <c r="BM372" i="1"/>
  <c r="BU372" i="1"/>
  <c r="BV372" i="1" s="1"/>
  <c r="BG374" i="1"/>
  <c r="BO374" i="1"/>
  <c r="BL375" i="1"/>
  <c r="BT375" i="1"/>
  <c r="BA376" i="1"/>
  <c r="BI376" i="1"/>
  <c r="BQ376" i="1"/>
  <c r="BY376" i="1"/>
  <c r="BK378" i="1"/>
  <c r="AZ379" i="1"/>
  <c r="BH379" i="1"/>
  <c r="BP379" i="1"/>
  <c r="BM380" i="1"/>
  <c r="BU380" i="1"/>
  <c r="BV380" i="1" s="1"/>
  <c r="BG382" i="1"/>
  <c r="BL383" i="1"/>
  <c r="BT383" i="1"/>
  <c r="BA384" i="1"/>
  <c r="BI384" i="1"/>
  <c r="BQ384" i="1"/>
  <c r="BY384" i="1"/>
  <c r="AZ387" i="1"/>
  <c r="BH387" i="1"/>
  <c r="BP387" i="1"/>
  <c r="BM388" i="1"/>
  <c r="BU388" i="1"/>
  <c r="BV388" i="1" s="1"/>
  <c r="BL391" i="1"/>
  <c r="BT391" i="1"/>
  <c r="BA392" i="1"/>
  <c r="BI392" i="1"/>
  <c r="BQ392" i="1"/>
  <c r="BY392" i="1"/>
  <c r="BN393" i="1"/>
  <c r="BV393" i="1"/>
  <c r="AZ395" i="1"/>
  <c r="BH395" i="1"/>
  <c r="BP395" i="1"/>
  <c r="BM396" i="1"/>
  <c r="BU396" i="1"/>
  <c r="BO398" i="1"/>
  <c r="BT399" i="1"/>
  <c r="BA400" i="1"/>
  <c r="BI400" i="1"/>
  <c r="BQ400" i="1"/>
  <c r="BY400" i="1"/>
  <c r="BN401" i="1"/>
  <c r="BV401" i="1"/>
  <c r="BP403" i="1"/>
  <c r="BM404" i="1"/>
  <c r="BU404" i="1"/>
  <c r="BV404" i="1" s="1"/>
  <c r="BT407" i="1"/>
  <c r="BA408" i="1"/>
  <c r="BI408" i="1"/>
  <c r="BQ408" i="1"/>
  <c r="BY408" i="1"/>
  <c r="BN409" i="1"/>
  <c r="BV409" i="1"/>
  <c r="BP411" i="1"/>
  <c r="BM412" i="1"/>
  <c r="BU412" i="1"/>
  <c r="BV412" i="1" s="1"/>
  <c r="BO414" i="1"/>
  <c r="BT415" i="1"/>
  <c r="BA416" i="1"/>
  <c r="BI416" i="1"/>
  <c r="BQ416" i="1"/>
  <c r="BY416" i="1"/>
  <c r="BN417" i="1"/>
  <c r="BV417" i="1"/>
  <c r="AZ419" i="1"/>
  <c r="BH419" i="1"/>
  <c r="BP419" i="1"/>
  <c r="BM420" i="1"/>
  <c r="BU420" i="1"/>
  <c r="BV420" i="1" s="1"/>
  <c r="BL423" i="1"/>
  <c r="BT423" i="1"/>
  <c r="BA424" i="1"/>
  <c r="BI424" i="1"/>
  <c r="BQ424" i="1"/>
  <c r="BY424" i="1"/>
  <c r="BN425" i="1"/>
  <c r="BV425" i="1"/>
  <c r="AZ427" i="1"/>
  <c r="BH427" i="1"/>
  <c r="BP427" i="1"/>
  <c r="BM428" i="1"/>
  <c r="BU428" i="1"/>
  <c r="BV428" i="1" s="1"/>
  <c r="BO430" i="1"/>
  <c r="BT431" i="1"/>
  <c r="BA432" i="1"/>
  <c r="BI432" i="1"/>
  <c r="BQ432" i="1"/>
  <c r="BY432" i="1"/>
  <c r="BN433" i="1"/>
  <c r="BV433" i="1"/>
  <c r="AZ435" i="1"/>
  <c r="BH435" i="1"/>
  <c r="BP435" i="1"/>
  <c r="BM436" i="1"/>
  <c r="BU436" i="1"/>
  <c r="BV436" i="1" s="1"/>
  <c r="BT439" i="1"/>
  <c r="BA440" i="1"/>
  <c r="BI440" i="1"/>
  <c r="BQ440" i="1"/>
  <c r="BY440" i="1"/>
  <c r="BN441" i="1"/>
  <c r="BV441" i="1"/>
  <c r="AZ443" i="1"/>
  <c r="BH443" i="1"/>
  <c r="BP443" i="1"/>
  <c r="BM444" i="1"/>
  <c r="BU444" i="1"/>
  <c r="BV444" i="1" s="1"/>
  <c r="BZ445" i="1"/>
  <c r="BT447" i="1"/>
  <c r="BA448" i="1"/>
  <c r="BI448" i="1"/>
  <c r="BQ448" i="1"/>
  <c r="BY448" i="1"/>
  <c r="BN449" i="1"/>
  <c r="BV449" i="1"/>
  <c r="AZ451" i="1"/>
  <c r="BH451" i="1"/>
  <c r="BP451" i="1"/>
  <c r="BM452" i="1"/>
  <c r="BU452" i="1"/>
  <c r="BO454" i="1"/>
  <c r="BT455" i="1"/>
  <c r="BA456" i="1"/>
  <c r="BI456" i="1"/>
  <c r="BQ456" i="1"/>
  <c r="BY456" i="1"/>
  <c r="BN457" i="1"/>
  <c r="BV457" i="1"/>
  <c r="AZ459" i="1"/>
  <c r="BH459" i="1"/>
  <c r="BP459" i="1"/>
  <c r="BM460" i="1"/>
  <c r="BU460" i="1"/>
  <c r="BV460" i="1" s="1"/>
  <c r="BT463" i="1"/>
  <c r="BA464" i="1"/>
  <c r="BI464" i="1"/>
  <c r="BQ464" i="1"/>
  <c r="BY464" i="1"/>
  <c r="BN465" i="1"/>
  <c r="BV465" i="1"/>
  <c r="BP467" i="1"/>
  <c r="BM468" i="1"/>
  <c r="BU468" i="1"/>
  <c r="BO470" i="1"/>
  <c r="BT471" i="1"/>
  <c r="BA472" i="1"/>
  <c r="BQ472" i="1"/>
  <c r="BY472" i="1"/>
  <c r="BN473" i="1"/>
  <c r="BV473" i="1"/>
  <c r="BK474" i="1"/>
  <c r="AZ475" i="1"/>
  <c r="BH475" i="1"/>
  <c r="BP475" i="1"/>
  <c r="BM476" i="1"/>
  <c r="BU476" i="1"/>
  <c r="BO478" i="1"/>
  <c r="BL479" i="1"/>
  <c r="BT479" i="1"/>
  <c r="BA480" i="1"/>
  <c r="BI480" i="1"/>
  <c r="BQ480" i="1"/>
  <c r="BY480" i="1"/>
  <c r="BN481" i="1"/>
  <c r="BV481" i="1"/>
  <c r="BK482" i="1"/>
  <c r="AZ483" i="1"/>
  <c r="BP483" i="1"/>
  <c r="BM484" i="1"/>
  <c r="BU484" i="1"/>
  <c r="BL487" i="1"/>
  <c r="BT487" i="1"/>
  <c r="BA488" i="1"/>
  <c r="BI488" i="1"/>
  <c r="BQ488" i="1"/>
  <c r="BY488" i="1"/>
  <c r="BN489" i="1"/>
  <c r="BV489" i="1"/>
  <c r="AZ491" i="1"/>
  <c r="BP491" i="1"/>
  <c r="BM492" i="1"/>
  <c r="BU492" i="1"/>
  <c r="BV492" i="1" s="1"/>
  <c r="BL495" i="1"/>
  <c r="BT495" i="1"/>
  <c r="BA496" i="1"/>
  <c r="BI496" i="1"/>
  <c r="BQ496" i="1"/>
  <c r="BY496" i="1"/>
  <c r="BN497" i="1"/>
  <c r="BV497" i="1"/>
  <c r="BK498" i="1"/>
  <c r="AZ499" i="1"/>
  <c r="BH499" i="1"/>
  <c r="BP499" i="1"/>
  <c r="BM500" i="1"/>
  <c r="BU500" i="1"/>
  <c r="BZ501" i="1"/>
  <c r="BL503" i="1"/>
  <c r="BT503" i="1"/>
  <c r="BA504" i="1"/>
  <c r="BI504" i="1"/>
  <c r="BQ504" i="1"/>
  <c r="BY504" i="1"/>
  <c r="BN505" i="1"/>
  <c r="BV505" i="1"/>
  <c r="BK506" i="1"/>
  <c r="AZ507" i="1"/>
  <c r="BH507" i="1"/>
  <c r="BP507" i="1"/>
  <c r="BM508" i="1"/>
  <c r="BU508" i="1"/>
  <c r="BV508" i="1" s="1"/>
  <c r="BZ509" i="1"/>
  <c r="BO510" i="1"/>
  <c r="BL511" i="1"/>
  <c r="BT511" i="1"/>
  <c r="BA512" i="1"/>
  <c r="BI512" i="1"/>
  <c r="BQ512" i="1"/>
  <c r="BY512" i="1"/>
  <c r="BN513" i="1"/>
  <c r="BV513" i="1"/>
  <c r="BK514" i="1"/>
  <c r="AZ515" i="1"/>
  <c r="BH515" i="1"/>
  <c r="BP515" i="1"/>
  <c r="BM516" i="1"/>
  <c r="BU516" i="1"/>
  <c r="BV516" i="1" s="1"/>
  <c r="BZ517" i="1"/>
  <c r="BO518" i="1"/>
  <c r="BL519" i="1"/>
  <c r="BT519" i="1"/>
  <c r="BA520" i="1"/>
  <c r="BI520" i="1"/>
  <c r="BQ520" i="1"/>
  <c r="BY520" i="1"/>
  <c r="BN521" i="1"/>
  <c r="BV521" i="1"/>
  <c r="BK522" i="1"/>
  <c r="AZ523" i="1"/>
  <c r="BH523" i="1"/>
  <c r="BP523" i="1"/>
  <c r="BM524" i="1"/>
  <c r="BU524" i="1"/>
  <c r="BV524" i="1" s="1"/>
  <c r="BZ525" i="1"/>
  <c r="BT527" i="1"/>
  <c r="BA528" i="1"/>
  <c r="BI528" i="1"/>
  <c r="BQ528" i="1"/>
  <c r="BY528" i="1"/>
  <c r="BN529" i="1"/>
  <c r="BV529" i="1"/>
  <c r="AZ531" i="1"/>
  <c r="BH531" i="1"/>
  <c r="BP531" i="1"/>
  <c r="BM532" i="1"/>
  <c r="BU532" i="1"/>
  <c r="BV532" i="1" s="1"/>
  <c r="BO534" i="1"/>
  <c r="BL535" i="1"/>
  <c r="BT535" i="1"/>
  <c r="BA536" i="1"/>
  <c r="BI536" i="1"/>
  <c r="BQ536" i="1"/>
  <c r="BY536" i="1"/>
  <c r="BN537" i="1"/>
  <c r="BV537" i="1"/>
  <c r="AZ539" i="1"/>
  <c r="BH539" i="1"/>
  <c r="BP539" i="1"/>
  <c r="BM540" i="1"/>
  <c r="BU540" i="1"/>
  <c r="BO542" i="1"/>
  <c r="BL543" i="1"/>
  <c r="BT543" i="1"/>
  <c r="BA544" i="1"/>
  <c r="BQ544" i="1"/>
  <c r="BY544" i="1"/>
  <c r="BN545" i="1"/>
  <c r="BV545" i="1"/>
  <c r="BK546" i="1"/>
  <c r="BP547" i="1"/>
  <c r="BM548" i="1"/>
  <c r="BU548" i="1"/>
  <c r="BO550" i="1"/>
  <c r="BL551" i="1"/>
  <c r="BT551" i="1"/>
  <c r="BA552" i="1"/>
  <c r="BI552" i="1"/>
  <c r="BQ552" i="1"/>
  <c r="BY552" i="1"/>
  <c r="BN553" i="1"/>
  <c r="BV553" i="1"/>
  <c r="BK554" i="1"/>
  <c r="AZ555" i="1"/>
  <c r="BH555" i="1"/>
  <c r="BP555" i="1"/>
  <c r="BM556" i="1"/>
  <c r="BU556" i="1"/>
  <c r="BL559" i="1"/>
  <c r="BT559" i="1"/>
  <c r="BA560" i="1"/>
  <c r="BI560" i="1"/>
  <c r="BQ560" i="1"/>
  <c r="BY560" i="1"/>
  <c r="BN561" i="1"/>
  <c r="BV561" i="1"/>
  <c r="BK562" i="1"/>
  <c r="BS562" i="1"/>
  <c r="AZ563" i="1"/>
  <c r="BH563" i="1"/>
  <c r="BP563" i="1"/>
  <c r="BM564" i="1"/>
  <c r="BU564" i="1"/>
  <c r="BV564" i="1" s="1"/>
  <c r="BL567" i="1"/>
  <c r="BT567" i="1"/>
  <c r="BI568" i="1"/>
  <c r="BQ568" i="1"/>
  <c r="BY568" i="1"/>
  <c r="BN569" i="1"/>
  <c r="BV569" i="1"/>
  <c r="BK570" i="1"/>
  <c r="AZ571" i="1"/>
  <c r="BH571" i="1"/>
  <c r="BP571" i="1"/>
  <c r="BM572" i="1"/>
  <c r="BU572" i="1"/>
  <c r="BV572" i="1" s="1"/>
  <c r="BZ573" i="1"/>
  <c r="BO574" i="1"/>
  <c r="BL575" i="1"/>
  <c r="BT575" i="1"/>
  <c r="BA576" i="1"/>
  <c r="BI576" i="1"/>
  <c r="BQ576" i="1"/>
  <c r="BY576" i="1"/>
  <c r="BN577" i="1"/>
  <c r="BV577" i="1"/>
  <c r="BK578" i="1"/>
  <c r="AZ579" i="1"/>
  <c r="BH579" i="1"/>
  <c r="BP579" i="1"/>
  <c r="BM580" i="1"/>
  <c r="BU580" i="1"/>
  <c r="BZ581" i="1"/>
  <c r="BO582" i="1"/>
  <c r="BT583" i="1"/>
  <c r="BA584" i="1"/>
  <c r="BI584" i="1"/>
  <c r="BQ584" i="1"/>
  <c r="BY584" i="1"/>
  <c r="BN585" i="1"/>
  <c r="BV585" i="1"/>
  <c r="BN586" i="1"/>
  <c r="BX586" i="1"/>
  <c r="AZ587" i="1"/>
  <c r="BH587" i="1"/>
  <c r="BN588" i="1"/>
  <c r="BX588" i="1"/>
  <c r="BU590" i="1"/>
  <c r="BV590" i="1" s="1"/>
  <c r="BM590" i="1"/>
  <c r="BQ590" i="1"/>
  <c r="BI590" i="1"/>
  <c r="BA590" i="1"/>
  <c r="BG591" i="1"/>
  <c r="BS592" i="1"/>
  <c r="BR593" i="1"/>
  <c r="BK594" i="1"/>
  <c r="BZ595" i="1"/>
  <c r="BV596" i="1"/>
  <c r="BX597" i="1"/>
  <c r="BQ597" i="1"/>
  <c r="AZ598" i="1"/>
  <c r="BJ598" i="1"/>
  <c r="BO599" i="1"/>
  <c r="BO601" i="1"/>
  <c r="BY602" i="1"/>
  <c r="BH602" i="1"/>
  <c r="BM603" i="1"/>
  <c r="BX603" i="1"/>
  <c r="BO604" i="1"/>
  <c r="BT604" i="1"/>
  <c r="BN605" i="1"/>
  <c r="BG606" i="1"/>
  <c r="BL607" i="1"/>
  <c r="BR607" i="1"/>
  <c r="BJ607" i="1"/>
  <c r="BV607" i="1"/>
  <c r="BN607" i="1"/>
  <c r="BR608" i="1"/>
  <c r="AJ609" i="1"/>
  <c r="BA609" i="1" s="1"/>
  <c r="BM609" i="1"/>
  <c r="BT609" i="1"/>
  <c r="BP609" i="1"/>
  <c r="BP610" i="1"/>
  <c r="BK611" i="1"/>
  <c r="BQ612" i="1"/>
  <c r="BZ612" i="1"/>
  <c r="BO614" i="1"/>
  <c r="BZ614" i="1"/>
  <c r="BA615" i="1"/>
  <c r="BI615" i="1"/>
  <c r="BT615" i="1"/>
  <c r="BQ616" i="1"/>
  <c r="BZ616" i="1"/>
  <c r="BM617" i="1"/>
  <c r="BY617" i="1"/>
  <c r="BY618" i="1"/>
  <c r="BZ619" i="1"/>
  <c r="AL620" i="1"/>
  <c r="AJ620" i="1" s="1"/>
  <c r="BR620" i="1"/>
  <c r="BM624" i="1"/>
  <c r="BY624" i="1"/>
  <c r="BS624" i="1"/>
  <c r="BY626" i="1"/>
  <c r="BM627" i="1"/>
  <c r="BM632" i="1"/>
  <c r="BY632" i="1"/>
  <c r="BS632" i="1"/>
  <c r="BV636" i="1"/>
  <c r="AL638" i="1"/>
  <c r="AJ638" i="1" s="1"/>
  <c r="BG638" i="1" s="1"/>
  <c r="BI639" i="1"/>
  <c r="AJ640" i="1"/>
  <c r="AL646" i="1"/>
  <c r="AJ646" i="1" s="1"/>
  <c r="BG646" i="1" s="1"/>
  <c r="BI647" i="1"/>
  <c r="AJ648" i="1"/>
  <c r="AL654" i="1"/>
  <c r="AJ654" i="1" s="1"/>
  <c r="BI655" i="1"/>
  <c r="AJ656" i="1"/>
  <c r="AL662" i="1"/>
  <c r="AJ662" i="1" s="1"/>
  <c r="BG662" i="1" s="1"/>
  <c r="BI663" i="1"/>
  <c r="AJ664" i="1"/>
  <c r="AL670" i="1"/>
  <c r="AJ670" i="1" s="1"/>
  <c r="BG670" i="1" s="1"/>
  <c r="BI671" i="1"/>
  <c r="AJ672" i="1"/>
  <c r="BY673" i="1"/>
  <c r="BS675" i="1"/>
  <c r="BZ675" i="1"/>
  <c r="BX675" i="1"/>
  <c r="BM675" i="1"/>
  <c r="BX676" i="1"/>
  <c r="BM676" i="1"/>
  <c r="BO679" i="1"/>
  <c r="BZ681" i="1"/>
  <c r="BG681" i="1"/>
  <c r="AJ683" i="1"/>
  <c r="AJ684" i="1"/>
  <c r="BQ685" i="1"/>
  <c r="BI685" i="1"/>
  <c r="BA685" i="1"/>
  <c r="BP685" i="1"/>
  <c r="BH685" i="1"/>
  <c r="AZ685" i="1"/>
  <c r="BN685" i="1"/>
  <c r="BU685" i="1"/>
  <c r="BV685" i="1" s="1"/>
  <c r="BM685" i="1"/>
  <c r="BT685" i="1"/>
  <c r="BL685" i="1"/>
  <c r="BR685" i="1"/>
  <c r="BJ685" i="1"/>
  <c r="BZ687" i="1"/>
  <c r="BX687" i="1"/>
  <c r="BM687" i="1"/>
  <c r="BX688" i="1"/>
  <c r="BM688" i="1"/>
  <c r="BY688" i="1"/>
  <c r="BQ690" i="1"/>
  <c r="BY693" i="1"/>
  <c r="AJ695" i="1"/>
  <c r="AJ696" i="1"/>
  <c r="BU697" i="1"/>
  <c r="BV697" i="1" s="1"/>
  <c r="BM697" i="1"/>
  <c r="BT697" i="1"/>
  <c r="BL697" i="1"/>
  <c r="BR697" i="1"/>
  <c r="BJ697" i="1"/>
  <c r="BQ697" i="1"/>
  <c r="BI697" i="1"/>
  <c r="BA697" i="1"/>
  <c r="BP697" i="1"/>
  <c r="BH697" i="1"/>
  <c r="AZ697" i="1"/>
  <c r="BN697" i="1"/>
  <c r="BS703" i="1"/>
  <c r="BS704" i="1"/>
  <c r="BX706" i="1"/>
  <c r="AJ710" i="1"/>
  <c r="AM711" i="1"/>
  <c r="AJ711" i="1" s="1"/>
  <c r="BG711" i="1" s="1"/>
  <c r="BM711" i="1"/>
  <c r="AJ712" i="1"/>
  <c r="BS715" i="1"/>
  <c r="BZ715" i="1"/>
  <c r="BY715" i="1"/>
  <c r="BQ715" i="1"/>
  <c r="BX715" i="1"/>
  <c r="BP715" i="1"/>
  <c r="BV715" i="1"/>
  <c r="AJ720" i="1"/>
  <c r="BM722" i="1"/>
  <c r="BM723" i="1"/>
  <c r="BU725" i="1"/>
  <c r="BQ746" i="1"/>
  <c r="AJ754" i="1"/>
  <c r="BJ784" i="1"/>
  <c r="BI784" i="1"/>
  <c r="BA784" i="1"/>
  <c r="BH784" i="1"/>
  <c r="BL784" i="1"/>
  <c r="AZ784" i="1"/>
  <c r="BK784" i="1"/>
  <c r="BJ792" i="1"/>
  <c r="BI792" i="1"/>
  <c r="BA792" i="1"/>
  <c r="BL792" i="1"/>
  <c r="AZ792" i="1"/>
  <c r="BK792" i="1"/>
  <c r="BH792" i="1"/>
  <c r="BX390" i="1"/>
  <c r="BG393" i="1"/>
  <c r="BO393" i="1"/>
  <c r="BV396" i="1"/>
  <c r="BX398" i="1"/>
  <c r="BG401" i="1"/>
  <c r="BO401" i="1"/>
  <c r="BX406" i="1"/>
  <c r="BG409" i="1"/>
  <c r="BO409" i="1"/>
  <c r="BX414" i="1"/>
  <c r="BG417" i="1"/>
  <c r="BO417" i="1"/>
  <c r="BX422" i="1"/>
  <c r="BG425" i="1"/>
  <c r="BO425" i="1"/>
  <c r="BX430" i="1"/>
  <c r="BG433" i="1"/>
  <c r="BO433" i="1"/>
  <c r="BX438" i="1"/>
  <c r="BG441" i="1"/>
  <c r="BO441" i="1"/>
  <c r="BX446" i="1"/>
  <c r="BG449" i="1"/>
  <c r="BO449" i="1"/>
  <c r="BV452" i="1"/>
  <c r="BX454" i="1"/>
  <c r="BG457" i="1"/>
  <c r="BO457" i="1"/>
  <c r="BX462" i="1"/>
  <c r="BG465" i="1"/>
  <c r="BO465" i="1"/>
  <c r="BV468" i="1"/>
  <c r="BX470" i="1"/>
  <c r="BG473" i="1"/>
  <c r="BO473" i="1"/>
  <c r="BT474" i="1"/>
  <c r="BV476" i="1"/>
  <c r="BX478" i="1"/>
  <c r="BG481" i="1"/>
  <c r="BO481" i="1"/>
  <c r="BT482" i="1"/>
  <c r="BN484" i="1"/>
  <c r="BV484" i="1"/>
  <c r="BX486" i="1"/>
  <c r="BM487" i="1"/>
  <c r="BG489" i="1"/>
  <c r="BO489" i="1"/>
  <c r="BT490" i="1"/>
  <c r="BN492" i="1"/>
  <c r="BX494" i="1"/>
  <c r="BM495" i="1"/>
  <c r="BO497" i="1"/>
  <c r="BT498" i="1"/>
  <c r="BN500" i="1"/>
  <c r="BV500" i="1"/>
  <c r="BX502" i="1"/>
  <c r="BM503" i="1"/>
  <c r="BG505" i="1"/>
  <c r="BO505" i="1"/>
  <c r="BT506" i="1"/>
  <c r="BN508" i="1"/>
  <c r="BX510" i="1"/>
  <c r="BM511" i="1"/>
  <c r="BG513" i="1"/>
  <c r="BO513" i="1"/>
  <c r="BT514" i="1"/>
  <c r="BN516" i="1"/>
  <c r="BX518" i="1"/>
  <c r="BM519" i="1"/>
  <c r="BG521" i="1"/>
  <c r="BO521" i="1"/>
  <c r="BT522" i="1"/>
  <c r="BN524" i="1"/>
  <c r="BX526" i="1"/>
  <c r="BM527" i="1"/>
  <c r="BG529" i="1"/>
  <c r="BO529" i="1"/>
  <c r="BT530" i="1"/>
  <c r="BN532" i="1"/>
  <c r="BX534" i="1"/>
  <c r="BM535" i="1"/>
  <c r="BG537" i="1"/>
  <c r="BO537" i="1"/>
  <c r="BT538" i="1"/>
  <c r="BN540" i="1"/>
  <c r="BV540" i="1"/>
  <c r="BX542" i="1"/>
  <c r="BM543" i="1"/>
  <c r="BG545" i="1"/>
  <c r="BO545" i="1"/>
  <c r="BT546" i="1"/>
  <c r="BN548" i="1"/>
  <c r="BV548" i="1"/>
  <c r="BP550" i="1"/>
  <c r="BX550" i="1"/>
  <c r="BM551" i="1"/>
  <c r="BO553" i="1"/>
  <c r="BT554" i="1"/>
  <c r="BN556" i="1"/>
  <c r="BV556" i="1"/>
  <c r="BX558" i="1"/>
  <c r="BM559" i="1"/>
  <c r="BO561" i="1"/>
  <c r="BT562" i="1"/>
  <c r="BN564" i="1"/>
  <c r="BX566" i="1"/>
  <c r="BM567" i="1"/>
  <c r="BG569" i="1"/>
  <c r="BO569" i="1"/>
  <c r="BT570" i="1"/>
  <c r="BN572" i="1"/>
  <c r="BX574" i="1"/>
  <c r="BM575" i="1"/>
  <c r="BG577" i="1"/>
  <c r="BO577" i="1"/>
  <c r="BT578" i="1"/>
  <c r="BN580" i="1"/>
  <c r="BV580" i="1"/>
  <c r="BX582" i="1"/>
  <c r="BG585" i="1"/>
  <c r="BO585" i="1"/>
  <c r="BO586" i="1"/>
  <c r="BZ586" i="1"/>
  <c r="BP588" i="1"/>
  <c r="BY588" i="1"/>
  <c r="AZ591" i="1"/>
  <c r="BH591" i="1"/>
  <c r="BS591" i="1"/>
  <c r="BS593" i="1"/>
  <c r="BQ594" i="1"/>
  <c r="BI594" i="1"/>
  <c r="BA594" i="1"/>
  <c r="BU594" i="1"/>
  <c r="BV594" i="1" s="1"/>
  <c r="BM594" i="1"/>
  <c r="BG597" i="1"/>
  <c r="BR597" i="1"/>
  <c r="BZ599" i="1"/>
  <c r="BP599" i="1"/>
  <c r="BV600" i="1"/>
  <c r="BX601" i="1"/>
  <c r="BQ601" i="1"/>
  <c r="BO603" i="1"/>
  <c r="BO605" i="1"/>
  <c r="BH606" i="1"/>
  <c r="BS606" i="1"/>
  <c r="BM607" i="1"/>
  <c r="BX607" i="1"/>
  <c r="BN609" i="1"/>
  <c r="BY609" i="1"/>
  <c r="BG610" i="1"/>
  <c r="BR610" i="1"/>
  <c r="BV611" i="1"/>
  <c r="BN611" i="1"/>
  <c r="BR611" i="1"/>
  <c r="BJ611" i="1"/>
  <c r="AJ613" i="1"/>
  <c r="BG613" i="1" s="1"/>
  <c r="BM613" i="1"/>
  <c r="BP613" i="1"/>
  <c r="BT613" i="1"/>
  <c r="BP614" i="1"/>
  <c r="BK615" i="1"/>
  <c r="BR616" i="1"/>
  <c r="BN617" i="1"/>
  <c r="BG619" i="1"/>
  <c r="BS619" i="1"/>
  <c r="AM621" i="1"/>
  <c r="AJ621" i="1" s="1"/>
  <c r="BZ623" i="1"/>
  <c r="BX623" i="1"/>
  <c r="BR623" i="1"/>
  <c r="BP623" i="1"/>
  <c r="BV623" i="1"/>
  <c r="BN623" i="1"/>
  <c r="BT623" i="1"/>
  <c r="BO624" i="1"/>
  <c r="BO627" i="1"/>
  <c r="AM629" i="1"/>
  <c r="AJ629" i="1" s="1"/>
  <c r="BL629" i="1" s="1"/>
  <c r="BZ631" i="1"/>
  <c r="BX631" i="1"/>
  <c r="BR631" i="1"/>
  <c r="BP631" i="1"/>
  <c r="BV631" i="1"/>
  <c r="BN631" i="1"/>
  <c r="BT631" i="1"/>
  <c r="BO632" i="1"/>
  <c r="BY636" i="1"/>
  <c r="BS636" i="1"/>
  <c r="BY637" i="1"/>
  <c r="BM637" i="1"/>
  <c r="BA639" i="1"/>
  <c r="BM639" i="1"/>
  <c r="BS640" i="1"/>
  <c r="BS644" i="1"/>
  <c r="BY645" i="1"/>
  <c r="BM645" i="1"/>
  <c r="BA647" i="1"/>
  <c r="BM647" i="1"/>
  <c r="BS648" i="1"/>
  <c r="BY653" i="1"/>
  <c r="BM653" i="1"/>
  <c r="BA655" i="1"/>
  <c r="BM655" i="1"/>
  <c r="BS656" i="1"/>
  <c r="BY661" i="1"/>
  <c r="BM661" i="1"/>
  <c r="BA663" i="1"/>
  <c r="BM663" i="1"/>
  <c r="BS664" i="1"/>
  <c r="BY669" i="1"/>
  <c r="BM669" i="1"/>
  <c r="BA671" i="1"/>
  <c r="BM671" i="1"/>
  <c r="BS672" i="1"/>
  <c r="BA675" i="1"/>
  <c r="BS679" i="1"/>
  <c r="BH682" i="1"/>
  <c r="BA687" i="1"/>
  <c r="BX690" i="1"/>
  <c r="BS692" i="1"/>
  <c r="BV694" i="1"/>
  <c r="BJ698" i="1"/>
  <c r="BL698" i="1"/>
  <c r="BK698" i="1"/>
  <c r="BX700" i="1"/>
  <c r="BK707" i="1"/>
  <c r="BI707" i="1"/>
  <c r="BA707" i="1"/>
  <c r="BH707" i="1"/>
  <c r="AZ707" i="1"/>
  <c r="BQ709" i="1"/>
  <c r="BI709" i="1"/>
  <c r="BA709" i="1"/>
  <c r="BP709" i="1"/>
  <c r="BH709" i="1"/>
  <c r="AZ709" i="1"/>
  <c r="BN709" i="1"/>
  <c r="BU709" i="1"/>
  <c r="BV709" i="1" s="1"/>
  <c r="BM709" i="1"/>
  <c r="BT709" i="1"/>
  <c r="BL709" i="1"/>
  <c r="BS709" i="1"/>
  <c r="BK709" i="1"/>
  <c r="BR709" i="1"/>
  <c r="BJ709" i="1"/>
  <c r="BL721" i="1"/>
  <c r="BR725" i="1"/>
  <c r="BZ725" i="1"/>
  <c r="BO725" i="1"/>
  <c r="BY725" i="1"/>
  <c r="BM725" i="1"/>
  <c r="BJ726" i="1"/>
  <c r="BH726" i="1"/>
  <c r="AZ726" i="1"/>
  <c r="BL738" i="1"/>
  <c r="BA738" i="1"/>
  <c r="BJ738" i="1"/>
  <c r="BH738" i="1"/>
  <c r="BG756" i="1"/>
  <c r="BL802" i="1"/>
  <c r="BK802" i="1"/>
  <c r="AZ802" i="1"/>
  <c r="BJ802" i="1"/>
  <c r="BH802" i="1"/>
  <c r="BG364" i="1"/>
  <c r="BO364" i="1"/>
  <c r="BO372" i="1"/>
  <c r="BG380" i="1"/>
  <c r="BO380" i="1"/>
  <c r="BG388" i="1"/>
  <c r="BO388" i="1"/>
  <c r="BN391" i="1"/>
  <c r="BV391" i="1"/>
  <c r="AZ393" i="1"/>
  <c r="BH393" i="1"/>
  <c r="BP393" i="1"/>
  <c r="BX393" i="1"/>
  <c r="BG396" i="1"/>
  <c r="BO396" i="1"/>
  <c r="BN399" i="1"/>
  <c r="BV399" i="1"/>
  <c r="AZ401" i="1"/>
  <c r="BH401" i="1"/>
  <c r="BP401" i="1"/>
  <c r="BX401" i="1"/>
  <c r="BG404" i="1"/>
  <c r="BO404" i="1"/>
  <c r="BN407" i="1"/>
  <c r="BV407" i="1"/>
  <c r="AZ409" i="1"/>
  <c r="BH409" i="1"/>
  <c r="BP409" i="1"/>
  <c r="BX409" i="1"/>
  <c r="BG412" i="1"/>
  <c r="BO412" i="1"/>
  <c r="BN415" i="1"/>
  <c r="BV415" i="1"/>
  <c r="AZ417" i="1"/>
  <c r="BH417" i="1"/>
  <c r="BP417" i="1"/>
  <c r="BX417" i="1"/>
  <c r="BG420" i="1"/>
  <c r="BO420" i="1"/>
  <c r="BN423" i="1"/>
  <c r="BV423" i="1"/>
  <c r="AZ425" i="1"/>
  <c r="BH425" i="1"/>
  <c r="BP425" i="1"/>
  <c r="BX425" i="1"/>
  <c r="BG428" i="1"/>
  <c r="BO428" i="1"/>
  <c r="BN431" i="1"/>
  <c r="BV431" i="1"/>
  <c r="AZ433" i="1"/>
  <c r="BH433" i="1"/>
  <c r="BP433" i="1"/>
  <c r="BX433" i="1"/>
  <c r="BG436" i="1"/>
  <c r="BO436" i="1"/>
  <c r="BN439" i="1"/>
  <c r="BV439" i="1"/>
  <c r="AZ441" i="1"/>
  <c r="BH441" i="1"/>
  <c r="BP441" i="1"/>
  <c r="BX441" i="1"/>
  <c r="BG444" i="1"/>
  <c r="BO444" i="1"/>
  <c r="BN447" i="1"/>
  <c r="BV447" i="1"/>
  <c r="AZ449" i="1"/>
  <c r="BH449" i="1"/>
  <c r="BP449" i="1"/>
  <c r="BX449" i="1"/>
  <c r="BG452" i="1"/>
  <c r="BO452" i="1"/>
  <c r="BN455" i="1"/>
  <c r="BV455" i="1"/>
  <c r="AZ457" i="1"/>
  <c r="BH457" i="1"/>
  <c r="BP457" i="1"/>
  <c r="BX457" i="1"/>
  <c r="BG460" i="1"/>
  <c r="BO460" i="1"/>
  <c r="BN463" i="1"/>
  <c r="BV463" i="1"/>
  <c r="AZ465" i="1"/>
  <c r="BH465" i="1"/>
  <c r="BP465" i="1"/>
  <c r="BX465" i="1"/>
  <c r="BG468" i="1"/>
  <c r="BO468" i="1"/>
  <c r="BN471" i="1"/>
  <c r="BV471" i="1"/>
  <c r="AZ473" i="1"/>
  <c r="BH473" i="1"/>
  <c r="BP473" i="1"/>
  <c r="BX473" i="1"/>
  <c r="BG476" i="1"/>
  <c r="BO476" i="1"/>
  <c r="BN479" i="1"/>
  <c r="BV479" i="1"/>
  <c r="BX481" i="1"/>
  <c r="BG484" i="1"/>
  <c r="BO484" i="1"/>
  <c r="BX489" i="1"/>
  <c r="BG492" i="1"/>
  <c r="BO492" i="1"/>
  <c r="BX497" i="1"/>
  <c r="BG500" i="1"/>
  <c r="BO500" i="1"/>
  <c r="BX505" i="1"/>
  <c r="BG508" i="1"/>
  <c r="BO508" i="1"/>
  <c r="BX513" i="1"/>
  <c r="BG516" i="1"/>
  <c r="BO516" i="1"/>
  <c r="BX521" i="1"/>
  <c r="BO524" i="1"/>
  <c r="BX529" i="1"/>
  <c r="BG532" i="1"/>
  <c r="BO532" i="1"/>
  <c r="BX537" i="1"/>
  <c r="BG540" i="1"/>
  <c r="BO540" i="1"/>
  <c r="BX545" i="1"/>
  <c r="BG548" i="1"/>
  <c r="BO548" i="1"/>
  <c r="BX553" i="1"/>
  <c r="BG556" i="1"/>
  <c r="BO556" i="1"/>
  <c r="BX561" i="1"/>
  <c r="BG564" i="1"/>
  <c r="BO564" i="1"/>
  <c r="BX569" i="1"/>
  <c r="BG572" i="1"/>
  <c r="BO572" i="1"/>
  <c r="BX577" i="1"/>
  <c r="BG580" i="1"/>
  <c r="BO580" i="1"/>
  <c r="BN583" i="1"/>
  <c r="BV583" i="1"/>
  <c r="AZ585" i="1"/>
  <c r="BH585" i="1"/>
  <c r="BP585" i="1"/>
  <c r="BX585" i="1"/>
  <c r="BP586" i="1"/>
  <c r="BQ588" i="1"/>
  <c r="BZ588" i="1"/>
  <c r="BI591" i="1"/>
  <c r="BT591" i="1"/>
  <c r="BU593" i="1"/>
  <c r="BV593" i="1" s="1"/>
  <c r="BN594" i="1"/>
  <c r="BI597" i="1"/>
  <c r="BS597" i="1"/>
  <c r="BU598" i="1"/>
  <c r="BV598" i="1" s="1"/>
  <c r="BM598" i="1"/>
  <c r="BQ598" i="1"/>
  <c r="BI598" i="1"/>
  <c r="BA598" i="1"/>
  <c r="BQ599" i="1"/>
  <c r="BM600" i="1"/>
  <c r="BS600" i="1"/>
  <c r="BZ603" i="1"/>
  <c r="BP603" i="1"/>
  <c r="BX605" i="1"/>
  <c r="BQ605" i="1"/>
  <c r="BO607" i="1"/>
  <c r="BY607" i="1"/>
  <c r="BO609" i="1"/>
  <c r="BZ609" i="1"/>
  <c r="BY610" i="1"/>
  <c r="BH610" i="1"/>
  <c r="BS610" i="1"/>
  <c r="BY613" i="1"/>
  <c r="BR615" i="1"/>
  <c r="BJ615" i="1"/>
  <c r="BV615" i="1"/>
  <c r="BN615" i="1"/>
  <c r="BM616" i="1"/>
  <c r="AZ619" i="1"/>
  <c r="BH619" i="1"/>
  <c r="BU619" i="1"/>
  <c r="BV619" i="1" s="1"/>
  <c r="BY620" i="1"/>
  <c r="BQ620" i="1"/>
  <c r="BX621" i="1"/>
  <c r="BZ621" i="1"/>
  <c r="AJ627" i="1"/>
  <c r="BG627" i="1" s="1"/>
  <c r="BQ627" i="1"/>
  <c r="BX629" i="1"/>
  <c r="BZ629" i="1"/>
  <c r="BO633" i="1"/>
  <c r="BX636" i="1"/>
  <c r="BO637" i="1"/>
  <c r="BO639" i="1"/>
  <c r="BO641" i="1"/>
  <c r="BM644" i="1"/>
  <c r="BX644" i="1"/>
  <c r="BO645" i="1"/>
  <c r="BO647" i="1"/>
  <c r="BO649" i="1"/>
  <c r="BQ650" i="1"/>
  <c r="BM652" i="1"/>
  <c r="BX652" i="1"/>
  <c r="BO653" i="1"/>
  <c r="BO655" i="1"/>
  <c r="BO657" i="1"/>
  <c r="BQ658" i="1"/>
  <c r="BM660" i="1"/>
  <c r="BX660" i="1"/>
  <c r="BO661" i="1"/>
  <c r="BO663" i="1"/>
  <c r="BO665" i="1"/>
  <c r="BQ666" i="1"/>
  <c r="BM668" i="1"/>
  <c r="BX668" i="1"/>
  <c r="BO669" i="1"/>
  <c r="BO671" i="1"/>
  <c r="BU673" i="1"/>
  <c r="BV673" i="1" s="1"/>
  <c r="BM673" i="1"/>
  <c r="BT673" i="1"/>
  <c r="BR673" i="1"/>
  <c r="BQ673" i="1"/>
  <c r="BP673" i="1"/>
  <c r="BN673" i="1"/>
  <c r="BX677" i="1"/>
  <c r="BX678" i="1"/>
  <c r="BV680" i="1"/>
  <c r="BO681" i="1"/>
  <c r="BL682" i="1"/>
  <c r="BS683" i="1"/>
  <c r="BZ683" i="1"/>
  <c r="BX683" i="1"/>
  <c r="BM683" i="1"/>
  <c r="BX684" i="1"/>
  <c r="BM684" i="1"/>
  <c r="BZ689" i="1"/>
  <c r="BL692" i="1"/>
  <c r="BI692" i="1"/>
  <c r="BA692" i="1"/>
  <c r="BH692" i="1"/>
  <c r="AZ692" i="1"/>
  <c r="BJ692" i="1"/>
  <c r="BQ693" i="1"/>
  <c r="BP693" i="1"/>
  <c r="BN693" i="1"/>
  <c r="BU693" i="1"/>
  <c r="BV693" i="1" s="1"/>
  <c r="BM693" i="1"/>
  <c r="BT693" i="1"/>
  <c r="BR693" i="1"/>
  <c r="BZ695" i="1"/>
  <c r="BX695" i="1"/>
  <c r="BM695" i="1"/>
  <c r="BX696" i="1"/>
  <c r="BM696" i="1"/>
  <c r="BY696" i="1"/>
  <c r="AJ702" i="1"/>
  <c r="AM703" i="1"/>
  <c r="AJ703" i="1" s="1"/>
  <c r="BM703" i="1"/>
  <c r="AJ704" i="1"/>
  <c r="AJ716" i="1"/>
  <c r="BX720" i="1"/>
  <c r="BZ720" i="1"/>
  <c r="BY720" i="1"/>
  <c r="BI734" i="1"/>
  <c r="BV745" i="1"/>
  <c r="BN745" i="1"/>
  <c r="BZ745" i="1"/>
  <c r="BX745" i="1"/>
  <c r="BS745" i="1"/>
  <c r="BQ745" i="1"/>
  <c r="BP745" i="1"/>
  <c r="BY745" i="1"/>
  <c r="BI761" i="1"/>
  <c r="AZ761" i="1"/>
  <c r="BH761" i="1"/>
  <c r="BK761" i="1"/>
  <c r="BA761" i="1"/>
  <c r="BQ771" i="1"/>
  <c r="BP771" i="1"/>
  <c r="BN771" i="1"/>
  <c r="BT771" i="1"/>
  <c r="BU771" i="1"/>
  <c r="BV771" i="1" s="1"/>
  <c r="BS771" i="1"/>
  <c r="BR771" i="1"/>
  <c r="BO771" i="1"/>
  <c r="BM771" i="1"/>
  <c r="BI785" i="1"/>
  <c r="AZ785" i="1"/>
  <c r="BH785" i="1"/>
  <c r="BK785" i="1"/>
  <c r="BA785" i="1"/>
  <c r="BK817" i="1"/>
  <c r="BA817" i="1"/>
  <c r="BI817" i="1"/>
  <c r="AZ817" i="1"/>
  <c r="BH817" i="1"/>
  <c r="BG351" i="1"/>
  <c r="BL352" i="1"/>
  <c r="BT352" i="1"/>
  <c r="BR358" i="1"/>
  <c r="BZ358" i="1"/>
  <c r="BG359" i="1"/>
  <c r="BT360" i="1"/>
  <c r="BN362" i="1"/>
  <c r="BV362" i="1"/>
  <c r="AZ364" i="1"/>
  <c r="BH364" i="1"/>
  <c r="BP364" i="1"/>
  <c r="BR366" i="1"/>
  <c r="BZ366" i="1"/>
  <c r="BG367" i="1"/>
  <c r="BL368" i="1"/>
  <c r="BT368" i="1"/>
  <c r="BN370" i="1"/>
  <c r="BV370" i="1"/>
  <c r="AZ372" i="1"/>
  <c r="BH372" i="1"/>
  <c r="BP372" i="1"/>
  <c r="BR374" i="1"/>
  <c r="BZ374" i="1"/>
  <c r="BG375" i="1"/>
  <c r="BL376" i="1"/>
  <c r="BT376" i="1"/>
  <c r="BN378" i="1"/>
  <c r="BV378" i="1"/>
  <c r="AZ380" i="1"/>
  <c r="BH380" i="1"/>
  <c r="BP380" i="1"/>
  <c r="BR382" i="1"/>
  <c r="BZ382" i="1"/>
  <c r="BG383" i="1"/>
  <c r="BL384" i="1"/>
  <c r="BT384" i="1"/>
  <c r="BN386" i="1"/>
  <c r="BV386" i="1"/>
  <c r="AZ388" i="1"/>
  <c r="BH388" i="1"/>
  <c r="BP388" i="1"/>
  <c r="AL390" i="1"/>
  <c r="AJ390" i="1" s="1"/>
  <c r="BR390" i="1"/>
  <c r="BZ390" i="1"/>
  <c r="BL392" i="1"/>
  <c r="BT392" i="1"/>
  <c r="BA393" i="1"/>
  <c r="BI393" i="1"/>
  <c r="BQ393" i="1"/>
  <c r="BN394" i="1"/>
  <c r="BV394" i="1"/>
  <c r="AZ396" i="1"/>
  <c r="BH396" i="1"/>
  <c r="BP396" i="1"/>
  <c r="AL398" i="1"/>
  <c r="AJ398" i="1" s="1"/>
  <c r="BR398" i="1"/>
  <c r="BZ398" i="1"/>
  <c r="BL400" i="1"/>
  <c r="BT400" i="1"/>
  <c r="BA401" i="1"/>
  <c r="BI401" i="1"/>
  <c r="BQ401" i="1"/>
  <c r="BN402" i="1"/>
  <c r="BV402" i="1"/>
  <c r="AZ404" i="1"/>
  <c r="BH404" i="1"/>
  <c r="BP404" i="1"/>
  <c r="AL406" i="1"/>
  <c r="AJ406" i="1" s="1"/>
  <c r="BK406" i="1" s="1"/>
  <c r="BR406" i="1"/>
  <c r="BZ406" i="1"/>
  <c r="BL408" i="1"/>
  <c r="BT408" i="1"/>
  <c r="BA409" i="1"/>
  <c r="BI409" i="1"/>
  <c r="BQ409" i="1"/>
  <c r="BN410" i="1"/>
  <c r="BV410" i="1"/>
  <c r="AZ412" i="1"/>
  <c r="BH412" i="1"/>
  <c r="BP412" i="1"/>
  <c r="AL414" i="1"/>
  <c r="AJ414" i="1" s="1"/>
  <c r="BG414" i="1" s="1"/>
  <c r="BR414" i="1"/>
  <c r="BZ414" i="1"/>
  <c r="BL416" i="1"/>
  <c r="BT416" i="1"/>
  <c r="BA417" i="1"/>
  <c r="BI417" i="1"/>
  <c r="BQ417" i="1"/>
  <c r="BN418" i="1"/>
  <c r="BV418" i="1"/>
  <c r="AZ420" i="1"/>
  <c r="BH420" i="1"/>
  <c r="BP420" i="1"/>
  <c r="AL422" i="1"/>
  <c r="AJ422" i="1" s="1"/>
  <c r="BK422" i="1" s="1"/>
  <c r="BR422" i="1"/>
  <c r="BZ422" i="1"/>
  <c r="BL424" i="1"/>
  <c r="BT424" i="1"/>
  <c r="BA425" i="1"/>
  <c r="BI425" i="1"/>
  <c r="BQ425" i="1"/>
  <c r="BN426" i="1"/>
  <c r="BV426" i="1"/>
  <c r="AZ428" i="1"/>
  <c r="BH428" i="1"/>
  <c r="BP428" i="1"/>
  <c r="AL430" i="1"/>
  <c r="AJ430" i="1" s="1"/>
  <c r="BG430" i="1" s="1"/>
  <c r="BR430" i="1"/>
  <c r="BZ430" i="1"/>
  <c r="BG431" i="1"/>
  <c r="BL432" i="1"/>
  <c r="BT432" i="1"/>
  <c r="BA433" i="1"/>
  <c r="BI433" i="1"/>
  <c r="BQ433" i="1"/>
  <c r="BN434" i="1"/>
  <c r="BV434" i="1"/>
  <c r="AZ436" i="1"/>
  <c r="BH436" i="1"/>
  <c r="BP436" i="1"/>
  <c r="AL438" i="1"/>
  <c r="AJ438" i="1" s="1"/>
  <c r="BK438" i="1" s="1"/>
  <c r="BR438" i="1"/>
  <c r="BZ438" i="1"/>
  <c r="BL440" i="1"/>
  <c r="BT440" i="1"/>
  <c r="BA441" i="1"/>
  <c r="BI441" i="1"/>
  <c r="BQ441" i="1"/>
  <c r="BN442" i="1"/>
  <c r="BV442" i="1"/>
  <c r="AZ444" i="1"/>
  <c r="BH444" i="1"/>
  <c r="BP444" i="1"/>
  <c r="AL446" i="1"/>
  <c r="AJ446" i="1" s="1"/>
  <c r="BK446" i="1" s="1"/>
  <c r="BR446" i="1"/>
  <c r="BZ446" i="1"/>
  <c r="BO447" i="1"/>
  <c r="BL448" i="1"/>
  <c r="BT448" i="1"/>
  <c r="BA449" i="1"/>
  <c r="BI449" i="1"/>
  <c r="BQ449" i="1"/>
  <c r="BN450" i="1"/>
  <c r="BV450" i="1"/>
  <c r="AZ452" i="1"/>
  <c r="BH452" i="1"/>
  <c r="BP452" i="1"/>
  <c r="AL454" i="1"/>
  <c r="AJ454" i="1" s="1"/>
  <c r="BR454" i="1"/>
  <c r="BZ454" i="1"/>
  <c r="BG455" i="1"/>
  <c r="BL456" i="1"/>
  <c r="BT456" i="1"/>
  <c r="BA457" i="1"/>
  <c r="BI457" i="1"/>
  <c r="BQ457" i="1"/>
  <c r="BN458" i="1"/>
  <c r="BV458" i="1"/>
  <c r="AZ460" i="1"/>
  <c r="BH460" i="1"/>
  <c r="BP460" i="1"/>
  <c r="AL462" i="1"/>
  <c r="AJ462" i="1" s="1"/>
  <c r="BG462" i="1" s="1"/>
  <c r="BR462" i="1"/>
  <c r="BZ462" i="1"/>
  <c r="BL464" i="1"/>
  <c r="BT464" i="1"/>
  <c r="BA465" i="1"/>
  <c r="BI465" i="1"/>
  <c r="BQ465" i="1"/>
  <c r="BN466" i="1"/>
  <c r="BV466" i="1"/>
  <c r="AZ468" i="1"/>
  <c r="BH468" i="1"/>
  <c r="BP468" i="1"/>
  <c r="AL470" i="1"/>
  <c r="AJ470" i="1" s="1"/>
  <c r="BG470" i="1" s="1"/>
  <c r="BR470" i="1"/>
  <c r="BZ470" i="1"/>
  <c r="BL472" i="1"/>
  <c r="BT472" i="1"/>
  <c r="BA473" i="1"/>
  <c r="BI473" i="1"/>
  <c r="BQ473" i="1"/>
  <c r="BN474" i="1"/>
  <c r="BV474" i="1"/>
  <c r="AZ476" i="1"/>
  <c r="BH476" i="1"/>
  <c r="BP476" i="1"/>
  <c r="AL478" i="1"/>
  <c r="AJ478" i="1" s="1"/>
  <c r="BK478" i="1" s="1"/>
  <c r="BR478" i="1"/>
  <c r="BZ478" i="1"/>
  <c r="BG479" i="1"/>
  <c r="BL480" i="1"/>
  <c r="BT480" i="1"/>
  <c r="BA481" i="1"/>
  <c r="BI481" i="1"/>
  <c r="BQ481" i="1"/>
  <c r="BN482" i="1"/>
  <c r="BV482" i="1"/>
  <c r="AZ484" i="1"/>
  <c r="BH484" i="1"/>
  <c r="BP484" i="1"/>
  <c r="AL486" i="1"/>
  <c r="AJ486" i="1" s="1"/>
  <c r="BR486" i="1"/>
  <c r="BZ486" i="1"/>
  <c r="BG487" i="1"/>
  <c r="BL488" i="1"/>
  <c r="BT488" i="1"/>
  <c r="BA489" i="1"/>
  <c r="BI489" i="1"/>
  <c r="BQ489" i="1"/>
  <c r="BN490" i="1"/>
  <c r="BV490" i="1"/>
  <c r="AZ492" i="1"/>
  <c r="BH492" i="1"/>
  <c r="BP492" i="1"/>
  <c r="AL494" i="1"/>
  <c r="AJ494" i="1" s="1"/>
  <c r="BR494" i="1"/>
  <c r="BZ494" i="1"/>
  <c r="BG495" i="1"/>
  <c r="BL496" i="1"/>
  <c r="BT496" i="1"/>
  <c r="BI497" i="1"/>
  <c r="BQ497" i="1"/>
  <c r="BN498" i="1"/>
  <c r="BV498" i="1"/>
  <c r="AZ500" i="1"/>
  <c r="BH500" i="1"/>
  <c r="BP500" i="1"/>
  <c r="AL502" i="1"/>
  <c r="AJ502" i="1" s="1"/>
  <c r="BR502" i="1"/>
  <c r="BZ502" i="1"/>
  <c r="BG503" i="1"/>
  <c r="BL504" i="1"/>
  <c r="BT504" i="1"/>
  <c r="BI505" i="1"/>
  <c r="BQ505" i="1"/>
  <c r="BN506" i="1"/>
  <c r="BV506" i="1"/>
  <c r="AZ508" i="1"/>
  <c r="BH508" i="1"/>
  <c r="BP508" i="1"/>
  <c r="AL510" i="1"/>
  <c r="AJ510" i="1" s="1"/>
  <c r="BR510" i="1"/>
  <c r="BZ510" i="1"/>
  <c r="BG511" i="1"/>
  <c r="BL512" i="1"/>
  <c r="BT512" i="1"/>
  <c r="BI513" i="1"/>
  <c r="BQ513" i="1"/>
  <c r="BN514" i="1"/>
  <c r="BV514" i="1"/>
  <c r="AZ516" i="1"/>
  <c r="BH516" i="1"/>
  <c r="BP516" i="1"/>
  <c r="AL518" i="1"/>
  <c r="AJ518" i="1" s="1"/>
  <c r="BR518" i="1"/>
  <c r="BZ518" i="1"/>
  <c r="BG519" i="1"/>
  <c r="BL520" i="1"/>
  <c r="BT520" i="1"/>
  <c r="BA521" i="1"/>
  <c r="BI521" i="1"/>
  <c r="BQ521" i="1"/>
  <c r="BN522" i="1"/>
  <c r="BV522" i="1"/>
  <c r="BP524" i="1"/>
  <c r="AL526" i="1"/>
  <c r="AJ526" i="1" s="1"/>
  <c r="BR526" i="1"/>
  <c r="BZ526" i="1"/>
  <c r="BL528" i="1"/>
  <c r="BT528" i="1"/>
  <c r="BA529" i="1"/>
  <c r="BI529" i="1"/>
  <c r="BQ529" i="1"/>
  <c r="BN530" i="1"/>
  <c r="BV530" i="1"/>
  <c r="AZ532" i="1"/>
  <c r="BP532" i="1"/>
  <c r="AL534" i="1"/>
  <c r="AJ534" i="1" s="1"/>
  <c r="BR534" i="1"/>
  <c r="BZ534" i="1"/>
  <c r="BL536" i="1"/>
  <c r="BT536" i="1"/>
  <c r="BA537" i="1"/>
  <c r="BI537" i="1"/>
  <c r="BQ537" i="1"/>
  <c r="BN538" i="1"/>
  <c r="BV538" i="1"/>
  <c r="AZ540" i="1"/>
  <c r="BH540" i="1"/>
  <c r="BP540" i="1"/>
  <c r="AL542" i="1"/>
  <c r="AJ542" i="1" s="1"/>
  <c r="BR542" i="1"/>
  <c r="BZ542" i="1"/>
  <c r="BG543" i="1"/>
  <c r="BL544" i="1"/>
  <c r="BT544" i="1"/>
  <c r="BA545" i="1"/>
  <c r="BI545" i="1"/>
  <c r="BQ545" i="1"/>
  <c r="BN546" i="1"/>
  <c r="BV546" i="1"/>
  <c r="AZ548" i="1"/>
  <c r="BH548" i="1"/>
  <c r="BP548" i="1"/>
  <c r="AL550" i="1"/>
  <c r="AJ550" i="1" s="1"/>
  <c r="BR550" i="1"/>
  <c r="BZ550" i="1"/>
  <c r="BG551" i="1"/>
  <c r="BL552" i="1"/>
  <c r="BT552" i="1"/>
  <c r="BQ553" i="1"/>
  <c r="BN554" i="1"/>
  <c r="BV554" i="1"/>
  <c r="AZ556" i="1"/>
  <c r="BH556" i="1"/>
  <c r="BP556" i="1"/>
  <c r="AL558" i="1"/>
  <c r="AJ558" i="1" s="1"/>
  <c r="BR558" i="1"/>
  <c r="BZ558" i="1"/>
  <c r="BG559" i="1"/>
  <c r="BL560" i="1"/>
  <c r="BT560" i="1"/>
  <c r="BQ561" i="1"/>
  <c r="BN562" i="1"/>
  <c r="BV562" i="1"/>
  <c r="AZ564" i="1"/>
  <c r="BH564" i="1"/>
  <c r="BP564" i="1"/>
  <c r="AL566" i="1"/>
  <c r="AJ566" i="1" s="1"/>
  <c r="BR566" i="1"/>
  <c r="BZ566" i="1"/>
  <c r="BG567" i="1"/>
  <c r="BL568" i="1"/>
  <c r="BT568" i="1"/>
  <c r="BI569" i="1"/>
  <c r="BQ569" i="1"/>
  <c r="BN570" i="1"/>
  <c r="BV570" i="1"/>
  <c r="AZ572" i="1"/>
  <c r="BH572" i="1"/>
  <c r="BP572" i="1"/>
  <c r="AL574" i="1"/>
  <c r="AJ574" i="1" s="1"/>
  <c r="BR574" i="1"/>
  <c r="BZ574" i="1"/>
  <c r="BG575" i="1"/>
  <c r="BL576" i="1"/>
  <c r="BT576" i="1"/>
  <c r="BA577" i="1"/>
  <c r="BI577" i="1"/>
  <c r="BQ577" i="1"/>
  <c r="BN578" i="1"/>
  <c r="BV578" i="1"/>
  <c r="AZ580" i="1"/>
  <c r="BH580" i="1"/>
  <c r="BP580" i="1"/>
  <c r="AL582" i="1"/>
  <c r="AJ582" i="1" s="1"/>
  <c r="BR582" i="1"/>
  <c r="BZ582" i="1"/>
  <c r="BL584" i="1"/>
  <c r="BT584" i="1"/>
  <c r="BA585" i="1"/>
  <c r="BI585" i="1"/>
  <c r="BQ585" i="1"/>
  <c r="BR586" i="1"/>
  <c r="BV587" i="1"/>
  <c r="BN587" i="1"/>
  <c r="BR587" i="1"/>
  <c r="BJ587" i="1"/>
  <c r="BR588" i="1"/>
  <c r="AJ589" i="1"/>
  <c r="BI589" i="1" s="1"/>
  <c r="BP589" i="1"/>
  <c r="BT589" i="1"/>
  <c r="BK591" i="1"/>
  <c r="BU591" i="1"/>
  <c r="BV591" i="1" s="1"/>
  <c r="BQ592" i="1"/>
  <c r="BZ592" i="1"/>
  <c r="BO594" i="1"/>
  <c r="BA597" i="1"/>
  <c r="BJ597" i="1"/>
  <c r="BU597" i="1"/>
  <c r="BV597" i="1" s="1"/>
  <c r="BN598" i="1"/>
  <c r="BX598" i="1"/>
  <c r="AZ599" i="1"/>
  <c r="BH599" i="1"/>
  <c r="BS599" i="1"/>
  <c r="BN600" i="1"/>
  <c r="BX600" i="1"/>
  <c r="BS601" i="1"/>
  <c r="BQ602" i="1"/>
  <c r="BI602" i="1"/>
  <c r="BA602" i="1"/>
  <c r="BU602" i="1"/>
  <c r="BV602" i="1" s="1"/>
  <c r="BM602" i="1"/>
  <c r="BQ603" i="1"/>
  <c r="BM604" i="1"/>
  <c r="BS604" i="1"/>
  <c r="BR605" i="1"/>
  <c r="BK606" i="1"/>
  <c r="BZ607" i="1"/>
  <c r="BP607" i="1"/>
  <c r="BX609" i="1"/>
  <c r="BQ609" i="1"/>
  <c r="AZ610" i="1"/>
  <c r="BJ610" i="1"/>
  <c r="BT610" i="1"/>
  <c r="BO611" i="1"/>
  <c r="BO613" i="1"/>
  <c r="BY614" i="1"/>
  <c r="BH614" i="1"/>
  <c r="BS614" i="1"/>
  <c r="BM615" i="1"/>
  <c r="BO616" i="1"/>
  <c r="BQ617" i="1"/>
  <c r="BI619" i="1"/>
  <c r="BN619" i="1"/>
  <c r="BT619" i="1"/>
  <c r="BL619" i="1"/>
  <c r="BR619" i="1"/>
  <c r="BJ619" i="1"/>
  <c r="BV620" i="1"/>
  <c r="BP621" i="1"/>
  <c r="BV621" i="1"/>
  <c r="BN621" i="1"/>
  <c r="BT621" i="1"/>
  <c r="BR621" i="1"/>
  <c r="BS627" i="1"/>
  <c r="BY628" i="1"/>
  <c r="BP629" i="1"/>
  <c r="BV629" i="1"/>
  <c r="BN629" i="1"/>
  <c r="BT629" i="1"/>
  <c r="BR629" i="1"/>
  <c r="AJ633" i="1"/>
  <c r="BJ633" i="1" s="1"/>
  <c r="BQ633" i="1"/>
  <c r="BX634" i="1"/>
  <c r="BZ636" i="1"/>
  <c r="BS637" i="1"/>
  <c r="BQ639" i="1"/>
  <c r="BX640" i="1"/>
  <c r="BM640" i="1"/>
  <c r="BY640" i="1"/>
  <c r="AJ641" i="1"/>
  <c r="BK641" i="1" s="1"/>
  <c r="BQ641" i="1"/>
  <c r="BX642" i="1"/>
  <c r="BZ644" i="1"/>
  <c r="BS645" i="1"/>
  <c r="BQ647" i="1"/>
  <c r="BX648" i="1"/>
  <c r="BM648" i="1"/>
  <c r="BY648" i="1"/>
  <c r="AJ649" i="1"/>
  <c r="BG649" i="1" s="1"/>
  <c r="BQ649" i="1"/>
  <c r="BX650" i="1"/>
  <c r="BZ652" i="1"/>
  <c r="BS653" i="1"/>
  <c r="BQ655" i="1"/>
  <c r="BX656" i="1"/>
  <c r="BM656" i="1"/>
  <c r="BY656" i="1"/>
  <c r="AJ657" i="1"/>
  <c r="BA657" i="1" s="1"/>
  <c r="BQ657" i="1"/>
  <c r="BX658" i="1"/>
  <c r="BZ660" i="1"/>
  <c r="BS661" i="1"/>
  <c r="BQ663" i="1"/>
  <c r="BX664" i="1"/>
  <c r="BM664" i="1"/>
  <c r="BY664" i="1"/>
  <c r="AJ665" i="1"/>
  <c r="BK665" i="1" s="1"/>
  <c r="BQ665" i="1"/>
  <c r="BO668" i="1"/>
  <c r="BZ668" i="1"/>
  <c r="BS669" i="1"/>
  <c r="BQ671" i="1"/>
  <c r="BX672" i="1"/>
  <c r="BM672" i="1"/>
  <c r="BY672" i="1"/>
  <c r="AJ673" i="1"/>
  <c r="BG673" i="1" s="1"/>
  <c r="BV675" i="1"/>
  <c r="BS680" i="1"/>
  <c r="BQ683" i="1"/>
  <c r="BI691" i="1"/>
  <c r="BY692" i="1"/>
  <c r="AJ693" i="1"/>
  <c r="BG693" i="1" s="1"/>
  <c r="BQ695" i="1"/>
  <c r="AJ699" i="1"/>
  <c r="BQ701" i="1"/>
  <c r="BI701" i="1"/>
  <c r="BA701" i="1"/>
  <c r="BP701" i="1"/>
  <c r="BH701" i="1"/>
  <c r="AZ701" i="1"/>
  <c r="BV701" i="1"/>
  <c r="BN701" i="1"/>
  <c r="BU701" i="1"/>
  <c r="BM701" i="1"/>
  <c r="BT701" i="1"/>
  <c r="BL701" i="1"/>
  <c r="BS701" i="1"/>
  <c r="BK701" i="1"/>
  <c r="BR701" i="1"/>
  <c r="BJ701" i="1"/>
  <c r="BS707" i="1"/>
  <c r="BZ707" i="1"/>
  <c r="BY707" i="1"/>
  <c r="BQ707" i="1"/>
  <c r="BX707" i="1"/>
  <c r="BP707" i="1"/>
  <c r="BV707" i="1"/>
  <c r="BX712" i="1"/>
  <c r="BZ712" i="1"/>
  <c r="BY712" i="1"/>
  <c r="BV720" i="1"/>
  <c r="BQ727" i="1"/>
  <c r="BY727" i="1"/>
  <c r="BN727" i="1"/>
  <c r="BM727" i="1"/>
  <c r="BQ728" i="1"/>
  <c r="BS728" i="1"/>
  <c r="BK738" i="1"/>
  <c r="AJ740" i="1"/>
  <c r="BL740" i="1" s="1"/>
  <c r="BQ755" i="1"/>
  <c r="BP755" i="1"/>
  <c r="BN755" i="1"/>
  <c r="BT755" i="1"/>
  <c r="BU755" i="1"/>
  <c r="BV755" i="1" s="1"/>
  <c r="BS755" i="1"/>
  <c r="BR755" i="1"/>
  <c r="BO755" i="1"/>
  <c r="BM755" i="1"/>
  <c r="BT762" i="1"/>
  <c r="BS762" i="1"/>
  <c r="BZ762" i="1"/>
  <c r="BX762" i="1"/>
  <c r="BV762" i="1"/>
  <c r="BR762" i="1"/>
  <c r="BP762" i="1"/>
  <c r="BN762" i="1"/>
  <c r="BY763" i="1"/>
  <c r="BR763" i="1"/>
  <c r="BO763" i="1"/>
  <c r="BK763" i="1"/>
  <c r="BJ763" i="1"/>
  <c r="BG763" i="1"/>
  <c r="BU763" i="1"/>
  <c r="BV763" i="1" s="1"/>
  <c r="BS763" i="1"/>
  <c r="BJ816" i="1"/>
  <c r="BI816" i="1"/>
  <c r="BA816" i="1"/>
  <c r="BL816" i="1"/>
  <c r="AZ816" i="1"/>
  <c r="BK816" i="1"/>
  <c r="BH816" i="1"/>
  <c r="BL888" i="1"/>
  <c r="BG888" i="1"/>
  <c r="BK888" i="1"/>
  <c r="BK246" i="1"/>
  <c r="BG250" i="1"/>
  <c r="BK254" i="1"/>
  <c r="BG258" i="1"/>
  <c r="BG266" i="1"/>
  <c r="BK270" i="1"/>
  <c r="BG274" i="1"/>
  <c r="BK278" i="1"/>
  <c r="BG282" i="1"/>
  <c r="BK286" i="1"/>
  <c r="BG290" i="1"/>
  <c r="BK294" i="1"/>
  <c r="BK302" i="1"/>
  <c r="BG306" i="1"/>
  <c r="BL307" i="1"/>
  <c r="BK310" i="1"/>
  <c r="BG314" i="1"/>
  <c r="BL315" i="1"/>
  <c r="BG322" i="1"/>
  <c r="BK326" i="1"/>
  <c r="BG330" i="1"/>
  <c r="BK334" i="1"/>
  <c r="BG338" i="1"/>
  <c r="BL339" i="1"/>
  <c r="BK342" i="1"/>
  <c r="BG346" i="1"/>
  <c r="BL347" i="1"/>
  <c r="BK350" i="1"/>
  <c r="AZ351" i="1"/>
  <c r="BH351" i="1"/>
  <c r="BP351" i="1"/>
  <c r="BM352" i="1"/>
  <c r="BU352" i="1"/>
  <c r="BV352" i="1" s="1"/>
  <c r="BG354" i="1"/>
  <c r="AZ359" i="1"/>
  <c r="BH359" i="1"/>
  <c r="BP359" i="1"/>
  <c r="BM360" i="1"/>
  <c r="BU360" i="1"/>
  <c r="BV360" i="1" s="1"/>
  <c r="BL363" i="1"/>
  <c r="BA364" i="1"/>
  <c r="BI364" i="1"/>
  <c r="BQ364" i="1"/>
  <c r="AZ367" i="1"/>
  <c r="BH367" i="1"/>
  <c r="BP367" i="1"/>
  <c r="BM368" i="1"/>
  <c r="BU368" i="1"/>
  <c r="BV368" i="1" s="1"/>
  <c r="BG370" i="1"/>
  <c r="BL371" i="1"/>
  <c r="BI372" i="1"/>
  <c r="BQ372" i="1"/>
  <c r="BK374" i="1"/>
  <c r="AZ375" i="1"/>
  <c r="BH375" i="1"/>
  <c r="BP375" i="1"/>
  <c r="BM376" i="1"/>
  <c r="BU376" i="1"/>
  <c r="BV376" i="1" s="1"/>
  <c r="BG378" i="1"/>
  <c r="BL379" i="1"/>
  <c r="BA380" i="1"/>
  <c r="BI380" i="1"/>
  <c r="BQ380" i="1"/>
  <c r="BK382" i="1"/>
  <c r="AZ383" i="1"/>
  <c r="BH383" i="1"/>
  <c r="BP383" i="1"/>
  <c r="BM384" i="1"/>
  <c r="BU384" i="1"/>
  <c r="BV384" i="1" s="1"/>
  <c r="BL387" i="1"/>
  <c r="BA388" i="1"/>
  <c r="BI388" i="1"/>
  <c r="BQ388" i="1"/>
  <c r="BK390" i="1"/>
  <c r="BH391" i="1"/>
  <c r="BP391" i="1"/>
  <c r="BX391" i="1"/>
  <c r="BM392" i="1"/>
  <c r="BU392" i="1"/>
  <c r="BV392" i="1" s="1"/>
  <c r="BJ393" i="1"/>
  <c r="BR393" i="1"/>
  <c r="BL395" i="1"/>
  <c r="BA396" i="1"/>
  <c r="BI396" i="1"/>
  <c r="BQ396" i="1"/>
  <c r="BK398" i="1"/>
  <c r="BP399" i="1"/>
  <c r="BX399" i="1"/>
  <c r="BM400" i="1"/>
  <c r="BU400" i="1"/>
  <c r="BV400" i="1" s="1"/>
  <c r="BJ401" i="1"/>
  <c r="BR401" i="1"/>
  <c r="BA404" i="1"/>
  <c r="BI404" i="1"/>
  <c r="BQ404" i="1"/>
  <c r="BP407" i="1"/>
  <c r="BX407" i="1"/>
  <c r="BM408" i="1"/>
  <c r="BU408" i="1"/>
  <c r="BV408" i="1" s="1"/>
  <c r="BJ409" i="1"/>
  <c r="BR409" i="1"/>
  <c r="BG410" i="1"/>
  <c r="BA412" i="1"/>
  <c r="BI412" i="1"/>
  <c r="BQ412" i="1"/>
  <c r="BP415" i="1"/>
  <c r="BX415" i="1"/>
  <c r="BM416" i="1"/>
  <c r="BU416" i="1"/>
  <c r="BV416" i="1" s="1"/>
  <c r="BJ417" i="1"/>
  <c r="BR417" i="1"/>
  <c r="BL419" i="1"/>
  <c r="BA420" i="1"/>
  <c r="BI420" i="1"/>
  <c r="BQ420" i="1"/>
  <c r="BH423" i="1"/>
  <c r="BP423" i="1"/>
  <c r="BX423" i="1"/>
  <c r="BM424" i="1"/>
  <c r="BU424" i="1"/>
  <c r="BV424" i="1" s="1"/>
  <c r="BJ425" i="1"/>
  <c r="BR425" i="1"/>
  <c r="BL427" i="1"/>
  <c r="BA428" i="1"/>
  <c r="BI428" i="1"/>
  <c r="BQ428" i="1"/>
  <c r="BK430" i="1"/>
  <c r="BH431" i="1"/>
  <c r="BP431" i="1"/>
  <c r="BX431" i="1"/>
  <c r="BM432" i="1"/>
  <c r="BU432" i="1"/>
  <c r="BV432" i="1" s="1"/>
  <c r="BJ433" i="1"/>
  <c r="BR433" i="1"/>
  <c r="BL435" i="1"/>
  <c r="BA436" i="1"/>
  <c r="BI436" i="1"/>
  <c r="BQ436" i="1"/>
  <c r="AZ439" i="1"/>
  <c r="BH439" i="1"/>
  <c r="BP439" i="1"/>
  <c r="BX439" i="1"/>
  <c r="BM440" i="1"/>
  <c r="BU440" i="1"/>
  <c r="BV440" i="1" s="1"/>
  <c r="BJ441" i="1"/>
  <c r="BR441" i="1"/>
  <c r="BG442" i="1"/>
  <c r="BL443" i="1"/>
  <c r="BA444" i="1"/>
  <c r="BI444" i="1"/>
  <c r="BQ444" i="1"/>
  <c r="BP447" i="1"/>
  <c r="BX447" i="1"/>
  <c r="BM448" i="1"/>
  <c r="BU448" i="1"/>
  <c r="BV448" i="1" s="1"/>
  <c r="BJ449" i="1"/>
  <c r="BR449" i="1"/>
  <c r="BL451" i="1"/>
  <c r="BA452" i="1"/>
  <c r="BI452" i="1"/>
  <c r="BQ452" i="1"/>
  <c r="BH455" i="1"/>
  <c r="BP455" i="1"/>
  <c r="BX455" i="1"/>
  <c r="BM456" i="1"/>
  <c r="BU456" i="1"/>
  <c r="BV456" i="1" s="1"/>
  <c r="BJ457" i="1"/>
  <c r="BR457" i="1"/>
  <c r="BL459" i="1"/>
  <c r="BA460" i="1"/>
  <c r="BI460" i="1"/>
  <c r="BQ460" i="1"/>
  <c r="BK462" i="1"/>
  <c r="BP463" i="1"/>
  <c r="BX463" i="1"/>
  <c r="BM464" i="1"/>
  <c r="BU464" i="1"/>
  <c r="BV464" i="1" s="1"/>
  <c r="BJ465" i="1"/>
  <c r="BR465" i="1"/>
  <c r="BA468" i="1"/>
  <c r="BI468" i="1"/>
  <c r="BQ468" i="1"/>
  <c r="BP471" i="1"/>
  <c r="BX471" i="1"/>
  <c r="BM472" i="1"/>
  <c r="BU472" i="1"/>
  <c r="BV472" i="1" s="1"/>
  <c r="BJ473" i="1"/>
  <c r="BR473" i="1"/>
  <c r="BG474" i="1"/>
  <c r="BL475" i="1"/>
  <c r="BA476" i="1"/>
  <c r="BI476" i="1"/>
  <c r="BQ476" i="1"/>
  <c r="AZ479" i="1"/>
  <c r="BH479" i="1"/>
  <c r="BP479" i="1"/>
  <c r="BX479" i="1"/>
  <c r="BM480" i="1"/>
  <c r="BU480" i="1"/>
  <c r="BV480" i="1" s="1"/>
  <c r="BJ481" i="1"/>
  <c r="BR481" i="1"/>
  <c r="BG482" i="1"/>
  <c r="BL483" i="1"/>
  <c r="BA484" i="1"/>
  <c r="BI484" i="1"/>
  <c r="BQ484" i="1"/>
  <c r="AZ487" i="1"/>
  <c r="BH487" i="1"/>
  <c r="BP487" i="1"/>
  <c r="BX487" i="1"/>
  <c r="BM488" i="1"/>
  <c r="BU488" i="1"/>
  <c r="BV488" i="1" s="1"/>
  <c r="BJ489" i="1"/>
  <c r="BR489" i="1"/>
  <c r="BL491" i="1"/>
  <c r="BA492" i="1"/>
  <c r="BI492" i="1"/>
  <c r="BQ492" i="1"/>
  <c r="AZ495" i="1"/>
  <c r="BH495" i="1"/>
  <c r="BP495" i="1"/>
  <c r="BX495" i="1"/>
  <c r="BM496" i="1"/>
  <c r="BU496" i="1"/>
  <c r="BV496" i="1" s="1"/>
  <c r="BR497" i="1"/>
  <c r="BG498" i="1"/>
  <c r="BL499" i="1"/>
  <c r="BA500" i="1"/>
  <c r="BI500" i="1"/>
  <c r="BQ500" i="1"/>
  <c r="AZ503" i="1"/>
  <c r="BH503" i="1"/>
  <c r="BP503" i="1"/>
  <c r="BX503" i="1"/>
  <c r="BM504" i="1"/>
  <c r="BU504" i="1"/>
  <c r="BV504" i="1" s="1"/>
  <c r="BJ505" i="1"/>
  <c r="BR505" i="1"/>
  <c r="BG506" i="1"/>
  <c r="BL507" i="1"/>
  <c r="BA508" i="1"/>
  <c r="BI508" i="1"/>
  <c r="BQ508" i="1"/>
  <c r="AZ511" i="1"/>
  <c r="BH511" i="1"/>
  <c r="BP511" i="1"/>
  <c r="BX511" i="1"/>
  <c r="BM512" i="1"/>
  <c r="BU512" i="1"/>
  <c r="BV512" i="1" s="1"/>
  <c r="BJ513" i="1"/>
  <c r="BR513" i="1"/>
  <c r="BG514" i="1"/>
  <c r="BL515" i="1"/>
  <c r="BA516" i="1"/>
  <c r="BI516" i="1"/>
  <c r="BQ516" i="1"/>
  <c r="AZ519" i="1"/>
  <c r="BH519" i="1"/>
  <c r="BP519" i="1"/>
  <c r="BX519" i="1"/>
  <c r="BM520" i="1"/>
  <c r="BU520" i="1"/>
  <c r="BV520" i="1" s="1"/>
  <c r="BJ521" i="1"/>
  <c r="BR521" i="1"/>
  <c r="BG522" i="1"/>
  <c r="BL523" i="1"/>
  <c r="BI524" i="1"/>
  <c r="BQ524" i="1"/>
  <c r="BP527" i="1"/>
  <c r="BX527" i="1"/>
  <c r="BM528" i="1"/>
  <c r="BU528" i="1"/>
  <c r="BV528" i="1" s="1"/>
  <c r="BJ529" i="1"/>
  <c r="BR529" i="1"/>
  <c r="BL531" i="1"/>
  <c r="BA532" i="1"/>
  <c r="BI532" i="1"/>
  <c r="BQ532" i="1"/>
  <c r="AZ535" i="1"/>
  <c r="BH535" i="1"/>
  <c r="BP535" i="1"/>
  <c r="BX535" i="1"/>
  <c r="BM536" i="1"/>
  <c r="BU536" i="1"/>
  <c r="BV536" i="1" s="1"/>
  <c r="BJ537" i="1"/>
  <c r="BR537" i="1"/>
  <c r="BL539" i="1"/>
  <c r="BA540" i="1"/>
  <c r="BI540" i="1"/>
  <c r="BQ540" i="1"/>
  <c r="AZ543" i="1"/>
  <c r="BH543" i="1"/>
  <c r="BP543" i="1"/>
  <c r="BX543" i="1"/>
  <c r="BM544" i="1"/>
  <c r="BU544" i="1"/>
  <c r="BV544" i="1" s="1"/>
  <c r="BJ545" i="1"/>
  <c r="BR545" i="1"/>
  <c r="BA548" i="1"/>
  <c r="BI548" i="1"/>
  <c r="BQ548" i="1"/>
  <c r="AZ551" i="1"/>
  <c r="BH551" i="1"/>
  <c r="BP551" i="1"/>
  <c r="BX551" i="1"/>
  <c r="BM552" i="1"/>
  <c r="BU552" i="1"/>
  <c r="BV552" i="1" s="1"/>
  <c r="BJ553" i="1"/>
  <c r="BR553" i="1"/>
  <c r="BG554" i="1"/>
  <c r="BL555" i="1"/>
  <c r="BA556" i="1"/>
  <c r="BI556" i="1"/>
  <c r="BQ556" i="1"/>
  <c r="AZ559" i="1"/>
  <c r="BH559" i="1"/>
  <c r="BP559" i="1"/>
  <c r="BX559" i="1"/>
  <c r="BM560" i="1"/>
  <c r="BU560" i="1"/>
  <c r="BV560" i="1" s="1"/>
  <c r="BR561" i="1"/>
  <c r="BG562" i="1"/>
  <c r="BL563" i="1"/>
  <c r="BA564" i="1"/>
  <c r="BI564" i="1"/>
  <c r="BQ564" i="1"/>
  <c r="AZ567" i="1"/>
  <c r="BH567" i="1"/>
  <c r="BP567" i="1"/>
  <c r="BX567" i="1"/>
  <c r="BM568" i="1"/>
  <c r="BU568" i="1"/>
  <c r="BV568" i="1" s="1"/>
  <c r="BJ569" i="1"/>
  <c r="BR569" i="1"/>
  <c r="BG570" i="1"/>
  <c r="BL571" i="1"/>
  <c r="BA572" i="1"/>
  <c r="BI572" i="1"/>
  <c r="BQ572" i="1"/>
  <c r="AZ575" i="1"/>
  <c r="BH575" i="1"/>
  <c r="BP575" i="1"/>
  <c r="BX575" i="1"/>
  <c r="BM576" i="1"/>
  <c r="BU576" i="1"/>
  <c r="BV576" i="1" s="1"/>
  <c r="BJ577" i="1"/>
  <c r="BR577" i="1"/>
  <c r="BG578" i="1"/>
  <c r="BL579" i="1"/>
  <c r="BA580" i="1"/>
  <c r="BI580" i="1"/>
  <c r="BQ580" i="1"/>
  <c r="BH583" i="1"/>
  <c r="BP583" i="1"/>
  <c r="BX583" i="1"/>
  <c r="BM584" i="1"/>
  <c r="BU584" i="1"/>
  <c r="BV584" i="1" s="1"/>
  <c r="BJ585" i="1"/>
  <c r="BR585" i="1"/>
  <c r="BY586" i="1"/>
  <c r="BH586" i="1"/>
  <c r="BM587" i="1"/>
  <c r="BO588" i="1"/>
  <c r="BT588" i="1"/>
  <c r="BN589" i="1"/>
  <c r="BL591" i="1"/>
  <c r="BR591" i="1"/>
  <c r="BJ591" i="1"/>
  <c r="BN591" i="1"/>
  <c r="BR592" i="1"/>
  <c r="AJ593" i="1"/>
  <c r="BA593" i="1" s="1"/>
  <c r="BM593" i="1"/>
  <c r="BT593" i="1"/>
  <c r="BP593" i="1"/>
  <c r="AZ593" i="1"/>
  <c r="BP594" i="1"/>
  <c r="BQ596" i="1"/>
  <c r="BK597" i="1"/>
  <c r="BO598" i="1"/>
  <c r="BA599" i="1"/>
  <c r="BI599" i="1"/>
  <c r="BP600" i="1"/>
  <c r="BY600" i="1"/>
  <c r="BN602" i="1"/>
  <c r="AZ603" i="1"/>
  <c r="BN604" i="1"/>
  <c r="BX604" i="1"/>
  <c r="BL606" i="1"/>
  <c r="BU606" i="1"/>
  <c r="BV606" i="1" s="1"/>
  <c r="BM606" i="1"/>
  <c r="BQ606" i="1"/>
  <c r="BI606" i="1"/>
  <c r="BA606" i="1"/>
  <c r="BG607" i="1"/>
  <c r="BQ607" i="1"/>
  <c r="BS608" i="1"/>
  <c r="BG609" i="1"/>
  <c r="BR609" i="1"/>
  <c r="BK610" i="1"/>
  <c r="BZ611" i="1"/>
  <c r="BP611" i="1"/>
  <c r="BX613" i="1"/>
  <c r="BQ613" i="1"/>
  <c r="AZ614" i="1"/>
  <c r="BJ614" i="1"/>
  <c r="BO615" i="1"/>
  <c r="BV616" i="1"/>
  <c r="BZ617" i="1"/>
  <c r="BX617" i="1"/>
  <c r="BK619" i="1"/>
  <c r="BX619" i="1"/>
  <c r="BO620" i="1"/>
  <c r="BS620" i="1"/>
  <c r="BY622" i="1"/>
  <c r="BM623" i="1"/>
  <c r="BM628" i="1"/>
  <c r="BS628" i="1"/>
  <c r="BY630" i="1"/>
  <c r="BM631" i="1"/>
  <c r="BZ634" i="1"/>
  <c r="BS634" i="1"/>
  <c r="AJ635" i="1"/>
  <c r="BV635" i="1"/>
  <c r="AJ637" i="1"/>
  <c r="BI637" i="1" s="1"/>
  <c r="BV638" i="1"/>
  <c r="BZ642" i="1"/>
  <c r="BS642" i="1"/>
  <c r="AJ643" i="1"/>
  <c r="AZ643" i="1" s="1"/>
  <c r="BV643" i="1"/>
  <c r="AJ645" i="1"/>
  <c r="BK645" i="1" s="1"/>
  <c r="BV646" i="1"/>
  <c r="BZ650" i="1"/>
  <c r="BS650" i="1"/>
  <c r="AJ651" i="1"/>
  <c r="BV651" i="1"/>
  <c r="AJ653" i="1"/>
  <c r="BK653" i="1" s="1"/>
  <c r="BV654" i="1"/>
  <c r="BZ658" i="1"/>
  <c r="BS658" i="1"/>
  <c r="AJ659" i="1"/>
  <c r="BL659" i="1" s="1"/>
  <c r="BV659" i="1"/>
  <c r="AJ661" i="1"/>
  <c r="BK661" i="1" s="1"/>
  <c r="BV662" i="1"/>
  <c r="BZ666" i="1"/>
  <c r="BS666" i="1"/>
  <c r="AJ667" i="1"/>
  <c r="AJ669" i="1"/>
  <c r="BK669" i="1" s="1"/>
  <c r="BV670" i="1"/>
  <c r="BQ674" i="1"/>
  <c r="BY675" i="1"/>
  <c r="BY677" i="1"/>
  <c r="BV678" i="1"/>
  <c r="AJ679" i="1"/>
  <c r="BL679" i="1" s="1"/>
  <c r="AJ680" i="1"/>
  <c r="BU681" i="1"/>
  <c r="BV681" i="1" s="1"/>
  <c r="BM681" i="1"/>
  <c r="BT681" i="1"/>
  <c r="BL681" i="1"/>
  <c r="BR681" i="1"/>
  <c r="BJ681" i="1"/>
  <c r="BQ681" i="1"/>
  <c r="BI681" i="1"/>
  <c r="BA681" i="1"/>
  <c r="BP681" i="1"/>
  <c r="BH681" i="1"/>
  <c r="AZ681" i="1"/>
  <c r="BN681" i="1"/>
  <c r="BO683" i="1"/>
  <c r="BX685" i="1"/>
  <c r="BG685" i="1"/>
  <c r="BY689" i="1"/>
  <c r="BS691" i="1"/>
  <c r="BZ691" i="1"/>
  <c r="BX691" i="1"/>
  <c r="BM691" i="1"/>
  <c r="BX692" i="1"/>
  <c r="BM692" i="1"/>
  <c r="BO695" i="1"/>
  <c r="BZ697" i="1"/>
  <c r="BG697" i="1"/>
  <c r="BS700" i="1"/>
  <c r="AJ724" i="1"/>
  <c r="BH724" i="1" s="1"/>
  <c r="AJ728" i="1"/>
  <c r="AJ729" i="1"/>
  <c r="BG729" i="1" s="1"/>
  <c r="AJ731" i="1"/>
  <c r="BL734" i="1"/>
  <c r="BJ736" i="1"/>
  <c r="BL736" i="1"/>
  <c r="BK736" i="1"/>
  <c r="BA736" i="1"/>
  <c r="BI736" i="1"/>
  <c r="AZ736" i="1"/>
  <c r="BH736" i="1"/>
  <c r="BM737" i="1"/>
  <c r="BX739" i="1"/>
  <c r="BJ744" i="1"/>
  <c r="BI744" i="1"/>
  <c r="BA744" i="1"/>
  <c r="BH744" i="1"/>
  <c r="BL744" i="1"/>
  <c r="AZ744" i="1"/>
  <c r="BK744" i="1"/>
  <c r="BX766" i="1"/>
  <c r="BZ766" i="1"/>
  <c r="BY766" i="1"/>
  <c r="BK769" i="1"/>
  <c r="BA769" i="1"/>
  <c r="BI769" i="1"/>
  <c r="AZ769" i="1"/>
  <c r="BH769" i="1"/>
  <c r="BZ776" i="1"/>
  <c r="BY776" i="1"/>
  <c r="BV776" i="1"/>
  <c r="BS776" i="1"/>
  <c r="BL794" i="1"/>
  <c r="BK794" i="1"/>
  <c r="BH794" i="1"/>
  <c r="AZ794" i="1"/>
  <c r="BJ794" i="1"/>
  <c r="BJ808" i="1"/>
  <c r="BI808" i="1"/>
  <c r="BA808" i="1"/>
  <c r="BH808" i="1"/>
  <c r="BL808" i="1"/>
  <c r="AZ808" i="1"/>
  <c r="BK808" i="1"/>
  <c r="BM597" i="1"/>
  <c r="BP597" i="1"/>
  <c r="BH597" i="1"/>
  <c r="AZ597" i="1"/>
  <c r="BT597" i="1"/>
  <c r="BL597" i="1"/>
  <c r="BQ600" i="1"/>
  <c r="BZ600" i="1"/>
  <c r="AZ607" i="1"/>
  <c r="BH607" i="1"/>
  <c r="BS607" i="1"/>
  <c r="BS609" i="1"/>
  <c r="BQ610" i="1"/>
  <c r="BI610" i="1"/>
  <c r="BA610" i="1"/>
  <c r="BU610" i="1"/>
  <c r="BV610" i="1" s="1"/>
  <c r="BM610" i="1"/>
  <c r="BM612" i="1"/>
  <c r="BZ615" i="1"/>
  <c r="BP615" i="1"/>
  <c r="BS616" i="1"/>
  <c r="BM620" i="1"/>
  <c r="BZ627" i="1"/>
  <c r="BX627" i="1"/>
  <c r="BV627" i="1"/>
  <c r="BN627" i="1"/>
  <c r="BT627" i="1"/>
  <c r="BR627" i="1"/>
  <c r="BJ627" i="1"/>
  <c r="BP627" i="1"/>
  <c r="BU633" i="1"/>
  <c r="BV633" i="1" s="1"/>
  <c r="BM633" i="1"/>
  <c r="BT633" i="1"/>
  <c r="BR633" i="1"/>
  <c r="BP633" i="1"/>
  <c r="BN633" i="1"/>
  <c r="BQ637" i="1"/>
  <c r="BP637" i="1"/>
  <c r="BV637" i="1"/>
  <c r="BN637" i="1"/>
  <c r="BT637" i="1"/>
  <c r="BR637" i="1"/>
  <c r="BS639" i="1"/>
  <c r="BK639" i="1"/>
  <c r="BR639" i="1"/>
  <c r="BJ639" i="1"/>
  <c r="BP639" i="1"/>
  <c r="BH639" i="1"/>
  <c r="AZ639" i="1"/>
  <c r="BV639" i="1"/>
  <c r="BN639" i="1"/>
  <c r="BT639" i="1"/>
  <c r="BL639" i="1"/>
  <c r="BU641" i="1"/>
  <c r="BV641" i="1" s="1"/>
  <c r="BM641" i="1"/>
  <c r="BT641" i="1"/>
  <c r="BL641" i="1"/>
  <c r="BR641" i="1"/>
  <c r="BJ641" i="1"/>
  <c r="BP641" i="1"/>
  <c r="BH641" i="1"/>
  <c r="AZ641" i="1"/>
  <c r="BN641" i="1"/>
  <c r="BQ645" i="1"/>
  <c r="BI645" i="1"/>
  <c r="BA645" i="1"/>
  <c r="BP645" i="1"/>
  <c r="BH645" i="1"/>
  <c r="AZ645" i="1"/>
  <c r="BV645" i="1"/>
  <c r="BN645" i="1"/>
  <c r="BT645" i="1"/>
  <c r="BL645" i="1"/>
  <c r="BR645" i="1"/>
  <c r="BJ645" i="1"/>
  <c r="BS647" i="1"/>
  <c r="BK647" i="1"/>
  <c r="BR647" i="1"/>
  <c r="BJ647" i="1"/>
  <c r="BP647" i="1"/>
  <c r="BH647" i="1"/>
  <c r="AZ647" i="1"/>
  <c r="BV647" i="1"/>
  <c r="BN647" i="1"/>
  <c r="BT647" i="1"/>
  <c r="BL647" i="1"/>
  <c r="BU649" i="1"/>
  <c r="BV649" i="1" s="1"/>
  <c r="BM649" i="1"/>
  <c r="BT649" i="1"/>
  <c r="BR649" i="1"/>
  <c r="BP649" i="1"/>
  <c r="BH649" i="1"/>
  <c r="AZ649" i="1"/>
  <c r="BN649" i="1"/>
  <c r="BQ653" i="1"/>
  <c r="BA653" i="1"/>
  <c r="BP653" i="1"/>
  <c r="BV653" i="1"/>
  <c r="BN653" i="1"/>
  <c r="BT653" i="1"/>
  <c r="BR653" i="1"/>
  <c r="BJ653" i="1"/>
  <c r="BS655" i="1"/>
  <c r="BK655" i="1"/>
  <c r="BR655" i="1"/>
  <c r="BJ655" i="1"/>
  <c r="BP655" i="1"/>
  <c r="BH655" i="1"/>
  <c r="AZ655" i="1"/>
  <c r="BV655" i="1"/>
  <c r="BN655" i="1"/>
  <c r="BT655" i="1"/>
  <c r="BL655" i="1"/>
  <c r="BU657" i="1"/>
  <c r="BV657" i="1" s="1"/>
  <c r="BM657" i="1"/>
  <c r="BT657" i="1"/>
  <c r="BL657" i="1"/>
  <c r="BR657" i="1"/>
  <c r="BJ657" i="1"/>
  <c r="BP657" i="1"/>
  <c r="BH657" i="1"/>
  <c r="AZ657" i="1"/>
  <c r="BN657" i="1"/>
  <c r="BQ661" i="1"/>
  <c r="BI661" i="1"/>
  <c r="BA661" i="1"/>
  <c r="BP661" i="1"/>
  <c r="AZ661" i="1"/>
  <c r="BV661" i="1"/>
  <c r="BN661" i="1"/>
  <c r="BT661" i="1"/>
  <c r="BL661" i="1"/>
  <c r="BR661" i="1"/>
  <c r="BS663" i="1"/>
  <c r="BK663" i="1"/>
  <c r="BR663" i="1"/>
  <c r="BJ663" i="1"/>
  <c r="BP663" i="1"/>
  <c r="BH663" i="1"/>
  <c r="AZ663" i="1"/>
  <c r="BV663" i="1"/>
  <c r="BN663" i="1"/>
  <c r="BT663" i="1"/>
  <c r="BL663" i="1"/>
  <c r="BU665" i="1"/>
  <c r="BV665" i="1" s="1"/>
  <c r="BM665" i="1"/>
  <c r="BT665" i="1"/>
  <c r="BL665" i="1"/>
  <c r="BR665" i="1"/>
  <c r="BP665" i="1"/>
  <c r="AZ665" i="1"/>
  <c r="BN665" i="1"/>
  <c r="BQ669" i="1"/>
  <c r="BI669" i="1"/>
  <c r="BP669" i="1"/>
  <c r="BH669" i="1"/>
  <c r="BV669" i="1"/>
  <c r="BN669" i="1"/>
  <c r="BT669" i="1"/>
  <c r="BL669" i="1"/>
  <c r="BR669" i="1"/>
  <c r="BJ669" i="1"/>
  <c r="BS671" i="1"/>
  <c r="BK671" i="1"/>
  <c r="BR671" i="1"/>
  <c r="BJ671" i="1"/>
  <c r="BP671" i="1"/>
  <c r="BH671" i="1"/>
  <c r="AZ671" i="1"/>
  <c r="BV671" i="1"/>
  <c r="BN671" i="1"/>
  <c r="BT671" i="1"/>
  <c r="BL671" i="1"/>
  <c r="BJ682" i="1"/>
  <c r="BK682" i="1"/>
  <c r="BS699" i="1"/>
  <c r="BZ699" i="1"/>
  <c r="BY699" i="1"/>
  <c r="BQ699" i="1"/>
  <c r="BX699" i="1"/>
  <c r="BP699" i="1"/>
  <c r="BV699" i="1"/>
  <c r="BX704" i="1"/>
  <c r="BM704" i="1"/>
  <c r="BZ704" i="1"/>
  <c r="BY704" i="1"/>
  <c r="BL708" i="1"/>
  <c r="BI708" i="1"/>
  <c r="BA708" i="1"/>
  <c r="BH708" i="1"/>
  <c r="AZ708" i="1"/>
  <c r="BJ708" i="1"/>
  <c r="BK753" i="1"/>
  <c r="BA753" i="1"/>
  <c r="BI753" i="1"/>
  <c r="AZ753" i="1"/>
  <c r="BH753" i="1"/>
  <c r="BJ760" i="1"/>
  <c r="BI760" i="1"/>
  <c r="BA760" i="1"/>
  <c r="BH760" i="1"/>
  <c r="BL760" i="1"/>
  <c r="AZ760" i="1"/>
  <c r="BK760" i="1"/>
  <c r="BJ768" i="1"/>
  <c r="BI768" i="1"/>
  <c r="BA768" i="1"/>
  <c r="BL768" i="1"/>
  <c r="AZ768" i="1"/>
  <c r="BK768" i="1"/>
  <c r="BH768" i="1"/>
  <c r="AL777" i="1"/>
  <c r="AJ777" i="1" s="1"/>
  <c r="BM777" i="1"/>
  <c r="BL778" i="1"/>
  <c r="BK778" i="1"/>
  <c r="AZ778" i="1"/>
  <c r="BJ778" i="1"/>
  <c r="BH778" i="1"/>
  <c r="BK801" i="1"/>
  <c r="BA801" i="1"/>
  <c r="BI801" i="1"/>
  <c r="AZ801" i="1"/>
  <c r="BH801" i="1"/>
  <c r="BG360" i="1"/>
  <c r="BQ362" i="1"/>
  <c r="BY362" i="1"/>
  <c r="BK364" i="1"/>
  <c r="BS364" i="1"/>
  <c r="BG368" i="1"/>
  <c r="BQ370" i="1"/>
  <c r="BY370" i="1"/>
  <c r="BK372" i="1"/>
  <c r="BS372" i="1"/>
  <c r="BG376" i="1"/>
  <c r="BQ378" i="1"/>
  <c r="BY378" i="1"/>
  <c r="BK380" i="1"/>
  <c r="BS380" i="1"/>
  <c r="BG384" i="1"/>
  <c r="BQ386" i="1"/>
  <c r="BY386" i="1"/>
  <c r="BK388" i="1"/>
  <c r="BS388" i="1"/>
  <c r="BR391" i="1"/>
  <c r="BG392" i="1"/>
  <c r="BL393" i="1"/>
  <c r="BT393" i="1"/>
  <c r="BQ394" i="1"/>
  <c r="BY394" i="1"/>
  <c r="BK396" i="1"/>
  <c r="BS396" i="1"/>
  <c r="BR399" i="1"/>
  <c r="BG400" i="1"/>
  <c r="BL401" i="1"/>
  <c r="BT401" i="1"/>
  <c r="BQ402" i="1"/>
  <c r="BY402" i="1"/>
  <c r="BK404" i="1"/>
  <c r="BS404" i="1"/>
  <c r="BR407" i="1"/>
  <c r="BG408" i="1"/>
  <c r="BL409" i="1"/>
  <c r="BT409" i="1"/>
  <c r="BQ410" i="1"/>
  <c r="BY410" i="1"/>
  <c r="BK412" i="1"/>
  <c r="BS412" i="1"/>
  <c r="BR415" i="1"/>
  <c r="BG416" i="1"/>
  <c r="BL417" i="1"/>
  <c r="BT417" i="1"/>
  <c r="BQ418" i="1"/>
  <c r="BY418" i="1"/>
  <c r="BK420" i="1"/>
  <c r="BS420" i="1"/>
  <c r="BR423" i="1"/>
  <c r="BG424" i="1"/>
  <c r="BL425" i="1"/>
  <c r="BT425" i="1"/>
  <c r="BQ426" i="1"/>
  <c r="BY426" i="1"/>
  <c r="BK428" i="1"/>
  <c r="BS428" i="1"/>
  <c r="BR431" i="1"/>
  <c r="BG432" i="1"/>
  <c r="BL433" i="1"/>
  <c r="BT433" i="1"/>
  <c r="BQ434" i="1"/>
  <c r="BY434" i="1"/>
  <c r="BK436" i="1"/>
  <c r="BS436" i="1"/>
  <c r="BR439" i="1"/>
  <c r="BG440" i="1"/>
  <c r="BL441" i="1"/>
  <c r="BT441" i="1"/>
  <c r="BQ442" i="1"/>
  <c r="BY442" i="1"/>
  <c r="BK444" i="1"/>
  <c r="BS444" i="1"/>
  <c r="BR447" i="1"/>
  <c r="BG448" i="1"/>
  <c r="BL449" i="1"/>
  <c r="BT449" i="1"/>
  <c r="BQ450" i="1"/>
  <c r="BY450" i="1"/>
  <c r="BK452" i="1"/>
  <c r="BS452" i="1"/>
  <c r="BR455" i="1"/>
  <c r="BG456" i="1"/>
  <c r="BL457" i="1"/>
  <c r="BT457" i="1"/>
  <c r="BQ458" i="1"/>
  <c r="BY458" i="1"/>
  <c r="BK460" i="1"/>
  <c r="BS460" i="1"/>
  <c r="BR463" i="1"/>
  <c r="BG464" i="1"/>
  <c r="BL465" i="1"/>
  <c r="BT465" i="1"/>
  <c r="BQ466" i="1"/>
  <c r="BY466" i="1"/>
  <c r="BK468" i="1"/>
  <c r="BS468" i="1"/>
  <c r="BR471" i="1"/>
  <c r="BG472" i="1"/>
  <c r="BL473" i="1"/>
  <c r="BT473" i="1"/>
  <c r="BQ474" i="1"/>
  <c r="BY474" i="1"/>
  <c r="BK476" i="1"/>
  <c r="BS476" i="1"/>
  <c r="BR479" i="1"/>
  <c r="BG480" i="1"/>
  <c r="BL481" i="1"/>
  <c r="BT481" i="1"/>
  <c r="BQ482" i="1"/>
  <c r="BY482" i="1"/>
  <c r="BK484" i="1"/>
  <c r="BS484" i="1"/>
  <c r="BR487" i="1"/>
  <c r="BG488" i="1"/>
  <c r="BL489" i="1"/>
  <c r="BT489" i="1"/>
  <c r="BQ490" i="1"/>
  <c r="BY490" i="1"/>
  <c r="BK492" i="1"/>
  <c r="BS492" i="1"/>
  <c r="BR495" i="1"/>
  <c r="BG496" i="1"/>
  <c r="BL497" i="1"/>
  <c r="BT497" i="1"/>
  <c r="BQ498" i="1"/>
  <c r="BY498" i="1"/>
  <c r="BK500" i="1"/>
  <c r="BS500" i="1"/>
  <c r="BJ503" i="1"/>
  <c r="BR503" i="1"/>
  <c r="BG504" i="1"/>
  <c r="BL505" i="1"/>
  <c r="BT505" i="1"/>
  <c r="BQ506" i="1"/>
  <c r="BY506" i="1"/>
  <c r="BK508" i="1"/>
  <c r="BS508" i="1"/>
  <c r="BJ511" i="1"/>
  <c r="BR511" i="1"/>
  <c r="BG512" i="1"/>
  <c r="BL513" i="1"/>
  <c r="BT513" i="1"/>
  <c r="BQ514" i="1"/>
  <c r="BY514" i="1"/>
  <c r="BK516" i="1"/>
  <c r="BS516" i="1"/>
  <c r="BJ519" i="1"/>
  <c r="BR519" i="1"/>
  <c r="BG520" i="1"/>
  <c r="BL521" i="1"/>
  <c r="BT521" i="1"/>
  <c r="BQ522" i="1"/>
  <c r="BY522" i="1"/>
  <c r="BS524" i="1"/>
  <c r="BR527" i="1"/>
  <c r="BG528" i="1"/>
  <c r="BL529" i="1"/>
  <c r="BT529" i="1"/>
  <c r="BQ530" i="1"/>
  <c r="BY530" i="1"/>
  <c r="BS532" i="1"/>
  <c r="BR535" i="1"/>
  <c r="BG536" i="1"/>
  <c r="BL537" i="1"/>
  <c r="BT537" i="1"/>
  <c r="BQ538" i="1"/>
  <c r="BY538" i="1"/>
  <c r="BK540" i="1"/>
  <c r="BS540" i="1"/>
  <c r="BR543" i="1"/>
  <c r="BG544" i="1"/>
  <c r="BL545" i="1"/>
  <c r="BT545" i="1"/>
  <c r="BQ546" i="1"/>
  <c r="BY546" i="1"/>
  <c r="BK548" i="1"/>
  <c r="BS548" i="1"/>
  <c r="BR551" i="1"/>
  <c r="BG552" i="1"/>
  <c r="BL553" i="1"/>
  <c r="BT553" i="1"/>
  <c r="BQ554" i="1"/>
  <c r="BY554" i="1"/>
  <c r="BK556" i="1"/>
  <c r="BS556" i="1"/>
  <c r="BR559" i="1"/>
  <c r="BG560" i="1"/>
  <c r="BT561" i="1"/>
  <c r="BQ562" i="1"/>
  <c r="BY562" i="1"/>
  <c r="BK564" i="1"/>
  <c r="BS564" i="1"/>
  <c r="BR567" i="1"/>
  <c r="BG568" i="1"/>
  <c r="BL569" i="1"/>
  <c r="BT569" i="1"/>
  <c r="BQ570" i="1"/>
  <c r="BY570" i="1"/>
  <c r="BK572" i="1"/>
  <c r="BS572" i="1"/>
  <c r="BJ575" i="1"/>
  <c r="BR575" i="1"/>
  <c r="BG576" i="1"/>
  <c r="BL577" i="1"/>
  <c r="BT577" i="1"/>
  <c r="BQ578" i="1"/>
  <c r="BY578" i="1"/>
  <c r="BK580" i="1"/>
  <c r="BS580" i="1"/>
  <c r="BJ583" i="1"/>
  <c r="BR583" i="1"/>
  <c r="BG584" i="1"/>
  <c r="BL585" i="1"/>
  <c r="BT585" i="1"/>
  <c r="BZ587" i="1"/>
  <c r="BP587" i="1"/>
  <c r="BX589" i="1"/>
  <c r="BQ589" i="1"/>
  <c r="BO591" i="1"/>
  <c r="BY591" i="1"/>
  <c r="BO593" i="1"/>
  <c r="BZ593" i="1"/>
  <c r="BY594" i="1"/>
  <c r="BH594" i="1"/>
  <c r="BS594" i="1"/>
  <c r="BX595" i="1"/>
  <c r="BS596" i="1"/>
  <c r="BN597" i="1"/>
  <c r="BG598" i="1"/>
  <c r="BR598" i="1"/>
  <c r="BR599" i="1"/>
  <c r="BJ599" i="1"/>
  <c r="BV599" i="1"/>
  <c r="BN599" i="1"/>
  <c r="BR600" i="1"/>
  <c r="AJ601" i="1"/>
  <c r="BL601" i="1" s="1"/>
  <c r="BT601" i="1"/>
  <c r="BP601" i="1"/>
  <c r="BQ604" i="1"/>
  <c r="BZ604" i="1"/>
  <c r="BV605" i="1"/>
  <c r="BO606" i="1"/>
  <c r="BZ606" i="1"/>
  <c r="BI607" i="1"/>
  <c r="BT607" i="1"/>
  <c r="BU609" i="1"/>
  <c r="BV609" i="1" s="1"/>
  <c r="BN610" i="1"/>
  <c r="BX610" i="1"/>
  <c r="AZ611" i="1"/>
  <c r="BH611" i="1"/>
  <c r="BS611" i="1"/>
  <c r="BX612" i="1"/>
  <c r="BI613" i="1"/>
  <c r="BU614" i="1"/>
  <c r="BV614" i="1" s="1"/>
  <c r="BM614" i="1"/>
  <c r="BQ614" i="1"/>
  <c r="BI614" i="1"/>
  <c r="BA614" i="1"/>
  <c r="BG615" i="1"/>
  <c r="BQ615" i="1"/>
  <c r="BX616" i="1"/>
  <c r="BI617" i="1"/>
  <c r="BV617" i="1"/>
  <c r="BN620" i="1"/>
  <c r="BZ620" i="1"/>
  <c r="AJ623" i="1"/>
  <c r="BA623" i="1" s="1"/>
  <c r="BZ625" i="1"/>
  <c r="BX625" i="1"/>
  <c r="BY627" i="1"/>
  <c r="AJ631" i="1"/>
  <c r="BH631" i="1" s="1"/>
  <c r="BZ633" i="1"/>
  <c r="BX633" i="1"/>
  <c r="BY633" i="1"/>
  <c r="BZ641" i="1"/>
  <c r="BY641" i="1"/>
  <c r="BZ649" i="1"/>
  <c r="BY649" i="1"/>
  <c r="BZ657" i="1"/>
  <c r="BY657" i="1"/>
  <c r="BY663" i="1"/>
  <c r="BZ665" i="1"/>
  <c r="BY665" i="1"/>
  <c r="BY671" i="1"/>
  <c r="BL676" i="1"/>
  <c r="BI676" i="1"/>
  <c r="BA676" i="1"/>
  <c r="BH676" i="1"/>
  <c r="AZ676" i="1"/>
  <c r="BJ676" i="1"/>
  <c r="BQ677" i="1"/>
  <c r="BP677" i="1"/>
  <c r="BN677" i="1"/>
  <c r="BU677" i="1"/>
  <c r="BV677" i="1" s="1"/>
  <c r="BM677" i="1"/>
  <c r="BT677" i="1"/>
  <c r="BR677" i="1"/>
  <c r="BZ679" i="1"/>
  <c r="BX679" i="1"/>
  <c r="BX680" i="1"/>
  <c r="BM680" i="1"/>
  <c r="BY680" i="1"/>
  <c r="BQ682" i="1"/>
  <c r="BO685" i="1"/>
  <c r="BH688" i="1"/>
  <c r="AZ688" i="1"/>
  <c r="BL688" i="1"/>
  <c r="BI688" i="1"/>
  <c r="BA688" i="1"/>
  <c r="BJ688" i="1"/>
  <c r="BU689" i="1"/>
  <c r="BV689" i="1" s="1"/>
  <c r="BM689" i="1"/>
  <c r="BT689" i="1"/>
  <c r="BR689" i="1"/>
  <c r="BQ689" i="1"/>
  <c r="BP689" i="1"/>
  <c r="BN689" i="1"/>
  <c r="BO697" i="1"/>
  <c r="BK715" i="1"/>
  <c r="BI715" i="1"/>
  <c r="BA715" i="1"/>
  <c r="BH715" i="1"/>
  <c r="AZ715" i="1"/>
  <c r="BJ718" i="1"/>
  <c r="BH718" i="1"/>
  <c r="AZ718" i="1"/>
  <c r="BL730" i="1"/>
  <c r="BK730" i="1"/>
  <c r="AZ730" i="1"/>
  <c r="BJ730" i="1"/>
  <c r="BH730" i="1"/>
  <c r="BG743" i="1"/>
  <c r="BI745" i="1"/>
  <c r="AZ745" i="1"/>
  <c r="BH745" i="1"/>
  <c r="BK745" i="1"/>
  <c r="BA745" i="1"/>
  <c r="BY747" i="1"/>
  <c r="BR747" i="1"/>
  <c r="BO747" i="1"/>
  <c r="BK747" i="1"/>
  <c r="BJ747" i="1"/>
  <c r="BG747" i="1"/>
  <c r="BU747" i="1"/>
  <c r="BS747" i="1"/>
  <c r="BX750" i="1"/>
  <c r="BZ750" i="1"/>
  <c r="BY750" i="1"/>
  <c r="BJ752" i="1"/>
  <c r="BI752" i="1"/>
  <c r="BA752" i="1"/>
  <c r="BL752" i="1"/>
  <c r="AZ752" i="1"/>
  <c r="BK752" i="1"/>
  <c r="BH752" i="1"/>
  <c r="BH756" i="1"/>
  <c r="BV761" i="1"/>
  <c r="BN761" i="1"/>
  <c r="BZ761" i="1"/>
  <c r="BX761" i="1"/>
  <c r="BS761" i="1"/>
  <c r="BQ761" i="1"/>
  <c r="BP761" i="1"/>
  <c r="BY761" i="1"/>
  <c r="BN767" i="1"/>
  <c r="BS767" i="1"/>
  <c r="BQ767" i="1"/>
  <c r="BO767" i="1"/>
  <c r="BY767" i="1"/>
  <c r="BJ776" i="1"/>
  <c r="BI776" i="1"/>
  <c r="BA776" i="1"/>
  <c r="BL776" i="1"/>
  <c r="AZ776" i="1"/>
  <c r="BH776" i="1"/>
  <c r="BJ800" i="1"/>
  <c r="BI800" i="1"/>
  <c r="BA800" i="1"/>
  <c r="BL800" i="1"/>
  <c r="AZ800" i="1"/>
  <c r="BK800" i="1"/>
  <c r="BH800" i="1"/>
  <c r="BI809" i="1"/>
  <c r="AZ809" i="1"/>
  <c r="BH809" i="1"/>
  <c r="BK809" i="1"/>
  <c r="BA809" i="1"/>
  <c r="BL832" i="1"/>
  <c r="BJ832" i="1"/>
  <c r="BI832" i="1"/>
  <c r="BA832" i="1"/>
  <c r="AZ832" i="1"/>
  <c r="BK832" i="1"/>
  <c r="BH832" i="1"/>
  <c r="BG307" i="1"/>
  <c r="BG315" i="1"/>
  <c r="BG339" i="1"/>
  <c r="BG347" i="1"/>
  <c r="BK351" i="1"/>
  <c r="BG355" i="1"/>
  <c r="BN358" i="1"/>
  <c r="BK359" i="1"/>
  <c r="AZ360" i="1"/>
  <c r="BH360" i="1"/>
  <c r="BR362" i="1"/>
  <c r="BG363" i="1"/>
  <c r="BL364" i="1"/>
  <c r="BN366" i="1"/>
  <c r="BK367" i="1"/>
  <c r="AZ368" i="1"/>
  <c r="BH368" i="1"/>
  <c r="BR370" i="1"/>
  <c r="BG371" i="1"/>
  <c r="BL372" i="1"/>
  <c r="BN374" i="1"/>
  <c r="BK375" i="1"/>
  <c r="AZ376" i="1"/>
  <c r="BH376" i="1"/>
  <c r="BR378" i="1"/>
  <c r="BG379" i="1"/>
  <c r="BL380" i="1"/>
  <c r="BN382" i="1"/>
  <c r="BK383" i="1"/>
  <c r="AZ384" i="1"/>
  <c r="BH384" i="1"/>
  <c r="BR386" i="1"/>
  <c r="BG387" i="1"/>
  <c r="BL388" i="1"/>
  <c r="BN390" i="1"/>
  <c r="BK391" i="1"/>
  <c r="AZ392" i="1"/>
  <c r="BH392" i="1"/>
  <c r="BM393" i="1"/>
  <c r="BR394" i="1"/>
  <c r="BG395" i="1"/>
  <c r="BL396" i="1"/>
  <c r="BN398" i="1"/>
  <c r="AZ400" i="1"/>
  <c r="BH400" i="1"/>
  <c r="BM401" i="1"/>
  <c r="BR402" i="1"/>
  <c r="BL404" i="1"/>
  <c r="BN406" i="1"/>
  <c r="AZ408" i="1"/>
  <c r="BH408" i="1"/>
  <c r="BM409" i="1"/>
  <c r="BR410" i="1"/>
  <c r="BL412" i="1"/>
  <c r="BN414" i="1"/>
  <c r="BK415" i="1"/>
  <c r="AZ416" i="1"/>
  <c r="BH416" i="1"/>
  <c r="BM417" i="1"/>
  <c r="BR418" i="1"/>
  <c r="BG419" i="1"/>
  <c r="BL420" i="1"/>
  <c r="BN422" i="1"/>
  <c r="BK423" i="1"/>
  <c r="AZ424" i="1"/>
  <c r="BH424" i="1"/>
  <c r="BM425" i="1"/>
  <c r="BR426" i="1"/>
  <c r="BG427" i="1"/>
  <c r="BL428" i="1"/>
  <c r="BN430" i="1"/>
  <c r="BK431" i="1"/>
  <c r="AZ432" i="1"/>
  <c r="BH432" i="1"/>
  <c r="BM433" i="1"/>
  <c r="BR434" i="1"/>
  <c r="BG435" i="1"/>
  <c r="BL436" i="1"/>
  <c r="BN438" i="1"/>
  <c r="BK439" i="1"/>
  <c r="AZ440" i="1"/>
  <c r="BH440" i="1"/>
  <c r="BM441" i="1"/>
  <c r="BR442" i="1"/>
  <c r="BG443" i="1"/>
  <c r="BL444" i="1"/>
  <c r="BN446" i="1"/>
  <c r="BK447" i="1"/>
  <c r="AZ448" i="1"/>
  <c r="BH448" i="1"/>
  <c r="BM449" i="1"/>
  <c r="BR450" i="1"/>
  <c r="BG451" i="1"/>
  <c r="BL452" i="1"/>
  <c r="BN454" i="1"/>
  <c r="BK455" i="1"/>
  <c r="AZ456" i="1"/>
  <c r="BH456" i="1"/>
  <c r="BM457" i="1"/>
  <c r="BR458" i="1"/>
  <c r="BG459" i="1"/>
  <c r="BL460" i="1"/>
  <c r="BN462" i="1"/>
  <c r="AZ464" i="1"/>
  <c r="BH464" i="1"/>
  <c r="BM465" i="1"/>
  <c r="BR466" i="1"/>
  <c r="BL468" i="1"/>
  <c r="BN470" i="1"/>
  <c r="AZ472" i="1"/>
  <c r="BH472" i="1"/>
  <c r="BM473" i="1"/>
  <c r="BR474" i="1"/>
  <c r="BG475" i="1"/>
  <c r="BL476" i="1"/>
  <c r="BN478" i="1"/>
  <c r="BK479" i="1"/>
  <c r="AZ480" i="1"/>
  <c r="BH480" i="1"/>
  <c r="BM481" i="1"/>
  <c r="BR482" i="1"/>
  <c r="BG483" i="1"/>
  <c r="BL484" i="1"/>
  <c r="BN486" i="1"/>
  <c r="BK487" i="1"/>
  <c r="AZ488" i="1"/>
  <c r="BH488" i="1"/>
  <c r="BM489" i="1"/>
  <c r="BR490" i="1"/>
  <c r="BG491" i="1"/>
  <c r="BL492" i="1"/>
  <c r="BN494" i="1"/>
  <c r="BK495" i="1"/>
  <c r="AZ496" i="1"/>
  <c r="BH496" i="1"/>
  <c r="BM497" i="1"/>
  <c r="BR498" i="1"/>
  <c r="BG499" i="1"/>
  <c r="BL500" i="1"/>
  <c r="BN502" i="1"/>
  <c r="BK503" i="1"/>
  <c r="AZ504" i="1"/>
  <c r="BH504" i="1"/>
  <c r="BM505" i="1"/>
  <c r="BR506" i="1"/>
  <c r="BG507" i="1"/>
  <c r="BL508" i="1"/>
  <c r="BN510" i="1"/>
  <c r="BK511" i="1"/>
  <c r="AZ512" i="1"/>
  <c r="BH512" i="1"/>
  <c r="BM513" i="1"/>
  <c r="BR514" i="1"/>
  <c r="BG515" i="1"/>
  <c r="BL516" i="1"/>
  <c r="BN518" i="1"/>
  <c r="BK519" i="1"/>
  <c r="AZ520" i="1"/>
  <c r="BH520" i="1"/>
  <c r="BM521" i="1"/>
  <c r="BR522" i="1"/>
  <c r="BG523" i="1"/>
  <c r="BN526" i="1"/>
  <c r="AZ528" i="1"/>
  <c r="BH528" i="1"/>
  <c r="BM529" i="1"/>
  <c r="BR530" i="1"/>
  <c r="BG531" i="1"/>
  <c r="BN534" i="1"/>
  <c r="BK535" i="1"/>
  <c r="AZ536" i="1"/>
  <c r="BH536" i="1"/>
  <c r="BM537" i="1"/>
  <c r="BR538" i="1"/>
  <c r="BG539" i="1"/>
  <c r="BL540" i="1"/>
  <c r="BN542" i="1"/>
  <c r="BK543" i="1"/>
  <c r="AZ544" i="1"/>
  <c r="BH544" i="1"/>
  <c r="BM545" i="1"/>
  <c r="BR546" i="1"/>
  <c r="BL548" i="1"/>
  <c r="BN550" i="1"/>
  <c r="BK551" i="1"/>
  <c r="AZ552" i="1"/>
  <c r="BH552" i="1"/>
  <c r="BM553" i="1"/>
  <c r="BR554" i="1"/>
  <c r="BG555" i="1"/>
  <c r="BL556" i="1"/>
  <c r="BN558" i="1"/>
  <c r="BK559" i="1"/>
  <c r="AZ560" i="1"/>
  <c r="BH560" i="1"/>
  <c r="BM561" i="1"/>
  <c r="BR562" i="1"/>
  <c r="BG563" i="1"/>
  <c r="BL564" i="1"/>
  <c r="BN566" i="1"/>
  <c r="BK567" i="1"/>
  <c r="AZ568" i="1"/>
  <c r="BH568" i="1"/>
  <c r="BM569" i="1"/>
  <c r="BR570" i="1"/>
  <c r="BG571" i="1"/>
  <c r="BL572" i="1"/>
  <c r="BN574" i="1"/>
  <c r="BK575" i="1"/>
  <c r="AZ576" i="1"/>
  <c r="BH576" i="1"/>
  <c r="BM577" i="1"/>
  <c r="BR578" i="1"/>
  <c r="BG579" i="1"/>
  <c r="BL580" i="1"/>
  <c r="BN582" i="1"/>
  <c r="AZ584" i="1"/>
  <c r="BH584" i="1"/>
  <c r="BM585" i="1"/>
  <c r="BQ586" i="1"/>
  <c r="BI586" i="1"/>
  <c r="BA586" i="1"/>
  <c r="BU586" i="1"/>
  <c r="BV586" i="1" s="1"/>
  <c r="BM586" i="1"/>
  <c r="BG587" i="1"/>
  <c r="BQ587" i="1"/>
  <c r="BS588" i="1"/>
  <c r="BG589" i="1"/>
  <c r="BR589" i="1"/>
  <c r="BZ591" i="1"/>
  <c r="BX593" i="1"/>
  <c r="AZ594" i="1"/>
  <c r="BJ594" i="1"/>
  <c r="BT594" i="1"/>
  <c r="BO597" i="1"/>
  <c r="BY598" i="1"/>
  <c r="BH598" i="1"/>
  <c r="BS598" i="1"/>
  <c r="BM599" i="1"/>
  <c r="BX599" i="1"/>
  <c r="BO600" i="1"/>
  <c r="BN601" i="1"/>
  <c r="BG602" i="1"/>
  <c r="BR602" i="1"/>
  <c r="BV603" i="1"/>
  <c r="BN603" i="1"/>
  <c r="BR603" i="1"/>
  <c r="AJ605" i="1"/>
  <c r="BH605" i="1" s="1"/>
  <c r="BP605" i="1"/>
  <c r="BT605" i="1"/>
  <c r="BP606" i="1"/>
  <c r="BK607" i="1"/>
  <c r="BQ608" i="1"/>
  <c r="BK609" i="1"/>
  <c r="BO610" i="1"/>
  <c r="BA611" i="1"/>
  <c r="BI611" i="1"/>
  <c r="BT611" i="1"/>
  <c r="BJ613" i="1"/>
  <c r="BU613" i="1"/>
  <c r="BV613" i="1" s="1"/>
  <c r="BN614" i="1"/>
  <c r="AZ615" i="1"/>
  <c r="BH615" i="1"/>
  <c r="BS615" i="1"/>
  <c r="BP616" i="1"/>
  <c r="BT617" i="1"/>
  <c r="BL617" i="1"/>
  <c r="BR617" i="1"/>
  <c r="BJ617" i="1"/>
  <c r="BP617" i="1"/>
  <c r="BH617" i="1"/>
  <c r="AZ617" i="1"/>
  <c r="BP619" i="1"/>
  <c r="BP620" i="1"/>
  <c r="BO621" i="1"/>
  <c r="BS623" i="1"/>
  <c r="BT625" i="1"/>
  <c r="BR625" i="1"/>
  <c r="BP625" i="1"/>
  <c r="BV625" i="1"/>
  <c r="BN625" i="1"/>
  <c r="BS626" i="1"/>
  <c r="BA627" i="1"/>
  <c r="BO629" i="1"/>
  <c r="BS631" i="1"/>
  <c r="BZ635" i="1"/>
  <c r="BX635" i="1"/>
  <c r="BX637" i="1"/>
  <c r="BZ637" i="1"/>
  <c r="BZ639" i="1"/>
  <c r="BX639" i="1"/>
  <c r="BG639" i="1"/>
  <c r="BG641" i="1"/>
  <c r="BZ643" i="1"/>
  <c r="BX643" i="1"/>
  <c r="BX645" i="1"/>
  <c r="BZ645" i="1"/>
  <c r="BG645" i="1"/>
  <c r="BZ647" i="1"/>
  <c r="BX647" i="1"/>
  <c r="BG647" i="1"/>
  <c r="BZ651" i="1"/>
  <c r="BX651" i="1"/>
  <c r="BX653" i="1"/>
  <c r="BZ653" i="1"/>
  <c r="BG653" i="1"/>
  <c r="BZ655" i="1"/>
  <c r="BX655" i="1"/>
  <c r="BG655" i="1"/>
  <c r="BG657" i="1"/>
  <c r="BZ659" i="1"/>
  <c r="BX659" i="1"/>
  <c r="BX661" i="1"/>
  <c r="BZ661" i="1"/>
  <c r="BZ663" i="1"/>
  <c r="BX663" i="1"/>
  <c r="BG663" i="1"/>
  <c r="BG665" i="1"/>
  <c r="BZ667" i="1"/>
  <c r="BX667" i="1"/>
  <c r="BX669" i="1"/>
  <c r="BZ669" i="1"/>
  <c r="BG669" i="1"/>
  <c r="BZ671" i="1"/>
  <c r="BX671" i="1"/>
  <c r="BG671" i="1"/>
  <c r="BI675" i="1"/>
  <c r="BY676" i="1"/>
  <c r="AJ677" i="1"/>
  <c r="BK677" i="1" s="1"/>
  <c r="BQ679" i="1"/>
  <c r="BX682" i="1"/>
  <c r="BS684" i="1"/>
  <c r="BS685" i="1"/>
  <c r="AZ686" i="1"/>
  <c r="AJ689" i="1"/>
  <c r="BJ689" i="1" s="1"/>
  <c r="BV691" i="1"/>
  <c r="BK693" i="1"/>
  <c r="BS696" i="1"/>
  <c r="BS697" i="1"/>
  <c r="AZ698" i="1"/>
  <c r="BO699" i="1"/>
  <c r="AJ700" i="1"/>
  <c r="BK700" i="1" s="1"/>
  <c r="BV704" i="1"/>
  <c r="BX708" i="1"/>
  <c r="BX709" i="1"/>
  <c r="BG709" i="1"/>
  <c r="BQ717" i="1"/>
  <c r="BI717" i="1"/>
  <c r="BA717" i="1"/>
  <c r="BP717" i="1"/>
  <c r="BH717" i="1"/>
  <c r="AZ717" i="1"/>
  <c r="BN717" i="1"/>
  <c r="BU717" i="1"/>
  <c r="BV717" i="1" s="1"/>
  <c r="BM717" i="1"/>
  <c r="BT717" i="1"/>
  <c r="BL717" i="1"/>
  <c r="BS717" i="1"/>
  <c r="BK717" i="1"/>
  <c r="BR717" i="1"/>
  <c r="BJ717" i="1"/>
  <c r="AM719" i="1"/>
  <c r="AJ719" i="1" s="1"/>
  <c r="BM719" i="1"/>
  <c r="BS722" i="1"/>
  <c r="BT725" i="1"/>
  <c r="BY729" i="1"/>
  <c r="BM729" i="1"/>
  <c r="BV732" i="1"/>
  <c r="BX737" i="1"/>
  <c r="BT746" i="1"/>
  <c r="BS746" i="1"/>
  <c r="BZ746" i="1"/>
  <c r="BX746" i="1"/>
  <c r="BV746" i="1"/>
  <c r="BR746" i="1"/>
  <c r="BP746" i="1"/>
  <c r="BN746" i="1"/>
  <c r="BN751" i="1"/>
  <c r="BQ751" i="1"/>
  <c r="BO751" i="1"/>
  <c r="BY751" i="1"/>
  <c r="BP753" i="1"/>
  <c r="BL770" i="1"/>
  <c r="BK770" i="1"/>
  <c r="AZ770" i="1"/>
  <c r="BJ770" i="1"/>
  <c r="BH770" i="1"/>
  <c r="BY772" i="1"/>
  <c r="BX772" i="1"/>
  <c r="BG772" i="1"/>
  <c r="BR772" i="1"/>
  <c r="AZ772" i="1"/>
  <c r="BZ772" i="1"/>
  <c r="BK793" i="1"/>
  <c r="BA793" i="1"/>
  <c r="BI793" i="1"/>
  <c r="AZ793" i="1"/>
  <c r="BH793" i="1"/>
  <c r="AJ796" i="1"/>
  <c r="BA796" i="1" s="1"/>
  <c r="BI833" i="1"/>
  <c r="BA833" i="1"/>
  <c r="BK833" i="1"/>
  <c r="BH833" i="1"/>
  <c r="AZ833" i="1"/>
  <c r="BG622" i="1"/>
  <c r="BO622" i="1"/>
  <c r="BG630" i="1"/>
  <c r="BO630" i="1"/>
  <c r="AZ635" i="1"/>
  <c r="BH635" i="1"/>
  <c r="BP635" i="1"/>
  <c r="BO638" i="1"/>
  <c r="BH643" i="1"/>
  <c r="BP643" i="1"/>
  <c r="BO646" i="1"/>
  <c r="AZ651" i="1"/>
  <c r="BH651" i="1"/>
  <c r="BP651" i="1"/>
  <c r="BO654" i="1"/>
  <c r="BP659" i="1"/>
  <c r="BO662" i="1"/>
  <c r="AZ667" i="1"/>
  <c r="BH667" i="1"/>
  <c r="BP667" i="1"/>
  <c r="BO670" i="1"/>
  <c r="BS674" i="1"/>
  <c r="AZ675" i="1"/>
  <c r="BH675" i="1"/>
  <c r="BP675" i="1"/>
  <c r="BZ677" i="1"/>
  <c r="BG678" i="1"/>
  <c r="BO678" i="1"/>
  <c r="BT679" i="1"/>
  <c r="BS682" i="1"/>
  <c r="AZ683" i="1"/>
  <c r="BH683" i="1"/>
  <c r="BP683" i="1"/>
  <c r="BZ685" i="1"/>
  <c r="BG686" i="1"/>
  <c r="BO686" i="1"/>
  <c r="BL687" i="1"/>
  <c r="BT687" i="1"/>
  <c r="BS690" i="1"/>
  <c r="AZ691" i="1"/>
  <c r="BH691" i="1"/>
  <c r="BP691" i="1"/>
  <c r="BZ693" i="1"/>
  <c r="BG694" i="1"/>
  <c r="BO694" i="1"/>
  <c r="BL695" i="1"/>
  <c r="BT695" i="1"/>
  <c r="BS698" i="1"/>
  <c r="BM700" i="1"/>
  <c r="BZ701" i="1"/>
  <c r="BG702" i="1"/>
  <c r="BO702" i="1"/>
  <c r="BT703" i="1"/>
  <c r="BN705" i="1"/>
  <c r="BV705" i="1"/>
  <c r="BS706" i="1"/>
  <c r="BM708" i="1"/>
  <c r="BZ709" i="1"/>
  <c r="BG710" i="1"/>
  <c r="BO710" i="1"/>
  <c r="BL711" i="1"/>
  <c r="BT711" i="1"/>
  <c r="BN713" i="1"/>
  <c r="BV713" i="1"/>
  <c r="BS714" i="1"/>
  <c r="BM716" i="1"/>
  <c r="BZ717" i="1"/>
  <c r="BG718" i="1"/>
  <c r="BO718" i="1"/>
  <c r="BT719" i="1"/>
  <c r="BO721" i="1"/>
  <c r="BY721" i="1"/>
  <c r="BY722" i="1"/>
  <c r="BO723" i="1"/>
  <c r="BY723" i="1"/>
  <c r="BG724" i="1"/>
  <c r="BR724" i="1"/>
  <c r="BG726" i="1"/>
  <c r="BQ726" i="1"/>
  <c r="AJ727" i="1"/>
  <c r="BI727" i="1" s="1"/>
  <c r="BR727" i="1"/>
  <c r="BP727" i="1"/>
  <c r="BH727" i="1"/>
  <c r="BR730" i="1"/>
  <c r="BX732" i="1"/>
  <c r="BT733" i="1"/>
  <c r="BN734" i="1"/>
  <c r="BX734" i="1"/>
  <c r="BQ737" i="1"/>
  <c r="BP738" i="1"/>
  <c r="BM739" i="1"/>
  <c r="BY740" i="1"/>
  <c r="AZ740" i="1"/>
  <c r="BJ740" i="1"/>
  <c r="BZ740" i="1"/>
  <c r="BZ743" i="1"/>
  <c r="BZ744" i="1"/>
  <c r="BY744" i="1"/>
  <c r="BX744" i="1"/>
  <c r="BY749" i="1"/>
  <c r="AJ751" i="1"/>
  <c r="BI751" i="1" s="1"/>
  <c r="BV753" i="1"/>
  <c r="BN753" i="1"/>
  <c r="BZ753" i="1"/>
  <c r="BT754" i="1"/>
  <c r="BS754" i="1"/>
  <c r="BQ754" i="1"/>
  <c r="BY755" i="1"/>
  <c r="BX758" i="1"/>
  <c r="BU759" i="1"/>
  <c r="BV759" i="1" s="1"/>
  <c r="BM759" i="1"/>
  <c r="BT759" i="1"/>
  <c r="BR759" i="1"/>
  <c r="BP759" i="1"/>
  <c r="BX760" i="1"/>
  <c r="BY765" i="1"/>
  <c r="AJ767" i="1"/>
  <c r="BA767" i="1" s="1"/>
  <c r="BV769" i="1"/>
  <c r="BN769" i="1"/>
  <c r="BZ769" i="1"/>
  <c r="BT770" i="1"/>
  <c r="BS770" i="1"/>
  <c r="BQ770" i="1"/>
  <c r="BY771" i="1"/>
  <c r="BP772" i="1"/>
  <c r="BY774" i="1"/>
  <c r="BX779" i="1"/>
  <c r="BZ779" i="1"/>
  <c r="BY780" i="1"/>
  <c r="BZ780" i="1"/>
  <c r="BZ783" i="1"/>
  <c r="BZ784" i="1"/>
  <c r="BY784" i="1"/>
  <c r="BX784" i="1"/>
  <c r="BY785" i="1"/>
  <c r="BN786" i="1"/>
  <c r="BS787" i="1"/>
  <c r="BY789" i="1"/>
  <c r="AJ791" i="1"/>
  <c r="BJ791" i="1" s="1"/>
  <c r="BO791" i="1"/>
  <c r="BT793" i="1"/>
  <c r="BX794" i="1"/>
  <c r="BO795" i="1"/>
  <c r="BP796" i="1"/>
  <c r="BY798" i="1"/>
  <c r="BX803" i="1"/>
  <c r="BZ803" i="1"/>
  <c r="BY804" i="1"/>
  <c r="BZ804" i="1"/>
  <c r="BZ807" i="1"/>
  <c r="BZ808" i="1"/>
  <c r="BY808" i="1"/>
  <c r="BX808" i="1"/>
  <c r="BY809" i="1"/>
  <c r="BN810" i="1"/>
  <c r="BS811" i="1"/>
  <c r="BY813" i="1"/>
  <c r="AJ815" i="1"/>
  <c r="BO815" i="1"/>
  <c r="BG819" i="1"/>
  <c r="BM821" i="1"/>
  <c r="BY823" i="1"/>
  <c r="BN823" i="1"/>
  <c r="BH824" i="1"/>
  <c r="BQ827" i="1"/>
  <c r="BI827" i="1"/>
  <c r="BA827" i="1"/>
  <c r="BP827" i="1"/>
  <c r="BH827" i="1"/>
  <c r="AZ827" i="1"/>
  <c r="BN827" i="1"/>
  <c r="BU827" i="1"/>
  <c r="BV827" i="1" s="1"/>
  <c r="BM827" i="1"/>
  <c r="BT827" i="1"/>
  <c r="BL827" i="1"/>
  <c r="BZ828" i="1"/>
  <c r="BY828" i="1"/>
  <c r="AZ828" i="1"/>
  <c r="BL828" i="1"/>
  <c r="BM833" i="1"/>
  <c r="BV834" i="1"/>
  <c r="BN834" i="1"/>
  <c r="BT834" i="1"/>
  <c r="BS834" i="1"/>
  <c r="BX834" i="1"/>
  <c r="BP834" i="1"/>
  <c r="BM834" i="1"/>
  <c r="BX835" i="1"/>
  <c r="BL836" i="1"/>
  <c r="BS838" i="1"/>
  <c r="BZ838" i="1"/>
  <c r="BV838" i="1"/>
  <c r="BM838" i="1"/>
  <c r="BI838" i="1"/>
  <c r="BZ840" i="1"/>
  <c r="BY840" i="1"/>
  <c r="BX840" i="1"/>
  <c r="BR840" i="1"/>
  <c r="BJ840" i="1"/>
  <c r="BN840" i="1"/>
  <c r="BQ840" i="1"/>
  <c r="BG840" i="1"/>
  <c r="BO840" i="1"/>
  <c r="BM840" i="1"/>
  <c r="BU840" i="1"/>
  <c r="BV840" i="1" s="1"/>
  <c r="BK840" i="1"/>
  <c r="BT840" i="1"/>
  <c r="BI840" i="1"/>
  <c r="BA840" i="1"/>
  <c r="BS840" i="1"/>
  <c r="BH840" i="1"/>
  <c r="AZ840" i="1"/>
  <c r="BV845" i="1"/>
  <c r="BT845" i="1"/>
  <c r="BR845" i="1"/>
  <c r="BY845" i="1"/>
  <c r="BP845" i="1"/>
  <c r="BX845" i="1"/>
  <c r="BN845" i="1"/>
  <c r="BX847" i="1"/>
  <c r="BZ853" i="1"/>
  <c r="BZ854" i="1"/>
  <c r="BZ855" i="1"/>
  <c r="BZ860" i="1"/>
  <c r="BQ860" i="1"/>
  <c r="BX860" i="1"/>
  <c r="BP860" i="1"/>
  <c r="BX861" i="1"/>
  <c r="BS862" i="1"/>
  <c r="BX864" i="1"/>
  <c r="BO864" i="1"/>
  <c r="BM865" i="1"/>
  <c r="BH867" i="1"/>
  <c r="BM873" i="1"/>
  <c r="BX874" i="1"/>
  <c r="BZ874" i="1"/>
  <c r="BY874" i="1"/>
  <c r="AJ876" i="1"/>
  <c r="BK876" i="1" s="1"/>
  <c r="BM877" i="1"/>
  <c r="BM882" i="1"/>
  <c r="BZ883" i="1"/>
  <c r="BX883" i="1"/>
  <c r="BX884" i="1"/>
  <c r="BZ886" i="1"/>
  <c r="AJ891" i="1"/>
  <c r="BK891" i="1" s="1"/>
  <c r="BX892" i="1"/>
  <c r="BY902" i="1"/>
  <c r="BJ909" i="1"/>
  <c r="BA909" i="1"/>
  <c r="BI909" i="1"/>
  <c r="AZ909" i="1"/>
  <c r="BH909" i="1"/>
  <c r="BL909" i="1"/>
  <c r="BJ953" i="1"/>
  <c r="BL953" i="1"/>
  <c r="BA953" i="1"/>
  <c r="BI953" i="1"/>
  <c r="AZ953" i="1"/>
  <c r="BH953" i="1"/>
  <c r="BV700" i="1"/>
  <c r="BX702" i="1"/>
  <c r="BG705" i="1"/>
  <c r="BO705" i="1"/>
  <c r="BV708" i="1"/>
  <c r="BX710" i="1"/>
  <c r="BG713" i="1"/>
  <c r="BO713" i="1"/>
  <c r="BV716" i="1"/>
  <c r="BX718" i="1"/>
  <c r="BG721" i="1"/>
  <c r="BP721" i="1"/>
  <c r="BP723" i="1"/>
  <c r="BZ723" i="1"/>
  <c r="BT724" i="1"/>
  <c r="BT729" i="1"/>
  <c r="BR729" i="1"/>
  <c r="BS730" i="1"/>
  <c r="BV731" i="1"/>
  <c r="BN731" i="1"/>
  <c r="BT731" i="1"/>
  <c r="BU735" i="1"/>
  <c r="BV735" i="1" s="1"/>
  <c r="BM735" i="1"/>
  <c r="BR735" i="1"/>
  <c r="BP735" i="1"/>
  <c r="BS737" i="1"/>
  <c r="BU743" i="1"/>
  <c r="BV743" i="1" s="1"/>
  <c r="BM743" i="1"/>
  <c r="BT743" i="1"/>
  <c r="BL743" i="1"/>
  <c r="BR743" i="1"/>
  <c r="BJ743" i="1"/>
  <c r="BP743" i="1"/>
  <c r="BH743" i="1"/>
  <c r="AZ743" i="1"/>
  <c r="BM745" i="1"/>
  <c r="BL746" i="1"/>
  <c r="BK746" i="1"/>
  <c r="BV748" i="1"/>
  <c r="BN748" i="1"/>
  <c r="BU748" i="1"/>
  <c r="BM748" i="1"/>
  <c r="BS748" i="1"/>
  <c r="BK748" i="1"/>
  <c r="BQ748" i="1"/>
  <c r="BI748" i="1"/>
  <c r="BA748" i="1"/>
  <c r="AJ750" i="1"/>
  <c r="BG750" i="1" s="1"/>
  <c r="BX754" i="1"/>
  <c r="BY759" i="1"/>
  <c r="BM761" i="1"/>
  <c r="BL762" i="1"/>
  <c r="BK762" i="1"/>
  <c r="BN764" i="1"/>
  <c r="BU764" i="1"/>
  <c r="BV764" i="1" s="1"/>
  <c r="BM764" i="1"/>
  <c r="BS764" i="1"/>
  <c r="BK764" i="1"/>
  <c r="BQ764" i="1"/>
  <c r="BI764" i="1"/>
  <c r="BA764" i="1"/>
  <c r="AJ766" i="1"/>
  <c r="AZ766" i="1" s="1"/>
  <c r="BX770" i="1"/>
  <c r="BZ773" i="1"/>
  <c r="BX773" i="1"/>
  <c r="BS773" i="1"/>
  <c r="BR773" i="1"/>
  <c r="BP773" i="1"/>
  <c r="BV773" i="1"/>
  <c r="BN773" i="1"/>
  <c r="BU783" i="1"/>
  <c r="BV783" i="1" s="1"/>
  <c r="BM783" i="1"/>
  <c r="BT783" i="1"/>
  <c r="BL783" i="1"/>
  <c r="BR783" i="1"/>
  <c r="BJ783" i="1"/>
  <c r="BP783" i="1"/>
  <c r="BH783" i="1"/>
  <c r="AZ783" i="1"/>
  <c r="BM785" i="1"/>
  <c r="BL786" i="1"/>
  <c r="BK786" i="1"/>
  <c r="BP786" i="1"/>
  <c r="BU787" i="1"/>
  <c r="BV787" i="1" s="1"/>
  <c r="BN788" i="1"/>
  <c r="BU788" i="1"/>
  <c r="BV788" i="1" s="1"/>
  <c r="BM788" i="1"/>
  <c r="BS788" i="1"/>
  <c r="BK788" i="1"/>
  <c r="BQ788" i="1"/>
  <c r="BI788" i="1"/>
  <c r="BA788" i="1"/>
  <c r="AJ790" i="1"/>
  <c r="BG790" i="1" s="1"/>
  <c r="BQ791" i="1"/>
  <c r="BR796" i="1"/>
  <c r="BZ797" i="1"/>
  <c r="BX797" i="1"/>
  <c r="BS797" i="1"/>
  <c r="BR797" i="1"/>
  <c r="BP797" i="1"/>
  <c r="BV797" i="1"/>
  <c r="BN797" i="1"/>
  <c r="BS800" i="1"/>
  <c r="BU807" i="1"/>
  <c r="BV807" i="1" s="1"/>
  <c r="BM807" i="1"/>
  <c r="BT807" i="1"/>
  <c r="BL807" i="1"/>
  <c r="BR807" i="1"/>
  <c r="BJ807" i="1"/>
  <c r="BP807" i="1"/>
  <c r="BH807" i="1"/>
  <c r="AZ807" i="1"/>
  <c r="BM809" i="1"/>
  <c r="BL810" i="1"/>
  <c r="BK810" i="1"/>
  <c r="BP810" i="1"/>
  <c r="BU811" i="1"/>
  <c r="BV811" i="1" s="1"/>
  <c r="BV812" i="1"/>
  <c r="BN812" i="1"/>
  <c r="BU812" i="1"/>
  <c r="BM812" i="1"/>
  <c r="BS812" i="1"/>
  <c r="BK812" i="1"/>
  <c r="BQ812" i="1"/>
  <c r="BI812" i="1"/>
  <c r="BA812" i="1"/>
  <c r="AJ814" i="1"/>
  <c r="BQ815" i="1"/>
  <c r="BX822" i="1"/>
  <c r="BY822" i="1"/>
  <c r="BK824" i="1"/>
  <c r="BT826" i="1"/>
  <c r="BS826" i="1"/>
  <c r="BX826" i="1"/>
  <c r="BP826" i="1"/>
  <c r="BZ827" i="1"/>
  <c r="BZ829" i="1"/>
  <c r="BX829" i="1"/>
  <c r="BO835" i="1"/>
  <c r="BO836" i="1"/>
  <c r="BZ839" i="1"/>
  <c r="BX839" i="1"/>
  <c r="BJ841" i="1"/>
  <c r="BA841" i="1"/>
  <c r="BI841" i="1"/>
  <c r="AZ841" i="1"/>
  <c r="BM845" i="1"/>
  <c r="BY847" i="1"/>
  <c r="BT847" i="1"/>
  <c r="BJ847" i="1"/>
  <c r="AZ847" i="1"/>
  <c r="BL847" i="1"/>
  <c r="BL848" i="1"/>
  <c r="BK848" i="1"/>
  <c r="BG848" i="1"/>
  <c r="BH852" i="1"/>
  <c r="BM853" i="1"/>
  <c r="BV853" i="1"/>
  <c r="BM854" i="1"/>
  <c r="BU855" i="1"/>
  <c r="BV855" i="1" s="1"/>
  <c r="BM855" i="1"/>
  <c r="BQ855" i="1"/>
  <c r="BI855" i="1"/>
  <c r="BA855" i="1"/>
  <c r="BR855" i="1"/>
  <c r="BG855" i="1"/>
  <c r="BO855" i="1"/>
  <c r="BN855" i="1"/>
  <c r="BK855" i="1"/>
  <c r="BT855" i="1"/>
  <c r="BJ855" i="1"/>
  <c r="AZ855" i="1"/>
  <c r="BS855" i="1"/>
  <c r="BH855" i="1"/>
  <c r="AJ857" i="1"/>
  <c r="BK857" i="1" s="1"/>
  <c r="BM857" i="1"/>
  <c r="BM858" i="1"/>
  <c r="BZ858" i="1"/>
  <c r="BL867" i="1"/>
  <c r="BS868" i="1"/>
  <c r="BZ885" i="1"/>
  <c r="BP886" i="1"/>
  <c r="BT886" i="1"/>
  <c r="BN886" i="1"/>
  <c r="BV886" i="1"/>
  <c r="BU886" i="1"/>
  <c r="BS886" i="1"/>
  <c r="BR886" i="1"/>
  <c r="BQ886" i="1"/>
  <c r="BO886" i="1"/>
  <c r="BJ929" i="1"/>
  <c r="BL929" i="1"/>
  <c r="BA929" i="1"/>
  <c r="BI929" i="1"/>
  <c r="AZ929" i="1"/>
  <c r="BH929" i="1"/>
  <c r="BL944" i="1"/>
  <c r="BG944" i="1"/>
  <c r="BJ957" i="1"/>
  <c r="BL957" i="1"/>
  <c r="BA957" i="1"/>
  <c r="BI957" i="1"/>
  <c r="AZ957" i="1"/>
  <c r="BH957" i="1"/>
  <c r="BG588" i="1"/>
  <c r="BK592" i="1"/>
  <c r="BG596" i="1"/>
  <c r="BO596" i="1"/>
  <c r="BK600" i="1"/>
  <c r="BG604" i="1"/>
  <c r="BK608" i="1"/>
  <c r="BG612" i="1"/>
  <c r="BK616" i="1"/>
  <c r="BM618" i="1"/>
  <c r="BU618" i="1"/>
  <c r="BV618" i="1" s="1"/>
  <c r="BA622" i="1"/>
  <c r="BI622" i="1"/>
  <c r="BQ622" i="1"/>
  <c r="BK624" i="1"/>
  <c r="BM626" i="1"/>
  <c r="BU626" i="1"/>
  <c r="BV626" i="1" s="1"/>
  <c r="BG628" i="1"/>
  <c r="BA630" i="1"/>
  <c r="BI630" i="1"/>
  <c r="BQ630" i="1"/>
  <c r="BK632" i="1"/>
  <c r="BM634" i="1"/>
  <c r="BU634" i="1"/>
  <c r="BV634" i="1" s="1"/>
  <c r="BJ635" i="1"/>
  <c r="BR635" i="1"/>
  <c r="BG636" i="1"/>
  <c r="BA638" i="1"/>
  <c r="BI638" i="1"/>
  <c r="BQ638" i="1"/>
  <c r="BX641" i="1"/>
  <c r="BM642" i="1"/>
  <c r="BU642" i="1"/>
  <c r="BV642" i="1" s="1"/>
  <c r="BJ643" i="1"/>
  <c r="BR643" i="1"/>
  <c r="BG644" i="1"/>
  <c r="BA646" i="1"/>
  <c r="BI646" i="1"/>
  <c r="BQ646" i="1"/>
  <c r="BK648" i="1"/>
  <c r="BX649" i="1"/>
  <c r="BM650" i="1"/>
  <c r="BU650" i="1"/>
  <c r="BV650" i="1" s="1"/>
  <c r="BJ651" i="1"/>
  <c r="BR651" i="1"/>
  <c r="BG652" i="1"/>
  <c r="BI654" i="1"/>
  <c r="BQ654" i="1"/>
  <c r="BK656" i="1"/>
  <c r="BX657" i="1"/>
  <c r="BM658" i="1"/>
  <c r="BU658" i="1"/>
  <c r="BV658" i="1" s="1"/>
  <c r="BR659" i="1"/>
  <c r="BG660" i="1"/>
  <c r="BQ662" i="1"/>
  <c r="BK664" i="1"/>
  <c r="BX665" i="1"/>
  <c r="BM666" i="1"/>
  <c r="BU666" i="1"/>
  <c r="BV666" i="1" s="1"/>
  <c r="BJ667" i="1"/>
  <c r="BR667" i="1"/>
  <c r="BG668" i="1"/>
  <c r="BA670" i="1"/>
  <c r="BI670" i="1"/>
  <c r="BQ670" i="1"/>
  <c r="BK672" i="1"/>
  <c r="BX673" i="1"/>
  <c r="BM674" i="1"/>
  <c r="BU674" i="1"/>
  <c r="BV674" i="1" s="1"/>
  <c r="BJ675" i="1"/>
  <c r="BR675" i="1"/>
  <c r="BG676" i="1"/>
  <c r="BA678" i="1"/>
  <c r="BI678" i="1"/>
  <c r="BQ678" i="1"/>
  <c r="BN679" i="1"/>
  <c r="BV679" i="1"/>
  <c r="BK680" i="1"/>
  <c r="BX681" i="1"/>
  <c r="BM682" i="1"/>
  <c r="BU682" i="1"/>
  <c r="BV682" i="1" s="1"/>
  <c r="BJ683" i="1"/>
  <c r="BR683" i="1"/>
  <c r="BG684" i="1"/>
  <c r="BA686" i="1"/>
  <c r="BI686" i="1"/>
  <c r="BQ686" i="1"/>
  <c r="BN687" i="1"/>
  <c r="BV687" i="1"/>
  <c r="BK688" i="1"/>
  <c r="BX689" i="1"/>
  <c r="BM690" i="1"/>
  <c r="BU690" i="1"/>
  <c r="BV690" i="1" s="1"/>
  <c r="BJ691" i="1"/>
  <c r="BR691" i="1"/>
  <c r="BG692" i="1"/>
  <c r="BA694" i="1"/>
  <c r="BI694" i="1"/>
  <c r="BQ694" i="1"/>
  <c r="BY694" i="1"/>
  <c r="BN695" i="1"/>
  <c r="BV695" i="1"/>
  <c r="BK696" i="1"/>
  <c r="BX697" i="1"/>
  <c r="BM698" i="1"/>
  <c r="BU698" i="1"/>
  <c r="BJ699" i="1"/>
  <c r="BR699" i="1"/>
  <c r="BG700" i="1"/>
  <c r="BA702" i="1"/>
  <c r="BI702" i="1"/>
  <c r="BQ702" i="1"/>
  <c r="BN703" i="1"/>
  <c r="BV703" i="1"/>
  <c r="BK704" i="1"/>
  <c r="AZ705" i="1"/>
  <c r="BH705" i="1"/>
  <c r="BP705" i="1"/>
  <c r="BX705" i="1"/>
  <c r="BM706" i="1"/>
  <c r="BU706" i="1"/>
  <c r="BV706" i="1" s="1"/>
  <c r="BJ707" i="1"/>
  <c r="BR707" i="1"/>
  <c r="BG708" i="1"/>
  <c r="BO708" i="1"/>
  <c r="BA710" i="1"/>
  <c r="BI710" i="1"/>
  <c r="BQ710" i="1"/>
  <c r="BN711" i="1"/>
  <c r="BV711" i="1"/>
  <c r="BK712" i="1"/>
  <c r="AZ713" i="1"/>
  <c r="BH713" i="1"/>
  <c r="BP713" i="1"/>
  <c r="BX713" i="1"/>
  <c r="BM714" i="1"/>
  <c r="BU714" i="1"/>
  <c r="BJ715" i="1"/>
  <c r="BR715" i="1"/>
  <c r="BG716" i="1"/>
  <c r="BA718" i="1"/>
  <c r="BI718" i="1"/>
  <c r="BQ718" i="1"/>
  <c r="BN719" i="1"/>
  <c r="BV719" i="1"/>
  <c r="BK720" i="1"/>
  <c r="BS720" i="1"/>
  <c r="AZ721" i="1"/>
  <c r="BH721" i="1"/>
  <c r="BQ721" i="1"/>
  <c r="BQ722" i="1"/>
  <c r="BG723" i="1"/>
  <c r="BQ723" i="1"/>
  <c r="BQ725" i="1"/>
  <c r="BA726" i="1"/>
  <c r="BI726" i="1"/>
  <c r="BO727" i="1"/>
  <c r="BN729" i="1"/>
  <c r="BT730" i="1"/>
  <c r="BM731" i="1"/>
  <c r="BX731" i="1"/>
  <c r="BP732" i="1"/>
  <c r="AJ733" i="1"/>
  <c r="BL733" i="1" s="1"/>
  <c r="BP733" i="1"/>
  <c r="BV733" i="1"/>
  <c r="BN733" i="1"/>
  <c r="BP734" i="1"/>
  <c r="BS738" i="1"/>
  <c r="AL739" i="1"/>
  <c r="AJ739" i="1" s="1"/>
  <c r="BA739" i="1" s="1"/>
  <c r="BP739" i="1"/>
  <c r="BX742" i="1"/>
  <c r="BI743" i="1"/>
  <c r="BQ747" i="1"/>
  <c r="BI747" i="1"/>
  <c r="BA747" i="1"/>
  <c r="BP747" i="1"/>
  <c r="BH747" i="1"/>
  <c r="AZ747" i="1"/>
  <c r="BV747" i="1"/>
  <c r="BN747" i="1"/>
  <c r="BT747" i="1"/>
  <c r="BL747" i="1"/>
  <c r="BH748" i="1"/>
  <c r="BM749" i="1"/>
  <c r="BO753" i="1"/>
  <c r="BX753" i="1"/>
  <c r="BY754" i="1"/>
  <c r="BM754" i="1"/>
  <c r="BZ754" i="1"/>
  <c r="BR756" i="1"/>
  <c r="BZ757" i="1"/>
  <c r="BX757" i="1"/>
  <c r="BS757" i="1"/>
  <c r="BR757" i="1"/>
  <c r="BP757" i="1"/>
  <c r="BV757" i="1"/>
  <c r="BN757" i="1"/>
  <c r="BZ758" i="1"/>
  <c r="BQ763" i="1"/>
  <c r="BI763" i="1"/>
  <c r="BA763" i="1"/>
  <c r="BP763" i="1"/>
  <c r="BH763" i="1"/>
  <c r="AZ763" i="1"/>
  <c r="BN763" i="1"/>
  <c r="BT763" i="1"/>
  <c r="BL763" i="1"/>
  <c r="BH764" i="1"/>
  <c r="BM765" i="1"/>
  <c r="BO769" i="1"/>
  <c r="BX769" i="1"/>
  <c r="BY770" i="1"/>
  <c r="BM770" i="1"/>
  <c r="BZ770" i="1"/>
  <c r="AJ775" i="1"/>
  <c r="BA775" i="1" s="1"/>
  <c r="BO775" i="1"/>
  <c r="BV777" i="1"/>
  <c r="BN777" i="1"/>
  <c r="BZ777" i="1"/>
  <c r="BT778" i="1"/>
  <c r="BS778" i="1"/>
  <c r="BQ778" i="1"/>
  <c r="BY779" i="1"/>
  <c r="BM779" i="1"/>
  <c r="BO780" i="1"/>
  <c r="BT781" i="1"/>
  <c r="BX782" i="1"/>
  <c r="BI783" i="1"/>
  <c r="BP785" i="1"/>
  <c r="BR786" i="1"/>
  <c r="BG787" i="1"/>
  <c r="BQ787" i="1"/>
  <c r="BI787" i="1"/>
  <c r="BA787" i="1"/>
  <c r="BP787" i="1"/>
  <c r="BH787" i="1"/>
  <c r="AZ787" i="1"/>
  <c r="BN787" i="1"/>
  <c r="BT787" i="1"/>
  <c r="BL787" i="1"/>
  <c r="BH788" i="1"/>
  <c r="BM789" i="1"/>
  <c r="BS791" i="1"/>
  <c r="BY793" i="1"/>
  <c r="BN794" i="1"/>
  <c r="BS795" i="1"/>
  <c r="AJ799" i="1"/>
  <c r="BA799" i="1" s="1"/>
  <c r="BO799" i="1"/>
  <c r="BT802" i="1"/>
  <c r="BS802" i="1"/>
  <c r="BQ802" i="1"/>
  <c r="BY803" i="1"/>
  <c r="BM803" i="1"/>
  <c r="BT805" i="1"/>
  <c r="BX806" i="1"/>
  <c r="BI807" i="1"/>
  <c r="BP809" i="1"/>
  <c r="BR810" i="1"/>
  <c r="BG811" i="1"/>
  <c r="BQ811" i="1"/>
  <c r="BI811" i="1"/>
  <c r="BA811" i="1"/>
  <c r="BP811" i="1"/>
  <c r="BH811" i="1"/>
  <c r="AZ811" i="1"/>
  <c r="BN811" i="1"/>
  <c r="BT811" i="1"/>
  <c r="BL811" i="1"/>
  <c r="BH812" i="1"/>
  <c r="BM813" i="1"/>
  <c r="BO817" i="1"/>
  <c r="BX817" i="1"/>
  <c r="BK819" i="1"/>
  <c r="BV820" i="1"/>
  <c r="BN820" i="1"/>
  <c r="BU820" i="1"/>
  <c r="BM820" i="1"/>
  <c r="BS820" i="1"/>
  <c r="BK820" i="1"/>
  <c r="BR820" i="1"/>
  <c r="BJ820" i="1"/>
  <c r="BQ820" i="1"/>
  <c r="BI820" i="1"/>
  <c r="BA820" i="1"/>
  <c r="BZ822" i="1"/>
  <c r="BS823" i="1"/>
  <c r="BZ824" i="1"/>
  <c r="AZ824" i="1"/>
  <c r="BN826" i="1"/>
  <c r="BG827" i="1"/>
  <c r="BP828" i="1"/>
  <c r="BQ829" i="1"/>
  <c r="BZ830" i="1"/>
  <c r="BX830" i="1"/>
  <c r="BY835" i="1"/>
  <c r="BX836" i="1"/>
  <c r="BZ836" i="1"/>
  <c r="BY836" i="1"/>
  <c r="BA838" i="1"/>
  <c r="BH841" i="1"/>
  <c r="BZ847" i="1"/>
  <c r="BY854" i="1"/>
  <c r="BR857" i="1"/>
  <c r="BY857" i="1"/>
  <c r="BP857" i="1"/>
  <c r="BX857" i="1"/>
  <c r="BN857" i="1"/>
  <c r="BV857" i="1"/>
  <c r="BT857" i="1"/>
  <c r="BQ857" i="1"/>
  <c r="BY858" i="1"/>
  <c r="BL863" i="1"/>
  <c r="BK863" i="1"/>
  <c r="BG863" i="1"/>
  <c r="BT864" i="1"/>
  <c r="BU864" i="1"/>
  <c r="BZ867" i="1"/>
  <c r="BX869" i="1"/>
  <c r="AN869" i="1"/>
  <c r="AJ869" i="1" s="1"/>
  <c r="BL877" i="1"/>
  <c r="BI877" i="1"/>
  <c r="AZ877" i="1"/>
  <c r="BH877" i="1"/>
  <c r="AJ880" i="1"/>
  <c r="BS880" i="1"/>
  <c r="BS882" i="1"/>
  <c r="BX885" i="1"/>
  <c r="BM885" i="1"/>
  <c r="BV885" i="1"/>
  <c r="BX888" i="1"/>
  <c r="BS896" i="1"/>
  <c r="AM897" i="1"/>
  <c r="AJ897" i="1" s="1"/>
  <c r="BX897" i="1"/>
  <c r="BM897" i="1"/>
  <c r="BG924" i="1"/>
  <c r="BJ937" i="1"/>
  <c r="BL937" i="1"/>
  <c r="BA937" i="1"/>
  <c r="BI937" i="1"/>
  <c r="AZ937" i="1"/>
  <c r="BH937" i="1"/>
  <c r="BL956" i="1"/>
  <c r="BG687" i="1"/>
  <c r="BG695" i="1"/>
  <c r="BV698" i="1"/>
  <c r="BA705" i="1"/>
  <c r="BI705" i="1"/>
  <c r="BQ705" i="1"/>
  <c r="BA713" i="1"/>
  <c r="BI713" i="1"/>
  <c r="BQ713" i="1"/>
  <c r="BV714" i="1"/>
  <c r="BI721" i="1"/>
  <c r="BS721" i="1"/>
  <c r="AL722" i="1"/>
  <c r="AJ722" i="1" s="1"/>
  <c r="BI722" i="1" s="1"/>
  <c r="AZ723" i="1"/>
  <c r="BH723" i="1"/>
  <c r="BR723" i="1"/>
  <c r="BL724" i="1"/>
  <c r="BV724" i="1"/>
  <c r="BX725" i="1"/>
  <c r="BZ727" i="1"/>
  <c r="BX727" i="1"/>
  <c r="BZ729" i="1"/>
  <c r="BO729" i="1"/>
  <c r="BY730" i="1"/>
  <c r="BO731" i="1"/>
  <c r="BG734" i="1"/>
  <c r="BQ734" i="1"/>
  <c r="AJ735" i="1"/>
  <c r="BH735" i="1" s="1"/>
  <c r="BN735" i="1"/>
  <c r="BO737" i="1"/>
  <c r="BV737" i="1"/>
  <c r="BO742" i="1"/>
  <c r="BA743" i="1"/>
  <c r="BK743" i="1"/>
  <c r="BX747" i="1"/>
  <c r="BZ747" i="1"/>
  <c r="BY748" i="1"/>
  <c r="AZ748" i="1"/>
  <c r="BJ748" i="1"/>
  <c r="BZ748" i="1"/>
  <c r="BO749" i="1"/>
  <c r="BZ751" i="1"/>
  <c r="BZ752" i="1"/>
  <c r="BY752" i="1"/>
  <c r="BX752" i="1"/>
  <c r="AJ759" i="1"/>
  <c r="BG759" i="1" s="1"/>
  <c r="BN759" i="1"/>
  <c r="BX763" i="1"/>
  <c r="BZ763" i="1"/>
  <c r="BY764" i="1"/>
  <c r="AZ764" i="1"/>
  <c r="BJ764" i="1"/>
  <c r="BZ764" i="1"/>
  <c r="BO765" i="1"/>
  <c r="BZ767" i="1"/>
  <c r="BZ768" i="1"/>
  <c r="BY768" i="1"/>
  <c r="BX768" i="1"/>
  <c r="BN772" i="1"/>
  <c r="BU772" i="1"/>
  <c r="BV772" i="1" s="1"/>
  <c r="BM772" i="1"/>
  <c r="BS772" i="1"/>
  <c r="BK772" i="1"/>
  <c r="BQ772" i="1"/>
  <c r="BI772" i="1"/>
  <c r="BA772" i="1"/>
  <c r="AJ774" i="1"/>
  <c r="BX778" i="1"/>
  <c r="AL780" i="1"/>
  <c r="AJ780" i="1" s="1"/>
  <c r="BA780" i="1" s="1"/>
  <c r="BO782" i="1"/>
  <c r="BA783" i="1"/>
  <c r="BK783" i="1"/>
  <c r="BQ785" i="1"/>
  <c r="BX787" i="1"/>
  <c r="BZ787" i="1"/>
  <c r="BY788" i="1"/>
  <c r="AZ788" i="1"/>
  <c r="BJ788" i="1"/>
  <c r="BZ788" i="1"/>
  <c r="BO789" i="1"/>
  <c r="BZ791" i="1"/>
  <c r="BZ792" i="1"/>
  <c r="BY792" i="1"/>
  <c r="BX792" i="1"/>
  <c r="BM793" i="1"/>
  <c r="BN796" i="1"/>
  <c r="BU796" i="1"/>
  <c r="BV796" i="1" s="1"/>
  <c r="BM796" i="1"/>
  <c r="BS796" i="1"/>
  <c r="BQ796" i="1"/>
  <c r="BI796" i="1"/>
  <c r="AJ798" i="1"/>
  <c r="BX802" i="1"/>
  <c r="AL804" i="1"/>
  <c r="AJ804" i="1" s="1"/>
  <c r="BK804" i="1" s="1"/>
  <c r="BO806" i="1"/>
  <c r="BA807" i="1"/>
  <c r="BK807" i="1"/>
  <c r="BQ809" i="1"/>
  <c r="BX811" i="1"/>
  <c r="BJ811" i="1"/>
  <c r="BZ811" i="1"/>
  <c r="BY812" i="1"/>
  <c r="AZ812" i="1"/>
  <c r="BJ812" i="1"/>
  <c r="BZ812" i="1"/>
  <c r="BO813" i="1"/>
  <c r="BZ815" i="1"/>
  <c r="BZ816" i="1"/>
  <c r="BY816" i="1"/>
  <c r="BX816" i="1"/>
  <c r="BO819" i="1"/>
  <c r="AJ823" i="1"/>
  <c r="BK823" i="1" s="1"/>
  <c r="BY826" i="1"/>
  <c r="BR826" i="1"/>
  <c r="BX827" i="1"/>
  <c r="BJ827" i="1"/>
  <c r="BS835" i="1"/>
  <c r="BQ835" i="1"/>
  <c r="BP835" i="1"/>
  <c r="BN835" i="1"/>
  <c r="BU835" i="1"/>
  <c r="BV835" i="1" s="1"/>
  <c r="BM835" i="1"/>
  <c r="BT835" i="1"/>
  <c r="BP836" i="1"/>
  <c r="BH836" i="1"/>
  <c r="AZ836" i="1"/>
  <c r="BN836" i="1"/>
  <c r="BU836" i="1"/>
  <c r="BV836" i="1" s="1"/>
  <c r="BM836" i="1"/>
  <c r="BS836" i="1"/>
  <c r="BK836" i="1"/>
  <c r="BR836" i="1"/>
  <c r="BJ836" i="1"/>
  <c r="BQ836" i="1"/>
  <c r="BI836" i="1"/>
  <c r="BA836" i="1"/>
  <c r="BM837" i="1"/>
  <c r="AM837" i="1"/>
  <c r="AJ837" i="1" s="1"/>
  <c r="BS837" i="1"/>
  <c r="AJ845" i="1"/>
  <c r="BS848" i="1"/>
  <c r="BP854" i="1"/>
  <c r="BT854" i="1"/>
  <c r="BN854" i="1"/>
  <c r="BU854" i="1"/>
  <c r="BV854" i="1" s="1"/>
  <c r="BR854" i="1"/>
  <c r="BQ854" i="1"/>
  <c r="BO854" i="1"/>
  <c r="AL860" i="1"/>
  <c r="AJ860" i="1" s="1"/>
  <c r="BM860" i="1"/>
  <c r="BS863" i="1"/>
  <c r="BU866" i="1"/>
  <c r="BV866" i="1" s="1"/>
  <c r="BY866" i="1"/>
  <c r="BM866" i="1"/>
  <c r="BS866" i="1"/>
  <c r="BY867" i="1"/>
  <c r="BX867" i="1"/>
  <c r="BQ867" i="1"/>
  <c r="BI867" i="1"/>
  <c r="BA867" i="1"/>
  <c r="BU867" i="1"/>
  <c r="BV867" i="1" s="1"/>
  <c r="BM867" i="1"/>
  <c r="BN867" i="1"/>
  <c r="BK867" i="1"/>
  <c r="BT867" i="1"/>
  <c r="BJ867" i="1"/>
  <c r="AZ867" i="1"/>
  <c r="BR867" i="1"/>
  <c r="BG867" i="1"/>
  <c r="BP867" i="1"/>
  <c r="BO867" i="1"/>
  <c r="AL892" i="1"/>
  <c r="AJ892" i="1" s="1"/>
  <c r="BM892" i="1"/>
  <c r="BI901" i="1"/>
  <c r="AZ901" i="1"/>
  <c r="BH901" i="1"/>
  <c r="BL901" i="1"/>
  <c r="BJ901" i="1"/>
  <c r="BA901" i="1"/>
  <c r="BJ941" i="1"/>
  <c r="BL941" i="1"/>
  <c r="BA941" i="1"/>
  <c r="BI941" i="1"/>
  <c r="AZ941" i="1"/>
  <c r="BH941" i="1"/>
  <c r="BG618" i="1"/>
  <c r="BO618" i="1"/>
  <c r="BK622" i="1"/>
  <c r="BS622" i="1"/>
  <c r="BG626" i="1"/>
  <c r="BO626" i="1"/>
  <c r="BQ628" i="1"/>
  <c r="BK630" i="1"/>
  <c r="BS630" i="1"/>
  <c r="BG634" i="1"/>
  <c r="BO634" i="1"/>
  <c r="BL635" i="1"/>
  <c r="BT635" i="1"/>
  <c r="BQ636" i="1"/>
  <c r="BK638" i="1"/>
  <c r="BS638" i="1"/>
  <c r="BG642" i="1"/>
  <c r="BO642" i="1"/>
  <c r="BL643" i="1"/>
  <c r="BT643" i="1"/>
  <c r="BQ644" i="1"/>
  <c r="BK646" i="1"/>
  <c r="BS646" i="1"/>
  <c r="BG650" i="1"/>
  <c r="BO650" i="1"/>
  <c r="BL651" i="1"/>
  <c r="BT651" i="1"/>
  <c r="BQ652" i="1"/>
  <c r="BK654" i="1"/>
  <c r="BS654" i="1"/>
  <c r="BG658" i="1"/>
  <c r="BO658" i="1"/>
  <c r="BT659" i="1"/>
  <c r="BQ660" i="1"/>
  <c r="BS662" i="1"/>
  <c r="BG666" i="1"/>
  <c r="BO666" i="1"/>
  <c r="BL667" i="1"/>
  <c r="BT667" i="1"/>
  <c r="BQ668" i="1"/>
  <c r="BK670" i="1"/>
  <c r="BS670" i="1"/>
  <c r="BG674" i="1"/>
  <c r="BO674" i="1"/>
  <c r="BL675" i="1"/>
  <c r="BT675" i="1"/>
  <c r="BQ676" i="1"/>
  <c r="BK678" i="1"/>
  <c r="BS678" i="1"/>
  <c r="BP679" i="1"/>
  <c r="BG682" i="1"/>
  <c r="BO682" i="1"/>
  <c r="BL683" i="1"/>
  <c r="BT683" i="1"/>
  <c r="BQ684" i="1"/>
  <c r="BK686" i="1"/>
  <c r="BS686" i="1"/>
  <c r="AZ687" i="1"/>
  <c r="BH687" i="1"/>
  <c r="BP687" i="1"/>
  <c r="BG690" i="1"/>
  <c r="BO690" i="1"/>
  <c r="BL691" i="1"/>
  <c r="BT691" i="1"/>
  <c r="BQ692" i="1"/>
  <c r="BK694" i="1"/>
  <c r="BS694" i="1"/>
  <c r="AZ695" i="1"/>
  <c r="BH695" i="1"/>
  <c r="BP695" i="1"/>
  <c r="BG698" i="1"/>
  <c r="BO698" i="1"/>
  <c r="BL699" i="1"/>
  <c r="BT699" i="1"/>
  <c r="BQ700" i="1"/>
  <c r="BY700" i="1"/>
  <c r="BK702" i="1"/>
  <c r="BS702" i="1"/>
  <c r="BP703" i="1"/>
  <c r="BX703" i="1"/>
  <c r="BJ705" i="1"/>
  <c r="BR705" i="1"/>
  <c r="BG706" i="1"/>
  <c r="BO706" i="1"/>
  <c r="BL707" i="1"/>
  <c r="BT707" i="1"/>
  <c r="BQ708" i="1"/>
  <c r="BY708" i="1"/>
  <c r="BK710" i="1"/>
  <c r="BS710" i="1"/>
  <c r="AZ711" i="1"/>
  <c r="BP711" i="1"/>
  <c r="BX711" i="1"/>
  <c r="BM712" i="1"/>
  <c r="BU712" i="1"/>
  <c r="BV712" i="1" s="1"/>
  <c r="BJ713" i="1"/>
  <c r="BR713" i="1"/>
  <c r="BG714" i="1"/>
  <c r="BO714" i="1"/>
  <c r="BL715" i="1"/>
  <c r="BT715" i="1"/>
  <c r="BQ716" i="1"/>
  <c r="BY716" i="1"/>
  <c r="BK718" i="1"/>
  <c r="BS718" i="1"/>
  <c r="BP719" i="1"/>
  <c r="BX719" i="1"/>
  <c r="BM720" i="1"/>
  <c r="BK721" i="1"/>
  <c r="BP722" i="1"/>
  <c r="BZ722" i="1"/>
  <c r="BI723" i="1"/>
  <c r="BS723" i="1"/>
  <c r="BM724" i="1"/>
  <c r="BS724" i="1"/>
  <c r="BK724" i="1"/>
  <c r="BQ724" i="1"/>
  <c r="BA724" i="1"/>
  <c r="BS725" i="1"/>
  <c r="BL726" i="1"/>
  <c r="BU726" i="1"/>
  <c r="BV726" i="1" s="1"/>
  <c r="BM726" i="1"/>
  <c r="BS726" i="1"/>
  <c r="BK726" i="1"/>
  <c r="BS727" i="1"/>
  <c r="BP729" i="1"/>
  <c r="BV730" i="1"/>
  <c r="BP731" i="1"/>
  <c r="BY732" i="1"/>
  <c r="BH732" i="1"/>
  <c r="BT732" i="1"/>
  <c r="BO733" i="1"/>
  <c r="AZ734" i="1"/>
  <c r="BH734" i="1"/>
  <c r="BR734" i="1"/>
  <c r="BO735" i="1"/>
  <c r="BY736" i="1"/>
  <c r="BT737" i="1"/>
  <c r="BV738" i="1"/>
  <c r="BR740" i="1"/>
  <c r="BZ741" i="1"/>
  <c r="BX741" i="1"/>
  <c r="BG741" i="1"/>
  <c r="BS741" i="1"/>
  <c r="BK741" i="1"/>
  <c r="BR741" i="1"/>
  <c r="BJ741" i="1"/>
  <c r="BP741" i="1"/>
  <c r="BH741" i="1"/>
  <c r="AZ741" i="1"/>
  <c r="BV741" i="1"/>
  <c r="BN741" i="1"/>
  <c r="BZ742" i="1"/>
  <c r="BN743" i="1"/>
  <c r="BS744" i="1"/>
  <c r="BL748" i="1"/>
  <c r="AJ749" i="1"/>
  <c r="BA749" i="1" s="1"/>
  <c r="BQ749" i="1"/>
  <c r="BU751" i="1"/>
  <c r="BV751" i="1" s="1"/>
  <c r="BM751" i="1"/>
  <c r="BT751" i="1"/>
  <c r="BR751" i="1"/>
  <c r="BJ751" i="1"/>
  <c r="BP751" i="1"/>
  <c r="BM753" i="1"/>
  <c r="BP754" i="1"/>
  <c r="AJ755" i="1"/>
  <c r="BH755" i="1" s="1"/>
  <c r="BV756" i="1"/>
  <c r="BN756" i="1"/>
  <c r="BU756" i="1"/>
  <c r="BM756" i="1"/>
  <c r="BS756" i="1"/>
  <c r="BK756" i="1"/>
  <c r="BQ756" i="1"/>
  <c r="BI756" i="1"/>
  <c r="BA756" i="1"/>
  <c r="AJ758" i="1"/>
  <c r="BK758" i="1" s="1"/>
  <c r="BO759" i="1"/>
  <c r="BS760" i="1"/>
  <c r="BL764" i="1"/>
  <c r="AJ765" i="1"/>
  <c r="BA765" i="1" s="1"/>
  <c r="BQ765" i="1"/>
  <c r="BU767" i="1"/>
  <c r="BV767" i="1" s="1"/>
  <c r="BM767" i="1"/>
  <c r="BT767" i="1"/>
  <c r="BL767" i="1"/>
  <c r="BR767" i="1"/>
  <c r="BJ767" i="1"/>
  <c r="BP767" i="1"/>
  <c r="BH767" i="1"/>
  <c r="AZ767" i="1"/>
  <c r="BM769" i="1"/>
  <c r="BP770" i="1"/>
  <c r="AJ771" i="1"/>
  <c r="BA771" i="1" s="1"/>
  <c r="BH772" i="1"/>
  <c r="BM773" i="1"/>
  <c r="BO777" i="1"/>
  <c r="BX777" i="1"/>
  <c r="BY778" i="1"/>
  <c r="BZ778" i="1"/>
  <c r="BR779" i="1"/>
  <c r="BZ781" i="1"/>
  <c r="BX781" i="1"/>
  <c r="BG781" i="1"/>
  <c r="BS781" i="1"/>
  <c r="BK781" i="1"/>
  <c r="BR781" i="1"/>
  <c r="BJ781" i="1"/>
  <c r="BP781" i="1"/>
  <c r="BH781" i="1"/>
  <c r="AZ781" i="1"/>
  <c r="BV781" i="1"/>
  <c r="BN781" i="1"/>
  <c r="BZ782" i="1"/>
  <c r="BN783" i="1"/>
  <c r="BS784" i="1"/>
  <c r="BK787" i="1"/>
  <c r="BL788" i="1"/>
  <c r="AJ789" i="1"/>
  <c r="BA789" i="1" s="1"/>
  <c r="BQ789" i="1"/>
  <c r="BU791" i="1"/>
  <c r="BV791" i="1" s="1"/>
  <c r="BM791" i="1"/>
  <c r="BT791" i="1"/>
  <c r="BR791" i="1"/>
  <c r="BP791" i="1"/>
  <c r="BP793" i="1"/>
  <c r="BR794" i="1"/>
  <c r="BG795" i="1"/>
  <c r="BQ795" i="1"/>
  <c r="BI795" i="1"/>
  <c r="BA795" i="1"/>
  <c r="BP795" i="1"/>
  <c r="BH795" i="1"/>
  <c r="AZ795" i="1"/>
  <c r="BV795" i="1"/>
  <c r="BN795" i="1"/>
  <c r="BT795" i="1"/>
  <c r="BL795" i="1"/>
  <c r="BH796" i="1"/>
  <c r="BX796" i="1"/>
  <c r="BM797" i="1"/>
  <c r="BO801" i="1"/>
  <c r="BX801" i="1"/>
  <c r="BY802" i="1"/>
  <c r="BZ802" i="1"/>
  <c r="BR803" i="1"/>
  <c r="BR804" i="1"/>
  <c r="BZ805" i="1"/>
  <c r="BX805" i="1"/>
  <c r="BG805" i="1"/>
  <c r="BS805" i="1"/>
  <c r="BK805" i="1"/>
  <c r="BR805" i="1"/>
  <c r="BJ805" i="1"/>
  <c r="BP805" i="1"/>
  <c r="BH805" i="1"/>
  <c r="AZ805" i="1"/>
  <c r="BV805" i="1"/>
  <c r="BN805" i="1"/>
  <c r="BZ806" i="1"/>
  <c r="BN807" i="1"/>
  <c r="BS808" i="1"/>
  <c r="BS809" i="1"/>
  <c r="BL812" i="1"/>
  <c r="AJ813" i="1"/>
  <c r="BA813" i="1" s="1"/>
  <c r="BQ813" i="1"/>
  <c r="BG815" i="1"/>
  <c r="BU815" i="1"/>
  <c r="BV815" i="1" s="1"/>
  <c r="BM815" i="1"/>
  <c r="BT815" i="1"/>
  <c r="BL815" i="1"/>
  <c r="BR815" i="1"/>
  <c r="BJ815" i="1"/>
  <c r="BP815" i="1"/>
  <c r="BH815" i="1"/>
  <c r="AZ815" i="1"/>
  <c r="BM817" i="1"/>
  <c r="BQ818" i="1"/>
  <c r="BG820" i="1"/>
  <c r="AJ821" i="1"/>
  <c r="BS821" i="1"/>
  <c r="BU823" i="1"/>
  <c r="BV823" i="1" s="1"/>
  <c r="BM823" i="1"/>
  <c r="BT823" i="1"/>
  <c r="BR823" i="1"/>
  <c r="BJ823" i="1"/>
  <c r="BQ823" i="1"/>
  <c r="BI823" i="1"/>
  <c r="BP823" i="1"/>
  <c r="BH823" i="1"/>
  <c r="BS825" i="1"/>
  <c r="BZ825" i="1"/>
  <c r="BX825" i="1"/>
  <c r="BK827" i="1"/>
  <c r="BN828" i="1"/>
  <c r="BU828" i="1"/>
  <c r="BV828" i="1" s="1"/>
  <c r="BM828" i="1"/>
  <c r="BS828" i="1"/>
  <c r="BK828" i="1"/>
  <c r="BR828" i="1"/>
  <c r="BJ828" i="1"/>
  <c r="BQ828" i="1"/>
  <c r="BI828" i="1"/>
  <c r="BA828" i="1"/>
  <c r="BZ831" i="1"/>
  <c r="BZ834" i="1"/>
  <c r="BZ835" i="1"/>
  <c r="BY838" i="1"/>
  <c r="BM841" i="1"/>
  <c r="BY841" i="1"/>
  <c r="BX844" i="1"/>
  <c r="BZ845" i="1"/>
  <c r="BX848" i="1"/>
  <c r="BX852" i="1"/>
  <c r="BY852" i="1"/>
  <c r="BN852" i="1"/>
  <c r="BR852" i="1"/>
  <c r="BJ852" i="1"/>
  <c r="BM852" i="1"/>
  <c r="BU852" i="1"/>
  <c r="BV852" i="1" s="1"/>
  <c r="BK852" i="1"/>
  <c r="BT852" i="1"/>
  <c r="BI852" i="1"/>
  <c r="BA852" i="1"/>
  <c r="BQ852" i="1"/>
  <c r="BG852" i="1"/>
  <c r="BP852" i="1"/>
  <c r="BO852" i="1"/>
  <c r="BG856" i="1"/>
  <c r="BS857" i="1"/>
  <c r="AM861" i="1"/>
  <c r="AJ861" i="1" s="1"/>
  <c r="BM861" i="1"/>
  <c r="BX863" i="1"/>
  <c r="BZ870" i="1"/>
  <c r="BG871" i="1"/>
  <c r="BZ872" i="1"/>
  <c r="BY872" i="1"/>
  <c r="BX872" i="1"/>
  <c r="BY879" i="1"/>
  <c r="BT879" i="1"/>
  <c r="BJ879" i="1"/>
  <c r="AZ879" i="1"/>
  <c r="BZ879" i="1"/>
  <c r="BO879" i="1"/>
  <c r="BL879" i="1"/>
  <c r="BM890" i="1"/>
  <c r="BY894" i="1"/>
  <c r="AJ895" i="1"/>
  <c r="BI904" i="1"/>
  <c r="BA904" i="1"/>
  <c r="BJ913" i="1"/>
  <c r="BL913" i="1"/>
  <c r="BA913" i="1"/>
  <c r="BI913" i="1"/>
  <c r="AZ913" i="1"/>
  <c r="BH913" i="1"/>
  <c r="BL928" i="1"/>
  <c r="BG928" i="1"/>
  <c r="BL940" i="1"/>
  <c r="BV785" i="1"/>
  <c r="BN785" i="1"/>
  <c r="BZ785" i="1"/>
  <c r="BT786" i="1"/>
  <c r="BS786" i="1"/>
  <c r="BQ786" i="1"/>
  <c r="BY787" i="1"/>
  <c r="BM787" i="1"/>
  <c r="BI791" i="1"/>
  <c r="BY791" i="1"/>
  <c r="BX795" i="1"/>
  <c r="BZ795" i="1"/>
  <c r="BZ796" i="1"/>
  <c r="BZ800" i="1"/>
  <c r="BY800" i="1"/>
  <c r="BX800" i="1"/>
  <c r="BT810" i="1"/>
  <c r="BS810" i="1"/>
  <c r="BQ810" i="1"/>
  <c r="BY811" i="1"/>
  <c r="BM811" i="1"/>
  <c r="BI815" i="1"/>
  <c r="BY815" i="1"/>
  <c r="BP817" i="1"/>
  <c r="BL818" i="1"/>
  <c r="BK818" i="1"/>
  <c r="BH818" i="1"/>
  <c r="AZ818" i="1"/>
  <c r="BJ824" i="1"/>
  <c r="BI824" i="1"/>
  <c r="BA824" i="1"/>
  <c r="BS824" i="1"/>
  <c r="BO827" i="1"/>
  <c r="BM829" i="1"/>
  <c r="AM829" i="1"/>
  <c r="AJ829" i="1" s="1"/>
  <c r="BG829" i="1" s="1"/>
  <c r="BS829" i="1"/>
  <c r="BX842" i="1"/>
  <c r="BZ842" i="1"/>
  <c r="BY842" i="1"/>
  <c r="BQ842" i="1"/>
  <c r="BL865" i="1"/>
  <c r="BI865" i="1"/>
  <c r="AZ865" i="1"/>
  <c r="BH865" i="1"/>
  <c r="BZ871" i="1"/>
  <c r="BX871" i="1"/>
  <c r="BJ873" i="1"/>
  <c r="BA873" i="1"/>
  <c r="BI873" i="1"/>
  <c r="AZ873" i="1"/>
  <c r="BH873" i="1"/>
  <c r="BJ881" i="1"/>
  <c r="BA881" i="1"/>
  <c r="BH881" i="1"/>
  <c r="BL881" i="1"/>
  <c r="BV884" i="1"/>
  <c r="BN884" i="1"/>
  <c r="BR884" i="1"/>
  <c r="BJ884" i="1"/>
  <c r="BM884" i="1"/>
  <c r="BU884" i="1"/>
  <c r="BK884" i="1"/>
  <c r="BT884" i="1"/>
  <c r="BI884" i="1"/>
  <c r="BA884" i="1"/>
  <c r="BS884" i="1"/>
  <c r="BH884" i="1"/>
  <c r="AZ884" i="1"/>
  <c r="BQ884" i="1"/>
  <c r="BG884" i="1"/>
  <c r="BP884" i="1"/>
  <c r="BO884" i="1"/>
  <c r="BH889" i="1"/>
  <c r="BL889" i="1"/>
  <c r="BJ889" i="1"/>
  <c r="BA889" i="1"/>
  <c r="BI889" i="1"/>
  <c r="AZ889" i="1"/>
  <c r="BH893" i="1"/>
  <c r="BL893" i="1"/>
  <c r="BJ893" i="1"/>
  <c r="BA893" i="1"/>
  <c r="BI893" i="1"/>
  <c r="AZ893" i="1"/>
  <c r="BJ921" i="1"/>
  <c r="BL921" i="1"/>
  <c r="BA921" i="1"/>
  <c r="BI921" i="1"/>
  <c r="AZ921" i="1"/>
  <c r="BH921" i="1"/>
  <c r="BK588" i="1"/>
  <c r="BG592" i="1"/>
  <c r="BK596" i="1"/>
  <c r="BG600" i="1"/>
  <c r="BK604" i="1"/>
  <c r="BG608" i="1"/>
  <c r="BK612" i="1"/>
  <c r="BG616" i="1"/>
  <c r="BA618" i="1"/>
  <c r="BI618" i="1"/>
  <c r="BM622" i="1"/>
  <c r="BG624" i="1"/>
  <c r="BA626" i="1"/>
  <c r="BI626" i="1"/>
  <c r="BK628" i="1"/>
  <c r="BM630" i="1"/>
  <c r="BG632" i="1"/>
  <c r="BA634" i="1"/>
  <c r="BI634" i="1"/>
  <c r="BN635" i="1"/>
  <c r="BK636" i="1"/>
  <c r="BM638" i="1"/>
  <c r="BG640" i="1"/>
  <c r="BA642" i="1"/>
  <c r="BI642" i="1"/>
  <c r="BN643" i="1"/>
  <c r="BK644" i="1"/>
  <c r="BM646" i="1"/>
  <c r="BG648" i="1"/>
  <c r="BA650" i="1"/>
  <c r="BI650" i="1"/>
  <c r="BN651" i="1"/>
  <c r="BK652" i="1"/>
  <c r="BM654" i="1"/>
  <c r="BG656" i="1"/>
  <c r="BA658" i="1"/>
  <c r="BI658" i="1"/>
  <c r="BN659" i="1"/>
  <c r="BK660" i="1"/>
  <c r="BM662" i="1"/>
  <c r="BG664" i="1"/>
  <c r="BA666" i="1"/>
  <c r="BI666" i="1"/>
  <c r="BN667" i="1"/>
  <c r="BK668" i="1"/>
  <c r="BM670" i="1"/>
  <c r="BG672" i="1"/>
  <c r="BA674" i="1"/>
  <c r="BI674" i="1"/>
  <c r="BN675" i="1"/>
  <c r="BK676" i="1"/>
  <c r="BM678" i="1"/>
  <c r="BJ679" i="1"/>
  <c r="BR679" i="1"/>
  <c r="BG680" i="1"/>
  <c r="BA682" i="1"/>
  <c r="BI682" i="1"/>
  <c r="BN683" i="1"/>
  <c r="BM686" i="1"/>
  <c r="BJ687" i="1"/>
  <c r="BR687" i="1"/>
  <c r="BG688" i="1"/>
  <c r="BA690" i="1"/>
  <c r="BI690" i="1"/>
  <c r="BN691" i="1"/>
  <c r="BK692" i="1"/>
  <c r="BM694" i="1"/>
  <c r="BJ695" i="1"/>
  <c r="BR695" i="1"/>
  <c r="BG696" i="1"/>
  <c r="BA698" i="1"/>
  <c r="BI698" i="1"/>
  <c r="BN699" i="1"/>
  <c r="BM702" i="1"/>
  <c r="BU702" i="1"/>
  <c r="BV702" i="1" s="1"/>
  <c r="BR703" i="1"/>
  <c r="BG704" i="1"/>
  <c r="BL705" i="1"/>
  <c r="BT705" i="1"/>
  <c r="BA706" i="1"/>
  <c r="BI706" i="1"/>
  <c r="BN707" i="1"/>
  <c r="BK708" i="1"/>
  <c r="BM710" i="1"/>
  <c r="BU710" i="1"/>
  <c r="BV710" i="1" s="1"/>
  <c r="BJ711" i="1"/>
  <c r="BR711" i="1"/>
  <c r="BG712" i="1"/>
  <c r="BL713" i="1"/>
  <c r="BT713" i="1"/>
  <c r="BA714" i="1"/>
  <c r="BI714" i="1"/>
  <c r="BN715" i="1"/>
  <c r="BS716" i="1"/>
  <c r="BM718" i="1"/>
  <c r="BU718" i="1"/>
  <c r="BV718" i="1" s="1"/>
  <c r="BR719" i="1"/>
  <c r="BG720" i="1"/>
  <c r="BM721" i="1"/>
  <c r="BT721" i="1"/>
  <c r="BR721" i="1"/>
  <c r="BJ721" i="1"/>
  <c r="BK723" i="1"/>
  <c r="BV723" i="1"/>
  <c r="BN723" i="1"/>
  <c r="BT723" i="1"/>
  <c r="BL723" i="1"/>
  <c r="BO724" i="1"/>
  <c r="BO726" i="1"/>
  <c r="BY726" i="1"/>
  <c r="BU727" i="1"/>
  <c r="BV727" i="1" s="1"/>
  <c r="BY728" i="1"/>
  <c r="AZ729" i="1"/>
  <c r="BS729" i="1"/>
  <c r="BN730" i="1"/>
  <c r="BX730" i="1"/>
  <c r="AZ731" i="1"/>
  <c r="BR731" i="1"/>
  <c r="BL732" i="1"/>
  <c r="BX733" i="1"/>
  <c r="BR733" i="1"/>
  <c r="BJ734" i="1"/>
  <c r="BZ735" i="1"/>
  <c r="BX735" i="1"/>
  <c r="BS735" i="1"/>
  <c r="BN737" i="1"/>
  <c r="BY737" i="1"/>
  <c r="BX738" i="1"/>
  <c r="BY739" i="1"/>
  <c r="BJ739" i="1"/>
  <c r="BQ739" i="1"/>
  <c r="BV739" i="1"/>
  <c r="BN739" i="1"/>
  <c r="BT739" i="1"/>
  <c r="BG740" i="1"/>
  <c r="BV740" i="1"/>
  <c r="BN740" i="1"/>
  <c r="BU740" i="1"/>
  <c r="BM740" i="1"/>
  <c r="BS740" i="1"/>
  <c r="BQ740" i="1"/>
  <c r="BI740" i="1"/>
  <c r="AJ742" i="1"/>
  <c r="BG742" i="1" s="1"/>
  <c r="BQ743" i="1"/>
  <c r="BV744" i="1"/>
  <c r="BT745" i="1"/>
  <c r="BJ746" i="1"/>
  <c r="BP748" i="1"/>
  <c r="BO750" i="1"/>
  <c r="BK751" i="1"/>
  <c r="BQ753" i="1"/>
  <c r="BX755" i="1"/>
  <c r="BZ755" i="1"/>
  <c r="BY756" i="1"/>
  <c r="AZ756" i="1"/>
  <c r="BJ756" i="1"/>
  <c r="BZ756" i="1"/>
  <c r="BO757" i="1"/>
  <c r="BS759" i="1"/>
  <c r="BT761" i="1"/>
  <c r="BJ762" i="1"/>
  <c r="BP764" i="1"/>
  <c r="BO766" i="1"/>
  <c r="BQ769" i="1"/>
  <c r="BX771" i="1"/>
  <c r="BZ771" i="1"/>
  <c r="BL772" i="1"/>
  <c r="AJ773" i="1"/>
  <c r="BG773" i="1" s="1"/>
  <c r="BQ773" i="1"/>
  <c r="BG775" i="1"/>
  <c r="BU775" i="1"/>
  <c r="BV775" i="1" s="1"/>
  <c r="BM775" i="1"/>
  <c r="BT775" i="1"/>
  <c r="BL775" i="1"/>
  <c r="BR775" i="1"/>
  <c r="BJ775" i="1"/>
  <c r="BP775" i="1"/>
  <c r="BH775" i="1"/>
  <c r="AZ775" i="1"/>
  <c r="BP778" i="1"/>
  <c r="AJ779" i="1"/>
  <c r="AZ779" i="1" s="1"/>
  <c r="BN780" i="1"/>
  <c r="BU780" i="1"/>
  <c r="BV780" i="1" s="1"/>
  <c r="BM780" i="1"/>
  <c r="BS780" i="1"/>
  <c r="BQ780" i="1"/>
  <c r="AJ782" i="1"/>
  <c r="AZ782" i="1" s="1"/>
  <c r="BQ783" i="1"/>
  <c r="BV784" i="1"/>
  <c r="BT785" i="1"/>
  <c r="BJ786" i="1"/>
  <c r="BX786" i="1"/>
  <c r="BO787" i="1"/>
  <c r="BP788" i="1"/>
  <c r="BO790" i="1"/>
  <c r="BY790" i="1"/>
  <c r="BK791" i="1"/>
  <c r="BL796" i="1"/>
  <c r="AJ797" i="1"/>
  <c r="BG797" i="1" s="1"/>
  <c r="BQ797" i="1"/>
  <c r="BU799" i="1"/>
  <c r="BV799" i="1" s="1"/>
  <c r="BM799" i="1"/>
  <c r="BT799" i="1"/>
  <c r="BL799" i="1"/>
  <c r="BR799" i="1"/>
  <c r="BP799" i="1"/>
  <c r="BM801" i="1"/>
  <c r="BP802" i="1"/>
  <c r="AJ803" i="1"/>
  <c r="BN804" i="1"/>
  <c r="BU804" i="1"/>
  <c r="BV804" i="1" s="1"/>
  <c r="BM804" i="1"/>
  <c r="BS804" i="1"/>
  <c r="BQ804" i="1"/>
  <c r="BA804" i="1"/>
  <c r="AJ806" i="1"/>
  <c r="AZ806" i="1" s="1"/>
  <c r="BQ807" i="1"/>
  <c r="BV808" i="1"/>
  <c r="BV809" i="1"/>
  <c r="BJ810" i="1"/>
  <c r="BX810" i="1"/>
  <c r="BO811" i="1"/>
  <c r="BP812" i="1"/>
  <c r="BO814" i="1"/>
  <c r="BY814" i="1"/>
  <c r="BA815" i="1"/>
  <c r="BK815" i="1"/>
  <c r="BQ817" i="1"/>
  <c r="BJ818" i="1"/>
  <c r="BQ819" i="1"/>
  <c r="BI819" i="1"/>
  <c r="BA819" i="1"/>
  <c r="BP819" i="1"/>
  <c r="BH819" i="1"/>
  <c r="AZ819" i="1"/>
  <c r="BN819" i="1"/>
  <c r="BU819" i="1"/>
  <c r="BV819" i="1" s="1"/>
  <c r="BM819" i="1"/>
  <c r="BT819" i="1"/>
  <c r="BL819" i="1"/>
  <c r="BZ820" i="1"/>
  <c r="BY820" i="1"/>
  <c r="AZ820" i="1"/>
  <c r="BL820" i="1"/>
  <c r="AJ822" i="1"/>
  <c r="BK822" i="1" s="1"/>
  <c r="BZ823" i="1"/>
  <c r="BG823" i="1"/>
  <c r="AZ825" i="1"/>
  <c r="BI825" i="1"/>
  <c r="BQ826" i="1"/>
  <c r="BR827" i="1"/>
  <c r="BG828" i="1"/>
  <c r="BY829" i="1"/>
  <c r="BS831" i="1"/>
  <c r="BZ832" i="1"/>
  <c r="AJ834" i="1"/>
  <c r="BG834" i="1" s="1"/>
  <c r="AJ835" i="1"/>
  <c r="BJ835" i="1" s="1"/>
  <c r="AJ839" i="1"/>
  <c r="BT842" i="1"/>
  <c r="BL842" i="1"/>
  <c r="BP842" i="1"/>
  <c r="BH842" i="1"/>
  <c r="AZ842" i="1"/>
  <c r="BR842" i="1"/>
  <c r="BG842" i="1"/>
  <c r="BO842" i="1"/>
  <c r="BN842" i="1"/>
  <c r="BK842" i="1"/>
  <c r="BU842" i="1"/>
  <c r="BV842" i="1" s="1"/>
  <c r="BJ842" i="1"/>
  <c r="BA842" i="1"/>
  <c r="BS842" i="1"/>
  <c r="BI842" i="1"/>
  <c r="BX843" i="1"/>
  <c r="AL843" i="1"/>
  <c r="AJ843" i="1" s="1"/>
  <c r="BL843" i="1" s="1"/>
  <c r="BL844" i="1"/>
  <c r="BH847" i="1"/>
  <c r="BI848" i="1"/>
  <c r="AJ849" i="1"/>
  <c r="BX851" i="1"/>
  <c r="BI853" i="1"/>
  <c r="AZ853" i="1"/>
  <c r="BL853" i="1"/>
  <c r="BJ853" i="1"/>
  <c r="BA853" i="1"/>
  <c r="AJ854" i="1"/>
  <c r="AZ854" i="1" s="1"/>
  <c r="BX862" i="1"/>
  <c r="BV862" i="1"/>
  <c r="BR862" i="1"/>
  <c r="BZ862" i="1"/>
  <c r="BY862" i="1"/>
  <c r="BN862" i="1"/>
  <c r="BJ863" i="1"/>
  <c r="AJ864" i="1"/>
  <c r="BA864" i="1" s="1"/>
  <c r="BJ865" i="1"/>
  <c r="BS870" i="1"/>
  <c r="BL873" i="1"/>
  <c r="BL876" i="1"/>
  <c r="BI881" i="1"/>
  <c r="AJ886" i="1"/>
  <c r="BK886" i="1" s="1"/>
  <c r="BR889" i="1"/>
  <c r="BY889" i="1"/>
  <c r="BP889" i="1"/>
  <c r="BX889" i="1"/>
  <c r="BN889" i="1"/>
  <c r="BV889" i="1"/>
  <c r="BT889" i="1"/>
  <c r="BH900" i="1"/>
  <c r="BG900" i="1"/>
  <c r="BL900" i="1"/>
  <c r="BK912" i="1"/>
  <c r="BA912" i="1"/>
  <c r="BJ925" i="1"/>
  <c r="BL925" i="1"/>
  <c r="BA925" i="1"/>
  <c r="BI925" i="1"/>
  <c r="AZ925" i="1"/>
  <c r="BH925" i="1"/>
  <c r="BJ945" i="1"/>
  <c r="BL945" i="1"/>
  <c r="BA945" i="1"/>
  <c r="BI945" i="1"/>
  <c r="AZ945" i="1"/>
  <c r="BH945" i="1"/>
  <c r="BG635" i="1"/>
  <c r="BG643" i="1"/>
  <c r="BG651" i="1"/>
  <c r="BG667" i="1"/>
  <c r="BG675" i="1"/>
  <c r="BG683" i="1"/>
  <c r="BK687" i="1"/>
  <c r="BG691" i="1"/>
  <c r="BK695" i="1"/>
  <c r="BG699" i="1"/>
  <c r="BN702" i="1"/>
  <c r="BM705" i="1"/>
  <c r="BG707" i="1"/>
  <c r="BN710" i="1"/>
  <c r="BK711" i="1"/>
  <c r="BM713" i="1"/>
  <c r="BG715" i="1"/>
  <c r="BN718" i="1"/>
  <c r="BZ721" i="1"/>
  <c r="BX721" i="1"/>
  <c r="BP724" i="1"/>
  <c r="AJ725" i="1"/>
  <c r="BA725" i="1" s="1"/>
  <c r="BP725" i="1"/>
  <c r="BV725" i="1"/>
  <c r="BN725" i="1"/>
  <c r="BI729" i="1"/>
  <c r="BU729" i="1"/>
  <c r="BV729" i="1" s="1"/>
  <c r="BP730" i="1"/>
  <c r="BI731" i="1"/>
  <c r="BS731" i="1"/>
  <c r="BS732" i="1"/>
  <c r="BK732" i="1"/>
  <c r="BQ732" i="1"/>
  <c r="BI732" i="1"/>
  <c r="BA732" i="1"/>
  <c r="BU734" i="1"/>
  <c r="BV734" i="1" s="1"/>
  <c r="BM734" i="1"/>
  <c r="BS734" i="1"/>
  <c r="BK734" i="1"/>
  <c r="BT735" i="1"/>
  <c r="BS736" i="1"/>
  <c r="BP737" i="1"/>
  <c r="BN738" i="1"/>
  <c r="BZ738" i="1"/>
  <c r="BX740" i="1"/>
  <c r="BM741" i="1"/>
  <c r="BS743" i="1"/>
  <c r="BO745" i="1"/>
  <c r="BY746" i="1"/>
  <c r="AZ746" i="1"/>
  <c r="BR748" i="1"/>
  <c r="BZ749" i="1"/>
  <c r="BX749" i="1"/>
  <c r="BS749" i="1"/>
  <c r="BR749" i="1"/>
  <c r="BP749" i="1"/>
  <c r="BH749" i="1"/>
  <c r="BV749" i="1"/>
  <c r="BN749" i="1"/>
  <c r="BS752" i="1"/>
  <c r="AJ757" i="1"/>
  <c r="BJ757" i="1" s="1"/>
  <c r="BZ759" i="1"/>
  <c r="BZ760" i="1"/>
  <c r="BY760" i="1"/>
  <c r="BO761" i="1"/>
  <c r="BY762" i="1"/>
  <c r="AZ762" i="1"/>
  <c r="BR764" i="1"/>
  <c r="BZ765" i="1"/>
  <c r="BX765" i="1"/>
  <c r="BS765" i="1"/>
  <c r="BK765" i="1"/>
  <c r="BR765" i="1"/>
  <c r="BP765" i="1"/>
  <c r="BV765" i="1"/>
  <c r="BN765" i="1"/>
  <c r="BS768" i="1"/>
  <c r="BO772" i="1"/>
  <c r="BT773" i="1"/>
  <c r="BX774" i="1"/>
  <c r="BI775" i="1"/>
  <c r="BQ779" i="1"/>
  <c r="BI779" i="1"/>
  <c r="BP779" i="1"/>
  <c r="BH779" i="1"/>
  <c r="BV779" i="1"/>
  <c r="BN779" i="1"/>
  <c r="BT779" i="1"/>
  <c r="BL779" i="1"/>
  <c r="BS783" i="1"/>
  <c r="BO785" i="1"/>
  <c r="BX785" i="1"/>
  <c r="BY786" i="1"/>
  <c r="AZ786" i="1"/>
  <c r="BZ786" i="1"/>
  <c r="BR787" i="1"/>
  <c r="BR788" i="1"/>
  <c r="BZ789" i="1"/>
  <c r="BX789" i="1"/>
  <c r="BS789" i="1"/>
  <c r="BK789" i="1"/>
  <c r="BR789" i="1"/>
  <c r="BJ789" i="1"/>
  <c r="BP789" i="1"/>
  <c r="AZ789" i="1"/>
  <c r="BV789" i="1"/>
  <c r="BN789" i="1"/>
  <c r="BZ790" i="1"/>
  <c r="BS792" i="1"/>
  <c r="BV793" i="1"/>
  <c r="BN793" i="1"/>
  <c r="BZ793" i="1"/>
  <c r="BT794" i="1"/>
  <c r="BS794" i="1"/>
  <c r="BQ794" i="1"/>
  <c r="BY795" i="1"/>
  <c r="BM795" i="1"/>
  <c r="BO796" i="1"/>
  <c r="BT797" i="1"/>
  <c r="BX798" i="1"/>
  <c r="BQ803" i="1"/>
  <c r="BP803" i="1"/>
  <c r="BV803" i="1"/>
  <c r="BN803" i="1"/>
  <c r="BT803" i="1"/>
  <c r="BS807" i="1"/>
  <c r="BO809" i="1"/>
  <c r="BX809" i="1"/>
  <c r="BY810" i="1"/>
  <c r="AZ810" i="1"/>
  <c r="BZ810" i="1"/>
  <c r="BR811" i="1"/>
  <c r="BR812" i="1"/>
  <c r="BZ813" i="1"/>
  <c r="BX813" i="1"/>
  <c r="BS813" i="1"/>
  <c r="BK813" i="1"/>
  <c r="BR813" i="1"/>
  <c r="BJ813" i="1"/>
  <c r="BP813" i="1"/>
  <c r="BH813" i="1"/>
  <c r="AZ813" i="1"/>
  <c r="BV813" i="1"/>
  <c r="BN813" i="1"/>
  <c r="BZ814" i="1"/>
  <c r="BS816" i="1"/>
  <c r="BT818" i="1"/>
  <c r="BS818" i="1"/>
  <c r="BX818" i="1"/>
  <c r="BP818" i="1"/>
  <c r="BZ819" i="1"/>
  <c r="BZ821" i="1"/>
  <c r="BX821" i="1"/>
  <c r="BA825" i="1"/>
  <c r="BM825" i="1"/>
  <c r="BL826" i="1"/>
  <c r="BK826" i="1"/>
  <c r="BH826" i="1"/>
  <c r="AZ826" i="1"/>
  <c r="BZ826" i="1"/>
  <c r="BS827" i="1"/>
  <c r="AJ830" i="1"/>
  <c r="BY833" i="1"/>
  <c r="BQ833" i="1"/>
  <c r="BS833" i="1"/>
  <c r="BZ833" i="1"/>
  <c r="BG836" i="1"/>
  <c r="BO847" i="1"/>
  <c r="BM848" i="1"/>
  <c r="BX875" i="1"/>
  <c r="AL875" i="1"/>
  <c r="AJ875" i="1" s="1"/>
  <c r="BL875" i="1" s="1"/>
  <c r="BJ877" i="1"/>
  <c r="BY878" i="1"/>
  <c r="BI885" i="1"/>
  <c r="AZ885" i="1"/>
  <c r="BL885" i="1"/>
  <c r="BJ885" i="1"/>
  <c r="BA885" i="1"/>
  <c r="BG940" i="1"/>
  <c r="BO722" i="1"/>
  <c r="BM728" i="1"/>
  <c r="BG730" i="1"/>
  <c r="BO730" i="1"/>
  <c r="BM736" i="1"/>
  <c r="BJ737" i="1"/>
  <c r="BR737" i="1"/>
  <c r="BG738" i="1"/>
  <c r="BO738" i="1"/>
  <c r="BS742" i="1"/>
  <c r="BX743" i="1"/>
  <c r="BM744" i="1"/>
  <c r="BJ745" i="1"/>
  <c r="BR745" i="1"/>
  <c r="BG746" i="1"/>
  <c r="BO746" i="1"/>
  <c r="BS750" i="1"/>
  <c r="BX751" i="1"/>
  <c r="BM752" i="1"/>
  <c r="BJ753" i="1"/>
  <c r="BR753" i="1"/>
  <c r="BG754" i="1"/>
  <c r="BO754" i="1"/>
  <c r="BS758" i="1"/>
  <c r="BX759" i="1"/>
  <c r="BM760" i="1"/>
  <c r="BJ761" i="1"/>
  <c r="BR761" i="1"/>
  <c r="BG762" i="1"/>
  <c r="BO762" i="1"/>
  <c r="BK766" i="1"/>
  <c r="BS766" i="1"/>
  <c r="BX767" i="1"/>
  <c r="BM768" i="1"/>
  <c r="BJ769" i="1"/>
  <c r="BR769" i="1"/>
  <c r="BG770" i="1"/>
  <c r="BO770" i="1"/>
  <c r="BS774" i="1"/>
  <c r="BX775" i="1"/>
  <c r="BM776" i="1"/>
  <c r="BJ777" i="1"/>
  <c r="BR777" i="1"/>
  <c r="BG778" i="1"/>
  <c r="BO778" i="1"/>
  <c r="BS782" i="1"/>
  <c r="BX783" i="1"/>
  <c r="BM784" i="1"/>
  <c r="BJ785" i="1"/>
  <c r="BR785" i="1"/>
  <c r="BG786" i="1"/>
  <c r="BO786" i="1"/>
  <c r="BS790" i="1"/>
  <c r="BX791" i="1"/>
  <c r="BM792" i="1"/>
  <c r="BJ793" i="1"/>
  <c r="BR793" i="1"/>
  <c r="BG794" i="1"/>
  <c r="BO794" i="1"/>
  <c r="BS798" i="1"/>
  <c r="BX799" i="1"/>
  <c r="BM800" i="1"/>
  <c r="BJ801" i="1"/>
  <c r="BR801" i="1"/>
  <c r="BG802" i="1"/>
  <c r="BO802" i="1"/>
  <c r="BS806" i="1"/>
  <c r="BX807" i="1"/>
  <c r="BM808" i="1"/>
  <c r="BJ809" i="1"/>
  <c r="BR809" i="1"/>
  <c r="BG810" i="1"/>
  <c r="BO810" i="1"/>
  <c r="BK814" i="1"/>
  <c r="BS814" i="1"/>
  <c r="BX815" i="1"/>
  <c r="BM816" i="1"/>
  <c r="BJ817" i="1"/>
  <c r="BR817" i="1"/>
  <c r="BG818" i="1"/>
  <c r="BO818" i="1"/>
  <c r="BN821" i="1"/>
  <c r="BV821" i="1"/>
  <c r="BS822" i="1"/>
  <c r="BX823" i="1"/>
  <c r="BM824" i="1"/>
  <c r="BJ825" i="1"/>
  <c r="BR825" i="1"/>
  <c r="BG826" i="1"/>
  <c r="BO826" i="1"/>
  <c r="BN829" i="1"/>
  <c r="BV829" i="1"/>
  <c r="BS830" i="1"/>
  <c r="AZ831" i="1"/>
  <c r="BH831" i="1"/>
  <c r="BP831" i="1"/>
  <c r="BX831" i="1"/>
  <c r="BM832" i="1"/>
  <c r="BJ833" i="1"/>
  <c r="BR833" i="1"/>
  <c r="BO834" i="1"/>
  <c r="BN837" i="1"/>
  <c r="BV837" i="1"/>
  <c r="BK838" i="1"/>
  <c r="BN839" i="1"/>
  <c r="BN841" i="1"/>
  <c r="BX841" i="1"/>
  <c r="BQ843" i="1"/>
  <c r="BI843" i="1"/>
  <c r="BU843" i="1"/>
  <c r="BV843" i="1" s="1"/>
  <c r="BM843" i="1"/>
  <c r="BG844" i="1"/>
  <c r="BQ844" i="1"/>
  <c r="BR846" i="1"/>
  <c r="BK847" i="1"/>
  <c r="BZ848" i="1"/>
  <c r="BP848" i="1"/>
  <c r="BV849" i="1"/>
  <c r="BX850" i="1"/>
  <c r="BQ850" i="1"/>
  <c r="AZ851" i="1"/>
  <c r="BJ851" i="1"/>
  <c r="BT851" i="1"/>
  <c r="BY855" i="1"/>
  <c r="BM856" i="1"/>
  <c r="BO857" i="1"/>
  <c r="BN858" i="1"/>
  <c r="BG859" i="1"/>
  <c r="BR859" i="1"/>
  <c r="BL860" i="1"/>
  <c r="BV860" i="1"/>
  <c r="BN860" i="1"/>
  <c r="BR860" i="1"/>
  <c r="BJ860" i="1"/>
  <c r="BR861" i="1"/>
  <c r="AJ862" i="1"/>
  <c r="BH862" i="1" s="1"/>
  <c r="BM862" i="1"/>
  <c r="BP862" i="1"/>
  <c r="BT862" i="1"/>
  <c r="BP863" i="1"/>
  <c r="BQ865" i="1"/>
  <c r="BZ865" i="1"/>
  <c r="BA868" i="1"/>
  <c r="BI868" i="1"/>
  <c r="BP869" i="1"/>
  <c r="BN871" i="1"/>
  <c r="AZ872" i="1"/>
  <c r="BH872" i="1"/>
  <c r="BS872" i="1"/>
  <c r="BN873" i="1"/>
  <c r="BX873" i="1"/>
  <c r="BI874" i="1"/>
  <c r="BS874" i="1"/>
  <c r="BQ875" i="1"/>
  <c r="BI875" i="1"/>
  <c r="BU875" i="1"/>
  <c r="BV875" i="1" s="1"/>
  <c r="BM875" i="1"/>
  <c r="BG876" i="1"/>
  <c r="BQ876" i="1"/>
  <c r="BS877" i="1"/>
  <c r="BR878" i="1"/>
  <c r="BK879" i="1"/>
  <c r="BZ880" i="1"/>
  <c r="BP880" i="1"/>
  <c r="BV881" i="1"/>
  <c r="BX882" i="1"/>
  <c r="BQ882" i="1"/>
  <c r="AZ883" i="1"/>
  <c r="BJ883" i="1"/>
  <c r="BT883" i="1"/>
  <c r="BY884" i="1"/>
  <c r="BY887" i="1"/>
  <c r="BH887" i="1"/>
  <c r="BS887" i="1"/>
  <c r="BM888" i="1"/>
  <c r="BO889" i="1"/>
  <c r="BN890" i="1"/>
  <c r="BG891" i="1"/>
  <c r="BR891" i="1"/>
  <c r="BL892" i="1"/>
  <c r="BV892" i="1"/>
  <c r="BN892" i="1"/>
  <c r="BR892" i="1"/>
  <c r="BJ892" i="1"/>
  <c r="BU894" i="1"/>
  <c r="BV894" i="1" s="1"/>
  <c r="BS895" i="1"/>
  <c r="BP896" i="1"/>
  <c r="AJ898" i="1"/>
  <c r="BQ898" i="1"/>
  <c r="BK899" i="1"/>
  <c r="BY900" i="1"/>
  <c r="AZ900" i="1"/>
  <c r="BK900" i="1"/>
  <c r="BQ900" i="1"/>
  <c r="BI900" i="1"/>
  <c r="BA900" i="1"/>
  <c r="BV900" i="1"/>
  <c r="BN900" i="1"/>
  <c r="BR900" i="1"/>
  <c r="BJ900" i="1"/>
  <c r="BS901" i="1"/>
  <c r="BZ904" i="1"/>
  <c r="BQ904" i="1"/>
  <c r="BN907" i="1"/>
  <c r="BL908" i="1"/>
  <c r="BX909" i="1"/>
  <c r="BJ910" i="1"/>
  <c r="BS910" i="1"/>
  <c r="BK910" i="1"/>
  <c r="BP910" i="1"/>
  <c r="BH910" i="1"/>
  <c r="AZ910" i="1"/>
  <c r="BT910" i="1"/>
  <c r="BL910" i="1"/>
  <c r="BX911" i="1"/>
  <c r="BG912" i="1"/>
  <c r="BS912" i="1"/>
  <c r="BZ913" i="1"/>
  <c r="BR913" i="1"/>
  <c r="BV913" i="1"/>
  <c r="BN913" i="1"/>
  <c r="BS913" i="1"/>
  <c r="BN914" i="1"/>
  <c r="BR915" i="1"/>
  <c r="BO917" i="1"/>
  <c r="BA917" i="1"/>
  <c r="BL917" i="1"/>
  <c r="BY917" i="1"/>
  <c r="BR918" i="1"/>
  <c r="BH920" i="1"/>
  <c r="BP921" i="1"/>
  <c r="BX923" i="1"/>
  <c r="BZ923" i="1"/>
  <c r="BL924" i="1"/>
  <c r="BY926" i="1"/>
  <c r="BN927" i="1"/>
  <c r="BP928" i="1"/>
  <c r="BZ929" i="1"/>
  <c r="BR929" i="1"/>
  <c r="BV929" i="1"/>
  <c r="BN929" i="1"/>
  <c r="BN930" i="1"/>
  <c r="BR931" i="1"/>
  <c r="BO933" i="1"/>
  <c r="BA933" i="1"/>
  <c r="BL933" i="1"/>
  <c r="BY933" i="1"/>
  <c r="BR934" i="1"/>
  <c r="BH936" i="1"/>
  <c r="BP937" i="1"/>
  <c r="BX939" i="1"/>
  <c r="BZ939" i="1"/>
  <c r="BY942" i="1"/>
  <c r="BP944" i="1"/>
  <c r="BZ945" i="1"/>
  <c r="BR945" i="1"/>
  <c r="BV945" i="1"/>
  <c r="BN945" i="1"/>
  <c r="BS945" i="1"/>
  <c r="BR947" i="1"/>
  <c r="BS949" i="1"/>
  <c r="BA949" i="1"/>
  <c r="BL949" i="1"/>
  <c r="BY949" i="1"/>
  <c r="BR950" i="1"/>
  <c r="BH952" i="1"/>
  <c r="BP953" i="1"/>
  <c r="BX955" i="1"/>
  <c r="BZ955" i="1"/>
  <c r="BY958" i="1"/>
  <c r="BO959" i="1"/>
  <c r="BZ960" i="1"/>
  <c r="BS961" i="1"/>
  <c r="BJ963" i="1"/>
  <c r="BZ966" i="1"/>
  <c r="BR966" i="1"/>
  <c r="BX966" i="1"/>
  <c r="BV966" i="1"/>
  <c r="BN966" i="1"/>
  <c r="AJ971" i="1"/>
  <c r="AJ974" i="1"/>
  <c r="BK974" i="1" s="1"/>
  <c r="BZ975" i="1"/>
  <c r="AJ980" i="1"/>
  <c r="BG980" i="1" s="1"/>
  <c r="BQ980" i="1"/>
  <c r="BI980" i="1"/>
  <c r="BP980" i="1"/>
  <c r="BN980" i="1"/>
  <c r="BU980" i="1"/>
  <c r="BV980" i="1" s="1"/>
  <c r="BM980" i="1"/>
  <c r="BT980" i="1"/>
  <c r="BR980" i="1"/>
  <c r="BS982" i="1"/>
  <c r="BY984" i="1"/>
  <c r="BX984" i="1"/>
  <c r="AL985" i="1"/>
  <c r="AJ985" i="1" s="1"/>
  <c r="BM985" i="1"/>
  <c r="BY987" i="1"/>
  <c r="BO990" i="1"/>
  <c r="BQ990" i="1"/>
  <c r="BX991" i="1"/>
  <c r="BZ992" i="1"/>
  <c r="BM994" i="1"/>
  <c r="BJ995" i="1"/>
  <c r="BZ996" i="1"/>
  <c r="BJ1003" i="1"/>
  <c r="BZ1004" i="1"/>
  <c r="BJ1011" i="1"/>
  <c r="BZ1012" i="1"/>
  <c r="BJ1019" i="1"/>
  <c r="BZ1020" i="1"/>
  <c r="BJ1027" i="1"/>
  <c r="BZ1028" i="1"/>
  <c r="BJ1035" i="1"/>
  <c r="BZ1036" i="1"/>
  <c r="BJ1043" i="1"/>
  <c r="BZ1044" i="1"/>
  <c r="BJ1051" i="1"/>
  <c r="BZ1052" i="1"/>
  <c r="BS1064" i="1"/>
  <c r="BK1064" i="1"/>
  <c r="BR1064" i="1"/>
  <c r="BJ1064" i="1"/>
  <c r="BO1064" i="1"/>
  <c r="BN1064" i="1"/>
  <c r="BL1064" i="1"/>
  <c r="BU1064" i="1"/>
  <c r="BV1064" i="1" s="1"/>
  <c r="BI1064" i="1"/>
  <c r="BA1064" i="1"/>
  <c r="BT1064" i="1"/>
  <c r="BH1064" i="1"/>
  <c r="AZ1064" i="1"/>
  <c r="BQ1064" i="1"/>
  <c r="BG1064" i="1"/>
  <c r="BP1064" i="1"/>
  <c r="AM1068" i="1"/>
  <c r="AJ1068" i="1" s="1"/>
  <c r="BM1068" i="1"/>
  <c r="BL1083" i="1"/>
  <c r="AZ1083" i="1"/>
  <c r="BK1083" i="1"/>
  <c r="BH1083" i="1"/>
  <c r="BI1085" i="1"/>
  <c r="BA1085" i="1"/>
  <c r="AZ1085" i="1"/>
  <c r="BJ1085" i="1"/>
  <c r="BH1085" i="1"/>
  <c r="BS1091" i="1"/>
  <c r="BG1095" i="1"/>
  <c r="BL1123" i="1"/>
  <c r="AZ1123" i="1"/>
  <c r="BK1123" i="1"/>
  <c r="BH1123" i="1"/>
  <c r="BL1163" i="1"/>
  <c r="AZ1163" i="1"/>
  <c r="BK1163" i="1"/>
  <c r="BH1163" i="1"/>
  <c r="BI1188" i="1"/>
  <c r="BA1188" i="1"/>
  <c r="BL1188" i="1"/>
  <c r="BK1188" i="1"/>
  <c r="BJ1188" i="1"/>
  <c r="AZ1188" i="1"/>
  <c r="BH1188" i="1"/>
  <c r="BG821" i="1"/>
  <c r="BV824" i="1"/>
  <c r="BA831" i="1"/>
  <c r="BI831" i="1"/>
  <c r="BQ831" i="1"/>
  <c r="BY831" i="1"/>
  <c r="BV832" i="1"/>
  <c r="BO839" i="1"/>
  <c r="AZ844" i="1"/>
  <c r="BH844" i="1"/>
  <c r="BS844" i="1"/>
  <c r="BS846" i="1"/>
  <c r="BU847" i="1"/>
  <c r="BV847" i="1" s="1"/>
  <c r="BM847" i="1"/>
  <c r="BQ847" i="1"/>
  <c r="BI847" i="1"/>
  <c r="BA847" i="1"/>
  <c r="BM849" i="1"/>
  <c r="BS849" i="1"/>
  <c r="BK851" i="1"/>
  <c r="BZ852" i="1"/>
  <c r="BX854" i="1"/>
  <c r="BO856" i="1"/>
  <c r="BO858" i="1"/>
  <c r="BY859" i="1"/>
  <c r="BH859" i="1"/>
  <c r="BS859" i="1"/>
  <c r="BO861" i="1"/>
  <c r="BT861" i="1"/>
  <c r="BR864" i="1"/>
  <c r="BV864" i="1"/>
  <c r="BN864" i="1"/>
  <c r="AJ866" i="1"/>
  <c r="BA866" i="1" s="1"/>
  <c r="BT866" i="1"/>
  <c r="BP866" i="1"/>
  <c r="BK868" i="1"/>
  <c r="BU868" i="1"/>
  <c r="BV868" i="1" s="1"/>
  <c r="BS869" i="1"/>
  <c r="BQ869" i="1"/>
  <c r="BZ869" i="1"/>
  <c r="BV870" i="1"/>
  <c r="BO871" i="1"/>
  <c r="BA872" i="1"/>
  <c r="BI872" i="1"/>
  <c r="BT872" i="1"/>
  <c r="BY873" i="1"/>
  <c r="BA874" i="1"/>
  <c r="BJ874" i="1"/>
  <c r="BU874" i="1"/>
  <c r="BV874" i="1" s="1"/>
  <c r="AZ876" i="1"/>
  <c r="BH876" i="1"/>
  <c r="BS876" i="1"/>
  <c r="BN877" i="1"/>
  <c r="BX877" i="1"/>
  <c r="BS878" i="1"/>
  <c r="BU879" i="1"/>
  <c r="BV879" i="1" s="1"/>
  <c r="BM879" i="1"/>
  <c r="BQ879" i="1"/>
  <c r="BI879" i="1"/>
  <c r="BA879" i="1"/>
  <c r="BM881" i="1"/>
  <c r="BS881" i="1"/>
  <c r="BK883" i="1"/>
  <c r="BZ884" i="1"/>
  <c r="BX886" i="1"/>
  <c r="AZ887" i="1"/>
  <c r="BJ887" i="1"/>
  <c r="BT887" i="1"/>
  <c r="BO888" i="1"/>
  <c r="BO890" i="1"/>
  <c r="BZ890" i="1"/>
  <c r="BY891" i="1"/>
  <c r="BH891" i="1"/>
  <c r="BS891" i="1"/>
  <c r="BO893" i="1"/>
  <c r="BS893" i="1"/>
  <c r="BG895" i="1"/>
  <c r="BT895" i="1"/>
  <c r="BZ896" i="1"/>
  <c r="BQ896" i="1"/>
  <c r="BR898" i="1"/>
  <c r="BN899" i="1"/>
  <c r="BZ899" i="1"/>
  <c r="BX900" i="1"/>
  <c r="BX901" i="1"/>
  <c r="BS902" i="1"/>
  <c r="BP902" i="1"/>
  <c r="BT902" i="1"/>
  <c r="BG904" i="1"/>
  <c r="BS904" i="1"/>
  <c r="BZ905" i="1"/>
  <c r="BR905" i="1"/>
  <c r="BT905" i="1"/>
  <c r="BS906" i="1"/>
  <c r="AL907" i="1"/>
  <c r="AJ907" i="1" s="1"/>
  <c r="BI907" i="1" s="1"/>
  <c r="BO907" i="1"/>
  <c r="BM908" i="1"/>
  <c r="BM909" i="1"/>
  <c r="BM910" i="1"/>
  <c r="BY910" i="1"/>
  <c r="BP911" i="1"/>
  <c r="BU911" i="1"/>
  <c r="BV911" i="1" s="1"/>
  <c r="BM911" i="1"/>
  <c r="BQ911" i="1"/>
  <c r="AZ912" i="1"/>
  <c r="BH912" i="1"/>
  <c r="BT912" i="1"/>
  <c r="BS915" i="1"/>
  <c r="BZ916" i="1"/>
  <c r="BG916" i="1"/>
  <c r="BQ916" i="1"/>
  <c r="BI916" i="1"/>
  <c r="BA916" i="1"/>
  <c r="BN916" i="1"/>
  <c r="BU916" i="1"/>
  <c r="BV916" i="1" s="1"/>
  <c r="BM916" i="1"/>
  <c r="BR916" i="1"/>
  <c r="BJ916" i="1"/>
  <c r="BM917" i="1"/>
  <c r="AJ918" i="1"/>
  <c r="BP919" i="1"/>
  <c r="BU919" i="1"/>
  <c r="BV919" i="1" s="1"/>
  <c r="BM919" i="1"/>
  <c r="BT919" i="1"/>
  <c r="BQ919" i="1"/>
  <c r="BY920" i="1"/>
  <c r="AZ920" i="1"/>
  <c r="BK920" i="1"/>
  <c r="BS922" i="1"/>
  <c r="BX922" i="1"/>
  <c r="BT922" i="1"/>
  <c r="BY923" i="1"/>
  <c r="BO924" i="1"/>
  <c r="BO926" i="1"/>
  <c r="BM926" i="1"/>
  <c r="BZ926" i="1"/>
  <c r="BO927" i="1"/>
  <c r="BS928" i="1"/>
  <c r="BX929" i="1"/>
  <c r="BS931" i="1"/>
  <c r="BZ932" i="1"/>
  <c r="BG932" i="1"/>
  <c r="BQ932" i="1"/>
  <c r="BI932" i="1"/>
  <c r="BA932" i="1"/>
  <c r="BN932" i="1"/>
  <c r="BU932" i="1"/>
  <c r="BV932" i="1" s="1"/>
  <c r="BM932" i="1"/>
  <c r="BR932" i="1"/>
  <c r="BJ932" i="1"/>
  <c r="BM933" i="1"/>
  <c r="AJ934" i="1"/>
  <c r="BG934" i="1" s="1"/>
  <c r="BP935" i="1"/>
  <c r="BU935" i="1"/>
  <c r="BV935" i="1" s="1"/>
  <c r="BM935" i="1"/>
  <c r="BT935" i="1"/>
  <c r="BQ935" i="1"/>
  <c r="BY936" i="1"/>
  <c r="AZ936" i="1"/>
  <c r="BK936" i="1"/>
  <c r="BS938" i="1"/>
  <c r="BX938" i="1"/>
  <c r="BT938" i="1"/>
  <c r="BY939" i="1"/>
  <c r="BO940" i="1"/>
  <c r="BO942" i="1"/>
  <c r="BM942" i="1"/>
  <c r="BZ942" i="1"/>
  <c r="BO943" i="1"/>
  <c r="BS944" i="1"/>
  <c r="BX945" i="1"/>
  <c r="BS947" i="1"/>
  <c r="BZ948" i="1"/>
  <c r="BG948" i="1"/>
  <c r="BQ948" i="1"/>
  <c r="BI948" i="1"/>
  <c r="BA948" i="1"/>
  <c r="BN948" i="1"/>
  <c r="BU948" i="1"/>
  <c r="BV948" i="1" s="1"/>
  <c r="BM948" i="1"/>
  <c r="BR948" i="1"/>
  <c r="BJ948" i="1"/>
  <c r="BM949" i="1"/>
  <c r="AJ950" i="1"/>
  <c r="BK950" i="1" s="1"/>
  <c r="BP951" i="1"/>
  <c r="BU951" i="1"/>
  <c r="BV951" i="1" s="1"/>
  <c r="BM951" i="1"/>
  <c r="BT951" i="1"/>
  <c r="BQ951" i="1"/>
  <c r="BY952" i="1"/>
  <c r="AZ952" i="1"/>
  <c r="BK952" i="1"/>
  <c r="BS954" i="1"/>
  <c r="BX954" i="1"/>
  <c r="BT954" i="1"/>
  <c r="BY955" i="1"/>
  <c r="BO956" i="1"/>
  <c r="BO958" i="1"/>
  <c r="BM958" i="1"/>
  <c r="BZ958" i="1"/>
  <c r="BR959" i="1"/>
  <c r="BX961" i="1"/>
  <c r="BS963" i="1"/>
  <c r="BX963" i="1"/>
  <c r="BZ964" i="1"/>
  <c r="BV970" i="1"/>
  <c r="BN970" i="1"/>
  <c r="BS970" i="1"/>
  <c r="BZ970" i="1"/>
  <c r="BR970" i="1"/>
  <c r="BX970" i="1"/>
  <c r="AJ978" i="1"/>
  <c r="AZ978" i="1" s="1"/>
  <c r="BU984" i="1"/>
  <c r="BV984" i="1" s="1"/>
  <c r="BM984" i="1"/>
  <c r="BT984" i="1"/>
  <c r="BL984" i="1"/>
  <c r="BR984" i="1"/>
  <c r="BJ984" i="1"/>
  <c r="BQ984" i="1"/>
  <c r="BI984" i="1"/>
  <c r="BA984" i="1"/>
  <c r="BP984" i="1"/>
  <c r="BH984" i="1"/>
  <c r="AZ984" i="1"/>
  <c r="BN984" i="1"/>
  <c r="BS985" i="1"/>
  <c r="BY988" i="1"/>
  <c r="BX988" i="1"/>
  <c r="BS988" i="1"/>
  <c r="BM989" i="1"/>
  <c r="AL989" i="1"/>
  <c r="AJ989" i="1" s="1"/>
  <c r="BG989" i="1" s="1"/>
  <c r="BO992" i="1"/>
  <c r="BQ994" i="1"/>
  <c r="BS995" i="1"/>
  <c r="BX995" i="1"/>
  <c r="BQ996" i="1"/>
  <c r="BI996" i="1"/>
  <c r="BA996" i="1"/>
  <c r="BP996" i="1"/>
  <c r="BH996" i="1"/>
  <c r="AZ996" i="1"/>
  <c r="BN996" i="1"/>
  <c r="BU996" i="1"/>
  <c r="BV996" i="1" s="1"/>
  <c r="BM996" i="1"/>
  <c r="BT996" i="1"/>
  <c r="BL996" i="1"/>
  <c r="BS996" i="1"/>
  <c r="BK996" i="1"/>
  <c r="BR996" i="1"/>
  <c r="BJ996" i="1"/>
  <c r="BS1003" i="1"/>
  <c r="BQ1004" i="1"/>
  <c r="BI1004" i="1"/>
  <c r="BA1004" i="1"/>
  <c r="BP1004" i="1"/>
  <c r="BH1004" i="1"/>
  <c r="AZ1004" i="1"/>
  <c r="BN1004" i="1"/>
  <c r="BU1004" i="1"/>
  <c r="BV1004" i="1" s="1"/>
  <c r="BM1004" i="1"/>
  <c r="BT1004" i="1"/>
  <c r="BL1004" i="1"/>
  <c r="BS1004" i="1"/>
  <c r="BK1004" i="1"/>
  <c r="BR1004" i="1"/>
  <c r="BJ1004" i="1"/>
  <c r="BK1010" i="1"/>
  <c r="BJ1010" i="1"/>
  <c r="BI1010" i="1"/>
  <c r="BA1010" i="1"/>
  <c r="BS1011" i="1"/>
  <c r="BQ1012" i="1"/>
  <c r="BI1012" i="1"/>
  <c r="BA1012" i="1"/>
  <c r="BP1012" i="1"/>
  <c r="BH1012" i="1"/>
  <c r="AZ1012" i="1"/>
  <c r="BV1012" i="1"/>
  <c r="BN1012" i="1"/>
  <c r="BU1012" i="1"/>
  <c r="BM1012" i="1"/>
  <c r="BT1012" i="1"/>
  <c r="BL1012" i="1"/>
  <c r="BS1012" i="1"/>
  <c r="BK1012" i="1"/>
  <c r="BR1012" i="1"/>
  <c r="BJ1012" i="1"/>
  <c r="BK1018" i="1"/>
  <c r="BJ1018" i="1"/>
  <c r="BI1018" i="1"/>
  <c r="BA1018" i="1"/>
  <c r="BS1019" i="1"/>
  <c r="BQ1020" i="1"/>
  <c r="BI1020" i="1"/>
  <c r="BA1020" i="1"/>
  <c r="BP1020" i="1"/>
  <c r="BH1020" i="1"/>
  <c r="AZ1020" i="1"/>
  <c r="BN1020" i="1"/>
  <c r="BU1020" i="1"/>
  <c r="BV1020" i="1" s="1"/>
  <c r="BM1020" i="1"/>
  <c r="BT1020" i="1"/>
  <c r="BL1020" i="1"/>
  <c r="BS1020" i="1"/>
  <c r="BK1020" i="1"/>
  <c r="BR1020" i="1"/>
  <c r="BJ1020" i="1"/>
  <c r="BK1026" i="1"/>
  <c r="BJ1026" i="1"/>
  <c r="BI1026" i="1"/>
  <c r="BA1026" i="1"/>
  <c r="BS1027" i="1"/>
  <c r="BQ1028" i="1"/>
  <c r="BI1028" i="1"/>
  <c r="BA1028" i="1"/>
  <c r="BP1028" i="1"/>
  <c r="BH1028" i="1"/>
  <c r="AZ1028" i="1"/>
  <c r="BN1028" i="1"/>
  <c r="BU1028" i="1"/>
  <c r="BV1028" i="1" s="1"/>
  <c r="BM1028" i="1"/>
  <c r="BT1028" i="1"/>
  <c r="BL1028" i="1"/>
  <c r="BS1028" i="1"/>
  <c r="BK1028" i="1"/>
  <c r="BR1028" i="1"/>
  <c r="BJ1028" i="1"/>
  <c r="BK1034" i="1"/>
  <c r="BJ1034" i="1"/>
  <c r="BI1034" i="1"/>
  <c r="BA1034" i="1"/>
  <c r="BS1035" i="1"/>
  <c r="BQ1036" i="1"/>
  <c r="BI1036" i="1"/>
  <c r="BA1036" i="1"/>
  <c r="BP1036" i="1"/>
  <c r="BH1036" i="1"/>
  <c r="AZ1036" i="1"/>
  <c r="BN1036" i="1"/>
  <c r="BU1036" i="1"/>
  <c r="BV1036" i="1" s="1"/>
  <c r="BM1036" i="1"/>
  <c r="BT1036" i="1"/>
  <c r="BL1036" i="1"/>
  <c r="BS1036" i="1"/>
  <c r="BK1036" i="1"/>
  <c r="BR1036" i="1"/>
  <c r="BJ1036" i="1"/>
  <c r="BK1042" i="1"/>
  <c r="BJ1042" i="1"/>
  <c r="BI1042" i="1"/>
  <c r="BA1042" i="1"/>
  <c r="BS1043" i="1"/>
  <c r="BQ1044" i="1"/>
  <c r="BI1044" i="1"/>
  <c r="BA1044" i="1"/>
  <c r="BP1044" i="1"/>
  <c r="BH1044" i="1"/>
  <c r="AZ1044" i="1"/>
  <c r="BN1044" i="1"/>
  <c r="BU1044" i="1"/>
  <c r="BV1044" i="1" s="1"/>
  <c r="BM1044" i="1"/>
  <c r="BT1044" i="1"/>
  <c r="BL1044" i="1"/>
  <c r="BS1044" i="1"/>
  <c r="BK1044" i="1"/>
  <c r="BR1044" i="1"/>
  <c r="BJ1044" i="1"/>
  <c r="BK1050" i="1"/>
  <c r="BJ1050" i="1"/>
  <c r="BI1050" i="1"/>
  <c r="BA1050" i="1"/>
  <c r="BQ1052" i="1"/>
  <c r="BI1052" i="1"/>
  <c r="BA1052" i="1"/>
  <c r="BP1052" i="1"/>
  <c r="BH1052" i="1"/>
  <c r="AZ1052" i="1"/>
  <c r="BN1052" i="1"/>
  <c r="BU1052" i="1"/>
  <c r="BV1052" i="1" s="1"/>
  <c r="BM1052" i="1"/>
  <c r="BT1052" i="1"/>
  <c r="BL1052" i="1"/>
  <c r="BS1052" i="1"/>
  <c r="BK1052" i="1"/>
  <c r="BR1052" i="1"/>
  <c r="BJ1052" i="1"/>
  <c r="BK1058" i="1"/>
  <c r="BJ1058" i="1"/>
  <c r="BI1058" i="1"/>
  <c r="BA1058" i="1"/>
  <c r="BZ1067" i="1"/>
  <c r="BS1067" i="1"/>
  <c r="BX1067" i="1"/>
  <c r="BV1067" i="1"/>
  <c r="BX1069" i="1"/>
  <c r="BV1069" i="1"/>
  <c r="BS1072" i="1"/>
  <c r="BK1072" i="1"/>
  <c r="BR1072" i="1"/>
  <c r="BJ1072" i="1"/>
  <c r="BN1072" i="1"/>
  <c r="BM1072" i="1"/>
  <c r="BL1072" i="1"/>
  <c r="BU1072" i="1"/>
  <c r="BV1072" i="1" s="1"/>
  <c r="BH1072" i="1"/>
  <c r="AZ1072" i="1"/>
  <c r="BT1072" i="1"/>
  <c r="BG1072" i="1"/>
  <c r="BQ1072" i="1"/>
  <c r="BP1072" i="1"/>
  <c r="BO1072" i="1"/>
  <c r="BI1077" i="1"/>
  <c r="BH1077" i="1"/>
  <c r="BA1077" i="1"/>
  <c r="BJ1077" i="1"/>
  <c r="AZ1077" i="1"/>
  <c r="BL1108" i="1"/>
  <c r="BJ1108" i="1"/>
  <c r="BK1108" i="1"/>
  <c r="BA1108" i="1"/>
  <c r="BI1108" i="1"/>
  <c r="AZ1108" i="1"/>
  <c r="BH1108" i="1"/>
  <c r="BG728" i="1"/>
  <c r="BA730" i="1"/>
  <c r="BI730" i="1"/>
  <c r="BG736" i="1"/>
  <c r="BL737" i="1"/>
  <c r="BI738" i="1"/>
  <c r="BM742" i="1"/>
  <c r="BU742" i="1"/>
  <c r="BV742" i="1" s="1"/>
  <c r="BG744" i="1"/>
  <c r="BL745" i="1"/>
  <c r="BA746" i="1"/>
  <c r="BI746" i="1"/>
  <c r="BM750" i="1"/>
  <c r="BU750" i="1"/>
  <c r="BV750" i="1" s="1"/>
  <c r="BG752" i="1"/>
  <c r="BL753" i="1"/>
  <c r="BA754" i="1"/>
  <c r="BI754" i="1"/>
  <c r="BM758" i="1"/>
  <c r="BU758" i="1"/>
  <c r="BV758" i="1" s="1"/>
  <c r="BG760" i="1"/>
  <c r="BL761" i="1"/>
  <c r="BA762" i="1"/>
  <c r="BI762" i="1"/>
  <c r="BM766" i="1"/>
  <c r="BU766" i="1"/>
  <c r="BV766" i="1" s="1"/>
  <c r="BG768" i="1"/>
  <c r="BL769" i="1"/>
  <c r="BA770" i="1"/>
  <c r="BI770" i="1"/>
  <c r="BM774" i="1"/>
  <c r="BU774" i="1"/>
  <c r="BV774" i="1" s="1"/>
  <c r="BG776" i="1"/>
  <c r="BL777" i="1"/>
  <c r="BA778" i="1"/>
  <c r="BI778" i="1"/>
  <c r="BM782" i="1"/>
  <c r="BU782" i="1"/>
  <c r="BV782" i="1" s="1"/>
  <c r="BG784" i="1"/>
  <c r="BL785" i="1"/>
  <c r="BA786" i="1"/>
  <c r="BI786" i="1"/>
  <c r="BM790" i="1"/>
  <c r="BU790" i="1"/>
  <c r="BV790" i="1" s="1"/>
  <c r="BG792" i="1"/>
  <c r="BL793" i="1"/>
  <c r="BA794" i="1"/>
  <c r="BI794" i="1"/>
  <c r="BM798" i="1"/>
  <c r="BU798" i="1"/>
  <c r="BV798" i="1" s="1"/>
  <c r="BG800" i="1"/>
  <c r="BL801" i="1"/>
  <c r="BA802" i="1"/>
  <c r="BI802" i="1"/>
  <c r="BM806" i="1"/>
  <c r="BU806" i="1"/>
  <c r="BV806" i="1" s="1"/>
  <c r="BG808" i="1"/>
  <c r="BL809" i="1"/>
  <c r="BT809" i="1"/>
  <c r="BA810" i="1"/>
  <c r="BI810" i="1"/>
  <c r="BM814" i="1"/>
  <c r="BU814" i="1"/>
  <c r="BV814" i="1" s="1"/>
  <c r="BG816" i="1"/>
  <c r="BL817" i="1"/>
  <c r="BA818" i="1"/>
  <c r="BI818" i="1"/>
  <c r="AZ821" i="1"/>
  <c r="BH821" i="1"/>
  <c r="BP821" i="1"/>
  <c r="BM822" i="1"/>
  <c r="BU822" i="1"/>
  <c r="BV822" i="1" s="1"/>
  <c r="BG824" i="1"/>
  <c r="BL825" i="1"/>
  <c r="BA826" i="1"/>
  <c r="BI826" i="1"/>
  <c r="BP829" i="1"/>
  <c r="BM830" i="1"/>
  <c r="BU830" i="1"/>
  <c r="BV830" i="1" s="1"/>
  <c r="BJ831" i="1"/>
  <c r="BR831" i="1"/>
  <c r="BG832" i="1"/>
  <c r="BL833" i="1"/>
  <c r="BP837" i="1"/>
  <c r="BX837" i="1"/>
  <c r="BX838" i="1"/>
  <c r="BN838" i="1"/>
  <c r="BT838" i="1"/>
  <c r="BL838" i="1"/>
  <c r="BP839" i="1"/>
  <c r="BQ841" i="1"/>
  <c r="BA844" i="1"/>
  <c r="BI844" i="1"/>
  <c r="BN847" i="1"/>
  <c r="AZ848" i="1"/>
  <c r="BH848" i="1"/>
  <c r="BN849" i="1"/>
  <c r="BX849" i="1"/>
  <c r="BL851" i="1"/>
  <c r="BQ851" i="1"/>
  <c r="BI851" i="1"/>
  <c r="BA851" i="1"/>
  <c r="BU851" i="1"/>
  <c r="BV851" i="1" s="1"/>
  <c r="BM851" i="1"/>
  <c r="BS853" i="1"/>
  <c r="BZ856" i="1"/>
  <c r="BP856" i="1"/>
  <c r="BX858" i="1"/>
  <c r="BQ858" i="1"/>
  <c r="AZ859" i="1"/>
  <c r="BJ859" i="1"/>
  <c r="BO860" i="1"/>
  <c r="BY860" i="1"/>
  <c r="BO862" i="1"/>
  <c r="BY863" i="1"/>
  <c r="BH863" i="1"/>
  <c r="BM864" i="1"/>
  <c r="BO865" i="1"/>
  <c r="BN866" i="1"/>
  <c r="BL868" i="1"/>
  <c r="BN868" i="1"/>
  <c r="BR868" i="1"/>
  <c r="BJ868" i="1"/>
  <c r="BR869" i="1"/>
  <c r="AJ870" i="1"/>
  <c r="BG870" i="1" s="1"/>
  <c r="BM870" i="1"/>
  <c r="BP870" i="1"/>
  <c r="BT870" i="1"/>
  <c r="BP871" i="1"/>
  <c r="BK872" i="1"/>
  <c r="BQ873" i="1"/>
  <c r="BK874" i="1"/>
  <c r="BO875" i="1"/>
  <c r="BA876" i="1"/>
  <c r="BI876" i="1"/>
  <c r="BP877" i="1"/>
  <c r="BY877" i="1"/>
  <c r="BN879" i="1"/>
  <c r="AZ880" i="1"/>
  <c r="BH880" i="1"/>
  <c r="BN881" i="1"/>
  <c r="BX881" i="1"/>
  <c r="BL883" i="1"/>
  <c r="BQ883" i="1"/>
  <c r="BI883" i="1"/>
  <c r="BA883" i="1"/>
  <c r="BU883" i="1"/>
  <c r="BV883" i="1" s="1"/>
  <c r="BM883" i="1"/>
  <c r="BS885" i="1"/>
  <c r="BK887" i="1"/>
  <c r="BZ888" i="1"/>
  <c r="BP888" i="1"/>
  <c r="BX890" i="1"/>
  <c r="BQ890" i="1"/>
  <c r="AZ891" i="1"/>
  <c r="BJ891" i="1"/>
  <c r="BO892" i="1"/>
  <c r="BY892" i="1"/>
  <c r="BX893" i="1"/>
  <c r="BS894" i="1"/>
  <c r="BP894" i="1"/>
  <c r="BT894" i="1"/>
  <c r="BX895" i="1"/>
  <c r="BJ895" i="1"/>
  <c r="BG896" i="1"/>
  <c r="BZ897" i="1"/>
  <c r="BR897" i="1"/>
  <c r="BT897" i="1"/>
  <c r="BS898" i="1"/>
  <c r="BO899" i="1"/>
  <c r="BM900" i="1"/>
  <c r="BM901" i="1"/>
  <c r="BY901" i="1"/>
  <c r="BM902" i="1"/>
  <c r="BY903" i="1"/>
  <c r="BP903" i="1"/>
  <c r="BU903" i="1"/>
  <c r="BV903" i="1" s="1"/>
  <c r="BM903" i="1"/>
  <c r="BQ903" i="1"/>
  <c r="AZ904" i="1"/>
  <c r="BH904" i="1"/>
  <c r="BH905" i="1"/>
  <c r="BX906" i="1"/>
  <c r="BP907" i="1"/>
  <c r="BO908" i="1"/>
  <c r="BP909" i="1"/>
  <c r="BN910" i="1"/>
  <c r="BZ911" i="1"/>
  <c r="BI912" i="1"/>
  <c r="BU912" i="1"/>
  <c r="BV912" i="1" s="1"/>
  <c r="BM912" i="1"/>
  <c r="BR912" i="1"/>
  <c r="BJ912" i="1"/>
  <c r="BN912" i="1"/>
  <c r="BO913" i="1"/>
  <c r="BY913" i="1"/>
  <c r="BH916" i="1"/>
  <c r="BX916" i="1"/>
  <c r="BP917" i="1"/>
  <c r="BV918" i="1"/>
  <c r="BX919" i="1"/>
  <c r="BZ919" i="1"/>
  <c r="BL920" i="1"/>
  <c r="BY922" i="1"/>
  <c r="BN923" i="1"/>
  <c r="BV925" i="1"/>
  <c r="BN925" i="1"/>
  <c r="BZ925" i="1"/>
  <c r="BR925" i="1"/>
  <c r="BS925" i="1"/>
  <c r="BN926" i="1"/>
  <c r="BO929" i="1"/>
  <c r="BY929" i="1"/>
  <c r="BH932" i="1"/>
  <c r="BX932" i="1"/>
  <c r="BP933" i="1"/>
  <c r="BV934" i="1"/>
  <c r="BX935" i="1"/>
  <c r="BZ935" i="1"/>
  <c r="BL936" i="1"/>
  <c r="BY938" i="1"/>
  <c r="BN939" i="1"/>
  <c r="BP940" i="1"/>
  <c r="BV941" i="1"/>
  <c r="BN941" i="1"/>
  <c r="BZ941" i="1"/>
  <c r="BR941" i="1"/>
  <c r="BN942" i="1"/>
  <c r="BR943" i="1"/>
  <c r="BH948" i="1"/>
  <c r="BX948" i="1"/>
  <c r="BP949" i="1"/>
  <c r="BV950" i="1"/>
  <c r="BX951" i="1"/>
  <c r="BZ951" i="1"/>
  <c r="BL952" i="1"/>
  <c r="BY954" i="1"/>
  <c r="BN955" i="1"/>
  <c r="BP956" i="1"/>
  <c r="BV957" i="1"/>
  <c r="BN957" i="1"/>
  <c r="BZ957" i="1"/>
  <c r="BR957" i="1"/>
  <c r="BS957" i="1"/>
  <c r="BN958" i="1"/>
  <c r="BY960" i="1"/>
  <c r="BX960" i="1"/>
  <c r="BO960" i="1"/>
  <c r="BV962" i="1"/>
  <c r="BY963" i="1"/>
  <c r="BS965" i="1"/>
  <c r="BX967" i="1"/>
  <c r="BZ968" i="1"/>
  <c r="BG972" i="1"/>
  <c r="BZ974" i="1"/>
  <c r="BR974" i="1"/>
  <c r="BX974" i="1"/>
  <c r="BV974" i="1"/>
  <c r="BN974" i="1"/>
  <c r="AJ979" i="1"/>
  <c r="AZ979" i="1" s="1"/>
  <c r="AJ982" i="1"/>
  <c r="BZ983" i="1"/>
  <c r="BQ988" i="1"/>
  <c r="BI988" i="1"/>
  <c r="BA988" i="1"/>
  <c r="BP988" i="1"/>
  <c r="BH988" i="1"/>
  <c r="AZ988" i="1"/>
  <c r="BN988" i="1"/>
  <c r="BU988" i="1"/>
  <c r="BV988" i="1" s="1"/>
  <c r="BM988" i="1"/>
  <c r="BT988" i="1"/>
  <c r="BL988" i="1"/>
  <c r="BR988" i="1"/>
  <c r="BJ988" i="1"/>
  <c r="BS989" i="1"/>
  <c r="BS990" i="1"/>
  <c r="BY992" i="1"/>
  <c r="BX992" i="1"/>
  <c r="AL993" i="1"/>
  <c r="AJ993" i="1" s="1"/>
  <c r="BK993" i="1" s="1"/>
  <c r="BM993" i="1"/>
  <c r="BY995" i="1"/>
  <c r="BY996" i="1"/>
  <c r="BX996" i="1"/>
  <c r="BX999" i="1"/>
  <c r="BZ999" i="1"/>
  <c r="BY1003" i="1"/>
  <c r="BY1004" i="1"/>
  <c r="BX1004" i="1"/>
  <c r="BX1007" i="1"/>
  <c r="BZ1007" i="1"/>
  <c r="BY1011" i="1"/>
  <c r="BY1012" i="1"/>
  <c r="BX1012" i="1"/>
  <c r="BX1015" i="1"/>
  <c r="BZ1015" i="1"/>
  <c r="BY1019" i="1"/>
  <c r="BY1020" i="1"/>
  <c r="BX1020" i="1"/>
  <c r="BX1023" i="1"/>
  <c r="BZ1023" i="1"/>
  <c r="BY1027" i="1"/>
  <c r="BY1028" i="1"/>
  <c r="BX1028" i="1"/>
  <c r="BX1031" i="1"/>
  <c r="BZ1031" i="1"/>
  <c r="BY1035" i="1"/>
  <c r="BY1036" i="1"/>
  <c r="BX1036" i="1"/>
  <c r="BX1039" i="1"/>
  <c r="BZ1039" i="1"/>
  <c r="BY1043" i="1"/>
  <c r="BY1044" i="1"/>
  <c r="BX1044" i="1"/>
  <c r="BX1047" i="1"/>
  <c r="BZ1047" i="1"/>
  <c r="BY1051" i="1"/>
  <c r="BY1052" i="1"/>
  <c r="BX1052" i="1"/>
  <c r="BX1055" i="1"/>
  <c r="BZ1055" i="1"/>
  <c r="AJ1056" i="1"/>
  <c r="BK1056" i="1" s="1"/>
  <c r="BY1059" i="1"/>
  <c r="BL1059" i="1"/>
  <c r="BU1059" i="1"/>
  <c r="BV1059" i="1" s="1"/>
  <c r="BK1059" i="1"/>
  <c r="AZ1059" i="1"/>
  <c r="BP1059" i="1"/>
  <c r="BO1059" i="1"/>
  <c r="BX1059" i="1"/>
  <c r="BN1059" i="1"/>
  <c r="BM1059" i="1"/>
  <c r="BZ1069" i="1"/>
  <c r="BY1072" i="1"/>
  <c r="BA1072" i="1"/>
  <c r="BH1091" i="1"/>
  <c r="BL1091" i="1"/>
  <c r="AZ1091" i="1"/>
  <c r="BK1091" i="1"/>
  <c r="BL1100" i="1"/>
  <c r="BJ1100" i="1"/>
  <c r="BH1100" i="1"/>
  <c r="BK1100" i="1"/>
  <c r="BA1100" i="1"/>
  <c r="BI1100" i="1"/>
  <c r="AZ1100" i="1"/>
  <c r="BR872" i="1"/>
  <c r="BJ872" i="1"/>
  <c r="BV872" i="1"/>
  <c r="BN872" i="1"/>
  <c r="BM874" i="1"/>
  <c r="BT874" i="1"/>
  <c r="BL874" i="1"/>
  <c r="BP874" i="1"/>
  <c r="BH874" i="1"/>
  <c r="AZ874" i="1"/>
  <c r="BQ877" i="1"/>
  <c r="BZ877" i="1"/>
  <c r="BU887" i="1"/>
  <c r="BV887" i="1" s="1"/>
  <c r="BM887" i="1"/>
  <c r="BQ887" i="1"/>
  <c r="BI887" i="1"/>
  <c r="BA887" i="1"/>
  <c r="BM889" i="1"/>
  <c r="BS889" i="1"/>
  <c r="BZ892" i="1"/>
  <c r="BP892" i="1"/>
  <c r="BM893" i="1"/>
  <c r="BM894" i="1"/>
  <c r="BK895" i="1"/>
  <c r="BP895" i="1"/>
  <c r="BH895" i="1"/>
  <c r="AZ895" i="1"/>
  <c r="BU895" i="1"/>
  <c r="BV895" i="1" s="1"/>
  <c r="BM895" i="1"/>
  <c r="BQ895" i="1"/>
  <c r="BI895" i="1"/>
  <c r="BA895" i="1"/>
  <c r="AZ896" i="1"/>
  <c r="BH896" i="1"/>
  <c r="BT896" i="1"/>
  <c r="BP899" i="1"/>
  <c r="BO900" i="1"/>
  <c r="BP901" i="1"/>
  <c r="BZ901" i="1"/>
  <c r="BN902" i="1"/>
  <c r="BU904" i="1"/>
  <c r="BV904" i="1" s="1"/>
  <c r="BM904" i="1"/>
  <c r="BR904" i="1"/>
  <c r="BJ904" i="1"/>
  <c r="BN904" i="1"/>
  <c r="AZ905" i="1"/>
  <c r="BI905" i="1"/>
  <c r="BV906" i="1"/>
  <c r="BR907" i="1"/>
  <c r="BX912" i="1"/>
  <c r="BM913" i="1"/>
  <c r="BT915" i="1"/>
  <c r="BL915" i="1"/>
  <c r="BQ915" i="1"/>
  <c r="BI915" i="1"/>
  <c r="BA915" i="1"/>
  <c r="BP915" i="1"/>
  <c r="BH915" i="1"/>
  <c r="AZ915" i="1"/>
  <c r="BU915" i="1"/>
  <c r="BV915" i="1" s="1"/>
  <c r="BM915" i="1"/>
  <c r="AZ916" i="1"/>
  <c r="BK916" i="1"/>
  <c r="BQ917" i="1"/>
  <c r="BS918" i="1"/>
  <c r="BM922" i="1"/>
  <c r="BX925" i="1"/>
  <c r="BS927" i="1"/>
  <c r="BU928" i="1"/>
  <c r="BV928" i="1" s="1"/>
  <c r="BM928" i="1"/>
  <c r="BR928" i="1"/>
  <c r="BJ928" i="1"/>
  <c r="BQ928" i="1"/>
  <c r="BI928" i="1"/>
  <c r="BA928" i="1"/>
  <c r="BN928" i="1"/>
  <c r="BM929" i="1"/>
  <c r="BT931" i="1"/>
  <c r="BL931" i="1"/>
  <c r="BQ931" i="1"/>
  <c r="BI931" i="1"/>
  <c r="BA931" i="1"/>
  <c r="BP931" i="1"/>
  <c r="BH931" i="1"/>
  <c r="AZ931" i="1"/>
  <c r="BU931" i="1"/>
  <c r="BV931" i="1" s="1"/>
  <c r="BM931" i="1"/>
  <c r="AZ932" i="1"/>
  <c r="BK932" i="1"/>
  <c r="BQ933" i="1"/>
  <c r="BS934" i="1"/>
  <c r="BM938" i="1"/>
  <c r="BX941" i="1"/>
  <c r="BS943" i="1"/>
  <c r="BU944" i="1"/>
  <c r="BM944" i="1"/>
  <c r="BR944" i="1"/>
  <c r="BJ944" i="1"/>
  <c r="BQ944" i="1"/>
  <c r="BI944" i="1"/>
  <c r="BA944" i="1"/>
  <c r="BV944" i="1"/>
  <c r="BN944" i="1"/>
  <c r="BM945" i="1"/>
  <c r="BT947" i="1"/>
  <c r="BL947" i="1"/>
  <c r="BQ947" i="1"/>
  <c r="BI947" i="1"/>
  <c r="BA947" i="1"/>
  <c r="BP947" i="1"/>
  <c r="BH947" i="1"/>
  <c r="AZ947" i="1"/>
  <c r="BU947" i="1"/>
  <c r="BV947" i="1" s="1"/>
  <c r="BM947" i="1"/>
  <c r="AZ948" i="1"/>
  <c r="BK948" i="1"/>
  <c r="BQ949" i="1"/>
  <c r="BS950" i="1"/>
  <c r="BM954" i="1"/>
  <c r="BX957" i="1"/>
  <c r="BP959" i="1"/>
  <c r="BH959" i="1"/>
  <c r="AZ959" i="1"/>
  <c r="BU959" i="1"/>
  <c r="BV959" i="1" s="1"/>
  <c r="BM959" i="1"/>
  <c r="BT959" i="1"/>
  <c r="BL959" i="1"/>
  <c r="BS959" i="1"/>
  <c r="BK959" i="1"/>
  <c r="BQ959" i="1"/>
  <c r="BI959" i="1"/>
  <c r="BA959" i="1"/>
  <c r="AJ960" i="1"/>
  <c r="AZ960" i="1" s="1"/>
  <c r="BK962" i="1"/>
  <c r="BJ962" i="1"/>
  <c r="BY964" i="1"/>
  <c r="BX964" i="1"/>
  <c r="BS964" i="1"/>
  <c r="BM965" i="1"/>
  <c r="AL965" i="1"/>
  <c r="AJ965" i="1" s="1"/>
  <c r="BS971" i="1"/>
  <c r="BX971" i="1"/>
  <c r="BZ972" i="1"/>
  <c r="BK972" i="1"/>
  <c r="BM974" i="1"/>
  <c r="BV978" i="1"/>
  <c r="BN978" i="1"/>
  <c r="BS978" i="1"/>
  <c r="BZ978" i="1"/>
  <c r="BR978" i="1"/>
  <c r="BX978" i="1"/>
  <c r="BK986" i="1"/>
  <c r="BJ986" i="1"/>
  <c r="AJ992" i="1"/>
  <c r="BJ992" i="1" s="1"/>
  <c r="BU992" i="1"/>
  <c r="BM992" i="1"/>
  <c r="BT992" i="1"/>
  <c r="BR992" i="1"/>
  <c r="BQ992" i="1"/>
  <c r="BI992" i="1"/>
  <c r="BP992" i="1"/>
  <c r="AZ992" i="1"/>
  <c r="BV992" i="1"/>
  <c r="BN992" i="1"/>
  <c r="BS993" i="1"/>
  <c r="BV1002" i="1"/>
  <c r="BN1002" i="1"/>
  <c r="BS1002" i="1"/>
  <c r="BZ1002" i="1"/>
  <c r="BR1002" i="1"/>
  <c r="BY1002" i="1"/>
  <c r="BQ1002" i="1"/>
  <c r="BX1002" i="1"/>
  <c r="BV1010" i="1"/>
  <c r="BN1010" i="1"/>
  <c r="BS1010" i="1"/>
  <c r="BZ1010" i="1"/>
  <c r="BR1010" i="1"/>
  <c r="BY1010" i="1"/>
  <c r="BQ1010" i="1"/>
  <c r="BX1010" i="1"/>
  <c r="BV1018" i="1"/>
  <c r="BN1018" i="1"/>
  <c r="BS1018" i="1"/>
  <c r="BZ1018" i="1"/>
  <c r="BR1018" i="1"/>
  <c r="BY1018" i="1"/>
  <c r="BQ1018" i="1"/>
  <c r="BX1018" i="1"/>
  <c r="BV1026" i="1"/>
  <c r="BN1026" i="1"/>
  <c r="BS1026" i="1"/>
  <c r="BZ1026" i="1"/>
  <c r="BR1026" i="1"/>
  <c r="BY1026" i="1"/>
  <c r="BQ1026" i="1"/>
  <c r="BX1026" i="1"/>
  <c r="BV1034" i="1"/>
  <c r="BN1034" i="1"/>
  <c r="BS1034" i="1"/>
  <c r="BZ1034" i="1"/>
  <c r="BR1034" i="1"/>
  <c r="BY1034" i="1"/>
  <c r="BQ1034" i="1"/>
  <c r="BX1034" i="1"/>
  <c r="BV1042" i="1"/>
  <c r="BN1042" i="1"/>
  <c r="BS1042" i="1"/>
  <c r="BZ1042" i="1"/>
  <c r="BR1042" i="1"/>
  <c r="BY1042" i="1"/>
  <c r="BQ1042" i="1"/>
  <c r="BX1042" i="1"/>
  <c r="BV1050" i="1"/>
  <c r="BN1050" i="1"/>
  <c r="BS1050" i="1"/>
  <c r="BZ1050" i="1"/>
  <c r="BR1050" i="1"/>
  <c r="BY1050" i="1"/>
  <c r="BQ1050" i="1"/>
  <c r="BX1050" i="1"/>
  <c r="BZ1058" i="1"/>
  <c r="BP1058" i="1"/>
  <c r="BX1058" i="1"/>
  <c r="BS1058" i="1"/>
  <c r="BR1058" i="1"/>
  <c r="BI1140" i="1"/>
  <c r="BA1140" i="1"/>
  <c r="BL1140" i="1"/>
  <c r="BK1140" i="1"/>
  <c r="BJ1140" i="1"/>
  <c r="BH1140" i="1"/>
  <c r="AZ1140" i="1"/>
  <c r="BI1156" i="1"/>
  <c r="BA1156" i="1"/>
  <c r="BL1156" i="1"/>
  <c r="BK1156" i="1"/>
  <c r="BJ1156" i="1"/>
  <c r="AZ1156" i="1"/>
  <c r="BH1156" i="1"/>
  <c r="BL1195" i="1"/>
  <c r="AZ1195" i="1"/>
  <c r="BK1195" i="1"/>
  <c r="BH1195" i="1"/>
  <c r="BG758" i="1"/>
  <c r="BG766" i="1"/>
  <c r="BG798" i="1"/>
  <c r="BN801" i="1"/>
  <c r="BV801" i="1"/>
  <c r="BG806" i="1"/>
  <c r="BN809" i="1"/>
  <c r="BG814" i="1"/>
  <c r="BN817" i="1"/>
  <c r="BV817" i="1"/>
  <c r="BJ821" i="1"/>
  <c r="BR821" i="1"/>
  <c r="BY824" i="1"/>
  <c r="BN825" i="1"/>
  <c r="BV825" i="1"/>
  <c r="BR829" i="1"/>
  <c r="BL831" i="1"/>
  <c r="BT831" i="1"/>
  <c r="BY832" i="1"/>
  <c r="BN833" i="1"/>
  <c r="BV833" i="1"/>
  <c r="BR837" i="1"/>
  <c r="BG838" i="1"/>
  <c r="BP838" i="1"/>
  <c r="BY839" i="1"/>
  <c r="BH839" i="1"/>
  <c r="BS839" i="1"/>
  <c r="BO841" i="1"/>
  <c r="BV844" i="1"/>
  <c r="BN844" i="1"/>
  <c r="BR844" i="1"/>
  <c r="BJ844" i="1"/>
  <c r="AJ846" i="1"/>
  <c r="BK846" i="1" s="1"/>
  <c r="BM846" i="1"/>
  <c r="BP846" i="1"/>
  <c r="BH846" i="1"/>
  <c r="BT846" i="1"/>
  <c r="BL846" i="1"/>
  <c r="BP847" i="1"/>
  <c r="BQ849" i="1"/>
  <c r="BZ849" i="1"/>
  <c r="BV850" i="1"/>
  <c r="BO851" i="1"/>
  <c r="BP853" i="1"/>
  <c r="BY853" i="1"/>
  <c r="BX855" i="1"/>
  <c r="AZ856" i="1"/>
  <c r="BH856" i="1"/>
  <c r="BS856" i="1"/>
  <c r="BS858" i="1"/>
  <c r="BL859" i="1"/>
  <c r="BQ859" i="1"/>
  <c r="BI859" i="1"/>
  <c r="BA859" i="1"/>
  <c r="BU859" i="1"/>
  <c r="BV859" i="1" s="1"/>
  <c r="BM859" i="1"/>
  <c r="BZ864" i="1"/>
  <c r="BP864" i="1"/>
  <c r="BV865" i="1"/>
  <c r="BX866" i="1"/>
  <c r="BQ866" i="1"/>
  <c r="BO868" i="1"/>
  <c r="BY868" i="1"/>
  <c r="BO870" i="1"/>
  <c r="BY871" i="1"/>
  <c r="BH871" i="1"/>
  <c r="BS871" i="1"/>
  <c r="BM872" i="1"/>
  <c r="BO873" i="1"/>
  <c r="BN874" i="1"/>
  <c r="BV876" i="1"/>
  <c r="BN876" i="1"/>
  <c r="BR876" i="1"/>
  <c r="BJ876" i="1"/>
  <c r="BR877" i="1"/>
  <c r="AJ878" i="1"/>
  <c r="BK878" i="1" s="1"/>
  <c r="BM878" i="1"/>
  <c r="BP878" i="1"/>
  <c r="AZ878" i="1"/>
  <c r="BT878" i="1"/>
  <c r="BP879" i="1"/>
  <c r="BQ881" i="1"/>
  <c r="BZ881" i="1"/>
  <c r="BV882" i="1"/>
  <c r="BO883" i="1"/>
  <c r="BP885" i="1"/>
  <c r="BY885" i="1"/>
  <c r="BN887" i="1"/>
  <c r="BX887" i="1"/>
  <c r="AZ888" i="1"/>
  <c r="BH888" i="1"/>
  <c r="BS888" i="1"/>
  <c r="BS890" i="1"/>
  <c r="BL891" i="1"/>
  <c r="BQ891" i="1"/>
  <c r="BI891" i="1"/>
  <c r="BU891" i="1"/>
  <c r="BV891" i="1" s="1"/>
  <c r="BM891" i="1"/>
  <c r="BQ892" i="1"/>
  <c r="BP893" i="1"/>
  <c r="BZ893" i="1"/>
  <c r="BN894" i="1"/>
  <c r="BL895" i="1"/>
  <c r="BZ895" i="1"/>
  <c r="BI896" i="1"/>
  <c r="BU896" i="1"/>
  <c r="BM896" i="1"/>
  <c r="BR896" i="1"/>
  <c r="BJ896" i="1"/>
  <c r="BV896" i="1"/>
  <c r="BN896" i="1"/>
  <c r="BV897" i="1"/>
  <c r="BV898" i="1"/>
  <c r="BR899" i="1"/>
  <c r="BP900" i="1"/>
  <c r="BQ901" i="1"/>
  <c r="AJ902" i="1"/>
  <c r="BI902" i="1" s="1"/>
  <c r="BO902" i="1"/>
  <c r="BK904" i="1"/>
  <c r="BX904" i="1"/>
  <c r="BA905" i="1"/>
  <c r="BL905" i="1"/>
  <c r="BS905" i="1"/>
  <c r="BG907" i="1"/>
  <c r="BS907" i="1"/>
  <c r="BS908" i="1"/>
  <c r="BQ910" i="1"/>
  <c r="AJ911" i="1"/>
  <c r="BG911" i="1" s="1"/>
  <c r="BO911" i="1"/>
  <c r="BL912" i="1"/>
  <c r="BY912" i="1"/>
  <c r="BV914" i="1"/>
  <c r="BX915" i="1"/>
  <c r="BJ915" i="1"/>
  <c r="BZ915" i="1"/>
  <c r="BL916" i="1"/>
  <c r="BY918" i="1"/>
  <c r="BN919" i="1"/>
  <c r="BP920" i="1"/>
  <c r="BZ921" i="1"/>
  <c r="BR921" i="1"/>
  <c r="BV921" i="1"/>
  <c r="BN921" i="1"/>
  <c r="BN922" i="1"/>
  <c r="BR923" i="1"/>
  <c r="BT924" i="1"/>
  <c r="BH928" i="1"/>
  <c r="BX928" i="1"/>
  <c r="BV930" i="1"/>
  <c r="BX931" i="1"/>
  <c r="BJ931" i="1"/>
  <c r="BZ931" i="1"/>
  <c r="BL932" i="1"/>
  <c r="BY934" i="1"/>
  <c r="BN935" i="1"/>
  <c r="BP936" i="1"/>
  <c r="BZ937" i="1"/>
  <c r="BR937" i="1"/>
  <c r="BV937" i="1"/>
  <c r="BN937" i="1"/>
  <c r="BS937" i="1"/>
  <c r="BN938" i="1"/>
  <c r="BR939" i="1"/>
  <c r="BT940" i="1"/>
  <c r="BS941" i="1"/>
  <c r="BH944" i="1"/>
  <c r="BX944" i="1"/>
  <c r="BV946" i="1"/>
  <c r="BX947" i="1"/>
  <c r="BJ947" i="1"/>
  <c r="BZ947" i="1"/>
  <c r="BL948" i="1"/>
  <c r="BY950" i="1"/>
  <c r="BN951" i="1"/>
  <c r="BP952" i="1"/>
  <c r="BZ953" i="1"/>
  <c r="BR953" i="1"/>
  <c r="BV953" i="1"/>
  <c r="BN953" i="1"/>
  <c r="BS953" i="1"/>
  <c r="BN954" i="1"/>
  <c r="BR955" i="1"/>
  <c r="BT956" i="1"/>
  <c r="BZ959" i="1"/>
  <c r="AL961" i="1"/>
  <c r="AJ961" i="1" s="1"/>
  <c r="BM961" i="1"/>
  <c r="BY962" i="1"/>
  <c r="AJ964" i="1"/>
  <c r="BL964" i="1" s="1"/>
  <c r="BQ964" i="1"/>
  <c r="BP964" i="1"/>
  <c r="BN964" i="1"/>
  <c r="BU964" i="1"/>
  <c r="BV964" i="1" s="1"/>
  <c r="BM964" i="1"/>
  <c r="BT964" i="1"/>
  <c r="BR964" i="1"/>
  <c r="BJ964" i="1"/>
  <c r="BY968" i="1"/>
  <c r="BX968" i="1"/>
  <c r="BS968" i="1"/>
  <c r="AL969" i="1"/>
  <c r="AJ969" i="1" s="1"/>
  <c r="BM969" i="1"/>
  <c r="BY971" i="1"/>
  <c r="BO972" i="1"/>
  <c r="BZ976" i="1"/>
  <c r="BK976" i="1"/>
  <c r="BM978" i="1"/>
  <c r="BZ982" i="1"/>
  <c r="BR982" i="1"/>
  <c r="BX982" i="1"/>
  <c r="BV982" i="1"/>
  <c r="BN982" i="1"/>
  <c r="AJ987" i="1"/>
  <c r="BG987" i="1" s="1"/>
  <c r="AJ990" i="1"/>
  <c r="BK990" i="1" s="1"/>
  <c r="BX993" i="1"/>
  <c r="BZ995" i="1"/>
  <c r="BT1002" i="1"/>
  <c r="BT1010" i="1"/>
  <c r="BT1018" i="1"/>
  <c r="BT1026" i="1"/>
  <c r="BT1034" i="1"/>
  <c r="BT1042" i="1"/>
  <c r="BT1050" i="1"/>
  <c r="BY1058" i="1"/>
  <c r="BM1061" i="1"/>
  <c r="BU1066" i="1"/>
  <c r="BV1066" i="1" s="1"/>
  <c r="BM1066" i="1"/>
  <c r="BT1066" i="1"/>
  <c r="BL1066" i="1"/>
  <c r="BO1066" i="1"/>
  <c r="BN1066" i="1"/>
  <c r="BJ1066" i="1"/>
  <c r="BS1066" i="1"/>
  <c r="BI1066" i="1"/>
  <c r="BA1066" i="1"/>
  <c r="BR1066" i="1"/>
  <c r="BH1066" i="1"/>
  <c r="AZ1066" i="1"/>
  <c r="BQ1066" i="1"/>
  <c r="BG1066" i="1"/>
  <c r="BP1066" i="1"/>
  <c r="BL1099" i="1"/>
  <c r="AZ1099" i="1"/>
  <c r="BK1099" i="1"/>
  <c r="BH1099" i="1"/>
  <c r="BI1101" i="1"/>
  <c r="BA1101" i="1"/>
  <c r="AZ1101" i="1"/>
  <c r="BJ1101" i="1"/>
  <c r="BH1101" i="1"/>
  <c r="BL1103" i="1"/>
  <c r="BG1103" i="1"/>
  <c r="BL1107" i="1"/>
  <c r="AZ1107" i="1"/>
  <c r="BK1107" i="1"/>
  <c r="BH1107" i="1"/>
  <c r="BL1116" i="1"/>
  <c r="BJ1116" i="1"/>
  <c r="BK1116" i="1"/>
  <c r="BA1116" i="1"/>
  <c r="BI1116" i="1"/>
  <c r="AZ1116" i="1"/>
  <c r="BH1116" i="1"/>
  <c r="BL1139" i="1"/>
  <c r="AZ1139" i="1"/>
  <c r="BK1139" i="1"/>
  <c r="BH1139" i="1"/>
  <c r="BL1179" i="1"/>
  <c r="AZ1179" i="1"/>
  <c r="BK1179" i="1"/>
  <c r="BH1179" i="1"/>
  <c r="BG737" i="1"/>
  <c r="BH742" i="1"/>
  <c r="BG745" i="1"/>
  <c r="BH750" i="1"/>
  <c r="BG753" i="1"/>
  <c r="AZ758" i="1"/>
  <c r="BG761" i="1"/>
  <c r="BH766" i="1"/>
  <c r="BG769" i="1"/>
  <c r="AZ774" i="1"/>
  <c r="BG777" i="1"/>
  <c r="BG785" i="1"/>
  <c r="AZ790" i="1"/>
  <c r="BG793" i="1"/>
  <c r="BH798" i="1"/>
  <c r="BG801" i="1"/>
  <c r="BH806" i="1"/>
  <c r="BG809" i="1"/>
  <c r="AZ814" i="1"/>
  <c r="BH814" i="1"/>
  <c r="BG817" i="1"/>
  <c r="BK821" i="1"/>
  <c r="BG825" i="1"/>
  <c r="BK829" i="1"/>
  <c r="BM831" i="1"/>
  <c r="BG833" i="1"/>
  <c r="AZ838" i="1"/>
  <c r="BH838" i="1"/>
  <c r="BY843" i="1"/>
  <c r="BS843" i="1"/>
  <c r="BM844" i="1"/>
  <c r="BS845" i="1"/>
  <c r="BN846" i="1"/>
  <c r="BG847" i="1"/>
  <c r="BR847" i="1"/>
  <c r="BR848" i="1"/>
  <c r="BJ848" i="1"/>
  <c r="BV848" i="1"/>
  <c r="BN848" i="1"/>
  <c r="AJ850" i="1"/>
  <c r="BH850" i="1" s="1"/>
  <c r="BT850" i="1"/>
  <c r="BL850" i="1"/>
  <c r="BP850" i="1"/>
  <c r="BQ853" i="1"/>
  <c r="BA856" i="1"/>
  <c r="BI856" i="1"/>
  <c r="BN859" i="1"/>
  <c r="BX859" i="1"/>
  <c r="AZ860" i="1"/>
  <c r="BH860" i="1"/>
  <c r="BN861" i="1"/>
  <c r="BI862" i="1"/>
  <c r="BU863" i="1"/>
  <c r="BV863" i="1" s="1"/>
  <c r="BM863" i="1"/>
  <c r="BQ863" i="1"/>
  <c r="BI863" i="1"/>
  <c r="BA863" i="1"/>
  <c r="BG864" i="1"/>
  <c r="BQ864" i="1"/>
  <c r="BS865" i="1"/>
  <c r="BR866" i="1"/>
  <c r="BZ868" i="1"/>
  <c r="BP868" i="1"/>
  <c r="BV869" i="1"/>
  <c r="BX870" i="1"/>
  <c r="BQ870" i="1"/>
  <c r="AZ871" i="1"/>
  <c r="BJ871" i="1"/>
  <c r="BO872" i="1"/>
  <c r="BO874" i="1"/>
  <c r="BY875" i="1"/>
  <c r="BS875" i="1"/>
  <c r="BM876" i="1"/>
  <c r="BO877" i="1"/>
  <c r="BT877" i="1"/>
  <c r="BN878" i="1"/>
  <c r="BG879" i="1"/>
  <c r="BR879" i="1"/>
  <c r="BR880" i="1"/>
  <c r="BJ880" i="1"/>
  <c r="BV880" i="1"/>
  <c r="BN880" i="1"/>
  <c r="AJ882" i="1"/>
  <c r="BT882" i="1"/>
  <c r="BP882" i="1"/>
  <c r="BQ885" i="1"/>
  <c r="BO887" i="1"/>
  <c r="BA888" i="1"/>
  <c r="BI888" i="1"/>
  <c r="BN891" i="1"/>
  <c r="BX891" i="1"/>
  <c r="AZ892" i="1"/>
  <c r="BH892" i="1"/>
  <c r="AJ894" i="1"/>
  <c r="BA894" i="1" s="1"/>
  <c r="BN895" i="1"/>
  <c r="BK896" i="1"/>
  <c r="BX896" i="1"/>
  <c r="BO898" i="1"/>
  <c r="BT898" i="1"/>
  <c r="BG899" i="1"/>
  <c r="BQ902" i="1"/>
  <c r="AJ903" i="1"/>
  <c r="BO903" i="1"/>
  <c r="BL904" i="1"/>
  <c r="BM905" i="1"/>
  <c r="BX905" i="1"/>
  <c r="BM906" i="1"/>
  <c r="BY907" i="1"/>
  <c r="BZ908" i="1"/>
  <c r="BG908" i="1"/>
  <c r="BV909" i="1"/>
  <c r="BN909" i="1"/>
  <c r="BT909" i="1"/>
  <c r="BX910" i="1"/>
  <c r="BR910" i="1"/>
  <c r="BR911" i="1"/>
  <c r="BS914" i="1"/>
  <c r="BX914" i="1"/>
  <c r="BI914" i="1"/>
  <c r="BT914" i="1"/>
  <c r="BY915" i="1"/>
  <c r="BK915" i="1"/>
  <c r="BO916" i="1"/>
  <c r="BO918" i="1"/>
  <c r="BZ918" i="1"/>
  <c r="BO919" i="1"/>
  <c r="BX921" i="1"/>
  <c r="BQ922" i="1"/>
  <c r="AJ923" i="1"/>
  <c r="BG923" i="1" s="1"/>
  <c r="BZ924" i="1"/>
  <c r="BQ924" i="1"/>
  <c r="BI924" i="1"/>
  <c r="BA924" i="1"/>
  <c r="BN924" i="1"/>
  <c r="BU924" i="1"/>
  <c r="BV924" i="1" s="1"/>
  <c r="BM924" i="1"/>
  <c r="BR924" i="1"/>
  <c r="BJ924" i="1"/>
  <c r="BM925" i="1"/>
  <c r="AJ926" i="1"/>
  <c r="BP927" i="1"/>
  <c r="BH927" i="1"/>
  <c r="AZ927" i="1"/>
  <c r="BU927" i="1"/>
  <c r="BV927" i="1" s="1"/>
  <c r="BM927" i="1"/>
  <c r="BT927" i="1"/>
  <c r="BL927" i="1"/>
  <c r="BQ927" i="1"/>
  <c r="BI927" i="1"/>
  <c r="BA927" i="1"/>
  <c r="BY928" i="1"/>
  <c r="AZ928" i="1"/>
  <c r="BK928" i="1"/>
  <c r="BS930" i="1"/>
  <c r="BX930" i="1"/>
  <c r="BI930" i="1"/>
  <c r="BT930" i="1"/>
  <c r="BY931" i="1"/>
  <c r="BK931" i="1"/>
  <c r="BO932" i="1"/>
  <c r="BO934" i="1"/>
  <c r="BZ934" i="1"/>
  <c r="BO935" i="1"/>
  <c r="BX937" i="1"/>
  <c r="BQ938" i="1"/>
  <c r="AJ939" i="1"/>
  <c r="BG939" i="1" s="1"/>
  <c r="BZ940" i="1"/>
  <c r="BQ940" i="1"/>
  <c r="BI940" i="1"/>
  <c r="BA940" i="1"/>
  <c r="BN940" i="1"/>
  <c r="BU940" i="1"/>
  <c r="BV940" i="1" s="1"/>
  <c r="BM940" i="1"/>
  <c r="BR940" i="1"/>
  <c r="BJ940" i="1"/>
  <c r="BM941" i="1"/>
  <c r="AJ942" i="1"/>
  <c r="BP943" i="1"/>
  <c r="BH943" i="1"/>
  <c r="AZ943" i="1"/>
  <c r="BU943" i="1"/>
  <c r="BV943" i="1" s="1"/>
  <c r="BM943" i="1"/>
  <c r="BT943" i="1"/>
  <c r="BL943" i="1"/>
  <c r="BQ943" i="1"/>
  <c r="BI943" i="1"/>
  <c r="BA943" i="1"/>
  <c r="BY944" i="1"/>
  <c r="AZ944" i="1"/>
  <c r="BK944" i="1"/>
  <c r="BQ945" i="1"/>
  <c r="BS946" i="1"/>
  <c r="BX946" i="1"/>
  <c r="BI946" i="1"/>
  <c r="BT946" i="1"/>
  <c r="BY947" i="1"/>
  <c r="BK947" i="1"/>
  <c r="BO948" i="1"/>
  <c r="BO950" i="1"/>
  <c r="BZ950" i="1"/>
  <c r="BO951" i="1"/>
  <c r="BX953" i="1"/>
  <c r="BQ954" i="1"/>
  <c r="AJ955" i="1"/>
  <c r="BG955" i="1" s="1"/>
  <c r="BZ956" i="1"/>
  <c r="BQ956" i="1"/>
  <c r="BI956" i="1"/>
  <c r="BA956" i="1"/>
  <c r="BN956" i="1"/>
  <c r="BU956" i="1"/>
  <c r="BV956" i="1" s="1"/>
  <c r="BM956" i="1"/>
  <c r="BR956" i="1"/>
  <c r="BJ956" i="1"/>
  <c r="BM957" i="1"/>
  <c r="AJ958" i="1"/>
  <c r="BG958" i="1" s="1"/>
  <c r="BG959" i="1"/>
  <c r="BU960" i="1"/>
  <c r="BV960" i="1" s="1"/>
  <c r="BM960" i="1"/>
  <c r="BR960" i="1"/>
  <c r="BQ960" i="1"/>
  <c r="BP960" i="1"/>
  <c r="BN960" i="1"/>
  <c r="BS962" i="1"/>
  <c r="BZ962" i="1"/>
  <c r="BR962" i="1"/>
  <c r="BX962" i="1"/>
  <c r="BI962" i="1"/>
  <c r="BZ963" i="1"/>
  <c r="BX965" i="1"/>
  <c r="BY966" i="1"/>
  <c r="BU968" i="1"/>
  <c r="BV968" i="1" s="1"/>
  <c r="BM968" i="1"/>
  <c r="BT968" i="1"/>
  <c r="BL968" i="1"/>
  <c r="BR968" i="1"/>
  <c r="BJ968" i="1"/>
  <c r="BQ968" i="1"/>
  <c r="BI968" i="1"/>
  <c r="BA968" i="1"/>
  <c r="BP968" i="1"/>
  <c r="BH968" i="1"/>
  <c r="AZ968" i="1"/>
  <c r="BN968" i="1"/>
  <c r="BS969" i="1"/>
  <c r="BT970" i="1"/>
  <c r="BY972" i="1"/>
  <c r="BX972" i="1"/>
  <c r="BM973" i="1"/>
  <c r="AL973" i="1"/>
  <c r="AJ973" i="1" s="1"/>
  <c r="BG973" i="1" s="1"/>
  <c r="BO975" i="1"/>
  <c r="BO978" i="1"/>
  <c r="BQ978" i="1"/>
  <c r="BS979" i="1"/>
  <c r="BX979" i="1"/>
  <c r="BZ980" i="1"/>
  <c r="BM982" i="1"/>
  <c r="BG984" i="1"/>
  <c r="BV986" i="1"/>
  <c r="BN986" i="1"/>
  <c r="BS986" i="1"/>
  <c r="BZ986" i="1"/>
  <c r="BR986" i="1"/>
  <c r="BX986" i="1"/>
  <c r="BI986" i="1"/>
  <c r="AJ991" i="1"/>
  <c r="BJ991" i="1" s="1"/>
  <c r="AJ994" i="1"/>
  <c r="BL994" i="1" s="1"/>
  <c r="AM998" i="1"/>
  <c r="AJ998" i="1" s="1"/>
  <c r="AZ998" i="1" s="1"/>
  <c r="BM998" i="1"/>
  <c r="BO1002" i="1"/>
  <c r="AM1006" i="1"/>
  <c r="AJ1006" i="1" s="1"/>
  <c r="BG1006" i="1" s="1"/>
  <c r="BM1006" i="1"/>
  <c r="BO1010" i="1"/>
  <c r="AM1014" i="1"/>
  <c r="AJ1014" i="1" s="1"/>
  <c r="BM1014" i="1"/>
  <c r="BO1018" i="1"/>
  <c r="AM1022" i="1"/>
  <c r="AJ1022" i="1" s="1"/>
  <c r="BM1022" i="1"/>
  <c r="BO1026" i="1"/>
  <c r="AM1030" i="1"/>
  <c r="BM1030" i="1"/>
  <c r="BO1034" i="1"/>
  <c r="AM1038" i="1"/>
  <c r="AJ1038" i="1" s="1"/>
  <c r="BM1038" i="1"/>
  <c r="BO1042" i="1"/>
  <c r="AM1046" i="1"/>
  <c r="AJ1046" i="1" s="1"/>
  <c r="BM1046" i="1"/>
  <c r="BO1050" i="1"/>
  <c r="AM1054" i="1"/>
  <c r="AJ1054" i="1" s="1"/>
  <c r="BL1054" i="1" s="1"/>
  <c r="BM1054" i="1"/>
  <c r="BT1063" i="1"/>
  <c r="BJ1063" i="1"/>
  <c r="BS1063" i="1"/>
  <c r="BI1063" i="1"/>
  <c r="BZ1063" i="1"/>
  <c r="BP1063" i="1"/>
  <c r="BY1063" i="1"/>
  <c r="BO1063" i="1"/>
  <c r="BX1063" i="1"/>
  <c r="BL1063" i="1"/>
  <c r="BK1063" i="1"/>
  <c r="AZ1063" i="1"/>
  <c r="BV1065" i="1"/>
  <c r="BZ1065" i="1"/>
  <c r="BY1065" i="1"/>
  <c r="BM1065" i="1"/>
  <c r="BY1066" i="1"/>
  <c r="BG1079" i="1"/>
  <c r="BI1172" i="1"/>
  <c r="BA1172" i="1"/>
  <c r="BL1172" i="1"/>
  <c r="BK1172" i="1"/>
  <c r="BJ1172" i="1"/>
  <c r="BH1172" i="1"/>
  <c r="AZ1172" i="1"/>
  <c r="BH899" i="1"/>
  <c r="BZ900" i="1"/>
  <c r="BT900" i="1"/>
  <c r="BV901" i="1"/>
  <c r="BN901" i="1"/>
  <c r="BT901" i="1"/>
  <c r="BX902" i="1"/>
  <c r="BR902" i="1"/>
  <c r="BT907" i="1"/>
  <c r="BQ907" i="1"/>
  <c r="BU907" i="1"/>
  <c r="BV907" i="1" s="1"/>
  <c r="BM907" i="1"/>
  <c r="BY914" i="1"/>
  <c r="BV917" i="1"/>
  <c r="BN917" i="1"/>
  <c r="BZ917" i="1"/>
  <c r="BR917" i="1"/>
  <c r="BS917" i="1"/>
  <c r="BZ927" i="1"/>
  <c r="BY930" i="1"/>
  <c r="BV933" i="1"/>
  <c r="BN933" i="1"/>
  <c r="BZ933" i="1"/>
  <c r="BR933" i="1"/>
  <c r="BS933" i="1"/>
  <c r="BZ943" i="1"/>
  <c r="BY946" i="1"/>
  <c r="BV949" i="1"/>
  <c r="BN949" i="1"/>
  <c r="BZ949" i="1"/>
  <c r="BR949" i="1"/>
  <c r="BQ972" i="1"/>
  <c r="BI972" i="1"/>
  <c r="BA972" i="1"/>
  <c r="BP972" i="1"/>
  <c r="BH972" i="1"/>
  <c r="AZ972" i="1"/>
  <c r="BN972" i="1"/>
  <c r="BU972" i="1"/>
  <c r="BV972" i="1" s="1"/>
  <c r="BM972" i="1"/>
  <c r="BT972" i="1"/>
  <c r="BL972" i="1"/>
  <c r="BR972" i="1"/>
  <c r="BJ972" i="1"/>
  <c r="BS973" i="1"/>
  <c r="BY976" i="1"/>
  <c r="BX976" i="1"/>
  <c r="BS976" i="1"/>
  <c r="AL977" i="1"/>
  <c r="AJ977" i="1" s="1"/>
  <c r="BM977" i="1"/>
  <c r="BZ990" i="1"/>
  <c r="BR990" i="1"/>
  <c r="BX990" i="1"/>
  <c r="BV990" i="1"/>
  <c r="BN990" i="1"/>
  <c r="BX1061" i="1"/>
  <c r="AL1061" i="1"/>
  <c r="AJ1061" i="1" s="1"/>
  <c r="BJ1076" i="1"/>
  <c r="BI1076" i="1"/>
  <c r="AZ1076" i="1"/>
  <c r="BH1076" i="1"/>
  <c r="BL1076" i="1"/>
  <c r="BK1076" i="1"/>
  <c r="BA1076" i="1"/>
  <c r="BL1084" i="1"/>
  <c r="BJ1084" i="1"/>
  <c r="BK1084" i="1"/>
  <c r="BA1084" i="1"/>
  <c r="BI1084" i="1"/>
  <c r="AZ1084" i="1"/>
  <c r="BH1084" i="1"/>
  <c r="BI1109" i="1"/>
  <c r="BA1109" i="1"/>
  <c r="BH1109" i="1"/>
  <c r="AZ1109" i="1"/>
  <c r="BJ1109" i="1"/>
  <c r="BL1115" i="1"/>
  <c r="AZ1115" i="1"/>
  <c r="BK1115" i="1"/>
  <c r="BH1115" i="1"/>
  <c r="BI1117" i="1"/>
  <c r="BA1117" i="1"/>
  <c r="AZ1117" i="1"/>
  <c r="BJ1117" i="1"/>
  <c r="BH1117" i="1"/>
  <c r="BL1131" i="1"/>
  <c r="AZ1131" i="1"/>
  <c r="BK1131" i="1"/>
  <c r="BH1131" i="1"/>
  <c r="BL1147" i="1"/>
  <c r="AZ1147" i="1"/>
  <c r="BK1147" i="1"/>
  <c r="BH1147" i="1"/>
  <c r="BL1171" i="1"/>
  <c r="AZ1171" i="1"/>
  <c r="BK1171" i="1"/>
  <c r="BH1171" i="1"/>
  <c r="BG831" i="1"/>
  <c r="BU839" i="1"/>
  <c r="BV839" i="1" s="1"/>
  <c r="BM839" i="1"/>
  <c r="BQ839" i="1"/>
  <c r="BS841" i="1"/>
  <c r="BZ844" i="1"/>
  <c r="BP844" i="1"/>
  <c r="BX846" i="1"/>
  <c r="BQ846" i="1"/>
  <c r="BY851" i="1"/>
  <c r="BH851" i="1"/>
  <c r="BS851" i="1"/>
  <c r="BR856" i="1"/>
  <c r="BJ856" i="1"/>
  <c r="BV856" i="1"/>
  <c r="BN856" i="1"/>
  <c r="AJ858" i="1"/>
  <c r="BL858" i="1" s="1"/>
  <c r="BT858" i="1"/>
  <c r="BP858" i="1"/>
  <c r="BS861" i="1"/>
  <c r="BQ861" i="1"/>
  <c r="BZ861" i="1"/>
  <c r="AZ868" i="1"/>
  <c r="BH868" i="1"/>
  <c r="BU871" i="1"/>
  <c r="BV871" i="1" s="1"/>
  <c r="BM871" i="1"/>
  <c r="BQ871" i="1"/>
  <c r="BI871" i="1"/>
  <c r="BA871" i="1"/>
  <c r="BG872" i="1"/>
  <c r="BQ872" i="1"/>
  <c r="BS873" i="1"/>
  <c r="BG874" i="1"/>
  <c r="BR874" i="1"/>
  <c r="BZ876" i="1"/>
  <c r="BP876" i="1"/>
  <c r="BX878" i="1"/>
  <c r="BQ878" i="1"/>
  <c r="BY883" i="1"/>
  <c r="BH883" i="1"/>
  <c r="BS883" i="1"/>
  <c r="BK885" i="1"/>
  <c r="BG887" i="1"/>
  <c r="BR887" i="1"/>
  <c r="BR888" i="1"/>
  <c r="BJ888" i="1"/>
  <c r="BV888" i="1"/>
  <c r="BN888" i="1"/>
  <c r="AJ890" i="1"/>
  <c r="BI890" i="1" s="1"/>
  <c r="BT890" i="1"/>
  <c r="BP890" i="1"/>
  <c r="BV893" i="1"/>
  <c r="BN893" i="1"/>
  <c r="BT893" i="1"/>
  <c r="BX894" i="1"/>
  <c r="BR894" i="1"/>
  <c r="BR895" i="1"/>
  <c r="BN898" i="1"/>
  <c r="BZ898" i="1"/>
  <c r="AZ899" i="1"/>
  <c r="BJ899" i="1"/>
  <c r="BT899" i="1"/>
  <c r="BL899" i="1"/>
  <c r="BQ899" i="1"/>
  <c r="BI899" i="1"/>
  <c r="BA899" i="1"/>
  <c r="BU899" i="1"/>
  <c r="BV899" i="1" s="1"/>
  <c r="BM899" i="1"/>
  <c r="BP904" i="1"/>
  <c r="AJ906" i="1"/>
  <c r="BH906" i="1" s="1"/>
  <c r="BY908" i="1"/>
  <c r="AZ908" i="1"/>
  <c r="BK908" i="1"/>
  <c r="BQ908" i="1"/>
  <c r="BI908" i="1"/>
  <c r="BA908" i="1"/>
  <c r="BV908" i="1"/>
  <c r="BN908" i="1"/>
  <c r="BR908" i="1"/>
  <c r="BJ908" i="1"/>
  <c r="BI910" i="1"/>
  <c r="BA914" i="1"/>
  <c r="BM914" i="1"/>
  <c r="BO915" i="1"/>
  <c r="BS916" i="1"/>
  <c r="AZ917" i="1"/>
  <c r="BI917" i="1"/>
  <c r="BX917" i="1"/>
  <c r="BQ918" i="1"/>
  <c r="AJ919" i="1"/>
  <c r="BL919" i="1" s="1"/>
  <c r="BS919" i="1"/>
  <c r="BU920" i="1"/>
  <c r="BV920" i="1" s="1"/>
  <c r="BM920" i="1"/>
  <c r="BR920" i="1"/>
  <c r="BJ920" i="1"/>
  <c r="BQ920" i="1"/>
  <c r="BI920" i="1"/>
  <c r="BA920" i="1"/>
  <c r="BN920" i="1"/>
  <c r="BM921" i="1"/>
  <c r="AJ922" i="1"/>
  <c r="BT923" i="1"/>
  <c r="BL923" i="1"/>
  <c r="BQ923" i="1"/>
  <c r="BI923" i="1"/>
  <c r="BA923" i="1"/>
  <c r="BP923" i="1"/>
  <c r="BH923" i="1"/>
  <c r="AZ923" i="1"/>
  <c r="BU923" i="1"/>
  <c r="BV923" i="1" s="1"/>
  <c r="BM923" i="1"/>
  <c r="BY924" i="1"/>
  <c r="AZ924" i="1"/>
  <c r="BK924" i="1"/>
  <c r="BX926" i="1"/>
  <c r="BS926" i="1"/>
  <c r="BY927" i="1"/>
  <c r="BK927" i="1"/>
  <c r="BO928" i="1"/>
  <c r="BA930" i="1"/>
  <c r="BM930" i="1"/>
  <c r="BO931" i="1"/>
  <c r="BS932" i="1"/>
  <c r="AZ933" i="1"/>
  <c r="BI933" i="1"/>
  <c r="BX933" i="1"/>
  <c r="BQ934" i="1"/>
  <c r="AJ935" i="1"/>
  <c r="BL935" i="1" s="1"/>
  <c r="BS935" i="1"/>
  <c r="BU936" i="1"/>
  <c r="BM936" i="1"/>
  <c r="BR936" i="1"/>
  <c r="BJ936" i="1"/>
  <c r="BQ936" i="1"/>
  <c r="BI936" i="1"/>
  <c r="BA936" i="1"/>
  <c r="BV936" i="1"/>
  <c r="BN936" i="1"/>
  <c r="BM937" i="1"/>
  <c r="AJ938" i="1"/>
  <c r="BH938" i="1" s="1"/>
  <c r="BT939" i="1"/>
  <c r="BL939" i="1"/>
  <c r="BQ939" i="1"/>
  <c r="BA939" i="1"/>
  <c r="BP939" i="1"/>
  <c r="BH939" i="1"/>
  <c r="AZ939" i="1"/>
  <c r="BU939" i="1"/>
  <c r="BV939" i="1" s="1"/>
  <c r="BM939" i="1"/>
  <c r="BY940" i="1"/>
  <c r="AZ940" i="1"/>
  <c r="BK940" i="1"/>
  <c r="BX942" i="1"/>
  <c r="BS942" i="1"/>
  <c r="BY943" i="1"/>
  <c r="BK943" i="1"/>
  <c r="BO944" i="1"/>
  <c r="BA946" i="1"/>
  <c r="BM946" i="1"/>
  <c r="BO947" i="1"/>
  <c r="BS948" i="1"/>
  <c r="AZ949" i="1"/>
  <c r="BI949" i="1"/>
  <c r="BX949" i="1"/>
  <c r="BQ950" i="1"/>
  <c r="AJ951" i="1"/>
  <c r="BK951" i="1" s="1"/>
  <c r="BS951" i="1"/>
  <c r="BU952" i="1"/>
  <c r="BV952" i="1" s="1"/>
  <c r="BM952" i="1"/>
  <c r="BR952" i="1"/>
  <c r="BJ952" i="1"/>
  <c r="BQ952" i="1"/>
  <c r="BI952" i="1"/>
  <c r="BA952" i="1"/>
  <c r="BN952" i="1"/>
  <c r="BM953" i="1"/>
  <c r="AJ954" i="1"/>
  <c r="BT955" i="1"/>
  <c r="BQ955" i="1"/>
  <c r="BP955" i="1"/>
  <c r="BU955" i="1"/>
  <c r="BV955" i="1" s="1"/>
  <c r="BM955" i="1"/>
  <c r="BY956" i="1"/>
  <c r="AZ956" i="1"/>
  <c r="BK956" i="1"/>
  <c r="BX958" i="1"/>
  <c r="BS958" i="1"/>
  <c r="BY959" i="1"/>
  <c r="BN959" i="1"/>
  <c r="BA962" i="1"/>
  <c r="AJ967" i="1"/>
  <c r="BJ967" i="1" s="1"/>
  <c r="AJ970" i="1"/>
  <c r="BL970" i="1" s="1"/>
  <c r="BZ971" i="1"/>
  <c r="BU976" i="1"/>
  <c r="BV976" i="1" s="1"/>
  <c r="BM976" i="1"/>
  <c r="BT976" i="1"/>
  <c r="BL976" i="1"/>
  <c r="BR976" i="1"/>
  <c r="BJ976" i="1"/>
  <c r="BQ976" i="1"/>
  <c r="BI976" i="1"/>
  <c r="BA976" i="1"/>
  <c r="BP976" i="1"/>
  <c r="BH976" i="1"/>
  <c r="AZ976" i="1"/>
  <c r="BN976" i="1"/>
  <c r="BS977" i="1"/>
  <c r="BT978" i="1"/>
  <c r="BY980" i="1"/>
  <c r="BX980" i="1"/>
  <c r="BS980" i="1"/>
  <c r="BM981" i="1"/>
  <c r="AL981" i="1"/>
  <c r="AJ981" i="1" s="1"/>
  <c r="BG981" i="1" s="1"/>
  <c r="BA986" i="1"/>
  <c r="BS987" i="1"/>
  <c r="BX987" i="1"/>
  <c r="BG992" i="1"/>
  <c r="BV994" i="1"/>
  <c r="BN994" i="1"/>
  <c r="BS994" i="1"/>
  <c r="BZ994" i="1"/>
  <c r="BR994" i="1"/>
  <c r="BX994" i="1"/>
  <c r="BG996" i="1"/>
  <c r="BM997" i="1"/>
  <c r="AJ999" i="1"/>
  <c r="BJ999" i="1" s="1"/>
  <c r="AL1001" i="1"/>
  <c r="AJ1001" i="1" s="1"/>
  <c r="BM1001" i="1"/>
  <c r="BS1001" i="1"/>
  <c r="BG1004" i="1"/>
  <c r="BM1005" i="1"/>
  <c r="AJ1007" i="1"/>
  <c r="BJ1007" i="1" s="1"/>
  <c r="AL1009" i="1"/>
  <c r="AJ1009" i="1" s="1"/>
  <c r="BG1009" i="1" s="1"/>
  <c r="BM1009" i="1"/>
  <c r="BS1009" i="1"/>
  <c r="BG1012" i="1"/>
  <c r="BM1013" i="1"/>
  <c r="AJ1015" i="1"/>
  <c r="BJ1015" i="1" s="1"/>
  <c r="AL1017" i="1"/>
  <c r="AJ1017" i="1" s="1"/>
  <c r="BK1017" i="1" s="1"/>
  <c r="BM1017" i="1"/>
  <c r="BS1017" i="1"/>
  <c r="BG1020" i="1"/>
  <c r="BM1021" i="1"/>
  <c r="AJ1023" i="1"/>
  <c r="BJ1023" i="1" s="1"/>
  <c r="AL1025" i="1"/>
  <c r="AJ1025" i="1" s="1"/>
  <c r="BM1025" i="1"/>
  <c r="BS1025" i="1"/>
  <c r="BG1028" i="1"/>
  <c r="BM1029" i="1"/>
  <c r="AJ1030" i="1"/>
  <c r="AJ1031" i="1"/>
  <c r="BJ1031" i="1" s="1"/>
  <c r="AL1033" i="1"/>
  <c r="AJ1033" i="1" s="1"/>
  <c r="BK1033" i="1" s="1"/>
  <c r="BM1033" i="1"/>
  <c r="BS1033" i="1"/>
  <c r="BG1036" i="1"/>
  <c r="BM1037" i="1"/>
  <c r="AJ1039" i="1"/>
  <c r="BJ1039" i="1" s="1"/>
  <c r="AL1041" i="1"/>
  <c r="AJ1041" i="1" s="1"/>
  <c r="BG1041" i="1" s="1"/>
  <c r="BM1041" i="1"/>
  <c r="BS1041" i="1"/>
  <c r="BG1044" i="1"/>
  <c r="BM1045" i="1"/>
  <c r="AJ1047" i="1"/>
  <c r="BJ1047" i="1" s="1"/>
  <c r="AL1049" i="1"/>
  <c r="AJ1049" i="1" s="1"/>
  <c r="BM1049" i="1"/>
  <c r="BS1049" i="1"/>
  <c r="BG1052" i="1"/>
  <c r="BM1053" i="1"/>
  <c r="AJ1055" i="1"/>
  <c r="BJ1055" i="1" s="1"/>
  <c r="AL1057" i="1"/>
  <c r="AJ1057" i="1" s="1"/>
  <c r="BM1057" i="1"/>
  <c r="BS1057" i="1"/>
  <c r="BH1059" i="1"/>
  <c r="BL1092" i="1"/>
  <c r="BJ1092" i="1"/>
  <c r="BK1092" i="1"/>
  <c r="BA1092" i="1"/>
  <c r="BI1092" i="1"/>
  <c r="AZ1092" i="1"/>
  <c r="BH1092" i="1"/>
  <c r="BI1093" i="1"/>
  <c r="BA1093" i="1"/>
  <c r="AZ1093" i="1"/>
  <c r="BJ1093" i="1"/>
  <c r="BH1093" i="1"/>
  <c r="AJ1111" i="1"/>
  <c r="BH1111" i="1" s="1"/>
  <c r="BI1124" i="1"/>
  <c r="BA1124" i="1"/>
  <c r="BL1124" i="1"/>
  <c r="BJ1124" i="1"/>
  <c r="BH1124" i="1"/>
  <c r="AZ1124" i="1"/>
  <c r="BK1124" i="1"/>
  <c r="BL1203" i="1"/>
  <c r="AZ1203" i="1"/>
  <c r="BK1203" i="1"/>
  <c r="BH1203" i="1"/>
  <c r="BK841" i="1"/>
  <c r="BG845" i="1"/>
  <c r="BO845" i="1"/>
  <c r="BK849" i="1"/>
  <c r="BG853" i="1"/>
  <c r="BK865" i="1"/>
  <c r="BK873" i="1"/>
  <c r="BG877" i="1"/>
  <c r="BK881" i="1"/>
  <c r="BG885" i="1"/>
  <c r="BO885" i="1"/>
  <c r="BK889" i="1"/>
  <c r="BG893" i="1"/>
  <c r="BK897" i="1"/>
  <c r="BS897" i="1"/>
  <c r="AZ898" i="1"/>
  <c r="BH898" i="1"/>
  <c r="BP898" i="1"/>
  <c r="BG901" i="1"/>
  <c r="BO901" i="1"/>
  <c r="BK905" i="1"/>
  <c r="AZ906" i="1"/>
  <c r="BP906" i="1"/>
  <c r="BG909" i="1"/>
  <c r="BK913" i="1"/>
  <c r="AZ914" i="1"/>
  <c r="BH914" i="1"/>
  <c r="BP914" i="1"/>
  <c r="BG917" i="1"/>
  <c r="BL918" i="1"/>
  <c r="BT918" i="1"/>
  <c r="BK921" i="1"/>
  <c r="BS921" i="1"/>
  <c r="AZ922" i="1"/>
  <c r="BH922" i="1"/>
  <c r="BP922" i="1"/>
  <c r="BG925" i="1"/>
  <c r="BT926" i="1"/>
  <c r="BK929" i="1"/>
  <c r="BS929" i="1"/>
  <c r="AZ930" i="1"/>
  <c r="BH930" i="1"/>
  <c r="BP930" i="1"/>
  <c r="BG933" i="1"/>
  <c r="BL934" i="1"/>
  <c r="BT934" i="1"/>
  <c r="BK937" i="1"/>
  <c r="BP938" i="1"/>
  <c r="BG941" i="1"/>
  <c r="BO941" i="1"/>
  <c r="BL942" i="1"/>
  <c r="BT942" i="1"/>
  <c r="BK945" i="1"/>
  <c r="AZ946" i="1"/>
  <c r="BH946" i="1"/>
  <c r="BP946" i="1"/>
  <c r="BG949" i="1"/>
  <c r="BO949" i="1"/>
  <c r="BL950" i="1"/>
  <c r="BT950" i="1"/>
  <c r="BK953" i="1"/>
  <c r="AZ954" i="1"/>
  <c r="BH954" i="1"/>
  <c r="BP954" i="1"/>
  <c r="BG957" i="1"/>
  <c r="BT958" i="1"/>
  <c r="BK961" i="1"/>
  <c r="AZ962" i="1"/>
  <c r="BH962" i="1"/>
  <c r="BP962" i="1"/>
  <c r="BM963" i="1"/>
  <c r="BU963" i="1"/>
  <c r="BV963" i="1" s="1"/>
  <c r="BG965" i="1"/>
  <c r="BO965" i="1"/>
  <c r="BT966" i="1"/>
  <c r="BA967" i="1"/>
  <c r="BQ967" i="1"/>
  <c r="BY967" i="1"/>
  <c r="BK969" i="1"/>
  <c r="BP970" i="1"/>
  <c r="BM971" i="1"/>
  <c r="BU971" i="1"/>
  <c r="BV971" i="1" s="1"/>
  <c r="BL974" i="1"/>
  <c r="BT974" i="1"/>
  <c r="BA975" i="1"/>
  <c r="BI975" i="1"/>
  <c r="BQ975" i="1"/>
  <c r="BY975" i="1"/>
  <c r="BK977" i="1"/>
  <c r="BP978" i="1"/>
  <c r="BM979" i="1"/>
  <c r="BU979" i="1"/>
  <c r="BV979" i="1" s="1"/>
  <c r="BO981" i="1"/>
  <c r="BL982" i="1"/>
  <c r="BT982" i="1"/>
  <c r="BA983" i="1"/>
  <c r="BI983" i="1"/>
  <c r="BQ983" i="1"/>
  <c r="BY983" i="1"/>
  <c r="BK985" i="1"/>
  <c r="AZ986" i="1"/>
  <c r="BH986" i="1"/>
  <c r="BP986" i="1"/>
  <c r="BM987" i="1"/>
  <c r="BU987" i="1"/>
  <c r="BV987" i="1" s="1"/>
  <c r="BT990" i="1"/>
  <c r="BQ991" i="1"/>
  <c r="BY991" i="1"/>
  <c r="BP994" i="1"/>
  <c r="BM995" i="1"/>
  <c r="BU995" i="1"/>
  <c r="BV995" i="1" s="1"/>
  <c r="BL998" i="1"/>
  <c r="BT998" i="1"/>
  <c r="BA999" i="1"/>
  <c r="BQ999" i="1"/>
  <c r="BY999" i="1"/>
  <c r="BN1000" i="1"/>
  <c r="BV1000" i="1"/>
  <c r="BK1001" i="1"/>
  <c r="BP1002" i="1"/>
  <c r="BM1003" i="1"/>
  <c r="BU1003" i="1"/>
  <c r="BV1003" i="1" s="1"/>
  <c r="BT1006" i="1"/>
  <c r="BI1007" i="1"/>
  <c r="BQ1007" i="1"/>
  <c r="BY1007" i="1"/>
  <c r="BN1008" i="1"/>
  <c r="BV1008" i="1"/>
  <c r="AZ1010" i="1"/>
  <c r="BH1010" i="1"/>
  <c r="BP1010" i="1"/>
  <c r="BM1011" i="1"/>
  <c r="BU1011" i="1"/>
  <c r="BT1014" i="1"/>
  <c r="BA1015" i="1"/>
  <c r="BQ1015" i="1"/>
  <c r="BY1015" i="1"/>
  <c r="BN1016" i="1"/>
  <c r="BV1016" i="1"/>
  <c r="AZ1018" i="1"/>
  <c r="BH1018" i="1"/>
  <c r="BP1018" i="1"/>
  <c r="BM1019" i="1"/>
  <c r="BU1019" i="1"/>
  <c r="BO1021" i="1"/>
  <c r="BT1022" i="1"/>
  <c r="BI1023" i="1"/>
  <c r="BQ1023" i="1"/>
  <c r="BY1023" i="1"/>
  <c r="BN1024" i="1"/>
  <c r="BV1024" i="1"/>
  <c r="BK1025" i="1"/>
  <c r="AZ1026" i="1"/>
  <c r="BH1026" i="1"/>
  <c r="BP1026" i="1"/>
  <c r="BM1027" i="1"/>
  <c r="BU1027" i="1"/>
  <c r="BO1029" i="1"/>
  <c r="BT1030" i="1"/>
  <c r="BQ1031" i="1"/>
  <c r="BY1031" i="1"/>
  <c r="BN1032" i="1"/>
  <c r="BV1032" i="1"/>
  <c r="AZ1034" i="1"/>
  <c r="BH1034" i="1"/>
  <c r="BP1034" i="1"/>
  <c r="BM1035" i="1"/>
  <c r="BU1035" i="1"/>
  <c r="BV1035" i="1" s="1"/>
  <c r="BT1038" i="1"/>
  <c r="BQ1039" i="1"/>
  <c r="BY1039" i="1"/>
  <c r="BN1040" i="1"/>
  <c r="BV1040" i="1"/>
  <c r="AZ1042" i="1"/>
  <c r="BH1042" i="1"/>
  <c r="BP1042" i="1"/>
  <c r="BM1043" i="1"/>
  <c r="BU1043" i="1"/>
  <c r="BT1046" i="1"/>
  <c r="BA1047" i="1"/>
  <c r="BI1047" i="1"/>
  <c r="BQ1047" i="1"/>
  <c r="BY1047" i="1"/>
  <c r="BN1048" i="1"/>
  <c r="BV1048" i="1"/>
  <c r="AZ1050" i="1"/>
  <c r="BH1050" i="1"/>
  <c r="BP1050" i="1"/>
  <c r="BM1051" i="1"/>
  <c r="BU1051" i="1"/>
  <c r="BV1051" i="1" s="1"/>
  <c r="BT1054" i="1"/>
  <c r="BQ1055" i="1"/>
  <c r="BY1055" i="1"/>
  <c r="BN1056" i="1"/>
  <c r="BV1056" i="1"/>
  <c r="BK1057" i="1"/>
  <c r="AZ1058" i="1"/>
  <c r="BH1058" i="1"/>
  <c r="BR1059" i="1"/>
  <c r="BJ1059" i="1"/>
  <c r="BQ1059" i="1"/>
  <c r="BI1059" i="1"/>
  <c r="BA1059" i="1"/>
  <c r="BS1060" i="1"/>
  <c r="BT1061" i="1"/>
  <c r="BL1061" i="1"/>
  <c r="BS1061" i="1"/>
  <c r="BK1061" i="1"/>
  <c r="BX1062" i="1"/>
  <c r="BG1062" i="1"/>
  <c r="BN1063" i="1"/>
  <c r="BU1063" i="1"/>
  <c r="BV1063" i="1" s="1"/>
  <c r="BM1063" i="1"/>
  <c r="AJ1065" i="1"/>
  <c r="AZ1065" i="1" s="1"/>
  <c r="BP1065" i="1"/>
  <c r="AZ1067" i="1"/>
  <c r="BK1067" i="1"/>
  <c r="BQ1068" i="1"/>
  <c r="BA1069" i="1"/>
  <c r="BI1069" i="1"/>
  <c r="BO1070" i="1"/>
  <c r="AJ1073" i="1"/>
  <c r="BQ1073" i="1"/>
  <c r="AJ1074" i="1"/>
  <c r="BA1074" i="1" s="1"/>
  <c r="BN1074" i="1"/>
  <c r="AZ1075" i="1"/>
  <c r="BR1075" i="1"/>
  <c r="BJ1075" i="1"/>
  <c r="BQ1075" i="1"/>
  <c r="BI1075" i="1"/>
  <c r="BA1075" i="1"/>
  <c r="BU1075" i="1"/>
  <c r="BV1075" i="1" s="1"/>
  <c r="BM1075" i="1"/>
  <c r="BO1076" i="1"/>
  <c r="BV1076" i="1"/>
  <c r="BO1077" i="1"/>
  <c r="BX1077" i="1"/>
  <c r="BM1078" i="1"/>
  <c r="BO1079" i="1"/>
  <c r="BJ1086" i="1"/>
  <c r="BY1087" i="1"/>
  <c r="BZ1087" i="1"/>
  <c r="BX1089" i="1"/>
  <c r="BZ1090" i="1"/>
  <c r="BX1090" i="1"/>
  <c r="BU1090" i="1"/>
  <c r="BV1090" i="1" s="1"/>
  <c r="BM1090" i="1"/>
  <c r="BT1090" i="1"/>
  <c r="BR1090" i="1"/>
  <c r="BP1090" i="1"/>
  <c r="BY1091" i="1"/>
  <c r="BX1091" i="1"/>
  <c r="BM1092" i="1"/>
  <c r="BN1095" i="1"/>
  <c r="BU1095" i="1"/>
  <c r="BV1095" i="1" s="1"/>
  <c r="BM1095" i="1"/>
  <c r="BS1095" i="1"/>
  <c r="BK1095" i="1"/>
  <c r="BQ1095" i="1"/>
  <c r="BI1095" i="1"/>
  <c r="BA1095" i="1"/>
  <c r="BM1096" i="1"/>
  <c r="BZ1099" i="1"/>
  <c r="BX1100" i="1"/>
  <c r="BN1101" i="1"/>
  <c r="BI1104" i="1"/>
  <c r="BY1104" i="1"/>
  <c r="AJ1106" i="1"/>
  <c r="BA1106" i="1" s="1"/>
  <c r="BS1107" i="1"/>
  <c r="BX1109" i="1"/>
  <c r="BM1110" i="1"/>
  <c r="BO1111" i="1"/>
  <c r="BJ1118" i="1"/>
  <c r="BY1119" i="1"/>
  <c r="BZ1119" i="1"/>
  <c r="BX1121" i="1"/>
  <c r="BY1124" i="1"/>
  <c r="BQ1124" i="1"/>
  <c r="BT1124" i="1"/>
  <c r="BZ1124" i="1"/>
  <c r="BR1124" i="1"/>
  <c r="BT1125" i="1"/>
  <c r="BY1126" i="1"/>
  <c r="AJ1128" i="1"/>
  <c r="BG1128" i="1" s="1"/>
  <c r="AJ1129" i="1"/>
  <c r="BX1131" i="1"/>
  <c r="BV1132" i="1"/>
  <c r="BS1134" i="1"/>
  <c r="BK1134" i="1"/>
  <c r="BQ1134" i="1"/>
  <c r="BI1134" i="1"/>
  <c r="BA1134" i="1"/>
  <c r="BP1134" i="1"/>
  <c r="BH1134" i="1"/>
  <c r="AZ1134" i="1"/>
  <c r="BN1134" i="1"/>
  <c r="BU1134" i="1"/>
  <c r="BV1134" i="1" s="1"/>
  <c r="BM1134" i="1"/>
  <c r="BT1134" i="1"/>
  <c r="BL1134" i="1"/>
  <c r="BX1135" i="1"/>
  <c r="BZ1135" i="1"/>
  <c r="BY1135" i="1"/>
  <c r="BO1141" i="1"/>
  <c r="BY1142" i="1"/>
  <c r="BO1142" i="1"/>
  <c r="BZ1145" i="1"/>
  <c r="BM1145" i="1"/>
  <c r="BP1147" i="1"/>
  <c r="BH1148" i="1"/>
  <c r="BV1149" i="1"/>
  <c r="BN1149" i="1"/>
  <c r="BY1149" i="1"/>
  <c r="BQ1149" i="1"/>
  <c r="BX1149" i="1"/>
  <c r="BP1149" i="1"/>
  <c r="BM1149" i="1"/>
  <c r="BX1150" i="1"/>
  <c r="BI1152" i="1"/>
  <c r="BK1155" i="1"/>
  <c r="AJ1158" i="1"/>
  <c r="AJ1160" i="1"/>
  <c r="AJ1161" i="1"/>
  <c r="BX1163" i="1"/>
  <c r="BV1164" i="1"/>
  <c r="BS1166" i="1"/>
  <c r="BK1166" i="1"/>
  <c r="BQ1166" i="1"/>
  <c r="BI1166" i="1"/>
  <c r="BA1166" i="1"/>
  <c r="BP1166" i="1"/>
  <c r="BH1166" i="1"/>
  <c r="AZ1166" i="1"/>
  <c r="BN1166" i="1"/>
  <c r="BU1166" i="1"/>
  <c r="BV1166" i="1" s="1"/>
  <c r="BM1166" i="1"/>
  <c r="BT1166" i="1"/>
  <c r="BL1166" i="1"/>
  <c r="BX1167" i="1"/>
  <c r="BZ1167" i="1"/>
  <c r="BY1167" i="1"/>
  <c r="BO1173" i="1"/>
  <c r="BY1174" i="1"/>
  <c r="BO1174" i="1"/>
  <c r="BZ1177" i="1"/>
  <c r="BM1177" i="1"/>
  <c r="BP1179" i="1"/>
  <c r="BH1180" i="1"/>
  <c r="BV1181" i="1"/>
  <c r="BN1181" i="1"/>
  <c r="BY1181" i="1"/>
  <c r="BQ1181" i="1"/>
  <c r="BX1181" i="1"/>
  <c r="BP1181" i="1"/>
  <c r="BM1181" i="1"/>
  <c r="BX1182" i="1"/>
  <c r="BI1184" i="1"/>
  <c r="BK1187" i="1"/>
  <c r="AJ1192" i="1"/>
  <c r="AZ1192" i="1" s="1"/>
  <c r="BJ1193" i="1"/>
  <c r="BL1193" i="1"/>
  <c r="BK1193" i="1"/>
  <c r="BV1196" i="1"/>
  <c r="BS1198" i="1"/>
  <c r="BK1198" i="1"/>
  <c r="BQ1198" i="1"/>
  <c r="BI1198" i="1"/>
  <c r="BA1198" i="1"/>
  <c r="BP1198" i="1"/>
  <c r="BH1198" i="1"/>
  <c r="AZ1198" i="1"/>
  <c r="BV1198" i="1"/>
  <c r="BN1198" i="1"/>
  <c r="BU1198" i="1"/>
  <c r="BM1198" i="1"/>
  <c r="BT1198" i="1"/>
  <c r="BL1198" i="1"/>
  <c r="BX1199" i="1"/>
  <c r="BZ1199" i="1"/>
  <c r="BY1199" i="1"/>
  <c r="BH1211" i="1"/>
  <c r="AZ1211" i="1"/>
  <c r="AJ1212" i="1"/>
  <c r="BK1212" i="1" s="1"/>
  <c r="BM1214" i="1"/>
  <c r="AJ1258" i="1"/>
  <c r="BJ1310" i="1"/>
  <c r="BI1310" i="1"/>
  <c r="BA1310" i="1"/>
  <c r="BL1310" i="1"/>
  <c r="AZ1310" i="1"/>
  <c r="BH1310" i="1"/>
  <c r="BJ1358" i="1"/>
  <c r="BI1358" i="1"/>
  <c r="BA1358" i="1"/>
  <c r="BL1358" i="1"/>
  <c r="AZ1358" i="1"/>
  <c r="BH1358" i="1"/>
  <c r="BX997" i="1"/>
  <c r="BG1000" i="1"/>
  <c r="BO1000" i="1"/>
  <c r="BX1005" i="1"/>
  <c r="BG1008" i="1"/>
  <c r="BO1008" i="1"/>
  <c r="BV1011" i="1"/>
  <c r="BX1013" i="1"/>
  <c r="BG1016" i="1"/>
  <c r="BO1016" i="1"/>
  <c r="BV1019" i="1"/>
  <c r="BX1021" i="1"/>
  <c r="BG1024" i="1"/>
  <c r="BO1024" i="1"/>
  <c r="BV1027" i="1"/>
  <c r="BX1029" i="1"/>
  <c r="BG1032" i="1"/>
  <c r="BO1032" i="1"/>
  <c r="BX1037" i="1"/>
  <c r="BG1040" i="1"/>
  <c r="BO1040" i="1"/>
  <c r="BV1043" i="1"/>
  <c r="BX1045" i="1"/>
  <c r="BG1048" i="1"/>
  <c r="BO1048" i="1"/>
  <c r="BX1053" i="1"/>
  <c r="BG1056" i="1"/>
  <c r="BO1056" i="1"/>
  <c r="BL1067" i="1"/>
  <c r="BV1068" i="1"/>
  <c r="BN1068" i="1"/>
  <c r="BR1068" i="1"/>
  <c r="BZ1072" i="1"/>
  <c r="BO1074" i="1"/>
  <c r="BL1075" i="1"/>
  <c r="BX1076" i="1"/>
  <c r="BO1078" i="1"/>
  <c r="BZ1080" i="1"/>
  <c r="BX1080" i="1"/>
  <c r="BS1080" i="1"/>
  <c r="BR1080" i="1"/>
  <c r="BP1080" i="1"/>
  <c r="BV1080" i="1"/>
  <c r="BN1080" i="1"/>
  <c r="BY1085" i="1"/>
  <c r="BQ1085" i="1"/>
  <c r="BT1085" i="1"/>
  <c r="BK1086" i="1"/>
  <c r="BT1088" i="1"/>
  <c r="BM1089" i="1"/>
  <c r="BY1090" i="1"/>
  <c r="BP1092" i="1"/>
  <c r="BX1094" i="1"/>
  <c r="BQ1094" i="1"/>
  <c r="BP1094" i="1"/>
  <c r="BV1094" i="1"/>
  <c r="BN1094" i="1"/>
  <c r="BT1094" i="1"/>
  <c r="BX1095" i="1"/>
  <c r="BO1096" i="1"/>
  <c r="BP1101" i="1"/>
  <c r="BS1102" i="1"/>
  <c r="BL1104" i="1"/>
  <c r="AJ1105" i="1"/>
  <c r="BQ1106" i="1"/>
  <c r="BT1108" i="1"/>
  <c r="BZ1108" i="1"/>
  <c r="BR1108" i="1"/>
  <c r="BV1108" i="1"/>
  <c r="BO1110" i="1"/>
  <c r="BZ1112" i="1"/>
  <c r="BX1112" i="1"/>
  <c r="BS1112" i="1"/>
  <c r="BR1112" i="1"/>
  <c r="BP1112" i="1"/>
  <c r="BV1112" i="1"/>
  <c r="BN1112" i="1"/>
  <c r="BY1117" i="1"/>
  <c r="BQ1117" i="1"/>
  <c r="BT1117" i="1"/>
  <c r="BK1118" i="1"/>
  <c r="AJ1120" i="1"/>
  <c r="BA1120" i="1" s="1"/>
  <c r="BT1120" i="1"/>
  <c r="BZ1121" i="1"/>
  <c r="BM1121" i="1"/>
  <c r="BY1121" i="1"/>
  <c r="AL1125" i="1"/>
  <c r="AJ1125" i="1" s="1"/>
  <c r="BL1125" i="1" s="1"/>
  <c r="BX1125" i="1"/>
  <c r="BO1126" i="1"/>
  <c r="BI1132" i="1"/>
  <c r="BA1132" i="1"/>
  <c r="BL1132" i="1"/>
  <c r="BK1132" i="1"/>
  <c r="BJ1132" i="1"/>
  <c r="BZ1134" i="1"/>
  <c r="BP1135" i="1"/>
  <c r="BN1135" i="1"/>
  <c r="BU1135" i="1"/>
  <c r="BV1135" i="1" s="1"/>
  <c r="BM1135" i="1"/>
  <c r="BS1135" i="1"/>
  <c r="BR1135" i="1"/>
  <c r="BQ1135" i="1"/>
  <c r="BZ1138" i="1"/>
  <c r="BY1138" i="1"/>
  <c r="BX1138" i="1"/>
  <c r="BT1141" i="1"/>
  <c r="BY1148" i="1"/>
  <c r="BQ1148" i="1"/>
  <c r="BT1148" i="1"/>
  <c r="BS1148" i="1"/>
  <c r="BZ1148" i="1"/>
  <c r="BR1148" i="1"/>
  <c r="BL1152" i="1"/>
  <c r="BX1153" i="1"/>
  <c r="BI1154" i="1"/>
  <c r="BA1154" i="1"/>
  <c r="AZ1155" i="1"/>
  <c r="AJ1157" i="1"/>
  <c r="BL1157" i="1" s="1"/>
  <c r="BI1164" i="1"/>
  <c r="BA1164" i="1"/>
  <c r="BL1164" i="1"/>
  <c r="BK1164" i="1"/>
  <c r="BJ1164" i="1"/>
  <c r="BZ1166" i="1"/>
  <c r="BP1167" i="1"/>
  <c r="BN1167" i="1"/>
  <c r="BU1167" i="1"/>
  <c r="BV1167" i="1" s="1"/>
  <c r="BM1167" i="1"/>
  <c r="BS1167" i="1"/>
  <c r="BR1167" i="1"/>
  <c r="BQ1167" i="1"/>
  <c r="BZ1170" i="1"/>
  <c r="BY1170" i="1"/>
  <c r="BX1170" i="1"/>
  <c r="BT1173" i="1"/>
  <c r="BY1180" i="1"/>
  <c r="BQ1180" i="1"/>
  <c r="BT1180" i="1"/>
  <c r="BS1180" i="1"/>
  <c r="BZ1180" i="1"/>
  <c r="BR1180" i="1"/>
  <c r="BL1184" i="1"/>
  <c r="BX1185" i="1"/>
  <c r="BI1186" i="1"/>
  <c r="BA1186" i="1"/>
  <c r="AZ1187" i="1"/>
  <c r="AJ1189" i="1"/>
  <c r="BI1196" i="1"/>
  <c r="BA1196" i="1"/>
  <c r="BL1196" i="1"/>
  <c r="BK1196" i="1"/>
  <c r="BJ1196" i="1"/>
  <c r="BZ1198" i="1"/>
  <c r="BP1199" i="1"/>
  <c r="BN1199" i="1"/>
  <c r="BU1199" i="1"/>
  <c r="BV1199" i="1" s="1"/>
  <c r="BM1199" i="1"/>
  <c r="BS1199" i="1"/>
  <c r="BR1199" i="1"/>
  <c r="BQ1199" i="1"/>
  <c r="BZ1202" i="1"/>
  <c r="BY1202" i="1"/>
  <c r="BX1202" i="1"/>
  <c r="BJ1209" i="1"/>
  <c r="BL1209" i="1"/>
  <c r="BK1209" i="1"/>
  <c r="BG963" i="1"/>
  <c r="BO963" i="1"/>
  <c r="BQ965" i="1"/>
  <c r="BY965" i="1"/>
  <c r="BS967" i="1"/>
  <c r="BO971" i="1"/>
  <c r="BQ973" i="1"/>
  <c r="BY973" i="1"/>
  <c r="BK975" i="1"/>
  <c r="BS975" i="1"/>
  <c r="BO979" i="1"/>
  <c r="BQ981" i="1"/>
  <c r="BY981" i="1"/>
  <c r="BK983" i="1"/>
  <c r="BS983" i="1"/>
  <c r="BO987" i="1"/>
  <c r="BQ989" i="1"/>
  <c r="BY989" i="1"/>
  <c r="BS991" i="1"/>
  <c r="BG995" i="1"/>
  <c r="BO995" i="1"/>
  <c r="BQ997" i="1"/>
  <c r="BY997" i="1"/>
  <c r="BN998" i="1"/>
  <c r="BV998" i="1"/>
  <c r="BS999" i="1"/>
  <c r="AZ1000" i="1"/>
  <c r="BH1000" i="1"/>
  <c r="BP1000" i="1"/>
  <c r="BX1000" i="1"/>
  <c r="BG1003" i="1"/>
  <c r="BO1003" i="1"/>
  <c r="BQ1005" i="1"/>
  <c r="BY1005" i="1"/>
  <c r="BN1006" i="1"/>
  <c r="BV1006" i="1"/>
  <c r="BS1007" i="1"/>
  <c r="AZ1008" i="1"/>
  <c r="BH1008" i="1"/>
  <c r="BP1008" i="1"/>
  <c r="BX1008" i="1"/>
  <c r="BG1011" i="1"/>
  <c r="BO1011" i="1"/>
  <c r="BQ1013" i="1"/>
  <c r="BY1013" i="1"/>
  <c r="BN1014" i="1"/>
  <c r="BV1014" i="1"/>
  <c r="BS1015" i="1"/>
  <c r="AZ1016" i="1"/>
  <c r="BH1016" i="1"/>
  <c r="BP1016" i="1"/>
  <c r="BX1016" i="1"/>
  <c r="BG1019" i="1"/>
  <c r="BO1019" i="1"/>
  <c r="BQ1021" i="1"/>
  <c r="BY1021" i="1"/>
  <c r="BN1022" i="1"/>
  <c r="BV1022" i="1"/>
  <c r="BS1023" i="1"/>
  <c r="AZ1024" i="1"/>
  <c r="BH1024" i="1"/>
  <c r="BP1024" i="1"/>
  <c r="BX1024" i="1"/>
  <c r="BG1027" i="1"/>
  <c r="BO1027" i="1"/>
  <c r="BQ1029" i="1"/>
  <c r="BY1029" i="1"/>
  <c r="BN1030" i="1"/>
  <c r="BV1030" i="1"/>
  <c r="BS1031" i="1"/>
  <c r="AZ1032" i="1"/>
  <c r="BH1032" i="1"/>
  <c r="BP1032" i="1"/>
  <c r="BX1032" i="1"/>
  <c r="BG1035" i="1"/>
  <c r="BO1035" i="1"/>
  <c r="BQ1037" i="1"/>
  <c r="BY1037" i="1"/>
  <c r="BN1038" i="1"/>
  <c r="BV1038" i="1"/>
  <c r="BK1039" i="1"/>
  <c r="BS1039" i="1"/>
  <c r="AZ1040" i="1"/>
  <c r="BH1040" i="1"/>
  <c r="BP1040" i="1"/>
  <c r="BX1040" i="1"/>
  <c r="BG1043" i="1"/>
  <c r="BO1043" i="1"/>
  <c r="BQ1045" i="1"/>
  <c r="BY1045" i="1"/>
  <c r="BN1046" i="1"/>
  <c r="BV1046" i="1"/>
  <c r="BK1047" i="1"/>
  <c r="BS1047" i="1"/>
  <c r="AZ1048" i="1"/>
  <c r="BH1048" i="1"/>
  <c r="BP1048" i="1"/>
  <c r="BX1048" i="1"/>
  <c r="BG1051" i="1"/>
  <c r="BO1051" i="1"/>
  <c r="BQ1053" i="1"/>
  <c r="BY1053" i="1"/>
  <c r="BN1054" i="1"/>
  <c r="BV1054" i="1"/>
  <c r="BS1055" i="1"/>
  <c r="AZ1056" i="1"/>
  <c r="BH1056" i="1"/>
  <c r="BP1056" i="1"/>
  <c r="BX1056" i="1"/>
  <c r="BO1061" i="1"/>
  <c r="BY1061" i="1"/>
  <c r="BY1062" i="1"/>
  <c r="BK1062" i="1"/>
  <c r="BU1062" i="1"/>
  <c r="BV1062" i="1" s="1"/>
  <c r="BR1067" i="1"/>
  <c r="BJ1067" i="1"/>
  <c r="BQ1067" i="1"/>
  <c r="BI1067" i="1"/>
  <c r="BA1067" i="1"/>
  <c r="BS1068" i="1"/>
  <c r="BM1069" i="1"/>
  <c r="BT1069" i="1"/>
  <c r="BL1069" i="1"/>
  <c r="BS1069" i="1"/>
  <c r="BK1069" i="1"/>
  <c r="BX1070" i="1"/>
  <c r="BS1070" i="1"/>
  <c r="BN1071" i="1"/>
  <c r="BU1071" i="1"/>
  <c r="BV1071" i="1" s="1"/>
  <c r="BM1071" i="1"/>
  <c r="BQ1074" i="1"/>
  <c r="BM1076" i="1"/>
  <c r="BY1076" i="1"/>
  <c r="BN1077" i="1"/>
  <c r="BR1078" i="1"/>
  <c r="BR1079" i="1"/>
  <c r="BY1080" i="1"/>
  <c r="AJ1082" i="1"/>
  <c r="BG1082" i="1" s="1"/>
  <c r="BO1082" i="1"/>
  <c r="BS1083" i="1"/>
  <c r="BX1085" i="1"/>
  <c r="BM1086" i="1"/>
  <c r="BO1087" i="1"/>
  <c r="BU1088" i="1"/>
  <c r="BV1088" i="1" s="1"/>
  <c r="BY1089" i="1"/>
  <c r="BQ1092" i="1"/>
  <c r="BZ1094" i="1"/>
  <c r="BY1095" i="1"/>
  <c r="AZ1095" i="1"/>
  <c r="BJ1095" i="1"/>
  <c r="BZ1095" i="1"/>
  <c r="BQ1096" i="1"/>
  <c r="BX1097" i="1"/>
  <c r="BZ1098" i="1"/>
  <c r="BX1098" i="1"/>
  <c r="BU1098" i="1"/>
  <c r="BV1098" i="1" s="1"/>
  <c r="BM1098" i="1"/>
  <c r="BT1098" i="1"/>
  <c r="BR1098" i="1"/>
  <c r="BP1098" i="1"/>
  <c r="BY1099" i="1"/>
  <c r="BX1099" i="1"/>
  <c r="BM1100" i="1"/>
  <c r="BR1101" i="1"/>
  <c r="BU1102" i="1"/>
  <c r="BN1103" i="1"/>
  <c r="BU1103" i="1"/>
  <c r="BV1103" i="1" s="1"/>
  <c r="BM1103" i="1"/>
  <c r="BS1103" i="1"/>
  <c r="BK1103" i="1"/>
  <c r="BQ1103" i="1"/>
  <c r="BI1103" i="1"/>
  <c r="BA1103" i="1"/>
  <c r="BM1104" i="1"/>
  <c r="BS1106" i="1"/>
  <c r="BX1108" i="1"/>
  <c r="BR1110" i="1"/>
  <c r="BR1111" i="1"/>
  <c r="BY1112" i="1"/>
  <c r="AJ1114" i="1"/>
  <c r="BG1114" i="1" s="1"/>
  <c r="BO1114" i="1"/>
  <c r="BS1115" i="1"/>
  <c r="BX1117" i="1"/>
  <c r="BM1118" i="1"/>
  <c r="BO1119" i="1"/>
  <c r="BU1120" i="1"/>
  <c r="BV1120" i="1" s="1"/>
  <c r="AJ1122" i="1"/>
  <c r="BS1122" i="1"/>
  <c r="BR1123" i="1"/>
  <c r="BV1125" i="1"/>
  <c r="BN1125" i="1"/>
  <c r="BY1125" i="1"/>
  <c r="BQ1125" i="1"/>
  <c r="BZ1125" i="1"/>
  <c r="BJ1137" i="1"/>
  <c r="BL1137" i="1"/>
  <c r="BK1137" i="1"/>
  <c r="BV1137" i="1"/>
  <c r="BX1139" i="1"/>
  <c r="BS1142" i="1"/>
  <c r="BQ1142" i="1"/>
  <c r="BP1142" i="1"/>
  <c r="BN1142" i="1"/>
  <c r="BU1142" i="1"/>
  <c r="BV1142" i="1" s="1"/>
  <c r="BM1142" i="1"/>
  <c r="BT1142" i="1"/>
  <c r="BX1143" i="1"/>
  <c r="BZ1143" i="1"/>
  <c r="BY1143" i="1"/>
  <c r="BT1143" i="1"/>
  <c r="BO1150" i="1"/>
  <c r="BZ1153" i="1"/>
  <c r="BM1153" i="1"/>
  <c r="BV1157" i="1"/>
  <c r="BN1157" i="1"/>
  <c r="BY1157" i="1"/>
  <c r="BQ1157" i="1"/>
  <c r="BX1157" i="1"/>
  <c r="BP1157" i="1"/>
  <c r="BX1158" i="1"/>
  <c r="BG1158" i="1"/>
  <c r="BJ1169" i="1"/>
  <c r="BL1169" i="1"/>
  <c r="BK1169" i="1"/>
  <c r="BV1169" i="1"/>
  <c r="BX1171" i="1"/>
  <c r="BS1174" i="1"/>
  <c r="BQ1174" i="1"/>
  <c r="BP1174" i="1"/>
  <c r="BN1174" i="1"/>
  <c r="BU1174" i="1"/>
  <c r="BV1174" i="1" s="1"/>
  <c r="BM1174" i="1"/>
  <c r="BT1174" i="1"/>
  <c r="BX1175" i="1"/>
  <c r="BZ1175" i="1"/>
  <c r="BY1175" i="1"/>
  <c r="BT1175" i="1"/>
  <c r="BO1182" i="1"/>
  <c r="BZ1185" i="1"/>
  <c r="BM1185" i="1"/>
  <c r="BV1189" i="1"/>
  <c r="BN1189" i="1"/>
  <c r="BY1189" i="1"/>
  <c r="BQ1189" i="1"/>
  <c r="BX1189" i="1"/>
  <c r="BP1189" i="1"/>
  <c r="BX1190" i="1"/>
  <c r="BG1190" i="1"/>
  <c r="BJ1201" i="1"/>
  <c r="BL1201" i="1"/>
  <c r="BK1201" i="1"/>
  <c r="BV1201" i="1"/>
  <c r="BX1203" i="1"/>
  <c r="BM1204" i="1"/>
  <c r="AL1204" i="1"/>
  <c r="AJ1204" i="1" s="1"/>
  <c r="BX1204" i="1"/>
  <c r="AJ1214" i="1"/>
  <c r="BL1224" i="1"/>
  <c r="BK1224" i="1"/>
  <c r="BG1224" i="1"/>
  <c r="BK1256" i="1"/>
  <c r="BJ1256" i="1"/>
  <c r="BH1256" i="1"/>
  <c r="BL1256" i="1"/>
  <c r="AZ1256" i="1"/>
  <c r="BL1288" i="1"/>
  <c r="BK1288" i="1"/>
  <c r="AZ1288" i="1"/>
  <c r="BJ1288" i="1"/>
  <c r="BH1288" i="1"/>
  <c r="BL1296" i="1"/>
  <c r="BK1296" i="1"/>
  <c r="AZ1296" i="1"/>
  <c r="BJ1296" i="1"/>
  <c r="BH1296" i="1"/>
  <c r="BG918" i="1"/>
  <c r="BG942" i="1"/>
  <c r="BG950" i="1"/>
  <c r="BN961" i="1"/>
  <c r="BV961" i="1"/>
  <c r="AZ963" i="1"/>
  <c r="BH963" i="1"/>
  <c r="BP963" i="1"/>
  <c r="BR965" i="1"/>
  <c r="BZ965" i="1"/>
  <c r="BL967" i="1"/>
  <c r="BT967" i="1"/>
  <c r="BN969" i="1"/>
  <c r="BV969" i="1"/>
  <c r="BP971" i="1"/>
  <c r="BR973" i="1"/>
  <c r="BZ973" i="1"/>
  <c r="BG974" i="1"/>
  <c r="BL975" i="1"/>
  <c r="BT975" i="1"/>
  <c r="BN977" i="1"/>
  <c r="BV977" i="1"/>
  <c r="BP979" i="1"/>
  <c r="BR981" i="1"/>
  <c r="BZ981" i="1"/>
  <c r="BG982" i="1"/>
  <c r="BL983" i="1"/>
  <c r="BT983" i="1"/>
  <c r="BN985" i="1"/>
  <c r="BV985" i="1"/>
  <c r="BP987" i="1"/>
  <c r="BR989" i="1"/>
  <c r="BZ989" i="1"/>
  <c r="BG990" i="1"/>
  <c r="BT991" i="1"/>
  <c r="BN993" i="1"/>
  <c r="BV993" i="1"/>
  <c r="AZ995" i="1"/>
  <c r="BH995" i="1"/>
  <c r="BP995" i="1"/>
  <c r="AL997" i="1"/>
  <c r="AJ997" i="1" s="1"/>
  <c r="BK997" i="1" s="1"/>
  <c r="BR997" i="1"/>
  <c r="BZ997" i="1"/>
  <c r="BG998" i="1"/>
  <c r="BL999" i="1"/>
  <c r="BT999" i="1"/>
  <c r="BA1000" i="1"/>
  <c r="BI1000" i="1"/>
  <c r="BQ1000" i="1"/>
  <c r="BN1001" i="1"/>
  <c r="BV1001" i="1"/>
  <c r="AZ1003" i="1"/>
  <c r="BH1003" i="1"/>
  <c r="BP1003" i="1"/>
  <c r="BX1003" i="1"/>
  <c r="AL1005" i="1"/>
  <c r="AJ1005" i="1" s="1"/>
  <c r="BK1005" i="1" s="1"/>
  <c r="BR1005" i="1"/>
  <c r="BZ1005" i="1"/>
  <c r="BT1007" i="1"/>
  <c r="BA1008" i="1"/>
  <c r="BI1008" i="1"/>
  <c r="BQ1008" i="1"/>
  <c r="BN1009" i="1"/>
  <c r="BV1009" i="1"/>
  <c r="AZ1011" i="1"/>
  <c r="BH1011" i="1"/>
  <c r="BP1011" i="1"/>
  <c r="BX1011" i="1"/>
  <c r="AL1013" i="1"/>
  <c r="AJ1013" i="1" s="1"/>
  <c r="BK1013" i="1" s="1"/>
  <c r="BR1013" i="1"/>
  <c r="BZ1013" i="1"/>
  <c r="BT1015" i="1"/>
  <c r="BA1016" i="1"/>
  <c r="BI1016" i="1"/>
  <c r="BQ1016" i="1"/>
  <c r="BN1017" i="1"/>
  <c r="BV1017" i="1"/>
  <c r="AZ1019" i="1"/>
  <c r="BH1019" i="1"/>
  <c r="BP1019" i="1"/>
  <c r="BX1019" i="1"/>
  <c r="AL1021" i="1"/>
  <c r="AJ1021" i="1" s="1"/>
  <c r="BG1021" i="1" s="1"/>
  <c r="BR1021" i="1"/>
  <c r="BZ1021" i="1"/>
  <c r="BL1023" i="1"/>
  <c r="BT1023" i="1"/>
  <c r="BA1024" i="1"/>
  <c r="BI1024" i="1"/>
  <c r="BQ1024" i="1"/>
  <c r="BN1025" i="1"/>
  <c r="BV1025" i="1"/>
  <c r="AZ1027" i="1"/>
  <c r="BH1027" i="1"/>
  <c r="BP1027" i="1"/>
  <c r="BX1027" i="1"/>
  <c r="AL1029" i="1"/>
  <c r="AJ1029" i="1" s="1"/>
  <c r="BG1029" i="1" s="1"/>
  <c r="BR1029" i="1"/>
  <c r="BZ1029" i="1"/>
  <c r="BT1031" i="1"/>
  <c r="BA1032" i="1"/>
  <c r="BI1032" i="1"/>
  <c r="BQ1032" i="1"/>
  <c r="BN1033" i="1"/>
  <c r="BV1033" i="1"/>
  <c r="AZ1035" i="1"/>
  <c r="BH1035" i="1"/>
  <c r="BP1035" i="1"/>
  <c r="BX1035" i="1"/>
  <c r="AL1037" i="1"/>
  <c r="AJ1037" i="1" s="1"/>
  <c r="BR1037" i="1"/>
  <c r="BZ1037" i="1"/>
  <c r="BT1039" i="1"/>
  <c r="BA1040" i="1"/>
  <c r="BI1040" i="1"/>
  <c r="BQ1040" i="1"/>
  <c r="BN1041" i="1"/>
  <c r="BV1041" i="1"/>
  <c r="AZ1043" i="1"/>
  <c r="BH1043" i="1"/>
  <c r="BP1043" i="1"/>
  <c r="BX1043" i="1"/>
  <c r="AL1045" i="1"/>
  <c r="AJ1045" i="1" s="1"/>
  <c r="BK1045" i="1" s="1"/>
  <c r="BR1045" i="1"/>
  <c r="BZ1045" i="1"/>
  <c r="BL1047" i="1"/>
  <c r="BT1047" i="1"/>
  <c r="BA1048" i="1"/>
  <c r="BI1048" i="1"/>
  <c r="BQ1048" i="1"/>
  <c r="BN1049" i="1"/>
  <c r="BV1049" i="1"/>
  <c r="AZ1051" i="1"/>
  <c r="BH1051" i="1"/>
  <c r="BP1051" i="1"/>
  <c r="BX1051" i="1"/>
  <c r="AL1053" i="1"/>
  <c r="AJ1053" i="1" s="1"/>
  <c r="BG1053" i="1" s="1"/>
  <c r="BR1053" i="1"/>
  <c r="BZ1053" i="1"/>
  <c r="BT1055" i="1"/>
  <c r="BA1056" i="1"/>
  <c r="BI1056" i="1"/>
  <c r="BQ1056" i="1"/>
  <c r="BN1057" i="1"/>
  <c r="BV1057" i="1"/>
  <c r="BU1058" i="1"/>
  <c r="BV1058" i="1" s="1"/>
  <c r="BM1058" i="1"/>
  <c r="BT1058" i="1"/>
  <c r="BL1058" i="1"/>
  <c r="BZ1059" i="1"/>
  <c r="BV1060" i="1"/>
  <c r="BP1061" i="1"/>
  <c r="BZ1061" i="1"/>
  <c r="BL1062" i="1"/>
  <c r="BN1067" i="1"/>
  <c r="BO1068" i="1"/>
  <c r="BT1068" i="1"/>
  <c r="BN1069" i="1"/>
  <c r="BT1070" i="1"/>
  <c r="AM1071" i="1"/>
  <c r="AJ1071" i="1" s="1"/>
  <c r="BX1073" i="1"/>
  <c r="BS1073" i="1"/>
  <c r="BR1074" i="1"/>
  <c r="BP1076" i="1"/>
  <c r="BP1077" i="1"/>
  <c r="BS1078" i="1"/>
  <c r="BT1079" i="1"/>
  <c r="AJ1081" i="1"/>
  <c r="BQ1082" i="1"/>
  <c r="BT1084" i="1"/>
  <c r="BZ1084" i="1"/>
  <c r="BR1084" i="1"/>
  <c r="BV1084" i="1"/>
  <c r="BO1085" i="1"/>
  <c r="BZ1085" i="1"/>
  <c r="BO1086" i="1"/>
  <c r="AL1087" i="1"/>
  <c r="AJ1087" i="1" s="1"/>
  <c r="AZ1087" i="1" s="1"/>
  <c r="BP1087" i="1"/>
  <c r="BZ1088" i="1"/>
  <c r="BX1088" i="1"/>
  <c r="BG1088" i="1"/>
  <c r="BS1088" i="1"/>
  <c r="BK1088" i="1"/>
  <c r="BR1088" i="1"/>
  <c r="BJ1088" i="1"/>
  <c r="BP1088" i="1"/>
  <c r="BH1088" i="1"/>
  <c r="AZ1088" i="1"/>
  <c r="BN1088" i="1"/>
  <c r="BZ1089" i="1"/>
  <c r="BN1090" i="1"/>
  <c r="BY1093" i="1"/>
  <c r="BQ1093" i="1"/>
  <c r="BT1093" i="1"/>
  <c r="BY1094" i="1"/>
  <c r="BL1095" i="1"/>
  <c r="AJ1096" i="1"/>
  <c r="BG1096" i="1" s="1"/>
  <c r="BT1096" i="1"/>
  <c r="BM1097" i="1"/>
  <c r="BX1102" i="1"/>
  <c r="BG1102" i="1"/>
  <c r="BQ1102" i="1"/>
  <c r="BI1102" i="1"/>
  <c r="BA1102" i="1"/>
  <c r="BP1102" i="1"/>
  <c r="BH1102" i="1"/>
  <c r="AZ1102" i="1"/>
  <c r="BV1102" i="1"/>
  <c r="BN1102" i="1"/>
  <c r="BT1102" i="1"/>
  <c r="BL1102" i="1"/>
  <c r="BH1103" i="1"/>
  <c r="BX1103" i="1"/>
  <c r="BO1104" i="1"/>
  <c r="BR1107" i="1"/>
  <c r="BO1108" i="1"/>
  <c r="BY1108" i="1"/>
  <c r="AJ1110" i="1"/>
  <c r="BG1110" i="1" s="1"/>
  <c r="BS1110" i="1"/>
  <c r="BT1111" i="1"/>
  <c r="AJ1113" i="1"/>
  <c r="BH1113" i="1" s="1"/>
  <c r="BQ1114" i="1"/>
  <c r="BT1116" i="1"/>
  <c r="BZ1116" i="1"/>
  <c r="BR1116" i="1"/>
  <c r="BV1116" i="1"/>
  <c r="BO1117" i="1"/>
  <c r="BZ1117" i="1"/>
  <c r="BO1118" i="1"/>
  <c r="AL1119" i="1"/>
  <c r="AJ1119" i="1" s="1"/>
  <c r="BG1119" i="1" s="1"/>
  <c r="BP1119" i="1"/>
  <c r="BZ1120" i="1"/>
  <c r="BX1120" i="1"/>
  <c r="BG1120" i="1"/>
  <c r="BS1120" i="1"/>
  <c r="BK1120" i="1"/>
  <c r="BR1120" i="1"/>
  <c r="BJ1120" i="1"/>
  <c r="BP1120" i="1"/>
  <c r="BH1120" i="1"/>
  <c r="AZ1120" i="1"/>
  <c r="BN1120" i="1"/>
  <c r="BX1123" i="1"/>
  <c r="AJ1130" i="1"/>
  <c r="AJ1133" i="1"/>
  <c r="AJ1135" i="1"/>
  <c r="BS1138" i="1"/>
  <c r="BX1140" i="1"/>
  <c r="BZ1142" i="1"/>
  <c r="BP1143" i="1"/>
  <c r="BH1143" i="1"/>
  <c r="AZ1143" i="1"/>
  <c r="BN1143" i="1"/>
  <c r="BU1143" i="1"/>
  <c r="BV1143" i="1" s="1"/>
  <c r="BM1143" i="1"/>
  <c r="BS1143" i="1"/>
  <c r="BK1143" i="1"/>
  <c r="BR1143" i="1"/>
  <c r="BJ1143" i="1"/>
  <c r="BQ1143" i="1"/>
  <c r="BI1143" i="1"/>
  <c r="BA1143" i="1"/>
  <c r="BZ1146" i="1"/>
  <c r="BY1146" i="1"/>
  <c r="BX1146" i="1"/>
  <c r="BO1148" i="1"/>
  <c r="BR1150" i="1"/>
  <c r="BO1151" i="1"/>
  <c r="BY1156" i="1"/>
  <c r="BQ1156" i="1"/>
  <c r="BT1156" i="1"/>
  <c r="BS1156" i="1"/>
  <c r="BZ1156" i="1"/>
  <c r="BR1156" i="1"/>
  <c r="BM1156" i="1"/>
  <c r="BR1157" i="1"/>
  <c r="BJ1158" i="1"/>
  <c r="AJ1162" i="1"/>
  <c r="AZ1162" i="1" s="1"/>
  <c r="AJ1165" i="1"/>
  <c r="AJ1167" i="1"/>
  <c r="BI1167" i="1" s="1"/>
  <c r="BS1170" i="1"/>
  <c r="BX1172" i="1"/>
  <c r="BZ1174" i="1"/>
  <c r="BP1175" i="1"/>
  <c r="BH1175" i="1"/>
  <c r="AZ1175" i="1"/>
  <c r="BN1175" i="1"/>
  <c r="BU1175" i="1"/>
  <c r="BV1175" i="1" s="1"/>
  <c r="BM1175" i="1"/>
  <c r="BS1175" i="1"/>
  <c r="BK1175" i="1"/>
  <c r="BR1175" i="1"/>
  <c r="BJ1175" i="1"/>
  <c r="BQ1175" i="1"/>
  <c r="BI1175" i="1"/>
  <c r="BA1175" i="1"/>
  <c r="BZ1178" i="1"/>
  <c r="BY1178" i="1"/>
  <c r="BX1178" i="1"/>
  <c r="BO1180" i="1"/>
  <c r="BO1183" i="1"/>
  <c r="BY1188" i="1"/>
  <c r="BQ1188" i="1"/>
  <c r="BT1188" i="1"/>
  <c r="BS1188" i="1"/>
  <c r="BZ1188" i="1"/>
  <c r="BR1188" i="1"/>
  <c r="BM1188" i="1"/>
  <c r="BR1189" i="1"/>
  <c r="BJ1190" i="1"/>
  <c r="BX1193" i="1"/>
  <c r="BI1193" i="1"/>
  <c r="AJ1194" i="1"/>
  <c r="BL1194" i="1" s="1"/>
  <c r="AJ1197" i="1"/>
  <c r="AJ1199" i="1"/>
  <c r="AZ1199" i="1" s="1"/>
  <c r="BS1202" i="1"/>
  <c r="BP1207" i="1"/>
  <c r="BH1207" i="1"/>
  <c r="AZ1207" i="1"/>
  <c r="BN1207" i="1"/>
  <c r="BU1207" i="1"/>
  <c r="BV1207" i="1" s="1"/>
  <c r="BM1207" i="1"/>
  <c r="BT1207" i="1"/>
  <c r="BL1207" i="1"/>
  <c r="BS1207" i="1"/>
  <c r="BK1207" i="1"/>
  <c r="BR1207" i="1"/>
  <c r="BJ1207" i="1"/>
  <c r="BQ1207" i="1"/>
  <c r="BI1207" i="1"/>
  <c r="BA1207" i="1"/>
  <c r="BK1210" i="1"/>
  <c r="BI1210" i="1"/>
  <c r="BA1210" i="1"/>
  <c r="BL1218" i="1"/>
  <c r="BJ1218" i="1"/>
  <c r="BA1218" i="1"/>
  <c r="BI1218" i="1"/>
  <c r="AZ1218" i="1"/>
  <c r="BH1218" i="1"/>
  <c r="BY1225" i="1"/>
  <c r="AJ1254" i="1"/>
  <c r="BK1254" i="1" s="1"/>
  <c r="AJ1270" i="1"/>
  <c r="BJ1286" i="1"/>
  <c r="BI1286" i="1"/>
  <c r="BA1286" i="1"/>
  <c r="BL1286" i="1"/>
  <c r="BH1286" i="1"/>
  <c r="AZ1286" i="1"/>
  <c r="BG841" i="1"/>
  <c r="BK845" i="1"/>
  <c r="BG849" i="1"/>
  <c r="BK853" i="1"/>
  <c r="BG857" i="1"/>
  <c r="BG865" i="1"/>
  <c r="BG873" i="1"/>
  <c r="BK877" i="1"/>
  <c r="BG881" i="1"/>
  <c r="BG889" i="1"/>
  <c r="BK893" i="1"/>
  <c r="BG897" i="1"/>
  <c r="BL898" i="1"/>
  <c r="BK901" i="1"/>
  <c r="BG905" i="1"/>
  <c r="BL906" i="1"/>
  <c r="BK909" i="1"/>
  <c r="BG913" i="1"/>
  <c r="BL914" i="1"/>
  <c r="BK917" i="1"/>
  <c r="AZ918" i="1"/>
  <c r="BH918" i="1"/>
  <c r="BP918" i="1"/>
  <c r="BG921" i="1"/>
  <c r="BL922" i="1"/>
  <c r="BK925" i="1"/>
  <c r="BP926" i="1"/>
  <c r="BG929" i="1"/>
  <c r="BL930" i="1"/>
  <c r="BK933" i="1"/>
  <c r="AZ934" i="1"/>
  <c r="BH934" i="1"/>
  <c r="BP934" i="1"/>
  <c r="BG937" i="1"/>
  <c r="BK941" i="1"/>
  <c r="AZ942" i="1"/>
  <c r="BH942" i="1"/>
  <c r="BP942" i="1"/>
  <c r="BG945" i="1"/>
  <c r="BL946" i="1"/>
  <c r="BK949" i="1"/>
  <c r="BP950" i="1"/>
  <c r="BG953" i="1"/>
  <c r="BK957" i="1"/>
  <c r="BP958" i="1"/>
  <c r="BG961" i="1"/>
  <c r="BL962" i="1"/>
  <c r="BA963" i="1"/>
  <c r="BI963" i="1"/>
  <c r="BQ963" i="1"/>
  <c r="BK965" i="1"/>
  <c r="BP966" i="1"/>
  <c r="BM967" i="1"/>
  <c r="BU967" i="1"/>
  <c r="BV967" i="1" s="1"/>
  <c r="BG969" i="1"/>
  <c r="BQ971" i="1"/>
  <c r="BK973" i="1"/>
  <c r="AZ974" i="1"/>
  <c r="BH974" i="1"/>
  <c r="BP974" i="1"/>
  <c r="BM975" i="1"/>
  <c r="BU975" i="1"/>
  <c r="BV975" i="1" s="1"/>
  <c r="BG977" i="1"/>
  <c r="BL978" i="1"/>
  <c r="BI979" i="1"/>
  <c r="BQ979" i="1"/>
  <c r="BK981" i="1"/>
  <c r="AZ982" i="1"/>
  <c r="BH982" i="1"/>
  <c r="BP982" i="1"/>
  <c r="BM983" i="1"/>
  <c r="BU983" i="1"/>
  <c r="BV983" i="1" s="1"/>
  <c r="BG985" i="1"/>
  <c r="BL986" i="1"/>
  <c r="BQ987" i="1"/>
  <c r="BP990" i="1"/>
  <c r="BM991" i="1"/>
  <c r="BU991" i="1"/>
  <c r="BV991" i="1" s="1"/>
  <c r="BG993" i="1"/>
  <c r="BA995" i="1"/>
  <c r="BI995" i="1"/>
  <c r="BQ995" i="1"/>
  <c r="BP998" i="1"/>
  <c r="BX998" i="1"/>
  <c r="BM999" i="1"/>
  <c r="BU999" i="1"/>
  <c r="BV999" i="1" s="1"/>
  <c r="BJ1000" i="1"/>
  <c r="BR1000" i="1"/>
  <c r="BG1001" i="1"/>
  <c r="BA1003" i="1"/>
  <c r="BI1003" i="1"/>
  <c r="BQ1003" i="1"/>
  <c r="BH1006" i="1"/>
  <c r="BP1006" i="1"/>
  <c r="BX1006" i="1"/>
  <c r="BM1007" i="1"/>
  <c r="BU1007" i="1"/>
  <c r="BV1007" i="1" s="1"/>
  <c r="BJ1008" i="1"/>
  <c r="BR1008" i="1"/>
  <c r="BL1010" i="1"/>
  <c r="BA1011" i="1"/>
  <c r="BI1011" i="1"/>
  <c r="BQ1011" i="1"/>
  <c r="BP1014" i="1"/>
  <c r="BX1014" i="1"/>
  <c r="BM1015" i="1"/>
  <c r="BU1015" i="1"/>
  <c r="BV1015" i="1" s="1"/>
  <c r="BJ1016" i="1"/>
  <c r="BR1016" i="1"/>
  <c r="BL1018" i="1"/>
  <c r="BA1019" i="1"/>
  <c r="BI1019" i="1"/>
  <c r="BQ1019" i="1"/>
  <c r="BP1022" i="1"/>
  <c r="BX1022" i="1"/>
  <c r="BM1023" i="1"/>
  <c r="BU1023" i="1"/>
  <c r="BV1023" i="1" s="1"/>
  <c r="BJ1024" i="1"/>
  <c r="BR1024" i="1"/>
  <c r="BG1025" i="1"/>
  <c r="BL1026" i="1"/>
  <c r="BA1027" i="1"/>
  <c r="BI1027" i="1"/>
  <c r="BQ1027" i="1"/>
  <c r="BP1030" i="1"/>
  <c r="BX1030" i="1"/>
  <c r="BM1031" i="1"/>
  <c r="BU1031" i="1"/>
  <c r="BV1031" i="1" s="1"/>
  <c r="BJ1032" i="1"/>
  <c r="BR1032" i="1"/>
  <c r="BG1033" i="1"/>
  <c r="BL1034" i="1"/>
  <c r="BA1035" i="1"/>
  <c r="BI1035" i="1"/>
  <c r="BQ1035" i="1"/>
  <c r="BP1038" i="1"/>
  <c r="BX1038" i="1"/>
  <c r="BM1039" i="1"/>
  <c r="BU1039" i="1"/>
  <c r="BV1039" i="1" s="1"/>
  <c r="BJ1040" i="1"/>
  <c r="BR1040" i="1"/>
  <c r="BL1042" i="1"/>
  <c r="BA1043" i="1"/>
  <c r="BI1043" i="1"/>
  <c r="BQ1043" i="1"/>
  <c r="BP1046" i="1"/>
  <c r="BX1046" i="1"/>
  <c r="BM1047" i="1"/>
  <c r="BU1047" i="1"/>
  <c r="BV1047" i="1" s="1"/>
  <c r="BJ1048" i="1"/>
  <c r="BR1048" i="1"/>
  <c r="BL1050" i="1"/>
  <c r="BA1051" i="1"/>
  <c r="BI1051" i="1"/>
  <c r="BQ1051" i="1"/>
  <c r="BK1053" i="1"/>
  <c r="AZ1054" i="1"/>
  <c r="BP1054" i="1"/>
  <c r="BX1054" i="1"/>
  <c r="BM1055" i="1"/>
  <c r="BU1055" i="1"/>
  <c r="BV1055" i="1" s="1"/>
  <c r="BJ1056" i="1"/>
  <c r="BR1056" i="1"/>
  <c r="BG1057" i="1"/>
  <c r="BN1058" i="1"/>
  <c r="BG1059" i="1"/>
  <c r="BS1059" i="1"/>
  <c r="AL1060" i="1"/>
  <c r="AJ1060" i="1" s="1"/>
  <c r="BX1060" i="1"/>
  <c r="BG1061" i="1"/>
  <c r="BQ1061" i="1"/>
  <c r="BM1062" i="1"/>
  <c r="BQ1062" i="1"/>
  <c r="BI1062" i="1"/>
  <c r="BA1062" i="1"/>
  <c r="BP1062" i="1"/>
  <c r="BH1062" i="1"/>
  <c r="AZ1062" i="1"/>
  <c r="BG1063" i="1"/>
  <c r="BQ1063" i="1"/>
  <c r="BX1065" i="1"/>
  <c r="BS1065" i="1"/>
  <c r="BO1067" i="1"/>
  <c r="BO1069" i="1"/>
  <c r="BY1069" i="1"/>
  <c r="BY1070" i="1"/>
  <c r="BO1071" i="1"/>
  <c r="BV1073" i="1"/>
  <c r="BX1074" i="1"/>
  <c r="BP1075" i="1"/>
  <c r="BN1079" i="1"/>
  <c r="BU1079" i="1"/>
  <c r="BV1079" i="1" s="1"/>
  <c r="BM1079" i="1"/>
  <c r="BS1079" i="1"/>
  <c r="BK1079" i="1"/>
  <c r="BQ1079" i="1"/>
  <c r="BI1079" i="1"/>
  <c r="BA1079" i="1"/>
  <c r="BM1080" i="1"/>
  <c r="BZ1083" i="1"/>
  <c r="BX1084" i="1"/>
  <c r="BN1085" i="1"/>
  <c r="BI1088" i="1"/>
  <c r="BY1088" i="1"/>
  <c r="AJ1090" i="1"/>
  <c r="BA1090" i="1" s="1"/>
  <c r="BO1090" i="1"/>
  <c r="BX1093" i="1"/>
  <c r="BM1094" i="1"/>
  <c r="BO1095" i="1"/>
  <c r="BY1097" i="1"/>
  <c r="BK1098" i="1"/>
  <c r="BJ1102" i="1"/>
  <c r="BZ1102" i="1"/>
  <c r="BY1103" i="1"/>
  <c r="AZ1103" i="1"/>
  <c r="BJ1103" i="1"/>
  <c r="BZ1103" i="1"/>
  <c r="BX1105" i="1"/>
  <c r="BV1105" i="1"/>
  <c r="BZ1106" i="1"/>
  <c r="BX1106" i="1"/>
  <c r="BG1106" i="1"/>
  <c r="BU1106" i="1"/>
  <c r="BV1106" i="1" s="1"/>
  <c r="BM1106" i="1"/>
  <c r="BT1106" i="1"/>
  <c r="BL1106" i="1"/>
  <c r="BR1106" i="1"/>
  <c r="BJ1106" i="1"/>
  <c r="BP1106" i="1"/>
  <c r="BH1106" i="1"/>
  <c r="AZ1106" i="1"/>
  <c r="BY1107" i="1"/>
  <c r="BM1108" i="1"/>
  <c r="BN1111" i="1"/>
  <c r="BU1111" i="1"/>
  <c r="BV1111" i="1" s="1"/>
  <c r="BM1111" i="1"/>
  <c r="BS1111" i="1"/>
  <c r="BQ1111" i="1"/>
  <c r="BM1112" i="1"/>
  <c r="BZ1115" i="1"/>
  <c r="BX1116" i="1"/>
  <c r="BN1117" i="1"/>
  <c r="BI1120" i="1"/>
  <c r="BY1120" i="1"/>
  <c r="BY1123" i="1"/>
  <c r="BO1125" i="1"/>
  <c r="AJ1126" i="1"/>
  <c r="BK1126" i="1" s="1"/>
  <c r="BS1126" i="1"/>
  <c r="BQ1126" i="1"/>
  <c r="BP1126" i="1"/>
  <c r="BV1126" i="1"/>
  <c r="BN1126" i="1"/>
  <c r="BT1126" i="1"/>
  <c r="BX1127" i="1"/>
  <c r="BZ1127" i="1"/>
  <c r="BY1127" i="1"/>
  <c r="BZ1129" i="1"/>
  <c r="BM1129" i="1"/>
  <c r="BP1131" i="1"/>
  <c r="BH1132" i="1"/>
  <c r="BV1133" i="1"/>
  <c r="BN1133" i="1"/>
  <c r="BY1133" i="1"/>
  <c r="BQ1133" i="1"/>
  <c r="BX1133" i="1"/>
  <c r="BP1133" i="1"/>
  <c r="BM1133" i="1"/>
  <c r="BX1134" i="1"/>
  <c r="BG1134" i="1"/>
  <c r="BV1138" i="1"/>
  <c r="AJ1142" i="1"/>
  <c r="BG1142" i="1" s="1"/>
  <c r="AJ1144" i="1"/>
  <c r="AJ1145" i="1"/>
  <c r="AZ1145" i="1" s="1"/>
  <c r="BV1145" i="1"/>
  <c r="BX1147" i="1"/>
  <c r="BV1148" i="1"/>
  <c r="BZ1149" i="1"/>
  <c r="BS1150" i="1"/>
  <c r="BQ1150" i="1"/>
  <c r="BP1150" i="1"/>
  <c r="BN1150" i="1"/>
  <c r="BU1150" i="1"/>
  <c r="BV1150" i="1" s="1"/>
  <c r="BM1150" i="1"/>
  <c r="BT1150" i="1"/>
  <c r="BX1151" i="1"/>
  <c r="BZ1151" i="1"/>
  <c r="BY1151" i="1"/>
  <c r="BK1154" i="1"/>
  <c r="BP1156" i="1"/>
  <c r="BO1157" i="1"/>
  <c r="BY1158" i="1"/>
  <c r="BZ1161" i="1"/>
  <c r="BM1161" i="1"/>
  <c r="BP1163" i="1"/>
  <c r="BH1164" i="1"/>
  <c r="BV1165" i="1"/>
  <c r="BN1165" i="1"/>
  <c r="BY1165" i="1"/>
  <c r="BQ1165" i="1"/>
  <c r="BX1165" i="1"/>
  <c r="BP1165" i="1"/>
  <c r="BM1165" i="1"/>
  <c r="BX1166" i="1"/>
  <c r="BG1166" i="1"/>
  <c r="BV1170" i="1"/>
  <c r="AJ1174" i="1"/>
  <c r="BG1174" i="1" s="1"/>
  <c r="AJ1176" i="1"/>
  <c r="BG1176" i="1" s="1"/>
  <c r="AJ1177" i="1"/>
  <c r="AZ1177" i="1" s="1"/>
  <c r="BV1180" i="1"/>
  <c r="BS1182" i="1"/>
  <c r="BQ1182" i="1"/>
  <c r="BP1182" i="1"/>
  <c r="BN1182" i="1"/>
  <c r="BU1182" i="1"/>
  <c r="BV1182" i="1" s="1"/>
  <c r="BM1182" i="1"/>
  <c r="BT1182" i="1"/>
  <c r="BX1183" i="1"/>
  <c r="BZ1183" i="1"/>
  <c r="BY1183" i="1"/>
  <c r="BK1186" i="1"/>
  <c r="BO1189" i="1"/>
  <c r="BY1190" i="1"/>
  <c r="BZ1193" i="1"/>
  <c r="BM1193" i="1"/>
  <c r="BP1195" i="1"/>
  <c r="BH1196" i="1"/>
  <c r="BV1197" i="1"/>
  <c r="BN1197" i="1"/>
  <c r="BY1197" i="1"/>
  <c r="BQ1197" i="1"/>
  <c r="BX1197" i="1"/>
  <c r="BP1197" i="1"/>
  <c r="BM1197" i="1"/>
  <c r="BX1198" i="1"/>
  <c r="BG1198" i="1"/>
  <c r="BV1202" i="1"/>
  <c r="AJ1205" i="1"/>
  <c r="BY1206" i="1"/>
  <c r="BS1206" i="1"/>
  <c r="BX1207" i="1"/>
  <c r="BZ1207" i="1"/>
  <c r="BY1207" i="1"/>
  <c r="AJ1208" i="1"/>
  <c r="BG1208" i="1" s="1"/>
  <c r="BX1209" i="1"/>
  <c r="BI1209" i="1"/>
  <c r="BG1221" i="1"/>
  <c r="BK1221" i="1"/>
  <c r="BI1233" i="1"/>
  <c r="BA1233" i="1"/>
  <c r="AJ1250" i="1"/>
  <c r="BK1250" i="1" s="1"/>
  <c r="AJ1266" i="1"/>
  <c r="BK1266" i="1" s="1"/>
  <c r="BI1278" i="1"/>
  <c r="BA1278" i="1"/>
  <c r="BL1278" i="1"/>
  <c r="BH1278" i="1"/>
  <c r="AZ1278" i="1"/>
  <c r="BJ1278" i="1"/>
  <c r="BJ1294" i="1"/>
  <c r="BI1294" i="1"/>
  <c r="BA1294" i="1"/>
  <c r="BL1294" i="1"/>
  <c r="BH1294" i="1"/>
  <c r="AZ1294" i="1"/>
  <c r="BJ1326" i="1"/>
  <c r="BI1326" i="1"/>
  <c r="BA1326" i="1"/>
  <c r="BL1326" i="1"/>
  <c r="AZ1326" i="1"/>
  <c r="BH1326" i="1"/>
  <c r="BX1078" i="1"/>
  <c r="BQ1078" i="1"/>
  <c r="BI1078" i="1"/>
  <c r="BA1078" i="1"/>
  <c r="BP1078" i="1"/>
  <c r="BH1078" i="1"/>
  <c r="AZ1078" i="1"/>
  <c r="BV1078" i="1"/>
  <c r="BN1078" i="1"/>
  <c r="BT1078" i="1"/>
  <c r="BL1078" i="1"/>
  <c r="BL1088" i="1"/>
  <c r="AJ1089" i="1"/>
  <c r="BT1092" i="1"/>
  <c r="BZ1092" i="1"/>
  <c r="BR1092" i="1"/>
  <c r="BV1092" i="1"/>
  <c r="BZ1096" i="1"/>
  <c r="BX1096" i="1"/>
  <c r="BS1096" i="1"/>
  <c r="BR1096" i="1"/>
  <c r="BP1096" i="1"/>
  <c r="BH1096" i="1"/>
  <c r="BV1096" i="1"/>
  <c r="BN1096" i="1"/>
  <c r="BY1101" i="1"/>
  <c r="BQ1101" i="1"/>
  <c r="BT1101" i="1"/>
  <c r="BK1102" i="1"/>
  <c r="BI1106" i="1"/>
  <c r="BY1106" i="1"/>
  <c r="BX1110" i="1"/>
  <c r="BQ1110" i="1"/>
  <c r="BP1110" i="1"/>
  <c r="BV1110" i="1"/>
  <c r="BN1110" i="1"/>
  <c r="BT1110" i="1"/>
  <c r="BL1120" i="1"/>
  <c r="AJ1121" i="1"/>
  <c r="BH1129" i="1"/>
  <c r="BY1132" i="1"/>
  <c r="BQ1132" i="1"/>
  <c r="BT1132" i="1"/>
  <c r="BS1132" i="1"/>
  <c r="BZ1132" i="1"/>
  <c r="BR1132" i="1"/>
  <c r="BI1138" i="1"/>
  <c r="BA1138" i="1"/>
  <c r="BI1141" i="1"/>
  <c r="BA1141" i="1"/>
  <c r="BH1141" i="1"/>
  <c r="AZ1141" i="1"/>
  <c r="BJ1141" i="1"/>
  <c r="BI1148" i="1"/>
  <c r="BA1148" i="1"/>
  <c r="BL1148" i="1"/>
  <c r="BK1148" i="1"/>
  <c r="BJ1148" i="1"/>
  <c r="BP1151" i="1"/>
  <c r="BV1151" i="1"/>
  <c r="BN1151" i="1"/>
  <c r="BU1151" i="1"/>
  <c r="BM1151" i="1"/>
  <c r="BS1151" i="1"/>
  <c r="BR1151" i="1"/>
  <c r="BQ1151" i="1"/>
  <c r="BZ1154" i="1"/>
  <c r="BY1154" i="1"/>
  <c r="BX1154" i="1"/>
  <c r="BH1161" i="1"/>
  <c r="BY1164" i="1"/>
  <c r="BQ1164" i="1"/>
  <c r="BT1164" i="1"/>
  <c r="BS1164" i="1"/>
  <c r="BZ1164" i="1"/>
  <c r="BR1164" i="1"/>
  <c r="BI1170" i="1"/>
  <c r="BA1170" i="1"/>
  <c r="BI1173" i="1"/>
  <c r="BA1173" i="1"/>
  <c r="BH1173" i="1"/>
  <c r="AZ1173" i="1"/>
  <c r="BJ1173" i="1"/>
  <c r="BI1180" i="1"/>
  <c r="BA1180" i="1"/>
  <c r="BL1180" i="1"/>
  <c r="BK1180" i="1"/>
  <c r="BJ1180" i="1"/>
  <c r="BP1183" i="1"/>
  <c r="BN1183" i="1"/>
  <c r="BU1183" i="1"/>
  <c r="BV1183" i="1" s="1"/>
  <c r="BM1183" i="1"/>
  <c r="BS1183" i="1"/>
  <c r="BR1183" i="1"/>
  <c r="BQ1183" i="1"/>
  <c r="BZ1186" i="1"/>
  <c r="BY1186" i="1"/>
  <c r="BX1186" i="1"/>
  <c r="BY1196" i="1"/>
  <c r="BQ1196" i="1"/>
  <c r="BT1196" i="1"/>
  <c r="BS1196" i="1"/>
  <c r="BZ1196" i="1"/>
  <c r="BR1196" i="1"/>
  <c r="BI1202" i="1"/>
  <c r="BA1202" i="1"/>
  <c r="BV1205" i="1"/>
  <c r="BN1205" i="1"/>
  <c r="BZ1205" i="1"/>
  <c r="BR1205" i="1"/>
  <c r="BY1205" i="1"/>
  <c r="BQ1205" i="1"/>
  <c r="BX1205" i="1"/>
  <c r="BP1205" i="1"/>
  <c r="AL1213" i="1"/>
  <c r="AJ1213" i="1" s="1"/>
  <c r="BM1213" i="1"/>
  <c r="BJ1216" i="1"/>
  <c r="AZ1216" i="1"/>
  <c r="BG1216" i="1"/>
  <c r="BK1229" i="1"/>
  <c r="BA1229" i="1"/>
  <c r="BG975" i="1"/>
  <c r="BG983" i="1"/>
  <c r="BG991" i="1"/>
  <c r="BR998" i="1"/>
  <c r="BL1000" i="1"/>
  <c r="BT1000" i="1"/>
  <c r="BR1006" i="1"/>
  <c r="BG1007" i="1"/>
  <c r="BL1008" i="1"/>
  <c r="BT1008" i="1"/>
  <c r="BR1014" i="1"/>
  <c r="BL1016" i="1"/>
  <c r="BT1016" i="1"/>
  <c r="BR1022" i="1"/>
  <c r="BG1023" i="1"/>
  <c r="BL1024" i="1"/>
  <c r="BT1024" i="1"/>
  <c r="BR1030" i="1"/>
  <c r="BL1032" i="1"/>
  <c r="BT1032" i="1"/>
  <c r="BR1038" i="1"/>
  <c r="BL1040" i="1"/>
  <c r="BT1040" i="1"/>
  <c r="BR1046" i="1"/>
  <c r="BG1047" i="1"/>
  <c r="BL1048" i="1"/>
  <c r="BT1048" i="1"/>
  <c r="BR1054" i="1"/>
  <c r="BL1056" i="1"/>
  <c r="BT1056" i="1"/>
  <c r="BX1064" i="1"/>
  <c r="BX1066" i="1"/>
  <c r="BX1068" i="1"/>
  <c r="BG1069" i="1"/>
  <c r="BQ1070" i="1"/>
  <c r="BP1070" i="1"/>
  <c r="BX1072" i="1"/>
  <c r="BU1074" i="1"/>
  <c r="BV1074" i="1" s="1"/>
  <c r="BM1074" i="1"/>
  <c r="BT1074" i="1"/>
  <c r="BL1074" i="1"/>
  <c r="BP1074" i="1"/>
  <c r="AZ1074" i="1"/>
  <c r="BZ1076" i="1"/>
  <c r="BR1076" i="1"/>
  <c r="BT1076" i="1"/>
  <c r="BY1077" i="1"/>
  <c r="BQ1077" i="1"/>
  <c r="BV1077" i="1"/>
  <c r="BJ1078" i="1"/>
  <c r="BZ1078" i="1"/>
  <c r="BY1079" i="1"/>
  <c r="AZ1079" i="1"/>
  <c r="BJ1079" i="1"/>
  <c r="BZ1079" i="1"/>
  <c r="BQ1080" i="1"/>
  <c r="BZ1082" i="1"/>
  <c r="BX1082" i="1"/>
  <c r="BU1082" i="1"/>
  <c r="BV1082" i="1" s="1"/>
  <c r="BM1082" i="1"/>
  <c r="BT1082" i="1"/>
  <c r="BR1082" i="1"/>
  <c r="BJ1082" i="1"/>
  <c r="BP1082" i="1"/>
  <c r="AZ1082" i="1"/>
  <c r="BY1083" i="1"/>
  <c r="BM1084" i="1"/>
  <c r="BR1085" i="1"/>
  <c r="BU1086" i="1"/>
  <c r="BV1086" i="1" s="1"/>
  <c r="BN1087" i="1"/>
  <c r="BU1087" i="1"/>
  <c r="BV1087" i="1" s="1"/>
  <c r="BM1087" i="1"/>
  <c r="BS1087" i="1"/>
  <c r="BK1087" i="1"/>
  <c r="BQ1087" i="1"/>
  <c r="BI1087" i="1"/>
  <c r="BS1090" i="1"/>
  <c r="BX1092" i="1"/>
  <c r="BR1094" i="1"/>
  <c r="BY1096" i="1"/>
  <c r="AJ1098" i="1"/>
  <c r="BG1098" i="1" s="1"/>
  <c r="BX1101" i="1"/>
  <c r="BM1102" i="1"/>
  <c r="BU1104" i="1"/>
  <c r="BV1104" i="1" s="1"/>
  <c r="BY1105" i="1"/>
  <c r="BK1106" i="1"/>
  <c r="BQ1108" i="1"/>
  <c r="BZ1110" i="1"/>
  <c r="BY1111" i="1"/>
  <c r="BZ1111" i="1"/>
  <c r="BQ1112" i="1"/>
  <c r="BZ1114" i="1"/>
  <c r="BX1114" i="1"/>
  <c r="BU1114" i="1"/>
  <c r="BV1114" i="1" s="1"/>
  <c r="BM1114" i="1"/>
  <c r="BT1114" i="1"/>
  <c r="BR1114" i="1"/>
  <c r="BP1114" i="1"/>
  <c r="BY1115" i="1"/>
  <c r="BM1116" i="1"/>
  <c r="BR1117" i="1"/>
  <c r="BN1119" i="1"/>
  <c r="BU1119" i="1"/>
  <c r="BV1119" i="1" s="1"/>
  <c r="BM1119" i="1"/>
  <c r="BS1119" i="1"/>
  <c r="BK1119" i="1"/>
  <c r="BQ1119" i="1"/>
  <c r="BI1119" i="1"/>
  <c r="BA1119" i="1"/>
  <c r="BZ1122" i="1"/>
  <c r="BX1122" i="1"/>
  <c r="BX1126" i="1"/>
  <c r="BP1132" i="1"/>
  <c r="BO1134" i="1"/>
  <c r="BZ1137" i="1"/>
  <c r="BM1137" i="1"/>
  <c r="BV1141" i="1"/>
  <c r="BN1141" i="1"/>
  <c r="BY1141" i="1"/>
  <c r="BQ1141" i="1"/>
  <c r="BX1141" i="1"/>
  <c r="BP1141" i="1"/>
  <c r="AJ1150" i="1"/>
  <c r="BG1150" i="1" s="1"/>
  <c r="AJ1153" i="1"/>
  <c r="BH1153" i="1" s="1"/>
  <c r="BV1156" i="1"/>
  <c r="BS1158" i="1"/>
  <c r="BK1158" i="1"/>
  <c r="BQ1158" i="1"/>
  <c r="BI1158" i="1"/>
  <c r="BA1158" i="1"/>
  <c r="BP1158" i="1"/>
  <c r="BH1158" i="1"/>
  <c r="AZ1158" i="1"/>
  <c r="BN1158" i="1"/>
  <c r="BU1158" i="1"/>
  <c r="BV1158" i="1" s="1"/>
  <c r="BM1158" i="1"/>
  <c r="BT1158" i="1"/>
  <c r="BL1158" i="1"/>
  <c r="BX1159" i="1"/>
  <c r="BZ1159" i="1"/>
  <c r="BY1159" i="1"/>
  <c r="BT1159" i="1"/>
  <c r="BP1164" i="1"/>
  <c r="BO1166" i="1"/>
  <c r="BZ1169" i="1"/>
  <c r="BM1169" i="1"/>
  <c r="BV1173" i="1"/>
  <c r="BN1173" i="1"/>
  <c r="BY1173" i="1"/>
  <c r="BQ1173" i="1"/>
  <c r="BX1173" i="1"/>
  <c r="BP1173" i="1"/>
  <c r="AJ1182" i="1"/>
  <c r="BA1182" i="1" s="1"/>
  <c r="AJ1185" i="1"/>
  <c r="AZ1185" i="1" s="1"/>
  <c r="BV1188" i="1"/>
  <c r="BS1190" i="1"/>
  <c r="BK1190" i="1"/>
  <c r="BQ1190" i="1"/>
  <c r="BI1190" i="1"/>
  <c r="BA1190" i="1"/>
  <c r="BP1190" i="1"/>
  <c r="BH1190" i="1"/>
  <c r="AZ1190" i="1"/>
  <c r="BN1190" i="1"/>
  <c r="BU1190" i="1"/>
  <c r="BV1190" i="1" s="1"/>
  <c r="BM1190" i="1"/>
  <c r="BT1190" i="1"/>
  <c r="BL1190" i="1"/>
  <c r="BX1191" i="1"/>
  <c r="BZ1191" i="1"/>
  <c r="BY1191" i="1"/>
  <c r="BT1191" i="1"/>
  <c r="BP1196" i="1"/>
  <c r="BO1198" i="1"/>
  <c r="BZ1201" i="1"/>
  <c r="BM1201" i="1"/>
  <c r="BT1205" i="1"/>
  <c r="AJ1240" i="1"/>
  <c r="BG1240" i="1" s="1"/>
  <c r="AJ1248" i="1"/>
  <c r="AJ1264" i="1"/>
  <c r="BA1264" i="1" s="1"/>
  <c r="BJ1342" i="1"/>
  <c r="BI1342" i="1"/>
  <c r="BA1342" i="1"/>
  <c r="BL1342" i="1"/>
  <c r="AZ1342" i="1"/>
  <c r="BH1342" i="1"/>
  <c r="BG898" i="1"/>
  <c r="BG906" i="1"/>
  <c r="BG914" i="1"/>
  <c r="BK918" i="1"/>
  <c r="BG922" i="1"/>
  <c r="BG930" i="1"/>
  <c r="BK934" i="1"/>
  <c r="BG938" i="1"/>
  <c r="BK942" i="1"/>
  <c r="BG946" i="1"/>
  <c r="BG954" i="1"/>
  <c r="BR961" i="1"/>
  <c r="BG962" i="1"/>
  <c r="BL963" i="1"/>
  <c r="BN965" i="1"/>
  <c r="AZ967" i="1"/>
  <c r="BR969" i="1"/>
  <c r="BG970" i="1"/>
  <c r="BN973" i="1"/>
  <c r="AZ975" i="1"/>
  <c r="BH975" i="1"/>
  <c r="BR977" i="1"/>
  <c r="BG978" i="1"/>
  <c r="BL979" i="1"/>
  <c r="BN981" i="1"/>
  <c r="BK982" i="1"/>
  <c r="AZ983" i="1"/>
  <c r="BH983" i="1"/>
  <c r="BR985" i="1"/>
  <c r="BG986" i="1"/>
  <c r="BN989" i="1"/>
  <c r="BR993" i="1"/>
  <c r="BL995" i="1"/>
  <c r="BN997" i="1"/>
  <c r="BK998" i="1"/>
  <c r="BH999" i="1"/>
  <c r="BM1000" i="1"/>
  <c r="BR1001" i="1"/>
  <c r="BL1003" i="1"/>
  <c r="BN1005" i="1"/>
  <c r="BK1006" i="1"/>
  <c r="AZ1007" i="1"/>
  <c r="BM1008" i="1"/>
  <c r="BR1009" i="1"/>
  <c r="BG1010" i="1"/>
  <c r="BL1011" i="1"/>
  <c r="BN1013" i="1"/>
  <c r="BH1015" i="1"/>
  <c r="BM1016" i="1"/>
  <c r="BR1017" i="1"/>
  <c r="BG1018" i="1"/>
  <c r="BL1019" i="1"/>
  <c r="BN1021" i="1"/>
  <c r="AZ1023" i="1"/>
  <c r="BH1023" i="1"/>
  <c r="BM1024" i="1"/>
  <c r="BR1025" i="1"/>
  <c r="BG1026" i="1"/>
  <c r="BL1027" i="1"/>
  <c r="BN1029" i="1"/>
  <c r="BH1031" i="1"/>
  <c r="BM1032" i="1"/>
  <c r="BR1033" i="1"/>
  <c r="BG1034" i="1"/>
  <c r="BL1035" i="1"/>
  <c r="BN1037" i="1"/>
  <c r="BM1040" i="1"/>
  <c r="BR1041" i="1"/>
  <c r="BG1042" i="1"/>
  <c r="BL1043" i="1"/>
  <c r="BN1045" i="1"/>
  <c r="AZ1047" i="1"/>
  <c r="BH1047" i="1"/>
  <c r="BM1048" i="1"/>
  <c r="BR1049" i="1"/>
  <c r="BG1050" i="1"/>
  <c r="BL1051" i="1"/>
  <c r="BN1053" i="1"/>
  <c r="BK1054" i="1"/>
  <c r="BH1055" i="1"/>
  <c r="BM1056" i="1"/>
  <c r="BR1057" i="1"/>
  <c r="BG1058" i="1"/>
  <c r="BQ1058" i="1"/>
  <c r="BR1062" i="1"/>
  <c r="BZ1064" i="1"/>
  <c r="BY1067" i="1"/>
  <c r="BH1067" i="1"/>
  <c r="BT1067" i="1"/>
  <c r="BP1068" i="1"/>
  <c r="BY1068" i="1"/>
  <c r="AZ1069" i="1"/>
  <c r="BH1069" i="1"/>
  <c r="BR1069" i="1"/>
  <c r="AJ1070" i="1"/>
  <c r="BL1070" i="1" s="1"/>
  <c r="BN1070" i="1"/>
  <c r="BZ1070" i="1"/>
  <c r="BR1071" i="1"/>
  <c r="BN1073" i="1"/>
  <c r="BZ1073" i="1"/>
  <c r="BY1075" i="1"/>
  <c r="BH1075" i="1"/>
  <c r="BT1077" i="1"/>
  <c r="BY1078" i="1"/>
  <c r="BK1078" i="1"/>
  <c r="BL1079" i="1"/>
  <c r="AJ1080" i="1"/>
  <c r="BG1080" i="1" s="1"/>
  <c r="BT1080" i="1"/>
  <c r="BM1081" i="1"/>
  <c r="BP1084" i="1"/>
  <c r="BX1086" i="1"/>
  <c r="BG1086" i="1"/>
  <c r="BQ1086" i="1"/>
  <c r="BI1086" i="1"/>
  <c r="BA1086" i="1"/>
  <c r="BP1086" i="1"/>
  <c r="BH1086" i="1"/>
  <c r="AZ1086" i="1"/>
  <c r="BN1086" i="1"/>
  <c r="BT1086" i="1"/>
  <c r="BL1086" i="1"/>
  <c r="BH1087" i="1"/>
  <c r="BO1088" i="1"/>
  <c r="BR1091" i="1"/>
  <c r="BO1092" i="1"/>
  <c r="BY1092" i="1"/>
  <c r="BP1093" i="1"/>
  <c r="AJ1094" i="1"/>
  <c r="BG1094" i="1" s="1"/>
  <c r="BS1094" i="1"/>
  <c r="BT1095" i="1"/>
  <c r="BA1096" i="1"/>
  <c r="AJ1097" i="1"/>
  <c r="BQ1098" i="1"/>
  <c r="BT1100" i="1"/>
  <c r="BZ1100" i="1"/>
  <c r="BR1100" i="1"/>
  <c r="BV1100" i="1"/>
  <c r="BO1101" i="1"/>
  <c r="BZ1101" i="1"/>
  <c r="BO1102" i="1"/>
  <c r="BP1103" i="1"/>
  <c r="BZ1104" i="1"/>
  <c r="BX1104" i="1"/>
  <c r="BS1104" i="1"/>
  <c r="BK1104" i="1"/>
  <c r="BR1104" i="1"/>
  <c r="BJ1104" i="1"/>
  <c r="BP1104" i="1"/>
  <c r="BH1104" i="1"/>
  <c r="AZ1104" i="1"/>
  <c r="BN1104" i="1"/>
  <c r="BZ1105" i="1"/>
  <c r="BS1108" i="1"/>
  <c r="BY1109" i="1"/>
  <c r="BQ1109" i="1"/>
  <c r="BT1109" i="1"/>
  <c r="BY1110" i="1"/>
  <c r="AJ1112" i="1"/>
  <c r="BG1112" i="1" s="1"/>
  <c r="BT1112" i="1"/>
  <c r="BM1113" i="1"/>
  <c r="BI1114" i="1"/>
  <c r="BP1116" i="1"/>
  <c r="BX1118" i="1"/>
  <c r="BG1118" i="1"/>
  <c r="BQ1118" i="1"/>
  <c r="BI1118" i="1"/>
  <c r="BA1118" i="1"/>
  <c r="BP1118" i="1"/>
  <c r="BH1118" i="1"/>
  <c r="AZ1118" i="1"/>
  <c r="BV1118" i="1"/>
  <c r="BN1118" i="1"/>
  <c r="BT1118" i="1"/>
  <c r="BL1118" i="1"/>
  <c r="BH1119" i="1"/>
  <c r="BO1120" i="1"/>
  <c r="BV1121" i="1"/>
  <c r="AJ1127" i="1"/>
  <c r="BK1127" i="1" s="1"/>
  <c r="BP1127" i="1"/>
  <c r="BN1127" i="1"/>
  <c r="BU1127" i="1"/>
  <c r="BV1127" i="1" s="1"/>
  <c r="BM1127" i="1"/>
  <c r="BS1127" i="1"/>
  <c r="BQ1127" i="1"/>
  <c r="BZ1130" i="1"/>
  <c r="BY1130" i="1"/>
  <c r="BX1130" i="1"/>
  <c r="BO1132" i="1"/>
  <c r="BR1134" i="1"/>
  <c r="BO1135" i="1"/>
  <c r="AZ1137" i="1"/>
  <c r="BA1137" i="1"/>
  <c r="BY1140" i="1"/>
  <c r="BQ1140" i="1"/>
  <c r="BT1140" i="1"/>
  <c r="BS1140" i="1"/>
  <c r="BZ1140" i="1"/>
  <c r="BR1140" i="1"/>
  <c r="BM1140" i="1"/>
  <c r="BR1141" i="1"/>
  <c r="BJ1142" i="1"/>
  <c r="BG1143" i="1"/>
  <c r="BX1145" i="1"/>
  <c r="AJ1146" i="1"/>
  <c r="AZ1146" i="1" s="1"/>
  <c r="AJ1149" i="1"/>
  <c r="AJ1151" i="1"/>
  <c r="BI1151" i="1" s="1"/>
  <c r="BS1154" i="1"/>
  <c r="BH1155" i="1"/>
  <c r="BX1156" i="1"/>
  <c r="BZ1158" i="1"/>
  <c r="BP1159" i="1"/>
  <c r="BH1159" i="1"/>
  <c r="AZ1159" i="1"/>
  <c r="BN1159" i="1"/>
  <c r="BU1159" i="1"/>
  <c r="BV1159" i="1" s="1"/>
  <c r="BM1159" i="1"/>
  <c r="BS1159" i="1"/>
  <c r="BK1159" i="1"/>
  <c r="BR1159" i="1"/>
  <c r="BJ1159" i="1"/>
  <c r="BQ1159" i="1"/>
  <c r="BI1159" i="1"/>
  <c r="BA1159" i="1"/>
  <c r="BZ1162" i="1"/>
  <c r="BY1162" i="1"/>
  <c r="BX1162" i="1"/>
  <c r="BO1164" i="1"/>
  <c r="BR1166" i="1"/>
  <c r="BO1167" i="1"/>
  <c r="BH1169" i="1"/>
  <c r="BA1169" i="1"/>
  <c r="BY1172" i="1"/>
  <c r="BQ1172" i="1"/>
  <c r="BT1172" i="1"/>
  <c r="BS1172" i="1"/>
  <c r="BZ1172" i="1"/>
  <c r="BR1172" i="1"/>
  <c r="BM1172" i="1"/>
  <c r="BR1173" i="1"/>
  <c r="BG1175" i="1"/>
  <c r="BX1177" i="1"/>
  <c r="AJ1178" i="1"/>
  <c r="AZ1178" i="1" s="1"/>
  <c r="AJ1181" i="1"/>
  <c r="BL1181" i="1" s="1"/>
  <c r="AJ1183" i="1"/>
  <c r="BL1183" i="1" s="1"/>
  <c r="BS1186" i="1"/>
  <c r="BH1187" i="1"/>
  <c r="BX1188" i="1"/>
  <c r="BZ1190" i="1"/>
  <c r="BP1191" i="1"/>
  <c r="BH1191" i="1"/>
  <c r="AZ1191" i="1"/>
  <c r="BN1191" i="1"/>
  <c r="BU1191" i="1"/>
  <c r="BV1191" i="1" s="1"/>
  <c r="BM1191" i="1"/>
  <c r="BS1191" i="1"/>
  <c r="BK1191" i="1"/>
  <c r="BR1191" i="1"/>
  <c r="BJ1191" i="1"/>
  <c r="BQ1191" i="1"/>
  <c r="BI1191" i="1"/>
  <c r="BA1191" i="1"/>
  <c r="BZ1194" i="1"/>
  <c r="BY1194" i="1"/>
  <c r="BX1194" i="1"/>
  <c r="BO1196" i="1"/>
  <c r="BT1197" i="1"/>
  <c r="BR1198" i="1"/>
  <c r="BO1199" i="1"/>
  <c r="AZ1201" i="1"/>
  <c r="BA1201" i="1"/>
  <c r="BY1204" i="1"/>
  <c r="BQ1204" i="1"/>
  <c r="BT1204" i="1"/>
  <c r="BS1204" i="1"/>
  <c r="BZ1204" i="1"/>
  <c r="BR1204" i="1"/>
  <c r="BP1204" i="1"/>
  <c r="BO1205" i="1"/>
  <c r="BS1210" i="1"/>
  <c r="BZ1210" i="1"/>
  <c r="BY1210" i="1"/>
  <c r="BX1210" i="1"/>
  <c r="AJ1225" i="1"/>
  <c r="BL1225" i="1" s="1"/>
  <c r="BL1226" i="1"/>
  <c r="BJ1226" i="1"/>
  <c r="BA1226" i="1"/>
  <c r="BI1226" i="1"/>
  <c r="AZ1226" i="1"/>
  <c r="BH1226" i="1"/>
  <c r="BL1230" i="1"/>
  <c r="BJ1230" i="1"/>
  <c r="BA1230" i="1"/>
  <c r="BI1230" i="1"/>
  <c r="AZ1230" i="1"/>
  <c r="BH1230" i="1"/>
  <c r="AJ1238" i="1"/>
  <c r="BG1238" i="1" s="1"/>
  <c r="AJ1246" i="1"/>
  <c r="BK1246" i="1" s="1"/>
  <c r="AJ1262" i="1"/>
  <c r="BG1077" i="1"/>
  <c r="BS1081" i="1"/>
  <c r="BM1083" i="1"/>
  <c r="BU1083" i="1"/>
  <c r="BV1083" i="1" s="1"/>
  <c r="BG1085" i="1"/>
  <c r="BS1089" i="1"/>
  <c r="BM1091" i="1"/>
  <c r="BU1091" i="1"/>
  <c r="BV1091" i="1" s="1"/>
  <c r="BG1093" i="1"/>
  <c r="BS1097" i="1"/>
  <c r="BM1099" i="1"/>
  <c r="BU1099" i="1"/>
  <c r="BV1099" i="1" s="1"/>
  <c r="BG1101" i="1"/>
  <c r="BS1105" i="1"/>
  <c r="BM1107" i="1"/>
  <c r="BU1107" i="1"/>
  <c r="BV1107" i="1" s="1"/>
  <c r="BG1109" i="1"/>
  <c r="BS1113" i="1"/>
  <c r="BM1115" i="1"/>
  <c r="BU1115" i="1"/>
  <c r="BV1115" i="1" s="1"/>
  <c r="BG1117" i="1"/>
  <c r="BS1121" i="1"/>
  <c r="AZ1122" i="1"/>
  <c r="BH1122" i="1"/>
  <c r="BP1122" i="1"/>
  <c r="BM1123" i="1"/>
  <c r="BU1123" i="1"/>
  <c r="BV1123" i="1" s="1"/>
  <c r="BN1128" i="1"/>
  <c r="BV1128" i="1"/>
  <c r="BS1129" i="1"/>
  <c r="AZ1130" i="1"/>
  <c r="BH1130" i="1"/>
  <c r="BP1130" i="1"/>
  <c r="BM1131" i="1"/>
  <c r="BU1131" i="1"/>
  <c r="BV1131" i="1" s="1"/>
  <c r="BG1133" i="1"/>
  <c r="BN1136" i="1"/>
  <c r="BV1136" i="1"/>
  <c r="BS1137" i="1"/>
  <c r="AZ1138" i="1"/>
  <c r="BH1138" i="1"/>
  <c r="BP1138" i="1"/>
  <c r="BM1139" i="1"/>
  <c r="BU1139" i="1"/>
  <c r="BV1139" i="1" s="1"/>
  <c r="BG1141" i="1"/>
  <c r="BN1144" i="1"/>
  <c r="BV1144" i="1"/>
  <c r="BS1145" i="1"/>
  <c r="BP1146" i="1"/>
  <c r="BM1147" i="1"/>
  <c r="BU1147" i="1"/>
  <c r="BV1147" i="1" s="1"/>
  <c r="BG1149" i="1"/>
  <c r="BN1152" i="1"/>
  <c r="BV1152" i="1"/>
  <c r="BS1153" i="1"/>
  <c r="AZ1154" i="1"/>
  <c r="BH1154" i="1"/>
  <c r="BP1154" i="1"/>
  <c r="BM1155" i="1"/>
  <c r="BU1155" i="1"/>
  <c r="BV1155" i="1" s="1"/>
  <c r="BG1157" i="1"/>
  <c r="BN1160" i="1"/>
  <c r="BV1160" i="1"/>
  <c r="BS1161" i="1"/>
  <c r="BH1162" i="1"/>
  <c r="BP1162" i="1"/>
  <c r="BM1163" i="1"/>
  <c r="BU1163" i="1"/>
  <c r="BV1163" i="1" s="1"/>
  <c r="BG1165" i="1"/>
  <c r="BN1168" i="1"/>
  <c r="BV1168" i="1"/>
  <c r="BS1169" i="1"/>
  <c r="AZ1170" i="1"/>
  <c r="BH1170" i="1"/>
  <c r="BP1170" i="1"/>
  <c r="BM1171" i="1"/>
  <c r="BU1171" i="1"/>
  <c r="BV1171" i="1" s="1"/>
  <c r="BG1173" i="1"/>
  <c r="BN1176" i="1"/>
  <c r="BV1176" i="1"/>
  <c r="BS1177" i="1"/>
  <c r="BP1178" i="1"/>
  <c r="BM1179" i="1"/>
  <c r="BU1179" i="1"/>
  <c r="BV1179" i="1" s="1"/>
  <c r="BG1181" i="1"/>
  <c r="BN1184" i="1"/>
  <c r="BV1184" i="1"/>
  <c r="BS1185" i="1"/>
  <c r="AZ1186" i="1"/>
  <c r="BH1186" i="1"/>
  <c r="BP1186" i="1"/>
  <c r="BM1187" i="1"/>
  <c r="BU1187" i="1"/>
  <c r="BV1187" i="1" s="1"/>
  <c r="BG1189" i="1"/>
  <c r="BN1192" i="1"/>
  <c r="BV1192" i="1"/>
  <c r="BS1193" i="1"/>
  <c r="AZ1194" i="1"/>
  <c r="BH1194" i="1"/>
  <c r="BP1194" i="1"/>
  <c r="BM1195" i="1"/>
  <c r="BU1195" i="1"/>
  <c r="BV1195" i="1" s="1"/>
  <c r="BG1197" i="1"/>
  <c r="BN1200" i="1"/>
  <c r="BV1200" i="1"/>
  <c r="BS1201" i="1"/>
  <c r="AZ1202" i="1"/>
  <c r="BH1202" i="1"/>
  <c r="BP1202" i="1"/>
  <c r="BM1203" i="1"/>
  <c r="BU1203" i="1"/>
  <c r="BV1203" i="1" s="1"/>
  <c r="BG1205" i="1"/>
  <c r="BL1206" i="1"/>
  <c r="BT1206" i="1"/>
  <c r="BN1208" i="1"/>
  <c r="BV1208" i="1"/>
  <c r="BS1209" i="1"/>
  <c r="AZ1210" i="1"/>
  <c r="BH1210" i="1"/>
  <c r="BP1210" i="1"/>
  <c r="BX1211" i="1"/>
  <c r="BN1211" i="1"/>
  <c r="BR1213" i="1"/>
  <c r="BJ1213" i="1"/>
  <c r="BV1213" i="1"/>
  <c r="BN1213" i="1"/>
  <c r="BR1214" i="1"/>
  <c r="AJ1215" i="1"/>
  <c r="AZ1215" i="1" s="1"/>
  <c r="BM1215" i="1"/>
  <c r="BT1215" i="1"/>
  <c r="BP1215" i="1"/>
  <c r="BK1217" i="1"/>
  <c r="BQ1218" i="1"/>
  <c r="BZ1218" i="1"/>
  <c r="BO1220" i="1"/>
  <c r="BA1221" i="1"/>
  <c r="BI1221" i="1"/>
  <c r="AN1222" i="1"/>
  <c r="AJ1222" i="1" s="1"/>
  <c r="BP1222" i="1"/>
  <c r="BY1222" i="1"/>
  <c r="BN1224" i="1"/>
  <c r="BX1224" i="1"/>
  <c r="BS1225" i="1"/>
  <c r="BN1226" i="1"/>
  <c r="BX1226" i="1"/>
  <c r="BS1227" i="1"/>
  <c r="AL1228" i="1"/>
  <c r="AJ1228" i="1" s="1"/>
  <c r="BG1228" i="1" s="1"/>
  <c r="BU1228" i="1"/>
  <c r="BV1228" i="1" s="1"/>
  <c r="BM1228" i="1"/>
  <c r="BQ1228" i="1"/>
  <c r="BG1229" i="1"/>
  <c r="BQ1229" i="1"/>
  <c r="BM1230" i="1"/>
  <c r="BS1230" i="1"/>
  <c r="BR1231" i="1"/>
  <c r="BK1232" i="1"/>
  <c r="BZ1233" i="1"/>
  <c r="BQ1233" i="1"/>
  <c r="AN1236" i="1"/>
  <c r="AJ1236" i="1" s="1"/>
  <c r="BZ1237" i="1"/>
  <c r="BX1237" i="1"/>
  <c r="BT1237" i="1"/>
  <c r="BR1237" i="1"/>
  <c r="BP1237" i="1"/>
  <c r="BV1237" i="1"/>
  <c r="BN1237" i="1"/>
  <c r="BO1238" i="1"/>
  <c r="BX1238" i="1"/>
  <c r="BZ1240" i="1"/>
  <c r="BO1241" i="1"/>
  <c r="AN1244" i="1"/>
  <c r="AJ1244" i="1" s="1"/>
  <c r="BZ1245" i="1"/>
  <c r="BX1245" i="1"/>
  <c r="BT1245" i="1"/>
  <c r="BR1245" i="1"/>
  <c r="BP1245" i="1"/>
  <c r="BV1245" i="1"/>
  <c r="BN1245" i="1"/>
  <c r="BO1246" i="1"/>
  <c r="BX1246" i="1"/>
  <c r="BZ1248" i="1"/>
  <c r="BO1249" i="1"/>
  <c r="AN1252" i="1"/>
  <c r="AJ1252" i="1" s="1"/>
  <c r="BZ1253" i="1"/>
  <c r="BX1253" i="1"/>
  <c r="BT1253" i="1"/>
  <c r="BR1253" i="1"/>
  <c r="BP1253" i="1"/>
  <c r="BV1253" i="1"/>
  <c r="BN1253" i="1"/>
  <c r="BO1254" i="1"/>
  <c r="BX1254" i="1"/>
  <c r="BZ1256" i="1"/>
  <c r="BO1257" i="1"/>
  <c r="AN1260" i="1"/>
  <c r="AJ1260" i="1" s="1"/>
  <c r="BZ1261" i="1"/>
  <c r="BX1261" i="1"/>
  <c r="BT1261" i="1"/>
  <c r="BR1261" i="1"/>
  <c r="BP1261" i="1"/>
  <c r="BV1261" i="1"/>
  <c r="BN1261" i="1"/>
  <c r="BO1262" i="1"/>
  <c r="BX1262" i="1"/>
  <c r="BZ1264" i="1"/>
  <c r="BO1265" i="1"/>
  <c r="AN1268" i="1"/>
  <c r="AJ1268" i="1" s="1"/>
  <c r="BZ1269" i="1"/>
  <c r="BX1269" i="1"/>
  <c r="BT1269" i="1"/>
  <c r="BR1269" i="1"/>
  <c r="BP1269" i="1"/>
  <c r="BV1269" i="1"/>
  <c r="BN1269" i="1"/>
  <c r="BO1270" i="1"/>
  <c r="BX1270" i="1"/>
  <c r="BO1271" i="1"/>
  <c r="AN1272" i="1"/>
  <c r="AJ1272" i="1" s="1"/>
  <c r="BQ1272" i="1"/>
  <c r="BO1273" i="1"/>
  <c r="BY1274" i="1"/>
  <c r="BO1275" i="1"/>
  <c r="BY1278" i="1"/>
  <c r="BM1278" i="1"/>
  <c r="BX1278" i="1"/>
  <c r="BO1279" i="1"/>
  <c r="AN1280" i="1"/>
  <c r="AJ1280" i="1" s="1"/>
  <c r="BQ1280" i="1"/>
  <c r="BO1281" i="1"/>
  <c r="BS1282" i="1"/>
  <c r="BO1283" i="1"/>
  <c r="BZ1294" i="1"/>
  <c r="BY1294" i="1"/>
  <c r="BM1294" i="1"/>
  <c r="BQ1297" i="1"/>
  <c r="BI1297" i="1"/>
  <c r="BA1297" i="1"/>
  <c r="BP1297" i="1"/>
  <c r="BH1297" i="1"/>
  <c r="AZ1297" i="1"/>
  <c r="BN1297" i="1"/>
  <c r="BT1297" i="1"/>
  <c r="BL1297" i="1"/>
  <c r="BS1297" i="1"/>
  <c r="BK1297" i="1"/>
  <c r="BR1297" i="1"/>
  <c r="BJ1297" i="1"/>
  <c r="BA1299" i="1"/>
  <c r="BX1300" i="1"/>
  <c r="BZ1300" i="1"/>
  <c r="BH1302" i="1"/>
  <c r="AJ1303" i="1"/>
  <c r="BK1303" i="1" s="1"/>
  <c r="BY1305" i="1"/>
  <c r="BI1309" i="1"/>
  <c r="AJ1311" i="1"/>
  <c r="BK1311" i="1" s="1"/>
  <c r="BY1313" i="1"/>
  <c r="BO1314" i="1"/>
  <c r="BX1321" i="1"/>
  <c r="BV1327" i="1"/>
  <c r="AJ1330" i="1"/>
  <c r="AJ1331" i="1"/>
  <c r="AZ1331" i="1" s="1"/>
  <c r="BX1337" i="1"/>
  <c r="BV1343" i="1"/>
  <c r="AJ1346" i="1"/>
  <c r="AJ1347" i="1"/>
  <c r="BX1353" i="1"/>
  <c r="BV1359" i="1"/>
  <c r="AJ1362" i="1"/>
  <c r="AJ1363" i="1"/>
  <c r="BL1363" i="1" s="1"/>
  <c r="BI1375" i="1"/>
  <c r="BA1375" i="1"/>
  <c r="AJ1385" i="1"/>
  <c r="BY1390" i="1"/>
  <c r="BH1397" i="1"/>
  <c r="BG1397" i="1"/>
  <c r="BL1397" i="1"/>
  <c r="BG1413" i="1"/>
  <c r="BJ1425" i="1"/>
  <c r="BI1425" i="1"/>
  <c r="BA1425" i="1"/>
  <c r="BL1425" i="1"/>
  <c r="AZ1425" i="1"/>
  <c r="BK1425" i="1"/>
  <c r="BH1425" i="1"/>
  <c r="BL1467" i="1"/>
  <c r="BK1467" i="1"/>
  <c r="BJ1467" i="1"/>
  <c r="BH1467" i="1"/>
  <c r="AZ1467" i="1"/>
  <c r="BG1136" i="1"/>
  <c r="BG1152" i="1"/>
  <c r="BG1168" i="1"/>
  <c r="BG1184" i="1"/>
  <c r="BG1192" i="1"/>
  <c r="BG1200" i="1"/>
  <c r="BM1206" i="1"/>
  <c r="BU1206" i="1"/>
  <c r="BZ1211" i="1"/>
  <c r="BY1212" i="1"/>
  <c r="BS1212" i="1"/>
  <c r="BX1213" i="1"/>
  <c r="BO1214" i="1"/>
  <c r="BT1214" i="1"/>
  <c r="BN1215" i="1"/>
  <c r="BY1215" i="1"/>
  <c r="BL1217" i="1"/>
  <c r="BV1217" i="1"/>
  <c r="BN1217" i="1"/>
  <c r="BR1217" i="1"/>
  <c r="BJ1217" i="1"/>
  <c r="AJ1219" i="1"/>
  <c r="BI1219" i="1" s="1"/>
  <c r="BM1219" i="1"/>
  <c r="BP1219" i="1"/>
  <c r="BH1219" i="1"/>
  <c r="BT1219" i="1"/>
  <c r="BL1219" i="1"/>
  <c r="BP1220" i="1"/>
  <c r="BQ1222" i="1"/>
  <c r="BZ1222" i="1"/>
  <c r="BV1223" i="1"/>
  <c r="BA1225" i="1"/>
  <c r="BT1225" i="1"/>
  <c r="BY1226" i="1"/>
  <c r="BU1227" i="1"/>
  <c r="BV1227" i="1" s="1"/>
  <c r="AZ1229" i="1"/>
  <c r="BH1229" i="1"/>
  <c r="BS1229" i="1"/>
  <c r="BN1230" i="1"/>
  <c r="BX1230" i="1"/>
  <c r="BS1231" i="1"/>
  <c r="BL1232" i="1"/>
  <c r="BQ1232" i="1"/>
  <c r="BI1232" i="1"/>
  <c r="BA1232" i="1"/>
  <c r="BU1232" i="1"/>
  <c r="BV1232" i="1" s="1"/>
  <c r="BM1232" i="1"/>
  <c r="BG1233" i="1"/>
  <c r="BS1233" i="1"/>
  <c r="BZ1235" i="1"/>
  <c r="BX1235" i="1"/>
  <c r="BU1235" i="1"/>
  <c r="BV1235" i="1" s="1"/>
  <c r="BM1239" i="1"/>
  <c r="BQ1241" i="1"/>
  <c r="BZ1243" i="1"/>
  <c r="BX1243" i="1"/>
  <c r="BU1243" i="1"/>
  <c r="BV1243" i="1" s="1"/>
  <c r="BM1247" i="1"/>
  <c r="AJ1249" i="1"/>
  <c r="BA1249" i="1" s="1"/>
  <c r="BQ1249" i="1"/>
  <c r="BZ1251" i="1"/>
  <c r="BX1251" i="1"/>
  <c r="BU1251" i="1"/>
  <c r="BM1255" i="1"/>
  <c r="AJ1257" i="1"/>
  <c r="BA1257" i="1" s="1"/>
  <c r="BQ1257" i="1"/>
  <c r="BZ1259" i="1"/>
  <c r="BX1259" i="1"/>
  <c r="BU1259" i="1"/>
  <c r="BV1259" i="1" s="1"/>
  <c r="BM1263" i="1"/>
  <c r="AJ1265" i="1"/>
  <c r="BA1265" i="1" s="1"/>
  <c r="BQ1265" i="1"/>
  <c r="BZ1267" i="1"/>
  <c r="BX1267" i="1"/>
  <c r="BU1267" i="1"/>
  <c r="BV1267" i="1" s="1"/>
  <c r="BS1271" i="1"/>
  <c r="BQ1273" i="1"/>
  <c r="BM1274" i="1"/>
  <c r="BX1274" i="1"/>
  <c r="AJ1275" i="1"/>
  <c r="BI1275" i="1" s="1"/>
  <c r="BQ1275" i="1"/>
  <c r="BS1279" i="1"/>
  <c r="BQ1281" i="1"/>
  <c r="BM1282" i="1"/>
  <c r="BX1282" i="1"/>
  <c r="AJ1283" i="1"/>
  <c r="BI1283" i="1" s="1"/>
  <c r="BQ1283" i="1"/>
  <c r="BZ1287" i="1"/>
  <c r="BX1287" i="1"/>
  <c r="AJ1290" i="1"/>
  <c r="BS1291" i="1"/>
  <c r="BR1291" i="1"/>
  <c r="BP1291" i="1"/>
  <c r="BN1291" i="1"/>
  <c r="BU1291" i="1"/>
  <c r="BV1291" i="1" s="1"/>
  <c r="BM1291" i="1"/>
  <c r="BT1291" i="1"/>
  <c r="BH1292" i="1"/>
  <c r="AZ1292" i="1"/>
  <c r="BJ1292" i="1"/>
  <c r="BX1296" i="1"/>
  <c r="BQ1299" i="1"/>
  <c r="BZ1302" i="1"/>
  <c r="BY1302" i="1"/>
  <c r="BM1302" i="1"/>
  <c r="AL1304" i="1"/>
  <c r="AJ1304" i="1" s="1"/>
  <c r="BQ1305" i="1"/>
  <c r="BP1305" i="1"/>
  <c r="BV1305" i="1"/>
  <c r="BN1305" i="1"/>
  <c r="BT1305" i="1"/>
  <c r="BS1305" i="1"/>
  <c r="BR1305" i="1"/>
  <c r="BO1307" i="1"/>
  <c r="BX1308" i="1"/>
  <c r="BZ1308" i="1"/>
  <c r="BK1309" i="1"/>
  <c r="AL1312" i="1"/>
  <c r="AJ1312" i="1" s="1"/>
  <c r="BG1312" i="1" s="1"/>
  <c r="BQ1313" i="1"/>
  <c r="BP1313" i="1"/>
  <c r="BV1313" i="1"/>
  <c r="BN1313" i="1"/>
  <c r="BT1313" i="1"/>
  <c r="BS1313" i="1"/>
  <c r="BR1313" i="1"/>
  <c r="BH1318" i="1"/>
  <c r="BS1320" i="1"/>
  <c r="BH1324" i="1"/>
  <c r="AZ1324" i="1"/>
  <c r="BL1324" i="1"/>
  <c r="BJ1324" i="1"/>
  <c r="BO1327" i="1"/>
  <c r="BH1334" i="1"/>
  <c r="BS1336" i="1"/>
  <c r="BH1340" i="1"/>
  <c r="AZ1340" i="1"/>
  <c r="BL1340" i="1"/>
  <c r="BJ1340" i="1"/>
  <c r="BO1343" i="1"/>
  <c r="BH1350" i="1"/>
  <c r="BS1352" i="1"/>
  <c r="BH1356" i="1"/>
  <c r="AZ1356" i="1"/>
  <c r="BL1356" i="1"/>
  <c r="BJ1356" i="1"/>
  <c r="BO1359" i="1"/>
  <c r="BY1380" i="1"/>
  <c r="BI1394" i="1"/>
  <c r="AZ1394" i="1"/>
  <c r="BH1394" i="1"/>
  <c r="BK1394" i="1"/>
  <c r="BA1394" i="1"/>
  <c r="BI1402" i="1"/>
  <c r="AZ1402" i="1"/>
  <c r="BH1402" i="1"/>
  <c r="BK1402" i="1"/>
  <c r="BA1402" i="1"/>
  <c r="BL1413" i="1"/>
  <c r="BH1413" i="1"/>
  <c r="BL1427" i="1"/>
  <c r="BK1427" i="1"/>
  <c r="BJ1427" i="1"/>
  <c r="BH1427" i="1"/>
  <c r="AZ1427" i="1"/>
  <c r="BL1433" i="1"/>
  <c r="BJ1433" i="1"/>
  <c r="BI1433" i="1"/>
  <c r="BA1433" i="1"/>
  <c r="AZ1433" i="1"/>
  <c r="BK1433" i="1"/>
  <c r="BH1433" i="1"/>
  <c r="BG1083" i="1"/>
  <c r="BO1083" i="1"/>
  <c r="BG1091" i="1"/>
  <c r="BO1091" i="1"/>
  <c r="BG1099" i="1"/>
  <c r="BO1099" i="1"/>
  <c r="BG1107" i="1"/>
  <c r="BO1107" i="1"/>
  <c r="BG1115" i="1"/>
  <c r="BO1115" i="1"/>
  <c r="BJ1122" i="1"/>
  <c r="BR1122" i="1"/>
  <c r="BG1123" i="1"/>
  <c r="BO1123" i="1"/>
  <c r="BH1128" i="1"/>
  <c r="BP1128" i="1"/>
  <c r="BX1128" i="1"/>
  <c r="BJ1130" i="1"/>
  <c r="BR1130" i="1"/>
  <c r="BG1131" i="1"/>
  <c r="BO1131" i="1"/>
  <c r="AZ1136" i="1"/>
  <c r="BH1136" i="1"/>
  <c r="BP1136" i="1"/>
  <c r="BX1136" i="1"/>
  <c r="BJ1138" i="1"/>
  <c r="BR1138" i="1"/>
  <c r="BG1139" i="1"/>
  <c r="BO1139" i="1"/>
  <c r="BP1144" i="1"/>
  <c r="BX1144" i="1"/>
  <c r="BJ1146" i="1"/>
  <c r="BR1146" i="1"/>
  <c r="BG1147" i="1"/>
  <c r="BO1147" i="1"/>
  <c r="AZ1152" i="1"/>
  <c r="BH1152" i="1"/>
  <c r="BP1152" i="1"/>
  <c r="BX1152" i="1"/>
  <c r="BJ1154" i="1"/>
  <c r="BR1154" i="1"/>
  <c r="BG1155" i="1"/>
  <c r="BO1155" i="1"/>
  <c r="BP1160" i="1"/>
  <c r="BX1160" i="1"/>
  <c r="BJ1162" i="1"/>
  <c r="BR1162" i="1"/>
  <c r="BG1163" i="1"/>
  <c r="BO1163" i="1"/>
  <c r="AZ1168" i="1"/>
  <c r="BH1168" i="1"/>
  <c r="BP1168" i="1"/>
  <c r="BX1168" i="1"/>
  <c r="BJ1170" i="1"/>
  <c r="BR1170" i="1"/>
  <c r="BG1171" i="1"/>
  <c r="BO1171" i="1"/>
  <c r="BP1176" i="1"/>
  <c r="BX1176" i="1"/>
  <c r="BR1178" i="1"/>
  <c r="BG1179" i="1"/>
  <c r="BO1179" i="1"/>
  <c r="AZ1184" i="1"/>
  <c r="BH1184" i="1"/>
  <c r="BP1184" i="1"/>
  <c r="BX1184" i="1"/>
  <c r="BJ1186" i="1"/>
  <c r="BR1186" i="1"/>
  <c r="BG1187" i="1"/>
  <c r="BO1187" i="1"/>
  <c r="BP1192" i="1"/>
  <c r="BX1192" i="1"/>
  <c r="BJ1194" i="1"/>
  <c r="BR1194" i="1"/>
  <c r="BG1195" i="1"/>
  <c r="BO1195" i="1"/>
  <c r="AZ1200" i="1"/>
  <c r="BH1200" i="1"/>
  <c r="BP1200" i="1"/>
  <c r="BX1200" i="1"/>
  <c r="BJ1202" i="1"/>
  <c r="BR1202" i="1"/>
  <c r="BG1203" i="1"/>
  <c r="BO1203" i="1"/>
  <c r="BN1206" i="1"/>
  <c r="BV1206" i="1"/>
  <c r="BP1208" i="1"/>
  <c r="BX1208" i="1"/>
  <c r="BM1209" i="1"/>
  <c r="BJ1210" i="1"/>
  <c r="BR1210" i="1"/>
  <c r="BG1211" i="1"/>
  <c r="BQ1211" i="1"/>
  <c r="BT1212" i="1"/>
  <c r="BO1213" i="1"/>
  <c r="BO1215" i="1"/>
  <c r="BY1216" i="1"/>
  <c r="BH1216" i="1"/>
  <c r="BS1216" i="1"/>
  <c r="BM1217" i="1"/>
  <c r="BX1217" i="1"/>
  <c r="BS1218" i="1"/>
  <c r="BN1219" i="1"/>
  <c r="BY1219" i="1"/>
  <c r="BG1220" i="1"/>
  <c r="BR1220" i="1"/>
  <c r="BL1221" i="1"/>
  <c r="BR1221" i="1"/>
  <c r="BJ1221" i="1"/>
  <c r="BV1221" i="1"/>
  <c r="BN1221" i="1"/>
  <c r="BR1222" i="1"/>
  <c r="AJ1223" i="1"/>
  <c r="BL1223" i="1" s="1"/>
  <c r="BM1223" i="1"/>
  <c r="BT1223" i="1"/>
  <c r="BP1223" i="1"/>
  <c r="AZ1223" i="1"/>
  <c r="BP1224" i="1"/>
  <c r="BQ1226" i="1"/>
  <c r="BZ1226" i="1"/>
  <c r="BI1229" i="1"/>
  <c r="BT1229" i="1"/>
  <c r="BP1230" i="1"/>
  <c r="BY1230" i="1"/>
  <c r="BU1231" i="1"/>
  <c r="BV1231" i="1" s="1"/>
  <c r="BN1232" i="1"/>
  <c r="BX1232" i="1"/>
  <c r="AZ1233" i="1"/>
  <c r="BH1233" i="1"/>
  <c r="BY1234" i="1"/>
  <c r="BH1234" i="1"/>
  <c r="BV1234" i="1"/>
  <c r="BG1235" i="1"/>
  <c r="BR1235" i="1"/>
  <c r="BJ1235" i="1"/>
  <c r="BP1235" i="1"/>
  <c r="BH1235" i="1"/>
  <c r="AZ1235" i="1"/>
  <c r="BN1235" i="1"/>
  <c r="BT1235" i="1"/>
  <c r="BL1235" i="1"/>
  <c r="AJ1239" i="1"/>
  <c r="BG1239" i="1" s="1"/>
  <c r="BO1239" i="1"/>
  <c r="BS1241" i="1"/>
  <c r="BY1242" i="1"/>
  <c r="BH1242" i="1"/>
  <c r="BV1242" i="1"/>
  <c r="BG1243" i="1"/>
  <c r="BR1243" i="1"/>
  <c r="BJ1243" i="1"/>
  <c r="BP1243" i="1"/>
  <c r="BH1243" i="1"/>
  <c r="AZ1243" i="1"/>
  <c r="BN1243" i="1"/>
  <c r="BT1243" i="1"/>
  <c r="BL1243" i="1"/>
  <c r="AJ1247" i="1"/>
  <c r="BG1247" i="1" s="1"/>
  <c r="BO1247" i="1"/>
  <c r="BS1249" i="1"/>
  <c r="BY1250" i="1"/>
  <c r="BV1250" i="1"/>
  <c r="BR1251" i="1"/>
  <c r="BP1251" i="1"/>
  <c r="BV1251" i="1"/>
  <c r="BN1251" i="1"/>
  <c r="BT1251" i="1"/>
  <c r="AJ1255" i="1"/>
  <c r="BG1255" i="1" s="1"/>
  <c r="BO1255" i="1"/>
  <c r="BS1257" i="1"/>
  <c r="BY1258" i="1"/>
  <c r="BV1258" i="1"/>
  <c r="BR1259" i="1"/>
  <c r="BP1259" i="1"/>
  <c r="BN1259" i="1"/>
  <c r="BT1259" i="1"/>
  <c r="AJ1263" i="1"/>
  <c r="BG1263" i="1" s="1"/>
  <c r="BO1263" i="1"/>
  <c r="BS1265" i="1"/>
  <c r="BY1266" i="1"/>
  <c r="BV1266" i="1"/>
  <c r="BR1267" i="1"/>
  <c r="BP1267" i="1"/>
  <c r="BN1267" i="1"/>
  <c r="BT1267" i="1"/>
  <c r="BS1272" i="1"/>
  <c r="AJ1277" i="1"/>
  <c r="BH1277" i="1" s="1"/>
  <c r="BS1280" i="1"/>
  <c r="AJ1285" i="1"/>
  <c r="AZ1285" i="1" s="1"/>
  <c r="BS1287" i="1"/>
  <c r="AJ1289" i="1"/>
  <c r="BK1289" i="1" s="1"/>
  <c r="AJ1291" i="1"/>
  <c r="BA1291" i="1" s="1"/>
  <c r="BY1291" i="1"/>
  <c r="BZ1295" i="1"/>
  <c r="BX1295" i="1"/>
  <c r="AJ1298" i="1"/>
  <c r="BG1298" i="1" s="1"/>
  <c r="BS1299" i="1"/>
  <c r="BK1299" i="1"/>
  <c r="BR1299" i="1"/>
  <c r="BJ1299" i="1"/>
  <c r="BP1299" i="1"/>
  <c r="BH1299" i="1"/>
  <c r="AZ1299" i="1"/>
  <c r="BN1299" i="1"/>
  <c r="BU1299" i="1"/>
  <c r="BV1299" i="1" s="1"/>
  <c r="BM1299" i="1"/>
  <c r="BT1299" i="1"/>
  <c r="BL1299" i="1"/>
  <c r="AJ1300" i="1"/>
  <c r="BA1300" i="1" s="1"/>
  <c r="BZ1310" i="1"/>
  <c r="BY1310" i="1"/>
  <c r="BO1315" i="1"/>
  <c r="BX1316" i="1"/>
  <c r="BZ1316" i="1"/>
  <c r="BQ1321" i="1"/>
  <c r="BI1321" i="1"/>
  <c r="BA1321" i="1"/>
  <c r="BP1321" i="1"/>
  <c r="BH1321" i="1"/>
  <c r="AZ1321" i="1"/>
  <c r="BV1321" i="1"/>
  <c r="BN1321" i="1"/>
  <c r="BU1321" i="1"/>
  <c r="BM1321" i="1"/>
  <c r="BT1321" i="1"/>
  <c r="BL1321" i="1"/>
  <c r="BS1321" i="1"/>
  <c r="BK1321" i="1"/>
  <c r="BR1321" i="1"/>
  <c r="BJ1321" i="1"/>
  <c r="BX1326" i="1"/>
  <c r="AJ1328" i="1"/>
  <c r="AJ1329" i="1"/>
  <c r="AZ1329" i="1" s="1"/>
  <c r="BQ1337" i="1"/>
  <c r="BI1337" i="1"/>
  <c r="BA1337" i="1"/>
  <c r="BP1337" i="1"/>
  <c r="BH1337" i="1"/>
  <c r="AZ1337" i="1"/>
  <c r="BN1337" i="1"/>
  <c r="BU1337" i="1"/>
  <c r="BV1337" i="1" s="1"/>
  <c r="BM1337" i="1"/>
  <c r="BT1337" i="1"/>
  <c r="BL1337" i="1"/>
  <c r="BS1337" i="1"/>
  <c r="BK1337" i="1"/>
  <c r="BR1337" i="1"/>
  <c r="BJ1337" i="1"/>
  <c r="BX1342" i="1"/>
  <c r="AJ1344" i="1"/>
  <c r="BG1344" i="1" s="1"/>
  <c r="AJ1345" i="1"/>
  <c r="BH1345" i="1" s="1"/>
  <c r="BQ1353" i="1"/>
  <c r="BI1353" i="1"/>
  <c r="BA1353" i="1"/>
  <c r="BP1353" i="1"/>
  <c r="BH1353" i="1"/>
  <c r="AZ1353" i="1"/>
  <c r="BN1353" i="1"/>
  <c r="BU1353" i="1"/>
  <c r="BV1353" i="1" s="1"/>
  <c r="BM1353" i="1"/>
  <c r="BT1353" i="1"/>
  <c r="BL1353" i="1"/>
  <c r="BS1353" i="1"/>
  <c r="BK1353" i="1"/>
  <c r="BR1353" i="1"/>
  <c r="BJ1353" i="1"/>
  <c r="BX1358" i="1"/>
  <c r="AJ1361" i="1"/>
  <c r="BG1361" i="1" s="1"/>
  <c r="AJ1372" i="1"/>
  <c r="BJ1372" i="1" s="1"/>
  <c r="AJ1389" i="1"/>
  <c r="BG1389" i="1" s="1"/>
  <c r="BI1434" i="1"/>
  <c r="BA1434" i="1"/>
  <c r="AZ1434" i="1"/>
  <c r="BK1434" i="1"/>
  <c r="BH1434" i="1"/>
  <c r="BG1206" i="1"/>
  <c r="BO1206" i="1"/>
  <c r="BV1209" i="1"/>
  <c r="BZ1213" i="1"/>
  <c r="BP1213" i="1"/>
  <c r="BX1215" i="1"/>
  <c r="BQ1215" i="1"/>
  <c r="BO1217" i="1"/>
  <c r="BY1217" i="1"/>
  <c r="BO1219" i="1"/>
  <c r="BZ1219" i="1"/>
  <c r="BY1220" i="1"/>
  <c r="BH1220" i="1"/>
  <c r="BS1220" i="1"/>
  <c r="BV1225" i="1"/>
  <c r="BN1225" i="1"/>
  <c r="BR1225" i="1"/>
  <c r="BJ1225" i="1"/>
  <c r="AJ1227" i="1"/>
  <c r="BA1227" i="1" s="1"/>
  <c r="BM1227" i="1"/>
  <c r="BP1227" i="1"/>
  <c r="BT1227" i="1"/>
  <c r="BQ1230" i="1"/>
  <c r="BZ1230" i="1"/>
  <c r="BO1232" i="1"/>
  <c r="BZ1232" i="1"/>
  <c r="BV1233" i="1"/>
  <c r="BN1233" i="1"/>
  <c r="BT1233" i="1"/>
  <c r="BL1233" i="1"/>
  <c r="BR1233" i="1"/>
  <c r="BJ1233" i="1"/>
  <c r="BJ1234" i="1"/>
  <c r="BS1234" i="1"/>
  <c r="BI1235" i="1"/>
  <c r="BY1235" i="1"/>
  <c r="BM1237" i="1"/>
  <c r="BQ1239" i="1"/>
  <c r="BU1241" i="1"/>
  <c r="BV1241" i="1" s="1"/>
  <c r="BJ1242" i="1"/>
  <c r="BI1243" i="1"/>
  <c r="BY1243" i="1"/>
  <c r="BM1245" i="1"/>
  <c r="BQ1247" i="1"/>
  <c r="BU1249" i="1"/>
  <c r="BV1249" i="1" s="1"/>
  <c r="BS1250" i="1"/>
  <c r="BY1251" i="1"/>
  <c r="BM1253" i="1"/>
  <c r="BQ1255" i="1"/>
  <c r="BU1257" i="1"/>
  <c r="BV1257" i="1" s="1"/>
  <c r="BY1259" i="1"/>
  <c r="BM1261" i="1"/>
  <c r="BQ1263" i="1"/>
  <c r="BU1265" i="1"/>
  <c r="BV1265" i="1" s="1"/>
  <c r="BS1266" i="1"/>
  <c r="BY1267" i="1"/>
  <c r="BM1269" i="1"/>
  <c r="BV1271" i="1"/>
  <c r="BN1271" i="1"/>
  <c r="BT1271" i="1"/>
  <c r="BL1271" i="1"/>
  <c r="BR1271" i="1"/>
  <c r="BJ1271" i="1"/>
  <c r="BQ1271" i="1"/>
  <c r="BI1271" i="1"/>
  <c r="BA1271" i="1"/>
  <c r="BP1271" i="1"/>
  <c r="BH1271" i="1"/>
  <c r="AZ1271" i="1"/>
  <c r="BP1273" i="1"/>
  <c r="BH1273" i="1"/>
  <c r="AZ1273" i="1"/>
  <c r="BV1273" i="1"/>
  <c r="BN1273" i="1"/>
  <c r="BT1273" i="1"/>
  <c r="BL1273" i="1"/>
  <c r="BS1273" i="1"/>
  <c r="BK1273" i="1"/>
  <c r="BR1273" i="1"/>
  <c r="BJ1273" i="1"/>
  <c r="BR1275" i="1"/>
  <c r="BJ1275" i="1"/>
  <c r="BP1275" i="1"/>
  <c r="BH1275" i="1"/>
  <c r="AZ1275" i="1"/>
  <c r="BN1275" i="1"/>
  <c r="BU1275" i="1"/>
  <c r="BV1275" i="1" s="1"/>
  <c r="BM1275" i="1"/>
  <c r="BT1275" i="1"/>
  <c r="BL1275" i="1"/>
  <c r="BV1279" i="1"/>
  <c r="BN1279" i="1"/>
  <c r="BT1279" i="1"/>
  <c r="BL1279" i="1"/>
  <c r="BR1279" i="1"/>
  <c r="BJ1279" i="1"/>
  <c r="BQ1279" i="1"/>
  <c r="BI1279" i="1"/>
  <c r="BA1279" i="1"/>
  <c r="BP1279" i="1"/>
  <c r="BH1279" i="1"/>
  <c r="AZ1279" i="1"/>
  <c r="BP1281" i="1"/>
  <c r="BH1281" i="1"/>
  <c r="AZ1281" i="1"/>
  <c r="BV1281" i="1"/>
  <c r="BN1281" i="1"/>
  <c r="BT1281" i="1"/>
  <c r="BL1281" i="1"/>
  <c r="BS1281" i="1"/>
  <c r="BK1281" i="1"/>
  <c r="BR1281" i="1"/>
  <c r="BJ1281" i="1"/>
  <c r="BR1283" i="1"/>
  <c r="BP1283" i="1"/>
  <c r="AZ1283" i="1"/>
  <c r="BN1283" i="1"/>
  <c r="BU1283" i="1"/>
  <c r="BV1283" i="1" s="1"/>
  <c r="BM1283" i="1"/>
  <c r="BT1283" i="1"/>
  <c r="BG1289" i="1"/>
  <c r="BS1290" i="1"/>
  <c r="BM1293" i="1"/>
  <c r="BZ1303" i="1"/>
  <c r="BX1303" i="1"/>
  <c r="AJ1306" i="1"/>
  <c r="BG1306" i="1" s="1"/>
  <c r="BS1307" i="1"/>
  <c r="BR1307" i="1"/>
  <c r="BP1307" i="1"/>
  <c r="BN1307" i="1"/>
  <c r="BU1307" i="1"/>
  <c r="BV1307" i="1" s="1"/>
  <c r="BM1307" i="1"/>
  <c r="BT1307" i="1"/>
  <c r="BH1308" i="1"/>
  <c r="AZ1308" i="1"/>
  <c r="BJ1308" i="1"/>
  <c r="BZ1311" i="1"/>
  <c r="BX1311" i="1"/>
  <c r="AJ1314" i="1"/>
  <c r="BS1319" i="1"/>
  <c r="BZ1319" i="1"/>
  <c r="BX1319" i="1"/>
  <c r="BI1325" i="1"/>
  <c r="BA1325" i="1"/>
  <c r="BM1325" i="1"/>
  <c r="BS1330" i="1"/>
  <c r="BX1332" i="1"/>
  <c r="BZ1332" i="1"/>
  <c r="BS1335" i="1"/>
  <c r="BZ1335" i="1"/>
  <c r="BX1335" i="1"/>
  <c r="BI1341" i="1"/>
  <c r="BA1341" i="1"/>
  <c r="BM1341" i="1"/>
  <c r="BS1346" i="1"/>
  <c r="BX1348" i="1"/>
  <c r="BZ1348" i="1"/>
  <c r="BS1351" i="1"/>
  <c r="BZ1351" i="1"/>
  <c r="BX1351" i="1"/>
  <c r="BI1357" i="1"/>
  <c r="BA1357" i="1"/>
  <c r="BM1357" i="1"/>
  <c r="BS1362" i="1"/>
  <c r="BX1364" i="1"/>
  <c r="BV1364" i="1"/>
  <c r="BZ1364" i="1"/>
  <c r="BJ1373" i="1"/>
  <c r="AZ1373" i="1"/>
  <c r="BG1373" i="1"/>
  <c r="BL1377" i="1"/>
  <c r="BK1377" i="1"/>
  <c r="BJ1377" i="1"/>
  <c r="BA1377" i="1"/>
  <c r="BI1377" i="1"/>
  <c r="AZ1377" i="1"/>
  <c r="BH1377" i="1"/>
  <c r="BK1410" i="1"/>
  <c r="BA1410" i="1"/>
  <c r="BI1410" i="1"/>
  <c r="AZ1410" i="1"/>
  <c r="BH1410" i="1"/>
  <c r="BL1441" i="1"/>
  <c r="BJ1441" i="1"/>
  <c r="BI1441" i="1"/>
  <c r="BA1441" i="1"/>
  <c r="BK1441" i="1"/>
  <c r="BH1441" i="1"/>
  <c r="AZ1441" i="1"/>
  <c r="BN1060" i="1"/>
  <c r="BG1073" i="1"/>
  <c r="BO1073" i="1"/>
  <c r="BN1076" i="1"/>
  <c r="BK1077" i="1"/>
  <c r="BS1077" i="1"/>
  <c r="BO1081" i="1"/>
  <c r="BA1083" i="1"/>
  <c r="BI1083" i="1"/>
  <c r="BQ1083" i="1"/>
  <c r="BN1084" i="1"/>
  <c r="BK1085" i="1"/>
  <c r="BS1085" i="1"/>
  <c r="BO1089" i="1"/>
  <c r="BA1091" i="1"/>
  <c r="BI1091" i="1"/>
  <c r="BQ1091" i="1"/>
  <c r="BN1092" i="1"/>
  <c r="BK1093" i="1"/>
  <c r="BS1093" i="1"/>
  <c r="BO1097" i="1"/>
  <c r="BA1099" i="1"/>
  <c r="BI1099" i="1"/>
  <c r="BQ1099" i="1"/>
  <c r="BN1100" i="1"/>
  <c r="BK1101" i="1"/>
  <c r="BS1101" i="1"/>
  <c r="BO1105" i="1"/>
  <c r="BA1107" i="1"/>
  <c r="BI1107" i="1"/>
  <c r="BQ1107" i="1"/>
  <c r="BN1108" i="1"/>
  <c r="BK1109" i="1"/>
  <c r="BS1109" i="1"/>
  <c r="BG1113" i="1"/>
  <c r="BO1113" i="1"/>
  <c r="BA1115" i="1"/>
  <c r="BI1115" i="1"/>
  <c r="BQ1115" i="1"/>
  <c r="BN1116" i="1"/>
  <c r="BK1117" i="1"/>
  <c r="BS1117" i="1"/>
  <c r="BG1121" i="1"/>
  <c r="BL1122" i="1"/>
  <c r="BT1122" i="1"/>
  <c r="BA1123" i="1"/>
  <c r="BI1123" i="1"/>
  <c r="BQ1123" i="1"/>
  <c r="BN1124" i="1"/>
  <c r="BK1125" i="1"/>
  <c r="BS1125" i="1"/>
  <c r="BJ1128" i="1"/>
  <c r="BR1128" i="1"/>
  <c r="BG1129" i="1"/>
  <c r="BO1129" i="1"/>
  <c r="BL1130" i="1"/>
  <c r="BT1130" i="1"/>
  <c r="BA1131" i="1"/>
  <c r="BI1131" i="1"/>
  <c r="BQ1131" i="1"/>
  <c r="BN1132" i="1"/>
  <c r="BK1133" i="1"/>
  <c r="BS1133" i="1"/>
  <c r="BJ1136" i="1"/>
  <c r="BR1136" i="1"/>
  <c r="BG1137" i="1"/>
  <c r="BO1137" i="1"/>
  <c r="BL1138" i="1"/>
  <c r="BT1138" i="1"/>
  <c r="BA1139" i="1"/>
  <c r="BI1139" i="1"/>
  <c r="BQ1139" i="1"/>
  <c r="BN1140" i="1"/>
  <c r="BK1141" i="1"/>
  <c r="BS1141" i="1"/>
  <c r="BR1144" i="1"/>
  <c r="BG1145" i="1"/>
  <c r="BO1145" i="1"/>
  <c r="BT1146" i="1"/>
  <c r="BA1147" i="1"/>
  <c r="BI1147" i="1"/>
  <c r="BQ1147" i="1"/>
  <c r="BN1148" i="1"/>
  <c r="BK1149" i="1"/>
  <c r="BS1149" i="1"/>
  <c r="BJ1152" i="1"/>
  <c r="BR1152" i="1"/>
  <c r="BG1153" i="1"/>
  <c r="BO1153" i="1"/>
  <c r="BL1154" i="1"/>
  <c r="BT1154" i="1"/>
  <c r="BA1155" i="1"/>
  <c r="BI1155" i="1"/>
  <c r="BQ1155" i="1"/>
  <c r="BN1156" i="1"/>
  <c r="BK1157" i="1"/>
  <c r="BS1157" i="1"/>
  <c r="BR1160" i="1"/>
  <c r="BG1161" i="1"/>
  <c r="BO1161" i="1"/>
  <c r="BT1162" i="1"/>
  <c r="BA1163" i="1"/>
  <c r="BI1163" i="1"/>
  <c r="BQ1163" i="1"/>
  <c r="BN1164" i="1"/>
  <c r="BK1165" i="1"/>
  <c r="BS1165" i="1"/>
  <c r="BJ1168" i="1"/>
  <c r="BR1168" i="1"/>
  <c r="BG1169" i="1"/>
  <c r="BO1169" i="1"/>
  <c r="BL1170" i="1"/>
  <c r="BT1170" i="1"/>
  <c r="BA1171" i="1"/>
  <c r="BI1171" i="1"/>
  <c r="BQ1171" i="1"/>
  <c r="BN1172" i="1"/>
  <c r="BK1173" i="1"/>
  <c r="BS1173" i="1"/>
  <c r="BR1176" i="1"/>
  <c r="BG1177" i="1"/>
  <c r="BO1177" i="1"/>
  <c r="BT1178" i="1"/>
  <c r="BA1179" i="1"/>
  <c r="BI1179" i="1"/>
  <c r="BQ1179" i="1"/>
  <c r="BN1180" i="1"/>
  <c r="BK1181" i="1"/>
  <c r="BS1181" i="1"/>
  <c r="BJ1184" i="1"/>
  <c r="BR1184" i="1"/>
  <c r="BG1185" i="1"/>
  <c r="BO1185" i="1"/>
  <c r="BL1186" i="1"/>
  <c r="BT1186" i="1"/>
  <c r="BA1187" i="1"/>
  <c r="BI1187" i="1"/>
  <c r="BQ1187" i="1"/>
  <c r="BN1188" i="1"/>
  <c r="BK1189" i="1"/>
  <c r="BS1189" i="1"/>
  <c r="BR1192" i="1"/>
  <c r="BG1193" i="1"/>
  <c r="BO1193" i="1"/>
  <c r="BT1194" i="1"/>
  <c r="BA1195" i="1"/>
  <c r="BI1195" i="1"/>
  <c r="BQ1195" i="1"/>
  <c r="BN1196" i="1"/>
  <c r="BK1197" i="1"/>
  <c r="BS1197" i="1"/>
  <c r="BJ1200" i="1"/>
  <c r="BR1200" i="1"/>
  <c r="BG1201" i="1"/>
  <c r="BO1201" i="1"/>
  <c r="BL1202" i="1"/>
  <c r="BT1202" i="1"/>
  <c r="BA1203" i="1"/>
  <c r="BI1203" i="1"/>
  <c r="BQ1203" i="1"/>
  <c r="BN1204" i="1"/>
  <c r="BK1205" i="1"/>
  <c r="BS1205" i="1"/>
  <c r="AZ1206" i="1"/>
  <c r="BH1206" i="1"/>
  <c r="BP1206" i="1"/>
  <c r="BR1208" i="1"/>
  <c r="BG1209" i="1"/>
  <c r="BO1209" i="1"/>
  <c r="BL1210" i="1"/>
  <c r="BT1210" i="1"/>
  <c r="BA1211" i="1"/>
  <c r="BI1211" i="1"/>
  <c r="BS1211" i="1"/>
  <c r="BU1212" i="1"/>
  <c r="BV1212" i="1" s="1"/>
  <c r="BM1212" i="1"/>
  <c r="BQ1212" i="1"/>
  <c r="BI1212" i="1"/>
  <c r="BG1213" i="1"/>
  <c r="BQ1213" i="1"/>
  <c r="BS1214" i="1"/>
  <c r="BG1215" i="1"/>
  <c r="BR1215" i="1"/>
  <c r="BK1216" i="1"/>
  <c r="BV1216" i="1"/>
  <c r="BZ1217" i="1"/>
  <c r="BP1217" i="1"/>
  <c r="BX1219" i="1"/>
  <c r="BQ1219" i="1"/>
  <c r="AZ1220" i="1"/>
  <c r="BJ1220" i="1"/>
  <c r="BT1220" i="1"/>
  <c r="BO1221" i="1"/>
  <c r="BY1221" i="1"/>
  <c r="BO1223" i="1"/>
  <c r="BY1224" i="1"/>
  <c r="BH1224" i="1"/>
  <c r="BS1224" i="1"/>
  <c r="BM1225" i="1"/>
  <c r="BS1226" i="1"/>
  <c r="BN1227" i="1"/>
  <c r="BR1228" i="1"/>
  <c r="BL1229" i="1"/>
  <c r="BR1229" i="1"/>
  <c r="BJ1229" i="1"/>
  <c r="BV1229" i="1"/>
  <c r="BN1229" i="1"/>
  <c r="BR1230" i="1"/>
  <c r="AJ1231" i="1"/>
  <c r="BL1231" i="1" s="1"/>
  <c r="BM1231" i="1"/>
  <c r="BT1231" i="1"/>
  <c r="BP1231" i="1"/>
  <c r="BP1232" i="1"/>
  <c r="BK1233" i="1"/>
  <c r="BX1233" i="1"/>
  <c r="AZ1234" i="1"/>
  <c r="BX1234" i="1"/>
  <c r="BA1235" i="1"/>
  <c r="BK1235" i="1"/>
  <c r="BO1237" i="1"/>
  <c r="BS1239" i="1"/>
  <c r="BX1241" i="1"/>
  <c r="BZ1241" i="1"/>
  <c r="BG1241" i="1"/>
  <c r="BP1241" i="1"/>
  <c r="BH1241" i="1"/>
  <c r="AZ1241" i="1"/>
  <c r="BN1241" i="1"/>
  <c r="BT1241" i="1"/>
  <c r="BL1241" i="1"/>
  <c r="BR1241" i="1"/>
  <c r="BJ1241" i="1"/>
  <c r="BS1242" i="1"/>
  <c r="AZ1242" i="1"/>
  <c r="BX1242" i="1"/>
  <c r="BA1243" i="1"/>
  <c r="BK1243" i="1"/>
  <c r="BO1245" i="1"/>
  <c r="BS1247" i="1"/>
  <c r="BX1249" i="1"/>
  <c r="BZ1249" i="1"/>
  <c r="BP1249" i="1"/>
  <c r="BH1249" i="1"/>
  <c r="BN1249" i="1"/>
  <c r="BT1249" i="1"/>
  <c r="BR1249" i="1"/>
  <c r="BO1250" i="1"/>
  <c r="BX1250" i="1"/>
  <c r="BO1253" i="1"/>
  <c r="BS1255" i="1"/>
  <c r="BX1257" i="1"/>
  <c r="BZ1257" i="1"/>
  <c r="BP1257" i="1"/>
  <c r="BN1257" i="1"/>
  <c r="BT1257" i="1"/>
  <c r="BR1257" i="1"/>
  <c r="BS1258" i="1"/>
  <c r="BX1258" i="1"/>
  <c r="BO1261" i="1"/>
  <c r="BS1263" i="1"/>
  <c r="BX1265" i="1"/>
  <c r="BZ1265" i="1"/>
  <c r="BG1265" i="1"/>
  <c r="BP1265" i="1"/>
  <c r="AZ1265" i="1"/>
  <c r="BN1265" i="1"/>
  <c r="BT1265" i="1"/>
  <c r="BR1265" i="1"/>
  <c r="BX1266" i="1"/>
  <c r="BO1269" i="1"/>
  <c r="BZ1275" i="1"/>
  <c r="BY1275" i="1"/>
  <c r="AZ1276" i="1"/>
  <c r="BZ1283" i="1"/>
  <c r="BY1283" i="1"/>
  <c r="AZ1284" i="1"/>
  <c r="BS1286" i="1"/>
  <c r="BV1287" i="1"/>
  <c r="BX1289" i="1"/>
  <c r="BZ1289" i="1"/>
  <c r="BM1289" i="1"/>
  <c r="BZ1291" i="1"/>
  <c r="BO1295" i="1"/>
  <c r="BY1296" i="1"/>
  <c r="BG1297" i="1"/>
  <c r="BS1298" i="1"/>
  <c r="BM1301" i="1"/>
  <c r="BS1303" i="1"/>
  <c r="BS1304" i="1"/>
  <c r="AJ1305" i="1"/>
  <c r="BH1305" i="1" s="1"/>
  <c r="AJ1307" i="1"/>
  <c r="AZ1307" i="1" s="1"/>
  <c r="BY1307" i="1"/>
  <c r="BV1308" i="1"/>
  <c r="BS1311" i="1"/>
  <c r="BS1312" i="1"/>
  <c r="AJ1313" i="1"/>
  <c r="BI1313" i="1" s="1"/>
  <c r="BS1315" i="1"/>
  <c r="BR1315" i="1"/>
  <c r="BP1315" i="1"/>
  <c r="BN1315" i="1"/>
  <c r="BU1315" i="1"/>
  <c r="BV1315" i="1" s="1"/>
  <c r="BM1315" i="1"/>
  <c r="BT1315" i="1"/>
  <c r="BH1316" i="1"/>
  <c r="AZ1316" i="1"/>
  <c r="BJ1316" i="1"/>
  <c r="BV1319" i="1"/>
  <c r="AJ1322" i="1"/>
  <c r="AJ1323" i="1"/>
  <c r="BH1323" i="1" s="1"/>
  <c r="BX1329" i="1"/>
  <c r="BV1335" i="1"/>
  <c r="AJ1338" i="1"/>
  <c r="BG1338" i="1" s="1"/>
  <c r="AJ1339" i="1"/>
  <c r="BX1345" i="1"/>
  <c r="BG1345" i="1"/>
  <c r="BV1351" i="1"/>
  <c r="AJ1354" i="1"/>
  <c r="AJ1355" i="1"/>
  <c r="BG1355" i="1" s="1"/>
  <c r="BX1361" i="1"/>
  <c r="BS1365" i="1"/>
  <c r="BK1378" i="1"/>
  <c r="BH1378" i="1"/>
  <c r="AZ1378" i="1"/>
  <c r="BJ1381" i="1"/>
  <c r="AZ1381" i="1"/>
  <c r="BG1381" i="1"/>
  <c r="AJ1405" i="1"/>
  <c r="BH1405" i="1" s="1"/>
  <c r="BJ1409" i="1"/>
  <c r="BI1409" i="1"/>
  <c r="BA1409" i="1"/>
  <c r="BL1409" i="1"/>
  <c r="AZ1409" i="1"/>
  <c r="BK1409" i="1"/>
  <c r="BH1409" i="1"/>
  <c r="BJ1417" i="1"/>
  <c r="BI1417" i="1"/>
  <c r="BA1417" i="1"/>
  <c r="BL1417" i="1"/>
  <c r="AZ1417" i="1"/>
  <c r="BK1417" i="1"/>
  <c r="BH1417" i="1"/>
  <c r="BL1443" i="1"/>
  <c r="BK1443" i="1"/>
  <c r="BH1443" i="1"/>
  <c r="AZ1443" i="1"/>
  <c r="BJ1443" i="1"/>
  <c r="BG1060" i="1"/>
  <c r="BH1065" i="1"/>
  <c r="AZ1073" i="1"/>
  <c r="BG1076" i="1"/>
  <c r="BL1077" i="1"/>
  <c r="AZ1081" i="1"/>
  <c r="BH1081" i="1"/>
  <c r="BJ1083" i="1"/>
  <c r="BG1084" i="1"/>
  <c r="BL1085" i="1"/>
  <c r="BJ1091" i="1"/>
  <c r="BG1092" i="1"/>
  <c r="BL1093" i="1"/>
  <c r="BJ1099" i="1"/>
  <c r="BG1100" i="1"/>
  <c r="BL1101" i="1"/>
  <c r="BH1105" i="1"/>
  <c r="BJ1107" i="1"/>
  <c r="BG1108" i="1"/>
  <c r="BL1109" i="1"/>
  <c r="AZ1113" i="1"/>
  <c r="BJ1115" i="1"/>
  <c r="BG1116" i="1"/>
  <c r="BL1117" i="1"/>
  <c r="AZ1121" i="1"/>
  <c r="BH1121" i="1"/>
  <c r="BM1122" i="1"/>
  <c r="BJ1123" i="1"/>
  <c r="BG1124" i="1"/>
  <c r="BK1128" i="1"/>
  <c r="BS1128" i="1"/>
  <c r="AZ1129" i="1"/>
  <c r="BM1130" i="1"/>
  <c r="BJ1131" i="1"/>
  <c r="BG1132" i="1"/>
  <c r="BL1133" i="1"/>
  <c r="BK1136" i="1"/>
  <c r="BS1136" i="1"/>
  <c r="BH1137" i="1"/>
  <c r="BM1138" i="1"/>
  <c r="BJ1139" i="1"/>
  <c r="BG1140" i="1"/>
  <c r="BL1141" i="1"/>
  <c r="BS1144" i="1"/>
  <c r="BH1145" i="1"/>
  <c r="BM1146" i="1"/>
  <c r="BJ1147" i="1"/>
  <c r="BG1148" i="1"/>
  <c r="BL1149" i="1"/>
  <c r="BK1152" i="1"/>
  <c r="BS1152" i="1"/>
  <c r="AZ1153" i="1"/>
  <c r="BM1154" i="1"/>
  <c r="BJ1155" i="1"/>
  <c r="BG1156" i="1"/>
  <c r="BS1160" i="1"/>
  <c r="AZ1161" i="1"/>
  <c r="BM1162" i="1"/>
  <c r="BJ1163" i="1"/>
  <c r="BG1164" i="1"/>
  <c r="BL1165" i="1"/>
  <c r="BK1168" i="1"/>
  <c r="BS1168" i="1"/>
  <c r="AZ1169" i="1"/>
  <c r="BM1170" i="1"/>
  <c r="BJ1171" i="1"/>
  <c r="BG1172" i="1"/>
  <c r="BL1173" i="1"/>
  <c r="BS1176" i="1"/>
  <c r="BH1177" i="1"/>
  <c r="BM1178" i="1"/>
  <c r="BJ1179" i="1"/>
  <c r="BG1180" i="1"/>
  <c r="BK1184" i="1"/>
  <c r="BS1184" i="1"/>
  <c r="BM1186" i="1"/>
  <c r="BJ1187" i="1"/>
  <c r="BG1188" i="1"/>
  <c r="BL1189" i="1"/>
  <c r="BS1192" i="1"/>
  <c r="BH1193" i="1"/>
  <c r="BM1194" i="1"/>
  <c r="BJ1195" i="1"/>
  <c r="BG1196" i="1"/>
  <c r="BL1197" i="1"/>
  <c r="BK1200" i="1"/>
  <c r="BS1200" i="1"/>
  <c r="BH1201" i="1"/>
  <c r="BM1202" i="1"/>
  <c r="BJ1203" i="1"/>
  <c r="BG1204" i="1"/>
  <c r="BL1205" i="1"/>
  <c r="BA1206" i="1"/>
  <c r="BI1206" i="1"/>
  <c r="BQ1206" i="1"/>
  <c r="BS1208" i="1"/>
  <c r="BH1209" i="1"/>
  <c r="BM1210" i="1"/>
  <c r="BJ1211" i="1"/>
  <c r="BN1212" i="1"/>
  <c r="AZ1213" i="1"/>
  <c r="BS1213" i="1"/>
  <c r="BN1214" i="1"/>
  <c r="BX1214" i="1"/>
  <c r="BI1215" i="1"/>
  <c r="BS1215" i="1"/>
  <c r="BL1216" i="1"/>
  <c r="BQ1216" i="1"/>
  <c r="BI1216" i="1"/>
  <c r="BA1216" i="1"/>
  <c r="BU1216" i="1"/>
  <c r="BM1216" i="1"/>
  <c r="BG1217" i="1"/>
  <c r="BQ1217" i="1"/>
  <c r="BM1218" i="1"/>
  <c r="BG1219" i="1"/>
  <c r="BR1219" i="1"/>
  <c r="BK1220" i="1"/>
  <c r="BZ1221" i="1"/>
  <c r="BP1221" i="1"/>
  <c r="BV1222" i="1"/>
  <c r="BX1223" i="1"/>
  <c r="BQ1223" i="1"/>
  <c r="AZ1224" i="1"/>
  <c r="BJ1224" i="1"/>
  <c r="BO1225" i="1"/>
  <c r="BO1227" i="1"/>
  <c r="BY1228" i="1"/>
  <c r="BS1228" i="1"/>
  <c r="BM1229" i="1"/>
  <c r="BO1230" i="1"/>
  <c r="BT1230" i="1"/>
  <c r="BN1231" i="1"/>
  <c r="BY1231" i="1"/>
  <c r="BG1232" i="1"/>
  <c r="BR1232" i="1"/>
  <c r="BM1233" i="1"/>
  <c r="BZ1234" i="1"/>
  <c r="BM1235" i="1"/>
  <c r="AJ1237" i="1"/>
  <c r="BL1237" i="1" s="1"/>
  <c r="BQ1237" i="1"/>
  <c r="BZ1239" i="1"/>
  <c r="BX1239" i="1"/>
  <c r="BI1241" i="1"/>
  <c r="BY1241" i="1"/>
  <c r="BZ1242" i="1"/>
  <c r="BM1243" i="1"/>
  <c r="AJ1245" i="1"/>
  <c r="BH1245" i="1" s="1"/>
  <c r="BZ1247" i="1"/>
  <c r="BX1247" i="1"/>
  <c r="BI1249" i="1"/>
  <c r="BY1249" i="1"/>
  <c r="BZ1250" i="1"/>
  <c r="BM1251" i="1"/>
  <c r="AJ1253" i="1"/>
  <c r="BJ1253" i="1" s="1"/>
  <c r="BZ1255" i="1"/>
  <c r="BX1255" i="1"/>
  <c r="BY1257" i="1"/>
  <c r="BZ1258" i="1"/>
  <c r="BM1259" i="1"/>
  <c r="AJ1261" i="1"/>
  <c r="BG1261" i="1" s="1"/>
  <c r="BZ1263" i="1"/>
  <c r="BX1263" i="1"/>
  <c r="BI1265" i="1"/>
  <c r="BY1265" i="1"/>
  <c r="BZ1266" i="1"/>
  <c r="BM1267" i="1"/>
  <c r="AJ1269" i="1"/>
  <c r="BH1269" i="1" s="1"/>
  <c r="BZ1271" i="1"/>
  <c r="BX1271" i="1"/>
  <c r="BG1271" i="1"/>
  <c r="BX1273" i="1"/>
  <c r="BZ1273" i="1"/>
  <c r="BG1273" i="1"/>
  <c r="BG1275" i="1"/>
  <c r="BZ1277" i="1"/>
  <c r="BX1277" i="1"/>
  <c r="BZ1279" i="1"/>
  <c r="BX1279" i="1"/>
  <c r="BG1279" i="1"/>
  <c r="BX1281" i="1"/>
  <c r="BZ1281" i="1"/>
  <c r="BG1281" i="1"/>
  <c r="BG1283" i="1"/>
  <c r="BZ1285" i="1"/>
  <c r="BX1285" i="1"/>
  <c r="AM1293" i="1"/>
  <c r="AJ1293" i="1" s="1"/>
  <c r="BV1295" i="1"/>
  <c r="BX1297" i="1"/>
  <c r="BZ1297" i="1"/>
  <c r="BZ1299" i="1"/>
  <c r="AJ1301" i="1"/>
  <c r="AZ1301" i="1" s="1"/>
  <c r="BV1302" i="1"/>
  <c r="BO1303" i="1"/>
  <c r="BY1304" i="1"/>
  <c r="BS1306" i="1"/>
  <c r="BM1309" i="1"/>
  <c r="BV1310" i="1"/>
  <c r="BO1311" i="1"/>
  <c r="BY1312" i="1"/>
  <c r="AJ1315" i="1"/>
  <c r="BA1315" i="1" s="1"/>
  <c r="BV1316" i="1"/>
  <c r="BO1319" i="1"/>
  <c r="BK1325" i="1"/>
  <c r="BS1328" i="1"/>
  <c r="BH1332" i="1"/>
  <c r="AZ1332" i="1"/>
  <c r="BL1332" i="1"/>
  <c r="BJ1332" i="1"/>
  <c r="BV1332" i="1"/>
  <c r="BO1335" i="1"/>
  <c r="BK1341" i="1"/>
  <c r="BS1344" i="1"/>
  <c r="BH1348" i="1"/>
  <c r="AZ1348" i="1"/>
  <c r="BL1348" i="1"/>
  <c r="BJ1348" i="1"/>
  <c r="BV1348" i="1"/>
  <c r="BO1351" i="1"/>
  <c r="BK1357" i="1"/>
  <c r="BS1360" i="1"/>
  <c r="BH1364" i="1"/>
  <c r="AZ1364" i="1"/>
  <c r="BL1364" i="1"/>
  <c r="BJ1364" i="1"/>
  <c r="AJ1371" i="1"/>
  <c r="BL1379" i="1"/>
  <c r="BK1379" i="1"/>
  <c r="AZ1379" i="1"/>
  <c r="BJ1379" i="1"/>
  <c r="BH1379" i="1"/>
  <c r="AJ1386" i="1"/>
  <c r="BL1395" i="1"/>
  <c r="BH1395" i="1"/>
  <c r="BK1395" i="1"/>
  <c r="AZ1395" i="1"/>
  <c r="BJ1395" i="1"/>
  <c r="BJ1401" i="1"/>
  <c r="BI1401" i="1"/>
  <c r="BA1401" i="1"/>
  <c r="BH1401" i="1"/>
  <c r="BL1401" i="1"/>
  <c r="AZ1401" i="1"/>
  <c r="BK1401" i="1"/>
  <c r="BL1403" i="1"/>
  <c r="BK1403" i="1"/>
  <c r="AZ1403" i="1"/>
  <c r="BJ1403" i="1"/>
  <c r="BH1403" i="1"/>
  <c r="AZ1217" i="1"/>
  <c r="BH1217" i="1"/>
  <c r="BU1220" i="1"/>
  <c r="BV1220" i="1" s="1"/>
  <c r="BM1220" i="1"/>
  <c r="BQ1220" i="1"/>
  <c r="BI1220" i="1"/>
  <c r="BA1220" i="1"/>
  <c r="BZ1225" i="1"/>
  <c r="BP1225" i="1"/>
  <c r="BX1227" i="1"/>
  <c r="BQ1227" i="1"/>
  <c r="BH1232" i="1"/>
  <c r="BS1232" i="1"/>
  <c r="BI1234" i="1"/>
  <c r="BA1234" i="1"/>
  <c r="BV1239" i="1"/>
  <c r="BN1239" i="1"/>
  <c r="BT1239" i="1"/>
  <c r="BR1239" i="1"/>
  <c r="BJ1239" i="1"/>
  <c r="BP1239" i="1"/>
  <c r="BS1240" i="1"/>
  <c r="BK1241" i="1"/>
  <c r="BI1242" i="1"/>
  <c r="BA1242" i="1"/>
  <c r="BV1247" i="1"/>
  <c r="BN1247" i="1"/>
  <c r="BT1247" i="1"/>
  <c r="BR1247" i="1"/>
  <c r="BP1247" i="1"/>
  <c r="BK1249" i="1"/>
  <c r="AJ1251" i="1"/>
  <c r="BH1251" i="1" s="1"/>
  <c r="BV1255" i="1"/>
  <c r="BN1255" i="1"/>
  <c r="BT1255" i="1"/>
  <c r="BR1255" i="1"/>
  <c r="BP1255" i="1"/>
  <c r="AJ1259" i="1"/>
  <c r="AZ1259" i="1" s="1"/>
  <c r="BV1263" i="1"/>
  <c r="BN1263" i="1"/>
  <c r="BT1263" i="1"/>
  <c r="BR1263" i="1"/>
  <c r="BP1263" i="1"/>
  <c r="AJ1267" i="1"/>
  <c r="AZ1267" i="1" s="1"/>
  <c r="BI1274" i="1"/>
  <c r="BA1274" i="1"/>
  <c r="BH1274" i="1"/>
  <c r="AZ1274" i="1"/>
  <c r="BK1282" i="1"/>
  <c r="BI1282" i="1"/>
  <c r="BA1282" i="1"/>
  <c r="BH1282" i="1"/>
  <c r="AZ1282" i="1"/>
  <c r="BU1289" i="1"/>
  <c r="BV1289" i="1" s="1"/>
  <c r="BJ1302" i="1"/>
  <c r="BI1302" i="1"/>
  <c r="BA1302" i="1"/>
  <c r="BL1302" i="1"/>
  <c r="BX1305" i="1"/>
  <c r="BZ1305" i="1"/>
  <c r="BX1313" i="1"/>
  <c r="BZ1313" i="1"/>
  <c r="BJ1318" i="1"/>
  <c r="BI1318" i="1"/>
  <c r="BA1318" i="1"/>
  <c r="BL1318" i="1"/>
  <c r="BL1320" i="1"/>
  <c r="BK1320" i="1"/>
  <c r="BA1320" i="1"/>
  <c r="BH1320" i="1"/>
  <c r="AZ1320" i="1"/>
  <c r="BQ1329" i="1"/>
  <c r="BP1329" i="1"/>
  <c r="BN1329" i="1"/>
  <c r="BU1329" i="1"/>
  <c r="BV1329" i="1" s="1"/>
  <c r="BM1329" i="1"/>
  <c r="BT1329" i="1"/>
  <c r="BS1329" i="1"/>
  <c r="BR1329" i="1"/>
  <c r="BJ1334" i="1"/>
  <c r="BI1334" i="1"/>
  <c r="BA1334" i="1"/>
  <c r="BL1334" i="1"/>
  <c r="BL1336" i="1"/>
  <c r="BK1336" i="1"/>
  <c r="BI1336" i="1"/>
  <c r="BA1336" i="1"/>
  <c r="BH1336" i="1"/>
  <c r="AZ1336" i="1"/>
  <c r="BQ1345" i="1"/>
  <c r="BA1345" i="1"/>
  <c r="BP1345" i="1"/>
  <c r="AZ1345" i="1"/>
  <c r="BV1345" i="1"/>
  <c r="BN1345" i="1"/>
  <c r="BU1345" i="1"/>
  <c r="BM1345" i="1"/>
  <c r="BT1345" i="1"/>
  <c r="BL1345" i="1"/>
  <c r="BS1345" i="1"/>
  <c r="BK1345" i="1"/>
  <c r="BR1345" i="1"/>
  <c r="BJ1345" i="1"/>
  <c r="BJ1350" i="1"/>
  <c r="BI1350" i="1"/>
  <c r="BA1350" i="1"/>
  <c r="BL1350" i="1"/>
  <c r="BL1352" i="1"/>
  <c r="BK1352" i="1"/>
  <c r="BI1352" i="1"/>
  <c r="BA1352" i="1"/>
  <c r="BH1352" i="1"/>
  <c r="AZ1352" i="1"/>
  <c r="BQ1361" i="1"/>
  <c r="BI1361" i="1"/>
  <c r="BA1361" i="1"/>
  <c r="BP1361" i="1"/>
  <c r="BH1361" i="1"/>
  <c r="BN1361" i="1"/>
  <c r="BU1361" i="1"/>
  <c r="BV1361" i="1" s="1"/>
  <c r="BM1361" i="1"/>
  <c r="BT1361" i="1"/>
  <c r="BL1361" i="1"/>
  <c r="BS1361" i="1"/>
  <c r="BK1361" i="1"/>
  <c r="BR1361" i="1"/>
  <c r="BJ1361" i="1"/>
  <c r="BK1365" i="1"/>
  <c r="BI1365" i="1"/>
  <c r="BA1365" i="1"/>
  <c r="BL1387" i="1"/>
  <c r="BJ1387" i="1"/>
  <c r="BH1387" i="1"/>
  <c r="BK1387" i="1"/>
  <c r="AZ1387" i="1"/>
  <c r="BL1411" i="1"/>
  <c r="BK1411" i="1"/>
  <c r="AZ1411" i="1"/>
  <c r="BJ1411" i="1"/>
  <c r="BH1411" i="1"/>
  <c r="BG1122" i="1"/>
  <c r="BM1128" i="1"/>
  <c r="BG1130" i="1"/>
  <c r="BM1136" i="1"/>
  <c r="BG1138" i="1"/>
  <c r="BM1144" i="1"/>
  <c r="BM1152" i="1"/>
  <c r="BG1154" i="1"/>
  <c r="BM1160" i="1"/>
  <c r="BG1162" i="1"/>
  <c r="BM1168" i="1"/>
  <c r="BG1170" i="1"/>
  <c r="BM1176" i="1"/>
  <c r="BM1184" i="1"/>
  <c r="BG1186" i="1"/>
  <c r="BM1192" i="1"/>
  <c r="BG1194" i="1"/>
  <c r="BM1200" i="1"/>
  <c r="BG1202" i="1"/>
  <c r="BK1206" i="1"/>
  <c r="BM1208" i="1"/>
  <c r="BG1210" i="1"/>
  <c r="BP1211" i="1"/>
  <c r="BT1211" i="1"/>
  <c r="BL1211" i="1"/>
  <c r="BP1212" i="1"/>
  <c r="BQ1214" i="1"/>
  <c r="BV1215" i="1"/>
  <c r="BA1217" i="1"/>
  <c r="BI1217" i="1"/>
  <c r="BT1217" i="1"/>
  <c r="BJ1219" i="1"/>
  <c r="BU1219" i="1"/>
  <c r="BV1219" i="1" s="1"/>
  <c r="BN1220" i="1"/>
  <c r="BX1220" i="1"/>
  <c r="AZ1221" i="1"/>
  <c r="BH1221" i="1"/>
  <c r="BN1222" i="1"/>
  <c r="BQ1224" i="1"/>
  <c r="BI1224" i="1"/>
  <c r="BA1224" i="1"/>
  <c r="BU1224" i="1"/>
  <c r="BV1224" i="1" s="1"/>
  <c r="BM1224" i="1"/>
  <c r="BG1225" i="1"/>
  <c r="BQ1225" i="1"/>
  <c r="BG1227" i="1"/>
  <c r="BR1227" i="1"/>
  <c r="BZ1229" i="1"/>
  <c r="BX1231" i="1"/>
  <c r="AZ1232" i="1"/>
  <c r="BJ1232" i="1"/>
  <c r="BT1232" i="1"/>
  <c r="BP1233" i="1"/>
  <c r="BM1238" i="1"/>
  <c r="BS1238" i="1"/>
  <c r="BY1240" i="1"/>
  <c r="BM1246" i="1"/>
  <c r="BS1246" i="1"/>
  <c r="BS1248" i="1"/>
  <c r="BM1254" i="1"/>
  <c r="BS1254" i="1"/>
  <c r="BY1256" i="1"/>
  <c r="BX1256" i="1"/>
  <c r="BY1262" i="1"/>
  <c r="BM1262" i="1"/>
  <c r="BS1262" i="1"/>
  <c r="BY1264" i="1"/>
  <c r="BX1264" i="1"/>
  <c r="BY1270" i="1"/>
  <c r="BM1270" i="1"/>
  <c r="BS1270" i="1"/>
  <c r="BY1271" i="1"/>
  <c r="BM1271" i="1"/>
  <c r="BA1273" i="1"/>
  <c r="BM1273" i="1"/>
  <c r="BJ1274" i="1"/>
  <c r="BS1274" i="1"/>
  <c r="BA1275" i="1"/>
  <c r="BK1275" i="1"/>
  <c r="BY1279" i="1"/>
  <c r="BM1279" i="1"/>
  <c r="BA1281" i="1"/>
  <c r="BM1281" i="1"/>
  <c r="BJ1282" i="1"/>
  <c r="BA1283" i="1"/>
  <c r="BZ1286" i="1"/>
  <c r="BY1286" i="1"/>
  <c r="BM1286" i="1"/>
  <c r="BQ1289" i="1"/>
  <c r="BI1289" i="1"/>
  <c r="BA1289" i="1"/>
  <c r="BP1289" i="1"/>
  <c r="BH1289" i="1"/>
  <c r="BN1289" i="1"/>
  <c r="BT1289" i="1"/>
  <c r="BL1289" i="1"/>
  <c r="BS1289" i="1"/>
  <c r="BR1289" i="1"/>
  <c r="BX1292" i="1"/>
  <c r="BZ1292" i="1"/>
  <c r="BY1297" i="1"/>
  <c r="BU1297" i="1"/>
  <c r="BV1297" i="1" s="1"/>
  <c r="BX1302" i="1"/>
  <c r="BO1305" i="1"/>
  <c r="BO1306" i="1"/>
  <c r="BO1313" i="1"/>
  <c r="BI1317" i="1"/>
  <c r="BA1317" i="1"/>
  <c r="BJ1320" i="1"/>
  <c r="BS1322" i="1"/>
  <c r="BX1324" i="1"/>
  <c r="BZ1324" i="1"/>
  <c r="BS1327" i="1"/>
  <c r="BZ1327" i="1"/>
  <c r="BX1327" i="1"/>
  <c r="BJ1336" i="1"/>
  <c r="BS1338" i="1"/>
  <c r="BX1340" i="1"/>
  <c r="BZ1340" i="1"/>
  <c r="BS1343" i="1"/>
  <c r="BZ1343" i="1"/>
  <c r="BX1343" i="1"/>
  <c r="BI1349" i="1"/>
  <c r="BA1349" i="1"/>
  <c r="BJ1352" i="1"/>
  <c r="BS1354" i="1"/>
  <c r="BX1356" i="1"/>
  <c r="BZ1356" i="1"/>
  <c r="BS1359" i="1"/>
  <c r="BZ1359" i="1"/>
  <c r="BX1359" i="1"/>
  <c r="BJ1366" i="1"/>
  <c r="BA1366" i="1"/>
  <c r="BH1366" i="1"/>
  <c r="AZ1366" i="1"/>
  <c r="BL1366" i="1"/>
  <c r="AJ1368" i="1"/>
  <c r="BH1426" i="1"/>
  <c r="BK1426" i="1"/>
  <c r="BA1426" i="1"/>
  <c r="BI1426" i="1"/>
  <c r="AZ1426" i="1"/>
  <c r="BL1451" i="1"/>
  <c r="BK1451" i="1"/>
  <c r="BJ1451" i="1"/>
  <c r="AZ1451" i="1"/>
  <c r="BH1451" i="1"/>
  <c r="BK1214" i="1"/>
  <c r="BG1218" i="1"/>
  <c r="BO1218" i="1"/>
  <c r="BG1226" i="1"/>
  <c r="BO1226" i="1"/>
  <c r="BK1230" i="1"/>
  <c r="BG1234" i="1"/>
  <c r="BQ1236" i="1"/>
  <c r="BY1236" i="1"/>
  <c r="BK1238" i="1"/>
  <c r="BM1240" i="1"/>
  <c r="BU1240" i="1"/>
  <c r="BV1240" i="1" s="1"/>
  <c r="BG1242" i="1"/>
  <c r="BO1242" i="1"/>
  <c r="BQ1244" i="1"/>
  <c r="BY1244" i="1"/>
  <c r="BM1248" i="1"/>
  <c r="BU1248" i="1"/>
  <c r="BV1248" i="1" s="1"/>
  <c r="BG1250" i="1"/>
  <c r="BQ1252" i="1"/>
  <c r="BY1252" i="1"/>
  <c r="BM1256" i="1"/>
  <c r="BU1256" i="1"/>
  <c r="BV1256" i="1" s="1"/>
  <c r="BG1258" i="1"/>
  <c r="BO1258" i="1"/>
  <c r="BQ1260" i="1"/>
  <c r="BY1260" i="1"/>
  <c r="BK1262" i="1"/>
  <c r="BM1264" i="1"/>
  <c r="BU1264" i="1"/>
  <c r="BV1264" i="1" s="1"/>
  <c r="BG1266" i="1"/>
  <c r="BO1266" i="1"/>
  <c r="BQ1268" i="1"/>
  <c r="BY1268" i="1"/>
  <c r="BK1270" i="1"/>
  <c r="BM1272" i="1"/>
  <c r="BU1272" i="1"/>
  <c r="BG1274" i="1"/>
  <c r="BA1276" i="1"/>
  <c r="BI1276" i="1"/>
  <c r="BQ1276" i="1"/>
  <c r="BY1276" i="1"/>
  <c r="BN1277" i="1"/>
  <c r="BV1277" i="1"/>
  <c r="BK1278" i="1"/>
  <c r="BM1280" i="1"/>
  <c r="BU1280" i="1"/>
  <c r="BV1280" i="1" s="1"/>
  <c r="BG1282" i="1"/>
  <c r="BA1284" i="1"/>
  <c r="BI1284" i="1"/>
  <c r="BQ1284" i="1"/>
  <c r="BY1284" i="1"/>
  <c r="BN1285" i="1"/>
  <c r="BV1285" i="1"/>
  <c r="BK1286" i="1"/>
  <c r="AZ1287" i="1"/>
  <c r="BH1287" i="1"/>
  <c r="BP1287" i="1"/>
  <c r="BM1288" i="1"/>
  <c r="BU1288" i="1"/>
  <c r="BV1288" i="1" s="1"/>
  <c r="BG1290" i="1"/>
  <c r="BA1292" i="1"/>
  <c r="BI1292" i="1"/>
  <c r="BQ1292" i="1"/>
  <c r="BY1292" i="1"/>
  <c r="BN1293" i="1"/>
  <c r="BV1293" i="1"/>
  <c r="BK1294" i="1"/>
  <c r="AZ1295" i="1"/>
  <c r="BH1295" i="1"/>
  <c r="BP1295" i="1"/>
  <c r="BM1296" i="1"/>
  <c r="BU1296" i="1"/>
  <c r="BV1296" i="1" s="1"/>
  <c r="BQ1300" i="1"/>
  <c r="BY1300" i="1"/>
  <c r="BN1301" i="1"/>
  <c r="BV1301" i="1"/>
  <c r="BK1302" i="1"/>
  <c r="BH1303" i="1"/>
  <c r="BP1303" i="1"/>
  <c r="BM1304" i="1"/>
  <c r="BU1304" i="1"/>
  <c r="BV1304" i="1" s="1"/>
  <c r="BA1308" i="1"/>
  <c r="BI1308" i="1"/>
  <c r="BQ1308" i="1"/>
  <c r="BY1308" i="1"/>
  <c r="BN1309" i="1"/>
  <c r="BV1309" i="1"/>
  <c r="BK1310" i="1"/>
  <c r="BS1310" i="1"/>
  <c r="AZ1311" i="1"/>
  <c r="BP1311" i="1"/>
  <c r="BM1312" i="1"/>
  <c r="BU1312" i="1"/>
  <c r="BV1312" i="1" s="1"/>
  <c r="BA1316" i="1"/>
  <c r="BI1316" i="1"/>
  <c r="BQ1316" i="1"/>
  <c r="BY1316" i="1"/>
  <c r="BN1317" i="1"/>
  <c r="BV1317" i="1"/>
  <c r="BK1318" i="1"/>
  <c r="BS1318" i="1"/>
  <c r="AZ1319" i="1"/>
  <c r="BH1319" i="1"/>
  <c r="BP1319" i="1"/>
  <c r="BM1320" i="1"/>
  <c r="BZ1321" i="1"/>
  <c r="BG1322" i="1"/>
  <c r="BL1323" i="1"/>
  <c r="BT1323" i="1"/>
  <c r="BA1324" i="1"/>
  <c r="BI1324" i="1"/>
  <c r="BQ1324" i="1"/>
  <c r="BY1324" i="1"/>
  <c r="BN1325" i="1"/>
  <c r="BV1325" i="1"/>
  <c r="BK1326" i="1"/>
  <c r="BS1326" i="1"/>
  <c r="AZ1327" i="1"/>
  <c r="BH1327" i="1"/>
  <c r="BP1327" i="1"/>
  <c r="BM1328" i="1"/>
  <c r="BZ1329" i="1"/>
  <c r="BG1330" i="1"/>
  <c r="BT1331" i="1"/>
  <c r="BA1332" i="1"/>
  <c r="BI1332" i="1"/>
  <c r="BQ1332" i="1"/>
  <c r="BY1332" i="1"/>
  <c r="BN1333" i="1"/>
  <c r="BV1333" i="1"/>
  <c r="BK1334" i="1"/>
  <c r="BS1334" i="1"/>
  <c r="AZ1335" i="1"/>
  <c r="BH1335" i="1"/>
  <c r="BP1335" i="1"/>
  <c r="BM1336" i="1"/>
  <c r="BZ1337" i="1"/>
  <c r="BL1339" i="1"/>
  <c r="BT1339" i="1"/>
  <c r="BA1340" i="1"/>
  <c r="BI1340" i="1"/>
  <c r="BQ1340" i="1"/>
  <c r="BY1340" i="1"/>
  <c r="BN1341" i="1"/>
  <c r="BV1341" i="1"/>
  <c r="BK1342" i="1"/>
  <c r="BS1342" i="1"/>
  <c r="AZ1343" i="1"/>
  <c r="BH1343" i="1"/>
  <c r="BP1343" i="1"/>
  <c r="BM1344" i="1"/>
  <c r="BZ1345" i="1"/>
  <c r="BG1346" i="1"/>
  <c r="BL1347" i="1"/>
  <c r="BT1347" i="1"/>
  <c r="BA1348" i="1"/>
  <c r="BI1348" i="1"/>
  <c r="BQ1348" i="1"/>
  <c r="BY1348" i="1"/>
  <c r="BN1349" i="1"/>
  <c r="BV1349" i="1"/>
  <c r="BK1350" i="1"/>
  <c r="BS1350" i="1"/>
  <c r="AZ1351" i="1"/>
  <c r="BH1351" i="1"/>
  <c r="BP1351" i="1"/>
  <c r="BM1352" i="1"/>
  <c r="BZ1353" i="1"/>
  <c r="BG1354" i="1"/>
  <c r="BT1355" i="1"/>
  <c r="BA1356" i="1"/>
  <c r="BI1356" i="1"/>
  <c r="BQ1356" i="1"/>
  <c r="BY1356" i="1"/>
  <c r="BN1357" i="1"/>
  <c r="BV1357" i="1"/>
  <c r="BK1358" i="1"/>
  <c r="BS1358" i="1"/>
  <c r="AZ1359" i="1"/>
  <c r="BH1359" i="1"/>
  <c r="BP1359" i="1"/>
  <c r="BM1360" i="1"/>
  <c r="BZ1361" i="1"/>
  <c r="BG1362" i="1"/>
  <c r="BT1363" i="1"/>
  <c r="BA1364" i="1"/>
  <c r="BI1364" i="1"/>
  <c r="BQ1364" i="1"/>
  <c r="BY1364" i="1"/>
  <c r="BN1365" i="1"/>
  <c r="BV1365" i="1"/>
  <c r="BK1366" i="1"/>
  <c r="BS1366" i="1"/>
  <c r="AZ1367" i="1"/>
  <c r="BH1367" i="1"/>
  <c r="BP1367" i="1"/>
  <c r="BX1367" i="1"/>
  <c r="BM1368" i="1"/>
  <c r="BJ1369" i="1"/>
  <c r="BS1369" i="1"/>
  <c r="BK1370" i="1"/>
  <c r="BR1371" i="1"/>
  <c r="BN1373" i="1"/>
  <c r="BT1374" i="1"/>
  <c r="BN1375" i="1"/>
  <c r="BX1375" i="1"/>
  <c r="BT1376" i="1"/>
  <c r="BX1377" i="1"/>
  <c r="BG1378" i="1"/>
  <c r="BQ1378" i="1"/>
  <c r="BM1379" i="1"/>
  <c r="BQ1379" i="1"/>
  <c r="BG1380" i="1"/>
  <c r="BQ1380" i="1"/>
  <c r="BL1381" i="1"/>
  <c r="BX1382" i="1"/>
  <c r="BR1382" i="1"/>
  <c r="BJ1383" i="1"/>
  <c r="BQ1384" i="1"/>
  <c r="BM1386" i="1"/>
  <c r="BX1386" i="1"/>
  <c r="BY1387" i="1"/>
  <c r="BQ1387" i="1"/>
  <c r="BH1388" i="1"/>
  <c r="BR1389" i="1"/>
  <c r="BR1390" i="1"/>
  <c r="BQ1391" i="1"/>
  <c r="BO1392" i="1"/>
  <c r="BT1394" i="1"/>
  <c r="BV1395" i="1"/>
  <c r="BX1396" i="1"/>
  <c r="BJ1396" i="1"/>
  <c r="BZ1396" i="1"/>
  <c r="BY1397" i="1"/>
  <c r="AZ1397" i="1"/>
  <c r="BJ1397" i="1"/>
  <c r="BZ1397" i="1"/>
  <c r="BO1398" i="1"/>
  <c r="BZ1400" i="1"/>
  <c r="BZ1401" i="1"/>
  <c r="BY1401" i="1"/>
  <c r="BX1401" i="1"/>
  <c r="BY1402" i="1"/>
  <c r="BN1403" i="1"/>
  <c r="AJ1408" i="1"/>
  <c r="BA1408" i="1" s="1"/>
  <c r="BV1410" i="1"/>
  <c r="BN1410" i="1"/>
  <c r="BZ1410" i="1"/>
  <c r="BT1411" i="1"/>
  <c r="BS1411" i="1"/>
  <c r="BQ1411" i="1"/>
  <c r="BY1412" i="1"/>
  <c r="BM1412" i="1"/>
  <c r="BX1415" i="1"/>
  <c r="BP1418" i="1"/>
  <c r="BR1419" i="1"/>
  <c r="BG1420" i="1"/>
  <c r="BQ1420" i="1"/>
  <c r="BI1420" i="1"/>
  <c r="BA1420" i="1"/>
  <c r="BP1420" i="1"/>
  <c r="BH1420" i="1"/>
  <c r="AZ1420" i="1"/>
  <c r="BN1420" i="1"/>
  <c r="BT1420" i="1"/>
  <c r="BL1420" i="1"/>
  <c r="BH1421" i="1"/>
  <c r="BM1422" i="1"/>
  <c r="BO1426" i="1"/>
  <c r="BX1426" i="1"/>
  <c r="BY1427" i="1"/>
  <c r="BM1427" i="1"/>
  <c r="BR1428" i="1"/>
  <c r="BZ1431" i="1"/>
  <c r="BX1431" i="1"/>
  <c r="AJ1432" i="1"/>
  <c r="BP1434" i="1"/>
  <c r="BU1438" i="1"/>
  <c r="BM1438" i="1"/>
  <c r="BS1438" i="1"/>
  <c r="BK1438" i="1"/>
  <c r="BR1438" i="1"/>
  <c r="BJ1438" i="1"/>
  <c r="BP1438" i="1"/>
  <c r="BH1438" i="1"/>
  <c r="AZ1438" i="1"/>
  <c r="BV1438" i="1"/>
  <c r="BN1438" i="1"/>
  <c r="BS1444" i="1"/>
  <c r="BK1444" i="1"/>
  <c r="BQ1444" i="1"/>
  <c r="BI1444" i="1"/>
  <c r="BA1444" i="1"/>
  <c r="BP1444" i="1"/>
  <c r="BH1444" i="1"/>
  <c r="AZ1444" i="1"/>
  <c r="BN1444" i="1"/>
  <c r="BT1444" i="1"/>
  <c r="BL1444" i="1"/>
  <c r="BX1445" i="1"/>
  <c r="BY1445" i="1"/>
  <c r="BY1446" i="1"/>
  <c r="AJ1454" i="1"/>
  <c r="BJ1454" i="1" s="1"/>
  <c r="AJ1457" i="1"/>
  <c r="BP1458" i="1"/>
  <c r="BV1459" i="1"/>
  <c r="BN1459" i="1"/>
  <c r="BT1459" i="1"/>
  <c r="BS1459" i="1"/>
  <c r="BZ1459" i="1"/>
  <c r="BR1459" i="1"/>
  <c r="BH1459" i="1"/>
  <c r="BM1460" i="1"/>
  <c r="BZ1462" i="1"/>
  <c r="BL1462" i="1"/>
  <c r="BM1466" i="1"/>
  <c r="AL1466" i="1"/>
  <c r="AJ1466" i="1" s="1"/>
  <c r="BM1467" i="1"/>
  <c r="BX1468" i="1"/>
  <c r="BR1468" i="1"/>
  <c r="BO1469" i="1"/>
  <c r="BO1470" i="1"/>
  <c r="BI1472" i="1"/>
  <c r="BV1475" i="1"/>
  <c r="BN1475" i="1"/>
  <c r="BT1475" i="1"/>
  <c r="BS1475" i="1"/>
  <c r="BZ1475" i="1"/>
  <c r="BR1475" i="1"/>
  <c r="BX1475" i="1"/>
  <c r="BP1475" i="1"/>
  <c r="BX1484" i="1"/>
  <c r="BX1485" i="1"/>
  <c r="BZ1485" i="1"/>
  <c r="BY1485" i="1"/>
  <c r="AJ1486" i="1"/>
  <c r="BL1486" i="1" s="1"/>
  <c r="BI1487" i="1"/>
  <c r="BZ1488" i="1"/>
  <c r="BZ1489" i="1"/>
  <c r="BS1489" i="1"/>
  <c r="BY1491" i="1"/>
  <c r="BM1492" i="1"/>
  <c r="AN1492" i="1"/>
  <c r="AJ1492" i="1" s="1"/>
  <c r="BJ1492" i="1" s="1"/>
  <c r="AJ1495" i="1"/>
  <c r="BH1495" i="1" s="1"/>
  <c r="BY1500" i="1"/>
  <c r="AJ1505" i="1"/>
  <c r="AJ1507" i="1"/>
  <c r="AJ1510" i="1"/>
  <c r="BY1517" i="1"/>
  <c r="BZ1517" i="1"/>
  <c r="BM1517" i="1"/>
  <c r="BY1519" i="1"/>
  <c r="BL1519" i="1"/>
  <c r="BU1522" i="1"/>
  <c r="BV1522" i="1" s="1"/>
  <c r="BM1522" i="1"/>
  <c r="BR1522" i="1"/>
  <c r="BN1522" i="1"/>
  <c r="BT1522" i="1"/>
  <c r="BS1522" i="1"/>
  <c r="BQ1522" i="1"/>
  <c r="BP1522" i="1"/>
  <c r="BO1522" i="1"/>
  <c r="BZ1525" i="1"/>
  <c r="BX1525" i="1"/>
  <c r="BX1544" i="1"/>
  <c r="BZ1544" i="1"/>
  <c r="BY1544" i="1"/>
  <c r="BZ1552" i="1"/>
  <c r="BZ1567" i="1"/>
  <c r="BV1272" i="1"/>
  <c r="BG1277" i="1"/>
  <c r="BG1285" i="1"/>
  <c r="BA1287" i="1"/>
  <c r="BI1287" i="1"/>
  <c r="BQ1287" i="1"/>
  <c r="BY1287" i="1"/>
  <c r="BX1290" i="1"/>
  <c r="BA1295" i="1"/>
  <c r="BI1295" i="1"/>
  <c r="BQ1295" i="1"/>
  <c r="BY1295" i="1"/>
  <c r="BX1298" i="1"/>
  <c r="BI1303" i="1"/>
  <c r="BQ1303" i="1"/>
  <c r="BY1303" i="1"/>
  <c r="BX1306" i="1"/>
  <c r="BG1309" i="1"/>
  <c r="BA1311" i="1"/>
  <c r="BQ1311" i="1"/>
  <c r="BY1311" i="1"/>
  <c r="BX1314" i="1"/>
  <c r="BG1317" i="1"/>
  <c r="BA1319" i="1"/>
  <c r="BI1319" i="1"/>
  <c r="BQ1319" i="1"/>
  <c r="BY1319" i="1"/>
  <c r="BV1320" i="1"/>
  <c r="BX1322" i="1"/>
  <c r="BM1323" i="1"/>
  <c r="BU1323" i="1"/>
  <c r="BV1323" i="1" s="1"/>
  <c r="BG1325" i="1"/>
  <c r="BA1327" i="1"/>
  <c r="BI1327" i="1"/>
  <c r="BQ1327" i="1"/>
  <c r="BY1327" i="1"/>
  <c r="BV1328" i="1"/>
  <c r="BX1330" i="1"/>
  <c r="BM1331" i="1"/>
  <c r="BU1331" i="1"/>
  <c r="BA1335" i="1"/>
  <c r="BI1335" i="1"/>
  <c r="BQ1335" i="1"/>
  <c r="BY1335" i="1"/>
  <c r="BV1336" i="1"/>
  <c r="BX1338" i="1"/>
  <c r="BM1339" i="1"/>
  <c r="BU1339" i="1"/>
  <c r="BV1339" i="1" s="1"/>
  <c r="BG1341" i="1"/>
  <c r="BA1343" i="1"/>
  <c r="BI1343" i="1"/>
  <c r="BQ1343" i="1"/>
  <c r="BY1343" i="1"/>
  <c r="BV1344" i="1"/>
  <c r="BX1346" i="1"/>
  <c r="BM1347" i="1"/>
  <c r="BU1347" i="1"/>
  <c r="BV1347" i="1" s="1"/>
  <c r="BG1349" i="1"/>
  <c r="BA1351" i="1"/>
  <c r="BI1351" i="1"/>
  <c r="BQ1351" i="1"/>
  <c r="BY1351" i="1"/>
  <c r="BV1352" i="1"/>
  <c r="BX1354" i="1"/>
  <c r="BM1355" i="1"/>
  <c r="BU1355" i="1"/>
  <c r="BV1355" i="1" s="1"/>
  <c r="BG1357" i="1"/>
  <c r="BA1359" i="1"/>
  <c r="BI1359" i="1"/>
  <c r="BQ1359" i="1"/>
  <c r="BY1359" i="1"/>
  <c r="BV1360" i="1"/>
  <c r="BX1362" i="1"/>
  <c r="BM1363" i="1"/>
  <c r="BU1363" i="1"/>
  <c r="BV1363" i="1" s="1"/>
  <c r="BG1365" i="1"/>
  <c r="BA1367" i="1"/>
  <c r="BI1367" i="1"/>
  <c r="BQ1367" i="1"/>
  <c r="BY1367" i="1"/>
  <c r="BV1368" i="1"/>
  <c r="BK1369" i="1"/>
  <c r="BT1369" i="1"/>
  <c r="BM1370" i="1"/>
  <c r="BT1370" i="1"/>
  <c r="BL1370" i="1"/>
  <c r="BR1370" i="1"/>
  <c r="BJ1370" i="1"/>
  <c r="BS1371" i="1"/>
  <c r="BV1372" i="1"/>
  <c r="BN1372" i="1"/>
  <c r="BT1372" i="1"/>
  <c r="BL1372" i="1"/>
  <c r="BO1373" i="1"/>
  <c r="BZ1373" i="1"/>
  <c r="BO1375" i="1"/>
  <c r="BY1375" i="1"/>
  <c r="BU1376" i="1"/>
  <c r="BV1376" i="1" s="1"/>
  <c r="BY1377" i="1"/>
  <c r="BS1378" i="1"/>
  <c r="BX1379" i="1"/>
  <c r="AZ1380" i="1"/>
  <c r="BH1380" i="1"/>
  <c r="BR1380" i="1"/>
  <c r="BM1381" i="1"/>
  <c r="BS1381" i="1"/>
  <c r="BK1381" i="1"/>
  <c r="BQ1381" i="1"/>
  <c r="BI1381" i="1"/>
  <c r="BA1381" i="1"/>
  <c r="BS1382" i="1"/>
  <c r="BL1383" i="1"/>
  <c r="BU1383" i="1"/>
  <c r="BV1383" i="1" s="1"/>
  <c r="BM1383" i="1"/>
  <c r="BS1383" i="1"/>
  <c r="BK1383" i="1"/>
  <c r="BZ1384" i="1"/>
  <c r="BX1384" i="1"/>
  <c r="BS1384" i="1"/>
  <c r="BY1386" i="1"/>
  <c r="BM1387" i="1"/>
  <c r="BX1387" i="1"/>
  <c r="BY1388" i="1"/>
  <c r="AZ1388" i="1"/>
  <c r="BJ1388" i="1"/>
  <c r="BQ1388" i="1"/>
  <c r="BI1388" i="1"/>
  <c r="BA1388" i="1"/>
  <c r="BV1388" i="1"/>
  <c r="BN1388" i="1"/>
  <c r="BT1388" i="1"/>
  <c r="BL1388" i="1"/>
  <c r="BT1389" i="1"/>
  <c r="BX1390" i="1"/>
  <c r="BT1390" i="1"/>
  <c r="BR1391" i="1"/>
  <c r="BQ1392" i="1"/>
  <c r="AM1393" i="1"/>
  <c r="AJ1393" i="1" s="1"/>
  <c r="BG1393" i="1" s="1"/>
  <c r="BX1394" i="1"/>
  <c r="BY1395" i="1"/>
  <c r="BQ1395" i="1"/>
  <c r="BK1396" i="1"/>
  <c r="AJ1398" i="1"/>
  <c r="BL1398" i="1" s="1"/>
  <c r="BG1400" i="1"/>
  <c r="BU1400" i="1"/>
  <c r="BV1400" i="1" s="1"/>
  <c r="BM1400" i="1"/>
  <c r="BT1400" i="1"/>
  <c r="BL1400" i="1"/>
  <c r="BR1400" i="1"/>
  <c r="BJ1400" i="1"/>
  <c r="BP1400" i="1"/>
  <c r="BH1400" i="1"/>
  <c r="AZ1400" i="1"/>
  <c r="BP1403" i="1"/>
  <c r="BU1404" i="1"/>
  <c r="BV1404" i="1" s="1"/>
  <c r="BG1405" i="1"/>
  <c r="BV1405" i="1"/>
  <c r="BN1405" i="1"/>
  <c r="BU1405" i="1"/>
  <c r="BM1405" i="1"/>
  <c r="BS1405" i="1"/>
  <c r="BK1405" i="1"/>
  <c r="BQ1405" i="1"/>
  <c r="BI1405" i="1"/>
  <c r="BA1406" i="1"/>
  <c r="AJ1407" i="1"/>
  <c r="BK1407" i="1" s="1"/>
  <c r="BQ1408" i="1"/>
  <c r="BX1411" i="1"/>
  <c r="BO1412" i="1"/>
  <c r="BO1415" i="1"/>
  <c r="AM1418" i="1"/>
  <c r="AJ1418" i="1" s="1"/>
  <c r="BQ1418" i="1"/>
  <c r="BX1420" i="1"/>
  <c r="BJ1420" i="1"/>
  <c r="BZ1420" i="1"/>
  <c r="BY1421" i="1"/>
  <c r="AZ1421" i="1"/>
  <c r="BJ1421" i="1"/>
  <c r="BZ1421" i="1"/>
  <c r="BO1422" i="1"/>
  <c r="BZ1424" i="1"/>
  <c r="BZ1425" i="1"/>
  <c r="BY1425" i="1"/>
  <c r="BX1425" i="1"/>
  <c r="BS1428" i="1"/>
  <c r="BG1429" i="1"/>
  <c r="AJ1430" i="1"/>
  <c r="BI1430" i="1" s="1"/>
  <c r="BZ1433" i="1"/>
  <c r="BY1433" i="1"/>
  <c r="BS1434" i="1"/>
  <c r="BV1435" i="1"/>
  <c r="BN1435" i="1"/>
  <c r="BT1435" i="1"/>
  <c r="BS1435" i="1"/>
  <c r="BH1435" i="1"/>
  <c r="BZ1435" i="1"/>
  <c r="BT1442" i="1"/>
  <c r="BY1443" i="1"/>
  <c r="BP1445" i="1"/>
  <c r="BN1445" i="1"/>
  <c r="BU1445" i="1"/>
  <c r="BV1445" i="1" s="1"/>
  <c r="BM1445" i="1"/>
  <c r="BT1445" i="1"/>
  <c r="BS1445" i="1"/>
  <c r="BQ1445" i="1"/>
  <c r="BU1446" i="1"/>
  <c r="BM1446" i="1"/>
  <c r="BS1446" i="1"/>
  <c r="BR1446" i="1"/>
  <c r="BQ1446" i="1"/>
  <c r="BP1446" i="1"/>
  <c r="BV1446" i="1"/>
  <c r="BN1446" i="1"/>
  <c r="BZ1449" i="1"/>
  <c r="BY1449" i="1"/>
  <c r="BX1449" i="1"/>
  <c r="BS1449" i="1"/>
  <c r="AJ1456" i="1"/>
  <c r="BM1458" i="1"/>
  <c r="AL1458" i="1"/>
  <c r="AJ1458" i="1" s="1"/>
  <c r="BM1459" i="1"/>
  <c r="BR1460" i="1"/>
  <c r="BO1461" i="1"/>
  <c r="BO1462" i="1"/>
  <c r="BZ1464" i="1"/>
  <c r="BY1467" i="1"/>
  <c r="BP1467" i="1"/>
  <c r="BX1469" i="1"/>
  <c r="BY1469" i="1"/>
  <c r="BY1470" i="1"/>
  <c r="BS1484" i="1"/>
  <c r="BS1488" i="1"/>
  <c r="BY1488" i="1"/>
  <c r="AJ1491" i="1"/>
  <c r="AJ1496" i="1"/>
  <c r="AZ1496" i="1" s="1"/>
  <c r="BV1499" i="1"/>
  <c r="BN1499" i="1"/>
  <c r="BS1499" i="1"/>
  <c r="BZ1499" i="1"/>
  <c r="BR1499" i="1"/>
  <c r="BX1499" i="1"/>
  <c r="BP1499" i="1"/>
  <c r="BM1506" i="1"/>
  <c r="AL1506" i="1"/>
  <c r="AJ1506" i="1" s="1"/>
  <c r="BX1511" i="1"/>
  <c r="BY1511" i="1"/>
  <c r="BO1511" i="1"/>
  <c r="BM1515" i="1"/>
  <c r="BK1524" i="1"/>
  <c r="BJ1524" i="1"/>
  <c r="BA1524" i="1"/>
  <c r="BI1524" i="1"/>
  <c r="AZ1524" i="1"/>
  <c r="BH1524" i="1"/>
  <c r="BY1527" i="1"/>
  <c r="BK1533" i="1"/>
  <c r="BJ1533" i="1"/>
  <c r="AZ1533" i="1"/>
  <c r="BG1533" i="1"/>
  <c r="BZ1536" i="1"/>
  <c r="BY1536" i="1"/>
  <c r="BM1536" i="1"/>
  <c r="BI1540" i="1"/>
  <c r="AZ1540" i="1"/>
  <c r="BK1540" i="1"/>
  <c r="BJ1540" i="1"/>
  <c r="BA1540" i="1"/>
  <c r="BL1546" i="1"/>
  <c r="BK1546" i="1"/>
  <c r="BH1546" i="1"/>
  <c r="AZ1546" i="1"/>
  <c r="AJ1567" i="1"/>
  <c r="BJ1567" i="1" s="1"/>
  <c r="BY1568" i="1"/>
  <c r="BQ1234" i="1"/>
  <c r="BS1236" i="1"/>
  <c r="BO1240" i="1"/>
  <c r="BQ1242" i="1"/>
  <c r="BS1244" i="1"/>
  <c r="BG1248" i="1"/>
  <c r="BO1248" i="1"/>
  <c r="BQ1250" i="1"/>
  <c r="BS1252" i="1"/>
  <c r="BG1256" i="1"/>
  <c r="BO1256" i="1"/>
  <c r="BQ1258" i="1"/>
  <c r="BS1260" i="1"/>
  <c r="BG1264" i="1"/>
  <c r="BO1264" i="1"/>
  <c r="BQ1266" i="1"/>
  <c r="BS1268" i="1"/>
  <c r="BO1272" i="1"/>
  <c r="BQ1274" i="1"/>
  <c r="BK1276" i="1"/>
  <c r="BS1276" i="1"/>
  <c r="AZ1277" i="1"/>
  <c r="BP1277" i="1"/>
  <c r="BO1280" i="1"/>
  <c r="BQ1282" i="1"/>
  <c r="BY1282" i="1"/>
  <c r="BK1284" i="1"/>
  <c r="BS1284" i="1"/>
  <c r="BP1285" i="1"/>
  <c r="BJ1287" i="1"/>
  <c r="BR1287" i="1"/>
  <c r="BG1288" i="1"/>
  <c r="BO1288" i="1"/>
  <c r="BQ1290" i="1"/>
  <c r="BY1290" i="1"/>
  <c r="BK1292" i="1"/>
  <c r="BS1292" i="1"/>
  <c r="BP1293" i="1"/>
  <c r="BX1293" i="1"/>
  <c r="BJ1295" i="1"/>
  <c r="BR1295" i="1"/>
  <c r="BG1296" i="1"/>
  <c r="BO1296" i="1"/>
  <c r="BQ1298" i="1"/>
  <c r="BY1298" i="1"/>
  <c r="BS1300" i="1"/>
  <c r="BP1301" i="1"/>
  <c r="BX1301" i="1"/>
  <c r="BJ1303" i="1"/>
  <c r="BR1303" i="1"/>
  <c r="BG1304" i="1"/>
  <c r="BO1304" i="1"/>
  <c r="BQ1306" i="1"/>
  <c r="BY1306" i="1"/>
  <c r="BK1308" i="1"/>
  <c r="BS1308" i="1"/>
  <c r="AZ1309" i="1"/>
  <c r="BH1309" i="1"/>
  <c r="BP1309" i="1"/>
  <c r="BX1309" i="1"/>
  <c r="BM1310" i="1"/>
  <c r="BR1311" i="1"/>
  <c r="BO1312" i="1"/>
  <c r="BQ1314" i="1"/>
  <c r="BY1314" i="1"/>
  <c r="BK1316" i="1"/>
  <c r="BS1316" i="1"/>
  <c r="AZ1317" i="1"/>
  <c r="BH1317" i="1"/>
  <c r="BP1317" i="1"/>
  <c r="BX1317" i="1"/>
  <c r="BM1318" i="1"/>
  <c r="BJ1319" i="1"/>
  <c r="BR1319" i="1"/>
  <c r="BG1320" i="1"/>
  <c r="BO1320" i="1"/>
  <c r="BQ1322" i="1"/>
  <c r="BY1322" i="1"/>
  <c r="BN1323" i="1"/>
  <c r="BK1324" i="1"/>
  <c r="BS1324" i="1"/>
  <c r="AZ1325" i="1"/>
  <c r="BH1325" i="1"/>
  <c r="BP1325" i="1"/>
  <c r="BX1325" i="1"/>
  <c r="BM1326" i="1"/>
  <c r="BJ1327" i="1"/>
  <c r="BR1327" i="1"/>
  <c r="BG1328" i="1"/>
  <c r="BQ1330" i="1"/>
  <c r="BY1330" i="1"/>
  <c r="BN1331" i="1"/>
  <c r="BV1331" i="1"/>
  <c r="BK1332" i="1"/>
  <c r="BS1332" i="1"/>
  <c r="BP1333" i="1"/>
  <c r="BX1333" i="1"/>
  <c r="BM1334" i="1"/>
  <c r="BJ1335" i="1"/>
  <c r="BR1335" i="1"/>
  <c r="BG1336" i="1"/>
  <c r="BQ1338" i="1"/>
  <c r="BY1338" i="1"/>
  <c r="BN1339" i="1"/>
  <c r="BK1340" i="1"/>
  <c r="BS1340" i="1"/>
  <c r="AZ1341" i="1"/>
  <c r="BH1341" i="1"/>
  <c r="BP1341" i="1"/>
  <c r="BX1341" i="1"/>
  <c r="BM1342" i="1"/>
  <c r="BJ1343" i="1"/>
  <c r="BR1343" i="1"/>
  <c r="BQ1346" i="1"/>
  <c r="BY1346" i="1"/>
  <c r="BN1347" i="1"/>
  <c r="BK1348" i="1"/>
  <c r="BS1348" i="1"/>
  <c r="AZ1349" i="1"/>
  <c r="BH1349" i="1"/>
  <c r="BP1349" i="1"/>
  <c r="BX1349" i="1"/>
  <c r="BM1350" i="1"/>
  <c r="BJ1351" i="1"/>
  <c r="BR1351" i="1"/>
  <c r="BG1352" i="1"/>
  <c r="BQ1354" i="1"/>
  <c r="BY1354" i="1"/>
  <c r="BN1355" i="1"/>
  <c r="BK1356" i="1"/>
  <c r="BS1356" i="1"/>
  <c r="AZ1357" i="1"/>
  <c r="BH1357" i="1"/>
  <c r="BP1357" i="1"/>
  <c r="BX1357" i="1"/>
  <c r="BM1358" i="1"/>
  <c r="BJ1359" i="1"/>
  <c r="BR1359" i="1"/>
  <c r="BQ1362" i="1"/>
  <c r="BY1362" i="1"/>
  <c r="BN1363" i="1"/>
  <c r="BK1364" i="1"/>
  <c r="BS1364" i="1"/>
  <c r="AZ1365" i="1"/>
  <c r="BH1365" i="1"/>
  <c r="BP1365" i="1"/>
  <c r="BX1365" i="1"/>
  <c r="BM1366" i="1"/>
  <c r="BJ1367" i="1"/>
  <c r="BR1367" i="1"/>
  <c r="BZ1367" i="1"/>
  <c r="BG1368" i="1"/>
  <c r="BL1369" i="1"/>
  <c r="BN1370" i="1"/>
  <c r="BT1371" i="1"/>
  <c r="BM1372" i="1"/>
  <c r="BX1372" i="1"/>
  <c r="BP1373" i="1"/>
  <c r="AJ1374" i="1"/>
  <c r="BJ1374" i="1" s="1"/>
  <c r="BP1374" i="1"/>
  <c r="BV1374" i="1"/>
  <c r="BN1374" i="1"/>
  <c r="BP1375" i="1"/>
  <c r="BZ1377" i="1"/>
  <c r="BA1378" i="1"/>
  <c r="BI1378" i="1"/>
  <c r="BP1379" i="1"/>
  <c r="BZ1379" i="1"/>
  <c r="BA1380" i="1"/>
  <c r="BI1380" i="1"/>
  <c r="BN1381" i="1"/>
  <c r="BT1382" i="1"/>
  <c r="BN1383" i="1"/>
  <c r="BX1383" i="1"/>
  <c r="BT1384" i="1"/>
  <c r="BS1385" i="1"/>
  <c r="BN1387" i="1"/>
  <c r="BZ1387" i="1"/>
  <c r="BK1388" i="1"/>
  <c r="BX1388" i="1"/>
  <c r="BH1389" i="1"/>
  <c r="BX1391" i="1"/>
  <c r="BT1391" i="1"/>
  <c r="BZ1392" i="1"/>
  <c r="BS1392" i="1"/>
  <c r="BN1394" i="1"/>
  <c r="BY1394" i="1"/>
  <c r="BX1395" i="1"/>
  <c r="BY1396" i="1"/>
  <c r="BM1396" i="1"/>
  <c r="BO1397" i="1"/>
  <c r="BT1398" i="1"/>
  <c r="BX1399" i="1"/>
  <c r="BI1400" i="1"/>
  <c r="BP1402" i="1"/>
  <c r="BR1403" i="1"/>
  <c r="BG1404" i="1"/>
  <c r="BQ1404" i="1"/>
  <c r="BI1404" i="1"/>
  <c r="BA1404" i="1"/>
  <c r="BP1404" i="1"/>
  <c r="BH1404" i="1"/>
  <c r="AZ1404" i="1"/>
  <c r="BN1404" i="1"/>
  <c r="BT1404" i="1"/>
  <c r="BL1404" i="1"/>
  <c r="BX1405" i="1"/>
  <c r="BM1406" i="1"/>
  <c r="BS1408" i="1"/>
  <c r="BX1410" i="1"/>
  <c r="BY1411" i="1"/>
  <c r="BM1411" i="1"/>
  <c r="BR1412" i="1"/>
  <c r="BR1413" i="1"/>
  <c r="BZ1414" i="1"/>
  <c r="BX1414" i="1"/>
  <c r="BS1414" i="1"/>
  <c r="BK1414" i="1"/>
  <c r="BR1414" i="1"/>
  <c r="BJ1414" i="1"/>
  <c r="BP1414" i="1"/>
  <c r="BH1414" i="1"/>
  <c r="AZ1414" i="1"/>
  <c r="BV1414" i="1"/>
  <c r="BN1414" i="1"/>
  <c r="BN1416" i="1"/>
  <c r="BS1417" i="1"/>
  <c r="BL1421" i="1"/>
  <c r="AJ1422" i="1"/>
  <c r="BG1422" i="1" s="1"/>
  <c r="BQ1422" i="1"/>
  <c r="BU1424" i="1"/>
  <c r="BV1424" i="1" s="1"/>
  <c r="BM1424" i="1"/>
  <c r="BT1424" i="1"/>
  <c r="BR1424" i="1"/>
  <c r="BP1424" i="1"/>
  <c r="BM1426" i="1"/>
  <c r="AJ1428" i="1"/>
  <c r="BJ1429" i="1"/>
  <c r="BU1430" i="1"/>
  <c r="BV1430" i="1" s="1"/>
  <c r="BM1430" i="1"/>
  <c r="BS1430" i="1"/>
  <c r="BK1430" i="1"/>
  <c r="BR1430" i="1"/>
  <c r="BJ1430" i="1"/>
  <c r="BP1430" i="1"/>
  <c r="BH1430" i="1"/>
  <c r="AZ1430" i="1"/>
  <c r="BN1430" i="1"/>
  <c r="BJ1435" i="1"/>
  <c r="BS1436" i="1"/>
  <c r="BK1436" i="1"/>
  <c r="BQ1436" i="1"/>
  <c r="BI1436" i="1"/>
  <c r="BA1436" i="1"/>
  <c r="BP1436" i="1"/>
  <c r="BH1436" i="1"/>
  <c r="AZ1436" i="1"/>
  <c r="BV1436" i="1"/>
  <c r="BN1436" i="1"/>
  <c r="BT1436" i="1"/>
  <c r="BL1436" i="1"/>
  <c r="BX1437" i="1"/>
  <c r="BY1437" i="1"/>
  <c r="BO1437" i="1"/>
  <c r="BZ1438" i="1"/>
  <c r="BG1438" i="1"/>
  <c r="AJ1439" i="1"/>
  <c r="BS1441" i="1"/>
  <c r="BP1443" i="1"/>
  <c r="BG1444" i="1"/>
  <c r="AJ1447" i="1"/>
  <c r="BV1448" i="1"/>
  <c r="AJ1452" i="1"/>
  <c r="BJ1452" i="1" s="1"/>
  <c r="BG1453" i="1"/>
  <c r="BI1455" i="1"/>
  <c r="BX1461" i="1"/>
  <c r="BY1461" i="1"/>
  <c r="BY1462" i="1"/>
  <c r="BS1468" i="1"/>
  <c r="BP1469" i="1"/>
  <c r="BH1469" i="1"/>
  <c r="AZ1469" i="1"/>
  <c r="BN1469" i="1"/>
  <c r="BU1469" i="1"/>
  <c r="BV1469" i="1" s="1"/>
  <c r="BM1469" i="1"/>
  <c r="BT1469" i="1"/>
  <c r="BL1469" i="1"/>
  <c r="BS1469" i="1"/>
  <c r="BK1469" i="1"/>
  <c r="BQ1469" i="1"/>
  <c r="BI1469" i="1"/>
  <c r="BA1469" i="1"/>
  <c r="BU1470" i="1"/>
  <c r="BV1470" i="1" s="1"/>
  <c r="BM1470" i="1"/>
  <c r="BS1470" i="1"/>
  <c r="BR1470" i="1"/>
  <c r="BQ1470" i="1"/>
  <c r="BP1470" i="1"/>
  <c r="BN1470" i="1"/>
  <c r="BA1472" i="1"/>
  <c r="BZ1473" i="1"/>
  <c r="BY1473" i="1"/>
  <c r="BX1473" i="1"/>
  <c r="BV1473" i="1"/>
  <c r="BS1473" i="1"/>
  <c r="BM1476" i="1"/>
  <c r="AN1476" i="1"/>
  <c r="AJ1476" i="1" s="1"/>
  <c r="BG1477" i="1"/>
  <c r="BJ1479" i="1"/>
  <c r="BL1479" i="1"/>
  <c r="BV1488" i="1"/>
  <c r="AJ1489" i="1"/>
  <c r="BG1489" i="1" s="1"/>
  <c r="BM1490" i="1"/>
  <c r="AL1490" i="1"/>
  <c r="AJ1490" i="1" s="1"/>
  <c r="BP1493" i="1"/>
  <c r="BH1493" i="1"/>
  <c r="AZ1493" i="1"/>
  <c r="BN1493" i="1"/>
  <c r="BU1493" i="1"/>
  <c r="BV1493" i="1" s="1"/>
  <c r="BM1493" i="1"/>
  <c r="BT1493" i="1"/>
  <c r="BL1493" i="1"/>
  <c r="BS1493" i="1"/>
  <c r="BK1493" i="1"/>
  <c r="BR1493" i="1"/>
  <c r="BJ1493" i="1"/>
  <c r="BQ1493" i="1"/>
  <c r="BI1493" i="1"/>
  <c r="BA1493" i="1"/>
  <c r="BT1499" i="1"/>
  <c r="AJ1501" i="1"/>
  <c r="AZ1501" i="1" s="1"/>
  <c r="BX1506" i="1"/>
  <c r="BS1508" i="1"/>
  <c r="BY1508" i="1"/>
  <c r="BX1508" i="1"/>
  <c r="BM1508" i="1"/>
  <c r="BV1508" i="1"/>
  <c r="AJ1518" i="1"/>
  <c r="BG1518" i="1" s="1"/>
  <c r="BM1518" i="1"/>
  <c r="AJ1522" i="1"/>
  <c r="BL1522" i="1" s="1"/>
  <c r="BL1526" i="1"/>
  <c r="BG1526" i="1"/>
  <c r="BH1534" i="1"/>
  <c r="BL1535" i="1"/>
  <c r="BG1541" i="1"/>
  <c r="AJ1545" i="1"/>
  <c r="BX1550" i="1"/>
  <c r="AJ1559" i="1"/>
  <c r="BA1559" i="1" s="1"/>
  <c r="BY1560" i="1"/>
  <c r="BH1582" i="1"/>
  <c r="BG1582" i="1"/>
  <c r="BK1595" i="1"/>
  <c r="BH1595" i="1"/>
  <c r="BL1595" i="1"/>
  <c r="BA1595" i="1"/>
  <c r="BI1595" i="1"/>
  <c r="AZ1595" i="1"/>
  <c r="BV1318" i="1"/>
  <c r="BV1326" i="1"/>
  <c r="BV1334" i="1"/>
  <c r="BG1339" i="1"/>
  <c r="BV1342" i="1"/>
  <c r="BG1347" i="1"/>
  <c r="BV1350" i="1"/>
  <c r="BV1358" i="1"/>
  <c r="BG1363" i="1"/>
  <c r="BV1366" i="1"/>
  <c r="BN1369" i="1"/>
  <c r="BU1369" i="1"/>
  <c r="BV1369" i="1" s="1"/>
  <c r="BM1369" i="1"/>
  <c r="BZ1370" i="1"/>
  <c r="BO1370" i="1"/>
  <c r="BY1370" i="1"/>
  <c r="BG1375" i="1"/>
  <c r="BQ1375" i="1"/>
  <c r="AJ1376" i="1"/>
  <c r="BI1376" i="1" s="1"/>
  <c r="BR1376" i="1"/>
  <c r="BP1376" i="1"/>
  <c r="BO1383" i="1"/>
  <c r="BY1383" i="1"/>
  <c r="BY1389" i="1"/>
  <c r="AZ1389" i="1"/>
  <c r="BV1389" i="1"/>
  <c r="BN1389" i="1"/>
  <c r="BS1389" i="1"/>
  <c r="BQ1389" i="1"/>
  <c r="BS1390" i="1"/>
  <c r="BP1390" i="1"/>
  <c r="BV1390" i="1"/>
  <c r="BN1390" i="1"/>
  <c r="BT1392" i="1"/>
  <c r="BP1394" i="1"/>
  <c r="BO1399" i="1"/>
  <c r="BA1400" i="1"/>
  <c r="BQ1402" i="1"/>
  <c r="BX1404" i="1"/>
  <c r="BZ1404" i="1"/>
  <c r="AZ1405" i="1"/>
  <c r="BJ1405" i="1"/>
  <c r="BZ1405" i="1"/>
  <c r="BZ1408" i="1"/>
  <c r="BZ1409" i="1"/>
  <c r="BY1409" i="1"/>
  <c r="BX1409" i="1"/>
  <c r="BS1412" i="1"/>
  <c r="AJ1416" i="1"/>
  <c r="BG1416" i="1" s="1"/>
  <c r="BV1418" i="1"/>
  <c r="BN1418" i="1"/>
  <c r="BZ1418" i="1"/>
  <c r="BT1419" i="1"/>
  <c r="BS1419" i="1"/>
  <c r="BQ1419" i="1"/>
  <c r="BY1420" i="1"/>
  <c r="BM1420" i="1"/>
  <c r="BT1422" i="1"/>
  <c r="BY1424" i="1"/>
  <c r="BQ1428" i="1"/>
  <c r="BI1428" i="1"/>
  <c r="BA1428" i="1"/>
  <c r="BP1428" i="1"/>
  <c r="BH1428" i="1"/>
  <c r="AZ1428" i="1"/>
  <c r="BV1428" i="1"/>
  <c r="BN1428" i="1"/>
  <c r="BT1428" i="1"/>
  <c r="BL1428" i="1"/>
  <c r="BT1434" i="1"/>
  <c r="BR1437" i="1"/>
  <c r="BY1442" i="1"/>
  <c r="BQ1442" i="1"/>
  <c r="BV1442" i="1"/>
  <c r="BN1442" i="1"/>
  <c r="BZ1442" i="1"/>
  <c r="BX1444" i="1"/>
  <c r="BJ1444" i="1"/>
  <c r="AJ1445" i="1"/>
  <c r="BG1445" i="1" s="1"/>
  <c r="AJ1446" i="1"/>
  <c r="BG1446" i="1" s="1"/>
  <c r="BL1449" i="1"/>
  <c r="BJ1449" i="1"/>
  <c r="BI1449" i="1"/>
  <c r="BA1449" i="1"/>
  <c r="BH1449" i="1"/>
  <c r="AZ1449" i="1"/>
  <c r="BP1450" i="1"/>
  <c r="BV1451" i="1"/>
  <c r="BN1451" i="1"/>
  <c r="BT1451" i="1"/>
  <c r="BS1451" i="1"/>
  <c r="BZ1451" i="1"/>
  <c r="BR1451" i="1"/>
  <c r="BZ1454" i="1"/>
  <c r="BL1454" i="1"/>
  <c r="BP1461" i="1"/>
  <c r="BN1461" i="1"/>
  <c r="BU1461" i="1"/>
  <c r="BV1461" i="1" s="1"/>
  <c r="BM1461" i="1"/>
  <c r="BT1461" i="1"/>
  <c r="BS1461" i="1"/>
  <c r="BQ1461" i="1"/>
  <c r="BU1462" i="1"/>
  <c r="BV1462" i="1" s="1"/>
  <c r="BM1462" i="1"/>
  <c r="BS1462" i="1"/>
  <c r="BK1462" i="1"/>
  <c r="BR1462" i="1"/>
  <c r="BJ1462" i="1"/>
  <c r="BQ1462" i="1"/>
  <c r="BI1462" i="1"/>
  <c r="BA1462" i="1"/>
  <c r="BP1462" i="1"/>
  <c r="BH1462" i="1"/>
  <c r="AZ1462" i="1"/>
  <c r="BN1462" i="1"/>
  <c r="AJ1471" i="1"/>
  <c r="BH1471" i="1" s="1"/>
  <c r="AJ1475" i="1"/>
  <c r="BI1475" i="1" s="1"/>
  <c r="BK1480" i="1"/>
  <c r="BI1480" i="1"/>
  <c r="BA1480" i="1"/>
  <c r="BV1483" i="1"/>
  <c r="BN1483" i="1"/>
  <c r="BT1483" i="1"/>
  <c r="BS1483" i="1"/>
  <c r="BZ1483" i="1"/>
  <c r="BR1483" i="1"/>
  <c r="BX1483" i="1"/>
  <c r="BP1483" i="1"/>
  <c r="BX1493" i="1"/>
  <c r="BZ1493" i="1"/>
  <c r="BY1493" i="1"/>
  <c r="AJ1494" i="1"/>
  <c r="BL1494" i="1" s="1"/>
  <c r="BS1497" i="1"/>
  <c r="BM1500" i="1"/>
  <c r="AN1500" i="1"/>
  <c r="AJ1500" i="1" s="1"/>
  <c r="BJ1503" i="1"/>
  <c r="BL1503" i="1"/>
  <c r="BL1511" i="1"/>
  <c r="BG1511" i="1"/>
  <c r="AL1515" i="1"/>
  <c r="AJ1515" i="1" s="1"/>
  <c r="BJ1515" i="1" s="1"/>
  <c r="BX1515" i="1"/>
  <c r="BS1518" i="1"/>
  <c r="BJ1525" i="1"/>
  <c r="AZ1525" i="1"/>
  <c r="BL1531" i="1"/>
  <c r="BK1531" i="1"/>
  <c r="BA1531" i="1"/>
  <c r="BI1531" i="1"/>
  <c r="AZ1531" i="1"/>
  <c r="BH1531" i="1"/>
  <c r="BG1214" i="1"/>
  <c r="BK1218" i="1"/>
  <c r="BK1226" i="1"/>
  <c r="BG1230" i="1"/>
  <c r="BK1234" i="1"/>
  <c r="BM1236" i="1"/>
  <c r="BA1240" i="1"/>
  <c r="BQ1240" i="1"/>
  <c r="BK1242" i="1"/>
  <c r="BM1244" i="1"/>
  <c r="BA1248" i="1"/>
  <c r="BI1248" i="1"/>
  <c r="BY1248" i="1"/>
  <c r="BM1252" i="1"/>
  <c r="BA1256" i="1"/>
  <c r="BI1256" i="1"/>
  <c r="BK1258" i="1"/>
  <c r="BM1260" i="1"/>
  <c r="BG1262" i="1"/>
  <c r="BM1268" i="1"/>
  <c r="BG1270" i="1"/>
  <c r="BK1274" i="1"/>
  <c r="BX1275" i="1"/>
  <c r="BM1276" i="1"/>
  <c r="BR1277" i="1"/>
  <c r="BG1278" i="1"/>
  <c r="BX1283" i="1"/>
  <c r="BM1284" i="1"/>
  <c r="BR1285" i="1"/>
  <c r="BG1286" i="1"/>
  <c r="BL1287" i="1"/>
  <c r="BT1287" i="1"/>
  <c r="BA1288" i="1"/>
  <c r="BI1288" i="1"/>
  <c r="BX1291" i="1"/>
  <c r="BM1292" i="1"/>
  <c r="BR1293" i="1"/>
  <c r="BG1294" i="1"/>
  <c r="BL1295" i="1"/>
  <c r="BT1295" i="1"/>
  <c r="BA1296" i="1"/>
  <c r="BI1296" i="1"/>
  <c r="BX1299" i="1"/>
  <c r="BM1300" i="1"/>
  <c r="BJ1301" i="1"/>
  <c r="BR1301" i="1"/>
  <c r="BG1302" i="1"/>
  <c r="BL1303" i="1"/>
  <c r="BT1303" i="1"/>
  <c r="BA1304" i="1"/>
  <c r="BI1304" i="1"/>
  <c r="BX1307" i="1"/>
  <c r="BM1308" i="1"/>
  <c r="BJ1309" i="1"/>
  <c r="BR1309" i="1"/>
  <c r="BG1310" i="1"/>
  <c r="BT1311" i="1"/>
  <c r="BX1315" i="1"/>
  <c r="BM1316" i="1"/>
  <c r="BJ1317" i="1"/>
  <c r="BR1317" i="1"/>
  <c r="BG1318" i="1"/>
  <c r="BL1319" i="1"/>
  <c r="BT1319" i="1"/>
  <c r="BI1320" i="1"/>
  <c r="BQ1320" i="1"/>
  <c r="AZ1323" i="1"/>
  <c r="BP1323" i="1"/>
  <c r="BX1323" i="1"/>
  <c r="BM1324" i="1"/>
  <c r="BJ1325" i="1"/>
  <c r="BR1325" i="1"/>
  <c r="BG1326" i="1"/>
  <c r="BL1327" i="1"/>
  <c r="BT1327" i="1"/>
  <c r="BY1328" i="1"/>
  <c r="BH1331" i="1"/>
  <c r="BP1331" i="1"/>
  <c r="BX1331" i="1"/>
  <c r="BM1332" i="1"/>
  <c r="BR1333" i="1"/>
  <c r="BG1334" i="1"/>
  <c r="BL1335" i="1"/>
  <c r="BT1335" i="1"/>
  <c r="BY1336" i="1"/>
  <c r="AZ1339" i="1"/>
  <c r="BH1339" i="1"/>
  <c r="BP1339" i="1"/>
  <c r="BX1339" i="1"/>
  <c r="BM1340" i="1"/>
  <c r="BJ1341" i="1"/>
  <c r="BR1341" i="1"/>
  <c r="BG1342" i="1"/>
  <c r="BL1343" i="1"/>
  <c r="BT1343" i="1"/>
  <c r="BY1344" i="1"/>
  <c r="AZ1347" i="1"/>
  <c r="BH1347" i="1"/>
  <c r="BP1347" i="1"/>
  <c r="BX1347" i="1"/>
  <c r="BM1348" i="1"/>
  <c r="BJ1349" i="1"/>
  <c r="BR1349" i="1"/>
  <c r="BG1350" i="1"/>
  <c r="BL1351" i="1"/>
  <c r="BT1351" i="1"/>
  <c r="BY1352" i="1"/>
  <c r="AZ1355" i="1"/>
  <c r="BP1355" i="1"/>
  <c r="BX1355" i="1"/>
  <c r="BM1356" i="1"/>
  <c r="BJ1357" i="1"/>
  <c r="BR1357" i="1"/>
  <c r="BG1358" i="1"/>
  <c r="BO1358" i="1"/>
  <c r="BL1359" i="1"/>
  <c r="BT1359" i="1"/>
  <c r="BY1360" i="1"/>
  <c r="AZ1363" i="1"/>
  <c r="BP1363" i="1"/>
  <c r="BX1363" i="1"/>
  <c r="BM1364" i="1"/>
  <c r="BJ1365" i="1"/>
  <c r="BR1365" i="1"/>
  <c r="BG1366" i="1"/>
  <c r="BO1366" i="1"/>
  <c r="BL1367" i="1"/>
  <c r="BT1367" i="1"/>
  <c r="BY1368" i="1"/>
  <c r="BO1369" i="1"/>
  <c r="BX1369" i="1"/>
  <c r="BP1370" i="1"/>
  <c r="BV1371" i="1"/>
  <c r="BP1372" i="1"/>
  <c r="BY1373" i="1"/>
  <c r="BH1373" i="1"/>
  <c r="BT1373" i="1"/>
  <c r="BO1374" i="1"/>
  <c r="AZ1375" i="1"/>
  <c r="BH1375" i="1"/>
  <c r="BR1375" i="1"/>
  <c r="BN1376" i="1"/>
  <c r="BO1377" i="1"/>
  <c r="BS1377" i="1"/>
  <c r="BT1378" i="1"/>
  <c r="BL1378" i="1"/>
  <c r="BR1378" i="1"/>
  <c r="BJ1378" i="1"/>
  <c r="BK1380" i="1"/>
  <c r="BV1380" i="1"/>
  <c r="BN1380" i="1"/>
  <c r="BT1380" i="1"/>
  <c r="BL1380" i="1"/>
  <c r="BP1381" i="1"/>
  <c r="AJ1382" i="1"/>
  <c r="BL1382" i="1" s="1"/>
  <c r="BP1382" i="1"/>
  <c r="BV1382" i="1"/>
  <c r="BN1382" i="1"/>
  <c r="BP1383" i="1"/>
  <c r="BU1384" i="1"/>
  <c r="BV1384" i="1" s="1"/>
  <c r="BM1384" i="1"/>
  <c r="BR1384" i="1"/>
  <c r="BP1384" i="1"/>
  <c r="BV1385" i="1"/>
  <c r="BZ1386" i="1"/>
  <c r="BS1386" i="1"/>
  <c r="BR1387" i="1"/>
  <c r="BO1388" i="1"/>
  <c r="BP1391" i="1"/>
  <c r="BU1391" i="1"/>
  <c r="BV1391" i="1" s="1"/>
  <c r="BM1391" i="1"/>
  <c r="BS1391" i="1"/>
  <c r="BZ1393" i="1"/>
  <c r="BQ1394" i="1"/>
  <c r="BP1395" i="1"/>
  <c r="BR1396" i="1"/>
  <c r="BZ1398" i="1"/>
  <c r="BX1398" i="1"/>
  <c r="BG1398" i="1"/>
  <c r="BS1398" i="1"/>
  <c r="BK1398" i="1"/>
  <c r="BR1398" i="1"/>
  <c r="BJ1398" i="1"/>
  <c r="BP1398" i="1"/>
  <c r="BH1398" i="1"/>
  <c r="AZ1398" i="1"/>
  <c r="BV1398" i="1"/>
  <c r="BN1398" i="1"/>
  <c r="BZ1399" i="1"/>
  <c r="BN1400" i="1"/>
  <c r="BS1401" i="1"/>
  <c r="BK1404" i="1"/>
  <c r="BL1405" i="1"/>
  <c r="AJ1406" i="1"/>
  <c r="BG1406" i="1" s="1"/>
  <c r="BQ1406" i="1"/>
  <c r="BU1408" i="1"/>
  <c r="BV1408" i="1" s="1"/>
  <c r="BM1408" i="1"/>
  <c r="BT1408" i="1"/>
  <c r="BR1408" i="1"/>
  <c r="BP1408" i="1"/>
  <c r="BM1410" i="1"/>
  <c r="AJ1412" i="1"/>
  <c r="BG1412" i="1" s="1"/>
  <c r="BN1413" i="1"/>
  <c r="BU1413" i="1"/>
  <c r="BV1413" i="1" s="1"/>
  <c r="BM1413" i="1"/>
  <c r="BS1413" i="1"/>
  <c r="BK1413" i="1"/>
  <c r="BQ1413" i="1"/>
  <c r="BI1413" i="1"/>
  <c r="BA1413" i="1"/>
  <c r="BA1414" i="1"/>
  <c r="BL1414" i="1"/>
  <c r="AJ1415" i="1"/>
  <c r="BQ1416" i="1"/>
  <c r="BT1418" i="1"/>
  <c r="BX1419" i="1"/>
  <c r="BO1420" i="1"/>
  <c r="BP1421" i="1"/>
  <c r="BO1423" i="1"/>
  <c r="BY1423" i="1"/>
  <c r="BX1428" i="1"/>
  <c r="BJ1428" i="1"/>
  <c r="BZ1428" i="1"/>
  <c r="BX1429" i="1"/>
  <c r="BY1429" i="1"/>
  <c r="BO1429" i="1"/>
  <c r="BZ1430" i="1"/>
  <c r="BG1430" i="1"/>
  <c r="AJ1431" i="1"/>
  <c r="BS1433" i="1"/>
  <c r="BP1435" i="1"/>
  <c r="BG1436" i="1"/>
  <c r="BL1438" i="1"/>
  <c r="BV1441" i="1"/>
  <c r="AJ1448" i="1"/>
  <c r="BG1448" i="1" s="1"/>
  <c r="BY1448" i="1"/>
  <c r="BM1450" i="1"/>
  <c r="AL1450" i="1"/>
  <c r="AJ1450" i="1" s="1"/>
  <c r="BM1451" i="1"/>
  <c r="BX1452" i="1"/>
  <c r="BR1452" i="1"/>
  <c r="BA1455" i="1"/>
  <c r="BX1458" i="1"/>
  <c r="BQ1459" i="1"/>
  <c r="BZ1460" i="1"/>
  <c r="BZ1461" i="1"/>
  <c r="AJ1463" i="1"/>
  <c r="BZ1465" i="1"/>
  <c r="BY1465" i="1"/>
  <c r="BX1465" i="1"/>
  <c r="AJ1470" i="1"/>
  <c r="BL1470" i="1" s="1"/>
  <c r="AJ1473" i="1"/>
  <c r="BM1474" i="1"/>
  <c r="AL1474" i="1"/>
  <c r="AJ1474" i="1" s="1"/>
  <c r="BP1477" i="1"/>
  <c r="BH1477" i="1"/>
  <c r="AZ1477" i="1"/>
  <c r="BN1477" i="1"/>
  <c r="BU1477" i="1"/>
  <c r="BV1477" i="1" s="1"/>
  <c r="BM1477" i="1"/>
  <c r="BT1477" i="1"/>
  <c r="BL1477" i="1"/>
  <c r="BS1477" i="1"/>
  <c r="BK1477" i="1"/>
  <c r="BR1477" i="1"/>
  <c r="BJ1477" i="1"/>
  <c r="BQ1477" i="1"/>
  <c r="BI1477" i="1"/>
  <c r="BA1477" i="1"/>
  <c r="BQ1483" i="1"/>
  <c r="AJ1485" i="1"/>
  <c r="BG1485" i="1" s="1"/>
  <c r="BS1492" i="1"/>
  <c r="BS1496" i="1"/>
  <c r="BY1496" i="1"/>
  <c r="AJ1499" i="1"/>
  <c r="BA1499" i="1" s="1"/>
  <c r="AJ1504" i="1"/>
  <c r="BX1512" i="1"/>
  <c r="BZ1512" i="1"/>
  <c r="BY1512" i="1"/>
  <c r="BX1518" i="1"/>
  <c r="BZ1520" i="1"/>
  <c r="BZ1521" i="1"/>
  <c r="BY1521" i="1"/>
  <c r="BY1523" i="1"/>
  <c r="BX1523" i="1"/>
  <c r="BM1523" i="1"/>
  <c r="BV1523" i="1"/>
  <c r="BX1524" i="1"/>
  <c r="BM1528" i="1"/>
  <c r="BX1530" i="1"/>
  <c r="AM1530" i="1"/>
  <c r="AJ1530" i="1" s="1"/>
  <c r="BL1530" i="1" s="1"/>
  <c r="BZ1533" i="1"/>
  <c r="BH1540" i="1"/>
  <c r="BL1583" i="1"/>
  <c r="AZ1583" i="1"/>
  <c r="BJ1583" i="1"/>
  <c r="BH1583" i="1"/>
  <c r="BJ1591" i="1"/>
  <c r="BH1591" i="1"/>
  <c r="AZ1591" i="1"/>
  <c r="BL1591" i="1"/>
  <c r="BX1366" i="1"/>
  <c r="BG1369" i="1"/>
  <c r="BP1369" i="1"/>
  <c r="BG1370" i="1"/>
  <c r="BQ1370" i="1"/>
  <c r="BM1382" i="1"/>
  <c r="BG1383" i="1"/>
  <c r="BQ1383" i="1"/>
  <c r="AJ1384" i="1"/>
  <c r="BH1384" i="1" s="1"/>
  <c r="BM1390" i="1"/>
  <c r="BU1392" i="1"/>
  <c r="BV1392" i="1" s="1"/>
  <c r="BM1392" i="1"/>
  <c r="BR1392" i="1"/>
  <c r="BP1392" i="1"/>
  <c r="BS1394" i="1"/>
  <c r="BV1402" i="1"/>
  <c r="BN1402" i="1"/>
  <c r="BZ1402" i="1"/>
  <c r="BT1403" i="1"/>
  <c r="BS1403" i="1"/>
  <c r="BQ1403" i="1"/>
  <c r="BY1404" i="1"/>
  <c r="BM1404" i="1"/>
  <c r="BY1408" i="1"/>
  <c r="BP1410" i="1"/>
  <c r="BQ1412" i="1"/>
  <c r="BP1412" i="1"/>
  <c r="BV1412" i="1"/>
  <c r="BN1412" i="1"/>
  <c r="BT1412" i="1"/>
  <c r="BZ1422" i="1"/>
  <c r="BX1422" i="1"/>
  <c r="BS1422" i="1"/>
  <c r="BK1422" i="1"/>
  <c r="BR1422" i="1"/>
  <c r="BP1422" i="1"/>
  <c r="BV1422" i="1"/>
  <c r="BN1422" i="1"/>
  <c r="BS1425" i="1"/>
  <c r="BY1434" i="1"/>
  <c r="BQ1434" i="1"/>
  <c r="BV1434" i="1"/>
  <c r="BN1434" i="1"/>
  <c r="BZ1434" i="1"/>
  <c r="BL1435" i="1"/>
  <c r="BK1435" i="1"/>
  <c r="BX1436" i="1"/>
  <c r="AJ1437" i="1"/>
  <c r="BH1437" i="1" s="1"/>
  <c r="BP1437" i="1"/>
  <c r="BN1437" i="1"/>
  <c r="BU1437" i="1"/>
  <c r="BV1437" i="1" s="1"/>
  <c r="BM1437" i="1"/>
  <c r="BS1437" i="1"/>
  <c r="BQ1437" i="1"/>
  <c r="BY1444" i="1"/>
  <c r="BO1444" i="1"/>
  <c r="BX1453" i="1"/>
  <c r="BY1453" i="1"/>
  <c r="BR1453" i="1"/>
  <c r="BT1454" i="1"/>
  <c r="BL1459" i="1"/>
  <c r="BK1459" i="1"/>
  <c r="BJ1459" i="1"/>
  <c r="BX1477" i="1"/>
  <c r="BZ1477" i="1"/>
  <c r="BY1477" i="1"/>
  <c r="BM1484" i="1"/>
  <c r="AN1484" i="1"/>
  <c r="AJ1484" i="1" s="1"/>
  <c r="BJ1484" i="1" s="1"/>
  <c r="BJ1487" i="1"/>
  <c r="BL1487" i="1"/>
  <c r="BL1497" i="1"/>
  <c r="BJ1497" i="1"/>
  <c r="BI1497" i="1"/>
  <c r="BA1497" i="1"/>
  <c r="BH1497" i="1"/>
  <c r="AZ1497" i="1"/>
  <c r="BM1498" i="1"/>
  <c r="AL1498" i="1"/>
  <c r="AJ1498" i="1" s="1"/>
  <c r="BJ1498" i="1" s="1"/>
  <c r="BP1501" i="1"/>
  <c r="BN1501" i="1"/>
  <c r="BU1501" i="1"/>
  <c r="BV1501" i="1" s="1"/>
  <c r="BM1501" i="1"/>
  <c r="BT1501" i="1"/>
  <c r="BS1501" i="1"/>
  <c r="BR1501" i="1"/>
  <c r="BQ1501" i="1"/>
  <c r="BZ1507" i="1"/>
  <c r="BX1507" i="1"/>
  <c r="BN1507" i="1"/>
  <c r="BT1507" i="1"/>
  <c r="BQ1507" i="1"/>
  <c r="BI1508" i="1"/>
  <c r="AZ1508" i="1"/>
  <c r="BK1508" i="1"/>
  <c r="BJ1508" i="1"/>
  <c r="BA1508" i="1"/>
  <c r="BL1514" i="1"/>
  <c r="BK1514" i="1"/>
  <c r="BH1514" i="1"/>
  <c r="AZ1514" i="1"/>
  <c r="BH1519" i="1"/>
  <c r="BY1543" i="1"/>
  <c r="BO1543" i="1"/>
  <c r="BK1548" i="1"/>
  <c r="BJ1548" i="1"/>
  <c r="BA1548" i="1"/>
  <c r="BI1548" i="1"/>
  <c r="AZ1548" i="1"/>
  <c r="BH1548" i="1"/>
  <c r="BH1571" i="1"/>
  <c r="BL1571" i="1"/>
  <c r="BK1571" i="1"/>
  <c r="BA1571" i="1"/>
  <c r="BI1571" i="1"/>
  <c r="AZ1571" i="1"/>
  <c r="BJ1572" i="1"/>
  <c r="BK1572" i="1"/>
  <c r="BA1572" i="1"/>
  <c r="BI1572" i="1"/>
  <c r="AZ1572" i="1"/>
  <c r="BH1572" i="1"/>
  <c r="BK1614" i="1"/>
  <c r="AZ1614" i="1"/>
  <c r="BH1614" i="1"/>
  <c r="BJ1640" i="1"/>
  <c r="BA1640" i="1"/>
  <c r="BI1640" i="1"/>
  <c r="AZ1640" i="1"/>
  <c r="BH1640" i="1"/>
  <c r="BK1640" i="1"/>
  <c r="BQ1238" i="1"/>
  <c r="BQ1246" i="1"/>
  <c r="BK1248" i="1"/>
  <c r="BQ1254" i="1"/>
  <c r="BG1276" i="1"/>
  <c r="BG1284" i="1"/>
  <c r="BL1285" i="1"/>
  <c r="BN1287" i="1"/>
  <c r="BM1290" i="1"/>
  <c r="BG1292" i="1"/>
  <c r="BN1295" i="1"/>
  <c r="BM1298" i="1"/>
  <c r="BG1300" i="1"/>
  <c r="BN1303" i="1"/>
  <c r="BM1306" i="1"/>
  <c r="BG1308" i="1"/>
  <c r="BL1309" i="1"/>
  <c r="BN1311" i="1"/>
  <c r="BM1314" i="1"/>
  <c r="BG1316" i="1"/>
  <c r="BL1317" i="1"/>
  <c r="BY1318" i="1"/>
  <c r="BN1319" i="1"/>
  <c r="BM1322" i="1"/>
  <c r="BJ1323" i="1"/>
  <c r="BR1323" i="1"/>
  <c r="BG1324" i="1"/>
  <c r="BL1325" i="1"/>
  <c r="BY1326" i="1"/>
  <c r="BN1327" i="1"/>
  <c r="BM1330" i="1"/>
  <c r="BR1331" i="1"/>
  <c r="BG1332" i="1"/>
  <c r="BY1334" i="1"/>
  <c r="BN1335" i="1"/>
  <c r="BM1338" i="1"/>
  <c r="BJ1339" i="1"/>
  <c r="BR1339" i="1"/>
  <c r="BG1340" i="1"/>
  <c r="BL1341" i="1"/>
  <c r="BY1342" i="1"/>
  <c r="BN1343" i="1"/>
  <c r="BM1346" i="1"/>
  <c r="BJ1347" i="1"/>
  <c r="BR1347" i="1"/>
  <c r="BG1348" i="1"/>
  <c r="BL1349" i="1"/>
  <c r="BY1350" i="1"/>
  <c r="BN1351" i="1"/>
  <c r="BM1354" i="1"/>
  <c r="BJ1355" i="1"/>
  <c r="BR1355" i="1"/>
  <c r="BG1356" i="1"/>
  <c r="BL1357" i="1"/>
  <c r="BQ1358" i="1"/>
  <c r="BN1359" i="1"/>
  <c r="BM1362" i="1"/>
  <c r="BJ1363" i="1"/>
  <c r="BR1363" i="1"/>
  <c r="BG1364" i="1"/>
  <c r="BL1365" i="1"/>
  <c r="BI1366" i="1"/>
  <c r="BQ1366" i="1"/>
  <c r="BN1367" i="1"/>
  <c r="AZ1369" i="1"/>
  <c r="BH1369" i="1"/>
  <c r="BQ1369" i="1"/>
  <c r="AZ1370" i="1"/>
  <c r="BH1370" i="1"/>
  <c r="BS1370" i="1"/>
  <c r="BN1371" i="1"/>
  <c r="AZ1372" i="1"/>
  <c r="BH1372" i="1"/>
  <c r="BR1372" i="1"/>
  <c r="BL1373" i="1"/>
  <c r="BX1374" i="1"/>
  <c r="BR1374" i="1"/>
  <c r="BJ1375" i="1"/>
  <c r="BZ1376" i="1"/>
  <c r="BX1376" i="1"/>
  <c r="BQ1376" i="1"/>
  <c r="BZ1378" i="1"/>
  <c r="BO1378" i="1"/>
  <c r="BY1378" i="1"/>
  <c r="BY1379" i="1"/>
  <c r="BO1380" i="1"/>
  <c r="BY1381" i="1"/>
  <c r="BH1381" i="1"/>
  <c r="BT1381" i="1"/>
  <c r="AZ1383" i="1"/>
  <c r="BH1383" i="1"/>
  <c r="BR1383" i="1"/>
  <c r="BN1384" i="1"/>
  <c r="BX1385" i="1"/>
  <c r="BR1388" i="1"/>
  <c r="BO1389" i="1"/>
  <c r="AJ1390" i="1"/>
  <c r="BA1390" i="1" s="1"/>
  <c r="BO1390" i="1"/>
  <c r="AJ1391" i="1"/>
  <c r="BK1391" i="1" s="1"/>
  <c r="BN1391" i="1"/>
  <c r="BZ1391" i="1"/>
  <c r="BS1395" i="1"/>
  <c r="BN1397" i="1"/>
  <c r="BU1397" i="1"/>
  <c r="BV1397" i="1" s="1"/>
  <c r="BM1397" i="1"/>
  <c r="BS1397" i="1"/>
  <c r="BK1397" i="1"/>
  <c r="BQ1397" i="1"/>
  <c r="BI1397" i="1"/>
  <c r="BA1397" i="1"/>
  <c r="AJ1399" i="1"/>
  <c r="BQ1400" i="1"/>
  <c r="BT1402" i="1"/>
  <c r="BX1403" i="1"/>
  <c r="BO1404" i="1"/>
  <c r="BP1405" i="1"/>
  <c r="BY1407" i="1"/>
  <c r="BX1412" i="1"/>
  <c r="BZ1412" i="1"/>
  <c r="BY1413" i="1"/>
  <c r="AZ1413" i="1"/>
  <c r="BJ1413" i="1"/>
  <c r="BZ1413" i="1"/>
  <c r="BZ1416" i="1"/>
  <c r="BZ1417" i="1"/>
  <c r="BY1417" i="1"/>
  <c r="BX1417" i="1"/>
  <c r="BY1418" i="1"/>
  <c r="BN1419" i="1"/>
  <c r="BS1420" i="1"/>
  <c r="AJ1424" i="1"/>
  <c r="BJ1424" i="1" s="1"/>
  <c r="BO1424" i="1"/>
  <c r="BV1426" i="1"/>
  <c r="BN1426" i="1"/>
  <c r="BZ1426" i="1"/>
  <c r="BT1427" i="1"/>
  <c r="BS1427" i="1"/>
  <c r="BQ1427" i="1"/>
  <c r="BY1428" i="1"/>
  <c r="BM1428" i="1"/>
  <c r="BA1430" i="1"/>
  <c r="BL1430" i="1"/>
  <c r="BV1433" i="1"/>
  <c r="BM1436" i="1"/>
  <c r="BZ1437" i="1"/>
  <c r="BZ1439" i="1"/>
  <c r="BX1439" i="1"/>
  <c r="AJ1440" i="1"/>
  <c r="BP1442" i="1"/>
  <c r="BR1444" i="1"/>
  <c r="BZ1446" i="1"/>
  <c r="BZ1448" i="1"/>
  <c r="BY1452" i="1"/>
  <c r="BS1452" i="1"/>
  <c r="BP1453" i="1"/>
  <c r="BH1453" i="1"/>
  <c r="AZ1453" i="1"/>
  <c r="BN1453" i="1"/>
  <c r="BU1453" i="1"/>
  <c r="BV1453" i="1" s="1"/>
  <c r="BM1453" i="1"/>
  <c r="BT1453" i="1"/>
  <c r="BL1453" i="1"/>
  <c r="BS1453" i="1"/>
  <c r="BK1453" i="1"/>
  <c r="BQ1453" i="1"/>
  <c r="BI1453" i="1"/>
  <c r="BA1453" i="1"/>
  <c r="BU1454" i="1"/>
  <c r="BV1454" i="1" s="1"/>
  <c r="BM1454" i="1"/>
  <c r="BS1454" i="1"/>
  <c r="BK1454" i="1"/>
  <c r="BR1454" i="1"/>
  <c r="BQ1454" i="1"/>
  <c r="BI1454" i="1"/>
  <c r="BP1454" i="1"/>
  <c r="BH1454" i="1"/>
  <c r="AZ1454" i="1"/>
  <c r="BN1454" i="1"/>
  <c r="BZ1457" i="1"/>
  <c r="BY1457" i="1"/>
  <c r="BX1457" i="1"/>
  <c r="BS1457" i="1"/>
  <c r="AJ1461" i="1"/>
  <c r="BL1461" i="1" s="1"/>
  <c r="AJ1464" i="1"/>
  <c r="AZ1464" i="1" s="1"/>
  <c r="AJ1465" i="1"/>
  <c r="BG1465" i="1" s="1"/>
  <c r="AJ1468" i="1"/>
  <c r="BJ1468" i="1" s="1"/>
  <c r="BG1469" i="1"/>
  <c r="BS1476" i="1"/>
  <c r="BS1480" i="1"/>
  <c r="BY1480" i="1"/>
  <c r="BL1483" i="1"/>
  <c r="BK1483" i="1"/>
  <c r="BJ1483" i="1"/>
  <c r="BH1483" i="1"/>
  <c r="AZ1483" i="1"/>
  <c r="AJ1488" i="1"/>
  <c r="AZ1488" i="1" s="1"/>
  <c r="BV1491" i="1"/>
  <c r="BN1491" i="1"/>
  <c r="BT1491" i="1"/>
  <c r="BS1491" i="1"/>
  <c r="BZ1491" i="1"/>
  <c r="BR1491" i="1"/>
  <c r="BX1491" i="1"/>
  <c r="BP1491" i="1"/>
  <c r="BX1498" i="1"/>
  <c r="BX1500" i="1"/>
  <c r="BX1501" i="1"/>
  <c r="BZ1501" i="1"/>
  <c r="BY1501" i="1"/>
  <c r="AJ1502" i="1"/>
  <c r="BL1502" i="1" s="1"/>
  <c r="BX1503" i="1"/>
  <c r="BI1503" i="1"/>
  <c r="BZ1504" i="1"/>
  <c r="BG1509" i="1"/>
  <c r="BJ1511" i="1"/>
  <c r="AJ1513" i="1"/>
  <c r="BA1513" i="1" s="1"/>
  <c r="BK1516" i="1"/>
  <c r="BJ1516" i="1"/>
  <c r="BA1516" i="1"/>
  <c r="BI1516" i="1"/>
  <c r="AZ1516" i="1"/>
  <c r="BH1516" i="1"/>
  <c r="AJ1527" i="1"/>
  <c r="BJ1535" i="1"/>
  <c r="BI1535" i="1"/>
  <c r="BA1535" i="1"/>
  <c r="BG1535" i="1"/>
  <c r="BS1540" i="1"/>
  <c r="BY1540" i="1"/>
  <c r="BX1540" i="1"/>
  <c r="BM1540" i="1"/>
  <c r="BV1540" i="1"/>
  <c r="BH1563" i="1"/>
  <c r="BL1563" i="1"/>
  <c r="BK1563" i="1"/>
  <c r="BA1563" i="1"/>
  <c r="BI1563" i="1"/>
  <c r="AZ1563" i="1"/>
  <c r="BJ1564" i="1"/>
  <c r="BK1564" i="1"/>
  <c r="BA1564" i="1"/>
  <c r="BI1564" i="1"/>
  <c r="AZ1564" i="1"/>
  <c r="BH1564" i="1"/>
  <c r="BH1575" i="1"/>
  <c r="BL1575" i="1"/>
  <c r="AZ1575" i="1"/>
  <c r="BJ1575" i="1"/>
  <c r="BK1587" i="1"/>
  <c r="BL1587" i="1"/>
  <c r="BA1587" i="1"/>
  <c r="BI1587" i="1"/>
  <c r="AZ1587" i="1"/>
  <c r="BH1587" i="1"/>
  <c r="BG1287" i="1"/>
  <c r="BG1295" i="1"/>
  <c r="BG1303" i="1"/>
  <c r="BG1319" i="1"/>
  <c r="BK1323" i="1"/>
  <c r="BG1327" i="1"/>
  <c r="BG1335" i="1"/>
  <c r="BK1339" i="1"/>
  <c r="BG1343" i="1"/>
  <c r="BK1347" i="1"/>
  <c r="BG1351" i="1"/>
  <c r="BK1355" i="1"/>
  <c r="BG1359" i="1"/>
  <c r="BG1367" i="1"/>
  <c r="BA1369" i="1"/>
  <c r="BI1369" i="1"/>
  <c r="BR1369" i="1"/>
  <c r="BI1370" i="1"/>
  <c r="BS1373" i="1"/>
  <c r="BK1373" i="1"/>
  <c r="BQ1373" i="1"/>
  <c r="BI1373" i="1"/>
  <c r="BA1373" i="1"/>
  <c r="BU1375" i="1"/>
  <c r="BV1375" i="1" s="1"/>
  <c r="BM1375" i="1"/>
  <c r="BS1375" i="1"/>
  <c r="BK1375" i="1"/>
  <c r="BG1376" i="1"/>
  <c r="BS1376" i="1"/>
  <c r="BP1380" i="1"/>
  <c r="BI1383" i="1"/>
  <c r="BY1385" i="1"/>
  <c r="BP1389" i="1"/>
  <c r="BQ1390" i="1"/>
  <c r="AJ1392" i="1"/>
  <c r="BN1392" i="1"/>
  <c r="BO1394" i="1"/>
  <c r="BV1394" i="1"/>
  <c r="BQ1396" i="1"/>
  <c r="BI1396" i="1"/>
  <c r="BA1396" i="1"/>
  <c r="BP1396" i="1"/>
  <c r="BH1396" i="1"/>
  <c r="AZ1396" i="1"/>
  <c r="BV1396" i="1"/>
  <c r="BN1396" i="1"/>
  <c r="BT1396" i="1"/>
  <c r="BL1396" i="1"/>
  <c r="BO1402" i="1"/>
  <c r="BX1402" i="1"/>
  <c r="BY1403" i="1"/>
  <c r="BZ1403" i="1"/>
  <c r="BR1404" i="1"/>
  <c r="BR1405" i="1"/>
  <c r="BZ1406" i="1"/>
  <c r="BX1406" i="1"/>
  <c r="BS1406" i="1"/>
  <c r="BK1406" i="1"/>
  <c r="BR1406" i="1"/>
  <c r="BJ1406" i="1"/>
  <c r="BP1406" i="1"/>
  <c r="BH1406" i="1"/>
  <c r="AZ1406" i="1"/>
  <c r="BV1406" i="1"/>
  <c r="BN1406" i="1"/>
  <c r="BZ1407" i="1"/>
  <c r="BS1409" i="1"/>
  <c r="BU1416" i="1"/>
  <c r="BV1416" i="1" s="1"/>
  <c r="BM1416" i="1"/>
  <c r="BT1416" i="1"/>
  <c r="BR1416" i="1"/>
  <c r="BP1416" i="1"/>
  <c r="BL1419" i="1"/>
  <c r="BK1419" i="1"/>
  <c r="BP1419" i="1"/>
  <c r="BU1420" i="1"/>
  <c r="BV1420" i="1" s="1"/>
  <c r="BN1421" i="1"/>
  <c r="BU1421" i="1"/>
  <c r="BV1421" i="1" s="1"/>
  <c r="BM1421" i="1"/>
  <c r="BS1421" i="1"/>
  <c r="BK1421" i="1"/>
  <c r="BQ1421" i="1"/>
  <c r="BI1421" i="1"/>
  <c r="BA1421" i="1"/>
  <c r="BA1422" i="1"/>
  <c r="BL1422" i="1"/>
  <c r="AJ1423" i="1"/>
  <c r="BO1428" i="1"/>
  <c r="BP1429" i="1"/>
  <c r="BH1429" i="1"/>
  <c r="AZ1429" i="1"/>
  <c r="BN1429" i="1"/>
  <c r="BU1429" i="1"/>
  <c r="BV1429" i="1" s="1"/>
  <c r="BM1429" i="1"/>
  <c r="BS1429" i="1"/>
  <c r="BK1429" i="1"/>
  <c r="BQ1429" i="1"/>
  <c r="BI1429" i="1"/>
  <c r="BA1429" i="1"/>
  <c r="BO1434" i="1"/>
  <c r="BY1436" i="1"/>
  <c r="BO1436" i="1"/>
  <c r="BZ1441" i="1"/>
  <c r="BY1441" i="1"/>
  <c r="BI1442" i="1"/>
  <c r="BA1442" i="1"/>
  <c r="BS1442" i="1"/>
  <c r="BV1443" i="1"/>
  <c r="BN1443" i="1"/>
  <c r="BT1443" i="1"/>
  <c r="BS1443" i="1"/>
  <c r="BZ1443" i="1"/>
  <c r="BU1444" i="1"/>
  <c r="BV1444" i="1" s="1"/>
  <c r="BK1449" i="1"/>
  <c r="BQ1451" i="1"/>
  <c r="BZ1453" i="1"/>
  <c r="BG1462" i="1"/>
  <c r="BV1467" i="1"/>
  <c r="BN1467" i="1"/>
  <c r="BT1467" i="1"/>
  <c r="BS1467" i="1"/>
  <c r="BZ1467" i="1"/>
  <c r="BR1467" i="1"/>
  <c r="BM1468" i="1"/>
  <c r="BY1476" i="1"/>
  <c r="BL1481" i="1"/>
  <c r="BJ1481" i="1"/>
  <c r="BI1481" i="1"/>
  <c r="BA1481" i="1"/>
  <c r="BH1481" i="1"/>
  <c r="AZ1481" i="1"/>
  <c r="BM1482" i="1"/>
  <c r="AL1482" i="1"/>
  <c r="AJ1482" i="1" s="1"/>
  <c r="BJ1482" i="1" s="1"/>
  <c r="BP1485" i="1"/>
  <c r="BN1485" i="1"/>
  <c r="BU1485" i="1"/>
  <c r="BV1485" i="1" s="1"/>
  <c r="BM1485" i="1"/>
  <c r="BT1485" i="1"/>
  <c r="BS1485" i="1"/>
  <c r="BR1485" i="1"/>
  <c r="BJ1485" i="1"/>
  <c r="BQ1485" i="1"/>
  <c r="BS1500" i="1"/>
  <c r="BS1504" i="1"/>
  <c r="BY1504" i="1"/>
  <c r="BI1523" i="1"/>
  <c r="AZ1523" i="1"/>
  <c r="BL1523" i="1"/>
  <c r="BK1523" i="1"/>
  <c r="BA1523" i="1"/>
  <c r="BX1527" i="1"/>
  <c r="BT1527" i="1"/>
  <c r="BZ1527" i="1"/>
  <c r="BX1532" i="1"/>
  <c r="AL1532" i="1"/>
  <c r="AJ1532" i="1" s="1"/>
  <c r="BS1538" i="1"/>
  <c r="BH1538" i="1"/>
  <c r="AZ1538" i="1"/>
  <c r="BY1538" i="1"/>
  <c r="BO1538" i="1"/>
  <c r="BX1538" i="1"/>
  <c r="BN1538" i="1"/>
  <c r="BL1538" i="1"/>
  <c r="BK1538" i="1"/>
  <c r="BT1538" i="1"/>
  <c r="BI1538" i="1"/>
  <c r="BL1539" i="1"/>
  <c r="BK1539" i="1"/>
  <c r="BA1539" i="1"/>
  <c r="BI1539" i="1"/>
  <c r="AZ1539" i="1"/>
  <c r="BH1539" i="1"/>
  <c r="BL1543" i="1"/>
  <c r="BG1543" i="1"/>
  <c r="AL1547" i="1"/>
  <c r="AJ1547" i="1" s="1"/>
  <c r="BG1547" i="1" s="1"/>
  <c r="BX1547" i="1"/>
  <c r="BI1555" i="1"/>
  <c r="AZ1555" i="1"/>
  <c r="BH1555" i="1"/>
  <c r="BL1555" i="1"/>
  <c r="BK1555" i="1"/>
  <c r="BA1555" i="1"/>
  <c r="BJ1556" i="1"/>
  <c r="BK1556" i="1"/>
  <c r="BA1556" i="1"/>
  <c r="BI1556" i="1"/>
  <c r="AZ1556" i="1"/>
  <c r="BH1556" i="1"/>
  <c r="BK1581" i="1"/>
  <c r="AZ1581" i="1"/>
  <c r="BJ1581" i="1"/>
  <c r="BH1581" i="1"/>
  <c r="BK1622" i="1"/>
  <c r="BH1622" i="1"/>
  <c r="AZ1622" i="1"/>
  <c r="BK1655" i="1"/>
  <c r="BA1655" i="1"/>
  <c r="BI1655" i="1"/>
  <c r="AZ1655" i="1"/>
  <c r="BH1655" i="1"/>
  <c r="BL1655" i="1"/>
  <c r="BG1371" i="1"/>
  <c r="BO1371" i="1"/>
  <c r="BM1377" i="1"/>
  <c r="BG1379" i="1"/>
  <c r="BO1379" i="1"/>
  <c r="BM1385" i="1"/>
  <c r="BR1386" i="1"/>
  <c r="BG1387" i="1"/>
  <c r="BO1387" i="1"/>
  <c r="BX1392" i="1"/>
  <c r="BM1393" i="1"/>
  <c r="BJ1394" i="1"/>
  <c r="BR1394" i="1"/>
  <c r="BG1395" i="1"/>
  <c r="BO1395" i="1"/>
  <c r="BK1399" i="1"/>
  <c r="BS1399" i="1"/>
  <c r="BX1400" i="1"/>
  <c r="BM1401" i="1"/>
  <c r="BJ1402" i="1"/>
  <c r="BR1402" i="1"/>
  <c r="BG1403" i="1"/>
  <c r="BO1403" i="1"/>
  <c r="BS1407" i="1"/>
  <c r="BX1408" i="1"/>
  <c r="BM1409" i="1"/>
  <c r="BJ1410" i="1"/>
  <c r="BR1410" i="1"/>
  <c r="BG1411" i="1"/>
  <c r="BO1411" i="1"/>
  <c r="BK1415" i="1"/>
  <c r="BS1415" i="1"/>
  <c r="BX1416" i="1"/>
  <c r="BM1417" i="1"/>
  <c r="BJ1418" i="1"/>
  <c r="BR1418" i="1"/>
  <c r="BG1419" i="1"/>
  <c r="BO1419" i="1"/>
  <c r="BK1423" i="1"/>
  <c r="BS1423" i="1"/>
  <c r="BX1424" i="1"/>
  <c r="BM1425" i="1"/>
  <c r="BJ1426" i="1"/>
  <c r="BR1426" i="1"/>
  <c r="BG1427" i="1"/>
  <c r="BO1427" i="1"/>
  <c r="BK1431" i="1"/>
  <c r="BS1431" i="1"/>
  <c r="AZ1432" i="1"/>
  <c r="BH1432" i="1"/>
  <c r="BP1432" i="1"/>
  <c r="BX1432" i="1"/>
  <c r="BM1433" i="1"/>
  <c r="BJ1434" i="1"/>
  <c r="BR1434" i="1"/>
  <c r="BG1435" i="1"/>
  <c r="BO1435" i="1"/>
  <c r="BK1439" i="1"/>
  <c r="BS1439" i="1"/>
  <c r="AZ1440" i="1"/>
  <c r="BH1440" i="1"/>
  <c r="BP1440" i="1"/>
  <c r="BX1440" i="1"/>
  <c r="BM1441" i="1"/>
  <c r="BJ1442" i="1"/>
  <c r="BR1442" i="1"/>
  <c r="BG1443" i="1"/>
  <c r="BO1443" i="1"/>
  <c r="BK1447" i="1"/>
  <c r="BS1447" i="1"/>
  <c r="BP1448" i="1"/>
  <c r="BX1448" i="1"/>
  <c r="BM1449" i="1"/>
  <c r="BJ1450" i="1"/>
  <c r="BR1450" i="1"/>
  <c r="BZ1450" i="1"/>
  <c r="BG1451" i="1"/>
  <c r="BO1451" i="1"/>
  <c r="BT1452" i="1"/>
  <c r="BK1455" i="1"/>
  <c r="BS1455" i="1"/>
  <c r="AZ1456" i="1"/>
  <c r="BH1456" i="1"/>
  <c r="BP1456" i="1"/>
  <c r="BX1456" i="1"/>
  <c r="BM1457" i="1"/>
  <c r="BJ1458" i="1"/>
  <c r="BR1458" i="1"/>
  <c r="BZ1458" i="1"/>
  <c r="BG1459" i="1"/>
  <c r="BO1459" i="1"/>
  <c r="BL1460" i="1"/>
  <c r="BT1460" i="1"/>
  <c r="BS1463" i="1"/>
  <c r="BP1464" i="1"/>
  <c r="BX1464" i="1"/>
  <c r="BM1465" i="1"/>
  <c r="BR1466" i="1"/>
  <c r="BZ1466" i="1"/>
  <c r="BG1467" i="1"/>
  <c r="BO1467" i="1"/>
  <c r="BT1468" i="1"/>
  <c r="BS1471" i="1"/>
  <c r="AZ1472" i="1"/>
  <c r="BH1472" i="1"/>
  <c r="BP1472" i="1"/>
  <c r="BX1472" i="1"/>
  <c r="BM1473" i="1"/>
  <c r="BJ1474" i="1"/>
  <c r="BR1474" i="1"/>
  <c r="BZ1474" i="1"/>
  <c r="BO1475" i="1"/>
  <c r="BT1476" i="1"/>
  <c r="BN1478" i="1"/>
  <c r="BV1478" i="1"/>
  <c r="BK1479" i="1"/>
  <c r="BS1479" i="1"/>
  <c r="AZ1480" i="1"/>
  <c r="BH1480" i="1"/>
  <c r="BP1480" i="1"/>
  <c r="BX1480" i="1"/>
  <c r="BM1481" i="1"/>
  <c r="BR1482" i="1"/>
  <c r="BZ1482" i="1"/>
  <c r="BG1483" i="1"/>
  <c r="BO1483" i="1"/>
  <c r="BL1484" i="1"/>
  <c r="BT1484" i="1"/>
  <c r="BN1486" i="1"/>
  <c r="BV1486" i="1"/>
  <c r="BK1487" i="1"/>
  <c r="BS1487" i="1"/>
  <c r="BP1488" i="1"/>
  <c r="BX1488" i="1"/>
  <c r="BM1489" i="1"/>
  <c r="BJ1490" i="1"/>
  <c r="BR1490" i="1"/>
  <c r="BZ1490" i="1"/>
  <c r="BG1491" i="1"/>
  <c r="BO1491" i="1"/>
  <c r="BL1492" i="1"/>
  <c r="BT1492" i="1"/>
  <c r="BN1494" i="1"/>
  <c r="BV1494" i="1"/>
  <c r="BK1495" i="1"/>
  <c r="BS1495" i="1"/>
  <c r="BH1496" i="1"/>
  <c r="BP1496" i="1"/>
  <c r="BX1496" i="1"/>
  <c r="BM1497" i="1"/>
  <c r="BR1498" i="1"/>
  <c r="BZ1498" i="1"/>
  <c r="BO1499" i="1"/>
  <c r="BT1500" i="1"/>
  <c r="BN1502" i="1"/>
  <c r="BV1502" i="1"/>
  <c r="BK1503" i="1"/>
  <c r="BS1503" i="1"/>
  <c r="AZ1504" i="1"/>
  <c r="BH1504" i="1"/>
  <c r="BP1504" i="1"/>
  <c r="BX1504" i="1"/>
  <c r="BM1505" i="1"/>
  <c r="BJ1506" i="1"/>
  <c r="BR1506" i="1"/>
  <c r="BZ1506" i="1"/>
  <c r="BR1507" i="1"/>
  <c r="BO1507" i="1"/>
  <c r="BG1507" i="1"/>
  <c r="BP1507" i="1"/>
  <c r="BY1507" i="1"/>
  <c r="BN1509" i="1"/>
  <c r="BH1510" i="1"/>
  <c r="BS1510" i="1"/>
  <c r="BM1511" i="1"/>
  <c r="BT1512" i="1"/>
  <c r="BN1513" i="1"/>
  <c r="BG1514" i="1"/>
  <c r="BQ1514" i="1"/>
  <c r="BR1515" i="1"/>
  <c r="BR1516" i="1"/>
  <c r="BK1517" i="1"/>
  <c r="BJ1519" i="1"/>
  <c r="BX1520" i="1"/>
  <c r="BQ1520" i="1"/>
  <c r="AJ1521" i="1"/>
  <c r="BI1521" i="1" s="1"/>
  <c r="BK1521" i="1"/>
  <c r="BZ1522" i="1"/>
  <c r="BY1522" i="1"/>
  <c r="BP1524" i="1"/>
  <c r="BY1524" i="1"/>
  <c r="BY1525" i="1"/>
  <c r="BH1525" i="1"/>
  <c r="BS1525" i="1"/>
  <c r="BM1526" i="1"/>
  <c r="BX1526" i="1"/>
  <c r="AZ1527" i="1"/>
  <c r="BH1527" i="1"/>
  <c r="BR1527" i="1"/>
  <c r="BN1528" i="1"/>
  <c r="BS1529" i="1"/>
  <c r="BU1530" i="1"/>
  <c r="BV1530" i="1" s="1"/>
  <c r="BM1530" i="1"/>
  <c r="BR1530" i="1"/>
  <c r="BS1531" i="1"/>
  <c r="BT1532" i="1"/>
  <c r="BK1534" i="1"/>
  <c r="BP1535" i="1"/>
  <c r="BX1537" i="1"/>
  <c r="BP1539" i="1"/>
  <c r="BY1539" i="1"/>
  <c r="BN1541" i="1"/>
  <c r="BX1541" i="1"/>
  <c r="BH1542" i="1"/>
  <c r="BS1542" i="1"/>
  <c r="BM1543" i="1"/>
  <c r="BT1544" i="1"/>
  <c r="BN1545" i="1"/>
  <c r="BG1546" i="1"/>
  <c r="BQ1546" i="1"/>
  <c r="BR1548" i="1"/>
  <c r="BK1549" i="1"/>
  <c r="AN1550" i="1"/>
  <c r="AJ1550" i="1" s="1"/>
  <c r="BP1550" i="1"/>
  <c r="BJ1551" i="1"/>
  <c r="BX1552" i="1"/>
  <c r="BQ1552" i="1"/>
  <c r="AJ1553" i="1"/>
  <c r="BL1553" i="1" s="1"/>
  <c r="BZ1554" i="1"/>
  <c r="BO1554" i="1"/>
  <c r="BY1554" i="1"/>
  <c r="BZ1556" i="1"/>
  <c r="BR1556" i="1"/>
  <c r="BS1556" i="1"/>
  <c r="BO1558" i="1"/>
  <c r="BM1559" i="1"/>
  <c r="BM1560" i="1"/>
  <c r="BZ1560" i="1"/>
  <c r="BY1561" i="1"/>
  <c r="BP1562" i="1"/>
  <c r="BU1562" i="1"/>
  <c r="BV1562" i="1" s="1"/>
  <c r="BM1562" i="1"/>
  <c r="BR1562" i="1"/>
  <c r="BJ1563" i="1"/>
  <c r="BZ1564" i="1"/>
  <c r="BR1564" i="1"/>
  <c r="BS1564" i="1"/>
  <c r="BO1566" i="1"/>
  <c r="BM1567" i="1"/>
  <c r="BM1568" i="1"/>
  <c r="BZ1568" i="1"/>
  <c r="BY1569" i="1"/>
  <c r="BP1570" i="1"/>
  <c r="BU1570" i="1"/>
  <c r="BV1570" i="1" s="1"/>
  <c r="BM1570" i="1"/>
  <c r="BR1570" i="1"/>
  <c r="BR1571" i="1"/>
  <c r="BZ1572" i="1"/>
  <c r="BR1572" i="1"/>
  <c r="BS1572" i="1"/>
  <c r="BS1574" i="1"/>
  <c r="BX1575" i="1"/>
  <c r="BO1576" i="1"/>
  <c r="BX1578" i="1"/>
  <c r="BY1578" i="1"/>
  <c r="BS1580" i="1"/>
  <c r="BZ1582" i="1"/>
  <c r="BT1582" i="1"/>
  <c r="BL1582" i="1"/>
  <c r="BR1582" i="1"/>
  <c r="BJ1582" i="1"/>
  <c r="BQ1582" i="1"/>
  <c r="BI1582" i="1"/>
  <c r="BA1582" i="1"/>
  <c r="BV1582" i="1"/>
  <c r="BN1582" i="1"/>
  <c r="BY1583" i="1"/>
  <c r="BM1583" i="1"/>
  <c r="AJ1584" i="1"/>
  <c r="AZ1584" i="1" s="1"/>
  <c r="BR1584" i="1"/>
  <c r="AJ1589" i="1"/>
  <c r="BO1590" i="1"/>
  <c r="BZ1591" i="1"/>
  <c r="BR1591" i="1"/>
  <c r="BY1594" i="1"/>
  <c r="BO1594" i="1"/>
  <c r="BM1595" i="1"/>
  <c r="BX1595" i="1"/>
  <c r="BV1596" i="1"/>
  <c r="BX1598" i="1"/>
  <c r="BV1600" i="1"/>
  <c r="BS1601" i="1"/>
  <c r="BQ1601" i="1"/>
  <c r="BP1601" i="1"/>
  <c r="BN1601" i="1"/>
  <c r="BU1601" i="1"/>
  <c r="BV1601" i="1" s="1"/>
  <c r="BM1601" i="1"/>
  <c r="BT1601" i="1"/>
  <c r="BP1602" i="1"/>
  <c r="BH1602" i="1"/>
  <c r="AZ1602" i="1"/>
  <c r="BN1602" i="1"/>
  <c r="BU1602" i="1"/>
  <c r="BV1602" i="1" s="1"/>
  <c r="BM1602" i="1"/>
  <c r="BS1602" i="1"/>
  <c r="BK1602" i="1"/>
  <c r="BR1602" i="1"/>
  <c r="BJ1602" i="1"/>
  <c r="BQ1602" i="1"/>
  <c r="BI1602" i="1"/>
  <c r="BA1602" i="1"/>
  <c r="BX1607" i="1"/>
  <c r="BP1607" i="1"/>
  <c r="BT1607" i="1"/>
  <c r="BZ1607" i="1"/>
  <c r="BR1607" i="1"/>
  <c r="BQ1607" i="1"/>
  <c r="BM1608" i="1"/>
  <c r="AN1608" i="1"/>
  <c r="AJ1608" i="1" s="1"/>
  <c r="BX1609" i="1"/>
  <c r="AJ1611" i="1"/>
  <c r="BY1615" i="1"/>
  <c r="BZ1617" i="1"/>
  <c r="BY1617" i="1"/>
  <c r="BS1617" i="1"/>
  <c r="BR1617" i="1"/>
  <c r="BQ1617" i="1"/>
  <c r="BP1617" i="1"/>
  <c r="BN1617" i="1"/>
  <c r="BU1617" i="1"/>
  <c r="BV1617" i="1" s="1"/>
  <c r="BM1617" i="1"/>
  <c r="BT1617" i="1"/>
  <c r="BZ1620" i="1"/>
  <c r="BS1630" i="1"/>
  <c r="AJ1633" i="1"/>
  <c r="BA1633" i="1" s="1"/>
  <c r="BN1634" i="1"/>
  <c r="BQ1634" i="1"/>
  <c r="BI1634" i="1"/>
  <c r="BA1634" i="1"/>
  <c r="BR1634" i="1"/>
  <c r="BG1634" i="1"/>
  <c r="BP1634" i="1"/>
  <c r="BO1634" i="1"/>
  <c r="BM1634" i="1"/>
  <c r="BU1634" i="1"/>
  <c r="BV1634" i="1" s="1"/>
  <c r="BK1634" i="1"/>
  <c r="BT1634" i="1"/>
  <c r="BJ1634" i="1"/>
  <c r="AZ1634" i="1"/>
  <c r="BS1634" i="1"/>
  <c r="BH1634" i="1"/>
  <c r="BL1635" i="1"/>
  <c r="BJ1635" i="1"/>
  <c r="BI1635" i="1"/>
  <c r="BA1635" i="1"/>
  <c r="BZ1636" i="1"/>
  <c r="AJ1638" i="1"/>
  <c r="BH1638" i="1" s="1"/>
  <c r="AJ1642" i="1"/>
  <c r="BJ1642" i="1" s="1"/>
  <c r="AJ1664" i="1"/>
  <c r="BL1683" i="1"/>
  <c r="BJ1683" i="1"/>
  <c r="BA1683" i="1"/>
  <c r="AJ1686" i="1"/>
  <c r="BK1702" i="1"/>
  <c r="BA1702" i="1"/>
  <c r="BI1702" i="1"/>
  <c r="AZ1702" i="1"/>
  <c r="BH1702" i="1"/>
  <c r="BK1734" i="1"/>
  <c r="BA1734" i="1"/>
  <c r="BI1734" i="1"/>
  <c r="AZ1734" i="1"/>
  <c r="BH1734" i="1"/>
  <c r="BL1751" i="1"/>
  <c r="BK1751" i="1"/>
  <c r="BJ1751" i="1"/>
  <c r="BI1751" i="1"/>
  <c r="BA1751" i="1"/>
  <c r="AZ1751" i="1"/>
  <c r="BH1751" i="1"/>
  <c r="BG1478" i="1"/>
  <c r="BO1478" i="1"/>
  <c r="BV1481" i="1"/>
  <c r="BG1486" i="1"/>
  <c r="BO1486" i="1"/>
  <c r="BV1489" i="1"/>
  <c r="BO1494" i="1"/>
  <c r="BV1497" i="1"/>
  <c r="BO1502" i="1"/>
  <c r="BV1505" i="1"/>
  <c r="BY1510" i="1"/>
  <c r="AZ1510" i="1"/>
  <c r="BJ1510" i="1"/>
  <c r="BT1510" i="1"/>
  <c r="BT1517" i="1"/>
  <c r="BL1517" i="1"/>
  <c r="BQ1517" i="1"/>
  <c r="BI1517" i="1"/>
  <c r="BA1517" i="1"/>
  <c r="BR1518" i="1"/>
  <c r="BV1519" i="1"/>
  <c r="BN1519" i="1"/>
  <c r="BS1519" i="1"/>
  <c r="BK1519" i="1"/>
  <c r="BP1521" i="1"/>
  <c r="BH1521" i="1"/>
  <c r="AZ1521" i="1"/>
  <c r="BU1521" i="1"/>
  <c r="BV1521" i="1" s="1"/>
  <c r="BM1521" i="1"/>
  <c r="BQ1524" i="1"/>
  <c r="BZ1524" i="1"/>
  <c r="BQ1534" i="1"/>
  <c r="BI1534" i="1"/>
  <c r="BA1534" i="1"/>
  <c r="BV1534" i="1"/>
  <c r="BN1534" i="1"/>
  <c r="AJ1536" i="1"/>
  <c r="BH1536" i="1" s="1"/>
  <c r="BS1536" i="1"/>
  <c r="BP1536" i="1"/>
  <c r="AZ1536" i="1"/>
  <c r="BQ1539" i="1"/>
  <c r="BY1542" i="1"/>
  <c r="AZ1542" i="1"/>
  <c r="BJ1542" i="1"/>
  <c r="BT1542" i="1"/>
  <c r="BM1549" i="1"/>
  <c r="BT1549" i="1"/>
  <c r="BL1549" i="1"/>
  <c r="BQ1549" i="1"/>
  <c r="BI1549" i="1"/>
  <c r="BA1549" i="1"/>
  <c r="BR1550" i="1"/>
  <c r="BL1551" i="1"/>
  <c r="BV1551" i="1"/>
  <c r="BN1551" i="1"/>
  <c r="BS1551" i="1"/>
  <c r="BK1551" i="1"/>
  <c r="BP1553" i="1"/>
  <c r="BU1553" i="1"/>
  <c r="BV1553" i="1" s="1"/>
  <c r="BM1553" i="1"/>
  <c r="BP1554" i="1"/>
  <c r="BV1555" i="1"/>
  <c r="BS1557" i="1"/>
  <c r="AL1558" i="1"/>
  <c r="AJ1558" i="1" s="1"/>
  <c r="BL1558" i="1" s="1"/>
  <c r="BO1559" i="1"/>
  <c r="AJ1560" i="1"/>
  <c r="BA1560" i="1" s="1"/>
  <c r="BO1560" i="1"/>
  <c r="AJ1561" i="1"/>
  <c r="BA1561" i="1" s="1"/>
  <c r="BN1561" i="1"/>
  <c r="BZ1561" i="1"/>
  <c r="BY1562" i="1"/>
  <c r="BS1565" i="1"/>
  <c r="AL1566" i="1"/>
  <c r="AJ1566" i="1" s="1"/>
  <c r="BO1567" i="1"/>
  <c r="AJ1568" i="1"/>
  <c r="BA1568" i="1" s="1"/>
  <c r="BO1568" i="1"/>
  <c r="AJ1569" i="1"/>
  <c r="BA1569" i="1" s="1"/>
  <c r="BN1569" i="1"/>
  <c r="BZ1569" i="1"/>
  <c r="BY1570" i="1"/>
  <c r="BS1573" i="1"/>
  <c r="BQ1576" i="1"/>
  <c r="AJ1580" i="1"/>
  <c r="BL1580" i="1" s="1"/>
  <c r="BP1583" i="1"/>
  <c r="BN1585" i="1"/>
  <c r="BX1592" i="1"/>
  <c r="BS1593" i="1"/>
  <c r="BK1593" i="1"/>
  <c r="BQ1593" i="1"/>
  <c r="BI1593" i="1"/>
  <c r="BA1593" i="1"/>
  <c r="BP1593" i="1"/>
  <c r="BH1593" i="1"/>
  <c r="AZ1593" i="1"/>
  <c r="BU1593" i="1"/>
  <c r="BV1593" i="1" s="1"/>
  <c r="BM1593" i="1"/>
  <c r="BT1593" i="1"/>
  <c r="BL1593" i="1"/>
  <c r="BT1596" i="1"/>
  <c r="BS1597" i="1"/>
  <c r="BZ1601" i="1"/>
  <c r="AJ1603" i="1"/>
  <c r="BJ1605" i="1"/>
  <c r="BH1605" i="1"/>
  <c r="AZ1605" i="1"/>
  <c r="AJ1612" i="1"/>
  <c r="BG1612" i="1" s="1"/>
  <c r="BH1615" i="1"/>
  <c r="AZ1615" i="1"/>
  <c r="BL1615" i="1"/>
  <c r="BJ1615" i="1"/>
  <c r="BY1620" i="1"/>
  <c r="BM1620" i="1"/>
  <c r="BX1622" i="1"/>
  <c r="BZ1639" i="1"/>
  <c r="BV1639" i="1"/>
  <c r="BT1639" i="1"/>
  <c r="BS1639" i="1"/>
  <c r="BY1639" i="1"/>
  <c r="BP1639" i="1"/>
  <c r="BX1639" i="1"/>
  <c r="BN1639" i="1"/>
  <c r="BS1647" i="1"/>
  <c r="BP1650" i="1"/>
  <c r="BZ1650" i="1"/>
  <c r="BX1650" i="1"/>
  <c r="AJ1656" i="1"/>
  <c r="BI1704" i="1"/>
  <c r="BA1704" i="1"/>
  <c r="BK1704" i="1"/>
  <c r="AZ1704" i="1"/>
  <c r="BJ1704" i="1"/>
  <c r="BH1704" i="1"/>
  <c r="BA1371" i="1"/>
  <c r="BI1371" i="1"/>
  <c r="BG1377" i="1"/>
  <c r="BA1379" i="1"/>
  <c r="BI1379" i="1"/>
  <c r="BA1387" i="1"/>
  <c r="BI1387" i="1"/>
  <c r="BL1394" i="1"/>
  <c r="BA1395" i="1"/>
  <c r="BI1395" i="1"/>
  <c r="BM1399" i="1"/>
  <c r="BU1399" i="1"/>
  <c r="BV1399" i="1" s="1"/>
  <c r="BG1401" i="1"/>
  <c r="BL1402" i="1"/>
  <c r="BA1403" i="1"/>
  <c r="BI1403" i="1"/>
  <c r="BM1407" i="1"/>
  <c r="BU1407" i="1"/>
  <c r="BV1407" i="1" s="1"/>
  <c r="BG1409" i="1"/>
  <c r="BL1410" i="1"/>
  <c r="BA1411" i="1"/>
  <c r="BI1411" i="1"/>
  <c r="BM1415" i="1"/>
  <c r="BU1415" i="1"/>
  <c r="BV1415" i="1" s="1"/>
  <c r="BG1417" i="1"/>
  <c r="BL1418" i="1"/>
  <c r="BA1419" i="1"/>
  <c r="BI1419" i="1"/>
  <c r="BM1423" i="1"/>
  <c r="BU1423" i="1"/>
  <c r="BV1423" i="1" s="1"/>
  <c r="BG1425" i="1"/>
  <c r="BL1426" i="1"/>
  <c r="BA1427" i="1"/>
  <c r="BI1427" i="1"/>
  <c r="BX1430" i="1"/>
  <c r="BM1431" i="1"/>
  <c r="BU1431" i="1"/>
  <c r="BV1431" i="1" s="1"/>
  <c r="BJ1432" i="1"/>
  <c r="BR1432" i="1"/>
  <c r="BG1433" i="1"/>
  <c r="BL1434" i="1"/>
  <c r="BA1435" i="1"/>
  <c r="BI1435" i="1"/>
  <c r="BX1438" i="1"/>
  <c r="BM1439" i="1"/>
  <c r="BU1439" i="1"/>
  <c r="BV1439" i="1" s="1"/>
  <c r="BJ1440" i="1"/>
  <c r="BR1440" i="1"/>
  <c r="BG1441" i="1"/>
  <c r="BL1442" i="1"/>
  <c r="BA1443" i="1"/>
  <c r="BI1443" i="1"/>
  <c r="BX1446" i="1"/>
  <c r="BM1447" i="1"/>
  <c r="BU1447" i="1"/>
  <c r="BR1448" i="1"/>
  <c r="BG1449" i="1"/>
  <c r="BL1450" i="1"/>
  <c r="BA1451" i="1"/>
  <c r="BI1451" i="1"/>
  <c r="BN1452" i="1"/>
  <c r="BV1452" i="1"/>
  <c r="BX1454" i="1"/>
  <c r="BM1455" i="1"/>
  <c r="BU1455" i="1"/>
  <c r="BV1455" i="1" s="1"/>
  <c r="BJ1456" i="1"/>
  <c r="BR1456" i="1"/>
  <c r="BG1457" i="1"/>
  <c r="BL1458" i="1"/>
  <c r="BA1459" i="1"/>
  <c r="BI1459" i="1"/>
  <c r="BN1460" i="1"/>
  <c r="BV1460" i="1"/>
  <c r="BX1462" i="1"/>
  <c r="BM1463" i="1"/>
  <c r="BU1463" i="1"/>
  <c r="BR1464" i="1"/>
  <c r="BA1467" i="1"/>
  <c r="BI1467" i="1"/>
  <c r="BN1468" i="1"/>
  <c r="BV1468" i="1"/>
  <c r="BX1470" i="1"/>
  <c r="BM1471" i="1"/>
  <c r="BU1471" i="1"/>
  <c r="BV1471" i="1" s="1"/>
  <c r="BJ1472" i="1"/>
  <c r="BR1472" i="1"/>
  <c r="BG1473" i="1"/>
  <c r="BL1474" i="1"/>
  <c r="BA1475" i="1"/>
  <c r="BN1476" i="1"/>
  <c r="BV1476" i="1"/>
  <c r="AZ1478" i="1"/>
  <c r="BH1478" i="1"/>
  <c r="BP1478" i="1"/>
  <c r="BX1478" i="1"/>
  <c r="BM1479" i="1"/>
  <c r="BU1479" i="1"/>
  <c r="BJ1480" i="1"/>
  <c r="BR1480" i="1"/>
  <c r="BG1481" i="1"/>
  <c r="BA1483" i="1"/>
  <c r="BI1483" i="1"/>
  <c r="BN1484" i="1"/>
  <c r="BV1484" i="1"/>
  <c r="BH1486" i="1"/>
  <c r="BP1486" i="1"/>
  <c r="BX1486" i="1"/>
  <c r="BM1487" i="1"/>
  <c r="BU1487" i="1"/>
  <c r="BV1487" i="1" s="1"/>
  <c r="BR1488" i="1"/>
  <c r="BL1490" i="1"/>
  <c r="BA1491" i="1"/>
  <c r="BI1491" i="1"/>
  <c r="BN1492" i="1"/>
  <c r="BV1492" i="1"/>
  <c r="BH1494" i="1"/>
  <c r="BP1494" i="1"/>
  <c r="BX1494" i="1"/>
  <c r="BM1495" i="1"/>
  <c r="BU1495" i="1"/>
  <c r="BV1495" i="1" s="1"/>
  <c r="BR1496" i="1"/>
  <c r="BG1497" i="1"/>
  <c r="BO1497" i="1"/>
  <c r="BL1498" i="1"/>
  <c r="BQ1499" i="1"/>
  <c r="BN1500" i="1"/>
  <c r="BV1500" i="1"/>
  <c r="BP1502" i="1"/>
  <c r="BX1502" i="1"/>
  <c r="BM1503" i="1"/>
  <c r="BU1503" i="1"/>
  <c r="BJ1504" i="1"/>
  <c r="BR1504" i="1"/>
  <c r="BG1505" i="1"/>
  <c r="BO1505" i="1"/>
  <c r="BL1506" i="1"/>
  <c r="BI1507" i="1"/>
  <c r="BS1507" i="1"/>
  <c r="BT1508" i="1"/>
  <c r="BP1509" i="1"/>
  <c r="BK1510" i="1"/>
  <c r="BP1511" i="1"/>
  <c r="BX1513" i="1"/>
  <c r="BQ1513" i="1"/>
  <c r="BA1514" i="1"/>
  <c r="BI1514" i="1"/>
  <c r="BP1515" i="1"/>
  <c r="BY1515" i="1"/>
  <c r="BN1517" i="1"/>
  <c r="BH1518" i="1"/>
  <c r="BM1519" i="1"/>
  <c r="BX1519" i="1"/>
  <c r="BN1521" i="1"/>
  <c r="BR1523" i="1"/>
  <c r="BR1524" i="1"/>
  <c r="BK1525" i="1"/>
  <c r="BP1526" i="1"/>
  <c r="BJ1527" i="1"/>
  <c r="BX1528" i="1"/>
  <c r="BQ1528" i="1"/>
  <c r="AJ1529" i="1"/>
  <c r="BI1529" i="1" s="1"/>
  <c r="BZ1530" i="1"/>
  <c r="BO1530" i="1"/>
  <c r="BY1530" i="1"/>
  <c r="BP1532" i="1"/>
  <c r="BY1532" i="1"/>
  <c r="BY1533" i="1"/>
  <c r="BH1533" i="1"/>
  <c r="BS1533" i="1"/>
  <c r="BM1534" i="1"/>
  <c r="AZ1535" i="1"/>
  <c r="BH1535" i="1"/>
  <c r="BR1535" i="1"/>
  <c r="BN1536" i="1"/>
  <c r="BS1537" i="1"/>
  <c r="BU1538" i="1"/>
  <c r="BV1538" i="1" s="1"/>
  <c r="BM1538" i="1"/>
  <c r="BR1538" i="1"/>
  <c r="BJ1538" i="1"/>
  <c r="BS1539" i="1"/>
  <c r="BP1541" i="1"/>
  <c r="BK1542" i="1"/>
  <c r="BP1543" i="1"/>
  <c r="BX1545" i="1"/>
  <c r="BQ1545" i="1"/>
  <c r="BA1546" i="1"/>
  <c r="BI1546" i="1"/>
  <c r="BP1547" i="1"/>
  <c r="BY1547" i="1"/>
  <c r="BN1549" i="1"/>
  <c r="BM1551" i="1"/>
  <c r="BX1551" i="1"/>
  <c r="BT1552" i="1"/>
  <c r="BN1553" i="1"/>
  <c r="BY1553" i="1"/>
  <c r="BG1554" i="1"/>
  <c r="BQ1554" i="1"/>
  <c r="BM1555" i="1"/>
  <c r="BO1556" i="1"/>
  <c r="BV1556" i="1"/>
  <c r="BH1557" i="1"/>
  <c r="BR1558" i="1"/>
  <c r="BP1559" i="1"/>
  <c r="BQ1560" i="1"/>
  <c r="BO1561" i="1"/>
  <c r="AJ1562" i="1"/>
  <c r="BH1562" i="1" s="1"/>
  <c r="BN1562" i="1"/>
  <c r="BR1563" i="1"/>
  <c r="BO1564" i="1"/>
  <c r="BV1564" i="1"/>
  <c r="BH1565" i="1"/>
  <c r="BR1566" i="1"/>
  <c r="BP1567" i="1"/>
  <c r="BQ1568" i="1"/>
  <c r="BO1569" i="1"/>
  <c r="AJ1570" i="1"/>
  <c r="BJ1570" i="1" s="1"/>
  <c r="BN1570" i="1"/>
  <c r="BO1572" i="1"/>
  <c r="BV1572" i="1"/>
  <c r="BH1573" i="1"/>
  <c r="BZ1574" i="1"/>
  <c r="BT1574" i="1"/>
  <c r="BL1574" i="1"/>
  <c r="BR1574" i="1"/>
  <c r="BJ1574" i="1"/>
  <c r="BQ1574" i="1"/>
  <c r="BI1574" i="1"/>
  <c r="BA1574" i="1"/>
  <c r="BV1574" i="1"/>
  <c r="BN1574" i="1"/>
  <c r="BY1575" i="1"/>
  <c r="AJ1576" i="1"/>
  <c r="BA1576" i="1" s="1"/>
  <c r="BX1577" i="1"/>
  <c r="BS1577" i="1"/>
  <c r="BQ1577" i="1"/>
  <c r="BP1577" i="1"/>
  <c r="BU1577" i="1"/>
  <c r="BV1577" i="1" s="1"/>
  <c r="BM1577" i="1"/>
  <c r="BM1581" i="1"/>
  <c r="BY1582" i="1"/>
  <c r="AZ1582" i="1"/>
  <c r="BK1582" i="1"/>
  <c r="BR1583" i="1"/>
  <c r="BX1584" i="1"/>
  <c r="BV1584" i="1"/>
  <c r="BZ1586" i="1"/>
  <c r="BQ1588" i="1"/>
  <c r="BY1591" i="1"/>
  <c r="BP1591" i="1"/>
  <c r="BM1592" i="1"/>
  <c r="AJ1596" i="1"/>
  <c r="BL1596" i="1" s="1"/>
  <c r="BH1598" i="1"/>
  <c r="AJ1601" i="1"/>
  <c r="AZ1601" i="1" s="1"/>
  <c r="BK1605" i="1"/>
  <c r="BH1606" i="1"/>
  <c r="BY1607" i="1"/>
  <c r="BZ1609" i="1"/>
  <c r="BY1609" i="1"/>
  <c r="BS1609" i="1"/>
  <c r="BK1609" i="1"/>
  <c r="BR1609" i="1"/>
  <c r="BJ1609" i="1"/>
  <c r="BQ1609" i="1"/>
  <c r="BI1609" i="1"/>
  <c r="BA1609" i="1"/>
  <c r="BP1609" i="1"/>
  <c r="BH1609" i="1"/>
  <c r="AZ1609" i="1"/>
  <c r="BV1609" i="1"/>
  <c r="BN1609" i="1"/>
  <c r="BU1609" i="1"/>
  <c r="BM1609" i="1"/>
  <c r="BT1609" i="1"/>
  <c r="BL1609" i="1"/>
  <c r="BZ1612" i="1"/>
  <c r="BV1620" i="1"/>
  <c r="AJ1625" i="1"/>
  <c r="BA1625" i="1" s="1"/>
  <c r="BX1631" i="1"/>
  <c r="BP1631" i="1"/>
  <c r="BT1631" i="1"/>
  <c r="BZ1631" i="1"/>
  <c r="BR1631" i="1"/>
  <c r="BQ1631" i="1"/>
  <c r="BM1632" i="1"/>
  <c r="AN1632" i="1"/>
  <c r="AJ1632" i="1" s="1"/>
  <c r="BZ1633" i="1"/>
  <c r="BG1635" i="1"/>
  <c r="BY1636" i="1"/>
  <c r="AJ1641" i="1"/>
  <c r="BA1641" i="1" s="1"/>
  <c r="BH1646" i="1"/>
  <c r="BS1650" i="1"/>
  <c r="BI1654" i="1"/>
  <c r="BA1654" i="1"/>
  <c r="BL1654" i="1"/>
  <c r="AJ1659" i="1"/>
  <c r="AZ1659" i="1" s="1"/>
  <c r="AJ1670" i="1"/>
  <c r="BL1670" i="1" s="1"/>
  <c r="BL1784" i="1"/>
  <c r="AZ1784" i="1"/>
  <c r="BJ1784" i="1"/>
  <c r="BV1447" i="1"/>
  <c r="BG1452" i="1"/>
  <c r="BO1452" i="1"/>
  <c r="BG1460" i="1"/>
  <c r="BO1460" i="1"/>
  <c r="BV1463" i="1"/>
  <c r="BO1468" i="1"/>
  <c r="BO1476" i="1"/>
  <c r="BA1478" i="1"/>
  <c r="BI1478" i="1"/>
  <c r="BQ1478" i="1"/>
  <c r="BV1479" i="1"/>
  <c r="BX1481" i="1"/>
  <c r="BG1484" i="1"/>
  <c r="BO1484" i="1"/>
  <c r="BQ1486" i="1"/>
  <c r="BX1489" i="1"/>
  <c r="BO1492" i="1"/>
  <c r="BA1494" i="1"/>
  <c r="BQ1494" i="1"/>
  <c r="BX1497" i="1"/>
  <c r="BO1500" i="1"/>
  <c r="BI1502" i="1"/>
  <c r="BQ1502" i="1"/>
  <c r="BV1503" i="1"/>
  <c r="BX1505" i="1"/>
  <c r="BL1510" i="1"/>
  <c r="BQ1510" i="1"/>
  <c r="BI1510" i="1"/>
  <c r="BA1510" i="1"/>
  <c r="BV1510" i="1"/>
  <c r="BN1510" i="1"/>
  <c r="AJ1512" i="1"/>
  <c r="BH1512" i="1" s="1"/>
  <c r="BM1512" i="1"/>
  <c r="BS1512" i="1"/>
  <c r="BP1512" i="1"/>
  <c r="BQ1515" i="1"/>
  <c r="BO1517" i="1"/>
  <c r="BY1518" i="1"/>
  <c r="AZ1518" i="1"/>
  <c r="BJ1518" i="1"/>
  <c r="BT1518" i="1"/>
  <c r="BO1519" i="1"/>
  <c r="BO1521" i="1"/>
  <c r="BO1524" i="1"/>
  <c r="BS1524" i="1"/>
  <c r="BM1525" i="1"/>
  <c r="BT1525" i="1"/>
  <c r="BL1525" i="1"/>
  <c r="BQ1525" i="1"/>
  <c r="BI1525" i="1"/>
  <c r="BA1525" i="1"/>
  <c r="BV1527" i="1"/>
  <c r="BN1527" i="1"/>
  <c r="BS1527" i="1"/>
  <c r="BK1527" i="1"/>
  <c r="BP1529" i="1"/>
  <c r="BU1529" i="1"/>
  <c r="BV1529" i="1" s="1"/>
  <c r="BM1529" i="1"/>
  <c r="BQ1532" i="1"/>
  <c r="BZ1532" i="1"/>
  <c r="BO1534" i="1"/>
  <c r="BO1536" i="1"/>
  <c r="BJ1539" i="1"/>
  <c r="BT1539" i="1"/>
  <c r="BL1542" i="1"/>
  <c r="BQ1542" i="1"/>
  <c r="BI1542" i="1"/>
  <c r="BA1542" i="1"/>
  <c r="BV1542" i="1"/>
  <c r="BN1542" i="1"/>
  <c r="AJ1544" i="1"/>
  <c r="BK1544" i="1" s="1"/>
  <c r="BM1544" i="1"/>
  <c r="BS1544" i="1"/>
  <c r="BP1544" i="1"/>
  <c r="BH1544" i="1"/>
  <c r="BQ1547" i="1"/>
  <c r="BO1549" i="1"/>
  <c r="BZ1549" i="1"/>
  <c r="BY1550" i="1"/>
  <c r="BT1550" i="1"/>
  <c r="BO1551" i="1"/>
  <c r="BY1551" i="1"/>
  <c r="BO1553" i="1"/>
  <c r="BZ1553" i="1"/>
  <c r="AZ1554" i="1"/>
  <c r="BH1554" i="1"/>
  <c r="BS1554" i="1"/>
  <c r="BX1555" i="1"/>
  <c r="BJ1557" i="1"/>
  <c r="BV1557" i="1"/>
  <c r="BS1558" i="1"/>
  <c r="BR1559" i="1"/>
  <c r="BR1560" i="1"/>
  <c r="BQ1561" i="1"/>
  <c r="BX1563" i="1"/>
  <c r="BJ1565" i="1"/>
  <c r="BV1565" i="1"/>
  <c r="BS1566" i="1"/>
  <c r="BR1567" i="1"/>
  <c r="BR1568" i="1"/>
  <c r="BQ1569" i="1"/>
  <c r="BX1571" i="1"/>
  <c r="BJ1573" i="1"/>
  <c r="BV1573" i="1"/>
  <c r="BU1576" i="1"/>
  <c r="BV1576" i="1" s="1"/>
  <c r="BO1578" i="1"/>
  <c r="BZ1580" i="1"/>
  <c r="BR1580" i="1"/>
  <c r="BX1580" i="1"/>
  <c r="BP1580" i="1"/>
  <c r="BT1580" i="1"/>
  <c r="BX1581" i="1"/>
  <c r="BM1582" i="1"/>
  <c r="BT1583" i="1"/>
  <c r="BR1585" i="1"/>
  <c r="BM1589" i="1"/>
  <c r="BX1589" i="1"/>
  <c r="BT1590" i="1"/>
  <c r="BL1590" i="1"/>
  <c r="BR1590" i="1"/>
  <c r="BJ1590" i="1"/>
  <c r="BQ1590" i="1"/>
  <c r="BI1590" i="1"/>
  <c r="BA1590" i="1"/>
  <c r="BN1590" i="1"/>
  <c r="BU1590" i="1"/>
  <c r="BV1590" i="1" s="1"/>
  <c r="BM1590" i="1"/>
  <c r="BO1592" i="1"/>
  <c r="BQ1592" i="1"/>
  <c r="BX1593" i="1"/>
  <c r="BG1593" i="1"/>
  <c r="AJ1594" i="1"/>
  <c r="BK1594" i="1" s="1"/>
  <c r="BP1594" i="1"/>
  <c r="BV1594" i="1"/>
  <c r="BN1594" i="1"/>
  <c r="BU1594" i="1"/>
  <c r="BM1594" i="1"/>
  <c r="BR1594" i="1"/>
  <c r="BQ1594" i="1"/>
  <c r="BZ1596" i="1"/>
  <c r="BR1596" i="1"/>
  <c r="BX1596" i="1"/>
  <c r="BP1596" i="1"/>
  <c r="BS1596" i="1"/>
  <c r="AZ1598" i="1"/>
  <c r="BK1598" i="1"/>
  <c r="BH1599" i="1"/>
  <c r="AJ1600" i="1"/>
  <c r="AZ1600" i="1" s="1"/>
  <c r="BJ1604" i="1"/>
  <c r="BI1604" i="1"/>
  <c r="BA1604" i="1"/>
  <c r="BH1604" i="1"/>
  <c r="AZ1604" i="1"/>
  <c r="BK1604" i="1"/>
  <c r="BH1607" i="1"/>
  <c r="AZ1607" i="1"/>
  <c r="BL1607" i="1"/>
  <c r="BJ1607" i="1"/>
  <c r="BM1611" i="1"/>
  <c r="BY1612" i="1"/>
  <c r="BM1612" i="1"/>
  <c r="BX1614" i="1"/>
  <c r="BJ1629" i="1"/>
  <c r="BH1629" i="1"/>
  <c r="AZ1629" i="1"/>
  <c r="BZ1637" i="1"/>
  <c r="BY1637" i="1"/>
  <c r="BK1648" i="1"/>
  <c r="BJ1648" i="1"/>
  <c r="BA1648" i="1"/>
  <c r="BH1648" i="1"/>
  <c r="AJ1651" i="1"/>
  <c r="BL1651" i="1" s="1"/>
  <c r="BS1651" i="1"/>
  <c r="BN1651" i="1"/>
  <c r="BQ1651" i="1"/>
  <c r="BP1651" i="1"/>
  <c r="BO1651" i="1"/>
  <c r="BM1651" i="1"/>
  <c r="BU1651" i="1"/>
  <c r="BV1651" i="1" s="1"/>
  <c r="BT1651" i="1"/>
  <c r="BR1651" i="1"/>
  <c r="BU1653" i="1"/>
  <c r="BV1653" i="1" s="1"/>
  <c r="BM1653" i="1"/>
  <c r="BP1653" i="1"/>
  <c r="BR1653" i="1"/>
  <c r="BQ1653" i="1"/>
  <c r="BO1653" i="1"/>
  <c r="BN1653" i="1"/>
  <c r="BT1653" i="1"/>
  <c r="BS1653" i="1"/>
  <c r="BV1656" i="1"/>
  <c r="BS1656" i="1"/>
  <c r="BR1656" i="1"/>
  <c r="BY1656" i="1"/>
  <c r="BP1656" i="1"/>
  <c r="BX1656" i="1"/>
  <c r="BN1656" i="1"/>
  <c r="BL1711" i="1"/>
  <c r="BK1711" i="1"/>
  <c r="BI1711" i="1"/>
  <c r="BA1711" i="1"/>
  <c r="AZ1711" i="1"/>
  <c r="BH1711" i="1"/>
  <c r="BK1742" i="1"/>
  <c r="BA1742" i="1"/>
  <c r="BI1742" i="1"/>
  <c r="AZ1742" i="1"/>
  <c r="BH1742" i="1"/>
  <c r="BG1399" i="1"/>
  <c r="BG1407" i="1"/>
  <c r="BG1415" i="1"/>
  <c r="BG1423" i="1"/>
  <c r="BG1431" i="1"/>
  <c r="BL1432" i="1"/>
  <c r="BT1432" i="1"/>
  <c r="BG1439" i="1"/>
  <c r="BL1440" i="1"/>
  <c r="BT1440" i="1"/>
  <c r="BG1447" i="1"/>
  <c r="BT1448" i="1"/>
  <c r="BN1450" i="1"/>
  <c r="BV1450" i="1"/>
  <c r="BH1452" i="1"/>
  <c r="BP1452" i="1"/>
  <c r="BG1455" i="1"/>
  <c r="BL1456" i="1"/>
  <c r="BT1456" i="1"/>
  <c r="BN1458" i="1"/>
  <c r="BV1458" i="1"/>
  <c r="AZ1460" i="1"/>
  <c r="BH1460" i="1"/>
  <c r="BP1460" i="1"/>
  <c r="BT1464" i="1"/>
  <c r="BN1466" i="1"/>
  <c r="BV1466" i="1"/>
  <c r="BP1468" i="1"/>
  <c r="BG1471" i="1"/>
  <c r="BL1472" i="1"/>
  <c r="BT1472" i="1"/>
  <c r="BN1474" i="1"/>
  <c r="BV1474" i="1"/>
  <c r="BP1476" i="1"/>
  <c r="BJ1478" i="1"/>
  <c r="BR1478" i="1"/>
  <c r="BG1479" i="1"/>
  <c r="BL1480" i="1"/>
  <c r="BT1480" i="1"/>
  <c r="BY1481" i="1"/>
  <c r="BN1482" i="1"/>
  <c r="BV1482" i="1"/>
  <c r="AZ1484" i="1"/>
  <c r="BH1484" i="1"/>
  <c r="BP1484" i="1"/>
  <c r="BJ1486" i="1"/>
  <c r="BR1486" i="1"/>
  <c r="BG1487" i="1"/>
  <c r="BT1488" i="1"/>
  <c r="BY1489" i="1"/>
  <c r="BN1490" i="1"/>
  <c r="BV1490" i="1"/>
  <c r="BH1492" i="1"/>
  <c r="BP1492" i="1"/>
  <c r="BR1494" i="1"/>
  <c r="BG1495" i="1"/>
  <c r="BL1496" i="1"/>
  <c r="BT1496" i="1"/>
  <c r="BN1498" i="1"/>
  <c r="BV1498" i="1"/>
  <c r="BP1500" i="1"/>
  <c r="BJ1502" i="1"/>
  <c r="BR1502" i="1"/>
  <c r="BG1503" i="1"/>
  <c r="BL1504" i="1"/>
  <c r="BT1504" i="1"/>
  <c r="BN1506" i="1"/>
  <c r="BV1506" i="1"/>
  <c r="BY1509" i="1"/>
  <c r="BH1509" i="1"/>
  <c r="BS1509" i="1"/>
  <c r="BM1510" i="1"/>
  <c r="BX1510" i="1"/>
  <c r="AZ1511" i="1"/>
  <c r="BH1511" i="1"/>
  <c r="BR1511" i="1"/>
  <c r="BN1512" i="1"/>
  <c r="BS1513" i="1"/>
  <c r="BU1514" i="1"/>
  <c r="BV1514" i="1" s="1"/>
  <c r="BM1514" i="1"/>
  <c r="BR1514" i="1"/>
  <c r="BJ1514" i="1"/>
  <c r="BS1515" i="1"/>
  <c r="BT1516" i="1"/>
  <c r="BP1517" i="1"/>
  <c r="BK1518" i="1"/>
  <c r="BU1518" i="1"/>
  <c r="BP1519" i="1"/>
  <c r="BV1520" i="1"/>
  <c r="BX1521" i="1"/>
  <c r="BQ1521" i="1"/>
  <c r="BN1525" i="1"/>
  <c r="BH1526" i="1"/>
  <c r="BS1526" i="1"/>
  <c r="BM1527" i="1"/>
  <c r="BT1528" i="1"/>
  <c r="BN1529" i="1"/>
  <c r="BY1529" i="1"/>
  <c r="BM1531" i="1"/>
  <c r="BR1532" i="1"/>
  <c r="BV1533" i="1"/>
  <c r="BP1534" i="1"/>
  <c r="BX1536" i="1"/>
  <c r="BQ1536" i="1"/>
  <c r="AJ1537" i="1"/>
  <c r="BH1537" i="1" s="1"/>
  <c r="BZ1538" i="1"/>
  <c r="BY1541" i="1"/>
  <c r="BH1541" i="1"/>
  <c r="BS1541" i="1"/>
  <c r="BM1542" i="1"/>
  <c r="BX1542" i="1"/>
  <c r="AZ1543" i="1"/>
  <c r="BH1543" i="1"/>
  <c r="BR1543" i="1"/>
  <c r="BN1544" i="1"/>
  <c r="BI1545" i="1"/>
  <c r="BS1545" i="1"/>
  <c r="BU1546" i="1"/>
  <c r="BV1546" i="1" s="1"/>
  <c r="BM1546" i="1"/>
  <c r="BR1546" i="1"/>
  <c r="BJ1546" i="1"/>
  <c r="BS1547" i="1"/>
  <c r="BT1548" i="1"/>
  <c r="BP1549" i="1"/>
  <c r="BU1550" i="1"/>
  <c r="BV1550" i="1" s="1"/>
  <c r="BP1551" i="1"/>
  <c r="BV1552" i="1"/>
  <c r="BX1553" i="1"/>
  <c r="BQ1553" i="1"/>
  <c r="BA1554" i="1"/>
  <c r="BI1554" i="1"/>
  <c r="BT1554" i="1"/>
  <c r="BY1555" i="1"/>
  <c r="BX1556" i="1"/>
  <c r="AZ1557" i="1"/>
  <c r="BT1559" i="1"/>
  <c r="BX1560" i="1"/>
  <c r="BT1560" i="1"/>
  <c r="BX1561" i="1"/>
  <c r="BR1561" i="1"/>
  <c r="BQ1562" i="1"/>
  <c r="BX1564" i="1"/>
  <c r="AZ1565" i="1"/>
  <c r="BT1567" i="1"/>
  <c r="BX1568" i="1"/>
  <c r="BT1568" i="1"/>
  <c r="BX1569" i="1"/>
  <c r="BR1569" i="1"/>
  <c r="BQ1570" i="1"/>
  <c r="BX1572" i="1"/>
  <c r="AZ1573" i="1"/>
  <c r="BY1574" i="1"/>
  <c r="AZ1574" i="1"/>
  <c r="BK1574" i="1"/>
  <c r="BR1575" i="1"/>
  <c r="BX1576" i="1"/>
  <c r="BG1576" i="1"/>
  <c r="BN1576" i="1"/>
  <c r="BT1576" i="1"/>
  <c r="BS1576" i="1"/>
  <c r="BP1576" i="1"/>
  <c r="AZ1576" i="1"/>
  <c r="BY1577" i="1"/>
  <c r="AJ1578" i="1"/>
  <c r="BA1578" i="1" s="1"/>
  <c r="BQ1578" i="1"/>
  <c r="BY1580" i="1"/>
  <c r="BO1582" i="1"/>
  <c r="BZ1584" i="1"/>
  <c r="BY1586" i="1"/>
  <c r="BO1586" i="1"/>
  <c r="BM1587" i="1"/>
  <c r="BX1587" i="1"/>
  <c r="BR1592" i="1"/>
  <c r="BJ1593" i="1"/>
  <c r="AJ1597" i="1"/>
  <c r="BO1598" i="1"/>
  <c r="BZ1599" i="1"/>
  <c r="BR1599" i="1"/>
  <c r="BL1599" i="1"/>
  <c r="BX1601" i="1"/>
  <c r="BG1602" i="1"/>
  <c r="BM1603" i="1"/>
  <c r="BS1605" i="1"/>
  <c r="AZ1606" i="1"/>
  <c r="BV1612" i="1"/>
  <c r="BS1614" i="1"/>
  <c r="AJ1617" i="1"/>
  <c r="BG1617" i="1" s="1"/>
  <c r="BX1623" i="1"/>
  <c r="BP1623" i="1"/>
  <c r="BT1623" i="1"/>
  <c r="BZ1623" i="1"/>
  <c r="BR1623" i="1"/>
  <c r="BQ1623" i="1"/>
  <c r="BM1624" i="1"/>
  <c r="AN1624" i="1"/>
  <c r="AJ1624" i="1" s="1"/>
  <c r="BH1624" i="1" s="1"/>
  <c r="BX1625" i="1"/>
  <c r="BG1625" i="1"/>
  <c r="AJ1627" i="1"/>
  <c r="BK1629" i="1"/>
  <c r="BH1630" i="1"/>
  <c r="BY1631" i="1"/>
  <c r="BY1633" i="1"/>
  <c r="BM1633" i="1"/>
  <c r="BK1633" i="1"/>
  <c r="BU1633" i="1"/>
  <c r="BV1633" i="1" s="1"/>
  <c r="BJ1633" i="1"/>
  <c r="BP1633" i="1"/>
  <c r="BN1633" i="1"/>
  <c r="BS1633" i="1"/>
  <c r="BY1642" i="1"/>
  <c r="BZ1642" i="1"/>
  <c r="BX1642" i="1"/>
  <c r="BM1642" i="1"/>
  <c r="BS1642" i="1"/>
  <c r="BP1642" i="1"/>
  <c r="BU1642" i="1"/>
  <c r="BV1642" i="1" s="1"/>
  <c r="BX1646" i="1"/>
  <c r="BZ1651" i="1"/>
  <c r="AJ1663" i="1"/>
  <c r="BI1678" i="1"/>
  <c r="BA1678" i="1"/>
  <c r="BG1681" i="1"/>
  <c r="BJ1681" i="1"/>
  <c r="AZ1681" i="1"/>
  <c r="BI1688" i="1"/>
  <c r="BA1688" i="1"/>
  <c r="BK1688" i="1"/>
  <c r="AZ1688" i="1"/>
  <c r="BJ1688" i="1"/>
  <c r="BH1688" i="1"/>
  <c r="AJ1718" i="1"/>
  <c r="BL1718" i="1" s="1"/>
  <c r="BG1394" i="1"/>
  <c r="AZ1399" i="1"/>
  <c r="BH1399" i="1"/>
  <c r="BG1402" i="1"/>
  <c r="AZ1407" i="1"/>
  <c r="BH1407" i="1"/>
  <c r="BG1410" i="1"/>
  <c r="AZ1415" i="1"/>
  <c r="BH1415" i="1"/>
  <c r="BG1418" i="1"/>
  <c r="AZ1423" i="1"/>
  <c r="BH1423" i="1"/>
  <c r="BG1426" i="1"/>
  <c r="AZ1431" i="1"/>
  <c r="BH1431" i="1"/>
  <c r="BM1432" i="1"/>
  <c r="BG1434" i="1"/>
  <c r="AZ1439" i="1"/>
  <c r="BH1439" i="1"/>
  <c r="BM1440" i="1"/>
  <c r="BG1442" i="1"/>
  <c r="AZ1447" i="1"/>
  <c r="BH1447" i="1"/>
  <c r="BX1447" i="1"/>
  <c r="BM1448" i="1"/>
  <c r="BG1450" i="1"/>
  <c r="BI1452" i="1"/>
  <c r="BQ1452" i="1"/>
  <c r="AZ1455" i="1"/>
  <c r="BH1455" i="1"/>
  <c r="BX1455" i="1"/>
  <c r="BM1456" i="1"/>
  <c r="BG1458" i="1"/>
  <c r="BA1460" i="1"/>
  <c r="BI1460" i="1"/>
  <c r="BQ1460" i="1"/>
  <c r="BX1463" i="1"/>
  <c r="BM1464" i="1"/>
  <c r="BQ1468" i="1"/>
  <c r="BX1471" i="1"/>
  <c r="BM1472" i="1"/>
  <c r="BG1474" i="1"/>
  <c r="BQ1476" i="1"/>
  <c r="BK1478" i="1"/>
  <c r="BS1478" i="1"/>
  <c r="AZ1479" i="1"/>
  <c r="BH1479" i="1"/>
  <c r="BX1479" i="1"/>
  <c r="BM1480" i="1"/>
  <c r="BG1482" i="1"/>
  <c r="BA1484" i="1"/>
  <c r="BI1484" i="1"/>
  <c r="BQ1484" i="1"/>
  <c r="BS1486" i="1"/>
  <c r="AZ1487" i="1"/>
  <c r="BH1487" i="1"/>
  <c r="BX1487" i="1"/>
  <c r="BM1488" i="1"/>
  <c r="BG1490" i="1"/>
  <c r="BQ1492" i="1"/>
  <c r="BK1494" i="1"/>
  <c r="BS1494" i="1"/>
  <c r="AZ1495" i="1"/>
  <c r="BX1495" i="1"/>
  <c r="BM1496" i="1"/>
  <c r="BG1498" i="1"/>
  <c r="BQ1500" i="1"/>
  <c r="BS1502" i="1"/>
  <c r="AZ1503" i="1"/>
  <c r="BH1503" i="1"/>
  <c r="BM1504" i="1"/>
  <c r="BJ1505" i="1"/>
  <c r="BG1506" i="1"/>
  <c r="BL1507" i="1"/>
  <c r="BV1507" i="1"/>
  <c r="BQ1508" i="1"/>
  <c r="AZ1509" i="1"/>
  <c r="BJ1509" i="1"/>
  <c r="BO1510" i="1"/>
  <c r="BA1511" i="1"/>
  <c r="BI1511" i="1"/>
  <c r="BO1512" i="1"/>
  <c r="BN1514" i="1"/>
  <c r="BT1515" i="1"/>
  <c r="BN1516" i="1"/>
  <c r="BX1516" i="1"/>
  <c r="BG1517" i="1"/>
  <c r="BR1517" i="1"/>
  <c r="BL1518" i="1"/>
  <c r="BQ1518" i="1"/>
  <c r="BI1518" i="1"/>
  <c r="BA1518" i="1"/>
  <c r="BV1518" i="1"/>
  <c r="BN1518" i="1"/>
  <c r="BG1519" i="1"/>
  <c r="BQ1519" i="1"/>
  <c r="AJ1520" i="1"/>
  <c r="BI1520" i="1" s="1"/>
  <c r="BM1520" i="1"/>
  <c r="BS1520" i="1"/>
  <c r="BK1520" i="1"/>
  <c r="BP1520" i="1"/>
  <c r="BG1521" i="1"/>
  <c r="BR1521" i="1"/>
  <c r="BZ1523" i="1"/>
  <c r="BQ1523" i="1"/>
  <c r="BV1524" i="1"/>
  <c r="BO1525" i="1"/>
  <c r="BY1526" i="1"/>
  <c r="AZ1526" i="1"/>
  <c r="BJ1526" i="1"/>
  <c r="BO1527" i="1"/>
  <c r="BO1529" i="1"/>
  <c r="BS1530" i="1"/>
  <c r="BN1531" i="1"/>
  <c r="BX1531" i="1"/>
  <c r="BO1532" i="1"/>
  <c r="BS1532" i="1"/>
  <c r="BM1533" i="1"/>
  <c r="BT1533" i="1"/>
  <c r="BL1533" i="1"/>
  <c r="BQ1533" i="1"/>
  <c r="BI1533" i="1"/>
  <c r="BA1533" i="1"/>
  <c r="BG1534" i="1"/>
  <c r="BR1534" i="1"/>
  <c r="BV1535" i="1"/>
  <c r="BN1535" i="1"/>
  <c r="BS1535" i="1"/>
  <c r="BK1535" i="1"/>
  <c r="BG1536" i="1"/>
  <c r="BR1536" i="1"/>
  <c r="BP1537" i="1"/>
  <c r="BU1537" i="1"/>
  <c r="BV1537" i="1" s="1"/>
  <c r="BM1537" i="1"/>
  <c r="BP1538" i="1"/>
  <c r="BV1539" i="1"/>
  <c r="BQ1540" i="1"/>
  <c r="AZ1541" i="1"/>
  <c r="BJ1541" i="1"/>
  <c r="BO1542" i="1"/>
  <c r="BA1543" i="1"/>
  <c r="BI1543" i="1"/>
  <c r="BO1544" i="1"/>
  <c r="BA1545" i="1"/>
  <c r="BJ1545" i="1"/>
  <c r="BN1546" i="1"/>
  <c r="BR1547" i="1"/>
  <c r="BT1547" i="1"/>
  <c r="BN1548" i="1"/>
  <c r="BX1548" i="1"/>
  <c r="BG1549" i="1"/>
  <c r="BR1549" i="1"/>
  <c r="BQ1550" i="1"/>
  <c r="BN1550" i="1"/>
  <c r="BG1551" i="1"/>
  <c r="BQ1551" i="1"/>
  <c r="AJ1552" i="1"/>
  <c r="BI1552" i="1" s="1"/>
  <c r="BS1552" i="1"/>
  <c r="BP1552" i="1"/>
  <c r="BR1553" i="1"/>
  <c r="BK1554" i="1"/>
  <c r="BZ1555" i="1"/>
  <c r="BQ1555" i="1"/>
  <c r="BN1556" i="1"/>
  <c r="BY1556" i="1"/>
  <c r="BY1558" i="1"/>
  <c r="BT1558" i="1"/>
  <c r="BQ1558" i="1"/>
  <c r="BV1558" i="1"/>
  <c r="BN1558" i="1"/>
  <c r="BG1561" i="1"/>
  <c r="BZ1562" i="1"/>
  <c r="BS1562" i="1"/>
  <c r="BN1564" i="1"/>
  <c r="BY1564" i="1"/>
  <c r="BY1566" i="1"/>
  <c r="AZ1566" i="1"/>
  <c r="BJ1566" i="1"/>
  <c r="BT1566" i="1"/>
  <c r="BL1566" i="1"/>
  <c r="BQ1566" i="1"/>
  <c r="BI1566" i="1"/>
  <c r="BA1566" i="1"/>
  <c r="BV1566" i="1"/>
  <c r="BN1566" i="1"/>
  <c r="BH1567" i="1"/>
  <c r="BZ1570" i="1"/>
  <c r="BS1570" i="1"/>
  <c r="BN1572" i="1"/>
  <c r="BY1572" i="1"/>
  <c r="BM1574" i="1"/>
  <c r="BI1576" i="1"/>
  <c r="BY1576" i="1"/>
  <c r="BN1577" i="1"/>
  <c r="BM1579" i="1"/>
  <c r="BS1579" i="1"/>
  <c r="BH1579" i="1"/>
  <c r="BV1579" i="1"/>
  <c r="BO1580" i="1"/>
  <c r="BP1582" i="1"/>
  <c r="BQ1583" i="1"/>
  <c r="AJ1585" i="1"/>
  <c r="BJ1585" i="1" s="1"/>
  <c r="BS1585" i="1"/>
  <c r="BK1585" i="1"/>
  <c r="BQ1585" i="1"/>
  <c r="BP1585" i="1"/>
  <c r="AZ1585" i="1"/>
  <c r="BU1585" i="1"/>
  <c r="BV1585" i="1" s="1"/>
  <c r="BM1585" i="1"/>
  <c r="BT1585" i="1"/>
  <c r="BJ1587" i="1"/>
  <c r="BT1588" i="1"/>
  <c r="BS1589" i="1"/>
  <c r="BZ1590" i="1"/>
  <c r="BG1590" i="1"/>
  <c r="BQ1591" i="1"/>
  <c r="BY1593" i="1"/>
  <c r="BN1593" i="1"/>
  <c r="BO1596" i="1"/>
  <c r="BN1596" i="1"/>
  <c r="AZ1599" i="1"/>
  <c r="BM1599" i="1"/>
  <c r="BY1600" i="1"/>
  <c r="BQ1600" i="1"/>
  <c r="BX1600" i="1"/>
  <c r="BM1600" i="1"/>
  <c r="BZ1602" i="1"/>
  <c r="BL1602" i="1"/>
  <c r="BY1604" i="1"/>
  <c r="BM1604" i="1"/>
  <c r="BX1606" i="1"/>
  <c r="BO1608" i="1"/>
  <c r="AJ1621" i="1"/>
  <c r="BA1621" i="1" s="1"/>
  <c r="AJ1628" i="1"/>
  <c r="AJ1631" i="1"/>
  <c r="BG1631" i="1" s="1"/>
  <c r="BY1632" i="1"/>
  <c r="BY1635" i="1"/>
  <c r="BS1638" i="1"/>
  <c r="BX1640" i="1"/>
  <c r="AJ1647" i="1"/>
  <c r="BJ1647" i="1" s="1"/>
  <c r="BQ1649" i="1"/>
  <c r="BI1649" i="1"/>
  <c r="BA1649" i="1"/>
  <c r="BT1649" i="1"/>
  <c r="BL1649" i="1"/>
  <c r="BR1649" i="1"/>
  <c r="BG1649" i="1"/>
  <c r="BP1649" i="1"/>
  <c r="BO1649" i="1"/>
  <c r="BN1649" i="1"/>
  <c r="BK1649" i="1"/>
  <c r="BU1649" i="1"/>
  <c r="BV1649" i="1" s="1"/>
  <c r="BJ1649" i="1"/>
  <c r="AZ1649" i="1"/>
  <c r="BS1649" i="1"/>
  <c r="BH1649" i="1"/>
  <c r="BZ1653" i="1"/>
  <c r="BZ1656" i="1"/>
  <c r="AJ1658" i="1"/>
  <c r="BY1659" i="1"/>
  <c r="AJ1672" i="1"/>
  <c r="BJ1705" i="1"/>
  <c r="AZ1705" i="1"/>
  <c r="BG1705" i="1"/>
  <c r="BK1726" i="1"/>
  <c r="BA1726" i="1"/>
  <c r="BI1726" i="1"/>
  <c r="AZ1726" i="1"/>
  <c r="BH1726" i="1"/>
  <c r="BL1735" i="1"/>
  <c r="BK1735" i="1"/>
  <c r="BI1735" i="1"/>
  <c r="BA1735" i="1"/>
  <c r="AZ1735" i="1"/>
  <c r="BH1735" i="1"/>
  <c r="BH1549" i="1"/>
  <c r="BS1549" i="1"/>
  <c r="BM1550" i="1"/>
  <c r="AZ1551" i="1"/>
  <c r="BH1551" i="1"/>
  <c r="BU1554" i="1"/>
  <c r="BV1554" i="1" s="1"/>
  <c r="BM1554" i="1"/>
  <c r="BR1554" i="1"/>
  <c r="BJ1554" i="1"/>
  <c r="BX1558" i="1"/>
  <c r="BY1559" i="1"/>
  <c r="BQ1559" i="1"/>
  <c r="BI1559" i="1"/>
  <c r="BV1559" i="1"/>
  <c r="BN1559" i="1"/>
  <c r="BS1559" i="1"/>
  <c r="BV1560" i="1"/>
  <c r="BN1560" i="1"/>
  <c r="BS1560" i="1"/>
  <c r="BP1560" i="1"/>
  <c r="BI1561" i="1"/>
  <c r="BX1566" i="1"/>
  <c r="BY1567" i="1"/>
  <c r="AZ1567" i="1"/>
  <c r="BQ1567" i="1"/>
  <c r="BV1567" i="1"/>
  <c r="BN1567" i="1"/>
  <c r="BS1567" i="1"/>
  <c r="BK1567" i="1"/>
  <c r="BV1568" i="1"/>
  <c r="BN1568" i="1"/>
  <c r="BS1568" i="1"/>
  <c r="BP1568" i="1"/>
  <c r="BZ1576" i="1"/>
  <c r="BX1583" i="1"/>
  <c r="BJ1588" i="1"/>
  <c r="BH1588" i="1"/>
  <c r="AZ1588" i="1"/>
  <c r="BK1588" i="1"/>
  <c r="BO1601" i="1"/>
  <c r="BX1615" i="1"/>
  <c r="BP1615" i="1"/>
  <c r="BT1615" i="1"/>
  <c r="BZ1615" i="1"/>
  <c r="BR1615" i="1"/>
  <c r="BQ1615" i="1"/>
  <c r="BM1616" i="1"/>
  <c r="AN1616" i="1"/>
  <c r="AJ1616" i="1" s="1"/>
  <c r="BL1619" i="1"/>
  <c r="BK1619" i="1"/>
  <c r="BH1619" i="1"/>
  <c r="AZ1619" i="1"/>
  <c r="BZ1625" i="1"/>
  <c r="BY1625" i="1"/>
  <c r="BS1625" i="1"/>
  <c r="BR1625" i="1"/>
  <c r="BQ1625" i="1"/>
  <c r="BP1625" i="1"/>
  <c r="BN1625" i="1"/>
  <c r="BU1625" i="1"/>
  <c r="BV1625" i="1" s="1"/>
  <c r="BM1625" i="1"/>
  <c r="BT1625" i="1"/>
  <c r="BL1667" i="1"/>
  <c r="BJ1667" i="1"/>
  <c r="BI1667" i="1"/>
  <c r="BA1667" i="1"/>
  <c r="BG1667" i="1"/>
  <c r="BL1675" i="1"/>
  <c r="BJ1675" i="1"/>
  <c r="BI1675" i="1"/>
  <c r="BA1675" i="1"/>
  <c r="BG1675" i="1"/>
  <c r="BK1694" i="1"/>
  <c r="BA1694" i="1"/>
  <c r="BI1694" i="1"/>
  <c r="AZ1694" i="1"/>
  <c r="BH1694" i="1"/>
  <c r="BL1695" i="1"/>
  <c r="BI1695" i="1"/>
  <c r="BA1695" i="1"/>
  <c r="AZ1695" i="1"/>
  <c r="BK1695" i="1"/>
  <c r="BH1695" i="1"/>
  <c r="BH1710" i="1"/>
  <c r="BK1710" i="1"/>
  <c r="BA1710" i="1"/>
  <c r="BI1710" i="1"/>
  <c r="AZ1710" i="1"/>
  <c r="BG1432" i="1"/>
  <c r="BG1440" i="1"/>
  <c r="BQ1450" i="1"/>
  <c r="BK1452" i="1"/>
  <c r="BG1456" i="1"/>
  <c r="BQ1458" i="1"/>
  <c r="BK1460" i="1"/>
  <c r="BG1464" i="1"/>
  <c r="BQ1466" i="1"/>
  <c r="BG1472" i="1"/>
  <c r="BQ1474" i="1"/>
  <c r="BM1478" i="1"/>
  <c r="BG1480" i="1"/>
  <c r="BQ1482" i="1"/>
  <c r="BK1484" i="1"/>
  <c r="BM1486" i="1"/>
  <c r="BQ1490" i="1"/>
  <c r="BM1494" i="1"/>
  <c r="BG1496" i="1"/>
  <c r="BQ1498" i="1"/>
  <c r="BM1502" i="1"/>
  <c r="BG1504" i="1"/>
  <c r="BQ1506" i="1"/>
  <c r="BO1508" i="1"/>
  <c r="BT1509" i="1"/>
  <c r="BL1509" i="1"/>
  <c r="BQ1509" i="1"/>
  <c r="BI1509" i="1"/>
  <c r="BA1509" i="1"/>
  <c r="BG1510" i="1"/>
  <c r="BR1510" i="1"/>
  <c r="BV1511" i="1"/>
  <c r="BN1511" i="1"/>
  <c r="BS1511" i="1"/>
  <c r="BK1511" i="1"/>
  <c r="BR1512" i="1"/>
  <c r="BP1513" i="1"/>
  <c r="BU1513" i="1"/>
  <c r="BV1513" i="1" s="1"/>
  <c r="BM1513" i="1"/>
  <c r="BV1515" i="1"/>
  <c r="BQ1516" i="1"/>
  <c r="AZ1517" i="1"/>
  <c r="BJ1517" i="1"/>
  <c r="BU1517" i="1"/>
  <c r="BV1517" i="1" s="1"/>
  <c r="BO1518" i="1"/>
  <c r="BA1519" i="1"/>
  <c r="BI1519" i="1"/>
  <c r="BT1519" i="1"/>
  <c r="BA1521" i="1"/>
  <c r="BJ1521" i="1"/>
  <c r="BT1521" i="1"/>
  <c r="BN1524" i="1"/>
  <c r="BG1525" i="1"/>
  <c r="BR1525" i="1"/>
  <c r="BQ1526" i="1"/>
  <c r="BI1526" i="1"/>
  <c r="BA1526" i="1"/>
  <c r="BV1526" i="1"/>
  <c r="BN1526" i="1"/>
  <c r="BG1527" i="1"/>
  <c r="BQ1527" i="1"/>
  <c r="AJ1528" i="1"/>
  <c r="BI1528" i="1" s="1"/>
  <c r="BS1528" i="1"/>
  <c r="BP1528" i="1"/>
  <c r="BG1529" i="1"/>
  <c r="BR1529" i="1"/>
  <c r="BQ1531" i="1"/>
  <c r="BY1534" i="1"/>
  <c r="AZ1534" i="1"/>
  <c r="BJ1534" i="1"/>
  <c r="BT1534" i="1"/>
  <c r="BJ1536" i="1"/>
  <c r="BU1536" i="1"/>
  <c r="BV1536" i="1" s="1"/>
  <c r="BN1539" i="1"/>
  <c r="BX1539" i="1"/>
  <c r="BO1540" i="1"/>
  <c r="BT1541" i="1"/>
  <c r="BL1541" i="1"/>
  <c r="BQ1541" i="1"/>
  <c r="BI1541" i="1"/>
  <c r="BA1541" i="1"/>
  <c r="BG1542" i="1"/>
  <c r="BR1542" i="1"/>
  <c r="BV1543" i="1"/>
  <c r="BN1543" i="1"/>
  <c r="BS1543" i="1"/>
  <c r="BK1543" i="1"/>
  <c r="BG1544" i="1"/>
  <c r="BR1544" i="1"/>
  <c r="BP1545" i="1"/>
  <c r="BH1545" i="1"/>
  <c r="AZ1545" i="1"/>
  <c r="BU1545" i="1"/>
  <c r="BV1545" i="1" s="1"/>
  <c r="BM1545" i="1"/>
  <c r="BV1547" i="1"/>
  <c r="BQ1548" i="1"/>
  <c r="AZ1549" i="1"/>
  <c r="BJ1549" i="1"/>
  <c r="BU1549" i="1"/>
  <c r="BV1549" i="1" s="1"/>
  <c r="BO1550" i="1"/>
  <c r="BA1551" i="1"/>
  <c r="BI1551" i="1"/>
  <c r="BT1551" i="1"/>
  <c r="BJ1553" i="1"/>
  <c r="BT1553" i="1"/>
  <c r="BN1554" i="1"/>
  <c r="BL1559" i="1"/>
  <c r="BX1559" i="1"/>
  <c r="BS1561" i="1"/>
  <c r="BK1561" i="1"/>
  <c r="BP1561" i="1"/>
  <c r="BH1561" i="1"/>
  <c r="AZ1561" i="1"/>
  <c r="BU1561" i="1"/>
  <c r="BV1561" i="1" s="1"/>
  <c r="BM1561" i="1"/>
  <c r="BI1562" i="1"/>
  <c r="BM1563" i="1"/>
  <c r="BL1567" i="1"/>
  <c r="BX1567" i="1"/>
  <c r="BS1569" i="1"/>
  <c r="BK1569" i="1"/>
  <c r="BP1569" i="1"/>
  <c r="BH1569" i="1"/>
  <c r="BU1569" i="1"/>
  <c r="BV1569" i="1" s="1"/>
  <c r="BM1569" i="1"/>
  <c r="BM1571" i="1"/>
  <c r="AJ1577" i="1"/>
  <c r="BJ1577" i="1" s="1"/>
  <c r="BZ1578" i="1"/>
  <c r="BP1578" i="1"/>
  <c r="BN1578" i="1"/>
  <c r="BU1578" i="1"/>
  <c r="BV1578" i="1" s="1"/>
  <c r="BM1578" i="1"/>
  <c r="BR1578" i="1"/>
  <c r="BA1579" i="1"/>
  <c r="BL1579" i="1"/>
  <c r="BX1579" i="1"/>
  <c r="BQ1580" i="1"/>
  <c r="BX1585" i="1"/>
  <c r="BG1585" i="1"/>
  <c r="AJ1586" i="1"/>
  <c r="BK1586" i="1" s="1"/>
  <c r="BP1586" i="1"/>
  <c r="BN1586" i="1"/>
  <c r="BU1586" i="1"/>
  <c r="BV1586" i="1" s="1"/>
  <c r="BM1586" i="1"/>
  <c r="BR1586" i="1"/>
  <c r="BQ1586" i="1"/>
  <c r="BI1586" i="1"/>
  <c r="BZ1588" i="1"/>
  <c r="BR1588" i="1"/>
  <c r="BX1588" i="1"/>
  <c r="BP1588" i="1"/>
  <c r="BS1588" i="1"/>
  <c r="BI1588" i="1"/>
  <c r="BV1589" i="1"/>
  <c r="BY1590" i="1"/>
  <c r="AZ1590" i="1"/>
  <c r="BK1590" i="1"/>
  <c r="AJ1592" i="1"/>
  <c r="AZ1592" i="1" s="1"/>
  <c r="BY1592" i="1"/>
  <c r="BR1593" i="1"/>
  <c r="BX1594" i="1"/>
  <c r="BM1597" i="1"/>
  <c r="BX1597" i="1"/>
  <c r="BT1598" i="1"/>
  <c r="BL1598" i="1"/>
  <c r="BR1598" i="1"/>
  <c r="BJ1598" i="1"/>
  <c r="BQ1598" i="1"/>
  <c r="BI1598" i="1"/>
  <c r="BA1598" i="1"/>
  <c r="BN1598" i="1"/>
  <c r="BU1598" i="1"/>
  <c r="BV1598" i="1" s="1"/>
  <c r="BM1598" i="1"/>
  <c r="BR1601" i="1"/>
  <c r="BY1602" i="1"/>
  <c r="BT1602" i="1"/>
  <c r="AJ1613" i="1"/>
  <c r="BA1613" i="1" s="1"/>
  <c r="BI1619" i="1"/>
  <c r="BJ1620" i="1"/>
  <c r="BI1620" i="1"/>
  <c r="BA1620" i="1"/>
  <c r="BH1620" i="1"/>
  <c r="AZ1620" i="1"/>
  <c r="BK1620" i="1"/>
  <c r="BH1623" i="1"/>
  <c r="AZ1623" i="1"/>
  <c r="BL1623" i="1"/>
  <c r="BJ1623" i="1"/>
  <c r="AJ1626" i="1"/>
  <c r="BL1626" i="1" s="1"/>
  <c r="BY1628" i="1"/>
  <c r="BM1628" i="1"/>
  <c r="BX1630" i="1"/>
  <c r="BO1632" i="1"/>
  <c r="BP1636" i="1"/>
  <c r="BH1636" i="1"/>
  <c r="AZ1636" i="1"/>
  <c r="BS1636" i="1"/>
  <c r="BK1636" i="1"/>
  <c r="BR1636" i="1"/>
  <c r="BG1636" i="1"/>
  <c r="BQ1636" i="1"/>
  <c r="BO1636" i="1"/>
  <c r="BN1636" i="1"/>
  <c r="BL1636" i="1"/>
  <c r="BU1636" i="1"/>
  <c r="BV1636" i="1" s="1"/>
  <c r="BJ1636" i="1"/>
  <c r="BA1636" i="1"/>
  <c r="BT1636" i="1"/>
  <c r="BI1636" i="1"/>
  <c r="BL1639" i="1"/>
  <c r="BK1639" i="1"/>
  <c r="BA1639" i="1"/>
  <c r="BI1639" i="1"/>
  <c r="AZ1639" i="1"/>
  <c r="BH1639" i="1"/>
  <c r="BQ1639" i="1"/>
  <c r="BV1644" i="1"/>
  <c r="BY1654" i="1"/>
  <c r="BX1654" i="1"/>
  <c r="BY1668" i="1"/>
  <c r="AJ1671" i="1"/>
  <c r="BJ1671" i="1" s="1"/>
  <c r="BS1709" i="1"/>
  <c r="BV1587" i="1"/>
  <c r="BV1595" i="1"/>
  <c r="BV1603" i="1"/>
  <c r="BS1604" i="1"/>
  <c r="BX1605" i="1"/>
  <c r="BM1606" i="1"/>
  <c r="BU1606" i="1"/>
  <c r="BV1606" i="1" s="1"/>
  <c r="BA1610" i="1"/>
  <c r="BI1610" i="1"/>
  <c r="BQ1610" i="1"/>
  <c r="BY1610" i="1"/>
  <c r="BV1611" i="1"/>
  <c r="BS1612" i="1"/>
  <c r="BX1613" i="1"/>
  <c r="BM1614" i="1"/>
  <c r="BU1614" i="1"/>
  <c r="BV1614" i="1" s="1"/>
  <c r="BA1618" i="1"/>
  <c r="BI1618" i="1"/>
  <c r="BQ1618" i="1"/>
  <c r="BY1618" i="1"/>
  <c r="BV1619" i="1"/>
  <c r="BS1620" i="1"/>
  <c r="BX1621" i="1"/>
  <c r="BM1622" i="1"/>
  <c r="BU1622" i="1"/>
  <c r="BG1624" i="1"/>
  <c r="BQ1626" i="1"/>
  <c r="BY1626" i="1"/>
  <c r="BV1627" i="1"/>
  <c r="BS1628" i="1"/>
  <c r="BX1629" i="1"/>
  <c r="BM1630" i="1"/>
  <c r="BU1630" i="1"/>
  <c r="BM1635" i="1"/>
  <c r="BX1635" i="1"/>
  <c r="BQ1638" i="1"/>
  <c r="BM1639" i="1"/>
  <c r="BR1639" i="1"/>
  <c r="BK1641" i="1"/>
  <c r="BJ1643" i="1"/>
  <c r="BU1643" i="1"/>
  <c r="BV1643" i="1" s="1"/>
  <c r="BX1644" i="1"/>
  <c r="BQ1644" i="1"/>
  <c r="AJ1645" i="1"/>
  <c r="BA1645" i="1" s="1"/>
  <c r="BK1645" i="1"/>
  <c r="BZ1646" i="1"/>
  <c r="BO1646" i="1"/>
  <c r="BY1646" i="1"/>
  <c r="BY1648" i="1"/>
  <c r="BY1649" i="1"/>
  <c r="AL1650" i="1"/>
  <c r="AJ1650" i="1" s="1"/>
  <c r="BJ1650" i="1" s="1"/>
  <c r="BN1652" i="1"/>
  <c r="BY1652" i="1"/>
  <c r="BR1654" i="1"/>
  <c r="BJ1654" i="1"/>
  <c r="BU1654" i="1"/>
  <c r="BV1654" i="1" s="1"/>
  <c r="BM1654" i="1"/>
  <c r="BS1655" i="1"/>
  <c r="BM1656" i="1"/>
  <c r="BT1656" i="1"/>
  <c r="BP1657" i="1"/>
  <c r="BP1659" i="1"/>
  <c r="BV1660" i="1"/>
  <c r="BX1661" i="1"/>
  <c r="BQ1661" i="1"/>
  <c r="BA1662" i="1"/>
  <c r="BI1662" i="1"/>
  <c r="BT1662" i="1"/>
  <c r="BY1663" i="1"/>
  <c r="BN1665" i="1"/>
  <c r="BX1665" i="1"/>
  <c r="BH1666" i="1"/>
  <c r="BS1666" i="1"/>
  <c r="BM1667" i="1"/>
  <c r="BX1667" i="1"/>
  <c r="BT1668" i="1"/>
  <c r="BY1669" i="1"/>
  <c r="BQ1670" i="1"/>
  <c r="BM1671" i="1"/>
  <c r="BR1671" i="1"/>
  <c r="BK1673" i="1"/>
  <c r="BR1674" i="1"/>
  <c r="BO1675" i="1"/>
  <c r="BM1676" i="1"/>
  <c r="BY1676" i="1"/>
  <c r="BQ1678" i="1"/>
  <c r="BS1679" i="1"/>
  <c r="BP1680" i="1"/>
  <c r="BZ1680" i="1"/>
  <c r="BQ1681" i="1"/>
  <c r="BI1681" i="1"/>
  <c r="BA1681" i="1"/>
  <c r="BT1681" i="1"/>
  <c r="BL1681" i="1"/>
  <c r="BS1681" i="1"/>
  <c r="BK1681" i="1"/>
  <c r="BN1682" i="1"/>
  <c r="BQ1682" i="1"/>
  <c r="BP1682" i="1"/>
  <c r="AZ1683" i="1"/>
  <c r="BH1683" i="1"/>
  <c r="BT1683" i="1"/>
  <c r="BX1684" i="1"/>
  <c r="BZ1684" i="1"/>
  <c r="BT1684" i="1"/>
  <c r="BX1686" i="1"/>
  <c r="BO1687" i="1"/>
  <c r="BO1689" i="1"/>
  <c r="AJ1690" i="1"/>
  <c r="BA1690" i="1" s="1"/>
  <c r="BT1690" i="1"/>
  <c r="BA1692" i="1"/>
  <c r="BL1692" i="1"/>
  <c r="AJ1693" i="1"/>
  <c r="BH1693" i="1" s="1"/>
  <c r="BR1697" i="1"/>
  <c r="BN1698" i="1"/>
  <c r="BS1698" i="1"/>
  <c r="BQ1698" i="1"/>
  <c r="BP1698" i="1"/>
  <c r="AJ1700" i="1"/>
  <c r="BS1701" i="1"/>
  <c r="BY1704" i="1"/>
  <c r="BQ1704" i="1"/>
  <c r="BV1704" i="1"/>
  <c r="BN1704" i="1"/>
  <c r="BT1704" i="1"/>
  <c r="BQ1705" i="1"/>
  <c r="BI1705" i="1"/>
  <c r="BA1705" i="1"/>
  <c r="BN1705" i="1"/>
  <c r="BT1705" i="1"/>
  <c r="BL1705" i="1"/>
  <c r="BS1705" i="1"/>
  <c r="BK1705" i="1"/>
  <c r="AJ1707" i="1"/>
  <c r="BG1707" i="1" s="1"/>
  <c r="BQ1707" i="1"/>
  <c r="BT1708" i="1"/>
  <c r="BY1712" i="1"/>
  <c r="BQ1712" i="1"/>
  <c r="BX1712" i="1"/>
  <c r="BP1712" i="1"/>
  <c r="BV1712" i="1"/>
  <c r="BN1712" i="1"/>
  <c r="BP1713" i="1"/>
  <c r="BG1714" i="1"/>
  <c r="BS1715" i="1"/>
  <c r="BX1718" i="1"/>
  <c r="BO1719" i="1"/>
  <c r="BN1719" i="1"/>
  <c r="BO1721" i="1"/>
  <c r="AJ1723" i="1"/>
  <c r="BG1723" i="1" s="1"/>
  <c r="AJ1725" i="1"/>
  <c r="AZ1725" i="1" s="1"/>
  <c r="AJ1728" i="1"/>
  <c r="BL1728" i="1" s="1"/>
  <c r="AZ1729" i="1"/>
  <c r="BJ1729" i="1"/>
  <c r="AJ1730" i="1"/>
  <c r="BN1730" i="1"/>
  <c r="BS1730" i="1"/>
  <c r="BR1730" i="1"/>
  <c r="BQ1730" i="1"/>
  <c r="BI1730" i="1"/>
  <c r="BP1730" i="1"/>
  <c r="BX1732" i="1"/>
  <c r="BY1732" i="1"/>
  <c r="BS1733" i="1"/>
  <c r="BS1734" i="1"/>
  <c r="BT1735" i="1"/>
  <c r="BS1735" i="1"/>
  <c r="BZ1735" i="1"/>
  <c r="BY1735" i="1"/>
  <c r="BQ1735" i="1"/>
  <c r="BT1736" i="1"/>
  <c r="BY1737" i="1"/>
  <c r="BH1737" i="1"/>
  <c r="BU1738" i="1"/>
  <c r="BV1738" i="1" s="1"/>
  <c r="BP1740" i="1"/>
  <c r="BH1740" i="1"/>
  <c r="AZ1740" i="1"/>
  <c r="BU1740" i="1"/>
  <c r="BV1740" i="1" s="1"/>
  <c r="BM1740" i="1"/>
  <c r="BT1740" i="1"/>
  <c r="BL1740" i="1"/>
  <c r="BS1740" i="1"/>
  <c r="BK1740" i="1"/>
  <c r="BR1740" i="1"/>
  <c r="BJ1740" i="1"/>
  <c r="BX1743" i="1"/>
  <c r="BG1745" i="1"/>
  <c r="BZ1745" i="1"/>
  <c r="BT1746" i="1"/>
  <c r="BX1747" i="1"/>
  <c r="BI1748" i="1"/>
  <c r="AJ1763" i="1"/>
  <c r="BG1763" i="1" s="1"/>
  <c r="BL1767" i="1"/>
  <c r="BK1767" i="1"/>
  <c r="BJ1767" i="1"/>
  <c r="BI1767" i="1"/>
  <c r="BA1767" i="1"/>
  <c r="BH1767" i="1"/>
  <c r="AZ1767" i="1"/>
  <c r="BY1771" i="1"/>
  <c r="BP1772" i="1"/>
  <c r="BN1772" i="1"/>
  <c r="BU1772" i="1"/>
  <c r="BV1772" i="1" s="1"/>
  <c r="BM1772" i="1"/>
  <c r="BT1772" i="1"/>
  <c r="BS1772" i="1"/>
  <c r="BR1772" i="1"/>
  <c r="BQ1772" i="1"/>
  <c r="AJ1774" i="1"/>
  <c r="AZ1777" i="1"/>
  <c r="AJ1794" i="1"/>
  <c r="BI1810" i="1"/>
  <c r="BA1810" i="1"/>
  <c r="BL1810" i="1"/>
  <c r="AZ1810" i="1"/>
  <c r="BJ1810" i="1"/>
  <c r="BH1810" i="1"/>
  <c r="AJ1812" i="1"/>
  <c r="BK1812" i="1" s="1"/>
  <c r="BI1822" i="1"/>
  <c r="BA1822" i="1"/>
  <c r="BL1822" i="1"/>
  <c r="AZ1822" i="1"/>
  <c r="BJ1822" i="1"/>
  <c r="BH1822" i="1"/>
  <c r="BJ1832" i="1"/>
  <c r="BH1832" i="1"/>
  <c r="AZ1832" i="1"/>
  <c r="BL1832" i="1"/>
  <c r="BL1508" i="1"/>
  <c r="BG1515" i="1"/>
  <c r="BO1515" i="1"/>
  <c r="BL1516" i="1"/>
  <c r="BG1523" i="1"/>
  <c r="BL1524" i="1"/>
  <c r="BG1531" i="1"/>
  <c r="BO1531" i="1"/>
  <c r="BG1539" i="1"/>
  <c r="BO1539" i="1"/>
  <c r="BL1540" i="1"/>
  <c r="BO1547" i="1"/>
  <c r="BL1548" i="1"/>
  <c r="BG1555" i="1"/>
  <c r="BL1556" i="1"/>
  <c r="BA1557" i="1"/>
  <c r="BI1557" i="1"/>
  <c r="BQ1557" i="1"/>
  <c r="BY1557" i="1"/>
  <c r="BG1563" i="1"/>
  <c r="BO1563" i="1"/>
  <c r="BL1564" i="1"/>
  <c r="BA1565" i="1"/>
  <c r="BI1565" i="1"/>
  <c r="BQ1565" i="1"/>
  <c r="BY1565" i="1"/>
  <c r="BG1571" i="1"/>
  <c r="BO1571" i="1"/>
  <c r="BL1572" i="1"/>
  <c r="BA1573" i="1"/>
  <c r="BI1573" i="1"/>
  <c r="BQ1573" i="1"/>
  <c r="BY1573" i="1"/>
  <c r="BK1575" i="1"/>
  <c r="BS1575" i="1"/>
  <c r="BG1579" i="1"/>
  <c r="BA1581" i="1"/>
  <c r="BI1581" i="1"/>
  <c r="BQ1581" i="1"/>
  <c r="BY1581" i="1"/>
  <c r="BK1583" i="1"/>
  <c r="BS1583" i="1"/>
  <c r="BP1584" i="1"/>
  <c r="BG1587" i="1"/>
  <c r="BO1587" i="1"/>
  <c r="BL1588" i="1"/>
  <c r="BQ1589" i="1"/>
  <c r="BY1589" i="1"/>
  <c r="BK1591" i="1"/>
  <c r="BS1591" i="1"/>
  <c r="BP1592" i="1"/>
  <c r="BG1595" i="1"/>
  <c r="BA1597" i="1"/>
  <c r="BI1597" i="1"/>
  <c r="BQ1597" i="1"/>
  <c r="BY1597" i="1"/>
  <c r="BK1599" i="1"/>
  <c r="BS1599" i="1"/>
  <c r="BP1600" i="1"/>
  <c r="BG1603" i="1"/>
  <c r="BO1603" i="1"/>
  <c r="BL1604" i="1"/>
  <c r="BA1605" i="1"/>
  <c r="BI1605" i="1"/>
  <c r="BQ1605" i="1"/>
  <c r="BY1605" i="1"/>
  <c r="BN1606" i="1"/>
  <c r="BK1607" i="1"/>
  <c r="BS1607" i="1"/>
  <c r="BP1608" i="1"/>
  <c r="BX1608" i="1"/>
  <c r="BJ1610" i="1"/>
  <c r="BR1610" i="1"/>
  <c r="BO1611" i="1"/>
  <c r="BI1613" i="1"/>
  <c r="BQ1613" i="1"/>
  <c r="BY1613" i="1"/>
  <c r="BN1614" i="1"/>
  <c r="BK1615" i="1"/>
  <c r="BS1615" i="1"/>
  <c r="BP1616" i="1"/>
  <c r="BX1616" i="1"/>
  <c r="BJ1618" i="1"/>
  <c r="BR1618" i="1"/>
  <c r="BG1619" i="1"/>
  <c r="BO1619" i="1"/>
  <c r="BL1620" i="1"/>
  <c r="BQ1621" i="1"/>
  <c r="BY1621" i="1"/>
  <c r="BN1622" i="1"/>
  <c r="BV1622" i="1"/>
  <c r="BK1623" i="1"/>
  <c r="BS1623" i="1"/>
  <c r="AZ1624" i="1"/>
  <c r="BP1624" i="1"/>
  <c r="BX1624" i="1"/>
  <c r="BR1626" i="1"/>
  <c r="BG1627" i="1"/>
  <c r="BL1628" i="1"/>
  <c r="BA1629" i="1"/>
  <c r="BI1629" i="1"/>
  <c r="BQ1629" i="1"/>
  <c r="BY1629" i="1"/>
  <c r="BN1630" i="1"/>
  <c r="BV1630" i="1"/>
  <c r="BS1631" i="1"/>
  <c r="BP1632" i="1"/>
  <c r="BX1632" i="1"/>
  <c r="BO1633" i="1"/>
  <c r="BY1634" i="1"/>
  <c r="BO1635" i="1"/>
  <c r="BO1637" i="1"/>
  <c r="AZ1638" i="1"/>
  <c r="BO1640" i="1"/>
  <c r="BS1640" i="1"/>
  <c r="BM1641" i="1"/>
  <c r="BQ1641" i="1"/>
  <c r="BI1641" i="1"/>
  <c r="BT1641" i="1"/>
  <c r="BL1641" i="1"/>
  <c r="BR1642" i="1"/>
  <c r="BL1643" i="1"/>
  <c r="BS1643" i="1"/>
  <c r="BK1643" i="1"/>
  <c r="BN1643" i="1"/>
  <c r="BR1644" i="1"/>
  <c r="BL1645" i="1"/>
  <c r="BU1645" i="1"/>
  <c r="BV1645" i="1" s="1"/>
  <c r="BM1645" i="1"/>
  <c r="BP1645" i="1"/>
  <c r="BH1645" i="1"/>
  <c r="AZ1645" i="1"/>
  <c r="BP1646" i="1"/>
  <c r="BV1647" i="1"/>
  <c r="BQ1648" i="1"/>
  <c r="BO1650" i="1"/>
  <c r="BO1652" i="1"/>
  <c r="BN1654" i="1"/>
  <c r="BO1655" i="1"/>
  <c r="BG1657" i="1"/>
  <c r="BR1657" i="1"/>
  <c r="BV1658" i="1"/>
  <c r="BN1658" i="1"/>
  <c r="BQ1658" i="1"/>
  <c r="BG1659" i="1"/>
  <c r="BQ1659" i="1"/>
  <c r="AJ1660" i="1"/>
  <c r="BA1660" i="1" s="1"/>
  <c r="BM1660" i="1"/>
  <c r="BP1660" i="1"/>
  <c r="BS1660" i="1"/>
  <c r="BR1661" i="1"/>
  <c r="BK1662" i="1"/>
  <c r="BZ1663" i="1"/>
  <c r="BQ1663" i="1"/>
  <c r="BV1664" i="1"/>
  <c r="BO1665" i="1"/>
  <c r="BZ1665" i="1"/>
  <c r="BY1666" i="1"/>
  <c r="AZ1666" i="1"/>
  <c r="BJ1666" i="1"/>
  <c r="BT1666" i="1"/>
  <c r="BO1667" i="1"/>
  <c r="BU1668" i="1"/>
  <c r="BV1668" i="1" s="1"/>
  <c r="BO1669" i="1"/>
  <c r="BZ1669" i="1"/>
  <c r="BN1671" i="1"/>
  <c r="BX1671" i="1"/>
  <c r="BO1672" i="1"/>
  <c r="BS1672" i="1"/>
  <c r="BM1673" i="1"/>
  <c r="BQ1673" i="1"/>
  <c r="BI1673" i="1"/>
  <c r="BA1673" i="1"/>
  <c r="BT1673" i="1"/>
  <c r="BL1673" i="1"/>
  <c r="BX1674" i="1"/>
  <c r="BG1674" i="1"/>
  <c r="BP1675" i="1"/>
  <c r="AJ1676" i="1"/>
  <c r="BA1676" i="1" s="1"/>
  <c r="BN1676" i="1"/>
  <c r="AJ1677" i="1"/>
  <c r="BH1677" i="1" s="1"/>
  <c r="BY1677" i="1"/>
  <c r="BG1678" i="1"/>
  <c r="BS1678" i="1"/>
  <c r="AM1680" i="1"/>
  <c r="AJ1680" i="1" s="1"/>
  <c r="BM1681" i="1"/>
  <c r="BY1682" i="1"/>
  <c r="BI1683" i="1"/>
  <c r="BS1683" i="1"/>
  <c r="BK1683" i="1"/>
  <c r="BN1683" i="1"/>
  <c r="BU1683" i="1"/>
  <c r="BV1683" i="1" s="1"/>
  <c r="BM1683" i="1"/>
  <c r="BU1684" i="1"/>
  <c r="BV1684" i="1" s="1"/>
  <c r="BX1685" i="1"/>
  <c r="BS1685" i="1"/>
  <c r="BN1686" i="1"/>
  <c r="BN1687" i="1"/>
  <c r="AL1689" i="1"/>
  <c r="AJ1689" i="1" s="1"/>
  <c r="BI1689" i="1" s="1"/>
  <c r="BX1691" i="1"/>
  <c r="BZ1691" i="1"/>
  <c r="BN1692" i="1"/>
  <c r="BQ1693" i="1"/>
  <c r="BX1698" i="1"/>
  <c r="BZ1698" i="1"/>
  <c r="BO1699" i="1"/>
  <c r="BQ1700" i="1"/>
  <c r="BZ1702" i="1"/>
  <c r="BS1702" i="1"/>
  <c r="BX1704" i="1"/>
  <c r="BY1705" i="1"/>
  <c r="BH1705" i="1"/>
  <c r="BY1706" i="1"/>
  <c r="BM1706" i="1"/>
  <c r="BR1707" i="1"/>
  <c r="BX1708" i="1"/>
  <c r="BZ1709" i="1"/>
  <c r="BY1709" i="1"/>
  <c r="BM1712" i="1"/>
  <c r="BZ1714" i="1"/>
  <c r="BX1714" i="1"/>
  <c r="BL1714" i="1"/>
  <c r="BA1716" i="1"/>
  <c r="BN1716" i="1"/>
  <c r="BP1719" i="1"/>
  <c r="BY1720" i="1"/>
  <c r="BQ1720" i="1"/>
  <c r="BX1720" i="1"/>
  <c r="BP1720" i="1"/>
  <c r="BV1720" i="1"/>
  <c r="BN1720" i="1"/>
  <c r="BP1721" i="1"/>
  <c r="BG1722" i="1"/>
  <c r="BS1723" i="1"/>
  <c r="BX1726" i="1"/>
  <c r="BO1727" i="1"/>
  <c r="BN1727" i="1"/>
  <c r="AJ1731" i="1"/>
  <c r="BH1731" i="1" s="1"/>
  <c r="BG1732" i="1"/>
  <c r="AJ1733" i="1"/>
  <c r="BH1733" i="1" s="1"/>
  <c r="AJ1736" i="1"/>
  <c r="AZ1737" i="1"/>
  <c r="BJ1737" i="1"/>
  <c r="AJ1738" i="1"/>
  <c r="BG1738" i="1" s="1"/>
  <c r="BN1738" i="1"/>
  <c r="BS1738" i="1"/>
  <c r="BR1738" i="1"/>
  <c r="BQ1738" i="1"/>
  <c r="BP1738" i="1"/>
  <c r="BX1740" i="1"/>
  <c r="BY1740" i="1"/>
  <c r="BS1742" i="1"/>
  <c r="BT1743" i="1"/>
  <c r="BS1743" i="1"/>
  <c r="BZ1743" i="1"/>
  <c r="BR1743" i="1"/>
  <c r="BY1743" i="1"/>
  <c r="BQ1743" i="1"/>
  <c r="BT1744" i="1"/>
  <c r="BY1745" i="1"/>
  <c r="BH1745" i="1"/>
  <c r="BS1747" i="1"/>
  <c r="BA1748" i="1"/>
  <c r="BO1748" i="1"/>
  <c r="BV1751" i="1"/>
  <c r="BO1752" i="1"/>
  <c r="BY1753" i="1"/>
  <c r="AJ1757" i="1"/>
  <c r="AJ1760" i="1"/>
  <c r="AL1761" i="1"/>
  <c r="AJ1761" i="1" s="1"/>
  <c r="BL1761" i="1" s="1"/>
  <c r="BY1762" i="1"/>
  <c r="BX1764" i="1"/>
  <c r="BG1764" i="1"/>
  <c r="BS1765" i="1"/>
  <c r="BO1771" i="1"/>
  <c r="BM1775" i="1"/>
  <c r="BX1775" i="1"/>
  <c r="BY1778" i="1"/>
  <c r="BZ1781" i="1"/>
  <c r="BX1781" i="1"/>
  <c r="AM1782" i="1"/>
  <c r="AJ1782" i="1" s="1"/>
  <c r="BG1782" i="1" s="1"/>
  <c r="BX1782" i="1"/>
  <c r="AJ1788" i="1"/>
  <c r="BH1788" i="1" s="1"/>
  <c r="BY1795" i="1"/>
  <c r="BX1797" i="1"/>
  <c r="BI1814" i="1"/>
  <c r="BA1814" i="1"/>
  <c r="BL1814" i="1"/>
  <c r="AZ1814" i="1"/>
  <c r="BJ1814" i="1"/>
  <c r="BH1814" i="1"/>
  <c r="BJ1836" i="1"/>
  <c r="AZ1836" i="1"/>
  <c r="BL1836" i="1"/>
  <c r="BH1836" i="1"/>
  <c r="BJ1892" i="1"/>
  <c r="BL1892" i="1"/>
  <c r="AZ1892" i="1"/>
  <c r="BH1892" i="1"/>
  <c r="BX1603" i="1"/>
  <c r="BZ1605" i="1"/>
  <c r="BG1606" i="1"/>
  <c r="BO1606" i="1"/>
  <c r="BQ1608" i="1"/>
  <c r="BK1610" i="1"/>
  <c r="BS1610" i="1"/>
  <c r="BX1611" i="1"/>
  <c r="BZ1613" i="1"/>
  <c r="BG1614" i="1"/>
  <c r="BO1614" i="1"/>
  <c r="BQ1616" i="1"/>
  <c r="BK1618" i="1"/>
  <c r="BS1618" i="1"/>
  <c r="BX1619" i="1"/>
  <c r="BZ1621" i="1"/>
  <c r="BG1622" i="1"/>
  <c r="BO1622" i="1"/>
  <c r="BQ1624" i="1"/>
  <c r="BS1626" i="1"/>
  <c r="BX1627" i="1"/>
  <c r="BZ1629" i="1"/>
  <c r="BG1630" i="1"/>
  <c r="BO1630" i="1"/>
  <c r="BQ1632" i="1"/>
  <c r="BP1635" i="1"/>
  <c r="BZ1635" i="1"/>
  <c r="BX1637" i="1"/>
  <c r="BN1641" i="1"/>
  <c r="BX1641" i="1"/>
  <c r="BM1643" i="1"/>
  <c r="BX1643" i="1"/>
  <c r="BT1644" i="1"/>
  <c r="BN1645" i="1"/>
  <c r="BY1645" i="1"/>
  <c r="BG1646" i="1"/>
  <c r="BQ1646" i="1"/>
  <c r="BX1652" i="1"/>
  <c r="BQ1652" i="1"/>
  <c r="AJ1653" i="1"/>
  <c r="BH1653" i="1" s="1"/>
  <c r="BZ1654" i="1"/>
  <c r="BH1657" i="1"/>
  <c r="BS1657" i="1"/>
  <c r="BM1658" i="1"/>
  <c r="BX1658" i="1"/>
  <c r="BH1659" i="1"/>
  <c r="BR1659" i="1"/>
  <c r="BS1661" i="1"/>
  <c r="BR1662" i="1"/>
  <c r="BJ1662" i="1"/>
  <c r="BU1662" i="1"/>
  <c r="BV1662" i="1" s="1"/>
  <c r="BM1662" i="1"/>
  <c r="BS1663" i="1"/>
  <c r="BM1664" i="1"/>
  <c r="BP1665" i="1"/>
  <c r="BK1666" i="1"/>
  <c r="BP1667" i="1"/>
  <c r="BZ1667" i="1"/>
  <c r="BX1669" i="1"/>
  <c r="BP1671" i="1"/>
  <c r="BY1671" i="1"/>
  <c r="BN1673" i="1"/>
  <c r="BX1673" i="1"/>
  <c r="BH1674" i="1"/>
  <c r="BT1674" i="1"/>
  <c r="BZ1677" i="1"/>
  <c r="AZ1678" i="1"/>
  <c r="BH1678" i="1"/>
  <c r="BZ1679" i="1"/>
  <c r="BY1679" i="1"/>
  <c r="BQ1679" i="1"/>
  <c r="BH1679" i="1"/>
  <c r="BV1680" i="1"/>
  <c r="BN1680" i="1"/>
  <c r="BR1680" i="1"/>
  <c r="BX1683" i="1"/>
  <c r="BL1687" i="1"/>
  <c r="BI1687" i="1"/>
  <c r="BA1687" i="1"/>
  <c r="BP1687" i="1"/>
  <c r="BR1689" i="1"/>
  <c r="BV1690" i="1"/>
  <c r="BN1690" i="1"/>
  <c r="BS1690" i="1"/>
  <c r="BK1690" i="1"/>
  <c r="BQ1690" i="1"/>
  <c r="BI1690" i="1"/>
  <c r="BP1690" i="1"/>
  <c r="BH1690" i="1"/>
  <c r="AZ1690" i="1"/>
  <c r="BO1692" i="1"/>
  <c r="BY1696" i="1"/>
  <c r="BQ1696" i="1"/>
  <c r="BV1696" i="1"/>
  <c r="BN1696" i="1"/>
  <c r="BT1696" i="1"/>
  <c r="BG1697" i="1"/>
  <c r="BQ1697" i="1"/>
  <c r="BI1697" i="1"/>
  <c r="BA1697" i="1"/>
  <c r="BV1697" i="1"/>
  <c r="BN1697" i="1"/>
  <c r="BT1697" i="1"/>
  <c r="BL1697" i="1"/>
  <c r="BS1697" i="1"/>
  <c r="BK1697" i="1"/>
  <c r="AJ1699" i="1"/>
  <c r="BK1699" i="1" s="1"/>
  <c r="BX1701" i="1"/>
  <c r="BV1701" i="1"/>
  <c r="BT1703" i="1"/>
  <c r="BZ1703" i="1"/>
  <c r="BY1703" i="1"/>
  <c r="BQ1703" i="1"/>
  <c r="BH1703" i="1"/>
  <c r="BR1703" i="1"/>
  <c r="BO1704" i="1"/>
  <c r="BO1706" i="1"/>
  <c r="BG1708" i="1"/>
  <c r="BP1708" i="1"/>
  <c r="BH1708" i="1"/>
  <c r="AZ1708" i="1"/>
  <c r="BU1708" i="1"/>
  <c r="BV1708" i="1" s="1"/>
  <c r="BM1708" i="1"/>
  <c r="BS1708" i="1"/>
  <c r="BK1708" i="1"/>
  <c r="BR1708" i="1"/>
  <c r="BJ1708" i="1"/>
  <c r="BQ1713" i="1"/>
  <c r="BI1713" i="1"/>
  <c r="BA1713" i="1"/>
  <c r="BV1713" i="1"/>
  <c r="BN1713" i="1"/>
  <c r="BU1713" i="1"/>
  <c r="BM1713" i="1"/>
  <c r="BT1713" i="1"/>
  <c r="BL1713" i="1"/>
  <c r="BS1713" i="1"/>
  <c r="BK1713" i="1"/>
  <c r="BM1714" i="1"/>
  <c r="BL1719" i="1"/>
  <c r="BK1719" i="1"/>
  <c r="BI1719" i="1"/>
  <c r="BA1719" i="1"/>
  <c r="BZ1722" i="1"/>
  <c r="BX1722" i="1"/>
  <c r="BY1728" i="1"/>
  <c r="BQ1728" i="1"/>
  <c r="BX1728" i="1"/>
  <c r="BP1728" i="1"/>
  <c r="BV1728" i="1"/>
  <c r="BN1728" i="1"/>
  <c r="BS1731" i="1"/>
  <c r="BX1734" i="1"/>
  <c r="AJ1739" i="1"/>
  <c r="BH1739" i="1" s="1"/>
  <c r="BG1740" i="1"/>
  <c r="BJ1741" i="1"/>
  <c r="BI1741" i="1"/>
  <c r="BA1741" i="1"/>
  <c r="BV1742" i="1"/>
  <c r="AJ1744" i="1"/>
  <c r="BL1744" i="1" s="1"/>
  <c r="AZ1745" i="1"/>
  <c r="BJ1745" i="1"/>
  <c r="BV1746" i="1"/>
  <c r="BN1746" i="1"/>
  <c r="BS1746" i="1"/>
  <c r="BK1746" i="1"/>
  <c r="BR1746" i="1"/>
  <c r="BJ1746" i="1"/>
  <c r="BQ1746" i="1"/>
  <c r="BI1746" i="1"/>
  <c r="BA1746" i="1"/>
  <c r="BP1746" i="1"/>
  <c r="BH1746" i="1"/>
  <c r="AZ1746" i="1"/>
  <c r="BS1749" i="1"/>
  <c r="BZ1749" i="1"/>
  <c r="BY1749" i="1"/>
  <c r="BX1749" i="1"/>
  <c r="BI1750" i="1"/>
  <c r="BT1752" i="1"/>
  <c r="BG1754" i="1"/>
  <c r="BX1756" i="1"/>
  <c r="AJ1758" i="1"/>
  <c r="BG1758" i="1" s="1"/>
  <c r="BS1758" i="1"/>
  <c r="AJ1768" i="1"/>
  <c r="BX1771" i="1"/>
  <c r="BS1771" i="1"/>
  <c r="BK1773" i="1"/>
  <c r="BJ1773" i="1"/>
  <c r="BX1779" i="1"/>
  <c r="BJ1790" i="1"/>
  <c r="BA1790" i="1"/>
  <c r="BH1790" i="1"/>
  <c r="BL1790" i="1"/>
  <c r="BJ1848" i="1"/>
  <c r="AZ1848" i="1"/>
  <c r="BL1848" i="1"/>
  <c r="BH1848" i="1"/>
  <c r="BJ1876" i="1"/>
  <c r="BH1876" i="1"/>
  <c r="AZ1876" i="1"/>
  <c r="BL1876" i="1"/>
  <c r="BG1665" i="1"/>
  <c r="BV1666" i="1"/>
  <c r="BN1666" i="1"/>
  <c r="BQ1666" i="1"/>
  <c r="BI1666" i="1"/>
  <c r="BA1666" i="1"/>
  <c r="AJ1668" i="1"/>
  <c r="BJ1668" i="1" s="1"/>
  <c r="BM1668" i="1"/>
  <c r="BP1668" i="1"/>
  <c r="AZ1668" i="1"/>
  <c r="BS1668" i="1"/>
  <c r="BK1668" i="1"/>
  <c r="BQ1671" i="1"/>
  <c r="AZ1674" i="1"/>
  <c r="BJ1674" i="1"/>
  <c r="BU1674" i="1"/>
  <c r="BV1674" i="1" s="1"/>
  <c r="BR1678" i="1"/>
  <c r="BJ1678" i="1"/>
  <c r="BU1678" i="1"/>
  <c r="BV1678" i="1" s="1"/>
  <c r="BM1678" i="1"/>
  <c r="BT1678" i="1"/>
  <c r="BL1678" i="1"/>
  <c r="BV1679" i="1"/>
  <c r="BP1684" i="1"/>
  <c r="BS1684" i="1"/>
  <c r="BR1684" i="1"/>
  <c r="BX1690" i="1"/>
  <c r="BZ1690" i="1"/>
  <c r="BH1697" i="1"/>
  <c r="BX1697" i="1"/>
  <c r="BM1698" i="1"/>
  <c r="BX1703" i="1"/>
  <c r="BM1704" i="1"/>
  <c r="BS1707" i="1"/>
  <c r="BP1707" i="1"/>
  <c r="AZ1707" i="1"/>
  <c r="BN1707" i="1"/>
  <c r="BU1707" i="1"/>
  <c r="BV1707" i="1" s="1"/>
  <c r="BM1707" i="1"/>
  <c r="BI1708" i="1"/>
  <c r="BY1708" i="1"/>
  <c r="BP1710" i="1"/>
  <c r="BO1714" i="1"/>
  <c r="BQ1721" i="1"/>
  <c r="BI1721" i="1"/>
  <c r="BA1721" i="1"/>
  <c r="BN1721" i="1"/>
  <c r="BU1721" i="1"/>
  <c r="BV1721" i="1" s="1"/>
  <c r="BM1721" i="1"/>
  <c r="BT1721" i="1"/>
  <c r="BL1721" i="1"/>
  <c r="BS1721" i="1"/>
  <c r="BK1721" i="1"/>
  <c r="BL1727" i="1"/>
  <c r="BK1727" i="1"/>
  <c r="BI1727" i="1"/>
  <c r="BA1727" i="1"/>
  <c r="BZ1730" i="1"/>
  <c r="BX1730" i="1"/>
  <c r="BY1736" i="1"/>
  <c r="BQ1736" i="1"/>
  <c r="BX1736" i="1"/>
  <c r="BP1736" i="1"/>
  <c r="BV1736" i="1"/>
  <c r="BN1736" i="1"/>
  <c r="BI1740" i="1"/>
  <c r="AJ1747" i="1"/>
  <c r="BG1747" i="1" s="1"/>
  <c r="BP1748" i="1"/>
  <c r="BH1748" i="1"/>
  <c r="AZ1748" i="1"/>
  <c r="BV1748" i="1"/>
  <c r="BN1748" i="1"/>
  <c r="BU1748" i="1"/>
  <c r="BM1748" i="1"/>
  <c r="BT1748" i="1"/>
  <c r="BL1748" i="1"/>
  <c r="BS1748" i="1"/>
  <c r="BK1748" i="1"/>
  <c r="BR1748" i="1"/>
  <c r="BJ1748" i="1"/>
  <c r="BZ1754" i="1"/>
  <c r="BX1754" i="1"/>
  <c r="BZ1760" i="1"/>
  <c r="BR1760" i="1"/>
  <c r="BY1760" i="1"/>
  <c r="BQ1760" i="1"/>
  <c r="BX1760" i="1"/>
  <c r="BP1760" i="1"/>
  <c r="BV1760" i="1"/>
  <c r="BN1760" i="1"/>
  <c r="BP1764" i="1"/>
  <c r="BH1764" i="1"/>
  <c r="AZ1764" i="1"/>
  <c r="BN1764" i="1"/>
  <c r="BU1764" i="1"/>
  <c r="BV1764" i="1" s="1"/>
  <c r="BM1764" i="1"/>
  <c r="BT1764" i="1"/>
  <c r="BL1764" i="1"/>
  <c r="BS1764" i="1"/>
  <c r="BK1764" i="1"/>
  <c r="BR1764" i="1"/>
  <c r="BJ1764" i="1"/>
  <c r="BQ1764" i="1"/>
  <c r="BI1764" i="1"/>
  <c r="BA1764" i="1"/>
  <c r="BH1766" i="1"/>
  <c r="AZ1766" i="1"/>
  <c r="BK1766" i="1"/>
  <c r="BL1775" i="1"/>
  <c r="BK1775" i="1"/>
  <c r="BJ1775" i="1"/>
  <c r="BI1775" i="1"/>
  <c r="BA1775" i="1"/>
  <c r="BH1775" i="1"/>
  <c r="AZ1775" i="1"/>
  <c r="BI1801" i="1"/>
  <c r="BA1801" i="1"/>
  <c r="BL1801" i="1"/>
  <c r="BJ1828" i="1"/>
  <c r="AZ1828" i="1"/>
  <c r="BL1828" i="1"/>
  <c r="BH1828" i="1"/>
  <c r="BJ1864" i="1"/>
  <c r="BH1864" i="1"/>
  <c r="AZ1864" i="1"/>
  <c r="BL1864" i="1"/>
  <c r="BJ1888" i="1"/>
  <c r="AZ1888" i="1"/>
  <c r="BL1888" i="1"/>
  <c r="BH1888" i="1"/>
  <c r="BJ1900" i="1"/>
  <c r="BL1900" i="1"/>
  <c r="AZ1900" i="1"/>
  <c r="BH1900" i="1"/>
  <c r="BG1508" i="1"/>
  <c r="BG1516" i="1"/>
  <c r="BJ1523" i="1"/>
  <c r="BG1524" i="1"/>
  <c r="BJ1531" i="1"/>
  <c r="BG1540" i="1"/>
  <c r="BG1548" i="1"/>
  <c r="BJ1555" i="1"/>
  <c r="BG1556" i="1"/>
  <c r="BL1557" i="1"/>
  <c r="BG1564" i="1"/>
  <c r="BL1565" i="1"/>
  <c r="BJ1571" i="1"/>
  <c r="BG1572" i="1"/>
  <c r="BL1573" i="1"/>
  <c r="BN1575" i="1"/>
  <c r="BV1575" i="1"/>
  <c r="BJ1579" i="1"/>
  <c r="BL1581" i="1"/>
  <c r="BN1583" i="1"/>
  <c r="BV1583" i="1"/>
  <c r="BS1584" i="1"/>
  <c r="BG1588" i="1"/>
  <c r="BN1591" i="1"/>
  <c r="BV1591" i="1"/>
  <c r="BS1592" i="1"/>
  <c r="BJ1595" i="1"/>
  <c r="BL1597" i="1"/>
  <c r="BN1599" i="1"/>
  <c r="BV1599" i="1"/>
  <c r="BS1600" i="1"/>
  <c r="BJ1603" i="1"/>
  <c r="BG1604" i="1"/>
  <c r="BL1605" i="1"/>
  <c r="BA1606" i="1"/>
  <c r="BI1606" i="1"/>
  <c r="BQ1606" i="1"/>
  <c r="BN1607" i="1"/>
  <c r="BV1607" i="1"/>
  <c r="BS1608" i="1"/>
  <c r="BM1610" i="1"/>
  <c r="BU1610" i="1"/>
  <c r="BV1610" i="1" s="1"/>
  <c r="BL1613" i="1"/>
  <c r="BA1614" i="1"/>
  <c r="BI1614" i="1"/>
  <c r="BQ1614" i="1"/>
  <c r="BN1615" i="1"/>
  <c r="BV1615" i="1"/>
  <c r="BS1616" i="1"/>
  <c r="BM1618" i="1"/>
  <c r="BU1618" i="1"/>
  <c r="BV1618" i="1" s="1"/>
  <c r="BJ1619" i="1"/>
  <c r="BG1620" i="1"/>
  <c r="BL1621" i="1"/>
  <c r="BA1622" i="1"/>
  <c r="BI1622" i="1"/>
  <c r="BQ1622" i="1"/>
  <c r="BN1623" i="1"/>
  <c r="BV1623" i="1"/>
  <c r="BK1624" i="1"/>
  <c r="BS1624" i="1"/>
  <c r="BM1626" i="1"/>
  <c r="BU1626" i="1"/>
  <c r="BV1626" i="1" s="1"/>
  <c r="BJ1627" i="1"/>
  <c r="BG1628" i="1"/>
  <c r="BL1629" i="1"/>
  <c r="BA1630" i="1"/>
  <c r="BI1630" i="1"/>
  <c r="BQ1630" i="1"/>
  <c r="BN1631" i="1"/>
  <c r="BV1631" i="1"/>
  <c r="BS1632" i="1"/>
  <c r="AZ1633" i="1"/>
  <c r="BH1633" i="1"/>
  <c r="AZ1635" i="1"/>
  <c r="BH1635" i="1"/>
  <c r="BL1638" i="1"/>
  <c r="BR1638" i="1"/>
  <c r="BU1638" i="1"/>
  <c r="BV1638" i="1" s="1"/>
  <c r="BM1638" i="1"/>
  <c r="BM1640" i="1"/>
  <c r="BT1640" i="1"/>
  <c r="BP1641" i="1"/>
  <c r="BP1643" i="1"/>
  <c r="BX1645" i="1"/>
  <c r="BQ1645" i="1"/>
  <c r="BA1646" i="1"/>
  <c r="BI1646" i="1"/>
  <c r="BT1646" i="1"/>
  <c r="BP1647" i="1"/>
  <c r="BX1649" i="1"/>
  <c r="BX1651" i="1"/>
  <c r="BY1653" i="1"/>
  <c r="BG1654" i="1"/>
  <c r="BQ1654" i="1"/>
  <c r="BM1655" i="1"/>
  <c r="BK1657" i="1"/>
  <c r="BX1660" i="1"/>
  <c r="BQ1660" i="1"/>
  <c r="AJ1661" i="1"/>
  <c r="BG1661" i="1" s="1"/>
  <c r="BZ1662" i="1"/>
  <c r="BO1662" i="1"/>
  <c r="BP1664" i="1"/>
  <c r="BY1664" i="1"/>
  <c r="BY1665" i="1"/>
  <c r="BH1665" i="1"/>
  <c r="BM1666" i="1"/>
  <c r="BX1666" i="1"/>
  <c r="AZ1667" i="1"/>
  <c r="BH1667" i="1"/>
  <c r="BN1668" i="1"/>
  <c r="BS1669" i="1"/>
  <c r="BR1670" i="1"/>
  <c r="BU1670" i="1"/>
  <c r="BV1670" i="1" s="1"/>
  <c r="BM1670" i="1"/>
  <c r="BS1671" i="1"/>
  <c r="BT1672" i="1"/>
  <c r="BP1673" i="1"/>
  <c r="BK1674" i="1"/>
  <c r="BN1674" i="1"/>
  <c r="BQ1674" i="1"/>
  <c r="BI1674" i="1"/>
  <c r="BA1674" i="1"/>
  <c r="BP1674" i="1"/>
  <c r="AZ1675" i="1"/>
  <c r="BH1675" i="1"/>
  <c r="BX1676" i="1"/>
  <c r="BZ1676" i="1"/>
  <c r="BT1676" i="1"/>
  <c r="BK1678" i="1"/>
  <c r="BX1678" i="1"/>
  <c r="BO1679" i="1"/>
  <c r="AZ1679" i="1"/>
  <c r="BR1679" i="1"/>
  <c r="BO1680" i="1"/>
  <c r="BP1681" i="1"/>
  <c r="AJ1682" i="1"/>
  <c r="BI1682" i="1" s="1"/>
  <c r="BR1682" i="1"/>
  <c r="BO1683" i="1"/>
  <c r="BZ1683" i="1"/>
  <c r="BM1684" i="1"/>
  <c r="BQ1686" i="1"/>
  <c r="BY1688" i="1"/>
  <c r="BQ1688" i="1"/>
  <c r="BV1688" i="1"/>
  <c r="BN1688" i="1"/>
  <c r="BT1688" i="1"/>
  <c r="BQ1689" i="1"/>
  <c r="BV1689" i="1"/>
  <c r="BN1689" i="1"/>
  <c r="BT1689" i="1"/>
  <c r="BS1689" i="1"/>
  <c r="BK1689" i="1"/>
  <c r="BL1690" i="1"/>
  <c r="AJ1691" i="1"/>
  <c r="BK1691" i="1" s="1"/>
  <c r="BQ1691" i="1"/>
  <c r="BT1692" i="1"/>
  <c r="BX1693" i="1"/>
  <c r="BV1693" i="1"/>
  <c r="BT1695" i="1"/>
  <c r="BZ1695" i="1"/>
  <c r="BY1695" i="1"/>
  <c r="BQ1695" i="1"/>
  <c r="BO1696" i="1"/>
  <c r="BZ1696" i="1"/>
  <c r="AZ1697" i="1"/>
  <c r="BJ1697" i="1"/>
  <c r="BO1698" i="1"/>
  <c r="BP1700" i="1"/>
  <c r="BU1700" i="1"/>
  <c r="BV1700" i="1" s="1"/>
  <c r="BM1700" i="1"/>
  <c r="BS1700" i="1"/>
  <c r="BR1700" i="1"/>
  <c r="BY1701" i="1"/>
  <c r="BX1702" i="1"/>
  <c r="BO1703" i="1"/>
  <c r="BP1704" i="1"/>
  <c r="BO1705" i="1"/>
  <c r="AJ1706" i="1"/>
  <c r="BG1706" i="1" s="1"/>
  <c r="BT1706" i="1"/>
  <c r="BA1708" i="1"/>
  <c r="BL1708" i="1"/>
  <c r="AJ1709" i="1"/>
  <c r="BG1713" i="1"/>
  <c r="BT1714" i="1"/>
  <c r="BX1715" i="1"/>
  <c r="BZ1717" i="1"/>
  <c r="BY1717" i="1"/>
  <c r="BR1719" i="1"/>
  <c r="BX1721" i="1"/>
  <c r="BY1722" i="1"/>
  <c r="BO1722" i="1"/>
  <c r="AJ1724" i="1"/>
  <c r="BA1724" i="1" s="1"/>
  <c r="BQ1724" i="1"/>
  <c r="BX1725" i="1"/>
  <c r="BO1728" i="1"/>
  <c r="BR1728" i="1"/>
  <c r="BQ1729" i="1"/>
  <c r="BI1729" i="1"/>
  <c r="BA1729" i="1"/>
  <c r="BV1729" i="1"/>
  <c r="BN1729" i="1"/>
  <c r="BU1729" i="1"/>
  <c r="BM1729" i="1"/>
  <c r="BT1729" i="1"/>
  <c r="BL1729" i="1"/>
  <c r="BS1729" i="1"/>
  <c r="BK1729" i="1"/>
  <c r="BM1730" i="1"/>
  <c r="BO1732" i="1"/>
  <c r="BM1736" i="1"/>
  <c r="BZ1738" i="1"/>
  <c r="BX1738" i="1"/>
  <c r="BA1740" i="1"/>
  <c r="BN1740" i="1"/>
  <c r="BY1744" i="1"/>
  <c r="BQ1744" i="1"/>
  <c r="BX1744" i="1"/>
  <c r="BP1744" i="1"/>
  <c r="BV1744" i="1"/>
  <c r="BN1744" i="1"/>
  <c r="BP1745" i="1"/>
  <c r="BG1746" i="1"/>
  <c r="BV1749" i="1"/>
  <c r="BO1754" i="1"/>
  <c r="BX1755" i="1"/>
  <c r="BS1760" i="1"/>
  <c r="BX1763" i="1"/>
  <c r="BS1763" i="1"/>
  <c r="AJ1765" i="1"/>
  <c r="BZ1770" i="1"/>
  <c r="BX1770" i="1"/>
  <c r="BV1770" i="1"/>
  <c r="AJ1772" i="1"/>
  <c r="BG1772" i="1" s="1"/>
  <c r="BL1773" i="1"/>
  <c r="AJ1776" i="1"/>
  <c r="BG1776" i="1" s="1"/>
  <c r="BY1779" i="1"/>
  <c r="BJ1780" i="1"/>
  <c r="AZ1780" i="1"/>
  <c r="BX1783" i="1"/>
  <c r="BZ1783" i="1"/>
  <c r="AJ1785" i="1"/>
  <c r="BA1785" i="1" s="1"/>
  <c r="BZ1788" i="1"/>
  <c r="BG1792" i="1"/>
  <c r="BL1792" i="1"/>
  <c r="BJ1792" i="1"/>
  <c r="AZ1792" i="1"/>
  <c r="BJ1868" i="1"/>
  <c r="AZ1868" i="1"/>
  <c r="BL1868" i="1"/>
  <c r="BH1868" i="1"/>
  <c r="BG1575" i="1"/>
  <c r="BO1575" i="1"/>
  <c r="BG1583" i="1"/>
  <c r="BO1583" i="1"/>
  <c r="BL1584" i="1"/>
  <c r="BT1584" i="1"/>
  <c r="BS1587" i="1"/>
  <c r="BG1591" i="1"/>
  <c r="BO1591" i="1"/>
  <c r="BT1592" i="1"/>
  <c r="BS1595" i="1"/>
  <c r="BG1599" i="1"/>
  <c r="BO1599" i="1"/>
  <c r="BT1600" i="1"/>
  <c r="BS1603" i="1"/>
  <c r="BP1604" i="1"/>
  <c r="BX1604" i="1"/>
  <c r="BM1605" i="1"/>
  <c r="BJ1606" i="1"/>
  <c r="BR1606" i="1"/>
  <c r="BG1607" i="1"/>
  <c r="BO1607" i="1"/>
  <c r="BT1608" i="1"/>
  <c r="BN1610" i="1"/>
  <c r="BS1611" i="1"/>
  <c r="BP1612" i="1"/>
  <c r="BX1612" i="1"/>
  <c r="BM1613" i="1"/>
  <c r="BJ1614" i="1"/>
  <c r="BR1614" i="1"/>
  <c r="BG1615" i="1"/>
  <c r="BO1615" i="1"/>
  <c r="BT1616" i="1"/>
  <c r="BN1618" i="1"/>
  <c r="BS1619" i="1"/>
  <c r="BP1620" i="1"/>
  <c r="BX1620" i="1"/>
  <c r="BM1621" i="1"/>
  <c r="BJ1622" i="1"/>
  <c r="BR1622" i="1"/>
  <c r="BG1623" i="1"/>
  <c r="BO1623" i="1"/>
  <c r="BT1624" i="1"/>
  <c r="BN1626" i="1"/>
  <c r="BS1627" i="1"/>
  <c r="BP1628" i="1"/>
  <c r="BX1628" i="1"/>
  <c r="BM1629" i="1"/>
  <c r="BJ1630" i="1"/>
  <c r="BR1630" i="1"/>
  <c r="BO1631" i="1"/>
  <c r="BT1632" i="1"/>
  <c r="BN1638" i="1"/>
  <c r="BX1638" i="1"/>
  <c r="BO1639" i="1"/>
  <c r="BG1641" i="1"/>
  <c r="BR1641" i="1"/>
  <c r="BN1642" i="1"/>
  <c r="BQ1642" i="1"/>
  <c r="BA1642" i="1"/>
  <c r="BG1643" i="1"/>
  <c r="BQ1643" i="1"/>
  <c r="AJ1644" i="1"/>
  <c r="BL1644" i="1" s="1"/>
  <c r="BP1644" i="1"/>
  <c r="BS1644" i="1"/>
  <c r="BG1645" i="1"/>
  <c r="BR1645" i="1"/>
  <c r="BK1646" i="1"/>
  <c r="BZ1647" i="1"/>
  <c r="BQ1647" i="1"/>
  <c r="BV1648" i="1"/>
  <c r="BY1650" i="1"/>
  <c r="BT1650" i="1"/>
  <c r="AZ1654" i="1"/>
  <c r="BH1654" i="1"/>
  <c r="BS1654" i="1"/>
  <c r="BO1656" i="1"/>
  <c r="BM1657" i="1"/>
  <c r="BQ1657" i="1"/>
  <c r="BI1657" i="1"/>
  <c r="BA1657" i="1"/>
  <c r="BT1657" i="1"/>
  <c r="BL1657" i="1"/>
  <c r="BL1659" i="1"/>
  <c r="BS1659" i="1"/>
  <c r="BK1659" i="1"/>
  <c r="BV1659" i="1"/>
  <c r="BN1659" i="1"/>
  <c r="BR1660" i="1"/>
  <c r="BU1661" i="1"/>
  <c r="BV1661" i="1" s="1"/>
  <c r="BM1661" i="1"/>
  <c r="BP1661" i="1"/>
  <c r="BP1662" i="1"/>
  <c r="BV1663" i="1"/>
  <c r="BQ1664" i="1"/>
  <c r="BZ1664" i="1"/>
  <c r="AZ1665" i="1"/>
  <c r="BJ1665" i="1"/>
  <c r="BO1666" i="1"/>
  <c r="BO1668" i="1"/>
  <c r="BN1670" i="1"/>
  <c r="BO1671" i="1"/>
  <c r="BT1671" i="1"/>
  <c r="BN1672" i="1"/>
  <c r="BX1672" i="1"/>
  <c r="BG1673" i="1"/>
  <c r="BR1673" i="1"/>
  <c r="BL1674" i="1"/>
  <c r="BZ1674" i="1"/>
  <c r="BS1675" i="1"/>
  <c r="BK1675" i="1"/>
  <c r="BN1675" i="1"/>
  <c r="BU1675" i="1"/>
  <c r="BV1675" i="1" s="1"/>
  <c r="BM1675" i="1"/>
  <c r="BX1677" i="1"/>
  <c r="BS1677" i="1"/>
  <c r="BN1678" i="1"/>
  <c r="BX1679" i="1"/>
  <c r="BT1680" i="1"/>
  <c r="BR1681" i="1"/>
  <c r="BS1682" i="1"/>
  <c r="BP1683" i="1"/>
  <c r="AJ1684" i="1"/>
  <c r="AZ1684" i="1" s="1"/>
  <c r="BN1684" i="1"/>
  <c r="AJ1685" i="1"/>
  <c r="AZ1685" i="1" s="1"/>
  <c r="BG1686" i="1"/>
  <c r="BX1688" i="1"/>
  <c r="BY1689" i="1"/>
  <c r="BH1689" i="1"/>
  <c r="BX1689" i="1"/>
  <c r="BY1690" i="1"/>
  <c r="BM1690" i="1"/>
  <c r="BX1692" i="1"/>
  <c r="BM1697" i="1"/>
  <c r="BR1698" i="1"/>
  <c r="BS1699" i="1"/>
  <c r="BP1699" i="1"/>
  <c r="BN1699" i="1"/>
  <c r="BU1699" i="1"/>
  <c r="BV1699" i="1" s="1"/>
  <c r="BM1699" i="1"/>
  <c r="BN1703" i="1"/>
  <c r="BR1704" i="1"/>
  <c r="BP1705" i="1"/>
  <c r="BX1707" i="1"/>
  <c r="BZ1707" i="1"/>
  <c r="BN1708" i="1"/>
  <c r="BT1711" i="1"/>
  <c r="BS1711" i="1"/>
  <c r="BZ1711" i="1"/>
  <c r="BY1711" i="1"/>
  <c r="BQ1711" i="1"/>
  <c r="BT1712" i="1"/>
  <c r="BY1713" i="1"/>
  <c r="BH1713" i="1"/>
  <c r="BP1716" i="1"/>
  <c r="BH1716" i="1"/>
  <c r="AZ1716" i="1"/>
  <c r="BU1716" i="1"/>
  <c r="BV1716" i="1" s="1"/>
  <c r="BM1716" i="1"/>
  <c r="BT1716" i="1"/>
  <c r="BL1716" i="1"/>
  <c r="BS1716" i="1"/>
  <c r="BK1716" i="1"/>
  <c r="BR1716" i="1"/>
  <c r="BJ1716" i="1"/>
  <c r="BG1721" i="1"/>
  <c r="BX1723" i="1"/>
  <c r="BZ1725" i="1"/>
  <c r="BY1725" i="1"/>
  <c r="BR1727" i="1"/>
  <c r="BS1728" i="1"/>
  <c r="BX1729" i="1"/>
  <c r="BY1730" i="1"/>
  <c r="BO1730" i="1"/>
  <c r="BX1733" i="1"/>
  <c r="BO1736" i="1"/>
  <c r="BR1736" i="1"/>
  <c r="BQ1737" i="1"/>
  <c r="BI1737" i="1"/>
  <c r="BA1737" i="1"/>
  <c r="BV1737" i="1"/>
  <c r="BN1737" i="1"/>
  <c r="BU1737" i="1"/>
  <c r="BM1737" i="1"/>
  <c r="BT1737" i="1"/>
  <c r="BL1737" i="1"/>
  <c r="BS1737" i="1"/>
  <c r="BK1737" i="1"/>
  <c r="BM1738" i="1"/>
  <c r="BO1740" i="1"/>
  <c r="BL1743" i="1"/>
  <c r="BK1743" i="1"/>
  <c r="BJ1743" i="1"/>
  <c r="BI1743" i="1"/>
  <c r="BA1743" i="1"/>
  <c r="BZ1746" i="1"/>
  <c r="BX1746" i="1"/>
  <c r="BL1746" i="1"/>
  <c r="BK1749" i="1"/>
  <c r="BJ1749" i="1"/>
  <c r="BI1749" i="1"/>
  <c r="BA1749" i="1"/>
  <c r="AJ1752" i="1"/>
  <c r="AL1753" i="1"/>
  <c r="AJ1753" i="1" s="1"/>
  <c r="BY1754" i="1"/>
  <c r="BS1755" i="1"/>
  <c r="BL1759" i="1"/>
  <c r="BK1759" i="1"/>
  <c r="BJ1759" i="1"/>
  <c r="BI1759" i="1"/>
  <c r="BA1759" i="1"/>
  <c r="BV1759" i="1"/>
  <c r="BO1760" i="1"/>
  <c r="BY1761" i="1"/>
  <c r="AZ1769" i="1"/>
  <c r="AJ1771" i="1"/>
  <c r="BK1771" i="1" s="1"/>
  <c r="BM1785" i="1"/>
  <c r="BY1788" i="1"/>
  <c r="BR1788" i="1"/>
  <c r="BP1788" i="1"/>
  <c r="BN1788" i="1"/>
  <c r="BL1800" i="1"/>
  <c r="BG1800" i="1"/>
  <c r="BY1819" i="1"/>
  <c r="BL1824" i="1"/>
  <c r="AZ1824" i="1"/>
  <c r="BJ1824" i="1"/>
  <c r="BH1824" i="1"/>
  <c r="BJ1844" i="1"/>
  <c r="BH1844" i="1"/>
  <c r="AZ1844" i="1"/>
  <c r="BL1844" i="1"/>
  <c r="BJ1860" i="1"/>
  <c r="AZ1860" i="1"/>
  <c r="BL1860" i="1"/>
  <c r="BH1860" i="1"/>
  <c r="BG1610" i="1"/>
  <c r="BG1618" i="1"/>
  <c r="BX1636" i="1"/>
  <c r="AJ1637" i="1"/>
  <c r="BI1637" i="1" s="1"/>
  <c r="BH1641" i="1"/>
  <c r="BS1641" i="1"/>
  <c r="AZ1643" i="1"/>
  <c r="BH1643" i="1"/>
  <c r="BR1643" i="1"/>
  <c r="BI1645" i="1"/>
  <c r="BS1645" i="1"/>
  <c r="BL1646" i="1"/>
  <c r="BR1646" i="1"/>
  <c r="BJ1646" i="1"/>
  <c r="BU1646" i="1"/>
  <c r="BV1646" i="1" s="1"/>
  <c r="BM1646" i="1"/>
  <c r="BM1648" i="1"/>
  <c r="BV1652" i="1"/>
  <c r="BX1653" i="1"/>
  <c r="BN1657" i="1"/>
  <c r="BX1657" i="1"/>
  <c r="BM1659" i="1"/>
  <c r="BX1659" i="1"/>
  <c r="BI1660" i="1"/>
  <c r="BT1660" i="1"/>
  <c r="BN1661" i="1"/>
  <c r="BY1661" i="1"/>
  <c r="BG1662" i="1"/>
  <c r="BQ1662" i="1"/>
  <c r="BM1663" i="1"/>
  <c r="BP1666" i="1"/>
  <c r="BX1668" i="1"/>
  <c r="BQ1668" i="1"/>
  <c r="AJ1669" i="1"/>
  <c r="AZ1669" i="1" s="1"/>
  <c r="BH1673" i="1"/>
  <c r="BS1673" i="1"/>
  <c r="BM1674" i="1"/>
  <c r="BX1675" i="1"/>
  <c r="BV1676" i="1"/>
  <c r="BO1678" i="1"/>
  <c r="BI1679" i="1"/>
  <c r="BA1679" i="1"/>
  <c r="BN1679" i="1"/>
  <c r="BX1680" i="1"/>
  <c r="BO1684" i="1"/>
  <c r="BT1687" i="1"/>
  <c r="BZ1687" i="1"/>
  <c r="BY1687" i="1"/>
  <c r="BQ1687" i="1"/>
  <c r="BH1687" i="1"/>
  <c r="BR1687" i="1"/>
  <c r="BO1690" i="1"/>
  <c r="BP1692" i="1"/>
  <c r="BH1692" i="1"/>
  <c r="AZ1692" i="1"/>
  <c r="BU1692" i="1"/>
  <c r="BV1692" i="1" s="1"/>
  <c r="BM1692" i="1"/>
  <c r="BS1692" i="1"/>
  <c r="BK1692" i="1"/>
  <c r="BR1692" i="1"/>
  <c r="BJ1692" i="1"/>
  <c r="BX1694" i="1"/>
  <c r="BP1696" i="1"/>
  <c r="BO1697" i="1"/>
  <c r="AJ1698" i="1"/>
  <c r="BL1698" i="1" s="1"/>
  <c r="BT1698" i="1"/>
  <c r="AJ1701" i="1"/>
  <c r="BL1703" i="1"/>
  <c r="BI1703" i="1"/>
  <c r="BA1703" i="1"/>
  <c r="BV1706" i="1"/>
  <c r="BN1706" i="1"/>
  <c r="BS1706" i="1"/>
  <c r="BK1706" i="1"/>
  <c r="BQ1706" i="1"/>
  <c r="BI1706" i="1"/>
  <c r="BA1706" i="1"/>
  <c r="BP1706" i="1"/>
  <c r="BH1706" i="1"/>
  <c r="AZ1706" i="1"/>
  <c r="BI1712" i="1"/>
  <c r="BA1712" i="1"/>
  <c r="BH1712" i="1"/>
  <c r="AZ1712" i="1"/>
  <c r="AZ1713" i="1"/>
  <c r="BJ1713" i="1"/>
  <c r="BV1714" i="1"/>
  <c r="BN1714" i="1"/>
  <c r="BS1714" i="1"/>
  <c r="BK1714" i="1"/>
  <c r="BR1714" i="1"/>
  <c r="BJ1714" i="1"/>
  <c r="BQ1714" i="1"/>
  <c r="BI1714" i="1"/>
  <c r="BA1714" i="1"/>
  <c r="BP1714" i="1"/>
  <c r="BH1714" i="1"/>
  <c r="AZ1714" i="1"/>
  <c r="BX1716" i="1"/>
  <c r="BT1719" i="1"/>
  <c r="BS1719" i="1"/>
  <c r="BZ1719" i="1"/>
  <c r="BY1719" i="1"/>
  <c r="BQ1719" i="1"/>
  <c r="BH1719" i="1"/>
  <c r="BY1721" i="1"/>
  <c r="BH1721" i="1"/>
  <c r="BP1724" i="1"/>
  <c r="BU1724" i="1"/>
  <c r="BV1724" i="1" s="1"/>
  <c r="BM1724" i="1"/>
  <c r="BT1724" i="1"/>
  <c r="BL1724" i="1"/>
  <c r="BS1724" i="1"/>
  <c r="BR1724" i="1"/>
  <c r="BX1727" i="1"/>
  <c r="BT1730" i="1"/>
  <c r="BZ1733" i="1"/>
  <c r="BY1733" i="1"/>
  <c r="BS1736" i="1"/>
  <c r="BX1737" i="1"/>
  <c r="BO1738" i="1"/>
  <c r="BQ1740" i="1"/>
  <c r="BK1741" i="1"/>
  <c r="BQ1745" i="1"/>
  <c r="BI1745" i="1"/>
  <c r="BA1745" i="1"/>
  <c r="BV1745" i="1"/>
  <c r="BN1745" i="1"/>
  <c r="BU1745" i="1"/>
  <c r="BM1745" i="1"/>
  <c r="BT1745" i="1"/>
  <c r="BL1745" i="1"/>
  <c r="BS1745" i="1"/>
  <c r="BK1745" i="1"/>
  <c r="BX1748" i="1"/>
  <c r="BH1750" i="1"/>
  <c r="AZ1750" i="1"/>
  <c r="BS1750" i="1"/>
  <c r="BV1754" i="1"/>
  <c r="BN1754" i="1"/>
  <c r="BT1754" i="1"/>
  <c r="BL1754" i="1"/>
  <c r="BS1754" i="1"/>
  <c r="BK1754" i="1"/>
  <c r="BR1754" i="1"/>
  <c r="BJ1754" i="1"/>
  <c r="BQ1754" i="1"/>
  <c r="BI1754" i="1"/>
  <c r="BA1754" i="1"/>
  <c r="BP1754" i="1"/>
  <c r="BH1754" i="1"/>
  <c r="AZ1754" i="1"/>
  <c r="BS1757" i="1"/>
  <c r="BZ1757" i="1"/>
  <c r="BY1757" i="1"/>
  <c r="BX1757" i="1"/>
  <c r="BT1760" i="1"/>
  <c r="BI1766" i="1"/>
  <c r="BM1767" i="1"/>
  <c r="BX1767" i="1"/>
  <c r="AL1786" i="1"/>
  <c r="AJ1786" i="1" s="1"/>
  <c r="BK1786" i="1" s="1"/>
  <c r="BM1786" i="1"/>
  <c r="BH1798" i="1"/>
  <c r="BL1798" i="1"/>
  <c r="BJ1798" i="1"/>
  <c r="BA1798" i="1"/>
  <c r="BI1798" i="1"/>
  <c r="AZ1798" i="1"/>
  <c r="BL1806" i="1"/>
  <c r="BJ1806" i="1"/>
  <c r="BA1806" i="1"/>
  <c r="BI1806" i="1"/>
  <c r="AZ1806" i="1"/>
  <c r="BH1806" i="1"/>
  <c r="BL1816" i="1"/>
  <c r="AZ1816" i="1"/>
  <c r="BJ1816" i="1"/>
  <c r="BH1816" i="1"/>
  <c r="BG1557" i="1"/>
  <c r="BG1565" i="1"/>
  <c r="BG1573" i="1"/>
  <c r="BA1575" i="1"/>
  <c r="BI1575" i="1"/>
  <c r="BG1581" i="1"/>
  <c r="BA1583" i="1"/>
  <c r="BI1583" i="1"/>
  <c r="BN1584" i="1"/>
  <c r="BA1591" i="1"/>
  <c r="BI1591" i="1"/>
  <c r="BN1592" i="1"/>
  <c r="BG1597" i="1"/>
  <c r="BA1599" i="1"/>
  <c r="BI1599" i="1"/>
  <c r="BN1600" i="1"/>
  <c r="BR1604" i="1"/>
  <c r="BG1605" i="1"/>
  <c r="BL1606" i="1"/>
  <c r="BA1607" i="1"/>
  <c r="BI1607" i="1"/>
  <c r="BN1608" i="1"/>
  <c r="AZ1610" i="1"/>
  <c r="BH1610" i="1"/>
  <c r="BR1612" i="1"/>
  <c r="BG1613" i="1"/>
  <c r="BL1614" i="1"/>
  <c r="BA1615" i="1"/>
  <c r="BI1615" i="1"/>
  <c r="BN1616" i="1"/>
  <c r="AZ1618" i="1"/>
  <c r="BH1618" i="1"/>
  <c r="BR1620" i="1"/>
  <c r="BG1621" i="1"/>
  <c r="BL1622" i="1"/>
  <c r="BA1623" i="1"/>
  <c r="BI1623" i="1"/>
  <c r="BN1624" i="1"/>
  <c r="BR1628" i="1"/>
  <c r="BG1629" i="1"/>
  <c r="BL1630" i="1"/>
  <c r="BN1632" i="1"/>
  <c r="BQ1633" i="1"/>
  <c r="BI1633" i="1"/>
  <c r="BT1633" i="1"/>
  <c r="BL1633" i="1"/>
  <c r="BS1635" i="1"/>
  <c r="BK1635" i="1"/>
  <c r="BV1635" i="1"/>
  <c r="BN1635" i="1"/>
  <c r="BU1637" i="1"/>
  <c r="BV1637" i="1" s="1"/>
  <c r="BM1637" i="1"/>
  <c r="BP1637" i="1"/>
  <c r="BQ1640" i="1"/>
  <c r="AZ1641" i="1"/>
  <c r="BJ1641" i="1"/>
  <c r="BU1641" i="1"/>
  <c r="BV1641" i="1" s="1"/>
  <c r="BO1642" i="1"/>
  <c r="BI1643" i="1"/>
  <c r="BO1644" i="1"/>
  <c r="BZ1644" i="1"/>
  <c r="BJ1645" i="1"/>
  <c r="BN1646" i="1"/>
  <c r="BO1647" i="1"/>
  <c r="BT1647" i="1"/>
  <c r="BV1650" i="1"/>
  <c r="BN1650" i="1"/>
  <c r="BQ1650" i="1"/>
  <c r="AJ1652" i="1"/>
  <c r="BH1652" i="1" s="1"/>
  <c r="BP1652" i="1"/>
  <c r="BS1652" i="1"/>
  <c r="BK1654" i="1"/>
  <c r="BZ1655" i="1"/>
  <c r="BQ1655" i="1"/>
  <c r="BO1657" i="1"/>
  <c r="BY1658" i="1"/>
  <c r="BT1658" i="1"/>
  <c r="BO1659" i="1"/>
  <c r="BO1661" i="1"/>
  <c r="AZ1662" i="1"/>
  <c r="BH1662" i="1"/>
  <c r="BS1662" i="1"/>
  <c r="BO1664" i="1"/>
  <c r="BQ1665" i="1"/>
  <c r="BI1665" i="1"/>
  <c r="BA1665" i="1"/>
  <c r="BT1665" i="1"/>
  <c r="BL1665" i="1"/>
  <c r="BG1666" i="1"/>
  <c r="BR1666" i="1"/>
  <c r="BS1667" i="1"/>
  <c r="BK1667" i="1"/>
  <c r="BV1667" i="1"/>
  <c r="BN1667" i="1"/>
  <c r="BG1668" i="1"/>
  <c r="BR1668" i="1"/>
  <c r="BU1669" i="1"/>
  <c r="BV1669" i="1" s="1"/>
  <c r="BM1669" i="1"/>
  <c r="BP1669" i="1"/>
  <c r="BH1669" i="1"/>
  <c r="BV1671" i="1"/>
  <c r="BQ1672" i="1"/>
  <c r="AZ1673" i="1"/>
  <c r="BJ1673" i="1"/>
  <c r="BU1673" i="1"/>
  <c r="BV1673" i="1" s="1"/>
  <c r="BO1674" i="1"/>
  <c r="BP1676" i="1"/>
  <c r="BS1676" i="1"/>
  <c r="BR1676" i="1"/>
  <c r="BZ1678" i="1"/>
  <c r="BP1678" i="1"/>
  <c r="BP1679" i="1"/>
  <c r="BY1680" i="1"/>
  <c r="BY1681" i="1"/>
  <c r="BH1681" i="1"/>
  <c r="BV1681" i="1"/>
  <c r="BX1682" i="1"/>
  <c r="BJ1682" i="1"/>
  <c r="BU1682" i="1"/>
  <c r="BV1682" i="1" s="1"/>
  <c r="BG1683" i="1"/>
  <c r="BQ1684" i="1"/>
  <c r="BR1686" i="1"/>
  <c r="BJ1686" i="1"/>
  <c r="BU1686" i="1"/>
  <c r="BV1686" i="1" s="1"/>
  <c r="BM1686" i="1"/>
  <c r="BT1686" i="1"/>
  <c r="BL1686" i="1"/>
  <c r="BK1687" i="1"/>
  <c r="BX1687" i="1"/>
  <c r="BR1690" i="1"/>
  <c r="BS1691" i="1"/>
  <c r="BP1691" i="1"/>
  <c r="BH1691" i="1"/>
  <c r="BN1691" i="1"/>
  <c r="BU1691" i="1"/>
  <c r="BV1691" i="1" s="1"/>
  <c r="BM1691" i="1"/>
  <c r="BI1692" i="1"/>
  <c r="BR1696" i="1"/>
  <c r="BP1697" i="1"/>
  <c r="BU1698" i="1"/>
  <c r="BV1698" i="1" s="1"/>
  <c r="BX1699" i="1"/>
  <c r="BZ1699" i="1"/>
  <c r="BS1703" i="1"/>
  <c r="BU1705" i="1"/>
  <c r="BV1705" i="1" s="1"/>
  <c r="BX1706" i="1"/>
  <c r="BJ1706" i="1"/>
  <c r="BZ1706" i="1"/>
  <c r="BO1707" i="1"/>
  <c r="BQ1708" i="1"/>
  <c r="BX1710" i="1"/>
  <c r="BJ1712" i="1"/>
  <c r="BO1713" i="1"/>
  <c r="AJ1715" i="1"/>
  <c r="BK1715" i="1" s="1"/>
  <c r="AJ1717" i="1"/>
  <c r="AJ1720" i="1"/>
  <c r="BL1720" i="1" s="1"/>
  <c r="AZ1721" i="1"/>
  <c r="BJ1721" i="1"/>
  <c r="BV1722" i="1"/>
  <c r="BN1722" i="1"/>
  <c r="BS1722" i="1"/>
  <c r="BK1722" i="1"/>
  <c r="BR1722" i="1"/>
  <c r="BJ1722" i="1"/>
  <c r="BQ1722" i="1"/>
  <c r="BI1722" i="1"/>
  <c r="BA1722" i="1"/>
  <c r="BP1722" i="1"/>
  <c r="BH1722" i="1"/>
  <c r="AZ1722" i="1"/>
  <c r="BX1724" i="1"/>
  <c r="BY1724" i="1"/>
  <c r="BT1727" i="1"/>
  <c r="BS1727" i="1"/>
  <c r="BZ1727" i="1"/>
  <c r="BY1727" i="1"/>
  <c r="BQ1727" i="1"/>
  <c r="BH1727" i="1"/>
  <c r="BT1728" i="1"/>
  <c r="BH1729" i="1"/>
  <c r="BU1730" i="1"/>
  <c r="BV1730" i="1" s="1"/>
  <c r="BP1732" i="1"/>
  <c r="BH1732" i="1"/>
  <c r="AZ1732" i="1"/>
  <c r="BU1732" i="1"/>
  <c r="BV1732" i="1" s="1"/>
  <c r="BM1732" i="1"/>
  <c r="BT1732" i="1"/>
  <c r="BL1732" i="1"/>
  <c r="BS1732" i="1"/>
  <c r="BK1732" i="1"/>
  <c r="BR1732" i="1"/>
  <c r="BJ1732" i="1"/>
  <c r="BX1735" i="1"/>
  <c r="BZ1737" i="1"/>
  <c r="BT1738" i="1"/>
  <c r="BX1739" i="1"/>
  <c r="BZ1741" i="1"/>
  <c r="BY1741" i="1"/>
  <c r="BL1741" i="1"/>
  <c r="BX1745" i="1"/>
  <c r="BY1746" i="1"/>
  <c r="BO1746" i="1"/>
  <c r="BG1748" i="1"/>
  <c r="BZ1752" i="1"/>
  <c r="BR1752" i="1"/>
  <c r="BY1752" i="1"/>
  <c r="BQ1752" i="1"/>
  <c r="BX1752" i="1"/>
  <c r="BP1752" i="1"/>
  <c r="BV1752" i="1"/>
  <c r="BN1752" i="1"/>
  <c r="AJ1755" i="1"/>
  <c r="AZ1755" i="1" s="1"/>
  <c r="AJ1756" i="1"/>
  <c r="BG1756" i="1" s="1"/>
  <c r="BP1756" i="1"/>
  <c r="BV1756" i="1"/>
  <c r="BN1756" i="1"/>
  <c r="BU1756" i="1"/>
  <c r="BM1756" i="1"/>
  <c r="BT1756" i="1"/>
  <c r="BL1756" i="1"/>
  <c r="BS1756" i="1"/>
  <c r="BK1756" i="1"/>
  <c r="BR1756" i="1"/>
  <c r="BJ1756" i="1"/>
  <c r="BZ1762" i="1"/>
  <c r="BX1762" i="1"/>
  <c r="BV1762" i="1"/>
  <c r="BV1767" i="1"/>
  <c r="BZ1778" i="1"/>
  <c r="BX1778" i="1"/>
  <c r="BV1778" i="1"/>
  <c r="BM1779" i="1"/>
  <c r="AN1779" i="1"/>
  <c r="AJ1779" i="1" s="1"/>
  <c r="BL1789" i="1"/>
  <c r="BK1789" i="1"/>
  <c r="BL1802" i="1"/>
  <c r="BJ1802" i="1"/>
  <c r="BA1802" i="1"/>
  <c r="BI1802" i="1"/>
  <c r="AZ1802" i="1"/>
  <c r="BH1802" i="1"/>
  <c r="AJ1804" i="1"/>
  <c r="BL1808" i="1"/>
  <c r="AZ1808" i="1"/>
  <c r="BJ1808" i="1"/>
  <c r="BH1808" i="1"/>
  <c r="BI1818" i="1"/>
  <c r="BA1818" i="1"/>
  <c r="BL1818" i="1"/>
  <c r="AZ1818" i="1"/>
  <c r="BJ1818" i="1"/>
  <c r="BH1818" i="1"/>
  <c r="AJ1820" i="1"/>
  <c r="BJ1856" i="1"/>
  <c r="AZ1856" i="1"/>
  <c r="BL1856" i="1"/>
  <c r="BH1856" i="1"/>
  <c r="BJ1880" i="1"/>
  <c r="AZ1880" i="1"/>
  <c r="BL1880" i="1"/>
  <c r="BH1880" i="1"/>
  <c r="BG1762" i="1"/>
  <c r="BO1762" i="1"/>
  <c r="BV1765" i="1"/>
  <c r="BS1766" i="1"/>
  <c r="BG1770" i="1"/>
  <c r="BO1770" i="1"/>
  <c r="BV1773" i="1"/>
  <c r="BS1774" i="1"/>
  <c r="BG1778" i="1"/>
  <c r="BO1778" i="1"/>
  <c r="AZ1781" i="1"/>
  <c r="BH1781" i="1"/>
  <c r="BS1781" i="1"/>
  <c r="BS1783" i="1"/>
  <c r="BU1784" i="1"/>
  <c r="BM1784" i="1"/>
  <c r="BQ1784" i="1"/>
  <c r="BI1784" i="1"/>
  <c r="BA1784" i="1"/>
  <c r="BZ1789" i="1"/>
  <c r="BP1789" i="1"/>
  <c r="BX1791" i="1"/>
  <c r="BQ1791" i="1"/>
  <c r="BO1793" i="1"/>
  <c r="BY1793" i="1"/>
  <c r="BO1795" i="1"/>
  <c r="BH1796" i="1"/>
  <c r="BS1796" i="1"/>
  <c r="AM1797" i="1"/>
  <c r="AJ1797" i="1" s="1"/>
  <c r="BG1797" i="1" s="1"/>
  <c r="BM1797" i="1"/>
  <c r="BO1798" i="1"/>
  <c r="BT1798" i="1"/>
  <c r="BR1801" i="1"/>
  <c r="BJ1801" i="1"/>
  <c r="BN1801" i="1"/>
  <c r="BM1803" i="1"/>
  <c r="BT1803" i="1"/>
  <c r="BL1803" i="1"/>
  <c r="BP1803" i="1"/>
  <c r="BH1803" i="1"/>
  <c r="AZ1803" i="1"/>
  <c r="BP1804" i="1"/>
  <c r="BK1805" i="1"/>
  <c r="BU1805" i="1"/>
  <c r="BQ1806" i="1"/>
  <c r="BZ1806" i="1"/>
  <c r="BM1807" i="1"/>
  <c r="AJ1809" i="1"/>
  <c r="BL1809" i="1" s="1"/>
  <c r="BQ1809" i="1"/>
  <c r="BZ1811" i="1"/>
  <c r="BX1811" i="1"/>
  <c r="BI1813" i="1"/>
  <c r="BZ1814" i="1"/>
  <c r="BM1815" i="1"/>
  <c r="AJ1817" i="1"/>
  <c r="BG1817" i="1" s="1"/>
  <c r="BQ1817" i="1"/>
  <c r="BZ1819" i="1"/>
  <c r="BX1819" i="1"/>
  <c r="BI1821" i="1"/>
  <c r="BZ1822" i="1"/>
  <c r="BM1823" i="1"/>
  <c r="BZ1827" i="1"/>
  <c r="BQ1828" i="1"/>
  <c r="BV1830" i="1"/>
  <c r="BO1831" i="1"/>
  <c r="BV1832" i="1"/>
  <c r="AJ1833" i="1"/>
  <c r="BG1833" i="1" s="1"/>
  <c r="AJ1834" i="1"/>
  <c r="BK1834" i="1" s="1"/>
  <c r="BU1835" i="1"/>
  <c r="BV1835" i="1" s="1"/>
  <c r="BM1835" i="1"/>
  <c r="BT1835" i="1"/>
  <c r="BL1835" i="1"/>
  <c r="BR1835" i="1"/>
  <c r="BJ1835" i="1"/>
  <c r="BQ1835" i="1"/>
  <c r="BI1835" i="1"/>
  <c r="BA1835" i="1"/>
  <c r="BP1835" i="1"/>
  <c r="BH1835" i="1"/>
  <c r="AZ1835" i="1"/>
  <c r="BN1835" i="1"/>
  <c r="BO1837" i="1"/>
  <c r="BX1839" i="1"/>
  <c r="BG1839" i="1"/>
  <c r="BX1840" i="1"/>
  <c r="BV1842" i="1"/>
  <c r="BO1843" i="1"/>
  <c r="BS1845" i="1"/>
  <c r="BZ1845" i="1"/>
  <c r="BX1845" i="1"/>
  <c r="BM1845" i="1"/>
  <c r="BX1846" i="1"/>
  <c r="BM1846" i="1"/>
  <c r="BO1849" i="1"/>
  <c r="AJ1853" i="1"/>
  <c r="AZ1853" i="1" s="1"/>
  <c r="AJ1854" i="1"/>
  <c r="BQ1855" i="1"/>
  <c r="BI1855" i="1"/>
  <c r="BA1855" i="1"/>
  <c r="BP1855" i="1"/>
  <c r="BH1855" i="1"/>
  <c r="AZ1855" i="1"/>
  <c r="BN1855" i="1"/>
  <c r="BU1855" i="1"/>
  <c r="BV1855" i="1" s="1"/>
  <c r="BM1855" i="1"/>
  <c r="BT1855" i="1"/>
  <c r="BL1855" i="1"/>
  <c r="BR1855" i="1"/>
  <c r="BJ1855" i="1"/>
  <c r="BZ1857" i="1"/>
  <c r="BX1857" i="1"/>
  <c r="BX1858" i="1"/>
  <c r="BM1858" i="1"/>
  <c r="BQ1860" i="1"/>
  <c r="BO1863" i="1"/>
  <c r="BV1864" i="1"/>
  <c r="AJ1865" i="1"/>
  <c r="AJ1866" i="1"/>
  <c r="BG1866" i="1" s="1"/>
  <c r="BU1867" i="1"/>
  <c r="BM1867" i="1"/>
  <c r="BT1867" i="1"/>
  <c r="BL1867" i="1"/>
  <c r="BR1867" i="1"/>
  <c r="BJ1867" i="1"/>
  <c r="BQ1867" i="1"/>
  <c r="BI1867" i="1"/>
  <c r="BA1867" i="1"/>
  <c r="BP1867" i="1"/>
  <c r="BH1867" i="1"/>
  <c r="AZ1867" i="1"/>
  <c r="BV1867" i="1"/>
  <c r="BN1867" i="1"/>
  <c r="BO1869" i="1"/>
  <c r="BO1875" i="1"/>
  <c r="BS1877" i="1"/>
  <c r="BZ1877" i="1"/>
  <c r="BX1877" i="1"/>
  <c r="BX1878" i="1"/>
  <c r="BM1878" i="1"/>
  <c r="BO1881" i="1"/>
  <c r="AJ1885" i="1"/>
  <c r="AJ1886" i="1"/>
  <c r="BQ1887" i="1"/>
  <c r="BI1887" i="1"/>
  <c r="BA1887" i="1"/>
  <c r="BP1887" i="1"/>
  <c r="BH1887" i="1"/>
  <c r="AZ1887" i="1"/>
  <c r="BN1887" i="1"/>
  <c r="BU1887" i="1"/>
  <c r="BV1887" i="1" s="1"/>
  <c r="BM1887" i="1"/>
  <c r="BT1887" i="1"/>
  <c r="BL1887" i="1"/>
  <c r="BR1887" i="1"/>
  <c r="BJ1887" i="1"/>
  <c r="BZ1889" i="1"/>
  <c r="BX1889" i="1"/>
  <c r="BX1890" i="1"/>
  <c r="BM1890" i="1"/>
  <c r="BX1892" i="1"/>
  <c r="BS1897" i="1"/>
  <c r="BS1898" i="1"/>
  <c r="BX1900" i="1"/>
  <c r="BR1909" i="1"/>
  <c r="BQ1909" i="1"/>
  <c r="BY1909" i="1"/>
  <c r="BN1909" i="1"/>
  <c r="BM1909" i="1"/>
  <c r="BX1911" i="1"/>
  <c r="AJ1919" i="1"/>
  <c r="BG1926" i="1"/>
  <c r="BM1928" i="1"/>
  <c r="BX1928" i="1"/>
  <c r="BZ1928" i="1"/>
  <c r="BY1937" i="1"/>
  <c r="BL1938" i="1"/>
  <c r="AZ1938" i="1"/>
  <c r="BJ1938" i="1"/>
  <c r="BY1941" i="1"/>
  <c r="BL1942" i="1"/>
  <c r="AZ1942" i="1"/>
  <c r="BJ1942" i="1"/>
  <c r="BH1942" i="1"/>
  <c r="BU1959" i="1"/>
  <c r="BL1966" i="1"/>
  <c r="BJ1966" i="1"/>
  <c r="BH1966" i="1"/>
  <c r="AZ1966" i="1"/>
  <c r="BJ1972" i="1"/>
  <c r="BI1972" i="1"/>
  <c r="BA1972" i="1"/>
  <c r="BL1972" i="1"/>
  <c r="AZ1972" i="1"/>
  <c r="BH1972" i="1"/>
  <c r="BX1978" i="1"/>
  <c r="BZ1978" i="1"/>
  <c r="BV1978" i="1"/>
  <c r="BQ1985" i="1"/>
  <c r="BY1985" i="1"/>
  <c r="BZ1692" i="1"/>
  <c r="BL1694" i="1"/>
  <c r="BT1694" i="1"/>
  <c r="BZ1700" i="1"/>
  <c r="BG1701" i="1"/>
  <c r="BL1702" i="1"/>
  <c r="BT1702" i="1"/>
  <c r="BZ1708" i="1"/>
  <c r="BG1709" i="1"/>
  <c r="BL1710" i="1"/>
  <c r="BT1710" i="1"/>
  <c r="BM1715" i="1"/>
  <c r="BU1715" i="1"/>
  <c r="BV1715" i="1" s="1"/>
  <c r="BZ1716" i="1"/>
  <c r="BG1717" i="1"/>
  <c r="BT1718" i="1"/>
  <c r="BM1723" i="1"/>
  <c r="BU1723" i="1"/>
  <c r="BV1723" i="1" s="1"/>
  <c r="BZ1724" i="1"/>
  <c r="BG1725" i="1"/>
  <c r="BL1726" i="1"/>
  <c r="BT1726" i="1"/>
  <c r="BM1731" i="1"/>
  <c r="BU1731" i="1"/>
  <c r="BZ1732" i="1"/>
  <c r="BG1733" i="1"/>
  <c r="BL1734" i="1"/>
  <c r="BT1734" i="1"/>
  <c r="BM1739" i="1"/>
  <c r="BU1739" i="1"/>
  <c r="BZ1740" i="1"/>
  <c r="BG1741" i="1"/>
  <c r="BL1742" i="1"/>
  <c r="BT1742" i="1"/>
  <c r="BM1747" i="1"/>
  <c r="BU1747" i="1"/>
  <c r="BZ1748" i="1"/>
  <c r="BG1749" i="1"/>
  <c r="BL1750" i="1"/>
  <c r="BT1750" i="1"/>
  <c r="BQ1751" i="1"/>
  <c r="BY1751" i="1"/>
  <c r="BS1753" i="1"/>
  <c r="BM1755" i="1"/>
  <c r="BU1755" i="1"/>
  <c r="BV1755" i="1" s="1"/>
  <c r="BZ1756" i="1"/>
  <c r="BG1757" i="1"/>
  <c r="BT1758" i="1"/>
  <c r="BQ1759" i="1"/>
  <c r="BY1759" i="1"/>
  <c r="BS1761" i="1"/>
  <c r="AZ1762" i="1"/>
  <c r="BH1762" i="1"/>
  <c r="BP1762" i="1"/>
  <c r="BM1763" i="1"/>
  <c r="BU1763" i="1"/>
  <c r="BZ1764" i="1"/>
  <c r="BL1766" i="1"/>
  <c r="BT1766" i="1"/>
  <c r="BQ1767" i="1"/>
  <c r="BY1767" i="1"/>
  <c r="BN1768" i="1"/>
  <c r="BV1768" i="1"/>
  <c r="BK1769" i="1"/>
  <c r="BS1769" i="1"/>
  <c r="AZ1770" i="1"/>
  <c r="BH1770" i="1"/>
  <c r="BP1770" i="1"/>
  <c r="BM1771" i="1"/>
  <c r="BZ1772" i="1"/>
  <c r="BG1773" i="1"/>
  <c r="BO1773" i="1"/>
  <c r="BL1774" i="1"/>
  <c r="BT1774" i="1"/>
  <c r="BQ1775" i="1"/>
  <c r="BY1775" i="1"/>
  <c r="BN1776" i="1"/>
  <c r="BV1776" i="1"/>
  <c r="BK1777" i="1"/>
  <c r="BS1777" i="1"/>
  <c r="AZ1778" i="1"/>
  <c r="BH1778" i="1"/>
  <c r="BP1778" i="1"/>
  <c r="BN1779" i="1"/>
  <c r="BT1779" i="1"/>
  <c r="BO1780" i="1"/>
  <c r="BI1781" i="1"/>
  <c r="BT1781" i="1"/>
  <c r="BP1782" i="1"/>
  <c r="BY1782" i="1"/>
  <c r="BU1783" i="1"/>
  <c r="BV1783" i="1" s="1"/>
  <c r="BN1784" i="1"/>
  <c r="BX1784" i="1"/>
  <c r="BH1785" i="1"/>
  <c r="BS1785" i="1"/>
  <c r="BX1786" i="1"/>
  <c r="BS1787" i="1"/>
  <c r="BQ1788" i="1"/>
  <c r="BI1788" i="1"/>
  <c r="BU1788" i="1"/>
  <c r="BV1788" i="1" s="1"/>
  <c r="BM1788" i="1"/>
  <c r="BG1789" i="1"/>
  <c r="BQ1789" i="1"/>
  <c r="BS1790" i="1"/>
  <c r="BR1791" i="1"/>
  <c r="BK1792" i="1"/>
  <c r="BZ1793" i="1"/>
  <c r="BP1793" i="1"/>
  <c r="BV1794" i="1"/>
  <c r="BX1795" i="1"/>
  <c r="BQ1795" i="1"/>
  <c r="AZ1796" i="1"/>
  <c r="BJ1796" i="1"/>
  <c r="BT1796" i="1"/>
  <c r="BO1797" i="1"/>
  <c r="BY1797" i="1"/>
  <c r="BO1799" i="1"/>
  <c r="BY1800" i="1"/>
  <c r="BH1800" i="1"/>
  <c r="BS1800" i="1"/>
  <c r="BM1801" i="1"/>
  <c r="BO1802" i="1"/>
  <c r="BN1803" i="1"/>
  <c r="BY1803" i="1"/>
  <c r="BG1804" i="1"/>
  <c r="BR1804" i="1"/>
  <c r="BL1805" i="1"/>
  <c r="BV1805" i="1"/>
  <c r="BN1805" i="1"/>
  <c r="BR1805" i="1"/>
  <c r="BJ1805" i="1"/>
  <c r="BR1806" i="1"/>
  <c r="AJ1807" i="1"/>
  <c r="BL1807" i="1" s="1"/>
  <c r="BO1807" i="1"/>
  <c r="BY1810" i="1"/>
  <c r="BT1811" i="1"/>
  <c r="BR1811" i="1"/>
  <c r="BP1811" i="1"/>
  <c r="BV1811" i="1"/>
  <c r="BN1811" i="1"/>
  <c r="BQ1812" i="1"/>
  <c r="BK1813" i="1"/>
  <c r="AJ1815" i="1"/>
  <c r="AZ1815" i="1" s="1"/>
  <c r="BO1815" i="1"/>
  <c r="BS1817" i="1"/>
  <c r="BY1818" i="1"/>
  <c r="BT1819" i="1"/>
  <c r="BR1819" i="1"/>
  <c r="BP1819" i="1"/>
  <c r="BV1819" i="1"/>
  <c r="BN1819" i="1"/>
  <c r="BQ1820" i="1"/>
  <c r="BK1821" i="1"/>
  <c r="AJ1823" i="1"/>
  <c r="BI1823" i="1" s="1"/>
  <c r="BO1823" i="1"/>
  <c r="BZ1825" i="1"/>
  <c r="BX1825" i="1"/>
  <c r="BX1828" i="1"/>
  <c r="BS1830" i="1"/>
  <c r="BS1832" i="1"/>
  <c r="BY1834" i="1"/>
  <c r="BV1837" i="1"/>
  <c r="BK1839" i="1"/>
  <c r="BH1840" i="1"/>
  <c r="BS1842" i="1"/>
  <c r="BA1845" i="1"/>
  <c r="BQ1845" i="1"/>
  <c r="BK1846" i="1"/>
  <c r="BS1849" i="1"/>
  <c r="BK1851" i="1"/>
  <c r="BH1852" i="1"/>
  <c r="BY1854" i="1"/>
  <c r="BA1857" i="1"/>
  <c r="BQ1857" i="1"/>
  <c r="BX1860" i="1"/>
  <c r="BS1862" i="1"/>
  <c r="BS1864" i="1"/>
  <c r="BY1866" i="1"/>
  <c r="BV1869" i="1"/>
  <c r="BK1871" i="1"/>
  <c r="BH1872" i="1"/>
  <c r="BS1874" i="1"/>
  <c r="BA1877" i="1"/>
  <c r="BQ1877" i="1"/>
  <c r="BS1881" i="1"/>
  <c r="BK1883" i="1"/>
  <c r="BH1884" i="1"/>
  <c r="BY1886" i="1"/>
  <c r="BA1889" i="1"/>
  <c r="BQ1889" i="1"/>
  <c r="AJ1893" i="1"/>
  <c r="BJ1893" i="1" s="1"/>
  <c r="AJ1896" i="1"/>
  <c r="BK1896" i="1" s="1"/>
  <c r="AJ1901" i="1"/>
  <c r="BG1901" i="1" s="1"/>
  <c r="AJ1902" i="1"/>
  <c r="BX1916" i="1"/>
  <c r="BL1924" i="1"/>
  <c r="BJ1924" i="1"/>
  <c r="BA1924" i="1"/>
  <c r="BH1924" i="1"/>
  <c r="BZ1926" i="1"/>
  <c r="BX1926" i="1"/>
  <c r="BL1930" i="1"/>
  <c r="AZ1930" i="1"/>
  <c r="BJ1930" i="1"/>
  <c r="BL1934" i="1"/>
  <c r="AZ1934" i="1"/>
  <c r="BJ1934" i="1"/>
  <c r="BH1934" i="1"/>
  <c r="BJ2012" i="1"/>
  <c r="BI2012" i="1"/>
  <c r="BA2012" i="1"/>
  <c r="BL2012" i="1"/>
  <c r="BH2012" i="1"/>
  <c r="AZ2012" i="1"/>
  <c r="BJ1639" i="1"/>
  <c r="BG1640" i="1"/>
  <c r="BG1648" i="1"/>
  <c r="BJ1655" i="1"/>
  <c r="BR1655" i="1"/>
  <c r="BG1656" i="1"/>
  <c r="BR1663" i="1"/>
  <c r="BG1664" i="1"/>
  <c r="BG1672" i="1"/>
  <c r="AZ1677" i="1"/>
  <c r="BP1677" i="1"/>
  <c r="BJ1679" i="1"/>
  <c r="BG1680" i="1"/>
  <c r="BH1685" i="1"/>
  <c r="BP1685" i="1"/>
  <c r="BJ1687" i="1"/>
  <c r="BG1688" i="1"/>
  <c r="AZ1693" i="1"/>
  <c r="BP1693" i="1"/>
  <c r="BM1694" i="1"/>
  <c r="BU1694" i="1"/>
  <c r="BV1694" i="1" s="1"/>
  <c r="BJ1695" i="1"/>
  <c r="BR1695" i="1"/>
  <c r="AZ1701" i="1"/>
  <c r="BH1701" i="1"/>
  <c r="BP1701" i="1"/>
  <c r="BM1702" i="1"/>
  <c r="BU1702" i="1"/>
  <c r="BV1702" i="1" s="1"/>
  <c r="BJ1703" i="1"/>
  <c r="BG1704" i="1"/>
  <c r="AZ1709" i="1"/>
  <c r="BH1709" i="1"/>
  <c r="BP1709" i="1"/>
  <c r="BM1710" i="1"/>
  <c r="BU1710" i="1"/>
  <c r="BV1710" i="1" s="1"/>
  <c r="BJ1711" i="1"/>
  <c r="BG1712" i="1"/>
  <c r="BN1715" i="1"/>
  <c r="AZ1717" i="1"/>
  <c r="BH1717" i="1"/>
  <c r="BP1717" i="1"/>
  <c r="BM1718" i="1"/>
  <c r="BU1718" i="1"/>
  <c r="BV1718" i="1" s="1"/>
  <c r="BJ1719" i="1"/>
  <c r="BG1720" i="1"/>
  <c r="BN1723" i="1"/>
  <c r="BH1725" i="1"/>
  <c r="BP1725" i="1"/>
  <c r="BM1726" i="1"/>
  <c r="BU1726" i="1"/>
  <c r="BV1726" i="1" s="1"/>
  <c r="BJ1727" i="1"/>
  <c r="BN1731" i="1"/>
  <c r="BV1731" i="1"/>
  <c r="AZ1733" i="1"/>
  <c r="BP1733" i="1"/>
  <c r="BM1734" i="1"/>
  <c r="BU1734" i="1"/>
  <c r="BV1734" i="1" s="1"/>
  <c r="BJ1735" i="1"/>
  <c r="BG1736" i="1"/>
  <c r="BN1739" i="1"/>
  <c r="BV1739" i="1"/>
  <c r="AZ1741" i="1"/>
  <c r="BH1741" i="1"/>
  <c r="BP1741" i="1"/>
  <c r="BM1742" i="1"/>
  <c r="BU1742" i="1"/>
  <c r="BG1744" i="1"/>
  <c r="BN1747" i="1"/>
  <c r="BV1747" i="1"/>
  <c r="AZ1749" i="1"/>
  <c r="BH1749" i="1"/>
  <c r="BP1749" i="1"/>
  <c r="BM1750" i="1"/>
  <c r="BU1750" i="1"/>
  <c r="BV1750" i="1" s="1"/>
  <c r="BR1751" i="1"/>
  <c r="BZ1751" i="1"/>
  <c r="BG1752" i="1"/>
  <c r="BT1753" i="1"/>
  <c r="BN1755" i="1"/>
  <c r="AZ1757" i="1"/>
  <c r="BH1757" i="1"/>
  <c r="BP1757" i="1"/>
  <c r="BM1758" i="1"/>
  <c r="BU1758" i="1"/>
  <c r="BV1758" i="1" s="1"/>
  <c r="BR1759" i="1"/>
  <c r="BZ1759" i="1"/>
  <c r="BT1761" i="1"/>
  <c r="BA1762" i="1"/>
  <c r="BI1762" i="1"/>
  <c r="BQ1762" i="1"/>
  <c r="BN1763" i="1"/>
  <c r="BV1763" i="1"/>
  <c r="BP1765" i="1"/>
  <c r="BX1765" i="1"/>
  <c r="BM1766" i="1"/>
  <c r="BU1766" i="1"/>
  <c r="BV1766" i="1" s="1"/>
  <c r="BR1767" i="1"/>
  <c r="BZ1767" i="1"/>
  <c r="BG1768" i="1"/>
  <c r="BL1769" i="1"/>
  <c r="BT1769" i="1"/>
  <c r="BA1770" i="1"/>
  <c r="BI1770" i="1"/>
  <c r="BQ1770" i="1"/>
  <c r="BN1771" i="1"/>
  <c r="BV1771" i="1"/>
  <c r="AZ1773" i="1"/>
  <c r="BH1773" i="1"/>
  <c r="BP1773" i="1"/>
  <c r="BX1773" i="1"/>
  <c r="BM1774" i="1"/>
  <c r="BU1774" i="1"/>
  <c r="BV1774" i="1" s="1"/>
  <c r="BR1775" i="1"/>
  <c r="BZ1775" i="1"/>
  <c r="BL1777" i="1"/>
  <c r="BT1777" i="1"/>
  <c r="BA1778" i="1"/>
  <c r="BI1778" i="1"/>
  <c r="BQ1778" i="1"/>
  <c r="BO1779" i="1"/>
  <c r="BP1780" i="1"/>
  <c r="BK1781" i="1"/>
  <c r="BU1781" i="1"/>
  <c r="BV1781" i="1" s="1"/>
  <c r="BQ1782" i="1"/>
  <c r="BZ1782" i="1"/>
  <c r="BO1784" i="1"/>
  <c r="BI1785" i="1"/>
  <c r="BT1785" i="1"/>
  <c r="BU1787" i="1"/>
  <c r="BV1787" i="1" s="1"/>
  <c r="BX1788" i="1"/>
  <c r="AZ1789" i="1"/>
  <c r="BH1789" i="1"/>
  <c r="BS1789" i="1"/>
  <c r="BN1790" i="1"/>
  <c r="BX1790" i="1"/>
  <c r="BS1791" i="1"/>
  <c r="BU1792" i="1"/>
  <c r="BV1792" i="1" s="1"/>
  <c r="BM1792" i="1"/>
  <c r="BQ1792" i="1"/>
  <c r="BI1792" i="1"/>
  <c r="BA1792" i="1"/>
  <c r="BG1793" i="1"/>
  <c r="BQ1793" i="1"/>
  <c r="BS1794" i="1"/>
  <c r="BG1795" i="1"/>
  <c r="BR1795" i="1"/>
  <c r="BK1796" i="1"/>
  <c r="BZ1797" i="1"/>
  <c r="BP1797" i="1"/>
  <c r="BV1798" i="1"/>
  <c r="BX1799" i="1"/>
  <c r="BQ1799" i="1"/>
  <c r="AZ1800" i="1"/>
  <c r="BJ1800" i="1"/>
  <c r="BT1800" i="1"/>
  <c r="BO1801" i="1"/>
  <c r="BO1803" i="1"/>
  <c r="BZ1803" i="1"/>
  <c r="BY1804" i="1"/>
  <c r="BH1804" i="1"/>
  <c r="BS1804" i="1"/>
  <c r="BM1805" i="1"/>
  <c r="BK1806" i="1"/>
  <c r="BT1806" i="1"/>
  <c r="BQ1807" i="1"/>
  <c r="BU1809" i="1"/>
  <c r="BV1809" i="1" s="1"/>
  <c r="BM1810" i="1"/>
  <c r="BY1811" i="1"/>
  <c r="BY1812" i="1"/>
  <c r="BX1812" i="1"/>
  <c r="BQ1815" i="1"/>
  <c r="BU1817" i="1"/>
  <c r="BV1817" i="1" s="1"/>
  <c r="BM1818" i="1"/>
  <c r="BY1820" i="1"/>
  <c r="BX1820" i="1"/>
  <c r="BQ1823" i="1"/>
  <c r="AJ1826" i="1"/>
  <c r="BK1826" i="1" s="1"/>
  <c r="BV1826" i="1"/>
  <c r="BY1827" i="1"/>
  <c r="AJ1829" i="1"/>
  <c r="AZ1829" i="1" s="1"/>
  <c r="AJ1830" i="1"/>
  <c r="BQ1831" i="1"/>
  <c r="BP1831" i="1"/>
  <c r="BV1831" i="1"/>
  <c r="BN1831" i="1"/>
  <c r="BU1831" i="1"/>
  <c r="BM1831" i="1"/>
  <c r="BT1831" i="1"/>
  <c r="BR1831" i="1"/>
  <c r="BZ1833" i="1"/>
  <c r="BX1833" i="1"/>
  <c r="BM1833" i="1"/>
  <c r="BX1834" i="1"/>
  <c r="BM1834" i="1"/>
  <c r="BQ1836" i="1"/>
  <c r="BV1838" i="1"/>
  <c r="BY1839" i="1"/>
  <c r="BO1839" i="1"/>
  <c r="BL1840" i="1"/>
  <c r="AJ1841" i="1"/>
  <c r="BK1841" i="1" s="1"/>
  <c r="AJ1842" i="1"/>
  <c r="BG1842" i="1" s="1"/>
  <c r="BU1843" i="1"/>
  <c r="BV1843" i="1" s="1"/>
  <c r="BM1843" i="1"/>
  <c r="BT1843" i="1"/>
  <c r="BR1843" i="1"/>
  <c r="BQ1843" i="1"/>
  <c r="BP1843" i="1"/>
  <c r="BN1843" i="1"/>
  <c r="BO1845" i="1"/>
  <c r="BX1847" i="1"/>
  <c r="BX1848" i="1"/>
  <c r="BV1850" i="1"/>
  <c r="BY1851" i="1"/>
  <c r="BO1851" i="1"/>
  <c r="BL1852" i="1"/>
  <c r="BS1853" i="1"/>
  <c r="BZ1853" i="1"/>
  <c r="BX1853" i="1"/>
  <c r="BM1853" i="1"/>
  <c r="BX1854" i="1"/>
  <c r="BM1854" i="1"/>
  <c r="BO1857" i="1"/>
  <c r="BZ1859" i="1"/>
  <c r="AJ1861" i="1"/>
  <c r="AJ1862" i="1"/>
  <c r="BK1862" i="1" s="1"/>
  <c r="BQ1863" i="1"/>
  <c r="BP1863" i="1"/>
  <c r="BN1863" i="1"/>
  <c r="BU1863" i="1"/>
  <c r="BV1863" i="1" s="1"/>
  <c r="BM1863" i="1"/>
  <c r="BT1863" i="1"/>
  <c r="BR1863" i="1"/>
  <c r="BZ1865" i="1"/>
  <c r="BX1865" i="1"/>
  <c r="BM1865" i="1"/>
  <c r="BX1866" i="1"/>
  <c r="BM1866" i="1"/>
  <c r="BQ1868" i="1"/>
  <c r="BV1870" i="1"/>
  <c r="BY1871" i="1"/>
  <c r="BO1871" i="1"/>
  <c r="BL1872" i="1"/>
  <c r="AJ1873" i="1"/>
  <c r="AJ1874" i="1"/>
  <c r="BK1874" i="1" s="1"/>
  <c r="BU1875" i="1"/>
  <c r="BM1875" i="1"/>
  <c r="BT1875" i="1"/>
  <c r="BR1875" i="1"/>
  <c r="BQ1875" i="1"/>
  <c r="BP1875" i="1"/>
  <c r="BV1875" i="1"/>
  <c r="BN1875" i="1"/>
  <c r="BO1877" i="1"/>
  <c r="BX1879" i="1"/>
  <c r="BX1880" i="1"/>
  <c r="BV1882" i="1"/>
  <c r="BO1883" i="1"/>
  <c r="BL1884" i="1"/>
  <c r="BS1885" i="1"/>
  <c r="BZ1885" i="1"/>
  <c r="BX1885" i="1"/>
  <c r="BM1885" i="1"/>
  <c r="BX1886" i="1"/>
  <c r="BM1886" i="1"/>
  <c r="BO1889" i="1"/>
  <c r="BZ1891" i="1"/>
  <c r="BQ1895" i="1"/>
  <c r="BI1895" i="1"/>
  <c r="BA1895" i="1"/>
  <c r="BP1895" i="1"/>
  <c r="BH1895" i="1"/>
  <c r="AZ1895" i="1"/>
  <c r="BN1895" i="1"/>
  <c r="BU1895" i="1"/>
  <c r="BV1895" i="1" s="1"/>
  <c r="BM1895" i="1"/>
  <c r="BT1895" i="1"/>
  <c r="BL1895" i="1"/>
  <c r="BS1895" i="1"/>
  <c r="BK1895" i="1"/>
  <c r="BR1895" i="1"/>
  <c r="BJ1895" i="1"/>
  <c r="AM1897" i="1"/>
  <c r="AJ1897" i="1" s="1"/>
  <c r="BM1897" i="1"/>
  <c r="BT1901" i="1"/>
  <c r="BL1901" i="1"/>
  <c r="BP1901" i="1"/>
  <c r="BO1901" i="1"/>
  <c r="BM1901" i="1"/>
  <c r="BU1901" i="1"/>
  <c r="BV1901" i="1" s="1"/>
  <c r="BS1901" i="1"/>
  <c r="BJ1901" i="1"/>
  <c r="BR1901" i="1"/>
  <c r="BA1901" i="1"/>
  <c r="BQ1901" i="1"/>
  <c r="BH1901" i="1"/>
  <c r="BH1904" i="1"/>
  <c r="BL1904" i="1"/>
  <c r="BJ1904" i="1"/>
  <c r="BA1904" i="1"/>
  <c r="BI1904" i="1"/>
  <c r="AZ1904" i="1"/>
  <c r="BH1907" i="1"/>
  <c r="AJ1912" i="1"/>
  <c r="BM1916" i="1"/>
  <c r="BJ1918" i="1"/>
  <c r="BZ1946" i="1"/>
  <c r="BX1946" i="1"/>
  <c r="BV1946" i="1"/>
  <c r="BI1948" i="1"/>
  <c r="BA1948" i="1"/>
  <c r="BL1948" i="1"/>
  <c r="AZ1948" i="1"/>
  <c r="BJ1948" i="1"/>
  <c r="BH1948" i="1"/>
  <c r="AN1982" i="1"/>
  <c r="AJ1982" i="1" s="1"/>
  <c r="BX1982" i="1"/>
  <c r="BJ1988" i="1"/>
  <c r="BI1988" i="1"/>
  <c r="BA1988" i="1"/>
  <c r="BL1988" i="1"/>
  <c r="BH1988" i="1"/>
  <c r="AZ1988" i="1"/>
  <c r="BO1715" i="1"/>
  <c r="BO1723" i="1"/>
  <c r="BO1731" i="1"/>
  <c r="BG1739" i="1"/>
  <c r="BO1739" i="1"/>
  <c r="BO1747" i="1"/>
  <c r="BS1751" i="1"/>
  <c r="BM1753" i="1"/>
  <c r="BU1753" i="1"/>
  <c r="BO1755" i="1"/>
  <c r="BS1759" i="1"/>
  <c r="BM1761" i="1"/>
  <c r="BU1761" i="1"/>
  <c r="BV1761" i="1" s="1"/>
  <c r="BJ1762" i="1"/>
  <c r="BR1762" i="1"/>
  <c r="BO1763" i="1"/>
  <c r="BY1765" i="1"/>
  <c r="BN1766" i="1"/>
  <c r="BS1767" i="1"/>
  <c r="BP1768" i="1"/>
  <c r="BX1768" i="1"/>
  <c r="BM1769" i="1"/>
  <c r="BU1769" i="1"/>
  <c r="BJ1770" i="1"/>
  <c r="BR1770" i="1"/>
  <c r="BA1773" i="1"/>
  <c r="BI1773" i="1"/>
  <c r="BQ1773" i="1"/>
  <c r="BN1774" i="1"/>
  <c r="BS1775" i="1"/>
  <c r="BP1776" i="1"/>
  <c r="BX1776" i="1"/>
  <c r="BM1777" i="1"/>
  <c r="BU1777" i="1"/>
  <c r="BV1777" i="1" s="1"/>
  <c r="BJ1778" i="1"/>
  <c r="BR1778" i="1"/>
  <c r="BP1779" i="1"/>
  <c r="BG1780" i="1"/>
  <c r="BL1781" i="1"/>
  <c r="BN1781" i="1"/>
  <c r="BR1781" i="1"/>
  <c r="BJ1781" i="1"/>
  <c r="AJ1783" i="1"/>
  <c r="BA1783" i="1" s="1"/>
  <c r="BM1783" i="1"/>
  <c r="BP1783" i="1"/>
  <c r="BT1783" i="1"/>
  <c r="BP1784" i="1"/>
  <c r="BK1785" i="1"/>
  <c r="BQ1786" i="1"/>
  <c r="BZ1786" i="1"/>
  <c r="BO1788" i="1"/>
  <c r="BA1789" i="1"/>
  <c r="BI1789" i="1"/>
  <c r="BP1790" i="1"/>
  <c r="BY1790" i="1"/>
  <c r="BN1792" i="1"/>
  <c r="BX1792" i="1"/>
  <c r="AZ1793" i="1"/>
  <c r="BH1793" i="1"/>
  <c r="BS1793" i="1"/>
  <c r="BN1794" i="1"/>
  <c r="BX1794" i="1"/>
  <c r="BI1795" i="1"/>
  <c r="BS1795" i="1"/>
  <c r="BL1796" i="1"/>
  <c r="BQ1796" i="1"/>
  <c r="BI1796" i="1"/>
  <c r="BA1796" i="1"/>
  <c r="BU1796" i="1"/>
  <c r="BV1796" i="1" s="1"/>
  <c r="BM1796" i="1"/>
  <c r="BQ1797" i="1"/>
  <c r="BM1798" i="1"/>
  <c r="BS1798" i="1"/>
  <c r="BR1799" i="1"/>
  <c r="BK1800" i="1"/>
  <c r="BZ1801" i="1"/>
  <c r="BP1801" i="1"/>
  <c r="BV1802" i="1"/>
  <c r="BX1803" i="1"/>
  <c r="BQ1803" i="1"/>
  <c r="AZ1804" i="1"/>
  <c r="BJ1804" i="1"/>
  <c r="BO1805" i="1"/>
  <c r="BY1805" i="1"/>
  <c r="BZ1809" i="1"/>
  <c r="BX1809" i="1"/>
  <c r="BR1809" i="1"/>
  <c r="BP1809" i="1"/>
  <c r="BN1809" i="1"/>
  <c r="BT1809" i="1"/>
  <c r="BO1810" i="1"/>
  <c r="BX1810" i="1"/>
  <c r="BO1813" i="1"/>
  <c r="BZ1817" i="1"/>
  <c r="BX1817" i="1"/>
  <c r="BR1817" i="1"/>
  <c r="BP1817" i="1"/>
  <c r="AZ1817" i="1"/>
  <c r="BN1817" i="1"/>
  <c r="BT1817" i="1"/>
  <c r="BO1818" i="1"/>
  <c r="BX1818" i="1"/>
  <c r="BO1821" i="1"/>
  <c r="BS1823" i="1"/>
  <c r="BS1826" i="1"/>
  <c r="BY1830" i="1"/>
  <c r="AJ1831" i="1"/>
  <c r="BG1831" i="1" s="1"/>
  <c r="BQ1833" i="1"/>
  <c r="BX1836" i="1"/>
  <c r="BS1838" i="1"/>
  <c r="BS1840" i="1"/>
  <c r="AZ1840" i="1"/>
  <c r="BY1842" i="1"/>
  <c r="AJ1843" i="1"/>
  <c r="BG1843" i="1" s="1"/>
  <c r="BV1845" i="1"/>
  <c r="BS1850" i="1"/>
  <c r="AZ1852" i="1"/>
  <c r="BQ1853" i="1"/>
  <c r="BS1854" i="1"/>
  <c r="BS1857" i="1"/>
  <c r="BY1862" i="1"/>
  <c r="AJ1863" i="1"/>
  <c r="BG1863" i="1" s="1"/>
  <c r="BQ1865" i="1"/>
  <c r="BX1868" i="1"/>
  <c r="BS1870" i="1"/>
  <c r="AZ1872" i="1"/>
  <c r="BY1874" i="1"/>
  <c r="AJ1875" i="1"/>
  <c r="BG1875" i="1" s="1"/>
  <c r="BV1877" i="1"/>
  <c r="AZ1884" i="1"/>
  <c r="BQ1885" i="1"/>
  <c r="BS1889" i="1"/>
  <c r="BS1893" i="1"/>
  <c r="BZ1893" i="1"/>
  <c r="BY1893" i="1"/>
  <c r="BQ1893" i="1"/>
  <c r="BX1893" i="1"/>
  <c r="BV1893" i="1"/>
  <c r="BS1894" i="1"/>
  <c r="AJ1898" i="1"/>
  <c r="BG1898" i="1" s="1"/>
  <c r="BX1901" i="1"/>
  <c r="BZ1901" i="1"/>
  <c r="AJ1906" i="1"/>
  <c r="BG1906" i="1" s="1"/>
  <c r="BS1907" i="1"/>
  <c r="BX1912" i="1"/>
  <c r="BZ1913" i="1"/>
  <c r="BM1913" i="1"/>
  <c r="BX1918" i="1"/>
  <c r="BY1922" i="1"/>
  <c r="BP1922" i="1"/>
  <c r="BX1922" i="1"/>
  <c r="BN1922" i="1"/>
  <c r="AJ1927" i="1"/>
  <c r="BL1927" i="1" s="1"/>
  <c r="BH1930" i="1"/>
  <c r="BU1931" i="1"/>
  <c r="BV1931" i="1" s="1"/>
  <c r="BZ1938" i="1"/>
  <c r="BX1938" i="1"/>
  <c r="BV1938" i="1"/>
  <c r="BI1940" i="1"/>
  <c r="BA1940" i="1"/>
  <c r="BL1940" i="1"/>
  <c r="AZ1940" i="1"/>
  <c r="BJ1940" i="1"/>
  <c r="BH1940" i="1"/>
  <c r="BG1941" i="1"/>
  <c r="BO1947" i="1"/>
  <c r="BY1947" i="1"/>
  <c r="BS1947" i="1"/>
  <c r="BM1957" i="1"/>
  <c r="BJ1980" i="1"/>
  <c r="BI1980" i="1"/>
  <c r="BA1980" i="1"/>
  <c r="BL1980" i="1"/>
  <c r="AZ1980" i="1"/>
  <c r="BG1694" i="1"/>
  <c r="BG1702" i="1"/>
  <c r="BG1710" i="1"/>
  <c r="BP1715" i="1"/>
  <c r="AZ1723" i="1"/>
  <c r="BP1723" i="1"/>
  <c r="BG1726" i="1"/>
  <c r="BP1731" i="1"/>
  <c r="BG1734" i="1"/>
  <c r="AZ1739" i="1"/>
  <c r="BP1739" i="1"/>
  <c r="BG1742" i="1"/>
  <c r="BP1747" i="1"/>
  <c r="BG1750" i="1"/>
  <c r="BN1753" i="1"/>
  <c r="BV1753" i="1"/>
  <c r="BP1755" i="1"/>
  <c r="BN1761" i="1"/>
  <c r="BK1762" i="1"/>
  <c r="BS1762" i="1"/>
  <c r="BH1763" i="1"/>
  <c r="BP1763" i="1"/>
  <c r="BZ1765" i="1"/>
  <c r="BG1766" i="1"/>
  <c r="BQ1768" i="1"/>
  <c r="BY1768" i="1"/>
  <c r="BN1769" i="1"/>
  <c r="BV1769" i="1"/>
  <c r="BK1770" i="1"/>
  <c r="BS1770" i="1"/>
  <c r="BZ1773" i="1"/>
  <c r="BG1774" i="1"/>
  <c r="BQ1776" i="1"/>
  <c r="BY1776" i="1"/>
  <c r="BN1777" i="1"/>
  <c r="BK1778" i="1"/>
  <c r="BS1778" i="1"/>
  <c r="BY1780" i="1"/>
  <c r="BH1780" i="1"/>
  <c r="BS1780" i="1"/>
  <c r="BM1781" i="1"/>
  <c r="BO1782" i="1"/>
  <c r="BN1783" i="1"/>
  <c r="BY1783" i="1"/>
  <c r="BG1784" i="1"/>
  <c r="BR1784" i="1"/>
  <c r="BR1785" i="1"/>
  <c r="BV1785" i="1"/>
  <c r="BN1785" i="1"/>
  <c r="AJ1787" i="1"/>
  <c r="BG1787" i="1" s="1"/>
  <c r="BM1787" i="1"/>
  <c r="BT1787" i="1"/>
  <c r="BP1787" i="1"/>
  <c r="BQ1790" i="1"/>
  <c r="BZ1790" i="1"/>
  <c r="BV1791" i="1"/>
  <c r="BA1793" i="1"/>
  <c r="BI1793" i="1"/>
  <c r="BT1793" i="1"/>
  <c r="BP1794" i="1"/>
  <c r="BY1794" i="1"/>
  <c r="BA1795" i="1"/>
  <c r="BJ1795" i="1"/>
  <c r="BU1795" i="1"/>
  <c r="BV1795" i="1" s="1"/>
  <c r="BN1796" i="1"/>
  <c r="BX1796" i="1"/>
  <c r="BS1797" i="1"/>
  <c r="BN1798" i="1"/>
  <c r="BX1798" i="1"/>
  <c r="BS1799" i="1"/>
  <c r="BU1800" i="1"/>
  <c r="BV1800" i="1" s="1"/>
  <c r="BM1800" i="1"/>
  <c r="BQ1800" i="1"/>
  <c r="BI1800" i="1"/>
  <c r="BA1800" i="1"/>
  <c r="BG1801" i="1"/>
  <c r="BQ1801" i="1"/>
  <c r="BM1802" i="1"/>
  <c r="BS1802" i="1"/>
  <c r="BZ1805" i="1"/>
  <c r="BP1805" i="1"/>
  <c r="BX1807" i="1"/>
  <c r="BZ1807" i="1"/>
  <c r="BU1807" i="1"/>
  <c r="BM1811" i="1"/>
  <c r="BX1815" i="1"/>
  <c r="BZ1815" i="1"/>
  <c r="BU1815" i="1"/>
  <c r="BM1819" i="1"/>
  <c r="BX1823" i="1"/>
  <c r="BZ1823" i="1"/>
  <c r="BY1826" i="1"/>
  <c r="BO1827" i="1"/>
  <c r="BS1829" i="1"/>
  <c r="BZ1829" i="1"/>
  <c r="BX1829" i="1"/>
  <c r="BX1830" i="1"/>
  <c r="BM1830" i="1"/>
  <c r="BZ1835" i="1"/>
  <c r="BG1835" i="1"/>
  <c r="BL1838" i="1"/>
  <c r="BI1838" i="1"/>
  <c r="BA1838" i="1"/>
  <c r="BH1838" i="1"/>
  <c r="AZ1838" i="1"/>
  <c r="BJ1838" i="1"/>
  <c r="BQ1839" i="1"/>
  <c r="BI1839" i="1"/>
  <c r="BA1839" i="1"/>
  <c r="BP1839" i="1"/>
  <c r="BH1839" i="1"/>
  <c r="AZ1839" i="1"/>
  <c r="BV1839" i="1"/>
  <c r="BN1839" i="1"/>
  <c r="BU1839" i="1"/>
  <c r="BM1839" i="1"/>
  <c r="BT1839" i="1"/>
  <c r="BL1839" i="1"/>
  <c r="BR1839" i="1"/>
  <c r="BJ1839" i="1"/>
  <c r="BZ1841" i="1"/>
  <c r="BX1841" i="1"/>
  <c r="BX1842" i="1"/>
  <c r="BM1842" i="1"/>
  <c r="BQ1844" i="1"/>
  <c r="BY1845" i="1"/>
  <c r="BY1847" i="1"/>
  <c r="BO1847" i="1"/>
  <c r="BH1850" i="1"/>
  <c r="AZ1850" i="1"/>
  <c r="BL1850" i="1"/>
  <c r="BI1850" i="1"/>
  <c r="BA1850" i="1"/>
  <c r="BJ1850" i="1"/>
  <c r="BU1851" i="1"/>
  <c r="BV1851" i="1" s="1"/>
  <c r="BM1851" i="1"/>
  <c r="BT1851" i="1"/>
  <c r="BL1851" i="1"/>
  <c r="BR1851" i="1"/>
  <c r="BJ1851" i="1"/>
  <c r="BQ1851" i="1"/>
  <c r="BI1851" i="1"/>
  <c r="BA1851" i="1"/>
  <c r="BP1851" i="1"/>
  <c r="BH1851" i="1"/>
  <c r="AZ1851" i="1"/>
  <c r="BN1851" i="1"/>
  <c r="BX1855" i="1"/>
  <c r="BG1855" i="1"/>
  <c r="BX1856" i="1"/>
  <c r="BY1857" i="1"/>
  <c r="BV1858" i="1"/>
  <c r="BY1859" i="1"/>
  <c r="BO1859" i="1"/>
  <c r="BS1861" i="1"/>
  <c r="BZ1861" i="1"/>
  <c r="BX1861" i="1"/>
  <c r="BM1861" i="1"/>
  <c r="BX1862" i="1"/>
  <c r="BM1862" i="1"/>
  <c r="BZ1867" i="1"/>
  <c r="BG1867" i="1"/>
  <c r="BL1870" i="1"/>
  <c r="BI1870" i="1"/>
  <c r="BA1870" i="1"/>
  <c r="BH1870" i="1"/>
  <c r="AZ1870" i="1"/>
  <c r="BJ1870" i="1"/>
  <c r="BQ1871" i="1"/>
  <c r="BI1871" i="1"/>
  <c r="BA1871" i="1"/>
  <c r="BP1871" i="1"/>
  <c r="BH1871" i="1"/>
  <c r="AZ1871" i="1"/>
  <c r="BN1871" i="1"/>
  <c r="BU1871" i="1"/>
  <c r="BV1871" i="1" s="1"/>
  <c r="BM1871" i="1"/>
  <c r="BT1871" i="1"/>
  <c r="BL1871" i="1"/>
  <c r="BR1871" i="1"/>
  <c r="BJ1871" i="1"/>
  <c r="BZ1873" i="1"/>
  <c r="BX1873" i="1"/>
  <c r="BM1873" i="1"/>
  <c r="BX1874" i="1"/>
  <c r="BM1874" i="1"/>
  <c r="BQ1876" i="1"/>
  <c r="BY1877" i="1"/>
  <c r="BV1878" i="1"/>
  <c r="BY1879" i="1"/>
  <c r="BO1879" i="1"/>
  <c r="AJ1881" i="1"/>
  <c r="BL1881" i="1" s="1"/>
  <c r="AJ1882" i="1"/>
  <c r="BG1882" i="1" s="1"/>
  <c r="BU1883" i="1"/>
  <c r="BV1883" i="1" s="1"/>
  <c r="BM1883" i="1"/>
  <c r="BT1883" i="1"/>
  <c r="BL1883" i="1"/>
  <c r="BR1883" i="1"/>
  <c r="BJ1883" i="1"/>
  <c r="BQ1883" i="1"/>
  <c r="BI1883" i="1"/>
  <c r="BA1883" i="1"/>
  <c r="BP1883" i="1"/>
  <c r="BH1883" i="1"/>
  <c r="AZ1883" i="1"/>
  <c r="BN1883" i="1"/>
  <c r="BO1885" i="1"/>
  <c r="BX1887" i="1"/>
  <c r="BG1887" i="1"/>
  <c r="BX1888" i="1"/>
  <c r="BY1889" i="1"/>
  <c r="BV1890" i="1"/>
  <c r="BY1891" i="1"/>
  <c r="BO1891" i="1"/>
  <c r="BY1898" i="1"/>
  <c r="BY1913" i="1"/>
  <c r="BZ1915" i="1"/>
  <c r="BX1915" i="1"/>
  <c r="BZ1930" i="1"/>
  <c r="BX1930" i="1"/>
  <c r="BV1930" i="1"/>
  <c r="BI1932" i="1"/>
  <c r="BA1932" i="1"/>
  <c r="BL1932" i="1"/>
  <c r="AZ1932" i="1"/>
  <c r="BJ1932" i="1"/>
  <c r="BH1932" i="1"/>
  <c r="BG1933" i="1"/>
  <c r="BO1939" i="1"/>
  <c r="BY1939" i="1"/>
  <c r="BS1939" i="1"/>
  <c r="BI1956" i="1"/>
  <c r="BA1956" i="1"/>
  <c r="BL1956" i="1"/>
  <c r="AZ1956" i="1"/>
  <c r="BJ1956" i="1"/>
  <c r="BU1957" i="1"/>
  <c r="BS1973" i="1"/>
  <c r="BJ2004" i="1"/>
  <c r="BI2004" i="1"/>
  <c r="BA2004" i="1"/>
  <c r="BL2004" i="1"/>
  <c r="BH2004" i="1"/>
  <c r="AZ2004" i="1"/>
  <c r="BJ2028" i="1"/>
  <c r="BI2028" i="1"/>
  <c r="BA2028" i="1"/>
  <c r="BL2028" i="1"/>
  <c r="BH2028" i="1"/>
  <c r="AZ2028" i="1"/>
  <c r="BX1750" i="1"/>
  <c r="BO1753" i="1"/>
  <c r="BX1758" i="1"/>
  <c r="BG1761" i="1"/>
  <c r="BO1761" i="1"/>
  <c r="BL1762" i="1"/>
  <c r="BT1762" i="1"/>
  <c r="BX1766" i="1"/>
  <c r="BR1768" i="1"/>
  <c r="BG1769" i="1"/>
  <c r="BO1769" i="1"/>
  <c r="BL1770" i="1"/>
  <c r="BT1770" i="1"/>
  <c r="BX1774" i="1"/>
  <c r="BR1776" i="1"/>
  <c r="BG1777" i="1"/>
  <c r="BO1777" i="1"/>
  <c r="BL1778" i="1"/>
  <c r="BT1778" i="1"/>
  <c r="BO1781" i="1"/>
  <c r="BY1784" i="1"/>
  <c r="BH1784" i="1"/>
  <c r="BS1784" i="1"/>
  <c r="BN1787" i="1"/>
  <c r="BV1789" i="1"/>
  <c r="BN1789" i="1"/>
  <c r="BR1789" i="1"/>
  <c r="BJ1789" i="1"/>
  <c r="AJ1791" i="1"/>
  <c r="BK1791" i="1" s="1"/>
  <c r="BM1791" i="1"/>
  <c r="BP1791" i="1"/>
  <c r="BT1791" i="1"/>
  <c r="BK1793" i="1"/>
  <c r="BQ1794" i="1"/>
  <c r="BZ1794" i="1"/>
  <c r="BK1795" i="1"/>
  <c r="BO1796" i="1"/>
  <c r="BZ1796" i="1"/>
  <c r="BT1797" i="1"/>
  <c r="BP1798" i="1"/>
  <c r="BY1798" i="1"/>
  <c r="BU1799" i="1"/>
  <c r="BV1799" i="1" s="1"/>
  <c r="BN1800" i="1"/>
  <c r="AZ1801" i="1"/>
  <c r="BH1801" i="1"/>
  <c r="BS1801" i="1"/>
  <c r="BI1803" i="1"/>
  <c r="BQ1804" i="1"/>
  <c r="BI1804" i="1"/>
  <c r="BA1804" i="1"/>
  <c r="BU1804" i="1"/>
  <c r="BV1804" i="1" s="1"/>
  <c r="BM1804" i="1"/>
  <c r="BG1805" i="1"/>
  <c r="BQ1805" i="1"/>
  <c r="BM1806" i="1"/>
  <c r="BS1806" i="1"/>
  <c r="BP1807" i="1"/>
  <c r="AZ1807" i="1"/>
  <c r="BV1807" i="1"/>
  <c r="BN1807" i="1"/>
  <c r="BT1807" i="1"/>
  <c r="BR1807" i="1"/>
  <c r="AJ1811" i="1"/>
  <c r="BA1811" i="1" s="1"/>
  <c r="BY1814" i="1"/>
  <c r="BV1814" i="1"/>
  <c r="BP1815" i="1"/>
  <c r="BH1815" i="1"/>
  <c r="BV1815" i="1"/>
  <c r="BN1815" i="1"/>
  <c r="BT1815" i="1"/>
  <c r="BR1815" i="1"/>
  <c r="BJ1815" i="1"/>
  <c r="AJ1819" i="1"/>
  <c r="BG1819" i="1" s="1"/>
  <c r="BY1822" i="1"/>
  <c r="BV1822" i="1"/>
  <c r="BP1823" i="1"/>
  <c r="BV1823" i="1"/>
  <c r="BN1823" i="1"/>
  <c r="BT1823" i="1"/>
  <c r="BL1823" i="1"/>
  <c r="BR1823" i="1"/>
  <c r="BJ1823" i="1"/>
  <c r="BX1824" i="1"/>
  <c r="BX1826" i="1"/>
  <c r="BM1826" i="1"/>
  <c r="AJ1827" i="1"/>
  <c r="BG1827" i="1" s="1"/>
  <c r="BK1835" i="1"/>
  <c r="BY1838" i="1"/>
  <c r="BY1850" i="1"/>
  <c r="BK1855" i="1"/>
  <c r="BK1867" i="1"/>
  <c r="BY1870" i="1"/>
  <c r="BY1882" i="1"/>
  <c r="BK1887" i="1"/>
  <c r="BL1894" i="1"/>
  <c r="BI1894" i="1"/>
  <c r="BA1894" i="1"/>
  <c r="BH1894" i="1"/>
  <c r="AZ1894" i="1"/>
  <c r="BJ1894" i="1"/>
  <c r="BX1898" i="1"/>
  <c r="BM1898" i="1"/>
  <c r="BZ1898" i="1"/>
  <c r="BU1907" i="1"/>
  <c r="BV1907" i="1" s="1"/>
  <c r="BK1907" i="1"/>
  <c r="BQ1907" i="1"/>
  <c r="BG1907" i="1"/>
  <c r="BP1907" i="1"/>
  <c r="BY1907" i="1"/>
  <c r="BX1907" i="1"/>
  <c r="BM1907" i="1"/>
  <c r="BL1907" i="1"/>
  <c r="BQ1910" i="1"/>
  <c r="BI1910" i="1"/>
  <c r="BA1910" i="1"/>
  <c r="BU1910" i="1"/>
  <c r="BV1910" i="1" s="1"/>
  <c r="BM1910" i="1"/>
  <c r="BO1910" i="1"/>
  <c r="BN1910" i="1"/>
  <c r="BK1910" i="1"/>
  <c r="BT1910" i="1"/>
  <c r="BJ1910" i="1"/>
  <c r="AZ1910" i="1"/>
  <c r="BS1910" i="1"/>
  <c r="BH1910" i="1"/>
  <c r="BR1910" i="1"/>
  <c r="BG1910" i="1"/>
  <c r="BP1910" i="1"/>
  <c r="BJ1916" i="1"/>
  <c r="BA1916" i="1"/>
  <c r="BI1916" i="1"/>
  <c r="AZ1916" i="1"/>
  <c r="BH1916" i="1"/>
  <c r="BX1917" i="1"/>
  <c r="BZ1917" i="1"/>
  <c r="BY1917" i="1"/>
  <c r="BN1917" i="1"/>
  <c r="BN1927" i="1"/>
  <c r="BR1927" i="1"/>
  <c r="BJ1927" i="1"/>
  <c r="BO1927" i="1"/>
  <c r="BM1927" i="1"/>
  <c r="BU1927" i="1"/>
  <c r="BV1927" i="1" s="1"/>
  <c r="BK1927" i="1"/>
  <c r="BT1927" i="1"/>
  <c r="BI1927" i="1"/>
  <c r="BS1927" i="1"/>
  <c r="BH1927" i="1"/>
  <c r="AZ1927" i="1"/>
  <c r="BQ1927" i="1"/>
  <c r="BG1927" i="1"/>
  <c r="BP1927" i="1"/>
  <c r="BO1931" i="1"/>
  <c r="BY1931" i="1"/>
  <c r="BS1931" i="1"/>
  <c r="BX1944" i="1"/>
  <c r="BZ1944" i="1"/>
  <c r="BR1945" i="1"/>
  <c r="BJ1945" i="1"/>
  <c r="BP1945" i="1"/>
  <c r="BH1945" i="1"/>
  <c r="AZ1945" i="1"/>
  <c r="BN1945" i="1"/>
  <c r="BT1945" i="1"/>
  <c r="BL1945" i="1"/>
  <c r="BK1945" i="1"/>
  <c r="BA1945" i="1"/>
  <c r="BI1945" i="1"/>
  <c r="BU1945" i="1"/>
  <c r="BV1945" i="1" s="1"/>
  <c r="BS1945" i="1"/>
  <c r="BQ1945" i="1"/>
  <c r="BO1945" i="1"/>
  <c r="BM1945" i="1"/>
  <c r="BL2032" i="1"/>
  <c r="BJ2032" i="1"/>
  <c r="BI2032" i="1"/>
  <c r="BA2032" i="1"/>
  <c r="BH2032" i="1"/>
  <c r="AZ2032" i="1"/>
  <c r="BH2043" i="1"/>
  <c r="BL2043" i="1"/>
  <c r="BJ2043" i="1"/>
  <c r="BA2043" i="1"/>
  <c r="BI2043" i="1"/>
  <c r="AZ2043" i="1"/>
  <c r="BL2054" i="1"/>
  <c r="BH2054" i="1"/>
  <c r="BI2058" i="1"/>
  <c r="BG2058" i="1"/>
  <c r="BL2058" i="1"/>
  <c r="BR1793" i="1"/>
  <c r="BJ1793" i="1"/>
  <c r="BV1793" i="1"/>
  <c r="BN1793" i="1"/>
  <c r="BM1795" i="1"/>
  <c r="BT1795" i="1"/>
  <c r="BL1795" i="1"/>
  <c r="BP1795" i="1"/>
  <c r="BH1795" i="1"/>
  <c r="AZ1795" i="1"/>
  <c r="BQ1798" i="1"/>
  <c r="BZ1798" i="1"/>
  <c r="AZ1805" i="1"/>
  <c r="BH1805" i="1"/>
  <c r="BI1807" i="1"/>
  <c r="BS1814" i="1"/>
  <c r="BI1815" i="1"/>
  <c r="BS1822" i="1"/>
  <c r="BU1827" i="1"/>
  <c r="BV1827" i="1" s="1"/>
  <c r="BM1827" i="1"/>
  <c r="BT1827" i="1"/>
  <c r="BR1827" i="1"/>
  <c r="BQ1827" i="1"/>
  <c r="BP1827" i="1"/>
  <c r="BN1827" i="1"/>
  <c r="BO1835" i="1"/>
  <c r="BS1837" i="1"/>
  <c r="BZ1837" i="1"/>
  <c r="BX1837" i="1"/>
  <c r="BX1838" i="1"/>
  <c r="BM1838" i="1"/>
  <c r="BL1846" i="1"/>
  <c r="BI1846" i="1"/>
  <c r="BA1846" i="1"/>
  <c r="BH1846" i="1"/>
  <c r="AZ1846" i="1"/>
  <c r="BJ1846" i="1"/>
  <c r="BQ1847" i="1"/>
  <c r="BP1847" i="1"/>
  <c r="BN1847" i="1"/>
  <c r="BU1847" i="1"/>
  <c r="BV1847" i="1" s="1"/>
  <c r="BM1847" i="1"/>
  <c r="BT1847" i="1"/>
  <c r="BR1847" i="1"/>
  <c r="BZ1849" i="1"/>
  <c r="BX1849" i="1"/>
  <c r="BX1850" i="1"/>
  <c r="BM1850" i="1"/>
  <c r="BQ1852" i="1"/>
  <c r="BO1855" i="1"/>
  <c r="BH1858" i="1"/>
  <c r="AZ1858" i="1"/>
  <c r="BL1858" i="1"/>
  <c r="BI1858" i="1"/>
  <c r="BA1858" i="1"/>
  <c r="BJ1858" i="1"/>
  <c r="BU1859" i="1"/>
  <c r="BM1859" i="1"/>
  <c r="BT1859" i="1"/>
  <c r="BL1859" i="1"/>
  <c r="BR1859" i="1"/>
  <c r="BQ1859" i="1"/>
  <c r="BP1859" i="1"/>
  <c r="AZ1859" i="1"/>
  <c r="BV1859" i="1"/>
  <c r="BN1859" i="1"/>
  <c r="BO1867" i="1"/>
  <c r="BS1869" i="1"/>
  <c r="BZ1869" i="1"/>
  <c r="BX1869" i="1"/>
  <c r="BX1870" i="1"/>
  <c r="BM1870" i="1"/>
  <c r="BL1878" i="1"/>
  <c r="BI1878" i="1"/>
  <c r="BA1878" i="1"/>
  <c r="BH1878" i="1"/>
  <c r="AZ1878" i="1"/>
  <c r="BJ1878" i="1"/>
  <c r="BQ1879" i="1"/>
  <c r="BP1879" i="1"/>
  <c r="BN1879" i="1"/>
  <c r="BU1879" i="1"/>
  <c r="BV1879" i="1" s="1"/>
  <c r="BM1879" i="1"/>
  <c r="BT1879" i="1"/>
  <c r="BR1879" i="1"/>
  <c r="BZ1881" i="1"/>
  <c r="BX1881" i="1"/>
  <c r="BX1882" i="1"/>
  <c r="BM1882" i="1"/>
  <c r="BQ1884" i="1"/>
  <c r="BO1887" i="1"/>
  <c r="BH1890" i="1"/>
  <c r="AZ1890" i="1"/>
  <c r="BL1890" i="1"/>
  <c r="BI1890" i="1"/>
  <c r="BA1890" i="1"/>
  <c r="BJ1890" i="1"/>
  <c r="BU1891" i="1"/>
  <c r="BV1891" i="1" s="1"/>
  <c r="BM1891" i="1"/>
  <c r="BT1891" i="1"/>
  <c r="BR1891" i="1"/>
  <c r="BQ1891" i="1"/>
  <c r="BP1891" i="1"/>
  <c r="BN1891" i="1"/>
  <c r="BL1908" i="1"/>
  <c r="BJ1908" i="1"/>
  <c r="BA1908" i="1"/>
  <c r="BI1908" i="1"/>
  <c r="AZ1908" i="1"/>
  <c r="BH1908" i="1"/>
  <c r="BL1918" i="1"/>
  <c r="BG1918" i="1"/>
  <c r="BK1920" i="1"/>
  <c r="BL1920" i="1"/>
  <c r="BI1920" i="1"/>
  <c r="AZ1920" i="1"/>
  <c r="BH1920" i="1"/>
  <c r="BI1928" i="1"/>
  <c r="BL1928" i="1"/>
  <c r="BA1928" i="1"/>
  <c r="BJ1928" i="1"/>
  <c r="AZ1928" i="1"/>
  <c r="BH1928" i="1"/>
  <c r="BX1936" i="1"/>
  <c r="BZ1936" i="1"/>
  <c r="BR1937" i="1"/>
  <c r="BJ1937" i="1"/>
  <c r="BP1937" i="1"/>
  <c r="BH1937" i="1"/>
  <c r="AZ1937" i="1"/>
  <c r="BN1937" i="1"/>
  <c r="BT1937" i="1"/>
  <c r="BL1937" i="1"/>
  <c r="BK1937" i="1"/>
  <c r="BA1937" i="1"/>
  <c r="BI1937" i="1"/>
  <c r="BU1937" i="1"/>
  <c r="BV1937" i="1" s="1"/>
  <c r="BS1937" i="1"/>
  <c r="BQ1937" i="1"/>
  <c r="BO1937" i="1"/>
  <c r="BM1937" i="1"/>
  <c r="BH1958" i="1"/>
  <c r="BL1958" i="1"/>
  <c r="AZ1958" i="1"/>
  <c r="BJ1958" i="1"/>
  <c r="BZ1972" i="1"/>
  <c r="BM1972" i="1"/>
  <c r="BX1972" i="1"/>
  <c r="BV1972" i="1"/>
  <c r="BL1974" i="1"/>
  <c r="BH1974" i="1"/>
  <c r="AZ1974" i="1"/>
  <c r="BJ1974" i="1"/>
  <c r="BQ1975" i="1"/>
  <c r="BP1975" i="1"/>
  <c r="BN1975" i="1"/>
  <c r="BT1975" i="1"/>
  <c r="BS1975" i="1"/>
  <c r="BR1975" i="1"/>
  <c r="BU1975" i="1"/>
  <c r="BV1975" i="1" s="1"/>
  <c r="BO1975" i="1"/>
  <c r="BM1975" i="1"/>
  <c r="BY1983" i="1"/>
  <c r="BO1983" i="1"/>
  <c r="BM1983" i="1"/>
  <c r="BG1983" i="1"/>
  <c r="BG1639" i="1"/>
  <c r="BL1640" i="1"/>
  <c r="BG1647" i="1"/>
  <c r="BL1648" i="1"/>
  <c r="BG1655" i="1"/>
  <c r="BL1656" i="1"/>
  <c r="BL1664" i="1"/>
  <c r="BG1671" i="1"/>
  <c r="BL1672" i="1"/>
  <c r="BM1677" i="1"/>
  <c r="BG1679" i="1"/>
  <c r="BM1685" i="1"/>
  <c r="BG1687" i="1"/>
  <c r="BL1688" i="1"/>
  <c r="BM1693" i="1"/>
  <c r="BJ1694" i="1"/>
  <c r="BG1695" i="1"/>
  <c r="BM1701" i="1"/>
  <c r="BJ1702" i="1"/>
  <c r="BG1703" i="1"/>
  <c r="BL1704" i="1"/>
  <c r="BM1709" i="1"/>
  <c r="BJ1710" i="1"/>
  <c r="BG1711" i="1"/>
  <c r="BL1712" i="1"/>
  <c r="BM1717" i="1"/>
  <c r="BG1719" i="1"/>
  <c r="BM1725" i="1"/>
  <c r="BJ1726" i="1"/>
  <c r="BG1727" i="1"/>
  <c r="BM1733" i="1"/>
  <c r="BJ1734" i="1"/>
  <c r="BG1735" i="1"/>
  <c r="BK1739" i="1"/>
  <c r="BM1741" i="1"/>
  <c r="BJ1742" i="1"/>
  <c r="BG1743" i="1"/>
  <c r="BK1747" i="1"/>
  <c r="BM1749" i="1"/>
  <c r="BJ1750" i="1"/>
  <c r="BG1751" i="1"/>
  <c r="BL1752" i="1"/>
  <c r="BM1757" i="1"/>
  <c r="BG1759" i="1"/>
  <c r="BI1761" i="1"/>
  <c r="BN1762" i="1"/>
  <c r="BM1765" i="1"/>
  <c r="BJ1766" i="1"/>
  <c r="BG1767" i="1"/>
  <c r="BL1768" i="1"/>
  <c r="BA1769" i="1"/>
  <c r="BI1769" i="1"/>
  <c r="BN1770" i="1"/>
  <c r="BM1773" i="1"/>
  <c r="BJ1774" i="1"/>
  <c r="BG1775" i="1"/>
  <c r="BA1777" i="1"/>
  <c r="BI1777" i="1"/>
  <c r="BN1778" i="1"/>
  <c r="BU1779" i="1"/>
  <c r="BV1779" i="1" s="1"/>
  <c r="BL1780" i="1"/>
  <c r="BQ1780" i="1"/>
  <c r="BI1780" i="1"/>
  <c r="BA1780" i="1"/>
  <c r="BU1780" i="1"/>
  <c r="BV1780" i="1" s="1"/>
  <c r="BM1780" i="1"/>
  <c r="BG1781" i="1"/>
  <c r="BQ1781" i="1"/>
  <c r="BS1782" i="1"/>
  <c r="BR1783" i="1"/>
  <c r="BK1784" i="1"/>
  <c r="BV1784" i="1"/>
  <c r="BZ1785" i="1"/>
  <c r="BP1785" i="1"/>
  <c r="BX1787" i="1"/>
  <c r="BQ1787" i="1"/>
  <c r="AZ1788" i="1"/>
  <c r="BJ1788" i="1"/>
  <c r="BT1788" i="1"/>
  <c r="BO1789" i="1"/>
  <c r="BO1791" i="1"/>
  <c r="BZ1791" i="1"/>
  <c r="BY1792" i="1"/>
  <c r="BH1792" i="1"/>
  <c r="BS1792" i="1"/>
  <c r="BM1793" i="1"/>
  <c r="BX1793" i="1"/>
  <c r="BO1794" i="1"/>
  <c r="BN1795" i="1"/>
  <c r="BG1796" i="1"/>
  <c r="BR1796" i="1"/>
  <c r="BV1797" i="1"/>
  <c r="BN1797" i="1"/>
  <c r="BR1797" i="1"/>
  <c r="AJ1799" i="1"/>
  <c r="BG1799" i="1" s="1"/>
  <c r="BP1799" i="1"/>
  <c r="BT1799" i="1"/>
  <c r="BP1800" i="1"/>
  <c r="BK1801" i="1"/>
  <c r="BU1801" i="1"/>
  <c r="BV1801" i="1" s="1"/>
  <c r="BQ1802" i="1"/>
  <c r="BK1803" i="1"/>
  <c r="BV1803" i="1"/>
  <c r="BO1804" i="1"/>
  <c r="BA1805" i="1"/>
  <c r="BI1805" i="1"/>
  <c r="BT1805" i="1"/>
  <c r="BP1806" i="1"/>
  <c r="BK1807" i="1"/>
  <c r="BO1809" i="1"/>
  <c r="BS1811" i="1"/>
  <c r="BZ1813" i="1"/>
  <c r="BX1813" i="1"/>
  <c r="BV1813" i="1"/>
  <c r="BN1813" i="1"/>
  <c r="BT1813" i="1"/>
  <c r="BL1813" i="1"/>
  <c r="BR1813" i="1"/>
  <c r="BJ1813" i="1"/>
  <c r="BP1813" i="1"/>
  <c r="BH1813" i="1"/>
  <c r="AZ1813" i="1"/>
  <c r="BO1814" i="1"/>
  <c r="BX1814" i="1"/>
  <c r="BK1815" i="1"/>
  <c r="BO1817" i="1"/>
  <c r="BS1819" i="1"/>
  <c r="BZ1821" i="1"/>
  <c r="BX1821" i="1"/>
  <c r="BV1821" i="1"/>
  <c r="BN1821" i="1"/>
  <c r="BT1821" i="1"/>
  <c r="BL1821" i="1"/>
  <c r="BR1821" i="1"/>
  <c r="BJ1821" i="1"/>
  <c r="BP1821" i="1"/>
  <c r="BH1821" i="1"/>
  <c r="AZ1821" i="1"/>
  <c r="BO1822" i="1"/>
  <c r="BX1822" i="1"/>
  <c r="BA1823" i="1"/>
  <c r="BK1823" i="1"/>
  <c r="AJ1825" i="1"/>
  <c r="BJ1825" i="1" s="1"/>
  <c r="BS1825" i="1"/>
  <c r="BK1825" i="1"/>
  <c r="BR1825" i="1"/>
  <c r="BP1825" i="1"/>
  <c r="BV1825" i="1"/>
  <c r="BN1825" i="1"/>
  <c r="BT1825" i="1"/>
  <c r="BV1829" i="1"/>
  <c r="BS1834" i="1"/>
  <c r="BS1835" i="1"/>
  <c r="BA1837" i="1"/>
  <c r="BQ1837" i="1"/>
  <c r="BS1841" i="1"/>
  <c r="BK1843" i="1"/>
  <c r="BI1845" i="1"/>
  <c r="BY1846" i="1"/>
  <c r="AJ1847" i="1"/>
  <c r="BG1847" i="1" s="1"/>
  <c r="BQ1849" i="1"/>
  <c r="BX1852" i="1"/>
  <c r="BS1855" i="1"/>
  <c r="BY1858" i="1"/>
  <c r="AJ1859" i="1"/>
  <c r="BJ1859" i="1" s="1"/>
  <c r="BV1861" i="1"/>
  <c r="BS1866" i="1"/>
  <c r="BS1867" i="1"/>
  <c r="BA1869" i="1"/>
  <c r="BQ1869" i="1"/>
  <c r="BS1873" i="1"/>
  <c r="BK1875" i="1"/>
  <c r="BI1877" i="1"/>
  <c r="BY1878" i="1"/>
  <c r="AJ1879" i="1"/>
  <c r="BK1879" i="1" s="1"/>
  <c r="BQ1881" i="1"/>
  <c r="BX1884" i="1"/>
  <c r="BS1886" i="1"/>
  <c r="BS1887" i="1"/>
  <c r="BS1888" i="1"/>
  <c r="BY1890" i="1"/>
  <c r="AJ1891" i="1"/>
  <c r="BL1891" i="1" s="1"/>
  <c r="BX1894" i="1"/>
  <c r="BV1896" i="1"/>
  <c r="BV1898" i="1"/>
  <c r="AL1903" i="1"/>
  <c r="AJ1903" i="1" s="1"/>
  <c r="BX1903" i="1"/>
  <c r="BS1909" i="1"/>
  <c r="BG1911" i="1"/>
  <c r="BL1916" i="1"/>
  <c r="BS1917" i="1"/>
  <c r="BJ1920" i="1"/>
  <c r="AJ1922" i="1"/>
  <c r="BH1922" i="1" s="1"/>
  <c r="BR1929" i="1"/>
  <c r="BJ1929" i="1"/>
  <c r="BP1929" i="1"/>
  <c r="BH1929" i="1"/>
  <c r="AZ1929" i="1"/>
  <c r="BN1929" i="1"/>
  <c r="BT1929" i="1"/>
  <c r="BL1929" i="1"/>
  <c r="BK1929" i="1"/>
  <c r="BA1929" i="1"/>
  <c r="BI1929" i="1"/>
  <c r="BU1929" i="1"/>
  <c r="BV1929" i="1" s="1"/>
  <c r="BS1929" i="1"/>
  <c r="BQ1929" i="1"/>
  <c r="BO1929" i="1"/>
  <c r="BM1929" i="1"/>
  <c r="BY1945" i="1"/>
  <c r="AJ1946" i="1"/>
  <c r="BI1946" i="1" s="1"/>
  <c r="BY1949" i="1"/>
  <c r="AJ1950" i="1"/>
  <c r="BM1959" i="1"/>
  <c r="BJ1996" i="1"/>
  <c r="BI1996" i="1"/>
  <c r="BA1996" i="1"/>
  <c r="BL1996" i="1"/>
  <c r="BH1996" i="1"/>
  <c r="AZ1996" i="1"/>
  <c r="BJ2020" i="1"/>
  <c r="BI2020" i="1"/>
  <c r="BA2020" i="1"/>
  <c r="BL2020" i="1"/>
  <c r="BH2020" i="1"/>
  <c r="AZ2020" i="1"/>
  <c r="BG1808" i="1"/>
  <c r="BO1808" i="1"/>
  <c r="BQ1810" i="1"/>
  <c r="BS1812" i="1"/>
  <c r="BG1816" i="1"/>
  <c r="BO1816" i="1"/>
  <c r="BQ1818" i="1"/>
  <c r="BK1820" i="1"/>
  <c r="BS1820" i="1"/>
  <c r="BG1824" i="1"/>
  <c r="BO1824" i="1"/>
  <c r="BQ1826" i="1"/>
  <c r="BK1828" i="1"/>
  <c r="BS1828" i="1"/>
  <c r="BP1829" i="1"/>
  <c r="BZ1831" i="1"/>
  <c r="BG1832" i="1"/>
  <c r="BO1832" i="1"/>
  <c r="BT1833" i="1"/>
  <c r="BQ1834" i="1"/>
  <c r="BK1836" i="1"/>
  <c r="BS1836" i="1"/>
  <c r="AZ1837" i="1"/>
  <c r="BH1837" i="1"/>
  <c r="BP1837" i="1"/>
  <c r="BZ1839" i="1"/>
  <c r="BG1840" i="1"/>
  <c r="BO1840" i="1"/>
  <c r="BT1841" i="1"/>
  <c r="BQ1842" i="1"/>
  <c r="BK1844" i="1"/>
  <c r="BS1844" i="1"/>
  <c r="AZ1845" i="1"/>
  <c r="BH1845" i="1"/>
  <c r="BP1845" i="1"/>
  <c r="BZ1847" i="1"/>
  <c r="BG1848" i="1"/>
  <c r="BO1848" i="1"/>
  <c r="BL1849" i="1"/>
  <c r="BT1849" i="1"/>
  <c r="BQ1850" i="1"/>
  <c r="BK1852" i="1"/>
  <c r="BS1852" i="1"/>
  <c r="BP1853" i="1"/>
  <c r="BZ1855" i="1"/>
  <c r="BG1856" i="1"/>
  <c r="BO1856" i="1"/>
  <c r="BL1857" i="1"/>
  <c r="BT1857" i="1"/>
  <c r="BQ1858" i="1"/>
  <c r="BK1860" i="1"/>
  <c r="BS1860" i="1"/>
  <c r="BP1861" i="1"/>
  <c r="BZ1863" i="1"/>
  <c r="BG1864" i="1"/>
  <c r="BO1864" i="1"/>
  <c r="BL1865" i="1"/>
  <c r="BT1865" i="1"/>
  <c r="BQ1866" i="1"/>
  <c r="BK1868" i="1"/>
  <c r="BS1868" i="1"/>
  <c r="AZ1869" i="1"/>
  <c r="BH1869" i="1"/>
  <c r="BP1869" i="1"/>
  <c r="BZ1871" i="1"/>
  <c r="BG1872" i="1"/>
  <c r="BO1872" i="1"/>
  <c r="BL1873" i="1"/>
  <c r="BT1873" i="1"/>
  <c r="BQ1874" i="1"/>
  <c r="BK1876" i="1"/>
  <c r="BS1876" i="1"/>
  <c r="AZ1877" i="1"/>
  <c r="BH1877" i="1"/>
  <c r="BP1877" i="1"/>
  <c r="BZ1879" i="1"/>
  <c r="BG1880" i="1"/>
  <c r="BO1880" i="1"/>
  <c r="BT1881" i="1"/>
  <c r="BQ1882" i="1"/>
  <c r="BK1884" i="1"/>
  <c r="BS1884" i="1"/>
  <c r="AZ1885" i="1"/>
  <c r="BH1885" i="1"/>
  <c r="BP1885" i="1"/>
  <c r="BZ1887" i="1"/>
  <c r="BG1888" i="1"/>
  <c r="BO1888" i="1"/>
  <c r="BL1889" i="1"/>
  <c r="BT1889" i="1"/>
  <c r="BQ1890" i="1"/>
  <c r="BK1892" i="1"/>
  <c r="BS1892" i="1"/>
  <c r="BP1893" i="1"/>
  <c r="BM1894" i="1"/>
  <c r="BZ1895" i="1"/>
  <c r="BO1896" i="1"/>
  <c r="BT1897" i="1"/>
  <c r="BQ1898" i="1"/>
  <c r="BN1899" i="1"/>
  <c r="BV1899" i="1"/>
  <c r="BK1900" i="1"/>
  <c r="BS1900" i="1"/>
  <c r="BY1902" i="1"/>
  <c r="BH1902" i="1"/>
  <c r="BS1902" i="1"/>
  <c r="BM1903" i="1"/>
  <c r="BN1905" i="1"/>
  <c r="BR1906" i="1"/>
  <c r="BR1907" i="1"/>
  <c r="BJ1907" i="1"/>
  <c r="BN1907" i="1"/>
  <c r="BR1908" i="1"/>
  <c r="AJ1909" i="1"/>
  <c r="BI1909" i="1" s="1"/>
  <c r="BT1909" i="1"/>
  <c r="BP1909" i="1"/>
  <c r="BK1911" i="1"/>
  <c r="BQ1912" i="1"/>
  <c r="BZ1912" i="1"/>
  <c r="BK1913" i="1"/>
  <c r="BO1914" i="1"/>
  <c r="BT1915" i="1"/>
  <c r="BP1916" i="1"/>
  <c r="BY1916" i="1"/>
  <c r="BU1917" i="1"/>
  <c r="BV1917" i="1" s="1"/>
  <c r="BN1918" i="1"/>
  <c r="BH1919" i="1"/>
  <c r="BS1919" i="1"/>
  <c r="BX1920" i="1"/>
  <c r="BS1921" i="1"/>
  <c r="BU1922" i="1"/>
  <c r="BV1922" i="1" s="1"/>
  <c r="BM1922" i="1"/>
  <c r="BQ1922" i="1"/>
  <c r="BI1922" i="1"/>
  <c r="BG1923" i="1"/>
  <c r="BQ1923" i="1"/>
  <c r="BM1924" i="1"/>
  <c r="BS1924" i="1"/>
  <c r="BR1925" i="1"/>
  <c r="BK1926" i="1"/>
  <c r="BZ1927" i="1"/>
  <c r="AJ1931" i="1"/>
  <c r="BA1931" i="1" s="1"/>
  <c r="BQ1931" i="1"/>
  <c r="BZ1933" i="1"/>
  <c r="BX1933" i="1"/>
  <c r="BY1935" i="1"/>
  <c r="AJ1939" i="1"/>
  <c r="BG1939" i="1" s="1"/>
  <c r="BQ1939" i="1"/>
  <c r="BZ1941" i="1"/>
  <c r="BX1941" i="1"/>
  <c r="BY1943" i="1"/>
  <c r="AJ1947" i="1"/>
  <c r="BJ1947" i="1" s="1"/>
  <c r="BQ1947" i="1"/>
  <c r="BZ1949" i="1"/>
  <c r="BX1949" i="1"/>
  <c r="BY1951" i="1"/>
  <c r="BH1954" i="1"/>
  <c r="AJ1955" i="1"/>
  <c r="BG1955" i="1" s="1"/>
  <c r="BT1955" i="1"/>
  <c r="BH1962" i="1"/>
  <c r="AJ1963" i="1"/>
  <c r="BH1963" i="1" s="1"/>
  <c r="BY1966" i="1"/>
  <c r="BY1968" i="1"/>
  <c r="BM1971" i="1"/>
  <c r="AJ1975" i="1"/>
  <c r="BA1975" i="1" s="1"/>
  <c r="BZ1981" i="1"/>
  <c r="BX1981" i="1"/>
  <c r="AJ1984" i="1"/>
  <c r="BG1984" i="1" s="1"/>
  <c r="BS1985" i="1"/>
  <c r="BK1985" i="1"/>
  <c r="BR1985" i="1"/>
  <c r="BJ1985" i="1"/>
  <c r="BP1985" i="1"/>
  <c r="BH1985" i="1"/>
  <c r="AZ1985" i="1"/>
  <c r="BN1985" i="1"/>
  <c r="BU1985" i="1"/>
  <c r="BV1985" i="1" s="1"/>
  <c r="BM1985" i="1"/>
  <c r="BT1985" i="1"/>
  <c r="BL1985" i="1"/>
  <c r="BH1986" i="1"/>
  <c r="AZ1986" i="1"/>
  <c r="BJ1986" i="1"/>
  <c r="BS1989" i="1"/>
  <c r="BZ1989" i="1"/>
  <c r="BX1989" i="1"/>
  <c r="AJ1992" i="1"/>
  <c r="BG1992" i="1" s="1"/>
  <c r="BS1997" i="1"/>
  <c r="BZ1997" i="1"/>
  <c r="BX1997" i="1"/>
  <c r="AJ2000" i="1"/>
  <c r="BS2005" i="1"/>
  <c r="BZ2005" i="1"/>
  <c r="BX2005" i="1"/>
  <c r="AJ2008" i="1"/>
  <c r="BK2008" i="1" s="1"/>
  <c r="BS2013" i="1"/>
  <c r="BZ2013" i="1"/>
  <c r="BX2013" i="1"/>
  <c r="AJ2016" i="1"/>
  <c r="BS2021" i="1"/>
  <c r="BZ2021" i="1"/>
  <c r="BX2021" i="1"/>
  <c r="BX2022" i="1"/>
  <c r="AJ2024" i="1"/>
  <c r="BK2024" i="1" s="1"/>
  <c r="BS2029" i="1"/>
  <c r="BZ2029" i="1"/>
  <c r="BX2029" i="1"/>
  <c r="BV1894" i="1"/>
  <c r="BX1896" i="1"/>
  <c r="BG1899" i="1"/>
  <c r="BO1899" i="1"/>
  <c r="BS1906" i="1"/>
  <c r="BV1911" i="1"/>
  <c r="BN1911" i="1"/>
  <c r="BR1911" i="1"/>
  <c r="BJ1911" i="1"/>
  <c r="BP1913" i="1"/>
  <c r="BH1913" i="1"/>
  <c r="AZ1913" i="1"/>
  <c r="BT1913" i="1"/>
  <c r="BL1913" i="1"/>
  <c r="BQ1916" i="1"/>
  <c r="BZ1916" i="1"/>
  <c r="AZ1923" i="1"/>
  <c r="BH1923" i="1"/>
  <c r="BS1923" i="1"/>
  <c r="BS1925" i="1"/>
  <c r="BQ1926" i="1"/>
  <c r="BI1926" i="1"/>
  <c r="BA1926" i="1"/>
  <c r="BU1926" i="1"/>
  <c r="BV1926" i="1" s="1"/>
  <c r="BM1926" i="1"/>
  <c r="BV1933" i="1"/>
  <c r="BN1933" i="1"/>
  <c r="BT1933" i="1"/>
  <c r="BL1933" i="1"/>
  <c r="BR1933" i="1"/>
  <c r="BJ1933" i="1"/>
  <c r="BP1933" i="1"/>
  <c r="BH1933" i="1"/>
  <c r="AZ1933" i="1"/>
  <c r="BS1934" i="1"/>
  <c r="BI1936" i="1"/>
  <c r="BA1936" i="1"/>
  <c r="BV1941" i="1"/>
  <c r="BN1941" i="1"/>
  <c r="BT1941" i="1"/>
  <c r="BL1941" i="1"/>
  <c r="BR1941" i="1"/>
  <c r="BJ1941" i="1"/>
  <c r="BP1941" i="1"/>
  <c r="BH1941" i="1"/>
  <c r="AZ1941" i="1"/>
  <c r="BS1942" i="1"/>
  <c r="BI1944" i="1"/>
  <c r="BA1944" i="1"/>
  <c r="BV1949" i="1"/>
  <c r="BN1949" i="1"/>
  <c r="BT1949" i="1"/>
  <c r="BL1949" i="1"/>
  <c r="BR1949" i="1"/>
  <c r="BJ1949" i="1"/>
  <c r="BP1949" i="1"/>
  <c r="BH1949" i="1"/>
  <c r="AZ1949" i="1"/>
  <c r="BS1950" i="1"/>
  <c r="BI1952" i="1"/>
  <c r="BA1952" i="1"/>
  <c r="BH1952" i="1"/>
  <c r="BR1953" i="1"/>
  <c r="BP1953" i="1"/>
  <c r="BN1953" i="1"/>
  <c r="BU1953" i="1"/>
  <c r="BV1953" i="1" s="1"/>
  <c r="BM1953" i="1"/>
  <c r="BT1953" i="1"/>
  <c r="BV1957" i="1"/>
  <c r="BN1957" i="1"/>
  <c r="BT1957" i="1"/>
  <c r="BL1957" i="1"/>
  <c r="BR1957" i="1"/>
  <c r="BJ1957" i="1"/>
  <c r="BQ1957" i="1"/>
  <c r="BI1957" i="1"/>
  <c r="BA1957" i="1"/>
  <c r="BP1957" i="1"/>
  <c r="BH1957" i="1"/>
  <c r="AZ1957" i="1"/>
  <c r="BP1959" i="1"/>
  <c r="BH1959" i="1"/>
  <c r="AZ1959" i="1"/>
  <c r="BV1959" i="1"/>
  <c r="BN1959" i="1"/>
  <c r="BT1959" i="1"/>
  <c r="BL1959" i="1"/>
  <c r="BS1959" i="1"/>
  <c r="BK1959" i="1"/>
  <c r="BR1959" i="1"/>
  <c r="BJ1959" i="1"/>
  <c r="BR1961" i="1"/>
  <c r="BP1961" i="1"/>
  <c r="BV1961" i="1"/>
  <c r="BN1961" i="1"/>
  <c r="BU1961" i="1"/>
  <c r="BM1961" i="1"/>
  <c r="BT1961" i="1"/>
  <c r="BJ1964" i="1"/>
  <c r="BI1964" i="1"/>
  <c r="BA1964" i="1"/>
  <c r="BL1964" i="1"/>
  <c r="BX1967" i="1"/>
  <c r="BZ1967" i="1"/>
  <c r="BL2042" i="1"/>
  <c r="BI2042" i="1"/>
  <c r="BA2042" i="1"/>
  <c r="BG2042" i="1"/>
  <c r="BJ2047" i="1"/>
  <c r="BA2047" i="1"/>
  <c r="BI2047" i="1"/>
  <c r="AZ2047" i="1"/>
  <c r="BH2047" i="1"/>
  <c r="BL2047" i="1"/>
  <c r="BJ2053" i="1"/>
  <c r="AZ2053" i="1"/>
  <c r="BJ2059" i="1"/>
  <c r="BL2059" i="1"/>
  <c r="BA2059" i="1"/>
  <c r="BI2059" i="1"/>
  <c r="AZ2059" i="1"/>
  <c r="BH2059" i="1"/>
  <c r="BH2078" i="1"/>
  <c r="BG2078" i="1"/>
  <c r="AZ2102" i="1"/>
  <c r="BK2102" i="1"/>
  <c r="BH2102" i="1"/>
  <c r="BG1790" i="1"/>
  <c r="BK1794" i="1"/>
  <c r="BG1798" i="1"/>
  <c r="BK1802" i="1"/>
  <c r="BG1806" i="1"/>
  <c r="BO1806" i="1"/>
  <c r="BA1808" i="1"/>
  <c r="BI1808" i="1"/>
  <c r="BQ1808" i="1"/>
  <c r="BY1808" i="1"/>
  <c r="BK1810" i="1"/>
  <c r="BS1810" i="1"/>
  <c r="BM1812" i="1"/>
  <c r="BU1812" i="1"/>
  <c r="BV1812" i="1" s="1"/>
  <c r="BG1814" i="1"/>
  <c r="BA1816" i="1"/>
  <c r="BI1816" i="1"/>
  <c r="BQ1816" i="1"/>
  <c r="BY1816" i="1"/>
  <c r="BK1818" i="1"/>
  <c r="BS1818" i="1"/>
  <c r="BM1820" i="1"/>
  <c r="BU1820" i="1"/>
  <c r="BV1820" i="1" s="1"/>
  <c r="BG1822" i="1"/>
  <c r="BA1824" i="1"/>
  <c r="BI1824" i="1"/>
  <c r="BQ1824" i="1"/>
  <c r="BY1824" i="1"/>
  <c r="BX1827" i="1"/>
  <c r="BM1828" i="1"/>
  <c r="BU1828" i="1"/>
  <c r="BV1828" i="1" s="1"/>
  <c r="BR1829" i="1"/>
  <c r="BG1830" i="1"/>
  <c r="BA1832" i="1"/>
  <c r="BI1832" i="1"/>
  <c r="BQ1832" i="1"/>
  <c r="BY1832" i="1"/>
  <c r="BN1833" i="1"/>
  <c r="BV1833" i="1"/>
  <c r="BX1835" i="1"/>
  <c r="BM1836" i="1"/>
  <c r="BU1836" i="1"/>
  <c r="BJ1837" i="1"/>
  <c r="BR1837" i="1"/>
  <c r="BG1838" i="1"/>
  <c r="BA1840" i="1"/>
  <c r="BI1840" i="1"/>
  <c r="BQ1840" i="1"/>
  <c r="BY1840" i="1"/>
  <c r="BN1841" i="1"/>
  <c r="BV1841" i="1"/>
  <c r="BX1843" i="1"/>
  <c r="BM1844" i="1"/>
  <c r="BU1844" i="1"/>
  <c r="BV1844" i="1" s="1"/>
  <c r="BJ1845" i="1"/>
  <c r="BR1845" i="1"/>
  <c r="BG1846" i="1"/>
  <c r="BO1846" i="1"/>
  <c r="BA1848" i="1"/>
  <c r="BI1848" i="1"/>
  <c r="BQ1848" i="1"/>
  <c r="BY1848" i="1"/>
  <c r="BN1849" i="1"/>
  <c r="BV1849" i="1"/>
  <c r="BK1850" i="1"/>
  <c r="BX1851" i="1"/>
  <c r="BM1852" i="1"/>
  <c r="BU1852" i="1"/>
  <c r="BV1852" i="1" s="1"/>
  <c r="BR1853" i="1"/>
  <c r="BG1854" i="1"/>
  <c r="BO1854" i="1"/>
  <c r="BA1856" i="1"/>
  <c r="BI1856" i="1"/>
  <c r="BQ1856" i="1"/>
  <c r="BN1857" i="1"/>
  <c r="BV1857" i="1"/>
  <c r="BK1858" i="1"/>
  <c r="BS1858" i="1"/>
  <c r="BX1859" i="1"/>
  <c r="BM1860" i="1"/>
  <c r="BU1860" i="1"/>
  <c r="BV1860" i="1" s="1"/>
  <c r="BR1861" i="1"/>
  <c r="BG1862" i="1"/>
  <c r="BA1864" i="1"/>
  <c r="BI1864" i="1"/>
  <c r="BQ1864" i="1"/>
  <c r="BY1864" i="1"/>
  <c r="BN1865" i="1"/>
  <c r="BV1865" i="1"/>
  <c r="BX1867" i="1"/>
  <c r="BM1868" i="1"/>
  <c r="BU1868" i="1"/>
  <c r="BJ1869" i="1"/>
  <c r="BR1869" i="1"/>
  <c r="BG1870" i="1"/>
  <c r="BA1872" i="1"/>
  <c r="BI1872" i="1"/>
  <c r="BQ1872" i="1"/>
  <c r="BN1873" i="1"/>
  <c r="BV1873" i="1"/>
  <c r="BX1875" i="1"/>
  <c r="BM1876" i="1"/>
  <c r="BU1876" i="1"/>
  <c r="BV1876" i="1" s="1"/>
  <c r="BJ1877" i="1"/>
  <c r="BR1877" i="1"/>
  <c r="BG1878" i="1"/>
  <c r="BA1880" i="1"/>
  <c r="BI1880" i="1"/>
  <c r="BQ1880" i="1"/>
  <c r="BY1880" i="1"/>
  <c r="BN1881" i="1"/>
  <c r="BV1881" i="1"/>
  <c r="BS1882" i="1"/>
  <c r="BX1883" i="1"/>
  <c r="BM1884" i="1"/>
  <c r="BU1884" i="1"/>
  <c r="BV1884" i="1" s="1"/>
  <c r="BJ1885" i="1"/>
  <c r="BR1885" i="1"/>
  <c r="BA1888" i="1"/>
  <c r="BI1888" i="1"/>
  <c r="BQ1888" i="1"/>
  <c r="BY1888" i="1"/>
  <c r="BN1889" i="1"/>
  <c r="BV1889" i="1"/>
  <c r="BK1890" i="1"/>
  <c r="BX1891" i="1"/>
  <c r="BM1892" i="1"/>
  <c r="BU1892" i="1"/>
  <c r="BV1892" i="1" s="1"/>
  <c r="BR1893" i="1"/>
  <c r="BG1894" i="1"/>
  <c r="BQ1896" i="1"/>
  <c r="BN1897" i="1"/>
  <c r="BV1897" i="1"/>
  <c r="BK1898" i="1"/>
  <c r="AZ1899" i="1"/>
  <c r="BH1899" i="1"/>
  <c r="BP1899" i="1"/>
  <c r="BX1899" i="1"/>
  <c r="BM1900" i="1"/>
  <c r="BU1900" i="1"/>
  <c r="BV1900" i="1" s="1"/>
  <c r="BK1902" i="1"/>
  <c r="BZ1903" i="1"/>
  <c r="BP1903" i="1"/>
  <c r="BV1904" i="1"/>
  <c r="BX1905" i="1"/>
  <c r="BQ1905" i="1"/>
  <c r="BO1907" i="1"/>
  <c r="BO1909" i="1"/>
  <c r="BY1910" i="1"/>
  <c r="BM1911" i="1"/>
  <c r="BK1912" i="1"/>
  <c r="BT1912" i="1"/>
  <c r="BN1913" i="1"/>
  <c r="BG1914" i="1"/>
  <c r="BR1915" i="1"/>
  <c r="BV1915" i="1"/>
  <c r="BN1915" i="1"/>
  <c r="BR1916" i="1"/>
  <c r="AJ1917" i="1"/>
  <c r="BJ1917" i="1" s="1"/>
  <c r="BM1917" i="1"/>
  <c r="BT1917" i="1"/>
  <c r="BP1917" i="1"/>
  <c r="AZ1917" i="1"/>
  <c r="BP1918" i="1"/>
  <c r="BS1920" i="1"/>
  <c r="BQ1920" i="1"/>
  <c r="BZ1920" i="1"/>
  <c r="BO1922" i="1"/>
  <c r="BA1923" i="1"/>
  <c r="BI1923" i="1"/>
  <c r="BP1924" i="1"/>
  <c r="BY1924" i="1"/>
  <c r="BN1926" i="1"/>
  <c r="BM1932" i="1"/>
  <c r="BI1933" i="1"/>
  <c r="BY1934" i="1"/>
  <c r="BX1934" i="1"/>
  <c r="BM1935" i="1"/>
  <c r="BM1940" i="1"/>
  <c r="BS1940" i="1"/>
  <c r="BI1941" i="1"/>
  <c r="BK1942" i="1"/>
  <c r="BX1942" i="1"/>
  <c r="BM1943" i="1"/>
  <c r="BM1948" i="1"/>
  <c r="BS1948" i="1"/>
  <c r="BI1949" i="1"/>
  <c r="BY1950" i="1"/>
  <c r="BX1950" i="1"/>
  <c r="BM1951" i="1"/>
  <c r="BZ1953" i="1"/>
  <c r="AZ1954" i="1"/>
  <c r="BZ1961" i="1"/>
  <c r="AZ1962" i="1"/>
  <c r="BO1968" i="1"/>
  <c r="AM1971" i="1"/>
  <c r="AJ1971" i="1" s="1"/>
  <c r="BS1972" i="1"/>
  <c r="BV1973" i="1"/>
  <c r="BX1975" i="1"/>
  <c r="BZ1975" i="1"/>
  <c r="BZ1977" i="1"/>
  <c r="BO1981" i="1"/>
  <c r="BY1982" i="1"/>
  <c r="BY1984" i="1"/>
  <c r="BM1987" i="1"/>
  <c r="BO1989" i="1"/>
  <c r="BX1994" i="1"/>
  <c r="BZ1994" i="1"/>
  <c r="BO1997" i="1"/>
  <c r="BX2002" i="1"/>
  <c r="BZ2002" i="1"/>
  <c r="BO2005" i="1"/>
  <c r="BX2010" i="1"/>
  <c r="BZ2010" i="1"/>
  <c r="BO2013" i="1"/>
  <c r="BX2018" i="1"/>
  <c r="BZ2018" i="1"/>
  <c r="BO2021" i="1"/>
  <c r="BX2026" i="1"/>
  <c r="BZ2026" i="1"/>
  <c r="AJ2031" i="1"/>
  <c r="BL2031" i="1" s="1"/>
  <c r="AJ2035" i="1"/>
  <c r="BK2035" i="1" s="1"/>
  <c r="BJ2071" i="1"/>
  <c r="BI2071" i="1"/>
  <c r="BA2071" i="1"/>
  <c r="AZ2071" i="1"/>
  <c r="BL2071" i="1"/>
  <c r="BH2071" i="1"/>
  <c r="BJ2075" i="1"/>
  <c r="BL2075" i="1"/>
  <c r="BA2075" i="1"/>
  <c r="BI2075" i="1"/>
  <c r="AZ2075" i="1"/>
  <c r="BH2075" i="1"/>
  <c r="BV1836" i="1"/>
  <c r="BG1849" i="1"/>
  <c r="BG1857" i="1"/>
  <c r="BG1865" i="1"/>
  <c r="BV1868" i="1"/>
  <c r="BG1873" i="1"/>
  <c r="BG1889" i="1"/>
  <c r="BA1899" i="1"/>
  <c r="BI1899" i="1"/>
  <c r="BQ1899" i="1"/>
  <c r="BQ1902" i="1"/>
  <c r="BI1902" i="1"/>
  <c r="BA1902" i="1"/>
  <c r="BU1902" i="1"/>
  <c r="BV1902" i="1" s="1"/>
  <c r="BM1902" i="1"/>
  <c r="BM1904" i="1"/>
  <c r="BS1904" i="1"/>
  <c r="BZ1907" i="1"/>
  <c r="BX1909" i="1"/>
  <c r="BO1911" i="1"/>
  <c r="BO1913" i="1"/>
  <c r="BY1914" i="1"/>
  <c r="BH1914" i="1"/>
  <c r="BS1914" i="1"/>
  <c r="AM1915" i="1"/>
  <c r="AJ1915" i="1" s="1"/>
  <c r="BJ1915" i="1" s="1"/>
  <c r="BO1916" i="1"/>
  <c r="BT1916" i="1"/>
  <c r="BV1919" i="1"/>
  <c r="BN1919" i="1"/>
  <c r="BR1919" i="1"/>
  <c r="BJ1919" i="1"/>
  <c r="AJ1921" i="1"/>
  <c r="BI1921" i="1" s="1"/>
  <c r="BP1921" i="1"/>
  <c r="BT1921" i="1"/>
  <c r="BK1923" i="1"/>
  <c r="BU1923" i="1"/>
  <c r="BV1923" i="1" s="1"/>
  <c r="BQ1924" i="1"/>
  <c r="BZ1924" i="1"/>
  <c r="BV1925" i="1"/>
  <c r="BO1926" i="1"/>
  <c r="BZ1931" i="1"/>
  <c r="BX1931" i="1"/>
  <c r="BT1931" i="1"/>
  <c r="BR1931" i="1"/>
  <c r="BP1931" i="1"/>
  <c r="BH1931" i="1"/>
  <c r="AZ1931" i="1"/>
  <c r="BN1931" i="1"/>
  <c r="BX1932" i="1"/>
  <c r="BA1933" i="1"/>
  <c r="BK1933" i="1"/>
  <c r="BO1935" i="1"/>
  <c r="BZ1939" i="1"/>
  <c r="BX1939" i="1"/>
  <c r="BT1939" i="1"/>
  <c r="BR1939" i="1"/>
  <c r="BP1939" i="1"/>
  <c r="BH1939" i="1"/>
  <c r="BV1939" i="1"/>
  <c r="BN1939" i="1"/>
  <c r="BX1940" i="1"/>
  <c r="BA1941" i="1"/>
  <c r="BK1941" i="1"/>
  <c r="BO1943" i="1"/>
  <c r="BZ1947" i="1"/>
  <c r="BX1947" i="1"/>
  <c r="BT1947" i="1"/>
  <c r="BR1947" i="1"/>
  <c r="BP1947" i="1"/>
  <c r="BV1947" i="1"/>
  <c r="BN1947" i="1"/>
  <c r="BX1948" i="1"/>
  <c r="BA1949" i="1"/>
  <c r="BK1949" i="1"/>
  <c r="BO1951" i="1"/>
  <c r="BZ1955" i="1"/>
  <c r="BX1955" i="1"/>
  <c r="BZ1957" i="1"/>
  <c r="BX1957" i="1"/>
  <c r="BG1957" i="1"/>
  <c r="BX1959" i="1"/>
  <c r="BZ1959" i="1"/>
  <c r="BG1959" i="1"/>
  <c r="BZ1963" i="1"/>
  <c r="BX1963" i="1"/>
  <c r="BH1964" i="1"/>
  <c r="AJ1965" i="1"/>
  <c r="BK1965" i="1" s="1"/>
  <c r="BY1967" i="1"/>
  <c r="BU1967" i="1"/>
  <c r="BV1967" i="1" s="1"/>
  <c r="BG1977" i="1"/>
  <c r="AM1979" i="1"/>
  <c r="AJ1979" i="1" s="1"/>
  <c r="BV1981" i="1"/>
  <c r="BX1983" i="1"/>
  <c r="BZ1983" i="1"/>
  <c r="BZ1985" i="1"/>
  <c r="AJ1987" i="1"/>
  <c r="BH1987" i="1" s="1"/>
  <c r="BS1988" i="1"/>
  <c r="BL1990" i="1"/>
  <c r="BH1990" i="1"/>
  <c r="AZ1990" i="1"/>
  <c r="AJ1991" i="1"/>
  <c r="BL1998" i="1"/>
  <c r="BH1998" i="1"/>
  <c r="AZ1998" i="1"/>
  <c r="AJ1999" i="1"/>
  <c r="BA1999" i="1" s="1"/>
  <c r="BL2006" i="1"/>
  <c r="BK2006" i="1"/>
  <c r="BH2006" i="1"/>
  <c r="AZ2006" i="1"/>
  <c r="AJ2007" i="1"/>
  <c r="BA2007" i="1" s="1"/>
  <c r="BL2014" i="1"/>
  <c r="BK2014" i="1"/>
  <c r="BH2014" i="1"/>
  <c r="AZ2014" i="1"/>
  <c r="AJ2015" i="1"/>
  <c r="BG2015" i="1" s="1"/>
  <c r="AJ2022" i="1"/>
  <c r="BG2022" i="1" s="1"/>
  <c r="AJ2023" i="1"/>
  <c r="BA2023" i="1" s="1"/>
  <c r="AJ2030" i="1"/>
  <c r="BG2030" i="1" s="1"/>
  <c r="AJ2033" i="1"/>
  <c r="BK1808" i="1"/>
  <c r="BG1812" i="1"/>
  <c r="BO1812" i="1"/>
  <c r="BQ1814" i="1"/>
  <c r="BK1816" i="1"/>
  <c r="BG1820" i="1"/>
  <c r="BO1820" i="1"/>
  <c r="BQ1822" i="1"/>
  <c r="BK1824" i="1"/>
  <c r="BG1828" i="1"/>
  <c r="BO1828" i="1"/>
  <c r="BT1829" i="1"/>
  <c r="BQ1830" i="1"/>
  <c r="BK1832" i="1"/>
  <c r="BP1833" i="1"/>
  <c r="BG1836" i="1"/>
  <c r="BO1836" i="1"/>
  <c r="BL1837" i="1"/>
  <c r="BT1837" i="1"/>
  <c r="BQ1838" i="1"/>
  <c r="BK1840" i="1"/>
  <c r="AZ1841" i="1"/>
  <c r="BP1841" i="1"/>
  <c r="BG1844" i="1"/>
  <c r="BO1844" i="1"/>
  <c r="BL1845" i="1"/>
  <c r="BT1845" i="1"/>
  <c r="BQ1846" i="1"/>
  <c r="BK1848" i="1"/>
  <c r="AZ1849" i="1"/>
  <c r="BH1849" i="1"/>
  <c r="BP1849" i="1"/>
  <c r="BG1852" i="1"/>
  <c r="BO1852" i="1"/>
  <c r="BT1853" i="1"/>
  <c r="BQ1854" i="1"/>
  <c r="BK1856" i="1"/>
  <c r="BS1856" i="1"/>
  <c r="AZ1857" i="1"/>
  <c r="BH1857" i="1"/>
  <c r="BP1857" i="1"/>
  <c r="BG1860" i="1"/>
  <c r="BO1860" i="1"/>
  <c r="BT1861" i="1"/>
  <c r="BQ1862" i="1"/>
  <c r="BK1864" i="1"/>
  <c r="AZ1865" i="1"/>
  <c r="BH1865" i="1"/>
  <c r="BP1865" i="1"/>
  <c r="BG1868" i="1"/>
  <c r="BO1868" i="1"/>
  <c r="BL1869" i="1"/>
  <c r="BT1869" i="1"/>
  <c r="BQ1870" i="1"/>
  <c r="BK1872" i="1"/>
  <c r="BS1872" i="1"/>
  <c r="AZ1873" i="1"/>
  <c r="BH1873" i="1"/>
  <c r="BP1873" i="1"/>
  <c r="BG1876" i="1"/>
  <c r="BO1876" i="1"/>
  <c r="BL1877" i="1"/>
  <c r="BT1877" i="1"/>
  <c r="BQ1878" i="1"/>
  <c r="BK1880" i="1"/>
  <c r="AZ1881" i="1"/>
  <c r="BP1881" i="1"/>
  <c r="BG1884" i="1"/>
  <c r="BO1884" i="1"/>
  <c r="BL1885" i="1"/>
  <c r="BT1885" i="1"/>
  <c r="BQ1886" i="1"/>
  <c r="BK1888" i="1"/>
  <c r="AZ1889" i="1"/>
  <c r="BH1889" i="1"/>
  <c r="BP1889" i="1"/>
  <c r="BG1892" i="1"/>
  <c r="BO1892" i="1"/>
  <c r="BT1893" i="1"/>
  <c r="BQ1894" i="1"/>
  <c r="BS1896" i="1"/>
  <c r="BP1897" i="1"/>
  <c r="BX1897" i="1"/>
  <c r="BJ1899" i="1"/>
  <c r="BR1899" i="1"/>
  <c r="BG1900" i="1"/>
  <c r="BO1900" i="1"/>
  <c r="BN1902" i="1"/>
  <c r="BS1903" i="1"/>
  <c r="BS1905" i="1"/>
  <c r="BU1906" i="1"/>
  <c r="BV1906" i="1" s="1"/>
  <c r="BM1906" i="1"/>
  <c r="BQ1906" i="1"/>
  <c r="BM1908" i="1"/>
  <c r="BS1908" i="1"/>
  <c r="BZ1911" i="1"/>
  <c r="BP1911" i="1"/>
  <c r="BV1912" i="1"/>
  <c r="BX1913" i="1"/>
  <c r="BQ1913" i="1"/>
  <c r="AZ1914" i="1"/>
  <c r="BJ1914" i="1"/>
  <c r="BT1914" i="1"/>
  <c r="BO1915" i="1"/>
  <c r="BY1915" i="1"/>
  <c r="BO1917" i="1"/>
  <c r="BY1918" i="1"/>
  <c r="BH1918" i="1"/>
  <c r="BS1918" i="1"/>
  <c r="BM1919" i="1"/>
  <c r="BN1921" i="1"/>
  <c r="BR1922" i="1"/>
  <c r="BL1923" i="1"/>
  <c r="BR1923" i="1"/>
  <c r="BJ1923" i="1"/>
  <c r="BN1923" i="1"/>
  <c r="BR1924" i="1"/>
  <c r="AJ1925" i="1"/>
  <c r="BI1925" i="1" s="1"/>
  <c r="BM1925" i="1"/>
  <c r="BT1925" i="1"/>
  <c r="BP1925" i="1"/>
  <c r="BP1926" i="1"/>
  <c r="BY1928" i="1"/>
  <c r="BQ1928" i="1"/>
  <c r="BZ1929" i="1"/>
  <c r="BX1929" i="1"/>
  <c r="BM1933" i="1"/>
  <c r="AJ1935" i="1"/>
  <c r="BA1935" i="1" s="1"/>
  <c r="BQ1935" i="1"/>
  <c r="BZ1937" i="1"/>
  <c r="BX1937" i="1"/>
  <c r="BM1941" i="1"/>
  <c r="AJ1943" i="1"/>
  <c r="BA1943" i="1" s="1"/>
  <c r="BQ1943" i="1"/>
  <c r="BZ1945" i="1"/>
  <c r="BX1945" i="1"/>
  <c r="BM1949" i="1"/>
  <c r="AJ1951" i="1"/>
  <c r="BA1951" i="1" s="1"/>
  <c r="BQ1951" i="1"/>
  <c r="BK1957" i="1"/>
  <c r="BI1959" i="1"/>
  <c r="AJ1960" i="1"/>
  <c r="BG1960" i="1" s="1"/>
  <c r="BV1960" i="1"/>
  <c r="BQ1963" i="1"/>
  <c r="BZ1964" i="1"/>
  <c r="BM1964" i="1"/>
  <c r="BS1966" i="1"/>
  <c r="BQ1967" i="1"/>
  <c r="BP1967" i="1"/>
  <c r="BN1967" i="1"/>
  <c r="BT1967" i="1"/>
  <c r="BS1967" i="1"/>
  <c r="BR1967" i="1"/>
  <c r="BO1969" i="1"/>
  <c r="BX1970" i="1"/>
  <c r="BZ1970" i="1"/>
  <c r="BY1972" i="1"/>
  <c r="BY1975" i="1"/>
  <c r="BI1977" i="1"/>
  <c r="BX1980" i="1"/>
  <c r="BS1984" i="1"/>
  <c r="BG1985" i="1"/>
  <c r="BJ1990" i="1"/>
  <c r="BG1991" i="1"/>
  <c r="BS1992" i="1"/>
  <c r="BH1994" i="1"/>
  <c r="AZ1994" i="1"/>
  <c r="BL1994" i="1"/>
  <c r="BJ1994" i="1"/>
  <c r="BX1996" i="1"/>
  <c r="BJ1998" i="1"/>
  <c r="BH2002" i="1"/>
  <c r="AZ2002" i="1"/>
  <c r="BL2002" i="1"/>
  <c r="BJ2002" i="1"/>
  <c r="BX2004" i="1"/>
  <c r="BJ2006" i="1"/>
  <c r="BH2010" i="1"/>
  <c r="AZ2010" i="1"/>
  <c r="BL2010" i="1"/>
  <c r="BJ2010" i="1"/>
  <c r="BX2012" i="1"/>
  <c r="BH2018" i="1"/>
  <c r="AZ2018" i="1"/>
  <c r="BL2018" i="1"/>
  <c r="BJ2018" i="1"/>
  <c r="BX2020" i="1"/>
  <c r="BG2023" i="1"/>
  <c r="BH2026" i="1"/>
  <c r="AZ2026" i="1"/>
  <c r="BL2026" i="1"/>
  <c r="BJ2026" i="1"/>
  <c r="BX2028" i="1"/>
  <c r="BM2043" i="1"/>
  <c r="BK2050" i="1"/>
  <c r="BA2050" i="1"/>
  <c r="BL2103" i="1"/>
  <c r="BJ2103" i="1"/>
  <c r="BI2103" i="1"/>
  <c r="BA2103" i="1"/>
  <c r="AZ2103" i="1"/>
  <c r="BH2103" i="1"/>
  <c r="BJ2087" i="1"/>
  <c r="BI2087" i="1"/>
  <c r="BA2087" i="1"/>
  <c r="AZ2087" i="1"/>
  <c r="BL2087" i="1"/>
  <c r="BH2087" i="1"/>
  <c r="BK1782" i="1"/>
  <c r="BK1790" i="1"/>
  <c r="BG1794" i="1"/>
  <c r="BK1798" i="1"/>
  <c r="BG1802" i="1"/>
  <c r="BM1808" i="1"/>
  <c r="BG1810" i="1"/>
  <c r="BA1812" i="1"/>
  <c r="BI1812" i="1"/>
  <c r="BK1814" i="1"/>
  <c r="BM1816" i="1"/>
  <c r="BG1818" i="1"/>
  <c r="BA1820" i="1"/>
  <c r="BI1820" i="1"/>
  <c r="BK1822" i="1"/>
  <c r="BM1824" i="1"/>
  <c r="BA1828" i="1"/>
  <c r="BI1828" i="1"/>
  <c r="BN1829" i="1"/>
  <c r="BK1830" i="1"/>
  <c r="BM1832" i="1"/>
  <c r="BR1833" i="1"/>
  <c r="BA1836" i="1"/>
  <c r="BI1836" i="1"/>
  <c r="BN1837" i="1"/>
  <c r="BK1838" i="1"/>
  <c r="BM1840" i="1"/>
  <c r="BR1841" i="1"/>
  <c r="BA1844" i="1"/>
  <c r="BI1844" i="1"/>
  <c r="BN1845" i="1"/>
  <c r="BM1848" i="1"/>
  <c r="BJ1849" i="1"/>
  <c r="BR1849" i="1"/>
  <c r="BG1850" i="1"/>
  <c r="BA1852" i="1"/>
  <c r="BI1852" i="1"/>
  <c r="BN1853" i="1"/>
  <c r="BK1854" i="1"/>
  <c r="BM1856" i="1"/>
  <c r="BJ1857" i="1"/>
  <c r="BR1857" i="1"/>
  <c r="BG1858" i="1"/>
  <c r="BA1860" i="1"/>
  <c r="BI1860" i="1"/>
  <c r="BN1861" i="1"/>
  <c r="BM1864" i="1"/>
  <c r="BJ1865" i="1"/>
  <c r="BR1865" i="1"/>
  <c r="BA1868" i="1"/>
  <c r="BI1868" i="1"/>
  <c r="BN1869" i="1"/>
  <c r="BK1870" i="1"/>
  <c r="BM1872" i="1"/>
  <c r="BJ1873" i="1"/>
  <c r="BR1873" i="1"/>
  <c r="BA1876" i="1"/>
  <c r="BI1876" i="1"/>
  <c r="BN1877" i="1"/>
  <c r="BK1878" i="1"/>
  <c r="BM1880" i="1"/>
  <c r="BR1881" i="1"/>
  <c r="BA1884" i="1"/>
  <c r="BI1884" i="1"/>
  <c r="BN1885" i="1"/>
  <c r="BM1888" i="1"/>
  <c r="BJ1889" i="1"/>
  <c r="BR1889" i="1"/>
  <c r="BG1890" i="1"/>
  <c r="BA1892" i="1"/>
  <c r="BI1892" i="1"/>
  <c r="BN1893" i="1"/>
  <c r="BK1894" i="1"/>
  <c r="BM1896" i="1"/>
  <c r="BR1897" i="1"/>
  <c r="BL1899" i="1"/>
  <c r="BT1899" i="1"/>
  <c r="BA1900" i="1"/>
  <c r="BI1900" i="1"/>
  <c r="BP1902" i="1"/>
  <c r="BQ1904" i="1"/>
  <c r="BO1906" i="1"/>
  <c r="BA1907" i="1"/>
  <c r="BI1907" i="1"/>
  <c r="BT1907" i="1"/>
  <c r="BP1908" i="1"/>
  <c r="BY1908" i="1"/>
  <c r="BU1909" i="1"/>
  <c r="BV1909" i="1" s="1"/>
  <c r="BX1910" i="1"/>
  <c r="AZ1911" i="1"/>
  <c r="BH1911" i="1"/>
  <c r="BS1911" i="1"/>
  <c r="BN1912" i="1"/>
  <c r="BI1913" i="1"/>
  <c r="BS1913" i="1"/>
  <c r="BL1914" i="1"/>
  <c r="BU1914" i="1"/>
  <c r="BV1914" i="1" s="1"/>
  <c r="BM1914" i="1"/>
  <c r="BQ1914" i="1"/>
  <c r="BI1914" i="1"/>
  <c r="BA1914" i="1"/>
  <c r="BG1915" i="1"/>
  <c r="BQ1915" i="1"/>
  <c r="BS1916" i="1"/>
  <c r="BR1917" i="1"/>
  <c r="BK1918" i="1"/>
  <c r="BZ1919" i="1"/>
  <c r="BP1919" i="1"/>
  <c r="BV1920" i="1"/>
  <c r="BX1921" i="1"/>
  <c r="BQ1921" i="1"/>
  <c r="AZ1922" i="1"/>
  <c r="BJ1922" i="1"/>
  <c r="BT1922" i="1"/>
  <c r="BO1923" i="1"/>
  <c r="BY1923" i="1"/>
  <c r="BO1925" i="1"/>
  <c r="BY1926" i="1"/>
  <c r="BH1926" i="1"/>
  <c r="BS1926" i="1"/>
  <c r="BX1927" i="1"/>
  <c r="BS1928" i="1"/>
  <c r="BO1930" i="1"/>
  <c r="BM1931" i="1"/>
  <c r="BQ1933" i="1"/>
  <c r="BM1936" i="1"/>
  <c r="BJ1936" i="1"/>
  <c r="BS1936" i="1"/>
  <c r="BO1938" i="1"/>
  <c r="BM1939" i="1"/>
  <c r="BQ1941" i="1"/>
  <c r="BM1944" i="1"/>
  <c r="BJ1944" i="1"/>
  <c r="BO1946" i="1"/>
  <c r="BM1947" i="1"/>
  <c r="BQ1949" i="1"/>
  <c r="BM1952" i="1"/>
  <c r="BX1952" i="1"/>
  <c r="BL1952" i="1"/>
  <c r="BZ1952" i="1"/>
  <c r="BO1953" i="1"/>
  <c r="BS1955" i="1"/>
  <c r="BM1956" i="1"/>
  <c r="BX1956" i="1"/>
  <c r="BO1957" i="1"/>
  <c r="BS1958" i="1"/>
  <c r="BO1959" i="1"/>
  <c r="BY1960" i="1"/>
  <c r="BO1961" i="1"/>
  <c r="BZ1965" i="1"/>
  <c r="BX1965" i="1"/>
  <c r="AJ1968" i="1"/>
  <c r="BS1969" i="1"/>
  <c r="BR1969" i="1"/>
  <c r="BP1969" i="1"/>
  <c r="BN1969" i="1"/>
  <c r="BU1969" i="1"/>
  <c r="BV1969" i="1" s="1"/>
  <c r="BM1969" i="1"/>
  <c r="BT1969" i="1"/>
  <c r="AJ1970" i="1"/>
  <c r="BK1970" i="1" s="1"/>
  <c r="BS1976" i="1"/>
  <c r="BZ1980" i="1"/>
  <c r="BM1980" i="1"/>
  <c r="BS1982" i="1"/>
  <c r="BQ1983" i="1"/>
  <c r="BI1983" i="1"/>
  <c r="BA1983" i="1"/>
  <c r="BP1983" i="1"/>
  <c r="BH1983" i="1"/>
  <c r="AZ1983" i="1"/>
  <c r="BV1983" i="1"/>
  <c r="BN1983" i="1"/>
  <c r="BT1983" i="1"/>
  <c r="BL1983" i="1"/>
  <c r="BS1983" i="1"/>
  <c r="BK1983" i="1"/>
  <c r="BR1983" i="1"/>
  <c r="BJ1983" i="1"/>
  <c r="BA1985" i="1"/>
  <c r="BO1985" i="1"/>
  <c r="BX1986" i="1"/>
  <c r="BZ1986" i="1"/>
  <c r="BY1988" i="1"/>
  <c r="BQ1991" i="1"/>
  <c r="BI1991" i="1"/>
  <c r="BA1991" i="1"/>
  <c r="BP1991" i="1"/>
  <c r="BH1991" i="1"/>
  <c r="AZ1991" i="1"/>
  <c r="BN1991" i="1"/>
  <c r="BU1991" i="1"/>
  <c r="BV1991" i="1" s="1"/>
  <c r="BM1991" i="1"/>
  <c r="BT1991" i="1"/>
  <c r="BL1991" i="1"/>
  <c r="BS1991" i="1"/>
  <c r="BK1991" i="1"/>
  <c r="BR1991" i="1"/>
  <c r="BJ1991" i="1"/>
  <c r="AJ1995" i="1"/>
  <c r="BG1995" i="1" s="1"/>
  <c r="BQ1999" i="1"/>
  <c r="BP1999" i="1"/>
  <c r="BN1999" i="1"/>
  <c r="BU1999" i="1"/>
  <c r="BV1999" i="1" s="1"/>
  <c r="BM1999" i="1"/>
  <c r="BT1999" i="1"/>
  <c r="BS1999" i="1"/>
  <c r="BR1999" i="1"/>
  <c r="BJ1999" i="1"/>
  <c r="BS2000" i="1"/>
  <c r="AJ2003" i="1"/>
  <c r="AZ2003" i="1" s="1"/>
  <c r="BQ2007" i="1"/>
  <c r="BP2007" i="1"/>
  <c r="BN2007" i="1"/>
  <c r="BU2007" i="1"/>
  <c r="BV2007" i="1" s="1"/>
  <c r="BM2007" i="1"/>
  <c r="BT2007" i="1"/>
  <c r="BS2007" i="1"/>
  <c r="BR2007" i="1"/>
  <c r="BS2008" i="1"/>
  <c r="AJ2011" i="1"/>
  <c r="AZ2011" i="1" s="1"/>
  <c r="BS2014" i="1"/>
  <c r="BQ2015" i="1"/>
  <c r="BI2015" i="1"/>
  <c r="BP2015" i="1"/>
  <c r="BV2015" i="1"/>
  <c r="BN2015" i="1"/>
  <c r="BU2015" i="1"/>
  <c r="BM2015" i="1"/>
  <c r="BT2015" i="1"/>
  <c r="BS2015" i="1"/>
  <c r="BR2015" i="1"/>
  <c r="BS2016" i="1"/>
  <c r="BQ2023" i="1"/>
  <c r="BI2023" i="1"/>
  <c r="BP2023" i="1"/>
  <c r="BH2023" i="1"/>
  <c r="AZ2023" i="1"/>
  <c r="BV2023" i="1"/>
  <c r="BN2023" i="1"/>
  <c r="BU2023" i="1"/>
  <c r="BM2023" i="1"/>
  <c r="BT2023" i="1"/>
  <c r="BL2023" i="1"/>
  <c r="BS2023" i="1"/>
  <c r="BK2023" i="1"/>
  <c r="BR2023" i="1"/>
  <c r="BJ2023" i="1"/>
  <c r="BS2024" i="1"/>
  <c r="AJ2027" i="1"/>
  <c r="BG2027" i="1" s="1"/>
  <c r="BS2030" i="1"/>
  <c r="BI2039" i="1"/>
  <c r="AZ2039" i="1"/>
  <c r="BH2039" i="1"/>
  <c r="BL2039" i="1"/>
  <c r="BJ2039" i="1"/>
  <c r="BA2039" i="1"/>
  <c r="BJ2067" i="1"/>
  <c r="BI2067" i="1"/>
  <c r="AZ2067" i="1"/>
  <c r="BH2067" i="1"/>
  <c r="BL2067" i="1"/>
  <c r="BA2067" i="1"/>
  <c r="BJ2079" i="1"/>
  <c r="BI2079" i="1"/>
  <c r="BA2079" i="1"/>
  <c r="AZ2079" i="1"/>
  <c r="BL2079" i="1"/>
  <c r="BH2079" i="1"/>
  <c r="BG1829" i="1"/>
  <c r="BG1837" i="1"/>
  <c r="BG1845" i="1"/>
  <c r="BK1849" i="1"/>
  <c r="BG1853" i="1"/>
  <c r="BK1857" i="1"/>
  <c r="BK1865" i="1"/>
  <c r="BG1869" i="1"/>
  <c r="BK1873" i="1"/>
  <c r="BG1877" i="1"/>
  <c r="BG1885" i="1"/>
  <c r="BK1889" i="1"/>
  <c r="BM1899" i="1"/>
  <c r="BG1902" i="1"/>
  <c r="BR1902" i="1"/>
  <c r="BV1903" i="1"/>
  <c r="BN1903" i="1"/>
  <c r="BR1903" i="1"/>
  <c r="AJ1905" i="1"/>
  <c r="BK1905" i="1" s="1"/>
  <c r="BP1905" i="1"/>
  <c r="BT1905" i="1"/>
  <c r="BL1905" i="1"/>
  <c r="BP1906" i="1"/>
  <c r="BQ1908" i="1"/>
  <c r="BA1911" i="1"/>
  <c r="BI1911" i="1"/>
  <c r="BT1911" i="1"/>
  <c r="BA1913" i="1"/>
  <c r="BJ1913" i="1"/>
  <c r="BU1913" i="1"/>
  <c r="BV1913" i="1" s="1"/>
  <c r="BN1914" i="1"/>
  <c r="BX1914" i="1"/>
  <c r="BH1915" i="1"/>
  <c r="BN1916" i="1"/>
  <c r="BQ1918" i="1"/>
  <c r="BI1918" i="1"/>
  <c r="BA1918" i="1"/>
  <c r="BU1918" i="1"/>
  <c r="BV1918" i="1" s="1"/>
  <c r="BM1918" i="1"/>
  <c r="BG1919" i="1"/>
  <c r="BQ1919" i="1"/>
  <c r="BZ1923" i="1"/>
  <c r="BX1925" i="1"/>
  <c r="AZ1926" i="1"/>
  <c r="BJ1926" i="1"/>
  <c r="BT1926" i="1"/>
  <c r="BS1933" i="1"/>
  <c r="BX1935" i="1"/>
  <c r="BZ1935" i="1"/>
  <c r="BP1935" i="1"/>
  <c r="BV1935" i="1"/>
  <c r="BN1935" i="1"/>
  <c r="BT1935" i="1"/>
  <c r="BR1935" i="1"/>
  <c r="BJ1935" i="1"/>
  <c r="AZ1936" i="1"/>
  <c r="BL1936" i="1"/>
  <c r="BS1941" i="1"/>
  <c r="BX1943" i="1"/>
  <c r="BZ1943" i="1"/>
  <c r="BP1943" i="1"/>
  <c r="BH1943" i="1"/>
  <c r="AZ1943" i="1"/>
  <c r="BV1943" i="1"/>
  <c r="BN1943" i="1"/>
  <c r="BT1943" i="1"/>
  <c r="BL1943" i="1"/>
  <c r="BR1943" i="1"/>
  <c r="BJ1943" i="1"/>
  <c r="BS1944" i="1"/>
  <c r="AZ1944" i="1"/>
  <c r="BL1944" i="1"/>
  <c r="BS1949" i="1"/>
  <c r="BX1951" i="1"/>
  <c r="BZ1951" i="1"/>
  <c r="BP1951" i="1"/>
  <c r="BV1951" i="1"/>
  <c r="BN1951" i="1"/>
  <c r="BT1951" i="1"/>
  <c r="BR1951" i="1"/>
  <c r="AZ1952" i="1"/>
  <c r="AJ1953" i="1"/>
  <c r="AZ1953" i="1" s="1"/>
  <c r="BQ1953" i="1"/>
  <c r="BS1957" i="1"/>
  <c r="BQ1959" i="1"/>
  <c r="BM1960" i="1"/>
  <c r="BX1960" i="1"/>
  <c r="AJ1961" i="1"/>
  <c r="BJ1961" i="1" s="1"/>
  <c r="BQ1961" i="1"/>
  <c r="BM1963" i="1"/>
  <c r="BT1963" i="1"/>
  <c r="AJ1967" i="1"/>
  <c r="AZ1967" i="1" s="1"/>
  <c r="AJ1969" i="1"/>
  <c r="BA1969" i="1" s="1"/>
  <c r="BZ1973" i="1"/>
  <c r="BX1973" i="1"/>
  <c r="AJ1976" i="1"/>
  <c r="BS1977" i="1"/>
  <c r="BK1977" i="1"/>
  <c r="BR1977" i="1"/>
  <c r="BJ1977" i="1"/>
  <c r="BP1977" i="1"/>
  <c r="BH1977" i="1"/>
  <c r="AZ1977" i="1"/>
  <c r="BV1977" i="1"/>
  <c r="BN1977" i="1"/>
  <c r="BU1977" i="1"/>
  <c r="BM1977" i="1"/>
  <c r="BT1977" i="1"/>
  <c r="BL1977" i="1"/>
  <c r="BH1978" i="1"/>
  <c r="AZ1978" i="1"/>
  <c r="BJ1978" i="1"/>
  <c r="BZ1988" i="1"/>
  <c r="BV1988" i="1"/>
  <c r="BM1988" i="1"/>
  <c r="AJ1993" i="1"/>
  <c r="BH1993" i="1" s="1"/>
  <c r="AJ2001" i="1"/>
  <c r="BL2001" i="1" s="1"/>
  <c r="AJ2009" i="1"/>
  <c r="BL2009" i="1" s="1"/>
  <c r="AJ2017" i="1"/>
  <c r="BH2017" i="1" s="1"/>
  <c r="AJ2025" i="1"/>
  <c r="BL2025" i="1" s="1"/>
  <c r="BX2038" i="1"/>
  <c r="BI2063" i="1"/>
  <c r="BA2063" i="1"/>
  <c r="BJ2063" i="1"/>
  <c r="BH2063" i="1"/>
  <c r="BL2063" i="1"/>
  <c r="AZ2063" i="1"/>
  <c r="BJ2083" i="1"/>
  <c r="BL2083" i="1"/>
  <c r="BA2083" i="1"/>
  <c r="BI2083" i="1"/>
  <c r="AZ2083" i="1"/>
  <c r="BH2083" i="1"/>
  <c r="BL2095" i="1"/>
  <c r="BJ2095" i="1"/>
  <c r="BI2095" i="1"/>
  <c r="BA2095" i="1"/>
  <c r="BH2095" i="1"/>
  <c r="AZ2095" i="1"/>
  <c r="BG1904" i="1"/>
  <c r="BK1908" i="1"/>
  <c r="BG1912" i="1"/>
  <c r="BO1912" i="1"/>
  <c r="BK1916" i="1"/>
  <c r="BG1920" i="1"/>
  <c r="BK1924" i="1"/>
  <c r="BG1928" i="1"/>
  <c r="BO1928" i="1"/>
  <c r="BA1930" i="1"/>
  <c r="BI1930" i="1"/>
  <c r="BQ1930" i="1"/>
  <c r="BY1930" i="1"/>
  <c r="BK1932" i="1"/>
  <c r="BS1932" i="1"/>
  <c r="BM1934" i="1"/>
  <c r="BU1934" i="1"/>
  <c r="BV1934" i="1" s="1"/>
  <c r="BG1936" i="1"/>
  <c r="BA1938" i="1"/>
  <c r="BI1938" i="1"/>
  <c r="BQ1938" i="1"/>
  <c r="BY1938" i="1"/>
  <c r="BK1940" i="1"/>
  <c r="BM1942" i="1"/>
  <c r="BU1942" i="1"/>
  <c r="BV1942" i="1" s="1"/>
  <c r="BG1944" i="1"/>
  <c r="BO1944" i="1"/>
  <c r="BA1946" i="1"/>
  <c r="BQ1946" i="1"/>
  <c r="BY1946" i="1"/>
  <c r="BK1948" i="1"/>
  <c r="BM1950" i="1"/>
  <c r="BU1950" i="1"/>
  <c r="BV1950" i="1" s="1"/>
  <c r="BG1952" i="1"/>
  <c r="BA1954" i="1"/>
  <c r="BI1954" i="1"/>
  <c r="BQ1954" i="1"/>
  <c r="BY1954" i="1"/>
  <c r="BN1955" i="1"/>
  <c r="BV1955" i="1"/>
  <c r="BK1956" i="1"/>
  <c r="BM1958" i="1"/>
  <c r="BU1958" i="1"/>
  <c r="BV1958" i="1" s="1"/>
  <c r="BA1962" i="1"/>
  <c r="BI1962" i="1"/>
  <c r="BQ1962" i="1"/>
  <c r="BY1962" i="1"/>
  <c r="BN1963" i="1"/>
  <c r="BV1963" i="1"/>
  <c r="BK1964" i="1"/>
  <c r="BP1965" i="1"/>
  <c r="BM1966" i="1"/>
  <c r="BU1966" i="1"/>
  <c r="BV1966" i="1" s="1"/>
  <c r="BQ1970" i="1"/>
  <c r="BY1970" i="1"/>
  <c r="BN1971" i="1"/>
  <c r="BV1971" i="1"/>
  <c r="BK1972" i="1"/>
  <c r="AZ1973" i="1"/>
  <c r="BH1973" i="1"/>
  <c r="BP1973" i="1"/>
  <c r="BM1974" i="1"/>
  <c r="BU1974" i="1"/>
  <c r="BV1974" i="1" s="1"/>
  <c r="BG1976" i="1"/>
  <c r="BA1978" i="1"/>
  <c r="BI1978" i="1"/>
  <c r="BQ1978" i="1"/>
  <c r="BY1978" i="1"/>
  <c r="BN1979" i="1"/>
  <c r="BV1979" i="1"/>
  <c r="BK1980" i="1"/>
  <c r="AZ1981" i="1"/>
  <c r="BH1981" i="1"/>
  <c r="BP1981" i="1"/>
  <c r="BM1982" i="1"/>
  <c r="BU1982" i="1"/>
  <c r="BV1982" i="1" s="1"/>
  <c r="BO1984" i="1"/>
  <c r="BA1986" i="1"/>
  <c r="BI1986" i="1"/>
  <c r="BQ1986" i="1"/>
  <c r="BY1986" i="1"/>
  <c r="BN1987" i="1"/>
  <c r="BV1987" i="1"/>
  <c r="BK1988" i="1"/>
  <c r="AZ1989" i="1"/>
  <c r="BH1989" i="1"/>
  <c r="BP1989" i="1"/>
  <c r="BM1990" i="1"/>
  <c r="BU1990" i="1"/>
  <c r="BV1990" i="1" s="1"/>
  <c r="BZ1991" i="1"/>
  <c r="BO1992" i="1"/>
  <c r="BT1993" i="1"/>
  <c r="BA1994" i="1"/>
  <c r="BI1994" i="1"/>
  <c r="BQ1994" i="1"/>
  <c r="BY1994" i="1"/>
  <c r="BN1995" i="1"/>
  <c r="BV1995" i="1"/>
  <c r="BK1996" i="1"/>
  <c r="AZ1997" i="1"/>
  <c r="BH1997" i="1"/>
  <c r="BP1997" i="1"/>
  <c r="BM1998" i="1"/>
  <c r="BU1998" i="1"/>
  <c r="BV1998" i="1" s="1"/>
  <c r="BZ1999" i="1"/>
  <c r="BG2000" i="1"/>
  <c r="BT2001" i="1"/>
  <c r="BA2002" i="1"/>
  <c r="BI2002" i="1"/>
  <c r="BQ2002" i="1"/>
  <c r="BY2002" i="1"/>
  <c r="BN2003" i="1"/>
  <c r="BV2003" i="1"/>
  <c r="BK2004" i="1"/>
  <c r="AZ2005" i="1"/>
  <c r="BH2005" i="1"/>
  <c r="BP2005" i="1"/>
  <c r="BM2006" i="1"/>
  <c r="BU2006" i="1"/>
  <c r="BV2006" i="1" s="1"/>
  <c r="BZ2007" i="1"/>
  <c r="BG2008" i="1"/>
  <c r="BT2009" i="1"/>
  <c r="BA2010" i="1"/>
  <c r="BI2010" i="1"/>
  <c r="BQ2010" i="1"/>
  <c r="BY2010" i="1"/>
  <c r="BN2011" i="1"/>
  <c r="BV2011" i="1"/>
  <c r="BK2012" i="1"/>
  <c r="AZ2013" i="1"/>
  <c r="BH2013" i="1"/>
  <c r="BP2013" i="1"/>
  <c r="BM2014" i="1"/>
  <c r="BU2014" i="1"/>
  <c r="BV2014" i="1" s="1"/>
  <c r="BZ2015" i="1"/>
  <c r="BG2016" i="1"/>
  <c r="BT2017" i="1"/>
  <c r="BA2018" i="1"/>
  <c r="BI2018" i="1"/>
  <c r="BQ2018" i="1"/>
  <c r="BY2018" i="1"/>
  <c r="BN2019" i="1"/>
  <c r="BV2019" i="1"/>
  <c r="BK2020" i="1"/>
  <c r="BP2021" i="1"/>
  <c r="BM2022" i="1"/>
  <c r="BU2022" i="1"/>
  <c r="BV2022" i="1" s="1"/>
  <c r="BZ2023" i="1"/>
  <c r="BT2025" i="1"/>
  <c r="BA2026" i="1"/>
  <c r="BI2026" i="1"/>
  <c r="BQ2026" i="1"/>
  <c r="BY2026" i="1"/>
  <c r="BN2027" i="1"/>
  <c r="BV2027" i="1"/>
  <c r="BK2028" i="1"/>
  <c r="AZ2029" i="1"/>
  <c r="BH2029" i="1"/>
  <c r="BP2029" i="1"/>
  <c r="BM2030" i="1"/>
  <c r="BU2030" i="1"/>
  <c r="BR2031" i="1"/>
  <c r="BZ2031" i="1"/>
  <c r="BG2032" i="1"/>
  <c r="BO2032" i="1"/>
  <c r="BL2033" i="1"/>
  <c r="BZ2034" i="1"/>
  <c r="BP2034" i="1"/>
  <c r="BV2035" i="1"/>
  <c r="BX2036" i="1"/>
  <c r="BQ2036" i="1"/>
  <c r="AZ2037" i="1"/>
  <c r="BJ2037" i="1"/>
  <c r="BO2038" i="1"/>
  <c r="BY2038" i="1"/>
  <c r="BO2040" i="1"/>
  <c r="BY2041" i="1"/>
  <c r="BH2041" i="1"/>
  <c r="BS2041" i="1"/>
  <c r="BM2042" i="1"/>
  <c r="BO2043" i="1"/>
  <c r="BT2043" i="1"/>
  <c r="BN2045" i="1"/>
  <c r="BL2046" i="1"/>
  <c r="BX2046" i="1"/>
  <c r="BX2047" i="1"/>
  <c r="BJ2048" i="1"/>
  <c r="BP2048" i="1"/>
  <c r="BH2048" i="1"/>
  <c r="AZ2048" i="1"/>
  <c r="BT2048" i="1"/>
  <c r="BL2048" i="1"/>
  <c r="BS2048" i="1"/>
  <c r="BK2048" i="1"/>
  <c r="BX2049" i="1"/>
  <c r="BG2050" i="1"/>
  <c r="BZ2051" i="1"/>
  <c r="BR2051" i="1"/>
  <c r="BT2051" i="1"/>
  <c r="BO2053" i="1"/>
  <c r="BM2054" i="1"/>
  <c r="BM2055" i="1"/>
  <c r="BM2056" i="1"/>
  <c r="BY2057" i="1"/>
  <c r="BK2057" i="1"/>
  <c r="BU2057" i="1"/>
  <c r="BM2057" i="1"/>
  <c r="BQ2057" i="1"/>
  <c r="BI2057" i="1"/>
  <c r="BP2057" i="1"/>
  <c r="BX2058" i="1"/>
  <c r="BA2058" i="1"/>
  <c r="BK2058" i="1"/>
  <c r="AJ2060" i="1"/>
  <c r="BL2060" i="1" s="1"/>
  <c r="BS2060" i="1"/>
  <c r="BS2061" i="1"/>
  <c r="BZ2063" i="1"/>
  <c r="BO2064" i="1"/>
  <c r="AJ2065" i="1"/>
  <c r="BH2065" i="1" s="1"/>
  <c r="BR2065" i="1"/>
  <c r="BZ2066" i="1"/>
  <c r="BR2066" i="1"/>
  <c r="BJ2066" i="1"/>
  <c r="BP2066" i="1"/>
  <c r="BH2066" i="1"/>
  <c r="AZ2066" i="1"/>
  <c r="BN2066" i="1"/>
  <c r="BU2066" i="1"/>
  <c r="BV2066" i="1" s="1"/>
  <c r="BM2066" i="1"/>
  <c r="BN2068" i="1"/>
  <c r="BP2070" i="1"/>
  <c r="AJ2072" i="1"/>
  <c r="BP2072" i="1"/>
  <c r="BY2073" i="1"/>
  <c r="BN2073" i="1"/>
  <c r="AJ2077" i="1"/>
  <c r="BG2077" i="1" s="1"/>
  <c r="BY2078" i="1"/>
  <c r="AZ2078" i="1"/>
  <c r="BK2078" i="1"/>
  <c r="AJ2080" i="1"/>
  <c r="AZ2080" i="1" s="1"/>
  <c r="BP2080" i="1"/>
  <c r="BY2081" i="1"/>
  <c r="BN2081" i="1"/>
  <c r="AJ2085" i="1"/>
  <c r="BA2085" i="1" s="1"/>
  <c r="BY2086" i="1"/>
  <c r="AZ2086" i="1"/>
  <c r="AJ2088" i="1"/>
  <c r="BL2088" i="1" s="1"/>
  <c r="AJ2089" i="1"/>
  <c r="BJ2089" i="1" s="1"/>
  <c r="AJ2090" i="1"/>
  <c r="BK2090" i="1" s="1"/>
  <c r="BP2094" i="1"/>
  <c r="BO2096" i="1"/>
  <c r="BY2097" i="1"/>
  <c r="BO2097" i="1"/>
  <c r="BO2098" i="1"/>
  <c r="BX2099" i="1"/>
  <c r="BM2100" i="1"/>
  <c r="BS2106" i="1"/>
  <c r="BS2107" i="1"/>
  <c r="BS2111" i="1"/>
  <c r="BK2120" i="1"/>
  <c r="BG2120" i="1"/>
  <c r="BJ2136" i="1"/>
  <c r="AZ2136" i="1"/>
  <c r="BH2136" i="1"/>
  <c r="BQ1965" i="1"/>
  <c r="BY1965" i="1"/>
  <c r="BX1968" i="1"/>
  <c r="BA1973" i="1"/>
  <c r="BI1973" i="1"/>
  <c r="BQ1973" i="1"/>
  <c r="BY1973" i="1"/>
  <c r="BX1976" i="1"/>
  <c r="BA1981" i="1"/>
  <c r="BI1981" i="1"/>
  <c r="BQ1981" i="1"/>
  <c r="BY1981" i="1"/>
  <c r="BX1984" i="1"/>
  <c r="BA1989" i="1"/>
  <c r="BI1989" i="1"/>
  <c r="BQ1989" i="1"/>
  <c r="BY1989" i="1"/>
  <c r="BX1992" i="1"/>
  <c r="BM1993" i="1"/>
  <c r="BU1993" i="1"/>
  <c r="BA1997" i="1"/>
  <c r="BI1997" i="1"/>
  <c r="BQ1997" i="1"/>
  <c r="BY1997" i="1"/>
  <c r="BX2000" i="1"/>
  <c r="BM2001" i="1"/>
  <c r="BU2001" i="1"/>
  <c r="BG2003" i="1"/>
  <c r="BA2005" i="1"/>
  <c r="BI2005" i="1"/>
  <c r="BQ2005" i="1"/>
  <c r="BY2005" i="1"/>
  <c r="BX2008" i="1"/>
  <c r="BM2009" i="1"/>
  <c r="BU2009" i="1"/>
  <c r="BA2013" i="1"/>
  <c r="BI2013" i="1"/>
  <c r="BQ2013" i="1"/>
  <c r="BY2013" i="1"/>
  <c r="BX2016" i="1"/>
  <c r="BM2017" i="1"/>
  <c r="BU2017" i="1"/>
  <c r="BG2019" i="1"/>
  <c r="BQ2021" i="1"/>
  <c r="BY2021" i="1"/>
  <c r="BX2024" i="1"/>
  <c r="BM2025" i="1"/>
  <c r="BU2025" i="1"/>
  <c r="BA2029" i="1"/>
  <c r="BI2029" i="1"/>
  <c r="BQ2029" i="1"/>
  <c r="BY2029" i="1"/>
  <c r="BV2030" i="1"/>
  <c r="BS2031" i="1"/>
  <c r="BX2032" i="1"/>
  <c r="BM2033" i="1"/>
  <c r="BU2033" i="1"/>
  <c r="BV2033" i="1" s="1"/>
  <c r="BQ2033" i="1"/>
  <c r="BG2034" i="1"/>
  <c r="BQ2034" i="1"/>
  <c r="BM2035" i="1"/>
  <c r="BG2036" i="1"/>
  <c r="BR2036" i="1"/>
  <c r="BK2037" i="1"/>
  <c r="BZ2038" i="1"/>
  <c r="BP2038" i="1"/>
  <c r="BV2039" i="1"/>
  <c r="BX2040" i="1"/>
  <c r="BQ2040" i="1"/>
  <c r="AZ2041" i="1"/>
  <c r="BJ2041" i="1"/>
  <c r="BT2041" i="1"/>
  <c r="BO2042" i="1"/>
  <c r="BS2044" i="1"/>
  <c r="BO2045" i="1"/>
  <c r="BM2046" i="1"/>
  <c r="BM2047" i="1"/>
  <c r="BY2047" i="1"/>
  <c r="BM2048" i="1"/>
  <c r="BY2048" i="1"/>
  <c r="BU2049" i="1"/>
  <c r="BV2049" i="1" s="1"/>
  <c r="BM2049" i="1"/>
  <c r="BQ2049" i="1"/>
  <c r="BP2049" i="1"/>
  <c r="AZ2050" i="1"/>
  <c r="BH2050" i="1"/>
  <c r="BT2050" i="1"/>
  <c r="BH2051" i="1"/>
  <c r="BX2052" i="1"/>
  <c r="BP2053" i="1"/>
  <c r="BN2056" i="1"/>
  <c r="BZ2062" i="1"/>
  <c r="BV2062" i="1"/>
  <c r="BN2062" i="1"/>
  <c r="BT2062" i="1"/>
  <c r="BL2062" i="1"/>
  <c r="BR2062" i="1"/>
  <c r="BJ2062" i="1"/>
  <c r="BQ2062" i="1"/>
  <c r="BI2062" i="1"/>
  <c r="BA2062" i="1"/>
  <c r="BO2063" i="1"/>
  <c r="AJ2064" i="1"/>
  <c r="BA2064" i="1" s="1"/>
  <c r="BQ2064" i="1"/>
  <c r="BT2065" i="1"/>
  <c r="BI2066" i="1"/>
  <c r="BQ2068" i="1"/>
  <c r="BS2070" i="1"/>
  <c r="BZ2071" i="1"/>
  <c r="BR2071" i="1"/>
  <c r="BY2071" i="1"/>
  <c r="BQ2071" i="1"/>
  <c r="BV2071" i="1"/>
  <c r="BN2071" i="1"/>
  <c r="BZ2074" i="1"/>
  <c r="BO2076" i="1"/>
  <c r="BN2076" i="1"/>
  <c r="BZ2077" i="1"/>
  <c r="BZ2079" i="1"/>
  <c r="BR2079" i="1"/>
  <c r="BY2079" i="1"/>
  <c r="BQ2079" i="1"/>
  <c r="BV2079" i="1"/>
  <c r="BN2079" i="1"/>
  <c r="BZ2082" i="1"/>
  <c r="BO2084" i="1"/>
  <c r="BN2084" i="1"/>
  <c r="BZ2085" i="1"/>
  <c r="BZ2087" i="1"/>
  <c r="BR2087" i="1"/>
  <c r="BY2087" i="1"/>
  <c r="BQ2087" i="1"/>
  <c r="BV2087" i="1"/>
  <c r="BN2087" i="1"/>
  <c r="AJ2092" i="1"/>
  <c r="BS2095" i="1"/>
  <c r="BP2096" i="1"/>
  <c r="BY2098" i="1"/>
  <c r="BX2098" i="1"/>
  <c r="BG2105" i="1"/>
  <c r="BJ2109" i="1"/>
  <c r="BH2109" i="1"/>
  <c r="AZ2109" i="1"/>
  <c r="AJ2112" i="1"/>
  <c r="BL2112" i="1" s="1"/>
  <c r="BJ2117" i="1"/>
  <c r="BH2117" i="1"/>
  <c r="AZ2117" i="1"/>
  <c r="BK2117" i="1"/>
  <c r="BK2125" i="1"/>
  <c r="BA2125" i="1"/>
  <c r="BI2125" i="1"/>
  <c r="AZ2125" i="1"/>
  <c r="BH2125" i="1"/>
  <c r="BK1930" i="1"/>
  <c r="BS1930" i="1"/>
  <c r="BG1934" i="1"/>
  <c r="BO1934" i="1"/>
  <c r="BQ1936" i="1"/>
  <c r="BK1938" i="1"/>
  <c r="BS1938" i="1"/>
  <c r="BG1942" i="1"/>
  <c r="BO1942" i="1"/>
  <c r="BQ1944" i="1"/>
  <c r="BS1946" i="1"/>
  <c r="BG1950" i="1"/>
  <c r="BO1950" i="1"/>
  <c r="BQ1952" i="1"/>
  <c r="BK1954" i="1"/>
  <c r="BS1954" i="1"/>
  <c r="AZ1955" i="1"/>
  <c r="BP1955" i="1"/>
  <c r="BG1958" i="1"/>
  <c r="BO1958" i="1"/>
  <c r="BQ1960" i="1"/>
  <c r="BK1962" i="1"/>
  <c r="BS1962" i="1"/>
  <c r="AZ1963" i="1"/>
  <c r="BP1963" i="1"/>
  <c r="BJ1965" i="1"/>
  <c r="BR1965" i="1"/>
  <c r="BG1966" i="1"/>
  <c r="BO1966" i="1"/>
  <c r="BQ1968" i="1"/>
  <c r="BS1970" i="1"/>
  <c r="BP1971" i="1"/>
  <c r="BX1971" i="1"/>
  <c r="BJ1973" i="1"/>
  <c r="BR1973" i="1"/>
  <c r="BG1974" i="1"/>
  <c r="BO1974" i="1"/>
  <c r="BQ1976" i="1"/>
  <c r="BK1978" i="1"/>
  <c r="BS1978" i="1"/>
  <c r="BP1979" i="1"/>
  <c r="BX1979" i="1"/>
  <c r="BJ1981" i="1"/>
  <c r="BR1981" i="1"/>
  <c r="BO1982" i="1"/>
  <c r="BQ1984" i="1"/>
  <c r="BK1986" i="1"/>
  <c r="BS1986" i="1"/>
  <c r="BP1987" i="1"/>
  <c r="BX1987" i="1"/>
  <c r="BJ1989" i="1"/>
  <c r="BR1989" i="1"/>
  <c r="BG1990" i="1"/>
  <c r="BO1990" i="1"/>
  <c r="BQ1992" i="1"/>
  <c r="BN1993" i="1"/>
  <c r="BV1993" i="1"/>
  <c r="BK1994" i="1"/>
  <c r="BS1994" i="1"/>
  <c r="BP1995" i="1"/>
  <c r="BX1995" i="1"/>
  <c r="BM1996" i="1"/>
  <c r="BJ1997" i="1"/>
  <c r="BR1997" i="1"/>
  <c r="BG1998" i="1"/>
  <c r="BO1998" i="1"/>
  <c r="BQ2000" i="1"/>
  <c r="BN2001" i="1"/>
  <c r="BV2001" i="1"/>
  <c r="BK2002" i="1"/>
  <c r="BS2002" i="1"/>
  <c r="BH2003" i="1"/>
  <c r="BP2003" i="1"/>
  <c r="BX2003" i="1"/>
  <c r="BM2004" i="1"/>
  <c r="BJ2005" i="1"/>
  <c r="BR2005" i="1"/>
  <c r="BG2006" i="1"/>
  <c r="BO2006" i="1"/>
  <c r="BQ2008" i="1"/>
  <c r="BN2009" i="1"/>
  <c r="BV2009" i="1"/>
  <c r="BK2010" i="1"/>
  <c r="BS2010" i="1"/>
  <c r="BP2011" i="1"/>
  <c r="BX2011" i="1"/>
  <c r="BM2012" i="1"/>
  <c r="BJ2013" i="1"/>
  <c r="BR2013" i="1"/>
  <c r="BG2014" i="1"/>
  <c r="BO2014" i="1"/>
  <c r="BQ2016" i="1"/>
  <c r="BN2017" i="1"/>
  <c r="BV2017" i="1"/>
  <c r="BK2018" i="1"/>
  <c r="BS2018" i="1"/>
  <c r="BP2019" i="1"/>
  <c r="BX2019" i="1"/>
  <c r="BM2020" i="1"/>
  <c r="BR2021" i="1"/>
  <c r="BO2022" i="1"/>
  <c r="BQ2024" i="1"/>
  <c r="BN2025" i="1"/>
  <c r="BV2025" i="1"/>
  <c r="BK2026" i="1"/>
  <c r="BS2026" i="1"/>
  <c r="BP2027" i="1"/>
  <c r="BX2027" i="1"/>
  <c r="BM2028" i="1"/>
  <c r="BJ2029" i="1"/>
  <c r="BR2029" i="1"/>
  <c r="BO2030" i="1"/>
  <c r="BT2031" i="1"/>
  <c r="BQ2032" i="1"/>
  <c r="BN2033" i="1"/>
  <c r="AZ2034" i="1"/>
  <c r="BH2034" i="1"/>
  <c r="BS2034" i="1"/>
  <c r="BX2035" i="1"/>
  <c r="BI2036" i="1"/>
  <c r="BS2036" i="1"/>
  <c r="BL2037" i="1"/>
  <c r="BQ2037" i="1"/>
  <c r="BI2037" i="1"/>
  <c r="BA2037" i="1"/>
  <c r="BU2037" i="1"/>
  <c r="BV2037" i="1" s="1"/>
  <c r="BM2037" i="1"/>
  <c r="BG2038" i="1"/>
  <c r="BQ2038" i="1"/>
  <c r="BS2039" i="1"/>
  <c r="BR2040" i="1"/>
  <c r="BK2041" i="1"/>
  <c r="BZ2042" i="1"/>
  <c r="BP2042" i="1"/>
  <c r="BV2043" i="1"/>
  <c r="BX2044" i="1"/>
  <c r="BI2044" i="1"/>
  <c r="BP2045" i="1"/>
  <c r="BO2046" i="1"/>
  <c r="BP2047" i="1"/>
  <c r="BZ2047" i="1"/>
  <c r="BN2048" i="1"/>
  <c r="BZ2048" i="1"/>
  <c r="BZ2049" i="1"/>
  <c r="BI2050" i="1"/>
  <c r="BR2050" i="1"/>
  <c r="BJ2050" i="1"/>
  <c r="BN2050" i="1"/>
  <c r="BU2050" i="1"/>
  <c r="BV2050" i="1" s="1"/>
  <c r="BM2050" i="1"/>
  <c r="AZ2051" i="1"/>
  <c r="BI2051" i="1"/>
  <c r="BV2051" i="1"/>
  <c r="BV2052" i="1"/>
  <c r="BR2053" i="1"/>
  <c r="BP2054" i="1"/>
  <c r="AL2055" i="1"/>
  <c r="AJ2055" i="1" s="1"/>
  <c r="BG2055" i="1" s="1"/>
  <c r="AJ2056" i="1"/>
  <c r="BO2056" i="1"/>
  <c r="BH2061" i="1"/>
  <c r="BH2062" i="1"/>
  <c r="BX2062" i="1"/>
  <c r="BP2063" i="1"/>
  <c r="BR2064" i="1"/>
  <c r="BX2066" i="1"/>
  <c r="BA2066" i="1"/>
  <c r="BK2066" i="1"/>
  <c r="AJ2068" i="1"/>
  <c r="AZ2068" i="1" s="1"/>
  <c r="BS2068" i="1"/>
  <c r="BX2072" i="1"/>
  <c r="BZ2072" i="1"/>
  <c r="BQ2076" i="1"/>
  <c r="BX2080" i="1"/>
  <c r="BZ2080" i="1"/>
  <c r="BQ2084" i="1"/>
  <c r="BY2088" i="1"/>
  <c r="BQ2088" i="1"/>
  <c r="BX2088" i="1"/>
  <c r="BM2088" i="1"/>
  <c r="BG2090" i="1"/>
  <c r="BN2097" i="1"/>
  <c r="BU2097" i="1"/>
  <c r="BV2097" i="1" s="1"/>
  <c r="BM2097" i="1"/>
  <c r="BT2097" i="1"/>
  <c r="BS2097" i="1"/>
  <c r="BQ2097" i="1"/>
  <c r="BP2097" i="1"/>
  <c r="BS2098" i="1"/>
  <c r="BR2098" i="1"/>
  <c r="BQ2098" i="1"/>
  <c r="BP2098" i="1"/>
  <c r="BN2098" i="1"/>
  <c r="BU2098" i="1"/>
  <c r="BV2098" i="1" s="1"/>
  <c r="BM2098" i="1"/>
  <c r="BZ2101" i="1"/>
  <c r="BX2101" i="1"/>
  <c r="BY2104" i="1"/>
  <c r="BQ2104" i="1"/>
  <c r="BX2104" i="1"/>
  <c r="BR2104" i="1"/>
  <c r="BX2105" i="1"/>
  <c r="AJ2108" i="1"/>
  <c r="BV1996" i="1"/>
  <c r="BV2004" i="1"/>
  <c r="BV2012" i="1"/>
  <c r="BV2020" i="1"/>
  <c r="BG2025" i="1"/>
  <c r="BV2028" i="1"/>
  <c r="BM2031" i="1"/>
  <c r="BU2031" i="1"/>
  <c r="BV2031" i="1" s="1"/>
  <c r="BG2033" i="1"/>
  <c r="BO2033" i="1"/>
  <c r="BZ2033" i="1"/>
  <c r="BA2034" i="1"/>
  <c r="BI2034" i="1"/>
  <c r="BT2034" i="1"/>
  <c r="BA2036" i="1"/>
  <c r="BJ2036" i="1"/>
  <c r="BU2036" i="1"/>
  <c r="BV2036" i="1" s="1"/>
  <c r="AZ2038" i="1"/>
  <c r="BH2038" i="1"/>
  <c r="BS2038" i="1"/>
  <c r="BN2039" i="1"/>
  <c r="BX2039" i="1"/>
  <c r="BS2040" i="1"/>
  <c r="BU2041" i="1"/>
  <c r="BV2041" i="1" s="1"/>
  <c r="BM2041" i="1"/>
  <c r="BQ2041" i="1"/>
  <c r="BI2041" i="1"/>
  <c r="BA2041" i="1"/>
  <c r="BS2043" i="1"/>
  <c r="BR2045" i="1"/>
  <c r="BQ2047" i="1"/>
  <c r="BA2051" i="1"/>
  <c r="BL2051" i="1"/>
  <c r="BS2051" i="1"/>
  <c r="BG2053" i="1"/>
  <c r="BS2053" i="1"/>
  <c r="AJ2057" i="1"/>
  <c r="BA2057" i="1" s="1"/>
  <c r="BZ2060" i="1"/>
  <c r="BR2060" i="1"/>
  <c r="BX2060" i="1"/>
  <c r="BT2060" i="1"/>
  <c r="BY2061" i="1"/>
  <c r="BJ2061" i="1"/>
  <c r="BY2062" i="1"/>
  <c r="AZ2062" i="1"/>
  <c r="BK2062" i="1"/>
  <c r="BX2064" i="1"/>
  <c r="BU2064" i="1"/>
  <c r="BU2065" i="1"/>
  <c r="BV2065" i="1" s="1"/>
  <c r="BM2065" i="1"/>
  <c r="BS2065" i="1"/>
  <c r="BQ2065" i="1"/>
  <c r="BP2065" i="1"/>
  <c r="BZ2070" i="1"/>
  <c r="BV2070" i="1"/>
  <c r="BN2070" i="1"/>
  <c r="BT2070" i="1"/>
  <c r="BL2070" i="1"/>
  <c r="BR2070" i="1"/>
  <c r="BJ2070" i="1"/>
  <c r="BQ2070" i="1"/>
  <c r="BI2070" i="1"/>
  <c r="BA2070" i="1"/>
  <c r="BY2074" i="1"/>
  <c r="BX2074" i="1"/>
  <c r="BO2074" i="1"/>
  <c r="BX2075" i="1"/>
  <c r="BY2082" i="1"/>
  <c r="BX2082" i="1"/>
  <c r="BO2082" i="1"/>
  <c r="BX2083" i="1"/>
  <c r="BZ2090" i="1"/>
  <c r="BJ2093" i="1"/>
  <c r="BH2093" i="1"/>
  <c r="AZ2093" i="1"/>
  <c r="BS2101" i="1"/>
  <c r="BT2103" i="1"/>
  <c r="BZ2103" i="1"/>
  <c r="BR2103" i="1"/>
  <c r="BY2103" i="1"/>
  <c r="BQ2103" i="1"/>
  <c r="BV2103" i="1"/>
  <c r="BN2103" i="1"/>
  <c r="BZ2105" i="1"/>
  <c r="BY2105" i="1"/>
  <c r="BN2105" i="1"/>
  <c r="BU2105" i="1"/>
  <c r="BV2105" i="1" s="1"/>
  <c r="BM2105" i="1"/>
  <c r="BT2105" i="1"/>
  <c r="BL2105" i="1"/>
  <c r="BS2105" i="1"/>
  <c r="BK2105" i="1"/>
  <c r="BR2105" i="1"/>
  <c r="BJ2105" i="1"/>
  <c r="BQ2105" i="1"/>
  <c r="BI2105" i="1"/>
  <c r="BA2105" i="1"/>
  <c r="BP2105" i="1"/>
  <c r="BH2105" i="1"/>
  <c r="AZ2105" i="1"/>
  <c r="BK2116" i="1"/>
  <c r="BJ2116" i="1"/>
  <c r="BI2116" i="1"/>
  <c r="BA2116" i="1"/>
  <c r="BK2118" i="1"/>
  <c r="BH2118" i="1"/>
  <c r="AZ2118" i="1"/>
  <c r="BK1904" i="1"/>
  <c r="BG1908" i="1"/>
  <c r="BG1916" i="1"/>
  <c r="BG1924" i="1"/>
  <c r="BK1928" i="1"/>
  <c r="BM1930" i="1"/>
  <c r="BG1932" i="1"/>
  <c r="BA1934" i="1"/>
  <c r="BI1934" i="1"/>
  <c r="BQ1934" i="1"/>
  <c r="BK1936" i="1"/>
  <c r="BM1938" i="1"/>
  <c r="BG1940" i="1"/>
  <c r="BA1942" i="1"/>
  <c r="BI1942" i="1"/>
  <c r="BQ1942" i="1"/>
  <c r="BY1942" i="1"/>
  <c r="BK1944" i="1"/>
  <c r="BM1946" i="1"/>
  <c r="BG1948" i="1"/>
  <c r="BI1950" i="1"/>
  <c r="BQ1950" i="1"/>
  <c r="BK1952" i="1"/>
  <c r="BX1953" i="1"/>
  <c r="BM1954" i="1"/>
  <c r="BJ1955" i="1"/>
  <c r="BR1955" i="1"/>
  <c r="BG1956" i="1"/>
  <c r="BA1958" i="1"/>
  <c r="BI1958" i="1"/>
  <c r="BQ1958" i="1"/>
  <c r="BK1960" i="1"/>
  <c r="BX1961" i="1"/>
  <c r="BM1962" i="1"/>
  <c r="BJ1963" i="1"/>
  <c r="BR1963" i="1"/>
  <c r="BG1964" i="1"/>
  <c r="BL1965" i="1"/>
  <c r="BT1965" i="1"/>
  <c r="BA1966" i="1"/>
  <c r="BI1966" i="1"/>
  <c r="BQ1966" i="1"/>
  <c r="BX1969" i="1"/>
  <c r="BM1970" i="1"/>
  <c r="BR1971" i="1"/>
  <c r="BG1972" i="1"/>
  <c r="BL1973" i="1"/>
  <c r="BT1973" i="1"/>
  <c r="BA1974" i="1"/>
  <c r="BI1974" i="1"/>
  <c r="BQ1974" i="1"/>
  <c r="BK1976" i="1"/>
  <c r="BX1977" i="1"/>
  <c r="BM1978" i="1"/>
  <c r="BR1979" i="1"/>
  <c r="BG1980" i="1"/>
  <c r="BL1981" i="1"/>
  <c r="BT1981" i="1"/>
  <c r="BQ1982" i="1"/>
  <c r="BX1985" i="1"/>
  <c r="BM1986" i="1"/>
  <c r="BR1987" i="1"/>
  <c r="BG1988" i="1"/>
  <c r="BL1989" i="1"/>
  <c r="BT1989" i="1"/>
  <c r="BA1990" i="1"/>
  <c r="BI1990" i="1"/>
  <c r="BQ1990" i="1"/>
  <c r="BY1990" i="1"/>
  <c r="AZ1993" i="1"/>
  <c r="BP1993" i="1"/>
  <c r="BX1993" i="1"/>
  <c r="BM1994" i="1"/>
  <c r="BR1995" i="1"/>
  <c r="BG1996" i="1"/>
  <c r="BL1997" i="1"/>
  <c r="BT1997" i="1"/>
  <c r="BA1998" i="1"/>
  <c r="BI1998" i="1"/>
  <c r="BQ1998" i="1"/>
  <c r="BK2000" i="1"/>
  <c r="BH2001" i="1"/>
  <c r="BP2001" i="1"/>
  <c r="BX2001" i="1"/>
  <c r="BM2002" i="1"/>
  <c r="BJ2003" i="1"/>
  <c r="BR2003" i="1"/>
  <c r="BG2004" i="1"/>
  <c r="BL2005" i="1"/>
  <c r="BT2005" i="1"/>
  <c r="BA2006" i="1"/>
  <c r="BI2006" i="1"/>
  <c r="BY2006" i="1"/>
  <c r="AZ2009" i="1"/>
  <c r="BP2009" i="1"/>
  <c r="BX2009" i="1"/>
  <c r="BM2010" i="1"/>
  <c r="BR2011" i="1"/>
  <c r="BG2012" i="1"/>
  <c r="BL2013" i="1"/>
  <c r="BT2013" i="1"/>
  <c r="BA2014" i="1"/>
  <c r="BI2014" i="1"/>
  <c r="BK2016" i="1"/>
  <c r="AZ2017" i="1"/>
  <c r="BP2017" i="1"/>
  <c r="BX2017" i="1"/>
  <c r="BM2018" i="1"/>
  <c r="BR2019" i="1"/>
  <c r="BG2020" i="1"/>
  <c r="BT2021" i="1"/>
  <c r="BQ2022" i="1"/>
  <c r="AZ2025" i="1"/>
  <c r="BH2025" i="1"/>
  <c r="BP2025" i="1"/>
  <c r="BX2025" i="1"/>
  <c r="BM2026" i="1"/>
  <c r="BR2027" i="1"/>
  <c r="BG2028" i="1"/>
  <c r="BL2029" i="1"/>
  <c r="BT2029" i="1"/>
  <c r="BI2030" i="1"/>
  <c r="BN2031" i="1"/>
  <c r="BK2032" i="1"/>
  <c r="AZ2033" i="1"/>
  <c r="BH2033" i="1"/>
  <c r="BP2033" i="1"/>
  <c r="BK2034" i="1"/>
  <c r="BQ2035" i="1"/>
  <c r="BK2036" i="1"/>
  <c r="BO2037" i="1"/>
  <c r="BA2038" i="1"/>
  <c r="BI2038" i="1"/>
  <c r="BP2039" i="1"/>
  <c r="BY2039" i="1"/>
  <c r="BN2041" i="1"/>
  <c r="AZ2042" i="1"/>
  <c r="BH2042" i="1"/>
  <c r="BS2042" i="1"/>
  <c r="BN2043" i="1"/>
  <c r="BX2043" i="1"/>
  <c r="BO2044" i="1"/>
  <c r="BA2044" i="1"/>
  <c r="BT2044" i="1"/>
  <c r="BG2045" i="1"/>
  <c r="BS2046" i="1"/>
  <c r="BQ2048" i="1"/>
  <c r="AJ2049" i="1"/>
  <c r="BG2049" i="1" s="1"/>
  <c r="BO2049" i="1"/>
  <c r="BL2050" i="1"/>
  <c r="BM2051" i="1"/>
  <c r="BY2052" i="1"/>
  <c r="BY2053" i="1"/>
  <c r="BH2053" i="1"/>
  <c r="BZ2054" i="1"/>
  <c r="BG2054" i="1"/>
  <c r="BV2055" i="1"/>
  <c r="BN2055" i="1"/>
  <c r="BT2055" i="1"/>
  <c r="BX2056" i="1"/>
  <c r="BR2056" i="1"/>
  <c r="BM2059" i="1"/>
  <c r="BV2059" i="1"/>
  <c r="BY2060" i="1"/>
  <c r="AZ2061" i="1"/>
  <c r="BM2062" i="1"/>
  <c r="BG2064" i="1"/>
  <c r="BP2064" i="1"/>
  <c r="BH2064" i="1"/>
  <c r="BV2064" i="1"/>
  <c r="BN2064" i="1"/>
  <c r="BT2064" i="1"/>
  <c r="BS2064" i="1"/>
  <c r="BX2065" i="1"/>
  <c r="BZ2065" i="1"/>
  <c r="BO2066" i="1"/>
  <c r="BH2069" i="1"/>
  <c r="BH2070" i="1"/>
  <c r="BX2070" i="1"/>
  <c r="BT2071" i="1"/>
  <c r="BO2072" i="1"/>
  <c r="BM2072" i="1"/>
  <c r="AJ2073" i="1"/>
  <c r="BH2073" i="1" s="1"/>
  <c r="BU2073" i="1"/>
  <c r="BV2073" i="1" s="1"/>
  <c r="BM2073" i="1"/>
  <c r="BT2073" i="1"/>
  <c r="BS2073" i="1"/>
  <c r="BQ2073" i="1"/>
  <c r="BI2073" i="1"/>
  <c r="BA2073" i="1"/>
  <c r="BP2073" i="1"/>
  <c r="AZ2073" i="1"/>
  <c r="BV2076" i="1"/>
  <c r="BY2077" i="1"/>
  <c r="BN2078" i="1"/>
  <c r="BU2078" i="1"/>
  <c r="BV2078" i="1" s="1"/>
  <c r="BM2078" i="1"/>
  <c r="BT2078" i="1"/>
  <c r="BL2078" i="1"/>
  <c r="BR2078" i="1"/>
  <c r="BJ2078" i="1"/>
  <c r="BQ2078" i="1"/>
  <c r="BI2078" i="1"/>
  <c r="BA2078" i="1"/>
  <c r="BT2079" i="1"/>
  <c r="BO2080" i="1"/>
  <c r="BM2080" i="1"/>
  <c r="AJ2081" i="1"/>
  <c r="BH2081" i="1" s="1"/>
  <c r="BU2081" i="1"/>
  <c r="BV2081" i="1" s="1"/>
  <c r="BM2081" i="1"/>
  <c r="BT2081" i="1"/>
  <c r="BS2081" i="1"/>
  <c r="BQ2081" i="1"/>
  <c r="BP2081" i="1"/>
  <c r="BV2084" i="1"/>
  <c r="BY2085" i="1"/>
  <c r="BN2086" i="1"/>
  <c r="BU2086" i="1"/>
  <c r="BV2086" i="1" s="1"/>
  <c r="BM2086" i="1"/>
  <c r="BT2086" i="1"/>
  <c r="BL2086" i="1"/>
  <c r="BR2086" i="1"/>
  <c r="BJ2086" i="1"/>
  <c r="BQ2086" i="1"/>
  <c r="BI2086" i="1"/>
  <c r="BA2086" i="1"/>
  <c r="BT2087" i="1"/>
  <c r="BO2088" i="1"/>
  <c r="BY2089" i="1"/>
  <c r="BX2091" i="1"/>
  <c r="BM2092" i="1"/>
  <c r="AJ2096" i="1"/>
  <c r="BH2096" i="1" s="1"/>
  <c r="AJ2097" i="1"/>
  <c r="BK2097" i="1" s="1"/>
  <c r="AJ2098" i="1"/>
  <c r="BK2098" i="1" s="1"/>
  <c r="BP2103" i="1"/>
  <c r="BO2104" i="1"/>
  <c r="BP2104" i="1"/>
  <c r="AJ2106" i="1"/>
  <c r="BL2106" i="1" s="1"/>
  <c r="BS2108" i="1"/>
  <c r="AJ2111" i="1"/>
  <c r="BG2111" i="1" s="1"/>
  <c r="BY2119" i="1"/>
  <c r="BO2031" i="1"/>
  <c r="BR2034" i="1"/>
  <c r="BJ2034" i="1"/>
  <c r="BV2034" i="1"/>
  <c r="BN2034" i="1"/>
  <c r="BM2036" i="1"/>
  <c r="BT2036" i="1"/>
  <c r="BL2036" i="1"/>
  <c r="BP2036" i="1"/>
  <c r="BH2036" i="1"/>
  <c r="AZ2036" i="1"/>
  <c r="BQ2039" i="1"/>
  <c r="BZ2039" i="1"/>
  <c r="BH2045" i="1"/>
  <c r="BZ2046" i="1"/>
  <c r="BT2046" i="1"/>
  <c r="BV2047" i="1"/>
  <c r="BN2047" i="1"/>
  <c r="BT2047" i="1"/>
  <c r="BX2048" i="1"/>
  <c r="BR2048" i="1"/>
  <c r="BQ2053" i="1"/>
  <c r="BI2053" i="1"/>
  <c r="BA2053" i="1"/>
  <c r="BU2053" i="1"/>
  <c r="BV2053" i="1" s="1"/>
  <c r="BM2053" i="1"/>
  <c r="BT2053" i="1"/>
  <c r="BL2053" i="1"/>
  <c r="BS2059" i="1"/>
  <c r="BY2064" i="1"/>
  <c r="BQ2066" i="1"/>
  <c r="BZ2068" i="1"/>
  <c r="BR2068" i="1"/>
  <c r="BX2068" i="1"/>
  <c r="BT2068" i="1"/>
  <c r="BY2070" i="1"/>
  <c r="AZ2070" i="1"/>
  <c r="BK2070" i="1"/>
  <c r="BK2076" i="1"/>
  <c r="BJ2076" i="1"/>
  <c r="BK2084" i="1"/>
  <c r="BJ2084" i="1"/>
  <c r="BY2090" i="1"/>
  <c r="BX2090" i="1"/>
  <c r="BT2090" i="1"/>
  <c r="BK2100" i="1"/>
  <c r="BJ2100" i="1"/>
  <c r="BM2108" i="1"/>
  <c r="BY2108" i="1"/>
  <c r="BS2114" i="1"/>
  <c r="BH2119" i="1"/>
  <c r="AZ2119" i="1"/>
  <c r="BL2121" i="1"/>
  <c r="BH2121" i="1"/>
  <c r="BI2127" i="1"/>
  <c r="BA2127" i="1"/>
  <c r="BK2127" i="1"/>
  <c r="AZ2127" i="1"/>
  <c r="BJ2127" i="1"/>
  <c r="BH2127" i="1"/>
  <c r="BG1930" i="1"/>
  <c r="BQ1932" i="1"/>
  <c r="BK1934" i="1"/>
  <c r="BG1938" i="1"/>
  <c r="BQ1940" i="1"/>
  <c r="BQ1948" i="1"/>
  <c r="BG1954" i="1"/>
  <c r="BL1955" i="1"/>
  <c r="BQ1956" i="1"/>
  <c r="BK1958" i="1"/>
  <c r="BG1962" i="1"/>
  <c r="BQ1964" i="1"/>
  <c r="BN1965" i="1"/>
  <c r="BK1966" i="1"/>
  <c r="BM1968" i="1"/>
  <c r="BQ1972" i="1"/>
  <c r="BN1973" i="1"/>
  <c r="BK1974" i="1"/>
  <c r="BM1976" i="1"/>
  <c r="BG1978" i="1"/>
  <c r="BQ1980" i="1"/>
  <c r="BN1981" i="1"/>
  <c r="BM1984" i="1"/>
  <c r="BG1986" i="1"/>
  <c r="BQ1988" i="1"/>
  <c r="BN1989" i="1"/>
  <c r="BM1992" i="1"/>
  <c r="BR1993" i="1"/>
  <c r="BG1994" i="1"/>
  <c r="BQ1996" i="1"/>
  <c r="BN1997" i="1"/>
  <c r="BK1998" i="1"/>
  <c r="BM2000" i="1"/>
  <c r="BR2001" i="1"/>
  <c r="BG2002" i="1"/>
  <c r="BL2003" i="1"/>
  <c r="BQ2004" i="1"/>
  <c r="BN2005" i="1"/>
  <c r="BM2008" i="1"/>
  <c r="BR2009" i="1"/>
  <c r="BG2010" i="1"/>
  <c r="BQ2012" i="1"/>
  <c r="BN2013" i="1"/>
  <c r="BM2016" i="1"/>
  <c r="BR2017" i="1"/>
  <c r="BG2018" i="1"/>
  <c r="BQ2020" i="1"/>
  <c r="BN2021" i="1"/>
  <c r="BM2024" i="1"/>
  <c r="BJ2025" i="1"/>
  <c r="BR2025" i="1"/>
  <c r="BG2026" i="1"/>
  <c r="BQ2028" i="1"/>
  <c r="BN2029" i="1"/>
  <c r="BP2031" i="1"/>
  <c r="BM2032" i="1"/>
  <c r="BJ2033" i="1"/>
  <c r="BS2033" i="1"/>
  <c r="BM2034" i="1"/>
  <c r="BX2034" i="1"/>
  <c r="BN2036" i="1"/>
  <c r="BG2037" i="1"/>
  <c r="BR2037" i="1"/>
  <c r="BL2038" i="1"/>
  <c r="BV2038" i="1"/>
  <c r="BN2038" i="1"/>
  <c r="BR2038" i="1"/>
  <c r="BJ2038" i="1"/>
  <c r="BR2039" i="1"/>
  <c r="AJ2040" i="1"/>
  <c r="BK2040" i="1" s="1"/>
  <c r="BM2040" i="1"/>
  <c r="BP2040" i="1"/>
  <c r="BH2040" i="1"/>
  <c r="BT2040" i="1"/>
  <c r="BP2041" i="1"/>
  <c r="BK2042" i="1"/>
  <c r="BQ2043" i="1"/>
  <c r="BN2044" i="1"/>
  <c r="BZ2044" i="1"/>
  <c r="AZ2045" i="1"/>
  <c r="BJ2045" i="1"/>
  <c r="BQ2045" i="1"/>
  <c r="BI2045" i="1"/>
  <c r="BA2045" i="1"/>
  <c r="BU2045" i="1"/>
  <c r="BV2045" i="1" s="1"/>
  <c r="BM2045" i="1"/>
  <c r="BT2045" i="1"/>
  <c r="BL2045" i="1"/>
  <c r="BH2046" i="1"/>
  <c r="BG2048" i="1"/>
  <c r="BU2048" i="1"/>
  <c r="BV2048" i="1" s="1"/>
  <c r="BS2049" i="1"/>
  <c r="BP2050" i="1"/>
  <c r="AJ2052" i="1"/>
  <c r="BG2052" i="1" s="1"/>
  <c r="BQ2052" i="1"/>
  <c r="BK2053" i="1"/>
  <c r="BX2053" i="1"/>
  <c r="BY2054" i="1"/>
  <c r="AZ2054" i="1"/>
  <c r="BK2054" i="1"/>
  <c r="BV2054" i="1"/>
  <c r="BN2054" i="1"/>
  <c r="BR2054" i="1"/>
  <c r="BJ2054" i="1"/>
  <c r="BQ2054" i="1"/>
  <c r="BI2054" i="1"/>
  <c r="BA2054" i="1"/>
  <c r="BO2055" i="1"/>
  <c r="BS2055" i="1"/>
  <c r="BI2056" i="1"/>
  <c r="BZ2058" i="1"/>
  <c r="BR2058" i="1"/>
  <c r="BJ2058" i="1"/>
  <c r="BP2058" i="1"/>
  <c r="BH2058" i="1"/>
  <c r="AZ2058" i="1"/>
  <c r="BN2058" i="1"/>
  <c r="BU2058" i="1"/>
  <c r="BV2058" i="1" s="1"/>
  <c r="BM2058" i="1"/>
  <c r="BX2059" i="1"/>
  <c r="BN2060" i="1"/>
  <c r="BP2062" i="1"/>
  <c r="BS2063" i="1"/>
  <c r="BJ2064" i="1"/>
  <c r="BZ2064" i="1"/>
  <c r="BN2065" i="1"/>
  <c r="BM2067" i="1"/>
  <c r="BV2067" i="1"/>
  <c r="BY2068" i="1"/>
  <c r="AZ2069" i="1"/>
  <c r="BM2070" i="1"/>
  <c r="BS2071" i="1"/>
  <c r="BR2072" i="1"/>
  <c r="AJ2074" i="1"/>
  <c r="BL2074" i="1" s="1"/>
  <c r="BR2074" i="1"/>
  <c r="BQ2074" i="1"/>
  <c r="BP2074" i="1"/>
  <c r="BN2074" i="1"/>
  <c r="BU2074" i="1"/>
  <c r="BV2074" i="1" s="1"/>
  <c r="BM2074" i="1"/>
  <c r="BS2077" i="1"/>
  <c r="BZ2078" i="1"/>
  <c r="BS2079" i="1"/>
  <c r="BR2080" i="1"/>
  <c r="AJ2082" i="1"/>
  <c r="BH2082" i="1" s="1"/>
  <c r="BR2082" i="1"/>
  <c r="BQ2082" i="1"/>
  <c r="BP2082" i="1"/>
  <c r="BN2082" i="1"/>
  <c r="BU2082" i="1"/>
  <c r="BV2082" i="1" s="1"/>
  <c r="BM2082" i="1"/>
  <c r="BS2085" i="1"/>
  <c r="BZ2086" i="1"/>
  <c r="BS2087" i="1"/>
  <c r="BN2089" i="1"/>
  <c r="BU2089" i="1"/>
  <c r="BV2089" i="1" s="1"/>
  <c r="BM2089" i="1"/>
  <c r="BT2089" i="1"/>
  <c r="BS2089" i="1"/>
  <c r="BK2089" i="1"/>
  <c r="BQ2089" i="1"/>
  <c r="BP2089" i="1"/>
  <c r="BH2089" i="1"/>
  <c r="BS2090" i="1"/>
  <c r="BR2090" i="1"/>
  <c r="BQ2090" i="1"/>
  <c r="BP2090" i="1"/>
  <c r="BN2090" i="1"/>
  <c r="BU2090" i="1"/>
  <c r="BV2090" i="1" s="1"/>
  <c r="BM2090" i="1"/>
  <c r="BZ2093" i="1"/>
  <c r="BX2093" i="1"/>
  <c r="BY2096" i="1"/>
  <c r="BQ2096" i="1"/>
  <c r="BX2096" i="1"/>
  <c r="BM2096" i="1"/>
  <c r="BS2103" i="1"/>
  <c r="BX2107" i="1"/>
  <c r="BV2108" i="1"/>
  <c r="BX2110" i="1"/>
  <c r="AJ2113" i="1"/>
  <c r="BJ2113" i="1" s="1"/>
  <c r="BJ2128" i="1"/>
  <c r="AZ2128" i="1"/>
  <c r="BG2128" i="1"/>
  <c r="BG1965" i="1"/>
  <c r="BG1973" i="1"/>
  <c r="BG1981" i="1"/>
  <c r="BG1989" i="1"/>
  <c r="BG1997" i="1"/>
  <c r="BK2001" i="1"/>
  <c r="BG2005" i="1"/>
  <c r="BG2013" i="1"/>
  <c r="BG2029" i="1"/>
  <c r="BK2033" i="1"/>
  <c r="BT2033" i="1"/>
  <c r="BO2034" i="1"/>
  <c r="BY2034" i="1"/>
  <c r="BO2036" i="1"/>
  <c r="BZ2036" i="1"/>
  <c r="BH2037" i="1"/>
  <c r="BS2037" i="1"/>
  <c r="BM2038" i="1"/>
  <c r="BK2039" i="1"/>
  <c r="BN2040" i="1"/>
  <c r="BG2041" i="1"/>
  <c r="BR2041" i="1"/>
  <c r="BR2042" i="1"/>
  <c r="BJ2042" i="1"/>
  <c r="BV2042" i="1"/>
  <c r="BN2042" i="1"/>
  <c r="BK2045" i="1"/>
  <c r="BX2045" i="1"/>
  <c r="BY2046" i="1"/>
  <c r="AZ2046" i="1"/>
  <c r="BK2046" i="1"/>
  <c r="BV2046" i="1"/>
  <c r="BN2046" i="1"/>
  <c r="BR2046" i="1"/>
  <c r="BJ2046" i="1"/>
  <c r="BQ2046" i="1"/>
  <c r="BI2046" i="1"/>
  <c r="BA2046" i="1"/>
  <c r="BO2047" i="1"/>
  <c r="BS2047" i="1"/>
  <c r="BI2048" i="1"/>
  <c r="BN2053" i="1"/>
  <c r="BX2054" i="1"/>
  <c r="BP2056" i="1"/>
  <c r="BH2056" i="1"/>
  <c r="AZ2056" i="1"/>
  <c r="BT2056" i="1"/>
  <c r="BL2056" i="1"/>
  <c r="BS2056" i="1"/>
  <c r="BK2056" i="1"/>
  <c r="BX2057" i="1"/>
  <c r="BV2057" i="1"/>
  <c r="BQ2060" i="1"/>
  <c r="BS2062" i="1"/>
  <c r="BY2063" i="1"/>
  <c r="BQ2063" i="1"/>
  <c r="BV2063" i="1"/>
  <c r="BN2063" i="1"/>
  <c r="BX2063" i="1"/>
  <c r="BO2065" i="1"/>
  <c r="BS2067" i="1"/>
  <c r="BO2068" i="1"/>
  <c r="BO2070" i="1"/>
  <c r="BX2073" i="1"/>
  <c r="BS2076" i="1"/>
  <c r="BZ2076" i="1"/>
  <c r="BR2076" i="1"/>
  <c r="BX2076" i="1"/>
  <c r="BI2076" i="1"/>
  <c r="BX2081" i="1"/>
  <c r="BS2084" i="1"/>
  <c r="BZ2084" i="1"/>
  <c r="BR2084" i="1"/>
  <c r="BX2084" i="1"/>
  <c r="BI2084" i="1"/>
  <c r="BT2095" i="1"/>
  <c r="BZ2095" i="1"/>
  <c r="BR2095" i="1"/>
  <c r="BY2095" i="1"/>
  <c r="BQ2095" i="1"/>
  <c r="BV2095" i="1"/>
  <c r="BN2095" i="1"/>
  <c r="BX2097" i="1"/>
  <c r="BI2100" i="1"/>
  <c r="BJ2101" i="1"/>
  <c r="BH2101" i="1"/>
  <c r="AZ2101" i="1"/>
  <c r="BX2102" i="1"/>
  <c r="BX2103" i="1"/>
  <c r="BM2104" i="1"/>
  <c r="AN2104" i="1"/>
  <c r="AJ2104" i="1" s="1"/>
  <c r="BM2111" i="1"/>
  <c r="BR2112" i="1"/>
  <c r="BZ2112" i="1"/>
  <c r="BG2113" i="1"/>
  <c r="BO2113" i="1"/>
  <c r="BL2114" i="1"/>
  <c r="BT2114" i="1"/>
  <c r="BV2116" i="1"/>
  <c r="BS2117" i="1"/>
  <c r="BP2118" i="1"/>
  <c r="BX2118" i="1"/>
  <c r="BN2119" i="1"/>
  <c r="BT2119" i="1"/>
  <c r="BL2119" i="1"/>
  <c r="BS2120" i="1"/>
  <c r="BK2126" i="1"/>
  <c r="BX2126" i="1"/>
  <c r="BR2129" i="1"/>
  <c r="BP2130" i="1"/>
  <c r="BN2130" i="1"/>
  <c r="BU2130" i="1"/>
  <c r="BV2130" i="1" s="1"/>
  <c r="BM2130" i="1"/>
  <c r="BS2130" i="1"/>
  <c r="BL2131" i="1"/>
  <c r="BK2133" i="1"/>
  <c r="BH2133" i="1"/>
  <c r="AZ2133" i="1"/>
  <c r="BH2150" i="1"/>
  <c r="AZ2150" i="1"/>
  <c r="BM2161" i="1"/>
  <c r="AN2161" i="1"/>
  <c r="AJ2161" i="1" s="1"/>
  <c r="BS2165" i="1"/>
  <c r="BZ2165" i="1"/>
  <c r="BY2165" i="1"/>
  <c r="BX2165" i="1"/>
  <c r="BM2167" i="1"/>
  <c r="AL2167" i="1"/>
  <c r="AJ2167" i="1" s="1"/>
  <c r="BG2167" i="1" s="1"/>
  <c r="BX2167" i="1"/>
  <c r="BS2169" i="1"/>
  <c r="BS2203" i="1"/>
  <c r="BL2225" i="1"/>
  <c r="BJ2225" i="1"/>
  <c r="BI2225" i="1"/>
  <c r="BA2225" i="1"/>
  <c r="AZ2225" i="1"/>
  <c r="BK2225" i="1"/>
  <c r="BH2225" i="1"/>
  <c r="BG2044" i="1"/>
  <c r="BR2059" i="1"/>
  <c r="BL2061" i="1"/>
  <c r="BT2061" i="1"/>
  <c r="BR2067" i="1"/>
  <c r="BL2069" i="1"/>
  <c r="BT2069" i="1"/>
  <c r="BS2072" i="1"/>
  <c r="BR2075" i="1"/>
  <c r="BG2076" i="1"/>
  <c r="BT2077" i="1"/>
  <c r="BS2080" i="1"/>
  <c r="BR2083" i="1"/>
  <c r="BG2084" i="1"/>
  <c r="BL2085" i="1"/>
  <c r="BT2085" i="1"/>
  <c r="BS2088" i="1"/>
  <c r="AL2091" i="1"/>
  <c r="AJ2091" i="1" s="1"/>
  <c r="BR2091" i="1"/>
  <c r="BG2092" i="1"/>
  <c r="BL2093" i="1"/>
  <c r="BT2093" i="1"/>
  <c r="BA2094" i="1"/>
  <c r="BI2094" i="1"/>
  <c r="BQ2094" i="1"/>
  <c r="BY2094" i="1"/>
  <c r="BS2096" i="1"/>
  <c r="AL2099" i="1"/>
  <c r="AJ2099" i="1" s="1"/>
  <c r="BK2099" i="1" s="1"/>
  <c r="BR2099" i="1"/>
  <c r="BG2100" i="1"/>
  <c r="BL2101" i="1"/>
  <c r="BT2101" i="1"/>
  <c r="BA2102" i="1"/>
  <c r="BI2102" i="1"/>
  <c r="BQ2102" i="1"/>
  <c r="BY2102" i="1"/>
  <c r="BS2104" i="1"/>
  <c r="BM2106" i="1"/>
  <c r="BU2106" i="1"/>
  <c r="BV2106" i="1" s="1"/>
  <c r="AL2107" i="1"/>
  <c r="AJ2107" i="1" s="1"/>
  <c r="BR2107" i="1"/>
  <c r="BG2108" i="1"/>
  <c r="BL2109" i="1"/>
  <c r="BT2109" i="1"/>
  <c r="BA2110" i="1"/>
  <c r="BI2110" i="1"/>
  <c r="BQ2110" i="1"/>
  <c r="BY2110" i="1"/>
  <c r="BN2111" i="1"/>
  <c r="BV2111" i="1"/>
  <c r="BS2112" i="1"/>
  <c r="AZ2113" i="1"/>
  <c r="BH2113" i="1"/>
  <c r="BP2113" i="1"/>
  <c r="BM2114" i="1"/>
  <c r="BU2114" i="1"/>
  <c r="AL2115" i="1"/>
  <c r="AJ2115" i="1" s="1"/>
  <c r="BR2115" i="1"/>
  <c r="BG2116" i="1"/>
  <c r="BL2117" i="1"/>
  <c r="BT2117" i="1"/>
  <c r="BA2118" i="1"/>
  <c r="BI2118" i="1"/>
  <c r="BQ2118" i="1"/>
  <c r="BY2118" i="1"/>
  <c r="BO2119" i="1"/>
  <c r="BH2120" i="1"/>
  <c r="BR2121" i="1"/>
  <c r="BU2123" i="1"/>
  <c r="BV2123" i="1" s="1"/>
  <c r="BM2123" i="1"/>
  <c r="BS2123" i="1"/>
  <c r="BR2123" i="1"/>
  <c r="BP2123" i="1"/>
  <c r="BY2124" i="1"/>
  <c r="BX2125" i="1"/>
  <c r="BO2126" i="1"/>
  <c r="BP2127" i="1"/>
  <c r="BO2128" i="1"/>
  <c r="AJ2129" i="1"/>
  <c r="BG2129" i="1" s="1"/>
  <c r="BT2129" i="1"/>
  <c r="BY2130" i="1"/>
  <c r="BO2131" i="1"/>
  <c r="BZ2132" i="1"/>
  <c r="AJ2138" i="1"/>
  <c r="BJ2138" i="1" s="1"/>
  <c r="BG2139" i="1"/>
  <c r="BS2141" i="1"/>
  <c r="BZ2141" i="1"/>
  <c r="BX2141" i="1"/>
  <c r="AJ2145" i="1"/>
  <c r="BJ2145" i="1" s="1"/>
  <c r="BO2147" i="1"/>
  <c r="BZ2152" i="1"/>
  <c r="BR2152" i="1"/>
  <c r="BX2152" i="1"/>
  <c r="BP2152" i="1"/>
  <c r="AJ2154" i="1"/>
  <c r="BJ2154" i="1" s="1"/>
  <c r="AJ2156" i="1"/>
  <c r="AJ2160" i="1"/>
  <c r="BA2160" i="1" s="1"/>
  <c r="BP2162" i="1"/>
  <c r="BN2162" i="1"/>
  <c r="BU2162" i="1"/>
  <c r="BV2162" i="1" s="1"/>
  <c r="BM2162" i="1"/>
  <c r="BT2162" i="1"/>
  <c r="BS2162" i="1"/>
  <c r="BR2162" i="1"/>
  <c r="BQ2162" i="1"/>
  <c r="BI2162" i="1"/>
  <c r="BV2165" i="1"/>
  <c r="AJ2166" i="1"/>
  <c r="BY2169" i="1"/>
  <c r="AJ2181" i="1"/>
  <c r="AJ2189" i="1"/>
  <c r="BG2189" i="1" s="1"/>
  <c r="AZ2218" i="1"/>
  <c r="BK2218" i="1"/>
  <c r="BH2218" i="1"/>
  <c r="BL2219" i="1"/>
  <c r="BK2219" i="1"/>
  <c r="BH2219" i="1"/>
  <c r="AZ2219" i="1"/>
  <c r="BJ2219" i="1"/>
  <c r="BS2035" i="1"/>
  <c r="BG2039" i="1"/>
  <c r="BO2039" i="1"/>
  <c r="BK2043" i="1"/>
  <c r="AZ2044" i="1"/>
  <c r="BH2044" i="1"/>
  <c r="BP2044" i="1"/>
  <c r="BG2047" i="1"/>
  <c r="BK2051" i="1"/>
  <c r="BP2052" i="1"/>
  <c r="BK2059" i="1"/>
  <c r="AZ2060" i="1"/>
  <c r="BP2060" i="1"/>
  <c r="BM2061" i="1"/>
  <c r="BU2061" i="1"/>
  <c r="BV2061" i="1" s="1"/>
  <c r="BG2063" i="1"/>
  <c r="BK2067" i="1"/>
  <c r="BP2068" i="1"/>
  <c r="BM2069" i="1"/>
  <c r="BU2069" i="1"/>
  <c r="BV2069" i="1" s="1"/>
  <c r="BG2071" i="1"/>
  <c r="BT2072" i="1"/>
  <c r="BK2075" i="1"/>
  <c r="BS2075" i="1"/>
  <c r="AZ2076" i="1"/>
  <c r="BH2076" i="1"/>
  <c r="BP2076" i="1"/>
  <c r="BM2077" i="1"/>
  <c r="BU2077" i="1"/>
  <c r="BV2077" i="1" s="1"/>
  <c r="BG2079" i="1"/>
  <c r="BT2080" i="1"/>
  <c r="BK2083" i="1"/>
  <c r="BS2083" i="1"/>
  <c r="AZ2084" i="1"/>
  <c r="BH2084" i="1"/>
  <c r="BP2084" i="1"/>
  <c r="BM2085" i="1"/>
  <c r="BU2085" i="1"/>
  <c r="BV2085" i="1" s="1"/>
  <c r="BG2087" i="1"/>
  <c r="BT2088" i="1"/>
  <c r="BS2091" i="1"/>
  <c r="AZ2092" i="1"/>
  <c r="BH2092" i="1"/>
  <c r="BP2092" i="1"/>
  <c r="BX2092" i="1"/>
  <c r="BM2093" i="1"/>
  <c r="BU2093" i="1"/>
  <c r="BV2093" i="1" s="1"/>
  <c r="BJ2094" i="1"/>
  <c r="BR2094" i="1"/>
  <c r="BG2095" i="1"/>
  <c r="BO2095" i="1"/>
  <c r="BL2096" i="1"/>
  <c r="BT2096" i="1"/>
  <c r="AZ2100" i="1"/>
  <c r="BH2100" i="1"/>
  <c r="BP2100" i="1"/>
  <c r="BX2100" i="1"/>
  <c r="BM2101" i="1"/>
  <c r="BU2101" i="1"/>
  <c r="BV2101" i="1" s="1"/>
  <c r="BJ2102" i="1"/>
  <c r="BR2102" i="1"/>
  <c r="BG2103" i="1"/>
  <c r="BT2104" i="1"/>
  <c r="BN2106" i="1"/>
  <c r="AZ2108" i="1"/>
  <c r="BH2108" i="1"/>
  <c r="BP2108" i="1"/>
  <c r="BX2108" i="1"/>
  <c r="BM2109" i="1"/>
  <c r="BU2109" i="1"/>
  <c r="BV2109" i="1" s="1"/>
  <c r="BJ2110" i="1"/>
  <c r="BR2110" i="1"/>
  <c r="BT2112" i="1"/>
  <c r="BI2113" i="1"/>
  <c r="BQ2113" i="1"/>
  <c r="BN2114" i="1"/>
  <c r="BV2114" i="1"/>
  <c r="BS2115" i="1"/>
  <c r="AZ2116" i="1"/>
  <c r="BH2116" i="1"/>
  <c r="BP2116" i="1"/>
  <c r="BX2116" i="1"/>
  <c r="BM2117" i="1"/>
  <c r="BU2117" i="1"/>
  <c r="BV2117" i="1" s="1"/>
  <c r="BJ2118" i="1"/>
  <c r="BR2118" i="1"/>
  <c r="BG2119" i="1"/>
  <c r="BP2119" i="1"/>
  <c r="BY2120" i="1"/>
  <c r="AZ2120" i="1"/>
  <c r="BJ2120" i="1"/>
  <c r="BV2120" i="1"/>
  <c r="BN2120" i="1"/>
  <c r="BT2120" i="1"/>
  <c r="BL2120" i="1"/>
  <c r="BQ2120" i="1"/>
  <c r="BI2120" i="1"/>
  <c r="BA2120" i="1"/>
  <c r="BG2121" i="1"/>
  <c r="BX2122" i="1"/>
  <c r="BP2122" i="1"/>
  <c r="BN2122" i="1"/>
  <c r="BU2122" i="1"/>
  <c r="BV2122" i="1" s="1"/>
  <c r="BM2122" i="1"/>
  <c r="BS2122" i="1"/>
  <c r="BY2125" i="1"/>
  <c r="BN2126" i="1"/>
  <c r="BP2128" i="1"/>
  <c r="BJ2130" i="1"/>
  <c r="BS2132" i="1"/>
  <c r="BG2138" i="1"/>
  <c r="BZ2139" i="1"/>
  <c r="BL2139" i="1"/>
  <c r="BZ2142" i="1"/>
  <c r="BZ2144" i="1"/>
  <c r="BR2144" i="1"/>
  <c r="BH2144" i="1"/>
  <c r="BM2145" i="1"/>
  <c r="BY2147" i="1"/>
  <c r="AJ2157" i="1"/>
  <c r="BL2157" i="1" s="1"/>
  <c r="BX2162" i="1"/>
  <c r="BZ2162" i="1"/>
  <c r="BY2162" i="1"/>
  <c r="AJ2163" i="1"/>
  <c r="BL2163" i="1" s="1"/>
  <c r="BZ2168" i="1"/>
  <c r="BX2168" i="1"/>
  <c r="BP2168" i="1"/>
  <c r="AJ2170" i="1"/>
  <c r="BG2170" i="1" s="1"/>
  <c r="BJ2172" i="1"/>
  <c r="BL2172" i="1"/>
  <c r="BK2172" i="1"/>
  <c r="BY2176" i="1"/>
  <c r="BM2177" i="1"/>
  <c r="AJ2184" i="1"/>
  <c r="BH2226" i="1"/>
  <c r="AZ2226" i="1"/>
  <c r="BK2226" i="1"/>
  <c r="AZ2234" i="1"/>
  <c r="BK2234" i="1"/>
  <c r="BH2234" i="1"/>
  <c r="BG2106" i="1"/>
  <c r="BO2106" i="1"/>
  <c r="BP2111" i="1"/>
  <c r="BX2111" i="1"/>
  <c r="BG2114" i="1"/>
  <c r="BO2114" i="1"/>
  <c r="BX2120" i="1"/>
  <c r="AJ2124" i="1"/>
  <c r="BH2124" i="1" s="1"/>
  <c r="BL2126" i="1"/>
  <c r="BI2126" i="1"/>
  <c r="BA2126" i="1"/>
  <c r="BS2129" i="1"/>
  <c r="BK2129" i="1"/>
  <c r="BQ2129" i="1"/>
  <c r="BI2129" i="1"/>
  <c r="BP2129" i="1"/>
  <c r="BH2129" i="1"/>
  <c r="AZ2129" i="1"/>
  <c r="BV2129" i="1"/>
  <c r="BN2129" i="1"/>
  <c r="BS2133" i="1"/>
  <c r="BZ2133" i="1"/>
  <c r="BX2133" i="1"/>
  <c r="BI2133" i="1"/>
  <c r="BX2142" i="1"/>
  <c r="BM2142" i="1"/>
  <c r="BS2142" i="1"/>
  <c r="BX2145" i="1"/>
  <c r="BR2145" i="1"/>
  <c r="BX2146" i="1"/>
  <c r="BY2146" i="1"/>
  <c r="BR2146" i="1"/>
  <c r="BU2147" i="1"/>
  <c r="BV2147" i="1" s="1"/>
  <c r="BM2147" i="1"/>
  <c r="BS2147" i="1"/>
  <c r="BR2147" i="1"/>
  <c r="BQ2147" i="1"/>
  <c r="BP2147" i="1"/>
  <c r="BN2147" i="1"/>
  <c r="BM2153" i="1"/>
  <c r="AN2153" i="1"/>
  <c r="AJ2153" i="1" s="1"/>
  <c r="BX2161" i="1"/>
  <c r="AJ2173" i="1"/>
  <c r="BJ2173" i="1" s="1"/>
  <c r="BH2176" i="1"/>
  <c r="AZ2176" i="1"/>
  <c r="BJ2180" i="1"/>
  <c r="BI2180" i="1"/>
  <c r="BA2180" i="1"/>
  <c r="BL2180" i="1"/>
  <c r="BK2180" i="1"/>
  <c r="BH2203" i="1"/>
  <c r="BL2203" i="1"/>
  <c r="BK2203" i="1"/>
  <c r="AZ2203" i="1"/>
  <c r="BJ2203" i="1"/>
  <c r="BL2217" i="1"/>
  <c r="BJ2217" i="1"/>
  <c r="BI2217" i="1"/>
  <c r="BK2217" i="1"/>
  <c r="AZ2217" i="1"/>
  <c r="BH2217" i="1"/>
  <c r="BA2217" i="1"/>
  <c r="BG2061" i="1"/>
  <c r="BO2061" i="1"/>
  <c r="BG2069" i="1"/>
  <c r="BO2069" i="1"/>
  <c r="BN2072" i="1"/>
  <c r="BV2072" i="1"/>
  <c r="BM2075" i="1"/>
  <c r="BO2077" i="1"/>
  <c r="BN2080" i="1"/>
  <c r="BV2080" i="1"/>
  <c r="BM2083" i="1"/>
  <c r="BG2085" i="1"/>
  <c r="BO2085" i="1"/>
  <c r="BN2088" i="1"/>
  <c r="BV2088" i="1"/>
  <c r="BM2091" i="1"/>
  <c r="BR2092" i="1"/>
  <c r="BZ2092" i="1"/>
  <c r="BG2093" i="1"/>
  <c r="BO2093" i="1"/>
  <c r="BL2094" i="1"/>
  <c r="BT2094" i="1"/>
  <c r="BN2096" i="1"/>
  <c r="BV2096" i="1"/>
  <c r="BM2099" i="1"/>
  <c r="BR2100" i="1"/>
  <c r="BZ2100" i="1"/>
  <c r="BG2101" i="1"/>
  <c r="BO2101" i="1"/>
  <c r="BL2102" i="1"/>
  <c r="BT2102" i="1"/>
  <c r="BN2104" i="1"/>
  <c r="BV2104" i="1"/>
  <c r="BP2106" i="1"/>
  <c r="BX2106" i="1"/>
  <c r="BM2107" i="1"/>
  <c r="BR2108" i="1"/>
  <c r="BZ2108" i="1"/>
  <c r="BG2109" i="1"/>
  <c r="BO2109" i="1"/>
  <c r="BL2110" i="1"/>
  <c r="BT2110" i="1"/>
  <c r="BQ2111" i="1"/>
  <c r="BY2111" i="1"/>
  <c r="BN2112" i="1"/>
  <c r="BV2112" i="1"/>
  <c r="BK2113" i="1"/>
  <c r="BS2113" i="1"/>
  <c r="AZ2114" i="1"/>
  <c r="BH2114" i="1"/>
  <c r="BP2114" i="1"/>
  <c r="BX2114" i="1"/>
  <c r="BM2115" i="1"/>
  <c r="BR2116" i="1"/>
  <c r="BZ2116" i="1"/>
  <c r="BG2117" i="1"/>
  <c r="BO2117" i="1"/>
  <c r="BL2118" i="1"/>
  <c r="BT2118" i="1"/>
  <c r="BA2119" i="1"/>
  <c r="BI2119" i="1"/>
  <c r="BR2119" i="1"/>
  <c r="BM2120" i="1"/>
  <c r="BZ2120" i="1"/>
  <c r="BY2121" i="1"/>
  <c r="AZ2121" i="1"/>
  <c r="BJ2121" i="1"/>
  <c r="BS2121" i="1"/>
  <c r="BK2121" i="1"/>
  <c r="BQ2121" i="1"/>
  <c r="BI2121" i="1"/>
  <c r="BA2121" i="1"/>
  <c r="BV2121" i="1"/>
  <c r="BN2121" i="1"/>
  <c r="BZ2122" i="1"/>
  <c r="BS2126" i="1"/>
  <c r="BX2129" i="1"/>
  <c r="BJ2129" i="1"/>
  <c r="BZ2129" i="1"/>
  <c r="BO2130" i="1"/>
  <c r="BU2131" i="1"/>
  <c r="BV2131" i="1" s="1"/>
  <c r="BM2131" i="1"/>
  <c r="BS2131" i="1"/>
  <c r="BK2131" i="1"/>
  <c r="BR2131" i="1"/>
  <c r="BJ2131" i="1"/>
  <c r="BP2131" i="1"/>
  <c r="BH2131" i="1"/>
  <c r="AZ2131" i="1"/>
  <c r="BN2131" i="1"/>
  <c r="BZ2134" i="1"/>
  <c r="BZ2136" i="1"/>
  <c r="BR2136" i="1"/>
  <c r="BY2139" i="1"/>
  <c r="BY2142" i="1"/>
  <c r="AZ2144" i="1"/>
  <c r="BP2146" i="1"/>
  <c r="BN2146" i="1"/>
  <c r="BU2146" i="1"/>
  <c r="BV2146" i="1" s="1"/>
  <c r="BM2146" i="1"/>
  <c r="BT2146" i="1"/>
  <c r="BS2146" i="1"/>
  <c r="BQ2146" i="1"/>
  <c r="AJ2148" i="1"/>
  <c r="BK2150" i="1"/>
  <c r="AJ2152" i="1"/>
  <c r="BA2152" i="1" s="1"/>
  <c r="BP2154" i="1"/>
  <c r="BV2154" i="1"/>
  <c r="BN2154" i="1"/>
  <c r="BU2154" i="1"/>
  <c r="BM2154" i="1"/>
  <c r="BT2154" i="1"/>
  <c r="BS2154" i="1"/>
  <c r="BK2154" i="1"/>
  <c r="BR2154" i="1"/>
  <c r="BQ2154" i="1"/>
  <c r="BS2157" i="1"/>
  <c r="BZ2157" i="1"/>
  <c r="BY2157" i="1"/>
  <c r="BX2157" i="1"/>
  <c r="BM2159" i="1"/>
  <c r="AL2159" i="1"/>
  <c r="AJ2159" i="1" s="1"/>
  <c r="BG2159" i="1" s="1"/>
  <c r="BS2159" i="1"/>
  <c r="BX2159" i="1"/>
  <c r="BS2161" i="1"/>
  <c r="BM2169" i="1"/>
  <c r="AN2169" i="1"/>
  <c r="AJ2169" i="1" s="1"/>
  <c r="BK2182" i="1"/>
  <c r="BH2182" i="1"/>
  <c r="AZ2182" i="1"/>
  <c r="AJ2188" i="1"/>
  <c r="BH2188" i="1" s="1"/>
  <c r="BG2088" i="1"/>
  <c r="BM2094" i="1"/>
  <c r="BU2094" i="1"/>
  <c r="BV2094" i="1" s="1"/>
  <c r="BG2096" i="1"/>
  <c r="BM2102" i="1"/>
  <c r="BU2102" i="1"/>
  <c r="BV2102" i="1" s="1"/>
  <c r="BQ2106" i="1"/>
  <c r="BX2109" i="1"/>
  <c r="BM2110" i="1"/>
  <c r="BU2110" i="1"/>
  <c r="BV2110" i="1" s="1"/>
  <c r="BR2111" i="1"/>
  <c r="BZ2111" i="1"/>
  <c r="BL2113" i="1"/>
  <c r="BT2113" i="1"/>
  <c r="BA2114" i="1"/>
  <c r="BI2114" i="1"/>
  <c r="BQ2114" i="1"/>
  <c r="BX2117" i="1"/>
  <c r="BM2118" i="1"/>
  <c r="BU2118" i="1"/>
  <c r="BV2118" i="1" s="1"/>
  <c r="BJ2119" i="1"/>
  <c r="BS2119" i="1"/>
  <c r="BO2120" i="1"/>
  <c r="AJ2123" i="1"/>
  <c r="BK2123" i="1" s="1"/>
  <c r="BS2124" i="1"/>
  <c r="BY2127" i="1"/>
  <c r="BQ2127" i="1"/>
  <c r="BV2127" i="1"/>
  <c r="BN2127" i="1"/>
  <c r="BT2127" i="1"/>
  <c r="BV2128" i="1"/>
  <c r="BN2128" i="1"/>
  <c r="BT2128" i="1"/>
  <c r="BL2128" i="1"/>
  <c r="BS2128" i="1"/>
  <c r="BK2128" i="1"/>
  <c r="BQ2128" i="1"/>
  <c r="BI2128" i="1"/>
  <c r="BA2128" i="1"/>
  <c r="BL2129" i="1"/>
  <c r="AJ2130" i="1"/>
  <c r="BA2130" i="1" s="1"/>
  <c r="BQ2130" i="1"/>
  <c r="BY2131" i="1"/>
  <c r="BA2133" i="1"/>
  <c r="BX2134" i="1"/>
  <c r="BM2134" i="1"/>
  <c r="BS2134" i="1"/>
  <c r="BP2135" i="1"/>
  <c r="BM2136" i="1"/>
  <c r="BR2137" i="1"/>
  <c r="BX2138" i="1"/>
  <c r="BY2138" i="1"/>
  <c r="BR2138" i="1"/>
  <c r="BU2139" i="1"/>
  <c r="BV2139" i="1" s="1"/>
  <c r="BM2139" i="1"/>
  <c r="BS2139" i="1"/>
  <c r="BK2139" i="1"/>
  <c r="BR2139" i="1"/>
  <c r="BJ2139" i="1"/>
  <c r="BQ2139" i="1"/>
  <c r="BI2139" i="1"/>
  <c r="BA2139" i="1"/>
  <c r="BP2139" i="1"/>
  <c r="BH2139" i="1"/>
  <c r="AZ2139" i="1"/>
  <c r="BN2139" i="1"/>
  <c r="AJ2142" i="1"/>
  <c r="BG2142" i="1" s="1"/>
  <c r="BV2142" i="1"/>
  <c r="BM2143" i="1"/>
  <c r="AL2143" i="1"/>
  <c r="AJ2143" i="1" s="1"/>
  <c r="BY2145" i="1"/>
  <c r="BS2145" i="1"/>
  <c r="BZ2146" i="1"/>
  <c r="AJ2149" i="1"/>
  <c r="BJ2149" i="1" s="1"/>
  <c r="BX2154" i="1"/>
  <c r="BZ2154" i="1"/>
  <c r="BY2154" i="1"/>
  <c r="AJ2155" i="1"/>
  <c r="BL2155" i="1" s="1"/>
  <c r="AJ2158" i="1"/>
  <c r="BL2158" i="1" s="1"/>
  <c r="BY2161" i="1"/>
  <c r="AJ2168" i="1"/>
  <c r="BJ2168" i="1" s="1"/>
  <c r="BP2170" i="1"/>
  <c r="BV2170" i="1"/>
  <c r="BN2170" i="1"/>
  <c r="BU2170" i="1"/>
  <c r="BM2170" i="1"/>
  <c r="BT2170" i="1"/>
  <c r="BS2170" i="1"/>
  <c r="BR2170" i="1"/>
  <c r="BQ2170" i="1"/>
  <c r="BI2170" i="1"/>
  <c r="BS2173" i="1"/>
  <c r="BZ2173" i="1"/>
  <c r="BY2173" i="1"/>
  <c r="BX2173" i="1"/>
  <c r="BS2177" i="1"/>
  <c r="BG2043" i="1"/>
  <c r="BL2044" i="1"/>
  <c r="BK2047" i="1"/>
  <c r="BG2051" i="1"/>
  <c r="BG2059" i="1"/>
  <c r="BA2061" i="1"/>
  <c r="BI2061" i="1"/>
  <c r="BK2063" i="1"/>
  <c r="BG2067" i="1"/>
  <c r="BA2069" i="1"/>
  <c r="BI2069" i="1"/>
  <c r="BK2071" i="1"/>
  <c r="BH2072" i="1"/>
  <c r="BG2075" i="1"/>
  <c r="BL2076" i="1"/>
  <c r="BK2079" i="1"/>
  <c r="BG2083" i="1"/>
  <c r="BL2084" i="1"/>
  <c r="BI2085" i="1"/>
  <c r="BK2087" i="1"/>
  <c r="AZ2088" i="1"/>
  <c r="BL2092" i="1"/>
  <c r="BA2093" i="1"/>
  <c r="BI2093" i="1"/>
  <c r="BN2094" i="1"/>
  <c r="BK2095" i="1"/>
  <c r="AZ2096" i="1"/>
  <c r="BL2100" i="1"/>
  <c r="BA2101" i="1"/>
  <c r="BI2101" i="1"/>
  <c r="BN2102" i="1"/>
  <c r="BK2103" i="1"/>
  <c r="BR2106" i="1"/>
  <c r="BL2108" i="1"/>
  <c r="BA2109" i="1"/>
  <c r="BI2109" i="1"/>
  <c r="BN2110" i="1"/>
  <c r="BH2112" i="1"/>
  <c r="BX2112" i="1"/>
  <c r="BM2113" i="1"/>
  <c r="BU2113" i="1"/>
  <c r="BV2113" i="1" s="1"/>
  <c r="BJ2114" i="1"/>
  <c r="BR2114" i="1"/>
  <c r="BL2116" i="1"/>
  <c r="BA2117" i="1"/>
  <c r="BI2117" i="1"/>
  <c r="BN2118" i="1"/>
  <c r="BK2119" i="1"/>
  <c r="BU2119" i="1"/>
  <c r="BV2119" i="1" s="1"/>
  <c r="BP2120" i="1"/>
  <c r="BM2121" i="1"/>
  <c r="BZ2125" i="1"/>
  <c r="BS2125" i="1"/>
  <c r="BX2127" i="1"/>
  <c r="BY2128" i="1"/>
  <c r="BH2128" i="1"/>
  <c r="BY2129" i="1"/>
  <c r="BM2129" i="1"/>
  <c r="BR2130" i="1"/>
  <c r="BZ2131" i="1"/>
  <c r="BG2131" i="1"/>
  <c r="AJ2132" i="1"/>
  <c r="BH2132" i="1" s="1"/>
  <c r="BV2133" i="1"/>
  <c r="BY2134" i="1"/>
  <c r="BY2136" i="1"/>
  <c r="BP2136" i="1"/>
  <c r="BP2138" i="1"/>
  <c r="AZ2138" i="1"/>
  <c r="BN2138" i="1"/>
  <c r="BU2138" i="1"/>
  <c r="BV2138" i="1" s="1"/>
  <c r="BM2138" i="1"/>
  <c r="BT2138" i="1"/>
  <c r="BS2138" i="1"/>
  <c r="BK2138" i="1"/>
  <c r="BQ2138" i="1"/>
  <c r="BA2138" i="1"/>
  <c r="AJ2140" i="1"/>
  <c r="BV2144" i="1"/>
  <c r="BZ2145" i="1"/>
  <c r="AJ2147" i="1"/>
  <c r="BL2147" i="1" s="1"/>
  <c r="BX2150" i="1"/>
  <c r="BS2150" i="1"/>
  <c r="BX2153" i="1"/>
  <c r="BZ2160" i="1"/>
  <c r="BX2160" i="1"/>
  <c r="BP2160" i="1"/>
  <c r="AJ2162" i="1"/>
  <c r="BG2162" i="1" s="1"/>
  <c r="AJ2164" i="1"/>
  <c r="BH2164" i="1" s="1"/>
  <c r="AJ2165" i="1"/>
  <c r="BX2170" i="1"/>
  <c r="BZ2170" i="1"/>
  <c r="BY2170" i="1"/>
  <c r="AJ2171" i="1"/>
  <c r="BL2171" i="1" s="1"/>
  <c r="BY2174" i="1"/>
  <c r="BM2175" i="1"/>
  <c r="AL2175" i="1"/>
  <c r="AJ2175" i="1" s="1"/>
  <c r="BG2175" i="1" s="1"/>
  <c r="BS2175" i="1"/>
  <c r="BX2175" i="1"/>
  <c r="AJ2178" i="1"/>
  <c r="BA2178" i="1" s="1"/>
  <c r="AJ2187" i="1"/>
  <c r="BL2187" i="1" s="1"/>
  <c r="BL2193" i="1"/>
  <c r="BK2193" i="1"/>
  <c r="BJ2193" i="1"/>
  <c r="BA2193" i="1"/>
  <c r="BI2193" i="1"/>
  <c r="AZ2193" i="1"/>
  <c r="BH2193" i="1"/>
  <c r="BK2194" i="1"/>
  <c r="BI2194" i="1"/>
  <c r="BA2194" i="1"/>
  <c r="BK2204" i="1"/>
  <c r="BJ2204" i="1"/>
  <c r="BG2204" i="1"/>
  <c r="BG2094" i="1"/>
  <c r="BG2102" i="1"/>
  <c r="BG2110" i="1"/>
  <c r="BQ2112" i="1"/>
  <c r="BN2113" i="1"/>
  <c r="BK2114" i="1"/>
  <c r="BG2118" i="1"/>
  <c r="BM2119" i="1"/>
  <c r="AJ2122" i="1"/>
  <c r="BG2122" i="1" s="1"/>
  <c r="BX2124" i="1"/>
  <c r="BT2126" i="1"/>
  <c r="BZ2126" i="1"/>
  <c r="BY2126" i="1"/>
  <c r="BQ2126" i="1"/>
  <c r="BH2126" i="1"/>
  <c r="BR2126" i="1"/>
  <c r="BO2127" i="1"/>
  <c r="BO2129" i="1"/>
  <c r="BT2130" i="1"/>
  <c r="BH2134" i="1"/>
  <c r="AZ2134" i="1"/>
  <c r="BM2135" i="1"/>
  <c r="AL2135" i="1"/>
  <c r="AJ2135" i="1" s="1"/>
  <c r="BG2135" i="1" s="1"/>
  <c r="AJ2141" i="1"/>
  <c r="BG2141" i="1" s="1"/>
  <c r="AJ2146" i="1"/>
  <c r="BG2146" i="1" s="1"/>
  <c r="BS2149" i="1"/>
  <c r="BZ2149" i="1"/>
  <c r="BY2149" i="1"/>
  <c r="BX2149" i="1"/>
  <c r="BM2151" i="1"/>
  <c r="AL2151" i="1"/>
  <c r="AJ2151" i="1" s="1"/>
  <c r="BG2151" i="1" s="1"/>
  <c r="BS2151" i="1"/>
  <c r="BX2151" i="1"/>
  <c r="BS2153" i="1"/>
  <c r="BH2174" i="1"/>
  <c r="AZ2174" i="1"/>
  <c r="BJ2201" i="1"/>
  <c r="BA2201" i="1"/>
  <c r="BI2201" i="1"/>
  <c r="AZ2201" i="1"/>
  <c r="BH2201" i="1"/>
  <c r="BL2201" i="1"/>
  <c r="BK2201" i="1"/>
  <c r="BL2209" i="1"/>
  <c r="BK2209" i="1"/>
  <c r="BJ2209" i="1"/>
  <c r="BA2209" i="1"/>
  <c r="BI2209" i="1"/>
  <c r="AZ2209" i="1"/>
  <c r="BH2209" i="1"/>
  <c r="BK2210" i="1"/>
  <c r="AZ2210" i="1"/>
  <c r="BR2135" i="1"/>
  <c r="BZ2135" i="1"/>
  <c r="BG2136" i="1"/>
  <c r="BO2136" i="1"/>
  <c r="BL2137" i="1"/>
  <c r="BT2137" i="1"/>
  <c r="BS2140" i="1"/>
  <c r="BR2143" i="1"/>
  <c r="BZ2143" i="1"/>
  <c r="BG2144" i="1"/>
  <c r="BO2144" i="1"/>
  <c r="BL2145" i="1"/>
  <c r="BT2145" i="1"/>
  <c r="BS2148" i="1"/>
  <c r="BM2150" i="1"/>
  <c r="BR2151" i="1"/>
  <c r="BZ2151" i="1"/>
  <c r="BG2152" i="1"/>
  <c r="BO2152" i="1"/>
  <c r="BT2153" i="1"/>
  <c r="BN2155" i="1"/>
  <c r="BV2155" i="1"/>
  <c r="BS2156" i="1"/>
  <c r="BM2158" i="1"/>
  <c r="BR2159" i="1"/>
  <c r="BZ2159" i="1"/>
  <c r="BO2160" i="1"/>
  <c r="BT2161" i="1"/>
  <c r="BN2163" i="1"/>
  <c r="BV2163" i="1"/>
  <c r="BS2164" i="1"/>
  <c r="BM2166" i="1"/>
  <c r="BR2167" i="1"/>
  <c r="BZ2167" i="1"/>
  <c r="BG2168" i="1"/>
  <c r="BO2168" i="1"/>
  <c r="BT2169" i="1"/>
  <c r="BN2171" i="1"/>
  <c r="BV2171" i="1"/>
  <c r="BS2172" i="1"/>
  <c r="BM2174" i="1"/>
  <c r="BR2175" i="1"/>
  <c r="BZ2175" i="1"/>
  <c r="BG2176" i="1"/>
  <c r="BO2176" i="1"/>
  <c r="AN2177" i="1"/>
  <c r="AJ2177" i="1" s="1"/>
  <c r="BT2177" i="1"/>
  <c r="BQ2178" i="1"/>
  <c r="BY2178" i="1"/>
  <c r="BN2179" i="1"/>
  <c r="BV2179" i="1"/>
  <c r="BX2181" i="1"/>
  <c r="BM2182" i="1"/>
  <c r="BU2182" i="1"/>
  <c r="BV2182" i="1" s="1"/>
  <c r="AL2183" i="1"/>
  <c r="AJ2183" i="1" s="1"/>
  <c r="BZ2183" i="1"/>
  <c r="BG2184" i="1"/>
  <c r="AN2185" i="1"/>
  <c r="AJ2185" i="1" s="1"/>
  <c r="BT2185" i="1"/>
  <c r="BA2186" i="1"/>
  <c r="BI2186" i="1"/>
  <c r="BQ2186" i="1"/>
  <c r="BY2186" i="1"/>
  <c r="BN2187" i="1"/>
  <c r="BV2187" i="1"/>
  <c r="BS2188" i="1"/>
  <c r="BP2189" i="1"/>
  <c r="AJ2190" i="1"/>
  <c r="BA2190" i="1" s="1"/>
  <c r="BP2190" i="1"/>
  <c r="BV2190" i="1"/>
  <c r="BN2190" i="1"/>
  <c r="BL2192" i="1"/>
  <c r="BZ2193" i="1"/>
  <c r="AZ2194" i="1"/>
  <c r="BH2194" i="1"/>
  <c r="AL2195" i="1"/>
  <c r="AJ2195" i="1" s="1"/>
  <c r="BG2195" i="1" s="1"/>
  <c r="BN2195" i="1"/>
  <c r="BX2195" i="1"/>
  <c r="BL2197" i="1"/>
  <c r="BX2198" i="1"/>
  <c r="BZ2200" i="1"/>
  <c r="BX2200" i="1"/>
  <c r="BQ2200" i="1"/>
  <c r="BN2202" i="1"/>
  <c r="BT2203" i="1"/>
  <c r="BM2204" i="1"/>
  <c r="BX2204" i="1"/>
  <c r="AJ2206" i="1"/>
  <c r="BA2206" i="1" s="1"/>
  <c r="BP2206" i="1"/>
  <c r="BV2206" i="1"/>
  <c r="BN2206" i="1"/>
  <c r="BL2208" i="1"/>
  <c r="BV2208" i="1"/>
  <c r="BS2209" i="1"/>
  <c r="BN2210" i="1"/>
  <c r="BX2213" i="1"/>
  <c r="BJ2213" i="1"/>
  <c r="BZ2213" i="1"/>
  <c r="BM2216" i="1"/>
  <c r="BR2216" i="1"/>
  <c r="BS2218" i="1"/>
  <c r="BV2219" i="1"/>
  <c r="BN2219" i="1"/>
  <c r="BT2219" i="1"/>
  <c r="BS2219" i="1"/>
  <c r="BR2223" i="1"/>
  <c r="BQ2227" i="1"/>
  <c r="BM2232" i="1"/>
  <c r="BY2232" i="1"/>
  <c r="BQ2234" i="1"/>
  <c r="BY2235" i="1"/>
  <c r="BP2235" i="1"/>
  <c r="BX2236" i="1"/>
  <c r="AJ2237" i="1"/>
  <c r="BI2239" i="1"/>
  <c r="AL2247" i="1"/>
  <c r="AJ2247" i="1" s="1"/>
  <c r="BL2247" i="1" s="1"/>
  <c r="BX2247" i="1"/>
  <c r="BM2247" i="1"/>
  <c r="AJ2252" i="1"/>
  <c r="BK2252" i="1" s="1"/>
  <c r="BM2272" i="1"/>
  <c r="BJ2288" i="1"/>
  <c r="BI2288" i="1"/>
  <c r="BA2288" i="1"/>
  <c r="AZ2288" i="1"/>
  <c r="BL2288" i="1"/>
  <c r="BH2288" i="1"/>
  <c r="AZ2298" i="1"/>
  <c r="BJ2298" i="1"/>
  <c r="BH2298" i="1"/>
  <c r="BV2150" i="1"/>
  <c r="BG2155" i="1"/>
  <c r="BO2155" i="1"/>
  <c r="BO2163" i="1"/>
  <c r="BO2171" i="1"/>
  <c r="BP2176" i="1"/>
  <c r="BX2176" i="1"/>
  <c r="BR2178" i="1"/>
  <c r="BZ2178" i="1"/>
  <c r="BG2179" i="1"/>
  <c r="BO2179" i="1"/>
  <c r="BY2181" i="1"/>
  <c r="BP2184" i="1"/>
  <c r="BX2184" i="1"/>
  <c r="BJ2186" i="1"/>
  <c r="BR2186" i="1"/>
  <c r="BZ2186" i="1"/>
  <c r="BG2187" i="1"/>
  <c r="BO2187" i="1"/>
  <c r="BM2190" i="1"/>
  <c r="BY2190" i="1"/>
  <c r="BG2191" i="1"/>
  <c r="BQ2191" i="1"/>
  <c r="BM2192" i="1"/>
  <c r="BR2192" i="1"/>
  <c r="BJ2192" i="1"/>
  <c r="BP2192" i="1"/>
  <c r="BH2192" i="1"/>
  <c r="AZ2192" i="1"/>
  <c r="BS2196" i="1"/>
  <c r="BM2197" i="1"/>
  <c r="BS2197" i="1"/>
  <c r="BK2197" i="1"/>
  <c r="BQ2197" i="1"/>
  <c r="BI2197" i="1"/>
  <c r="BA2197" i="1"/>
  <c r="AL2199" i="1"/>
  <c r="AJ2199" i="1" s="1"/>
  <c r="BJ2199" i="1" s="1"/>
  <c r="BU2199" i="1"/>
  <c r="BV2199" i="1" s="1"/>
  <c r="BM2199" i="1"/>
  <c r="BS2199" i="1"/>
  <c r="BZ2202" i="1"/>
  <c r="BO2202" i="1"/>
  <c r="BY2202" i="1"/>
  <c r="BO2204" i="1"/>
  <c r="BM2206" i="1"/>
  <c r="BY2206" i="1"/>
  <c r="BG2207" i="1"/>
  <c r="BQ2207" i="1"/>
  <c r="BM2208" i="1"/>
  <c r="BR2208" i="1"/>
  <c r="BO2210" i="1"/>
  <c r="AJ2214" i="1"/>
  <c r="BA2214" i="1" s="1"/>
  <c r="BQ2214" i="1"/>
  <c r="AJ2220" i="1"/>
  <c r="BH2220" i="1" s="1"/>
  <c r="BS2224" i="1"/>
  <c r="AL2227" i="1"/>
  <c r="AJ2227" i="1" s="1"/>
  <c r="BG2227" i="1" s="1"/>
  <c r="BX2227" i="1"/>
  <c r="BO2229" i="1"/>
  <c r="BG2230" i="1"/>
  <c r="BL2233" i="1"/>
  <c r="BJ2233" i="1"/>
  <c r="BI2233" i="1"/>
  <c r="BA2233" i="1"/>
  <c r="BL2248" i="1"/>
  <c r="BJ2248" i="1"/>
  <c r="BA2248" i="1"/>
  <c r="BI2248" i="1"/>
  <c r="AZ2248" i="1"/>
  <c r="BH2248" i="1"/>
  <c r="BL2250" i="1"/>
  <c r="BK2250" i="1"/>
  <c r="BJ2250" i="1"/>
  <c r="AZ2250" i="1"/>
  <c r="BG2250" i="1"/>
  <c r="BX2261" i="1"/>
  <c r="BZ2261" i="1"/>
  <c r="BY2261" i="1"/>
  <c r="BL2270" i="1"/>
  <c r="BX2123" i="1"/>
  <c r="BM2124" i="1"/>
  <c r="BU2124" i="1"/>
  <c r="BV2124" i="1" s="1"/>
  <c r="BJ2125" i="1"/>
  <c r="BR2125" i="1"/>
  <c r="BG2126" i="1"/>
  <c r="BL2127" i="1"/>
  <c r="BX2131" i="1"/>
  <c r="BM2132" i="1"/>
  <c r="BU2132" i="1"/>
  <c r="BV2132" i="1" s="1"/>
  <c r="BJ2133" i="1"/>
  <c r="BR2133" i="1"/>
  <c r="BG2134" i="1"/>
  <c r="BO2134" i="1"/>
  <c r="BT2135" i="1"/>
  <c r="BA2136" i="1"/>
  <c r="BI2136" i="1"/>
  <c r="BQ2136" i="1"/>
  <c r="BN2137" i="1"/>
  <c r="BV2137" i="1"/>
  <c r="BX2139" i="1"/>
  <c r="BM2140" i="1"/>
  <c r="BU2140" i="1"/>
  <c r="BV2140" i="1" s="1"/>
  <c r="BR2141" i="1"/>
  <c r="BO2142" i="1"/>
  <c r="BT2143" i="1"/>
  <c r="BA2144" i="1"/>
  <c r="BI2144" i="1"/>
  <c r="BQ2144" i="1"/>
  <c r="BN2145" i="1"/>
  <c r="BV2145" i="1"/>
  <c r="BX2147" i="1"/>
  <c r="BM2148" i="1"/>
  <c r="BR2149" i="1"/>
  <c r="BG2150" i="1"/>
  <c r="BO2150" i="1"/>
  <c r="BT2151" i="1"/>
  <c r="BI2152" i="1"/>
  <c r="BQ2152" i="1"/>
  <c r="BN2153" i="1"/>
  <c r="BV2153" i="1"/>
  <c r="AZ2155" i="1"/>
  <c r="BH2155" i="1"/>
  <c r="BP2155" i="1"/>
  <c r="BX2155" i="1"/>
  <c r="BM2156" i="1"/>
  <c r="BJ2157" i="1"/>
  <c r="BR2157" i="1"/>
  <c r="BO2158" i="1"/>
  <c r="BT2159" i="1"/>
  <c r="BQ2160" i="1"/>
  <c r="BY2160" i="1"/>
  <c r="BN2161" i="1"/>
  <c r="BV2161" i="1"/>
  <c r="BP2163" i="1"/>
  <c r="BX2163" i="1"/>
  <c r="BM2164" i="1"/>
  <c r="BU2164" i="1"/>
  <c r="BV2164" i="1" s="1"/>
  <c r="BR2165" i="1"/>
  <c r="BG2166" i="1"/>
  <c r="BO2166" i="1"/>
  <c r="BT2167" i="1"/>
  <c r="BI2168" i="1"/>
  <c r="BQ2168" i="1"/>
  <c r="BY2168" i="1"/>
  <c r="BN2169" i="1"/>
  <c r="BV2169" i="1"/>
  <c r="BH2171" i="1"/>
  <c r="BP2171" i="1"/>
  <c r="BX2171" i="1"/>
  <c r="BM2172" i="1"/>
  <c r="BR2173" i="1"/>
  <c r="BG2174" i="1"/>
  <c r="BO2174" i="1"/>
  <c r="BT2175" i="1"/>
  <c r="BA2176" i="1"/>
  <c r="BI2176" i="1"/>
  <c r="BQ2176" i="1"/>
  <c r="BN2177" i="1"/>
  <c r="BV2177" i="1"/>
  <c r="BS2178" i="1"/>
  <c r="AZ2179" i="1"/>
  <c r="BH2179" i="1"/>
  <c r="BP2179" i="1"/>
  <c r="BM2180" i="1"/>
  <c r="BZ2181" i="1"/>
  <c r="BG2182" i="1"/>
  <c r="BO2182" i="1"/>
  <c r="BT2183" i="1"/>
  <c r="BQ2184" i="1"/>
  <c r="BY2184" i="1"/>
  <c r="BN2185" i="1"/>
  <c r="BV2185" i="1"/>
  <c r="BK2186" i="1"/>
  <c r="BS2186" i="1"/>
  <c r="BH2187" i="1"/>
  <c r="BP2187" i="1"/>
  <c r="BX2187" i="1"/>
  <c r="BO2190" i="1"/>
  <c r="BZ2190" i="1"/>
  <c r="AZ2191" i="1"/>
  <c r="BH2191" i="1"/>
  <c r="BR2191" i="1"/>
  <c r="BN2192" i="1"/>
  <c r="BY2192" i="1"/>
  <c r="BS2193" i="1"/>
  <c r="BV2194" i="1"/>
  <c r="BN2197" i="1"/>
  <c r="BX2197" i="1"/>
  <c r="BT2198" i="1"/>
  <c r="BN2199" i="1"/>
  <c r="BT2200" i="1"/>
  <c r="BX2201" i="1"/>
  <c r="BP2202" i="1"/>
  <c r="BP2204" i="1"/>
  <c r="BZ2204" i="1"/>
  <c r="BY2205" i="1"/>
  <c r="BH2205" i="1"/>
  <c r="BT2205" i="1"/>
  <c r="BO2206" i="1"/>
  <c r="BZ2206" i="1"/>
  <c r="AZ2207" i="1"/>
  <c r="BH2207" i="1"/>
  <c r="BR2207" i="1"/>
  <c r="BN2208" i="1"/>
  <c r="BY2208" i="1"/>
  <c r="BP2210" i="1"/>
  <c r="BS2212" i="1"/>
  <c r="BK2212" i="1"/>
  <c r="BQ2212" i="1"/>
  <c r="BI2212" i="1"/>
  <c r="BA2212" i="1"/>
  <c r="BV2212" i="1"/>
  <c r="BN2212" i="1"/>
  <c r="BT2212" i="1"/>
  <c r="BL2212" i="1"/>
  <c r="BY2213" i="1"/>
  <c r="BM2213" i="1"/>
  <c r="BR2214" i="1"/>
  <c r="BZ2215" i="1"/>
  <c r="BX2215" i="1"/>
  <c r="BG2215" i="1"/>
  <c r="BR2215" i="1"/>
  <c r="BJ2215" i="1"/>
  <c r="BP2215" i="1"/>
  <c r="BH2215" i="1"/>
  <c r="AZ2215" i="1"/>
  <c r="BU2215" i="1"/>
  <c r="BV2215" i="1" s="1"/>
  <c r="BM2215" i="1"/>
  <c r="BS2215" i="1"/>
  <c r="BK2215" i="1"/>
  <c r="BX2220" i="1"/>
  <c r="AJ2221" i="1"/>
  <c r="BL2221" i="1" s="1"/>
  <c r="BP2221" i="1"/>
  <c r="BN2221" i="1"/>
  <c r="BU2221" i="1"/>
  <c r="BV2221" i="1" s="1"/>
  <c r="BM2221" i="1"/>
  <c r="BS2221" i="1"/>
  <c r="BQ2221" i="1"/>
  <c r="BO2222" i="1"/>
  <c r="BZ2223" i="1"/>
  <c r="BX2223" i="1"/>
  <c r="AJ2224" i="1"/>
  <c r="BS2228" i="1"/>
  <c r="BQ2228" i="1"/>
  <c r="BP2228" i="1"/>
  <c r="BV2228" i="1"/>
  <c r="BN2228" i="1"/>
  <c r="BT2228" i="1"/>
  <c r="BR2229" i="1"/>
  <c r="BI2230" i="1"/>
  <c r="BV2234" i="1"/>
  <c r="BN2234" i="1"/>
  <c r="BZ2234" i="1"/>
  <c r="BY2236" i="1"/>
  <c r="BO2236" i="1"/>
  <c r="BM2240" i="1"/>
  <c r="BS2240" i="1"/>
  <c r="BY2240" i="1"/>
  <c r="BV2243" i="1"/>
  <c r="BN2243" i="1"/>
  <c r="BT2243" i="1"/>
  <c r="BS2243" i="1"/>
  <c r="BZ2243" i="1"/>
  <c r="BR2243" i="1"/>
  <c r="BX2243" i="1"/>
  <c r="BP2243" i="1"/>
  <c r="BQ2243" i="1"/>
  <c r="BM2244" i="1"/>
  <c r="AN2244" i="1"/>
  <c r="AJ2244" i="1" s="1"/>
  <c r="BJ2244" i="1" s="1"/>
  <c r="BX2245" i="1"/>
  <c r="BY2255" i="1"/>
  <c r="BY2257" i="1"/>
  <c r="BG2258" i="1"/>
  <c r="BQ2261" i="1"/>
  <c r="BG2270" i="1"/>
  <c r="BK2270" i="1"/>
  <c r="BL2275" i="1"/>
  <c r="BH2275" i="1"/>
  <c r="BG2275" i="1"/>
  <c r="AZ2290" i="1"/>
  <c r="BJ2290" i="1"/>
  <c r="BH2290" i="1"/>
  <c r="BG2137" i="1"/>
  <c r="BO2137" i="1"/>
  <c r="BG2145" i="1"/>
  <c r="BO2145" i="1"/>
  <c r="BO2153" i="1"/>
  <c r="BA2155" i="1"/>
  <c r="BI2155" i="1"/>
  <c r="BQ2155" i="1"/>
  <c r="BX2158" i="1"/>
  <c r="BO2161" i="1"/>
  <c r="BQ2163" i="1"/>
  <c r="BP2166" i="1"/>
  <c r="BX2166" i="1"/>
  <c r="BR2168" i="1"/>
  <c r="BO2169" i="1"/>
  <c r="BQ2171" i="1"/>
  <c r="BP2174" i="1"/>
  <c r="BX2174" i="1"/>
  <c r="BJ2176" i="1"/>
  <c r="BR2176" i="1"/>
  <c r="BO2177" i="1"/>
  <c r="BT2178" i="1"/>
  <c r="BA2179" i="1"/>
  <c r="BI2179" i="1"/>
  <c r="BQ2179" i="1"/>
  <c r="BS2181" i="1"/>
  <c r="BP2182" i="1"/>
  <c r="BX2182" i="1"/>
  <c r="BM2183" i="1"/>
  <c r="BR2184" i="1"/>
  <c r="BZ2184" i="1"/>
  <c r="BO2185" i="1"/>
  <c r="BL2186" i="1"/>
  <c r="BT2186" i="1"/>
  <c r="BA2187" i="1"/>
  <c r="BQ2187" i="1"/>
  <c r="BN2188" i="1"/>
  <c r="BV2188" i="1"/>
  <c r="BQ2190" i="1"/>
  <c r="BI2191" i="1"/>
  <c r="BT2191" i="1"/>
  <c r="BO2192" i="1"/>
  <c r="BM2194" i="1"/>
  <c r="BT2194" i="1"/>
  <c r="BL2194" i="1"/>
  <c r="BR2194" i="1"/>
  <c r="BJ2194" i="1"/>
  <c r="BS2195" i="1"/>
  <c r="BV2196" i="1"/>
  <c r="BN2196" i="1"/>
  <c r="BT2196" i="1"/>
  <c r="BO2197" i="1"/>
  <c r="BU2198" i="1"/>
  <c r="BO2199" i="1"/>
  <c r="BY2199" i="1"/>
  <c r="BU2200" i="1"/>
  <c r="BV2200" i="1" s="1"/>
  <c r="BY2201" i="1"/>
  <c r="BG2202" i="1"/>
  <c r="BQ2202" i="1"/>
  <c r="BM2203" i="1"/>
  <c r="BQ2203" i="1"/>
  <c r="AZ2205" i="1"/>
  <c r="BJ2205" i="1"/>
  <c r="BU2205" i="1"/>
  <c r="BV2205" i="1" s="1"/>
  <c r="BQ2206" i="1"/>
  <c r="BI2207" i="1"/>
  <c r="BT2207" i="1"/>
  <c r="BO2208" i="1"/>
  <c r="BZ2210" i="1"/>
  <c r="BS2210" i="1"/>
  <c r="BH2212" i="1"/>
  <c r="BX2212" i="1"/>
  <c r="BO2213" i="1"/>
  <c r="BT2214" i="1"/>
  <c r="BI2215" i="1"/>
  <c r="BS2217" i="1"/>
  <c r="BQ2222" i="1"/>
  <c r="BZ2225" i="1"/>
  <c r="BY2225" i="1"/>
  <c r="BX2225" i="1"/>
  <c r="BV2227" i="1"/>
  <c r="BN2227" i="1"/>
  <c r="BT2227" i="1"/>
  <c r="BS2227" i="1"/>
  <c r="BT2229" i="1"/>
  <c r="BZ2230" i="1"/>
  <c r="BL2230" i="1"/>
  <c r="BQ2235" i="1"/>
  <c r="BR2236" i="1"/>
  <c r="BZ2241" i="1"/>
  <c r="BP2245" i="1"/>
  <c r="BH2245" i="1"/>
  <c r="AZ2245" i="1"/>
  <c r="BN2245" i="1"/>
  <c r="BU2245" i="1"/>
  <c r="BV2245" i="1" s="1"/>
  <c r="BM2245" i="1"/>
  <c r="BT2245" i="1"/>
  <c r="BL2245" i="1"/>
  <c r="BS2245" i="1"/>
  <c r="BK2245" i="1"/>
  <c r="BR2245" i="1"/>
  <c r="BJ2245" i="1"/>
  <c r="BQ2245" i="1"/>
  <c r="BI2245" i="1"/>
  <c r="BA2245" i="1"/>
  <c r="AJ2251" i="1"/>
  <c r="BK2251" i="1" s="1"/>
  <c r="BZ2253" i="1"/>
  <c r="BY2253" i="1"/>
  <c r="BM2253" i="1"/>
  <c r="BL2259" i="1"/>
  <c r="BI2259" i="1"/>
  <c r="BA2259" i="1"/>
  <c r="BX2262" i="1"/>
  <c r="AL2262" i="1"/>
  <c r="AJ2262" i="1" s="1"/>
  <c r="BL2262" i="1" s="1"/>
  <c r="BL2267" i="1"/>
  <c r="BK2267" i="1"/>
  <c r="BI2267" i="1"/>
  <c r="BA2267" i="1"/>
  <c r="BG2267" i="1"/>
  <c r="BJ2268" i="1"/>
  <c r="BA2268" i="1"/>
  <c r="BI2268" i="1"/>
  <c r="AZ2268" i="1"/>
  <c r="BH2268" i="1"/>
  <c r="BL2268" i="1"/>
  <c r="BL2276" i="1"/>
  <c r="BJ2276" i="1"/>
  <c r="BA2276" i="1"/>
  <c r="BI2276" i="1"/>
  <c r="AZ2276" i="1"/>
  <c r="BH2276" i="1"/>
  <c r="BJ2312" i="1"/>
  <c r="BI2312" i="1"/>
  <c r="BA2312" i="1"/>
  <c r="AZ2312" i="1"/>
  <c r="BL2312" i="1"/>
  <c r="BH2312" i="1"/>
  <c r="BJ2328" i="1"/>
  <c r="BI2328" i="1"/>
  <c r="BA2328" i="1"/>
  <c r="AZ2328" i="1"/>
  <c r="BL2328" i="1"/>
  <c r="BH2328" i="1"/>
  <c r="BL2125" i="1"/>
  <c r="BT2125" i="1"/>
  <c r="BO2132" i="1"/>
  <c r="BL2133" i="1"/>
  <c r="BT2133" i="1"/>
  <c r="BA2134" i="1"/>
  <c r="BI2134" i="1"/>
  <c r="BQ2134" i="1"/>
  <c r="BN2135" i="1"/>
  <c r="BV2135" i="1"/>
  <c r="BK2136" i="1"/>
  <c r="BS2136" i="1"/>
  <c r="AZ2137" i="1"/>
  <c r="BH2137" i="1"/>
  <c r="BP2137" i="1"/>
  <c r="BG2140" i="1"/>
  <c r="BT2141" i="1"/>
  <c r="BI2142" i="1"/>
  <c r="BQ2142" i="1"/>
  <c r="BN2143" i="1"/>
  <c r="BV2143" i="1"/>
  <c r="BK2144" i="1"/>
  <c r="BS2144" i="1"/>
  <c r="AZ2145" i="1"/>
  <c r="BH2145" i="1"/>
  <c r="BP2145" i="1"/>
  <c r="BG2148" i="1"/>
  <c r="BT2149" i="1"/>
  <c r="BA2150" i="1"/>
  <c r="BI2150" i="1"/>
  <c r="BQ2150" i="1"/>
  <c r="BN2151" i="1"/>
  <c r="BV2151" i="1"/>
  <c r="BK2152" i="1"/>
  <c r="BS2152" i="1"/>
  <c r="BP2153" i="1"/>
  <c r="BJ2155" i="1"/>
  <c r="BR2155" i="1"/>
  <c r="BG2156" i="1"/>
  <c r="BT2157" i="1"/>
  <c r="BQ2158" i="1"/>
  <c r="BN2159" i="1"/>
  <c r="BV2159" i="1"/>
  <c r="BS2160" i="1"/>
  <c r="BP2161" i="1"/>
  <c r="BJ2163" i="1"/>
  <c r="BR2163" i="1"/>
  <c r="BG2164" i="1"/>
  <c r="BT2165" i="1"/>
  <c r="BA2166" i="1"/>
  <c r="BI2166" i="1"/>
  <c r="BQ2166" i="1"/>
  <c r="BN2167" i="1"/>
  <c r="BV2167" i="1"/>
  <c r="BK2168" i="1"/>
  <c r="BS2168" i="1"/>
  <c r="BP2169" i="1"/>
  <c r="BR2171" i="1"/>
  <c r="BG2172" i="1"/>
  <c r="BT2173" i="1"/>
  <c r="BA2174" i="1"/>
  <c r="BI2174" i="1"/>
  <c r="BQ2174" i="1"/>
  <c r="BN2175" i="1"/>
  <c r="BV2175" i="1"/>
  <c r="BK2176" i="1"/>
  <c r="BS2176" i="1"/>
  <c r="BP2177" i="1"/>
  <c r="BM2178" i="1"/>
  <c r="BU2178" i="1"/>
  <c r="BV2178" i="1" s="1"/>
  <c r="BJ2179" i="1"/>
  <c r="BR2179" i="1"/>
  <c r="BG2180" i="1"/>
  <c r="BT2181" i="1"/>
  <c r="BA2182" i="1"/>
  <c r="BI2182" i="1"/>
  <c r="BQ2182" i="1"/>
  <c r="BN2183" i="1"/>
  <c r="BV2183" i="1"/>
  <c r="BS2184" i="1"/>
  <c r="BP2185" i="1"/>
  <c r="BM2186" i="1"/>
  <c r="BU2186" i="1"/>
  <c r="BJ2187" i="1"/>
  <c r="BR2187" i="1"/>
  <c r="BO2188" i="1"/>
  <c r="BV2189" i="1"/>
  <c r="BX2190" i="1"/>
  <c r="BG2190" i="1"/>
  <c r="BR2190" i="1"/>
  <c r="BJ2191" i="1"/>
  <c r="BZ2192" i="1"/>
  <c r="BX2192" i="1"/>
  <c r="BQ2192" i="1"/>
  <c r="BV2193" i="1"/>
  <c r="BN2194" i="1"/>
  <c r="AL2196" i="1"/>
  <c r="AJ2196" i="1" s="1"/>
  <c r="BL2196" i="1" s="1"/>
  <c r="BX2196" i="1"/>
  <c r="BP2197" i="1"/>
  <c r="AJ2198" i="1"/>
  <c r="BL2198" i="1" s="1"/>
  <c r="BP2198" i="1"/>
  <c r="BV2198" i="1"/>
  <c r="BN2198" i="1"/>
  <c r="BP2199" i="1"/>
  <c r="AZ2202" i="1"/>
  <c r="BH2202" i="1"/>
  <c r="BS2202" i="1"/>
  <c r="BN2203" i="1"/>
  <c r="BX2203" i="1"/>
  <c r="AZ2204" i="1"/>
  <c r="BH2204" i="1"/>
  <c r="BR2204" i="1"/>
  <c r="BL2205" i="1"/>
  <c r="BX2206" i="1"/>
  <c r="BG2206" i="1"/>
  <c r="BR2206" i="1"/>
  <c r="BJ2207" i="1"/>
  <c r="BZ2208" i="1"/>
  <c r="BX2208" i="1"/>
  <c r="BQ2208" i="1"/>
  <c r="BX2209" i="1"/>
  <c r="BG2210" i="1"/>
  <c r="BU2210" i="1"/>
  <c r="BV2210" i="1" s="1"/>
  <c r="AN2211" i="1"/>
  <c r="AJ2211" i="1" s="1"/>
  <c r="BQ2211" i="1"/>
  <c r="BY2212" i="1"/>
  <c r="AZ2212" i="1"/>
  <c r="BJ2212" i="1"/>
  <c r="BR2213" i="1"/>
  <c r="BX2214" i="1"/>
  <c r="BU2214" i="1"/>
  <c r="BV2214" i="1" s="1"/>
  <c r="BM2214" i="1"/>
  <c r="BS2214" i="1"/>
  <c r="BP2214" i="1"/>
  <c r="BN2214" i="1"/>
  <c r="BA2215" i="1"/>
  <c r="BL2215" i="1"/>
  <c r="AJ2216" i="1"/>
  <c r="BH2216" i="1" s="1"/>
  <c r="BV2218" i="1"/>
  <c r="BN2218" i="1"/>
  <c r="BZ2218" i="1"/>
  <c r="BY2220" i="1"/>
  <c r="BO2220" i="1"/>
  <c r="AJ2222" i="1"/>
  <c r="BA2222" i="1" s="1"/>
  <c r="BT2222" i="1"/>
  <c r="BV2224" i="1"/>
  <c r="AJ2228" i="1"/>
  <c r="BK2228" i="1" s="1"/>
  <c r="BP2229" i="1"/>
  <c r="BN2229" i="1"/>
  <c r="BU2229" i="1"/>
  <c r="BV2229" i="1" s="1"/>
  <c r="BM2229" i="1"/>
  <c r="BS2229" i="1"/>
  <c r="BQ2229" i="1"/>
  <c r="BO2230" i="1"/>
  <c r="BZ2231" i="1"/>
  <c r="BX2231" i="1"/>
  <c r="BI2231" i="1"/>
  <c r="AJ2232" i="1"/>
  <c r="BH2233" i="1"/>
  <c r="BY2234" i="1"/>
  <c r="AL2235" i="1"/>
  <c r="AJ2235" i="1" s="1"/>
  <c r="BX2235" i="1"/>
  <c r="BU2236" i="1"/>
  <c r="BV2236" i="1" s="1"/>
  <c r="BY2237" i="1"/>
  <c r="BR2237" i="1"/>
  <c r="BZ2238" i="1"/>
  <c r="BY2238" i="1"/>
  <c r="BT2238" i="1"/>
  <c r="BY2243" i="1"/>
  <c r="BZ2245" i="1"/>
  <c r="BY2245" i="1"/>
  <c r="BM2256" i="1"/>
  <c r="BV2261" i="1"/>
  <c r="AJ2263" i="1"/>
  <c r="BL2263" i="1" s="1"/>
  <c r="BJ2280" i="1"/>
  <c r="BL2280" i="1"/>
  <c r="BA2280" i="1"/>
  <c r="BI2280" i="1"/>
  <c r="AZ2280" i="1"/>
  <c r="BH2280" i="1"/>
  <c r="BJ2344" i="1"/>
  <c r="BI2344" i="1"/>
  <c r="BA2344" i="1"/>
  <c r="BL2344" i="1"/>
  <c r="AZ2344" i="1"/>
  <c r="BH2344" i="1"/>
  <c r="AZ2124" i="1"/>
  <c r="BP2124" i="1"/>
  <c r="BM2125" i="1"/>
  <c r="BJ2126" i="1"/>
  <c r="BG2127" i="1"/>
  <c r="AZ2132" i="1"/>
  <c r="BX2132" i="1"/>
  <c r="BM2133" i="1"/>
  <c r="BJ2134" i="1"/>
  <c r="BR2134" i="1"/>
  <c r="BL2136" i="1"/>
  <c r="BT2136" i="1"/>
  <c r="BA2137" i="1"/>
  <c r="BI2137" i="1"/>
  <c r="BQ2137" i="1"/>
  <c r="AZ2140" i="1"/>
  <c r="BH2140" i="1"/>
  <c r="BX2140" i="1"/>
  <c r="BM2141" i="1"/>
  <c r="BJ2142" i="1"/>
  <c r="BR2142" i="1"/>
  <c r="BG2143" i="1"/>
  <c r="BL2144" i="1"/>
  <c r="BT2144" i="1"/>
  <c r="BA2145" i="1"/>
  <c r="BI2145" i="1"/>
  <c r="BQ2145" i="1"/>
  <c r="AZ2148" i="1"/>
  <c r="BH2148" i="1"/>
  <c r="BX2148" i="1"/>
  <c r="BM2149" i="1"/>
  <c r="BJ2150" i="1"/>
  <c r="BR2150" i="1"/>
  <c r="BL2152" i="1"/>
  <c r="BT2152" i="1"/>
  <c r="BQ2153" i="1"/>
  <c r="BK2155" i="1"/>
  <c r="BS2155" i="1"/>
  <c r="AZ2156" i="1"/>
  <c r="BH2156" i="1"/>
  <c r="BX2156" i="1"/>
  <c r="BM2157" i="1"/>
  <c r="BR2158" i="1"/>
  <c r="BT2160" i="1"/>
  <c r="BQ2161" i="1"/>
  <c r="BK2163" i="1"/>
  <c r="BS2163" i="1"/>
  <c r="AZ2164" i="1"/>
  <c r="BX2164" i="1"/>
  <c r="BM2165" i="1"/>
  <c r="BJ2166" i="1"/>
  <c r="BR2166" i="1"/>
  <c r="BT2168" i="1"/>
  <c r="BQ2169" i="1"/>
  <c r="BK2171" i="1"/>
  <c r="BS2171" i="1"/>
  <c r="AZ2172" i="1"/>
  <c r="BH2172" i="1"/>
  <c r="BX2172" i="1"/>
  <c r="BM2173" i="1"/>
  <c r="BJ2174" i="1"/>
  <c r="BR2174" i="1"/>
  <c r="BL2176" i="1"/>
  <c r="BT2176" i="1"/>
  <c r="BQ2177" i="1"/>
  <c r="BN2178" i="1"/>
  <c r="BK2179" i="1"/>
  <c r="BS2179" i="1"/>
  <c r="AZ2180" i="1"/>
  <c r="BH2180" i="1"/>
  <c r="BX2180" i="1"/>
  <c r="BM2181" i="1"/>
  <c r="BJ2182" i="1"/>
  <c r="BR2182" i="1"/>
  <c r="BQ2185" i="1"/>
  <c r="BN2186" i="1"/>
  <c r="BV2186" i="1"/>
  <c r="BK2187" i="1"/>
  <c r="BS2187" i="1"/>
  <c r="BX2188" i="1"/>
  <c r="BS2189" i="1"/>
  <c r="BQ2189" i="1"/>
  <c r="BI2190" i="1"/>
  <c r="BS2190" i="1"/>
  <c r="BL2191" i="1"/>
  <c r="BU2191" i="1"/>
  <c r="BV2191" i="1" s="1"/>
  <c r="BM2191" i="1"/>
  <c r="BS2191" i="1"/>
  <c r="BK2191" i="1"/>
  <c r="BG2192" i="1"/>
  <c r="BS2192" i="1"/>
  <c r="BZ2194" i="1"/>
  <c r="BO2194" i="1"/>
  <c r="BY2194" i="1"/>
  <c r="BY2195" i="1"/>
  <c r="BO2196" i="1"/>
  <c r="BG2197" i="1"/>
  <c r="BR2197" i="1"/>
  <c r="BM2198" i="1"/>
  <c r="BY2198" i="1"/>
  <c r="BG2199" i="1"/>
  <c r="BQ2199" i="1"/>
  <c r="AJ2200" i="1"/>
  <c r="BK2200" i="1" s="1"/>
  <c r="BM2200" i="1"/>
  <c r="BR2200" i="1"/>
  <c r="BP2200" i="1"/>
  <c r="BH2200" i="1"/>
  <c r="BA2202" i="1"/>
  <c r="BI2202" i="1"/>
  <c r="BP2203" i="1"/>
  <c r="BZ2203" i="1"/>
  <c r="BA2204" i="1"/>
  <c r="BI2204" i="1"/>
  <c r="BM2205" i="1"/>
  <c r="BS2205" i="1"/>
  <c r="BK2205" i="1"/>
  <c r="BQ2205" i="1"/>
  <c r="BI2205" i="1"/>
  <c r="BA2205" i="1"/>
  <c r="BS2206" i="1"/>
  <c r="BL2207" i="1"/>
  <c r="BU2207" i="1"/>
  <c r="BV2207" i="1" s="1"/>
  <c r="BM2207" i="1"/>
  <c r="BS2207" i="1"/>
  <c r="BK2207" i="1"/>
  <c r="BG2208" i="1"/>
  <c r="BS2208" i="1"/>
  <c r="BY2210" i="1"/>
  <c r="BH2210" i="1"/>
  <c r="BV2211" i="1"/>
  <c r="BN2211" i="1"/>
  <c r="BT2211" i="1"/>
  <c r="BX2211" i="1"/>
  <c r="BM2212" i="1"/>
  <c r="BY2214" i="1"/>
  <c r="BN2215" i="1"/>
  <c r="BQ2219" i="1"/>
  <c r="BX2221" i="1"/>
  <c r="BU2222" i="1"/>
  <c r="BV2222" i="1" s="1"/>
  <c r="BM2222" i="1"/>
  <c r="BS2222" i="1"/>
  <c r="BK2222" i="1"/>
  <c r="BR2222" i="1"/>
  <c r="BJ2222" i="1"/>
  <c r="BP2222" i="1"/>
  <c r="BH2222" i="1"/>
  <c r="AZ2222" i="1"/>
  <c r="BN2222" i="1"/>
  <c r="BZ2224" i="1"/>
  <c r="BR2224" i="1"/>
  <c r="BQ2226" i="1"/>
  <c r="BY2227" i="1"/>
  <c r="BP2227" i="1"/>
  <c r="BX2228" i="1"/>
  <c r="BJ2228" i="1"/>
  <c r="AJ2229" i="1"/>
  <c r="BG2229" i="1" s="1"/>
  <c r="BZ2229" i="1"/>
  <c r="BL2231" i="1"/>
  <c r="BZ2233" i="1"/>
  <c r="BY2233" i="1"/>
  <c r="BM2233" i="1"/>
  <c r="BK2233" i="1"/>
  <c r="BP2234" i="1"/>
  <c r="BS2236" i="1"/>
  <c r="BK2236" i="1"/>
  <c r="BQ2236" i="1"/>
  <c r="BI2236" i="1"/>
  <c r="BA2236" i="1"/>
  <c r="BP2236" i="1"/>
  <c r="BH2236" i="1"/>
  <c r="AZ2236" i="1"/>
  <c r="BN2236" i="1"/>
  <c r="BT2236" i="1"/>
  <c r="BL2236" i="1"/>
  <c r="BP2237" i="1"/>
  <c r="BH2237" i="1"/>
  <c r="AZ2237" i="1"/>
  <c r="BN2237" i="1"/>
  <c r="BU2237" i="1"/>
  <c r="BV2237" i="1" s="1"/>
  <c r="BM2237" i="1"/>
  <c r="BT2237" i="1"/>
  <c r="BL2237" i="1"/>
  <c r="BS2237" i="1"/>
  <c r="BK2237" i="1"/>
  <c r="BQ2237" i="1"/>
  <c r="BI2237" i="1"/>
  <c r="BA2237" i="1"/>
  <c r="BU2238" i="1"/>
  <c r="BV2238" i="1" s="1"/>
  <c r="BM2238" i="1"/>
  <c r="BS2238" i="1"/>
  <c r="BR2238" i="1"/>
  <c r="BQ2238" i="1"/>
  <c r="BP2238" i="1"/>
  <c r="BN2238" i="1"/>
  <c r="AJ2241" i="1"/>
  <c r="BG2241" i="1" s="1"/>
  <c r="BY2242" i="1"/>
  <c r="AJ2243" i="1"/>
  <c r="BX2244" i="1"/>
  <c r="AJ2246" i="1"/>
  <c r="BG2246" i="1" s="1"/>
  <c r="BX2251" i="1"/>
  <c r="AJ2254" i="1"/>
  <c r="BL2254" i="1" s="1"/>
  <c r="AJ2256" i="1"/>
  <c r="BX2264" i="1"/>
  <c r="AL2264" i="1"/>
  <c r="AJ2264" i="1" s="1"/>
  <c r="BK2264" i="1" s="1"/>
  <c r="BO2178" i="1"/>
  <c r="BG2186" i="1"/>
  <c r="BX2189" i="1"/>
  <c r="BJ2190" i="1"/>
  <c r="BT2190" i="1"/>
  <c r="BI2192" i="1"/>
  <c r="BP2196" i="1"/>
  <c r="BZ2196" i="1"/>
  <c r="BH2197" i="1"/>
  <c r="BT2197" i="1"/>
  <c r="BT2206" i="1"/>
  <c r="BI2208" i="1"/>
  <c r="BT2208" i="1"/>
  <c r="BQ2210" i="1"/>
  <c r="BI2210" i="1"/>
  <c r="BA2210" i="1"/>
  <c r="BT2210" i="1"/>
  <c r="BL2210" i="1"/>
  <c r="BR2210" i="1"/>
  <c r="BJ2210" i="1"/>
  <c r="BZ2214" i="1"/>
  <c r="BZ2217" i="1"/>
  <c r="BY2217" i="1"/>
  <c r="BY2224" i="1"/>
  <c r="AZ2233" i="1"/>
  <c r="BV2235" i="1"/>
  <c r="BN2235" i="1"/>
  <c r="BT2235" i="1"/>
  <c r="BS2235" i="1"/>
  <c r="BM2242" i="1"/>
  <c r="AL2242" i="1"/>
  <c r="AJ2242" i="1" s="1"/>
  <c r="BJ2242" i="1" s="1"/>
  <c r="BS2244" i="1"/>
  <c r="BZ2259" i="1"/>
  <c r="BY2259" i="1"/>
  <c r="BX2259" i="1"/>
  <c r="BT2259" i="1"/>
  <c r="BJ2260" i="1"/>
  <c r="BA2260" i="1"/>
  <c r="BI2260" i="1"/>
  <c r="AZ2260" i="1"/>
  <c r="BH2260" i="1"/>
  <c r="BJ2274" i="1"/>
  <c r="AZ2274" i="1"/>
  <c r="BJ2296" i="1"/>
  <c r="BI2296" i="1"/>
  <c r="BA2296" i="1"/>
  <c r="BH2296" i="1"/>
  <c r="AZ2296" i="1"/>
  <c r="BL2296" i="1"/>
  <c r="BA2357" i="1"/>
  <c r="BK2357" i="1"/>
  <c r="BG2125" i="1"/>
  <c r="BJ2132" i="1"/>
  <c r="BG2133" i="1"/>
  <c r="BL2134" i="1"/>
  <c r="BQ2135" i="1"/>
  <c r="BN2136" i="1"/>
  <c r="BK2137" i="1"/>
  <c r="BR2140" i="1"/>
  <c r="BQ2143" i="1"/>
  <c r="BN2144" i="1"/>
  <c r="BK2145" i="1"/>
  <c r="BR2148" i="1"/>
  <c r="BG2149" i="1"/>
  <c r="BL2150" i="1"/>
  <c r="BQ2151" i="1"/>
  <c r="BN2152" i="1"/>
  <c r="BM2155" i="1"/>
  <c r="BR2156" i="1"/>
  <c r="BQ2159" i="1"/>
  <c r="BN2160" i="1"/>
  <c r="BM2163" i="1"/>
  <c r="BR2164" i="1"/>
  <c r="BL2166" i="1"/>
  <c r="BQ2167" i="1"/>
  <c r="BN2168" i="1"/>
  <c r="BM2171" i="1"/>
  <c r="BR2172" i="1"/>
  <c r="BL2174" i="1"/>
  <c r="BQ2175" i="1"/>
  <c r="BN2176" i="1"/>
  <c r="BM2179" i="1"/>
  <c r="BR2180" i="1"/>
  <c r="BL2182" i="1"/>
  <c r="BQ2183" i="1"/>
  <c r="BN2184" i="1"/>
  <c r="AZ2186" i="1"/>
  <c r="BH2186" i="1"/>
  <c r="BM2187" i="1"/>
  <c r="BY2189" i="1"/>
  <c r="BO2189" i="1"/>
  <c r="BK2190" i="1"/>
  <c r="BO2191" i="1"/>
  <c r="BA2192" i="1"/>
  <c r="BK2192" i="1"/>
  <c r="BU2192" i="1"/>
  <c r="BV2192" i="1" s="1"/>
  <c r="BG2194" i="1"/>
  <c r="AZ2197" i="1"/>
  <c r="BJ2197" i="1"/>
  <c r="BU2197" i="1"/>
  <c r="BV2197" i="1" s="1"/>
  <c r="BA2199" i="1"/>
  <c r="BT2199" i="1"/>
  <c r="BT2202" i="1"/>
  <c r="BL2202" i="1"/>
  <c r="BR2202" i="1"/>
  <c r="BJ2202" i="1"/>
  <c r="BV2204" i="1"/>
  <c r="BN2204" i="1"/>
  <c r="BT2204" i="1"/>
  <c r="BL2204" i="1"/>
  <c r="BO2205" i="1"/>
  <c r="BK2206" i="1"/>
  <c r="BO2207" i="1"/>
  <c r="BK2208" i="1"/>
  <c r="BM2210" i="1"/>
  <c r="BX2210" i="1"/>
  <c r="BP2212" i="1"/>
  <c r="BG2213" i="1"/>
  <c r="BP2213" i="1"/>
  <c r="BH2213" i="1"/>
  <c r="AZ2213" i="1"/>
  <c r="BV2213" i="1"/>
  <c r="BN2213" i="1"/>
  <c r="BS2213" i="1"/>
  <c r="BK2213" i="1"/>
  <c r="BQ2213" i="1"/>
  <c r="BI2213" i="1"/>
  <c r="BA2213" i="1"/>
  <c r="BQ2215" i="1"/>
  <c r="BX2217" i="1"/>
  <c r="BP2218" i="1"/>
  <c r="BS2220" i="1"/>
  <c r="BQ2220" i="1"/>
  <c r="BP2220" i="1"/>
  <c r="AZ2220" i="1"/>
  <c r="BV2220" i="1"/>
  <c r="BN2220" i="1"/>
  <c r="BT2220" i="1"/>
  <c r="BY2221" i="1"/>
  <c r="BO2221" i="1"/>
  <c r="BX2222" i="1"/>
  <c r="BG2222" i="1"/>
  <c r="BS2225" i="1"/>
  <c r="BV2226" i="1"/>
  <c r="BN2226" i="1"/>
  <c r="BZ2226" i="1"/>
  <c r="BY2228" i="1"/>
  <c r="BO2228" i="1"/>
  <c r="BX2229" i="1"/>
  <c r="BU2230" i="1"/>
  <c r="BV2230" i="1" s="1"/>
  <c r="BM2230" i="1"/>
  <c r="BS2230" i="1"/>
  <c r="BK2230" i="1"/>
  <c r="BR2230" i="1"/>
  <c r="BJ2230" i="1"/>
  <c r="BP2230" i="1"/>
  <c r="BH2230" i="1"/>
  <c r="AZ2230" i="1"/>
  <c r="BN2230" i="1"/>
  <c r="BR2232" i="1"/>
  <c r="BG2236" i="1"/>
  <c r="AJ2238" i="1"/>
  <c r="BK2238" i="1" s="1"/>
  <c r="BL2240" i="1"/>
  <c r="BK2240" i="1"/>
  <c r="BX2242" i="1"/>
  <c r="BY2244" i="1"/>
  <c r="BY2251" i="1"/>
  <c r="BU2254" i="1"/>
  <c r="BV2254" i="1" s="1"/>
  <c r="BM2254" i="1"/>
  <c r="BQ2254" i="1"/>
  <c r="BI2254" i="1"/>
  <c r="BN2254" i="1"/>
  <c r="BT2254" i="1"/>
  <c r="BS2254" i="1"/>
  <c r="BR2254" i="1"/>
  <c r="BP2254" i="1"/>
  <c r="BO2254" i="1"/>
  <c r="BL2260" i="1"/>
  <c r="BM2193" i="1"/>
  <c r="BO2195" i="1"/>
  <c r="BM2201" i="1"/>
  <c r="BG2203" i="1"/>
  <c r="BO2203" i="1"/>
  <c r="AZ2208" i="1"/>
  <c r="BH2208" i="1"/>
  <c r="BP2208" i="1"/>
  <c r="BM2209" i="1"/>
  <c r="BO2211" i="1"/>
  <c r="BP2216" i="1"/>
  <c r="BX2216" i="1"/>
  <c r="BM2217" i="1"/>
  <c r="BJ2218" i="1"/>
  <c r="BR2218" i="1"/>
  <c r="BG2219" i="1"/>
  <c r="BO2219" i="1"/>
  <c r="BK2223" i="1"/>
  <c r="BS2223" i="1"/>
  <c r="BP2224" i="1"/>
  <c r="BX2224" i="1"/>
  <c r="BM2225" i="1"/>
  <c r="BJ2226" i="1"/>
  <c r="BR2226" i="1"/>
  <c r="BO2227" i="1"/>
  <c r="BK2231" i="1"/>
  <c r="BS2231" i="1"/>
  <c r="AZ2232" i="1"/>
  <c r="BH2232" i="1"/>
  <c r="BP2232" i="1"/>
  <c r="BX2232" i="1"/>
  <c r="BJ2234" i="1"/>
  <c r="BR2234" i="1"/>
  <c r="BG2235" i="1"/>
  <c r="BO2235" i="1"/>
  <c r="BK2239" i="1"/>
  <c r="BS2239" i="1"/>
  <c r="AZ2240" i="1"/>
  <c r="BH2240" i="1"/>
  <c r="BP2240" i="1"/>
  <c r="BX2240" i="1"/>
  <c r="BM2241" i="1"/>
  <c r="BR2242" i="1"/>
  <c r="BZ2242" i="1"/>
  <c r="BO2243" i="1"/>
  <c r="BL2244" i="1"/>
  <c r="BT2244" i="1"/>
  <c r="BR2246" i="1"/>
  <c r="BR2247" i="1"/>
  <c r="BV2247" i="1"/>
  <c r="BN2247" i="1"/>
  <c r="BR2248" i="1"/>
  <c r="AJ2249" i="1"/>
  <c r="BH2249" i="1" s="1"/>
  <c r="BM2249" i="1"/>
  <c r="BT2249" i="1"/>
  <c r="BL2249" i="1"/>
  <c r="BP2249" i="1"/>
  <c r="BP2250" i="1"/>
  <c r="BQ2252" i="1"/>
  <c r="BZ2252" i="1"/>
  <c r="BK2253" i="1"/>
  <c r="BT2255" i="1"/>
  <c r="BP2256" i="1"/>
  <c r="BY2256" i="1"/>
  <c r="BU2257" i="1"/>
  <c r="BV2257" i="1" s="1"/>
  <c r="BN2258" i="1"/>
  <c r="AZ2259" i="1"/>
  <c r="BH2259" i="1"/>
  <c r="BS2259" i="1"/>
  <c r="BX2260" i="1"/>
  <c r="BI2261" i="1"/>
  <c r="BS2261" i="1"/>
  <c r="BU2262" i="1"/>
  <c r="BM2262" i="1"/>
  <c r="BQ2262" i="1"/>
  <c r="BI2262" i="1"/>
  <c r="BG2263" i="1"/>
  <c r="BQ2263" i="1"/>
  <c r="BS2264" i="1"/>
  <c r="BR2265" i="1"/>
  <c r="BK2266" i="1"/>
  <c r="BZ2267" i="1"/>
  <c r="BP2267" i="1"/>
  <c r="BV2268" i="1"/>
  <c r="BX2269" i="1"/>
  <c r="BQ2269" i="1"/>
  <c r="AZ2270" i="1"/>
  <c r="BJ2270" i="1"/>
  <c r="BT2270" i="1"/>
  <c r="BO2271" i="1"/>
  <c r="BX2272" i="1"/>
  <c r="BM2273" i="1"/>
  <c r="BY2273" i="1"/>
  <c r="BY2274" i="1"/>
  <c r="BH2274" i="1"/>
  <c r="BZ2275" i="1"/>
  <c r="BT2275" i="1"/>
  <c r="BV2276" i="1"/>
  <c r="BN2276" i="1"/>
  <c r="BT2276" i="1"/>
  <c r="BX2277" i="1"/>
  <c r="BR2277" i="1"/>
  <c r="BR2278" i="1"/>
  <c r="AM2279" i="1"/>
  <c r="AJ2279" i="1" s="1"/>
  <c r="BO2279" i="1"/>
  <c r="BN2280" i="1"/>
  <c r="BY2280" i="1"/>
  <c r="BN2281" i="1"/>
  <c r="BZ2281" i="1"/>
  <c r="AZ2282" i="1"/>
  <c r="BN2282" i="1"/>
  <c r="BV2288" i="1"/>
  <c r="BO2289" i="1"/>
  <c r="BA2289" i="1"/>
  <c r="BM2291" i="1"/>
  <c r="BO2293" i="1"/>
  <c r="BQ2295" i="1"/>
  <c r="BM2296" i="1"/>
  <c r="AJ2297" i="1"/>
  <c r="BL2297" i="1" s="1"/>
  <c r="BS2301" i="1"/>
  <c r="BR2301" i="1"/>
  <c r="BP2301" i="1"/>
  <c r="BV2301" i="1"/>
  <c r="BN2301" i="1"/>
  <c r="BT2301" i="1"/>
  <c r="BO2302" i="1"/>
  <c r="BG2303" i="1"/>
  <c r="AJ2306" i="1"/>
  <c r="BK2306" i="1" s="1"/>
  <c r="BZ2306" i="1"/>
  <c r="BS2308" i="1"/>
  <c r="BS2309" i="1"/>
  <c r="BM2313" i="1"/>
  <c r="AJ2317" i="1"/>
  <c r="BU2319" i="1"/>
  <c r="BV2319" i="1" s="1"/>
  <c r="BM2319" i="1"/>
  <c r="BT2319" i="1"/>
  <c r="BR2319" i="1"/>
  <c r="BQ2319" i="1"/>
  <c r="BP2319" i="1"/>
  <c r="BN2319" i="1"/>
  <c r="BY2322" i="1"/>
  <c r="BX2323" i="1"/>
  <c r="BZ2325" i="1"/>
  <c r="BX2325" i="1"/>
  <c r="BI2325" i="1"/>
  <c r="AJ2327" i="1"/>
  <c r="BK2327" i="1" s="1"/>
  <c r="BX2328" i="1"/>
  <c r="BY2331" i="1"/>
  <c r="BM2332" i="1"/>
  <c r="BS2332" i="1"/>
  <c r="BT2337" i="1"/>
  <c r="BX2342" i="1"/>
  <c r="BS2342" i="1"/>
  <c r="BZ2342" i="1"/>
  <c r="BX2344" i="1"/>
  <c r="BG2347" i="1"/>
  <c r="BM2348" i="1"/>
  <c r="BV2352" i="1"/>
  <c r="BJ2352" i="1"/>
  <c r="BM2366" i="1"/>
  <c r="AN2370" i="1"/>
  <c r="BX2370" i="1"/>
  <c r="BV2241" i="1"/>
  <c r="BS2246" i="1"/>
  <c r="BV2251" i="1"/>
  <c r="BN2251" i="1"/>
  <c r="BR2251" i="1"/>
  <c r="BP2253" i="1"/>
  <c r="BH2253" i="1"/>
  <c r="AZ2253" i="1"/>
  <c r="BT2253" i="1"/>
  <c r="BL2253" i="1"/>
  <c r="BQ2256" i="1"/>
  <c r="BZ2256" i="1"/>
  <c r="BH2263" i="1"/>
  <c r="BS2263" i="1"/>
  <c r="BS2265" i="1"/>
  <c r="BL2266" i="1"/>
  <c r="BQ2266" i="1"/>
  <c r="BI2266" i="1"/>
  <c r="BA2266" i="1"/>
  <c r="BU2266" i="1"/>
  <c r="BV2266" i="1" s="1"/>
  <c r="BM2266" i="1"/>
  <c r="BM2268" i="1"/>
  <c r="BS2268" i="1"/>
  <c r="BZ2271" i="1"/>
  <c r="BP2271" i="1"/>
  <c r="BZ2273" i="1"/>
  <c r="BT2274" i="1"/>
  <c r="BL2274" i="1"/>
  <c r="BQ2274" i="1"/>
  <c r="BI2274" i="1"/>
  <c r="BA2274" i="1"/>
  <c r="BU2274" i="1"/>
  <c r="BV2274" i="1" s="1"/>
  <c r="BM2274" i="1"/>
  <c r="BG2277" i="1"/>
  <c r="BG2283" i="1"/>
  <c r="AJ2286" i="1"/>
  <c r="BS2288" i="1"/>
  <c r="BQ2289" i="1"/>
  <c r="BY2291" i="1"/>
  <c r="BO2291" i="1"/>
  <c r="BQ2293" i="1"/>
  <c r="AJ2295" i="1"/>
  <c r="BA2295" i="1" s="1"/>
  <c r="BS2295" i="1"/>
  <c r="BQ2299" i="1"/>
  <c r="BI2299" i="1"/>
  <c r="BA2299" i="1"/>
  <c r="BP2299" i="1"/>
  <c r="BH2299" i="1"/>
  <c r="AZ2299" i="1"/>
  <c r="BV2299" i="1"/>
  <c r="BN2299" i="1"/>
  <c r="BT2299" i="1"/>
  <c r="BL2299" i="1"/>
  <c r="BR2299" i="1"/>
  <c r="BJ2299" i="1"/>
  <c r="BZ2301" i="1"/>
  <c r="BX2301" i="1"/>
  <c r="BY2301" i="1"/>
  <c r="BV2305" i="1"/>
  <c r="BN2305" i="1"/>
  <c r="BS2305" i="1"/>
  <c r="BZ2305" i="1"/>
  <c r="BR2305" i="1"/>
  <c r="BX2305" i="1"/>
  <c r="BY2311" i="1"/>
  <c r="BX2311" i="1"/>
  <c r="BS2311" i="1"/>
  <c r="BJ2320" i="1"/>
  <c r="BI2320" i="1"/>
  <c r="BA2320" i="1"/>
  <c r="BQ2331" i="1"/>
  <c r="BI2331" i="1"/>
  <c r="BA2331" i="1"/>
  <c r="BP2331" i="1"/>
  <c r="BH2331" i="1"/>
  <c r="AZ2331" i="1"/>
  <c r="BN2331" i="1"/>
  <c r="BU2331" i="1"/>
  <c r="BV2331" i="1" s="1"/>
  <c r="BM2331" i="1"/>
  <c r="BT2331" i="1"/>
  <c r="BL2331" i="1"/>
  <c r="BR2331" i="1"/>
  <c r="BJ2331" i="1"/>
  <c r="BL2334" i="1"/>
  <c r="BK2334" i="1"/>
  <c r="BJ2334" i="1"/>
  <c r="BK2345" i="1"/>
  <c r="BJ2345" i="1"/>
  <c r="BI2345" i="1"/>
  <c r="BA2345" i="1"/>
  <c r="BL2350" i="1"/>
  <c r="BK2350" i="1"/>
  <c r="BJ2350" i="1"/>
  <c r="BH2354" i="1"/>
  <c r="BL2354" i="1"/>
  <c r="BJ2354" i="1"/>
  <c r="BA2354" i="1"/>
  <c r="BI2354" i="1"/>
  <c r="AZ2354" i="1"/>
  <c r="AZ2384" i="1"/>
  <c r="BH2384" i="1"/>
  <c r="BG2193" i="1"/>
  <c r="BG2201" i="1"/>
  <c r="BA2203" i="1"/>
  <c r="BI2203" i="1"/>
  <c r="BJ2208" i="1"/>
  <c r="BG2209" i="1"/>
  <c r="BG2217" i="1"/>
  <c r="BL2218" i="1"/>
  <c r="BT2218" i="1"/>
  <c r="BA2219" i="1"/>
  <c r="BI2219" i="1"/>
  <c r="BM2223" i="1"/>
  <c r="BU2223" i="1"/>
  <c r="BV2223" i="1" s="1"/>
  <c r="BG2225" i="1"/>
  <c r="BL2226" i="1"/>
  <c r="BT2226" i="1"/>
  <c r="BM2231" i="1"/>
  <c r="BU2231" i="1"/>
  <c r="BV2231" i="1" s="1"/>
  <c r="BJ2232" i="1"/>
  <c r="BG2233" i="1"/>
  <c r="BL2234" i="1"/>
  <c r="BT2234" i="1"/>
  <c r="BA2235" i="1"/>
  <c r="BI2235" i="1"/>
  <c r="BM2239" i="1"/>
  <c r="BU2239" i="1"/>
  <c r="BV2239" i="1" s="1"/>
  <c r="BJ2240" i="1"/>
  <c r="BT2242" i="1"/>
  <c r="BN2244" i="1"/>
  <c r="BV2244" i="1"/>
  <c r="BJ2246" i="1"/>
  <c r="BO2247" i="1"/>
  <c r="BY2247" i="1"/>
  <c r="BO2249" i="1"/>
  <c r="BY2250" i="1"/>
  <c r="BH2250" i="1"/>
  <c r="BM2251" i="1"/>
  <c r="BS2252" i="1"/>
  <c r="BN2253" i="1"/>
  <c r="BR2255" i="1"/>
  <c r="BV2255" i="1"/>
  <c r="BN2255" i="1"/>
  <c r="BR2256" i="1"/>
  <c r="AJ2257" i="1"/>
  <c r="AZ2257" i="1" s="1"/>
  <c r="BM2257" i="1"/>
  <c r="BT2257" i="1"/>
  <c r="BP2257" i="1"/>
  <c r="BK2259" i="1"/>
  <c r="BQ2260" i="1"/>
  <c r="BK2261" i="1"/>
  <c r="BO2262" i="1"/>
  <c r="BA2263" i="1"/>
  <c r="BI2263" i="1"/>
  <c r="BP2264" i="1"/>
  <c r="BY2264" i="1"/>
  <c r="BN2266" i="1"/>
  <c r="AZ2267" i="1"/>
  <c r="BH2267" i="1"/>
  <c r="BN2268" i="1"/>
  <c r="BX2268" i="1"/>
  <c r="BU2270" i="1"/>
  <c r="BV2270" i="1" s="1"/>
  <c r="BM2270" i="1"/>
  <c r="BQ2270" i="1"/>
  <c r="BI2270" i="1"/>
  <c r="BA2270" i="1"/>
  <c r="BG2271" i="1"/>
  <c r="BQ2271" i="1"/>
  <c r="AJ2273" i="1"/>
  <c r="BG2273" i="1" s="1"/>
  <c r="BQ2273" i="1"/>
  <c r="BK2274" i="1"/>
  <c r="BY2275" i="1"/>
  <c r="AZ2275" i="1"/>
  <c r="BK2275" i="1"/>
  <c r="BQ2275" i="1"/>
  <c r="BI2275" i="1"/>
  <c r="BA2275" i="1"/>
  <c r="BV2275" i="1"/>
  <c r="BN2275" i="1"/>
  <c r="BR2275" i="1"/>
  <c r="BJ2275" i="1"/>
  <c r="BO2276" i="1"/>
  <c r="BS2276" i="1"/>
  <c r="BI2277" i="1"/>
  <c r="BZ2279" i="1"/>
  <c r="BQ2279" i="1"/>
  <c r="BX2283" i="1"/>
  <c r="BZ2283" i="1"/>
  <c r="BS2284" i="1"/>
  <c r="BM2285" i="1"/>
  <c r="BO2287" i="1"/>
  <c r="BZ2288" i="1"/>
  <c r="BS2289" i="1"/>
  <c r="BX2290" i="1"/>
  <c r="AJ2291" i="1"/>
  <c r="BG2291" i="1" s="1"/>
  <c r="BS2291" i="1"/>
  <c r="AJ2293" i="1"/>
  <c r="BK2293" i="1" s="1"/>
  <c r="BX2294" i="1"/>
  <c r="BU2295" i="1"/>
  <c r="BV2295" i="1" s="1"/>
  <c r="BM2295" i="1"/>
  <c r="BT2295" i="1"/>
  <c r="BR2295" i="1"/>
  <c r="BP2295" i="1"/>
  <c r="BN2295" i="1"/>
  <c r="BO2303" i="1"/>
  <c r="BM2305" i="1"/>
  <c r="AJ2309" i="1"/>
  <c r="BK2309" i="1" s="1"/>
  <c r="BU2311" i="1"/>
  <c r="BM2311" i="1"/>
  <c r="BT2311" i="1"/>
  <c r="BR2311" i="1"/>
  <c r="BQ2311" i="1"/>
  <c r="BP2311" i="1"/>
  <c r="BV2311" i="1"/>
  <c r="BN2311" i="1"/>
  <c r="BY2314" i="1"/>
  <c r="BX2315" i="1"/>
  <c r="BK2315" i="1"/>
  <c r="BZ2317" i="1"/>
  <c r="BX2317" i="1"/>
  <c r="AJ2319" i="1"/>
  <c r="BL2319" i="1" s="1"/>
  <c r="BX2320" i="1"/>
  <c r="BY2323" i="1"/>
  <c r="BM2324" i="1"/>
  <c r="AL2324" i="1"/>
  <c r="AJ2324" i="1" s="1"/>
  <c r="BG2324" i="1" s="1"/>
  <c r="BO2325" i="1"/>
  <c r="BQ2325" i="1"/>
  <c r="BX2326" i="1"/>
  <c r="BS2326" i="1"/>
  <c r="AJ2330" i="1"/>
  <c r="AJ2338" i="1"/>
  <c r="BY2340" i="1"/>
  <c r="BY2346" i="1"/>
  <c r="BQ2347" i="1"/>
  <c r="BI2347" i="1"/>
  <c r="BA2347" i="1"/>
  <c r="BP2347" i="1"/>
  <c r="BH2347" i="1"/>
  <c r="AZ2347" i="1"/>
  <c r="BV2347" i="1"/>
  <c r="BN2347" i="1"/>
  <c r="BU2347" i="1"/>
  <c r="BM2347" i="1"/>
  <c r="BT2347" i="1"/>
  <c r="BL2347" i="1"/>
  <c r="BS2347" i="1"/>
  <c r="BK2347" i="1"/>
  <c r="BR2347" i="1"/>
  <c r="BJ2347" i="1"/>
  <c r="BG2356" i="1"/>
  <c r="BK2366" i="1"/>
  <c r="BJ2366" i="1"/>
  <c r="BI2366" i="1"/>
  <c r="BA2366" i="1"/>
  <c r="AZ2366" i="1"/>
  <c r="BL2366" i="1"/>
  <c r="BH2366" i="1"/>
  <c r="BZ2368" i="1"/>
  <c r="BX2368" i="1"/>
  <c r="BX2373" i="1"/>
  <c r="BX2241" i="1"/>
  <c r="BG2244" i="1"/>
  <c r="BO2244" i="1"/>
  <c r="BZ2247" i="1"/>
  <c r="BP2247" i="1"/>
  <c r="BX2249" i="1"/>
  <c r="BQ2249" i="1"/>
  <c r="BO2251" i="1"/>
  <c r="BO2253" i="1"/>
  <c r="BY2254" i="1"/>
  <c r="AM2255" i="1"/>
  <c r="AJ2255" i="1" s="1"/>
  <c r="BI2255" i="1" s="1"/>
  <c r="BM2255" i="1"/>
  <c r="BO2256" i="1"/>
  <c r="BT2256" i="1"/>
  <c r="BV2259" i="1"/>
  <c r="BN2259" i="1"/>
  <c r="BR2259" i="1"/>
  <c r="BJ2259" i="1"/>
  <c r="BM2261" i="1"/>
  <c r="BP2261" i="1"/>
  <c r="BH2261" i="1"/>
  <c r="AZ2261" i="1"/>
  <c r="BT2261" i="1"/>
  <c r="BL2261" i="1"/>
  <c r="BK2263" i="1"/>
  <c r="BU2263" i="1"/>
  <c r="BV2263" i="1" s="1"/>
  <c r="BQ2264" i="1"/>
  <c r="BZ2264" i="1"/>
  <c r="BV2265" i="1"/>
  <c r="BO2266" i="1"/>
  <c r="BZ2266" i="1"/>
  <c r="BX2270" i="1"/>
  <c r="AZ2271" i="1"/>
  <c r="BH2271" i="1"/>
  <c r="BS2271" i="1"/>
  <c r="BN2274" i="1"/>
  <c r="BZ2274" i="1"/>
  <c r="BX2275" i="1"/>
  <c r="BX2276" i="1"/>
  <c r="BA2277" i="1"/>
  <c r="BS2277" i="1"/>
  <c r="BK2277" i="1"/>
  <c r="BP2277" i="1"/>
  <c r="BH2277" i="1"/>
  <c r="AZ2277" i="1"/>
  <c r="BT2277" i="1"/>
  <c r="BL2277" i="1"/>
  <c r="BZ2280" i="1"/>
  <c r="BR2280" i="1"/>
  <c r="BT2280" i="1"/>
  <c r="AN2284" i="1"/>
  <c r="AJ2284" i="1" s="1"/>
  <c r="BO2285" i="1"/>
  <c r="BQ2287" i="1"/>
  <c r="BM2288" i="1"/>
  <c r="BS2292" i="1"/>
  <c r="BS2293" i="1"/>
  <c r="BR2293" i="1"/>
  <c r="BP2293" i="1"/>
  <c r="BV2293" i="1"/>
  <c r="BN2293" i="1"/>
  <c r="BT2293" i="1"/>
  <c r="BO2294" i="1"/>
  <c r="BY2295" i="1"/>
  <c r="BV2297" i="1"/>
  <c r="BN2297" i="1"/>
  <c r="BZ2297" i="1"/>
  <c r="BR2297" i="1"/>
  <c r="BX2297" i="1"/>
  <c r="BG2299" i="1"/>
  <c r="AJ2302" i="1"/>
  <c r="BA2302" i="1" s="1"/>
  <c r="BY2303" i="1"/>
  <c r="BX2303" i="1"/>
  <c r="BO2305" i="1"/>
  <c r="BQ2305" i="1"/>
  <c r="BG2307" i="1"/>
  <c r="BL2310" i="1"/>
  <c r="BZ2310" i="1"/>
  <c r="BS2312" i="1"/>
  <c r="BS2316" i="1"/>
  <c r="BM2317" i="1"/>
  <c r="BJ2318" i="1"/>
  <c r="BH2320" i="1"/>
  <c r="AJ2321" i="1"/>
  <c r="BH2321" i="1" s="1"/>
  <c r="AJ2323" i="1"/>
  <c r="BH2323" i="1" s="1"/>
  <c r="BQ2323" i="1"/>
  <c r="BP2323" i="1"/>
  <c r="BN2323" i="1"/>
  <c r="BU2323" i="1"/>
  <c r="BV2323" i="1" s="1"/>
  <c r="BM2323" i="1"/>
  <c r="BT2323" i="1"/>
  <c r="BR2323" i="1"/>
  <c r="BO2326" i="1"/>
  <c r="BZ2327" i="1"/>
  <c r="BV2329" i="1"/>
  <c r="BN2329" i="1"/>
  <c r="BS2329" i="1"/>
  <c r="BZ2329" i="1"/>
  <c r="BR2329" i="1"/>
  <c r="BX2329" i="1"/>
  <c r="BS2336" i="1"/>
  <c r="AM2341" i="1"/>
  <c r="AJ2341" i="1" s="1"/>
  <c r="BM2341" i="1"/>
  <c r="AJ2343" i="1"/>
  <c r="BK2343" i="1" s="1"/>
  <c r="BV2345" i="1"/>
  <c r="BN2345" i="1"/>
  <c r="BS2345" i="1"/>
  <c r="BZ2345" i="1"/>
  <c r="BR2345" i="1"/>
  <c r="BY2345" i="1"/>
  <c r="BQ2345" i="1"/>
  <c r="BX2345" i="1"/>
  <c r="AJ2353" i="1"/>
  <c r="BJ2353" i="1" s="1"/>
  <c r="BK2358" i="1"/>
  <c r="BI2358" i="1"/>
  <c r="AZ2358" i="1"/>
  <c r="BH2358" i="1"/>
  <c r="BH2362" i="1"/>
  <c r="BL2362" i="1"/>
  <c r="BJ2362" i="1"/>
  <c r="BA2362" i="1"/>
  <c r="BI2362" i="1"/>
  <c r="AZ2362" i="1"/>
  <c r="BV2364" i="1"/>
  <c r="BS2367" i="1"/>
  <c r="AZ2400" i="1"/>
  <c r="BH2400" i="1"/>
  <c r="BG2223" i="1"/>
  <c r="BG2231" i="1"/>
  <c r="BG2239" i="1"/>
  <c r="BY2241" i="1"/>
  <c r="BN2242" i="1"/>
  <c r="BH2244" i="1"/>
  <c r="BP2244" i="1"/>
  <c r="BU2246" i="1"/>
  <c r="BV2246" i="1" s="1"/>
  <c r="BM2246" i="1"/>
  <c r="BQ2246" i="1"/>
  <c r="BQ2247" i="1"/>
  <c r="BM2248" i="1"/>
  <c r="BS2248" i="1"/>
  <c r="BR2249" i="1"/>
  <c r="BZ2251" i="1"/>
  <c r="BP2251" i="1"/>
  <c r="BV2252" i="1"/>
  <c r="BX2253" i="1"/>
  <c r="BQ2253" i="1"/>
  <c r="BO2255" i="1"/>
  <c r="BO2257" i="1"/>
  <c r="BY2258" i="1"/>
  <c r="BH2258" i="1"/>
  <c r="BS2258" i="1"/>
  <c r="BM2259" i="1"/>
  <c r="BS2260" i="1"/>
  <c r="BN2261" i="1"/>
  <c r="BR2263" i="1"/>
  <c r="BN2263" i="1"/>
  <c r="BR2264" i="1"/>
  <c r="AJ2265" i="1"/>
  <c r="BI2265" i="1" s="1"/>
  <c r="BM2265" i="1"/>
  <c r="BT2265" i="1"/>
  <c r="BP2265" i="1"/>
  <c r="BP2266" i="1"/>
  <c r="BQ2268" i="1"/>
  <c r="BZ2268" i="1"/>
  <c r="BV2269" i="1"/>
  <c r="BA2271" i="1"/>
  <c r="BI2271" i="1"/>
  <c r="BT2271" i="1"/>
  <c r="BZ2272" i="1"/>
  <c r="BR2272" i="1"/>
  <c r="BT2272" i="1"/>
  <c r="BO2274" i="1"/>
  <c r="BM2275" i="1"/>
  <c r="BM2277" i="1"/>
  <c r="BY2277" i="1"/>
  <c r="BY2278" i="1"/>
  <c r="BP2278" i="1"/>
  <c r="BU2278" i="1"/>
  <c r="BV2278" i="1" s="1"/>
  <c r="BM2278" i="1"/>
  <c r="BQ2278" i="1"/>
  <c r="AZ2279" i="1"/>
  <c r="BH2279" i="1"/>
  <c r="BX2281" i="1"/>
  <c r="BI2281" i="1"/>
  <c r="BY2283" i="1"/>
  <c r="BO2283" i="1"/>
  <c r="BQ2285" i="1"/>
  <c r="AJ2287" i="1"/>
  <c r="BA2287" i="1" s="1"/>
  <c r="BT2289" i="1"/>
  <c r="BS2290" i="1"/>
  <c r="BQ2291" i="1"/>
  <c r="BI2291" i="1"/>
  <c r="BP2291" i="1"/>
  <c r="BH2291" i="1"/>
  <c r="AZ2291" i="1"/>
  <c r="BV2291" i="1"/>
  <c r="BN2291" i="1"/>
  <c r="BT2291" i="1"/>
  <c r="BL2291" i="1"/>
  <c r="BR2291" i="1"/>
  <c r="BJ2291" i="1"/>
  <c r="BM2292" i="1"/>
  <c r="BZ2293" i="1"/>
  <c r="BX2293" i="1"/>
  <c r="BY2293" i="1"/>
  <c r="BZ2295" i="1"/>
  <c r="BX2299" i="1"/>
  <c r="BZ2299" i="1"/>
  <c r="BK2299" i="1"/>
  <c r="AL2300" i="1"/>
  <c r="AJ2300" i="1" s="1"/>
  <c r="BK2300" i="1" s="1"/>
  <c r="BS2300" i="1"/>
  <c r="BM2301" i="1"/>
  <c r="BU2303" i="1"/>
  <c r="BV2303" i="1" s="1"/>
  <c r="BM2303" i="1"/>
  <c r="BT2303" i="1"/>
  <c r="BL2303" i="1"/>
  <c r="BR2303" i="1"/>
  <c r="BJ2303" i="1"/>
  <c r="BQ2303" i="1"/>
  <c r="BI2303" i="1"/>
  <c r="BA2303" i="1"/>
  <c r="BP2303" i="1"/>
  <c r="BH2303" i="1"/>
  <c r="AZ2303" i="1"/>
  <c r="BN2303" i="1"/>
  <c r="BY2306" i="1"/>
  <c r="BX2307" i="1"/>
  <c r="BK2307" i="1"/>
  <c r="BZ2309" i="1"/>
  <c r="BX2309" i="1"/>
  <c r="AJ2311" i="1"/>
  <c r="BG2311" i="1" s="1"/>
  <c r="BX2312" i="1"/>
  <c r="BS2315" i="1"/>
  <c r="BM2316" i="1"/>
  <c r="AL2316" i="1"/>
  <c r="AJ2316" i="1" s="1"/>
  <c r="BK2316" i="1" s="1"/>
  <c r="BL2320" i="1"/>
  <c r="BH2322" i="1"/>
  <c r="AZ2322" i="1"/>
  <c r="BO2327" i="1"/>
  <c r="BX2334" i="1"/>
  <c r="BS2334" i="1"/>
  <c r="BZ2334" i="1"/>
  <c r="BJ2336" i="1"/>
  <c r="BI2336" i="1"/>
  <c r="BA2336" i="1"/>
  <c r="BL2336" i="1"/>
  <c r="BG2339" i="1"/>
  <c r="BS2340" i="1"/>
  <c r="BX2350" i="1"/>
  <c r="BS2350" i="1"/>
  <c r="BZ2350" i="1"/>
  <c r="BK2352" i="1"/>
  <c r="BG2352" i="1"/>
  <c r="BY2361" i="1"/>
  <c r="BU2361" i="1"/>
  <c r="BK2365" i="1"/>
  <c r="BY2365" i="1"/>
  <c r="BI2365" i="1"/>
  <c r="BG2365" i="1"/>
  <c r="BS2365" i="1"/>
  <c r="BQ2365" i="1"/>
  <c r="BP2365" i="1"/>
  <c r="BO2365" i="1"/>
  <c r="AZ2365" i="1"/>
  <c r="BX2365" i="1"/>
  <c r="BG2218" i="1"/>
  <c r="BO2218" i="1"/>
  <c r="AZ2223" i="1"/>
  <c r="BH2223" i="1"/>
  <c r="BP2223" i="1"/>
  <c r="BG2226" i="1"/>
  <c r="BO2226" i="1"/>
  <c r="AZ2231" i="1"/>
  <c r="BH2231" i="1"/>
  <c r="BP2231" i="1"/>
  <c r="BG2234" i="1"/>
  <c r="BO2234" i="1"/>
  <c r="AZ2239" i="1"/>
  <c r="BH2239" i="1"/>
  <c r="BP2239" i="1"/>
  <c r="BX2239" i="1"/>
  <c r="BG2242" i="1"/>
  <c r="BO2242" i="1"/>
  <c r="BQ2244" i="1"/>
  <c r="BN2246" i="1"/>
  <c r="BX2246" i="1"/>
  <c r="BS2247" i="1"/>
  <c r="BX2248" i="1"/>
  <c r="BI2249" i="1"/>
  <c r="BS2249" i="1"/>
  <c r="BQ2250" i="1"/>
  <c r="BI2250" i="1"/>
  <c r="BA2250" i="1"/>
  <c r="BU2250" i="1"/>
  <c r="BV2250" i="1" s="1"/>
  <c r="BM2250" i="1"/>
  <c r="BQ2251" i="1"/>
  <c r="BM2252" i="1"/>
  <c r="BG2253" i="1"/>
  <c r="BR2253" i="1"/>
  <c r="BZ2255" i="1"/>
  <c r="BP2255" i="1"/>
  <c r="BV2256" i="1"/>
  <c r="BX2257" i="1"/>
  <c r="BQ2257" i="1"/>
  <c r="AZ2258" i="1"/>
  <c r="BJ2258" i="1"/>
  <c r="BT2258" i="1"/>
  <c r="BO2259" i="1"/>
  <c r="BO2261" i="1"/>
  <c r="BY2262" i="1"/>
  <c r="BH2262" i="1"/>
  <c r="BS2262" i="1"/>
  <c r="BM2263" i="1"/>
  <c r="BO2264" i="1"/>
  <c r="BT2264" i="1"/>
  <c r="BN2265" i="1"/>
  <c r="BG2266" i="1"/>
  <c r="BR2266" i="1"/>
  <c r="BV2267" i="1"/>
  <c r="BN2267" i="1"/>
  <c r="BR2267" i="1"/>
  <c r="BJ2267" i="1"/>
  <c r="AJ2269" i="1"/>
  <c r="BM2269" i="1"/>
  <c r="BP2269" i="1"/>
  <c r="BT2269" i="1"/>
  <c r="BK2271" i="1"/>
  <c r="BH2272" i="1"/>
  <c r="BX2273" i="1"/>
  <c r="BP2274" i="1"/>
  <c r="BN2277" i="1"/>
  <c r="BZ2278" i="1"/>
  <c r="BI2279" i="1"/>
  <c r="BU2279" i="1"/>
  <c r="BM2279" i="1"/>
  <c r="BR2279" i="1"/>
  <c r="BJ2279" i="1"/>
  <c r="BV2279" i="1"/>
  <c r="BN2279" i="1"/>
  <c r="BO2280" i="1"/>
  <c r="BV2280" i="1"/>
  <c r="BV2281" i="1"/>
  <c r="BX2282" i="1"/>
  <c r="AJ2285" i="1"/>
  <c r="BI2285" i="1" s="1"/>
  <c r="BX2286" i="1"/>
  <c r="BU2287" i="1"/>
  <c r="BV2287" i="1" s="1"/>
  <c r="BM2287" i="1"/>
  <c r="BT2287" i="1"/>
  <c r="BR2287" i="1"/>
  <c r="BJ2287" i="1"/>
  <c r="BP2287" i="1"/>
  <c r="BH2287" i="1"/>
  <c r="BN2287" i="1"/>
  <c r="BM2299" i="1"/>
  <c r="BX2300" i="1"/>
  <c r="BO2301" i="1"/>
  <c r="BJ2304" i="1"/>
  <c r="BI2304" i="1"/>
  <c r="BA2304" i="1"/>
  <c r="BT2305" i="1"/>
  <c r="BO2307" i="1"/>
  <c r="AJ2313" i="1"/>
  <c r="BG2313" i="1" s="1"/>
  <c r="BQ2315" i="1"/>
  <c r="BI2315" i="1"/>
  <c r="BA2315" i="1"/>
  <c r="BP2315" i="1"/>
  <c r="BH2315" i="1"/>
  <c r="AZ2315" i="1"/>
  <c r="BN2315" i="1"/>
  <c r="BU2315" i="1"/>
  <c r="BV2315" i="1" s="1"/>
  <c r="BM2315" i="1"/>
  <c r="BT2315" i="1"/>
  <c r="BL2315" i="1"/>
  <c r="BR2315" i="1"/>
  <c r="BJ2315" i="1"/>
  <c r="BO2318" i="1"/>
  <c r="BZ2319" i="1"/>
  <c r="AZ2320" i="1"/>
  <c r="BV2321" i="1"/>
  <c r="BN2321" i="1"/>
  <c r="BS2321" i="1"/>
  <c r="BZ2321" i="1"/>
  <c r="BR2321" i="1"/>
  <c r="BX2321" i="1"/>
  <c r="BY2327" i="1"/>
  <c r="BX2327" i="1"/>
  <c r="BX2330" i="1"/>
  <c r="BG2331" i="1"/>
  <c r="AJ2337" i="1"/>
  <c r="BX2338" i="1"/>
  <c r="BX2339" i="1"/>
  <c r="BL2342" i="1"/>
  <c r="BK2342" i="1"/>
  <c r="BJ2342" i="1"/>
  <c r="BM2375" i="1"/>
  <c r="AM2375" i="1"/>
  <c r="AJ2375" i="1" s="1"/>
  <c r="BH2375" i="1" s="1"/>
  <c r="BL2377" i="1"/>
  <c r="BK2377" i="1"/>
  <c r="BZ2383" i="1"/>
  <c r="BY2383" i="1"/>
  <c r="BH2266" i="1"/>
  <c r="BS2266" i="1"/>
  <c r="BK2268" i="1"/>
  <c r="BR2271" i="1"/>
  <c r="BJ2271" i="1"/>
  <c r="BV2271" i="1"/>
  <c r="BN2271" i="1"/>
  <c r="BS2285" i="1"/>
  <c r="BR2285" i="1"/>
  <c r="BP2285" i="1"/>
  <c r="AZ2285" i="1"/>
  <c r="BV2285" i="1"/>
  <c r="BN2285" i="1"/>
  <c r="BT2285" i="1"/>
  <c r="BV2289" i="1"/>
  <c r="BN2289" i="1"/>
  <c r="BZ2289" i="1"/>
  <c r="BR2289" i="1"/>
  <c r="BX2289" i="1"/>
  <c r="AJ2294" i="1"/>
  <c r="BS2296" i="1"/>
  <c r="BO2299" i="1"/>
  <c r="BS2307" i="1"/>
  <c r="BM2308" i="1"/>
  <c r="AL2308" i="1"/>
  <c r="AJ2308" i="1" s="1"/>
  <c r="BH2314" i="1"/>
  <c r="AZ2314" i="1"/>
  <c r="BU2327" i="1"/>
  <c r="BV2327" i="1" s="1"/>
  <c r="BM2327" i="1"/>
  <c r="BT2327" i="1"/>
  <c r="BR2327" i="1"/>
  <c r="BQ2327" i="1"/>
  <c r="BP2327" i="1"/>
  <c r="BN2327" i="1"/>
  <c r="BQ2339" i="1"/>
  <c r="BI2339" i="1"/>
  <c r="BA2339" i="1"/>
  <c r="BP2339" i="1"/>
  <c r="BH2339" i="1"/>
  <c r="AZ2339" i="1"/>
  <c r="BN2339" i="1"/>
  <c r="BU2339" i="1"/>
  <c r="BV2339" i="1" s="1"/>
  <c r="BM2339" i="1"/>
  <c r="BT2339" i="1"/>
  <c r="BL2339" i="1"/>
  <c r="BS2339" i="1"/>
  <c r="BK2339" i="1"/>
  <c r="BR2339" i="1"/>
  <c r="BJ2339" i="1"/>
  <c r="BH2346" i="1"/>
  <c r="AZ2346" i="1"/>
  <c r="BZ2360" i="1"/>
  <c r="BX2360" i="1"/>
  <c r="BQ2360" i="1"/>
  <c r="BI2360" i="1"/>
  <c r="BA2360" i="1"/>
  <c r="BU2360" i="1"/>
  <c r="BV2360" i="1" s="1"/>
  <c r="BM2360" i="1"/>
  <c r="BT2360" i="1"/>
  <c r="BL2360" i="1"/>
  <c r="BS2360" i="1"/>
  <c r="BK2360" i="1"/>
  <c r="BJ2360" i="1"/>
  <c r="AZ2360" i="1"/>
  <c r="BH2360" i="1"/>
  <c r="BR2360" i="1"/>
  <c r="BP2360" i="1"/>
  <c r="BO2360" i="1"/>
  <c r="BN2360" i="1"/>
  <c r="BQ2376" i="1"/>
  <c r="BI2376" i="1"/>
  <c r="BA2376" i="1"/>
  <c r="BU2376" i="1"/>
  <c r="BV2376" i="1" s="1"/>
  <c r="BM2376" i="1"/>
  <c r="BT2376" i="1"/>
  <c r="BL2376" i="1"/>
  <c r="BS2376" i="1"/>
  <c r="BK2376" i="1"/>
  <c r="BR2376" i="1"/>
  <c r="BJ2376" i="1"/>
  <c r="BG2376" i="1"/>
  <c r="BP2376" i="1"/>
  <c r="BO2376" i="1"/>
  <c r="BN2376" i="1"/>
  <c r="AZ2376" i="1"/>
  <c r="BH2376" i="1"/>
  <c r="AZ2408" i="1"/>
  <c r="BH2408" i="1"/>
  <c r="BA2218" i="1"/>
  <c r="BI2218" i="1"/>
  <c r="BJ2223" i="1"/>
  <c r="BA2226" i="1"/>
  <c r="BI2226" i="1"/>
  <c r="BJ2231" i="1"/>
  <c r="BG2232" i="1"/>
  <c r="BA2234" i="1"/>
  <c r="BI2234" i="1"/>
  <c r="BJ2239" i="1"/>
  <c r="BG2240" i="1"/>
  <c r="BI2242" i="1"/>
  <c r="BP2246" i="1"/>
  <c r="BK2247" i="1"/>
  <c r="BQ2248" i="1"/>
  <c r="BK2249" i="1"/>
  <c r="BO2250" i="1"/>
  <c r="BI2251" i="1"/>
  <c r="BT2251" i="1"/>
  <c r="BA2253" i="1"/>
  <c r="BJ2253" i="1"/>
  <c r="BU2253" i="1"/>
  <c r="BV2253" i="1" s="1"/>
  <c r="BX2254" i="1"/>
  <c r="BN2256" i="1"/>
  <c r="BI2257" i="1"/>
  <c r="BL2258" i="1"/>
  <c r="BQ2258" i="1"/>
  <c r="BI2258" i="1"/>
  <c r="BA2258" i="1"/>
  <c r="BU2258" i="1"/>
  <c r="BV2258" i="1" s="1"/>
  <c r="BM2258" i="1"/>
  <c r="BG2259" i="1"/>
  <c r="BQ2259" i="1"/>
  <c r="BG2261" i="1"/>
  <c r="BR2261" i="1"/>
  <c r="BK2262" i="1"/>
  <c r="BV2262" i="1"/>
  <c r="BZ2263" i="1"/>
  <c r="BP2263" i="1"/>
  <c r="BX2265" i="1"/>
  <c r="BQ2265" i="1"/>
  <c r="AZ2266" i="1"/>
  <c r="BJ2266" i="1"/>
  <c r="BT2266" i="1"/>
  <c r="BO2267" i="1"/>
  <c r="BO2269" i="1"/>
  <c r="BY2270" i="1"/>
  <c r="BH2270" i="1"/>
  <c r="BS2270" i="1"/>
  <c r="BM2271" i="1"/>
  <c r="BX2271" i="1"/>
  <c r="BA2272" i="1"/>
  <c r="BL2272" i="1"/>
  <c r="BS2272" i="1"/>
  <c r="BO2273" i="1"/>
  <c r="BT2273" i="1"/>
  <c r="BG2274" i="1"/>
  <c r="BS2274" i="1"/>
  <c r="BQ2277" i="1"/>
  <c r="AJ2278" i="1"/>
  <c r="BJ2278" i="1" s="1"/>
  <c r="BO2278" i="1"/>
  <c r="BL2279" i="1"/>
  <c r="BX2280" i="1"/>
  <c r="BY2281" i="1"/>
  <c r="BS2282" i="1"/>
  <c r="BK2282" i="1"/>
  <c r="BY2282" i="1"/>
  <c r="BO2282" i="1"/>
  <c r="BG2282" i="1"/>
  <c r="BJ2282" i="1"/>
  <c r="BQ2283" i="1"/>
  <c r="BI2283" i="1"/>
  <c r="BA2283" i="1"/>
  <c r="BP2283" i="1"/>
  <c r="BH2283" i="1"/>
  <c r="AZ2283" i="1"/>
  <c r="BV2283" i="1"/>
  <c r="BN2283" i="1"/>
  <c r="BT2283" i="1"/>
  <c r="BL2283" i="1"/>
  <c r="BR2283" i="1"/>
  <c r="BJ2283" i="1"/>
  <c r="BM2284" i="1"/>
  <c r="BZ2285" i="1"/>
  <c r="BX2285" i="1"/>
  <c r="BZ2287" i="1"/>
  <c r="BK2289" i="1"/>
  <c r="BX2291" i="1"/>
  <c r="BZ2291" i="1"/>
  <c r="BK2291" i="1"/>
  <c r="AL2292" i="1"/>
  <c r="AJ2292" i="1" s="1"/>
  <c r="BG2292" i="1" s="1"/>
  <c r="BM2293" i="1"/>
  <c r="BO2295" i="1"/>
  <c r="BS2297" i="1"/>
  <c r="BX2298" i="1"/>
  <c r="BS2299" i="1"/>
  <c r="AJ2301" i="1"/>
  <c r="BA2301" i="1" s="1"/>
  <c r="BX2302" i="1"/>
  <c r="BH2304" i="1"/>
  <c r="AJ2305" i="1"/>
  <c r="AZ2305" i="1" s="1"/>
  <c r="BQ2307" i="1"/>
  <c r="BI2307" i="1"/>
  <c r="BA2307" i="1"/>
  <c r="BP2307" i="1"/>
  <c r="BH2307" i="1"/>
  <c r="AZ2307" i="1"/>
  <c r="BV2307" i="1"/>
  <c r="BN2307" i="1"/>
  <c r="BU2307" i="1"/>
  <c r="BM2307" i="1"/>
  <c r="BT2307" i="1"/>
  <c r="BL2307" i="1"/>
  <c r="BR2307" i="1"/>
  <c r="BJ2307" i="1"/>
  <c r="BZ2311" i="1"/>
  <c r="BK2311" i="1"/>
  <c r="BV2313" i="1"/>
  <c r="BN2313" i="1"/>
  <c r="BS2313" i="1"/>
  <c r="BZ2313" i="1"/>
  <c r="BR2313" i="1"/>
  <c r="BX2313" i="1"/>
  <c r="BX2316" i="1"/>
  <c r="BY2319" i="1"/>
  <c r="BX2319" i="1"/>
  <c r="BS2319" i="1"/>
  <c r="BO2321" i="1"/>
  <c r="BQ2321" i="1"/>
  <c r="BX2322" i="1"/>
  <c r="AJ2326" i="1"/>
  <c r="BA2326" i="1" s="1"/>
  <c r="BS2328" i="1"/>
  <c r="BT2329" i="1"/>
  <c r="BO2331" i="1"/>
  <c r="AM2333" i="1"/>
  <c r="AJ2333" i="1" s="1"/>
  <c r="BM2333" i="1"/>
  <c r="AJ2335" i="1"/>
  <c r="BK2335" i="1" s="1"/>
  <c r="BV2337" i="1"/>
  <c r="BN2337" i="1"/>
  <c r="BS2337" i="1"/>
  <c r="BZ2337" i="1"/>
  <c r="BR2337" i="1"/>
  <c r="BY2337" i="1"/>
  <c r="BQ2337" i="1"/>
  <c r="BX2337" i="1"/>
  <c r="BY2339" i="1"/>
  <c r="BS2348" i="1"/>
  <c r="AM2349" i="1"/>
  <c r="AJ2349" i="1" s="1"/>
  <c r="BM2349" i="1"/>
  <c r="AJ2351" i="1"/>
  <c r="BK2351" i="1" s="1"/>
  <c r="BL2358" i="1"/>
  <c r="BK2248" i="1"/>
  <c r="BO2252" i="1"/>
  <c r="BK2256" i="1"/>
  <c r="BG2260" i="1"/>
  <c r="BO2260" i="1"/>
  <c r="BG2268" i="1"/>
  <c r="BO2268" i="1"/>
  <c r="BK2272" i="1"/>
  <c r="BH2273" i="1"/>
  <c r="BP2273" i="1"/>
  <c r="BG2276" i="1"/>
  <c r="BK2280" i="1"/>
  <c r="AZ2281" i="1"/>
  <c r="BH2281" i="1"/>
  <c r="BP2281" i="1"/>
  <c r="BM2282" i="1"/>
  <c r="BU2282" i="1"/>
  <c r="BV2282" i="1" s="1"/>
  <c r="BA2286" i="1"/>
  <c r="BI2286" i="1"/>
  <c r="BQ2286" i="1"/>
  <c r="BY2286" i="1"/>
  <c r="BK2288" i="1"/>
  <c r="AZ2289" i="1"/>
  <c r="BH2289" i="1"/>
  <c r="BP2289" i="1"/>
  <c r="BM2290" i="1"/>
  <c r="BU2290" i="1"/>
  <c r="BV2290" i="1" s="1"/>
  <c r="BO2292" i="1"/>
  <c r="BA2294" i="1"/>
  <c r="BI2294" i="1"/>
  <c r="BQ2294" i="1"/>
  <c r="BY2294" i="1"/>
  <c r="BK2296" i="1"/>
  <c r="BP2297" i="1"/>
  <c r="BM2298" i="1"/>
  <c r="BU2298" i="1"/>
  <c r="BV2298" i="1" s="1"/>
  <c r="BO2300" i="1"/>
  <c r="BI2302" i="1"/>
  <c r="BQ2302" i="1"/>
  <c r="BY2302" i="1"/>
  <c r="BK2304" i="1"/>
  <c r="BP2305" i="1"/>
  <c r="BM2306" i="1"/>
  <c r="BU2306" i="1"/>
  <c r="BV2306" i="1" s="1"/>
  <c r="BZ2307" i="1"/>
  <c r="BT2309" i="1"/>
  <c r="BA2310" i="1"/>
  <c r="BI2310" i="1"/>
  <c r="BQ2310" i="1"/>
  <c r="BY2310" i="1"/>
  <c r="BK2312" i="1"/>
  <c r="BP2313" i="1"/>
  <c r="BM2314" i="1"/>
  <c r="BU2314" i="1"/>
  <c r="BV2314" i="1" s="1"/>
  <c r="BZ2315" i="1"/>
  <c r="BO2316" i="1"/>
  <c r="BL2317" i="1"/>
  <c r="BT2317" i="1"/>
  <c r="BA2318" i="1"/>
  <c r="BI2318" i="1"/>
  <c r="BQ2318" i="1"/>
  <c r="BY2318" i="1"/>
  <c r="BK2320" i="1"/>
  <c r="AZ2321" i="1"/>
  <c r="BP2321" i="1"/>
  <c r="BM2322" i="1"/>
  <c r="BU2322" i="1"/>
  <c r="BV2322" i="1" s="1"/>
  <c r="BZ2323" i="1"/>
  <c r="BL2325" i="1"/>
  <c r="BT2325" i="1"/>
  <c r="BQ2326" i="1"/>
  <c r="BY2326" i="1"/>
  <c r="BK2328" i="1"/>
  <c r="BP2329" i="1"/>
  <c r="BM2330" i="1"/>
  <c r="BU2330" i="1"/>
  <c r="BV2330" i="1" s="1"/>
  <c r="BZ2331" i="1"/>
  <c r="BG2332" i="1"/>
  <c r="BO2332" i="1"/>
  <c r="BT2333" i="1"/>
  <c r="BA2334" i="1"/>
  <c r="BI2334" i="1"/>
  <c r="BQ2334" i="1"/>
  <c r="BY2334" i="1"/>
  <c r="BN2335" i="1"/>
  <c r="BV2335" i="1"/>
  <c r="BK2336" i="1"/>
  <c r="AZ2337" i="1"/>
  <c r="BH2337" i="1"/>
  <c r="BP2337" i="1"/>
  <c r="BM2338" i="1"/>
  <c r="BU2338" i="1"/>
  <c r="BZ2339" i="1"/>
  <c r="BG2340" i="1"/>
  <c r="BT2341" i="1"/>
  <c r="BA2342" i="1"/>
  <c r="BI2342" i="1"/>
  <c r="BQ2342" i="1"/>
  <c r="BY2342" i="1"/>
  <c r="BN2343" i="1"/>
  <c r="BV2343" i="1"/>
  <c r="BK2344" i="1"/>
  <c r="AZ2345" i="1"/>
  <c r="BH2345" i="1"/>
  <c r="BP2345" i="1"/>
  <c r="BM2346" i="1"/>
  <c r="BU2346" i="1"/>
  <c r="BV2346" i="1" s="1"/>
  <c r="BZ2347" i="1"/>
  <c r="BO2348" i="1"/>
  <c r="BT2349" i="1"/>
  <c r="BA2350" i="1"/>
  <c r="BI2350" i="1"/>
  <c r="BQ2350" i="1"/>
  <c r="BY2350" i="1"/>
  <c r="BN2351" i="1"/>
  <c r="BV2351" i="1"/>
  <c r="BN2352" i="1"/>
  <c r="BX2352" i="1"/>
  <c r="BG2355" i="1"/>
  <c r="BS2356" i="1"/>
  <c r="AJ2359" i="1"/>
  <c r="AZ2359" i="1" s="1"/>
  <c r="BQ2359" i="1"/>
  <c r="BS2362" i="1"/>
  <c r="BZ2367" i="1"/>
  <c r="BO2368" i="1"/>
  <c r="BZ2369" i="1"/>
  <c r="BX2369" i="1"/>
  <c r="BS2370" i="1"/>
  <c r="BY2371" i="1"/>
  <c r="BN2371" i="1"/>
  <c r="BO2373" i="1"/>
  <c r="BZ2374" i="1"/>
  <c r="BR2374" i="1"/>
  <c r="BY2374" i="1"/>
  <c r="BQ2374" i="1"/>
  <c r="BX2374" i="1"/>
  <c r="BP2374" i="1"/>
  <c r="BM2374" i="1"/>
  <c r="BY2376" i="1"/>
  <c r="AL2378" i="1"/>
  <c r="AJ2378" i="1" s="1"/>
  <c r="BP2379" i="1"/>
  <c r="BN2379" i="1"/>
  <c r="BT2379" i="1"/>
  <c r="BS2379" i="1"/>
  <c r="BR2379" i="1"/>
  <c r="BQ2379" i="1"/>
  <c r="AJ2382" i="1"/>
  <c r="BV2382" i="1"/>
  <c r="BK2385" i="1"/>
  <c r="AJ2387" i="1"/>
  <c r="BG2387" i="1" s="1"/>
  <c r="BV2390" i="1"/>
  <c r="AZ2392" i="1"/>
  <c r="BY2393" i="1"/>
  <c r="AJ2394" i="1"/>
  <c r="AJ2395" i="1"/>
  <c r="BG2395" i="1" s="1"/>
  <c r="AJ2401" i="1"/>
  <c r="BY2402" i="1"/>
  <c r="BY2404" i="1"/>
  <c r="BQ2404" i="1"/>
  <c r="BX2410" i="1"/>
  <c r="BP2411" i="1"/>
  <c r="BH2411" i="1"/>
  <c r="AZ2411" i="1"/>
  <c r="BN2411" i="1"/>
  <c r="BU2411" i="1"/>
  <c r="BV2411" i="1" s="1"/>
  <c r="BM2411" i="1"/>
  <c r="BT2411" i="1"/>
  <c r="BL2411" i="1"/>
  <c r="BS2411" i="1"/>
  <c r="BK2411" i="1"/>
  <c r="BR2411" i="1"/>
  <c r="BJ2411" i="1"/>
  <c r="BQ2411" i="1"/>
  <c r="BI2411" i="1"/>
  <c r="BA2411" i="1"/>
  <c r="BM2412" i="1"/>
  <c r="AJ2413" i="1"/>
  <c r="BG2413" i="1" s="1"/>
  <c r="BZ2414" i="1"/>
  <c r="BY2422" i="1"/>
  <c r="BL2443" i="1"/>
  <c r="AZ2443" i="1"/>
  <c r="BJ2443" i="1"/>
  <c r="BH2443" i="1"/>
  <c r="BI2453" i="1"/>
  <c r="BA2453" i="1"/>
  <c r="BL2453" i="1"/>
  <c r="AZ2453" i="1"/>
  <c r="BJ2453" i="1"/>
  <c r="BH2453" i="1"/>
  <c r="BX2332" i="1"/>
  <c r="BO2335" i="1"/>
  <c r="BV2338" i="1"/>
  <c r="BX2340" i="1"/>
  <c r="BO2343" i="1"/>
  <c r="BX2348" i="1"/>
  <c r="BG2351" i="1"/>
  <c r="BO2351" i="1"/>
  <c r="BY2353" i="1"/>
  <c r="BV2353" i="1"/>
  <c r="BN2353" i="1"/>
  <c r="BR2353" i="1"/>
  <c r="BQ2353" i="1"/>
  <c r="BI2353" i="1"/>
  <c r="BI2355" i="1"/>
  <c r="BV2355" i="1"/>
  <c r="BX2375" i="1"/>
  <c r="BY2375" i="1"/>
  <c r="BR2381" i="1"/>
  <c r="BP2381" i="1"/>
  <c r="BN2381" i="1"/>
  <c r="BU2381" i="1"/>
  <c r="BV2381" i="1" s="1"/>
  <c r="BM2381" i="1"/>
  <c r="BT2381" i="1"/>
  <c r="BS2381" i="1"/>
  <c r="BM2386" i="1"/>
  <c r="BL2390" i="1"/>
  <c r="BJ2390" i="1"/>
  <c r="BA2390" i="1"/>
  <c r="BH2390" i="1"/>
  <c r="AZ2390" i="1"/>
  <c r="BP2403" i="1"/>
  <c r="BH2403" i="1"/>
  <c r="AZ2403" i="1"/>
  <c r="BN2403" i="1"/>
  <c r="BU2403" i="1"/>
  <c r="BV2403" i="1" s="1"/>
  <c r="BM2403" i="1"/>
  <c r="BT2403" i="1"/>
  <c r="BL2403" i="1"/>
  <c r="BS2403" i="1"/>
  <c r="BK2403" i="1"/>
  <c r="BR2403" i="1"/>
  <c r="BJ2403" i="1"/>
  <c r="BQ2403" i="1"/>
  <c r="BI2403" i="1"/>
  <c r="BA2403" i="1"/>
  <c r="BM2404" i="1"/>
  <c r="AJ2405" i="1"/>
  <c r="BL2405" i="1" s="1"/>
  <c r="BV2414" i="1"/>
  <c r="BM2414" i="1"/>
  <c r="BS2415" i="1"/>
  <c r="BJ2433" i="1"/>
  <c r="BA2433" i="1"/>
  <c r="BI2433" i="1"/>
  <c r="AZ2433" i="1"/>
  <c r="BH2433" i="1"/>
  <c r="BL2433" i="1"/>
  <c r="BL2455" i="1"/>
  <c r="AZ2455" i="1"/>
  <c r="BJ2455" i="1"/>
  <c r="BH2455" i="1"/>
  <c r="BJ2481" i="1"/>
  <c r="BI2481" i="1"/>
  <c r="BA2481" i="1"/>
  <c r="BL2481" i="1"/>
  <c r="AZ2481" i="1"/>
  <c r="BH2481" i="1"/>
  <c r="BQ2284" i="1"/>
  <c r="BY2284" i="1"/>
  <c r="BK2286" i="1"/>
  <c r="BS2286" i="1"/>
  <c r="BG2290" i="1"/>
  <c r="BO2290" i="1"/>
  <c r="BQ2292" i="1"/>
  <c r="BY2292" i="1"/>
  <c r="BK2294" i="1"/>
  <c r="BS2294" i="1"/>
  <c r="BG2298" i="1"/>
  <c r="BO2298" i="1"/>
  <c r="BQ2300" i="1"/>
  <c r="BY2300" i="1"/>
  <c r="BK2302" i="1"/>
  <c r="BS2302" i="1"/>
  <c r="BM2304" i="1"/>
  <c r="BO2306" i="1"/>
  <c r="BQ2308" i="1"/>
  <c r="BY2308" i="1"/>
  <c r="BN2309" i="1"/>
  <c r="BV2309" i="1"/>
  <c r="BK2310" i="1"/>
  <c r="BS2310" i="1"/>
  <c r="BM2312" i="1"/>
  <c r="BG2314" i="1"/>
  <c r="BO2314" i="1"/>
  <c r="BQ2316" i="1"/>
  <c r="BY2316" i="1"/>
  <c r="BN2317" i="1"/>
  <c r="BV2317" i="1"/>
  <c r="BK2318" i="1"/>
  <c r="BS2318" i="1"/>
  <c r="BM2320" i="1"/>
  <c r="BG2322" i="1"/>
  <c r="BO2322" i="1"/>
  <c r="BQ2324" i="1"/>
  <c r="BY2324" i="1"/>
  <c r="BN2325" i="1"/>
  <c r="BV2325" i="1"/>
  <c r="BM2328" i="1"/>
  <c r="BG2330" i="1"/>
  <c r="BO2330" i="1"/>
  <c r="BN2333" i="1"/>
  <c r="BV2333" i="1"/>
  <c r="BH2335" i="1"/>
  <c r="BP2335" i="1"/>
  <c r="BX2335" i="1"/>
  <c r="BM2336" i="1"/>
  <c r="BO2338" i="1"/>
  <c r="BN2341" i="1"/>
  <c r="BV2341" i="1"/>
  <c r="AZ2343" i="1"/>
  <c r="BH2343" i="1"/>
  <c r="BP2343" i="1"/>
  <c r="BX2343" i="1"/>
  <c r="BM2344" i="1"/>
  <c r="BG2346" i="1"/>
  <c r="BO2346" i="1"/>
  <c r="BN2349" i="1"/>
  <c r="BV2349" i="1"/>
  <c r="AZ2351" i="1"/>
  <c r="BH2351" i="1"/>
  <c r="BP2351" i="1"/>
  <c r="BX2351" i="1"/>
  <c r="BP2352" i="1"/>
  <c r="BX2353" i="1"/>
  <c r="BJ2355" i="1"/>
  <c r="BP2355" i="1"/>
  <c r="BH2355" i="1"/>
  <c r="AZ2355" i="1"/>
  <c r="BT2355" i="1"/>
  <c r="BL2355" i="1"/>
  <c r="BS2355" i="1"/>
  <c r="BK2355" i="1"/>
  <c r="BJ2356" i="1"/>
  <c r="BG2357" i="1"/>
  <c r="BS2357" i="1"/>
  <c r="BS2358" i="1"/>
  <c r="BZ2358" i="1"/>
  <c r="BT2358" i="1"/>
  <c r="BS2359" i="1"/>
  <c r="BV2361" i="1"/>
  <c r="BN2361" i="1"/>
  <c r="BR2361" i="1"/>
  <c r="BQ2361" i="1"/>
  <c r="BP2361" i="1"/>
  <c r="BM2362" i="1"/>
  <c r="AJ2364" i="1"/>
  <c r="BZ2366" i="1"/>
  <c r="BR2366" i="1"/>
  <c r="BY2366" i="1"/>
  <c r="BQ2366" i="1"/>
  <c r="BO2370" i="1"/>
  <c r="BT2377" i="1"/>
  <c r="BZ2377" i="1"/>
  <c r="BX2377" i="1"/>
  <c r="AJ2379" i="1"/>
  <c r="BA2379" i="1" s="1"/>
  <c r="AJ2380" i="1"/>
  <c r="AZ2380" i="1" s="1"/>
  <c r="BY2381" i="1"/>
  <c r="BY2384" i="1"/>
  <c r="BT2385" i="1"/>
  <c r="BZ2385" i="1"/>
  <c r="BX2385" i="1"/>
  <c r="BS2385" i="1"/>
  <c r="BJ2391" i="1"/>
  <c r="BI2391" i="1"/>
  <c r="BA2391" i="1"/>
  <c r="BY2394" i="1"/>
  <c r="BZ2398" i="1"/>
  <c r="BV2409" i="1"/>
  <c r="BN2409" i="1"/>
  <c r="BT2409" i="1"/>
  <c r="BS2409" i="1"/>
  <c r="BZ2409" i="1"/>
  <c r="BY2409" i="1"/>
  <c r="BQ2409" i="1"/>
  <c r="BX2409" i="1"/>
  <c r="BP2409" i="1"/>
  <c r="BR2409" i="1"/>
  <c r="BK2412" i="1"/>
  <c r="BJ2412" i="1"/>
  <c r="BH2412" i="1"/>
  <c r="AZ2412" i="1"/>
  <c r="BS2414" i="1"/>
  <c r="BG2420" i="1"/>
  <c r="BL2420" i="1"/>
  <c r="BI2441" i="1"/>
  <c r="BA2441" i="1"/>
  <c r="BL2441" i="1"/>
  <c r="AZ2441" i="1"/>
  <c r="BJ2441" i="1"/>
  <c r="BH2441" i="1"/>
  <c r="BJ2465" i="1"/>
  <c r="BI2465" i="1"/>
  <c r="BA2465" i="1"/>
  <c r="AZ2465" i="1"/>
  <c r="BL2465" i="1"/>
  <c r="BH2465" i="1"/>
  <c r="BJ2477" i="1"/>
  <c r="BI2477" i="1"/>
  <c r="BA2477" i="1"/>
  <c r="AZ2477" i="1"/>
  <c r="BL2477" i="1"/>
  <c r="BH2477" i="1"/>
  <c r="BG2317" i="1"/>
  <c r="BG2325" i="1"/>
  <c r="AL2332" i="1"/>
  <c r="AJ2332" i="1" s="1"/>
  <c r="BK2332" i="1" s="1"/>
  <c r="BQ2335" i="1"/>
  <c r="AL2340" i="1"/>
  <c r="AJ2340" i="1" s="1"/>
  <c r="BA2343" i="1"/>
  <c r="BI2343" i="1"/>
  <c r="BQ2343" i="1"/>
  <c r="AL2348" i="1"/>
  <c r="AJ2348" i="1" s="1"/>
  <c r="BG2348" i="1" s="1"/>
  <c r="BA2351" i="1"/>
  <c r="BI2351" i="1"/>
  <c r="BQ2351" i="1"/>
  <c r="BM2353" i="1"/>
  <c r="BM2354" i="1"/>
  <c r="BM2355" i="1"/>
  <c r="BK2356" i="1"/>
  <c r="BU2356" i="1"/>
  <c r="BV2356" i="1" s="1"/>
  <c r="BM2356" i="1"/>
  <c r="BQ2356" i="1"/>
  <c r="BI2356" i="1"/>
  <c r="BA2356" i="1"/>
  <c r="BP2356" i="1"/>
  <c r="BH2356" i="1"/>
  <c r="AZ2356" i="1"/>
  <c r="AZ2357" i="1"/>
  <c r="BH2357" i="1"/>
  <c r="BT2357" i="1"/>
  <c r="BZ2361" i="1"/>
  <c r="BX2361" i="1"/>
  <c r="BZ2365" i="1"/>
  <c r="BX2366" i="1"/>
  <c r="BM2367" i="1"/>
  <c r="BQ2368" i="1"/>
  <c r="BI2368" i="1"/>
  <c r="BA2368" i="1"/>
  <c r="BU2368" i="1"/>
  <c r="BV2368" i="1" s="1"/>
  <c r="BM2368" i="1"/>
  <c r="BT2368" i="1"/>
  <c r="BL2368" i="1"/>
  <c r="BS2368" i="1"/>
  <c r="BK2368" i="1"/>
  <c r="BR2368" i="1"/>
  <c r="BJ2368" i="1"/>
  <c r="BM2370" i="1"/>
  <c r="BR2373" i="1"/>
  <c r="BJ2373" i="1"/>
  <c r="BN2373" i="1"/>
  <c r="BU2373" i="1"/>
  <c r="BV2373" i="1" s="1"/>
  <c r="BM2373" i="1"/>
  <c r="BT2373" i="1"/>
  <c r="BL2373" i="1"/>
  <c r="BS2373" i="1"/>
  <c r="BK2373" i="1"/>
  <c r="BK2374" i="1"/>
  <c r="BJ2374" i="1"/>
  <c r="BI2374" i="1"/>
  <c r="BA2374" i="1"/>
  <c r="BH2374" i="1"/>
  <c r="AZ2374" i="1"/>
  <c r="BY2378" i="1"/>
  <c r="AJ2381" i="1"/>
  <c r="BG2381" i="1" s="1"/>
  <c r="BX2386" i="1"/>
  <c r="BS2388" i="1"/>
  <c r="AJ2393" i="1"/>
  <c r="BH2393" i="1" s="1"/>
  <c r="BP2395" i="1"/>
  <c r="BN2395" i="1"/>
  <c r="BU2395" i="1"/>
  <c r="BV2395" i="1" s="1"/>
  <c r="BM2395" i="1"/>
  <c r="BT2395" i="1"/>
  <c r="BL2395" i="1"/>
  <c r="BS2395" i="1"/>
  <c r="BR2395" i="1"/>
  <c r="BQ2395" i="1"/>
  <c r="BV2401" i="1"/>
  <c r="BN2401" i="1"/>
  <c r="BT2401" i="1"/>
  <c r="BS2401" i="1"/>
  <c r="BZ2401" i="1"/>
  <c r="BY2401" i="1"/>
  <c r="BQ2401" i="1"/>
  <c r="BX2401" i="1"/>
  <c r="BP2401" i="1"/>
  <c r="BR2401" i="1"/>
  <c r="AJ2404" i="1"/>
  <c r="BA2404" i="1" s="1"/>
  <c r="BV2406" i="1"/>
  <c r="BL2412" i="1"/>
  <c r="BX2413" i="1"/>
  <c r="BK2415" i="1"/>
  <c r="BJ2415" i="1"/>
  <c r="BI2415" i="1"/>
  <c r="BA2415" i="1"/>
  <c r="BJ2427" i="1"/>
  <c r="AZ2427" i="1"/>
  <c r="BG2427" i="1"/>
  <c r="BL2429" i="1"/>
  <c r="BJ2429" i="1"/>
  <c r="BA2429" i="1"/>
  <c r="BI2429" i="1"/>
  <c r="AZ2429" i="1"/>
  <c r="BH2429" i="1"/>
  <c r="AJ2436" i="1"/>
  <c r="BL2436" i="1" s="1"/>
  <c r="BY2450" i="1"/>
  <c r="AZ2457" i="1"/>
  <c r="BJ2473" i="1"/>
  <c r="BI2473" i="1"/>
  <c r="BA2473" i="1"/>
  <c r="AZ2473" i="1"/>
  <c r="BL2473" i="1"/>
  <c r="BH2473" i="1"/>
  <c r="BJ2489" i="1"/>
  <c r="BI2489" i="1"/>
  <c r="BA2489" i="1"/>
  <c r="BL2489" i="1"/>
  <c r="AZ2489" i="1"/>
  <c r="BH2489" i="1"/>
  <c r="BG2248" i="1"/>
  <c r="BG2256" i="1"/>
  <c r="BK2260" i="1"/>
  <c r="BG2264" i="1"/>
  <c r="BG2272" i="1"/>
  <c r="BK2276" i="1"/>
  <c r="BG2280" i="1"/>
  <c r="BL2281" i="1"/>
  <c r="BA2282" i="1"/>
  <c r="BI2282" i="1"/>
  <c r="BQ2282" i="1"/>
  <c r="BM2286" i="1"/>
  <c r="BU2286" i="1"/>
  <c r="BV2286" i="1" s="1"/>
  <c r="BG2288" i="1"/>
  <c r="BL2289" i="1"/>
  <c r="BA2290" i="1"/>
  <c r="BI2290" i="1"/>
  <c r="BQ2290" i="1"/>
  <c r="BY2290" i="1"/>
  <c r="BK2292" i="1"/>
  <c r="BM2294" i="1"/>
  <c r="BU2294" i="1"/>
  <c r="BV2294" i="1" s="1"/>
  <c r="BG2296" i="1"/>
  <c r="BA2298" i="1"/>
  <c r="BI2298" i="1"/>
  <c r="BQ2298" i="1"/>
  <c r="BY2298" i="1"/>
  <c r="BM2302" i="1"/>
  <c r="BU2302" i="1"/>
  <c r="BV2302" i="1" s="1"/>
  <c r="BG2304" i="1"/>
  <c r="BI2306" i="1"/>
  <c r="BQ2306" i="1"/>
  <c r="AZ2309" i="1"/>
  <c r="BH2309" i="1"/>
  <c r="BP2309" i="1"/>
  <c r="BM2310" i="1"/>
  <c r="BU2310" i="1"/>
  <c r="BV2310" i="1" s="1"/>
  <c r="BG2312" i="1"/>
  <c r="BA2314" i="1"/>
  <c r="BI2314" i="1"/>
  <c r="BQ2314" i="1"/>
  <c r="AZ2317" i="1"/>
  <c r="BH2317" i="1"/>
  <c r="BP2317" i="1"/>
  <c r="BM2318" i="1"/>
  <c r="BU2318" i="1"/>
  <c r="BV2318" i="1" s="1"/>
  <c r="BG2320" i="1"/>
  <c r="BL2321" i="1"/>
  <c r="BA2322" i="1"/>
  <c r="BI2322" i="1"/>
  <c r="BQ2322" i="1"/>
  <c r="BS2324" i="1"/>
  <c r="AZ2325" i="1"/>
  <c r="BH2325" i="1"/>
  <c r="BP2325" i="1"/>
  <c r="BM2326" i="1"/>
  <c r="BU2326" i="1"/>
  <c r="BV2326" i="1" s="1"/>
  <c r="BG2328" i="1"/>
  <c r="BA2330" i="1"/>
  <c r="BI2330" i="1"/>
  <c r="BQ2330" i="1"/>
  <c r="BP2333" i="1"/>
  <c r="BX2333" i="1"/>
  <c r="BM2334" i="1"/>
  <c r="BU2334" i="1"/>
  <c r="BV2334" i="1" s="1"/>
  <c r="BR2335" i="1"/>
  <c r="BG2336" i="1"/>
  <c r="BL2337" i="1"/>
  <c r="BQ2338" i="1"/>
  <c r="BK2340" i="1"/>
  <c r="BP2341" i="1"/>
  <c r="BX2341" i="1"/>
  <c r="BM2342" i="1"/>
  <c r="BU2342" i="1"/>
  <c r="BV2342" i="1" s="1"/>
  <c r="BR2343" i="1"/>
  <c r="BG2344" i="1"/>
  <c r="BL2345" i="1"/>
  <c r="BA2346" i="1"/>
  <c r="BI2346" i="1"/>
  <c r="BQ2346" i="1"/>
  <c r="BK2348" i="1"/>
  <c r="BP2349" i="1"/>
  <c r="BX2349" i="1"/>
  <c r="BM2350" i="1"/>
  <c r="BU2350" i="1"/>
  <c r="BV2350" i="1" s="1"/>
  <c r="BJ2351" i="1"/>
  <c r="BR2351" i="1"/>
  <c r="BY2352" i="1"/>
  <c r="BH2352" i="1"/>
  <c r="BO2353" i="1"/>
  <c r="BP2354" i="1"/>
  <c r="BZ2354" i="1"/>
  <c r="BN2355" i="1"/>
  <c r="BL2356" i="1"/>
  <c r="BI2357" i="1"/>
  <c r="BR2357" i="1"/>
  <c r="BJ2357" i="1"/>
  <c r="BN2357" i="1"/>
  <c r="BU2357" i="1"/>
  <c r="BV2357" i="1" s="1"/>
  <c r="BM2357" i="1"/>
  <c r="BO2358" i="1"/>
  <c r="BV2358" i="1"/>
  <c r="BV2359" i="1"/>
  <c r="AJ2363" i="1"/>
  <c r="AZ2363" i="1" s="1"/>
  <c r="BR2365" i="1"/>
  <c r="BJ2365" i="1"/>
  <c r="BN2365" i="1"/>
  <c r="BU2365" i="1"/>
  <c r="BV2365" i="1" s="1"/>
  <c r="BM2365" i="1"/>
  <c r="BT2365" i="1"/>
  <c r="BL2365" i="1"/>
  <c r="BO2366" i="1"/>
  <c r="BV2369" i="1"/>
  <c r="AJ2371" i="1"/>
  <c r="BG2371" i="1" s="1"/>
  <c r="BP2371" i="1"/>
  <c r="AZ2371" i="1"/>
  <c r="BT2371" i="1"/>
  <c r="BS2371" i="1"/>
  <c r="BK2371" i="1"/>
  <c r="BR2371" i="1"/>
  <c r="BJ2371" i="1"/>
  <c r="BQ2371" i="1"/>
  <c r="BI2371" i="1"/>
  <c r="BA2371" i="1"/>
  <c r="BZ2373" i="1"/>
  <c r="BY2377" i="1"/>
  <c r="BM2378" i="1"/>
  <c r="BX2379" i="1"/>
  <c r="BZ2379" i="1"/>
  <c r="AM2383" i="1"/>
  <c r="AJ2383" i="1" s="1"/>
  <c r="BY2385" i="1"/>
  <c r="BV2385" i="1"/>
  <c r="BP2387" i="1"/>
  <c r="AZ2387" i="1"/>
  <c r="BN2387" i="1"/>
  <c r="BU2387" i="1"/>
  <c r="BV2387" i="1" s="1"/>
  <c r="BM2387" i="1"/>
  <c r="BT2387" i="1"/>
  <c r="BS2387" i="1"/>
  <c r="BK2387" i="1"/>
  <c r="BR2387" i="1"/>
  <c r="BQ2387" i="1"/>
  <c r="BA2387" i="1"/>
  <c r="BK2391" i="1"/>
  <c r="BX2394" i="1"/>
  <c r="BV2398" i="1"/>
  <c r="BX2405" i="1"/>
  <c r="BS2406" i="1"/>
  <c r="BO2409" i="1"/>
  <c r="AJ2410" i="1"/>
  <c r="BL2410" i="1" s="1"/>
  <c r="BG2424" i="1"/>
  <c r="BL2424" i="1"/>
  <c r="BK2424" i="1"/>
  <c r="BG2435" i="1"/>
  <c r="BL2435" i="1"/>
  <c r="BI2445" i="1"/>
  <c r="BA2445" i="1"/>
  <c r="BL2445" i="1"/>
  <c r="AZ2445" i="1"/>
  <c r="BJ2445" i="1"/>
  <c r="BH2445" i="1"/>
  <c r="BI2461" i="1"/>
  <c r="BA2461" i="1"/>
  <c r="BH2461" i="1"/>
  <c r="BL2461" i="1"/>
  <c r="AZ2461" i="1"/>
  <c r="BJ2461" i="1"/>
  <c r="BZ2391" i="1"/>
  <c r="BY2391" i="1"/>
  <c r="BK2396" i="1"/>
  <c r="BJ2396" i="1"/>
  <c r="BH2396" i="1"/>
  <c r="AZ2396" i="1"/>
  <c r="BK2402" i="1"/>
  <c r="BI2402" i="1"/>
  <c r="BA2402" i="1"/>
  <c r="BH2402" i="1"/>
  <c r="AZ2402" i="1"/>
  <c r="BJ2402" i="1"/>
  <c r="BJ2407" i="1"/>
  <c r="BI2407" i="1"/>
  <c r="BA2407" i="1"/>
  <c r="BL2414" i="1"/>
  <c r="BJ2414" i="1"/>
  <c r="BL2432" i="1"/>
  <c r="BK2432" i="1"/>
  <c r="BI2437" i="1"/>
  <c r="AZ2437" i="1"/>
  <c r="BH2437" i="1"/>
  <c r="BL2437" i="1"/>
  <c r="BJ2437" i="1"/>
  <c r="BA2437" i="1"/>
  <c r="BL2447" i="1"/>
  <c r="AZ2447" i="1"/>
  <c r="BJ2447" i="1"/>
  <c r="BH2447" i="1"/>
  <c r="BL2451" i="1"/>
  <c r="AZ2451" i="1"/>
  <c r="BJ2451" i="1"/>
  <c r="BH2451" i="1"/>
  <c r="BG2286" i="1"/>
  <c r="BQ2288" i="1"/>
  <c r="BY2288" i="1"/>
  <c r="BK2290" i="1"/>
  <c r="BG2294" i="1"/>
  <c r="BQ2296" i="1"/>
  <c r="BY2296" i="1"/>
  <c r="BK2298" i="1"/>
  <c r="BG2302" i="1"/>
  <c r="BQ2304" i="1"/>
  <c r="BY2304" i="1"/>
  <c r="BS2306" i="1"/>
  <c r="BJ2309" i="1"/>
  <c r="BR2309" i="1"/>
  <c r="BG2310" i="1"/>
  <c r="BQ2312" i="1"/>
  <c r="BY2312" i="1"/>
  <c r="BK2314" i="1"/>
  <c r="BS2314" i="1"/>
  <c r="BJ2317" i="1"/>
  <c r="BR2317" i="1"/>
  <c r="BG2318" i="1"/>
  <c r="BQ2320" i="1"/>
  <c r="BY2320" i="1"/>
  <c r="BK2322" i="1"/>
  <c r="BS2322" i="1"/>
  <c r="BJ2325" i="1"/>
  <c r="BR2325" i="1"/>
  <c r="BQ2328" i="1"/>
  <c r="BY2328" i="1"/>
  <c r="BK2330" i="1"/>
  <c r="BS2330" i="1"/>
  <c r="BR2333" i="1"/>
  <c r="BG2334" i="1"/>
  <c r="BT2335" i="1"/>
  <c r="BQ2336" i="1"/>
  <c r="BY2336" i="1"/>
  <c r="BS2338" i="1"/>
  <c r="BR2341" i="1"/>
  <c r="BG2342" i="1"/>
  <c r="BT2343" i="1"/>
  <c r="BQ2344" i="1"/>
  <c r="BY2344" i="1"/>
  <c r="BK2346" i="1"/>
  <c r="BS2346" i="1"/>
  <c r="BR2349" i="1"/>
  <c r="BG2350" i="1"/>
  <c r="BL2351" i="1"/>
  <c r="BT2351" i="1"/>
  <c r="BS2353" i="1"/>
  <c r="BQ2355" i="1"/>
  <c r="BO2356" i="1"/>
  <c r="BL2357" i="1"/>
  <c r="BY2357" i="1"/>
  <c r="BX2358" i="1"/>
  <c r="BY2359" i="1"/>
  <c r="BY2360" i="1"/>
  <c r="AJ2361" i="1"/>
  <c r="BJ2361" i="1" s="1"/>
  <c r="BO2361" i="1"/>
  <c r="BX2363" i="1"/>
  <c r="BZ2363" i="1"/>
  <c r="BV2363" i="1"/>
  <c r="BX2364" i="1"/>
  <c r="BZ2364" i="1"/>
  <c r="BP2366" i="1"/>
  <c r="AM2367" i="1"/>
  <c r="AJ2367" i="1" s="1"/>
  <c r="BT2367" i="1"/>
  <c r="BY2368" i="1"/>
  <c r="BH2368" i="1"/>
  <c r="BK2369" i="1"/>
  <c r="BX2371" i="1"/>
  <c r="BZ2371" i="1"/>
  <c r="AJ2372" i="1"/>
  <c r="AZ2373" i="1"/>
  <c r="BH2373" i="1"/>
  <c r="BX2376" i="1"/>
  <c r="BO2379" i="1"/>
  <c r="BX2380" i="1"/>
  <c r="BX2384" i="1"/>
  <c r="BK2388" i="1"/>
  <c r="BJ2388" i="1"/>
  <c r="BH2388" i="1"/>
  <c r="AZ2388" i="1"/>
  <c r="AJ2389" i="1"/>
  <c r="BJ2389" i="1" s="1"/>
  <c r="BT2393" i="1"/>
  <c r="BS2393" i="1"/>
  <c r="BZ2393" i="1"/>
  <c r="BX2393" i="1"/>
  <c r="BV2393" i="1"/>
  <c r="BL2396" i="1"/>
  <c r="BJ2399" i="1"/>
  <c r="BI2399" i="1"/>
  <c r="BA2399" i="1"/>
  <c r="AJ2406" i="1"/>
  <c r="BK2406" i="1" s="1"/>
  <c r="BY2428" i="1"/>
  <c r="BX2428" i="1"/>
  <c r="BI2449" i="1"/>
  <c r="BA2449" i="1"/>
  <c r="BL2449" i="1"/>
  <c r="AZ2449" i="1"/>
  <c r="BJ2449" i="1"/>
  <c r="BH2449" i="1"/>
  <c r="BG2281" i="1"/>
  <c r="BL2282" i="1"/>
  <c r="BN2284" i="1"/>
  <c r="AZ2286" i="1"/>
  <c r="BH2286" i="1"/>
  <c r="BR2288" i="1"/>
  <c r="BG2289" i="1"/>
  <c r="BL2290" i="1"/>
  <c r="BN2292" i="1"/>
  <c r="AZ2294" i="1"/>
  <c r="BH2294" i="1"/>
  <c r="BR2296" i="1"/>
  <c r="BL2298" i="1"/>
  <c r="BN2300" i="1"/>
  <c r="AZ2302" i="1"/>
  <c r="BH2302" i="1"/>
  <c r="BR2304" i="1"/>
  <c r="BN2308" i="1"/>
  <c r="AZ2310" i="1"/>
  <c r="BH2310" i="1"/>
  <c r="BR2312" i="1"/>
  <c r="BL2314" i="1"/>
  <c r="BN2316" i="1"/>
  <c r="BK2317" i="1"/>
  <c r="AZ2318" i="1"/>
  <c r="BH2318" i="1"/>
  <c r="BR2320" i="1"/>
  <c r="BG2321" i="1"/>
  <c r="BL2322" i="1"/>
  <c r="BN2324" i="1"/>
  <c r="BK2325" i="1"/>
  <c r="BR2328" i="1"/>
  <c r="BL2330" i="1"/>
  <c r="BN2332" i="1"/>
  <c r="AZ2334" i="1"/>
  <c r="BH2334" i="1"/>
  <c r="BM2335" i="1"/>
  <c r="BR2336" i="1"/>
  <c r="BG2337" i="1"/>
  <c r="BN2340" i="1"/>
  <c r="AZ2342" i="1"/>
  <c r="BH2342" i="1"/>
  <c r="BM2343" i="1"/>
  <c r="BR2344" i="1"/>
  <c r="BG2345" i="1"/>
  <c r="BL2346" i="1"/>
  <c r="BN2348" i="1"/>
  <c r="AZ2350" i="1"/>
  <c r="BH2350" i="1"/>
  <c r="BM2351" i="1"/>
  <c r="BQ2352" i="1"/>
  <c r="BI2352" i="1"/>
  <c r="BA2352" i="1"/>
  <c r="BT2352" i="1"/>
  <c r="BL2352" i="1"/>
  <c r="BZ2353" i="1"/>
  <c r="BT2353" i="1"/>
  <c r="BX2355" i="1"/>
  <c r="BR2355" i="1"/>
  <c r="BR2356" i="1"/>
  <c r="BN2358" i="1"/>
  <c r="BY2358" i="1"/>
  <c r="BN2359" i="1"/>
  <c r="BZ2359" i="1"/>
  <c r="BS2361" i="1"/>
  <c r="BP2363" i="1"/>
  <c r="BH2363" i="1"/>
  <c r="BT2363" i="1"/>
  <c r="BS2363" i="1"/>
  <c r="BR2363" i="1"/>
  <c r="BY2364" i="1"/>
  <c r="BT2366" i="1"/>
  <c r="BX2367" i="1"/>
  <c r="BV2367" i="1"/>
  <c r="BN2367" i="1"/>
  <c r="BY2367" i="1"/>
  <c r="AZ2368" i="1"/>
  <c r="BN2368" i="1"/>
  <c r="AL2370" i="1"/>
  <c r="BA2373" i="1"/>
  <c r="BI2373" i="1"/>
  <c r="BL2374" i="1"/>
  <c r="BZ2376" i="1"/>
  <c r="BS2378" i="1"/>
  <c r="BU2379" i="1"/>
  <c r="BV2379" i="1" s="1"/>
  <c r="BS2380" i="1"/>
  <c r="BX2381" i="1"/>
  <c r="BO2381" i="1"/>
  <c r="AL2386" i="1"/>
  <c r="AJ2386" i="1" s="1"/>
  <c r="BG2386" i="1" s="1"/>
  <c r="AJ2398" i="1"/>
  <c r="BA2398" i="1" s="1"/>
  <c r="BX2400" i="1"/>
  <c r="BX2403" i="1"/>
  <c r="BG2403" i="1"/>
  <c r="BS2404" i="1"/>
  <c r="BK2407" i="1"/>
  <c r="AJ2409" i="1"/>
  <c r="BY2410" i="1"/>
  <c r="BY2412" i="1"/>
  <c r="AJ2417" i="1"/>
  <c r="BG2417" i="1" s="1"/>
  <c r="AJ2419" i="1"/>
  <c r="BL2419" i="1" s="1"/>
  <c r="BZ2422" i="1"/>
  <c r="BZ2430" i="1"/>
  <c r="BY2430" i="1"/>
  <c r="BG2439" i="1"/>
  <c r="BL2439" i="1"/>
  <c r="BK2439" i="1"/>
  <c r="BG2369" i="1"/>
  <c r="BO2369" i="1"/>
  <c r="BV2372" i="1"/>
  <c r="BG2377" i="1"/>
  <c r="BO2377" i="1"/>
  <c r="BV2380" i="1"/>
  <c r="BP2382" i="1"/>
  <c r="BX2382" i="1"/>
  <c r="BJ2384" i="1"/>
  <c r="BR2384" i="1"/>
  <c r="BG2385" i="1"/>
  <c r="BO2385" i="1"/>
  <c r="BV2388" i="1"/>
  <c r="BS2389" i="1"/>
  <c r="BP2390" i="1"/>
  <c r="BX2390" i="1"/>
  <c r="BJ2392" i="1"/>
  <c r="BR2392" i="1"/>
  <c r="BZ2392" i="1"/>
  <c r="BO2393" i="1"/>
  <c r="BN2396" i="1"/>
  <c r="BV2396" i="1"/>
  <c r="BK2397" i="1"/>
  <c r="BS2397" i="1"/>
  <c r="AZ2398" i="1"/>
  <c r="BP2398" i="1"/>
  <c r="BX2398" i="1"/>
  <c r="BM2399" i="1"/>
  <c r="BU2399" i="1"/>
  <c r="BV2399" i="1" s="1"/>
  <c r="BJ2400" i="1"/>
  <c r="BR2400" i="1"/>
  <c r="BG2401" i="1"/>
  <c r="BL2402" i="1"/>
  <c r="BN2404" i="1"/>
  <c r="BV2404" i="1"/>
  <c r="BK2405" i="1"/>
  <c r="BS2405" i="1"/>
  <c r="BP2406" i="1"/>
  <c r="BX2406" i="1"/>
  <c r="BM2407" i="1"/>
  <c r="BU2407" i="1"/>
  <c r="BV2407" i="1" s="1"/>
  <c r="BJ2408" i="1"/>
  <c r="BR2408" i="1"/>
  <c r="BN2412" i="1"/>
  <c r="BV2412" i="1"/>
  <c r="BK2413" i="1"/>
  <c r="BS2413" i="1"/>
  <c r="AZ2414" i="1"/>
  <c r="BH2414" i="1"/>
  <c r="BP2414" i="1"/>
  <c r="BX2414" i="1"/>
  <c r="BM2415" i="1"/>
  <c r="BU2415" i="1"/>
  <c r="BV2415" i="1" s="1"/>
  <c r="AL2416" i="1"/>
  <c r="AJ2416" i="1" s="1"/>
  <c r="BL2416" i="1" s="1"/>
  <c r="BR2416" i="1"/>
  <c r="BO2417" i="1"/>
  <c r="BQ2417" i="1"/>
  <c r="BZ2417" i="1"/>
  <c r="BO2419" i="1"/>
  <c r="BZ2419" i="1"/>
  <c r="BA2420" i="1"/>
  <c r="BI2420" i="1"/>
  <c r="BT2420" i="1"/>
  <c r="AN2421" i="1"/>
  <c r="AJ2421" i="1" s="1"/>
  <c r="BG2421" i="1" s="1"/>
  <c r="BP2421" i="1"/>
  <c r="BY2421" i="1"/>
  <c r="BU2422" i="1"/>
  <c r="BV2422" i="1" s="1"/>
  <c r="BN2423" i="1"/>
  <c r="BX2423" i="1"/>
  <c r="AZ2424" i="1"/>
  <c r="BH2424" i="1"/>
  <c r="BS2424" i="1"/>
  <c r="AL2425" i="1"/>
  <c r="AJ2425" i="1" s="1"/>
  <c r="BN2425" i="1"/>
  <c r="BX2425" i="1"/>
  <c r="BS2426" i="1"/>
  <c r="BL2427" i="1"/>
  <c r="BQ2427" i="1"/>
  <c r="BI2427" i="1"/>
  <c r="BA2427" i="1"/>
  <c r="BU2427" i="1"/>
  <c r="BV2427" i="1" s="1"/>
  <c r="BM2427" i="1"/>
  <c r="BG2428" i="1"/>
  <c r="BQ2428" i="1"/>
  <c r="BM2429" i="1"/>
  <c r="BS2429" i="1"/>
  <c r="BR2430" i="1"/>
  <c r="BK2431" i="1"/>
  <c r="BZ2432" i="1"/>
  <c r="BP2432" i="1"/>
  <c r="BV2433" i="1"/>
  <c r="BX2434" i="1"/>
  <c r="BQ2434" i="1"/>
  <c r="AZ2435" i="1"/>
  <c r="BJ2435" i="1"/>
  <c r="BT2435" i="1"/>
  <c r="BO2436" i="1"/>
  <c r="BO2438" i="1"/>
  <c r="BY2439" i="1"/>
  <c r="BH2439" i="1"/>
  <c r="BS2439" i="1"/>
  <c r="BS2440" i="1"/>
  <c r="BY2441" i="1"/>
  <c r="BV2442" i="1"/>
  <c r="BN2442" i="1"/>
  <c r="BT2442" i="1"/>
  <c r="BR2442" i="1"/>
  <c r="BP2442" i="1"/>
  <c r="BS2443" i="1"/>
  <c r="AJ2446" i="1"/>
  <c r="BG2446" i="1" s="1"/>
  <c r="BO2446" i="1"/>
  <c r="BS2448" i="1"/>
  <c r="BY2449" i="1"/>
  <c r="BV2450" i="1"/>
  <c r="BN2450" i="1"/>
  <c r="BT2450" i="1"/>
  <c r="BR2450" i="1"/>
  <c r="BP2450" i="1"/>
  <c r="BS2451" i="1"/>
  <c r="AJ2454" i="1"/>
  <c r="BG2454" i="1" s="1"/>
  <c r="BO2454" i="1"/>
  <c r="BS2456" i="1"/>
  <c r="BY2457" i="1"/>
  <c r="BH2457" i="1"/>
  <c r="BS2458" i="1"/>
  <c r="BS2459" i="1"/>
  <c r="BY2460" i="1"/>
  <c r="BO2460" i="1"/>
  <c r="BY2461" i="1"/>
  <c r="BO2462" i="1"/>
  <c r="BO2464" i="1"/>
  <c r="BY2465" i="1"/>
  <c r="BS2466" i="1"/>
  <c r="BS2467" i="1"/>
  <c r="BY2468" i="1"/>
  <c r="BO2468" i="1"/>
  <c r="AJ2470" i="1"/>
  <c r="BV2471" i="1"/>
  <c r="BY2472" i="1"/>
  <c r="BO2474" i="1"/>
  <c r="BA2474" i="1"/>
  <c r="BQ2474" i="1"/>
  <c r="BX2475" i="1"/>
  <c r="BX2477" i="1"/>
  <c r="BU2480" i="1"/>
  <c r="BS2481" i="1"/>
  <c r="AJ2484" i="1"/>
  <c r="BA2484" i="1" s="1"/>
  <c r="BX2489" i="1"/>
  <c r="BX2496" i="1"/>
  <c r="BY2498" i="1"/>
  <c r="BY2502" i="1"/>
  <c r="BV2502" i="1"/>
  <c r="BK2502" i="1"/>
  <c r="BU2502" i="1"/>
  <c r="BJ2502" i="1"/>
  <c r="AZ2502" i="1"/>
  <c r="BR2502" i="1"/>
  <c r="BG2502" i="1"/>
  <c r="BP2502" i="1"/>
  <c r="BO2502" i="1"/>
  <c r="BN2502" i="1"/>
  <c r="BM2502" i="1"/>
  <c r="BK2508" i="1"/>
  <c r="BH2508" i="1"/>
  <c r="BL2508" i="1"/>
  <c r="BA2508" i="1"/>
  <c r="BI2508" i="1"/>
  <c r="AZ2508" i="1"/>
  <c r="BG2364" i="1"/>
  <c r="BO2364" i="1"/>
  <c r="AZ2369" i="1"/>
  <c r="BH2369" i="1"/>
  <c r="BP2369" i="1"/>
  <c r="BG2372" i="1"/>
  <c r="BO2372" i="1"/>
  <c r="BN2375" i="1"/>
  <c r="BV2375" i="1"/>
  <c r="AZ2377" i="1"/>
  <c r="BH2377" i="1"/>
  <c r="BP2377" i="1"/>
  <c r="BG2380" i="1"/>
  <c r="BO2380" i="1"/>
  <c r="BQ2382" i="1"/>
  <c r="BY2382" i="1"/>
  <c r="BN2383" i="1"/>
  <c r="BV2383" i="1"/>
  <c r="BK2384" i="1"/>
  <c r="BS2384" i="1"/>
  <c r="AZ2385" i="1"/>
  <c r="BH2385" i="1"/>
  <c r="BP2385" i="1"/>
  <c r="BZ2387" i="1"/>
  <c r="BG2388" i="1"/>
  <c r="BO2388" i="1"/>
  <c r="BT2389" i="1"/>
  <c r="BI2390" i="1"/>
  <c r="BQ2390" i="1"/>
  <c r="BY2390" i="1"/>
  <c r="BN2391" i="1"/>
  <c r="BV2391" i="1"/>
  <c r="BK2392" i="1"/>
  <c r="BS2392" i="1"/>
  <c r="BP2393" i="1"/>
  <c r="BM2394" i="1"/>
  <c r="BZ2395" i="1"/>
  <c r="BG2396" i="1"/>
  <c r="BO2396" i="1"/>
  <c r="BL2397" i="1"/>
  <c r="BT2397" i="1"/>
  <c r="BI2398" i="1"/>
  <c r="BQ2398" i="1"/>
  <c r="BY2398" i="1"/>
  <c r="BN2399" i="1"/>
  <c r="BK2400" i="1"/>
  <c r="BS2400" i="1"/>
  <c r="BM2402" i="1"/>
  <c r="BZ2403" i="1"/>
  <c r="BO2404" i="1"/>
  <c r="BT2405" i="1"/>
  <c r="BA2406" i="1"/>
  <c r="BQ2406" i="1"/>
  <c r="BY2406" i="1"/>
  <c r="BN2407" i="1"/>
  <c r="BK2408" i="1"/>
  <c r="BS2408" i="1"/>
  <c r="BM2410" i="1"/>
  <c r="BZ2411" i="1"/>
  <c r="BG2412" i="1"/>
  <c r="BO2412" i="1"/>
  <c r="BT2413" i="1"/>
  <c r="BA2414" i="1"/>
  <c r="BI2414" i="1"/>
  <c r="BQ2414" i="1"/>
  <c r="BY2414" i="1"/>
  <c r="BN2415" i="1"/>
  <c r="BS2416" i="1"/>
  <c r="BR2417" i="1"/>
  <c r="AJ2418" i="1"/>
  <c r="BA2418" i="1" s="1"/>
  <c r="BM2418" i="1"/>
  <c r="BT2418" i="1"/>
  <c r="BL2418" i="1"/>
  <c r="BP2418" i="1"/>
  <c r="BH2418" i="1"/>
  <c r="BP2419" i="1"/>
  <c r="BK2420" i="1"/>
  <c r="BQ2421" i="1"/>
  <c r="BZ2421" i="1"/>
  <c r="BO2423" i="1"/>
  <c r="BA2424" i="1"/>
  <c r="BI2424" i="1"/>
  <c r="BP2425" i="1"/>
  <c r="BY2425" i="1"/>
  <c r="BN2427" i="1"/>
  <c r="BX2427" i="1"/>
  <c r="AZ2428" i="1"/>
  <c r="BH2428" i="1"/>
  <c r="BS2428" i="1"/>
  <c r="BN2429" i="1"/>
  <c r="BX2429" i="1"/>
  <c r="BS2430" i="1"/>
  <c r="BL2431" i="1"/>
  <c r="BU2431" i="1"/>
  <c r="BV2431" i="1" s="1"/>
  <c r="BM2431" i="1"/>
  <c r="BQ2431" i="1"/>
  <c r="BI2431" i="1"/>
  <c r="BA2431" i="1"/>
  <c r="BG2432" i="1"/>
  <c r="BQ2432" i="1"/>
  <c r="BS2433" i="1"/>
  <c r="BR2434" i="1"/>
  <c r="BK2435" i="1"/>
  <c r="BZ2436" i="1"/>
  <c r="BP2436" i="1"/>
  <c r="BV2437" i="1"/>
  <c r="BX2438" i="1"/>
  <c r="BQ2438" i="1"/>
  <c r="AZ2439" i="1"/>
  <c r="BJ2439" i="1"/>
  <c r="BM2441" i="1"/>
  <c r="BS2441" i="1"/>
  <c r="BY2443" i="1"/>
  <c r="BM2444" i="1"/>
  <c r="BQ2446" i="1"/>
  <c r="BM2449" i="1"/>
  <c r="BS2449" i="1"/>
  <c r="BY2451" i="1"/>
  <c r="BM2452" i="1"/>
  <c r="BQ2454" i="1"/>
  <c r="BZ2457" i="1"/>
  <c r="BM2457" i="1"/>
  <c r="BL2457" i="1"/>
  <c r="AJ2458" i="1"/>
  <c r="BH2459" i="1"/>
  <c r="BZ2465" i="1"/>
  <c r="BM2465" i="1"/>
  <c r="BH2467" i="1"/>
  <c r="BH2471" i="1"/>
  <c r="AZ2471" i="1"/>
  <c r="BL2471" i="1"/>
  <c r="BU2472" i="1"/>
  <c r="BV2472" i="1" s="1"/>
  <c r="BM2472" i="1"/>
  <c r="BT2472" i="1"/>
  <c r="BR2472" i="1"/>
  <c r="BJ2472" i="1"/>
  <c r="BQ2472" i="1"/>
  <c r="BP2472" i="1"/>
  <c r="BN2472" i="1"/>
  <c r="BY2475" i="1"/>
  <c r="AJ2478" i="1"/>
  <c r="BG2478" i="1" s="1"/>
  <c r="BV2479" i="1"/>
  <c r="BY2480" i="1"/>
  <c r="BO2480" i="1"/>
  <c r="BX2481" i="1"/>
  <c r="BS2485" i="1"/>
  <c r="AJ2490" i="1"/>
  <c r="BJ2490" i="1" s="1"/>
  <c r="BX2491" i="1"/>
  <c r="AJ2493" i="1"/>
  <c r="BX2500" i="1"/>
  <c r="BL2504" i="1"/>
  <c r="BI2504" i="1"/>
  <c r="AZ2504" i="1"/>
  <c r="BH2504" i="1"/>
  <c r="BY2505" i="1"/>
  <c r="BM2505" i="1"/>
  <c r="BJ2505" i="1"/>
  <c r="BR2505" i="1"/>
  <c r="BQ2505" i="1"/>
  <c r="BO2505" i="1"/>
  <c r="BU2505" i="1"/>
  <c r="BV2505" i="1" s="1"/>
  <c r="BM2512" i="1"/>
  <c r="AL2512" i="1"/>
  <c r="AJ2512" i="1" s="1"/>
  <c r="BK2512" i="1" s="1"/>
  <c r="BX2512" i="1"/>
  <c r="BK2524" i="1"/>
  <c r="BI2524" i="1"/>
  <c r="BA2524" i="1"/>
  <c r="AZ2524" i="1"/>
  <c r="BL2524" i="1"/>
  <c r="BH2524" i="1"/>
  <c r="AZ2526" i="1"/>
  <c r="BG2526" i="1"/>
  <c r="BN2354" i="1"/>
  <c r="BV2354" i="1"/>
  <c r="BJ2358" i="1"/>
  <c r="BR2358" i="1"/>
  <c r="BO2359" i="1"/>
  <c r="BN2362" i="1"/>
  <c r="BV2362" i="1"/>
  <c r="AZ2364" i="1"/>
  <c r="BH2364" i="1"/>
  <c r="BP2364" i="1"/>
  <c r="BA2369" i="1"/>
  <c r="BI2369" i="1"/>
  <c r="BQ2369" i="1"/>
  <c r="BN2370" i="1"/>
  <c r="AZ2372" i="1"/>
  <c r="BH2372" i="1"/>
  <c r="BP2372" i="1"/>
  <c r="BG2375" i="1"/>
  <c r="BA2377" i="1"/>
  <c r="BI2377" i="1"/>
  <c r="BQ2377" i="1"/>
  <c r="BN2378" i="1"/>
  <c r="BP2380" i="1"/>
  <c r="BR2382" i="1"/>
  <c r="BL2384" i="1"/>
  <c r="BT2384" i="1"/>
  <c r="BA2385" i="1"/>
  <c r="BI2385" i="1"/>
  <c r="BQ2385" i="1"/>
  <c r="BN2386" i="1"/>
  <c r="BM2389" i="1"/>
  <c r="BU2389" i="1"/>
  <c r="BV2389" i="1" s="1"/>
  <c r="BR2390" i="1"/>
  <c r="BG2391" i="1"/>
  <c r="BL2392" i="1"/>
  <c r="BT2392" i="1"/>
  <c r="BQ2393" i="1"/>
  <c r="BM2397" i="1"/>
  <c r="BU2397" i="1"/>
  <c r="BV2397" i="1" s="1"/>
  <c r="BR2398" i="1"/>
  <c r="BG2399" i="1"/>
  <c r="BL2400" i="1"/>
  <c r="BT2400" i="1"/>
  <c r="BV2402" i="1"/>
  <c r="BM2405" i="1"/>
  <c r="BU2405" i="1"/>
  <c r="BV2405" i="1" s="1"/>
  <c r="BR2406" i="1"/>
  <c r="BG2407" i="1"/>
  <c r="BL2408" i="1"/>
  <c r="BT2408" i="1"/>
  <c r="BV2410" i="1"/>
  <c r="BX2412" i="1"/>
  <c r="BM2413" i="1"/>
  <c r="BU2413" i="1"/>
  <c r="BR2414" i="1"/>
  <c r="BG2415" i="1"/>
  <c r="BT2416" i="1"/>
  <c r="BT2417" i="1"/>
  <c r="BN2418" i="1"/>
  <c r="BY2418" i="1"/>
  <c r="BG2419" i="1"/>
  <c r="BR2419" i="1"/>
  <c r="BV2420" i="1"/>
  <c r="BN2420" i="1"/>
  <c r="BR2420" i="1"/>
  <c r="BJ2420" i="1"/>
  <c r="AJ2422" i="1"/>
  <c r="BG2422" i="1" s="1"/>
  <c r="BM2422" i="1"/>
  <c r="BP2422" i="1"/>
  <c r="BH2422" i="1"/>
  <c r="BT2422" i="1"/>
  <c r="BL2422" i="1"/>
  <c r="BQ2425" i="1"/>
  <c r="BZ2425" i="1"/>
  <c r="BV2426" i="1"/>
  <c r="BO2427" i="1"/>
  <c r="BA2428" i="1"/>
  <c r="BI2428" i="1"/>
  <c r="BT2428" i="1"/>
  <c r="BY2429" i="1"/>
  <c r="BU2430" i="1"/>
  <c r="BV2430" i="1" s="1"/>
  <c r="BN2431" i="1"/>
  <c r="BX2431" i="1"/>
  <c r="AZ2432" i="1"/>
  <c r="BH2432" i="1"/>
  <c r="BS2432" i="1"/>
  <c r="BN2433" i="1"/>
  <c r="BX2433" i="1"/>
  <c r="BS2434" i="1"/>
  <c r="BQ2435" i="1"/>
  <c r="BI2435" i="1"/>
  <c r="BA2435" i="1"/>
  <c r="BU2435" i="1"/>
  <c r="BV2435" i="1" s="1"/>
  <c r="BM2435" i="1"/>
  <c r="BG2436" i="1"/>
  <c r="BQ2436" i="1"/>
  <c r="BM2437" i="1"/>
  <c r="BR2438" i="1"/>
  <c r="BZ2440" i="1"/>
  <c r="BX2440" i="1"/>
  <c r="BG2440" i="1"/>
  <c r="BT2440" i="1"/>
  <c r="BL2440" i="1"/>
  <c r="BR2440" i="1"/>
  <c r="BJ2440" i="1"/>
  <c r="BP2440" i="1"/>
  <c r="BH2440" i="1"/>
  <c r="AZ2440" i="1"/>
  <c r="BV2440" i="1"/>
  <c r="BN2440" i="1"/>
  <c r="BX2441" i="1"/>
  <c r="BO2444" i="1"/>
  <c r="BS2446" i="1"/>
  <c r="BZ2448" i="1"/>
  <c r="BX2448" i="1"/>
  <c r="BT2448" i="1"/>
  <c r="BR2448" i="1"/>
  <c r="BP2448" i="1"/>
  <c r="BV2448" i="1"/>
  <c r="BN2448" i="1"/>
  <c r="BX2449" i="1"/>
  <c r="BO2452" i="1"/>
  <c r="BS2454" i="1"/>
  <c r="BZ2456" i="1"/>
  <c r="BX2456" i="1"/>
  <c r="BT2456" i="1"/>
  <c r="BR2456" i="1"/>
  <c r="BP2456" i="1"/>
  <c r="BV2456" i="1"/>
  <c r="BN2456" i="1"/>
  <c r="BV2458" i="1"/>
  <c r="BY2459" i="1"/>
  <c r="BJ2459" i="1"/>
  <c r="BK2461" i="1"/>
  <c r="BU2462" i="1"/>
  <c r="BV2462" i="1" s="1"/>
  <c r="BX2463" i="1"/>
  <c r="BS2464" i="1"/>
  <c r="BV2466" i="1"/>
  <c r="BY2467" i="1"/>
  <c r="BJ2467" i="1"/>
  <c r="BZ2470" i="1"/>
  <c r="BX2470" i="1"/>
  <c r="BZ2471" i="1"/>
  <c r="BS2473" i="1"/>
  <c r="BV2474" i="1"/>
  <c r="BX2476" i="1"/>
  <c r="BH2479" i="1"/>
  <c r="AZ2479" i="1"/>
  <c r="BL2479" i="1"/>
  <c r="BK2479" i="1"/>
  <c r="BK2482" i="1"/>
  <c r="BI2482" i="1"/>
  <c r="BA2482" i="1"/>
  <c r="BX2483" i="1"/>
  <c r="BG2484" i="1"/>
  <c r="AJ2485" i="1"/>
  <c r="BK2485" i="1" s="1"/>
  <c r="AM2486" i="1"/>
  <c r="AJ2486" i="1" s="1"/>
  <c r="BJ2486" i="1" s="1"/>
  <c r="BM2486" i="1"/>
  <c r="BX2492" i="1"/>
  <c r="BO2492" i="1"/>
  <c r="BM2496" i="1"/>
  <c r="BM2500" i="1"/>
  <c r="AJ2503" i="1"/>
  <c r="BL2503" i="1" s="1"/>
  <c r="BJ2504" i="1"/>
  <c r="BS2522" i="1"/>
  <c r="BG2354" i="1"/>
  <c r="BG2362" i="1"/>
  <c r="BA2364" i="1"/>
  <c r="BI2364" i="1"/>
  <c r="BQ2364" i="1"/>
  <c r="BS2366" i="1"/>
  <c r="BP2367" i="1"/>
  <c r="BJ2369" i="1"/>
  <c r="BR2369" i="1"/>
  <c r="BA2372" i="1"/>
  <c r="BI2372" i="1"/>
  <c r="BQ2372" i="1"/>
  <c r="BS2374" i="1"/>
  <c r="AZ2375" i="1"/>
  <c r="BP2375" i="1"/>
  <c r="BJ2377" i="1"/>
  <c r="BR2377" i="1"/>
  <c r="BG2378" i="1"/>
  <c r="BA2380" i="1"/>
  <c r="BQ2380" i="1"/>
  <c r="BK2382" i="1"/>
  <c r="BS2382" i="1"/>
  <c r="BP2383" i="1"/>
  <c r="BM2384" i="1"/>
  <c r="BU2384" i="1"/>
  <c r="BV2384" i="1" s="1"/>
  <c r="BJ2385" i="1"/>
  <c r="BR2385" i="1"/>
  <c r="BO2386" i="1"/>
  <c r="BA2388" i="1"/>
  <c r="BI2388" i="1"/>
  <c r="BQ2388" i="1"/>
  <c r="BN2389" i="1"/>
  <c r="BK2390" i="1"/>
  <c r="AZ2391" i="1"/>
  <c r="BH2391" i="1"/>
  <c r="BP2391" i="1"/>
  <c r="BM2392" i="1"/>
  <c r="BU2392" i="1"/>
  <c r="BV2392" i="1" s="1"/>
  <c r="BR2393" i="1"/>
  <c r="BG2394" i="1"/>
  <c r="BA2396" i="1"/>
  <c r="BI2396" i="1"/>
  <c r="BQ2396" i="1"/>
  <c r="BN2397" i="1"/>
  <c r="BK2398" i="1"/>
  <c r="AZ2399" i="1"/>
  <c r="BH2399" i="1"/>
  <c r="BP2399" i="1"/>
  <c r="BM2400" i="1"/>
  <c r="BU2400" i="1"/>
  <c r="BV2400" i="1" s="1"/>
  <c r="BJ2401" i="1"/>
  <c r="BG2402" i="1"/>
  <c r="BN2405" i="1"/>
  <c r="AZ2407" i="1"/>
  <c r="BH2407" i="1"/>
  <c r="BP2407" i="1"/>
  <c r="BM2408" i="1"/>
  <c r="BU2408" i="1"/>
  <c r="BV2408" i="1" s="1"/>
  <c r="BA2412" i="1"/>
  <c r="BI2412" i="1"/>
  <c r="BN2413" i="1"/>
  <c r="BV2413" i="1"/>
  <c r="BK2414" i="1"/>
  <c r="AZ2415" i="1"/>
  <c r="BH2415" i="1"/>
  <c r="BP2415" i="1"/>
  <c r="BM2416" i="1"/>
  <c r="BU2416" i="1"/>
  <c r="BV2416" i="1" s="1"/>
  <c r="BO2418" i="1"/>
  <c r="BY2419" i="1"/>
  <c r="BH2419" i="1"/>
  <c r="BS2419" i="1"/>
  <c r="BM2420" i="1"/>
  <c r="BO2421" i="1"/>
  <c r="BN2422" i="1"/>
  <c r="BG2423" i="1"/>
  <c r="BR2424" i="1"/>
  <c r="BJ2424" i="1"/>
  <c r="BV2424" i="1"/>
  <c r="BN2424" i="1"/>
  <c r="AJ2426" i="1"/>
  <c r="BL2426" i="1" s="1"/>
  <c r="BT2426" i="1"/>
  <c r="BP2426" i="1"/>
  <c r="BK2428" i="1"/>
  <c r="BQ2429" i="1"/>
  <c r="BO2431" i="1"/>
  <c r="BA2432" i="1"/>
  <c r="BI2432" i="1"/>
  <c r="BP2433" i="1"/>
  <c r="BY2433" i="1"/>
  <c r="BN2435" i="1"/>
  <c r="BX2435" i="1"/>
  <c r="AZ2436" i="1"/>
  <c r="BH2436" i="1"/>
  <c r="BS2436" i="1"/>
  <c r="BN2437" i="1"/>
  <c r="BX2437" i="1"/>
  <c r="BS2438" i="1"/>
  <c r="BU2439" i="1"/>
  <c r="BV2439" i="1" s="1"/>
  <c r="BM2439" i="1"/>
  <c r="BQ2439" i="1"/>
  <c r="BI2439" i="1"/>
  <c r="BA2439" i="1"/>
  <c r="BI2440" i="1"/>
  <c r="BY2440" i="1"/>
  <c r="AJ2444" i="1"/>
  <c r="BG2444" i="1" s="1"/>
  <c r="BZ2446" i="1"/>
  <c r="BX2446" i="1"/>
  <c r="BV2447" i="1"/>
  <c r="BI2448" i="1"/>
  <c r="BY2448" i="1"/>
  <c r="AJ2452" i="1"/>
  <c r="BG2452" i="1" s="1"/>
  <c r="BZ2454" i="1"/>
  <c r="BX2454" i="1"/>
  <c r="BV2455" i="1"/>
  <c r="BY2456" i="1"/>
  <c r="AZ2459" i="1"/>
  <c r="AJ2460" i="1"/>
  <c r="BH2460" i="1" s="1"/>
  <c r="BQ2460" i="1"/>
  <c r="BP2460" i="1"/>
  <c r="BV2460" i="1"/>
  <c r="BN2460" i="1"/>
  <c r="BT2460" i="1"/>
  <c r="BR2460" i="1"/>
  <c r="BS2462" i="1"/>
  <c r="BK2462" i="1"/>
  <c r="BR2462" i="1"/>
  <c r="BJ2462" i="1"/>
  <c r="BP2462" i="1"/>
  <c r="BH2462" i="1"/>
  <c r="AZ2462" i="1"/>
  <c r="BN2462" i="1"/>
  <c r="BT2462" i="1"/>
  <c r="BL2462" i="1"/>
  <c r="BO2463" i="1"/>
  <c r="BU2464" i="1"/>
  <c r="BM2464" i="1"/>
  <c r="BT2464" i="1"/>
  <c r="BL2464" i="1"/>
  <c r="BR2464" i="1"/>
  <c r="BJ2464" i="1"/>
  <c r="BP2464" i="1"/>
  <c r="BH2464" i="1"/>
  <c r="AZ2464" i="1"/>
  <c r="BV2464" i="1"/>
  <c r="BN2464" i="1"/>
  <c r="AZ2467" i="1"/>
  <c r="AJ2468" i="1"/>
  <c r="BA2468" i="1" s="1"/>
  <c r="BQ2468" i="1"/>
  <c r="BI2468" i="1"/>
  <c r="BP2468" i="1"/>
  <c r="BV2468" i="1"/>
  <c r="BN2468" i="1"/>
  <c r="BT2468" i="1"/>
  <c r="BR2468" i="1"/>
  <c r="BM2470" i="1"/>
  <c r="BJ2471" i="1"/>
  <c r="AJ2472" i="1"/>
  <c r="BL2472" i="1" s="1"/>
  <c r="BO2476" i="1"/>
  <c r="BS2477" i="1"/>
  <c r="BZ2478" i="1"/>
  <c r="BX2478" i="1"/>
  <c r="BY2483" i="1"/>
  <c r="BX2484" i="1"/>
  <c r="AJ2488" i="1"/>
  <c r="BK2488" i="1" s="1"/>
  <c r="BS2490" i="1"/>
  <c r="BZ2490" i="1"/>
  <c r="BY2490" i="1"/>
  <c r="BQ2490" i="1"/>
  <c r="BX2490" i="1"/>
  <c r="BQ2492" i="1"/>
  <c r="BP2492" i="1"/>
  <c r="BV2492" i="1"/>
  <c r="BN2492" i="1"/>
  <c r="BU2492" i="1"/>
  <c r="BM2492" i="1"/>
  <c r="BT2492" i="1"/>
  <c r="BS2492" i="1"/>
  <c r="BR2492" i="1"/>
  <c r="BX2497" i="1"/>
  <c r="BZ2497" i="1"/>
  <c r="BY2497" i="1"/>
  <c r="BN2497" i="1"/>
  <c r="BV2497" i="1"/>
  <c r="BM2503" i="1"/>
  <c r="BK2507" i="1"/>
  <c r="BA2507" i="1"/>
  <c r="BX2510" i="1"/>
  <c r="AL2511" i="1"/>
  <c r="AJ2511" i="1" s="1"/>
  <c r="BK2511" i="1" s="1"/>
  <c r="BM2511" i="1"/>
  <c r="BX2511" i="1"/>
  <c r="BG2518" i="1"/>
  <c r="BO2389" i="1"/>
  <c r="BG2397" i="1"/>
  <c r="BO2397" i="1"/>
  <c r="BG2405" i="1"/>
  <c r="BO2405" i="1"/>
  <c r="BO2413" i="1"/>
  <c r="BV2417" i="1"/>
  <c r="BX2418" i="1"/>
  <c r="BQ2418" i="1"/>
  <c r="AZ2419" i="1"/>
  <c r="BJ2419" i="1"/>
  <c r="BT2419" i="1"/>
  <c r="BY2423" i="1"/>
  <c r="BH2423" i="1"/>
  <c r="BS2423" i="1"/>
  <c r="BX2424" i="1"/>
  <c r="BO2425" i="1"/>
  <c r="BN2426" i="1"/>
  <c r="BY2426" i="1"/>
  <c r="BV2428" i="1"/>
  <c r="BN2428" i="1"/>
  <c r="BR2428" i="1"/>
  <c r="BJ2428" i="1"/>
  <c r="AJ2430" i="1"/>
  <c r="BJ2430" i="1" s="1"/>
  <c r="BM2430" i="1"/>
  <c r="BP2430" i="1"/>
  <c r="BT2430" i="1"/>
  <c r="BP2431" i="1"/>
  <c r="BQ2433" i="1"/>
  <c r="BZ2433" i="1"/>
  <c r="BA2436" i="1"/>
  <c r="BI2436" i="1"/>
  <c r="BT2436" i="1"/>
  <c r="BU2438" i="1"/>
  <c r="BV2438" i="1" s="1"/>
  <c r="BK2440" i="1"/>
  <c r="AJ2442" i="1"/>
  <c r="BJ2442" i="1" s="1"/>
  <c r="BR2446" i="1"/>
  <c r="BP2446" i="1"/>
  <c r="BV2446" i="1"/>
  <c r="BN2446" i="1"/>
  <c r="BT2446" i="1"/>
  <c r="BR2454" i="1"/>
  <c r="BP2454" i="1"/>
  <c r="BV2454" i="1"/>
  <c r="BN2454" i="1"/>
  <c r="BT2454" i="1"/>
  <c r="BJ2457" i="1"/>
  <c r="BI2457" i="1"/>
  <c r="BA2457" i="1"/>
  <c r="BZ2458" i="1"/>
  <c r="BX2458" i="1"/>
  <c r="BZ2462" i="1"/>
  <c r="BX2462" i="1"/>
  <c r="BY2462" i="1"/>
  <c r="BZ2466" i="1"/>
  <c r="BX2466" i="1"/>
  <c r="BY2476" i="1"/>
  <c r="AJ2480" i="1"/>
  <c r="BK2480" i="1" s="1"/>
  <c r="BS2482" i="1"/>
  <c r="BZ2482" i="1"/>
  <c r="BY2482" i="1"/>
  <c r="BQ2482" i="1"/>
  <c r="BX2482" i="1"/>
  <c r="BQ2484" i="1"/>
  <c r="BI2484" i="1"/>
  <c r="BP2484" i="1"/>
  <c r="BH2484" i="1"/>
  <c r="AZ2484" i="1"/>
  <c r="BN2484" i="1"/>
  <c r="BU2484" i="1"/>
  <c r="BV2484" i="1" s="1"/>
  <c r="BM2484" i="1"/>
  <c r="BT2484" i="1"/>
  <c r="BL2484" i="1"/>
  <c r="BS2484" i="1"/>
  <c r="BK2484" i="1"/>
  <c r="BR2484" i="1"/>
  <c r="BJ2484" i="1"/>
  <c r="BH2487" i="1"/>
  <c r="AZ2487" i="1"/>
  <c r="BL2487" i="1"/>
  <c r="BK2487" i="1"/>
  <c r="BJ2487" i="1"/>
  <c r="BZ2514" i="1"/>
  <c r="BS2514" i="1"/>
  <c r="BG2384" i="1"/>
  <c r="BO2384" i="1"/>
  <c r="AZ2389" i="1"/>
  <c r="BP2389" i="1"/>
  <c r="BG2392" i="1"/>
  <c r="BO2392" i="1"/>
  <c r="AZ2397" i="1"/>
  <c r="BH2397" i="1"/>
  <c r="BP2397" i="1"/>
  <c r="BG2400" i="1"/>
  <c r="BO2400" i="1"/>
  <c r="AZ2405" i="1"/>
  <c r="BH2405" i="1"/>
  <c r="BP2405" i="1"/>
  <c r="BG2408" i="1"/>
  <c r="BO2408" i="1"/>
  <c r="BH2413" i="1"/>
  <c r="BP2413" i="1"/>
  <c r="BO2416" i="1"/>
  <c r="BS2417" i="1"/>
  <c r="BG2418" i="1"/>
  <c r="BR2418" i="1"/>
  <c r="BK2419" i="1"/>
  <c r="BZ2420" i="1"/>
  <c r="BP2420" i="1"/>
  <c r="BX2422" i="1"/>
  <c r="BQ2422" i="1"/>
  <c r="AZ2423" i="1"/>
  <c r="BJ2423" i="1"/>
  <c r="BT2423" i="1"/>
  <c r="BO2424" i="1"/>
  <c r="BO2426" i="1"/>
  <c r="BY2427" i="1"/>
  <c r="BH2427" i="1"/>
  <c r="BS2427" i="1"/>
  <c r="BM2428" i="1"/>
  <c r="BN2430" i="1"/>
  <c r="BG2431" i="1"/>
  <c r="BR2431" i="1"/>
  <c r="BR2432" i="1"/>
  <c r="BJ2432" i="1"/>
  <c r="BV2432" i="1"/>
  <c r="BN2432" i="1"/>
  <c r="AJ2434" i="1"/>
  <c r="BK2434" i="1" s="1"/>
  <c r="BM2434" i="1"/>
  <c r="BT2434" i="1"/>
  <c r="BP2434" i="1"/>
  <c r="BK2436" i="1"/>
  <c r="BQ2437" i="1"/>
  <c r="BZ2437" i="1"/>
  <c r="BS2445" i="1"/>
  <c r="BX2447" i="1"/>
  <c r="BM2448" i="1"/>
  <c r="BX2455" i="1"/>
  <c r="BM2456" i="1"/>
  <c r="BL2475" i="1"/>
  <c r="BH2475" i="1"/>
  <c r="AZ2475" i="1"/>
  <c r="BQ2476" i="1"/>
  <c r="BP2476" i="1"/>
  <c r="BN2476" i="1"/>
  <c r="BU2476" i="1"/>
  <c r="BV2476" i="1" s="1"/>
  <c r="BM2476" i="1"/>
  <c r="BT2476" i="1"/>
  <c r="BR2476" i="1"/>
  <c r="BX2479" i="1"/>
  <c r="BS2479" i="1"/>
  <c r="BV2482" i="1"/>
  <c r="BH2501" i="1"/>
  <c r="BK2501" i="1"/>
  <c r="BJ2501" i="1"/>
  <c r="BA2501" i="1"/>
  <c r="BI2501" i="1"/>
  <c r="AZ2501" i="1"/>
  <c r="BJ2510" i="1"/>
  <c r="AZ2510" i="1"/>
  <c r="BK2516" i="1"/>
  <c r="BI2516" i="1"/>
  <c r="AZ2516" i="1"/>
  <c r="BH2516" i="1"/>
  <c r="BL2516" i="1"/>
  <c r="BA2516" i="1"/>
  <c r="BN2417" i="1"/>
  <c r="BX2417" i="1"/>
  <c r="BI2418" i="1"/>
  <c r="BS2418" i="1"/>
  <c r="BQ2419" i="1"/>
  <c r="BI2419" i="1"/>
  <c r="BA2419" i="1"/>
  <c r="BU2419" i="1"/>
  <c r="BV2419" i="1" s="1"/>
  <c r="BM2419" i="1"/>
  <c r="BZ2424" i="1"/>
  <c r="BP2424" i="1"/>
  <c r="BX2426" i="1"/>
  <c r="BQ2426" i="1"/>
  <c r="BH2431" i="1"/>
  <c r="BS2431" i="1"/>
  <c r="BV2436" i="1"/>
  <c r="BN2436" i="1"/>
  <c r="BR2436" i="1"/>
  <c r="BJ2436" i="1"/>
  <c r="AJ2438" i="1"/>
  <c r="BA2438" i="1" s="1"/>
  <c r="BM2438" i="1"/>
  <c r="BP2438" i="1"/>
  <c r="BT2438" i="1"/>
  <c r="BX2444" i="1"/>
  <c r="BZ2444" i="1"/>
  <c r="BP2444" i="1"/>
  <c r="AZ2444" i="1"/>
  <c r="BV2444" i="1"/>
  <c r="BN2444" i="1"/>
  <c r="BT2444" i="1"/>
  <c r="BR2444" i="1"/>
  <c r="BK2445" i="1"/>
  <c r="BX2445" i="1"/>
  <c r="BX2452" i="1"/>
  <c r="BZ2452" i="1"/>
  <c r="BP2452" i="1"/>
  <c r="BH2452" i="1"/>
  <c r="AZ2452" i="1"/>
  <c r="BV2452" i="1"/>
  <c r="BN2452" i="1"/>
  <c r="BT2452" i="1"/>
  <c r="BL2452" i="1"/>
  <c r="BR2452" i="1"/>
  <c r="BJ2452" i="1"/>
  <c r="BS2453" i="1"/>
  <c r="BX2453" i="1"/>
  <c r="BO2456" i="1"/>
  <c r="BO2458" i="1"/>
  <c r="BX2460" i="1"/>
  <c r="BZ2460" i="1"/>
  <c r="BI2462" i="1"/>
  <c r="AJ2463" i="1"/>
  <c r="BA2463" i="1" s="1"/>
  <c r="BO2466" i="1"/>
  <c r="BX2468" i="1"/>
  <c r="BZ2468" i="1"/>
  <c r="BS2469" i="1"/>
  <c r="BS2470" i="1"/>
  <c r="BZ2473" i="1"/>
  <c r="BS2474" i="1"/>
  <c r="BZ2474" i="1"/>
  <c r="BX2474" i="1"/>
  <c r="BI2474" i="1"/>
  <c r="BO2482" i="1"/>
  <c r="BS2483" i="1"/>
  <c r="AJ2491" i="1"/>
  <c r="BG2491" i="1" s="1"/>
  <c r="BS2493" i="1"/>
  <c r="BY2512" i="1"/>
  <c r="BZ2513" i="1"/>
  <c r="BP2513" i="1"/>
  <c r="BT2513" i="1"/>
  <c r="BS2513" i="1"/>
  <c r="BN2513" i="1"/>
  <c r="BM2513" i="1"/>
  <c r="BV2513" i="1"/>
  <c r="BU2513" i="1"/>
  <c r="BR2513" i="1"/>
  <c r="BQ2513" i="1"/>
  <c r="BO2513" i="1"/>
  <c r="BK2557" i="1"/>
  <c r="BI2557" i="1"/>
  <c r="BA2557" i="1"/>
  <c r="BK2354" i="1"/>
  <c r="BG2358" i="1"/>
  <c r="BK2362" i="1"/>
  <c r="BM2364" i="1"/>
  <c r="BG2366" i="1"/>
  <c r="BN2369" i="1"/>
  <c r="BM2372" i="1"/>
  <c r="BG2374" i="1"/>
  <c r="BL2375" i="1"/>
  <c r="BN2377" i="1"/>
  <c r="BK2378" i="1"/>
  <c r="BM2380" i="1"/>
  <c r="BG2382" i="1"/>
  <c r="BA2384" i="1"/>
  <c r="BI2384" i="1"/>
  <c r="BN2385" i="1"/>
  <c r="BK2386" i="1"/>
  <c r="BM2388" i="1"/>
  <c r="BG2390" i="1"/>
  <c r="BL2391" i="1"/>
  <c r="BA2392" i="1"/>
  <c r="BI2392" i="1"/>
  <c r="BN2393" i="1"/>
  <c r="BM2396" i="1"/>
  <c r="BJ2397" i="1"/>
  <c r="BG2398" i="1"/>
  <c r="BL2399" i="1"/>
  <c r="BA2400" i="1"/>
  <c r="BI2400" i="1"/>
  <c r="BJ2405" i="1"/>
  <c r="BL2407" i="1"/>
  <c r="BA2408" i="1"/>
  <c r="BI2408" i="1"/>
  <c r="BG2414" i="1"/>
  <c r="BL2415" i="1"/>
  <c r="BP2417" i="1"/>
  <c r="BJ2418" i="1"/>
  <c r="BN2419" i="1"/>
  <c r="AZ2420" i="1"/>
  <c r="BH2420" i="1"/>
  <c r="BS2420" i="1"/>
  <c r="BS2422" i="1"/>
  <c r="BL2423" i="1"/>
  <c r="BU2423" i="1"/>
  <c r="BV2423" i="1" s="1"/>
  <c r="BM2423" i="1"/>
  <c r="BQ2423" i="1"/>
  <c r="BI2423" i="1"/>
  <c r="BA2423" i="1"/>
  <c r="BQ2424" i="1"/>
  <c r="BS2425" i="1"/>
  <c r="BR2426" i="1"/>
  <c r="BK2427" i="1"/>
  <c r="BZ2428" i="1"/>
  <c r="BP2428" i="1"/>
  <c r="BX2430" i="1"/>
  <c r="BQ2430" i="1"/>
  <c r="AZ2431" i="1"/>
  <c r="BJ2431" i="1"/>
  <c r="BT2431" i="1"/>
  <c r="BO2432" i="1"/>
  <c r="BO2434" i="1"/>
  <c r="BY2435" i="1"/>
  <c r="BH2435" i="1"/>
  <c r="BS2435" i="1"/>
  <c r="BM2436" i="1"/>
  <c r="BX2436" i="1"/>
  <c r="BS2437" i="1"/>
  <c r="BN2438" i="1"/>
  <c r="BQ2440" i="1"/>
  <c r="BZ2442" i="1"/>
  <c r="BX2442" i="1"/>
  <c r="BY2444" i="1"/>
  <c r="BZ2445" i="1"/>
  <c r="BM2446" i="1"/>
  <c r="AJ2448" i="1"/>
  <c r="BA2448" i="1" s="1"/>
  <c r="BQ2448" i="1"/>
  <c r="BZ2450" i="1"/>
  <c r="BX2450" i="1"/>
  <c r="BI2452" i="1"/>
  <c r="BY2452" i="1"/>
  <c r="BZ2453" i="1"/>
  <c r="BM2454" i="1"/>
  <c r="AJ2456" i="1"/>
  <c r="BA2456" i="1" s="1"/>
  <c r="BS2457" i="1"/>
  <c r="BQ2458" i="1"/>
  <c r="BS2461" i="1"/>
  <c r="BV2463" i="1"/>
  <c r="BS2465" i="1"/>
  <c r="BQ2466" i="1"/>
  <c r="AN2469" i="1"/>
  <c r="AJ2469" i="1" s="1"/>
  <c r="BG2469" i="1" s="1"/>
  <c r="BY2470" i="1"/>
  <c r="BM2474" i="1"/>
  <c r="BJ2475" i="1"/>
  <c r="AJ2476" i="1"/>
  <c r="BG2476" i="1" s="1"/>
  <c r="AJ2483" i="1"/>
  <c r="BX2487" i="1"/>
  <c r="BS2487" i="1"/>
  <c r="BZ2487" i="1"/>
  <c r="BS2489" i="1"/>
  <c r="AJ2492" i="1"/>
  <c r="BL2492" i="1" s="1"/>
  <c r="AJ2500" i="1"/>
  <c r="BJ2500" i="1" s="1"/>
  <c r="BI2515" i="1"/>
  <c r="BA2515" i="1"/>
  <c r="BL2515" i="1"/>
  <c r="BS2516" i="1"/>
  <c r="BZ2516" i="1"/>
  <c r="BV2516" i="1"/>
  <c r="BQ2516" i="1"/>
  <c r="BP2516" i="1"/>
  <c r="BY2516" i="1"/>
  <c r="BN2516" i="1"/>
  <c r="BX2516" i="1"/>
  <c r="BK2425" i="1"/>
  <c r="BG2429" i="1"/>
  <c r="BK2433" i="1"/>
  <c r="BG2437" i="1"/>
  <c r="BO2437" i="1"/>
  <c r="BK2441" i="1"/>
  <c r="BM2443" i="1"/>
  <c r="BU2443" i="1"/>
  <c r="BV2443" i="1" s="1"/>
  <c r="BG2445" i="1"/>
  <c r="BO2445" i="1"/>
  <c r="BA2447" i="1"/>
  <c r="BI2447" i="1"/>
  <c r="BQ2447" i="1"/>
  <c r="BY2447" i="1"/>
  <c r="BK2449" i="1"/>
  <c r="BM2451" i="1"/>
  <c r="BU2451" i="1"/>
  <c r="BV2451" i="1" s="1"/>
  <c r="BG2453" i="1"/>
  <c r="BO2453" i="1"/>
  <c r="BA2455" i="1"/>
  <c r="BI2455" i="1"/>
  <c r="BQ2455" i="1"/>
  <c r="BY2455" i="1"/>
  <c r="BK2457" i="1"/>
  <c r="AZ2458" i="1"/>
  <c r="BH2458" i="1"/>
  <c r="BP2458" i="1"/>
  <c r="BM2459" i="1"/>
  <c r="BU2459" i="1"/>
  <c r="BV2459" i="1" s="1"/>
  <c r="BG2461" i="1"/>
  <c r="BO2461" i="1"/>
  <c r="BI2463" i="1"/>
  <c r="BQ2463" i="1"/>
  <c r="BY2463" i="1"/>
  <c r="BK2465" i="1"/>
  <c r="AZ2466" i="1"/>
  <c r="BH2466" i="1"/>
  <c r="BP2466" i="1"/>
  <c r="BM2467" i="1"/>
  <c r="BU2467" i="1"/>
  <c r="BV2467" i="1" s="1"/>
  <c r="BL2470" i="1"/>
  <c r="BT2470" i="1"/>
  <c r="BA2471" i="1"/>
  <c r="BI2471" i="1"/>
  <c r="BQ2471" i="1"/>
  <c r="BY2471" i="1"/>
  <c r="BK2473" i="1"/>
  <c r="AZ2474" i="1"/>
  <c r="BH2474" i="1"/>
  <c r="BP2474" i="1"/>
  <c r="BM2475" i="1"/>
  <c r="BU2475" i="1"/>
  <c r="BV2475" i="1" s="1"/>
  <c r="BZ2476" i="1"/>
  <c r="BG2477" i="1"/>
  <c r="BO2477" i="1"/>
  <c r="BL2478" i="1"/>
  <c r="BT2478" i="1"/>
  <c r="BA2479" i="1"/>
  <c r="BI2479" i="1"/>
  <c r="BQ2479" i="1"/>
  <c r="BY2479" i="1"/>
  <c r="BN2480" i="1"/>
  <c r="BV2480" i="1"/>
  <c r="BK2481" i="1"/>
  <c r="AZ2482" i="1"/>
  <c r="BH2482" i="1"/>
  <c r="BP2482" i="1"/>
  <c r="BM2483" i="1"/>
  <c r="BU2483" i="1"/>
  <c r="BV2483" i="1" s="1"/>
  <c r="BZ2484" i="1"/>
  <c r="BO2485" i="1"/>
  <c r="BT2486" i="1"/>
  <c r="BA2487" i="1"/>
  <c r="BI2487" i="1"/>
  <c r="BQ2487" i="1"/>
  <c r="BY2487" i="1"/>
  <c r="BN2488" i="1"/>
  <c r="BV2488" i="1"/>
  <c r="BK2489" i="1"/>
  <c r="BH2490" i="1"/>
  <c r="BP2490" i="1"/>
  <c r="BM2491" i="1"/>
  <c r="BU2491" i="1"/>
  <c r="BV2491" i="1" s="1"/>
  <c r="BZ2492" i="1"/>
  <c r="BG2493" i="1"/>
  <c r="BO2494" i="1"/>
  <c r="BZ2494" i="1"/>
  <c r="BY2495" i="1"/>
  <c r="BO2496" i="1"/>
  <c r="BY2496" i="1"/>
  <c r="BO2498" i="1"/>
  <c r="AZ2499" i="1"/>
  <c r="BH2499" i="1"/>
  <c r="BS2499" i="1"/>
  <c r="BN2500" i="1"/>
  <c r="BO2501" i="1"/>
  <c r="BS2501" i="1"/>
  <c r="BQ2502" i="1"/>
  <c r="BI2502" i="1"/>
  <c r="BA2502" i="1"/>
  <c r="BT2502" i="1"/>
  <c r="BL2502" i="1"/>
  <c r="BP2504" i="1"/>
  <c r="BZ2504" i="1"/>
  <c r="BN2505" i="1"/>
  <c r="BI2507" i="1"/>
  <c r="BR2507" i="1"/>
  <c r="BJ2507" i="1"/>
  <c r="BV2507" i="1"/>
  <c r="BN2507" i="1"/>
  <c r="BU2507" i="1"/>
  <c r="BM2507" i="1"/>
  <c r="BO2508" i="1"/>
  <c r="BV2508" i="1"/>
  <c r="BV2509" i="1"/>
  <c r="BR2510" i="1"/>
  <c r="BQ2512" i="1"/>
  <c r="AJ2513" i="1"/>
  <c r="BL2513" i="1" s="1"/>
  <c r="AJ2514" i="1"/>
  <c r="BI2514" i="1" s="1"/>
  <c r="BN2514" i="1"/>
  <c r="BK2515" i="1"/>
  <c r="BO2517" i="1"/>
  <c r="BZ2517" i="1"/>
  <c r="AZ2518" i="1"/>
  <c r="BJ2518" i="1"/>
  <c r="BS2519" i="1"/>
  <c r="BG2521" i="1"/>
  <c r="BP2521" i="1"/>
  <c r="BH2521" i="1"/>
  <c r="AZ2521" i="1"/>
  <c r="BT2521" i="1"/>
  <c r="BL2521" i="1"/>
  <c r="BS2521" i="1"/>
  <c r="BK2521" i="1"/>
  <c r="BR2521" i="1"/>
  <c r="BJ2521" i="1"/>
  <c r="BY2522" i="1"/>
  <c r="BK2523" i="1"/>
  <c r="BT2524" i="1"/>
  <c r="BY2525" i="1"/>
  <c r="BQ2525" i="1"/>
  <c r="BX2525" i="1"/>
  <c r="BP2525" i="1"/>
  <c r="BV2525" i="1"/>
  <c r="BN2525" i="1"/>
  <c r="BJ2525" i="1"/>
  <c r="AJ2530" i="1"/>
  <c r="BQ2533" i="1"/>
  <c r="BG2533" i="1"/>
  <c r="BP2533" i="1"/>
  <c r="BY2533" i="1"/>
  <c r="BL2533" i="1"/>
  <c r="BU2533" i="1"/>
  <c r="BK2533" i="1"/>
  <c r="AZ2533" i="1"/>
  <c r="BZ2535" i="1"/>
  <c r="BX2543" i="1"/>
  <c r="BZ2543" i="1"/>
  <c r="BO2543" i="1"/>
  <c r="AJ2545" i="1"/>
  <c r="BI2545" i="1" s="1"/>
  <c r="BV2546" i="1"/>
  <c r="AJ2548" i="1"/>
  <c r="BH2548" i="1" s="1"/>
  <c r="AJ2549" i="1"/>
  <c r="BL2549" i="1" s="1"/>
  <c r="AJ2550" i="1"/>
  <c r="BR2553" i="1"/>
  <c r="BV2553" i="1"/>
  <c r="BN2553" i="1"/>
  <c r="BM2553" i="1"/>
  <c r="BU2553" i="1"/>
  <c r="BT2553" i="1"/>
  <c r="BS2553" i="1"/>
  <c r="BQ2553" i="1"/>
  <c r="BP2553" i="1"/>
  <c r="BO2553" i="1"/>
  <c r="BT2555" i="1"/>
  <c r="BP2555" i="1"/>
  <c r="BN2555" i="1"/>
  <c r="BV2555" i="1"/>
  <c r="BU2555" i="1"/>
  <c r="BS2555" i="1"/>
  <c r="BR2555" i="1"/>
  <c r="BQ2555" i="1"/>
  <c r="BO2555" i="1"/>
  <c r="AJ2569" i="1"/>
  <c r="BJ2569" i="1" s="1"/>
  <c r="BJ2584" i="1"/>
  <c r="BL2584" i="1"/>
  <c r="BH2584" i="1"/>
  <c r="AZ2584" i="1"/>
  <c r="BX2485" i="1"/>
  <c r="BO2488" i="1"/>
  <c r="BX2493" i="1"/>
  <c r="BP2494" i="1"/>
  <c r="BP2496" i="1"/>
  <c r="BZ2496" i="1"/>
  <c r="BX2498" i="1"/>
  <c r="BQ2498" i="1"/>
  <c r="BA2499" i="1"/>
  <c r="BI2499" i="1"/>
  <c r="BT2499" i="1"/>
  <c r="BY2500" i="1"/>
  <c r="BX2502" i="1"/>
  <c r="BQ2504" i="1"/>
  <c r="AJ2506" i="1"/>
  <c r="BG2506" i="1" s="1"/>
  <c r="BG2510" i="1"/>
  <c r="BS2510" i="1"/>
  <c r="BM2516" i="1"/>
  <c r="BM2517" i="1"/>
  <c r="BT2519" i="1"/>
  <c r="BS2520" i="1"/>
  <c r="BI2521" i="1"/>
  <c r="BY2521" i="1"/>
  <c r="BO2523" i="1"/>
  <c r="BK2525" i="1"/>
  <c r="BL2534" i="1"/>
  <c r="BJ2534" i="1"/>
  <c r="BA2534" i="1"/>
  <c r="BI2534" i="1"/>
  <c r="AZ2534" i="1"/>
  <c r="BH2534" i="1"/>
  <c r="BI2554" i="1"/>
  <c r="AZ2554" i="1"/>
  <c r="BL2554" i="1"/>
  <c r="BJ2554" i="1"/>
  <c r="BA2554" i="1"/>
  <c r="BL2566" i="1"/>
  <c r="BJ2566" i="1"/>
  <c r="BA2566" i="1"/>
  <c r="BI2566" i="1"/>
  <c r="AZ2566" i="1"/>
  <c r="BH2566" i="1"/>
  <c r="BJ2594" i="1"/>
  <c r="BI2594" i="1"/>
  <c r="BA2594" i="1"/>
  <c r="BL2594" i="1"/>
  <c r="AZ2594" i="1"/>
  <c r="BH2594" i="1"/>
  <c r="BG2443" i="1"/>
  <c r="BO2443" i="1"/>
  <c r="BQ2445" i="1"/>
  <c r="BK2447" i="1"/>
  <c r="BS2447" i="1"/>
  <c r="BG2451" i="1"/>
  <c r="BO2451" i="1"/>
  <c r="BQ2453" i="1"/>
  <c r="BK2455" i="1"/>
  <c r="BS2455" i="1"/>
  <c r="BJ2458" i="1"/>
  <c r="BR2458" i="1"/>
  <c r="BG2459" i="1"/>
  <c r="BO2459" i="1"/>
  <c r="BQ2461" i="1"/>
  <c r="BK2463" i="1"/>
  <c r="BS2463" i="1"/>
  <c r="BX2464" i="1"/>
  <c r="BJ2466" i="1"/>
  <c r="BR2466" i="1"/>
  <c r="BG2467" i="1"/>
  <c r="BO2467" i="1"/>
  <c r="BQ2469" i="1"/>
  <c r="BN2470" i="1"/>
  <c r="BV2470" i="1"/>
  <c r="BK2471" i="1"/>
  <c r="BS2471" i="1"/>
  <c r="BX2472" i="1"/>
  <c r="BM2473" i="1"/>
  <c r="BJ2474" i="1"/>
  <c r="BR2474" i="1"/>
  <c r="BG2475" i="1"/>
  <c r="BO2475" i="1"/>
  <c r="BQ2477" i="1"/>
  <c r="BN2478" i="1"/>
  <c r="BV2478" i="1"/>
  <c r="AZ2480" i="1"/>
  <c r="BP2480" i="1"/>
  <c r="BX2480" i="1"/>
  <c r="BM2481" i="1"/>
  <c r="BJ2482" i="1"/>
  <c r="BR2482" i="1"/>
  <c r="BG2483" i="1"/>
  <c r="BO2483" i="1"/>
  <c r="BN2486" i="1"/>
  <c r="BV2486" i="1"/>
  <c r="BP2488" i="1"/>
  <c r="BX2488" i="1"/>
  <c r="BM2489" i="1"/>
  <c r="BR2490" i="1"/>
  <c r="BO2491" i="1"/>
  <c r="BY2493" i="1"/>
  <c r="BG2494" i="1"/>
  <c r="BV2495" i="1"/>
  <c r="BN2495" i="1"/>
  <c r="BQ2495" i="1"/>
  <c r="BG2496" i="1"/>
  <c r="BQ2496" i="1"/>
  <c r="AJ2497" i="1"/>
  <c r="BL2497" i="1" s="1"/>
  <c r="BM2497" i="1"/>
  <c r="BP2497" i="1"/>
  <c r="BS2497" i="1"/>
  <c r="BG2498" i="1"/>
  <c r="BR2498" i="1"/>
  <c r="BK2499" i="1"/>
  <c r="BZ2500" i="1"/>
  <c r="BQ2500" i="1"/>
  <c r="BY2503" i="1"/>
  <c r="AZ2503" i="1"/>
  <c r="BT2503" i="1"/>
  <c r="BR2504" i="1"/>
  <c r="BO2506" i="1"/>
  <c r="BL2507" i="1"/>
  <c r="BY2507" i="1"/>
  <c r="BM2508" i="1"/>
  <c r="BM2509" i="1"/>
  <c r="BY2509" i="1"/>
  <c r="BY2510" i="1"/>
  <c r="BH2510" i="1"/>
  <c r="BZ2511" i="1"/>
  <c r="BT2511" i="1"/>
  <c r="BT2512" i="1"/>
  <c r="BX2513" i="1"/>
  <c r="BO2515" i="1"/>
  <c r="BO2518" i="1"/>
  <c r="BO2520" i="1"/>
  <c r="BM2521" i="1"/>
  <c r="AJ2522" i="1"/>
  <c r="BH2522" i="1" s="1"/>
  <c r="BP2523" i="1"/>
  <c r="BO2525" i="1"/>
  <c r="BM2527" i="1"/>
  <c r="BR2535" i="1"/>
  <c r="BQ2535" i="1"/>
  <c r="BY2535" i="1"/>
  <c r="BM2535" i="1"/>
  <c r="AL2546" i="1"/>
  <c r="AJ2546" i="1" s="1"/>
  <c r="BM2546" i="1"/>
  <c r="BZ2552" i="1"/>
  <c r="BX2552" i="1"/>
  <c r="BH2554" i="1"/>
  <c r="BI2574" i="1"/>
  <c r="BA2574" i="1"/>
  <c r="BL2574" i="1"/>
  <c r="AZ2574" i="1"/>
  <c r="BJ2574" i="1"/>
  <c r="BH2574" i="1"/>
  <c r="BG2470" i="1"/>
  <c r="BV2473" i="1"/>
  <c r="BQ2480" i="1"/>
  <c r="BV2481" i="1"/>
  <c r="BG2486" i="1"/>
  <c r="BQ2488" i="1"/>
  <c r="BV2489" i="1"/>
  <c r="BY2494" i="1"/>
  <c r="BH2494" i="1"/>
  <c r="BS2494" i="1"/>
  <c r="AL2495" i="1"/>
  <c r="AJ2495" i="1" s="1"/>
  <c r="BI2495" i="1" s="1"/>
  <c r="BM2495" i="1"/>
  <c r="AZ2496" i="1"/>
  <c r="BH2496" i="1"/>
  <c r="BR2496" i="1"/>
  <c r="BI2498" i="1"/>
  <c r="BS2498" i="1"/>
  <c r="BR2499" i="1"/>
  <c r="BJ2499" i="1"/>
  <c r="BU2499" i="1"/>
  <c r="BV2499" i="1" s="1"/>
  <c r="BM2499" i="1"/>
  <c r="BS2500" i="1"/>
  <c r="BM2501" i="1"/>
  <c r="BT2504" i="1"/>
  <c r="BX2505" i="1"/>
  <c r="BQ2510" i="1"/>
  <c r="BI2510" i="1"/>
  <c r="BA2510" i="1"/>
  <c r="BU2510" i="1"/>
  <c r="BV2510" i="1" s="1"/>
  <c r="BM2510" i="1"/>
  <c r="BT2510" i="1"/>
  <c r="BL2510" i="1"/>
  <c r="AJ2517" i="1"/>
  <c r="BL2517" i="1" s="1"/>
  <c r="BV2519" i="1"/>
  <c r="BN2519" i="1"/>
  <c r="BR2519" i="1"/>
  <c r="BQ2519" i="1"/>
  <c r="BP2519" i="1"/>
  <c r="BM2520" i="1"/>
  <c r="BQ2523" i="1"/>
  <c r="BS2524" i="1"/>
  <c r="BZ2524" i="1"/>
  <c r="BY2524" i="1"/>
  <c r="BQ2524" i="1"/>
  <c r="BR2524" i="1"/>
  <c r="BN2527" i="1"/>
  <c r="BM2562" i="1"/>
  <c r="BI2565" i="1"/>
  <c r="BI2570" i="1"/>
  <c r="AZ2570" i="1"/>
  <c r="BH2570" i="1"/>
  <c r="BL2570" i="1"/>
  <c r="BJ2570" i="1"/>
  <c r="BA2570" i="1"/>
  <c r="AJ2578" i="1"/>
  <c r="BG2425" i="1"/>
  <c r="BK2429" i="1"/>
  <c r="BG2433" i="1"/>
  <c r="BK2437" i="1"/>
  <c r="BG2441" i="1"/>
  <c r="BA2443" i="1"/>
  <c r="BI2443" i="1"/>
  <c r="BQ2443" i="1"/>
  <c r="BM2447" i="1"/>
  <c r="BG2449" i="1"/>
  <c r="BA2451" i="1"/>
  <c r="BI2451" i="1"/>
  <c r="BQ2451" i="1"/>
  <c r="BK2453" i="1"/>
  <c r="BM2455" i="1"/>
  <c r="BG2457" i="1"/>
  <c r="BL2458" i="1"/>
  <c r="BT2458" i="1"/>
  <c r="BA2459" i="1"/>
  <c r="BI2459" i="1"/>
  <c r="BQ2459" i="1"/>
  <c r="BM2463" i="1"/>
  <c r="BG2465" i="1"/>
  <c r="BL2466" i="1"/>
  <c r="BT2466" i="1"/>
  <c r="BA2467" i="1"/>
  <c r="BI2467" i="1"/>
  <c r="BQ2467" i="1"/>
  <c r="AZ2470" i="1"/>
  <c r="BH2470" i="1"/>
  <c r="BP2470" i="1"/>
  <c r="BM2471" i="1"/>
  <c r="BG2473" i="1"/>
  <c r="BL2474" i="1"/>
  <c r="BT2474" i="1"/>
  <c r="BA2475" i="1"/>
  <c r="BI2475" i="1"/>
  <c r="BQ2475" i="1"/>
  <c r="BK2477" i="1"/>
  <c r="AZ2478" i="1"/>
  <c r="BP2478" i="1"/>
  <c r="BM2479" i="1"/>
  <c r="BJ2480" i="1"/>
  <c r="BR2480" i="1"/>
  <c r="BG2481" i="1"/>
  <c r="BL2482" i="1"/>
  <c r="BT2482" i="1"/>
  <c r="BA2483" i="1"/>
  <c r="BI2483" i="1"/>
  <c r="BQ2483" i="1"/>
  <c r="BP2486" i="1"/>
  <c r="BX2486" i="1"/>
  <c r="BM2487" i="1"/>
  <c r="BR2488" i="1"/>
  <c r="BG2489" i="1"/>
  <c r="BL2490" i="1"/>
  <c r="BT2490" i="1"/>
  <c r="BQ2491" i="1"/>
  <c r="AZ2494" i="1"/>
  <c r="BJ2494" i="1"/>
  <c r="BO2495" i="1"/>
  <c r="BA2496" i="1"/>
  <c r="BI2496" i="1"/>
  <c r="BO2497" i="1"/>
  <c r="BA2498" i="1"/>
  <c r="BJ2498" i="1"/>
  <c r="BN2499" i="1"/>
  <c r="BO2500" i="1"/>
  <c r="BT2500" i="1"/>
  <c r="BN2501" i="1"/>
  <c r="BX2501" i="1"/>
  <c r="BV2503" i="1"/>
  <c r="BN2503" i="1"/>
  <c r="BQ2503" i="1"/>
  <c r="BG2505" i="1"/>
  <c r="BS2506" i="1"/>
  <c r="BP2507" i="1"/>
  <c r="AJ2509" i="1"/>
  <c r="BQ2509" i="1"/>
  <c r="BK2510" i="1"/>
  <c r="BY2511" i="1"/>
  <c r="AZ2511" i="1"/>
  <c r="BV2511" i="1"/>
  <c r="BN2511" i="1"/>
  <c r="BR2511" i="1"/>
  <c r="BQ2511" i="1"/>
  <c r="BI2511" i="1"/>
  <c r="BA2511" i="1"/>
  <c r="BO2512" i="1"/>
  <c r="BS2512" i="1"/>
  <c r="BX2514" i="1"/>
  <c r="BG2514" i="1"/>
  <c r="BZ2515" i="1"/>
  <c r="BQ2515" i="1"/>
  <c r="BZ2519" i="1"/>
  <c r="BX2519" i="1"/>
  <c r="BO2521" i="1"/>
  <c r="BZ2523" i="1"/>
  <c r="BX2524" i="1"/>
  <c r="BM2525" i="1"/>
  <c r="BY2526" i="1"/>
  <c r="BH2526" i="1"/>
  <c r="BX2527" i="1"/>
  <c r="BZ2527" i="1"/>
  <c r="BY2529" i="1"/>
  <c r="BX2529" i="1"/>
  <c r="BM2530" i="1"/>
  <c r="AJ2536" i="1"/>
  <c r="BL2536" i="1" s="1"/>
  <c r="AJ2537" i="1"/>
  <c r="BJ2537" i="1" s="1"/>
  <c r="AJ2538" i="1"/>
  <c r="BK2538" i="1" s="1"/>
  <c r="BJ2540" i="1"/>
  <c r="AZ2540" i="1"/>
  <c r="BM2542" i="1"/>
  <c r="BK2552" i="1"/>
  <c r="BJ2552" i="1"/>
  <c r="AZ2552" i="1"/>
  <c r="BL2557" i="1"/>
  <c r="BH2558" i="1"/>
  <c r="BL2558" i="1"/>
  <c r="BJ2558" i="1"/>
  <c r="BA2558" i="1"/>
  <c r="BI2558" i="1"/>
  <c r="AZ2558" i="1"/>
  <c r="BL2560" i="1"/>
  <c r="BG2560" i="1"/>
  <c r="AJ2561" i="1"/>
  <c r="BL2561" i="1" s="1"/>
  <c r="BJ2602" i="1"/>
  <c r="BI2602" i="1"/>
  <c r="BA2602" i="1"/>
  <c r="BL2602" i="1"/>
  <c r="BK2602" i="1"/>
  <c r="AZ2602" i="1"/>
  <c r="BH2602" i="1"/>
  <c r="BR2523" i="1"/>
  <c r="BJ2523" i="1"/>
  <c r="BN2523" i="1"/>
  <c r="BU2523" i="1"/>
  <c r="BV2523" i="1" s="1"/>
  <c r="BM2523" i="1"/>
  <c r="BT2523" i="1"/>
  <c r="BL2523" i="1"/>
  <c r="BI2525" i="1"/>
  <c r="BH2525" i="1"/>
  <c r="AZ2525" i="1"/>
  <c r="BT2527" i="1"/>
  <c r="BO2527" i="1"/>
  <c r="BU2527" i="1"/>
  <c r="BV2527" i="1" s="1"/>
  <c r="BS2527" i="1"/>
  <c r="BR2527" i="1"/>
  <c r="BQ2527" i="1"/>
  <c r="BP2527" i="1"/>
  <c r="BQ2441" i="1"/>
  <c r="BK2443" i="1"/>
  <c r="BG2447" i="1"/>
  <c r="BQ2449" i="1"/>
  <c r="BK2451" i="1"/>
  <c r="BG2455" i="1"/>
  <c r="BQ2457" i="1"/>
  <c r="BN2458" i="1"/>
  <c r="BK2459" i="1"/>
  <c r="BM2461" i="1"/>
  <c r="BG2463" i="1"/>
  <c r="BQ2465" i="1"/>
  <c r="BN2466" i="1"/>
  <c r="BK2467" i="1"/>
  <c r="BM2469" i="1"/>
  <c r="BJ2470" i="1"/>
  <c r="BR2470" i="1"/>
  <c r="BG2471" i="1"/>
  <c r="BQ2473" i="1"/>
  <c r="BN2474" i="1"/>
  <c r="BK2475" i="1"/>
  <c r="BM2477" i="1"/>
  <c r="BR2478" i="1"/>
  <c r="BG2479" i="1"/>
  <c r="BT2480" i="1"/>
  <c r="BQ2481" i="1"/>
  <c r="BN2482" i="1"/>
  <c r="BK2483" i="1"/>
  <c r="BM2485" i="1"/>
  <c r="BR2486" i="1"/>
  <c r="BG2487" i="1"/>
  <c r="BT2488" i="1"/>
  <c r="BQ2489" i="1"/>
  <c r="BN2490" i="1"/>
  <c r="BM2493" i="1"/>
  <c r="BM2494" i="1"/>
  <c r="BQ2494" i="1"/>
  <c r="BI2494" i="1"/>
  <c r="BA2494" i="1"/>
  <c r="BT2494" i="1"/>
  <c r="BL2494" i="1"/>
  <c r="BR2495" i="1"/>
  <c r="BL2496" i="1"/>
  <c r="BS2496" i="1"/>
  <c r="BK2496" i="1"/>
  <c r="BV2496" i="1"/>
  <c r="BN2496" i="1"/>
  <c r="BR2497" i="1"/>
  <c r="BL2498" i="1"/>
  <c r="BU2498" i="1"/>
  <c r="BV2498" i="1" s="1"/>
  <c r="BM2498" i="1"/>
  <c r="BP2498" i="1"/>
  <c r="BH2498" i="1"/>
  <c r="AZ2498" i="1"/>
  <c r="BP2499" i="1"/>
  <c r="BV2500" i="1"/>
  <c r="BQ2501" i="1"/>
  <c r="BO2503" i="1"/>
  <c r="BZ2503" i="1"/>
  <c r="BX2504" i="1"/>
  <c r="BP2505" i="1"/>
  <c r="BH2505" i="1"/>
  <c r="AZ2505" i="1"/>
  <c r="BT2505" i="1"/>
  <c r="BL2505" i="1"/>
  <c r="BS2505" i="1"/>
  <c r="BK2505" i="1"/>
  <c r="BG2507" i="1"/>
  <c r="BS2507" i="1"/>
  <c r="BS2508" i="1"/>
  <c r="BZ2508" i="1"/>
  <c r="BT2508" i="1"/>
  <c r="BO2510" i="1"/>
  <c r="BY2513" i="1"/>
  <c r="BY2514" i="1"/>
  <c r="BK2514" i="1"/>
  <c r="BU2514" i="1"/>
  <c r="BV2514" i="1" s="1"/>
  <c r="BM2514" i="1"/>
  <c r="BQ2514" i="1"/>
  <c r="BA2514" i="1"/>
  <c r="BP2514" i="1"/>
  <c r="AZ2514" i="1"/>
  <c r="AZ2515" i="1"/>
  <c r="BH2515" i="1"/>
  <c r="BX2517" i="1"/>
  <c r="BP2517" i="1"/>
  <c r="BV2517" i="1"/>
  <c r="BN2517" i="1"/>
  <c r="BT2517" i="1"/>
  <c r="BQ2518" i="1"/>
  <c r="BI2518" i="1"/>
  <c r="BA2518" i="1"/>
  <c r="BU2518" i="1"/>
  <c r="BV2518" i="1" s="1"/>
  <c r="BM2518" i="1"/>
  <c r="BT2518" i="1"/>
  <c r="BL2518" i="1"/>
  <c r="BS2518" i="1"/>
  <c r="BK2518" i="1"/>
  <c r="BY2519" i="1"/>
  <c r="BM2519" i="1"/>
  <c r="AL2520" i="1"/>
  <c r="AJ2520" i="1" s="1"/>
  <c r="BU2521" i="1"/>
  <c r="BV2521" i="1" s="1"/>
  <c r="BX2522" i="1"/>
  <c r="AZ2523" i="1"/>
  <c r="BH2523" i="1"/>
  <c r="BN2524" i="1"/>
  <c r="BY2527" i="1"/>
  <c r="BU2536" i="1"/>
  <c r="BV2536" i="1" s="1"/>
  <c r="BM2536" i="1"/>
  <c r="BQ2536" i="1"/>
  <c r="BN2536" i="1"/>
  <c r="BT2536" i="1"/>
  <c r="AZ2536" i="1"/>
  <c r="BS2536" i="1"/>
  <c r="BR2536" i="1"/>
  <c r="BG2536" i="1"/>
  <c r="BP2536" i="1"/>
  <c r="BZ2536" i="1"/>
  <c r="BO2536" i="1"/>
  <c r="BZ2548" i="1"/>
  <c r="AJ2555" i="1"/>
  <c r="BK2555" i="1" s="1"/>
  <c r="BL2572" i="1"/>
  <c r="BK2572" i="1"/>
  <c r="AZ2572" i="1"/>
  <c r="BJ2572" i="1"/>
  <c r="BH2572" i="1"/>
  <c r="BL2576" i="1"/>
  <c r="AZ2576" i="1"/>
  <c r="BJ2576" i="1"/>
  <c r="BH2576" i="1"/>
  <c r="BG2458" i="1"/>
  <c r="BG2466" i="1"/>
  <c r="BK2470" i="1"/>
  <c r="BG2474" i="1"/>
  <c r="BM2480" i="1"/>
  <c r="BG2482" i="1"/>
  <c r="BM2488" i="1"/>
  <c r="BN2494" i="1"/>
  <c r="BN2498" i="1"/>
  <c r="BG2499" i="1"/>
  <c r="BQ2499" i="1"/>
  <c r="BM2504" i="1"/>
  <c r="BK2506" i="1"/>
  <c r="BU2506" i="1"/>
  <c r="BV2506" i="1" s="1"/>
  <c r="BM2506" i="1"/>
  <c r="BQ2506" i="1"/>
  <c r="BA2506" i="1"/>
  <c r="BP2506" i="1"/>
  <c r="BH2506" i="1"/>
  <c r="AZ2506" i="1"/>
  <c r="AZ2507" i="1"/>
  <c r="BH2507" i="1"/>
  <c r="BX2509" i="1"/>
  <c r="BP2509" i="1"/>
  <c r="BP2510" i="1"/>
  <c r="BR2515" i="1"/>
  <c r="BJ2515" i="1"/>
  <c r="BN2515" i="1"/>
  <c r="BU2515" i="1"/>
  <c r="BV2515" i="1" s="1"/>
  <c r="BM2515" i="1"/>
  <c r="BO2516" i="1"/>
  <c r="BY2518" i="1"/>
  <c r="BH2518" i="1"/>
  <c r="BX2518" i="1"/>
  <c r="AJ2519" i="1"/>
  <c r="BI2519" i="1" s="1"/>
  <c r="BO2519" i="1"/>
  <c r="BX2521" i="1"/>
  <c r="BZ2521" i="1"/>
  <c r="BA2523" i="1"/>
  <c r="BI2523" i="1"/>
  <c r="BP2524" i="1"/>
  <c r="BQ2526" i="1"/>
  <c r="BI2526" i="1"/>
  <c r="BA2526" i="1"/>
  <c r="BN2526" i="1"/>
  <c r="BU2526" i="1"/>
  <c r="BV2526" i="1" s="1"/>
  <c r="BM2526" i="1"/>
  <c r="BT2526" i="1"/>
  <c r="BL2526" i="1"/>
  <c r="BS2526" i="1"/>
  <c r="BK2526" i="1"/>
  <c r="BR2526" i="1"/>
  <c r="BJ2526" i="1"/>
  <c r="AJ2527" i="1"/>
  <c r="BK2527" i="1" s="1"/>
  <c r="AJ2528" i="1"/>
  <c r="AJ2529" i="1"/>
  <c r="BG2529" i="1" s="1"/>
  <c r="BX2536" i="1"/>
  <c r="BZ2541" i="1"/>
  <c r="BY2541" i="1"/>
  <c r="BO2541" i="1"/>
  <c r="BX2541" i="1"/>
  <c r="BY2548" i="1"/>
  <c r="BT2548" i="1"/>
  <c r="BJ2548" i="1"/>
  <c r="BR2548" i="1"/>
  <c r="BG2548" i="1"/>
  <c r="BP2548" i="1"/>
  <c r="BK2548" i="1"/>
  <c r="AJ2553" i="1"/>
  <c r="BL2553" i="1" s="1"/>
  <c r="BM2555" i="1"/>
  <c r="BM2558" i="1"/>
  <c r="BL2562" i="1"/>
  <c r="BJ2562" i="1"/>
  <c r="BA2562" i="1"/>
  <c r="BI2562" i="1"/>
  <c r="AZ2562" i="1"/>
  <c r="BH2562" i="1"/>
  <c r="BJ2586" i="1"/>
  <c r="BI2586" i="1"/>
  <c r="BA2586" i="1"/>
  <c r="BL2586" i="1"/>
  <c r="AZ2586" i="1"/>
  <c r="BH2586" i="1"/>
  <c r="BL2588" i="1"/>
  <c r="BK2588" i="1"/>
  <c r="BJ2588" i="1"/>
  <c r="BH2588" i="1"/>
  <c r="AZ2588" i="1"/>
  <c r="BL2596" i="1"/>
  <c r="BK2596" i="1"/>
  <c r="BH2596" i="1"/>
  <c r="AZ2596" i="1"/>
  <c r="BJ2596" i="1"/>
  <c r="BR2529" i="1"/>
  <c r="BN2529" i="1"/>
  <c r="AJ2531" i="1"/>
  <c r="BG2531" i="1" s="1"/>
  <c r="BM2531" i="1"/>
  <c r="BT2531" i="1"/>
  <c r="BL2531" i="1"/>
  <c r="BP2531" i="1"/>
  <c r="BP2532" i="1"/>
  <c r="BQ2534" i="1"/>
  <c r="BZ2534" i="1"/>
  <c r="BT2537" i="1"/>
  <c r="BN2540" i="1"/>
  <c r="BX2540" i="1"/>
  <c r="AZ2541" i="1"/>
  <c r="BH2541" i="1"/>
  <c r="BS2541" i="1"/>
  <c r="AL2542" i="1"/>
  <c r="AJ2542" i="1" s="1"/>
  <c r="BG2542" i="1" s="1"/>
  <c r="BX2542" i="1"/>
  <c r="BS2543" i="1"/>
  <c r="BL2544" i="1"/>
  <c r="BU2544" i="1"/>
  <c r="BV2544" i="1" s="1"/>
  <c r="BM2544" i="1"/>
  <c r="BQ2544" i="1"/>
  <c r="BI2544" i="1"/>
  <c r="BA2544" i="1"/>
  <c r="BZ2549" i="1"/>
  <c r="BP2549" i="1"/>
  <c r="BV2550" i="1"/>
  <c r="BX2551" i="1"/>
  <c r="BQ2551" i="1"/>
  <c r="BH2556" i="1"/>
  <c r="BS2556" i="1"/>
  <c r="BM2557" i="1"/>
  <c r="BX2557" i="1"/>
  <c r="BO2558" i="1"/>
  <c r="BT2558" i="1"/>
  <c r="BN2559" i="1"/>
  <c r="BY2559" i="1"/>
  <c r="BR2561" i="1"/>
  <c r="BJ2561" i="1"/>
  <c r="BN2561" i="1"/>
  <c r="AJ2563" i="1"/>
  <c r="BL2563" i="1" s="1"/>
  <c r="BM2563" i="1"/>
  <c r="BT2563" i="1"/>
  <c r="BP2563" i="1"/>
  <c r="BP2564" i="1"/>
  <c r="BK2565" i="1"/>
  <c r="BU2565" i="1"/>
  <c r="BV2565" i="1" s="1"/>
  <c r="BQ2566" i="1"/>
  <c r="BZ2566" i="1"/>
  <c r="BV2567" i="1"/>
  <c r="BO2568" i="1"/>
  <c r="BZ2568" i="1"/>
  <c r="BY2569" i="1"/>
  <c r="BV2570" i="1"/>
  <c r="BZ2571" i="1"/>
  <c r="BX2571" i="1"/>
  <c r="BS2571" i="1"/>
  <c r="AM2573" i="1"/>
  <c r="AJ2573" i="1" s="1"/>
  <c r="BS2573" i="1"/>
  <c r="BR2575" i="1"/>
  <c r="BP2575" i="1"/>
  <c r="BN2575" i="1"/>
  <c r="BT2575" i="1"/>
  <c r="AJ2579" i="1"/>
  <c r="BL2579" i="1" s="1"/>
  <c r="BO2579" i="1"/>
  <c r="AL2580" i="1"/>
  <c r="AJ2580" i="1" s="1"/>
  <c r="BA2580" i="1" s="1"/>
  <c r="BO2587" i="1"/>
  <c r="BS2595" i="1"/>
  <c r="BS2596" i="1"/>
  <c r="AJ2597" i="1"/>
  <c r="BG2597" i="1" s="1"/>
  <c r="BL2604" i="1"/>
  <c r="BK2604" i="1"/>
  <c r="BH2604" i="1"/>
  <c r="AZ2604" i="1"/>
  <c r="AJ2605" i="1"/>
  <c r="BG2605" i="1" s="1"/>
  <c r="BK2609" i="1"/>
  <c r="BI2609" i="1"/>
  <c r="BA2609" i="1"/>
  <c r="AJ2613" i="1"/>
  <c r="BJ2613" i="1" s="1"/>
  <c r="BO2522" i="1"/>
  <c r="BY2528" i="1"/>
  <c r="BS2528" i="1"/>
  <c r="BM2529" i="1"/>
  <c r="BN2531" i="1"/>
  <c r="BY2531" i="1"/>
  <c r="BG2532" i="1"/>
  <c r="BR2532" i="1"/>
  <c r="BV2533" i="1"/>
  <c r="BN2533" i="1"/>
  <c r="BR2533" i="1"/>
  <c r="BJ2533" i="1"/>
  <c r="BR2534" i="1"/>
  <c r="AJ2535" i="1"/>
  <c r="BK2535" i="1" s="1"/>
  <c r="BP2535" i="1"/>
  <c r="AZ2535" i="1"/>
  <c r="BT2535" i="1"/>
  <c r="BL2535" i="1"/>
  <c r="BQ2538" i="1"/>
  <c r="BZ2538" i="1"/>
  <c r="BV2539" i="1"/>
  <c r="BO2540" i="1"/>
  <c r="BI2541" i="1"/>
  <c r="BT2541" i="1"/>
  <c r="BP2542" i="1"/>
  <c r="BY2542" i="1"/>
  <c r="BU2543" i="1"/>
  <c r="BV2543" i="1" s="1"/>
  <c r="BN2544" i="1"/>
  <c r="BX2544" i="1"/>
  <c r="BS2545" i="1"/>
  <c r="BX2546" i="1"/>
  <c r="BS2547" i="1"/>
  <c r="BQ2548" i="1"/>
  <c r="BU2548" i="1"/>
  <c r="BV2548" i="1" s="1"/>
  <c r="BM2548" i="1"/>
  <c r="BG2549" i="1"/>
  <c r="BQ2549" i="1"/>
  <c r="BS2550" i="1"/>
  <c r="BR2551" i="1"/>
  <c r="BZ2553" i="1"/>
  <c r="BV2554" i="1"/>
  <c r="BX2555" i="1"/>
  <c r="AZ2556" i="1"/>
  <c r="BJ2556" i="1"/>
  <c r="BT2556" i="1"/>
  <c r="BO2557" i="1"/>
  <c r="BY2557" i="1"/>
  <c r="BO2559" i="1"/>
  <c r="BY2560" i="1"/>
  <c r="BH2560" i="1"/>
  <c r="BS2560" i="1"/>
  <c r="BM2561" i="1"/>
  <c r="BO2562" i="1"/>
  <c r="BT2562" i="1"/>
  <c r="BN2563" i="1"/>
  <c r="BY2563" i="1"/>
  <c r="BG2564" i="1"/>
  <c r="BR2564" i="1"/>
  <c r="BL2565" i="1"/>
  <c r="BN2565" i="1"/>
  <c r="BR2565" i="1"/>
  <c r="BJ2565" i="1"/>
  <c r="BR2566" i="1"/>
  <c r="AJ2567" i="1"/>
  <c r="BA2567" i="1" s="1"/>
  <c r="BM2567" i="1"/>
  <c r="BP2567" i="1"/>
  <c r="BT2567" i="1"/>
  <c r="BP2568" i="1"/>
  <c r="BM2569" i="1"/>
  <c r="BS2570" i="1"/>
  <c r="BU2571" i="1"/>
  <c r="BU2573" i="1"/>
  <c r="BV2573" i="1" s="1"/>
  <c r="BM2574" i="1"/>
  <c r="BS2574" i="1"/>
  <c r="BX2576" i="1"/>
  <c r="BM2577" i="1"/>
  <c r="BQ2579" i="1"/>
  <c r="BX2581" i="1"/>
  <c r="BZ2581" i="1"/>
  <c r="BZ2585" i="1"/>
  <c r="BX2585" i="1"/>
  <c r="BV2587" i="1"/>
  <c r="BX2589" i="1"/>
  <c r="BZ2589" i="1"/>
  <c r="BM2589" i="1"/>
  <c r="BZ2591" i="1"/>
  <c r="BV2594" i="1"/>
  <c r="BO2595" i="1"/>
  <c r="BA2599" i="1"/>
  <c r="BH2600" i="1"/>
  <c r="AZ2600" i="1"/>
  <c r="BL2600" i="1"/>
  <c r="BJ2600" i="1"/>
  <c r="BX2602" i="1"/>
  <c r="BJ2604" i="1"/>
  <c r="BZ2618" i="1"/>
  <c r="BG2501" i="1"/>
  <c r="BN2504" i="1"/>
  <c r="BV2504" i="1"/>
  <c r="BJ2508" i="1"/>
  <c r="BG2509" i="1"/>
  <c r="BN2512" i="1"/>
  <c r="BV2512" i="1"/>
  <c r="BJ2516" i="1"/>
  <c r="BR2516" i="1"/>
  <c r="BN2520" i="1"/>
  <c r="BV2520" i="1"/>
  <c r="AZ2522" i="1"/>
  <c r="BP2522" i="1"/>
  <c r="BJ2524" i="1"/>
  <c r="BG2525" i="1"/>
  <c r="BT2528" i="1"/>
  <c r="BO2529" i="1"/>
  <c r="BO2531" i="1"/>
  <c r="BY2532" i="1"/>
  <c r="BH2532" i="1"/>
  <c r="BS2532" i="1"/>
  <c r="BM2533" i="1"/>
  <c r="BO2534" i="1"/>
  <c r="BT2534" i="1"/>
  <c r="BN2535" i="1"/>
  <c r="BR2537" i="1"/>
  <c r="BV2537" i="1"/>
  <c r="BN2537" i="1"/>
  <c r="BR2538" i="1"/>
  <c r="AJ2539" i="1"/>
  <c r="BM2539" i="1"/>
  <c r="BT2539" i="1"/>
  <c r="BP2539" i="1"/>
  <c r="BP2540" i="1"/>
  <c r="BK2541" i="1"/>
  <c r="BU2541" i="1"/>
  <c r="BV2541" i="1" s="1"/>
  <c r="BQ2542" i="1"/>
  <c r="BZ2542" i="1"/>
  <c r="BO2544" i="1"/>
  <c r="BT2545" i="1"/>
  <c r="BP2546" i="1"/>
  <c r="BY2546" i="1"/>
  <c r="BU2547" i="1"/>
  <c r="BV2547" i="1" s="1"/>
  <c r="BN2548" i="1"/>
  <c r="BX2548" i="1"/>
  <c r="AZ2549" i="1"/>
  <c r="BH2549" i="1"/>
  <c r="BS2549" i="1"/>
  <c r="BN2550" i="1"/>
  <c r="BX2550" i="1"/>
  <c r="BS2551" i="1"/>
  <c r="BU2552" i="1"/>
  <c r="BV2552" i="1" s="1"/>
  <c r="BM2552" i="1"/>
  <c r="BQ2552" i="1"/>
  <c r="BI2552" i="1"/>
  <c r="BA2552" i="1"/>
  <c r="BS2554" i="1"/>
  <c r="BK2556" i="1"/>
  <c r="BZ2557" i="1"/>
  <c r="BP2557" i="1"/>
  <c r="BV2558" i="1"/>
  <c r="BX2559" i="1"/>
  <c r="BQ2559" i="1"/>
  <c r="AZ2560" i="1"/>
  <c r="BJ2560" i="1"/>
  <c r="BT2560" i="1"/>
  <c r="BO2561" i="1"/>
  <c r="BY2561" i="1"/>
  <c r="BO2563" i="1"/>
  <c r="BY2564" i="1"/>
  <c r="BH2564" i="1"/>
  <c r="BS2564" i="1"/>
  <c r="BM2565" i="1"/>
  <c r="BO2566" i="1"/>
  <c r="BT2566" i="1"/>
  <c r="BN2567" i="1"/>
  <c r="BY2567" i="1"/>
  <c r="BG2568" i="1"/>
  <c r="BR2568" i="1"/>
  <c r="BO2569" i="1"/>
  <c r="BX2570" i="1"/>
  <c r="BV2571" i="1"/>
  <c r="BX2573" i="1"/>
  <c r="BZ2573" i="1"/>
  <c r="BP2573" i="1"/>
  <c r="BN2573" i="1"/>
  <c r="BT2573" i="1"/>
  <c r="BR2573" i="1"/>
  <c r="BX2574" i="1"/>
  <c r="BZ2576" i="1"/>
  <c r="BO2577" i="1"/>
  <c r="BS2579" i="1"/>
  <c r="AJ2582" i="1"/>
  <c r="BG2582" i="1" s="1"/>
  <c r="BV2582" i="1"/>
  <c r="BM2585" i="1"/>
  <c r="BO2589" i="1"/>
  <c r="AM2593" i="1"/>
  <c r="AJ2593" i="1" s="1"/>
  <c r="BV2595" i="1"/>
  <c r="BX2597" i="1"/>
  <c r="BZ2597" i="1"/>
  <c r="BM2601" i="1"/>
  <c r="BX2605" i="1"/>
  <c r="BS2606" i="1"/>
  <c r="BM2611" i="1"/>
  <c r="BI2621" i="1"/>
  <c r="AZ2621" i="1"/>
  <c r="BH2621" i="1"/>
  <c r="BL2621" i="1"/>
  <c r="BA2621" i="1"/>
  <c r="BZ2626" i="1"/>
  <c r="BG2504" i="1"/>
  <c r="BQ2522" i="1"/>
  <c r="BZ2529" i="1"/>
  <c r="BP2529" i="1"/>
  <c r="BV2530" i="1"/>
  <c r="BX2531" i="1"/>
  <c r="BQ2531" i="1"/>
  <c r="AZ2532" i="1"/>
  <c r="BJ2532" i="1"/>
  <c r="BT2532" i="1"/>
  <c r="BO2533" i="1"/>
  <c r="BO2535" i="1"/>
  <c r="BY2536" i="1"/>
  <c r="BM2537" i="1"/>
  <c r="BX2537" i="1"/>
  <c r="BO2538" i="1"/>
  <c r="BT2538" i="1"/>
  <c r="BN2539" i="1"/>
  <c r="BY2539" i="1"/>
  <c r="BG2540" i="1"/>
  <c r="BL2541" i="1"/>
  <c r="BN2541" i="1"/>
  <c r="BR2541" i="1"/>
  <c r="BJ2541" i="1"/>
  <c r="AJ2543" i="1"/>
  <c r="BA2543" i="1" s="1"/>
  <c r="BM2543" i="1"/>
  <c r="BP2543" i="1"/>
  <c r="BT2543" i="1"/>
  <c r="BP2544" i="1"/>
  <c r="BQ2546" i="1"/>
  <c r="BO2548" i="1"/>
  <c r="BA2549" i="1"/>
  <c r="BI2549" i="1"/>
  <c r="BT2549" i="1"/>
  <c r="BP2550" i="1"/>
  <c r="BY2550" i="1"/>
  <c r="BU2551" i="1"/>
  <c r="BV2551" i="1" s="1"/>
  <c r="BN2552" i="1"/>
  <c r="BN2554" i="1"/>
  <c r="BX2554" i="1"/>
  <c r="BL2556" i="1"/>
  <c r="BQ2556" i="1"/>
  <c r="BI2556" i="1"/>
  <c r="BA2556" i="1"/>
  <c r="BU2556" i="1"/>
  <c r="BV2556" i="1" s="1"/>
  <c r="BM2556" i="1"/>
  <c r="BG2557" i="1"/>
  <c r="BS2558" i="1"/>
  <c r="BK2560" i="1"/>
  <c r="BZ2561" i="1"/>
  <c r="BP2561" i="1"/>
  <c r="BV2562" i="1"/>
  <c r="BX2563" i="1"/>
  <c r="BQ2563" i="1"/>
  <c r="AZ2564" i="1"/>
  <c r="BJ2564" i="1"/>
  <c r="BT2564" i="1"/>
  <c r="BO2565" i="1"/>
  <c r="BY2565" i="1"/>
  <c r="BO2567" i="1"/>
  <c r="BY2568" i="1"/>
  <c r="BH2568" i="1"/>
  <c r="BS2568" i="1"/>
  <c r="BY2570" i="1"/>
  <c r="BT2571" i="1"/>
  <c r="BR2571" i="1"/>
  <c r="BP2571" i="1"/>
  <c r="BS2572" i="1"/>
  <c r="BY2573" i="1"/>
  <c r="BZ2574" i="1"/>
  <c r="BM2575" i="1"/>
  <c r="AJ2577" i="1"/>
  <c r="BG2577" i="1" s="1"/>
  <c r="BQ2577" i="1"/>
  <c r="BZ2579" i="1"/>
  <c r="BX2579" i="1"/>
  <c r="BV2584" i="1"/>
  <c r="BO2585" i="1"/>
  <c r="BQ2585" i="1"/>
  <c r="AJ2587" i="1"/>
  <c r="BK2587" i="1" s="1"/>
  <c r="BY2589" i="1"/>
  <c r="BQ2597" i="1"/>
  <c r="BP2597" i="1"/>
  <c r="BN2597" i="1"/>
  <c r="BU2597" i="1"/>
  <c r="BV2597" i="1" s="1"/>
  <c r="BM2597" i="1"/>
  <c r="BT2597" i="1"/>
  <c r="BS2597" i="1"/>
  <c r="BR2597" i="1"/>
  <c r="BJ2597" i="1"/>
  <c r="BS2598" i="1"/>
  <c r="AJ2601" i="1"/>
  <c r="BG2601" i="1" s="1"/>
  <c r="BS2604" i="1"/>
  <c r="BQ2605" i="1"/>
  <c r="BP2605" i="1"/>
  <c r="BN2605" i="1"/>
  <c r="BU2605" i="1"/>
  <c r="BV2605" i="1" s="1"/>
  <c r="BM2605" i="1"/>
  <c r="BT2605" i="1"/>
  <c r="BS2605" i="1"/>
  <c r="BR2605" i="1"/>
  <c r="BX2613" i="1"/>
  <c r="BL2616" i="1"/>
  <c r="BH2616" i="1"/>
  <c r="BG2616" i="1"/>
  <c r="BG2635" i="1"/>
  <c r="BA2635" i="1"/>
  <c r="BK2635" i="1"/>
  <c r="BU2528" i="1"/>
  <c r="BV2528" i="1" s="1"/>
  <c r="BM2528" i="1"/>
  <c r="BQ2528" i="1"/>
  <c r="BQ2529" i="1"/>
  <c r="BS2530" i="1"/>
  <c r="BR2531" i="1"/>
  <c r="BK2532" i="1"/>
  <c r="BZ2533" i="1"/>
  <c r="BV2534" i="1"/>
  <c r="BX2535" i="1"/>
  <c r="BO2537" i="1"/>
  <c r="BO2539" i="1"/>
  <c r="BY2540" i="1"/>
  <c r="BH2540" i="1"/>
  <c r="BS2540" i="1"/>
  <c r="BM2541" i="1"/>
  <c r="BS2542" i="1"/>
  <c r="BN2543" i="1"/>
  <c r="BY2543" i="1"/>
  <c r="BG2544" i="1"/>
  <c r="BR2544" i="1"/>
  <c r="BR2545" i="1"/>
  <c r="BV2545" i="1"/>
  <c r="BN2545" i="1"/>
  <c r="AJ2547" i="1"/>
  <c r="BG2547" i="1" s="1"/>
  <c r="BT2547" i="1"/>
  <c r="BP2547" i="1"/>
  <c r="BK2549" i="1"/>
  <c r="BQ2550" i="1"/>
  <c r="BP2554" i="1"/>
  <c r="BY2554" i="1"/>
  <c r="BN2556" i="1"/>
  <c r="BX2556" i="1"/>
  <c r="AZ2557" i="1"/>
  <c r="BH2557" i="1"/>
  <c r="BS2557" i="1"/>
  <c r="BN2558" i="1"/>
  <c r="BX2558" i="1"/>
  <c r="BS2559" i="1"/>
  <c r="BU2560" i="1"/>
  <c r="BV2560" i="1" s="1"/>
  <c r="BM2560" i="1"/>
  <c r="BQ2560" i="1"/>
  <c r="BI2560" i="1"/>
  <c r="BA2560" i="1"/>
  <c r="BQ2561" i="1"/>
  <c r="BS2562" i="1"/>
  <c r="BR2563" i="1"/>
  <c r="BK2564" i="1"/>
  <c r="BZ2565" i="1"/>
  <c r="BP2565" i="1"/>
  <c r="BV2566" i="1"/>
  <c r="BX2567" i="1"/>
  <c r="BQ2567" i="1"/>
  <c r="AZ2568" i="1"/>
  <c r="BJ2568" i="1"/>
  <c r="BT2568" i="1"/>
  <c r="BZ2570" i="1"/>
  <c r="BM2571" i="1"/>
  <c r="BY2571" i="1"/>
  <c r="BY2572" i="1"/>
  <c r="BQ2572" i="1"/>
  <c r="AJ2575" i="1"/>
  <c r="BG2575" i="1" s="1"/>
  <c r="BO2575" i="1"/>
  <c r="BS2577" i="1"/>
  <c r="BV2579" i="1"/>
  <c r="BN2579" i="1"/>
  <c r="BT2579" i="1"/>
  <c r="BR2579" i="1"/>
  <c r="BP2579" i="1"/>
  <c r="BH2579" i="1"/>
  <c r="BY2582" i="1"/>
  <c r="BZ2586" i="1"/>
  <c r="BY2586" i="1"/>
  <c r="BM2586" i="1"/>
  <c r="BQ2589" i="1"/>
  <c r="BP2589" i="1"/>
  <c r="BV2589" i="1"/>
  <c r="BN2589" i="1"/>
  <c r="BT2589" i="1"/>
  <c r="BS2589" i="1"/>
  <c r="BR2589" i="1"/>
  <c r="BO2591" i="1"/>
  <c r="BX2592" i="1"/>
  <c r="BZ2592" i="1"/>
  <c r="AJ2595" i="1"/>
  <c r="BK2595" i="1" s="1"/>
  <c r="BL2614" i="1"/>
  <c r="BH2614" i="1"/>
  <c r="BI2614" i="1"/>
  <c r="BK2614" i="1"/>
  <c r="BA2614" i="1"/>
  <c r="BJ2614" i="1"/>
  <c r="AZ2614" i="1"/>
  <c r="BQ2532" i="1"/>
  <c r="BI2532" i="1"/>
  <c r="BA2532" i="1"/>
  <c r="BU2532" i="1"/>
  <c r="BV2532" i="1" s="1"/>
  <c r="BM2532" i="1"/>
  <c r="BM2534" i="1"/>
  <c r="BS2534" i="1"/>
  <c r="BZ2537" i="1"/>
  <c r="BP2537" i="1"/>
  <c r="BX2539" i="1"/>
  <c r="BQ2539" i="1"/>
  <c r="BH2544" i="1"/>
  <c r="BS2544" i="1"/>
  <c r="BV2549" i="1"/>
  <c r="BN2549" i="1"/>
  <c r="BR2549" i="1"/>
  <c r="BJ2549" i="1"/>
  <c r="AJ2551" i="1"/>
  <c r="BK2551" i="1" s="1"/>
  <c r="BM2551" i="1"/>
  <c r="BP2551" i="1"/>
  <c r="BT2551" i="1"/>
  <c r="BQ2554" i="1"/>
  <c r="BZ2554" i="1"/>
  <c r="BP2558" i="1"/>
  <c r="BY2558" i="1"/>
  <c r="AZ2561" i="1"/>
  <c r="BH2561" i="1"/>
  <c r="BQ2564" i="1"/>
  <c r="BI2564" i="1"/>
  <c r="BA2564" i="1"/>
  <c r="BU2564" i="1"/>
  <c r="BV2564" i="1" s="1"/>
  <c r="BM2564" i="1"/>
  <c r="BG2565" i="1"/>
  <c r="BQ2565" i="1"/>
  <c r="BM2566" i="1"/>
  <c r="BS2566" i="1"/>
  <c r="BR2567" i="1"/>
  <c r="BK2568" i="1"/>
  <c r="BZ2569" i="1"/>
  <c r="BX2569" i="1"/>
  <c r="BT2569" i="1"/>
  <c r="AJ2571" i="1"/>
  <c r="BA2571" i="1" s="1"/>
  <c r="BX2572" i="1"/>
  <c r="BY2578" i="1"/>
  <c r="BM2578" i="1"/>
  <c r="BS2578" i="1"/>
  <c r="BM2582" i="1"/>
  <c r="BX2582" i="1"/>
  <c r="AJ2583" i="1"/>
  <c r="BA2583" i="1" s="1"/>
  <c r="BX2584" i="1"/>
  <c r="BZ2594" i="1"/>
  <c r="BY2594" i="1"/>
  <c r="BM2594" i="1"/>
  <c r="BJ2598" i="1"/>
  <c r="BI2598" i="1"/>
  <c r="BA2598" i="1"/>
  <c r="BH2598" i="1"/>
  <c r="AZ2598" i="1"/>
  <c r="BL2598" i="1"/>
  <c r="BS2603" i="1"/>
  <c r="BZ2603" i="1"/>
  <c r="BX2603" i="1"/>
  <c r="BL2606" i="1"/>
  <c r="BJ2606" i="1"/>
  <c r="BI2606" i="1"/>
  <c r="BA2606" i="1"/>
  <c r="BH2606" i="1"/>
  <c r="AZ2606" i="1"/>
  <c r="BL2610" i="1"/>
  <c r="BI2610" i="1"/>
  <c r="BA2610" i="1"/>
  <c r="BL2612" i="1"/>
  <c r="BJ2612" i="1"/>
  <c r="BH2612" i="1"/>
  <c r="AZ2612" i="1"/>
  <c r="BJ2615" i="1"/>
  <c r="AZ2615" i="1"/>
  <c r="BI2620" i="1"/>
  <c r="BA2620" i="1"/>
  <c r="BG2620" i="1"/>
  <c r="BL2624" i="1"/>
  <c r="AZ2624" i="1"/>
  <c r="BK2624" i="1"/>
  <c r="BH2624" i="1"/>
  <c r="BQ2558" i="1"/>
  <c r="BZ2558" i="1"/>
  <c r="AZ2565" i="1"/>
  <c r="BH2565" i="1"/>
  <c r="BS2565" i="1"/>
  <c r="BS2567" i="1"/>
  <c r="BU2568" i="1"/>
  <c r="BV2568" i="1" s="1"/>
  <c r="BM2568" i="1"/>
  <c r="BQ2568" i="1"/>
  <c r="BI2568" i="1"/>
  <c r="BA2568" i="1"/>
  <c r="BZ2577" i="1"/>
  <c r="BX2577" i="1"/>
  <c r="BT2577" i="1"/>
  <c r="BL2577" i="1"/>
  <c r="BR2577" i="1"/>
  <c r="BJ2577" i="1"/>
  <c r="BP2577" i="1"/>
  <c r="BH2577" i="1"/>
  <c r="AZ2577" i="1"/>
  <c r="BV2577" i="1"/>
  <c r="BN2577" i="1"/>
  <c r="AJ2585" i="1"/>
  <c r="BZ2587" i="1"/>
  <c r="BX2587" i="1"/>
  <c r="AJ2590" i="1"/>
  <c r="BG2590" i="1" s="1"/>
  <c r="BS2591" i="1"/>
  <c r="BR2591" i="1"/>
  <c r="BP2591" i="1"/>
  <c r="BN2591" i="1"/>
  <c r="BU2591" i="1"/>
  <c r="BV2591" i="1" s="1"/>
  <c r="BM2591" i="1"/>
  <c r="BT2591" i="1"/>
  <c r="BH2592" i="1"/>
  <c r="AZ2592" i="1"/>
  <c r="BJ2592" i="1"/>
  <c r="BV2603" i="1"/>
  <c r="BJ2632" i="1"/>
  <c r="BA2632" i="1"/>
  <c r="BI2632" i="1"/>
  <c r="AZ2632" i="1"/>
  <c r="BL2632" i="1"/>
  <c r="BH2632" i="1"/>
  <c r="BG2500" i="1"/>
  <c r="BL2501" i="1"/>
  <c r="BK2504" i="1"/>
  <c r="BG2508" i="1"/>
  <c r="BG2516" i="1"/>
  <c r="BM2522" i="1"/>
  <c r="BG2524" i="1"/>
  <c r="BL2525" i="1"/>
  <c r="BP2528" i="1"/>
  <c r="BU2529" i="1"/>
  <c r="BV2529" i="1" s="1"/>
  <c r="BQ2530" i="1"/>
  <c r="BV2531" i="1"/>
  <c r="BO2532" i="1"/>
  <c r="BA2533" i="1"/>
  <c r="BI2533" i="1"/>
  <c r="BT2533" i="1"/>
  <c r="BP2534" i="1"/>
  <c r="BA2535" i="1"/>
  <c r="BJ2535" i="1"/>
  <c r="BU2535" i="1"/>
  <c r="BV2535" i="1" s="1"/>
  <c r="BS2537" i="1"/>
  <c r="BN2538" i="1"/>
  <c r="BL2540" i="1"/>
  <c r="BQ2540" i="1"/>
  <c r="BI2540" i="1"/>
  <c r="BA2540" i="1"/>
  <c r="BU2540" i="1"/>
  <c r="BV2540" i="1" s="1"/>
  <c r="BM2540" i="1"/>
  <c r="BG2541" i="1"/>
  <c r="BG2543" i="1"/>
  <c r="BK2544" i="1"/>
  <c r="BZ2545" i="1"/>
  <c r="BP2545" i="1"/>
  <c r="BX2547" i="1"/>
  <c r="BQ2547" i="1"/>
  <c r="BO2549" i="1"/>
  <c r="BY2549" i="1"/>
  <c r="BO2551" i="1"/>
  <c r="BZ2551" i="1"/>
  <c r="BY2552" i="1"/>
  <c r="BH2552" i="1"/>
  <c r="BS2552" i="1"/>
  <c r="BX2553" i="1"/>
  <c r="BO2554" i="1"/>
  <c r="BY2555" i="1"/>
  <c r="BG2556" i="1"/>
  <c r="BR2556" i="1"/>
  <c r="BV2557" i="1"/>
  <c r="BN2557" i="1"/>
  <c r="BR2557" i="1"/>
  <c r="BJ2557" i="1"/>
  <c r="AJ2559" i="1"/>
  <c r="BG2559" i="1" s="1"/>
  <c r="BP2559" i="1"/>
  <c r="BT2559" i="1"/>
  <c r="BP2560" i="1"/>
  <c r="BK2561" i="1"/>
  <c r="BU2561" i="1"/>
  <c r="BV2561" i="1" s="1"/>
  <c r="BQ2562" i="1"/>
  <c r="BV2563" i="1"/>
  <c r="BO2564" i="1"/>
  <c r="BZ2564" i="1"/>
  <c r="BT2565" i="1"/>
  <c r="BP2566" i="1"/>
  <c r="BN2568" i="1"/>
  <c r="BR2569" i="1"/>
  <c r="BP2569" i="1"/>
  <c r="BV2569" i="1"/>
  <c r="BN2569" i="1"/>
  <c r="BQ2571" i="1"/>
  <c r="BZ2575" i="1"/>
  <c r="BX2575" i="1"/>
  <c r="BU2575" i="1"/>
  <c r="BV2575" i="1" s="1"/>
  <c r="BI2577" i="1"/>
  <c r="BZ2578" i="1"/>
  <c r="BM2579" i="1"/>
  <c r="AJ2581" i="1"/>
  <c r="BI2581" i="1" s="1"/>
  <c r="BP2581" i="1"/>
  <c r="BV2581" i="1"/>
  <c r="BN2581" i="1"/>
  <c r="BT2581" i="1"/>
  <c r="BS2581" i="1"/>
  <c r="BR2581" i="1"/>
  <c r="BR2583" i="1"/>
  <c r="BP2583" i="1"/>
  <c r="AZ2583" i="1"/>
  <c r="BN2583" i="1"/>
  <c r="BU2583" i="1"/>
  <c r="BV2583" i="1" s="1"/>
  <c r="BM2583" i="1"/>
  <c r="BT2583" i="1"/>
  <c r="BY2585" i="1"/>
  <c r="BS2587" i="1"/>
  <c r="BS2588" i="1"/>
  <c r="AJ2589" i="1"/>
  <c r="BG2589" i="1" s="1"/>
  <c r="AJ2591" i="1"/>
  <c r="BG2591" i="1" s="1"/>
  <c r="BY2591" i="1"/>
  <c r="BV2592" i="1"/>
  <c r="BZ2595" i="1"/>
  <c r="BX2595" i="1"/>
  <c r="BX2600" i="1"/>
  <c r="BZ2600" i="1"/>
  <c r="BO2603" i="1"/>
  <c r="BM2614" i="1"/>
  <c r="BK2625" i="1"/>
  <c r="BJ2625" i="1"/>
  <c r="BA2625" i="1"/>
  <c r="BI2625" i="1"/>
  <c r="AZ2625" i="1"/>
  <c r="BH2625" i="1"/>
  <c r="BK2530" i="1"/>
  <c r="BG2534" i="1"/>
  <c r="BO2542" i="1"/>
  <c r="BK2554" i="1"/>
  <c r="BG2558" i="1"/>
  <c r="BK2562" i="1"/>
  <c r="BG2566" i="1"/>
  <c r="BK2570" i="1"/>
  <c r="BM2572" i="1"/>
  <c r="BU2572" i="1"/>
  <c r="BV2572" i="1" s="1"/>
  <c r="BG2574" i="1"/>
  <c r="BA2576" i="1"/>
  <c r="BI2576" i="1"/>
  <c r="BQ2576" i="1"/>
  <c r="BY2576" i="1"/>
  <c r="BK2578" i="1"/>
  <c r="BM2580" i="1"/>
  <c r="BU2580" i="1"/>
  <c r="BV2580" i="1" s="1"/>
  <c r="BO2582" i="1"/>
  <c r="BA2584" i="1"/>
  <c r="BI2584" i="1"/>
  <c r="BQ2584" i="1"/>
  <c r="BY2584" i="1"/>
  <c r="BN2585" i="1"/>
  <c r="BV2585" i="1"/>
  <c r="BK2586" i="1"/>
  <c r="BS2586" i="1"/>
  <c r="BH2587" i="1"/>
  <c r="BP2587" i="1"/>
  <c r="BM2588" i="1"/>
  <c r="BU2588" i="1"/>
  <c r="BV2588" i="1" s="1"/>
  <c r="BA2592" i="1"/>
  <c r="BI2592" i="1"/>
  <c r="BQ2592" i="1"/>
  <c r="BY2592" i="1"/>
  <c r="BN2593" i="1"/>
  <c r="BV2593" i="1"/>
  <c r="BK2594" i="1"/>
  <c r="BS2594" i="1"/>
  <c r="BP2595" i="1"/>
  <c r="BM2596" i="1"/>
  <c r="BU2596" i="1"/>
  <c r="BV2596" i="1" s="1"/>
  <c r="BG2598" i="1"/>
  <c r="BL2599" i="1"/>
  <c r="BT2599" i="1"/>
  <c r="BA2600" i="1"/>
  <c r="BI2600" i="1"/>
  <c r="BQ2600" i="1"/>
  <c r="BY2600" i="1"/>
  <c r="BN2601" i="1"/>
  <c r="BV2601" i="1"/>
  <c r="AZ2603" i="1"/>
  <c r="BH2603" i="1"/>
  <c r="BP2603" i="1"/>
  <c r="BM2604" i="1"/>
  <c r="BU2604" i="1"/>
  <c r="BV2604" i="1" s="1"/>
  <c r="BZ2605" i="1"/>
  <c r="BG2606" i="1"/>
  <c r="BN2607" i="1"/>
  <c r="BT2607" i="1"/>
  <c r="BN2608" i="1"/>
  <c r="BQ2608" i="1"/>
  <c r="BI2608" i="1"/>
  <c r="BA2608" i="1"/>
  <c r="BO2609" i="1"/>
  <c r="BO2610" i="1"/>
  <c r="BX2610" i="1"/>
  <c r="BQ2611" i="1"/>
  <c r="BG2612" i="1"/>
  <c r="BP2612" i="1"/>
  <c r="BP2613" i="1"/>
  <c r="BO2614" i="1"/>
  <c r="BV2614" i="1"/>
  <c r="BR2615" i="1"/>
  <c r="AL2617" i="1"/>
  <c r="AJ2617" i="1" s="1"/>
  <c r="AJ2618" i="1"/>
  <c r="BL2618" i="1" s="1"/>
  <c r="BO2618" i="1"/>
  <c r="AJ2619" i="1"/>
  <c r="BG2619" i="1" s="1"/>
  <c r="BN2619" i="1"/>
  <c r="BK2620" i="1"/>
  <c r="BS2621" i="1"/>
  <c r="BO2622" i="1"/>
  <c r="BY2622" i="1"/>
  <c r="AZ2623" i="1"/>
  <c r="BK2623" i="1"/>
  <c r="BS2624" i="1"/>
  <c r="BS2625" i="1"/>
  <c r="BV2625" i="1"/>
  <c r="BY2626" i="1"/>
  <c r="BM2626" i="1"/>
  <c r="AJ2627" i="1"/>
  <c r="BA2627" i="1" s="1"/>
  <c r="BR2627" i="1"/>
  <c r="BO2629" i="1"/>
  <c r="BM2629" i="1"/>
  <c r="AJ2630" i="1"/>
  <c r="BP2631" i="1"/>
  <c r="BY2632" i="1"/>
  <c r="BX2632" i="1"/>
  <c r="BM2632" i="1"/>
  <c r="AJ2638" i="1"/>
  <c r="BA2638" i="1" s="1"/>
  <c r="BZ2645" i="1"/>
  <c r="BY2645" i="1"/>
  <c r="BM2645" i="1"/>
  <c r="BY2661" i="1"/>
  <c r="BG2585" i="1"/>
  <c r="BI2587" i="1"/>
  <c r="BQ2587" i="1"/>
  <c r="BY2587" i="1"/>
  <c r="BX2590" i="1"/>
  <c r="BA2595" i="1"/>
  <c r="BI2595" i="1"/>
  <c r="BQ2595" i="1"/>
  <c r="BY2595" i="1"/>
  <c r="BX2598" i="1"/>
  <c r="BM2599" i="1"/>
  <c r="BU2599" i="1"/>
  <c r="BV2599" i="1" s="1"/>
  <c r="BA2603" i="1"/>
  <c r="BI2603" i="1"/>
  <c r="BQ2603" i="1"/>
  <c r="BY2603" i="1"/>
  <c r="BX2606" i="1"/>
  <c r="BO2607" i="1"/>
  <c r="BO2608" i="1"/>
  <c r="BX2608" i="1"/>
  <c r="BG2609" i="1"/>
  <c r="BP2609" i="1"/>
  <c r="BG2610" i="1"/>
  <c r="BP2610" i="1"/>
  <c r="BR2611" i="1"/>
  <c r="BZ2612" i="1"/>
  <c r="BG2615" i="1"/>
  <c r="BS2615" i="1"/>
  <c r="BQ2618" i="1"/>
  <c r="BL2620" i="1"/>
  <c r="BM2621" i="1"/>
  <c r="BX2621" i="1"/>
  <c r="BN2623" i="1"/>
  <c r="BX2625" i="1"/>
  <c r="BS2627" i="1"/>
  <c r="BG2628" i="1"/>
  <c r="BR2628" i="1"/>
  <c r="BJ2628" i="1"/>
  <c r="BV2628" i="1"/>
  <c r="BN2628" i="1"/>
  <c r="BU2628" i="1"/>
  <c r="BM2628" i="1"/>
  <c r="BS2628" i="1"/>
  <c r="BK2628" i="1"/>
  <c r="BQ2630" i="1"/>
  <c r="BI2630" i="1"/>
  <c r="BA2630" i="1"/>
  <c r="BU2630" i="1"/>
  <c r="BV2630" i="1" s="1"/>
  <c r="BM2630" i="1"/>
  <c r="BO2630" i="1"/>
  <c r="BT2630" i="1"/>
  <c r="BJ2630" i="1"/>
  <c r="AZ2630" i="1"/>
  <c r="BS2630" i="1"/>
  <c r="BH2630" i="1"/>
  <c r="BP2630" i="1"/>
  <c r="BQ2631" i="1"/>
  <c r="BX2633" i="1"/>
  <c r="BZ2633" i="1"/>
  <c r="BJ2636" i="1"/>
  <c r="BA2636" i="1"/>
  <c r="BI2636" i="1"/>
  <c r="AZ2636" i="1"/>
  <c r="BH2636" i="1"/>
  <c r="BL2636" i="1"/>
  <c r="BZ2649" i="1"/>
  <c r="BY2649" i="1"/>
  <c r="BM2649" i="1"/>
  <c r="BV2649" i="1"/>
  <c r="BG2650" i="1"/>
  <c r="BL2658" i="1"/>
  <c r="AZ2658" i="1"/>
  <c r="BJ2658" i="1"/>
  <c r="BJ2676" i="1"/>
  <c r="BI2676" i="1"/>
  <c r="BA2676" i="1"/>
  <c r="AZ2676" i="1"/>
  <c r="BL2676" i="1"/>
  <c r="BH2676" i="1"/>
  <c r="BG2572" i="1"/>
  <c r="BO2572" i="1"/>
  <c r="BQ2574" i="1"/>
  <c r="BK2576" i="1"/>
  <c r="BS2576" i="1"/>
  <c r="BG2580" i="1"/>
  <c r="BO2580" i="1"/>
  <c r="BQ2582" i="1"/>
  <c r="BK2584" i="1"/>
  <c r="BS2584" i="1"/>
  <c r="AZ2585" i="1"/>
  <c r="BP2585" i="1"/>
  <c r="BR2587" i="1"/>
  <c r="BG2588" i="1"/>
  <c r="BO2588" i="1"/>
  <c r="BQ2590" i="1"/>
  <c r="BK2592" i="1"/>
  <c r="BS2592" i="1"/>
  <c r="BP2593" i="1"/>
  <c r="BX2593" i="1"/>
  <c r="BR2595" i="1"/>
  <c r="BG2596" i="1"/>
  <c r="BO2596" i="1"/>
  <c r="BQ2598" i="1"/>
  <c r="BN2599" i="1"/>
  <c r="BK2600" i="1"/>
  <c r="BS2600" i="1"/>
  <c r="AZ2601" i="1"/>
  <c r="BP2601" i="1"/>
  <c r="BX2601" i="1"/>
  <c r="BM2602" i="1"/>
  <c r="BJ2603" i="1"/>
  <c r="BR2603" i="1"/>
  <c r="BG2604" i="1"/>
  <c r="BO2604" i="1"/>
  <c r="BQ2606" i="1"/>
  <c r="BP2607" i="1"/>
  <c r="BG2608" i="1"/>
  <c r="AZ2609" i="1"/>
  <c r="BH2609" i="1"/>
  <c r="BQ2609" i="1"/>
  <c r="AZ2610" i="1"/>
  <c r="BH2610" i="1"/>
  <c r="BQ2610" i="1"/>
  <c r="BZ2610" i="1"/>
  <c r="BS2611" i="1"/>
  <c r="BA2612" i="1"/>
  <c r="BI2612" i="1"/>
  <c r="BR2612" i="1"/>
  <c r="BS2613" i="1"/>
  <c r="BY2614" i="1"/>
  <c r="BY2615" i="1"/>
  <c r="BH2615" i="1"/>
  <c r="BZ2616" i="1"/>
  <c r="BT2616" i="1"/>
  <c r="BS2617" i="1"/>
  <c r="BT2617" i="1"/>
  <c r="BX2618" i="1"/>
  <c r="BR2618" i="1"/>
  <c r="BR2619" i="1"/>
  <c r="BO2620" i="1"/>
  <c r="BN2621" i="1"/>
  <c r="BY2621" i="1"/>
  <c r="BQ2622" i="1"/>
  <c r="BO2623" i="1"/>
  <c r="BO2625" i="1"/>
  <c r="BO2626" i="1"/>
  <c r="BZ2628" i="1"/>
  <c r="AZ2628" i="1"/>
  <c r="BH2628" i="1"/>
  <c r="BX2628" i="1"/>
  <c r="BX2630" i="1"/>
  <c r="BQ2633" i="1"/>
  <c r="BM2640" i="1"/>
  <c r="AJ2646" i="1"/>
  <c r="BI2646" i="1" s="1"/>
  <c r="BI2656" i="1"/>
  <c r="BA2656" i="1"/>
  <c r="BL2656" i="1"/>
  <c r="AZ2656" i="1"/>
  <c r="BJ2656" i="1"/>
  <c r="BK2672" i="1"/>
  <c r="BI2672" i="1"/>
  <c r="BA2672" i="1"/>
  <c r="BL2672" i="1"/>
  <c r="AZ2672" i="1"/>
  <c r="BJ2672" i="1"/>
  <c r="BH2672" i="1"/>
  <c r="BG2599" i="1"/>
  <c r="BV2602" i="1"/>
  <c r="BY2608" i="1"/>
  <c r="BH2608" i="1"/>
  <c r="BR2608" i="1"/>
  <c r="AJ2611" i="1"/>
  <c r="BK2611" i="1" s="1"/>
  <c r="BS2612" i="1"/>
  <c r="BQ2615" i="1"/>
  <c r="BI2615" i="1"/>
  <c r="BA2615" i="1"/>
  <c r="BU2615" i="1"/>
  <c r="BV2615" i="1" s="1"/>
  <c r="BM2615" i="1"/>
  <c r="BT2615" i="1"/>
  <c r="BL2615" i="1"/>
  <c r="BG2618" i="1"/>
  <c r="BU2618" i="1"/>
  <c r="BV2618" i="1" s="1"/>
  <c r="BS2619" i="1"/>
  <c r="BP2621" i="1"/>
  <c r="AJ2622" i="1"/>
  <c r="BG2622" i="1" s="1"/>
  <c r="BM2625" i="1"/>
  <c r="BU2627" i="1"/>
  <c r="BM2627" i="1"/>
  <c r="BQ2627" i="1"/>
  <c r="BI2627" i="1"/>
  <c r="BP2627" i="1"/>
  <c r="BH2627" i="1"/>
  <c r="AZ2627" i="1"/>
  <c r="BV2627" i="1"/>
  <c r="BN2627" i="1"/>
  <c r="BA2628" i="1"/>
  <c r="BN2631" i="1"/>
  <c r="BR2631" i="1"/>
  <c r="BJ2631" i="1"/>
  <c r="BT2631" i="1"/>
  <c r="BI2631" i="1"/>
  <c r="BA2631" i="1"/>
  <c r="BO2631" i="1"/>
  <c r="BM2631" i="1"/>
  <c r="BU2631" i="1"/>
  <c r="BV2631" i="1" s="1"/>
  <c r="BK2631" i="1"/>
  <c r="BX2634" i="1"/>
  <c r="AL2634" i="1"/>
  <c r="AJ2634" i="1" s="1"/>
  <c r="BA2634" i="1" s="1"/>
  <c r="BX2636" i="1"/>
  <c r="BN2636" i="1"/>
  <c r="BV2636" i="1"/>
  <c r="BT2636" i="1"/>
  <c r="BR2636" i="1"/>
  <c r="BY2636" i="1"/>
  <c r="BP2636" i="1"/>
  <c r="AJ2648" i="1"/>
  <c r="BG2648" i="1" s="1"/>
  <c r="BM2648" i="1"/>
  <c r="AJ2651" i="1"/>
  <c r="BH2658" i="1"/>
  <c r="BL2684" i="1"/>
  <c r="AZ2684" i="1"/>
  <c r="BJ2684" i="1"/>
  <c r="BG2530" i="1"/>
  <c r="BK2534" i="1"/>
  <c r="BG2554" i="1"/>
  <c r="BK2558" i="1"/>
  <c r="BG2562" i="1"/>
  <c r="BK2566" i="1"/>
  <c r="BG2570" i="1"/>
  <c r="BA2572" i="1"/>
  <c r="BI2572" i="1"/>
  <c r="BK2574" i="1"/>
  <c r="BM2576" i="1"/>
  <c r="BG2578" i="1"/>
  <c r="BI2580" i="1"/>
  <c r="BK2582" i="1"/>
  <c r="BX2583" i="1"/>
  <c r="BM2584" i="1"/>
  <c r="BJ2585" i="1"/>
  <c r="BR2585" i="1"/>
  <c r="BG2586" i="1"/>
  <c r="BL2587" i="1"/>
  <c r="BT2587" i="1"/>
  <c r="BA2588" i="1"/>
  <c r="BI2588" i="1"/>
  <c r="BK2590" i="1"/>
  <c r="BX2591" i="1"/>
  <c r="BM2592" i="1"/>
  <c r="BR2593" i="1"/>
  <c r="BG2594" i="1"/>
  <c r="BT2595" i="1"/>
  <c r="BA2596" i="1"/>
  <c r="BI2596" i="1"/>
  <c r="BK2598" i="1"/>
  <c r="AZ2599" i="1"/>
  <c r="BH2599" i="1"/>
  <c r="BP2599" i="1"/>
  <c r="BX2599" i="1"/>
  <c r="BM2600" i="1"/>
  <c r="BJ2601" i="1"/>
  <c r="BR2601" i="1"/>
  <c r="BG2602" i="1"/>
  <c r="BL2603" i="1"/>
  <c r="BT2603" i="1"/>
  <c r="BA2604" i="1"/>
  <c r="BI2604" i="1"/>
  <c r="BK2606" i="1"/>
  <c r="BR2607" i="1"/>
  <c r="AZ2608" i="1"/>
  <c r="BJ2608" i="1"/>
  <c r="BS2608" i="1"/>
  <c r="BJ2609" i="1"/>
  <c r="BS2609" i="1"/>
  <c r="BJ2610" i="1"/>
  <c r="BT2610" i="1"/>
  <c r="BL2611" i="1"/>
  <c r="BK2612" i="1"/>
  <c r="BK2615" i="1"/>
  <c r="BY2616" i="1"/>
  <c r="AZ2616" i="1"/>
  <c r="BK2616" i="1"/>
  <c r="BV2616" i="1"/>
  <c r="BN2616" i="1"/>
  <c r="BR2616" i="1"/>
  <c r="BJ2616" i="1"/>
  <c r="BQ2616" i="1"/>
  <c r="BI2616" i="1"/>
  <c r="BA2616" i="1"/>
  <c r="BO2617" i="1"/>
  <c r="BV2617" i="1"/>
  <c r="BI2618" i="1"/>
  <c r="BX2619" i="1"/>
  <c r="BQ2620" i="1"/>
  <c r="BQ2621" i="1"/>
  <c r="BX2624" i="1"/>
  <c r="BP2625" i="1"/>
  <c r="BX2627" i="1"/>
  <c r="BJ2627" i="1"/>
  <c r="BL2628" i="1"/>
  <c r="AJ2629" i="1"/>
  <c r="AZ2629" i="1" s="1"/>
  <c r="BZ2630" i="1"/>
  <c r="BK2630" i="1"/>
  <c r="BP2633" i="1"/>
  <c r="BT2633" i="1"/>
  <c r="BU2633" i="1"/>
  <c r="BS2633" i="1"/>
  <c r="BO2633" i="1"/>
  <c r="BN2633" i="1"/>
  <c r="BV2633" i="1"/>
  <c r="BY2643" i="1"/>
  <c r="BX2643" i="1"/>
  <c r="BL2643" i="1"/>
  <c r="BX2647" i="1"/>
  <c r="BZ2658" i="1"/>
  <c r="BX2658" i="1"/>
  <c r="BV2658" i="1"/>
  <c r="BI2673" i="1"/>
  <c r="BX2616" i="1"/>
  <c r="BX2617" i="1"/>
  <c r="BP2618" i="1"/>
  <c r="BH2618" i="1"/>
  <c r="AZ2618" i="1"/>
  <c r="BT2618" i="1"/>
  <c r="BS2618" i="1"/>
  <c r="BT2621" i="1"/>
  <c r="BZ2631" i="1"/>
  <c r="BX2631" i="1"/>
  <c r="BL2644" i="1"/>
  <c r="BJ2644" i="1"/>
  <c r="BA2644" i="1"/>
  <c r="BI2644" i="1"/>
  <c r="AZ2644" i="1"/>
  <c r="BH2644" i="1"/>
  <c r="BQ2646" i="1"/>
  <c r="BU2646" i="1"/>
  <c r="BV2646" i="1" s="1"/>
  <c r="BM2646" i="1"/>
  <c r="BT2646" i="1"/>
  <c r="AZ2646" i="1"/>
  <c r="BS2646" i="1"/>
  <c r="BR2646" i="1"/>
  <c r="BP2646" i="1"/>
  <c r="BO2646" i="1"/>
  <c r="BN2646" i="1"/>
  <c r="BZ2651" i="1"/>
  <c r="BX2651" i="1"/>
  <c r="BT2651" i="1"/>
  <c r="BI2652" i="1"/>
  <c r="AZ2652" i="1"/>
  <c r="BH2652" i="1"/>
  <c r="BJ2652" i="1"/>
  <c r="BA2652" i="1"/>
  <c r="BI2682" i="1"/>
  <c r="AZ2682" i="1"/>
  <c r="BH2682" i="1"/>
  <c r="BJ2682" i="1"/>
  <c r="BA2682" i="1"/>
  <c r="BL2682" i="1"/>
  <c r="BG2576" i="1"/>
  <c r="BG2584" i="1"/>
  <c r="BN2587" i="1"/>
  <c r="BM2590" i="1"/>
  <c r="BG2592" i="1"/>
  <c r="BN2595" i="1"/>
  <c r="BM2598" i="1"/>
  <c r="BJ2599" i="1"/>
  <c r="BR2599" i="1"/>
  <c r="BG2600" i="1"/>
  <c r="BL2601" i="1"/>
  <c r="BY2602" i="1"/>
  <c r="BN2603" i="1"/>
  <c r="BM2606" i="1"/>
  <c r="AL2607" i="1"/>
  <c r="AJ2607" i="1" s="1"/>
  <c r="BL2608" i="1"/>
  <c r="BU2608" i="1"/>
  <c r="BL2609" i="1"/>
  <c r="BM2610" i="1"/>
  <c r="BN2611" i="1"/>
  <c r="BP2611" i="1"/>
  <c r="BH2611" i="1"/>
  <c r="AZ2611" i="1"/>
  <c r="BU2612" i="1"/>
  <c r="BV2612" i="1" s="1"/>
  <c r="BM2612" i="1"/>
  <c r="BZ2613" i="1"/>
  <c r="BN2613" i="1"/>
  <c r="BR2613" i="1"/>
  <c r="BT2614" i="1"/>
  <c r="BX2614" i="1"/>
  <c r="BP2614" i="1"/>
  <c r="BS2614" i="1"/>
  <c r="BO2615" i="1"/>
  <c r="BM2616" i="1"/>
  <c r="BM2618" i="1"/>
  <c r="BY2618" i="1"/>
  <c r="BY2619" i="1"/>
  <c r="BK2619" i="1"/>
  <c r="BU2619" i="1"/>
  <c r="BV2619" i="1" s="1"/>
  <c r="BM2619" i="1"/>
  <c r="BQ2619" i="1"/>
  <c r="BP2619" i="1"/>
  <c r="AZ2619" i="1"/>
  <c r="BZ2620" i="1"/>
  <c r="AZ2620" i="1"/>
  <c r="BH2620" i="1"/>
  <c r="BT2622" i="1"/>
  <c r="BX2622" i="1"/>
  <c r="BP2622" i="1"/>
  <c r="BV2622" i="1"/>
  <c r="BZ2623" i="1"/>
  <c r="BG2623" i="1"/>
  <c r="BQ2623" i="1"/>
  <c r="BI2623" i="1"/>
  <c r="BA2623" i="1"/>
  <c r="BU2623" i="1"/>
  <c r="BV2623" i="1" s="1"/>
  <c r="BM2623" i="1"/>
  <c r="BT2623" i="1"/>
  <c r="BL2623" i="1"/>
  <c r="BR2623" i="1"/>
  <c r="BJ2623" i="1"/>
  <c r="BM2624" i="1"/>
  <c r="BX2626" i="1"/>
  <c r="BG2626" i="1"/>
  <c r="BP2626" i="1"/>
  <c r="BH2626" i="1"/>
  <c r="AZ2626" i="1"/>
  <c r="BT2626" i="1"/>
  <c r="BL2626" i="1"/>
  <c r="BS2626" i="1"/>
  <c r="BK2626" i="1"/>
  <c r="BQ2626" i="1"/>
  <c r="BI2626" i="1"/>
  <c r="BA2626" i="1"/>
  <c r="BY2627" i="1"/>
  <c r="BL2627" i="1"/>
  <c r="BP2628" i="1"/>
  <c r="BZ2629" i="1"/>
  <c r="BX2629" i="1"/>
  <c r="BS2629" i="1"/>
  <c r="BN2630" i="1"/>
  <c r="BH2631" i="1"/>
  <c r="BS2632" i="1"/>
  <c r="AL2639" i="1"/>
  <c r="AJ2639" i="1" s="1"/>
  <c r="BM2639" i="1"/>
  <c r="BL2652" i="1"/>
  <c r="BX2653" i="1"/>
  <c r="BY2653" i="1"/>
  <c r="BZ2653" i="1"/>
  <c r="BG2659" i="1"/>
  <c r="BU2659" i="1"/>
  <c r="BV2659" i="1" s="1"/>
  <c r="BS2659" i="1"/>
  <c r="BQ2659" i="1"/>
  <c r="BK2659" i="1"/>
  <c r="BY2659" i="1"/>
  <c r="BK2664" i="1"/>
  <c r="BI2664" i="1"/>
  <c r="BA2664" i="1"/>
  <c r="BL2664" i="1"/>
  <c r="AZ2664" i="1"/>
  <c r="BJ2664" i="1"/>
  <c r="BH2664" i="1"/>
  <c r="BJ2668" i="1"/>
  <c r="BI2668" i="1"/>
  <c r="BA2668" i="1"/>
  <c r="AZ2668" i="1"/>
  <c r="BL2668" i="1"/>
  <c r="BH2668" i="1"/>
  <c r="BG2587" i="1"/>
  <c r="BG2595" i="1"/>
  <c r="BK2599" i="1"/>
  <c r="BG2603" i="1"/>
  <c r="BM2608" i="1"/>
  <c r="BV2608" i="1"/>
  <c r="BV2609" i="1"/>
  <c r="BN2609" i="1"/>
  <c r="BS2610" i="1"/>
  <c r="BK2610" i="1"/>
  <c r="BX2611" i="1"/>
  <c r="BO2611" i="1"/>
  <c r="BP2615" i="1"/>
  <c r="BN2618" i="1"/>
  <c r="BR2620" i="1"/>
  <c r="BJ2620" i="1"/>
  <c r="BN2620" i="1"/>
  <c r="BU2620" i="1"/>
  <c r="BV2620" i="1" s="1"/>
  <c r="BM2620" i="1"/>
  <c r="BO2621" i="1"/>
  <c r="BV2621" i="1"/>
  <c r="BM2622" i="1"/>
  <c r="BH2623" i="1"/>
  <c r="BX2623" i="1"/>
  <c r="BO2627" i="1"/>
  <c r="BQ2628" i="1"/>
  <c r="BR2630" i="1"/>
  <c r="BY2631" i="1"/>
  <c r="AZ2631" i="1"/>
  <c r="BL2631" i="1"/>
  <c r="AJ2633" i="1"/>
  <c r="AZ2633" i="1" s="1"/>
  <c r="BZ2635" i="1"/>
  <c r="BQ2635" i="1"/>
  <c r="BY2635" i="1"/>
  <c r="BO2635" i="1"/>
  <c r="BX2635" i="1"/>
  <c r="AJ2642" i="1"/>
  <c r="BY2651" i="1"/>
  <c r="BV2653" i="1"/>
  <c r="BX2654" i="1"/>
  <c r="AL2654" i="1"/>
  <c r="AJ2654" i="1" s="1"/>
  <c r="BL2654" i="1" s="1"/>
  <c r="BR2657" i="1"/>
  <c r="BP2657" i="1"/>
  <c r="BN2657" i="1"/>
  <c r="BT2657" i="1"/>
  <c r="BS2657" i="1"/>
  <c r="BQ2657" i="1"/>
  <c r="BO2657" i="1"/>
  <c r="BM2657" i="1"/>
  <c r="BU2657" i="1"/>
  <c r="BV2657" i="1" s="1"/>
  <c r="BG2624" i="1"/>
  <c r="BO2624" i="1"/>
  <c r="BL2625" i="1"/>
  <c r="BT2625" i="1"/>
  <c r="BH2629" i="1"/>
  <c r="BP2629" i="1"/>
  <c r="BQ2632" i="1"/>
  <c r="BZ2632" i="1"/>
  <c r="BO2634" i="1"/>
  <c r="BI2635" i="1"/>
  <c r="BT2635" i="1"/>
  <c r="BU2637" i="1"/>
  <c r="BV2637" i="1" s="1"/>
  <c r="BN2638" i="1"/>
  <c r="BS2639" i="1"/>
  <c r="AL2640" i="1"/>
  <c r="AJ2640" i="1" s="1"/>
  <c r="BS2641" i="1"/>
  <c r="BU2642" i="1"/>
  <c r="BM2642" i="1"/>
  <c r="BQ2642" i="1"/>
  <c r="BA2642" i="1"/>
  <c r="BG2643" i="1"/>
  <c r="BQ2643" i="1"/>
  <c r="BM2644" i="1"/>
  <c r="BS2644" i="1"/>
  <c r="BG2645" i="1"/>
  <c r="BR2645" i="1"/>
  <c r="BZ2647" i="1"/>
  <c r="BP2647" i="1"/>
  <c r="BV2648" i="1"/>
  <c r="BX2649" i="1"/>
  <c r="BQ2649" i="1"/>
  <c r="AZ2650" i="1"/>
  <c r="BJ2650" i="1"/>
  <c r="BT2650" i="1"/>
  <c r="BO2651" i="1"/>
  <c r="BO2653" i="1"/>
  <c r="BY2654" i="1"/>
  <c r="BH2654" i="1"/>
  <c r="BS2654" i="1"/>
  <c r="BQ2655" i="1"/>
  <c r="BZ2657" i="1"/>
  <c r="BX2657" i="1"/>
  <c r="BI2659" i="1"/>
  <c r="BZ2660" i="1"/>
  <c r="BM2661" i="1"/>
  <c r="AJ2663" i="1"/>
  <c r="BG2663" i="1" s="1"/>
  <c r="BQ2663" i="1"/>
  <c r="BP2663" i="1"/>
  <c r="BN2663" i="1"/>
  <c r="BT2663" i="1"/>
  <c r="BR2663" i="1"/>
  <c r="BS2665" i="1"/>
  <c r="BR2665" i="1"/>
  <c r="BP2665" i="1"/>
  <c r="BV2665" i="1"/>
  <c r="BN2665" i="1"/>
  <c r="BT2665" i="1"/>
  <c r="BO2666" i="1"/>
  <c r="BU2667" i="1"/>
  <c r="BV2667" i="1" s="1"/>
  <c r="BM2667" i="1"/>
  <c r="BT2667" i="1"/>
  <c r="BR2667" i="1"/>
  <c r="BP2667" i="1"/>
  <c r="BN2667" i="1"/>
  <c r="AM2669" i="1"/>
  <c r="AJ2669" i="1" s="1"/>
  <c r="AZ2670" i="1"/>
  <c r="AJ2671" i="1"/>
  <c r="BK2671" i="1" s="1"/>
  <c r="BQ2671" i="1"/>
  <c r="BP2671" i="1"/>
  <c r="BV2671" i="1"/>
  <c r="BN2671" i="1"/>
  <c r="BT2671" i="1"/>
  <c r="BR2671" i="1"/>
  <c r="BS2673" i="1"/>
  <c r="BR2673" i="1"/>
  <c r="BP2673" i="1"/>
  <c r="BV2673" i="1"/>
  <c r="BN2673" i="1"/>
  <c r="BT2673" i="1"/>
  <c r="BO2674" i="1"/>
  <c r="BU2675" i="1"/>
  <c r="BV2675" i="1" s="1"/>
  <c r="BM2675" i="1"/>
  <c r="BT2675" i="1"/>
  <c r="BR2675" i="1"/>
  <c r="BP2675" i="1"/>
  <c r="BN2675" i="1"/>
  <c r="AN2678" i="1"/>
  <c r="AJ2678" i="1" s="1"/>
  <c r="BG2678" i="1" s="1"/>
  <c r="BM2681" i="1"/>
  <c r="BX2685" i="1"/>
  <c r="BI2685" i="1"/>
  <c r="BY2687" i="1"/>
  <c r="BU2691" i="1"/>
  <c r="BV2691" i="1" s="1"/>
  <c r="BR2691" i="1"/>
  <c r="BQ2691" i="1"/>
  <c r="BO2691" i="1"/>
  <c r="BY2691" i="1"/>
  <c r="BN2691" i="1"/>
  <c r="BM2691" i="1"/>
  <c r="BG2693" i="1"/>
  <c r="BJ2700" i="1"/>
  <c r="BL2706" i="1"/>
  <c r="BJ2706" i="1"/>
  <c r="BA2706" i="1"/>
  <c r="BH2706" i="1"/>
  <c r="BI2660" i="1"/>
  <c r="BA2660" i="1"/>
  <c r="BZ2665" i="1"/>
  <c r="BX2665" i="1"/>
  <c r="BY2665" i="1"/>
  <c r="BY2667" i="1"/>
  <c r="BZ2669" i="1"/>
  <c r="BX2669" i="1"/>
  <c r="BZ2673" i="1"/>
  <c r="BX2673" i="1"/>
  <c r="BY2673" i="1"/>
  <c r="BY2675" i="1"/>
  <c r="BZ2677" i="1"/>
  <c r="BX2677" i="1"/>
  <c r="BT2679" i="1"/>
  <c r="BL2679" i="1"/>
  <c r="BP2679" i="1"/>
  <c r="BH2679" i="1"/>
  <c r="AZ2679" i="1"/>
  <c r="BO2679" i="1"/>
  <c r="BN2679" i="1"/>
  <c r="BV2679" i="1"/>
  <c r="BK2679" i="1"/>
  <c r="BS2679" i="1"/>
  <c r="BI2679" i="1"/>
  <c r="BQ2679" i="1"/>
  <c r="AJ2688" i="1"/>
  <c r="AZ2688" i="1" s="1"/>
  <c r="BZ2697" i="1"/>
  <c r="BX2697" i="1"/>
  <c r="BT2697" i="1"/>
  <c r="AJ2702" i="1"/>
  <c r="BK2702" i="1" s="1"/>
  <c r="AZ2720" i="1"/>
  <c r="BJ2720" i="1"/>
  <c r="BH2720" i="1"/>
  <c r="BG2614" i="1"/>
  <c r="BN2617" i="1"/>
  <c r="BJ2621" i="1"/>
  <c r="BR2621" i="1"/>
  <c r="BA2624" i="1"/>
  <c r="BI2624" i="1"/>
  <c r="BQ2624" i="1"/>
  <c r="BN2625" i="1"/>
  <c r="BR2629" i="1"/>
  <c r="BY2630" i="1"/>
  <c r="BO2632" i="1"/>
  <c r="BR2634" i="1"/>
  <c r="BL2635" i="1"/>
  <c r="BR2635" i="1"/>
  <c r="BJ2635" i="1"/>
  <c r="BV2635" i="1"/>
  <c r="BN2635" i="1"/>
  <c r="AJ2637" i="1"/>
  <c r="BH2637" i="1" s="1"/>
  <c r="BM2637" i="1"/>
  <c r="BT2637" i="1"/>
  <c r="BP2637" i="1"/>
  <c r="BP2638" i="1"/>
  <c r="BQ2640" i="1"/>
  <c r="BO2642" i="1"/>
  <c r="BA2643" i="1"/>
  <c r="BI2643" i="1"/>
  <c r="BT2643" i="1"/>
  <c r="BP2644" i="1"/>
  <c r="BY2644" i="1"/>
  <c r="BA2645" i="1"/>
  <c r="BJ2645" i="1"/>
  <c r="BU2645" i="1"/>
  <c r="BV2645" i="1" s="1"/>
  <c r="BX2646" i="1"/>
  <c r="BH2647" i="1"/>
  <c r="BS2647" i="1"/>
  <c r="BN2648" i="1"/>
  <c r="BX2648" i="1"/>
  <c r="BS2649" i="1"/>
  <c r="BL2650" i="1"/>
  <c r="BU2650" i="1"/>
  <c r="BV2650" i="1" s="1"/>
  <c r="BM2650" i="1"/>
  <c r="BQ2650" i="1"/>
  <c r="BI2650" i="1"/>
  <c r="BA2650" i="1"/>
  <c r="BG2651" i="1"/>
  <c r="BQ2651" i="1"/>
  <c r="BM2652" i="1"/>
  <c r="BS2652" i="1"/>
  <c r="BR2653" i="1"/>
  <c r="BX2655" i="1"/>
  <c r="BZ2655" i="1"/>
  <c r="BM2656" i="1"/>
  <c r="BS2656" i="1"/>
  <c r="BO2658" i="1"/>
  <c r="BM2659" i="1"/>
  <c r="BQ2661" i="1"/>
  <c r="BZ2667" i="1"/>
  <c r="BG2671" i="1"/>
  <c r="BZ2675" i="1"/>
  <c r="BX2678" i="1"/>
  <c r="BX2683" i="1"/>
  <c r="BZ2683" i="1"/>
  <c r="BQ2683" i="1"/>
  <c r="BX2684" i="1"/>
  <c r="BV2687" i="1"/>
  <c r="BH2689" i="1"/>
  <c r="AJ2692" i="1"/>
  <c r="BL2692" i="1" s="1"/>
  <c r="BJ2698" i="1"/>
  <c r="BA2698" i="1"/>
  <c r="BI2698" i="1"/>
  <c r="AZ2698" i="1"/>
  <c r="BH2698" i="1"/>
  <c r="BX2699" i="1"/>
  <c r="BZ2699" i="1"/>
  <c r="BY2699" i="1"/>
  <c r="BN2699" i="1"/>
  <c r="BV2699" i="1"/>
  <c r="BY2704" i="1"/>
  <c r="BK2704" i="1"/>
  <c r="BT2704" i="1"/>
  <c r="BJ2704" i="1"/>
  <c r="AZ2704" i="1"/>
  <c r="BR2704" i="1"/>
  <c r="BG2704" i="1"/>
  <c r="BP2704" i="1"/>
  <c r="BZ2704" i="1"/>
  <c r="BO2704" i="1"/>
  <c r="BX2704" i="1"/>
  <c r="BN2704" i="1"/>
  <c r="BL2704" i="1"/>
  <c r="BI2709" i="1"/>
  <c r="BA2709" i="1"/>
  <c r="BK2621" i="1"/>
  <c r="BJ2624" i="1"/>
  <c r="BR2624" i="1"/>
  <c r="BG2625" i="1"/>
  <c r="BY2634" i="1"/>
  <c r="BM2635" i="1"/>
  <c r="BO2636" i="1"/>
  <c r="BN2637" i="1"/>
  <c r="BY2637" i="1"/>
  <c r="BG2638" i="1"/>
  <c r="BV2639" i="1"/>
  <c r="BN2639" i="1"/>
  <c r="BR2639" i="1"/>
  <c r="AJ2641" i="1"/>
  <c r="BH2641" i="1" s="1"/>
  <c r="BP2641" i="1"/>
  <c r="AZ2641" i="1"/>
  <c r="BT2641" i="1"/>
  <c r="BP2642" i="1"/>
  <c r="BK2643" i="1"/>
  <c r="BQ2644" i="1"/>
  <c r="BK2645" i="1"/>
  <c r="BP2648" i="1"/>
  <c r="BY2648" i="1"/>
  <c r="AZ2651" i="1"/>
  <c r="BH2651" i="1"/>
  <c r="BS2651" i="1"/>
  <c r="BN2652" i="1"/>
  <c r="BX2652" i="1"/>
  <c r="BS2653" i="1"/>
  <c r="BQ2654" i="1"/>
  <c r="BU2654" i="1"/>
  <c r="BV2654" i="1" s="1"/>
  <c r="BM2654" i="1"/>
  <c r="BG2655" i="1"/>
  <c r="BP2655" i="1"/>
  <c r="BH2655" i="1"/>
  <c r="BV2655" i="1"/>
  <c r="BN2655" i="1"/>
  <c r="BT2655" i="1"/>
  <c r="BL2655" i="1"/>
  <c r="BR2655" i="1"/>
  <c r="BJ2655" i="1"/>
  <c r="BO2656" i="1"/>
  <c r="BX2656" i="1"/>
  <c r="AN2662" i="1"/>
  <c r="AJ2662" i="1" s="1"/>
  <c r="BX2663" i="1"/>
  <c r="BZ2663" i="1"/>
  <c r="AJ2666" i="1"/>
  <c r="BA2666" i="1" s="1"/>
  <c r="BV2668" i="1"/>
  <c r="BO2669" i="1"/>
  <c r="BX2671" i="1"/>
  <c r="BZ2671" i="1"/>
  <c r="AJ2674" i="1"/>
  <c r="BA2674" i="1" s="1"/>
  <c r="BV2676" i="1"/>
  <c r="BY2677" i="1"/>
  <c r="BM2677" i="1"/>
  <c r="AJ2680" i="1"/>
  <c r="BK2680" i="1" s="1"/>
  <c r="BT2682" i="1"/>
  <c r="BR2682" i="1"/>
  <c r="BY2682" i="1"/>
  <c r="BP2682" i="1"/>
  <c r="BX2682" i="1"/>
  <c r="BN2682" i="1"/>
  <c r="BQ2682" i="1"/>
  <c r="BV2683" i="1"/>
  <c r="BX2689" i="1"/>
  <c r="BM2690" i="1"/>
  <c r="AJ2694" i="1"/>
  <c r="BM2694" i="1"/>
  <c r="BS2697" i="1"/>
  <c r="BL2700" i="1"/>
  <c r="BG2700" i="1"/>
  <c r="BV2702" i="1"/>
  <c r="BK2705" i="1"/>
  <c r="BA2705" i="1"/>
  <c r="BM2706" i="1"/>
  <c r="AZ2706" i="1"/>
  <c r="BO2637" i="1"/>
  <c r="BH2638" i="1"/>
  <c r="BS2638" i="1"/>
  <c r="BX2639" i="1"/>
  <c r="BN2641" i="1"/>
  <c r="BY2641" i="1"/>
  <c r="BR2643" i="1"/>
  <c r="BJ2643" i="1"/>
  <c r="BV2643" i="1"/>
  <c r="BN2643" i="1"/>
  <c r="BT2645" i="1"/>
  <c r="BL2645" i="1"/>
  <c r="BP2645" i="1"/>
  <c r="BH2645" i="1"/>
  <c r="AZ2645" i="1"/>
  <c r="BQ2648" i="1"/>
  <c r="BZ2648" i="1"/>
  <c r="AZ2655" i="1"/>
  <c r="BI2655" i="1"/>
  <c r="BY2655" i="1"/>
  <c r="BZ2661" i="1"/>
  <c r="BX2661" i="1"/>
  <c r="BU2661" i="1"/>
  <c r="BV2661" i="1" s="1"/>
  <c r="BS2668" i="1"/>
  <c r="BS2676" i="1"/>
  <c r="BR2677" i="1"/>
  <c r="BG2679" i="1"/>
  <c r="BJ2710" i="1"/>
  <c r="BL2710" i="1"/>
  <c r="BA2710" i="1"/>
  <c r="BI2710" i="1"/>
  <c r="AZ2710" i="1"/>
  <c r="BH2710" i="1"/>
  <c r="BJ2718" i="1"/>
  <c r="BI2718" i="1"/>
  <c r="BA2718" i="1"/>
  <c r="AZ2718" i="1"/>
  <c r="BL2718" i="1"/>
  <c r="BH2718" i="1"/>
  <c r="BX2637" i="1"/>
  <c r="BQ2637" i="1"/>
  <c r="BO2639" i="1"/>
  <c r="BO2641" i="1"/>
  <c r="BY2642" i="1"/>
  <c r="BS2642" i="1"/>
  <c r="BM2643" i="1"/>
  <c r="BN2645" i="1"/>
  <c r="BV2647" i="1"/>
  <c r="BN2647" i="1"/>
  <c r="BR2647" i="1"/>
  <c r="BR2648" i="1"/>
  <c r="AJ2649" i="1"/>
  <c r="BA2649" i="1" s="1"/>
  <c r="BP2649" i="1"/>
  <c r="AZ2649" i="1"/>
  <c r="BT2649" i="1"/>
  <c r="BK2651" i="1"/>
  <c r="BQ2652" i="1"/>
  <c r="BZ2652" i="1"/>
  <c r="BK2655" i="1"/>
  <c r="AJ2657" i="1"/>
  <c r="BK2657" i="1" s="1"/>
  <c r="BY2660" i="1"/>
  <c r="BH2660" i="1"/>
  <c r="BG2661" i="1"/>
  <c r="BN2661" i="1"/>
  <c r="BT2661" i="1"/>
  <c r="BL2661" i="1"/>
  <c r="BR2661" i="1"/>
  <c r="BJ2661" i="1"/>
  <c r="BP2661" i="1"/>
  <c r="BH2661" i="1"/>
  <c r="AZ2661" i="1"/>
  <c r="BY2663" i="1"/>
  <c r="BO2663" i="1"/>
  <c r="BS2664" i="1"/>
  <c r="BO2665" i="1"/>
  <c r="BO2667" i="1"/>
  <c r="BY2668" i="1"/>
  <c r="BS2669" i="1"/>
  <c r="BY2671" i="1"/>
  <c r="BO2671" i="1"/>
  <c r="BS2672" i="1"/>
  <c r="BO2673" i="1"/>
  <c r="BO2675" i="1"/>
  <c r="BY2676" i="1"/>
  <c r="BY2679" i="1"/>
  <c r="BJ2679" i="1"/>
  <c r="BV2682" i="1"/>
  <c r="BU2689" i="1"/>
  <c r="BV2689" i="1" s="1"/>
  <c r="BK2689" i="1"/>
  <c r="BT2689" i="1"/>
  <c r="BI2689" i="1"/>
  <c r="BQ2689" i="1"/>
  <c r="BG2689" i="1"/>
  <c r="BP2689" i="1"/>
  <c r="BY2689" i="1"/>
  <c r="BO2689" i="1"/>
  <c r="BM2689" i="1"/>
  <c r="BL2689" i="1"/>
  <c r="BU2692" i="1"/>
  <c r="BV2692" i="1" s="1"/>
  <c r="BM2692" i="1"/>
  <c r="BQ2692" i="1"/>
  <c r="BO2692" i="1"/>
  <c r="BN2692" i="1"/>
  <c r="BT2692" i="1"/>
  <c r="BS2692" i="1"/>
  <c r="BR2692" i="1"/>
  <c r="BG2692" i="1"/>
  <c r="BP2692" i="1"/>
  <c r="BZ2695" i="1"/>
  <c r="BM2695" i="1"/>
  <c r="BX2698" i="1"/>
  <c r="AJ2701" i="1"/>
  <c r="BL2701" i="1" s="1"/>
  <c r="BJ2742" i="1"/>
  <c r="BI2742" i="1"/>
  <c r="BA2742" i="1"/>
  <c r="BL2742" i="1"/>
  <c r="BH2742" i="1"/>
  <c r="AZ2742" i="1"/>
  <c r="BL2759" i="1"/>
  <c r="BK2759" i="1"/>
  <c r="BG2759" i="1"/>
  <c r="AZ2759" i="1"/>
  <c r="BJ2759" i="1"/>
  <c r="BU2634" i="1"/>
  <c r="BV2634" i="1" s="1"/>
  <c r="BM2634" i="1"/>
  <c r="BQ2634" i="1"/>
  <c r="BM2636" i="1"/>
  <c r="BS2636" i="1"/>
  <c r="BR2637" i="1"/>
  <c r="BK2638" i="1"/>
  <c r="BZ2639" i="1"/>
  <c r="BP2639" i="1"/>
  <c r="BX2641" i="1"/>
  <c r="BQ2641" i="1"/>
  <c r="BJ2642" i="1"/>
  <c r="BT2642" i="1"/>
  <c r="BO2643" i="1"/>
  <c r="BO2645" i="1"/>
  <c r="BY2646" i="1"/>
  <c r="AM2647" i="1"/>
  <c r="AJ2647" i="1" s="1"/>
  <c r="AZ2647" i="1" s="1"/>
  <c r="BM2647" i="1"/>
  <c r="BS2648" i="1"/>
  <c r="BR2651" i="1"/>
  <c r="BJ2651" i="1"/>
  <c r="BV2651" i="1"/>
  <c r="BN2651" i="1"/>
  <c r="AJ2653" i="1"/>
  <c r="BK2653" i="1" s="1"/>
  <c r="BM2653" i="1"/>
  <c r="BT2653" i="1"/>
  <c r="BP2653" i="1"/>
  <c r="BM2655" i="1"/>
  <c r="BM2660" i="1"/>
  <c r="BJ2660" i="1"/>
  <c r="BS2660" i="1"/>
  <c r="BI2661" i="1"/>
  <c r="BQ2665" i="1"/>
  <c r="BZ2668" i="1"/>
  <c r="BM2668" i="1"/>
  <c r="BX2670" i="1"/>
  <c r="BZ2676" i="1"/>
  <c r="BM2676" i="1"/>
  <c r="AJ2677" i="1"/>
  <c r="BK2677" i="1" s="1"/>
  <c r="BV2677" i="1"/>
  <c r="BN2677" i="1"/>
  <c r="BP2677" i="1"/>
  <c r="BO2677" i="1"/>
  <c r="BU2677" i="1"/>
  <c r="BS2677" i="1"/>
  <c r="BQ2677" i="1"/>
  <c r="BZ2681" i="1"/>
  <c r="BX2681" i="1"/>
  <c r="BL2685" i="1"/>
  <c r="BG2685" i="1"/>
  <c r="BH2686" i="1"/>
  <c r="BL2686" i="1"/>
  <c r="BJ2686" i="1"/>
  <c r="BA2686" i="1"/>
  <c r="BI2686" i="1"/>
  <c r="AZ2686" i="1"/>
  <c r="BL2690" i="1"/>
  <c r="BJ2690" i="1"/>
  <c r="BA2690" i="1"/>
  <c r="BI2690" i="1"/>
  <c r="AZ2690" i="1"/>
  <c r="BH2690" i="1"/>
  <c r="AJ2714" i="1"/>
  <c r="BG2714" i="1" s="1"/>
  <c r="BK2736" i="1"/>
  <c r="BH2736" i="1"/>
  <c r="AZ2736" i="1"/>
  <c r="BJ2736" i="1"/>
  <c r="BG2621" i="1"/>
  <c r="BN2624" i="1"/>
  <c r="BN2634" i="1"/>
  <c r="AZ2635" i="1"/>
  <c r="BH2635" i="1"/>
  <c r="BL2638" i="1"/>
  <c r="BQ2638" i="1"/>
  <c r="BI2638" i="1"/>
  <c r="BU2638" i="1"/>
  <c r="BV2638" i="1" s="1"/>
  <c r="BM2638" i="1"/>
  <c r="BQ2639" i="1"/>
  <c r="BS2640" i="1"/>
  <c r="BR2641" i="1"/>
  <c r="BV2642" i="1"/>
  <c r="BZ2643" i="1"/>
  <c r="BP2643" i="1"/>
  <c r="BX2645" i="1"/>
  <c r="BQ2645" i="1"/>
  <c r="BO2647" i="1"/>
  <c r="BO2649" i="1"/>
  <c r="BY2650" i="1"/>
  <c r="BH2650" i="1"/>
  <c r="BS2650" i="1"/>
  <c r="BM2651" i="1"/>
  <c r="BO2652" i="1"/>
  <c r="BN2653" i="1"/>
  <c r="BZ2659" i="1"/>
  <c r="BX2659" i="1"/>
  <c r="BT2659" i="1"/>
  <c r="BL2659" i="1"/>
  <c r="BR2659" i="1"/>
  <c r="BJ2659" i="1"/>
  <c r="BP2659" i="1"/>
  <c r="BH2659" i="1"/>
  <c r="AZ2659" i="1"/>
  <c r="BN2659" i="1"/>
  <c r="AZ2660" i="1"/>
  <c r="BL2660" i="1"/>
  <c r="BX2660" i="1"/>
  <c r="BA2661" i="1"/>
  <c r="BK2661" i="1"/>
  <c r="BU2663" i="1"/>
  <c r="BV2663" i="1" s="1"/>
  <c r="AJ2665" i="1"/>
  <c r="BA2665" i="1" s="1"/>
  <c r="AJ2667" i="1"/>
  <c r="BA2667" i="1" s="1"/>
  <c r="BV2669" i="1"/>
  <c r="BS2670" i="1"/>
  <c r="BJ2670" i="1"/>
  <c r="AJ2673" i="1"/>
  <c r="BJ2673" i="1" s="1"/>
  <c r="AJ2675" i="1"/>
  <c r="BA2675" i="1" s="1"/>
  <c r="BY2678" i="1"/>
  <c r="BR2679" i="1"/>
  <c r="BR2680" i="1"/>
  <c r="BT2681" i="1"/>
  <c r="BP2697" i="1"/>
  <c r="AZ2728" i="1"/>
  <c r="BJ2728" i="1"/>
  <c r="BH2728" i="1"/>
  <c r="BG2632" i="1"/>
  <c r="BK2636" i="1"/>
  <c r="BK2644" i="1"/>
  <c r="BO2648" i="1"/>
  <c r="BK2652" i="1"/>
  <c r="BG2656" i="1"/>
  <c r="BA2658" i="1"/>
  <c r="BI2658" i="1"/>
  <c r="BQ2658" i="1"/>
  <c r="BY2658" i="1"/>
  <c r="BK2660" i="1"/>
  <c r="BM2662" i="1"/>
  <c r="BU2662" i="1"/>
  <c r="BV2662" i="1" s="1"/>
  <c r="BG2664" i="1"/>
  <c r="BQ2666" i="1"/>
  <c r="BY2666" i="1"/>
  <c r="BK2668" i="1"/>
  <c r="BP2669" i="1"/>
  <c r="BM2670" i="1"/>
  <c r="BU2670" i="1"/>
  <c r="BV2670" i="1" s="1"/>
  <c r="BG2672" i="1"/>
  <c r="BI2674" i="1"/>
  <c r="BQ2674" i="1"/>
  <c r="BY2674" i="1"/>
  <c r="BK2676" i="1"/>
  <c r="BV2678" i="1"/>
  <c r="BX2679" i="1"/>
  <c r="BJ2680" i="1"/>
  <c r="BO2681" i="1"/>
  <c r="BY2681" i="1"/>
  <c r="BO2683" i="1"/>
  <c r="BY2684" i="1"/>
  <c r="BH2684" i="1"/>
  <c r="BS2684" i="1"/>
  <c r="BM2685" i="1"/>
  <c r="BO2686" i="1"/>
  <c r="BT2686" i="1"/>
  <c r="BN2687" i="1"/>
  <c r="BG2688" i="1"/>
  <c r="BN2689" i="1"/>
  <c r="BR2689" i="1"/>
  <c r="BJ2689" i="1"/>
  <c r="BR2690" i="1"/>
  <c r="AJ2691" i="1"/>
  <c r="BK2691" i="1" s="1"/>
  <c r="BP2691" i="1"/>
  <c r="BH2691" i="1"/>
  <c r="BT2691" i="1"/>
  <c r="BK2693" i="1"/>
  <c r="BQ2694" i="1"/>
  <c r="BK2695" i="1"/>
  <c r="BO2696" i="1"/>
  <c r="BA2697" i="1"/>
  <c r="BI2697" i="1"/>
  <c r="BP2698" i="1"/>
  <c r="BY2698" i="1"/>
  <c r="BN2700" i="1"/>
  <c r="BX2700" i="1"/>
  <c r="AZ2701" i="1"/>
  <c r="BH2701" i="1"/>
  <c r="BS2701" i="1"/>
  <c r="BN2702" i="1"/>
  <c r="BX2702" i="1"/>
  <c r="BS2703" i="1"/>
  <c r="BQ2704" i="1"/>
  <c r="BI2704" i="1"/>
  <c r="BA2704" i="1"/>
  <c r="BU2704" i="1"/>
  <c r="BV2704" i="1" s="1"/>
  <c r="BM2704" i="1"/>
  <c r="BG2705" i="1"/>
  <c r="BR2707" i="1"/>
  <c r="BO2709" i="1"/>
  <c r="BN2710" i="1"/>
  <c r="BY2710" i="1"/>
  <c r="BN2711" i="1"/>
  <c r="AZ2712" i="1"/>
  <c r="BJ2712" i="1"/>
  <c r="BT2712" i="1"/>
  <c r="BL2712" i="1"/>
  <c r="BQ2712" i="1"/>
  <c r="BI2712" i="1"/>
  <c r="BA2712" i="1"/>
  <c r="BU2712" i="1"/>
  <c r="BV2712" i="1" s="1"/>
  <c r="BM2712" i="1"/>
  <c r="BH2713" i="1"/>
  <c r="BM2714" i="1"/>
  <c r="BR2714" i="1"/>
  <c r="BZ2715" i="1"/>
  <c r="BX2715" i="1"/>
  <c r="BZ2717" i="1"/>
  <c r="BG2717" i="1"/>
  <c r="BX2721" i="1"/>
  <c r="BZ2721" i="1"/>
  <c r="BK2721" i="1"/>
  <c r="AL2722" i="1"/>
  <c r="AJ2722" i="1" s="1"/>
  <c r="BG2722" i="1" s="1"/>
  <c r="BS2722" i="1"/>
  <c r="BA2723" i="1"/>
  <c r="BO2725" i="1"/>
  <c r="BZ2726" i="1"/>
  <c r="BH2726" i="1"/>
  <c r="BX2728" i="1"/>
  <c r="AJ2729" i="1"/>
  <c r="BH2729" i="1" s="1"/>
  <c r="BQ2729" i="1"/>
  <c r="BP2729" i="1"/>
  <c r="BN2729" i="1"/>
  <c r="BT2729" i="1"/>
  <c r="BS2729" i="1"/>
  <c r="BR2729" i="1"/>
  <c r="BX2732" i="1"/>
  <c r="BZ2732" i="1"/>
  <c r="BZ2734" i="1"/>
  <c r="BH2734" i="1"/>
  <c r="AJ2735" i="1"/>
  <c r="BG2735" i="1" s="1"/>
  <c r="AJ2738" i="1"/>
  <c r="BG2738" i="1" s="1"/>
  <c r="BY2744" i="1"/>
  <c r="BQ2745" i="1"/>
  <c r="BI2745" i="1"/>
  <c r="BA2745" i="1"/>
  <c r="BP2745" i="1"/>
  <c r="BH2745" i="1"/>
  <c r="AZ2745" i="1"/>
  <c r="BV2745" i="1"/>
  <c r="BN2745" i="1"/>
  <c r="BU2745" i="1"/>
  <c r="BM2745" i="1"/>
  <c r="BT2745" i="1"/>
  <c r="BL2745" i="1"/>
  <c r="BS2745" i="1"/>
  <c r="BK2745" i="1"/>
  <c r="BR2745" i="1"/>
  <c r="BJ2745" i="1"/>
  <c r="AJ2751" i="1"/>
  <c r="BG2751" i="1" s="1"/>
  <c r="BS2688" i="1"/>
  <c r="BR2693" i="1"/>
  <c r="BJ2693" i="1"/>
  <c r="BV2693" i="1"/>
  <c r="BN2693" i="1"/>
  <c r="BT2695" i="1"/>
  <c r="BL2695" i="1"/>
  <c r="BP2695" i="1"/>
  <c r="BH2695" i="1"/>
  <c r="AZ2695" i="1"/>
  <c r="BP2696" i="1"/>
  <c r="BQ2698" i="1"/>
  <c r="BZ2698" i="1"/>
  <c r="BI2701" i="1"/>
  <c r="BT2701" i="1"/>
  <c r="BY2702" i="1"/>
  <c r="BU2703" i="1"/>
  <c r="BV2703" i="1" s="1"/>
  <c r="AZ2705" i="1"/>
  <c r="BH2705" i="1"/>
  <c r="BS2705" i="1"/>
  <c r="BN2706" i="1"/>
  <c r="BX2706" i="1"/>
  <c r="BU2707" i="1"/>
  <c r="BV2707" i="1" s="1"/>
  <c r="BS2708" i="1"/>
  <c r="BP2709" i="1"/>
  <c r="BP2710" i="1"/>
  <c r="AJ2711" i="1"/>
  <c r="BG2711" i="1" s="1"/>
  <c r="BY2713" i="1"/>
  <c r="AZ2713" i="1"/>
  <c r="BK2713" i="1"/>
  <c r="BT2714" i="1"/>
  <c r="BI2717" i="1"/>
  <c r="BM2719" i="1"/>
  <c r="BM2721" i="1"/>
  <c r="BX2722" i="1"/>
  <c r="BZ2724" i="1"/>
  <c r="BQ2725" i="1"/>
  <c r="BM2726" i="1"/>
  <c r="BL2726" i="1"/>
  <c r="AJ2727" i="1"/>
  <c r="AZ2727" i="1" s="1"/>
  <c r="BZ2728" i="1"/>
  <c r="BS2731" i="1"/>
  <c r="BR2731" i="1"/>
  <c r="BP2731" i="1"/>
  <c r="BN2731" i="1"/>
  <c r="BU2731" i="1"/>
  <c r="BV2731" i="1" s="1"/>
  <c r="BM2731" i="1"/>
  <c r="BT2731" i="1"/>
  <c r="BX2733" i="1"/>
  <c r="BM2734" i="1"/>
  <c r="BV2743" i="1"/>
  <c r="BN2743" i="1"/>
  <c r="BS2743" i="1"/>
  <c r="BZ2743" i="1"/>
  <c r="BR2743" i="1"/>
  <c r="BY2743" i="1"/>
  <c r="BQ2743" i="1"/>
  <c r="BX2743" i="1"/>
  <c r="BX2744" i="1"/>
  <c r="BU2748" i="1"/>
  <c r="BV2748" i="1" s="1"/>
  <c r="BK2748" i="1"/>
  <c r="BT2748" i="1"/>
  <c r="BI2748" i="1"/>
  <c r="BQ2748" i="1"/>
  <c r="BG2748" i="1"/>
  <c r="BP2748" i="1"/>
  <c r="BY2748" i="1"/>
  <c r="BO2748" i="1"/>
  <c r="BM2748" i="1"/>
  <c r="BL2748" i="1"/>
  <c r="BZ2756" i="1"/>
  <c r="BQ2756" i="1"/>
  <c r="BX2756" i="1"/>
  <c r="BT2756" i="1"/>
  <c r="AM2757" i="1"/>
  <c r="AJ2757" i="1" s="1"/>
  <c r="BG2757" i="1" s="1"/>
  <c r="BM2757" i="1"/>
  <c r="BL2765" i="1"/>
  <c r="BJ2765" i="1"/>
  <c r="BA2765" i="1"/>
  <c r="BI2765" i="1"/>
  <c r="AZ2765" i="1"/>
  <c r="BH2765" i="1"/>
  <c r="AJ2769" i="1"/>
  <c r="BK2769" i="1" s="1"/>
  <c r="BQ2656" i="1"/>
  <c r="BK2658" i="1"/>
  <c r="BS2658" i="1"/>
  <c r="BO2662" i="1"/>
  <c r="BQ2664" i="1"/>
  <c r="BY2664" i="1"/>
  <c r="BS2666" i="1"/>
  <c r="BX2667" i="1"/>
  <c r="BR2669" i="1"/>
  <c r="BG2670" i="1"/>
  <c r="BO2670" i="1"/>
  <c r="BQ2672" i="1"/>
  <c r="BY2672" i="1"/>
  <c r="BS2674" i="1"/>
  <c r="BX2675" i="1"/>
  <c r="BQ2680" i="1"/>
  <c r="BU2680" i="1"/>
  <c r="BV2680" i="1" s="1"/>
  <c r="BM2680" i="1"/>
  <c r="BG2681" i="1"/>
  <c r="BQ2681" i="1"/>
  <c r="BS2682" i="1"/>
  <c r="BR2683" i="1"/>
  <c r="BK2684" i="1"/>
  <c r="BZ2685" i="1"/>
  <c r="BP2685" i="1"/>
  <c r="BV2686" i="1"/>
  <c r="BX2687" i="1"/>
  <c r="BQ2687" i="1"/>
  <c r="BJ2688" i="1"/>
  <c r="BT2688" i="1"/>
  <c r="BY2692" i="1"/>
  <c r="BM2693" i="1"/>
  <c r="BX2693" i="1"/>
  <c r="BN2695" i="1"/>
  <c r="BG2696" i="1"/>
  <c r="BL2697" i="1"/>
  <c r="BV2697" i="1"/>
  <c r="BN2697" i="1"/>
  <c r="BR2697" i="1"/>
  <c r="BJ2697" i="1"/>
  <c r="BR2698" i="1"/>
  <c r="AJ2699" i="1"/>
  <c r="BK2699" i="1" s="1"/>
  <c r="BM2699" i="1"/>
  <c r="BP2699" i="1"/>
  <c r="BT2699" i="1"/>
  <c r="BP2700" i="1"/>
  <c r="BK2701" i="1"/>
  <c r="BQ2702" i="1"/>
  <c r="BZ2702" i="1"/>
  <c r="BK2703" i="1"/>
  <c r="BI2705" i="1"/>
  <c r="BT2705" i="1"/>
  <c r="BP2706" i="1"/>
  <c r="BY2706" i="1"/>
  <c r="BZ2709" i="1"/>
  <c r="BQ2709" i="1"/>
  <c r="BN2712" i="1"/>
  <c r="BZ2712" i="1"/>
  <c r="BM2713" i="1"/>
  <c r="AJ2716" i="1"/>
  <c r="BA2716" i="1" s="1"/>
  <c r="BX2717" i="1"/>
  <c r="BK2717" i="1"/>
  <c r="BS2718" i="1"/>
  <c r="BQ2719" i="1"/>
  <c r="BY2721" i="1"/>
  <c r="BO2721" i="1"/>
  <c r="BQ2723" i="1"/>
  <c r="AJ2725" i="1"/>
  <c r="BG2725" i="1" s="1"/>
  <c r="BS2728" i="1"/>
  <c r="AJ2730" i="1"/>
  <c r="AJ2731" i="1"/>
  <c r="BG2731" i="1" s="1"/>
  <c r="BY2731" i="1"/>
  <c r="BX2740" i="1"/>
  <c r="BZ2740" i="1"/>
  <c r="BT2743" i="1"/>
  <c r="AJ2746" i="1"/>
  <c r="BL2749" i="1"/>
  <c r="BJ2749" i="1"/>
  <c r="BA2749" i="1"/>
  <c r="BI2749" i="1"/>
  <c r="AZ2749" i="1"/>
  <c r="BH2749" i="1"/>
  <c r="BL2753" i="1"/>
  <c r="BJ2753" i="1"/>
  <c r="BA2753" i="1"/>
  <c r="BI2753" i="1"/>
  <c r="AZ2753" i="1"/>
  <c r="BH2753" i="1"/>
  <c r="BJ2781" i="1"/>
  <c r="BI2781" i="1"/>
  <c r="BA2781" i="1"/>
  <c r="AZ2781" i="1"/>
  <c r="BL2781" i="1"/>
  <c r="BH2781" i="1"/>
  <c r="BL2810" i="1"/>
  <c r="BG2810" i="1"/>
  <c r="BK2810" i="1"/>
  <c r="AZ2681" i="1"/>
  <c r="BH2681" i="1"/>
  <c r="BS2681" i="1"/>
  <c r="BS2683" i="1"/>
  <c r="BU2684" i="1"/>
  <c r="BV2684" i="1" s="1"/>
  <c r="BM2684" i="1"/>
  <c r="BQ2684" i="1"/>
  <c r="BI2684" i="1"/>
  <c r="BA2684" i="1"/>
  <c r="BM2686" i="1"/>
  <c r="BS2686" i="1"/>
  <c r="BZ2689" i="1"/>
  <c r="BX2691" i="1"/>
  <c r="BO2693" i="1"/>
  <c r="BY2696" i="1"/>
  <c r="BH2696" i="1"/>
  <c r="BS2696" i="1"/>
  <c r="BO2698" i="1"/>
  <c r="BT2698" i="1"/>
  <c r="BR2701" i="1"/>
  <c r="BV2701" i="1"/>
  <c r="BN2701" i="1"/>
  <c r="AJ2703" i="1"/>
  <c r="BA2703" i="1" s="1"/>
  <c r="BM2703" i="1"/>
  <c r="BT2703" i="1"/>
  <c r="BP2703" i="1"/>
  <c r="BH2703" i="1"/>
  <c r="AZ2703" i="1"/>
  <c r="BQ2706" i="1"/>
  <c r="BZ2706" i="1"/>
  <c r="BS2707" i="1"/>
  <c r="BP2707" i="1"/>
  <c r="BT2707" i="1"/>
  <c r="BG2709" i="1"/>
  <c r="BS2709" i="1"/>
  <c r="BZ2710" i="1"/>
  <c r="BR2710" i="1"/>
  <c r="BT2710" i="1"/>
  <c r="BS2711" i="1"/>
  <c r="BS2721" i="1"/>
  <c r="BU2725" i="1"/>
  <c r="BV2725" i="1" s="1"/>
  <c r="BM2725" i="1"/>
  <c r="BT2725" i="1"/>
  <c r="BR2725" i="1"/>
  <c r="BP2725" i="1"/>
  <c r="BH2725" i="1"/>
  <c r="AZ2725" i="1"/>
  <c r="BN2725" i="1"/>
  <c r="BV2735" i="1"/>
  <c r="BN2735" i="1"/>
  <c r="BZ2735" i="1"/>
  <c r="BR2735" i="1"/>
  <c r="BY2735" i="1"/>
  <c r="BQ2735" i="1"/>
  <c r="BX2735" i="1"/>
  <c r="BQ2751" i="1"/>
  <c r="BU2751" i="1"/>
  <c r="BV2751" i="1" s="1"/>
  <c r="BM2751" i="1"/>
  <c r="BO2751" i="1"/>
  <c r="BN2751" i="1"/>
  <c r="BK2751" i="1"/>
  <c r="BT2751" i="1"/>
  <c r="BS2751" i="1"/>
  <c r="BR2751" i="1"/>
  <c r="BP2751" i="1"/>
  <c r="BX2758" i="1"/>
  <c r="BR2758" i="1"/>
  <c r="BZ2758" i="1"/>
  <c r="BY2758" i="1"/>
  <c r="BN2758" i="1"/>
  <c r="BV2758" i="1"/>
  <c r="BK2632" i="1"/>
  <c r="BG2636" i="1"/>
  <c r="BG2644" i="1"/>
  <c r="BG2652" i="1"/>
  <c r="BK2656" i="1"/>
  <c r="BM2658" i="1"/>
  <c r="BG2660" i="1"/>
  <c r="BY2662" i="1"/>
  <c r="BM2666" i="1"/>
  <c r="BG2668" i="1"/>
  <c r="BT2669" i="1"/>
  <c r="BA2670" i="1"/>
  <c r="BI2670" i="1"/>
  <c r="BY2670" i="1"/>
  <c r="BM2674" i="1"/>
  <c r="BG2676" i="1"/>
  <c r="BQ2678" i="1"/>
  <c r="BO2680" i="1"/>
  <c r="BA2681" i="1"/>
  <c r="BI2681" i="1"/>
  <c r="BN2684" i="1"/>
  <c r="AZ2685" i="1"/>
  <c r="BH2685" i="1"/>
  <c r="BS2685" i="1"/>
  <c r="BN2686" i="1"/>
  <c r="BX2686" i="1"/>
  <c r="BS2687" i="1"/>
  <c r="BL2688" i="1"/>
  <c r="BQ2688" i="1"/>
  <c r="BU2688" i="1"/>
  <c r="BV2688" i="1" s="1"/>
  <c r="BM2688" i="1"/>
  <c r="BS2690" i="1"/>
  <c r="BZ2693" i="1"/>
  <c r="BP2693" i="1"/>
  <c r="BV2694" i="1"/>
  <c r="BX2695" i="1"/>
  <c r="BQ2695" i="1"/>
  <c r="AZ2696" i="1"/>
  <c r="BJ2696" i="1"/>
  <c r="BO2697" i="1"/>
  <c r="BY2697" i="1"/>
  <c r="BO2699" i="1"/>
  <c r="BY2700" i="1"/>
  <c r="BH2700" i="1"/>
  <c r="BS2700" i="1"/>
  <c r="BM2701" i="1"/>
  <c r="BO2702" i="1"/>
  <c r="BT2702" i="1"/>
  <c r="BN2703" i="1"/>
  <c r="BL2705" i="1"/>
  <c r="BV2705" i="1"/>
  <c r="BN2705" i="1"/>
  <c r="BR2705" i="1"/>
  <c r="BJ2705" i="1"/>
  <c r="BR2706" i="1"/>
  <c r="AJ2707" i="1"/>
  <c r="BK2707" i="1" s="1"/>
  <c r="BM2707" i="1"/>
  <c r="BY2708" i="1"/>
  <c r="BP2708" i="1"/>
  <c r="BU2708" i="1"/>
  <c r="BV2708" i="1" s="1"/>
  <c r="BM2708" i="1"/>
  <c r="BQ2708" i="1"/>
  <c r="AZ2709" i="1"/>
  <c r="BH2709" i="1"/>
  <c r="BX2711" i="1"/>
  <c r="BP2712" i="1"/>
  <c r="BP2713" i="1"/>
  <c r="BO2715" i="1"/>
  <c r="BM2718" i="1"/>
  <c r="AJ2719" i="1"/>
  <c r="BS2723" i="1"/>
  <c r="BK2723" i="1"/>
  <c r="BR2723" i="1"/>
  <c r="BJ2723" i="1"/>
  <c r="BP2723" i="1"/>
  <c r="BH2723" i="1"/>
  <c r="AZ2723" i="1"/>
  <c r="BV2723" i="1"/>
  <c r="BN2723" i="1"/>
  <c r="BT2723" i="1"/>
  <c r="BL2723" i="1"/>
  <c r="BO2724" i="1"/>
  <c r="BV2727" i="1"/>
  <c r="BN2727" i="1"/>
  <c r="BZ2727" i="1"/>
  <c r="BR2727" i="1"/>
  <c r="BX2727" i="1"/>
  <c r="BZ2731" i="1"/>
  <c r="AJ2732" i="1"/>
  <c r="BA2732" i="1" s="1"/>
  <c r="AJ2733" i="1"/>
  <c r="BG2733" i="1" s="1"/>
  <c r="BS2735" i="1"/>
  <c r="BS2736" i="1"/>
  <c r="AJ2744" i="1"/>
  <c r="BA2744" i="1" s="1"/>
  <c r="BZ2750" i="1"/>
  <c r="BM2765" i="1"/>
  <c r="BL2797" i="1"/>
  <c r="BK2797" i="1"/>
  <c r="BG2797" i="1"/>
  <c r="AZ2797" i="1"/>
  <c r="BJ2797" i="1"/>
  <c r="BU2709" i="1"/>
  <c r="BV2709" i="1" s="1"/>
  <c r="BM2709" i="1"/>
  <c r="BR2709" i="1"/>
  <c r="BJ2709" i="1"/>
  <c r="BN2709" i="1"/>
  <c r="BV2711" i="1"/>
  <c r="BV2714" i="1"/>
  <c r="BN2714" i="1"/>
  <c r="BY2714" i="1"/>
  <c r="BQ2714" i="1"/>
  <c r="BZ2714" i="1"/>
  <c r="BQ2721" i="1"/>
  <c r="BI2721" i="1"/>
  <c r="BA2721" i="1"/>
  <c r="BP2721" i="1"/>
  <c r="BH2721" i="1"/>
  <c r="AZ2721" i="1"/>
  <c r="BV2721" i="1"/>
  <c r="BN2721" i="1"/>
  <c r="BT2721" i="1"/>
  <c r="BL2721" i="1"/>
  <c r="BR2721" i="1"/>
  <c r="BJ2721" i="1"/>
  <c r="BZ2723" i="1"/>
  <c r="BX2723" i="1"/>
  <c r="BY2723" i="1"/>
  <c r="BJ2726" i="1"/>
  <c r="BI2726" i="1"/>
  <c r="BA2726" i="1"/>
  <c r="BX2729" i="1"/>
  <c r="BZ2729" i="1"/>
  <c r="BJ2734" i="1"/>
  <c r="BI2734" i="1"/>
  <c r="BA2734" i="1"/>
  <c r="BL2734" i="1"/>
  <c r="BI2741" i="1"/>
  <c r="BA2741" i="1"/>
  <c r="BZ2754" i="1"/>
  <c r="BM2754" i="1"/>
  <c r="BL2794" i="1"/>
  <c r="BK2794" i="1"/>
  <c r="BG2658" i="1"/>
  <c r="BQ2660" i="1"/>
  <c r="BM2664" i="1"/>
  <c r="BQ2668" i="1"/>
  <c r="BN2669" i="1"/>
  <c r="BK2670" i="1"/>
  <c r="BM2672" i="1"/>
  <c r="BQ2676" i="1"/>
  <c r="BL2681" i="1"/>
  <c r="BV2681" i="1"/>
  <c r="BN2681" i="1"/>
  <c r="BR2681" i="1"/>
  <c r="BJ2681" i="1"/>
  <c r="AJ2683" i="1"/>
  <c r="BM2683" i="1"/>
  <c r="BP2683" i="1"/>
  <c r="BT2683" i="1"/>
  <c r="BP2684" i="1"/>
  <c r="BK2685" i="1"/>
  <c r="BQ2686" i="1"/>
  <c r="BO2688" i="1"/>
  <c r="BZ2688" i="1"/>
  <c r="BP2690" i="1"/>
  <c r="BY2690" i="1"/>
  <c r="BX2692" i="1"/>
  <c r="AZ2693" i="1"/>
  <c r="BH2693" i="1"/>
  <c r="BS2693" i="1"/>
  <c r="BX2694" i="1"/>
  <c r="BI2695" i="1"/>
  <c r="BS2695" i="1"/>
  <c r="BL2696" i="1"/>
  <c r="BQ2696" i="1"/>
  <c r="BI2696" i="1"/>
  <c r="BA2696" i="1"/>
  <c r="BU2696" i="1"/>
  <c r="BV2696" i="1" s="1"/>
  <c r="BM2696" i="1"/>
  <c r="BG2697" i="1"/>
  <c r="BQ2697" i="1"/>
  <c r="BS2698" i="1"/>
  <c r="BR2699" i="1"/>
  <c r="BK2700" i="1"/>
  <c r="BZ2701" i="1"/>
  <c r="BP2701" i="1"/>
  <c r="BX2703" i="1"/>
  <c r="BQ2703" i="1"/>
  <c r="BO2705" i="1"/>
  <c r="BY2705" i="1"/>
  <c r="BO2707" i="1"/>
  <c r="BK2709" i="1"/>
  <c r="BX2709" i="1"/>
  <c r="BS2710" i="1"/>
  <c r="BO2711" i="1"/>
  <c r="BG2712" i="1"/>
  <c r="AJ2715" i="1"/>
  <c r="AZ2715" i="1" s="1"/>
  <c r="BX2716" i="1"/>
  <c r="BU2717" i="1"/>
  <c r="BV2717" i="1" s="1"/>
  <c r="BM2717" i="1"/>
  <c r="BT2717" i="1"/>
  <c r="BL2717" i="1"/>
  <c r="BR2717" i="1"/>
  <c r="BJ2717" i="1"/>
  <c r="BP2717" i="1"/>
  <c r="BH2717" i="1"/>
  <c r="AZ2717" i="1"/>
  <c r="BN2717" i="1"/>
  <c r="BG2723" i="1"/>
  <c r="BV2726" i="1"/>
  <c r="BO2730" i="1"/>
  <c r="BI2731" i="1"/>
  <c r="BS2734" i="1"/>
  <c r="BT2735" i="1"/>
  <c r="BQ2737" i="1"/>
  <c r="BI2737" i="1"/>
  <c r="BA2737" i="1"/>
  <c r="BP2737" i="1"/>
  <c r="BH2737" i="1"/>
  <c r="AZ2737" i="1"/>
  <c r="BV2737" i="1"/>
  <c r="BN2737" i="1"/>
  <c r="BU2737" i="1"/>
  <c r="BM2737" i="1"/>
  <c r="BT2737" i="1"/>
  <c r="BL2737" i="1"/>
  <c r="BS2737" i="1"/>
  <c r="BK2737" i="1"/>
  <c r="BR2737" i="1"/>
  <c r="BJ2737" i="1"/>
  <c r="AJ2739" i="1"/>
  <c r="BL2740" i="1"/>
  <c r="BJ2740" i="1"/>
  <c r="BK2743" i="1"/>
  <c r="BJ2743" i="1"/>
  <c r="BI2743" i="1"/>
  <c r="BA2743" i="1"/>
  <c r="BG2745" i="1"/>
  <c r="BH2748" i="1"/>
  <c r="BU2750" i="1"/>
  <c r="BV2750" i="1" s="1"/>
  <c r="BR2750" i="1"/>
  <c r="BQ2750" i="1"/>
  <c r="BO2750" i="1"/>
  <c r="BY2750" i="1"/>
  <c r="BN2750" i="1"/>
  <c r="BM2750" i="1"/>
  <c r="BY2754" i="1"/>
  <c r="BL2761" i="1"/>
  <c r="BJ2761" i="1"/>
  <c r="BA2761" i="1"/>
  <c r="BI2761" i="1"/>
  <c r="AZ2761" i="1"/>
  <c r="BH2761" i="1"/>
  <c r="BK2764" i="1"/>
  <c r="BA2764" i="1"/>
  <c r="BH2768" i="1"/>
  <c r="BG2768" i="1"/>
  <c r="BY2680" i="1"/>
  <c r="BS2680" i="1"/>
  <c r="BO2682" i="1"/>
  <c r="BN2683" i="1"/>
  <c r="BG2684" i="1"/>
  <c r="BR2684" i="1"/>
  <c r="BR2685" i="1"/>
  <c r="BJ2685" i="1"/>
  <c r="BV2685" i="1"/>
  <c r="BN2685" i="1"/>
  <c r="AJ2687" i="1"/>
  <c r="BK2687" i="1" s="1"/>
  <c r="BT2687" i="1"/>
  <c r="BP2687" i="1"/>
  <c r="BP2688" i="1"/>
  <c r="BQ2690" i="1"/>
  <c r="BA2693" i="1"/>
  <c r="BI2693" i="1"/>
  <c r="BT2693" i="1"/>
  <c r="BA2695" i="1"/>
  <c r="BJ2695" i="1"/>
  <c r="BU2695" i="1"/>
  <c r="BV2695" i="1" s="1"/>
  <c r="BN2696" i="1"/>
  <c r="BX2696" i="1"/>
  <c r="AZ2697" i="1"/>
  <c r="BH2697" i="1"/>
  <c r="BN2698" i="1"/>
  <c r="BU2700" i="1"/>
  <c r="BV2700" i="1" s="1"/>
  <c r="BM2700" i="1"/>
  <c r="BQ2700" i="1"/>
  <c r="BI2700" i="1"/>
  <c r="BA2700" i="1"/>
  <c r="BG2701" i="1"/>
  <c r="BQ2701" i="1"/>
  <c r="BS2702" i="1"/>
  <c r="BG2703" i="1"/>
  <c r="BR2703" i="1"/>
  <c r="BZ2705" i="1"/>
  <c r="BX2707" i="1"/>
  <c r="BQ2707" i="1"/>
  <c r="AJ2708" i="1"/>
  <c r="BH2708" i="1" s="1"/>
  <c r="BL2709" i="1"/>
  <c r="BM2710" i="1"/>
  <c r="BX2710" i="1"/>
  <c r="BM2711" i="1"/>
  <c r="BY2712" i="1"/>
  <c r="BH2712" i="1"/>
  <c r="BZ2713" i="1"/>
  <c r="BG2713" i="1"/>
  <c r="BQ2713" i="1"/>
  <c r="BI2713" i="1"/>
  <c r="BA2713" i="1"/>
  <c r="BV2713" i="1"/>
  <c r="BN2713" i="1"/>
  <c r="BT2713" i="1"/>
  <c r="BL2713" i="1"/>
  <c r="BR2713" i="1"/>
  <c r="BJ2713" i="1"/>
  <c r="BS2714" i="1"/>
  <c r="BP2714" i="1"/>
  <c r="BS2715" i="1"/>
  <c r="BR2715" i="1"/>
  <c r="BJ2715" i="1"/>
  <c r="BP2715" i="1"/>
  <c r="BV2715" i="1"/>
  <c r="BN2715" i="1"/>
  <c r="BT2715" i="1"/>
  <c r="BV2719" i="1"/>
  <c r="BN2719" i="1"/>
  <c r="BZ2719" i="1"/>
  <c r="BR2719" i="1"/>
  <c r="BX2719" i="1"/>
  <c r="BG2721" i="1"/>
  <c r="AJ2724" i="1"/>
  <c r="BA2724" i="1" s="1"/>
  <c r="BX2725" i="1"/>
  <c r="BS2726" i="1"/>
  <c r="BY2729" i="1"/>
  <c r="BU2729" i="1"/>
  <c r="BV2729" i="1" s="1"/>
  <c r="BM2730" i="1"/>
  <c r="BA2731" i="1"/>
  <c r="BO2731" i="1"/>
  <c r="BX2734" i="1"/>
  <c r="BK2741" i="1"/>
  <c r="BS2744" i="1"/>
  <c r="BO2745" i="1"/>
  <c r="BS2748" i="1"/>
  <c r="BM2749" i="1"/>
  <c r="BG2756" i="1"/>
  <c r="BL2756" i="1"/>
  <c r="BK2756" i="1"/>
  <c r="BP2756" i="1"/>
  <c r="AJ2760" i="1"/>
  <c r="BL2760" i="1" s="1"/>
  <c r="BJ2775" i="1"/>
  <c r="AZ2775" i="1"/>
  <c r="BJ2795" i="1"/>
  <c r="BA2795" i="1"/>
  <c r="BI2795" i="1"/>
  <c r="AZ2795" i="1"/>
  <c r="BH2795" i="1"/>
  <c r="BL2795" i="1"/>
  <c r="BG2682" i="1"/>
  <c r="BK2686" i="1"/>
  <c r="BG2690" i="1"/>
  <c r="BG2698" i="1"/>
  <c r="BG2706" i="1"/>
  <c r="BO2706" i="1"/>
  <c r="BK2710" i="1"/>
  <c r="BP2711" i="1"/>
  <c r="BO2714" i="1"/>
  <c r="BQ2716" i="1"/>
  <c r="BY2716" i="1"/>
  <c r="BK2718" i="1"/>
  <c r="AZ2719" i="1"/>
  <c r="BH2719" i="1"/>
  <c r="BP2719" i="1"/>
  <c r="BM2720" i="1"/>
  <c r="BU2720" i="1"/>
  <c r="BV2720" i="1" s="1"/>
  <c r="BI2724" i="1"/>
  <c r="BQ2724" i="1"/>
  <c r="BY2724" i="1"/>
  <c r="BK2726" i="1"/>
  <c r="BP2727" i="1"/>
  <c r="BM2728" i="1"/>
  <c r="BU2728" i="1"/>
  <c r="BV2728" i="1" s="1"/>
  <c r="BG2730" i="1"/>
  <c r="BI2732" i="1"/>
  <c r="BQ2732" i="1"/>
  <c r="BY2732" i="1"/>
  <c r="BN2733" i="1"/>
  <c r="BV2733" i="1"/>
  <c r="BK2734" i="1"/>
  <c r="BP2735" i="1"/>
  <c r="BM2736" i="1"/>
  <c r="BU2736" i="1"/>
  <c r="BZ2737" i="1"/>
  <c r="BL2739" i="1"/>
  <c r="BT2739" i="1"/>
  <c r="BA2740" i="1"/>
  <c r="BI2740" i="1"/>
  <c r="BQ2740" i="1"/>
  <c r="BY2740" i="1"/>
  <c r="BN2741" i="1"/>
  <c r="BV2741" i="1"/>
  <c r="BK2742" i="1"/>
  <c r="AZ2743" i="1"/>
  <c r="BH2743" i="1"/>
  <c r="BP2743" i="1"/>
  <c r="BM2744" i="1"/>
  <c r="BU2744" i="1"/>
  <c r="BZ2745" i="1"/>
  <c r="BG2746" i="1"/>
  <c r="BP2746" i="1"/>
  <c r="BG2747" i="1"/>
  <c r="BR2748" i="1"/>
  <c r="BJ2748" i="1"/>
  <c r="BN2748" i="1"/>
  <c r="BR2749" i="1"/>
  <c r="AJ2750" i="1"/>
  <c r="BA2750" i="1" s="1"/>
  <c r="BT2750" i="1"/>
  <c r="BP2750" i="1"/>
  <c r="BK2752" i="1"/>
  <c r="BQ2753" i="1"/>
  <c r="BO2755" i="1"/>
  <c r="BZ2755" i="1"/>
  <c r="BA2756" i="1"/>
  <c r="BI2756" i="1"/>
  <c r="BP2757" i="1"/>
  <c r="BY2757" i="1"/>
  <c r="BN2759" i="1"/>
  <c r="BX2759" i="1"/>
  <c r="BS2760" i="1"/>
  <c r="BN2761" i="1"/>
  <c r="BX2761" i="1"/>
  <c r="BS2762" i="1"/>
  <c r="BL2763" i="1"/>
  <c r="BU2763" i="1"/>
  <c r="BV2763" i="1" s="1"/>
  <c r="BM2763" i="1"/>
  <c r="BQ2763" i="1"/>
  <c r="BI2763" i="1"/>
  <c r="BA2763" i="1"/>
  <c r="BG2764" i="1"/>
  <c r="BS2765" i="1"/>
  <c r="BN2767" i="1"/>
  <c r="BL2768" i="1"/>
  <c r="BX2768" i="1"/>
  <c r="BX2769" i="1"/>
  <c r="BA2770" i="1"/>
  <c r="BJ2770" i="1"/>
  <c r="BS2770" i="1"/>
  <c r="BK2770" i="1"/>
  <c r="BP2770" i="1"/>
  <c r="BH2770" i="1"/>
  <c r="AZ2770" i="1"/>
  <c r="BT2770" i="1"/>
  <c r="BL2770" i="1"/>
  <c r="BX2771" i="1"/>
  <c r="BG2772" i="1"/>
  <c r="BZ2773" i="1"/>
  <c r="BR2773" i="1"/>
  <c r="BT2773" i="1"/>
  <c r="BO2775" i="1"/>
  <c r="BM2776" i="1"/>
  <c r="BP2777" i="1"/>
  <c r="BH2780" i="1"/>
  <c r="BX2783" i="1"/>
  <c r="BJ2783" i="1"/>
  <c r="AJ2788" i="1"/>
  <c r="BK2788" i="1" s="1"/>
  <c r="BU2788" i="1"/>
  <c r="BM2788" i="1"/>
  <c r="BT2788" i="1"/>
  <c r="BR2788" i="1"/>
  <c r="BQ2788" i="1"/>
  <c r="BP2788" i="1"/>
  <c r="BV2788" i="1"/>
  <c r="BN2788" i="1"/>
  <c r="BS2789" i="1"/>
  <c r="BT2790" i="1"/>
  <c r="BZ2792" i="1"/>
  <c r="BY2792" i="1"/>
  <c r="BL2799" i="1"/>
  <c r="BI2799" i="1"/>
  <c r="AZ2799" i="1"/>
  <c r="BH2799" i="1"/>
  <c r="AJ2809" i="1"/>
  <c r="BA2809" i="1" s="1"/>
  <c r="BM2812" i="1"/>
  <c r="BI2822" i="1"/>
  <c r="BP2822" i="1"/>
  <c r="BO2822" i="1"/>
  <c r="BY2822" i="1"/>
  <c r="BX2730" i="1"/>
  <c r="BO2733" i="1"/>
  <c r="BV2736" i="1"/>
  <c r="BX2738" i="1"/>
  <c r="BM2739" i="1"/>
  <c r="BU2739" i="1"/>
  <c r="BV2739" i="1" s="1"/>
  <c r="BG2741" i="1"/>
  <c r="BO2741" i="1"/>
  <c r="BV2744" i="1"/>
  <c r="BY2747" i="1"/>
  <c r="BH2747" i="1"/>
  <c r="BS2747" i="1"/>
  <c r="BO2749" i="1"/>
  <c r="BV2752" i="1"/>
  <c r="BN2752" i="1"/>
  <c r="BR2752" i="1"/>
  <c r="BJ2752" i="1"/>
  <c r="AJ2754" i="1"/>
  <c r="BG2754" i="1" s="1"/>
  <c r="BP2754" i="1"/>
  <c r="AZ2754" i="1"/>
  <c r="BT2754" i="1"/>
  <c r="BQ2757" i="1"/>
  <c r="BZ2757" i="1"/>
  <c r="BZ2759" i="1"/>
  <c r="BT2760" i="1"/>
  <c r="BY2761" i="1"/>
  <c r="BU2762" i="1"/>
  <c r="BV2762" i="1" s="1"/>
  <c r="BN2763" i="1"/>
  <c r="BX2763" i="1"/>
  <c r="AZ2764" i="1"/>
  <c r="BH2764" i="1"/>
  <c r="BS2764" i="1"/>
  <c r="BN2765" i="1"/>
  <c r="BX2765" i="1"/>
  <c r="BS2766" i="1"/>
  <c r="BO2767" i="1"/>
  <c r="BM2769" i="1"/>
  <c r="BY2769" i="1"/>
  <c r="BM2770" i="1"/>
  <c r="BY2770" i="1"/>
  <c r="BP2771" i="1"/>
  <c r="BU2771" i="1"/>
  <c r="BV2771" i="1" s="1"/>
  <c r="BM2771" i="1"/>
  <c r="BQ2771" i="1"/>
  <c r="AZ2772" i="1"/>
  <c r="BH2772" i="1"/>
  <c r="BT2772" i="1"/>
  <c r="BH2773" i="1"/>
  <c r="BX2774" i="1"/>
  <c r="BP2775" i="1"/>
  <c r="BQ2778" i="1"/>
  <c r="BY2780" i="1"/>
  <c r="AZ2780" i="1"/>
  <c r="BK2780" i="1"/>
  <c r="BY2783" i="1"/>
  <c r="BN2783" i="1"/>
  <c r="BG2784" i="1"/>
  <c r="BX2796" i="1"/>
  <c r="BZ2796" i="1"/>
  <c r="BY2796" i="1"/>
  <c r="BQ2796" i="1"/>
  <c r="BL2803" i="1"/>
  <c r="BJ2803" i="1"/>
  <c r="BA2803" i="1"/>
  <c r="BH2803" i="1"/>
  <c r="BN2806" i="1"/>
  <c r="BR2806" i="1"/>
  <c r="BJ2806" i="1"/>
  <c r="BO2806" i="1"/>
  <c r="BM2806" i="1"/>
  <c r="BU2806" i="1"/>
  <c r="BV2806" i="1" s="1"/>
  <c r="BK2806" i="1"/>
  <c r="BT2806" i="1"/>
  <c r="BI2806" i="1"/>
  <c r="BA2806" i="1"/>
  <c r="BS2806" i="1"/>
  <c r="BH2806" i="1"/>
  <c r="AZ2806" i="1"/>
  <c r="BQ2806" i="1"/>
  <c r="BG2806" i="1"/>
  <c r="BP2806" i="1"/>
  <c r="BI2814" i="1"/>
  <c r="BK2825" i="1"/>
  <c r="AZ2825" i="1"/>
  <c r="BL2825" i="1"/>
  <c r="BH2825" i="1"/>
  <c r="BS2716" i="1"/>
  <c r="BG2720" i="1"/>
  <c r="BO2720" i="1"/>
  <c r="BQ2722" i="1"/>
  <c r="BY2722" i="1"/>
  <c r="BK2724" i="1"/>
  <c r="BS2724" i="1"/>
  <c r="BG2728" i="1"/>
  <c r="BO2728" i="1"/>
  <c r="BQ2730" i="1"/>
  <c r="BY2730" i="1"/>
  <c r="BK2732" i="1"/>
  <c r="BS2732" i="1"/>
  <c r="AZ2733" i="1"/>
  <c r="BP2733" i="1"/>
  <c r="BG2736" i="1"/>
  <c r="BO2736" i="1"/>
  <c r="BQ2738" i="1"/>
  <c r="BY2738" i="1"/>
  <c r="BN2739" i="1"/>
  <c r="BK2740" i="1"/>
  <c r="BS2740" i="1"/>
  <c r="AZ2741" i="1"/>
  <c r="BH2741" i="1"/>
  <c r="BP2741" i="1"/>
  <c r="BM2742" i="1"/>
  <c r="BG2744" i="1"/>
  <c r="BO2744" i="1"/>
  <c r="BR2746" i="1"/>
  <c r="AZ2747" i="1"/>
  <c r="BJ2747" i="1"/>
  <c r="BT2747" i="1"/>
  <c r="BY2751" i="1"/>
  <c r="BM2752" i="1"/>
  <c r="BS2753" i="1"/>
  <c r="BN2754" i="1"/>
  <c r="BG2755" i="1"/>
  <c r="BR2755" i="1"/>
  <c r="BR2756" i="1"/>
  <c r="BJ2756" i="1"/>
  <c r="BV2756" i="1"/>
  <c r="BN2756" i="1"/>
  <c r="BR2757" i="1"/>
  <c r="AJ2758" i="1"/>
  <c r="BT2758" i="1"/>
  <c r="BP2758" i="1"/>
  <c r="BK2760" i="1"/>
  <c r="BQ2761" i="1"/>
  <c r="BZ2761" i="1"/>
  <c r="BO2763" i="1"/>
  <c r="BZ2763" i="1"/>
  <c r="BI2764" i="1"/>
  <c r="BT2764" i="1"/>
  <c r="BP2765" i="1"/>
  <c r="BY2765" i="1"/>
  <c r="BU2766" i="1"/>
  <c r="BV2766" i="1" s="1"/>
  <c r="BP2767" i="1"/>
  <c r="BO2768" i="1"/>
  <c r="BP2769" i="1"/>
  <c r="BZ2769" i="1"/>
  <c r="BN2770" i="1"/>
  <c r="BZ2770" i="1"/>
  <c r="BZ2771" i="1"/>
  <c r="BI2772" i="1"/>
  <c r="BU2772" i="1"/>
  <c r="BM2772" i="1"/>
  <c r="BR2772" i="1"/>
  <c r="BJ2772" i="1"/>
  <c r="BV2772" i="1"/>
  <c r="BN2772" i="1"/>
  <c r="AZ2773" i="1"/>
  <c r="BI2773" i="1"/>
  <c r="BV2773" i="1"/>
  <c r="BV2774" i="1"/>
  <c r="BR2775" i="1"/>
  <c r="BU2778" i="1"/>
  <c r="BV2778" i="1" s="1"/>
  <c r="BO2780" i="1"/>
  <c r="BZ2781" i="1"/>
  <c r="BR2781" i="1"/>
  <c r="BY2781" i="1"/>
  <c r="BQ2781" i="1"/>
  <c r="BV2781" i="1"/>
  <c r="BN2781" i="1"/>
  <c r="BO2783" i="1"/>
  <c r="BK2784" i="1"/>
  <c r="AJ2787" i="1"/>
  <c r="AJ2790" i="1"/>
  <c r="BP2792" i="1"/>
  <c r="BH2792" i="1"/>
  <c r="AZ2792" i="1"/>
  <c r="BT2792" i="1"/>
  <c r="BL2792" i="1"/>
  <c r="BU2792" i="1"/>
  <c r="BJ2792" i="1"/>
  <c r="BA2792" i="1"/>
  <c r="BS2792" i="1"/>
  <c r="BI2792" i="1"/>
  <c r="BQ2792" i="1"/>
  <c r="BO2792" i="1"/>
  <c r="BN2792" i="1"/>
  <c r="BV2792" i="1"/>
  <c r="BK2792" i="1"/>
  <c r="BX2795" i="1"/>
  <c r="BN2795" i="1"/>
  <c r="BT2795" i="1"/>
  <c r="BR2795" i="1"/>
  <c r="BY2795" i="1"/>
  <c r="BP2795" i="1"/>
  <c r="BQ2795" i="1"/>
  <c r="BV2796" i="1"/>
  <c r="AJ2802" i="1"/>
  <c r="BA2802" i="1" s="1"/>
  <c r="BJ2807" i="1"/>
  <c r="BA2807" i="1"/>
  <c r="BI2807" i="1"/>
  <c r="AZ2807" i="1"/>
  <c r="BL2807" i="1"/>
  <c r="BT2811" i="1"/>
  <c r="BR2811" i="1"/>
  <c r="BY2811" i="1"/>
  <c r="BP2811" i="1"/>
  <c r="BX2811" i="1"/>
  <c r="BN2811" i="1"/>
  <c r="BV2811" i="1"/>
  <c r="BX2814" i="1"/>
  <c r="BL2819" i="1"/>
  <c r="BJ2819" i="1"/>
  <c r="BA2819" i="1"/>
  <c r="BI2819" i="1"/>
  <c r="AZ2819" i="1"/>
  <c r="BH2819" i="1"/>
  <c r="BG2739" i="1"/>
  <c r="BZ2748" i="1"/>
  <c r="BX2750" i="1"/>
  <c r="BY2755" i="1"/>
  <c r="BH2755" i="1"/>
  <c r="BS2755" i="1"/>
  <c r="BO2757" i="1"/>
  <c r="BV2760" i="1"/>
  <c r="BN2760" i="1"/>
  <c r="BR2760" i="1"/>
  <c r="AJ2762" i="1"/>
  <c r="BA2762" i="1" s="1"/>
  <c r="BM2762" i="1"/>
  <c r="BP2762" i="1"/>
  <c r="BH2762" i="1"/>
  <c r="BT2762" i="1"/>
  <c r="BP2763" i="1"/>
  <c r="BQ2765" i="1"/>
  <c r="BZ2765" i="1"/>
  <c r="BR2767" i="1"/>
  <c r="BQ2769" i="1"/>
  <c r="BN2771" i="1"/>
  <c r="BK2772" i="1"/>
  <c r="BX2772" i="1"/>
  <c r="BA2773" i="1"/>
  <c r="BL2773" i="1"/>
  <c r="BS2773" i="1"/>
  <c r="BO2774" i="1"/>
  <c r="BT2774" i="1"/>
  <c r="BG2775" i="1"/>
  <c r="BS2775" i="1"/>
  <c r="BS2776" i="1"/>
  <c r="AN2777" i="1"/>
  <c r="AJ2777" i="1" s="1"/>
  <c r="BZ2778" i="1"/>
  <c r="BX2778" i="1"/>
  <c r="BP2780" i="1"/>
  <c r="BM2781" i="1"/>
  <c r="BV2782" i="1"/>
  <c r="BN2782" i="1"/>
  <c r="BS2782" i="1"/>
  <c r="BX2782" i="1"/>
  <c r="BI2782" i="1"/>
  <c r="BZ2782" i="1"/>
  <c r="BR2783" i="1"/>
  <c r="BZ2786" i="1"/>
  <c r="BR2786" i="1"/>
  <c r="BX2786" i="1"/>
  <c r="BV2786" i="1"/>
  <c r="BN2786" i="1"/>
  <c r="BI2786" i="1"/>
  <c r="AJ2791" i="1"/>
  <c r="BG2791" i="1" s="1"/>
  <c r="BS2791" i="1"/>
  <c r="BM2795" i="1"/>
  <c r="BL2798" i="1"/>
  <c r="BK2798" i="1"/>
  <c r="BI2798" i="1"/>
  <c r="BA2798" i="1"/>
  <c r="BG2805" i="1"/>
  <c r="BY2806" i="1"/>
  <c r="BH2807" i="1"/>
  <c r="BH2815" i="1"/>
  <c r="BL2815" i="1"/>
  <c r="BJ2815" i="1"/>
  <c r="BA2815" i="1"/>
  <c r="BI2815" i="1"/>
  <c r="AZ2815" i="1"/>
  <c r="BS2818" i="1"/>
  <c r="BQ2818" i="1"/>
  <c r="BQ2821" i="1"/>
  <c r="BI2821" i="1"/>
  <c r="BA2821" i="1"/>
  <c r="BN2821" i="1"/>
  <c r="BU2821" i="1"/>
  <c r="BV2821" i="1" s="1"/>
  <c r="BM2821" i="1"/>
  <c r="BL2821" i="1"/>
  <c r="BK2821" i="1"/>
  <c r="BT2821" i="1"/>
  <c r="BH2821" i="1"/>
  <c r="BS2821" i="1"/>
  <c r="BG2821" i="1"/>
  <c r="BR2821" i="1"/>
  <c r="BP2821" i="1"/>
  <c r="BO2821" i="1"/>
  <c r="BM2823" i="1"/>
  <c r="BZ2823" i="1"/>
  <c r="BY2823" i="1"/>
  <c r="BY2824" i="1"/>
  <c r="BS2824" i="1"/>
  <c r="BA2829" i="1"/>
  <c r="AZ2829" i="1"/>
  <c r="BK2829" i="1"/>
  <c r="BL2840" i="1"/>
  <c r="AZ2840" i="1"/>
  <c r="BJ2840" i="1"/>
  <c r="BG2840" i="1"/>
  <c r="BK2682" i="1"/>
  <c r="BG2686" i="1"/>
  <c r="BK2690" i="1"/>
  <c r="BK2698" i="1"/>
  <c r="BK2706" i="1"/>
  <c r="BG2710" i="1"/>
  <c r="BL2711" i="1"/>
  <c r="BM2716" i="1"/>
  <c r="BU2716" i="1"/>
  <c r="BV2716" i="1" s="1"/>
  <c r="BG2718" i="1"/>
  <c r="BL2719" i="1"/>
  <c r="BA2720" i="1"/>
  <c r="BI2720" i="1"/>
  <c r="BQ2720" i="1"/>
  <c r="BY2720" i="1"/>
  <c r="BM2724" i="1"/>
  <c r="BU2724" i="1"/>
  <c r="BV2724" i="1" s="1"/>
  <c r="BG2726" i="1"/>
  <c r="BA2728" i="1"/>
  <c r="BI2728" i="1"/>
  <c r="BQ2728" i="1"/>
  <c r="BY2728" i="1"/>
  <c r="BS2730" i="1"/>
  <c r="BX2731" i="1"/>
  <c r="BM2732" i="1"/>
  <c r="BU2732" i="1"/>
  <c r="BV2732" i="1" s="1"/>
  <c r="BR2733" i="1"/>
  <c r="BG2734" i="1"/>
  <c r="BA2736" i="1"/>
  <c r="BI2736" i="1"/>
  <c r="BQ2736" i="1"/>
  <c r="BS2738" i="1"/>
  <c r="AZ2739" i="1"/>
  <c r="BH2739" i="1"/>
  <c r="BP2739" i="1"/>
  <c r="BX2739" i="1"/>
  <c r="BM2740" i="1"/>
  <c r="BU2740" i="1"/>
  <c r="BV2740" i="1" s="1"/>
  <c r="BJ2741" i="1"/>
  <c r="BR2741" i="1"/>
  <c r="BG2742" i="1"/>
  <c r="BL2743" i="1"/>
  <c r="BI2744" i="1"/>
  <c r="BQ2744" i="1"/>
  <c r="BL2747" i="1"/>
  <c r="BU2747" i="1"/>
  <c r="BV2747" i="1" s="1"/>
  <c r="BM2747" i="1"/>
  <c r="BQ2747" i="1"/>
  <c r="BI2747" i="1"/>
  <c r="BA2747" i="1"/>
  <c r="BS2749" i="1"/>
  <c r="BZ2752" i="1"/>
  <c r="BP2752" i="1"/>
  <c r="BV2753" i="1"/>
  <c r="BX2754" i="1"/>
  <c r="BQ2754" i="1"/>
  <c r="AZ2755" i="1"/>
  <c r="BJ2755" i="1"/>
  <c r="BO2756" i="1"/>
  <c r="BO2758" i="1"/>
  <c r="BY2759" i="1"/>
  <c r="BH2759" i="1"/>
  <c r="BM2760" i="1"/>
  <c r="BO2761" i="1"/>
  <c r="BN2762" i="1"/>
  <c r="BG2763" i="1"/>
  <c r="BR2763" i="1"/>
  <c r="BL2764" i="1"/>
  <c r="BR2764" i="1"/>
  <c r="BJ2764" i="1"/>
  <c r="BV2764" i="1"/>
  <c r="BN2764" i="1"/>
  <c r="BR2765" i="1"/>
  <c r="AJ2766" i="1"/>
  <c r="BM2766" i="1"/>
  <c r="BT2766" i="1"/>
  <c r="BP2766" i="1"/>
  <c r="BG2767" i="1"/>
  <c r="BQ2770" i="1"/>
  <c r="AJ2771" i="1"/>
  <c r="BI2771" i="1" s="1"/>
  <c r="BO2771" i="1"/>
  <c r="BL2772" i="1"/>
  <c r="BM2773" i="1"/>
  <c r="BY2774" i="1"/>
  <c r="BY2775" i="1"/>
  <c r="BH2775" i="1"/>
  <c r="BZ2776" i="1"/>
  <c r="BG2776" i="1"/>
  <c r="BV2777" i="1"/>
  <c r="BN2777" i="1"/>
  <c r="BG2778" i="1"/>
  <c r="BS2778" i="1"/>
  <c r="BK2778" i="1"/>
  <c r="BR2778" i="1"/>
  <c r="BJ2778" i="1"/>
  <c r="BP2778" i="1"/>
  <c r="BH2778" i="1"/>
  <c r="AZ2778" i="1"/>
  <c r="BT2778" i="1"/>
  <c r="BL2778" i="1"/>
  <c r="BO2779" i="1"/>
  <c r="BO2781" i="1"/>
  <c r="BP2781" i="1"/>
  <c r="BJ2782" i="1"/>
  <c r="BY2784" i="1"/>
  <c r="BM2786" i="1"/>
  <c r="BV2790" i="1"/>
  <c r="BN2790" i="1"/>
  <c r="BS2790" i="1"/>
  <c r="BZ2790" i="1"/>
  <c r="BR2790" i="1"/>
  <c r="BX2790" i="1"/>
  <c r="AJ2793" i="1"/>
  <c r="BJ2793" i="1" s="1"/>
  <c r="BV2795" i="1"/>
  <c r="BS2797" i="1"/>
  <c r="BY2801" i="1"/>
  <c r="BK2801" i="1"/>
  <c r="BT2801" i="1"/>
  <c r="BJ2801" i="1"/>
  <c r="AZ2801" i="1"/>
  <c r="BR2801" i="1"/>
  <c r="BG2801" i="1"/>
  <c r="BP2801" i="1"/>
  <c r="BZ2801" i="1"/>
  <c r="BO2801" i="1"/>
  <c r="BX2801" i="1"/>
  <c r="BN2801" i="1"/>
  <c r="BL2801" i="1"/>
  <c r="BM2803" i="1"/>
  <c r="AZ2803" i="1"/>
  <c r="BZ2805" i="1"/>
  <c r="BX2805" i="1"/>
  <c r="BZ2807" i="1"/>
  <c r="BZ2811" i="1"/>
  <c r="BY2821" i="1"/>
  <c r="BZ2821" i="1"/>
  <c r="BX2821" i="1"/>
  <c r="AZ2821" i="1"/>
  <c r="BH2763" i="1"/>
  <c r="BS2763" i="1"/>
  <c r="BH2767" i="1"/>
  <c r="BZ2768" i="1"/>
  <c r="BT2768" i="1"/>
  <c r="BV2769" i="1"/>
  <c r="BN2769" i="1"/>
  <c r="BT2769" i="1"/>
  <c r="BX2770" i="1"/>
  <c r="BR2770" i="1"/>
  <c r="BT2775" i="1"/>
  <c r="BL2775" i="1"/>
  <c r="BQ2775" i="1"/>
  <c r="BI2775" i="1"/>
  <c r="BA2775" i="1"/>
  <c r="BU2775" i="1"/>
  <c r="BV2775" i="1" s="1"/>
  <c r="BM2775" i="1"/>
  <c r="BI2778" i="1"/>
  <c r="BY2778" i="1"/>
  <c r="BU2780" i="1"/>
  <c r="BV2780" i="1" s="1"/>
  <c r="BM2780" i="1"/>
  <c r="BT2780" i="1"/>
  <c r="BL2780" i="1"/>
  <c r="BR2780" i="1"/>
  <c r="BJ2780" i="1"/>
  <c r="BQ2780" i="1"/>
  <c r="BI2780" i="1"/>
  <c r="BA2780" i="1"/>
  <c r="BN2780" i="1"/>
  <c r="BT2783" i="1"/>
  <c r="BL2783" i="1"/>
  <c r="BS2783" i="1"/>
  <c r="BK2783" i="1"/>
  <c r="BQ2783" i="1"/>
  <c r="BI2783" i="1"/>
  <c r="BA2783" i="1"/>
  <c r="BP2783" i="1"/>
  <c r="BH2783" i="1"/>
  <c r="AZ2783" i="1"/>
  <c r="BU2783" i="1"/>
  <c r="BV2783" i="1" s="1"/>
  <c r="BM2783" i="1"/>
  <c r="BX2787" i="1"/>
  <c r="BS2787" i="1"/>
  <c r="BZ2794" i="1"/>
  <c r="BX2794" i="1"/>
  <c r="AM2796" i="1"/>
  <c r="AJ2796" i="1" s="1"/>
  <c r="BM2796" i="1"/>
  <c r="BY2807" i="1"/>
  <c r="BX2807" i="1"/>
  <c r="BM2807" i="1"/>
  <c r="BL2814" i="1"/>
  <c r="BK2814" i="1"/>
  <c r="BG2814" i="1"/>
  <c r="BL2818" i="1"/>
  <c r="BK2818" i="1"/>
  <c r="BA2818" i="1"/>
  <c r="BI2818" i="1"/>
  <c r="AZ2818" i="1"/>
  <c r="BH2818" i="1"/>
  <c r="BQ2718" i="1"/>
  <c r="BY2718" i="1"/>
  <c r="BK2720" i="1"/>
  <c r="BG2724" i="1"/>
  <c r="BQ2726" i="1"/>
  <c r="BY2726" i="1"/>
  <c r="BK2728" i="1"/>
  <c r="BG2732" i="1"/>
  <c r="BT2733" i="1"/>
  <c r="BQ2734" i="1"/>
  <c r="BY2734" i="1"/>
  <c r="BJ2739" i="1"/>
  <c r="BR2739" i="1"/>
  <c r="BG2740" i="1"/>
  <c r="BL2741" i="1"/>
  <c r="BT2741" i="1"/>
  <c r="BQ2742" i="1"/>
  <c r="BY2742" i="1"/>
  <c r="BN2746" i="1"/>
  <c r="BT2746" i="1"/>
  <c r="BO2747" i="1"/>
  <c r="BZ2747" i="1"/>
  <c r="BX2751" i="1"/>
  <c r="AZ2752" i="1"/>
  <c r="BH2752" i="1"/>
  <c r="BS2752" i="1"/>
  <c r="BX2753" i="1"/>
  <c r="BI2754" i="1"/>
  <c r="BS2754" i="1"/>
  <c r="BL2755" i="1"/>
  <c r="BU2755" i="1"/>
  <c r="BV2755" i="1" s="1"/>
  <c r="BM2755" i="1"/>
  <c r="BQ2755" i="1"/>
  <c r="BI2755" i="1"/>
  <c r="BA2755" i="1"/>
  <c r="BS2757" i="1"/>
  <c r="BZ2760" i="1"/>
  <c r="BP2760" i="1"/>
  <c r="BV2761" i="1"/>
  <c r="BX2762" i="1"/>
  <c r="BQ2762" i="1"/>
  <c r="AZ2763" i="1"/>
  <c r="BJ2763" i="1"/>
  <c r="BT2763" i="1"/>
  <c r="BO2764" i="1"/>
  <c r="BY2764" i="1"/>
  <c r="BO2766" i="1"/>
  <c r="BZ2766" i="1"/>
  <c r="AZ2767" i="1"/>
  <c r="BJ2767" i="1"/>
  <c r="BT2767" i="1"/>
  <c r="BL2767" i="1"/>
  <c r="BQ2767" i="1"/>
  <c r="BI2767" i="1"/>
  <c r="BA2767" i="1"/>
  <c r="BU2767" i="1"/>
  <c r="BV2767" i="1" s="1"/>
  <c r="BM2767" i="1"/>
  <c r="BS2771" i="1"/>
  <c r="BP2772" i="1"/>
  <c r="AJ2774" i="1"/>
  <c r="BH2774" i="1" s="1"/>
  <c r="BQ2774" i="1"/>
  <c r="BK2775" i="1"/>
  <c r="BX2775" i="1"/>
  <c r="BY2776" i="1"/>
  <c r="AZ2776" i="1"/>
  <c r="BK2776" i="1"/>
  <c r="BQ2776" i="1"/>
  <c r="BI2776" i="1"/>
  <c r="BA2776" i="1"/>
  <c r="BV2776" i="1"/>
  <c r="BN2776" i="1"/>
  <c r="BR2776" i="1"/>
  <c r="BJ2776" i="1"/>
  <c r="BM2778" i="1"/>
  <c r="BX2780" i="1"/>
  <c r="BZ2783" i="1"/>
  <c r="BM2785" i="1"/>
  <c r="AL2785" i="1"/>
  <c r="AJ2785" i="1" s="1"/>
  <c r="BY2791" i="1"/>
  <c r="BX2791" i="1"/>
  <c r="BV2791" i="1"/>
  <c r="BT2794" i="1"/>
  <c r="BZ2795" i="1"/>
  <c r="BQ2802" i="1"/>
  <c r="BP2808" i="1"/>
  <c r="BH2808" i="1"/>
  <c r="AZ2808" i="1"/>
  <c r="BT2808" i="1"/>
  <c r="BL2808" i="1"/>
  <c r="BO2808" i="1"/>
  <c r="BN2808" i="1"/>
  <c r="BK2808" i="1"/>
  <c r="BU2808" i="1"/>
  <c r="BV2808" i="1" s="1"/>
  <c r="BJ2808" i="1"/>
  <c r="BA2808" i="1"/>
  <c r="BS2808" i="1"/>
  <c r="BI2808" i="1"/>
  <c r="BR2808" i="1"/>
  <c r="BG2808" i="1"/>
  <c r="BQ2808" i="1"/>
  <c r="BH2716" i="1"/>
  <c r="BR2718" i="1"/>
  <c r="BG2719" i="1"/>
  <c r="BL2720" i="1"/>
  <c r="BN2722" i="1"/>
  <c r="AZ2724" i="1"/>
  <c r="BH2724" i="1"/>
  <c r="BR2726" i="1"/>
  <c r="BG2727" i="1"/>
  <c r="BL2728" i="1"/>
  <c r="BN2730" i="1"/>
  <c r="AZ2732" i="1"/>
  <c r="BH2732" i="1"/>
  <c r="BM2733" i="1"/>
  <c r="BR2734" i="1"/>
  <c r="BL2736" i="1"/>
  <c r="BN2738" i="1"/>
  <c r="BK2739" i="1"/>
  <c r="AZ2740" i="1"/>
  <c r="BH2740" i="1"/>
  <c r="BM2741" i="1"/>
  <c r="BR2742" i="1"/>
  <c r="BG2743" i="1"/>
  <c r="BL2744" i="1"/>
  <c r="BO2746" i="1"/>
  <c r="BP2747" i="1"/>
  <c r="BQ2749" i="1"/>
  <c r="BA2752" i="1"/>
  <c r="BI2752" i="1"/>
  <c r="BT2752" i="1"/>
  <c r="BJ2754" i="1"/>
  <c r="BU2754" i="1"/>
  <c r="BV2754" i="1" s="1"/>
  <c r="BN2755" i="1"/>
  <c r="AZ2756" i="1"/>
  <c r="BH2756" i="1"/>
  <c r="BS2756" i="1"/>
  <c r="BN2757" i="1"/>
  <c r="BS2758" i="1"/>
  <c r="BQ2759" i="1"/>
  <c r="BI2759" i="1"/>
  <c r="BA2759" i="1"/>
  <c r="BU2759" i="1"/>
  <c r="BV2759" i="1" s="1"/>
  <c r="BM2759" i="1"/>
  <c r="BQ2760" i="1"/>
  <c r="BS2761" i="1"/>
  <c r="BR2762" i="1"/>
  <c r="BK2763" i="1"/>
  <c r="BZ2764" i="1"/>
  <c r="BX2766" i="1"/>
  <c r="BK2767" i="1"/>
  <c r="BX2767" i="1"/>
  <c r="BY2768" i="1"/>
  <c r="AZ2768" i="1"/>
  <c r="BK2768" i="1"/>
  <c r="BQ2768" i="1"/>
  <c r="BI2768" i="1"/>
  <c r="BA2768" i="1"/>
  <c r="BV2768" i="1"/>
  <c r="BN2768" i="1"/>
  <c r="BR2768" i="1"/>
  <c r="BJ2768" i="1"/>
  <c r="BS2769" i="1"/>
  <c r="BI2770" i="1"/>
  <c r="BT2771" i="1"/>
  <c r="BZ2772" i="1"/>
  <c r="BQ2772" i="1"/>
  <c r="BR2774" i="1"/>
  <c r="BN2775" i="1"/>
  <c r="BL2776" i="1"/>
  <c r="BX2776" i="1"/>
  <c r="BM2777" i="1"/>
  <c r="AJ2779" i="1"/>
  <c r="BZ2780" i="1"/>
  <c r="BG2780" i="1"/>
  <c r="BS2781" i="1"/>
  <c r="BR2782" i="1"/>
  <c r="BG2783" i="1"/>
  <c r="BQ2784" i="1"/>
  <c r="BI2784" i="1"/>
  <c r="BA2784" i="1"/>
  <c r="BP2784" i="1"/>
  <c r="BH2784" i="1"/>
  <c r="AZ2784" i="1"/>
  <c r="BN2784" i="1"/>
  <c r="BU2784" i="1"/>
  <c r="BV2784" i="1" s="1"/>
  <c r="BM2784" i="1"/>
  <c r="BR2784" i="1"/>
  <c r="BJ2784" i="1"/>
  <c r="BS2786" i="1"/>
  <c r="BY2788" i="1"/>
  <c r="BX2788" i="1"/>
  <c r="BS2788" i="1"/>
  <c r="AL2789" i="1"/>
  <c r="AJ2789" i="1" s="1"/>
  <c r="BG2789" i="1" s="1"/>
  <c r="BM2789" i="1"/>
  <c r="BG2792" i="1"/>
  <c r="BY2794" i="1"/>
  <c r="BY2808" i="1"/>
  <c r="BI2811" i="1"/>
  <c r="AZ2811" i="1"/>
  <c r="BH2811" i="1"/>
  <c r="BL2811" i="1"/>
  <c r="BJ2811" i="1"/>
  <c r="BA2811" i="1"/>
  <c r="AJ2813" i="1"/>
  <c r="BY2816" i="1"/>
  <c r="AJ2817" i="1"/>
  <c r="BL2817" i="1" s="1"/>
  <c r="AJ2832" i="1"/>
  <c r="BJ2832" i="1" s="1"/>
  <c r="BK2749" i="1"/>
  <c r="BG2753" i="1"/>
  <c r="BO2753" i="1"/>
  <c r="BG2761" i="1"/>
  <c r="BK2765" i="1"/>
  <c r="BO2769" i="1"/>
  <c r="BK2773" i="1"/>
  <c r="AZ2774" i="1"/>
  <c r="BP2774" i="1"/>
  <c r="BO2777" i="1"/>
  <c r="BA2779" i="1"/>
  <c r="BI2779" i="1"/>
  <c r="BQ2779" i="1"/>
  <c r="BY2779" i="1"/>
  <c r="BK2781" i="1"/>
  <c r="AZ2782" i="1"/>
  <c r="BH2782" i="1"/>
  <c r="BP2782" i="1"/>
  <c r="BZ2784" i="1"/>
  <c r="BG2785" i="1"/>
  <c r="BL2786" i="1"/>
  <c r="BT2786" i="1"/>
  <c r="BA2787" i="1"/>
  <c r="BI2787" i="1"/>
  <c r="BQ2787" i="1"/>
  <c r="BY2787" i="1"/>
  <c r="BP2790" i="1"/>
  <c r="BQ2791" i="1"/>
  <c r="BO2793" i="1"/>
  <c r="BZ2793" i="1"/>
  <c r="BA2794" i="1"/>
  <c r="BI2794" i="1"/>
  <c r="BN2797" i="1"/>
  <c r="AZ2798" i="1"/>
  <c r="BH2798" i="1"/>
  <c r="BN2799" i="1"/>
  <c r="BX2799" i="1"/>
  <c r="BU2801" i="1"/>
  <c r="BV2801" i="1" s="1"/>
  <c r="BM2801" i="1"/>
  <c r="BQ2801" i="1"/>
  <c r="BI2801" i="1"/>
  <c r="BA2801" i="1"/>
  <c r="BG2802" i="1"/>
  <c r="BS2803" i="1"/>
  <c r="BK2805" i="1"/>
  <c r="BZ2806" i="1"/>
  <c r="BV2807" i="1"/>
  <c r="BX2808" i="1"/>
  <c r="AZ2809" i="1"/>
  <c r="BJ2809" i="1"/>
  <c r="BO2810" i="1"/>
  <c r="BO2812" i="1"/>
  <c r="BY2813" i="1"/>
  <c r="BM2814" i="1"/>
  <c r="BO2815" i="1"/>
  <c r="BT2815" i="1"/>
  <c r="BN2816" i="1"/>
  <c r="BZ2817" i="1"/>
  <c r="BG2817" i="1"/>
  <c r="BT2818" i="1"/>
  <c r="BR2819" i="1"/>
  <c r="BM2822" i="1"/>
  <c r="AJ2824" i="1"/>
  <c r="BI2824" i="1" s="1"/>
  <c r="BY2827" i="1"/>
  <c r="BA2827" i="1"/>
  <c r="BS2833" i="1"/>
  <c r="BV2834" i="1"/>
  <c r="AJ2836" i="1"/>
  <c r="BI2836" i="1" s="1"/>
  <c r="BZ2840" i="1"/>
  <c r="BX2840" i="1"/>
  <c r="BR2841" i="1"/>
  <c r="BJ2841" i="1"/>
  <c r="BN2841" i="1"/>
  <c r="BQ2841" i="1"/>
  <c r="BG2841" i="1"/>
  <c r="BP2841" i="1"/>
  <c r="BM2841" i="1"/>
  <c r="BU2841" i="1"/>
  <c r="BV2841" i="1" s="1"/>
  <c r="BK2841" i="1"/>
  <c r="BT2841" i="1"/>
  <c r="BI2841" i="1"/>
  <c r="BA2841" i="1"/>
  <c r="BS2841" i="1"/>
  <c r="BH2841" i="1"/>
  <c r="AZ2841" i="1"/>
  <c r="AJ2843" i="1"/>
  <c r="BK2843" i="1" s="1"/>
  <c r="BM2846" i="1"/>
  <c r="AJ2861" i="1"/>
  <c r="BK2861" i="1" s="1"/>
  <c r="BJ2865" i="1"/>
  <c r="BA2865" i="1"/>
  <c r="BH2865" i="1"/>
  <c r="BL2865" i="1"/>
  <c r="BI2865" i="1"/>
  <c r="AZ2865" i="1"/>
  <c r="AZ2802" i="1"/>
  <c r="BS2802" i="1"/>
  <c r="BS2804" i="1"/>
  <c r="BQ2805" i="1"/>
  <c r="BI2805" i="1"/>
  <c r="BA2805" i="1"/>
  <c r="BU2805" i="1"/>
  <c r="BV2805" i="1" s="1"/>
  <c r="BM2805" i="1"/>
  <c r="BS2807" i="1"/>
  <c r="BZ2810" i="1"/>
  <c r="BP2810" i="1"/>
  <c r="BX2812" i="1"/>
  <c r="BQ2812" i="1"/>
  <c r="AJ2823" i="1"/>
  <c r="BK2823" i="1" s="1"/>
  <c r="BS2825" i="1"/>
  <c r="BZ2825" i="1"/>
  <c r="BL2826" i="1"/>
  <c r="BH2826" i="1"/>
  <c r="AZ2826" i="1"/>
  <c r="BZ2829" i="1"/>
  <c r="BX2829" i="1"/>
  <c r="BU2832" i="1"/>
  <c r="BV2832" i="1" s="1"/>
  <c r="BM2832" i="1"/>
  <c r="BQ2832" i="1"/>
  <c r="BN2832" i="1"/>
  <c r="BK2832" i="1"/>
  <c r="BS2832" i="1"/>
  <c r="BR2832" i="1"/>
  <c r="BP2832" i="1"/>
  <c r="AL2833" i="1"/>
  <c r="AJ2833" i="1" s="1"/>
  <c r="AZ2833" i="1" s="1"/>
  <c r="BX2833" i="1"/>
  <c r="BM2833" i="1"/>
  <c r="BX2839" i="1"/>
  <c r="BZ2839" i="1"/>
  <c r="BQ2839" i="1"/>
  <c r="BJ2873" i="1"/>
  <c r="BA2873" i="1"/>
  <c r="BI2873" i="1"/>
  <c r="AZ2873" i="1"/>
  <c r="BH2873" i="1"/>
  <c r="BL2873" i="1"/>
  <c r="BR2794" i="1"/>
  <c r="BJ2794" i="1"/>
  <c r="BV2794" i="1"/>
  <c r="BN2794" i="1"/>
  <c r="BT2796" i="1"/>
  <c r="BP2796" i="1"/>
  <c r="BQ2799" i="1"/>
  <c r="BZ2799" i="1"/>
  <c r="BT2802" i="1"/>
  <c r="BU2804" i="1"/>
  <c r="BN2805" i="1"/>
  <c r="BU2809" i="1"/>
  <c r="BV2809" i="1" s="1"/>
  <c r="BM2809" i="1"/>
  <c r="BQ2809" i="1"/>
  <c r="BI2809" i="1"/>
  <c r="BQ2810" i="1"/>
  <c r="BM2811" i="1"/>
  <c r="BS2811" i="1"/>
  <c r="BR2812" i="1"/>
  <c r="BZ2814" i="1"/>
  <c r="BP2814" i="1"/>
  <c r="BX2816" i="1"/>
  <c r="BQ2816" i="1"/>
  <c r="BU2817" i="1"/>
  <c r="BV2817" i="1" s="1"/>
  <c r="BM2817" i="1"/>
  <c r="BR2817" i="1"/>
  <c r="BQ2817" i="1"/>
  <c r="BA2817" i="1"/>
  <c r="BV2819" i="1"/>
  <c r="BX2820" i="1"/>
  <c r="BR2824" i="1"/>
  <c r="BJ2824" i="1"/>
  <c r="BP2824" i="1"/>
  <c r="BN2824" i="1"/>
  <c r="BU2824" i="1"/>
  <c r="BV2824" i="1" s="1"/>
  <c r="BM2824" i="1"/>
  <c r="BT2824" i="1"/>
  <c r="AJ2828" i="1"/>
  <c r="BL2828" i="1" s="1"/>
  <c r="BP2829" i="1"/>
  <c r="BY2830" i="1"/>
  <c r="BP2830" i="1"/>
  <c r="BT2830" i="1"/>
  <c r="BR2830" i="1"/>
  <c r="BQ2830" i="1"/>
  <c r="BX2831" i="1"/>
  <c r="BZ2831" i="1"/>
  <c r="BZ2832" i="1"/>
  <c r="BX2834" i="1"/>
  <c r="AL2834" i="1"/>
  <c r="AJ2834" i="1" s="1"/>
  <c r="BL2842" i="1"/>
  <c r="BI2842" i="1"/>
  <c r="AZ2842" i="1"/>
  <c r="BY2844" i="1"/>
  <c r="BK2844" i="1"/>
  <c r="BT2844" i="1"/>
  <c r="BJ2844" i="1"/>
  <c r="AZ2844" i="1"/>
  <c r="BR2844" i="1"/>
  <c r="BG2844" i="1"/>
  <c r="BP2844" i="1"/>
  <c r="BZ2844" i="1"/>
  <c r="BO2844" i="1"/>
  <c r="BX2844" i="1"/>
  <c r="BN2844" i="1"/>
  <c r="BL2844" i="1"/>
  <c r="BK2846" i="1"/>
  <c r="BL2846" i="1"/>
  <c r="BJ2846" i="1"/>
  <c r="BA2846" i="1"/>
  <c r="BI2846" i="1"/>
  <c r="AZ2846" i="1"/>
  <c r="BH2846" i="1"/>
  <c r="BY2858" i="1"/>
  <c r="BR2785" i="1"/>
  <c r="BZ2785" i="1"/>
  <c r="BG2786" i="1"/>
  <c r="BL2787" i="1"/>
  <c r="BT2787" i="1"/>
  <c r="BN2789" i="1"/>
  <c r="BV2789" i="1"/>
  <c r="BY2793" i="1"/>
  <c r="BH2793" i="1"/>
  <c r="BS2793" i="1"/>
  <c r="BM2794" i="1"/>
  <c r="BO2795" i="1"/>
  <c r="BN2796" i="1"/>
  <c r="BV2798" i="1"/>
  <c r="BN2798" i="1"/>
  <c r="BR2798" i="1"/>
  <c r="BJ2798" i="1"/>
  <c r="BR2799" i="1"/>
  <c r="AJ2800" i="1"/>
  <c r="BH2800" i="1" s="1"/>
  <c r="BP2800" i="1"/>
  <c r="BT2800" i="1"/>
  <c r="BU2802" i="1"/>
  <c r="BV2802" i="1" s="1"/>
  <c r="BQ2803" i="1"/>
  <c r="BZ2803" i="1"/>
  <c r="BK2804" i="1"/>
  <c r="BV2804" i="1"/>
  <c r="BO2805" i="1"/>
  <c r="BN2809" i="1"/>
  <c r="BX2809" i="1"/>
  <c r="AZ2810" i="1"/>
  <c r="BH2810" i="1"/>
  <c r="BS2810" i="1"/>
  <c r="BI2812" i="1"/>
  <c r="BS2812" i="1"/>
  <c r="BQ2813" i="1"/>
  <c r="BU2813" i="1"/>
  <c r="BV2813" i="1" s="1"/>
  <c r="BM2813" i="1"/>
  <c r="BQ2814" i="1"/>
  <c r="BM2815" i="1"/>
  <c r="BS2815" i="1"/>
  <c r="BR2816" i="1"/>
  <c r="BX2817" i="1"/>
  <c r="BX2818" i="1"/>
  <c r="BS2819" i="1"/>
  <c r="BV2820" i="1"/>
  <c r="BZ2822" i="1"/>
  <c r="BQ2822" i="1"/>
  <c r="BX2824" i="1"/>
  <c r="BI2826" i="1"/>
  <c r="BT2827" i="1"/>
  <c r="BL2827" i="1"/>
  <c r="BP2827" i="1"/>
  <c r="BH2827" i="1"/>
  <c r="AZ2827" i="1"/>
  <c r="BV2827" i="1"/>
  <c r="BK2827" i="1"/>
  <c r="BS2827" i="1"/>
  <c r="BI2827" i="1"/>
  <c r="BQ2827" i="1"/>
  <c r="BO2827" i="1"/>
  <c r="BN2827" i="1"/>
  <c r="BR2828" i="1"/>
  <c r="BT2829" i="1"/>
  <c r="BI2829" i="1"/>
  <c r="BQ2829" i="1"/>
  <c r="BG2829" i="1"/>
  <c r="BY2829" i="1"/>
  <c r="BO2829" i="1"/>
  <c r="BM2829" i="1"/>
  <c r="BL2829" i="1"/>
  <c r="BS2829" i="1"/>
  <c r="BS2835" i="1"/>
  <c r="BX2837" i="1"/>
  <c r="AM2838" i="1"/>
  <c r="AJ2838" i="1" s="1"/>
  <c r="BG2838" i="1" s="1"/>
  <c r="BX2838" i="1"/>
  <c r="BM2838" i="1"/>
  <c r="BS2839" i="1"/>
  <c r="BY2839" i="1"/>
  <c r="BV2842" i="1"/>
  <c r="BH2842" i="1"/>
  <c r="BK2845" i="1"/>
  <c r="BI2845" i="1"/>
  <c r="BA2845" i="1"/>
  <c r="BJ2848" i="1"/>
  <c r="AZ2848" i="1"/>
  <c r="BG2848" i="1"/>
  <c r="BH2857" i="1"/>
  <c r="BJ2857" i="1"/>
  <c r="BA2857" i="1"/>
  <c r="AZ2857" i="1"/>
  <c r="BL2857" i="1"/>
  <c r="BI2857" i="1"/>
  <c r="BG2749" i="1"/>
  <c r="BK2753" i="1"/>
  <c r="BK2761" i="1"/>
  <c r="BG2765" i="1"/>
  <c r="BG2773" i="1"/>
  <c r="BL2774" i="1"/>
  <c r="BM2779" i="1"/>
  <c r="BU2779" i="1"/>
  <c r="BV2779" i="1" s="1"/>
  <c r="BG2781" i="1"/>
  <c r="BL2782" i="1"/>
  <c r="BS2785" i="1"/>
  <c r="AZ2786" i="1"/>
  <c r="BH2786" i="1"/>
  <c r="BP2786" i="1"/>
  <c r="BM2787" i="1"/>
  <c r="BU2787" i="1"/>
  <c r="BV2787" i="1" s="1"/>
  <c r="BX2792" i="1"/>
  <c r="AZ2793" i="1"/>
  <c r="BO2794" i="1"/>
  <c r="BO2796" i="1"/>
  <c r="BY2797" i="1"/>
  <c r="BH2797" i="1"/>
  <c r="BM2798" i="1"/>
  <c r="BO2799" i="1"/>
  <c r="BT2799" i="1"/>
  <c r="BN2800" i="1"/>
  <c r="BR2802" i="1"/>
  <c r="BN2802" i="1"/>
  <c r="BR2803" i="1"/>
  <c r="AJ2804" i="1"/>
  <c r="BA2804" i="1" s="1"/>
  <c r="BM2804" i="1"/>
  <c r="BT2804" i="1"/>
  <c r="BP2804" i="1"/>
  <c r="BP2805" i="1"/>
  <c r="BQ2807" i="1"/>
  <c r="BO2809" i="1"/>
  <c r="BA2810" i="1"/>
  <c r="BI2810" i="1"/>
  <c r="BN2813" i="1"/>
  <c r="AZ2814" i="1"/>
  <c r="BH2814" i="1"/>
  <c r="BN2815" i="1"/>
  <c r="BX2815" i="1"/>
  <c r="BN2817" i="1"/>
  <c r="BM2818" i="1"/>
  <c r="BM2819" i="1"/>
  <c r="BX2819" i="1"/>
  <c r="BY2820" i="1"/>
  <c r="BT2820" i="1"/>
  <c r="BL2820" i="1"/>
  <c r="BQ2820" i="1"/>
  <c r="BP2820" i="1"/>
  <c r="BG2822" i="1"/>
  <c r="BX2823" i="1"/>
  <c r="BP2823" i="1"/>
  <c r="BV2823" i="1"/>
  <c r="BZ2824" i="1"/>
  <c r="BG2824" i="1"/>
  <c r="BT2826" i="1"/>
  <c r="BZ2826" i="1"/>
  <c r="BX2826" i="1"/>
  <c r="BP2826" i="1"/>
  <c r="BK2826" i="1"/>
  <c r="BU2829" i="1"/>
  <c r="BV2829" i="1" s="1"/>
  <c r="BV2830" i="1"/>
  <c r="BU2831" i="1"/>
  <c r="BV2831" i="1" s="1"/>
  <c r="BR2831" i="1"/>
  <c r="BO2831" i="1"/>
  <c r="BY2831" i="1"/>
  <c r="BN2831" i="1"/>
  <c r="BM2831" i="1"/>
  <c r="BQ2831" i="1"/>
  <c r="BS2834" i="1"/>
  <c r="BY2836" i="1"/>
  <c r="BX2836" i="1"/>
  <c r="BN2836" i="1"/>
  <c r="BS2836" i="1"/>
  <c r="BS2837" i="1"/>
  <c r="BM2842" i="1"/>
  <c r="BJ2842" i="1"/>
  <c r="BH2849" i="1"/>
  <c r="BI2849" i="1"/>
  <c r="BL2849" i="1"/>
  <c r="BA2849" i="1"/>
  <c r="BJ2849" i="1"/>
  <c r="AZ2849" i="1"/>
  <c r="BL2859" i="1"/>
  <c r="BJ2859" i="1"/>
  <c r="BG2859" i="1"/>
  <c r="BG2779" i="1"/>
  <c r="BG2787" i="1"/>
  <c r="BQ2789" i="1"/>
  <c r="BY2789" i="1"/>
  <c r="BU2793" i="1"/>
  <c r="BV2793" i="1" s="1"/>
  <c r="BM2793" i="1"/>
  <c r="BQ2793" i="1"/>
  <c r="BI2793" i="1"/>
  <c r="BG2794" i="1"/>
  <c r="BQ2794" i="1"/>
  <c r="BS2795" i="1"/>
  <c r="BR2796" i="1"/>
  <c r="BZ2798" i="1"/>
  <c r="BP2798" i="1"/>
  <c r="BX2800" i="1"/>
  <c r="BQ2800" i="1"/>
  <c r="BO2802" i="1"/>
  <c r="BY2802" i="1"/>
  <c r="BO2804" i="1"/>
  <c r="BZ2804" i="1"/>
  <c r="BY2805" i="1"/>
  <c r="BH2805" i="1"/>
  <c r="BS2805" i="1"/>
  <c r="BX2806" i="1"/>
  <c r="BG2809" i="1"/>
  <c r="BR2809" i="1"/>
  <c r="BR2810" i="1"/>
  <c r="BJ2810" i="1"/>
  <c r="BV2810" i="1"/>
  <c r="BN2810" i="1"/>
  <c r="AJ2812" i="1"/>
  <c r="BL2812" i="1" s="1"/>
  <c r="BT2812" i="1"/>
  <c r="BP2812" i="1"/>
  <c r="BH2812" i="1"/>
  <c r="BQ2815" i="1"/>
  <c r="BZ2815" i="1"/>
  <c r="BV2816" i="1"/>
  <c r="BP2817" i="1"/>
  <c r="BN2820" i="1"/>
  <c r="BV2822" i="1"/>
  <c r="BN2822" i="1"/>
  <c r="BS2822" i="1"/>
  <c r="BK2822" i="1"/>
  <c r="BR2822" i="1"/>
  <c r="BJ2822" i="1"/>
  <c r="BS2823" i="1"/>
  <c r="BV2825" i="1"/>
  <c r="BJ2830" i="1"/>
  <c r="BA2830" i="1"/>
  <c r="BI2830" i="1"/>
  <c r="AZ2830" i="1"/>
  <c r="BH2830" i="1"/>
  <c r="BX2830" i="1"/>
  <c r="AZ2779" i="1"/>
  <c r="BH2779" i="1"/>
  <c r="BG2782" i="1"/>
  <c r="BN2785" i="1"/>
  <c r="BK2786" i="1"/>
  <c r="AZ2787" i="1"/>
  <c r="BH2787" i="1"/>
  <c r="BR2789" i="1"/>
  <c r="BG2790" i="1"/>
  <c r="BN2793" i="1"/>
  <c r="AZ2794" i="1"/>
  <c r="BH2794" i="1"/>
  <c r="BS2794" i="1"/>
  <c r="BS2796" i="1"/>
  <c r="BQ2797" i="1"/>
  <c r="BI2797" i="1"/>
  <c r="BA2797" i="1"/>
  <c r="BU2797" i="1"/>
  <c r="BV2797" i="1" s="1"/>
  <c r="BM2797" i="1"/>
  <c r="BG2798" i="1"/>
  <c r="BQ2798" i="1"/>
  <c r="BS2799" i="1"/>
  <c r="BG2800" i="1"/>
  <c r="BR2800" i="1"/>
  <c r="BZ2802" i="1"/>
  <c r="BX2804" i="1"/>
  <c r="AZ2805" i="1"/>
  <c r="BJ2805" i="1"/>
  <c r="BT2805" i="1"/>
  <c r="BY2809" i="1"/>
  <c r="BH2809" i="1"/>
  <c r="BS2809" i="1"/>
  <c r="BM2810" i="1"/>
  <c r="BX2810" i="1"/>
  <c r="BO2811" i="1"/>
  <c r="BN2812" i="1"/>
  <c r="BR2813" i="1"/>
  <c r="BV2814" i="1"/>
  <c r="BN2814" i="1"/>
  <c r="BR2814" i="1"/>
  <c r="BJ2814" i="1"/>
  <c r="AJ2816" i="1"/>
  <c r="AZ2816" i="1" s="1"/>
  <c r="BP2816" i="1"/>
  <c r="BH2816" i="1"/>
  <c r="BT2816" i="1"/>
  <c r="BS2817" i="1"/>
  <c r="AJ2820" i="1"/>
  <c r="BA2820" i="1" s="1"/>
  <c r="BO2820" i="1"/>
  <c r="BL2822" i="1"/>
  <c r="BX2822" i="1"/>
  <c r="BO2824" i="1"/>
  <c r="BJ2827" i="1"/>
  <c r="BZ2830" i="1"/>
  <c r="AZ2832" i="1"/>
  <c r="BO2832" i="1"/>
  <c r="BM2834" i="1"/>
  <c r="BY2838" i="1"/>
  <c r="BH2844" i="1"/>
  <c r="BL2845" i="1"/>
  <c r="AJ2851" i="1"/>
  <c r="BL2851" i="1" s="1"/>
  <c r="BL2867" i="1"/>
  <c r="AZ2867" i="1"/>
  <c r="BJ2867" i="1"/>
  <c r="BK2795" i="1"/>
  <c r="BG2799" i="1"/>
  <c r="BK2803" i="1"/>
  <c r="BG2807" i="1"/>
  <c r="BK2811" i="1"/>
  <c r="BG2815" i="1"/>
  <c r="BN2818" i="1"/>
  <c r="BV2818" i="1"/>
  <c r="BK2819" i="1"/>
  <c r="BO2823" i="1"/>
  <c r="BA2825" i="1"/>
  <c r="BI2825" i="1"/>
  <c r="BQ2825" i="1"/>
  <c r="BY2825" i="1"/>
  <c r="BN2826" i="1"/>
  <c r="BV2826" i="1"/>
  <c r="BN2829" i="1"/>
  <c r="BR2829" i="1"/>
  <c r="BJ2829" i="1"/>
  <c r="AJ2831" i="1"/>
  <c r="BH2831" i="1" s="1"/>
  <c r="BP2831" i="1"/>
  <c r="AZ2831" i="1"/>
  <c r="BT2831" i="1"/>
  <c r="BQ2834" i="1"/>
  <c r="BO2836" i="1"/>
  <c r="BA2837" i="1"/>
  <c r="BI2837" i="1"/>
  <c r="BT2837" i="1"/>
  <c r="BP2838" i="1"/>
  <c r="BU2839" i="1"/>
  <c r="BV2839" i="1" s="1"/>
  <c r="BN2840" i="1"/>
  <c r="BN2842" i="1"/>
  <c r="BX2842" i="1"/>
  <c r="BI2843" i="1"/>
  <c r="BS2843" i="1"/>
  <c r="BQ2844" i="1"/>
  <c r="BI2844" i="1"/>
  <c r="BA2844" i="1"/>
  <c r="BU2844" i="1"/>
  <c r="BV2844" i="1" s="1"/>
  <c r="BM2844" i="1"/>
  <c r="BG2845" i="1"/>
  <c r="BK2848" i="1"/>
  <c r="BR2848" i="1"/>
  <c r="BM2849" i="1"/>
  <c r="BR2851" i="1"/>
  <c r="BS2852" i="1"/>
  <c r="BA2854" i="1"/>
  <c r="BJ2854" i="1"/>
  <c r="BS2855" i="1"/>
  <c r="BZ2856" i="1"/>
  <c r="BG2856" i="1"/>
  <c r="BT2856" i="1"/>
  <c r="BN2857" i="1"/>
  <c r="BT2859" i="1"/>
  <c r="BV2862" i="1"/>
  <c r="AJ2863" i="1"/>
  <c r="BK2863" i="1" s="1"/>
  <c r="BU2864" i="1"/>
  <c r="BK2864" i="1"/>
  <c r="BT2864" i="1"/>
  <c r="BI2864" i="1"/>
  <c r="BQ2864" i="1"/>
  <c r="BG2864" i="1"/>
  <c r="BY2864" i="1"/>
  <c r="BO2864" i="1"/>
  <c r="BL2864" i="1"/>
  <c r="BS2864" i="1"/>
  <c r="AJ2869" i="1"/>
  <c r="BK2869" i="1" s="1"/>
  <c r="BX2874" i="1"/>
  <c r="BZ2874" i="1"/>
  <c r="BV2874" i="1"/>
  <c r="AJ2876" i="1"/>
  <c r="AZ2876" i="1" s="1"/>
  <c r="BS2876" i="1"/>
  <c r="BG2818" i="1"/>
  <c r="BJ2825" i="1"/>
  <c r="BR2825" i="1"/>
  <c r="BG2826" i="1"/>
  <c r="BY2828" i="1"/>
  <c r="BS2828" i="1"/>
  <c r="BK2830" i="1"/>
  <c r="BR2833" i="1"/>
  <c r="BV2833" i="1"/>
  <c r="BN2833" i="1"/>
  <c r="AJ2835" i="1"/>
  <c r="BM2835" i="1"/>
  <c r="BT2835" i="1"/>
  <c r="BP2835" i="1"/>
  <c r="BP2836" i="1"/>
  <c r="BK2837" i="1"/>
  <c r="BS2838" i="1"/>
  <c r="BQ2838" i="1"/>
  <c r="BZ2838" i="1"/>
  <c r="BO2840" i="1"/>
  <c r="BP2842" i="1"/>
  <c r="BY2842" i="1"/>
  <c r="BA2843" i="1"/>
  <c r="BU2843" i="1"/>
  <c r="BV2843" i="1" s="1"/>
  <c r="AZ2845" i="1"/>
  <c r="BH2845" i="1"/>
  <c r="BS2845" i="1"/>
  <c r="BN2846" i="1"/>
  <c r="BX2846" i="1"/>
  <c r="BS2847" i="1"/>
  <c r="BL2848" i="1"/>
  <c r="BX2848" i="1"/>
  <c r="BO2849" i="1"/>
  <c r="BX2849" i="1"/>
  <c r="BM2850" i="1"/>
  <c r="BR2850" i="1"/>
  <c r="BS2851" i="1"/>
  <c r="BM2854" i="1"/>
  <c r="AJ2855" i="1"/>
  <c r="BG2855" i="1" s="1"/>
  <c r="BH2856" i="1"/>
  <c r="BQ2857" i="1"/>
  <c r="BO2860" i="1"/>
  <c r="BR2863" i="1"/>
  <c r="BX2866" i="1"/>
  <c r="BZ2866" i="1"/>
  <c r="BQ2867" i="1"/>
  <c r="BI2867" i="1"/>
  <c r="BA2867" i="1"/>
  <c r="BU2867" i="1"/>
  <c r="BV2867" i="1" s="1"/>
  <c r="BM2867" i="1"/>
  <c r="BO2867" i="1"/>
  <c r="BN2867" i="1"/>
  <c r="BK2867" i="1"/>
  <c r="BS2867" i="1"/>
  <c r="BH2867" i="1"/>
  <c r="BP2867" i="1"/>
  <c r="BZ2869" i="1"/>
  <c r="BY2872" i="1"/>
  <c r="BY2880" i="1"/>
  <c r="BM2882" i="1"/>
  <c r="BX2827" i="1"/>
  <c r="BY2832" i="1"/>
  <c r="BN2835" i="1"/>
  <c r="BY2835" i="1"/>
  <c r="BG2836" i="1"/>
  <c r="BR2836" i="1"/>
  <c r="BL2837" i="1"/>
  <c r="BV2837" i="1"/>
  <c r="BN2837" i="1"/>
  <c r="BR2837" i="1"/>
  <c r="BJ2837" i="1"/>
  <c r="AJ2839" i="1"/>
  <c r="BM2839" i="1"/>
  <c r="BP2839" i="1"/>
  <c r="AZ2839" i="1"/>
  <c r="BT2839" i="1"/>
  <c r="BP2840" i="1"/>
  <c r="BQ2842" i="1"/>
  <c r="BZ2842" i="1"/>
  <c r="BT2845" i="1"/>
  <c r="BP2846" i="1"/>
  <c r="BO2848" i="1"/>
  <c r="BY2848" i="1"/>
  <c r="BN2849" i="1"/>
  <c r="BY2849" i="1"/>
  <c r="BY2850" i="1"/>
  <c r="BG2851" i="1"/>
  <c r="BN2852" i="1"/>
  <c r="BR2852" i="1"/>
  <c r="BM2852" i="1"/>
  <c r="BU2852" i="1"/>
  <c r="BV2852" i="1" s="1"/>
  <c r="BP2852" i="1"/>
  <c r="BO2854" i="1"/>
  <c r="BU2855" i="1"/>
  <c r="BV2855" i="1" s="1"/>
  <c r="BM2855" i="1"/>
  <c r="BQ2855" i="1"/>
  <c r="BR2855" i="1"/>
  <c r="BO2855" i="1"/>
  <c r="BT2855" i="1"/>
  <c r="BJ2855" i="1"/>
  <c r="BL2856" i="1"/>
  <c r="BY2856" i="1"/>
  <c r="AZ2856" i="1"/>
  <c r="BK2856" i="1"/>
  <c r="BT2857" i="1"/>
  <c r="BX2858" i="1"/>
  <c r="BZ2858" i="1"/>
  <c r="BX2859" i="1"/>
  <c r="BQ2859" i="1"/>
  <c r="BI2859" i="1"/>
  <c r="BA2859" i="1"/>
  <c r="BU2859" i="1"/>
  <c r="BV2859" i="1" s="1"/>
  <c r="BM2859" i="1"/>
  <c r="BP2859" i="1"/>
  <c r="BN2859" i="1"/>
  <c r="BS2859" i="1"/>
  <c r="BH2859" i="1"/>
  <c r="BP2860" i="1"/>
  <c r="BZ2861" i="1"/>
  <c r="BX2863" i="1"/>
  <c r="BX2864" i="1"/>
  <c r="BM2865" i="1"/>
  <c r="BY2869" i="1"/>
  <c r="BX2869" i="1"/>
  <c r="BV2869" i="1"/>
  <c r="BG2870" i="1"/>
  <c r="BJ2883" i="1"/>
  <c r="AZ2883" i="1"/>
  <c r="BK2886" i="1"/>
  <c r="BA2886" i="1"/>
  <c r="BH2886" i="1"/>
  <c r="AZ2886" i="1"/>
  <c r="BL2886" i="1"/>
  <c r="BI2886" i="1"/>
  <c r="BM2843" i="1"/>
  <c r="BT2843" i="1"/>
  <c r="BP2843" i="1"/>
  <c r="BH2843" i="1"/>
  <c r="BS2846" i="1"/>
  <c r="BQ2846" i="1"/>
  <c r="BZ2846" i="1"/>
  <c r="BH2851" i="1"/>
  <c r="BQ2851" i="1"/>
  <c r="BI2851" i="1"/>
  <c r="BA2851" i="1"/>
  <c r="BU2851" i="1"/>
  <c r="BV2851" i="1" s="1"/>
  <c r="BM2851" i="1"/>
  <c r="BP2851" i="1"/>
  <c r="BK2851" i="1"/>
  <c r="BY2852" i="1"/>
  <c r="BR2854" i="1"/>
  <c r="BH2855" i="1"/>
  <c r="BX2855" i="1"/>
  <c r="BQ2860" i="1"/>
  <c r="BV2861" i="1"/>
  <c r="BU2866" i="1"/>
  <c r="BV2866" i="1" s="1"/>
  <c r="BR2866" i="1"/>
  <c r="BO2866" i="1"/>
  <c r="BM2866" i="1"/>
  <c r="BQ2866" i="1"/>
  <c r="BZ2870" i="1"/>
  <c r="BY2870" i="1"/>
  <c r="BM2870" i="1"/>
  <c r="BX2873" i="1"/>
  <c r="BZ2884" i="1"/>
  <c r="BX2884" i="1"/>
  <c r="BQ2884" i="1"/>
  <c r="BO2884" i="1"/>
  <c r="BG2898" i="1"/>
  <c r="BJ2898" i="1"/>
  <c r="BA2898" i="1"/>
  <c r="BI2898" i="1"/>
  <c r="BK2791" i="1"/>
  <c r="BG2795" i="1"/>
  <c r="BK2799" i="1"/>
  <c r="BG2803" i="1"/>
  <c r="BK2807" i="1"/>
  <c r="BG2811" i="1"/>
  <c r="BK2815" i="1"/>
  <c r="BJ2818" i="1"/>
  <c r="BG2819" i="1"/>
  <c r="BM2825" i="1"/>
  <c r="BJ2826" i="1"/>
  <c r="BQ2828" i="1"/>
  <c r="BU2828" i="1"/>
  <c r="BV2828" i="1" s="1"/>
  <c r="BM2828" i="1"/>
  <c r="BS2830" i="1"/>
  <c r="BZ2833" i="1"/>
  <c r="BP2833" i="1"/>
  <c r="BX2835" i="1"/>
  <c r="BQ2835" i="1"/>
  <c r="AZ2836" i="1"/>
  <c r="BJ2836" i="1"/>
  <c r="BO2837" i="1"/>
  <c r="BY2837" i="1"/>
  <c r="BO2839" i="1"/>
  <c r="BY2840" i="1"/>
  <c r="BH2840" i="1"/>
  <c r="BS2840" i="1"/>
  <c r="BO2842" i="1"/>
  <c r="BT2842" i="1"/>
  <c r="BN2843" i="1"/>
  <c r="BV2845" i="1"/>
  <c r="BN2845" i="1"/>
  <c r="BR2845" i="1"/>
  <c r="BJ2845" i="1"/>
  <c r="BR2846" i="1"/>
  <c r="AJ2847" i="1"/>
  <c r="BL2847" i="1" s="1"/>
  <c r="BP2847" i="1"/>
  <c r="BT2847" i="1"/>
  <c r="BQ2849" i="1"/>
  <c r="BO2850" i="1"/>
  <c r="AZ2851" i="1"/>
  <c r="BJ2851" i="1"/>
  <c r="AJ2853" i="1"/>
  <c r="BG2853" i="1" s="1"/>
  <c r="BZ2855" i="1"/>
  <c r="BP2856" i="1"/>
  <c r="BM2858" i="1"/>
  <c r="BK2858" i="1"/>
  <c r="AZ2859" i="1"/>
  <c r="BK2859" i="1"/>
  <c r="AJ2860" i="1"/>
  <c r="BS2866" i="1"/>
  <c r="BZ2867" i="1"/>
  <c r="BX2867" i="1"/>
  <c r="BG2867" i="1"/>
  <c r="BG2868" i="1"/>
  <c r="BM2873" i="1"/>
  <c r="BV2877" i="1"/>
  <c r="BY2879" i="1"/>
  <c r="BK2879" i="1"/>
  <c r="BT2879" i="1"/>
  <c r="BJ2879" i="1"/>
  <c r="AZ2879" i="1"/>
  <c r="BR2879" i="1"/>
  <c r="BG2879" i="1"/>
  <c r="BP2879" i="1"/>
  <c r="BZ2879" i="1"/>
  <c r="BO2879" i="1"/>
  <c r="BX2879" i="1"/>
  <c r="BN2879" i="1"/>
  <c r="BL2879" i="1"/>
  <c r="BG2883" i="1"/>
  <c r="BQ2856" i="1"/>
  <c r="BR2857" i="1"/>
  <c r="BY2857" i="1"/>
  <c r="BP2857" i="1"/>
  <c r="BS2857" i="1"/>
  <c r="BN2860" i="1"/>
  <c r="BR2860" i="1"/>
  <c r="BJ2860" i="1"/>
  <c r="BU2860" i="1"/>
  <c r="BV2860" i="1" s="1"/>
  <c r="BS2860" i="1"/>
  <c r="BM2860" i="1"/>
  <c r="BP2870" i="1"/>
  <c r="BH2870" i="1"/>
  <c r="AZ2870" i="1"/>
  <c r="BT2870" i="1"/>
  <c r="BL2870" i="1"/>
  <c r="BU2870" i="1"/>
  <c r="BJ2870" i="1"/>
  <c r="BA2870" i="1"/>
  <c r="BS2870" i="1"/>
  <c r="BI2870" i="1"/>
  <c r="BQ2870" i="1"/>
  <c r="BO2870" i="1"/>
  <c r="BN2870" i="1"/>
  <c r="BV2870" i="1"/>
  <c r="BK2870" i="1"/>
  <c r="BZ2883" i="1"/>
  <c r="BX2883" i="1"/>
  <c r="BG2825" i="1"/>
  <c r="BX2832" i="1"/>
  <c r="BQ2836" i="1"/>
  <c r="BU2836" i="1"/>
  <c r="BV2836" i="1" s="1"/>
  <c r="BM2836" i="1"/>
  <c r="BG2837" i="1"/>
  <c r="BQ2837" i="1"/>
  <c r="BG2839" i="1"/>
  <c r="BR2839" i="1"/>
  <c r="BK2840" i="1"/>
  <c r="BZ2841" i="1"/>
  <c r="BX2843" i="1"/>
  <c r="BQ2843" i="1"/>
  <c r="BO2845" i="1"/>
  <c r="BO2847" i="1"/>
  <c r="BM2848" i="1"/>
  <c r="BH2848" i="1"/>
  <c r="BT2848" i="1"/>
  <c r="BN2851" i="1"/>
  <c r="AJ2852" i="1"/>
  <c r="BL2852" i="1" s="1"/>
  <c r="BO2852" i="1"/>
  <c r="BG2854" i="1"/>
  <c r="BP2854" i="1"/>
  <c r="BH2854" i="1"/>
  <c r="AZ2854" i="1"/>
  <c r="BT2854" i="1"/>
  <c r="BL2854" i="1"/>
  <c r="BN2854" i="1"/>
  <c r="BV2854" i="1"/>
  <c r="BK2854" i="1"/>
  <c r="BQ2854" i="1"/>
  <c r="BN2855" i="1"/>
  <c r="BX2857" i="1"/>
  <c r="BZ2860" i="1"/>
  <c r="BX2860" i="1"/>
  <c r="BY2860" i="1"/>
  <c r="BS2861" i="1"/>
  <c r="BY2866" i="1"/>
  <c r="BY2868" i="1"/>
  <c r="BX2868" i="1"/>
  <c r="BS2869" i="1"/>
  <c r="AZ2837" i="1"/>
  <c r="BH2837" i="1"/>
  <c r="BI2839" i="1"/>
  <c r="BU2840" i="1"/>
  <c r="BV2840" i="1" s="1"/>
  <c r="BM2840" i="1"/>
  <c r="BQ2840" i="1"/>
  <c r="BI2840" i="1"/>
  <c r="BA2840" i="1"/>
  <c r="BS2842" i="1"/>
  <c r="BG2843" i="1"/>
  <c r="BR2843" i="1"/>
  <c r="BZ2845" i="1"/>
  <c r="BP2845" i="1"/>
  <c r="BV2846" i="1"/>
  <c r="BX2847" i="1"/>
  <c r="BQ2847" i="1"/>
  <c r="BV2849" i="1"/>
  <c r="BX2850" i="1"/>
  <c r="BO2851" i="1"/>
  <c r="BQ2852" i="1"/>
  <c r="BS2853" i="1"/>
  <c r="BI2854" i="1"/>
  <c r="BZ2854" i="1"/>
  <c r="BP2855" i="1"/>
  <c r="BO2857" i="1"/>
  <c r="BZ2857" i="1"/>
  <c r="BI2860" i="1"/>
  <c r="BY2863" i="1"/>
  <c r="BP2863" i="1"/>
  <c r="BZ2863" i="1"/>
  <c r="BO2863" i="1"/>
  <c r="BT2863" i="1"/>
  <c r="BS2863" i="1"/>
  <c r="BN2868" i="1"/>
  <c r="BR2868" i="1"/>
  <c r="BJ2868" i="1"/>
  <c r="BT2868" i="1"/>
  <c r="BI2868" i="1"/>
  <c r="BA2868" i="1"/>
  <c r="BS2868" i="1"/>
  <c r="BH2868" i="1"/>
  <c r="AZ2868" i="1"/>
  <c r="BP2868" i="1"/>
  <c r="BO2868" i="1"/>
  <c r="BM2868" i="1"/>
  <c r="BU2868" i="1"/>
  <c r="BV2868" i="1" s="1"/>
  <c r="BK2868" i="1"/>
  <c r="BZ2872" i="1"/>
  <c r="BX2872" i="1"/>
  <c r="BT2872" i="1"/>
  <c r="BM2877" i="1"/>
  <c r="AL2877" i="1"/>
  <c r="AJ2877" i="1" s="1"/>
  <c r="BG2877" i="1" s="1"/>
  <c r="BI2881" i="1"/>
  <c r="BA2881" i="1"/>
  <c r="BK2881" i="1"/>
  <c r="BL2881" i="1"/>
  <c r="AZ2881" i="1"/>
  <c r="BJ2881" i="1"/>
  <c r="BH2881" i="1"/>
  <c r="BG2830" i="1"/>
  <c r="BO2830" i="1"/>
  <c r="BK2842" i="1"/>
  <c r="BG2846" i="1"/>
  <c r="BA2848" i="1"/>
  <c r="BI2848" i="1"/>
  <c r="BS2849" i="1"/>
  <c r="BZ2852" i="1"/>
  <c r="BV2853" i="1"/>
  <c r="BX2854" i="1"/>
  <c r="BO2856" i="1"/>
  <c r="BO2858" i="1"/>
  <c r="BY2859" i="1"/>
  <c r="BO2861" i="1"/>
  <c r="BT2861" i="1"/>
  <c r="BN2862" i="1"/>
  <c r="BR2864" i="1"/>
  <c r="BJ2864" i="1"/>
  <c r="BV2864" i="1"/>
  <c r="BN2864" i="1"/>
  <c r="BR2865" i="1"/>
  <c r="AJ2866" i="1"/>
  <c r="BT2866" i="1"/>
  <c r="BP2866" i="1"/>
  <c r="BH2866" i="1"/>
  <c r="BQ2869" i="1"/>
  <c r="BO2871" i="1"/>
  <c r="BZ2871" i="1"/>
  <c r="BP2873" i="1"/>
  <c r="BY2873" i="1"/>
  <c r="BN2875" i="1"/>
  <c r="BN2877" i="1"/>
  <c r="BX2877" i="1"/>
  <c r="BU2879" i="1"/>
  <c r="BV2879" i="1" s="1"/>
  <c r="BM2879" i="1"/>
  <c r="BQ2879" i="1"/>
  <c r="BI2879" i="1"/>
  <c r="BA2879" i="1"/>
  <c r="BG2880" i="1"/>
  <c r="BL2883" i="1"/>
  <c r="BM2884" i="1"/>
  <c r="AJ2885" i="1"/>
  <c r="AZ2890" i="1"/>
  <c r="BN2891" i="1"/>
  <c r="BZ2891" i="1"/>
  <c r="BM2891" i="1"/>
  <c r="BT2891" i="1"/>
  <c r="BR2891" i="1"/>
  <c r="BO2891" i="1"/>
  <c r="AL2896" i="1"/>
  <c r="AJ2896" i="1" s="1"/>
  <c r="BH2896" i="1" s="1"/>
  <c r="BX2896" i="1"/>
  <c r="BJ2906" i="1"/>
  <c r="BH2906" i="1"/>
  <c r="BI2910" i="1"/>
  <c r="AZ2910" i="1"/>
  <c r="BH2910" i="1"/>
  <c r="BL2910" i="1"/>
  <c r="BA2910" i="1"/>
  <c r="BK2910" i="1"/>
  <c r="BQ2873" i="1"/>
  <c r="BZ2873" i="1"/>
  <c r="AZ2880" i="1"/>
  <c r="BH2880" i="1"/>
  <c r="BU2880" i="1"/>
  <c r="BY2881" i="1"/>
  <c r="BQ2881" i="1"/>
  <c r="BS2881" i="1"/>
  <c r="BX2882" i="1"/>
  <c r="BR2882" i="1"/>
  <c r="BK2887" i="1"/>
  <c r="BH2887" i="1"/>
  <c r="BJ2887" i="1"/>
  <c r="BA2887" i="1"/>
  <c r="BN2890" i="1"/>
  <c r="BS2890" i="1"/>
  <c r="BO2890" i="1"/>
  <c r="BU2890" i="1"/>
  <c r="BV2890" i="1" s="1"/>
  <c r="BT2890" i="1"/>
  <c r="BQ2890" i="1"/>
  <c r="BP2890" i="1"/>
  <c r="BM2890" i="1"/>
  <c r="BZ2902" i="1"/>
  <c r="BV2902" i="1"/>
  <c r="BT2902" i="1"/>
  <c r="BS2902" i="1"/>
  <c r="BP2902" i="1"/>
  <c r="BN2902" i="1"/>
  <c r="BY2902" i="1"/>
  <c r="BX2902" i="1"/>
  <c r="BQ2902" i="1"/>
  <c r="BX2862" i="1"/>
  <c r="BQ2862" i="1"/>
  <c r="BY2867" i="1"/>
  <c r="BG2871" i="1"/>
  <c r="BR2872" i="1"/>
  <c r="BV2872" i="1"/>
  <c r="BN2872" i="1"/>
  <c r="BR2873" i="1"/>
  <c r="AJ2874" i="1"/>
  <c r="BK2874" i="1" s="1"/>
  <c r="BM2874" i="1"/>
  <c r="BT2874" i="1"/>
  <c r="BP2874" i="1"/>
  <c r="BQ2877" i="1"/>
  <c r="BZ2877" i="1"/>
  <c r="BI2880" i="1"/>
  <c r="BT2880" i="1"/>
  <c r="BL2880" i="1"/>
  <c r="BR2880" i="1"/>
  <c r="BJ2880" i="1"/>
  <c r="BV2880" i="1"/>
  <c r="BN2880" i="1"/>
  <c r="BV2881" i="1"/>
  <c r="BS2882" i="1"/>
  <c r="AJ2884" i="1"/>
  <c r="BI2884" i="1" s="1"/>
  <c r="BV2887" i="1"/>
  <c r="BR2887" i="1"/>
  <c r="BQ2887" i="1"/>
  <c r="BZ2887" i="1"/>
  <c r="BN2887" i="1"/>
  <c r="BY2887" i="1"/>
  <c r="BX2887" i="1"/>
  <c r="BI2887" i="1"/>
  <c r="BM2888" i="1"/>
  <c r="BX2888" i="1"/>
  <c r="BM2894" i="1"/>
  <c r="BP2894" i="1"/>
  <c r="AL2895" i="1"/>
  <c r="AJ2895" i="1" s="1"/>
  <c r="BX2895" i="1"/>
  <c r="BG2901" i="1"/>
  <c r="BK2901" i="1"/>
  <c r="BI2901" i="1"/>
  <c r="BA2901" i="1"/>
  <c r="BK2903" i="1"/>
  <c r="BJ2903" i="1"/>
  <c r="BA2903" i="1"/>
  <c r="BI2903" i="1"/>
  <c r="AZ2903" i="1"/>
  <c r="BH2903" i="1"/>
  <c r="AN2904" i="1"/>
  <c r="AJ2904" i="1" s="1"/>
  <c r="BX2904" i="1"/>
  <c r="BY2871" i="1"/>
  <c r="BH2871" i="1"/>
  <c r="BS2871" i="1"/>
  <c r="AM2872" i="1"/>
  <c r="AJ2872" i="1" s="1"/>
  <c r="BA2872" i="1" s="1"/>
  <c r="BO2873" i="1"/>
  <c r="BT2873" i="1"/>
  <c r="BN2874" i="1"/>
  <c r="BG2875" i="1"/>
  <c r="BR2875" i="1"/>
  <c r="BV2876" i="1"/>
  <c r="BN2876" i="1"/>
  <c r="BR2876" i="1"/>
  <c r="BR2877" i="1"/>
  <c r="AJ2878" i="1"/>
  <c r="AZ2878" i="1" s="1"/>
  <c r="BP2878" i="1"/>
  <c r="BT2878" i="1"/>
  <c r="BK2880" i="1"/>
  <c r="BO2881" i="1"/>
  <c r="BU2882" i="1"/>
  <c r="BV2882" i="1" s="1"/>
  <c r="BP2883" i="1"/>
  <c r="BS2884" i="1"/>
  <c r="BX2885" i="1"/>
  <c r="BP2887" i="1"/>
  <c r="BG2842" i="1"/>
  <c r="BZ2848" i="1"/>
  <c r="BV2848" i="1"/>
  <c r="BN2848" i="1"/>
  <c r="AJ2850" i="1"/>
  <c r="BL2850" i="1" s="1"/>
  <c r="BT2850" i="1"/>
  <c r="BP2850" i="1"/>
  <c r="BQ2853" i="1"/>
  <c r="BA2856" i="1"/>
  <c r="BI2856" i="1"/>
  <c r="BN2861" i="1"/>
  <c r="BX2861" i="1"/>
  <c r="BS2862" i="1"/>
  <c r="BU2863" i="1"/>
  <c r="BV2863" i="1" s="1"/>
  <c r="BM2863" i="1"/>
  <c r="BQ2863" i="1"/>
  <c r="BZ2868" i="1"/>
  <c r="BX2870" i="1"/>
  <c r="AZ2871" i="1"/>
  <c r="BJ2871" i="1"/>
  <c r="BO2872" i="1"/>
  <c r="BO2874" i="1"/>
  <c r="BY2875" i="1"/>
  <c r="BH2875" i="1"/>
  <c r="BS2875" i="1"/>
  <c r="BM2876" i="1"/>
  <c r="BO2877" i="1"/>
  <c r="BT2877" i="1"/>
  <c r="BN2878" i="1"/>
  <c r="BM2880" i="1"/>
  <c r="BX2881" i="1"/>
  <c r="BN2882" i="1"/>
  <c r="BT2882" i="1"/>
  <c r="BP2882" i="1"/>
  <c r="BR2883" i="1"/>
  <c r="BO2887" i="1"/>
  <c r="AZ2887" i="1"/>
  <c r="BS2887" i="1"/>
  <c r="AJ2888" i="1"/>
  <c r="BA2888" i="1" s="1"/>
  <c r="BX2889" i="1"/>
  <c r="AJ2893" i="1"/>
  <c r="BJ2893" i="1" s="1"/>
  <c r="BG2913" i="1"/>
  <c r="BK2913" i="1"/>
  <c r="BR2856" i="1"/>
  <c r="BJ2856" i="1"/>
  <c r="BV2856" i="1"/>
  <c r="BN2856" i="1"/>
  <c r="AJ2858" i="1"/>
  <c r="BA2858" i="1" s="1"/>
  <c r="BT2858" i="1"/>
  <c r="BP2858" i="1"/>
  <c r="BQ2861" i="1"/>
  <c r="BP2865" i="1"/>
  <c r="BY2865" i="1"/>
  <c r="BL2871" i="1"/>
  <c r="BU2871" i="1"/>
  <c r="BV2871" i="1" s="1"/>
  <c r="BM2871" i="1"/>
  <c r="BQ2871" i="1"/>
  <c r="BI2871" i="1"/>
  <c r="BA2871" i="1"/>
  <c r="BQ2872" i="1"/>
  <c r="BG2874" i="1"/>
  <c r="BR2874" i="1"/>
  <c r="BK2875" i="1"/>
  <c r="BZ2876" i="1"/>
  <c r="BP2876" i="1"/>
  <c r="BX2878" i="1"/>
  <c r="BQ2878" i="1"/>
  <c r="BP2880" i="1"/>
  <c r="BP2881" i="1"/>
  <c r="AJ2882" i="1"/>
  <c r="BZ2882" i="1"/>
  <c r="BY2883" i="1"/>
  <c r="BH2883" i="1"/>
  <c r="BT2887" i="1"/>
  <c r="BG2889" i="1"/>
  <c r="BZ2892" i="1"/>
  <c r="BS2892" i="1"/>
  <c r="BM2895" i="1"/>
  <c r="BJ2897" i="1"/>
  <c r="BM2898" i="1"/>
  <c r="AJ2862" i="1"/>
  <c r="BH2862" i="1" s="1"/>
  <c r="BP2862" i="1"/>
  <c r="AZ2862" i="1"/>
  <c r="BT2862" i="1"/>
  <c r="BQ2865" i="1"/>
  <c r="BN2871" i="1"/>
  <c r="BS2872" i="1"/>
  <c r="BN2873" i="1"/>
  <c r="BI2874" i="1"/>
  <c r="BS2874" i="1"/>
  <c r="BQ2875" i="1"/>
  <c r="BI2875" i="1"/>
  <c r="BA2875" i="1"/>
  <c r="BU2875" i="1"/>
  <c r="BV2875" i="1" s="1"/>
  <c r="BM2875" i="1"/>
  <c r="BS2877" i="1"/>
  <c r="BZ2880" i="1"/>
  <c r="BQ2880" i="1"/>
  <c r="BR2881" i="1"/>
  <c r="BO2882" i="1"/>
  <c r="BS2883" i="1"/>
  <c r="BK2883" i="1"/>
  <c r="BQ2883" i="1"/>
  <c r="BI2883" i="1"/>
  <c r="BA2883" i="1"/>
  <c r="BU2883" i="1"/>
  <c r="BV2883" i="1" s="1"/>
  <c r="BM2883" i="1"/>
  <c r="BY2884" i="1"/>
  <c r="BP2884" i="1"/>
  <c r="BH2884" i="1"/>
  <c r="AZ2884" i="1"/>
  <c r="BN2884" i="1"/>
  <c r="BT2884" i="1"/>
  <c r="BL2884" i="1"/>
  <c r="BR2884" i="1"/>
  <c r="BJ2884" i="1"/>
  <c r="BK2884" i="1"/>
  <c r="BX2890" i="1"/>
  <c r="AJ2894" i="1"/>
  <c r="BG2894" i="1" s="1"/>
  <c r="BK2849" i="1"/>
  <c r="BK2857" i="1"/>
  <c r="BK2865" i="1"/>
  <c r="BS2865" i="1"/>
  <c r="BK2873" i="1"/>
  <c r="BS2873" i="1"/>
  <c r="BA2885" i="1"/>
  <c r="BI2885" i="1"/>
  <c r="BP2886" i="1"/>
  <c r="BY2886" i="1"/>
  <c r="BY2888" i="1"/>
  <c r="BH2888" i="1"/>
  <c r="BT2888" i="1"/>
  <c r="BL2888" i="1"/>
  <c r="BQ2888" i="1"/>
  <c r="BI2888" i="1"/>
  <c r="BO2888" i="1"/>
  <c r="BV2888" i="1"/>
  <c r="BK2888" i="1"/>
  <c r="BL2889" i="1"/>
  <c r="AJ2891" i="1"/>
  <c r="BI2891" i="1" s="1"/>
  <c r="BS2895" i="1"/>
  <c r="BY2895" i="1"/>
  <c r="BP2895" i="1"/>
  <c r="BV2895" i="1"/>
  <c r="BV2896" i="1"/>
  <c r="BX2897" i="1"/>
  <c r="BH2897" i="1"/>
  <c r="BS2899" i="1"/>
  <c r="BP2899" i="1"/>
  <c r="BR2899" i="1"/>
  <c r="BN2899" i="1"/>
  <c r="BX2901" i="1"/>
  <c r="BN2901" i="1"/>
  <c r="BL2901" i="1"/>
  <c r="AZ2901" i="1"/>
  <c r="BH2901" i="1"/>
  <c r="BZ2903" i="1"/>
  <c r="BY2906" i="1"/>
  <c r="AZ2906" i="1"/>
  <c r="BL2906" i="1"/>
  <c r="BX2907" i="1"/>
  <c r="BZ2907" i="1"/>
  <c r="AJ2908" i="1"/>
  <c r="BH2908" i="1" s="1"/>
  <c r="BP2908" i="1"/>
  <c r="BU2908" i="1"/>
  <c r="BV2908" i="1" s="1"/>
  <c r="BM2908" i="1"/>
  <c r="BT2908" i="1"/>
  <c r="BA2908" i="1"/>
  <c r="BR2908" i="1"/>
  <c r="BQ2908" i="1"/>
  <c r="BO2908" i="1"/>
  <c r="BP2909" i="1"/>
  <c r="BX2910" i="1"/>
  <c r="AJ2911" i="1"/>
  <c r="BL2911" i="1" s="1"/>
  <c r="BY2911" i="1"/>
  <c r="BS2912" i="1"/>
  <c r="BX2913" i="1"/>
  <c r="BZ2914" i="1"/>
  <c r="BO2914" i="1"/>
  <c r="BY2914" i="1"/>
  <c r="BM2914" i="1"/>
  <c r="BX2914" i="1"/>
  <c r="BR2914" i="1"/>
  <c r="BQ2914" i="1"/>
  <c r="BP2914" i="1"/>
  <c r="BU2914" i="1"/>
  <c r="BQ2886" i="1"/>
  <c r="BM2887" i="1"/>
  <c r="BM2889" i="1"/>
  <c r="AJ2890" i="1"/>
  <c r="BJ2890" i="1" s="1"/>
  <c r="BZ2894" i="1"/>
  <c r="BX2894" i="1"/>
  <c r="BN2894" i="1"/>
  <c r="BS2896" i="1"/>
  <c r="BQ2897" i="1"/>
  <c r="BI2897" i="1"/>
  <c r="BA2897" i="1"/>
  <c r="BV2897" i="1"/>
  <c r="BN2897" i="1"/>
  <c r="BR2897" i="1"/>
  <c r="BG2897" i="1"/>
  <c r="BM2897" i="1"/>
  <c r="BL2898" i="1"/>
  <c r="BX2898" i="1"/>
  <c r="BY2899" i="1"/>
  <c r="BY2900" i="1"/>
  <c r="BX2903" i="1"/>
  <c r="BM2903" i="1"/>
  <c r="BV2903" i="1"/>
  <c r="AJ2905" i="1"/>
  <c r="BA2905" i="1" s="1"/>
  <c r="BM2906" i="1"/>
  <c r="BY2908" i="1"/>
  <c r="BU2885" i="1"/>
  <c r="BV2885" i="1" s="1"/>
  <c r="BM2885" i="1"/>
  <c r="BR2885" i="1"/>
  <c r="BJ2885" i="1"/>
  <c r="BS2886" i="1"/>
  <c r="BX2892" i="1"/>
  <c r="BV2894" i="1"/>
  <c r="BY2897" i="1"/>
  <c r="AZ2897" i="1"/>
  <c r="BK2897" i="1"/>
  <c r="BZ2897" i="1"/>
  <c r="BY2898" i="1"/>
  <c r="BM2899" i="1"/>
  <c r="AJ2900" i="1"/>
  <c r="BL2900" i="1" s="1"/>
  <c r="BZ2900" i="1"/>
  <c r="AJ2902" i="1"/>
  <c r="BY2904" i="1"/>
  <c r="BZ2904" i="1"/>
  <c r="BM2904" i="1"/>
  <c r="BM2907" i="1"/>
  <c r="BU2907" i="1"/>
  <c r="BN2907" i="1"/>
  <c r="BI2908" i="1"/>
  <c r="AJ2909" i="1"/>
  <c r="BG2909" i="1" s="1"/>
  <c r="BU2909" i="1"/>
  <c r="BV2909" i="1" s="1"/>
  <c r="BM2909" i="1"/>
  <c r="BR2909" i="1"/>
  <c r="BN2909" i="1"/>
  <c r="BT2909" i="1"/>
  <c r="BS2909" i="1"/>
  <c r="BM2910" i="1"/>
  <c r="BX2911" i="1"/>
  <c r="BN2911" i="1"/>
  <c r="BV2911" i="1"/>
  <c r="BS2911" i="1"/>
  <c r="BM2911" i="1"/>
  <c r="BK2908" i="1"/>
  <c r="BP2911" i="1"/>
  <c r="BG2849" i="1"/>
  <c r="BG2857" i="1"/>
  <c r="BG2865" i="1"/>
  <c r="BG2873" i="1"/>
  <c r="BG2881" i="1"/>
  <c r="BU2884" i="1"/>
  <c r="BV2884" i="1" s="1"/>
  <c r="BZ2885" i="1"/>
  <c r="BO2885" i="1"/>
  <c r="BP2888" i="1"/>
  <c r="BS2891" i="1"/>
  <c r="BP2891" i="1"/>
  <c r="BU2891" i="1"/>
  <c r="BV2891" i="1" s="1"/>
  <c r="BQ2891" i="1"/>
  <c r="BP2892" i="1"/>
  <c r="BU2892" i="1"/>
  <c r="BV2892" i="1" s="1"/>
  <c r="BM2892" i="1"/>
  <c r="BO2892" i="1"/>
  <c r="BY2893" i="1"/>
  <c r="BU2893" i="1"/>
  <c r="BV2893" i="1" s="1"/>
  <c r="BM2893" i="1"/>
  <c r="BR2893" i="1"/>
  <c r="BS2893" i="1"/>
  <c r="AZ2893" i="1"/>
  <c r="BO2893" i="1"/>
  <c r="BY2894" i="1"/>
  <c r="BN2895" i="1"/>
  <c r="BO2897" i="1"/>
  <c r="BP2898" i="1"/>
  <c r="AJ2899" i="1"/>
  <c r="BL2899" i="1" s="1"/>
  <c r="BQ2899" i="1"/>
  <c r="BQ2901" i="1"/>
  <c r="BZ2905" i="1"/>
  <c r="BV2906" i="1"/>
  <c r="BN2906" i="1"/>
  <c r="BS2906" i="1"/>
  <c r="BK2906" i="1"/>
  <c r="BT2906" i="1"/>
  <c r="BI2906" i="1"/>
  <c r="BA2906" i="1"/>
  <c r="BQ2906" i="1"/>
  <c r="BG2906" i="1"/>
  <c r="BP2906" i="1"/>
  <c r="BO2906" i="1"/>
  <c r="BR2907" i="1"/>
  <c r="BS2910" i="1"/>
  <c r="BQ2911" i="1"/>
  <c r="AJ2914" i="1"/>
  <c r="AZ2914" i="1" s="1"/>
  <c r="BX2915" i="1"/>
  <c r="BZ2915" i="1"/>
  <c r="BV2915" i="1"/>
  <c r="BI2917" i="1"/>
  <c r="BN2908" i="1"/>
  <c r="BZ2912" i="1"/>
  <c r="BX2912" i="1"/>
  <c r="BG2885" i="1"/>
  <c r="BQ2885" i="1"/>
  <c r="BZ2888" i="1"/>
  <c r="BS2888" i="1"/>
  <c r="BQ2889" i="1"/>
  <c r="BI2889" i="1"/>
  <c r="BA2889" i="1"/>
  <c r="BV2889" i="1"/>
  <c r="BN2889" i="1"/>
  <c r="BT2889" i="1"/>
  <c r="BJ2889" i="1"/>
  <c r="AZ2889" i="1"/>
  <c r="BP2889" i="1"/>
  <c r="BQ2894" i="1"/>
  <c r="BS2897" i="1"/>
  <c r="BX2900" i="1"/>
  <c r="BZ2901" i="1"/>
  <c r="BT2904" i="1"/>
  <c r="BQ2904" i="1"/>
  <c r="BU2904" i="1"/>
  <c r="BV2904" i="1" s="1"/>
  <c r="BR2904" i="1"/>
  <c r="BP2904" i="1"/>
  <c r="BO2904" i="1"/>
  <c r="BV2907" i="1"/>
  <c r="BS2908" i="1"/>
  <c r="BX2909" i="1"/>
  <c r="BX2899" i="1"/>
  <c r="BV2899" i="1"/>
  <c r="BO2909" i="1"/>
  <c r="BT2911" i="1"/>
  <c r="BY2912" i="1"/>
  <c r="BU2912" i="1"/>
  <c r="BV2912" i="1" s="1"/>
  <c r="BJ2912" i="1"/>
  <c r="AZ2912" i="1"/>
  <c r="BM2912" i="1"/>
  <c r="BP2912" i="1"/>
  <c r="BL2931" i="1"/>
  <c r="BK2931" i="1"/>
  <c r="BA2931" i="1"/>
  <c r="BI2931" i="1"/>
  <c r="AZ2931" i="1"/>
  <c r="BH2931" i="1"/>
  <c r="BY2905" i="1"/>
  <c r="AZ2905" i="1"/>
  <c r="BJ2905" i="1"/>
  <c r="BT2905" i="1"/>
  <c r="BO2911" i="1"/>
  <c r="BT2912" i="1"/>
  <c r="BL2912" i="1"/>
  <c r="BQ2912" i="1"/>
  <c r="BI2912" i="1"/>
  <c r="BA2912" i="1"/>
  <c r="BS2913" i="1"/>
  <c r="AJ2915" i="1"/>
  <c r="BO2915" i="1"/>
  <c r="BO2916" i="1"/>
  <c r="BL2917" i="1"/>
  <c r="BX2917" i="1"/>
  <c r="BN2918" i="1"/>
  <c r="BT2919" i="1"/>
  <c r="BM2920" i="1"/>
  <c r="BP2921" i="1"/>
  <c r="BU2921" i="1"/>
  <c r="BT2921" i="1"/>
  <c r="BR2921" i="1"/>
  <c r="BQ2921" i="1"/>
  <c r="BT2923" i="1"/>
  <c r="BO2923" i="1"/>
  <c r="BI2924" i="1"/>
  <c r="BV2927" i="1"/>
  <c r="BN2927" i="1"/>
  <c r="BS2927" i="1"/>
  <c r="BK2927" i="1"/>
  <c r="BT2927" i="1"/>
  <c r="BI2927" i="1"/>
  <c r="BA2927" i="1"/>
  <c r="BR2927" i="1"/>
  <c r="BH2927" i="1"/>
  <c r="AZ2927" i="1"/>
  <c r="BQ2927" i="1"/>
  <c r="BG2927" i="1"/>
  <c r="BP2927" i="1"/>
  <c r="BO2927" i="1"/>
  <c r="BM2927" i="1"/>
  <c r="BL2930" i="1"/>
  <c r="BI2930" i="1"/>
  <c r="BA2930" i="1"/>
  <c r="BX2891" i="1"/>
  <c r="AJ2892" i="1"/>
  <c r="BZ2893" i="1"/>
  <c r="BY2896" i="1"/>
  <c r="AZ2898" i="1"/>
  <c r="BH2898" i="1"/>
  <c r="BR2898" i="1"/>
  <c r="BS2900" i="1"/>
  <c r="BU2901" i="1"/>
  <c r="BV2901" i="1" s="1"/>
  <c r="BM2901" i="1"/>
  <c r="BR2901" i="1"/>
  <c r="BJ2901" i="1"/>
  <c r="BK2905" i="1"/>
  <c r="BX2908" i="1"/>
  <c r="BP2910" i="1"/>
  <c r="BN2912" i="1"/>
  <c r="BH2913" i="1"/>
  <c r="BR2915" i="1"/>
  <c r="BQ2916" i="1"/>
  <c r="BN2917" i="1"/>
  <c r="BY2917" i="1"/>
  <c r="BQ2918" i="1"/>
  <c r="BY2920" i="1"/>
  <c r="BN2920" i="1"/>
  <c r="BU2922" i="1"/>
  <c r="BV2922" i="1" s="1"/>
  <c r="BM2922" i="1"/>
  <c r="BT2922" i="1"/>
  <c r="BS2922" i="1"/>
  <c r="BQ2922" i="1"/>
  <c r="BP2922" i="1"/>
  <c r="BS2923" i="1"/>
  <c r="BZ2925" i="1"/>
  <c r="BX2925" i="1"/>
  <c r="BM2925" i="1"/>
  <c r="BZ2926" i="1"/>
  <c r="BO2926" i="1"/>
  <c r="BX2926" i="1"/>
  <c r="BP2926" i="1"/>
  <c r="BY2927" i="1"/>
  <c r="BP2929" i="1"/>
  <c r="BU2929" i="1"/>
  <c r="BV2929" i="1" s="1"/>
  <c r="BM2929" i="1"/>
  <c r="BT2929" i="1"/>
  <c r="BS2929" i="1"/>
  <c r="BR2929" i="1"/>
  <c r="BQ2929" i="1"/>
  <c r="BO2929" i="1"/>
  <c r="BN2929" i="1"/>
  <c r="BR2902" i="1"/>
  <c r="BL2905" i="1"/>
  <c r="BQ2905" i="1"/>
  <c r="BI2905" i="1"/>
  <c r="BV2905" i="1"/>
  <c r="BN2905" i="1"/>
  <c r="AJ2907" i="1"/>
  <c r="BK2907" i="1" s="1"/>
  <c r="BS2907" i="1"/>
  <c r="BP2907" i="1"/>
  <c r="BZ2910" i="1"/>
  <c r="BQ2910" i="1"/>
  <c r="BO2912" i="1"/>
  <c r="BY2913" i="1"/>
  <c r="BO2913" i="1"/>
  <c r="AZ2913" i="1"/>
  <c r="BJ2913" i="1"/>
  <c r="BU2913" i="1"/>
  <c r="BV2913" i="1" s="1"/>
  <c r="BT2915" i="1"/>
  <c r="BR2916" i="1"/>
  <c r="BO2917" i="1"/>
  <c r="AJ2918" i="1"/>
  <c r="BJ2918" i="1" s="1"/>
  <c r="BT2918" i="1"/>
  <c r="BV2919" i="1"/>
  <c r="BN2919" i="1"/>
  <c r="BS2919" i="1"/>
  <c r="BR2919" i="1"/>
  <c r="BP2919" i="1"/>
  <c r="BO2919" i="1"/>
  <c r="BQ2920" i="1"/>
  <c r="AJ2922" i="1"/>
  <c r="BX2922" i="1"/>
  <c r="BI2935" i="1"/>
  <c r="BA2935" i="1"/>
  <c r="BG2935" i="1"/>
  <c r="BM2936" i="1"/>
  <c r="BX2921" i="1"/>
  <c r="BZ2921" i="1"/>
  <c r="BL2923" i="1"/>
  <c r="BH2923" i="1"/>
  <c r="AZ2923" i="1"/>
  <c r="BR2923" i="1"/>
  <c r="BY2889" i="1"/>
  <c r="BO2895" i="1"/>
  <c r="BM2896" i="1"/>
  <c r="BT2896" i="1"/>
  <c r="BL2896" i="1"/>
  <c r="BQ2896" i="1"/>
  <c r="BI2896" i="1"/>
  <c r="BV2898" i="1"/>
  <c r="BN2898" i="1"/>
  <c r="BS2898" i="1"/>
  <c r="BK2898" i="1"/>
  <c r="BP2900" i="1"/>
  <c r="AZ2900" i="1"/>
  <c r="BU2900" i="1"/>
  <c r="BV2900" i="1" s="1"/>
  <c r="BM2900" i="1"/>
  <c r="BP2901" i="1"/>
  <c r="BQ2903" i="1"/>
  <c r="BO2905" i="1"/>
  <c r="BO2907" i="1"/>
  <c r="BO2910" i="1"/>
  <c r="BT2910" i="1"/>
  <c r="BG2912" i="1"/>
  <c r="BR2912" i="1"/>
  <c r="BL2913" i="1"/>
  <c r="BV2914" i="1"/>
  <c r="BN2914" i="1"/>
  <c r="BT2914" i="1"/>
  <c r="BS2914" i="1"/>
  <c r="BQ2917" i="1"/>
  <c r="AJ2920" i="1"/>
  <c r="BN2921" i="1"/>
  <c r="BT2925" i="1"/>
  <c r="BL2925" i="1"/>
  <c r="BQ2925" i="1"/>
  <c r="BI2925" i="1"/>
  <c r="BA2925" i="1"/>
  <c r="BU2925" i="1"/>
  <c r="BV2925" i="1" s="1"/>
  <c r="BJ2925" i="1"/>
  <c r="AZ2925" i="1"/>
  <c r="BS2925" i="1"/>
  <c r="BH2925" i="1"/>
  <c r="BR2925" i="1"/>
  <c r="BG2925" i="1"/>
  <c r="BO2925" i="1"/>
  <c r="BN2925" i="1"/>
  <c r="BM2926" i="1"/>
  <c r="AL2926" i="1"/>
  <c r="AJ2926" i="1" s="1"/>
  <c r="BH2926" i="1" s="1"/>
  <c r="BX2928" i="1"/>
  <c r="BS2931" i="1"/>
  <c r="BY2915" i="1"/>
  <c r="BL2915" i="1"/>
  <c r="BS2915" i="1"/>
  <c r="BQ2915" i="1"/>
  <c r="BP2915" i="1"/>
  <c r="BP2916" i="1"/>
  <c r="BN2916" i="1"/>
  <c r="BU2916" i="1"/>
  <c r="BV2916" i="1" s="1"/>
  <c r="BM2916" i="1"/>
  <c r="BG2917" i="1"/>
  <c r="BT2917" i="1"/>
  <c r="BS2918" i="1"/>
  <c r="BX2918" i="1"/>
  <c r="BP2918" i="1"/>
  <c r="BR2918" i="1"/>
  <c r="BS2920" i="1"/>
  <c r="BK2920" i="1"/>
  <c r="BT2920" i="1"/>
  <c r="BR2920" i="1"/>
  <c r="BP2920" i="1"/>
  <c r="BO2920" i="1"/>
  <c r="BO2921" i="1"/>
  <c r="BL2924" i="1"/>
  <c r="BK2924" i="1"/>
  <c r="BJ2924" i="1"/>
  <c r="BA2924" i="1"/>
  <c r="BJ2927" i="1"/>
  <c r="BY2930" i="1"/>
  <c r="BX2930" i="1"/>
  <c r="BM2915" i="1"/>
  <c r="BY2916" i="1"/>
  <c r="AZ2917" i="1"/>
  <c r="BH2917" i="1"/>
  <c r="BZ2918" i="1"/>
  <c r="BM2919" i="1"/>
  <c r="BH2920" i="1"/>
  <c r="BZ2920" i="1"/>
  <c r="BS2921" i="1"/>
  <c r="BY2922" i="1"/>
  <c r="BZ2923" i="1"/>
  <c r="BV2923" i="1"/>
  <c r="BQ2923" i="1"/>
  <c r="BI2923" i="1"/>
  <c r="BM2928" i="1"/>
  <c r="BK2948" i="1"/>
  <c r="BG2948" i="1"/>
  <c r="BN2915" i="1"/>
  <c r="AJ2916" i="1"/>
  <c r="BK2916" i="1" s="1"/>
  <c r="BU2917" i="1"/>
  <c r="BV2917" i="1" s="1"/>
  <c r="BM2917" i="1"/>
  <c r="BS2917" i="1"/>
  <c r="BK2917" i="1"/>
  <c r="BR2917" i="1"/>
  <c r="BJ2917" i="1"/>
  <c r="AJ2919" i="1"/>
  <c r="BH2919" i="1" s="1"/>
  <c r="BV2921" i="1"/>
  <c r="BN2923" i="1"/>
  <c r="BH2924" i="1"/>
  <c r="BK2932" i="1"/>
  <c r="BJ2932" i="1"/>
  <c r="BA2932" i="1"/>
  <c r="BI2932" i="1"/>
  <c r="AZ2932" i="1"/>
  <c r="BH2932" i="1"/>
  <c r="BG2886" i="1"/>
  <c r="BO2886" i="1"/>
  <c r="BL2887" i="1"/>
  <c r="BL2895" i="1"/>
  <c r="BO2902" i="1"/>
  <c r="BL2903" i="1"/>
  <c r="BG2910" i="1"/>
  <c r="BN2913" i="1"/>
  <c r="BY2918" i="1"/>
  <c r="BG2918" i="1"/>
  <c r="BO2918" i="1"/>
  <c r="BG2923" i="1"/>
  <c r="BP2923" i="1"/>
  <c r="BY2923" i="1"/>
  <c r="BX2927" i="1"/>
  <c r="BT2928" i="1"/>
  <c r="BY2929" i="1"/>
  <c r="BG2930" i="1"/>
  <c r="BQ2930" i="1"/>
  <c r="BM2931" i="1"/>
  <c r="BU2933" i="1"/>
  <c r="BV2933" i="1" s="1"/>
  <c r="BL2935" i="1"/>
  <c r="AJ2936" i="1"/>
  <c r="BX2937" i="1"/>
  <c r="BO2939" i="1"/>
  <c r="BO2942" i="1"/>
  <c r="BN2945" i="1"/>
  <c r="BV2948" i="1"/>
  <c r="BY2955" i="1"/>
  <c r="BU2958" i="1"/>
  <c r="BV2958" i="1" s="1"/>
  <c r="BA2960" i="1"/>
  <c r="BI2960" i="1"/>
  <c r="AZ2960" i="1"/>
  <c r="BH2960" i="1"/>
  <c r="BV2924" i="1"/>
  <c r="BY2926" i="1"/>
  <c r="BT2926" i="1"/>
  <c r="AZ2930" i="1"/>
  <c r="BH2930" i="1"/>
  <c r="BS2930" i="1"/>
  <c r="BX2931" i="1"/>
  <c r="BO2932" i="1"/>
  <c r="BV2932" i="1"/>
  <c r="BX2933" i="1"/>
  <c r="BG2933" i="1"/>
  <c r="BK2934" i="1"/>
  <c r="BO2935" i="1"/>
  <c r="BZ2937" i="1"/>
  <c r="BY2937" i="1"/>
  <c r="BP2941" i="1"/>
  <c r="BN2941" i="1"/>
  <c r="BU2941" i="1"/>
  <c r="BV2941" i="1" s="1"/>
  <c r="BM2941" i="1"/>
  <c r="BT2941" i="1"/>
  <c r="BS2941" i="1"/>
  <c r="BQ2941" i="1"/>
  <c r="BZ2942" i="1"/>
  <c r="BY2942" i="1"/>
  <c r="BX2942" i="1"/>
  <c r="BZ2952" i="1"/>
  <c r="BX2952" i="1"/>
  <c r="BV2955" i="1"/>
  <c r="AJ2957" i="1"/>
  <c r="AZ2957" i="1" s="1"/>
  <c r="BZ2962" i="1"/>
  <c r="BY2962" i="1"/>
  <c r="BR2962" i="1"/>
  <c r="BX2962" i="1"/>
  <c r="BV2928" i="1"/>
  <c r="BX2929" i="1"/>
  <c r="BT2932" i="1"/>
  <c r="BP2933" i="1"/>
  <c r="BH2933" i="1"/>
  <c r="AZ2933" i="1"/>
  <c r="BT2933" i="1"/>
  <c r="BL2933" i="1"/>
  <c r="BS2933" i="1"/>
  <c r="BQ2933" i="1"/>
  <c r="BI2933" i="1"/>
  <c r="BA2933" i="1"/>
  <c r="BY2934" i="1"/>
  <c r="BX2934" i="1"/>
  <c r="BL2939" i="1"/>
  <c r="BK2939" i="1"/>
  <c r="BI2939" i="1"/>
  <c r="BA2939" i="1"/>
  <c r="BZ2941" i="1"/>
  <c r="BU2942" i="1"/>
  <c r="BV2942" i="1" s="1"/>
  <c r="BM2942" i="1"/>
  <c r="BS2942" i="1"/>
  <c r="BK2942" i="1"/>
  <c r="BR2942" i="1"/>
  <c r="BJ2942" i="1"/>
  <c r="BQ2942" i="1"/>
  <c r="BI2942" i="1"/>
  <c r="BA2942" i="1"/>
  <c r="BP2942" i="1"/>
  <c r="BH2942" i="1"/>
  <c r="AZ2942" i="1"/>
  <c r="BN2942" i="1"/>
  <c r="BY2945" i="1"/>
  <c r="BK2945" i="1"/>
  <c r="BT2945" i="1"/>
  <c r="BY2958" i="1"/>
  <c r="BT2958" i="1"/>
  <c r="BP2958" i="1"/>
  <c r="BX2961" i="1"/>
  <c r="BZ2961" i="1"/>
  <c r="BT2961" i="1"/>
  <c r="BO2961" i="1"/>
  <c r="BN2961" i="1"/>
  <c r="BZ2966" i="1"/>
  <c r="BX2966" i="1"/>
  <c r="BP2966" i="1"/>
  <c r="BV2966" i="1"/>
  <c r="BJ2886" i="1"/>
  <c r="BG2887" i="1"/>
  <c r="BJ2894" i="1"/>
  <c r="BG2895" i="1"/>
  <c r="BG2903" i="1"/>
  <c r="BJ2910" i="1"/>
  <c r="BA2913" i="1"/>
  <c r="BI2913" i="1"/>
  <c r="AJ2921" i="1"/>
  <c r="BI2921" i="1" s="1"/>
  <c r="BK2923" i="1"/>
  <c r="BN2924" i="1"/>
  <c r="BX2924" i="1"/>
  <c r="BQ2926" i="1"/>
  <c r="BV2926" i="1"/>
  <c r="BN2926" i="1"/>
  <c r="AJ2928" i="1"/>
  <c r="BK2928" i="1" s="1"/>
  <c r="BS2928" i="1"/>
  <c r="BP2928" i="1"/>
  <c r="BK2930" i="1"/>
  <c r="BZ2931" i="1"/>
  <c r="BQ2931" i="1"/>
  <c r="BX2932" i="1"/>
  <c r="BY2933" i="1"/>
  <c r="BK2933" i="1"/>
  <c r="BZ2933" i="1"/>
  <c r="BO2934" i="1"/>
  <c r="BQ2935" i="1"/>
  <c r="BZ2936" i="1"/>
  <c r="BR2936" i="1"/>
  <c r="BX2936" i="1"/>
  <c r="BS2936" i="1"/>
  <c r="AJ2941" i="1"/>
  <c r="AJ2943" i="1"/>
  <c r="BH2943" i="1" s="1"/>
  <c r="BX2945" i="1"/>
  <c r="BZ2957" i="1"/>
  <c r="BP2924" i="1"/>
  <c r="BY2924" i="1"/>
  <c r="BY2925" i="1"/>
  <c r="BN2928" i="1"/>
  <c r="BY2928" i="1"/>
  <c r="BU2930" i="1"/>
  <c r="BV2930" i="1" s="1"/>
  <c r="BM2930" i="1"/>
  <c r="BR2930" i="1"/>
  <c r="BJ2930" i="1"/>
  <c r="BN2932" i="1"/>
  <c r="BY2932" i="1"/>
  <c r="BM2933" i="1"/>
  <c r="BR2934" i="1"/>
  <c r="BZ2935" i="1"/>
  <c r="BY2936" i="1"/>
  <c r="BH2938" i="1"/>
  <c r="AJ2940" i="1"/>
  <c r="BG2940" i="1" s="1"/>
  <c r="BK2946" i="1"/>
  <c r="BA2946" i="1"/>
  <c r="BH2946" i="1"/>
  <c r="BL2946" i="1"/>
  <c r="AJ2947" i="1"/>
  <c r="BQ2949" i="1"/>
  <c r="BI2949" i="1"/>
  <c r="BA2949" i="1"/>
  <c r="BN2949" i="1"/>
  <c r="BM2949" i="1"/>
  <c r="BU2949" i="1"/>
  <c r="BV2949" i="1" s="1"/>
  <c r="BK2949" i="1"/>
  <c r="BT2949" i="1"/>
  <c r="BJ2949" i="1"/>
  <c r="AZ2949" i="1"/>
  <c r="BS2949" i="1"/>
  <c r="BH2949" i="1"/>
  <c r="BR2949" i="1"/>
  <c r="BG2949" i="1"/>
  <c r="BP2949" i="1"/>
  <c r="BO2949" i="1"/>
  <c r="BS2951" i="1"/>
  <c r="BK2951" i="1"/>
  <c r="BP2951" i="1"/>
  <c r="BH2951" i="1"/>
  <c r="AZ2951" i="1"/>
  <c r="BN2951" i="1"/>
  <c r="BL2951" i="1"/>
  <c r="BU2951" i="1"/>
  <c r="BV2951" i="1" s="1"/>
  <c r="BJ2951" i="1"/>
  <c r="BA2951" i="1"/>
  <c r="BT2951" i="1"/>
  <c r="BI2951" i="1"/>
  <c r="BR2951" i="1"/>
  <c r="BG2951" i="1"/>
  <c r="BQ2951" i="1"/>
  <c r="BO2951" i="1"/>
  <c r="BI2955" i="1"/>
  <c r="AZ2955" i="1"/>
  <c r="BU2957" i="1"/>
  <c r="BM2957" i="1"/>
  <c r="BT2957" i="1"/>
  <c r="BL2957" i="1"/>
  <c r="BQ2957" i="1"/>
  <c r="BG2957" i="1"/>
  <c r="BN2957" i="1"/>
  <c r="BJ2957" i="1"/>
  <c r="BA2957" i="1"/>
  <c r="BV2957" i="1"/>
  <c r="BH2957" i="1"/>
  <c r="BS2957" i="1"/>
  <c r="BR2957" i="1"/>
  <c r="BP2957" i="1"/>
  <c r="BO2957" i="1"/>
  <c r="BK2957" i="1"/>
  <c r="BQ2924" i="1"/>
  <c r="BZ2924" i="1"/>
  <c r="BO2928" i="1"/>
  <c r="BZ2928" i="1"/>
  <c r="BJ2931" i="1"/>
  <c r="BP2932" i="1"/>
  <c r="BZ2932" i="1"/>
  <c r="BN2933" i="1"/>
  <c r="AJ2934" i="1"/>
  <c r="BG2934" i="1" s="1"/>
  <c r="BS2934" i="1"/>
  <c r="BR2935" i="1"/>
  <c r="BJ2935" i="1"/>
  <c r="BN2935" i="1"/>
  <c r="BU2935" i="1"/>
  <c r="BV2935" i="1" s="1"/>
  <c r="BM2935" i="1"/>
  <c r="BS2935" i="1"/>
  <c r="BK2935" i="1"/>
  <c r="AJ2937" i="1"/>
  <c r="BH2937" i="1" s="1"/>
  <c r="BK2938" i="1"/>
  <c r="BH2939" i="1"/>
  <c r="BS2940" i="1"/>
  <c r="BY2940" i="1"/>
  <c r="BQ2940" i="1"/>
  <c r="BX2940" i="1"/>
  <c r="BP2940" i="1"/>
  <c r="BV2940" i="1"/>
  <c r="BN2940" i="1"/>
  <c r="BT2940" i="1"/>
  <c r="BM2940" i="1"/>
  <c r="BX2941" i="1"/>
  <c r="AJ2945" i="1"/>
  <c r="BG2945" i="1" s="1"/>
  <c r="BX2949" i="1"/>
  <c r="BY2963" i="1"/>
  <c r="BQ2963" i="1"/>
  <c r="BM2963" i="1"/>
  <c r="BG2963" i="1"/>
  <c r="BL2966" i="1"/>
  <c r="AZ2966" i="1"/>
  <c r="BQ2928" i="1"/>
  <c r="AJ2929" i="1"/>
  <c r="BL2929" i="1" s="1"/>
  <c r="BZ2930" i="1"/>
  <c r="BO2930" i="1"/>
  <c r="BQ2932" i="1"/>
  <c r="BO2933" i="1"/>
  <c r="AZ2935" i="1"/>
  <c r="BH2935" i="1"/>
  <c r="BV2939" i="1"/>
  <c r="BN2939" i="1"/>
  <c r="BT2939" i="1"/>
  <c r="BS2939" i="1"/>
  <c r="BZ2939" i="1"/>
  <c r="BY2939" i="1"/>
  <c r="BQ2939" i="1"/>
  <c r="BM2939" i="1"/>
  <c r="BR2940" i="1"/>
  <c r="BG2942" i="1"/>
  <c r="BZ2947" i="1"/>
  <c r="BG2950" i="1"/>
  <c r="BR2932" i="1"/>
  <c r="BU2934" i="1"/>
  <c r="BM2934" i="1"/>
  <c r="BQ2934" i="1"/>
  <c r="BI2934" i="1"/>
  <c r="BA2934" i="1"/>
  <c r="BP2934" i="1"/>
  <c r="BH2934" i="1"/>
  <c r="AZ2934" i="1"/>
  <c r="BV2934" i="1"/>
  <c r="BN2934" i="1"/>
  <c r="BO2941" i="1"/>
  <c r="BY2947" i="1"/>
  <c r="BM2947" i="1"/>
  <c r="BV2947" i="1"/>
  <c r="BS2947" i="1"/>
  <c r="BM2958" i="1"/>
  <c r="BY2965" i="1"/>
  <c r="BQ2965" i="1"/>
  <c r="BK2965" i="1"/>
  <c r="BG2965" i="1"/>
  <c r="BZ2965" i="1"/>
  <c r="BZ2967" i="1"/>
  <c r="BY2967" i="1"/>
  <c r="BX2967" i="1"/>
  <c r="BT2967" i="1"/>
  <c r="BS2967" i="1"/>
  <c r="BO2967" i="1"/>
  <c r="BG2931" i="1"/>
  <c r="BO2931" i="1"/>
  <c r="BL2932" i="1"/>
  <c r="AZ2936" i="1"/>
  <c r="BH2936" i="1"/>
  <c r="BP2936" i="1"/>
  <c r="BM2937" i="1"/>
  <c r="BU2937" i="1"/>
  <c r="BV2937" i="1" s="1"/>
  <c r="BJ2938" i="1"/>
  <c r="BR2938" i="1"/>
  <c r="BG2939" i="1"/>
  <c r="BS2943" i="1"/>
  <c r="BP2944" i="1"/>
  <c r="BU2944" i="1"/>
  <c r="BV2944" i="1" s="1"/>
  <c r="BM2944" i="1"/>
  <c r="BP2945" i="1"/>
  <c r="BV2946" i="1"/>
  <c r="BQ2947" i="1"/>
  <c r="AZ2948" i="1"/>
  <c r="BJ2948" i="1"/>
  <c r="BZ2949" i="1"/>
  <c r="BA2950" i="1"/>
  <c r="BI2950" i="1"/>
  <c r="BG2953" i="1"/>
  <c r="BX2954" i="1"/>
  <c r="BY2954" i="1"/>
  <c r="BA2955" i="1"/>
  <c r="BL2955" i="1"/>
  <c r="BQ2956" i="1"/>
  <c r="BO2958" i="1"/>
  <c r="BS2959" i="1"/>
  <c r="BT2960" i="1"/>
  <c r="BL2960" i="1"/>
  <c r="BS2960" i="1"/>
  <c r="BK2960" i="1"/>
  <c r="BP2960" i="1"/>
  <c r="BV2960" i="1"/>
  <c r="BJ2960" i="1"/>
  <c r="BQ2960" i="1"/>
  <c r="BG2960" i="1"/>
  <c r="BY2961" i="1"/>
  <c r="BV2961" i="1"/>
  <c r="BR2961" i="1"/>
  <c r="BM2961" i="1"/>
  <c r="BN2962" i="1"/>
  <c r="BU2962" i="1"/>
  <c r="BV2962" i="1" s="1"/>
  <c r="BM2962" i="1"/>
  <c r="BP2962" i="1"/>
  <c r="BO2962" i="1"/>
  <c r="BT2962" i="1"/>
  <c r="BS2962" i="1"/>
  <c r="BQ2962" i="1"/>
  <c r="BS2963" i="1"/>
  <c r="BK2963" i="1"/>
  <c r="BR2963" i="1"/>
  <c r="BJ2963" i="1"/>
  <c r="BU2963" i="1"/>
  <c r="BI2963" i="1"/>
  <c r="BA2963" i="1"/>
  <c r="BT2963" i="1"/>
  <c r="BH2963" i="1"/>
  <c r="AZ2963" i="1"/>
  <c r="BO2963" i="1"/>
  <c r="BN2963" i="1"/>
  <c r="BV2963" i="1"/>
  <c r="BL2963" i="1"/>
  <c r="BY2964" i="1"/>
  <c r="BU2965" i="1"/>
  <c r="BM2965" i="1"/>
  <c r="BT2965" i="1"/>
  <c r="BL2965" i="1"/>
  <c r="BS2965" i="1"/>
  <c r="BI2965" i="1"/>
  <c r="BA2965" i="1"/>
  <c r="BR2965" i="1"/>
  <c r="BH2965" i="1"/>
  <c r="AZ2965" i="1"/>
  <c r="BO2965" i="1"/>
  <c r="BN2965" i="1"/>
  <c r="BV2965" i="1"/>
  <c r="BJ2965" i="1"/>
  <c r="BX2951" i="1"/>
  <c r="AJ2952" i="1"/>
  <c r="BJ2952" i="1" s="1"/>
  <c r="BT2952" i="1"/>
  <c r="BP2952" i="1"/>
  <c r="BV2952" i="1"/>
  <c r="BM2952" i="1"/>
  <c r="BX2953" i="1"/>
  <c r="BQ2953" i="1"/>
  <c r="BI2953" i="1"/>
  <c r="BA2953" i="1"/>
  <c r="BP2953" i="1"/>
  <c r="BH2953" i="1"/>
  <c r="AZ2953" i="1"/>
  <c r="BT2953" i="1"/>
  <c r="BJ2953" i="1"/>
  <c r="BO2953" i="1"/>
  <c r="AJ2956" i="1"/>
  <c r="AZ2956" i="1" s="1"/>
  <c r="AJ2962" i="1"/>
  <c r="BL2962" i="1" s="1"/>
  <c r="BL2964" i="1"/>
  <c r="BK2964" i="1"/>
  <c r="BA2964" i="1"/>
  <c r="BI2964" i="1"/>
  <c r="BM2967" i="1"/>
  <c r="BL2938" i="1"/>
  <c r="BT2938" i="1"/>
  <c r="BX2943" i="1"/>
  <c r="BM2943" i="1"/>
  <c r="BU2943" i="1"/>
  <c r="BO2944" i="1"/>
  <c r="AZ2945" i="1"/>
  <c r="BH2945" i="1"/>
  <c r="BS2945" i="1"/>
  <c r="BN2946" i="1"/>
  <c r="BX2946" i="1"/>
  <c r="BO2947" i="1"/>
  <c r="BT2948" i="1"/>
  <c r="BL2948" i="1"/>
  <c r="BQ2948" i="1"/>
  <c r="BI2948" i="1"/>
  <c r="BA2948" i="1"/>
  <c r="BL2950" i="1"/>
  <c r="BV2950" i="1"/>
  <c r="BN2950" i="1"/>
  <c r="BS2950" i="1"/>
  <c r="BK2950" i="1"/>
  <c r="BL2953" i="1"/>
  <c r="BZ2953" i="1"/>
  <c r="BO2954" i="1"/>
  <c r="BO2955" i="1"/>
  <c r="BS2956" i="1"/>
  <c r="BJ2964" i="1"/>
  <c r="BT2966" i="1"/>
  <c r="BJ2923" i="1"/>
  <c r="BG2924" i="1"/>
  <c r="BG2932" i="1"/>
  <c r="BK2936" i="1"/>
  <c r="BP2937" i="1"/>
  <c r="BM2938" i="1"/>
  <c r="BU2938" i="1"/>
  <c r="BJ2939" i="1"/>
  <c r="BN2943" i="1"/>
  <c r="BV2943" i="1"/>
  <c r="BX2944" i="1"/>
  <c r="BQ2944" i="1"/>
  <c r="BI2945" i="1"/>
  <c r="BP2946" i="1"/>
  <c r="BY2946" i="1"/>
  <c r="BN2948" i="1"/>
  <c r="BX2948" i="1"/>
  <c r="BM2950" i="1"/>
  <c r="BX2950" i="1"/>
  <c r="BN2952" i="1"/>
  <c r="BY2953" i="1"/>
  <c r="BM2953" i="1"/>
  <c r="AJ2954" i="1"/>
  <c r="AZ2954" i="1" s="1"/>
  <c r="BP2955" i="1"/>
  <c r="BS2961" i="1"/>
  <c r="BM2964" i="1"/>
  <c r="AJ2967" i="1"/>
  <c r="BN2938" i="1"/>
  <c r="BV2938" i="1"/>
  <c r="BG2943" i="1"/>
  <c r="BO2943" i="1"/>
  <c r="BG2944" i="1"/>
  <c r="BR2944" i="1"/>
  <c r="BQ2946" i="1"/>
  <c r="BO2948" i="1"/>
  <c r="BZ2948" i="1"/>
  <c r="BY2949" i="1"/>
  <c r="BO2950" i="1"/>
  <c r="BY2950" i="1"/>
  <c r="BO2952" i="1"/>
  <c r="BN2953" i="1"/>
  <c r="BX2957" i="1"/>
  <c r="BZ2958" i="1"/>
  <c r="BR2958" i="1"/>
  <c r="BQ2958" i="1"/>
  <c r="BS2958" i="1"/>
  <c r="AJ2961" i="1"/>
  <c r="BI2961" i="1" s="1"/>
  <c r="BK2976" i="1"/>
  <c r="BA2976" i="1"/>
  <c r="BI2976" i="1"/>
  <c r="AZ2976" i="1"/>
  <c r="BH2976" i="1"/>
  <c r="BG2938" i="1"/>
  <c r="BO2938" i="1"/>
  <c r="BP2943" i="1"/>
  <c r="BS2944" i="1"/>
  <c r="BU2945" i="1"/>
  <c r="BV2945" i="1" s="1"/>
  <c r="BM2945" i="1"/>
  <c r="BR2945" i="1"/>
  <c r="BJ2945" i="1"/>
  <c r="BS2946" i="1"/>
  <c r="BP2950" i="1"/>
  <c r="BQ2952" i="1"/>
  <c r="BR2953" i="1"/>
  <c r="BZ2955" i="1"/>
  <c r="BX2955" i="1"/>
  <c r="BX2956" i="1"/>
  <c r="BY2956" i="1"/>
  <c r="BN2956" i="1"/>
  <c r="BV2956" i="1"/>
  <c r="BX2958" i="1"/>
  <c r="BM2959" i="1"/>
  <c r="AL2959" i="1"/>
  <c r="AJ2959" i="1" s="1"/>
  <c r="BX2963" i="1"/>
  <c r="BX2965" i="1"/>
  <c r="BG2936" i="1"/>
  <c r="BA2938" i="1"/>
  <c r="BI2938" i="1"/>
  <c r="AJ2944" i="1"/>
  <c r="BH2944" i="1" s="1"/>
  <c r="BZ2945" i="1"/>
  <c r="BO2945" i="1"/>
  <c r="BY2948" i="1"/>
  <c r="BH2948" i="1"/>
  <c r="BS2948" i="1"/>
  <c r="AZ2950" i="1"/>
  <c r="BH2950" i="1"/>
  <c r="BY2951" i="1"/>
  <c r="BY2952" i="1"/>
  <c r="BI2952" i="1"/>
  <c r="BS2952" i="1"/>
  <c r="BU2953" i="1"/>
  <c r="BV2953" i="1" s="1"/>
  <c r="BN2954" i="1"/>
  <c r="BU2954" i="1"/>
  <c r="BV2954" i="1" s="1"/>
  <c r="BM2954" i="1"/>
  <c r="BL2954" i="1"/>
  <c r="BS2954" i="1"/>
  <c r="BI2954" i="1"/>
  <c r="BA2954" i="1"/>
  <c r="BS2955" i="1"/>
  <c r="BK2955" i="1"/>
  <c r="BR2955" i="1"/>
  <c r="BJ2955" i="1"/>
  <c r="BQ2955" i="1"/>
  <c r="BG2955" i="1"/>
  <c r="BN2955" i="1"/>
  <c r="BZ2956" i="1"/>
  <c r="BY2957" i="1"/>
  <c r="AJ2958" i="1"/>
  <c r="BI2958" i="1" s="1"/>
  <c r="BN2958" i="1"/>
  <c r="BP2964" i="1"/>
  <c r="BM2966" i="1"/>
  <c r="BG2946" i="1"/>
  <c r="BO2946" i="1"/>
  <c r="BP2956" i="1"/>
  <c r="BX2959" i="1"/>
  <c r="BQ2961" i="1"/>
  <c r="BP2961" i="1"/>
  <c r="BX2964" i="1"/>
  <c r="BS2964" i="1"/>
  <c r="BO2966" i="1"/>
  <c r="BQ2970" i="1"/>
  <c r="BU2970" i="1"/>
  <c r="BM2970" i="1"/>
  <c r="BV2970" i="1"/>
  <c r="BT2970" i="1"/>
  <c r="BP2970" i="1"/>
  <c r="BY2971" i="1"/>
  <c r="BX2971" i="1"/>
  <c r="BN2978" i="1"/>
  <c r="BG2978" i="1"/>
  <c r="BU2978" i="1"/>
  <c r="BV2978" i="1" s="1"/>
  <c r="BS2978" i="1"/>
  <c r="BP2978" i="1"/>
  <c r="BK2978" i="1"/>
  <c r="BJ2978" i="1"/>
  <c r="BY2980" i="1"/>
  <c r="BP2980" i="1"/>
  <c r="BO2980" i="1"/>
  <c r="BM2980" i="1"/>
  <c r="BT2980" i="1"/>
  <c r="BS2980" i="1"/>
  <c r="BQ2980" i="1"/>
  <c r="BZ2980" i="1"/>
  <c r="BL2968" i="1"/>
  <c r="BH2968" i="1"/>
  <c r="AJ2972" i="1"/>
  <c r="BV2973" i="1"/>
  <c r="BR2974" i="1"/>
  <c r="BO2975" i="1"/>
  <c r="BV2976" i="1"/>
  <c r="BA2978" i="1"/>
  <c r="BG2966" i="1"/>
  <c r="BS2966" i="1"/>
  <c r="BZ2970" i="1"/>
  <c r="BY2973" i="1"/>
  <c r="BS2974" i="1"/>
  <c r="BJ2946" i="1"/>
  <c r="BZ2963" i="1"/>
  <c r="BV2964" i="1"/>
  <c r="BY2966" i="1"/>
  <c r="BH2966" i="1"/>
  <c r="BV2968" i="1"/>
  <c r="BR2968" i="1"/>
  <c r="BI2968" i="1"/>
  <c r="BX2968" i="1"/>
  <c r="BM2969" i="1"/>
  <c r="BY2969" i="1"/>
  <c r="BY2970" i="1"/>
  <c r="AJ2971" i="1"/>
  <c r="AZ2971" i="1" s="1"/>
  <c r="BM2973" i="1"/>
  <c r="BP2974" i="1"/>
  <c r="BQ2974" i="1"/>
  <c r="BU2974" i="1"/>
  <c r="BV2974" i="1" s="1"/>
  <c r="BN2974" i="1"/>
  <c r="BM2974" i="1"/>
  <c r="BT2974" i="1"/>
  <c r="BS2983" i="1"/>
  <c r="BM2987" i="1"/>
  <c r="BQ2971" i="1"/>
  <c r="AJ2975" i="1"/>
  <c r="BK2975" i="1" s="1"/>
  <c r="BX2975" i="1"/>
  <c r="BK2979" i="1"/>
  <c r="AZ2979" i="1"/>
  <c r="BJ2979" i="1"/>
  <c r="BG2979" i="1"/>
  <c r="BX2972" i="1"/>
  <c r="AJ2977" i="1"/>
  <c r="BG2977" i="1" s="1"/>
  <c r="BR2966" i="1"/>
  <c r="BJ2966" i="1"/>
  <c r="BQ2966" i="1"/>
  <c r="BI2966" i="1"/>
  <c r="BA2966" i="1"/>
  <c r="BO2969" i="1"/>
  <c r="AJ2970" i="1"/>
  <c r="BL2970" i="1" s="1"/>
  <c r="BM2972" i="1"/>
  <c r="BL2979" i="1"/>
  <c r="BV2959" i="1"/>
  <c r="BN2966" i="1"/>
  <c r="BV2971" i="1"/>
  <c r="BN2971" i="1"/>
  <c r="BR2971" i="1"/>
  <c r="BJ2971" i="1"/>
  <c r="BP2971" i="1"/>
  <c r="BO2971" i="1"/>
  <c r="BU2971" i="1"/>
  <c r="BK2971" i="1"/>
  <c r="AJ2973" i="1"/>
  <c r="BL2973" i="1" s="1"/>
  <c r="BR2967" i="1"/>
  <c r="BJ2967" i="1"/>
  <c r="BV2967" i="1"/>
  <c r="BN2967" i="1"/>
  <c r="AJ2969" i="1"/>
  <c r="BL2969" i="1" s="1"/>
  <c r="BT2969" i="1"/>
  <c r="BP2969" i="1"/>
  <c r="AZ2969" i="1"/>
  <c r="BQ2972" i="1"/>
  <c r="BZ2972" i="1"/>
  <c r="BX2974" i="1"/>
  <c r="BZ2974" i="1"/>
  <c r="BM2977" i="1"/>
  <c r="BY2977" i="1"/>
  <c r="BX2980" i="1"/>
  <c r="BY2984" i="1"/>
  <c r="BX2987" i="1"/>
  <c r="BP2973" i="1"/>
  <c r="BT2973" i="1"/>
  <c r="AJ2981" i="1"/>
  <c r="BI2981" i="1" s="1"/>
  <c r="AJ2985" i="1"/>
  <c r="BX2986" i="1"/>
  <c r="BZ2986" i="1"/>
  <c r="BN2986" i="1"/>
  <c r="BQ2987" i="1"/>
  <c r="BO2987" i="1"/>
  <c r="BU2987" i="1"/>
  <c r="BV2987" i="1" s="1"/>
  <c r="BT2987" i="1"/>
  <c r="BS2987" i="1"/>
  <c r="BR2987" i="1"/>
  <c r="BP2987" i="1"/>
  <c r="BO2956" i="1"/>
  <c r="BN2959" i="1"/>
  <c r="BG2964" i="1"/>
  <c r="BP2967" i="1"/>
  <c r="BX2969" i="1"/>
  <c r="BQ2969" i="1"/>
  <c r="BO2973" i="1"/>
  <c r="BM2976" i="1"/>
  <c r="BX2976" i="1"/>
  <c r="BX2979" i="1"/>
  <c r="BV2979" i="1"/>
  <c r="AJ2983" i="1"/>
  <c r="BH2983" i="1" s="1"/>
  <c r="BY2986" i="1"/>
  <c r="BT2986" i="1"/>
  <c r="BL2986" i="1"/>
  <c r="BO2986" i="1"/>
  <c r="BU2986" i="1"/>
  <c r="BV2986" i="1" s="1"/>
  <c r="BK2986" i="1"/>
  <c r="BS2986" i="1"/>
  <c r="BJ2986" i="1"/>
  <c r="BR2986" i="1"/>
  <c r="BI2986" i="1"/>
  <c r="BA2986" i="1"/>
  <c r="BQ2986" i="1"/>
  <c r="BH2986" i="1"/>
  <c r="AZ2986" i="1"/>
  <c r="BP2986" i="1"/>
  <c r="BG2986" i="1"/>
  <c r="BG2959" i="1"/>
  <c r="AZ2964" i="1"/>
  <c r="BH2964" i="1"/>
  <c r="BG2967" i="1"/>
  <c r="BQ2967" i="1"/>
  <c r="BR2969" i="1"/>
  <c r="BZ2971" i="1"/>
  <c r="BX2973" i="1"/>
  <c r="BQ2973" i="1"/>
  <c r="AJ2974" i="1"/>
  <c r="BJ2974" i="1" s="1"/>
  <c r="BY2976" i="1"/>
  <c r="BS2977" i="1"/>
  <c r="BZ2978" i="1"/>
  <c r="AJ2984" i="1"/>
  <c r="BL2984" i="1" s="1"/>
  <c r="AJ2980" i="1"/>
  <c r="AZ2980" i="1" s="1"/>
  <c r="AJ2987" i="1"/>
  <c r="BL2987" i="1" s="1"/>
  <c r="BK2968" i="1"/>
  <c r="BS2968" i="1"/>
  <c r="BG2972" i="1"/>
  <c r="BL2976" i="1"/>
  <c r="BV2977" i="1"/>
  <c r="BM2978" i="1"/>
  <c r="BM2979" i="1"/>
  <c r="BV2980" i="1"/>
  <c r="BN2980" i="1"/>
  <c r="BN2981" i="1"/>
  <c r="BS2981" i="1"/>
  <c r="BX2982" i="1"/>
  <c r="BO2982" i="1"/>
  <c r="BO2983" i="1"/>
  <c r="BO2984" i="1"/>
  <c r="BQ2985" i="1"/>
  <c r="BY2985" i="1"/>
  <c r="BZ2987" i="1"/>
  <c r="BT2978" i="1"/>
  <c r="BL2978" i="1"/>
  <c r="BQ2979" i="1"/>
  <c r="BI2979" i="1"/>
  <c r="BA2979" i="1"/>
  <c r="BO2981" i="1"/>
  <c r="BQ2982" i="1"/>
  <c r="BP2983" i="1"/>
  <c r="BY2983" i="1"/>
  <c r="BG2984" i="1"/>
  <c r="BP2984" i="1"/>
  <c r="BO2985" i="1"/>
  <c r="BR2985" i="1"/>
  <c r="BZ2985" i="1"/>
  <c r="BY2987" i="1"/>
  <c r="BU2975" i="1"/>
  <c r="BV2975" i="1" s="1"/>
  <c r="BM2975" i="1"/>
  <c r="BZ2976" i="1"/>
  <c r="BN2976" i="1"/>
  <c r="BR2976" i="1"/>
  <c r="BJ2976" i="1"/>
  <c r="BP2977" i="1"/>
  <c r="BX2977" i="1"/>
  <c r="BO2978" i="1"/>
  <c r="BX2978" i="1"/>
  <c r="BO2979" i="1"/>
  <c r="BP2981" i="1"/>
  <c r="BY2981" i="1"/>
  <c r="BR2982" i="1"/>
  <c r="AZ2983" i="1"/>
  <c r="BQ2983" i="1"/>
  <c r="AZ2984" i="1"/>
  <c r="BH2984" i="1"/>
  <c r="BQ2984" i="1"/>
  <c r="BS2985" i="1"/>
  <c r="BS2982" i="1"/>
  <c r="BI2983" i="1"/>
  <c r="BR2983" i="1"/>
  <c r="BA2984" i="1"/>
  <c r="BI2984" i="1"/>
  <c r="BS2984" i="1"/>
  <c r="BT2985" i="1"/>
  <c r="BG2968" i="1"/>
  <c r="BK2972" i="1"/>
  <c r="BP2975" i="1"/>
  <c r="BG2976" i="1"/>
  <c r="BP2976" i="1"/>
  <c r="BO2977" i="1"/>
  <c r="BR2977" i="1"/>
  <c r="AZ2978" i="1"/>
  <c r="BH2978" i="1"/>
  <c r="BQ2978" i="1"/>
  <c r="BY2979" i="1"/>
  <c r="BH2979" i="1"/>
  <c r="BR2979" i="1"/>
  <c r="BR2980" i="1"/>
  <c r="AJ2982" i="1"/>
  <c r="BL2982" i="1" s="1"/>
  <c r="BK2984" i="1"/>
  <c r="BP2982" i="1"/>
  <c r="BU2983" i="1"/>
  <c r="BV2983" i="1" s="1"/>
  <c r="BM2983" i="1"/>
  <c r="BZ2984" i="1"/>
  <c r="BN2984" i="1"/>
  <c r="BR2984" i="1"/>
  <c r="BJ2984" i="1"/>
  <c r="BP2985" i="1"/>
  <c r="BA1927" i="1" l="1"/>
  <c r="BA613" i="1"/>
  <c r="BA2836" i="1"/>
  <c r="BA2129" i="1"/>
  <c r="BA1668" i="1"/>
  <c r="BA1536" i="1"/>
  <c r="BA2146" i="1"/>
  <c r="BA891" i="1"/>
  <c r="BA2980" i="1"/>
  <c r="BA2832" i="1"/>
  <c r="BA2961" i="1"/>
  <c r="BA2828" i="1"/>
  <c r="AJ2370" i="1"/>
  <c r="BG2370" i="1" s="1"/>
  <c r="BA2171" i="1"/>
  <c r="BA2113" i="1"/>
  <c r="BA2082" i="1"/>
  <c r="BA1087" i="1"/>
  <c r="BA823" i="1"/>
  <c r="BA83" i="1"/>
  <c r="BA2945" i="1"/>
  <c r="BA2855" i="1"/>
  <c r="BA2291" i="1"/>
  <c r="BA1891" i="1"/>
  <c r="BA669" i="1"/>
  <c r="BA300" i="1"/>
  <c r="BA2077" i="1"/>
  <c r="BI1982" i="1"/>
  <c r="BA1982" i="1"/>
  <c r="BK1982" i="1"/>
  <c r="BG1982" i="1"/>
  <c r="BK1333" i="1"/>
  <c r="BA1333" i="1"/>
  <c r="BL1333" i="1"/>
  <c r="BJ1333" i="1"/>
  <c r="AZ1333" i="1"/>
  <c r="BH1333" i="1"/>
  <c r="BI1333" i="1"/>
  <c r="BG1333" i="1"/>
  <c r="BJ966" i="1"/>
  <c r="BK966" i="1"/>
  <c r="BI966" i="1"/>
  <c r="BG966" i="1"/>
  <c r="AZ966" i="1"/>
  <c r="BH966" i="1"/>
  <c r="BA966" i="1"/>
  <c r="BL966" i="1"/>
  <c r="BG1897" i="1"/>
  <c r="BL1897" i="1"/>
  <c r="BK1002" i="1"/>
  <c r="BG1002" i="1"/>
  <c r="BJ1002" i="1"/>
  <c r="BI1002" i="1"/>
  <c r="BA1002" i="1"/>
  <c r="AZ1002" i="1"/>
  <c r="BL1002" i="1"/>
  <c r="BH1002" i="1"/>
  <c r="BH1696" i="1"/>
  <c r="BL1696" i="1"/>
  <c r="BI1696" i="1"/>
  <c r="AZ1696" i="1"/>
  <c r="BA1696" i="1"/>
  <c r="BG1696" i="1"/>
  <c r="BJ1476" i="1"/>
  <c r="BI1476" i="1"/>
  <c r="BL1476" i="1"/>
  <c r="BG1476" i="1"/>
  <c r="AZ1476" i="1"/>
  <c r="BK1476" i="1"/>
  <c r="BH1476" i="1"/>
  <c r="BA1476" i="1"/>
  <c r="BG156" i="1"/>
  <c r="BK156" i="1"/>
  <c r="BJ2675" i="1"/>
  <c r="AZ2551" i="1"/>
  <c r="AZ2547" i="1"/>
  <c r="BH2987" i="1"/>
  <c r="BL2914" i="1"/>
  <c r="BL2890" i="1"/>
  <c r="BI2852" i="1"/>
  <c r="BI2828" i="1"/>
  <c r="BH2828" i="1"/>
  <c r="BL2831" i="1"/>
  <c r="BG2828" i="1"/>
  <c r="BK2824" i="1"/>
  <c r="BL2802" i="1"/>
  <c r="BG2699" i="1"/>
  <c r="AZ2671" i="1"/>
  <c r="BH2551" i="1"/>
  <c r="BG2517" i="1"/>
  <c r="BA2536" i="1"/>
  <c r="AZ2490" i="1"/>
  <c r="BI2416" i="1"/>
  <c r="BG2406" i="1"/>
  <c r="BL2434" i="1"/>
  <c r="AZ2413" i="1"/>
  <c r="BI2492" i="1"/>
  <c r="BJ2460" i="1"/>
  <c r="BA2460" i="1"/>
  <c r="BI2438" i="1"/>
  <c r="BJ2434" i="1"/>
  <c r="BI2404" i="1"/>
  <c r="BH2472" i="1"/>
  <c r="BL2413" i="1"/>
  <c r="BJ2363" i="1"/>
  <c r="BL2335" i="1"/>
  <c r="BI2327" i="1"/>
  <c r="BI2311" i="1"/>
  <c r="BL2242" i="1"/>
  <c r="BA2158" i="1"/>
  <c r="BA2142" i="1"/>
  <c r="BG2158" i="1"/>
  <c r="BL2068" i="1"/>
  <c r="BK2017" i="1"/>
  <c r="BL2073" i="1"/>
  <c r="BJ2027" i="1"/>
  <c r="BI2040" i="1"/>
  <c r="BH1921" i="1"/>
  <c r="BK1882" i="1"/>
  <c r="BK1935" i="1"/>
  <c r="AZ1825" i="1"/>
  <c r="BH1787" i="1"/>
  <c r="AZ1731" i="1"/>
  <c r="BA1819" i="1"/>
  <c r="BG1755" i="1"/>
  <c r="BL1811" i="1"/>
  <c r="BG1660" i="1"/>
  <c r="BJ1586" i="1"/>
  <c r="BA1585" i="1"/>
  <c r="BH1552" i="1"/>
  <c r="BL1576" i="1"/>
  <c r="BK1536" i="1"/>
  <c r="BH1488" i="1"/>
  <c r="BK1471" i="1"/>
  <c r="BH1416" i="1"/>
  <c r="BJ1384" i="1"/>
  <c r="BJ1376" i="1"/>
  <c r="BG1178" i="1"/>
  <c r="BA964" i="1"/>
  <c r="BK902" i="1"/>
  <c r="BK866" i="1"/>
  <c r="BJ866" i="1"/>
  <c r="BJ854" i="1"/>
  <c r="BJ779" i="1"/>
  <c r="BG1813" i="1"/>
  <c r="BI1849" i="1"/>
  <c r="BJ2926" i="1"/>
  <c r="BK2853" i="1"/>
  <c r="BK2909" i="1"/>
  <c r="BG2869" i="1"/>
  <c r="AZ2850" i="1"/>
  <c r="BJ2817" i="1"/>
  <c r="BK2722" i="1"/>
  <c r="BI2637" i="1"/>
  <c r="BH2667" i="1"/>
  <c r="BL2547" i="1"/>
  <c r="BG2490" i="1"/>
  <c r="BH2536" i="1"/>
  <c r="BI2536" i="1"/>
  <c r="AZ2519" i="1"/>
  <c r="BA2416" i="1"/>
  <c r="BK2370" i="1"/>
  <c r="BI2460" i="1"/>
  <c r="BK2416" i="1"/>
  <c r="BG2305" i="1"/>
  <c r="BI2363" i="1"/>
  <c r="BA2246" i="1"/>
  <c r="BK2246" i="1"/>
  <c r="BJ2255" i="1"/>
  <c r="BH2246" i="1"/>
  <c r="BL2142" i="1"/>
  <c r="AZ2238" i="1"/>
  <c r="BG2228" i="1"/>
  <c r="BK2106" i="1"/>
  <c r="BL2017" i="1"/>
  <c r="BJ1841" i="1"/>
  <c r="BH1967" i="1"/>
  <c r="BJ1827" i="1"/>
  <c r="BH1776" i="1"/>
  <c r="BI1650" i="1"/>
  <c r="BH1637" i="1"/>
  <c r="AZ1650" i="1"/>
  <c r="BL1689" i="1"/>
  <c r="BL1585" i="1"/>
  <c r="BI1585" i="1"/>
  <c r="BL1577" i="1"/>
  <c r="BL1488" i="1"/>
  <c r="BG1492" i="1"/>
  <c r="BI1537" i="1"/>
  <c r="BJ1178" i="1"/>
  <c r="BK1021" i="1"/>
  <c r="BL992" i="1"/>
  <c r="BH589" i="1"/>
  <c r="BJ771" i="1"/>
  <c r="AZ247" i="1"/>
  <c r="BH2643" i="1"/>
  <c r="BI1414" i="1"/>
  <c r="BJ2637" i="1"/>
  <c r="BL2944" i="1"/>
  <c r="BH2962" i="1"/>
  <c r="AZ2926" i="1"/>
  <c r="BJ2934" i="1"/>
  <c r="BH2802" i="1"/>
  <c r="BK2714" i="1"/>
  <c r="BG2674" i="1"/>
  <c r="BA2707" i="1"/>
  <c r="BK2673" i="1"/>
  <c r="BA2671" i="1"/>
  <c r="BJ2611" i="1"/>
  <c r="BG2613" i="1"/>
  <c r="BL2559" i="1"/>
  <c r="BG2485" i="1"/>
  <c r="BK2417" i="1"/>
  <c r="BL2460" i="1"/>
  <c r="BI2406" i="1"/>
  <c r="BJ2416" i="1"/>
  <c r="BK2363" i="1"/>
  <c r="BI2246" i="1"/>
  <c r="BL2257" i="1"/>
  <c r="BJ2124" i="1"/>
  <c r="BG2188" i="1"/>
  <c r="BG2124" i="1"/>
  <c r="BH2206" i="1"/>
  <c r="BH2090" i="1"/>
  <c r="AZ2074" i="1"/>
  <c r="BH2027" i="1"/>
  <c r="BG1917" i="1"/>
  <c r="BH1841" i="1"/>
  <c r="BG1841" i="1"/>
  <c r="BJ1829" i="1"/>
  <c r="BL1841" i="1"/>
  <c r="BK1723" i="1"/>
  <c r="AZ1747" i="1"/>
  <c r="AZ1776" i="1"/>
  <c r="AZ1819" i="1"/>
  <c r="BL1758" i="1"/>
  <c r="BG1685" i="1"/>
  <c r="BL1592" i="1"/>
  <c r="BK1660" i="1"/>
  <c r="BL1437" i="1"/>
  <c r="AZ935" i="1"/>
  <c r="BG757" i="1"/>
  <c r="BI813" i="1"/>
  <c r="BL613" i="1"/>
  <c r="BI2223" i="1"/>
  <c r="AZ2760" i="1"/>
  <c r="BJ878" i="1"/>
  <c r="AZ919" i="1"/>
  <c r="BG964" i="1"/>
  <c r="BK964" i="1"/>
  <c r="BI593" i="1"/>
  <c r="BI641" i="1"/>
  <c r="BK968" i="1"/>
  <c r="BJ2909" i="1"/>
  <c r="BH2956" i="1"/>
  <c r="BG2956" i="1"/>
  <c r="BJ2954" i="1"/>
  <c r="BI2926" i="1"/>
  <c r="BK2929" i="1"/>
  <c r="BH2909" i="1"/>
  <c r="BL2824" i="1"/>
  <c r="BK2754" i="1"/>
  <c r="BK2674" i="1"/>
  <c r="BL2667" i="1"/>
  <c r="BL2613" i="1"/>
  <c r="BI2613" i="1"/>
  <c r="BJ2581" i="1"/>
  <c r="BA2581" i="1"/>
  <c r="BJ2551" i="1"/>
  <c r="BK2547" i="1"/>
  <c r="BJ2536" i="1"/>
  <c r="BJ2413" i="1"/>
  <c r="BH2513" i="1"/>
  <c r="BH2438" i="1"/>
  <c r="BI2434" i="1"/>
  <c r="BH2406" i="1"/>
  <c r="BL2363" i="1"/>
  <c r="BA2335" i="1"/>
  <c r="BH2305" i="1"/>
  <c r="BG2300" i="1"/>
  <c r="BA2242" i="1"/>
  <c r="AZ2246" i="1"/>
  <c r="BJ2229" i="1"/>
  <c r="BJ2158" i="1"/>
  <c r="BK2188" i="1"/>
  <c r="BA2106" i="1"/>
  <c r="BH2068" i="1"/>
  <c r="BL2040" i="1"/>
  <c r="BL2027" i="1"/>
  <c r="BA2081" i="1"/>
  <c r="BJ2040" i="1"/>
  <c r="BG2017" i="1"/>
  <c r="BK1946" i="1"/>
  <c r="BG2024" i="1"/>
  <c r="BI1917" i="1"/>
  <c r="BG2007" i="1"/>
  <c r="BI1896" i="1"/>
  <c r="BL1825" i="1"/>
  <c r="BL1776" i="1"/>
  <c r="BG1891" i="1"/>
  <c r="AZ1756" i="1"/>
  <c r="BJ1660" i="1"/>
  <c r="BK1652" i="1"/>
  <c r="BH1660" i="1"/>
  <c r="BL1706" i="1"/>
  <c r="BG1488" i="1"/>
  <c r="AZ1537" i="1"/>
  <c r="AZ1471" i="1"/>
  <c r="BH1576" i="1"/>
  <c r="AZ1492" i="1"/>
  <c r="AZ1512" i="1"/>
  <c r="BL1301" i="1"/>
  <c r="AZ1374" i="1"/>
  <c r="BH1301" i="1"/>
  <c r="BG1301" i="1"/>
  <c r="BK1315" i="1"/>
  <c r="AZ1249" i="1"/>
  <c r="BA1110" i="1"/>
  <c r="AZ890" i="1"/>
  <c r="BH992" i="1"/>
  <c r="BK935" i="1"/>
  <c r="BH866" i="1"/>
  <c r="BH835" i="1"/>
  <c r="BI886" i="1"/>
  <c r="AZ601" i="1"/>
  <c r="AZ613" i="1"/>
  <c r="BK263" i="1"/>
  <c r="BG1538" i="1"/>
  <c r="AZ2909" i="1"/>
  <c r="BL2909" i="1"/>
  <c r="BH2891" i="1"/>
  <c r="BH2858" i="1"/>
  <c r="BI2878" i="1"/>
  <c r="BH2852" i="1"/>
  <c r="AZ2812" i="1"/>
  <c r="AZ2817" i="1"/>
  <c r="BJ2804" i="1"/>
  <c r="BH2817" i="1"/>
  <c r="BL2703" i="1"/>
  <c r="BG2675" i="1"/>
  <c r="BA2613" i="1"/>
  <c r="BH2569" i="1"/>
  <c r="BH2589" i="1"/>
  <c r="BA2551" i="1"/>
  <c r="AZ2545" i="1"/>
  <c r="BG2416" i="1"/>
  <c r="BJ2422" i="1"/>
  <c r="AZ2406" i="1"/>
  <c r="BL2305" i="1"/>
  <c r="BG2335" i="1"/>
  <c r="BG2327" i="1"/>
  <c r="BA2220" i="1"/>
  <c r="BG2173" i="1"/>
  <c r="BK2130" i="1"/>
  <c r="BJ2074" i="1"/>
  <c r="BJ2017" i="1"/>
  <c r="BK1984" i="1"/>
  <c r="BJ2098" i="1"/>
  <c r="BJ2007" i="1"/>
  <c r="BA1896" i="1"/>
  <c r="BH1961" i="1"/>
  <c r="BI1943" i="1"/>
  <c r="BG1896" i="1"/>
  <c r="BA1689" i="1"/>
  <c r="BA1691" i="1"/>
  <c r="BI1570" i="1"/>
  <c r="BJ1576" i="1"/>
  <c r="AZ1529" i="1"/>
  <c r="BH1374" i="1"/>
  <c r="BI1110" i="1"/>
  <c r="BL1098" i="1"/>
  <c r="BH980" i="1"/>
  <c r="BK755" i="1"/>
  <c r="BH267" i="1"/>
  <c r="BA296" i="1"/>
  <c r="BI2289" i="1"/>
  <c r="BJ2891" i="1"/>
  <c r="BK2914" i="1"/>
  <c r="BK2921" i="1"/>
  <c r="BA2909" i="1"/>
  <c r="BH2874" i="1"/>
  <c r="BJ2872" i="1"/>
  <c r="BI2816" i="1"/>
  <c r="BG2771" i="1"/>
  <c r="BL2649" i="1"/>
  <c r="BI2675" i="1"/>
  <c r="BH2634" i="1"/>
  <c r="BI2633" i="1"/>
  <c r="BG2611" i="1"/>
  <c r="BK2536" i="1"/>
  <c r="BH2434" i="1"/>
  <c r="BH2430" i="1"/>
  <c r="BG2456" i="1"/>
  <c r="BL2246" i="1"/>
  <c r="AZ2311" i="1"/>
  <c r="BH2196" i="1"/>
  <c r="BJ2106" i="1"/>
  <c r="BH2106" i="1"/>
  <c r="AZ2040" i="1"/>
  <c r="BG1946" i="1"/>
  <c r="BI2007" i="1"/>
  <c r="BL1829" i="1"/>
  <c r="AZ1652" i="1"/>
  <c r="BH1699" i="1"/>
  <c r="BH1585" i="1"/>
  <c r="BK1576" i="1"/>
  <c r="BH1529" i="1"/>
  <c r="BK1512" i="1"/>
  <c r="AZ1570" i="1"/>
  <c r="BI1437" i="1"/>
  <c r="BI1223" i="1"/>
  <c r="BL1178" i="1"/>
  <c r="BI1259" i="1"/>
  <c r="BJ1237" i="1"/>
  <c r="BA1080" i="1"/>
  <c r="BJ858" i="1"/>
  <c r="AZ964" i="1"/>
  <c r="AZ864" i="1"/>
  <c r="BJ601" i="1"/>
  <c r="BK657" i="1"/>
  <c r="AZ2748" i="1"/>
  <c r="BL2552" i="1"/>
  <c r="BI2909" i="1"/>
  <c r="BH2229" i="1"/>
  <c r="BL2229" i="1"/>
  <c r="BL1110" i="1"/>
  <c r="AZ1142" i="1"/>
  <c r="BI858" i="1"/>
  <c r="BJ759" i="1"/>
  <c r="BJ385" i="1"/>
  <c r="BI42" i="1"/>
  <c r="BK2094" i="1"/>
  <c r="BI1479" i="1"/>
  <c r="BI2974" i="1"/>
  <c r="BG2920" i="1"/>
  <c r="BA2920" i="1"/>
  <c r="AZ2920" i="1"/>
  <c r="AZ2907" i="1"/>
  <c r="BL2341" i="1"/>
  <c r="BK2341" i="1"/>
  <c r="AZ1022" i="1"/>
  <c r="BL1022" i="1"/>
  <c r="BK1022" i="1"/>
  <c r="BK2450" i="1"/>
  <c r="BG2450" i="1"/>
  <c r="BH2450" i="1"/>
  <c r="AZ2450" i="1"/>
  <c r="BA2450" i="1"/>
  <c r="BL2450" i="1"/>
  <c r="BI2450" i="1"/>
  <c r="BJ2450" i="1"/>
  <c r="BJ403" i="1"/>
  <c r="AZ403" i="1"/>
  <c r="BI403" i="1"/>
  <c r="BH403" i="1"/>
  <c r="BA403" i="1"/>
  <c r="BG403" i="1"/>
  <c r="BL403" i="1"/>
  <c r="BK403" i="1"/>
  <c r="BJ837" i="1"/>
  <c r="BG837" i="1"/>
  <c r="AZ837" i="1"/>
  <c r="BH837" i="1"/>
  <c r="BK837" i="1"/>
  <c r="BG188" i="1"/>
  <c r="BK188" i="1"/>
  <c r="BI2941" i="1"/>
  <c r="BJ2941" i="1"/>
  <c r="BK2941" i="1"/>
  <c r="BJ2920" i="1"/>
  <c r="BK2796" i="1"/>
  <c r="AZ2796" i="1"/>
  <c r="BA2796" i="1"/>
  <c r="BI2796" i="1"/>
  <c r="BL2796" i="1"/>
  <c r="BG2796" i="1"/>
  <c r="BG2642" i="1"/>
  <c r="BI2642" i="1"/>
  <c r="BH2642" i="1"/>
  <c r="AZ2642" i="1"/>
  <c r="BK2642" i="1"/>
  <c r="BL2642" i="1"/>
  <c r="BK2021" i="1"/>
  <c r="BA2021" i="1"/>
  <c r="BI2021" i="1"/>
  <c r="BG2021" i="1"/>
  <c r="BJ2021" i="1"/>
  <c r="AZ2021" i="1"/>
  <c r="BH2021" i="1"/>
  <c r="BL2021" i="1"/>
  <c r="BI2973" i="1"/>
  <c r="BG2983" i="1"/>
  <c r="BA2970" i="1"/>
  <c r="BJ2922" i="1"/>
  <c r="BG2922" i="1"/>
  <c r="BL2922" i="1"/>
  <c r="BH2892" i="1"/>
  <c r="BI2892" i="1"/>
  <c r="BH2839" i="1"/>
  <c r="BA2839" i="1"/>
  <c r="BL2839" i="1"/>
  <c r="BJ2839" i="1"/>
  <c r="BK2683" i="1"/>
  <c r="BA2683" i="1"/>
  <c r="BL2683" i="1"/>
  <c r="BI2683" i="1"/>
  <c r="BH2683" i="1"/>
  <c r="BH463" i="1"/>
  <c r="BL463" i="1"/>
  <c r="BG463" i="1"/>
  <c r="BK463" i="1"/>
  <c r="BL399" i="1"/>
  <c r="BH399" i="1"/>
  <c r="BK399" i="1"/>
  <c r="BG399" i="1"/>
  <c r="BG411" i="1"/>
  <c r="BK411" i="1"/>
  <c r="BJ411" i="1"/>
  <c r="BI411" i="1"/>
  <c r="AZ411" i="1"/>
  <c r="BA411" i="1"/>
  <c r="BH411" i="1"/>
  <c r="BL411" i="1"/>
  <c r="BA2907" i="1"/>
  <c r="BL2907" i="1"/>
  <c r="BG2907" i="1"/>
  <c r="BI2766" i="1"/>
  <c r="BH2766" i="1"/>
  <c r="AZ2766" i="1"/>
  <c r="BL2766" i="1"/>
  <c r="BK2640" i="1"/>
  <c r="BG2640" i="1"/>
  <c r="BG2329" i="1"/>
  <c r="BA2329" i="1"/>
  <c r="BK2329" i="1"/>
  <c r="BJ2329" i="1"/>
  <c r="BL2329" i="1"/>
  <c r="AZ2329" i="1"/>
  <c r="BI2329" i="1"/>
  <c r="BH2329" i="1"/>
  <c r="BG467" i="1"/>
  <c r="AZ467" i="1"/>
  <c r="BK467" i="1"/>
  <c r="BH467" i="1"/>
  <c r="BJ467" i="1"/>
  <c r="BI467" i="1"/>
  <c r="BA467" i="1"/>
  <c r="BL467" i="1"/>
  <c r="BG2982" i="1"/>
  <c r="BG2937" i="1"/>
  <c r="AZ2941" i="1"/>
  <c r="BH2893" i="1"/>
  <c r="BI2893" i="1"/>
  <c r="BH2758" i="1"/>
  <c r="AZ2758" i="1"/>
  <c r="BJ2758" i="1"/>
  <c r="BL2758" i="1"/>
  <c r="BI2758" i="1"/>
  <c r="BH1608" i="1"/>
  <c r="BK1608" i="1"/>
  <c r="BG1608" i="1"/>
  <c r="AZ1608" i="1"/>
  <c r="BA2974" i="1"/>
  <c r="BG2974" i="1"/>
  <c r="BK2981" i="1"/>
  <c r="AZ2973" i="1"/>
  <c r="BL2860" i="1"/>
  <c r="BG2860" i="1"/>
  <c r="BK2860" i="1"/>
  <c r="BH2860" i="1"/>
  <c r="AZ2860" i="1"/>
  <c r="BJ2153" i="1"/>
  <c r="BG2153" i="1"/>
  <c r="AZ2153" i="1"/>
  <c r="BI2153" i="1"/>
  <c r="BL2104" i="1"/>
  <c r="AZ2104" i="1"/>
  <c r="BK2104" i="1"/>
  <c r="BG2981" i="1"/>
  <c r="BG2969" i="1"/>
  <c r="BG2987" i="1"/>
  <c r="AZ2974" i="1"/>
  <c r="BG2915" i="1"/>
  <c r="AZ2915" i="1"/>
  <c r="BA2866" i="1"/>
  <c r="BG2866" i="1"/>
  <c r="BA2860" i="1"/>
  <c r="BL2833" i="1"/>
  <c r="BH2833" i="1"/>
  <c r="BK2833" i="1"/>
  <c r="BJ2833" i="1"/>
  <c r="BG2777" i="1"/>
  <c r="BK2777" i="1"/>
  <c r="AZ1046" i="1"/>
  <c r="BL1046" i="1"/>
  <c r="BG1046" i="1"/>
  <c r="BH1046" i="1"/>
  <c r="BK1046" i="1"/>
  <c r="BK2891" i="1"/>
  <c r="BJ2908" i="1"/>
  <c r="BK2862" i="1"/>
  <c r="BL2843" i="1"/>
  <c r="BK2852" i="1"/>
  <c r="BJ2843" i="1"/>
  <c r="BG2762" i="1"/>
  <c r="BL2762" i="1"/>
  <c r="BH2788" i="1"/>
  <c r="BL2707" i="1"/>
  <c r="BJ2707" i="1"/>
  <c r="BI2680" i="1"/>
  <c r="BI2703" i="1"/>
  <c r="BL2691" i="1"/>
  <c r="BG2629" i="1"/>
  <c r="BK2629" i="1"/>
  <c r="AZ2637" i="1"/>
  <c r="BJ2629" i="1"/>
  <c r="BG2691" i="1"/>
  <c r="BL2675" i="1"/>
  <c r="BH2673" i="1"/>
  <c r="BH2601" i="1"/>
  <c r="BA2587" i="1"/>
  <c r="BJ2545" i="1"/>
  <c r="BL2571" i="1"/>
  <c r="BK2545" i="1"/>
  <c r="BA2545" i="1"/>
  <c r="AZ2531" i="1"/>
  <c r="AZ2548" i="1"/>
  <c r="BJ2506" i="1"/>
  <c r="AZ2438" i="1"/>
  <c r="BI2446" i="1"/>
  <c r="BK2448" i="1"/>
  <c r="BL2430" i="1"/>
  <c r="BL2468" i="1"/>
  <c r="BI2456" i="1"/>
  <c r="AZ2393" i="1"/>
  <c r="BH2326" i="1"/>
  <c r="BG2326" i="1"/>
  <c r="BL2353" i="1"/>
  <c r="BG2287" i="1"/>
  <c r="BH2327" i="1"/>
  <c r="AZ2287" i="1"/>
  <c r="AZ2293" i="1"/>
  <c r="BG2278" i="1"/>
  <c r="BA2262" i="1"/>
  <c r="BG2254" i="1"/>
  <c r="BG2157" i="1"/>
  <c r="BA2238" i="1"/>
  <c r="BI2171" i="1"/>
  <c r="AZ2228" i="1"/>
  <c r="AZ2171" i="1"/>
  <c r="BJ2178" i="1"/>
  <c r="AZ2196" i="1"/>
  <c r="BH2170" i="1"/>
  <c r="BA2147" i="1"/>
  <c r="BL2162" i="1"/>
  <c r="BI2130" i="1"/>
  <c r="AZ2123" i="1"/>
  <c r="BA2089" i="1"/>
  <c r="BH2074" i="1"/>
  <c r="BJ2001" i="1"/>
  <c r="BI2064" i="1"/>
  <c r="BJ2065" i="1"/>
  <c r="AZ2064" i="1"/>
  <c r="AZ2001" i="1"/>
  <c r="BG2065" i="1"/>
  <c r="BL1935" i="1"/>
  <c r="BI1999" i="1"/>
  <c r="BG1999" i="1"/>
  <c r="BL1925" i="1"/>
  <c r="BJ1939" i="1"/>
  <c r="BL1921" i="1"/>
  <c r="BH1917" i="1"/>
  <c r="BL1953" i="1"/>
  <c r="BG1925" i="1"/>
  <c r="BJ1758" i="1"/>
  <c r="BI1975" i="1"/>
  <c r="AZ1787" i="1"/>
  <c r="BJ1785" i="1"/>
  <c r="BK1922" i="1"/>
  <c r="BH1817" i="1"/>
  <c r="BG1809" i="1"/>
  <c r="AZ1901" i="1"/>
  <c r="BK1901" i="1"/>
  <c r="BG1811" i="1"/>
  <c r="BH1756" i="1"/>
  <c r="AZ1676" i="1"/>
  <c r="AZ1699" i="1"/>
  <c r="BH1772" i="1"/>
  <c r="BK1698" i="1"/>
  <c r="BG1600" i="1"/>
  <c r="AZ1586" i="1"/>
  <c r="BA1553" i="1"/>
  <c r="BK1568" i="1"/>
  <c r="AZ1452" i="1"/>
  <c r="BA1651" i="1"/>
  <c r="AZ1544" i="1"/>
  <c r="BI1494" i="1"/>
  <c r="AZ1502" i="1"/>
  <c r="AZ1494" i="1"/>
  <c r="BJ1488" i="1"/>
  <c r="BL1601" i="1"/>
  <c r="BH1448" i="1"/>
  <c r="BJ1412" i="1"/>
  <c r="BK1437" i="1"/>
  <c r="BH1408" i="1"/>
  <c r="BG1408" i="1"/>
  <c r="BK1384" i="1"/>
  <c r="BK1390" i="1"/>
  <c r="BG1382" i="1"/>
  <c r="BH1329" i="1"/>
  <c r="AZ1239" i="1"/>
  <c r="BG1291" i="1"/>
  <c r="BK1208" i="1"/>
  <c r="BK1259" i="1"/>
  <c r="BJ1249" i="1"/>
  <c r="BG1249" i="1"/>
  <c r="BL1227" i="1"/>
  <c r="BH1223" i="1"/>
  <c r="BJ1212" i="1"/>
  <c r="BL1291" i="1"/>
  <c r="BK1291" i="1"/>
  <c r="BA1239" i="1"/>
  <c r="AZ1055" i="1"/>
  <c r="BH1007" i="1"/>
  <c r="BH1070" i="1"/>
  <c r="BA1183" i="1"/>
  <c r="BH1183" i="1"/>
  <c r="AZ1151" i="1"/>
  <c r="BH998" i="1"/>
  <c r="BH950" i="1"/>
  <c r="BI1098" i="1"/>
  <c r="BL1142" i="1"/>
  <c r="BA1142" i="1"/>
  <c r="BK1023" i="1"/>
  <c r="BH1080" i="1"/>
  <c r="AZ938" i="1"/>
  <c r="BH890" i="1"/>
  <c r="BG866" i="1"/>
  <c r="BA858" i="1"/>
  <c r="BI964" i="1"/>
  <c r="BA878" i="1"/>
  <c r="BA722" i="1"/>
  <c r="AZ980" i="1"/>
  <c r="BA875" i="1"/>
  <c r="BA779" i="1"/>
  <c r="BJ749" i="1"/>
  <c r="BA729" i="1"/>
  <c r="BK679" i="1"/>
  <c r="BI780" i="1"/>
  <c r="BG780" i="1"/>
  <c r="BL739" i="1"/>
  <c r="BH729" i="1"/>
  <c r="AZ823" i="1"/>
  <c r="BL823" i="1"/>
  <c r="BG739" i="1"/>
  <c r="BG727" i="1"/>
  <c r="BL735" i="1"/>
  <c r="BL886" i="1"/>
  <c r="BH797" i="1"/>
  <c r="BJ729" i="1"/>
  <c r="BI789" i="1"/>
  <c r="BG661" i="1"/>
  <c r="BA689" i="1"/>
  <c r="BH601" i="1"/>
  <c r="BL653" i="1"/>
  <c r="BI653" i="1"/>
  <c r="BH593" i="1"/>
  <c r="BJ561" i="1"/>
  <c r="BA755" i="1"/>
  <c r="BK593" i="1"/>
  <c r="BA665" i="1"/>
  <c r="BJ631" i="1"/>
  <c r="BI665" i="1"/>
  <c r="AZ355" i="1"/>
  <c r="BA385" i="1"/>
  <c r="BH295" i="1"/>
  <c r="BK267" i="1"/>
  <c r="BG260" i="1"/>
  <c r="BI83" i="1"/>
  <c r="BJ162" i="1"/>
  <c r="BJ381" i="1"/>
  <c r="AZ381" i="1"/>
  <c r="BJ267" i="1"/>
  <c r="AZ107" i="1"/>
  <c r="BH83" i="1"/>
  <c r="AZ255" i="1"/>
  <c r="BL296" i="1"/>
  <c r="BK255" i="1"/>
  <c r="BL251" i="1"/>
  <c r="BH221" i="1"/>
  <c r="BA210" i="1"/>
  <c r="BA292" i="1"/>
  <c r="BH210" i="1"/>
  <c r="AZ162" i="1"/>
  <c r="BG210" i="1"/>
  <c r="BL66" i="1"/>
  <c r="BJ2799" i="1"/>
  <c r="BA2689" i="1"/>
  <c r="AZ2689" i="1"/>
  <c r="BH2365" i="1"/>
  <c r="BA2239" i="1"/>
  <c r="BL2239" i="1"/>
  <c r="BI2172" i="1"/>
  <c r="BL2223" i="1"/>
  <c r="BI1869" i="1"/>
  <c r="BI1837" i="1"/>
  <c r="BA1803" i="1"/>
  <c r="BJ1803" i="1"/>
  <c r="BI1438" i="1"/>
  <c r="BH1419" i="1"/>
  <c r="BH2711" i="1"/>
  <c r="BH2531" i="1"/>
  <c r="BA2527" i="1"/>
  <c r="BA2503" i="1"/>
  <c r="BI2480" i="1"/>
  <c r="BK2571" i="1"/>
  <c r="BL2446" i="1"/>
  <c r="BK2430" i="1"/>
  <c r="BI2393" i="1"/>
  <c r="BH2380" i="1"/>
  <c r="BI2442" i="1"/>
  <c r="BG2393" i="1"/>
  <c r="AZ2326" i="1"/>
  <c r="BJ2387" i="1"/>
  <c r="BK2353" i="1"/>
  <c r="BH2353" i="1"/>
  <c r="BH2297" i="1"/>
  <c r="BI2278" i="1"/>
  <c r="BH2293" i="1"/>
  <c r="BI2195" i="1"/>
  <c r="BK2301" i="1"/>
  <c r="BH2178" i="1"/>
  <c r="BG2178" i="1"/>
  <c r="BK2214" i="1"/>
  <c r="BK2198" i="1"/>
  <c r="BL2178" i="1"/>
  <c r="BJ2141" i="1"/>
  <c r="BG2147" i="1"/>
  <c r="BL2170" i="1"/>
  <c r="BH2123" i="1"/>
  <c r="BG2068" i="1"/>
  <c r="BI2089" i="1"/>
  <c r="AZ2082" i="1"/>
  <c r="BJ2009" i="1"/>
  <c r="AZ2081" i="1"/>
  <c r="BK2073" i="1"/>
  <c r="BJ1995" i="1"/>
  <c r="BA2065" i="1"/>
  <c r="BI1970" i="1"/>
  <c r="BK1881" i="1"/>
  <c r="BH1897" i="1"/>
  <c r="BH1893" i="1"/>
  <c r="AZ1799" i="1"/>
  <c r="BH1755" i="1"/>
  <c r="BL1797" i="1"/>
  <c r="BH1676" i="1"/>
  <c r="BH1626" i="1"/>
  <c r="BL1788" i="1"/>
  <c r="BG1676" i="1"/>
  <c r="BK1626" i="1"/>
  <c r="BH1670" i="1"/>
  <c r="BI1621" i="1"/>
  <c r="BJ1772" i="1"/>
  <c r="AZ1528" i="1"/>
  <c r="BJ1558" i="1"/>
  <c r="BL1642" i="1"/>
  <c r="BJ1584" i="1"/>
  <c r="BI1651" i="1"/>
  <c r="BJ1448" i="1"/>
  <c r="BL1676" i="1"/>
  <c r="AZ1448" i="1"/>
  <c r="BG1470" i="1"/>
  <c r="BI1408" i="1"/>
  <c r="BL1376" i="1"/>
  <c r="BI1239" i="1"/>
  <c r="BH1239" i="1"/>
  <c r="BG1313" i="1"/>
  <c r="BK1192" i="1"/>
  <c r="BG1257" i="1"/>
  <c r="BJ1192" i="1"/>
  <c r="BJ1176" i="1"/>
  <c r="BL1283" i="1"/>
  <c r="BJ1283" i="1"/>
  <c r="BH1267" i="1"/>
  <c r="AZ1212" i="1"/>
  <c r="BH1192" i="1"/>
  <c r="BH1176" i="1"/>
  <c r="BA1313" i="1"/>
  <c r="BH1225" i="1"/>
  <c r="BG1055" i="1"/>
  <c r="BI1183" i="1"/>
  <c r="BJ1151" i="1"/>
  <c r="BH1151" i="1"/>
  <c r="BK1029" i="1"/>
  <c r="AZ950" i="1"/>
  <c r="BL938" i="1"/>
  <c r="BL1055" i="1"/>
  <c r="AZ987" i="1"/>
  <c r="BK1055" i="1"/>
  <c r="BI1055" i="1"/>
  <c r="BG1005" i="1"/>
  <c r="BH978" i="1"/>
  <c r="AZ951" i="1"/>
  <c r="BA911" i="1"/>
  <c r="BI799" i="1"/>
  <c r="BJ799" i="1"/>
  <c r="BL791" i="1"/>
  <c r="BG679" i="1"/>
  <c r="BH757" i="1"/>
  <c r="BG886" i="1"/>
  <c r="BG547" i="1"/>
  <c r="BL633" i="1"/>
  <c r="BI605" i="1"/>
  <c r="BI561" i="1"/>
  <c r="BG527" i="1"/>
  <c r="BI771" i="1"/>
  <c r="BL527" i="1"/>
  <c r="BH260" i="1"/>
  <c r="BA267" i="1"/>
  <c r="AZ83" i="1"/>
  <c r="BJ259" i="1"/>
  <c r="BI292" i="1"/>
  <c r="BL247" i="1"/>
  <c r="AZ18" i="1"/>
  <c r="BI2946" i="1"/>
  <c r="BI2464" i="1"/>
  <c r="BG1104" i="1"/>
  <c r="BA691" i="1"/>
  <c r="AZ852" i="1"/>
  <c r="BJ2958" i="1"/>
  <c r="BI2957" i="1"/>
  <c r="BJ2921" i="1"/>
  <c r="BA2891" i="1"/>
  <c r="AZ2858" i="1"/>
  <c r="BH2804" i="1"/>
  <c r="BL2800" i="1"/>
  <c r="BK2817" i="1"/>
  <c r="BI2804" i="1"/>
  <c r="AZ2762" i="1"/>
  <c r="BK2762" i="1"/>
  <c r="BI2788" i="1"/>
  <c r="AZ2711" i="1"/>
  <c r="BG2729" i="1"/>
  <c r="BL2680" i="1"/>
  <c r="BK2729" i="1"/>
  <c r="AZ2691" i="1"/>
  <c r="BH2649" i="1"/>
  <c r="BK2675" i="1"/>
  <c r="BK2663" i="1"/>
  <c r="BG2667" i="1"/>
  <c r="BL2637" i="1"/>
  <c r="BJ2691" i="1"/>
  <c r="BI2641" i="1"/>
  <c r="BK2618" i="1"/>
  <c r="BH2633" i="1"/>
  <c r="BJ2587" i="1"/>
  <c r="AZ2587" i="1"/>
  <c r="BH2583" i="1"/>
  <c r="BK2531" i="1"/>
  <c r="BI2531" i="1"/>
  <c r="BG2579" i="1"/>
  <c r="BH2597" i="1"/>
  <c r="BL2543" i="1"/>
  <c r="BH2545" i="1"/>
  <c r="BH2535" i="1"/>
  <c r="BA2577" i="1"/>
  <c r="BI2506" i="1"/>
  <c r="BK2491" i="1"/>
  <c r="BI2527" i="1"/>
  <c r="BI2503" i="1"/>
  <c r="BA2480" i="1"/>
  <c r="BL2506" i="1"/>
  <c r="BI2422" i="1"/>
  <c r="BK2456" i="1"/>
  <c r="AZ2430" i="1"/>
  <c r="BI2380" i="1"/>
  <c r="BA2430" i="1"/>
  <c r="BA2393" i="1"/>
  <c r="BH2398" i="1"/>
  <c r="BI2395" i="1"/>
  <c r="AZ2361" i="1"/>
  <c r="BA2353" i="1"/>
  <c r="AZ2353" i="1"/>
  <c r="BI2379" i="1"/>
  <c r="AZ2297" i="1"/>
  <c r="BA2327" i="1"/>
  <c r="BJ2323" i="1"/>
  <c r="AZ2323" i="1"/>
  <c r="BH2254" i="1"/>
  <c r="BA2254" i="1"/>
  <c r="AZ2178" i="1"/>
  <c r="BI2293" i="1"/>
  <c r="BJ2238" i="1"/>
  <c r="AZ2200" i="1"/>
  <c r="BL2141" i="1"/>
  <c r="BA2228" i="1"/>
  <c r="BK2178" i="1"/>
  <c r="AZ2206" i="1"/>
  <c r="BH2190" i="1"/>
  <c r="BK2111" i="1"/>
  <c r="BA2170" i="1"/>
  <c r="BJ2147" i="1"/>
  <c r="BH2122" i="1"/>
  <c r="BK2080" i="1"/>
  <c r="BL1963" i="1"/>
  <c r="BK2064" i="1"/>
  <c r="BI2065" i="1"/>
  <c r="BG2001" i="1"/>
  <c r="AZ1987" i="1"/>
  <c r="BA1970" i="1"/>
  <c r="BI1939" i="1"/>
  <c r="AZ1897" i="1"/>
  <c r="BL1939" i="1"/>
  <c r="AZ1921" i="1"/>
  <c r="BL1917" i="1"/>
  <c r="AZ1893" i="1"/>
  <c r="BK1755" i="1"/>
  <c r="BK1975" i="1"/>
  <c r="AZ1715" i="1"/>
  <c r="BK1891" i="1"/>
  <c r="BJ1817" i="1"/>
  <c r="BH1843" i="1"/>
  <c r="AZ1811" i="1"/>
  <c r="AZ1691" i="1"/>
  <c r="BL1650" i="1"/>
  <c r="AZ1626" i="1"/>
  <c r="BA1756" i="1"/>
  <c r="BG1580" i="1"/>
  <c r="BJ1691" i="1"/>
  <c r="BL1682" i="1"/>
  <c r="AZ1670" i="1"/>
  <c r="BL1612" i="1"/>
  <c r="AZ1682" i="1"/>
  <c r="BG1670" i="1"/>
  <c r="BL1660" i="1"/>
  <c r="BG1592" i="1"/>
  <c r="BL1594" i="1"/>
  <c r="BH1528" i="1"/>
  <c r="BG1512" i="1"/>
  <c r="AZ1625" i="1"/>
  <c r="AZ1558" i="1"/>
  <c r="BG1553" i="1"/>
  <c r="BA1452" i="1"/>
  <c r="BI1513" i="1"/>
  <c r="BJ1494" i="1"/>
  <c r="BH1468" i="1"/>
  <c r="BJ1496" i="1"/>
  <c r="BG1502" i="1"/>
  <c r="BI1617" i="1"/>
  <c r="BH1570" i="1"/>
  <c r="BL1536" i="1"/>
  <c r="BK1424" i="1"/>
  <c r="BJ1408" i="1"/>
  <c r="BI1424" i="1"/>
  <c r="BA1389" i="1"/>
  <c r="BG1331" i="1"/>
  <c r="AZ1470" i="1"/>
  <c r="BL1355" i="1"/>
  <c r="BL1331" i="1"/>
  <c r="BK1283" i="1"/>
  <c r="AZ1361" i="1"/>
  <c r="BL1263" i="1"/>
  <c r="BA1267" i="1"/>
  <c r="BL1249" i="1"/>
  <c r="BA1212" i="1"/>
  <c r="AZ1227" i="1"/>
  <c r="AZ1176" i="1"/>
  <c r="BJ1227" i="1"/>
  <c r="BH1253" i="1"/>
  <c r="BG1245" i="1"/>
  <c r="BG1237" i="1"/>
  <c r="BG1231" i="1"/>
  <c r="BG1212" i="1"/>
  <c r="BL1096" i="1"/>
  <c r="BI1096" i="1"/>
  <c r="AZ1096" i="1"/>
  <c r="BG1017" i="1"/>
  <c r="BK989" i="1"/>
  <c r="BG1054" i="1"/>
  <c r="BK1174" i="1"/>
  <c r="BK1142" i="1"/>
  <c r="BA1167" i="1"/>
  <c r="BA1094" i="1"/>
  <c r="BA1055" i="1"/>
  <c r="BI939" i="1"/>
  <c r="BL890" i="1"/>
  <c r="BJ890" i="1"/>
  <c r="BG782" i="1"/>
  <c r="BI834" i="1"/>
  <c r="BH829" i="1"/>
  <c r="AZ866" i="1"/>
  <c r="BJ980" i="1"/>
  <c r="BL862" i="1"/>
  <c r="BA843" i="1"/>
  <c r="BG722" i="1"/>
  <c r="BG835" i="1"/>
  <c r="BH765" i="1"/>
  <c r="BK749" i="1"/>
  <c r="BL727" i="1"/>
  <c r="BI804" i="1"/>
  <c r="BG804" i="1"/>
  <c r="BK780" i="1"/>
  <c r="AZ796" i="1"/>
  <c r="BH854" i="1"/>
  <c r="BA797" i="1"/>
  <c r="BG796" i="1"/>
  <c r="BA662" i="1"/>
  <c r="BJ797" i="1"/>
  <c r="BL729" i="1"/>
  <c r="BK729" i="1"/>
  <c r="AZ669" i="1"/>
  <c r="BH665" i="1"/>
  <c r="BI629" i="1"/>
  <c r="BG362" i="1"/>
  <c r="BJ755" i="1"/>
  <c r="BK689" i="1"/>
  <c r="BA561" i="1"/>
  <c r="BA641" i="1"/>
  <c r="BG561" i="1"/>
  <c r="BJ107" i="1"/>
  <c r="BL381" i="1"/>
  <c r="AZ291" i="1"/>
  <c r="BJ165" i="1"/>
  <c r="BK162" i="1"/>
  <c r="BL287" i="1"/>
  <c r="BK296" i="1"/>
  <c r="BG165" i="1"/>
  <c r="AZ275" i="1"/>
  <c r="BK2889" i="1"/>
  <c r="BK2782" i="1"/>
  <c r="BA2782" i="1"/>
  <c r="BL2875" i="1"/>
  <c r="AZ2875" i="1"/>
  <c r="BI2240" i="1"/>
  <c r="BJ2044" i="1"/>
  <c r="BG1821" i="1"/>
  <c r="AZ1419" i="1"/>
  <c r="BI1168" i="1"/>
  <c r="BA1168" i="1"/>
  <c r="BL1168" i="1"/>
  <c r="BG1269" i="1"/>
  <c r="BL689" i="1"/>
  <c r="BK251" i="1"/>
  <c r="AZ2336" i="1"/>
  <c r="BH2336" i="1"/>
  <c r="BJ2281" i="1"/>
  <c r="BK2281" i="1"/>
  <c r="BL1679" i="1"/>
  <c r="BK1679" i="1"/>
  <c r="BJ1276" i="1"/>
  <c r="BH1276" i="1"/>
  <c r="BI1136" i="1"/>
  <c r="BA1136" i="1"/>
  <c r="BK914" i="1"/>
  <c r="BJ914" i="1"/>
  <c r="BA896" i="1"/>
  <c r="BL896" i="1"/>
  <c r="BA781" i="1"/>
  <c r="BI781" i="1"/>
  <c r="BA519" i="1"/>
  <c r="BA2962" i="1"/>
  <c r="AZ2944" i="1"/>
  <c r="BK2962" i="1"/>
  <c r="AZ2908" i="1"/>
  <c r="BL2862" i="1"/>
  <c r="BI2862" i="1"/>
  <c r="BH2850" i="1"/>
  <c r="BI2890" i="1"/>
  <c r="BL2816" i="1"/>
  <c r="BA2824" i="1"/>
  <c r="BG2831" i="1"/>
  <c r="BJ2812" i="1"/>
  <c r="BL2804" i="1"/>
  <c r="AZ2800" i="1"/>
  <c r="AZ2824" i="1"/>
  <c r="BI2817" i="1"/>
  <c r="BJ2762" i="1"/>
  <c r="BL2715" i="1"/>
  <c r="AZ2731" i="1"/>
  <c r="BL2653" i="1"/>
  <c r="BG2653" i="1"/>
  <c r="BG2634" i="1"/>
  <c r="AZ2675" i="1"/>
  <c r="BH2671" i="1"/>
  <c r="AZ2657" i="1"/>
  <c r="BK2646" i="1"/>
  <c r="BK2542" i="1"/>
  <c r="BL2583" i="1"/>
  <c r="BJ2583" i="1"/>
  <c r="AZ2581" i="1"/>
  <c r="BA2597" i="1"/>
  <c r="AZ2543" i="1"/>
  <c r="BA2548" i="1"/>
  <c r="BI2543" i="1"/>
  <c r="BL2548" i="1"/>
  <c r="BI2491" i="1"/>
  <c r="BH2519" i="1"/>
  <c r="BI2535" i="1"/>
  <c r="AZ2468" i="1"/>
  <c r="BK2452" i="1"/>
  <c r="BG2442" i="1"/>
  <c r="BK2418" i="1"/>
  <c r="BG2353" i="1"/>
  <c r="BH2387" i="1"/>
  <c r="BJ2395" i="1"/>
  <c r="BG2323" i="1"/>
  <c r="BH2247" i="1"/>
  <c r="BL2323" i="1"/>
  <c r="BA2323" i="1"/>
  <c r="BL2311" i="1"/>
  <c r="BI2287" i="1"/>
  <c r="AZ2249" i="1"/>
  <c r="AZ2254" i="1"/>
  <c r="AZ2198" i="1"/>
  <c r="BJ2171" i="1"/>
  <c r="BJ2198" i="1"/>
  <c r="BG2171" i="1"/>
  <c r="BL2190" i="1"/>
  <c r="BI2178" i="1"/>
  <c r="BI2146" i="1"/>
  <c r="AZ2106" i="1"/>
  <c r="BK2147" i="1"/>
  <c r="BH2130" i="1"/>
  <c r="BI2081" i="1"/>
  <c r="BL2064" i="1"/>
  <c r="BK2065" i="1"/>
  <c r="BH2097" i="1"/>
  <c r="BG1963" i="1"/>
  <c r="AZ2057" i="1"/>
  <c r="AZ1935" i="1"/>
  <c r="AZ2007" i="1"/>
  <c r="AZ1999" i="1"/>
  <c r="BL1969" i="1"/>
  <c r="BL2090" i="1"/>
  <c r="BJ1853" i="1"/>
  <c r="BH1825" i="1"/>
  <c r="BA1807" i="1"/>
  <c r="BL1975" i="1"/>
  <c r="BH1891" i="1"/>
  <c r="BH1807" i="1"/>
  <c r="BL1817" i="1"/>
  <c r="BI1901" i="1"/>
  <c r="BA1843" i="1"/>
  <c r="BA1787" i="1"/>
  <c r="BJ1811" i="1"/>
  <c r="AZ1785" i="1"/>
  <c r="BJ1676" i="1"/>
  <c r="BI1631" i="1"/>
  <c r="BG1626" i="1"/>
  <c r="BG1788" i="1"/>
  <c r="BI1642" i="1"/>
  <c r="BJ1670" i="1"/>
  <c r="BH1650" i="1"/>
  <c r="BG1642" i="1"/>
  <c r="BK1528" i="1"/>
  <c r="BI1625" i="1"/>
  <c r="BA1558" i="1"/>
  <c r="BJ1513" i="1"/>
  <c r="BG1568" i="1"/>
  <c r="BL1448" i="1"/>
  <c r="BA1594" i="1"/>
  <c r="AZ1594" i="1"/>
  <c r="BK1529" i="1"/>
  <c r="BI1499" i="1"/>
  <c r="AZ1553" i="1"/>
  <c r="BG1499" i="1"/>
  <c r="BG1475" i="1"/>
  <c r="BH1501" i="1"/>
  <c r="BH1412" i="1"/>
  <c r="BL1408" i="1"/>
  <c r="BL1390" i="1"/>
  <c r="AZ1382" i="1"/>
  <c r="AZ1376" i="1"/>
  <c r="BI1470" i="1"/>
  <c r="AZ1424" i="1"/>
  <c r="BA1376" i="1"/>
  <c r="BG1577" i="1"/>
  <c r="BI1291" i="1"/>
  <c r="BG1267" i="1"/>
  <c r="BH1259" i="1"/>
  <c r="BJ1223" i="1"/>
  <c r="BK1219" i="1"/>
  <c r="BH1178" i="1"/>
  <c r="BG994" i="1"/>
  <c r="AZ1126" i="1"/>
  <c r="BH958" i="1"/>
  <c r="BL1007" i="1"/>
  <c r="BH1098" i="1"/>
  <c r="BJ1094" i="1"/>
  <c r="BA1023" i="1"/>
  <c r="BG1013" i="1"/>
  <c r="AZ850" i="1"/>
  <c r="BH843" i="1"/>
  <c r="BJ829" i="1"/>
  <c r="BK919" i="1"/>
  <c r="BJ765" i="1"/>
  <c r="BA791" i="1"/>
  <c r="BI739" i="1"/>
  <c r="BK727" i="1"/>
  <c r="AZ791" i="1"/>
  <c r="BI797" i="1"/>
  <c r="BK757" i="1"/>
  <c r="BK797" i="1"/>
  <c r="AZ773" i="1"/>
  <c r="BJ665" i="1"/>
  <c r="BH661" i="1"/>
  <c r="AZ653" i="1"/>
  <c r="BG490" i="1"/>
  <c r="BA631" i="1"/>
  <c r="BL771" i="1"/>
  <c r="BI657" i="1"/>
  <c r="BH547" i="1"/>
  <c r="BL175" i="1"/>
  <c r="BJ157" i="1"/>
  <c r="BH35" i="1"/>
  <c r="BH3" i="1"/>
  <c r="AZ287" i="1"/>
  <c r="BA162" i="1"/>
  <c r="AZ2968" i="1"/>
  <c r="BH2670" i="1"/>
  <c r="BI1299" i="1"/>
  <c r="BL1455" i="1"/>
  <c r="AZ1193" i="1"/>
  <c r="BI2944" i="1"/>
  <c r="BH2928" i="1"/>
  <c r="BI2928" i="1"/>
  <c r="BL2908" i="1"/>
  <c r="AZ2891" i="1"/>
  <c r="BG2908" i="1"/>
  <c r="BL2858" i="1"/>
  <c r="BJ2874" i="1"/>
  <c r="BG2850" i="1"/>
  <c r="AZ2843" i="1"/>
  <c r="BA2793" i="1"/>
  <c r="BI2820" i="1"/>
  <c r="BH2824" i="1"/>
  <c r="BL2788" i="1"/>
  <c r="BJ2771" i="1"/>
  <c r="BI2762" i="1"/>
  <c r="BA2688" i="1"/>
  <c r="BH2751" i="1"/>
  <c r="BI2634" i="1"/>
  <c r="BK2692" i="1"/>
  <c r="BI2647" i="1"/>
  <c r="BJ2671" i="1"/>
  <c r="BG2538" i="1"/>
  <c r="BA2589" i="1"/>
  <c r="BJ2579" i="1"/>
  <c r="BI2559" i="1"/>
  <c r="BH2605" i="1"/>
  <c r="AZ2571" i="1"/>
  <c r="BG2571" i="1"/>
  <c r="BI2548" i="1"/>
  <c r="BL2480" i="1"/>
  <c r="BA2491" i="1"/>
  <c r="BH2486" i="1"/>
  <c r="BK2469" i="1"/>
  <c r="BH2480" i="1"/>
  <c r="BG2555" i="1"/>
  <c r="BJ2495" i="1"/>
  <c r="BH2389" i="1"/>
  <c r="BA2492" i="1"/>
  <c r="BH2468" i="1"/>
  <c r="BG2410" i="1"/>
  <c r="BJ2393" i="1"/>
  <c r="BG2448" i="1"/>
  <c r="AZ2422" i="1"/>
  <c r="BA2472" i="1"/>
  <c r="BG2434" i="1"/>
  <c r="BH2442" i="1"/>
  <c r="BL2387" i="1"/>
  <c r="BI2326" i="1"/>
  <c r="BJ2327" i="1"/>
  <c r="BL2287" i="1"/>
  <c r="AZ2247" i="1"/>
  <c r="AZ2278" i="1"/>
  <c r="BJ2295" i="1"/>
  <c r="BJ2247" i="1"/>
  <c r="BJ2254" i="1"/>
  <c r="BH2198" i="1"/>
  <c r="BL2149" i="1"/>
  <c r="BJ2170" i="1"/>
  <c r="BI2106" i="1"/>
  <c r="AZ2154" i="1"/>
  <c r="BL2080" i="1"/>
  <c r="BJ2162" i="1"/>
  <c r="AZ2089" i="1"/>
  <c r="BL2089" i="1"/>
  <c r="BJ2082" i="1"/>
  <c r="BL1995" i="1"/>
  <c r="BG1970" i="1"/>
  <c r="BH1995" i="1"/>
  <c r="BH2057" i="1"/>
  <c r="BH1935" i="1"/>
  <c r="AZ1905" i="1"/>
  <c r="BK2007" i="1"/>
  <c r="BH2007" i="1"/>
  <c r="BK1999" i="1"/>
  <c r="BH1999" i="1"/>
  <c r="AZ1925" i="1"/>
  <c r="AZ1939" i="1"/>
  <c r="BG1969" i="1"/>
  <c r="BJ1925" i="1"/>
  <c r="AZ1961" i="1"/>
  <c r="BH1853" i="1"/>
  <c r="BG1975" i="1"/>
  <c r="BJ1807" i="1"/>
  <c r="BH1809" i="1"/>
  <c r="BI1875" i="1"/>
  <c r="BI1843" i="1"/>
  <c r="BG1825" i="1"/>
  <c r="BA1788" i="1"/>
  <c r="BA1650" i="1"/>
  <c r="BA1631" i="1"/>
  <c r="BK1642" i="1"/>
  <c r="BK1600" i="1"/>
  <c r="AZ1660" i="1"/>
  <c r="BK1631" i="1"/>
  <c r="BH1600" i="1"/>
  <c r="BL1625" i="1"/>
  <c r="BI1553" i="1"/>
  <c r="BJ1601" i="1"/>
  <c r="BI1558" i="1"/>
  <c r="BL1499" i="1"/>
  <c r="BI1468" i="1"/>
  <c r="AZ1642" i="1"/>
  <c r="AZ1651" i="1"/>
  <c r="BI1594" i="1"/>
  <c r="BH1553" i="1"/>
  <c r="BG1494" i="1"/>
  <c r="BJ1562" i="1"/>
  <c r="BK1553" i="1"/>
  <c r="BG1437" i="1"/>
  <c r="AZ1437" i="1"/>
  <c r="BH1382" i="1"/>
  <c r="BG1254" i="1"/>
  <c r="BH1376" i="1"/>
  <c r="BG1391" i="1"/>
  <c r="BL1239" i="1"/>
  <c r="BK1176" i="1"/>
  <c r="AZ1291" i="1"/>
  <c r="BI1225" i="1"/>
  <c r="AZ1219" i="1"/>
  <c r="BH1212" i="1"/>
  <c r="BL1374" i="1"/>
  <c r="BH1237" i="1"/>
  <c r="BI1227" i="1"/>
  <c r="BA1223" i="1"/>
  <c r="BJ1096" i="1"/>
  <c r="BH1126" i="1"/>
  <c r="BK1094" i="1"/>
  <c r="BL1119" i="1"/>
  <c r="BJ1112" i="1"/>
  <c r="BA991" i="1"/>
  <c r="BI955" i="1"/>
  <c r="AZ846" i="1"/>
  <c r="BJ935" i="1"/>
  <c r="BA846" i="1"/>
  <c r="BG935" i="1"/>
  <c r="BH911" i="1"/>
  <c r="BL866" i="1"/>
  <c r="AZ749" i="1"/>
  <c r="BH725" i="1"/>
  <c r="BA727" i="1"/>
  <c r="BH791" i="1"/>
  <c r="BG791" i="1"/>
  <c r="BH679" i="1"/>
  <c r="BK662" i="1"/>
  <c r="BA835" i="1"/>
  <c r="BI773" i="1"/>
  <c r="BL813" i="1"/>
  <c r="BK775" i="1"/>
  <c r="BK527" i="1"/>
  <c r="BG813" i="1"/>
  <c r="BG749" i="1"/>
  <c r="BJ661" i="1"/>
  <c r="BH653" i="1"/>
  <c r="BL331" i="1"/>
  <c r="BJ629" i="1"/>
  <c r="BG593" i="1"/>
  <c r="BG438" i="1"/>
  <c r="BG251" i="1"/>
  <c r="AZ385" i="1"/>
  <c r="BL295" i="1"/>
  <c r="AZ251" i="1"/>
  <c r="BK18" i="1"/>
  <c r="BA2822" i="1"/>
  <c r="AZ2822" i="1"/>
  <c r="BH2822" i="1"/>
  <c r="BL2752" i="1"/>
  <c r="BG2752" i="1"/>
  <c r="BA2462" i="1"/>
  <c r="BG2462" i="1"/>
  <c r="BA2505" i="1"/>
  <c r="BI2505" i="1"/>
  <c r="BG2464" i="1"/>
  <c r="BI2131" i="1"/>
  <c r="BL1136" i="1"/>
  <c r="BL781" i="1"/>
  <c r="BJ383" i="1"/>
  <c r="BA383" i="1"/>
  <c r="AZ2563" i="1"/>
  <c r="BG2503" i="1"/>
  <c r="BK2454" i="1"/>
  <c r="BG2430" i="1"/>
  <c r="BH2278" i="1"/>
  <c r="AZ2147" i="1"/>
  <c r="BL2065" i="1"/>
  <c r="BK1992" i="1"/>
  <c r="AZ2065" i="1"/>
  <c r="BA2097" i="1"/>
  <c r="AZ1995" i="1"/>
  <c r="BG1893" i="1"/>
  <c r="BH1925" i="1"/>
  <c r="BL1893" i="1"/>
  <c r="BG1807" i="1"/>
  <c r="BK1676" i="1"/>
  <c r="BL1600" i="1"/>
  <c r="BH1651" i="1"/>
  <c r="BH1601" i="1"/>
  <c r="AZ1390" i="1"/>
  <c r="BG1390" i="1"/>
  <c r="BH1228" i="1"/>
  <c r="AZ1231" i="1"/>
  <c r="AZ799" i="1"/>
  <c r="BI866" i="1"/>
  <c r="BG633" i="1"/>
  <c r="AZ689" i="1"/>
  <c r="AZ633" i="1"/>
  <c r="AZ755" i="1"/>
  <c r="BA2281" i="1"/>
  <c r="BJ946" i="1"/>
  <c r="AZ2788" i="1"/>
  <c r="BJ2751" i="1"/>
  <c r="BA2751" i="1"/>
  <c r="BA2729" i="1"/>
  <c r="BL2671" i="1"/>
  <c r="BI2671" i="1"/>
  <c r="BA2646" i="1"/>
  <c r="BH2563" i="1"/>
  <c r="BH2527" i="1"/>
  <c r="BL2527" i="1"/>
  <c r="BI2529" i="1"/>
  <c r="BA2454" i="1"/>
  <c r="BH2359" i="1"/>
  <c r="BG2297" i="1"/>
  <c r="BI2387" i="1"/>
  <c r="AZ2327" i="1"/>
  <c r="BL2327" i="1"/>
  <c r="BK2287" i="1"/>
  <c r="BJ2319" i="1"/>
  <c r="BK2254" i="1"/>
  <c r="AZ2214" i="1"/>
  <c r="BH2189" i="1"/>
  <c r="BK2170" i="1"/>
  <c r="AZ2170" i="1"/>
  <c r="BG2123" i="1"/>
  <c r="BK2009" i="1"/>
  <c r="BL2081" i="1"/>
  <c r="BI2022" i="1"/>
  <c r="BI2097" i="1"/>
  <c r="BG2089" i="1"/>
  <c r="BL1999" i="1"/>
  <c r="BI1891" i="1"/>
  <c r="BI1799" i="1"/>
  <c r="BG1943" i="1"/>
  <c r="BJ1875" i="1"/>
  <c r="BI1676" i="1"/>
  <c r="BK1931" i="1"/>
  <c r="BK1788" i="1"/>
  <c r="BJ1547" i="1"/>
  <c r="BJ1626" i="1"/>
  <c r="BA1772" i="1"/>
  <c r="BH1513" i="1"/>
  <c r="BK1468" i="1"/>
  <c r="BK1625" i="1"/>
  <c r="BH1642" i="1"/>
  <c r="BG1651" i="1"/>
  <c r="BG1584" i="1"/>
  <c r="BL1452" i="1"/>
  <c r="BL1537" i="1"/>
  <c r="BK1470" i="1"/>
  <c r="BL1424" i="1"/>
  <c r="BK1257" i="1"/>
  <c r="BI1257" i="1"/>
  <c r="BH1257" i="1"/>
  <c r="BH1231" i="1"/>
  <c r="BL1212" i="1"/>
  <c r="BH1307" i="1"/>
  <c r="BH1283" i="1"/>
  <c r="BG1259" i="1"/>
  <c r="BH1313" i="1"/>
  <c r="AZ1269" i="1"/>
  <c r="BL1261" i="1"/>
  <c r="BA1228" i="1"/>
  <c r="BG1315" i="1"/>
  <c r="BK1096" i="1"/>
  <c r="BI1080" i="1"/>
  <c r="BK1007" i="1"/>
  <c r="AZ1080" i="1"/>
  <c r="BK1041" i="1"/>
  <c r="BA1007" i="1"/>
  <c r="BK911" i="1"/>
  <c r="BJ939" i="1"/>
  <c r="BH799" i="1"/>
  <c r="BG799" i="1"/>
  <c r="AZ739" i="1"/>
  <c r="BI725" i="1"/>
  <c r="BK835" i="1"/>
  <c r="BK799" i="1"/>
  <c r="AZ771" i="1"/>
  <c r="BG689" i="1"/>
  <c r="BK470" i="1"/>
  <c r="BI312" i="1"/>
  <c r="BH259" i="1"/>
  <c r="BH107" i="1"/>
  <c r="AZ157" i="1"/>
  <c r="BH162" i="1"/>
  <c r="BA2864" i="1"/>
  <c r="AZ2864" i="1"/>
  <c r="BG1574" i="1"/>
  <c r="BK1696" i="1"/>
  <c r="BJ1696" i="1"/>
  <c r="BI1648" i="1"/>
  <c r="BA805" i="1"/>
  <c r="BI805" i="1"/>
  <c r="BL805" i="1"/>
  <c r="BJ2185" i="1"/>
  <c r="BG2185" i="1"/>
  <c r="BA2185" i="1"/>
  <c r="BI2185" i="1"/>
  <c r="BL2185" i="1"/>
  <c r="AZ2185" i="1"/>
  <c r="BK2185" i="1"/>
  <c r="BH2185" i="1"/>
  <c r="BJ2169" i="1"/>
  <c r="BL2169" i="1"/>
  <c r="BG2169" i="1"/>
  <c r="BA2169" i="1"/>
  <c r="BK2169" i="1"/>
  <c r="AZ2169" i="1"/>
  <c r="BI2169" i="1"/>
  <c r="BH2169" i="1"/>
  <c r="BK1272" i="1"/>
  <c r="BL1272" i="1"/>
  <c r="AZ1272" i="1"/>
  <c r="BJ1272" i="1"/>
  <c r="BH1272" i="1"/>
  <c r="BA1272" i="1"/>
  <c r="BI1272" i="1"/>
  <c r="BG1272" i="1"/>
  <c r="BJ494" i="1"/>
  <c r="BI494" i="1"/>
  <c r="BA494" i="1"/>
  <c r="BH494" i="1"/>
  <c r="AZ494" i="1"/>
  <c r="BL494" i="1"/>
  <c r="BG494" i="1"/>
  <c r="BK494" i="1"/>
  <c r="BA703" i="1"/>
  <c r="BI703" i="1"/>
  <c r="BJ703" i="1"/>
  <c r="AZ703" i="1"/>
  <c r="BH703" i="1"/>
  <c r="BG703" i="1"/>
  <c r="BK703" i="1"/>
  <c r="BL703" i="1"/>
  <c r="BH140" i="1"/>
  <c r="AZ140" i="1"/>
  <c r="BL140" i="1"/>
  <c r="BA140" i="1"/>
  <c r="BJ140" i="1"/>
  <c r="BI140" i="1"/>
  <c r="BK140" i="1"/>
  <c r="BG140" i="1"/>
  <c r="BH84" i="1"/>
  <c r="AZ84" i="1"/>
  <c r="BL84" i="1"/>
  <c r="BJ84" i="1"/>
  <c r="BA84" i="1"/>
  <c r="BI84" i="1"/>
  <c r="BG84" i="1"/>
  <c r="BK84" i="1"/>
  <c r="BI73" i="1"/>
  <c r="BA73" i="1"/>
  <c r="BH73" i="1"/>
  <c r="AZ73" i="1"/>
  <c r="BL73" i="1"/>
  <c r="BK73" i="1"/>
  <c r="BJ73" i="1"/>
  <c r="BG73" i="1"/>
  <c r="BI49" i="1"/>
  <c r="BA49" i="1"/>
  <c r="BH49" i="1"/>
  <c r="AZ49" i="1"/>
  <c r="BL49" i="1"/>
  <c r="BK49" i="1"/>
  <c r="BJ49" i="1"/>
  <c r="BG49" i="1"/>
  <c r="BI113" i="1"/>
  <c r="BA113" i="1"/>
  <c r="BH113" i="1"/>
  <c r="AZ113" i="1"/>
  <c r="BL113" i="1"/>
  <c r="BK113" i="1"/>
  <c r="BJ113" i="1"/>
  <c r="BG113" i="1"/>
  <c r="BL2834" i="1"/>
  <c r="BI2834" i="1"/>
  <c r="AZ2834" i="1"/>
  <c r="BH2834" i="1"/>
  <c r="BJ2834" i="1"/>
  <c r="BA2834" i="1"/>
  <c r="BK2834" i="1"/>
  <c r="BG2834" i="1"/>
  <c r="BA2349" i="1"/>
  <c r="BI2349" i="1"/>
  <c r="BK2349" i="1"/>
  <c r="BL2349" i="1"/>
  <c r="BG2349" i="1"/>
  <c r="AZ2349" i="1"/>
  <c r="BH2349" i="1"/>
  <c r="BJ2349" i="1"/>
  <c r="BJ566" i="1"/>
  <c r="BI566" i="1"/>
  <c r="BA566" i="1"/>
  <c r="BH566" i="1"/>
  <c r="AZ566" i="1"/>
  <c r="BL566" i="1"/>
  <c r="BK566" i="1"/>
  <c r="BG566" i="1"/>
  <c r="BJ542" i="1"/>
  <c r="BI542" i="1"/>
  <c r="BA542" i="1"/>
  <c r="BH542" i="1"/>
  <c r="AZ542" i="1"/>
  <c r="BL542" i="1"/>
  <c r="BK542" i="1"/>
  <c r="BG542" i="1"/>
  <c r="BI298" i="1"/>
  <c r="AZ298" i="1"/>
  <c r="BH298" i="1"/>
  <c r="BL298" i="1"/>
  <c r="BJ298" i="1"/>
  <c r="BA298" i="1"/>
  <c r="BG298" i="1"/>
  <c r="BK298" i="1"/>
  <c r="BI209" i="1"/>
  <c r="BA209" i="1"/>
  <c r="BH209" i="1"/>
  <c r="AZ209" i="1"/>
  <c r="BL209" i="1"/>
  <c r="BK209" i="1"/>
  <c r="BJ209" i="1"/>
  <c r="BG209" i="1"/>
  <c r="BI177" i="1"/>
  <c r="BA177" i="1"/>
  <c r="BH177" i="1"/>
  <c r="AZ177" i="1"/>
  <c r="BL177" i="1"/>
  <c r="BJ177" i="1"/>
  <c r="BK177" i="1"/>
  <c r="BG177" i="1"/>
  <c r="BI145" i="1"/>
  <c r="BA145" i="1"/>
  <c r="BH145" i="1"/>
  <c r="AZ145" i="1"/>
  <c r="BJ145" i="1"/>
  <c r="BL145" i="1"/>
  <c r="BK145" i="1"/>
  <c r="BG145" i="1"/>
  <c r="BH52" i="1"/>
  <c r="AZ52" i="1"/>
  <c r="BL52" i="1"/>
  <c r="BJ52" i="1"/>
  <c r="BI52" i="1"/>
  <c r="BA52" i="1"/>
  <c r="BG52" i="1"/>
  <c r="BK52" i="1"/>
  <c r="BH236" i="1"/>
  <c r="AZ236" i="1"/>
  <c r="BL236" i="1"/>
  <c r="BK236" i="1"/>
  <c r="BJ236" i="1"/>
  <c r="BI236" i="1"/>
  <c r="BA236" i="1"/>
  <c r="BG236" i="1"/>
  <c r="BH204" i="1"/>
  <c r="AZ204" i="1"/>
  <c r="BL204" i="1"/>
  <c r="BJ204" i="1"/>
  <c r="BI204" i="1"/>
  <c r="BA204" i="1"/>
  <c r="BK204" i="1"/>
  <c r="BG204" i="1"/>
  <c r="BA2669" i="1"/>
  <c r="BK2669" i="1"/>
  <c r="BI2669" i="1"/>
  <c r="BL2669" i="1"/>
  <c r="BH2669" i="1"/>
  <c r="BG2669" i="1"/>
  <c r="AZ2669" i="1"/>
  <c r="BJ2669" i="1"/>
  <c r="BL2211" i="1"/>
  <c r="BK2211" i="1"/>
  <c r="AZ2211" i="1"/>
  <c r="BJ2211" i="1"/>
  <c r="BH2211" i="1"/>
  <c r="BA2211" i="1"/>
  <c r="BG2211" i="1"/>
  <c r="BI2211" i="1"/>
  <c r="BH2115" i="1"/>
  <c r="AZ2115" i="1"/>
  <c r="BL2115" i="1"/>
  <c r="BI2115" i="1"/>
  <c r="BA2115" i="1"/>
  <c r="BK2115" i="1"/>
  <c r="BJ2115" i="1"/>
  <c r="BG2115" i="1"/>
  <c r="BH2091" i="1"/>
  <c r="AZ2091" i="1"/>
  <c r="BJ2091" i="1"/>
  <c r="BA2091" i="1"/>
  <c r="BL2091" i="1"/>
  <c r="BI2091" i="1"/>
  <c r="BK2091" i="1"/>
  <c r="BG2091" i="1"/>
  <c r="BG1550" i="1"/>
  <c r="BH1550" i="1"/>
  <c r="BL1550" i="1"/>
  <c r="AZ1550" i="1"/>
  <c r="BK1550" i="1"/>
  <c r="BA1550" i="1"/>
  <c r="BJ1550" i="1"/>
  <c r="BI1550" i="1"/>
  <c r="BJ1500" i="1"/>
  <c r="BA1500" i="1"/>
  <c r="BG1500" i="1"/>
  <c r="AZ1500" i="1"/>
  <c r="BI1500" i="1"/>
  <c r="BK1500" i="1"/>
  <c r="BH1500" i="1"/>
  <c r="BL1500" i="1"/>
  <c r="BL1260" i="1"/>
  <c r="AZ1260" i="1"/>
  <c r="BJ1260" i="1"/>
  <c r="BH1260" i="1"/>
  <c r="BK1260" i="1"/>
  <c r="BA1260" i="1"/>
  <c r="BI1260" i="1"/>
  <c r="BG1260" i="1"/>
  <c r="BG1071" i="1"/>
  <c r="BL1071" i="1"/>
  <c r="BK1071" i="1"/>
  <c r="BJ1071" i="1"/>
  <c r="BA1071" i="1"/>
  <c r="BI1071" i="1"/>
  <c r="AZ1071" i="1"/>
  <c r="BH1071" i="1"/>
  <c r="BJ471" i="1"/>
  <c r="BA471" i="1"/>
  <c r="BI471" i="1"/>
  <c r="BL471" i="1"/>
  <c r="BK471" i="1"/>
  <c r="BG471" i="1"/>
  <c r="AZ471" i="1"/>
  <c r="BH471" i="1"/>
  <c r="BJ407" i="1"/>
  <c r="BA407" i="1"/>
  <c r="BI407" i="1"/>
  <c r="BH407" i="1"/>
  <c r="BL407" i="1"/>
  <c r="BG407" i="1"/>
  <c r="BK407" i="1"/>
  <c r="AZ407" i="1"/>
  <c r="BJ358" i="1"/>
  <c r="BL358" i="1"/>
  <c r="BA358" i="1"/>
  <c r="BI358" i="1"/>
  <c r="AZ358" i="1"/>
  <c r="BH358" i="1"/>
  <c r="BK358" i="1"/>
  <c r="BG358" i="1"/>
  <c r="BK323" i="1"/>
  <c r="BA323" i="1"/>
  <c r="BJ323" i="1"/>
  <c r="BI323" i="1"/>
  <c r="BG323" i="1"/>
  <c r="BL323" i="1"/>
  <c r="AZ323" i="1"/>
  <c r="BH323" i="1"/>
  <c r="BH180" i="1"/>
  <c r="AZ180" i="1"/>
  <c r="BI180" i="1"/>
  <c r="BL180" i="1"/>
  <c r="BJ180" i="1"/>
  <c r="BA180" i="1"/>
  <c r="BG180" i="1"/>
  <c r="BK180" i="1"/>
  <c r="BH164" i="1"/>
  <c r="AZ164" i="1"/>
  <c r="BA164" i="1"/>
  <c r="BL164" i="1"/>
  <c r="BI164" i="1"/>
  <c r="BJ164" i="1"/>
  <c r="BG164" i="1"/>
  <c r="BK164" i="1"/>
  <c r="BJ2904" i="1"/>
  <c r="BK2904" i="1"/>
  <c r="BH2904" i="1"/>
  <c r="AZ2904" i="1"/>
  <c r="BL2904" i="1"/>
  <c r="BG2904" i="1"/>
  <c r="BA2904" i="1"/>
  <c r="BI2904" i="1"/>
  <c r="BH2107" i="1"/>
  <c r="AZ2107" i="1"/>
  <c r="BL2107" i="1"/>
  <c r="BJ2107" i="1"/>
  <c r="BA2107" i="1"/>
  <c r="BI2107" i="1"/>
  <c r="BG2107" i="1"/>
  <c r="BK2107" i="1"/>
  <c r="BA1979" i="1"/>
  <c r="BI1979" i="1"/>
  <c r="BK1979" i="1"/>
  <c r="BG1979" i="1"/>
  <c r="AZ1979" i="1"/>
  <c r="BH1979" i="1"/>
  <c r="BJ1979" i="1"/>
  <c r="BL1979" i="1"/>
  <c r="BK1971" i="1"/>
  <c r="BI1971" i="1"/>
  <c r="BA1971" i="1"/>
  <c r="BJ1971" i="1"/>
  <c r="BL1971" i="1"/>
  <c r="BG1971" i="1"/>
  <c r="AZ1971" i="1"/>
  <c r="BH1971" i="1"/>
  <c r="BI1779" i="1"/>
  <c r="BA1779" i="1"/>
  <c r="BH1779" i="1"/>
  <c r="AZ1779" i="1"/>
  <c r="BJ1779" i="1"/>
  <c r="BL1779" i="1"/>
  <c r="BG1779" i="1"/>
  <c r="BK1779" i="1"/>
  <c r="BJ574" i="1"/>
  <c r="BI574" i="1"/>
  <c r="BA574" i="1"/>
  <c r="BH574" i="1"/>
  <c r="AZ574" i="1"/>
  <c r="BL574" i="1"/>
  <c r="BG574" i="1"/>
  <c r="BK574" i="1"/>
  <c r="BJ550" i="1"/>
  <c r="BI550" i="1"/>
  <c r="BA550" i="1"/>
  <c r="BH550" i="1"/>
  <c r="AZ550" i="1"/>
  <c r="BL550" i="1"/>
  <c r="BK550" i="1"/>
  <c r="BG550" i="1"/>
  <c r="BJ526" i="1"/>
  <c r="BI526" i="1"/>
  <c r="BA526" i="1"/>
  <c r="BH526" i="1"/>
  <c r="AZ526" i="1"/>
  <c r="BL526" i="1"/>
  <c r="BK526" i="1"/>
  <c r="BG526" i="1"/>
  <c r="BJ502" i="1"/>
  <c r="BI502" i="1"/>
  <c r="BA502" i="1"/>
  <c r="BH502" i="1"/>
  <c r="AZ502" i="1"/>
  <c r="BL502" i="1"/>
  <c r="BK502" i="1"/>
  <c r="BG502" i="1"/>
  <c r="BI241" i="1"/>
  <c r="BA241" i="1"/>
  <c r="BH241" i="1"/>
  <c r="AZ241" i="1"/>
  <c r="BL241" i="1"/>
  <c r="BK241" i="1"/>
  <c r="BJ241" i="1"/>
  <c r="BG241" i="1"/>
  <c r="BI201" i="1"/>
  <c r="BA201" i="1"/>
  <c r="BH201" i="1"/>
  <c r="AZ201" i="1"/>
  <c r="BL201" i="1"/>
  <c r="BK201" i="1"/>
  <c r="BJ201" i="1"/>
  <c r="BG201" i="1"/>
  <c r="BI169" i="1"/>
  <c r="BA169" i="1"/>
  <c r="BH169" i="1"/>
  <c r="AZ169" i="1"/>
  <c r="BL169" i="1"/>
  <c r="BJ169" i="1"/>
  <c r="BK169" i="1"/>
  <c r="BG169" i="1"/>
  <c r="BI137" i="1"/>
  <c r="BA137" i="1"/>
  <c r="BH137" i="1"/>
  <c r="AZ137" i="1"/>
  <c r="BJ137" i="1"/>
  <c r="BL137" i="1"/>
  <c r="BK137" i="1"/>
  <c r="BG137" i="1"/>
  <c r="BH212" i="1"/>
  <c r="AZ212" i="1"/>
  <c r="BL212" i="1"/>
  <c r="BJ212" i="1"/>
  <c r="BI212" i="1"/>
  <c r="BA212" i="1"/>
  <c r="BK212" i="1"/>
  <c r="BG212" i="1"/>
  <c r="BH148" i="1"/>
  <c r="AZ148" i="1"/>
  <c r="BL148" i="1"/>
  <c r="BA148" i="1"/>
  <c r="BI148" i="1"/>
  <c r="BJ148" i="1"/>
  <c r="BK148" i="1"/>
  <c r="BG148" i="1"/>
  <c r="BH76" i="1"/>
  <c r="AZ76" i="1"/>
  <c r="BL76" i="1"/>
  <c r="BJ76" i="1"/>
  <c r="BA76" i="1"/>
  <c r="BI76" i="1"/>
  <c r="BG76" i="1"/>
  <c r="BK76" i="1"/>
  <c r="BH60" i="1"/>
  <c r="AZ60" i="1"/>
  <c r="BL60" i="1"/>
  <c r="BJ60" i="1"/>
  <c r="BA60" i="1"/>
  <c r="BI60" i="1"/>
  <c r="BG60" i="1"/>
  <c r="BK60" i="1"/>
  <c r="BL2662" i="1"/>
  <c r="AZ2662" i="1"/>
  <c r="BJ2662" i="1"/>
  <c r="BH2662" i="1"/>
  <c r="BG2662" i="1"/>
  <c r="BA2662" i="1"/>
  <c r="BK2662" i="1"/>
  <c r="BI2662" i="1"/>
  <c r="BA2593" i="1"/>
  <c r="BK2593" i="1"/>
  <c r="BI2593" i="1"/>
  <c r="AZ2593" i="1"/>
  <c r="BJ2593" i="1"/>
  <c r="BH2593" i="1"/>
  <c r="BL2593" i="1"/>
  <c r="BG2593" i="1"/>
  <c r="BL1244" i="1"/>
  <c r="AZ1244" i="1"/>
  <c r="BJ1244" i="1"/>
  <c r="BH1244" i="1"/>
  <c r="BA1244" i="1"/>
  <c r="BI1244" i="1"/>
  <c r="BK1244" i="1"/>
  <c r="BG1244" i="1"/>
  <c r="BL1236" i="1"/>
  <c r="AZ1236" i="1"/>
  <c r="BJ1236" i="1"/>
  <c r="BH1236" i="1"/>
  <c r="BA1236" i="1"/>
  <c r="BI1236" i="1"/>
  <c r="BK1236" i="1"/>
  <c r="BG1236" i="1"/>
  <c r="BI233" i="1"/>
  <c r="BA233" i="1"/>
  <c r="BH233" i="1"/>
  <c r="AZ233" i="1"/>
  <c r="BL233" i="1"/>
  <c r="BK233" i="1"/>
  <c r="BJ233" i="1"/>
  <c r="BG233" i="1"/>
  <c r="BH68" i="1"/>
  <c r="AZ68" i="1"/>
  <c r="BL68" i="1"/>
  <c r="BJ68" i="1"/>
  <c r="BA68" i="1"/>
  <c r="BI68" i="1"/>
  <c r="BK68" i="1"/>
  <c r="BG68" i="1"/>
  <c r="BI57" i="1"/>
  <c r="BA57" i="1"/>
  <c r="BH57" i="1"/>
  <c r="AZ57" i="1"/>
  <c r="BL57" i="1"/>
  <c r="BK57" i="1"/>
  <c r="BJ57" i="1"/>
  <c r="BG57" i="1"/>
  <c r="BH132" i="1"/>
  <c r="AZ132" i="1"/>
  <c r="BL132" i="1"/>
  <c r="BJ132" i="1"/>
  <c r="BA132" i="1"/>
  <c r="BI132" i="1"/>
  <c r="BK132" i="1"/>
  <c r="BG132" i="1"/>
  <c r="BH124" i="1"/>
  <c r="AZ124" i="1"/>
  <c r="BL124" i="1"/>
  <c r="BJ124" i="1"/>
  <c r="BI124" i="1"/>
  <c r="BA124" i="1"/>
  <c r="BG124" i="1"/>
  <c r="BK124" i="1"/>
  <c r="BL2520" i="1"/>
  <c r="BJ2520" i="1"/>
  <c r="BA2520" i="1"/>
  <c r="BI2520" i="1"/>
  <c r="AZ2520" i="1"/>
  <c r="BH2520" i="1"/>
  <c r="BG2520" i="1"/>
  <c r="BK2520" i="1"/>
  <c r="BI1632" i="1"/>
  <c r="BA1632" i="1"/>
  <c r="BJ1632" i="1"/>
  <c r="BK1632" i="1"/>
  <c r="BL1632" i="1"/>
  <c r="AZ1632" i="1"/>
  <c r="BH1632" i="1"/>
  <c r="BG1632" i="1"/>
  <c r="BL1268" i="1"/>
  <c r="AZ1268" i="1"/>
  <c r="BJ1268" i="1"/>
  <c r="BH1268" i="1"/>
  <c r="BA1268" i="1"/>
  <c r="BI1268" i="1"/>
  <c r="BG1268" i="1"/>
  <c r="BK1268" i="1"/>
  <c r="BJ1038" i="1"/>
  <c r="BA1038" i="1"/>
  <c r="BI1038" i="1"/>
  <c r="BG1038" i="1"/>
  <c r="BK1038" i="1"/>
  <c r="AZ1038" i="1"/>
  <c r="BL1038" i="1"/>
  <c r="BH1038" i="1"/>
  <c r="BJ582" i="1"/>
  <c r="BI582" i="1"/>
  <c r="BA582" i="1"/>
  <c r="BH582" i="1"/>
  <c r="AZ582" i="1"/>
  <c r="BL582" i="1"/>
  <c r="BK582" i="1"/>
  <c r="BG582" i="1"/>
  <c r="BJ510" i="1"/>
  <c r="BI510" i="1"/>
  <c r="BA510" i="1"/>
  <c r="BH510" i="1"/>
  <c r="AZ510" i="1"/>
  <c r="BL510" i="1"/>
  <c r="BG510" i="1"/>
  <c r="BK510" i="1"/>
  <c r="BK621" i="1"/>
  <c r="BA621" i="1"/>
  <c r="BG621" i="1"/>
  <c r="BJ621" i="1"/>
  <c r="BH621" i="1"/>
  <c r="AZ621" i="1"/>
  <c r="BI621" i="1"/>
  <c r="BL621" i="1"/>
  <c r="BI193" i="1"/>
  <c r="BA193" i="1"/>
  <c r="BH193" i="1"/>
  <c r="AZ193" i="1"/>
  <c r="BJ193" i="1"/>
  <c r="BL193" i="1"/>
  <c r="BK193" i="1"/>
  <c r="BG193" i="1"/>
  <c r="BI161" i="1"/>
  <c r="BA161" i="1"/>
  <c r="BH161" i="1"/>
  <c r="AZ161" i="1"/>
  <c r="BJ161" i="1"/>
  <c r="BL161" i="1"/>
  <c r="BK161" i="1"/>
  <c r="BG161" i="1"/>
  <c r="BH220" i="1"/>
  <c r="AZ220" i="1"/>
  <c r="BL220" i="1"/>
  <c r="BK220" i="1"/>
  <c r="BJ220" i="1"/>
  <c r="BI220" i="1"/>
  <c r="BA220" i="1"/>
  <c r="BG220" i="1"/>
  <c r="BH116" i="1"/>
  <c r="AZ116" i="1"/>
  <c r="BL116" i="1"/>
  <c r="BJ116" i="1"/>
  <c r="BA116" i="1"/>
  <c r="BI116" i="1"/>
  <c r="BG116" i="1"/>
  <c r="BK116" i="1"/>
  <c r="BH108" i="1"/>
  <c r="AZ108" i="1"/>
  <c r="BL108" i="1"/>
  <c r="BJ108" i="1"/>
  <c r="BI108" i="1"/>
  <c r="BA108" i="1"/>
  <c r="BG108" i="1"/>
  <c r="BK108" i="1"/>
  <c r="BI81" i="1"/>
  <c r="BA81" i="1"/>
  <c r="BH81" i="1"/>
  <c r="AZ81" i="1"/>
  <c r="BL81" i="1"/>
  <c r="BK81" i="1"/>
  <c r="BJ81" i="1"/>
  <c r="BG81" i="1"/>
  <c r="BI97" i="1"/>
  <c r="BA97" i="1"/>
  <c r="BH97" i="1"/>
  <c r="AZ97" i="1"/>
  <c r="BL97" i="1"/>
  <c r="BK97" i="1"/>
  <c r="BJ97" i="1"/>
  <c r="BG97" i="1"/>
  <c r="BI121" i="1"/>
  <c r="BA121" i="1"/>
  <c r="BH121" i="1"/>
  <c r="AZ121" i="1"/>
  <c r="BL121" i="1"/>
  <c r="BK121" i="1"/>
  <c r="BJ121" i="1"/>
  <c r="BG121" i="1"/>
  <c r="BK2607" i="1"/>
  <c r="BJ2607" i="1"/>
  <c r="BH2607" i="1"/>
  <c r="AZ2607" i="1"/>
  <c r="BI2607" i="1"/>
  <c r="BG2607" i="1"/>
  <c r="BL2607" i="1"/>
  <c r="BA2607" i="1"/>
  <c r="BL2546" i="1"/>
  <c r="BI2546" i="1"/>
  <c r="AZ2546" i="1"/>
  <c r="BH2546" i="1"/>
  <c r="BJ2546" i="1"/>
  <c r="BA2546" i="1"/>
  <c r="BK2546" i="1"/>
  <c r="BG2546" i="1"/>
  <c r="BA2333" i="1"/>
  <c r="BI2333" i="1"/>
  <c r="BH2333" i="1"/>
  <c r="BK2333" i="1"/>
  <c r="BL2333" i="1"/>
  <c r="BG2333" i="1"/>
  <c r="BJ2333" i="1"/>
  <c r="AZ2333" i="1"/>
  <c r="BJ2177" i="1"/>
  <c r="BL2177" i="1"/>
  <c r="BG2177" i="1"/>
  <c r="BA2177" i="1"/>
  <c r="BI2177" i="1"/>
  <c r="AZ2177" i="1"/>
  <c r="BH2177" i="1"/>
  <c r="BK2177" i="1"/>
  <c r="BJ2161" i="1"/>
  <c r="BL2161" i="1"/>
  <c r="BH2161" i="1"/>
  <c r="BI2161" i="1"/>
  <c r="BK2161" i="1"/>
  <c r="BG2161" i="1"/>
  <c r="BA2161" i="1"/>
  <c r="AZ2161" i="1"/>
  <c r="BI1616" i="1"/>
  <c r="BA1616" i="1"/>
  <c r="BJ1616" i="1"/>
  <c r="BK1616" i="1"/>
  <c r="BG1616" i="1"/>
  <c r="BL1616" i="1"/>
  <c r="AZ1616" i="1"/>
  <c r="BH1616" i="1"/>
  <c r="BJ1014" i="1"/>
  <c r="BA1014" i="1"/>
  <c r="BI1014" i="1"/>
  <c r="BL1014" i="1"/>
  <c r="BK1014" i="1"/>
  <c r="AZ1014" i="1"/>
  <c r="BG1014" i="1"/>
  <c r="BH1014" i="1"/>
  <c r="BA719" i="1"/>
  <c r="BI719" i="1"/>
  <c r="BG719" i="1"/>
  <c r="AZ719" i="1"/>
  <c r="BL719" i="1"/>
  <c r="BH719" i="1"/>
  <c r="BK719" i="1"/>
  <c r="BJ719" i="1"/>
  <c r="BJ534" i="1"/>
  <c r="BI534" i="1"/>
  <c r="BA534" i="1"/>
  <c r="BH534" i="1"/>
  <c r="AZ534" i="1"/>
  <c r="BL534" i="1"/>
  <c r="BK534" i="1"/>
  <c r="BG534" i="1"/>
  <c r="BJ486" i="1"/>
  <c r="BI486" i="1"/>
  <c r="BA486" i="1"/>
  <c r="BH486" i="1"/>
  <c r="AZ486" i="1"/>
  <c r="BL486" i="1"/>
  <c r="BK486" i="1"/>
  <c r="BG486" i="1"/>
  <c r="BI225" i="1"/>
  <c r="BA225" i="1"/>
  <c r="BH225" i="1"/>
  <c r="AZ225" i="1"/>
  <c r="BL225" i="1"/>
  <c r="BK225" i="1"/>
  <c r="BJ225" i="1"/>
  <c r="BG225" i="1"/>
  <c r="BH172" i="1"/>
  <c r="AZ172" i="1"/>
  <c r="BA172" i="1"/>
  <c r="BL172" i="1"/>
  <c r="BI172" i="1"/>
  <c r="BJ172" i="1"/>
  <c r="BK172" i="1"/>
  <c r="BG172" i="1"/>
  <c r="BH100" i="1"/>
  <c r="AZ100" i="1"/>
  <c r="BL100" i="1"/>
  <c r="BJ100" i="1"/>
  <c r="BA100" i="1"/>
  <c r="BI100" i="1"/>
  <c r="BK100" i="1"/>
  <c r="BG100" i="1"/>
  <c r="BI65" i="1"/>
  <c r="BA65" i="1"/>
  <c r="BH65" i="1"/>
  <c r="AZ65" i="1"/>
  <c r="BL65" i="1"/>
  <c r="BK65" i="1"/>
  <c r="BJ65" i="1"/>
  <c r="BG65" i="1"/>
  <c r="BK2617" i="1"/>
  <c r="BL2617" i="1"/>
  <c r="BJ2617" i="1"/>
  <c r="BA2617" i="1"/>
  <c r="BI2617" i="1"/>
  <c r="AZ2617" i="1"/>
  <c r="BH2617" i="1"/>
  <c r="BG2617" i="1"/>
  <c r="BA2573" i="1"/>
  <c r="BL2573" i="1"/>
  <c r="BG2573" i="1"/>
  <c r="BJ2573" i="1"/>
  <c r="BH2573" i="1"/>
  <c r="BI2573" i="1"/>
  <c r="AZ2573" i="1"/>
  <c r="BK2573" i="1"/>
  <c r="BJ2383" i="1"/>
  <c r="BA2383" i="1"/>
  <c r="BK2383" i="1"/>
  <c r="BI2383" i="1"/>
  <c r="AZ2383" i="1"/>
  <c r="BG2383" i="1"/>
  <c r="BH2383" i="1"/>
  <c r="BL2383" i="1"/>
  <c r="BK1280" i="1"/>
  <c r="BL1280" i="1"/>
  <c r="AZ1280" i="1"/>
  <c r="BJ1280" i="1"/>
  <c r="BH1280" i="1"/>
  <c r="BA1280" i="1"/>
  <c r="BI1280" i="1"/>
  <c r="BG1280" i="1"/>
  <c r="BL1252" i="1"/>
  <c r="AZ1252" i="1"/>
  <c r="BJ1252" i="1"/>
  <c r="BH1252" i="1"/>
  <c r="BA1252" i="1"/>
  <c r="BG1252" i="1"/>
  <c r="BI1252" i="1"/>
  <c r="BK1252" i="1"/>
  <c r="BL1222" i="1"/>
  <c r="BJ1222" i="1"/>
  <c r="BA1222" i="1"/>
  <c r="BI1222" i="1"/>
  <c r="AZ1222" i="1"/>
  <c r="BH1222" i="1"/>
  <c r="BK1222" i="1"/>
  <c r="BG1222" i="1"/>
  <c r="BJ518" i="1"/>
  <c r="BI518" i="1"/>
  <c r="BA518" i="1"/>
  <c r="BH518" i="1"/>
  <c r="AZ518" i="1"/>
  <c r="BL518" i="1"/>
  <c r="BK518" i="1"/>
  <c r="BG518" i="1"/>
  <c r="BI217" i="1"/>
  <c r="BA217" i="1"/>
  <c r="BH217" i="1"/>
  <c r="AZ217" i="1"/>
  <c r="BL217" i="1"/>
  <c r="BK217" i="1"/>
  <c r="BJ217" i="1"/>
  <c r="BG217" i="1"/>
  <c r="BI185" i="1"/>
  <c r="BA185" i="1"/>
  <c r="BH185" i="1"/>
  <c r="AZ185" i="1"/>
  <c r="BL185" i="1"/>
  <c r="BK185" i="1"/>
  <c r="BJ185" i="1"/>
  <c r="BG185" i="1"/>
  <c r="BI153" i="1"/>
  <c r="BA153" i="1"/>
  <c r="BH153" i="1"/>
  <c r="AZ153" i="1"/>
  <c r="BJ153" i="1"/>
  <c r="BL153" i="1"/>
  <c r="BK153" i="1"/>
  <c r="BG153" i="1"/>
  <c r="BH228" i="1"/>
  <c r="AZ228" i="1"/>
  <c r="BL228" i="1"/>
  <c r="BK228" i="1"/>
  <c r="BJ228" i="1"/>
  <c r="BI228" i="1"/>
  <c r="BA228" i="1"/>
  <c r="BG228" i="1"/>
  <c r="BH196" i="1"/>
  <c r="AZ196" i="1"/>
  <c r="BL196" i="1"/>
  <c r="BA196" i="1"/>
  <c r="BJ196" i="1"/>
  <c r="BI196" i="1"/>
  <c r="BG196" i="1"/>
  <c r="BK196" i="1"/>
  <c r="BH92" i="1"/>
  <c r="AZ92" i="1"/>
  <c r="BL92" i="1"/>
  <c r="BJ92" i="1"/>
  <c r="BI92" i="1"/>
  <c r="BA92" i="1"/>
  <c r="BG92" i="1"/>
  <c r="BK92" i="1"/>
  <c r="BL2813" i="1"/>
  <c r="BK2813" i="1"/>
  <c r="BJ2813" i="1"/>
  <c r="AZ2813" i="1"/>
  <c r="BA2049" i="1"/>
  <c r="BI1879" i="1"/>
  <c r="AZ1847" i="1"/>
  <c r="BL1700" i="1"/>
  <c r="BA1700" i="1"/>
  <c r="BL1611" i="1"/>
  <c r="BK1611" i="1"/>
  <c r="BH1611" i="1"/>
  <c r="AZ1611" i="1"/>
  <c r="BA1611" i="1"/>
  <c r="BI1611" i="1"/>
  <c r="BH1589" i="1"/>
  <c r="AZ1589" i="1"/>
  <c r="BK1589" i="1"/>
  <c r="BJ1589" i="1"/>
  <c r="BK1532" i="1"/>
  <c r="BI1532" i="1"/>
  <c r="AZ1532" i="1"/>
  <c r="BH1532" i="1"/>
  <c r="BA1532" i="1"/>
  <c r="BJ1532" i="1"/>
  <c r="BK1392" i="1"/>
  <c r="BA1392" i="1"/>
  <c r="BK1530" i="1"/>
  <c r="BA1530" i="1"/>
  <c r="BI1530" i="1"/>
  <c r="BJ1463" i="1"/>
  <c r="BI1463" i="1"/>
  <c r="BA1463" i="1"/>
  <c r="BL1463" i="1"/>
  <c r="BG1392" i="1"/>
  <c r="BI1445" i="1"/>
  <c r="BI1466" i="1"/>
  <c r="BA1466" i="1"/>
  <c r="AZ1466" i="1"/>
  <c r="BK1466" i="1"/>
  <c r="BH1466" i="1"/>
  <c r="BK1386" i="1"/>
  <c r="BA1386" i="1"/>
  <c r="BI1386" i="1"/>
  <c r="AZ1386" i="1"/>
  <c r="BH1386" i="1"/>
  <c r="BK1322" i="1"/>
  <c r="BJ1322" i="1"/>
  <c r="BI1322" i="1"/>
  <c r="BA1322" i="1"/>
  <c r="BH1322" i="1"/>
  <c r="AZ1322" i="1"/>
  <c r="BL1322" i="1"/>
  <c r="BK1293" i="1"/>
  <c r="BI1293" i="1"/>
  <c r="BA1293" i="1"/>
  <c r="BH1300" i="1"/>
  <c r="AZ1300" i="1"/>
  <c r="BJ1300" i="1"/>
  <c r="BL1300" i="1"/>
  <c r="BL1312" i="1"/>
  <c r="BK1312" i="1"/>
  <c r="AZ1312" i="1"/>
  <c r="BJ1312" i="1"/>
  <c r="BH1312" i="1"/>
  <c r="BK1305" i="1"/>
  <c r="BJ1385" i="1"/>
  <c r="BL1385" i="1"/>
  <c r="BK1385" i="1"/>
  <c r="BA1385" i="1"/>
  <c r="BI1385" i="1"/>
  <c r="AZ1385" i="1"/>
  <c r="BH1385" i="1"/>
  <c r="BK1255" i="1"/>
  <c r="BK1097" i="1"/>
  <c r="BL1097" i="1"/>
  <c r="BA1097" i="1"/>
  <c r="BJ1097" i="1"/>
  <c r="BI1097" i="1"/>
  <c r="BK1089" i="1"/>
  <c r="BL1089" i="1"/>
  <c r="BA1089" i="1"/>
  <c r="BJ1089" i="1"/>
  <c r="BI1089" i="1"/>
  <c r="BI1182" i="1"/>
  <c r="BL1144" i="1"/>
  <c r="BI1144" i="1"/>
  <c r="BA1144" i="1"/>
  <c r="BL1135" i="1"/>
  <c r="BG1135" i="1"/>
  <c r="BJ1037" i="1"/>
  <c r="BI1037" i="1"/>
  <c r="BA1037" i="1"/>
  <c r="BH1037" i="1"/>
  <c r="AZ1037" i="1"/>
  <c r="BL1037" i="1"/>
  <c r="BA1135" i="1"/>
  <c r="BA1160" i="1"/>
  <c r="BL1160" i="1"/>
  <c r="BI1160" i="1"/>
  <c r="AZ1090" i="1"/>
  <c r="BJ1049" i="1"/>
  <c r="BI1049" i="1"/>
  <c r="BA1049" i="1"/>
  <c r="BL1049" i="1"/>
  <c r="AZ1049" i="1"/>
  <c r="BH1049" i="1"/>
  <c r="BJ1030" i="1"/>
  <c r="BA1030" i="1"/>
  <c r="BI1030" i="1"/>
  <c r="BI926" i="1"/>
  <c r="BA926" i="1"/>
  <c r="BJ926" i="1"/>
  <c r="BL903" i="1"/>
  <c r="BJ903" i="1"/>
  <c r="BK882" i="1"/>
  <c r="BJ882" i="1"/>
  <c r="BA882" i="1"/>
  <c r="BG882" i="1"/>
  <c r="BK987" i="1"/>
  <c r="BJ987" i="1"/>
  <c r="BG960" i="1"/>
  <c r="BL960" i="1"/>
  <c r="BK1068" i="1"/>
  <c r="BJ1068" i="1"/>
  <c r="BA1068" i="1"/>
  <c r="BI1068" i="1"/>
  <c r="AZ1068" i="1"/>
  <c r="BH1068" i="1"/>
  <c r="BL1068" i="1"/>
  <c r="BH903" i="1"/>
  <c r="BL894" i="1"/>
  <c r="BK971" i="1"/>
  <c r="BJ971" i="1"/>
  <c r="BG894" i="1"/>
  <c r="BJ830" i="1"/>
  <c r="BL830" i="1"/>
  <c r="BA830" i="1"/>
  <c r="BI830" i="1"/>
  <c r="BK960" i="1"/>
  <c r="BL839" i="1"/>
  <c r="BK839" i="1"/>
  <c r="BG839" i="1"/>
  <c r="BG803" i="1"/>
  <c r="BK803" i="1"/>
  <c r="BK861" i="1"/>
  <c r="BJ861" i="1"/>
  <c r="BA861" i="1"/>
  <c r="BI861" i="1"/>
  <c r="AZ861" i="1"/>
  <c r="BH861" i="1"/>
  <c r="BL861" i="1"/>
  <c r="BK869" i="1"/>
  <c r="BL869" i="1"/>
  <c r="BJ869" i="1"/>
  <c r="BA869" i="1"/>
  <c r="BH869" i="1"/>
  <c r="AZ869" i="1"/>
  <c r="BI869" i="1"/>
  <c r="BK731" i="1"/>
  <c r="BG731" i="1"/>
  <c r="BK659" i="1"/>
  <c r="BI659" i="1"/>
  <c r="BA659" i="1"/>
  <c r="BJ454" i="1"/>
  <c r="BI454" i="1"/>
  <c r="BA454" i="1"/>
  <c r="BH454" i="1"/>
  <c r="AZ454" i="1"/>
  <c r="BL454" i="1"/>
  <c r="BA673" i="1"/>
  <c r="AZ623" i="1"/>
  <c r="BH696" i="1"/>
  <c r="AZ696" i="1"/>
  <c r="BL696" i="1"/>
  <c r="BI696" i="1"/>
  <c r="BA696" i="1"/>
  <c r="BJ696" i="1"/>
  <c r="BL684" i="1"/>
  <c r="BI684" i="1"/>
  <c r="BA684" i="1"/>
  <c r="BH684" i="1"/>
  <c r="AZ684" i="1"/>
  <c r="BJ684" i="1"/>
  <c r="BL654" i="1"/>
  <c r="AZ654" i="1"/>
  <c r="BJ654" i="1"/>
  <c r="BH654" i="1"/>
  <c r="BH640" i="1"/>
  <c r="AZ640" i="1"/>
  <c r="BI640" i="1"/>
  <c r="BA640" i="1"/>
  <c r="BL640" i="1"/>
  <c r="BJ640" i="1"/>
  <c r="BI620" i="1"/>
  <c r="BA620" i="1"/>
  <c r="BL620" i="1"/>
  <c r="AZ620" i="1"/>
  <c r="BJ620" i="1"/>
  <c r="BH620" i="1"/>
  <c r="BG454" i="1"/>
  <c r="BJ530" i="1"/>
  <c r="BI530" i="1"/>
  <c r="BA530" i="1"/>
  <c r="BL530" i="1"/>
  <c r="AZ530" i="1"/>
  <c r="BH530" i="1"/>
  <c r="BL603" i="1"/>
  <c r="BK603" i="1"/>
  <c r="BI603" i="1"/>
  <c r="BA603" i="1"/>
  <c r="BG603" i="1"/>
  <c r="BA583" i="1"/>
  <c r="BI583" i="1"/>
  <c r="BJ538" i="1"/>
  <c r="BI538" i="1"/>
  <c r="BA538" i="1"/>
  <c r="BL538" i="1"/>
  <c r="AZ538" i="1"/>
  <c r="BH538" i="1"/>
  <c r="BJ466" i="1"/>
  <c r="BI466" i="1"/>
  <c r="BA466" i="1"/>
  <c r="BL466" i="1"/>
  <c r="AZ466" i="1"/>
  <c r="BH466" i="1"/>
  <c r="BJ458" i="1"/>
  <c r="BI458" i="1"/>
  <c r="BA458" i="1"/>
  <c r="BL458" i="1"/>
  <c r="AZ458" i="1"/>
  <c r="BH458" i="1"/>
  <c r="BJ450" i="1"/>
  <c r="BI450" i="1"/>
  <c r="BA450" i="1"/>
  <c r="BL450" i="1"/>
  <c r="AZ450" i="1"/>
  <c r="BH450" i="1"/>
  <c r="BJ442" i="1"/>
  <c r="BI442" i="1"/>
  <c r="BA442" i="1"/>
  <c r="BL442" i="1"/>
  <c r="AZ442" i="1"/>
  <c r="BH442" i="1"/>
  <c r="BJ434" i="1"/>
  <c r="BI434" i="1"/>
  <c r="BA434" i="1"/>
  <c r="BL434" i="1"/>
  <c r="AZ434" i="1"/>
  <c r="BH434" i="1"/>
  <c r="BJ426" i="1"/>
  <c r="BI426" i="1"/>
  <c r="BA426" i="1"/>
  <c r="BL426" i="1"/>
  <c r="AZ426" i="1"/>
  <c r="BH426" i="1"/>
  <c r="BJ418" i="1"/>
  <c r="BI418" i="1"/>
  <c r="BA418" i="1"/>
  <c r="BL418" i="1"/>
  <c r="AZ418" i="1"/>
  <c r="BH418" i="1"/>
  <c r="BJ410" i="1"/>
  <c r="BI410" i="1"/>
  <c r="BA410" i="1"/>
  <c r="BL410" i="1"/>
  <c r="AZ410" i="1"/>
  <c r="BH410" i="1"/>
  <c r="BJ402" i="1"/>
  <c r="BI402" i="1"/>
  <c r="BA402" i="1"/>
  <c r="BL402" i="1"/>
  <c r="AZ402" i="1"/>
  <c r="BH402" i="1"/>
  <c r="BJ394" i="1"/>
  <c r="BI394" i="1"/>
  <c r="BA394" i="1"/>
  <c r="BL394" i="1"/>
  <c r="AZ394" i="1"/>
  <c r="BH394" i="1"/>
  <c r="BJ546" i="1"/>
  <c r="BI546" i="1"/>
  <c r="BA546" i="1"/>
  <c r="BL546" i="1"/>
  <c r="AZ546" i="1"/>
  <c r="BH546" i="1"/>
  <c r="BA303" i="1"/>
  <c r="BJ271" i="1"/>
  <c r="BJ558" i="1"/>
  <c r="BI558" i="1"/>
  <c r="BA558" i="1"/>
  <c r="BH558" i="1"/>
  <c r="AZ558" i="1"/>
  <c r="BL558" i="1"/>
  <c r="BJ386" i="1"/>
  <c r="BI386" i="1"/>
  <c r="BA386" i="1"/>
  <c r="AZ386" i="1"/>
  <c r="BL386" i="1"/>
  <c r="BH386" i="1"/>
  <c r="BJ299" i="1"/>
  <c r="AZ320" i="1"/>
  <c r="BJ447" i="1"/>
  <c r="BJ378" i="1"/>
  <c r="BI378" i="1"/>
  <c r="BA378" i="1"/>
  <c r="BL378" i="1"/>
  <c r="BH378" i="1"/>
  <c r="AZ378" i="1"/>
  <c r="BA351" i="1"/>
  <c r="BJ351" i="1"/>
  <c r="BI351" i="1"/>
  <c r="BL342" i="1"/>
  <c r="BJ342" i="1"/>
  <c r="BA342" i="1"/>
  <c r="BI342" i="1"/>
  <c r="AZ342" i="1"/>
  <c r="BH342" i="1"/>
  <c r="BA328" i="1"/>
  <c r="BK328" i="1"/>
  <c r="AZ151" i="1"/>
  <c r="BK151" i="1"/>
  <c r="BH151" i="1"/>
  <c r="BK381" i="1"/>
  <c r="BJ328" i="1"/>
  <c r="BJ279" i="1"/>
  <c r="BA279" i="1"/>
  <c r="BK279" i="1"/>
  <c r="BA255" i="1"/>
  <c r="BI287" i="1"/>
  <c r="BK183" i="1"/>
  <c r="AZ183" i="1"/>
  <c r="BH183" i="1"/>
  <c r="BH156" i="1"/>
  <c r="AZ156" i="1"/>
  <c r="BL156" i="1"/>
  <c r="BI156" i="1"/>
  <c r="BJ156" i="1"/>
  <c r="BA156" i="1"/>
  <c r="BK51" i="1"/>
  <c r="BL51" i="1"/>
  <c r="BI125" i="1"/>
  <c r="BA125" i="1"/>
  <c r="BI109" i="1"/>
  <c r="BA109" i="1"/>
  <c r="BA93" i="1"/>
  <c r="BI93" i="1"/>
  <c r="BH25" i="1"/>
  <c r="AZ25" i="1"/>
  <c r="BL25" i="1"/>
  <c r="BK25" i="1"/>
  <c r="BA25" i="1"/>
  <c r="BJ25" i="1"/>
  <c r="BI25" i="1"/>
  <c r="BH33" i="1"/>
  <c r="AZ33" i="1"/>
  <c r="BL33" i="1"/>
  <c r="BK33" i="1"/>
  <c r="BA33" i="1"/>
  <c r="BJ33" i="1"/>
  <c r="BI33" i="1"/>
  <c r="AZ58" i="1"/>
  <c r="BA130" i="1"/>
  <c r="BH34" i="1"/>
  <c r="BL34" i="1"/>
  <c r="BK114" i="1"/>
  <c r="AZ98" i="1"/>
  <c r="BJ98" i="1"/>
  <c r="BH82" i="1"/>
  <c r="BL2985" i="1"/>
  <c r="BK2985" i="1"/>
  <c r="BJ2985" i="1"/>
  <c r="BA2985" i="1"/>
  <c r="BI2985" i="1"/>
  <c r="AZ2985" i="1"/>
  <c r="BH2985" i="1"/>
  <c r="BJ2980" i="1"/>
  <c r="BA2943" i="1"/>
  <c r="BL2943" i="1"/>
  <c r="BI2943" i="1"/>
  <c r="BA2882" i="1"/>
  <c r="BG2882" i="1"/>
  <c r="BK2882" i="1"/>
  <c r="BH2861" i="1"/>
  <c r="BL2861" i="1"/>
  <c r="BI2861" i="1"/>
  <c r="AZ2861" i="1"/>
  <c r="BA2861" i="1"/>
  <c r="BJ2861" i="1"/>
  <c r="BI2916" i="1"/>
  <c r="BK2790" i="1"/>
  <c r="BJ2790" i="1"/>
  <c r="BA2790" i="1"/>
  <c r="BI2790" i="1"/>
  <c r="BJ2746" i="1"/>
  <c r="BH2746" i="1"/>
  <c r="AZ2746" i="1"/>
  <c r="BG2639" i="1"/>
  <c r="BL2639" i="1"/>
  <c r="BA2639" i="1"/>
  <c r="BI2639" i="1"/>
  <c r="BL2528" i="1"/>
  <c r="BG2528" i="1"/>
  <c r="BJ2550" i="1"/>
  <c r="BA2550" i="1"/>
  <c r="BH2550" i="1"/>
  <c r="BL2550" i="1"/>
  <c r="AZ2550" i="1"/>
  <c r="BI2550" i="1"/>
  <c r="BI2367" i="1"/>
  <c r="BK2367" i="1"/>
  <c r="BA2367" i="1"/>
  <c r="BJ2367" i="1"/>
  <c r="BJ2308" i="1"/>
  <c r="BI2308" i="1"/>
  <c r="BA2308" i="1"/>
  <c r="AZ2308" i="1"/>
  <c r="BL2308" i="1"/>
  <c r="BH2308" i="1"/>
  <c r="BK2313" i="1"/>
  <c r="BJ2313" i="1"/>
  <c r="BI2313" i="1"/>
  <c r="BA2313" i="1"/>
  <c r="BK2269" i="1"/>
  <c r="BJ2269" i="1"/>
  <c r="BA2269" i="1"/>
  <c r="BG2269" i="1"/>
  <c r="BH2338" i="1"/>
  <c r="AZ2338" i="1"/>
  <c r="BJ2338" i="1"/>
  <c r="BK2181" i="1"/>
  <c r="BJ2181" i="1"/>
  <c r="BI2181" i="1"/>
  <c r="BA2181" i="1"/>
  <c r="BH2181" i="1"/>
  <c r="AZ2181" i="1"/>
  <c r="BA2072" i="1"/>
  <c r="BJ2072" i="1"/>
  <c r="BI2072" i="1"/>
  <c r="BI1968" i="1"/>
  <c r="BA1968" i="1"/>
  <c r="BH1968" i="1"/>
  <c r="AZ1968" i="1"/>
  <c r="BL1968" i="1"/>
  <c r="BJ1968" i="1"/>
  <c r="BI1951" i="1"/>
  <c r="BL1950" i="1"/>
  <c r="AZ1950" i="1"/>
  <c r="BJ1950" i="1"/>
  <c r="BH1950" i="1"/>
  <c r="BK1861" i="1"/>
  <c r="BA1861" i="1"/>
  <c r="BI1861" i="1"/>
  <c r="BL1903" i="1"/>
  <c r="BG1903" i="1"/>
  <c r="BA1903" i="1"/>
  <c r="BI1903" i="1"/>
  <c r="AZ1753" i="1"/>
  <c r="BJ1753" i="1"/>
  <c r="BH1753" i="1"/>
  <c r="BL1684" i="1"/>
  <c r="BA1684" i="1"/>
  <c r="BK1765" i="1"/>
  <c r="BJ1765" i="1"/>
  <c r="BI1765" i="1"/>
  <c r="BA1765" i="1"/>
  <c r="BL1765" i="1"/>
  <c r="BI1738" i="1"/>
  <c r="BL1730" i="1"/>
  <c r="BG1730" i="1"/>
  <c r="BH1658" i="1"/>
  <c r="BG1658" i="1"/>
  <c r="BK1658" i="1"/>
  <c r="AZ2982" i="1"/>
  <c r="BJ2983" i="1"/>
  <c r="BA2983" i="1"/>
  <c r="AZ2987" i="1"/>
  <c r="BA2987" i="1"/>
  <c r="BH2969" i="1"/>
  <c r="BL2974" i="1"/>
  <c r="BJ2970" i="1"/>
  <c r="BK2944" i="1"/>
  <c r="BG2958" i="1"/>
  <c r="BI2962" i="1"/>
  <c r="BL2926" i="1"/>
  <c r="BG2911" i="1"/>
  <c r="BL2945" i="1"/>
  <c r="BL2941" i="1"/>
  <c r="BI2920" i="1"/>
  <c r="BJ2915" i="1"/>
  <c r="BH2907" i="1"/>
  <c r="AZ2922" i="1"/>
  <c r="BH2899" i="1"/>
  <c r="BH2872" i="1"/>
  <c r="BH2890" i="1"/>
  <c r="BJ2882" i="1"/>
  <c r="BA2863" i="1"/>
  <c r="BL2874" i="1"/>
  <c r="BK2890" i="1"/>
  <c r="BI2907" i="1"/>
  <c r="BI2872" i="1"/>
  <c r="BL2866" i="1"/>
  <c r="BG2863" i="1"/>
  <c r="AZ2863" i="1"/>
  <c r="BJ2866" i="1"/>
  <c r="BI2855" i="1"/>
  <c r="BJ2850" i="1"/>
  <c r="BG2774" i="1"/>
  <c r="AZ2820" i="1"/>
  <c r="BK2820" i="1"/>
  <c r="BK2757" i="1"/>
  <c r="BA2754" i="1"/>
  <c r="AZ2716" i="1"/>
  <c r="BJ2733" i="1"/>
  <c r="BK2787" i="1"/>
  <c r="BJ2787" i="1"/>
  <c r="BL2771" i="1"/>
  <c r="BJ2766" i="1"/>
  <c r="BG2758" i="1"/>
  <c r="BK2758" i="1"/>
  <c r="BI2746" i="1"/>
  <c r="BK2716" i="1"/>
  <c r="BI2760" i="1"/>
  <c r="BH2754" i="1"/>
  <c r="BA2758" i="1"/>
  <c r="BL2724" i="1"/>
  <c r="BJ2724" i="1"/>
  <c r="BK2715" i="1"/>
  <c r="BI2688" i="1"/>
  <c r="BJ2701" i="1"/>
  <c r="BI2715" i="1"/>
  <c r="BH2731" i="1"/>
  <c r="BJ2703" i="1"/>
  <c r="BL2729" i="1"/>
  <c r="BI2729" i="1"/>
  <c r="BL2677" i="1"/>
  <c r="BL2751" i="1"/>
  <c r="BH2674" i="1"/>
  <c r="AZ2674" i="1"/>
  <c r="BL2674" i="1"/>
  <c r="BJ2674" i="1"/>
  <c r="BA2654" i="1"/>
  <c r="BA2647" i="1"/>
  <c r="BH2675" i="1"/>
  <c r="BJ2667" i="1"/>
  <c r="BK2665" i="1"/>
  <c r="AZ2663" i="1"/>
  <c r="BL2640" i="1"/>
  <c r="BJ2640" i="1"/>
  <c r="BA2640" i="1"/>
  <c r="BI2640" i="1"/>
  <c r="AZ2640" i="1"/>
  <c r="BH2640" i="1"/>
  <c r="BH2657" i="1"/>
  <c r="BH2619" i="1"/>
  <c r="BJ2646" i="1"/>
  <c r="BL2651" i="1"/>
  <c r="BI2651" i="1"/>
  <c r="BA2651" i="1"/>
  <c r="BJ2595" i="1"/>
  <c r="BJ2638" i="1"/>
  <c r="AZ2638" i="1"/>
  <c r="BJ2618" i="1"/>
  <c r="BA2618" i="1"/>
  <c r="BH2595" i="1"/>
  <c r="BH2581" i="1"/>
  <c r="AZ2559" i="1"/>
  <c r="AZ2591" i="1"/>
  <c r="BI2579" i="1"/>
  <c r="BA2591" i="1"/>
  <c r="BG2563" i="1"/>
  <c r="BH2547" i="1"/>
  <c r="BL2605" i="1"/>
  <c r="BK2528" i="1"/>
  <c r="BK2575" i="1"/>
  <c r="BI2571" i="1"/>
  <c r="BJ2528" i="1"/>
  <c r="BG2583" i="1"/>
  <c r="BL2567" i="1"/>
  <c r="BG2522" i="1"/>
  <c r="BK2580" i="1"/>
  <c r="BL2580" i="1"/>
  <c r="AZ2580" i="1"/>
  <c r="BJ2580" i="1"/>
  <c r="BH2580" i="1"/>
  <c r="BK2567" i="1"/>
  <c r="BJ2542" i="1"/>
  <c r="BA2542" i="1"/>
  <c r="BI2542" i="1"/>
  <c r="AZ2542" i="1"/>
  <c r="BH2542" i="1"/>
  <c r="BL2542" i="1"/>
  <c r="BA2531" i="1"/>
  <c r="BJ2531" i="1"/>
  <c r="BK2478" i="1"/>
  <c r="AZ2529" i="1"/>
  <c r="BJ2488" i="1"/>
  <c r="BH2517" i="1"/>
  <c r="AZ2517" i="1"/>
  <c r="BJ2517" i="1"/>
  <c r="BI2517" i="1"/>
  <c r="BK2517" i="1"/>
  <c r="BA2517" i="1"/>
  <c r="BG2535" i="1"/>
  <c r="BH2488" i="1"/>
  <c r="BG2553" i="1"/>
  <c r="BK2553" i="1"/>
  <c r="BL2530" i="1"/>
  <c r="BJ2530" i="1"/>
  <c r="BA2530" i="1"/>
  <c r="BI2530" i="1"/>
  <c r="AZ2530" i="1"/>
  <c r="BH2530" i="1"/>
  <c r="AZ2495" i="1"/>
  <c r="BH2463" i="1"/>
  <c r="AZ2463" i="1"/>
  <c r="BL2463" i="1"/>
  <c r="BJ2463" i="1"/>
  <c r="BH2444" i="1"/>
  <c r="BK2442" i="1"/>
  <c r="BA2442" i="1"/>
  <c r="BJ2468" i="1"/>
  <c r="BA2434" i="1"/>
  <c r="BH2367" i="1"/>
  <c r="AZ2456" i="1"/>
  <c r="AZ2448" i="1"/>
  <c r="BG2480" i="1"/>
  <c r="BK2422" i="1"/>
  <c r="BA2452" i="1"/>
  <c r="BK2444" i="1"/>
  <c r="BL2442" i="1"/>
  <c r="BA2381" i="1"/>
  <c r="BL2338" i="1"/>
  <c r="BK2375" i="1"/>
  <c r="BA2375" i="1"/>
  <c r="BJ2375" i="1"/>
  <c r="BI2375" i="1"/>
  <c r="BJ2341" i="1"/>
  <c r="BK2410" i="1"/>
  <c r="BI2410" i="1"/>
  <c r="BA2410" i="1"/>
  <c r="BH2410" i="1"/>
  <c r="AZ2410" i="1"/>
  <c r="BJ2410" i="1"/>
  <c r="BL2371" i="1"/>
  <c r="BH2341" i="1"/>
  <c r="BK2308" i="1"/>
  <c r="BL2273" i="1"/>
  <c r="BK2395" i="1"/>
  <c r="AZ2395" i="1"/>
  <c r="BG2341" i="1"/>
  <c r="BH2361" i="1"/>
  <c r="AZ2335" i="1"/>
  <c r="BJ2379" i="1"/>
  <c r="AZ2379" i="1"/>
  <c r="AZ2273" i="1"/>
  <c r="BH2255" i="1"/>
  <c r="BA2251" i="1"/>
  <c r="BH2285" i="1"/>
  <c r="BI2295" i="1"/>
  <c r="AZ2244" i="1"/>
  <c r="BI2323" i="1"/>
  <c r="BL2302" i="1"/>
  <c r="BJ2302" i="1"/>
  <c r="BH2330" i="1"/>
  <c r="AZ2330" i="1"/>
  <c r="BJ2330" i="1"/>
  <c r="BJ2311" i="1"/>
  <c r="BL2255" i="1"/>
  <c r="AZ2263" i="1"/>
  <c r="BJ2251" i="1"/>
  <c r="BL2238" i="1"/>
  <c r="BG2238" i="1"/>
  <c r="BJ2214" i="1"/>
  <c r="BL2264" i="1"/>
  <c r="BJ2264" i="1"/>
  <c r="BA2264" i="1"/>
  <c r="BI2264" i="1"/>
  <c r="AZ2264" i="1"/>
  <c r="BH2264" i="1"/>
  <c r="BI2238" i="1"/>
  <c r="BL2235" i="1"/>
  <c r="BK2235" i="1"/>
  <c r="AZ2235" i="1"/>
  <c r="BJ2235" i="1"/>
  <c r="BH2235" i="1"/>
  <c r="BA2229" i="1"/>
  <c r="BL2189" i="1"/>
  <c r="BH2228" i="1"/>
  <c r="BA2168" i="1"/>
  <c r="BI2160" i="1"/>
  <c r="BK2199" i="1"/>
  <c r="BG2163" i="1"/>
  <c r="AZ2189" i="1"/>
  <c r="BG2160" i="1"/>
  <c r="BL2153" i="1"/>
  <c r="BI2175" i="1"/>
  <c r="BA2175" i="1"/>
  <c r="BL2175" i="1"/>
  <c r="BK2175" i="1"/>
  <c r="BJ2175" i="1"/>
  <c r="AZ2175" i="1"/>
  <c r="BH2175" i="1"/>
  <c r="BJ2164" i="1"/>
  <c r="BL2164" i="1"/>
  <c r="BK2164" i="1"/>
  <c r="BA2164" i="1"/>
  <c r="BI2164" i="1"/>
  <c r="BH2138" i="1"/>
  <c r="AZ2112" i="1"/>
  <c r="BG2099" i="1"/>
  <c r="BH2080" i="1"/>
  <c r="AZ2072" i="1"/>
  <c r="BH2142" i="1"/>
  <c r="AZ2142" i="1"/>
  <c r="BK2142" i="1"/>
  <c r="BG2112" i="1"/>
  <c r="BG2080" i="1"/>
  <c r="BH2154" i="1"/>
  <c r="BI2147" i="1"/>
  <c r="BK2162" i="1"/>
  <c r="AZ2162" i="1"/>
  <c r="BK2088" i="1"/>
  <c r="BL2077" i="1"/>
  <c r="BI2031" i="1"/>
  <c r="BG2154" i="1"/>
  <c r="BA2090" i="1"/>
  <c r="BI2082" i="1"/>
  <c r="BA2074" i="1"/>
  <c r="BH2031" i="1"/>
  <c r="BJ2073" i="1"/>
  <c r="BG2073" i="1"/>
  <c r="BJ1987" i="1"/>
  <c r="BA1950" i="1"/>
  <c r="BG2009" i="1"/>
  <c r="BH2011" i="1"/>
  <c r="BK2092" i="1"/>
  <c r="BJ2092" i="1"/>
  <c r="BA2092" i="1"/>
  <c r="BI2092" i="1"/>
  <c r="BI2049" i="1"/>
  <c r="BG2011" i="1"/>
  <c r="BG1987" i="1"/>
  <c r="BI1965" i="1"/>
  <c r="BJ2049" i="1"/>
  <c r="BH1965" i="1"/>
  <c r="BL2007" i="1"/>
  <c r="BI1995" i="1"/>
  <c r="BA1995" i="1"/>
  <c r="BK1995" i="1"/>
  <c r="AZ1969" i="1"/>
  <c r="BG1834" i="1"/>
  <c r="BG1826" i="1"/>
  <c r="BG1786" i="1"/>
  <c r="BK1967" i="1"/>
  <c r="BI1961" i="1"/>
  <c r="BG1961" i="1"/>
  <c r="AZ1947" i="1"/>
  <c r="BL1961" i="1"/>
  <c r="BK1951" i="1"/>
  <c r="BJ2016" i="1"/>
  <c r="BI2016" i="1"/>
  <c r="BA2016" i="1"/>
  <c r="BH2016" i="1"/>
  <c r="AZ2016" i="1"/>
  <c r="BL2016" i="1"/>
  <c r="BJ2000" i="1"/>
  <c r="BI2000" i="1"/>
  <c r="BA2000" i="1"/>
  <c r="BH2000" i="1"/>
  <c r="AZ2000" i="1"/>
  <c r="BL2000" i="1"/>
  <c r="BI1984" i="1"/>
  <c r="BA1984" i="1"/>
  <c r="BH1984" i="1"/>
  <c r="AZ1984" i="1"/>
  <c r="BL1984" i="1"/>
  <c r="BJ1984" i="1"/>
  <c r="BA1963" i="1"/>
  <c r="BK1963" i="1"/>
  <c r="BI1963" i="1"/>
  <c r="BH1829" i="1"/>
  <c r="BK1863" i="1"/>
  <c r="BK1831" i="1"/>
  <c r="BA1815" i="1"/>
  <c r="BH1799" i="1"/>
  <c r="BK1763" i="1"/>
  <c r="BJ1975" i="1"/>
  <c r="AZ1975" i="1"/>
  <c r="BH1859" i="1"/>
  <c r="BH1847" i="1"/>
  <c r="AZ1823" i="1"/>
  <c r="BG1815" i="1"/>
  <c r="BL1791" i="1"/>
  <c r="AZ1763" i="1"/>
  <c r="BK1859" i="1"/>
  <c r="BJ1809" i="1"/>
  <c r="BL1783" i="1"/>
  <c r="AZ1875" i="1"/>
  <c r="BL1875" i="1"/>
  <c r="BJ1863" i="1"/>
  <c r="AZ1863" i="1"/>
  <c r="BG1859" i="1"/>
  <c r="BA1841" i="1"/>
  <c r="BI1841" i="1"/>
  <c r="BL1902" i="1"/>
  <c r="BJ1902" i="1"/>
  <c r="AZ1902" i="1"/>
  <c r="BH1819" i="1"/>
  <c r="BH1811" i="1"/>
  <c r="BI1787" i="1"/>
  <c r="BJ1783" i="1"/>
  <c r="BG1693" i="1"/>
  <c r="BG1909" i="1"/>
  <c r="BL1804" i="1"/>
  <c r="BK1804" i="1"/>
  <c r="BJ1699" i="1"/>
  <c r="BL1652" i="1"/>
  <c r="BJ1652" i="1"/>
  <c r="BA1652" i="1"/>
  <c r="BG1652" i="1"/>
  <c r="BJ1701" i="1"/>
  <c r="BL1701" i="1"/>
  <c r="BA1701" i="1"/>
  <c r="BK1701" i="1"/>
  <c r="BI1701" i="1"/>
  <c r="BJ1752" i="1"/>
  <c r="BI1752" i="1"/>
  <c r="BA1752" i="1"/>
  <c r="BH1752" i="1"/>
  <c r="AZ1752" i="1"/>
  <c r="BK1752" i="1"/>
  <c r="AZ1661" i="1"/>
  <c r="BL1624" i="1"/>
  <c r="BL1608" i="1"/>
  <c r="BJ1709" i="1"/>
  <c r="BL1709" i="1"/>
  <c r="BA1709" i="1"/>
  <c r="BK1709" i="1"/>
  <c r="BI1709" i="1"/>
  <c r="BG1682" i="1"/>
  <c r="BK1682" i="1"/>
  <c r="BG1596" i="1"/>
  <c r="BH1707" i="1"/>
  <c r="BH1684" i="1"/>
  <c r="BH1668" i="1"/>
  <c r="BK1757" i="1"/>
  <c r="BJ1757" i="1"/>
  <c r="BI1757" i="1"/>
  <c r="BA1757" i="1"/>
  <c r="BL1757" i="1"/>
  <c r="BL1658" i="1"/>
  <c r="BH1584" i="1"/>
  <c r="BI1794" i="1"/>
  <c r="AZ1794" i="1"/>
  <c r="BH1794" i="1"/>
  <c r="BL1794" i="1"/>
  <c r="BJ1794" i="1"/>
  <c r="BA1794" i="1"/>
  <c r="AZ1698" i="1"/>
  <c r="BJ1690" i="1"/>
  <c r="BG1690" i="1"/>
  <c r="BI1626" i="1"/>
  <c r="BL1568" i="1"/>
  <c r="BG1528" i="1"/>
  <c r="BL1528" i="1"/>
  <c r="BJ1625" i="1"/>
  <c r="BA1567" i="1"/>
  <c r="BJ1560" i="1"/>
  <c r="BJ1559" i="1"/>
  <c r="BH1631" i="1"/>
  <c r="AZ1631" i="1"/>
  <c r="BL1631" i="1"/>
  <c r="BJ1631" i="1"/>
  <c r="BG1569" i="1"/>
  <c r="BK1552" i="1"/>
  <c r="BJ1528" i="1"/>
  <c r="BI1492" i="1"/>
  <c r="BK1486" i="1"/>
  <c r="BG1386" i="1"/>
  <c r="BG1560" i="1"/>
  <c r="BJ1651" i="1"/>
  <c r="BH1594" i="1"/>
  <c r="BJ1512" i="1"/>
  <c r="BA1512" i="1"/>
  <c r="BI1486" i="1"/>
  <c r="BK1670" i="1"/>
  <c r="BI1670" i="1"/>
  <c r="BA1670" i="1"/>
  <c r="AZ1577" i="1"/>
  <c r="AZ1486" i="1"/>
  <c r="BK1566" i="1"/>
  <c r="BH1566" i="1"/>
  <c r="BG1566" i="1"/>
  <c r="BI1664" i="1"/>
  <c r="AZ1664" i="1"/>
  <c r="BH1664" i="1"/>
  <c r="BK1664" i="1"/>
  <c r="BJ1664" i="1"/>
  <c r="BA1664" i="1"/>
  <c r="BJ1617" i="1"/>
  <c r="BA1601" i="1"/>
  <c r="AZ1562" i="1"/>
  <c r="BL1468" i="1"/>
  <c r="BJ1386" i="1"/>
  <c r="BJ1416" i="1"/>
  <c r="BI1536" i="1"/>
  <c r="BK1488" i="1"/>
  <c r="BI1488" i="1"/>
  <c r="BA1488" i="1"/>
  <c r="BA1440" i="1"/>
  <c r="BK1440" i="1"/>
  <c r="BI1440" i="1"/>
  <c r="BL1399" i="1"/>
  <c r="BA1399" i="1"/>
  <c r="BJ1399" i="1"/>
  <c r="BI1399" i="1"/>
  <c r="BL1277" i="1"/>
  <c r="BL1501" i="1"/>
  <c r="AZ1392" i="1"/>
  <c r="BL1384" i="1"/>
  <c r="BA1384" i="1"/>
  <c r="BL1521" i="1"/>
  <c r="BK1504" i="1"/>
  <c r="BI1504" i="1"/>
  <c r="BA1504" i="1"/>
  <c r="BI1474" i="1"/>
  <c r="BA1474" i="1"/>
  <c r="BK1474" i="1"/>
  <c r="AZ1474" i="1"/>
  <c r="BH1474" i="1"/>
  <c r="BI1450" i="1"/>
  <c r="BA1450" i="1"/>
  <c r="AZ1450" i="1"/>
  <c r="BK1450" i="1"/>
  <c r="BH1450" i="1"/>
  <c r="AZ1391" i="1"/>
  <c r="BI1312" i="1"/>
  <c r="BJ1293" i="1"/>
  <c r="BJ1277" i="1"/>
  <c r="BI1264" i="1"/>
  <c r="BL1515" i="1"/>
  <c r="BI1515" i="1"/>
  <c r="AZ1515" i="1"/>
  <c r="BH1515" i="1"/>
  <c r="BA1515" i="1"/>
  <c r="BK1515" i="1"/>
  <c r="BL1545" i="1"/>
  <c r="BG1545" i="1"/>
  <c r="BK1545" i="1"/>
  <c r="BJ1470" i="1"/>
  <c r="BK1428" i="1"/>
  <c r="BG1428" i="1"/>
  <c r="BH1285" i="1"/>
  <c r="BG1633" i="1"/>
  <c r="BI1506" i="1"/>
  <c r="BA1506" i="1"/>
  <c r="BK1506" i="1"/>
  <c r="BH1506" i="1"/>
  <c r="AZ1506" i="1"/>
  <c r="BJ1446" i="1"/>
  <c r="BL1407" i="1"/>
  <c r="BA1407" i="1"/>
  <c r="BJ1407" i="1"/>
  <c r="BI1407" i="1"/>
  <c r="BA1522" i="1"/>
  <c r="AZ1303" i="1"/>
  <c r="BI1263" i="1"/>
  <c r="BA1219" i="1"/>
  <c r="BI1345" i="1"/>
  <c r="BL1329" i="1"/>
  <c r="BJ1255" i="1"/>
  <c r="AZ1247" i="1"/>
  <c r="BH1185" i="1"/>
  <c r="BK1160" i="1"/>
  <c r="BH1265" i="1"/>
  <c r="BA1259" i="1"/>
  <c r="BL1162" i="1"/>
  <c r="BL1146" i="1"/>
  <c r="BL1307" i="1"/>
  <c r="BH1227" i="1"/>
  <c r="BI1372" i="1"/>
  <c r="BA1372" i="1"/>
  <c r="BG1372" i="1"/>
  <c r="BK1372" i="1"/>
  <c r="BL1328" i="1"/>
  <c r="BK1328" i="1"/>
  <c r="BI1328" i="1"/>
  <c r="BA1328" i="1"/>
  <c r="BH1328" i="1"/>
  <c r="AZ1328" i="1"/>
  <c r="BJ1328" i="1"/>
  <c r="BK1269" i="1"/>
  <c r="BJ1267" i="1"/>
  <c r="BK1261" i="1"/>
  <c r="BJ1259" i="1"/>
  <c r="BK1253" i="1"/>
  <c r="BJ1251" i="1"/>
  <c r="BK1245" i="1"/>
  <c r="BK1227" i="1"/>
  <c r="BH1208" i="1"/>
  <c r="BI1315" i="1"/>
  <c r="BA1305" i="1"/>
  <c r="BA1347" i="1"/>
  <c r="BI1347" i="1"/>
  <c r="BA1255" i="1"/>
  <c r="AZ1245" i="1"/>
  <c r="BI1228" i="1"/>
  <c r="BK1215" i="1"/>
  <c r="BA1215" i="1"/>
  <c r="BJ1215" i="1"/>
  <c r="BI1262" i="1"/>
  <c r="BA1262" i="1"/>
  <c r="BJ1262" i="1"/>
  <c r="BH1262" i="1"/>
  <c r="BL1262" i="1"/>
  <c r="AZ1262" i="1"/>
  <c r="BJ1174" i="1"/>
  <c r="BI1082" i="1"/>
  <c r="AZ1114" i="1"/>
  <c r="BA1070" i="1"/>
  <c r="BK1151" i="1"/>
  <c r="BJ1205" i="1"/>
  <c r="BI1205" i="1"/>
  <c r="BA1205" i="1"/>
  <c r="BH1205" i="1"/>
  <c r="AZ1205" i="1"/>
  <c r="BK1150" i="1"/>
  <c r="BA1111" i="1"/>
  <c r="BA1098" i="1"/>
  <c r="BH1060" i="1"/>
  <c r="BL1060" i="1"/>
  <c r="BK1060" i="1"/>
  <c r="BJ1060" i="1"/>
  <c r="BA1060" i="1"/>
  <c r="BI1060" i="1"/>
  <c r="AZ1060" i="1"/>
  <c r="AZ1006" i="1"/>
  <c r="BH990" i="1"/>
  <c r="BA979" i="1"/>
  <c r="BI1133" i="1"/>
  <c r="BA1133" i="1"/>
  <c r="BH1133" i="1"/>
  <c r="AZ1133" i="1"/>
  <c r="BJ1133" i="1"/>
  <c r="BJ1070" i="1"/>
  <c r="BJ1045" i="1"/>
  <c r="BI1045" i="1"/>
  <c r="BA1045" i="1"/>
  <c r="BH1045" i="1"/>
  <c r="AZ1045" i="1"/>
  <c r="BL1045" i="1"/>
  <c r="BL1015" i="1"/>
  <c r="BH979" i="1"/>
  <c r="BL1151" i="1"/>
  <c r="BI1142" i="1"/>
  <c r="BK1122" i="1"/>
  <c r="BI1122" i="1"/>
  <c r="BA1122" i="1"/>
  <c r="BJ1098" i="1"/>
  <c r="BG1070" i="1"/>
  <c r="BA1199" i="1"/>
  <c r="BI1135" i="1"/>
  <c r="BK1112" i="1"/>
  <c r="BL1094" i="1"/>
  <c r="BI1094" i="1"/>
  <c r="BA1192" i="1"/>
  <c r="BL1192" i="1"/>
  <c r="BI1192" i="1"/>
  <c r="BJ1119" i="1"/>
  <c r="BH1090" i="1"/>
  <c r="BG1090" i="1"/>
  <c r="BK1049" i="1"/>
  <c r="BG1037" i="1"/>
  <c r="BJ1057" i="1"/>
  <c r="BI1057" i="1"/>
  <c r="BA1057" i="1"/>
  <c r="BL1057" i="1"/>
  <c r="AZ1057" i="1"/>
  <c r="BH1057" i="1"/>
  <c r="BJ981" i="1"/>
  <c r="BI981" i="1"/>
  <c r="BA981" i="1"/>
  <c r="AZ981" i="1"/>
  <c r="BL981" i="1"/>
  <c r="BH981" i="1"/>
  <c r="BL955" i="1"/>
  <c r="BK922" i="1"/>
  <c r="BA922" i="1"/>
  <c r="BJ922" i="1"/>
  <c r="BI922" i="1"/>
  <c r="BK907" i="1"/>
  <c r="AZ858" i="1"/>
  <c r="BJ1061" i="1"/>
  <c r="BI1061" i="1"/>
  <c r="BA1061" i="1"/>
  <c r="AZ1061" i="1"/>
  <c r="BH1061" i="1"/>
  <c r="BJ977" i="1"/>
  <c r="BI977" i="1"/>
  <c r="BA977" i="1"/>
  <c r="AZ977" i="1"/>
  <c r="BL977" i="1"/>
  <c r="BH977" i="1"/>
  <c r="BA907" i="1"/>
  <c r="BJ973" i="1"/>
  <c r="BI973" i="1"/>
  <c r="BA973" i="1"/>
  <c r="AZ973" i="1"/>
  <c r="BL973" i="1"/>
  <c r="BH973" i="1"/>
  <c r="BH960" i="1"/>
  <c r="BH907" i="1"/>
  <c r="BK850" i="1"/>
  <c r="BG850" i="1"/>
  <c r="BA850" i="1"/>
  <c r="BJ850" i="1"/>
  <c r="BH822" i="1"/>
  <c r="BH782" i="1"/>
  <c r="AZ742" i="1"/>
  <c r="BH964" i="1"/>
  <c r="BJ961" i="1"/>
  <c r="BL961" i="1"/>
  <c r="BA961" i="1"/>
  <c r="BI961" i="1"/>
  <c r="AZ961" i="1"/>
  <c r="BH961" i="1"/>
  <c r="BH878" i="1"/>
  <c r="BG822" i="1"/>
  <c r="BJ965" i="1"/>
  <c r="BI965" i="1"/>
  <c r="BA965" i="1"/>
  <c r="BH965" i="1"/>
  <c r="AZ965" i="1"/>
  <c r="BL965" i="1"/>
  <c r="BJ919" i="1"/>
  <c r="BL911" i="1"/>
  <c r="BI882" i="1"/>
  <c r="AZ829" i="1"/>
  <c r="BK978" i="1"/>
  <c r="BJ978" i="1"/>
  <c r="BA978" i="1"/>
  <c r="BI978" i="1"/>
  <c r="BK955" i="1"/>
  <c r="BA951" i="1"/>
  <c r="BH951" i="1"/>
  <c r="BK939" i="1"/>
  <c r="BA935" i="1"/>
  <c r="BH935" i="1"/>
  <c r="BK923" i="1"/>
  <c r="BA919" i="1"/>
  <c r="BH919" i="1"/>
  <c r="BJ864" i="1"/>
  <c r="BL980" i="1"/>
  <c r="BG878" i="1"/>
  <c r="BG846" i="1"/>
  <c r="BH789" i="1"/>
  <c r="BI733" i="1"/>
  <c r="BA731" i="1"/>
  <c r="BK740" i="1"/>
  <c r="BK684" i="1"/>
  <c r="BL837" i="1"/>
  <c r="BI837" i="1"/>
  <c r="BA837" i="1"/>
  <c r="BL821" i="1"/>
  <c r="BI821" i="1"/>
  <c r="BA821" i="1"/>
  <c r="BL751" i="1"/>
  <c r="BI724" i="1"/>
  <c r="BK860" i="1"/>
  <c r="BG860" i="1"/>
  <c r="BI860" i="1"/>
  <c r="BA860" i="1"/>
  <c r="BK854" i="1"/>
  <c r="BH804" i="1"/>
  <c r="BL804" i="1"/>
  <c r="BK796" i="1"/>
  <c r="BH780" i="1"/>
  <c r="BL780" i="1"/>
  <c r="BK759" i="1"/>
  <c r="BJ724" i="1"/>
  <c r="BA654" i="1"/>
  <c r="BA886" i="1"/>
  <c r="AZ886" i="1"/>
  <c r="BH773" i="1"/>
  <c r="BI759" i="1"/>
  <c r="BJ804" i="1"/>
  <c r="BJ780" i="1"/>
  <c r="BI749" i="1"/>
  <c r="BJ733" i="1"/>
  <c r="BJ727" i="1"/>
  <c r="BH659" i="1"/>
  <c r="BI777" i="1"/>
  <c r="AZ777" i="1"/>
  <c r="BH777" i="1"/>
  <c r="BA777" i="1"/>
  <c r="BK777" i="1"/>
  <c r="AZ625" i="1"/>
  <c r="BK605" i="1"/>
  <c r="BJ605" i="1"/>
  <c r="BA605" i="1"/>
  <c r="BG605" i="1"/>
  <c r="BH352" i="1"/>
  <c r="BG767" i="1"/>
  <c r="BH689" i="1"/>
  <c r="BJ677" i="1"/>
  <c r="AZ677" i="1"/>
  <c r="BK601" i="1"/>
  <c r="BG601" i="1"/>
  <c r="BL627" i="1"/>
  <c r="AZ583" i="1"/>
  <c r="BH527" i="1"/>
  <c r="BH447" i="1"/>
  <c r="BH415" i="1"/>
  <c r="BG765" i="1"/>
  <c r="BL755" i="1"/>
  <c r="BI755" i="1"/>
  <c r="BK589" i="1"/>
  <c r="BJ589" i="1"/>
  <c r="BA589" i="1"/>
  <c r="BI553" i="1"/>
  <c r="BJ422" i="1"/>
  <c r="BI422" i="1"/>
  <c r="BA422" i="1"/>
  <c r="BH422" i="1"/>
  <c r="AZ422" i="1"/>
  <c r="BL422" i="1"/>
  <c r="BJ390" i="1"/>
  <c r="BI390" i="1"/>
  <c r="BA390" i="1"/>
  <c r="BH390" i="1"/>
  <c r="AZ390" i="1"/>
  <c r="BL390" i="1"/>
  <c r="BJ693" i="1"/>
  <c r="AZ693" i="1"/>
  <c r="BG677" i="1"/>
  <c r="BI673" i="1"/>
  <c r="BH623" i="1"/>
  <c r="BH613" i="1"/>
  <c r="BH720" i="1"/>
  <c r="AZ720" i="1"/>
  <c r="BL720" i="1"/>
  <c r="BJ720" i="1"/>
  <c r="BI720" i="1"/>
  <c r="BA720" i="1"/>
  <c r="BA695" i="1"/>
  <c r="BI695" i="1"/>
  <c r="BK683" i="1"/>
  <c r="BA683" i="1"/>
  <c r="BI683" i="1"/>
  <c r="BH664" i="1"/>
  <c r="AZ664" i="1"/>
  <c r="BI664" i="1"/>
  <c r="BA664" i="1"/>
  <c r="BL664" i="1"/>
  <c r="BJ664" i="1"/>
  <c r="AZ609" i="1"/>
  <c r="BG558" i="1"/>
  <c r="BG478" i="1"/>
  <c r="BI352" i="1"/>
  <c r="BI767" i="1"/>
  <c r="AZ299" i="1"/>
  <c r="BL267" i="1"/>
  <c r="BH561" i="1"/>
  <c r="AZ561" i="1"/>
  <c r="BK561" i="1"/>
  <c r="BJ482" i="1"/>
  <c r="BI482" i="1"/>
  <c r="BA482" i="1"/>
  <c r="BL482" i="1"/>
  <c r="AZ482" i="1"/>
  <c r="BH482" i="1"/>
  <c r="BJ295" i="1"/>
  <c r="BA295" i="1"/>
  <c r="BG295" i="1"/>
  <c r="BA271" i="1"/>
  <c r="BK488" i="1"/>
  <c r="BJ488" i="1"/>
  <c r="BA381" i="1"/>
  <c r="BK347" i="1"/>
  <c r="BJ347" i="1"/>
  <c r="BI347" i="1"/>
  <c r="BA347" i="1"/>
  <c r="BL320" i="1"/>
  <c r="BA299" i="1"/>
  <c r="BK295" i="1"/>
  <c r="BH320" i="1"/>
  <c r="BH287" i="1"/>
  <c r="BI328" i="1"/>
  <c r="BK307" i="1"/>
  <c r="BA307" i="1"/>
  <c r="BJ307" i="1"/>
  <c r="BI307" i="1"/>
  <c r="BG299" i="1"/>
  <c r="AZ283" i="1"/>
  <c r="BA264" i="1"/>
  <c r="BH167" i="1"/>
  <c r="BK167" i="1"/>
  <c r="AZ167" i="1"/>
  <c r="BJ559" i="1"/>
  <c r="BA559" i="1"/>
  <c r="BI559" i="1"/>
  <c r="BJ514" i="1"/>
  <c r="BI514" i="1"/>
  <c r="BA514" i="1"/>
  <c r="BL514" i="1"/>
  <c r="AZ514" i="1"/>
  <c r="BH514" i="1"/>
  <c r="BK363" i="1"/>
  <c r="BJ363" i="1"/>
  <c r="BA363" i="1"/>
  <c r="BI363" i="1"/>
  <c r="BJ327" i="1"/>
  <c r="BJ300" i="1"/>
  <c r="BJ292" i="1"/>
  <c r="AZ292" i="1"/>
  <c r="BL292" i="1"/>
  <c r="BK292" i="1"/>
  <c r="BA260" i="1"/>
  <c r="BI167" i="1"/>
  <c r="BI135" i="1"/>
  <c r="BH481" i="1"/>
  <c r="AZ481" i="1"/>
  <c r="BK481" i="1"/>
  <c r="BA256" i="1"/>
  <c r="BJ334" i="1"/>
  <c r="BA334" i="1"/>
  <c r="BI334" i="1"/>
  <c r="AZ334" i="1"/>
  <c r="BH334" i="1"/>
  <c r="BL334" i="1"/>
  <c r="BA181" i="1"/>
  <c r="BI181" i="1"/>
  <c r="BJ66" i="1"/>
  <c r="BH17" i="1"/>
  <c r="AZ17" i="1"/>
  <c r="BL17" i="1"/>
  <c r="BK17" i="1"/>
  <c r="BJ17" i="1"/>
  <c r="BI17" i="1"/>
  <c r="BA17" i="1"/>
  <c r="BL258" i="1"/>
  <c r="BJ258" i="1"/>
  <c r="BA258" i="1"/>
  <c r="BI258" i="1"/>
  <c r="AZ258" i="1"/>
  <c r="BH258" i="1"/>
  <c r="BI141" i="1"/>
  <c r="BA141" i="1"/>
  <c r="BJ126" i="1"/>
  <c r="BI126" i="1"/>
  <c r="BA126" i="1"/>
  <c r="BL126" i="1"/>
  <c r="BK126" i="1"/>
  <c r="BJ110" i="1"/>
  <c r="BI110" i="1"/>
  <c r="BA110" i="1"/>
  <c r="BL110" i="1"/>
  <c r="BK110" i="1"/>
  <c r="BJ94" i="1"/>
  <c r="BI94" i="1"/>
  <c r="BA94" i="1"/>
  <c r="BL94" i="1"/>
  <c r="BK94" i="1"/>
  <c r="BL35" i="1"/>
  <c r="BK35" i="1"/>
  <c r="BK24" i="1"/>
  <c r="BH24" i="1"/>
  <c r="AZ24" i="1"/>
  <c r="BL24" i="1"/>
  <c r="BH18" i="1"/>
  <c r="BJ18" i="1"/>
  <c r="BI13" i="1"/>
  <c r="BA13" i="1"/>
  <c r="BK26" i="1"/>
  <c r="BH58" i="1"/>
  <c r="BL58" i="1"/>
  <c r="BI130" i="1"/>
  <c r="BH98" i="1"/>
  <c r="BL98" i="1"/>
  <c r="BL82" i="1"/>
  <c r="BK223" i="1"/>
  <c r="BH223" i="1"/>
  <c r="AZ223" i="1"/>
  <c r="BG58" i="1"/>
  <c r="BJ10" i="1"/>
  <c r="BL2980" i="1"/>
  <c r="BH2980" i="1"/>
  <c r="BJ2975" i="1"/>
  <c r="BA2975" i="1"/>
  <c r="BI2975" i="1"/>
  <c r="AZ2975" i="1"/>
  <c r="BL2975" i="1"/>
  <c r="BH2975" i="1"/>
  <c r="BJ2919" i="1"/>
  <c r="AZ2970" i="1"/>
  <c r="BL2952" i="1"/>
  <c r="BH2941" i="1"/>
  <c r="BI2882" i="1"/>
  <c r="BJ2835" i="1"/>
  <c r="BA2835" i="1"/>
  <c r="BG2835" i="1"/>
  <c r="BJ2735" i="1"/>
  <c r="BI2735" i="1"/>
  <c r="BA2735" i="1"/>
  <c r="BK2735" i="1"/>
  <c r="BJ2678" i="1"/>
  <c r="BA2678" i="1"/>
  <c r="BI2678" i="1"/>
  <c r="AZ2678" i="1"/>
  <c r="BL2678" i="1"/>
  <c r="BH2678" i="1"/>
  <c r="BL2665" i="1"/>
  <c r="BK2539" i="1"/>
  <c r="BJ2539" i="1"/>
  <c r="BA2539" i="1"/>
  <c r="BG2539" i="1"/>
  <c r="BI2575" i="1"/>
  <c r="BL2409" i="1"/>
  <c r="BK2409" i="1"/>
  <c r="BI2409" i="1"/>
  <c r="BA2409" i="1"/>
  <c r="BH2409" i="1"/>
  <c r="AZ2409" i="1"/>
  <c r="BK2404" i="1"/>
  <c r="BJ2404" i="1"/>
  <c r="BH2404" i="1"/>
  <c r="AZ2404" i="1"/>
  <c r="BL2404" i="1"/>
  <c r="BJ2359" i="1"/>
  <c r="BI2359" i="1"/>
  <c r="BK2359" i="1"/>
  <c r="BA2359" i="1"/>
  <c r="BI2284" i="1"/>
  <c r="BA2284" i="1"/>
  <c r="BL2284" i="1"/>
  <c r="AZ2284" i="1"/>
  <c r="BJ2284" i="1"/>
  <c r="BH2284" i="1"/>
  <c r="BL2243" i="1"/>
  <c r="BK2243" i="1"/>
  <c r="BJ2243" i="1"/>
  <c r="BH2243" i="1"/>
  <c r="AZ2243" i="1"/>
  <c r="BI2216" i="1"/>
  <c r="BL2216" i="1"/>
  <c r="BA2216" i="1"/>
  <c r="BK2216" i="1"/>
  <c r="BL2224" i="1"/>
  <c r="BA2224" i="1"/>
  <c r="BK2224" i="1"/>
  <c r="BI2224" i="1"/>
  <c r="BL2227" i="1"/>
  <c r="BK2227" i="1"/>
  <c r="AZ2227" i="1"/>
  <c r="BJ2227" i="1"/>
  <c r="BH2227" i="1"/>
  <c r="BI2183" i="1"/>
  <c r="BA2183" i="1"/>
  <c r="BH2183" i="1"/>
  <c r="AZ2183" i="1"/>
  <c r="BL2183" i="1"/>
  <c r="BK2183" i="1"/>
  <c r="BK2165" i="1"/>
  <c r="BI2165" i="1"/>
  <c r="BA2165" i="1"/>
  <c r="BH2165" i="1"/>
  <c r="AZ2165" i="1"/>
  <c r="BI2019" i="1"/>
  <c r="BA2019" i="1"/>
  <c r="BK2019" i="1"/>
  <c r="BL2055" i="1"/>
  <c r="BJ2055" i="1"/>
  <c r="BA2055" i="1"/>
  <c r="BI2055" i="1"/>
  <c r="AZ2055" i="1"/>
  <c r="BH2055" i="1"/>
  <c r="BJ1847" i="1"/>
  <c r="BH1842" i="1"/>
  <c r="AZ1842" i="1"/>
  <c r="BL1842" i="1"/>
  <c r="BI1842" i="1"/>
  <c r="BA1842" i="1"/>
  <c r="BJ1842" i="1"/>
  <c r="BI1831" i="1"/>
  <c r="BA1833" i="1"/>
  <c r="BI1833" i="1"/>
  <c r="BJ1760" i="1"/>
  <c r="BI1760" i="1"/>
  <c r="BA1760" i="1"/>
  <c r="BH1760" i="1"/>
  <c r="AZ1760" i="1"/>
  <c r="BK1760" i="1"/>
  <c r="BG1684" i="1"/>
  <c r="BL1663" i="1"/>
  <c r="BK1663" i="1"/>
  <c r="BA1663" i="1"/>
  <c r="BI1663" i="1"/>
  <c r="AZ1663" i="1"/>
  <c r="BH1663" i="1"/>
  <c r="BH2982" i="1"/>
  <c r="BK2982" i="1"/>
  <c r="BJ2987" i="1"/>
  <c r="BI2987" i="1"/>
  <c r="BK2974" i="1"/>
  <c r="BG2971" i="1"/>
  <c r="BL2971" i="1"/>
  <c r="BI2971" i="1"/>
  <c r="BA2971" i="1"/>
  <c r="BK2980" i="1"/>
  <c r="BA2944" i="1"/>
  <c r="BJ2944" i="1"/>
  <c r="BH2959" i="1"/>
  <c r="BL2959" i="1"/>
  <c r="BK2959" i="1"/>
  <c r="BA2959" i="1"/>
  <c r="BJ2959" i="1"/>
  <c r="AZ2959" i="1"/>
  <c r="BI2959" i="1"/>
  <c r="BL2967" i="1"/>
  <c r="BK2967" i="1"/>
  <c r="BA2967" i="1"/>
  <c r="BI2967" i="1"/>
  <c r="AZ2967" i="1"/>
  <c r="BH2967" i="1"/>
  <c r="BA2915" i="1"/>
  <c r="BA2896" i="1"/>
  <c r="AZ2958" i="1"/>
  <c r="BG2919" i="1"/>
  <c r="BI2929" i="1"/>
  <c r="BH2922" i="1"/>
  <c r="BL2921" i="1"/>
  <c r="BG2861" i="1"/>
  <c r="AZ2872" i="1"/>
  <c r="BA2862" i="1"/>
  <c r="BJ2862" i="1"/>
  <c r="BG2862" i="1"/>
  <c r="BG2872" i="1"/>
  <c r="BI2858" i="1"/>
  <c r="BG2858" i="1"/>
  <c r="BL2893" i="1"/>
  <c r="BG2893" i="1"/>
  <c r="BA2893" i="1"/>
  <c r="BK2893" i="1"/>
  <c r="AZ2882" i="1"/>
  <c r="BI2863" i="1"/>
  <c r="BJ2858" i="1"/>
  <c r="BJ2876" i="1"/>
  <c r="BA2884" i="1"/>
  <c r="BG2884" i="1"/>
  <c r="BG2890" i="1"/>
  <c r="BH2876" i="1"/>
  <c r="BJ2863" i="1"/>
  <c r="BK2855" i="1"/>
  <c r="AZ2855" i="1"/>
  <c r="BJ2852" i="1"/>
  <c r="AZ2835" i="1"/>
  <c r="BG2847" i="1"/>
  <c r="BL2832" i="1"/>
  <c r="BJ2831" i="1"/>
  <c r="BH2820" i="1"/>
  <c r="BK2800" i="1"/>
  <c r="BJ2800" i="1"/>
  <c r="BA2800" i="1"/>
  <c r="BJ2828" i="1"/>
  <c r="AZ2828" i="1"/>
  <c r="BK2828" i="1"/>
  <c r="BI2802" i="1"/>
  <c r="BL2779" i="1"/>
  <c r="BK2779" i="1"/>
  <c r="BJ2779" i="1"/>
  <c r="BG2760" i="1"/>
  <c r="BL2733" i="1"/>
  <c r="BL2727" i="1"/>
  <c r="BJ2760" i="1"/>
  <c r="BA2746" i="1"/>
  <c r="BH2733" i="1"/>
  <c r="AZ2771" i="1"/>
  <c r="BA2760" i="1"/>
  <c r="BA2788" i="1"/>
  <c r="BH2727" i="1"/>
  <c r="BI2716" i="1"/>
  <c r="BK2678" i="1"/>
  <c r="BH2680" i="1"/>
  <c r="BK2750" i="1"/>
  <c r="BI2725" i="1"/>
  <c r="AZ2683" i="1"/>
  <c r="BK2744" i="1"/>
  <c r="BH2744" i="1"/>
  <c r="AZ2744" i="1"/>
  <c r="BJ2744" i="1"/>
  <c r="BJ2719" i="1"/>
  <c r="BI2719" i="1"/>
  <c r="BA2719" i="1"/>
  <c r="BK2719" i="1"/>
  <c r="BA2708" i="1"/>
  <c r="BK2708" i="1"/>
  <c r="BK2648" i="1"/>
  <c r="AZ2751" i="1"/>
  <c r="BJ2725" i="1"/>
  <c r="AZ2707" i="1"/>
  <c r="BL2699" i="1"/>
  <c r="BL2731" i="1"/>
  <c r="BI2707" i="1"/>
  <c r="BI2722" i="1"/>
  <c r="BA2722" i="1"/>
  <c r="BL2722" i="1"/>
  <c r="AZ2722" i="1"/>
  <c r="BJ2722" i="1"/>
  <c r="BH2722" i="1"/>
  <c r="BA2691" i="1"/>
  <c r="BI2691" i="1"/>
  <c r="BA2673" i="1"/>
  <c r="BG2673" i="1"/>
  <c r="BL2647" i="1"/>
  <c r="BK2647" i="1"/>
  <c r="BG2647" i="1"/>
  <c r="BH2692" i="1"/>
  <c r="BK2649" i="1"/>
  <c r="BG2649" i="1"/>
  <c r="BI2654" i="1"/>
  <c r="BL2673" i="1"/>
  <c r="BH2663" i="1"/>
  <c r="BA2633" i="1"/>
  <c r="BL2595" i="1"/>
  <c r="BI2611" i="1"/>
  <c r="BK2627" i="1"/>
  <c r="BG2627" i="1"/>
  <c r="AZ2595" i="1"/>
  <c r="BG2550" i="1"/>
  <c r="BK2581" i="1"/>
  <c r="BK2563" i="1"/>
  <c r="BH2559" i="1"/>
  <c r="BH2591" i="1"/>
  <c r="BJ2589" i="1"/>
  <c r="AZ2589" i="1"/>
  <c r="BA2605" i="1"/>
  <c r="BK2597" i="1"/>
  <c r="AZ2597" i="1"/>
  <c r="BI2583" i="1"/>
  <c r="BA2575" i="1"/>
  <c r="BI2551" i="1"/>
  <c r="AZ2539" i="1"/>
  <c r="AZ2528" i="1"/>
  <c r="BG2581" i="1"/>
  <c r="BG2551" i="1"/>
  <c r="BG2657" i="1"/>
  <c r="AZ2575" i="1"/>
  <c r="BI2497" i="1"/>
  <c r="BG2495" i="1"/>
  <c r="BJ2478" i="1"/>
  <c r="BG2527" i="1"/>
  <c r="BJ2527" i="1"/>
  <c r="BL2529" i="1"/>
  <c r="BJ2511" i="1"/>
  <c r="BH2478" i="1"/>
  <c r="BA2519" i="1"/>
  <c r="BJ2503" i="1"/>
  <c r="BK2497" i="1"/>
  <c r="AZ2488" i="1"/>
  <c r="BI2555" i="1"/>
  <c r="AZ2555" i="1"/>
  <c r="BL2483" i="1"/>
  <c r="BH2483" i="1"/>
  <c r="AZ2483" i="1"/>
  <c r="BJ2483" i="1"/>
  <c r="BI2444" i="1"/>
  <c r="BL2359" i="1"/>
  <c r="BK2513" i="1"/>
  <c r="BJ2444" i="1"/>
  <c r="BJ2476" i="1"/>
  <c r="AZ2476" i="1"/>
  <c r="BK2438" i="1"/>
  <c r="AZ2454" i="1"/>
  <c r="BJ2492" i="1"/>
  <c r="BK2460" i="1"/>
  <c r="BG2460" i="1"/>
  <c r="AZ2426" i="1"/>
  <c r="AZ2367" i="1"/>
  <c r="BH2456" i="1"/>
  <c r="BH2448" i="1"/>
  <c r="AZ2472" i="1"/>
  <c r="BA2466" i="1"/>
  <c r="BK2466" i="1"/>
  <c r="BI2466" i="1"/>
  <c r="BI2430" i="1"/>
  <c r="BJ2426" i="1"/>
  <c r="BA2444" i="1"/>
  <c r="BG2409" i="1"/>
  <c r="BL2370" i="1"/>
  <c r="BJ2370" i="1"/>
  <c r="BA2370" i="1"/>
  <c r="BI2370" i="1"/>
  <c r="AZ2370" i="1"/>
  <c r="BH2370" i="1"/>
  <c r="BG2363" i="1"/>
  <c r="BA2363" i="1"/>
  <c r="AZ2341" i="1"/>
  <c r="BJ2335" i="1"/>
  <c r="BL2313" i="1"/>
  <c r="BK2284" i="1"/>
  <c r="BH2395" i="1"/>
  <c r="BJ2340" i="1"/>
  <c r="BI2340" i="1"/>
  <c r="BA2340" i="1"/>
  <c r="BH2340" i="1"/>
  <c r="AZ2340" i="1"/>
  <c r="BL2340" i="1"/>
  <c r="BG2309" i="1"/>
  <c r="BH2379" i="1"/>
  <c r="BH2313" i="1"/>
  <c r="BL2309" i="1"/>
  <c r="BG2252" i="1"/>
  <c r="BL2326" i="1"/>
  <c r="BK2326" i="1"/>
  <c r="BJ2326" i="1"/>
  <c r="BK2305" i="1"/>
  <c r="BJ2305" i="1"/>
  <c r="BA2305" i="1"/>
  <c r="BI2305" i="1"/>
  <c r="AZ2255" i="1"/>
  <c r="BG2224" i="1"/>
  <c r="BK2337" i="1"/>
  <c r="BJ2337" i="1"/>
  <c r="BI2337" i="1"/>
  <c r="BA2337" i="1"/>
  <c r="BG2293" i="1"/>
  <c r="BL2269" i="1"/>
  <c r="BG2361" i="1"/>
  <c r="BI2300" i="1"/>
  <c r="BA2300" i="1"/>
  <c r="BL2300" i="1"/>
  <c r="AZ2300" i="1"/>
  <c r="BJ2300" i="1"/>
  <c r="BH2300" i="1"/>
  <c r="BA2278" i="1"/>
  <c r="BK2278" i="1"/>
  <c r="AZ2265" i="1"/>
  <c r="BI2301" i="1"/>
  <c r="BJ2293" i="1"/>
  <c r="BG2301" i="1"/>
  <c r="BL2295" i="1"/>
  <c r="AZ2319" i="1"/>
  <c r="AZ2301" i="1"/>
  <c r="BJ2297" i="1"/>
  <c r="BA2297" i="1"/>
  <c r="BK2297" i="1"/>
  <c r="BI2297" i="1"/>
  <c r="BG2243" i="1"/>
  <c r="AZ2216" i="1"/>
  <c r="BL2241" i="1"/>
  <c r="BJ2241" i="1"/>
  <c r="BI2241" i="1"/>
  <c r="BA2241" i="1"/>
  <c r="BH2241" i="1"/>
  <c r="AZ2241" i="1"/>
  <c r="BK2241" i="1"/>
  <c r="BI2214" i="1"/>
  <c r="BI2206" i="1"/>
  <c r="BJ2200" i="1"/>
  <c r="BL2160" i="1"/>
  <c r="BI2229" i="1"/>
  <c r="AZ2229" i="1"/>
  <c r="BG2221" i="1"/>
  <c r="BL2200" i="1"/>
  <c r="BA2198" i="1"/>
  <c r="BI2198" i="1"/>
  <c r="BL2181" i="1"/>
  <c r="BL2165" i="1"/>
  <c r="BK2160" i="1"/>
  <c r="BI2187" i="1"/>
  <c r="BI2163" i="1"/>
  <c r="BI2200" i="1"/>
  <c r="BL2222" i="1"/>
  <c r="BG2247" i="1"/>
  <c r="BA2247" i="1"/>
  <c r="BI2247" i="1"/>
  <c r="BL2206" i="1"/>
  <c r="AZ2190" i="1"/>
  <c r="BL2138" i="1"/>
  <c r="BH2104" i="1"/>
  <c r="BH2088" i="1"/>
  <c r="BG2035" i="1"/>
  <c r="BK2149" i="1"/>
  <c r="BI2149" i="1"/>
  <c r="BA2149" i="1"/>
  <c r="BH2149" i="1"/>
  <c r="AZ2149" i="1"/>
  <c r="BG2104" i="1"/>
  <c r="BG2072" i="1"/>
  <c r="BL2154" i="1"/>
  <c r="BK2146" i="1"/>
  <c r="AZ2146" i="1"/>
  <c r="BL2124" i="1"/>
  <c r="BA2124" i="1"/>
  <c r="BK2124" i="1"/>
  <c r="BI2124" i="1"/>
  <c r="BL2072" i="1"/>
  <c r="BH2166" i="1"/>
  <c r="AZ2166" i="1"/>
  <c r="BK2166" i="1"/>
  <c r="BH2162" i="1"/>
  <c r="BJ2123" i="1"/>
  <c r="BI2167" i="1"/>
  <c r="BA2167" i="1"/>
  <c r="BL2167" i="1"/>
  <c r="BK2167" i="1"/>
  <c r="BJ2167" i="1"/>
  <c r="AZ2167" i="1"/>
  <c r="BH2167" i="1"/>
  <c r="BA2031" i="1"/>
  <c r="BI2090" i="1"/>
  <c r="BI2074" i="1"/>
  <c r="AZ2031" i="1"/>
  <c r="BK2022" i="1"/>
  <c r="BL1987" i="1"/>
  <c r="BK1950" i="1"/>
  <c r="BG2031" i="1"/>
  <c r="BH2009" i="1"/>
  <c r="BK1968" i="1"/>
  <c r="AZ2098" i="1"/>
  <c r="BL2082" i="1"/>
  <c r="BJ2068" i="1"/>
  <c r="BA2068" i="1"/>
  <c r="BK2068" i="1"/>
  <c r="BI2068" i="1"/>
  <c r="BG2040" i="1"/>
  <c r="BH1955" i="1"/>
  <c r="BK2031" i="1"/>
  <c r="BA1965" i="1"/>
  <c r="BH2085" i="1"/>
  <c r="AZ2085" i="1"/>
  <c r="BK2085" i="1"/>
  <c r="BJ2085" i="1"/>
  <c r="BL1993" i="1"/>
  <c r="AZ1965" i="1"/>
  <c r="BK1953" i="1"/>
  <c r="BA1953" i="1"/>
  <c r="AZ1951" i="1"/>
  <c r="BH1905" i="1"/>
  <c r="BJ2015" i="1"/>
  <c r="BH1970" i="1"/>
  <c r="AZ1970" i="1"/>
  <c r="BJ1970" i="1"/>
  <c r="BL1970" i="1"/>
  <c r="BH1969" i="1"/>
  <c r="BJ1909" i="1"/>
  <c r="BG1874" i="1"/>
  <c r="BA1967" i="1"/>
  <c r="BI1947" i="1"/>
  <c r="BG1922" i="1"/>
  <c r="BL1906" i="1"/>
  <c r="BH1881" i="1"/>
  <c r="BL1861" i="1"/>
  <c r="BH1833" i="1"/>
  <c r="BI1969" i="1"/>
  <c r="BG1953" i="1"/>
  <c r="BH1947" i="1"/>
  <c r="BJ1931" i="1"/>
  <c r="BK1925" i="1"/>
  <c r="BK1921" i="1"/>
  <c r="BH1953" i="1"/>
  <c r="BL1946" i="1"/>
  <c r="AZ1946" i="1"/>
  <c r="BJ1946" i="1"/>
  <c r="BH1946" i="1"/>
  <c r="BI1753" i="1"/>
  <c r="BK1731" i="1"/>
  <c r="BJ1718" i="1"/>
  <c r="BG1663" i="1"/>
  <c r="BH1975" i="1"/>
  <c r="BJ1891" i="1"/>
  <c r="BL1847" i="1"/>
  <c r="BL1827" i="1"/>
  <c r="BH1823" i="1"/>
  <c r="BL1815" i="1"/>
  <c r="BI1797" i="1"/>
  <c r="BH1882" i="1"/>
  <c r="AZ1882" i="1"/>
  <c r="BL1882" i="1"/>
  <c r="BI1882" i="1"/>
  <c r="BA1882" i="1"/>
  <c r="BJ1882" i="1"/>
  <c r="BH1723" i="1"/>
  <c r="BG1947" i="1"/>
  <c r="BK1827" i="1"/>
  <c r="BG1731" i="1"/>
  <c r="BH1875" i="1"/>
  <c r="BH1863" i="1"/>
  <c r="BJ1843" i="1"/>
  <c r="BL1830" i="1"/>
  <c r="BI1830" i="1"/>
  <c r="BA1830" i="1"/>
  <c r="BH1830" i="1"/>
  <c r="AZ1830" i="1"/>
  <c r="BJ1830" i="1"/>
  <c r="BI1811" i="1"/>
  <c r="BL1753" i="1"/>
  <c r="BL1854" i="1"/>
  <c r="BI1854" i="1"/>
  <c r="BA1854" i="1"/>
  <c r="BH1854" i="1"/>
  <c r="AZ1854" i="1"/>
  <c r="BJ1854" i="1"/>
  <c r="BI1755" i="1"/>
  <c r="BA1755" i="1"/>
  <c r="BL1755" i="1"/>
  <c r="BJ1755" i="1"/>
  <c r="BI1720" i="1"/>
  <c r="BA1720" i="1"/>
  <c r="BH1720" i="1"/>
  <c r="AZ1720" i="1"/>
  <c r="BK1720" i="1"/>
  <c r="BJ1720" i="1"/>
  <c r="BI1700" i="1"/>
  <c r="BH1661" i="1"/>
  <c r="BK1644" i="1"/>
  <c r="BJ1776" i="1"/>
  <c r="BI1776" i="1"/>
  <c r="BA1776" i="1"/>
  <c r="BK1776" i="1"/>
  <c r="BL1738" i="1"/>
  <c r="AZ1700" i="1"/>
  <c r="BK1661" i="1"/>
  <c r="BK1584" i="1"/>
  <c r="BL1668" i="1"/>
  <c r="BJ1738" i="1"/>
  <c r="BJ1698" i="1"/>
  <c r="BJ1689" i="1"/>
  <c r="AZ1689" i="1"/>
  <c r="BG1644" i="1"/>
  <c r="BL1812" i="1"/>
  <c r="AZ1812" i="1"/>
  <c r="BJ1812" i="1"/>
  <c r="BH1812" i="1"/>
  <c r="BK1772" i="1"/>
  <c r="AZ1772" i="1"/>
  <c r="BJ1730" i="1"/>
  <c r="BH1698" i="1"/>
  <c r="BI1668" i="1"/>
  <c r="BA1626" i="1"/>
  <c r="BJ1613" i="1"/>
  <c r="BH1613" i="1"/>
  <c r="AZ1613" i="1"/>
  <c r="BK1613" i="1"/>
  <c r="BA1586" i="1"/>
  <c r="AZ1513" i="1"/>
  <c r="BK1492" i="1"/>
  <c r="BI1567" i="1"/>
  <c r="AZ1560" i="1"/>
  <c r="BK1559" i="1"/>
  <c r="AZ1559" i="1"/>
  <c r="BJ1628" i="1"/>
  <c r="BI1628" i="1"/>
  <c r="BA1628" i="1"/>
  <c r="BH1628" i="1"/>
  <c r="AZ1628" i="1"/>
  <c r="BK1628" i="1"/>
  <c r="BI1568" i="1"/>
  <c r="BA1528" i="1"/>
  <c r="BA1492" i="1"/>
  <c r="BH1463" i="1"/>
  <c r="BL1627" i="1"/>
  <c r="BK1627" i="1"/>
  <c r="BH1627" i="1"/>
  <c r="AZ1627" i="1"/>
  <c r="BA1627" i="1"/>
  <c r="BI1627" i="1"/>
  <c r="BH1597" i="1"/>
  <c r="AZ1597" i="1"/>
  <c r="BK1597" i="1"/>
  <c r="BJ1597" i="1"/>
  <c r="BG1567" i="1"/>
  <c r="BL1464" i="1"/>
  <c r="BI1653" i="1"/>
  <c r="BK1651" i="1"/>
  <c r="BJ1594" i="1"/>
  <c r="BA1486" i="1"/>
  <c r="BH1577" i="1"/>
  <c r="BG1570" i="1"/>
  <c r="BL1570" i="1"/>
  <c r="BA1570" i="1"/>
  <c r="BL1512" i="1"/>
  <c r="BH1502" i="1"/>
  <c r="BJ1464" i="1"/>
  <c r="BK1656" i="1"/>
  <c r="BJ1656" i="1"/>
  <c r="BA1656" i="1"/>
  <c r="BI1656" i="1"/>
  <c r="AZ1656" i="1"/>
  <c r="BH1656" i="1"/>
  <c r="BK1558" i="1"/>
  <c r="BH1558" i="1"/>
  <c r="BG1558" i="1"/>
  <c r="BI1601" i="1"/>
  <c r="BI1578" i="1"/>
  <c r="BK1570" i="1"/>
  <c r="BH1464" i="1"/>
  <c r="BL1547" i="1"/>
  <c r="BI1547" i="1"/>
  <c r="AZ1547" i="1"/>
  <c r="BH1547" i="1"/>
  <c r="BA1547" i="1"/>
  <c r="BK1547" i="1"/>
  <c r="BK1485" i="1"/>
  <c r="AZ1485" i="1"/>
  <c r="BG1311" i="1"/>
  <c r="BA1454" i="1"/>
  <c r="BK1408" i="1"/>
  <c r="BK1240" i="1"/>
  <c r="BA1501" i="1"/>
  <c r="BI1498" i="1"/>
  <c r="BA1498" i="1"/>
  <c r="BK1498" i="1"/>
  <c r="AZ1498" i="1"/>
  <c r="BH1498" i="1"/>
  <c r="BA1437" i="1"/>
  <c r="AZ1422" i="1"/>
  <c r="BA1412" i="1"/>
  <c r="BH1392" i="1"/>
  <c r="BJ1431" i="1"/>
  <c r="BA1431" i="1"/>
  <c r="BL1431" i="1"/>
  <c r="BI1431" i="1"/>
  <c r="AZ1408" i="1"/>
  <c r="BH1391" i="1"/>
  <c r="BK1382" i="1"/>
  <c r="BA1382" i="1"/>
  <c r="BI1382" i="1"/>
  <c r="BH1355" i="1"/>
  <c r="BA1312" i="1"/>
  <c r="BJ1285" i="1"/>
  <c r="BI1240" i="1"/>
  <c r="BL1475" i="1"/>
  <c r="BK1475" i="1"/>
  <c r="BJ1475" i="1"/>
  <c r="BH1475" i="1"/>
  <c r="AZ1475" i="1"/>
  <c r="BA1461" i="1"/>
  <c r="BI1391" i="1"/>
  <c r="BJ1390" i="1"/>
  <c r="BJ1389" i="1"/>
  <c r="BG1323" i="1"/>
  <c r="BI1490" i="1"/>
  <c r="BA1490" i="1"/>
  <c r="BK1490" i="1"/>
  <c r="BH1490" i="1"/>
  <c r="AZ1490" i="1"/>
  <c r="BG1454" i="1"/>
  <c r="BJ1439" i="1"/>
  <c r="BL1439" i="1"/>
  <c r="BI1439" i="1"/>
  <c r="BA1439" i="1"/>
  <c r="BI1390" i="1"/>
  <c r="BG1384" i="1"/>
  <c r="BJ1311" i="1"/>
  <c r="BK1496" i="1"/>
  <c r="BI1496" i="1"/>
  <c r="BA1496" i="1"/>
  <c r="BI1458" i="1"/>
  <c r="BA1458" i="1"/>
  <c r="BK1458" i="1"/>
  <c r="BH1458" i="1"/>
  <c r="AZ1458" i="1"/>
  <c r="BK1445" i="1"/>
  <c r="AZ1445" i="1"/>
  <c r="BK1418" i="1"/>
  <c r="BA1418" i="1"/>
  <c r="BI1418" i="1"/>
  <c r="AZ1418" i="1"/>
  <c r="BH1418" i="1"/>
  <c r="BL1406" i="1"/>
  <c r="BA1398" i="1"/>
  <c r="BI1398" i="1"/>
  <c r="BK1376" i="1"/>
  <c r="BI1522" i="1"/>
  <c r="BK1507" i="1"/>
  <c r="BJ1507" i="1"/>
  <c r="BA1507" i="1"/>
  <c r="BH1507" i="1"/>
  <c r="AZ1507" i="1"/>
  <c r="BJ1437" i="1"/>
  <c r="BH1311" i="1"/>
  <c r="BL1368" i="1"/>
  <c r="BK1368" i="1"/>
  <c r="BJ1368" i="1"/>
  <c r="BI1368" i="1"/>
  <c r="BA1368" i="1"/>
  <c r="BH1368" i="1"/>
  <c r="AZ1368" i="1"/>
  <c r="BA1329" i="1"/>
  <c r="BK1265" i="1"/>
  <c r="BH1247" i="1"/>
  <c r="BI1301" i="1"/>
  <c r="BA1301" i="1"/>
  <c r="BK1301" i="1"/>
  <c r="BI1339" i="1"/>
  <c r="BA1339" i="1"/>
  <c r="BJ1265" i="1"/>
  <c r="AZ1257" i="1"/>
  <c r="BK1251" i="1"/>
  <c r="BJ1208" i="1"/>
  <c r="BJ1307" i="1"/>
  <c r="BI1267" i="1"/>
  <c r="BL1267" i="1"/>
  <c r="BL1259" i="1"/>
  <c r="BL1251" i="1"/>
  <c r="AZ1208" i="1"/>
  <c r="BJ1313" i="1"/>
  <c r="AZ1313" i="1"/>
  <c r="BL1305" i="1"/>
  <c r="BI1305" i="1"/>
  <c r="BK1290" i="1"/>
  <c r="BI1290" i="1"/>
  <c r="BA1290" i="1"/>
  <c r="BH1290" i="1"/>
  <c r="AZ1290" i="1"/>
  <c r="BL1290" i="1"/>
  <c r="BJ1290" i="1"/>
  <c r="BG1160" i="1"/>
  <c r="BK1346" i="1"/>
  <c r="BJ1346" i="1"/>
  <c r="BI1346" i="1"/>
  <c r="BA1346" i="1"/>
  <c r="BH1346" i="1"/>
  <c r="AZ1346" i="1"/>
  <c r="BL1346" i="1"/>
  <c r="BH991" i="1"/>
  <c r="BH1114" i="1"/>
  <c r="BJ1110" i="1"/>
  <c r="BL1082" i="1"/>
  <c r="BI1070" i="1"/>
  <c r="BG1039" i="1"/>
  <c r="BJ1183" i="1"/>
  <c r="AZ1183" i="1"/>
  <c r="BI1266" i="1"/>
  <c r="BA1266" i="1"/>
  <c r="BL1266" i="1"/>
  <c r="AZ1266" i="1"/>
  <c r="BJ1266" i="1"/>
  <c r="BH1266" i="1"/>
  <c r="BK1182" i="1"/>
  <c r="BA1126" i="1"/>
  <c r="BI1111" i="1"/>
  <c r="BG1074" i="1"/>
  <c r="BK1037" i="1"/>
  <c r="AZ990" i="1"/>
  <c r="BI1130" i="1"/>
  <c r="BA1130" i="1"/>
  <c r="BK1130" i="1"/>
  <c r="BK1113" i="1"/>
  <c r="BJ1113" i="1"/>
  <c r="BI1113" i="1"/>
  <c r="BL1113" i="1"/>
  <c r="BA1113" i="1"/>
  <c r="BJ1053" i="1"/>
  <c r="BI1053" i="1"/>
  <c r="BA1053" i="1"/>
  <c r="BH1053" i="1"/>
  <c r="AZ1053" i="1"/>
  <c r="BL1053" i="1"/>
  <c r="BL991" i="1"/>
  <c r="AZ1174" i="1"/>
  <c r="BI1112" i="1"/>
  <c r="BK1090" i="1"/>
  <c r="BI1199" i="1"/>
  <c r="BJ1080" i="1"/>
  <c r="AZ1119" i="1"/>
  <c r="BK1082" i="1"/>
  <c r="BG1045" i="1"/>
  <c r="BI999" i="1"/>
  <c r="BH994" i="1"/>
  <c r="BL990" i="1"/>
  <c r="BH970" i="1"/>
  <c r="BJ1046" i="1"/>
  <c r="BA1046" i="1"/>
  <c r="BI1046" i="1"/>
  <c r="BJ1001" i="1"/>
  <c r="BI1001" i="1"/>
  <c r="BA1001" i="1"/>
  <c r="BL1001" i="1"/>
  <c r="AZ1001" i="1"/>
  <c r="BH1001" i="1"/>
  <c r="BK938" i="1"/>
  <c r="BA938" i="1"/>
  <c r="BJ938" i="1"/>
  <c r="BI938" i="1"/>
  <c r="BK906" i="1"/>
  <c r="BA906" i="1"/>
  <c r="BJ906" i="1"/>
  <c r="BI906" i="1"/>
  <c r="BG890" i="1"/>
  <c r="BK890" i="1"/>
  <c r="BH858" i="1"/>
  <c r="BK980" i="1"/>
  <c r="BI942" i="1"/>
  <c r="BA942" i="1"/>
  <c r="BJ942" i="1"/>
  <c r="AZ822" i="1"/>
  <c r="BH758" i="1"/>
  <c r="BA992" i="1"/>
  <c r="BJ982" i="1"/>
  <c r="BA982" i="1"/>
  <c r="BI982" i="1"/>
  <c r="BA903" i="1"/>
  <c r="BK903" i="1"/>
  <c r="AZ894" i="1"/>
  <c r="BL870" i="1"/>
  <c r="BJ846" i="1"/>
  <c r="BI951" i="1"/>
  <c r="BI935" i="1"/>
  <c r="BI919" i="1"/>
  <c r="AZ911" i="1"/>
  <c r="BJ985" i="1"/>
  <c r="BI985" i="1"/>
  <c r="BA985" i="1"/>
  <c r="AZ985" i="1"/>
  <c r="BL985" i="1"/>
  <c r="BH985" i="1"/>
  <c r="BA980" i="1"/>
  <c r="BJ870" i="1"/>
  <c r="BK864" i="1"/>
  <c r="BK862" i="1"/>
  <c r="BG862" i="1"/>
  <c r="BJ862" i="1"/>
  <c r="BA862" i="1"/>
  <c r="BK830" i="1"/>
  <c r="AZ803" i="1"/>
  <c r="AZ765" i="1"/>
  <c r="BA757" i="1"/>
  <c r="BI757" i="1"/>
  <c r="AZ725" i="1"/>
  <c r="BJ849" i="1"/>
  <c r="BA849" i="1"/>
  <c r="BH849" i="1"/>
  <c r="BL849" i="1"/>
  <c r="BI849" i="1"/>
  <c r="AZ849" i="1"/>
  <c r="BL834" i="1"/>
  <c r="BK834" i="1"/>
  <c r="BA834" i="1"/>
  <c r="BH834" i="1"/>
  <c r="AZ834" i="1"/>
  <c r="BJ834" i="1"/>
  <c r="BG733" i="1"/>
  <c r="BK620" i="1"/>
  <c r="BL845" i="1"/>
  <c r="BI845" i="1"/>
  <c r="AZ845" i="1"/>
  <c r="BH845" i="1"/>
  <c r="BA845" i="1"/>
  <c r="BJ845" i="1"/>
  <c r="AZ835" i="1"/>
  <c r="BA759" i="1"/>
  <c r="AZ724" i="1"/>
  <c r="BJ659" i="1"/>
  <c r="BK640" i="1"/>
  <c r="BJ886" i="1"/>
  <c r="BH886" i="1"/>
  <c r="AZ797" i="1"/>
  <c r="BL766" i="1"/>
  <c r="BA766" i="1"/>
  <c r="BJ766" i="1"/>
  <c r="BI766" i="1"/>
  <c r="BL731" i="1"/>
  <c r="BI854" i="1"/>
  <c r="AZ804" i="1"/>
  <c r="AZ780" i="1"/>
  <c r="BL759" i="1"/>
  <c r="AZ659" i="1"/>
  <c r="BJ603" i="1"/>
  <c r="BK583" i="1"/>
  <c r="AZ352" i="1"/>
  <c r="BK767" i="1"/>
  <c r="BH677" i="1"/>
  <c r="BI631" i="1"/>
  <c r="BG631" i="1"/>
  <c r="BJ649" i="1"/>
  <c r="BI609" i="1"/>
  <c r="BL728" i="1"/>
  <c r="BK728" i="1"/>
  <c r="BJ728" i="1"/>
  <c r="BA728" i="1"/>
  <c r="BI728" i="1"/>
  <c r="AZ728" i="1"/>
  <c r="BH728" i="1"/>
  <c r="BH680" i="1"/>
  <c r="AZ680" i="1"/>
  <c r="BL680" i="1"/>
  <c r="BI680" i="1"/>
  <c r="BA680" i="1"/>
  <c r="BJ680" i="1"/>
  <c r="BK667" i="1"/>
  <c r="BI667" i="1"/>
  <c r="BA667" i="1"/>
  <c r="BK635" i="1"/>
  <c r="BI635" i="1"/>
  <c r="BA635" i="1"/>
  <c r="BH603" i="1"/>
  <c r="BL593" i="1"/>
  <c r="BG530" i="1"/>
  <c r="BJ497" i="1"/>
  <c r="BG450" i="1"/>
  <c r="BG418" i="1"/>
  <c r="BG386" i="1"/>
  <c r="BI601" i="1"/>
  <c r="BA553" i="1"/>
  <c r="BJ462" i="1"/>
  <c r="BI462" i="1"/>
  <c r="BA462" i="1"/>
  <c r="BH462" i="1"/>
  <c r="AZ462" i="1"/>
  <c r="BL462" i="1"/>
  <c r="BJ702" i="1"/>
  <c r="BH702" i="1"/>
  <c r="AZ702" i="1"/>
  <c r="BL702" i="1"/>
  <c r="BH693" i="1"/>
  <c r="BK649" i="1"/>
  <c r="AZ631" i="1"/>
  <c r="BH712" i="1"/>
  <c r="AZ712" i="1"/>
  <c r="BL712" i="1"/>
  <c r="BJ712" i="1"/>
  <c r="BI712" i="1"/>
  <c r="BA712" i="1"/>
  <c r="BI649" i="1"/>
  <c r="BL638" i="1"/>
  <c r="AZ638" i="1"/>
  <c r="BJ638" i="1"/>
  <c r="BH638" i="1"/>
  <c r="BH609" i="1"/>
  <c r="BK386" i="1"/>
  <c r="BA352" i="1"/>
  <c r="BJ312" i="1"/>
  <c r="BG312" i="1"/>
  <c r="BL271" i="1"/>
  <c r="BK536" i="1"/>
  <c r="BJ536" i="1"/>
  <c r="BJ474" i="1"/>
  <c r="BI474" i="1"/>
  <c r="BA474" i="1"/>
  <c r="BL474" i="1"/>
  <c r="AZ474" i="1"/>
  <c r="BH474" i="1"/>
  <c r="BJ311" i="1"/>
  <c r="BA311" i="1"/>
  <c r="BH299" i="1"/>
  <c r="BK271" i="1"/>
  <c r="BK544" i="1"/>
  <c r="BJ544" i="1"/>
  <c r="BK385" i="1"/>
  <c r="BG385" i="1"/>
  <c r="BJ319" i="1"/>
  <c r="BA319" i="1"/>
  <c r="BG319" i="1"/>
  <c r="BL312" i="1"/>
  <c r="BJ263" i="1"/>
  <c r="BA263" i="1"/>
  <c r="BG263" i="1"/>
  <c r="BH569" i="1"/>
  <c r="AZ569" i="1"/>
  <c r="BK569" i="1"/>
  <c r="BI381" i="1"/>
  <c r="BH312" i="1"/>
  <c r="BL291" i="1"/>
  <c r="BL311" i="1"/>
  <c r="BJ562" i="1"/>
  <c r="BI562" i="1"/>
  <c r="BA562" i="1"/>
  <c r="BL562" i="1"/>
  <c r="BH562" i="1"/>
  <c r="AZ562" i="1"/>
  <c r="BH529" i="1"/>
  <c r="AZ529" i="1"/>
  <c r="BK529" i="1"/>
  <c r="BK515" i="1"/>
  <c r="BJ515" i="1"/>
  <c r="BI515" i="1"/>
  <c r="BA515" i="1"/>
  <c r="BJ495" i="1"/>
  <c r="BA495" i="1"/>
  <c r="BI495" i="1"/>
  <c r="AZ319" i="1"/>
  <c r="BH283" i="1"/>
  <c r="BI264" i="1"/>
  <c r="BJ262" i="1"/>
  <c r="BA262" i="1"/>
  <c r="BI262" i="1"/>
  <c r="AZ262" i="1"/>
  <c r="BH262" i="1"/>
  <c r="BL262" i="1"/>
  <c r="BJ251" i="1"/>
  <c r="BA251" i="1"/>
  <c r="BK512" i="1"/>
  <c r="BJ512" i="1"/>
  <c r="BL327" i="1"/>
  <c r="AZ300" i="1"/>
  <c r="BL279" i="1"/>
  <c r="BK264" i="1"/>
  <c r="BA167" i="1"/>
  <c r="BJ578" i="1"/>
  <c r="BI578" i="1"/>
  <c r="BA578" i="1"/>
  <c r="BL578" i="1"/>
  <c r="AZ578" i="1"/>
  <c r="BH578" i="1"/>
  <c r="BJ365" i="1"/>
  <c r="AZ365" i="1"/>
  <c r="BI256" i="1"/>
  <c r="BL19" i="1"/>
  <c r="BK19" i="1"/>
  <c r="BH9" i="1"/>
  <c r="AZ9" i="1"/>
  <c r="BL9" i="1"/>
  <c r="BK9" i="1"/>
  <c r="BI9" i="1"/>
  <c r="BA9" i="1"/>
  <c r="BJ9" i="1"/>
  <c r="BK16" i="1"/>
  <c r="BH16" i="1"/>
  <c r="AZ16" i="1"/>
  <c r="BL16" i="1"/>
  <c r="BL18" i="1"/>
  <c r="BL43" i="1"/>
  <c r="BK43" i="1"/>
  <c r="BA34" i="1"/>
  <c r="AZ114" i="1"/>
  <c r="BL114" i="1"/>
  <c r="AZ94" i="1"/>
  <c r="BA82" i="1"/>
  <c r="BK42" i="1"/>
  <c r="BI221" i="1"/>
  <c r="BA221" i="1"/>
  <c r="BG130" i="1"/>
  <c r="BK3" i="1"/>
  <c r="BL3" i="1"/>
  <c r="BK10" i="1"/>
  <c r="BA2916" i="1"/>
  <c r="BG2916" i="1"/>
  <c r="BL2919" i="1"/>
  <c r="BJ2961" i="1"/>
  <c r="BG2961" i="1"/>
  <c r="BH2915" i="1"/>
  <c r="BI2847" i="1"/>
  <c r="BL2694" i="1"/>
  <c r="BJ2694" i="1"/>
  <c r="BA2694" i="1"/>
  <c r="BI2694" i="1"/>
  <c r="AZ2694" i="1"/>
  <c r="BH2694" i="1"/>
  <c r="BI2677" i="1"/>
  <c r="BI2591" i="1"/>
  <c r="BJ2973" i="1"/>
  <c r="BA2973" i="1"/>
  <c r="BG2973" i="1"/>
  <c r="BK2970" i="1"/>
  <c r="BL2958" i="1"/>
  <c r="BJ2962" i="1"/>
  <c r="BK2961" i="1"/>
  <c r="BG2941" i="1"/>
  <c r="BG2926" i="1"/>
  <c r="BK2926" i="1"/>
  <c r="AZ2929" i="1"/>
  <c r="BL2902" i="1"/>
  <c r="BI2902" i="1"/>
  <c r="AZ2902" i="1"/>
  <c r="BH2902" i="1"/>
  <c r="BA2902" i="1"/>
  <c r="BK2902" i="1"/>
  <c r="BK2899" i="1"/>
  <c r="BL2878" i="1"/>
  <c r="BL2872" i="1"/>
  <c r="BK2872" i="1"/>
  <c r="BJ2899" i="1"/>
  <c r="BH2863" i="1"/>
  <c r="BK2866" i="1"/>
  <c r="BH2835" i="1"/>
  <c r="BG2823" i="1"/>
  <c r="BG2813" i="1"/>
  <c r="BJ2789" i="1"/>
  <c r="BI2789" i="1"/>
  <c r="BA2789" i="1"/>
  <c r="AZ2789" i="1"/>
  <c r="BL2789" i="1"/>
  <c r="BH2789" i="1"/>
  <c r="BG2702" i="1"/>
  <c r="BH2771" i="1"/>
  <c r="AZ2687" i="1"/>
  <c r="BL2777" i="1"/>
  <c r="BJ2777" i="1"/>
  <c r="BA2777" i="1"/>
  <c r="BI2777" i="1"/>
  <c r="AZ2777" i="1"/>
  <c r="BH2777" i="1"/>
  <c r="BK2666" i="1"/>
  <c r="BG2707" i="1"/>
  <c r="BJ2699" i="1"/>
  <c r="BA2692" i="1"/>
  <c r="BJ2663" i="1"/>
  <c r="BH2639" i="1"/>
  <c r="BJ2633" i="1"/>
  <c r="BJ2648" i="1"/>
  <c r="BA2648" i="1"/>
  <c r="BI2648" i="1"/>
  <c r="AZ2648" i="1"/>
  <c r="BH2648" i="1"/>
  <c r="BL2648" i="1"/>
  <c r="BA2585" i="1"/>
  <c r="BK2585" i="1"/>
  <c r="BI2585" i="1"/>
  <c r="BI2605" i="1"/>
  <c r="AZ2567" i="1"/>
  <c r="BH2575" i="1"/>
  <c r="BG2497" i="1"/>
  <c r="BI2561" i="1"/>
  <c r="BA2561" i="1"/>
  <c r="BH2476" i="1"/>
  <c r="BI2486" i="1"/>
  <c r="BA2486" i="1"/>
  <c r="BH2454" i="1"/>
  <c r="BG2389" i="1"/>
  <c r="BK2493" i="1"/>
  <c r="BJ2493" i="1"/>
  <c r="BI2493" i="1"/>
  <c r="BA2493" i="1"/>
  <c r="BH2493" i="1"/>
  <c r="AZ2493" i="1"/>
  <c r="BL2493" i="1"/>
  <c r="BL2389" i="1"/>
  <c r="BK2338" i="1"/>
  <c r="BL2361" i="1"/>
  <c r="BA2361" i="1"/>
  <c r="AZ2313" i="1"/>
  <c r="BJ2285" i="1"/>
  <c r="BI2244" i="1"/>
  <c r="BK2361" i="1"/>
  <c r="BH2265" i="1"/>
  <c r="BL2293" i="1"/>
  <c r="BK2265" i="1"/>
  <c r="BK2319" i="1"/>
  <c r="BG2319" i="1"/>
  <c r="BJ2265" i="1"/>
  <c r="BK2257" i="1"/>
  <c r="BA2257" i="1"/>
  <c r="BG2257" i="1"/>
  <c r="BJ2224" i="1"/>
  <c r="BJ2216" i="1"/>
  <c r="BH2319" i="1"/>
  <c r="BH2306" i="1"/>
  <c r="AZ2306" i="1"/>
  <c r="BJ2306" i="1"/>
  <c r="BH2301" i="1"/>
  <c r="BL2251" i="1"/>
  <c r="BL2256" i="1"/>
  <c r="BJ2256" i="1"/>
  <c r="BA2256" i="1"/>
  <c r="BI2256" i="1"/>
  <c r="AZ2256" i="1"/>
  <c r="BH2256" i="1"/>
  <c r="BL2173" i="1"/>
  <c r="BA2163" i="1"/>
  <c r="BH2163" i="1"/>
  <c r="BJ2220" i="1"/>
  <c r="BG2220" i="1"/>
  <c r="BL2195" i="1"/>
  <c r="BK2195" i="1"/>
  <c r="AZ2195" i="1"/>
  <c r="BJ2195" i="1"/>
  <c r="BH2195" i="1"/>
  <c r="BL2214" i="1"/>
  <c r="BH2168" i="1"/>
  <c r="AZ2168" i="1"/>
  <c r="BI2188" i="1"/>
  <c r="BA2188" i="1"/>
  <c r="BL2188" i="1"/>
  <c r="BA2154" i="1"/>
  <c r="BH2146" i="1"/>
  <c r="BK2184" i="1"/>
  <c r="BJ2184" i="1"/>
  <c r="BI2184" i="1"/>
  <c r="BA2184" i="1"/>
  <c r="BH2184" i="1"/>
  <c r="AZ2184" i="1"/>
  <c r="BK2157" i="1"/>
  <c r="BI2157" i="1"/>
  <c r="BA2157" i="1"/>
  <c r="BH2157" i="1"/>
  <c r="AZ2157" i="1"/>
  <c r="BH2052" i="1"/>
  <c r="BL2098" i="1"/>
  <c r="BG2098" i="1"/>
  <c r="BH2098" i="1"/>
  <c r="BH2019" i="1"/>
  <c r="BK2082" i="1"/>
  <c r="BG2082" i="1"/>
  <c r="BH2077" i="1"/>
  <c r="AZ2077" i="1"/>
  <c r="BK2077" i="1"/>
  <c r="BJ2077" i="1"/>
  <c r="BJ2060" i="1"/>
  <c r="BA2060" i="1"/>
  <c r="BK2060" i="1"/>
  <c r="BI2060" i="1"/>
  <c r="BA2025" i="1"/>
  <c r="BI2025" i="1"/>
  <c r="BI1976" i="1"/>
  <c r="BA1976" i="1"/>
  <c r="BH1976" i="1"/>
  <c r="AZ1976" i="1"/>
  <c r="BJ1976" i="1"/>
  <c r="BL1976" i="1"/>
  <c r="BH1951" i="1"/>
  <c r="BI2011" i="1"/>
  <c r="BA2011" i="1"/>
  <c r="BK2011" i="1"/>
  <c r="BA1909" i="1"/>
  <c r="BJ1833" i="1"/>
  <c r="BL1967" i="1"/>
  <c r="BI1967" i="1"/>
  <c r="BI1960" i="1"/>
  <c r="BA1960" i="1"/>
  <c r="BH1960" i="1"/>
  <c r="AZ1960" i="1"/>
  <c r="BL1960" i="1"/>
  <c r="BJ1960" i="1"/>
  <c r="AZ1833" i="1"/>
  <c r="BA1987" i="1"/>
  <c r="BK1987" i="1"/>
  <c r="BI1987" i="1"/>
  <c r="BK1915" i="1"/>
  <c r="BA1915" i="1"/>
  <c r="AZ1909" i="1"/>
  <c r="BK1799" i="1"/>
  <c r="BA1799" i="1"/>
  <c r="BA1753" i="1"/>
  <c r="BA1859" i="1"/>
  <c r="BA1847" i="1"/>
  <c r="AZ1791" i="1"/>
  <c r="BG1753" i="1"/>
  <c r="BA1897" i="1"/>
  <c r="BI1897" i="1"/>
  <c r="BA1881" i="1"/>
  <c r="BI1881" i="1"/>
  <c r="BL1922" i="1"/>
  <c r="BH1898" i="1"/>
  <c r="AZ1898" i="1"/>
  <c r="BL1898" i="1"/>
  <c r="BJ1898" i="1"/>
  <c r="BI1898" i="1"/>
  <c r="BA1898" i="1"/>
  <c r="BA1827" i="1"/>
  <c r="AZ1783" i="1"/>
  <c r="BL1863" i="1"/>
  <c r="BK1829" i="1"/>
  <c r="BA1829" i="1"/>
  <c r="BI1829" i="1"/>
  <c r="BI1819" i="1"/>
  <c r="BK1783" i="1"/>
  <c r="BJ1896" i="1"/>
  <c r="BH1896" i="1"/>
  <c r="AZ1896" i="1"/>
  <c r="BL1896" i="1"/>
  <c r="BJ1819" i="1"/>
  <c r="BL1919" i="1"/>
  <c r="BI1919" i="1"/>
  <c r="BA1919" i="1"/>
  <c r="BK1909" i="1"/>
  <c r="BL1886" i="1"/>
  <c r="BI1886" i="1"/>
  <c r="BA1886" i="1"/>
  <c r="BH1886" i="1"/>
  <c r="AZ1886" i="1"/>
  <c r="BJ1886" i="1"/>
  <c r="BH1866" i="1"/>
  <c r="AZ1866" i="1"/>
  <c r="BL1866" i="1"/>
  <c r="BI1866" i="1"/>
  <c r="BA1866" i="1"/>
  <c r="BJ1866" i="1"/>
  <c r="BK1853" i="1"/>
  <c r="BA1853" i="1"/>
  <c r="BI1853" i="1"/>
  <c r="BA1809" i="1"/>
  <c r="BI1809" i="1"/>
  <c r="BL1707" i="1"/>
  <c r="BL1637" i="1"/>
  <c r="BK1637" i="1"/>
  <c r="BJ1637" i="1"/>
  <c r="BA1637" i="1"/>
  <c r="BG1637" i="1"/>
  <c r="BI1771" i="1"/>
  <c r="BA1771" i="1"/>
  <c r="BH1771" i="1"/>
  <c r="AZ1771" i="1"/>
  <c r="BL1771" i="1"/>
  <c r="BJ1771" i="1"/>
  <c r="BH1700" i="1"/>
  <c r="BJ1661" i="1"/>
  <c r="BA1661" i="1"/>
  <c r="BK1707" i="1"/>
  <c r="BI1736" i="1"/>
  <c r="BA1736" i="1"/>
  <c r="BH1736" i="1"/>
  <c r="AZ1736" i="1"/>
  <c r="BK1736" i="1"/>
  <c r="BJ1736" i="1"/>
  <c r="BI1724" i="1"/>
  <c r="BK1680" i="1"/>
  <c r="BJ1680" i="1"/>
  <c r="BA1680" i="1"/>
  <c r="BI1680" i="1"/>
  <c r="AZ1680" i="1"/>
  <c r="BH1680" i="1"/>
  <c r="BI1589" i="1"/>
  <c r="BI1728" i="1"/>
  <c r="BA1728" i="1"/>
  <c r="BH1728" i="1"/>
  <c r="AZ1728" i="1"/>
  <c r="BK1728" i="1"/>
  <c r="BJ1728" i="1"/>
  <c r="BG1698" i="1"/>
  <c r="BL1671" i="1"/>
  <c r="BK1671" i="1"/>
  <c r="BA1671" i="1"/>
  <c r="BI1671" i="1"/>
  <c r="AZ1671" i="1"/>
  <c r="BH1671" i="1"/>
  <c r="AZ1578" i="1"/>
  <c r="BH1560" i="1"/>
  <c r="BI1624" i="1"/>
  <c r="BA1624" i="1"/>
  <c r="BJ1624" i="1"/>
  <c r="BI1560" i="1"/>
  <c r="BL1552" i="1"/>
  <c r="BJ1552" i="1"/>
  <c r="BA1552" i="1"/>
  <c r="BG1552" i="1"/>
  <c r="BL1520" i="1"/>
  <c r="BJ1520" i="1"/>
  <c r="BA1520" i="1"/>
  <c r="BG1520" i="1"/>
  <c r="AZ1463" i="1"/>
  <c r="BK1718" i="1"/>
  <c r="BA1718" i="1"/>
  <c r="BI1718" i="1"/>
  <c r="AZ1718" i="1"/>
  <c r="BH1718" i="1"/>
  <c r="BG1463" i="1"/>
  <c r="BA1659" i="1"/>
  <c r="BI1659" i="1"/>
  <c r="BK1603" i="1"/>
  <c r="BH1603" i="1"/>
  <c r="AZ1603" i="1"/>
  <c r="BA1603" i="1"/>
  <c r="BL1603" i="1"/>
  <c r="BI1603" i="1"/>
  <c r="BI1686" i="1"/>
  <c r="BA1686" i="1"/>
  <c r="BH1686" i="1"/>
  <c r="AZ1686" i="1"/>
  <c r="BK1686" i="1"/>
  <c r="BI1638" i="1"/>
  <c r="BA1638" i="1"/>
  <c r="BK1638" i="1"/>
  <c r="AZ1617" i="1"/>
  <c r="BK1617" i="1"/>
  <c r="BA1584" i="1"/>
  <c r="BI1584" i="1"/>
  <c r="BH1485" i="1"/>
  <c r="BL1416" i="1"/>
  <c r="BI1422" i="1"/>
  <c r="BL1293" i="1"/>
  <c r="BI1501" i="1"/>
  <c r="BH1422" i="1"/>
  <c r="BL1412" i="1"/>
  <c r="BI1412" i="1"/>
  <c r="BG1578" i="1"/>
  <c r="BK1499" i="1"/>
  <c r="BJ1499" i="1"/>
  <c r="BH1499" i="1"/>
  <c r="AZ1499" i="1"/>
  <c r="BL1473" i="1"/>
  <c r="BJ1473" i="1"/>
  <c r="BI1473" i="1"/>
  <c r="BA1473" i="1"/>
  <c r="BH1473" i="1"/>
  <c r="AZ1473" i="1"/>
  <c r="BK1473" i="1"/>
  <c r="BJ1471" i="1"/>
  <c r="BL1471" i="1"/>
  <c r="BI1471" i="1"/>
  <c r="BA1471" i="1"/>
  <c r="BI1461" i="1"/>
  <c r="AZ1446" i="1"/>
  <c r="BK1446" i="1"/>
  <c r="BH1445" i="1"/>
  <c r="BK1416" i="1"/>
  <c r="BL1505" i="1"/>
  <c r="BI1505" i="1"/>
  <c r="BA1505" i="1"/>
  <c r="BH1505" i="1"/>
  <c r="AZ1505" i="1"/>
  <c r="BK1505" i="1"/>
  <c r="BI1416" i="1"/>
  <c r="BI1247" i="1"/>
  <c r="BI1329" i="1"/>
  <c r="AZ1263" i="1"/>
  <c r="BL1255" i="1"/>
  <c r="BA1269" i="1"/>
  <c r="BI1269" i="1"/>
  <c r="BA1261" i="1"/>
  <c r="BI1261" i="1"/>
  <c r="BA1253" i="1"/>
  <c r="BI1253" i="1"/>
  <c r="BA1245" i="1"/>
  <c r="BI1245" i="1"/>
  <c r="AZ1089" i="1"/>
  <c r="BK1338" i="1"/>
  <c r="BJ1338" i="1"/>
  <c r="BI1338" i="1"/>
  <c r="BA1338" i="1"/>
  <c r="BH1338" i="1"/>
  <c r="AZ1338" i="1"/>
  <c r="BL1338" i="1"/>
  <c r="AZ1315" i="1"/>
  <c r="BA1251" i="1"/>
  <c r="BK1314" i="1"/>
  <c r="BI1314" i="1"/>
  <c r="BA1314" i="1"/>
  <c r="BH1314" i="1"/>
  <c r="AZ1314" i="1"/>
  <c r="BL1314" i="1"/>
  <c r="BJ1314" i="1"/>
  <c r="BL1360" i="1"/>
  <c r="BK1360" i="1"/>
  <c r="BI1360" i="1"/>
  <c r="BA1360" i="1"/>
  <c r="BH1360" i="1"/>
  <c r="AZ1360" i="1"/>
  <c r="BJ1360" i="1"/>
  <c r="BG1251" i="1"/>
  <c r="BH1160" i="1"/>
  <c r="BH1144" i="1"/>
  <c r="BJ1269" i="1"/>
  <c r="AZ1261" i="1"/>
  <c r="BL1253" i="1"/>
  <c r="BK1247" i="1"/>
  <c r="BI1246" i="1"/>
  <c r="BA1246" i="1"/>
  <c r="BJ1246" i="1"/>
  <c r="BH1246" i="1"/>
  <c r="BL1246" i="1"/>
  <c r="AZ1246" i="1"/>
  <c r="BA1127" i="1"/>
  <c r="BH1039" i="1"/>
  <c r="AZ991" i="1"/>
  <c r="BK1264" i="1"/>
  <c r="BJ1264" i="1"/>
  <c r="BH1264" i="1"/>
  <c r="BL1264" i="1"/>
  <c r="AZ1264" i="1"/>
  <c r="BG967" i="1"/>
  <c r="BK1213" i="1"/>
  <c r="BL1213" i="1"/>
  <c r="BA1213" i="1"/>
  <c r="BI1213" i="1"/>
  <c r="BI1250" i="1"/>
  <c r="BA1250" i="1"/>
  <c r="BL1250" i="1"/>
  <c r="AZ1250" i="1"/>
  <c r="BJ1250" i="1"/>
  <c r="BH1250" i="1"/>
  <c r="BI1208" i="1"/>
  <c r="BA1208" i="1"/>
  <c r="BL1208" i="1"/>
  <c r="AZ1150" i="1"/>
  <c r="BL1126" i="1"/>
  <c r="BI1126" i="1"/>
  <c r="BH1097" i="1"/>
  <c r="BG1049" i="1"/>
  <c r="BI971" i="1"/>
  <c r="BH926" i="1"/>
  <c r="BL1167" i="1"/>
  <c r="BG1167" i="1"/>
  <c r="BL1112" i="1"/>
  <c r="BL1031" i="1"/>
  <c r="BG1022" i="1"/>
  <c r="BJ997" i="1"/>
  <c r="BI997" i="1"/>
  <c r="BA997" i="1"/>
  <c r="BH997" i="1"/>
  <c r="AZ997" i="1"/>
  <c r="BL997" i="1"/>
  <c r="BH971" i="1"/>
  <c r="BL1214" i="1"/>
  <c r="BJ1214" i="1"/>
  <c r="BA1214" i="1"/>
  <c r="BI1214" i="1"/>
  <c r="AZ1214" i="1"/>
  <c r="BH1214" i="1"/>
  <c r="BH1174" i="1"/>
  <c r="BJ1167" i="1"/>
  <c r="AZ1167" i="1"/>
  <c r="BG1151" i="1"/>
  <c r="BJ1135" i="1"/>
  <c r="AZ1135" i="1"/>
  <c r="BK1105" i="1"/>
  <c r="BL1105" i="1"/>
  <c r="BA1105" i="1"/>
  <c r="BJ1105" i="1"/>
  <c r="BI1105" i="1"/>
  <c r="BJ1090" i="1"/>
  <c r="BA1082" i="1"/>
  <c r="AZ994" i="1"/>
  <c r="AZ970" i="1"/>
  <c r="BL926" i="1"/>
  <c r="BJ1054" i="1"/>
  <c r="BA1054" i="1"/>
  <c r="BI1054" i="1"/>
  <c r="BJ1009" i="1"/>
  <c r="BI1009" i="1"/>
  <c r="BA1009" i="1"/>
  <c r="BL1009" i="1"/>
  <c r="AZ1009" i="1"/>
  <c r="BH1009" i="1"/>
  <c r="AZ955" i="1"/>
  <c r="BK954" i="1"/>
  <c r="BA954" i="1"/>
  <c r="BJ954" i="1"/>
  <c r="BI954" i="1"/>
  <c r="BI870" i="1"/>
  <c r="BA839" i="1"/>
  <c r="BA960" i="1"/>
  <c r="BI958" i="1"/>
  <c r="BA958" i="1"/>
  <c r="BJ958" i="1"/>
  <c r="AZ882" i="1"/>
  <c r="BG830" i="1"/>
  <c r="BK979" i="1"/>
  <c r="BJ979" i="1"/>
  <c r="BI903" i="1"/>
  <c r="BH894" i="1"/>
  <c r="BG951" i="1"/>
  <c r="BG919" i="1"/>
  <c r="BJ907" i="1"/>
  <c r="AZ907" i="1"/>
  <c r="BL902" i="1"/>
  <c r="BK870" i="1"/>
  <c r="BK992" i="1"/>
  <c r="BA870" i="1"/>
  <c r="BK875" i="1"/>
  <c r="BG875" i="1"/>
  <c r="AZ875" i="1"/>
  <c r="BJ875" i="1"/>
  <c r="BH803" i="1"/>
  <c r="BG659" i="1"/>
  <c r="BL782" i="1"/>
  <c r="BA782" i="1"/>
  <c r="BJ782" i="1"/>
  <c r="BI782" i="1"/>
  <c r="BK725" i="1"/>
  <c r="BI798" i="1"/>
  <c r="BL798" i="1"/>
  <c r="BA798" i="1"/>
  <c r="BJ798" i="1"/>
  <c r="BI774" i="1"/>
  <c r="BL774" i="1"/>
  <c r="BA774" i="1"/>
  <c r="BJ774" i="1"/>
  <c r="AZ733" i="1"/>
  <c r="BJ773" i="1"/>
  <c r="BL765" i="1"/>
  <c r="BL750" i="1"/>
  <c r="BA750" i="1"/>
  <c r="BJ750" i="1"/>
  <c r="BI750" i="1"/>
  <c r="AZ735" i="1"/>
  <c r="BI765" i="1"/>
  <c r="BJ731" i="1"/>
  <c r="BL700" i="1"/>
  <c r="BI700" i="1"/>
  <c r="BA700" i="1"/>
  <c r="BH700" i="1"/>
  <c r="AZ700" i="1"/>
  <c r="BJ700" i="1"/>
  <c r="BK673" i="1"/>
  <c r="BG637" i="1"/>
  <c r="BK629" i="1"/>
  <c r="BA629" i="1"/>
  <c r="BG629" i="1"/>
  <c r="BJ725" i="1"/>
  <c r="BL677" i="1"/>
  <c r="AZ637" i="1"/>
  <c r="BA679" i="1"/>
  <c r="BI679" i="1"/>
  <c r="BK414" i="1"/>
  <c r="BG625" i="1"/>
  <c r="BK625" i="1"/>
  <c r="BA625" i="1"/>
  <c r="BJ430" i="1"/>
  <c r="BI430" i="1"/>
  <c r="BA430" i="1"/>
  <c r="BH430" i="1"/>
  <c r="AZ430" i="1"/>
  <c r="BL430" i="1"/>
  <c r="BJ398" i="1"/>
  <c r="BI398" i="1"/>
  <c r="BA398" i="1"/>
  <c r="BH398" i="1"/>
  <c r="AZ398" i="1"/>
  <c r="BL398" i="1"/>
  <c r="BL693" i="1"/>
  <c r="BJ673" i="1"/>
  <c r="BG725" i="1"/>
  <c r="BA649" i="1"/>
  <c r="BK633" i="1"/>
  <c r="BJ623" i="1"/>
  <c r="BL757" i="1"/>
  <c r="BL662" i="1"/>
  <c r="AZ662" i="1"/>
  <c r="BJ662" i="1"/>
  <c r="BH662" i="1"/>
  <c r="BH648" i="1"/>
  <c r="AZ648" i="1"/>
  <c r="BI648" i="1"/>
  <c r="BA648" i="1"/>
  <c r="BL648" i="1"/>
  <c r="BJ648" i="1"/>
  <c r="BK637" i="1"/>
  <c r="BI625" i="1"/>
  <c r="BK402" i="1"/>
  <c r="BK394" i="1"/>
  <c r="BH331" i="1"/>
  <c r="BJ366" i="1"/>
  <c r="BI366" i="1"/>
  <c r="BA366" i="1"/>
  <c r="AZ366" i="1"/>
  <c r="BL366" i="1"/>
  <c r="BH366" i="1"/>
  <c r="BL303" i="1"/>
  <c r="BG755" i="1"/>
  <c r="BK472" i="1"/>
  <c r="BJ472" i="1"/>
  <c r="BJ463" i="1"/>
  <c r="BA463" i="1"/>
  <c r="BI463" i="1"/>
  <c r="BJ455" i="1"/>
  <c r="BA455" i="1"/>
  <c r="BI455" i="1"/>
  <c r="BA447" i="1"/>
  <c r="BI447" i="1"/>
  <c r="BJ439" i="1"/>
  <c r="BA439" i="1"/>
  <c r="BI439" i="1"/>
  <c r="BJ431" i="1"/>
  <c r="BA431" i="1"/>
  <c r="BI431" i="1"/>
  <c r="BJ423" i="1"/>
  <c r="BA423" i="1"/>
  <c r="BI423" i="1"/>
  <c r="BJ415" i="1"/>
  <c r="BA415" i="1"/>
  <c r="BI415" i="1"/>
  <c r="BJ399" i="1"/>
  <c r="BA399" i="1"/>
  <c r="BI399" i="1"/>
  <c r="BJ391" i="1"/>
  <c r="BA391" i="1"/>
  <c r="BI391" i="1"/>
  <c r="BK355" i="1"/>
  <c r="BA355" i="1"/>
  <c r="BJ355" i="1"/>
  <c r="BI355" i="1"/>
  <c r="BJ360" i="1"/>
  <c r="BK360" i="1"/>
  <c r="BA320" i="1"/>
  <c r="BK320" i="1"/>
  <c r="BK560" i="1"/>
  <c r="BJ560" i="1"/>
  <c r="BJ367" i="1"/>
  <c r="BA367" i="1"/>
  <c r="BI367" i="1"/>
  <c r="BH319" i="1"/>
  <c r="BI311" i="1"/>
  <c r="BJ596" i="1"/>
  <c r="BA596" i="1"/>
  <c r="BI596" i="1"/>
  <c r="AZ596" i="1"/>
  <c r="BL596" i="1"/>
  <c r="BH596" i="1"/>
  <c r="BK579" i="1"/>
  <c r="BJ579" i="1"/>
  <c r="BI579" i="1"/>
  <c r="BA579" i="1"/>
  <c r="AZ336" i="1"/>
  <c r="BG320" i="1"/>
  <c r="BK315" i="1"/>
  <c r="BA315" i="1"/>
  <c r="BJ315" i="1"/>
  <c r="BI315" i="1"/>
  <c r="BJ247" i="1"/>
  <c r="BA247" i="1"/>
  <c r="BK247" i="1"/>
  <c r="BI175" i="1"/>
  <c r="BH365" i="1"/>
  <c r="BJ86" i="1"/>
  <c r="BI86" i="1"/>
  <c r="BA86" i="1"/>
  <c r="BL86" i="1"/>
  <c r="BK86" i="1"/>
  <c r="BL290" i="1"/>
  <c r="BJ290" i="1"/>
  <c r="BA290" i="1"/>
  <c r="BI290" i="1"/>
  <c r="AZ290" i="1"/>
  <c r="BH290" i="1"/>
  <c r="BA18" i="1"/>
  <c r="BH41" i="1"/>
  <c r="AZ41" i="1"/>
  <c r="BL41" i="1"/>
  <c r="BK41" i="1"/>
  <c r="BA41" i="1"/>
  <c r="BJ41" i="1"/>
  <c r="BI41" i="1"/>
  <c r="AZ26" i="1"/>
  <c r="BL26" i="1"/>
  <c r="BA58" i="1"/>
  <c r="BJ130" i="1"/>
  <c r="BI34" i="1"/>
  <c r="BH114" i="1"/>
  <c r="BA98" i="1"/>
  <c r="BI82" i="1"/>
  <c r="AZ42" i="1"/>
  <c r="BI326" i="1"/>
  <c r="AZ326" i="1"/>
  <c r="BH326" i="1"/>
  <c r="BL326" i="1"/>
  <c r="BJ326" i="1"/>
  <c r="BA326" i="1"/>
  <c r="BJ102" i="1"/>
  <c r="BI102" i="1"/>
  <c r="BA102" i="1"/>
  <c r="BL102" i="1"/>
  <c r="BK102" i="1"/>
  <c r="AZ10" i="1"/>
  <c r="BG2980" i="1"/>
  <c r="BI2970" i="1"/>
  <c r="BJ2937" i="1"/>
  <c r="BI2937" i="1"/>
  <c r="BA2937" i="1"/>
  <c r="BK2937" i="1"/>
  <c r="AZ2899" i="1"/>
  <c r="BK2847" i="1"/>
  <c r="BJ2847" i="1"/>
  <c r="BA2847" i="1"/>
  <c r="BG2985" i="1"/>
  <c r="BG2975" i="1"/>
  <c r="BJ2982" i="1"/>
  <c r="BJ2943" i="1"/>
  <c r="AZ2952" i="1"/>
  <c r="BL2928" i="1"/>
  <c r="BJ2928" i="1"/>
  <c r="BA2928" i="1"/>
  <c r="BG2928" i="1"/>
  <c r="AZ2916" i="1"/>
  <c r="BI2915" i="1"/>
  <c r="AZ2892" i="1"/>
  <c r="BH2882" i="1"/>
  <c r="BK2838" i="1"/>
  <c r="BJ2838" i="1"/>
  <c r="BA2838" i="1"/>
  <c r="BH2838" i="1"/>
  <c r="BI2838" i="1"/>
  <c r="AZ2838" i="1"/>
  <c r="BL2838" i="1"/>
  <c r="BG2716" i="1"/>
  <c r="AZ2750" i="1"/>
  <c r="BG2666" i="1"/>
  <c r="BI2708" i="1"/>
  <c r="BH2707" i="1"/>
  <c r="BJ2731" i="1"/>
  <c r="BI2714" i="1"/>
  <c r="BA2714" i="1"/>
  <c r="BL2714" i="1"/>
  <c r="AZ2714" i="1"/>
  <c r="BJ2714" i="1"/>
  <c r="BH2714" i="1"/>
  <c r="BJ2653" i="1"/>
  <c r="BA2653" i="1"/>
  <c r="BG2641" i="1"/>
  <c r="BJ2641" i="1"/>
  <c r="BA2641" i="1"/>
  <c r="BI2750" i="1"/>
  <c r="BJ2657" i="1"/>
  <c r="BA2619" i="1"/>
  <c r="BL2634" i="1"/>
  <c r="BJ2634" i="1"/>
  <c r="AZ2634" i="1"/>
  <c r="BK2634" i="1"/>
  <c r="BI2539" i="1"/>
  <c r="BK2529" i="1"/>
  <c r="BL2591" i="1"/>
  <c r="BI2522" i="1"/>
  <c r="BJ2547" i="1"/>
  <c r="BH2539" i="1"/>
  <c r="BG2633" i="1"/>
  <c r="BK2579" i="1"/>
  <c r="BA2579" i="1"/>
  <c r="BH2509" i="1"/>
  <c r="AZ2509" i="1"/>
  <c r="BI2509" i="1"/>
  <c r="BK2509" i="1"/>
  <c r="BA2509" i="1"/>
  <c r="BJ2509" i="1"/>
  <c r="BA2495" i="1"/>
  <c r="BH2555" i="1"/>
  <c r="AZ2553" i="1"/>
  <c r="BH2426" i="1"/>
  <c r="BG2438" i="1"/>
  <c r="BA2426" i="1"/>
  <c r="BI2426" i="1"/>
  <c r="BL2421" i="1"/>
  <c r="BJ2421" i="1"/>
  <c r="BA2421" i="1"/>
  <c r="BI2421" i="1"/>
  <c r="AZ2421" i="1"/>
  <c r="BH2421" i="1"/>
  <c r="BK2379" i="1"/>
  <c r="BG2308" i="1"/>
  <c r="BA2293" i="1"/>
  <c r="BA2982" i="1"/>
  <c r="BK2987" i="1"/>
  <c r="BH2973" i="1"/>
  <c r="BL2972" i="1"/>
  <c r="BJ2972" i="1"/>
  <c r="BA2972" i="1"/>
  <c r="AZ2972" i="1"/>
  <c r="BI2972" i="1"/>
  <c r="BH2972" i="1"/>
  <c r="BH2971" i="1"/>
  <c r="AZ2937" i="1"/>
  <c r="BH2952" i="1"/>
  <c r="BK2940" i="1"/>
  <c r="BI2940" i="1"/>
  <c r="BA2940" i="1"/>
  <c r="BH2940" i="1"/>
  <c r="AZ2940" i="1"/>
  <c r="BL2940" i="1"/>
  <c r="BJ2940" i="1"/>
  <c r="BJ2902" i="1"/>
  <c r="BH2958" i="1"/>
  <c r="BA2941" i="1"/>
  <c r="BH2916" i="1"/>
  <c r="BA2921" i="1"/>
  <c r="BH2900" i="1"/>
  <c r="BA2919" i="1"/>
  <c r="BK2918" i="1"/>
  <c r="BH2918" i="1"/>
  <c r="AZ2918" i="1"/>
  <c r="BA2918" i="1"/>
  <c r="BL2918" i="1"/>
  <c r="BI2918" i="1"/>
  <c r="BA2929" i="1"/>
  <c r="BH2929" i="1"/>
  <c r="BG2921" i="1"/>
  <c r="AZ2921" i="1"/>
  <c r="BA2914" i="1"/>
  <c r="BJ2914" i="1"/>
  <c r="BH2914" i="1"/>
  <c r="BK2877" i="1"/>
  <c r="BG2914" i="1"/>
  <c r="BL2891" i="1"/>
  <c r="BG2891" i="1"/>
  <c r="BJ2888" i="1"/>
  <c r="AZ2888" i="1"/>
  <c r="BG2888" i="1"/>
  <c r="BK2850" i="1"/>
  <c r="BA2850" i="1"/>
  <c r="BA2890" i="1"/>
  <c r="BL2863" i="1"/>
  <c r="BL2855" i="1"/>
  <c r="BI2853" i="1"/>
  <c r="AZ2853" i="1"/>
  <c r="BL2853" i="1"/>
  <c r="BH2853" i="1"/>
  <c r="BA2853" i="1"/>
  <c r="BJ2853" i="1"/>
  <c r="AZ2852" i="1"/>
  <c r="BK2839" i="1"/>
  <c r="BL2869" i="1"/>
  <c r="BJ2869" i="1"/>
  <c r="BA2869" i="1"/>
  <c r="BI2869" i="1"/>
  <c r="AZ2869" i="1"/>
  <c r="BH2869" i="1"/>
  <c r="AZ2804" i="1"/>
  <c r="BL2790" i="1"/>
  <c r="BA2813" i="1"/>
  <c r="BK2802" i="1"/>
  <c r="BG2832" i="1"/>
  <c r="BI2832" i="1"/>
  <c r="BH2813" i="1"/>
  <c r="BJ2796" i="1"/>
  <c r="BH2790" i="1"/>
  <c r="BL2793" i="1"/>
  <c r="BG2793" i="1"/>
  <c r="BK2793" i="1"/>
  <c r="BK2746" i="1"/>
  <c r="BL2809" i="1"/>
  <c r="BK2809" i="1"/>
  <c r="BH2760" i="1"/>
  <c r="BH2750" i="1"/>
  <c r="BH2687" i="1"/>
  <c r="BA2739" i="1"/>
  <c r="BI2739" i="1"/>
  <c r="BG2680" i="1"/>
  <c r="BJ2683" i="1"/>
  <c r="BI2751" i="1"/>
  <c r="BL2725" i="1"/>
  <c r="BK2688" i="1"/>
  <c r="BG2788" i="1"/>
  <c r="AZ2699" i="1"/>
  <c r="BA2680" i="1"/>
  <c r="BH2688" i="1"/>
  <c r="BA2699" i="1"/>
  <c r="AZ2680" i="1"/>
  <c r="AZ2677" i="1"/>
  <c r="BG2677" i="1"/>
  <c r="AZ2692" i="1"/>
  <c r="BI2692" i="1"/>
  <c r="BJ2647" i="1"/>
  <c r="BJ2649" i="1"/>
  <c r="BJ2639" i="1"/>
  <c r="BI2649" i="1"/>
  <c r="BK2641" i="1"/>
  <c r="AZ2665" i="1"/>
  <c r="BA2663" i="1"/>
  <c r="AZ2639" i="1"/>
  <c r="BL2657" i="1"/>
  <c r="BI2619" i="1"/>
  <c r="BG2646" i="1"/>
  <c r="BI2665" i="1"/>
  <c r="BK2633" i="1"/>
  <c r="BL2629" i="1"/>
  <c r="BI2629" i="1"/>
  <c r="BA2629" i="1"/>
  <c r="BL2622" i="1"/>
  <c r="BH2622" i="1"/>
  <c r="AZ2622" i="1"/>
  <c r="BJ2622" i="1"/>
  <c r="BI2622" i="1"/>
  <c r="BK2622" i="1"/>
  <c r="BA2622" i="1"/>
  <c r="BA2611" i="1"/>
  <c r="BL2581" i="1"/>
  <c r="BJ2567" i="1"/>
  <c r="BK2559" i="1"/>
  <c r="BJ2559" i="1"/>
  <c r="BA2559" i="1"/>
  <c r="BL2509" i="1"/>
  <c r="BJ2591" i="1"/>
  <c r="BG2567" i="1"/>
  <c r="BK2589" i="1"/>
  <c r="AZ2579" i="1"/>
  <c r="BG2561" i="1"/>
  <c r="BL2597" i="1"/>
  <c r="BH2571" i="1"/>
  <c r="BA2522" i="1"/>
  <c r="BI2582" i="1"/>
  <c r="BA2582" i="1"/>
  <c r="BH2582" i="1"/>
  <c r="AZ2582" i="1"/>
  <c r="BL2582" i="1"/>
  <c r="BJ2582" i="1"/>
  <c r="BA2547" i="1"/>
  <c r="BK2543" i="1"/>
  <c r="BH2567" i="1"/>
  <c r="BI2547" i="1"/>
  <c r="BJ2543" i="1"/>
  <c r="BK2613" i="1"/>
  <c r="BH2613" i="1"/>
  <c r="AZ2613" i="1"/>
  <c r="BK2577" i="1"/>
  <c r="BJ2529" i="1"/>
  <c r="AZ2527" i="1"/>
  <c r="BL2538" i="1"/>
  <c r="BJ2538" i="1"/>
  <c r="BA2538" i="1"/>
  <c r="BI2538" i="1"/>
  <c r="AZ2538" i="1"/>
  <c r="BH2538" i="1"/>
  <c r="BK2421" i="1"/>
  <c r="AZ2497" i="1"/>
  <c r="BK2583" i="1"/>
  <c r="BA2555" i="1"/>
  <c r="BH2553" i="1"/>
  <c r="BL2545" i="1"/>
  <c r="BG2545" i="1"/>
  <c r="BJ2497" i="1"/>
  <c r="BL2486" i="1"/>
  <c r="BL2500" i="1"/>
  <c r="BI2500" i="1"/>
  <c r="AZ2500" i="1"/>
  <c r="BH2500" i="1"/>
  <c r="BA2500" i="1"/>
  <c r="BK2500" i="1"/>
  <c r="BG2513" i="1"/>
  <c r="BL2491" i="1"/>
  <c r="BH2491" i="1"/>
  <c r="AZ2491" i="1"/>
  <c r="BJ2491" i="1"/>
  <c r="BL2444" i="1"/>
  <c r="BL2476" i="1"/>
  <c r="AZ2446" i="1"/>
  <c r="BJ2438" i="1"/>
  <c r="BK2492" i="1"/>
  <c r="AZ2492" i="1"/>
  <c r="AZ2460" i="1"/>
  <c r="BJ2485" i="1"/>
  <c r="BI2485" i="1"/>
  <c r="BA2485" i="1"/>
  <c r="BH2485" i="1"/>
  <c r="AZ2485" i="1"/>
  <c r="BL2485" i="1"/>
  <c r="BJ2456" i="1"/>
  <c r="BJ2448" i="1"/>
  <c r="BG2359" i="1"/>
  <c r="BG2492" i="1"/>
  <c r="AZ2442" i="1"/>
  <c r="BL2406" i="1"/>
  <c r="BJ2406" i="1"/>
  <c r="BL2372" i="1"/>
  <c r="BK2372" i="1"/>
  <c r="BJ2372" i="1"/>
  <c r="BG2379" i="1"/>
  <c r="BH2371" i="1"/>
  <c r="BJ2343" i="1"/>
  <c r="BA2306" i="1"/>
  <c r="BA2395" i="1"/>
  <c r="BL2393" i="1"/>
  <c r="BK2393" i="1"/>
  <c r="BI2335" i="1"/>
  <c r="BK2380" i="1"/>
  <c r="BJ2380" i="1"/>
  <c r="BL2380" i="1"/>
  <c r="BI2361" i="1"/>
  <c r="BG2338" i="1"/>
  <c r="BA2405" i="1"/>
  <c r="BI2405" i="1"/>
  <c r="BK2381" i="1"/>
  <c r="AZ2381" i="1"/>
  <c r="BG2343" i="1"/>
  <c r="BL2401" i="1"/>
  <c r="BK2401" i="1"/>
  <c r="BI2401" i="1"/>
  <c r="BA2401" i="1"/>
  <c r="BH2401" i="1"/>
  <c r="AZ2401" i="1"/>
  <c r="BI2378" i="1"/>
  <c r="BA2378" i="1"/>
  <c r="BL2378" i="1"/>
  <c r="AZ2378" i="1"/>
  <c r="BJ2378" i="1"/>
  <c r="BH2378" i="1"/>
  <c r="BI2292" i="1"/>
  <c r="BA2292" i="1"/>
  <c r="BL2292" i="1"/>
  <c r="AZ2292" i="1"/>
  <c r="BJ2292" i="1"/>
  <c r="BH2292" i="1"/>
  <c r="BL2285" i="1"/>
  <c r="BL2278" i="1"/>
  <c r="AZ2269" i="1"/>
  <c r="BG2251" i="1"/>
  <c r="BA2244" i="1"/>
  <c r="BJ2263" i="1"/>
  <c r="BK2321" i="1"/>
  <c r="BJ2321" i="1"/>
  <c r="BA2321" i="1"/>
  <c r="BI2321" i="1"/>
  <c r="BH2311" i="1"/>
  <c r="BA2265" i="1"/>
  <c r="BA2195" i="1"/>
  <c r="BG2285" i="1"/>
  <c r="BK2279" i="1"/>
  <c r="BA2279" i="1"/>
  <c r="BG2279" i="1"/>
  <c r="BL2220" i="1"/>
  <c r="BI2220" i="1"/>
  <c r="BJ2188" i="1"/>
  <c r="BG2181" i="1"/>
  <c r="BG2165" i="1"/>
  <c r="BJ2206" i="1"/>
  <c r="BL2168" i="1"/>
  <c r="BL2232" i="1"/>
  <c r="BI2232" i="1"/>
  <c r="BA2232" i="1"/>
  <c r="BK2232" i="1"/>
  <c r="BK2229" i="1"/>
  <c r="BG2214" i="1"/>
  <c r="BG2132" i="1"/>
  <c r="BL2228" i="1"/>
  <c r="BI2228" i="1"/>
  <c r="BA2221" i="1"/>
  <c r="AZ2187" i="1"/>
  <c r="AZ2163" i="1"/>
  <c r="BJ2237" i="1"/>
  <c r="BG2237" i="1"/>
  <c r="BG2198" i="1"/>
  <c r="BI2151" i="1"/>
  <c r="BA2151" i="1"/>
  <c r="BL2151" i="1"/>
  <c r="BK2151" i="1"/>
  <c r="BJ2151" i="1"/>
  <c r="AZ2151" i="1"/>
  <c r="BH2151" i="1"/>
  <c r="BK2141" i="1"/>
  <c r="BH2141" i="1"/>
  <c r="AZ2141" i="1"/>
  <c r="BA2141" i="1"/>
  <c r="BI2141" i="1"/>
  <c r="BL2122" i="1"/>
  <c r="BA2122" i="1"/>
  <c r="BI2122" i="1"/>
  <c r="BJ2140" i="1"/>
  <c r="BK2140" i="1"/>
  <c r="BA2140" i="1"/>
  <c r="BL2140" i="1"/>
  <c r="BI2140" i="1"/>
  <c r="BI2077" i="1"/>
  <c r="BK2055" i="1"/>
  <c r="BL2130" i="1"/>
  <c r="BG2130" i="1"/>
  <c r="BI2154" i="1"/>
  <c r="BJ2152" i="1"/>
  <c r="BH2152" i="1"/>
  <c r="AZ2152" i="1"/>
  <c r="BL2146" i="1"/>
  <c r="BJ2122" i="1"/>
  <c r="AZ2122" i="1"/>
  <c r="AZ2052" i="1"/>
  <c r="BA2162" i="1"/>
  <c r="BK2112" i="1"/>
  <c r="BG2060" i="1"/>
  <c r="BK2025" i="1"/>
  <c r="BK1993" i="1"/>
  <c r="BJ2090" i="1"/>
  <c r="BL2011" i="1"/>
  <c r="BL2111" i="1"/>
  <c r="BJ2111" i="1"/>
  <c r="BI2111" i="1"/>
  <c r="BA2111" i="1"/>
  <c r="BH2111" i="1"/>
  <c r="AZ2111" i="1"/>
  <c r="BJ2097" i="1"/>
  <c r="BG2097" i="1"/>
  <c r="BJ2081" i="1"/>
  <c r="BG2081" i="1"/>
  <c r="BA2022" i="1"/>
  <c r="BJ2057" i="1"/>
  <c r="BG2057" i="1"/>
  <c r="BL2057" i="1"/>
  <c r="AZ2097" i="1"/>
  <c r="BL2097" i="1"/>
  <c r="BJ2056" i="1"/>
  <c r="BA2056" i="1"/>
  <c r="BG2056" i="1"/>
  <c r="BL2049" i="1"/>
  <c r="AZ2019" i="1"/>
  <c r="BG2074" i="1"/>
  <c r="BJ2031" i="1"/>
  <c r="BA2017" i="1"/>
  <c r="BI2017" i="1"/>
  <c r="BA1961" i="1"/>
  <c r="BK1961" i="1"/>
  <c r="BJ1951" i="1"/>
  <c r="AZ1915" i="1"/>
  <c r="BG1905" i="1"/>
  <c r="BA1905" i="1"/>
  <c r="BJ1905" i="1"/>
  <c r="BK1897" i="1"/>
  <c r="BK1833" i="1"/>
  <c r="BK2074" i="1"/>
  <c r="BK2015" i="1"/>
  <c r="AZ2015" i="1"/>
  <c r="BJ1969" i="1"/>
  <c r="BK1903" i="1"/>
  <c r="BJ1897" i="1"/>
  <c r="BJ1881" i="1"/>
  <c r="BI1905" i="1"/>
  <c r="BL1853" i="1"/>
  <c r="BI2033" i="1"/>
  <c r="BA2033" i="1"/>
  <c r="BL1931" i="1"/>
  <c r="BG1921" i="1"/>
  <c r="BJ1921" i="1"/>
  <c r="BA1921" i="1"/>
  <c r="BK1906" i="1"/>
  <c r="BG1881" i="1"/>
  <c r="BA1925" i="1"/>
  <c r="BL1915" i="1"/>
  <c r="BJ1953" i="1"/>
  <c r="BH1906" i="1"/>
  <c r="BJ2024" i="1"/>
  <c r="BI2024" i="1"/>
  <c r="BA2024" i="1"/>
  <c r="BH2024" i="1"/>
  <c r="AZ2024" i="1"/>
  <c r="BL2024" i="1"/>
  <c r="BA1939" i="1"/>
  <c r="BK1939" i="1"/>
  <c r="BA1922" i="1"/>
  <c r="BH1909" i="1"/>
  <c r="BL1833" i="1"/>
  <c r="BJ1797" i="1"/>
  <c r="BA1761" i="1"/>
  <c r="BL1680" i="1"/>
  <c r="AZ1891" i="1"/>
  <c r="BJ1879" i="1"/>
  <c r="AZ1879" i="1"/>
  <c r="BI1859" i="1"/>
  <c r="BI1847" i="1"/>
  <c r="AZ1827" i="1"/>
  <c r="BG1823" i="1"/>
  <c r="BH1791" i="1"/>
  <c r="BG1935" i="1"/>
  <c r="BH1797" i="1"/>
  <c r="BG1718" i="1"/>
  <c r="BK1787" i="1"/>
  <c r="BH1783" i="1"/>
  <c r="BL1912" i="1"/>
  <c r="BJ1912" i="1"/>
  <c r="BA1912" i="1"/>
  <c r="BI1912" i="1"/>
  <c r="AZ1912" i="1"/>
  <c r="BH1912" i="1"/>
  <c r="BG1879" i="1"/>
  <c r="BA1875" i="1"/>
  <c r="BA1863" i="1"/>
  <c r="AZ1843" i="1"/>
  <c r="BL1843" i="1"/>
  <c r="BJ1831" i="1"/>
  <c r="AZ1831" i="1"/>
  <c r="BI1827" i="1"/>
  <c r="BI1791" i="1"/>
  <c r="BJ1787" i="1"/>
  <c r="BJ1663" i="1"/>
  <c r="BK1893" i="1"/>
  <c r="BI1893" i="1"/>
  <c r="BA1893" i="1"/>
  <c r="BG1765" i="1"/>
  <c r="BK1761" i="1"/>
  <c r="BG1677" i="1"/>
  <c r="BK1885" i="1"/>
  <c r="BA1885" i="1"/>
  <c r="BI1885" i="1"/>
  <c r="BA1865" i="1"/>
  <c r="BI1865" i="1"/>
  <c r="BA1817" i="1"/>
  <c r="BI1817" i="1"/>
  <c r="BJ1717" i="1"/>
  <c r="BI1717" i="1"/>
  <c r="BA1717" i="1"/>
  <c r="BL1717" i="1"/>
  <c r="BK1717" i="1"/>
  <c r="BJ1658" i="1"/>
  <c r="AZ1637" i="1"/>
  <c r="BK1811" i="1"/>
  <c r="BJ1724" i="1"/>
  <c r="AZ1724" i="1"/>
  <c r="BJ1707" i="1"/>
  <c r="AZ1644" i="1"/>
  <c r="BL1785" i="1"/>
  <c r="BG1785" i="1"/>
  <c r="BI1756" i="1"/>
  <c r="BI1707" i="1"/>
  <c r="BJ1700" i="1"/>
  <c r="BG1691" i="1"/>
  <c r="BL1691" i="1"/>
  <c r="BI1691" i="1"/>
  <c r="BI1652" i="1"/>
  <c r="BK1592" i="1"/>
  <c r="BJ1684" i="1"/>
  <c r="BJ1782" i="1"/>
  <c r="BA1782" i="1"/>
  <c r="BI1782" i="1"/>
  <c r="AZ1782" i="1"/>
  <c r="BH1782" i="1"/>
  <c r="BL1782" i="1"/>
  <c r="AZ1738" i="1"/>
  <c r="BK1738" i="1"/>
  <c r="BA1658" i="1"/>
  <c r="BA1589" i="1"/>
  <c r="BH1774" i="1"/>
  <c r="AZ1774" i="1"/>
  <c r="BK1774" i="1"/>
  <c r="BA1774" i="1"/>
  <c r="BI1774" i="1"/>
  <c r="BL1772" i="1"/>
  <c r="AZ1730" i="1"/>
  <c r="BK1730" i="1"/>
  <c r="BA1698" i="1"/>
  <c r="BH1682" i="1"/>
  <c r="BK1650" i="1"/>
  <c r="BG1650" i="1"/>
  <c r="BH1586" i="1"/>
  <c r="BH1578" i="1"/>
  <c r="AZ1569" i="1"/>
  <c r="BH1625" i="1"/>
  <c r="BI1569" i="1"/>
  <c r="BJ1568" i="1"/>
  <c r="BI1647" i="1"/>
  <c r="AZ1647" i="1"/>
  <c r="BH1647" i="1"/>
  <c r="BL1647" i="1"/>
  <c r="BK1647" i="1"/>
  <c r="BA1647" i="1"/>
  <c r="BJ1621" i="1"/>
  <c r="BH1621" i="1"/>
  <c r="AZ1621" i="1"/>
  <c r="BK1621" i="1"/>
  <c r="BG1594" i="1"/>
  <c r="BH1559" i="1"/>
  <c r="BK1502" i="1"/>
  <c r="BG1689" i="1"/>
  <c r="BG1601" i="1"/>
  <c r="BG1559" i="1"/>
  <c r="BG1530" i="1"/>
  <c r="BA1653" i="1"/>
  <c r="BG1653" i="1"/>
  <c r="BA1502" i="1"/>
  <c r="BA1577" i="1"/>
  <c r="BG1562" i="1"/>
  <c r="BL1562" i="1"/>
  <c r="BA1562" i="1"/>
  <c r="BL1386" i="1"/>
  <c r="BH1617" i="1"/>
  <c r="BK1601" i="1"/>
  <c r="BL1569" i="1"/>
  <c r="BK1562" i="1"/>
  <c r="BJ1530" i="1"/>
  <c r="BI1512" i="1"/>
  <c r="BL1485" i="1"/>
  <c r="BL1446" i="1"/>
  <c r="BL1392" i="1"/>
  <c r="BJ1331" i="1"/>
  <c r="BJ1392" i="1"/>
  <c r="BK1448" i="1"/>
  <c r="BI1448" i="1"/>
  <c r="BA1448" i="1"/>
  <c r="BA1424" i="1"/>
  <c r="BL1415" i="1"/>
  <c r="BA1415" i="1"/>
  <c r="BJ1415" i="1"/>
  <c r="BI1415" i="1"/>
  <c r="BI1392" i="1"/>
  <c r="BJ1391" i="1"/>
  <c r="AZ1384" i="1"/>
  <c r="BL1311" i="1"/>
  <c r="BJ1561" i="1"/>
  <c r="BI1389" i="1"/>
  <c r="BL1653" i="1"/>
  <c r="BL1489" i="1"/>
  <c r="BJ1489" i="1"/>
  <c r="BI1489" i="1"/>
  <c r="BA1489" i="1"/>
  <c r="BH1489" i="1"/>
  <c r="AZ1489" i="1"/>
  <c r="BK1489" i="1"/>
  <c r="BH1470" i="1"/>
  <c r="BH1424" i="1"/>
  <c r="BG1424" i="1"/>
  <c r="BG1360" i="1"/>
  <c r="BL1491" i="1"/>
  <c r="BK1491" i="1"/>
  <c r="BJ1491" i="1"/>
  <c r="BH1491" i="1"/>
  <c r="AZ1491" i="1"/>
  <c r="BK1456" i="1"/>
  <c r="BA1456" i="1"/>
  <c r="BI1456" i="1"/>
  <c r="BH1446" i="1"/>
  <c r="BL1445" i="1"/>
  <c r="BA1416" i="1"/>
  <c r="BA1405" i="1"/>
  <c r="BI1311" i="1"/>
  <c r="BA1303" i="1"/>
  <c r="BG1293" i="1"/>
  <c r="BG1522" i="1"/>
  <c r="BK1522" i="1"/>
  <c r="BJ1461" i="1"/>
  <c r="BA1432" i="1"/>
  <c r="BK1432" i="1"/>
  <c r="BI1432" i="1"/>
  <c r="BG1307" i="1"/>
  <c r="BJ1289" i="1"/>
  <c r="AZ1289" i="1"/>
  <c r="BG1146" i="1"/>
  <c r="BH1263" i="1"/>
  <c r="BJ1247" i="1"/>
  <c r="BA1237" i="1"/>
  <c r="BI1237" i="1"/>
  <c r="BH1213" i="1"/>
  <c r="BG1068" i="1"/>
  <c r="BH1315" i="1"/>
  <c r="BL1265" i="1"/>
  <c r="BJ1257" i="1"/>
  <c r="BK1231" i="1"/>
  <c r="BA1231" i="1"/>
  <c r="BG1065" i="1"/>
  <c r="BK1307" i="1"/>
  <c r="BJ1231" i="1"/>
  <c r="BK1225" i="1"/>
  <c r="BG1223" i="1"/>
  <c r="BK1223" i="1"/>
  <c r="AZ1160" i="1"/>
  <c r="AZ1144" i="1"/>
  <c r="AZ1128" i="1"/>
  <c r="BK1313" i="1"/>
  <c r="BL1304" i="1"/>
  <c r="BK1304" i="1"/>
  <c r="AZ1304" i="1"/>
  <c r="BJ1304" i="1"/>
  <c r="BH1304" i="1"/>
  <c r="BH1291" i="1"/>
  <c r="BI1231" i="1"/>
  <c r="BG1144" i="1"/>
  <c r="BH1261" i="1"/>
  <c r="BA1247" i="1"/>
  <c r="BJ1245" i="1"/>
  <c r="AZ1237" i="1"/>
  <c r="AZ1225" i="1"/>
  <c r="BH1215" i="1"/>
  <c r="BG1125" i="1"/>
  <c r="BI1127" i="1"/>
  <c r="AZ1127" i="1"/>
  <c r="BL1111" i="1"/>
  <c r="BK1074" i="1"/>
  <c r="AZ1039" i="1"/>
  <c r="AZ1031" i="1"/>
  <c r="AZ1015" i="1"/>
  <c r="AZ999" i="1"/>
  <c r="BL971" i="1"/>
  <c r="BJ1248" i="1"/>
  <c r="BH1248" i="1"/>
  <c r="BL1248" i="1"/>
  <c r="AZ1248" i="1"/>
  <c r="BJ1114" i="1"/>
  <c r="BJ1074" i="1"/>
  <c r="BK1183" i="1"/>
  <c r="BA1151" i="1"/>
  <c r="AZ1110" i="1"/>
  <c r="BK1237" i="1"/>
  <c r="AZ1182" i="1"/>
  <c r="BH1150" i="1"/>
  <c r="BK1111" i="1"/>
  <c r="BH1054" i="1"/>
  <c r="BH1022" i="1"/>
  <c r="BA971" i="1"/>
  <c r="AZ958" i="1"/>
  <c r="AZ926" i="1"/>
  <c r="BI1165" i="1"/>
  <c r="BA1165" i="1"/>
  <c r="BH1165" i="1"/>
  <c r="AZ1165" i="1"/>
  <c r="BJ1165" i="1"/>
  <c r="BA1112" i="1"/>
  <c r="BG1087" i="1"/>
  <c r="BL1087" i="1"/>
  <c r="BL1039" i="1"/>
  <c r="BG1030" i="1"/>
  <c r="BJ1005" i="1"/>
  <c r="BI1005" i="1"/>
  <c r="BA1005" i="1"/>
  <c r="BH1005" i="1"/>
  <c r="AZ1005" i="1"/>
  <c r="BL1005" i="1"/>
  <c r="AZ971" i="1"/>
  <c r="BL1174" i="1"/>
  <c r="BH1089" i="1"/>
  <c r="BK1031" i="1"/>
  <c r="BK1015" i="1"/>
  <c r="BK999" i="1"/>
  <c r="BK991" i="1"/>
  <c r="BG971" i="1"/>
  <c r="BJ1199" i="1"/>
  <c r="BG1183" i="1"/>
  <c r="BH1167" i="1"/>
  <c r="BJ1150" i="1"/>
  <c r="BH1135" i="1"/>
  <c r="AZ1112" i="1"/>
  <c r="BK1080" i="1"/>
  <c r="BG1182" i="1"/>
  <c r="BI1031" i="1"/>
  <c r="BI1015" i="1"/>
  <c r="BL958" i="1"/>
  <c r="BG869" i="1"/>
  <c r="BJ1017" i="1"/>
  <c r="BI1017" i="1"/>
  <c r="BA1017" i="1"/>
  <c r="BL1017" i="1"/>
  <c r="AZ1017" i="1"/>
  <c r="BH1017" i="1"/>
  <c r="BJ998" i="1"/>
  <c r="BA998" i="1"/>
  <c r="BI998" i="1"/>
  <c r="BH955" i="1"/>
  <c r="BI839" i="1"/>
  <c r="BL907" i="1"/>
  <c r="BI960" i="1"/>
  <c r="BH882" i="1"/>
  <c r="BH875" i="1"/>
  <c r="AZ798" i="1"/>
  <c r="BH774" i="1"/>
  <c r="BJ969" i="1"/>
  <c r="BI969" i="1"/>
  <c r="BA969" i="1"/>
  <c r="AZ969" i="1"/>
  <c r="BL969" i="1"/>
  <c r="BH969" i="1"/>
  <c r="AZ870" i="1"/>
  <c r="BI850" i="1"/>
  <c r="BL951" i="1"/>
  <c r="BA950" i="1"/>
  <c r="BJ950" i="1"/>
  <c r="BI950" i="1"/>
  <c r="BA934" i="1"/>
  <c r="BJ934" i="1"/>
  <c r="BI934" i="1"/>
  <c r="BA918" i="1"/>
  <c r="BJ918" i="1"/>
  <c r="BI918" i="1"/>
  <c r="BI894" i="1"/>
  <c r="BI878" i="1"/>
  <c r="BJ923" i="1"/>
  <c r="BK898" i="1"/>
  <c r="BA898" i="1"/>
  <c r="BJ898" i="1"/>
  <c r="BI898" i="1"/>
  <c r="BG735" i="1"/>
  <c r="BJ796" i="1"/>
  <c r="AZ751" i="1"/>
  <c r="AZ679" i="1"/>
  <c r="BG854" i="1"/>
  <c r="BL854" i="1"/>
  <c r="BL835" i="1"/>
  <c r="BL797" i="1"/>
  <c r="BL773" i="1"/>
  <c r="BJ722" i="1"/>
  <c r="BH722" i="1"/>
  <c r="BL722" i="1"/>
  <c r="BK722" i="1"/>
  <c r="AZ722" i="1"/>
  <c r="BJ897" i="1"/>
  <c r="BL897" i="1"/>
  <c r="BA897" i="1"/>
  <c r="BI897" i="1"/>
  <c r="AZ897" i="1"/>
  <c r="BH897" i="1"/>
  <c r="BL880" i="1"/>
  <c r="BK880" i="1"/>
  <c r="BI880" i="1"/>
  <c r="BA880" i="1"/>
  <c r="BG880" i="1"/>
  <c r="BH733" i="1"/>
  <c r="BH857" i="1"/>
  <c r="BL857" i="1"/>
  <c r="BJ857" i="1"/>
  <c r="BA857" i="1"/>
  <c r="BI857" i="1"/>
  <c r="AZ857" i="1"/>
  <c r="BL749" i="1"/>
  <c r="BG654" i="1"/>
  <c r="BG751" i="1"/>
  <c r="BK627" i="1"/>
  <c r="BJ625" i="1"/>
  <c r="BL605" i="1"/>
  <c r="BL532" i="1"/>
  <c r="BL524" i="1"/>
  <c r="BI689" i="1"/>
  <c r="BA677" i="1"/>
  <c r="BI627" i="1"/>
  <c r="BJ609" i="1"/>
  <c r="BL649" i="1"/>
  <c r="BH637" i="1"/>
  <c r="BH633" i="1"/>
  <c r="AZ627" i="1"/>
  <c r="BK643" i="1"/>
  <c r="BI643" i="1"/>
  <c r="BA643" i="1"/>
  <c r="BK558" i="1"/>
  <c r="BG538" i="1"/>
  <c r="BG458" i="1"/>
  <c r="AZ455" i="1"/>
  <c r="BG426" i="1"/>
  <c r="AZ423" i="1"/>
  <c r="BG394" i="1"/>
  <c r="AZ391" i="1"/>
  <c r="BK623" i="1"/>
  <c r="BL589" i="1"/>
  <c r="BH524" i="1"/>
  <c r="BJ470" i="1"/>
  <c r="BI470" i="1"/>
  <c r="BA470" i="1"/>
  <c r="BH470" i="1"/>
  <c r="AZ470" i="1"/>
  <c r="BL470" i="1"/>
  <c r="BG447" i="1"/>
  <c r="BG415" i="1"/>
  <c r="BH771" i="1"/>
  <c r="BL716" i="1"/>
  <c r="BK716" i="1"/>
  <c r="BI716" i="1"/>
  <c r="BA716" i="1"/>
  <c r="BH716" i="1"/>
  <c r="AZ716" i="1"/>
  <c r="BJ716" i="1"/>
  <c r="BA693" i="1"/>
  <c r="BJ593" i="1"/>
  <c r="BA633" i="1"/>
  <c r="BL623" i="1"/>
  <c r="BL754" i="1"/>
  <c r="BK754" i="1"/>
  <c r="AZ754" i="1"/>
  <c r="BJ754" i="1"/>
  <c r="BH754" i="1"/>
  <c r="BH672" i="1"/>
  <c r="AZ672" i="1"/>
  <c r="BI672" i="1"/>
  <c r="BA672" i="1"/>
  <c r="BL672" i="1"/>
  <c r="BJ672" i="1"/>
  <c r="BK613" i="1"/>
  <c r="BL609" i="1"/>
  <c r="BI472" i="1"/>
  <c r="BK418" i="1"/>
  <c r="BL415" i="1"/>
  <c r="BK410" i="1"/>
  <c r="BG390" i="1"/>
  <c r="BG366" i="1"/>
  <c r="BH355" i="1"/>
  <c r="AZ331" i="1"/>
  <c r="AZ271" i="1"/>
  <c r="BK339" i="1"/>
  <c r="BA339" i="1"/>
  <c r="BJ339" i="1"/>
  <c r="BI339" i="1"/>
  <c r="BL299" i="1"/>
  <c r="BH505" i="1"/>
  <c r="AZ505" i="1"/>
  <c r="BK505" i="1"/>
  <c r="BK555" i="1"/>
  <c r="BJ555" i="1"/>
  <c r="BI555" i="1"/>
  <c r="BA555" i="1"/>
  <c r="BH513" i="1"/>
  <c r="AZ513" i="1"/>
  <c r="BK513" i="1"/>
  <c r="BK499" i="1"/>
  <c r="BJ499" i="1"/>
  <c r="BI499" i="1"/>
  <c r="BA499" i="1"/>
  <c r="BA312" i="1"/>
  <c r="BK312" i="1"/>
  <c r="BK259" i="1"/>
  <c r="BA259" i="1"/>
  <c r="BG259" i="1"/>
  <c r="BJ554" i="1"/>
  <c r="BI554" i="1"/>
  <c r="BA554" i="1"/>
  <c r="BL554" i="1"/>
  <c r="BH554" i="1"/>
  <c r="AZ554" i="1"/>
  <c r="BJ498" i="1"/>
  <c r="BI498" i="1"/>
  <c r="BA498" i="1"/>
  <c r="BL498" i="1"/>
  <c r="BH498" i="1"/>
  <c r="AZ498" i="1"/>
  <c r="BI320" i="1"/>
  <c r="AZ311" i="1"/>
  <c r="BI267" i="1"/>
  <c r="BJ359" i="1"/>
  <c r="BA359" i="1"/>
  <c r="BI359" i="1"/>
  <c r="BJ296" i="1"/>
  <c r="AZ296" i="1"/>
  <c r="BK287" i="1"/>
  <c r="BL283" i="1"/>
  <c r="BG267" i="1"/>
  <c r="BJ175" i="1"/>
  <c r="BH143" i="1"/>
  <c r="BK143" i="1"/>
  <c r="AZ143" i="1"/>
  <c r="AZ327" i="1"/>
  <c r="BI319" i="1"/>
  <c r="BJ287" i="1"/>
  <c r="AZ279" i="1"/>
  <c r="BJ260" i="1"/>
  <c r="AZ260" i="1"/>
  <c r="BL260" i="1"/>
  <c r="BK260" i="1"/>
  <c r="BA143" i="1"/>
  <c r="BG125" i="1"/>
  <c r="BG771" i="1"/>
  <c r="BJ522" i="1"/>
  <c r="BI522" i="1"/>
  <c r="BA522" i="1"/>
  <c r="BL522" i="1"/>
  <c r="AZ522" i="1"/>
  <c r="BH522" i="1"/>
  <c r="BL365" i="1"/>
  <c r="BH66" i="1"/>
  <c r="BG34" i="1"/>
  <c r="BI165" i="1"/>
  <c r="BA165" i="1"/>
  <c r="BI105" i="1"/>
  <c r="BA105" i="1"/>
  <c r="BH105" i="1"/>
  <c r="AZ105" i="1"/>
  <c r="BL105" i="1"/>
  <c r="BK105" i="1"/>
  <c r="BJ105" i="1"/>
  <c r="BI89" i="1"/>
  <c r="BA89" i="1"/>
  <c r="BH89" i="1"/>
  <c r="AZ89" i="1"/>
  <c r="BL89" i="1"/>
  <c r="BK89" i="1"/>
  <c r="BJ89" i="1"/>
  <c r="BI18" i="1"/>
  <c r="BL254" i="1"/>
  <c r="BJ254" i="1"/>
  <c r="BA254" i="1"/>
  <c r="BI254" i="1"/>
  <c r="AZ254" i="1"/>
  <c r="BH254" i="1"/>
  <c r="BK83" i="1"/>
  <c r="BL83" i="1"/>
  <c r="BH26" i="1"/>
  <c r="BA21" i="1"/>
  <c r="BI21" i="1"/>
  <c r="BI58" i="1"/>
  <c r="BJ114" i="1"/>
  <c r="AZ110" i="1"/>
  <c r="BI98" i="1"/>
  <c r="BK67" i="1"/>
  <c r="BL67" i="1"/>
  <c r="BH42" i="1"/>
  <c r="BL42" i="1"/>
  <c r="BI45" i="1"/>
  <c r="BA45" i="1"/>
  <c r="BH10" i="1"/>
  <c r="BL10" i="1"/>
  <c r="BI2977" i="1"/>
  <c r="AZ2977" i="1"/>
  <c r="BK2977" i="1"/>
  <c r="BA2977" i="1"/>
  <c r="BJ2977" i="1"/>
  <c r="BL2977" i="1"/>
  <c r="BH2977" i="1"/>
  <c r="BK2952" i="1"/>
  <c r="BG2952" i="1"/>
  <c r="BK2911" i="1"/>
  <c r="BJ2911" i="1"/>
  <c r="BA2911" i="1"/>
  <c r="BI2911" i="1"/>
  <c r="AZ2911" i="1"/>
  <c r="BH2911" i="1"/>
  <c r="AZ2919" i="1"/>
  <c r="BG2876" i="1"/>
  <c r="BL2876" i="1"/>
  <c r="BK2876" i="1"/>
  <c r="BI2876" i="1"/>
  <c r="BA2876" i="1"/>
  <c r="BG2687" i="1"/>
  <c r="BJ2687" i="1"/>
  <c r="BA2687" i="1"/>
  <c r="BJ2750" i="1"/>
  <c r="BI2590" i="1"/>
  <c r="BA2590" i="1"/>
  <c r="BH2590" i="1"/>
  <c r="AZ2590" i="1"/>
  <c r="BL2590" i="1"/>
  <c r="BJ2590" i="1"/>
  <c r="BK2969" i="1"/>
  <c r="BA2969" i="1"/>
  <c r="BI2969" i="1"/>
  <c r="BK2958" i="1"/>
  <c r="BK2943" i="1"/>
  <c r="AZ2962" i="1"/>
  <c r="BI2919" i="1"/>
  <c r="BL2892" i="1"/>
  <c r="BJ2892" i="1"/>
  <c r="BG2892" i="1"/>
  <c r="BA2892" i="1"/>
  <c r="BK2896" i="1"/>
  <c r="AZ2896" i="1"/>
  <c r="BJ2896" i="1"/>
  <c r="BG2896" i="1"/>
  <c r="BL2835" i="1"/>
  <c r="BK2816" i="1"/>
  <c r="BG2816" i="1"/>
  <c r="BA2816" i="1"/>
  <c r="BJ2816" i="1"/>
  <c r="BK2836" i="1"/>
  <c r="BH2836" i="1"/>
  <c r="AZ2790" i="1"/>
  <c r="BL2746" i="1"/>
  <c r="BK2771" i="1"/>
  <c r="BJ2788" i="1"/>
  <c r="BH2735" i="1"/>
  <c r="BK2725" i="1"/>
  <c r="BI2699" i="1"/>
  <c r="BK2785" i="1"/>
  <c r="BJ2785" i="1"/>
  <c r="BI2785" i="1"/>
  <c r="BA2785" i="1"/>
  <c r="AZ2785" i="1"/>
  <c r="BL2785" i="1"/>
  <c r="BH2785" i="1"/>
  <c r="BI2733" i="1"/>
  <c r="BA2733" i="1"/>
  <c r="BK2733" i="1"/>
  <c r="BI2687" i="1"/>
  <c r="BH2699" i="1"/>
  <c r="AZ2729" i="1"/>
  <c r="BI2666" i="1"/>
  <c r="BJ2692" i="1"/>
  <c r="BG2665" i="1"/>
  <c r="BL2663" i="1"/>
  <c r="BG2654" i="1"/>
  <c r="AZ2654" i="1"/>
  <c r="BJ2654" i="1"/>
  <c r="BJ2605" i="1"/>
  <c r="BL2539" i="1"/>
  <c r="BJ2575" i="1"/>
  <c r="BI2578" i="1"/>
  <c r="BA2578" i="1"/>
  <c r="BL2578" i="1"/>
  <c r="AZ2578" i="1"/>
  <c r="BJ2578" i="1"/>
  <c r="BH2578" i="1"/>
  <c r="BA2569" i="1"/>
  <c r="BI2569" i="1"/>
  <c r="BG2569" i="1"/>
  <c r="BL2569" i="1"/>
  <c r="BL2555" i="1"/>
  <c r="BL2438" i="1"/>
  <c r="BI2454" i="1"/>
  <c r="BJ2512" i="1"/>
  <c r="BA2512" i="1"/>
  <c r="BI2512" i="1"/>
  <c r="AZ2512" i="1"/>
  <c r="BH2512" i="1"/>
  <c r="BL2512" i="1"/>
  <c r="BH2446" i="1"/>
  <c r="BH2492" i="1"/>
  <c r="BK2468" i="1"/>
  <c r="BG2468" i="1"/>
  <c r="BG2367" i="1"/>
  <c r="BA2478" i="1"/>
  <c r="BI2478" i="1"/>
  <c r="BL2417" i="1"/>
  <c r="BJ2417" i="1"/>
  <c r="BI2417" i="1"/>
  <c r="BA2417" i="1"/>
  <c r="BH2417" i="1"/>
  <c r="AZ2417" i="1"/>
  <c r="BI2381" i="1"/>
  <c r="BK2295" i="1"/>
  <c r="BK2285" i="1"/>
  <c r="BH2269" i="1"/>
  <c r="BL2265" i="1"/>
  <c r="BK2255" i="1"/>
  <c r="BA2255" i="1"/>
  <c r="BG2255" i="1"/>
  <c r="AZ2295" i="1"/>
  <c r="BK2273" i="1"/>
  <c r="BA2273" i="1"/>
  <c r="BJ2273" i="1"/>
  <c r="BI2273" i="1"/>
  <c r="BI2269" i="1"/>
  <c r="BK2323" i="1"/>
  <c r="BA2319" i="1"/>
  <c r="BJ2301" i="1"/>
  <c r="BG2265" i="1"/>
  <c r="BJ2221" i="1"/>
  <c r="BA2200" i="1"/>
  <c r="BG2200" i="1"/>
  <c r="BG2196" i="1"/>
  <c r="BK2196" i="1"/>
  <c r="BJ2196" i="1"/>
  <c r="BI2196" i="1"/>
  <c r="BA2196" i="1"/>
  <c r="BI2221" i="1"/>
  <c r="AZ2221" i="1"/>
  <c r="BH2199" i="1"/>
  <c r="AZ2199" i="1"/>
  <c r="BL2199" i="1"/>
  <c r="BI2135" i="1"/>
  <c r="BA2135" i="1"/>
  <c r="BL2135" i="1"/>
  <c r="BJ2135" i="1"/>
  <c r="AZ2135" i="1"/>
  <c r="BK2135" i="1"/>
  <c r="BH2135" i="1"/>
  <c r="BL2052" i="1"/>
  <c r="BH2158" i="1"/>
  <c r="AZ2158" i="1"/>
  <c r="BK2158" i="1"/>
  <c r="BL2123" i="1"/>
  <c r="BA2123" i="1"/>
  <c r="BI2159" i="1"/>
  <c r="BA2159" i="1"/>
  <c r="BL2159" i="1"/>
  <c r="BK2159" i="1"/>
  <c r="BJ2159" i="1"/>
  <c r="AZ2159" i="1"/>
  <c r="BH2159" i="1"/>
  <c r="BI2123" i="1"/>
  <c r="BJ2160" i="1"/>
  <c r="BH2160" i="1"/>
  <c r="AZ2160" i="1"/>
  <c r="BJ2146" i="1"/>
  <c r="BK2072" i="1"/>
  <c r="BL2019" i="1"/>
  <c r="BI2096" i="1"/>
  <c r="BA2096" i="1"/>
  <c r="BJ2096" i="1"/>
  <c r="BG1993" i="1"/>
  <c r="BA2098" i="1"/>
  <c r="AZ2049" i="1"/>
  <c r="BK2049" i="1"/>
  <c r="BI2104" i="1"/>
  <c r="BA2104" i="1"/>
  <c r="BJ2104" i="1"/>
  <c r="BG1968" i="1"/>
  <c r="BA2009" i="1"/>
  <c r="BI2009" i="1"/>
  <c r="BJ1903" i="1"/>
  <c r="BG1861" i="1"/>
  <c r="BI2027" i="1"/>
  <c r="BA2027" i="1"/>
  <c r="BK2027" i="1"/>
  <c r="BH2015" i="1"/>
  <c r="BA1906" i="1"/>
  <c r="BL2030" i="1"/>
  <c r="BK2030" i="1"/>
  <c r="BJ2030" i="1"/>
  <c r="BH2030" i="1"/>
  <c r="AZ2030" i="1"/>
  <c r="BJ1906" i="1"/>
  <c r="BJ2008" i="1"/>
  <c r="BI2008" i="1"/>
  <c r="BA2008" i="1"/>
  <c r="BH2008" i="1"/>
  <c r="AZ2008" i="1"/>
  <c r="BL2008" i="1"/>
  <c r="BJ1992" i="1"/>
  <c r="BI1992" i="1"/>
  <c r="BA1992" i="1"/>
  <c r="BH1992" i="1"/>
  <c r="AZ1992" i="1"/>
  <c r="BL1992" i="1"/>
  <c r="BA1955" i="1"/>
  <c r="BK1955" i="1"/>
  <c r="BI1955" i="1"/>
  <c r="BA1947" i="1"/>
  <c r="BK1947" i="1"/>
  <c r="BI1915" i="1"/>
  <c r="BH1861" i="1"/>
  <c r="BL1760" i="1"/>
  <c r="BH1879" i="1"/>
  <c r="BH1827" i="1"/>
  <c r="AZ1797" i="1"/>
  <c r="BJ1791" i="1"/>
  <c r="BH1874" i="1"/>
  <c r="AZ1874" i="1"/>
  <c r="BL1874" i="1"/>
  <c r="BI1874" i="1"/>
  <c r="BA1874" i="1"/>
  <c r="BJ1874" i="1"/>
  <c r="BI1863" i="1"/>
  <c r="BH1831" i="1"/>
  <c r="BL1819" i="1"/>
  <c r="BL1715" i="1"/>
  <c r="BA1715" i="1"/>
  <c r="BJ1715" i="1"/>
  <c r="BI1715" i="1"/>
  <c r="AZ1658" i="1"/>
  <c r="BH1724" i="1"/>
  <c r="BL1669" i="1"/>
  <c r="BK1669" i="1"/>
  <c r="BJ1669" i="1"/>
  <c r="BA1669" i="1"/>
  <c r="BG1669" i="1"/>
  <c r="BA1707" i="1"/>
  <c r="BH1644" i="1"/>
  <c r="BG1700" i="1"/>
  <c r="BG1532" i="1"/>
  <c r="BJ1768" i="1"/>
  <c r="BI1768" i="1"/>
  <c r="BA1768" i="1"/>
  <c r="BH1768" i="1"/>
  <c r="AZ1768" i="1"/>
  <c r="BK1768" i="1"/>
  <c r="BL1739" i="1"/>
  <c r="BA1739" i="1"/>
  <c r="BJ1739" i="1"/>
  <c r="BI1739" i="1"/>
  <c r="BA1699" i="1"/>
  <c r="BI1699" i="1"/>
  <c r="BL1699" i="1"/>
  <c r="BH1738" i="1"/>
  <c r="BJ1733" i="1"/>
  <c r="BI1733" i="1"/>
  <c r="BA1733" i="1"/>
  <c r="BL1733" i="1"/>
  <c r="BK1733" i="1"/>
  <c r="BI1658" i="1"/>
  <c r="BH1592" i="1"/>
  <c r="BI1763" i="1"/>
  <c r="BA1763" i="1"/>
  <c r="BL1763" i="1"/>
  <c r="BJ1763" i="1"/>
  <c r="BH1730" i="1"/>
  <c r="BJ1725" i="1"/>
  <c r="BI1725" i="1"/>
  <c r="BA1725" i="1"/>
  <c r="BL1725" i="1"/>
  <c r="BK1725" i="1"/>
  <c r="BI1698" i="1"/>
  <c r="BJ1693" i="1"/>
  <c r="BL1693" i="1"/>
  <c r="BA1693" i="1"/>
  <c r="BK1693" i="1"/>
  <c r="BI1693" i="1"/>
  <c r="BJ1578" i="1"/>
  <c r="BL1560" i="1"/>
  <c r="AZ1568" i="1"/>
  <c r="BK1560" i="1"/>
  <c r="BG1699" i="1"/>
  <c r="AZ1520" i="1"/>
  <c r="BK1537" i="1"/>
  <c r="BJ1537" i="1"/>
  <c r="BA1537" i="1"/>
  <c r="BG1537" i="1"/>
  <c r="BJ1653" i="1"/>
  <c r="BJ1544" i="1"/>
  <c r="BA1544" i="1"/>
  <c r="BI1577" i="1"/>
  <c r="BL1544" i="1"/>
  <c r="BG1385" i="1"/>
  <c r="BL1617" i="1"/>
  <c r="BK1463" i="1"/>
  <c r="BA1485" i="1"/>
  <c r="BI1482" i="1"/>
  <c r="BA1482" i="1"/>
  <c r="BK1482" i="1"/>
  <c r="AZ1482" i="1"/>
  <c r="BH1482" i="1"/>
  <c r="BL1513" i="1"/>
  <c r="BG1513" i="1"/>
  <c r="BK1513" i="1"/>
  <c r="BJ1501" i="1"/>
  <c r="BJ1422" i="1"/>
  <c r="BK1461" i="1"/>
  <c r="AZ1461" i="1"/>
  <c r="BJ1569" i="1"/>
  <c r="BK1300" i="1"/>
  <c r="BJ1495" i="1"/>
  <c r="BL1495" i="1"/>
  <c r="BA1495" i="1"/>
  <c r="BI1495" i="1"/>
  <c r="BJ1329" i="1"/>
  <c r="BI1355" i="1"/>
  <c r="BA1355" i="1"/>
  <c r="BG1329" i="1"/>
  <c r="BL1315" i="1"/>
  <c r="BJ1160" i="1"/>
  <c r="BJ1144" i="1"/>
  <c r="BI1251" i="1"/>
  <c r="BA1285" i="1"/>
  <c r="BK1285" i="1"/>
  <c r="BI1285" i="1"/>
  <c r="BA1307" i="1"/>
  <c r="BA1363" i="1"/>
  <c r="BI1363" i="1"/>
  <c r="BA1331" i="1"/>
  <c r="BI1331" i="1"/>
  <c r="BI1307" i="1"/>
  <c r="BL1269" i="1"/>
  <c r="BK1263" i="1"/>
  <c r="BG1253" i="1"/>
  <c r="BK1228" i="1"/>
  <c r="BJ1228" i="1"/>
  <c r="AZ1228" i="1"/>
  <c r="BL1228" i="1"/>
  <c r="BH1146" i="1"/>
  <c r="BI1238" i="1"/>
  <c r="BA1238" i="1"/>
  <c r="BJ1238" i="1"/>
  <c r="BH1238" i="1"/>
  <c r="BL1238" i="1"/>
  <c r="AZ1238" i="1"/>
  <c r="BI1181" i="1"/>
  <c r="BA1181" i="1"/>
  <c r="BH1181" i="1"/>
  <c r="AZ1181" i="1"/>
  <c r="BJ1181" i="1"/>
  <c r="BH1127" i="1"/>
  <c r="BK1110" i="1"/>
  <c r="BK1030" i="1"/>
  <c r="BJ1240" i="1"/>
  <c r="BH1240" i="1"/>
  <c r="BL1240" i="1"/>
  <c r="AZ1240" i="1"/>
  <c r="BH1110" i="1"/>
  <c r="BH1182" i="1"/>
  <c r="BJ1177" i="1"/>
  <c r="BL1177" i="1"/>
  <c r="BK1177" i="1"/>
  <c r="BI1177" i="1"/>
  <c r="BA1177" i="1"/>
  <c r="BL1150" i="1"/>
  <c r="BI987" i="1"/>
  <c r="BI1270" i="1"/>
  <c r="BA1270" i="1"/>
  <c r="BJ1270" i="1"/>
  <c r="BH1270" i="1"/>
  <c r="BL1270" i="1"/>
  <c r="AZ1270" i="1"/>
  <c r="BL1199" i="1"/>
  <c r="BG1199" i="1"/>
  <c r="BI1162" i="1"/>
  <c r="BA1162" i="1"/>
  <c r="BK1162" i="1"/>
  <c r="BK1081" i="1"/>
  <c r="BJ1081" i="1"/>
  <c r="BI1081" i="1"/>
  <c r="BL1081" i="1"/>
  <c r="BA1081" i="1"/>
  <c r="BJ1013" i="1"/>
  <c r="BI1013" i="1"/>
  <c r="BA1013" i="1"/>
  <c r="BH1013" i="1"/>
  <c r="AZ1013" i="1"/>
  <c r="BL1013" i="1"/>
  <c r="BG926" i="1"/>
  <c r="BI1204" i="1"/>
  <c r="BA1204" i="1"/>
  <c r="BL1204" i="1"/>
  <c r="BK1204" i="1"/>
  <c r="BJ1204" i="1"/>
  <c r="BH1204" i="1"/>
  <c r="AZ1204" i="1"/>
  <c r="BA1174" i="1"/>
  <c r="BH1199" i="1"/>
  <c r="BJ1182" i="1"/>
  <c r="BK1167" i="1"/>
  <c r="BI1157" i="1"/>
  <c r="BA1157" i="1"/>
  <c r="BH1157" i="1"/>
  <c r="AZ1157" i="1"/>
  <c r="BJ1157" i="1"/>
  <c r="BK1135" i="1"/>
  <c r="BH1112" i="1"/>
  <c r="AZ1094" i="1"/>
  <c r="BI1258" i="1"/>
  <c r="BA1258" i="1"/>
  <c r="BL1258" i="1"/>
  <c r="AZ1258" i="1"/>
  <c r="BJ1258" i="1"/>
  <c r="BH1258" i="1"/>
  <c r="BK1114" i="1"/>
  <c r="BL1090" i="1"/>
  <c r="BK1073" i="1"/>
  <c r="BJ1073" i="1"/>
  <c r="BI1073" i="1"/>
  <c r="BA1073" i="1"/>
  <c r="BL1073" i="1"/>
  <c r="BI1039" i="1"/>
  <c r="BA1031" i="1"/>
  <c r="BH1073" i="1"/>
  <c r="BJ1025" i="1"/>
  <c r="BI1025" i="1"/>
  <c r="BA1025" i="1"/>
  <c r="BL1025" i="1"/>
  <c r="AZ1025" i="1"/>
  <c r="BH1025" i="1"/>
  <c r="BJ1006" i="1"/>
  <c r="BA1006" i="1"/>
  <c r="BI1006" i="1"/>
  <c r="BH830" i="1"/>
  <c r="BG1111" i="1"/>
  <c r="BK894" i="1"/>
  <c r="BH870" i="1"/>
  <c r="BJ989" i="1"/>
  <c r="BI989" i="1"/>
  <c r="BA989" i="1"/>
  <c r="AZ989" i="1"/>
  <c r="BL989" i="1"/>
  <c r="BH989" i="1"/>
  <c r="AZ902" i="1"/>
  <c r="BG903" i="1"/>
  <c r="BA803" i="1"/>
  <c r="BL806" i="1"/>
  <c r="BA806" i="1"/>
  <c r="BJ806" i="1"/>
  <c r="BI806" i="1"/>
  <c r="BL742" i="1"/>
  <c r="BA742" i="1"/>
  <c r="BJ742" i="1"/>
  <c r="BI742" i="1"/>
  <c r="BH751" i="1"/>
  <c r="BA773" i="1"/>
  <c r="BK735" i="1"/>
  <c r="BA735" i="1"/>
  <c r="BL864" i="1"/>
  <c r="BK739" i="1"/>
  <c r="BH739" i="1"/>
  <c r="BL790" i="1"/>
  <c r="BA790" i="1"/>
  <c r="BJ790" i="1"/>
  <c r="BI790" i="1"/>
  <c r="BK773" i="1"/>
  <c r="BJ803" i="1"/>
  <c r="AZ759" i="1"/>
  <c r="BI735" i="1"/>
  <c r="BI677" i="1"/>
  <c r="BJ637" i="1"/>
  <c r="BH627" i="1"/>
  <c r="BK454" i="1"/>
  <c r="BG583" i="1"/>
  <c r="AZ524" i="1"/>
  <c r="BJ438" i="1"/>
  <c r="BI438" i="1"/>
  <c r="BA438" i="1"/>
  <c r="BH438" i="1"/>
  <c r="AZ438" i="1"/>
  <c r="BL438" i="1"/>
  <c r="BJ406" i="1"/>
  <c r="BI406" i="1"/>
  <c r="BA406" i="1"/>
  <c r="BH406" i="1"/>
  <c r="AZ406" i="1"/>
  <c r="BL406" i="1"/>
  <c r="BA711" i="1"/>
  <c r="BI711" i="1"/>
  <c r="BI693" i="1"/>
  <c r="AZ673" i="1"/>
  <c r="BL673" i="1"/>
  <c r="BL725" i="1"/>
  <c r="BL646" i="1"/>
  <c r="AZ646" i="1"/>
  <c r="BJ646" i="1"/>
  <c r="BH646" i="1"/>
  <c r="BI633" i="1"/>
  <c r="BK434" i="1"/>
  <c r="BK426" i="1"/>
  <c r="BG406" i="1"/>
  <c r="BG398" i="1"/>
  <c r="AZ303" i="1"/>
  <c r="BH271" i="1"/>
  <c r="BH553" i="1"/>
  <c r="AZ553" i="1"/>
  <c r="BK553" i="1"/>
  <c r="BK547" i="1"/>
  <c r="BJ547" i="1"/>
  <c r="BI547" i="1"/>
  <c r="BA547" i="1"/>
  <c r="BJ527" i="1"/>
  <c r="BA527" i="1"/>
  <c r="BI527" i="1"/>
  <c r="BH497" i="1"/>
  <c r="AZ497" i="1"/>
  <c r="BK497" i="1"/>
  <c r="BJ362" i="1"/>
  <c r="BI362" i="1"/>
  <c r="BA362" i="1"/>
  <c r="AZ362" i="1"/>
  <c r="BL362" i="1"/>
  <c r="BH362" i="1"/>
  <c r="BK303" i="1"/>
  <c r="BJ535" i="1"/>
  <c r="BI535" i="1"/>
  <c r="BA535" i="1"/>
  <c r="BK491" i="1"/>
  <c r="BJ491" i="1"/>
  <c r="BI491" i="1"/>
  <c r="BA491" i="1"/>
  <c r="BJ479" i="1"/>
  <c r="BI479" i="1"/>
  <c r="BA479" i="1"/>
  <c r="BK291" i="1"/>
  <c r="BA291" i="1"/>
  <c r="BG291" i="1"/>
  <c r="BH311" i="1"/>
  <c r="BI299" i="1"/>
  <c r="BI266" i="1"/>
  <c r="AZ266" i="1"/>
  <c r="BH266" i="1"/>
  <c r="BL266" i="1"/>
  <c r="BJ266" i="1"/>
  <c r="BA266" i="1"/>
  <c r="AZ328" i="1"/>
  <c r="BK319" i="1"/>
  <c r="BJ291" i="1"/>
  <c r="BH175" i="1"/>
  <c r="BK175" i="1"/>
  <c r="AZ175" i="1"/>
  <c r="BA503" i="1"/>
  <c r="BI503" i="1"/>
  <c r="BH327" i="1"/>
  <c r="BH279" i="1"/>
  <c r="BI151" i="1"/>
  <c r="BJ370" i="1"/>
  <c r="BI370" i="1"/>
  <c r="BA370" i="1"/>
  <c r="AZ370" i="1"/>
  <c r="BL370" i="1"/>
  <c r="BH370" i="1"/>
  <c r="BA365" i="1"/>
  <c r="BI327" i="1"/>
  <c r="BK135" i="1"/>
  <c r="AZ135" i="1"/>
  <c r="BH135" i="1"/>
  <c r="BG98" i="1"/>
  <c r="BL11" i="1"/>
  <c r="BK11" i="1"/>
  <c r="BK8" i="1"/>
  <c r="AZ8" i="1"/>
  <c r="BH8" i="1"/>
  <c r="BL8" i="1"/>
  <c r="BH270" i="1"/>
  <c r="BL270" i="1"/>
  <c r="BJ270" i="1"/>
  <c r="BA270" i="1"/>
  <c r="BI270" i="1"/>
  <c r="AZ270" i="1"/>
  <c r="BK191" i="1"/>
  <c r="BH191" i="1"/>
  <c r="AZ191" i="1"/>
  <c r="AZ86" i="1"/>
  <c r="BL252" i="1"/>
  <c r="BG252" i="1"/>
  <c r="BI213" i="1"/>
  <c r="BA213" i="1"/>
  <c r="BI133" i="1"/>
  <c r="BA133" i="1"/>
  <c r="BJ26" i="1"/>
  <c r="AZ130" i="1"/>
  <c r="BK130" i="1"/>
  <c r="BJ34" i="1"/>
  <c r="BI129" i="1"/>
  <c r="BA129" i="1"/>
  <c r="BH129" i="1"/>
  <c r="AZ129" i="1"/>
  <c r="BL129" i="1"/>
  <c r="BK129" i="1"/>
  <c r="BJ129" i="1"/>
  <c r="BA114" i="1"/>
  <c r="BJ82" i="1"/>
  <c r="BI30" i="1"/>
  <c r="BA30" i="1"/>
  <c r="BL30" i="1"/>
  <c r="BJ30" i="1"/>
  <c r="BK30" i="1"/>
  <c r="BK2947" i="1"/>
  <c r="BJ2947" i="1"/>
  <c r="BA2947" i="1"/>
  <c r="BI2947" i="1"/>
  <c r="AZ2947" i="1"/>
  <c r="BH2947" i="1"/>
  <c r="BI2899" i="1"/>
  <c r="BA2899" i="1"/>
  <c r="BA2981" i="1"/>
  <c r="BH2981" i="1"/>
  <c r="AZ2981" i="1"/>
  <c r="BL2981" i="1"/>
  <c r="BJ2981" i="1"/>
  <c r="BH2970" i="1"/>
  <c r="BG2970" i="1"/>
  <c r="BG2947" i="1"/>
  <c r="AZ2943" i="1"/>
  <c r="BG2929" i="1"/>
  <c r="BG2878" i="1"/>
  <c r="BK2878" i="1"/>
  <c r="BJ2878" i="1"/>
  <c r="BA2878" i="1"/>
  <c r="BA2715" i="1"/>
  <c r="BG2715" i="1"/>
  <c r="BL2716" i="1"/>
  <c r="BJ2716" i="1"/>
  <c r="BJ2727" i="1"/>
  <c r="BA2727" i="1"/>
  <c r="BK2727" i="1"/>
  <c r="BI2727" i="1"/>
  <c r="BI2982" i="1"/>
  <c r="BK2983" i="1"/>
  <c r="BL2983" i="1"/>
  <c r="BK2973" i="1"/>
  <c r="AZ2961" i="1"/>
  <c r="BL2947" i="1"/>
  <c r="BA2958" i="1"/>
  <c r="BA2952" i="1"/>
  <c r="BK2915" i="1"/>
  <c r="BJ2929" i="1"/>
  <c r="BH2921" i="1"/>
  <c r="BJ2907" i="1"/>
  <c r="BG2900" i="1"/>
  <c r="BK2900" i="1"/>
  <c r="BA2900" i="1"/>
  <c r="BJ2900" i="1"/>
  <c r="BL2882" i="1"/>
  <c r="BI2895" i="1"/>
  <c r="AZ2895" i="1"/>
  <c r="BK2895" i="1"/>
  <c r="BA2895" i="1"/>
  <c r="BJ2895" i="1"/>
  <c r="BH2895" i="1"/>
  <c r="AZ2847" i="1"/>
  <c r="BI2813" i="1"/>
  <c r="BK2774" i="1"/>
  <c r="BA2774" i="1"/>
  <c r="BJ2774" i="1"/>
  <c r="BI2774" i="1"/>
  <c r="BG2694" i="1"/>
  <c r="BA2771" i="1"/>
  <c r="BH2715" i="1"/>
  <c r="BJ2769" i="1"/>
  <c r="BA2769" i="1"/>
  <c r="BI2769" i="1"/>
  <c r="AZ2769" i="1"/>
  <c r="BH2769" i="1"/>
  <c r="BL2769" i="1"/>
  <c r="BK2731" i="1"/>
  <c r="BK2711" i="1"/>
  <c r="BA2711" i="1"/>
  <c r="BJ2711" i="1"/>
  <c r="BI2711" i="1"/>
  <c r="BJ2729" i="1"/>
  <c r="BH2677" i="1"/>
  <c r="AZ2653" i="1"/>
  <c r="BA2677" i="1"/>
  <c r="BH2665" i="1"/>
  <c r="BI2663" i="1"/>
  <c r="BI2657" i="1"/>
  <c r="BL2633" i="1"/>
  <c r="BI2567" i="1"/>
  <c r="BL2551" i="1"/>
  <c r="BL2646" i="1"/>
  <c r="BJ2563" i="1"/>
  <c r="BA2563" i="1"/>
  <c r="BL2519" i="1"/>
  <c r="BG2519" i="1"/>
  <c r="BK2537" i="1"/>
  <c r="BI2537" i="1"/>
  <c r="BA2537" i="1"/>
  <c r="BG2537" i="1"/>
  <c r="BJ2519" i="1"/>
  <c r="BI2488" i="1"/>
  <c r="BH2497" i="1"/>
  <c r="BG2488" i="1"/>
  <c r="BJ2555" i="1"/>
  <c r="BL2514" i="1"/>
  <c r="BJ2514" i="1"/>
  <c r="BA2497" i="1"/>
  <c r="BA2476" i="1"/>
  <c r="BJ2454" i="1"/>
  <c r="BK2503" i="1"/>
  <c r="BH2503" i="1"/>
  <c r="BK2389" i="1"/>
  <c r="BI2338" i="1"/>
  <c r="BJ2348" i="1"/>
  <c r="BI2348" i="1"/>
  <c r="BA2348" i="1"/>
  <c r="BH2348" i="1"/>
  <c r="AZ2348" i="1"/>
  <c r="BL2348" i="1"/>
  <c r="BH2381" i="1"/>
  <c r="BJ2382" i="1"/>
  <c r="BI2382" i="1"/>
  <c r="BA2382" i="1"/>
  <c r="BH2382" i="1"/>
  <c r="AZ2382" i="1"/>
  <c r="BL2382" i="1"/>
  <c r="BL2379" i="1"/>
  <c r="BG2316" i="1"/>
  <c r="BI2980" i="1"/>
  <c r="BH2974" i="1"/>
  <c r="BJ2969" i="1"/>
  <c r="BH2961" i="1"/>
  <c r="BL2937" i="1"/>
  <c r="BH2954" i="1"/>
  <c r="BK2954" i="1"/>
  <c r="BG2954" i="1"/>
  <c r="BK2956" i="1"/>
  <c r="BA2956" i="1"/>
  <c r="BJ2956" i="1"/>
  <c r="BI2956" i="1"/>
  <c r="BL2956" i="1"/>
  <c r="BG2962" i="1"/>
  <c r="BL2961" i="1"/>
  <c r="AZ2928" i="1"/>
  <c r="BA2926" i="1"/>
  <c r="BL2934" i="1"/>
  <c r="BJ2936" i="1"/>
  <c r="BA2936" i="1"/>
  <c r="BL2936" i="1"/>
  <c r="BI2936" i="1"/>
  <c r="BG2902" i="1"/>
  <c r="BL2920" i="1"/>
  <c r="BL2916" i="1"/>
  <c r="BJ2916" i="1"/>
  <c r="BK2919" i="1"/>
  <c r="BA2922" i="1"/>
  <c r="BI2922" i="1"/>
  <c r="BK2922" i="1"/>
  <c r="BI2900" i="1"/>
  <c r="BK2892" i="1"/>
  <c r="BH2905" i="1"/>
  <c r="BG2905" i="1"/>
  <c r="BI2914" i="1"/>
  <c r="BG2899" i="1"/>
  <c r="BK2894" i="1"/>
  <c r="BA2894" i="1"/>
  <c r="BI2894" i="1"/>
  <c r="BH2894" i="1"/>
  <c r="AZ2894" i="1"/>
  <c r="BL2894" i="1"/>
  <c r="BH2878" i="1"/>
  <c r="AZ2874" i="1"/>
  <c r="BL2885" i="1"/>
  <c r="AZ2885" i="1"/>
  <c r="BH2885" i="1"/>
  <c r="BK2885" i="1"/>
  <c r="BA2874" i="1"/>
  <c r="AZ2866" i="1"/>
  <c r="BI2835" i="1"/>
  <c r="BA2852" i="1"/>
  <c r="BH2847" i="1"/>
  <c r="BG2852" i="1"/>
  <c r="BI2866" i="1"/>
  <c r="BI2850" i="1"/>
  <c r="BK2835" i="1"/>
  <c r="BA2831" i="1"/>
  <c r="BK2831" i="1"/>
  <c r="BI2831" i="1"/>
  <c r="BJ2820" i="1"/>
  <c r="BG2820" i="1"/>
  <c r="BG2812" i="1"/>
  <c r="BK2812" i="1"/>
  <c r="BL2836" i="1"/>
  <c r="BA2812" i="1"/>
  <c r="BJ2802" i="1"/>
  <c r="BI2833" i="1"/>
  <c r="BG2833" i="1"/>
  <c r="BA2833" i="1"/>
  <c r="BH2796" i="1"/>
  <c r="BH2832" i="1"/>
  <c r="BG2804" i="1"/>
  <c r="BI2800" i="1"/>
  <c r="BK2789" i="1"/>
  <c r="BG2769" i="1"/>
  <c r="BK2766" i="1"/>
  <c r="BA2766" i="1"/>
  <c r="BL2735" i="1"/>
  <c r="BL2754" i="1"/>
  <c r="BG2766" i="1"/>
  <c r="BL2750" i="1"/>
  <c r="AZ2735" i="1"/>
  <c r="BK2694" i="1"/>
  <c r="BA2725" i="1"/>
  <c r="BL2687" i="1"/>
  <c r="BG2750" i="1"/>
  <c r="BJ2732" i="1"/>
  <c r="BL2732" i="1"/>
  <c r="BK2730" i="1"/>
  <c r="BI2730" i="1"/>
  <c r="BA2730" i="1"/>
  <c r="BH2730" i="1"/>
  <c r="AZ2730" i="1"/>
  <c r="BL2730" i="1"/>
  <c r="BJ2730" i="1"/>
  <c r="BG2683" i="1"/>
  <c r="BA2701" i="1"/>
  <c r="BH2653" i="1"/>
  <c r="BK2667" i="1"/>
  <c r="BI2667" i="1"/>
  <c r="BI2653" i="1"/>
  <c r="BL2641" i="1"/>
  <c r="BK2654" i="1"/>
  <c r="BK2639" i="1"/>
  <c r="BG2637" i="1"/>
  <c r="BA2637" i="1"/>
  <c r="BK2637" i="1"/>
  <c r="AZ2673" i="1"/>
  <c r="AZ2667" i="1"/>
  <c r="BA2657" i="1"/>
  <c r="BL2585" i="1"/>
  <c r="BH2646" i="1"/>
  <c r="BH2585" i="1"/>
  <c r="BL2630" i="1"/>
  <c r="BG2630" i="1"/>
  <c r="AZ2569" i="1"/>
  <c r="BH2537" i="1"/>
  <c r="BK2591" i="1"/>
  <c r="BI2563" i="1"/>
  <c r="BL2589" i="1"/>
  <c r="BI2589" i="1"/>
  <c r="BA2528" i="1"/>
  <c r="BI2601" i="1"/>
  <c r="BA2601" i="1"/>
  <c r="BK2601" i="1"/>
  <c r="BI2597" i="1"/>
  <c r="BJ2571" i="1"/>
  <c r="BH2543" i="1"/>
  <c r="BG2512" i="1"/>
  <c r="BL2537" i="1"/>
  <c r="BH2528" i="1"/>
  <c r="BL2575" i="1"/>
  <c r="BK2569" i="1"/>
  <c r="BK2486" i="1"/>
  <c r="BH2514" i="1"/>
  <c r="BL2488" i="1"/>
  <c r="BK2519" i="1"/>
  <c r="AZ2486" i="1"/>
  <c r="AZ2537" i="1"/>
  <c r="BA2488" i="1"/>
  <c r="BA2553" i="1"/>
  <c r="BJ2553" i="1"/>
  <c r="BA2513" i="1"/>
  <c r="BJ2513" i="1"/>
  <c r="BL2367" i="1"/>
  <c r="BI2513" i="1"/>
  <c r="AZ2513" i="1"/>
  <c r="BK2446" i="1"/>
  <c r="BI2476" i="1"/>
  <c r="AZ2434" i="1"/>
  <c r="BL2454" i="1"/>
  <c r="BK2472" i="1"/>
  <c r="BG2472" i="1"/>
  <c r="BK2476" i="1"/>
  <c r="BL2456" i="1"/>
  <c r="BL2448" i="1"/>
  <c r="BK2490" i="1"/>
  <c r="BI2490" i="1"/>
  <c r="BA2490" i="1"/>
  <c r="BI2472" i="1"/>
  <c r="BA2458" i="1"/>
  <c r="BK2458" i="1"/>
  <c r="BI2458" i="1"/>
  <c r="AZ2418" i="1"/>
  <c r="BA2470" i="1"/>
  <c r="BI2470" i="1"/>
  <c r="BL2425" i="1"/>
  <c r="BJ2425" i="1"/>
  <c r="BA2425" i="1"/>
  <c r="BI2425" i="1"/>
  <c r="AZ2425" i="1"/>
  <c r="BH2425" i="1"/>
  <c r="BA2422" i="1"/>
  <c r="BH2416" i="1"/>
  <c r="AZ2416" i="1"/>
  <c r="BL2398" i="1"/>
  <c r="BJ2398" i="1"/>
  <c r="BL2306" i="1"/>
  <c r="BL2343" i="1"/>
  <c r="BA2338" i="1"/>
  <c r="BL2364" i="1"/>
  <c r="BK2364" i="1"/>
  <c r="BJ2364" i="1"/>
  <c r="BG2306" i="1"/>
  <c r="BL2381" i="1"/>
  <c r="BA2413" i="1"/>
  <c r="BI2413" i="1"/>
  <c r="BK2394" i="1"/>
  <c r="BI2394" i="1"/>
  <c r="BA2394" i="1"/>
  <c r="BH2394" i="1"/>
  <c r="AZ2394" i="1"/>
  <c r="BL2394" i="1"/>
  <c r="BJ2394" i="1"/>
  <c r="BG2216" i="1"/>
  <c r="BL2294" i="1"/>
  <c r="BJ2294" i="1"/>
  <c r="BG2295" i="1"/>
  <c r="BA2311" i="1"/>
  <c r="BH2295" i="1"/>
  <c r="BH2257" i="1"/>
  <c r="BI2243" i="1"/>
  <c r="BI2227" i="1"/>
  <c r="BL2286" i="1"/>
  <c r="BJ2286" i="1"/>
  <c r="BI2319" i="1"/>
  <c r="BA2317" i="1"/>
  <c r="BI2317" i="1"/>
  <c r="BL2301" i="1"/>
  <c r="BJ2257" i="1"/>
  <c r="BG2249" i="1"/>
  <c r="BA2249" i="1"/>
  <c r="BJ2249" i="1"/>
  <c r="BH2224" i="1"/>
  <c r="BK2220" i="1"/>
  <c r="BI2199" i="1"/>
  <c r="BK2153" i="1"/>
  <c r="BK2242" i="1"/>
  <c r="AZ2242" i="1"/>
  <c r="BH2242" i="1"/>
  <c r="BH2238" i="1"/>
  <c r="AZ2188" i="1"/>
  <c r="BL2184" i="1"/>
  <c r="BA2153" i="1"/>
  <c r="BH2214" i="1"/>
  <c r="BI2158" i="1"/>
  <c r="BH2153" i="1"/>
  <c r="BG2262" i="1"/>
  <c r="AZ2262" i="1"/>
  <c r="BJ2262" i="1"/>
  <c r="BH2221" i="1"/>
  <c r="BJ2165" i="1"/>
  <c r="BI2222" i="1"/>
  <c r="BI2138" i="1"/>
  <c r="BI2143" i="1"/>
  <c r="BA2143" i="1"/>
  <c r="BL2143" i="1"/>
  <c r="BJ2143" i="1"/>
  <c r="AZ2143" i="1"/>
  <c r="BK2143" i="1"/>
  <c r="BH2143" i="1"/>
  <c r="BJ2148" i="1"/>
  <c r="BL2148" i="1"/>
  <c r="BK2148" i="1"/>
  <c r="BI2148" i="1"/>
  <c r="BA2148" i="1"/>
  <c r="BH2147" i="1"/>
  <c r="BK2122" i="1"/>
  <c r="BH2060" i="1"/>
  <c r="BJ2156" i="1"/>
  <c r="BL2156" i="1"/>
  <c r="BK2156" i="1"/>
  <c r="BA2156" i="1"/>
  <c r="BI2156" i="1"/>
  <c r="BK2096" i="1"/>
  <c r="AZ2130" i="1"/>
  <c r="AZ2090" i="1"/>
  <c r="BJ1993" i="1"/>
  <c r="BK2081" i="1"/>
  <c r="BA2040" i="1"/>
  <c r="BA2030" i="1"/>
  <c r="BJ2011" i="1"/>
  <c r="BK2108" i="1"/>
  <c r="BJ2108" i="1"/>
  <c r="BI2108" i="1"/>
  <c r="BA2108" i="1"/>
  <c r="BI2098" i="1"/>
  <c r="AZ2027" i="1"/>
  <c r="BH2049" i="1"/>
  <c r="BA2001" i="1"/>
  <c r="BI2001" i="1"/>
  <c r="BL1951" i="1"/>
  <c r="BL2015" i="1"/>
  <c r="BI2003" i="1"/>
  <c r="BA2003" i="1"/>
  <c r="BK2003" i="1"/>
  <c r="BK1969" i="1"/>
  <c r="BK1886" i="1"/>
  <c r="BI1953" i="1"/>
  <c r="BI1931" i="1"/>
  <c r="BI1906" i="1"/>
  <c r="BH1903" i="1"/>
  <c r="BL1947" i="1"/>
  <c r="BK1919" i="1"/>
  <c r="BK1917" i="1"/>
  <c r="BA1917" i="1"/>
  <c r="AZ1906" i="1"/>
  <c r="BG1886" i="1"/>
  <c r="BK1866" i="1"/>
  <c r="BK1943" i="1"/>
  <c r="BI1935" i="1"/>
  <c r="AZ1919" i="1"/>
  <c r="BL1909" i="1"/>
  <c r="AZ1861" i="1"/>
  <c r="BG1967" i="1"/>
  <c r="BA1825" i="1"/>
  <c r="BI1825" i="1"/>
  <c r="BL1799" i="1"/>
  <c r="BG1783" i="1"/>
  <c r="BL1736" i="1"/>
  <c r="BL1879" i="1"/>
  <c r="BG1931" i="1"/>
  <c r="BJ1799" i="1"/>
  <c r="BL1787" i="1"/>
  <c r="BH1747" i="1"/>
  <c r="BH1715" i="1"/>
  <c r="AZ1809" i="1"/>
  <c r="BA1791" i="1"/>
  <c r="BG1771" i="1"/>
  <c r="BG1715" i="1"/>
  <c r="BA1873" i="1"/>
  <c r="BI1873" i="1"/>
  <c r="BL1831" i="1"/>
  <c r="BH1765" i="1"/>
  <c r="BG1728" i="1"/>
  <c r="BK1753" i="1"/>
  <c r="BL1820" i="1"/>
  <c r="AZ1820" i="1"/>
  <c r="BJ1820" i="1"/>
  <c r="BH1820" i="1"/>
  <c r="BG1589" i="1"/>
  <c r="BK1724" i="1"/>
  <c r="BK1809" i="1"/>
  <c r="BL1685" i="1"/>
  <c r="BK1685" i="1"/>
  <c r="BA1685" i="1"/>
  <c r="BJ1685" i="1"/>
  <c r="BI1685" i="1"/>
  <c r="BL1661" i="1"/>
  <c r="BK1817" i="1"/>
  <c r="BK1700" i="1"/>
  <c r="BI1669" i="1"/>
  <c r="BJ1659" i="1"/>
  <c r="BJ1638" i="1"/>
  <c r="BK1684" i="1"/>
  <c r="BI1661" i="1"/>
  <c r="BI1772" i="1"/>
  <c r="BG1724" i="1"/>
  <c r="BA1682" i="1"/>
  <c r="BG1638" i="1"/>
  <c r="BL1586" i="1"/>
  <c r="BG1586" i="1"/>
  <c r="BH1568" i="1"/>
  <c r="BK1672" i="1"/>
  <c r="BJ1672" i="1"/>
  <c r="BA1672" i="1"/>
  <c r="BI1672" i="1"/>
  <c r="AZ1672" i="1"/>
  <c r="BH1672" i="1"/>
  <c r="AZ1552" i="1"/>
  <c r="BH1530" i="1"/>
  <c r="BH1520" i="1"/>
  <c r="BA1468" i="1"/>
  <c r="AZ1468" i="1"/>
  <c r="AZ1653" i="1"/>
  <c r="BI1600" i="1"/>
  <c r="BA1600" i="1"/>
  <c r="BJ1600" i="1"/>
  <c r="BG1468" i="1"/>
  <c r="BL1578" i="1"/>
  <c r="BL1529" i="1"/>
  <c r="BJ1529" i="1"/>
  <c r="BA1529" i="1"/>
  <c r="BL1482" i="1"/>
  <c r="BJ1612" i="1"/>
  <c r="BI1612" i="1"/>
  <c r="BA1612" i="1"/>
  <c r="BH1612" i="1"/>
  <c r="AZ1612" i="1"/>
  <c r="BK1612" i="1"/>
  <c r="BJ1580" i="1"/>
  <c r="BH1580" i="1"/>
  <c r="AZ1580" i="1"/>
  <c r="BA1580" i="1"/>
  <c r="BK1580" i="1"/>
  <c r="BI1580" i="1"/>
  <c r="BA1617" i="1"/>
  <c r="BL1561" i="1"/>
  <c r="BI1544" i="1"/>
  <c r="BJ1466" i="1"/>
  <c r="BI1485" i="1"/>
  <c r="BG1461" i="1"/>
  <c r="BL1423" i="1"/>
  <c r="BA1423" i="1"/>
  <c r="BJ1423" i="1"/>
  <c r="BI1423" i="1"/>
  <c r="AZ1416" i="1"/>
  <c r="BK1363" i="1"/>
  <c r="BK1331" i="1"/>
  <c r="BL1527" i="1"/>
  <c r="BI1527" i="1"/>
  <c r="BA1527" i="1"/>
  <c r="BL1465" i="1"/>
  <c r="BJ1465" i="1"/>
  <c r="BI1465" i="1"/>
  <c r="BA1465" i="1"/>
  <c r="BH1465" i="1"/>
  <c r="AZ1465" i="1"/>
  <c r="BK1465" i="1"/>
  <c r="BJ1445" i="1"/>
  <c r="BL1389" i="1"/>
  <c r="BH1363" i="1"/>
  <c r="BG1246" i="1"/>
  <c r="BG1501" i="1"/>
  <c r="BH1461" i="1"/>
  <c r="BH1390" i="1"/>
  <c r="BK1389" i="1"/>
  <c r="BI1384" i="1"/>
  <c r="BA1470" i="1"/>
  <c r="BJ1447" i="1"/>
  <c r="BA1447" i="1"/>
  <c r="BL1447" i="1"/>
  <c r="BI1447" i="1"/>
  <c r="BJ1382" i="1"/>
  <c r="BI1374" i="1"/>
  <c r="BG1374" i="1"/>
  <c r="BK1374" i="1"/>
  <c r="BA1374" i="1"/>
  <c r="BH1293" i="1"/>
  <c r="BA1446" i="1"/>
  <c r="AZ1522" i="1"/>
  <c r="BL1457" i="1"/>
  <c r="BJ1457" i="1"/>
  <c r="BI1457" i="1"/>
  <c r="BA1457" i="1"/>
  <c r="BH1457" i="1"/>
  <c r="AZ1457" i="1"/>
  <c r="BK1457" i="1"/>
  <c r="BI1406" i="1"/>
  <c r="BG1314" i="1"/>
  <c r="BJ1263" i="1"/>
  <c r="AZ1255" i="1"/>
  <c r="BL1247" i="1"/>
  <c r="BL1371" i="1"/>
  <c r="BK1371" i="1"/>
  <c r="AZ1371" i="1"/>
  <c r="BJ1371" i="1"/>
  <c r="BH1371" i="1"/>
  <c r="BG1305" i="1"/>
  <c r="BK1354" i="1"/>
  <c r="BJ1354" i="1"/>
  <c r="BI1354" i="1"/>
  <c r="BA1354" i="1"/>
  <c r="BH1354" i="1"/>
  <c r="AZ1354" i="1"/>
  <c r="BL1354" i="1"/>
  <c r="BJ1315" i="1"/>
  <c r="BK1267" i="1"/>
  <c r="BL1257" i="1"/>
  <c r="BG1105" i="1"/>
  <c r="BG1097" i="1"/>
  <c r="BG1089" i="1"/>
  <c r="BG1081" i="1"/>
  <c r="BK1306" i="1"/>
  <c r="BI1306" i="1"/>
  <c r="BA1306" i="1"/>
  <c r="BH1306" i="1"/>
  <c r="AZ1306" i="1"/>
  <c r="BL1306" i="1"/>
  <c r="BJ1306" i="1"/>
  <c r="BL1344" i="1"/>
  <c r="BK1344" i="1"/>
  <c r="BI1344" i="1"/>
  <c r="BA1344" i="1"/>
  <c r="BH1344" i="1"/>
  <c r="AZ1344" i="1"/>
  <c r="BJ1344" i="1"/>
  <c r="BK1298" i="1"/>
  <c r="BI1298" i="1"/>
  <c r="BA1298" i="1"/>
  <c r="BH1298" i="1"/>
  <c r="AZ1298" i="1"/>
  <c r="BL1298" i="1"/>
  <c r="BJ1298" i="1"/>
  <c r="AZ1251" i="1"/>
  <c r="BL1313" i="1"/>
  <c r="BJ1305" i="1"/>
  <c r="AZ1305" i="1"/>
  <c r="BJ1291" i="1"/>
  <c r="BK1362" i="1"/>
  <c r="BJ1362" i="1"/>
  <c r="BI1362" i="1"/>
  <c r="BA1362" i="1"/>
  <c r="BH1362" i="1"/>
  <c r="AZ1362" i="1"/>
  <c r="BL1362" i="1"/>
  <c r="BK1330" i="1"/>
  <c r="BJ1330" i="1"/>
  <c r="BI1330" i="1"/>
  <c r="BA1330" i="1"/>
  <c r="BH1330" i="1"/>
  <c r="AZ1330" i="1"/>
  <c r="BL1330" i="1"/>
  <c r="BA1263" i="1"/>
  <c r="BJ1261" i="1"/>
  <c r="AZ1253" i="1"/>
  <c r="BL1245" i="1"/>
  <c r="BK1239" i="1"/>
  <c r="BL1215" i="1"/>
  <c r="BI1178" i="1"/>
  <c r="BA1178" i="1"/>
  <c r="BK1178" i="1"/>
  <c r="BI1149" i="1"/>
  <c r="BA1149" i="1"/>
  <c r="BH1149" i="1"/>
  <c r="AZ1149" i="1"/>
  <c r="BJ1149" i="1"/>
  <c r="BL987" i="1"/>
  <c r="BK958" i="1"/>
  <c r="BK926" i="1"/>
  <c r="BJ1153" i="1"/>
  <c r="BL1153" i="1"/>
  <c r="BK1153" i="1"/>
  <c r="BA1153" i="1"/>
  <c r="BI1153" i="1"/>
  <c r="BL1114" i="1"/>
  <c r="BJ1111" i="1"/>
  <c r="AZ1105" i="1"/>
  <c r="BH1082" i="1"/>
  <c r="BH1074" i="1"/>
  <c r="AZ1070" i="1"/>
  <c r="BG1031" i="1"/>
  <c r="BG1015" i="1"/>
  <c r="BG999" i="1"/>
  <c r="BK1121" i="1"/>
  <c r="BL1121" i="1"/>
  <c r="BA1121" i="1"/>
  <c r="BJ1121" i="1"/>
  <c r="BI1121" i="1"/>
  <c r="BI1074" i="1"/>
  <c r="BL1182" i="1"/>
  <c r="BL1176" i="1"/>
  <c r="BI1176" i="1"/>
  <c r="BA1176" i="1"/>
  <c r="BA1150" i="1"/>
  <c r="BK1070" i="1"/>
  <c r="BH1030" i="1"/>
  <c r="BA987" i="1"/>
  <c r="BL954" i="1"/>
  <c r="BI1197" i="1"/>
  <c r="BA1197" i="1"/>
  <c r="BH1197" i="1"/>
  <c r="AZ1197" i="1"/>
  <c r="BJ1197" i="1"/>
  <c r="BL1080" i="1"/>
  <c r="BJ1021" i="1"/>
  <c r="BI1021" i="1"/>
  <c r="BA1021" i="1"/>
  <c r="BH1021" i="1"/>
  <c r="AZ1021" i="1"/>
  <c r="BL1021" i="1"/>
  <c r="BI1174" i="1"/>
  <c r="BH1142" i="1"/>
  <c r="AZ1098" i="1"/>
  <c r="BG979" i="1"/>
  <c r="BK967" i="1"/>
  <c r="BK1199" i="1"/>
  <c r="BI1189" i="1"/>
  <c r="BA1189" i="1"/>
  <c r="BH1189" i="1"/>
  <c r="AZ1189" i="1"/>
  <c r="BJ1189" i="1"/>
  <c r="BH1094" i="1"/>
  <c r="BI1090" i="1"/>
  <c r="BJ1129" i="1"/>
  <c r="BL1129" i="1"/>
  <c r="BK1129" i="1"/>
  <c r="BA1129" i="1"/>
  <c r="BI1129" i="1"/>
  <c r="BA1114" i="1"/>
  <c r="BJ1087" i="1"/>
  <c r="BA1039" i="1"/>
  <c r="BK1009" i="1"/>
  <c r="BL1006" i="1"/>
  <c r="BG997" i="1"/>
  <c r="BG861" i="1"/>
  <c r="BJ1033" i="1"/>
  <c r="BI1033" i="1"/>
  <c r="BA1033" i="1"/>
  <c r="BL1033" i="1"/>
  <c r="AZ1033" i="1"/>
  <c r="BH1033" i="1"/>
  <c r="BA955" i="1"/>
  <c r="BK858" i="1"/>
  <c r="BG858" i="1"/>
  <c r="BJ960" i="1"/>
  <c r="BA890" i="1"/>
  <c r="BL882" i="1"/>
  <c r="BJ839" i="1"/>
  <c r="AZ830" i="1"/>
  <c r="BH790" i="1"/>
  <c r="AZ750" i="1"/>
  <c r="BL878" i="1"/>
  <c r="BG774" i="1"/>
  <c r="BJ993" i="1"/>
  <c r="BI993" i="1"/>
  <c r="BA993" i="1"/>
  <c r="BL993" i="1"/>
  <c r="BH993" i="1"/>
  <c r="AZ993" i="1"/>
  <c r="BJ951" i="1"/>
  <c r="BI911" i="1"/>
  <c r="BH902" i="1"/>
  <c r="BI846" i="1"/>
  <c r="BJ955" i="1"/>
  <c r="BJ911" i="1"/>
  <c r="AZ862" i="1"/>
  <c r="BK806" i="1"/>
  <c r="BK798" i="1"/>
  <c r="BK790" i="1"/>
  <c r="BK782" i="1"/>
  <c r="BK774" i="1"/>
  <c r="BK750" i="1"/>
  <c r="BK742" i="1"/>
  <c r="BH864" i="1"/>
  <c r="BL803" i="1"/>
  <c r="BI803" i="1"/>
  <c r="BH740" i="1"/>
  <c r="BK843" i="1"/>
  <c r="BG843" i="1"/>
  <c r="AZ843" i="1"/>
  <c r="BJ843" i="1"/>
  <c r="BG779" i="1"/>
  <c r="BK779" i="1"/>
  <c r="BA751" i="1"/>
  <c r="BA740" i="1"/>
  <c r="BH731" i="1"/>
  <c r="BH711" i="1"/>
  <c r="BK892" i="1"/>
  <c r="BG892" i="1"/>
  <c r="BI892" i="1"/>
  <c r="BA892" i="1"/>
  <c r="BA854" i="1"/>
  <c r="BI835" i="1"/>
  <c r="BI864" i="1"/>
  <c r="AZ757" i="1"/>
  <c r="BI662" i="1"/>
  <c r="BG620" i="1"/>
  <c r="BL814" i="1"/>
  <c r="BA814" i="1"/>
  <c r="BJ814" i="1"/>
  <c r="BI814" i="1"/>
  <c r="BL789" i="1"/>
  <c r="BJ735" i="1"/>
  <c r="BH759" i="1"/>
  <c r="AZ727" i="1"/>
  <c r="BL625" i="1"/>
  <c r="AZ605" i="1"/>
  <c r="BK532" i="1"/>
  <c r="BK524" i="1"/>
  <c r="BA637" i="1"/>
  <c r="BK651" i="1"/>
  <c r="BI651" i="1"/>
  <c r="BA651" i="1"/>
  <c r="BA601" i="1"/>
  <c r="BG546" i="1"/>
  <c r="BA524" i="1"/>
  <c r="BG466" i="1"/>
  <c r="AZ463" i="1"/>
  <c r="BG434" i="1"/>
  <c r="AZ431" i="1"/>
  <c r="BG402" i="1"/>
  <c r="AZ399" i="1"/>
  <c r="BA372" i="1"/>
  <c r="BK366" i="1"/>
  <c r="BK699" i="1"/>
  <c r="BI699" i="1"/>
  <c r="BA699" i="1"/>
  <c r="BH699" i="1"/>
  <c r="AZ699" i="1"/>
  <c r="BK631" i="1"/>
  <c r="AZ629" i="1"/>
  <c r="AZ589" i="1"/>
  <c r="BH532" i="1"/>
  <c r="BJ478" i="1"/>
  <c r="BI478" i="1"/>
  <c r="BA478" i="1"/>
  <c r="BH478" i="1"/>
  <c r="AZ478" i="1"/>
  <c r="BL478" i="1"/>
  <c r="BG423" i="1"/>
  <c r="BG391" i="1"/>
  <c r="BL360" i="1"/>
  <c r="BK771" i="1"/>
  <c r="BH704" i="1"/>
  <c r="AZ704" i="1"/>
  <c r="BL704" i="1"/>
  <c r="BJ704" i="1"/>
  <c r="BI704" i="1"/>
  <c r="BA704" i="1"/>
  <c r="BH673" i="1"/>
  <c r="BG524" i="1"/>
  <c r="BG372" i="1"/>
  <c r="BG789" i="1"/>
  <c r="BL631" i="1"/>
  <c r="BG497" i="1"/>
  <c r="BJ710" i="1"/>
  <c r="BH710" i="1"/>
  <c r="AZ710" i="1"/>
  <c r="BL710" i="1"/>
  <c r="BL670" i="1"/>
  <c r="AZ670" i="1"/>
  <c r="BJ670" i="1"/>
  <c r="BH670" i="1"/>
  <c r="BH656" i="1"/>
  <c r="AZ656" i="1"/>
  <c r="BI656" i="1"/>
  <c r="BA656" i="1"/>
  <c r="BL656" i="1"/>
  <c r="BJ656" i="1"/>
  <c r="BL583" i="1"/>
  <c r="AZ547" i="1"/>
  <c r="BH491" i="1"/>
  <c r="BK458" i="1"/>
  <c r="BL455" i="1"/>
  <c r="BK450" i="1"/>
  <c r="BL447" i="1"/>
  <c r="BK442" i="1"/>
  <c r="BL439" i="1"/>
  <c r="BG422" i="1"/>
  <c r="BA360" i="1"/>
  <c r="BH303" i="1"/>
  <c r="BK483" i="1"/>
  <c r="BJ483" i="1"/>
  <c r="BI483" i="1"/>
  <c r="BA483" i="1"/>
  <c r="BK379" i="1"/>
  <c r="BJ379" i="1"/>
  <c r="BI379" i="1"/>
  <c r="BA379" i="1"/>
  <c r="BI600" i="1"/>
  <c r="AZ600" i="1"/>
  <c r="BH600" i="1"/>
  <c r="BL600" i="1"/>
  <c r="BJ600" i="1"/>
  <c r="BA600" i="1"/>
  <c r="BJ543" i="1"/>
  <c r="BI543" i="1"/>
  <c r="BA543" i="1"/>
  <c r="BG336" i="1"/>
  <c r="BL336" i="1"/>
  <c r="BJ336" i="1"/>
  <c r="BI271" i="1"/>
  <c r="AZ259" i="1"/>
  <c r="BK571" i="1"/>
  <c r="BJ571" i="1"/>
  <c r="BI571" i="1"/>
  <c r="BA571" i="1"/>
  <c r="BJ551" i="1"/>
  <c r="BA551" i="1"/>
  <c r="BI551" i="1"/>
  <c r="BJ506" i="1"/>
  <c r="BI506" i="1"/>
  <c r="BA506" i="1"/>
  <c r="BL506" i="1"/>
  <c r="BH506" i="1"/>
  <c r="AZ506" i="1"/>
  <c r="BI295" i="1"/>
  <c r="BJ570" i="1"/>
  <c r="BI570" i="1"/>
  <c r="BA570" i="1"/>
  <c r="BL570" i="1"/>
  <c r="AZ570" i="1"/>
  <c r="BH570" i="1"/>
  <c r="BK523" i="1"/>
  <c r="BJ523" i="1"/>
  <c r="BI523" i="1"/>
  <c r="BA523" i="1"/>
  <c r="BJ374" i="1"/>
  <c r="BI374" i="1"/>
  <c r="BA374" i="1"/>
  <c r="AZ374" i="1"/>
  <c r="BL374" i="1"/>
  <c r="BH374" i="1"/>
  <c r="BA336" i="1"/>
  <c r="BK336" i="1"/>
  <c r="BI259" i="1"/>
  <c r="BA183" i="1"/>
  <c r="BA151" i="1"/>
  <c r="BG109" i="1"/>
  <c r="BH545" i="1"/>
  <c r="AZ545" i="1"/>
  <c r="BK545" i="1"/>
  <c r="AZ159" i="1"/>
  <c r="BK159" i="1"/>
  <c r="BH159" i="1"/>
  <c r="BG114" i="1"/>
  <c r="BA66" i="1"/>
  <c r="BG26" i="1"/>
  <c r="BA5" i="1"/>
  <c r="BI5" i="1"/>
  <c r="BA77" i="1"/>
  <c r="BI77" i="1"/>
  <c r="BA189" i="1"/>
  <c r="BI189" i="1"/>
  <c r="BJ54" i="1"/>
  <c r="BI54" i="1"/>
  <c r="BA54" i="1"/>
  <c r="BL54" i="1"/>
  <c r="BK54" i="1"/>
  <c r="BA26" i="1"/>
  <c r="BJ58" i="1"/>
  <c r="BH130" i="1"/>
  <c r="BK34" i="1"/>
  <c r="BA42" i="1"/>
  <c r="BJ118" i="1"/>
  <c r="BI118" i="1"/>
  <c r="BA118" i="1"/>
  <c r="BL118" i="1"/>
  <c r="BK118" i="1"/>
  <c r="BA69" i="1"/>
  <c r="BI69" i="1"/>
  <c r="BA10" i="1"/>
  <c r="BL2877" i="1"/>
  <c r="BI2877" i="1"/>
  <c r="AZ2877" i="1"/>
  <c r="BH2877" i="1"/>
  <c r="BA2877" i="1"/>
  <c r="BJ2877" i="1"/>
  <c r="BH2823" i="1"/>
  <c r="AZ2823" i="1"/>
  <c r="BL2823" i="1"/>
  <c r="BA2823" i="1"/>
  <c r="BI2823" i="1"/>
  <c r="BJ2823" i="1"/>
  <c r="BL2791" i="1"/>
  <c r="BJ2791" i="1"/>
  <c r="BA2791" i="1"/>
  <c r="BI2791" i="1"/>
  <c r="AZ2791" i="1"/>
  <c r="BH2791" i="1"/>
  <c r="BL2708" i="1"/>
  <c r="BJ2708" i="1"/>
  <c r="BG2708" i="1"/>
  <c r="AZ2708" i="1"/>
  <c r="BJ2757" i="1"/>
  <c r="BA2757" i="1"/>
  <c r="BI2757" i="1"/>
  <c r="AZ2757" i="1"/>
  <c r="BH2757" i="1"/>
  <c r="BL2757" i="1"/>
  <c r="BK2738" i="1"/>
  <c r="BJ2738" i="1"/>
  <c r="BI2738" i="1"/>
  <c r="BA2738" i="1"/>
  <c r="BH2738" i="1"/>
  <c r="AZ2738" i="1"/>
  <c r="BL2738" i="1"/>
  <c r="BJ2677" i="1"/>
  <c r="BH2666" i="1"/>
  <c r="AZ2666" i="1"/>
  <c r="BL2666" i="1"/>
  <c r="BJ2666" i="1"/>
  <c r="BL2702" i="1"/>
  <c r="BI2702" i="1"/>
  <c r="AZ2702" i="1"/>
  <c r="BH2702" i="1"/>
  <c r="BA2702" i="1"/>
  <c r="BJ2702" i="1"/>
  <c r="BJ2665" i="1"/>
  <c r="BK2550" i="1"/>
  <c r="BL2619" i="1"/>
  <c r="BJ2619" i="1"/>
  <c r="BI2528" i="1"/>
  <c r="BK2605" i="1"/>
  <c r="AZ2605" i="1"/>
  <c r="BA2529" i="1"/>
  <c r="BH2529" i="1"/>
  <c r="BH2495" i="1"/>
  <c r="BL2495" i="1"/>
  <c r="BK2495" i="1"/>
  <c r="BK2522" i="1"/>
  <c r="BJ2522" i="1"/>
  <c r="BL2522" i="1"/>
  <c r="BI2553" i="1"/>
  <c r="BJ2469" i="1"/>
  <c r="BI2469" i="1"/>
  <c r="BA2469" i="1"/>
  <c r="BH2469" i="1"/>
  <c r="AZ2469" i="1"/>
  <c r="BL2469" i="1"/>
  <c r="BA2446" i="1"/>
  <c r="BJ2446" i="1"/>
  <c r="BH2511" i="1"/>
  <c r="BG2511" i="1"/>
  <c r="BL2511" i="1"/>
  <c r="BG2426" i="1"/>
  <c r="BK2426" i="1"/>
  <c r="BJ2409" i="1"/>
  <c r="BG2404" i="1"/>
  <c r="BI2386" i="1"/>
  <c r="BA2386" i="1"/>
  <c r="BL2386" i="1"/>
  <c r="BH2386" i="1"/>
  <c r="AZ2386" i="1"/>
  <c r="BJ2386" i="1"/>
  <c r="BA2389" i="1"/>
  <c r="BI2389" i="1"/>
  <c r="BJ2332" i="1"/>
  <c r="BI2332" i="1"/>
  <c r="BA2332" i="1"/>
  <c r="BH2332" i="1"/>
  <c r="AZ2332" i="1"/>
  <c r="BL2332" i="1"/>
  <c r="BJ2381" i="1"/>
  <c r="BG2284" i="1"/>
  <c r="BK2244" i="1"/>
  <c r="BI2341" i="1"/>
  <c r="BA2341" i="1"/>
  <c r="BJ2316" i="1"/>
  <c r="BI2316" i="1"/>
  <c r="BA2316" i="1"/>
  <c r="AZ2316" i="1"/>
  <c r="BL2316" i="1"/>
  <c r="BH2316" i="1"/>
  <c r="BK2324" i="1"/>
  <c r="BJ2324" i="1"/>
  <c r="BI2324" i="1"/>
  <c r="BA2324" i="1"/>
  <c r="BL2324" i="1"/>
  <c r="BH2324" i="1"/>
  <c r="AZ2324" i="1"/>
  <c r="BA2309" i="1"/>
  <c r="BI2309" i="1"/>
  <c r="BA2285" i="1"/>
  <c r="BA2243" i="1"/>
  <c r="BA2227" i="1"/>
  <c r="AZ2224" i="1"/>
  <c r="BG2183" i="1"/>
  <c r="AZ2251" i="1"/>
  <c r="BH2251" i="1"/>
  <c r="BK2221" i="1"/>
  <c r="BL2252" i="1"/>
  <c r="BJ2252" i="1"/>
  <c r="BA2252" i="1"/>
  <c r="BI2252" i="1"/>
  <c r="AZ2252" i="1"/>
  <c r="BH2252" i="1"/>
  <c r="BJ2183" i="1"/>
  <c r="BK2132" i="1"/>
  <c r="BA2132" i="1"/>
  <c r="BL2132" i="1"/>
  <c r="BI2132" i="1"/>
  <c r="BK2173" i="1"/>
  <c r="BI2173" i="1"/>
  <c r="BA2173" i="1"/>
  <c r="BH2173" i="1"/>
  <c r="AZ2173" i="1"/>
  <c r="BK2189" i="1"/>
  <c r="BJ2189" i="1"/>
  <c r="BI2189" i="1"/>
  <c r="BA2189" i="1"/>
  <c r="BK2052" i="1"/>
  <c r="BA2052" i="1"/>
  <c r="BJ2052" i="1"/>
  <c r="BI2052" i="1"/>
  <c r="BH2099" i="1"/>
  <c r="AZ2099" i="1"/>
  <c r="BJ2099" i="1"/>
  <c r="BA2099" i="1"/>
  <c r="BL2099" i="1"/>
  <c r="BI2099" i="1"/>
  <c r="BI2112" i="1"/>
  <c r="BA2112" i="1"/>
  <c r="BJ2112" i="1"/>
  <c r="BI2088" i="1"/>
  <c r="BA2088" i="1"/>
  <c r="BJ2088" i="1"/>
  <c r="BA2080" i="1"/>
  <c r="BJ2080" i="1"/>
  <c r="BI2080" i="1"/>
  <c r="BA1993" i="1"/>
  <c r="BI1993" i="1"/>
  <c r="BA2015" i="1"/>
  <c r="BJ1967" i="1"/>
  <c r="AZ1903" i="1"/>
  <c r="BL2022" i="1"/>
  <c r="BH2022" i="1"/>
  <c r="AZ2022" i="1"/>
  <c r="BJ2022" i="1"/>
  <c r="BJ2035" i="1"/>
  <c r="BA2035" i="1"/>
  <c r="BI2035" i="1"/>
  <c r="AZ2035" i="1"/>
  <c r="BH2035" i="1"/>
  <c r="BL2035" i="1"/>
  <c r="BJ1861" i="1"/>
  <c r="BK1842" i="1"/>
  <c r="BA1879" i="1"/>
  <c r="BK1847" i="1"/>
  <c r="BK1819" i="1"/>
  <c r="BG1951" i="1"/>
  <c r="BL1862" i="1"/>
  <c r="BI1862" i="1"/>
  <c r="BA1862" i="1"/>
  <c r="BH1862" i="1"/>
  <c r="AZ1862" i="1"/>
  <c r="BJ1862" i="1"/>
  <c r="BA1831" i="1"/>
  <c r="BH1826" i="1"/>
  <c r="AZ1826" i="1"/>
  <c r="BI1826" i="1"/>
  <c r="BA1826" i="1"/>
  <c r="BL1826" i="1"/>
  <c r="BJ1826" i="1"/>
  <c r="AZ1765" i="1"/>
  <c r="BG1760" i="1"/>
  <c r="BG1791" i="1"/>
  <c r="BL1982" i="1"/>
  <c r="AZ1982" i="1"/>
  <c r="BJ1982" i="1"/>
  <c r="BH1982" i="1"/>
  <c r="BH1834" i="1"/>
  <c r="AZ1834" i="1"/>
  <c r="BL1834" i="1"/>
  <c r="BI1834" i="1"/>
  <c r="BA1834" i="1"/>
  <c r="BJ1834" i="1"/>
  <c r="BK1797" i="1"/>
  <c r="BA1797" i="1"/>
  <c r="BI1783" i="1"/>
  <c r="BA1644" i="1"/>
  <c r="BJ1644" i="1"/>
  <c r="BJ1611" i="1"/>
  <c r="BL1589" i="1"/>
  <c r="BI1747" i="1"/>
  <c r="BA1747" i="1"/>
  <c r="BL1747" i="1"/>
  <c r="BJ1747" i="1"/>
  <c r="BL1786" i="1"/>
  <c r="BI1786" i="1"/>
  <c r="AZ1786" i="1"/>
  <c r="BH1786" i="1"/>
  <c r="BA1786" i="1"/>
  <c r="BJ1786" i="1"/>
  <c r="BH1758" i="1"/>
  <c r="AZ1758" i="1"/>
  <c r="BK1758" i="1"/>
  <c r="BI1758" i="1"/>
  <c r="BA1758" i="1"/>
  <c r="BI1744" i="1"/>
  <c r="BA1744" i="1"/>
  <c r="BH1744" i="1"/>
  <c r="AZ1744" i="1"/>
  <c r="BK1744" i="1"/>
  <c r="BJ1744" i="1"/>
  <c r="BI1684" i="1"/>
  <c r="BI1644" i="1"/>
  <c r="AZ1761" i="1"/>
  <c r="BJ1761" i="1"/>
  <c r="BH1761" i="1"/>
  <c r="BA1738" i="1"/>
  <c r="BL1731" i="1"/>
  <c r="BA1731" i="1"/>
  <c r="BJ1731" i="1"/>
  <c r="BI1731" i="1"/>
  <c r="BJ1677" i="1"/>
  <c r="BI1677" i="1"/>
  <c r="BL1677" i="1"/>
  <c r="BK1677" i="1"/>
  <c r="BA1677" i="1"/>
  <c r="BG1611" i="1"/>
  <c r="BL1532" i="1"/>
  <c r="BA1730" i="1"/>
  <c r="BL1723" i="1"/>
  <c r="BA1723" i="1"/>
  <c r="BJ1723" i="1"/>
  <c r="BI1723" i="1"/>
  <c r="BA1592" i="1"/>
  <c r="BJ1592" i="1"/>
  <c r="BI1592" i="1"/>
  <c r="AZ1530" i="1"/>
  <c r="BG1466" i="1"/>
  <c r="BK1653" i="1"/>
  <c r="BJ1596" i="1"/>
  <c r="BH1596" i="1"/>
  <c r="AZ1596" i="1"/>
  <c r="BK1596" i="1"/>
  <c r="BA1596" i="1"/>
  <c r="BI1596" i="1"/>
  <c r="BK1577" i="1"/>
  <c r="BL1466" i="1"/>
  <c r="BI1608" i="1"/>
  <c r="BA1608" i="1"/>
  <c r="BJ1608" i="1"/>
  <c r="BK1578" i="1"/>
  <c r="BK1412" i="1"/>
  <c r="BK1464" i="1"/>
  <c r="BA1464" i="1"/>
  <c r="BI1464" i="1"/>
  <c r="BL1391" i="1"/>
  <c r="BA1391" i="1"/>
  <c r="BK1501" i="1"/>
  <c r="AZ1412" i="1"/>
  <c r="AZ1293" i="1"/>
  <c r="BI1446" i="1"/>
  <c r="BA1445" i="1"/>
  <c r="BJ1393" i="1"/>
  <c r="BL1393" i="1"/>
  <c r="BK1393" i="1"/>
  <c r="BA1393" i="1"/>
  <c r="BI1393" i="1"/>
  <c r="AZ1393" i="1"/>
  <c r="BH1393" i="1"/>
  <c r="BH1522" i="1"/>
  <c r="BJ1522" i="1"/>
  <c r="BI1300" i="1"/>
  <c r="BI1255" i="1"/>
  <c r="BK1329" i="1"/>
  <c r="BH1255" i="1"/>
  <c r="BK1144" i="1"/>
  <c r="AZ1097" i="1"/>
  <c r="BI1323" i="1"/>
  <c r="BA1323" i="1"/>
  <c r="BA1277" i="1"/>
  <c r="BK1277" i="1"/>
  <c r="BI1277" i="1"/>
  <c r="BI1146" i="1"/>
  <c r="BA1146" i="1"/>
  <c r="BK1146" i="1"/>
  <c r="BL1127" i="1"/>
  <c r="BJ1127" i="1"/>
  <c r="BG1127" i="1"/>
  <c r="BH967" i="1"/>
  <c r="BJ1185" i="1"/>
  <c r="BL1185" i="1"/>
  <c r="BK1185" i="1"/>
  <c r="BA1185" i="1"/>
  <c r="BI1185" i="1"/>
  <c r="AZ1111" i="1"/>
  <c r="BI1150" i="1"/>
  <c r="BJ1145" i="1"/>
  <c r="BL1145" i="1"/>
  <c r="BK1145" i="1"/>
  <c r="BI1145" i="1"/>
  <c r="BA1145" i="1"/>
  <c r="BJ1126" i="1"/>
  <c r="BG1126" i="1"/>
  <c r="AZ1030" i="1"/>
  <c r="BI1254" i="1"/>
  <c r="BA1254" i="1"/>
  <c r="BJ1254" i="1"/>
  <c r="BH1254" i="1"/>
  <c r="BL1254" i="1"/>
  <c r="AZ1254" i="1"/>
  <c r="BI1194" i="1"/>
  <c r="BA1194" i="1"/>
  <c r="BK1194" i="1"/>
  <c r="BJ1029" i="1"/>
  <c r="BI1029" i="1"/>
  <c r="BA1029" i="1"/>
  <c r="BH1029" i="1"/>
  <c r="AZ1029" i="1"/>
  <c r="BL1029" i="1"/>
  <c r="BH987" i="1"/>
  <c r="BI1125" i="1"/>
  <c r="BA1125" i="1"/>
  <c r="AZ1125" i="1"/>
  <c r="BJ1125" i="1"/>
  <c r="BH1125" i="1"/>
  <c r="BJ1161" i="1"/>
  <c r="BL1161" i="1"/>
  <c r="BK1161" i="1"/>
  <c r="BA1161" i="1"/>
  <c r="BI1161" i="1"/>
  <c r="BA1128" i="1"/>
  <c r="BL1128" i="1"/>
  <c r="BI1128" i="1"/>
  <c r="BL1065" i="1"/>
  <c r="BK1065" i="1"/>
  <c r="BA1065" i="1"/>
  <c r="BI1065" i="1"/>
  <c r="BJ1065" i="1"/>
  <c r="BL1030" i="1"/>
  <c r="BI991" i="1"/>
  <c r="BI967" i="1"/>
  <c r="BJ1041" i="1"/>
  <c r="BI1041" i="1"/>
  <c r="BA1041" i="1"/>
  <c r="BL1041" i="1"/>
  <c r="AZ1041" i="1"/>
  <c r="BH1041" i="1"/>
  <c r="BJ1022" i="1"/>
  <c r="BA1022" i="1"/>
  <c r="BI1022" i="1"/>
  <c r="BK970" i="1"/>
  <c r="BJ970" i="1"/>
  <c r="BA970" i="1"/>
  <c r="BI970" i="1"/>
  <c r="BK994" i="1"/>
  <c r="BJ994" i="1"/>
  <c r="BI994" i="1"/>
  <c r="BA994" i="1"/>
  <c r="AZ839" i="1"/>
  <c r="BJ990" i="1"/>
  <c r="BI990" i="1"/>
  <c r="BA990" i="1"/>
  <c r="BG902" i="1"/>
  <c r="BJ902" i="1"/>
  <c r="BA902" i="1"/>
  <c r="AZ903" i="1"/>
  <c r="BJ894" i="1"/>
  <c r="BJ974" i="1"/>
  <c r="BA974" i="1"/>
  <c r="BI974" i="1"/>
  <c r="BA829" i="1"/>
  <c r="BL829" i="1"/>
  <c r="BI829" i="1"/>
  <c r="BL822" i="1"/>
  <c r="BA822" i="1"/>
  <c r="BJ822" i="1"/>
  <c r="BI822" i="1"/>
  <c r="BL758" i="1"/>
  <c r="BA758" i="1"/>
  <c r="BJ758" i="1"/>
  <c r="BI758" i="1"/>
  <c r="BK733" i="1"/>
  <c r="BA733" i="1"/>
  <c r="BI623" i="1"/>
  <c r="BG623" i="1"/>
  <c r="BL637" i="1"/>
  <c r="BH629" i="1"/>
  <c r="BJ446" i="1"/>
  <c r="BI446" i="1"/>
  <c r="BA446" i="1"/>
  <c r="BH446" i="1"/>
  <c r="AZ446" i="1"/>
  <c r="BL446" i="1"/>
  <c r="BJ414" i="1"/>
  <c r="BI414" i="1"/>
  <c r="BA414" i="1"/>
  <c r="BH414" i="1"/>
  <c r="AZ414" i="1"/>
  <c r="BL414" i="1"/>
  <c r="BK538" i="1"/>
  <c r="BK530" i="1"/>
  <c r="BK466" i="1"/>
  <c r="BG446" i="1"/>
  <c r="BK331" i="1"/>
  <c r="BA331" i="1"/>
  <c r="BJ331" i="1"/>
  <c r="BI331" i="1"/>
  <c r="BK352" i="1"/>
  <c r="BJ352" i="1"/>
  <c r="BL328" i="1"/>
  <c r="BG328" i="1"/>
  <c r="BJ303" i="1"/>
  <c r="BJ490" i="1"/>
  <c r="BI490" i="1"/>
  <c r="BA490" i="1"/>
  <c r="BL490" i="1"/>
  <c r="AZ490" i="1"/>
  <c r="BH490" i="1"/>
  <c r="BJ375" i="1"/>
  <c r="BI375" i="1"/>
  <c r="BA375" i="1"/>
  <c r="BI303" i="1"/>
  <c r="BJ382" i="1"/>
  <c r="BI382" i="1"/>
  <c r="BA382" i="1"/>
  <c r="BH382" i="1"/>
  <c r="AZ382" i="1"/>
  <c r="BL382" i="1"/>
  <c r="BK504" i="1"/>
  <c r="BJ504" i="1"/>
  <c r="BJ343" i="1"/>
  <c r="BA343" i="1"/>
  <c r="BJ294" i="1"/>
  <c r="BA294" i="1"/>
  <c r="BI294" i="1"/>
  <c r="AZ294" i="1"/>
  <c r="BH294" i="1"/>
  <c r="BL294" i="1"/>
  <c r="BJ283" i="1"/>
  <c r="BA283" i="1"/>
  <c r="BJ264" i="1"/>
  <c r="AZ264" i="1"/>
  <c r="BJ151" i="1"/>
  <c r="BK568" i="1"/>
  <c r="BJ568" i="1"/>
  <c r="BI336" i="1"/>
  <c r="BK327" i="1"/>
  <c r="BG311" i="1"/>
  <c r="BJ255" i="1"/>
  <c r="BA157" i="1"/>
  <c r="BI157" i="1"/>
  <c r="BI38" i="1"/>
  <c r="BA38" i="1"/>
  <c r="BL38" i="1"/>
  <c r="BK38" i="1"/>
  <c r="BJ38" i="1"/>
  <c r="BH302" i="1"/>
  <c r="BL302" i="1"/>
  <c r="BJ302" i="1"/>
  <c r="BA302" i="1"/>
  <c r="BI302" i="1"/>
  <c r="AZ302" i="1"/>
  <c r="BK75" i="1"/>
  <c r="BL75" i="1"/>
  <c r="BI229" i="1"/>
  <c r="BA229" i="1"/>
  <c r="BH188" i="1"/>
  <c r="AZ188" i="1"/>
  <c r="BL188" i="1"/>
  <c r="BA188" i="1"/>
  <c r="BJ188" i="1"/>
  <c r="BI188" i="1"/>
  <c r="BK59" i="1"/>
  <c r="BL59" i="1"/>
  <c r="AZ82" i="1"/>
  <c r="BI22" i="1"/>
  <c r="BA22" i="1"/>
  <c r="BL22" i="1"/>
  <c r="BK22" i="1"/>
  <c r="BJ22" i="1"/>
  <c r="BJ62" i="1"/>
  <c r="BI62" i="1"/>
  <c r="BA62" i="1"/>
  <c r="BL62" i="1"/>
  <c r="BK62" i="1"/>
  <c r="BI10" i="1"/>
</calcChain>
</file>

<file path=xl/sharedStrings.xml><?xml version="1.0" encoding="utf-8"?>
<sst xmlns="http://schemas.openxmlformats.org/spreadsheetml/2006/main" count="1495" uniqueCount="1400">
  <si>
    <t>4.1</t>
  </si>
  <si>
    <t>4.2</t>
  </si>
  <si>
    <t>VARIABLES CYA VIH</t>
  </si>
  <si>
    <t>INFORME MENSUAL</t>
  </si>
  <si>
    <t>INFORME TRIMESTRAL VIH</t>
  </si>
  <si>
    <t>INFORMES COHORTES</t>
  </si>
  <si>
    <t>TRIMESTRE-TIPO TB- DX VIH-EDAD COHORTE-EGRESO (excluyendo los egresos como remitidos)</t>
  </si>
  <si>
    <t>No.</t>
  </si>
  <si>
    <t>NOMBRES</t>
  </si>
  <si>
    <t>PRIMER APELLIDO</t>
  </si>
  <si>
    <t>SEGUNDO APELLIDO</t>
  </si>
  <si>
    <t>SEXO</t>
  </si>
  <si>
    <t>EDAD 
(EN AÑOS)</t>
  </si>
  <si>
    <t>TIPO ID</t>
  </si>
  <si>
    <t>No. ID</t>
  </si>
  <si>
    <t>PERTENENCIA  ÉTNICA</t>
  </si>
  <si>
    <t>PUEBLO INDÍGENA</t>
  </si>
  <si>
    <t>GRUPO POBLACIONAL</t>
  </si>
  <si>
    <t>DIRECCIÓN DE RESIDENCIA</t>
  </si>
  <si>
    <t>TELÉFONO DEL USUARIO</t>
  </si>
  <si>
    <t>BARRIO DE RESIDENCIA</t>
  </si>
  <si>
    <t>COMUNA/LOCALIDAD DE RESIDENCIA</t>
  </si>
  <si>
    <t>RÉGIMEN DE AFILIACIÓN</t>
  </si>
  <si>
    <t>EAPB</t>
  </si>
  <si>
    <t>BK</t>
  </si>
  <si>
    <t>FECHA
(dd/mm/aaaa)</t>
  </si>
  <si>
    <t>PRUEBA MOLECULAR</t>
  </si>
  <si>
    <t>METODOLOGÍA DE CAPTACIÓN DEL CASO</t>
  </si>
  <si>
    <t xml:space="preserve">OBSERVACIONES  </t>
  </si>
  <si>
    <t>MES CYA Y COHORTE</t>
  </si>
  <si>
    <t>MES INICIO DE TRATAMIENTO</t>
  </si>
  <si>
    <t>MES DE DIAGNOCTICO BK</t>
  </si>
  <si>
    <t>MES DE DIAGNOCTICO CULTIVO</t>
  </si>
  <si>
    <t>MES DE DIAGNOCTICO MOLECULAR</t>
  </si>
  <si>
    <t>TRIMESTRE</t>
  </si>
  <si>
    <t>TIPO DE TB</t>
  </si>
  <si>
    <t>INGRESO</t>
  </si>
  <si>
    <t xml:space="preserve">CULTIVO </t>
  </si>
  <si>
    <t>MOLECULAR +</t>
  </si>
  <si>
    <t>G_EDAD_CYA</t>
  </si>
  <si>
    <t>G_EDAD_COHORTE</t>
  </si>
  <si>
    <t>COD_EDAD_CYA</t>
  </si>
  <si>
    <t>COD_EDAD_COHORTE</t>
  </si>
  <si>
    <t>CODIGOS CYA MENSUAL</t>
  </si>
  <si>
    <t>APV</t>
  </si>
  <si>
    <t>DX VIH</t>
  </si>
  <si>
    <t>ARV</t>
  </si>
  <si>
    <t>TRIMETROPIN</t>
  </si>
  <si>
    <t xml:space="preserve">DX PREVIO INFORME </t>
  </si>
  <si>
    <t>PACIENTES CON RESULTADO PRUEBA VIH</t>
  </si>
  <si>
    <t>CODIGOS CYA VIH</t>
  </si>
  <si>
    <t>DX PREVIO INFORME INF MENSUAL</t>
  </si>
  <si>
    <t>DX VIH INFORME</t>
  </si>
  <si>
    <t>ARV INFORME</t>
  </si>
  <si>
    <t>TRIMETROPIN INFORME</t>
  </si>
  <si>
    <t>PACIENTES CON RESULTADO INFONRME</t>
  </si>
  <si>
    <t>TRIMESTRAL CYA</t>
  </si>
  <si>
    <t>DX PREVIO INFORME TRIMESTRAL</t>
  </si>
  <si>
    <t>TRIMESTRAL CODIGOS CYA VIH</t>
  </si>
  <si>
    <t>APV TRIMESTRE los remitidos se excluyen</t>
  </si>
  <si>
    <t>NEGATIVO BK MES 2</t>
  </si>
  <si>
    <t>COD NEGATIVO BK MES 2</t>
  </si>
  <si>
    <t>EGRESO DEL PACIENTE</t>
  </si>
  <si>
    <t>DATOS PARA EL EGRESO</t>
  </si>
  <si>
    <t>Egreso para VIH</t>
  </si>
  <si>
    <t>DATOS PARA EL EGRESO PREVIAMENTE TRATADOSS</t>
  </si>
  <si>
    <t>Antioquia-05</t>
  </si>
  <si>
    <t>Abejorral</t>
  </si>
  <si>
    <t>CC</t>
  </si>
  <si>
    <t>A.R.S. CONVIDA / EPS022 / SBS</t>
  </si>
  <si>
    <t>Búsqueda activa institucional</t>
  </si>
  <si>
    <t>Amazonas-91</t>
  </si>
  <si>
    <t>Ábrego</t>
  </si>
  <si>
    <t>TI</t>
  </si>
  <si>
    <t xml:space="preserve">AIG COLOMBIA SEGUROS DE VIDA S.A. SIGLA: AIG VIDA S.A. 7 14-13 </t>
  </si>
  <si>
    <t>Búsqueda activa derivado de agente comunitario</t>
  </si>
  <si>
    <t>Arauca-81</t>
  </si>
  <si>
    <t>Abriaquí</t>
  </si>
  <si>
    <t>RC</t>
  </si>
  <si>
    <t>AIG COMPAÑÍA DE SEGUROS /14-13</t>
  </si>
  <si>
    <t xml:space="preserve">Bùsqueda activa derivado de trabajador de la salud. </t>
  </si>
  <si>
    <t>Archipiélago de San Andrés-88</t>
  </si>
  <si>
    <t>Acacías</t>
  </si>
  <si>
    <t>MS</t>
  </si>
  <si>
    <t>ALIANSALUD EPS / EPS001 / CNT</t>
  </si>
  <si>
    <t>Remitido por el Centro Nacional de Enlace</t>
  </si>
  <si>
    <t>Atlántico-08</t>
  </si>
  <si>
    <t>Acandí</t>
  </si>
  <si>
    <t>CE</t>
  </si>
  <si>
    <t>ALIANSALUD EPS / EPSS01 / SBS -CM</t>
  </si>
  <si>
    <t>Durante estudio de contactos</t>
  </si>
  <si>
    <t>Bogotá d C.-11</t>
  </si>
  <si>
    <t>Acevedo</t>
  </si>
  <si>
    <t>PS</t>
  </si>
  <si>
    <t xml:space="preserve">ANAS WAYUU EPS INDIGENA /ESS208  </t>
  </si>
  <si>
    <t>Bolívar-13</t>
  </si>
  <si>
    <t>Achí</t>
  </si>
  <si>
    <t>PEP</t>
  </si>
  <si>
    <t>ANASWAYUU EPSI / EPSI04 / SBS</t>
  </si>
  <si>
    <t>Boyacá-15</t>
  </si>
  <si>
    <t>Agrado</t>
  </si>
  <si>
    <t>NUIP</t>
  </si>
  <si>
    <t>ANASWAYUU EPSI / EPSIC4 / CNT -CM</t>
  </si>
  <si>
    <t>Caldas-17</t>
  </si>
  <si>
    <t>Agua de Dios</t>
  </si>
  <si>
    <t>AS</t>
  </si>
  <si>
    <t>ASEGURADORA COLSEGUROS S. A. /36904</t>
  </si>
  <si>
    <t>Caquetá-18</t>
  </si>
  <si>
    <t>Aguachica</t>
  </si>
  <si>
    <t xml:space="preserve">ASEGURADORA DE VIDA COLSEGUROS S.A. /36905 </t>
  </si>
  <si>
    <t>Casanare-85</t>
  </si>
  <si>
    <t>Aguada</t>
  </si>
  <si>
    <t xml:space="preserve">ASEGURADORA EL LIBERTADOR, S.A. /13-20 </t>
  </si>
  <si>
    <t>Cauca-19</t>
  </si>
  <si>
    <t>Aguadas</t>
  </si>
  <si>
    <t xml:space="preserve">ASEGURADORA EL LIBERTADOR, S.A./ 13-20 </t>
  </si>
  <si>
    <t>Cesar-20</t>
  </si>
  <si>
    <t>Aguazul</t>
  </si>
  <si>
    <t>ASOCIACIÓN INDÍGENA DEL CAUCA - AIC / EPSI03 / SBS</t>
  </si>
  <si>
    <t>Chocó-27</t>
  </si>
  <si>
    <t>Agustín Codazzi</t>
  </si>
  <si>
    <t>ASOCIACIÓN INDÍGENA DEL CAUCA - AIC / EPSIC3 / CNT -CM</t>
  </si>
  <si>
    <t>Córdoba-23</t>
  </si>
  <si>
    <t>Aipe</t>
  </si>
  <si>
    <t>ASOCIACIÓN INDÍGENA DEL CESAR Y LA GUAJIRA - DUSAKAWI / EPSI01 / SBS</t>
  </si>
  <si>
    <t>Cundinamarca-25</t>
  </si>
  <si>
    <t>Albán</t>
  </si>
  <si>
    <t>ASOCIACIÓN INDÍGENA DEL CESAR Y LA GUAJIRA - DUSAKAWI / EPSIC1 / CNT -CM</t>
  </si>
  <si>
    <t>Guainía-94</t>
  </si>
  <si>
    <t>ASOCIACIÓN MUTUAL BARRIOS UNIDOS DE QUIBDÓ E.S.S. - AMBUQ / ESS076 / SBS</t>
  </si>
  <si>
    <t>Guaviare-95</t>
  </si>
  <si>
    <t>Albania</t>
  </si>
  <si>
    <t>ASOCIACIÓN MUTUAL BARRIOS UNIDOS DE QUIBDÓ E.S.S. - AMBUQ / ESSC76 / CNT -CM</t>
  </si>
  <si>
    <t>Huila-41</t>
  </si>
  <si>
    <t xml:space="preserve">ASOCIACION MUTUAL BARRIOS UNIDOS DE QUIBDO E.S.S./ESS076  </t>
  </si>
  <si>
    <t>La Guajira-44</t>
  </si>
  <si>
    <t>ASOCIACIÓN MUTUAL EMPRESA SOLIDARIA DE SALUD DE NARIÑO - EMSSANAR E.S.S. / ESS118 / SBS</t>
  </si>
  <si>
    <t>Magdalena-47</t>
  </si>
  <si>
    <t>Alcalá</t>
  </si>
  <si>
    <t>ASOCIACIÓN MUTUAL EMPRESA SOLIDARIA DE SALUD DE NARIÑO - EMSSANAR E.S.S. / ESSC18 / CNT -CM</t>
  </si>
  <si>
    <t>Meta-50</t>
  </si>
  <si>
    <t>Aldana</t>
  </si>
  <si>
    <t>ASOCIACIÓN MUTUAL LA ESPERANZA - ASMET SALUD / ESS062 / SBS</t>
  </si>
  <si>
    <t>Nariño-52</t>
  </si>
  <si>
    <t>Alejandría</t>
  </si>
  <si>
    <t>ASOCIACIÓN MUTUAL LA ESPERANZA - ASMET SALUD / ESSC62 / CNT -CM</t>
  </si>
  <si>
    <t>Norte de Santander-54</t>
  </si>
  <si>
    <t>Algarrobo</t>
  </si>
  <si>
    <t>ASOCIACIÓN MUTUAL SER EMPRESA SOLIDARIA DE SALUD E.S.S. / ESS207 / SBS</t>
  </si>
  <si>
    <t>Putumayo-86</t>
  </si>
  <si>
    <t>Algeciras</t>
  </si>
  <si>
    <t>ASOCIACIÓN MUTUAL SER EMPRESA SOLIDARIA DE SALUD E.S.S. / ESSC07 / CNT -CM</t>
  </si>
  <si>
    <t>Quindio-63</t>
  </si>
  <si>
    <t>Almaguer</t>
  </si>
  <si>
    <t>AVIANCA /PEC005</t>
  </si>
  <si>
    <t>Risaralda-66</t>
  </si>
  <si>
    <t>Almeida</t>
  </si>
  <si>
    <t>BAVARIA /PEC006</t>
  </si>
  <si>
    <t>Santander-68</t>
  </si>
  <si>
    <t>Alpujarra</t>
  </si>
  <si>
    <t xml:space="preserve">BBV SEGUROS GANADERO COMPAÑÍA DE SEGUROS DE VIDA S.A. - LA GANADERA ADMINISTRADORA DE RIESGOS PROFESIONALES / 14-26 </t>
  </si>
  <si>
    <t>Sucre-70</t>
  </si>
  <si>
    <t>Altamira</t>
  </si>
  <si>
    <t xml:space="preserve">BBVA SEGUROS GANADERO COMPAÑÍA DE SEGUROS S.A. / 13-41 </t>
  </si>
  <si>
    <t>Tolima-73</t>
  </si>
  <si>
    <t>Alto Baudó</t>
  </si>
  <si>
    <t xml:space="preserve">CAFAM CCF018  </t>
  </si>
  <si>
    <t>Valle del Cauca-76</t>
  </si>
  <si>
    <t>Altos del Rosario</t>
  </si>
  <si>
    <t>CAFESALUD EPS / EPS003 / CNT</t>
  </si>
  <si>
    <t>Vaupés-97</t>
  </si>
  <si>
    <t>Alvarado</t>
  </si>
  <si>
    <t>CAFESALUD EPS S.A. / EPSC03 / CNT -CM</t>
  </si>
  <si>
    <t>Vichada-99</t>
  </si>
  <si>
    <t>Amagá</t>
  </si>
  <si>
    <t>CAFESALUD EPS S.A. / EPSM03 / SBS -CM</t>
  </si>
  <si>
    <t>Amalfi</t>
  </si>
  <si>
    <t>CAFESALUD EPS S.A. / EPSS03 / SBS</t>
  </si>
  <si>
    <t>Ambalema</t>
  </si>
  <si>
    <t>CAJA DE COMPENSACIÓN FAMILIAR CAJACOPI ATLÁNTICO / CCF055 / SBS</t>
  </si>
  <si>
    <t>Anapoima</t>
  </si>
  <si>
    <t>CAJA DE COMPENSACIÓN FAMILIAR CAJACOPI ATLÁNTICO / CCFC55 / CNT -CM</t>
  </si>
  <si>
    <t>Ancuyá</t>
  </si>
  <si>
    <t>CAJA DE COMPENSACIÓN FAMILIAR CCF DEL ORIENTE COLOMBIANO - COMFAORIENTE / CCF050 / SBS</t>
  </si>
  <si>
    <t>Andalucía</t>
  </si>
  <si>
    <t>CAJA DE COMPENSACIÓN FAMILIAR CCF DEL ORIENTE COLOMBIANO - COMFAORIENTE / CCFC50 / CNT -CM</t>
  </si>
  <si>
    <t>Andes</t>
  </si>
  <si>
    <t>CAJA DE COMPENSACIÓN FAMILIAR DE BOYACÁ - COMFABOY / CCF009 / SBS</t>
  </si>
  <si>
    <t>Angelópolis</t>
  </si>
  <si>
    <t>CAJA DE COMPENSACIÓN FAMILIAR DE BOYACÁ - COMFABOY / CCFC09 / CNT -CM</t>
  </si>
  <si>
    <t>Angostura</t>
  </si>
  <si>
    <t>CAJA DE COMPENSACIÓN FAMILIAR DE CARTAGENA - COMFAMILIAR CARTAGENA / CCF007 / SBS</t>
  </si>
  <si>
    <t>Anolaima</t>
  </si>
  <si>
    <t>CAJA DE COMPENSACIÓN FAMILIAR DE CARTAGENA - COMFAMILIAR CARTAGENA / CCFC07 / CNT -CM</t>
  </si>
  <si>
    <t>Anorí</t>
  </si>
  <si>
    <t>CAJA DE COMPENSACIÓN FAMILIAR DE CÓRDOBA - COMFACOR / CCF015 / SBS</t>
  </si>
  <si>
    <t>Anserma</t>
  </si>
  <si>
    <t>CAJA DE COMPENSACIÓN FAMILIAR DE CÓRDOBA - COMFACOR / CCFC15 / CNT -CM</t>
  </si>
  <si>
    <t>Ansermanuevo</t>
  </si>
  <si>
    <t>CAJA DE COMPENSACIÓN FAMILIAR DE CUNDINAMARCA - COMFACUNDI / CCF053 / SBS</t>
  </si>
  <si>
    <t>Anzá</t>
  </si>
  <si>
    <t>CAJA DE COMPENSACIÓN FAMILIAR DE CUNDINAMARCA - COMFACUNDI / CCFC53 / CNT -CM</t>
  </si>
  <si>
    <t>Anzoátegui</t>
  </si>
  <si>
    <t>CAJA DE COMPENSACIÓN FAMILIAR DE LA GUAJIRA - COMFAGUAJIRA / CCF023 / SBS</t>
  </si>
  <si>
    <t>Apartadó</t>
  </si>
  <si>
    <t>CAJA DE COMPENSACIÓN FAMILIAR DE LA GUAJIRA - COMFAGUAJIRA / CCFC23 / CNT -CM</t>
  </si>
  <si>
    <t>Apía</t>
  </si>
  <si>
    <t>CAJA DE COMPENSACIÓN FAMILIAR DE NARIÑO - COMFAMILIAR NARIÑO / CCF027 / SBS</t>
  </si>
  <si>
    <t>Apulo</t>
  </si>
  <si>
    <t>CAJA DE COMPENSACIÓN FAMILIAR DE NARIÑO - COMFAMILIAR NARIÑO / CCFC27 / CNT -CM</t>
  </si>
  <si>
    <t>Aquitania</t>
  </si>
  <si>
    <t>CAJA DE COMPENSACIÓN FAMILIAR DE SUCRE - COMFASUCRE / CCF033 / SBS</t>
  </si>
  <si>
    <t>Aracataca</t>
  </si>
  <si>
    <t>CAJA DE COMPENSACIÓN FAMILIAR DE SUCRE - COMFASUCRE / CCFC33 / CNT -CM</t>
  </si>
  <si>
    <t>Aranzazu</t>
  </si>
  <si>
    <t>CAJA DE COMPENSACIÓN FAMILIAR DEL CHOCÓ - COMFACHOCO / CCF102 / SBS</t>
  </si>
  <si>
    <t>Aratoca</t>
  </si>
  <si>
    <t>CAJA DE COMPENSACIÓN FAMILIAR DEL CHOCÓ - COMFACHOCO / CCFC20 / CNT -CM</t>
  </si>
  <si>
    <t>Arauca</t>
  </si>
  <si>
    <t>CAJA DE COMPENSACIÓN FAMILIAR DEL HUILA - COMFAMILIAR HUILA / CCF024 / SBS</t>
  </si>
  <si>
    <t>Arauquita</t>
  </si>
  <si>
    <t>CAJA DE COMPENSACIÓN FAMILIAR DEL HUILA - COMFAMILIAR HUILA / CCFC24 / CNT -CM</t>
  </si>
  <si>
    <t>Arbeláez</t>
  </si>
  <si>
    <t>CAJA DE COMPENSACIÓN FAMILIAR DEL NORTE DE SANTANDER - COMFANORTE / CCF045 / SBS</t>
  </si>
  <si>
    <t>Arboleda</t>
  </si>
  <si>
    <t>CAJA DE PREVISIÓN SOCIAL Y SEGURIDAD DEL CASANARE - CAPRESOCA EPS / EPS025 / SBS</t>
  </si>
  <si>
    <t>Arboledas</t>
  </si>
  <si>
    <t>CAJA DE PREVISIÓN SOCIAL Y SEGURIDAD DEL CASANARE - CAPRESOCA EPS / EPSC25 / CNT -CM</t>
  </si>
  <si>
    <t>Arboletes</t>
  </si>
  <si>
    <t>CAPITAL SALUD EPS / EPSC34 / CNT -CM</t>
  </si>
  <si>
    <t>Arcabuco</t>
  </si>
  <si>
    <t>CAPITAL SALUD EPS / EPSS34 / SBS</t>
  </si>
  <si>
    <t>Arenal</t>
  </si>
  <si>
    <t>CHUBB DE COLOMBIA COMPAÑÍA DE SEGUROS S.A. /13-21</t>
  </si>
  <si>
    <t>Argelia</t>
  </si>
  <si>
    <t>COLMÉDICA MEDICINA PREPAGADA /CMP</t>
  </si>
  <si>
    <t>COLMENA S.A MEDICINA PREPAGADA /EMP017</t>
  </si>
  <si>
    <t>COLPATRIA S.A MEDICINA PREPAGADA /EMP019</t>
  </si>
  <si>
    <t>Ariguaní</t>
  </si>
  <si>
    <t>COMFENALCO VALLE / EPS012 / CNT</t>
  </si>
  <si>
    <t>Arjona</t>
  </si>
  <si>
    <t>COMFENALCO VALLE / EPSS12 / SBS -CM</t>
  </si>
  <si>
    <t>Armenia</t>
  </si>
  <si>
    <t xml:space="preserve">COMPAÑÍA CENTRAL DE SEGUROS DE VIDA S.A. / 14-27  </t>
  </si>
  <si>
    <t xml:space="preserve">COMPAÑÍA DE SEGUROS BOLÍVAR /37086 </t>
  </si>
  <si>
    <t>Armero</t>
  </si>
  <si>
    <t xml:space="preserve">COMPAÑÍA DE SEGUROS DE CRÉDITOS COMERCIALES S.A. CREDISEGURO S.A. / 13-42 </t>
  </si>
  <si>
    <t>Arroyohondo</t>
  </si>
  <si>
    <t>COMPAÑÍA MUNDIAL DE SEGUROS S.A. /13-17</t>
  </si>
  <si>
    <t>Astrea</t>
  </si>
  <si>
    <t xml:space="preserve">COMPAÑÍA SURAMERICANA ADMINISTRADORA DE RIESGOS PROFESIONALES Y SEGUROS DE VIDA / </t>
  </si>
  <si>
    <t>Ataco</t>
  </si>
  <si>
    <t xml:space="preserve">COMPAÑÍA SURAMERICANA DE SEGUROS S.A. /13-18 </t>
  </si>
  <si>
    <t>Atrato</t>
  </si>
  <si>
    <t xml:space="preserve">CONSORCIO FIDUCIARIO FIDUPREVISORA PPL </t>
  </si>
  <si>
    <t>Ayapel</t>
  </si>
  <si>
    <t>COMPENSAR EPS / EPSS08 / SBS -CM</t>
  </si>
  <si>
    <t>Bagadó</t>
  </si>
  <si>
    <t>CÓNDOR S.A. COMPAÑÍA DE SEGUROS GENERALES /13-19</t>
  </si>
  <si>
    <t>Bahía Solano</t>
  </si>
  <si>
    <t>COOMEVA EPS S.A. / EPS016 / CNT</t>
  </si>
  <si>
    <t>Bajo Baudó</t>
  </si>
  <si>
    <t>COOMEVA EPS S.A. / EPSS16 / SBS -CM</t>
  </si>
  <si>
    <t>Balboa</t>
  </si>
  <si>
    <t>COOMEVA S.A MEDICINA PREPAGADA /EMP028</t>
  </si>
  <si>
    <t>COOPERATIVA DE SALUD COMUNITARIA - COMPARTA / ESS133 / SBS</t>
  </si>
  <si>
    <t>Baranoa</t>
  </si>
  <si>
    <t>COOPERATIVA DE SALUD COMUNITARIA - COMPARTA / ESSC33 / CNT -CM</t>
  </si>
  <si>
    <t>Baraya</t>
  </si>
  <si>
    <t>COOPERATIVA DE SALUD Y DESARROLLO INTEGRAL ZONA SUR ORIENTAL DE CARTAGENA - COOSALUD / EPS042 / CNT</t>
  </si>
  <si>
    <t>Barbacoas</t>
  </si>
  <si>
    <t>COOPERATIVA DE SALUD Y DESARROLLO INTEGRAL ZONA SUR ORIENTAL DE CARTAGENA - COOSALUD / EPSS42 / SBS -CM</t>
  </si>
  <si>
    <t>Barbosa</t>
  </si>
  <si>
    <t>COOPERATIVA DE SALUD Y DESARROLLO INTEGRAL ZONA SUR ORIENTAL DE CARTAGENA LTDA. - COOSALUD E.S.S. / ESS024 / SBS</t>
  </si>
  <si>
    <t>COOPERATIVA DE SALUD Y DESARROLLO INTEGRAL ZONA SUR ORIENTAL DE CARTAGENA LTDA. - COOSALUD E.S.S. / ESSC24 / CNT -CM</t>
  </si>
  <si>
    <t>Barichara</t>
  </si>
  <si>
    <t>CRUZ BLANCA EPS / EPS023 / CNT</t>
  </si>
  <si>
    <t>Barranca de Upía</t>
  </si>
  <si>
    <t>CRUZ BLANCA EPS / EPSS23 / SBS -CM</t>
  </si>
  <si>
    <t>Barrancabermeja</t>
  </si>
  <si>
    <t xml:space="preserve">CYBERSEGUROS DE COLOMBIA S.A. (ANTES LA NACIONAL COMPAÑÍA DE SEGUROS DE VIDA S.A.) / 14-14 </t>
  </si>
  <si>
    <t>Barrancas</t>
  </si>
  <si>
    <t xml:space="preserve">DIRECCIÓN DEPARTAMENTAL DE SALUD DE AMAZONAS /91000 </t>
  </si>
  <si>
    <t>Barranco de Loba</t>
  </si>
  <si>
    <t>DIRECCIÓN DEPARTAMENTAL DE SALUD DE ANTIOQUIA / 5000</t>
  </si>
  <si>
    <t>Barranco Minas</t>
  </si>
  <si>
    <t>DIRECCIÓN DEPARTAMENTAL DE SALUD DE ARAUCA /81000</t>
  </si>
  <si>
    <t>Barranquilla</t>
  </si>
  <si>
    <t>DIRECCIÓN DEPARTAMENTAL DE SALUD DE ATLÁNTICO / 8000</t>
  </si>
  <si>
    <t>Becerril</t>
  </si>
  <si>
    <t>DIRECCIÓN DEPARTAMENTAL DE SALUD DE BOLÍVAR /13000</t>
  </si>
  <si>
    <t>Belalcázar</t>
  </si>
  <si>
    <t>DIRECCIÓN DEPARTAMENTAL DE SALUD DE BOYACÁ /15000</t>
  </si>
  <si>
    <t>Belén</t>
  </si>
  <si>
    <t>DIRECCIÓN DEPARTAMENTAL DE SALUD DE CALDAS 17000</t>
  </si>
  <si>
    <t xml:space="preserve">DIRECCIÓN DEPARTAMENTAL DE SALUD DE CAQUETÁ/ 18000 </t>
  </si>
  <si>
    <t>Belén de Los Andaquíes</t>
  </si>
  <si>
    <t>DIRECCIÓN DEPARTAMENTAL DE SALUD DE CASANARE /85000</t>
  </si>
  <si>
    <t>Belén de Umbría</t>
  </si>
  <si>
    <t xml:space="preserve">DIRECCIÓN DEPARTAMENTAL DE SALUD DE CAUCA / 19000 </t>
  </si>
  <si>
    <t>Bello</t>
  </si>
  <si>
    <t xml:space="preserve">DIRECCIÓN DEPARTAMENTAL DE SALUD DE CESAR /20000 </t>
  </si>
  <si>
    <t>Belmira</t>
  </si>
  <si>
    <t>DIRECCIÓN DEPARTAMENTAL DE SALUD DE CHOCÓ / 27000</t>
  </si>
  <si>
    <t>Beltrán</t>
  </si>
  <si>
    <t>DIRECCIÓN DEPARTAMENTAL DE SALUD DE CÓRDOBA /23000</t>
  </si>
  <si>
    <t>Berbeo</t>
  </si>
  <si>
    <t>DIRECCIÓN DEPARTAMENTAL DE SALUD DE CUNDINAMARCA / 25000</t>
  </si>
  <si>
    <t>Betania</t>
  </si>
  <si>
    <t xml:space="preserve">DIRECCIÓN DEPARTAMENTAL DE SALUD DE GUAINÍA /94000 </t>
  </si>
  <si>
    <t>Betéitiva</t>
  </si>
  <si>
    <t xml:space="preserve">DIRECCIÓN DEPARTAMENTAL DE SALUD DE GUAJIRA / 44000  </t>
  </si>
  <si>
    <t>Betulia</t>
  </si>
  <si>
    <t xml:space="preserve">DIRECCIÓN DEPARTAMENTAL DE SALUD DE GUAVIARE /95000 </t>
  </si>
  <si>
    <t>DIRECCIÓN DEPARTAMENTAL DE SALUD DE HUILA /41000</t>
  </si>
  <si>
    <t>Bituima</t>
  </si>
  <si>
    <t xml:space="preserve">DIRECCIÓN DEPARTAMENTAL DE SALUD DE MAGDALENA / 47000 </t>
  </si>
  <si>
    <t>Boavita</t>
  </si>
  <si>
    <t xml:space="preserve">DIRECCIÓN DEPARTAMENTAL DE SALUD DE META / 50000 </t>
  </si>
  <si>
    <t>Bochalema</t>
  </si>
  <si>
    <t xml:space="preserve">DIRECCIÓN DEPARTAMENTAL DE SALUD DE NARIÑO /52000 </t>
  </si>
  <si>
    <t>Bogotá, D.C.</t>
  </si>
  <si>
    <t xml:space="preserve">DIRECCIÓN DEPARTAMENTAL DE SALUD DE NORTE DE SANTANDER /54000 </t>
  </si>
  <si>
    <t>Bojacá</t>
  </si>
  <si>
    <t>DIRECCIÓN DEPARTAMENTAL DE SALUD DE PUTUMAYO /86000</t>
  </si>
  <si>
    <t>Bojayá</t>
  </si>
  <si>
    <t xml:space="preserve">DIRECCIÓN DEPARTAMENTAL DE SALUD DE QUINDÍO /63000 </t>
  </si>
  <si>
    <t>Bolívar</t>
  </si>
  <si>
    <t>DIRECCIÓN DEPARTAMENTAL DE SALUD DE RISARALDA /</t>
  </si>
  <si>
    <t>DIRECCIÓN DEPARTAMENTAL DE SALUD DE SAN ANDRÉS /</t>
  </si>
  <si>
    <t xml:space="preserve">DIRECCIÓN DEPARTAMENTAL DE SALUD DE SANTANDER /68000 </t>
  </si>
  <si>
    <t>Bosconia</t>
  </si>
  <si>
    <t xml:space="preserve">DIRECCIÓN DEPARTAMENTAL DE SALUD DE SUCRE /70000 </t>
  </si>
  <si>
    <t>Boyacá</t>
  </si>
  <si>
    <t>DIRECCIÓN DEPARTAMENTAL DE SALUD DE TOLIMA / 73000</t>
  </si>
  <si>
    <t>Briceño</t>
  </si>
  <si>
    <t>DIRECCIÓN DEPARTAMENTAL DE SALUD DE VALLE / 76000</t>
  </si>
  <si>
    <t>DIRECCIÓN DEPARTAMENTAL DE SALUD DE VAUPÉS /97000</t>
  </si>
  <si>
    <t>Bucaramanga</t>
  </si>
  <si>
    <t xml:space="preserve">DIRECCIÓN DEPARTAMENTAL DE SALUD DE VICHADA/ 799000 </t>
  </si>
  <si>
    <t>Bucarasica</t>
  </si>
  <si>
    <t>ECOPETROL / RES002 / EXC</t>
  </si>
  <si>
    <t>Buenaventura</t>
  </si>
  <si>
    <t xml:space="preserve">EMPRESA DE TELÉFONOS DE BOGOTÁ - ETB /PEC003 </t>
  </si>
  <si>
    <t>Buenavista</t>
  </si>
  <si>
    <t>EMPRESA MUTUAL PARA EL DESARROLLO INTEGRAL DE LA SALUD - EMDISALUD E.S.S. / ESSC02 / CNT -CM</t>
  </si>
  <si>
    <t>EMPRESA MUTUAL PARA EL DESARROLLO INTEGRAL DE LA SALUD - EMDISALUD ESS / ESS002 / SBS</t>
  </si>
  <si>
    <t>EMPRESAS PÚBLICAS DE MEDELLÍN - DEPARTAMENTO MEDICO / EAS016 / CNT</t>
  </si>
  <si>
    <t>ENTIDAD COOPERATIVA SOLIDARIA DE SALUD DEL NORTE DE SOACHA - ECOOPSOS / ESS091 / SBS</t>
  </si>
  <si>
    <t>Buenos Aires</t>
  </si>
  <si>
    <t>ENTIDAD COOPERATIVA SOLIDARIA DE SALUD DEL NORTE DE SOACHA - ECOOPSOS / ESSC91 / CNT -CM</t>
  </si>
  <si>
    <t>Buesaco</t>
  </si>
  <si>
    <t>EPS CONVIDA / EPSC22 / CNT -CM</t>
  </si>
  <si>
    <t>Bugalagrande</t>
  </si>
  <si>
    <t>EPS SANITAS - CM / EPSS05 / SBS -CM</t>
  </si>
  <si>
    <t>Buriticá</t>
  </si>
  <si>
    <t>EPS SANITAS / EPS005 / CNT</t>
  </si>
  <si>
    <t>Busbanzá</t>
  </si>
  <si>
    <t>EPS Y MEDICINA PREPAGADA SURAMERICANA S.A / EPSS10 / SBS -CM</t>
  </si>
  <si>
    <t>Cabrera</t>
  </si>
  <si>
    <t>EPS Y MEDICINA PREPAGADA SURAMERICANA S.A. / EPS010 / CNT</t>
  </si>
  <si>
    <t>EXPRESIÓN COLMENA</t>
  </si>
  <si>
    <t>Cabuyaro</t>
  </si>
  <si>
    <t>FAMISANAR EPS LTDA - CAFAM - COLSUBSIDIO / EPS017 / CNT</t>
  </si>
  <si>
    <t>Cacahual</t>
  </si>
  <si>
    <t>FAMISANAR EPS LTDA - CAFAM - COLSUBSIDIO / EPSS17 / SBS -CM</t>
  </si>
  <si>
    <t>Cáceres</t>
  </si>
  <si>
    <t xml:space="preserve">FERROCARRILES NACIONALES /PEC004 </t>
  </si>
  <si>
    <t>Cachipay</t>
  </si>
  <si>
    <t>FONDO DE PRESTACIONES SOCIALES DEL CONGRESO DE LA REPÚBLICA /RES005</t>
  </si>
  <si>
    <t>Cáchira</t>
  </si>
  <si>
    <t>FONDO FINANCIERO DISTRITAL DE SALUD DE BOGOTÁ / 11001</t>
  </si>
  <si>
    <t>Cácota</t>
  </si>
  <si>
    <t>FONDO PASIVO SOCIAL DE LOS FERROCARRILES NACIONALES / EAS027 / CNT</t>
  </si>
  <si>
    <t>Caicedo</t>
  </si>
  <si>
    <t>FONPEMAG</t>
  </si>
  <si>
    <t>Caicedonia</t>
  </si>
  <si>
    <t>FUERZAS MILITARES / FMS001 / EXC</t>
  </si>
  <si>
    <t>Caimito</t>
  </si>
  <si>
    <t>GENERALI COLOMBIA-SEGUROS GENERALES S.A</t>
  </si>
  <si>
    <t>Cajamarca</t>
  </si>
  <si>
    <t>GENERALI COLOMBIA-SEGUROS GENERALES S.A /13-14</t>
  </si>
  <si>
    <t>Cajibío</t>
  </si>
  <si>
    <t>INPEC /RES 006</t>
  </si>
  <si>
    <t>Cajicá</t>
  </si>
  <si>
    <t xml:space="preserve">LA EQUIDAD SEGUROS DE VIDA ORGANISMO COOPERATIVO -LA EQUIDAD VIDA14-30 MAPFRE COLOMBIA VIDA S.A. / 14-29 </t>
  </si>
  <si>
    <t>Calamar</t>
  </si>
  <si>
    <t>LA EQUIDAD SEGUROS GENERALES ORGANISMO COOPERATIVO -LA EQUIDAD36937</t>
  </si>
  <si>
    <t>LA INTERAMERICANA COMPAÑÍA DE SEGUROS GENERALES S.A. /13-22</t>
  </si>
  <si>
    <t>Calarcá</t>
  </si>
  <si>
    <t>LA INTERAMERICANA COMPAÑÍA DE SEGUROS GENERALES S.A./ 13-22</t>
  </si>
  <si>
    <t>Caldas</t>
  </si>
  <si>
    <t xml:space="preserve">LA PREVISORA S.A. COMPAÑÍA DE SEGUROS  /13-24  </t>
  </si>
  <si>
    <t>LIBERTY SEGUROS S.A. / 13-33</t>
  </si>
  <si>
    <t>Caldono</t>
  </si>
  <si>
    <t>MAGISTERIO / RES004 / EXC</t>
  </si>
  <si>
    <t>Cali</t>
  </si>
  <si>
    <t>MALLAMAS EPSI / EPSI05 / SBS</t>
  </si>
  <si>
    <t>California</t>
  </si>
  <si>
    <t>MALLAMAS EPSI / EPSIC5 / CNT -CM</t>
  </si>
  <si>
    <t>Calima</t>
  </si>
  <si>
    <t>MANEXKA EPSI / EPSI02 / SBS</t>
  </si>
  <si>
    <t>Caloto</t>
  </si>
  <si>
    <t>MANEXKA EPSI / EPSIC2 / CNT -CM</t>
  </si>
  <si>
    <t>Campamento</t>
  </si>
  <si>
    <t xml:space="preserve">MAPFRE SEGUROS GENERALES DE COLOMBIA S.A. /13-26 </t>
  </si>
  <si>
    <t>Campo de La Cruz</t>
  </si>
  <si>
    <t xml:space="preserve">MAPRE SEGUROS /14-30 </t>
  </si>
  <si>
    <t>Campoalegre</t>
  </si>
  <si>
    <t>MEDIMÁS EPS S.A.S. / EPS045 / CNT -CM</t>
  </si>
  <si>
    <t>Campohermoso</t>
  </si>
  <si>
    <t>MEDIMÁS EPS S.A.S. / EPSS44 / SBS -CM</t>
  </si>
  <si>
    <t>Canalete</t>
  </si>
  <si>
    <t>MEDIMÁS EPS S.A.S. CONTRIBUTIVO / EPS044 / CNT</t>
  </si>
  <si>
    <t>Candelaria</t>
  </si>
  <si>
    <t>MEDIMÁS EPS S.A.S. SUBSIDIADO / EPSS45 / SBS</t>
  </si>
  <si>
    <t xml:space="preserve">MUNDIAL DE SEGUROS DE VIDA S.A. / 14-15  </t>
  </si>
  <si>
    <t>Cantagallo</t>
  </si>
  <si>
    <t>NUEVA EPS S.A. / EPS037 / CNT</t>
  </si>
  <si>
    <t>Cañasgordas</t>
  </si>
  <si>
    <t>NUEVA EPS S.A. / EPS041 / CNT -CM</t>
  </si>
  <si>
    <t>Caparrapí</t>
  </si>
  <si>
    <t>NUEVA EPS S.A. / EPSS37 / SBS -CM</t>
  </si>
  <si>
    <t>Capitanejo</t>
  </si>
  <si>
    <t>NUEVA EPS S.A. / EPSS41 / SBS</t>
  </si>
  <si>
    <t>Cáqueza</t>
  </si>
  <si>
    <t xml:space="preserve">PAN AMERICAN DE COLOMBIA COMPAÑÍA DE SEGUROS DE VIDA S.A. / 14-16 </t>
  </si>
  <si>
    <t>Caracolí</t>
  </si>
  <si>
    <t xml:space="preserve">PARTICULAR </t>
  </si>
  <si>
    <t>Caramanta</t>
  </si>
  <si>
    <t>PIJAOS SALUD EPSI / EPSI06 / SBS</t>
  </si>
  <si>
    <t>Carcasí</t>
  </si>
  <si>
    <t>PIJAOS SALUD EPSI / EPSIC6 / CNT -CM</t>
  </si>
  <si>
    <t>Carepa</t>
  </si>
  <si>
    <t>POLICÍA NACIONAL / POL001 / EXC</t>
  </si>
  <si>
    <t>Carmen de Apicalá</t>
  </si>
  <si>
    <t xml:space="preserve">RIESGOS PROFESIONALES COLMENA S.A. COMPAÑÍA DE SEGUROS DE VIDA /  </t>
  </si>
  <si>
    <t>Carmen de Carupa</t>
  </si>
  <si>
    <t>RIESGOS PROFESIONALES COMENA S.A /14-25</t>
  </si>
  <si>
    <t>Carmen del Darién</t>
  </si>
  <si>
    <t xml:space="preserve">ROYAL &amp; SUN ALLIANCE SEGUROS (COLOMBIA) S.A. /13-15 </t>
  </si>
  <si>
    <t>Carolina</t>
  </si>
  <si>
    <t>ROYAL &amp; SUN ALLIANCE SEGUROS DE VIDA (COLOMBIA) S.A./ 14-20</t>
  </si>
  <si>
    <t>Cartagena de Indias</t>
  </si>
  <si>
    <t>SALUD TOTAL EPS / EPSS02 / SBS -CM</t>
  </si>
  <si>
    <t>Cartagena del Chairá</t>
  </si>
  <si>
    <t>SALUD TOTAL S.A. / EPS002 / CNT</t>
  </si>
  <si>
    <t>Cartago</t>
  </si>
  <si>
    <t>SALUD VIDA S.A. E.P.S.EPS033 S</t>
  </si>
  <si>
    <t>Carurú</t>
  </si>
  <si>
    <t>SALUDVIDA S.A. EPS / EPS033 / CNT</t>
  </si>
  <si>
    <t>Casabianca</t>
  </si>
  <si>
    <t>SALUDVIDA S.A. EPS / EPSC33 / CNT -CM</t>
  </si>
  <si>
    <t>Castilla La Nueva</t>
  </si>
  <si>
    <t>SALUDVIDA S.A. EPS / EPSM33 / SBS -CM</t>
  </si>
  <si>
    <t>Caucasia</t>
  </si>
  <si>
    <t>SALUDVIDA S.A. EPS / EPSS33 / SBS</t>
  </si>
  <si>
    <t>Cepitá</t>
  </si>
  <si>
    <t>SAVIA SALUD EPS / EPS040 / CNT -CM</t>
  </si>
  <si>
    <t>Cereté</t>
  </si>
  <si>
    <t>SAVIA SALUD EPS / EPSS40 / SBS</t>
  </si>
  <si>
    <t>Cerinza</t>
  </si>
  <si>
    <t xml:space="preserve">SEGUREXPO DE COLOMBIA S.A. ASEGURADORA DE CRÉDITO Y DEL COMERCIO EXTERIOR / 13-30 </t>
  </si>
  <si>
    <t>Cerrito</t>
  </si>
  <si>
    <t>SEGUROS ALFA S.A. / 13-25</t>
  </si>
  <si>
    <t>Cerro de San Antonio</t>
  </si>
  <si>
    <t>SEGUROS ALFA S.A. /13-25</t>
  </si>
  <si>
    <t>Cértegui</t>
  </si>
  <si>
    <t xml:space="preserve">SEGUROS COMERCIALES BOLÍVAR S.A /13-27 </t>
  </si>
  <si>
    <t>Chachagüí</t>
  </si>
  <si>
    <t xml:space="preserve">SEGUROS CONDOR COMPAÑÍA DE SEGUROS /13-19 </t>
  </si>
  <si>
    <t>Chaguaní</t>
  </si>
  <si>
    <t xml:space="preserve">SEGUROS DE VIDA ALFA S.A. VIDALFA / 14-17  </t>
  </si>
  <si>
    <t>Chalán</t>
  </si>
  <si>
    <t xml:space="preserve">SEGUROS DE VIDA COLPATRIA S.A. 36906 </t>
  </si>
  <si>
    <t>Chámeza</t>
  </si>
  <si>
    <t>SEGUROS DEL ESTADO S.A /13-29</t>
  </si>
  <si>
    <t>Chaparral</t>
  </si>
  <si>
    <t>SERVICIO NACIONAL DE APRENDIZAJE SENA /PEC001</t>
  </si>
  <si>
    <t>Charalá</t>
  </si>
  <si>
    <t>SERVICIO OCCIDENTAL DE SALUD - S.O.S. S.A. / EPS018 / CNT</t>
  </si>
  <si>
    <t>Charta</t>
  </si>
  <si>
    <t>SERVICIO OCCIDENTAL DE SALUD - S.O.S. S.A. / EPSS18 / SBS -CM</t>
  </si>
  <si>
    <t>Chía</t>
  </si>
  <si>
    <t>SURA MEDICINA PREPAGADA /EMP022</t>
  </si>
  <si>
    <t>Chigorodó</t>
  </si>
  <si>
    <t>TAYRONA EPS INDIGENA /ESS203</t>
  </si>
  <si>
    <t>Chima</t>
  </si>
  <si>
    <t>UNIVERSIDAD DE ANTIOQUIA / RES011 / ESP</t>
  </si>
  <si>
    <t>Chimá</t>
  </si>
  <si>
    <t>UNIVERSIDAD DE CARTAGENA / RES010 / ESP</t>
  </si>
  <si>
    <t>Chimichagua</t>
  </si>
  <si>
    <t>UNIVERSIDAD DE CÓRDOBA / RES012 / ESP</t>
  </si>
  <si>
    <t>Chinácota</t>
  </si>
  <si>
    <t>UNIVERSIDAD DE NARIÑO / RES013 / ESP</t>
  </si>
  <si>
    <t>Chinavita</t>
  </si>
  <si>
    <t>UNIVERSIDAD DEL ATLÁNTICO / RES005 / ESP</t>
  </si>
  <si>
    <t>Chinchiná</t>
  </si>
  <si>
    <t>UNIVERSIDAD DEL CAUCA / RES009 / ESP</t>
  </si>
  <si>
    <t>Chinú</t>
  </si>
  <si>
    <t>UNIVERSIDAD DEL VALLE / RES007 / ESP</t>
  </si>
  <si>
    <t>Chipaque</t>
  </si>
  <si>
    <t>UNIVERSIDAD INDUSTRIAL DE SANTANDER / RES006 / ESP</t>
  </si>
  <si>
    <t>Chipatá</t>
  </si>
  <si>
    <t>UNIVERSIDAD NACIONAL DE COLOMBIA / RES008 / ESP</t>
  </si>
  <si>
    <t>Chiquinquirá</t>
  </si>
  <si>
    <t>UNIVERSIDAD PEDAGÓGICA Y TECNOLÓGICA DE COLOMBIA - UPTC / RES014 / ESP</t>
  </si>
  <si>
    <t>Chíquiza</t>
  </si>
  <si>
    <t>Chiriguaná</t>
  </si>
  <si>
    <t>Chiscas</t>
  </si>
  <si>
    <t>Chita</t>
  </si>
  <si>
    <t>Chitagá</t>
  </si>
  <si>
    <t>Chitaraque</t>
  </si>
  <si>
    <t>Chivatá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</si>
  <si>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</si>
  <si>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</si>
  <si>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</si>
  <si>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</si>
  <si>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</si>
  <si>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</si>
  <si>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</si>
  <si>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</si>
  <si>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</si>
  <si>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</si>
  <si>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Cisneros</t>
  </si>
  <si>
    <t>Ciudad Bolívar</t>
  </si>
  <si>
    <t>Clemencia</t>
  </si>
  <si>
    <t>Cocorná</t>
  </si>
  <si>
    <t>Coello</t>
  </si>
  <si>
    <t>Cogua</t>
  </si>
  <si>
    <t>Colombia</t>
  </si>
  <si>
    <t>Colón</t>
  </si>
  <si>
    <t>Colosó</t>
  </si>
  <si>
    <t>Cómbita</t>
  </si>
  <si>
    <t>Concepción</t>
  </si>
  <si>
    <t>Concordia</t>
  </si>
  <si>
    <t>Condoto</t>
  </si>
  <si>
    <t>Confines</t>
  </si>
  <si>
    <t>Consacá</t>
  </si>
  <si>
    <t>Contadero</t>
  </si>
  <si>
    <t>Contratación</t>
  </si>
  <si>
    <t>Convención</t>
  </si>
  <si>
    <t>Copacabana</t>
  </si>
  <si>
    <t>Coper</t>
  </si>
  <si>
    <t>Córdoba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</si>
  <si>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</si>
  <si>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</si>
  <si>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</si>
  <si>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</si>
  <si>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</si>
  <si>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</si>
  <si>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</si>
  <si>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</si>
  <si>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</si>
  <si>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Cravo Norte</t>
  </si>
  <si>
    <t>Cuaspúd</t>
  </si>
  <si>
    <t>Cubará</t>
  </si>
  <si>
    <t>Cubarral</t>
  </si>
  <si>
    <t>Cucaita</t>
  </si>
  <si>
    <t>Cucunubá</t>
  </si>
  <si>
    <t>Cucutilla</t>
  </si>
  <si>
    <t>Cuítiva</t>
  </si>
  <si>
    <t>Cumaral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</si>
  <si>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</si>
  <si>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</si>
  <si>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</si>
  <si>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</si>
  <si>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</si>
  <si>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</si>
  <si>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</si>
  <si>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</si>
  <si>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</si>
  <si>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</si>
  <si>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</si>
  <si>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</si>
  <si>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Donmatías</t>
  </si>
  <si>
    <t>Dosquebradas</t>
  </si>
  <si>
    <t>Duitama</t>
  </si>
  <si>
    <t>Durania</t>
  </si>
  <si>
    <t>Ebéjico</t>
  </si>
  <si>
    <t>El Águila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</si>
  <si>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</si>
  <si>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</si>
  <si>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</si>
  <si>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</si>
  <si>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</si>
  <si>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</si>
  <si>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</si>
  <si>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</si>
  <si>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</si>
  <si>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</si>
  <si>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</si>
  <si>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</si>
  <si>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</si>
  <si>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</si>
  <si>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</si>
  <si>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</si>
  <si>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</si>
  <si>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</si>
  <si>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</si>
  <si>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</si>
  <si>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</si>
  <si>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</si>
  <si>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</si>
  <si>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</si>
  <si>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</si>
  <si>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</si>
  <si>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Paujíl</t>
  </si>
  <si>
    <t>El Peñol</t>
  </si>
  <si>
    <t>El Peñón</t>
  </si>
  <si>
    <t>El Piñón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</si>
  <si>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</si>
  <si>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</si>
  <si>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</si>
  <si>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</si>
  <si>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</si>
  <si>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</si>
  <si>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</si>
  <si>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</si>
  <si>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</si>
  <si>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</si>
  <si>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</si>
  <si>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</si>
  <si>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Encino</t>
  </si>
  <si>
    <t>Enciso</t>
  </si>
  <si>
    <t>Entrerríos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</si>
  <si>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</si>
  <si>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</si>
  <si>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</si>
  <si>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</si>
  <si>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</si>
  <si>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</si>
  <si>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</si>
  <si>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</si>
  <si>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</si>
  <si>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</si>
  <si>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</si>
  <si>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</si>
  <si>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</si>
  <si>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Fómeque</t>
  </si>
  <si>
    <t>Fonseca</t>
  </si>
  <si>
    <t>Fortul</t>
  </si>
  <si>
    <t>Fosca</t>
  </si>
  <si>
    <t>Francisco Pizarro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</si>
  <si>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</si>
  <si>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</si>
  <si>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</si>
  <si>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</si>
  <si>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</si>
  <si>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</si>
  <si>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</si>
  <si>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</si>
  <si>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</si>
  <si>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Gachalá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</si>
  <si>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</si>
  <si>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</si>
  <si>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</si>
  <si>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</si>
  <si>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</si>
  <si>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</si>
  <si>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</si>
  <si>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</si>
  <si>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Gámbita</t>
  </si>
  <si>
    <t>Gámeza</t>
  </si>
  <si>
    <t>Garagoa</t>
  </si>
  <si>
    <t>Garzón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</si>
  <si>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</si>
  <si>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</si>
  <si>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</si>
  <si>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</si>
  <si>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</si>
  <si>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</si>
  <si>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</si>
  <si>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</si>
  <si>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González</t>
  </si>
  <si>
    <t>Gramalote</t>
  </si>
  <si>
    <t>Granada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</si>
  <si>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</si>
  <si>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</si>
  <si>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</si>
  <si>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</si>
  <si>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</si>
  <si>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</si>
  <si>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</si>
  <si>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Guadalupe</t>
  </si>
  <si>
    <t>Guaduas</t>
  </si>
  <si>
    <t>Guaitarilla</t>
  </si>
  <si>
    <t>Gualmatán</t>
  </si>
  <si>
    <t>Guamal</t>
  </si>
  <si>
    <t>Guamo</t>
  </si>
  <si>
    <t>Guapí</t>
  </si>
  <si>
    <t>Guapotá</t>
  </si>
  <si>
    <t>Guaranda</t>
  </si>
  <si>
    <t>Guarne</t>
  </si>
  <si>
    <t>Guasca</t>
  </si>
  <si>
    <t>Guatapé</t>
  </si>
  <si>
    <t>Guataquí</t>
  </si>
  <si>
    <t>Guatavita</t>
  </si>
  <si>
    <t>Guateque</t>
  </si>
  <si>
    <t>Guática</t>
  </si>
  <si>
    <t>Guavatá</t>
  </si>
  <si>
    <t>Guayabal de Síquima</t>
  </si>
  <si>
    <t>Guayabetal</t>
  </si>
  <si>
    <t>Guayatá</t>
  </si>
  <si>
    <t>Güepsa</t>
  </si>
  <si>
    <t>Güicán de La Sierra</t>
  </si>
  <si>
    <t>Gutiérrez</t>
  </si>
  <si>
    <t>Hacarí</t>
  </si>
  <si>
    <t>Hatillo de Loba</t>
  </si>
  <si>
    <t>Hato</t>
  </si>
  <si>
    <t>Hato Corozal</t>
  </si>
  <si>
    <t>Hatonuevo</t>
  </si>
  <si>
    <t>Heliconia</t>
  </si>
  <si>
    <t>Herrán</t>
  </si>
  <si>
    <t>Herveo</t>
  </si>
  <si>
    <t>Hispania</t>
  </si>
  <si>
    <t>Hobo</t>
  </si>
  <si>
    <t>Honda</t>
  </si>
  <si>
    <t>Ibagué</t>
  </si>
  <si>
    <t>Icononzo</t>
  </si>
  <si>
    <t>Iles</t>
  </si>
  <si>
    <t>Imués</t>
  </si>
  <si>
    <t>Inírida</t>
  </si>
  <si>
    <t>Inzá</t>
  </si>
  <si>
    <t>Ipiales</t>
  </si>
  <si>
    <t>Íquira</t>
  </si>
  <si>
    <t>Isnos</t>
  </si>
  <si>
    <t>Istmina</t>
  </si>
  <si>
    <t>Itagüí</t>
  </si>
  <si>
    <t>Ituango</t>
  </si>
  <si>
    <t>Iza</t>
  </si>
  <si>
    <t>Jambaló</t>
  </si>
  <si>
    <t>Jamundí</t>
  </si>
  <si>
    <t>Jardín</t>
  </si>
  <si>
    <t>Jenesano</t>
  </si>
  <si>
    <t>Jericó</t>
  </si>
  <si>
    <t>Jerusalén</t>
  </si>
  <si>
    <t>Jesús María</t>
  </si>
  <si>
    <t>Jordán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</si>
  <si>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</si>
  <si>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</si>
  <si>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</si>
  <si>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</si>
  <si>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</si>
  <si>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</si>
  <si>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</si>
  <si>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</si>
  <si>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La Ceja</t>
  </si>
  <si>
    <t>La Celia</t>
  </si>
  <si>
    <t>La Chorrera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</si>
  <si>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</si>
  <si>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</si>
  <si>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</si>
  <si>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</si>
  <si>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</si>
  <si>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</si>
  <si>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</si>
  <si>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</si>
  <si>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</si>
  <si>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</si>
  <si>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</si>
  <si>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</si>
  <si>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</si>
  <si>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</si>
  <si>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</si>
  <si>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</si>
  <si>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</si>
  <si>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Pedrera</t>
  </si>
  <si>
    <t>La Peña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</si>
  <si>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</si>
  <si>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</si>
  <si>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</si>
  <si>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</si>
  <si>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</si>
  <si>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</si>
  <si>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</si>
  <si>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</si>
  <si>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La Unión</t>
  </si>
  <si>
    <t>La Uvita</t>
  </si>
  <si>
    <t>La Vega</t>
  </si>
  <si>
    <t>La Victoria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</si>
  <si>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</si>
  <si>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</si>
  <si>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</si>
  <si>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</si>
  <si>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</si>
  <si>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</si>
  <si>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</si>
  <si>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</si>
  <si>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</si>
  <si>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</si>
  <si>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</si>
  <si>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</si>
  <si>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</si>
  <si>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Lloró</t>
  </si>
  <si>
    <t>López de Micay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</si>
  <si>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</si>
  <si>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</si>
  <si>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</si>
  <si>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</si>
  <si>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</si>
  <si>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</si>
  <si>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</si>
  <si>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</si>
  <si>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</si>
  <si>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Macaravita</t>
  </si>
  <si>
    <t>Maceo</t>
  </si>
  <si>
    <t>Machetá</t>
  </si>
  <si>
    <t>Madrid</t>
  </si>
  <si>
    <t>Magangué</t>
  </si>
  <si>
    <t>Magüí</t>
  </si>
  <si>
    <t>Mahates</t>
  </si>
  <si>
    <t>Maicao</t>
  </si>
  <si>
    <t>Majagual</t>
  </si>
  <si>
    <t>Málaga</t>
  </si>
  <si>
    <t>Malambo</t>
  </si>
  <si>
    <t>Mallama</t>
  </si>
  <si>
    <t>Manatí</t>
  </si>
  <si>
    <t>Manaure</t>
  </si>
  <si>
    <t>Manaure Balcón del Cesar</t>
  </si>
  <si>
    <t>Maní</t>
  </si>
  <si>
    <t>Manizales</t>
  </si>
  <si>
    <t>Manta</t>
  </si>
  <si>
    <t>Manzanares</t>
  </si>
  <si>
    <t>Mapiripán</t>
  </si>
  <si>
    <t>Mapiripana</t>
  </si>
  <si>
    <t>Margarita</t>
  </si>
  <si>
    <t>María La Baja</t>
  </si>
  <si>
    <t>Marinilla</t>
  </si>
  <si>
    <t>Maripí</t>
  </si>
  <si>
    <t>Marmato</t>
  </si>
  <si>
    <t>Marquetalia</t>
  </si>
  <si>
    <t>Marsella</t>
  </si>
  <si>
    <t>Marulanda</t>
  </si>
  <si>
    <t>Matanza</t>
  </si>
  <si>
    <t>Medellín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</si>
  <si>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</si>
  <si>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</si>
  <si>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</si>
  <si>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</si>
  <si>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</si>
  <si>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</si>
  <si>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</si>
  <si>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</si>
  <si>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</si>
  <si>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</si>
  <si>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Mirití - 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</si>
  <si>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</si>
  <si>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</si>
  <si>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</si>
  <si>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</si>
  <si>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</si>
  <si>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</si>
  <si>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</si>
  <si>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</si>
  <si>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</si>
  <si>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</si>
  <si>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Montebello</t>
  </si>
  <si>
    <t>Montecristo</t>
  </si>
  <si>
    <t>Montelíbano</t>
  </si>
  <si>
    <t>Montenegro</t>
  </si>
  <si>
    <t>Montería</t>
  </si>
  <si>
    <t>Monterrey</t>
  </si>
  <si>
    <t>Moñitos</t>
  </si>
  <si>
    <t>Morales</t>
  </si>
  <si>
    <t>Morelia</t>
  </si>
  <si>
    <t>Morichal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</si>
  <si>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</si>
  <si>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</si>
  <si>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</si>
  <si>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</si>
  <si>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</si>
  <si>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</si>
  <si>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</si>
  <si>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</si>
  <si>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Nariño</t>
  </si>
  <si>
    <t>Nátaga</t>
  </si>
  <si>
    <t>Natagaima</t>
  </si>
  <si>
    <t>Nechí</t>
  </si>
  <si>
    <t>Necoclí</t>
  </si>
  <si>
    <t>Neira</t>
  </si>
  <si>
    <t>Neiva</t>
  </si>
  <si>
    <t>Nemocón</t>
  </si>
  <si>
    <t>Nilo</t>
  </si>
  <si>
    <t>Nimaima</t>
  </si>
  <si>
    <t>Nobsa</t>
  </si>
  <si>
    <t>Nocaima</t>
  </si>
  <si>
    <t>Norcasia</t>
  </si>
  <si>
    <t>Norosí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</si>
  <si>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</si>
  <si>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</si>
  <si>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</si>
  <si>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</si>
  <si>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</si>
  <si>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</si>
  <si>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</si>
  <si>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</si>
  <si>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</si>
  <si>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</si>
  <si>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</si>
  <si>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</si>
  <si>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</si>
  <si>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</si>
  <si>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</si>
  <si>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</si>
  <si>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</si>
  <si>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</si>
  <si>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</si>
  <si>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</si>
  <si>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</si>
  <si>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</si>
  <si>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</si>
  <si>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</si>
  <si>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</si>
  <si>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Páez</t>
  </si>
  <si>
    <t>Paicol</t>
  </si>
  <si>
    <t>Pailitas</t>
  </si>
  <si>
    <t>Paime</t>
  </si>
  <si>
    <t>Paipa</t>
  </si>
  <si>
    <t>Pajarito</t>
  </si>
  <si>
    <t>Palermo</t>
  </si>
  <si>
    <t>Palestina</t>
  </si>
  <si>
    <t>Palmar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</si>
  <si>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</si>
  <si>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</si>
  <si>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</si>
  <si>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</si>
  <si>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</si>
  <si>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</si>
  <si>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</si>
  <si>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</si>
  <si>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</si>
  <si>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</si>
  <si>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Papunahua</t>
  </si>
  <si>
    <t>Páramo</t>
  </si>
  <si>
    <t>Paratebueno</t>
  </si>
  <si>
    <t>Pasca</t>
  </si>
  <si>
    <t>Pasto</t>
  </si>
  <si>
    <t>Patía</t>
  </si>
  <si>
    <t>Pauna</t>
  </si>
  <si>
    <t>Paya</t>
  </si>
  <si>
    <t>Paz de Ariporo</t>
  </si>
  <si>
    <t>Paz de Río</t>
  </si>
  <si>
    <t>Pedraza</t>
  </si>
  <si>
    <t>Pelaya</t>
  </si>
  <si>
    <t>Pensilvania</t>
  </si>
  <si>
    <t>Peñol</t>
  </si>
  <si>
    <t>Peque</t>
  </si>
  <si>
    <t>Pereira</t>
  </si>
  <si>
    <t>Pesca</t>
  </si>
  <si>
    <t>Piamonte</t>
  </si>
  <si>
    <t>Piedecuesta</t>
  </si>
  <si>
    <t>Piedras</t>
  </si>
  <si>
    <t>Piendamó - Tunía</t>
  </si>
  <si>
    <t>Pijao</t>
  </si>
  <si>
    <t>Pijiño del Carmen</t>
  </si>
  <si>
    <t>Pinchote</t>
  </si>
  <si>
    <t>Pinillos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</si>
  <si>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</si>
  <si>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</si>
  <si>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</si>
  <si>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</si>
  <si>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</si>
  <si>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</si>
  <si>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</si>
  <si>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</si>
  <si>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</si>
  <si>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Polonuevo</t>
  </si>
  <si>
    <t>Ponedera</t>
  </si>
  <si>
    <t>Popayán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</si>
  <si>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</si>
  <si>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</si>
  <si>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</si>
  <si>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</si>
  <si>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</si>
  <si>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</si>
  <si>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</si>
  <si>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</si>
  <si>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</si>
  <si>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</si>
  <si>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</si>
  <si>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</si>
  <si>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</si>
  <si>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</si>
  <si>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</si>
  <si>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</si>
  <si>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</si>
  <si>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</si>
  <si>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</si>
  <si>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</si>
  <si>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</si>
  <si>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</si>
  <si>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</si>
  <si>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</si>
  <si>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</si>
  <si>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</si>
  <si>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</si>
  <si>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</si>
  <si>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Puerto Nare</t>
  </si>
  <si>
    <t>Puerto Nariño</t>
  </si>
  <si>
    <t>Puerto Parra</t>
  </si>
  <si>
    <t>Puerto Rico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</si>
  <si>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</si>
  <si>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</si>
  <si>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</si>
  <si>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</si>
  <si>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</si>
  <si>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</si>
  <si>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</si>
  <si>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</si>
  <si>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</si>
  <si>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</si>
  <si>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 de La Concepción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</si>
  <si>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</si>
  <si>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</si>
  <si>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</si>
  <si>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</si>
  <si>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</si>
  <si>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</si>
  <si>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</si>
  <si>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</si>
  <si>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</si>
  <si>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</si>
  <si>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</si>
  <si>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</si>
  <si>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Remedios</t>
  </si>
  <si>
    <t>Remolino</t>
  </si>
  <si>
    <t>Repelón</t>
  </si>
  <si>
    <t>Restrepo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</si>
  <si>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</si>
  <si>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</si>
  <si>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</si>
  <si>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</si>
  <si>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</si>
  <si>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</si>
  <si>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</si>
  <si>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</si>
  <si>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Riohacha</t>
  </si>
  <si>
    <t>Rionegro</t>
  </si>
  <si>
    <t>Riosucio</t>
  </si>
  <si>
    <t>Risaralda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</si>
  <si>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</si>
  <si>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</si>
  <si>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</si>
  <si>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</si>
  <si>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</si>
  <si>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</si>
  <si>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</si>
  <si>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</si>
  <si>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Sabanagrande</t>
  </si>
  <si>
    <t>Sabanalarga</t>
  </si>
  <si>
    <t>Sabanas de San Ángel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</si>
  <si>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</si>
  <si>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</si>
  <si>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</si>
  <si>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</si>
  <si>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</si>
  <si>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</si>
  <si>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</si>
  <si>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</si>
  <si>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</si>
  <si>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</si>
  <si>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</si>
  <si>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</si>
  <si>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</si>
  <si>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</si>
  <si>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</si>
  <si>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</si>
  <si>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</si>
  <si>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</si>
  <si>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</si>
  <si>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Andrés de Sotavento</t>
  </si>
  <si>
    <t>San Andrés de Tumaco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</si>
  <si>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</si>
  <si>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</si>
  <si>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</si>
  <si>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</si>
  <si>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</si>
  <si>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</si>
  <si>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</si>
  <si>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</si>
  <si>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</si>
  <si>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</si>
  <si>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</si>
  <si>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</si>
  <si>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</si>
  <si>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</si>
  <si>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</si>
  <si>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</si>
  <si>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</si>
  <si>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San Francisco</t>
  </si>
  <si>
    <t>San Gil</t>
  </si>
  <si>
    <t>San Jacinto</t>
  </si>
  <si>
    <t>San Jacinto del Cauca</t>
  </si>
  <si>
    <t>San Jerónimo</t>
  </si>
  <si>
    <t>San Joaquín</t>
  </si>
  <si>
    <t>San José</t>
  </si>
  <si>
    <t>San José de Cúcuta</t>
  </si>
  <si>
    <t>San José de La Montaña</t>
  </si>
  <si>
    <t>San José de Miranda</t>
  </si>
  <si>
    <t>San José de Pare</t>
  </si>
  <si>
    <t>San José de Uré</t>
  </si>
  <si>
    <t>San José del Fragua</t>
  </si>
  <si>
    <t>San José del Guaviare</t>
  </si>
  <si>
    <t>San José del Palmar</t>
  </si>
  <si>
    <t>San Juan de Arama</t>
  </si>
  <si>
    <t>San Juan de Betulia</t>
  </si>
  <si>
    <t>San Juan de Rioseco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</si>
  <si>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</si>
  <si>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</si>
  <si>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</si>
  <si>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</si>
  <si>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</si>
  <si>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</si>
  <si>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</si>
  <si>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</si>
  <si>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</si>
  <si>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</si>
  <si>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</si>
  <si>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</si>
  <si>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</si>
  <si>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</si>
  <si>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</si>
  <si>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</si>
  <si>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</si>
  <si>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</si>
  <si>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</si>
  <si>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</si>
  <si>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</si>
  <si>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Urabá</t>
  </si>
  <si>
    <t>San Pelayo</t>
  </si>
  <si>
    <t>San Rafael</t>
  </si>
  <si>
    <t>San Roque</t>
  </si>
  <si>
    <t>San Sebastián</t>
  </si>
  <si>
    <t>San Sebastián de Buenavista</t>
  </si>
  <si>
    <t>San Sebastián de Mariquita</t>
  </si>
  <si>
    <t>San Vicente de Chucurí</t>
  </si>
  <si>
    <t>San Vicente del Caguán</t>
  </si>
  <si>
    <t>San Vicente Ferrer</t>
  </si>
  <si>
    <t>San Zenón</t>
  </si>
  <si>
    <t>Sandoná</t>
  </si>
  <si>
    <t>Santa Ana</t>
  </si>
  <si>
    <t>Santa Bárbara</t>
  </si>
  <si>
    <t>Santa Bárbara de Pinto</t>
  </si>
  <si>
    <t>Santa Catalina</t>
  </si>
  <si>
    <t>Santa Fé de Antioquia</t>
  </si>
  <si>
    <t>Santa Helena del Opón</t>
  </si>
  <si>
    <t>Santa Isabel</t>
  </si>
  <si>
    <t>Santa Lucía</t>
  </si>
  <si>
    <t>Santa María</t>
  </si>
  <si>
    <t>Santa Marta</t>
  </si>
  <si>
    <t>Santa Rosa</t>
  </si>
  <si>
    <t>Santa Rosa de Cabal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</si>
  <si>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</si>
  <si>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</si>
  <si>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</si>
  <si>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</si>
  <si>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</si>
  <si>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</si>
  <si>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</si>
  <si>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</si>
  <si>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</si>
  <si>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</si>
  <si>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</si>
  <si>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</si>
  <si>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</si>
  <si>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</si>
  <si>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</si>
  <si>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</si>
  <si>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</si>
  <si>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</si>
  <si>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</si>
  <si>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</si>
  <si>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</si>
  <si>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</si>
  <si>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</si>
  <si>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</si>
  <si>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</si>
  <si>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</si>
  <si>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</si>
  <si>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</si>
  <si>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</si>
  <si>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</si>
  <si>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</si>
  <si>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Sincelejo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</si>
  <si>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</si>
  <si>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</si>
  <si>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</si>
  <si>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</si>
  <si>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</si>
  <si>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</si>
  <si>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</si>
  <si>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</si>
  <si>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</si>
  <si>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Soledad</t>
  </si>
  <si>
    <t>Solita</t>
  </si>
  <si>
    <t>Somondoco</t>
  </si>
  <si>
    <t>Sonsón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</si>
  <si>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</si>
  <si>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</si>
  <si>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</si>
  <si>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</si>
  <si>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</si>
  <si>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</si>
  <si>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</si>
  <si>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</si>
  <si>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Suan</t>
  </si>
  <si>
    <t>Suárez</t>
  </si>
  <si>
    <t>Suaza</t>
  </si>
  <si>
    <t>Subachoque</t>
  </si>
  <si>
    <t>Sucre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</si>
  <si>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</si>
  <si>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</si>
  <si>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</si>
  <si>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</si>
  <si>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</si>
  <si>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</si>
  <si>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</si>
  <si>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</si>
  <si>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</si>
  <si>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</si>
  <si>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</si>
  <si>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</si>
  <si>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</si>
  <si>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</si>
  <si>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</si>
  <si>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</si>
  <si>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</si>
  <si>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</si>
  <si>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Taraira</t>
  </si>
  <si>
    <t>Tarapacá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</si>
  <si>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</si>
  <si>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</si>
  <si>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</si>
  <si>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</si>
  <si>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</si>
  <si>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</si>
  <si>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</si>
  <si>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</si>
  <si>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</si>
  <si>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</si>
  <si>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</si>
  <si>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</si>
  <si>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</si>
  <si>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</si>
  <si>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</si>
  <si>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</si>
  <si>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</si>
  <si>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</si>
  <si>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</si>
  <si>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</si>
  <si>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</si>
  <si>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</si>
  <si>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</si>
  <si>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</si>
  <si>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</si>
  <si>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</si>
  <si>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</si>
  <si>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</si>
  <si>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</si>
  <si>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</si>
  <si>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</si>
  <si>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</si>
  <si>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</si>
  <si>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</si>
  <si>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</si>
  <si>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</si>
  <si>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Toribío</t>
  </si>
  <si>
    <t>Toro</t>
  </si>
  <si>
    <t>Tota</t>
  </si>
  <si>
    <t>Totoró</t>
  </si>
  <si>
    <t>Trinidad</t>
  </si>
  <si>
    <t>Trujillo</t>
  </si>
  <si>
    <t>Tubará</t>
  </si>
  <si>
    <t>Tuchín</t>
  </si>
  <si>
    <t>Tuluá</t>
  </si>
  <si>
    <t>Tunja</t>
  </si>
  <si>
    <t>Tununguá</t>
  </si>
  <si>
    <t>Túquerres</t>
  </si>
  <si>
    <t>Turbaco</t>
  </si>
  <si>
    <t>Turbaná</t>
  </si>
  <si>
    <t>Turbo</t>
  </si>
  <si>
    <t>Turmequé</t>
  </si>
  <si>
    <t>Tuta</t>
  </si>
  <si>
    <t>Tutazá</t>
  </si>
  <si>
    <t>Ubalá</t>
  </si>
  <si>
    <t>Ubaque</t>
  </si>
  <si>
    <t>Ulloa</t>
  </si>
  <si>
    <t>Úmbita</t>
  </si>
  <si>
    <t>Une</t>
  </si>
  <si>
    <t>Unguía</t>
  </si>
  <si>
    <t>Unión Panamericana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</si>
  <si>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</si>
  <si>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</si>
  <si>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</si>
  <si>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</si>
  <si>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</si>
  <si>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</si>
  <si>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</si>
  <si>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</si>
  <si>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</si>
  <si>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</si>
  <si>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Valle de San Juan</t>
  </si>
  <si>
    <t>Valle del Guamuez</t>
  </si>
  <si>
    <t>Valledupar</t>
  </si>
  <si>
    <t>Valparaíso</t>
  </si>
  <si>
    <t>Vegachí</t>
  </si>
  <si>
    <t>Vélez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</si>
  <si>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</si>
  <si>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</si>
  <si>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</si>
  <si>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</si>
  <si>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</si>
  <si>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</si>
  <si>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</si>
  <si>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</si>
  <si>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</si>
  <si>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</si>
  <si>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</si>
  <si>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</si>
  <si>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Ubaté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</si>
  <si>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</si>
  <si>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</si>
  <si>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</si>
  <si>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</si>
  <si>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</si>
  <si>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</si>
  <si>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</si>
  <si>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</si>
  <si>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</si>
  <si>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Villavicencio</t>
  </si>
  <si>
    <t>Villavieja</t>
  </si>
  <si>
    <t>Villeta</t>
  </si>
  <si>
    <t>Viotá</t>
  </si>
  <si>
    <t>Viracachá</t>
  </si>
  <si>
    <t>Vistahermosa</t>
  </si>
  <si>
    <t>Viterbo</t>
  </si>
  <si>
    <t>Yacopí</t>
  </si>
  <si>
    <t>Yacuanquer</t>
  </si>
  <si>
    <t>Yaguará</t>
  </si>
  <si>
    <t>Yalí</t>
  </si>
  <si>
    <t>Yarumal</t>
  </si>
  <si>
    <t>Yavaraté</t>
  </si>
  <si>
    <t>Yolombó</t>
  </si>
  <si>
    <t>Yondó</t>
  </si>
  <si>
    <t>Yopal</t>
  </si>
  <si>
    <t>Yotoco</t>
  </si>
  <si>
    <t>Yumbo</t>
  </si>
  <si>
    <t>Zambrano</t>
  </si>
  <si>
    <t>Zapatoca</t>
  </si>
  <si>
    <t>Zapayán</t>
  </si>
  <si>
    <t>Zaragoza</t>
  </si>
  <si>
    <t>Zarzal</t>
  </si>
  <si>
    <t>Zetaquira</t>
  </si>
  <si>
    <t>Zipacón</t>
  </si>
  <si>
    <t>Zipaquirá</t>
  </si>
  <si>
    <t>Zona Bananera</t>
  </si>
  <si>
    <t>FECHA DE CAPTACIÓN DE SINTOMÁTICO RESPIRATORIO DD/MM/AA</t>
  </si>
  <si>
    <t>DEPARTAMENTO</t>
  </si>
  <si>
    <t xml:space="preserve">MUNICIPIO </t>
  </si>
  <si>
    <t>CULTIVO LÍQUIDO</t>
  </si>
  <si>
    <t>F</t>
  </si>
  <si>
    <t>M</t>
  </si>
  <si>
    <t>&lt;1</t>
  </si>
  <si>
    <t>INDIGENA</t>
  </si>
  <si>
    <t>RAIZAL</t>
  </si>
  <si>
    <t>ROM</t>
  </si>
  <si>
    <t>GITANO</t>
  </si>
  <si>
    <t>NEGRO, MULATO, AFROCOLOMBIANO</t>
  </si>
  <si>
    <t>HABITANTE DE CALLE</t>
  </si>
  <si>
    <t>GESTANTE</t>
  </si>
  <si>
    <t xml:space="preserve">TRABAJADOR DE LA SALUD </t>
  </si>
  <si>
    <t>DESMOVILIZADO</t>
  </si>
  <si>
    <t>VICTIMAS DE LA VIOLENCIA</t>
  </si>
  <si>
    <t>PERSONAS CON DISCAPACIDAD</t>
  </si>
  <si>
    <t>C- CONTRIBUTIVO</t>
  </si>
  <si>
    <t>S- SUBSIDIADO</t>
  </si>
  <si>
    <t>N- POBRE NO ASEGURADO</t>
  </si>
  <si>
    <t>E- ESPECIAL</t>
  </si>
  <si>
    <t xml:space="preserve">E- EXCEPCIÓN </t>
  </si>
  <si>
    <t>+</t>
  </si>
  <si>
    <t>++</t>
  </si>
  <si>
    <t>+++</t>
  </si>
  <si>
    <t>NR</t>
  </si>
  <si>
    <t>-</t>
  </si>
  <si>
    <t>1 A 9 BAAR</t>
  </si>
  <si>
    <t>DETECTADO</t>
  </si>
  <si>
    <t>NO DETECTADO</t>
  </si>
  <si>
    <t>NO INTERPRETABLE</t>
  </si>
  <si>
    <t>CONTAMINADO</t>
  </si>
  <si>
    <t>POSITIVO</t>
  </si>
  <si>
    <t>NEGATIVO</t>
  </si>
  <si>
    <t>LGBTIQ+</t>
  </si>
  <si>
    <t>MIGRANTE</t>
  </si>
  <si>
    <t>DESPLAZADO</t>
  </si>
  <si>
    <t>MADRES COMUNITARIAS</t>
  </si>
  <si>
    <t>POBLACION CARCELARIA</t>
  </si>
  <si>
    <t>POBLACIÓN INFANTIL ACARGO DEL ICBF</t>
  </si>
  <si>
    <t>POBLACION EN CENTROS PSIQUIATRICOS</t>
  </si>
  <si>
    <t>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</si>
</sst>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 tint="0.34998626667073579"/>
      <name val="Arial Narrow"/>
      <family val="2"/>
    </font>
    <font>
      <sz val="10"/>
      <name val="Arial"/>
      <family val="2"/>
      <charset val="1"/>
    </font>
    <font>
      <sz val="8"/>
      <color theme="0"/>
      <name val="Arial"/>
      <family val="2"/>
    </font>
    <font>
      <b/>
      <sz val="26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6"/>
      <name val="Arial Narrow"/>
      <family val="2"/>
    </font>
    <font>
      <sz val="16"/>
      <color rgb="FF000000"/>
      <name val="Arial Narrow"/>
      <family val="2"/>
    </font>
    <font>
      <sz val="16"/>
      <color indexed="8"/>
      <name val="Arial Narrow"/>
      <family val="2"/>
    </font>
    <font>
      <sz val="16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90">
    <xf numFmtId="0" fontId="0" fillId="0" borderId="0" xfId="0"/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Protection="1">
      <protection locked="0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6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1" fontId="1" fillId="0" borderId="0" xfId="0" applyNumberFormat="1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6" borderId="0" xfId="0" applyFont="1" applyFill="1" applyProtection="1">
      <protection locked="0"/>
    </xf>
    <xf numFmtId="0" fontId="2" fillId="6" borderId="0" xfId="0" applyFont="1" applyFill="1"/>
    <xf numFmtId="0" fontId="1" fillId="8" borderId="0" xfId="0" applyFont="1" applyFill="1" applyAlignment="1">
      <alignment horizontal="center"/>
    </xf>
    <xf numFmtId="0" fontId="1" fillId="8" borderId="0" xfId="0" applyFont="1" applyFill="1"/>
    <xf numFmtId="0" fontId="1" fillId="8" borderId="0" xfId="0" applyFont="1" applyFill="1" applyAlignment="1">
      <alignment horizontal="center" vertical="center"/>
    </xf>
    <xf numFmtId="1" fontId="1" fillId="8" borderId="0" xfId="0" applyNumberFormat="1" applyFont="1" applyFill="1"/>
    <xf numFmtId="0" fontId="6" fillId="8" borderId="0" xfId="0" applyFont="1" applyFill="1" applyAlignment="1">
      <alignment vertical="center"/>
    </xf>
    <xf numFmtId="0" fontId="1" fillId="8" borderId="0" xfId="0" applyFont="1" applyFill="1" applyAlignment="1">
      <alignment wrapText="1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3" fontId="0" fillId="0" borderId="0" xfId="0" applyNumberFormat="1" applyAlignment="1" applyProtection="1">
      <alignment horizontal="center"/>
      <protection locked="0"/>
    </xf>
    <xf numFmtId="0" fontId="0" fillId="6" borderId="0" xfId="0" applyFill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Protection="1">
      <protection locked="0"/>
    </xf>
    <xf numFmtId="0" fontId="9" fillId="0" borderId="0" xfId="0" applyFont="1"/>
    <xf numFmtId="0" fontId="9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10" fillId="6" borderId="1" xfId="0" applyFont="1" applyFill="1" applyBorder="1" applyAlignment="1" applyProtection="1">
      <alignment horizontal="center" vertical="center" wrapText="1"/>
      <protection locked="0"/>
    </xf>
    <xf numFmtId="0" fontId="10" fillId="6" borderId="1" xfId="0" applyFont="1" applyFill="1" applyBorder="1" applyAlignment="1" applyProtection="1">
      <alignment horizontal="center" vertical="center"/>
      <protection locked="0"/>
    </xf>
    <xf numFmtId="14" fontId="10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0" fontId="10" fillId="6" borderId="0" xfId="0" applyFont="1" applyFill="1" applyAlignment="1" applyProtection="1">
      <alignment vertical="center" wrapText="1"/>
      <protection locked="0"/>
    </xf>
    <xf numFmtId="0" fontId="10" fillId="0" borderId="0" xfId="0" applyFont="1"/>
    <xf numFmtId="0" fontId="10" fillId="6" borderId="0" xfId="0" applyFont="1" applyFill="1" applyProtection="1">
      <protection locked="0"/>
    </xf>
    <xf numFmtId="1" fontId="10" fillId="7" borderId="1" xfId="0" applyNumberFormat="1" applyFont="1" applyFill="1" applyBorder="1" applyAlignment="1" applyProtection="1">
      <alignment horizontal="center" vertical="center" wrapText="1"/>
      <protection locked="0"/>
    </xf>
    <xf numFmtId="1" fontId="11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1" xfId="0" applyFont="1" applyFill="1" applyBorder="1" applyAlignment="1" applyProtection="1">
      <alignment horizontal="center" vertical="center" wrapText="1"/>
      <protection locked="0"/>
    </xf>
    <xf numFmtId="1" fontId="10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3" fontId="11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Protection="1">
      <protection locked="0"/>
    </xf>
    <xf numFmtId="14" fontId="11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6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Protection="1"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6" borderId="0" xfId="0" applyFont="1" applyFill="1" applyAlignment="1" applyProtection="1">
      <alignment horizontal="center" vertical="center" wrapText="1"/>
      <protection locked="0"/>
    </xf>
    <xf numFmtId="0" fontId="10" fillId="6" borderId="0" xfId="0" applyFont="1" applyFill="1" applyAlignment="1" applyProtection="1">
      <alignment horizontal="center" vertical="center"/>
      <protection locked="0"/>
    </xf>
    <xf numFmtId="14" fontId="10" fillId="7" borderId="0" xfId="0" applyNumberFormat="1" applyFont="1" applyFill="1" applyAlignment="1" applyProtection="1">
      <alignment horizontal="center" vertical="center" wrapText="1"/>
      <protection locked="0"/>
    </xf>
    <xf numFmtId="0" fontId="11" fillId="7" borderId="0" xfId="0" applyFont="1" applyFill="1" applyAlignment="1" applyProtection="1">
      <alignment horizontal="center" vertical="center" wrapText="1"/>
      <protection locked="0"/>
    </xf>
    <xf numFmtId="1" fontId="10" fillId="7" borderId="0" xfId="0" applyNumberFormat="1" applyFont="1" applyFill="1" applyAlignment="1" applyProtection="1">
      <alignment horizontal="center" vertical="center" wrapText="1"/>
      <protection locked="0"/>
    </xf>
    <xf numFmtId="1" fontId="11" fillId="7" borderId="0" xfId="0" applyNumberFormat="1" applyFont="1" applyFill="1" applyAlignment="1" applyProtection="1">
      <alignment horizontal="center" vertical="center" wrapText="1"/>
      <protection locked="0"/>
    </xf>
    <xf numFmtId="0" fontId="10" fillId="7" borderId="0" xfId="0" applyFont="1" applyFill="1" applyAlignment="1" applyProtection="1">
      <alignment horizontal="center" vertical="center" wrapText="1"/>
      <protection locked="0"/>
    </xf>
    <xf numFmtId="1" fontId="10" fillId="6" borderId="0" xfId="0" applyNumberFormat="1" applyFont="1" applyFill="1" applyAlignment="1" applyProtection="1">
      <alignment horizontal="center" vertical="center" wrapText="1"/>
      <protection locked="0"/>
    </xf>
    <xf numFmtId="3" fontId="11" fillId="7" borderId="0" xfId="0" applyNumberFormat="1" applyFont="1" applyFill="1" applyAlignment="1" applyProtection="1">
      <alignment horizontal="center" vertical="center" wrapText="1"/>
      <protection locked="0"/>
    </xf>
    <xf numFmtId="0" fontId="10" fillId="0" borderId="0" xfId="0" applyFont="1" applyProtection="1">
      <protection locked="0"/>
    </xf>
    <xf numFmtId="14" fontId="11" fillId="7" borderId="0" xfId="0" applyNumberFormat="1" applyFont="1" applyFill="1" applyAlignment="1" applyProtection="1">
      <alignment horizontal="center" vertical="center" wrapText="1"/>
      <protection locked="0"/>
    </xf>
    <xf numFmtId="0" fontId="12" fillId="6" borderId="0" xfId="0" applyFont="1" applyFill="1" applyAlignment="1" applyProtection="1">
      <alignment horizontal="center" vertical="center" wrapText="1"/>
      <protection locked="0"/>
    </xf>
    <xf numFmtId="0" fontId="13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6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2" fontId="10" fillId="0" borderId="0" xfId="0" applyNumberFormat="1" applyFont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center" vertical="center"/>
      <protection locked="0"/>
    </xf>
    <xf numFmtId="3" fontId="10" fillId="0" borderId="0" xfId="0" applyNumberFormat="1" applyFont="1" applyAlignment="1" applyProtection="1">
      <alignment horizont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>
      <alignment horizontal="left"/>
    </xf>
    <xf numFmtId="0" fontId="10" fillId="0" borderId="0" xfId="0" applyFont="1" applyAlignment="1" applyProtection="1">
      <alignment horizontal="left"/>
      <protection locked="0"/>
    </xf>
    <xf numFmtId="0" fontId="13" fillId="6" borderId="0" xfId="0" applyFont="1" applyFill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1" fontId="13" fillId="0" borderId="0" xfId="0" applyNumberFormat="1" applyFont="1" applyAlignment="1" applyProtection="1">
      <alignment horizontal="center"/>
      <protection locked="0"/>
    </xf>
    <xf numFmtId="3" fontId="13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7" fillId="6" borderId="4" xfId="0" applyFont="1" applyFill="1" applyBorder="1" applyAlignment="1" applyProtection="1">
      <alignment horizontal="center" vertical="center" wrapText="1"/>
      <protection locked="0" hidden="1"/>
    </xf>
    <xf numFmtId="0" fontId="7" fillId="6" borderId="3" xfId="0" applyFont="1" applyFill="1" applyBorder="1" applyAlignment="1" applyProtection="1">
      <alignment horizontal="center" vertical="center" wrapText="1"/>
      <protection locked="0" hidden="1"/>
    </xf>
  </cellXfs>
  <cellStyles count="2">
    <cellStyle name="Normal" xfId="0" builtinId="0"/>
    <cellStyle name="TableStyleLight1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101713</xdr:colOff>
      <xdr:row>0</xdr:row>
      <xdr:rowOff>574731</xdr:rowOff>
    </xdr:from>
    <xdr:to>
      <xdr:col>4</xdr:col>
      <xdr:colOff>2258654</xdr:colOff>
      <xdr:row>0</xdr:row>
      <xdr:rowOff>2009754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168" y="574731"/>
          <a:ext cx="9898168" cy="1435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ago%20N&#176;1%20Contrato%201022%20de%202022%20Diciembre\2.%20Obligaciones\Obligaci&#243;n%204\5.%20Formatos%20e%20instrumentos%20TB%20PNPCT\Formatos%20p&#225;gina%20Web%202023\005%20Formato%20de%20captaci&#243;n%20Sintom&#225;ticos%20Respiratorios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L TB SENS"/>
      <sheetName val="LISTAS CODIFICADAS"/>
      <sheetName val="DICCIONARIO DE DATOS"/>
      <sheetName val="COD COHORTE "/>
      <sheetName val="CODIFICACION CYA"/>
      <sheetName val="CODIFICACION CYA VIH"/>
      <sheetName val="4.L QUIMIO"/>
      <sheetName val="ENE"/>
      <sheetName val="FEB"/>
      <sheetName val="MAR"/>
      <sheetName val="T1 CYA"/>
      <sheetName val="ABR"/>
      <sheetName val="MAY"/>
      <sheetName val="JUN"/>
      <sheetName val="T2 CYA"/>
      <sheetName val="JUL"/>
      <sheetName val="AGO"/>
      <sheetName val="SEP"/>
      <sheetName val="T3 CYA"/>
      <sheetName val="OCT"/>
      <sheetName val="NOV"/>
      <sheetName val="DIC"/>
      <sheetName val="T4 CYA"/>
      <sheetName val="CYA AÑO"/>
      <sheetName val="G_EDAD"/>
      <sheetName val="CH1"/>
      <sheetName val="CH2"/>
      <sheetName val="CH3"/>
      <sheetName val="CH4"/>
      <sheetName val="CH AÑO"/>
      <sheetName val="lista"/>
    </sheetNames>
    <sheetDataSet>
      <sheetData sheetId="0" refreshError="1"/>
      <sheetData sheetId="1" refreshError="1"/>
      <sheetData sheetId="2">
        <row r="3">
          <cell r="E3" t="str">
            <v>&lt; 1</v>
          </cell>
          <cell r="F3">
            <v>1</v>
          </cell>
          <cell r="G3" t="str">
            <v>MENOR DE 15</v>
          </cell>
          <cell r="H3">
            <v>1</v>
          </cell>
        </row>
        <row r="4">
          <cell r="E4" t="str">
            <v>1A4</v>
          </cell>
          <cell r="F4">
            <v>2</v>
          </cell>
          <cell r="G4" t="str">
            <v>MAYOR O IGUAL DE 15</v>
          </cell>
          <cell r="H4">
            <v>2</v>
          </cell>
        </row>
        <row r="5">
          <cell r="E5" t="str">
            <v>5A14</v>
          </cell>
          <cell r="F5">
            <v>3</v>
          </cell>
        </row>
        <row r="6">
          <cell r="E6" t="str">
            <v>15A24</v>
          </cell>
          <cell r="F6">
            <v>4</v>
          </cell>
        </row>
        <row r="7">
          <cell r="E7" t="str">
            <v>25A34</v>
          </cell>
          <cell r="F7">
            <v>5</v>
          </cell>
        </row>
        <row r="8">
          <cell r="E8" t="str">
            <v>35A44</v>
          </cell>
          <cell r="F8">
            <v>6</v>
          </cell>
        </row>
        <row r="9">
          <cell r="E9" t="str">
            <v>45A54</v>
          </cell>
          <cell r="F9">
            <v>7</v>
          </cell>
        </row>
        <row r="10">
          <cell r="E10" t="str">
            <v>55A64</v>
          </cell>
          <cell r="F10">
            <v>8</v>
          </cell>
        </row>
        <row r="11">
          <cell r="E11" t="str">
            <v>65YMAS</v>
          </cell>
          <cell r="F11">
            <v>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3">
          <cell r="B3" t="str">
            <v>EDAD</v>
          </cell>
          <cell r="C3" t="str">
            <v>EDAD CYA</v>
          </cell>
          <cell r="D3" t="str">
            <v>EDAD COHORTE</v>
          </cell>
        </row>
        <row r="4">
          <cell r="B4" t="str">
            <v>&lt;1</v>
          </cell>
          <cell r="C4" t="str">
            <v>&lt; 1</v>
          </cell>
          <cell r="D4" t="str">
            <v>MENOR DE 15</v>
          </cell>
        </row>
        <row r="5">
          <cell r="B5">
            <v>1</v>
          </cell>
          <cell r="C5" t="str">
            <v>1A4</v>
          </cell>
          <cell r="D5" t="str">
            <v>MENOR DE 15</v>
          </cell>
        </row>
        <row r="6">
          <cell r="B6">
            <v>2</v>
          </cell>
          <cell r="C6" t="str">
            <v>1A4</v>
          </cell>
          <cell r="D6" t="str">
            <v>MENOR DE 15</v>
          </cell>
        </row>
        <row r="7">
          <cell r="B7">
            <v>3</v>
          </cell>
          <cell r="C7" t="str">
            <v>1A4</v>
          </cell>
          <cell r="D7" t="str">
            <v>MENOR DE 15</v>
          </cell>
        </row>
        <row r="8">
          <cell r="B8">
            <v>4</v>
          </cell>
          <cell r="C8" t="str">
            <v>1A4</v>
          </cell>
          <cell r="D8" t="str">
            <v>MENOR DE 15</v>
          </cell>
        </row>
        <row r="9">
          <cell r="B9">
            <v>5</v>
          </cell>
          <cell r="C9" t="str">
            <v>5A14</v>
          </cell>
          <cell r="D9" t="str">
            <v>MENOR DE 15</v>
          </cell>
        </row>
        <row r="10">
          <cell r="B10">
            <v>6</v>
          </cell>
          <cell r="C10" t="str">
            <v>5A14</v>
          </cell>
          <cell r="D10" t="str">
            <v>MENOR DE 15</v>
          </cell>
        </row>
        <row r="11">
          <cell r="B11">
            <v>7</v>
          </cell>
          <cell r="C11" t="str">
            <v>5A14</v>
          </cell>
          <cell r="D11" t="str">
            <v>MENOR DE 15</v>
          </cell>
        </row>
        <row r="12">
          <cell r="B12">
            <v>8</v>
          </cell>
          <cell r="C12" t="str">
            <v>5A14</v>
          </cell>
          <cell r="D12" t="str">
            <v>MENOR DE 15</v>
          </cell>
        </row>
        <row r="13">
          <cell r="B13">
            <v>9</v>
          </cell>
          <cell r="C13" t="str">
            <v>5A14</v>
          </cell>
          <cell r="D13" t="str">
            <v>MENOR DE 15</v>
          </cell>
        </row>
        <row r="14">
          <cell r="B14">
            <v>10</v>
          </cell>
          <cell r="C14" t="str">
            <v>5A14</v>
          </cell>
          <cell r="D14" t="str">
            <v>MENOR DE 15</v>
          </cell>
        </row>
        <row r="15">
          <cell r="B15">
            <v>11</v>
          </cell>
          <cell r="C15" t="str">
            <v>5A14</v>
          </cell>
          <cell r="D15" t="str">
            <v>MENOR DE 15</v>
          </cell>
        </row>
        <row r="16">
          <cell r="B16">
            <v>12</v>
          </cell>
          <cell r="C16" t="str">
            <v>5A14</v>
          </cell>
          <cell r="D16" t="str">
            <v>MENOR DE 15</v>
          </cell>
        </row>
        <row r="17">
          <cell r="B17">
            <v>13</v>
          </cell>
          <cell r="C17" t="str">
            <v>5A14</v>
          </cell>
          <cell r="D17" t="str">
            <v>MENOR DE 15</v>
          </cell>
        </row>
        <row r="18">
          <cell r="B18">
            <v>14</v>
          </cell>
          <cell r="C18" t="str">
            <v>5A14</v>
          </cell>
          <cell r="D18" t="str">
            <v>MENOR DE 15</v>
          </cell>
        </row>
        <row r="19">
          <cell r="B19">
            <v>15</v>
          </cell>
          <cell r="C19" t="str">
            <v>15A24</v>
          </cell>
          <cell r="D19" t="str">
            <v>MAYOR O IGUAL DE 15</v>
          </cell>
        </row>
        <row r="20">
          <cell r="B20">
            <v>16</v>
          </cell>
          <cell r="C20" t="str">
            <v>15A24</v>
          </cell>
          <cell r="D20" t="str">
            <v>MAYOR O IGUAL DE 15</v>
          </cell>
        </row>
        <row r="21">
          <cell r="B21">
            <v>17</v>
          </cell>
          <cell r="C21" t="str">
            <v>15A24</v>
          </cell>
          <cell r="D21" t="str">
            <v>MAYOR O IGUAL DE 15</v>
          </cell>
        </row>
        <row r="22">
          <cell r="B22">
            <v>18</v>
          </cell>
          <cell r="C22" t="str">
            <v>15A24</v>
          </cell>
          <cell r="D22" t="str">
            <v>MAYOR O IGUAL DE 15</v>
          </cell>
        </row>
        <row r="23">
          <cell r="B23">
            <v>19</v>
          </cell>
          <cell r="C23" t="str">
            <v>15A24</v>
          </cell>
          <cell r="D23" t="str">
            <v>MAYOR O IGUAL DE 15</v>
          </cell>
        </row>
        <row r="24">
          <cell r="B24">
            <v>20</v>
          </cell>
          <cell r="C24" t="str">
            <v>15A24</v>
          </cell>
          <cell r="D24" t="str">
            <v>MAYOR O IGUAL DE 15</v>
          </cell>
        </row>
        <row r="25">
          <cell r="B25">
            <v>21</v>
          </cell>
          <cell r="C25" t="str">
            <v>15A24</v>
          </cell>
          <cell r="D25" t="str">
            <v>MAYOR O IGUAL DE 15</v>
          </cell>
        </row>
        <row r="26">
          <cell r="B26">
            <v>22</v>
          </cell>
          <cell r="C26" t="str">
            <v>15A24</v>
          </cell>
          <cell r="D26" t="str">
            <v>MAYOR O IGUAL DE 15</v>
          </cell>
        </row>
        <row r="27">
          <cell r="B27">
            <v>23</v>
          </cell>
          <cell r="C27" t="str">
            <v>15A24</v>
          </cell>
          <cell r="D27" t="str">
            <v>MAYOR O IGUAL DE 15</v>
          </cell>
        </row>
        <row r="28">
          <cell r="B28">
            <v>24</v>
          </cell>
          <cell r="C28" t="str">
            <v>15A24</v>
          </cell>
          <cell r="D28" t="str">
            <v>MAYOR O IGUAL DE 15</v>
          </cell>
        </row>
        <row r="29">
          <cell r="B29">
            <v>25</v>
          </cell>
          <cell r="C29" t="str">
            <v>25A34</v>
          </cell>
          <cell r="D29" t="str">
            <v>MAYOR O IGUAL DE 15</v>
          </cell>
        </row>
        <row r="30">
          <cell r="B30">
            <v>26</v>
          </cell>
          <cell r="C30" t="str">
            <v>25A34</v>
          </cell>
          <cell r="D30" t="str">
            <v>MAYOR O IGUAL DE 15</v>
          </cell>
        </row>
        <row r="31">
          <cell r="B31">
            <v>27</v>
          </cell>
          <cell r="C31" t="str">
            <v>25A34</v>
          </cell>
          <cell r="D31" t="str">
            <v>MAYOR O IGUAL DE 15</v>
          </cell>
        </row>
        <row r="32">
          <cell r="B32">
            <v>28</v>
          </cell>
          <cell r="C32" t="str">
            <v>25A34</v>
          </cell>
          <cell r="D32" t="str">
            <v>MAYOR O IGUAL DE 15</v>
          </cell>
        </row>
        <row r="33">
          <cell r="B33">
            <v>29</v>
          </cell>
          <cell r="C33" t="str">
            <v>25A34</v>
          </cell>
          <cell r="D33" t="str">
            <v>MAYOR O IGUAL DE 15</v>
          </cell>
        </row>
        <row r="34">
          <cell r="B34">
            <v>30</v>
          </cell>
          <cell r="C34" t="str">
            <v>25A34</v>
          </cell>
          <cell r="D34" t="str">
            <v>MAYOR O IGUAL DE 15</v>
          </cell>
        </row>
        <row r="35">
          <cell r="B35">
            <v>31</v>
          </cell>
          <cell r="C35" t="str">
            <v>25A34</v>
          </cell>
          <cell r="D35" t="str">
            <v>MAYOR O IGUAL DE 15</v>
          </cell>
        </row>
        <row r="36">
          <cell r="B36">
            <v>32</v>
          </cell>
          <cell r="C36" t="str">
            <v>25A34</v>
          </cell>
          <cell r="D36" t="str">
            <v>MAYOR O IGUAL DE 15</v>
          </cell>
        </row>
        <row r="37">
          <cell r="B37">
            <v>33</v>
          </cell>
          <cell r="C37" t="str">
            <v>25A34</v>
          </cell>
          <cell r="D37" t="str">
            <v>MAYOR O IGUAL DE 15</v>
          </cell>
        </row>
        <row r="38">
          <cell r="B38">
            <v>34</v>
          </cell>
          <cell r="C38" t="str">
            <v>25A34</v>
          </cell>
          <cell r="D38" t="str">
            <v>MAYOR O IGUAL DE 15</v>
          </cell>
        </row>
        <row r="39">
          <cell r="B39">
            <v>35</v>
          </cell>
          <cell r="C39" t="str">
            <v>35A44</v>
          </cell>
          <cell r="D39" t="str">
            <v>MAYOR O IGUAL DE 15</v>
          </cell>
        </row>
        <row r="40">
          <cell r="B40">
            <v>36</v>
          </cell>
          <cell r="C40" t="str">
            <v>35A44</v>
          </cell>
          <cell r="D40" t="str">
            <v>MAYOR O IGUAL DE 15</v>
          </cell>
        </row>
        <row r="41">
          <cell r="B41">
            <v>37</v>
          </cell>
          <cell r="C41" t="str">
            <v>35A44</v>
          </cell>
          <cell r="D41" t="str">
            <v>MAYOR O IGUAL DE 15</v>
          </cell>
        </row>
        <row r="42">
          <cell r="B42">
            <v>38</v>
          </cell>
          <cell r="C42" t="str">
            <v>35A44</v>
          </cell>
          <cell r="D42" t="str">
            <v>MAYOR O IGUAL DE 15</v>
          </cell>
        </row>
        <row r="43">
          <cell r="B43">
            <v>39</v>
          </cell>
          <cell r="C43" t="str">
            <v>35A44</v>
          </cell>
          <cell r="D43" t="str">
            <v>MAYOR O IGUAL DE 15</v>
          </cell>
        </row>
        <row r="44">
          <cell r="B44">
            <v>40</v>
          </cell>
          <cell r="C44" t="str">
            <v>35A44</v>
          </cell>
          <cell r="D44" t="str">
            <v>MAYOR O IGUAL DE 15</v>
          </cell>
        </row>
        <row r="45">
          <cell r="B45">
            <v>41</v>
          </cell>
          <cell r="C45" t="str">
            <v>35A44</v>
          </cell>
          <cell r="D45" t="str">
            <v>MAYOR O IGUAL DE 15</v>
          </cell>
        </row>
        <row r="46">
          <cell r="B46">
            <v>42</v>
          </cell>
          <cell r="C46" t="str">
            <v>35A44</v>
          </cell>
          <cell r="D46" t="str">
            <v>MAYOR O IGUAL DE 15</v>
          </cell>
        </row>
        <row r="47">
          <cell r="B47">
            <v>43</v>
          </cell>
          <cell r="C47" t="str">
            <v>35A44</v>
          </cell>
          <cell r="D47" t="str">
            <v>MAYOR O IGUAL DE 15</v>
          </cell>
        </row>
        <row r="48">
          <cell r="B48">
            <v>44</v>
          </cell>
          <cell r="C48" t="str">
            <v>35A44</v>
          </cell>
          <cell r="D48" t="str">
            <v>MAYOR O IGUAL DE 15</v>
          </cell>
        </row>
        <row r="49">
          <cell r="B49">
            <v>45</v>
          </cell>
          <cell r="C49" t="str">
            <v>45A54</v>
          </cell>
          <cell r="D49" t="str">
            <v>MAYOR O IGUAL DE 15</v>
          </cell>
        </row>
        <row r="50">
          <cell r="B50">
            <v>46</v>
          </cell>
          <cell r="C50" t="str">
            <v>45A54</v>
          </cell>
          <cell r="D50" t="str">
            <v>MAYOR O IGUAL DE 15</v>
          </cell>
        </row>
        <row r="51">
          <cell r="B51">
            <v>47</v>
          </cell>
          <cell r="C51" t="str">
            <v>45A54</v>
          </cell>
          <cell r="D51" t="str">
            <v>MAYOR O IGUAL DE 15</v>
          </cell>
        </row>
        <row r="52">
          <cell r="B52">
            <v>48</v>
          </cell>
          <cell r="C52" t="str">
            <v>45A54</v>
          </cell>
          <cell r="D52" t="str">
            <v>MAYOR O IGUAL DE 15</v>
          </cell>
        </row>
        <row r="53">
          <cell r="B53">
            <v>49</v>
          </cell>
          <cell r="C53" t="str">
            <v>45A54</v>
          </cell>
          <cell r="D53" t="str">
            <v>MAYOR O IGUAL DE 15</v>
          </cell>
        </row>
        <row r="54">
          <cell r="B54">
            <v>50</v>
          </cell>
          <cell r="C54" t="str">
            <v>45A54</v>
          </cell>
          <cell r="D54" t="str">
            <v>MAYOR O IGUAL DE 15</v>
          </cell>
        </row>
        <row r="55">
          <cell r="B55">
            <v>51</v>
          </cell>
          <cell r="C55" t="str">
            <v>45A54</v>
          </cell>
          <cell r="D55" t="str">
            <v>MAYOR O IGUAL DE 15</v>
          </cell>
        </row>
        <row r="56">
          <cell r="B56">
            <v>52</v>
          </cell>
          <cell r="C56" t="str">
            <v>45A54</v>
          </cell>
          <cell r="D56" t="str">
            <v>MAYOR O IGUAL DE 15</v>
          </cell>
        </row>
        <row r="57">
          <cell r="B57">
            <v>53</v>
          </cell>
          <cell r="C57" t="str">
            <v>45A54</v>
          </cell>
          <cell r="D57" t="str">
            <v>MAYOR O IGUAL DE 15</v>
          </cell>
        </row>
        <row r="58">
          <cell r="B58">
            <v>54</v>
          </cell>
          <cell r="C58" t="str">
            <v>45A54</v>
          </cell>
          <cell r="D58" t="str">
            <v>MAYOR O IGUAL DE 15</v>
          </cell>
        </row>
        <row r="59">
          <cell r="B59">
            <v>55</v>
          </cell>
          <cell r="C59" t="str">
            <v>55A64</v>
          </cell>
          <cell r="D59" t="str">
            <v>MAYOR O IGUAL DE 15</v>
          </cell>
        </row>
        <row r="60">
          <cell r="B60">
            <v>56</v>
          </cell>
          <cell r="C60" t="str">
            <v>55A64</v>
          </cell>
          <cell r="D60" t="str">
            <v>MAYOR O IGUAL DE 15</v>
          </cell>
        </row>
        <row r="61">
          <cell r="B61">
            <v>57</v>
          </cell>
          <cell r="C61" t="str">
            <v>55A64</v>
          </cell>
          <cell r="D61" t="str">
            <v>MAYOR O IGUAL DE 15</v>
          </cell>
        </row>
        <row r="62">
          <cell r="B62">
            <v>58</v>
          </cell>
          <cell r="C62" t="str">
            <v>55A64</v>
          </cell>
          <cell r="D62" t="str">
            <v>MAYOR O IGUAL DE 15</v>
          </cell>
        </row>
        <row r="63">
          <cell r="B63">
            <v>59</v>
          </cell>
          <cell r="C63" t="str">
            <v>55A64</v>
          </cell>
          <cell r="D63" t="str">
            <v>MAYOR O IGUAL DE 15</v>
          </cell>
        </row>
        <row r="64">
          <cell r="B64">
            <v>60</v>
          </cell>
          <cell r="C64" t="str">
            <v>55A64</v>
          </cell>
          <cell r="D64" t="str">
            <v>MAYOR O IGUAL DE 15</v>
          </cell>
        </row>
        <row r="65">
          <cell r="B65">
            <v>61</v>
          </cell>
          <cell r="C65" t="str">
            <v>55A64</v>
          </cell>
          <cell r="D65" t="str">
            <v>MAYOR O IGUAL DE 15</v>
          </cell>
        </row>
        <row r="66">
          <cell r="B66">
            <v>62</v>
          </cell>
          <cell r="C66" t="str">
            <v>55A64</v>
          </cell>
          <cell r="D66" t="str">
            <v>MAYOR O IGUAL DE 15</v>
          </cell>
        </row>
        <row r="67">
          <cell r="B67">
            <v>63</v>
          </cell>
          <cell r="C67" t="str">
            <v>55A64</v>
          </cell>
          <cell r="D67" t="str">
            <v>MAYOR O IGUAL DE 15</v>
          </cell>
        </row>
        <row r="68">
          <cell r="B68">
            <v>64</v>
          </cell>
          <cell r="C68" t="str">
            <v>55A64</v>
          </cell>
          <cell r="D68" t="str">
            <v>MAYOR O IGUAL DE 15</v>
          </cell>
        </row>
        <row r="69">
          <cell r="B69">
            <v>65</v>
          </cell>
          <cell r="C69" t="str">
            <v>65YMAS</v>
          </cell>
          <cell r="D69" t="str">
            <v>MAYOR O IGUAL DE 15</v>
          </cell>
        </row>
        <row r="70">
          <cell r="B70">
            <v>66</v>
          </cell>
          <cell r="C70" t="str">
            <v>65YMAS</v>
          </cell>
          <cell r="D70" t="str">
            <v>MAYOR O IGUAL DE 15</v>
          </cell>
        </row>
        <row r="71">
          <cell r="B71">
            <v>67</v>
          </cell>
          <cell r="C71" t="str">
            <v>65YMAS</v>
          </cell>
          <cell r="D71" t="str">
            <v>MAYOR O IGUAL DE 15</v>
          </cell>
        </row>
        <row r="72">
          <cell r="B72">
            <v>68</v>
          </cell>
          <cell r="C72" t="str">
            <v>65YMAS</v>
          </cell>
          <cell r="D72" t="str">
            <v>MAYOR O IGUAL DE 15</v>
          </cell>
        </row>
        <row r="73">
          <cell r="B73">
            <v>69</v>
          </cell>
          <cell r="C73" t="str">
            <v>65YMAS</v>
          </cell>
          <cell r="D73" t="str">
            <v>MAYOR O IGUAL DE 15</v>
          </cell>
        </row>
        <row r="74">
          <cell r="B74">
            <v>70</v>
          </cell>
          <cell r="C74" t="str">
            <v>65YMAS</v>
          </cell>
          <cell r="D74" t="str">
            <v>MAYOR O IGUAL DE 15</v>
          </cell>
        </row>
        <row r="75">
          <cell r="B75">
            <v>71</v>
          </cell>
          <cell r="C75" t="str">
            <v>65YMAS</v>
          </cell>
          <cell r="D75" t="str">
            <v>MAYOR O IGUAL DE 15</v>
          </cell>
        </row>
        <row r="76">
          <cell r="B76">
            <v>72</v>
          </cell>
          <cell r="C76" t="str">
            <v>65YMAS</v>
          </cell>
          <cell r="D76" t="str">
            <v>MAYOR O IGUAL DE 15</v>
          </cell>
        </row>
        <row r="77">
          <cell r="B77">
            <v>73</v>
          </cell>
          <cell r="C77" t="str">
            <v>65YMAS</v>
          </cell>
          <cell r="D77" t="str">
            <v>MAYOR O IGUAL DE 15</v>
          </cell>
        </row>
        <row r="78">
          <cell r="B78">
            <v>74</v>
          </cell>
          <cell r="C78" t="str">
            <v>65YMAS</v>
          </cell>
          <cell r="D78" t="str">
            <v>MAYOR O IGUAL DE 15</v>
          </cell>
        </row>
        <row r="79">
          <cell r="B79">
            <v>75</v>
          </cell>
          <cell r="C79" t="str">
            <v>65YMAS</v>
          </cell>
          <cell r="D79" t="str">
            <v>MAYOR O IGUAL DE 15</v>
          </cell>
        </row>
        <row r="80">
          <cell r="B80">
            <v>76</v>
          </cell>
          <cell r="C80" t="str">
            <v>65YMAS</v>
          </cell>
          <cell r="D80" t="str">
            <v>MAYOR O IGUAL DE 15</v>
          </cell>
        </row>
        <row r="81">
          <cell r="B81">
            <v>77</v>
          </cell>
          <cell r="C81" t="str">
            <v>65YMAS</v>
          </cell>
          <cell r="D81" t="str">
            <v>MAYOR O IGUAL DE 15</v>
          </cell>
        </row>
        <row r="82">
          <cell r="B82">
            <v>78</v>
          </cell>
          <cell r="C82" t="str">
            <v>65YMAS</v>
          </cell>
          <cell r="D82" t="str">
            <v>MAYOR O IGUAL DE 15</v>
          </cell>
        </row>
        <row r="83">
          <cell r="B83">
            <v>79</v>
          </cell>
          <cell r="C83" t="str">
            <v>65YMAS</v>
          </cell>
          <cell r="D83" t="str">
            <v>MAYOR O IGUAL DE 15</v>
          </cell>
        </row>
        <row r="84">
          <cell r="B84">
            <v>80</v>
          </cell>
          <cell r="C84" t="str">
            <v>65YMAS</v>
          </cell>
          <cell r="D84" t="str">
            <v>MAYOR O IGUAL DE 15</v>
          </cell>
        </row>
        <row r="85">
          <cell r="B85">
            <v>81</v>
          </cell>
          <cell r="C85" t="str">
            <v>65YMAS</v>
          </cell>
          <cell r="D85" t="str">
            <v>MAYOR O IGUAL DE 15</v>
          </cell>
        </row>
        <row r="86">
          <cell r="B86">
            <v>82</v>
          </cell>
          <cell r="C86" t="str">
            <v>65YMAS</v>
          </cell>
          <cell r="D86" t="str">
            <v>MAYOR O IGUAL DE 15</v>
          </cell>
        </row>
        <row r="87">
          <cell r="B87">
            <v>83</v>
          </cell>
          <cell r="C87" t="str">
            <v>65YMAS</v>
          </cell>
          <cell r="D87" t="str">
            <v>MAYOR O IGUAL DE 15</v>
          </cell>
        </row>
        <row r="88">
          <cell r="B88">
            <v>84</v>
          </cell>
          <cell r="C88" t="str">
            <v>65YMAS</v>
          </cell>
          <cell r="D88" t="str">
            <v>MAYOR O IGUAL DE 15</v>
          </cell>
        </row>
        <row r="89">
          <cell r="B89">
            <v>85</v>
          </cell>
          <cell r="C89" t="str">
            <v>65YMAS</v>
          </cell>
          <cell r="D89" t="str">
            <v>MAYOR O IGUAL DE 15</v>
          </cell>
        </row>
        <row r="90">
          <cell r="B90">
            <v>86</v>
          </cell>
          <cell r="C90" t="str">
            <v>65YMAS</v>
          </cell>
          <cell r="D90" t="str">
            <v>MAYOR O IGUAL DE 15</v>
          </cell>
        </row>
        <row r="91">
          <cell r="B91">
            <v>87</v>
          </cell>
          <cell r="C91" t="str">
            <v>65YMAS</v>
          </cell>
          <cell r="D91" t="str">
            <v>MAYOR O IGUAL DE 15</v>
          </cell>
        </row>
        <row r="92">
          <cell r="B92">
            <v>88</v>
          </cell>
          <cell r="C92" t="str">
            <v>65YMAS</v>
          </cell>
          <cell r="D92" t="str">
            <v>MAYOR O IGUAL DE 15</v>
          </cell>
        </row>
        <row r="93">
          <cell r="B93">
            <v>89</v>
          </cell>
          <cell r="C93" t="str">
            <v>65YMAS</v>
          </cell>
          <cell r="D93" t="str">
            <v>MAYOR O IGUAL DE 15</v>
          </cell>
        </row>
        <row r="94">
          <cell r="B94">
            <v>90</v>
          </cell>
          <cell r="C94" t="str">
            <v>65YMAS</v>
          </cell>
          <cell r="D94" t="str">
            <v>MAYOR O IGUAL DE 15</v>
          </cell>
        </row>
        <row r="95">
          <cell r="B95">
            <v>91</v>
          </cell>
          <cell r="C95" t="str">
            <v>65YMAS</v>
          </cell>
          <cell r="D95" t="str">
            <v>MAYOR O IGUAL DE 15</v>
          </cell>
        </row>
        <row r="96">
          <cell r="B96">
            <v>92</v>
          </cell>
          <cell r="C96" t="str">
            <v>65YMAS</v>
          </cell>
          <cell r="D96" t="str">
            <v>MAYOR O IGUAL DE 15</v>
          </cell>
        </row>
        <row r="97">
          <cell r="B97">
            <v>93</v>
          </cell>
          <cell r="C97" t="str">
            <v>65YMAS</v>
          </cell>
          <cell r="D97" t="str">
            <v>MAYOR O IGUAL DE 15</v>
          </cell>
        </row>
        <row r="98">
          <cell r="B98">
            <v>94</v>
          </cell>
          <cell r="C98" t="str">
            <v>65YMAS</v>
          </cell>
          <cell r="D98" t="str">
            <v>MAYOR O IGUAL DE 15</v>
          </cell>
        </row>
        <row r="99">
          <cell r="B99">
            <v>95</v>
          </cell>
          <cell r="C99" t="str">
            <v>65YMAS</v>
          </cell>
          <cell r="D99" t="str">
            <v>MAYOR O IGUAL DE 15</v>
          </cell>
        </row>
        <row r="100">
          <cell r="B100">
            <v>96</v>
          </cell>
          <cell r="C100" t="str">
            <v>65YMAS</v>
          </cell>
          <cell r="D100" t="str">
            <v>MAYOR O IGUAL DE 15</v>
          </cell>
        </row>
        <row r="101">
          <cell r="B101">
            <v>97</v>
          </cell>
          <cell r="C101" t="str">
            <v>65YMAS</v>
          </cell>
          <cell r="D101" t="str">
            <v>MAYOR O IGUAL DE 15</v>
          </cell>
        </row>
        <row r="102">
          <cell r="B102">
            <v>98</v>
          </cell>
          <cell r="C102" t="str">
            <v>65YMAS</v>
          </cell>
          <cell r="D102" t="str">
            <v>MAYOR O IGUAL DE 15</v>
          </cell>
        </row>
        <row r="103">
          <cell r="B103">
            <v>99</v>
          </cell>
          <cell r="C103" t="str">
            <v>65YMAS</v>
          </cell>
          <cell r="D103" t="str">
            <v>MAYOR O IGUAL DE 15</v>
          </cell>
        </row>
        <row r="104">
          <cell r="B104">
            <v>100</v>
          </cell>
          <cell r="C104" t="str">
            <v>65YMAS</v>
          </cell>
          <cell r="D104" t="str">
            <v>MAYOR O IGUAL DE 15</v>
          </cell>
        </row>
        <row r="105">
          <cell r="B105">
            <v>101</v>
          </cell>
          <cell r="C105" t="str">
            <v>65YMAS</v>
          </cell>
          <cell r="D105" t="str">
            <v>MAYOR O IGUAL DE 15</v>
          </cell>
        </row>
        <row r="106">
          <cell r="B106">
            <v>102</v>
          </cell>
          <cell r="C106" t="str">
            <v>65YMAS</v>
          </cell>
          <cell r="D106" t="str">
            <v>MAYOR O IGUAL DE 15</v>
          </cell>
        </row>
        <row r="107">
          <cell r="B107">
            <v>103</v>
          </cell>
          <cell r="C107" t="str">
            <v>65YMAS</v>
          </cell>
          <cell r="D107" t="str">
            <v>MAYOR O IGUAL DE 15</v>
          </cell>
        </row>
        <row r="108">
          <cell r="B108">
            <v>104</v>
          </cell>
          <cell r="C108" t="str">
            <v>65YMAS</v>
          </cell>
          <cell r="D108" t="str">
            <v>MAYOR O IGUAL DE 15</v>
          </cell>
        </row>
        <row r="109">
          <cell r="B109">
            <v>105</v>
          </cell>
          <cell r="C109" t="str">
            <v>65YMAS</v>
          </cell>
          <cell r="D109" t="str">
            <v>MAYOR O IGUAL DE 15</v>
          </cell>
        </row>
        <row r="110">
          <cell r="B110">
            <v>106</v>
          </cell>
          <cell r="C110" t="str">
            <v>65YMAS</v>
          </cell>
          <cell r="D110" t="str">
            <v>MAYOR O IGUAL DE 15</v>
          </cell>
        </row>
        <row r="111">
          <cell r="B111">
            <v>107</v>
          </cell>
          <cell r="C111" t="str">
            <v>65YMAS</v>
          </cell>
          <cell r="D111" t="str">
            <v>MAYOR O IGUAL DE 15</v>
          </cell>
        </row>
        <row r="112">
          <cell r="B112">
            <v>108</v>
          </cell>
          <cell r="C112" t="str">
            <v>65YMAS</v>
          </cell>
          <cell r="D112" t="str">
            <v>MAYOR O IGUAL DE 15</v>
          </cell>
        </row>
        <row r="113">
          <cell r="B113">
            <v>109</v>
          </cell>
          <cell r="C113" t="str">
            <v>65YMAS</v>
          </cell>
          <cell r="D113" t="str">
            <v>MAYOR O IGUAL DE 15</v>
          </cell>
        </row>
        <row r="114">
          <cell r="B114">
            <v>110</v>
          </cell>
          <cell r="C114" t="str">
            <v>65YMAS</v>
          </cell>
          <cell r="D114" t="str">
            <v>MAYOR O IGUAL DE 15</v>
          </cell>
        </row>
        <row r="115">
          <cell r="B115">
            <v>111</v>
          </cell>
          <cell r="C115" t="str">
            <v>65YMAS</v>
          </cell>
          <cell r="D115" t="str">
            <v>MAYOR O IGUAL DE 15</v>
          </cell>
        </row>
        <row r="116">
          <cell r="B116">
            <v>112</v>
          </cell>
          <cell r="C116" t="str">
            <v>65YMAS</v>
          </cell>
          <cell r="D116" t="str">
            <v>MAYOR O IGUAL DE 15</v>
          </cell>
        </row>
        <row r="117">
          <cell r="B117">
            <v>113</v>
          </cell>
          <cell r="C117" t="str">
            <v>65YMAS</v>
          </cell>
          <cell r="D117" t="str">
            <v>MAYOR O IGUAL DE 15</v>
          </cell>
        </row>
        <row r="118">
          <cell r="B118">
            <v>114</v>
          </cell>
          <cell r="C118" t="str">
            <v>65YMAS</v>
          </cell>
          <cell r="D118" t="str">
            <v>MAYOR O IGUAL DE 15</v>
          </cell>
        </row>
        <row r="119">
          <cell r="B119">
            <v>115</v>
          </cell>
          <cell r="C119" t="str">
            <v>65YMAS</v>
          </cell>
          <cell r="D119" t="str">
            <v>MAYOR O IGUAL DE 15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 t="str">
            <v>I</v>
          </cell>
          <cell r="B2" t="str">
            <v>AMAZONAS</v>
          </cell>
          <cell r="C2" t="str">
            <v>ABEJORRAL</v>
          </cell>
          <cell r="D2" t="str">
            <v>CC</v>
          </cell>
          <cell r="E2" t="str">
            <v>&lt;1</v>
          </cell>
          <cell r="F2" t="str">
            <v>NEGRO, MULATO, AFROCOLOMBIANO</v>
          </cell>
          <cell r="G2" t="str">
            <v>ACHAGUA</v>
          </cell>
          <cell r="H2" t="str">
            <v>PERSONA CON DISCAPACIDAD</v>
          </cell>
          <cell r="I2" t="str">
            <v>P - EXCEPCIÓN</v>
          </cell>
          <cell r="J2" t="str">
            <v>ALIANSALUD</v>
          </cell>
          <cell r="K2" t="str">
            <v>PULMONAR</v>
          </cell>
          <cell r="L2" t="str">
            <v>MENINGEA</v>
          </cell>
          <cell r="M2" t="str">
            <v>NUEVO</v>
          </cell>
          <cell r="N2" t="str">
            <v>-</v>
          </cell>
          <cell r="O2" t="str">
            <v>-</v>
          </cell>
          <cell r="P2" t="str">
            <v>DETECTADO</v>
          </cell>
          <cell r="Q2" t="str">
            <v>SI</v>
          </cell>
          <cell r="R2" t="str">
            <v>POSITIVO</v>
          </cell>
          <cell r="U2" t="str">
            <v>CURADO</v>
          </cell>
          <cell r="V2" t="str">
            <v>MONO R</v>
          </cell>
          <cell r="Z2" t="str">
            <v>M</v>
          </cell>
          <cell r="AB2" t="str">
            <v>NITRATO REDUCTASA</v>
          </cell>
          <cell r="AC2" t="str">
            <v>DM</v>
          </cell>
          <cell r="AD2" t="str">
            <v>SI</v>
          </cell>
        </row>
        <row r="3">
          <cell r="A3" t="str">
            <v>II</v>
          </cell>
          <cell r="B3" t="str">
            <v>ANTIOQUIA</v>
          </cell>
          <cell r="C3" t="str">
            <v>ABREGO</v>
          </cell>
          <cell r="D3" t="str">
            <v>TI</v>
          </cell>
          <cell r="E3">
            <v>1</v>
          </cell>
          <cell r="F3" t="str">
            <v>PALENQUERO</v>
          </cell>
          <cell r="G3" t="str">
            <v>AMORÚA</v>
          </cell>
          <cell r="H3" t="str">
            <v>DESPLAZADO</v>
          </cell>
          <cell r="I3" t="str">
            <v>C - CONTRIBUTIVO</v>
          </cell>
          <cell r="J3" t="str">
            <v>AMBUQ ESS</v>
          </cell>
          <cell r="K3" t="str">
            <v>EXTRAPULMONAR</v>
          </cell>
          <cell r="L3" t="str">
            <v>PERITONEAL</v>
          </cell>
          <cell r="M3" t="str">
            <v>REINGRESO TRAS FRACASO</v>
          </cell>
          <cell r="N3" t="str">
            <v>1 A 9 BAAR</v>
          </cell>
          <cell r="O3" t="str">
            <v>1 a 19 colonias</v>
          </cell>
          <cell r="P3" t="str">
            <v>NO DETECTADO</v>
          </cell>
          <cell r="Q3" t="str">
            <v>NO</v>
          </cell>
          <cell r="R3" t="str">
            <v>NEGATIVO</v>
          </cell>
          <cell r="U3" t="str">
            <v>TRATAMIENTO TERMINADO</v>
          </cell>
          <cell r="V3" t="str">
            <v>MDR</v>
          </cell>
          <cell r="Z3" t="str">
            <v>F</v>
          </cell>
          <cell r="AB3" t="str">
            <v>PROPORCIONES EN LJ</v>
          </cell>
          <cell r="AC3" t="str">
            <v>ER</v>
          </cell>
          <cell r="AD3" t="str">
            <v>NO</v>
          </cell>
        </row>
        <row r="4">
          <cell r="A4" t="str">
            <v>III</v>
          </cell>
          <cell r="B4" t="str">
            <v>ARAUCA</v>
          </cell>
          <cell r="C4" t="str">
            <v>ABRIAQUI</v>
          </cell>
          <cell r="D4" t="str">
            <v>RC</v>
          </cell>
          <cell r="E4">
            <v>2</v>
          </cell>
          <cell r="F4" t="str">
            <v>ROOM (GITANO)</v>
          </cell>
          <cell r="G4" t="str">
            <v xml:space="preserve">ANDOKE </v>
          </cell>
          <cell r="H4" t="str">
            <v>MIGRANTE</v>
          </cell>
          <cell r="I4" t="str">
            <v>N - NO ASEGURADO</v>
          </cell>
          <cell r="J4" t="str">
            <v>ANASWAYUU</v>
          </cell>
          <cell r="L4" t="str">
            <v>GANGLIONAR</v>
          </cell>
          <cell r="M4" t="str">
            <v>REINGRESO TRAS PERDIDA EN EL SEGUIMIENTO</v>
          </cell>
          <cell r="N4" t="str">
            <v>+</v>
          </cell>
          <cell r="O4" t="str">
            <v>+</v>
          </cell>
          <cell r="P4" t="str">
            <v>NO INTERPRETABLE</v>
          </cell>
          <cell r="Q4" t="str">
            <v>PTE NO ACEPTA</v>
          </cell>
          <cell r="R4" t="str">
            <v>PACIENTE NO ACEPTA</v>
          </cell>
          <cell r="U4" t="str">
            <v>FRACASO</v>
          </cell>
          <cell r="V4" t="str">
            <v>XDR</v>
          </cell>
          <cell r="AB4" t="str">
            <v>BACTEC MGIT</v>
          </cell>
          <cell r="AC4" t="str">
            <v>EH</v>
          </cell>
        </row>
        <row r="5">
          <cell r="A5" t="str">
            <v>IV</v>
          </cell>
          <cell r="B5" t="str">
            <v>ATLANTICO</v>
          </cell>
          <cell r="C5" t="str">
            <v>ACACIAS</v>
          </cell>
          <cell r="D5" t="str">
            <v>MS</v>
          </cell>
          <cell r="E5">
            <v>3</v>
          </cell>
          <cell r="F5" t="str">
            <v>INDIGENA</v>
          </cell>
          <cell r="G5" t="str">
            <v>ARHUACO</v>
          </cell>
          <cell r="H5" t="str">
            <v>POBLACIÒN CARCELARIA</v>
          </cell>
          <cell r="I5" t="str">
            <v>E - ESPECIAL</v>
          </cell>
          <cell r="J5" t="str">
            <v>ASMET SALUD</v>
          </cell>
          <cell r="L5" t="str">
            <v>RENAL</v>
          </cell>
          <cell r="M5" t="str">
            <v>REINGRESO TRAS RECAIDA</v>
          </cell>
          <cell r="N5" t="str">
            <v>++</v>
          </cell>
          <cell r="O5" t="str">
            <v>++</v>
          </cell>
          <cell r="P5" t="str">
            <v>CONTAMINADO</v>
          </cell>
          <cell r="Q5" t="str">
            <v>VIH + PREVIO</v>
          </cell>
          <cell r="R5" t="str">
            <v>VIH + PREVIO</v>
          </cell>
          <cell r="U5" t="str">
            <v>PERDIDA EN EL SEGUIMIENTO</v>
          </cell>
          <cell r="V5" t="str">
            <v>POLI QUE INCLUYE R</v>
          </cell>
          <cell r="AB5" t="str">
            <v>PROPORCIONES EN AGAR</v>
          </cell>
          <cell r="AC5" t="str">
            <v>DNT</v>
          </cell>
        </row>
        <row r="6">
          <cell r="B6" t="str">
            <v>BARRANQUILLA</v>
          </cell>
          <cell r="C6" t="str">
            <v>ACANDI</v>
          </cell>
          <cell r="D6" t="str">
            <v>AS</v>
          </cell>
          <cell r="E6">
            <v>4</v>
          </cell>
          <cell r="F6" t="str">
            <v>RAIZAL</v>
          </cell>
          <cell r="G6" t="str">
            <v>AWA</v>
          </cell>
          <cell r="H6" t="str">
            <v>GESTANTE</v>
          </cell>
          <cell r="I6" t="str">
            <v>S - SUBSIDIADO</v>
          </cell>
          <cell r="J6" t="str">
            <v>ASOCIACION INDIGENA DEL CAUCA</v>
          </cell>
          <cell r="L6" t="str">
            <v>INTESTINAL</v>
          </cell>
          <cell r="M6" t="str">
            <v>OTROS PREVIAMENTE TRATADOS</v>
          </cell>
          <cell r="N6" t="str">
            <v>+++</v>
          </cell>
          <cell r="O6" t="str">
            <v>+++</v>
          </cell>
          <cell r="U6" t="str">
            <v>FALLECIDO DURANTE EL TRATAMIENTO</v>
          </cell>
          <cell r="V6" t="str">
            <v>POLI QUE INCLUYA H</v>
          </cell>
          <cell r="AB6" t="str">
            <v>LiPA</v>
          </cell>
          <cell r="AC6" t="str">
            <v>DM-ER</v>
          </cell>
        </row>
        <row r="7">
          <cell r="B7" t="str">
            <v>BOLIVAR</v>
          </cell>
          <cell r="C7" t="str">
            <v>ACEVEDO</v>
          </cell>
          <cell r="D7" t="str">
            <v>CE</v>
          </cell>
          <cell r="E7">
            <v>5</v>
          </cell>
          <cell r="F7" t="str">
            <v>OTRO</v>
          </cell>
          <cell r="G7" t="str">
            <v xml:space="preserve">BARA </v>
          </cell>
          <cell r="H7" t="str">
            <v>HABITANTE DE CALLE</v>
          </cell>
          <cell r="J7" t="str">
            <v>ASOCIACION MUTUAL SER</v>
          </cell>
          <cell r="L7" t="str">
            <v>OSTEOARTICULAR</v>
          </cell>
          <cell r="M7" t="str">
            <v>REMITIDO</v>
          </cell>
          <cell r="N7" t="str">
            <v>NR</v>
          </cell>
          <cell r="O7" t="str">
            <v>CONTAMINADO</v>
          </cell>
          <cell r="U7" t="str">
            <v>NO EVALUADO</v>
          </cell>
          <cell r="V7" t="str">
            <v>MONO H</v>
          </cell>
          <cell r="AB7" t="str">
            <v>PCR EN T' REAL</v>
          </cell>
          <cell r="AC7" t="str">
            <v>DM-EH</v>
          </cell>
        </row>
        <row r="8">
          <cell r="B8" t="str">
            <v>BOGOTÁ D.C.</v>
          </cell>
          <cell r="C8" t="str">
            <v>ACHI</v>
          </cell>
          <cell r="D8" t="str">
            <v>PS</v>
          </cell>
          <cell r="E8">
            <v>6</v>
          </cell>
          <cell r="G8" t="str">
            <v xml:space="preserve">BARASANA </v>
          </cell>
          <cell r="H8" t="str">
            <v>POBLACIÒN INFANTIL A CARGO DEL ICBF</v>
          </cell>
          <cell r="J8" t="str">
            <v>CAFABA</v>
          </cell>
          <cell r="L8" t="str">
            <v>GENITOURINARIA</v>
          </cell>
          <cell r="O8" t="str">
            <v>NR</v>
          </cell>
          <cell r="U8" t="str">
            <v>EXCLUIDO DE LA COHORTE POR RR</v>
          </cell>
          <cell r="V8" t="str">
            <v>OTRO MONORESISTENTE</v>
          </cell>
          <cell r="AB8" t="str">
            <v>NO REALIZADA</v>
          </cell>
          <cell r="AC8" t="str">
            <v>DM-DNT</v>
          </cell>
        </row>
        <row r="9">
          <cell r="B9" t="str">
            <v>BOYACÁ</v>
          </cell>
          <cell r="C9" t="str">
            <v>AGRADO</v>
          </cell>
          <cell r="E9">
            <v>7</v>
          </cell>
          <cell r="G9" t="str">
            <v>BARÍ</v>
          </cell>
          <cell r="H9" t="str">
            <v>MADRES COMUNITARIAS</v>
          </cell>
          <cell r="J9" t="str">
            <v>CAFAM</v>
          </cell>
          <cell r="L9" t="str">
            <v>PERICARDICA</v>
          </cell>
          <cell r="V9" t="str">
            <v>NINGUNA</v>
          </cell>
          <cell r="AC9" t="str">
            <v>ER-EH</v>
          </cell>
        </row>
        <row r="10">
          <cell r="B10" t="str">
            <v>CALDAS</v>
          </cell>
          <cell r="C10" t="str">
            <v>AGUA DE DIOS</v>
          </cell>
          <cell r="E10">
            <v>8</v>
          </cell>
          <cell r="G10" t="str">
            <v>BETOYE</v>
          </cell>
          <cell r="H10" t="str">
            <v>DESMOVILIZADOS</v>
          </cell>
          <cell r="J10" t="str">
            <v>CAFESALUD EPS SA</v>
          </cell>
          <cell r="L10" t="str">
            <v>CUTÁNEA</v>
          </cell>
          <cell r="AC10" t="str">
            <v>ER-DNT</v>
          </cell>
        </row>
        <row r="11">
          <cell r="B11" t="str">
            <v>CAQUETÁ</v>
          </cell>
          <cell r="C11" t="str">
            <v>AGUACHICA</v>
          </cell>
          <cell r="E11">
            <v>9</v>
          </cell>
          <cell r="G11" t="str">
            <v>BORA</v>
          </cell>
          <cell r="H11" t="str">
            <v>POBLACIÒN EN CENTROS PSIQUIATRICOS</v>
          </cell>
          <cell r="J11" t="str">
            <v>CAFESALUD EPS SA</v>
          </cell>
          <cell r="L11" t="str">
            <v>PLEURAL</v>
          </cell>
          <cell r="AC11" t="str">
            <v>EH-DNT</v>
          </cell>
        </row>
        <row r="12">
          <cell r="B12" t="str">
            <v>CARTAGENA</v>
          </cell>
          <cell r="C12" t="str">
            <v>AGUADA</v>
          </cell>
          <cell r="E12">
            <v>10</v>
          </cell>
          <cell r="G12" t="str">
            <v>CAÑAMOMO</v>
          </cell>
          <cell r="H12" t="str">
            <v>VICTIMA DE VIOLENCIA ARMADA</v>
          </cell>
          <cell r="J12" t="str">
            <v>CAJACOPI ATLANTICO</v>
          </cell>
          <cell r="L12" t="str">
            <v>OTRO</v>
          </cell>
          <cell r="AC12" t="str">
            <v>DM-ER-EH-DNT</v>
          </cell>
        </row>
        <row r="13">
          <cell r="B13" t="str">
            <v>CASANARE</v>
          </cell>
          <cell r="C13" t="str">
            <v>AGUADAS</v>
          </cell>
          <cell r="E13">
            <v>11</v>
          </cell>
          <cell r="G13" t="str">
            <v>CARAPANA</v>
          </cell>
          <cell r="H13" t="str">
            <v>TRABAJADOR DE LA SALUD</v>
          </cell>
          <cell r="J13" t="str">
            <v>CAJASAN</v>
          </cell>
          <cell r="AC13" t="str">
            <v>DM-ER-EH</v>
          </cell>
        </row>
        <row r="14">
          <cell r="B14" t="str">
            <v>CAUCA</v>
          </cell>
          <cell r="C14" t="str">
            <v>AGUAZUL</v>
          </cell>
          <cell r="E14">
            <v>12</v>
          </cell>
          <cell r="G14" t="str">
            <v>COCAMA</v>
          </cell>
          <cell r="H14" t="str">
            <v>OTROS</v>
          </cell>
          <cell r="J14" t="str">
            <v>CALISALUD</v>
          </cell>
          <cell r="AC14" t="str">
            <v>DM-ER -DNT</v>
          </cell>
        </row>
        <row r="15">
          <cell r="B15" t="str">
            <v>CESAR</v>
          </cell>
          <cell r="C15" t="str">
            <v>AGUSTIN CODAZZI</v>
          </cell>
          <cell r="E15">
            <v>13</v>
          </cell>
          <cell r="G15" t="str">
            <v>CHIMILA</v>
          </cell>
          <cell r="J15" t="str">
            <v>CAMACOL</v>
          </cell>
          <cell r="AC15" t="str">
            <v>DM-EH-DNT</v>
          </cell>
        </row>
        <row r="16">
          <cell r="B16" t="str">
            <v>CHOCÓ</v>
          </cell>
          <cell r="C16" t="str">
            <v>AIPE</v>
          </cell>
          <cell r="E16">
            <v>14</v>
          </cell>
          <cell r="G16" t="str">
            <v>CHIRICOA</v>
          </cell>
          <cell r="J16" t="str">
            <v>CAPITAL SALUD</v>
          </cell>
          <cell r="AC16" t="str">
            <v>ER-EH-DNT</v>
          </cell>
        </row>
        <row r="17">
          <cell r="B17" t="str">
            <v>CÓRDOBA</v>
          </cell>
          <cell r="C17" t="str">
            <v>ALBAN</v>
          </cell>
          <cell r="E17">
            <v>15</v>
          </cell>
          <cell r="G17" t="str">
            <v>COCONUCO</v>
          </cell>
          <cell r="J17" t="str">
            <v>CAPRECOM EPS</v>
          </cell>
          <cell r="AC17" t="str">
            <v>OTRAS</v>
          </cell>
        </row>
        <row r="18">
          <cell r="B18" t="str">
            <v>CUNDINAMARCA</v>
          </cell>
          <cell r="C18" t="str">
            <v>ALBANIA</v>
          </cell>
          <cell r="E18">
            <v>16</v>
          </cell>
          <cell r="G18" t="str">
            <v>COREGUAJE</v>
          </cell>
          <cell r="J18" t="str">
            <v>CAPRESOCA EPS</v>
          </cell>
        </row>
        <row r="19">
          <cell r="B19" t="str">
            <v>GUAINÍA</v>
          </cell>
          <cell r="C19" t="str">
            <v>ALCALA</v>
          </cell>
          <cell r="E19">
            <v>17</v>
          </cell>
          <cell r="G19" t="str">
            <v xml:space="preserve">COYAIMA-NATAGAIMA </v>
          </cell>
          <cell r="J19" t="str">
            <v>CCF COMFABOY</v>
          </cell>
        </row>
        <row r="20">
          <cell r="B20" t="str">
            <v>GUAVIARE</v>
          </cell>
          <cell r="C20" t="str">
            <v>ALDANA</v>
          </cell>
          <cell r="E20">
            <v>18</v>
          </cell>
          <cell r="G20" t="str">
            <v>DESANO</v>
          </cell>
          <cell r="J20" t="str">
            <v>CCF DE COMFASUCRE</v>
          </cell>
        </row>
        <row r="21">
          <cell r="B21" t="str">
            <v>HUILA</v>
          </cell>
          <cell r="C21" t="str">
            <v>ALEJANDRIA</v>
          </cell>
          <cell r="E21">
            <v>19</v>
          </cell>
          <cell r="G21" t="str">
            <v>DUJO</v>
          </cell>
          <cell r="J21" t="str">
            <v>COLSUBISIDIO</v>
          </cell>
        </row>
        <row r="22">
          <cell r="B22" t="str">
            <v>LA GUAJIRA</v>
          </cell>
          <cell r="C22" t="str">
            <v>ALGARROBO</v>
          </cell>
          <cell r="E22">
            <v>20</v>
          </cell>
          <cell r="G22" t="str">
            <v>EMBERA</v>
          </cell>
          <cell r="J22" t="str">
            <v>COMFACA</v>
          </cell>
        </row>
        <row r="23">
          <cell r="B23" t="str">
            <v>MAGDALENA</v>
          </cell>
          <cell r="C23" t="str">
            <v>ALGECIRAS</v>
          </cell>
          <cell r="E23">
            <v>21</v>
          </cell>
          <cell r="G23" t="str">
            <v xml:space="preserve">EMBERA KATÍO </v>
          </cell>
          <cell r="J23" t="str">
            <v>COMFACHOCO</v>
          </cell>
        </row>
        <row r="24">
          <cell r="B24" t="str">
            <v>META</v>
          </cell>
          <cell r="C24" t="str">
            <v>ALMAGUER</v>
          </cell>
          <cell r="E24">
            <v>22</v>
          </cell>
          <cell r="G24" t="str">
            <v>EMBERA-CHAMÍ</v>
          </cell>
          <cell r="J24" t="str">
            <v>COMFACOR</v>
          </cell>
        </row>
        <row r="25">
          <cell r="B25" t="str">
            <v>NARIÑO</v>
          </cell>
          <cell r="C25" t="str">
            <v>ALMEIDA</v>
          </cell>
          <cell r="E25">
            <v>23</v>
          </cell>
          <cell r="G25" t="str">
            <v>EPERARA-SIAPIDARA</v>
          </cell>
          <cell r="J25" t="str">
            <v>COMFACUNDI</v>
          </cell>
        </row>
        <row r="26">
          <cell r="B26" t="str">
            <v>NORTE DE SANTANDER</v>
          </cell>
          <cell r="C26" t="str">
            <v>ALPUJARRA</v>
          </cell>
          <cell r="E26">
            <v>24</v>
          </cell>
          <cell r="G26" t="str">
            <v>GUAMBIANO</v>
          </cell>
          <cell r="J26" t="str">
            <v>COMFAMA</v>
          </cell>
        </row>
        <row r="27">
          <cell r="B27" t="str">
            <v>PUTUMAYO</v>
          </cell>
          <cell r="C27" t="str">
            <v>ALTAMIRA</v>
          </cell>
          <cell r="E27">
            <v>25</v>
          </cell>
          <cell r="G27" t="str">
            <v>GUANACA</v>
          </cell>
          <cell r="J27" t="str">
            <v>COMFAMILIAR CARTAGENA</v>
          </cell>
        </row>
        <row r="28">
          <cell r="B28" t="str">
            <v>QUINDIO</v>
          </cell>
          <cell r="C28" t="str">
            <v>ALTO BAUDO</v>
          </cell>
          <cell r="E28">
            <v>26</v>
          </cell>
          <cell r="G28" t="str">
            <v xml:space="preserve">GUANE </v>
          </cell>
          <cell r="J28" t="str">
            <v>COMFAMILIAR GUAJIRA</v>
          </cell>
        </row>
        <row r="29">
          <cell r="B29" t="str">
            <v>RISARALDA</v>
          </cell>
          <cell r="C29" t="str">
            <v>ALTOS DEL ROSARIO</v>
          </cell>
          <cell r="E29">
            <v>27</v>
          </cell>
          <cell r="G29" t="str">
            <v>GUAYABERO</v>
          </cell>
          <cell r="J29" t="str">
            <v>COMFAMILIAR NARIÑO</v>
          </cell>
        </row>
        <row r="30">
          <cell r="B30" t="str">
            <v>SAN ANDRÉS Y PROVIDENCIA</v>
          </cell>
          <cell r="C30" t="str">
            <v>ALVARADO</v>
          </cell>
          <cell r="E30">
            <v>28</v>
          </cell>
          <cell r="G30" t="str">
            <v xml:space="preserve">HITNU </v>
          </cell>
          <cell r="J30" t="str">
            <v>COMFAMILIAR  HUILA</v>
          </cell>
        </row>
        <row r="31">
          <cell r="B31" t="str">
            <v>SANTA MARTA</v>
          </cell>
          <cell r="C31" t="str">
            <v>AMAGA</v>
          </cell>
          <cell r="E31">
            <v>29</v>
          </cell>
          <cell r="G31" t="str">
            <v>HUPDU</v>
          </cell>
          <cell r="J31" t="str">
            <v>COMFANORTE</v>
          </cell>
        </row>
        <row r="32">
          <cell r="B32" t="str">
            <v>SANTANDER</v>
          </cell>
          <cell r="C32" t="str">
            <v>AMALFI</v>
          </cell>
          <cell r="E32">
            <v>30</v>
          </cell>
          <cell r="G32" t="str">
            <v xml:space="preserve">INGA </v>
          </cell>
          <cell r="J32" t="str">
            <v>COMFAORIENTE</v>
          </cell>
        </row>
        <row r="33">
          <cell r="B33" t="str">
            <v>SUCRE</v>
          </cell>
          <cell r="C33" t="str">
            <v>AMBALEMA</v>
          </cell>
          <cell r="E33">
            <v>31</v>
          </cell>
          <cell r="G33" t="str">
            <v>JUHUP</v>
          </cell>
          <cell r="J33" t="str">
            <v>COMFENALCO ANTIOQUIA</v>
          </cell>
        </row>
        <row r="34">
          <cell r="B34" t="str">
            <v>TOLIMA</v>
          </cell>
          <cell r="C34" t="str">
            <v>ANAPOIMA</v>
          </cell>
          <cell r="E34">
            <v>32</v>
          </cell>
          <cell r="G34" t="str">
            <v>KAKUA</v>
          </cell>
          <cell r="J34" t="str">
            <v>COMFENALCO ANTIOQUIA EPS</v>
          </cell>
        </row>
        <row r="35">
          <cell r="B35" t="str">
            <v>VALLE</v>
          </cell>
          <cell r="C35" t="str">
            <v>ANCUYA</v>
          </cell>
          <cell r="E35">
            <v>33</v>
          </cell>
          <cell r="G35" t="str">
            <v>KAMËNTSÁ</v>
          </cell>
          <cell r="J35" t="str">
            <v>COMFENALCO QUINDIO</v>
          </cell>
        </row>
        <row r="36">
          <cell r="B36" t="str">
            <v>VAUPÉS</v>
          </cell>
          <cell r="C36" t="str">
            <v>ANDALUCIA</v>
          </cell>
          <cell r="E36">
            <v>34</v>
          </cell>
          <cell r="G36" t="str">
            <v>KANKUAMO</v>
          </cell>
          <cell r="J36" t="str">
            <v>COMFENALCO SANTANDER</v>
          </cell>
        </row>
        <row r="37">
          <cell r="B37" t="str">
            <v>VICHADA</v>
          </cell>
          <cell r="C37" t="str">
            <v>ANDES</v>
          </cell>
          <cell r="E37">
            <v>35</v>
          </cell>
          <cell r="G37" t="str">
            <v>KARIJONA</v>
          </cell>
          <cell r="J37" t="str">
            <v>COMFENALCO TOLIMA</v>
          </cell>
        </row>
        <row r="38">
          <cell r="C38" t="str">
            <v>ANGELOPOLIS</v>
          </cell>
          <cell r="E38">
            <v>36</v>
          </cell>
          <cell r="G38" t="str">
            <v xml:space="preserve">KAWIYARÍ - CABIYARÍ </v>
          </cell>
          <cell r="J38" t="str">
            <v>COMFENALCO VALLE EPS</v>
          </cell>
        </row>
        <row r="39">
          <cell r="C39" t="str">
            <v>ANGOSTURA</v>
          </cell>
          <cell r="E39">
            <v>37</v>
          </cell>
          <cell r="G39" t="str">
            <v>KOFÁN</v>
          </cell>
          <cell r="J39" t="str">
            <v>COMPARTA</v>
          </cell>
        </row>
        <row r="40">
          <cell r="C40" t="str">
            <v>ANOLAIMA</v>
          </cell>
          <cell r="E40">
            <v>38</v>
          </cell>
          <cell r="G40" t="str">
            <v>KOGUI</v>
          </cell>
          <cell r="J40" t="str">
            <v>COMPENSAR EPS</v>
          </cell>
        </row>
        <row r="41">
          <cell r="C41" t="str">
            <v>ANORI</v>
          </cell>
          <cell r="E41">
            <v>39</v>
          </cell>
          <cell r="G41" t="str">
            <v>KUBEO</v>
          </cell>
          <cell r="J41" t="str">
            <v>COOMEVA EPS SA</v>
          </cell>
        </row>
        <row r="42">
          <cell r="C42" t="str">
            <v>ANSERMA</v>
          </cell>
          <cell r="E42">
            <v>40</v>
          </cell>
          <cell r="G42" t="str">
            <v>KUIBA</v>
          </cell>
          <cell r="J42" t="str">
            <v>COOSALUD ESS</v>
          </cell>
        </row>
        <row r="43">
          <cell r="C43" t="str">
            <v>ANSERMANUEVO</v>
          </cell>
          <cell r="E43">
            <v>41</v>
          </cell>
          <cell r="G43" t="str">
            <v>KURRIPACO</v>
          </cell>
          <cell r="J43" t="str">
            <v>CRUZ BLANCA SA EPS</v>
          </cell>
        </row>
        <row r="44">
          <cell r="C44" t="str">
            <v>ANZA</v>
          </cell>
          <cell r="E44">
            <v>42</v>
          </cell>
          <cell r="G44" t="str">
            <v>LETUAMA</v>
          </cell>
          <cell r="J44" t="str">
            <v>Dirección General de Sanidad Militar</v>
          </cell>
        </row>
        <row r="45">
          <cell r="C45" t="str">
            <v>ANZOATEGUI</v>
          </cell>
          <cell r="E45">
            <v>43</v>
          </cell>
          <cell r="G45" t="str">
            <v>MAKAGUAJE</v>
          </cell>
          <cell r="J45" t="str">
            <v>DUSAKAWI</v>
          </cell>
        </row>
        <row r="46">
          <cell r="C46" t="str">
            <v>APARTADO</v>
          </cell>
          <cell r="E46">
            <v>44</v>
          </cell>
          <cell r="G46" t="str">
            <v>MAKUNA</v>
          </cell>
          <cell r="J46" t="str">
            <v>ECOOPSOS</v>
          </cell>
        </row>
        <row r="47">
          <cell r="C47" t="str">
            <v>APIA</v>
          </cell>
          <cell r="E47">
            <v>45</v>
          </cell>
          <cell r="G47" t="str">
            <v>MASIGUARE</v>
          </cell>
          <cell r="J47" t="str">
            <v>EMDISALUD ESS</v>
          </cell>
        </row>
        <row r="48">
          <cell r="C48" t="str">
            <v>APULO</v>
          </cell>
          <cell r="E48">
            <v>46</v>
          </cell>
          <cell r="G48" t="str">
            <v>MATAPÍ</v>
          </cell>
          <cell r="J48" t="str">
            <v>EMPRESAS PUBLICAS DE MEDELLIN</v>
          </cell>
        </row>
        <row r="49">
          <cell r="C49" t="str">
            <v>AQUITANIA</v>
          </cell>
          <cell r="E49">
            <v>47</v>
          </cell>
          <cell r="G49" t="str">
            <v>MIRAÑA</v>
          </cell>
          <cell r="J49" t="str">
            <v>EMSSANAR ESS</v>
          </cell>
        </row>
        <row r="50">
          <cell r="C50" t="str">
            <v>ARACATACA</v>
          </cell>
          <cell r="E50">
            <v>48</v>
          </cell>
          <cell r="G50" t="str">
            <v>MOKANÁ</v>
          </cell>
          <cell r="J50" t="str">
            <v>EPS CONDOR SA</v>
          </cell>
        </row>
        <row r="51">
          <cell r="C51" t="str">
            <v>ARANZAZU</v>
          </cell>
          <cell r="E51">
            <v>49</v>
          </cell>
          <cell r="G51" t="str">
            <v xml:space="preserve">MUINANE </v>
          </cell>
          <cell r="J51" t="str">
            <v>EPS CONVIDA</v>
          </cell>
        </row>
        <row r="52">
          <cell r="C52" t="str">
            <v>ARATOCA</v>
          </cell>
          <cell r="E52">
            <v>50</v>
          </cell>
          <cell r="G52" t="str">
            <v xml:space="preserve">MUISCA </v>
          </cell>
          <cell r="J52" t="str">
            <v>EPS FAMISANAR LTDA</v>
          </cell>
        </row>
        <row r="53">
          <cell r="C53" t="str">
            <v>ARAUCA</v>
          </cell>
          <cell r="E53">
            <v>51</v>
          </cell>
          <cell r="G53" t="str">
            <v xml:space="preserve">NASA - PÁEZ </v>
          </cell>
          <cell r="J53" t="str">
            <v>EPS SALUDCOOP</v>
          </cell>
        </row>
        <row r="54">
          <cell r="C54" t="str">
            <v>ARAUQUITA</v>
          </cell>
          <cell r="E54">
            <v>52</v>
          </cell>
          <cell r="G54" t="str">
            <v>NONUYA</v>
          </cell>
          <cell r="J54" t="str">
            <v>EPS SANITAS SA</v>
          </cell>
        </row>
        <row r="55">
          <cell r="C55" t="str">
            <v>ARBELAEZ</v>
          </cell>
          <cell r="E55">
            <v>53</v>
          </cell>
          <cell r="G55" t="str">
            <v>NUKAK</v>
          </cell>
          <cell r="J55" t="str">
            <v>EPS SOS SA</v>
          </cell>
        </row>
        <row r="56">
          <cell r="C56" t="str">
            <v>ARBOLEDA</v>
          </cell>
          <cell r="E56">
            <v>54</v>
          </cell>
          <cell r="G56" t="str">
            <v>OCAINA</v>
          </cell>
          <cell r="J56" t="str">
            <v>FERRONALES</v>
          </cell>
        </row>
        <row r="57">
          <cell r="C57" t="str">
            <v>ARBOLEDAS</v>
          </cell>
          <cell r="E57">
            <v>55</v>
          </cell>
          <cell r="G57" t="str">
            <v>PASTO</v>
          </cell>
          <cell r="J57" t="str">
            <v>FIDUPREVISORA</v>
          </cell>
        </row>
        <row r="58">
          <cell r="C58" t="str">
            <v>ARBOLETES</v>
          </cell>
          <cell r="E58">
            <v>56</v>
          </cell>
          <cell r="G58" t="str">
            <v>PIAPOCO</v>
          </cell>
          <cell r="J58" t="str">
            <v>GOLDEN GROUP SA EPS</v>
          </cell>
        </row>
        <row r="59">
          <cell r="C59" t="str">
            <v>ARCABUCO</v>
          </cell>
          <cell r="E59">
            <v>57</v>
          </cell>
          <cell r="G59" t="str">
            <v xml:space="preserve">PIAROA </v>
          </cell>
          <cell r="J59" t="str">
            <v>HUMANA VIVIR EPS</v>
          </cell>
        </row>
        <row r="60">
          <cell r="C60" t="str">
            <v>ARENAL</v>
          </cell>
          <cell r="E60">
            <v>58</v>
          </cell>
          <cell r="G60" t="str">
            <v xml:space="preserve">PIRATAPUYO </v>
          </cell>
          <cell r="J60" t="str">
            <v>HUMANA VIVIR SA EPS</v>
          </cell>
        </row>
        <row r="61">
          <cell r="C61" t="str">
            <v>ARGELIA</v>
          </cell>
          <cell r="E61">
            <v>59</v>
          </cell>
          <cell r="G61" t="str">
            <v>PISAMIRA</v>
          </cell>
          <cell r="J61" t="str">
            <v>LA NUEVA EPS SA</v>
          </cell>
        </row>
        <row r="62">
          <cell r="C62" t="str">
            <v>ARIGUANI</v>
          </cell>
          <cell r="E62">
            <v>60</v>
          </cell>
          <cell r="G62" t="str">
            <v>PUINAVE</v>
          </cell>
          <cell r="J62" t="str">
            <v>MALLAMAS</v>
          </cell>
        </row>
        <row r="63">
          <cell r="C63" t="str">
            <v>ARJONA</v>
          </cell>
          <cell r="E63">
            <v>61</v>
          </cell>
          <cell r="G63" t="str">
            <v>SÁLIBA</v>
          </cell>
          <cell r="J63" t="str">
            <v>MANEXCA EPSI</v>
          </cell>
        </row>
        <row r="64">
          <cell r="C64" t="str">
            <v>ARMENIA</v>
          </cell>
          <cell r="E64">
            <v>62</v>
          </cell>
          <cell r="G64" t="str">
            <v>SÁNHA</v>
          </cell>
          <cell r="J64" t="str">
            <v>MULTIMEDICAS EPS SA</v>
          </cell>
        </row>
        <row r="65">
          <cell r="C65" t="str">
            <v>ARMERO</v>
          </cell>
          <cell r="E65">
            <v>63</v>
          </cell>
          <cell r="G65" t="str">
            <v>SENÚ</v>
          </cell>
          <cell r="J65" t="str">
            <v>PIJAOS SALUD EPSI</v>
          </cell>
        </row>
        <row r="66">
          <cell r="C66" t="str">
            <v>ARROYOHONDO</v>
          </cell>
          <cell r="E66">
            <v>64</v>
          </cell>
          <cell r="G66" t="str">
            <v>SIKUANI</v>
          </cell>
          <cell r="J66" t="str">
            <v>Dirección de Sanidad de la Policia Nacional</v>
          </cell>
        </row>
        <row r="67">
          <cell r="C67" t="str">
            <v>ASTREA</v>
          </cell>
          <cell r="E67">
            <v>65</v>
          </cell>
          <cell r="G67" t="str">
            <v>SIONA</v>
          </cell>
          <cell r="J67" t="str">
            <v>RED SALUD EPS SA</v>
          </cell>
        </row>
        <row r="68">
          <cell r="C68" t="str">
            <v>ATACO</v>
          </cell>
          <cell r="E68">
            <v>66</v>
          </cell>
          <cell r="G68" t="str">
            <v>SIRIANO</v>
          </cell>
          <cell r="J68" t="str">
            <v>SALUD TOTAL SA EPS</v>
          </cell>
        </row>
        <row r="69">
          <cell r="C69" t="str">
            <v>ATRATO</v>
          </cell>
          <cell r="E69">
            <v>67</v>
          </cell>
          <cell r="G69" t="str">
            <v>TAIWANO</v>
          </cell>
          <cell r="J69" t="str">
            <v>SALUD VIDA SA EPS</v>
          </cell>
        </row>
        <row r="70">
          <cell r="C70" t="str">
            <v>AYAPEL</v>
          </cell>
          <cell r="E70">
            <v>68</v>
          </cell>
          <cell r="G70" t="str">
            <v>TANIMUKA</v>
          </cell>
          <cell r="J70" t="str">
            <v>SALUD VIDA SA EPS</v>
          </cell>
        </row>
        <row r="71">
          <cell r="C71" t="str">
            <v>BAGADO</v>
          </cell>
          <cell r="E71">
            <v>69</v>
          </cell>
          <cell r="G71" t="str">
            <v>TARIANO</v>
          </cell>
          <cell r="J71" t="str">
            <v>SALUDCOLOMBIA EPS SA</v>
          </cell>
        </row>
        <row r="72">
          <cell r="C72" t="str">
            <v>BAHIA SOLANO</v>
          </cell>
          <cell r="E72">
            <v>70</v>
          </cell>
          <cell r="G72" t="str">
            <v>TATUYO</v>
          </cell>
          <cell r="J72" t="str">
            <v>SELVASALUD SA EPS</v>
          </cell>
        </row>
        <row r="73">
          <cell r="C73" t="str">
            <v>BAJO BAUDO</v>
          </cell>
          <cell r="E73">
            <v>71</v>
          </cell>
          <cell r="G73" t="str">
            <v>TIKUNA</v>
          </cell>
          <cell r="J73" t="str">
            <v>SOLSALUD EPS SA</v>
          </cell>
        </row>
        <row r="74">
          <cell r="C74" t="str">
            <v>BALBOA</v>
          </cell>
          <cell r="E74">
            <v>72</v>
          </cell>
          <cell r="G74" t="str">
            <v>TOTORÓ</v>
          </cell>
          <cell r="J74" t="str">
            <v>SURA EPS</v>
          </cell>
        </row>
        <row r="75">
          <cell r="C75" t="str">
            <v>BARANOA</v>
          </cell>
          <cell r="E75">
            <v>73</v>
          </cell>
          <cell r="G75" t="str">
            <v>TSIRIPU</v>
          </cell>
          <cell r="J75" t="str">
            <v>NO APLICA</v>
          </cell>
        </row>
        <row r="76">
          <cell r="C76" t="str">
            <v>BARAYA</v>
          </cell>
          <cell r="E76">
            <v>74</v>
          </cell>
          <cell r="G76" t="str">
            <v>TUCANO</v>
          </cell>
        </row>
        <row r="77">
          <cell r="C77" t="str">
            <v>BARBACOAS</v>
          </cell>
          <cell r="E77">
            <v>75</v>
          </cell>
          <cell r="G77" t="str">
            <v>TULE</v>
          </cell>
        </row>
        <row r="78">
          <cell r="C78" t="str">
            <v>BARBOSA</v>
          </cell>
          <cell r="E78">
            <v>76</v>
          </cell>
          <cell r="G78" t="str">
            <v>TUYUKA</v>
          </cell>
        </row>
        <row r="79">
          <cell r="C79" t="str">
            <v>BARICHARA</v>
          </cell>
          <cell r="E79">
            <v>77</v>
          </cell>
          <cell r="G79" t="str">
            <v>UITOTO</v>
          </cell>
        </row>
        <row r="80">
          <cell r="C80" t="str">
            <v>BARRANCA DE UPIA</v>
          </cell>
          <cell r="E80">
            <v>78</v>
          </cell>
          <cell r="G80" t="str">
            <v xml:space="preserve">U‘WA - TUNEBO </v>
          </cell>
        </row>
        <row r="81">
          <cell r="C81" t="str">
            <v>BARRANCABERMEJA</v>
          </cell>
          <cell r="E81">
            <v>79</v>
          </cell>
          <cell r="G81" t="str">
            <v>WANANO</v>
          </cell>
        </row>
        <row r="82">
          <cell r="C82" t="str">
            <v>BARRANCAS</v>
          </cell>
          <cell r="E82">
            <v>80</v>
          </cell>
          <cell r="G82" t="str">
            <v>WAUNAN</v>
          </cell>
        </row>
        <row r="83">
          <cell r="C83" t="str">
            <v>BARRANCO DE LOBA</v>
          </cell>
          <cell r="E83">
            <v>81</v>
          </cell>
          <cell r="G83" t="str">
            <v>WAYUU</v>
          </cell>
        </row>
        <row r="84">
          <cell r="C84" t="str">
            <v>BARRANCO MINA</v>
          </cell>
          <cell r="E84">
            <v>82</v>
          </cell>
          <cell r="G84" t="str">
            <v>WIWA</v>
          </cell>
        </row>
        <row r="85">
          <cell r="C85" t="str">
            <v>BARRANQUILLA</v>
          </cell>
          <cell r="E85">
            <v>83</v>
          </cell>
          <cell r="G85" t="str">
            <v>YAGUA</v>
          </cell>
        </row>
        <row r="86">
          <cell r="C86" t="str">
            <v>BECERRIL</v>
          </cell>
          <cell r="E86">
            <v>84</v>
          </cell>
          <cell r="G86" t="str">
            <v>YANACONA</v>
          </cell>
        </row>
        <row r="87">
          <cell r="C87" t="str">
            <v>BELALCAZAR</v>
          </cell>
          <cell r="E87">
            <v>85</v>
          </cell>
          <cell r="G87" t="str">
            <v>YAUNA</v>
          </cell>
        </row>
        <row r="88">
          <cell r="C88" t="str">
            <v>BELEN</v>
          </cell>
          <cell r="E88">
            <v>86</v>
          </cell>
          <cell r="G88" t="str">
            <v>YUKO</v>
          </cell>
        </row>
        <row r="89">
          <cell r="C89" t="str">
            <v>BELEN DE LOS ANDAQUIES</v>
          </cell>
          <cell r="E89">
            <v>87</v>
          </cell>
          <cell r="G89" t="str">
            <v>YUKUNA</v>
          </cell>
        </row>
        <row r="90">
          <cell r="C90" t="str">
            <v>BELEN DE UMBRIA</v>
          </cell>
          <cell r="E90">
            <v>88</v>
          </cell>
          <cell r="G90" t="str">
            <v>YURI</v>
          </cell>
        </row>
        <row r="91">
          <cell r="C91" t="str">
            <v>BELLO</v>
          </cell>
          <cell r="E91">
            <v>89</v>
          </cell>
          <cell r="G91" t="str">
            <v>YURUTÍ</v>
          </cell>
        </row>
        <row r="92">
          <cell r="C92" t="str">
            <v>BELMIRA</v>
          </cell>
          <cell r="E92">
            <v>90</v>
          </cell>
        </row>
        <row r="93">
          <cell r="C93" t="str">
            <v>BELTRAN</v>
          </cell>
          <cell r="E93">
            <v>91</v>
          </cell>
        </row>
        <row r="94">
          <cell r="C94" t="str">
            <v>BERBEO</v>
          </cell>
          <cell r="E94">
            <v>92</v>
          </cell>
        </row>
        <row r="95">
          <cell r="C95" t="str">
            <v>BETANIA</v>
          </cell>
          <cell r="E95">
            <v>93</v>
          </cell>
        </row>
        <row r="96">
          <cell r="C96" t="str">
            <v>BETEITIVA</v>
          </cell>
          <cell r="E96">
            <v>94</v>
          </cell>
        </row>
        <row r="97">
          <cell r="C97" t="str">
            <v>BETULIA</v>
          </cell>
          <cell r="E97">
            <v>95</v>
          </cell>
        </row>
        <row r="98">
          <cell r="C98" t="str">
            <v>BITUIMA</v>
          </cell>
          <cell r="E98">
            <v>96</v>
          </cell>
        </row>
        <row r="99">
          <cell r="C99" t="str">
            <v>BOAVITA</v>
          </cell>
          <cell r="E99">
            <v>97</v>
          </cell>
        </row>
        <row r="100">
          <cell r="C100" t="str">
            <v>BOCHALEMA</v>
          </cell>
          <cell r="E100">
            <v>98</v>
          </cell>
        </row>
        <row r="101">
          <cell r="C101" t="str">
            <v>BOGOTÁ D.C.</v>
          </cell>
          <cell r="E101">
            <v>99</v>
          </cell>
        </row>
        <row r="102">
          <cell r="C102" t="str">
            <v>BOJACA</v>
          </cell>
          <cell r="E102">
            <v>100</v>
          </cell>
        </row>
        <row r="103">
          <cell r="C103" t="str">
            <v>BOJAYA</v>
          </cell>
          <cell r="E103">
            <v>101</v>
          </cell>
        </row>
        <row r="104">
          <cell r="C104" t="str">
            <v>BOLIVAR</v>
          </cell>
          <cell r="E104">
            <v>102</v>
          </cell>
        </row>
        <row r="105">
          <cell r="C105" t="str">
            <v>BOSCONIA</v>
          </cell>
          <cell r="E105">
            <v>103</v>
          </cell>
        </row>
        <row r="106">
          <cell r="C106" t="str">
            <v>BOYACA</v>
          </cell>
          <cell r="E106">
            <v>104</v>
          </cell>
        </row>
        <row r="107">
          <cell r="C107" t="str">
            <v>BRICENO</v>
          </cell>
          <cell r="E107">
            <v>105</v>
          </cell>
        </row>
        <row r="108">
          <cell r="C108" t="str">
            <v>BUCARAMANGA</v>
          </cell>
          <cell r="E108">
            <v>106</v>
          </cell>
        </row>
        <row r="109">
          <cell r="C109" t="str">
            <v>BUCARASICA</v>
          </cell>
          <cell r="E109">
            <v>107</v>
          </cell>
        </row>
        <row r="110">
          <cell r="C110" t="str">
            <v>BUENAVENTURA</v>
          </cell>
          <cell r="E110">
            <v>108</v>
          </cell>
        </row>
        <row r="111">
          <cell r="C111" t="str">
            <v>BUENAVISTA</v>
          </cell>
          <cell r="E111">
            <v>109</v>
          </cell>
        </row>
        <row r="112">
          <cell r="C112" t="str">
            <v>BUENOS AIRES</v>
          </cell>
          <cell r="E112">
            <v>110</v>
          </cell>
        </row>
        <row r="113">
          <cell r="C113" t="str">
            <v>BUESACO</v>
          </cell>
          <cell r="E113">
            <v>111</v>
          </cell>
        </row>
        <row r="114">
          <cell r="C114" t="str">
            <v>BUGA</v>
          </cell>
          <cell r="E114">
            <v>112</v>
          </cell>
        </row>
        <row r="115">
          <cell r="C115" t="str">
            <v>BUGALAGRANDE</v>
          </cell>
          <cell r="E115">
            <v>113</v>
          </cell>
        </row>
        <row r="116">
          <cell r="C116" t="str">
            <v>BURITICA</v>
          </cell>
          <cell r="E116">
            <v>114</v>
          </cell>
        </row>
        <row r="117">
          <cell r="C117" t="str">
            <v>BUSBANZA</v>
          </cell>
          <cell r="E117">
            <v>115</v>
          </cell>
        </row>
        <row r="118">
          <cell r="C118" t="str">
            <v>CABRERA</v>
          </cell>
        </row>
        <row r="119">
          <cell r="C119" t="str">
            <v>CABUYARO</v>
          </cell>
        </row>
        <row r="120">
          <cell r="C120" t="str">
            <v>CACAHUAL</v>
          </cell>
        </row>
        <row r="121">
          <cell r="C121" t="str">
            <v>CACERES</v>
          </cell>
        </row>
        <row r="122">
          <cell r="C122" t="str">
            <v>CACHIPAY</v>
          </cell>
        </row>
        <row r="123">
          <cell r="C123" t="str">
            <v>CACHIRA</v>
          </cell>
        </row>
        <row r="124">
          <cell r="C124" t="str">
            <v>CACOTA</v>
          </cell>
        </row>
        <row r="125">
          <cell r="C125" t="str">
            <v>CAICEDO</v>
          </cell>
        </row>
        <row r="126">
          <cell r="C126" t="str">
            <v>CAICEDONIA</v>
          </cell>
        </row>
        <row r="127">
          <cell r="C127" t="str">
            <v>CAIMITO</v>
          </cell>
        </row>
        <row r="128">
          <cell r="C128" t="str">
            <v>CAJAMARCA</v>
          </cell>
        </row>
        <row r="129">
          <cell r="C129" t="str">
            <v>CAJIBIO</v>
          </cell>
        </row>
        <row r="130">
          <cell r="C130" t="str">
            <v>CAJICA</v>
          </cell>
        </row>
        <row r="131">
          <cell r="C131" t="str">
            <v>CALAMAR</v>
          </cell>
        </row>
        <row r="132">
          <cell r="C132" t="str">
            <v>CALARCA</v>
          </cell>
        </row>
        <row r="133">
          <cell r="C133" t="str">
            <v>CALDAS</v>
          </cell>
        </row>
        <row r="134">
          <cell r="C134" t="str">
            <v>CALDONO</v>
          </cell>
        </row>
        <row r="135">
          <cell r="C135" t="str">
            <v>CALI</v>
          </cell>
        </row>
        <row r="136">
          <cell r="C136" t="str">
            <v>CALIFORNIA</v>
          </cell>
        </row>
        <row r="137">
          <cell r="C137" t="str">
            <v>CALIMA</v>
          </cell>
        </row>
        <row r="138">
          <cell r="C138" t="str">
            <v>CALOTO</v>
          </cell>
        </row>
        <row r="139">
          <cell r="C139" t="str">
            <v>CAMPAMENTO</v>
          </cell>
        </row>
        <row r="140">
          <cell r="C140" t="str">
            <v>CAMPO DE LA CRUZ</v>
          </cell>
        </row>
        <row r="141">
          <cell r="C141" t="str">
            <v>CAMPOALEGRE</v>
          </cell>
        </row>
        <row r="142">
          <cell r="C142" t="str">
            <v>CAMPOHERMOSO</v>
          </cell>
        </row>
        <row r="143">
          <cell r="C143" t="str">
            <v>CANALETE</v>
          </cell>
        </row>
        <row r="144">
          <cell r="C144" t="str">
            <v>CANASGORDAS</v>
          </cell>
        </row>
        <row r="145">
          <cell r="C145" t="str">
            <v>CANDELARIA</v>
          </cell>
        </row>
        <row r="146">
          <cell r="C146" t="str">
            <v>CANTAGALLO</v>
          </cell>
        </row>
        <row r="147">
          <cell r="C147" t="str">
            <v>CAPARRAPI</v>
          </cell>
        </row>
        <row r="148">
          <cell r="C148" t="str">
            <v>CAPITANEJO</v>
          </cell>
        </row>
        <row r="149">
          <cell r="C149" t="str">
            <v>CAQUEZA</v>
          </cell>
        </row>
        <row r="150">
          <cell r="C150" t="str">
            <v>CARACOLI</v>
          </cell>
        </row>
        <row r="151">
          <cell r="C151" t="str">
            <v>CARAMANTA</v>
          </cell>
        </row>
        <row r="152">
          <cell r="C152" t="str">
            <v>CARCASI</v>
          </cell>
        </row>
        <row r="153">
          <cell r="C153" t="str">
            <v>CAREPA</v>
          </cell>
        </row>
        <row r="154">
          <cell r="C154" t="str">
            <v>CARMEN DE APICALA</v>
          </cell>
        </row>
        <row r="155">
          <cell r="C155" t="str">
            <v>CARMEN DE CARUPA</v>
          </cell>
        </row>
        <row r="156">
          <cell r="C156" t="str">
            <v>CARMEN DE VIBORAL</v>
          </cell>
        </row>
        <row r="157">
          <cell r="C157" t="str">
            <v>CARMEN DEL DARIEN</v>
          </cell>
        </row>
        <row r="158">
          <cell r="C158" t="str">
            <v>CAROLINA</v>
          </cell>
        </row>
        <row r="159">
          <cell r="C159" t="str">
            <v>CARTAGENA</v>
          </cell>
        </row>
        <row r="160">
          <cell r="C160" t="str">
            <v>CARTAGENA DEL CHAIRA</v>
          </cell>
        </row>
        <row r="161">
          <cell r="C161" t="str">
            <v>CARTAGO</v>
          </cell>
        </row>
        <row r="162">
          <cell r="C162" t="str">
            <v>CARURU</v>
          </cell>
        </row>
        <row r="163">
          <cell r="C163" t="str">
            <v>CASABIANCA</v>
          </cell>
        </row>
        <row r="164">
          <cell r="C164" t="str">
            <v>CASTILLA LA NUEVA</v>
          </cell>
        </row>
        <row r="165">
          <cell r="C165" t="str">
            <v>CAUCASIA</v>
          </cell>
        </row>
        <row r="166">
          <cell r="C166" t="str">
            <v>CEPITA</v>
          </cell>
        </row>
        <row r="167">
          <cell r="C167" t="str">
            <v>CERETE</v>
          </cell>
        </row>
        <row r="168">
          <cell r="C168" t="str">
            <v>CERINZA</v>
          </cell>
        </row>
        <row r="169">
          <cell r="C169" t="str">
            <v>CERRITO</v>
          </cell>
        </row>
        <row r="170">
          <cell r="C170" t="str">
            <v>CERRO DE SAN JUAN DE ANTONIO</v>
          </cell>
        </row>
        <row r="171">
          <cell r="C171" t="str">
            <v>CERTEGUI</v>
          </cell>
        </row>
        <row r="172">
          <cell r="C172" t="str">
            <v>CHACHAGUI</v>
          </cell>
        </row>
        <row r="173">
          <cell r="C173" t="str">
            <v>CHAGUANI</v>
          </cell>
        </row>
        <row r="174">
          <cell r="C174" t="str">
            <v>CHALAN</v>
          </cell>
        </row>
        <row r="175">
          <cell r="C175" t="str">
            <v>CHAMEZA</v>
          </cell>
        </row>
        <row r="176">
          <cell r="C176" t="str">
            <v>CHAPARRAL</v>
          </cell>
        </row>
        <row r="177">
          <cell r="C177" t="str">
            <v>CHARALA</v>
          </cell>
        </row>
        <row r="178">
          <cell r="C178" t="str">
            <v>CHARTA</v>
          </cell>
        </row>
        <row r="179">
          <cell r="C179" t="str">
            <v>CHIA</v>
          </cell>
        </row>
        <row r="180">
          <cell r="C180" t="str">
            <v>CHIGORODO</v>
          </cell>
        </row>
        <row r="181">
          <cell r="C181" t="str">
            <v>CHIMA</v>
          </cell>
        </row>
        <row r="182">
          <cell r="C182" t="str">
            <v>CHIMI HAGUA</v>
          </cell>
        </row>
        <row r="183">
          <cell r="C183" t="str">
            <v>CHINACOTA</v>
          </cell>
        </row>
        <row r="184">
          <cell r="C184" t="str">
            <v>CHINAVITA</v>
          </cell>
        </row>
        <row r="185">
          <cell r="C185" t="str">
            <v>CHINCHINA</v>
          </cell>
        </row>
        <row r="186">
          <cell r="C186" t="str">
            <v>CHINU</v>
          </cell>
        </row>
        <row r="187">
          <cell r="C187" t="str">
            <v>CHIPAQUE</v>
          </cell>
        </row>
        <row r="188">
          <cell r="C188" t="str">
            <v>CHIPATA</v>
          </cell>
        </row>
        <row r="189">
          <cell r="C189" t="str">
            <v>CHIQUINQUIRA</v>
          </cell>
        </row>
        <row r="190">
          <cell r="C190" t="str">
            <v>CHIQUIZA</v>
          </cell>
        </row>
        <row r="191">
          <cell r="C191" t="str">
            <v>CHIRIGUANA</v>
          </cell>
        </row>
        <row r="192">
          <cell r="C192" t="str">
            <v>CHISCAS</v>
          </cell>
        </row>
        <row r="193">
          <cell r="C193" t="str">
            <v>CHITA</v>
          </cell>
        </row>
        <row r="194">
          <cell r="C194" t="str">
            <v>CHITAGA</v>
          </cell>
        </row>
        <row r="195">
          <cell r="C195" t="str">
            <v>CHITARAQUE</v>
          </cell>
        </row>
        <row r="196">
          <cell r="C196" t="str">
            <v>CHIVATA</v>
          </cell>
        </row>
        <row r="197">
          <cell r="C197" t="str">
            <v>CHIVOLO</v>
          </cell>
        </row>
        <row r="198">
          <cell r="C198" t="str">
            <v>CHIVOR</v>
          </cell>
        </row>
        <row r="199">
          <cell r="C199" t="str">
            <v>CHOACHI</v>
          </cell>
        </row>
        <row r="200">
          <cell r="C200" t="str">
            <v>CHOCONTA</v>
          </cell>
        </row>
        <row r="201">
          <cell r="C201" t="str">
            <v>CICUCO</v>
          </cell>
        </row>
        <row r="202">
          <cell r="C202" t="str">
            <v>CIENAGA</v>
          </cell>
        </row>
        <row r="203">
          <cell r="C203" t="str">
            <v>CIENAGA DE ORO</v>
          </cell>
        </row>
        <row r="204">
          <cell r="C204" t="str">
            <v>CIENEGA</v>
          </cell>
        </row>
        <row r="205">
          <cell r="C205" t="str">
            <v>CIMITARRA</v>
          </cell>
        </row>
        <row r="206">
          <cell r="C206" t="str">
            <v>CIRCASIA</v>
          </cell>
        </row>
        <row r="207">
          <cell r="C207" t="str">
            <v>CISNEROS</v>
          </cell>
        </row>
        <row r="208">
          <cell r="C208" t="str">
            <v>CIUDAD BOLIVAR</v>
          </cell>
        </row>
        <row r="209">
          <cell r="C209" t="str">
            <v>CLEMENCIA</v>
          </cell>
        </row>
        <row r="210">
          <cell r="C210" t="str">
            <v>COCORNA</v>
          </cell>
        </row>
        <row r="211">
          <cell r="C211" t="str">
            <v>COELLO</v>
          </cell>
        </row>
        <row r="212">
          <cell r="C212" t="str">
            <v>COGUA</v>
          </cell>
        </row>
        <row r="213">
          <cell r="C213" t="str">
            <v>COLOMBIA</v>
          </cell>
        </row>
        <row r="214">
          <cell r="C214" t="str">
            <v>COLON</v>
          </cell>
        </row>
        <row r="215">
          <cell r="C215" t="str">
            <v>COLOSO</v>
          </cell>
        </row>
        <row r="216">
          <cell r="C216" t="str">
            <v>COMBITA</v>
          </cell>
        </row>
        <row r="217">
          <cell r="C217" t="str">
            <v>CONCEPCION</v>
          </cell>
        </row>
        <row r="218">
          <cell r="C218" t="str">
            <v>CONCORDIA</v>
          </cell>
        </row>
        <row r="219">
          <cell r="C219" t="str">
            <v>CONDOTO</v>
          </cell>
        </row>
        <row r="220">
          <cell r="C220" t="str">
            <v>CONFINES</v>
          </cell>
        </row>
        <row r="221">
          <cell r="C221" t="str">
            <v>CONSACA</v>
          </cell>
        </row>
        <row r="222">
          <cell r="C222" t="str">
            <v>CONTADERO</v>
          </cell>
        </row>
        <row r="223">
          <cell r="C223" t="str">
            <v>CONTRATACION</v>
          </cell>
        </row>
        <row r="224">
          <cell r="C224" t="str">
            <v>CONVENCION</v>
          </cell>
        </row>
        <row r="225">
          <cell r="C225" t="str">
            <v>COPACABANA</v>
          </cell>
        </row>
        <row r="226">
          <cell r="C226" t="str">
            <v>COPER</v>
          </cell>
        </row>
        <row r="227">
          <cell r="C227" t="str">
            <v>CORDOBA</v>
          </cell>
        </row>
        <row r="228">
          <cell r="C228" t="str">
            <v>CORINTO</v>
          </cell>
        </row>
        <row r="229">
          <cell r="C229" t="str">
            <v>COROMORO</v>
          </cell>
        </row>
        <row r="230">
          <cell r="C230" t="str">
            <v>COROZAL</v>
          </cell>
        </row>
        <row r="231">
          <cell r="C231" t="str">
            <v>CORRALES</v>
          </cell>
        </row>
        <row r="232">
          <cell r="C232" t="str">
            <v>COTA</v>
          </cell>
        </row>
        <row r="233">
          <cell r="C233" t="str">
            <v>COTORRA</v>
          </cell>
        </row>
        <row r="234">
          <cell r="C234" t="str">
            <v>COVARACHIA</v>
          </cell>
        </row>
        <row r="235">
          <cell r="C235" t="str">
            <v>COVENAS</v>
          </cell>
        </row>
        <row r="236">
          <cell r="C236" t="str">
            <v>COYAIMA</v>
          </cell>
        </row>
        <row r="237">
          <cell r="C237" t="str">
            <v>CRAVO NORTE</v>
          </cell>
        </row>
        <row r="238">
          <cell r="C238" t="str">
            <v>CUASPUD</v>
          </cell>
        </row>
        <row r="239">
          <cell r="C239" t="str">
            <v>CUBARA</v>
          </cell>
        </row>
        <row r="240">
          <cell r="C240" t="str">
            <v>CUBARRAL</v>
          </cell>
        </row>
        <row r="241">
          <cell r="C241" t="str">
            <v>CUCAITA</v>
          </cell>
        </row>
        <row r="242">
          <cell r="C242" t="str">
            <v>CUCUNUBA</v>
          </cell>
        </row>
        <row r="243">
          <cell r="C243" t="str">
            <v>CUCUTA</v>
          </cell>
        </row>
        <row r="244">
          <cell r="C244" t="str">
            <v>CUCUTILLA</v>
          </cell>
        </row>
        <row r="245">
          <cell r="C245" t="str">
            <v>CUITIVA</v>
          </cell>
        </row>
        <row r="246">
          <cell r="C246" t="str">
            <v>CUMARAL</v>
          </cell>
        </row>
        <row r="247">
          <cell r="C247" t="str">
            <v>CUMARIBO</v>
          </cell>
        </row>
        <row r="248">
          <cell r="C248" t="str">
            <v>CUMBAL</v>
          </cell>
        </row>
        <row r="249">
          <cell r="C249" t="str">
            <v>CUMBITARA</v>
          </cell>
        </row>
        <row r="250">
          <cell r="C250" t="str">
            <v>CUNDAY</v>
          </cell>
        </row>
        <row r="251">
          <cell r="C251" t="str">
            <v>CURILLO</v>
          </cell>
        </row>
        <row r="252">
          <cell r="C252" t="str">
            <v>CURITI</v>
          </cell>
        </row>
        <row r="253">
          <cell r="C253" t="str">
            <v>CURUMANI</v>
          </cell>
        </row>
        <row r="254">
          <cell r="C254" t="str">
            <v>D.C</v>
          </cell>
        </row>
        <row r="255">
          <cell r="C255" t="str">
            <v>DABEIBA</v>
          </cell>
        </row>
        <row r="256">
          <cell r="C256" t="str">
            <v>DAGUA</v>
          </cell>
        </row>
        <row r="257">
          <cell r="C257" t="str">
            <v>DE</v>
          </cell>
        </row>
        <row r="258">
          <cell r="C258" t="str">
            <v>DIBULLA</v>
          </cell>
        </row>
        <row r="259">
          <cell r="C259" t="str">
            <v>DISTRACCION</v>
          </cell>
        </row>
        <row r="260">
          <cell r="C260" t="str">
            <v>DOLORES</v>
          </cell>
        </row>
        <row r="261">
          <cell r="C261" t="str">
            <v>DON MATIAS</v>
          </cell>
        </row>
        <row r="262">
          <cell r="C262" t="str">
            <v>DOSQUEBRADAS</v>
          </cell>
        </row>
        <row r="263">
          <cell r="C263" t="str">
            <v>DUITAMA</v>
          </cell>
        </row>
        <row r="264">
          <cell r="C264" t="str">
            <v>DURANIA</v>
          </cell>
        </row>
        <row r="265">
          <cell r="C265" t="str">
            <v>EBEJICO</v>
          </cell>
        </row>
        <row r="266">
          <cell r="C266" t="str">
            <v>EL AGUILA</v>
          </cell>
        </row>
        <row r="267">
          <cell r="C267" t="str">
            <v>EL BAGRE</v>
          </cell>
        </row>
        <row r="268">
          <cell r="C268" t="str">
            <v>EL BANCO</v>
          </cell>
        </row>
        <row r="269">
          <cell r="C269" t="str">
            <v>EL CAIRO</v>
          </cell>
        </row>
        <row r="270">
          <cell r="C270" t="str">
            <v>EL CALVARIO</v>
          </cell>
        </row>
        <row r="271">
          <cell r="C271" t="str">
            <v>EL CANTON DEL SAN PABLO</v>
          </cell>
        </row>
        <row r="272">
          <cell r="C272" t="str">
            <v>EL CARMEN</v>
          </cell>
        </row>
        <row r="273">
          <cell r="C273" t="str">
            <v xml:space="preserve">EL CARMEN  </v>
          </cell>
        </row>
        <row r="274">
          <cell r="C274" t="str">
            <v>EL CARMEN DE BOLIVAR</v>
          </cell>
        </row>
        <row r="275">
          <cell r="C275" t="str">
            <v>EL CASTILLO</v>
          </cell>
        </row>
        <row r="276">
          <cell r="C276" t="str">
            <v>EL CERRITO</v>
          </cell>
        </row>
        <row r="277">
          <cell r="C277" t="str">
            <v>EL CHARCO</v>
          </cell>
        </row>
        <row r="278">
          <cell r="C278" t="str">
            <v>EL COCUY</v>
          </cell>
        </row>
        <row r="279">
          <cell r="C279" t="str">
            <v>EL COLEGIO</v>
          </cell>
        </row>
        <row r="280">
          <cell r="C280" t="str">
            <v>EL COPEY</v>
          </cell>
        </row>
        <row r="281">
          <cell r="C281" t="str">
            <v>EL DONCELLO</v>
          </cell>
        </row>
        <row r="282">
          <cell r="C282" t="str">
            <v>EL DORADO</v>
          </cell>
        </row>
        <row r="283">
          <cell r="C283" t="str">
            <v>EL DOVIO</v>
          </cell>
        </row>
        <row r="284">
          <cell r="C284" t="str">
            <v>EL ENCANTO</v>
          </cell>
        </row>
        <row r="285">
          <cell r="C285" t="str">
            <v>EL ESPINO</v>
          </cell>
        </row>
        <row r="286">
          <cell r="C286" t="str">
            <v>EL GUACAMAYO</v>
          </cell>
        </row>
        <row r="287">
          <cell r="C287" t="str">
            <v>EL GUAMO</v>
          </cell>
        </row>
        <row r="288">
          <cell r="C288" t="str">
            <v>EL LITORAL DEL SAN JUAN</v>
          </cell>
        </row>
        <row r="289">
          <cell r="C289" t="str">
            <v>EL MOLINO</v>
          </cell>
        </row>
        <row r="290">
          <cell r="C290" t="str">
            <v>EL PASO</v>
          </cell>
        </row>
        <row r="291">
          <cell r="C291" t="str">
            <v>EL PAUJIL</v>
          </cell>
        </row>
        <row r="292">
          <cell r="C292" t="str">
            <v>EL PEÑOL</v>
          </cell>
        </row>
        <row r="293">
          <cell r="C293" t="str">
            <v>EL PEÑON</v>
          </cell>
        </row>
        <row r="294">
          <cell r="C294" t="str">
            <v>EL PIÑON</v>
          </cell>
        </row>
        <row r="295">
          <cell r="C295" t="str">
            <v>EL PLAYON</v>
          </cell>
        </row>
        <row r="296">
          <cell r="C296" t="str">
            <v>EL RETEN</v>
          </cell>
        </row>
        <row r="297">
          <cell r="C297" t="str">
            <v>EL RETORNO</v>
          </cell>
        </row>
        <row r="298">
          <cell r="C298" t="str">
            <v>EL ROBLE</v>
          </cell>
        </row>
        <row r="299">
          <cell r="C299" t="str">
            <v>EL ROSAL</v>
          </cell>
        </row>
        <row r="300">
          <cell r="C300" t="str">
            <v>EL ROSARIO</v>
          </cell>
        </row>
        <row r="301">
          <cell r="C301" t="str">
            <v>EL TABLON</v>
          </cell>
        </row>
        <row r="302">
          <cell r="C302" t="str">
            <v>EL TAMBO</v>
          </cell>
        </row>
        <row r="303">
          <cell r="C303" t="str">
            <v>EL TARRA</v>
          </cell>
        </row>
        <row r="304">
          <cell r="C304" t="str">
            <v>EL ZULIA</v>
          </cell>
        </row>
        <row r="305">
          <cell r="C305" t="str">
            <v>ELIAS</v>
          </cell>
        </row>
        <row r="306">
          <cell r="C306" t="str">
            <v>ENCINO</v>
          </cell>
        </row>
        <row r="307">
          <cell r="C307" t="str">
            <v>ENCISO</v>
          </cell>
        </row>
        <row r="308">
          <cell r="C308" t="str">
            <v>ENTRERRIOS</v>
          </cell>
        </row>
        <row r="309">
          <cell r="C309" t="str">
            <v>ENVIGADO</v>
          </cell>
        </row>
        <row r="310">
          <cell r="C310" t="str">
            <v>ESPINAL</v>
          </cell>
        </row>
        <row r="311">
          <cell r="C311" t="str">
            <v>FACATATIVA</v>
          </cell>
        </row>
        <row r="312">
          <cell r="C312" t="str">
            <v>FALAN</v>
          </cell>
        </row>
        <row r="313">
          <cell r="C313" t="str">
            <v>FILADELFIA</v>
          </cell>
        </row>
        <row r="314">
          <cell r="C314" t="str">
            <v>FILANDIA</v>
          </cell>
        </row>
        <row r="315">
          <cell r="C315" t="str">
            <v>FIRAVITOBA</v>
          </cell>
        </row>
        <row r="316">
          <cell r="C316" t="str">
            <v>FLANDES</v>
          </cell>
        </row>
        <row r="317">
          <cell r="C317" t="str">
            <v>FLORENCIA</v>
          </cell>
        </row>
        <row r="318">
          <cell r="C318" t="str">
            <v>FLORESTA</v>
          </cell>
        </row>
        <row r="319">
          <cell r="C319" t="str">
            <v>FLORIAN</v>
          </cell>
        </row>
        <row r="320">
          <cell r="C320" t="str">
            <v>FLORIDA</v>
          </cell>
        </row>
        <row r="321">
          <cell r="C321" t="str">
            <v>FLORIDABLANCA</v>
          </cell>
        </row>
        <row r="322">
          <cell r="C322" t="str">
            <v>FOMEQUE</v>
          </cell>
        </row>
        <row r="323">
          <cell r="C323" t="str">
            <v>FONSECA</v>
          </cell>
        </row>
        <row r="324">
          <cell r="C324" t="str">
            <v>FORTUL</v>
          </cell>
        </row>
        <row r="325">
          <cell r="C325" t="str">
            <v>FOSCA</v>
          </cell>
        </row>
        <row r="326">
          <cell r="C326" t="str">
            <v>FRANCISCO PIZARRO</v>
          </cell>
        </row>
        <row r="327">
          <cell r="C327" t="str">
            <v>FREDONIA</v>
          </cell>
        </row>
        <row r="328">
          <cell r="C328" t="str">
            <v>FRESNO</v>
          </cell>
        </row>
        <row r="329">
          <cell r="C329" t="str">
            <v>FRONTINO</v>
          </cell>
        </row>
        <row r="330">
          <cell r="C330" t="str">
            <v>FUENTE DE ORO</v>
          </cell>
        </row>
        <row r="331">
          <cell r="C331" t="str">
            <v>FUNDACION</v>
          </cell>
        </row>
        <row r="332">
          <cell r="C332" t="str">
            <v>FUNES</v>
          </cell>
        </row>
        <row r="333">
          <cell r="C333" t="str">
            <v>FUNZA</v>
          </cell>
        </row>
        <row r="334">
          <cell r="C334" t="str">
            <v>FUQUENE</v>
          </cell>
        </row>
        <row r="335">
          <cell r="C335" t="str">
            <v>FUSAGASUGA</v>
          </cell>
        </row>
        <row r="336">
          <cell r="C336" t="str">
            <v>GACHALA</v>
          </cell>
        </row>
        <row r="337">
          <cell r="C337" t="str">
            <v>GACHANCIPA</v>
          </cell>
        </row>
        <row r="338">
          <cell r="C338" t="str">
            <v>GACHANTIVA</v>
          </cell>
        </row>
        <row r="339">
          <cell r="C339" t="str">
            <v>GACHETA</v>
          </cell>
        </row>
        <row r="340">
          <cell r="C340" t="str">
            <v>GALAN</v>
          </cell>
        </row>
        <row r="341">
          <cell r="C341" t="str">
            <v>GALAPA</v>
          </cell>
        </row>
        <row r="342">
          <cell r="C342" t="str">
            <v>GALERAS</v>
          </cell>
        </row>
        <row r="343">
          <cell r="C343" t="str">
            <v>GAMA</v>
          </cell>
        </row>
        <row r="344">
          <cell r="C344" t="str">
            <v>GAMARRA</v>
          </cell>
        </row>
        <row r="345">
          <cell r="C345" t="str">
            <v>GAMBITA</v>
          </cell>
        </row>
        <row r="346">
          <cell r="C346" t="str">
            <v>GAMEZA</v>
          </cell>
        </row>
        <row r="347">
          <cell r="C347" t="str">
            <v>GARAGOA</v>
          </cell>
        </row>
        <row r="348">
          <cell r="C348" t="str">
            <v>GARZON</v>
          </cell>
        </row>
        <row r="349">
          <cell r="C349" t="str">
            <v>GENOVA</v>
          </cell>
        </row>
        <row r="350">
          <cell r="C350" t="str">
            <v>GIGANTE</v>
          </cell>
        </row>
        <row r="351">
          <cell r="C351" t="str">
            <v>GINEBRA</v>
          </cell>
        </row>
        <row r="352">
          <cell r="C352" t="str">
            <v>GIRALDO</v>
          </cell>
        </row>
        <row r="353">
          <cell r="C353" t="str">
            <v>GIRARDOT</v>
          </cell>
        </row>
        <row r="354">
          <cell r="C354" t="str">
            <v>GIRARDOTA</v>
          </cell>
        </row>
        <row r="355">
          <cell r="C355" t="str">
            <v>GIRON</v>
          </cell>
        </row>
        <row r="356">
          <cell r="C356" t="str">
            <v>GOMEZ PLATA</v>
          </cell>
        </row>
        <row r="357">
          <cell r="C357" t="str">
            <v>GONZALEZ</v>
          </cell>
        </row>
        <row r="358">
          <cell r="C358" t="str">
            <v>GRAMALOTE</v>
          </cell>
        </row>
        <row r="359">
          <cell r="C359" t="str">
            <v>GRANADA</v>
          </cell>
        </row>
        <row r="360">
          <cell r="C360" t="str">
            <v>GUACA</v>
          </cell>
        </row>
        <row r="361">
          <cell r="C361" t="str">
            <v>GUACAMAYAS</v>
          </cell>
        </row>
        <row r="362">
          <cell r="C362" t="str">
            <v>GUACARI</v>
          </cell>
        </row>
        <row r="363">
          <cell r="C363" t="str">
            <v>GUACHETA</v>
          </cell>
        </row>
        <row r="364">
          <cell r="C364" t="str">
            <v>GUACHUCAL</v>
          </cell>
        </row>
        <row r="365">
          <cell r="C365" t="str">
            <v>GUADALUPE</v>
          </cell>
        </row>
        <row r="366">
          <cell r="C366" t="str">
            <v>GUADUAS</v>
          </cell>
        </row>
        <row r="367">
          <cell r="C367" t="str">
            <v>GUAITARILLA</v>
          </cell>
        </row>
        <row r="368">
          <cell r="C368" t="str">
            <v>GUALMATAN</v>
          </cell>
        </row>
        <row r="369">
          <cell r="C369" t="str">
            <v>GUAMAL</v>
          </cell>
        </row>
        <row r="370">
          <cell r="C370" t="str">
            <v>GUAMO</v>
          </cell>
        </row>
        <row r="371">
          <cell r="C371" t="str">
            <v>GUAPI</v>
          </cell>
        </row>
        <row r="372">
          <cell r="C372" t="str">
            <v>GUAPOTA</v>
          </cell>
        </row>
        <row r="373">
          <cell r="C373" t="str">
            <v>GUARANDA</v>
          </cell>
        </row>
        <row r="374">
          <cell r="C374" t="str">
            <v>GUARNE</v>
          </cell>
        </row>
        <row r="375">
          <cell r="C375" t="str">
            <v>GUASCA</v>
          </cell>
        </row>
        <row r="376">
          <cell r="C376" t="str">
            <v>GUATAPE</v>
          </cell>
        </row>
        <row r="377">
          <cell r="C377" t="str">
            <v>GUATAQUI</v>
          </cell>
        </row>
        <row r="378">
          <cell r="C378" t="str">
            <v>GUATAVITA</v>
          </cell>
        </row>
        <row r="379">
          <cell r="C379" t="str">
            <v>GUATEQUE</v>
          </cell>
        </row>
        <row r="380">
          <cell r="C380" t="str">
            <v>GUATICA</v>
          </cell>
        </row>
        <row r="381">
          <cell r="C381" t="str">
            <v>GUAVATA</v>
          </cell>
        </row>
        <row r="382">
          <cell r="C382" t="str">
            <v>GUAYABAL DE SIQUIMA</v>
          </cell>
        </row>
        <row r="383">
          <cell r="C383" t="str">
            <v>GUAYABETAL</v>
          </cell>
        </row>
        <row r="384">
          <cell r="C384" t="str">
            <v>GUAYATA</v>
          </cell>
        </row>
        <row r="385">
          <cell r="C385" t="str">
            <v>GÜEPSA</v>
          </cell>
        </row>
        <row r="386">
          <cell r="C386" t="str">
            <v>GUICAN</v>
          </cell>
        </row>
        <row r="387">
          <cell r="C387" t="str">
            <v>GUTIERREZ</v>
          </cell>
        </row>
        <row r="388">
          <cell r="C388" t="str">
            <v>HACARI</v>
          </cell>
        </row>
        <row r="389">
          <cell r="C389" t="str">
            <v>HATILLO DE LOBA</v>
          </cell>
        </row>
        <row r="390">
          <cell r="C390" t="str">
            <v>HATO</v>
          </cell>
        </row>
        <row r="391">
          <cell r="C391" t="str">
            <v>HATO COROZAL</v>
          </cell>
        </row>
        <row r="392">
          <cell r="C392" t="str">
            <v>HATO NUEVO</v>
          </cell>
        </row>
        <row r="393">
          <cell r="C393" t="str">
            <v>HELICONIA</v>
          </cell>
        </row>
        <row r="394">
          <cell r="C394" t="str">
            <v>HERRAN</v>
          </cell>
        </row>
        <row r="395">
          <cell r="C395" t="str">
            <v>HERVEO</v>
          </cell>
        </row>
        <row r="396">
          <cell r="C396" t="str">
            <v>HISPANIA</v>
          </cell>
        </row>
        <row r="397">
          <cell r="C397" t="str">
            <v>HOBO</v>
          </cell>
        </row>
        <row r="398">
          <cell r="C398" t="str">
            <v>HONDA</v>
          </cell>
        </row>
        <row r="399">
          <cell r="C399" t="str">
            <v>IBAGUE</v>
          </cell>
        </row>
        <row r="400">
          <cell r="C400" t="str">
            <v>ICONONZO</v>
          </cell>
        </row>
        <row r="401">
          <cell r="C401" t="str">
            <v>ILES</v>
          </cell>
        </row>
        <row r="402">
          <cell r="C402" t="str">
            <v>IMUES</v>
          </cell>
        </row>
        <row r="403">
          <cell r="C403" t="str">
            <v>INIRIDA</v>
          </cell>
        </row>
        <row r="404">
          <cell r="C404" t="str">
            <v>INZA</v>
          </cell>
        </row>
        <row r="405">
          <cell r="C405" t="str">
            <v>IPIALES</v>
          </cell>
        </row>
        <row r="406">
          <cell r="C406" t="str">
            <v>IQUIRA</v>
          </cell>
        </row>
        <row r="407">
          <cell r="C407" t="str">
            <v>ISNOS</v>
          </cell>
        </row>
        <row r="408">
          <cell r="C408" t="str">
            <v>ITAGÜI</v>
          </cell>
        </row>
        <row r="409">
          <cell r="C409" t="str">
            <v>ITSMINA</v>
          </cell>
        </row>
        <row r="410">
          <cell r="C410" t="str">
            <v>ITUANGO</v>
          </cell>
        </row>
        <row r="411">
          <cell r="C411" t="str">
            <v>IZA</v>
          </cell>
        </row>
        <row r="412">
          <cell r="C412" t="str">
            <v>JAMBALO</v>
          </cell>
        </row>
        <row r="413">
          <cell r="C413" t="str">
            <v>JAMUNDI</v>
          </cell>
        </row>
        <row r="414">
          <cell r="C414" t="str">
            <v>JARDIN</v>
          </cell>
        </row>
        <row r="415">
          <cell r="C415" t="str">
            <v>JENESANO</v>
          </cell>
        </row>
        <row r="416">
          <cell r="C416" t="str">
            <v>JERICO</v>
          </cell>
        </row>
        <row r="417">
          <cell r="C417" t="str">
            <v>JERUSALEN</v>
          </cell>
        </row>
        <row r="418">
          <cell r="C418" t="str">
            <v>JESUS MARIA</v>
          </cell>
        </row>
        <row r="419">
          <cell r="C419" t="str">
            <v>JORDAN</v>
          </cell>
        </row>
        <row r="420">
          <cell r="C420" t="str">
            <v>JUAN DE ACOSTA</v>
          </cell>
        </row>
        <row r="421">
          <cell r="C421" t="str">
            <v>JUNIN</v>
          </cell>
        </row>
        <row r="422">
          <cell r="C422" t="str">
            <v>JURADO</v>
          </cell>
        </row>
        <row r="423">
          <cell r="C423" t="str">
            <v>LA APARTADA</v>
          </cell>
        </row>
        <row r="424">
          <cell r="C424" t="str">
            <v>LA ARGENTINA</v>
          </cell>
        </row>
        <row r="425">
          <cell r="C425" t="str">
            <v>LA BELLEZA</v>
          </cell>
        </row>
        <row r="426">
          <cell r="C426" t="str">
            <v>LA CALERA</v>
          </cell>
        </row>
        <row r="427">
          <cell r="C427" t="str">
            <v>LA CAPILLA</v>
          </cell>
        </row>
        <row r="428">
          <cell r="C428" t="str">
            <v>LA CEJA</v>
          </cell>
        </row>
        <row r="429">
          <cell r="C429" t="str">
            <v>LA CELIA</v>
          </cell>
        </row>
        <row r="430">
          <cell r="C430" t="str">
            <v>LA CHORRERA</v>
          </cell>
        </row>
        <row r="431">
          <cell r="C431" t="str">
            <v>LA CRUZ</v>
          </cell>
        </row>
        <row r="432">
          <cell r="C432" t="str">
            <v>LA CUMBRE</v>
          </cell>
        </row>
        <row r="433">
          <cell r="C433" t="str">
            <v>LA DORADA</v>
          </cell>
        </row>
        <row r="434">
          <cell r="C434" t="str">
            <v>LA ESPERANZA</v>
          </cell>
        </row>
        <row r="435">
          <cell r="C435" t="str">
            <v>LA ESTRELLA</v>
          </cell>
        </row>
        <row r="436">
          <cell r="C436" t="str">
            <v>LA FLORIDA</v>
          </cell>
        </row>
        <row r="437">
          <cell r="C437" t="str">
            <v>LA GLORIA</v>
          </cell>
        </row>
        <row r="438">
          <cell r="C438" t="str">
            <v>LA GUADALUPE</v>
          </cell>
        </row>
        <row r="439">
          <cell r="C439" t="str">
            <v>LA JAGUA DE IBIRICO</v>
          </cell>
        </row>
        <row r="440">
          <cell r="C440" t="str">
            <v>LA JAGUA DEL PILAR</v>
          </cell>
        </row>
        <row r="441">
          <cell r="C441" t="str">
            <v>LA LLANADA</v>
          </cell>
        </row>
        <row r="442">
          <cell r="C442" t="str">
            <v>LA MACARENA</v>
          </cell>
        </row>
        <row r="443">
          <cell r="C443" t="str">
            <v>LA MERCED</v>
          </cell>
        </row>
        <row r="444">
          <cell r="C444" t="str">
            <v>LA MESA</v>
          </cell>
        </row>
        <row r="445">
          <cell r="C445" t="str">
            <v>LA PALMA</v>
          </cell>
        </row>
        <row r="446">
          <cell r="C446" t="str">
            <v>LA PAZ</v>
          </cell>
        </row>
        <row r="447">
          <cell r="C447" t="str">
            <v>LA PEDRERA</v>
          </cell>
        </row>
        <row r="448">
          <cell r="C448" t="str">
            <v>LA PEÑA</v>
          </cell>
        </row>
        <row r="449">
          <cell r="C449" t="str">
            <v>LA PINTADA</v>
          </cell>
        </row>
        <row r="450">
          <cell r="C450" t="str">
            <v>LA PLATA</v>
          </cell>
        </row>
        <row r="451">
          <cell r="C451" t="str">
            <v>LA PLAYA</v>
          </cell>
        </row>
        <row r="452">
          <cell r="C452" t="str">
            <v>LA PRIMAVERA</v>
          </cell>
        </row>
        <row r="453">
          <cell r="C453" t="str">
            <v>LA SALINA</v>
          </cell>
        </row>
        <row r="454">
          <cell r="C454" t="str">
            <v>LA SIERRA</v>
          </cell>
        </row>
        <row r="455">
          <cell r="C455" t="str">
            <v>LA TEBAIDA</v>
          </cell>
        </row>
        <row r="456">
          <cell r="C456" t="str">
            <v>LA TOLA</v>
          </cell>
        </row>
        <row r="457">
          <cell r="C457" t="str">
            <v>LA UNION</v>
          </cell>
        </row>
        <row r="458">
          <cell r="C458" t="str">
            <v>LA UVITA</v>
          </cell>
        </row>
        <row r="459">
          <cell r="C459" t="str">
            <v>LA VEGA</v>
          </cell>
        </row>
        <row r="460">
          <cell r="C460" t="str">
            <v>LA VICTORIA</v>
          </cell>
        </row>
        <row r="461">
          <cell r="C461" t="str">
            <v>LA VIRGINIA</v>
          </cell>
        </row>
        <row r="462">
          <cell r="C462" t="str">
            <v>LABATECA</v>
          </cell>
        </row>
        <row r="463">
          <cell r="C463" t="str">
            <v>LABRANZAGRANDE</v>
          </cell>
        </row>
        <row r="464">
          <cell r="C464" t="str">
            <v>LANDAZURI</v>
          </cell>
        </row>
        <row r="465">
          <cell r="C465" t="str">
            <v>LEBRIJA</v>
          </cell>
        </row>
        <row r="466">
          <cell r="C466" t="str">
            <v>LEIVA</v>
          </cell>
        </row>
        <row r="467">
          <cell r="C467" t="str">
            <v>LEJANIAS</v>
          </cell>
        </row>
        <row r="468">
          <cell r="C468" t="str">
            <v>LENGUAZAQUE</v>
          </cell>
        </row>
        <row r="469">
          <cell r="C469" t="str">
            <v>LERIDA</v>
          </cell>
        </row>
        <row r="470">
          <cell r="C470" t="str">
            <v>LETICIA</v>
          </cell>
        </row>
        <row r="471">
          <cell r="C471" t="str">
            <v>LIBANO</v>
          </cell>
        </row>
        <row r="472">
          <cell r="C472" t="str">
            <v>LIBORINA</v>
          </cell>
        </row>
        <row r="473">
          <cell r="C473" t="str">
            <v>LINARES</v>
          </cell>
        </row>
        <row r="474">
          <cell r="C474" t="str">
            <v>LLORO</v>
          </cell>
        </row>
        <row r="475">
          <cell r="C475" t="str">
            <v>LOPEZ</v>
          </cell>
        </row>
        <row r="476">
          <cell r="C476" t="str">
            <v>LORICA</v>
          </cell>
        </row>
        <row r="477">
          <cell r="C477" t="str">
            <v>LOS ANDES</v>
          </cell>
        </row>
        <row r="478">
          <cell r="C478" t="str">
            <v>LOS CORDOBAS</v>
          </cell>
        </row>
        <row r="479">
          <cell r="C479" t="str">
            <v>LOS PALMITOS</v>
          </cell>
        </row>
        <row r="480">
          <cell r="C480" t="str">
            <v>LOS PATIOS</v>
          </cell>
        </row>
        <row r="481">
          <cell r="C481" t="str">
            <v>LOS SANTOS</v>
          </cell>
        </row>
        <row r="482">
          <cell r="C482" t="str">
            <v>LOURDES</v>
          </cell>
        </row>
        <row r="483">
          <cell r="C483" t="str">
            <v>LURUACO</v>
          </cell>
        </row>
        <row r="484">
          <cell r="C484" t="str">
            <v>MACANAL</v>
          </cell>
        </row>
        <row r="485">
          <cell r="C485" t="str">
            <v>MACARAVITA</v>
          </cell>
        </row>
        <row r="486">
          <cell r="C486" t="str">
            <v>MACEO</v>
          </cell>
        </row>
        <row r="487">
          <cell r="C487" t="str">
            <v>MACHETA</v>
          </cell>
        </row>
        <row r="488">
          <cell r="C488" t="str">
            <v>MADRID</v>
          </cell>
        </row>
        <row r="489">
          <cell r="C489" t="str">
            <v>MAGANGUE</v>
          </cell>
        </row>
        <row r="490">
          <cell r="C490" t="str">
            <v>MAGÜI</v>
          </cell>
        </row>
        <row r="491">
          <cell r="C491" t="str">
            <v>MAHATES</v>
          </cell>
        </row>
        <row r="492">
          <cell r="C492" t="str">
            <v>MAICAO</v>
          </cell>
        </row>
        <row r="493">
          <cell r="C493" t="str">
            <v>MAJAGUAL</v>
          </cell>
        </row>
        <row r="494">
          <cell r="C494" t="str">
            <v>MALAGA</v>
          </cell>
        </row>
        <row r="495">
          <cell r="C495" t="str">
            <v>MALAMBO</v>
          </cell>
        </row>
        <row r="496">
          <cell r="C496" t="str">
            <v>MALLAMA</v>
          </cell>
        </row>
        <row r="497">
          <cell r="C497" t="str">
            <v>MANATI</v>
          </cell>
        </row>
        <row r="498">
          <cell r="C498" t="str">
            <v>MANAURE</v>
          </cell>
        </row>
        <row r="499">
          <cell r="C499" t="str">
            <v>MANAURE BALCON DEL CESAR</v>
          </cell>
        </row>
        <row r="500">
          <cell r="C500" t="str">
            <v>MANI</v>
          </cell>
        </row>
        <row r="501">
          <cell r="C501" t="str">
            <v>MANIZALES</v>
          </cell>
        </row>
        <row r="502">
          <cell r="C502" t="str">
            <v>MANTA</v>
          </cell>
        </row>
        <row r="503">
          <cell r="C503" t="str">
            <v>MANZANARES</v>
          </cell>
        </row>
        <row r="504">
          <cell r="C504" t="str">
            <v>MAPIRIPAN</v>
          </cell>
        </row>
        <row r="505">
          <cell r="C505" t="str">
            <v>MAPIRIPANA</v>
          </cell>
        </row>
        <row r="506">
          <cell r="C506" t="str">
            <v>MARGARITA</v>
          </cell>
        </row>
        <row r="507">
          <cell r="C507" t="str">
            <v>MARIA LA BAJA</v>
          </cell>
        </row>
        <row r="508">
          <cell r="C508" t="str">
            <v>MARINILLA</v>
          </cell>
        </row>
        <row r="509">
          <cell r="C509" t="str">
            <v>MARIPI</v>
          </cell>
        </row>
        <row r="510">
          <cell r="C510" t="str">
            <v>MARIQUITA</v>
          </cell>
        </row>
        <row r="511">
          <cell r="C511" t="str">
            <v>MARMATO</v>
          </cell>
        </row>
        <row r="512">
          <cell r="C512" t="str">
            <v>MARQUETALIA</v>
          </cell>
        </row>
        <row r="513">
          <cell r="C513" t="str">
            <v>MARSELLA</v>
          </cell>
        </row>
        <row r="514">
          <cell r="C514" t="str">
            <v>MARULANDA</v>
          </cell>
        </row>
        <row r="515">
          <cell r="C515" t="str">
            <v>MATANZA</v>
          </cell>
        </row>
        <row r="516">
          <cell r="C516" t="str">
            <v>MEDELLIN</v>
          </cell>
        </row>
        <row r="517">
          <cell r="C517" t="str">
            <v>MEDINA</v>
          </cell>
        </row>
        <row r="518">
          <cell r="C518" t="str">
            <v>MEDIO ATRATO</v>
          </cell>
        </row>
        <row r="519">
          <cell r="C519" t="str">
            <v>MEDIO BAUDO</v>
          </cell>
        </row>
        <row r="520">
          <cell r="C520" t="str">
            <v>MEDIO SAN JUAN</v>
          </cell>
        </row>
        <row r="521">
          <cell r="C521" t="str">
            <v>MELGAR</v>
          </cell>
        </row>
        <row r="522">
          <cell r="C522" t="str">
            <v>MERCADERES</v>
          </cell>
        </row>
        <row r="523">
          <cell r="C523" t="str">
            <v>MESETAS</v>
          </cell>
        </row>
        <row r="524">
          <cell r="C524" t="str">
            <v>MILAN</v>
          </cell>
        </row>
        <row r="525">
          <cell r="C525" t="str">
            <v>MIRAFLORES</v>
          </cell>
        </row>
        <row r="526">
          <cell r="C526" t="str">
            <v>MIRANDA</v>
          </cell>
        </row>
        <row r="527">
          <cell r="C527" t="str">
            <v>MIRITI-PARANA</v>
          </cell>
        </row>
        <row r="528">
          <cell r="C528" t="str">
            <v>MISTRATO</v>
          </cell>
        </row>
        <row r="529">
          <cell r="C529" t="str">
            <v>MITU</v>
          </cell>
        </row>
        <row r="530">
          <cell r="C530" t="str">
            <v>MOCOA</v>
          </cell>
        </row>
        <row r="531">
          <cell r="C531" t="str">
            <v>MOGOTES</v>
          </cell>
        </row>
        <row r="532">
          <cell r="C532" t="str">
            <v>MOLAGAVITA</v>
          </cell>
        </row>
        <row r="533">
          <cell r="C533" t="str">
            <v>MOMIL</v>
          </cell>
        </row>
        <row r="534">
          <cell r="C534" t="str">
            <v>MOMPOS</v>
          </cell>
        </row>
        <row r="535">
          <cell r="C535" t="str">
            <v>MONGUA</v>
          </cell>
        </row>
        <row r="536">
          <cell r="C536" t="str">
            <v>MONGUI</v>
          </cell>
        </row>
        <row r="537">
          <cell r="C537" t="str">
            <v>MONIQUIRA</v>
          </cell>
        </row>
        <row r="538">
          <cell r="C538" t="str">
            <v>MONITOS</v>
          </cell>
        </row>
        <row r="539">
          <cell r="C539" t="str">
            <v>MONTANITA</v>
          </cell>
        </row>
        <row r="540">
          <cell r="C540" t="str">
            <v>MONTEBELLO</v>
          </cell>
        </row>
        <row r="541">
          <cell r="C541" t="str">
            <v>MONTECRISTO</v>
          </cell>
        </row>
        <row r="542">
          <cell r="C542" t="str">
            <v>MONTELIBANO</v>
          </cell>
        </row>
        <row r="543">
          <cell r="C543" t="str">
            <v>MONTENEGRO</v>
          </cell>
        </row>
        <row r="544">
          <cell r="C544" t="str">
            <v>MONTERIA</v>
          </cell>
        </row>
        <row r="545">
          <cell r="C545" t="str">
            <v>MONTERREY</v>
          </cell>
        </row>
        <row r="546">
          <cell r="C546" t="str">
            <v>MORALES</v>
          </cell>
        </row>
        <row r="547">
          <cell r="C547" t="str">
            <v>MORELIA</v>
          </cell>
        </row>
        <row r="548">
          <cell r="C548" t="str">
            <v>MORICHAL</v>
          </cell>
        </row>
        <row r="549">
          <cell r="C549" t="str">
            <v>MORROA</v>
          </cell>
        </row>
        <row r="550">
          <cell r="C550" t="str">
            <v>MOSQUERA</v>
          </cell>
        </row>
        <row r="551">
          <cell r="C551" t="str">
            <v>MOTAVITA</v>
          </cell>
        </row>
        <row r="552">
          <cell r="C552" t="str">
            <v>MURILLO</v>
          </cell>
        </row>
        <row r="553">
          <cell r="C553" t="str">
            <v>MURINDO</v>
          </cell>
        </row>
        <row r="554">
          <cell r="C554" t="str">
            <v>MUTATA</v>
          </cell>
        </row>
        <row r="555">
          <cell r="C555" t="str">
            <v>MUTISCUA</v>
          </cell>
        </row>
        <row r="556">
          <cell r="C556" t="str">
            <v>MUZO</v>
          </cell>
        </row>
        <row r="557">
          <cell r="C557" t="str">
            <v>NARINO</v>
          </cell>
        </row>
        <row r="558">
          <cell r="C558" t="str">
            <v>NATAGA</v>
          </cell>
        </row>
        <row r="559">
          <cell r="C559" t="str">
            <v>NATAGAIMA</v>
          </cell>
        </row>
        <row r="560">
          <cell r="C560" t="str">
            <v>NECHI</v>
          </cell>
        </row>
        <row r="561">
          <cell r="C561" t="str">
            <v>NECOCLI</v>
          </cell>
        </row>
        <row r="562">
          <cell r="C562" t="str">
            <v>NEIRA</v>
          </cell>
        </row>
        <row r="563">
          <cell r="C563" t="str">
            <v>NEIVA</v>
          </cell>
        </row>
        <row r="564">
          <cell r="C564" t="str">
            <v>NEMOCON</v>
          </cell>
        </row>
        <row r="565">
          <cell r="C565" t="str">
            <v>NILO</v>
          </cell>
        </row>
        <row r="566">
          <cell r="C566" t="str">
            <v>NIMAIMA</v>
          </cell>
        </row>
        <row r="567">
          <cell r="C567" t="str">
            <v>NOBSA</v>
          </cell>
        </row>
        <row r="568">
          <cell r="C568" t="str">
            <v>NOCAIMA</v>
          </cell>
        </row>
        <row r="569">
          <cell r="C569" t="str">
            <v>NORCASIA</v>
          </cell>
        </row>
        <row r="570">
          <cell r="C570" t="str">
            <v>NOVITA</v>
          </cell>
        </row>
        <row r="571">
          <cell r="C571" t="str">
            <v>NUEVA GRANADA</v>
          </cell>
        </row>
        <row r="572">
          <cell r="C572" t="str">
            <v>NUEVO COLON</v>
          </cell>
        </row>
        <row r="573">
          <cell r="C573" t="str">
            <v>NUNCHIA</v>
          </cell>
        </row>
        <row r="574">
          <cell r="C574" t="str">
            <v>NUQUI</v>
          </cell>
        </row>
        <row r="575">
          <cell r="C575" t="str">
            <v>OBANDO</v>
          </cell>
        </row>
        <row r="576">
          <cell r="C576" t="str">
            <v>OCAMONTE</v>
          </cell>
        </row>
        <row r="577">
          <cell r="C577" t="str">
            <v>OCANA</v>
          </cell>
        </row>
        <row r="578">
          <cell r="C578" t="str">
            <v>OIBA</v>
          </cell>
        </row>
        <row r="579">
          <cell r="C579" t="str">
            <v>OICATA</v>
          </cell>
        </row>
        <row r="580">
          <cell r="C580" t="str">
            <v>OLAYA</v>
          </cell>
        </row>
        <row r="581">
          <cell r="C581" t="str">
            <v>OLAYA HERRERA</v>
          </cell>
        </row>
        <row r="582">
          <cell r="C582" t="str">
            <v>ONZAGA</v>
          </cell>
        </row>
        <row r="583">
          <cell r="C583" t="str">
            <v>OPORAPA</v>
          </cell>
        </row>
        <row r="584">
          <cell r="C584" t="str">
            <v>ORITO</v>
          </cell>
        </row>
        <row r="585">
          <cell r="C585" t="str">
            <v>OROCUE</v>
          </cell>
        </row>
        <row r="586">
          <cell r="C586" t="str">
            <v>ORTEGA</v>
          </cell>
        </row>
        <row r="587">
          <cell r="C587" t="str">
            <v>OSPINA</v>
          </cell>
        </row>
        <row r="588">
          <cell r="C588" t="str">
            <v>OTANCHE</v>
          </cell>
        </row>
        <row r="589">
          <cell r="C589" t="str">
            <v>OVEJAS</v>
          </cell>
        </row>
        <row r="590">
          <cell r="C590" t="str">
            <v>PACHAVITA</v>
          </cell>
        </row>
        <row r="591">
          <cell r="C591" t="str">
            <v>PACHO</v>
          </cell>
        </row>
        <row r="592">
          <cell r="C592" t="str">
            <v>PACOA</v>
          </cell>
        </row>
        <row r="593">
          <cell r="C593" t="str">
            <v>PACORA</v>
          </cell>
        </row>
        <row r="594">
          <cell r="C594" t="str">
            <v>PADILLA</v>
          </cell>
        </row>
        <row r="595">
          <cell r="C595" t="str">
            <v>PAEZ</v>
          </cell>
        </row>
        <row r="596">
          <cell r="C596" t="str">
            <v>PAICOL</v>
          </cell>
        </row>
        <row r="597">
          <cell r="C597" t="str">
            <v>PAILITAS</v>
          </cell>
        </row>
        <row r="598">
          <cell r="C598" t="str">
            <v>PAIME</v>
          </cell>
        </row>
        <row r="599">
          <cell r="C599" t="str">
            <v>PAIPA</v>
          </cell>
        </row>
        <row r="600">
          <cell r="C600" t="str">
            <v>PAJARITO</v>
          </cell>
        </row>
        <row r="601">
          <cell r="C601" t="str">
            <v>PALERMO</v>
          </cell>
        </row>
        <row r="602">
          <cell r="C602" t="str">
            <v>PALESTINA</v>
          </cell>
        </row>
        <row r="603">
          <cell r="C603" t="str">
            <v>PALMAR</v>
          </cell>
        </row>
        <row r="604">
          <cell r="C604" t="str">
            <v>PALMAR DE VARELA</v>
          </cell>
        </row>
        <row r="605">
          <cell r="C605" t="str">
            <v>PALMAS DEL SOCORRO</v>
          </cell>
        </row>
        <row r="606">
          <cell r="C606" t="str">
            <v>PALMIRA</v>
          </cell>
        </row>
        <row r="607">
          <cell r="C607" t="str">
            <v>PALMITO</v>
          </cell>
        </row>
        <row r="608">
          <cell r="C608" t="str">
            <v>PALOCABILDO</v>
          </cell>
        </row>
        <row r="609">
          <cell r="C609" t="str">
            <v>PAMPLONA</v>
          </cell>
        </row>
        <row r="610">
          <cell r="C610" t="str">
            <v>PAMPLONITA</v>
          </cell>
        </row>
        <row r="611">
          <cell r="C611" t="str">
            <v>PANA-PANA</v>
          </cell>
        </row>
        <row r="612">
          <cell r="C612" t="str">
            <v>PANDI</v>
          </cell>
        </row>
        <row r="613">
          <cell r="C613" t="str">
            <v>PANQUEBA</v>
          </cell>
        </row>
        <row r="614">
          <cell r="C614" t="str">
            <v>PAPUNAUA</v>
          </cell>
        </row>
        <row r="615">
          <cell r="C615" t="str">
            <v>PARAMO</v>
          </cell>
        </row>
        <row r="616">
          <cell r="C616" t="str">
            <v>PARATEBUENO</v>
          </cell>
        </row>
        <row r="617">
          <cell r="C617" t="str">
            <v>PASCA</v>
          </cell>
        </row>
        <row r="618">
          <cell r="C618" t="str">
            <v>PASTO</v>
          </cell>
        </row>
        <row r="619">
          <cell r="C619" t="str">
            <v>PATIA</v>
          </cell>
        </row>
        <row r="620">
          <cell r="C620" t="str">
            <v>PAUNA</v>
          </cell>
        </row>
        <row r="621">
          <cell r="C621" t="str">
            <v>PAYA</v>
          </cell>
        </row>
        <row r="622">
          <cell r="C622" t="str">
            <v>PAZ DE ARIPODO</v>
          </cell>
        </row>
        <row r="623">
          <cell r="C623" t="str">
            <v>PAZ DE RIO</v>
          </cell>
        </row>
        <row r="624">
          <cell r="C624" t="str">
            <v>PEDRAZA</v>
          </cell>
        </row>
        <row r="625">
          <cell r="C625" t="str">
            <v>PELAYA</v>
          </cell>
        </row>
        <row r="626">
          <cell r="C626" t="str">
            <v>PENOL</v>
          </cell>
        </row>
        <row r="627">
          <cell r="C627" t="str">
            <v>PENSILVANIA</v>
          </cell>
        </row>
        <row r="628">
          <cell r="C628" t="str">
            <v>PEQUE</v>
          </cell>
        </row>
        <row r="629">
          <cell r="C629" t="str">
            <v>PEREIRA</v>
          </cell>
        </row>
        <row r="630">
          <cell r="C630" t="str">
            <v>PESCA</v>
          </cell>
        </row>
        <row r="631">
          <cell r="C631" t="str">
            <v>PIAMONTE</v>
          </cell>
        </row>
        <row r="632">
          <cell r="C632" t="str">
            <v>PIEDECUESTA</v>
          </cell>
        </row>
        <row r="633">
          <cell r="C633" t="str">
            <v>PIEDRAS</v>
          </cell>
        </row>
        <row r="634">
          <cell r="C634" t="str">
            <v>PIENDAMO</v>
          </cell>
        </row>
        <row r="635">
          <cell r="C635" t="str">
            <v>PIJAO</v>
          </cell>
        </row>
        <row r="636">
          <cell r="C636" t="str">
            <v>PIJINO DEL CARMEN</v>
          </cell>
        </row>
        <row r="637">
          <cell r="C637" t="str">
            <v>PINCHOTE</v>
          </cell>
        </row>
        <row r="638">
          <cell r="C638" t="str">
            <v>PINILLOS</v>
          </cell>
        </row>
        <row r="639">
          <cell r="C639" t="str">
            <v>PIOJO</v>
          </cell>
        </row>
        <row r="640">
          <cell r="C640" t="str">
            <v>PISVA</v>
          </cell>
        </row>
        <row r="641">
          <cell r="C641" t="str">
            <v>PITAL</v>
          </cell>
        </row>
        <row r="642">
          <cell r="C642" t="str">
            <v>PITALITO</v>
          </cell>
        </row>
        <row r="643">
          <cell r="C643" t="str">
            <v>PIVIJAY</v>
          </cell>
        </row>
        <row r="644">
          <cell r="C644" t="str">
            <v>PLANADAS</v>
          </cell>
        </row>
        <row r="645">
          <cell r="C645" t="str">
            <v>PLANETA RICA</v>
          </cell>
        </row>
        <row r="646">
          <cell r="C646" t="str">
            <v>PLATO</v>
          </cell>
        </row>
        <row r="647">
          <cell r="C647" t="str">
            <v>POLICARPA</v>
          </cell>
        </row>
        <row r="648">
          <cell r="C648" t="str">
            <v>POLONUEVO</v>
          </cell>
        </row>
        <row r="649">
          <cell r="C649" t="str">
            <v>PONEDERA</v>
          </cell>
        </row>
        <row r="650">
          <cell r="C650" t="str">
            <v>POPAYAN</v>
          </cell>
        </row>
        <row r="651">
          <cell r="C651" t="str">
            <v>PORE</v>
          </cell>
        </row>
        <row r="652">
          <cell r="C652" t="str">
            <v>POTOSI</v>
          </cell>
        </row>
        <row r="653">
          <cell r="C653" t="str">
            <v>PRADERA</v>
          </cell>
        </row>
        <row r="654">
          <cell r="C654" t="str">
            <v>PRADO</v>
          </cell>
        </row>
        <row r="655">
          <cell r="C655" t="str">
            <v>PROVIDENCIA</v>
          </cell>
        </row>
        <row r="656">
          <cell r="C656" t="str">
            <v>PROVIDENCIA Y SANTA CATALINA</v>
          </cell>
        </row>
        <row r="657">
          <cell r="C657" t="str">
            <v>PUEBLO BELLO</v>
          </cell>
        </row>
        <row r="658">
          <cell r="C658" t="str">
            <v>PUEBLO NUEVO</v>
          </cell>
        </row>
        <row r="659">
          <cell r="C659" t="str">
            <v>PUEBLO RICO</v>
          </cell>
        </row>
        <row r="660">
          <cell r="C660" t="str">
            <v>PUEBLORRICO</v>
          </cell>
        </row>
        <row r="661">
          <cell r="C661" t="str">
            <v>PUEBLOVIEJO</v>
          </cell>
        </row>
        <row r="662">
          <cell r="C662" t="str">
            <v>PUENTE NACIONAL</v>
          </cell>
        </row>
        <row r="663">
          <cell r="C663" t="str">
            <v>PUERRES</v>
          </cell>
        </row>
        <row r="664">
          <cell r="C664" t="str">
            <v>PUERTO ALEGRIA</v>
          </cell>
        </row>
        <row r="665">
          <cell r="C665" t="str">
            <v>PUERTO ARICA</v>
          </cell>
        </row>
        <row r="666">
          <cell r="C666" t="str">
            <v>PUERTO ASIS</v>
          </cell>
        </row>
        <row r="667">
          <cell r="C667" t="str">
            <v>PUERTO BERRIO</v>
          </cell>
        </row>
        <row r="668">
          <cell r="C668" t="str">
            <v>PUERTO BOYACA</v>
          </cell>
        </row>
        <row r="669">
          <cell r="C669" t="str">
            <v>PUERTO CAICEDO</v>
          </cell>
        </row>
        <row r="670">
          <cell r="C670" t="str">
            <v>PUERTO CARREÑO</v>
          </cell>
        </row>
        <row r="671">
          <cell r="C671" t="str">
            <v>PUERTO COLOMBIA</v>
          </cell>
        </row>
        <row r="672">
          <cell r="C672" t="str">
            <v>PUERTO CONCORDIA</v>
          </cell>
        </row>
        <row r="673">
          <cell r="C673" t="str">
            <v>PUERTO ESCONDIDO</v>
          </cell>
        </row>
        <row r="674">
          <cell r="C674" t="str">
            <v>PUERTO GAITAN</v>
          </cell>
        </row>
        <row r="675">
          <cell r="C675" t="str">
            <v>PUERTO GUZMAN</v>
          </cell>
        </row>
        <row r="676">
          <cell r="C676" t="str">
            <v>PUERTO LEGUIZAMO</v>
          </cell>
        </row>
        <row r="677">
          <cell r="C677" t="str">
            <v>PUERTO LIBERTADOR</v>
          </cell>
        </row>
        <row r="678">
          <cell r="C678" t="str">
            <v>PUERTO LLERAS</v>
          </cell>
        </row>
        <row r="679">
          <cell r="C679" t="str">
            <v>PUERTO LOPEZ</v>
          </cell>
        </row>
        <row r="680">
          <cell r="C680" t="str">
            <v>PUERTO NARE</v>
          </cell>
        </row>
        <row r="681">
          <cell r="C681" t="str">
            <v>PUERTO NARIÑO</v>
          </cell>
        </row>
        <row r="682">
          <cell r="C682" t="str">
            <v>PUERTO PARRA</v>
          </cell>
        </row>
        <row r="683">
          <cell r="C683" t="str">
            <v>PUERTO RICO</v>
          </cell>
        </row>
        <row r="684">
          <cell r="C684" t="str">
            <v>PUERTO RONDON</v>
          </cell>
        </row>
        <row r="685">
          <cell r="C685" t="str">
            <v>PUERTO SALGAR</v>
          </cell>
        </row>
        <row r="686">
          <cell r="C686" t="str">
            <v>PUERTO SANTANDER</v>
          </cell>
        </row>
        <row r="687">
          <cell r="C687" t="str">
            <v>PUERTO TEJADA</v>
          </cell>
        </row>
        <row r="688">
          <cell r="C688" t="str">
            <v>PUERTO TRIUNFO</v>
          </cell>
        </row>
        <row r="689">
          <cell r="C689" t="str">
            <v>PUERTO WILCHES</v>
          </cell>
        </row>
        <row r="690">
          <cell r="C690" t="str">
            <v>PULI</v>
          </cell>
        </row>
        <row r="691">
          <cell r="C691" t="str">
            <v>PUPIALES</v>
          </cell>
        </row>
        <row r="692">
          <cell r="C692" t="str">
            <v>PURACE</v>
          </cell>
        </row>
        <row r="693">
          <cell r="C693" t="str">
            <v>PURIFICACION</v>
          </cell>
        </row>
        <row r="694">
          <cell r="C694" t="str">
            <v>PURISIMA</v>
          </cell>
        </row>
        <row r="695">
          <cell r="C695" t="str">
            <v>QUEBRADANEGRA</v>
          </cell>
        </row>
        <row r="696">
          <cell r="C696" t="str">
            <v>QUETAME</v>
          </cell>
        </row>
        <row r="697">
          <cell r="C697" t="str">
            <v>QUIBDO</v>
          </cell>
        </row>
        <row r="698">
          <cell r="C698" t="str">
            <v>QUIMBAYA</v>
          </cell>
        </row>
        <row r="699">
          <cell r="C699" t="str">
            <v>QUINCHIA</v>
          </cell>
        </row>
        <row r="700">
          <cell r="C700" t="str">
            <v>QUIPAMA</v>
          </cell>
        </row>
        <row r="701">
          <cell r="C701" t="str">
            <v>QUIPILE</v>
          </cell>
        </row>
        <row r="702">
          <cell r="C702" t="str">
            <v>RAGONVALIA</v>
          </cell>
        </row>
        <row r="703">
          <cell r="C703" t="str">
            <v>RAMIRIQUI</v>
          </cell>
        </row>
        <row r="704">
          <cell r="C704" t="str">
            <v>RAQUIRA</v>
          </cell>
        </row>
        <row r="705">
          <cell r="C705" t="str">
            <v>RECETOR</v>
          </cell>
        </row>
        <row r="706">
          <cell r="C706" t="str">
            <v>REGIDOR</v>
          </cell>
        </row>
        <row r="707">
          <cell r="C707" t="str">
            <v>REMEDIOS</v>
          </cell>
        </row>
        <row r="708">
          <cell r="C708" t="str">
            <v>REMOLINO</v>
          </cell>
        </row>
        <row r="709">
          <cell r="C709" t="str">
            <v>REPELON</v>
          </cell>
        </row>
        <row r="710">
          <cell r="C710" t="str">
            <v>RESTREPO</v>
          </cell>
        </row>
        <row r="711">
          <cell r="C711" t="str">
            <v>RETIRO</v>
          </cell>
        </row>
        <row r="712">
          <cell r="C712" t="str">
            <v>RICAURTE</v>
          </cell>
        </row>
        <row r="713">
          <cell r="C713" t="str">
            <v>RIO DE ORO</v>
          </cell>
        </row>
        <row r="714">
          <cell r="C714" t="str">
            <v>RIO IRO</v>
          </cell>
        </row>
        <row r="715">
          <cell r="C715" t="str">
            <v>RIO QUITO</v>
          </cell>
        </row>
        <row r="716">
          <cell r="C716" t="str">
            <v>RIOBLANCO</v>
          </cell>
        </row>
        <row r="717">
          <cell r="C717" t="str">
            <v>RIOFRIO</v>
          </cell>
        </row>
        <row r="718">
          <cell r="C718" t="str">
            <v>RIOHACHA</v>
          </cell>
        </row>
        <row r="719">
          <cell r="C719" t="str">
            <v>RIONEGRO</v>
          </cell>
        </row>
        <row r="720">
          <cell r="C720" t="str">
            <v>RIOSUCIO</v>
          </cell>
        </row>
        <row r="721">
          <cell r="C721" t="str">
            <v>RIOVIEJO</v>
          </cell>
        </row>
        <row r="722">
          <cell r="C722" t="str">
            <v>RISARALDA</v>
          </cell>
        </row>
        <row r="723">
          <cell r="C723" t="str">
            <v>RIVERA</v>
          </cell>
        </row>
        <row r="724">
          <cell r="C724" t="str">
            <v>ROBERTO PAYAN</v>
          </cell>
        </row>
        <row r="725">
          <cell r="C725" t="str">
            <v>ROLDANILLO</v>
          </cell>
        </row>
        <row r="726">
          <cell r="C726" t="str">
            <v>RONCESVALLES</v>
          </cell>
        </row>
        <row r="727">
          <cell r="C727" t="str">
            <v>RONDON</v>
          </cell>
        </row>
        <row r="728">
          <cell r="C728" t="str">
            <v>ROSAS</v>
          </cell>
        </row>
        <row r="729">
          <cell r="C729" t="str">
            <v>ROVIRA</v>
          </cell>
        </row>
        <row r="730">
          <cell r="C730" t="str">
            <v>SABANA DE TORRES</v>
          </cell>
        </row>
        <row r="731">
          <cell r="C731" t="str">
            <v>SABANAGRANDE</v>
          </cell>
        </row>
        <row r="732">
          <cell r="C732" t="str">
            <v>SABANALARGA</v>
          </cell>
        </row>
        <row r="733">
          <cell r="C733" t="str">
            <v>SABANAS DE SAN ANGEL</v>
          </cell>
        </row>
        <row r="734">
          <cell r="C734" t="str">
            <v>SABANETA</v>
          </cell>
        </row>
        <row r="735">
          <cell r="C735" t="str">
            <v>SABOYA</v>
          </cell>
        </row>
        <row r="736">
          <cell r="C736" t="str">
            <v>SACAMA</v>
          </cell>
        </row>
        <row r="737">
          <cell r="C737" t="str">
            <v>SACHICA</v>
          </cell>
        </row>
        <row r="738">
          <cell r="C738" t="str">
            <v>SAHAGUN</v>
          </cell>
        </row>
        <row r="739">
          <cell r="C739" t="str">
            <v>SALADOBLANCO</v>
          </cell>
        </row>
        <row r="740">
          <cell r="C740" t="str">
            <v>SALAMINA</v>
          </cell>
        </row>
        <row r="741">
          <cell r="C741" t="str">
            <v>SALAZAR</v>
          </cell>
        </row>
        <row r="742">
          <cell r="C742" t="str">
            <v>SALDANA</v>
          </cell>
        </row>
        <row r="743">
          <cell r="C743" t="str">
            <v>SALENTO</v>
          </cell>
        </row>
        <row r="744">
          <cell r="C744" t="str">
            <v>SALGAR</v>
          </cell>
        </row>
        <row r="745">
          <cell r="C745" t="str">
            <v>SAMACA</v>
          </cell>
        </row>
        <row r="746">
          <cell r="C746" t="str">
            <v>SAMANA</v>
          </cell>
        </row>
        <row r="747">
          <cell r="C747" t="str">
            <v>SAMANIEGO</v>
          </cell>
        </row>
        <row r="748">
          <cell r="C748" t="str">
            <v>SAMPUES</v>
          </cell>
        </row>
        <row r="749">
          <cell r="C749" t="str">
            <v>SAN AGUSTIN</v>
          </cell>
        </row>
        <row r="750">
          <cell r="C750" t="str">
            <v>SAN ALBERTO</v>
          </cell>
        </row>
        <row r="751">
          <cell r="C751" t="str">
            <v>SAN ANDRES</v>
          </cell>
        </row>
        <row r="752">
          <cell r="C752" t="str">
            <v>SAN ANDRES DE SOTAVENTO</v>
          </cell>
        </row>
        <row r="753">
          <cell r="C753" t="str">
            <v>SAN ANTERO</v>
          </cell>
        </row>
        <row r="754">
          <cell r="C754" t="str">
            <v xml:space="preserve">SAN ANTONIO  </v>
          </cell>
        </row>
        <row r="755">
          <cell r="C755" t="str">
            <v>SAN ANTONIO DE TEQUENDAMA</v>
          </cell>
        </row>
        <row r="756">
          <cell r="C756" t="str">
            <v>SAN BARBARA</v>
          </cell>
        </row>
        <row r="757">
          <cell r="C757" t="str">
            <v>SAN BENITO</v>
          </cell>
        </row>
        <row r="758">
          <cell r="C758" t="str">
            <v>SAN BENITO ABAD</v>
          </cell>
        </row>
        <row r="759">
          <cell r="C759" t="str">
            <v>SAN BERNARDO</v>
          </cell>
        </row>
        <row r="760">
          <cell r="C760" t="str">
            <v xml:space="preserve">SAN BERNARDO  </v>
          </cell>
        </row>
        <row r="761">
          <cell r="C761" t="str">
            <v>SAN BERNARDO DEL VIENTO</v>
          </cell>
        </row>
        <row r="762">
          <cell r="C762" t="str">
            <v>SAN CALIXTO</v>
          </cell>
        </row>
        <row r="763">
          <cell r="C763" t="str">
            <v>SAN CARLOS</v>
          </cell>
        </row>
        <row r="764">
          <cell r="C764" t="str">
            <v>SAN CARLOS DE GAROA</v>
          </cell>
        </row>
        <row r="765">
          <cell r="C765" t="str">
            <v>SAN CAYETANO</v>
          </cell>
        </row>
        <row r="766">
          <cell r="C766" t="str">
            <v>SAN CRISTOBAL</v>
          </cell>
        </row>
        <row r="767">
          <cell r="C767" t="str">
            <v>SAN DIEGO</v>
          </cell>
        </row>
        <row r="768">
          <cell r="C768" t="str">
            <v>SAN EDUARDO</v>
          </cell>
        </row>
        <row r="769">
          <cell r="C769" t="str">
            <v>SAN ESTANISLAO</v>
          </cell>
        </row>
        <row r="770">
          <cell r="C770" t="str">
            <v>SAN FELIPE</v>
          </cell>
        </row>
        <row r="771">
          <cell r="C771" t="str">
            <v>SAN FERNANDO</v>
          </cell>
        </row>
        <row r="772">
          <cell r="C772" t="str">
            <v>SAN FRACISCO</v>
          </cell>
        </row>
        <row r="773">
          <cell r="C773" t="str">
            <v>SAN FRANCISCO</v>
          </cell>
        </row>
        <row r="774">
          <cell r="C774" t="str">
            <v>SAN GIL</v>
          </cell>
        </row>
        <row r="775">
          <cell r="C775" t="str">
            <v>SAN JACINTO</v>
          </cell>
        </row>
        <row r="776">
          <cell r="C776" t="str">
            <v>SAN JACINTO DEL CAUCA</v>
          </cell>
        </row>
        <row r="777">
          <cell r="C777" t="str">
            <v>SAN JERONIMO</v>
          </cell>
        </row>
        <row r="778">
          <cell r="C778" t="str">
            <v>SAN JOAQUIN</v>
          </cell>
        </row>
        <row r="779">
          <cell r="C779" t="str">
            <v>SAN JOSE</v>
          </cell>
        </row>
        <row r="780">
          <cell r="C780" t="str">
            <v>SAN JOSE DE LA MONTAÑA</v>
          </cell>
        </row>
        <row r="781">
          <cell r="C781" t="str">
            <v>SAN JOSE DE MIRANDA</v>
          </cell>
        </row>
        <row r="782">
          <cell r="C782" t="str">
            <v>SAN JOSE DE PARE</v>
          </cell>
        </row>
        <row r="783">
          <cell r="C783" t="str">
            <v>SAN JOSE DEL FRAGUA</v>
          </cell>
        </row>
        <row r="784">
          <cell r="C784" t="str">
            <v>SAN JOSE DEL GUAVIARE</v>
          </cell>
        </row>
        <row r="785">
          <cell r="C785" t="str">
            <v>SAN JOSE DEL PALMAR</v>
          </cell>
        </row>
        <row r="786">
          <cell r="C786" t="str">
            <v>SAN JUAN DE ARAMA</v>
          </cell>
        </row>
        <row r="787">
          <cell r="C787" t="str">
            <v>SAN JUAN DE BETULIA</v>
          </cell>
        </row>
        <row r="788">
          <cell r="C788" t="str">
            <v>SAN JUAN DE NEPOMUCENO</v>
          </cell>
        </row>
        <row r="789">
          <cell r="C789" t="str">
            <v>SAN JUAN DE RIOSECO</v>
          </cell>
        </row>
        <row r="790">
          <cell r="C790" t="str">
            <v>SAN JUAN DE URABA</v>
          </cell>
        </row>
        <row r="791">
          <cell r="C791" t="str">
            <v>SAN JUAN DEL CESAR</v>
          </cell>
        </row>
        <row r="792">
          <cell r="C792" t="str">
            <v>SAN JUANITO</v>
          </cell>
        </row>
        <row r="793">
          <cell r="C793" t="str">
            <v>SAN LORENZO</v>
          </cell>
        </row>
        <row r="794">
          <cell r="C794" t="str">
            <v>SAN LUIS</v>
          </cell>
        </row>
        <row r="795">
          <cell r="C795" t="str">
            <v>SAN LUIS DE GACENO</v>
          </cell>
        </row>
        <row r="796">
          <cell r="C796" t="str">
            <v>SAN LUIS DE PALENQUE</v>
          </cell>
        </row>
        <row r="797">
          <cell r="C797" t="str">
            <v>SAN MARCOS</v>
          </cell>
        </row>
        <row r="798">
          <cell r="C798" t="str">
            <v>SAN MARTIN</v>
          </cell>
        </row>
        <row r="799">
          <cell r="C799" t="str">
            <v xml:space="preserve">SAN MARTIN  </v>
          </cell>
        </row>
        <row r="800">
          <cell r="C800" t="str">
            <v>SAN MARTIN DE LOBA</v>
          </cell>
        </row>
        <row r="801">
          <cell r="C801" t="str">
            <v>SAN MATEO</v>
          </cell>
        </row>
        <row r="802">
          <cell r="C802" t="str">
            <v>SAN MIGUEL</v>
          </cell>
        </row>
        <row r="803">
          <cell r="C803" t="str">
            <v xml:space="preserve">SAN MIGUEL  </v>
          </cell>
        </row>
        <row r="804">
          <cell r="C804" t="str">
            <v>SAN MIGUEL DE SEMA</v>
          </cell>
        </row>
        <row r="805">
          <cell r="C805" t="str">
            <v>SAN ONOFRE</v>
          </cell>
        </row>
        <row r="806">
          <cell r="C806" t="str">
            <v>SAN PABLO</v>
          </cell>
        </row>
        <row r="807">
          <cell r="C807" t="str">
            <v>SAN PABLO DE BORBUR</v>
          </cell>
        </row>
        <row r="808">
          <cell r="C808" t="str">
            <v>SAN PEDRO</v>
          </cell>
        </row>
        <row r="809">
          <cell r="C809" t="str">
            <v>SAN PEDRO DE CARTAGO</v>
          </cell>
        </row>
        <row r="810">
          <cell r="C810" t="str">
            <v>SAN PEDRO DE URABA</v>
          </cell>
        </row>
        <row r="811">
          <cell r="C811" t="str">
            <v>SAN PELAYO</v>
          </cell>
        </row>
        <row r="812">
          <cell r="C812" t="str">
            <v>SAN RAFAEL</v>
          </cell>
        </row>
        <row r="813">
          <cell r="C813" t="str">
            <v>SAN ROQUE</v>
          </cell>
        </row>
        <row r="814">
          <cell r="C814" t="str">
            <v>SAN SEBASTIAN</v>
          </cell>
        </row>
        <row r="815">
          <cell r="C815" t="str">
            <v>SAN SEBASTIAN DEL BUENAVISTA</v>
          </cell>
        </row>
        <row r="816">
          <cell r="C816" t="str">
            <v>SAN VICENTE</v>
          </cell>
        </row>
        <row r="817">
          <cell r="C817" t="str">
            <v>SAN VICENTE DE CHUCURI</v>
          </cell>
        </row>
        <row r="818">
          <cell r="C818" t="str">
            <v>SAN VICENTE DEL CAGUAN</v>
          </cell>
        </row>
        <row r="819">
          <cell r="C819" t="str">
            <v>SAN ZENON</v>
          </cell>
        </row>
        <row r="820">
          <cell r="C820" t="str">
            <v>SANDONA</v>
          </cell>
        </row>
        <row r="821">
          <cell r="C821" t="str">
            <v>SANTA ANA</v>
          </cell>
        </row>
        <row r="822">
          <cell r="C822" t="str">
            <v>SANTA BARBARA</v>
          </cell>
        </row>
        <row r="823">
          <cell r="C823" t="str">
            <v>SANTA BARBARA DE PINTO</v>
          </cell>
        </row>
        <row r="824">
          <cell r="C824" t="str">
            <v>SANTA CATALINA</v>
          </cell>
        </row>
        <row r="825">
          <cell r="C825" t="str">
            <v>SANTA CRUZ</v>
          </cell>
        </row>
        <row r="826">
          <cell r="C826" t="str">
            <v>SANTA FE DE ANTIOQUIA</v>
          </cell>
        </row>
        <row r="827">
          <cell r="C827" t="str">
            <v>SANTA HELENA DEL OPON</v>
          </cell>
        </row>
        <row r="828">
          <cell r="C828" t="str">
            <v>SANTA ISABEL</v>
          </cell>
        </row>
        <row r="829">
          <cell r="C829" t="str">
            <v>SANTA LUCIA</v>
          </cell>
        </row>
        <row r="830">
          <cell r="C830" t="str">
            <v>SANTA MARIA</v>
          </cell>
        </row>
        <row r="831">
          <cell r="C831" t="str">
            <v>SANTA MARTA</v>
          </cell>
        </row>
        <row r="832">
          <cell r="C832" t="str">
            <v>SANTA ROSA</v>
          </cell>
        </row>
        <row r="833">
          <cell r="C833" t="str">
            <v xml:space="preserve">SANTA ROSA  </v>
          </cell>
        </row>
        <row r="834">
          <cell r="C834" t="str">
            <v>SANTA ROSA DE CABAL</v>
          </cell>
        </row>
        <row r="835">
          <cell r="C835" t="str">
            <v>SANTA ROSA DE OSOS</v>
          </cell>
        </row>
        <row r="836">
          <cell r="C836" t="str">
            <v>SANTA ROSA DE VITERBO</v>
          </cell>
        </row>
        <row r="837">
          <cell r="C837" t="str">
            <v>SANTA ROSA DEL SUR</v>
          </cell>
        </row>
        <row r="838">
          <cell r="C838" t="str">
            <v>SANTA ROSALIA</v>
          </cell>
        </row>
        <row r="839">
          <cell r="C839" t="str">
            <v>SANTA SOFIA</v>
          </cell>
        </row>
        <row r="840">
          <cell r="C840" t="str">
            <v>SANTANA</v>
          </cell>
        </row>
        <row r="841">
          <cell r="C841" t="str">
            <v>SANTANDER</v>
          </cell>
        </row>
        <row r="842">
          <cell r="C842" t="str">
            <v>SANTANDER DEL QUILICHAO</v>
          </cell>
        </row>
        <row r="843">
          <cell r="C843" t="str">
            <v>SANTIAGO</v>
          </cell>
        </row>
        <row r="844">
          <cell r="C844" t="str">
            <v>SANTO DOMINDO</v>
          </cell>
        </row>
        <row r="845">
          <cell r="C845" t="str">
            <v>SANTO TOMAS</v>
          </cell>
        </row>
        <row r="846">
          <cell r="C846" t="str">
            <v>SANTUARIO</v>
          </cell>
        </row>
        <row r="847">
          <cell r="C847" t="str">
            <v>SAPUYES</v>
          </cell>
        </row>
        <row r="848">
          <cell r="C848" t="str">
            <v>SARAVENA</v>
          </cell>
        </row>
        <row r="849">
          <cell r="C849" t="str">
            <v>SARDINATA</v>
          </cell>
        </row>
        <row r="850">
          <cell r="C850" t="str">
            <v>SASAIMA</v>
          </cell>
        </row>
        <row r="851">
          <cell r="C851" t="str">
            <v>SATIVANORTE</v>
          </cell>
        </row>
        <row r="852">
          <cell r="C852" t="str">
            <v>SATIVASUR</v>
          </cell>
        </row>
        <row r="853">
          <cell r="C853" t="str">
            <v>SEGOVIA</v>
          </cell>
        </row>
        <row r="854">
          <cell r="C854" t="str">
            <v>SESQUILE</v>
          </cell>
        </row>
        <row r="855">
          <cell r="C855" t="str">
            <v>SEVILLA</v>
          </cell>
        </row>
        <row r="856">
          <cell r="C856" t="str">
            <v>SIACHOQUE</v>
          </cell>
        </row>
        <row r="857">
          <cell r="C857" t="str">
            <v>SIBATE</v>
          </cell>
        </row>
        <row r="858">
          <cell r="C858" t="str">
            <v>SIBUNDOY</v>
          </cell>
        </row>
        <row r="859">
          <cell r="C859" t="str">
            <v>SILOS</v>
          </cell>
        </row>
        <row r="860">
          <cell r="C860" t="str">
            <v>SILVANIA</v>
          </cell>
        </row>
        <row r="861">
          <cell r="C861" t="str">
            <v>SILVIA</v>
          </cell>
        </row>
        <row r="862">
          <cell r="C862" t="str">
            <v>SIMACOTA</v>
          </cell>
        </row>
        <row r="863">
          <cell r="C863" t="str">
            <v>SIMIJACA</v>
          </cell>
        </row>
        <row r="864">
          <cell r="C864" t="str">
            <v>SIMITI</v>
          </cell>
        </row>
        <row r="865">
          <cell r="C865" t="str">
            <v>SINCE</v>
          </cell>
        </row>
        <row r="866">
          <cell r="C866" t="str">
            <v>SINCELEJO</v>
          </cell>
        </row>
        <row r="867">
          <cell r="C867" t="str">
            <v>SIPI</v>
          </cell>
        </row>
        <row r="868">
          <cell r="C868" t="str">
            <v>SITIONUEVO</v>
          </cell>
        </row>
        <row r="869">
          <cell r="C869" t="str">
            <v>SOACHA</v>
          </cell>
        </row>
        <row r="870">
          <cell r="C870" t="str">
            <v>SOATA</v>
          </cell>
        </row>
        <row r="871">
          <cell r="C871" t="str">
            <v>SOCHA</v>
          </cell>
        </row>
        <row r="872">
          <cell r="C872" t="str">
            <v>SOCORRO</v>
          </cell>
        </row>
        <row r="873">
          <cell r="C873" t="str">
            <v>SOCOTA</v>
          </cell>
        </row>
        <row r="874">
          <cell r="C874" t="str">
            <v>SOGAMOSO</v>
          </cell>
        </row>
        <row r="875">
          <cell r="C875" t="str">
            <v>SOLANO</v>
          </cell>
        </row>
        <row r="876">
          <cell r="C876" t="str">
            <v>SOLEDAD</v>
          </cell>
        </row>
        <row r="877">
          <cell r="C877" t="str">
            <v>SOLITA</v>
          </cell>
        </row>
        <row r="878">
          <cell r="C878" t="str">
            <v>SOMONDOCO</v>
          </cell>
        </row>
        <row r="879">
          <cell r="C879" t="str">
            <v>SONSON</v>
          </cell>
        </row>
        <row r="880">
          <cell r="C880" t="str">
            <v>SOPETRAN</v>
          </cell>
        </row>
        <row r="881">
          <cell r="C881" t="str">
            <v>SOPLAVIENTO</v>
          </cell>
        </row>
        <row r="882">
          <cell r="C882" t="str">
            <v>SOPO</v>
          </cell>
        </row>
        <row r="883">
          <cell r="C883" t="str">
            <v>SORA</v>
          </cell>
        </row>
        <row r="884">
          <cell r="C884" t="str">
            <v>SORACA</v>
          </cell>
        </row>
        <row r="885">
          <cell r="C885" t="str">
            <v>SOTAQUIRA</v>
          </cell>
        </row>
        <row r="886">
          <cell r="C886" t="str">
            <v>SOTARA</v>
          </cell>
        </row>
        <row r="887">
          <cell r="C887" t="str">
            <v>SUAITA</v>
          </cell>
        </row>
        <row r="888">
          <cell r="C888" t="str">
            <v>SUAN</v>
          </cell>
        </row>
        <row r="889">
          <cell r="C889" t="str">
            <v>SUAREZ</v>
          </cell>
        </row>
        <row r="890">
          <cell r="C890" t="str">
            <v>SUAZA</v>
          </cell>
        </row>
        <row r="891">
          <cell r="C891" t="str">
            <v>SUBACHOQUE</v>
          </cell>
        </row>
        <row r="892">
          <cell r="C892" t="str">
            <v>SUCRE</v>
          </cell>
        </row>
        <row r="893">
          <cell r="C893" t="str">
            <v>SUESCA</v>
          </cell>
        </row>
        <row r="894">
          <cell r="C894" t="str">
            <v>SUPATA</v>
          </cell>
        </row>
        <row r="895">
          <cell r="C895" t="str">
            <v>SUPIA</v>
          </cell>
        </row>
        <row r="896">
          <cell r="C896" t="str">
            <v>SURATA</v>
          </cell>
        </row>
        <row r="897">
          <cell r="C897" t="str">
            <v>SUSA</v>
          </cell>
        </row>
        <row r="898">
          <cell r="C898" t="str">
            <v>SUSACON</v>
          </cell>
        </row>
        <row r="899">
          <cell r="C899" t="str">
            <v>SUTAMARCHAN</v>
          </cell>
        </row>
        <row r="900">
          <cell r="C900" t="str">
            <v>SUTATAUSA</v>
          </cell>
        </row>
        <row r="901">
          <cell r="C901" t="str">
            <v>SUTATENZA</v>
          </cell>
        </row>
        <row r="902">
          <cell r="C902" t="str">
            <v>TABIO</v>
          </cell>
        </row>
        <row r="903">
          <cell r="C903" t="str">
            <v>TADO</v>
          </cell>
        </row>
        <row r="904">
          <cell r="C904" t="str">
            <v>TALAIGUA NUEVO</v>
          </cell>
        </row>
        <row r="905">
          <cell r="C905" t="str">
            <v>TAMALAMEQUE</v>
          </cell>
        </row>
        <row r="906">
          <cell r="C906" t="str">
            <v>TAMARA</v>
          </cell>
        </row>
        <row r="907">
          <cell r="C907" t="str">
            <v>TAME</v>
          </cell>
        </row>
        <row r="908">
          <cell r="C908" t="str">
            <v>TAMESIS</v>
          </cell>
        </row>
        <row r="909">
          <cell r="C909" t="str">
            <v>TAMINANGO</v>
          </cell>
        </row>
        <row r="910">
          <cell r="C910" t="str">
            <v>TANGUA</v>
          </cell>
        </row>
        <row r="911">
          <cell r="C911" t="str">
            <v>TARAIRA</v>
          </cell>
        </row>
        <row r="912">
          <cell r="C912" t="str">
            <v>TARAPACA</v>
          </cell>
        </row>
        <row r="913">
          <cell r="C913" t="str">
            <v>TARAZA</v>
          </cell>
        </row>
        <row r="914">
          <cell r="C914" t="str">
            <v>TARQUI</v>
          </cell>
        </row>
        <row r="915">
          <cell r="C915" t="str">
            <v>TARSO</v>
          </cell>
        </row>
        <row r="916">
          <cell r="C916" t="str">
            <v>TASCO</v>
          </cell>
        </row>
        <row r="917">
          <cell r="C917" t="str">
            <v>TAURAMENA</v>
          </cell>
        </row>
        <row r="918">
          <cell r="C918" t="str">
            <v>TAUSA</v>
          </cell>
        </row>
        <row r="919">
          <cell r="C919" t="str">
            <v>TELLO</v>
          </cell>
        </row>
        <row r="920">
          <cell r="C920" t="str">
            <v>TENA</v>
          </cell>
        </row>
        <row r="921">
          <cell r="C921" t="str">
            <v>TENERIFE</v>
          </cell>
        </row>
        <row r="922">
          <cell r="C922" t="str">
            <v>TENJO</v>
          </cell>
        </row>
        <row r="923">
          <cell r="C923" t="str">
            <v>TENZA</v>
          </cell>
        </row>
        <row r="924">
          <cell r="C924" t="str">
            <v>TEORAMA</v>
          </cell>
        </row>
        <row r="925">
          <cell r="C925" t="str">
            <v>TERUEL</v>
          </cell>
        </row>
        <row r="926">
          <cell r="C926" t="str">
            <v>TESALIA</v>
          </cell>
        </row>
        <row r="927">
          <cell r="C927" t="str">
            <v>TIBACUY</v>
          </cell>
        </row>
        <row r="928">
          <cell r="C928" t="str">
            <v>TIBANA</v>
          </cell>
        </row>
        <row r="929">
          <cell r="C929" t="str">
            <v>TIBASOSA</v>
          </cell>
        </row>
        <row r="930">
          <cell r="C930" t="str">
            <v>TIBIRITA</v>
          </cell>
        </row>
        <row r="931">
          <cell r="C931" t="str">
            <v>TIBU</v>
          </cell>
        </row>
        <row r="932">
          <cell r="C932" t="str">
            <v>TIERRALTA</v>
          </cell>
        </row>
        <row r="933">
          <cell r="C933" t="str">
            <v>TIMANA</v>
          </cell>
        </row>
        <row r="934">
          <cell r="C934" t="str">
            <v>TIMBIO</v>
          </cell>
        </row>
        <row r="935">
          <cell r="C935" t="str">
            <v>TIMBIQUI</v>
          </cell>
        </row>
        <row r="936">
          <cell r="C936" t="str">
            <v>TINJACA</v>
          </cell>
        </row>
        <row r="937">
          <cell r="C937" t="str">
            <v>TIPACOQUE</v>
          </cell>
        </row>
        <row r="938">
          <cell r="C938" t="str">
            <v>TIQUISIO</v>
          </cell>
        </row>
        <row r="939">
          <cell r="C939" t="str">
            <v>TITIRIBI</v>
          </cell>
        </row>
        <row r="940">
          <cell r="C940" t="str">
            <v>TOCA</v>
          </cell>
        </row>
        <row r="941">
          <cell r="C941" t="str">
            <v>TOCAIMA</v>
          </cell>
        </row>
        <row r="942">
          <cell r="C942" t="str">
            <v>TOCANCIPA</v>
          </cell>
        </row>
        <row r="943">
          <cell r="C943" t="str">
            <v>TOGÜI</v>
          </cell>
        </row>
        <row r="944">
          <cell r="C944" t="str">
            <v>TOLEDO</v>
          </cell>
        </row>
        <row r="945">
          <cell r="C945" t="str">
            <v>TOLU</v>
          </cell>
        </row>
        <row r="946">
          <cell r="C946" t="str">
            <v>TOLUVIEJO</v>
          </cell>
        </row>
        <row r="947">
          <cell r="C947" t="str">
            <v>TONA</v>
          </cell>
        </row>
        <row r="948">
          <cell r="C948" t="str">
            <v>TOPAGA</v>
          </cell>
        </row>
        <row r="949">
          <cell r="C949" t="str">
            <v>TOPAIPI</v>
          </cell>
        </row>
        <row r="950">
          <cell r="C950" t="str">
            <v>TORIBIO</v>
          </cell>
        </row>
        <row r="951">
          <cell r="C951" t="str">
            <v>TORO</v>
          </cell>
        </row>
        <row r="952">
          <cell r="C952" t="str">
            <v>TOTA</v>
          </cell>
        </row>
        <row r="953">
          <cell r="C953" t="str">
            <v>TOTORO</v>
          </cell>
        </row>
        <row r="954">
          <cell r="C954" t="str">
            <v>TRINIDAD</v>
          </cell>
        </row>
        <row r="955">
          <cell r="C955" t="str">
            <v>TRUJILLO</v>
          </cell>
        </row>
        <row r="956">
          <cell r="C956" t="str">
            <v>TUBARA</v>
          </cell>
        </row>
        <row r="957">
          <cell r="C957" t="str">
            <v>TULUA</v>
          </cell>
        </row>
        <row r="958">
          <cell r="C958" t="str">
            <v>TUMACO</v>
          </cell>
        </row>
        <row r="959">
          <cell r="C959" t="str">
            <v>TUNJA</v>
          </cell>
        </row>
        <row r="960">
          <cell r="C960" t="str">
            <v>TUNUNGUA</v>
          </cell>
        </row>
        <row r="961">
          <cell r="C961" t="str">
            <v>TUQUERRES</v>
          </cell>
        </row>
        <row r="962">
          <cell r="C962" t="str">
            <v>TURBACO</v>
          </cell>
        </row>
        <row r="963">
          <cell r="C963" t="str">
            <v>TURBANA</v>
          </cell>
        </row>
        <row r="964">
          <cell r="C964" t="str">
            <v>TURBO</v>
          </cell>
        </row>
        <row r="965">
          <cell r="C965" t="str">
            <v>TURMEQUE</v>
          </cell>
        </row>
        <row r="966">
          <cell r="C966" t="str">
            <v>TUTA</v>
          </cell>
        </row>
        <row r="967">
          <cell r="C967" t="str">
            <v>TUTAZA</v>
          </cell>
        </row>
        <row r="968">
          <cell r="C968" t="str">
            <v>UBALA</v>
          </cell>
        </row>
        <row r="969">
          <cell r="C969" t="str">
            <v>UBAQUE</v>
          </cell>
        </row>
        <row r="970">
          <cell r="C970" t="str">
            <v>UBATE</v>
          </cell>
        </row>
        <row r="971">
          <cell r="C971" t="str">
            <v>ULLOA</v>
          </cell>
        </row>
        <row r="972">
          <cell r="C972" t="str">
            <v>UMBITA</v>
          </cell>
        </row>
        <row r="973">
          <cell r="C973" t="str">
            <v>UNE</v>
          </cell>
        </row>
        <row r="974">
          <cell r="C974" t="str">
            <v>UNGUIA</v>
          </cell>
        </row>
        <row r="975">
          <cell r="C975" t="str">
            <v>UNION PANAMERICANA</v>
          </cell>
        </row>
        <row r="976">
          <cell r="C976" t="str">
            <v>URAMITA</v>
          </cell>
        </row>
        <row r="977">
          <cell r="C977" t="str">
            <v>URIBE</v>
          </cell>
        </row>
        <row r="978">
          <cell r="C978" t="str">
            <v>URIBIA</v>
          </cell>
        </row>
        <row r="979">
          <cell r="C979" t="str">
            <v>URRAO</v>
          </cell>
        </row>
        <row r="980">
          <cell r="C980" t="str">
            <v>URUMITA</v>
          </cell>
        </row>
        <row r="981">
          <cell r="C981" t="str">
            <v>USIACURI</v>
          </cell>
        </row>
        <row r="982">
          <cell r="C982" t="str">
            <v>UTICA</v>
          </cell>
        </row>
        <row r="983">
          <cell r="C983" t="str">
            <v>VALDIVIA</v>
          </cell>
        </row>
        <row r="984">
          <cell r="C984" t="str">
            <v>VALENCIA</v>
          </cell>
        </row>
        <row r="985">
          <cell r="C985" t="str">
            <v>VALLE DE SAN JOSE</v>
          </cell>
        </row>
        <row r="986">
          <cell r="C986" t="str">
            <v>VALLE DE SAN JUAN</v>
          </cell>
        </row>
        <row r="987">
          <cell r="C987" t="str">
            <v>VALLE DEL GUAMUEZ</v>
          </cell>
        </row>
        <row r="988">
          <cell r="C988" t="str">
            <v>VALLEDUPAR</v>
          </cell>
        </row>
        <row r="989">
          <cell r="C989" t="str">
            <v>VALPARAISO</v>
          </cell>
        </row>
        <row r="990">
          <cell r="C990" t="str">
            <v>VEGACHI</v>
          </cell>
        </row>
        <row r="991">
          <cell r="C991" t="str">
            <v>VELEZ</v>
          </cell>
        </row>
        <row r="992">
          <cell r="C992" t="str">
            <v>VENADILLO</v>
          </cell>
        </row>
        <row r="993">
          <cell r="C993" t="str">
            <v>VENECIA</v>
          </cell>
        </row>
        <row r="994">
          <cell r="C994" t="str">
            <v>VENTAQUEMADA</v>
          </cell>
        </row>
        <row r="995">
          <cell r="C995" t="str">
            <v>VERGARA</v>
          </cell>
        </row>
        <row r="996">
          <cell r="C996" t="str">
            <v>VERSALLES</v>
          </cell>
        </row>
        <row r="997">
          <cell r="C997" t="str">
            <v>VETAS</v>
          </cell>
        </row>
        <row r="998">
          <cell r="C998" t="str">
            <v>VIANI</v>
          </cell>
        </row>
        <row r="999">
          <cell r="C999" t="str">
            <v>VICTORIA</v>
          </cell>
        </row>
        <row r="1000">
          <cell r="C1000" t="str">
            <v>VIGIA DEL FUERTE</v>
          </cell>
        </row>
        <row r="1001">
          <cell r="C1001" t="str">
            <v>VIJES</v>
          </cell>
        </row>
        <row r="1002">
          <cell r="C1002" t="str">
            <v>VILLA CARO</v>
          </cell>
        </row>
        <row r="1003">
          <cell r="C1003" t="str">
            <v>VILLA DE LEIVA</v>
          </cell>
        </row>
        <row r="1004">
          <cell r="C1004" t="str">
            <v>VILLA DEL ROSARIO</v>
          </cell>
        </row>
        <row r="1005">
          <cell r="C1005" t="str">
            <v>VILLA RICA</v>
          </cell>
        </row>
        <row r="1006">
          <cell r="C1006" t="str">
            <v>VILLAGARZON</v>
          </cell>
        </row>
        <row r="1007">
          <cell r="C1007" t="str">
            <v>VILLAGOMEZ</v>
          </cell>
        </row>
        <row r="1008">
          <cell r="C1008" t="str">
            <v>VILLAHERMOSA</v>
          </cell>
        </row>
        <row r="1009">
          <cell r="C1009" t="str">
            <v>VILLAMARIA</v>
          </cell>
        </row>
        <row r="1010">
          <cell r="C1010" t="str">
            <v>VILLANUEVA</v>
          </cell>
        </row>
        <row r="1011">
          <cell r="C1011" t="str">
            <v>VILLAPINZON</v>
          </cell>
        </row>
        <row r="1012">
          <cell r="C1012" t="str">
            <v>VILLARRICA</v>
          </cell>
        </row>
        <row r="1013">
          <cell r="C1013" t="str">
            <v>VILLAVICENCIO</v>
          </cell>
        </row>
        <row r="1014">
          <cell r="C1014" t="str">
            <v>VILLAVIEJA</v>
          </cell>
        </row>
        <row r="1015">
          <cell r="C1015" t="str">
            <v>VILLETA</v>
          </cell>
        </row>
        <row r="1016">
          <cell r="C1016" t="str">
            <v>VIOTA</v>
          </cell>
        </row>
        <row r="1017">
          <cell r="C1017" t="str">
            <v>VIRACACHA</v>
          </cell>
        </row>
        <row r="1018">
          <cell r="C1018" t="str">
            <v>VISTAHERMOSA</v>
          </cell>
        </row>
        <row r="1019">
          <cell r="C1019" t="str">
            <v>VITERBO</v>
          </cell>
        </row>
        <row r="1020">
          <cell r="C1020" t="str">
            <v>YACOPI</v>
          </cell>
        </row>
        <row r="1021">
          <cell r="C1021" t="str">
            <v>YACUANQUER</v>
          </cell>
        </row>
        <row r="1022">
          <cell r="C1022" t="str">
            <v>YAGUARA</v>
          </cell>
        </row>
        <row r="1023">
          <cell r="C1023" t="str">
            <v>YALI</v>
          </cell>
        </row>
        <row r="1024">
          <cell r="C1024" t="str">
            <v>YARUMAL</v>
          </cell>
        </row>
        <row r="1025">
          <cell r="C1025" t="str">
            <v>YAVARATE</v>
          </cell>
        </row>
        <row r="1026">
          <cell r="C1026" t="str">
            <v>YOLOMBO</v>
          </cell>
        </row>
        <row r="1027">
          <cell r="C1027" t="str">
            <v>YONDO</v>
          </cell>
        </row>
        <row r="1028">
          <cell r="C1028" t="str">
            <v>YOPAL</v>
          </cell>
        </row>
        <row r="1029">
          <cell r="C1029" t="str">
            <v>YOTOCO</v>
          </cell>
        </row>
        <row r="1030">
          <cell r="C1030" t="str">
            <v>YUMBO</v>
          </cell>
        </row>
        <row r="1031">
          <cell r="C1031" t="str">
            <v>ZAMBRANO</v>
          </cell>
        </row>
        <row r="1032">
          <cell r="C1032" t="str">
            <v>ZAPATOCA</v>
          </cell>
        </row>
        <row r="1033">
          <cell r="C1033" t="str">
            <v>ZAPAYAN</v>
          </cell>
        </row>
        <row r="1034">
          <cell r="C1034" t="str">
            <v>ZARAGOZA</v>
          </cell>
        </row>
        <row r="1035">
          <cell r="C1035" t="str">
            <v>ZARZAL</v>
          </cell>
        </row>
        <row r="1036">
          <cell r="C1036" t="str">
            <v>ZETAQUIRA</v>
          </cell>
        </row>
        <row r="1037">
          <cell r="C1037" t="str">
            <v>ZIPACON</v>
          </cell>
        </row>
        <row r="1038">
          <cell r="C1038" t="str">
            <v>ZIPAQUIRA</v>
          </cell>
        </row>
        <row r="1039">
          <cell r="C1039" t="str">
            <v>ZONA BANANERA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K4109"/>
  <sheetViews>
    <sheetView tabSelected="1" view="pageBreakPreview" zoomScale="48" zoomScaleNormal="22" zoomScaleSheetLayoutView="48" workbookViewId="0">
      <pane ySplit="2" topLeftCell="A3" activePane="bottomLeft" state="frozen"/>
      <selection activeCell="Q1" sqref="Q1"/>
      <selection pane="bottomLeft" activeCell="G9" sqref="G9"/>
    </sheetView>
  </sheetViews>
  <sheetFormatPr baseColWidth="10" defaultColWidth="11.42578125" defaultRowHeight="15" x14ac:dyDescent="0.25"/>
  <cols>
    <col min="1" max="1" width="9.28515625" style="27" bestFit="1" customWidth="1"/>
    <col min="2" max="2" width="30.140625" style="29" customWidth="1"/>
    <col min="3" max="3" width="41.28515625" style="29" customWidth="1"/>
    <col min="4" max="4" width="44.5703125" style="27" customWidth="1"/>
    <col min="5" max="5" width="44.85546875" style="27" customWidth="1"/>
    <col min="6" max="6" width="38.5703125" style="27" customWidth="1"/>
    <col min="7" max="7" width="31.85546875" style="27" customWidth="1"/>
    <col min="8" max="8" width="10.42578125" style="27" bestFit="1" customWidth="1"/>
    <col min="9" max="9" width="14.28515625" style="30" bestFit="1" customWidth="1"/>
    <col min="10" max="10" width="12.140625" style="27" bestFit="1" customWidth="1"/>
    <col min="11" max="11" width="37.7109375" style="28" customWidth="1"/>
    <col min="12" max="12" width="23.28515625" style="27" bestFit="1" customWidth="1"/>
    <col min="13" max="13" width="34.7109375" style="27" customWidth="1"/>
    <col min="14" max="14" width="51.42578125" style="27" customWidth="1"/>
    <col min="15" max="15" width="51.28515625" style="28" customWidth="1"/>
    <col min="16" max="16" width="37.28515625" style="27" bestFit="1" customWidth="1"/>
    <col min="17" max="17" width="23.85546875" style="27" bestFit="1" customWidth="1"/>
    <col min="18" max="18" width="29.42578125" style="27" bestFit="1" customWidth="1"/>
    <col min="19" max="19" width="36.42578125" style="27" customWidth="1"/>
    <col min="20" max="20" width="56.42578125" style="27" customWidth="1"/>
    <col min="21" max="21" width="9.42578125" style="27" bestFit="1" customWidth="1"/>
    <col min="22" max="22" width="18.5703125" style="27" bestFit="1" customWidth="1"/>
    <col min="23" max="23" width="14.5703125" style="27" bestFit="1" customWidth="1"/>
    <col min="24" max="24" width="18.5703125" style="27" bestFit="1" customWidth="1"/>
    <col min="25" max="25" width="23.28515625" style="27" customWidth="1"/>
    <col min="26" max="26" width="18.5703125" style="27" bestFit="1" customWidth="1"/>
    <col min="27" max="27" width="50" style="25" customWidth="1"/>
    <col min="28" max="28" width="72.7109375" style="25" customWidth="1"/>
    <col min="29" max="31" width="15.28515625" style="2" hidden="1" customWidth="1"/>
    <col min="32" max="33" width="15.28515625" style="3" hidden="1" customWidth="1"/>
    <col min="34" max="35" width="22.5703125" style="3" hidden="1" customWidth="1"/>
    <col min="36" max="79" width="2.28515625" style="4" hidden="1" customWidth="1"/>
    <col min="80" max="85" width="22.5703125" style="3" hidden="1" customWidth="1"/>
    <col min="86" max="89" width="21" style="3" hidden="1" customWidth="1"/>
  </cols>
  <sheetData>
    <row r="1" spans="1:79" ht="199.5" customHeight="1" x14ac:dyDescent="0.25">
      <c r="A1" s="88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1"/>
      <c r="AD1" s="1"/>
      <c r="AJ1" s="4">
        <v>1</v>
      </c>
      <c r="AP1" s="4">
        <v>2</v>
      </c>
      <c r="AQ1" s="4">
        <v>3</v>
      </c>
      <c r="AR1" s="4">
        <v>4</v>
      </c>
      <c r="AS1" s="4" t="s">
        <v>0</v>
      </c>
      <c r="AT1" s="4" t="s">
        <v>1</v>
      </c>
      <c r="AU1" s="4">
        <v>5</v>
      </c>
      <c r="AX1" s="4">
        <v>6</v>
      </c>
      <c r="BA1" s="5" t="s">
        <v>2</v>
      </c>
      <c r="BH1" s="87" t="s">
        <v>3</v>
      </c>
      <c r="BI1" s="87"/>
      <c r="BJ1" s="87"/>
      <c r="BK1" s="87"/>
      <c r="BL1" s="87"/>
      <c r="BM1" s="87"/>
      <c r="BN1" s="87" t="s">
        <v>4</v>
      </c>
      <c r="BO1" s="87"/>
      <c r="BP1" s="87"/>
      <c r="BQ1" s="87"/>
      <c r="BR1" s="87"/>
      <c r="BS1" s="87"/>
      <c r="BU1" s="5" t="s">
        <v>5</v>
      </c>
      <c r="BV1" s="5"/>
      <c r="BW1" s="5"/>
      <c r="BY1" s="6" t="s">
        <v>6</v>
      </c>
    </row>
    <row r="2" spans="1:79" s="39" customFormat="1" ht="84.95" customHeight="1" x14ac:dyDescent="0.3">
      <c r="A2" s="31" t="s">
        <v>7</v>
      </c>
      <c r="B2" s="31" t="s">
        <v>1358</v>
      </c>
      <c r="C2" s="31" t="s">
        <v>1359</v>
      </c>
      <c r="D2" s="31" t="s">
        <v>1357</v>
      </c>
      <c r="E2" s="31" t="s">
        <v>8</v>
      </c>
      <c r="F2" s="31" t="s">
        <v>9</v>
      </c>
      <c r="G2" s="31" t="s">
        <v>10</v>
      </c>
      <c r="H2" s="31" t="s">
        <v>11</v>
      </c>
      <c r="I2" s="31" t="s">
        <v>12</v>
      </c>
      <c r="J2" s="31" t="s">
        <v>13</v>
      </c>
      <c r="K2" s="31" t="s">
        <v>14</v>
      </c>
      <c r="L2" s="31" t="s">
        <v>15</v>
      </c>
      <c r="M2" s="31" t="s">
        <v>16</v>
      </c>
      <c r="N2" s="31" t="s">
        <v>17</v>
      </c>
      <c r="O2" s="31" t="s">
        <v>18</v>
      </c>
      <c r="P2" s="31" t="s">
        <v>19</v>
      </c>
      <c r="Q2" s="31" t="s">
        <v>20</v>
      </c>
      <c r="R2" s="31" t="s">
        <v>21</v>
      </c>
      <c r="S2" s="32" t="s">
        <v>22</v>
      </c>
      <c r="T2" s="33" t="s">
        <v>23</v>
      </c>
      <c r="U2" s="34" t="s">
        <v>24</v>
      </c>
      <c r="V2" s="34" t="s">
        <v>25</v>
      </c>
      <c r="W2" s="31" t="s">
        <v>1360</v>
      </c>
      <c r="X2" s="31" t="s">
        <v>25</v>
      </c>
      <c r="Y2" s="35" t="s">
        <v>26</v>
      </c>
      <c r="Z2" s="35" t="s">
        <v>25</v>
      </c>
      <c r="AA2" s="36" t="s">
        <v>27</v>
      </c>
      <c r="AB2" s="37" t="s">
        <v>28</v>
      </c>
      <c r="AC2" s="38"/>
      <c r="AD2" s="38"/>
      <c r="AE2" s="38"/>
      <c r="AJ2" s="40" t="s">
        <v>29</v>
      </c>
      <c r="AK2" s="40" t="s">
        <v>30</v>
      </c>
      <c r="AL2" s="40" t="s">
        <v>31</v>
      </c>
      <c r="AM2" s="40" t="s">
        <v>32</v>
      </c>
      <c r="AN2" s="40" t="s">
        <v>33</v>
      </c>
      <c r="AO2" s="40" t="s">
        <v>34</v>
      </c>
      <c r="AP2" s="41" t="s">
        <v>35</v>
      </c>
      <c r="AQ2" s="41" t="s">
        <v>36</v>
      </c>
      <c r="AR2" s="41" t="s">
        <v>24</v>
      </c>
      <c r="AS2" s="41" t="s">
        <v>37</v>
      </c>
      <c r="AT2" s="41" t="s">
        <v>38</v>
      </c>
      <c r="AU2" s="41" t="s">
        <v>11</v>
      </c>
      <c r="AV2" s="41" t="s">
        <v>39</v>
      </c>
      <c r="AW2" s="41" t="s">
        <v>40</v>
      </c>
      <c r="AX2" s="40" t="s">
        <v>41</v>
      </c>
      <c r="AY2" s="40" t="s">
        <v>42</v>
      </c>
      <c r="AZ2" s="40" t="s">
        <v>43</v>
      </c>
      <c r="BA2" s="40" t="s">
        <v>44</v>
      </c>
      <c r="BB2" s="40" t="s">
        <v>45</v>
      </c>
      <c r="BC2" s="40" t="s">
        <v>46</v>
      </c>
      <c r="BD2" s="40" t="s">
        <v>47</v>
      </c>
      <c r="BE2" s="42" t="s">
        <v>48</v>
      </c>
      <c r="BF2" s="40" t="s">
        <v>49</v>
      </c>
      <c r="BG2" s="40" t="s">
        <v>50</v>
      </c>
      <c r="BH2" s="42" t="s">
        <v>51</v>
      </c>
      <c r="BI2" s="40" t="s">
        <v>52</v>
      </c>
      <c r="BJ2" s="40" t="s">
        <v>53</v>
      </c>
      <c r="BK2" s="40" t="s">
        <v>54</v>
      </c>
      <c r="BL2" s="40" t="s">
        <v>55</v>
      </c>
      <c r="BM2" s="40" t="s">
        <v>56</v>
      </c>
      <c r="BN2" s="40" t="s">
        <v>57</v>
      </c>
      <c r="BO2" s="40" t="s">
        <v>52</v>
      </c>
      <c r="BP2" s="40" t="s">
        <v>53</v>
      </c>
      <c r="BQ2" s="40" t="s">
        <v>54</v>
      </c>
      <c r="BR2" s="40" t="s">
        <v>55</v>
      </c>
      <c r="BS2" s="40" t="s">
        <v>58</v>
      </c>
      <c r="BT2" s="40" t="s">
        <v>59</v>
      </c>
      <c r="BU2" s="40" t="s">
        <v>60</v>
      </c>
      <c r="BV2" s="40" t="s">
        <v>61</v>
      </c>
      <c r="BW2" s="42" t="s">
        <v>62</v>
      </c>
      <c r="BX2" s="40" t="s">
        <v>63</v>
      </c>
      <c r="BY2" s="40" t="s">
        <v>64</v>
      </c>
      <c r="BZ2" s="40" t="s">
        <v>65</v>
      </c>
      <c r="CA2" s="40"/>
    </row>
    <row r="3" spans="1:79" s="14" customFormat="1" ht="23.25" customHeight="1" x14ac:dyDescent="0.3">
      <c r="A3" s="7">
        <v>1</v>
      </c>
      <c r="B3" s="43"/>
      <c r="C3" s="44"/>
      <c r="D3" s="45"/>
      <c r="E3" s="46"/>
      <c r="F3" s="46"/>
      <c r="G3" s="46"/>
      <c r="H3" s="50"/>
      <c r="I3" s="51"/>
      <c r="J3" s="52"/>
      <c r="K3" s="51"/>
      <c r="L3" s="53"/>
      <c r="M3" s="54"/>
      <c r="N3" s="43"/>
      <c r="O3" s="55"/>
      <c r="P3" s="46"/>
      <c r="Q3" s="46"/>
      <c r="R3" s="46"/>
      <c r="S3" s="43"/>
      <c r="T3" s="56"/>
      <c r="U3" s="46"/>
      <c r="V3" s="57"/>
      <c r="W3" s="58"/>
      <c r="X3" s="57"/>
      <c r="Y3" s="46"/>
      <c r="Z3" s="57"/>
      <c r="AA3" s="59"/>
      <c r="AB3" s="60"/>
      <c r="AC3" s="8"/>
      <c r="AD3" s="8"/>
      <c r="AE3" s="9"/>
      <c r="AF3" s="10"/>
      <c r="AG3" s="4"/>
      <c r="AH3" s="4"/>
      <c r="AI3" s="3"/>
      <c r="AJ3" s="11">
        <f>IF(AK3&lt;&gt;0,AK3,IF(AND(AK3=0,AL3&lt;&gt;0),AL3,IF(AND(AK3=0,AL3=0,AM3&lt;&gt;0),AM3,IF(AND(AK3=0,AL3=0,AM3=0,AN3&lt;&gt;0),AN3,13))))</f>
        <v>13</v>
      </c>
      <c r="AK3" s="11">
        <f t="shared" ref="AK3:AK66" si="0">IF(D3&lt;&gt;"",MONTH(D3),0)</f>
        <v>0</v>
      </c>
      <c r="AL3" s="11">
        <f t="shared" ref="AL3:AL66" si="1">IF(AND(AR3=1,V3&lt;&gt;""),MONTH(V3),0)</f>
        <v>0</v>
      </c>
      <c r="AM3" s="11">
        <f t="shared" ref="AM3:AM66" si="2">IF(AND(AS3=1,X3&lt;&gt;""),MONTH(X3),0)</f>
        <v>0</v>
      </c>
      <c r="AN3" s="11">
        <f t="shared" ref="AN3:AN66" si="3">IF(AND(AT3=1,Z3&lt;&gt;""),MONTH(Z3),0)</f>
        <v>0</v>
      </c>
      <c r="AO3" s="4" t="e">
        <f>IF(#REF!="I",1,IF(#REF!="II",2,IF(#REF!="III",3,IF(#REF!="IV",4))))</f>
        <v>#REF!</v>
      </c>
      <c r="AP3" s="11" t="e">
        <f>IF(#REF!="PULMONAR",1,IF(AND(#REF!="EXTRAPULMONAR",#REF!&lt;&gt;"MENINGEA"),2,IF(AND(#REF!="EXTRAPULMONAR",#REF!="MENINGEA"),3,)))</f>
        <v>#REF!</v>
      </c>
      <c r="AQ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" s="4">
        <f t="shared" ref="AR3:AR66" si="4">IF(OR(U3="+",U3="++",U3="+++",U3="1 A 9 BAAR"),1,IF(U3="-",2,IF(OR(U3="NR",U3=""),0)))</f>
        <v>0</v>
      </c>
      <c r="AS3" s="10">
        <f t="shared" ref="AS3:AS66" si="5">IF(OR(W3="+",W3="++",W3="+++",W3="1 A 19 colonias"),1,IF(W3="-",2,0))</f>
        <v>0</v>
      </c>
      <c r="AT3" s="10">
        <f t="shared" ref="AT3:AT66" si="6">IF(Y3="DETECTADO",1,IF(Y3="NO DETECTADO",2,0))</f>
        <v>0</v>
      </c>
      <c r="AU3" s="10" t="str">
        <f t="shared" ref="AU3:AU66" si="7">IF(H3="M",1,IF(H3="F","2",IF(H3="","0")))</f>
        <v>0</v>
      </c>
      <c r="AV3" s="11" t="e">
        <f t="shared" ref="AV3:AV66" si="8">VLOOKUP(I3,G_EDAD,2,FALSE)</f>
        <v>#N/A</v>
      </c>
      <c r="AW3" s="4" t="e">
        <f t="shared" ref="AW3:AW66" si="9">VLOOKUP(I3,G_EDAD,3,FALSE)</f>
        <v>#N/A</v>
      </c>
      <c r="AX3" s="10" t="e">
        <f t="shared" ref="AX3:AX34" si="10">VLOOKUP(AV3,ED,2,FALSE)</f>
        <v>#N/A</v>
      </c>
      <c r="AY3" s="10" t="e">
        <f t="shared" ref="AY3:AY34" si="11">VLOOKUP(AW3,ED_COHORT,2,FALSE)</f>
        <v>#N/A</v>
      </c>
      <c r="AZ3" s="10" t="e">
        <f>IF(OR(BW3=7,AQ3=6),0,(AJ3&amp;AP3&amp;AQ3&amp;AR3&amp;AS3&amp;AT3&amp;AU3&amp;AX3))</f>
        <v>#REF!</v>
      </c>
      <c r="BA3" s="12" t="e">
        <f>IF(BW3=7,0,AJ3&amp;IF(#REF!="SI",1,IF(#REF!="NO",2,IF(#REF!="VIH + PREVIO",3,0))))</f>
        <v>#REF!</v>
      </c>
      <c r="BB3" s="13" t="e">
        <f>IF(AND(#REF!="POSITIVO",#REF!="POSITIVO"),1,IF(#REF!="NEGATIVO",2,IF(#REF!="VIH + PREVIO",3,0)))</f>
        <v>#REF!</v>
      </c>
      <c r="BC3" s="10" t="e">
        <f>IF(#REF!="SI",1,IF(#REF!="NO",2,0))</f>
        <v>#REF!</v>
      </c>
      <c r="BD3" s="10" t="e">
        <f>IF(#REF!="SI",1,IF(#REF!="NO",2,0))</f>
        <v>#REF!</v>
      </c>
      <c r="BE3" s="10" t="e">
        <f>IF(OR(#REF!="VIH + PREVIO",#REF!="VIH + PREVIO",#REF!="VIH + PREVIO"),1,0)</f>
        <v>#REF!</v>
      </c>
      <c r="BF3" s="13" t="e">
        <f>IF(OR(#REF!="POSITIVO",#REF!="NEGATIVO"),1,IF(#REF!="PACIENTE NO ACEPTA",2,IF(#REF!="VIH + PREVIO",3,0)))</f>
        <v>#REF!</v>
      </c>
      <c r="BG3" s="10" t="e">
        <f>IF(OR(BW3=7,AQ3=6),0,AJ3&amp;AP3&amp;BB3&amp;BC3&amp;BD3&amp;AX3&amp;AU3)</f>
        <v>#REF!</v>
      </c>
      <c r="BH3" s="10" t="e">
        <f>IF(OR(BW3=7,AQ3=6),0,AJ3&amp;BE3)</f>
        <v>#REF!</v>
      </c>
      <c r="BI3" s="10" t="e">
        <f>IF(OR(BW3=7,AQ3=6),0,AJ3&amp;BB3)</f>
        <v>#REF!</v>
      </c>
      <c r="BJ3" s="10" t="e">
        <f>IF(OR(BW3=7,AQ3=6),0,AJ3&amp;BC3)</f>
        <v>#REF!</v>
      </c>
      <c r="BK3" s="10" t="e">
        <f>IF(OR(BW3=7,AQ3=6),0,AJ3&amp;BD3)</f>
        <v>#REF!</v>
      </c>
      <c r="BL3" s="10" t="e">
        <f>IF(OR(BW3=7,AQ3=6),0,AJ3&amp;BF3)</f>
        <v>#REF!</v>
      </c>
      <c r="BM3" s="10" t="e">
        <f>IF(OR(BW3=7,AQ3=6),0,IF(#REF!="I",1,IF(#REF!="II",2,IF(#REF!="III",3,IF(#REF!="IV",4))))&amp;AP3&amp;AQ3&amp;AR3&amp;AS3&amp;AT3&amp;AU3&amp;AX3)</f>
        <v>#REF!</v>
      </c>
      <c r="BN3" s="10" t="e">
        <f>IF(OR(BW3=7,AQ3=6),0,AO3&amp;BE3)</f>
        <v>#REF!</v>
      </c>
      <c r="BO3" s="10" t="e">
        <f>IF(OR(BW3=7,AQ3=6),0,AO3&amp;BB3)</f>
        <v>#REF!</v>
      </c>
      <c r="BP3" s="10" t="e">
        <f>IF(OR(BW3=7,AQ3=6),0,AO3&amp;BC3)</f>
        <v>#REF!</v>
      </c>
      <c r="BQ3" s="10" t="e">
        <f>IF(OR(BW3=7,AQ3=6),0,AO3&amp;BD3)</f>
        <v>#REF!</v>
      </c>
      <c r="BR3" s="10" t="e">
        <f>IF(OR(BW3=7,AQ3=6),0,AO3&amp;BF3)</f>
        <v>#REF!</v>
      </c>
      <c r="BS3" s="10" t="e">
        <f>IF(OR(BW3=7,AQ3=6),0,AO3&amp;AP3&amp;BB3&amp;BC3&amp;BD3&amp;AX3&amp;AU3)</f>
        <v>#REF!</v>
      </c>
      <c r="BT3" s="10" t="e">
        <f>IF(OR(BW3=7,AQ3=6),0,AO3&amp;IF(#REF!="SI",1,IF(#REF!="NO",2,IF(#REF!="VIH + PREVIO",3,0))))</f>
        <v>#REF!</v>
      </c>
      <c r="BU3" s="10" t="e">
        <f>IF(OR(BW3=7,AQ3=6),0,IF(#REF!="-",1,0))</f>
        <v>#REF!</v>
      </c>
      <c r="BV3" s="10" t="e">
        <f>IF(OR(BW3=7,AQ3=6),0,AO3&amp;AP3&amp;AQ3&amp;BU3)</f>
        <v>#REF!</v>
      </c>
      <c r="BW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" s="10" t="e">
        <f>AO3&amp;AP3&amp;AQ3&amp;AR3&amp;AS3&amp;AT3&amp;AY3&amp;BW3</f>
        <v>#REF!</v>
      </c>
      <c r="BY3" s="10" t="e">
        <f>IF(AQ3=6,0,AO3&amp;AP3&amp;BB3&amp;AY3&amp;BW3)</f>
        <v>#REF!</v>
      </c>
      <c r="BZ3" s="10" t="e">
        <f>AO3&amp;AP3&amp;AQ3&amp;AY3&amp;BW3</f>
        <v>#REF!</v>
      </c>
      <c r="CA3" s="10"/>
    </row>
    <row r="4" spans="1:79" s="14" customFormat="1" ht="23.25" customHeight="1" x14ac:dyDescent="0.3">
      <c r="A4" s="7">
        <v>2</v>
      </c>
      <c r="B4" s="43"/>
      <c r="C4" s="44"/>
      <c r="D4" s="45"/>
      <c r="E4" s="46"/>
      <c r="F4" s="46"/>
      <c r="G4" s="46"/>
      <c r="H4" s="50"/>
      <c r="I4" s="51"/>
      <c r="J4" s="52"/>
      <c r="K4" s="51"/>
      <c r="L4" s="53"/>
      <c r="M4" s="54"/>
      <c r="N4" s="43"/>
      <c r="O4" s="55"/>
      <c r="P4" s="46"/>
      <c r="Q4" s="46"/>
      <c r="R4" s="46"/>
      <c r="S4" s="43"/>
      <c r="T4" s="56"/>
      <c r="U4" s="46"/>
      <c r="V4" s="57"/>
      <c r="W4" s="58"/>
      <c r="X4" s="57"/>
      <c r="Y4" s="46"/>
      <c r="Z4" s="57"/>
      <c r="AA4" s="59"/>
      <c r="AB4" s="60"/>
      <c r="AC4" s="8"/>
      <c r="AD4" s="8"/>
      <c r="AE4" s="9"/>
      <c r="AF4" s="10"/>
      <c r="AG4" s="4"/>
      <c r="AH4" s="4"/>
      <c r="AI4" s="3"/>
      <c r="AJ4" s="11">
        <f t="shared" ref="AJ4:AJ67" si="12">IF(AK4&lt;&gt;0,AK4,IF(AND(AK4=0,AL4&lt;&gt;0),AL4,IF(AND(AK4=0,AL4=0,AM4&lt;&gt;0),AM4,IF(AND(AK4=0,AL4=0,AM4=0,AN4&lt;&gt;0),AN4,13))))</f>
        <v>13</v>
      </c>
      <c r="AK4" s="11">
        <f t="shared" si="0"/>
        <v>0</v>
      </c>
      <c r="AL4" s="11">
        <f t="shared" si="1"/>
        <v>0</v>
      </c>
      <c r="AM4" s="11">
        <f t="shared" si="2"/>
        <v>0</v>
      </c>
      <c r="AN4" s="11">
        <f t="shared" si="3"/>
        <v>0</v>
      </c>
      <c r="AO4" s="4" t="e">
        <f>IF(#REF!="I",1,IF(#REF!="II",2,IF(#REF!="III",3,IF(#REF!="IV",4))))</f>
        <v>#REF!</v>
      </c>
      <c r="AP4" s="11" t="e">
        <f>IF(#REF!="PULMONAR",1,IF(AND(#REF!="EXTRAPULMONAR",#REF!&lt;&gt;"MENINGEA"),2,IF(AND(#REF!="EXTRAPULMONAR",#REF!="MENINGEA"),3,)))</f>
        <v>#REF!</v>
      </c>
      <c r="AQ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" s="4">
        <f t="shared" si="4"/>
        <v>0</v>
      </c>
      <c r="AS4" s="10">
        <f t="shared" si="5"/>
        <v>0</v>
      </c>
      <c r="AT4" s="10">
        <f t="shared" si="6"/>
        <v>0</v>
      </c>
      <c r="AU4" s="10" t="str">
        <f t="shared" si="7"/>
        <v>0</v>
      </c>
      <c r="AV4" s="11" t="e">
        <f t="shared" si="8"/>
        <v>#N/A</v>
      </c>
      <c r="AW4" s="4" t="e">
        <f t="shared" si="9"/>
        <v>#N/A</v>
      </c>
      <c r="AX4" s="10" t="e">
        <f t="shared" si="10"/>
        <v>#N/A</v>
      </c>
      <c r="AY4" s="10" t="e">
        <f t="shared" si="11"/>
        <v>#N/A</v>
      </c>
      <c r="AZ4" s="10" t="e">
        <f t="shared" ref="AZ4:AZ67" si="13">IF(OR(BW4=7,AQ4=6),0,(AJ4&amp;AP4&amp;AQ4&amp;AR4&amp;AS4&amp;AT4&amp;AU4&amp;AX4))</f>
        <v>#REF!</v>
      </c>
      <c r="BA4" s="12" t="e">
        <f>IF(BW4=7,0,AJ4&amp;IF(#REF!="SI",1,IF(#REF!="NO",2,IF(#REF!="VIH + PREVIO",3,0))))</f>
        <v>#REF!</v>
      </c>
      <c r="BB4" s="13" t="e">
        <f>IF(AND(#REF!="POSITIVO",#REF!="POSITIVO"),1,IF(#REF!="NEGATIVO",2,IF(#REF!="VIH + PREVIO",3,0)))</f>
        <v>#REF!</v>
      </c>
      <c r="BC4" s="10" t="e">
        <f>IF(#REF!="SI",1,IF(#REF!="NO",2,0))</f>
        <v>#REF!</v>
      </c>
      <c r="BD4" s="10" t="e">
        <f>IF(#REF!="SI",1,IF(#REF!="NO",2,0))</f>
        <v>#REF!</v>
      </c>
      <c r="BE4" s="10" t="e">
        <f>IF(OR(#REF!="VIH + PREVIO",#REF!="VIH + PREVIO",#REF!="VIH + PREVIO"),1,0)</f>
        <v>#REF!</v>
      </c>
      <c r="BF4" s="13" t="e">
        <f>IF(OR(#REF!="POSITIVO",#REF!="NEGATIVO"),1,IF(#REF!="PACIENTE NO ACEPTA",2,IF(#REF!="VIH + PREVIO",3,0)))</f>
        <v>#REF!</v>
      </c>
      <c r="BG4" s="10" t="e">
        <f t="shared" ref="BG4:BG67" si="14">IF(OR(BW4=7,AQ4=6),0,AJ4&amp;AP4&amp;BB4&amp;BC4&amp;BD4&amp;AX4&amp;AU4)</f>
        <v>#REF!</v>
      </c>
      <c r="BH4" s="10" t="e">
        <f t="shared" ref="BH4:BH67" si="15">IF(OR(BW4=7,AQ4=6),0,AJ4&amp;BE4)</f>
        <v>#REF!</v>
      </c>
      <c r="BI4" s="10" t="e">
        <f t="shared" ref="BI4:BI67" si="16">IF(OR(BW4=7,AQ4=6),0,AJ4&amp;BB4)</f>
        <v>#REF!</v>
      </c>
      <c r="BJ4" s="10" t="e">
        <f t="shared" ref="BJ4:BJ67" si="17">IF(OR(BW4=7,AQ4=6),0,AJ4&amp;BC4)</f>
        <v>#REF!</v>
      </c>
      <c r="BK4" s="10" t="e">
        <f t="shared" ref="BK4:BK67" si="18">IF(OR(BW4=7,AQ4=6),0,AJ4&amp;BD4)</f>
        <v>#REF!</v>
      </c>
      <c r="BL4" s="10" t="e">
        <f t="shared" ref="BL4:BL67" si="19">IF(OR(BW4=7,AQ4=6),0,AJ4&amp;BF4)</f>
        <v>#REF!</v>
      </c>
      <c r="BM4" s="10" t="e">
        <f>IF(OR(BW4=7,AQ4=6),0,IF(#REF!="I",1,IF(#REF!="II",2,IF(#REF!="III",3,IF(#REF!="IV",4))))&amp;AP4&amp;AQ4&amp;AR4&amp;AS4&amp;AT4&amp;AU4&amp;AX4)</f>
        <v>#REF!</v>
      </c>
      <c r="BN4" s="10" t="e">
        <f t="shared" ref="BN4:BN67" si="20">IF(OR(BW4=7,AQ4=6),0,AO4&amp;BE4)</f>
        <v>#REF!</v>
      </c>
      <c r="BO4" s="10" t="e">
        <f t="shared" ref="BO4:BO67" si="21">IF(OR(BW4=7,AQ4=6),0,AO4&amp;BB4)</f>
        <v>#REF!</v>
      </c>
      <c r="BP4" s="10" t="e">
        <f t="shared" ref="BP4:BP67" si="22">IF(OR(BW4=7,AQ4=6),0,AO4&amp;BC4)</f>
        <v>#REF!</v>
      </c>
      <c r="BQ4" s="10" t="e">
        <f t="shared" ref="BQ4:BQ67" si="23">IF(OR(BW4=7,AQ4=6),0,AO4&amp;BD4)</f>
        <v>#REF!</v>
      </c>
      <c r="BR4" s="10" t="e">
        <f t="shared" ref="BR4:BR67" si="24">IF(OR(BW4=7,AQ4=6),0,AO4&amp;BF4)</f>
        <v>#REF!</v>
      </c>
      <c r="BS4" s="10" t="e">
        <f t="shared" ref="BS4:BS67" si="25">IF(OR(BW4=7,AQ4=6),0,AO4&amp;AP4&amp;BB4&amp;BC4&amp;BD4&amp;AX4&amp;AU4)</f>
        <v>#REF!</v>
      </c>
      <c r="BT4" s="10" t="e">
        <f>IF(OR(BW4=7,AQ4=6),0,AO4&amp;IF(#REF!="SI",1,IF(#REF!="NO",2,IF(#REF!="VIH + PREVIO",3,0))))</f>
        <v>#REF!</v>
      </c>
      <c r="BU4" s="10" t="e">
        <f>IF(OR(BW4=7,AQ4=6),0,IF(#REF!="-",1,0))</f>
        <v>#REF!</v>
      </c>
      <c r="BV4" s="10" t="e">
        <f t="shared" ref="BV4:BV67" si="26">IF(OR(BW4=7,AQ4=6),0,AO4&amp;AP4&amp;AQ4&amp;BU4)</f>
        <v>#REF!</v>
      </c>
      <c r="BW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" s="10" t="e">
        <f t="shared" ref="BX4:BX67" si="27">AO4&amp;AP4&amp;AQ4&amp;AR4&amp;AS4&amp;AT4&amp;AY4&amp;BW4</f>
        <v>#REF!</v>
      </c>
      <c r="BY4" s="10" t="e">
        <f>IF(AQ4=6,0,AO4&amp;AP4&amp;BB4&amp;AY4&amp;BW4)</f>
        <v>#REF!</v>
      </c>
      <c r="BZ4" s="10" t="e">
        <f t="shared" ref="BZ4:BZ67" si="28">AO4&amp;AP4&amp;AQ4&amp;AY4&amp;BW4</f>
        <v>#REF!</v>
      </c>
      <c r="CA4" s="10"/>
    </row>
    <row r="5" spans="1:79" s="14" customFormat="1" ht="23.25" customHeight="1" x14ac:dyDescent="0.3">
      <c r="A5" s="7">
        <v>3</v>
      </c>
      <c r="B5" s="43"/>
      <c r="C5" s="44"/>
      <c r="D5" s="45"/>
      <c r="E5" s="46"/>
      <c r="F5" s="46"/>
      <c r="G5" s="46"/>
      <c r="H5" s="50"/>
      <c r="I5" s="51"/>
      <c r="J5" s="52"/>
      <c r="K5" s="51"/>
      <c r="L5" s="53"/>
      <c r="M5" s="54"/>
      <c r="N5" s="43"/>
      <c r="O5" s="55"/>
      <c r="P5" s="46"/>
      <c r="Q5" s="46"/>
      <c r="R5" s="46"/>
      <c r="S5" s="43"/>
      <c r="T5" s="56"/>
      <c r="U5" s="46"/>
      <c r="V5" s="57"/>
      <c r="W5" s="58"/>
      <c r="X5" s="57"/>
      <c r="Y5" s="46"/>
      <c r="Z5" s="57"/>
      <c r="AA5" s="59"/>
      <c r="AB5" s="60"/>
      <c r="AC5" s="8"/>
      <c r="AD5" s="8"/>
      <c r="AE5" s="9"/>
      <c r="AF5" s="10"/>
      <c r="AG5" s="4"/>
      <c r="AH5" s="4"/>
      <c r="AI5" s="3"/>
      <c r="AJ5" s="11">
        <f t="shared" si="12"/>
        <v>13</v>
      </c>
      <c r="AK5" s="11">
        <f t="shared" si="0"/>
        <v>0</v>
      </c>
      <c r="AL5" s="11">
        <f t="shared" si="1"/>
        <v>0</v>
      </c>
      <c r="AM5" s="11">
        <f t="shared" si="2"/>
        <v>0</v>
      </c>
      <c r="AN5" s="11">
        <f t="shared" si="3"/>
        <v>0</v>
      </c>
      <c r="AO5" s="4" t="e">
        <f>IF(#REF!="I",1,IF(#REF!="II",2,IF(#REF!="III",3,IF(#REF!="IV",4))))</f>
        <v>#REF!</v>
      </c>
      <c r="AP5" s="11" t="e">
        <f>IF(#REF!="PULMONAR",1,IF(AND(#REF!="EXTRAPULMONAR",#REF!&lt;&gt;"MENINGEA"),2,IF(AND(#REF!="EXTRAPULMONAR",#REF!="MENINGEA"),3,)))</f>
        <v>#REF!</v>
      </c>
      <c r="AQ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" s="4">
        <f t="shared" si="4"/>
        <v>0</v>
      </c>
      <c r="AS5" s="10">
        <f t="shared" si="5"/>
        <v>0</v>
      </c>
      <c r="AT5" s="10">
        <f t="shared" si="6"/>
        <v>0</v>
      </c>
      <c r="AU5" s="10" t="str">
        <f t="shared" si="7"/>
        <v>0</v>
      </c>
      <c r="AV5" s="11" t="e">
        <f t="shared" si="8"/>
        <v>#N/A</v>
      </c>
      <c r="AW5" s="4" t="e">
        <f t="shared" si="9"/>
        <v>#N/A</v>
      </c>
      <c r="AX5" s="10" t="e">
        <f t="shared" si="10"/>
        <v>#N/A</v>
      </c>
      <c r="AY5" s="10" t="e">
        <f t="shared" si="11"/>
        <v>#N/A</v>
      </c>
      <c r="AZ5" s="10" t="e">
        <f t="shared" si="13"/>
        <v>#REF!</v>
      </c>
      <c r="BA5" s="12" t="e">
        <f>IF(BW5=7,0,AJ5&amp;IF(#REF!="SI",1,IF(#REF!="NO",2,IF(#REF!="VIH + PREVIO",3,0))))</f>
        <v>#REF!</v>
      </c>
      <c r="BB5" s="13" t="e">
        <f>IF(AND(#REF!="POSITIVO",#REF!="POSITIVO"),1,IF(#REF!="NEGATIVO",2,IF(#REF!="VIH + PREVIO",3,0)))</f>
        <v>#REF!</v>
      </c>
      <c r="BC5" s="10" t="e">
        <f>IF(#REF!="SI",1,IF(#REF!="NO",2,0))</f>
        <v>#REF!</v>
      </c>
      <c r="BD5" s="10" t="e">
        <f>IF(#REF!="SI",1,IF(#REF!="NO",2,0))</f>
        <v>#REF!</v>
      </c>
      <c r="BE5" s="10" t="e">
        <f>IF(OR(#REF!="VIH + PREVIO",#REF!="VIH + PREVIO",#REF!="VIH + PREVIO"),1,0)</f>
        <v>#REF!</v>
      </c>
      <c r="BF5" s="13" t="e">
        <f>IF(OR(#REF!="POSITIVO",#REF!="NEGATIVO"),1,IF(#REF!="PACIENTE NO ACEPTA",2,IF(#REF!="VIH + PREVIO",3,0)))</f>
        <v>#REF!</v>
      </c>
      <c r="BG5" s="10" t="e">
        <f t="shared" si="14"/>
        <v>#REF!</v>
      </c>
      <c r="BH5" s="10" t="e">
        <f t="shared" si="15"/>
        <v>#REF!</v>
      </c>
      <c r="BI5" s="10" t="e">
        <f t="shared" si="16"/>
        <v>#REF!</v>
      </c>
      <c r="BJ5" s="10" t="e">
        <f t="shared" si="17"/>
        <v>#REF!</v>
      </c>
      <c r="BK5" s="10" t="e">
        <f t="shared" si="18"/>
        <v>#REF!</v>
      </c>
      <c r="BL5" s="10" t="e">
        <f t="shared" si="19"/>
        <v>#REF!</v>
      </c>
      <c r="BM5" s="10" t="e">
        <f>IF(OR(BW5=7,AQ5=6),0,IF(#REF!="I",1,IF(#REF!="II",2,IF(#REF!="III",3,IF(#REF!="IV",4))))&amp;AP5&amp;AQ5&amp;AR5&amp;AS5&amp;AT5&amp;AU5&amp;AX5)</f>
        <v>#REF!</v>
      </c>
      <c r="BN5" s="10" t="e">
        <f t="shared" si="20"/>
        <v>#REF!</v>
      </c>
      <c r="BO5" s="10" t="e">
        <f t="shared" si="21"/>
        <v>#REF!</v>
      </c>
      <c r="BP5" s="10" t="e">
        <f t="shared" si="22"/>
        <v>#REF!</v>
      </c>
      <c r="BQ5" s="10" t="e">
        <f t="shared" si="23"/>
        <v>#REF!</v>
      </c>
      <c r="BR5" s="10" t="e">
        <f t="shared" si="24"/>
        <v>#REF!</v>
      </c>
      <c r="BS5" s="10" t="e">
        <f t="shared" si="25"/>
        <v>#REF!</v>
      </c>
      <c r="BT5" s="10" t="e">
        <f>IF(OR(BW5=7,AQ5=6),0,AO5&amp;IF(#REF!="SI",1,IF(#REF!="NO",2,IF(#REF!="VIH + PREVIO",3,0))))</f>
        <v>#REF!</v>
      </c>
      <c r="BU5" s="10" t="e">
        <f>IF(OR(BW5=7,AQ5=6),0,IF(#REF!="-",1,0))</f>
        <v>#REF!</v>
      </c>
      <c r="BV5" s="10" t="e">
        <f t="shared" si="26"/>
        <v>#REF!</v>
      </c>
      <c r="BW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" s="10" t="e">
        <f t="shared" si="27"/>
        <v>#REF!</v>
      </c>
      <c r="BY5" s="10" t="e">
        <f t="shared" ref="BY5:BY68" si="29">IF(AQ5=6,0,AO5&amp;AP5&amp;BB5&amp;AY5&amp;BW5)</f>
        <v>#REF!</v>
      </c>
      <c r="BZ5" s="10" t="e">
        <f t="shared" si="28"/>
        <v>#REF!</v>
      </c>
      <c r="CA5" s="10"/>
    </row>
    <row r="6" spans="1:79" s="14" customFormat="1" ht="23.25" customHeight="1" x14ac:dyDescent="0.3">
      <c r="A6" s="7">
        <v>4</v>
      </c>
      <c r="B6" s="43"/>
      <c r="C6" s="44"/>
      <c r="D6" s="45"/>
      <c r="E6" s="46"/>
      <c r="F6" s="46"/>
      <c r="G6" s="46"/>
      <c r="H6" s="50"/>
      <c r="I6" s="51"/>
      <c r="J6" s="52"/>
      <c r="K6" s="51"/>
      <c r="L6" s="53"/>
      <c r="M6" s="54"/>
      <c r="N6" s="43"/>
      <c r="O6" s="55"/>
      <c r="P6" s="46"/>
      <c r="Q6" s="46"/>
      <c r="R6" s="46"/>
      <c r="S6" s="43"/>
      <c r="T6" s="56"/>
      <c r="U6" s="46"/>
      <c r="V6" s="57"/>
      <c r="W6" s="58"/>
      <c r="X6" s="57"/>
      <c r="Y6" s="46"/>
      <c r="Z6" s="57"/>
      <c r="AA6" s="59"/>
      <c r="AB6" s="60"/>
      <c r="AC6" s="8"/>
      <c r="AD6" s="8"/>
      <c r="AE6" s="9"/>
      <c r="AF6" s="10"/>
      <c r="AG6" s="4"/>
      <c r="AH6" s="4"/>
      <c r="AI6" s="3"/>
      <c r="AJ6" s="11">
        <f t="shared" si="12"/>
        <v>13</v>
      </c>
      <c r="AK6" s="11">
        <f t="shared" si="0"/>
        <v>0</v>
      </c>
      <c r="AL6" s="11">
        <f t="shared" si="1"/>
        <v>0</v>
      </c>
      <c r="AM6" s="11">
        <f t="shared" si="2"/>
        <v>0</v>
      </c>
      <c r="AN6" s="11">
        <f t="shared" si="3"/>
        <v>0</v>
      </c>
      <c r="AO6" s="4" t="e">
        <f>IF(#REF!="I",1,IF(#REF!="II",2,IF(#REF!="III",3,IF(#REF!="IV",4))))</f>
        <v>#REF!</v>
      </c>
      <c r="AP6" s="11" t="e">
        <f>IF(#REF!="PULMONAR",1,IF(AND(#REF!="EXTRAPULMONAR",#REF!&lt;&gt;"MENINGEA"),2,IF(AND(#REF!="EXTRAPULMONAR",#REF!="MENINGEA"),3,)))</f>
        <v>#REF!</v>
      </c>
      <c r="AQ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" s="4">
        <f t="shared" si="4"/>
        <v>0</v>
      </c>
      <c r="AS6" s="10">
        <f t="shared" si="5"/>
        <v>0</v>
      </c>
      <c r="AT6" s="10">
        <f t="shared" si="6"/>
        <v>0</v>
      </c>
      <c r="AU6" s="10" t="str">
        <f t="shared" si="7"/>
        <v>0</v>
      </c>
      <c r="AV6" s="11" t="e">
        <f t="shared" si="8"/>
        <v>#N/A</v>
      </c>
      <c r="AW6" s="4" t="e">
        <f t="shared" si="9"/>
        <v>#N/A</v>
      </c>
      <c r="AX6" s="10" t="e">
        <f t="shared" si="10"/>
        <v>#N/A</v>
      </c>
      <c r="AY6" s="10" t="e">
        <f t="shared" si="11"/>
        <v>#N/A</v>
      </c>
      <c r="AZ6" s="10" t="e">
        <f t="shared" si="13"/>
        <v>#REF!</v>
      </c>
      <c r="BA6" s="12" t="e">
        <f>IF(BW6=7,0,AJ6&amp;IF(#REF!="SI",1,IF(#REF!="NO",2,IF(#REF!="VIH + PREVIO",3,0))))</f>
        <v>#REF!</v>
      </c>
      <c r="BB6" s="13" t="e">
        <f>IF(AND(#REF!="POSITIVO",#REF!="POSITIVO"),1,IF(#REF!="NEGATIVO",2,IF(#REF!="VIH + PREVIO",3,0)))</f>
        <v>#REF!</v>
      </c>
      <c r="BC6" s="10" t="e">
        <f>IF(#REF!="SI",1,IF(#REF!="NO",2,0))</f>
        <v>#REF!</v>
      </c>
      <c r="BD6" s="10" t="e">
        <f>IF(#REF!="SI",1,IF(#REF!="NO",2,0))</f>
        <v>#REF!</v>
      </c>
      <c r="BE6" s="10" t="e">
        <f>IF(OR(#REF!="VIH + PREVIO",#REF!="VIH + PREVIO",#REF!="VIH + PREVIO"),1,0)</f>
        <v>#REF!</v>
      </c>
      <c r="BF6" s="13" t="e">
        <f>IF(OR(#REF!="POSITIVO",#REF!="NEGATIVO"),1,IF(#REF!="PACIENTE NO ACEPTA",2,IF(#REF!="VIH + PREVIO",3,0)))</f>
        <v>#REF!</v>
      </c>
      <c r="BG6" s="10" t="e">
        <f t="shared" si="14"/>
        <v>#REF!</v>
      </c>
      <c r="BH6" s="10" t="e">
        <f t="shared" si="15"/>
        <v>#REF!</v>
      </c>
      <c r="BI6" s="10" t="e">
        <f t="shared" si="16"/>
        <v>#REF!</v>
      </c>
      <c r="BJ6" s="10" t="e">
        <f t="shared" si="17"/>
        <v>#REF!</v>
      </c>
      <c r="BK6" s="10" t="e">
        <f t="shared" si="18"/>
        <v>#REF!</v>
      </c>
      <c r="BL6" s="10" t="e">
        <f t="shared" si="19"/>
        <v>#REF!</v>
      </c>
      <c r="BM6" s="10" t="e">
        <f>IF(OR(BW6=7,AQ6=6),0,IF(#REF!="I",1,IF(#REF!="II",2,IF(#REF!="III",3,IF(#REF!="IV",4))))&amp;AP6&amp;AQ6&amp;AR6&amp;AS6&amp;AT6&amp;AU6&amp;AX6)</f>
        <v>#REF!</v>
      </c>
      <c r="BN6" s="10" t="e">
        <f t="shared" si="20"/>
        <v>#REF!</v>
      </c>
      <c r="BO6" s="10" t="e">
        <f t="shared" si="21"/>
        <v>#REF!</v>
      </c>
      <c r="BP6" s="10" t="e">
        <f t="shared" si="22"/>
        <v>#REF!</v>
      </c>
      <c r="BQ6" s="10" t="e">
        <f t="shared" si="23"/>
        <v>#REF!</v>
      </c>
      <c r="BR6" s="10" t="e">
        <f t="shared" si="24"/>
        <v>#REF!</v>
      </c>
      <c r="BS6" s="10" t="e">
        <f t="shared" si="25"/>
        <v>#REF!</v>
      </c>
      <c r="BT6" s="10" t="e">
        <f>IF(OR(BW6=7,AQ6=6),0,AO6&amp;IF(#REF!="SI",1,IF(#REF!="NO",2,IF(#REF!="VIH + PREVIO",3,0))))</f>
        <v>#REF!</v>
      </c>
      <c r="BU6" s="10" t="e">
        <f>IF(OR(BW6=7,AQ6=6),0,IF(#REF!="-",1,0))</f>
        <v>#REF!</v>
      </c>
      <c r="BV6" s="10" t="e">
        <f t="shared" si="26"/>
        <v>#REF!</v>
      </c>
      <c r="BW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" s="10" t="e">
        <f t="shared" si="27"/>
        <v>#REF!</v>
      </c>
      <c r="BY6" s="10" t="e">
        <f t="shared" si="29"/>
        <v>#REF!</v>
      </c>
      <c r="BZ6" s="10" t="e">
        <f t="shared" si="28"/>
        <v>#REF!</v>
      </c>
      <c r="CA6" s="10"/>
    </row>
    <row r="7" spans="1:79" s="14" customFormat="1" ht="23.25" customHeight="1" x14ac:dyDescent="0.3">
      <c r="A7" s="7">
        <v>5</v>
      </c>
      <c r="B7" s="43"/>
      <c r="C7" s="44"/>
      <c r="D7" s="45"/>
      <c r="E7" s="46"/>
      <c r="F7" s="46"/>
      <c r="G7" s="46"/>
      <c r="H7" s="50"/>
      <c r="I7" s="51"/>
      <c r="J7" s="52"/>
      <c r="K7" s="51"/>
      <c r="L7" s="53"/>
      <c r="M7" s="54"/>
      <c r="N7" s="43"/>
      <c r="O7" s="55"/>
      <c r="P7" s="46"/>
      <c r="Q7" s="46"/>
      <c r="R7" s="46"/>
      <c r="S7" s="43"/>
      <c r="T7" s="56"/>
      <c r="U7" s="46"/>
      <c r="V7" s="57"/>
      <c r="W7" s="58"/>
      <c r="X7" s="57"/>
      <c r="Y7" s="46"/>
      <c r="Z7" s="57"/>
      <c r="AA7" s="59"/>
      <c r="AB7" s="60"/>
      <c r="AC7" s="8"/>
      <c r="AD7" s="8"/>
      <c r="AE7" s="9"/>
      <c r="AF7" s="10"/>
      <c r="AG7" s="4"/>
      <c r="AH7" s="4"/>
      <c r="AI7" s="3"/>
      <c r="AJ7" s="11">
        <f t="shared" si="12"/>
        <v>13</v>
      </c>
      <c r="AK7" s="11">
        <f t="shared" si="0"/>
        <v>0</v>
      </c>
      <c r="AL7" s="11">
        <f t="shared" si="1"/>
        <v>0</v>
      </c>
      <c r="AM7" s="11">
        <f t="shared" si="2"/>
        <v>0</v>
      </c>
      <c r="AN7" s="11">
        <f t="shared" si="3"/>
        <v>0</v>
      </c>
      <c r="AO7" s="4" t="e">
        <f>IF(#REF!="I",1,IF(#REF!="II",2,IF(#REF!="III",3,IF(#REF!="IV",4))))</f>
        <v>#REF!</v>
      </c>
      <c r="AP7" s="11" t="e">
        <f>IF(#REF!="PULMONAR",1,IF(AND(#REF!="EXTRAPULMONAR",#REF!&lt;&gt;"MENINGEA"),2,IF(AND(#REF!="EXTRAPULMONAR",#REF!="MENINGEA"),3,)))</f>
        <v>#REF!</v>
      </c>
      <c r="AQ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" s="4">
        <f t="shared" si="4"/>
        <v>0</v>
      </c>
      <c r="AS7" s="10">
        <f t="shared" si="5"/>
        <v>0</v>
      </c>
      <c r="AT7" s="10">
        <f t="shared" si="6"/>
        <v>0</v>
      </c>
      <c r="AU7" s="10" t="str">
        <f t="shared" si="7"/>
        <v>0</v>
      </c>
      <c r="AV7" s="11" t="e">
        <f t="shared" si="8"/>
        <v>#N/A</v>
      </c>
      <c r="AW7" s="4" t="e">
        <f t="shared" si="9"/>
        <v>#N/A</v>
      </c>
      <c r="AX7" s="10" t="e">
        <f t="shared" si="10"/>
        <v>#N/A</v>
      </c>
      <c r="AY7" s="10" t="e">
        <f t="shared" si="11"/>
        <v>#N/A</v>
      </c>
      <c r="AZ7" s="10" t="e">
        <f t="shared" si="13"/>
        <v>#REF!</v>
      </c>
      <c r="BA7" s="12" t="e">
        <f>IF(BW7=7,0,AJ7&amp;IF(#REF!="SI",1,IF(#REF!="NO",2,IF(#REF!="VIH + PREVIO",3,0))))</f>
        <v>#REF!</v>
      </c>
      <c r="BB7" s="13" t="e">
        <f>IF(AND(#REF!="POSITIVO",#REF!="POSITIVO"),1,IF(#REF!="NEGATIVO",2,IF(#REF!="VIH + PREVIO",3,0)))</f>
        <v>#REF!</v>
      </c>
      <c r="BC7" s="10" t="e">
        <f>IF(#REF!="SI",1,IF(#REF!="NO",2,0))</f>
        <v>#REF!</v>
      </c>
      <c r="BD7" s="10" t="e">
        <f>IF(#REF!="SI",1,IF(#REF!="NO",2,0))</f>
        <v>#REF!</v>
      </c>
      <c r="BE7" s="10" t="e">
        <f>IF(OR(#REF!="VIH + PREVIO",#REF!="VIH + PREVIO",#REF!="VIH + PREVIO"),1,0)</f>
        <v>#REF!</v>
      </c>
      <c r="BF7" s="13" t="e">
        <f>IF(OR(#REF!="POSITIVO",#REF!="NEGATIVO"),1,IF(#REF!="PACIENTE NO ACEPTA",2,IF(#REF!="VIH + PREVIO",3,0)))</f>
        <v>#REF!</v>
      </c>
      <c r="BG7" s="10" t="e">
        <f t="shared" si="14"/>
        <v>#REF!</v>
      </c>
      <c r="BH7" s="10" t="e">
        <f t="shared" si="15"/>
        <v>#REF!</v>
      </c>
      <c r="BI7" s="10" t="e">
        <f t="shared" si="16"/>
        <v>#REF!</v>
      </c>
      <c r="BJ7" s="10" t="e">
        <f t="shared" si="17"/>
        <v>#REF!</v>
      </c>
      <c r="BK7" s="10" t="e">
        <f t="shared" si="18"/>
        <v>#REF!</v>
      </c>
      <c r="BL7" s="10" t="e">
        <f t="shared" si="19"/>
        <v>#REF!</v>
      </c>
      <c r="BM7" s="10" t="e">
        <f>IF(OR(BW7=7,AQ7=6),0,IF(#REF!="I",1,IF(#REF!="II",2,IF(#REF!="III",3,IF(#REF!="IV",4))))&amp;AP7&amp;AQ7&amp;AR7&amp;AS7&amp;AT7&amp;AU7&amp;AX7)</f>
        <v>#REF!</v>
      </c>
      <c r="BN7" s="10" t="e">
        <f t="shared" si="20"/>
        <v>#REF!</v>
      </c>
      <c r="BO7" s="10" t="e">
        <f t="shared" si="21"/>
        <v>#REF!</v>
      </c>
      <c r="BP7" s="10" t="e">
        <f t="shared" si="22"/>
        <v>#REF!</v>
      </c>
      <c r="BQ7" s="10" t="e">
        <f t="shared" si="23"/>
        <v>#REF!</v>
      </c>
      <c r="BR7" s="10" t="e">
        <f t="shared" si="24"/>
        <v>#REF!</v>
      </c>
      <c r="BS7" s="10" t="e">
        <f t="shared" si="25"/>
        <v>#REF!</v>
      </c>
      <c r="BT7" s="10" t="e">
        <f>IF(OR(BW7=7,AQ7=6),0,AO7&amp;IF(#REF!="SI",1,IF(#REF!="NO",2,IF(#REF!="VIH + PREVIO",3,0))))</f>
        <v>#REF!</v>
      </c>
      <c r="BU7" s="10" t="e">
        <f>IF(OR(BW7=7,AQ7=6),0,IF(#REF!="-",1,0))</f>
        <v>#REF!</v>
      </c>
      <c r="BV7" s="10" t="e">
        <f t="shared" si="26"/>
        <v>#REF!</v>
      </c>
      <c r="BW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" s="10" t="e">
        <f t="shared" si="27"/>
        <v>#REF!</v>
      </c>
      <c r="BY7" s="10" t="e">
        <f t="shared" si="29"/>
        <v>#REF!</v>
      </c>
      <c r="BZ7" s="10" t="e">
        <f t="shared" si="28"/>
        <v>#REF!</v>
      </c>
      <c r="CA7" s="10"/>
    </row>
    <row r="8" spans="1:79" s="14" customFormat="1" ht="23.25" customHeight="1" x14ac:dyDescent="0.3">
      <c r="A8" s="7">
        <v>6</v>
      </c>
      <c r="B8" s="43"/>
      <c r="C8" s="44"/>
      <c r="D8" s="45"/>
      <c r="E8" s="46"/>
      <c r="F8" s="46"/>
      <c r="G8" s="46"/>
      <c r="H8" s="50"/>
      <c r="I8" s="51"/>
      <c r="J8" s="52"/>
      <c r="K8" s="51"/>
      <c r="L8" s="53"/>
      <c r="M8" s="54"/>
      <c r="N8" s="43"/>
      <c r="O8" s="55"/>
      <c r="P8" s="46"/>
      <c r="Q8" s="46"/>
      <c r="R8" s="46"/>
      <c r="S8" s="43"/>
      <c r="T8" s="56"/>
      <c r="U8" s="46"/>
      <c r="V8" s="57"/>
      <c r="W8" s="58"/>
      <c r="X8" s="57"/>
      <c r="Y8" s="46"/>
      <c r="Z8" s="57"/>
      <c r="AA8" s="59"/>
      <c r="AB8" s="60"/>
      <c r="AC8" s="8"/>
      <c r="AD8" s="8"/>
      <c r="AE8" s="9"/>
      <c r="AF8" s="10"/>
      <c r="AG8" s="4"/>
      <c r="AH8" s="4"/>
      <c r="AI8" s="3"/>
      <c r="AJ8" s="11">
        <f t="shared" si="12"/>
        <v>13</v>
      </c>
      <c r="AK8" s="11">
        <f t="shared" si="0"/>
        <v>0</v>
      </c>
      <c r="AL8" s="11">
        <f t="shared" si="1"/>
        <v>0</v>
      </c>
      <c r="AM8" s="11">
        <f t="shared" si="2"/>
        <v>0</v>
      </c>
      <c r="AN8" s="11">
        <f t="shared" si="3"/>
        <v>0</v>
      </c>
      <c r="AO8" s="4" t="e">
        <f>IF(#REF!="I",1,IF(#REF!="II",2,IF(#REF!="III",3,IF(#REF!="IV",4))))</f>
        <v>#REF!</v>
      </c>
      <c r="AP8" s="11" t="e">
        <f>IF(#REF!="PULMONAR",1,IF(AND(#REF!="EXTRAPULMONAR",#REF!&lt;&gt;"MENINGEA"),2,IF(AND(#REF!="EXTRAPULMONAR",#REF!="MENINGEA"),3,)))</f>
        <v>#REF!</v>
      </c>
      <c r="AQ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" s="4">
        <f t="shared" si="4"/>
        <v>0</v>
      </c>
      <c r="AS8" s="10">
        <f t="shared" si="5"/>
        <v>0</v>
      </c>
      <c r="AT8" s="10">
        <f t="shared" si="6"/>
        <v>0</v>
      </c>
      <c r="AU8" s="10" t="str">
        <f t="shared" si="7"/>
        <v>0</v>
      </c>
      <c r="AV8" s="11" t="e">
        <f t="shared" si="8"/>
        <v>#N/A</v>
      </c>
      <c r="AW8" s="4" t="e">
        <f t="shared" si="9"/>
        <v>#N/A</v>
      </c>
      <c r="AX8" s="10" t="e">
        <f t="shared" si="10"/>
        <v>#N/A</v>
      </c>
      <c r="AY8" s="10" t="e">
        <f t="shared" si="11"/>
        <v>#N/A</v>
      </c>
      <c r="AZ8" s="10" t="e">
        <f t="shared" si="13"/>
        <v>#REF!</v>
      </c>
      <c r="BA8" s="12" t="e">
        <f>IF(BW8=7,0,AJ8&amp;IF(#REF!="SI",1,IF(#REF!="NO",2,IF(#REF!="VIH + PREVIO",3,0))))</f>
        <v>#REF!</v>
      </c>
      <c r="BB8" s="13" t="e">
        <f>IF(AND(#REF!="POSITIVO",#REF!="POSITIVO"),1,IF(#REF!="NEGATIVO",2,IF(#REF!="VIH + PREVIO",3,0)))</f>
        <v>#REF!</v>
      </c>
      <c r="BC8" s="10" t="e">
        <f>IF(#REF!="SI",1,IF(#REF!="NO",2,0))</f>
        <v>#REF!</v>
      </c>
      <c r="BD8" s="10" t="e">
        <f>IF(#REF!="SI",1,IF(#REF!="NO",2,0))</f>
        <v>#REF!</v>
      </c>
      <c r="BE8" s="10" t="e">
        <f>IF(OR(#REF!="VIH + PREVIO",#REF!="VIH + PREVIO",#REF!="VIH + PREVIO"),1,0)</f>
        <v>#REF!</v>
      </c>
      <c r="BF8" s="13" t="e">
        <f>IF(OR(#REF!="POSITIVO",#REF!="NEGATIVO"),1,IF(#REF!="PACIENTE NO ACEPTA",2,IF(#REF!="VIH + PREVIO",3,0)))</f>
        <v>#REF!</v>
      </c>
      <c r="BG8" s="10" t="e">
        <f t="shared" si="14"/>
        <v>#REF!</v>
      </c>
      <c r="BH8" s="10" t="e">
        <f t="shared" si="15"/>
        <v>#REF!</v>
      </c>
      <c r="BI8" s="10" t="e">
        <f t="shared" si="16"/>
        <v>#REF!</v>
      </c>
      <c r="BJ8" s="10" t="e">
        <f t="shared" si="17"/>
        <v>#REF!</v>
      </c>
      <c r="BK8" s="10" t="e">
        <f t="shared" si="18"/>
        <v>#REF!</v>
      </c>
      <c r="BL8" s="10" t="e">
        <f t="shared" si="19"/>
        <v>#REF!</v>
      </c>
      <c r="BM8" s="10" t="e">
        <f>IF(OR(BW8=7,AQ8=6),0,IF(#REF!="I",1,IF(#REF!="II",2,IF(#REF!="III",3,IF(#REF!="IV",4))))&amp;AP8&amp;AQ8&amp;AR8&amp;AS8&amp;AT8&amp;AU8&amp;AX8)</f>
        <v>#REF!</v>
      </c>
      <c r="BN8" s="10" t="e">
        <f t="shared" si="20"/>
        <v>#REF!</v>
      </c>
      <c r="BO8" s="10" t="e">
        <f t="shared" si="21"/>
        <v>#REF!</v>
      </c>
      <c r="BP8" s="10" t="e">
        <f t="shared" si="22"/>
        <v>#REF!</v>
      </c>
      <c r="BQ8" s="10" t="e">
        <f t="shared" si="23"/>
        <v>#REF!</v>
      </c>
      <c r="BR8" s="10" t="e">
        <f t="shared" si="24"/>
        <v>#REF!</v>
      </c>
      <c r="BS8" s="10" t="e">
        <f t="shared" si="25"/>
        <v>#REF!</v>
      </c>
      <c r="BT8" s="10" t="e">
        <f>IF(OR(BW8=7,AQ8=6),0,AO8&amp;IF(#REF!="SI",1,IF(#REF!="NO",2,IF(#REF!="VIH + PREVIO",3,0))))</f>
        <v>#REF!</v>
      </c>
      <c r="BU8" s="10" t="e">
        <f>IF(OR(BW8=7,AQ8=6),0,IF(#REF!="-",1,0))</f>
        <v>#REF!</v>
      </c>
      <c r="BV8" s="10" t="e">
        <f t="shared" si="26"/>
        <v>#REF!</v>
      </c>
      <c r="BW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" s="10" t="e">
        <f t="shared" si="27"/>
        <v>#REF!</v>
      </c>
      <c r="BY8" s="10" t="e">
        <f t="shared" si="29"/>
        <v>#REF!</v>
      </c>
      <c r="BZ8" s="10" t="e">
        <f t="shared" si="28"/>
        <v>#REF!</v>
      </c>
      <c r="CA8" s="10"/>
    </row>
    <row r="9" spans="1:79" s="14" customFormat="1" ht="23.25" customHeight="1" x14ac:dyDescent="0.3">
      <c r="A9" s="7">
        <v>7</v>
      </c>
      <c r="B9" s="43"/>
      <c r="C9" s="44"/>
      <c r="D9" s="45"/>
      <c r="E9" s="46"/>
      <c r="F9" s="46"/>
      <c r="G9" s="46"/>
      <c r="H9" s="50"/>
      <c r="I9" s="51"/>
      <c r="J9" s="52"/>
      <c r="K9" s="51"/>
      <c r="L9" s="53"/>
      <c r="M9" s="54"/>
      <c r="N9" s="43"/>
      <c r="O9" s="55"/>
      <c r="P9" s="46"/>
      <c r="Q9" s="46"/>
      <c r="R9" s="46"/>
      <c r="S9" s="43"/>
      <c r="T9" s="56"/>
      <c r="U9" s="46"/>
      <c r="V9" s="57"/>
      <c r="W9" s="58"/>
      <c r="X9" s="57"/>
      <c r="Y9" s="46"/>
      <c r="Z9" s="57"/>
      <c r="AA9" s="59"/>
      <c r="AB9" s="60"/>
      <c r="AC9" s="8"/>
      <c r="AD9" s="8"/>
      <c r="AE9" s="9"/>
      <c r="AF9" s="10"/>
      <c r="AG9" s="4"/>
      <c r="AH9" s="4"/>
      <c r="AI9" s="3"/>
      <c r="AJ9" s="11">
        <f t="shared" si="12"/>
        <v>13</v>
      </c>
      <c r="AK9" s="11">
        <f t="shared" si="0"/>
        <v>0</v>
      </c>
      <c r="AL9" s="11">
        <f t="shared" si="1"/>
        <v>0</v>
      </c>
      <c r="AM9" s="11">
        <f t="shared" si="2"/>
        <v>0</v>
      </c>
      <c r="AN9" s="11">
        <f t="shared" si="3"/>
        <v>0</v>
      </c>
      <c r="AO9" s="4" t="e">
        <f>IF(#REF!="I",1,IF(#REF!="II",2,IF(#REF!="III",3,IF(#REF!="IV",4))))</f>
        <v>#REF!</v>
      </c>
      <c r="AP9" s="11" t="e">
        <f>IF(#REF!="PULMONAR",1,IF(AND(#REF!="EXTRAPULMONAR",#REF!&lt;&gt;"MENINGEA"),2,IF(AND(#REF!="EXTRAPULMONAR",#REF!="MENINGEA"),3,)))</f>
        <v>#REF!</v>
      </c>
      <c r="AQ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" s="4">
        <f t="shared" si="4"/>
        <v>0</v>
      </c>
      <c r="AS9" s="10">
        <f t="shared" si="5"/>
        <v>0</v>
      </c>
      <c r="AT9" s="10">
        <f t="shared" si="6"/>
        <v>0</v>
      </c>
      <c r="AU9" s="10" t="str">
        <f t="shared" si="7"/>
        <v>0</v>
      </c>
      <c r="AV9" s="11" t="e">
        <f t="shared" si="8"/>
        <v>#N/A</v>
      </c>
      <c r="AW9" s="4" t="e">
        <f t="shared" si="9"/>
        <v>#N/A</v>
      </c>
      <c r="AX9" s="10" t="e">
        <f t="shared" si="10"/>
        <v>#N/A</v>
      </c>
      <c r="AY9" s="10" t="e">
        <f t="shared" si="11"/>
        <v>#N/A</v>
      </c>
      <c r="AZ9" s="10" t="e">
        <f t="shared" si="13"/>
        <v>#REF!</v>
      </c>
      <c r="BA9" s="12" t="e">
        <f>IF(BW9=7,0,AJ9&amp;IF(#REF!="SI",1,IF(#REF!="NO",2,IF(#REF!="VIH + PREVIO",3,0))))</f>
        <v>#REF!</v>
      </c>
      <c r="BB9" s="13" t="e">
        <f>IF(AND(#REF!="POSITIVO",#REF!="POSITIVO"),1,IF(#REF!="NEGATIVO",2,IF(#REF!="VIH + PREVIO",3,0)))</f>
        <v>#REF!</v>
      </c>
      <c r="BC9" s="10" t="e">
        <f>IF(#REF!="SI",1,IF(#REF!="NO",2,0))</f>
        <v>#REF!</v>
      </c>
      <c r="BD9" s="10" t="e">
        <f>IF(#REF!="SI",1,IF(#REF!="NO",2,0))</f>
        <v>#REF!</v>
      </c>
      <c r="BE9" s="10" t="e">
        <f>IF(OR(#REF!="VIH + PREVIO",#REF!="VIH + PREVIO",#REF!="VIH + PREVIO"),1,0)</f>
        <v>#REF!</v>
      </c>
      <c r="BF9" s="13" t="e">
        <f>IF(OR(#REF!="POSITIVO",#REF!="NEGATIVO"),1,IF(#REF!="PACIENTE NO ACEPTA",2,IF(#REF!="VIH + PREVIO",3,0)))</f>
        <v>#REF!</v>
      </c>
      <c r="BG9" s="10" t="e">
        <f t="shared" si="14"/>
        <v>#REF!</v>
      </c>
      <c r="BH9" s="10" t="e">
        <f t="shared" si="15"/>
        <v>#REF!</v>
      </c>
      <c r="BI9" s="10" t="e">
        <f t="shared" si="16"/>
        <v>#REF!</v>
      </c>
      <c r="BJ9" s="10" t="e">
        <f t="shared" si="17"/>
        <v>#REF!</v>
      </c>
      <c r="BK9" s="10" t="e">
        <f t="shared" si="18"/>
        <v>#REF!</v>
      </c>
      <c r="BL9" s="10" t="e">
        <f t="shared" si="19"/>
        <v>#REF!</v>
      </c>
      <c r="BM9" s="10" t="e">
        <f>IF(OR(BW9=7,AQ9=6),0,IF(#REF!="I",1,IF(#REF!="II",2,IF(#REF!="III",3,IF(#REF!="IV",4))))&amp;AP9&amp;AQ9&amp;AR9&amp;AS9&amp;AT9&amp;AU9&amp;AX9)</f>
        <v>#REF!</v>
      </c>
      <c r="BN9" s="10" t="e">
        <f t="shared" si="20"/>
        <v>#REF!</v>
      </c>
      <c r="BO9" s="10" t="e">
        <f t="shared" si="21"/>
        <v>#REF!</v>
      </c>
      <c r="BP9" s="10" t="e">
        <f t="shared" si="22"/>
        <v>#REF!</v>
      </c>
      <c r="BQ9" s="10" t="e">
        <f t="shared" si="23"/>
        <v>#REF!</v>
      </c>
      <c r="BR9" s="10" t="e">
        <f t="shared" si="24"/>
        <v>#REF!</v>
      </c>
      <c r="BS9" s="10" t="e">
        <f t="shared" si="25"/>
        <v>#REF!</v>
      </c>
      <c r="BT9" s="10" t="e">
        <f>IF(OR(BW9=7,AQ9=6),0,AO9&amp;IF(#REF!="SI",1,IF(#REF!="NO",2,IF(#REF!="VIH + PREVIO",3,0))))</f>
        <v>#REF!</v>
      </c>
      <c r="BU9" s="10" t="e">
        <f>IF(OR(BW9=7,AQ9=6),0,IF(#REF!="-",1,0))</f>
        <v>#REF!</v>
      </c>
      <c r="BV9" s="10" t="e">
        <f t="shared" si="26"/>
        <v>#REF!</v>
      </c>
      <c r="BW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" s="10" t="e">
        <f t="shared" si="27"/>
        <v>#REF!</v>
      </c>
      <c r="BY9" s="10" t="e">
        <f t="shared" si="29"/>
        <v>#REF!</v>
      </c>
      <c r="BZ9" s="10" t="e">
        <f t="shared" si="28"/>
        <v>#REF!</v>
      </c>
      <c r="CA9" s="10"/>
    </row>
    <row r="10" spans="1:79" s="14" customFormat="1" ht="23.25" customHeight="1" x14ac:dyDescent="0.3">
      <c r="A10" s="7">
        <v>8</v>
      </c>
      <c r="B10" s="43"/>
      <c r="C10" s="44"/>
      <c r="D10" s="45"/>
      <c r="E10" s="46"/>
      <c r="F10" s="46"/>
      <c r="G10" s="46"/>
      <c r="H10" s="50"/>
      <c r="I10" s="51"/>
      <c r="J10" s="52"/>
      <c r="K10" s="51"/>
      <c r="L10" s="53"/>
      <c r="M10" s="54"/>
      <c r="N10" s="43"/>
      <c r="O10" s="55"/>
      <c r="P10" s="46"/>
      <c r="Q10" s="46"/>
      <c r="R10" s="46"/>
      <c r="S10" s="43"/>
      <c r="T10" s="56"/>
      <c r="U10" s="46"/>
      <c r="V10" s="57"/>
      <c r="W10" s="58"/>
      <c r="X10" s="57"/>
      <c r="Y10" s="46"/>
      <c r="Z10" s="57"/>
      <c r="AA10" s="59"/>
      <c r="AB10" s="60"/>
      <c r="AC10" s="8"/>
      <c r="AD10" s="8"/>
      <c r="AE10" s="9"/>
      <c r="AF10" s="10"/>
      <c r="AG10" s="4"/>
      <c r="AH10" s="4"/>
      <c r="AI10" s="3"/>
      <c r="AJ10" s="11">
        <f t="shared" si="12"/>
        <v>13</v>
      </c>
      <c r="AK10" s="11">
        <f t="shared" si="0"/>
        <v>0</v>
      </c>
      <c r="AL10" s="11">
        <f t="shared" si="1"/>
        <v>0</v>
      </c>
      <c r="AM10" s="11">
        <f t="shared" si="2"/>
        <v>0</v>
      </c>
      <c r="AN10" s="11">
        <f t="shared" si="3"/>
        <v>0</v>
      </c>
      <c r="AO10" s="4" t="e">
        <f>IF(#REF!="I",1,IF(#REF!="II",2,IF(#REF!="III",3,IF(#REF!="IV",4))))</f>
        <v>#REF!</v>
      </c>
      <c r="AP10" s="11" t="e">
        <f>IF(#REF!="PULMONAR",1,IF(AND(#REF!="EXTRAPULMONAR",#REF!&lt;&gt;"MENINGEA"),2,IF(AND(#REF!="EXTRAPULMONAR",#REF!="MENINGEA"),3,)))</f>
        <v>#REF!</v>
      </c>
      <c r="AQ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" s="4">
        <f t="shared" si="4"/>
        <v>0</v>
      </c>
      <c r="AS10" s="10">
        <f t="shared" si="5"/>
        <v>0</v>
      </c>
      <c r="AT10" s="10">
        <f t="shared" si="6"/>
        <v>0</v>
      </c>
      <c r="AU10" s="10" t="str">
        <f t="shared" si="7"/>
        <v>0</v>
      </c>
      <c r="AV10" s="11" t="e">
        <f t="shared" si="8"/>
        <v>#N/A</v>
      </c>
      <c r="AW10" s="4" t="e">
        <f t="shared" si="9"/>
        <v>#N/A</v>
      </c>
      <c r="AX10" s="10" t="e">
        <f t="shared" si="10"/>
        <v>#N/A</v>
      </c>
      <c r="AY10" s="10" t="e">
        <f t="shared" si="11"/>
        <v>#N/A</v>
      </c>
      <c r="AZ10" s="10" t="e">
        <f t="shared" si="13"/>
        <v>#REF!</v>
      </c>
      <c r="BA10" s="12" t="e">
        <f>IF(BW10=7,0,AJ10&amp;IF(#REF!="SI",1,IF(#REF!="NO",2,IF(#REF!="VIH + PREVIO",3,0))))</f>
        <v>#REF!</v>
      </c>
      <c r="BB10" s="13" t="e">
        <f>IF(AND(#REF!="POSITIVO",#REF!="POSITIVO"),1,IF(#REF!="NEGATIVO",2,IF(#REF!="VIH + PREVIO",3,0)))</f>
        <v>#REF!</v>
      </c>
      <c r="BC10" s="10" t="e">
        <f>IF(#REF!="SI",1,IF(#REF!="NO",2,0))</f>
        <v>#REF!</v>
      </c>
      <c r="BD10" s="10" t="e">
        <f>IF(#REF!="SI",1,IF(#REF!="NO",2,0))</f>
        <v>#REF!</v>
      </c>
      <c r="BE10" s="10" t="e">
        <f>IF(OR(#REF!="VIH + PREVIO",#REF!="VIH + PREVIO",#REF!="VIH + PREVIO"),1,0)</f>
        <v>#REF!</v>
      </c>
      <c r="BF10" s="13" t="e">
        <f>IF(OR(#REF!="POSITIVO",#REF!="NEGATIVO"),1,IF(#REF!="PACIENTE NO ACEPTA",2,IF(#REF!="VIH + PREVIO",3,0)))</f>
        <v>#REF!</v>
      </c>
      <c r="BG10" s="10" t="e">
        <f t="shared" si="14"/>
        <v>#REF!</v>
      </c>
      <c r="BH10" s="10" t="e">
        <f t="shared" si="15"/>
        <v>#REF!</v>
      </c>
      <c r="BI10" s="10" t="e">
        <f t="shared" si="16"/>
        <v>#REF!</v>
      </c>
      <c r="BJ10" s="10" t="e">
        <f t="shared" si="17"/>
        <v>#REF!</v>
      </c>
      <c r="BK10" s="10" t="e">
        <f t="shared" si="18"/>
        <v>#REF!</v>
      </c>
      <c r="BL10" s="10" t="e">
        <f t="shared" si="19"/>
        <v>#REF!</v>
      </c>
      <c r="BM10" s="10" t="e">
        <f>IF(OR(BW10=7,AQ10=6),0,IF(#REF!="I",1,IF(#REF!="II",2,IF(#REF!="III",3,IF(#REF!="IV",4))))&amp;AP10&amp;AQ10&amp;AR10&amp;AS10&amp;AT10&amp;AU10&amp;AX10)</f>
        <v>#REF!</v>
      </c>
      <c r="BN10" s="10" t="e">
        <f t="shared" si="20"/>
        <v>#REF!</v>
      </c>
      <c r="BO10" s="10" t="e">
        <f t="shared" si="21"/>
        <v>#REF!</v>
      </c>
      <c r="BP10" s="10" t="e">
        <f t="shared" si="22"/>
        <v>#REF!</v>
      </c>
      <c r="BQ10" s="10" t="e">
        <f t="shared" si="23"/>
        <v>#REF!</v>
      </c>
      <c r="BR10" s="10" t="e">
        <f t="shared" si="24"/>
        <v>#REF!</v>
      </c>
      <c r="BS10" s="10" t="e">
        <f t="shared" si="25"/>
        <v>#REF!</v>
      </c>
      <c r="BT10" s="10" t="e">
        <f>IF(OR(BW10=7,AQ10=6),0,AO10&amp;IF(#REF!="SI",1,IF(#REF!="NO",2,IF(#REF!="VIH + PREVIO",3,0))))</f>
        <v>#REF!</v>
      </c>
      <c r="BU10" s="10" t="e">
        <f>IF(OR(BW10=7,AQ10=6),0,IF(#REF!="-",1,0))</f>
        <v>#REF!</v>
      </c>
      <c r="BV10" s="10" t="e">
        <f t="shared" si="26"/>
        <v>#REF!</v>
      </c>
      <c r="BW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" s="10" t="e">
        <f t="shared" si="27"/>
        <v>#REF!</v>
      </c>
      <c r="BY10" s="10" t="e">
        <f t="shared" si="29"/>
        <v>#REF!</v>
      </c>
      <c r="BZ10" s="10" t="e">
        <f t="shared" si="28"/>
        <v>#REF!</v>
      </c>
      <c r="CA10" s="10"/>
    </row>
    <row r="11" spans="1:79" s="14" customFormat="1" ht="23.25" customHeight="1" x14ac:dyDescent="0.3">
      <c r="A11" s="7">
        <v>9</v>
      </c>
      <c r="B11" s="43"/>
      <c r="C11" s="44"/>
      <c r="D11" s="45"/>
      <c r="E11" s="46"/>
      <c r="F11" s="46"/>
      <c r="G11" s="46"/>
      <c r="H11" s="50"/>
      <c r="I11" s="51"/>
      <c r="J11" s="52"/>
      <c r="K11" s="51"/>
      <c r="L11" s="53"/>
      <c r="M11" s="54"/>
      <c r="N11" s="43"/>
      <c r="O11" s="55"/>
      <c r="P11" s="46"/>
      <c r="Q11" s="46"/>
      <c r="R11" s="46"/>
      <c r="S11" s="43"/>
      <c r="T11" s="56"/>
      <c r="U11" s="46"/>
      <c r="V11" s="57"/>
      <c r="W11" s="58"/>
      <c r="X11" s="57"/>
      <c r="Y11" s="46"/>
      <c r="Z11" s="57"/>
      <c r="AA11" s="59"/>
      <c r="AB11" s="60"/>
      <c r="AC11" s="8"/>
      <c r="AD11" s="8"/>
      <c r="AE11" s="9"/>
      <c r="AF11" s="10"/>
      <c r="AG11" s="4"/>
      <c r="AH11" s="4"/>
      <c r="AI11" s="3"/>
      <c r="AJ11" s="11">
        <f t="shared" si="12"/>
        <v>13</v>
      </c>
      <c r="AK11" s="11">
        <f t="shared" si="0"/>
        <v>0</v>
      </c>
      <c r="AL11" s="11">
        <f t="shared" si="1"/>
        <v>0</v>
      </c>
      <c r="AM11" s="11">
        <f t="shared" si="2"/>
        <v>0</v>
      </c>
      <c r="AN11" s="11">
        <f t="shared" si="3"/>
        <v>0</v>
      </c>
      <c r="AO11" s="4" t="e">
        <f>IF(#REF!="I",1,IF(#REF!="II",2,IF(#REF!="III",3,IF(#REF!="IV",4))))</f>
        <v>#REF!</v>
      </c>
      <c r="AP11" s="11" t="e">
        <f>IF(#REF!="PULMONAR",1,IF(AND(#REF!="EXTRAPULMONAR",#REF!&lt;&gt;"MENINGEA"),2,IF(AND(#REF!="EXTRAPULMONAR",#REF!="MENINGEA"),3,)))</f>
        <v>#REF!</v>
      </c>
      <c r="AQ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" s="4">
        <f t="shared" si="4"/>
        <v>0</v>
      </c>
      <c r="AS11" s="10">
        <f t="shared" si="5"/>
        <v>0</v>
      </c>
      <c r="AT11" s="10">
        <f t="shared" si="6"/>
        <v>0</v>
      </c>
      <c r="AU11" s="10" t="str">
        <f t="shared" si="7"/>
        <v>0</v>
      </c>
      <c r="AV11" s="11" t="e">
        <f t="shared" si="8"/>
        <v>#N/A</v>
      </c>
      <c r="AW11" s="4" t="e">
        <f t="shared" si="9"/>
        <v>#N/A</v>
      </c>
      <c r="AX11" s="10" t="e">
        <f t="shared" si="10"/>
        <v>#N/A</v>
      </c>
      <c r="AY11" s="10" t="e">
        <f t="shared" si="11"/>
        <v>#N/A</v>
      </c>
      <c r="AZ11" s="10" t="e">
        <f t="shared" si="13"/>
        <v>#REF!</v>
      </c>
      <c r="BA11" s="12" t="e">
        <f>IF(BW11=7,0,AJ11&amp;IF(#REF!="SI",1,IF(#REF!="NO",2,IF(#REF!="VIH + PREVIO",3,0))))</f>
        <v>#REF!</v>
      </c>
      <c r="BB11" s="13" t="e">
        <f>IF(AND(#REF!="POSITIVO",#REF!="POSITIVO"),1,IF(#REF!="NEGATIVO",2,IF(#REF!="VIH + PREVIO",3,0)))</f>
        <v>#REF!</v>
      </c>
      <c r="BC11" s="10" t="e">
        <f>IF(#REF!="SI",1,IF(#REF!="NO",2,0))</f>
        <v>#REF!</v>
      </c>
      <c r="BD11" s="10" t="e">
        <f>IF(#REF!="SI",1,IF(#REF!="NO",2,0))</f>
        <v>#REF!</v>
      </c>
      <c r="BE11" s="10" t="e">
        <f>IF(OR(#REF!="VIH + PREVIO",#REF!="VIH + PREVIO",#REF!="VIH + PREVIO"),1,0)</f>
        <v>#REF!</v>
      </c>
      <c r="BF11" s="13" t="e">
        <f>IF(OR(#REF!="POSITIVO",#REF!="NEGATIVO"),1,IF(#REF!="PACIENTE NO ACEPTA",2,IF(#REF!="VIH + PREVIO",3,0)))</f>
        <v>#REF!</v>
      </c>
      <c r="BG11" s="10" t="e">
        <f t="shared" si="14"/>
        <v>#REF!</v>
      </c>
      <c r="BH11" s="10" t="e">
        <f t="shared" si="15"/>
        <v>#REF!</v>
      </c>
      <c r="BI11" s="10" t="e">
        <f t="shared" si="16"/>
        <v>#REF!</v>
      </c>
      <c r="BJ11" s="10" t="e">
        <f t="shared" si="17"/>
        <v>#REF!</v>
      </c>
      <c r="BK11" s="10" t="e">
        <f t="shared" si="18"/>
        <v>#REF!</v>
      </c>
      <c r="BL11" s="10" t="e">
        <f t="shared" si="19"/>
        <v>#REF!</v>
      </c>
      <c r="BM11" s="10" t="e">
        <f>IF(OR(BW11=7,AQ11=6),0,IF(#REF!="I",1,IF(#REF!="II",2,IF(#REF!="III",3,IF(#REF!="IV",4))))&amp;AP11&amp;AQ11&amp;AR11&amp;AS11&amp;AT11&amp;AU11&amp;AX11)</f>
        <v>#REF!</v>
      </c>
      <c r="BN11" s="10" t="e">
        <f t="shared" si="20"/>
        <v>#REF!</v>
      </c>
      <c r="BO11" s="10" t="e">
        <f t="shared" si="21"/>
        <v>#REF!</v>
      </c>
      <c r="BP11" s="10" t="e">
        <f t="shared" si="22"/>
        <v>#REF!</v>
      </c>
      <c r="BQ11" s="10" t="e">
        <f t="shared" si="23"/>
        <v>#REF!</v>
      </c>
      <c r="BR11" s="10" t="e">
        <f t="shared" si="24"/>
        <v>#REF!</v>
      </c>
      <c r="BS11" s="10" t="e">
        <f t="shared" si="25"/>
        <v>#REF!</v>
      </c>
      <c r="BT11" s="10" t="e">
        <f>IF(OR(BW11=7,AQ11=6),0,AO11&amp;IF(#REF!="SI",1,IF(#REF!="NO",2,IF(#REF!="VIH + PREVIO",3,0))))</f>
        <v>#REF!</v>
      </c>
      <c r="BU11" s="10" t="e">
        <f>IF(OR(BW11=7,AQ11=6),0,IF(#REF!="-",1,0))</f>
        <v>#REF!</v>
      </c>
      <c r="BV11" s="10" t="e">
        <f t="shared" si="26"/>
        <v>#REF!</v>
      </c>
      <c r="BW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" s="10" t="e">
        <f t="shared" si="27"/>
        <v>#REF!</v>
      </c>
      <c r="BY11" s="10" t="e">
        <f t="shared" si="29"/>
        <v>#REF!</v>
      </c>
      <c r="BZ11" s="10" t="e">
        <f t="shared" si="28"/>
        <v>#REF!</v>
      </c>
      <c r="CA11" s="10"/>
    </row>
    <row r="12" spans="1:79" s="14" customFormat="1" ht="23.25" customHeight="1" x14ac:dyDescent="0.3">
      <c r="A12" s="7">
        <v>10</v>
      </c>
      <c r="B12" s="43"/>
      <c r="C12" s="44"/>
      <c r="D12" s="45"/>
      <c r="E12" s="46"/>
      <c r="F12" s="46"/>
      <c r="G12" s="46"/>
      <c r="H12" s="50"/>
      <c r="I12" s="51"/>
      <c r="J12" s="52"/>
      <c r="K12" s="51"/>
      <c r="L12" s="53"/>
      <c r="M12" s="54"/>
      <c r="N12" s="43"/>
      <c r="O12" s="55"/>
      <c r="P12" s="46"/>
      <c r="Q12" s="46"/>
      <c r="R12" s="46"/>
      <c r="S12" s="43"/>
      <c r="T12" s="56"/>
      <c r="U12" s="46"/>
      <c r="V12" s="57"/>
      <c r="W12" s="58"/>
      <c r="X12" s="57"/>
      <c r="Y12" s="46"/>
      <c r="Z12" s="57"/>
      <c r="AA12" s="59"/>
      <c r="AB12" s="60"/>
      <c r="AC12" s="8"/>
      <c r="AD12" s="8"/>
      <c r="AE12" s="9"/>
      <c r="AF12" s="10"/>
      <c r="AG12" s="4"/>
      <c r="AH12" s="4"/>
      <c r="AI12" s="3"/>
      <c r="AJ12" s="11">
        <f t="shared" si="12"/>
        <v>13</v>
      </c>
      <c r="AK12" s="11">
        <f t="shared" si="0"/>
        <v>0</v>
      </c>
      <c r="AL12" s="11">
        <f t="shared" si="1"/>
        <v>0</v>
      </c>
      <c r="AM12" s="11">
        <f t="shared" si="2"/>
        <v>0</v>
      </c>
      <c r="AN12" s="11">
        <f t="shared" si="3"/>
        <v>0</v>
      </c>
      <c r="AO12" s="4" t="e">
        <f>IF(#REF!="I",1,IF(#REF!="II",2,IF(#REF!="III",3,IF(#REF!="IV",4))))</f>
        <v>#REF!</v>
      </c>
      <c r="AP12" s="11" t="e">
        <f>IF(#REF!="PULMONAR",1,IF(AND(#REF!="EXTRAPULMONAR",#REF!&lt;&gt;"MENINGEA"),2,IF(AND(#REF!="EXTRAPULMONAR",#REF!="MENINGEA"),3,)))</f>
        <v>#REF!</v>
      </c>
      <c r="AQ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" s="4">
        <f t="shared" si="4"/>
        <v>0</v>
      </c>
      <c r="AS12" s="10">
        <f t="shared" si="5"/>
        <v>0</v>
      </c>
      <c r="AT12" s="10">
        <f t="shared" si="6"/>
        <v>0</v>
      </c>
      <c r="AU12" s="10" t="str">
        <f t="shared" si="7"/>
        <v>0</v>
      </c>
      <c r="AV12" s="11" t="e">
        <f t="shared" si="8"/>
        <v>#N/A</v>
      </c>
      <c r="AW12" s="4" t="e">
        <f t="shared" si="9"/>
        <v>#N/A</v>
      </c>
      <c r="AX12" s="10" t="e">
        <f t="shared" si="10"/>
        <v>#N/A</v>
      </c>
      <c r="AY12" s="10" t="e">
        <f t="shared" si="11"/>
        <v>#N/A</v>
      </c>
      <c r="AZ12" s="10" t="e">
        <f t="shared" si="13"/>
        <v>#REF!</v>
      </c>
      <c r="BA12" s="12" t="e">
        <f>IF(BW12=7,0,AJ12&amp;IF(#REF!="SI",1,IF(#REF!="NO",2,IF(#REF!="VIH + PREVIO",3,0))))</f>
        <v>#REF!</v>
      </c>
      <c r="BB12" s="13" t="e">
        <f>IF(AND(#REF!="POSITIVO",#REF!="POSITIVO"),1,IF(#REF!="NEGATIVO",2,IF(#REF!="VIH + PREVIO",3,0)))</f>
        <v>#REF!</v>
      </c>
      <c r="BC12" s="10" t="e">
        <f>IF(#REF!="SI",1,IF(#REF!="NO",2,0))</f>
        <v>#REF!</v>
      </c>
      <c r="BD12" s="10" t="e">
        <f>IF(#REF!="SI",1,IF(#REF!="NO",2,0))</f>
        <v>#REF!</v>
      </c>
      <c r="BE12" s="10" t="e">
        <f>IF(OR(#REF!="VIH + PREVIO",#REF!="VIH + PREVIO",#REF!="VIH + PREVIO"),1,0)</f>
        <v>#REF!</v>
      </c>
      <c r="BF12" s="13" t="e">
        <f>IF(OR(#REF!="POSITIVO",#REF!="NEGATIVO"),1,IF(#REF!="PACIENTE NO ACEPTA",2,IF(#REF!="VIH + PREVIO",3,0)))</f>
        <v>#REF!</v>
      </c>
      <c r="BG12" s="10" t="e">
        <f t="shared" si="14"/>
        <v>#REF!</v>
      </c>
      <c r="BH12" s="10" t="e">
        <f t="shared" si="15"/>
        <v>#REF!</v>
      </c>
      <c r="BI12" s="10" t="e">
        <f t="shared" si="16"/>
        <v>#REF!</v>
      </c>
      <c r="BJ12" s="10" t="e">
        <f t="shared" si="17"/>
        <v>#REF!</v>
      </c>
      <c r="BK12" s="10" t="e">
        <f t="shared" si="18"/>
        <v>#REF!</v>
      </c>
      <c r="BL12" s="10" t="e">
        <f t="shared" si="19"/>
        <v>#REF!</v>
      </c>
      <c r="BM12" s="10" t="e">
        <f>IF(OR(BW12=7,AQ12=6),0,IF(#REF!="I",1,IF(#REF!="II",2,IF(#REF!="III",3,IF(#REF!="IV",4))))&amp;AP12&amp;AQ12&amp;AR12&amp;AS12&amp;AT12&amp;AU12&amp;AX12)</f>
        <v>#REF!</v>
      </c>
      <c r="BN12" s="10" t="e">
        <f t="shared" si="20"/>
        <v>#REF!</v>
      </c>
      <c r="BO12" s="10" t="e">
        <f t="shared" si="21"/>
        <v>#REF!</v>
      </c>
      <c r="BP12" s="10" t="e">
        <f t="shared" si="22"/>
        <v>#REF!</v>
      </c>
      <c r="BQ12" s="10" t="e">
        <f t="shared" si="23"/>
        <v>#REF!</v>
      </c>
      <c r="BR12" s="10" t="e">
        <f t="shared" si="24"/>
        <v>#REF!</v>
      </c>
      <c r="BS12" s="10" t="e">
        <f t="shared" si="25"/>
        <v>#REF!</v>
      </c>
      <c r="BT12" s="10" t="e">
        <f>IF(OR(BW12=7,AQ12=6),0,AO12&amp;IF(#REF!="SI",1,IF(#REF!="NO",2,IF(#REF!="VIH + PREVIO",3,0))))</f>
        <v>#REF!</v>
      </c>
      <c r="BU12" s="10" t="e">
        <f>IF(OR(BW12=7,AQ12=6),0,IF(#REF!="-",1,0))</f>
        <v>#REF!</v>
      </c>
      <c r="BV12" s="10" t="e">
        <f t="shared" si="26"/>
        <v>#REF!</v>
      </c>
      <c r="BW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" s="10" t="e">
        <f t="shared" si="27"/>
        <v>#REF!</v>
      </c>
      <c r="BY12" s="10" t="e">
        <f t="shared" si="29"/>
        <v>#REF!</v>
      </c>
      <c r="BZ12" s="10" t="e">
        <f t="shared" si="28"/>
        <v>#REF!</v>
      </c>
      <c r="CA12" s="10"/>
    </row>
    <row r="13" spans="1:79" s="14" customFormat="1" ht="23.25" customHeight="1" x14ac:dyDescent="0.3">
      <c r="A13" s="7">
        <v>11</v>
      </c>
      <c r="B13" s="43"/>
      <c r="C13" s="44"/>
      <c r="D13" s="45"/>
      <c r="E13" s="46"/>
      <c r="F13" s="46"/>
      <c r="G13" s="46"/>
      <c r="H13" s="50"/>
      <c r="I13" s="51"/>
      <c r="J13" s="52"/>
      <c r="K13" s="51"/>
      <c r="L13" s="53"/>
      <c r="M13" s="54"/>
      <c r="N13" s="43"/>
      <c r="O13" s="55"/>
      <c r="P13" s="46"/>
      <c r="Q13" s="46"/>
      <c r="R13" s="46"/>
      <c r="S13" s="43"/>
      <c r="T13" s="56"/>
      <c r="U13" s="46"/>
      <c r="V13" s="57"/>
      <c r="W13" s="58"/>
      <c r="X13" s="57"/>
      <c r="Y13" s="46"/>
      <c r="Z13" s="57"/>
      <c r="AA13" s="59"/>
      <c r="AB13" s="60"/>
      <c r="AC13" s="8"/>
      <c r="AD13" s="8"/>
      <c r="AE13" s="9"/>
      <c r="AF13" s="10"/>
      <c r="AG13" s="4"/>
      <c r="AH13" s="4"/>
      <c r="AI13" s="3"/>
      <c r="AJ13" s="11">
        <f t="shared" si="12"/>
        <v>13</v>
      </c>
      <c r="AK13" s="11">
        <f t="shared" si="0"/>
        <v>0</v>
      </c>
      <c r="AL13" s="11">
        <f t="shared" si="1"/>
        <v>0</v>
      </c>
      <c r="AM13" s="11">
        <f t="shared" si="2"/>
        <v>0</v>
      </c>
      <c r="AN13" s="11">
        <f t="shared" si="3"/>
        <v>0</v>
      </c>
      <c r="AO13" s="4" t="e">
        <f>IF(#REF!="I",1,IF(#REF!="II",2,IF(#REF!="III",3,IF(#REF!="IV",4))))</f>
        <v>#REF!</v>
      </c>
      <c r="AP13" s="11" t="e">
        <f>IF(#REF!="PULMONAR",1,IF(AND(#REF!="EXTRAPULMONAR",#REF!&lt;&gt;"MENINGEA"),2,IF(AND(#REF!="EXTRAPULMONAR",#REF!="MENINGEA"),3,)))</f>
        <v>#REF!</v>
      </c>
      <c r="AQ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" s="4">
        <f t="shared" si="4"/>
        <v>0</v>
      </c>
      <c r="AS13" s="10">
        <f t="shared" si="5"/>
        <v>0</v>
      </c>
      <c r="AT13" s="10">
        <f t="shared" si="6"/>
        <v>0</v>
      </c>
      <c r="AU13" s="10" t="str">
        <f t="shared" si="7"/>
        <v>0</v>
      </c>
      <c r="AV13" s="11" t="e">
        <f t="shared" si="8"/>
        <v>#N/A</v>
      </c>
      <c r="AW13" s="4" t="e">
        <f t="shared" si="9"/>
        <v>#N/A</v>
      </c>
      <c r="AX13" s="10" t="e">
        <f t="shared" si="10"/>
        <v>#N/A</v>
      </c>
      <c r="AY13" s="10" t="e">
        <f t="shared" si="11"/>
        <v>#N/A</v>
      </c>
      <c r="AZ13" s="10" t="e">
        <f t="shared" si="13"/>
        <v>#REF!</v>
      </c>
      <c r="BA13" s="12" t="e">
        <f>IF(BW13=7,0,AJ13&amp;IF(#REF!="SI",1,IF(#REF!="NO",2,IF(#REF!="VIH + PREVIO",3,0))))</f>
        <v>#REF!</v>
      </c>
      <c r="BB13" s="13" t="e">
        <f>IF(AND(#REF!="POSITIVO",#REF!="POSITIVO"),1,IF(#REF!="NEGATIVO",2,IF(#REF!="VIH + PREVIO",3,0)))</f>
        <v>#REF!</v>
      </c>
      <c r="BC13" s="10" t="e">
        <f>IF(#REF!="SI",1,IF(#REF!="NO",2,0))</f>
        <v>#REF!</v>
      </c>
      <c r="BD13" s="10" t="e">
        <f>IF(#REF!="SI",1,IF(#REF!="NO",2,0))</f>
        <v>#REF!</v>
      </c>
      <c r="BE13" s="10" t="e">
        <f>IF(OR(#REF!="VIH + PREVIO",#REF!="VIH + PREVIO",#REF!="VIH + PREVIO"),1,0)</f>
        <v>#REF!</v>
      </c>
      <c r="BF13" s="13" t="e">
        <f>IF(OR(#REF!="POSITIVO",#REF!="NEGATIVO"),1,IF(#REF!="PACIENTE NO ACEPTA",2,IF(#REF!="VIH + PREVIO",3,0)))</f>
        <v>#REF!</v>
      </c>
      <c r="BG13" s="10" t="e">
        <f t="shared" si="14"/>
        <v>#REF!</v>
      </c>
      <c r="BH13" s="10" t="e">
        <f t="shared" si="15"/>
        <v>#REF!</v>
      </c>
      <c r="BI13" s="10" t="e">
        <f t="shared" si="16"/>
        <v>#REF!</v>
      </c>
      <c r="BJ13" s="10" t="e">
        <f t="shared" si="17"/>
        <v>#REF!</v>
      </c>
      <c r="BK13" s="10" t="e">
        <f t="shared" si="18"/>
        <v>#REF!</v>
      </c>
      <c r="BL13" s="10" t="e">
        <f t="shared" si="19"/>
        <v>#REF!</v>
      </c>
      <c r="BM13" s="10" t="e">
        <f>IF(OR(BW13=7,AQ13=6),0,IF(#REF!="I",1,IF(#REF!="II",2,IF(#REF!="III",3,IF(#REF!="IV",4))))&amp;AP13&amp;AQ13&amp;AR13&amp;AS13&amp;AT13&amp;AU13&amp;AX13)</f>
        <v>#REF!</v>
      </c>
      <c r="BN13" s="10" t="e">
        <f t="shared" si="20"/>
        <v>#REF!</v>
      </c>
      <c r="BO13" s="10" t="e">
        <f t="shared" si="21"/>
        <v>#REF!</v>
      </c>
      <c r="BP13" s="10" t="e">
        <f t="shared" si="22"/>
        <v>#REF!</v>
      </c>
      <c r="BQ13" s="10" t="e">
        <f t="shared" si="23"/>
        <v>#REF!</v>
      </c>
      <c r="BR13" s="10" t="e">
        <f t="shared" si="24"/>
        <v>#REF!</v>
      </c>
      <c r="BS13" s="10" t="e">
        <f t="shared" si="25"/>
        <v>#REF!</v>
      </c>
      <c r="BT13" s="10" t="e">
        <f>IF(OR(BW13=7,AQ13=6),0,AO13&amp;IF(#REF!="SI",1,IF(#REF!="NO",2,IF(#REF!="VIH + PREVIO",3,0))))</f>
        <v>#REF!</v>
      </c>
      <c r="BU13" s="10" t="e">
        <f>IF(OR(BW13=7,AQ13=6),0,IF(#REF!="-",1,0))</f>
        <v>#REF!</v>
      </c>
      <c r="BV13" s="10" t="e">
        <f t="shared" si="26"/>
        <v>#REF!</v>
      </c>
      <c r="BW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" s="10" t="e">
        <f t="shared" si="27"/>
        <v>#REF!</v>
      </c>
      <c r="BY13" s="10" t="e">
        <f t="shared" si="29"/>
        <v>#REF!</v>
      </c>
      <c r="BZ13" s="10" t="e">
        <f t="shared" si="28"/>
        <v>#REF!</v>
      </c>
      <c r="CA13" s="10"/>
    </row>
    <row r="14" spans="1:79" s="14" customFormat="1" ht="23.25" customHeight="1" x14ac:dyDescent="0.3">
      <c r="A14" s="7">
        <v>12</v>
      </c>
      <c r="B14" s="43"/>
      <c r="C14" s="44"/>
      <c r="D14" s="45"/>
      <c r="E14" s="46"/>
      <c r="F14" s="46"/>
      <c r="G14" s="46"/>
      <c r="H14" s="50"/>
      <c r="I14" s="51"/>
      <c r="J14" s="52"/>
      <c r="K14" s="51"/>
      <c r="L14" s="53"/>
      <c r="M14" s="54"/>
      <c r="N14" s="43"/>
      <c r="O14" s="55"/>
      <c r="P14" s="46"/>
      <c r="Q14" s="46"/>
      <c r="R14" s="46"/>
      <c r="S14" s="43"/>
      <c r="T14" s="56"/>
      <c r="U14" s="46"/>
      <c r="V14" s="57"/>
      <c r="W14" s="58"/>
      <c r="X14" s="57"/>
      <c r="Y14" s="46"/>
      <c r="Z14" s="57"/>
      <c r="AA14" s="59"/>
      <c r="AB14" s="60"/>
      <c r="AC14" s="8"/>
      <c r="AD14" s="8"/>
      <c r="AE14" s="9"/>
      <c r="AF14" s="10"/>
      <c r="AG14" s="4"/>
      <c r="AH14" s="4"/>
      <c r="AI14" s="3"/>
      <c r="AJ14" s="11">
        <f t="shared" si="12"/>
        <v>13</v>
      </c>
      <c r="AK14" s="11">
        <f t="shared" si="0"/>
        <v>0</v>
      </c>
      <c r="AL14" s="11">
        <f t="shared" si="1"/>
        <v>0</v>
      </c>
      <c r="AM14" s="11">
        <f t="shared" si="2"/>
        <v>0</v>
      </c>
      <c r="AN14" s="11">
        <f t="shared" si="3"/>
        <v>0</v>
      </c>
      <c r="AO14" s="4" t="e">
        <f>IF(#REF!="I",1,IF(#REF!="II",2,IF(#REF!="III",3,IF(#REF!="IV",4))))</f>
        <v>#REF!</v>
      </c>
      <c r="AP14" s="11" t="e">
        <f>IF(#REF!="PULMONAR",1,IF(AND(#REF!="EXTRAPULMONAR",#REF!&lt;&gt;"MENINGEA"),2,IF(AND(#REF!="EXTRAPULMONAR",#REF!="MENINGEA"),3,)))</f>
        <v>#REF!</v>
      </c>
      <c r="AQ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" s="4">
        <f t="shared" si="4"/>
        <v>0</v>
      </c>
      <c r="AS14" s="10">
        <f t="shared" si="5"/>
        <v>0</v>
      </c>
      <c r="AT14" s="10">
        <f t="shared" si="6"/>
        <v>0</v>
      </c>
      <c r="AU14" s="10" t="str">
        <f t="shared" si="7"/>
        <v>0</v>
      </c>
      <c r="AV14" s="11" t="e">
        <f t="shared" si="8"/>
        <v>#N/A</v>
      </c>
      <c r="AW14" s="4" t="e">
        <f t="shared" si="9"/>
        <v>#N/A</v>
      </c>
      <c r="AX14" s="10" t="e">
        <f t="shared" si="10"/>
        <v>#N/A</v>
      </c>
      <c r="AY14" s="10" t="e">
        <f t="shared" si="11"/>
        <v>#N/A</v>
      </c>
      <c r="AZ14" s="10" t="e">
        <f t="shared" si="13"/>
        <v>#REF!</v>
      </c>
      <c r="BA14" s="12" t="e">
        <f>IF(BW14=7,0,AJ14&amp;IF(#REF!="SI",1,IF(#REF!="NO",2,IF(#REF!="VIH + PREVIO",3,0))))</f>
        <v>#REF!</v>
      </c>
      <c r="BB14" s="13" t="e">
        <f>IF(AND(#REF!="POSITIVO",#REF!="POSITIVO"),1,IF(#REF!="NEGATIVO",2,IF(#REF!="VIH + PREVIO",3,0)))</f>
        <v>#REF!</v>
      </c>
      <c r="BC14" s="10" t="e">
        <f>IF(#REF!="SI",1,IF(#REF!="NO",2,0))</f>
        <v>#REF!</v>
      </c>
      <c r="BD14" s="10" t="e">
        <f>IF(#REF!="SI",1,IF(#REF!="NO",2,0))</f>
        <v>#REF!</v>
      </c>
      <c r="BE14" s="10" t="e">
        <f>IF(OR(#REF!="VIH + PREVIO",#REF!="VIH + PREVIO",#REF!="VIH + PREVIO"),1,0)</f>
        <v>#REF!</v>
      </c>
      <c r="BF14" s="13" t="e">
        <f>IF(OR(#REF!="POSITIVO",#REF!="NEGATIVO"),1,IF(#REF!="PACIENTE NO ACEPTA",2,IF(#REF!="VIH + PREVIO",3,0)))</f>
        <v>#REF!</v>
      </c>
      <c r="BG14" s="10" t="e">
        <f t="shared" si="14"/>
        <v>#REF!</v>
      </c>
      <c r="BH14" s="10" t="e">
        <f t="shared" si="15"/>
        <v>#REF!</v>
      </c>
      <c r="BI14" s="10" t="e">
        <f t="shared" si="16"/>
        <v>#REF!</v>
      </c>
      <c r="BJ14" s="10" t="e">
        <f t="shared" si="17"/>
        <v>#REF!</v>
      </c>
      <c r="BK14" s="10" t="e">
        <f t="shared" si="18"/>
        <v>#REF!</v>
      </c>
      <c r="BL14" s="10" t="e">
        <f t="shared" si="19"/>
        <v>#REF!</v>
      </c>
      <c r="BM14" s="10" t="e">
        <f>IF(OR(BW14=7,AQ14=6),0,IF(#REF!="I",1,IF(#REF!="II",2,IF(#REF!="III",3,IF(#REF!="IV",4))))&amp;AP14&amp;AQ14&amp;AR14&amp;AS14&amp;AT14&amp;AU14&amp;AX14)</f>
        <v>#REF!</v>
      </c>
      <c r="BN14" s="10" t="e">
        <f t="shared" si="20"/>
        <v>#REF!</v>
      </c>
      <c r="BO14" s="10" t="e">
        <f t="shared" si="21"/>
        <v>#REF!</v>
      </c>
      <c r="BP14" s="10" t="e">
        <f t="shared" si="22"/>
        <v>#REF!</v>
      </c>
      <c r="BQ14" s="10" t="e">
        <f t="shared" si="23"/>
        <v>#REF!</v>
      </c>
      <c r="BR14" s="10" t="e">
        <f t="shared" si="24"/>
        <v>#REF!</v>
      </c>
      <c r="BS14" s="10" t="e">
        <f t="shared" si="25"/>
        <v>#REF!</v>
      </c>
      <c r="BT14" s="10" t="e">
        <f>IF(OR(BW14=7,AQ14=6),0,AO14&amp;IF(#REF!="SI",1,IF(#REF!="NO",2,IF(#REF!="VIH + PREVIO",3,0))))</f>
        <v>#REF!</v>
      </c>
      <c r="BU14" s="10" t="e">
        <f>IF(OR(BW14=7,AQ14=6),0,IF(#REF!="-",1,0))</f>
        <v>#REF!</v>
      </c>
      <c r="BV14" s="10" t="e">
        <f t="shared" si="26"/>
        <v>#REF!</v>
      </c>
      <c r="BW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" s="10" t="e">
        <f t="shared" si="27"/>
        <v>#REF!</v>
      </c>
      <c r="BY14" s="10" t="e">
        <f t="shared" si="29"/>
        <v>#REF!</v>
      </c>
      <c r="BZ14" s="10" t="e">
        <f t="shared" si="28"/>
        <v>#REF!</v>
      </c>
      <c r="CA14" s="10"/>
    </row>
    <row r="15" spans="1:79" s="14" customFormat="1" ht="23.25" customHeight="1" x14ac:dyDescent="0.3">
      <c r="A15" s="7">
        <v>13</v>
      </c>
      <c r="B15" s="43"/>
      <c r="C15" s="44"/>
      <c r="D15" s="45"/>
      <c r="E15" s="46"/>
      <c r="F15" s="46"/>
      <c r="G15" s="46"/>
      <c r="H15" s="50"/>
      <c r="I15" s="51"/>
      <c r="J15" s="52"/>
      <c r="K15" s="51"/>
      <c r="L15" s="53"/>
      <c r="M15" s="54"/>
      <c r="N15" s="43"/>
      <c r="O15" s="55"/>
      <c r="P15" s="46"/>
      <c r="Q15" s="46"/>
      <c r="R15" s="46"/>
      <c r="S15" s="43"/>
      <c r="T15" s="56"/>
      <c r="U15" s="46"/>
      <c r="V15" s="57"/>
      <c r="W15" s="58"/>
      <c r="X15" s="57"/>
      <c r="Y15" s="46"/>
      <c r="Z15" s="57"/>
      <c r="AA15" s="59"/>
      <c r="AB15" s="60"/>
      <c r="AC15" s="8"/>
      <c r="AD15" s="8"/>
      <c r="AE15" s="9"/>
      <c r="AF15" s="10"/>
      <c r="AG15" s="4"/>
      <c r="AH15" s="4"/>
      <c r="AI15" s="3"/>
      <c r="AJ15" s="11">
        <f t="shared" si="12"/>
        <v>13</v>
      </c>
      <c r="AK15" s="11">
        <f t="shared" si="0"/>
        <v>0</v>
      </c>
      <c r="AL15" s="11">
        <f t="shared" si="1"/>
        <v>0</v>
      </c>
      <c r="AM15" s="11">
        <f t="shared" si="2"/>
        <v>0</v>
      </c>
      <c r="AN15" s="11">
        <f t="shared" si="3"/>
        <v>0</v>
      </c>
      <c r="AO15" s="4" t="e">
        <f>IF(#REF!="I",1,IF(#REF!="II",2,IF(#REF!="III",3,IF(#REF!="IV",4))))</f>
        <v>#REF!</v>
      </c>
      <c r="AP15" s="11" t="e">
        <f>IF(#REF!="PULMONAR",1,IF(AND(#REF!="EXTRAPULMONAR",#REF!&lt;&gt;"MENINGEA"),2,IF(AND(#REF!="EXTRAPULMONAR",#REF!="MENINGEA"),3,)))</f>
        <v>#REF!</v>
      </c>
      <c r="AQ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" s="4">
        <f t="shared" si="4"/>
        <v>0</v>
      </c>
      <c r="AS15" s="10">
        <f t="shared" si="5"/>
        <v>0</v>
      </c>
      <c r="AT15" s="10">
        <f t="shared" si="6"/>
        <v>0</v>
      </c>
      <c r="AU15" s="10" t="str">
        <f t="shared" si="7"/>
        <v>0</v>
      </c>
      <c r="AV15" s="11" t="e">
        <f t="shared" si="8"/>
        <v>#N/A</v>
      </c>
      <c r="AW15" s="4" t="e">
        <f t="shared" si="9"/>
        <v>#N/A</v>
      </c>
      <c r="AX15" s="10" t="e">
        <f t="shared" si="10"/>
        <v>#N/A</v>
      </c>
      <c r="AY15" s="10" t="e">
        <f t="shared" si="11"/>
        <v>#N/A</v>
      </c>
      <c r="AZ15" s="10" t="e">
        <f t="shared" si="13"/>
        <v>#REF!</v>
      </c>
      <c r="BA15" s="12" t="e">
        <f>IF(BW15=7,0,AJ15&amp;IF(#REF!="SI",1,IF(#REF!="NO",2,IF(#REF!="VIH + PREVIO",3,0))))</f>
        <v>#REF!</v>
      </c>
      <c r="BB15" s="13" t="e">
        <f>IF(AND(#REF!="POSITIVO",#REF!="POSITIVO"),1,IF(#REF!="NEGATIVO",2,IF(#REF!="VIH + PREVIO",3,0)))</f>
        <v>#REF!</v>
      </c>
      <c r="BC15" s="10" t="e">
        <f>IF(#REF!="SI",1,IF(#REF!="NO",2,0))</f>
        <v>#REF!</v>
      </c>
      <c r="BD15" s="10" t="e">
        <f>IF(#REF!="SI",1,IF(#REF!="NO",2,0))</f>
        <v>#REF!</v>
      </c>
      <c r="BE15" s="10" t="e">
        <f>IF(OR(#REF!="VIH + PREVIO",#REF!="VIH + PREVIO",#REF!="VIH + PREVIO"),1,0)</f>
        <v>#REF!</v>
      </c>
      <c r="BF15" s="13" t="e">
        <f>IF(OR(#REF!="POSITIVO",#REF!="NEGATIVO"),1,IF(#REF!="PACIENTE NO ACEPTA",2,IF(#REF!="VIH + PREVIO",3,0)))</f>
        <v>#REF!</v>
      </c>
      <c r="BG15" s="10" t="e">
        <f t="shared" si="14"/>
        <v>#REF!</v>
      </c>
      <c r="BH15" s="10" t="e">
        <f t="shared" si="15"/>
        <v>#REF!</v>
      </c>
      <c r="BI15" s="10" t="e">
        <f t="shared" si="16"/>
        <v>#REF!</v>
      </c>
      <c r="BJ15" s="10" t="e">
        <f t="shared" si="17"/>
        <v>#REF!</v>
      </c>
      <c r="BK15" s="10" t="e">
        <f t="shared" si="18"/>
        <v>#REF!</v>
      </c>
      <c r="BL15" s="10" t="e">
        <f t="shared" si="19"/>
        <v>#REF!</v>
      </c>
      <c r="BM15" s="10" t="e">
        <f>IF(OR(BW15=7,AQ15=6),0,IF(#REF!="I",1,IF(#REF!="II",2,IF(#REF!="III",3,IF(#REF!="IV",4))))&amp;AP15&amp;AQ15&amp;AR15&amp;AS15&amp;AT15&amp;AU15&amp;AX15)</f>
        <v>#REF!</v>
      </c>
      <c r="BN15" s="10" t="e">
        <f t="shared" si="20"/>
        <v>#REF!</v>
      </c>
      <c r="BO15" s="10" t="e">
        <f t="shared" si="21"/>
        <v>#REF!</v>
      </c>
      <c r="BP15" s="10" t="e">
        <f t="shared" si="22"/>
        <v>#REF!</v>
      </c>
      <c r="BQ15" s="10" t="e">
        <f t="shared" si="23"/>
        <v>#REF!</v>
      </c>
      <c r="BR15" s="10" t="e">
        <f t="shared" si="24"/>
        <v>#REF!</v>
      </c>
      <c r="BS15" s="10" t="e">
        <f t="shared" si="25"/>
        <v>#REF!</v>
      </c>
      <c r="BT15" s="10" t="e">
        <f>IF(OR(BW15=7,AQ15=6),0,AO15&amp;IF(#REF!="SI",1,IF(#REF!="NO",2,IF(#REF!="VIH + PREVIO",3,0))))</f>
        <v>#REF!</v>
      </c>
      <c r="BU15" s="10" t="e">
        <f>IF(OR(BW15=7,AQ15=6),0,IF(#REF!="-",1,0))</f>
        <v>#REF!</v>
      </c>
      <c r="BV15" s="10" t="e">
        <f t="shared" si="26"/>
        <v>#REF!</v>
      </c>
      <c r="BW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" s="10" t="e">
        <f t="shared" si="27"/>
        <v>#REF!</v>
      </c>
      <c r="BY15" s="10" t="e">
        <f t="shared" si="29"/>
        <v>#REF!</v>
      </c>
      <c r="BZ15" s="10" t="e">
        <f t="shared" si="28"/>
        <v>#REF!</v>
      </c>
      <c r="CA15" s="10"/>
    </row>
    <row r="16" spans="1:79" s="14" customFormat="1" ht="23.25" customHeight="1" x14ac:dyDescent="0.3">
      <c r="A16" s="7">
        <v>14</v>
      </c>
      <c r="B16" s="43"/>
      <c r="C16" s="44"/>
      <c r="D16" s="45"/>
      <c r="E16" s="46"/>
      <c r="F16" s="46"/>
      <c r="G16" s="46"/>
      <c r="H16" s="50"/>
      <c r="I16" s="51"/>
      <c r="J16" s="52"/>
      <c r="K16" s="51"/>
      <c r="L16" s="53"/>
      <c r="M16" s="54"/>
      <c r="N16" s="43"/>
      <c r="O16" s="55"/>
      <c r="P16" s="46"/>
      <c r="Q16" s="46"/>
      <c r="R16" s="46"/>
      <c r="S16" s="43"/>
      <c r="T16" s="56"/>
      <c r="U16" s="46"/>
      <c r="V16" s="57"/>
      <c r="W16" s="58"/>
      <c r="X16" s="57"/>
      <c r="Y16" s="46"/>
      <c r="Z16" s="57"/>
      <c r="AA16" s="59"/>
      <c r="AB16" s="60"/>
      <c r="AC16" s="8"/>
      <c r="AD16" s="8"/>
      <c r="AE16" s="9"/>
      <c r="AF16" s="10"/>
      <c r="AG16" s="4"/>
      <c r="AH16" s="4"/>
      <c r="AI16" s="3"/>
      <c r="AJ16" s="11">
        <f t="shared" si="12"/>
        <v>13</v>
      </c>
      <c r="AK16" s="11">
        <f t="shared" si="0"/>
        <v>0</v>
      </c>
      <c r="AL16" s="11">
        <f t="shared" si="1"/>
        <v>0</v>
      </c>
      <c r="AM16" s="11">
        <f t="shared" si="2"/>
        <v>0</v>
      </c>
      <c r="AN16" s="11">
        <f t="shared" si="3"/>
        <v>0</v>
      </c>
      <c r="AO16" s="4" t="e">
        <f>IF(#REF!="I",1,IF(#REF!="II",2,IF(#REF!="III",3,IF(#REF!="IV",4))))</f>
        <v>#REF!</v>
      </c>
      <c r="AP16" s="11" t="e">
        <f>IF(#REF!="PULMONAR",1,IF(AND(#REF!="EXTRAPULMONAR",#REF!&lt;&gt;"MENINGEA"),2,IF(AND(#REF!="EXTRAPULMONAR",#REF!="MENINGEA"),3,)))</f>
        <v>#REF!</v>
      </c>
      <c r="AQ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" s="4">
        <f t="shared" si="4"/>
        <v>0</v>
      </c>
      <c r="AS16" s="10">
        <f t="shared" si="5"/>
        <v>0</v>
      </c>
      <c r="AT16" s="10">
        <f t="shared" si="6"/>
        <v>0</v>
      </c>
      <c r="AU16" s="10" t="str">
        <f t="shared" si="7"/>
        <v>0</v>
      </c>
      <c r="AV16" s="11" t="e">
        <f t="shared" si="8"/>
        <v>#N/A</v>
      </c>
      <c r="AW16" s="4" t="e">
        <f t="shared" si="9"/>
        <v>#N/A</v>
      </c>
      <c r="AX16" s="10" t="e">
        <f t="shared" si="10"/>
        <v>#N/A</v>
      </c>
      <c r="AY16" s="10" t="e">
        <f t="shared" si="11"/>
        <v>#N/A</v>
      </c>
      <c r="AZ16" s="10" t="e">
        <f t="shared" si="13"/>
        <v>#REF!</v>
      </c>
      <c r="BA16" s="12" t="e">
        <f>IF(BW16=7,0,AJ16&amp;IF(#REF!="SI",1,IF(#REF!="NO",2,IF(#REF!="VIH + PREVIO",3,0))))</f>
        <v>#REF!</v>
      </c>
      <c r="BB16" s="13" t="e">
        <f>IF(AND(#REF!="POSITIVO",#REF!="POSITIVO"),1,IF(#REF!="NEGATIVO",2,IF(#REF!="VIH + PREVIO",3,0)))</f>
        <v>#REF!</v>
      </c>
      <c r="BC16" s="10" t="e">
        <f>IF(#REF!="SI",1,IF(#REF!="NO",2,0))</f>
        <v>#REF!</v>
      </c>
      <c r="BD16" s="10" t="e">
        <f>IF(#REF!="SI",1,IF(#REF!="NO",2,0))</f>
        <v>#REF!</v>
      </c>
      <c r="BE16" s="10" t="e">
        <f>IF(OR(#REF!="VIH + PREVIO",#REF!="VIH + PREVIO",#REF!="VIH + PREVIO"),1,0)</f>
        <v>#REF!</v>
      </c>
      <c r="BF16" s="13" t="e">
        <f>IF(OR(#REF!="POSITIVO",#REF!="NEGATIVO"),1,IF(#REF!="PACIENTE NO ACEPTA",2,IF(#REF!="VIH + PREVIO",3,0)))</f>
        <v>#REF!</v>
      </c>
      <c r="BG16" s="10" t="e">
        <f t="shared" si="14"/>
        <v>#REF!</v>
      </c>
      <c r="BH16" s="10" t="e">
        <f t="shared" si="15"/>
        <v>#REF!</v>
      </c>
      <c r="BI16" s="10" t="e">
        <f t="shared" si="16"/>
        <v>#REF!</v>
      </c>
      <c r="BJ16" s="10" t="e">
        <f t="shared" si="17"/>
        <v>#REF!</v>
      </c>
      <c r="BK16" s="10" t="e">
        <f t="shared" si="18"/>
        <v>#REF!</v>
      </c>
      <c r="BL16" s="10" t="e">
        <f t="shared" si="19"/>
        <v>#REF!</v>
      </c>
      <c r="BM16" s="10" t="e">
        <f>IF(OR(BW16=7,AQ16=6),0,IF(#REF!="I",1,IF(#REF!="II",2,IF(#REF!="III",3,IF(#REF!="IV",4))))&amp;AP16&amp;AQ16&amp;AR16&amp;AS16&amp;AT16&amp;AU16&amp;AX16)</f>
        <v>#REF!</v>
      </c>
      <c r="BN16" s="10" t="e">
        <f t="shared" si="20"/>
        <v>#REF!</v>
      </c>
      <c r="BO16" s="10" t="e">
        <f t="shared" si="21"/>
        <v>#REF!</v>
      </c>
      <c r="BP16" s="10" t="e">
        <f t="shared" si="22"/>
        <v>#REF!</v>
      </c>
      <c r="BQ16" s="10" t="e">
        <f t="shared" si="23"/>
        <v>#REF!</v>
      </c>
      <c r="BR16" s="10" t="e">
        <f t="shared" si="24"/>
        <v>#REF!</v>
      </c>
      <c r="BS16" s="10" t="e">
        <f t="shared" si="25"/>
        <v>#REF!</v>
      </c>
      <c r="BT16" s="10" t="e">
        <f>IF(OR(BW16=7,AQ16=6),0,AO16&amp;IF(#REF!="SI",1,IF(#REF!="NO",2,IF(#REF!="VIH + PREVIO",3,0))))</f>
        <v>#REF!</v>
      </c>
      <c r="BU16" s="10" t="e">
        <f>IF(OR(BW16=7,AQ16=6),0,IF(#REF!="-",1,0))</f>
        <v>#REF!</v>
      </c>
      <c r="BV16" s="10" t="e">
        <f t="shared" si="26"/>
        <v>#REF!</v>
      </c>
      <c r="BW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" s="10" t="e">
        <f t="shared" si="27"/>
        <v>#REF!</v>
      </c>
      <c r="BY16" s="10" t="e">
        <f t="shared" si="29"/>
        <v>#REF!</v>
      </c>
      <c r="BZ16" s="10" t="e">
        <f t="shared" si="28"/>
        <v>#REF!</v>
      </c>
      <c r="CA16" s="10"/>
    </row>
    <row r="17" spans="1:79" s="14" customFormat="1" ht="23.25" customHeight="1" x14ac:dyDescent="0.3">
      <c r="A17" s="7">
        <v>15</v>
      </c>
      <c r="B17" s="43"/>
      <c r="C17" s="44"/>
      <c r="D17" s="45"/>
      <c r="E17" s="46"/>
      <c r="F17" s="46"/>
      <c r="G17" s="46"/>
      <c r="H17" s="50"/>
      <c r="I17" s="51"/>
      <c r="J17" s="52"/>
      <c r="K17" s="51"/>
      <c r="L17" s="53"/>
      <c r="M17" s="54"/>
      <c r="N17" s="43"/>
      <c r="O17" s="55"/>
      <c r="P17" s="46"/>
      <c r="Q17" s="46"/>
      <c r="R17" s="46"/>
      <c r="S17" s="43"/>
      <c r="T17" s="56"/>
      <c r="U17" s="46"/>
      <c r="V17" s="57"/>
      <c r="W17" s="58"/>
      <c r="X17" s="57"/>
      <c r="Y17" s="46"/>
      <c r="Z17" s="57"/>
      <c r="AA17" s="59"/>
      <c r="AB17" s="60"/>
      <c r="AC17" s="8"/>
      <c r="AD17" s="8"/>
      <c r="AE17" s="9"/>
      <c r="AF17" s="10"/>
      <c r="AG17" s="4"/>
      <c r="AH17" s="4"/>
      <c r="AI17" s="3"/>
      <c r="AJ17" s="11">
        <f t="shared" si="12"/>
        <v>13</v>
      </c>
      <c r="AK17" s="11">
        <f t="shared" si="0"/>
        <v>0</v>
      </c>
      <c r="AL17" s="11">
        <f t="shared" si="1"/>
        <v>0</v>
      </c>
      <c r="AM17" s="11">
        <f t="shared" si="2"/>
        <v>0</v>
      </c>
      <c r="AN17" s="11">
        <f t="shared" si="3"/>
        <v>0</v>
      </c>
      <c r="AO17" s="4" t="e">
        <f>IF(#REF!="I",1,IF(#REF!="II",2,IF(#REF!="III",3,IF(#REF!="IV",4))))</f>
        <v>#REF!</v>
      </c>
      <c r="AP17" s="11" t="e">
        <f>IF(#REF!="PULMONAR",1,IF(AND(#REF!="EXTRAPULMONAR",#REF!&lt;&gt;"MENINGEA"),2,IF(AND(#REF!="EXTRAPULMONAR",#REF!="MENINGEA"),3,)))</f>
        <v>#REF!</v>
      </c>
      <c r="AQ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" s="4">
        <f t="shared" si="4"/>
        <v>0</v>
      </c>
      <c r="AS17" s="10">
        <f t="shared" si="5"/>
        <v>0</v>
      </c>
      <c r="AT17" s="10">
        <f t="shared" si="6"/>
        <v>0</v>
      </c>
      <c r="AU17" s="10" t="str">
        <f t="shared" si="7"/>
        <v>0</v>
      </c>
      <c r="AV17" s="11" t="e">
        <f t="shared" si="8"/>
        <v>#N/A</v>
      </c>
      <c r="AW17" s="4" t="e">
        <f t="shared" si="9"/>
        <v>#N/A</v>
      </c>
      <c r="AX17" s="10" t="e">
        <f t="shared" si="10"/>
        <v>#N/A</v>
      </c>
      <c r="AY17" s="10" t="e">
        <f t="shared" si="11"/>
        <v>#N/A</v>
      </c>
      <c r="AZ17" s="10" t="e">
        <f t="shared" si="13"/>
        <v>#REF!</v>
      </c>
      <c r="BA17" s="12" t="e">
        <f>IF(BW17=7,0,AJ17&amp;IF(#REF!="SI",1,IF(#REF!="NO",2,IF(#REF!="VIH + PREVIO",3,0))))</f>
        <v>#REF!</v>
      </c>
      <c r="BB17" s="13" t="e">
        <f>IF(AND(#REF!="POSITIVO",#REF!="POSITIVO"),1,IF(#REF!="NEGATIVO",2,IF(#REF!="VIH + PREVIO",3,0)))</f>
        <v>#REF!</v>
      </c>
      <c r="BC17" s="10" t="e">
        <f>IF(#REF!="SI",1,IF(#REF!="NO",2,0))</f>
        <v>#REF!</v>
      </c>
      <c r="BD17" s="10" t="e">
        <f>IF(#REF!="SI",1,IF(#REF!="NO",2,0))</f>
        <v>#REF!</v>
      </c>
      <c r="BE17" s="10" t="e">
        <f>IF(OR(#REF!="VIH + PREVIO",#REF!="VIH + PREVIO",#REF!="VIH + PREVIO"),1,0)</f>
        <v>#REF!</v>
      </c>
      <c r="BF17" s="13" t="e">
        <f>IF(OR(#REF!="POSITIVO",#REF!="NEGATIVO"),1,IF(#REF!="PACIENTE NO ACEPTA",2,IF(#REF!="VIH + PREVIO",3,0)))</f>
        <v>#REF!</v>
      </c>
      <c r="BG17" s="10" t="e">
        <f t="shared" si="14"/>
        <v>#REF!</v>
      </c>
      <c r="BH17" s="10" t="e">
        <f t="shared" si="15"/>
        <v>#REF!</v>
      </c>
      <c r="BI17" s="10" t="e">
        <f t="shared" si="16"/>
        <v>#REF!</v>
      </c>
      <c r="BJ17" s="10" t="e">
        <f t="shared" si="17"/>
        <v>#REF!</v>
      </c>
      <c r="BK17" s="10" t="e">
        <f t="shared" si="18"/>
        <v>#REF!</v>
      </c>
      <c r="BL17" s="10" t="e">
        <f t="shared" si="19"/>
        <v>#REF!</v>
      </c>
      <c r="BM17" s="10" t="e">
        <f>IF(OR(BW17=7,AQ17=6),0,IF(#REF!="I",1,IF(#REF!="II",2,IF(#REF!="III",3,IF(#REF!="IV",4))))&amp;AP17&amp;AQ17&amp;AR17&amp;AS17&amp;AT17&amp;AU17&amp;AX17)</f>
        <v>#REF!</v>
      </c>
      <c r="BN17" s="10" t="e">
        <f t="shared" si="20"/>
        <v>#REF!</v>
      </c>
      <c r="BO17" s="10" t="e">
        <f t="shared" si="21"/>
        <v>#REF!</v>
      </c>
      <c r="BP17" s="10" t="e">
        <f t="shared" si="22"/>
        <v>#REF!</v>
      </c>
      <c r="BQ17" s="10" t="e">
        <f t="shared" si="23"/>
        <v>#REF!</v>
      </c>
      <c r="BR17" s="10" t="e">
        <f t="shared" si="24"/>
        <v>#REF!</v>
      </c>
      <c r="BS17" s="10" t="e">
        <f t="shared" si="25"/>
        <v>#REF!</v>
      </c>
      <c r="BT17" s="10" t="e">
        <f>IF(OR(BW17=7,AQ17=6),0,AO17&amp;IF(#REF!="SI",1,IF(#REF!="NO",2,IF(#REF!="VIH + PREVIO",3,0))))</f>
        <v>#REF!</v>
      </c>
      <c r="BU17" s="10" t="e">
        <f>IF(OR(BW17=7,AQ17=6),0,IF(#REF!="-",1,0))</f>
        <v>#REF!</v>
      </c>
      <c r="BV17" s="10" t="e">
        <f t="shared" si="26"/>
        <v>#REF!</v>
      </c>
      <c r="BW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" s="10" t="e">
        <f t="shared" si="27"/>
        <v>#REF!</v>
      </c>
      <c r="BY17" s="10" t="e">
        <f t="shared" si="29"/>
        <v>#REF!</v>
      </c>
      <c r="BZ17" s="10" t="e">
        <f t="shared" si="28"/>
        <v>#REF!</v>
      </c>
      <c r="CA17" s="10"/>
    </row>
    <row r="18" spans="1:79" s="14" customFormat="1" ht="23.25" customHeight="1" x14ac:dyDescent="0.3">
      <c r="A18" s="7">
        <v>16</v>
      </c>
      <c r="B18" s="43"/>
      <c r="C18" s="44"/>
      <c r="D18" s="45"/>
      <c r="E18" s="46"/>
      <c r="F18" s="46"/>
      <c r="G18" s="46"/>
      <c r="H18" s="50"/>
      <c r="I18" s="51"/>
      <c r="J18" s="52"/>
      <c r="K18" s="51"/>
      <c r="L18" s="53"/>
      <c r="M18" s="54"/>
      <c r="N18" s="43"/>
      <c r="O18" s="55"/>
      <c r="P18" s="46"/>
      <c r="Q18" s="46"/>
      <c r="R18" s="46"/>
      <c r="S18" s="43"/>
      <c r="T18" s="56"/>
      <c r="U18" s="46"/>
      <c r="V18" s="57"/>
      <c r="W18" s="58"/>
      <c r="X18" s="57"/>
      <c r="Y18" s="46"/>
      <c r="Z18" s="57"/>
      <c r="AA18" s="59"/>
      <c r="AB18" s="60"/>
      <c r="AC18" s="8"/>
      <c r="AD18" s="8"/>
      <c r="AE18" s="9"/>
      <c r="AF18" s="10"/>
      <c r="AG18" s="4"/>
      <c r="AH18" s="4"/>
      <c r="AI18" s="3"/>
      <c r="AJ18" s="11">
        <f t="shared" si="12"/>
        <v>13</v>
      </c>
      <c r="AK18" s="11">
        <f t="shared" si="0"/>
        <v>0</v>
      </c>
      <c r="AL18" s="11">
        <f t="shared" si="1"/>
        <v>0</v>
      </c>
      <c r="AM18" s="11">
        <f t="shared" si="2"/>
        <v>0</v>
      </c>
      <c r="AN18" s="11">
        <f t="shared" si="3"/>
        <v>0</v>
      </c>
      <c r="AO18" s="4" t="e">
        <f>IF(#REF!="I",1,IF(#REF!="II",2,IF(#REF!="III",3,IF(#REF!="IV",4))))</f>
        <v>#REF!</v>
      </c>
      <c r="AP18" s="11" t="e">
        <f>IF(#REF!="PULMONAR",1,IF(AND(#REF!="EXTRAPULMONAR",#REF!&lt;&gt;"MENINGEA"),2,IF(AND(#REF!="EXTRAPULMONAR",#REF!="MENINGEA"),3,)))</f>
        <v>#REF!</v>
      </c>
      <c r="AQ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" s="4">
        <f t="shared" si="4"/>
        <v>0</v>
      </c>
      <c r="AS18" s="10">
        <f t="shared" si="5"/>
        <v>0</v>
      </c>
      <c r="AT18" s="10">
        <f t="shared" si="6"/>
        <v>0</v>
      </c>
      <c r="AU18" s="10" t="str">
        <f t="shared" si="7"/>
        <v>0</v>
      </c>
      <c r="AV18" s="11" t="e">
        <f t="shared" si="8"/>
        <v>#N/A</v>
      </c>
      <c r="AW18" s="4" t="e">
        <f t="shared" si="9"/>
        <v>#N/A</v>
      </c>
      <c r="AX18" s="10" t="e">
        <f t="shared" si="10"/>
        <v>#N/A</v>
      </c>
      <c r="AY18" s="10" t="e">
        <f t="shared" si="11"/>
        <v>#N/A</v>
      </c>
      <c r="AZ18" s="10" t="e">
        <f t="shared" si="13"/>
        <v>#REF!</v>
      </c>
      <c r="BA18" s="12" t="e">
        <f>IF(BW18=7,0,AJ18&amp;IF(#REF!="SI",1,IF(#REF!="NO",2,IF(#REF!="VIH + PREVIO",3,0))))</f>
        <v>#REF!</v>
      </c>
      <c r="BB18" s="13" t="e">
        <f>IF(AND(#REF!="POSITIVO",#REF!="POSITIVO"),1,IF(#REF!="NEGATIVO",2,IF(#REF!="VIH + PREVIO",3,0)))</f>
        <v>#REF!</v>
      </c>
      <c r="BC18" s="10" t="e">
        <f>IF(#REF!="SI",1,IF(#REF!="NO",2,0))</f>
        <v>#REF!</v>
      </c>
      <c r="BD18" s="10" t="e">
        <f>IF(#REF!="SI",1,IF(#REF!="NO",2,0))</f>
        <v>#REF!</v>
      </c>
      <c r="BE18" s="10" t="e">
        <f>IF(OR(#REF!="VIH + PREVIO",#REF!="VIH + PREVIO",#REF!="VIH + PREVIO"),1,0)</f>
        <v>#REF!</v>
      </c>
      <c r="BF18" s="13" t="e">
        <f>IF(OR(#REF!="POSITIVO",#REF!="NEGATIVO"),1,IF(#REF!="PACIENTE NO ACEPTA",2,IF(#REF!="VIH + PREVIO",3,0)))</f>
        <v>#REF!</v>
      </c>
      <c r="BG18" s="10" t="e">
        <f t="shared" si="14"/>
        <v>#REF!</v>
      </c>
      <c r="BH18" s="10" t="e">
        <f t="shared" si="15"/>
        <v>#REF!</v>
      </c>
      <c r="BI18" s="10" t="e">
        <f t="shared" si="16"/>
        <v>#REF!</v>
      </c>
      <c r="BJ18" s="10" t="e">
        <f t="shared" si="17"/>
        <v>#REF!</v>
      </c>
      <c r="BK18" s="10" t="e">
        <f t="shared" si="18"/>
        <v>#REF!</v>
      </c>
      <c r="BL18" s="10" t="e">
        <f t="shared" si="19"/>
        <v>#REF!</v>
      </c>
      <c r="BM18" s="10" t="e">
        <f>IF(OR(BW18=7,AQ18=6),0,IF(#REF!="I",1,IF(#REF!="II",2,IF(#REF!="III",3,IF(#REF!="IV",4))))&amp;AP18&amp;AQ18&amp;AR18&amp;AS18&amp;AT18&amp;AU18&amp;AX18)</f>
        <v>#REF!</v>
      </c>
      <c r="BN18" s="10" t="e">
        <f t="shared" si="20"/>
        <v>#REF!</v>
      </c>
      <c r="BO18" s="10" t="e">
        <f t="shared" si="21"/>
        <v>#REF!</v>
      </c>
      <c r="BP18" s="10" t="e">
        <f t="shared" si="22"/>
        <v>#REF!</v>
      </c>
      <c r="BQ18" s="10" t="e">
        <f t="shared" si="23"/>
        <v>#REF!</v>
      </c>
      <c r="BR18" s="10" t="e">
        <f t="shared" si="24"/>
        <v>#REF!</v>
      </c>
      <c r="BS18" s="10" t="e">
        <f t="shared" si="25"/>
        <v>#REF!</v>
      </c>
      <c r="BT18" s="10" t="e">
        <f>IF(OR(BW18=7,AQ18=6),0,AO18&amp;IF(#REF!="SI",1,IF(#REF!="NO",2,IF(#REF!="VIH + PREVIO",3,0))))</f>
        <v>#REF!</v>
      </c>
      <c r="BU18" s="10" t="e">
        <f>IF(OR(BW18=7,AQ18=6),0,IF(#REF!="-",1,0))</f>
        <v>#REF!</v>
      </c>
      <c r="BV18" s="10" t="e">
        <f t="shared" si="26"/>
        <v>#REF!</v>
      </c>
      <c r="BW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" s="10" t="e">
        <f t="shared" si="27"/>
        <v>#REF!</v>
      </c>
      <c r="BY18" s="10" t="e">
        <f t="shared" si="29"/>
        <v>#REF!</v>
      </c>
      <c r="BZ18" s="10" t="e">
        <f t="shared" si="28"/>
        <v>#REF!</v>
      </c>
      <c r="CA18" s="10"/>
    </row>
    <row r="19" spans="1:79" s="14" customFormat="1" ht="23.25" customHeight="1" x14ac:dyDescent="0.3">
      <c r="A19" s="7">
        <v>17</v>
      </c>
      <c r="B19" s="43"/>
      <c r="C19" s="44"/>
      <c r="D19" s="45"/>
      <c r="E19" s="46"/>
      <c r="F19" s="46"/>
      <c r="G19" s="46"/>
      <c r="H19" s="50"/>
      <c r="I19" s="51"/>
      <c r="J19" s="52"/>
      <c r="K19" s="51"/>
      <c r="L19" s="53"/>
      <c r="M19" s="54"/>
      <c r="N19" s="43"/>
      <c r="O19" s="55"/>
      <c r="P19" s="46"/>
      <c r="Q19" s="46"/>
      <c r="R19" s="46"/>
      <c r="S19" s="43"/>
      <c r="T19" s="56"/>
      <c r="U19" s="46"/>
      <c r="V19" s="57"/>
      <c r="W19" s="58"/>
      <c r="X19" s="57"/>
      <c r="Y19" s="46"/>
      <c r="Z19" s="57"/>
      <c r="AA19" s="59"/>
      <c r="AB19" s="60"/>
      <c r="AC19" s="8"/>
      <c r="AD19" s="8"/>
      <c r="AE19" s="9"/>
      <c r="AF19" s="10"/>
      <c r="AG19" s="4"/>
      <c r="AH19" s="4"/>
      <c r="AI19" s="3"/>
      <c r="AJ19" s="11">
        <f t="shared" si="12"/>
        <v>13</v>
      </c>
      <c r="AK19" s="11">
        <f t="shared" si="0"/>
        <v>0</v>
      </c>
      <c r="AL19" s="11">
        <f t="shared" si="1"/>
        <v>0</v>
      </c>
      <c r="AM19" s="11">
        <f t="shared" si="2"/>
        <v>0</v>
      </c>
      <c r="AN19" s="11">
        <f t="shared" si="3"/>
        <v>0</v>
      </c>
      <c r="AO19" s="4" t="e">
        <f>IF(#REF!="I",1,IF(#REF!="II",2,IF(#REF!="III",3,IF(#REF!="IV",4))))</f>
        <v>#REF!</v>
      </c>
      <c r="AP19" s="11" t="e">
        <f>IF(#REF!="PULMONAR",1,IF(AND(#REF!="EXTRAPULMONAR",#REF!&lt;&gt;"MENINGEA"),2,IF(AND(#REF!="EXTRAPULMONAR",#REF!="MENINGEA"),3,)))</f>
        <v>#REF!</v>
      </c>
      <c r="AQ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" s="4">
        <f t="shared" si="4"/>
        <v>0</v>
      </c>
      <c r="AS19" s="10">
        <f t="shared" si="5"/>
        <v>0</v>
      </c>
      <c r="AT19" s="10">
        <f t="shared" si="6"/>
        <v>0</v>
      </c>
      <c r="AU19" s="10" t="str">
        <f t="shared" si="7"/>
        <v>0</v>
      </c>
      <c r="AV19" s="11" t="e">
        <f t="shared" si="8"/>
        <v>#N/A</v>
      </c>
      <c r="AW19" s="4" t="e">
        <f t="shared" si="9"/>
        <v>#N/A</v>
      </c>
      <c r="AX19" s="10" t="e">
        <f t="shared" si="10"/>
        <v>#N/A</v>
      </c>
      <c r="AY19" s="10" t="e">
        <f t="shared" si="11"/>
        <v>#N/A</v>
      </c>
      <c r="AZ19" s="10" t="e">
        <f t="shared" si="13"/>
        <v>#REF!</v>
      </c>
      <c r="BA19" s="12" t="e">
        <f>IF(BW19=7,0,AJ19&amp;IF(#REF!="SI",1,IF(#REF!="NO",2,IF(#REF!="VIH + PREVIO",3,0))))</f>
        <v>#REF!</v>
      </c>
      <c r="BB19" s="13" t="e">
        <f>IF(AND(#REF!="POSITIVO",#REF!="POSITIVO"),1,IF(#REF!="NEGATIVO",2,IF(#REF!="VIH + PREVIO",3,0)))</f>
        <v>#REF!</v>
      </c>
      <c r="BC19" s="10" t="e">
        <f>IF(#REF!="SI",1,IF(#REF!="NO",2,0))</f>
        <v>#REF!</v>
      </c>
      <c r="BD19" s="10" t="e">
        <f>IF(#REF!="SI",1,IF(#REF!="NO",2,0))</f>
        <v>#REF!</v>
      </c>
      <c r="BE19" s="10" t="e">
        <f>IF(OR(#REF!="VIH + PREVIO",#REF!="VIH + PREVIO",#REF!="VIH + PREVIO"),1,0)</f>
        <v>#REF!</v>
      </c>
      <c r="BF19" s="13" t="e">
        <f>IF(OR(#REF!="POSITIVO",#REF!="NEGATIVO"),1,IF(#REF!="PACIENTE NO ACEPTA",2,IF(#REF!="VIH + PREVIO",3,0)))</f>
        <v>#REF!</v>
      </c>
      <c r="BG19" s="10" t="e">
        <f t="shared" si="14"/>
        <v>#REF!</v>
      </c>
      <c r="BH19" s="10" t="e">
        <f t="shared" si="15"/>
        <v>#REF!</v>
      </c>
      <c r="BI19" s="10" t="e">
        <f t="shared" si="16"/>
        <v>#REF!</v>
      </c>
      <c r="BJ19" s="10" t="e">
        <f t="shared" si="17"/>
        <v>#REF!</v>
      </c>
      <c r="BK19" s="10" t="e">
        <f t="shared" si="18"/>
        <v>#REF!</v>
      </c>
      <c r="BL19" s="10" t="e">
        <f t="shared" si="19"/>
        <v>#REF!</v>
      </c>
      <c r="BM19" s="10" t="e">
        <f>IF(OR(BW19=7,AQ19=6),0,IF(#REF!="I",1,IF(#REF!="II",2,IF(#REF!="III",3,IF(#REF!="IV",4))))&amp;AP19&amp;AQ19&amp;AR19&amp;AS19&amp;AT19&amp;AU19&amp;AX19)</f>
        <v>#REF!</v>
      </c>
      <c r="BN19" s="10" t="e">
        <f t="shared" si="20"/>
        <v>#REF!</v>
      </c>
      <c r="BO19" s="10" t="e">
        <f t="shared" si="21"/>
        <v>#REF!</v>
      </c>
      <c r="BP19" s="10" t="e">
        <f t="shared" si="22"/>
        <v>#REF!</v>
      </c>
      <c r="BQ19" s="10" t="e">
        <f t="shared" si="23"/>
        <v>#REF!</v>
      </c>
      <c r="BR19" s="10" t="e">
        <f t="shared" si="24"/>
        <v>#REF!</v>
      </c>
      <c r="BS19" s="10" t="e">
        <f t="shared" si="25"/>
        <v>#REF!</v>
      </c>
      <c r="BT19" s="10" t="e">
        <f>IF(OR(BW19=7,AQ19=6),0,AO19&amp;IF(#REF!="SI",1,IF(#REF!="NO",2,IF(#REF!="VIH + PREVIO",3,0))))</f>
        <v>#REF!</v>
      </c>
      <c r="BU19" s="10" t="e">
        <f>IF(OR(BW19=7,AQ19=6),0,IF(#REF!="-",1,0))</f>
        <v>#REF!</v>
      </c>
      <c r="BV19" s="10" t="e">
        <f t="shared" si="26"/>
        <v>#REF!</v>
      </c>
      <c r="BW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" s="10" t="e">
        <f t="shared" si="27"/>
        <v>#REF!</v>
      </c>
      <c r="BY19" s="10" t="e">
        <f t="shared" si="29"/>
        <v>#REF!</v>
      </c>
      <c r="BZ19" s="10" t="e">
        <f t="shared" si="28"/>
        <v>#REF!</v>
      </c>
      <c r="CA19" s="10"/>
    </row>
    <row r="20" spans="1:79" s="14" customFormat="1" ht="23.25" customHeight="1" x14ac:dyDescent="0.3">
      <c r="A20" s="7">
        <v>18</v>
      </c>
      <c r="B20" s="43"/>
      <c r="C20" s="44"/>
      <c r="D20" s="45"/>
      <c r="E20" s="46"/>
      <c r="F20" s="46"/>
      <c r="G20" s="46"/>
      <c r="H20" s="50"/>
      <c r="I20" s="51"/>
      <c r="J20" s="52"/>
      <c r="K20" s="51"/>
      <c r="L20" s="53"/>
      <c r="M20" s="54"/>
      <c r="N20" s="43"/>
      <c r="O20" s="55"/>
      <c r="P20" s="46"/>
      <c r="Q20" s="46"/>
      <c r="R20" s="46"/>
      <c r="S20" s="43"/>
      <c r="T20" s="56"/>
      <c r="U20" s="46"/>
      <c r="V20" s="57"/>
      <c r="W20" s="58"/>
      <c r="X20" s="57"/>
      <c r="Y20" s="46"/>
      <c r="Z20" s="57"/>
      <c r="AA20" s="59"/>
      <c r="AB20" s="60"/>
      <c r="AC20" s="8"/>
      <c r="AD20" s="8"/>
      <c r="AE20" s="9"/>
      <c r="AF20" s="10"/>
      <c r="AG20" s="4"/>
      <c r="AH20" s="4"/>
      <c r="AI20" s="3"/>
      <c r="AJ20" s="11">
        <f t="shared" si="12"/>
        <v>13</v>
      </c>
      <c r="AK20" s="11">
        <f t="shared" si="0"/>
        <v>0</v>
      </c>
      <c r="AL20" s="11">
        <f t="shared" si="1"/>
        <v>0</v>
      </c>
      <c r="AM20" s="11">
        <f t="shared" si="2"/>
        <v>0</v>
      </c>
      <c r="AN20" s="11">
        <f t="shared" si="3"/>
        <v>0</v>
      </c>
      <c r="AO20" s="4" t="e">
        <f>IF(#REF!="I",1,IF(#REF!="II",2,IF(#REF!="III",3,IF(#REF!="IV",4))))</f>
        <v>#REF!</v>
      </c>
      <c r="AP20" s="11" t="e">
        <f>IF(#REF!="PULMONAR",1,IF(AND(#REF!="EXTRAPULMONAR",#REF!&lt;&gt;"MENINGEA"),2,IF(AND(#REF!="EXTRAPULMONAR",#REF!="MENINGEA"),3,)))</f>
        <v>#REF!</v>
      </c>
      <c r="AQ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" s="4">
        <f t="shared" si="4"/>
        <v>0</v>
      </c>
      <c r="AS20" s="10">
        <f t="shared" si="5"/>
        <v>0</v>
      </c>
      <c r="AT20" s="10">
        <f t="shared" si="6"/>
        <v>0</v>
      </c>
      <c r="AU20" s="10" t="str">
        <f t="shared" si="7"/>
        <v>0</v>
      </c>
      <c r="AV20" s="11" t="e">
        <f t="shared" si="8"/>
        <v>#N/A</v>
      </c>
      <c r="AW20" s="4" t="e">
        <f t="shared" si="9"/>
        <v>#N/A</v>
      </c>
      <c r="AX20" s="10" t="e">
        <f t="shared" si="10"/>
        <v>#N/A</v>
      </c>
      <c r="AY20" s="10" t="e">
        <f t="shared" si="11"/>
        <v>#N/A</v>
      </c>
      <c r="AZ20" s="10" t="e">
        <f t="shared" si="13"/>
        <v>#REF!</v>
      </c>
      <c r="BA20" s="12" t="e">
        <f>IF(BW20=7,0,AJ20&amp;IF(#REF!="SI",1,IF(#REF!="NO",2,IF(#REF!="VIH + PREVIO",3,0))))</f>
        <v>#REF!</v>
      </c>
      <c r="BB20" s="13" t="e">
        <f>IF(AND(#REF!="POSITIVO",#REF!="POSITIVO"),1,IF(#REF!="NEGATIVO",2,IF(#REF!="VIH + PREVIO",3,0)))</f>
        <v>#REF!</v>
      </c>
      <c r="BC20" s="10" t="e">
        <f>IF(#REF!="SI",1,IF(#REF!="NO",2,0))</f>
        <v>#REF!</v>
      </c>
      <c r="BD20" s="10" t="e">
        <f>IF(#REF!="SI",1,IF(#REF!="NO",2,0))</f>
        <v>#REF!</v>
      </c>
      <c r="BE20" s="10" t="e">
        <f>IF(OR(#REF!="VIH + PREVIO",#REF!="VIH + PREVIO",#REF!="VIH + PREVIO"),1,0)</f>
        <v>#REF!</v>
      </c>
      <c r="BF20" s="13" t="e">
        <f>IF(OR(#REF!="POSITIVO",#REF!="NEGATIVO"),1,IF(#REF!="PACIENTE NO ACEPTA",2,IF(#REF!="VIH + PREVIO",3,0)))</f>
        <v>#REF!</v>
      </c>
      <c r="BG20" s="10" t="e">
        <f t="shared" si="14"/>
        <v>#REF!</v>
      </c>
      <c r="BH20" s="10" t="e">
        <f t="shared" si="15"/>
        <v>#REF!</v>
      </c>
      <c r="BI20" s="10" t="e">
        <f t="shared" si="16"/>
        <v>#REF!</v>
      </c>
      <c r="BJ20" s="10" t="e">
        <f t="shared" si="17"/>
        <v>#REF!</v>
      </c>
      <c r="BK20" s="10" t="e">
        <f t="shared" si="18"/>
        <v>#REF!</v>
      </c>
      <c r="BL20" s="10" t="e">
        <f t="shared" si="19"/>
        <v>#REF!</v>
      </c>
      <c r="BM20" s="10" t="e">
        <f>IF(OR(BW20=7,AQ20=6),0,IF(#REF!="I",1,IF(#REF!="II",2,IF(#REF!="III",3,IF(#REF!="IV",4))))&amp;AP20&amp;AQ20&amp;AR20&amp;AS20&amp;AT20&amp;AU20&amp;AX20)</f>
        <v>#REF!</v>
      </c>
      <c r="BN20" s="10" t="e">
        <f t="shared" si="20"/>
        <v>#REF!</v>
      </c>
      <c r="BO20" s="10" t="e">
        <f t="shared" si="21"/>
        <v>#REF!</v>
      </c>
      <c r="BP20" s="10" t="e">
        <f t="shared" si="22"/>
        <v>#REF!</v>
      </c>
      <c r="BQ20" s="10" t="e">
        <f t="shared" si="23"/>
        <v>#REF!</v>
      </c>
      <c r="BR20" s="10" t="e">
        <f t="shared" si="24"/>
        <v>#REF!</v>
      </c>
      <c r="BS20" s="10" t="e">
        <f t="shared" si="25"/>
        <v>#REF!</v>
      </c>
      <c r="BT20" s="10" t="e">
        <f>IF(OR(BW20=7,AQ20=6),0,AO20&amp;IF(#REF!="SI",1,IF(#REF!="NO",2,IF(#REF!="VIH + PREVIO",3,0))))</f>
        <v>#REF!</v>
      </c>
      <c r="BU20" s="10" t="e">
        <f>IF(OR(BW20=7,AQ20=6),0,IF(#REF!="-",1,0))</f>
        <v>#REF!</v>
      </c>
      <c r="BV20" s="10" t="e">
        <f t="shared" si="26"/>
        <v>#REF!</v>
      </c>
      <c r="BW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" s="10" t="e">
        <f t="shared" si="27"/>
        <v>#REF!</v>
      </c>
      <c r="BY20" s="10" t="e">
        <f t="shared" si="29"/>
        <v>#REF!</v>
      </c>
      <c r="BZ20" s="10" t="e">
        <f t="shared" si="28"/>
        <v>#REF!</v>
      </c>
      <c r="CA20" s="10"/>
    </row>
    <row r="21" spans="1:79" s="14" customFormat="1" ht="23.25" customHeight="1" x14ac:dyDescent="0.3">
      <c r="A21" s="7">
        <v>19</v>
      </c>
      <c r="B21" s="43"/>
      <c r="C21" s="44"/>
      <c r="D21" s="45"/>
      <c r="E21" s="46"/>
      <c r="F21" s="46"/>
      <c r="G21" s="46"/>
      <c r="H21" s="50"/>
      <c r="I21" s="51"/>
      <c r="J21" s="52"/>
      <c r="K21" s="51"/>
      <c r="L21" s="53"/>
      <c r="M21" s="54"/>
      <c r="N21" s="43"/>
      <c r="O21" s="55"/>
      <c r="P21" s="46"/>
      <c r="Q21" s="46"/>
      <c r="R21" s="46"/>
      <c r="S21" s="43"/>
      <c r="T21" s="56"/>
      <c r="U21" s="46"/>
      <c r="V21" s="57"/>
      <c r="W21" s="58"/>
      <c r="X21" s="57"/>
      <c r="Y21" s="46"/>
      <c r="Z21" s="57"/>
      <c r="AA21" s="59"/>
      <c r="AB21" s="60"/>
      <c r="AC21" s="8"/>
      <c r="AD21" s="8"/>
      <c r="AE21" s="9"/>
      <c r="AF21" s="10"/>
      <c r="AG21" s="4"/>
      <c r="AH21" s="4"/>
      <c r="AI21" s="3"/>
      <c r="AJ21" s="11">
        <f t="shared" si="12"/>
        <v>13</v>
      </c>
      <c r="AK21" s="11">
        <f t="shared" si="0"/>
        <v>0</v>
      </c>
      <c r="AL21" s="11">
        <f t="shared" si="1"/>
        <v>0</v>
      </c>
      <c r="AM21" s="11">
        <f t="shared" si="2"/>
        <v>0</v>
      </c>
      <c r="AN21" s="11">
        <f t="shared" si="3"/>
        <v>0</v>
      </c>
      <c r="AO21" s="4" t="e">
        <f>IF(#REF!="I",1,IF(#REF!="II",2,IF(#REF!="III",3,IF(#REF!="IV",4))))</f>
        <v>#REF!</v>
      </c>
      <c r="AP21" s="11" t="e">
        <f>IF(#REF!="PULMONAR",1,IF(AND(#REF!="EXTRAPULMONAR",#REF!&lt;&gt;"MENINGEA"),2,IF(AND(#REF!="EXTRAPULMONAR",#REF!="MENINGEA"),3,)))</f>
        <v>#REF!</v>
      </c>
      <c r="AQ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" s="4">
        <f t="shared" si="4"/>
        <v>0</v>
      </c>
      <c r="AS21" s="10">
        <f t="shared" si="5"/>
        <v>0</v>
      </c>
      <c r="AT21" s="10">
        <f t="shared" si="6"/>
        <v>0</v>
      </c>
      <c r="AU21" s="10" t="str">
        <f t="shared" si="7"/>
        <v>0</v>
      </c>
      <c r="AV21" s="11" t="e">
        <f t="shared" si="8"/>
        <v>#N/A</v>
      </c>
      <c r="AW21" s="4" t="e">
        <f t="shared" si="9"/>
        <v>#N/A</v>
      </c>
      <c r="AX21" s="10" t="e">
        <f t="shared" si="10"/>
        <v>#N/A</v>
      </c>
      <c r="AY21" s="10" t="e">
        <f t="shared" si="11"/>
        <v>#N/A</v>
      </c>
      <c r="AZ21" s="10" t="e">
        <f t="shared" si="13"/>
        <v>#REF!</v>
      </c>
      <c r="BA21" s="12" t="e">
        <f>IF(BW21=7,0,AJ21&amp;IF(#REF!="SI",1,IF(#REF!="NO",2,IF(#REF!="VIH + PREVIO",3,0))))</f>
        <v>#REF!</v>
      </c>
      <c r="BB21" s="13" t="e">
        <f>IF(AND(#REF!="POSITIVO",#REF!="POSITIVO"),1,IF(#REF!="NEGATIVO",2,IF(#REF!="VIH + PREVIO",3,0)))</f>
        <v>#REF!</v>
      </c>
      <c r="BC21" s="10" t="e">
        <f>IF(#REF!="SI",1,IF(#REF!="NO",2,0))</f>
        <v>#REF!</v>
      </c>
      <c r="BD21" s="10" t="e">
        <f>IF(#REF!="SI",1,IF(#REF!="NO",2,0))</f>
        <v>#REF!</v>
      </c>
      <c r="BE21" s="10" t="e">
        <f>IF(OR(#REF!="VIH + PREVIO",#REF!="VIH + PREVIO",#REF!="VIH + PREVIO"),1,0)</f>
        <v>#REF!</v>
      </c>
      <c r="BF21" s="13" t="e">
        <f>IF(OR(#REF!="POSITIVO",#REF!="NEGATIVO"),1,IF(#REF!="PACIENTE NO ACEPTA",2,IF(#REF!="VIH + PREVIO",3,0)))</f>
        <v>#REF!</v>
      </c>
      <c r="BG21" s="10" t="e">
        <f t="shared" si="14"/>
        <v>#REF!</v>
      </c>
      <c r="BH21" s="10" t="e">
        <f t="shared" si="15"/>
        <v>#REF!</v>
      </c>
      <c r="BI21" s="10" t="e">
        <f t="shared" si="16"/>
        <v>#REF!</v>
      </c>
      <c r="BJ21" s="10" t="e">
        <f t="shared" si="17"/>
        <v>#REF!</v>
      </c>
      <c r="BK21" s="10" t="e">
        <f t="shared" si="18"/>
        <v>#REF!</v>
      </c>
      <c r="BL21" s="10" t="e">
        <f t="shared" si="19"/>
        <v>#REF!</v>
      </c>
      <c r="BM21" s="10" t="e">
        <f>IF(OR(BW21=7,AQ21=6),0,IF(#REF!="I",1,IF(#REF!="II",2,IF(#REF!="III",3,IF(#REF!="IV",4))))&amp;AP21&amp;AQ21&amp;AR21&amp;AS21&amp;AT21&amp;AU21&amp;AX21)</f>
        <v>#REF!</v>
      </c>
      <c r="BN21" s="10" t="e">
        <f t="shared" si="20"/>
        <v>#REF!</v>
      </c>
      <c r="BO21" s="10" t="e">
        <f t="shared" si="21"/>
        <v>#REF!</v>
      </c>
      <c r="BP21" s="10" t="e">
        <f t="shared" si="22"/>
        <v>#REF!</v>
      </c>
      <c r="BQ21" s="10" t="e">
        <f t="shared" si="23"/>
        <v>#REF!</v>
      </c>
      <c r="BR21" s="10" t="e">
        <f t="shared" si="24"/>
        <v>#REF!</v>
      </c>
      <c r="BS21" s="10" t="e">
        <f t="shared" si="25"/>
        <v>#REF!</v>
      </c>
      <c r="BT21" s="10" t="e">
        <f>IF(OR(BW21=7,AQ21=6),0,AO21&amp;IF(#REF!="SI",1,IF(#REF!="NO",2,IF(#REF!="VIH + PREVIO",3,0))))</f>
        <v>#REF!</v>
      </c>
      <c r="BU21" s="10" t="e">
        <f>IF(OR(BW21=7,AQ21=6),0,IF(#REF!="-",1,0))</f>
        <v>#REF!</v>
      </c>
      <c r="BV21" s="10" t="e">
        <f t="shared" si="26"/>
        <v>#REF!</v>
      </c>
      <c r="BW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" s="10" t="e">
        <f t="shared" si="27"/>
        <v>#REF!</v>
      </c>
      <c r="BY21" s="10" t="e">
        <f t="shared" si="29"/>
        <v>#REF!</v>
      </c>
      <c r="BZ21" s="10" t="e">
        <f t="shared" si="28"/>
        <v>#REF!</v>
      </c>
      <c r="CA21" s="10"/>
    </row>
    <row r="22" spans="1:79" s="14" customFormat="1" ht="23.25" customHeight="1" x14ac:dyDescent="0.3">
      <c r="A22" s="7">
        <v>20</v>
      </c>
      <c r="B22" s="43"/>
      <c r="C22" s="44"/>
      <c r="D22" s="45"/>
      <c r="E22" s="46"/>
      <c r="F22" s="46"/>
      <c r="G22" s="46"/>
      <c r="H22" s="50"/>
      <c r="I22" s="51"/>
      <c r="J22" s="52"/>
      <c r="K22" s="51"/>
      <c r="L22" s="53"/>
      <c r="M22" s="54"/>
      <c r="N22" s="43"/>
      <c r="O22" s="55"/>
      <c r="P22" s="46"/>
      <c r="Q22" s="46"/>
      <c r="R22" s="46"/>
      <c r="S22" s="43"/>
      <c r="T22" s="56"/>
      <c r="U22" s="46"/>
      <c r="V22" s="57"/>
      <c r="W22" s="58"/>
      <c r="X22" s="57"/>
      <c r="Y22" s="46"/>
      <c r="Z22" s="57"/>
      <c r="AA22" s="59"/>
      <c r="AB22" s="60"/>
      <c r="AC22" s="8"/>
      <c r="AD22" s="8"/>
      <c r="AE22" s="9"/>
      <c r="AF22" s="10"/>
      <c r="AG22" s="4"/>
      <c r="AH22" s="4"/>
      <c r="AI22" s="3"/>
      <c r="AJ22" s="11">
        <f t="shared" si="12"/>
        <v>13</v>
      </c>
      <c r="AK22" s="11">
        <f t="shared" si="0"/>
        <v>0</v>
      </c>
      <c r="AL22" s="11">
        <f t="shared" si="1"/>
        <v>0</v>
      </c>
      <c r="AM22" s="11">
        <f t="shared" si="2"/>
        <v>0</v>
      </c>
      <c r="AN22" s="11">
        <f t="shared" si="3"/>
        <v>0</v>
      </c>
      <c r="AO22" s="4" t="e">
        <f>IF(#REF!="I",1,IF(#REF!="II",2,IF(#REF!="III",3,IF(#REF!="IV",4))))</f>
        <v>#REF!</v>
      </c>
      <c r="AP22" s="11" t="e">
        <f>IF(#REF!="PULMONAR",1,IF(AND(#REF!="EXTRAPULMONAR",#REF!&lt;&gt;"MENINGEA"),2,IF(AND(#REF!="EXTRAPULMONAR",#REF!="MENINGEA"),3,)))</f>
        <v>#REF!</v>
      </c>
      <c r="AQ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" s="4">
        <f t="shared" si="4"/>
        <v>0</v>
      </c>
      <c r="AS22" s="10">
        <f t="shared" si="5"/>
        <v>0</v>
      </c>
      <c r="AT22" s="10">
        <f t="shared" si="6"/>
        <v>0</v>
      </c>
      <c r="AU22" s="10" t="str">
        <f t="shared" si="7"/>
        <v>0</v>
      </c>
      <c r="AV22" s="11" t="e">
        <f t="shared" si="8"/>
        <v>#N/A</v>
      </c>
      <c r="AW22" s="4" t="e">
        <f t="shared" si="9"/>
        <v>#N/A</v>
      </c>
      <c r="AX22" s="10" t="e">
        <f t="shared" si="10"/>
        <v>#N/A</v>
      </c>
      <c r="AY22" s="10" t="e">
        <f t="shared" si="11"/>
        <v>#N/A</v>
      </c>
      <c r="AZ22" s="10" t="e">
        <f t="shared" si="13"/>
        <v>#REF!</v>
      </c>
      <c r="BA22" s="12" t="e">
        <f>IF(BW22=7,0,AJ22&amp;IF(#REF!="SI",1,IF(#REF!="NO",2,IF(#REF!="VIH + PREVIO",3,0))))</f>
        <v>#REF!</v>
      </c>
      <c r="BB22" s="13" t="e">
        <f>IF(AND(#REF!="POSITIVO",#REF!="POSITIVO"),1,IF(#REF!="NEGATIVO",2,IF(#REF!="VIH + PREVIO",3,0)))</f>
        <v>#REF!</v>
      </c>
      <c r="BC22" s="10" t="e">
        <f>IF(#REF!="SI",1,IF(#REF!="NO",2,0))</f>
        <v>#REF!</v>
      </c>
      <c r="BD22" s="10" t="e">
        <f>IF(#REF!="SI",1,IF(#REF!="NO",2,0))</f>
        <v>#REF!</v>
      </c>
      <c r="BE22" s="10" t="e">
        <f>IF(OR(#REF!="VIH + PREVIO",#REF!="VIH + PREVIO",#REF!="VIH + PREVIO"),1,0)</f>
        <v>#REF!</v>
      </c>
      <c r="BF22" s="13" t="e">
        <f>IF(OR(#REF!="POSITIVO",#REF!="NEGATIVO"),1,IF(#REF!="PACIENTE NO ACEPTA",2,IF(#REF!="VIH + PREVIO",3,0)))</f>
        <v>#REF!</v>
      </c>
      <c r="BG22" s="10" t="e">
        <f t="shared" si="14"/>
        <v>#REF!</v>
      </c>
      <c r="BH22" s="10" t="e">
        <f t="shared" si="15"/>
        <v>#REF!</v>
      </c>
      <c r="BI22" s="10" t="e">
        <f t="shared" si="16"/>
        <v>#REF!</v>
      </c>
      <c r="BJ22" s="10" t="e">
        <f t="shared" si="17"/>
        <v>#REF!</v>
      </c>
      <c r="BK22" s="10" t="e">
        <f t="shared" si="18"/>
        <v>#REF!</v>
      </c>
      <c r="BL22" s="10" t="e">
        <f t="shared" si="19"/>
        <v>#REF!</v>
      </c>
      <c r="BM22" s="10" t="e">
        <f>IF(OR(BW22=7,AQ22=6),0,IF(#REF!="I",1,IF(#REF!="II",2,IF(#REF!="III",3,IF(#REF!="IV",4))))&amp;AP22&amp;AQ22&amp;AR22&amp;AS22&amp;AT22&amp;AU22&amp;AX22)</f>
        <v>#REF!</v>
      </c>
      <c r="BN22" s="10" t="e">
        <f t="shared" si="20"/>
        <v>#REF!</v>
      </c>
      <c r="BO22" s="10" t="e">
        <f t="shared" si="21"/>
        <v>#REF!</v>
      </c>
      <c r="BP22" s="10" t="e">
        <f t="shared" si="22"/>
        <v>#REF!</v>
      </c>
      <c r="BQ22" s="10" t="e">
        <f t="shared" si="23"/>
        <v>#REF!</v>
      </c>
      <c r="BR22" s="10" t="e">
        <f t="shared" si="24"/>
        <v>#REF!</v>
      </c>
      <c r="BS22" s="10" t="e">
        <f t="shared" si="25"/>
        <v>#REF!</v>
      </c>
      <c r="BT22" s="10" t="e">
        <f>IF(OR(BW22=7,AQ22=6),0,AO22&amp;IF(#REF!="SI",1,IF(#REF!="NO",2,IF(#REF!="VIH + PREVIO",3,0))))</f>
        <v>#REF!</v>
      </c>
      <c r="BU22" s="10" t="e">
        <f>IF(OR(BW22=7,AQ22=6),0,IF(#REF!="-",1,0))</f>
        <v>#REF!</v>
      </c>
      <c r="BV22" s="10" t="e">
        <f t="shared" si="26"/>
        <v>#REF!</v>
      </c>
      <c r="BW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" s="10" t="e">
        <f t="shared" si="27"/>
        <v>#REF!</v>
      </c>
      <c r="BY22" s="10" t="e">
        <f t="shared" si="29"/>
        <v>#REF!</v>
      </c>
      <c r="BZ22" s="10" t="e">
        <f t="shared" si="28"/>
        <v>#REF!</v>
      </c>
      <c r="CA22" s="10"/>
    </row>
    <row r="23" spans="1:79" s="14" customFormat="1" ht="23.25" customHeight="1" x14ac:dyDescent="0.3">
      <c r="A23" s="7">
        <v>21</v>
      </c>
      <c r="B23" s="43"/>
      <c r="C23" s="44"/>
      <c r="D23" s="45"/>
      <c r="E23" s="46"/>
      <c r="F23" s="46"/>
      <c r="G23" s="46"/>
      <c r="H23" s="50"/>
      <c r="I23" s="51"/>
      <c r="J23" s="52"/>
      <c r="K23" s="51"/>
      <c r="L23" s="53"/>
      <c r="M23" s="54"/>
      <c r="N23" s="43"/>
      <c r="O23" s="55"/>
      <c r="P23" s="46"/>
      <c r="Q23" s="46"/>
      <c r="R23" s="46"/>
      <c r="S23" s="43"/>
      <c r="T23" s="56"/>
      <c r="U23" s="46"/>
      <c r="V23" s="57"/>
      <c r="W23" s="58"/>
      <c r="X23" s="57"/>
      <c r="Y23" s="46"/>
      <c r="Z23" s="57"/>
      <c r="AA23" s="59"/>
      <c r="AB23" s="60"/>
      <c r="AC23" s="8"/>
      <c r="AD23" s="8"/>
      <c r="AE23" s="9"/>
      <c r="AF23" s="10"/>
      <c r="AG23" s="4"/>
      <c r="AH23" s="4"/>
      <c r="AI23" s="3"/>
      <c r="AJ23" s="11">
        <f t="shared" si="12"/>
        <v>13</v>
      </c>
      <c r="AK23" s="11">
        <f t="shared" si="0"/>
        <v>0</v>
      </c>
      <c r="AL23" s="11">
        <f t="shared" si="1"/>
        <v>0</v>
      </c>
      <c r="AM23" s="11">
        <f t="shared" si="2"/>
        <v>0</v>
      </c>
      <c r="AN23" s="11">
        <f t="shared" si="3"/>
        <v>0</v>
      </c>
      <c r="AO23" s="4" t="e">
        <f>IF(#REF!="I",1,IF(#REF!="II",2,IF(#REF!="III",3,IF(#REF!="IV",4))))</f>
        <v>#REF!</v>
      </c>
      <c r="AP23" s="11" t="e">
        <f>IF(#REF!="PULMONAR",1,IF(AND(#REF!="EXTRAPULMONAR",#REF!&lt;&gt;"MENINGEA"),2,IF(AND(#REF!="EXTRAPULMONAR",#REF!="MENINGEA"),3,)))</f>
        <v>#REF!</v>
      </c>
      <c r="AQ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" s="4">
        <f t="shared" si="4"/>
        <v>0</v>
      </c>
      <c r="AS23" s="10">
        <f t="shared" si="5"/>
        <v>0</v>
      </c>
      <c r="AT23" s="10">
        <f t="shared" si="6"/>
        <v>0</v>
      </c>
      <c r="AU23" s="10" t="str">
        <f t="shared" si="7"/>
        <v>0</v>
      </c>
      <c r="AV23" s="11" t="e">
        <f t="shared" si="8"/>
        <v>#N/A</v>
      </c>
      <c r="AW23" s="4" t="e">
        <f t="shared" si="9"/>
        <v>#N/A</v>
      </c>
      <c r="AX23" s="10" t="e">
        <f t="shared" si="10"/>
        <v>#N/A</v>
      </c>
      <c r="AY23" s="10" t="e">
        <f t="shared" si="11"/>
        <v>#N/A</v>
      </c>
      <c r="AZ23" s="10" t="e">
        <f t="shared" si="13"/>
        <v>#REF!</v>
      </c>
      <c r="BA23" s="12" t="e">
        <f>IF(BW23=7,0,AJ23&amp;IF(#REF!="SI",1,IF(#REF!="NO",2,IF(#REF!="VIH + PREVIO",3,0))))</f>
        <v>#REF!</v>
      </c>
      <c r="BB23" s="13" t="e">
        <f>IF(AND(#REF!="POSITIVO",#REF!="POSITIVO"),1,IF(#REF!="NEGATIVO",2,IF(#REF!="VIH + PREVIO",3,0)))</f>
        <v>#REF!</v>
      </c>
      <c r="BC23" s="10" t="e">
        <f>IF(#REF!="SI",1,IF(#REF!="NO",2,0))</f>
        <v>#REF!</v>
      </c>
      <c r="BD23" s="10" t="e">
        <f>IF(#REF!="SI",1,IF(#REF!="NO",2,0))</f>
        <v>#REF!</v>
      </c>
      <c r="BE23" s="10" t="e">
        <f>IF(OR(#REF!="VIH + PREVIO",#REF!="VIH + PREVIO",#REF!="VIH + PREVIO"),1,0)</f>
        <v>#REF!</v>
      </c>
      <c r="BF23" s="13" t="e">
        <f>IF(OR(#REF!="POSITIVO",#REF!="NEGATIVO"),1,IF(#REF!="PACIENTE NO ACEPTA",2,IF(#REF!="VIH + PREVIO",3,0)))</f>
        <v>#REF!</v>
      </c>
      <c r="BG23" s="10" t="e">
        <f t="shared" si="14"/>
        <v>#REF!</v>
      </c>
      <c r="BH23" s="10" t="e">
        <f t="shared" si="15"/>
        <v>#REF!</v>
      </c>
      <c r="BI23" s="10" t="e">
        <f t="shared" si="16"/>
        <v>#REF!</v>
      </c>
      <c r="BJ23" s="10" t="e">
        <f t="shared" si="17"/>
        <v>#REF!</v>
      </c>
      <c r="BK23" s="10" t="e">
        <f t="shared" si="18"/>
        <v>#REF!</v>
      </c>
      <c r="BL23" s="10" t="e">
        <f t="shared" si="19"/>
        <v>#REF!</v>
      </c>
      <c r="BM23" s="10" t="e">
        <f>IF(OR(BW23=7,AQ23=6),0,IF(#REF!="I",1,IF(#REF!="II",2,IF(#REF!="III",3,IF(#REF!="IV",4))))&amp;AP23&amp;AQ23&amp;AR23&amp;AS23&amp;AT23&amp;AU23&amp;AX23)</f>
        <v>#REF!</v>
      </c>
      <c r="BN23" s="10" t="e">
        <f t="shared" si="20"/>
        <v>#REF!</v>
      </c>
      <c r="BO23" s="10" t="e">
        <f t="shared" si="21"/>
        <v>#REF!</v>
      </c>
      <c r="BP23" s="10" t="e">
        <f t="shared" si="22"/>
        <v>#REF!</v>
      </c>
      <c r="BQ23" s="10" t="e">
        <f t="shared" si="23"/>
        <v>#REF!</v>
      </c>
      <c r="BR23" s="10" t="e">
        <f t="shared" si="24"/>
        <v>#REF!</v>
      </c>
      <c r="BS23" s="10" t="e">
        <f t="shared" si="25"/>
        <v>#REF!</v>
      </c>
      <c r="BT23" s="10" t="e">
        <f>IF(OR(BW23=7,AQ23=6),0,AO23&amp;IF(#REF!="SI",1,IF(#REF!="NO",2,IF(#REF!="VIH + PREVIO",3,0))))</f>
        <v>#REF!</v>
      </c>
      <c r="BU23" s="10" t="e">
        <f>IF(OR(BW23=7,AQ23=6),0,IF(#REF!="-",1,0))</f>
        <v>#REF!</v>
      </c>
      <c r="BV23" s="10" t="e">
        <f t="shared" si="26"/>
        <v>#REF!</v>
      </c>
      <c r="BW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" s="10" t="e">
        <f t="shared" si="27"/>
        <v>#REF!</v>
      </c>
      <c r="BY23" s="10" t="e">
        <f t="shared" si="29"/>
        <v>#REF!</v>
      </c>
      <c r="BZ23" s="10" t="e">
        <f t="shared" si="28"/>
        <v>#REF!</v>
      </c>
      <c r="CA23" s="10"/>
    </row>
    <row r="24" spans="1:79" s="14" customFormat="1" ht="23.25" customHeight="1" x14ac:dyDescent="0.3">
      <c r="A24" s="7">
        <v>22</v>
      </c>
      <c r="B24" s="43"/>
      <c r="C24" s="44"/>
      <c r="D24" s="45"/>
      <c r="E24" s="46"/>
      <c r="F24" s="46"/>
      <c r="G24" s="46"/>
      <c r="H24" s="50"/>
      <c r="I24" s="51"/>
      <c r="J24" s="52"/>
      <c r="K24" s="51"/>
      <c r="L24" s="53"/>
      <c r="M24" s="54"/>
      <c r="N24" s="43"/>
      <c r="O24" s="55"/>
      <c r="P24" s="46"/>
      <c r="Q24" s="46"/>
      <c r="R24" s="46"/>
      <c r="S24" s="43"/>
      <c r="T24" s="56"/>
      <c r="U24" s="46"/>
      <c r="V24" s="57"/>
      <c r="W24" s="58"/>
      <c r="X24" s="57"/>
      <c r="Y24" s="46"/>
      <c r="Z24" s="57"/>
      <c r="AA24" s="59"/>
      <c r="AB24" s="60"/>
      <c r="AC24" s="8"/>
      <c r="AD24" s="8"/>
      <c r="AE24" s="9"/>
      <c r="AF24" s="10"/>
      <c r="AG24" s="4"/>
      <c r="AH24" s="4"/>
      <c r="AI24" s="3"/>
      <c r="AJ24" s="11">
        <f t="shared" si="12"/>
        <v>13</v>
      </c>
      <c r="AK24" s="11">
        <f t="shared" si="0"/>
        <v>0</v>
      </c>
      <c r="AL24" s="11">
        <f t="shared" si="1"/>
        <v>0</v>
      </c>
      <c r="AM24" s="11">
        <f t="shared" si="2"/>
        <v>0</v>
      </c>
      <c r="AN24" s="11">
        <f t="shared" si="3"/>
        <v>0</v>
      </c>
      <c r="AO24" s="4" t="e">
        <f>IF(#REF!="I",1,IF(#REF!="II",2,IF(#REF!="III",3,IF(#REF!="IV",4))))</f>
        <v>#REF!</v>
      </c>
      <c r="AP24" s="11" t="e">
        <f>IF(#REF!="PULMONAR",1,IF(AND(#REF!="EXTRAPULMONAR",#REF!&lt;&gt;"MENINGEA"),2,IF(AND(#REF!="EXTRAPULMONAR",#REF!="MENINGEA"),3,)))</f>
        <v>#REF!</v>
      </c>
      <c r="AQ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" s="4">
        <f t="shared" si="4"/>
        <v>0</v>
      </c>
      <c r="AS24" s="10">
        <f t="shared" si="5"/>
        <v>0</v>
      </c>
      <c r="AT24" s="10">
        <f t="shared" si="6"/>
        <v>0</v>
      </c>
      <c r="AU24" s="10" t="str">
        <f t="shared" si="7"/>
        <v>0</v>
      </c>
      <c r="AV24" s="11" t="e">
        <f t="shared" si="8"/>
        <v>#N/A</v>
      </c>
      <c r="AW24" s="4" t="e">
        <f t="shared" si="9"/>
        <v>#N/A</v>
      </c>
      <c r="AX24" s="10" t="e">
        <f t="shared" si="10"/>
        <v>#N/A</v>
      </c>
      <c r="AY24" s="10" t="e">
        <f t="shared" si="11"/>
        <v>#N/A</v>
      </c>
      <c r="AZ24" s="10" t="e">
        <f t="shared" si="13"/>
        <v>#REF!</v>
      </c>
      <c r="BA24" s="12" t="e">
        <f>IF(BW24=7,0,AJ24&amp;IF(#REF!="SI",1,IF(#REF!="NO",2,IF(#REF!="VIH + PREVIO",3,0))))</f>
        <v>#REF!</v>
      </c>
      <c r="BB24" s="13" t="e">
        <f>IF(AND(#REF!="POSITIVO",#REF!="POSITIVO"),1,IF(#REF!="NEGATIVO",2,IF(#REF!="VIH + PREVIO",3,0)))</f>
        <v>#REF!</v>
      </c>
      <c r="BC24" s="10" t="e">
        <f>IF(#REF!="SI",1,IF(#REF!="NO",2,0))</f>
        <v>#REF!</v>
      </c>
      <c r="BD24" s="10" t="e">
        <f>IF(#REF!="SI",1,IF(#REF!="NO",2,0))</f>
        <v>#REF!</v>
      </c>
      <c r="BE24" s="10" t="e">
        <f>IF(OR(#REF!="VIH + PREVIO",#REF!="VIH + PREVIO",#REF!="VIH + PREVIO"),1,0)</f>
        <v>#REF!</v>
      </c>
      <c r="BF24" s="13" t="e">
        <f>IF(OR(#REF!="POSITIVO",#REF!="NEGATIVO"),1,IF(#REF!="PACIENTE NO ACEPTA",2,IF(#REF!="VIH + PREVIO",3,0)))</f>
        <v>#REF!</v>
      </c>
      <c r="BG24" s="10" t="e">
        <f t="shared" si="14"/>
        <v>#REF!</v>
      </c>
      <c r="BH24" s="10" t="e">
        <f t="shared" si="15"/>
        <v>#REF!</v>
      </c>
      <c r="BI24" s="10" t="e">
        <f t="shared" si="16"/>
        <v>#REF!</v>
      </c>
      <c r="BJ24" s="10" t="e">
        <f t="shared" si="17"/>
        <v>#REF!</v>
      </c>
      <c r="BK24" s="10" t="e">
        <f t="shared" si="18"/>
        <v>#REF!</v>
      </c>
      <c r="BL24" s="10" t="e">
        <f t="shared" si="19"/>
        <v>#REF!</v>
      </c>
      <c r="BM24" s="10" t="e">
        <f>IF(OR(BW24=7,AQ24=6),0,IF(#REF!="I",1,IF(#REF!="II",2,IF(#REF!="III",3,IF(#REF!="IV",4))))&amp;AP24&amp;AQ24&amp;AR24&amp;AS24&amp;AT24&amp;AU24&amp;AX24)</f>
        <v>#REF!</v>
      </c>
      <c r="BN24" s="10" t="e">
        <f t="shared" si="20"/>
        <v>#REF!</v>
      </c>
      <c r="BO24" s="10" t="e">
        <f t="shared" si="21"/>
        <v>#REF!</v>
      </c>
      <c r="BP24" s="10" t="e">
        <f t="shared" si="22"/>
        <v>#REF!</v>
      </c>
      <c r="BQ24" s="10" t="e">
        <f t="shared" si="23"/>
        <v>#REF!</v>
      </c>
      <c r="BR24" s="10" t="e">
        <f t="shared" si="24"/>
        <v>#REF!</v>
      </c>
      <c r="BS24" s="10" t="e">
        <f t="shared" si="25"/>
        <v>#REF!</v>
      </c>
      <c r="BT24" s="10" t="e">
        <f>IF(OR(BW24=7,AQ24=6),0,AO24&amp;IF(#REF!="SI",1,IF(#REF!="NO",2,IF(#REF!="VIH + PREVIO",3,0))))</f>
        <v>#REF!</v>
      </c>
      <c r="BU24" s="10" t="e">
        <f>IF(OR(BW24=7,AQ24=6),0,IF(#REF!="-",1,0))</f>
        <v>#REF!</v>
      </c>
      <c r="BV24" s="10" t="e">
        <f t="shared" si="26"/>
        <v>#REF!</v>
      </c>
      <c r="BW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" s="10" t="e">
        <f t="shared" si="27"/>
        <v>#REF!</v>
      </c>
      <c r="BY24" s="10" t="e">
        <f t="shared" si="29"/>
        <v>#REF!</v>
      </c>
      <c r="BZ24" s="10" t="e">
        <f t="shared" si="28"/>
        <v>#REF!</v>
      </c>
      <c r="CA24" s="10"/>
    </row>
    <row r="25" spans="1:79" s="14" customFormat="1" ht="23.25" customHeight="1" x14ac:dyDescent="0.3">
      <c r="A25" s="7">
        <v>23</v>
      </c>
      <c r="B25" s="43"/>
      <c r="C25" s="44"/>
      <c r="D25" s="45"/>
      <c r="E25" s="46"/>
      <c r="F25" s="46"/>
      <c r="G25" s="46"/>
      <c r="H25" s="50"/>
      <c r="I25" s="51"/>
      <c r="J25" s="52"/>
      <c r="K25" s="51"/>
      <c r="L25" s="53"/>
      <c r="M25" s="54"/>
      <c r="N25" s="43"/>
      <c r="O25" s="55"/>
      <c r="P25" s="46"/>
      <c r="Q25" s="46"/>
      <c r="R25" s="46"/>
      <c r="S25" s="43"/>
      <c r="T25" s="56"/>
      <c r="U25" s="46"/>
      <c r="V25" s="57"/>
      <c r="W25" s="58"/>
      <c r="X25" s="57"/>
      <c r="Y25" s="46"/>
      <c r="Z25" s="57"/>
      <c r="AA25" s="59"/>
      <c r="AB25" s="60"/>
      <c r="AC25" s="8"/>
      <c r="AD25" s="8"/>
      <c r="AE25" s="9"/>
      <c r="AF25" s="10"/>
      <c r="AG25" s="4"/>
      <c r="AH25" s="4"/>
      <c r="AI25" s="3"/>
      <c r="AJ25" s="11">
        <f t="shared" si="12"/>
        <v>13</v>
      </c>
      <c r="AK25" s="11">
        <f t="shared" si="0"/>
        <v>0</v>
      </c>
      <c r="AL25" s="11">
        <f t="shared" si="1"/>
        <v>0</v>
      </c>
      <c r="AM25" s="11">
        <f t="shared" si="2"/>
        <v>0</v>
      </c>
      <c r="AN25" s="11">
        <f t="shared" si="3"/>
        <v>0</v>
      </c>
      <c r="AO25" s="4" t="e">
        <f>IF(#REF!="I",1,IF(#REF!="II",2,IF(#REF!="III",3,IF(#REF!="IV",4))))</f>
        <v>#REF!</v>
      </c>
      <c r="AP25" s="11" t="e">
        <f>IF(#REF!="PULMONAR",1,IF(AND(#REF!="EXTRAPULMONAR",#REF!&lt;&gt;"MENINGEA"),2,IF(AND(#REF!="EXTRAPULMONAR",#REF!="MENINGEA"),3,)))</f>
        <v>#REF!</v>
      </c>
      <c r="AQ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" s="4">
        <f t="shared" si="4"/>
        <v>0</v>
      </c>
      <c r="AS25" s="10">
        <f t="shared" si="5"/>
        <v>0</v>
      </c>
      <c r="AT25" s="10">
        <f t="shared" si="6"/>
        <v>0</v>
      </c>
      <c r="AU25" s="10" t="str">
        <f t="shared" si="7"/>
        <v>0</v>
      </c>
      <c r="AV25" s="11" t="e">
        <f t="shared" si="8"/>
        <v>#N/A</v>
      </c>
      <c r="AW25" s="4" t="e">
        <f t="shared" si="9"/>
        <v>#N/A</v>
      </c>
      <c r="AX25" s="10" t="e">
        <f t="shared" si="10"/>
        <v>#N/A</v>
      </c>
      <c r="AY25" s="10" t="e">
        <f t="shared" si="11"/>
        <v>#N/A</v>
      </c>
      <c r="AZ25" s="10" t="e">
        <f t="shared" si="13"/>
        <v>#REF!</v>
      </c>
      <c r="BA25" s="12" t="e">
        <f>IF(BW25=7,0,AJ25&amp;IF(#REF!="SI",1,IF(#REF!="NO",2,IF(#REF!="VIH + PREVIO",3,0))))</f>
        <v>#REF!</v>
      </c>
      <c r="BB25" s="13" t="e">
        <f>IF(AND(#REF!="POSITIVO",#REF!="POSITIVO"),1,IF(#REF!="NEGATIVO",2,IF(#REF!="VIH + PREVIO",3,0)))</f>
        <v>#REF!</v>
      </c>
      <c r="BC25" s="10" t="e">
        <f>IF(#REF!="SI",1,IF(#REF!="NO",2,0))</f>
        <v>#REF!</v>
      </c>
      <c r="BD25" s="10" t="e">
        <f>IF(#REF!="SI",1,IF(#REF!="NO",2,0))</f>
        <v>#REF!</v>
      </c>
      <c r="BE25" s="10" t="e">
        <f>IF(OR(#REF!="VIH + PREVIO",#REF!="VIH + PREVIO",#REF!="VIH + PREVIO"),1,0)</f>
        <v>#REF!</v>
      </c>
      <c r="BF25" s="13" t="e">
        <f>IF(OR(#REF!="POSITIVO",#REF!="NEGATIVO"),1,IF(#REF!="PACIENTE NO ACEPTA",2,IF(#REF!="VIH + PREVIO",3,0)))</f>
        <v>#REF!</v>
      </c>
      <c r="BG25" s="10" t="e">
        <f t="shared" si="14"/>
        <v>#REF!</v>
      </c>
      <c r="BH25" s="10" t="e">
        <f t="shared" si="15"/>
        <v>#REF!</v>
      </c>
      <c r="BI25" s="10" t="e">
        <f t="shared" si="16"/>
        <v>#REF!</v>
      </c>
      <c r="BJ25" s="10" t="e">
        <f t="shared" si="17"/>
        <v>#REF!</v>
      </c>
      <c r="BK25" s="10" t="e">
        <f t="shared" si="18"/>
        <v>#REF!</v>
      </c>
      <c r="BL25" s="10" t="e">
        <f t="shared" si="19"/>
        <v>#REF!</v>
      </c>
      <c r="BM25" s="10" t="e">
        <f>IF(OR(BW25=7,AQ25=6),0,IF(#REF!="I",1,IF(#REF!="II",2,IF(#REF!="III",3,IF(#REF!="IV",4))))&amp;AP25&amp;AQ25&amp;AR25&amp;AS25&amp;AT25&amp;AU25&amp;AX25)</f>
        <v>#REF!</v>
      </c>
      <c r="BN25" s="10" t="e">
        <f t="shared" si="20"/>
        <v>#REF!</v>
      </c>
      <c r="BO25" s="10" t="e">
        <f t="shared" si="21"/>
        <v>#REF!</v>
      </c>
      <c r="BP25" s="10" t="e">
        <f t="shared" si="22"/>
        <v>#REF!</v>
      </c>
      <c r="BQ25" s="10" t="e">
        <f t="shared" si="23"/>
        <v>#REF!</v>
      </c>
      <c r="BR25" s="10" t="e">
        <f t="shared" si="24"/>
        <v>#REF!</v>
      </c>
      <c r="BS25" s="10" t="e">
        <f t="shared" si="25"/>
        <v>#REF!</v>
      </c>
      <c r="BT25" s="10" t="e">
        <f>IF(OR(BW25=7,AQ25=6),0,AO25&amp;IF(#REF!="SI",1,IF(#REF!="NO",2,IF(#REF!="VIH + PREVIO",3,0))))</f>
        <v>#REF!</v>
      </c>
      <c r="BU25" s="10" t="e">
        <f>IF(OR(BW25=7,AQ25=6),0,IF(#REF!="-",1,0))</f>
        <v>#REF!</v>
      </c>
      <c r="BV25" s="10" t="e">
        <f t="shared" si="26"/>
        <v>#REF!</v>
      </c>
      <c r="BW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" s="10" t="e">
        <f t="shared" si="27"/>
        <v>#REF!</v>
      </c>
      <c r="BY25" s="10" t="e">
        <f t="shared" si="29"/>
        <v>#REF!</v>
      </c>
      <c r="BZ25" s="10" t="e">
        <f t="shared" si="28"/>
        <v>#REF!</v>
      </c>
      <c r="CA25" s="10"/>
    </row>
    <row r="26" spans="1:79" s="14" customFormat="1" ht="23.25" customHeight="1" x14ac:dyDescent="0.3">
      <c r="A26" s="7">
        <v>24</v>
      </c>
      <c r="B26" s="43"/>
      <c r="C26" s="44"/>
      <c r="D26" s="45"/>
      <c r="E26" s="46"/>
      <c r="F26" s="46"/>
      <c r="G26" s="46"/>
      <c r="H26" s="50"/>
      <c r="I26" s="51"/>
      <c r="J26" s="52"/>
      <c r="K26" s="51"/>
      <c r="L26" s="53"/>
      <c r="M26" s="54"/>
      <c r="N26" s="43"/>
      <c r="O26" s="55"/>
      <c r="P26" s="46"/>
      <c r="Q26" s="46"/>
      <c r="R26" s="46"/>
      <c r="S26" s="43"/>
      <c r="T26" s="56"/>
      <c r="U26" s="46"/>
      <c r="V26" s="57"/>
      <c r="W26" s="58"/>
      <c r="X26" s="57"/>
      <c r="Y26" s="46"/>
      <c r="Z26" s="57"/>
      <c r="AA26" s="59"/>
      <c r="AB26" s="60"/>
      <c r="AC26" s="8"/>
      <c r="AD26" s="8"/>
      <c r="AE26" s="8"/>
      <c r="AG26" s="3"/>
      <c r="AH26" s="3"/>
      <c r="AI26" s="3"/>
      <c r="AJ26" s="11">
        <f t="shared" si="12"/>
        <v>13</v>
      </c>
      <c r="AK26" s="11">
        <f t="shared" si="0"/>
        <v>0</v>
      </c>
      <c r="AL26" s="11">
        <f t="shared" si="1"/>
        <v>0</v>
      </c>
      <c r="AM26" s="11">
        <f t="shared" si="2"/>
        <v>0</v>
      </c>
      <c r="AN26" s="11">
        <f t="shared" si="3"/>
        <v>0</v>
      </c>
      <c r="AO26" s="4" t="e">
        <f>IF(#REF!="I",1,IF(#REF!="II",2,IF(#REF!="III",3,IF(#REF!="IV",4))))</f>
        <v>#REF!</v>
      </c>
      <c r="AP26" s="11" t="e">
        <f>IF(#REF!="PULMONAR",1,IF(AND(#REF!="EXTRAPULMONAR",#REF!&lt;&gt;"MENINGEA"),2,IF(AND(#REF!="EXTRAPULMONAR",#REF!="MENINGEA"),3,)))</f>
        <v>#REF!</v>
      </c>
      <c r="AQ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" s="4">
        <f t="shared" si="4"/>
        <v>0</v>
      </c>
      <c r="AS26" s="10">
        <f t="shared" si="5"/>
        <v>0</v>
      </c>
      <c r="AT26" s="10">
        <f t="shared" si="6"/>
        <v>0</v>
      </c>
      <c r="AU26" s="10" t="str">
        <f t="shared" si="7"/>
        <v>0</v>
      </c>
      <c r="AV26" s="11" t="e">
        <f t="shared" si="8"/>
        <v>#N/A</v>
      </c>
      <c r="AW26" s="4" t="e">
        <f t="shared" si="9"/>
        <v>#N/A</v>
      </c>
      <c r="AX26" s="10" t="e">
        <f t="shared" si="10"/>
        <v>#N/A</v>
      </c>
      <c r="AY26" s="10" t="e">
        <f t="shared" si="11"/>
        <v>#N/A</v>
      </c>
      <c r="AZ26" s="10" t="e">
        <f t="shared" si="13"/>
        <v>#REF!</v>
      </c>
      <c r="BA26" s="12" t="e">
        <f>IF(BW26=7,0,AJ26&amp;IF(#REF!="SI",1,IF(#REF!="NO",2,IF(#REF!="VIH + PREVIO",3,0))))</f>
        <v>#REF!</v>
      </c>
      <c r="BB26" s="13" t="e">
        <f>IF(AND(#REF!="POSITIVO",#REF!="POSITIVO"),1,IF(#REF!="NEGATIVO",2,IF(#REF!="VIH + PREVIO",3,0)))</f>
        <v>#REF!</v>
      </c>
      <c r="BC26" s="10" t="e">
        <f>IF(#REF!="SI",1,IF(#REF!="NO",2,0))</f>
        <v>#REF!</v>
      </c>
      <c r="BD26" s="10" t="e">
        <f>IF(#REF!="SI",1,IF(#REF!="NO",2,0))</f>
        <v>#REF!</v>
      </c>
      <c r="BE26" s="10" t="e">
        <f>IF(OR(#REF!="VIH + PREVIO",#REF!="VIH + PREVIO",#REF!="VIH + PREVIO"),1,0)</f>
        <v>#REF!</v>
      </c>
      <c r="BF26" s="13" t="e">
        <f>IF(OR(#REF!="POSITIVO",#REF!="NEGATIVO"),1,IF(#REF!="PACIENTE NO ACEPTA",2,IF(#REF!="VIH + PREVIO",3,0)))</f>
        <v>#REF!</v>
      </c>
      <c r="BG26" s="10" t="e">
        <f t="shared" si="14"/>
        <v>#REF!</v>
      </c>
      <c r="BH26" s="10" t="e">
        <f t="shared" si="15"/>
        <v>#REF!</v>
      </c>
      <c r="BI26" s="10" t="e">
        <f t="shared" si="16"/>
        <v>#REF!</v>
      </c>
      <c r="BJ26" s="10" t="e">
        <f t="shared" si="17"/>
        <v>#REF!</v>
      </c>
      <c r="BK26" s="10" t="e">
        <f t="shared" si="18"/>
        <v>#REF!</v>
      </c>
      <c r="BL26" s="10" t="e">
        <f t="shared" si="19"/>
        <v>#REF!</v>
      </c>
      <c r="BM26" s="10" t="e">
        <f>IF(OR(BW26=7,AQ26=6),0,IF(#REF!="I",1,IF(#REF!="II",2,IF(#REF!="III",3,IF(#REF!="IV",4))))&amp;AP26&amp;AQ26&amp;AR26&amp;AS26&amp;AT26&amp;AU26&amp;AX26)</f>
        <v>#REF!</v>
      </c>
      <c r="BN26" s="10" t="e">
        <f t="shared" si="20"/>
        <v>#REF!</v>
      </c>
      <c r="BO26" s="10" t="e">
        <f t="shared" si="21"/>
        <v>#REF!</v>
      </c>
      <c r="BP26" s="10" t="e">
        <f t="shared" si="22"/>
        <v>#REF!</v>
      </c>
      <c r="BQ26" s="10" t="e">
        <f t="shared" si="23"/>
        <v>#REF!</v>
      </c>
      <c r="BR26" s="10" t="e">
        <f t="shared" si="24"/>
        <v>#REF!</v>
      </c>
      <c r="BS26" s="10" t="e">
        <f t="shared" si="25"/>
        <v>#REF!</v>
      </c>
      <c r="BT26" s="10" t="e">
        <f>IF(OR(BW26=7,AQ26=6),0,AO26&amp;IF(#REF!="SI",1,IF(#REF!="NO",2,IF(#REF!="VIH + PREVIO",3,0))))</f>
        <v>#REF!</v>
      </c>
      <c r="BU26" s="10" t="e">
        <f>IF(OR(BW26=7,AQ26=6),0,IF(#REF!="-",1,0))</f>
        <v>#REF!</v>
      </c>
      <c r="BV26" s="10" t="e">
        <f t="shared" si="26"/>
        <v>#REF!</v>
      </c>
      <c r="BW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" s="10" t="e">
        <f t="shared" si="27"/>
        <v>#REF!</v>
      </c>
      <c r="BY26" s="10" t="e">
        <f t="shared" si="29"/>
        <v>#REF!</v>
      </c>
      <c r="BZ26" s="10" t="e">
        <f t="shared" si="28"/>
        <v>#REF!</v>
      </c>
      <c r="CA26" s="10"/>
    </row>
    <row r="27" spans="1:79" s="14" customFormat="1" ht="23.25" customHeight="1" x14ac:dyDescent="0.3">
      <c r="A27" s="7">
        <v>25</v>
      </c>
      <c r="B27" s="43"/>
      <c r="C27" s="44"/>
      <c r="D27" s="45"/>
      <c r="E27" s="46"/>
      <c r="F27" s="46"/>
      <c r="G27" s="46"/>
      <c r="H27" s="50"/>
      <c r="I27" s="51"/>
      <c r="J27" s="52"/>
      <c r="K27" s="51"/>
      <c r="L27" s="53"/>
      <c r="M27" s="54"/>
      <c r="N27" s="43"/>
      <c r="O27" s="55"/>
      <c r="P27" s="46"/>
      <c r="Q27" s="46"/>
      <c r="R27" s="46"/>
      <c r="S27" s="43"/>
      <c r="T27" s="56"/>
      <c r="U27" s="46"/>
      <c r="V27" s="57"/>
      <c r="W27" s="58"/>
      <c r="X27" s="57"/>
      <c r="Y27" s="46"/>
      <c r="Z27" s="57"/>
      <c r="AA27" s="59"/>
      <c r="AB27" s="60"/>
      <c r="AC27" s="8"/>
      <c r="AD27" s="8"/>
      <c r="AE27" s="8"/>
      <c r="AG27" s="3"/>
      <c r="AH27" s="3"/>
      <c r="AI27" s="3"/>
      <c r="AJ27" s="11">
        <f t="shared" si="12"/>
        <v>13</v>
      </c>
      <c r="AK27" s="11">
        <f t="shared" si="0"/>
        <v>0</v>
      </c>
      <c r="AL27" s="11">
        <f t="shared" si="1"/>
        <v>0</v>
      </c>
      <c r="AM27" s="11">
        <f t="shared" si="2"/>
        <v>0</v>
      </c>
      <c r="AN27" s="11">
        <f t="shared" si="3"/>
        <v>0</v>
      </c>
      <c r="AO27" s="4" t="e">
        <f>IF(#REF!="I",1,IF(#REF!="II",2,IF(#REF!="III",3,IF(#REF!="IV",4))))</f>
        <v>#REF!</v>
      </c>
      <c r="AP27" s="11" t="e">
        <f>IF(#REF!="PULMONAR",1,IF(AND(#REF!="EXTRAPULMONAR",#REF!&lt;&gt;"MENINGEA"),2,IF(AND(#REF!="EXTRAPULMONAR",#REF!="MENINGEA"),3,)))</f>
        <v>#REF!</v>
      </c>
      <c r="AQ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" s="4">
        <f t="shared" si="4"/>
        <v>0</v>
      </c>
      <c r="AS27" s="10">
        <f t="shared" si="5"/>
        <v>0</v>
      </c>
      <c r="AT27" s="10">
        <f t="shared" si="6"/>
        <v>0</v>
      </c>
      <c r="AU27" s="10" t="str">
        <f t="shared" si="7"/>
        <v>0</v>
      </c>
      <c r="AV27" s="11" t="e">
        <f t="shared" si="8"/>
        <v>#N/A</v>
      </c>
      <c r="AW27" s="4" t="e">
        <f t="shared" si="9"/>
        <v>#N/A</v>
      </c>
      <c r="AX27" s="10" t="e">
        <f t="shared" si="10"/>
        <v>#N/A</v>
      </c>
      <c r="AY27" s="10" t="e">
        <f t="shared" si="11"/>
        <v>#N/A</v>
      </c>
      <c r="AZ27" s="10" t="e">
        <f t="shared" si="13"/>
        <v>#REF!</v>
      </c>
      <c r="BA27" s="12" t="e">
        <f>IF(BW27=7,0,AJ27&amp;IF(#REF!="SI",1,IF(#REF!="NO",2,IF(#REF!="VIH + PREVIO",3,0))))</f>
        <v>#REF!</v>
      </c>
      <c r="BB27" s="13" t="e">
        <f>IF(AND(#REF!="POSITIVO",#REF!="POSITIVO"),1,IF(#REF!="NEGATIVO",2,IF(#REF!="VIH + PREVIO",3,0)))</f>
        <v>#REF!</v>
      </c>
      <c r="BC27" s="10" t="e">
        <f>IF(#REF!="SI",1,IF(#REF!="NO",2,0))</f>
        <v>#REF!</v>
      </c>
      <c r="BD27" s="10" t="e">
        <f>IF(#REF!="SI",1,IF(#REF!="NO",2,0))</f>
        <v>#REF!</v>
      </c>
      <c r="BE27" s="10" t="e">
        <f>IF(OR(#REF!="VIH + PREVIO",#REF!="VIH + PREVIO",#REF!="VIH + PREVIO"),1,0)</f>
        <v>#REF!</v>
      </c>
      <c r="BF27" s="13" t="e">
        <f>IF(OR(#REF!="POSITIVO",#REF!="NEGATIVO"),1,IF(#REF!="PACIENTE NO ACEPTA",2,IF(#REF!="VIH + PREVIO",3,0)))</f>
        <v>#REF!</v>
      </c>
      <c r="BG27" s="10" t="e">
        <f t="shared" si="14"/>
        <v>#REF!</v>
      </c>
      <c r="BH27" s="10" t="e">
        <f t="shared" si="15"/>
        <v>#REF!</v>
      </c>
      <c r="BI27" s="10" t="e">
        <f t="shared" si="16"/>
        <v>#REF!</v>
      </c>
      <c r="BJ27" s="10" t="e">
        <f t="shared" si="17"/>
        <v>#REF!</v>
      </c>
      <c r="BK27" s="10" t="e">
        <f t="shared" si="18"/>
        <v>#REF!</v>
      </c>
      <c r="BL27" s="10" t="e">
        <f t="shared" si="19"/>
        <v>#REF!</v>
      </c>
      <c r="BM27" s="10" t="e">
        <f>IF(OR(BW27=7,AQ27=6),0,IF(#REF!="I",1,IF(#REF!="II",2,IF(#REF!="III",3,IF(#REF!="IV",4))))&amp;AP27&amp;AQ27&amp;AR27&amp;AS27&amp;AT27&amp;AU27&amp;AX27)</f>
        <v>#REF!</v>
      </c>
      <c r="BN27" s="10" t="e">
        <f t="shared" si="20"/>
        <v>#REF!</v>
      </c>
      <c r="BO27" s="10" t="e">
        <f t="shared" si="21"/>
        <v>#REF!</v>
      </c>
      <c r="BP27" s="10" t="e">
        <f t="shared" si="22"/>
        <v>#REF!</v>
      </c>
      <c r="BQ27" s="10" t="e">
        <f t="shared" si="23"/>
        <v>#REF!</v>
      </c>
      <c r="BR27" s="10" t="e">
        <f t="shared" si="24"/>
        <v>#REF!</v>
      </c>
      <c r="BS27" s="10" t="e">
        <f t="shared" si="25"/>
        <v>#REF!</v>
      </c>
      <c r="BT27" s="10" t="e">
        <f>IF(OR(BW27=7,AQ27=6),0,AO27&amp;IF(#REF!="SI",1,IF(#REF!="NO",2,IF(#REF!="VIH + PREVIO",3,0))))</f>
        <v>#REF!</v>
      </c>
      <c r="BU27" s="10" t="e">
        <f>IF(OR(BW27=7,AQ27=6),0,IF(#REF!="-",1,0))</f>
        <v>#REF!</v>
      </c>
      <c r="BV27" s="10" t="e">
        <f t="shared" si="26"/>
        <v>#REF!</v>
      </c>
      <c r="BW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" s="10" t="e">
        <f t="shared" si="27"/>
        <v>#REF!</v>
      </c>
      <c r="BY27" s="10" t="e">
        <f t="shared" si="29"/>
        <v>#REF!</v>
      </c>
      <c r="BZ27" s="10" t="e">
        <f t="shared" si="28"/>
        <v>#REF!</v>
      </c>
      <c r="CA27" s="10"/>
    </row>
    <row r="28" spans="1:79" s="14" customFormat="1" ht="23.25" customHeight="1" x14ac:dyDescent="0.3">
      <c r="A28" s="7">
        <v>26</v>
      </c>
      <c r="B28" s="43"/>
      <c r="C28" s="44"/>
      <c r="D28" s="45"/>
      <c r="E28" s="46"/>
      <c r="F28" s="46"/>
      <c r="G28" s="46"/>
      <c r="H28" s="50"/>
      <c r="I28" s="51"/>
      <c r="J28" s="52"/>
      <c r="K28" s="51"/>
      <c r="L28" s="53"/>
      <c r="M28" s="54"/>
      <c r="N28" s="43"/>
      <c r="O28" s="55"/>
      <c r="P28" s="46"/>
      <c r="Q28" s="46"/>
      <c r="R28" s="46"/>
      <c r="S28" s="43"/>
      <c r="T28" s="56"/>
      <c r="U28" s="46"/>
      <c r="V28" s="57"/>
      <c r="W28" s="58"/>
      <c r="X28" s="57"/>
      <c r="Y28" s="46"/>
      <c r="Z28" s="57"/>
      <c r="AA28" s="59"/>
      <c r="AB28" s="60"/>
      <c r="AC28" s="8"/>
      <c r="AD28" s="8"/>
      <c r="AE28" s="8"/>
      <c r="AG28" s="3"/>
      <c r="AH28" s="3"/>
      <c r="AI28" s="3"/>
      <c r="AJ28" s="11">
        <f t="shared" si="12"/>
        <v>13</v>
      </c>
      <c r="AK28" s="11">
        <f t="shared" si="0"/>
        <v>0</v>
      </c>
      <c r="AL28" s="11">
        <f t="shared" si="1"/>
        <v>0</v>
      </c>
      <c r="AM28" s="11">
        <f t="shared" si="2"/>
        <v>0</v>
      </c>
      <c r="AN28" s="11">
        <f t="shared" si="3"/>
        <v>0</v>
      </c>
      <c r="AO28" s="4" t="e">
        <f>IF(#REF!="I",1,IF(#REF!="II",2,IF(#REF!="III",3,IF(#REF!="IV",4))))</f>
        <v>#REF!</v>
      </c>
      <c r="AP28" s="11" t="e">
        <f>IF(#REF!="PULMONAR",1,IF(AND(#REF!="EXTRAPULMONAR",#REF!&lt;&gt;"MENINGEA"),2,IF(AND(#REF!="EXTRAPULMONAR",#REF!="MENINGEA"),3,)))</f>
        <v>#REF!</v>
      </c>
      <c r="AQ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" s="4">
        <f t="shared" si="4"/>
        <v>0</v>
      </c>
      <c r="AS28" s="10">
        <f t="shared" si="5"/>
        <v>0</v>
      </c>
      <c r="AT28" s="10">
        <f t="shared" si="6"/>
        <v>0</v>
      </c>
      <c r="AU28" s="10" t="str">
        <f t="shared" si="7"/>
        <v>0</v>
      </c>
      <c r="AV28" s="11" t="e">
        <f t="shared" si="8"/>
        <v>#N/A</v>
      </c>
      <c r="AW28" s="4" t="e">
        <f t="shared" si="9"/>
        <v>#N/A</v>
      </c>
      <c r="AX28" s="10" t="e">
        <f t="shared" si="10"/>
        <v>#N/A</v>
      </c>
      <c r="AY28" s="10" t="e">
        <f t="shared" si="11"/>
        <v>#N/A</v>
      </c>
      <c r="AZ28" s="10" t="e">
        <f t="shared" si="13"/>
        <v>#REF!</v>
      </c>
      <c r="BA28" s="12" t="e">
        <f>IF(BW28=7,0,AJ28&amp;IF(#REF!="SI",1,IF(#REF!="NO",2,IF(#REF!="VIH + PREVIO",3,0))))</f>
        <v>#REF!</v>
      </c>
      <c r="BB28" s="13" t="e">
        <f>IF(AND(#REF!="POSITIVO",#REF!="POSITIVO"),1,IF(#REF!="NEGATIVO",2,IF(#REF!="VIH + PREVIO",3,0)))</f>
        <v>#REF!</v>
      </c>
      <c r="BC28" s="10" t="e">
        <f>IF(#REF!="SI",1,IF(#REF!="NO",2,0))</f>
        <v>#REF!</v>
      </c>
      <c r="BD28" s="10" t="e">
        <f>IF(#REF!="SI",1,IF(#REF!="NO",2,0))</f>
        <v>#REF!</v>
      </c>
      <c r="BE28" s="10" t="e">
        <f>IF(OR(#REF!="VIH + PREVIO",#REF!="VIH + PREVIO",#REF!="VIH + PREVIO"),1,0)</f>
        <v>#REF!</v>
      </c>
      <c r="BF28" s="13" t="e">
        <f>IF(OR(#REF!="POSITIVO",#REF!="NEGATIVO"),1,IF(#REF!="PACIENTE NO ACEPTA",2,IF(#REF!="VIH + PREVIO",3,0)))</f>
        <v>#REF!</v>
      </c>
      <c r="BG28" s="10" t="e">
        <f t="shared" si="14"/>
        <v>#REF!</v>
      </c>
      <c r="BH28" s="10" t="e">
        <f t="shared" si="15"/>
        <v>#REF!</v>
      </c>
      <c r="BI28" s="10" t="e">
        <f t="shared" si="16"/>
        <v>#REF!</v>
      </c>
      <c r="BJ28" s="10" t="e">
        <f t="shared" si="17"/>
        <v>#REF!</v>
      </c>
      <c r="BK28" s="10" t="e">
        <f t="shared" si="18"/>
        <v>#REF!</v>
      </c>
      <c r="BL28" s="10" t="e">
        <f t="shared" si="19"/>
        <v>#REF!</v>
      </c>
      <c r="BM28" s="10" t="e">
        <f>IF(OR(BW28=7,AQ28=6),0,IF(#REF!="I",1,IF(#REF!="II",2,IF(#REF!="III",3,IF(#REF!="IV",4))))&amp;AP28&amp;AQ28&amp;AR28&amp;AS28&amp;AT28&amp;AU28&amp;AX28)</f>
        <v>#REF!</v>
      </c>
      <c r="BN28" s="10" t="e">
        <f t="shared" si="20"/>
        <v>#REF!</v>
      </c>
      <c r="BO28" s="10" t="e">
        <f t="shared" si="21"/>
        <v>#REF!</v>
      </c>
      <c r="BP28" s="10" t="e">
        <f t="shared" si="22"/>
        <v>#REF!</v>
      </c>
      <c r="BQ28" s="10" t="e">
        <f t="shared" si="23"/>
        <v>#REF!</v>
      </c>
      <c r="BR28" s="10" t="e">
        <f t="shared" si="24"/>
        <v>#REF!</v>
      </c>
      <c r="BS28" s="10" t="e">
        <f t="shared" si="25"/>
        <v>#REF!</v>
      </c>
      <c r="BT28" s="10" t="e">
        <f>IF(OR(BW28=7,AQ28=6),0,AO28&amp;IF(#REF!="SI",1,IF(#REF!="NO",2,IF(#REF!="VIH + PREVIO",3,0))))</f>
        <v>#REF!</v>
      </c>
      <c r="BU28" s="10" t="e">
        <f>IF(OR(BW28=7,AQ28=6),0,IF(#REF!="-",1,0))</f>
        <v>#REF!</v>
      </c>
      <c r="BV28" s="10" t="e">
        <f t="shared" si="26"/>
        <v>#REF!</v>
      </c>
      <c r="BW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" s="10" t="e">
        <f t="shared" si="27"/>
        <v>#REF!</v>
      </c>
      <c r="BY28" s="10" t="e">
        <f t="shared" si="29"/>
        <v>#REF!</v>
      </c>
      <c r="BZ28" s="10" t="e">
        <f t="shared" si="28"/>
        <v>#REF!</v>
      </c>
      <c r="CA28" s="10"/>
    </row>
    <row r="29" spans="1:79" s="14" customFormat="1" ht="23.25" customHeight="1" x14ac:dyDescent="0.3">
      <c r="A29" s="7">
        <v>27</v>
      </c>
      <c r="B29" s="43"/>
      <c r="C29" s="44"/>
      <c r="D29" s="45"/>
      <c r="E29" s="46"/>
      <c r="F29" s="46"/>
      <c r="G29" s="46"/>
      <c r="H29" s="50"/>
      <c r="I29" s="51"/>
      <c r="J29" s="52"/>
      <c r="K29" s="51"/>
      <c r="L29" s="53"/>
      <c r="M29" s="54"/>
      <c r="N29" s="43"/>
      <c r="O29" s="55"/>
      <c r="P29" s="46"/>
      <c r="Q29" s="46"/>
      <c r="R29" s="46"/>
      <c r="S29" s="43"/>
      <c r="T29" s="56"/>
      <c r="U29" s="46"/>
      <c r="V29" s="57"/>
      <c r="W29" s="58"/>
      <c r="X29" s="57"/>
      <c r="Y29" s="46"/>
      <c r="Z29" s="57"/>
      <c r="AA29" s="59"/>
      <c r="AB29" s="60"/>
      <c r="AC29" s="8"/>
      <c r="AD29" s="8"/>
      <c r="AE29" s="8"/>
      <c r="AG29" s="3"/>
      <c r="AH29" s="3"/>
      <c r="AI29" s="3"/>
      <c r="AJ29" s="11">
        <f t="shared" si="12"/>
        <v>13</v>
      </c>
      <c r="AK29" s="11">
        <f t="shared" si="0"/>
        <v>0</v>
      </c>
      <c r="AL29" s="11">
        <f t="shared" si="1"/>
        <v>0</v>
      </c>
      <c r="AM29" s="11">
        <f t="shared" si="2"/>
        <v>0</v>
      </c>
      <c r="AN29" s="11">
        <f t="shared" si="3"/>
        <v>0</v>
      </c>
      <c r="AO29" s="4" t="e">
        <f>IF(#REF!="I",1,IF(#REF!="II",2,IF(#REF!="III",3,IF(#REF!="IV",4))))</f>
        <v>#REF!</v>
      </c>
      <c r="AP29" s="11" t="e">
        <f>IF(#REF!="PULMONAR",1,IF(AND(#REF!="EXTRAPULMONAR",#REF!&lt;&gt;"MENINGEA"),2,IF(AND(#REF!="EXTRAPULMONAR",#REF!="MENINGEA"),3,)))</f>
        <v>#REF!</v>
      </c>
      <c r="AQ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" s="4">
        <f t="shared" si="4"/>
        <v>0</v>
      </c>
      <c r="AS29" s="10">
        <f t="shared" si="5"/>
        <v>0</v>
      </c>
      <c r="AT29" s="10">
        <f t="shared" si="6"/>
        <v>0</v>
      </c>
      <c r="AU29" s="10" t="str">
        <f t="shared" si="7"/>
        <v>0</v>
      </c>
      <c r="AV29" s="11" t="e">
        <f t="shared" si="8"/>
        <v>#N/A</v>
      </c>
      <c r="AW29" s="4" t="e">
        <f t="shared" si="9"/>
        <v>#N/A</v>
      </c>
      <c r="AX29" s="10" t="e">
        <f t="shared" si="10"/>
        <v>#N/A</v>
      </c>
      <c r="AY29" s="10" t="e">
        <f t="shared" si="11"/>
        <v>#N/A</v>
      </c>
      <c r="AZ29" s="10" t="e">
        <f t="shared" si="13"/>
        <v>#REF!</v>
      </c>
      <c r="BA29" s="12" t="e">
        <f>IF(BW29=7,0,AJ29&amp;IF(#REF!="SI",1,IF(#REF!="NO",2,IF(#REF!="VIH + PREVIO",3,0))))</f>
        <v>#REF!</v>
      </c>
      <c r="BB29" s="13" t="e">
        <f>IF(AND(#REF!="POSITIVO",#REF!="POSITIVO"),1,IF(#REF!="NEGATIVO",2,IF(#REF!="VIH + PREVIO",3,0)))</f>
        <v>#REF!</v>
      </c>
      <c r="BC29" s="10" t="e">
        <f>IF(#REF!="SI",1,IF(#REF!="NO",2,0))</f>
        <v>#REF!</v>
      </c>
      <c r="BD29" s="10" t="e">
        <f>IF(#REF!="SI",1,IF(#REF!="NO",2,0))</f>
        <v>#REF!</v>
      </c>
      <c r="BE29" s="10" t="e">
        <f>IF(OR(#REF!="VIH + PREVIO",#REF!="VIH + PREVIO",#REF!="VIH + PREVIO"),1,0)</f>
        <v>#REF!</v>
      </c>
      <c r="BF29" s="13" t="e">
        <f>IF(OR(#REF!="POSITIVO",#REF!="NEGATIVO"),1,IF(#REF!="PACIENTE NO ACEPTA",2,IF(#REF!="VIH + PREVIO",3,0)))</f>
        <v>#REF!</v>
      </c>
      <c r="BG29" s="10" t="e">
        <f t="shared" si="14"/>
        <v>#REF!</v>
      </c>
      <c r="BH29" s="10" t="e">
        <f t="shared" si="15"/>
        <v>#REF!</v>
      </c>
      <c r="BI29" s="10" t="e">
        <f t="shared" si="16"/>
        <v>#REF!</v>
      </c>
      <c r="BJ29" s="10" t="e">
        <f t="shared" si="17"/>
        <v>#REF!</v>
      </c>
      <c r="BK29" s="10" t="e">
        <f t="shared" si="18"/>
        <v>#REF!</v>
      </c>
      <c r="BL29" s="10" t="e">
        <f t="shared" si="19"/>
        <v>#REF!</v>
      </c>
      <c r="BM29" s="10" t="e">
        <f>IF(OR(BW29=7,AQ29=6),0,IF(#REF!="I",1,IF(#REF!="II",2,IF(#REF!="III",3,IF(#REF!="IV",4))))&amp;AP29&amp;AQ29&amp;AR29&amp;AS29&amp;AT29&amp;AU29&amp;AX29)</f>
        <v>#REF!</v>
      </c>
      <c r="BN29" s="10" t="e">
        <f t="shared" si="20"/>
        <v>#REF!</v>
      </c>
      <c r="BO29" s="10" t="e">
        <f t="shared" si="21"/>
        <v>#REF!</v>
      </c>
      <c r="BP29" s="10" t="e">
        <f t="shared" si="22"/>
        <v>#REF!</v>
      </c>
      <c r="BQ29" s="10" t="e">
        <f t="shared" si="23"/>
        <v>#REF!</v>
      </c>
      <c r="BR29" s="10" t="e">
        <f t="shared" si="24"/>
        <v>#REF!</v>
      </c>
      <c r="BS29" s="10" t="e">
        <f t="shared" si="25"/>
        <v>#REF!</v>
      </c>
      <c r="BT29" s="10" t="e">
        <f>IF(OR(BW29=7,AQ29=6),0,AO29&amp;IF(#REF!="SI",1,IF(#REF!="NO",2,IF(#REF!="VIH + PREVIO",3,0))))</f>
        <v>#REF!</v>
      </c>
      <c r="BU29" s="10" t="e">
        <f>IF(OR(BW29=7,AQ29=6),0,IF(#REF!="-",1,0))</f>
        <v>#REF!</v>
      </c>
      <c r="BV29" s="10" t="e">
        <f t="shared" si="26"/>
        <v>#REF!</v>
      </c>
      <c r="BW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" s="10" t="e">
        <f t="shared" si="27"/>
        <v>#REF!</v>
      </c>
      <c r="BY29" s="10" t="e">
        <f t="shared" si="29"/>
        <v>#REF!</v>
      </c>
      <c r="BZ29" s="10" t="e">
        <f t="shared" si="28"/>
        <v>#REF!</v>
      </c>
      <c r="CA29" s="10"/>
    </row>
    <row r="30" spans="1:79" s="14" customFormat="1" ht="23.25" customHeight="1" x14ac:dyDescent="0.3">
      <c r="A30" s="7">
        <v>28</v>
      </c>
      <c r="B30" s="43"/>
      <c r="C30" s="44"/>
      <c r="D30" s="45"/>
      <c r="E30" s="46"/>
      <c r="F30" s="46"/>
      <c r="G30" s="46"/>
      <c r="H30" s="50"/>
      <c r="I30" s="51"/>
      <c r="J30" s="52"/>
      <c r="K30" s="51"/>
      <c r="L30" s="53"/>
      <c r="M30" s="54"/>
      <c r="N30" s="43"/>
      <c r="O30" s="55"/>
      <c r="P30" s="46"/>
      <c r="Q30" s="46"/>
      <c r="R30" s="46"/>
      <c r="S30" s="43"/>
      <c r="T30" s="56"/>
      <c r="U30" s="46"/>
      <c r="V30" s="57"/>
      <c r="W30" s="58"/>
      <c r="X30" s="57"/>
      <c r="Y30" s="46"/>
      <c r="Z30" s="57"/>
      <c r="AA30" s="59"/>
      <c r="AB30" s="60"/>
      <c r="AC30" s="8"/>
      <c r="AD30" s="8"/>
      <c r="AE30" s="8"/>
      <c r="AG30" s="3"/>
      <c r="AH30" s="3"/>
      <c r="AI30" s="3"/>
      <c r="AJ30" s="11">
        <f t="shared" si="12"/>
        <v>13</v>
      </c>
      <c r="AK30" s="11">
        <f t="shared" si="0"/>
        <v>0</v>
      </c>
      <c r="AL30" s="11">
        <f t="shared" si="1"/>
        <v>0</v>
      </c>
      <c r="AM30" s="11">
        <f t="shared" si="2"/>
        <v>0</v>
      </c>
      <c r="AN30" s="11">
        <f t="shared" si="3"/>
        <v>0</v>
      </c>
      <c r="AO30" s="4" t="e">
        <f>IF(#REF!="I",1,IF(#REF!="II",2,IF(#REF!="III",3,IF(#REF!="IV",4))))</f>
        <v>#REF!</v>
      </c>
      <c r="AP30" s="11" t="e">
        <f>IF(#REF!="PULMONAR",1,IF(AND(#REF!="EXTRAPULMONAR",#REF!&lt;&gt;"MENINGEA"),2,IF(AND(#REF!="EXTRAPULMONAR",#REF!="MENINGEA"),3,)))</f>
        <v>#REF!</v>
      </c>
      <c r="AQ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" s="4">
        <f t="shared" si="4"/>
        <v>0</v>
      </c>
      <c r="AS30" s="10">
        <f t="shared" si="5"/>
        <v>0</v>
      </c>
      <c r="AT30" s="10">
        <f t="shared" si="6"/>
        <v>0</v>
      </c>
      <c r="AU30" s="10" t="str">
        <f t="shared" si="7"/>
        <v>0</v>
      </c>
      <c r="AV30" s="11" t="e">
        <f t="shared" si="8"/>
        <v>#N/A</v>
      </c>
      <c r="AW30" s="4" t="e">
        <f t="shared" si="9"/>
        <v>#N/A</v>
      </c>
      <c r="AX30" s="10" t="e">
        <f t="shared" si="10"/>
        <v>#N/A</v>
      </c>
      <c r="AY30" s="10" t="e">
        <f t="shared" si="11"/>
        <v>#N/A</v>
      </c>
      <c r="AZ30" s="10" t="e">
        <f t="shared" si="13"/>
        <v>#REF!</v>
      </c>
      <c r="BA30" s="12" t="e">
        <f>IF(BW30=7,0,AJ30&amp;IF(#REF!="SI",1,IF(#REF!="NO",2,IF(#REF!="VIH + PREVIO",3,0))))</f>
        <v>#REF!</v>
      </c>
      <c r="BB30" s="13" t="e">
        <f>IF(AND(#REF!="POSITIVO",#REF!="POSITIVO"),1,IF(#REF!="NEGATIVO",2,IF(#REF!="VIH + PREVIO",3,0)))</f>
        <v>#REF!</v>
      </c>
      <c r="BC30" s="10" t="e">
        <f>IF(#REF!="SI",1,IF(#REF!="NO",2,0))</f>
        <v>#REF!</v>
      </c>
      <c r="BD30" s="10" t="e">
        <f>IF(#REF!="SI",1,IF(#REF!="NO",2,0))</f>
        <v>#REF!</v>
      </c>
      <c r="BE30" s="10" t="e">
        <f>IF(OR(#REF!="VIH + PREVIO",#REF!="VIH + PREVIO",#REF!="VIH + PREVIO"),1,0)</f>
        <v>#REF!</v>
      </c>
      <c r="BF30" s="13" t="e">
        <f>IF(OR(#REF!="POSITIVO",#REF!="NEGATIVO"),1,IF(#REF!="PACIENTE NO ACEPTA",2,IF(#REF!="VIH + PREVIO",3,0)))</f>
        <v>#REF!</v>
      </c>
      <c r="BG30" s="10" t="e">
        <f t="shared" si="14"/>
        <v>#REF!</v>
      </c>
      <c r="BH30" s="10" t="e">
        <f t="shared" si="15"/>
        <v>#REF!</v>
      </c>
      <c r="BI30" s="10" t="e">
        <f t="shared" si="16"/>
        <v>#REF!</v>
      </c>
      <c r="BJ30" s="10" t="e">
        <f t="shared" si="17"/>
        <v>#REF!</v>
      </c>
      <c r="BK30" s="10" t="e">
        <f t="shared" si="18"/>
        <v>#REF!</v>
      </c>
      <c r="BL30" s="10" t="e">
        <f t="shared" si="19"/>
        <v>#REF!</v>
      </c>
      <c r="BM30" s="10" t="e">
        <f>IF(OR(BW30=7,AQ30=6),0,IF(#REF!="I",1,IF(#REF!="II",2,IF(#REF!="III",3,IF(#REF!="IV",4))))&amp;AP30&amp;AQ30&amp;AR30&amp;AS30&amp;AT30&amp;AU30&amp;AX30)</f>
        <v>#REF!</v>
      </c>
      <c r="BN30" s="10" t="e">
        <f t="shared" si="20"/>
        <v>#REF!</v>
      </c>
      <c r="BO30" s="10" t="e">
        <f t="shared" si="21"/>
        <v>#REF!</v>
      </c>
      <c r="BP30" s="10" t="e">
        <f t="shared" si="22"/>
        <v>#REF!</v>
      </c>
      <c r="BQ30" s="10" t="e">
        <f t="shared" si="23"/>
        <v>#REF!</v>
      </c>
      <c r="BR30" s="10" t="e">
        <f t="shared" si="24"/>
        <v>#REF!</v>
      </c>
      <c r="BS30" s="10" t="e">
        <f t="shared" si="25"/>
        <v>#REF!</v>
      </c>
      <c r="BT30" s="10" t="e">
        <f>IF(OR(BW30=7,AQ30=6),0,AO30&amp;IF(#REF!="SI",1,IF(#REF!="NO",2,IF(#REF!="VIH + PREVIO",3,0))))</f>
        <v>#REF!</v>
      </c>
      <c r="BU30" s="10" t="e">
        <f>IF(OR(BW30=7,AQ30=6),0,IF(#REF!="-",1,0))</f>
        <v>#REF!</v>
      </c>
      <c r="BV30" s="10" t="e">
        <f t="shared" si="26"/>
        <v>#REF!</v>
      </c>
      <c r="BW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" s="10" t="e">
        <f t="shared" si="27"/>
        <v>#REF!</v>
      </c>
      <c r="BY30" s="10" t="e">
        <f t="shared" si="29"/>
        <v>#REF!</v>
      </c>
      <c r="BZ30" s="10" t="e">
        <f t="shared" si="28"/>
        <v>#REF!</v>
      </c>
      <c r="CA30" s="10"/>
    </row>
    <row r="31" spans="1:79" s="14" customFormat="1" ht="23.25" customHeight="1" x14ac:dyDescent="0.3">
      <c r="A31" s="7">
        <v>29</v>
      </c>
      <c r="B31" s="43"/>
      <c r="C31" s="44"/>
      <c r="D31" s="45"/>
      <c r="E31" s="46"/>
      <c r="F31" s="46"/>
      <c r="G31" s="46"/>
      <c r="H31" s="50"/>
      <c r="I31" s="51"/>
      <c r="J31" s="52"/>
      <c r="K31" s="51"/>
      <c r="L31" s="53"/>
      <c r="M31" s="54"/>
      <c r="N31" s="43"/>
      <c r="O31" s="55"/>
      <c r="P31" s="46"/>
      <c r="Q31" s="46"/>
      <c r="R31" s="46"/>
      <c r="S31" s="43"/>
      <c r="T31" s="56"/>
      <c r="U31" s="46"/>
      <c r="V31" s="57"/>
      <c r="W31" s="58"/>
      <c r="X31" s="57"/>
      <c r="Y31" s="46"/>
      <c r="Z31" s="57"/>
      <c r="AA31" s="59"/>
      <c r="AB31" s="60"/>
      <c r="AC31" s="8"/>
      <c r="AD31" s="8"/>
      <c r="AE31" s="8"/>
      <c r="AG31" s="3"/>
      <c r="AH31" s="3"/>
      <c r="AI31" s="3"/>
      <c r="AJ31" s="11">
        <f t="shared" si="12"/>
        <v>13</v>
      </c>
      <c r="AK31" s="11">
        <f t="shared" si="0"/>
        <v>0</v>
      </c>
      <c r="AL31" s="11">
        <f t="shared" si="1"/>
        <v>0</v>
      </c>
      <c r="AM31" s="11">
        <f t="shared" si="2"/>
        <v>0</v>
      </c>
      <c r="AN31" s="11">
        <f t="shared" si="3"/>
        <v>0</v>
      </c>
      <c r="AO31" s="4" t="e">
        <f>IF(#REF!="I",1,IF(#REF!="II",2,IF(#REF!="III",3,IF(#REF!="IV",4))))</f>
        <v>#REF!</v>
      </c>
      <c r="AP31" s="11" t="e">
        <f>IF(#REF!="PULMONAR",1,IF(AND(#REF!="EXTRAPULMONAR",#REF!&lt;&gt;"MENINGEA"),2,IF(AND(#REF!="EXTRAPULMONAR",#REF!="MENINGEA"),3,)))</f>
        <v>#REF!</v>
      </c>
      <c r="AQ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" s="4">
        <f t="shared" si="4"/>
        <v>0</v>
      </c>
      <c r="AS31" s="10">
        <f t="shared" si="5"/>
        <v>0</v>
      </c>
      <c r="AT31" s="10">
        <f t="shared" si="6"/>
        <v>0</v>
      </c>
      <c r="AU31" s="10" t="str">
        <f t="shared" si="7"/>
        <v>0</v>
      </c>
      <c r="AV31" s="11" t="e">
        <f t="shared" si="8"/>
        <v>#N/A</v>
      </c>
      <c r="AW31" s="4" t="e">
        <f t="shared" si="9"/>
        <v>#N/A</v>
      </c>
      <c r="AX31" s="10" t="e">
        <f t="shared" si="10"/>
        <v>#N/A</v>
      </c>
      <c r="AY31" s="10" t="e">
        <f t="shared" si="11"/>
        <v>#N/A</v>
      </c>
      <c r="AZ31" s="10" t="e">
        <f t="shared" si="13"/>
        <v>#REF!</v>
      </c>
      <c r="BA31" s="12" t="e">
        <f>IF(BW31=7,0,AJ31&amp;IF(#REF!="SI",1,IF(#REF!="NO",2,IF(#REF!="VIH + PREVIO",3,0))))</f>
        <v>#REF!</v>
      </c>
      <c r="BB31" s="13" t="e">
        <f>IF(AND(#REF!="POSITIVO",#REF!="POSITIVO"),1,IF(#REF!="NEGATIVO",2,IF(#REF!="VIH + PREVIO",3,0)))</f>
        <v>#REF!</v>
      </c>
      <c r="BC31" s="10" t="e">
        <f>IF(#REF!="SI",1,IF(#REF!="NO",2,0))</f>
        <v>#REF!</v>
      </c>
      <c r="BD31" s="10" t="e">
        <f>IF(#REF!="SI",1,IF(#REF!="NO",2,0))</f>
        <v>#REF!</v>
      </c>
      <c r="BE31" s="10" t="e">
        <f>IF(OR(#REF!="VIH + PREVIO",#REF!="VIH + PREVIO",#REF!="VIH + PREVIO"),1,0)</f>
        <v>#REF!</v>
      </c>
      <c r="BF31" s="13" t="e">
        <f>IF(OR(#REF!="POSITIVO",#REF!="NEGATIVO"),1,IF(#REF!="PACIENTE NO ACEPTA",2,IF(#REF!="VIH + PREVIO",3,0)))</f>
        <v>#REF!</v>
      </c>
      <c r="BG31" s="10" t="e">
        <f t="shared" si="14"/>
        <v>#REF!</v>
      </c>
      <c r="BH31" s="10" t="e">
        <f t="shared" si="15"/>
        <v>#REF!</v>
      </c>
      <c r="BI31" s="10" t="e">
        <f t="shared" si="16"/>
        <v>#REF!</v>
      </c>
      <c r="BJ31" s="10" t="e">
        <f t="shared" si="17"/>
        <v>#REF!</v>
      </c>
      <c r="BK31" s="10" t="e">
        <f t="shared" si="18"/>
        <v>#REF!</v>
      </c>
      <c r="BL31" s="10" t="e">
        <f t="shared" si="19"/>
        <v>#REF!</v>
      </c>
      <c r="BM31" s="10" t="e">
        <f>IF(OR(BW31=7,AQ31=6),0,IF(#REF!="I",1,IF(#REF!="II",2,IF(#REF!="III",3,IF(#REF!="IV",4))))&amp;AP31&amp;AQ31&amp;AR31&amp;AS31&amp;AT31&amp;AU31&amp;AX31)</f>
        <v>#REF!</v>
      </c>
      <c r="BN31" s="10" t="e">
        <f t="shared" si="20"/>
        <v>#REF!</v>
      </c>
      <c r="BO31" s="10" t="e">
        <f t="shared" si="21"/>
        <v>#REF!</v>
      </c>
      <c r="BP31" s="10" t="e">
        <f t="shared" si="22"/>
        <v>#REF!</v>
      </c>
      <c r="BQ31" s="10" t="e">
        <f t="shared" si="23"/>
        <v>#REF!</v>
      </c>
      <c r="BR31" s="10" t="e">
        <f t="shared" si="24"/>
        <v>#REF!</v>
      </c>
      <c r="BS31" s="10" t="e">
        <f t="shared" si="25"/>
        <v>#REF!</v>
      </c>
      <c r="BT31" s="10" t="e">
        <f>IF(OR(BW31=7,AQ31=6),0,AO31&amp;IF(#REF!="SI",1,IF(#REF!="NO",2,IF(#REF!="VIH + PREVIO",3,0))))</f>
        <v>#REF!</v>
      </c>
      <c r="BU31" s="10" t="e">
        <f>IF(OR(BW31=7,AQ31=6),0,IF(#REF!="-",1,0))</f>
        <v>#REF!</v>
      </c>
      <c r="BV31" s="10" t="e">
        <f t="shared" si="26"/>
        <v>#REF!</v>
      </c>
      <c r="BW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" s="10" t="e">
        <f t="shared" si="27"/>
        <v>#REF!</v>
      </c>
      <c r="BY31" s="10" t="e">
        <f t="shared" si="29"/>
        <v>#REF!</v>
      </c>
      <c r="BZ31" s="10" t="e">
        <f t="shared" si="28"/>
        <v>#REF!</v>
      </c>
      <c r="CA31" s="10"/>
    </row>
    <row r="32" spans="1:79" s="14" customFormat="1" ht="23.25" customHeight="1" x14ac:dyDescent="0.3">
      <c r="A32" s="7">
        <v>30</v>
      </c>
      <c r="B32" s="43"/>
      <c r="C32" s="44"/>
      <c r="D32" s="45"/>
      <c r="E32" s="46"/>
      <c r="F32" s="46"/>
      <c r="G32" s="46"/>
      <c r="H32" s="50"/>
      <c r="I32" s="51"/>
      <c r="J32" s="52"/>
      <c r="K32" s="51"/>
      <c r="L32" s="53"/>
      <c r="M32" s="54"/>
      <c r="N32" s="43"/>
      <c r="O32" s="55"/>
      <c r="P32" s="46"/>
      <c r="Q32" s="46"/>
      <c r="R32" s="46"/>
      <c r="S32" s="43"/>
      <c r="T32" s="56"/>
      <c r="U32" s="46"/>
      <c r="V32" s="57"/>
      <c r="W32" s="58"/>
      <c r="X32" s="57"/>
      <c r="Y32" s="46"/>
      <c r="Z32" s="57"/>
      <c r="AA32" s="59"/>
      <c r="AB32" s="60"/>
      <c r="AC32" s="8"/>
      <c r="AD32" s="8"/>
      <c r="AE32" s="8"/>
      <c r="AG32" s="3"/>
      <c r="AH32" s="3"/>
      <c r="AI32" s="3"/>
      <c r="AJ32" s="11">
        <f t="shared" si="12"/>
        <v>13</v>
      </c>
      <c r="AK32" s="11">
        <f t="shared" si="0"/>
        <v>0</v>
      </c>
      <c r="AL32" s="11">
        <f t="shared" si="1"/>
        <v>0</v>
      </c>
      <c r="AM32" s="11">
        <f t="shared" si="2"/>
        <v>0</v>
      </c>
      <c r="AN32" s="11">
        <f t="shared" si="3"/>
        <v>0</v>
      </c>
      <c r="AO32" s="4" t="e">
        <f>IF(#REF!="I",1,IF(#REF!="II",2,IF(#REF!="III",3,IF(#REF!="IV",4))))</f>
        <v>#REF!</v>
      </c>
      <c r="AP32" s="11" t="e">
        <f>IF(#REF!="PULMONAR",1,IF(AND(#REF!="EXTRAPULMONAR",#REF!&lt;&gt;"MENINGEA"),2,IF(AND(#REF!="EXTRAPULMONAR",#REF!="MENINGEA"),3,)))</f>
        <v>#REF!</v>
      </c>
      <c r="AQ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" s="4">
        <f t="shared" si="4"/>
        <v>0</v>
      </c>
      <c r="AS32" s="10">
        <f t="shared" si="5"/>
        <v>0</v>
      </c>
      <c r="AT32" s="10">
        <f t="shared" si="6"/>
        <v>0</v>
      </c>
      <c r="AU32" s="10" t="str">
        <f t="shared" si="7"/>
        <v>0</v>
      </c>
      <c r="AV32" s="11" t="e">
        <f t="shared" si="8"/>
        <v>#N/A</v>
      </c>
      <c r="AW32" s="4" t="e">
        <f t="shared" si="9"/>
        <v>#N/A</v>
      </c>
      <c r="AX32" s="10" t="e">
        <f t="shared" si="10"/>
        <v>#N/A</v>
      </c>
      <c r="AY32" s="10" t="e">
        <f t="shared" si="11"/>
        <v>#N/A</v>
      </c>
      <c r="AZ32" s="10" t="e">
        <f t="shared" si="13"/>
        <v>#REF!</v>
      </c>
      <c r="BA32" s="12" t="e">
        <f>IF(BW32=7,0,AJ32&amp;IF(#REF!="SI",1,IF(#REF!="NO",2,IF(#REF!="VIH + PREVIO",3,0))))</f>
        <v>#REF!</v>
      </c>
      <c r="BB32" s="13" t="e">
        <f>IF(AND(#REF!="POSITIVO",#REF!="POSITIVO"),1,IF(#REF!="NEGATIVO",2,IF(#REF!="VIH + PREVIO",3,0)))</f>
        <v>#REF!</v>
      </c>
      <c r="BC32" s="10" t="e">
        <f>IF(#REF!="SI",1,IF(#REF!="NO",2,0))</f>
        <v>#REF!</v>
      </c>
      <c r="BD32" s="10" t="e">
        <f>IF(#REF!="SI",1,IF(#REF!="NO",2,0))</f>
        <v>#REF!</v>
      </c>
      <c r="BE32" s="10" t="e">
        <f>IF(OR(#REF!="VIH + PREVIO",#REF!="VIH + PREVIO",#REF!="VIH + PREVIO"),1,0)</f>
        <v>#REF!</v>
      </c>
      <c r="BF32" s="13" t="e">
        <f>IF(OR(#REF!="POSITIVO",#REF!="NEGATIVO"),1,IF(#REF!="PACIENTE NO ACEPTA",2,IF(#REF!="VIH + PREVIO",3,0)))</f>
        <v>#REF!</v>
      </c>
      <c r="BG32" s="10" t="e">
        <f t="shared" si="14"/>
        <v>#REF!</v>
      </c>
      <c r="BH32" s="10" t="e">
        <f t="shared" si="15"/>
        <v>#REF!</v>
      </c>
      <c r="BI32" s="10" t="e">
        <f t="shared" si="16"/>
        <v>#REF!</v>
      </c>
      <c r="BJ32" s="10" t="e">
        <f t="shared" si="17"/>
        <v>#REF!</v>
      </c>
      <c r="BK32" s="10" t="e">
        <f t="shared" si="18"/>
        <v>#REF!</v>
      </c>
      <c r="BL32" s="10" t="e">
        <f t="shared" si="19"/>
        <v>#REF!</v>
      </c>
      <c r="BM32" s="10" t="e">
        <f>IF(OR(BW32=7,AQ32=6),0,IF(#REF!="I",1,IF(#REF!="II",2,IF(#REF!="III",3,IF(#REF!="IV",4))))&amp;AP32&amp;AQ32&amp;AR32&amp;AS32&amp;AT32&amp;AU32&amp;AX32)</f>
        <v>#REF!</v>
      </c>
      <c r="BN32" s="10" t="e">
        <f t="shared" si="20"/>
        <v>#REF!</v>
      </c>
      <c r="BO32" s="10" t="e">
        <f t="shared" si="21"/>
        <v>#REF!</v>
      </c>
      <c r="BP32" s="10" t="e">
        <f t="shared" si="22"/>
        <v>#REF!</v>
      </c>
      <c r="BQ32" s="10" t="e">
        <f t="shared" si="23"/>
        <v>#REF!</v>
      </c>
      <c r="BR32" s="10" t="e">
        <f t="shared" si="24"/>
        <v>#REF!</v>
      </c>
      <c r="BS32" s="10" t="e">
        <f t="shared" si="25"/>
        <v>#REF!</v>
      </c>
      <c r="BT32" s="10" t="e">
        <f>IF(OR(BW32=7,AQ32=6),0,AO32&amp;IF(#REF!="SI",1,IF(#REF!="NO",2,IF(#REF!="VIH + PREVIO",3,0))))</f>
        <v>#REF!</v>
      </c>
      <c r="BU32" s="10" t="e">
        <f>IF(OR(BW32=7,AQ32=6),0,IF(#REF!="-",1,0))</f>
        <v>#REF!</v>
      </c>
      <c r="BV32" s="10" t="e">
        <f t="shared" si="26"/>
        <v>#REF!</v>
      </c>
      <c r="BW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" s="10" t="e">
        <f t="shared" si="27"/>
        <v>#REF!</v>
      </c>
      <c r="BY32" s="10" t="e">
        <f t="shared" si="29"/>
        <v>#REF!</v>
      </c>
      <c r="BZ32" s="10" t="e">
        <f t="shared" si="28"/>
        <v>#REF!</v>
      </c>
      <c r="CA32" s="10"/>
    </row>
    <row r="33" spans="1:79" s="3" customFormat="1" ht="23.25" customHeight="1" x14ac:dyDescent="0.3">
      <c r="A33" s="7">
        <v>31</v>
      </c>
      <c r="B33" s="43"/>
      <c r="C33" s="44"/>
      <c r="D33" s="45"/>
      <c r="E33" s="46"/>
      <c r="F33" s="46"/>
      <c r="G33" s="46"/>
      <c r="H33" s="50"/>
      <c r="I33" s="51"/>
      <c r="J33" s="52"/>
      <c r="K33" s="51"/>
      <c r="L33" s="53"/>
      <c r="M33" s="54"/>
      <c r="N33" s="43"/>
      <c r="O33" s="55"/>
      <c r="P33" s="46"/>
      <c r="Q33" s="46"/>
      <c r="R33" s="46"/>
      <c r="S33" s="43"/>
      <c r="T33" s="56"/>
      <c r="U33" s="46"/>
      <c r="V33" s="57"/>
      <c r="W33" s="58"/>
      <c r="X33" s="57"/>
      <c r="Y33" s="46"/>
      <c r="Z33" s="57"/>
      <c r="AA33" s="59"/>
      <c r="AB33" s="60"/>
      <c r="AC33" s="2"/>
      <c r="AD33" s="2"/>
      <c r="AE33" s="2"/>
      <c r="AJ33" s="11">
        <f t="shared" si="12"/>
        <v>13</v>
      </c>
      <c r="AK33" s="11">
        <f t="shared" si="0"/>
        <v>0</v>
      </c>
      <c r="AL33" s="11">
        <f t="shared" si="1"/>
        <v>0</v>
      </c>
      <c r="AM33" s="11">
        <f t="shared" si="2"/>
        <v>0</v>
      </c>
      <c r="AN33" s="11">
        <f t="shared" si="3"/>
        <v>0</v>
      </c>
      <c r="AO33" s="4" t="e">
        <f>IF(#REF!="I",1,IF(#REF!="II",2,IF(#REF!="III",3,IF(#REF!="IV",4))))</f>
        <v>#REF!</v>
      </c>
      <c r="AP33" s="11" t="e">
        <f>IF(#REF!="PULMONAR",1,IF(AND(#REF!="EXTRAPULMONAR",#REF!&lt;&gt;"MENINGEA"),2,IF(AND(#REF!="EXTRAPULMONAR",#REF!="MENINGEA"),3,)))</f>
        <v>#REF!</v>
      </c>
      <c r="AQ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" s="4">
        <f t="shared" si="4"/>
        <v>0</v>
      </c>
      <c r="AS33" s="10">
        <f t="shared" si="5"/>
        <v>0</v>
      </c>
      <c r="AT33" s="10">
        <f t="shared" si="6"/>
        <v>0</v>
      </c>
      <c r="AU33" s="10" t="str">
        <f t="shared" si="7"/>
        <v>0</v>
      </c>
      <c r="AV33" s="11" t="e">
        <f t="shared" si="8"/>
        <v>#N/A</v>
      </c>
      <c r="AW33" s="4" t="e">
        <f t="shared" si="9"/>
        <v>#N/A</v>
      </c>
      <c r="AX33" s="10" t="e">
        <f t="shared" si="10"/>
        <v>#N/A</v>
      </c>
      <c r="AY33" s="10" t="e">
        <f t="shared" si="11"/>
        <v>#N/A</v>
      </c>
      <c r="AZ33" s="10" t="e">
        <f t="shared" si="13"/>
        <v>#REF!</v>
      </c>
      <c r="BA33" s="12" t="e">
        <f>IF(BW33=7,0,AJ33&amp;IF(#REF!="SI",1,IF(#REF!="NO",2,IF(#REF!="VIH + PREVIO",3,0))))</f>
        <v>#REF!</v>
      </c>
      <c r="BB33" s="13" t="e">
        <f>IF(AND(#REF!="POSITIVO",#REF!="POSITIVO"),1,IF(#REF!="NEGATIVO",2,IF(#REF!="VIH + PREVIO",3,0)))</f>
        <v>#REF!</v>
      </c>
      <c r="BC33" s="10" t="e">
        <f>IF(#REF!="SI",1,IF(#REF!="NO",2,0))</f>
        <v>#REF!</v>
      </c>
      <c r="BD33" s="10" t="e">
        <f>IF(#REF!="SI",1,IF(#REF!="NO",2,0))</f>
        <v>#REF!</v>
      </c>
      <c r="BE33" s="10" t="e">
        <f>IF(OR(#REF!="VIH + PREVIO",#REF!="VIH + PREVIO",#REF!="VIH + PREVIO"),1,0)</f>
        <v>#REF!</v>
      </c>
      <c r="BF33" s="13" t="e">
        <f>IF(OR(#REF!="POSITIVO",#REF!="NEGATIVO"),1,IF(#REF!="PACIENTE NO ACEPTA",2,IF(#REF!="VIH + PREVIO",3,0)))</f>
        <v>#REF!</v>
      </c>
      <c r="BG33" s="10" t="e">
        <f t="shared" si="14"/>
        <v>#REF!</v>
      </c>
      <c r="BH33" s="10" t="e">
        <f t="shared" si="15"/>
        <v>#REF!</v>
      </c>
      <c r="BI33" s="10" t="e">
        <f t="shared" si="16"/>
        <v>#REF!</v>
      </c>
      <c r="BJ33" s="10" t="e">
        <f t="shared" si="17"/>
        <v>#REF!</v>
      </c>
      <c r="BK33" s="10" t="e">
        <f t="shared" si="18"/>
        <v>#REF!</v>
      </c>
      <c r="BL33" s="10" t="e">
        <f t="shared" si="19"/>
        <v>#REF!</v>
      </c>
      <c r="BM33" s="10" t="e">
        <f>IF(OR(BW33=7,AQ33=6),0,IF(#REF!="I",1,IF(#REF!="II",2,IF(#REF!="III",3,IF(#REF!="IV",4))))&amp;AP33&amp;AQ33&amp;AR33&amp;AS33&amp;AT33&amp;AU33&amp;AX33)</f>
        <v>#REF!</v>
      </c>
      <c r="BN33" s="10" t="e">
        <f t="shared" si="20"/>
        <v>#REF!</v>
      </c>
      <c r="BO33" s="10" t="e">
        <f t="shared" si="21"/>
        <v>#REF!</v>
      </c>
      <c r="BP33" s="10" t="e">
        <f t="shared" si="22"/>
        <v>#REF!</v>
      </c>
      <c r="BQ33" s="10" t="e">
        <f t="shared" si="23"/>
        <v>#REF!</v>
      </c>
      <c r="BR33" s="10" t="e">
        <f t="shared" si="24"/>
        <v>#REF!</v>
      </c>
      <c r="BS33" s="10" t="e">
        <f t="shared" si="25"/>
        <v>#REF!</v>
      </c>
      <c r="BT33" s="10" t="e">
        <f>IF(OR(BW33=7,AQ33=6),0,AO33&amp;IF(#REF!="SI",1,IF(#REF!="NO",2,IF(#REF!="VIH + PREVIO",3,0))))</f>
        <v>#REF!</v>
      </c>
      <c r="BU33" s="10" t="e">
        <f>IF(OR(BW33=7,AQ33=6),0,IF(#REF!="-",1,0))</f>
        <v>#REF!</v>
      </c>
      <c r="BV33" s="10" t="e">
        <f t="shared" si="26"/>
        <v>#REF!</v>
      </c>
      <c r="BW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" s="10" t="e">
        <f t="shared" si="27"/>
        <v>#REF!</v>
      </c>
      <c r="BY33" s="10" t="e">
        <f t="shared" si="29"/>
        <v>#REF!</v>
      </c>
      <c r="BZ33" s="10" t="e">
        <f t="shared" si="28"/>
        <v>#REF!</v>
      </c>
      <c r="CA33" s="10"/>
    </row>
    <row r="34" spans="1:79" s="3" customFormat="1" ht="23.25" customHeight="1" x14ac:dyDescent="0.3">
      <c r="A34" s="7">
        <v>32</v>
      </c>
      <c r="B34" s="43"/>
      <c r="C34" s="44"/>
      <c r="D34" s="45"/>
      <c r="E34" s="46"/>
      <c r="F34" s="46"/>
      <c r="G34" s="46"/>
      <c r="H34" s="50"/>
      <c r="I34" s="51"/>
      <c r="J34" s="52"/>
      <c r="K34" s="51"/>
      <c r="L34" s="53"/>
      <c r="M34" s="54"/>
      <c r="N34" s="43"/>
      <c r="O34" s="55"/>
      <c r="P34" s="46"/>
      <c r="Q34" s="46"/>
      <c r="R34" s="46"/>
      <c r="S34" s="43"/>
      <c r="T34" s="56"/>
      <c r="U34" s="46"/>
      <c r="V34" s="57"/>
      <c r="W34" s="58"/>
      <c r="X34" s="57"/>
      <c r="Y34" s="46"/>
      <c r="Z34" s="57"/>
      <c r="AA34" s="59"/>
      <c r="AB34" s="60"/>
      <c r="AC34" s="2"/>
      <c r="AD34" s="2"/>
      <c r="AE34" s="2"/>
      <c r="AJ34" s="11">
        <f t="shared" si="12"/>
        <v>13</v>
      </c>
      <c r="AK34" s="11">
        <f t="shared" si="0"/>
        <v>0</v>
      </c>
      <c r="AL34" s="11">
        <f t="shared" si="1"/>
        <v>0</v>
      </c>
      <c r="AM34" s="11">
        <f t="shared" si="2"/>
        <v>0</v>
      </c>
      <c r="AN34" s="11">
        <f t="shared" si="3"/>
        <v>0</v>
      </c>
      <c r="AO34" s="4" t="e">
        <f>IF(#REF!="I",1,IF(#REF!="II",2,IF(#REF!="III",3,IF(#REF!="IV",4))))</f>
        <v>#REF!</v>
      </c>
      <c r="AP34" s="11" t="e">
        <f>IF(#REF!="PULMONAR",1,IF(AND(#REF!="EXTRAPULMONAR",#REF!&lt;&gt;"MENINGEA"),2,IF(AND(#REF!="EXTRAPULMONAR",#REF!="MENINGEA"),3,)))</f>
        <v>#REF!</v>
      </c>
      <c r="AQ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" s="4">
        <f t="shared" si="4"/>
        <v>0</v>
      </c>
      <c r="AS34" s="10">
        <f t="shared" si="5"/>
        <v>0</v>
      </c>
      <c r="AT34" s="10">
        <f t="shared" si="6"/>
        <v>0</v>
      </c>
      <c r="AU34" s="10" t="str">
        <f t="shared" si="7"/>
        <v>0</v>
      </c>
      <c r="AV34" s="11" t="e">
        <f t="shared" si="8"/>
        <v>#N/A</v>
      </c>
      <c r="AW34" s="4" t="e">
        <f t="shared" si="9"/>
        <v>#N/A</v>
      </c>
      <c r="AX34" s="10" t="e">
        <f t="shared" si="10"/>
        <v>#N/A</v>
      </c>
      <c r="AY34" s="10" t="e">
        <f t="shared" si="11"/>
        <v>#N/A</v>
      </c>
      <c r="AZ34" s="10" t="e">
        <f t="shared" si="13"/>
        <v>#REF!</v>
      </c>
      <c r="BA34" s="12" t="e">
        <f>IF(BW34=7,0,AJ34&amp;IF(#REF!="SI",1,IF(#REF!="NO",2,IF(#REF!="VIH + PREVIO",3,0))))</f>
        <v>#REF!</v>
      </c>
      <c r="BB34" s="13" t="e">
        <f>IF(AND(#REF!="POSITIVO",#REF!="POSITIVO"),1,IF(#REF!="NEGATIVO",2,IF(#REF!="VIH + PREVIO",3,0)))</f>
        <v>#REF!</v>
      </c>
      <c r="BC34" s="10" t="e">
        <f>IF(#REF!="SI",1,IF(#REF!="NO",2,0))</f>
        <v>#REF!</v>
      </c>
      <c r="BD34" s="10" t="e">
        <f>IF(#REF!="SI",1,IF(#REF!="NO",2,0))</f>
        <v>#REF!</v>
      </c>
      <c r="BE34" s="10" t="e">
        <f>IF(OR(#REF!="VIH + PREVIO",#REF!="VIH + PREVIO",#REF!="VIH + PREVIO"),1,0)</f>
        <v>#REF!</v>
      </c>
      <c r="BF34" s="13" t="e">
        <f>IF(OR(#REF!="POSITIVO",#REF!="NEGATIVO"),1,IF(#REF!="PACIENTE NO ACEPTA",2,IF(#REF!="VIH + PREVIO",3,0)))</f>
        <v>#REF!</v>
      </c>
      <c r="BG34" s="10" t="e">
        <f t="shared" si="14"/>
        <v>#REF!</v>
      </c>
      <c r="BH34" s="10" t="e">
        <f t="shared" si="15"/>
        <v>#REF!</v>
      </c>
      <c r="BI34" s="10" t="e">
        <f t="shared" si="16"/>
        <v>#REF!</v>
      </c>
      <c r="BJ34" s="10" t="e">
        <f t="shared" si="17"/>
        <v>#REF!</v>
      </c>
      <c r="BK34" s="10" t="e">
        <f t="shared" si="18"/>
        <v>#REF!</v>
      </c>
      <c r="BL34" s="10" t="e">
        <f t="shared" si="19"/>
        <v>#REF!</v>
      </c>
      <c r="BM34" s="10" t="e">
        <f>IF(OR(BW34=7,AQ34=6),0,IF(#REF!="I",1,IF(#REF!="II",2,IF(#REF!="III",3,IF(#REF!="IV",4))))&amp;AP34&amp;AQ34&amp;AR34&amp;AS34&amp;AT34&amp;AU34&amp;AX34)</f>
        <v>#REF!</v>
      </c>
      <c r="BN34" s="10" t="e">
        <f t="shared" si="20"/>
        <v>#REF!</v>
      </c>
      <c r="BO34" s="10" t="e">
        <f t="shared" si="21"/>
        <v>#REF!</v>
      </c>
      <c r="BP34" s="10" t="e">
        <f t="shared" si="22"/>
        <v>#REF!</v>
      </c>
      <c r="BQ34" s="10" t="e">
        <f t="shared" si="23"/>
        <v>#REF!</v>
      </c>
      <c r="BR34" s="10" t="e">
        <f t="shared" si="24"/>
        <v>#REF!</v>
      </c>
      <c r="BS34" s="10" t="e">
        <f t="shared" si="25"/>
        <v>#REF!</v>
      </c>
      <c r="BT34" s="10" t="e">
        <f>IF(OR(BW34=7,AQ34=6),0,AO34&amp;IF(#REF!="SI",1,IF(#REF!="NO",2,IF(#REF!="VIH + PREVIO",3,0))))</f>
        <v>#REF!</v>
      </c>
      <c r="BU34" s="10" t="e">
        <f>IF(OR(BW34=7,AQ34=6),0,IF(#REF!="-",1,0))</f>
        <v>#REF!</v>
      </c>
      <c r="BV34" s="10" t="e">
        <f t="shared" si="26"/>
        <v>#REF!</v>
      </c>
      <c r="BW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" s="10" t="e">
        <f t="shared" si="27"/>
        <v>#REF!</v>
      </c>
      <c r="BY34" s="10" t="e">
        <f t="shared" si="29"/>
        <v>#REF!</v>
      </c>
      <c r="BZ34" s="10" t="e">
        <f t="shared" si="28"/>
        <v>#REF!</v>
      </c>
      <c r="CA34" s="10"/>
    </row>
    <row r="35" spans="1:79" s="3" customFormat="1" ht="23.25" customHeight="1" x14ac:dyDescent="0.3">
      <c r="A35" s="7">
        <v>33</v>
      </c>
      <c r="B35" s="43"/>
      <c r="C35" s="44"/>
      <c r="D35" s="45"/>
      <c r="E35" s="46"/>
      <c r="F35" s="46"/>
      <c r="G35" s="46"/>
      <c r="H35" s="50"/>
      <c r="I35" s="51"/>
      <c r="J35" s="52"/>
      <c r="K35" s="51"/>
      <c r="L35" s="53"/>
      <c r="M35" s="54"/>
      <c r="N35" s="43"/>
      <c r="O35" s="55"/>
      <c r="P35" s="46"/>
      <c r="Q35" s="46"/>
      <c r="R35" s="46"/>
      <c r="S35" s="43"/>
      <c r="T35" s="56"/>
      <c r="U35" s="46"/>
      <c r="V35" s="57"/>
      <c r="W35" s="58"/>
      <c r="X35" s="57"/>
      <c r="Y35" s="46"/>
      <c r="Z35" s="57"/>
      <c r="AA35" s="59"/>
      <c r="AB35" s="60"/>
      <c r="AC35" s="2"/>
      <c r="AD35" s="2"/>
      <c r="AE35" s="2"/>
      <c r="AJ35" s="11">
        <f t="shared" si="12"/>
        <v>13</v>
      </c>
      <c r="AK35" s="11">
        <f t="shared" si="0"/>
        <v>0</v>
      </c>
      <c r="AL35" s="11">
        <f t="shared" si="1"/>
        <v>0</v>
      </c>
      <c r="AM35" s="11">
        <f t="shared" si="2"/>
        <v>0</v>
      </c>
      <c r="AN35" s="11">
        <f t="shared" si="3"/>
        <v>0</v>
      </c>
      <c r="AO35" s="4" t="e">
        <f>IF(#REF!="I",1,IF(#REF!="II",2,IF(#REF!="III",3,IF(#REF!="IV",4))))</f>
        <v>#REF!</v>
      </c>
      <c r="AP35" s="11" t="e">
        <f>IF(#REF!="PULMONAR",1,IF(AND(#REF!="EXTRAPULMONAR",#REF!&lt;&gt;"MENINGEA"),2,IF(AND(#REF!="EXTRAPULMONAR",#REF!="MENINGEA"),3,)))</f>
        <v>#REF!</v>
      </c>
      <c r="AQ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" s="4">
        <f t="shared" si="4"/>
        <v>0</v>
      </c>
      <c r="AS35" s="10">
        <f t="shared" si="5"/>
        <v>0</v>
      </c>
      <c r="AT35" s="10">
        <f t="shared" si="6"/>
        <v>0</v>
      </c>
      <c r="AU35" s="10" t="str">
        <f t="shared" si="7"/>
        <v>0</v>
      </c>
      <c r="AV35" s="11" t="e">
        <f t="shared" si="8"/>
        <v>#N/A</v>
      </c>
      <c r="AW35" s="4" t="e">
        <f t="shared" si="9"/>
        <v>#N/A</v>
      </c>
      <c r="AX35" s="10" t="e">
        <f t="shared" ref="AX35:AX66" si="30">VLOOKUP(AV35,ED,2,FALSE)</f>
        <v>#N/A</v>
      </c>
      <c r="AY35" s="10" t="e">
        <f t="shared" ref="AY35:AY66" si="31">VLOOKUP(AW35,ED_COHORT,2,FALSE)</f>
        <v>#N/A</v>
      </c>
      <c r="AZ35" s="10" t="e">
        <f t="shared" si="13"/>
        <v>#REF!</v>
      </c>
      <c r="BA35" s="12" t="e">
        <f>IF(BW35=7,0,AJ35&amp;IF(#REF!="SI",1,IF(#REF!="NO",2,IF(#REF!="VIH + PREVIO",3,0))))</f>
        <v>#REF!</v>
      </c>
      <c r="BB35" s="13" t="e">
        <f>IF(AND(#REF!="POSITIVO",#REF!="POSITIVO"),1,IF(#REF!="NEGATIVO",2,IF(#REF!="VIH + PREVIO",3,0)))</f>
        <v>#REF!</v>
      </c>
      <c r="BC35" s="10" t="e">
        <f>IF(#REF!="SI",1,IF(#REF!="NO",2,0))</f>
        <v>#REF!</v>
      </c>
      <c r="BD35" s="10" t="e">
        <f>IF(#REF!="SI",1,IF(#REF!="NO",2,0))</f>
        <v>#REF!</v>
      </c>
      <c r="BE35" s="10" t="e">
        <f>IF(OR(#REF!="VIH + PREVIO",#REF!="VIH + PREVIO",#REF!="VIH + PREVIO"),1,0)</f>
        <v>#REF!</v>
      </c>
      <c r="BF35" s="13" t="e">
        <f>IF(OR(#REF!="POSITIVO",#REF!="NEGATIVO"),1,IF(#REF!="PACIENTE NO ACEPTA",2,IF(#REF!="VIH + PREVIO",3,0)))</f>
        <v>#REF!</v>
      </c>
      <c r="BG35" s="10" t="e">
        <f t="shared" si="14"/>
        <v>#REF!</v>
      </c>
      <c r="BH35" s="10" t="e">
        <f t="shared" si="15"/>
        <v>#REF!</v>
      </c>
      <c r="BI35" s="10" t="e">
        <f t="shared" si="16"/>
        <v>#REF!</v>
      </c>
      <c r="BJ35" s="10" t="e">
        <f t="shared" si="17"/>
        <v>#REF!</v>
      </c>
      <c r="BK35" s="10" t="e">
        <f t="shared" si="18"/>
        <v>#REF!</v>
      </c>
      <c r="BL35" s="10" t="e">
        <f t="shared" si="19"/>
        <v>#REF!</v>
      </c>
      <c r="BM35" s="10" t="e">
        <f>IF(OR(BW35=7,AQ35=6),0,IF(#REF!="I",1,IF(#REF!="II",2,IF(#REF!="III",3,IF(#REF!="IV",4))))&amp;AP35&amp;AQ35&amp;AR35&amp;AS35&amp;AT35&amp;AU35&amp;AX35)</f>
        <v>#REF!</v>
      </c>
      <c r="BN35" s="10" t="e">
        <f t="shared" si="20"/>
        <v>#REF!</v>
      </c>
      <c r="BO35" s="10" t="e">
        <f t="shared" si="21"/>
        <v>#REF!</v>
      </c>
      <c r="BP35" s="10" t="e">
        <f t="shared" si="22"/>
        <v>#REF!</v>
      </c>
      <c r="BQ35" s="10" t="e">
        <f t="shared" si="23"/>
        <v>#REF!</v>
      </c>
      <c r="BR35" s="10" t="e">
        <f t="shared" si="24"/>
        <v>#REF!</v>
      </c>
      <c r="BS35" s="10" t="e">
        <f t="shared" si="25"/>
        <v>#REF!</v>
      </c>
      <c r="BT35" s="10" t="e">
        <f>IF(OR(BW35=7,AQ35=6),0,AO35&amp;IF(#REF!="SI",1,IF(#REF!="NO",2,IF(#REF!="VIH + PREVIO",3,0))))</f>
        <v>#REF!</v>
      </c>
      <c r="BU35" s="10" t="e">
        <f>IF(OR(BW35=7,AQ35=6),0,IF(#REF!="-",1,0))</f>
        <v>#REF!</v>
      </c>
      <c r="BV35" s="10" t="e">
        <f t="shared" si="26"/>
        <v>#REF!</v>
      </c>
      <c r="BW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" s="10" t="e">
        <f t="shared" si="27"/>
        <v>#REF!</v>
      </c>
      <c r="BY35" s="10" t="e">
        <f t="shared" si="29"/>
        <v>#REF!</v>
      </c>
      <c r="BZ35" s="10" t="e">
        <f t="shared" si="28"/>
        <v>#REF!</v>
      </c>
      <c r="CA35" s="10"/>
    </row>
    <row r="36" spans="1:79" s="3" customFormat="1" ht="23.25" customHeight="1" x14ac:dyDescent="0.3">
      <c r="A36" s="7">
        <v>34</v>
      </c>
      <c r="B36" s="43"/>
      <c r="C36" s="44"/>
      <c r="D36" s="45"/>
      <c r="E36" s="46"/>
      <c r="F36" s="46"/>
      <c r="G36" s="46"/>
      <c r="H36" s="50"/>
      <c r="I36" s="51"/>
      <c r="J36" s="52"/>
      <c r="K36" s="51"/>
      <c r="L36" s="53"/>
      <c r="M36" s="54"/>
      <c r="N36" s="43"/>
      <c r="O36" s="55"/>
      <c r="P36" s="46"/>
      <c r="Q36" s="46"/>
      <c r="R36" s="46"/>
      <c r="S36" s="43"/>
      <c r="T36" s="56"/>
      <c r="U36" s="46"/>
      <c r="V36" s="57"/>
      <c r="W36" s="58"/>
      <c r="X36" s="57"/>
      <c r="Y36" s="46"/>
      <c r="Z36" s="57"/>
      <c r="AA36" s="59"/>
      <c r="AB36" s="60"/>
      <c r="AC36" s="2"/>
      <c r="AD36" s="2"/>
      <c r="AE36" s="2"/>
      <c r="AJ36" s="11">
        <f t="shared" si="12"/>
        <v>13</v>
      </c>
      <c r="AK36" s="11">
        <f t="shared" si="0"/>
        <v>0</v>
      </c>
      <c r="AL36" s="11">
        <f t="shared" si="1"/>
        <v>0</v>
      </c>
      <c r="AM36" s="11">
        <f t="shared" si="2"/>
        <v>0</v>
      </c>
      <c r="AN36" s="11">
        <f t="shared" si="3"/>
        <v>0</v>
      </c>
      <c r="AO36" s="4" t="e">
        <f>IF(#REF!="I",1,IF(#REF!="II",2,IF(#REF!="III",3,IF(#REF!="IV",4))))</f>
        <v>#REF!</v>
      </c>
      <c r="AP36" s="11" t="e">
        <f>IF(#REF!="PULMONAR",1,IF(AND(#REF!="EXTRAPULMONAR",#REF!&lt;&gt;"MENINGEA"),2,IF(AND(#REF!="EXTRAPULMONAR",#REF!="MENINGEA"),3,)))</f>
        <v>#REF!</v>
      </c>
      <c r="AQ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" s="4">
        <f t="shared" si="4"/>
        <v>0</v>
      </c>
      <c r="AS36" s="10">
        <f t="shared" si="5"/>
        <v>0</v>
      </c>
      <c r="AT36" s="10">
        <f t="shared" si="6"/>
        <v>0</v>
      </c>
      <c r="AU36" s="10" t="str">
        <f t="shared" si="7"/>
        <v>0</v>
      </c>
      <c r="AV36" s="11" t="e">
        <f t="shared" si="8"/>
        <v>#N/A</v>
      </c>
      <c r="AW36" s="4" t="e">
        <f t="shared" si="9"/>
        <v>#N/A</v>
      </c>
      <c r="AX36" s="10" t="e">
        <f t="shared" si="30"/>
        <v>#N/A</v>
      </c>
      <c r="AY36" s="10" t="e">
        <f t="shared" si="31"/>
        <v>#N/A</v>
      </c>
      <c r="AZ36" s="10" t="e">
        <f t="shared" si="13"/>
        <v>#REF!</v>
      </c>
      <c r="BA36" s="12" t="e">
        <f>IF(BW36=7,0,AJ36&amp;IF(#REF!="SI",1,IF(#REF!="NO",2,IF(#REF!="VIH + PREVIO",3,0))))</f>
        <v>#REF!</v>
      </c>
      <c r="BB36" s="13" t="e">
        <f>IF(AND(#REF!="POSITIVO",#REF!="POSITIVO"),1,IF(#REF!="NEGATIVO",2,IF(#REF!="VIH + PREVIO",3,0)))</f>
        <v>#REF!</v>
      </c>
      <c r="BC36" s="10" t="e">
        <f>IF(#REF!="SI",1,IF(#REF!="NO",2,0))</f>
        <v>#REF!</v>
      </c>
      <c r="BD36" s="10" t="e">
        <f>IF(#REF!="SI",1,IF(#REF!="NO",2,0))</f>
        <v>#REF!</v>
      </c>
      <c r="BE36" s="10" t="e">
        <f>IF(OR(#REF!="VIH + PREVIO",#REF!="VIH + PREVIO",#REF!="VIH + PREVIO"),1,0)</f>
        <v>#REF!</v>
      </c>
      <c r="BF36" s="13" t="e">
        <f>IF(OR(#REF!="POSITIVO",#REF!="NEGATIVO"),1,IF(#REF!="PACIENTE NO ACEPTA",2,IF(#REF!="VIH + PREVIO",3,0)))</f>
        <v>#REF!</v>
      </c>
      <c r="BG36" s="10" t="e">
        <f t="shared" si="14"/>
        <v>#REF!</v>
      </c>
      <c r="BH36" s="10" t="e">
        <f t="shared" si="15"/>
        <v>#REF!</v>
      </c>
      <c r="BI36" s="10" t="e">
        <f t="shared" si="16"/>
        <v>#REF!</v>
      </c>
      <c r="BJ36" s="10" t="e">
        <f t="shared" si="17"/>
        <v>#REF!</v>
      </c>
      <c r="BK36" s="10" t="e">
        <f t="shared" si="18"/>
        <v>#REF!</v>
      </c>
      <c r="BL36" s="10" t="e">
        <f t="shared" si="19"/>
        <v>#REF!</v>
      </c>
      <c r="BM36" s="10" t="e">
        <f>IF(OR(BW36=7,AQ36=6),0,IF(#REF!="I",1,IF(#REF!="II",2,IF(#REF!="III",3,IF(#REF!="IV",4))))&amp;AP36&amp;AQ36&amp;AR36&amp;AS36&amp;AT36&amp;AU36&amp;AX36)</f>
        <v>#REF!</v>
      </c>
      <c r="BN36" s="10" t="e">
        <f t="shared" si="20"/>
        <v>#REF!</v>
      </c>
      <c r="BO36" s="10" t="e">
        <f t="shared" si="21"/>
        <v>#REF!</v>
      </c>
      <c r="BP36" s="10" t="e">
        <f t="shared" si="22"/>
        <v>#REF!</v>
      </c>
      <c r="BQ36" s="10" t="e">
        <f t="shared" si="23"/>
        <v>#REF!</v>
      </c>
      <c r="BR36" s="10" t="e">
        <f t="shared" si="24"/>
        <v>#REF!</v>
      </c>
      <c r="BS36" s="10" t="e">
        <f t="shared" si="25"/>
        <v>#REF!</v>
      </c>
      <c r="BT36" s="10" t="e">
        <f>IF(OR(BW36=7,AQ36=6),0,AO36&amp;IF(#REF!="SI",1,IF(#REF!="NO",2,IF(#REF!="VIH + PREVIO",3,0))))</f>
        <v>#REF!</v>
      </c>
      <c r="BU36" s="10" t="e">
        <f>IF(OR(BW36=7,AQ36=6),0,IF(#REF!="-",1,0))</f>
        <v>#REF!</v>
      </c>
      <c r="BV36" s="10" t="e">
        <f t="shared" si="26"/>
        <v>#REF!</v>
      </c>
      <c r="BW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" s="10" t="e">
        <f t="shared" si="27"/>
        <v>#REF!</v>
      </c>
      <c r="BY36" s="10" t="e">
        <f t="shared" si="29"/>
        <v>#REF!</v>
      </c>
      <c r="BZ36" s="10" t="e">
        <f t="shared" si="28"/>
        <v>#REF!</v>
      </c>
      <c r="CA36" s="10"/>
    </row>
    <row r="37" spans="1:79" s="3" customFormat="1" ht="23.25" customHeight="1" x14ac:dyDescent="0.3">
      <c r="A37" s="7">
        <v>35</v>
      </c>
      <c r="B37" s="43"/>
      <c r="C37" s="44"/>
      <c r="D37" s="45"/>
      <c r="E37" s="46"/>
      <c r="F37" s="46"/>
      <c r="G37" s="46"/>
      <c r="H37" s="50"/>
      <c r="I37" s="51"/>
      <c r="J37" s="52"/>
      <c r="K37" s="51"/>
      <c r="L37" s="53"/>
      <c r="M37" s="54"/>
      <c r="N37" s="43"/>
      <c r="O37" s="55"/>
      <c r="P37" s="46"/>
      <c r="Q37" s="46"/>
      <c r="R37" s="46"/>
      <c r="S37" s="43"/>
      <c r="T37" s="56"/>
      <c r="U37" s="46"/>
      <c r="V37" s="57"/>
      <c r="W37" s="58"/>
      <c r="X37" s="57"/>
      <c r="Y37" s="46"/>
      <c r="Z37" s="57"/>
      <c r="AA37" s="59"/>
      <c r="AB37" s="60"/>
      <c r="AC37" s="2"/>
      <c r="AD37" s="2"/>
      <c r="AE37" s="2"/>
      <c r="AJ37" s="11">
        <f t="shared" si="12"/>
        <v>13</v>
      </c>
      <c r="AK37" s="11">
        <f t="shared" si="0"/>
        <v>0</v>
      </c>
      <c r="AL37" s="11">
        <f t="shared" si="1"/>
        <v>0</v>
      </c>
      <c r="AM37" s="11">
        <f t="shared" si="2"/>
        <v>0</v>
      </c>
      <c r="AN37" s="11">
        <f t="shared" si="3"/>
        <v>0</v>
      </c>
      <c r="AO37" s="4" t="e">
        <f>IF(#REF!="I",1,IF(#REF!="II",2,IF(#REF!="III",3,IF(#REF!="IV",4))))</f>
        <v>#REF!</v>
      </c>
      <c r="AP37" s="11" t="e">
        <f>IF(#REF!="PULMONAR",1,IF(AND(#REF!="EXTRAPULMONAR",#REF!&lt;&gt;"MENINGEA"),2,IF(AND(#REF!="EXTRAPULMONAR",#REF!="MENINGEA"),3,)))</f>
        <v>#REF!</v>
      </c>
      <c r="AQ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" s="4">
        <f t="shared" si="4"/>
        <v>0</v>
      </c>
      <c r="AS37" s="10">
        <f t="shared" si="5"/>
        <v>0</v>
      </c>
      <c r="AT37" s="10">
        <f t="shared" si="6"/>
        <v>0</v>
      </c>
      <c r="AU37" s="10" t="str">
        <f t="shared" si="7"/>
        <v>0</v>
      </c>
      <c r="AV37" s="11" t="e">
        <f t="shared" si="8"/>
        <v>#N/A</v>
      </c>
      <c r="AW37" s="4" t="e">
        <f t="shared" si="9"/>
        <v>#N/A</v>
      </c>
      <c r="AX37" s="10" t="e">
        <f t="shared" si="30"/>
        <v>#N/A</v>
      </c>
      <c r="AY37" s="10" t="e">
        <f t="shared" si="31"/>
        <v>#N/A</v>
      </c>
      <c r="AZ37" s="10" t="e">
        <f t="shared" si="13"/>
        <v>#REF!</v>
      </c>
      <c r="BA37" s="12" t="e">
        <f>IF(BW37=7,0,AJ37&amp;IF(#REF!="SI",1,IF(#REF!="NO",2,IF(#REF!="VIH + PREVIO",3,0))))</f>
        <v>#REF!</v>
      </c>
      <c r="BB37" s="13" t="e">
        <f>IF(AND(#REF!="POSITIVO",#REF!="POSITIVO"),1,IF(#REF!="NEGATIVO",2,IF(#REF!="VIH + PREVIO",3,0)))</f>
        <v>#REF!</v>
      </c>
      <c r="BC37" s="10" t="e">
        <f>IF(#REF!="SI",1,IF(#REF!="NO",2,0))</f>
        <v>#REF!</v>
      </c>
      <c r="BD37" s="10" t="e">
        <f>IF(#REF!="SI",1,IF(#REF!="NO",2,0))</f>
        <v>#REF!</v>
      </c>
      <c r="BE37" s="10" t="e">
        <f>IF(OR(#REF!="VIH + PREVIO",#REF!="VIH + PREVIO",#REF!="VIH + PREVIO"),1,0)</f>
        <v>#REF!</v>
      </c>
      <c r="BF37" s="13" t="e">
        <f>IF(OR(#REF!="POSITIVO",#REF!="NEGATIVO"),1,IF(#REF!="PACIENTE NO ACEPTA",2,IF(#REF!="VIH + PREVIO",3,0)))</f>
        <v>#REF!</v>
      </c>
      <c r="BG37" s="10" t="e">
        <f t="shared" si="14"/>
        <v>#REF!</v>
      </c>
      <c r="BH37" s="10" t="e">
        <f t="shared" si="15"/>
        <v>#REF!</v>
      </c>
      <c r="BI37" s="10" t="e">
        <f t="shared" si="16"/>
        <v>#REF!</v>
      </c>
      <c r="BJ37" s="10" t="e">
        <f t="shared" si="17"/>
        <v>#REF!</v>
      </c>
      <c r="BK37" s="10" t="e">
        <f t="shared" si="18"/>
        <v>#REF!</v>
      </c>
      <c r="BL37" s="10" t="e">
        <f t="shared" si="19"/>
        <v>#REF!</v>
      </c>
      <c r="BM37" s="10" t="e">
        <f>IF(OR(BW37=7,AQ37=6),0,IF(#REF!="I",1,IF(#REF!="II",2,IF(#REF!="III",3,IF(#REF!="IV",4))))&amp;AP37&amp;AQ37&amp;AR37&amp;AS37&amp;AT37&amp;AU37&amp;AX37)</f>
        <v>#REF!</v>
      </c>
      <c r="BN37" s="10" t="e">
        <f t="shared" si="20"/>
        <v>#REF!</v>
      </c>
      <c r="BO37" s="10" t="e">
        <f t="shared" si="21"/>
        <v>#REF!</v>
      </c>
      <c r="BP37" s="10" t="e">
        <f t="shared" si="22"/>
        <v>#REF!</v>
      </c>
      <c r="BQ37" s="10" t="e">
        <f t="shared" si="23"/>
        <v>#REF!</v>
      </c>
      <c r="BR37" s="10" t="e">
        <f t="shared" si="24"/>
        <v>#REF!</v>
      </c>
      <c r="BS37" s="10" t="e">
        <f t="shared" si="25"/>
        <v>#REF!</v>
      </c>
      <c r="BT37" s="10" t="e">
        <f>IF(OR(BW37=7,AQ37=6),0,AO37&amp;IF(#REF!="SI",1,IF(#REF!="NO",2,IF(#REF!="VIH + PREVIO",3,0))))</f>
        <v>#REF!</v>
      </c>
      <c r="BU37" s="10" t="e">
        <f>IF(OR(BW37=7,AQ37=6),0,IF(#REF!="-",1,0))</f>
        <v>#REF!</v>
      </c>
      <c r="BV37" s="10" t="e">
        <f t="shared" si="26"/>
        <v>#REF!</v>
      </c>
      <c r="BW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" s="10" t="e">
        <f t="shared" si="27"/>
        <v>#REF!</v>
      </c>
      <c r="BY37" s="10" t="e">
        <f t="shared" si="29"/>
        <v>#REF!</v>
      </c>
      <c r="BZ37" s="10" t="e">
        <f t="shared" si="28"/>
        <v>#REF!</v>
      </c>
      <c r="CA37" s="10"/>
    </row>
    <row r="38" spans="1:79" s="3" customFormat="1" ht="23.25" customHeight="1" x14ac:dyDescent="0.3">
      <c r="A38" s="7">
        <v>36</v>
      </c>
      <c r="B38" s="43"/>
      <c r="C38" s="44"/>
      <c r="D38" s="45"/>
      <c r="E38" s="46"/>
      <c r="F38" s="46"/>
      <c r="G38" s="46"/>
      <c r="H38" s="50"/>
      <c r="I38" s="51"/>
      <c r="J38" s="52"/>
      <c r="K38" s="51"/>
      <c r="L38" s="53"/>
      <c r="M38" s="54"/>
      <c r="N38" s="43"/>
      <c r="O38" s="55"/>
      <c r="P38" s="46"/>
      <c r="Q38" s="46"/>
      <c r="R38" s="46"/>
      <c r="S38" s="43"/>
      <c r="T38" s="56"/>
      <c r="U38" s="46"/>
      <c r="V38" s="57"/>
      <c r="W38" s="58"/>
      <c r="X38" s="57"/>
      <c r="Y38" s="46"/>
      <c r="Z38" s="57"/>
      <c r="AA38" s="59"/>
      <c r="AB38" s="60"/>
      <c r="AC38" s="2"/>
      <c r="AD38" s="2"/>
      <c r="AE38" s="2"/>
      <c r="AJ38" s="11">
        <f t="shared" si="12"/>
        <v>13</v>
      </c>
      <c r="AK38" s="11">
        <f t="shared" si="0"/>
        <v>0</v>
      </c>
      <c r="AL38" s="11">
        <f t="shared" si="1"/>
        <v>0</v>
      </c>
      <c r="AM38" s="11">
        <f t="shared" si="2"/>
        <v>0</v>
      </c>
      <c r="AN38" s="11">
        <f t="shared" si="3"/>
        <v>0</v>
      </c>
      <c r="AO38" s="4" t="e">
        <f>IF(#REF!="I",1,IF(#REF!="II",2,IF(#REF!="III",3,IF(#REF!="IV",4))))</f>
        <v>#REF!</v>
      </c>
      <c r="AP38" s="11" t="e">
        <f>IF(#REF!="PULMONAR",1,IF(AND(#REF!="EXTRAPULMONAR",#REF!&lt;&gt;"MENINGEA"),2,IF(AND(#REF!="EXTRAPULMONAR",#REF!="MENINGEA"),3,)))</f>
        <v>#REF!</v>
      </c>
      <c r="AQ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" s="4">
        <f t="shared" si="4"/>
        <v>0</v>
      </c>
      <c r="AS38" s="10">
        <f t="shared" si="5"/>
        <v>0</v>
      </c>
      <c r="AT38" s="10">
        <f t="shared" si="6"/>
        <v>0</v>
      </c>
      <c r="AU38" s="10" t="str">
        <f t="shared" si="7"/>
        <v>0</v>
      </c>
      <c r="AV38" s="11" t="e">
        <f t="shared" si="8"/>
        <v>#N/A</v>
      </c>
      <c r="AW38" s="4" t="e">
        <f t="shared" si="9"/>
        <v>#N/A</v>
      </c>
      <c r="AX38" s="10" t="e">
        <f t="shared" si="30"/>
        <v>#N/A</v>
      </c>
      <c r="AY38" s="10" t="e">
        <f t="shared" si="31"/>
        <v>#N/A</v>
      </c>
      <c r="AZ38" s="10" t="e">
        <f t="shared" si="13"/>
        <v>#REF!</v>
      </c>
      <c r="BA38" s="12" t="e">
        <f>IF(BW38=7,0,AJ38&amp;IF(#REF!="SI",1,IF(#REF!="NO",2,IF(#REF!="VIH + PREVIO",3,0))))</f>
        <v>#REF!</v>
      </c>
      <c r="BB38" s="13" t="e">
        <f>IF(AND(#REF!="POSITIVO",#REF!="POSITIVO"),1,IF(#REF!="NEGATIVO",2,IF(#REF!="VIH + PREVIO",3,0)))</f>
        <v>#REF!</v>
      </c>
      <c r="BC38" s="10" t="e">
        <f>IF(#REF!="SI",1,IF(#REF!="NO",2,0))</f>
        <v>#REF!</v>
      </c>
      <c r="BD38" s="10" t="e">
        <f>IF(#REF!="SI",1,IF(#REF!="NO",2,0))</f>
        <v>#REF!</v>
      </c>
      <c r="BE38" s="10" t="e">
        <f>IF(OR(#REF!="VIH + PREVIO",#REF!="VIH + PREVIO",#REF!="VIH + PREVIO"),1,0)</f>
        <v>#REF!</v>
      </c>
      <c r="BF38" s="13" t="e">
        <f>IF(OR(#REF!="POSITIVO",#REF!="NEGATIVO"),1,IF(#REF!="PACIENTE NO ACEPTA",2,IF(#REF!="VIH + PREVIO",3,0)))</f>
        <v>#REF!</v>
      </c>
      <c r="BG38" s="10" t="e">
        <f t="shared" si="14"/>
        <v>#REF!</v>
      </c>
      <c r="BH38" s="10" t="e">
        <f t="shared" si="15"/>
        <v>#REF!</v>
      </c>
      <c r="BI38" s="10" t="e">
        <f t="shared" si="16"/>
        <v>#REF!</v>
      </c>
      <c r="BJ38" s="10" t="e">
        <f t="shared" si="17"/>
        <v>#REF!</v>
      </c>
      <c r="BK38" s="10" t="e">
        <f t="shared" si="18"/>
        <v>#REF!</v>
      </c>
      <c r="BL38" s="10" t="e">
        <f t="shared" si="19"/>
        <v>#REF!</v>
      </c>
      <c r="BM38" s="10" t="e">
        <f>IF(OR(BW38=7,AQ38=6),0,IF(#REF!="I",1,IF(#REF!="II",2,IF(#REF!="III",3,IF(#REF!="IV",4))))&amp;AP38&amp;AQ38&amp;AR38&amp;AS38&amp;AT38&amp;AU38&amp;AX38)</f>
        <v>#REF!</v>
      </c>
      <c r="BN38" s="10" t="e">
        <f t="shared" si="20"/>
        <v>#REF!</v>
      </c>
      <c r="BO38" s="10" t="e">
        <f t="shared" si="21"/>
        <v>#REF!</v>
      </c>
      <c r="BP38" s="10" t="e">
        <f t="shared" si="22"/>
        <v>#REF!</v>
      </c>
      <c r="BQ38" s="10" t="e">
        <f t="shared" si="23"/>
        <v>#REF!</v>
      </c>
      <c r="BR38" s="10" t="e">
        <f t="shared" si="24"/>
        <v>#REF!</v>
      </c>
      <c r="BS38" s="10" t="e">
        <f t="shared" si="25"/>
        <v>#REF!</v>
      </c>
      <c r="BT38" s="10" t="e">
        <f>IF(OR(BW38=7,AQ38=6),0,AO38&amp;IF(#REF!="SI",1,IF(#REF!="NO",2,IF(#REF!="VIH + PREVIO",3,0))))</f>
        <v>#REF!</v>
      </c>
      <c r="BU38" s="10" t="e">
        <f>IF(OR(BW38=7,AQ38=6),0,IF(#REF!="-",1,0))</f>
        <v>#REF!</v>
      </c>
      <c r="BV38" s="10" t="e">
        <f t="shared" si="26"/>
        <v>#REF!</v>
      </c>
      <c r="BW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" s="10" t="e">
        <f t="shared" si="27"/>
        <v>#REF!</v>
      </c>
      <c r="BY38" s="10" t="e">
        <f t="shared" si="29"/>
        <v>#REF!</v>
      </c>
      <c r="BZ38" s="10" t="e">
        <f t="shared" si="28"/>
        <v>#REF!</v>
      </c>
      <c r="CA38" s="10"/>
    </row>
    <row r="39" spans="1:79" s="3" customFormat="1" ht="23.25" customHeight="1" x14ac:dyDescent="0.3">
      <c r="A39" s="7">
        <v>37</v>
      </c>
      <c r="B39" s="43"/>
      <c r="C39" s="44"/>
      <c r="D39" s="45"/>
      <c r="E39" s="46"/>
      <c r="F39" s="46"/>
      <c r="G39" s="46"/>
      <c r="H39" s="50"/>
      <c r="I39" s="51"/>
      <c r="J39" s="52"/>
      <c r="K39" s="51"/>
      <c r="L39" s="53"/>
      <c r="M39" s="54"/>
      <c r="N39" s="43"/>
      <c r="O39" s="55"/>
      <c r="P39" s="46"/>
      <c r="Q39" s="46"/>
      <c r="R39" s="46"/>
      <c r="S39" s="43"/>
      <c r="T39" s="56"/>
      <c r="U39" s="46"/>
      <c r="V39" s="57"/>
      <c r="W39" s="58"/>
      <c r="X39" s="57"/>
      <c r="Y39" s="46"/>
      <c r="Z39" s="57"/>
      <c r="AA39" s="59"/>
      <c r="AB39" s="60"/>
      <c r="AC39" s="2"/>
      <c r="AD39" s="2"/>
      <c r="AE39" s="2"/>
      <c r="AJ39" s="11">
        <f t="shared" si="12"/>
        <v>13</v>
      </c>
      <c r="AK39" s="11">
        <f t="shared" si="0"/>
        <v>0</v>
      </c>
      <c r="AL39" s="11">
        <f t="shared" si="1"/>
        <v>0</v>
      </c>
      <c r="AM39" s="11">
        <f t="shared" si="2"/>
        <v>0</v>
      </c>
      <c r="AN39" s="11">
        <f t="shared" si="3"/>
        <v>0</v>
      </c>
      <c r="AO39" s="4" t="e">
        <f>IF(#REF!="I",1,IF(#REF!="II",2,IF(#REF!="III",3,IF(#REF!="IV",4))))</f>
        <v>#REF!</v>
      </c>
      <c r="AP39" s="11" t="e">
        <f>IF(#REF!="PULMONAR",1,IF(AND(#REF!="EXTRAPULMONAR",#REF!&lt;&gt;"MENINGEA"),2,IF(AND(#REF!="EXTRAPULMONAR",#REF!="MENINGEA"),3,)))</f>
        <v>#REF!</v>
      </c>
      <c r="AQ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" s="4">
        <f t="shared" si="4"/>
        <v>0</v>
      </c>
      <c r="AS39" s="10">
        <f t="shared" si="5"/>
        <v>0</v>
      </c>
      <c r="AT39" s="10">
        <f t="shared" si="6"/>
        <v>0</v>
      </c>
      <c r="AU39" s="10" t="str">
        <f t="shared" si="7"/>
        <v>0</v>
      </c>
      <c r="AV39" s="11" t="e">
        <f t="shared" si="8"/>
        <v>#N/A</v>
      </c>
      <c r="AW39" s="4" t="e">
        <f t="shared" si="9"/>
        <v>#N/A</v>
      </c>
      <c r="AX39" s="10" t="e">
        <f t="shared" si="30"/>
        <v>#N/A</v>
      </c>
      <c r="AY39" s="10" t="e">
        <f t="shared" si="31"/>
        <v>#N/A</v>
      </c>
      <c r="AZ39" s="10" t="e">
        <f t="shared" si="13"/>
        <v>#REF!</v>
      </c>
      <c r="BA39" s="12" t="e">
        <f>IF(BW39=7,0,AJ39&amp;IF(#REF!="SI",1,IF(#REF!="NO",2,IF(#REF!="VIH + PREVIO",3,0))))</f>
        <v>#REF!</v>
      </c>
      <c r="BB39" s="13" t="e">
        <f>IF(AND(#REF!="POSITIVO",#REF!="POSITIVO"),1,IF(#REF!="NEGATIVO",2,IF(#REF!="VIH + PREVIO",3,0)))</f>
        <v>#REF!</v>
      </c>
      <c r="BC39" s="10" t="e">
        <f>IF(#REF!="SI",1,IF(#REF!="NO",2,0))</f>
        <v>#REF!</v>
      </c>
      <c r="BD39" s="10" t="e">
        <f>IF(#REF!="SI",1,IF(#REF!="NO",2,0))</f>
        <v>#REF!</v>
      </c>
      <c r="BE39" s="10" t="e">
        <f>IF(OR(#REF!="VIH + PREVIO",#REF!="VIH + PREVIO",#REF!="VIH + PREVIO"),1,0)</f>
        <v>#REF!</v>
      </c>
      <c r="BF39" s="13" t="e">
        <f>IF(OR(#REF!="POSITIVO",#REF!="NEGATIVO"),1,IF(#REF!="PACIENTE NO ACEPTA",2,IF(#REF!="VIH + PREVIO",3,0)))</f>
        <v>#REF!</v>
      </c>
      <c r="BG39" s="10" t="e">
        <f t="shared" si="14"/>
        <v>#REF!</v>
      </c>
      <c r="BH39" s="10" t="e">
        <f t="shared" si="15"/>
        <v>#REF!</v>
      </c>
      <c r="BI39" s="10" t="e">
        <f t="shared" si="16"/>
        <v>#REF!</v>
      </c>
      <c r="BJ39" s="10" t="e">
        <f t="shared" si="17"/>
        <v>#REF!</v>
      </c>
      <c r="BK39" s="10" t="e">
        <f t="shared" si="18"/>
        <v>#REF!</v>
      </c>
      <c r="BL39" s="10" t="e">
        <f t="shared" si="19"/>
        <v>#REF!</v>
      </c>
      <c r="BM39" s="10" t="e">
        <f>IF(OR(BW39=7,AQ39=6),0,IF(#REF!="I",1,IF(#REF!="II",2,IF(#REF!="III",3,IF(#REF!="IV",4))))&amp;AP39&amp;AQ39&amp;AR39&amp;AS39&amp;AT39&amp;AU39&amp;AX39)</f>
        <v>#REF!</v>
      </c>
      <c r="BN39" s="10" t="e">
        <f t="shared" si="20"/>
        <v>#REF!</v>
      </c>
      <c r="BO39" s="10" t="e">
        <f t="shared" si="21"/>
        <v>#REF!</v>
      </c>
      <c r="BP39" s="10" t="e">
        <f t="shared" si="22"/>
        <v>#REF!</v>
      </c>
      <c r="BQ39" s="10" t="e">
        <f t="shared" si="23"/>
        <v>#REF!</v>
      </c>
      <c r="BR39" s="10" t="e">
        <f t="shared" si="24"/>
        <v>#REF!</v>
      </c>
      <c r="BS39" s="10" t="e">
        <f t="shared" si="25"/>
        <v>#REF!</v>
      </c>
      <c r="BT39" s="10" t="e">
        <f>IF(OR(BW39=7,AQ39=6),0,AO39&amp;IF(#REF!="SI",1,IF(#REF!="NO",2,IF(#REF!="VIH + PREVIO",3,0))))</f>
        <v>#REF!</v>
      </c>
      <c r="BU39" s="10" t="e">
        <f>IF(OR(BW39=7,AQ39=6),0,IF(#REF!="-",1,0))</f>
        <v>#REF!</v>
      </c>
      <c r="BV39" s="10" t="e">
        <f t="shared" si="26"/>
        <v>#REF!</v>
      </c>
      <c r="BW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" s="10" t="e">
        <f t="shared" si="27"/>
        <v>#REF!</v>
      </c>
      <c r="BY39" s="10" t="e">
        <f t="shared" si="29"/>
        <v>#REF!</v>
      </c>
      <c r="BZ39" s="10" t="e">
        <f t="shared" si="28"/>
        <v>#REF!</v>
      </c>
      <c r="CA39" s="10"/>
    </row>
    <row r="40" spans="1:79" s="3" customFormat="1" ht="23.25" customHeight="1" x14ac:dyDescent="0.3">
      <c r="A40" s="7">
        <v>38</v>
      </c>
      <c r="B40" s="43"/>
      <c r="C40" s="44"/>
      <c r="D40" s="45"/>
      <c r="E40" s="46"/>
      <c r="F40" s="46"/>
      <c r="G40" s="46"/>
      <c r="H40" s="50"/>
      <c r="I40" s="51"/>
      <c r="J40" s="52"/>
      <c r="K40" s="51"/>
      <c r="L40" s="53"/>
      <c r="M40" s="54"/>
      <c r="N40" s="43"/>
      <c r="O40" s="55"/>
      <c r="P40" s="46"/>
      <c r="Q40" s="46"/>
      <c r="R40" s="46"/>
      <c r="S40" s="43"/>
      <c r="T40" s="56"/>
      <c r="U40" s="46"/>
      <c r="V40" s="57"/>
      <c r="W40" s="58"/>
      <c r="X40" s="57"/>
      <c r="Y40" s="46"/>
      <c r="Z40" s="57"/>
      <c r="AA40" s="59"/>
      <c r="AB40" s="60"/>
      <c r="AC40" s="2"/>
      <c r="AD40" s="2"/>
      <c r="AE40" s="2"/>
      <c r="AJ40" s="11">
        <f t="shared" si="12"/>
        <v>13</v>
      </c>
      <c r="AK40" s="11">
        <f t="shared" si="0"/>
        <v>0</v>
      </c>
      <c r="AL40" s="11">
        <f t="shared" si="1"/>
        <v>0</v>
      </c>
      <c r="AM40" s="11">
        <f t="shared" si="2"/>
        <v>0</v>
      </c>
      <c r="AN40" s="11">
        <f t="shared" si="3"/>
        <v>0</v>
      </c>
      <c r="AO40" s="4" t="e">
        <f>IF(#REF!="I",1,IF(#REF!="II",2,IF(#REF!="III",3,IF(#REF!="IV",4))))</f>
        <v>#REF!</v>
      </c>
      <c r="AP40" s="11" t="e">
        <f>IF(#REF!="PULMONAR",1,IF(AND(#REF!="EXTRAPULMONAR",#REF!&lt;&gt;"MENINGEA"),2,IF(AND(#REF!="EXTRAPULMONAR",#REF!="MENINGEA"),3,)))</f>
        <v>#REF!</v>
      </c>
      <c r="AQ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" s="4">
        <f t="shared" si="4"/>
        <v>0</v>
      </c>
      <c r="AS40" s="10">
        <f t="shared" si="5"/>
        <v>0</v>
      </c>
      <c r="AT40" s="10">
        <f t="shared" si="6"/>
        <v>0</v>
      </c>
      <c r="AU40" s="10" t="str">
        <f t="shared" si="7"/>
        <v>0</v>
      </c>
      <c r="AV40" s="11" t="e">
        <f t="shared" si="8"/>
        <v>#N/A</v>
      </c>
      <c r="AW40" s="4" t="e">
        <f t="shared" si="9"/>
        <v>#N/A</v>
      </c>
      <c r="AX40" s="10" t="e">
        <f t="shared" si="30"/>
        <v>#N/A</v>
      </c>
      <c r="AY40" s="10" t="e">
        <f t="shared" si="31"/>
        <v>#N/A</v>
      </c>
      <c r="AZ40" s="10" t="e">
        <f t="shared" si="13"/>
        <v>#REF!</v>
      </c>
      <c r="BA40" s="12" t="e">
        <f>IF(BW40=7,0,AJ40&amp;IF(#REF!="SI",1,IF(#REF!="NO",2,IF(#REF!="VIH + PREVIO",3,0))))</f>
        <v>#REF!</v>
      </c>
      <c r="BB40" s="13" t="e">
        <f>IF(AND(#REF!="POSITIVO",#REF!="POSITIVO"),1,IF(#REF!="NEGATIVO",2,IF(#REF!="VIH + PREVIO",3,0)))</f>
        <v>#REF!</v>
      </c>
      <c r="BC40" s="10" t="e">
        <f>IF(#REF!="SI",1,IF(#REF!="NO",2,0))</f>
        <v>#REF!</v>
      </c>
      <c r="BD40" s="10" t="e">
        <f>IF(#REF!="SI",1,IF(#REF!="NO",2,0))</f>
        <v>#REF!</v>
      </c>
      <c r="BE40" s="10" t="e">
        <f>IF(OR(#REF!="VIH + PREVIO",#REF!="VIH + PREVIO",#REF!="VIH + PREVIO"),1,0)</f>
        <v>#REF!</v>
      </c>
      <c r="BF40" s="13" t="e">
        <f>IF(OR(#REF!="POSITIVO",#REF!="NEGATIVO"),1,IF(#REF!="PACIENTE NO ACEPTA",2,IF(#REF!="VIH + PREVIO",3,0)))</f>
        <v>#REF!</v>
      </c>
      <c r="BG40" s="10" t="e">
        <f t="shared" si="14"/>
        <v>#REF!</v>
      </c>
      <c r="BH40" s="10" t="e">
        <f t="shared" si="15"/>
        <v>#REF!</v>
      </c>
      <c r="BI40" s="10" t="e">
        <f t="shared" si="16"/>
        <v>#REF!</v>
      </c>
      <c r="BJ40" s="10" t="e">
        <f t="shared" si="17"/>
        <v>#REF!</v>
      </c>
      <c r="BK40" s="10" t="e">
        <f t="shared" si="18"/>
        <v>#REF!</v>
      </c>
      <c r="BL40" s="10" t="e">
        <f t="shared" si="19"/>
        <v>#REF!</v>
      </c>
      <c r="BM40" s="10" t="e">
        <f>IF(OR(BW40=7,AQ40=6),0,IF(#REF!="I",1,IF(#REF!="II",2,IF(#REF!="III",3,IF(#REF!="IV",4))))&amp;AP40&amp;AQ40&amp;AR40&amp;AS40&amp;AT40&amp;AU40&amp;AX40)</f>
        <v>#REF!</v>
      </c>
      <c r="BN40" s="10" t="e">
        <f t="shared" si="20"/>
        <v>#REF!</v>
      </c>
      <c r="BO40" s="10" t="e">
        <f t="shared" si="21"/>
        <v>#REF!</v>
      </c>
      <c r="BP40" s="10" t="e">
        <f t="shared" si="22"/>
        <v>#REF!</v>
      </c>
      <c r="BQ40" s="10" t="e">
        <f t="shared" si="23"/>
        <v>#REF!</v>
      </c>
      <c r="BR40" s="10" t="e">
        <f t="shared" si="24"/>
        <v>#REF!</v>
      </c>
      <c r="BS40" s="10" t="e">
        <f t="shared" si="25"/>
        <v>#REF!</v>
      </c>
      <c r="BT40" s="10" t="e">
        <f>IF(OR(BW40=7,AQ40=6),0,AO40&amp;IF(#REF!="SI",1,IF(#REF!="NO",2,IF(#REF!="VIH + PREVIO",3,0))))</f>
        <v>#REF!</v>
      </c>
      <c r="BU40" s="10" t="e">
        <f>IF(OR(BW40=7,AQ40=6),0,IF(#REF!="-",1,0))</f>
        <v>#REF!</v>
      </c>
      <c r="BV40" s="10" t="e">
        <f t="shared" si="26"/>
        <v>#REF!</v>
      </c>
      <c r="BW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" s="10" t="e">
        <f t="shared" si="27"/>
        <v>#REF!</v>
      </c>
      <c r="BY40" s="10" t="e">
        <f t="shared" si="29"/>
        <v>#REF!</v>
      </c>
      <c r="BZ40" s="10" t="e">
        <f t="shared" si="28"/>
        <v>#REF!</v>
      </c>
      <c r="CA40" s="10"/>
    </row>
    <row r="41" spans="1:79" s="3" customFormat="1" ht="23.25" customHeight="1" x14ac:dyDescent="0.3">
      <c r="A41" s="7">
        <v>39</v>
      </c>
      <c r="B41" s="43"/>
      <c r="C41" s="44"/>
      <c r="D41" s="45"/>
      <c r="E41" s="46"/>
      <c r="F41" s="46"/>
      <c r="G41" s="46"/>
      <c r="H41" s="50"/>
      <c r="I41" s="51"/>
      <c r="J41" s="52"/>
      <c r="K41" s="51"/>
      <c r="L41" s="53"/>
      <c r="M41" s="54"/>
      <c r="N41" s="43"/>
      <c r="O41" s="55"/>
      <c r="P41" s="46"/>
      <c r="Q41" s="46"/>
      <c r="R41" s="46"/>
      <c r="S41" s="43"/>
      <c r="T41" s="56"/>
      <c r="U41" s="46"/>
      <c r="V41" s="57"/>
      <c r="W41" s="58"/>
      <c r="X41" s="57"/>
      <c r="Y41" s="46"/>
      <c r="Z41" s="57"/>
      <c r="AA41" s="59"/>
      <c r="AB41" s="60"/>
      <c r="AC41" s="2"/>
      <c r="AD41" s="2"/>
      <c r="AE41" s="2"/>
      <c r="AJ41" s="11">
        <f t="shared" si="12"/>
        <v>13</v>
      </c>
      <c r="AK41" s="11">
        <f t="shared" si="0"/>
        <v>0</v>
      </c>
      <c r="AL41" s="11">
        <f t="shared" si="1"/>
        <v>0</v>
      </c>
      <c r="AM41" s="11">
        <f t="shared" si="2"/>
        <v>0</v>
      </c>
      <c r="AN41" s="11">
        <f t="shared" si="3"/>
        <v>0</v>
      </c>
      <c r="AO41" s="4" t="e">
        <f>IF(#REF!="I",1,IF(#REF!="II",2,IF(#REF!="III",3,IF(#REF!="IV",4))))</f>
        <v>#REF!</v>
      </c>
      <c r="AP41" s="11" t="e">
        <f>IF(#REF!="PULMONAR",1,IF(AND(#REF!="EXTRAPULMONAR",#REF!&lt;&gt;"MENINGEA"),2,IF(AND(#REF!="EXTRAPULMONAR",#REF!="MENINGEA"),3,)))</f>
        <v>#REF!</v>
      </c>
      <c r="AQ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" s="4">
        <f t="shared" si="4"/>
        <v>0</v>
      </c>
      <c r="AS41" s="10">
        <f t="shared" si="5"/>
        <v>0</v>
      </c>
      <c r="AT41" s="10">
        <f t="shared" si="6"/>
        <v>0</v>
      </c>
      <c r="AU41" s="10" t="str">
        <f t="shared" si="7"/>
        <v>0</v>
      </c>
      <c r="AV41" s="11" t="e">
        <f t="shared" si="8"/>
        <v>#N/A</v>
      </c>
      <c r="AW41" s="4" t="e">
        <f t="shared" si="9"/>
        <v>#N/A</v>
      </c>
      <c r="AX41" s="10" t="e">
        <f t="shared" si="30"/>
        <v>#N/A</v>
      </c>
      <c r="AY41" s="10" t="e">
        <f t="shared" si="31"/>
        <v>#N/A</v>
      </c>
      <c r="AZ41" s="10" t="e">
        <f t="shared" si="13"/>
        <v>#REF!</v>
      </c>
      <c r="BA41" s="12" t="e">
        <f>IF(BW41=7,0,AJ41&amp;IF(#REF!="SI",1,IF(#REF!="NO",2,IF(#REF!="VIH + PREVIO",3,0))))</f>
        <v>#REF!</v>
      </c>
      <c r="BB41" s="13" t="e">
        <f>IF(AND(#REF!="POSITIVO",#REF!="POSITIVO"),1,IF(#REF!="NEGATIVO",2,IF(#REF!="VIH + PREVIO",3,0)))</f>
        <v>#REF!</v>
      </c>
      <c r="BC41" s="10" t="e">
        <f>IF(#REF!="SI",1,IF(#REF!="NO",2,0))</f>
        <v>#REF!</v>
      </c>
      <c r="BD41" s="10" t="e">
        <f>IF(#REF!="SI",1,IF(#REF!="NO",2,0))</f>
        <v>#REF!</v>
      </c>
      <c r="BE41" s="10" t="e">
        <f>IF(OR(#REF!="VIH + PREVIO",#REF!="VIH + PREVIO",#REF!="VIH + PREVIO"),1,0)</f>
        <v>#REF!</v>
      </c>
      <c r="BF41" s="13" t="e">
        <f>IF(OR(#REF!="POSITIVO",#REF!="NEGATIVO"),1,IF(#REF!="PACIENTE NO ACEPTA",2,IF(#REF!="VIH + PREVIO",3,0)))</f>
        <v>#REF!</v>
      </c>
      <c r="BG41" s="10" t="e">
        <f t="shared" si="14"/>
        <v>#REF!</v>
      </c>
      <c r="BH41" s="10" t="e">
        <f t="shared" si="15"/>
        <v>#REF!</v>
      </c>
      <c r="BI41" s="10" t="e">
        <f t="shared" si="16"/>
        <v>#REF!</v>
      </c>
      <c r="BJ41" s="10" t="e">
        <f t="shared" si="17"/>
        <v>#REF!</v>
      </c>
      <c r="BK41" s="10" t="e">
        <f t="shared" si="18"/>
        <v>#REF!</v>
      </c>
      <c r="BL41" s="10" t="e">
        <f t="shared" si="19"/>
        <v>#REF!</v>
      </c>
      <c r="BM41" s="10" t="e">
        <f>IF(OR(BW41=7,AQ41=6),0,IF(#REF!="I",1,IF(#REF!="II",2,IF(#REF!="III",3,IF(#REF!="IV",4))))&amp;AP41&amp;AQ41&amp;AR41&amp;AS41&amp;AT41&amp;AU41&amp;AX41)</f>
        <v>#REF!</v>
      </c>
      <c r="BN41" s="10" t="e">
        <f t="shared" si="20"/>
        <v>#REF!</v>
      </c>
      <c r="BO41" s="10" t="e">
        <f t="shared" si="21"/>
        <v>#REF!</v>
      </c>
      <c r="BP41" s="10" t="e">
        <f t="shared" si="22"/>
        <v>#REF!</v>
      </c>
      <c r="BQ41" s="10" t="e">
        <f t="shared" si="23"/>
        <v>#REF!</v>
      </c>
      <c r="BR41" s="10" t="e">
        <f t="shared" si="24"/>
        <v>#REF!</v>
      </c>
      <c r="BS41" s="10" t="e">
        <f t="shared" si="25"/>
        <v>#REF!</v>
      </c>
      <c r="BT41" s="10" t="e">
        <f>IF(OR(BW41=7,AQ41=6),0,AO41&amp;IF(#REF!="SI",1,IF(#REF!="NO",2,IF(#REF!="VIH + PREVIO",3,0))))</f>
        <v>#REF!</v>
      </c>
      <c r="BU41" s="10" t="e">
        <f>IF(OR(BW41=7,AQ41=6),0,IF(#REF!="-",1,0))</f>
        <v>#REF!</v>
      </c>
      <c r="BV41" s="10" t="e">
        <f t="shared" si="26"/>
        <v>#REF!</v>
      </c>
      <c r="BW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" s="10" t="e">
        <f t="shared" si="27"/>
        <v>#REF!</v>
      </c>
      <c r="BY41" s="10" t="e">
        <f t="shared" si="29"/>
        <v>#REF!</v>
      </c>
      <c r="BZ41" s="10" t="e">
        <f t="shared" si="28"/>
        <v>#REF!</v>
      </c>
      <c r="CA41" s="10"/>
    </row>
    <row r="42" spans="1:79" s="3" customFormat="1" ht="23.25" customHeight="1" x14ac:dyDescent="0.3">
      <c r="A42" s="7">
        <v>40</v>
      </c>
      <c r="B42" s="43"/>
      <c r="C42" s="44"/>
      <c r="D42" s="45"/>
      <c r="E42" s="46"/>
      <c r="F42" s="46"/>
      <c r="G42" s="46"/>
      <c r="H42" s="50"/>
      <c r="I42" s="51"/>
      <c r="J42" s="52"/>
      <c r="K42" s="51"/>
      <c r="L42" s="53"/>
      <c r="M42" s="54"/>
      <c r="N42" s="43"/>
      <c r="O42" s="55"/>
      <c r="P42" s="46"/>
      <c r="Q42" s="46"/>
      <c r="R42" s="46"/>
      <c r="S42" s="43"/>
      <c r="T42" s="56"/>
      <c r="U42" s="46"/>
      <c r="V42" s="57"/>
      <c r="W42" s="58"/>
      <c r="X42" s="57"/>
      <c r="Y42" s="46"/>
      <c r="Z42" s="57"/>
      <c r="AA42" s="59"/>
      <c r="AB42" s="60"/>
      <c r="AC42" s="2"/>
      <c r="AD42" s="2"/>
      <c r="AE42" s="2"/>
      <c r="AJ42" s="11">
        <f t="shared" si="12"/>
        <v>13</v>
      </c>
      <c r="AK42" s="11">
        <f t="shared" si="0"/>
        <v>0</v>
      </c>
      <c r="AL42" s="11">
        <f t="shared" si="1"/>
        <v>0</v>
      </c>
      <c r="AM42" s="11">
        <f t="shared" si="2"/>
        <v>0</v>
      </c>
      <c r="AN42" s="11">
        <f t="shared" si="3"/>
        <v>0</v>
      </c>
      <c r="AO42" s="4" t="e">
        <f>IF(#REF!="I",1,IF(#REF!="II",2,IF(#REF!="III",3,IF(#REF!="IV",4))))</f>
        <v>#REF!</v>
      </c>
      <c r="AP42" s="11" t="e">
        <f>IF(#REF!="PULMONAR",1,IF(AND(#REF!="EXTRAPULMONAR",#REF!&lt;&gt;"MENINGEA"),2,IF(AND(#REF!="EXTRAPULMONAR",#REF!="MENINGEA"),3,)))</f>
        <v>#REF!</v>
      </c>
      <c r="AQ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" s="4">
        <f t="shared" si="4"/>
        <v>0</v>
      </c>
      <c r="AS42" s="10">
        <f t="shared" si="5"/>
        <v>0</v>
      </c>
      <c r="AT42" s="10">
        <f t="shared" si="6"/>
        <v>0</v>
      </c>
      <c r="AU42" s="10" t="str">
        <f t="shared" si="7"/>
        <v>0</v>
      </c>
      <c r="AV42" s="11" t="e">
        <f t="shared" si="8"/>
        <v>#N/A</v>
      </c>
      <c r="AW42" s="4" t="e">
        <f t="shared" si="9"/>
        <v>#N/A</v>
      </c>
      <c r="AX42" s="10" t="e">
        <f t="shared" si="30"/>
        <v>#N/A</v>
      </c>
      <c r="AY42" s="10" t="e">
        <f t="shared" si="31"/>
        <v>#N/A</v>
      </c>
      <c r="AZ42" s="10" t="e">
        <f t="shared" si="13"/>
        <v>#REF!</v>
      </c>
      <c r="BA42" s="12" t="e">
        <f>IF(BW42=7,0,AJ42&amp;IF(#REF!="SI",1,IF(#REF!="NO",2,IF(#REF!="VIH + PREVIO",3,0))))</f>
        <v>#REF!</v>
      </c>
      <c r="BB42" s="13" t="e">
        <f>IF(AND(#REF!="POSITIVO",#REF!="POSITIVO"),1,IF(#REF!="NEGATIVO",2,IF(#REF!="VIH + PREVIO",3,0)))</f>
        <v>#REF!</v>
      </c>
      <c r="BC42" s="10" t="e">
        <f>IF(#REF!="SI",1,IF(#REF!="NO",2,0))</f>
        <v>#REF!</v>
      </c>
      <c r="BD42" s="10" t="e">
        <f>IF(#REF!="SI",1,IF(#REF!="NO",2,0))</f>
        <v>#REF!</v>
      </c>
      <c r="BE42" s="10" t="e">
        <f>IF(OR(#REF!="VIH + PREVIO",#REF!="VIH + PREVIO",#REF!="VIH + PREVIO"),1,0)</f>
        <v>#REF!</v>
      </c>
      <c r="BF42" s="13" t="e">
        <f>IF(OR(#REF!="POSITIVO",#REF!="NEGATIVO"),1,IF(#REF!="PACIENTE NO ACEPTA",2,IF(#REF!="VIH + PREVIO",3,0)))</f>
        <v>#REF!</v>
      </c>
      <c r="BG42" s="10" t="e">
        <f t="shared" si="14"/>
        <v>#REF!</v>
      </c>
      <c r="BH42" s="10" t="e">
        <f t="shared" si="15"/>
        <v>#REF!</v>
      </c>
      <c r="BI42" s="10" t="e">
        <f t="shared" si="16"/>
        <v>#REF!</v>
      </c>
      <c r="BJ42" s="10" t="e">
        <f t="shared" si="17"/>
        <v>#REF!</v>
      </c>
      <c r="BK42" s="10" t="e">
        <f t="shared" si="18"/>
        <v>#REF!</v>
      </c>
      <c r="BL42" s="10" t="e">
        <f t="shared" si="19"/>
        <v>#REF!</v>
      </c>
      <c r="BM42" s="10" t="e">
        <f>IF(OR(BW42=7,AQ42=6),0,IF(#REF!="I",1,IF(#REF!="II",2,IF(#REF!="III",3,IF(#REF!="IV",4))))&amp;AP42&amp;AQ42&amp;AR42&amp;AS42&amp;AT42&amp;AU42&amp;AX42)</f>
        <v>#REF!</v>
      </c>
      <c r="BN42" s="10" t="e">
        <f t="shared" si="20"/>
        <v>#REF!</v>
      </c>
      <c r="BO42" s="10" t="e">
        <f t="shared" si="21"/>
        <v>#REF!</v>
      </c>
      <c r="BP42" s="10" t="e">
        <f t="shared" si="22"/>
        <v>#REF!</v>
      </c>
      <c r="BQ42" s="10" t="e">
        <f t="shared" si="23"/>
        <v>#REF!</v>
      </c>
      <c r="BR42" s="10" t="e">
        <f t="shared" si="24"/>
        <v>#REF!</v>
      </c>
      <c r="BS42" s="10" t="e">
        <f t="shared" si="25"/>
        <v>#REF!</v>
      </c>
      <c r="BT42" s="10" t="e">
        <f>IF(OR(BW42=7,AQ42=6),0,AO42&amp;IF(#REF!="SI",1,IF(#REF!="NO",2,IF(#REF!="VIH + PREVIO",3,0))))</f>
        <v>#REF!</v>
      </c>
      <c r="BU42" s="10" t="e">
        <f>IF(OR(BW42=7,AQ42=6),0,IF(#REF!="-",1,0))</f>
        <v>#REF!</v>
      </c>
      <c r="BV42" s="10" t="e">
        <f t="shared" si="26"/>
        <v>#REF!</v>
      </c>
      <c r="BW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" s="10" t="e">
        <f t="shared" si="27"/>
        <v>#REF!</v>
      </c>
      <c r="BY42" s="10" t="e">
        <f t="shared" si="29"/>
        <v>#REF!</v>
      </c>
      <c r="BZ42" s="10" t="e">
        <f t="shared" si="28"/>
        <v>#REF!</v>
      </c>
      <c r="CA42" s="10"/>
    </row>
    <row r="43" spans="1:79" s="3" customFormat="1" ht="23.25" customHeight="1" x14ac:dyDescent="0.3">
      <c r="A43" s="7">
        <v>41</v>
      </c>
      <c r="B43" s="43"/>
      <c r="C43" s="44"/>
      <c r="D43" s="45"/>
      <c r="E43" s="46"/>
      <c r="F43" s="46"/>
      <c r="G43" s="46"/>
      <c r="H43" s="50"/>
      <c r="I43" s="51"/>
      <c r="J43" s="52"/>
      <c r="K43" s="51"/>
      <c r="L43" s="53"/>
      <c r="M43" s="54"/>
      <c r="N43" s="43"/>
      <c r="O43" s="55"/>
      <c r="P43" s="46"/>
      <c r="Q43" s="46"/>
      <c r="R43" s="46"/>
      <c r="S43" s="43"/>
      <c r="T43" s="56"/>
      <c r="U43" s="46"/>
      <c r="V43" s="57"/>
      <c r="W43" s="58"/>
      <c r="X43" s="57"/>
      <c r="Y43" s="46"/>
      <c r="Z43" s="57"/>
      <c r="AA43" s="59"/>
      <c r="AB43" s="60"/>
      <c r="AC43" s="2"/>
      <c r="AD43" s="2"/>
      <c r="AE43" s="2"/>
      <c r="AJ43" s="11">
        <f t="shared" si="12"/>
        <v>13</v>
      </c>
      <c r="AK43" s="11">
        <f t="shared" si="0"/>
        <v>0</v>
      </c>
      <c r="AL43" s="11">
        <f t="shared" si="1"/>
        <v>0</v>
      </c>
      <c r="AM43" s="11">
        <f t="shared" si="2"/>
        <v>0</v>
      </c>
      <c r="AN43" s="11">
        <f t="shared" si="3"/>
        <v>0</v>
      </c>
      <c r="AO43" s="4" t="e">
        <f>IF(#REF!="I",1,IF(#REF!="II",2,IF(#REF!="III",3,IF(#REF!="IV",4))))</f>
        <v>#REF!</v>
      </c>
      <c r="AP43" s="11" t="e">
        <f>IF(#REF!="PULMONAR",1,IF(AND(#REF!="EXTRAPULMONAR",#REF!&lt;&gt;"MENINGEA"),2,IF(AND(#REF!="EXTRAPULMONAR",#REF!="MENINGEA"),3,)))</f>
        <v>#REF!</v>
      </c>
      <c r="AQ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" s="4">
        <f t="shared" si="4"/>
        <v>0</v>
      </c>
      <c r="AS43" s="10">
        <f t="shared" si="5"/>
        <v>0</v>
      </c>
      <c r="AT43" s="10">
        <f t="shared" si="6"/>
        <v>0</v>
      </c>
      <c r="AU43" s="10" t="str">
        <f t="shared" si="7"/>
        <v>0</v>
      </c>
      <c r="AV43" s="11" t="e">
        <f t="shared" si="8"/>
        <v>#N/A</v>
      </c>
      <c r="AW43" s="4" t="e">
        <f t="shared" si="9"/>
        <v>#N/A</v>
      </c>
      <c r="AX43" s="10" t="e">
        <f t="shared" si="30"/>
        <v>#N/A</v>
      </c>
      <c r="AY43" s="10" t="e">
        <f t="shared" si="31"/>
        <v>#N/A</v>
      </c>
      <c r="AZ43" s="10" t="e">
        <f t="shared" si="13"/>
        <v>#REF!</v>
      </c>
      <c r="BA43" s="12" t="e">
        <f>IF(BW43=7,0,AJ43&amp;IF(#REF!="SI",1,IF(#REF!="NO",2,IF(#REF!="VIH + PREVIO",3,0))))</f>
        <v>#REF!</v>
      </c>
      <c r="BB43" s="13" t="e">
        <f>IF(AND(#REF!="POSITIVO",#REF!="POSITIVO"),1,IF(#REF!="NEGATIVO",2,IF(#REF!="VIH + PREVIO",3,0)))</f>
        <v>#REF!</v>
      </c>
      <c r="BC43" s="10" t="e">
        <f>IF(#REF!="SI",1,IF(#REF!="NO",2,0))</f>
        <v>#REF!</v>
      </c>
      <c r="BD43" s="10" t="e">
        <f>IF(#REF!="SI",1,IF(#REF!="NO",2,0))</f>
        <v>#REF!</v>
      </c>
      <c r="BE43" s="10" t="e">
        <f>IF(OR(#REF!="VIH + PREVIO",#REF!="VIH + PREVIO",#REF!="VIH + PREVIO"),1,0)</f>
        <v>#REF!</v>
      </c>
      <c r="BF43" s="13" t="e">
        <f>IF(OR(#REF!="POSITIVO",#REF!="NEGATIVO"),1,IF(#REF!="PACIENTE NO ACEPTA",2,IF(#REF!="VIH + PREVIO",3,0)))</f>
        <v>#REF!</v>
      </c>
      <c r="BG43" s="10" t="e">
        <f t="shared" si="14"/>
        <v>#REF!</v>
      </c>
      <c r="BH43" s="10" t="e">
        <f t="shared" si="15"/>
        <v>#REF!</v>
      </c>
      <c r="BI43" s="10" t="e">
        <f t="shared" si="16"/>
        <v>#REF!</v>
      </c>
      <c r="BJ43" s="10" t="e">
        <f t="shared" si="17"/>
        <v>#REF!</v>
      </c>
      <c r="BK43" s="10" t="e">
        <f t="shared" si="18"/>
        <v>#REF!</v>
      </c>
      <c r="BL43" s="10" t="e">
        <f t="shared" si="19"/>
        <v>#REF!</v>
      </c>
      <c r="BM43" s="10" t="e">
        <f>IF(OR(BW43=7,AQ43=6),0,IF(#REF!="I",1,IF(#REF!="II",2,IF(#REF!="III",3,IF(#REF!="IV",4))))&amp;AP43&amp;AQ43&amp;AR43&amp;AS43&amp;AT43&amp;AU43&amp;AX43)</f>
        <v>#REF!</v>
      </c>
      <c r="BN43" s="10" t="e">
        <f t="shared" si="20"/>
        <v>#REF!</v>
      </c>
      <c r="BO43" s="10" t="e">
        <f t="shared" si="21"/>
        <v>#REF!</v>
      </c>
      <c r="BP43" s="10" t="e">
        <f t="shared" si="22"/>
        <v>#REF!</v>
      </c>
      <c r="BQ43" s="10" t="e">
        <f t="shared" si="23"/>
        <v>#REF!</v>
      </c>
      <c r="BR43" s="10" t="e">
        <f t="shared" si="24"/>
        <v>#REF!</v>
      </c>
      <c r="BS43" s="10" t="e">
        <f t="shared" si="25"/>
        <v>#REF!</v>
      </c>
      <c r="BT43" s="10" t="e">
        <f>IF(OR(BW43=7,AQ43=6),0,AO43&amp;IF(#REF!="SI",1,IF(#REF!="NO",2,IF(#REF!="VIH + PREVIO",3,0))))</f>
        <v>#REF!</v>
      </c>
      <c r="BU43" s="10" t="e">
        <f>IF(OR(BW43=7,AQ43=6),0,IF(#REF!="-",1,0))</f>
        <v>#REF!</v>
      </c>
      <c r="BV43" s="10" t="e">
        <f t="shared" si="26"/>
        <v>#REF!</v>
      </c>
      <c r="BW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" s="10" t="e">
        <f t="shared" si="27"/>
        <v>#REF!</v>
      </c>
      <c r="BY43" s="10" t="e">
        <f t="shared" si="29"/>
        <v>#REF!</v>
      </c>
      <c r="BZ43" s="10" t="e">
        <f t="shared" si="28"/>
        <v>#REF!</v>
      </c>
      <c r="CA43" s="10"/>
    </row>
    <row r="44" spans="1:79" s="3" customFormat="1" ht="23.25" customHeight="1" x14ac:dyDescent="0.3">
      <c r="A44" s="7">
        <v>42</v>
      </c>
      <c r="B44" s="43"/>
      <c r="C44" s="44"/>
      <c r="D44" s="45"/>
      <c r="E44" s="46"/>
      <c r="F44" s="46"/>
      <c r="G44" s="46"/>
      <c r="H44" s="50"/>
      <c r="I44" s="51"/>
      <c r="J44" s="52"/>
      <c r="K44" s="51"/>
      <c r="L44" s="53"/>
      <c r="M44" s="54"/>
      <c r="N44" s="43"/>
      <c r="O44" s="55"/>
      <c r="P44" s="46"/>
      <c r="Q44" s="46"/>
      <c r="R44" s="46"/>
      <c r="S44" s="43"/>
      <c r="T44" s="56"/>
      <c r="U44" s="46"/>
      <c r="V44" s="57"/>
      <c r="W44" s="58"/>
      <c r="X44" s="57"/>
      <c r="Y44" s="46"/>
      <c r="Z44" s="57"/>
      <c r="AA44" s="59"/>
      <c r="AB44" s="60"/>
      <c r="AC44" s="2"/>
      <c r="AD44" s="2"/>
      <c r="AE44" s="2"/>
      <c r="AJ44" s="11">
        <f t="shared" si="12"/>
        <v>13</v>
      </c>
      <c r="AK44" s="11">
        <f t="shared" si="0"/>
        <v>0</v>
      </c>
      <c r="AL44" s="11">
        <f t="shared" si="1"/>
        <v>0</v>
      </c>
      <c r="AM44" s="11">
        <f t="shared" si="2"/>
        <v>0</v>
      </c>
      <c r="AN44" s="11">
        <f t="shared" si="3"/>
        <v>0</v>
      </c>
      <c r="AO44" s="4" t="e">
        <f>IF(#REF!="I",1,IF(#REF!="II",2,IF(#REF!="III",3,IF(#REF!="IV",4))))</f>
        <v>#REF!</v>
      </c>
      <c r="AP44" s="11" t="e">
        <f>IF(#REF!="PULMONAR",1,IF(AND(#REF!="EXTRAPULMONAR",#REF!&lt;&gt;"MENINGEA"),2,IF(AND(#REF!="EXTRAPULMONAR",#REF!="MENINGEA"),3,)))</f>
        <v>#REF!</v>
      </c>
      <c r="AQ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" s="4">
        <f t="shared" si="4"/>
        <v>0</v>
      </c>
      <c r="AS44" s="10">
        <f t="shared" si="5"/>
        <v>0</v>
      </c>
      <c r="AT44" s="10">
        <f t="shared" si="6"/>
        <v>0</v>
      </c>
      <c r="AU44" s="10" t="str">
        <f t="shared" si="7"/>
        <v>0</v>
      </c>
      <c r="AV44" s="11" t="e">
        <f t="shared" si="8"/>
        <v>#N/A</v>
      </c>
      <c r="AW44" s="4" t="e">
        <f t="shared" si="9"/>
        <v>#N/A</v>
      </c>
      <c r="AX44" s="10" t="e">
        <f t="shared" si="30"/>
        <v>#N/A</v>
      </c>
      <c r="AY44" s="10" t="e">
        <f t="shared" si="31"/>
        <v>#N/A</v>
      </c>
      <c r="AZ44" s="10" t="e">
        <f t="shared" si="13"/>
        <v>#REF!</v>
      </c>
      <c r="BA44" s="12" t="e">
        <f>IF(BW44=7,0,AJ44&amp;IF(#REF!="SI",1,IF(#REF!="NO",2,IF(#REF!="VIH + PREVIO",3,0))))</f>
        <v>#REF!</v>
      </c>
      <c r="BB44" s="13" t="e">
        <f>IF(AND(#REF!="POSITIVO",#REF!="POSITIVO"),1,IF(#REF!="NEGATIVO",2,IF(#REF!="VIH + PREVIO",3,0)))</f>
        <v>#REF!</v>
      </c>
      <c r="BC44" s="10" t="e">
        <f>IF(#REF!="SI",1,IF(#REF!="NO",2,0))</f>
        <v>#REF!</v>
      </c>
      <c r="BD44" s="10" t="e">
        <f>IF(#REF!="SI",1,IF(#REF!="NO",2,0))</f>
        <v>#REF!</v>
      </c>
      <c r="BE44" s="10" t="e">
        <f>IF(OR(#REF!="VIH + PREVIO",#REF!="VIH + PREVIO",#REF!="VIH + PREVIO"),1,0)</f>
        <v>#REF!</v>
      </c>
      <c r="BF44" s="13" t="e">
        <f>IF(OR(#REF!="POSITIVO",#REF!="NEGATIVO"),1,IF(#REF!="PACIENTE NO ACEPTA",2,IF(#REF!="VIH + PREVIO",3,0)))</f>
        <v>#REF!</v>
      </c>
      <c r="BG44" s="10" t="e">
        <f t="shared" si="14"/>
        <v>#REF!</v>
      </c>
      <c r="BH44" s="10" t="e">
        <f t="shared" si="15"/>
        <v>#REF!</v>
      </c>
      <c r="BI44" s="10" t="e">
        <f t="shared" si="16"/>
        <v>#REF!</v>
      </c>
      <c r="BJ44" s="10" t="e">
        <f t="shared" si="17"/>
        <v>#REF!</v>
      </c>
      <c r="BK44" s="10" t="e">
        <f t="shared" si="18"/>
        <v>#REF!</v>
      </c>
      <c r="BL44" s="10" t="e">
        <f t="shared" si="19"/>
        <v>#REF!</v>
      </c>
      <c r="BM44" s="10" t="e">
        <f>IF(OR(BW44=7,AQ44=6),0,IF(#REF!="I",1,IF(#REF!="II",2,IF(#REF!="III",3,IF(#REF!="IV",4))))&amp;AP44&amp;AQ44&amp;AR44&amp;AS44&amp;AT44&amp;AU44&amp;AX44)</f>
        <v>#REF!</v>
      </c>
      <c r="BN44" s="10" t="e">
        <f t="shared" si="20"/>
        <v>#REF!</v>
      </c>
      <c r="BO44" s="10" t="e">
        <f t="shared" si="21"/>
        <v>#REF!</v>
      </c>
      <c r="BP44" s="10" t="e">
        <f t="shared" si="22"/>
        <v>#REF!</v>
      </c>
      <c r="BQ44" s="10" t="e">
        <f t="shared" si="23"/>
        <v>#REF!</v>
      </c>
      <c r="BR44" s="10" t="e">
        <f t="shared" si="24"/>
        <v>#REF!</v>
      </c>
      <c r="BS44" s="10" t="e">
        <f t="shared" si="25"/>
        <v>#REF!</v>
      </c>
      <c r="BT44" s="10" t="e">
        <f>IF(OR(BW44=7,AQ44=6),0,AO44&amp;IF(#REF!="SI",1,IF(#REF!="NO",2,IF(#REF!="VIH + PREVIO",3,0))))</f>
        <v>#REF!</v>
      </c>
      <c r="BU44" s="10" t="e">
        <f>IF(OR(BW44=7,AQ44=6),0,IF(#REF!="-",1,0))</f>
        <v>#REF!</v>
      </c>
      <c r="BV44" s="10" t="e">
        <f t="shared" si="26"/>
        <v>#REF!</v>
      </c>
      <c r="BW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" s="10" t="e">
        <f t="shared" si="27"/>
        <v>#REF!</v>
      </c>
      <c r="BY44" s="10" t="e">
        <f t="shared" si="29"/>
        <v>#REF!</v>
      </c>
      <c r="BZ44" s="10" t="e">
        <f t="shared" si="28"/>
        <v>#REF!</v>
      </c>
      <c r="CA44" s="10"/>
    </row>
    <row r="45" spans="1:79" s="3" customFormat="1" ht="23.25" customHeight="1" x14ac:dyDescent="0.3">
      <c r="A45" s="7">
        <v>43</v>
      </c>
      <c r="B45" s="43"/>
      <c r="C45" s="44"/>
      <c r="D45" s="45"/>
      <c r="E45" s="46"/>
      <c r="F45" s="46"/>
      <c r="G45" s="46"/>
      <c r="H45" s="50"/>
      <c r="I45" s="51"/>
      <c r="J45" s="52"/>
      <c r="K45" s="51"/>
      <c r="L45" s="53"/>
      <c r="M45" s="54"/>
      <c r="N45" s="43"/>
      <c r="O45" s="55"/>
      <c r="P45" s="46"/>
      <c r="Q45" s="46"/>
      <c r="R45" s="46"/>
      <c r="S45" s="43"/>
      <c r="T45" s="56"/>
      <c r="U45" s="46"/>
      <c r="V45" s="57"/>
      <c r="W45" s="58"/>
      <c r="X45" s="57"/>
      <c r="Y45" s="46"/>
      <c r="Z45" s="57"/>
      <c r="AA45" s="59"/>
      <c r="AB45" s="60"/>
      <c r="AC45" s="2"/>
      <c r="AD45" s="2"/>
      <c r="AE45" s="2"/>
      <c r="AJ45" s="11">
        <f t="shared" si="12"/>
        <v>13</v>
      </c>
      <c r="AK45" s="11">
        <f t="shared" si="0"/>
        <v>0</v>
      </c>
      <c r="AL45" s="11">
        <f t="shared" si="1"/>
        <v>0</v>
      </c>
      <c r="AM45" s="11">
        <f t="shared" si="2"/>
        <v>0</v>
      </c>
      <c r="AN45" s="11">
        <f t="shared" si="3"/>
        <v>0</v>
      </c>
      <c r="AO45" s="4" t="e">
        <f>IF(#REF!="I",1,IF(#REF!="II",2,IF(#REF!="III",3,IF(#REF!="IV",4))))</f>
        <v>#REF!</v>
      </c>
      <c r="AP45" s="11" t="e">
        <f>IF(#REF!="PULMONAR",1,IF(AND(#REF!="EXTRAPULMONAR",#REF!&lt;&gt;"MENINGEA"),2,IF(AND(#REF!="EXTRAPULMONAR",#REF!="MENINGEA"),3,)))</f>
        <v>#REF!</v>
      </c>
      <c r="AQ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" s="4">
        <f t="shared" si="4"/>
        <v>0</v>
      </c>
      <c r="AS45" s="10">
        <f t="shared" si="5"/>
        <v>0</v>
      </c>
      <c r="AT45" s="10">
        <f t="shared" si="6"/>
        <v>0</v>
      </c>
      <c r="AU45" s="10" t="str">
        <f t="shared" si="7"/>
        <v>0</v>
      </c>
      <c r="AV45" s="11" t="e">
        <f t="shared" si="8"/>
        <v>#N/A</v>
      </c>
      <c r="AW45" s="4" t="e">
        <f t="shared" si="9"/>
        <v>#N/A</v>
      </c>
      <c r="AX45" s="10" t="e">
        <f t="shared" si="30"/>
        <v>#N/A</v>
      </c>
      <c r="AY45" s="10" t="e">
        <f t="shared" si="31"/>
        <v>#N/A</v>
      </c>
      <c r="AZ45" s="10" t="e">
        <f t="shared" si="13"/>
        <v>#REF!</v>
      </c>
      <c r="BA45" s="12" t="e">
        <f>IF(BW45=7,0,AJ45&amp;IF(#REF!="SI",1,IF(#REF!="NO",2,IF(#REF!="VIH + PREVIO",3,0))))</f>
        <v>#REF!</v>
      </c>
      <c r="BB45" s="13" t="e">
        <f>IF(AND(#REF!="POSITIVO",#REF!="POSITIVO"),1,IF(#REF!="NEGATIVO",2,IF(#REF!="VIH + PREVIO",3,0)))</f>
        <v>#REF!</v>
      </c>
      <c r="BC45" s="10" t="e">
        <f>IF(#REF!="SI",1,IF(#REF!="NO",2,0))</f>
        <v>#REF!</v>
      </c>
      <c r="BD45" s="10" t="e">
        <f>IF(#REF!="SI",1,IF(#REF!="NO",2,0))</f>
        <v>#REF!</v>
      </c>
      <c r="BE45" s="10" t="e">
        <f>IF(OR(#REF!="VIH + PREVIO",#REF!="VIH + PREVIO",#REF!="VIH + PREVIO"),1,0)</f>
        <v>#REF!</v>
      </c>
      <c r="BF45" s="13" t="e">
        <f>IF(OR(#REF!="POSITIVO",#REF!="NEGATIVO"),1,IF(#REF!="PACIENTE NO ACEPTA",2,IF(#REF!="VIH + PREVIO",3,0)))</f>
        <v>#REF!</v>
      </c>
      <c r="BG45" s="10" t="e">
        <f t="shared" si="14"/>
        <v>#REF!</v>
      </c>
      <c r="BH45" s="10" t="e">
        <f t="shared" si="15"/>
        <v>#REF!</v>
      </c>
      <c r="BI45" s="10" t="e">
        <f t="shared" si="16"/>
        <v>#REF!</v>
      </c>
      <c r="BJ45" s="10" t="e">
        <f t="shared" si="17"/>
        <v>#REF!</v>
      </c>
      <c r="BK45" s="10" t="e">
        <f t="shared" si="18"/>
        <v>#REF!</v>
      </c>
      <c r="BL45" s="10" t="e">
        <f t="shared" si="19"/>
        <v>#REF!</v>
      </c>
      <c r="BM45" s="10" t="e">
        <f>IF(OR(BW45=7,AQ45=6),0,IF(#REF!="I",1,IF(#REF!="II",2,IF(#REF!="III",3,IF(#REF!="IV",4))))&amp;AP45&amp;AQ45&amp;AR45&amp;AS45&amp;AT45&amp;AU45&amp;AX45)</f>
        <v>#REF!</v>
      </c>
      <c r="BN45" s="10" t="e">
        <f t="shared" si="20"/>
        <v>#REF!</v>
      </c>
      <c r="BO45" s="10" t="e">
        <f t="shared" si="21"/>
        <v>#REF!</v>
      </c>
      <c r="BP45" s="10" t="e">
        <f t="shared" si="22"/>
        <v>#REF!</v>
      </c>
      <c r="BQ45" s="10" t="e">
        <f t="shared" si="23"/>
        <v>#REF!</v>
      </c>
      <c r="BR45" s="10" t="e">
        <f t="shared" si="24"/>
        <v>#REF!</v>
      </c>
      <c r="BS45" s="10" t="e">
        <f t="shared" si="25"/>
        <v>#REF!</v>
      </c>
      <c r="BT45" s="10" t="e">
        <f>IF(OR(BW45=7,AQ45=6),0,AO45&amp;IF(#REF!="SI",1,IF(#REF!="NO",2,IF(#REF!="VIH + PREVIO",3,0))))</f>
        <v>#REF!</v>
      </c>
      <c r="BU45" s="10" t="e">
        <f>IF(OR(BW45=7,AQ45=6),0,IF(#REF!="-",1,0))</f>
        <v>#REF!</v>
      </c>
      <c r="BV45" s="10" t="e">
        <f t="shared" si="26"/>
        <v>#REF!</v>
      </c>
      <c r="BW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" s="10" t="e">
        <f t="shared" si="27"/>
        <v>#REF!</v>
      </c>
      <c r="BY45" s="10" t="e">
        <f t="shared" si="29"/>
        <v>#REF!</v>
      </c>
      <c r="BZ45" s="10" t="e">
        <f t="shared" si="28"/>
        <v>#REF!</v>
      </c>
      <c r="CA45" s="10"/>
    </row>
    <row r="46" spans="1:79" s="3" customFormat="1" ht="23.25" customHeight="1" x14ac:dyDescent="0.3">
      <c r="A46" s="7">
        <v>44</v>
      </c>
      <c r="B46" s="43"/>
      <c r="C46" s="44"/>
      <c r="D46" s="45"/>
      <c r="E46" s="46"/>
      <c r="F46" s="46"/>
      <c r="G46" s="46"/>
      <c r="H46" s="50"/>
      <c r="I46" s="51"/>
      <c r="J46" s="52"/>
      <c r="K46" s="51"/>
      <c r="L46" s="53"/>
      <c r="M46" s="54"/>
      <c r="N46" s="43"/>
      <c r="O46" s="55"/>
      <c r="P46" s="46"/>
      <c r="Q46" s="46"/>
      <c r="R46" s="46"/>
      <c r="S46" s="43"/>
      <c r="T46" s="56"/>
      <c r="U46" s="46"/>
      <c r="V46" s="57"/>
      <c r="W46" s="58"/>
      <c r="X46" s="57"/>
      <c r="Y46" s="46"/>
      <c r="Z46" s="57"/>
      <c r="AA46" s="59"/>
      <c r="AB46" s="60"/>
      <c r="AC46" s="2"/>
      <c r="AD46" s="2"/>
      <c r="AE46" s="2"/>
      <c r="AJ46" s="11">
        <f t="shared" si="12"/>
        <v>13</v>
      </c>
      <c r="AK46" s="11">
        <f t="shared" si="0"/>
        <v>0</v>
      </c>
      <c r="AL46" s="11">
        <f t="shared" si="1"/>
        <v>0</v>
      </c>
      <c r="AM46" s="11">
        <f t="shared" si="2"/>
        <v>0</v>
      </c>
      <c r="AN46" s="11">
        <f t="shared" si="3"/>
        <v>0</v>
      </c>
      <c r="AO46" s="4" t="e">
        <f>IF(#REF!="I",1,IF(#REF!="II",2,IF(#REF!="III",3,IF(#REF!="IV",4))))</f>
        <v>#REF!</v>
      </c>
      <c r="AP46" s="11" t="e">
        <f>IF(#REF!="PULMONAR",1,IF(AND(#REF!="EXTRAPULMONAR",#REF!&lt;&gt;"MENINGEA"),2,IF(AND(#REF!="EXTRAPULMONAR",#REF!="MENINGEA"),3,)))</f>
        <v>#REF!</v>
      </c>
      <c r="AQ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" s="4">
        <f t="shared" si="4"/>
        <v>0</v>
      </c>
      <c r="AS46" s="10">
        <f t="shared" si="5"/>
        <v>0</v>
      </c>
      <c r="AT46" s="10">
        <f t="shared" si="6"/>
        <v>0</v>
      </c>
      <c r="AU46" s="10" t="str">
        <f t="shared" si="7"/>
        <v>0</v>
      </c>
      <c r="AV46" s="11" t="e">
        <f t="shared" si="8"/>
        <v>#N/A</v>
      </c>
      <c r="AW46" s="4" t="e">
        <f t="shared" si="9"/>
        <v>#N/A</v>
      </c>
      <c r="AX46" s="10" t="e">
        <f t="shared" si="30"/>
        <v>#N/A</v>
      </c>
      <c r="AY46" s="10" t="e">
        <f t="shared" si="31"/>
        <v>#N/A</v>
      </c>
      <c r="AZ46" s="10" t="e">
        <f t="shared" si="13"/>
        <v>#REF!</v>
      </c>
      <c r="BA46" s="12" t="e">
        <f>IF(BW46=7,0,AJ46&amp;IF(#REF!="SI",1,IF(#REF!="NO",2,IF(#REF!="VIH + PREVIO",3,0))))</f>
        <v>#REF!</v>
      </c>
      <c r="BB46" s="13" t="e">
        <f>IF(AND(#REF!="POSITIVO",#REF!="POSITIVO"),1,IF(#REF!="NEGATIVO",2,IF(#REF!="VIH + PREVIO",3,0)))</f>
        <v>#REF!</v>
      </c>
      <c r="BC46" s="10" t="e">
        <f>IF(#REF!="SI",1,IF(#REF!="NO",2,0))</f>
        <v>#REF!</v>
      </c>
      <c r="BD46" s="10" t="e">
        <f>IF(#REF!="SI",1,IF(#REF!="NO",2,0))</f>
        <v>#REF!</v>
      </c>
      <c r="BE46" s="10" t="e">
        <f>IF(OR(#REF!="VIH + PREVIO",#REF!="VIH + PREVIO",#REF!="VIH + PREVIO"),1,0)</f>
        <v>#REF!</v>
      </c>
      <c r="BF46" s="13" t="e">
        <f>IF(OR(#REF!="POSITIVO",#REF!="NEGATIVO"),1,IF(#REF!="PACIENTE NO ACEPTA",2,IF(#REF!="VIH + PREVIO",3,0)))</f>
        <v>#REF!</v>
      </c>
      <c r="BG46" s="10" t="e">
        <f t="shared" si="14"/>
        <v>#REF!</v>
      </c>
      <c r="BH46" s="10" t="e">
        <f t="shared" si="15"/>
        <v>#REF!</v>
      </c>
      <c r="BI46" s="10" t="e">
        <f t="shared" si="16"/>
        <v>#REF!</v>
      </c>
      <c r="BJ46" s="10" t="e">
        <f t="shared" si="17"/>
        <v>#REF!</v>
      </c>
      <c r="BK46" s="10" t="e">
        <f t="shared" si="18"/>
        <v>#REF!</v>
      </c>
      <c r="BL46" s="10" t="e">
        <f t="shared" si="19"/>
        <v>#REF!</v>
      </c>
      <c r="BM46" s="10" t="e">
        <f>IF(OR(BW46=7,AQ46=6),0,IF(#REF!="I",1,IF(#REF!="II",2,IF(#REF!="III",3,IF(#REF!="IV",4))))&amp;AP46&amp;AQ46&amp;AR46&amp;AS46&amp;AT46&amp;AU46&amp;AX46)</f>
        <v>#REF!</v>
      </c>
      <c r="BN46" s="10" t="e">
        <f t="shared" si="20"/>
        <v>#REF!</v>
      </c>
      <c r="BO46" s="10" t="e">
        <f t="shared" si="21"/>
        <v>#REF!</v>
      </c>
      <c r="BP46" s="10" t="e">
        <f t="shared" si="22"/>
        <v>#REF!</v>
      </c>
      <c r="BQ46" s="10" t="e">
        <f t="shared" si="23"/>
        <v>#REF!</v>
      </c>
      <c r="BR46" s="10" t="e">
        <f t="shared" si="24"/>
        <v>#REF!</v>
      </c>
      <c r="BS46" s="10" t="e">
        <f t="shared" si="25"/>
        <v>#REF!</v>
      </c>
      <c r="BT46" s="10" t="e">
        <f>IF(OR(BW46=7,AQ46=6),0,AO46&amp;IF(#REF!="SI",1,IF(#REF!="NO",2,IF(#REF!="VIH + PREVIO",3,0))))</f>
        <v>#REF!</v>
      </c>
      <c r="BU46" s="10" t="e">
        <f>IF(OR(BW46=7,AQ46=6),0,IF(#REF!="-",1,0))</f>
        <v>#REF!</v>
      </c>
      <c r="BV46" s="10" t="e">
        <f t="shared" si="26"/>
        <v>#REF!</v>
      </c>
      <c r="BW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" s="10" t="e">
        <f t="shared" si="27"/>
        <v>#REF!</v>
      </c>
      <c r="BY46" s="10" t="e">
        <f t="shared" si="29"/>
        <v>#REF!</v>
      </c>
      <c r="BZ46" s="10" t="e">
        <f t="shared" si="28"/>
        <v>#REF!</v>
      </c>
      <c r="CA46" s="10"/>
    </row>
    <row r="47" spans="1:79" s="3" customFormat="1" ht="23.25" customHeight="1" x14ac:dyDescent="0.3">
      <c r="A47" s="7">
        <v>45</v>
      </c>
      <c r="B47" s="43"/>
      <c r="C47" s="44"/>
      <c r="D47" s="45"/>
      <c r="E47" s="46"/>
      <c r="F47" s="46"/>
      <c r="G47" s="46"/>
      <c r="H47" s="50"/>
      <c r="I47" s="51"/>
      <c r="J47" s="52"/>
      <c r="K47" s="51"/>
      <c r="L47" s="53"/>
      <c r="M47" s="54"/>
      <c r="N47" s="43"/>
      <c r="O47" s="55"/>
      <c r="P47" s="46"/>
      <c r="Q47" s="46"/>
      <c r="R47" s="46"/>
      <c r="S47" s="43"/>
      <c r="T47" s="56"/>
      <c r="U47" s="46"/>
      <c r="V47" s="57"/>
      <c r="W47" s="58"/>
      <c r="X47" s="57"/>
      <c r="Y47" s="46"/>
      <c r="Z47" s="57"/>
      <c r="AA47" s="59"/>
      <c r="AB47" s="60"/>
      <c r="AC47" s="2"/>
      <c r="AD47" s="2"/>
      <c r="AE47" s="2"/>
      <c r="AJ47" s="11">
        <f t="shared" si="12"/>
        <v>13</v>
      </c>
      <c r="AK47" s="11">
        <f t="shared" si="0"/>
        <v>0</v>
      </c>
      <c r="AL47" s="11">
        <f t="shared" si="1"/>
        <v>0</v>
      </c>
      <c r="AM47" s="11">
        <f t="shared" si="2"/>
        <v>0</v>
      </c>
      <c r="AN47" s="11">
        <f t="shared" si="3"/>
        <v>0</v>
      </c>
      <c r="AO47" s="4" t="e">
        <f>IF(#REF!="I",1,IF(#REF!="II",2,IF(#REF!="III",3,IF(#REF!="IV",4))))</f>
        <v>#REF!</v>
      </c>
      <c r="AP47" s="11" t="e">
        <f>IF(#REF!="PULMONAR",1,IF(AND(#REF!="EXTRAPULMONAR",#REF!&lt;&gt;"MENINGEA"),2,IF(AND(#REF!="EXTRAPULMONAR",#REF!="MENINGEA"),3,)))</f>
        <v>#REF!</v>
      </c>
      <c r="AQ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" s="4">
        <f t="shared" si="4"/>
        <v>0</v>
      </c>
      <c r="AS47" s="10">
        <f t="shared" si="5"/>
        <v>0</v>
      </c>
      <c r="AT47" s="10">
        <f t="shared" si="6"/>
        <v>0</v>
      </c>
      <c r="AU47" s="10" t="str">
        <f t="shared" si="7"/>
        <v>0</v>
      </c>
      <c r="AV47" s="11" t="e">
        <f t="shared" si="8"/>
        <v>#N/A</v>
      </c>
      <c r="AW47" s="4" t="e">
        <f t="shared" si="9"/>
        <v>#N/A</v>
      </c>
      <c r="AX47" s="10" t="e">
        <f t="shared" si="30"/>
        <v>#N/A</v>
      </c>
      <c r="AY47" s="10" t="e">
        <f t="shared" si="31"/>
        <v>#N/A</v>
      </c>
      <c r="AZ47" s="10" t="e">
        <f t="shared" si="13"/>
        <v>#REF!</v>
      </c>
      <c r="BA47" s="12" t="e">
        <f>IF(BW47=7,0,AJ47&amp;IF(#REF!="SI",1,IF(#REF!="NO",2,IF(#REF!="VIH + PREVIO",3,0))))</f>
        <v>#REF!</v>
      </c>
      <c r="BB47" s="13" t="e">
        <f>IF(AND(#REF!="POSITIVO",#REF!="POSITIVO"),1,IF(#REF!="NEGATIVO",2,IF(#REF!="VIH + PREVIO",3,0)))</f>
        <v>#REF!</v>
      </c>
      <c r="BC47" s="10" t="e">
        <f>IF(#REF!="SI",1,IF(#REF!="NO",2,0))</f>
        <v>#REF!</v>
      </c>
      <c r="BD47" s="10" t="e">
        <f>IF(#REF!="SI",1,IF(#REF!="NO",2,0))</f>
        <v>#REF!</v>
      </c>
      <c r="BE47" s="10" t="e">
        <f>IF(OR(#REF!="VIH + PREVIO",#REF!="VIH + PREVIO",#REF!="VIH + PREVIO"),1,0)</f>
        <v>#REF!</v>
      </c>
      <c r="BF47" s="13" t="e">
        <f>IF(OR(#REF!="POSITIVO",#REF!="NEGATIVO"),1,IF(#REF!="PACIENTE NO ACEPTA",2,IF(#REF!="VIH + PREVIO",3,0)))</f>
        <v>#REF!</v>
      </c>
      <c r="BG47" s="10" t="e">
        <f t="shared" si="14"/>
        <v>#REF!</v>
      </c>
      <c r="BH47" s="10" t="e">
        <f t="shared" si="15"/>
        <v>#REF!</v>
      </c>
      <c r="BI47" s="10" t="e">
        <f t="shared" si="16"/>
        <v>#REF!</v>
      </c>
      <c r="BJ47" s="10" t="e">
        <f t="shared" si="17"/>
        <v>#REF!</v>
      </c>
      <c r="BK47" s="10" t="e">
        <f t="shared" si="18"/>
        <v>#REF!</v>
      </c>
      <c r="BL47" s="10" t="e">
        <f t="shared" si="19"/>
        <v>#REF!</v>
      </c>
      <c r="BM47" s="10" t="e">
        <f>IF(OR(BW47=7,AQ47=6),0,IF(#REF!="I",1,IF(#REF!="II",2,IF(#REF!="III",3,IF(#REF!="IV",4))))&amp;AP47&amp;AQ47&amp;AR47&amp;AS47&amp;AT47&amp;AU47&amp;AX47)</f>
        <v>#REF!</v>
      </c>
      <c r="BN47" s="10" t="e">
        <f t="shared" si="20"/>
        <v>#REF!</v>
      </c>
      <c r="BO47" s="10" t="e">
        <f t="shared" si="21"/>
        <v>#REF!</v>
      </c>
      <c r="BP47" s="10" t="e">
        <f t="shared" si="22"/>
        <v>#REF!</v>
      </c>
      <c r="BQ47" s="10" t="e">
        <f t="shared" si="23"/>
        <v>#REF!</v>
      </c>
      <c r="BR47" s="10" t="e">
        <f t="shared" si="24"/>
        <v>#REF!</v>
      </c>
      <c r="BS47" s="10" t="e">
        <f t="shared" si="25"/>
        <v>#REF!</v>
      </c>
      <c r="BT47" s="10" t="e">
        <f>IF(OR(BW47=7,AQ47=6),0,AO47&amp;IF(#REF!="SI",1,IF(#REF!="NO",2,IF(#REF!="VIH + PREVIO",3,0))))</f>
        <v>#REF!</v>
      </c>
      <c r="BU47" s="10" t="e">
        <f>IF(OR(BW47=7,AQ47=6),0,IF(#REF!="-",1,0))</f>
        <v>#REF!</v>
      </c>
      <c r="BV47" s="10" t="e">
        <f t="shared" si="26"/>
        <v>#REF!</v>
      </c>
      <c r="BW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" s="10" t="e">
        <f t="shared" si="27"/>
        <v>#REF!</v>
      </c>
      <c r="BY47" s="10" t="e">
        <f t="shared" si="29"/>
        <v>#REF!</v>
      </c>
      <c r="BZ47" s="10" t="e">
        <f t="shared" si="28"/>
        <v>#REF!</v>
      </c>
      <c r="CA47" s="10"/>
    </row>
    <row r="48" spans="1:79" s="3" customFormat="1" ht="23.25" customHeight="1" x14ac:dyDescent="0.3">
      <c r="A48" s="7">
        <v>46</v>
      </c>
      <c r="B48" s="43"/>
      <c r="C48" s="44"/>
      <c r="D48" s="45"/>
      <c r="E48" s="46"/>
      <c r="F48" s="46"/>
      <c r="G48" s="46"/>
      <c r="H48" s="50"/>
      <c r="I48" s="51"/>
      <c r="J48" s="52"/>
      <c r="K48" s="51"/>
      <c r="L48" s="53"/>
      <c r="M48" s="54"/>
      <c r="N48" s="43"/>
      <c r="O48" s="55"/>
      <c r="P48" s="46"/>
      <c r="Q48" s="46"/>
      <c r="R48" s="46"/>
      <c r="S48" s="43"/>
      <c r="T48" s="56"/>
      <c r="U48" s="46"/>
      <c r="V48" s="57"/>
      <c r="W48" s="58"/>
      <c r="X48" s="57"/>
      <c r="Y48" s="46"/>
      <c r="Z48" s="57"/>
      <c r="AA48" s="59"/>
      <c r="AB48" s="60"/>
      <c r="AC48" s="2"/>
      <c r="AD48" s="2"/>
      <c r="AE48" s="2"/>
      <c r="AJ48" s="11">
        <f t="shared" si="12"/>
        <v>13</v>
      </c>
      <c r="AK48" s="11">
        <f t="shared" si="0"/>
        <v>0</v>
      </c>
      <c r="AL48" s="11">
        <f t="shared" si="1"/>
        <v>0</v>
      </c>
      <c r="AM48" s="11">
        <f t="shared" si="2"/>
        <v>0</v>
      </c>
      <c r="AN48" s="11">
        <f t="shared" si="3"/>
        <v>0</v>
      </c>
      <c r="AO48" s="4" t="e">
        <f>IF(#REF!="I",1,IF(#REF!="II",2,IF(#REF!="III",3,IF(#REF!="IV",4))))</f>
        <v>#REF!</v>
      </c>
      <c r="AP48" s="11" t="e">
        <f>IF(#REF!="PULMONAR",1,IF(AND(#REF!="EXTRAPULMONAR",#REF!&lt;&gt;"MENINGEA"),2,IF(AND(#REF!="EXTRAPULMONAR",#REF!="MENINGEA"),3,)))</f>
        <v>#REF!</v>
      </c>
      <c r="AQ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" s="4">
        <f t="shared" si="4"/>
        <v>0</v>
      </c>
      <c r="AS48" s="10">
        <f t="shared" si="5"/>
        <v>0</v>
      </c>
      <c r="AT48" s="10">
        <f t="shared" si="6"/>
        <v>0</v>
      </c>
      <c r="AU48" s="10" t="str">
        <f t="shared" si="7"/>
        <v>0</v>
      </c>
      <c r="AV48" s="11" t="e">
        <f t="shared" si="8"/>
        <v>#N/A</v>
      </c>
      <c r="AW48" s="4" t="e">
        <f t="shared" si="9"/>
        <v>#N/A</v>
      </c>
      <c r="AX48" s="10" t="e">
        <f t="shared" si="30"/>
        <v>#N/A</v>
      </c>
      <c r="AY48" s="10" t="e">
        <f t="shared" si="31"/>
        <v>#N/A</v>
      </c>
      <c r="AZ48" s="10" t="e">
        <f t="shared" si="13"/>
        <v>#REF!</v>
      </c>
      <c r="BA48" s="12" t="e">
        <f>IF(BW48=7,0,AJ48&amp;IF(#REF!="SI",1,IF(#REF!="NO",2,IF(#REF!="VIH + PREVIO",3,0))))</f>
        <v>#REF!</v>
      </c>
      <c r="BB48" s="13" t="e">
        <f>IF(AND(#REF!="POSITIVO",#REF!="POSITIVO"),1,IF(#REF!="NEGATIVO",2,IF(#REF!="VIH + PREVIO",3,0)))</f>
        <v>#REF!</v>
      </c>
      <c r="BC48" s="10" t="e">
        <f>IF(#REF!="SI",1,IF(#REF!="NO",2,0))</f>
        <v>#REF!</v>
      </c>
      <c r="BD48" s="10" t="e">
        <f>IF(#REF!="SI",1,IF(#REF!="NO",2,0))</f>
        <v>#REF!</v>
      </c>
      <c r="BE48" s="10" t="e">
        <f>IF(OR(#REF!="VIH + PREVIO",#REF!="VIH + PREVIO",#REF!="VIH + PREVIO"),1,0)</f>
        <v>#REF!</v>
      </c>
      <c r="BF48" s="13" t="e">
        <f>IF(OR(#REF!="POSITIVO",#REF!="NEGATIVO"),1,IF(#REF!="PACIENTE NO ACEPTA",2,IF(#REF!="VIH + PREVIO",3,0)))</f>
        <v>#REF!</v>
      </c>
      <c r="BG48" s="10" t="e">
        <f t="shared" si="14"/>
        <v>#REF!</v>
      </c>
      <c r="BH48" s="10" t="e">
        <f t="shared" si="15"/>
        <v>#REF!</v>
      </c>
      <c r="BI48" s="10" t="e">
        <f t="shared" si="16"/>
        <v>#REF!</v>
      </c>
      <c r="BJ48" s="10" t="e">
        <f t="shared" si="17"/>
        <v>#REF!</v>
      </c>
      <c r="BK48" s="10" t="e">
        <f t="shared" si="18"/>
        <v>#REF!</v>
      </c>
      <c r="BL48" s="10" t="e">
        <f t="shared" si="19"/>
        <v>#REF!</v>
      </c>
      <c r="BM48" s="10" t="e">
        <f>IF(OR(BW48=7,AQ48=6),0,IF(#REF!="I",1,IF(#REF!="II",2,IF(#REF!="III",3,IF(#REF!="IV",4))))&amp;AP48&amp;AQ48&amp;AR48&amp;AS48&amp;AT48&amp;AU48&amp;AX48)</f>
        <v>#REF!</v>
      </c>
      <c r="BN48" s="10" t="e">
        <f t="shared" si="20"/>
        <v>#REF!</v>
      </c>
      <c r="BO48" s="10" t="e">
        <f t="shared" si="21"/>
        <v>#REF!</v>
      </c>
      <c r="BP48" s="10" t="e">
        <f t="shared" si="22"/>
        <v>#REF!</v>
      </c>
      <c r="BQ48" s="10" t="e">
        <f t="shared" si="23"/>
        <v>#REF!</v>
      </c>
      <c r="BR48" s="10" t="e">
        <f t="shared" si="24"/>
        <v>#REF!</v>
      </c>
      <c r="BS48" s="10" t="e">
        <f t="shared" si="25"/>
        <v>#REF!</v>
      </c>
      <c r="BT48" s="10" t="e">
        <f>IF(OR(BW48=7,AQ48=6),0,AO48&amp;IF(#REF!="SI",1,IF(#REF!="NO",2,IF(#REF!="VIH + PREVIO",3,0))))</f>
        <v>#REF!</v>
      </c>
      <c r="BU48" s="10" t="e">
        <f>IF(OR(BW48=7,AQ48=6),0,IF(#REF!="-",1,0))</f>
        <v>#REF!</v>
      </c>
      <c r="BV48" s="10" t="e">
        <f t="shared" si="26"/>
        <v>#REF!</v>
      </c>
      <c r="BW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" s="10" t="e">
        <f t="shared" si="27"/>
        <v>#REF!</v>
      </c>
      <c r="BY48" s="10" t="e">
        <f t="shared" si="29"/>
        <v>#REF!</v>
      </c>
      <c r="BZ48" s="10" t="e">
        <f t="shared" si="28"/>
        <v>#REF!</v>
      </c>
      <c r="CA48" s="10"/>
    </row>
    <row r="49" spans="1:79" s="3" customFormat="1" ht="23.25" customHeight="1" x14ac:dyDescent="0.3">
      <c r="A49" s="7">
        <v>47</v>
      </c>
      <c r="B49" s="43"/>
      <c r="C49" s="44"/>
      <c r="D49" s="45"/>
      <c r="E49" s="46"/>
      <c r="F49" s="46"/>
      <c r="G49" s="46"/>
      <c r="H49" s="50"/>
      <c r="I49" s="51"/>
      <c r="J49" s="52"/>
      <c r="K49" s="51"/>
      <c r="L49" s="53"/>
      <c r="M49" s="54"/>
      <c r="N49" s="43"/>
      <c r="O49" s="55"/>
      <c r="P49" s="46"/>
      <c r="Q49" s="46"/>
      <c r="R49" s="46"/>
      <c r="S49" s="43"/>
      <c r="T49" s="56"/>
      <c r="U49" s="46"/>
      <c r="V49" s="57"/>
      <c r="W49" s="58"/>
      <c r="X49" s="57"/>
      <c r="Y49" s="46"/>
      <c r="Z49" s="57"/>
      <c r="AA49" s="59"/>
      <c r="AB49" s="60"/>
      <c r="AC49" s="2"/>
      <c r="AD49" s="2"/>
      <c r="AE49" s="2"/>
      <c r="AJ49" s="11">
        <f t="shared" si="12"/>
        <v>13</v>
      </c>
      <c r="AK49" s="11">
        <f t="shared" si="0"/>
        <v>0</v>
      </c>
      <c r="AL49" s="11">
        <f t="shared" si="1"/>
        <v>0</v>
      </c>
      <c r="AM49" s="11">
        <f t="shared" si="2"/>
        <v>0</v>
      </c>
      <c r="AN49" s="11">
        <f t="shared" si="3"/>
        <v>0</v>
      </c>
      <c r="AO49" s="4" t="e">
        <f>IF(#REF!="I",1,IF(#REF!="II",2,IF(#REF!="III",3,IF(#REF!="IV",4))))</f>
        <v>#REF!</v>
      </c>
      <c r="AP49" s="11" t="e">
        <f>IF(#REF!="PULMONAR",1,IF(AND(#REF!="EXTRAPULMONAR",#REF!&lt;&gt;"MENINGEA"),2,IF(AND(#REF!="EXTRAPULMONAR",#REF!="MENINGEA"),3,)))</f>
        <v>#REF!</v>
      </c>
      <c r="AQ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" s="4">
        <f t="shared" si="4"/>
        <v>0</v>
      </c>
      <c r="AS49" s="10">
        <f t="shared" si="5"/>
        <v>0</v>
      </c>
      <c r="AT49" s="10">
        <f t="shared" si="6"/>
        <v>0</v>
      </c>
      <c r="AU49" s="10" t="str">
        <f t="shared" si="7"/>
        <v>0</v>
      </c>
      <c r="AV49" s="11" t="e">
        <f t="shared" si="8"/>
        <v>#N/A</v>
      </c>
      <c r="AW49" s="4" t="e">
        <f t="shared" si="9"/>
        <v>#N/A</v>
      </c>
      <c r="AX49" s="10" t="e">
        <f t="shared" si="30"/>
        <v>#N/A</v>
      </c>
      <c r="AY49" s="10" t="e">
        <f t="shared" si="31"/>
        <v>#N/A</v>
      </c>
      <c r="AZ49" s="10" t="e">
        <f t="shared" si="13"/>
        <v>#REF!</v>
      </c>
      <c r="BA49" s="12" t="e">
        <f>IF(BW49=7,0,AJ49&amp;IF(#REF!="SI",1,IF(#REF!="NO",2,IF(#REF!="VIH + PREVIO",3,0))))</f>
        <v>#REF!</v>
      </c>
      <c r="BB49" s="13" t="e">
        <f>IF(AND(#REF!="POSITIVO",#REF!="POSITIVO"),1,IF(#REF!="NEGATIVO",2,IF(#REF!="VIH + PREVIO",3,0)))</f>
        <v>#REF!</v>
      </c>
      <c r="BC49" s="10" t="e">
        <f>IF(#REF!="SI",1,IF(#REF!="NO",2,0))</f>
        <v>#REF!</v>
      </c>
      <c r="BD49" s="10" t="e">
        <f>IF(#REF!="SI",1,IF(#REF!="NO",2,0))</f>
        <v>#REF!</v>
      </c>
      <c r="BE49" s="10" t="e">
        <f>IF(OR(#REF!="VIH + PREVIO",#REF!="VIH + PREVIO",#REF!="VIH + PREVIO"),1,0)</f>
        <v>#REF!</v>
      </c>
      <c r="BF49" s="13" t="e">
        <f>IF(OR(#REF!="POSITIVO",#REF!="NEGATIVO"),1,IF(#REF!="PACIENTE NO ACEPTA",2,IF(#REF!="VIH + PREVIO",3,0)))</f>
        <v>#REF!</v>
      </c>
      <c r="BG49" s="10" t="e">
        <f t="shared" si="14"/>
        <v>#REF!</v>
      </c>
      <c r="BH49" s="10" t="e">
        <f t="shared" si="15"/>
        <v>#REF!</v>
      </c>
      <c r="BI49" s="10" t="e">
        <f t="shared" si="16"/>
        <v>#REF!</v>
      </c>
      <c r="BJ49" s="10" t="e">
        <f t="shared" si="17"/>
        <v>#REF!</v>
      </c>
      <c r="BK49" s="10" t="e">
        <f t="shared" si="18"/>
        <v>#REF!</v>
      </c>
      <c r="BL49" s="10" t="e">
        <f t="shared" si="19"/>
        <v>#REF!</v>
      </c>
      <c r="BM49" s="10" t="e">
        <f>IF(OR(BW49=7,AQ49=6),0,IF(#REF!="I",1,IF(#REF!="II",2,IF(#REF!="III",3,IF(#REF!="IV",4))))&amp;AP49&amp;AQ49&amp;AR49&amp;AS49&amp;AT49&amp;AU49&amp;AX49)</f>
        <v>#REF!</v>
      </c>
      <c r="BN49" s="10" t="e">
        <f t="shared" si="20"/>
        <v>#REF!</v>
      </c>
      <c r="BO49" s="10" t="e">
        <f t="shared" si="21"/>
        <v>#REF!</v>
      </c>
      <c r="BP49" s="10" t="e">
        <f t="shared" si="22"/>
        <v>#REF!</v>
      </c>
      <c r="BQ49" s="10" t="e">
        <f t="shared" si="23"/>
        <v>#REF!</v>
      </c>
      <c r="BR49" s="10" t="e">
        <f t="shared" si="24"/>
        <v>#REF!</v>
      </c>
      <c r="BS49" s="10" t="e">
        <f t="shared" si="25"/>
        <v>#REF!</v>
      </c>
      <c r="BT49" s="10" t="e">
        <f>IF(OR(BW49=7,AQ49=6),0,AO49&amp;IF(#REF!="SI",1,IF(#REF!="NO",2,IF(#REF!="VIH + PREVIO",3,0))))</f>
        <v>#REF!</v>
      </c>
      <c r="BU49" s="10" t="e">
        <f>IF(OR(BW49=7,AQ49=6),0,IF(#REF!="-",1,0))</f>
        <v>#REF!</v>
      </c>
      <c r="BV49" s="10" t="e">
        <f t="shared" si="26"/>
        <v>#REF!</v>
      </c>
      <c r="BW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" s="10" t="e">
        <f t="shared" si="27"/>
        <v>#REF!</v>
      </c>
      <c r="BY49" s="10" t="e">
        <f t="shared" si="29"/>
        <v>#REF!</v>
      </c>
      <c r="BZ49" s="10" t="e">
        <f t="shared" si="28"/>
        <v>#REF!</v>
      </c>
      <c r="CA49" s="10"/>
    </row>
    <row r="50" spans="1:79" s="3" customFormat="1" ht="23.25" customHeight="1" x14ac:dyDescent="0.3">
      <c r="A50" s="7">
        <v>48</v>
      </c>
      <c r="B50" s="43"/>
      <c r="C50" s="44"/>
      <c r="D50" s="45"/>
      <c r="E50" s="46"/>
      <c r="F50" s="46"/>
      <c r="G50" s="46"/>
      <c r="H50" s="50"/>
      <c r="I50" s="51"/>
      <c r="J50" s="52"/>
      <c r="K50" s="51"/>
      <c r="L50" s="53"/>
      <c r="M50" s="54"/>
      <c r="N50" s="43"/>
      <c r="O50" s="55"/>
      <c r="P50" s="46"/>
      <c r="Q50" s="46"/>
      <c r="R50" s="46"/>
      <c r="S50" s="43"/>
      <c r="T50" s="56"/>
      <c r="U50" s="46"/>
      <c r="V50" s="57"/>
      <c r="W50" s="58"/>
      <c r="X50" s="57"/>
      <c r="Y50" s="46"/>
      <c r="Z50" s="57"/>
      <c r="AA50" s="59"/>
      <c r="AB50" s="60"/>
      <c r="AC50" s="2"/>
      <c r="AD50" s="2"/>
      <c r="AE50" s="2"/>
      <c r="AJ50" s="11">
        <f t="shared" si="12"/>
        <v>13</v>
      </c>
      <c r="AK50" s="11">
        <f t="shared" si="0"/>
        <v>0</v>
      </c>
      <c r="AL50" s="11">
        <f t="shared" si="1"/>
        <v>0</v>
      </c>
      <c r="AM50" s="11">
        <f t="shared" si="2"/>
        <v>0</v>
      </c>
      <c r="AN50" s="11">
        <f t="shared" si="3"/>
        <v>0</v>
      </c>
      <c r="AO50" s="4" t="e">
        <f>IF(#REF!="I",1,IF(#REF!="II",2,IF(#REF!="III",3,IF(#REF!="IV",4))))</f>
        <v>#REF!</v>
      </c>
      <c r="AP50" s="11" t="e">
        <f>IF(#REF!="PULMONAR",1,IF(AND(#REF!="EXTRAPULMONAR",#REF!&lt;&gt;"MENINGEA"),2,IF(AND(#REF!="EXTRAPULMONAR",#REF!="MENINGEA"),3,)))</f>
        <v>#REF!</v>
      </c>
      <c r="AQ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" s="4">
        <f t="shared" si="4"/>
        <v>0</v>
      </c>
      <c r="AS50" s="10">
        <f t="shared" si="5"/>
        <v>0</v>
      </c>
      <c r="AT50" s="10">
        <f t="shared" si="6"/>
        <v>0</v>
      </c>
      <c r="AU50" s="10" t="str">
        <f t="shared" si="7"/>
        <v>0</v>
      </c>
      <c r="AV50" s="11" t="e">
        <f t="shared" si="8"/>
        <v>#N/A</v>
      </c>
      <c r="AW50" s="4" t="e">
        <f t="shared" si="9"/>
        <v>#N/A</v>
      </c>
      <c r="AX50" s="10" t="e">
        <f t="shared" si="30"/>
        <v>#N/A</v>
      </c>
      <c r="AY50" s="10" t="e">
        <f t="shared" si="31"/>
        <v>#N/A</v>
      </c>
      <c r="AZ50" s="10" t="e">
        <f t="shared" si="13"/>
        <v>#REF!</v>
      </c>
      <c r="BA50" s="12" t="e">
        <f>IF(BW50=7,0,AJ50&amp;IF(#REF!="SI",1,IF(#REF!="NO",2,IF(#REF!="VIH + PREVIO",3,0))))</f>
        <v>#REF!</v>
      </c>
      <c r="BB50" s="13" t="e">
        <f>IF(AND(#REF!="POSITIVO",#REF!="POSITIVO"),1,IF(#REF!="NEGATIVO",2,IF(#REF!="VIH + PREVIO",3,0)))</f>
        <v>#REF!</v>
      </c>
      <c r="BC50" s="10" t="e">
        <f>IF(#REF!="SI",1,IF(#REF!="NO",2,0))</f>
        <v>#REF!</v>
      </c>
      <c r="BD50" s="10" t="e">
        <f>IF(#REF!="SI",1,IF(#REF!="NO",2,0))</f>
        <v>#REF!</v>
      </c>
      <c r="BE50" s="10" t="e">
        <f>IF(OR(#REF!="VIH + PREVIO",#REF!="VIH + PREVIO",#REF!="VIH + PREVIO"),1,0)</f>
        <v>#REF!</v>
      </c>
      <c r="BF50" s="13" t="e">
        <f>IF(OR(#REF!="POSITIVO",#REF!="NEGATIVO"),1,IF(#REF!="PACIENTE NO ACEPTA",2,IF(#REF!="VIH + PREVIO",3,0)))</f>
        <v>#REF!</v>
      </c>
      <c r="BG50" s="10" t="e">
        <f t="shared" si="14"/>
        <v>#REF!</v>
      </c>
      <c r="BH50" s="10" t="e">
        <f t="shared" si="15"/>
        <v>#REF!</v>
      </c>
      <c r="BI50" s="10" t="e">
        <f t="shared" si="16"/>
        <v>#REF!</v>
      </c>
      <c r="BJ50" s="10" t="e">
        <f t="shared" si="17"/>
        <v>#REF!</v>
      </c>
      <c r="BK50" s="10" t="e">
        <f t="shared" si="18"/>
        <v>#REF!</v>
      </c>
      <c r="BL50" s="10" t="e">
        <f t="shared" si="19"/>
        <v>#REF!</v>
      </c>
      <c r="BM50" s="10" t="e">
        <f>IF(OR(BW50=7,AQ50=6),0,IF(#REF!="I",1,IF(#REF!="II",2,IF(#REF!="III",3,IF(#REF!="IV",4))))&amp;AP50&amp;AQ50&amp;AR50&amp;AS50&amp;AT50&amp;AU50&amp;AX50)</f>
        <v>#REF!</v>
      </c>
      <c r="BN50" s="10" t="e">
        <f t="shared" si="20"/>
        <v>#REF!</v>
      </c>
      <c r="BO50" s="10" t="e">
        <f t="shared" si="21"/>
        <v>#REF!</v>
      </c>
      <c r="BP50" s="10" t="e">
        <f t="shared" si="22"/>
        <v>#REF!</v>
      </c>
      <c r="BQ50" s="10" t="e">
        <f t="shared" si="23"/>
        <v>#REF!</v>
      </c>
      <c r="BR50" s="10" t="e">
        <f t="shared" si="24"/>
        <v>#REF!</v>
      </c>
      <c r="BS50" s="10" t="e">
        <f t="shared" si="25"/>
        <v>#REF!</v>
      </c>
      <c r="BT50" s="10" t="e">
        <f>IF(OR(BW50=7,AQ50=6),0,AO50&amp;IF(#REF!="SI",1,IF(#REF!="NO",2,IF(#REF!="VIH + PREVIO",3,0))))</f>
        <v>#REF!</v>
      </c>
      <c r="BU50" s="10" t="e">
        <f>IF(OR(BW50=7,AQ50=6),0,IF(#REF!="-",1,0))</f>
        <v>#REF!</v>
      </c>
      <c r="BV50" s="10" t="e">
        <f t="shared" si="26"/>
        <v>#REF!</v>
      </c>
      <c r="BW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" s="10" t="e">
        <f t="shared" si="27"/>
        <v>#REF!</v>
      </c>
      <c r="BY50" s="10" t="e">
        <f t="shared" si="29"/>
        <v>#REF!</v>
      </c>
      <c r="BZ50" s="10" t="e">
        <f t="shared" si="28"/>
        <v>#REF!</v>
      </c>
      <c r="CA50" s="10"/>
    </row>
    <row r="51" spans="1:79" s="3" customFormat="1" ht="23.25" customHeight="1" x14ac:dyDescent="0.3">
      <c r="A51" s="7">
        <v>49</v>
      </c>
      <c r="B51" s="43"/>
      <c r="C51" s="44"/>
      <c r="D51" s="45"/>
      <c r="E51" s="46"/>
      <c r="F51" s="46"/>
      <c r="G51" s="46"/>
      <c r="H51" s="50"/>
      <c r="I51" s="51"/>
      <c r="J51" s="52"/>
      <c r="K51" s="51"/>
      <c r="L51" s="53"/>
      <c r="M51" s="54"/>
      <c r="N51" s="43"/>
      <c r="O51" s="55"/>
      <c r="P51" s="46"/>
      <c r="Q51" s="46"/>
      <c r="R51" s="46"/>
      <c r="S51" s="43"/>
      <c r="T51" s="56"/>
      <c r="U51" s="46"/>
      <c r="V51" s="57"/>
      <c r="W51" s="58"/>
      <c r="X51" s="57"/>
      <c r="Y51" s="46"/>
      <c r="Z51" s="57"/>
      <c r="AA51" s="59"/>
      <c r="AB51" s="60"/>
      <c r="AC51" s="2"/>
      <c r="AD51" s="2"/>
      <c r="AE51" s="2"/>
      <c r="AJ51" s="11">
        <f t="shared" si="12"/>
        <v>13</v>
      </c>
      <c r="AK51" s="11">
        <f t="shared" si="0"/>
        <v>0</v>
      </c>
      <c r="AL51" s="11">
        <f t="shared" si="1"/>
        <v>0</v>
      </c>
      <c r="AM51" s="11">
        <f t="shared" si="2"/>
        <v>0</v>
      </c>
      <c r="AN51" s="11">
        <f t="shared" si="3"/>
        <v>0</v>
      </c>
      <c r="AO51" s="4" t="e">
        <f>IF(#REF!="I",1,IF(#REF!="II",2,IF(#REF!="III",3,IF(#REF!="IV",4))))</f>
        <v>#REF!</v>
      </c>
      <c r="AP51" s="11" t="e">
        <f>IF(#REF!="PULMONAR",1,IF(AND(#REF!="EXTRAPULMONAR",#REF!&lt;&gt;"MENINGEA"),2,IF(AND(#REF!="EXTRAPULMONAR",#REF!="MENINGEA"),3,)))</f>
        <v>#REF!</v>
      </c>
      <c r="AQ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" s="4">
        <f t="shared" si="4"/>
        <v>0</v>
      </c>
      <c r="AS51" s="10">
        <f t="shared" si="5"/>
        <v>0</v>
      </c>
      <c r="AT51" s="10">
        <f t="shared" si="6"/>
        <v>0</v>
      </c>
      <c r="AU51" s="10" t="str">
        <f t="shared" si="7"/>
        <v>0</v>
      </c>
      <c r="AV51" s="11" t="e">
        <f t="shared" si="8"/>
        <v>#N/A</v>
      </c>
      <c r="AW51" s="4" t="e">
        <f t="shared" si="9"/>
        <v>#N/A</v>
      </c>
      <c r="AX51" s="10" t="e">
        <f t="shared" si="30"/>
        <v>#N/A</v>
      </c>
      <c r="AY51" s="10" t="e">
        <f t="shared" si="31"/>
        <v>#N/A</v>
      </c>
      <c r="AZ51" s="10" t="e">
        <f t="shared" si="13"/>
        <v>#REF!</v>
      </c>
      <c r="BA51" s="12" t="e">
        <f>IF(BW51=7,0,AJ51&amp;IF(#REF!="SI",1,IF(#REF!="NO",2,IF(#REF!="VIH + PREVIO",3,0))))</f>
        <v>#REF!</v>
      </c>
      <c r="BB51" s="13" t="e">
        <f>IF(AND(#REF!="POSITIVO",#REF!="POSITIVO"),1,IF(#REF!="NEGATIVO",2,IF(#REF!="VIH + PREVIO",3,0)))</f>
        <v>#REF!</v>
      </c>
      <c r="BC51" s="10" t="e">
        <f>IF(#REF!="SI",1,IF(#REF!="NO",2,0))</f>
        <v>#REF!</v>
      </c>
      <c r="BD51" s="10" t="e">
        <f>IF(#REF!="SI",1,IF(#REF!="NO",2,0))</f>
        <v>#REF!</v>
      </c>
      <c r="BE51" s="10" t="e">
        <f>IF(OR(#REF!="VIH + PREVIO",#REF!="VIH + PREVIO",#REF!="VIH + PREVIO"),1,0)</f>
        <v>#REF!</v>
      </c>
      <c r="BF51" s="13" t="e">
        <f>IF(OR(#REF!="POSITIVO",#REF!="NEGATIVO"),1,IF(#REF!="PACIENTE NO ACEPTA",2,IF(#REF!="VIH + PREVIO",3,0)))</f>
        <v>#REF!</v>
      </c>
      <c r="BG51" s="10" t="e">
        <f t="shared" si="14"/>
        <v>#REF!</v>
      </c>
      <c r="BH51" s="10" t="e">
        <f t="shared" si="15"/>
        <v>#REF!</v>
      </c>
      <c r="BI51" s="10" t="e">
        <f t="shared" si="16"/>
        <v>#REF!</v>
      </c>
      <c r="BJ51" s="10" t="e">
        <f t="shared" si="17"/>
        <v>#REF!</v>
      </c>
      <c r="BK51" s="10" t="e">
        <f t="shared" si="18"/>
        <v>#REF!</v>
      </c>
      <c r="BL51" s="10" t="e">
        <f t="shared" si="19"/>
        <v>#REF!</v>
      </c>
      <c r="BM51" s="10" t="e">
        <f>IF(OR(BW51=7,AQ51=6),0,IF(#REF!="I",1,IF(#REF!="II",2,IF(#REF!="III",3,IF(#REF!="IV",4))))&amp;AP51&amp;AQ51&amp;AR51&amp;AS51&amp;AT51&amp;AU51&amp;AX51)</f>
        <v>#REF!</v>
      </c>
      <c r="BN51" s="10" t="e">
        <f t="shared" si="20"/>
        <v>#REF!</v>
      </c>
      <c r="BO51" s="10" t="e">
        <f t="shared" si="21"/>
        <v>#REF!</v>
      </c>
      <c r="BP51" s="10" t="e">
        <f t="shared" si="22"/>
        <v>#REF!</v>
      </c>
      <c r="BQ51" s="10" t="e">
        <f t="shared" si="23"/>
        <v>#REF!</v>
      </c>
      <c r="BR51" s="10" t="e">
        <f t="shared" si="24"/>
        <v>#REF!</v>
      </c>
      <c r="BS51" s="10" t="e">
        <f t="shared" si="25"/>
        <v>#REF!</v>
      </c>
      <c r="BT51" s="10" t="e">
        <f>IF(OR(BW51=7,AQ51=6),0,AO51&amp;IF(#REF!="SI",1,IF(#REF!="NO",2,IF(#REF!="VIH + PREVIO",3,0))))</f>
        <v>#REF!</v>
      </c>
      <c r="BU51" s="10" t="e">
        <f>IF(OR(BW51=7,AQ51=6),0,IF(#REF!="-",1,0))</f>
        <v>#REF!</v>
      </c>
      <c r="BV51" s="10" t="e">
        <f t="shared" si="26"/>
        <v>#REF!</v>
      </c>
      <c r="BW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" s="10" t="e">
        <f t="shared" si="27"/>
        <v>#REF!</v>
      </c>
      <c r="BY51" s="10" t="e">
        <f t="shared" si="29"/>
        <v>#REF!</v>
      </c>
      <c r="BZ51" s="10" t="e">
        <f t="shared" si="28"/>
        <v>#REF!</v>
      </c>
      <c r="CA51" s="10"/>
    </row>
    <row r="52" spans="1:79" s="3" customFormat="1" ht="23.25" customHeight="1" x14ac:dyDescent="0.3">
      <c r="A52" s="7">
        <v>50</v>
      </c>
      <c r="B52" s="43"/>
      <c r="C52" s="44"/>
      <c r="D52" s="45"/>
      <c r="E52" s="46"/>
      <c r="F52" s="46"/>
      <c r="G52" s="46"/>
      <c r="H52" s="50"/>
      <c r="I52" s="51"/>
      <c r="J52" s="52"/>
      <c r="K52" s="51"/>
      <c r="L52" s="53"/>
      <c r="M52" s="54"/>
      <c r="N52" s="43"/>
      <c r="O52" s="55"/>
      <c r="P52" s="46"/>
      <c r="Q52" s="46"/>
      <c r="R52" s="46"/>
      <c r="S52" s="43"/>
      <c r="T52" s="56"/>
      <c r="U52" s="46"/>
      <c r="V52" s="57"/>
      <c r="W52" s="58"/>
      <c r="X52" s="57"/>
      <c r="Y52" s="46"/>
      <c r="Z52" s="57"/>
      <c r="AA52" s="59"/>
      <c r="AB52" s="60"/>
      <c r="AC52" s="2"/>
      <c r="AD52" s="2"/>
      <c r="AE52" s="2"/>
      <c r="AJ52" s="11">
        <f t="shared" si="12"/>
        <v>13</v>
      </c>
      <c r="AK52" s="11">
        <f t="shared" si="0"/>
        <v>0</v>
      </c>
      <c r="AL52" s="11">
        <f t="shared" si="1"/>
        <v>0</v>
      </c>
      <c r="AM52" s="11">
        <f t="shared" si="2"/>
        <v>0</v>
      </c>
      <c r="AN52" s="11">
        <f t="shared" si="3"/>
        <v>0</v>
      </c>
      <c r="AO52" s="4" t="e">
        <f>IF(#REF!="I",1,IF(#REF!="II",2,IF(#REF!="III",3,IF(#REF!="IV",4))))</f>
        <v>#REF!</v>
      </c>
      <c r="AP52" s="11" t="e">
        <f>IF(#REF!="PULMONAR",1,IF(AND(#REF!="EXTRAPULMONAR",#REF!&lt;&gt;"MENINGEA"),2,IF(AND(#REF!="EXTRAPULMONAR",#REF!="MENINGEA"),3,)))</f>
        <v>#REF!</v>
      </c>
      <c r="AQ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" s="4">
        <f t="shared" si="4"/>
        <v>0</v>
      </c>
      <c r="AS52" s="10">
        <f t="shared" si="5"/>
        <v>0</v>
      </c>
      <c r="AT52" s="10">
        <f t="shared" si="6"/>
        <v>0</v>
      </c>
      <c r="AU52" s="10" t="str">
        <f t="shared" si="7"/>
        <v>0</v>
      </c>
      <c r="AV52" s="11" t="e">
        <f t="shared" si="8"/>
        <v>#N/A</v>
      </c>
      <c r="AW52" s="4" t="e">
        <f t="shared" si="9"/>
        <v>#N/A</v>
      </c>
      <c r="AX52" s="10" t="e">
        <f t="shared" si="30"/>
        <v>#N/A</v>
      </c>
      <c r="AY52" s="10" t="e">
        <f t="shared" si="31"/>
        <v>#N/A</v>
      </c>
      <c r="AZ52" s="10" t="e">
        <f t="shared" si="13"/>
        <v>#REF!</v>
      </c>
      <c r="BA52" s="12" t="e">
        <f>IF(BW52=7,0,AJ52&amp;IF(#REF!="SI",1,IF(#REF!="NO",2,IF(#REF!="VIH + PREVIO",3,0))))</f>
        <v>#REF!</v>
      </c>
      <c r="BB52" s="13" t="e">
        <f>IF(AND(#REF!="POSITIVO",#REF!="POSITIVO"),1,IF(#REF!="NEGATIVO",2,IF(#REF!="VIH + PREVIO",3,0)))</f>
        <v>#REF!</v>
      </c>
      <c r="BC52" s="10" t="e">
        <f>IF(#REF!="SI",1,IF(#REF!="NO",2,0))</f>
        <v>#REF!</v>
      </c>
      <c r="BD52" s="10" t="e">
        <f>IF(#REF!="SI",1,IF(#REF!="NO",2,0))</f>
        <v>#REF!</v>
      </c>
      <c r="BE52" s="10" t="e">
        <f>IF(OR(#REF!="VIH + PREVIO",#REF!="VIH + PREVIO",#REF!="VIH + PREVIO"),1,0)</f>
        <v>#REF!</v>
      </c>
      <c r="BF52" s="13" t="e">
        <f>IF(OR(#REF!="POSITIVO",#REF!="NEGATIVO"),1,IF(#REF!="PACIENTE NO ACEPTA",2,IF(#REF!="VIH + PREVIO",3,0)))</f>
        <v>#REF!</v>
      </c>
      <c r="BG52" s="10" t="e">
        <f t="shared" si="14"/>
        <v>#REF!</v>
      </c>
      <c r="BH52" s="10" t="e">
        <f t="shared" si="15"/>
        <v>#REF!</v>
      </c>
      <c r="BI52" s="10" t="e">
        <f t="shared" si="16"/>
        <v>#REF!</v>
      </c>
      <c r="BJ52" s="10" t="e">
        <f t="shared" si="17"/>
        <v>#REF!</v>
      </c>
      <c r="BK52" s="10" t="e">
        <f t="shared" si="18"/>
        <v>#REF!</v>
      </c>
      <c r="BL52" s="10" t="e">
        <f t="shared" si="19"/>
        <v>#REF!</v>
      </c>
      <c r="BM52" s="10" t="e">
        <f>IF(OR(BW52=7,AQ52=6),0,IF(#REF!="I",1,IF(#REF!="II",2,IF(#REF!="III",3,IF(#REF!="IV",4))))&amp;AP52&amp;AQ52&amp;AR52&amp;AS52&amp;AT52&amp;AU52&amp;AX52)</f>
        <v>#REF!</v>
      </c>
      <c r="BN52" s="10" t="e">
        <f t="shared" si="20"/>
        <v>#REF!</v>
      </c>
      <c r="BO52" s="10" t="e">
        <f t="shared" si="21"/>
        <v>#REF!</v>
      </c>
      <c r="BP52" s="10" t="e">
        <f t="shared" si="22"/>
        <v>#REF!</v>
      </c>
      <c r="BQ52" s="10" t="e">
        <f t="shared" si="23"/>
        <v>#REF!</v>
      </c>
      <c r="BR52" s="10" t="e">
        <f t="shared" si="24"/>
        <v>#REF!</v>
      </c>
      <c r="BS52" s="10" t="e">
        <f t="shared" si="25"/>
        <v>#REF!</v>
      </c>
      <c r="BT52" s="10" t="e">
        <f>IF(OR(BW52=7,AQ52=6),0,AO52&amp;IF(#REF!="SI",1,IF(#REF!="NO",2,IF(#REF!="VIH + PREVIO",3,0))))</f>
        <v>#REF!</v>
      </c>
      <c r="BU52" s="10" t="e">
        <f>IF(OR(BW52=7,AQ52=6),0,IF(#REF!="-",1,0))</f>
        <v>#REF!</v>
      </c>
      <c r="BV52" s="10" t="e">
        <f t="shared" si="26"/>
        <v>#REF!</v>
      </c>
      <c r="BW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" s="10" t="e">
        <f t="shared" si="27"/>
        <v>#REF!</v>
      </c>
      <c r="BY52" s="10" t="e">
        <f t="shared" si="29"/>
        <v>#REF!</v>
      </c>
      <c r="BZ52" s="10" t="e">
        <f t="shared" si="28"/>
        <v>#REF!</v>
      </c>
      <c r="CA52" s="10"/>
    </row>
    <row r="53" spans="1:79" s="3" customFormat="1" ht="23.25" customHeight="1" x14ac:dyDescent="0.3">
      <c r="A53" s="7">
        <v>51</v>
      </c>
      <c r="B53" s="43"/>
      <c r="C53" s="44"/>
      <c r="D53" s="45"/>
      <c r="E53" s="46"/>
      <c r="F53" s="46"/>
      <c r="G53" s="46"/>
      <c r="H53" s="50"/>
      <c r="I53" s="51"/>
      <c r="J53" s="52"/>
      <c r="K53" s="51"/>
      <c r="L53" s="53"/>
      <c r="M53" s="54"/>
      <c r="N53" s="43"/>
      <c r="O53" s="55"/>
      <c r="P53" s="46"/>
      <c r="Q53" s="46"/>
      <c r="R53" s="46"/>
      <c r="S53" s="43"/>
      <c r="T53" s="56"/>
      <c r="U53" s="46"/>
      <c r="V53" s="57"/>
      <c r="W53" s="58"/>
      <c r="X53" s="57"/>
      <c r="Y53" s="46"/>
      <c r="Z53" s="57"/>
      <c r="AA53" s="59"/>
      <c r="AB53" s="60"/>
      <c r="AC53" s="2"/>
      <c r="AD53" s="2"/>
      <c r="AE53" s="2"/>
      <c r="AJ53" s="11">
        <f t="shared" si="12"/>
        <v>13</v>
      </c>
      <c r="AK53" s="11">
        <f t="shared" si="0"/>
        <v>0</v>
      </c>
      <c r="AL53" s="11">
        <f t="shared" si="1"/>
        <v>0</v>
      </c>
      <c r="AM53" s="11">
        <f t="shared" si="2"/>
        <v>0</v>
      </c>
      <c r="AN53" s="11">
        <f t="shared" si="3"/>
        <v>0</v>
      </c>
      <c r="AO53" s="4" t="e">
        <f>IF(#REF!="I",1,IF(#REF!="II",2,IF(#REF!="III",3,IF(#REF!="IV",4))))</f>
        <v>#REF!</v>
      </c>
      <c r="AP53" s="11" t="e">
        <f>IF(#REF!="PULMONAR",1,IF(AND(#REF!="EXTRAPULMONAR",#REF!&lt;&gt;"MENINGEA"),2,IF(AND(#REF!="EXTRAPULMONAR",#REF!="MENINGEA"),3,)))</f>
        <v>#REF!</v>
      </c>
      <c r="AQ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" s="4">
        <f t="shared" si="4"/>
        <v>0</v>
      </c>
      <c r="AS53" s="10">
        <f t="shared" si="5"/>
        <v>0</v>
      </c>
      <c r="AT53" s="10">
        <f t="shared" si="6"/>
        <v>0</v>
      </c>
      <c r="AU53" s="10" t="str">
        <f t="shared" si="7"/>
        <v>0</v>
      </c>
      <c r="AV53" s="11" t="e">
        <f t="shared" si="8"/>
        <v>#N/A</v>
      </c>
      <c r="AW53" s="4" t="e">
        <f t="shared" si="9"/>
        <v>#N/A</v>
      </c>
      <c r="AX53" s="10" t="e">
        <f t="shared" si="30"/>
        <v>#N/A</v>
      </c>
      <c r="AY53" s="10" t="e">
        <f t="shared" si="31"/>
        <v>#N/A</v>
      </c>
      <c r="AZ53" s="10" t="e">
        <f t="shared" si="13"/>
        <v>#REF!</v>
      </c>
      <c r="BA53" s="12" t="e">
        <f>IF(BW53=7,0,AJ53&amp;IF(#REF!="SI",1,IF(#REF!="NO",2,IF(#REF!="VIH + PREVIO",3,0))))</f>
        <v>#REF!</v>
      </c>
      <c r="BB53" s="13" t="e">
        <f>IF(AND(#REF!="POSITIVO",#REF!="POSITIVO"),1,IF(#REF!="NEGATIVO",2,IF(#REF!="VIH + PREVIO",3,0)))</f>
        <v>#REF!</v>
      </c>
      <c r="BC53" s="10" t="e">
        <f>IF(#REF!="SI",1,IF(#REF!="NO",2,0))</f>
        <v>#REF!</v>
      </c>
      <c r="BD53" s="10" t="e">
        <f>IF(#REF!="SI",1,IF(#REF!="NO",2,0))</f>
        <v>#REF!</v>
      </c>
      <c r="BE53" s="10" t="e">
        <f>IF(OR(#REF!="VIH + PREVIO",#REF!="VIH + PREVIO",#REF!="VIH + PREVIO"),1,0)</f>
        <v>#REF!</v>
      </c>
      <c r="BF53" s="13" t="e">
        <f>IF(OR(#REF!="POSITIVO",#REF!="NEGATIVO"),1,IF(#REF!="PACIENTE NO ACEPTA",2,IF(#REF!="VIH + PREVIO",3,0)))</f>
        <v>#REF!</v>
      </c>
      <c r="BG53" s="10" t="e">
        <f t="shared" si="14"/>
        <v>#REF!</v>
      </c>
      <c r="BH53" s="10" t="e">
        <f t="shared" si="15"/>
        <v>#REF!</v>
      </c>
      <c r="BI53" s="10" t="e">
        <f t="shared" si="16"/>
        <v>#REF!</v>
      </c>
      <c r="BJ53" s="10" t="e">
        <f t="shared" si="17"/>
        <v>#REF!</v>
      </c>
      <c r="BK53" s="10" t="e">
        <f t="shared" si="18"/>
        <v>#REF!</v>
      </c>
      <c r="BL53" s="10" t="e">
        <f t="shared" si="19"/>
        <v>#REF!</v>
      </c>
      <c r="BM53" s="10" t="e">
        <f>IF(OR(BW53=7,AQ53=6),0,IF(#REF!="I",1,IF(#REF!="II",2,IF(#REF!="III",3,IF(#REF!="IV",4))))&amp;AP53&amp;AQ53&amp;AR53&amp;AS53&amp;AT53&amp;AU53&amp;AX53)</f>
        <v>#REF!</v>
      </c>
      <c r="BN53" s="10" t="e">
        <f t="shared" si="20"/>
        <v>#REF!</v>
      </c>
      <c r="BO53" s="10" t="e">
        <f t="shared" si="21"/>
        <v>#REF!</v>
      </c>
      <c r="BP53" s="10" t="e">
        <f t="shared" si="22"/>
        <v>#REF!</v>
      </c>
      <c r="BQ53" s="10" t="e">
        <f t="shared" si="23"/>
        <v>#REF!</v>
      </c>
      <c r="BR53" s="10" t="e">
        <f t="shared" si="24"/>
        <v>#REF!</v>
      </c>
      <c r="BS53" s="10" t="e">
        <f t="shared" si="25"/>
        <v>#REF!</v>
      </c>
      <c r="BT53" s="10" t="e">
        <f>IF(OR(BW53=7,AQ53=6),0,AO53&amp;IF(#REF!="SI",1,IF(#REF!="NO",2,IF(#REF!="VIH + PREVIO",3,0))))</f>
        <v>#REF!</v>
      </c>
      <c r="BU53" s="10" t="e">
        <f>IF(OR(BW53=7,AQ53=6),0,IF(#REF!="-",1,0))</f>
        <v>#REF!</v>
      </c>
      <c r="BV53" s="10" t="e">
        <f t="shared" si="26"/>
        <v>#REF!</v>
      </c>
      <c r="BW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" s="10" t="e">
        <f t="shared" si="27"/>
        <v>#REF!</v>
      </c>
      <c r="BY53" s="10" t="e">
        <f t="shared" si="29"/>
        <v>#REF!</v>
      </c>
      <c r="BZ53" s="10" t="e">
        <f t="shared" si="28"/>
        <v>#REF!</v>
      </c>
      <c r="CA53" s="10"/>
    </row>
    <row r="54" spans="1:79" s="3" customFormat="1" ht="23.25" customHeight="1" x14ac:dyDescent="0.3">
      <c r="A54" s="7">
        <v>52</v>
      </c>
      <c r="B54" s="43"/>
      <c r="C54" s="44"/>
      <c r="D54" s="45"/>
      <c r="E54" s="46"/>
      <c r="F54" s="46"/>
      <c r="G54" s="46"/>
      <c r="H54" s="50"/>
      <c r="I54" s="51"/>
      <c r="J54" s="52"/>
      <c r="K54" s="51"/>
      <c r="L54" s="53"/>
      <c r="M54" s="54"/>
      <c r="N54" s="43"/>
      <c r="O54" s="55"/>
      <c r="P54" s="46"/>
      <c r="Q54" s="46"/>
      <c r="R54" s="46"/>
      <c r="S54" s="43"/>
      <c r="T54" s="56"/>
      <c r="U54" s="46"/>
      <c r="V54" s="57"/>
      <c r="W54" s="58"/>
      <c r="X54" s="57"/>
      <c r="Y54" s="46"/>
      <c r="Z54" s="57"/>
      <c r="AA54" s="59"/>
      <c r="AB54" s="60"/>
      <c r="AC54" s="2"/>
      <c r="AD54" s="2"/>
      <c r="AE54" s="2"/>
      <c r="AJ54" s="11">
        <f t="shared" si="12"/>
        <v>13</v>
      </c>
      <c r="AK54" s="11">
        <f t="shared" si="0"/>
        <v>0</v>
      </c>
      <c r="AL54" s="11">
        <f t="shared" si="1"/>
        <v>0</v>
      </c>
      <c r="AM54" s="11">
        <f t="shared" si="2"/>
        <v>0</v>
      </c>
      <c r="AN54" s="11">
        <f t="shared" si="3"/>
        <v>0</v>
      </c>
      <c r="AO54" s="4" t="e">
        <f>IF(#REF!="I",1,IF(#REF!="II",2,IF(#REF!="III",3,IF(#REF!="IV",4))))</f>
        <v>#REF!</v>
      </c>
      <c r="AP54" s="11" t="e">
        <f>IF(#REF!="PULMONAR",1,IF(AND(#REF!="EXTRAPULMONAR",#REF!&lt;&gt;"MENINGEA"),2,IF(AND(#REF!="EXTRAPULMONAR",#REF!="MENINGEA"),3,)))</f>
        <v>#REF!</v>
      </c>
      <c r="AQ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" s="4">
        <f t="shared" si="4"/>
        <v>0</v>
      </c>
      <c r="AS54" s="10">
        <f t="shared" si="5"/>
        <v>0</v>
      </c>
      <c r="AT54" s="10">
        <f t="shared" si="6"/>
        <v>0</v>
      </c>
      <c r="AU54" s="10" t="str">
        <f t="shared" si="7"/>
        <v>0</v>
      </c>
      <c r="AV54" s="11" t="e">
        <f t="shared" si="8"/>
        <v>#N/A</v>
      </c>
      <c r="AW54" s="4" t="e">
        <f t="shared" si="9"/>
        <v>#N/A</v>
      </c>
      <c r="AX54" s="10" t="e">
        <f t="shared" si="30"/>
        <v>#N/A</v>
      </c>
      <c r="AY54" s="10" t="e">
        <f t="shared" si="31"/>
        <v>#N/A</v>
      </c>
      <c r="AZ54" s="10" t="e">
        <f t="shared" si="13"/>
        <v>#REF!</v>
      </c>
      <c r="BA54" s="12" t="e">
        <f>IF(BW54=7,0,AJ54&amp;IF(#REF!="SI",1,IF(#REF!="NO",2,IF(#REF!="VIH + PREVIO",3,0))))</f>
        <v>#REF!</v>
      </c>
      <c r="BB54" s="13" t="e">
        <f>IF(AND(#REF!="POSITIVO",#REF!="POSITIVO"),1,IF(#REF!="NEGATIVO",2,IF(#REF!="VIH + PREVIO",3,0)))</f>
        <v>#REF!</v>
      </c>
      <c r="BC54" s="10" t="e">
        <f>IF(#REF!="SI",1,IF(#REF!="NO",2,0))</f>
        <v>#REF!</v>
      </c>
      <c r="BD54" s="10" t="e">
        <f>IF(#REF!="SI",1,IF(#REF!="NO",2,0))</f>
        <v>#REF!</v>
      </c>
      <c r="BE54" s="10" t="e">
        <f>IF(OR(#REF!="VIH + PREVIO",#REF!="VIH + PREVIO",#REF!="VIH + PREVIO"),1,0)</f>
        <v>#REF!</v>
      </c>
      <c r="BF54" s="13" t="e">
        <f>IF(OR(#REF!="POSITIVO",#REF!="NEGATIVO"),1,IF(#REF!="PACIENTE NO ACEPTA",2,IF(#REF!="VIH + PREVIO",3,0)))</f>
        <v>#REF!</v>
      </c>
      <c r="BG54" s="10" t="e">
        <f t="shared" si="14"/>
        <v>#REF!</v>
      </c>
      <c r="BH54" s="10" t="e">
        <f t="shared" si="15"/>
        <v>#REF!</v>
      </c>
      <c r="BI54" s="10" t="e">
        <f t="shared" si="16"/>
        <v>#REF!</v>
      </c>
      <c r="BJ54" s="10" t="e">
        <f t="shared" si="17"/>
        <v>#REF!</v>
      </c>
      <c r="BK54" s="10" t="e">
        <f t="shared" si="18"/>
        <v>#REF!</v>
      </c>
      <c r="BL54" s="10" t="e">
        <f t="shared" si="19"/>
        <v>#REF!</v>
      </c>
      <c r="BM54" s="10" t="e">
        <f>IF(OR(BW54=7,AQ54=6),0,IF(#REF!="I",1,IF(#REF!="II",2,IF(#REF!="III",3,IF(#REF!="IV",4))))&amp;AP54&amp;AQ54&amp;AR54&amp;AS54&amp;AT54&amp;AU54&amp;AX54)</f>
        <v>#REF!</v>
      </c>
      <c r="BN54" s="10" t="e">
        <f t="shared" si="20"/>
        <v>#REF!</v>
      </c>
      <c r="BO54" s="10" t="e">
        <f t="shared" si="21"/>
        <v>#REF!</v>
      </c>
      <c r="BP54" s="10" t="e">
        <f t="shared" si="22"/>
        <v>#REF!</v>
      </c>
      <c r="BQ54" s="10" t="e">
        <f t="shared" si="23"/>
        <v>#REF!</v>
      </c>
      <c r="BR54" s="10" t="e">
        <f t="shared" si="24"/>
        <v>#REF!</v>
      </c>
      <c r="BS54" s="10" t="e">
        <f t="shared" si="25"/>
        <v>#REF!</v>
      </c>
      <c r="BT54" s="10" t="e">
        <f>IF(OR(BW54=7,AQ54=6),0,AO54&amp;IF(#REF!="SI",1,IF(#REF!="NO",2,IF(#REF!="VIH + PREVIO",3,0))))</f>
        <v>#REF!</v>
      </c>
      <c r="BU54" s="10" t="e">
        <f>IF(OR(BW54=7,AQ54=6),0,IF(#REF!="-",1,0))</f>
        <v>#REF!</v>
      </c>
      <c r="BV54" s="10" t="e">
        <f t="shared" si="26"/>
        <v>#REF!</v>
      </c>
      <c r="BW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" s="10" t="e">
        <f t="shared" si="27"/>
        <v>#REF!</v>
      </c>
      <c r="BY54" s="10" t="e">
        <f t="shared" si="29"/>
        <v>#REF!</v>
      </c>
      <c r="BZ54" s="10" t="e">
        <f t="shared" si="28"/>
        <v>#REF!</v>
      </c>
      <c r="CA54" s="10"/>
    </row>
    <row r="55" spans="1:79" s="3" customFormat="1" ht="23.25" customHeight="1" x14ac:dyDescent="0.3">
      <c r="A55" s="7">
        <v>53</v>
      </c>
      <c r="B55" s="43"/>
      <c r="C55" s="44"/>
      <c r="D55" s="45"/>
      <c r="E55" s="46"/>
      <c r="F55" s="46"/>
      <c r="G55" s="46"/>
      <c r="H55" s="50"/>
      <c r="I55" s="51"/>
      <c r="J55" s="52"/>
      <c r="K55" s="51"/>
      <c r="L55" s="53"/>
      <c r="M55" s="54"/>
      <c r="N55" s="43"/>
      <c r="O55" s="55"/>
      <c r="P55" s="46"/>
      <c r="Q55" s="46"/>
      <c r="R55" s="46"/>
      <c r="S55" s="43"/>
      <c r="T55" s="56"/>
      <c r="U55" s="46"/>
      <c r="V55" s="57"/>
      <c r="W55" s="58"/>
      <c r="X55" s="57"/>
      <c r="Y55" s="46"/>
      <c r="Z55" s="57"/>
      <c r="AA55" s="59"/>
      <c r="AB55" s="60"/>
      <c r="AC55" s="2"/>
      <c r="AD55" s="2"/>
      <c r="AE55" s="2"/>
      <c r="AJ55" s="11">
        <f t="shared" si="12"/>
        <v>13</v>
      </c>
      <c r="AK55" s="11">
        <f t="shared" si="0"/>
        <v>0</v>
      </c>
      <c r="AL55" s="11">
        <f t="shared" si="1"/>
        <v>0</v>
      </c>
      <c r="AM55" s="11">
        <f t="shared" si="2"/>
        <v>0</v>
      </c>
      <c r="AN55" s="11">
        <f t="shared" si="3"/>
        <v>0</v>
      </c>
      <c r="AO55" s="4" t="e">
        <f>IF(#REF!="I",1,IF(#REF!="II",2,IF(#REF!="III",3,IF(#REF!="IV",4))))</f>
        <v>#REF!</v>
      </c>
      <c r="AP55" s="11" t="e">
        <f>IF(#REF!="PULMONAR",1,IF(AND(#REF!="EXTRAPULMONAR",#REF!&lt;&gt;"MENINGEA"),2,IF(AND(#REF!="EXTRAPULMONAR",#REF!="MENINGEA"),3,)))</f>
        <v>#REF!</v>
      </c>
      <c r="AQ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" s="4">
        <f t="shared" si="4"/>
        <v>0</v>
      </c>
      <c r="AS55" s="10">
        <f t="shared" si="5"/>
        <v>0</v>
      </c>
      <c r="AT55" s="10">
        <f t="shared" si="6"/>
        <v>0</v>
      </c>
      <c r="AU55" s="10" t="str">
        <f t="shared" si="7"/>
        <v>0</v>
      </c>
      <c r="AV55" s="11" t="e">
        <f t="shared" si="8"/>
        <v>#N/A</v>
      </c>
      <c r="AW55" s="4" t="e">
        <f t="shared" si="9"/>
        <v>#N/A</v>
      </c>
      <c r="AX55" s="10" t="e">
        <f t="shared" si="30"/>
        <v>#N/A</v>
      </c>
      <c r="AY55" s="10" t="e">
        <f t="shared" si="31"/>
        <v>#N/A</v>
      </c>
      <c r="AZ55" s="10" t="e">
        <f t="shared" si="13"/>
        <v>#REF!</v>
      </c>
      <c r="BA55" s="12" t="e">
        <f>IF(BW55=7,0,AJ55&amp;IF(#REF!="SI",1,IF(#REF!="NO",2,IF(#REF!="VIH + PREVIO",3,0))))</f>
        <v>#REF!</v>
      </c>
      <c r="BB55" s="13" t="e">
        <f>IF(AND(#REF!="POSITIVO",#REF!="POSITIVO"),1,IF(#REF!="NEGATIVO",2,IF(#REF!="VIH + PREVIO",3,0)))</f>
        <v>#REF!</v>
      </c>
      <c r="BC55" s="10" t="e">
        <f>IF(#REF!="SI",1,IF(#REF!="NO",2,0))</f>
        <v>#REF!</v>
      </c>
      <c r="BD55" s="10" t="e">
        <f>IF(#REF!="SI",1,IF(#REF!="NO",2,0))</f>
        <v>#REF!</v>
      </c>
      <c r="BE55" s="10" t="e">
        <f>IF(OR(#REF!="VIH + PREVIO",#REF!="VIH + PREVIO",#REF!="VIH + PREVIO"),1,0)</f>
        <v>#REF!</v>
      </c>
      <c r="BF55" s="13" t="e">
        <f>IF(OR(#REF!="POSITIVO",#REF!="NEGATIVO"),1,IF(#REF!="PACIENTE NO ACEPTA",2,IF(#REF!="VIH + PREVIO",3,0)))</f>
        <v>#REF!</v>
      </c>
      <c r="BG55" s="10" t="e">
        <f t="shared" si="14"/>
        <v>#REF!</v>
      </c>
      <c r="BH55" s="10" t="e">
        <f t="shared" si="15"/>
        <v>#REF!</v>
      </c>
      <c r="BI55" s="10" t="e">
        <f t="shared" si="16"/>
        <v>#REF!</v>
      </c>
      <c r="BJ55" s="10" t="e">
        <f t="shared" si="17"/>
        <v>#REF!</v>
      </c>
      <c r="BK55" s="10" t="e">
        <f t="shared" si="18"/>
        <v>#REF!</v>
      </c>
      <c r="BL55" s="10" t="e">
        <f t="shared" si="19"/>
        <v>#REF!</v>
      </c>
      <c r="BM55" s="10" t="e">
        <f>IF(OR(BW55=7,AQ55=6),0,IF(#REF!="I",1,IF(#REF!="II",2,IF(#REF!="III",3,IF(#REF!="IV",4))))&amp;AP55&amp;AQ55&amp;AR55&amp;AS55&amp;AT55&amp;AU55&amp;AX55)</f>
        <v>#REF!</v>
      </c>
      <c r="BN55" s="10" t="e">
        <f t="shared" si="20"/>
        <v>#REF!</v>
      </c>
      <c r="BO55" s="10" t="e">
        <f t="shared" si="21"/>
        <v>#REF!</v>
      </c>
      <c r="BP55" s="10" t="e">
        <f t="shared" si="22"/>
        <v>#REF!</v>
      </c>
      <c r="BQ55" s="10" t="e">
        <f t="shared" si="23"/>
        <v>#REF!</v>
      </c>
      <c r="BR55" s="10" t="e">
        <f t="shared" si="24"/>
        <v>#REF!</v>
      </c>
      <c r="BS55" s="10" t="e">
        <f t="shared" si="25"/>
        <v>#REF!</v>
      </c>
      <c r="BT55" s="10" t="e">
        <f>IF(OR(BW55=7,AQ55=6),0,AO55&amp;IF(#REF!="SI",1,IF(#REF!="NO",2,IF(#REF!="VIH + PREVIO",3,0))))</f>
        <v>#REF!</v>
      </c>
      <c r="BU55" s="10" t="e">
        <f>IF(OR(BW55=7,AQ55=6),0,IF(#REF!="-",1,0))</f>
        <v>#REF!</v>
      </c>
      <c r="BV55" s="10" t="e">
        <f t="shared" si="26"/>
        <v>#REF!</v>
      </c>
      <c r="BW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" s="10" t="e">
        <f t="shared" si="27"/>
        <v>#REF!</v>
      </c>
      <c r="BY55" s="10" t="e">
        <f t="shared" si="29"/>
        <v>#REF!</v>
      </c>
      <c r="BZ55" s="10" t="e">
        <f t="shared" si="28"/>
        <v>#REF!</v>
      </c>
      <c r="CA55" s="10"/>
    </row>
    <row r="56" spans="1:79" s="3" customFormat="1" ht="23.25" customHeight="1" x14ac:dyDescent="0.3">
      <c r="A56" s="7">
        <v>54</v>
      </c>
      <c r="B56" s="43"/>
      <c r="C56" s="44"/>
      <c r="D56" s="45"/>
      <c r="E56" s="46"/>
      <c r="F56" s="46"/>
      <c r="G56" s="46"/>
      <c r="H56" s="50"/>
      <c r="I56" s="51"/>
      <c r="J56" s="52"/>
      <c r="K56" s="51"/>
      <c r="L56" s="53"/>
      <c r="M56" s="54"/>
      <c r="N56" s="43"/>
      <c r="O56" s="55"/>
      <c r="P56" s="46"/>
      <c r="Q56" s="46"/>
      <c r="R56" s="46"/>
      <c r="S56" s="43"/>
      <c r="T56" s="56"/>
      <c r="U56" s="46"/>
      <c r="V56" s="57"/>
      <c r="W56" s="58"/>
      <c r="X56" s="57"/>
      <c r="Y56" s="46"/>
      <c r="Z56" s="57"/>
      <c r="AA56" s="59"/>
      <c r="AB56" s="60"/>
      <c r="AC56" s="2"/>
      <c r="AD56" s="2"/>
      <c r="AE56" s="2"/>
      <c r="AJ56" s="11">
        <f t="shared" si="12"/>
        <v>13</v>
      </c>
      <c r="AK56" s="11">
        <f t="shared" si="0"/>
        <v>0</v>
      </c>
      <c r="AL56" s="11">
        <f t="shared" si="1"/>
        <v>0</v>
      </c>
      <c r="AM56" s="11">
        <f t="shared" si="2"/>
        <v>0</v>
      </c>
      <c r="AN56" s="11">
        <f t="shared" si="3"/>
        <v>0</v>
      </c>
      <c r="AO56" s="4" t="e">
        <f>IF(#REF!="I",1,IF(#REF!="II",2,IF(#REF!="III",3,IF(#REF!="IV",4))))</f>
        <v>#REF!</v>
      </c>
      <c r="AP56" s="11" t="e">
        <f>IF(#REF!="PULMONAR",1,IF(AND(#REF!="EXTRAPULMONAR",#REF!&lt;&gt;"MENINGEA"),2,IF(AND(#REF!="EXTRAPULMONAR",#REF!="MENINGEA"),3,)))</f>
        <v>#REF!</v>
      </c>
      <c r="AQ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" s="4">
        <f t="shared" si="4"/>
        <v>0</v>
      </c>
      <c r="AS56" s="10">
        <f t="shared" si="5"/>
        <v>0</v>
      </c>
      <c r="AT56" s="10">
        <f t="shared" si="6"/>
        <v>0</v>
      </c>
      <c r="AU56" s="10" t="str">
        <f t="shared" si="7"/>
        <v>0</v>
      </c>
      <c r="AV56" s="11" t="e">
        <f t="shared" si="8"/>
        <v>#N/A</v>
      </c>
      <c r="AW56" s="4" t="e">
        <f t="shared" si="9"/>
        <v>#N/A</v>
      </c>
      <c r="AX56" s="10" t="e">
        <f t="shared" si="30"/>
        <v>#N/A</v>
      </c>
      <c r="AY56" s="10" t="e">
        <f t="shared" si="31"/>
        <v>#N/A</v>
      </c>
      <c r="AZ56" s="10" t="e">
        <f t="shared" si="13"/>
        <v>#REF!</v>
      </c>
      <c r="BA56" s="12" t="e">
        <f>IF(BW56=7,0,AJ56&amp;IF(#REF!="SI",1,IF(#REF!="NO",2,IF(#REF!="VIH + PREVIO",3,0))))</f>
        <v>#REF!</v>
      </c>
      <c r="BB56" s="13" t="e">
        <f>IF(AND(#REF!="POSITIVO",#REF!="POSITIVO"),1,IF(#REF!="NEGATIVO",2,IF(#REF!="VIH + PREVIO",3,0)))</f>
        <v>#REF!</v>
      </c>
      <c r="BC56" s="10" t="e">
        <f>IF(#REF!="SI",1,IF(#REF!="NO",2,0))</f>
        <v>#REF!</v>
      </c>
      <c r="BD56" s="10" t="e">
        <f>IF(#REF!="SI",1,IF(#REF!="NO",2,0))</f>
        <v>#REF!</v>
      </c>
      <c r="BE56" s="10" t="e">
        <f>IF(OR(#REF!="VIH + PREVIO",#REF!="VIH + PREVIO",#REF!="VIH + PREVIO"),1,0)</f>
        <v>#REF!</v>
      </c>
      <c r="BF56" s="13" t="e">
        <f>IF(OR(#REF!="POSITIVO",#REF!="NEGATIVO"),1,IF(#REF!="PACIENTE NO ACEPTA",2,IF(#REF!="VIH + PREVIO",3,0)))</f>
        <v>#REF!</v>
      </c>
      <c r="BG56" s="10" t="e">
        <f t="shared" si="14"/>
        <v>#REF!</v>
      </c>
      <c r="BH56" s="10" t="e">
        <f t="shared" si="15"/>
        <v>#REF!</v>
      </c>
      <c r="BI56" s="10" t="e">
        <f t="shared" si="16"/>
        <v>#REF!</v>
      </c>
      <c r="BJ56" s="10" t="e">
        <f t="shared" si="17"/>
        <v>#REF!</v>
      </c>
      <c r="BK56" s="10" t="e">
        <f t="shared" si="18"/>
        <v>#REF!</v>
      </c>
      <c r="BL56" s="10" t="e">
        <f t="shared" si="19"/>
        <v>#REF!</v>
      </c>
      <c r="BM56" s="10" t="e">
        <f>IF(OR(BW56=7,AQ56=6),0,IF(#REF!="I",1,IF(#REF!="II",2,IF(#REF!="III",3,IF(#REF!="IV",4))))&amp;AP56&amp;AQ56&amp;AR56&amp;AS56&amp;AT56&amp;AU56&amp;AX56)</f>
        <v>#REF!</v>
      </c>
      <c r="BN56" s="10" t="e">
        <f t="shared" si="20"/>
        <v>#REF!</v>
      </c>
      <c r="BO56" s="10" t="e">
        <f t="shared" si="21"/>
        <v>#REF!</v>
      </c>
      <c r="BP56" s="10" t="e">
        <f t="shared" si="22"/>
        <v>#REF!</v>
      </c>
      <c r="BQ56" s="10" t="e">
        <f t="shared" si="23"/>
        <v>#REF!</v>
      </c>
      <c r="BR56" s="10" t="e">
        <f t="shared" si="24"/>
        <v>#REF!</v>
      </c>
      <c r="BS56" s="10" t="e">
        <f t="shared" si="25"/>
        <v>#REF!</v>
      </c>
      <c r="BT56" s="10" t="e">
        <f>IF(OR(BW56=7,AQ56=6),0,AO56&amp;IF(#REF!="SI",1,IF(#REF!="NO",2,IF(#REF!="VIH + PREVIO",3,0))))</f>
        <v>#REF!</v>
      </c>
      <c r="BU56" s="10" t="e">
        <f>IF(OR(BW56=7,AQ56=6),0,IF(#REF!="-",1,0))</f>
        <v>#REF!</v>
      </c>
      <c r="BV56" s="10" t="e">
        <f t="shared" si="26"/>
        <v>#REF!</v>
      </c>
      <c r="BW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" s="10" t="e">
        <f t="shared" si="27"/>
        <v>#REF!</v>
      </c>
      <c r="BY56" s="10" t="e">
        <f t="shared" si="29"/>
        <v>#REF!</v>
      </c>
      <c r="BZ56" s="10" t="e">
        <f t="shared" si="28"/>
        <v>#REF!</v>
      </c>
      <c r="CA56" s="10"/>
    </row>
    <row r="57" spans="1:79" s="3" customFormat="1" ht="23.25" customHeight="1" x14ac:dyDescent="0.3">
      <c r="A57" s="7">
        <v>55</v>
      </c>
      <c r="B57" s="43"/>
      <c r="C57" s="44"/>
      <c r="D57" s="45"/>
      <c r="E57" s="46"/>
      <c r="F57" s="46"/>
      <c r="G57" s="46"/>
      <c r="H57" s="50"/>
      <c r="I57" s="51"/>
      <c r="J57" s="52"/>
      <c r="K57" s="51"/>
      <c r="L57" s="53"/>
      <c r="M57" s="54"/>
      <c r="N57" s="43"/>
      <c r="O57" s="55"/>
      <c r="P57" s="46"/>
      <c r="Q57" s="46"/>
      <c r="R57" s="46"/>
      <c r="S57" s="43"/>
      <c r="T57" s="56"/>
      <c r="U57" s="46"/>
      <c r="V57" s="57"/>
      <c r="W57" s="58"/>
      <c r="X57" s="57"/>
      <c r="Y57" s="46"/>
      <c r="Z57" s="57"/>
      <c r="AA57" s="59"/>
      <c r="AB57" s="60"/>
      <c r="AC57" s="2"/>
      <c r="AD57" s="2"/>
      <c r="AE57" s="2"/>
      <c r="AJ57" s="11">
        <f t="shared" si="12"/>
        <v>13</v>
      </c>
      <c r="AK57" s="11">
        <f t="shared" si="0"/>
        <v>0</v>
      </c>
      <c r="AL57" s="11">
        <f t="shared" si="1"/>
        <v>0</v>
      </c>
      <c r="AM57" s="11">
        <f t="shared" si="2"/>
        <v>0</v>
      </c>
      <c r="AN57" s="11">
        <f t="shared" si="3"/>
        <v>0</v>
      </c>
      <c r="AO57" s="4" t="e">
        <f>IF(#REF!="I",1,IF(#REF!="II",2,IF(#REF!="III",3,IF(#REF!="IV",4))))</f>
        <v>#REF!</v>
      </c>
      <c r="AP57" s="11" t="e">
        <f>IF(#REF!="PULMONAR",1,IF(AND(#REF!="EXTRAPULMONAR",#REF!&lt;&gt;"MENINGEA"),2,IF(AND(#REF!="EXTRAPULMONAR",#REF!="MENINGEA"),3,)))</f>
        <v>#REF!</v>
      </c>
      <c r="AQ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" s="4">
        <f t="shared" si="4"/>
        <v>0</v>
      </c>
      <c r="AS57" s="10">
        <f t="shared" si="5"/>
        <v>0</v>
      </c>
      <c r="AT57" s="10">
        <f t="shared" si="6"/>
        <v>0</v>
      </c>
      <c r="AU57" s="10" t="str">
        <f t="shared" si="7"/>
        <v>0</v>
      </c>
      <c r="AV57" s="11" t="e">
        <f t="shared" si="8"/>
        <v>#N/A</v>
      </c>
      <c r="AW57" s="4" t="e">
        <f t="shared" si="9"/>
        <v>#N/A</v>
      </c>
      <c r="AX57" s="10" t="e">
        <f t="shared" si="30"/>
        <v>#N/A</v>
      </c>
      <c r="AY57" s="10" t="e">
        <f t="shared" si="31"/>
        <v>#N/A</v>
      </c>
      <c r="AZ57" s="10" t="e">
        <f t="shared" si="13"/>
        <v>#REF!</v>
      </c>
      <c r="BA57" s="12" t="e">
        <f>IF(BW57=7,0,AJ57&amp;IF(#REF!="SI",1,IF(#REF!="NO",2,IF(#REF!="VIH + PREVIO",3,0))))</f>
        <v>#REF!</v>
      </c>
      <c r="BB57" s="13" t="e">
        <f>IF(AND(#REF!="POSITIVO",#REF!="POSITIVO"),1,IF(#REF!="NEGATIVO",2,IF(#REF!="VIH + PREVIO",3,0)))</f>
        <v>#REF!</v>
      </c>
      <c r="BC57" s="10" t="e">
        <f>IF(#REF!="SI",1,IF(#REF!="NO",2,0))</f>
        <v>#REF!</v>
      </c>
      <c r="BD57" s="10" t="e">
        <f>IF(#REF!="SI",1,IF(#REF!="NO",2,0))</f>
        <v>#REF!</v>
      </c>
      <c r="BE57" s="10" t="e">
        <f>IF(OR(#REF!="VIH + PREVIO",#REF!="VIH + PREVIO",#REF!="VIH + PREVIO"),1,0)</f>
        <v>#REF!</v>
      </c>
      <c r="BF57" s="13" t="e">
        <f>IF(OR(#REF!="POSITIVO",#REF!="NEGATIVO"),1,IF(#REF!="PACIENTE NO ACEPTA",2,IF(#REF!="VIH + PREVIO",3,0)))</f>
        <v>#REF!</v>
      </c>
      <c r="BG57" s="10" t="e">
        <f t="shared" si="14"/>
        <v>#REF!</v>
      </c>
      <c r="BH57" s="10" t="e">
        <f t="shared" si="15"/>
        <v>#REF!</v>
      </c>
      <c r="BI57" s="10" t="e">
        <f t="shared" si="16"/>
        <v>#REF!</v>
      </c>
      <c r="BJ57" s="10" t="e">
        <f t="shared" si="17"/>
        <v>#REF!</v>
      </c>
      <c r="BK57" s="10" t="e">
        <f t="shared" si="18"/>
        <v>#REF!</v>
      </c>
      <c r="BL57" s="10" t="e">
        <f t="shared" si="19"/>
        <v>#REF!</v>
      </c>
      <c r="BM57" s="10" t="e">
        <f>IF(OR(BW57=7,AQ57=6),0,IF(#REF!="I",1,IF(#REF!="II",2,IF(#REF!="III",3,IF(#REF!="IV",4))))&amp;AP57&amp;AQ57&amp;AR57&amp;AS57&amp;AT57&amp;AU57&amp;AX57)</f>
        <v>#REF!</v>
      </c>
      <c r="BN57" s="10" t="e">
        <f t="shared" si="20"/>
        <v>#REF!</v>
      </c>
      <c r="BO57" s="10" t="e">
        <f t="shared" si="21"/>
        <v>#REF!</v>
      </c>
      <c r="BP57" s="10" t="e">
        <f t="shared" si="22"/>
        <v>#REF!</v>
      </c>
      <c r="BQ57" s="10" t="e">
        <f t="shared" si="23"/>
        <v>#REF!</v>
      </c>
      <c r="BR57" s="10" t="e">
        <f t="shared" si="24"/>
        <v>#REF!</v>
      </c>
      <c r="BS57" s="10" t="e">
        <f t="shared" si="25"/>
        <v>#REF!</v>
      </c>
      <c r="BT57" s="10" t="e">
        <f>IF(OR(BW57=7,AQ57=6),0,AO57&amp;IF(#REF!="SI",1,IF(#REF!="NO",2,IF(#REF!="VIH + PREVIO",3,0))))</f>
        <v>#REF!</v>
      </c>
      <c r="BU57" s="10" t="e">
        <f>IF(OR(BW57=7,AQ57=6),0,IF(#REF!="-",1,0))</f>
        <v>#REF!</v>
      </c>
      <c r="BV57" s="10" t="e">
        <f t="shared" si="26"/>
        <v>#REF!</v>
      </c>
      <c r="BW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" s="10" t="e">
        <f t="shared" si="27"/>
        <v>#REF!</v>
      </c>
      <c r="BY57" s="10" t="e">
        <f t="shared" si="29"/>
        <v>#REF!</v>
      </c>
      <c r="BZ57" s="10" t="e">
        <f t="shared" si="28"/>
        <v>#REF!</v>
      </c>
      <c r="CA57" s="10"/>
    </row>
    <row r="58" spans="1:79" s="3" customFormat="1" ht="23.25" customHeight="1" x14ac:dyDescent="0.3">
      <c r="A58" s="7">
        <v>56</v>
      </c>
      <c r="B58" s="43"/>
      <c r="C58" s="44"/>
      <c r="D58" s="45"/>
      <c r="E58" s="46"/>
      <c r="F58" s="46"/>
      <c r="G58" s="46"/>
      <c r="H58" s="50"/>
      <c r="I58" s="51"/>
      <c r="J58" s="52"/>
      <c r="K58" s="51"/>
      <c r="L58" s="53"/>
      <c r="M58" s="54"/>
      <c r="N58" s="43"/>
      <c r="O58" s="55"/>
      <c r="P58" s="46"/>
      <c r="Q58" s="46"/>
      <c r="R58" s="46"/>
      <c r="S58" s="43"/>
      <c r="T58" s="56"/>
      <c r="U58" s="46"/>
      <c r="V58" s="57"/>
      <c r="W58" s="58"/>
      <c r="X58" s="57"/>
      <c r="Y58" s="46"/>
      <c r="Z58" s="57"/>
      <c r="AA58" s="59"/>
      <c r="AB58" s="60"/>
      <c r="AC58" s="2"/>
      <c r="AD58" s="2"/>
      <c r="AE58" s="2"/>
      <c r="AJ58" s="11">
        <f t="shared" si="12"/>
        <v>13</v>
      </c>
      <c r="AK58" s="11">
        <f t="shared" si="0"/>
        <v>0</v>
      </c>
      <c r="AL58" s="11">
        <f t="shared" si="1"/>
        <v>0</v>
      </c>
      <c r="AM58" s="11">
        <f t="shared" si="2"/>
        <v>0</v>
      </c>
      <c r="AN58" s="11">
        <f t="shared" si="3"/>
        <v>0</v>
      </c>
      <c r="AO58" s="4" t="e">
        <f>IF(#REF!="I",1,IF(#REF!="II",2,IF(#REF!="III",3,IF(#REF!="IV",4))))</f>
        <v>#REF!</v>
      </c>
      <c r="AP58" s="11" t="e">
        <f>IF(#REF!="PULMONAR",1,IF(AND(#REF!="EXTRAPULMONAR",#REF!&lt;&gt;"MENINGEA"),2,IF(AND(#REF!="EXTRAPULMONAR",#REF!="MENINGEA"),3,)))</f>
        <v>#REF!</v>
      </c>
      <c r="AQ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" s="4">
        <f t="shared" si="4"/>
        <v>0</v>
      </c>
      <c r="AS58" s="10">
        <f t="shared" si="5"/>
        <v>0</v>
      </c>
      <c r="AT58" s="10">
        <f t="shared" si="6"/>
        <v>0</v>
      </c>
      <c r="AU58" s="10" t="str">
        <f t="shared" si="7"/>
        <v>0</v>
      </c>
      <c r="AV58" s="11" t="e">
        <f t="shared" si="8"/>
        <v>#N/A</v>
      </c>
      <c r="AW58" s="4" t="e">
        <f t="shared" si="9"/>
        <v>#N/A</v>
      </c>
      <c r="AX58" s="10" t="e">
        <f t="shared" si="30"/>
        <v>#N/A</v>
      </c>
      <c r="AY58" s="10" t="e">
        <f t="shared" si="31"/>
        <v>#N/A</v>
      </c>
      <c r="AZ58" s="10" t="e">
        <f t="shared" si="13"/>
        <v>#REF!</v>
      </c>
      <c r="BA58" s="12" t="e">
        <f>IF(BW58=7,0,AJ58&amp;IF(#REF!="SI",1,IF(#REF!="NO",2,IF(#REF!="VIH + PREVIO",3,0))))</f>
        <v>#REF!</v>
      </c>
      <c r="BB58" s="13" t="e">
        <f>IF(AND(#REF!="POSITIVO",#REF!="POSITIVO"),1,IF(#REF!="NEGATIVO",2,IF(#REF!="VIH + PREVIO",3,0)))</f>
        <v>#REF!</v>
      </c>
      <c r="BC58" s="10" t="e">
        <f>IF(#REF!="SI",1,IF(#REF!="NO",2,0))</f>
        <v>#REF!</v>
      </c>
      <c r="BD58" s="10" t="e">
        <f>IF(#REF!="SI",1,IF(#REF!="NO",2,0))</f>
        <v>#REF!</v>
      </c>
      <c r="BE58" s="10" t="e">
        <f>IF(OR(#REF!="VIH + PREVIO",#REF!="VIH + PREVIO",#REF!="VIH + PREVIO"),1,0)</f>
        <v>#REF!</v>
      </c>
      <c r="BF58" s="13" t="e">
        <f>IF(OR(#REF!="POSITIVO",#REF!="NEGATIVO"),1,IF(#REF!="PACIENTE NO ACEPTA",2,IF(#REF!="VIH + PREVIO",3,0)))</f>
        <v>#REF!</v>
      </c>
      <c r="BG58" s="10" t="e">
        <f t="shared" si="14"/>
        <v>#REF!</v>
      </c>
      <c r="BH58" s="10" t="e">
        <f t="shared" si="15"/>
        <v>#REF!</v>
      </c>
      <c r="BI58" s="10" t="e">
        <f t="shared" si="16"/>
        <v>#REF!</v>
      </c>
      <c r="BJ58" s="10" t="e">
        <f t="shared" si="17"/>
        <v>#REF!</v>
      </c>
      <c r="BK58" s="10" t="e">
        <f t="shared" si="18"/>
        <v>#REF!</v>
      </c>
      <c r="BL58" s="10" t="e">
        <f t="shared" si="19"/>
        <v>#REF!</v>
      </c>
      <c r="BM58" s="10" t="e">
        <f>IF(OR(BW58=7,AQ58=6),0,IF(#REF!="I",1,IF(#REF!="II",2,IF(#REF!="III",3,IF(#REF!="IV",4))))&amp;AP58&amp;AQ58&amp;AR58&amp;AS58&amp;AT58&amp;AU58&amp;AX58)</f>
        <v>#REF!</v>
      </c>
      <c r="BN58" s="10" t="e">
        <f t="shared" si="20"/>
        <v>#REF!</v>
      </c>
      <c r="BO58" s="10" t="e">
        <f t="shared" si="21"/>
        <v>#REF!</v>
      </c>
      <c r="BP58" s="10" t="e">
        <f t="shared" si="22"/>
        <v>#REF!</v>
      </c>
      <c r="BQ58" s="10" t="e">
        <f t="shared" si="23"/>
        <v>#REF!</v>
      </c>
      <c r="BR58" s="10" t="e">
        <f t="shared" si="24"/>
        <v>#REF!</v>
      </c>
      <c r="BS58" s="10" t="e">
        <f t="shared" si="25"/>
        <v>#REF!</v>
      </c>
      <c r="BT58" s="10" t="e">
        <f>IF(OR(BW58=7,AQ58=6),0,AO58&amp;IF(#REF!="SI",1,IF(#REF!="NO",2,IF(#REF!="VIH + PREVIO",3,0))))</f>
        <v>#REF!</v>
      </c>
      <c r="BU58" s="10" t="e">
        <f>IF(OR(BW58=7,AQ58=6),0,IF(#REF!="-",1,0))</f>
        <v>#REF!</v>
      </c>
      <c r="BV58" s="10" t="e">
        <f t="shared" si="26"/>
        <v>#REF!</v>
      </c>
      <c r="BW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" s="10" t="e">
        <f t="shared" si="27"/>
        <v>#REF!</v>
      </c>
      <c r="BY58" s="10" t="e">
        <f t="shared" si="29"/>
        <v>#REF!</v>
      </c>
      <c r="BZ58" s="10" t="e">
        <f t="shared" si="28"/>
        <v>#REF!</v>
      </c>
      <c r="CA58" s="10"/>
    </row>
    <row r="59" spans="1:79" s="3" customFormat="1" ht="23.25" customHeight="1" x14ac:dyDescent="0.3">
      <c r="A59" s="7">
        <v>57</v>
      </c>
      <c r="B59" s="43"/>
      <c r="C59" s="44"/>
      <c r="D59" s="45"/>
      <c r="E59" s="46"/>
      <c r="F59" s="46"/>
      <c r="G59" s="46"/>
      <c r="H59" s="50"/>
      <c r="I59" s="51"/>
      <c r="J59" s="52"/>
      <c r="K59" s="51"/>
      <c r="L59" s="53"/>
      <c r="M59" s="54"/>
      <c r="N59" s="43"/>
      <c r="O59" s="55"/>
      <c r="P59" s="46"/>
      <c r="Q59" s="46"/>
      <c r="R59" s="46"/>
      <c r="S59" s="43"/>
      <c r="T59" s="56"/>
      <c r="U59" s="46"/>
      <c r="V59" s="57"/>
      <c r="W59" s="58"/>
      <c r="X59" s="57"/>
      <c r="Y59" s="46"/>
      <c r="Z59" s="57"/>
      <c r="AA59" s="59"/>
      <c r="AB59" s="60"/>
      <c r="AC59" s="2"/>
      <c r="AD59" s="2"/>
      <c r="AE59" s="2"/>
      <c r="AJ59" s="11">
        <f t="shared" si="12"/>
        <v>13</v>
      </c>
      <c r="AK59" s="11">
        <f t="shared" si="0"/>
        <v>0</v>
      </c>
      <c r="AL59" s="11">
        <f t="shared" si="1"/>
        <v>0</v>
      </c>
      <c r="AM59" s="11">
        <f t="shared" si="2"/>
        <v>0</v>
      </c>
      <c r="AN59" s="11">
        <f t="shared" si="3"/>
        <v>0</v>
      </c>
      <c r="AO59" s="4" t="e">
        <f>IF(#REF!="I",1,IF(#REF!="II",2,IF(#REF!="III",3,IF(#REF!="IV",4))))</f>
        <v>#REF!</v>
      </c>
      <c r="AP59" s="11" t="e">
        <f>IF(#REF!="PULMONAR",1,IF(AND(#REF!="EXTRAPULMONAR",#REF!&lt;&gt;"MENINGEA"),2,IF(AND(#REF!="EXTRAPULMONAR",#REF!="MENINGEA"),3,)))</f>
        <v>#REF!</v>
      </c>
      <c r="AQ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" s="4">
        <f t="shared" si="4"/>
        <v>0</v>
      </c>
      <c r="AS59" s="10">
        <f t="shared" si="5"/>
        <v>0</v>
      </c>
      <c r="AT59" s="10">
        <f t="shared" si="6"/>
        <v>0</v>
      </c>
      <c r="AU59" s="10" t="str">
        <f t="shared" si="7"/>
        <v>0</v>
      </c>
      <c r="AV59" s="11" t="e">
        <f t="shared" si="8"/>
        <v>#N/A</v>
      </c>
      <c r="AW59" s="4" t="e">
        <f t="shared" si="9"/>
        <v>#N/A</v>
      </c>
      <c r="AX59" s="10" t="e">
        <f t="shared" si="30"/>
        <v>#N/A</v>
      </c>
      <c r="AY59" s="10" t="e">
        <f t="shared" si="31"/>
        <v>#N/A</v>
      </c>
      <c r="AZ59" s="10" t="e">
        <f t="shared" si="13"/>
        <v>#REF!</v>
      </c>
      <c r="BA59" s="12" t="e">
        <f>IF(BW59=7,0,AJ59&amp;IF(#REF!="SI",1,IF(#REF!="NO",2,IF(#REF!="VIH + PREVIO",3,0))))</f>
        <v>#REF!</v>
      </c>
      <c r="BB59" s="13" t="e">
        <f>IF(AND(#REF!="POSITIVO",#REF!="POSITIVO"),1,IF(#REF!="NEGATIVO",2,IF(#REF!="VIH + PREVIO",3,0)))</f>
        <v>#REF!</v>
      </c>
      <c r="BC59" s="10" t="e">
        <f>IF(#REF!="SI",1,IF(#REF!="NO",2,0))</f>
        <v>#REF!</v>
      </c>
      <c r="BD59" s="10" t="e">
        <f>IF(#REF!="SI",1,IF(#REF!="NO",2,0))</f>
        <v>#REF!</v>
      </c>
      <c r="BE59" s="10" t="e">
        <f>IF(OR(#REF!="VIH + PREVIO",#REF!="VIH + PREVIO",#REF!="VIH + PREVIO"),1,0)</f>
        <v>#REF!</v>
      </c>
      <c r="BF59" s="13" t="e">
        <f>IF(OR(#REF!="POSITIVO",#REF!="NEGATIVO"),1,IF(#REF!="PACIENTE NO ACEPTA",2,IF(#REF!="VIH + PREVIO",3,0)))</f>
        <v>#REF!</v>
      </c>
      <c r="BG59" s="10" t="e">
        <f t="shared" si="14"/>
        <v>#REF!</v>
      </c>
      <c r="BH59" s="10" t="e">
        <f t="shared" si="15"/>
        <v>#REF!</v>
      </c>
      <c r="BI59" s="10" t="e">
        <f t="shared" si="16"/>
        <v>#REF!</v>
      </c>
      <c r="BJ59" s="10" t="e">
        <f t="shared" si="17"/>
        <v>#REF!</v>
      </c>
      <c r="BK59" s="10" t="e">
        <f t="shared" si="18"/>
        <v>#REF!</v>
      </c>
      <c r="BL59" s="10" t="e">
        <f t="shared" si="19"/>
        <v>#REF!</v>
      </c>
      <c r="BM59" s="10" t="e">
        <f>IF(OR(BW59=7,AQ59=6),0,IF(#REF!="I",1,IF(#REF!="II",2,IF(#REF!="III",3,IF(#REF!="IV",4))))&amp;AP59&amp;AQ59&amp;AR59&amp;AS59&amp;AT59&amp;AU59&amp;AX59)</f>
        <v>#REF!</v>
      </c>
      <c r="BN59" s="10" t="e">
        <f t="shared" si="20"/>
        <v>#REF!</v>
      </c>
      <c r="BO59" s="10" t="e">
        <f t="shared" si="21"/>
        <v>#REF!</v>
      </c>
      <c r="BP59" s="10" t="e">
        <f t="shared" si="22"/>
        <v>#REF!</v>
      </c>
      <c r="BQ59" s="10" t="e">
        <f t="shared" si="23"/>
        <v>#REF!</v>
      </c>
      <c r="BR59" s="10" t="e">
        <f t="shared" si="24"/>
        <v>#REF!</v>
      </c>
      <c r="BS59" s="10" t="e">
        <f t="shared" si="25"/>
        <v>#REF!</v>
      </c>
      <c r="BT59" s="10" t="e">
        <f>IF(OR(BW59=7,AQ59=6),0,AO59&amp;IF(#REF!="SI",1,IF(#REF!="NO",2,IF(#REF!="VIH + PREVIO",3,0))))</f>
        <v>#REF!</v>
      </c>
      <c r="BU59" s="10" t="e">
        <f>IF(OR(BW59=7,AQ59=6),0,IF(#REF!="-",1,0))</f>
        <v>#REF!</v>
      </c>
      <c r="BV59" s="10" t="e">
        <f t="shared" si="26"/>
        <v>#REF!</v>
      </c>
      <c r="BW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" s="10" t="e">
        <f t="shared" si="27"/>
        <v>#REF!</v>
      </c>
      <c r="BY59" s="10" t="e">
        <f t="shared" si="29"/>
        <v>#REF!</v>
      </c>
      <c r="BZ59" s="10" t="e">
        <f t="shared" si="28"/>
        <v>#REF!</v>
      </c>
      <c r="CA59" s="10"/>
    </row>
    <row r="60" spans="1:79" s="3" customFormat="1" ht="23.25" customHeight="1" x14ac:dyDescent="0.3">
      <c r="A60" s="7">
        <v>58</v>
      </c>
      <c r="B60" s="43"/>
      <c r="C60" s="44"/>
      <c r="D60" s="45"/>
      <c r="E60" s="46"/>
      <c r="F60" s="46"/>
      <c r="G60" s="46"/>
      <c r="H60" s="50"/>
      <c r="I60" s="51"/>
      <c r="J60" s="52"/>
      <c r="K60" s="51"/>
      <c r="L60" s="53"/>
      <c r="M60" s="54"/>
      <c r="N60" s="43"/>
      <c r="O60" s="55"/>
      <c r="P60" s="46"/>
      <c r="Q60" s="46"/>
      <c r="R60" s="46"/>
      <c r="S60" s="43"/>
      <c r="T60" s="56"/>
      <c r="U60" s="46"/>
      <c r="V60" s="57"/>
      <c r="W60" s="58"/>
      <c r="X60" s="57"/>
      <c r="Y60" s="46"/>
      <c r="Z60" s="57"/>
      <c r="AA60" s="59"/>
      <c r="AB60" s="60"/>
      <c r="AC60" s="2"/>
      <c r="AD60" s="2"/>
      <c r="AE60" s="2"/>
      <c r="AJ60" s="11">
        <f t="shared" si="12"/>
        <v>13</v>
      </c>
      <c r="AK60" s="11">
        <f t="shared" si="0"/>
        <v>0</v>
      </c>
      <c r="AL60" s="11">
        <f t="shared" si="1"/>
        <v>0</v>
      </c>
      <c r="AM60" s="11">
        <f t="shared" si="2"/>
        <v>0</v>
      </c>
      <c r="AN60" s="11">
        <f t="shared" si="3"/>
        <v>0</v>
      </c>
      <c r="AO60" s="4" t="e">
        <f>IF(#REF!="I",1,IF(#REF!="II",2,IF(#REF!="III",3,IF(#REF!="IV",4))))</f>
        <v>#REF!</v>
      </c>
      <c r="AP60" s="11" t="e">
        <f>IF(#REF!="PULMONAR",1,IF(AND(#REF!="EXTRAPULMONAR",#REF!&lt;&gt;"MENINGEA"),2,IF(AND(#REF!="EXTRAPULMONAR",#REF!="MENINGEA"),3,)))</f>
        <v>#REF!</v>
      </c>
      <c r="AQ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" s="4">
        <f t="shared" si="4"/>
        <v>0</v>
      </c>
      <c r="AS60" s="10">
        <f t="shared" si="5"/>
        <v>0</v>
      </c>
      <c r="AT60" s="10">
        <f t="shared" si="6"/>
        <v>0</v>
      </c>
      <c r="AU60" s="10" t="str">
        <f t="shared" si="7"/>
        <v>0</v>
      </c>
      <c r="AV60" s="11" t="e">
        <f t="shared" si="8"/>
        <v>#N/A</v>
      </c>
      <c r="AW60" s="4" t="e">
        <f t="shared" si="9"/>
        <v>#N/A</v>
      </c>
      <c r="AX60" s="10" t="e">
        <f t="shared" si="30"/>
        <v>#N/A</v>
      </c>
      <c r="AY60" s="10" t="e">
        <f t="shared" si="31"/>
        <v>#N/A</v>
      </c>
      <c r="AZ60" s="10" t="e">
        <f t="shared" si="13"/>
        <v>#REF!</v>
      </c>
      <c r="BA60" s="12" t="e">
        <f>IF(BW60=7,0,AJ60&amp;IF(#REF!="SI",1,IF(#REF!="NO",2,IF(#REF!="VIH + PREVIO",3,0))))</f>
        <v>#REF!</v>
      </c>
      <c r="BB60" s="13" t="e">
        <f>IF(AND(#REF!="POSITIVO",#REF!="POSITIVO"),1,IF(#REF!="NEGATIVO",2,IF(#REF!="VIH + PREVIO",3,0)))</f>
        <v>#REF!</v>
      </c>
      <c r="BC60" s="10" t="e">
        <f>IF(#REF!="SI",1,IF(#REF!="NO",2,0))</f>
        <v>#REF!</v>
      </c>
      <c r="BD60" s="10" t="e">
        <f>IF(#REF!="SI",1,IF(#REF!="NO",2,0))</f>
        <v>#REF!</v>
      </c>
      <c r="BE60" s="10" t="e">
        <f>IF(OR(#REF!="VIH + PREVIO",#REF!="VIH + PREVIO",#REF!="VIH + PREVIO"),1,0)</f>
        <v>#REF!</v>
      </c>
      <c r="BF60" s="13" t="e">
        <f>IF(OR(#REF!="POSITIVO",#REF!="NEGATIVO"),1,IF(#REF!="PACIENTE NO ACEPTA",2,IF(#REF!="VIH + PREVIO",3,0)))</f>
        <v>#REF!</v>
      </c>
      <c r="BG60" s="10" t="e">
        <f t="shared" si="14"/>
        <v>#REF!</v>
      </c>
      <c r="BH60" s="10" t="e">
        <f t="shared" si="15"/>
        <v>#REF!</v>
      </c>
      <c r="BI60" s="10" t="e">
        <f t="shared" si="16"/>
        <v>#REF!</v>
      </c>
      <c r="BJ60" s="10" t="e">
        <f t="shared" si="17"/>
        <v>#REF!</v>
      </c>
      <c r="BK60" s="10" t="e">
        <f t="shared" si="18"/>
        <v>#REF!</v>
      </c>
      <c r="BL60" s="10" t="e">
        <f t="shared" si="19"/>
        <v>#REF!</v>
      </c>
      <c r="BM60" s="10" t="e">
        <f>IF(OR(BW60=7,AQ60=6),0,IF(#REF!="I",1,IF(#REF!="II",2,IF(#REF!="III",3,IF(#REF!="IV",4))))&amp;AP60&amp;AQ60&amp;AR60&amp;AS60&amp;AT60&amp;AU60&amp;AX60)</f>
        <v>#REF!</v>
      </c>
      <c r="BN60" s="10" t="e">
        <f t="shared" si="20"/>
        <v>#REF!</v>
      </c>
      <c r="BO60" s="10" t="e">
        <f t="shared" si="21"/>
        <v>#REF!</v>
      </c>
      <c r="BP60" s="10" t="e">
        <f t="shared" si="22"/>
        <v>#REF!</v>
      </c>
      <c r="BQ60" s="10" t="e">
        <f t="shared" si="23"/>
        <v>#REF!</v>
      </c>
      <c r="BR60" s="10" t="e">
        <f t="shared" si="24"/>
        <v>#REF!</v>
      </c>
      <c r="BS60" s="10" t="e">
        <f t="shared" si="25"/>
        <v>#REF!</v>
      </c>
      <c r="BT60" s="10" t="e">
        <f>IF(OR(BW60=7,AQ60=6),0,AO60&amp;IF(#REF!="SI",1,IF(#REF!="NO",2,IF(#REF!="VIH + PREVIO",3,0))))</f>
        <v>#REF!</v>
      </c>
      <c r="BU60" s="10" t="e">
        <f>IF(OR(BW60=7,AQ60=6),0,IF(#REF!="-",1,0))</f>
        <v>#REF!</v>
      </c>
      <c r="BV60" s="10" t="e">
        <f t="shared" si="26"/>
        <v>#REF!</v>
      </c>
      <c r="BW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" s="10" t="e">
        <f t="shared" si="27"/>
        <v>#REF!</v>
      </c>
      <c r="BY60" s="10" t="e">
        <f t="shared" si="29"/>
        <v>#REF!</v>
      </c>
      <c r="BZ60" s="10" t="e">
        <f t="shared" si="28"/>
        <v>#REF!</v>
      </c>
      <c r="CA60" s="10"/>
    </row>
    <row r="61" spans="1:79" s="3" customFormat="1" ht="23.25" customHeight="1" x14ac:dyDescent="0.3">
      <c r="A61" s="7">
        <v>59</v>
      </c>
      <c r="B61" s="43"/>
      <c r="C61" s="44"/>
      <c r="D61" s="45"/>
      <c r="E61" s="46"/>
      <c r="F61" s="46"/>
      <c r="G61" s="46"/>
      <c r="H61" s="50"/>
      <c r="I61" s="51"/>
      <c r="J61" s="52"/>
      <c r="K61" s="51"/>
      <c r="L61" s="53"/>
      <c r="M61" s="54"/>
      <c r="N61" s="43"/>
      <c r="O61" s="55"/>
      <c r="P61" s="46"/>
      <c r="Q61" s="46"/>
      <c r="R61" s="46"/>
      <c r="S61" s="43"/>
      <c r="T61" s="56"/>
      <c r="U61" s="46"/>
      <c r="V61" s="57"/>
      <c r="W61" s="58"/>
      <c r="X61" s="57"/>
      <c r="Y61" s="46"/>
      <c r="Z61" s="57"/>
      <c r="AA61" s="59"/>
      <c r="AB61" s="60"/>
      <c r="AC61" s="2"/>
      <c r="AD61" s="2"/>
      <c r="AE61" s="2"/>
      <c r="AJ61" s="11">
        <f t="shared" si="12"/>
        <v>13</v>
      </c>
      <c r="AK61" s="11">
        <f t="shared" si="0"/>
        <v>0</v>
      </c>
      <c r="AL61" s="11">
        <f t="shared" si="1"/>
        <v>0</v>
      </c>
      <c r="AM61" s="11">
        <f t="shared" si="2"/>
        <v>0</v>
      </c>
      <c r="AN61" s="11">
        <f t="shared" si="3"/>
        <v>0</v>
      </c>
      <c r="AO61" s="4" t="e">
        <f>IF(#REF!="I",1,IF(#REF!="II",2,IF(#REF!="III",3,IF(#REF!="IV",4))))</f>
        <v>#REF!</v>
      </c>
      <c r="AP61" s="11" t="e">
        <f>IF(#REF!="PULMONAR",1,IF(AND(#REF!="EXTRAPULMONAR",#REF!&lt;&gt;"MENINGEA"),2,IF(AND(#REF!="EXTRAPULMONAR",#REF!="MENINGEA"),3,)))</f>
        <v>#REF!</v>
      </c>
      <c r="AQ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" s="4">
        <f t="shared" si="4"/>
        <v>0</v>
      </c>
      <c r="AS61" s="10">
        <f t="shared" si="5"/>
        <v>0</v>
      </c>
      <c r="AT61" s="10">
        <f t="shared" si="6"/>
        <v>0</v>
      </c>
      <c r="AU61" s="10" t="str">
        <f t="shared" si="7"/>
        <v>0</v>
      </c>
      <c r="AV61" s="11" t="e">
        <f t="shared" si="8"/>
        <v>#N/A</v>
      </c>
      <c r="AW61" s="4" t="e">
        <f t="shared" si="9"/>
        <v>#N/A</v>
      </c>
      <c r="AX61" s="10" t="e">
        <f t="shared" si="30"/>
        <v>#N/A</v>
      </c>
      <c r="AY61" s="10" t="e">
        <f t="shared" si="31"/>
        <v>#N/A</v>
      </c>
      <c r="AZ61" s="10" t="e">
        <f t="shared" si="13"/>
        <v>#REF!</v>
      </c>
      <c r="BA61" s="12" t="e">
        <f>IF(BW61=7,0,AJ61&amp;IF(#REF!="SI",1,IF(#REF!="NO",2,IF(#REF!="VIH + PREVIO",3,0))))</f>
        <v>#REF!</v>
      </c>
      <c r="BB61" s="13" t="e">
        <f>IF(AND(#REF!="POSITIVO",#REF!="POSITIVO"),1,IF(#REF!="NEGATIVO",2,IF(#REF!="VIH + PREVIO",3,0)))</f>
        <v>#REF!</v>
      </c>
      <c r="BC61" s="10" t="e">
        <f>IF(#REF!="SI",1,IF(#REF!="NO",2,0))</f>
        <v>#REF!</v>
      </c>
      <c r="BD61" s="10" t="e">
        <f>IF(#REF!="SI",1,IF(#REF!="NO",2,0))</f>
        <v>#REF!</v>
      </c>
      <c r="BE61" s="10" t="e">
        <f>IF(OR(#REF!="VIH + PREVIO",#REF!="VIH + PREVIO",#REF!="VIH + PREVIO"),1,0)</f>
        <v>#REF!</v>
      </c>
      <c r="BF61" s="13" t="e">
        <f>IF(OR(#REF!="POSITIVO",#REF!="NEGATIVO"),1,IF(#REF!="PACIENTE NO ACEPTA",2,IF(#REF!="VIH + PREVIO",3,0)))</f>
        <v>#REF!</v>
      </c>
      <c r="BG61" s="10" t="e">
        <f t="shared" si="14"/>
        <v>#REF!</v>
      </c>
      <c r="BH61" s="10" t="e">
        <f t="shared" si="15"/>
        <v>#REF!</v>
      </c>
      <c r="BI61" s="10" t="e">
        <f t="shared" si="16"/>
        <v>#REF!</v>
      </c>
      <c r="BJ61" s="10" t="e">
        <f t="shared" si="17"/>
        <v>#REF!</v>
      </c>
      <c r="BK61" s="10" t="e">
        <f t="shared" si="18"/>
        <v>#REF!</v>
      </c>
      <c r="BL61" s="10" t="e">
        <f t="shared" si="19"/>
        <v>#REF!</v>
      </c>
      <c r="BM61" s="10" t="e">
        <f>IF(OR(BW61=7,AQ61=6),0,IF(#REF!="I",1,IF(#REF!="II",2,IF(#REF!="III",3,IF(#REF!="IV",4))))&amp;AP61&amp;AQ61&amp;AR61&amp;AS61&amp;AT61&amp;AU61&amp;AX61)</f>
        <v>#REF!</v>
      </c>
      <c r="BN61" s="10" t="e">
        <f t="shared" si="20"/>
        <v>#REF!</v>
      </c>
      <c r="BO61" s="10" t="e">
        <f t="shared" si="21"/>
        <v>#REF!</v>
      </c>
      <c r="BP61" s="10" t="e">
        <f t="shared" si="22"/>
        <v>#REF!</v>
      </c>
      <c r="BQ61" s="10" t="e">
        <f t="shared" si="23"/>
        <v>#REF!</v>
      </c>
      <c r="BR61" s="10" t="e">
        <f t="shared" si="24"/>
        <v>#REF!</v>
      </c>
      <c r="BS61" s="10" t="e">
        <f t="shared" si="25"/>
        <v>#REF!</v>
      </c>
      <c r="BT61" s="10" t="e">
        <f>IF(OR(BW61=7,AQ61=6),0,AO61&amp;IF(#REF!="SI",1,IF(#REF!="NO",2,IF(#REF!="VIH + PREVIO",3,0))))</f>
        <v>#REF!</v>
      </c>
      <c r="BU61" s="10" t="e">
        <f>IF(OR(BW61=7,AQ61=6),0,IF(#REF!="-",1,0))</f>
        <v>#REF!</v>
      </c>
      <c r="BV61" s="10" t="e">
        <f t="shared" si="26"/>
        <v>#REF!</v>
      </c>
      <c r="BW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" s="10" t="e">
        <f t="shared" si="27"/>
        <v>#REF!</v>
      </c>
      <c r="BY61" s="10" t="e">
        <f t="shared" si="29"/>
        <v>#REF!</v>
      </c>
      <c r="BZ61" s="10" t="e">
        <f t="shared" si="28"/>
        <v>#REF!</v>
      </c>
      <c r="CA61" s="10"/>
    </row>
    <row r="62" spans="1:79" s="3" customFormat="1" ht="23.25" customHeight="1" x14ac:dyDescent="0.3">
      <c r="A62" s="7">
        <v>60</v>
      </c>
      <c r="B62" s="43"/>
      <c r="C62" s="44"/>
      <c r="D62" s="45"/>
      <c r="E62" s="46"/>
      <c r="F62" s="46"/>
      <c r="G62" s="46"/>
      <c r="H62" s="50"/>
      <c r="I62" s="51"/>
      <c r="J62" s="52"/>
      <c r="K62" s="51"/>
      <c r="L62" s="53"/>
      <c r="M62" s="54"/>
      <c r="N62" s="43"/>
      <c r="O62" s="55"/>
      <c r="P62" s="46"/>
      <c r="Q62" s="46"/>
      <c r="R62" s="46"/>
      <c r="S62" s="43"/>
      <c r="T62" s="56"/>
      <c r="U62" s="46"/>
      <c r="V62" s="57"/>
      <c r="W62" s="58"/>
      <c r="X62" s="57"/>
      <c r="Y62" s="46"/>
      <c r="Z62" s="57"/>
      <c r="AA62" s="59"/>
      <c r="AB62" s="60"/>
      <c r="AC62" s="2"/>
      <c r="AD62" s="2"/>
      <c r="AE62" s="2"/>
      <c r="AJ62" s="11">
        <f t="shared" si="12"/>
        <v>13</v>
      </c>
      <c r="AK62" s="11">
        <f t="shared" si="0"/>
        <v>0</v>
      </c>
      <c r="AL62" s="11">
        <f t="shared" si="1"/>
        <v>0</v>
      </c>
      <c r="AM62" s="11">
        <f t="shared" si="2"/>
        <v>0</v>
      </c>
      <c r="AN62" s="11">
        <f t="shared" si="3"/>
        <v>0</v>
      </c>
      <c r="AO62" s="4" t="e">
        <f>IF(#REF!="I",1,IF(#REF!="II",2,IF(#REF!="III",3,IF(#REF!="IV",4))))</f>
        <v>#REF!</v>
      </c>
      <c r="AP62" s="11" t="e">
        <f>IF(#REF!="PULMONAR",1,IF(AND(#REF!="EXTRAPULMONAR",#REF!&lt;&gt;"MENINGEA"),2,IF(AND(#REF!="EXTRAPULMONAR",#REF!="MENINGEA"),3,)))</f>
        <v>#REF!</v>
      </c>
      <c r="AQ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" s="4">
        <f t="shared" si="4"/>
        <v>0</v>
      </c>
      <c r="AS62" s="10">
        <f t="shared" si="5"/>
        <v>0</v>
      </c>
      <c r="AT62" s="10">
        <f t="shared" si="6"/>
        <v>0</v>
      </c>
      <c r="AU62" s="10" t="str">
        <f t="shared" si="7"/>
        <v>0</v>
      </c>
      <c r="AV62" s="11" t="e">
        <f t="shared" si="8"/>
        <v>#N/A</v>
      </c>
      <c r="AW62" s="4" t="e">
        <f t="shared" si="9"/>
        <v>#N/A</v>
      </c>
      <c r="AX62" s="10" t="e">
        <f t="shared" si="30"/>
        <v>#N/A</v>
      </c>
      <c r="AY62" s="10" t="e">
        <f t="shared" si="31"/>
        <v>#N/A</v>
      </c>
      <c r="AZ62" s="10" t="e">
        <f t="shared" si="13"/>
        <v>#REF!</v>
      </c>
      <c r="BA62" s="12" t="e">
        <f>IF(BW62=7,0,AJ62&amp;IF(#REF!="SI",1,IF(#REF!="NO",2,IF(#REF!="VIH + PREVIO",3,0))))</f>
        <v>#REF!</v>
      </c>
      <c r="BB62" s="13" t="e">
        <f>IF(AND(#REF!="POSITIVO",#REF!="POSITIVO"),1,IF(#REF!="NEGATIVO",2,IF(#REF!="VIH + PREVIO",3,0)))</f>
        <v>#REF!</v>
      </c>
      <c r="BC62" s="10" t="e">
        <f>IF(#REF!="SI",1,IF(#REF!="NO",2,0))</f>
        <v>#REF!</v>
      </c>
      <c r="BD62" s="10" t="e">
        <f>IF(#REF!="SI",1,IF(#REF!="NO",2,0))</f>
        <v>#REF!</v>
      </c>
      <c r="BE62" s="10" t="e">
        <f>IF(OR(#REF!="VIH + PREVIO",#REF!="VIH + PREVIO",#REF!="VIH + PREVIO"),1,0)</f>
        <v>#REF!</v>
      </c>
      <c r="BF62" s="13" t="e">
        <f>IF(OR(#REF!="POSITIVO",#REF!="NEGATIVO"),1,IF(#REF!="PACIENTE NO ACEPTA",2,IF(#REF!="VIH + PREVIO",3,0)))</f>
        <v>#REF!</v>
      </c>
      <c r="BG62" s="10" t="e">
        <f t="shared" si="14"/>
        <v>#REF!</v>
      </c>
      <c r="BH62" s="10" t="e">
        <f t="shared" si="15"/>
        <v>#REF!</v>
      </c>
      <c r="BI62" s="10" t="e">
        <f t="shared" si="16"/>
        <v>#REF!</v>
      </c>
      <c r="BJ62" s="10" t="e">
        <f t="shared" si="17"/>
        <v>#REF!</v>
      </c>
      <c r="BK62" s="10" t="e">
        <f t="shared" si="18"/>
        <v>#REF!</v>
      </c>
      <c r="BL62" s="10" t="e">
        <f t="shared" si="19"/>
        <v>#REF!</v>
      </c>
      <c r="BM62" s="10" t="e">
        <f>IF(OR(BW62=7,AQ62=6),0,IF(#REF!="I",1,IF(#REF!="II",2,IF(#REF!="III",3,IF(#REF!="IV",4))))&amp;AP62&amp;AQ62&amp;AR62&amp;AS62&amp;AT62&amp;AU62&amp;AX62)</f>
        <v>#REF!</v>
      </c>
      <c r="BN62" s="10" t="e">
        <f t="shared" si="20"/>
        <v>#REF!</v>
      </c>
      <c r="BO62" s="10" t="e">
        <f t="shared" si="21"/>
        <v>#REF!</v>
      </c>
      <c r="BP62" s="10" t="e">
        <f t="shared" si="22"/>
        <v>#REF!</v>
      </c>
      <c r="BQ62" s="10" t="e">
        <f t="shared" si="23"/>
        <v>#REF!</v>
      </c>
      <c r="BR62" s="10" t="e">
        <f t="shared" si="24"/>
        <v>#REF!</v>
      </c>
      <c r="BS62" s="10" t="e">
        <f t="shared" si="25"/>
        <v>#REF!</v>
      </c>
      <c r="BT62" s="10" t="e">
        <f>IF(OR(BW62=7,AQ62=6),0,AO62&amp;IF(#REF!="SI",1,IF(#REF!="NO",2,IF(#REF!="VIH + PREVIO",3,0))))</f>
        <v>#REF!</v>
      </c>
      <c r="BU62" s="10" t="e">
        <f>IF(OR(BW62=7,AQ62=6),0,IF(#REF!="-",1,0))</f>
        <v>#REF!</v>
      </c>
      <c r="BV62" s="10" t="e">
        <f t="shared" si="26"/>
        <v>#REF!</v>
      </c>
      <c r="BW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" s="10" t="e">
        <f t="shared" si="27"/>
        <v>#REF!</v>
      </c>
      <c r="BY62" s="10" t="e">
        <f t="shared" si="29"/>
        <v>#REF!</v>
      </c>
      <c r="BZ62" s="10" t="e">
        <f t="shared" si="28"/>
        <v>#REF!</v>
      </c>
      <c r="CA62" s="10"/>
    </row>
    <row r="63" spans="1:79" s="3" customFormat="1" ht="23.25" customHeight="1" x14ac:dyDescent="0.3">
      <c r="A63" s="7">
        <v>61</v>
      </c>
      <c r="B63" s="43"/>
      <c r="C63" s="44"/>
      <c r="D63" s="45"/>
      <c r="E63" s="46"/>
      <c r="F63" s="46"/>
      <c r="G63" s="46"/>
      <c r="H63" s="50"/>
      <c r="I63" s="51"/>
      <c r="J63" s="52"/>
      <c r="K63" s="51"/>
      <c r="L63" s="53"/>
      <c r="M63" s="54"/>
      <c r="N63" s="43"/>
      <c r="O63" s="55"/>
      <c r="P63" s="46"/>
      <c r="Q63" s="46"/>
      <c r="R63" s="46"/>
      <c r="S63" s="43"/>
      <c r="T63" s="56"/>
      <c r="U63" s="46"/>
      <c r="V63" s="57"/>
      <c r="W63" s="58"/>
      <c r="X63" s="57"/>
      <c r="Y63" s="46"/>
      <c r="Z63" s="57"/>
      <c r="AA63" s="59"/>
      <c r="AB63" s="60"/>
      <c r="AC63" s="2"/>
      <c r="AD63" s="2"/>
      <c r="AE63" s="2"/>
      <c r="AJ63" s="11">
        <f t="shared" si="12"/>
        <v>13</v>
      </c>
      <c r="AK63" s="11">
        <f t="shared" si="0"/>
        <v>0</v>
      </c>
      <c r="AL63" s="11">
        <f t="shared" si="1"/>
        <v>0</v>
      </c>
      <c r="AM63" s="11">
        <f t="shared" si="2"/>
        <v>0</v>
      </c>
      <c r="AN63" s="11">
        <f t="shared" si="3"/>
        <v>0</v>
      </c>
      <c r="AO63" s="4" t="e">
        <f>IF(#REF!="I",1,IF(#REF!="II",2,IF(#REF!="III",3,IF(#REF!="IV",4))))</f>
        <v>#REF!</v>
      </c>
      <c r="AP63" s="11" t="e">
        <f>IF(#REF!="PULMONAR",1,IF(AND(#REF!="EXTRAPULMONAR",#REF!&lt;&gt;"MENINGEA"),2,IF(AND(#REF!="EXTRAPULMONAR",#REF!="MENINGEA"),3,)))</f>
        <v>#REF!</v>
      </c>
      <c r="AQ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" s="4">
        <f t="shared" si="4"/>
        <v>0</v>
      </c>
      <c r="AS63" s="10">
        <f t="shared" si="5"/>
        <v>0</v>
      </c>
      <c r="AT63" s="10">
        <f t="shared" si="6"/>
        <v>0</v>
      </c>
      <c r="AU63" s="10" t="str">
        <f t="shared" si="7"/>
        <v>0</v>
      </c>
      <c r="AV63" s="11" t="e">
        <f t="shared" si="8"/>
        <v>#N/A</v>
      </c>
      <c r="AW63" s="4" t="e">
        <f t="shared" si="9"/>
        <v>#N/A</v>
      </c>
      <c r="AX63" s="10" t="e">
        <f t="shared" si="30"/>
        <v>#N/A</v>
      </c>
      <c r="AY63" s="10" t="e">
        <f t="shared" si="31"/>
        <v>#N/A</v>
      </c>
      <c r="AZ63" s="10" t="e">
        <f t="shared" si="13"/>
        <v>#REF!</v>
      </c>
      <c r="BA63" s="12" t="e">
        <f>IF(BW63=7,0,AJ63&amp;IF(#REF!="SI",1,IF(#REF!="NO",2,IF(#REF!="VIH + PREVIO",3,0))))</f>
        <v>#REF!</v>
      </c>
      <c r="BB63" s="13" t="e">
        <f>IF(AND(#REF!="POSITIVO",#REF!="POSITIVO"),1,IF(#REF!="NEGATIVO",2,IF(#REF!="VIH + PREVIO",3,0)))</f>
        <v>#REF!</v>
      </c>
      <c r="BC63" s="10" t="e">
        <f>IF(#REF!="SI",1,IF(#REF!="NO",2,0))</f>
        <v>#REF!</v>
      </c>
      <c r="BD63" s="10" t="e">
        <f>IF(#REF!="SI",1,IF(#REF!="NO",2,0))</f>
        <v>#REF!</v>
      </c>
      <c r="BE63" s="10" t="e">
        <f>IF(OR(#REF!="VIH + PREVIO",#REF!="VIH + PREVIO",#REF!="VIH + PREVIO"),1,0)</f>
        <v>#REF!</v>
      </c>
      <c r="BF63" s="13" t="e">
        <f>IF(OR(#REF!="POSITIVO",#REF!="NEGATIVO"),1,IF(#REF!="PACIENTE NO ACEPTA",2,IF(#REF!="VIH + PREVIO",3,0)))</f>
        <v>#REF!</v>
      </c>
      <c r="BG63" s="10" t="e">
        <f t="shared" si="14"/>
        <v>#REF!</v>
      </c>
      <c r="BH63" s="10" t="e">
        <f t="shared" si="15"/>
        <v>#REF!</v>
      </c>
      <c r="BI63" s="10" t="e">
        <f t="shared" si="16"/>
        <v>#REF!</v>
      </c>
      <c r="BJ63" s="10" t="e">
        <f t="shared" si="17"/>
        <v>#REF!</v>
      </c>
      <c r="BK63" s="10" t="e">
        <f t="shared" si="18"/>
        <v>#REF!</v>
      </c>
      <c r="BL63" s="10" t="e">
        <f t="shared" si="19"/>
        <v>#REF!</v>
      </c>
      <c r="BM63" s="10" t="e">
        <f>IF(OR(BW63=7,AQ63=6),0,IF(#REF!="I",1,IF(#REF!="II",2,IF(#REF!="III",3,IF(#REF!="IV",4))))&amp;AP63&amp;AQ63&amp;AR63&amp;AS63&amp;AT63&amp;AU63&amp;AX63)</f>
        <v>#REF!</v>
      </c>
      <c r="BN63" s="10" t="e">
        <f t="shared" si="20"/>
        <v>#REF!</v>
      </c>
      <c r="BO63" s="10" t="e">
        <f t="shared" si="21"/>
        <v>#REF!</v>
      </c>
      <c r="BP63" s="10" t="e">
        <f t="shared" si="22"/>
        <v>#REF!</v>
      </c>
      <c r="BQ63" s="10" t="e">
        <f t="shared" si="23"/>
        <v>#REF!</v>
      </c>
      <c r="BR63" s="10" t="e">
        <f t="shared" si="24"/>
        <v>#REF!</v>
      </c>
      <c r="BS63" s="10" t="e">
        <f t="shared" si="25"/>
        <v>#REF!</v>
      </c>
      <c r="BT63" s="10" t="e">
        <f>IF(OR(BW63=7,AQ63=6),0,AO63&amp;IF(#REF!="SI",1,IF(#REF!="NO",2,IF(#REF!="VIH + PREVIO",3,0))))</f>
        <v>#REF!</v>
      </c>
      <c r="BU63" s="10" t="e">
        <f>IF(OR(BW63=7,AQ63=6),0,IF(#REF!="-",1,0))</f>
        <v>#REF!</v>
      </c>
      <c r="BV63" s="10" t="e">
        <f t="shared" si="26"/>
        <v>#REF!</v>
      </c>
      <c r="BW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" s="10" t="e">
        <f t="shared" si="27"/>
        <v>#REF!</v>
      </c>
      <c r="BY63" s="10" t="e">
        <f t="shared" si="29"/>
        <v>#REF!</v>
      </c>
      <c r="BZ63" s="10" t="e">
        <f t="shared" si="28"/>
        <v>#REF!</v>
      </c>
      <c r="CA63" s="10"/>
    </row>
    <row r="64" spans="1:79" s="3" customFormat="1" ht="23.25" customHeight="1" x14ac:dyDescent="0.3">
      <c r="A64" s="7">
        <v>62</v>
      </c>
      <c r="B64" s="43"/>
      <c r="C64" s="44"/>
      <c r="D64" s="45"/>
      <c r="E64" s="46"/>
      <c r="F64" s="46"/>
      <c r="G64" s="46"/>
      <c r="H64" s="50"/>
      <c r="I64" s="51"/>
      <c r="J64" s="52"/>
      <c r="K64" s="51"/>
      <c r="L64" s="53"/>
      <c r="M64" s="54"/>
      <c r="N64" s="43"/>
      <c r="O64" s="55"/>
      <c r="P64" s="46"/>
      <c r="Q64" s="46"/>
      <c r="R64" s="46"/>
      <c r="S64" s="43"/>
      <c r="T64" s="56"/>
      <c r="U64" s="46"/>
      <c r="V64" s="57"/>
      <c r="W64" s="58"/>
      <c r="X64" s="57"/>
      <c r="Y64" s="46"/>
      <c r="Z64" s="57"/>
      <c r="AA64" s="59"/>
      <c r="AB64" s="60"/>
      <c r="AC64" s="2"/>
      <c r="AD64" s="2"/>
      <c r="AE64" s="2"/>
      <c r="AJ64" s="11">
        <f t="shared" si="12"/>
        <v>13</v>
      </c>
      <c r="AK64" s="11">
        <f t="shared" si="0"/>
        <v>0</v>
      </c>
      <c r="AL64" s="11">
        <f t="shared" si="1"/>
        <v>0</v>
      </c>
      <c r="AM64" s="11">
        <f t="shared" si="2"/>
        <v>0</v>
      </c>
      <c r="AN64" s="11">
        <f t="shared" si="3"/>
        <v>0</v>
      </c>
      <c r="AO64" s="4" t="e">
        <f>IF(#REF!="I",1,IF(#REF!="II",2,IF(#REF!="III",3,IF(#REF!="IV",4))))</f>
        <v>#REF!</v>
      </c>
      <c r="AP64" s="11" t="e">
        <f>IF(#REF!="PULMONAR",1,IF(AND(#REF!="EXTRAPULMONAR",#REF!&lt;&gt;"MENINGEA"),2,IF(AND(#REF!="EXTRAPULMONAR",#REF!="MENINGEA"),3,)))</f>
        <v>#REF!</v>
      </c>
      <c r="AQ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" s="4">
        <f t="shared" si="4"/>
        <v>0</v>
      </c>
      <c r="AS64" s="10">
        <f t="shared" si="5"/>
        <v>0</v>
      </c>
      <c r="AT64" s="10">
        <f t="shared" si="6"/>
        <v>0</v>
      </c>
      <c r="AU64" s="10" t="str">
        <f t="shared" si="7"/>
        <v>0</v>
      </c>
      <c r="AV64" s="11" t="e">
        <f t="shared" si="8"/>
        <v>#N/A</v>
      </c>
      <c r="AW64" s="4" t="e">
        <f t="shared" si="9"/>
        <v>#N/A</v>
      </c>
      <c r="AX64" s="10" t="e">
        <f t="shared" si="30"/>
        <v>#N/A</v>
      </c>
      <c r="AY64" s="10" t="e">
        <f t="shared" si="31"/>
        <v>#N/A</v>
      </c>
      <c r="AZ64" s="10" t="e">
        <f t="shared" si="13"/>
        <v>#REF!</v>
      </c>
      <c r="BA64" s="12" t="e">
        <f>IF(BW64=7,0,AJ64&amp;IF(#REF!="SI",1,IF(#REF!="NO",2,IF(#REF!="VIH + PREVIO",3,0))))</f>
        <v>#REF!</v>
      </c>
      <c r="BB64" s="13" t="e">
        <f>IF(AND(#REF!="POSITIVO",#REF!="POSITIVO"),1,IF(#REF!="NEGATIVO",2,IF(#REF!="VIH + PREVIO",3,0)))</f>
        <v>#REF!</v>
      </c>
      <c r="BC64" s="10" t="e">
        <f>IF(#REF!="SI",1,IF(#REF!="NO",2,0))</f>
        <v>#REF!</v>
      </c>
      <c r="BD64" s="10" t="e">
        <f>IF(#REF!="SI",1,IF(#REF!="NO",2,0))</f>
        <v>#REF!</v>
      </c>
      <c r="BE64" s="10" t="e">
        <f>IF(OR(#REF!="VIH + PREVIO",#REF!="VIH + PREVIO",#REF!="VIH + PREVIO"),1,0)</f>
        <v>#REF!</v>
      </c>
      <c r="BF64" s="13" t="e">
        <f>IF(OR(#REF!="POSITIVO",#REF!="NEGATIVO"),1,IF(#REF!="PACIENTE NO ACEPTA",2,IF(#REF!="VIH + PREVIO",3,0)))</f>
        <v>#REF!</v>
      </c>
      <c r="BG64" s="10" t="e">
        <f t="shared" si="14"/>
        <v>#REF!</v>
      </c>
      <c r="BH64" s="10" t="e">
        <f t="shared" si="15"/>
        <v>#REF!</v>
      </c>
      <c r="BI64" s="10" t="e">
        <f t="shared" si="16"/>
        <v>#REF!</v>
      </c>
      <c r="BJ64" s="10" t="e">
        <f t="shared" si="17"/>
        <v>#REF!</v>
      </c>
      <c r="BK64" s="10" t="e">
        <f t="shared" si="18"/>
        <v>#REF!</v>
      </c>
      <c r="BL64" s="10" t="e">
        <f t="shared" si="19"/>
        <v>#REF!</v>
      </c>
      <c r="BM64" s="10" t="e">
        <f>IF(OR(BW64=7,AQ64=6),0,IF(#REF!="I",1,IF(#REF!="II",2,IF(#REF!="III",3,IF(#REF!="IV",4))))&amp;AP64&amp;AQ64&amp;AR64&amp;AS64&amp;AT64&amp;AU64&amp;AX64)</f>
        <v>#REF!</v>
      </c>
      <c r="BN64" s="10" t="e">
        <f t="shared" si="20"/>
        <v>#REF!</v>
      </c>
      <c r="BO64" s="10" t="e">
        <f t="shared" si="21"/>
        <v>#REF!</v>
      </c>
      <c r="BP64" s="10" t="e">
        <f t="shared" si="22"/>
        <v>#REF!</v>
      </c>
      <c r="BQ64" s="10" t="e">
        <f t="shared" si="23"/>
        <v>#REF!</v>
      </c>
      <c r="BR64" s="10" t="e">
        <f t="shared" si="24"/>
        <v>#REF!</v>
      </c>
      <c r="BS64" s="10" t="e">
        <f t="shared" si="25"/>
        <v>#REF!</v>
      </c>
      <c r="BT64" s="10" t="e">
        <f>IF(OR(BW64=7,AQ64=6),0,AO64&amp;IF(#REF!="SI",1,IF(#REF!="NO",2,IF(#REF!="VIH + PREVIO",3,0))))</f>
        <v>#REF!</v>
      </c>
      <c r="BU64" s="10" t="e">
        <f>IF(OR(BW64=7,AQ64=6),0,IF(#REF!="-",1,0))</f>
        <v>#REF!</v>
      </c>
      <c r="BV64" s="10" t="e">
        <f t="shared" si="26"/>
        <v>#REF!</v>
      </c>
      <c r="BW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" s="10" t="e">
        <f t="shared" si="27"/>
        <v>#REF!</v>
      </c>
      <c r="BY64" s="10" t="e">
        <f t="shared" si="29"/>
        <v>#REF!</v>
      </c>
      <c r="BZ64" s="10" t="e">
        <f t="shared" si="28"/>
        <v>#REF!</v>
      </c>
      <c r="CA64" s="10"/>
    </row>
    <row r="65" spans="1:79" s="3" customFormat="1" ht="23.25" customHeight="1" x14ac:dyDescent="0.3">
      <c r="A65" s="7">
        <v>63</v>
      </c>
      <c r="B65" s="43"/>
      <c r="C65" s="44"/>
      <c r="D65" s="45"/>
      <c r="E65" s="46"/>
      <c r="F65" s="46"/>
      <c r="G65" s="46"/>
      <c r="H65" s="50"/>
      <c r="I65" s="51"/>
      <c r="J65" s="52"/>
      <c r="K65" s="51"/>
      <c r="L65" s="53"/>
      <c r="M65" s="54"/>
      <c r="N65" s="43"/>
      <c r="O65" s="55"/>
      <c r="P65" s="46"/>
      <c r="Q65" s="46"/>
      <c r="R65" s="46"/>
      <c r="S65" s="43"/>
      <c r="T65" s="56"/>
      <c r="U65" s="46"/>
      <c r="V65" s="57"/>
      <c r="W65" s="58"/>
      <c r="X65" s="57"/>
      <c r="Y65" s="46"/>
      <c r="Z65" s="57"/>
      <c r="AA65" s="59"/>
      <c r="AB65" s="60"/>
      <c r="AC65" s="2"/>
      <c r="AD65" s="2"/>
      <c r="AE65" s="2"/>
      <c r="AJ65" s="11">
        <f t="shared" si="12"/>
        <v>13</v>
      </c>
      <c r="AK65" s="11">
        <f t="shared" si="0"/>
        <v>0</v>
      </c>
      <c r="AL65" s="11">
        <f t="shared" si="1"/>
        <v>0</v>
      </c>
      <c r="AM65" s="11">
        <f t="shared" si="2"/>
        <v>0</v>
      </c>
      <c r="AN65" s="11">
        <f t="shared" si="3"/>
        <v>0</v>
      </c>
      <c r="AO65" s="4" t="e">
        <f>IF(#REF!="I",1,IF(#REF!="II",2,IF(#REF!="III",3,IF(#REF!="IV",4))))</f>
        <v>#REF!</v>
      </c>
      <c r="AP65" s="11" t="e">
        <f>IF(#REF!="PULMONAR",1,IF(AND(#REF!="EXTRAPULMONAR",#REF!&lt;&gt;"MENINGEA"),2,IF(AND(#REF!="EXTRAPULMONAR",#REF!="MENINGEA"),3,)))</f>
        <v>#REF!</v>
      </c>
      <c r="AQ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" s="4">
        <f t="shared" si="4"/>
        <v>0</v>
      </c>
      <c r="AS65" s="10">
        <f t="shared" si="5"/>
        <v>0</v>
      </c>
      <c r="AT65" s="10">
        <f t="shared" si="6"/>
        <v>0</v>
      </c>
      <c r="AU65" s="10" t="str">
        <f t="shared" si="7"/>
        <v>0</v>
      </c>
      <c r="AV65" s="11" t="e">
        <f t="shared" si="8"/>
        <v>#N/A</v>
      </c>
      <c r="AW65" s="4" t="e">
        <f t="shared" si="9"/>
        <v>#N/A</v>
      </c>
      <c r="AX65" s="10" t="e">
        <f t="shared" si="30"/>
        <v>#N/A</v>
      </c>
      <c r="AY65" s="10" t="e">
        <f t="shared" si="31"/>
        <v>#N/A</v>
      </c>
      <c r="AZ65" s="10" t="e">
        <f t="shared" si="13"/>
        <v>#REF!</v>
      </c>
      <c r="BA65" s="12" t="e">
        <f>IF(BW65=7,0,AJ65&amp;IF(#REF!="SI",1,IF(#REF!="NO",2,IF(#REF!="VIH + PREVIO",3,0))))</f>
        <v>#REF!</v>
      </c>
      <c r="BB65" s="13" t="e">
        <f>IF(AND(#REF!="POSITIVO",#REF!="POSITIVO"),1,IF(#REF!="NEGATIVO",2,IF(#REF!="VIH + PREVIO",3,0)))</f>
        <v>#REF!</v>
      </c>
      <c r="BC65" s="10" t="e">
        <f>IF(#REF!="SI",1,IF(#REF!="NO",2,0))</f>
        <v>#REF!</v>
      </c>
      <c r="BD65" s="10" t="e">
        <f>IF(#REF!="SI",1,IF(#REF!="NO",2,0))</f>
        <v>#REF!</v>
      </c>
      <c r="BE65" s="10" t="e">
        <f>IF(OR(#REF!="VIH + PREVIO",#REF!="VIH + PREVIO",#REF!="VIH + PREVIO"),1,0)</f>
        <v>#REF!</v>
      </c>
      <c r="BF65" s="13" t="e">
        <f>IF(OR(#REF!="POSITIVO",#REF!="NEGATIVO"),1,IF(#REF!="PACIENTE NO ACEPTA",2,IF(#REF!="VIH + PREVIO",3,0)))</f>
        <v>#REF!</v>
      </c>
      <c r="BG65" s="10" t="e">
        <f t="shared" si="14"/>
        <v>#REF!</v>
      </c>
      <c r="BH65" s="10" t="e">
        <f t="shared" si="15"/>
        <v>#REF!</v>
      </c>
      <c r="BI65" s="10" t="e">
        <f t="shared" si="16"/>
        <v>#REF!</v>
      </c>
      <c r="BJ65" s="10" t="e">
        <f t="shared" si="17"/>
        <v>#REF!</v>
      </c>
      <c r="BK65" s="10" t="e">
        <f t="shared" si="18"/>
        <v>#REF!</v>
      </c>
      <c r="BL65" s="10" t="e">
        <f t="shared" si="19"/>
        <v>#REF!</v>
      </c>
      <c r="BM65" s="10" t="e">
        <f>IF(OR(BW65=7,AQ65=6),0,IF(#REF!="I",1,IF(#REF!="II",2,IF(#REF!="III",3,IF(#REF!="IV",4))))&amp;AP65&amp;AQ65&amp;AR65&amp;AS65&amp;AT65&amp;AU65&amp;AX65)</f>
        <v>#REF!</v>
      </c>
      <c r="BN65" s="10" t="e">
        <f t="shared" si="20"/>
        <v>#REF!</v>
      </c>
      <c r="BO65" s="10" t="e">
        <f t="shared" si="21"/>
        <v>#REF!</v>
      </c>
      <c r="BP65" s="10" t="e">
        <f t="shared" si="22"/>
        <v>#REF!</v>
      </c>
      <c r="BQ65" s="10" t="e">
        <f t="shared" si="23"/>
        <v>#REF!</v>
      </c>
      <c r="BR65" s="10" t="e">
        <f t="shared" si="24"/>
        <v>#REF!</v>
      </c>
      <c r="BS65" s="10" t="e">
        <f t="shared" si="25"/>
        <v>#REF!</v>
      </c>
      <c r="BT65" s="10" t="e">
        <f>IF(OR(BW65=7,AQ65=6),0,AO65&amp;IF(#REF!="SI",1,IF(#REF!="NO",2,IF(#REF!="VIH + PREVIO",3,0))))</f>
        <v>#REF!</v>
      </c>
      <c r="BU65" s="10" t="e">
        <f>IF(OR(BW65=7,AQ65=6),0,IF(#REF!="-",1,0))</f>
        <v>#REF!</v>
      </c>
      <c r="BV65" s="10" t="e">
        <f t="shared" si="26"/>
        <v>#REF!</v>
      </c>
      <c r="BW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" s="10" t="e">
        <f t="shared" si="27"/>
        <v>#REF!</v>
      </c>
      <c r="BY65" s="10" t="e">
        <f t="shared" si="29"/>
        <v>#REF!</v>
      </c>
      <c r="BZ65" s="10" t="e">
        <f t="shared" si="28"/>
        <v>#REF!</v>
      </c>
      <c r="CA65" s="10"/>
    </row>
    <row r="66" spans="1:79" s="3" customFormat="1" ht="23.25" customHeight="1" x14ac:dyDescent="0.3">
      <c r="A66" s="7">
        <v>64</v>
      </c>
      <c r="B66" s="43"/>
      <c r="C66" s="44"/>
      <c r="D66" s="45"/>
      <c r="E66" s="46"/>
      <c r="F66" s="46"/>
      <c r="G66" s="46"/>
      <c r="H66" s="50"/>
      <c r="I66" s="51"/>
      <c r="J66" s="52"/>
      <c r="K66" s="51"/>
      <c r="L66" s="53"/>
      <c r="M66" s="54"/>
      <c r="N66" s="43"/>
      <c r="O66" s="55"/>
      <c r="P66" s="46"/>
      <c r="Q66" s="46"/>
      <c r="R66" s="46"/>
      <c r="S66" s="43"/>
      <c r="T66" s="56"/>
      <c r="U66" s="46"/>
      <c r="V66" s="57"/>
      <c r="W66" s="58"/>
      <c r="X66" s="57"/>
      <c r="Y66" s="46"/>
      <c r="Z66" s="57"/>
      <c r="AA66" s="59"/>
      <c r="AB66" s="60"/>
      <c r="AC66" s="2"/>
      <c r="AD66" s="2"/>
      <c r="AE66" s="2"/>
      <c r="AJ66" s="11">
        <f t="shared" si="12"/>
        <v>13</v>
      </c>
      <c r="AK66" s="11">
        <f t="shared" si="0"/>
        <v>0</v>
      </c>
      <c r="AL66" s="11">
        <f t="shared" si="1"/>
        <v>0</v>
      </c>
      <c r="AM66" s="11">
        <f t="shared" si="2"/>
        <v>0</v>
      </c>
      <c r="AN66" s="11">
        <f t="shared" si="3"/>
        <v>0</v>
      </c>
      <c r="AO66" s="4" t="e">
        <f>IF(#REF!="I",1,IF(#REF!="II",2,IF(#REF!="III",3,IF(#REF!="IV",4))))</f>
        <v>#REF!</v>
      </c>
      <c r="AP66" s="11" t="e">
        <f>IF(#REF!="PULMONAR",1,IF(AND(#REF!="EXTRAPULMONAR",#REF!&lt;&gt;"MENINGEA"),2,IF(AND(#REF!="EXTRAPULMONAR",#REF!="MENINGEA"),3,)))</f>
        <v>#REF!</v>
      </c>
      <c r="AQ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" s="4">
        <f t="shared" si="4"/>
        <v>0</v>
      </c>
      <c r="AS66" s="10">
        <f t="shared" si="5"/>
        <v>0</v>
      </c>
      <c r="AT66" s="10">
        <f t="shared" si="6"/>
        <v>0</v>
      </c>
      <c r="AU66" s="10" t="str">
        <f t="shared" si="7"/>
        <v>0</v>
      </c>
      <c r="AV66" s="11" t="e">
        <f t="shared" si="8"/>
        <v>#N/A</v>
      </c>
      <c r="AW66" s="4" t="e">
        <f t="shared" si="9"/>
        <v>#N/A</v>
      </c>
      <c r="AX66" s="10" t="e">
        <f t="shared" si="30"/>
        <v>#N/A</v>
      </c>
      <c r="AY66" s="10" t="e">
        <f t="shared" si="31"/>
        <v>#N/A</v>
      </c>
      <c r="AZ66" s="10" t="e">
        <f t="shared" si="13"/>
        <v>#REF!</v>
      </c>
      <c r="BA66" s="12" t="e">
        <f>IF(BW66=7,0,AJ66&amp;IF(#REF!="SI",1,IF(#REF!="NO",2,IF(#REF!="VIH + PREVIO",3,0))))</f>
        <v>#REF!</v>
      </c>
      <c r="BB66" s="13" t="e">
        <f>IF(AND(#REF!="POSITIVO",#REF!="POSITIVO"),1,IF(#REF!="NEGATIVO",2,IF(#REF!="VIH + PREVIO",3,0)))</f>
        <v>#REF!</v>
      </c>
      <c r="BC66" s="10" t="e">
        <f>IF(#REF!="SI",1,IF(#REF!="NO",2,0))</f>
        <v>#REF!</v>
      </c>
      <c r="BD66" s="10" t="e">
        <f>IF(#REF!="SI",1,IF(#REF!="NO",2,0))</f>
        <v>#REF!</v>
      </c>
      <c r="BE66" s="10" t="e">
        <f>IF(OR(#REF!="VIH + PREVIO",#REF!="VIH + PREVIO",#REF!="VIH + PREVIO"),1,0)</f>
        <v>#REF!</v>
      </c>
      <c r="BF66" s="13" t="e">
        <f>IF(OR(#REF!="POSITIVO",#REF!="NEGATIVO"),1,IF(#REF!="PACIENTE NO ACEPTA",2,IF(#REF!="VIH + PREVIO",3,0)))</f>
        <v>#REF!</v>
      </c>
      <c r="BG66" s="10" t="e">
        <f t="shared" si="14"/>
        <v>#REF!</v>
      </c>
      <c r="BH66" s="10" t="e">
        <f t="shared" si="15"/>
        <v>#REF!</v>
      </c>
      <c r="BI66" s="10" t="e">
        <f t="shared" si="16"/>
        <v>#REF!</v>
      </c>
      <c r="BJ66" s="10" t="e">
        <f t="shared" si="17"/>
        <v>#REF!</v>
      </c>
      <c r="BK66" s="10" t="e">
        <f t="shared" si="18"/>
        <v>#REF!</v>
      </c>
      <c r="BL66" s="10" t="e">
        <f t="shared" si="19"/>
        <v>#REF!</v>
      </c>
      <c r="BM66" s="10" t="e">
        <f>IF(OR(BW66=7,AQ66=6),0,IF(#REF!="I",1,IF(#REF!="II",2,IF(#REF!="III",3,IF(#REF!="IV",4))))&amp;AP66&amp;AQ66&amp;AR66&amp;AS66&amp;AT66&amp;AU66&amp;AX66)</f>
        <v>#REF!</v>
      </c>
      <c r="BN66" s="10" t="e">
        <f t="shared" si="20"/>
        <v>#REF!</v>
      </c>
      <c r="BO66" s="10" t="e">
        <f t="shared" si="21"/>
        <v>#REF!</v>
      </c>
      <c r="BP66" s="10" t="e">
        <f t="shared" si="22"/>
        <v>#REF!</v>
      </c>
      <c r="BQ66" s="10" t="e">
        <f t="shared" si="23"/>
        <v>#REF!</v>
      </c>
      <c r="BR66" s="10" t="e">
        <f t="shared" si="24"/>
        <v>#REF!</v>
      </c>
      <c r="BS66" s="10" t="e">
        <f t="shared" si="25"/>
        <v>#REF!</v>
      </c>
      <c r="BT66" s="10" t="e">
        <f>IF(OR(BW66=7,AQ66=6),0,AO66&amp;IF(#REF!="SI",1,IF(#REF!="NO",2,IF(#REF!="VIH + PREVIO",3,0))))</f>
        <v>#REF!</v>
      </c>
      <c r="BU66" s="10" t="e">
        <f>IF(OR(BW66=7,AQ66=6),0,IF(#REF!="-",1,0))</f>
        <v>#REF!</v>
      </c>
      <c r="BV66" s="10" t="e">
        <f t="shared" si="26"/>
        <v>#REF!</v>
      </c>
      <c r="BW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" s="10" t="e">
        <f t="shared" si="27"/>
        <v>#REF!</v>
      </c>
      <c r="BY66" s="10" t="e">
        <f t="shared" si="29"/>
        <v>#REF!</v>
      </c>
      <c r="BZ66" s="10" t="e">
        <f t="shared" si="28"/>
        <v>#REF!</v>
      </c>
      <c r="CA66" s="10"/>
    </row>
    <row r="67" spans="1:79" s="3" customFormat="1" ht="23.25" customHeight="1" x14ac:dyDescent="0.3">
      <c r="A67" s="7">
        <v>65</v>
      </c>
      <c r="B67" s="43"/>
      <c r="C67" s="44"/>
      <c r="D67" s="45"/>
      <c r="E67" s="46"/>
      <c r="F67" s="46"/>
      <c r="G67" s="46"/>
      <c r="H67" s="50"/>
      <c r="I67" s="51"/>
      <c r="J67" s="52"/>
      <c r="K67" s="51"/>
      <c r="L67" s="53"/>
      <c r="M67" s="54"/>
      <c r="N67" s="43"/>
      <c r="O67" s="55"/>
      <c r="P67" s="46"/>
      <c r="Q67" s="46"/>
      <c r="R67" s="46"/>
      <c r="S67" s="43"/>
      <c r="T67" s="56"/>
      <c r="U67" s="46"/>
      <c r="V67" s="57"/>
      <c r="W67" s="58"/>
      <c r="X67" s="57"/>
      <c r="Y67" s="46"/>
      <c r="Z67" s="57"/>
      <c r="AA67" s="59"/>
      <c r="AB67" s="60"/>
      <c r="AC67" s="2"/>
      <c r="AD67" s="2"/>
      <c r="AE67" s="2"/>
      <c r="AJ67" s="11">
        <f t="shared" si="12"/>
        <v>13</v>
      </c>
      <c r="AK67" s="11">
        <f t="shared" ref="AK67:AK130" si="32">IF(D67&lt;&gt;"",MONTH(D67),0)</f>
        <v>0</v>
      </c>
      <c r="AL67" s="11">
        <f t="shared" ref="AL67:AL130" si="33">IF(AND(AR67=1,V67&lt;&gt;""),MONTH(V67),0)</f>
        <v>0</v>
      </c>
      <c r="AM67" s="11">
        <f t="shared" ref="AM67:AM130" si="34">IF(AND(AS67=1,X67&lt;&gt;""),MONTH(X67),0)</f>
        <v>0</v>
      </c>
      <c r="AN67" s="11">
        <f t="shared" ref="AN67:AN130" si="35">IF(AND(AT67=1,Z67&lt;&gt;""),MONTH(Z67),0)</f>
        <v>0</v>
      </c>
      <c r="AO67" s="4" t="e">
        <f>IF(#REF!="I",1,IF(#REF!="II",2,IF(#REF!="III",3,IF(#REF!="IV",4))))</f>
        <v>#REF!</v>
      </c>
      <c r="AP67" s="11" t="e">
        <f>IF(#REF!="PULMONAR",1,IF(AND(#REF!="EXTRAPULMONAR",#REF!&lt;&gt;"MENINGEA"),2,IF(AND(#REF!="EXTRAPULMONAR",#REF!="MENINGEA"),3,)))</f>
        <v>#REF!</v>
      </c>
      <c r="AQ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" s="4">
        <f t="shared" ref="AR67:AR130" si="36">IF(OR(U67="+",U67="++",U67="+++",U67="1 A 9 BAAR"),1,IF(U67="-",2,IF(OR(U67="NR",U67=""),0)))</f>
        <v>0</v>
      </c>
      <c r="AS67" s="10">
        <f t="shared" ref="AS67:AS130" si="37">IF(OR(W67="+",W67="++",W67="+++",W67="1 A 19 colonias"),1,IF(W67="-",2,0))</f>
        <v>0</v>
      </c>
      <c r="AT67" s="10">
        <f t="shared" ref="AT67:AT130" si="38">IF(Y67="DETECTADO",1,IF(Y67="NO DETECTADO",2,0))</f>
        <v>0</v>
      </c>
      <c r="AU67" s="10" t="str">
        <f t="shared" ref="AU67:AU130" si="39">IF(H67="M",1,IF(H67="F","2",IF(H67="","0")))</f>
        <v>0</v>
      </c>
      <c r="AV67" s="11" t="e">
        <f t="shared" ref="AV67:AV130" si="40">VLOOKUP(I67,G_EDAD,2,FALSE)</f>
        <v>#N/A</v>
      </c>
      <c r="AW67" s="4" t="e">
        <f t="shared" ref="AW67:AW130" si="41">VLOOKUP(I67,G_EDAD,3,FALSE)</f>
        <v>#N/A</v>
      </c>
      <c r="AX67" s="10" t="e">
        <f t="shared" ref="AX67:AX98" si="42">VLOOKUP(AV67,ED,2,FALSE)</f>
        <v>#N/A</v>
      </c>
      <c r="AY67" s="10" t="e">
        <f t="shared" ref="AY67:AY98" si="43">VLOOKUP(AW67,ED_COHORT,2,FALSE)</f>
        <v>#N/A</v>
      </c>
      <c r="AZ67" s="10" t="e">
        <f t="shared" si="13"/>
        <v>#REF!</v>
      </c>
      <c r="BA67" s="12" t="e">
        <f>IF(BW67=7,0,AJ67&amp;IF(#REF!="SI",1,IF(#REF!="NO",2,IF(#REF!="VIH + PREVIO",3,0))))</f>
        <v>#REF!</v>
      </c>
      <c r="BB67" s="13" t="e">
        <f>IF(AND(#REF!="POSITIVO",#REF!="POSITIVO"),1,IF(#REF!="NEGATIVO",2,IF(#REF!="VIH + PREVIO",3,0)))</f>
        <v>#REF!</v>
      </c>
      <c r="BC67" s="10" t="e">
        <f>IF(#REF!="SI",1,IF(#REF!="NO",2,0))</f>
        <v>#REF!</v>
      </c>
      <c r="BD67" s="10" t="e">
        <f>IF(#REF!="SI",1,IF(#REF!="NO",2,0))</f>
        <v>#REF!</v>
      </c>
      <c r="BE67" s="10" t="e">
        <f>IF(OR(#REF!="VIH + PREVIO",#REF!="VIH + PREVIO",#REF!="VIH + PREVIO"),1,0)</f>
        <v>#REF!</v>
      </c>
      <c r="BF67" s="13" t="e">
        <f>IF(OR(#REF!="POSITIVO",#REF!="NEGATIVO"),1,IF(#REF!="PACIENTE NO ACEPTA",2,IF(#REF!="VIH + PREVIO",3,0)))</f>
        <v>#REF!</v>
      </c>
      <c r="BG67" s="10" t="e">
        <f t="shared" si="14"/>
        <v>#REF!</v>
      </c>
      <c r="BH67" s="10" t="e">
        <f t="shared" si="15"/>
        <v>#REF!</v>
      </c>
      <c r="BI67" s="10" t="e">
        <f t="shared" si="16"/>
        <v>#REF!</v>
      </c>
      <c r="BJ67" s="10" t="e">
        <f t="shared" si="17"/>
        <v>#REF!</v>
      </c>
      <c r="BK67" s="10" t="e">
        <f t="shared" si="18"/>
        <v>#REF!</v>
      </c>
      <c r="BL67" s="10" t="e">
        <f t="shared" si="19"/>
        <v>#REF!</v>
      </c>
      <c r="BM67" s="10" t="e">
        <f>IF(OR(BW67=7,AQ67=6),0,IF(#REF!="I",1,IF(#REF!="II",2,IF(#REF!="III",3,IF(#REF!="IV",4))))&amp;AP67&amp;AQ67&amp;AR67&amp;AS67&amp;AT67&amp;AU67&amp;AX67)</f>
        <v>#REF!</v>
      </c>
      <c r="BN67" s="10" t="e">
        <f t="shared" si="20"/>
        <v>#REF!</v>
      </c>
      <c r="BO67" s="10" t="e">
        <f t="shared" si="21"/>
        <v>#REF!</v>
      </c>
      <c r="BP67" s="10" t="e">
        <f t="shared" si="22"/>
        <v>#REF!</v>
      </c>
      <c r="BQ67" s="10" t="e">
        <f t="shared" si="23"/>
        <v>#REF!</v>
      </c>
      <c r="BR67" s="10" t="e">
        <f t="shared" si="24"/>
        <v>#REF!</v>
      </c>
      <c r="BS67" s="10" t="e">
        <f t="shared" si="25"/>
        <v>#REF!</v>
      </c>
      <c r="BT67" s="10" t="e">
        <f>IF(OR(BW67=7,AQ67=6),0,AO67&amp;IF(#REF!="SI",1,IF(#REF!="NO",2,IF(#REF!="VIH + PREVIO",3,0))))</f>
        <v>#REF!</v>
      </c>
      <c r="BU67" s="10" t="e">
        <f>IF(OR(BW67=7,AQ67=6),0,IF(#REF!="-",1,0))</f>
        <v>#REF!</v>
      </c>
      <c r="BV67" s="10" t="e">
        <f t="shared" si="26"/>
        <v>#REF!</v>
      </c>
      <c r="BW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" s="10" t="e">
        <f t="shared" si="27"/>
        <v>#REF!</v>
      </c>
      <c r="BY67" s="10" t="e">
        <f t="shared" si="29"/>
        <v>#REF!</v>
      </c>
      <c r="BZ67" s="10" t="e">
        <f t="shared" si="28"/>
        <v>#REF!</v>
      </c>
      <c r="CA67" s="10"/>
    </row>
    <row r="68" spans="1:79" s="3" customFormat="1" ht="23.25" customHeight="1" x14ac:dyDescent="0.3">
      <c r="A68" s="7">
        <v>66</v>
      </c>
      <c r="B68" s="43"/>
      <c r="C68" s="44"/>
      <c r="D68" s="45"/>
      <c r="E68" s="46"/>
      <c r="F68" s="46"/>
      <c r="G68" s="46"/>
      <c r="H68" s="50"/>
      <c r="I68" s="51"/>
      <c r="J68" s="52"/>
      <c r="K68" s="51"/>
      <c r="L68" s="53"/>
      <c r="M68" s="54"/>
      <c r="N68" s="43"/>
      <c r="O68" s="55"/>
      <c r="P68" s="46"/>
      <c r="Q68" s="46"/>
      <c r="R68" s="46"/>
      <c r="S68" s="43"/>
      <c r="T68" s="56"/>
      <c r="U68" s="46"/>
      <c r="V68" s="57"/>
      <c r="W68" s="58"/>
      <c r="X68" s="57"/>
      <c r="Y68" s="46"/>
      <c r="Z68" s="57"/>
      <c r="AA68" s="59"/>
      <c r="AB68" s="60"/>
      <c r="AC68" s="2"/>
      <c r="AD68" s="2"/>
      <c r="AE68" s="2"/>
      <c r="AJ68" s="11">
        <f t="shared" ref="AJ68:AJ131" si="44">IF(AK68&lt;&gt;0,AK68,IF(AND(AK68=0,AL68&lt;&gt;0),AL68,IF(AND(AK68=0,AL68=0,AM68&lt;&gt;0),AM68,IF(AND(AK68=0,AL68=0,AM68=0,AN68&lt;&gt;0),AN68,13))))</f>
        <v>13</v>
      </c>
      <c r="AK68" s="11">
        <f t="shared" si="32"/>
        <v>0</v>
      </c>
      <c r="AL68" s="11">
        <f t="shared" si="33"/>
        <v>0</v>
      </c>
      <c r="AM68" s="11">
        <f t="shared" si="34"/>
        <v>0</v>
      </c>
      <c r="AN68" s="11">
        <f t="shared" si="35"/>
        <v>0</v>
      </c>
      <c r="AO68" s="4" t="e">
        <f>IF(#REF!="I",1,IF(#REF!="II",2,IF(#REF!="III",3,IF(#REF!="IV",4))))</f>
        <v>#REF!</v>
      </c>
      <c r="AP68" s="11" t="e">
        <f>IF(#REF!="PULMONAR",1,IF(AND(#REF!="EXTRAPULMONAR",#REF!&lt;&gt;"MENINGEA"),2,IF(AND(#REF!="EXTRAPULMONAR",#REF!="MENINGEA"),3,)))</f>
        <v>#REF!</v>
      </c>
      <c r="AQ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" s="4">
        <f t="shared" si="36"/>
        <v>0</v>
      </c>
      <c r="AS68" s="10">
        <f t="shared" si="37"/>
        <v>0</v>
      </c>
      <c r="AT68" s="10">
        <f t="shared" si="38"/>
        <v>0</v>
      </c>
      <c r="AU68" s="10" t="str">
        <f t="shared" si="39"/>
        <v>0</v>
      </c>
      <c r="AV68" s="11" t="e">
        <f t="shared" si="40"/>
        <v>#N/A</v>
      </c>
      <c r="AW68" s="4" t="e">
        <f t="shared" si="41"/>
        <v>#N/A</v>
      </c>
      <c r="AX68" s="10" t="e">
        <f t="shared" si="42"/>
        <v>#N/A</v>
      </c>
      <c r="AY68" s="10" t="e">
        <f t="shared" si="43"/>
        <v>#N/A</v>
      </c>
      <c r="AZ68" s="10" t="e">
        <f t="shared" ref="AZ68:AZ131" si="45">IF(OR(BW68=7,AQ68=6),0,(AJ68&amp;AP68&amp;AQ68&amp;AR68&amp;AS68&amp;AT68&amp;AU68&amp;AX68))</f>
        <v>#REF!</v>
      </c>
      <c r="BA68" s="12" t="e">
        <f>IF(BW68=7,0,AJ68&amp;IF(#REF!="SI",1,IF(#REF!="NO",2,IF(#REF!="VIH + PREVIO",3,0))))</f>
        <v>#REF!</v>
      </c>
      <c r="BB68" s="13" t="e">
        <f>IF(AND(#REF!="POSITIVO",#REF!="POSITIVO"),1,IF(#REF!="NEGATIVO",2,IF(#REF!="VIH + PREVIO",3,0)))</f>
        <v>#REF!</v>
      </c>
      <c r="BC68" s="10" t="e">
        <f>IF(#REF!="SI",1,IF(#REF!="NO",2,0))</f>
        <v>#REF!</v>
      </c>
      <c r="BD68" s="10" t="e">
        <f>IF(#REF!="SI",1,IF(#REF!="NO",2,0))</f>
        <v>#REF!</v>
      </c>
      <c r="BE68" s="10" t="e">
        <f>IF(OR(#REF!="VIH + PREVIO",#REF!="VIH + PREVIO",#REF!="VIH + PREVIO"),1,0)</f>
        <v>#REF!</v>
      </c>
      <c r="BF68" s="13" t="e">
        <f>IF(OR(#REF!="POSITIVO",#REF!="NEGATIVO"),1,IF(#REF!="PACIENTE NO ACEPTA",2,IF(#REF!="VIH + PREVIO",3,0)))</f>
        <v>#REF!</v>
      </c>
      <c r="BG68" s="10" t="e">
        <f t="shared" ref="BG68:BG131" si="46">IF(OR(BW68=7,AQ68=6),0,AJ68&amp;AP68&amp;BB68&amp;BC68&amp;BD68&amp;AX68&amp;AU68)</f>
        <v>#REF!</v>
      </c>
      <c r="BH68" s="10" t="e">
        <f t="shared" ref="BH68:BH131" si="47">IF(OR(BW68=7,AQ68=6),0,AJ68&amp;BE68)</f>
        <v>#REF!</v>
      </c>
      <c r="BI68" s="10" t="e">
        <f t="shared" ref="BI68:BI131" si="48">IF(OR(BW68=7,AQ68=6),0,AJ68&amp;BB68)</f>
        <v>#REF!</v>
      </c>
      <c r="BJ68" s="10" t="e">
        <f t="shared" ref="BJ68:BJ131" si="49">IF(OR(BW68=7,AQ68=6),0,AJ68&amp;BC68)</f>
        <v>#REF!</v>
      </c>
      <c r="BK68" s="10" t="e">
        <f t="shared" ref="BK68:BK131" si="50">IF(OR(BW68=7,AQ68=6),0,AJ68&amp;BD68)</f>
        <v>#REF!</v>
      </c>
      <c r="BL68" s="10" t="e">
        <f t="shared" ref="BL68:BL131" si="51">IF(OR(BW68=7,AQ68=6),0,AJ68&amp;BF68)</f>
        <v>#REF!</v>
      </c>
      <c r="BM68" s="10" t="e">
        <f>IF(OR(BW68=7,AQ68=6),0,IF(#REF!="I",1,IF(#REF!="II",2,IF(#REF!="III",3,IF(#REF!="IV",4))))&amp;AP68&amp;AQ68&amp;AR68&amp;AS68&amp;AT68&amp;AU68&amp;AX68)</f>
        <v>#REF!</v>
      </c>
      <c r="BN68" s="10" t="e">
        <f t="shared" ref="BN68:BN131" si="52">IF(OR(BW68=7,AQ68=6),0,AO68&amp;BE68)</f>
        <v>#REF!</v>
      </c>
      <c r="BO68" s="10" t="e">
        <f t="shared" ref="BO68:BO131" si="53">IF(OR(BW68=7,AQ68=6),0,AO68&amp;BB68)</f>
        <v>#REF!</v>
      </c>
      <c r="BP68" s="10" t="e">
        <f t="shared" ref="BP68:BP131" si="54">IF(OR(BW68=7,AQ68=6),0,AO68&amp;BC68)</f>
        <v>#REF!</v>
      </c>
      <c r="BQ68" s="10" t="e">
        <f t="shared" ref="BQ68:BQ131" si="55">IF(OR(BW68=7,AQ68=6),0,AO68&amp;BD68)</f>
        <v>#REF!</v>
      </c>
      <c r="BR68" s="10" t="e">
        <f t="shared" ref="BR68:BR131" si="56">IF(OR(BW68=7,AQ68=6),0,AO68&amp;BF68)</f>
        <v>#REF!</v>
      </c>
      <c r="BS68" s="10" t="e">
        <f t="shared" ref="BS68:BS131" si="57">IF(OR(BW68=7,AQ68=6),0,AO68&amp;AP68&amp;BB68&amp;BC68&amp;BD68&amp;AX68&amp;AU68)</f>
        <v>#REF!</v>
      </c>
      <c r="BT68" s="10" t="e">
        <f>IF(OR(BW68=7,AQ68=6),0,AO68&amp;IF(#REF!="SI",1,IF(#REF!="NO",2,IF(#REF!="VIH + PREVIO",3,0))))</f>
        <v>#REF!</v>
      </c>
      <c r="BU68" s="10" t="e">
        <f>IF(OR(BW68=7,AQ68=6),0,IF(#REF!="-",1,0))</f>
        <v>#REF!</v>
      </c>
      <c r="BV68" s="10" t="e">
        <f t="shared" ref="BV68:BV131" si="58">IF(OR(BW68=7,AQ68=6),0,AO68&amp;AP68&amp;AQ68&amp;BU68)</f>
        <v>#REF!</v>
      </c>
      <c r="BW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" s="10" t="e">
        <f t="shared" ref="BX68:BX131" si="59">AO68&amp;AP68&amp;AQ68&amp;AR68&amp;AS68&amp;AT68&amp;AY68&amp;BW68</f>
        <v>#REF!</v>
      </c>
      <c r="BY68" s="10" t="e">
        <f t="shared" si="29"/>
        <v>#REF!</v>
      </c>
      <c r="BZ68" s="10" t="e">
        <f t="shared" ref="BZ68:BZ131" si="60">AO68&amp;AP68&amp;AQ68&amp;AY68&amp;BW68</f>
        <v>#REF!</v>
      </c>
      <c r="CA68" s="10"/>
    </row>
    <row r="69" spans="1:79" s="3" customFormat="1" ht="23.25" customHeight="1" x14ac:dyDescent="0.3">
      <c r="A69" s="7">
        <v>67</v>
      </c>
      <c r="B69" s="43"/>
      <c r="C69" s="44"/>
      <c r="D69" s="45"/>
      <c r="E69" s="46"/>
      <c r="F69" s="46"/>
      <c r="G69" s="46"/>
      <c r="H69" s="50"/>
      <c r="I69" s="51"/>
      <c r="J69" s="52"/>
      <c r="K69" s="51"/>
      <c r="L69" s="53"/>
      <c r="M69" s="54"/>
      <c r="N69" s="43"/>
      <c r="O69" s="55"/>
      <c r="P69" s="46"/>
      <c r="Q69" s="46"/>
      <c r="R69" s="46"/>
      <c r="S69" s="43"/>
      <c r="T69" s="56"/>
      <c r="U69" s="46"/>
      <c r="V69" s="57"/>
      <c r="W69" s="58"/>
      <c r="X69" s="57"/>
      <c r="Y69" s="46"/>
      <c r="Z69" s="57"/>
      <c r="AA69" s="59"/>
      <c r="AB69" s="60"/>
      <c r="AC69" s="2"/>
      <c r="AD69" s="2"/>
      <c r="AE69" s="2"/>
      <c r="AJ69" s="11">
        <f t="shared" si="44"/>
        <v>13</v>
      </c>
      <c r="AK69" s="11">
        <f t="shared" si="32"/>
        <v>0</v>
      </c>
      <c r="AL69" s="11">
        <f t="shared" si="33"/>
        <v>0</v>
      </c>
      <c r="AM69" s="11">
        <f t="shared" si="34"/>
        <v>0</v>
      </c>
      <c r="AN69" s="11">
        <f t="shared" si="35"/>
        <v>0</v>
      </c>
      <c r="AO69" s="4" t="e">
        <f>IF(#REF!="I",1,IF(#REF!="II",2,IF(#REF!="III",3,IF(#REF!="IV",4))))</f>
        <v>#REF!</v>
      </c>
      <c r="AP69" s="11" t="e">
        <f>IF(#REF!="PULMONAR",1,IF(AND(#REF!="EXTRAPULMONAR",#REF!&lt;&gt;"MENINGEA"),2,IF(AND(#REF!="EXTRAPULMONAR",#REF!="MENINGEA"),3,)))</f>
        <v>#REF!</v>
      </c>
      <c r="AQ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" s="4">
        <f t="shared" si="36"/>
        <v>0</v>
      </c>
      <c r="AS69" s="10">
        <f t="shared" si="37"/>
        <v>0</v>
      </c>
      <c r="AT69" s="10">
        <f t="shared" si="38"/>
        <v>0</v>
      </c>
      <c r="AU69" s="10" t="str">
        <f t="shared" si="39"/>
        <v>0</v>
      </c>
      <c r="AV69" s="11" t="e">
        <f t="shared" si="40"/>
        <v>#N/A</v>
      </c>
      <c r="AW69" s="4" t="e">
        <f t="shared" si="41"/>
        <v>#N/A</v>
      </c>
      <c r="AX69" s="10" t="e">
        <f t="shared" si="42"/>
        <v>#N/A</v>
      </c>
      <c r="AY69" s="10" t="e">
        <f t="shared" si="43"/>
        <v>#N/A</v>
      </c>
      <c r="AZ69" s="10" t="e">
        <f t="shared" si="45"/>
        <v>#REF!</v>
      </c>
      <c r="BA69" s="12" t="e">
        <f>IF(BW69=7,0,AJ69&amp;IF(#REF!="SI",1,IF(#REF!="NO",2,IF(#REF!="VIH + PREVIO",3,0))))</f>
        <v>#REF!</v>
      </c>
      <c r="BB69" s="13" t="e">
        <f>IF(AND(#REF!="POSITIVO",#REF!="POSITIVO"),1,IF(#REF!="NEGATIVO",2,IF(#REF!="VIH + PREVIO",3,0)))</f>
        <v>#REF!</v>
      </c>
      <c r="BC69" s="10" t="e">
        <f>IF(#REF!="SI",1,IF(#REF!="NO",2,0))</f>
        <v>#REF!</v>
      </c>
      <c r="BD69" s="10" t="e">
        <f>IF(#REF!="SI",1,IF(#REF!="NO",2,0))</f>
        <v>#REF!</v>
      </c>
      <c r="BE69" s="10" t="e">
        <f>IF(OR(#REF!="VIH + PREVIO",#REF!="VIH + PREVIO",#REF!="VIH + PREVIO"),1,0)</f>
        <v>#REF!</v>
      </c>
      <c r="BF69" s="13" t="e">
        <f>IF(OR(#REF!="POSITIVO",#REF!="NEGATIVO"),1,IF(#REF!="PACIENTE NO ACEPTA",2,IF(#REF!="VIH + PREVIO",3,0)))</f>
        <v>#REF!</v>
      </c>
      <c r="BG69" s="10" t="e">
        <f t="shared" si="46"/>
        <v>#REF!</v>
      </c>
      <c r="BH69" s="10" t="e">
        <f t="shared" si="47"/>
        <v>#REF!</v>
      </c>
      <c r="BI69" s="10" t="e">
        <f t="shared" si="48"/>
        <v>#REF!</v>
      </c>
      <c r="BJ69" s="10" t="e">
        <f t="shared" si="49"/>
        <v>#REF!</v>
      </c>
      <c r="BK69" s="10" t="e">
        <f t="shared" si="50"/>
        <v>#REF!</v>
      </c>
      <c r="BL69" s="10" t="e">
        <f t="shared" si="51"/>
        <v>#REF!</v>
      </c>
      <c r="BM69" s="10" t="e">
        <f>IF(OR(BW69=7,AQ69=6),0,IF(#REF!="I",1,IF(#REF!="II",2,IF(#REF!="III",3,IF(#REF!="IV",4))))&amp;AP69&amp;AQ69&amp;AR69&amp;AS69&amp;AT69&amp;AU69&amp;AX69)</f>
        <v>#REF!</v>
      </c>
      <c r="BN69" s="10" t="e">
        <f t="shared" si="52"/>
        <v>#REF!</v>
      </c>
      <c r="BO69" s="10" t="e">
        <f t="shared" si="53"/>
        <v>#REF!</v>
      </c>
      <c r="BP69" s="10" t="e">
        <f t="shared" si="54"/>
        <v>#REF!</v>
      </c>
      <c r="BQ69" s="10" t="e">
        <f t="shared" si="55"/>
        <v>#REF!</v>
      </c>
      <c r="BR69" s="10" t="e">
        <f t="shared" si="56"/>
        <v>#REF!</v>
      </c>
      <c r="BS69" s="10" t="e">
        <f t="shared" si="57"/>
        <v>#REF!</v>
      </c>
      <c r="BT69" s="10" t="e">
        <f>IF(OR(BW69=7,AQ69=6),0,AO69&amp;IF(#REF!="SI",1,IF(#REF!="NO",2,IF(#REF!="VIH + PREVIO",3,0))))</f>
        <v>#REF!</v>
      </c>
      <c r="BU69" s="10" t="e">
        <f>IF(OR(BW69=7,AQ69=6),0,IF(#REF!="-",1,0))</f>
        <v>#REF!</v>
      </c>
      <c r="BV69" s="10" t="e">
        <f t="shared" si="58"/>
        <v>#REF!</v>
      </c>
      <c r="BW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" s="10" t="e">
        <f t="shared" si="59"/>
        <v>#REF!</v>
      </c>
      <c r="BY69" s="10" t="e">
        <f t="shared" ref="BY69:BY132" si="61">IF(AQ69=6,0,AO69&amp;AP69&amp;BB69&amp;AY69&amp;BW69)</f>
        <v>#REF!</v>
      </c>
      <c r="BZ69" s="10" t="e">
        <f t="shared" si="60"/>
        <v>#REF!</v>
      </c>
      <c r="CA69" s="10"/>
    </row>
    <row r="70" spans="1:79" s="3" customFormat="1" ht="23.25" customHeight="1" x14ac:dyDescent="0.3">
      <c r="A70" s="7">
        <v>68</v>
      </c>
      <c r="B70" s="43"/>
      <c r="C70" s="44"/>
      <c r="D70" s="45"/>
      <c r="E70" s="46"/>
      <c r="F70" s="46"/>
      <c r="G70" s="46"/>
      <c r="H70" s="50"/>
      <c r="I70" s="51"/>
      <c r="J70" s="52"/>
      <c r="K70" s="51"/>
      <c r="L70" s="53"/>
      <c r="M70" s="54"/>
      <c r="N70" s="43"/>
      <c r="O70" s="55"/>
      <c r="P70" s="46"/>
      <c r="Q70" s="46"/>
      <c r="R70" s="46"/>
      <c r="S70" s="43"/>
      <c r="T70" s="56"/>
      <c r="U70" s="46"/>
      <c r="V70" s="57"/>
      <c r="W70" s="58"/>
      <c r="X70" s="57"/>
      <c r="Y70" s="46"/>
      <c r="Z70" s="57"/>
      <c r="AA70" s="59"/>
      <c r="AB70" s="60"/>
      <c r="AC70" s="2"/>
      <c r="AD70" s="2"/>
      <c r="AE70" s="2"/>
      <c r="AJ70" s="11">
        <f t="shared" si="44"/>
        <v>13</v>
      </c>
      <c r="AK70" s="11">
        <f t="shared" si="32"/>
        <v>0</v>
      </c>
      <c r="AL70" s="11">
        <f t="shared" si="33"/>
        <v>0</v>
      </c>
      <c r="AM70" s="11">
        <f t="shared" si="34"/>
        <v>0</v>
      </c>
      <c r="AN70" s="11">
        <f t="shared" si="35"/>
        <v>0</v>
      </c>
      <c r="AO70" s="4" t="e">
        <f>IF(#REF!="I",1,IF(#REF!="II",2,IF(#REF!="III",3,IF(#REF!="IV",4))))</f>
        <v>#REF!</v>
      </c>
      <c r="AP70" s="11" t="e">
        <f>IF(#REF!="PULMONAR",1,IF(AND(#REF!="EXTRAPULMONAR",#REF!&lt;&gt;"MENINGEA"),2,IF(AND(#REF!="EXTRAPULMONAR",#REF!="MENINGEA"),3,)))</f>
        <v>#REF!</v>
      </c>
      <c r="AQ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" s="4">
        <f t="shared" si="36"/>
        <v>0</v>
      </c>
      <c r="AS70" s="10">
        <f t="shared" si="37"/>
        <v>0</v>
      </c>
      <c r="AT70" s="10">
        <f t="shared" si="38"/>
        <v>0</v>
      </c>
      <c r="AU70" s="10" t="str">
        <f t="shared" si="39"/>
        <v>0</v>
      </c>
      <c r="AV70" s="11" t="e">
        <f t="shared" si="40"/>
        <v>#N/A</v>
      </c>
      <c r="AW70" s="4" t="e">
        <f t="shared" si="41"/>
        <v>#N/A</v>
      </c>
      <c r="AX70" s="10" t="e">
        <f t="shared" si="42"/>
        <v>#N/A</v>
      </c>
      <c r="AY70" s="10" t="e">
        <f t="shared" si="43"/>
        <v>#N/A</v>
      </c>
      <c r="AZ70" s="10" t="e">
        <f t="shared" si="45"/>
        <v>#REF!</v>
      </c>
      <c r="BA70" s="12" t="e">
        <f>IF(BW70=7,0,AJ70&amp;IF(#REF!="SI",1,IF(#REF!="NO",2,IF(#REF!="VIH + PREVIO",3,0))))</f>
        <v>#REF!</v>
      </c>
      <c r="BB70" s="13" t="e">
        <f>IF(AND(#REF!="POSITIVO",#REF!="POSITIVO"),1,IF(#REF!="NEGATIVO",2,IF(#REF!="VIH + PREVIO",3,0)))</f>
        <v>#REF!</v>
      </c>
      <c r="BC70" s="10" t="e">
        <f>IF(#REF!="SI",1,IF(#REF!="NO",2,0))</f>
        <v>#REF!</v>
      </c>
      <c r="BD70" s="10" t="e">
        <f>IF(#REF!="SI",1,IF(#REF!="NO",2,0))</f>
        <v>#REF!</v>
      </c>
      <c r="BE70" s="10" t="e">
        <f>IF(OR(#REF!="VIH + PREVIO",#REF!="VIH + PREVIO",#REF!="VIH + PREVIO"),1,0)</f>
        <v>#REF!</v>
      </c>
      <c r="BF70" s="13" t="e">
        <f>IF(OR(#REF!="POSITIVO",#REF!="NEGATIVO"),1,IF(#REF!="PACIENTE NO ACEPTA",2,IF(#REF!="VIH + PREVIO",3,0)))</f>
        <v>#REF!</v>
      </c>
      <c r="BG70" s="10" t="e">
        <f t="shared" si="46"/>
        <v>#REF!</v>
      </c>
      <c r="BH70" s="10" t="e">
        <f t="shared" si="47"/>
        <v>#REF!</v>
      </c>
      <c r="BI70" s="10" t="e">
        <f t="shared" si="48"/>
        <v>#REF!</v>
      </c>
      <c r="BJ70" s="10" t="e">
        <f t="shared" si="49"/>
        <v>#REF!</v>
      </c>
      <c r="BK70" s="10" t="e">
        <f t="shared" si="50"/>
        <v>#REF!</v>
      </c>
      <c r="BL70" s="10" t="e">
        <f t="shared" si="51"/>
        <v>#REF!</v>
      </c>
      <c r="BM70" s="10" t="e">
        <f>IF(OR(BW70=7,AQ70=6),0,IF(#REF!="I",1,IF(#REF!="II",2,IF(#REF!="III",3,IF(#REF!="IV",4))))&amp;AP70&amp;AQ70&amp;AR70&amp;AS70&amp;AT70&amp;AU70&amp;AX70)</f>
        <v>#REF!</v>
      </c>
      <c r="BN70" s="10" t="e">
        <f t="shared" si="52"/>
        <v>#REF!</v>
      </c>
      <c r="BO70" s="10" t="e">
        <f t="shared" si="53"/>
        <v>#REF!</v>
      </c>
      <c r="BP70" s="10" t="e">
        <f t="shared" si="54"/>
        <v>#REF!</v>
      </c>
      <c r="BQ70" s="10" t="e">
        <f t="shared" si="55"/>
        <v>#REF!</v>
      </c>
      <c r="BR70" s="10" t="e">
        <f t="shared" si="56"/>
        <v>#REF!</v>
      </c>
      <c r="BS70" s="10" t="e">
        <f t="shared" si="57"/>
        <v>#REF!</v>
      </c>
      <c r="BT70" s="10" t="e">
        <f>IF(OR(BW70=7,AQ70=6),0,AO70&amp;IF(#REF!="SI",1,IF(#REF!="NO",2,IF(#REF!="VIH + PREVIO",3,0))))</f>
        <v>#REF!</v>
      </c>
      <c r="BU70" s="10" t="e">
        <f>IF(OR(BW70=7,AQ70=6),0,IF(#REF!="-",1,0))</f>
        <v>#REF!</v>
      </c>
      <c r="BV70" s="10" t="e">
        <f t="shared" si="58"/>
        <v>#REF!</v>
      </c>
      <c r="BW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" s="10" t="e">
        <f t="shared" si="59"/>
        <v>#REF!</v>
      </c>
      <c r="BY70" s="10" t="e">
        <f t="shared" si="61"/>
        <v>#REF!</v>
      </c>
      <c r="BZ70" s="10" t="e">
        <f t="shared" si="60"/>
        <v>#REF!</v>
      </c>
      <c r="CA70" s="10"/>
    </row>
    <row r="71" spans="1:79" s="3" customFormat="1" ht="23.25" customHeight="1" x14ac:dyDescent="0.3">
      <c r="A71" s="7">
        <v>69</v>
      </c>
      <c r="B71" s="43"/>
      <c r="C71" s="44"/>
      <c r="D71" s="45"/>
      <c r="E71" s="46"/>
      <c r="F71" s="46"/>
      <c r="G71" s="46"/>
      <c r="H71" s="50"/>
      <c r="I71" s="51"/>
      <c r="J71" s="52"/>
      <c r="K71" s="51"/>
      <c r="L71" s="53"/>
      <c r="M71" s="54"/>
      <c r="N71" s="43"/>
      <c r="O71" s="55"/>
      <c r="P71" s="46"/>
      <c r="Q71" s="46"/>
      <c r="R71" s="46"/>
      <c r="S71" s="43"/>
      <c r="T71" s="56"/>
      <c r="U71" s="46"/>
      <c r="V71" s="57"/>
      <c r="W71" s="58"/>
      <c r="X71" s="57"/>
      <c r="Y71" s="46"/>
      <c r="Z71" s="57"/>
      <c r="AA71" s="59"/>
      <c r="AB71" s="60"/>
      <c r="AC71" s="2"/>
      <c r="AD71" s="2"/>
      <c r="AE71" s="2"/>
      <c r="AJ71" s="11">
        <f t="shared" si="44"/>
        <v>13</v>
      </c>
      <c r="AK71" s="11">
        <f t="shared" si="32"/>
        <v>0</v>
      </c>
      <c r="AL71" s="11">
        <f t="shared" si="33"/>
        <v>0</v>
      </c>
      <c r="AM71" s="11">
        <f t="shared" si="34"/>
        <v>0</v>
      </c>
      <c r="AN71" s="11">
        <f t="shared" si="35"/>
        <v>0</v>
      </c>
      <c r="AO71" s="4" t="e">
        <f>IF(#REF!="I",1,IF(#REF!="II",2,IF(#REF!="III",3,IF(#REF!="IV",4))))</f>
        <v>#REF!</v>
      </c>
      <c r="AP71" s="11" t="e">
        <f>IF(#REF!="PULMONAR",1,IF(AND(#REF!="EXTRAPULMONAR",#REF!&lt;&gt;"MENINGEA"),2,IF(AND(#REF!="EXTRAPULMONAR",#REF!="MENINGEA"),3,)))</f>
        <v>#REF!</v>
      </c>
      <c r="AQ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" s="4">
        <f t="shared" si="36"/>
        <v>0</v>
      </c>
      <c r="AS71" s="10">
        <f t="shared" si="37"/>
        <v>0</v>
      </c>
      <c r="AT71" s="10">
        <f t="shared" si="38"/>
        <v>0</v>
      </c>
      <c r="AU71" s="10" t="str">
        <f t="shared" si="39"/>
        <v>0</v>
      </c>
      <c r="AV71" s="11" t="e">
        <f t="shared" si="40"/>
        <v>#N/A</v>
      </c>
      <c r="AW71" s="4" t="e">
        <f t="shared" si="41"/>
        <v>#N/A</v>
      </c>
      <c r="AX71" s="10" t="e">
        <f t="shared" si="42"/>
        <v>#N/A</v>
      </c>
      <c r="AY71" s="10" t="e">
        <f t="shared" si="43"/>
        <v>#N/A</v>
      </c>
      <c r="AZ71" s="10" t="e">
        <f t="shared" si="45"/>
        <v>#REF!</v>
      </c>
      <c r="BA71" s="12" t="e">
        <f>IF(BW71=7,0,AJ71&amp;IF(#REF!="SI",1,IF(#REF!="NO",2,IF(#REF!="VIH + PREVIO",3,0))))</f>
        <v>#REF!</v>
      </c>
      <c r="BB71" s="13" t="e">
        <f>IF(AND(#REF!="POSITIVO",#REF!="POSITIVO"),1,IF(#REF!="NEGATIVO",2,IF(#REF!="VIH + PREVIO",3,0)))</f>
        <v>#REF!</v>
      </c>
      <c r="BC71" s="10" t="e">
        <f>IF(#REF!="SI",1,IF(#REF!="NO",2,0))</f>
        <v>#REF!</v>
      </c>
      <c r="BD71" s="10" t="e">
        <f>IF(#REF!="SI",1,IF(#REF!="NO",2,0))</f>
        <v>#REF!</v>
      </c>
      <c r="BE71" s="10" t="e">
        <f>IF(OR(#REF!="VIH + PREVIO",#REF!="VIH + PREVIO",#REF!="VIH + PREVIO"),1,0)</f>
        <v>#REF!</v>
      </c>
      <c r="BF71" s="13" t="e">
        <f>IF(OR(#REF!="POSITIVO",#REF!="NEGATIVO"),1,IF(#REF!="PACIENTE NO ACEPTA",2,IF(#REF!="VIH + PREVIO",3,0)))</f>
        <v>#REF!</v>
      </c>
      <c r="BG71" s="10" t="e">
        <f t="shared" si="46"/>
        <v>#REF!</v>
      </c>
      <c r="BH71" s="10" t="e">
        <f t="shared" si="47"/>
        <v>#REF!</v>
      </c>
      <c r="BI71" s="10" t="e">
        <f t="shared" si="48"/>
        <v>#REF!</v>
      </c>
      <c r="BJ71" s="10" t="e">
        <f t="shared" si="49"/>
        <v>#REF!</v>
      </c>
      <c r="BK71" s="10" t="e">
        <f t="shared" si="50"/>
        <v>#REF!</v>
      </c>
      <c r="BL71" s="10" t="e">
        <f t="shared" si="51"/>
        <v>#REF!</v>
      </c>
      <c r="BM71" s="10" t="e">
        <f>IF(OR(BW71=7,AQ71=6),0,IF(#REF!="I",1,IF(#REF!="II",2,IF(#REF!="III",3,IF(#REF!="IV",4))))&amp;AP71&amp;AQ71&amp;AR71&amp;AS71&amp;AT71&amp;AU71&amp;AX71)</f>
        <v>#REF!</v>
      </c>
      <c r="BN71" s="10" t="e">
        <f t="shared" si="52"/>
        <v>#REF!</v>
      </c>
      <c r="BO71" s="10" t="e">
        <f t="shared" si="53"/>
        <v>#REF!</v>
      </c>
      <c r="BP71" s="10" t="e">
        <f t="shared" si="54"/>
        <v>#REF!</v>
      </c>
      <c r="BQ71" s="10" t="e">
        <f t="shared" si="55"/>
        <v>#REF!</v>
      </c>
      <c r="BR71" s="10" t="e">
        <f t="shared" si="56"/>
        <v>#REF!</v>
      </c>
      <c r="BS71" s="10" t="e">
        <f t="shared" si="57"/>
        <v>#REF!</v>
      </c>
      <c r="BT71" s="10" t="e">
        <f>IF(OR(BW71=7,AQ71=6),0,AO71&amp;IF(#REF!="SI",1,IF(#REF!="NO",2,IF(#REF!="VIH + PREVIO",3,0))))</f>
        <v>#REF!</v>
      </c>
      <c r="BU71" s="10" t="e">
        <f>IF(OR(BW71=7,AQ71=6),0,IF(#REF!="-",1,0))</f>
        <v>#REF!</v>
      </c>
      <c r="BV71" s="10" t="e">
        <f t="shared" si="58"/>
        <v>#REF!</v>
      </c>
      <c r="BW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" s="10" t="e">
        <f t="shared" si="59"/>
        <v>#REF!</v>
      </c>
      <c r="BY71" s="10" t="e">
        <f t="shared" si="61"/>
        <v>#REF!</v>
      </c>
      <c r="BZ71" s="10" t="e">
        <f t="shared" si="60"/>
        <v>#REF!</v>
      </c>
      <c r="CA71" s="10"/>
    </row>
    <row r="72" spans="1:79" s="3" customFormat="1" ht="23.25" customHeight="1" x14ac:dyDescent="0.3">
      <c r="A72" s="7">
        <v>70</v>
      </c>
      <c r="B72" s="43"/>
      <c r="C72" s="44"/>
      <c r="D72" s="45"/>
      <c r="E72" s="46"/>
      <c r="F72" s="46"/>
      <c r="G72" s="46"/>
      <c r="H72" s="50"/>
      <c r="I72" s="51"/>
      <c r="J72" s="52"/>
      <c r="K72" s="51"/>
      <c r="L72" s="53"/>
      <c r="M72" s="54"/>
      <c r="N72" s="43"/>
      <c r="O72" s="55"/>
      <c r="P72" s="46"/>
      <c r="Q72" s="46"/>
      <c r="R72" s="46"/>
      <c r="S72" s="43"/>
      <c r="T72" s="56"/>
      <c r="U72" s="46"/>
      <c r="V72" s="57"/>
      <c r="W72" s="58"/>
      <c r="X72" s="57"/>
      <c r="Y72" s="46"/>
      <c r="Z72" s="57"/>
      <c r="AA72" s="59"/>
      <c r="AB72" s="60"/>
      <c r="AC72" s="2"/>
      <c r="AD72" s="2"/>
      <c r="AE72" s="2"/>
      <c r="AJ72" s="11">
        <f t="shared" si="44"/>
        <v>13</v>
      </c>
      <c r="AK72" s="11">
        <f t="shared" si="32"/>
        <v>0</v>
      </c>
      <c r="AL72" s="11">
        <f t="shared" si="33"/>
        <v>0</v>
      </c>
      <c r="AM72" s="11">
        <f t="shared" si="34"/>
        <v>0</v>
      </c>
      <c r="AN72" s="11">
        <f t="shared" si="35"/>
        <v>0</v>
      </c>
      <c r="AO72" s="4" t="e">
        <f>IF(#REF!="I",1,IF(#REF!="II",2,IF(#REF!="III",3,IF(#REF!="IV",4))))</f>
        <v>#REF!</v>
      </c>
      <c r="AP72" s="11" t="e">
        <f>IF(#REF!="PULMONAR",1,IF(AND(#REF!="EXTRAPULMONAR",#REF!&lt;&gt;"MENINGEA"),2,IF(AND(#REF!="EXTRAPULMONAR",#REF!="MENINGEA"),3,)))</f>
        <v>#REF!</v>
      </c>
      <c r="AQ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" s="4">
        <f t="shared" si="36"/>
        <v>0</v>
      </c>
      <c r="AS72" s="10">
        <f t="shared" si="37"/>
        <v>0</v>
      </c>
      <c r="AT72" s="10">
        <f t="shared" si="38"/>
        <v>0</v>
      </c>
      <c r="AU72" s="10" t="str">
        <f t="shared" si="39"/>
        <v>0</v>
      </c>
      <c r="AV72" s="11" t="e">
        <f t="shared" si="40"/>
        <v>#N/A</v>
      </c>
      <c r="AW72" s="4" t="e">
        <f t="shared" si="41"/>
        <v>#N/A</v>
      </c>
      <c r="AX72" s="10" t="e">
        <f t="shared" si="42"/>
        <v>#N/A</v>
      </c>
      <c r="AY72" s="10" t="e">
        <f t="shared" si="43"/>
        <v>#N/A</v>
      </c>
      <c r="AZ72" s="10" t="e">
        <f t="shared" si="45"/>
        <v>#REF!</v>
      </c>
      <c r="BA72" s="12" t="e">
        <f>IF(BW72=7,0,AJ72&amp;IF(#REF!="SI",1,IF(#REF!="NO",2,IF(#REF!="VIH + PREVIO",3,0))))</f>
        <v>#REF!</v>
      </c>
      <c r="BB72" s="13" t="e">
        <f>IF(AND(#REF!="POSITIVO",#REF!="POSITIVO"),1,IF(#REF!="NEGATIVO",2,IF(#REF!="VIH + PREVIO",3,0)))</f>
        <v>#REF!</v>
      </c>
      <c r="BC72" s="10" t="e">
        <f>IF(#REF!="SI",1,IF(#REF!="NO",2,0))</f>
        <v>#REF!</v>
      </c>
      <c r="BD72" s="10" t="e">
        <f>IF(#REF!="SI",1,IF(#REF!="NO",2,0))</f>
        <v>#REF!</v>
      </c>
      <c r="BE72" s="10" t="e">
        <f>IF(OR(#REF!="VIH + PREVIO",#REF!="VIH + PREVIO",#REF!="VIH + PREVIO"),1,0)</f>
        <v>#REF!</v>
      </c>
      <c r="BF72" s="13" t="e">
        <f>IF(OR(#REF!="POSITIVO",#REF!="NEGATIVO"),1,IF(#REF!="PACIENTE NO ACEPTA",2,IF(#REF!="VIH + PREVIO",3,0)))</f>
        <v>#REF!</v>
      </c>
      <c r="BG72" s="10" t="e">
        <f t="shared" si="46"/>
        <v>#REF!</v>
      </c>
      <c r="BH72" s="10" t="e">
        <f t="shared" si="47"/>
        <v>#REF!</v>
      </c>
      <c r="BI72" s="10" t="e">
        <f t="shared" si="48"/>
        <v>#REF!</v>
      </c>
      <c r="BJ72" s="10" t="e">
        <f t="shared" si="49"/>
        <v>#REF!</v>
      </c>
      <c r="BK72" s="10" t="e">
        <f t="shared" si="50"/>
        <v>#REF!</v>
      </c>
      <c r="BL72" s="10" t="e">
        <f t="shared" si="51"/>
        <v>#REF!</v>
      </c>
      <c r="BM72" s="10" t="e">
        <f>IF(OR(BW72=7,AQ72=6),0,IF(#REF!="I",1,IF(#REF!="II",2,IF(#REF!="III",3,IF(#REF!="IV",4))))&amp;AP72&amp;AQ72&amp;AR72&amp;AS72&amp;AT72&amp;AU72&amp;AX72)</f>
        <v>#REF!</v>
      </c>
      <c r="BN72" s="10" t="e">
        <f t="shared" si="52"/>
        <v>#REF!</v>
      </c>
      <c r="BO72" s="10" t="e">
        <f t="shared" si="53"/>
        <v>#REF!</v>
      </c>
      <c r="BP72" s="10" t="e">
        <f t="shared" si="54"/>
        <v>#REF!</v>
      </c>
      <c r="BQ72" s="10" t="e">
        <f t="shared" si="55"/>
        <v>#REF!</v>
      </c>
      <c r="BR72" s="10" t="e">
        <f t="shared" si="56"/>
        <v>#REF!</v>
      </c>
      <c r="BS72" s="10" t="e">
        <f t="shared" si="57"/>
        <v>#REF!</v>
      </c>
      <c r="BT72" s="10" t="e">
        <f>IF(OR(BW72=7,AQ72=6),0,AO72&amp;IF(#REF!="SI",1,IF(#REF!="NO",2,IF(#REF!="VIH + PREVIO",3,0))))</f>
        <v>#REF!</v>
      </c>
      <c r="BU72" s="10" t="e">
        <f>IF(OR(BW72=7,AQ72=6),0,IF(#REF!="-",1,0))</f>
        <v>#REF!</v>
      </c>
      <c r="BV72" s="10" t="e">
        <f t="shared" si="58"/>
        <v>#REF!</v>
      </c>
      <c r="BW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" s="10" t="e">
        <f t="shared" si="59"/>
        <v>#REF!</v>
      </c>
      <c r="BY72" s="10" t="e">
        <f t="shared" si="61"/>
        <v>#REF!</v>
      </c>
      <c r="BZ72" s="10" t="e">
        <f t="shared" si="60"/>
        <v>#REF!</v>
      </c>
      <c r="CA72" s="10"/>
    </row>
    <row r="73" spans="1:79" s="3" customFormat="1" ht="23.25" customHeight="1" x14ac:dyDescent="0.3">
      <c r="A73" s="7">
        <v>71</v>
      </c>
      <c r="B73" s="43"/>
      <c r="C73" s="44"/>
      <c r="D73" s="45"/>
      <c r="E73" s="46"/>
      <c r="F73" s="46"/>
      <c r="G73" s="46"/>
      <c r="H73" s="50"/>
      <c r="I73" s="51"/>
      <c r="J73" s="52"/>
      <c r="K73" s="51"/>
      <c r="L73" s="53"/>
      <c r="M73" s="54"/>
      <c r="N73" s="43"/>
      <c r="O73" s="55"/>
      <c r="P73" s="46"/>
      <c r="Q73" s="46"/>
      <c r="R73" s="46"/>
      <c r="S73" s="43"/>
      <c r="T73" s="56"/>
      <c r="U73" s="46"/>
      <c r="V73" s="57"/>
      <c r="W73" s="58"/>
      <c r="X73" s="57"/>
      <c r="Y73" s="46"/>
      <c r="Z73" s="57"/>
      <c r="AA73" s="59"/>
      <c r="AB73" s="60"/>
      <c r="AC73" s="2"/>
      <c r="AD73" s="2"/>
      <c r="AE73" s="2"/>
      <c r="AJ73" s="11">
        <f t="shared" si="44"/>
        <v>13</v>
      </c>
      <c r="AK73" s="11">
        <f t="shared" si="32"/>
        <v>0</v>
      </c>
      <c r="AL73" s="11">
        <f t="shared" si="33"/>
        <v>0</v>
      </c>
      <c r="AM73" s="11">
        <f t="shared" si="34"/>
        <v>0</v>
      </c>
      <c r="AN73" s="11">
        <f t="shared" si="35"/>
        <v>0</v>
      </c>
      <c r="AO73" s="4" t="e">
        <f>IF(#REF!="I",1,IF(#REF!="II",2,IF(#REF!="III",3,IF(#REF!="IV",4))))</f>
        <v>#REF!</v>
      </c>
      <c r="AP73" s="11" t="e">
        <f>IF(#REF!="PULMONAR",1,IF(AND(#REF!="EXTRAPULMONAR",#REF!&lt;&gt;"MENINGEA"),2,IF(AND(#REF!="EXTRAPULMONAR",#REF!="MENINGEA"),3,)))</f>
        <v>#REF!</v>
      </c>
      <c r="AQ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" s="4">
        <f t="shared" si="36"/>
        <v>0</v>
      </c>
      <c r="AS73" s="10">
        <f t="shared" si="37"/>
        <v>0</v>
      </c>
      <c r="AT73" s="10">
        <f t="shared" si="38"/>
        <v>0</v>
      </c>
      <c r="AU73" s="10" t="str">
        <f t="shared" si="39"/>
        <v>0</v>
      </c>
      <c r="AV73" s="11" t="e">
        <f t="shared" si="40"/>
        <v>#N/A</v>
      </c>
      <c r="AW73" s="4" t="e">
        <f t="shared" si="41"/>
        <v>#N/A</v>
      </c>
      <c r="AX73" s="10" t="e">
        <f t="shared" si="42"/>
        <v>#N/A</v>
      </c>
      <c r="AY73" s="10" t="e">
        <f t="shared" si="43"/>
        <v>#N/A</v>
      </c>
      <c r="AZ73" s="10" t="e">
        <f t="shared" si="45"/>
        <v>#REF!</v>
      </c>
      <c r="BA73" s="12" t="e">
        <f>IF(BW73=7,0,AJ73&amp;IF(#REF!="SI",1,IF(#REF!="NO",2,IF(#REF!="VIH + PREVIO",3,0))))</f>
        <v>#REF!</v>
      </c>
      <c r="BB73" s="13" t="e">
        <f>IF(AND(#REF!="POSITIVO",#REF!="POSITIVO"),1,IF(#REF!="NEGATIVO",2,IF(#REF!="VIH + PREVIO",3,0)))</f>
        <v>#REF!</v>
      </c>
      <c r="BC73" s="10" t="e">
        <f>IF(#REF!="SI",1,IF(#REF!="NO",2,0))</f>
        <v>#REF!</v>
      </c>
      <c r="BD73" s="10" t="e">
        <f>IF(#REF!="SI",1,IF(#REF!="NO",2,0))</f>
        <v>#REF!</v>
      </c>
      <c r="BE73" s="10" t="e">
        <f>IF(OR(#REF!="VIH + PREVIO",#REF!="VIH + PREVIO",#REF!="VIH + PREVIO"),1,0)</f>
        <v>#REF!</v>
      </c>
      <c r="BF73" s="13" t="e">
        <f>IF(OR(#REF!="POSITIVO",#REF!="NEGATIVO"),1,IF(#REF!="PACIENTE NO ACEPTA",2,IF(#REF!="VIH + PREVIO",3,0)))</f>
        <v>#REF!</v>
      </c>
      <c r="BG73" s="10" t="e">
        <f t="shared" si="46"/>
        <v>#REF!</v>
      </c>
      <c r="BH73" s="10" t="e">
        <f t="shared" si="47"/>
        <v>#REF!</v>
      </c>
      <c r="BI73" s="10" t="e">
        <f t="shared" si="48"/>
        <v>#REF!</v>
      </c>
      <c r="BJ73" s="10" t="e">
        <f t="shared" si="49"/>
        <v>#REF!</v>
      </c>
      <c r="BK73" s="10" t="e">
        <f t="shared" si="50"/>
        <v>#REF!</v>
      </c>
      <c r="BL73" s="10" t="e">
        <f t="shared" si="51"/>
        <v>#REF!</v>
      </c>
      <c r="BM73" s="10" t="e">
        <f>IF(OR(BW73=7,AQ73=6),0,IF(#REF!="I",1,IF(#REF!="II",2,IF(#REF!="III",3,IF(#REF!="IV",4))))&amp;AP73&amp;AQ73&amp;AR73&amp;AS73&amp;AT73&amp;AU73&amp;AX73)</f>
        <v>#REF!</v>
      </c>
      <c r="BN73" s="10" t="e">
        <f t="shared" si="52"/>
        <v>#REF!</v>
      </c>
      <c r="BO73" s="10" t="e">
        <f t="shared" si="53"/>
        <v>#REF!</v>
      </c>
      <c r="BP73" s="10" t="e">
        <f t="shared" si="54"/>
        <v>#REF!</v>
      </c>
      <c r="BQ73" s="10" t="e">
        <f t="shared" si="55"/>
        <v>#REF!</v>
      </c>
      <c r="BR73" s="10" t="e">
        <f t="shared" si="56"/>
        <v>#REF!</v>
      </c>
      <c r="BS73" s="10" t="e">
        <f t="shared" si="57"/>
        <v>#REF!</v>
      </c>
      <c r="BT73" s="10" t="e">
        <f>IF(OR(BW73=7,AQ73=6),0,AO73&amp;IF(#REF!="SI",1,IF(#REF!="NO",2,IF(#REF!="VIH + PREVIO",3,0))))</f>
        <v>#REF!</v>
      </c>
      <c r="BU73" s="10" t="e">
        <f>IF(OR(BW73=7,AQ73=6),0,IF(#REF!="-",1,0))</f>
        <v>#REF!</v>
      </c>
      <c r="BV73" s="10" t="e">
        <f t="shared" si="58"/>
        <v>#REF!</v>
      </c>
      <c r="BW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" s="10" t="e">
        <f t="shared" si="59"/>
        <v>#REF!</v>
      </c>
      <c r="BY73" s="10" t="e">
        <f t="shared" si="61"/>
        <v>#REF!</v>
      </c>
      <c r="BZ73" s="10" t="e">
        <f t="shared" si="60"/>
        <v>#REF!</v>
      </c>
      <c r="CA73" s="10"/>
    </row>
    <row r="74" spans="1:79" s="3" customFormat="1" ht="23.25" customHeight="1" x14ac:dyDescent="0.3">
      <c r="A74" s="7">
        <v>72</v>
      </c>
      <c r="B74" s="43"/>
      <c r="C74" s="44"/>
      <c r="D74" s="45"/>
      <c r="E74" s="46"/>
      <c r="F74" s="46"/>
      <c r="G74" s="46"/>
      <c r="H74" s="50"/>
      <c r="I74" s="51"/>
      <c r="J74" s="52"/>
      <c r="K74" s="51"/>
      <c r="L74" s="53"/>
      <c r="M74" s="54"/>
      <c r="N74" s="43"/>
      <c r="O74" s="55"/>
      <c r="P74" s="46"/>
      <c r="Q74" s="46"/>
      <c r="R74" s="46"/>
      <c r="S74" s="43"/>
      <c r="T74" s="56"/>
      <c r="U74" s="46"/>
      <c r="V74" s="57"/>
      <c r="W74" s="58"/>
      <c r="X74" s="57"/>
      <c r="Y74" s="46"/>
      <c r="Z74" s="57"/>
      <c r="AA74" s="59"/>
      <c r="AB74" s="60"/>
      <c r="AC74" s="2"/>
      <c r="AD74" s="2"/>
      <c r="AE74" s="2"/>
      <c r="AJ74" s="11">
        <f t="shared" si="44"/>
        <v>13</v>
      </c>
      <c r="AK74" s="11">
        <f t="shared" si="32"/>
        <v>0</v>
      </c>
      <c r="AL74" s="11">
        <f t="shared" si="33"/>
        <v>0</v>
      </c>
      <c r="AM74" s="11">
        <f t="shared" si="34"/>
        <v>0</v>
      </c>
      <c r="AN74" s="11">
        <f t="shared" si="35"/>
        <v>0</v>
      </c>
      <c r="AO74" s="4" t="e">
        <f>IF(#REF!="I",1,IF(#REF!="II",2,IF(#REF!="III",3,IF(#REF!="IV",4))))</f>
        <v>#REF!</v>
      </c>
      <c r="AP74" s="11" t="e">
        <f>IF(#REF!="PULMONAR",1,IF(AND(#REF!="EXTRAPULMONAR",#REF!&lt;&gt;"MENINGEA"),2,IF(AND(#REF!="EXTRAPULMONAR",#REF!="MENINGEA"),3,)))</f>
        <v>#REF!</v>
      </c>
      <c r="AQ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" s="4">
        <f t="shared" si="36"/>
        <v>0</v>
      </c>
      <c r="AS74" s="10">
        <f t="shared" si="37"/>
        <v>0</v>
      </c>
      <c r="AT74" s="10">
        <f t="shared" si="38"/>
        <v>0</v>
      </c>
      <c r="AU74" s="10" t="str">
        <f t="shared" si="39"/>
        <v>0</v>
      </c>
      <c r="AV74" s="11" t="e">
        <f t="shared" si="40"/>
        <v>#N/A</v>
      </c>
      <c r="AW74" s="4" t="e">
        <f t="shared" si="41"/>
        <v>#N/A</v>
      </c>
      <c r="AX74" s="10" t="e">
        <f t="shared" si="42"/>
        <v>#N/A</v>
      </c>
      <c r="AY74" s="10" t="e">
        <f t="shared" si="43"/>
        <v>#N/A</v>
      </c>
      <c r="AZ74" s="10" t="e">
        <f t="shared" si="45"/>
        <v>#REF!</v>
      </c>
      <c r="BA74" s="12" t="e">
        <f>IF(BW74=7,0,AJ74&amp;IF(#REF!="SI",1,IF(#REF!="NO",2,IF(#REF!="VIH + PREVIO",3,0))))</f>
        <v>#REF!</v>
      </c>
      <c r="BB74" s="13" t="e">
        <f>IF(AND(#REF!="POSITIVO",#REF!="POSITIVO"),1,IF(#REF!="NEGATIVO",2,IF(#REF!="VIH + PREVIO",3,0)))</f>
        <v>#REF!</v>
      </c>
      <c r="BC74" s="10" t="e">
        <f>IF(#REF!="SI",1,IF(#REF!="NO",2,0))</f>
        <v>#REF!</v>
      </c>
      <c r="BD74" s="10" t="e">
        <f>IF(#REF!="SI",1,IF(#REF!="NO",2,0))</f>
        <v>#REF!</v>
      </c>
      <c r="BE74" s="10" t="e">
        <f>IF(OR(#REF!="VIH + PREVIO",#REF!="VIH + PREVIO",#REF!="VIH + PREVIO"),1,0)</f>
        <v>#REF!</v>
      </c>
      <c r="BF74" s="13" t="e">
        <f>IF(OR(#REF!="POSITIVO",#REF!="NEGATIVO"),1,IF(#REF!="PACIENTE NO ACEPTA",2,IF(#REF!="VIH + PREVIO",3,0)))</f>
        <v>#REF!</v>
      </c>
      <c r="BG74" s="10" t="e">
        <f t="shared" si="46"/>
        <v>#REF!</v>
      </c>
      <c r="BH74" s="10" t="e">
        <f t="shared" si="47"/>
        <v>#REF!</v>
      </c>
      <c r="BI74" s="10" t="e">
        <f t="shared" si="48"/>
        <v>#REF!</v>
      </c>
      <c r="BJ74" s="10" t="e">
        <f t="shared" si="49"/>
        <v>#REF!</v>
      </c>
      <c r="BK74" s="10" t="e">
        <f t="shared" si="50"/>
        <v>#REF!</v>
      </c>
      <c r="BL74" s="10" t="e">
        <f t="shared" si="51"/>
        <v>#REF!</v>
      </c>
      <c r="BM74" s="10" t="e">
        <f>IF(OR(BW74=7,AQ74=6),0,IF(#REF!="I",1,IF(#REF!="II",2,IF(#REF!="III",3,IF(#REF!="IV",4))))&amp;AP74&amp;AQ74&amp;AR74&amp;AS74&amp;AT74&amp;AU74&amp;AX74)</f>
        <v>#REF!</v>
      </c>
      <c r="BN74" s="10" t="e">
        <f t="shared" si="52"/>
        <v>#REF!</v>
      </c>
      <c r="BO74" s="10" t="e">
        <f t="shared" si="53"/>
        <v>#REF!</v>
      </c>
      <c r="BP74" s="10" t="e">
        <f t="shared" si="54"/>
        <v>#REF!</v>
      </c>
      <c r="BQ74" s="10" t="e">
        <f t="shared" si="55"/>
        <v>#REF!</v>
      </c>
      <c r="BR74" s="10" t="e">
        <f t="shared" si="56"/>
        <v>#REF!</v>
      </c>
      <c r="BS74" s="10" t="e">
        <f t="shared" si="57"/>
        <v>#REF!</v>
      </c>
      <c r="BT74" s="10" t="e">
        <f>IF(OR(BW74=7,AQ74=6),0,AO74&amp;IF(#REF!="SI",1,IF(#REF!="NO",2,IF(#REF!="VIH + PREVIO",3,0))))</f>
        <v>#REF!</v>
      </c>
      <c r="BU74" s="10" t="e">
        <f>IF(OR(BW74=7,AQ74=6),0,IF(#REF!="-",1,0))</f>
        <v>#REF!</v>
      </c>
      <c r="BV74" s="10" t="e">
        <f t="shared" si="58"/>
        <v>#REF!</v>
      </c>
      <c r="BW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" s="10" t="e">
        <f t="shared" si="59"/>
        <v>#REF!</v>
      </c>
      <c r="BY74" s="10" t="e">
        <f t="shared" si="61"/>
        <v>#REF!</v>
      </c>
      <c r="BZ74" s="10" t="e">
        <f t="shared" si="60"/>
        <v>#REF!</v>
      </c>
      <c r="CA74" s="10"/>
    </row>
    <row r="75" spans="1:79" s="3" customFormat="1" ht="23.25" customHeight="1" x14ac:dyDescent="0.3">
      <c r="A75" s="7">
        <v>73</v>
      </c>
      <c r="B75" s="43"/>
      <c r="C75" s="44"/>
      <c r="D75" s="45"/>
      <c r="E75" s="46"/>
      <c r="F75" s="46"/>
      <c r="G75" s="46"/>
      <c r="H75" s="50"/>
      <c r="I75" s="51"/>
      <c r="J75" s="52"/>
      <c r="K75" s="51"/>
      <c r="L75" s="53"/>
      <c r="M75" s="54"/>
      <c r="N75" s="43"/>
      <c r="O75" s="55"/>
      <c r="P75" s="46"/>
      <c r="Q75" s="46"/>
      <c r="R75" s="46"/>
      <c r="S75" s="43"/>
      <c r="T75" s="56"/>
      <c r="U75" s="46"/>
      <c r="V75" s="57"/>
      <c r="W75" s="58"/>
      <c r="X75" s="57"/>
      <c r="Y75" s="46"/>
      <c r="Z75" s="57"/>
      <c r="AA75" s="59"/>
      <c r="AB75" s="60"/>
      <c r="AC75" s="2"/>
      <c r="AD75" s="2"/>
      <c r="AE75" s="2"/>
      <c r="AJ75" s="11">
        <f t="shared" si="44"/>
        <v>13</v>
      </c>
      <c r="AK75" s="11">
        <f t="shared" si="32"/>
        <v>0</v>
      </c>
      <c r="AL75" s="11">
        <f t="shared" si="33"/>
        <v>0</v>
      </c>
      <c r="AM75" s="11">
        <f t="shared" si="34"/>
        <v>0</v>
      </c>
      <c r="AN75" s="11">
        <f t="shared" si="35"/>
        <v>0</v>
      </c>
      <c r="AO75" s="4" t="e">
        <f>IF(#REF!="I",1,IF(#REF!="II",2,IF(#REF!="III",3,IF(#REF!="IV",4))))</f>
        <v>#REF!</v>
      </c>
      <c r="AP75" s="11" t="e">
        <f>IF(#REF!="PULMONAR",1,IF(AND(#REF!="EXTRAPULMONAR",#REF!&lt;&gt;"MENINGEA"),2,IF(AND(#REF!="EXTRAPULMONAR",#REF!="MENINGEA"),3,)))</f>
        <v>#REF!</v>
      </c>
      <c r="AQ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" s="4">
        <f t="shared" si="36"/>
        <v>0</v>
      </c>
      <c r="AS75" s="10">
        <f t="shared" si="37"/>
        <v>0</v>
      </c>
      <c r="AT75" s="10">
        <f t="shared" si="38"/>
        <v>0</v>
      </c>
      <c r="AU75" s="10" t="str">
        <f t="shared" si="39"/>
        <v>0</v>
      </c>
      <c r="AV75" s="11" t="e">
        <f t="shared" si="40"/>
        <v>#N/A</v>
      </c>
      <c r="AW75" s="4" t="e">
        <f t="shared" si="41"/>
        <v>#N/A</v>
      </c>
      <c r="AX75" s="10" t="e">
        <f t="shared" si="42"/>
        <v>#N/A</v>
      </c>
      <c r="AY75" s="10" t="e">
        <f t="shared" si="43"/>
        <v>#N/A</v>
      </c>
      <c r="AZ75" s="10" t="e">
        <f t="shared" si="45"/>
        <v>#REF!</v>
      </c>
      <c r="BA75" s="12" t="e">
        <f>IF(BW75=7,0,AJ75&amp;IF(#REF!="SI",1,IF(#REF!="NO",2,IF(#REF!="VIH + PREVIO",3,0))))</f>
        <v>#REF!</v>
      </c>
      <c r="BB75" s="13" t="e">
        <f>IF(AND(#REF!="POSITIVO",#REF!="POSITIVO"),1,IF(#REF!="NEGATIVO",2,IF(#REF!="VIH + PREVIO",3,0)))</f>
        <v>#REF!</v>
      </c>
      <c r="BC75" s="10" t="e">
        <f>IF(#REF!="SI",1,IF(#REF!="NO",2,0))</f>
        <v>#REF!</v>
      </c>
      <c r="BD75" s="10" t="e">
        <f>IF(#REF!="SI",1,IF(#REF!="NO",2,0))</f>
        <v>#REF!</v>
      </c>
      <c r="BE75" s="10" t="e">
        <f>IF(OR(#REF!="VIH + PREVIO",#REF!="VIH + PREVIO",#REF!="VIH + PREVIO"),1,0)</f>
        <v>#REF!</v>
      </c>
      <c r="BF75" s="13" t="e">
        <f>IF(OR(#REF!="POSITIVO",#REF!="NEGATIVO"),1,IF(#REF!="PACIENTE NO ACEPTA",2,IF(#REF!="VIH + PREVIO",3,0)))</f>
        <v>#REF!</v>
      </c>
      <c r="BG75" s="10" t="e">
        <f t="shared" si="46"/>
        <v>#REF!</v>
      </c>
      <c r="BH75" s="10" t="e">
        <f t="shared" si="47"/>
        <v>#REF!</v>
      </c>
      <c r="BI75" s="10" t="e">
        <f t="shared" si="48"/>
        <v>#REF!</v>
      </c>
      <c r="BJ75" s="10" t="e">
        <f t="shared" si="49"/>
        <v>#REF!</v>
      </c>
      <c r="BK75" s="10" t="e">
        <f t="shared" si="50"/>
        <v>#REF!</v>
      </c>
      <c r="BL75" s="10" t="e">
        <f t="shared" si="51"/>
        <v>#REF!</v>
      </c>
      <c r="BM75" s="10" t="e">
        <f>IF(OR(BW75=7,AQ75=6),0,IF(#REF!="I",1,IF(#REF!="II",2,IF(#REF!="III",3,IF(#REF!="IV",4))))&amp;AP75&amp;AQ75&amp;AR75&amp;AS75&amp;AT75&amp;AU75&amp;AX75)</f>
        <v>#REF!</v>
      </c>
      <c r="BN75" s="10" t="e">
        <f t="shared" si="52"/>
        <v>#REF!</v>
      </c>
      <c r="BO75" s="10" t="e">
        <f t="shared" si="53"/>
        <v>#REF!</v>
      </c>
      <c r="BP75" s="10" t="e">
        <f t="shared" si="54"/>
        <v>#REF!</v>
      </c>
      <c r="BQ75" s="10" t="e">
        <f t="shared" si="55"/>
        <v>#REF!</v>
      </c>
      <c r="BR75" s="10" t="e">
        <f t="shared" si="56"/>
        <v>#REF!</v>
      </c>
      <c r="BS75" s="10" t="e">
        <f t="shared" si="57"/>
        <v>#REF!</v>
      </c>
      <c r="BT75" s="10" t="e">
        <f>IF(OR(BW75=7,AQ75=6),0,AO75&amp;IF(#REF!="SI",1,IF(#REF!="NO",2,IF(#REF!="VIH + PREVIO",3,0))))</f>
        <v>#REF!</v>
      </c>
      <c r="BU75" s="10" t="e">
        <f>IF(OR(BW75=7,AQ75=6),0,IF(#REF!="-",1,0))</f>
        <v>#REF!</v>
      </c>
      <c r="BV75" s="10" t="e">
        <f t="shared" si="58"/>
        <v>#REF!</v>
      </c>
      <c r="BW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" s="10" t="e">
        <f t="shared" si="59"/>
        <v>#REF!</v>
      </c>
      <c r="BY75" s="10" t="e">
        <f t="shared" si="61"/>
        <v>#REF!</v>
      </c>
      <c r="BZ75" s="10" t="e">
        <f t="shared" si="60"/>
        <v>#REF!</v>
      </c>
      <c r="CA75" s="10"/>
    </row>
    <row r="76" spans="1:79" s="3" customFormat="1" ht="23.25" customHeight="1" x14ac:dyDescent="0.3">
      <c r="A76" s="7">
        <v>74</v>
      </c>
      <c r="B76" s="43"/>
      <c r="C76" s="44"/>
      <c r="D76" s="45"/>
      <c r="E76" s="46"/>
      <c r="F76" s="46"/>
      <c r="G76" s="46"/>
      <c r="H76" s="50"/>
      <c r="I76" s="51"/>
      <c r="J76" s="52"/>
      <c r="K76" s="51"/>
      <c r="L76" s="53"/>
      <c r="M76" s="54"/>
      <c r="N76" s="43"/>
      <c r="O76" s="55"/>
      <c r="P76" s="46"/>
      <c r="Q76" s="46"/>
      <c r="R76" s="46"/>
      <c r="S76" s="43"/>
      <c r="T76" s="56"/>
      <c r="U76" s="46"/>
      <c r="V76" s="57"/>
      <c r="W76" s="58"/>
      <c r="X76" s="57"/>
      <c r="Y76" s="46"/>
      <c r="Z76" s="57"/>
      <c r="AA76" s="59"/>
      <c r="AB76" s="60"/>
      <c r="AC76" s="2"/>
      <c r="AD76" s="2"/>
      <c r="AE76" s="2"/>
      <c r="AJ76" s="11">
        <f t="shared" si="44"/>
        <v>13</v>
      </c>
      <c r="AK76" s="11">
        <f t="shared" si="32"/>
        <v>0</v>
      </c>
      <c r="AL76" s="11">
        <f t="shared" si="33"/>
        <v>0</v>
      </c>
      <c r="AM76" s="11">
        <f t="shared" si="34"/>
        <v>0</v>
      </c>
      <c r="AN76" s="11">
        <f t="shared" si="35"/>
        <v>0</v>
      </c>
      <c r="AO76" s="4" t="e">
        <f>IF(#REF!="I",1,IF(#REF!="II",2,IF(#REF!="III",3,IF(#REF!="IV",4))))</f>
        <v>#REF!</v>
      </c>
      <c r="AP76" s="11" t="e">
        <f>IF(#REF!="PULMONAR",1,IF(AND(#REF!="EXTRAPULMONAR",#REF!&lt;&gt;"MENINGEA"),2,IF(AND(#REF!="EXTRAPULMONAR",#REF!="MENINGEA"),3,)))</f>
        <v>#REF!</v>
      </c>
      <c r="AQ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" s="4">
        <f t="shared" si="36"/>
        <v>0</v>
      </c>
      <c r="AS76" s="10">
        <f t="shared" si="37"/>
        <v>0</v>
      </c>
      <c r="AT76" s="10">
        <f t="shared" si="38"/>
        <v>0</v>
      </c>
      <c r="AU76" s="10" t="str">
        <f t="shared" si="39"/>
        <v>0</v>
      </c>
      <c r="AV76" s="11" t="e">
        <f t="shared" si="40"/>
        <v>#N/A</v>
      </c>
      <c r="AW76" s="4" t="e">
        <f t="shared" si="41"/>
        <v>#N/A</v>
      </c>
      <c r="AX76" s="10" t="e">
        <f t="shared" si="42"/>
        <v>#N/A</v>
      </c>
      <c r="AY76" s="10" t="e">
        <f t="shared" si="43"/>
        <v>#N/A</v>
      </c>
      <c r="AZ76" s="10" t="e">
        <f t="shared" si="45"/>
        <v>#REF!</v>
      </c>
      <c r="BA76" s="12" t="e">
        <f>IF(BW76=7,0,AJ76&amp;IF(#REF!="SI",1,IF(#REF!="NO",2,IF(#REF!="VIH + PREVIO",3,0))))</f>
        <v>#REF!</v>
      </c>
      <c r="BB76" s="13" t="e">
        <f>IF(AND(#REF!="POSITIVO",#REF!="POSITIVO"),1,IF(#REF!="NEGATIVO",2,IF(#REF!="VIH + PREVIO",3,0)))</f>
        <v>#REF!</v>
      </c>
      <c r="BC76" s="10" t="e">
        <f>IF(#REF!="SI",1,IF(#REF!="NO",2,0))</f>
        <v>#REF!</v>
      </c>
      <c r="BD76" s="10" t="e">
        <f>IF(#REF!="SI",1,IF(#REF!="NO",2,0))</f>
        <v>#REF!</v>
      </c>
      <c r="BE76" s="10" t="e">
        <f>IF(OR(#REF!="VIH + PREVIO",#REF!="VIH + PREVIO",#REF!="VIH + PREVIO"),1,0)</f>
        <v>#REF!</v>
      </c>
      <c r="BF76" s="13" t="e">
        <f>IF(OR(#REF!="POSITIVO",#REF!="NEGATIVO"),1,IF(#REF!="PACIENTE NO ACEPTA",2,IF(#REF!="VIH + PREVIO",3,0)))</f>
        <v>#REF!</v>
      </c>
      <c r="BG76" s="10" t="e">
        <f t="shared" si="46"/>
        <v>#REF!</v>
      </c>
      <c r="BH76" s="10" t="e">
        <f t="shared" si="47"/>
        <v>#REF!</v>
      </c>
      <c r="BI76" s="10" t="e">
        <f t="shared" si="48"/>
        <v>#REF!</v>
      </c>
      <c r="BJ76" s="10" t="e">
        <f t="shared" si="49"/>
        <v>#REF!</v>
      </c>
      <c r="BK76" s="10" t="e">
        <f t="shared" si="50"/>
        <v>#REF!</v>
      </c>
      <c r="BL76" s="10" t="e">
        <f t="shared" si="51"/>
        <v>#REF!</v>
      </c>
      <c r="BM76" s="10" t="e">
        <f>IF(OR(BW76=7,AQ76=6),0,IF(#REF!="I",1,IF(#REF!="II",2,IF(#REF!="III",3,IF(#REF!="IV",4))))&amp;AP76&amp;AQ76&amp;AR76&amp;AS76&amp;AT76&amp;AU76&amp;AX76)</f>
        <v>#REF!</v>
      </c>
      <c r="BN76" s="10" t="e">
        <f t="shared" si="52"/>
        <v>#REF!</v>
      </c>
      <c r="BO76" s="10" t="e">
        <f t="shared" si="53"/>
        <v>#REF!</v>
      </c>
      <c r="BP76" s="10" t="e">
        <f t="shared" si="54"/>
        <v>#REF!</v>
      </c>
      <c r="BQ76" s="10" t="e">
        <f t="shared" si="55"/>
        <v>#REF!</v>
      </c>
      <c r="BR76" s="10" t="e">
        <f t="shared" si="56"/>
        <v>#REF!</v>
      </c>
      <c r="BS76" s="10" t="e">
        <f t="shared" si="57"/>
        <v>#REF!</v>
      </c>
      <c r="BT76" s="10" t="e">
        <f>IF(OR(BW76=7,AQ76=6),0,AO76&amp;IF(#REF!="SI",1,IF(#REF!="NO",2,IF(#REF!="VIH + PREVIO",3,0))))</f>
        <v>#REF!</v>
      </c>
      <c r="BU76" s="10" t="e">
        <f>IF(OR(BW76=7,AQ76=6),0,IF(#REF!="-",1,0))</f>
        <v>#REF!</v>
      </c>
      <c r="BV76" s="10" t="e">
        <f t="shared" si="58"/>
        <v>#REF!</v>
      </c>
      <c r="BW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" s="10" t="e">
        <f t="shared" si="59"/>
        <v>#REF!</v>
      </c>
      <c r="BY76" s="10" t="e">
        <f t="shared" si="61"/>
        <v>#REF!</v>
      </c>
      <c r="BZ76" s="10" t="e">
        <f t="shared" si="60"/>
        <v>#REF!</v>
      </c>
      <c r="CA76" s="10"/>
    </row>
    <row r="77" spans="1:79" s="3" customFormat="1" ht="23.25" customHeight="1" x14ac:dyDescent="0.3">
      <c r="A77" s="7">
        <v>75</v>
      </c>
      <c r="B77" s="43"/>
      <c r="C77" s="44"/>
      <c r="D77" s="45"/>
      <c r="E77" s="46"/>
      <c r="F77" s="46"/>
      <c r="G77" s="46"/>
      <c r="H77" s="50"/>
      <c r="I77" s="51"/>
      <c r="J77" s="52"/>
      <c r="K77" s="51"/>
      <c r="L77" s="53"/>
      <c r="M77" s="54"/>
      <c r="N77" s="43"/>
      <c r="O77" s="55"/>
      <c r="P77" s="46"/>
      <c r="Q77" s="46"/>
      <c r="R77" s="46"/>
      <c r="S77" s="43"/>
      <c r="T77" s="56"/>
      <c r="U77" s="46"/>
      <c r="V77" s="57"/>
      <c r="W77" s="58"/>
      <c r="X77" s="57"/>
      <c r="Y77" s="46"/>
      <c r="Z77" s="57"/>
      <c r="AA77" s="59"/>
      <c r="AB77" s="60"/>
      <c r="AC77" s="2"/>
      <c r="AD77" s="2"/>
      <c r="AE77" s="2"/>
      <c r="AJ77" s="11">
        <f t="shared" si="44"/>
        <v>13</v>
      </c>
      <c r="AK77" s="11">
        <f t="shared" si="32"/>
        <v>0</v>
      </c>
      <c r="AL77" s="11">
        <f t="shared" si="33"/>
        <v>0</v>
      </c>
      <c r="AM77" s="11">
        <f t="shared" si="34"/>
        <v>0</v>
      </c>
      <c r="AN77" s="11">
        <f t="shared" si="35"/>
        <v>0</v>
      </c>
      <c r="AO77" s="4" t="e">
        <f>IF(#REF!="I",1,IF(#REF!="II",2,IF(#REF!="III",3,IF(#REF!="IV",4))))</f>
        <v>#REF!</v>
      </c>
      <c r="AP77" s="11" t="e">
        <f>IF(#REF!="PULMONAR",1,IF(AND(#REF!="EXTRAPULMONAR",#REF!&lt;&gt;"MENINGEA"),2,IF(AND(#REF!="EXTRAPULMONAR",#REF!="MENINGEA"),3,)))</f>
        <v>#REF!</v>
      </c>
      <c r="AQ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" s="4">
        <f t="shared" si="36"/>
        <v>0</v>
      </c>
      <c r="AS77" s="10">
        <f t="shared" si="37"/>
        <v>0</v>
      </c>
      <c r="AT77" s="10">
        <f t="shared" si="38"/>
        <v>0</v>
      </c>
      <c r="AU77" s="10" t="str">
        <f t="shared" si="39"/>
        <v>0</v>
      </c>
      <c r="AV77" s="11" t="e">
        <f t="shared" si="40"/>
        <v>#N/A</v>
      </c>
      <c r="AW77" s="4" t="e">
        <f t="shared" si="41"/>
        <v>#N/A</v>
      </c>
      <c r="AX77" s="10" t="e">
        <f t="shared" si="42"/>
        <v>#N/A</v>
      </c>
      <c r="AY77" s="10" t="e">
        <f t="shared" si="43"/>
        <v>#N/A</v>
      </c>
      <c r="AZ77" s="10" t="e">
        <f t="shared" si="45"/>
        <v>#REF!</v>
      </c>
      <c r="BA77" s="12" t="e">
        <f>IF(BW77=7,0,AJ77&amp;IF(#REF!="SI",1,IF(#REF!="NO",2,IF(#REF!="VIH + PREVIO",3,0))))</f>
        <v>#REF!</v>
      </c>
      <c r="BB77" s="13" t="e">
        <f>IF(AND(#REF!="POSITIVO",#REF!="POSITIVO"),1,IF(#REF!="NEGATIVO",2,IF(#REF!="VIH + PREVIO",3,0)))</f>
        <v>#REF!</v>
      </c>
      <c r="BC77" s="10" t="e">
        <f>IF(#REF!="SI",1,IF(#REF!="NO",2,0))</f>
        <v>#REF!</v>
      </c>
      <c r="BD77" s="10" t="e">
        <f>IF(#REF!="SI",1,IF(#REF!="NO",2,0))</f>
        <v>#REF!</v>
      </c>
      <c r="BE77" s="10" t="e">
        <f>IF(OR(#REF!="VIH + PREVIO",#REF!="VIH + PREVIO",#REF!="VIH + PREVIO"),1,0)</f>
        <v>#REF!</v>
      </c>
      <c r="BF77" s="13" t="e">
        <f>IF(OR(#REF!="POSITIVO",#REF!="NEGATIVO"),1,IF(#REF!="PACIENTE NO ACEPTA",2,IF(#REF!="VIH + PREVIO",3,0)))</f>
        <v>#REF!</v>
      </c>
      <c r="BG77" s="10" t="e">
        <f t="shared" si="46"/>
        <v>#REF!</v>
      </c>
      <c r="BH77" s="10" t="e">
        <f t="shared" si="47"/>
        <v>#REF!</v>
      </c>
      <c r="BI77" s="10" t="e">
        <f t="shared" si="48"/>
        <v>#REF!</v>
      </c>
      <c r="BJ77" s="10" t="e">
        <f t="shared" si="49"/>
        <v>#REF!</v>
      </c>
      <c r="BK77" s="10" t="e">
        <f t="shared" si="50"/>
        <v>#REF!</v>
      </c>
      <c r="BL77" s="10" t="e">
        <f t="shared" si="51"/>
        <v>#REF!</v>
      </c>
      <c r="BM77" s="10" t="e">
        <f>IF(OR(BW77=7,AQ77=6),0,IF(#REF!="I",1,IF(#REF!="II",2,IF(#REF!="III",3,IF(#REF!="IV",4))))&amp;AP77&amp;AQ77&amp;AR77&amp;AS77&amp;AT77&amp;AU77&amp;AX77)</f>
        <v>#REF!</v>
      </c>
      <c r="BN77" s="10" t="e">
        <f t="shared" si="52"/>
        <v>#REF!</v>
      </c>
      <c r="BO77" s="10" t="e">
        <f t="shared" si="53"/>
        <v>#REF!</v>
      </c>
      <c r="BP77" s="10" t="e">
        <f t="shared" si="54"/>
        <v>#REF!</v>
      </c>
      <c r="BQ77" s="10" t="e">
        <f t="shared" si="55"/>
        <v>#REF!</v>
      </c>
      <c r="BR77" s="10" t="e">
        <f t="shared" si="56"/>
        <v>#REF!</v>
      </c>
      <c r="BS77" s="10" t="e">
        <f t="shared" si="57"/>
        <v>#REF!</v>
      </c>
      <c r="BT77" s="10" t="e">
        <f>IF(OR(BW77=7,AQ77=6),0,AO77&amp;IF(#REF!="SI",1,IF(#REF!="NO",2,IF(#REF!="VIH + PREVIO",3,0))))</f>
        <v>#REF!</v>
      </c>
      <c r="BU77" s="10" t="e">
        <f>IF(OR(BW77=7,AQ77=6),0,IF(#REF!="-",1,0))</f>
        <v>#REF!</v>
      </c>
      <c r="BV77" s="10" t="e">
        <f t="shared" si="58"/>
        <v>#REF!</v>
      </c>
      <c r="BW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" s="10" t="e">
        <f t="shared" si="59"/>
        <v>#REF!</v>
      </c>
      <c r="BY77" s="10" t="e">
        <f t="shared" si="61"/>
        <v>#REF!</v>
      </c>
      <c r="BZ77" s="10" t="e">
        <f t="shared" si="60"/>
        <v>#REF!</v>
      </c>
      <c r="CA77" s="10"/>
    </row>
    <row r="78" spans="1:79" s="3" customFormat="1" ht="23.25" customHeight="1" x14ac:dyDescent="0.3">
      <c r="A78" s="7">
        <v>76</v>
      </c>
      <c r="B78" s="43"/>
      <c r="C78" s="44"/>
      <c r="D78" s="45"/>
      <c r="E78" s="46"/>
      <c r="F78" s="46"/>
      <c r="G78" s="46"/>
      <c r="H78" s="50"/>
      <c r="I78" s="51"/>
      <c r="J78" s="52"/>
      <c r="K78" s="51"/>
      <c r="L78" s="53"/>
      <c r="M78" s="54"/>
      <c r="N78" s="43"/>
      <c r="O78" s="55"/>
      <c r="P78" s="46"/>
      <c r="Q78" s="46"/>
      <c r="R78" s="46"/>
      <c r="S78" s="43"/>
      <c r="T78" s="56"/>
      <c r="U78" s="46"/>
      <c r="V78" s="57"/>
      <c r="W78" s="58"/>
      <c r="X78" s="57"/>
      <c r="Y78" s="46"/>
      <c r="Z78" s="57"/>
      <c r="AA78" s="59"/>
      <c r="AB78" s="60"/>
      <c r="AC78" s="2"/>
      <c r="AD78" s="2"/>
      <c r="AE78" s="2"/>
      <c r="AJ78" s="11">
        <f t="shared" si="44"/>
        <v>13</v>
      </c>
      <c r="AK78" s="11">
        <f t="shared" si="32"/>
        <v>0</v>
      </c>
      <c r="AL78" s="11">
        <f t="shared" si="33"/>
        <v>0</v>
      </c>
      <c r="AM78" s="11">
        <f t="shared" si="34"/>
        <v>0</v>
      </c>
      <c r="AN78" s="11">
        <f t="shared" si="35"/>
        <v>0</v>
      </c>
      <c r="AO78" s="4" t="e">
        <f>IF(#REF!="I",1,IF(#REF!="II",2,IF(#REF!="III",3,IF(#REF!="IV",4))))</f>
        <v>#REF!</v>
      </c>
      <c r="AP78" s="11" t="e">
        <f>IF(#REF!="PULMONAR",1,IF(AND(#REF!="EXTRAPULMONAR",#REF!&lt;&gt;"MENINGEA"),2,IF(AND(#REF!="EXTRAPULMONAR",#REF!="MENINGEA"),3,)))</f>
        <v>#REF!</v>
      </c>
      <c r="AQ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" s="4">
        <f t="shared" si="36"/>
        <v>0</v>
      </c>
      <c r="AS78" s="10">
        <f t="shared" si="37"/>
        <v>0</v>
      </c>
      <c r="AT78" s="10">
        <f t="shared" si="38"/>
        <v>0</v>
      </c>
      <c r="AU78" s="10" t="str">
        <f t="shared" si="39"/>
        <v>0</v>
      </c>
      <c r="AV78" s="11" t="e">
        <f t="shared" si="40"/>
        <v>#N/A</v>
      </c>
      <c r="AW78" s="4" t="e">
        <f t="shared" si="41"/>
        <v>#N/A</v>
      </c>
      <c r="AX78" s="10" t="e">
        <f t="shared" si="42"/>
        <v>#N/A</v>
      </c>
      <c r="AY78" s="10" t="e">
        <f t="shared" si="43"/>
        <v>#N/A</v>
      </c>
      <c r="AZ78" s="10" t="e">
        <f t="shared" si="45"/>
        <v>#REF!</v>
      </c>
      <c r="BA78" s="12" t="e">
        <f>IF(BW78=7,0,AJ78&amp;IF(#REF!="SI",1,IF(#REF!="NO",2,IF(#REF!="VIH + PREVIO",3,0))))</f>
        <v>#REF!</v>
      </c>
      <c r="BB78" s="13" t="e">
        <f>IF(AND(#REF!="POSITIVO",#REF!="POSITIVO"),1,IF(#REF!="NEGATIVO",2,IF(#REF!="VIH + PREVIO",3,0)))</f>
        <v>#REF!</v>
      </c>
      <c r="BC78" s="10" t="e">
        <f>IF(#REF!="SI",1,IF(#REF!="NO",2,0))</f>
        <v>#REF!</v>
      </c>
      <c r="BD78" s="10" t="e">
        <f>IF(#REF!="SI",1,IF(#REF!="NO",2,0))</f>
        <v>#REF!</v>
      </c>
      <c r="BE78" s="10" t="e">
        <f>IF(OR(#REF!="VIH + PREVIO",#REF!="VIH + PREVIO",#REF!="VIH + PREVIO"),1,0)</f>
        <v>#REF!</v>
      </c>
      <c r="BF78" s="13" t="e">
        <f>IF(OR(#REF!="POSITIVO",#REF!="NEGATIVO"),1,IF(#REF!="PACIENTE NO ACEPTA",2,IF(#REF!="VIH + PREVIO",3,0)))</f>
        <v>#REF!</v>
      </c>
      <c r="BG78" s="10" t="e">
        <f t="shared" si="46"/>
        <v>#REF!</v>
      </c>
      <c r="BH78" s="10" t="e">
        <f t="shared" si="47"/>
        <v>#REF!</v>
      </c>
      <c r="BI78" s="10" t="e">
        <f t="shared" si="48"/>
        <v>#REF!</v>
      </c>
      <c r="BJ78" s="10" t="e">
        <f t="shared" si="49"/>
        <v>#REF!</v>
      </c>
      <c r="BK78" s="10" t="e">
        <f t="shared" si="50"/>
        <v>#REF!</v>
      </c>
      <c r="BL78" s="10" t="e">
        <f t="shared" si="51"/>
        <v>#REF!</v>
      </c>
      <c r="BM78" s="10" t="e">
        <f>IF(OR(BW78=7,AQ78=6),0,IF(#REF!="I",1,IF(#REF!="II",2,IF(#REF!="III",3,IF(#REF!="IV",4))))&amp;AP78&amp;AQ78&amp;AR78&amp;AS78&amp;AT78&amp;AU78&amp;AX78)</f>
        <v>#REF!</v>
      </c>
      <c r="BN78" s="10" t="e">
        <f t="shared" si="52"/>
        <v>#REF!</v>
      </c>
      <c r="BO78" s="10" t="e">
        <f t="shared" si="53"/>
        <v>#REF!</v>
      </c>
      <c r="BP78" s="10" t="e">
        <f t="shared" si="54"/>
        <v>#REF!</v>
      </c>
      <c r="BQ78" s="10" t="e">
        <f t="shared" si="55"/>
        <v>#REF!</v>
      </c>
      <c r="BR78" s="10" t="e">
        <f t="shared" si="56"/>
        <v>#REF!</v>
      </c>
      <c r="BS78" s="10" t="e">
        <f t="shared" si="57"/>
        <v>#REF!</v>
      </c>
      <c r="BT78" s="10" t="e">
        <f>IF(OR(BW78=7,AQ78=6),0,AO78&amp;IF(#REF!="SI",1,IF(#REF!="NO",2,IF(#REF!="VIH + PREVIO",3,0))))</f>
        <v>#REF!</v>
      </c>
      <c r="BU78" s="10" t="e">
        <f>IF(OR(BW78=7,AQ78=6),0,IF(#REF!="-",1,0))</f>
        <v>#REF!</v>
      </c>
      <c r="BV78" s="10" t="e">
        <f t="shared" si="58"/>
        <v>#REF!</v>
      </c>
      <c r="BW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" s="10" t="e">
        <f t="shared" si="59"/>
        <v>#REF!</v>
      </c>
      <c r="BY78" s="10" t="e">
        <f t="shared" si="61"/>
        <v>#REF!</v>
      </c>
      <c r="BZ78" s="10" t="e">
        <f t="shared" si="60"/>
        <v>#REF!</v>
      </c>
      <c r="CA78" s="10"/>
    </row>
    <row r="79" spans="1:79" s="3" customFormat="1" ht="23.25" customHeight="1" x14ac:dyDescent="0.3">
      <c r="A79" s="7">
        <v>77</v>
      </c>
      <c r="B79" s="43"/>
      <c r="C79" s="44"/>
      <c r="D79" s="45"/>
      <c r="E79" s="46"/>
      <c r="F79" s="46"/>
      <c r="G79" s="46"/>
      <c r="H79" s="50"/>
      <c r="I79" s="51"/>
      <c r="J79" s="52"/>
      <c r="K79" s="51"/>
      <c r="L79" s="53"/>
      <c r="M79" s="54"/>
      <c r="N79" s="43"/>
      <c r="O79" s="55"/>
      <c r="P79" s="46"/>
      <c r="Q79" s="46"/>
      <c r="R79" s="46"/>
      <c r="S79" s="43"/>
      <c r="T79" s="56"/>
      <c r="U79" s="46"/>
      <c r="V79" s="57"/>
      <c r="W79" s="58"/>
      <c r="X79" s="57"/>
      <c r="Y79" s="46"/>
      <c r="Z79" s="57"/>
      <c r="AA79" s="59"/>
      <c r="AB79" s="60"/>
      <c r="AC79" s="2"/>
      <c r="AD79" s="2"/>
      <c r="AE79" s="2"/>
      <c r="AJ79" s="11">
        <f t="shared" si="44"/>
        <v>13</v>
      </c>
      <c r="AK79" s="11">
        <f t="shared" si="32"/>
        <v>0</v>
      </c>
      <c r="AL79" s="11">
        <f t="shared" si="33"/>
        <v>0</v>
      </c>
      <c r="AM79" s="11">
        <f t="shared" si="34"/>
        <v>0</v>
      </c>
      <c r="AN79" s="11">
        <f t="shared" si="35"/>
        <v>0</v>
      </c>
      <c r="AO79" s="4" t="e">
        <f>IF(#REF!="I",1,IF(#REF!="II",2,IF(#REF!="III",3,IF(#REF!="IV",4))))</f>
        <v>#REF!</v>
      </c>
      <c r="AP79" s="11" t="e">
        <f>IF(#REF!="PULMONAR",1,IF(AND(#REF!="EXTRAPULMONAR",#REF!&lt;&gt;"MENINGEA"),2,IF(AND(#REF!="EXTRAPULMONAR",#REF!="MENINGEA"),3,)))</f>
        <v>#REF!</v>
      </c>
      <c r="AQ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" s="4">
        <f t="shared" si="36"/>
        <v>0</v>
      </c>
      <c r="AS79" s="10">
        <f t="shared" si="37"/>
        <v>0</v>
      </c>
      <c r="AT79" s="10">
        <f t="shared" si="38"/>
        <v>0</v>
      </c>
      <c r="AU79" s="10" t="str">
        <f t="shared" si="39"/>
        <v>0</v>
      </c>
      <c r="AV79" s="11" t="e">
        <f t="shared" si="40"/>
        <v>#N/A</v>
      </c>
      <c r="AW79" s="4" t="e">
        <f t="shared" si="41"/>
        <v>#N/A</v>
      </c>
      <c r="AX79" s="10" t="e">
        <f t="shared" si="42"/>
        <v>#N/A</v>
      </c>
      <c r="AY79" s="10" t="e">
        <f t="shared" si="43"/>
        <v>#N/A</v>
      </c>
      <c r="AZ79" s="10" t="e">
        <f t="shared" si="45"/>
        <v>#REF!</v>
      </c>
      <c r="BA79" s="12" t="e">
        <f>IF(BW79=7,0,AJ79&amp;IF(#REF!="SI",1,IF(#REF!="NO",2,IF(#REF!="VIH + PREVIO",3,0))))</f>
        <v>#REF!</v>
      </c>
      <c r="BB79" s="13" t="e">
        <f>IF(AND(#REF!="POSITIVO",#REF!="POSITIVO"),1,IF(#REF!="NEGATIVO",2,IF(#REF!="VIH + PREVIO",3,0)))</f>
        <v>#REF!</v>
      </c>
      <c r="BC79" s="10" t="e">
        <f>IF(#REF!="SI",1,IF(#REF!="NO",2,0))</f>
        <v>#REF!</v>
      </c>
      <c r="BD79" s="10" t="e">
        <f>IF(#REF!="SI",1,IF(#REF!="NO",2,0))</f>
        <v>#REF!</v>
      </c>
      <c r="BE79" s="10" t="e">
        <f>IF(OR(#REF!="VIH + PREVIO",#REF!="VIH + PREVIO",#REF!="VIH + PREVIO"),1,0)</f>
        <v>#REF!</v>
      </c>
      <c r="BF79" s="13" t="e">
        <f>IF(OR(#REF!="POSITIVO",#REF!="NEGATIVO"),1,IF(#REF!="PACIENTE NO ACEPTA",2,IF(#REF!="VIH + PREVIO",3,0)))</f>
        <v>#REF!</v>
      </c>
      <c r="BG79" s="10" t="e">
        <f t="shared" si="46"/>
        <v>#REF!</v>
      </c>
      <c r="BH79" s="10" t="e">
        <f t="shared" si="47"/>
        <v>#REF!</v>
      </c>
      <c r="BI79" s="10" t="e">
        <f t="shared" si="48"/>
        <v>#REF!</v>
      </c>
      <c r="BJ79" s="10" t="e">
        <f t="shared" si="49"/>
        <v>#REF!</v>
      </c>
      <c r="BK79" s="10" t="e">
        <f t="shared" si="50"/>
        <v>#REF!</v>
      </c>
      <c r="BL79" s="10" t="e">
        <f t="shared" si="51"/>
        <v>#REF!</v>
      </c>
      <c r="BM79" s="10" t="e">
        <f>IF(OR(BW79=7,AQ79=6),0,IF(#REF!="I",1,IF(#REF!="II",2,IF(#REF!="III",3,IF(#REF!="IV",4))))&amp;AP79&amp;AQ79&amp;AR79&amp;AS79&amp;AT79&amp;AU79&amp;AX79)</f>
        <v>#REF!</v>
      </c>
      <c r="BN79" s="10" t="e">
        <f t="shared" si="52"/>
        <v>#REF!</v>
      </c>
      <c r="BO79" s="10" t="e">
        <f t="shared" si="53"/>
        <v>#REF!</v>
      </c>
      <c r="BP79" s="10" t="e">
        <f t="shared" si="54"/>
        <v>#REF!</v>
      </c>
      <c r="BQ79" s="10" t="e">
        <f t="shared" si="55"/>
        <v>#REF!</v>
      </c>
      <c r="BR79" s="10" t="e">
        <f t="shared" si="56"/>
        <v>#REF!</v>
      </c>
      <c r="BS79" s="10" t="e">
        <f t="shared" si="57"/>
        <v>#REF!</v>
      </c>
      <c r="BT79" s="10" t="e">
        <f>IF(OR(BW79=7,AQ79=6),0,AO79&amp;IF(#REF!="SI",1,IF(#REF!="NO",2,IF(#REF!="VIH + PREVIO",3,0))))</f>
        <v>#REF!</v>
      </c>
      <c r="BU79" s="10" t="e">
        <f>IF(OR(BW79=7,AQ79=6),0,IF(#REF!="-",1,0))</f>
        <v>#REF!</v>
      </c>
      <c r="BV79" s="10" t="e">
        <f t="shared" si="58"/>
        <v>#REF!</v>
      </c>
      <c r="BW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" s="10" t="e">
        <f t="shared" si="59"/>
        <v>#REF!</v>
      </c>
      <c r="BY79" s="10" t="e">
        <f t="shared" si="61"/>
        <v>#REF!</v>
      </c>
      <c r="BZ79" s="10" t="e">
        <f t="shared" si="60"/>
        <v>#REF!</v>
      </c>
      <c r="CA79" s="10"/>
    </row>
    <row r="80" spans="1:79" s="3" customFormat="1" ht="23.25" customHeight="1" x14ac:dyDescent="0.3">
      <c r="A80" s="7">
        <v>78</v>
      </c>
      <c r="B80" s="43"/>
      <c r="C80" s="44"/>
      <c r="D80" s="45"/>
      <c r="E80" s="46"/>
      <c r="F80" s="46"/>
      <c r="G80" s="46"/>
      <c r="H80" s="50"/>
      <c r="I80" s="51"/>
      <c r="J80" s="52"/>
      <c r="K80" s="51"/>
      <c r="L80" s="53"/>
      <c r="M80" s="54"/>
      <c r="N80" s="43"/>
      <c r="O80" s="55"/>
      <c r="P80" s="46"/>
      <c r="Q80" s="46"/>
      <c r="R80" s="46"/>
      <c r="S80" s="43"/>
      <c r="T80" s="56"/>
      <c r="U80" s="46"/>
      <c r="V80" s="57"/>
      <c r="W80" s="58"/>
      <c r="X80" s="57"/>
      <c r="Y80" s="46"/>
      <c r="Z80" s="57"/>
      <c r="AA80" s="59"/>
      <c r="AB80" s="60"/>
      <c r="AC80" s="2"/>
      <c r="AD80" s="2"/>
      <c r="AE80" s="2"/>
      <c r="AJ80" s="11">
        <f t="shared" si="44"/>
        <v>13</v>
      </c>
      <c r="AK80" s="11">
        <f t="shared" si="32"/>
        <v>0</v>
      </c>
      <c r="AL80" s="11">
        <f t="shared" si="33"/>
        <v>0</v>
      </c>
      <c r="AM80" s="11">
        <f t="shared" si="34"/>
        <v>0</v>
      </c>
      <c r="AN80" s="11">
        <f t="shared" si="35"/>
        <v>0</v>
      </c>
      <c r="AO80" s="4" t="e">
        <f>IF(#REF!="I",1,IF(#REF!="II",2,IF(#REF!="III",3,IF(#REF!="IV",4))))</f>
        <v>#REF!</v>
      </c>
      <c r="AP80" s="11" t="e">
        <f>IF(#REF!="PULMONAR",1,IF(AND(#REF!="EXTRAPULMONAR",#REF!&lt;&gt;"MENINGEA"),2,IF(AND(#REF!="EXTRAPULMONAR",#REF!="MENINGEA"),3,)))</f>
        <v>#REF!</v>
      </c>
      <c r="AQ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" s="4">
        <f t="shared" si="36"/>
        <v>0</v>
      </c>
      <c r="AS80" s="10">
        <f t="shared" si="37"/>
        <v>0</v>
      </c>
      <c r="AT80" s="10">
        <f t="shared" si="38"/>
        <v>0</v>
      </c>
      <c r="AU80" s="10" t="str">
        <f t="shared" si="39"/>
        <v>0</v>
      </c>
      <c r="AV80" s="11" t="e">
        <f t="shared" si="40"/>
        <v>#N/A</v>
      </c>
      <c r="AW80" s="4" t="e">
        <f t="shared" si="41"/>
        <v>#N/A</v>
      </c>
      <c r="AX80" s="10" t="e">
        <f t="shared" si="42"/>
        <v>#N/A</v>
      </c>
      <c r="AY80" s="10" t="e">
        <f t="shared" si="43"/>
        <v>#N/A</v>
      </c>
      <c r="AZ80" s="10" t="e">
        <f t="shared" si="45"/>
        <v>#REF!</v>
      </c>
      <c r="BA80" s="12" t="e">
        <f>IF(BW80=7,0,AJ80&amp;IF(#REF!="SI",1,IF(#REF!="NO",2,IF(#REF!="VIH + PREVIO",3,0))))</f>
        <v>#REF!</v>
      </c>
      <c r="BB80" s="13" t="e">
        <f>IF(AND(#REF!="POSITIVO",#REF!="POSITIVO"),1,IF(#REF!="NEGATIVO",2,IF(#REF!="VIH + PREVIO",3,0)))</f>
        <v>#REF!</v>
      </c>
      <c r="BC80" s="10" t="e">
        <f>IF(#REF!="SI",1,IF(#REF!="NO",2,0))</f>
        <v>#REF!</v>
      </c>
      <c r="BD80" s="10" t="e">
        <f>IF(#REF!="SI",1,IF(#REF!="NO",2,0))</f>
        <v>#REF!</v>
      </c>
      <c r="BE80" s="10" t="e">
        <f>IF(OR(#REF!="VIH + PREVIO",#REF!="VIH + PREVIO",#REF!="VIH + PREVIO"),1,0)</f>
        <v>#REF!</v>
      </c>
      <c r="BF80" s="13" t="e">
        <f>IF(OR(#REF!="POSITIVO",#REF!="NEGATIVO"),1,IF(#REF!="PACIENTE NO ACEPTA",2,IF(#REF!="VIH + PREVIO",3,0)))</f>
        <v>#REF!</v>
      </c>
      <c r="BG80" s="10" t="e">
        <f t="shared" si="46"/>
        <v>#REF!</v>
      </c>
      <c r="BH80" s="10" t="e">
        <f t="shared" si="47"/>
        <v>#REF!</v>
      </c>
      <c r="BI80" s="10" t="e">
        <f t="shared" si="48"/>
        <v>#REF!</v>
      </c>
      <c r="BJ80" s="10" t="e">
        <f t="shared" si="49"/>
        <v>#REF!</v>
      </c>
      <c r="BK80" s="10" t="e">
        <f t="shared" si="50"/>
        <v>#REF!</v>
      </c>
      <c r="BL80" s="10" t="e">
        <f t="shared" si="51"/>
        <v>#REF!</v>
      </c>
      <c r="BM80" s="10" t="e">
        <f>IF(OR(BW80=7,AQ80=6),0,IF(#REF!="I",1,IF(#REF!="II",2,IF(#REF!="III",3,IF(#REF!="IV",4))))&amp;AP80&amp;AQ80&amp;AR80&amp;AS80&amp;AT80&amp;AU80&amp;AX80)</f>
        <v>#REF!</v>
      </c>
      <c r="BN80" s="10" t="e">
        <f t="shared" si="52"/>
        <v>#REF!</v>
      </c>
      <c r="BO80" s="10" t="e">
        <f t="shared" si="53"/>
        <v>#REF!</v>
      </c>
      <c r="BP80" s="10" t="e">
        <f t="shared" si="54"/>
        <v>#REF!</v>
      </c>
      <c r="BQ80" s="10" t="e">
        <f t="shared" si="55"/>
        <v>#REF!</v>
      </c>
      <c r="BR80" s="10" t="e">
        <f t="shared" si="56"/>
        <v>#REF!</v>
      </c>
      <c r="BS80" s="10" t="e">
        <f t="shared" si="57"/>
        <v>#REF!</v>
      </c>
      <c r="BT80" s="10" t="e">
        <f>IF(OR(BW80=7,AQ80=6),0,AO80&amp;IF(#REF!="SI",1,IF(#REF!="NO",2,IF(#REF!="VIH + PREVIO",3,0))))</f>
        <v>#REF!</v>
      </c>
      <c r="BU80" s="10" t="e">
        <f>IF(OR(BW80=7,AQ80=6),0,IF(#REF!="-",1,0))</f>
        <v>#REF!</v>
      </c>
      <c r="BV80" s="10" t="e">
        <f t="shared" si="58"/>
        <v>#REF!</v>
      </c>
      <c r="BW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" s="10" t="e">
        <f t="shared" si="59"/>
        <v>#REF!</v>
      </c>
      <c r="BY80" s="10" t="e">
        <f t="shared" si="61"/>
        <v>#REF!</v>
      </c>
      <c r="BZ80" s="10" t="e">
        <f t="shared" si="60"/>
        <v>#REF!</v>
      </c>
      <c r="CA80" s="10"/>
    </row>
    <row r="81" spans="1:79" s="3" customFormat="1" ht="23.25" customHeight="1" x14ac:dyDescent="0.3">
      <c r="A81" s="7">
        <v>79</v>
      </c>
      <c r="B81" s="43"/>
      <c r="C81" s="44"/>
      <c r="D81" s="45"/>
      <c r="E81" s="46"/>
      <c r="F81" s="46"/>
      <c r="G81" s="46"/>
      <c r="H81" s="50"/>
      <c r="I81" s="51"/>
      <c r="J81" s="52"/>
      <c r="K81" s="51"/>
      <c r="L81" s="53"/>
      <c r="M81" s="54"/>
      <c r="N81" s="43"/>
      <c r="O81" s="55"/>
      <c r="P81" s="46"/>
      <c r="Q81" s="46"/>
      <c r="R81" s="46"/>
      <c r="S81" s="43"/>
      <c r="T81" s="56"/>
      <c r="U81" s="46"/>
      <c r="V81" s="57"/>
      <c r="W81" s="58"/>
      <c r="X81" s="57"/>
      <c r="Y81" s="46"/>
      <c r="Z81" s="57"/>
      <c r="AA81" s="59"/>
      <c r="AB81" s="60"/>
      <c r="AC81" s="2"/>
      <c r="AD81" s="2"/>
      <c r="AE81" s="2"/>
      <c r="AJ81" s="11">
        <f t="shared" si="44"/>
        <v>13</v>
      </c>
      <c r="AK81" s="11">
        <f t="shared" si="32"/>
        <v>0</v>
      </c>
      <c r="AL81" s="11">
        <f t="shared" si="33"/>
        <v>0</v>
      </c>
      <c r="AM81" s="11">
        <f t="shared" si="34"/>
        <v>0</v>
      </c>
      <c r="AN81" s="11">
        <f t="shared" si="35"/>
        <v>0</v>
      </c>
      <c r="AO81" s="4" t="e">
        <f>IF(#REF!="I",1,IF(#REF!="II",2,IF(#REF!="III",3,IF(#REF!="IV",4))))</f>
        <v>#REF!</v>
      </c>
      <c r="AP81" s="11" t="e">
        <f>IF(#REF!="PULMONAR",1,IF(AND(#REF!="EXTRAPULMONAR",#REF!&lt;&gt;"MENINGEA"),2,IF(AND(#REF!="EXTRAPULMONAR",#REF!="MENINGEA"),3,)))</f>
        <v>#REF!</v>
      </c>
      <c r="AQ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" s="4">
        <f t="shared" si="36"/>
        <v>0</v>
      </c>
      <c r="AS81" s="10">
        <f t="shared" si="37"/>
        <v>0</v>
      </c>
      <c r="AT81" s="10">
        <f t="shared" si="38"/>
        <v>0</v>
      </c>
      <c r="AU81" s="10" t="str">
        <f t="shared" si="39"/>
        <v>0</v>
      </c>
      <c r="AV81" s="11" t="e">
        <f t="shared" si="40"/>
        <v>#N/A</v>
      </c>
      <c r="AW81" s="4" t="e">
        <f t="shared" si="41"/>
        <v>#N/A</v>
      </c>
      <c r="AX81" s="10" t="e">
        <f t="shared" si="42"/>
        <v>#N/A</v>
      </c>
      <c r="AY81" s="10" t="e">
        <f t="shared" si="43"/>
        <v>#N/A</v>
      </c>
      <c r="AZ81" s="10" t="e">
        <f t="shared" si="45"/>
        <v>#REF!</v>
      </c>
      <c r="BA81" s="12" t="e">
        <f>IF(BW81=7,0,AJ81&amp;IF(#REF!="SI",1,IF(#REF!="NO",2,IF(#REF!="VIH + PREVIO",3,0))))</f>
        <v>#REF!</v>
      </c>
      <c r="BB81" s="13" t="e">
        <f>IF(AND(#REF!="POSITIVO",#REF!="POSITIVO"),1,IF(#REF!="NEGATIVO",2,IF(#REF!="VIH + PREVIO",3,0)))</f>
        <v>#REF!</v>
      </c>
      <c r="BC81" s="10" t="e">
        <f>IF(#REF!="SI",1,IF(#REF!="NO",2,0))</f>
        <v>#REF!</v>
      </c>
      <c r="BD81" s="10" t="e">
        <f>IF(#REF!="SI",1,IF(#REF!="NO",2,0))</f>
        <v>#REF!</v>
      </c>
      <c r="BE81" s="10" t="e">
        <f>IF(OR(#REF!="VIH + PREVIO",#REF!="VIH + PREVIO",#REF!="VIH + PREVIO"),1,0)</f>
        <v>#REF!</v>
      </c>
      <c r="BF81" s="13" t="e">
        <f>IF(OR(#REF!="POSITIVO",#REF!="NEGATIVO"),1,IF(#REF!="PACIENTE NO ACEPTA",2,IF(#REF!="VIH + PREVIO",3,0)))</f>
        <v>#REF!</v>
      </c>
      <c r="BG81" s="10" t="e">
        <f t="shared" si="46"/>
        <v>#REF!</v>
      </c>
      <c r="BH81" s="10" t="e">
        <f t="shared" si="47"/>
        <v>#REF!</v>
      </c>
      <c r="BI81" s="10" t="e">
        <f t="shared" si="48"/>
        <v>#REF!</v>
      </c>
      <c r="BJ81" s="10" t="e">
        <f t="shared" si="49"/>
        <v>#REF!</v>
      </c>
      <c r="BK81" s="10" t="e">
        <f t="shared" si="50"/>
        <v>#REF!</v>
      </c>
      <c r="BL81" s="10" t="e">
        <f t="shared" si="51"/>
        <v>#REF!</v>
      </c>
      <c r="BM81" s="10" t="e">
        <f>IF(OR(BW81=7,AQ81=6),0,IF(#REF!="I",1,IF(#REF!="II",2,IF(#REF!="III",3,IF(#REF!="IV",4))))&amp;AP81&amp;AQ81&amp;AR81&amp;AS81&amp;AT81&amp;AU81&amp;AX81)</f>
        <v>#REF!</v>
      </c>
      <c r="BN81" s="10" t="e">
        <f t="shared" si="52"/>
        <v>#REF!</v>
      </c>
      <c r="BO81" s="10" t="e">
        <f t="shared" si="53"/>
        <v>#REF!</v>
      </c>
      <c r="BP81" s="10" t="e">
        <f t="shared" si="54"/>
        <v>#REF!</v>
      </c>
      <c r="BQ81" s="10" t="e">
        <f t="shared" si="55"/>
        <v>#REF!</v>
      </c>
      <c r="BR81" s="10" t="e">
        <f t="shared" si="56"/>
        <v>#REF!</v>
      </c>
      <c r="BS81" s="10" t="e">
        <f t="shared" si="57"/>
        <v>#REF!</v>
      </c>
      <c r="BT81" s="10" t="e">
        <f>IF(OR(BW81=7,AQ81=6),0,AO81&amp;IF(#REF!="SI",1,IF(#REF!="NO",2,IF(#REF!="VIH + PREVIO",3,0))))</f>
        <v>#REF!</v>
      </c>
      <c r="BU81" s="10" t="e">
        <f>IF(OR(BW81=7,AQ81=6),0,IF(#REF!="-",1,0))</f>
        <v>#REF!</v>
      </c>
      <c r="BV81" s="10" t="e">
        <f t="shared" si="58"/>
        <v>#REF!</v>
      </c>
      <c r="BW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" s="10" t="e">
        <f t="shared" si="59"/>
        <v>#REF!</v>
      </c>
      <c r="BY81" s="10" t="e">
        <f t="shared" si="61"/>
        <v>#REF!</v>
      </c>
      <c r="BZ81" s="10" t="e">
        <f t="shared" si="60"/>
        <v>#REF!</v>
      </c>
      <c r="CA81" s="10"/>
    </row>
    <row r="82" spans="1:79" s="3" customFormat="1" ht="23.25" customHeight="1" x14ac:dyDescent="0.3">
      <c r="A82" s="7">
        <v>80</v>
      </c>
      <c r="B82" s="43"/>
      <c r="C82" s="44"/>
      <c r="D82" s="45"/>
      <c r="E82" s="46"/>
      <c r="F82" s="46"/>
      <c r="G82" s="46"/>
      <c r="H82" s="50"/>
      <c r="I82" s="51"/>
      <c r="J82" s="52"/>
      <c r="K82" s="51"/>
      <c r="L82" s="53"/>
      <c r="M82" s="54"/>
      <c r="N82" s="43"/>
      <c r="O82" s="55"/>
      <c r="P82" s="46"/>
      <c r="Q82" s="46"/>
      <c r="R82" s="46"/>
      <c r="S82" s="43"/>
      <c r="T82" s="56"/>
      <c r="U82" s="46"/>
      <c r="V82" s="57"/>
      <c r="W82" s="58"/>
      <c r="X82" s="57"/>
      <c r="Y82" s="46"/>
      <c r="Z82" s="57"/>
      <c r="AA82" s="59"/>
      <c r="AB82" s="60"/>
      <c r="AC82" s="2"/>
      <c r="AD82" s="2"/>
      <c r="AE82" s="2"/>
      <c r="AJ82" s="11">
        <f t="shared" si="44"/>
        <v>13</v>
      </c>
      <c r="AK82" s="11">
        <f t="shared" si="32"/>
        <v>0</v>
      </c>
      <c r="AL82" s="11">
        <f t="shared" si="33"/>
        <v>0</v>
      </c>
      <c r="AM82" s="11">
        <f t="shared" si="34"/>
        <v>0</v>
      </c>
      <c r="AN82" s="11">
        <f t="shared" si="35"/>
        <v>0</v>
      </c>
      <c r="AO82" s="4" t="e">
        <f>IF(#REF!="I",1,IF(#REF!="II",2,IF(#REF!="III",3,IF(#REF!="IV",4))))</f>
        <v>#REF!</v>
      </c>
      <c r="AP82" s="11" t="e">
        <f>IF(#REF!="PULMONAR",1,IF(AND(#REF!="EXTRAPULMONAR",#REF!&lt;&gt;"MENINGEA"),2,IF(AND(#REF!="EXTRAPULMONAR",#REF!="MENINGEA"),3,)))</f>
        <v>#REF!</v>
      </c>
      <c r="AQ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" s="4">
        <f t="shared" si="36"/>
        <v>0</v>
      </c>
      <c r="AS82" s="10">
        <f t="shared" si="37"/>
        <v>0</v>
      </c>
      <c r="AT82" s="10">
        <f t="shared" si="38"/>
        <v>0</v>
      </c>
      <c r="AU82" s="10" t="str">
        <f t="shared" si="39"/>
        <v>0</v>
      </c>
      <c r="AV82" s="11" t="e">
        <f t="shared" si="40"/>
        <v>#N/A</v>
      </c>
      <c r="AW82" s="4" t="e">
        <f t="shared" si="41"/>
        <v>#N/A</v>
      </c>
      <c r="AX82" s="10" t="e">
        <f t="shared" si="42"/>
        <v>#N/A</v>
      </c>
      <c r="AY82" s="10" t="e">
        <f t="shared" si="43"/>
        <v>#N/A</v>
      </c>
      <c r="AZ82" s="10" t="e">
        <f t="shared" si="45"/>
        <v>#REF!</v>
      </c>
      <c r="BA82" s="12" t="e">
        <f>IF(BW82=7,0,AJ82&amp;IF(#REF!="SI",1,IF(#REF!="NO",2,IF(#REF!="VIH + PREVIO",3,0))))</f>
        <v>#REF!</v>
      </c>
      <c r="BB82" s="13" t="e">
        <f>IF(AND(#REF!="POSITIVO",#REF!="POSITIVO"),1,IF(#REF!="NEGATIVO",2,IF(#REF!="VIH + PREVIO",3,0)))</f>
        <v>#REF!</v>
      </c>
      <c r="BC82" s="10" t="e">
        <f>IF(#REF!="SI",1,IF(#REF!="NO",2,0))</f>
        <v>#REF!</v>
      </c>
      <c r="BD82" s="10" t="e">
        <f>IF(#REF!="SI",1,IF(#REF!="NO",2,0))</f>
        <v>#REF!</v>
      </c>
      <c r="BE82" s="10" t="e">
        <f>IF(OR(#REF!="VIH + PREVIO",#REF!="VIH + PREVIO",#REF!="VIH + PREVIO"),1,0)</f>
        <v>#REF!</v>
      </c>
      <c r="BF82" s="13" t="e">
        <f>IF(OR(#REF!="POSITIVO",#REF!="NEGATIVO"),1,IF(#REF!="PACIENTE NO ACEPTA",2,IF(#REF!="VIH + PREVIO",3,0)))</f>
        <v>#REF!</v>
      </c>
      <c r="BG82" s="10" t="e">
        <f t="shared" si="46"/>
        <v>#REF!</v>
      </c>
      <c r="BH82" s="10" t="e">
        <f t="shared" si="47"/>
        <v>#REF!</v>
      </c>
      <c r="BI82" s="10" t="e">
        <f t="shared" si="48"/>
        <v>#REF!</v>
      </c>
      <c r="BJ82" s="10" t="e">
        <f t="shared" si="49"/>
        <v>#REF!</v>
      </c>
      <c r="BK82" s="10" t="e">
        <f t="shared" si="50"/>
        <v>#REF!</v>
      </c>
      <c r="BL82" s="10" t="e">
        <f t="shared" si="51"/>
        <v>#REF!</v>
      </c>
      <c r="BM82" s="10" t="e">
        <f>IF(OR(BW82=7,AQ82=6),0,IF(#REF!="I",1,IF(#REF!="II",2,IF(#REF!="III",3,IF(#REF!="IV",4))))&amp;AP82&amp;AQ82&amp;AR82&amp;AS82&amp;AT82&amp;AU82&amp;AX82)</f>
        <v>#REF!</v>
      </c>
      <c r="BN82" s="10" t="e">
        <f t="shared" si="52"/>
        <v>#REF!</v>
      </c>
      <c r="BO82" s="10" t="e">
        <f t="shared" si="53"/>
        <v>#REF!</v>
      </c>
      <c r="BP82" s="10" t="e">
        <f t="shared" si="54"/>
        <v>#REF!</v>
      </c>
      <c r="BQ82" s="10" t="e">
        <f t="shared" si="55"/>
        <v>#REF!</v>
      </c>
      <c r="BR82" s="10" t="e">
        <f t="shared" si="56"/>
        <v>#REF!</v>
      </c>
      <c r="BS82" s="10" t="e">
        <f t="shared" si="57"/>
        <v>#REF!</v>
      </c>
      <c r="BT82" s="10" t="e">
        <f>IF(OR(BW82=7,AQ82=6),0,AO82&amp;IF(#REF!="SI",1,IF(#REF!="NO",2,IF(#REF!="VIH + PREVIO",3,0))))</f>
        <v>#REF!</v>
      </c>
      <c r="BU82" s="10" t="e">
        <f>IF(OR(BW82=7,AQ82=6),0,IF(#REF!="-",1,0))</f>
        <v>#REF!</v>
      </c>
      <c r="BV82" s="10" t="e">
        <f t="shared" si="58"/>
        <v>#REF!</v>
      </c>
      <c r="BW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" s="10" t="e">
        <f t="shared" si="59"/>
        <v>#REF!</v>
      </c>
      <c r="BY82" s="10" t="e">
        <f t="shared" si="61"/>
        <v>#REF!</v>
      </c>
      <c r="BZ82" s="10" t="e">
        <f t="shared" si="60"/>
        <v>#REF!</v>
      </c>
      <c r="CA82" s="10"/>
    </row>
    <row r="83" spans="1:79" s="3" customFormat="1" ht="23.25" customHeight="1" x14ac:dyDescent="0.3">
      <c r="A83" s="7">
        <v>81</v>
      </c>
      <c r="B83" s="43"/>
      <c r="C83" s="44"/>
      <c r="D83" s="45"/>
      <c r="E83" s="46"/>
      <c r="F83" s="46"/>
      <c r="G83" s="46"/>
      <c r="H83" s="50"/>
      <c r="I83" s="51"/>
      <c r="J83" s="52"/>
      <c r="K83" s="51"/>
      <c r="L83" s="53"/>
      <c r="M83" s="54"/>
      <c r="N83" s="43"/>
      <c r="O83" s="55"/>
      <c r="P83" s="46"/>
      <c r="Q83" s="46"/>
      <c r="R83" s="46"/>
      <c r="S83" s="43"/>
      <c r="T83" s="56"/>
      <c r="U83" s="46"/>
      <c r="V83" s="57"/>
      <c r="W83" s="58"/>
      <c r="X83" s="57"/>
      <c r="Y83" s="46"/>
      <c r="Z83" s="57"/>
      <c r="AA83" s="59"/>
      <c r="AB83" s="60"/>
      <c r="AC83" s="2"/>
      <c r="AD83" s="2"/>
      <c r="AE83" s="2"/>
      <c r="AJ83" s="11">
        <f t="shared" si="44"/>
        <v>13</v>
      </c>
      <c r="AK83" s="11">
        <f t="shared" si="32"/>
        <v>0</v>
      </c>
      <c r="AL83" s="11">
        <f t="shared" si="33"/>
        <v>0</v>
      </c>
      <c r="AM83" s="11">
        <f t="shared" si="34"/>
        <v>0</v>
      </c>
      <c r="AN83" s="11">
        <f t="shared" si="35"/>
        <v>0</v>
      </c>
      <c r="AO83" s="4" t="e">
        <f>IF(#REF!="I",1,IF(#REF!="II",2,IF(#REF!="III",3,IF(#REF!="IV",4))))</f>
        <v>#REF!</v>
      </c>
      <c r="AP83" s="11" t="e">
        <f>IF(#REF!="PULMONAR",1,IF(AND(#REF!="EXTRAPULMONAR",#REF!&lt;&gt;"MENINGEA"),2,IF(AND(#REF!="EXTRAPULMONAR",#REF!="MENINGEA"),3,)))</f>
        <v>#REF!</v>
      </c>
      <c r="AQ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" s="4">
        <f t="shared" si="36"/>
        <v>0</v>
      </c>
      <c r="AS83" s="10">
        <f t="shared" si="37"/>
        <v>0</v>
      </c>
      <c r="AT83" s="10">
        <f t="shared" si="38"/>
        <v>0</v>
      </c>
      <c r="AU83" s="10" t="str">
        <f t="shared" si="39"/>
        <v>0</v>
      </c>
      <c r="AV83" s="11" t="e">
        <f t="shared" si="40"/>
        <v>#N/A</v>
      </c>
      <c r="AW83" s="4" t="e">
        <f t="shared" si="41"/>
        <v>#N/A</v>
      </c>
      <c r="AX83" s="10" t="e">
        <f t="shared" si="42"/>
        <v>#N/A</v>
      </c>
      <c r="AY83" s="10" t="e">
        <f t="shared" si="43"/>
        <v>#N/A</v>
      </c>
      <c r="AZ83" s="10" t="e">
        <f t="shared" si="45"/>
        <v>#REF!</v>
      </c>
      <c r="BA83" s="12" t="e">
        <f>IF(BW83=7,0,AJ83&amp;IF(#REF!="SI",1,IF(#REF!="NO",2,IF(#REF!="VIH + PREVIO",3,0))))</f>
        <v>#REF!</v>
      </c>
      <c r="BB83" s="13" t="e">
        <f>IF(AND(#REF!="POSITIVO",#REF!="POSITIVO"),1,IF(#REF!="NEGATIVO",2,IF(#REF!="VIH + PREVIO",3,0)))</f>
        <v>#REF!</v>
      </c>
      <c r="BC83" s="10" t="e">
        <f>IF(#REF!="SI",1,IF(#REF!="NO",2,0))</f>
        <v>#REF!</v>
      </c>
      <c r="BD83" s="10" t="e">
        <f>IF(#REF!="SI",1,IF(#REF!="NO",2,0))</f>
        <v>#REF!</v>
      </c>
      <c r="BE83" s="10" t="e">
        <f>IF(OR(#REF!="VIH + PREVIO",#REF!="VIH + PREVIO",#REF!="VIH + PREVIO"),1,0)</f>
        <v>#REF!</v>
      </c>
      <c r="BF83" s="13" t="e">
        <f>IF(OR(#REF!="POSITIVO",#REF!="NEGATIVO"),1,IF(#REF!="PACIENTE NO ACEPTA",2,IF(#REF!="VIH + PREVIO",3,0)))</f>
        <v>#REF!</v>
      </c>
      <c r="BG83" s="10" t="e">
        <f t="shared" si="46"/>
        <v>#REF!</v>
      </c>
      <c r="BH83" s="10" t="e">
        <f t="shared" si="47"/>
        <v>#REF!</v>
      </c>
      <c r="BI83" s="10" t="e">
        <f t="shared" si="48"/>
        <v>#REF!</v>
      </c>
      <c r="BJ83" s="10" t="e">
        <f t="shared" si="49"/>
        <v>#REF!</v>
      </c>
      <c r="BK83" s="10" t="e">
        <f t="shared" si="50"/>
        <v>#REF!</v>
      </c>
      <c r="BL83" s="10" t="e">
        <f t="shared" si="51"/>
        <v>#REF!</v>
      </c>
      <c r="BM83" s="10" t="e">
        <f>IF(OR(BW83=7,AQ83=6),0,IF(#REF!="I",1,IF(#REF!="II",2,IF(#REF!="III",3,IF(#REF!="IV",4))))&amp;AP83&amp;AQ83&amp;AR83&amp;AS83&amp;AT83&amp;AU83&amp;AX83)</f>
        <v>#REF!</v>
      </c>
      <c r="BN83" s="10" t="e">
        <f t="shared" si="52"/>
        <v>#REF!</v>
      </c>
      <c r="BO83" s="10" t="e">
        <f t="shared" si="53"/>
        <v>#REF!</v>
      </c>
      <c r="BP83" s="10" t="e">
        <f t="shared" si="54"/>
        <v>#REF!</v>
      </c>
      <c r="BQ83" s="10" t="e">
        <f t="shared" si="55"/>
        <v>#REF!</v>
      </c>
      <c r="BR83" s="10" t="e">
        <f t="shared" si="56"/>
        <v>#REF!</v>
      </c>
      <c r="BS83" s="10" t="e">
        <f t="shared" si="57"/>
        <v>#REF!</v>
      </c>
      <c r="BT83" s="10" t="e">
        <f>IF(OR(BW83=7,AQ83=6),0,AO83&amp;IF(#REF!="SI",1,IF(#REF!="NO",2,IF(#REF!="VIH + PREVIO",3,0))))</f>
        <v>#REF!</v>
      </c>
      <c r="BU83" s="10" t="e">
        <f>IF(OR(BW83=7,AQ83=6),0,IF(#REF!="-",1,0))</f>
        <v>#REF!</v>
      </c>
      <c r="BV83" s="10" t="e">
        <f t="shared" si="58"/>
        <v>#REF!</v>
      </c>
      <c r="BW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" s="10" t="e">
        <f t="shared" si="59"/>
        <v>#REF!</v>
      </c>
      <c r="BY83" s="10" t="e">
        <f t="shared" si="61"/>
        <v>#REF!</v>
      </c>
      <c r="BZ83" s="10" t="e">
        <f t="shared" si="60"/>
        <v>#REF!</v>
      </c>
      <c r="CA83" s="10"/>
    </row>
    <row r="84" spans="1:79" s="3" customFormat="1" ht="23.25" customHeight="1" x14ac:dyDescent="0.3">
      <c r="A84" s="7">
        <v>82</v>
      </c>
      <c r="B84" s="43"/>
      <c r="C84" s="44"/>
      <c r="D84" s="45"/>
      <c r="E84" s="46"/>
      <c r="F84" s="46"/>
      <c r="G84" s="46"/>
      <c r="H84" s="50"/>
      <c r="I84" s="51"/>
      <c r="J84" s="52"/>
      <c r="K84" s="51"/>
      <c r="L84" s="53"/>
      <c r="M84" s="54"/>
      <c r="N84" s="43"/>
      <c r="O84" s="55"/>
      <c r="P84" s="46"/>
      <c r="Q84" s="46"/>
      <c r="R84" s="46"/>
      <c r="S84" s="43"/>
      <c r="T84" s="56"/>
      <c r="U84" s="46"/>
      <c r="V84" s="57"/>
      <c r="W84" s="58"/>
      <c r="X84" s="57"/>
      <c r="Y84" s="46"/>
      <c r="Z84" s="57"/>
      <c r="AA84" s="59"/>
      <c r="AB84" s="60"/>
      <c r="AC84" s="2"/>
      <c r="AD84" s="2"/>
      <c r="AE84" s="2"/>
      <c r="AJ84" s="11">
        <f t="shared" si="44"/>
        <v>13</v>
      </c>
      <c r="AK84" s="11">
        <f t="shared" si="32"/>
        <v>0</v>
      </c>
      <c r="AL84" s="11">
        <f t="shared" si="33"/>
        <v>0</v>
      </c>
      <c r="AM84" s="11">
        <f t="shared" si="34"/>
        <v>0</v>
      </c>
      <c r="AN84" s="11">
        <f t="shared" si="35"/>
        <v>0</v>
      </c>
      <c r="AO84" s="4" t="e">
        <f>IF(#REF!="I",1,IF(#REF!="II",2,IF(#REF!="III",3,IF(#REF!="IV",4))))</f>
        <v>#REF!</v>
      </c>
      <c r="AP84" s="11" t="e">
        <f>IF(#REF!="PULMONAR",1,IF(AND(#REF!="EXTRAPULMONAR",#REF!&lt;&gt;"MENINGEA"),2,IF(AND(#REF!="EXTRAPULMONAR",#REF!="MENINGEA"),3,)))</f>
        <v>#REF!</v>
      </c>
      <c r="AQ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" s="4">
        <f t="shared" si="36"/>
        <v>0</v>
      </c>
      <c r="AS84" s="10">
        <f t="shared" si="37"/>
        <v>0</v>
      </c>
      <c r="AT84" s="10">
        <f t="shared" si="38"/>
        <v>0</v>
      </c>
      <c r="AU84" s="10" t="str">
        <f t="shared" si="39"/>
        <v>0</v>
      </c>
      <c r="AV84" s="11" t="e">
        <f t="shared" si="40"/>
        <v>#N/A</v>
      </c>
      <c r="AW84" s="4" t="e">
        <f t="shared" si="41"/>
        <v>#N/A</v>
      </c>
      <c r="AX84" s="10" t="e">
        <f t="shared" si="42"/>
        <v>#N/A</v>
      </c>
      <c r="AY84" s="10" t="e">
        <f t="shared" si="43"/>
        <v>#N/A</v>
      </c>
      <c r="AZ84" s="10" t="e">
        <f t="shared" si="45"/>
        <v>#REF!</v>
      </c>
      <c r="BA84" s="12" t="e">
        <f>IF(BW84=7,0,AJ84&amp;IF(#REF!="SI",1,IF(#REF!="NO",2,IF(#REF!="VIH + PREVIO",3,0))))</f>
        <v>#REF!</v>
      </c>
      <c r="BB84" s="13" t="e">
        <f>IF(AND(#REF!="POSITIVO",#REF!="POSITIVO"),1,IF(#REF!="NEGATIVO",2,IF(#REF!="VIH + PREVIO",3,0)))</f>
        <v>#REF!</v>
      </c>
      <c r="BC84" s="10" t="e">
        <f>IF(#REF!="SI",1,IF(#REF!="NO",2,0))</f>
        <v>#REF!</v>
      </c>
      <c r="BD84" s="10" t="e">
        <f>IF(#REF!="SI",1,IF(#REF!="NO",2,0))</f>
        <v>#REF!</v>
      </c>
      <c r="BE84" s="10" t="e">
        <f>IF(OR(#REF!="VIH + PREVIO",#REF!="VIH + PREVIO",#REF!="VIH + PREVIO"),1,0)</f>
        <v>#REF!</v>
      </c>
      <c r="BF84" s="13" t="e">
        <f>IF(OR(#REF!="POSITIVO",#REF!="NEGATIVO"),1,IF(#REF!="PACIENTE NO ACEPTA",2,IF(#REF!="VIH + PREVIO",3,0)))</f>
        <v>#REF!</v>
      </c>
      <c r="BG84" s="10" t="e">
        <f t="shared" si="46"/>
        <v>#REF!</v>
      </c>
      <c r="BH84" s="10" t="e">
        <f t="shared" si="47"/>
        <v>#REF!</v>
      </c>
      <c r="BI84" s="10" t="e">
        <f t="shared" si="48"/>
        <v>#REF!</v>
      </c>
      <c r="BJ84" s="10" t="e">
        <f t="shared" si="49"/>
        <v>#REF!</v>
      </c>
      <c r="BK84" s="10" t="e">
        <f t="shared" si="50"/>
        <v>#REF!</v>
      </c>
      <c r="BL84" s="10" t="e">
        <f t="shared" si="51"/>
        <v>#REF!</v>
      </c>
      <c r="BM84" s="10" t="e">
        <f>IF(OR(BW84=7,AQ84=6),0,IF(#REF!="I",1,IF(#REF!="II",2,IF(#REF!="III",3,IF(#REF!="IV",4))))&amp;AP84&amp;AQ84&amp;AR84&amp;AS84&amp;AT84&amp;AU84&amp;AX84)</f>
        <v>#REF!</v>
      </c>
      <c r="BN84" s="10" t="e">
        <f t="shared" si="52"/>
        <v>#REF!</v>
      </c>
      <c r="BO84" s="10" t="e">
        <f t="shared" si="53"/>
        <v>#REF!</v>
      </c>
      <c r="BP84" s="10" t="e">
        <f t="shared" si="54"/>
        <v>#REF!</v>
      </c>
      <c r="BQ84" s="10" t="e">
        <f t="shared" si="55"/>
        <v>#REF!</v>
      </c>
      <c r="BR84" s="10" t="e">
        <f t="shared" si="56"/>
        <v>#REF!</v>
      </c>
      <c r="BS84" s="10" t="e">
        <f t="shared" si="57"/>
        <v>#REF!</v>
      </c>
      <c r="BT84" s="10" t="e">
        <f>IF(OR(BW84=7,AQ84=6),0,AO84&amp;IF(#REF!="SI",1,IF(#REF!="NO",2,IF(#REF!="VIH + PREVIO",3,0))))</f>
        <v>#REF!</v>
      </c>
      <c r="BU84" s="10" t="e">
        <f>IF(OR(BW84=7,AQ84=6),0,IF(#REF!="-",1,0))</f>
        <v>#REF!</v>
      </c>
      <c r="BV84" s="10" t="e">
        <f t="shared" si="58"/>
        <v>#REF!</v>
      </c>
      <c r="BW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" s="10" t="e">
        <f t="shared" si="59"/>
        <v>#REF!</v>
      </c>
      <c r="BY84" s="10" t="e">
        <f t="shared" si="61"/>
        <v>#REF!</v>
      </c>
      <c r="BZ84" s="10" t="e">
        <f t="shared" si="60"/>
        <v>#REF!</v>
      </c>
      <c r="CA84" s="10"/>
    </row>
    <row r="85" spans="1:79" s="3" customFormat="1" ht="23.25" customHeight="1" x14ac:dyDescent="0.3">
      <c r="A85" s="7">
        <v>83</v>
      </c>
      <c r="B85" s="43"/>
      <c r="C85" s="44"/>
      <c r="D85" s="45"/>
      <c r="E85" s="46"/>
      <c r="F85" s="46"/>
      <c r="G85" s="46"/>
      <c r="H85" s="50"/>
      <c r="I85" s="51"/>
      <c r="J85" s="52"/>
      <c r="K85" s="51"/>
      <c r="L85" s="53"/>
      <c r="M85" s="54"/>
      <c r="N85" s="43"/>
      <c r="O85" s="55"/>
      <c r="P85" s="46"/>
      <c r="Q85" s="46"/>
      <c r="R85" s="46"/>
      <c r="S85" s="43"/>
      <c r="T85" s="56"/>
      <c r="U85" s="46"/>
      <c r="V85" s="57"/>
      <c r="W85" s="58"/>
      <c r="X85" s="57"/>
      <c r="Y85" s="46"/>
      <c r="Z85" s="57"/>
      <c r="AA85" s="59"/>
      <c r="AB85" s="60"/>
      <c r="AC85" s="2"/>
      <c r="AD85" s="2"/>
      <c r="AE85" s="2"/>
      <c r="AJ85" s="11">
        <f t="shared" si="44"/>
        <v>13</v>
      </c>
      <c r="AK85" s="11">
        <f t="shared" si="32"/>
        <v>0</v>
      </c>
      <c r="AL85" s="11">
        <f t="shared" si="33"/>
        <v>0</v>
      </c>
      <c r="AM85" s="11">
        <f t="shared" si="34"/>
        <v>0</v>
      </c>
      <c r="AN85" s="11">
        <f t="shared" si="35"/>
        <v>0</v>
      </c>
      <c r="AO85" s="4" t="e">
        <f>IF(#REF!="I",1,IF(#REF!="II",2,IF(#REF!="III",3,IF(#REF!="IV",4))))</f>
        <v>#REF!</v>
      </c>
      <c r="AP85" s="11" t="e">
        <f>IF(#REF!="PULMONAR",1,IF(AND(#REF!="EXTRAPULMONAR",#REF!&lt;&gt;"MENINGEA"),2,IF(AND(#REF!="EXTRAPULMONAR",#REF!="MENINGEA"),3,)))</f>
        <v>#REF!</v>
      </c>
      <c r="AQ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" s="4">
        <f t="shared" si="36"/>
        <v>0</v>
      </c>
      <c r="AS85" s="10">
        <f t="shared" si="37"/>
        <v>0</v>
      </c>
      <c r="AT85" s="10">
        <f t="shared" si="38"/>
        <v>0</v>
      </c>
      <c r="AU85" s="10" t="str">
        <f t="shared" si="39"/>
        <v>0</v>
      </c>
      <c r="AV85" s="11" t="e">
        <f t="shared" si="40"/>
        <v>#N/A</v>
      </c>
      <c r="AW85" s="4" t="e">
        <f t="shared" si="41"/>
        <v>#N/A</v>
      </c>
      <c r="AX85" s="10" t="e">
        <f t="shared" si="42"/>
        <v>#N/A</v>
      </c>
      <c r="AY85" s="10" t="e">
        <f t="shared" si="43"/>
        <v>#N/A</v>
      </c>
      <c r="AZ85" s="10" t="e">
        <f t="shared" si="45"/>
        <v>#REF!</v>
      </c>
      <c r="BA85" s="12" t="e">
        <f>IF(BW85=7,0,AJ85&amp;IF(#REF!="SI",1,IF(#REF!="NO",2,IF(#REF!="VIH + PREVIO",3,0))))</f>
        <v>#REF!</v>
      </c>
      <c r="BB85" s="13" t="e">
        <f>IF(AND(#REF!="POSITIVO",#REF!="POSITIVO"),1,IF(#REF!="NEGATIVO",2,IF(#REF!="VIH + PREVIO",3,0)))</f>
        <v>#REF!</v>
      </c>
      <c r="BC85" s="10" t="e">
        <f>IF(#REF!="SI",1,IF(#REF!="NO",2,0))</f>
        <v>#REF!</v>
      </c>
      <c r="BD85" s="10" t="e">
        <f>IF(#REF!="SI",1,IF(#REF!="NO",2,0))</f>
        <v>#REF!</v>
      </c>
      <c r="BE85" s="10" t="e">
        <f>IF(OR(#REF!="VIH + PREVIO",#REF!="VIH + PREVIO",#REF!="VIH + PREVIO"),1,0)</f>
        <v>#REF!</v>
      </c>
      <c r="BF85" s="13" t="e">
        <f>IF(OR(#REF!="POSITIVO",#REF!="NEGATIVO"),1,IF(#REF!="PACIENTE NO ACEPTA",2,IF(#REF!="VIH + PREVIO",3,0)))</f>
        <v>#REF!</v>
      </c>
      <c r="BG85" s="10" t="e">
        <f t="shared" si="46"/>
        <v>#REF!</v>
      </c>
      <c r="BH85" s="10" t="e">
        <f t="shared" si="47"/>
        <v>#REF!</v>
      </c>
      <c r="BI85" s="10" t="e">
        <f t="shared" si="48"/>
        <v>#REF!</v>
      </c>
      <c r="BJ85" s="10" t="e">
        <f t="shared" si="49"/>
        <v>#REF!</v>
      </c>
      <c r="BK85" s="10" t="e">
        <f t="shared" si="50"/>
        <v>#REF!</v>
      </c>
      <c r="BL85" s="10" t="e">
        <f t="shared" si="51"/>
        <v>#REF!</v>
      </c>
      <c r="BM85" s="10" t="e">
        <f>IF(OR(BW85=7,AQ85=6),0,IF(#REF!="I",1,IF(#REF!="II",2,IF(#REF!="III",3,IF(#REF!="IV",4))))&amp;AP85&amp;AQ85&amp;AR85&amp;AS85&amp;AT85&amp;AU85&amp;AX85)</f>
        <v>#REF!</v>
      </c>
      <c r="BN85" s="10" t="e">
        <f t="shared" si="52"/>
        <v>#REF!</v>
      </c>
      <c r="BO85" s="10" t="e">
        <f t="shared" si="53"/>
        <v>#REF!</v>
      </c>
      <c r="BP85" s="10" t="e">
        <f t="shared" si="54"/>
        <v>#REF!</v>
      </c>
      <c r="BQ85" s="10" t="e">
        <f t="shared" si="55"/>
        <v>#REF!</v>
      </c>
      <c r="BR85" s="10" t="e">
        <f t="shared" si="56"/>
        <v>#REF!</v>
      </c>
      <c r="BS85" s="10" t="e">
        <f t="shared" si="57"/>
        <v>#REF!</v>
      </c>
      <c r="BT85" s="10" t="e">
        <f>IF(OR(BW85=7,AQ85=6),0,AO85&amp;IF(#REF!="SI",1,IF(#REF!="NO",2,IF(#REF!="VIH + PREVIO",3,0))))</f>
        <v>#REF!</v>
      </c>
      <c r="BU85" s="10" t="e">
        <f>IF(OR(BW85=7,AQ85=6),0,IF(#REF!="-",1,0))</f>
        <v>#REF!</v>
      </c>
      <c r="BV85" s="10" t="e">
        <f t="shared" si="58"/>
        <v>#REF!</v>
      </c>
      <c r="BW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" s="10" t="e">
        <f t="shared" si="59"/>
        <v>#REF!</v>
      </c>
      <c r="BY85" s="10" t="e">
        <f t="shared" si="61"/>
        <v>#REF!</v>
      </c>
      <c r="BZ85" s="10" t="e">
        <f t="shared" si="60"/>
        <v>#REF!</v>
      </c>
      <c r="CA85" s="10"/>
    </row>
    <row r="86" spans="1:79" s="3" customFormat="1" ht="23.25" customHeight="1" x14ac:dyDescent="0.3">
      <c r="A86" s="7">
        <v>84</v>
      </c>
      <c r="B86" s="43"/>
      <c r="C86" s="44"/>
      <c r="D86" s="45"/>
      <c r="E86" s="46"/>
      <c r="F86" s="46"/>
      <c r="G86" s="46"/>
      <c r="H86" s="50"/>
      <c r="I86" s="51"/>
      <c r="J86" s="52"/>
      <c r="K86" s="51"/>
      <c r="L86" s="53"/>
      <c r="M86" s="54"/>
      <c r="N86" s="43"/>
      <c r="O86" s="55"/>
      <c r="P86" s="46"/>
      <c r="Q86" s="46"/>
      <c r="R86" s="46"/>
      <c r="S86" s="43"/>
      <c r="T86" s="56"/>
      <c r="U86" s="46"/>
      <c r="V86" s="57"/>
      <c r="W86" s="58"/>
      <c r="X86" s="57"/>
      <c r="Y86" s="46"/>
      <c r="Z86" s="57"/>
      <c r="AA86" s="59"/>
      <c r="AB86" s="60"/>
      <c r="AC86" s="2"/>
      <c r="AD86" s="2"/>
      <c r="AE86" s="2"/>
      <c r="AJ86" s="11">
        <f t="shared" si="44"/>
        <v>13</v>
      </c>
      <c r="AK86" s="11">
        <f t="shared" si="32"/>
        <v>0</v>
      </c>
      <c r="AL86" s="11">
        <f t="shared" si="33"/>
        <v>0</v>
      </c>
      <c r="AM86" s="11">
        <f t="shared" si="34"/>
        <v>0</v>
      </c>
      <c r="AN86" s="11">
        <f t="shared" si="35"/>
        <v>0</v>
      </c>
      <c r="AO86" s="4" t="e">
        <f>IF(#REF!="I",1,IF(#REF!="II",2,IF(#REF!="III",3,IF(#REF!="IV",4))))</f>
        <v>#REF!</v>
      </c>
      <c r="AP86" s="11" t="e">
        <f>IF(#REF!="PULMONAR",1,IF(AND(#REF!="EXTRAPULMONAR",#REF!&lt;&gt;"MENINGEA"),2,IF(AND(#REF!="EXTRAPULMONAR",#REF!="MENINGEA"),3,)))</f>
        <v>#REF!</v>
      </c>
      <c r="AQ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" s="4">
        <f t="shared" si="36"/>
        <v>0</v>
      </c>
      <c r="AS86" s="10">
        <f t="shared" si="37"/>
        <v>0</v>
      </c>
      <c r="AT86" s="10">
        <f t="shared" si="38"/>
        <v>0</v>
      </c>
      <c r="AU86" s="10" t="str">
        <f t="shared" si="39"/>
        <v>0</v>
      </c>
      <c r="AV86" s="11" t="e">
        <f t="shared" si="40"/>
        <v>#N/A</v>
      </c>
      <c r="AW86" s="4" t="e">
        <f t="shared" si="41"/>
        <v>#N/A</v>
      </c>
      <c r="AX86" s="10" t="e">
        <f t="shared" si="42"/>
        <v>#N/A</v>
      </c>
      <c r="AY86" s="10" t="e">
        <f t="shared" si="43"/>
        <v>#N/A</v>
      </c>
      <c r="AZ86" s="10" t="e">
        <f t="shared" si="45"/>
        <v>#REF!</v>
      </c>
      <c r="BA86" s="12" t="e">
        <f>IF(BW86=7,0,AJ86&amp;IF(#REF!="SI",1,IF(#REF!="NO",2,IF(#REF!="VIH + PREVIO",3,0))))</f>
        <v>#REF!</v>
      </c>
      <c r="BB86" s="13" t="e">
        <f>IF(AND(#REF!="POSITIVO",#REF!="POSITIVO"),1,IF(#REF!="NEGATIVO",2,IF(#REF!="VIH + PREVIO",3,0)))</f>
        <v>#REF!</v>
      </c>
      <c r="BC86" s="10" t="e">
        <f>IF(#REF!="SI",1,IF(#REF!="NO",2,0))</f>
        <v>#REF!</v>
      </c>
      <c r="BD86" s="10" t="e">
        <f>IF(#REF!="SI",1,IF(#REF!="NO",2,0))</f>
        <v>#REF!</v>
      </c>
      <c r="BE86" s="10" t="e">
        <f>IF(OR(#REF!="VIH + PREVIO",#REF!="VIH + PREVIO",#REF!="VIH + PREVIO"),1,0)</f>
        <v>#REF!</v>
      </c>
      <c r="BF86" s="13" t="e">
        <f>IF(OR(#REF!="POSITIVO",#REF!="NEGATIVO"),1,IF(#REF!="PACIENTE NO ACEPTA",2,IF(#REF!="VIH + PREVIO",3,0)))</f>
        <v>#REF!</v>
      </c>
      <c r="BG86" s="10" t="e">
        <f t="shared" si="46"/>
        <v>#REF!</v>
      </c>
      <c r="BH86" s="10" t="e">
        <f t="shared" si="47"/>
        <v>#REF!</v>
      </c>
      <c r="BI86" s="10" t="e">
        <f t="shared" si="48"/>
        <v>#REF!</v>
      </c>
      <c r="BJ86" s="10" t="e">
        <f t="shared" si="49"/>
        <v>#REF!</v>
      </c>
      <c r="BK86" s="10" t="e">
        <f t="shared" si="50"/>
        <v>#REF!</v>
      </c>
      <c r="BL86" s="10" t="e">
        <f t="shared" si="51"/>
        <v>#REF!</v>
      </c>
      <c r="BM86" s="10" t="e">
        <f>IF(OR(BW86=7,AQ86=6),0,IF(#REF!="I",1,IF(#REF!="II",2,IF(#REF!="III",3,IF(#REF!="IV",4))))&amp;AP86&amp;AQ86&amp;AR86&amp;AS86&amp;AT86&amp;AU86&amp;AX86)</f>
        <v>#REF!</v>
      </c>
      <c r="BN86" s="10" t="e">
        <f t="shared" si="52"/>
        <v>#REF!</v>
      </c>
      <c r="BO86" s="10" t="e">
        <f t="shared" si="53"/>
        <v>#REF!</v>
      </c>
      <c r="BP86" s="10" t="e">
        <f t="shared" si="54"/>
        <v>#REF!</v>
      </c>
      <c r="BQ86" s="10" t="e">
        <f t="shared" si="55"/>
        <v>#REF!</v>
      </c>
      <c r="BR86" s="10" t="e">
        <f t="shared" si="56"/>
        <v>#REF!</v>
      </c>
      <c r="BS86" s="10" t="e">
        <f t="shared" si="57"/>
        <v>#REF!</v>
      </c>
      <c r="BT86" s="10" t="e">
        <f>IF(OR(BW86=7,AQ86=6),0,AO86&amp;IF(#REF!="SI",1,IF(#REF!="NO",2,IF(#REF!="VIH + PREVIO",3,0))))</f>
        <v>#REF!</v>
      </c>
      <c r="BU86" s="10" t="e">
        <f>IF(OR(BW86=7,AQ86=6),0,IF(#REF!="-",1,0))</f>
        <v>#REF!</v>
      </c>
      <c r="BV86" s="10" t="e">
        <f t="shared" si="58"/>
        <v>#REF!</v>
      </c>
      <c r="BW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" s="10" t="e">
        <f t="shared" si="59"/>
        <v>#REF!</v>
      </c>
      <c r="BY86" s="10" t="e">
        <f t="shared" si="61"/>
        <v>#REF!</v>
      </c>
      <c r="BZ86" s="10" t="e">
        <f t="shared" si="60"/>
        <v>#REF!</v>
      </c>
      <c r="CA86" s="10"/>
    </row>
    <row r="87" spans="1:79" s="3" customFormat="1" ht="23.25" customHeight="1" x14ac:dyDescent="0.3">
      <c r="A87" s="7">
        <v>85</v>
      </c>
      <c r="B87" s="43"/>
      <c r="C87" s="44"/>
      <c r="D87" s="45"/>
      <c r="E87" s="46"/>
      <c r="F87" s="46"/>
      <c r="G87" s="46"/>
      <c r="H87" s="50"/>
      <c r="I87" s="51"/>
      <c r="J87" s="52"/>
      <c r="K87" s="51"/>
      <c r="L87" s="53"/>
      <c r="M87" s="54"/>
      <c r="N87" s="43"/>
      <c r="O87" s="55"/>
      <c r="P87" s="46"/>
      <c r="Q87" s="46"/>
      <c r="R87" s="46"/>
      <c r="S87" s="43"/>
      <c r="T87" s="56"/>
      <c r="U87" s="46"/>
      <c r="V87" s="57"/>
      <c r="W87" s="58"/>
      <c r="X87" s="57"/>
      <c r="Y87" s="46"/>
      <c r="Z87" s="57"/>
      <c r="AA87" s="59"/>
      <c r="AB87" s="60"/>
      <c r="AC87" s="2"/>
      <c r="AD87" s="2"/>
      <c r="AE87" s="2"/>
      <c r="AJ87" s="11">
        <f t="shared" si="44"/>
        <v>13</v>
      </c>
      <c r="AK87" s="11">
        <f t="shared" si="32"/>
        <v>0</v>
      </c>
      <c r="AL87" s="11">
        <f t="shared" si="33"/>
        <v>0</v>
      </c>
      <c r="AM87" s="11">
        <f t="shared" si="34"/>
        <v>0</v>
      </c>
      <c r="AN87" s="11">
        <f t="shared" si="35"/>
        <v>0</v>
      </c>
      <c r="AO87" s="4" t="e">
        <f>IF(#REF!="I",1,IF(#REF!="II",2,IF(#REF!="III",3,IF(#REF!="IV",4))))</f>
        <v>#REF!</v>
      </c>
      <c r="AP87" s="11" t="e">
        <f>IF(#REF!="PULMONAR",1,IF(AND(#REF!="EXTRAPULMONAR",#REF!&lt;&gt;"MENINGEA"),2,IF(AND(#REF!="EXTRAPULMONAR",#REF!="MENINGEA"),3,)))</f>
        <v>#REF!</v>
      </c>
      <c r="AQ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" s="4">
        <f t="shared" si="36"/>
        <v>0</v>
      </c>
      <c r="AS87" s="10">
        <f t="shared" si="37"/>
        <v>0</v>
      </c>
      <c r="AT87" s="10">
        <f t="shared" si="38"/>
        <v>0</v>
      </c>
      <c r="AU87" s="10" t="str">
        <f t="shared" si="39"/>
        <v>0</v>
      </c>
      <c r="AV87" s="11" t="e">
        <f t="shared" si="40"/>
        <v>#N/A</v>
      </c>
      <c r="AW87" s="4" t="e">
        <f t="shared" si="41"/>
        <v>#N/A</v>
      </c>
      <c r="AX87" s="10" t="e">
        <f t="shared" si="42"/>
        <v>#N/A</v>
      </c>
      <c r="AY87" s="10" t="e">
        <f t="shared" si="43"/>
        <v>#N/A</v>
      </c>
      <c r="AZ87" s="10" t="e">
        <f t="shared" si="45"/>
        <v>#REF!</v>
      </c>
      <c r="BA87" s="12" t="e">
        <f>IF(BW87=7,0,AJ87&amp;IF(#REF!="SI",1,IF(#REF!="NO",2,IF(#REF!="VIH + PREVIO",3,0))))</f>
        <v>#REF!</v>
      </c>
      <c r="BB87" s="13" t="e">
        <f>IF(AND(#REF!="POSITIVO",#REF!="POSITIVO"),1,IF(#REF!="NEGATIVO",2,IF(#REF!="VIH + PREVIO",3,0)))</f>
        <v>#REF!</v>
      </c>
      <c r="BC87" s="10" t="e">
        <f>IF(#REF!="SI",1,IF(#REF!="NO",2,0))</f>
        <v>#REF!</v>
      </c>
      <c r="BD87" s="10" t="e">
        <f>IF(#REF!="SI",1,IF(#REF!="NO",2,0))</f>
        <v>#REF!</v>
      </c>
      <c r="BE87" s="10" t="e">
        <f>IF(OR(#REF!="VIH + PREVIO",#REF!="VIH + PREVIO",#REF!="VIH + PREVIO"),1,0)</f>
        <v>#REF!</v>
      </c>
      <c r="BF87" s="13" t="e">
        <f>IF(OR(#REF!="POSITIVO",#REF!="NEGATIVO"),1,IF(#REF!="PACIENTE NO ACEPTA",2,IF(#REF!="VIH + PREVIO",3,0)))</f>
        <v>#REF!</v>
      </c>
      <c r="BG87" s="10" t="e">
        <f t="shared" si="46"/>
        <v>#REF!</v>
      </c>
      <c r="BH87" s="10" t="e">
        <f t="shared" si="47"/>
        <v>#REF!</v>
      </c>
      <c r="BI87" s="10" t="e">
        <f t="shared" si="48"/>
        <v>#REF!</v>
      </c>
      <c r="BJ87" s="10" t="e">
        <f t="shared" si="49"/>
        <v>#REF!</v>
      </c>
      <c r="BK87" s="10" t="e">
        <f t="shared" si="50"/>
        <v>#REF!</v>
      </c>
      <c r="BL87" s="10" t="e">
        <f t="shared" si="51"/>
        <v>#REF!</v>
      </c>
      <c r="BM87" s="10" t="e">
        <f>IF(OR(BW87=7,AQ87=6),0,IF(#REF!="I",1,IF(#REF!="II",2,IF(#REF!="III",3,IF(#REF!="IV",4))))&amp;AP87&amp;AQ87&amp;AR87&amp;AS87&amp;AT87&amp;AU87&amp;AX87)</f>
        <v>#REF!</v>
      </c>
      <c r="BN87" s="10" t="e">
        <f t="shared" si="52"/>
        <v>#REF!</v>
      </c>
      <c r="BO87" s="10" t="e">
        <f t="shared" si="53"/>
        <v>#REF!</v>
      </c>
      <c r="BP87" s="10" t="e">
        <f t="shared" si="54"/>
        <v>#REF!</v>
      </c>
      <c r="BQ87" s="10" t="e">
        <f t="shared" si="55"/>
        <v>#REF!</v>
      </c>
      <c r="BR87" s="10" t="e">
        <f t="shared" si="56"/>
        <v>#REF!</v>
      </c>
      <c r="BS87" s="10" t="e">
        <f t="shared" si="57"/>
        <v>#REF!</v>
      </c>
      <c r="BT87" s="10" t="e">
        <f>IF(OR(BW87=7,AQ87=6),0,AO87&amp;IF(#REF!="SI",1,IF(#REF!="NO",2,IF(#REF!="VIH + PREVIO",3,0))))</f>
        <v>#REF!</v>
      </c>
      <c r="BU87" s="10" t="e">
        <f>IF(OR(BW87=7,AQ87=6),0,IF(#REF!="-",1,0))</f>
        <v>#REF!</v>
      </c>
      <c r="BV87" s="10" t="e">
        <f t="shared" si="58"/>
        <v>#REF!</v>
      </c>
      <c r="BW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" s="10" t="e">
        <f t="shared" si="59"/>
        <v>#REF!</v>
      </c>
      <c r="BY87" s="10" t="e">
        <f t="shared" si="61"/>
        <v>#REF!</v>
      </c>
      <c r="BZ87" s="10" t="e">
        <f t="shared" si="60"/>
        <v>#REF!</v>
      </c>
      <c r="CA87" s="10"/>
    </row>
    <row r="88" spans="1:79" s="3" customFormat="1" ht="23.25" customHeight="1" x14ac:dyDescent="0.3">
      <c r="A88" s="7">
        <v>86</v>
      </c>
      <c r="B88" s="43"/>
      <c r="C88" s="44"/>
      <c r="D88" s="45"/>
      <c r="E88" s="46"/>
      <c r="F88" s="46"/>
      <c r="G88" s="46"/>
      <c r="H88" s="50"/>
      <c r="I88" s="51"/>
      <c r="J88" s="52"/>
      <c r="K88" s="51"/>
      <c r="L88" s="53"/>
      <c r="M88" s="54"/>
      <c r="N88" s="43"/>
      <c r="O88" s="55"/>
      <c r="P88" s="46"/>
      <c r="Q88" s="46"/>
      <c r="R88" s="46"/>
      <c r="S88" s="43"/>
      <c r="T88" s="56"/>
      <c r="U88" s="46"/>
      <c r="V88" s="57"/>
      <c r="W88" s="58"/>
      <c r="X88" s="57"/>
      <c r="Y88" s="46"/>
      <c r="Z88" s="57"/>
      <c r="AA88" s="59"/>
      <c r="AB88" s="60"/>
      <c r="AC88" s="2"/>
      <c r="AD88" s="2"/>
      <c r="AE88" s="2"/>
      <c r="AJ88" s="11">
        <f t="shared" si="44"/>
        <v>13</v>
      </c>
      <c r="AK88" s="11">
        <f t="shared" si="32"/>
        <v>0</v>
      </c>
      <c r="AL88" s="11">
        <f t="shared" si="33"/>
        <v>0</v>
      </c>
      <c r="AM88" s="11">
        <f t="shared" si="34"/>
        <v>0</v>
      </c>
      <c r="AN88" s="11">
        <f t="shared" si="35"/>
        <v>0</v>
      </c>
      <c r="AO88" s="4" t="e">
        <f>IF(#REF!="I",1,IF(#REF!="II",2,IF(#REF!="III",3,IF(#REF!="IV",4))))</f>
        <v>#REF!</v>
      </c>
      <c r="AP88" s="11" t="e">
        <f>IF(#REF!="PULMONAR",1,IF(AND(#REF!="EXTRAPULMONAR",#REF!&lt;&gt;"MENINGEA"),2,IF(AND(#REF!="EXTRAPULMONAR",#REF!="MENINGEA"),3,)))</f>
        <v>#REF!</v>
      </c>
      <c r="AQ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" s="4">
        <f t="shared" si="36"/>
        <v>0</v>
      </c>
      <c r="AS88" s="10">
        <f t="shared" si="37"/>
        <v>0</v>
      </c>
      <c r="AT88" s="10">
        <f t="shared" si="38"/>
        <v>0</v>
      </c>
      <c r="AU88" s="10" t="str">
        <f t="shared" si="39"/>
        <v>0</v>
      </c>
      <c r="AV88" s="11" t="e">
        <f t="shared" si="40"/>
        <v>#N/A</v>
      </c>
      <c r="AW88" s="4" t="e">
        <f t="shared" si="41"/>
        <v>#N/A</v>
      </c>
      <c r="AX88" s="10" t="e">
        <f t="shared" si="42"/>
        <v>#N/A</v>
      </c>
      <c r="AY88" s="10" t="e">
        <f t="shared" si="43"/>
        <v>#N/A</v>
      </c>
      <c r="AZ88" s="10" t="e">
        <f t="shared" si="45"/>
        <v>#REF!</v>
      </c>
      <c r="BA88" s="12" t="e">
        <f>IF(BW88=7,0,AJ88&amp;IF(#REF!="SI",1,IF(#REF!="NO",2,IF(#REF!="VIH + PREVIO",3,0))))</f>
        <v>#REF!</v>
      </c>
      <c r="BB88" s="13" t="e">
        <f>IF(AND(#REF!="POSITIVO",#REF!="POSITIVO"),1,IF(#REF!="NEGATIVO",2,IF(#REF!="VIH + PREVIO",3,0)))</f>
        <v>#REF!</v>
      </c>
      <c r="BC88" s="10" t="e">
        <f>IF(#REF!="SI",1,IF(#REF!="NO",2,0))</f>
        <v>#REF!</v>
      </c>
      <c r="BD88" s="10" t="e">
        <f>IF(#REF!="SI",1,IF(#REF!="NO",2,0))</f>
        <v>#REF!</v>
      </c>
      <c r="BE88" s="10" t="e">
        <f>IF(OR(#REF!="VIH + PREVIO",#REF!="VIH + PREVIO",#REF!="VIH + PREVIO"),1,0)</f>
        <v>#REF!</v>
      </c>
      <c r="BF88" s="13" t="e">
        <f>IF(OR(#REF!="POSITIVO",#REF!="NEGATIVO"),1,IF(#REF!="PACIENTE NO ACEPTA",2,IF(#REF!="VIH + PREVIO",3,0)))</f>
        <v>#REF!</v>
      </c>
      <c r="BG88" s="10" t="e">
        <f t="shared" si="46"/>
        <v>#REF!</v>
      </c>
      <c r="BH88" s="10" t="e">
        <f t="shared" si="47"/>
        <v>#REF!</v>
      </c>
      <c r="BI88" s="10" t="e">
        <f t="shared" si="48"/>
        <v>#REF!</v>
      </c>
      <c r="BJ88" s="10" t="e">
        <f t="shared" si="49"/>
        <v>#REF!</v>
      </c>
      <c r="BK88" s="10" t="e">
        <f t="shared" si="50"/>
        <v>#REF!</v>
      </c>
      <c r="BL88" s="10" t="e">
        <f t="shared" si="51"/>
        <v>#REF!</v>
      </c>
      <c r="BM88" s="10" t="e">
        <f>IF(OR(BW88=7,AQ88=6),0,IF(#REF!="I",1,IF(#REF!="II",2,IF(#REF!="III",3,IF(#REF!="IV",4))))&amp;AP88&amp;AQ88&amp;AR88&amp;AS88&amp;AT88&amp;AU88&amp;AX88)</f>
        <v>#REF!</v>
      </c>
      <c r="BN88" s="10" t="e">
        <f t="shared" si="52"/>
        <v>#REF!</v>
      </c>
      <c r="BO88" s="10" t="e">
        <f t="shared" si="53"/>
        <v>#REF!</v>
      </c>
      <c r="BP88" s="10" t="e">
        <f t="shared" si="54"/>
        <v>#REF!</v>
      </c>
      <c r="BQ88" s="10" t="e">
        <f t="shared" si="55"/>
        <v>#REF!</v>
      </c>
      <c r="BR88" s="10" t="e">
        <f t="shared" si="56"/>
        <v>#REF!</v>
      </c>
      <c r="BS88" s="10" t="e">
        <f t="shared" si="57"/>
        <v>#REF!</v>
      </c>
      <c r="BT88" s="10" t="e">
        <f>IF(OR(BW88=7,AQ88=6),0,AO88&amp;IF(#REF!="SI",1,IF(#REF!="NO",2,IF(#REF!="VIH + PREVIO",3,0))))</f>
        <v>#REF!</v>
      </c>
      <c r="BU88" s="10" t="e">
        <f>IF(OR(BW88=7,AQ88=6),0,IF(#REF!="-",1,0))</f>
        <v>#REF!</v>
      </c>
      <c r="BV88" s="10" t="e">
        <f t="shared" si="58"/>
        <v>#REF!</v>
      </c>
      <c r="BW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" s="10" t="e">
        <f t="shared" si="59"/>
        <v>#REF!</v>
      </c>
      <c r="BY88" s="10" t="e">
        <f t="shared" si="61"/>
        <v>#REF!</v>
      </c>
      <c r="BZ88" s="10" t="e">
        <f t="shared" si="60"/>
        <v>#REF!</v>
      </c>
      <c r="CA88" s="10"/>
    </row>
    <row r="89" spans="1:79" s="3" customFormat="1" ht="23.25" customHeight="1" x14ac:dyDescent="0.3">
      <c r="A89" s="7">
        <v>87</v>
      </c>
      <c r="B89" s="43"/>
      <c r="C89" s="44"/>
      <c r="D89" s="45"/>
      <c r="E89" s="46"/>
      <c r="F89" s="46"/>
      <c r="G89" s="46"/>
      <c r="H89" s="50"/>
      <c r="I89" s="51"/>
      <c r="J89" s="52"/>
      <c r="K89" s="51"/>
      <c r="L89" s="53"/>
      <c r="M89" s="54"/>
      <c r="N89" s="43"/>
      <c r="O89" s="55"/>
      <c r="P89" s="46"/>
      <c r="Q89" s="46"/>
      <c r="R89" s="46"/>
      <c r="S89" s="43"/>
      <c r="T89" s="56"/>
      <c r="U89" s="46"/>
      <c r="V89" s="57"/>
      <c r="W89" s="58"/>
      <c r="X89" s="57"/>
      <c r="Y89" s="46"/>
      <c r="Z89" s="57"/>
      <c r="AA89" s="59"/>
      <c r="AB89" s="60"/>
      <c r="AC89" s="2"/>
      <c r="AD89" s="2"/>
      <c r="AE89" s="2"/>
      <c r="AJ89" s="11">
        <f t="shared" si="44"/>
        <v>13</v>
      </c>
      <c r="AK89" s="11">
        <f t="shared" si="32"/>
        <v>0</v>
      </c>
      <c r="AL89" s="11">
        <f t="shared" si="33"/>
        <v>0</v>
      </c>
      <c r="AM89" s="11">
        <f t="shared" si="34"/>
        <v>0</v>
      </c>
      <c r="AN89" s="11">
        <f t="shared" si="35"/>
        <v>0</v>
      </c>
      <c r="AO89" s="4" t="e">
        <f>IF(#REF!="I",1,IF(#REF!="II",2,IF(#REF!="III",3,IF(#REF!="IV",4))))</f>
        <v>#REF!</v>
      </c>
      <c r="AP89" s="11" t="e">
        <f>IF(#REF!="PULMONAR",1,IF(AND(#REF!="EXTRAPULMONAR",#REF!&lt;&gt;"MENINGEA"),2,IF(AND(#REF!="EXTRAPULMONAR",#REF!="MENINGEA"),3,)))</f>
        <v>#REF!</v>
      </c>
      <c r="AQ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" s="4">
        <f t="shared" si="36"/>
        <v>0</v>
      </c>
      <c r="AS89" s="10">
        <f t="shared" si="37"/>
        <v>0</v>
      </c>
      <c r="AT89" s="10">
        <f t="shared" si="38"/>
        <v>0</v>
      </c>
      <c r="AU89" s="10" t="str">
        <f t="shared" si="39"/>
        <v>0</v>
      </c>
      <c r="AV89" s="11" t="e">
        <f t="shared" si="40"/>
        <v>#N/A</v>
      </c>
      <c r="AW89" s="4" t="e">
        <f t="shared" si="41"/>
        <v>#N/A</v>
      </c>
      <c r="AX89" s="10" t="e">
        <f t="shared" si="42"/>
        <v>#N/A</v>
      </c>
      <c r="AY89" s="10" t="e">
        <f t="shared" si="43"/>
        <v>#N/A</v>
      </c>
      <c r="AZ89" s="10" t="e">
        <f t="shared" si="45"/>
        <v>#REF!</v>
      </c>
      <c r="BA89" s="12" t="e">
        <f>IF(BW89=7,0,AJ89&amp;IF(#REF!="SI",1,IF(#REF!="NO",2,IF(#REF!="VIH + PREVIO",3,0))))</f>
        <v>#REF!</v>
      </c>
      <c r="BB89" s="13" t="e">
        <f>IF(AND(#REF!="POSITIVO",#REF!="POSITIVO"),1,IF(#REF!="NEGATIVO",2,IF(#REF!="VIH + PREVIO",3,0)))</f>
        <v>#REF!</v>
      </c>
      <c r="BC89" s="10" t="e">
        <f>IF(#REF!="SI",1,IF(#REF!="NO",2,0))</f>
        <v>#REF!</v>
      </c>
      <c r="BD89" s="10" t="e">
        <f>IF(#REF!="SI",1,IF(#REF!="NO",2,0))</f>
        <v>#REF!</v>
      </c>
      <c r="BE89" s="10" t="e">
        <f>IF(OR(#REF!="VIH + PREVIO",#REF!="VIH + PREVIO",#REF!="VIH + PREVIO"),1,0)</f>
        <v>#REF!</v>
      </c>
      <c r="BF89" s="13" t="e">
        <f>IF(OR(#REF!="POSITIVO",#REF!="NEGATIVO"),1,IF(#REF!="PACIENTE NO ACEPTA",2,IF(#REF!="VIH + PREVIO",3,0)))</f>
        <v>#REF!</v>
      </c>
      <c r="BG89" s="10" t="e">
        <f t="shared" si="46"/>
        <v>#REF!</v>
      </c>
      <c r="BH89" s="10" t="e">
        <f t="shared" si="47"/>
        <v>#REF!</v>
      </c>
      <c r="BI89" s="10" t="e">
        <f t="shared" si="48"/>
        <v>#REF!</v>
      </c>
      <c r="BJ89" s="10" t="e">
        <f t="shared" si="49"/>
        <v>#REF!</v>
      </c>
      <c r="BK89" s="10" t="e">
        <f t="shared" si="50"/>
        <v>#REF!</v>
      </c>
      <c r="BL89" s="10" t="e">
        <f t="shared" si="51"/>
        <v>#REF!</v>
      </c>
      <c r="BM89" s="10" t="e">
        <f>IF(OR(BW89=7,AQ89=6),0,IF(#REF!="I",1,IF(#REF!="II",2,IF(#REF!="III",3,IF(#REF!="IV",4))))&amp;AP89&amp;AQ89&amp;AR89&amp;AS89&amp;AT89&amp;AU89&amp;AX89)</f>
        <v>#REF!</v>
      </c>
      <c r="BN89" s="10" t="e">
        <f t="shared" si="52"/>
        <v>#REF!</v>
      </c>
      <c r="BO89" s="10" t="e">
        <f t="shared" si="53"/>
        <v>#REF!</v>
      </c>
      <c r="BP89" s="10" t="e">
        <f t="shared" si="54"/>
        <v>#REF!</v>
      </c>
      <c r="BQ89" s="10" t="e">
        <f t="shared" si="55"/>
        <v>#REF!</v>
      </c>
      <c r="BR89" s="10" t="e">
        <f t="shared" si="56"/>
        <v>#REF!</v>
      </c>
      <c r="BS89" s="10" t="e">
        <f t="shared" si="57"/>
        <v>#REF!</v>
      </c>
      <c r="BT89" s="10" t="e">
        <f>IF(OR(BW89=7,AQ89=6),0,AO89&amp;IF(#REF!="SI",1,IF(#REF!="NO",2,IF(#REF!="VIH + PREVIO",3,0))))</f>
        <v>#REF!</v>
      </c>
      <c r="BU89" s="10" t="e">
        <f>IF(OR(BW89=7,AQ89=6),0,IF(#REF!="-",1,0))</f>
        <v>#REF!</v>
      </c>
      <c r="BV89" s="10" t="e">
        <f t="shared" si="58"/>
        <v>#REF!</v>
      </c>
      <c r="BW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" s="10" t="e">
        <f t="shared" si="59"/>
        <v>#REF!</v>
      </c>
      <c r="BY89" s="10" t="e">
        <f t="shared" si="61"/>
        <v>#REF!</v>
      </c>
      <c r="BZ89" s="10" t="e">
        <f t="shared" si="60"/>
        <v>#REF!</v>
      </c>
      <c r="CA89" s="10"/>
    </row>
    <row r="90" spans="1:79" s="3" customFormat="1" ht="23.25" customHeight="1" x14ac:dyDescent="0.3">
      <c r="A90" s="7">
        <v>88</v>
      </c>
      <c r="B90" s="43"/>
      <c r="C90" s="44"/>
      <c r="D90" s="45"/>
      <c r="E90" s="46"/>
      <c r="F90" s="46"/>
      <c r="G90" s="46"/>
      <c r="H90" s="50"/>
      <c r="I90" s="51"/>
      <c r="J90" s="52"/>
      <c r="K90" s="51"/>
      <c r="L90" s="53"/>
      <c r="M90" s="54"/>
      <c r="N90" s="43"/>
      <c r="O90" s="55"/>
      <c r="P90" s="46"/>
      <c r="Q90" s="46"/>
      <c r="R90" s="46"/>
      <c r="S90" s="43"/>
      <c r="T90" s="56"/>
      <c r="U90" s="46"/>
      <c r="V90" s="57"/>
      <c r="W90" s="58"/>
      <c r="X90" s="57"/>
      <c r="Y90" s="46"/>
      <c r="Z90" s="57"/>
      <c r="AA90" s="59"/>
      <c r="AB90" s="60"/>
      <c r="AC90" s="2"/>
      <c r="AD90" s="2"/>
      <c r="AE90" s="2"/>
      <c r="AJ90" s="11">
        <f t="shared" si="44"/>
        <v>13</v>
      </c>
      <c r="AK90" s="11">
        <f t="shared" si="32"/>
        <v>0</v>
      </c>
      <c r="AL90" s="11">
        <f t="shared" si="33"/>
        <v>0</v>
      </c>
      <c r="AM90" s="11">
        <f t="shared" si="34"/>
        <v>0</v>
      </c>
      <c r="AN90" s="11">
        <f t="shared" si="35"/>
        <v>0</v>
      </c>
      <c r="AO90" s="4" t="e">
        <f>IF(#REF!="I",1,IF(#REF!="II",2,IF(#REF!="III",3,IF(#REF!="IV",4))))</f>
        <v>#REF!</v>
      </c>
      <c r="AP90" s="11" t="e">
        <f>IF(#REF!="PULMONAR",1,IF(AND(#REF!="EXTRAPULMONAR",#REF!&lt;&gt;"MENINGEA"),2,IF(AND(#REF!="EXTRAPULMONAR",#REF!="MENINGEA"),3,)))</f>
        <v>#REF!</v>
      </c>
      <c r="AQ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" s="4">
        <f t="shared" si="36"/>
        <v>0</v>
      </c>
      <c r="AS90" s="10">
        <f t="shared" si="37"/>
        <v>0</v>
      </c>
      <c r="AT90" s="10">
        <f t="shared" si="38"/>
        <v>0</v>
      </c>
      <c r="AU90" s="10" t="str">
        <f t="shared" si="39"/>
        <v>0</v>
      </c>
      <c r="AV90" s="11" t="e">
        <f t="shared" si="40"/>
        <v>#N/A</v>
      </c>
      <c r="AW90" s="4" t="e">
        <f t="shared" si="41"/>
        <v>#N/A</v>
      </c>
      <c r="AX90" s="10" t="e">
        <f t="shared" si="42"/>
        <v>#N/A</v>
      </c>
      <c r="AY90" s="10" t="e">
        <f t="shared" si="43"/>
        <v>#N/A</v>
      </c>
      <c r="AZ90" s="10" t="e">
        <f t="shared" si="45"/>
        <v>#REF!</v>
      </c>
      <c r="BA90" s="12" t="e">
        <f>IF(BW90=7,0,AJ90&amp;IF(#REF!="SI",1,IF(#REF!="NO",2,IF(#REF!="VIH + PREVIO",3,0))))</f>
        <v>#REF!</v>
      </c>
      <c r="BB90" s="13" t="e">
        <f>IF(AND(#REF!="POSITIVO",#REF!="POSITIVO"),1,IF(#REF!="NEGATIVO",2,IF(#REF!="VIH + PREVIO",3,0)))</f>
        <v>#REF!</v>
      </c>
      <c r="BC90" s="10" t="e">
        <f>IF(#REF!="SI",1,IF(#REF!="NO",2,0))</f>
        <v>#REF!</v>
      </c>
      <c r="BD90" s="10" t="e">
        <f>IF(#REF!="SI",1,IF(#REF!="NO",2,0))</f>
        <v>#REF!</v>
      </c>
      <c r="BE90" s="10" t="e">
        <f>IF(OR(#REF!="VIH + PREVIO",#REF!="VIH + PREVIO",#REF!="VIH + PREVIO"),1,0)</f>
        <v>#REF!</v>
      </c>
      <c r="BF90" s="13" t="e">
        <f>IF(OR(#REF!="POSITIVO",#REF!="NEGATIVO"),1,IF(#REF!="PACIENTE NO ACEPTA",2,IF(#REF!="VIH + PREVIO",3,0)))</f>
        <v>#REF!</v>
      </c>
      <c r="BG90" s="10" t="e">
        <f t="shared" si="46"/>
        <v>#REF!</v>
      </c>
      <c r="BH90" s="10" t="e">
        <f t="shared" si="47"/>
        <v>#REF!</v>
      </c>
      <c r="BI90" s="10" t="e">
        <f t="shared" si="48"/>
        <v>#REF!</v>
      </c>
      <c r="BJ90" s="10" t="e">
        <f t="shared" si="49"/>
        <v>#REF!</v>
      </c>
      <c r="BK90" s="10" t="e">
        <f t="shared" si="50"/>
        <v>#REF!</v>
      </c>
      <c r="BL90" s="10" t="e">
        <f t="shared" si="51"/>
        <v>#REF!</v>
      </c>
      <c r="BM90" s="10" t="e">
        <f>IF(OR(BW90=7,AQ90=6),0,IF(#REF!="I",1,IF(#REF!="II",2,IF(#REF!="III",3,IF(#REF!="IV",4))))&amp;AP90&amp;AQ90&amp;AR90&amp;AS90&amp;AT90&amp;AU90&amp;AX90)</f>
        <v>#REF!</v>
      </c>
      <c r="BN90" s="10" t="e">
        <f t="shared" si="52"/>
        <v>#REF!</v>
      </c>
      <c r="BO90" s="10" t="e">
        <f t="shared" si="53"/>
        <v>#REF!</v>
      </c>
      <c r="BP90" s="10" t="e">
        <f t="shared" si="54"/>
        <v>#REF!</v>
      </c>
      <c r="BQ90" s="10" t="e">
        <f t="shared" si="55"/>
        <v>#REF!</v>
      </c>
      <c r="BR90" s="10" t="e">
        <f t="shared" si="56"/>
        <v>#REF!</v>
      </c>
      <c r="BS90" s="10" t="e">
        <f t="shared" si="57"/>
        <v>#REF!</v>
      </c>
      <c r="BT90" s="10" t="e">
        <f>IF(OR(BW90=7,AQ90=6),0,AO90&amp;IF(#REF!="SI",1,IF(#REF!="NO",2,IF(#REF!="VIH + PREVIO",3,0))))</f>
        <v>#REF!</v>
      </c>
      <c r="BU90" s="10" t="e">
        <f>IF(OR(BW90=7,AQ90=6),0,IF(#REF!="-",1,0))</f>
        <v>#REF!</v>
      </c>
      <c r="BV90" s="10" t="e">
        <f t="shared" si="58"/>
        <v>#REF!</v>
      </c>
      <c r="BW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" s="10" t="e">
        <f t="shared" si="59"/>
        <v>#REF!</v>
      </c>
      <c r="BY90" s="10" t="e">
        <f t="shared" si="61"/>
        <v>#REF!</v>
      </c>
      <c r="BZ90" s="10" t="e">
        <f t="shared" si="60"/>
        <v>#REF!</v>
      </c>
      <c r="CA90" s="10"/>
    </row>
    <row r="91" spans="1:79" s="3" customFormat="1" ht="23.25" customHeight="1" x14ac:dyDescent="0.3">
      <c r="A91" s="7">
        <v>89</v>
      </c>
      <c r="B91" s="43"/>
      <c r="C91" s="44"/>
      <c r="D91" s="45"/>
      <c r="E91" s="46"/>
      <c r="F91" s="46"/>
      <c r="G91" s="46"/>
      <c r="H91" s="50"/>
      <c r="I91" s="51"/>
      <c r="J91" s="52"/>
      <c r="K91" s="51"/>
      <c r="L91" s="53"/>
      <c r="M91" s="54"/>
      <c r="N91" s="43"/>
      <c r="O91" s="55"/>
      <c r="P91" s="46"/>
      <c r="Q91" s="46"/>
      <c r="R91" s="46"/>
      <c r="S91" s="43"/>
      <c r="T91" s="56"/>
      <c r="U91" s="46"/>
      <c r="V91" s="57"/>
      <c r="W91" s="58"/>
      <c r="X91" s="57"/>
      <c r="Y91" s="46"/>
      <c r="Z91" s="57"/>
      <c r="AA91" s="59"/>
      <c r="AB91" s="60"/>
      <c r="AC91" s="2"/>
      <c r="AD91" s="2"/>
      <c r="AE91" s="2"/>
      <c r="AJ91" s="11">
        <f t="shared" si="44"/>
        <v>13</v>
      </c>
      <c r="AK91" s="11">
        <f t="shared" si="32"/>
        <v>0</v>
      </c>
      <c r="AL91" s="11">
        <f t="shared" si="33"/>
        <v>0</v>
      </c>
      <c r="AM91" s="11">
        <f t="shared" si="34"/>
        <v>0</v>
      </c>
      <c r="AN91" s="11">
        <f t="shared" si="35"/>
        <v>0</v>
      </c>
      <c r="AO91" s="4" t="e">
        <f>IF(#REF!="I",1,IF(#REF!="II",2,IF(#REF!="III",3,IF(#REF!="IV",4))))</f>
        <v>#REF!</v>
      </c>
      <c r="AP91" s="11" t="e">
        <f>IF(#REF!="PULMONAR",1,IF(AND(#REF!="EXTRAPULMONAR",#REF!&lt;&gt;"MENINGEA"),2,IF(AND(#REF!="EXTRAPULMONAR",#REF!="MENINGEA"),3,)))</f>
        <v>#REF!</v>
      </c>
      <c r="AQ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" s="4">
        <f t="shared" si="36"/>
        <v>0</v>
      </c>
      <c r="AS91" s="10">
        <f t="shared" si="37"/>
        <v>0</v>
      </c>
      <c r="AT91" s="10">
        <f t="shared" si="38"/>
        <v>0</v>
      </c>
      <c r="AU91" s="10" t="str">
        <f t="shared" si="39"/>
        <v>0</v>
      </c>
      <c r="AV91" s="11" t="e">
        <f t="shared" si="40"/>
        <v>#N/A</v>
      </c>
      <c r="AW91" s="4" t="e">
        <f t="shared" si="41"/>
        <v>#N/A</v>
      </c>
      <c r="AX91" s="10" t="e">
        <f t="shared" si="42"/>
        <v>#N/A</v>
      </c>
      <c r="AY91" s="10" t="e">
        <f t="shared" si="43"/>
        <v>#N/A</v>
      </c>
      <c r="AZ91" s="10" t="e">
        <f t="shared" si="45"/>
        <v>#REF!</v>
      </c>
      <c r="BA91" s="12" t="e">
        <f>IF(BW91=7,0,AJ91&amp;IF(#REF!="SI",1,IF(#REF!="NO",2,IF(#REF!="VIH + PREVIO",3,0))))</f>
        <v>#REF!</v>
      </c>
      <c r="BB91" s="13" t="e">
        <f>IF(AND(#REF!="POSITIVO",#REF!="POSITIVO"),1,IF(#REF!="NEGATIVO",2,IF(#REF!="VIH + PREVIO",3,0)))</f>
        <v>#REF!</v>
      </c>
      <c r="BC91" s="10" t="e">
        <f>IF(#REF!="SI",1,IF(#REF!="NO",2,0))</f>
        <v>#REF!</v>
      </c>
      <c r="BD91" s="10" t="e">
        <f>IF(#REF!="SI",1,IF(#REF!="NO",2,0))</f>
        <v>#REF!</v>
      </c>
      <c r="BE91" s="10" t="e">
        <f>IF(OR(#REF!="VIH + PREVIO",#REF!="VIH + PREVIO",#REF!="VIH + PREVIO"),1,0)</f>
        <v>#REF!</v>
      </c>
      <c r="BF91" s="13" t="e">
        <f>IF(OR(#REF!="POSITIVO",#REF!="NEGATIVO"),1,IF(#REF!="PACIENTE NO ACEPTA",2,IF(#REF!="VIH + PREVIO",3,0)))</f>
        <v>#REF!</v>
      </c>
      <c r="BG91" s="10" t="e">
        <f t="shared" si="46"/>
        <v>#REF!</v>
      </c>
      <c r="BH91" s="10" t="e">
        <f t="shared" si="47"/>
        <v>#REF!</v>
      </c>
      <c r="BI91" s="10" t="e">
        <f t="shared" si="48"/>
        <v>#REF!</v>
      </c>
      <c r="BJ91" s="10" t="e">
        <f t="shared" si="49"/>
        <v>#REF!</v>
      </c>
      <c r="BK91" s="10" t="e">
        <f t="shared" si="50"/>
        <v>#REF!</v>
      </c>
      <c r="BL91" s="10" t="e">
        <f t="shared" si="51"/>
        <v>#REF!</v>
      </c>
      <c r="BM91" s="10" t="e">
        <f>IF(OR(BW91=7,AQ91=6),0,IF(#REF!="I",1,IF(#REF!="II",2,IF(#REF!="III",3,IF(#REF!="IV",4))))&amp;AP91&amp;AQ91&amp;AR91&amp;AS91&amp;AT91&amp;AU91&amp;AX91)</f>
        <v>#REF!</v>
      </c>
      <c r="BN91" s="10" t="e">
        <f t="shared" si="52"/>
        <v>#REF!</v>
      </c>
      <c r="BO91" s="10" t="e">
        <f t="shared" si="53"/>
        <v>#REF!</v>
      </c>
      <c r="BP91" s="10" t="e">
        <f t="shared" si="54"/>
        <v>#REF!</v>
      </c>
      <c r="BQ91" s="10" t="e">
        <f t="shared" si="55"/>
        <v>#REF!</v>
      </c>
      <c r="BR91" s="10" t="e">
        <f t="shared" si="56"/>
        <v>#REF!</v>
      </c>
      <c r="BS91" s="10" t="e">
        <f t="shared" si="57"/>
        <v>#REF!</v>
      </c>
      <c r="BT91" s="10" t="e">
        <f>IF(OR(BW91=7,AQ91=6),0,AO91&amp;IF(#REF!="SI",1,IF(#REF!="NO",2,IF(#REF!="VIH + PREVIO",3,0))))</f>
        <v>#REF!</v>
      </c>
      <c r="BU91" s="10" t="e">
        <f>IF(OR(BW91=7,AQ91=6),0,IF(#REF!="-",1,0))</f>
        <v>#REF!</v>
      </c>
      <c r="BV91" s="10" t="e">
        <f t="shared" si="58"/>
        <v>#REF!</v>
      </c>
      <c r="BW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" s="10" t="e">
        <f t="shared" si="59"/>
        <v>#REF!</v>
      </c>
      <c r="BY91" s="10" t="e">
        <f t="shared" si="61"/>
        <v>#REF!</v>
      </c>
      <c r="BZ91" s="10" t="e">
        <f t="shared" si="60"/>
        <v>#REF!</v>
      </c>
      <c r="CA91" s="10"/>
    </row>
    <row r="92" spans="1:79" s="3" customFormat="1" ht="23.25" customHeight="1" x14ac:dyDescent="0.3">
      <c r="A92" s="7">
        <v>90</v>
      </c>
      <c r="B92" s="43"/>
      <c r="C92" s="44"/>
      <c r="D92" s="45"/>
      <c r="E92" s="46"/>
      <c r="F92" s="46"/>
      <c r="G92" s="46"/>
      <c r="H92" s="50"/>
      <c r="I92" s="51"/>
      <c r="J92" s="52"/>
      <c r="K92" s="51"/>
      <c r="L92" s="53"/>
      <c r="M92" s="54"/>
      <c r="N92" s="43"/>
      <c r="O92" s="55"/>
      <c r="P92" s="46"/>
      <c r="Q92" s="46"/>
      <c r="R92" s="46"/>
      <c r="S92" s="43"/>
      <c r="T92" s="56"/>
      <c r="U92" s="46"/>
      <c r="V92" s="57"/>
      <c r="W92" s="58"/>
      <c r="X92" s="57"/>
      <c r="Y92" s="46"/>
      <c r="Z92" s="57"/>
      <c r="AA92" s="59"/>
      <c r="AB92" s="60"/>
      <c r="AC92" s="2"/>
      <c r="AD92" s="2"/>
      <c r="AE92" s="2"/>
      <c r="AJ92" s="11">
        <f t="shared" si="44"/>
        <v>13</v>
      </c>
      <c r="AK92" s="11">
        <f t="shared" si="32"/>
        <v>0</v>
      </c>
      <c r="AL92" s="11">
        <f t="shared" si="33"/>
        <v>0</v>
      </c>
      <c r="AM92" s="11">
        <f t="shared" si="34"/>
        <v>0</v>
      </c>
      <c r="AN92" s="11">
        <f t="shared" si="35"/>
        <v>0</v>
      </c>
      <c r="AO92" s="4" t="e">
        <f>IF(#REF!="I",1,IF(#REF!="II",2,IF(#REF!="III",3,IF(#REF!="IV",4))))</f>
        <v>#REF!</v>
      </c>
      <c r="AP92" s="11" t="e">
        <f>IF(#REF!="PULMONAR",1,IF(AND(#REF!="EXTRAPULMONAR",#REF!&lt;&gt;"MENINGEA"),2,IF(AND(#REF!="EXTRAPULMONAR",#REF!="MENINGEA"),3,)))</f>
        <v>#REF!</v>
      </c>
      <c r="AQ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" s="4">
        <f t="shared" si="36"/>
        <v>0</v>
      </c>
      <c r="AS92" s="10">
        <f t="shared" si="37"/>
        <v>0</v>
      </c>
      <c r="AT92" s="10">
        <f t="shared" si="38"/>
        <v>0</v>
      </c>
      <c r="AU92" s="10" t="str">
        <f t="shared" si="39"/>
        <v>0</v>
      </c>
      <c r="AV92" s="11" t="e">
        <f t="shared" si="40"/>
        <v>#N/A</v>
      </c>
      <c r="AW92" s="4" t="e">
        <f t="shared" si="41"/>
        <v>#N/A</v>
      </c>
      <c r="AX92" s="10" t="e">
        <f t="shared" si="42"/>
        <v>#N/A</v>
      </c>
      <c r="AY92" s="10" t="e">
        <f t="shared" si="43"/>
        <v>#N/A</v>
      </c>
      <c r="AZ92" s="10" t="e">
        <f t="shared" si="45"/>
        <v>#REF!</v>
      </c>
      <c r="BA92" s="12" t="e">
        <f>IF(BW92=7,0,AJ92&amp;IF(#REF!="SI",1,IF(#REF!="NO",2,IF(#REF!="VIH + PREVIO",3,0))))</f>
        <v>#REF!</v>
      </c>
      <c r="BB92" s="13" t="e">
        <f>IF(AND(#REF!="POSITIVO",#REF!="POSITIVO"),1,IF(#REF!="NEGATIVO",2,IF(#REF!="VIH + PREVIO",3,0)))</f>
        <v>#REF!</v>
      </c>
      <c r="BC92" s="10" t="e">
        <f>IF(#REF!="SI",1,IF(#REF!="NO",2,0))</f>
        <v>#REF!</v>
      </c>
      <c r="BD92" s="10" t="e">
        <f>IF(#REF!="SI",1,IF(#REF!="NO",2,0))</f>
        <v>#REF!</v>
      </c>
      <c r="BE92" s="10" t="e">
        <f>IF(OR(#REF!="VIH + PREVIO",#REF!="VIH + PREVIO",#REF!="VIH + PREVIO"),1,0)</f>
        <v>#REF!</v>
      </c>
      <c r="BF92" s="13" t="e">
        <f>IF(OR(#REF!="POSITIVO",#REF!="NEGATIVO"),1,IF(#REF!="PACIENTE NO ACEPTA",2,IF(#REF!="VIH + PREVIO",3,0)))</f>
        <v>#REF!</v>
      </c>
      <c r="BG92" s="10" t="e">
        <f t="shared" si="46"/>
        <v>#REF!</v>
      </c>
      <c r="BH92" s="10" t="e">
        <f t="shared" si="47"/>
        <v>#REF!</v>
      </c>
      <c r="BI92" s="10" t="e">
        <f t="shared" si="48"/>
        <v>#REF!</v>
      </c>
      <c r="BJ92" s="10" t="e">
        <f t="shared" si="49"/>
        <v>#REF!</v>
      </c>
      <c r="BK92" s="10" t="e">
        <f t="shared" si="50"/>
        <v>#REF!</v>
      </c>
      <c r="BL92" s="10" t="e">
        <f t="shared" si="51"/>
        <v>#REF!</v>
      </c>
      <c r="BM92" s="10" t="e">
        <f>IF(OR(BW92=7,AQ92=6),0,IF(#REF!="I",1,IF(#REF!="II",2,IF(#REF!="III",3,IF(#REF!="IV",4))))&amp;AP92&amp;AQ92&amp;AR92&amp;AS92&amp;AT92&amp;AU92&amp;AX92)</f>
        <v>#REF!</v>
      </c>
      <c r="BN92" s="10" t="e">
        <f t="shared" si="52"/>
        <v>#REF!</v>
      </c>
      <c r="BO92" s="10" t="e">
        <f t="shared" si="53"/>
        <v>#REF!</v>
      </c>
      <c r="BP92" s="10" t="e">
        <f t="shared" si="54"/>
        <v>#REF!</v>
      </c>
      <c r="BQ92" s="10" t="e">
        <f t="shared" si="55"/>
        <v>#REF!</v>
      </c>
      <c r="BR92" s="10" t="e">
        <f t="shared" si="56"/>
        <v>#REF!</v>
      </c>
      <c r="BS92" s="10" t="e">
        <f t="shared" si="57"/>
        <v>#REF!</v>
      </c>
      <c r="BT92" s="10" t="e">
        <f>IF(OR(BW92=7,AQ92=6),0,AO92&amp;IF(#REF!="SI",1,IF(#REF!="NO",2,IF(#REF!="VIH + PREVIO",3,0))))</f>
        <v>#REF!</v>
      </c>
      <c r="BU92" s="10" t="e">
        <f>IF(OR(BW92=7,AQ92=6),0,IF(#REF!="-",1,0))</f>
        <v>#REF!</v>
      </c>
      <c r="BV92" s="10" t="e">
        <f t="shared" si="58"/>
        <v>#REF!</v>
      </c>
      <c r="BW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" s="10" t="e">
        <f t="shared" si="59"/>
        <v>#REF!</v>
      </c>
      <c r="BY92" s="10" t="e">
        <f t="shared" si="61"/>
        <v>#REF!</v>
      </c>
      <c r="BZ92" s="10" t="e">
        <f t="shared" si="60"/>
        <v>#REF!</v>
      </c>
      <c r="CA92" s="10"/>
    </row>
    <row r="93" spans="1:79" s="3" customFormat="1" ht="23.25" customHeight="1" x14ac:dyDescent="0.3">
      <c r="A93" s="7">
        <v>91</v>
      </c>
      <c r="B93" s="43"/>
      <c r="C93" s="44"/>
      <c r="D93" s="45"/>
      <c r="E93" s="46"/>
      <c r="F93" s="46"/>
      <c r="G93" s="46"/>
      <c r="H93" s="50"/>
      <c r="I93" s="51"/>
      <c r="J93" s="52"/>
      <c r="K93" s="51"/>
      <c r="L93" s="53"/>
      <c r="M93" s="54"/>
      <c r="N93" s="43"/>
      <c r="O93" s="55"/>
      <c r="P93" s="46"/>
      <c r="Q93" s="46"/>
      <c r="R93" s="46"/>
      <c r="S93" s="43"/>
      <c r="T93" s="56"/>
      <c r="U93" s="46"/>
      <c r="V93" s="57"/>
      <c r="W93" s="58"/>
      <c r="X93" s="57"/>
      <c r="Y93" s="46"/>
      <c r="Z93" s="57"/>
      <c r="AA93" s="59"/>
      <c r="AB93" s="60"/>
      <c r="AC93" s="2"/>
      <c r="AD93" s="2"/>
      <c r="AE93" s="2"/>
      <c r="AJ93" s="11">
        <f t="shared" si="44"/>
        <v>13</v>
      </c>
      <c r="AK93" s="11">
        <f t="shared" si="32"/>
        <v>0</v>
      </c>
      <c r="AL93" s="11">
        <f t="shared" si="33"/>
        <v>0</v>
      </c>
      <c r="AM93" s="11">
        <f t="shared" si="34"/>
        <v>0</v>
      </c>
      <c r="AN93" s="11">
        <f t="shared" si="35"/>
        <v>0</v>
      </c>
      <c r="AO93" s="4" t="e">
        <f>IF(#REF!="I",1,IF(#REF!="II",2,IF(#REF!="III",3,IF(#REF!="IV",4))))</f>
        <v>#REF!</v>
      </c>
      <c r="AP93" s="11" t="e">
        <f>IF(#REF!="PULMONAR",1,IF(AND(#REF!="EXTRAPULMONAR",#REF!&lt;&gt;"MENINGEA"),2,IF(AND(#REF!="EXTRAPULMONAR",#REF!="MENINGEA"),3,)))</f>
        <v>#REF!</v>
      </c>
      <c r="AQ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" s="4">
        <f t="shared" si="36"/>
        <v>0</v>
      </c>
      <c r="AS93" s="10">
        <f t="shared" si="37"/>
        <v>0</v>
      </c>
      <c r="AT93" s="10">
        <f t="shared" si="38"/>
        <v>0</v>
      </c>
      <c r="AU93" s="10" t="str">
        <f t="shared" si="39"/>
        <v>0</v>
      </c>
      <c r="AV93" s="11" t="e">
        <f t="shared" si="40"/>
        <v>#N/A</v>
      </c>
      <c r="AW93" s="4" t="e">
        <f t="shared" si="41"/>
        <v>#N/A</v>
      </c>
      <c r="AX93" s="10" t="e">
        <f t="shared" si="42"/>
        <v>#N/A</v>
      </c>
      <c r="AY93" s="10" t="e">
        <f t="shared" si="43"/>
        <v>#N/A</v>
      </c>
      <c r="AZ93" s="10" t="e">
        <f t="shared" si="45"/>
        <v>#REF!</v>
      </c>
      <c r="BA93" s="12" t="e">
        <f>IF(BW93=7,0,AJ93&amp;IF(#REF!="SI",1,IF(#REF!="NO",2,IF(#REF!="VIH + PREVIO",3,0))))</f>
        <v>#REF!</v>
      </c>
      <c r="BB93" s="13" t="e">
        <f>IF(AND(#REF!="POSITIVO",#REF!="POSITIVO"),1,IF(#REF!="NEGATIVO",2,IF(#REF!="VIH + PREVIO",3,0)))</f>
        <v>#REF!</v>
      </c>
      <c r="BC93" s="10" t="e">
        <f>IF(#REF!="SI",1,IF(#REF!="NO",2,0))</f>
        <v>#REF!</v>
      </c>
      <c r="BD93" s="10" t="e">
        <f>IF(#REF!="SI",1,IF(#REF!="NO",2,0))</f>
        <v>#REF!</v>
      </c>
      <c r="BE93" s="10" t="e">
        <f>IF(OR(#REF!="VIH + PREVIO",#REF!="VIH + PREVIO",#REF!="VIH + PREVIO"),1,0)</f>
        <v>#REF!</v>
      </c>
      <c r="BF93" s="13" t="e">
        <f>IF(OR(#REF!="POSITIVO",#REF!="NEGATIVO"),1,IF(#REF!="PACIENTE NO ACEPTA",2,IF(#REF!="VIH + PREVIO",3,0)))</f>
        <v>#REF!</v>
      </c>
      <c r="BG93" s="10" t="e">
        <f t="shared" si="46"/>
        <v>#REF!</v>
      </c>
      <c r="BH93" s="10" t="e">
        <f t="shared" si="47"/>
        <v>#REF!</v>
      </c>
      <c r="BI93" s="10" t="e">
        <f t="shared" si="48"/>
        <v>#REF!</v>
      </c>
      <c r="BJ93" s="10" t="e">
        <f t="shared" si="49"/>
        <v>#REF!</v>
      </c>
      <c r="BK93" s="10" t="e">
        <f t="shared" si="50"/>
        <v>#REF!</v>
      </c>
      <c r="BL93" s="10" t="e">
        <f t="shared" si="51"/>
        <v>#REF!</v>
      </c>
      <c r="BM93" s="10" t="e">
        <f>IF(OR(BW93=7,AQ93=6),0,IF(#REF!="I",1,IF(#REF!="II",2,IF(#REF!="III",3,IF(#REF!="IV",4))))&amp;AP93&amp;AQ93&amp;AR93&amp;AS93&amp;AT93&amp;AU93&amp;AX93)</f>
        <v>#REF!</v>
      </c>
      <c r="BN93" s="10" t="e">
        <f t="shared" si="52"/>
        <v>#REF!</v>
      </c>
      <c r="BO93" s="10" t="e">
        <f t="shared" si="53"/>
        <v>#REF!</v>
      </c>
      <c r="BP93" s="10" t="e">
        <f t="shared" si="54"/>
        <v>#REF!</v>
      </c>
      <c r="BQ93" s="10" t="e">
        <f t="shared" si="55"/>
        <v>#REF!</v>
      </c>
      <c r="BR93" s="10" t="e">
        <f t="shared" si="56"/>
        <v>#REF!</v>
      </c>
      <c r="BS93" s="10" t="e">
        <f t="shared" si="57"/>
        <v>#REF!</v>
      </c>
      <c r="BT93" s="10" t="e">
        <f>IF(OR(BW93=7,AQ93=6),0,AO93&amp;IF(#REF!="SI",1,IF(#REF!="NO",2,IF(#REF!="VIH + PREVIO",3,0))))</f>
        <v>#REF!</v>
      </c>
      <c r="BU93" s="10" t="e">
        <f>IF(OR(BW93=7,AQ93=6),0,IF(#REF!="-",1,0))</f>
        <v>#REF!</v>
      </c>
      <c r="BV93" s="10" t="e">
        <f t="shared" si="58"/>
        <v>#REF!</v>
      </c>
      <c r="BW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" s="10" t="e">
        <f t="shared" si="59"/>
        <v>#REF!</v>
      </c>
      <c r="BY93" s="10" t="e">
        <f t="shared" si="61"/>
        <v>#REF!</v>
      </c>
      <c r="BZ93" s="10" t="e">
        <f t="shared" si="60"/>
        <v>#REF!</v>
      </c>
      <c r="CA93" s="10"/>
    </row>
    <row r="94" spans="1:79" s="3" customFormat="1" ht="23.25" customHeight="1" x14ac:dyDescent="0.3">
      <c r="A94" s="7">
        <v>92</v>
      </c>
      <c r="B94" s="43"/>
      <c r="C94" s="44"/>
      <c r="D94" s="45"/>
      <c r="E94" s="46"/>
      <c r="F94" s="46"/>
      <c r="G94" s="46"/>
      <c r="H94" s="50"/>
      <c r="I94" s="51"/>
      <c r="J94" s="52"/>
      <c r="K94" s="51"/>
      <c r="L94" s="53"/>
      <c r="M94" s="54"/>
      <c r="N94" s="43"/>
      <c r="O94" s="55"/>
      <c r="P94" s="46"/>
      <c r="Q94" s="46"/>
      <c r="R94" s="46"/>
      <c r="S94" s="43"/>
      <c r="T94" s="56"/>
      <c r="U94" s="46"/>
      <c r="V94" s="57"/>
      <c r="W94" s="58"/>
      <c r="X94" s="57"/>
      <c r="Y94" s="46"/>
      <c r="Z94" s="57"/>
      <c r="AA94" s="59"/>
      <c r="AB94" s="60"/>
      <c r="AC94" s="2"/>
      <c r="AD94" s="2"/>
      <c r="AE94" s="2"/>
      <c r="AJ94" s="11">
        <f t="shared" si="44"/>
        <v>13</v>
      </c>
      <c r="AK94" s="11">
        <f t="shared" si="32"/>
        <v>0</v>
      </c>
      <c r="AL94" s="11">
        <f t="shared" si="33"/>
        <v>0</v>
      </c>
      <c r="AM94" s="11">
        <f t="shared" si="34"/>
        <v>0</v>
      </c>
      <c r="AN94" s="11">
        <f t="shared" si="35"/>
        <v>0</v>
      </c>
      <c r="AO94" s="4" t="e">
        <f>IF(#REF!="I",1,IF(#REF!="II",2,IF(#REF!="III",3,IF(#REF!="IV",4))))</f>
        <v>#REF!</v>
      </c>
      <c r="AP94" s="11" t="e">
        <f>IF(#REF!="PULMONAR",1,IF(AND(#REF!="EXTRAPULMONAR",#REF!&lt;&gt;"MENINGEA"),2,IF(AND(#REF!="EXTRAPULMONAR",#REF!="MENINGEA"),3,)))</f>
        <v>#REF!</v>
      </c>
      <c r="AQ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" s="4">
        <f t="shared" si="36"/>
        <v>0</v>
      </c>
      <c r="AS94" s="10">
        <f t="shared" si="37"/>
        <v>0</v>
      </c>
      <c r="AT94" s="10">
        <f t="shared" si="38"/>
        <v>0</v>
      </c>
      <c r="AU94" s="10" t="str">
        <f t="shared" si="39"/>
        <v>0</v>
      </c>
      <c r="AV94" s="11" t="e">
        <f t="shared" si="40"/>
        <v>#N/A</v>
      </c>
      <c r="AW94" s="4" t="e">
        <f t="shared" si="41"/>
        <v>#N/A</v>
      </c>
      <c r="AX94" s="10" t="e">
        <f t="shared" si="42"/>
        <v>#N/A</v>
      </c>
      <c r="AY94" s="10" t="e">
        <f t="shared" si="43"/>
        <v>#N/A</v>
      </c>
      <c r="AZ94" s="10" t="e">
        <f t="shared" si="45"/>
        <v>#REF!</v>
      </c>
      <c r="BA94" s="12" t="e">
        <f>IF(BW94=7,0,AJ94&amp;IF(#REF!="SI",1,IF(#REF!="NO",2,IF(#REF!="VIH + PREVIO",3,0))))</f>
        <v>#REF!</v>
      </c>
      <c r="BB94" s="13" t="e">
        <f>IF(AND(#REF!="POSITIVO",#REF!="POSITIVO"),1,IF(#REF!="NEGATIVO",2,IF(#REF!="VIH + PREVIO",3,0)))</f>
        <v>#REF!</v>
      </c>
      <c r="BC94" s="10" t="e">
        <f>IF(#REF!="SI",1,IF(#REF!="NO",2,0))</f>
        <v>#REF!</v>
      </c>
      <c r="BD94" s="10" t="e">
        <f>IF(#REF!="SI",1,IF(#REF!="NO",2,0))</f>
        <v>#REF!</v>
      </c>
      <c r="BE94" s="10" t="e">
        <f>IF(OR(#REF!="VIH + PREVIO",#REF!="VIH + PREVIO",#REF!="VIH + PREVIO"),1,0)</f>
        <v>#REF!</v>
      </c>
      <c r="BF94" s="13" t="e">
        <f>IF(OR(#REF!="POSITIVO",#REF!="NEGATIVO"),1,IF(#REF!="PACIENTE NO ACEPTA",2,IF(#REF!="VIH + PREVIO",3,0)))</f>
        <v>#REF!</v>
      </c>
      <c r="BG94" s="10" t="e">
        <f t="shared" si="46"/>
        <v>#REF!</v>
      </c>
      <c r="BH94" s="10" t="e">
        <f t="shared" si="47"/>
        <v>#REF!</v>
      </c>
      <c r="BI94" s="10" t="e">
        <f t="shared" si="48"/>
        <v>#REF!</v>
      </c>
      <c r="BJ94" s="10" t="e">
        <f t="shared" si="49"/>
        <v>#REF!</v>
      </c>
      <c r="BK94" s="10" t="e">
        <f t="shared" si="50"/>
        <v>#REF!</v>
      </c>
      <c r="BL94" s="10" t="e">
        <f t="shared" si="51"/>
        <v>#REF!</v>
      </c>
      <c r="BM94" s="10" t="e">
        <f>IF(OR(BW94=7,AQ94=6),0,IF(#REF!="I",1,IF(#REF!="II",2,IF(#REF!="III",3,IF(#REF!="IV",4))))&amp;AP94&amp;AQ94&amp;AR94&amp;AS94&amp;AT94&amp;AU94&amp;AX94)</f>
        <v>#REF!</v>
      </c>
      <c r="BN94" s="10" t="e">
        <f t="shared" si="52"/>
        <v>#REF!</v>
      </c>
      <c r="BO94" s="10" t="e">
        <f t="shared" si="53"/>
        <v>#REF!</v>
      </c>
      <c r="BP94" s="10" t="e">
        <f t="shared" si="54"/>
        <v>#REF!</v>
      </c>
      <c r="BQ94" s="10" t="e">
        <f t="shared" si="55"/>
        <v>#REF!</v>
      </c>
      <c r="BR94" s="10" t="e">
        <f t="shared" si="56"/>
        <v>#REF!</v>
      </c>
      <c r="BS94" s="10" t="e">
        <f t="shared" si="57"/>
        <v>#REF!</v>
      </c>
      <c r="BT94" s="10" t="e">
        <f>IF(OR(BW94=7,AQ94=6),0,AO94&amp;IF(#REF!="SI",1,IF(#REF!="NO",2,IF(#REF!="VIH + PREVIO",3,0))))</f>
        <v>#REF!</v>
      </c>
      <c r="BU94" s="10" t="e">
        <f>IF(OR(BW94=7,AQ94=6),0,IF(#REF!="-",1,0))</f>
        <v>#REF!</v>
      </c>
      <c r="BV94" s="10" t="e">
        <f t="shared" si="58"/>
        <v>#REF!</v>
      </c>
      <c r="BW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" s="10" t="e">
        <f t="shared" si="59"/>
        <v>#REF!</v>
      </c>
      <c r="BY94" s="10" t="e">
        <f t="shared" si="61"/>
        <v>#REF!</v>
      </c>
      <c r="BZ94" s="10" t="e">
        <f t="shared" si="60"/>
        <v>#REF!</v>
      </c>
      <c r="CA94" s="10"/>
    </row>
    <row r="95" spans="1:79" s="3" customFormat="1" ht="23.25" customHeight="1" x14ac:dyDescent="0.3">
      <c r="A95" s="7">
        <v>93</v>
      </c>
      <c r="B95" s="43"/>
      <c r="C95" s="44"/>
      <c r="D95" s="45"/>
      <c r="E95" s="46"/>
      <c r="F95" s="46"/>
      <c r="G95" s="46"/>
      <c r="H95" s="50"/>
      <c r="I95" s="51"/>
      <c r="J95" s="52"/>
      <c r="K95" s="51"/>
      <c r="L95" s="53"/>
      <c r="M95" s="54"/>
      <c r="N95" s="43"/>
      <c r="O95" s="55"/>
      <c r="P95" s="46"/>
      <c r="Q95" s="46"/>
      <c r="R95" s="46"/>
      <c r="S95" s="43"/>
      <c r="T95" s="56"/>
      <c r="U95" s="46"/>
      <c r="V95" s="57"/>
      <c r="W95" s="58"/>
      <c r="X95" s="57"/>
      <c r="Y95" s="46"/>
      <c r="Z95" s="57"/>
      <c r="AA95" s="59"/>
      <c r="AB95" s="60"/>
      <c r="AC95" s="2"/>
      <c r="AD95" s="2"/>
      <c r="AE95" s="2"/>
      <c r="AJ95" s="11">
        <f t="shared" si="44"/>
        <v>13</v>
      </c>
      <c r="AK95" s="11">
        <f t="shared" si="32"/>
        <v>0</v>
      </c>
      <c r="AL95" s="11">
        <f t="shared" si="33"/>
        <v>0</v>
      </c>
      <c r="AM95" s="11">
        <f t="shared" si="34"/>
        <v>0</v>
      </c>
      <c r="AN95" s="11">
        <f t="shared" si="35"/>
        <v>0</v>
      </c>
      <c r="AO95" s="4" t="e">
        <f>IF(#REF!="I",1,IF(#REF!="II",2,IF(#REF!="III",3,IF(#REF!="IV",4))))</f>
        <v>#REF!</v>
      </c>
      <c r="AP95" s="11" t="e">
        <f>IF(#REF!="PULMONAR",1,IF(AND(#REF!="EXTRAPULMONAR",#REF!&lt;&gt;"MENINGEA"),2,IF(AND(#REF!="EXTRAPULMONAR",#REF!="MENINGEA"),3,)))</f>
        <v>#REF!</v>
      </c>
      <c r="AQ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" s="4">
        <f t="shared" si="36"/>
        <v>0</v>
      </c>
      <c r="AS95" s="10">
        <f t="shared" si="37"/>
        <v>0</v>
      </c>
      <c r="AT95" s="10">
        <f t="shared" si="38"/>
        <v>0</v>
      </c>
      <c r="AU95" s="10" t="str">
        <f t="shared" si="39"/>
        <v>0</v>
      </c>
      <c r="AV95" s="11" t="e">
        <f t="shared" si="40"/>
        <v>#N/A</v>
      </c>
      <c r="AW95" s="4" t="e">
        <f t="shared" si="41"/>
        <v>#N/A</v>
      </c>
      <c r="AX95" s="10" t="e">
        <f t="shared" si="42"/>
        <v>#N/A</v>
      </c>
      <c r="AY95" s="10" t="e">
        <f t="shared" si="43"/>
        <v>#N/A</v>
      </c>
      <c r="AZ95" s="10" t="e">
        <f t="shared" si="45"/>
        <v>#REF!</v>
      </c>
      <c r="BA95" s="12" t="e">
        <f>IF(BW95=7,0,AJ95&amp;IF(#REF!="SI",1,IF(#REF!="NO",2,IF(#REF!="VIH + PREVIO",3,0))))</f>
        <v>#REF!</v>
      </c>
      <c r="BB95" s="13" t="e">
        <f>IF(AND(#REF!="POSITIVO",#REF!="POSITIVO"),1,IF(#REF!="NEGATIVO",2,IF(#REF!="VIH + PREVIO",3,0)))</f>
        <v>#REF!</v>
      </c>
      <c r="BC95" s="10" t="e">
        <f>IF(#REF!="SI",1,IF(#REF!="NO",2,0))</f>
        <v>#REF!</v>
      </c>
      <c r="BD95" s="10" t="e">
        <f>IF(#REF!="SI",1,IF(#REF!="NO",2,0))</f>
        <v>#REF!</v>
      </c>
      <c r="BE95" s="10" t="e">
        <f>IF(OR(#REF!="VIH + PREVIO",#REF!="VIH + PREVIO",#REF!="VIH + PREVIO"),1,0)</f>
        <v>#REF!</v>
      </c>
      <c r="BF95" s="13" t="e">
        <f>IF(OR(#REF!="POSITIVO",#REF!="NEGATIVO"),1,IF(#REF!="PACIENTE NO ACEPTA",2,IF(#REF!="VIH + PREVIO",3,0)))</f>
        <v>#REF!</v>
      </c>
      <c r="BG95" s="10" t="e">
        <f t="shared" si="46"/>
        <v>#REF!</v>
      </c>
      <c r="BH95" s="10" t="e">
        <f t="shared" si="47"/>
        <v>#REF!</v>
      </c>
      <c r="BI95" s="10" t="e">
        <f t="shared" si="48"/>
        <v>#REF!</v>
      </c>
      <c r="BJ95" s="10" t="e">
        <f t="shared" si="49"/>
        <v>#REF!</v>
      </c>
      <c r="BK95" s="10" t="e">
        <f t="shared" si="50"/>
        <v>#REF!</v>
      </c>
      <c r="BL95" s="10" t="e">
        <f t="shared" si="51"/>
        <v>#REF!</v>
      </c>
      <c r="BM95" s="10" t="e">
        <f>IF(OR(BW95=7,AQ95=6),0,IF(#REF!="I",1,IF(#REF!="II",2,IF(#REF!="III",3,IF(#REF!="IV",4))))&amp;AP95&amp;AQ95&amp;AR95&amp;AS95&amp;AT95&amp;AU95&amp;AX95)</f>
        <v>#REF!</v>
      </c>
      <c r="BN95" s="10" t="e">
        <f t="shared" si="52"/>
        <v>#REF!</v>
      </c>
      <c r="BO95" s="10" t="e">
        <f t="shared" si="53"/>
        <v>#REF!</v>
      </c>
      <c r="BP95" s="10" t="e">
        <f t="shared" si="54"/>
        <v>#REF!</v>
      </c>
      <c r="BQ95" s="10" t="e">
        <f t="shared" si="55"/>
        <v>#REF!</v>
      </c>
      <c r="BR95" s="10" t="e">
        <f t="shared" si="56"/>
        <v>#REF!</v>
      </c>
      <c r="BS95" s="10" t="e">
        <f t="shared" si="57"/>
        <v>#REF!</v>
      </c>
      <c r="BT95" s="10" t="e">
        <f>IF(OR(BW95=7,AQ95=6),0,AO95&amp;IF(#REF!="SI",1,IF(#REF!="NO",2,IF(#REF!="VIH + PREVIO",3,0))))</f>
        <v>#REF!</v>
      </c>
      <c r="BU95" s="10" t="e">
        <f>IF(OR(BW95=7,AQ95=6),0,IF(#REF!="-",1,0))</f>
        <v>#REF!</v>
      </c>
      <c r="BV95" s="10" t="e">
        <f t="shared" si="58"/>
        <v>#REF!</v>
      </c>
      <c r="BW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" s="10" t="e">
        <f t="shared" si="59"/>
        <v>#REF!</v>
      </c>
      <c r="BY95" s="10" t="e">
        <f t="shared" si="61"/>
        <v>#REF!</v>
      </c>
      <c r="BZ95" s="10" t="e">
        <f t="shared" si="60"/>
        <v>#REF!</v>
      </c>
      <c r="CA95" s="10"/>
    </row>
    <row r="96" spans="1:79" s="3" customFormat="1" ht="23.25" customHeight="1" x14ac:dyDescent="0.3">
      <c r="A96" s="7">
        <v>94</v>
      </c>
      <c r="B96" s="43"/>
      <c r="C96" s="44"/>
      <c r="D96" s="45"/>
      <c r="E96" s="46"/>
      <c r="F96" s="46"/>
      <c r="G96" s="46"/>
      <c r="H96" s="50"/>
      <c r="I96" s="51"/>
      <c r="J96" s="52"/>
      <c r="K96" s="51"/>
      <c r="L96" s="53"/>
      <c r="M96" s="54"/>
      <c r="N96" s="43"/>
      <c r="O96" s="55"/>
      <c r="P96" s="46"/>
      <c r="Q96" s="46"/>
      <c r="R96" s="46"/>
      <c r="S96" s="43"/>
      <c r="T96" s="56"/>
      <c r="U96" s="46"/>
      <c r="V96" s="57"/>
      <c r="W96" s="58"/>
      <c r="X96" s="57"/>
      <c r="Y96" s="46"/>
      <c r="Z96" s="57"/>
      <c r="AA96" s="59"/>
      <c r="AB96" s="60"/>
      <c r="AC96" s="2"/>
      <c r="AD96" s="2"/>
      <c r="AE96" s="2"/>
      <c r="AJ96" s="11">
        <f t="shared" si="44"/>
        <v>13</v>
      </c>
      <c r="AK96" s="11">
        <f t="shared" si="32"/>
        <v>0</v>
      </c>
      <c r="AL96" s="11">
        <f t="shared" si="33"/>
        <v>0</v>
      </c>
      <c r="AM96" s="11">
        <f t="shared" si="34"/>
        <v>0</v>
      </c>
      <c r="AN96" s="11">
        <f t="shared" si="35"/>
        <v>0</v>
      </c>
      <c r="AO96" s="4" t="e">
        <f>IF(#REF!="I",1,IF(#REF!="II",2,IF(#REF!="III",3,IF(#REF!="IV",4))))</f>
        <v>#REF!</v>
      </c>
      <c r="AP96" s="11" t="e">
        <f>IF(#REF!="PULMONAR",1,IF(AND(#REF!="EXTRAPULMONAR",#REF!&lt;&gt;"MENINGEA"),2,IF(AND(#REF!="EXTRAPULMONAR",#REF!="MENINGEA"),3,)))</f>
        <v>#REF!</v>
      </c>
      <c r="AQ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" s="4">
        <f t="shared" si="36"/>
        <v>0</v>
      </c>
      <c r="AS96" s="10">
        <f t="shared" si="37"/>
        <v>0</v>
      </c>
      <c r="AT96" s="10">
        <f t="shared" si="38"/>
        <v>0</v>
      </c>
      <c r="AU96" s="10" t="str">
        <f t="shared" si="39"/>
        <v>0</v>
      </c>
      <c r="AV96" s="11" t="e">
        <f t="shared" si="40"/>
        <v>#N/A</v>
      </c>
      <c r="AW96" s="4" t="e">
        <f t="shared" si="41"/>
        <v>#N/A</v>
      </c>
      <c r="AX96" s="10" t="e">
        <f t="shared" si="42"/>
        <v>#N/A</v>
      </c>
      <c r="AY96" s="10" t="e">
        <f t="shared" si="43"/>
        <v>#N/A</v>
      </c>
      <c r="AZ96" s="10" t="e">
        <f t="shared" si="45"/>
        <v>#REF!</v>
      </c>
      <c r="BA96" s="12" t="e">
        <f>IF(BW96=7,0,AJ96&amp;IF(#REF!="SI",1,IF(#REF!="NO",2,IF(#REF!="VIH + PREVIO",3,0))))</f>
        <v>#REF!</v>
      </c>
      <c r="BB96" s="13" t="e">
        <f>IF(AND(#REF!="POSITIVO",#REF!="POSITIVO"),1,IF(#REF!="NEGATIVO",2,IF(#REF!="VIH + PREVIO",3,0)))</f>
        <v>#REF!</v>
      </c>
      <c r="BC96" s="10" t="e">
        <f>IF(#REF!="SI",1,IF(#REF!="NO",2,0))</f>
        <v>#REF!</v>
      </c>
      <c r="BD96" s="10" t="e">
        <f>IF(#REF!="SI",1,IF(#REF!="NO",2,0))</f>
        <v>#REF!</v>
      </c>
      <c r="BE96" s="10" t="e">
        <f>IF(OR(#REF!="VIH + PREVIO",#REF!="VIH + PREVIO",#REF!="VIH + PREVIO"),1,0)</f>
        <v>#REF!</v>
      </c>
      <c r="BF96" s="13" t="e">
        <f>IF(OR(#REF!="POSITIVO",#REF!="NEGATIVO"),1,IF(#REF!="PACIENTE NO ACEPTA",2,IF(#REF!="VIH + PREVIO",3,0)))</f>
        <v>#REF!</v>
      </c>
      <c r="BG96" s="10" t="e">
        <f t="shared" si="46"/>
        <v>#REF!</v>
      </c>
      <c r="BH96" s="10" t="e">
        <f t="shared" si="47"/>
        <v>#REF!</v>
      </c>
      <c r="BI96" s="10" t="e">
        <f t="shared" si="48"/>
        <v>#REF!</v>
      </c>
      <c r="BJ96" s="10" t="e">
        <f t="shared" si="49"/>
        <v>#REF!</v>
      </c>
      <c r="BK96" s="10" t="e">
        <f t="shared" si="50"/>
        <v>#REF!</v>
      </c>
      <c r="BL96" s="10" t="e">
        <f t="shared" si="51"/>
        <v>#REF!</v>
      </c>
      <c r="BM96" s="10" t="e">
        <f>IF(OR(BW96=7,AQ96=6),0,IF(#REF!="I",1,IF(#REF!="II",2,IF(#REF!="III",3,IF(#REF!="IV",4))))&amp;AP96&amp;AQ96&amp;AR96&amp;AS96&amp;AT96&amp;AU96&amp;AX96)</f>
        <v>#REF!</v>
      </c>
      <c r="BN96" s="10" t="e">
        <f t="shared" si="52"/>
        <v>#REF!</v>
      </c>
      <c r="BO96" s="10" t="e">
        <f t="shared" si="53"/>
        <v>#REF!</v>
      </c>
      <c r="BP96" s="10" t="e">
        <f t="shared" si="54"/>
        <v>#REF!</v>
      </c>
      <c r="BQ96" s="10" t="e">
        <f t="shared" si="55"/>
        <v>#REF!</v>
      </c>
      <c r="BR96" s="10" t="e">
        <f t="shared" si="56"/>
        <v>#REF!</v>
      </c>
      <c r="BS96" s="10" t="e">
        <f t="shared" si="57"/>
        <v>#REF!</v>
      </c>
      <c r="BT96" s="10" t="e">
        <f>IF(OR(BW96=7,AQ96=6),0,AO96&amp;IF(#REF!="SI",1,IF(#REF!="NO",2,IF(#REF!="VIH + PREVIO",3,0))))</f>
        <v>#REF!</v>
      </c>
      <c r="BU96" s="10" t="e">
        <f>IF(OR(BW96=7,AQ96=6),0,IF(#REF!="-",1,0))</f>
        <v>#REF!</v>
      </c>
      <c r="BV96" s="10" t="e">
        <f t="shared" si="58"/>
        <v>#REF!</v>
      </c>
      <c r="BW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" s="10" t="e">
        <f t="shared" si="59"/>
        <v>#REF!</v>
      </c>
      <c r="BY96" s="10" t="e">
        <f t="shared" si="61"/>
        <v>#REF!</v>
      </c>
      <c r="BZ96" s="10" t="e">
        <f t="shared" si="60"/>
        <v>#REF!</v>
      </c>
      <c r="CA96" s="10"/>
    </row>
    <row r="97" spans="1:79" s="3" customFormat="1" ht="23.25" customHeight="1" x14ac:dyDescent="0.3">
      <c r="A97" s="7">
        <v>95</v>
      </c>
      <c r="B97" s="43"/>
      <c r="C97" s="44"/>
      <c r="D97" s="45"/>
      <c r="E97" s="46"/>
      <c r="F97" s="46"/>
      <c r="G97" s="46"/>
      <c r="H97" s="50"/>
      <c r="I97" s="51"/>
      <c r="J97" s="52"/>
      <c r="K97" s="51"/>
      <c r="L97" s="53"/>
      <c r="M97" s="54"/>
      <c r="N97" s="43"/>
      <c r="O97" s="55"/>
      <c r="P97" s="46"/>
      <c r="Q97" s="46"/>
      <c r="R97" s="46"/>
      <c r="S97" s="43"/>
      <c r="T97" s="56"/>
      <c r="U97" s="46"/>
      <c r="V97" s="57"/>
      <c r="W97" s="58"/>
      <c r="X97" s="57"/>
      <c r="Y97" s="46"/>
      <c r="Z97" s="57"/>
      <c r="AA97" s="59"/>
      <c r="AB97" s="60"/>
      <c r="AC97" s="2"/>
      <c r="AD97" s="2"/>
      <c r="AE97" s="2"/>
      <c r="AJ97" s="11">
        <f t="shared" si="44"/>
        <v>13</v>
      </c>
      <c r="AK97" s="11">
        <f t="shared" si="32"/>
        <v>0</v>
      </c>
      <c r="AL97" s="11">
        <f t="shared" si="33"/>
        <v>0</v>
      </c>
      <c r="AM97" s="11">
        <f t="shared" si="34"/>
        <v>0</v>
      </c>
      <c r="AN97" s="11">
        <f t="shared" si="35"/>
        <v>0</v>
      </c>
      <c r="AO97" s="4" t="e">
        <f>IF(#REF!="I",1,IF(#REF!="II",2,IF(#REF!="III",3,IF(#REF!="IV",4))))</f>
        <v>#REF!</v>
      </c>
      <c r="AP97" s="11" t="e">
        <f>IF(#REF!="PULMONAR",1,IF(AND(#REF!="EXTRAPULMONAR",#REF!&lt;&gt;"MENINGEA"),2,IF(AND(#REF!="EXTRAPULMONAR",#REF!="MENINGEA"),3,)))</f>
        <v>#REF!</v>
      </c>
      <c r="AQ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" s="4">
        <f t="shared" si="36"/>
        <v>0</v>
      </c>
      <c r="AS97" s="10">
        <f t="shared" si="37"/>
        <v>0</v>
      </c>
      <c r="AT97" s="10">
        <f t="shared" si="38"/>
        <v>0</v>
      </c>
      <c r="AU97" s="10" t="str">
        <f t="shared" si="39"/>
        <v>0</v>
      </c>
      <c r="AV97" s="11" t="e">
        <f t="shared" si="40"/>
        <v>#N/A</v>
      </c>
      <c r="AW97" s="4" t="e">
        <f t="shared" si="41"/>
        <v>#N/A</v>
      </c>
      <c r="AX97" s="10" t="e">
        <f t="shared" si="42"/>
        <v>#N/A</v>
      </c>
      <c r="AY97" s="10" t="e">
        <f t="shared" si="43"/>
        <v>#N/A</v>
      </c>
      <c r="AZ97" s="10" t="e">
        <f t="shared" si="45"/>
        <v>#REF!</v>
      </c>
      <c r="BA97" s="12" t="e">
        <f>IF(BW97=7,0,AJ97&amp;IF(#REF!="SI",1,IF(#REF!="NO",2,IF(#REF!="VIH + PREVIO",3,0))))</f>
        <v>#REF!</v>
      </c>
      <c r="BB97" s="13" t="e">
        <f>IF(AND(#REF!="POSITIVO",#REF!="POSITIVO"),1,IF(#REF!="NEGATIVO",2,IF(#REF!="VIH + PREVIO",3,0)))</f>
        <v>#REF!</v>
      </c>
      <c r="BC97" s="10" t="e">
        <f>IF(#REF!="SI",1,IF(#REF!="NO",2,0))</f>
        <v>#REF!</v>
      </c>
      <c r="BD97" s="10" t="e">
        <f>IF(#REF!="SI",1,IF(#REF!="NO",2,0))</f>
        <v>#REF!</v>
      </c>
      <c r="BE97" s="10" t="e">
        <f>IF(OR(#REF!="VIH + PREVIO",#REF!="VIH + PREVIO",#REF!="VIH + PREVIO"),1,0)</f>
        <v>#REF!</v>
      </c>
      <c r="BF97" s="13" t="e">
        <f>IF(OR(#REF!="POSITIVO",#REF!="NEGATIVO"),1,IF(#REF!="PACIENTE NO ACEPTA",2,IF(#REF!="VIH + PREVIO",3,0)))</f>
        <v>#REF!</v>
      </c>
      <c r="BG97" s="10" t="e">
        <f t="shared" si="46"/>
        <v>#REF!</v>
      </c>
      <c r="BH97" s="10" t="e">
        <f t="shared" si="47"/>
        <v>#REF!</v>
      </c>
      <c r="BI97" s="10" t="e">
        <f t="shared" si="48"/>
        <v>#REF!</v>
      </c>
      <c r="BJ97" s="10" t="e">
        <f t="shared" si="49"/>
        <v>#REF!</v>
      </c>
      <c r="BK97" s="10" t="e">
        <f t="shared" si="50"/>
        <v>#REF!</v>
      </c>
      <c r="BL97" s="10" t="e">
        <f t="shared" si="51"/>
        <v>#REF!</v>
      </c>
      <c r="BM97" s="10" t="e">
        <f>IF(OR(BW97=7,AQ97=6),0,IF(#REF!="I",1,IF(#REF!="II",2,IF(#REF!="III",3,IF(#REF!="IV",4))))&amp;AP97&amp;AQ97&amp;AR97&amp;AS97&amp;AT97&amp;AU97&amp;AX97)</f>
        <v>#REF!</v>
      </c>
      <c r="BN97" s="10" t="e">
        <f t="shared" si="52"/>
        <v>#REF!</v>
      </c>
      <c r="BO97" s="10" t="e">
        <f t="shared" si="53"/>
        <v>#REF!</v>
      </c>
      <c r="BP97" s="10" t="e">
        <f t="shared" si="54"/>
        <v>#REF!</v>
      </c>
      <c r="BQ97" s="10" t="e">
        <f t="shared" si="55"/>
        <v>#REF!</v>
      </c>
      <c r="BR97" s="10" t="e">
        <f t="shared" si="56"/>
        <v>#REF!</v>
      </c>
      <c r="BS97" s="10" t="e">
        <f t="shared" si="57"/>
        <v>#REF!</v>
      </c>
      <c r="BT97" s="10" t="e">
        <f>IF(OR(BW97=7,AQ97=6),0,AO97&amp;IF(#REF!="SI",1,IF(#REF!="NO",2,IF(#REF!="VIH + PREVIO",3,0))))</f>
        <v>#REF!</v>
      </c>
      <c r="BU97" s="10" t="e">
        <f>IF(OR(BW97=7,AQ97=6),0,IF(#REF!="-",1,0))</f>
        <v>#REF!</v>
      </c>
      <c r="BV97" s="10" t="e">
        <f t="shared" si="58"/>
        <v>#REF!</v>
      </c>
      <c r="BW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" s="10" t="e">
        <f t="shared" si="59"/>
        <v>#REF!</v>
      </c>
      <c r="BY97" s="10" t="e">
        <f t="shared" si="61"/>
        <v>#REF!</v>
      </c>
      <c r="BZ97" s="10" t="e">
        <f t="shared" si="60"/>
        <v>#REF!</v>
      </c>
      <c r="CA97" s="10"/>
    </row>
    <row r="98" spans="1:79" s="3" customFormat="1" ht="23.25" customHeight="1" x14ac:dyDescent="0.3">
      <c r="A98" s="7">
        <v>96</v>
      </c>
      <c r="B98" s="43"/>
      <c r="C98" s="44"/>
      <c r="D98" s="45"/>
      <c r="E98" s="46"/>
      <c r="F98" s="46"/>
      <c r="G98" s="46"/>
      <c r="H98" s="50"/>
      <c r="I98" s="51"/>
      <c r="J98" s="52"/>
      <c r="K98" s="51"/>
      <c r="L98" s="53"/>
      <c r="M98" s="54"/>
      <c r="N98" s="43"/>
      <c r="O98" s="55"/>
      <c r="P98" s="46"/>
      <c r="Q98" s="46"/>
      <c r="R98" s="46"/>
      <c r="S98" s="43"/>
      <c r="T98" s="56"/>
      <c r="U98" s="46"/>
      <c r="V98" s="57"/>
      <c r="W98" s="58"/>
      <c r="X98" s="57"/>
      <c r="Y98" s="46"/>
      <c r="Z98" s="57"/>
      <c r="AA98" s="59"/>
      <c r="AB98" s="60"/>
      <c r="AC98" s="2"/>
      <c r="AD98" s="2"/>
      <c r="AE98" s="2"/>
      <c r="AJ98" s="11">
        <f t="shared" si="44"/>
        <v>13</v>
      </c>
      <c r="AK98" s="11">
        <f t="shared" si="32"/>
        <v>0</v>
      </c>
      <c r="AL98" s="11">
        <f t="shared" si="33"/>
        <v>0</v>
      </c>
      <c r="AM98" s="11">
        <f t="shared" si="34"/>
        <v>0</v>
      </c>
      <c r="AN98" s="11">
        <f t="shared" si="35"/>
        <v>0</v>
      </c>
      <c r="AO98" s="4" t="e">
        <f>IF(#REF!="I",1,IF(#REF!="II",2,IF(#REF!="III",3,IF(#REF!="IV",4))))</f>
        <v>#REF!</v>
      </c>
      <c r="AP98" s="11" t="e">
        <f>IF(#REF!="PULMONAR",1,IF(AND(#REF!="EXTRAPULMONAR",#REF!&lt;&gt;"MENINGEA"),2,IF(AND(#REF!="EXTRAPULMONAR",#REF!="MENINGEA"),3,)))</f>
        <v>#REF!</v>
      </c>
      <c r="AQ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" s="4">
        <f t="shared" si="36"/>
        <v>0</v>
      </c>
      <c r="AS98" s="10">
        <f t="shared" si="37"/>
        <v>0</v>
      </c>
      <c r="AT98" s="10">
        <f t="shared" si="38"/>
        <v>0</v>
      </c>
      <c r="AU98" s="10" t="str">
        <f t="shared" si="39"/>
        <v>0</v>
      </c>
      <c r="AV98" s="11" t="e">
        <f t="shared" si="40"/>
        <v>#N/A</v>
      </c>
      <c r="AW98" s="4" t="e">
        <f t="shared" si="41"/>
        <v>#N/A</v>
      </c>
      <c r="AX98" s="10" t="e">
        <f t="shared" si="42"/>
        <v>#N/A</v>
      </c>
      <c r="AY98" s="10" t="e">
        <f t="shared" si="43"/>
        <v>#N/A</v>
      </c>
      <c r="AZ98" s="10" t="e">
        <f t="shared" si="45"/>
        <v>#REF!</v>
      </c>
      <c r="BA98" s="12" t="e">
        <f>IF(BW98=7,0,AJ98&amp;IF(#REF!="SI",1,IF(#REF!="NO",2,IF(#REF!="VIH + PREVIO",3,0))))</f>
        <v>#REF!</v>
      </c>
      <c r="BB98" s="13" t="e">
        <f>IF(AND(#REF!="POSITIVO",#REF!="POSITIVO"),1,IF(#REF!="NEGATIVO",2,IF(#REF!="VIH + PREVIO",3,0)))</f>
        <v>#REF!</v>
      </c>
      <c r="BC98" s="10" t="e">
        <f>IF(#REF!="SI",1,IF(#REF!="NO",2,0))</f>
        <v>#REF!</v>
      </c>
      <c r="BD98" s="10" t="e">
        <f>IF(#REF!="SI",1,IF(#REF!="NO",2,0))</f>
        <v>#REF!</v>
      </c>
      <c r="BE98" s="10" t="e">
        <f>IF(OR(#REF!="VIH + PREVIO",#REF!="VIH + PREVIO",#REF!="VIH + PREVIO"),1,0)</f>
        <v>#REF!</v>
      </c>
      <c r="BF98" s="13" t="e">
        <f>IF(OR(#REF!="POSITIVO",#REF!="NEGATIVO"),1,IF(#REF!="PACIENTE NO ACEPTA",2,IF(#REF!="VIH + PREVIO",3,0)))</f>
        <v>#REF!</v>
      </c>
      <c r="BG98" s="10" t="e">
        <f t="shared" si="46"/>
        <v>#REF!</v>
      </c>
      <c r="BH98" s="10" t="e">
        <f t="shared" si="47"/>
        <v>#REF!</v>
      </c>
      <c r="BI98" s="10" t="e">
        <f t="shared" si="48"/>
        <v>#REF!</v>
      </c>
      <c r="BJ98" s="10" t="e">
        <f t="shared" si="49"/>
        <v>#REF!</v>
      </c>
      <c r="BK98" s="10" t="e">
        <f t="shared" si="50"/>
        <v>#REF!</v>
      </c>
      <c r="BL98" s="10" t="e">
        <f t="shared" si="51"/>
        <v>#REF!</v>
      </c>
      <c r="BM98" s="10" t="e">
        <f>IF(OR(BW98=7,AQ98=6),0,IF(#REF!="I",1,IF(#REF!="II",2,IF(#REF!="III",3,IF(#REF!="IV",4))))&amp;AP98&amp;AQ98&amp;AR98&amp;AS98&amp;AT98&amp;AU98&amp;AX98)</f>
        <v>#REF!</v>
      </c>
      <c r="BN98" s="10" t="e">
        <f t="shared" si="52"/>
        <v>#REF!</v>
      </c>
      <c r="BO98" s="10" t="e">
        <f t="shared" si="53"/>
        <v>#REF!</v>
      </c>
      <c r="BP98" s="10" t="e">
        <f t="shared" si="54"/>
        <v>#REF!</v>
      </c>
      <c r="BQ98" s="10" t="e">
        <f t="shared" si="55"/>
        <v>#REF!</v>
      </c>
      <c r="BR98" s="10" t="e">
        <f t="shared" si="56"/>
        <v>#REF!</v>
      </c>
      <c r="BS98" s="10" t="e">
        <f t="shared" si="57"/>
        <v>#REF!</v>
      </c>
      <c r="BT98" s="10" t="e">
        <f>IF(OR(BW98=7,AQ98=6),0,AO98&amp;IF(#REF!="SI",1,IF(#REF!="NO",2,IF(#REF!="VIH + PREVIO",3,0))))</f>
        <v>#REF!</v>
      </c>
      <c r="BU98" s="10" t="e">
        <f>IF(OR(BW98=7,AQ98=6),0,IF(#REF!="-",1,0))</f>
        <v>#REF!</v>
      </c>
      <c r="BV98" s="10" t="e">
        <f t="shared" si="58"/>
        <v>#REF!</v>
      </c>
      <c r="BW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" s="10" t="e">
        <f t="shared" si="59"/>
        <v>#REF!</v>
      </c>
      <c r="BY98" s="10" t="e">
        <f t="shared" si="61"/>
        <v>#REF!</v>
      </c>
      <c r="BZ98" s="10" t="e">
        <f t="shared" si="60"/>
        <v>#REF!</v>
      </c>
      <c r="CA98" s="10"/>
    </row>
    <row r="99" spans="1:79" s="3" customFormat="1" ht="23.25" customHeight="1" x14ac:dyDescent="0.3">
      <c r="A99" s="7">
        <v>97</v>
      </c>
      <c r="B99" s="43"/>
      <c r="C99" s="44"/>
      <c r="D99" s="45"/>
      <c r="E99" s="46"/>
      <c r="F99" s="46"/>
      <c r="G99" s="46"/>
      <c r="H99" s="50"/>
      <c r="I99" s="51"/>
      <c r="J99" s="52"/>
      <c r="K99" s="51"/>
      <c r="L99" s="53"/>
      <c r="M99" s="54"/>
      <c r="N99" s="43"/>
      <c r="O99" s="55"/>
      <c r="P99" s="46"/>
      <c r="Q99" s="46"/>
      <c r="R99" s="46"/>
      <c r="S99" s="43"/>
      <c r="T99" s="56"/>
      <c r="U99" s="46"/>
      <c r="V99" s="57"/>
      <c r="W99" s="58"/>
      <c r="X99" s="57"/>
      <c r="Y99" s="46"/>
      <c r="Z99" s="57"/>
      <c r="AA99" s="59"/>
      <c r="AB99" s="60"/>
      <c r="AC99" s="2"/>
      <c r="AD99" s="2"/>
      <c r="AE99" s="2"/>
      <c r="AJ99" s="11">
        <f t="shared" si="44"/>
        <v>13</v>
      </c>
      <c r="AK99" s="11">
        <f t="shared" si="32"/>
        <v>0</v>
      </c>
      <c r="AL99" s="11">
        <f t="shared" si="33"/>
        <v>0</v>
      </c>
      <c r="AM99" s="11">
        <f t="shared" si="34"/>
        <v>0</v>
      </c>
      <c r="AN99" s="11">
        <f t="shared" si="35"/>
        <v>0</v>
      </c>
      <c r="AO99" s="4" t="e">
        <f>IF(#REF!="I",1,IF(#REF!="II",2,IF(#REF!="III",3,IF(#REF!="IV",4))))</f>
        <v>#REF!</v>
      </c>
      <c r="AP99" s="11" t="e">
        <f>IF(#REF!="PULMONAR",1,IF(AND(#REF!="EXTRAPULMONAR",#REF!&lt;&gt;"MENINGEA"),2,IF(AND(#REF!="EXTRAPULMONAR",#REF!="MENINGEA"),3,)))</f>
        <v>#REF!</v>
      </c>
      <c r="AQ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" s="4">
        <f t="shared" si="36"/>
        <v>0</v>
      </c>
      <c r="AS99" s="10">
        <f t="shared" si="37"/>
        <v>0</v>
      </c>
      <c r="AT99" s="10">
        <f t="shared" si="38"/>
        <v>0</v>
      </c>
      <c r="AU99" s="10" t="str">
        <f t="shared" si="39"/>
        <v>0</v>
      </c>
      <c r="AV99" s="11" t="e">
        <f t="shared" si="40"/>
        <v>#N/A</v>
      </c>
      <c r="AW99" s="4" t="e">
        <f t="shared" si="41"/>
        <v>#N/A</v>
      </c>
      <c r="AX99" s="10" t="e">
        <f t="shared" ref="AX99:AX117" si="62">VLOOKUP(AV99,ED,2,FALSE)</f>
        <v>#N/A</v>
      </c>
      <c r="AY99" s="10" t="e">
        <f t="shared" ref="AY99:AY117" si="63">VLOOKUP(AW99,ED_COHORT,2,FALSE)</f>
        <v>#N/A</v>
      </c>
      <c r="AZ99" s="10" t="e">
        <f t="shared" si="45"/>
        <v>#REF!</v>
      </c>
      <c r="BA99" s="12" t="e">
        <f>IF(BW99=7,0,AJ99&amp;IF(#REF!="SI",1,IF(#REF!="NO",2,IF(#REF!="VIH + PREVIO",3,0))))</f>
        <v>#REF!</v>
      </c>
      <c r="BB99" s="13" t="e">
        <f>IF(AND(#REF!="POSITIVO",#REF!="POSITIVO"),1,IF(#REF!="NEGATIVO",2,IF(#REF!="VIH + PREVIO",3,0)))</f>
        <v>#REF!</v>
      </c>
      <c r="BC99" s="10" t="e">
        <f>IF(#REF!="SI",1,IF(#REF!="NO",2,0))</f>
        <v>#REF!</v>
      </c>
      <c r="BD99" s="10" t="e">
        <f>IF(#REF!="SI",1,IF(#REF!="NO",2,0))</f>
        <v>#REF!</v>
      </c>
      <c r="BE99" s="10" t="e">
        <f>IF(OR(#REF!="VIH + PREVIO",#REF!="VIH + PREVIO",#REF!="VIH + PREVIO"),1,0)</f>
        <v>#REF!</v>
      </c>
      <c r="BF99" s="13" t="e">
        <f>IF(OR(#REF!="POSITIVO",#REF!="NEGATIVO"),1,IF(#REF!="PACIENTE NO ACEPTA",2,IF(#REF!="VIH + PREVIO",3,0)))</f>
        <v>#REF!</v>
      </c>
      <c r="BG99" s="10" t="e">
        <f t="shared" si="46"/>
        <v>#REF!</v>
      </c>
      <c r="BH99" s="10" t="e">
        <f t="shared" si="47"/>
        <v>#REF!</v>
      </c>
      <c r="BI99" s="10" t="e">
        <f t="shared" si="48"/>
        <v>#REF!</v>
      </c>
      <c r="BJ99" s="10" t="e">
        <f t="shared" si="49"/>
        <v>#REF!</v>
      </c>
      <c r="BK99" s="10" t="e">
        <f t="shared" si="50"/>
        <v>#REF!</v>
      </c>
      <c r="BL99" s="10" t="e">
        <f t="shared" si="51"/>
        <v>#REF!</v>
      </c>
      <c r="BM99" s="10" t="e">
        <f>IF(OR(BW99=7,AQ99=6),0,IF(#REF!="I",1,IF(#REF!="II",2,IF(#REF!="III",3,IF(#REF!="IV",4))))&amp;AP99&amp;AQ99&amp;AR99&amp;AS99&amp;AT99&amp;AU99&amp;AX99)</f>
        <v>#REF!</v>
      </c>
      <c r="BN99" s="10" t="e">
        <f t="shared" si="52"/>
        <v>#REF!</v>
      </c>
      <c r="BO99" s="10" t="e">
        <f t="shared" si="53"/>
        <v>#REF!</v>
      </c>
      <c r="BP99" s="10" t="e">
        <f t="shared" si="54"/>
        <v>#REF!</v>
      </c>
      <c r="BQ99" s="10" t="e">
        <f t="shared" si="55"/>
        <v>#REF!</v>
      </c>
      <c r="BR99" s="10" t="e">
        <f t="shared" si="56"/>
        <v>#REF!</v>
      </c>
      <c r="BS99" s="10" t="e">
        <f t="shared" si="57"/>
        <v>#REF!</v>
      </c>
      <c r="BT99" s="10" t="e">
        <f>IF(OR(BW99=7,AQ99=6),0,AO99&amp;IF(#REF!="SI",1,IF(#REF!="NO",2,IF(#REF!="VIH + PREVIO",3,0))))</f>
        <v>#REF!</v>
      </c>
      <c r="BU99" s="10" t="e">
        <f>IF(OR(BW99=7,AQ99=6),0,IF(#REF!="-",1,0))</f>
        <v>#REF!</v>
      </c>
      <c r="BV99" s="10" t="e">
        <f t="shared" si="58"/>
        <v>#REF!</v>
      </c>
      <c r="BW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" s="10" t="e">
        <f t="shared" si="59"/>
        <v>#REF!</v>
      </c>
      <c r="BY99" s="10" t="e">
        <f t="shared" si="61"/>
        <v>#REF!</v>
      </c>
      <c r="BZ99" s="10" t="e">
        <f t="shared" si="60"/>
        <v>#REF!</v>
      </c>
      <c r="CA99" s="10"/>
    </row>
    <row r="100" spans="1:79" s="3" customFormat="1" ht="23.25" customHeight="1" x14ac:dyDescent="0.3">
      <c r="A100" s="7">
        <v>98</v>
      </c>
      <c r="B100" s="43"/>
      <c r="C100" s="44"/>
      <c r="D100" s="45"/>
      <c r="E100" s="46"/>
      <c r="F100" s="46"/>
      <c r="G100" s="46"/>
      <c r="H100" s="50"/>
      <c r="I100" s="51"/>
      <c r="J100" s="52"/>
      <c r="K100" s="51"/>
      <c r="L100" s="53"/>
      <c r="M100" s="54"/>
      <c r="N100" s="43"/>
      <c r="O100" s="55"/>
      <c r="P100" s="46"/>
      <c r="Q100" s="46"/>
      <c r="R100" s="46"/>
      <c r="S100" s="43"/>
      <c r="T100" s="56"/>
      <c r="U100" s="46"/>
      <c r="V100" s="57"/>
      <c r="W100" s="58"/>
      <c r="X100" s="57"/>
      <c r="Y100" s="46"/>
      <c r="Z100" s="57"/>
      <c r="AA100" s="59"/>
      <c r="AB100" s="60"/>
      <c r="AC100" s="2"/>
      <c r="AD100" s="2"/>
      <c r="AE100" s="2"/>
      <c r="AJ100" s="11">
        <f t="shared" si="44"/>
        <v>13</v>
      </c>
      <c r="AK100" s="11">
        <f t="shared" si="32"/>
        <v>0</v>
      </c>
      <c r="AL100" s="11">
        <f t="shared" si="33"/>
        <v>0</v>
      </c>
      <c r="AM100" s="11">
        <f t="shared" si="34"/>
        <v>0</v>
      </c>
      <c r="AN100" s="11">
        <f t="shared" si="35"/>
        <v>0</v>
      </c>
      <c r="AO100" s="4" t="e">
        <f>IF(#REF!="I",1,IF(#REF!="II",2,IF(#REF!="III",3,IF(#REF!="IV",4))))</f>
        <v>#REF!</v>
      </c>
      <c r="AP100" s="11" t="e">
        <f>IF(#REF!="PULMONAR",1,IF(AND(#REF!="EXTRAPULMONAR",#REF!&lt;&gt;"MENINGEA"),2,IF(AND(#REF!="EXTRAPULMONAR",#REF!="MENINGEA"),3,)))</f>
        <v>#REF!</v>
      </c>
      <c r="AQ1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" s="4">
        <f t="shared" si="36"/>
        <v>0</v>
      </c>
      <c r="AS100" s="10">
        <f t="shared" si="37"/>
        <v>0</v>
      </c>
      <c r="AT100" s="10">
        <f t="shared" si="38"/>
        <v>0</v>
      </c>
      <c r="AU100" s="10" t="str">
        <f t="shared" si="39"/>
        <v>0</v>
      </c>
      <c r="AV100" s="11" t="e">
        <f t="shared" si="40"/>
        <v>#N/A</v>
      </c>
      <c r="AW100" s="4" t="e">
        <f t="shared" si="41"/>
        <v>#N/A</v>
      </c>
      <c r="AX100" s="10" t="e">
        <f t="shared" si="62"/>
        <v>#N/A</v>
      </c>
      <c r="AY100" s="10" t="e">
        <f t="shared" si="63"/>
        <v>#N/A</v>
      </c>
      <c r="AZ100" s="10" t="e">
        <f t="shared" si="45"/>
        <v>#REF!</v>
      </c>
      <c r="BA100" s="12" t="e">
        <f>IF(BW100=7,0,AJ100&amp;IF(#REF!="SI",1,IF(#REF!="NO",2,IF(#REF!="VIH + PREVIO",3,0))))</f>
        <v>#REF!</v>
      </c>
      <c r="BB100" s="13" t="e">
        <f>IF(AND(#REF!="POSITIVO",#REF!="POSITIVO"),1,IF(#REF!="NEGATIVO",2,IF(#REF!="VIH + PREVIO",3,0)))</f>
        <v>#REF!</v>
      </c>
      <c r="BC100" s="10" t="e">
        <f>IF(#REF!="SI",1,IF(#REF!="NO",2,0))</f>
        <v>#REF!</v>
      </c>
      <c r="BD100" s="10" t="e">
        <f>IF(#REF!="SI",1,IF(#REF!="NO",2,0))</f>
        <v>#REF!</v>
      </c>
      <c r="BE100" s="10" t="e">
        <f>IF(OR(#REF!="VIH + PREVIO",#REF!="VIH + PREVIO",#REF!="VIH + PREVIO"),1,0)</f>
        <v>#REF!</v>
      </c>
      <c r="BF100" s="13" t="e">
        <f>IF(OR(#REF!="POSITIVO",#REF!="NEGATIVO"),1,IF(#REF!="PACIENTE NO ACEPTA",2,IF(#REF!="VIH + PREVIO",3,0)))</f>
        <v>#REF!</v>
      </c>
      <c r="BG100" s="10" t="e">
        <f t="shared" si="46"/>
        <v>#REF!</v>
      </c>
      <c r="BH100" s="10" t="e">
        <f t="shared" si="47"/>
        <v>#REF!</v>
      </c>
      <c r="BI100" s="10" t="e">
        <f t="shared" si="48"/>
        <v>#REF!</v>
      </c>
      <c r="BJ100" s="10" t="e">
        <f t="shared" si="49"/>
        <v>#REF!</v>
      </c>
      <c r="BK100" s="10" t="e">
        <f t="shared" si="50"/>
        <v>#REF!</v>
      </c>
      <c r="BL100" s="10" t="e">
        <f t="shared" si="51"/>
        <v>#REF!</v>
      </c>
      <c r="BM100" s="10" t="e">
        <f>IF(OR(BW100=7,AQ100=6),0,IF(#REF!="I",1,IF(#REF!="II",2,IF(#REF!="III",3,IF(#REF!="IV",4))))&amp;AP100&amp;AQ100&amp;AR100&amp;AS100&amp;AT100&amp;AU100&amp;AX100)</f>
        <v>#REF!</v>
      </c>
      <c r="BN100" s="10" t="e">
        <f t="shared" si="52"/>
        <v>#REF!</v>
      </c>
      <c r="BO100" s="10" t="e">
        <f t="shared" si="53"/>
        <v>#REF!</v>
      </c>
      <c r="BP100" s="10" t="e">
        <f t="shared" si="54"/>
        <v>#REF!</v>
      </c>
      <c r="BQ100" s="10" t="e">
        <f t="shared" si="55"/>
        <v>#REF!</v>
      </c>
      <c r="BR100" s="10" t="e">
        <f t="shared" si="56"/>
        <v>#REF!</v>
      </c>
      <c r="BS100" s="10" t="e">
        <f t="shared" si="57"/>
        <v>#REF!</v>
      </c>
      <c r="BT100" s="10" t="e">
        <f>IF(OR(BW100=7,AQ100=6),0,AO100&amp;IF(#REF!="SI",1,IF(#REF!="NO",2,IF(#REF!="VIH + PREVIO",3,0))))</f>
        <v>#REF!</v>
      </c>
      <c r="BU100" s="10" t="e">
        <f>IF(OR(BW100=7,AQ100=6),0,IF(#REF!="-",1,0))</f>
        <v>#REF!</v>
      </c>
      <c r="BV100" s="10" t="e">
        <f t="shared" si="58"/>
        <v>#REF!</v>
      </c>
      <c r="BW1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" s="10" t="e">
        <f t="shared" si="59"/>
        <v>#REF!</v>
      </c>
      <c r="BY100" s="10" t="e">
        <f t="shared" si="61"/>
        <v>#REF!</v>
      </c>
      <c r="BZ100" s="10" t="e">
        <f t="shared" si="60"/>
        <v>#REF!</v>
      </c>
      <c r="CA100" s="10"/>
    </row>
    <row r="101" spans="1:79" s="3" customFormat="1" ht="23.25" customHeight="1" x14ac:dyDescent="0.3">
      <c r="A101" s="7">
        <v>99</v>
      </c>
      <c r="B101" s="43"/>
      <c r="C101" s="44"/>
      <c r="D101" s="45"/>
      <c r="E101" s="46"/>
      <c r="F101" s="46"/>
      <c r="G101" s="46"/>
      <c r="H101" s="50"/>
      <c r="I101" s="51"/>
      <c r="J101" s="52"/>
      <c r="K101" s="51"/>
      <c r="L101" s="53"/>
      <c r="M101" s="54"/>
      <c r="N101" s="43"/>
      <c r="O101" s="55"/>
      <c r="P101" s="46"/>
      <c r="Q101" s="46"/>
      <c r="R101" s="46"/>
      <c r="S101" s="43"/>
      <c r="T101" s="56"/>
      <c r="U101" s="46"/>
      <c r="V101" s="57"/>
      <c r="W101" s="58"/>
      <c r="X101" s="57"/>
      <c r="Y101" s="46"/>
      <c r="Z101" s="57"/>
      <c r="AA101" s="59"/>
      <c r="AB101" s="60"/>
      <c r="AC101" s="2"/>
      <c r="AD101" s="2"/>
      <c r="AE101" s="2"/>
      <c r="AJ101" s="11">
        <f t="shared" si="44"/>
        <v>13</v>
      </c>
      <c r="AK101" s="11">
        <f t="shared" si="32"/>
        <v>0</v>
      </c>
      <c r="AL101" s="11">
        <f t="shared" si="33"/>
        <v>0</v>
      </c>
      <c r="AM101" s="11">
        <f t="shared" si="34"/>
        <v>0</v>
      </c>
      <c r="AN101" s="11">
        <f t="shared" si="35"/>
        <v>0</v>
      </c>
      <c r="AO101" s="4" t="e">
        <f>IF(#REF!="I",1,IF(#REF!="II",2,IF(#REF!="III",3,IF(#REF!="IV",4))))</f>
        <v>#REF!</v>
      </c>
      <c r="AP101" s="11" t="e">
        <f>IF(#REF!="PULMONAR",1,IF(AND(#REF!="EXTRAPULMONAR",#REF!&lt;&gt;"MENINGEA"),2,IF(AND(#REF!="EXTRAPULMONAR",#REF!="MENINGEA"),3,)))</f>
        <v>#REF!</v>
      </c>
      <c r="AQ1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" s="4">
        <f t="shared" si="36"/>
        <v>0</v>
      </c>
      <c r="AS101" s="10">
        <f t="shared" si="37"/>
        <v>0</v>
      </c>
      <c r="AT101" s="10">
        <f t="shared" si="38"/>
        <v>0</v>
      </c>
      <c r="AU101" s="10" t="str">
        <f t="shared" si="39"/>
        <v>0</v>
      </c>
      <c r="AV101" s="11" t="e">
        <f t="shared" si="40"/>
        <v>#N/A</v>
      </c>
      <c r="AW101" s="4" t="e">
        <f t="shared" si="41"/>
        <v>#N/A</v>
      </c>
      <c r="AX101" s="10" t="e">
        <f t="shared" si="62"/>
        <v>#N/A</v>
      </c>
      <c r="AY101" s="10" t="e">
        <f t="shared" si="63"/>
        <v>#N/A</v>
      </c>
      <c r="AZ101" s="10" t="e">
        <f t="shared" si="45"/>
        <v>#REF!</v>
      </c>
      <c r="BA101" s="12" t="e">
        <f>IF(BW101=7,0,AJ101&amp;IF(#REF!="SI",1,IF(#REF!="NO",2,IF(#REF!="VIH + PREVIO",3,0))))</f>
        <v>#REF!</v>
      </c>
      <c r="BB101" s="13" t="e">
        <f>IF(AND(#REF!="POSITIVO",#REF!="POSITIVO"),1,IF(#REF!="NEGATIVO",2,IF(#REF!="VIH + PREVIO",3,0)))</f>
        <v>#REF!</v>
      </c>
      <c r="BC101" s="10" t="e">
        <f>IF(#REF!="SI",1,IF(#REF!="NO",2,0))</f>
        <v>#REF!</v>
      </c>
      <c r="BD101" s="10" t="e">
        <f>IF(#REF!="SI",1,IF(#REF!="NO",2,0))</f>
        <v>#REF!</v>
      </c>
      <c r="BE101" s="10" t="e">
        <f>IF(OR(#REF!="VIH + PREVIO",#REF!="VIH + PREVIO",#REF!="VIH + PREVIO"),1,0)</f>
        <v>#REF!</v>
      </c>
      <c r="BF101" s="13" t="e">
        <f>IF(OR(#REF!="POSITIVO",#REF!="NEGATIVO"),1,IF(#REF!="PACIENTE NO ACEPTA",2,IF(#REF!="VIH + PREVIO",3,0)))</f>
        <v>#REF!</v>
      </c>
      <c r="BG101" s="10" t="e">
        <f t="shared" si="46"/>
        <v>#REF!</v>
      </c>
      <c r="BH101" s="10" t="e">
        <f t="shared" si="47"/>
        <v>#REF!</v>
      </c>
      <c r="BI101" s="10" t="e">
        <f t="shared" si="48"/>
        <v>#REF!</v>
      </c>
      <c r="BJ101" s="10" t="e">
        <f t="shared" si="49"/>
        <v>#REF!</v>
      </c>
      <c r="BK101" s="10" t="e">
        <f t="shared" si="50"/>
        <v>#REF!</v>
      </c>
      <c r="BL101" s="10" t="e">
        <f t="shared" si="51"/>
        <v>#REF!</v>
      </c>
      <c r="BM101" s="10" t="e">
        <f>IF(OR(BW101=7,AQ101=6),0,IF(#REF!="I",1,IF(#REF!="II",2,IF(#REF!="III",3,IF(#REF!="IV",4))))&amp;AP101&amp;AQ101&amp;AR101&amp;AS101&amp;AT101&amp;AU101&amp;AX101)</f>
        <v>#REF!</v>
      </c>
      <c r="BN101" s="10" t="e">
        <f t="shared" si="52"/>
        <v>#REF!</v>
      </c>
      <c r="BO101" s="10" t="e">
        <f t="shared" si="53"/>
        <v>#REF!</v>
      </c>
      <c r="BP101" s="10" t="e">
        <f t="shared" si="54"/>
        <v>#REF!</v>
      </c>
      <c r="BQ101" s="10" t="e">
        <f t="shared" si="55"/>
        <v>#REF!</v>
      </c>
      <c r="BR101" s="10" t="e">
        <f t="shared" si="56"/>
        <v>#REF!</v>
      </c>
      <c r="BS101" s="10" t="e">
        <f t="shared" si="57"/>
        <v>#REF!</v>
      </c>
      <c r="BT101" s="10" t="e">
        <f>IF(OR(BW101=7,AQ101=6),0,AO101&amp;IF(#REF!="SI",1,IF(#REF!="NO",2,IF(#REF!="VIH + PREVIO",3,0))))</f>
        <v>#REF!</v>
      </c>
      <c r="BU101" s="10" t="e">
        <f>IF(OR(BW101=7,AQ101=6),0,IF(#REF!="-",1,0))</f>
        <v>#REF!</v>
      </c>
      <c r="BV101" s="10" t="e">
        <f t="shared" si="58"/>
        <v>#REF!</v>
      </c>
      <c r="BW1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" s="10" t="e">
        <f t="shared" si="59"/>
        <v>#REF!</v>
      </c>
      <c r="BY101" s="10" t="e">
        <f t="shared" si="61"/>
        <v>#REF!</v>
      </c>
      <c r="BZ101" s="10" t="e">
        <f t="shared" si="60"/>
        <v>#REF!</v>
      </c>
      <c r="CA101" s="10"/>
    </row>
    <row r="102" spans="1:79" s="3" customFormat="1" ht="23.25" customHeight="1" x14ac:dyDescent="0.3">
      <c r="A102" s="7">
        <v>100</v>
      </c>
      <c r="B102" s="43"/>
      <c r="C102" s="44"/>
      <c r="D102" s="45"/>
      <c r="E102" s="46"/>
      <c r="F102" s="46"/>
      <c r="G102" s="46"/>
      <c r="H102" s="50"/>
      <c r="I102" s="51"/>
      <c r="J102" s="52"/>
      <c r="K102" s="51"/>
      <c r="L102" s="53"/>
      <c r="M102" s="54"/>
      <c r="N102" s="43"/>
      <c r="O102" s="55"/>
      <c r="P102" s="46"/>
      <c r="Q102" s="46"/>
      <c r="R102" s="46"/>
      <c r="S102" s="43"/>
      <c r="T102" s="56"/>
      <c r="U102" s="46"/>
      <c r="V102" s="57"/>
      <c r="W102" s="58"/>
      <c r="X102" s="57"/>
      <c r="Y102" s="46"/>
      <c r="Z102" s="57"/>
      <c r="AA102" s="59"/>
      <c r="AB102" s="60"/>
      <c r="AC102" s="2"/>
      <c r="AD102" s="2"/>
      <c r="AE102" s="2"/>
      <c r="AJ102" s="11">
        <f t="shared" si="44"/>
        <v>13</v>
      </c>
      <c r="AK102" s="11">
        <f t="shared" si="32"/>
        <v>0</v>
      </c>
      <c r="AL102" s="11">
        <f t="shared" si="33"/>
        <v>0</v>
      </c>
      <c r="AM102" s="11">
        <f t="shared" si="34"/>
        <v>0</v>
      </c>
      <c r="AN102" s="11">
        <f t="shared" si="35"/>
        <v>0</v>
      </c>
      <c r="AO102" s="4" t="e">
        <f>IF(#REF!="I",1,IF(#REF!="II",2,IF(#REF!="III",3,IF(#REF!="IV",4))))</f>
        <v>#REF!</v>
      </c>
      <c r="AP102" s="11" t="e">
        <f>IF(#REF!="PULMONAR",1,IF(AND(#REF!="EXTRAPULMONAR",#REF!&lt;&gt;"MENINGEA"),2,IF(AND(#REF!="EXTRAPULMONAR",#REF!="MENINGEA"),3,)))</f>
        <v>#REF!</v>
      </c>
      <c r="AQ1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" s="4">
        <f t="shared" si="36"/>
        <v>0</v>
      </c>
      <c r="AS102" s="10">
        <f t="shared" si="37"/>
        <v>0</v>
      </c>
      <c r="AT102" s="10">
        <f t="shared" si="38"/>
        <v>0</v>
      </c>
      <c r="AU102" s="10" t="str">
        <f t="shared" si="39"/>
        <v>0</v>
      </c>
      <c r="AV102" s="11" t="e">
        <f t="shared" si="40"/>
        <v>#N/A</v>
      </c>
      <c r="AW102" s="4" t="e">
        <f t="shared" si="41"/>
        <v>#N/A</v>
      </c>
      <c r="AX102" s="10" t="e">
        <f t="shared" si="62"/>
        <v>#N/A</v>
      </c>
      <c r="AY102" s="10" t="e">
        <f t="shared" si="63"/>
        <v>#N/A</v>
      </c>
      <c r="AZ102" s="10" t="e">
        <f t="shared" si="45"/>
        <v>#REF!</v>
      </c>
      <c r="BA102" s="12" t="e">
        <f>IF(BW102=7,0,AJ102&amp;IF(#REF!="SI",1,IF(#REF!="NO",2,IF(#REF!="VIH + PREVIO",3,0))))</f>
        <v>#REF!</v>
      </c>
      <c r="BB102" s="13" t="e">
        <f>IF(AND(#REF!="POSITIVO",#REF!="POSITIVO"),1,IF(#REF!="NEGATIVO",2,IF(#REF!="VIH + PREVIO",3,0)))</f>
        <v>#REF!</v>
      </c>
      <c r="BC102" s="10" t="e">
        <f>IF(#REF!="SI",1,IF(#REF!="NO",2,0))</f>
        <v>#REF!</v>
      </c>
      <c r="BD102" s="10" t="e">
        <f>IF(#REF!="SI",1,IF(#REF!="NO",2,0))</f>
        <v>#REF!</v>
      </c>
      <c r="BE102" s="10" t="e">
        <f>IF(OR(#REF!="VIH + PREVIO",#REF!="VIH + PREVIO",#REF!="VIH + PREVIO"),1,0)</f>
        <v>#REF!</v>
      </c>
      <c r="BF102" s="13" t="e">
        <f>IF(OR(#REF!="POSITIVO",#REF!="NEGATIVO"),1,IF(#REF!="PACIENTE NO ACEPTA",2,IF(#REF!="VIH + PREVIO",3,0)))</f>
        <v>#REF!</v>
      </c>
      <c r="BG102" s="10" t="e">
        <f t="shared" si="46"/>
        <v>#REF!</v>
      </c>
      <c r="BH102" s="10" t="e">
        <f t="shared" si="47"/>
        <v>#REF!</v>
      </c>
      <c r="BI102" s="10" t="e">
        <f t="shared" si="48"/>
        <v>#REF!</v>
      </c>
      <c r="BJ102" s="10" t="e">
        <f t="shared" si="49"/>
        <v>#REF!</v>
      </c>
      <c r="BK102" s="10" t="e">
        <f t="shared" si="50"/>
        <v>#REF!</v>
      </c>
      <c r="BL102" s="10" t="e">
        <f t="shared" si="51"/>
        <v>#REF!</v>
      </c>
      <c r="BM102" s="10" t="e">
        <f>IF(OR(BW102=7,AQ102=6),0,IF(#REF!="I",1,IF(#REF!="II",2,IF(#REF!="III",3,IF(#REF!="IV",4))))&amp;AP102&amp;AQ102&amp;AR102&amp;AS102&amp;AT102&amp;AU102&amp;AX102)</f>
        <v>#REF!</v>
      </c>
      <c r="BN102" s="10" t="e">
        <f t="shared" si="52"/>
        <v>#REF!</v>
      </c>
      <c r="BO102" s="10" t="e">
        <f t="shared" si="53"/>
        <v>#REF!</v>
      </c>
      <c r="BP102" s="10" t="e">
        <f t="shared" si="54"/>
        <v>#REF!</v>
      </c>
      <c r="BQ102" s="10" t="e">
        <f t="shared" si="55"/>
        <v>#REF!</v>
      </c>
      <c r="BR102" s="10" t="e">
        <f t="shared" si="56"/>
        <v>#REF!</v>
      </c>
      <c r="BS102" s="10" t="e">
        <f t="shared" si="57"/>
        <v>#REF!</v>
      </c>
      <c r="BT102" s="10" t="e">
        <f>IF(OR(BW102=7,AQ102=6),0,AO102&amp;IF(#REF!="SI",1,IF(#REF!="NO",2,IF(#REF!="VIH + PREVIO",3,0))))</f>
        <v>#REF!</v>
      </c>
      <c r="BU102" s="10" t="e">
        <f>IF(OR(BW102=7,AQ102=6),0,IF(#REF!="-",1,0))</f>
        <v>#REF!</v>
      </c>
      <c r="BV102" s="10" t="e">
        <f t="shared" si="58"/>
        <v>#REF!</v>
      </c>
      <c r="BW1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" s="10" t="e">
        <f t="shared" si="59"/>
        <v>#REF!</v>
      </c>
      <c r="BY102" s="10" t="e">
        <f t="shared" si="61"/>
        <v>#REF!</v>
      </c>
      <c r="BZ102" s="10" t="e">
        <f t="shared" si="60"/>
        <v>#REF!</v>
      </c>
      <c r="CA102" s="10"/>
    </row>
    <row r="103" spans="1:79" s="3" customFormat="1" ht="23.25" customHeight="1" x14ac:dyDescent="0.3">
      <c r="A103" s="7">
        <v>101</v>
      </c>
      <c r="B103" s="43"/>
      <c r="C103" s="44"/>
      <c r="D103" s="45"/>
      <c r="E103" s="46"/>
      <c r="F103" s="46"/>
      <c r="G103" s="46"/>
      <c r="H103" s="50"/>
      <c r="I103" s="51"/>
      <c r="J103" s="52"/>
      <c r="K103" s="51"/>
      <c r="L103" s="53"/>
      <c r="M103" s="54"/>
      <c r="N103" s="43"/>
      <c r="O103" s="55"/>
      <c r="P103" s="46"/>
      <c r="Q103" s="46"/>
      <c r="R103" s="46"/>
      <c r="S103" s="43"/>
      <c r="T103" s="56"/>
      <c r="U103" s="46"/>
      <c r="V103" s="57"/>
      <c r="W103" s="58"/>
      <c r="X103" s="57"/>
      <c r="Y103" s="46"/>
      <c r="Z103" s="57"/>
      <c r="AA103" s="59"/>
      <c r="AB103" s="60"/>
      <c r="AC103" s="2"/>
      <c r="AD103" s="2"/>
      <c r="AE103" s="2"/>
      <c r="AJ103" s="11">
        <f t="shared" si="44"/>
        <v>13</v>
      </c>
      <c r="AK103" s="11">
        <f t="shared" si="32"/>
        <v>0</v>
      </c>
      <c r="AL103" s="11">
        <f t="shared" si="33"/>
        <v>0</v>
      </c>
      <c r="AM103" s="11">
        <f t="shared" si="34"/>
        <v>0</v>
      </c>
      <c r="AN103" s="11">
        <f t="shared" si="35"/>
        <v>0</v>
      </c>
      <c r="AO103" s="4" t="e">
        <f>IF(#REF!="I",1,IF(#REF!="II",2,IF(#REF!="III",3,IF(#REF!="IV",4))))</f>
        <v>#REF!</v>
      </c>
      <c r="AP103" s="11" t="e">
        <f>IF(#REF!="PULMONAR",1,IF(AND(#REF!="EXTRAPULMONAR",#REF!&lt;&gt;"MENINGEA"),2,IF(AND(#REF!="EXTRAPULMONAR",#REF!="MENINGEA"),3,)))</f>
        <v>#REF!</v>
      </c>
      <c r="AQ1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" s="4">
        <f t="shared" si="36"/>
        <v>0</v>
      </c>
      <c r="AS103" s="10">
        <f t="shared" si="37"/>
        <v>0</v>
      </c>
      <c r="AT103" s="10">
        <f t="shared" si="38"/>
        <v>0</v>
      </c>
      <c r="AU103" s="10" t="str">
        <f t="shared" si="39"/>
        <v>0</v>
      </c>
      <c r="AV103" s="11" t="e">
        <f t="shared" si="40"/>
        <v>#N/A</v>
      </c>
      <c r="AW103" s="4" t="e">
        <f t="shared" si="41"/>
        <v>#N/A</v>
      </c>
      <c r="AX103" s="10" t="e">
        <f t="shared" si="62"/>
        <v>#N/A</v>
      </c>
      <c r="AY103" s="10" t="e">
        <f t="shared" si="63"/>
        <v>#N/A</v>
      </c>
      <c r="AZ103" s="10" t="e">
        <f t="shared" si="45"/>
        <v>#REF!</v>
      </c>
      <c r="BA103" s="12" t="e">
        <f>IF(BW103=7,0,AJ103&amp;IF(#REF!="SI",1,IF(#REF!="NO",2,IF(#REF!="VIH + PREVIO",3,0))))</f>
        <v>#REF!</v>
      </c>
      <c r="BB103" s="13" t="e">
        <f>IF(AND(#REF!="POSITIVO",#REF!="POSITIVO"),1,IF(#REF!="NEGATIVO",2,IF(#REF!="VIH + PREVIO",3,0)))</f>
        <v>#REF!</v>
      </c>
      <c r="BC103" s="10" t="e">
        <f>IF(#REF!="SI",1,IF(#REF!="NO",2,0))</f>
        <v>#REF!</v>
      </c>
      <c r="BD103" s="10" t="e">
        <f>IF(#REF!="SI",1,IF(#REF!="NO",2,0))</f>
        <v>#REF!</v>
      </c>
      <c r="BE103" s="10" t="e">
        <f>IF(OR(#REF!="VIH + PREVIO",#REF!="VIH + PREVIO",#REF!="VIH + PREVIO"),1,0)</f>
        <v>#REF!</v>
      </c>
      <c r="BF103" s="13" t="e">
        <f>IF(OR(#REF!="POSITIVO",#REF!="NEGATIVO"),1,IF(#REF!="PACIENTE NO ACEPTA",2,IF(#REF!="VIH + PREVIO",3,0)))</f>
        <v>#REF!</v>
      </c>
      <c r="BG103" s="10" t="e">
        <f t="shared" si="46"/>
        <v>#REF!</v>
      </c>
      <c r="BH103" s="10" t="e">
        <f t="shared" si="47"/>
        <v>#REF!</v>
      </c>
      <c r="BI103" s="10" t="e">
        <f t="shared" si="48"/>
        <v>#REF!</v>
      </c>
      <c r="BJ103" s="10" t="e">
        <f t="shared" si="49"/>
        <v>#REF!</v>
      </c>
      <c r="BK103" s="10" t="e">
        <f t="shared" si="50"/>
        <v>#REF!</v>
      </c>
      <c r="BL103" s="10" t="e">
        <f t="shared" si="51"/>
        <v>#REF!</v>
      </c>
      <c r="BM103" s="10" t="e">
        <f>IF(OR(BW103=7,AQ103=6),0,IF(#REF!="I",1,IF(#REF!="II",2,IF(#REF!="III",3,IF(#REF!="IV",4))))&amp;AP103&amp;AQ103&amp;AR103&amp;AS103&amp;AT103&amp;AU103&amp;AX103)</f>
        <v>#REF!</v>
      </c>
      <c r="BN103" s="10" t="e">
        <f t="shared" si="52"/>
        <v>#REF!</v>
      </c>
      <c r="BO103" s="10" t="e">
        <f t="shared" si="53"/>
        <v>#REF!</v>
      </c>
      <c r="BP103" s="10" t="e">
        <f t="shared" si="54"/>
        <v>#REF!</v>
      </c>
      <c r="BQ103" s="10" t="e">
        <f t="shared" si="55"/>
        <v>#REF!</v>
      </c>
      <c r="BR103" s="10" t="e">
        <f t="shared" si="56"/>
        <v>#REF!</v>
      </c>
      <c r="BS103" s="10" t="e">
        <f t="shared" si="57"/>
        <v>#REF!</v>
      </c>
      <c r="BT103" s="10" t="e">
        <f>IF(OR(BW103=7,AQ103=6),0,AO103&amp;IF(#REF!="SI",1,IF(#REF!="NO",2,IF(#REF!="VIH + PREVIO",3,0))))</f>
        <v>#REF!</v>
      </c>
      <c r="BU103" s="10" t="e">
        <f>IF(OR(BW103=7,AQ103=6),0,IF(#REF!="-",1,0))</f>
        <v>#REF!</v>
      </c>
      <c r="BV103" s="10" t="e">
        <f t="shared" si="58"/>
        <v>#REF!</v>
      </c>
      <c r="BW1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" s="10" t="e">
        <f t="shared" si="59"/>
        <v>#REF!</v>
      </c>
      <c r="BY103" s="10" t="e">
        <f t="shared" si="61"/>
        <v>#REF!</v>
      </c>
      <c r="BZ103" s="10" t="e">
        <f t="shared" si="60"/>
        <v>#REF!</v>
      </c>
      <c r="CA103" s="10"/>
    </row>
    <row r="104" spans="1:79" s="3" customFormat="1" ht="23.25" customHeight="1" x14ac:dyDescent="0.3">
      <c r="A104" s="7">
        <v>102</v>
      </c>
      <c r="B104" s="43"/>
      <c r="C104" s="44"/>
      <c r="D104" s="45"/>
      <c r="E104" s="46"/>
      <c r="F104" s="46"/>
      <c r="G104" s="46"/>
      <c r="H104" s="50"/>
      <c r="I104" s="51"/>
      <c r="J104" s="52"/>
      <c r="K104" s="51"/>
      <c r="L104" s="53"/>
      <c r="M104" s="54"/>
      <c r="N104" s="43"/>
      <c r="O104" s="55"/>
      <c r="P104" s="46"/>
      <c r="Q104" s="46"/>
      <c r="R104" s="46"/>
      <c r="S104" s="43"/>
      <c r="T104" s="56"/>
      <c r="U104" s="46"/>
      <c r="V104" s="57"/>
      <c r="W104" s="58"/>
      <c r="X104" s="57"/>
      <c r="Y104" s="46"/>
      <c r="Z104" s="57"/>
      <c r="AA104" s="59"/>
      <c r="AB104" s="60"/>
      <c r="AC104" s="2"/>
      <c r="AD104" s="2"/>
      <c r="AE104" s="2"/>
      <c r="AJ104" s="11">
        <f t="shared" si="44"/>
        <v>13</v>
      </c>
      <c r="AK104" s="11">
        <f t="shared" si="32"/>
        <v>0</v>
      </c>
      <c r="AL104" s="11">
        <f t="shared" si="33"/>
        <v>0</v>
      </c>
      <c r="AM104" s="11">
        <f t="shared" si="34"/>
        <v>0</v>
      </c>
      <c r="AN104" s="11">
        <f t="shared" si="35"/>
        <v>0</v>
      </c>
      <c r="AO104" s="4" t="e">
        <f>IF(#REF!="I",1,IF(#REF!="II",2,IF(#REF!="III",3,IF(#REF!="IV",4))))</f>
        <v>#REF!</v>
      </c>
      <c r="AP104" s="11" t="e">
        <f>IF(#REF!="PULMONAR",1,IF(AND(#REF!="EXTRAPULMONAR",#REF!&lt;&gt;"MENINGEA"),2,IF(AND(#REF!="EXTRAPULMONAR",#REF!="MENINGEA"),3,)))</f>
        <v>#REF!</v>
      </c>
      <c r="AQ1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" s="4">
        <f t="shared" si="36"/>
        <v>0</v>
      </c>
      <c r="AS104" s="10">
        <f t="shared" si="37"/>
        <v>0</v>
      </c>
      <c r="AT104" s="10">
        <f t="shared" si="38"/>
        <v>0</v>
      </c>
      <c r="AU104" s="10" t="str">
        <f t="shared" si="39"/>
        <v>0</v>
      </c>
      <c r="AV104" s="11" t="e">
        <f t="shared" si="40"/>
        <v>#N/A</v>
      </c>
      <c r="AW104" s="4" t="e">
        <f t="shared" si="41"/>
        <v>#N/A</v>
      </c>
      <c r="AX104" s="10" t="e">
        <f t="shared" si="62"/>
        <v>#N/A</v>
      </c>
      <c r="AY104" s="10" t="e">
        <f t="shared" si="63"/>
        <v>#N/A</v>
      </c>
      <c r="AZ104" s="10" t="e">
        <f t="shared" si="45"/>
        <v>#REF!</v>
      </c>
      <c r="BA104" s="12" t="e">
        <f>IF(BW104=7,0,AJ104&amp;IF(#REF!="SI",1,IF(#REF!="NO",2,IF(#REF!="VIH + PREVIO",3,0))))</f>
        <v>#REF!</v>
      </c>
      <c r="BB104" s="13" t="e">
        <f>IF(AND(#REF!="POSITIVO",#REF!="POSITIVO"),1,IF(#REF!="NEGATIVO",2,IF(#REF!="VIH + PREVIO",3,0)))</f>
        <v>#REF!</v>
      </c>
      <c r="BC104" s="10" t="e">
        <f>IF(#REF!="SI",1,IF(#REF!="NO",2,0))</f>
        <v>#REF!</v>
      </c>
      <c r="BD104" s="10" t="e">
        <f>IF(#REF!="SI",1,IF(#REF!="NO",2,0))</f>
        <v>#REF!</v>
      </c>
      <c r="BE104" s="10" t="e">
        <f>IF(OR(#REF!="VIH + PREVIO",#REF!="VIH + PREVIO",#REF!="VIH + PREVIO"),1,0)</f>
        <v>#REF!</v>
      </c>
      <c r="BF104" s="13" t="e">
        <f>IF(OR(#REF!="POSITIVO",#REF!="NEGATIVO"),1,IF(#REF!="PACIENTE NO ACEPTA",2,IF(#REF!="VIH + PREVIO",3,0)))</f>
        <v>#REF!</v>
      </c>
      <c r="BG104" s="10" t="e">
        <f t="shared" si="46"/>
        <v>#REF!</v>
      </c>
      <c r="BH104" s="10" t="e">
        <f t="shared" si="47"/>
        <v>#REF!</v>
      </c>
      <c r="BI104" s="10" t="e">
        <f t="shared" si="48"/>
        <v>#REF!</v>
      </c>
      <c r="BJ104" s="10" t="e">
        <f t="shared" si="49"/>
        <v>#REF!</v>
      </c>
      <c r="BK104" s="10" t="e">
        <f t="shared" si="50"/>
        <v>#REF!</v>
      </c>
      <c r="BL104" s="10" t="e">
        <f t="shared" si="51"/>
        <v>#REF!</v>
      </c>
      <c r="BM104" s="10" t="e">
        <f>IF(OR(BW104=7,AQ104=6),0,IF(#REF!="I",1,IF(#REF!="II",2,IF(#REF!="III",3,IF(#REF!="IV",4))))&amp;AP104&amp;AQ104&amp;AR104&amp;AS104&amp;AT104&amp;AU104&amp;AX104)</f>
        <v>#REF!</v>
      </c>
      <c r="BN104" s="10" t="e">
        <f t="shared" si="52"/>
        <v>#REF!</v>
      </c>
      <c r="BO104" s="10" t="e">
        <f t="shared" si="53"/>
        <v>#REF!</v>
      </c>
      <c r="BP104" s="10" t="e">
        <f t="shared" si="54"/>
        <v>#REF!</v>
      </c>
      <c r="BQ104" s="10" t="e">
        <f t="shared" si="55"/>
        <v>#REF!</v>
      </c>
      <c r="BR104" s="10" t="e">
        <f t="shared" si="56"/>
        <v>#REF!</v>
      </c>
      <c r="BS104" s="10" t="e">
        <f t="shared" si="57"/>
        <v>#REF!</v>
      </c>
      <c r="BT104" s="10" t="e">
        <f>IF(OR(BW104=7,AQ104=6),0,AO104&amp;IF(#REF!="SI",1,IF(#REF!="NO",2,IF(#REF!="VIH + PREVIO",3,0))))</f>
        <v>#REF!</v>
      </c>
      <c r="BU104" s="10" t="e">
        <f>IF(OR(BW104=7,AQ104=6),0,IF(#REF!="-",1,0))</f>
        <v>#REF!</v>
      </c>
      <c r="BV104" s="10" t="e">
        <f t="shared" si="58"/>
        <v>#REF!</v>
      </c>
      <c r="BW1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" s="10" t="e">
        <f t="shared" si="59"/>
        <v>#REF!</v>
      </c>
      <c r="BY104" s="10" t="e">
        <f t="shared" si="61"/>
        <v>#REF!</v>
      </c>
      <c r="BZ104" s="10" t="e">
        <f t="shared" si="60"/>
        <v>#REF!</v>
      </c>
      <c r="CA104" s="10"/>
    </row>
    <row r="105" spans="1:79" s="3" customFormat="1" ht="23.25" customHeight="1" x14ac:dyDescent="0.3">
      <c r="A105" s="7">
        <v>103</v>
      </c>
      <c r="B105" s="43"/>
      <c r="C105" s="44"/>
      <c r="D105" s="45"/>
      <c r="E105" s="46"/>
      <c r="F105" s="46"/>
      <c r="G105" s="46"/>
      <c r="H105" s="50"/>
      <c r="I105" s="51"/>
      <c r="J105" s="52"/>
      <c r="K105" s="51"/>
      <c r="L105" s="53"/>
      <c r="M105" s="54"/>
      <c r="N105" s="43"/>
      <c r="O105" s="55"/>
      <c r="P105" s="46"/>
      <c r="Q105" s="46"/>
      <c r="R105" s="46"/>
      <c r="S105" s="43"/>
      <c r="T105" s="56"/>
      <c r="U105" s="46"/>
      <c r="V105" s="57"/>
      <c r="W105" s="58"/>
      <c r="X105" s="57"/>
      <c r="Y105" s="46"/>
      <c r="Z105" s="57"/>
      <c r="AA105" s="59"/>
      <c r="AB105" s="60"/>
      <c r="AC105" s="2"/>
      <c r="AD105" s="2"/>
      <c r="AE105" s="2"/>
      <c r="AJ105" s="11">
        <f t="shared" si="44"/>
        <v>13</v>
      </c>
      <c r="AK105" s="11">
        <f t="shared" si="32"/>
        <v>0</v>
      </c>
      <c r="AL105" s="11">
        <f t="shared" si="33"/>
        <v>0</v>
      </c>
      <c r="AM105" s="11">
        <f t="shared" si="34"/>
        <v>0</v>
      </c>
      <c r="AN105" s="11">
        <f t="shared" si="35"/>
        <v>0</v>
      </c>
      <c r="AO105" s="4" t="e">
        <f>IF(#REF!="I",1,IF(#REF!="II",2,IF(#REF!="III",3,IF(#REF!="IV",4))))</f>
        <v>#REF!</v>
      </c>
      <c r="AP105" s="11" t="e">
        <f>IF(#REF!="PULMONAR",1,IF(AND(#REF!="EXTRAPULMONAR",#REF!&lt;&gt;"MENINGEA"),2,IF(AND(#REF!="EXTRAPULMONAR",#REF!="MENINGEA"),3,)))</f>
        <v>#REF!</v>
      </c>
      <c r="AQ1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" s="4">
        <f t="shared" si="36"/>
        <v>0</v>
      </c>
      <c r="AS105" s="10">
        <f t="shared" si="37"/>
        <v>0</v>
      </c>
      <c r="AT105" s="10">
        <f t="shared" si="38"/>
        <v>0</v>
      </c>
      <c r="AU105" s="10" t="str">
        <f t="shared" si="39"/>
        <v>0</v>
      </c>
      <c r="AV105" s="11" t="e">
        <f t="shared" si="40"/>
        <v>#N/A</v>
      </c>
      <c r="AW105" s="4" t="e">
        <f t="shared" si="41"/>
        <v>#N/A</v>
      </c>
      <c r="AX105" s="10" t="e">
        <f t="shared" si="62"/>
        <v>#N/A</v>
      </c>
      <c r="AY105" s="10" t="e">
        <f t="shared" si="63"/>
        <v>#N/A</v>
      </c>
      <c r="AZ105" s="10" t="e">
        <f t="shared" si="45"/>
        <v>#REF!</v>
      </c>
      <c r="BA105" s="12" t="e">
        <f>IF(BW105=7,0,AJ105&amp;IF(#REF!="SI",1,IF(#REF!="NO",2,IF(#REF!="VIH + PREVIO",3,0))))</f>
        <v>#REF!</v>
      </c>
      <c r="BB105" s="13" t="e">
        <f>IF(AND(#REF!="POSITIVO",#REF!="POSITIVO"),1,IF(#REF!="NEGATIVO",2,IF(#REF!="VIH + PREVIO",3,0)))</f>
        <v>#REF!</v>
      </c>
      <c r="BC105" s="10" t="e">
        <f>IF(#REF!="SI",1,IF(#REF!="NO",2,0))</f>
        <v>#REF!</v>
      </c>
      <c r="BD105" s="10" t="e">
        <f>IF(#REF!="SI",1,IF(#REF!="NO",2,0))</f>
        <v>#REF!</v>
      </c>
      <c r="BE105" s="10" t="e">
        <f>IF(OR(#REF!="VIH + PREVIO",#REF!="VIH + PREVIO",#REF!="VIH + PREVIO"),1,0)</f>
        <v>#REF!</v>
      </c>
      <c r="BF105" s="13" t="e">
        <f>IF(OR(#REF!="POSITIVO",#REF!="NEGATIVO"),1,IF(#REF!="PACIENTE NO ACEPTA",2,IF(#REF!="VIH + PREVIO",3,0)))</f>
        <v>#REF!</v>
      </c>
      <c r="BG105" s="10" t="e">
        <f t="shared" si="46"/>
        <v>#REF!</v>
      </c>
      <c r="BH105" s="10" t="e">
        <f t="shared" si="47"/>
        <v>#REF!</v>
      </c>
      <c r="BI105" s="10" t="e">
        <f t="shared" si="48"/>
        <v>#REF!</v>
      </c>
      <c r="BJ105" s="10" t="e">
        <f t="shared" si="49"/>
        <v>#REF!</v>
      </c>
      <c r="BK105" s="10" t="e">
        <f t="shared" si="50"/>
        <v>#REF!</v>
      </c>
      <c r="BL105" s="10" t="e">
        <f t="shared" si="51"/>
        <v>#REF!</v>
      </c>
      <c r="BM105" s="10" t="e">
        <f>IF(OR(BW105=7,AQ105=6),0,IF(#REF!="I",1,IF(#REF!="II",2,IF(#REF!="III",3,IF(#REF!="IV",4))))&amp;AP105&amp;AQ105&amp;AR105&amp;AS105&amp;AT105&amp;AU105&amp;AX105)</f>
        <v>#REF!</v>
      </c>
      <c r="BN105" s="10" t="e">
        <f t="shared" si="52"/>
        <v>#REF!</v>
      </c>
      <c r="BO105" s="10" t="e">
        <f t="shared" si="53"/>
        <v>#REF!</v>
      </c>
      <c r="BP105" s="10" t="e">
        <f t="shared" si="54"/>
        <v>#REF!</v>
      </c>
      <c r="BQ105" s="10" t="e">
        <f t="shared" si="55"/>
        <v>#REF!</v>
      </c>
      <c r="BR105" s="10" t="e">
        <f t="shared" si="56"/>
        <v>#REF!</v>
      </c>
      <c r="BS105" s="10" t="e">
        <f t="shared" si="57"/>
        <v>#REF!</v>
      </c>
      <c r="BT105" s="10" t="e">
        <f>IF(OR(BW105=7,AQ105=6),0,AO105&amp;IF(#REF!="SI",1,IF(#REF!="NO",2,IF(#REF!="VIH + PREVIO",3,0))))</f>
        <v>#REF!</v>
      </c>
      <c r="BU105" s="10" t="e">
        <f>IF(OR(BW105=7,AQ105=6),0,IF(#REF!="-",1,0))</f>
        <v>#REF!</v>
      </c>
      <c r="BV105" s="10" t="e">
        <f t="shared" si="58"/>
        <v>#REF!</v>
      </c>
      <c r="BW1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" s="10" t="e">
        <f t="shared" si="59"/>
        <v>#REF!</v>
      </c>
      <c r="BY105" s="10" t="e">
        <f t="shared" si="61"/>
        <v>#REF!</v>
      </c>
      <c r="BZ105" s="10" t="e">
        <f t="shared" si="60"/>
        <v>#REF!</v>
      </c>
      <c r="CA105" s="10"/>
    </row>
    <row r="106" spans="1:79" s="3" customFormat="1" ht="23.25" customHeight="1" x14ac:dyDescent="0.3">
      <c r="A106" s="7">
        <v>104</v>
      </c>
      <c r="B106" s="43"/>
      <c r="C106" s="44"/>
      <c r="D106" s="45"/>
      <c r="E106" s="46"/>
      <c r="F106" s="46"/>
      <c r="G106" s="46"/>
      <c r="H106" s="50"/>
      <c r="I106" s="51"/>
      <c r="J106" s="52"/>
      <c r="K106" s="51"/>
      <c r="L106" s="53"/>
      <c r="M106" s="54"/>
      <c r="N106" s="43"/>
      <c r="O106" s="55"/>
      <c r="P106" s="46"/>
      <c r="Q106" s="46"/>
      <c r="R106" s="46"/>
      <c r="S106" s="43"/>
      <c r="T106" s="56"/>
      <c r="U106" s="46"/>
      <c r="V106" s="57"/>
      <c r="W106" s="58"/>
      <c r="X106" s="57"/>
      <c r="Y106" s="46"/>
      <c r="Z106" s="57"/>
      <c r="AA106" s="59"/>
      <c r="AB106" s="60"/>
      <c r="AC106" s="2"/>
      <c r="AD106" s="2"/>
      <c r="AE106" s="2"/>
      <c r="AJ106" s="11">
        <f t="shared" si="44"/>
        <v>13</v>
      </c>
      <c r="AK106" s="11">
        <f t="shared" si="32"/>
        <v>0</v>
      </c>
      <c r="AL106" s="11">
        <f t="shared" si="33"/>
        <v>0</v>
      </c>
      <c r="AM106" s="11">
        <f t="shared" si="34"/>
        <v>0</v>
      </c>
      <c r="AN106" s="11">
        <f t="shared" si="35"/>
        <v>0</v>
      </c>
      <c r="AO106" s="4" t="e">
        <f>IF(#REF!="I",1,IF(#REF!="II",2,IF(#REF!="III",3,IF(#REF!="IV",4))))</f>
        <v>#REF!</v>
      </c>
      <c r="AP106" s="11" t="e">
        <f>IF(#REF!="PULMONAR",1,IF(AND(#REF!="EXTRAPULMONAR",#REF!&lt;&gt;"MENINGEA"),2,IF(AND(#REF!="EXTRAPULMONAR",#REF!="MENINGEA"),3,)))</f>
        <v>#REF!</v>
      </c>
      <c r="AQ1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" s="4">
        <f t="shared" si="36"/>
        <v>0</v>
      </c>
      <c r="AS106" s="10">
        <f t="shared" si="37"/>
        <v>0</v>
      </c>
      <c r="AT106" s="10">
        <f t="shared" si="38"/>
        <v>0</v>
      </c>
      <c r="AU106" s="10" t="str">
        <f t="shared" si="39"/>
        <v>0</v>
      </c>
      <c r="AV106" s="11" t="e">
        <f t="shared" si="40"/>
        <v>#N/A</v>
      </c>
      <c r="AW106" s="4" t="e">
        <f t="shared" si="41"/>
        <v>#N/A</v>
      </c>
      <c r="AX106" s="10" t="e">
        <f t="shared" si="62"/>
        <v>#N/A</v>
      </c>
      <c r="AY106" s="10" t="e">
        <f t="shared" si="63"/>
        <v>#N/A</v>
      </c>
      <c r="AZ106" s="10" t="e">
        <f t="shared" si="45"/>
        <v>#REF!</v>
      </c>
      <c r="BA106" s="12" t="e">
        <f>IF(BW106=7,0,AJ106&amp;IF(#REF!="SI",1,IF(#REF!="NO",2,IF(#REF!="VIH + PREVIO",3,0))))</f>
        <v>#REF!</v>
      </c>
      <c r="BB106" s="13" t="e">
        <f>IF(AND(#REF!="POSITIVO",#REF!="POSITIVO"),1,IF(#REF!="NEGATIVO",2,IF(#REF!="VIH + PREVIO",3,0)))</f>
        <v>#REF!</v>
      </c>
      <c r="BC106" s="10" t="e">
        <f>IF(#REF!="SI",1,IF(#REF!="NO",2,0))</f>
        <v>#REF!</v>
      </c>
      <c r="BD106" s="10" t="e">
        <f>IF(#REF!="SI",1,IF(#REF!="NO",2,0))</f>
        <v>#REF!</v>
      </c>
      <c r="BE106" s="10" t="e">
        <f>IF(OR(#REF!="VIH + PREVIO",#REF!="VIH + PREVIO",#REF!="VIH + PREVIO"),1,0)</f>
        <v>#REF!</v>
      </c>
      <c r="BF106" s="13" t="e">
        <f>IF(OR(#REF!="POSITIVO",#REF!="NEGATIVO"),1,IF(#REF!="PACIENTE NO ACEPTA",2,IF(#REF!="VIH + PREVIO",3,0)))</f>
        <v>#REF!</v>
      </c>
      <c r="BG106" s="10" t="e">
        <f t="shared" si="46"/>
        <v>#REF!</v>
      </c>
      <c r="BH106" s="10" t="e">
        <f t="shared" si="47"/>
        <v>#REF!</v>
      </c>
      <c r="BI106" s="10" t="e">
        <f t="shared" si="48"/>
        <v>#REF!</v>
      </c>
      <c r="BJ106" s="10" t="e">
        <f t="shared" si="49"/>
        <v>#REF!</v>
      </c>
      <c r="BK106" s="10" t="e">
        <f t="shared" si="50"/>
        <v>#REF!</v>
      </c>
      <c r="BL106" s="10" t="e">
        <f t="shared" si="51"/>
        <v>#REF!</v>
      </c>
      <c r="BM106" s="10" t="e">
        <f>IF(OR(BW106=7,AQ106=6),0,IF(#REF!="I",1,IF(#REF!="II",2,IF(#REF!="III",3,IF(#REF!="IV",4))))&amp;AP106&amp;AQ106&amp;AR106&amp;AS106&amp;AT106&amp;AU106&amp;AX106)</f>
        <v>#REF!</v>
      </c>
      <c r="BN106" s="10" t="e">
        <f t="shared" si="52"/>
        <v>#REF!</v>
      </c>
      <c r="BO106" s="10" t="e">
        <f t="shared" si="53"/>
        <v>#REF!</v>
      </c>
      <c r="BP106" s="10" t="e">
        <f t="shared" si="54"/>
        <v>#REF!</v>
      </c>
      <c r="BQ106" s="10" t="e">
        <f t="shared" si="55"/>
        <v>#REF!</v>
      </c>
      <c r="BR106" s="10" t="e">
        <f t="shared" si="56"/>
        <v>#REF!</v>
      </c>
      <c r="BS106" s="10" t="e">
        <f t="shared" si="57"/>
        <v>#REF!</v>
      </c>
      <c r="BT106" s="10" t="e">
        <f>IF(OR(BW106=7,AQ106=6),0,AO106&amp;IF(#REF!="SI",1,IF(#REF!="NO",2,IF(#REF!="VIH + PREVIO",3,0))))</f>
        <v>#REF!</v>
      </c>
      <c r="BU106" s="10" t="e">
        <f>IF(OR(BW106=7,AQ106=6),0,IF(#REF!="-",1,0))</f>
        <v>#REF!</v>
      </c>
      <c r="BV106" s="10" t="e">
        <f t="shared" si="58"/>
        <v>#REF!</v>
      </c>
      <c r="BW1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" s="10" t="e">
        <f t="shared" si="59"/>
        <v>#REF!</v>
      </c>
      <c r="BY106" s="10" t="e">
        <f t="shared" si="61"/>
        <v>#REF!</v>
      </c>
      <c r="BZ106" s="10" t="e">
        <f t="shared" si="60"/>
        <v>#REF!</v>
      </c>
      <c r="CA106" s="10"/>
    </row>
    <row r="107" spans="1:79" s="3" customFormat="1" ht="23.25" customHeight="1" x14ac:dyDescent="0.3">
      <c r="A107" s="7">
        <v>105</v>
      </c>
      <c r="B107" s="43"/>
      <c r="C107" s="44"/>
      <c r="D107" s="45"/>
      <c r="E107" s="46"/>
      <c r="F107" s="46"/>
      <c r="G107" s="46"/>
      <c r="H107" s="50"/>
      <c r="I107" s="51"/>
      <c r="J107" s="52"/>
      <c r="K107" s="51"/>
      <c r="L107" s="53"/>
      <c r="M107" s="54"/>
      <c r="N107" s="43"/>
      <c r="O107" s="55"/>
      <c r="P107" s="46"/>
      <c r="Q107" s="46"/>
      <c r="R107" s="46"/>
      <c r="S107" s="43"/>
      <c r="T107" s="56"/>
      <c r="U107" s="46"/>
      <c r="V107" s="57"/>
      <c r="W107" s="58"/>
      <c r="X107" s="57"/>
      <c r="Y107" s="46"/>
      <c r="Z107" s="57"/>
      <c r="AA107" s="59"/>
      <c r="AB107" s="60"/>
      <c r="AC107" s="2"/>
      <c r="AD107" s="2"/>
      <c r="AE107" s="2"/>
      <c r="AJ107" s="11">
        <f t="shared" si="44"/>
        <v>13</v>
      </c>
      <c r="AK107" s="11">
        <f t="shared" si="32"/>
        <v>0</v>
      </c>
      <c r="AL107" s="11">
        <f t="shared" si="33"/>
        <v>0</v>
      </c>
      <c r="AM107" s="11">
        <f t="shared" si="34"/>
        <v>0</v>
      </c>
      <c r="AN107" s="11">
        <f t="shared" si="35"/>
        <v>0</v>
      </c>
      <c r="AO107" s="4" t="e">
        <f>IF(#REF!="I",1,IF(#REF!="II",2,IF(#REF!="III",3,IF(#REF!="IV",4))))</f>
        <v>#REF!</v>
      </c>
      <c r="AP107" s="11" t="e">
        <f>IF(#REF!="PULMONAR",1,IF(AND(#REF!="EXTRAPULMONAR",#REF!&lt;&gt;"MENINGEA"),2,IF(AND(#REF!="EXTRAPULMONAR",#REF!="MENINGEA"),3,)))</f>
        <v>#REF!</v>
      </c>
      <c r="AQ1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" s="4">
        <f t="shared" si="36"/>
        <v>0</v>
      </c>
      <c r="AS107" s="10">
        <f t="shared" si="37"/>
        <v>0</v>
      </c>
      <c r="AT107" s="10">
        <f t="shared" si="38"/>
        <v>0</v>
      </c>
      <c r="AU107" s="10" t="str">
        <f t="shared" si="39"/>
        <v>0</v>
      </c>
      <c r="AV107" s="11" t="e">
        <f t="shared" si="40"/>
        <v>#N/A</v>
      </c>
      <c r="AW107" s="4" t="e">
        <f t="shared" si="41"/>
        <v>#N/A</v>
      </c>
      <c r="AX107" s="10" t="e">
        <f t="shared" si="62"/>
        <v>#N/A</v>
      </c>
      <c r="AY107" s="10" t="e">
        <f t="shared" si="63"/>
        <v>#N/A</v>
      </c>
      <c r="AZ107" s="10" t="e">
        <f t="shared" si="45"/>
        <v>#REF!</v>
      </c>
      <c r="BA107" s="12" t="e">
        <f>IF(BW107=7,0,AJ107&amp;IF(#REF!="SI",1,IF(#REF!="NO",2,IF(#REF!="VIH + PREVIO",3,0))))</f>
        <v>#REF!</v>
      </c>
      <c r="BB107" s="13" t="e">
        <f>IF(AND(#REF!="POSITIVO",#REF!="POSITIVO"),1,IF(#REF!="NEGATIVO",2,IF(#REF!="VIH + PREVIO",3,0)))</f>
        <v>#REF!</v>
      </c>
      <c r="BC107" s="10" t="e">
        <f>IF(#REF!="SI",1,IF(#REF!="NO",2,0))</f>
        <v>#REF!</v>
      </c>
      <c r="BD107" s="10" t="e">
        <f>IF(#REF!="SI",1,IF(#REF!="NO",2,0))</f>
        <v>#REF!</v>
      </c>
      <c r="BE107" s="10" t="e">
        <f>IF(OR(#REF!="VIH + PREVIO",#REF!="VIH + PREVIO",#REF!="VIH + PREVIO"),1,0)</f>
        <v>#REF!</v>
      </c>
      <c r="BF107" s="13" t="e">
        <f>IF(OR(#REF!="POSITIVO",#REF!="NEGATIVO"),1,IF(#REF!="PACIENTE NO ACEPTA",2,IF(#REF!="VIH + PREVIO",3,0)))</f>
        <v>#REF!</v>
      </c>
      <c r="BG107" s="10" t="e">
        <f t="shared" si="46"/>
        <v>#REF!</v>
      </c>
      <c r="BH107" s="10" t="e">
        <f t="shared" si="47"/>
        <v>#REF!</v>
      </c>
      <c r="BI107" s="10" t="e">
        <f t="shared" si="48"/>
        <v>#REF!</v>
      </c>
      <c r="BJ107" s="10" t="e">
        <f t="shared" si="49"/>
        <v>#REF!</v>
      </c>
      <c r="BK107" s="10" t="e">
        <f t="shared" si="50"/>
        <v>#REF!</v>
      </c>
      <c r="BL107" s="10" t="e">
        <f t="shared" si="51"/>
        <v>#REF!</v>
      </c>
      <c r="BM107" s="10" t="e">
        <f>IF(OR(BW107=7,AQ107=6),0,IF(#REF!="I",1,IF(#REF!="II",2,IF(#REF!="III",3,IF(#REF!="IV",4))))&amp;AP107&amp;AQ107&amp;AR107&amp;AS107&amp;AT107&amp;AU107&amp;AX107)</f>
        <v>#REF!</v>
      </c>
      <c r="BN107" s="10" t="e">
        <f t="shared" si="52"/>
        <v>#REF!</v>
      </c>
      <c r="BO107" s="10" t="e">
        <f t="shared" si="53"/>
        <v>#REF!</v>
      </c>
      <c r="BP107" s="10" t="e">
        <f t="shared" si="54"/>
        <v>#REF!</v>
      </c>
      <c r="BQ107" s="10" t="e">
        <f t="shared" si="55"/>
        <v>#REF!</v>
      </c>
      <c r="BR107" s="10" t="e">
        <f t="shared" si="56"/>
        <v>#REF!</v>
      </c>
      <c r="BS107" s="10" t="e">
        <f t="shared" si="57"/>
        <v>#REF!</v>
      </c>
      <c r="BT107" s="10" t="e">
        <f>IF(OR(BW107=7,AQ107=6),0,AO107&amp;IF(#REF!="SI",1,IF(#REF!="NO",2,IF(#REF!="VIH + PREVIO",3,0))))</f>
        <v>#REF!</v>
      </c>
      <c r="BU107" s="10" t="e">
        <f>IF(OR(BW107=7,AQ107=6),0,IF(#REF!="-",1,0))</f>
        <v>#REF!</v>
      </c>
      <c r="BV107" s="10" t="e">
        <f t="shared" si="58"/>
        <v>#REF!</v>
      </c>
      <c r="BW1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" s="10" t="e">
        <f t="shared" si="59"/>
        <v>#REF!</v>
      </c>
      <c r="BY107" s="10" t="e">
        <f t="shared" si="61"/>
        <v>#REF!</v>
      </c>
      <c r="BZ107" s="10" t="e">
        <f t="shared" si="60"/>
        <v>#REF!</v>
      </c>
      <c r="CA107" s="10"/>
    </row>
    <row r="108" spans="1:79" s="3" customFormat="1" ht="23.25" customHeight="1" x14ac:dyDescent="0.3">
      <c r="A108" s="7">
        <v>106</v>
      </c>
      <c r="B108" s="43"/>
      <c r="C108" s="44"/>
      <c r="D108" s="45"/>
      <c r="E108" s="46"/>
      <c r="F108" s="46"/>
      <c r="G108" s="46"/>
      <c r="H108" s="50"/>
      <c r="I108" s="51"/>
      <c r="J108" s="52"/>
      <c r="K108" s="51"/>
      <c r="L108" s="53"/>
      <c r="M108" s="54"/>
      <c r="N108" s="43"/>
      <c r="O108" s="55"/>
      <c r="P108" s="46"/>
      <c r="Q108" s="46"/>
      <c r="R108" s="46"/>
      <c r="S108" s="43"/>
      <c r="T108" s="56"/>
      <c r="U108" s="46"/>
      <c r="V108" s="57"/>
      <c r="W108" s="58"/>
      <c r="X108" s="57"/>
      <c r="Y108" s="46"/>
      <c r="Z108" s="57"/>
      <c r="AA108" s="59"/>
      <c r="AB108" s="60"/>
      <c r="AC108" s="2"/>
      <c r="AD108" s="2"/>
      <c r="AE108" s="2"/>
      <c r="AJ108" s="11">
        <f t="shared" si="44"/>
        <v>13</v>
      </c>
      <c r="AK108" s="11">
        <f t="shared" si="32"/>
        <v>0</v>
      </c>
      <c r="AL108" s="11">
        <f t="shared" si="33"/>
        <v>0</v>
      </c>
      <c r="AM108" s="11">
        <f t="shared" si="34"/>
        <v>0</v>
      </c>
      <c r="AN108" s="11">
        <f t="shared" si="35"/>
        <v>0</v>
      </c>
      <c r="AO108" s="4" t="e">
        <f>IF(#REF!="I",1,IF(#REF!="II",2,IF(#REF!="III",3,IF(#REF!="IV",4))))</f>
        <v>#REF!</v>
      </c>
      <c r="AP108" s="11" t="e">
        <f>IF(#REF!="PULMONAR",1,IF(AND(#REF!="EXTRAPULMONAR",#REF!&lt;&gt;"MENINGEA"),2,IF(AND(#REF!="EXTRAPULMONAR",#REF!="MENINGEA"),3,)))</f>
        <v>#REF!</v>
      </c>
      <c r="AQ1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" s="4">
        <f t="shared" si="36"/>
        <v>0</v>
      </c>
      <c r="AS108" s="10">
        <f t="shared" si="37"/>
        <v>0</v>
      </c>
      <c r="AT108" s="10">
        <f t="shared" si="38"/>
        <v>0</v>
      </c>
      <c r="AU108" s="10" t="str">
        <f t="shared" si="39"/>
        <v>0</v>
      </c>
      <c r="AV108" s="11" t="e">
        <f t="shared" si="40"/>
        <v>#N/A</v>
      </c>
      <c r="AW108" s="4" t="e">
        <f t="shared" si="41"/>
        <v>#N/A</v>
      </c>
      <c r="AX108" s="10" t="e">
        <f t="shared" si="62"/>
        <v>#N/A</v>
      </c>
      <c r="AY108" s="10" t="e">
        <f t="shared" si="63"/>
        <v>#N/A</v>
      </c>
      <c r="AZ108" s="10" t="e">
        <f t="shared" si="45"/>
        <v>#REF!</v>
      </c>
      <c r="BA108" s="12" t="e">
        <f>IF(BW108=7,0,AJ108&amp;IF(#REF!="SI",1,IF(#REF!="NO",2,IF(#REF!="VIH + PREVIO",3,0))))</f>
        <v>#REF!</v>
      </c>
      <c r="BB108" s="13" t="e">
        <f>IF(AND(#REF!="POSITIVO",#REF!="POSITIVO"),1,IF(#REF!="NEGATIVO",2,IF(#REF!="VIH + PREVIO",3,0)))</f>
        <v>#REF!</v>
      </c>
      <c r="BC108" s="10" t="e">
        <f>IF(#REF!="SI",1,IF(#REF!="NO",2,0))</f>
        <v>#REF!</v>
      </c>
      <c r="BD108" s="10" t="e">
        <f>IF(#REF!="SI",1,IF(#REF!="NO",2,0))</f>
        <v>#REF!</v>
      </c>
      <c r="BE108" s="10" t="e">
        <f>IF(OR(#REF!="VIH + PREVIO",#REF!="VIH + PREVIO",#REF!="VIH + PREVIO"),1,0)</f>
        <v>#REF!</v>
      </c>
      <c r="BF108" s="13" t="e">
        <f>IF(OR(#REF!="POSITIVO",#REF!="NEGATIVO"),1,IF(#REF!="PACIENTE NO ACEPTA",2,IF(#REF!="VIH + PREVIO",3,0)))</f>
        <v>#REF!</v>
      </c>
      <c r="BG108" s="10" t="e">
        <f t="shared" si="46"/>
        <v>#REF!</v>
      </c>
      <c r="BH108" s="10" t="e">
        <f t="shared" si="47"/>
        <v>#REF!</v>
      </c>
      <c r="BI108" s="10" t="e">
        <f t="shared" si="48"/>
        <v>#REF!</v>
      </c>
      <c r="BJ108" s="10" t="e">
        <f t="shared" si="49"/>
        <v>#REF!</v>
      </c>
      <c r="BK108" s="10" t="e">
        <f t="shared" si="50"/>
        <v>#REF!</v>
      </c>
      <c r="BL108" s="10" t="e">
        <f t="shared" si="51"/>
        <v>#REF!</v>
      </c>
      <c r="BM108" s="10" t="e">
        <f>IF(OR(BW108=7,AQ108=6),0,IF(#REF!="I",1,IF(#REF!="II",2,IF(#REF!="III",3,IF(#REF!="IV",4))))&amp;AP108&amp;AQ108&amp;AR108&amp;AS108&amp;AT108&amp;AU108&amp;AX108)</f>
        <v>#REF!</v>
      </c>
      <c r="BN108" s="10" t="e">
        <f t="shared" si="52"/>
        <v>#REF!</v>
      </c>
      <c r="BO108" s="10" t="e">
        <f t="shared" si="53"/>
        <v>#REF!</v>
      </c>
      <c r="BP108" s="10" t="e">
        <f t="shared" si="54"/>
        <v>#REF!</v>
      </c>
      <c r="BQ108" s="10" t="e">
        <f t="shared" si="55"/>
        <v>#REF!</v>
      </c>
      <c r="BR108" s="10" t="e">
        <f t="shared" si="56"/>
        <v>#REF!</v>
      </c>
      <c r="BS108" s="10" t="e">
        <f t="shared" si="57"/>
        <v>#REF!</v>
      </c>
      <c r="BT108" s="10" t="e">
        <f>IF(OR(BW108=7,AQ108=6),0,AO108&amp;IF(#REF!="SI",1,IF(#REF!="NO",2,IF(#REF!="VIH + PREVIO",3,0))))</f>
        <v>#REF!</v>
      </c>
      <c r="BU108" s="10" t="e">
        <f>IF(OR(BW108=7,AQ108=6),0,IF(#REF!="-",1,0))</f>
        <v>#REF!</v>
      </c>
      <c r="BV108" s="10" t="e">
        <f t="shared" si="58"/>
        <v>#REF!</v>
      </c>
      <c r="BW1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" s="10" t="e">
        <f t="shared" si="59"/>
        <v>#REF!</v>
      </c>
      <c r="BY108" s="10" t="e">
        <f t="shared" si="61"/>
        <v>#REF!</v>
      </c>
      <c r="BZ108" s="10" t="e">
        <f t="shared" si="60"/>
        <v>#REF!</v>
      </c>
      <c r="CA108" s="10"/>
    </row>
    <row r="109" spans="1:79" s="3" customFormat="1" ht="23.25" customHeight="1" x14ac:dyDescent="0.3">
      <c r="A109" s="7">
        <v>107</v>
      </c>
      <c r="B109" s="43"/>
      <c r="C109" s="44"/>
      <c r="D109" s="45"/>
      <c r="E109" s="46"/>
      <c r="F109" s="46"/>
      <c r="G109" s="46"/>
      <c r="H109" s="50"/>
      <c r="I109" s="51"/>
      <c r="J109" s="52"/>
      <c r="K109" s="51"/>
      <c r="L109" s="53"/>
      <c r="M109" s="54"/>
      <c r="N109" s="43"/>
      <c r="O109" s="55"/>
      <c r="P109" s="46"/>
      <c r="Q109" s="46"/>
      <c r="R109" s="46"/>
      <c r="S109" s="43"/>
      <c r="T109" s="56"/>
      <c r="U109" s="46"/>
      <c r="V109" s="57"/>
      <c r="W109" s="58"/>
      <c r="X109" s="57"/>
      <c r="Y109" s="46"/>
      <c r="Z109" s="57"/>
      <c r="AA109" s="59"/>
      <c r="AB109" s="60"/>
      <c r="AC109" s="2"/>
      <c r="AD109" s="2"/>
      <c r="AE109" s="2"/>
      <c r="AJ109" s="11">
        <f t="shared" si="44"/>
        <v>13</v>
      </c>
      <c r="AK109" s="11">
        <f t="shared" si="32"/>
        <v>0</v>
      </c>
      <c r="AL109" s="11">
        <f t="shared" si="33"/>
        <v>0</v>
      </c>
      <c r="AM109" s="11">
        <f t="shared" si="34"/>
        <v>0</v>
      </c>
      <c r="AN109" s="11">
        <f t="shared" si="35"/>
        <v>0</v>
      </c>
      <c r="AO109" s="4" t="e">
        <f>IF(#REF!="I",1,IF(#REF!="II",2,IF(#REF!="III",3,IF(#REF!="IV",4))))</f>
        <v>#REF!</v>
      </c>
      <c r="AP109" s="11" t="e">
        <f>IF(#REF!="PULMONAR",1,IF(AND(#REF!="EXTRAPULMONAR",#REF!&lt;&gt;"MENINGEA"),2,IF(AND(#REF!="EXTRAPULMONAR",#REF!="MENINGEA"),3,)))</f>
        <v>#REF!</v>
      </c>
      <c r="AQ1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" s="4">
        <f t="shared" si="36"/>
        <v>0</v>
      </c>
      <c r="AS109" s="10">
        <f t="shared" si="37"/>
        <v>0</v>
      </c>
      <c r="AT109" s="10">
        <f t="shared" si="38"/>
        <v>0</v>
      </c>
      <c r="AU109" s="10" t="str">
        <f t="shared" si="39"/>
        <v>0</v>
      </c>
      <c r="AV109" s="11" t="e">
        <f t="shared" si="40"/>
        <v>#N/A</v>
      </c>
      <c r="AW109" s="4" t="e">
        <f t="shared" si="41"/>
        <v>#N/A</v>
      </c>
      <c r="AX109" s="10" t="e">
        <f t="shared" si="62"/>
        <v>#N/A</v>
      </c>
      <c r="AY109" s="10" t="e">
        <f t="shared" si="63"/>
        <v>#N/A</v>
      </c>
      <c r="AZ109" s="10" t="e">
        <f t="shared" si="45"/>
        <v>#REF!</v>
      </c>
      <c r="BA109" s="12" t="e">
        <f>IF(BW109=7,0,AJ109&amp;IF(#REF!="SI",1,IF(#REF!="NO",2,IF(#REF!="VIH + PREVIO",3,0))))</f>
        <v>#REF!</v>
      </c>
      <c r="BB109" s="13" t="e">
        <f>IF(AND(#REF!="POSITIVO",#REF!="POSITIVO"),1,IF(#REF!="NEGATIVO",2,IF(#REF!="VIH + PREVIO",3,0)))</f>
        <v>#REF!</v>
      </c>
      <c r="BC109" s="10" t="e">
        <f>IF(#REF!="SI",1,IF(#REF!="NO",2,0))</f>
        <v>#REF!</v>
      </c>
      <c r="BD109" s="10" t="e">
        <f>IF(#REF!="SI",1,IF(#REF!="NO",2,0))</f>
        <v>#REF!</v>
      </c>
      <c r="BE109" s="10" t="e">
        <f>IF(OR(#REF!="VIH + PREVIO",#REF!="VIH + PREVIO",#REF!="VIH + PREVIO"),1,0)</f>
        <v>#REF!</v>
      </c>
      <c r="BF109" s="13" t="e">
        <f>IF(OR(#REF!="POSITIVO",#REF!="NEGATIVO"),1,IF(#REF!="PACIENTE NO ACEPTA",2,IF(#REF!="VIH + PREVIO",3,0)))</f>
        <v>#REF!</v>
      </c>
      <c r="BG109" s="10" t="e">
        <f t="shared" si="46"/>
        <v>#REF!</v>
      </c>
      <c r="BH109" s="10" t="e">
        <f t="shared" si="47"/>
        <v>#REF!</v>
      </c>
      <c r="BI109" s="10" t="e">
        <f t="shared" si="48"/>
        <v>#REF!</v>
      </c>
      <c r="BJ109" s="10" t="e">
        <f t="shared" si="49"/>
        <v>#REF!</v>
      </c>
      <c r="BK109" s="10" t="e">
        <f t="shared" si="50"/>
        <v>#REF!</v>
      </c>
      <c r="BL109" s="10" t="e">
        <f t="shared" si="51"/>
        <v>#REF!</v>
      </c>
      <c r="BM109" s="10" t="e">
        <f>IF(OR(BW109=7,AQ109=6),0,IF(#REF!="I",1,IF(#REF!="II",2,IF(#REF!="III",3,IF(#REF!="IV",4))))&amp;AP109&amp;AQ109&amp;AR109&amp;AS109&amp;AT109&amp;AU109&amp;AX109)</f>
        <v>#REF!</v>
      </c>
      <c r="BN109" s="10" t="e">
        <f t="shared" si="52"/>
        <v>#REF!</v>
      </c>
      <c r="BO109" s="10" t="e">
        <f t="shared" si="53"/>
        <v>#REF!</v>
      </c>
      <c r="BP109" s="10" t="e">
        <f t="shared" si="54"/>
        <v>#REF!</v>
      </c>
      <c r="BQ109" s="10" t="e">
        <f t="shared" si="55"/>
        <v>#REF!</v>
      </c>
      <c r="BR109" s="10" t="e">
        <f t="shared" si="56"/>
        <v>#REF!</v>
      </c>
      <c r="BS109" s="10" t="e">
        <f t="shared" si="57"/>
        <v>#REF!</v>
      </c>
      <c r="BT109" s="10" t="e">
        <f>IF(OR(BW109=7,AQ109=6),0,AO109&amp;IF(#REF!="SI",1,IF(#REF!="NO",2,IF(#REF!="VIH + PREVIO",3,0))))</f>
        <v>#REF!</v>
      </c>
      <c r="BU109" s="10" t="e">
        <f>IF(OR(BW109=7,AQ109=6),0,IF(#REF!="-",1,0))</f>
        <v>#REF!</v>
      </c>
      <c r="BV109" s="10" t="e">
        <f t="shared" si="58"/>
        <v>#REF!</v>
      </c>
      <c r="BW1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" s="10" t="e">
        <f t="shared" si="59"/>
        <v>#REF!</v>
      </c>
      <c r="BY109" s="10" t="e">
        <f t="shared" si="61"/>
        <v>#REF!</v>
      </c>
      <c r="BZ109" s="10" t="e">
        <f t="shared" si="60"/>
        <v>#REF!</v>
      </c>
      <c r="CA109" s="10"/>
    </row>
    <row r="110" spans="1:79" s="3" customFormat="1" ht="23.25" customHeight="1" x14ac:dyDescent="0.3">
      <c r="A110" s="7">
        <v>108</v>
      </c>
      <c r="B110" s="43"/>
      <c r="C110" s="44"/>
      <c r="D110" s="45"/>
      <c r="E110" s="46"/>
      <c r="F110" s="46"/>
      <c r="G110" s="46"/>
      <c r="H110" s="50"/>
      <c r="I110" s="51"/>
      <c r="J110" s="52"/>
      <c r="K110" s="51"/>
      <c r="L110" s="53"/>
      <c r="M110" s="54"/>
      <c r="N110" s="43"/>
      <c r="O110" s="55"/>
      <c r="P110" s="46"/>
      <c r="Q110" s="46"/>
      <c r="R110" s="46"/>
      <c r="S110" s="43"/>
      <c r="T110" s="56"/>
      <c r="U110" s="46"/>
      <c r="V110" s="57"/>
      <c r="W110" s="58"/>
      <c r="X110" s="57"/>
      <c r="Y110" s="46"/>
      <c r="Z110" s="57"/>
      <c r="AA110" s="59"/>
      <c r="AB110" s="60"/>
      <c r="AC110" s="2"/>
      <c r="AD110" s="2"/>
      <c r="AE110" s="2"/>
      <c r="AJ110" s="11">
        <f t="shared" si="44"/>
        <v>13</v>
      </c>
      <c r="AK110" s="11">
        <f t="shared" si="32"/>
        <v>0</v>
      </c>
      <c r="AL110" s="11">
        <f t="shared" si="33"/>
        <v>0</v>
      </c>
      <c r="AM110" s="11">
        <f t="shared" si="34"/>
        <v>0</v>
      </c>
      <c r="AN110" s="11">
        <f t="shared" si="35"/>
        <v>0</v>
      </c>
      <c r="AO110" s="4" t="e">
        <f>IF(#REF!="I",1,IF(#REF!="II",2,IF(#REF!="III",3,IF(#REF!="IV",4))))</f>
        <v>#REF!</v>
      </c>
      <c r="AP110" s="11" t="e">
        <f>IF(#REF!="PULMONAR",1,IF(AND(#REF!="EXTRAPULMONAR",#REF!&lt;&gt;"MENINGEA"),2,IF(AND(#REF!="EXTRAPULMONAR",#REF!="MENINGEA"),3,)))</f>
        <v>#REF!</v>
      </c>
      <c r="AQ1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" s="4">
        <f t="shared" si="36"/>
        <v>0</v>
      </c>
      <c r="AS110" s="10">
        <f t="shared" si="37"/>
        <v>0</v>
      </c>
      <c r="AT110" s="10">
        <f t="shared" si="38"/>
        <v>0</v>
      </c>
      <c r="AU110" s="10" t="str">
        <f t="shared" si="39"/>
        <v>0</v>
      </c>
      <c r="AV110" s="11" t="e">
        <f t="shared" si="40"/>
        <v>#N/A</v>
      </c>
      <c r="AW110" s="4" t="e">
        <f t="shared" si="41"/>
        <v>#N/A</v>
      </c>
      <c r="AX110" s="10" t="e">
        <f t="shared" si="62"/>
        <v>#N/A</v>
      </c>
      <c r="AY110" s="10" t="e">
        <f t="shared" si="63"/>
        <v>#N/A</v>
      </c>
      <c r="AZ110" s="10" t="e">
        <f t="shared" si="45"/>
        <v>#REF!</v>
      </c>
      <c r="BA110" s="12" t="e">
        <f>IF(BW110=7,0,AJ110&amp;IF(#REF!="SI",1,IF(#REF!="NO",2,IF(#REF!="VIH + PREVIO",3,0))))</f>
        <v>#REF!</v>
      </c>
      <c r="BB110" s="13" t="e">
        <f>IF(AND(#REF!="POSITIVO",#REF!="POSITIVO"),1,IF(#REF!="NEGATIVO",2,IF(#REF!="VIH + PREVIO",3,0)))</f>
        <v>#REF!</v>
      </c>
      <c r="BC110" s="10" t="e">
        <f>IF(#REF!="SI",1,IF(#REF!="NO",2,0))</f>
        <v>#REF!</v>
      </c>
      <c r="BD110" s="10" t="e">
        <f>IF(#REF!="SI",1,IF(#REF!="NO",2,0))</f>
        <v>#REF!</v>
      </c>
      <c r="BE110" s="10" t="e">
        <f>IF(OR(#REF!="VIH + PREVIO",#REF!="VIH + PREVIO",#REF!="VIH + PREVIO"),1,0)</f>
        <v>#REF!</v>
      </c>
      <c r="BF110" s="13" t="e">
        <f>IF(OR(#REF!="POSITIVO",#REF!="NEGATIVO"),1,IF(#REF!="PACIENTE NO ACEPTA",2,IF(#REF!="VIH + PREVIO",3,0)))</f>
        <v>#REF!</v>
      </c>
      <c r="BG110" s="10" t="e">
        <f t="shared" si="46"/>
        <v>#REF!</v>
      </c>
      <c r="BH110" s="10" t="e">
        <f t="shared" si="47"/>
        <v>#REF!</v>
      </c>
      <c r="BI110" s="10" t="e">
        <f t="shared" si="48"/>
        <v>#REF!</v>
      </c>
      <c r="BJ110" s="10" t="e">
        <f t="shared" si="49"/>
        <v>#REF!</v>
      </c>
      <c r="BK110" s="10" t="e">
        <f t="shared" si="50"/>
        <v>#REF!</v>
      </c>
      <c r="BL110" s="10" t="e">
        <f t="shared" si="51"/>
        <v>#REF!</v>
      </c>
      <c r="BM110" s="10" t="e">
        <f>IF(OR(BW110=7,AQ110=6),0,IF(#REF!="I",1,IF(#REF!="II",2,IF(#REF!="III",3,IF(#REF!="IV",4))))&amp;AP110&amp;AQ110&amp;AR110&amp;AS110&amp;AT110&amp;AU110&amp;AX110)</f>
        <v>#REF!</v>
      </c>
      <c r="BN110" s="10" t="e">
        <f t="shared" si="52"/>
        <v>#REF!</v>
      </c>
      <c r="BO110" s="10" t="e">
        <f t="shared" si="53"/>
        <v>#REF!</v>
      </c>
      <c r="BP110" s="10" t="e">
        <f t="shared" si="54"/>
        <v>#REF!</v>
      </c>
      <c r="BQ110" s="10" t="e">
        <f t="shared" si="55"/>
        <v>#REF!</v>
      </c>
      <c r="BR110" s="10" t="e">
        <f t="shared" si="56"/>
        <v>#REF!</v>
      </c>
      <c r="BS110" s="10" t="e">
        <f t="shared" si="57"/>
        <v>#REF!</v>
      </c>
      <c r="BT110" s="10" t="e">
        <f>IF(OR(BW110=7,AQ110=6),0,AO110&amp;IF(#REF!="SI",1,IF(#REF!="NO",2,IF(#REF!="VIH + PREVIO",3,0))))</f>
        <v>#REF!</v>
      </c>
      <c r="BU110" s="10" t="e">
        <f>IF(OR(BW110=7,AQ110=6),0,IF(#REF!="-",1,0))</f>
        <v>#REF!</v>
      </c>
      <c r="BV110" s="10" t="e">
        <f t="shared" si="58"/>
        <v>#REF!</v>
      </c>
      <c r="BW1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" s="10" t="e">
        <f t="shared" si="59"/>
        <v>#REF!</v>
      </c>
      <c r="BY110" s="10" t="e">
        <f t="shared" si="61"/>
        <v>#REF!</v>
      </c>
      <c r="BZ110" s="10" t="e">
        <f t="shared" si="60"/>
        <v>#REF!</v>
      </c>
      <c r="CA110" s="10"/>
    </row>
    <row r="111" spans="1:79" s="3" customFormat="1" ht="23.25" customHeight="1" x14ac:dyDescent="0.3">
      <c r="A111" s="7">
        <v>109</v>
      </c>
      <c r="B111" s="43"/>
      <c r="C111" s="44"/>
      <c r="D111" s="45"/>
      <c r="E111" s="46"/>
      <c r="F111" s="46"/>
      <c r="G111" s="46"/>
      <c r="H111" s="50"/>
      <c r="I111" s="51"/>
      <c r="J111" s="52"/>
      <c r="K111" s="51"/>
      <c r="L111" s="53"/>
      <c r="M111" s="54"/>
      <c r="N111" s="43"/>
      <c r="O111" s="55"/>
      <c r="P111" s="46"/>
      <c r="Q111" s="46"/>
      <c r="R111" s="46"/>
      <c r="S111" s="43"/>
      <c r="T111" s="56"/>
      <c r="U111" s="46"/>
      <c r="V111" s="57"/>
      <c r="W111" s="58"/>
      <c r="X111" s="57"/>
      <c r="Y111" s="46"/>
      <c r="Z111" s="57"/>
      <c r="AA111" s="59"/>
      <c r="AB111" s="60"/>
      <c r="AC111" s="2"/>
      <c r="AD111" s="2"/>
      <c r="AE111" s="2"/>
      <c r="AJ111" s="11">
        <f t="shared" si="44"/>
        <v>13</v>
      </c>
      <c r="AK111" s="11">
        <f t="shared" si="32"/>
        <v>0</v>
      </c>
      <c r="AL111" s="11">
        <f t="shared" si="33"/>
        <v>0</v>
      </c>
      <c r="AM111" s="11">
        <f t="shared" si="34"/>
        <v>0</v>
      </c>
      <c r="AN111" s="11">
        <f t="shared" si="35"/>
        <v>0</v>
      </c>
      <c r="AO111" s="4" t="e">
        <f>IF(#REF!="I",1,IF(#REF!="II",2,IF(#REF!="III",3,IF(#REF!="IV",4))))</f>
        <v>#REF!</v>
      </c>
      <c r="AP111" s="11" t="e">
        <f>IF(#REF!="PULMONAR",1,IF(AND(#REF!="EXTRAPULMONAR",#REF!&lt;&gt;"MENINGEA"),2,IF(AND(#REF!="EXTRAPULMONAR",#REF!="MENINGEA"),3,)))</f>
        <v>#REF!</v>
      </c>
      <c r="AQ1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" s="4">
        <f t="shared" si="36"/>
        <v>0</v>
      </c>
      <c r="AS111" s="10">
        <f t="shared" si="37"/>
        <v>0</v>
      </c>
      <c r="AT111" s="10">
        <f t="shared" si="38"/>
        <v>0</v>
      </c>
      <c r="AU111" s="10" t="str">
        <f t="shared" si="39"/>
        <v>0</v>
      </c>
      <c r="AV111" s="11" t="e">
        <f t="shared" si="40"/>
        <v>#N/A</v>
      </c>
      <c r="AW111" s="4" t="e">
        <f t="shared" si="41"/>
        <v>#N/A</v>
      </c>
      <c r="AX111" s="10" t="e">
        <f t="shared" si="62"/>
        <v>#N/A</v>
      </c>
      <c r="AY111" s="10" t="e">
        <f t="shared" si="63"/>
        <v>#N/A</v>
      </c>
      <c r="AZ111" s="10" t="e">
        <f t="shared" si="45"/>
        <v>#REF!</v>
      </c>
      <c r="BA111" s="12" t="e">
        <f>IF(BW111=7,0,AJ111&amp;IF(#REF!="SI",1,IF(#REF!="NO",2,IF(#REF!="VIH + PREVIO",3,0))))</f>
        <v>#REF!</v>
      </c>
      <c r="BB111" s="13" t="e">
        <f>IF(AND(#REF!="POSITIVO",#REF!="POSITIVO"),1,IF(#REF!="NEGATIVO",2,IF(#REF!="VIH + PREVIO",3,0)))</f>
        <v>#REF!</v>
      </c>
      <c r="BC111" s="10" t="e">
        <f>IF(#REF!="SI",1,IF(#REF!="NO",2,0))</f>
        <v>#REF!</v>
      </c>
      <c r="BD111" s="10" t="e">
        <f>IF(#REF!="SI",1,IF(#REF!="NO",2,0))</f>
        <v>#REF!</v>
      </c>
      <c r="BE111" s="10" t="e">
        <f>IF(OR(#REF!="VIH + PREVIO",#REF!="VIH + PREVIO",#REF!="VIH + PREVIO"),1,0)</f>
        <v>#REF!</v>
      </c>
      <c r="BF111" s="13" t="e">
        <f>IF(OR(#REF!="POSITIVO",#REF!="NEGATIVO"),1,IF(#REF!="PACIENTE NO ACEPTA",2,IF(#REF!="VIH + PREVIO",3,0)))</f>
        <v>#REF!</v>
      </c>
      <c r="BG111" s="10" t="e">
        <f t="shared" si="46"/>
        <v>#REF!</v>
      </c>
      <c r="BH111" s="10" t="e">
        <f t="shared" si="47"/>
        <v>#REF!</v>
      </c>
      <c r="BI111" s="10" t="e">
        <f t="shared" si="48"/>
        <v>#REF!</v>
      </c>
      <c r="BJ111" s="10" t="e">
        <f t="shared" si="49"/>
        <v>#REF!</v>
      </c>
      <c r="BK111" s="10" t="e">
        <f t="shared" si="50"/>
        <v>#REF!</v>
      </c>
      <c r="BL111" s="10" t="e">
        <f t="shared" si="51"/>
        <v>#REF!</v>
      </c>
      <c r="BM111" s="10" t="e">
        <f>IF(OR(BW111=7,AQ111=6),0,IF(#REF!="I",1,IF(#REF!="II",2,IF(#REF!="III",3,IF(#REF!="IV",4))))&amp;AP111&amp;AQ111&amp;AR111&amp;AS111&amp;AT111&amp;AU111&amp;AX111)</f>
        <v>#REF!</v>
      </c>
      <c r="BN111" s="10" t="e">
        <f t="shared" si="52"/>
        <v>#REF!</v>
      </c>
      <c r="BO111" s="10" t="e">
        <f t="shared" si="53"/>
        <v>#REF!</v>
      </c>
      <c r="BP111" s="10" t="e">
        <f t="shared" si="54"/>
        <v>#REF!</v>
      </c>
      <c r="BQ111" s="10" t="e">
        <f t="shared" si="55"/>
        <v>#REF!</v>
      </c>
      <c r="BR111" s="10" t="e">
        <f t="shared" si="56"/>
        <v>#REF!</v>
      </c>
      <c r="BS111" s="10" t="e">
        <f t="shared" si="57"/>
        <v>#REF!</v>
      </c>
      <c r="BT111" s="10" t="e">
        <f>IF(OR(BW111=7,AQ111=6),0,AO111&amp;IF(#REF!="SI",1,IF(#REF!="NO",2,IF(#REF!="VIH + PREVIO",3,0))))</f>
        <v>#REF!</v>
      </c>
      <c r="BU111" s="10" t="e">
        <f>IF(OR(BW111=7,AQ111=6),0,IF(#REF!="-",1,0))</f>
        <v>#REF!</v>
      </c>
      <c r="BV111" s="10" t="e">
        <f t="shared" si="58"/>
        <v>#REF!</v>
      </c>
      <c r="BW1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" s="10" t="e">
        <f t="shared" si="59"/>
        <v>#REF!</v>
      </c>
      <c r="BY111" s="10" t="e">
        <f t="shared" si="61"/>
        <v>#REF!</v>
      </c>
      <c r="BZ111" s="10" t="e">
        <f t="shared" si="60"/>
        <v>#REF!</v>
      </c>
      <c r="CA111" s="10"/>
    </row>
    <row r="112" spans="1:79" s="3" customFormat="1" ht="23.25" customHeight="1" x14ac:dyDescent="0.3">
      <c r="A112" s="7">
        <v>110</v>
      </c>
      <c r="B112" s="43"/>
      <c r="C112" s="44"/>
      <c r="D112" s="45"/>
      <c r="E112" s="46"/>
      <c r="F112" s="46"/>
      <c r="G112" s="46"/>
      <c r="H112" s="50"/>
      <c r="I112" s="51"/>
      <c r="J112" s="52"/>
      <c r="K112" s="51"/>
      <c r="L112" s="53"/>
      <c r="M112" s="54"/>
      <c r="N112" s="43"/>
      <c r="O112" s="55"/>
      <c r="P112" s="46"/>
      <c r="Q112" s="46"/>
      <c r="R112" s="46"/>
      <c r="S112" s="43"/>
      <c r="T112" s="56"/>
      <c r="U112" s="46"/>
      <c r="V112" s="57"/>
      <c r="W112" s="58"/>
      <c r="X112" s="57"/>
      <c r="Y112" s="46"/>
      <c r="Z112" s="57"/>
      <c r="AA112" s="59"/>
      <c r="AB112" s="60"/>
      <c r="AC112" s="2"/>
      <c r="AD112" s="2"/>
      <c r="AE112" s="2"/>
      <c r="AJ112" s="11">
        <f t="shared" si="44"/>
        <v>13</v>
      </c>
      <c r="AK112" s="11">
        <f t="shared" si="32"/>
        <v>0</v>
      </c>
      <c r="AL112" s="11">
        <f t="shared" si="33"/>
        <v>0</v>
      </c>
      <c r="AM112" s="11">
        <f t="shared" si="34"/>
        <v>0</v>
      </c>
      <c r="AN112" s="11">
        <f t="shared" si="35"/>
        <v>0</v>
      </c>
      <c r="AO112" s="4" t="e">
        <f>IF(#REF!="I",1,IF(#REF!="II",2,IF(#REF!="III",3,IF(#REF!="IV",4))))</f>
        <v>#REF!</v>
      </c>
      <c r="AP112" s="11" t="e">
        <f>IF(#REF!="PULMONAR",1,IF(AND(#REF!="EXTRAPULMONAR",#REF!&lt;&gt;"MENINGEA"),2,IF(AND(#REF!="EXTRAPULMONAR",#REF!="MENINGEA"),3,)))</f>
        <v>#REF!</v>
      </c>
      <c r="AQ1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" s="4">
        <f t="shared" si="36"/>
        <v>0</v>
      </c>
      <c r="AS112" s="10">
        <f t="shared" si="37"/>
        <v>0</v>
      </c>
      <c r="AT112" s="10">
        <f t="shared" si="38"/>
        <v>0</v>
      </c>
      <c r="AU112" s="10" t="str">
        <f t="shared" si="39"/>
        <v>0</v>
      </c>
      <c r="AV112" s="11" t="e">
        <f t="shared" si="40"/>
        <v>#N/A</v>
      </c>
      <c r="AW112" s="4" t="e">
        <f t="shared" si="41"/>
        <v>#N/A</v>
      </c>
      <c r="AX112" s="10" t="e">
        <f t="shared" si="62"/>
        <v>#N/A</v>
      </c>
      <c r="AY112" s="10" t="e">
        <f t="shared" si="63"/>
        <v>#N/A</v>
      </c>
      <c r="AZ112" s="10" t="e">
        <f t="shared" si="45"/>
        <v>#REF!</v>
      </c>
      <c r="BA112" s="12" t="e">
        <f>IF(BW112=7,0,AJ112&amp;IF(#REF!="SI",1,IF(#REF!="NO",2,IF(#REF!="VIH + PREVIO",3,0))))</f>
        <v>#REF!</v>
      </c>
      <c r="BB112" s="13" t="e">
        <f>IF(AND(#REF!="POSITIVO",#REF!="POSITIVO"),1,IF(#REF!="NEGATIVO",2,IF(#REF!="VIH + PREVIO",3,0)))</f>
        <v>#REF!</v>
      </c>
      <c r="BC112" s="10" t="e">
        <f>IF(#REF!="SI",1,IF(#REF!="NO",2,0))</f>
        <v>#REF!</v>
      </c>
      <c r="BD112" s="10" t="e">
        <f>IF(#REF!="SI",1,IF(#REF!="NO",2,0))</f>
        <v>#REF!</v>
      </c>
      <c r="BE112" s="10" t="e">
        <f>IF(OR(#REF!="VIH + PREVIO",#REF!="VIH + PREVIO",#REF!="VIH + PREVIO"),1,0)</f>
        <v>#REF!</v>
      </c>
      <c r="BF112" s="13" t="e">
        <f>IF(OR(#REF!="POSITIVO",#REF!="NEGATIVO"),1,IF(#REF!="PACIENTE NO ACEPTA",2,IF(#REF!="VIH + PREVIO",3,0)))</f>
        <v>#REF!</v>
      </c>
      <c r="BG112" s="10" t="e">
        <f t="shared" si="46"/>
        <v>#REF!</v>
      </c>
      <c r="BH112" s="10" t="e">
        <f t="shared" si="47"/>
        <v>#REF!</v>
      </c>
      <c r="BI112" s="10" t="e">
        <f t="shared" si="48"/>
        <v>#REF!</v>
      </c>
      <c r="BJ112" s="10" t="e">
        <f t="shared" si="49"/>
        <v>#REF!</v>
      </c>
      <c r="BK112" s="10" t="e">
        <f t="shared" si="50"/>
        <v>#REF!</v>
      </c>
      <c r="BL112" s="10" t="e">
        <f t="shared" si="51"/>
        <v>#REF!</v>
      </c>
      <c r="BM112" s="10" t="e">
        <f>IF(OR(BW112=7,AQ112=6),0,IF(#REF!="I",1,IF(#REF!="II",2,IF(#REF!="III",3,IF(#REF!="IV",4))))&amp;AP112&amp;AQ112&amp;AR112&amp;AS112&amp;AT112&amp;AU112&amp;AX112)</f>
        <v>#REF!</v>
      </c>
      <c r="BN112" s="10" t="e">
        <f t="shared" si="52"/>
        <v>#REF!</v>
      </c>
      <c r="BO112" s="10" t="e">
        <f t="shared" si="53"/>
        <v>#REF!</v>
      </c>
      <c r="BP112" s="10" t="e">
        <f t="shared" si="54"/>
        <v>#REF!</v>
      </c>
      <c r="BQ112" s="10" t="e">
        <f t="shared" si="55"/>
        <v>#REF!</v>
      </c>
      <c r="BR112" s="10" t="e">
        <f t="shared" si="56"/>
        <v>#REF!</v>
      </c>
      <c r="BS112" s="10" t="e">
        <f t="shared" si="57"/>
        <v>#REF!</v>
      </c>
      <c r="BT112" s="10" t="e">
        <f>IF(OR(BW112=7,AQ112=6),0,AO112&amp;IF(#REF!="SI",1,IF(#REF!="NO",2,IF(#REF!="VIH + PREVIO",3,0))))</f>
        <v>#REF!</v>
      </c>
      <c r="BU112" s="10" t="e">
        <f>IF(OR(BW112=7,AQ112=6),0,IF(#REF!="-",1,0))</f>
        <v>#REF!</v>
      </c>
      <c r="BV112" s="10" t="e">
        <f t="shared" si="58"/>
        <v>#REF!</v>
      </c>
      <c r="BW1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" s="10" t="e">
        <f t="shared" si="59"/>
        <v>#REF!</v>
      </c>
      <c r="BY112" s="10" t="e">
        <f t="shared" si="61"/>
        <v>#REF!</v>
      </c>
      <c r="BZ112" s="10" t="e">
        <f t="shared" si="60"/>
        <v>#REF!</v>
      </c>
      <c r="CA112" s="10"/>
    </row>
    <row r="113" spans="1:79" s="3" customFormat="1" ht="23.25" customHeight="1" x14ac:dyDescent="0.3">
      <c r="A113" s="7">
        <v>111</v>
      </c>
      <c r="B113" s="43"/>
      <c r="C113" s="44"/>
      <c r="D113" s="45"/>
      <c r="E113" s="46"/>
      <c r="F113" s="46"/>
      <c r="G113" s="46"/>
      <c r="H113" s="50"/>
      <c r="I113" s="51"/>
      <c r="J113" s="52"/>
      <c r="K113" s="51"/>
      <c r="L113" s="53"/>
      <c r="M113" s="54"/>
      <c r="N113" s="43"/>
      <c r="O113" s="55"/>
      <c r="P113" s="46"/>
      <c r="Q113" s="46"/>
      <c r="R113" s="46"/>
      <c r="S113" s="43"/>
      <c r="T113" s="56"/>
      <c r="U113" s="46"/>
      <c r="V113" s="57"/>
      <c r="W113" s="58"/>
      <c r="X113" s="57"/>
      <c r="Y113" s="46"/>
      <c r="Z113" s="57"/>
      <c r="AA113" s="59"/>
      <c r="AB113" s="60"/>
      <c r="AC113" s="2"/>
      <c r="AD113" s="2"/>
      <c r="AE113" s="2"/>
      <c r="AJ113" s="11">
        <f t="shared" si="44"/>
        <v>13</v>
      </c>
      <c r="AK113" s="11">
        <f t="shared" si="32"/>
        <v>0</v>
      </c>
      <c r="AL113" s="11">
        <f t="shared" si="33"/>
        <v>0</v>
      </c>
      <c r="AM113" s="11">
        <f t="shared" si="34"/>
        <v>0</v>
      </c>
      <c r="AN113" s="11">
        <f t="shared" si="35"/>
        <v>0</v>
      </c>
      <c r="AO113" s="4" t="e">
        <f>IF(#REF!="I",1,IF(#REF!="II",2,IF(#REF!="III",3,IF(#REF!="IV",4))))</f>
        <v>#REF!</v>
      </c>
      <c r="AP113" s="11" t="e">
        <f>IF(#REF!="PULMONAR",1,IF(AND(#REF!="EXTRAPULMONAR",#REF!&lt;&gt;"MENINGEA"),2,IF(AND(#REF!="EXTRAPULMONAR",#REF!="MENINGEA"),3,)))</f>
        <v>#REF!</v>
      </c>
      <c r="AQ1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" s="4">
        <f t="shared" si="36"/>
        <v>0</v>
      </c>
      <c r="AS113" s="10">
        <f t="shared" si="37"/>
        <v>0</v>
      </c>
      <c r="AT113" s="10">
        <f t="shared" si="38"/>
        <v>0</v>
      </c>
      <c r="AU113" s="10" t="str">
        <f t="shared" si="39"/>
        <v>0</v>
      </c>
      <c r="AV113" s="11" t="e">
        <f t="shared" si="40"/>
        <v>#N/A</v>
      </c>
      <c r="AW113" s="4" t="e">
        <f t="shared" si="41"/>
        <v>#N/A</v>
      </c>
      <c r="AX113" s="10" t="e">
        <f t="shared" si="62"/>
        <v>#N/A</v>
      </c>
      <c r="AY113" s="10" t="e">
        <f t="shared" si="63"/>
        <v>#N/A</v>
      </c>
      <c r="AZ113" s="10" t="e">
        <f t="shared" si="45"/>
        <v>#REF!</v>
      </c>
      <c r="BA113" s="12" t="e">
        <f>IF(BW113=7,0,AJ113&amp;IF(#REF!="SI",1,IF(#REF!="NO",2,IF(#REF!="VIH + PREVIO",3,0))))</f>
        <v>#REF!</v>
      </c>
      <c r="BB113" s="13" t="e">
        <f>IF(AND(#REF!="POSITIVO",#REF!="POSITIVO"),1,IF(#REF!="NEGATIVO",2,IF(#REF!="VIH + PREVIO",3,0)))</f>
        <v>#REF!</v>
      </c>
      <c r="BC113" s="10" t="e">
        <f>IF(#REF!="SI",1,IF(#REF!="NO",2,0))</f>
        <v>#REF!</v>
      </c>
      <c r="BD113" s="10" t="e">
        <f>IF(#REF!="SI",1,IF(#REF!="NO",2,0))</f>
        <v>#REF!</v>
      </c>
      <c r="BE113" s="10" t="e">
        <f>IF(OR(#REF!="VIH + PREVIO",#REF!="VIH + PREVIO",#REF!="VIH + PREVIO"),1,0)</f>
        <v>#REF!</v>
      </c>
      <c r="BF113" s="13" t="e">
        <f>IF(OR(#REF!="POSITIVO",#REF!="NEGATIVO"),1,IF(#REF!="PACIENTE NO ACEPTA",2,IF(#REF!="VIH + PREVIO",3,0)))</f>
        <v>#REF!</v>
      </c>
      <c r="BG113" s="10" t="e">
        <f t="shared" si="46"/>
        <v>#REF!</v>
      </c>
      <c r="BH113" s="10" t="e">
        <f t="shared" si="47"/>
        <v>#REF!</v>
      </c>
      <c r="BI113" s="10" t="e">
        <f t="shared" si="48"/>
        <v>#REF!</v>
      </c>
      <c r="BJ113" s="10" t="e">
        <f t="shared" si="49"/>
        <v>#REF!</v>
      </c>
      <c r="BK113" s="10" t="e">
        <f t="shared" si="50"/>
        <v>#REF!</v>
      </c>
      <c r="BL113" s="10" t="e">
        <f t="shared" si="51"/>
        <v>#REF!</v>
      </c>
      <c r="BM113" s="10" t="e">
        <f>IF(OR(BW113=7,AQ113=6),0,IF(#REF!="I",1,IF(#REF!="II",2,IF(#REF!="III",3,IF(#REF!="IV",4))))&amp;AP113&amp;AQ113&amp;AR113&amp;AS113&amp;AT113&amp;AU113&amp;AX113)</f>
        <v>#REF!</v>
      </c>
      <c r="BN113" s="10" t="e">
        <f t="shared" si="52"/>
        <v>#REF!</v>
      </c>
      <c r="BO113" s="10" t="e">
        <f t="shared" si="53"/>
        <v>#REF!</v>
      </c>
      <c r="BP113" s="10" t="e">
        <f t="shared" si="54"/>
        <v>#REF!</v>
      </c>
      <c r="BQ113" s="10" t="e">
        <f t="shared" si="55"/>
        <v>#REF!</v>
      </c>
      <c r="BR113" s="10" t="e">
        <f t="shared" si="56"/>
        <v>#REF!</v>
      </c>
      <c r="BS113" s="10" t="e">
        <f t="shared" si="57"/>
        <v>#REF!</v>
      </c>
      <c r="BT113" s="10" t="e">
        <f>IF(OR(BW113=7,AQ113=6),0,AO113&amp;IF(#REF!="SI",1,IF(#REF!="NO",2,IF(#REF!="VIH + PREVIO",3,0))))</f>
        <v>#REF!</v>
      </c>
      <c r="BU113" s="10" t="e">
        <f>IF(OR(BW113=7,AQ113=6),0,IF(#REF!="-",1,0))</f>
        <v>#REF!</v>
      </c>
      <c r="BV113" s="10" t="e">
        <f t="shared" si="58"/>
        <v>#REF!</v>
      </c>
      <c r="BW1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" s="10" t="e">
        <f t="shared" si="59"/>
        <v>#REF!</v>
      </c>
      <c r="BY113" s="10" t="e">
        <f t="shared" si="61"/>
        <v>#REF!</v>
      </c>
      <c r="BZ113" s="10" t="e">
        <f t="shared" si="60"/>
        <v>#REF!</v>
      </c>
      <c r="CA113" s="10"/>
    </row>
    <row r="114" spans="1:79" s="16" customFormat="1" ht="23.25" customHeight="1" x14ac:dyDescent="0.3">
      <c r="A114" s="7">
        <v>112</v>
      </c>
      <c r="B114" s="43"/>
      <c r="C114" s="44"/>
      <c r="D114" s="45"/>
      <c r="E114" s="46"/>
      <c r="F114" s="46"/>
      <c r="G114" s="46"/>
      <c r="H114" s="50"/>
      <c r="I114" s="51"/>
      <c r="J114" s="52"/>
      <c r="K114" s="51"/>
      <c r="L114" s="53"/>
      <c r="M114" s="54"/>
      <c r="N114" s="43"/>
      <c r="O114" s="55"/>
      <c r="P114" s="46"/>
      <c r="Q114" s="46"/>
      <c r="R114" s="46"/>
      <c r="S114" s="43"/>
      <c r="T114" s="56"/>
      <c r="U114" s="46"/>
      <c r="V114" s="57"/>
      <c r="W114" s="58"/>
      <c r="X114" s="57"/>
      <c r="Y114" s="46"/>
      <c r="Z114" s="57"/>
      <c r="AA114" s="59"/>
      <c r="AB114" s="60"/>
      <c r="AC114" s="15"/>
      <c r="AD114" s="15"/>
      <c r="AE114" s="15"/>
      <c r="AJ114" s="17">
        <f t="shared" si="44"/>
        <v>13</v>
      </c>
      <c r="AK114" s="17">
        <f t="shared" si="32"/>
        <v>0</v>
      </c>
      <c r="AL114" s="17">
        <f t="shared" si="33"/>
        <v>0</v>
      </c>
      <c r="AM114" s="17">
        <f t="shared" si="34"/>
        <v>0</v>
      </c>
      <c r="AN114" s="17">
        <f t="shared" si="35"/>
        <v>0</v>
      </c>
      <c r="AO114" s="18" t="e">
        <f>IF(#REF!="I",1,IF(#REF!="II",2,IF(#REF!="III",3,IF(#REF!="IV",4))))</f>
        <v>#REF!</v>
      </c>
      <c r="AP114" s="17" t="e">
        <f>IF(#REF!="PULMONAR",1,IF(AND(#REF!="EXTRAPULMONAR",#REF!&lt;&gt;"MENINGEA"),2,IF(AND(#REF!="EXTRAPULMONAR",#REF!="MENINGEA"),3,)))</f>
        <v>#REF!</v>
      </c>
      <c r="AQ114" s="17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" s="18">
        <f t="shared" si="36"/>
        <v>0</v>
      </c>
      <c r="AS114" s="19">
        <f t="shared" si="37"/>
        <v>0</v>
      </c>
      <c r="AT114" s="19">
        <f t="shared" si="38"/>
        <v>0</v>
      </c>
      <c r="AU114" s="19" t="str">
        <f t="shared" si="39"/>
        <v>0</v>
      </c>
      <c r="AV114" s="17" t="e">
        <f t="shared" si="40"/>
        <v>#N/A</v>
      </c>
      <c r="AW114" s="18" t="e">
        <f t="shared" si="41"/>
        <v>#N/A</v>
      </c>
      <c r="AX114" s="19" t="e">
        <f t="shared" si="62"/>
        <v>#N/A</v>
      </c>
      <c r="AY114" s="19" t="e">
        <f t="shared" si="63"/>
        <v>#N/A</v>
      </c>
      <c r="AZ114" s="19" t="e">
        <f t="shared" si="45"/>
        <v>#REF!</v>
      </c>
      <c r="BA114" s="20" t="e">
        <f>IF(BW114=7,0,AJ114&amp;IF(#REF!="SI",1,IF(#REF!="NO",2,IF(#REF!="VIH + PREVIO",3,0))))</f>
        <v>#REF!</v>
      </c>
      <c r="BB114" s="21" t="e">
        <f>IF(AND(#REF!="POSITIVO",#REF!="POSITIVO"),1,IF(#REF!="NEGATIVO",2,IF(#REF!="VIH + PREVIO",3,0)))</f>
        <v>#REF!</v>
      </c>
      <c r="BC114" s="19" t="e">
        <f>IF(#REF!="SI",1,IF(#REF!="NO",2,0))</f>
        <v>#REF!</v>
      </c>
      <c r="BD114" s="19" t="e">
        <f>IF(#REF!="SI",1,IF(#REF!="NO",2,0))</f>
        <v>#REF!</v>
      </c>
      <c r="BE114" s="19" t="e">
        <f>IF(OR(#REF!="VIH + PREVIO",#REF!="VIH + PREVIO",#REF!="VIH + PREVIO"),1,0)</f>
        <v>#REF!</v>
      </c>
      <c r="BF114" s="21" t="e">
        <f>IF(OR(#REF!="POSITIVO",#REF!="NEGATIVO"),1,IF(#REF!="PACIENTE NO ACEPTA",2,IF(#REF!="VIH + PREVIO",3,0)))</f>
        <v>#REF!</v>
      </c>
      <c r="BG114" s="19" t="e">
        <f t="shared" si="46"/>
        <v>#REF!</v>
      </c>
      <c r="BH114" s="19" t="e">
        <f t="shared" si="47"/>
        <v>#REF!</v>
      </c>
      <c r="BI114" s="19" t="e">
        <f t="shared" si="48"/>
        <v>#REF!</v>
      </c>
      <c r="BJ114" s="19" t="e">
        <f t="shared" si="49"/>
        <v>#REF!</v>
      </c>
      <c r="BK114" s="19" t="e">
        <f t="shared" si="50"/>
        <v>#REF!</v>
      </c>
      <c r="BL114" s="19" t="e">
        <f t="shared" si="51"/>
        <v>#REF!</v>
      </c>
      <c r="BM114" s="19" t="e">
        <f>IF(OR(BW114=7,AQ114=6),0,IF(#REF!="I",1,IF(#REF!="II",2,IF(#REF!="III",3,IF(#REF!="IV",4))))&amp;AP114&amp;AQ114&amp;AR114&amp;AS114&amp;AT114&amp;AU114&amp;AX114)</f>
        <v>#REF!</v>
      </c>
      <c r="BN114" s="19" t="e">
        <f t="shared" si="52"/>
        <v>#REF!</v>
      </c>
      <c r="BO114" s="19" t="e">
        <f t="shared" si="53"/>
        <v>#REF!</v>
      </c>
      <c r="BP114" s="19" t="e">
        <f t="shared" si="54"/>
        <v>#REF!</v>
      </c>
      <c r="BQ114" s="19" t="e">
        <f t="shared" si="55"/>
        <v>#REF!</v>
      </c>
      <c r="BR114" s="19" t="e">
        <f t="shared" si="56"/>
        <v>#REF!</v>
      </c>
      <c r="BS114" s="19" t="e">
        <f t="shared" si="57"/>
        <v>#REF!</v>
      </c>
      <c r="BT114" s="19" t="e">
        <f>IF(OR(BW114=7,AQ114=6),0,AO114&amp;IF(#REF!="SI",1,IF(#REF!="NO",2,IF(#REF!="VIH + PREVIO",3,0))))</f>
        <v>#REF!</v>
      </c>
      <c r="BU114" s="19" t="e">
        <f>IF(OR(BW114=7,AQ114=6),0,IF(#REF!="-",1,0))</f>
        <v>#REF!</v>
      </c>
      <c r="BV114" s="19" t="e">
        <f t="shared" si="58"/>
        <v>#REF!</v>
      </c>
      <c r="BW114" s="22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" s="19" t="e">
        <f t="shared" si="59"/>
        <v>#REF!</v>
      </c>
      <c r="BY114" s="19" t="e">
        <f t="shared" si="61"/>
        <v>#REF!</v>
      </c>
      <c r="BZ114" s="19" t="e">
        <f t="shared" si="60"/>
        <v>#REF!</v>
      </c>
      <c r="CA114" s="19"/>
    </row>
    <row r="115" spans="1:79" s="3" customFormat="1" ht="23.25" customHeight="1" x14ac:dyDescent="0.3">
      <c r="A115" s="7">
        <v>113</v>
      </c>
      <c r="B115" s="43"/>
      <c r="C115" s="44"/>
      <c r="D115" s="45"/>
      <c r="E115" s="46"/>
      <c r="F115" s="46"/>
      <c r="G115" s="46"/>
      <c r="H115" s="50"/>
      <c r="I115" s="51"/>
      <c r="J115" s="52"/>
      <c r="K115" s="51"/>
      <c r="L115" s="53"/>
      <c r="M115" s="54"/>
      <c r="N115" s="43"/>
      <c r="O115" s="55"/>
      <c r="P115" s="46"/>
      <c r="Q115" s="46"/>
      <c r="R115" s="46"/>
      <c r="S115" s="43"/>
      <c r="T115" s="56"/>
      <c r="U115" s="46"/>
      <c r="V115" s="57"/>
      <c r="W115" s="58"/>
      <c r="X115" s="57"/>
      <c r="Y115" s="46"/>
      <c r="Z115" s="57"/>
      <c r="AA115" s="59"/>
      <c r="AB115" s="60"/>
      <c r="AC115" s="2"/>
      <c r="AD115" s="2"/>
      <c r="AE115" s="2"/>
      <c r="AJ115" s="11">
        <f t="shared" si="44"/>
        <v>13</v>
      </c>
      <c r="AK115" s="11">
        <f t="shared" si="32"/>
        <v>0</v>
      </c>
      <c r="AL115" s="11">
        <f t="shared" si="33"/>
        <v>0</v>
      </c>
      <c r="AM115" s="11">
        <f t="shared" si="34"/>
        <v>0</v>
      </c>
      <c r="AN115" s="11">
        <f t="shared" si="35"/>
        <v>0</v>
      </c>
      <c r="AO115" s="4" t="e">
        <f>IF(#REF!="I",1,IF(#REF!="II",2,IF(#REF!="III",3,IF(#REF!="IV",4))))</f>
        <v>#REF!</v>
      </c>
      <c r="AP115" s="11" t="e">
        <f>IF(#REF!="PULMONAR",1,IF(AND(#REF!="EXTRAPULMONAR",#REF!&lt;&gt;"MENINGEA"),2,IF(AND(#REF!="EXTRAPULMONAR",#REF!="MENINGEA"),3,)))</f>
        <v>#REF!</v>
      </c>
      <c r="AQ1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" s="4">
        <f t="shared" si="36"/>
        <v>0</v>
      </c>
      <c r="AS115" s="10">
        <f t="shared" si="37"/>
        <v>0</v>
      </c>
      <c r="AT115" s="10">
        <f t="shared" si="38"/>
        <v>0</v>
      </c>
      <c r="AU115" s="10" t="str">
        <f t="shared" si="39"/>
        <v>0</v>
      </c>
      <c r="AV115" s="11" t="e">
        <f t="shared" si="40"/>
        <v>#N/A</v>
      </c>
      <c r="AW115" s="4" t="e">
        <f t="shared" si="41"/>
        <v>#N/A</v>
      </c>
      <c r="AX115" s="10" t="e">
        <f t="shared" si="62"/>
        <v>#N/A</v>
      </c>
      <c r="AY115" s="10" t="e">
        <f t="shared" si="63"/>
        <v>#N/A</v>
      </c>
      <c r="AZ115" s="10" t="e">
        <f t="shared" si="45"/>
        <v>#REF!</v>
      </c>
      <c r="BA115" s="12" t="e">
        <f>IF(BW115=7,0,AJ115&amp;IF(#REF!="SI",1,IF(#REF!="NO",2,IF(#REF!="VIH + PREVIO",3,0))))</f>
        <v>#REF!</v>
      </c>
      <c r="BB115" s="13" t="e">
        <f>IF(AND(#REF!="POSITIVO",#REF!="POSITIVO"),1,IF(#REF!="NEGATIVO",2,IF(#REF!="VIH + PREVIO",3,0)))</f>
        <v>#REF!</v>
      </c>
      <c r="BC115" s="10" t="e">
        <f>IF(#REF!="SI",1,IF(#REF!="NO",2,0))</f>
        <v>#REF!</v>
      </c>
      <c r="BD115" s="10" t="e">
        <f>IF(#REF!="SI",1,IF(#REF!="NO",2,0))</f>
        <v>#REF!</v>
      </c>
      <c r="BE115" s="10" t="e">
        <f>IF(OR(#REF!="VIH + PREVIO",#REF!="VIH + PREVIO",#REF!="VIH + PREVIO"),1,0)</f>
        <v>#REF!</v>
      </c>
      <c r="BF115" s="13" t="e">
        <f>IF(OR(#REF!="POSITIVO",#REF!="NEGATIVO"),1,IF(#REF!="PACIENTE NO ACEPTA",2,IF(#REF!="VIH + PREVIO",3,0)))</f>
        <v>#REF!</v>
      </c>
      <c r="BG115" s="10" t="e">
        <f t="shared" si="46"/>
        <v>#REF!</v>
      </c>
      <c r="BH115" s="10" t="e">
        <f t="shared" si="47"/>
        <v>#REF!</v>
      </c>
      <c r="BI115" s="10" t="e">
        <f t="shared" si="48"/>
        <v>#REF!</v>
      </c>
      <c r="BJ115" s="10" t="e">
        <f t="shared" si="49"/>
        <v>#REF!</v>
      </c>
      <c r="BK115" s="10" t="e">
        <f t="shared" si="50"/>
        <v>#REF!</v>
      </c>
      <c r="BL115" s="10" t="e">
        <f t="shared" si="51"/>
        <v>#REF!</v>
      </c>
      <c r="BM115" s="10" t="e">
        <f>IF(OR(BW115=7,AQ115=6),0,IF(#REF!="I",1,IF(#REF!="II",2,IF(#REF!="III",3,IF(#REF!="IV",4))))&amp;AP115&amp;AQ115&amp;AR115&amp;AS115&amp;AT115&amp;AU115&amp;AX115)</f>
        <v>#REF!</v>
      </c>
      <c r="BN115" s="10" t="e">
        <f t="shared" si="52"/>
        <v>#REF!</v>
      </c>
      <c r="BO115" s="10" t="e">
        <f t="shared" si="53"/>
        <v>#REF!</v>
      </c>
      <c r="BP115" s="10" t="e">
        <f t="shared" si="54"/>
        <v>#REF!</v>
      </c>
      <c r="BQ115" s="10" t="e">
        <f t="shared" si="55"/>
        <v>#REF!</v>
      </c>
      <c r="BR115" s="10" t="e">
        <f t="shared" si="56"/>
        <v>#REF!</v>
      </c>
      <c r="BS115" s="10" t="e">
        <f t="shared" si="57"/>
        <v>#REF!</v>
      </c>
      <c r="BT115" s="10" t="e">
        <f>IF(OR(BW115=7,AQ115=6),0,AO115&amp;IF(#REF!="SI",1,IF(#REF!="NO",2,IF(#REF!="VIH + PREVIO",3,0))))</f>
        <v>#REF!</v>
      </c>
      <c r="BU115" s="10" t="e">
        <f>IF(OR(BW115=7,AQ115=6),0,IF(#REF!="-",1,0))</f>
        <v>#REF!</v>
      </c>
      <c r="BV115" s="10" t="e">
        <f t="shared" si="58"/>
        <v>#REF!</v>
      </c>
      <c r="BW1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" s="10" t="e">
        <f t="shared" si="59"/>
        <v>#REF!</v>
      </c>
      <c r="BY115" s="10" t="e">
        <f t="shared" si="61"/>
        <v>#REF!</v>
      </c>
      <c r="BZ115" s="10" t="e">
        <f t="shared" si="60"/>
        <v>#REF!</v>
      </c>
      <c r="CA115" s="10"/>
    </row>
    <row r="116" spans="1:79" s="3" customFormat="1" ht="23.25" customHeight="1" x14ac:dyDescent="0.3">
      <c r="A116" s="7">
        <v>114</v>
      </c>
      <c r="B116" s="43"/>
      <c r="C116" s="44"/>
      <c r="D116" s="45"/>
      <c r="E116" s="46"/>
      <c r="F116" s="46"/>
      <c r="G116" s="46"/>
      <c r="H116" s="50"/>
      <c r="I116" s="51"/>
      <c r="J116" s="52"/>
      <c r="K116" s="51"/>
      <c r="L116" s="53"/>
      <c r="M116" s="54"/>
      <c r="N116" s="43"/>
      <c r="O116" s="55"/>
      <c r="P116" s="46"/>
      <c r="Q116" s="46"/>
      <c r="R116" s="46"/>
      <c r="S116" s="43"/>
      <c r="T116" s="56"/>
      <c r="U116" s="46"/>
      <c r="V116" s="57"/>
      <c r="W116" s="58"/>
      <c r="X116" s="57"/>
      <c r="Y116" s="46"/>
      <c r="Z116" s="57"/>
      <c r="AA116" s="59"/>
      <c r="AB116" s="60"/>
      <c r="AC116" s="2"/>
      <c r="AD116" s="2"/>
      <c r="AE116" s="2"/>
      <c r="AJ116" s="11">
        <f t="shared" si="44"/>
        <v>13</v>
      </c>
      <c r="AK116" s="11">
        <f t="shared" si="32"/>
        <v>0</v>
      </c>
      <c r="AL116" s="11">
        <f t="shared" si="33"/>
        <v>0</v>
      </c>
      <c r="AM116" s="11">
        <f t="shared" si="34"/>
        <v>0</v>
      </c>
      <c r="AN116" s="11">
        <f t="shared" si="35"/>
        <v>0</v>
      </c>
      <c r="AO116" s="4" t="e">
        <f>IF(#REF!="I",1,IF(#REF!="II",2,IF(#REF!="III",3,IF(#REF!="IV",4))))</f>
        <v>#REF!</v>
      </c>
      <c r="AP116" s="11" t="e">
        <f>IF(#REF!="PULMONAR",1,IF(AND(#REF!="EXTRAPULMONAR",#REF!&lt;&gt;"MENINGEA"),2,IF(AND(#REF!="EXTRAPULMONAR",#REF!="MENINGEA"),3,)))</f>
        <v>#REF!</v>
      </c>
      <c r="AQ1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" s="4">
        <f t="shared" si="36"/>
        <v>0</v>
      </c>
      <c r="AS116" s="10">
        <f t="shared" si="37"/>
        <v>0</v>
      </c>
      <c r="AT116" s="10">
        <f t="shared" si="38"/>
        <v>0</v>
      </c>
      <c r="AU116" s="10" t="str">
        <f t="shared" si="39"/>
        <v>0</v>
      </c>
      <c r="AV116" s="11" t="e">
        <f t="shared" si="40"/>
        <v>#N/A</v>
      </c>
      <c r="AW116" s="4" t="e">
        <f t="shared" si="41"/>
        <v>#N/A</v>
      </c>
      <c r="AX116" s="10" t="e">
        <f t="shared" si="62"/>
        <v>#N/A</v>
      </c>
      <c r="AY116" s="10" t="e">
        <f t="shared" si="63"/>
        <v>#N/A</v>
      </c>
      <c r="AZ116" s="10" t="e">
        <f t="shared" si="45"/>
        <v>#REF!</v>
      </c>
      <c r="BA116" s="12" t="e">
        <f>IF(BW116=7,0,AJ116&amp;IF(#REF!="SI",1,IF(#REF!="NO",2,IF(#REF!="VIH + PREVIO",3,0))))</f>
        <v>#REF!</v>
      </c>
      <c r="BB116" s="13" t="e">
        <f>IF(AND(#REF!="POSITIVO",#REF!="POSITIVO"),1,IF(#REF!="NEGATIVO",2,IF(#REF!="VIH + PREVIO",3,0)))</f>
        <v>#REF!</v>
      </c>
      <c r="BC116" s="10" t="e">
        <f>IF(#REF!="SI",1,IF(#REF!="NO",2,0))</f>
        <v>#REF!</v>
      </c>
      <c r="BD116" s="10" t="e">
        <f>IF(#REF!="SI",1,IF(#REF!="NO",2,0))</f>
        <v>#REF!</v>
      </c>
      <c r="BE116" s="10" t="e">
        <f>IF(OR(#REF!="VIH + PREVIO",#REF!="VIH + PREVIO",#REF!="VIH + PREVIO"),1,0)</f>
        <v>#REF!</v>
      </c>
      <c r="BF116" s="13" t="e">
        <f>IF(OR(#REF!="POSITIVO",#REF!="NEGATIVO"),1,IF(#REF!="PACIENTE NO ACEPTA",2,IF(#REF!="VIH + PREVIO",3,0)))</f>
        <v>#REF!</v>
      </c>
      <c r="BG116" s="10" t="e">
        <f t="shared" si="46"/>
        <v>#REF!</v>
      </c>
      <c r="BH116" s="10" t="e">
        <f t="shared" si="47"/>
        <v>#REF!</v>
      </c>
      <c r="BI116" s="10" t="e">
        <f t="shared" si="48"/>
        <v>#REF!</v>
      </c>
      <c r="BJ116" s="10" t="e">
        <f t="shared" si="49"/>
        <v>#REF!</v>
      </c>
      <c r="BK116" s="10" t="e">
        <f t="shared" si="50"/>
        <v>#REF!</v>
      </c>
      <c r="BL116" s="10" t="e">
        <f t="shared" si="51"/>
        <v>#REF!</v>
      </c>
      <c r="BM116" s="10" t="e">
        <f>IF(OR(BW116=7,AQ116=6),0,IF(#REF!="I",1,IF(#REF!="II",2,IF(#REF!="III",3,IF(#REF!="IV",4))))&amp;AP116&amp;AQ116&amp;AR116&amp;AS116&amp;AT116&amp;AU116&amp;AX116)</f>
        <v>#REF!</v>
      </c>
      <c r="BN116" s="10" t="e">
        <f t="shared" si="52"/>
        <v>#REF!</v>
      </c>
      <c r="BO116" s="10" t="e">
        <f t="shared" si="53"/>
        <v>#REF!</v>
      </c>
      <c r="BP116" s="10" t="e">
        <f t="shared" si="54"/>
        <v>#REF!</v>
      </c>
      <c r="BQ116" s="10" t="e">
        <f t="shared" si="55"/>
        <v>#REF!</v>
      </c>
      <c r="BR116" s="10" t="e">
        <f t="shared" si="56"/>
        <v>#REF!</v>
      </c>
      <c r="BS116" s="10" t="e">
        <f t="shared" si="57"/>
        <v>#REF!</v>
      </c>
      <c r="BT116" s="10" t="e">
        <f>IF(OR(BW116=7,AQ116=6),0,AO116&amp;IF(#REF!="SI",1,IF(#REF!="NO",2,IF(#REF!="VIH + PREVIO",3,0))))</f>
        <v>#REF!</v>
      </c>
      <c r="BU116" s="10" t="e">
        <f>IF(OR(BW116=7,AQ116=6),0,IF(#REF!="-",1,0))</f>
        <v>#REF!</v>
      </c>
      <c r="BV116" s="10" t="e">
        <f t="shared" si="58"/>
        <v>#REF!</v>
      </c>
      <c r="BW1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" s="10" t="e">
        <f t="shared" si="59"/>
        <v>#REF!</v>
      </c>
      <c r="BY116" s="10" t="e">
        <f t="shared" si="61"/>
        <v>#REF!</v>
      </c>
      <c r="BZ116" s="10" t="e">
        <f t="shared" si="60"/>
        <v>#REF!</v>
      </c>
      <c r="CA116" s="10"/>
    </row>
    <row r="117" spans="1:79" s="3" customFormat="1" ht="23.25" customHeight="1" x14ac:dyDescent="0.3">
      <c r="A117" s="7">
        <v>115</v>
      </c>
      <c r="B117" s="43"/>
      <c r="C117" s="44"/>
      <c r="D117" s="45"/>
      <c r="E117" s="46"/>
      <c r="F117" s="46"/>
      <c r="G117" s="46"/>
      <c r="H117" s="50"/>
      <c r="I117" s="51"/>
      <c r="J117" s="52"/>
      <c r="K117" s="51"/>
      <c r="L117" s="53"/>
      <c r="M117" s="54"/>
      <c r="N117" s="43"/>
      <c r="O117" s="55"/>
      <c r="P117" s="46"/>
      <c r="Q117" s="46"/>
      <c r="R117" s="46"/>
      <c r="S117" s="43"/>
      <c r="T117" s="56"/>
      <c r="U117" s="46"/>
      <c r="V117" s="57"/>
      <c r="W117" s="58"/>
      <c r="X117" s="57"/>
      <c r="Y117" s="46"/>
      <c r="Z117" s="57"/>
      <c r="AA117" s="59"/>
      <c r="AB117" s="60"/>
      <c r="AC117" s="2"/>
      <c r="AD117" s="2"/>
      <c r="AE117" s="2"/>
      <c r="AJ117" s="11">
        <f t="shared" si="44"/>
        <v>13</v>
      </c>
      <c r="AK117" s="11">
        <f t="shared" si="32"/>
        <v>0</v>
      </c>
      <c r="AL117" s="11">
        <f t="shared" si="33"/>
        <v>0</v>
      </c>
      <c r="AM117" s="11">
        <f t="shared" si="34"/>
        <v>0</v>
      </c>
      <c r="AN117" s="11">
        <f t="shared" si="35"/>
        <v>0</v>
      </c>
      <c r="AO117" s="4" t="e">
        <f>IF(#REF!="I",1,IF(#REF!="II",2,IF(#REF!="III",3,IF(#REF!="IV",4))))</f>
        <v>#REF!</v>
      </c>
      <c r="AP117" s="11" t="e">
        <f>IF(#REF!="PULMONAR",1,IF(AND(#REF!="EXTRAPULMONAR",#REF!&lt;&gt;"MENINGEA"),2,IF(AND(#REF!="EXTRAPULMONAR",#REF!="MENINGEA"),3,)))</f>
        <v>#REF!</v>
      </c>
      <c r="AQ1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" s="4">
        <f t="shared" si="36"/>
        <v>0</v>
      </c>
      <c r="AS117" s="10">
        <f t="shared" si="37"/>
        <v>0</v>
      </c>
      <c r="AT117" s="10">
        <f t="shared" si="38"/>
        <v>0</v>
      </c>
      <c r="AU117" s="10" t="str">
        <f t="shared" si="39"/>
        <v>0</v>
      </c>
      <c r="AV117" s="11" t="e">
        <f t="shared" si="40"/>
        <v>#N/A</v>
      </c>
      <c r="AW117" s="4" t="e">
        <f t="shared" si="41"/>
        <v>#N/A</v>
      </c>
      <c r="AX117" s="10" t="e">
        <f t="shared" si="62"/>
        <v>#N/A</v>
      </c>
      <c r="AY117" s="10" t="e">
        <f t="shared" si="63"/>
        <v>#N/A</v>
      </c>
      <c r="AZ117" s="10" t="e">
        <f t="shared" si="45"/>
        <v>#REF!</v>
      </c>
      <c r="BA117" s="12" t="e">
        <f>IF(BW117=7,0,AJ117&amp;IF(#REF!="SI",1,IF(#REF!="NO",2,IF(#REF!="VIH + PREVIO",3,0))))</f>
        <v>#REF!</v>
      </c>
      <c r="BB117" s="13" t="e">
        <f>IF(AND(#REF!="POSITIVO",#REF!="POSITIVO"),1,IF(#REF!="NEGATIVO",2,IF(#REF!="VIH + PREVIO",3,0)))</f>
        <v>#REF!</v>
      </c>
      <c r="BC117" s="10" t="e">
        <f>IF(#REF!="SI",1,IF(#REF!="NO",2,0))</f>
        <v>#REF!</v>
      </c>
      <c r="BD117" s="10" t="e">
        <f>IF(#REF!="SI",1,IF(#REF!="NO",2,0))</f>
        <v>#REF!</v>
      </c>
      <c r="BE117" s="10" t="e">
        <f>IF(OR(#REF!="VIH + PREVIO",#REF!="VIH + PREVIO",#REF!="VIH + PREVIO"),1,0)</f>
        <v>#REF!</v>
      </c>
      <c r="BF117" s="13" t="e">
        <f>IF(OR(#REF!="POSITIVO",#REF!="NEGATIVO"),1,IF(#REF!="PACIENTE NO ACEPTA",2,IF(#REF!="VIH + PREVIO",3,0)))</f>
        <v>#REF!</v>
      </c>
      <c r="BG117" s="10" t="e">
        <f t="shared" si="46"/>
        <v>#REF!</v>
      </c>
      <c r="BH117" s="10" t="e">
        <f t="shared" si="47"/>
        <v>#REF!</v>
      </c>
      <c r="BI117" s="10" t="e">
        <f t="shared" si="48"/>
        <v>#REF!</v>
      </c>
      <c r="BJ117" s="10" t="e">
        <f t="shared" si="49"/>
        <v>#REF!</v>
      </c>
      <c r="BK117" s="10" t="e">
        <f t="shared" si="50"/>
        <v>#REF!</v>
      </c>
      <c r="BL117" s="10" t="e">
        <f t="shared" si="51"/>
        <v>#REF!</v>
      </c>
      <c r="BM117" s="10" t="e">
        <f>IF(OR(BW117=7,AQ117=6),0,IF(#REF!="I",1,IF(#REF!="II",2,IF(#REF!="III",3,IF(#REF!="IV",4))))&amp;AP117&amp;AQ117&amp;AR117&amp;AS117&amp;AT117&amp;AU117&amp;AX117)</f>
        <v>#REF!</v>
      </c>
      <c r="BN117" s="10" t="e">
        <f t="shared" si="52"/>
        <v>#REF!</v>
      </c>
      <c r="BO117" s="10" t="e">
        <f t="shared" si="53"/>
        <v>#REF!</v>
      </c>
      <c r="BP117" s="10" t="e">
        <f t="shared" si="54"/>
        <v>#REF!</v>
      </c>
      <c r="BQ117" s="10" t="e">
        <f t="shared" si="55"/>
        <v>#REF!</v>
      </c>
      <c r="BR117" s="10" t="e">
        <f t="shared" si="56"/>
        <v>#REF!</v>
      </c>
      <c r="BS117" s="10" t="e">
        <f t="shared" si="57"/>
        <v>#REF!</v>
      </c>
      <c r="BT117" s="10" t="e">
        <f>IF(OR(BW117=7,AQ117=6),0,AO117&amp;IF(#REF!="SI",1,IF(#REF!="NO",2,IF(#REF!="VIH + PREVIO",3,0))))</f>
        <v>#REF!</v>
      </c>
      <c r="BU117" s="10" t="e">
        <f>IF(OR(BW117=7,AQ117=6),0,IF(#REF!="-",1,0))</f>
        <v>#REF!</v>
      </c>
      <c r="BV117" s="10" t="e">
        <f t="shared" si="58"/>
        <v>#REF!</v>
      </c>
      <c r="BW1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" s="10" t="e">
        <f t="shared" si="59"/>
        <v>#REF!</v>
      </c>
      <c r="BY117" s="10" t="e">
        <f t="shared" si="61"/>
        <v>#REF!</v>
      </c>
      <c r="BZ117" s="10" t="e">
        <f t="shared" si="60"/>
        <v>#REF!</v>
      </c>
      <c r="CA117" s="10"/>
    </row>
    <row r="118" spans="1:79" s="3" customFormat="1" ht="23.25" customHeight="1" x14ac:dyDescent="0.3">
      <c r="A118" s="7">
        <v>116</v>
      </c>
      <c r="B118" s="43"/>
      <c r="C118" s="44"/>
      <c r="D118" s="45"/>
      <c r="E118" s="46"/>
      <c r="F118" s="46"/>
      <c r="G118" s="46"/>
      <c r="H118" s="50"/>
      <c r="I118" s="51"/>
      <c r="J118" s="52"/>
      <c r="K118" s="51"/>
      <c r="L118" s="53"/>
      <c r="M118" s="54"/>
      <c r="N118" s="43"/>
      <c r="O118" s="55"/>
      <c r="P118" s="46"/>
      <c r="Q118" s="46"/>
      <c r="R118" s="46"/>
      <c r="S118" s="43"/>
      <c r="T118" s="56"/>
      <c r="U118" s="46"/>
      <c r="V118" s="57"/>
      <c r="W118" s="58"/>
      <c r="X118" s="57"/>
      <c r="Y118" s="46"/>
      <c r="Z118" s="57"/>
      <c r="AA118" s="59"/>
      <c r="AB118" s="60"/>
      <c r="AC118" s="2"/>
      <c r="AD118" s="2"/>
      <c r="AE118" s="2"/>
      <c r="AJ118" s="11">
        <f t="shared" si="44"/>
        <v>13</v>
      </c>
      <c r="AK118" s="11">
        <f t="shared" si="32"/>
        <v>0</v>
      </c>
      <c r="AL118" s="11">
        <f t="shared" si="33"/>
        <v>0</v>
      </c>
      <c r="AM118" s="11">
        <f t="shared" si="34"/>
        <v>0</v>
      </c>
      <c r="AN118" s="11">
        <f t="shared" si="35"/>
        <v>0</v>
      </c>
      <c r="AO118" s="4" t="e">
        <f>IF(#REF!="I",1,IF(#REF!="II",2,IF(#REF!="III",3,IF(#REF!="IV",4))))</f>
        <v>#REF!</v>
      </c>
      <c r="AP118" s="11" t="e">
        <f>IF(#REF!="PULMONAR",1,IF(AND(#REF!="EXTRAPULMONAR",#REF!&lt;&gt;"MENINGEA"),2,IF(AND(#REF!="EXTRAPULMONAR",#REF!="MENINGEA"),3,)))</f>
        <v>#REF!</v>
      </c>
      <c r="AQ1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" s="4">
        <f t="shared" si="36"/>
        <v>0</v>
      </c>
      <c r="AS118" s="10">
        <f t="shared" si="37"/>
        <v>0</v>
      </c>
      <c r="AT118" s="10">
        <f t="shared" si="38"/>
        <v>0</v>
      </c>
      <c r="AU118" s="10" t="str">
        <f t="shared" si="39"/>
        <v>0</v>
      </c>
      <c r="AV118" s="11" t="e">
        <f t="shared" si="40"/>
        <v>#N/A</v>
      </c>
      <c r="AW118" s="4" t="e">
        <f t="shared" si="41"/>
        <v>#N/A</v>
      </c>
      <c r="AX118" s="10" t="e">
        <f t="shared" ref="AX118:AX181" si="64">VLOOKUP(AV118,ED,2,FALSE)</f>
        <v>#N/A</v>
      </c>
      <c r="AY118" s="10" t="e">
        <f t="shared" ref="AY118:AY181" si="65">VLOOKUP(AW118,ED_COHORT,2,FALSE)</f>
        <v>#N/A</v>
      </c>
      <c r="AZ118" s="10" t="e">
        <f t="shared" si="45"/>
        <v>#REF!</v>
      </c>
      <c r="BA118" s="12" t="e">
        <f>IF(BW118=7,0,AJ118&amp;IF(#REF!="SI",1,IF(#REF!="NO",2,IF(#REF!="VIH + PREVIO",3,0))))</f>
        <v>#REF!</v>
      </c>
      <c r="BB118" s="13" t="e">
        <f>IF(AND(#REF!="POSITIVO",#REF!="POSITIVO"),1,IF(#REF!="NEGATIVO",2,IF(#REF!="VIH + PREVIO",3,0)))</f>
        <v>#REF!</v>
      </c>
      <c r="BC118" s="10" t="e">
        <f>IF(#REF!="SI",1,IF(#REF!="NO",2,0))</f>
        <v>#REF!</v>
      </c>
      <c r="BD118" s="10" t="e">
        <f>IF(#REF!="SI",1,IF(#REF!="NO",2,0))</f>
        <v>#REF!</v>
      </c>
      <c r="BE118" s="10" t="e">
        <f>IF(OR(#REF!="VIH + PREVIO",#REF!="VIH + PREVIO",#REF!="VIH + PREVIO"),1,0)</f>
        <v>#REF!</v>
      </c>
      <c r="BF118" s="13" t="e">
        <f>IF(OR(#REF!="POSITIVO",#REF!="NEGATIVO"),1,IF(#REF!="PACIENTE NO ACEPTA",2,IF(#REF!="VIH + PREVIO",3,0)))</f>
        <v>#REF!</v>
      </c>
      <c r="BG118" s="10" t="e">
        <f t="shared" si="46"/>
        <v>#REF!</v>
      </c>
      <c r="BH118" s="10" t="e">
        <f t="shared" si="47"/>
        <v>#REF!</v>
      </c>
      <c r="BI118" s="10" t="e">
        <f t="shared" si="48"/>
        <v>#REF!</v>
      </c>
      <c r="BJ118" s="10" t="e">
        <f t="shared" si="49"/>
        <v>#REF!</v>
      </c>
      <c r="BK118" s="10" t="e">
        <f t="shared" si="50"/>
        <v>#REF!</v>
      </c>
      <c r="BL118" s="10" t="e">
        <f t="shared" si="51"/>
        <v>#REF!</v>
      </c>
      <c r="BM118" s="10" t="e">
        <f>IF(OR(BW118=7,AQ118=6),0,IF(#REF!="I",1,IF(#REF!="II",2,IF(#REF!="III",3,IF(#REF!="IV",4))))&amp;AP118&amp;AQ118&amp;AR118&amp;AS118&amp;AT118&amp;AU118&amp;AX118)</f>
        <v>#REF!</v>
      </c>
      <c r="BN118" s="10" t="e">
        <f t="shared" si="52"/>
        <v>#REF!</v>
      </c>
      <c r="BO118" s="10" t="e">
        <f t="shared" si="53"/>
        <v>#REF!</v>
      </c>
      <c r="BP118" s="10" t="e">
        <f t="shared" si="54"/>
        <v>#REF!</v>
      </c>
      <c r="BQ118" s="10" t="e">
        <f t="shared" si="55"/>
        <v>#REF!</v>
      </c>
      <c r="BR118" s="10" t="e">
        <f t="shared" si="56"/>
        <v>#REF!</v>
      </c>
      <c r="BS118" s="10" t="e">
        <f t="shared" si="57"/>
        <v>#REF!</v>
      </c>
      <c r="BT118" s="10" t="e">
        <f>IF(OR(BW118=7,AQ118=6),0,AO118&amp;IF(#REF!="SI",1,IF(#REF!="NO",2,IF(#REF!="VIH + PREVIO",3,0))))</f>
        <v>#REF!</v>
      </c>
      <c r="BU118" s="10" t="e">
        <f>IF(OR(BW118=7,AQ118=6),0,IF(#REF!="-",1,0))</f>
        <v>#REF!</v>
      </c>
      <c r="BV118" s="10" t="e">
        <f t="shared" si="58"/>
        <v>#REF!</v>
      </c>
      <c r="BW1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" s="10" t="e">
        <f t="shared" si="59"/>
        <v>#REF!</v>
      </c>
      <c r="BY118" s="10" t="e">
        <f t="shared" si="61"/>
        <v>#REF!</v>
      </c>
      <c r="BZ118" s="10" t="e">
        <f t="shared" si="60"/>
        <v>#REF!</v>
      </c>
      <c r="CA118" s="10"/>
    </row>
    <row r="119" spans="1:79" s="3" customFormat="1" ht="23.25" customHeight="1" x14ac:dyDescent="0.3">
      <c r="A119" s="7">
        <v>117</v>
      </c>
      <c r="B119" s="43"/>
      <c r="C119" s="44"/>
      <c r="D119" s="45"/>
      <c r="E119" s="46"/>
      <c r="F119" s="46"/>
      <c r="G119" s="46"/>
      <c r="H119" s="50"/>
      <c r="I119" s="51"/>
      <c r="J119" s="52"/>
      <c r="K119" s="51"/>
      <c r="L119" s="53"/>
      <c r="M119" s="54"/>
      <c r="N119" s="43"/>
      <c r="O119" s="55"/>
      <c r="P119" s="46"/>
      <c r="Q119" s="46"/>
      <c r="R119" s="46"/>
      <c r="S119" s="43"/>
      <c r="T119" s="56"/>
      <c r="U119" s="46"/>
      <c r="V119" s="57"/>
      <c r="W119" s="58"/>
      <c r="X119" s="57"/>
      <c r="Y119" s="46"/>
      <c r="Z119" s="57"/>
      <c r="AA119" s="59"/>
      <c r="AB119" s="60"/>
      <c r="AC119" s="2"/>
      <c r="AD119" s="2"/>
      <c r="AE119" s="2"/>
      <c r="AJ119" s="11">
        <f t="shared" si="44"/>
        <v>13</v>
      </c>
      <c r="AK119" s="11">
        <f t="shared" si="32"/>
        <v>0</v>
      </c>
      <c r="AL119" s="11">
        <f t="shared" si="33"/>
        <v>0</v>
      </c>
      <c r="AM119" s="11">
        <f t="shared" si="34"/>
        <v>0</v>
      </c>
      <c r="AN119" s="11">
        <f t="shared" si="35"/>
        <v>0</v>
      </c>
      <c r="AO119" s="4" t="e">
        <f>IF(#REF!="I",1,IF(#REF!="II",2,IF(#REF!="III",3,IF(#REF!="IV",4))))</f>
        <v>#REF!</v>
      </c>
      <c r="AP119" s="11" t="e">
        <f>IF(#REF!="PULMONAR",1,IF(AND(#REF!="EXTRAPULMONAR",#REF!&lt;&gt;"MENINGEA"),2,IF(AND(#REF!="EXTRAPULMONAR",#REF!="MENINGEA"),3,)))</f>
        <v>#REF!</v>
      </c>
      <c r="AQ1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" s="4">
        <f t="shared" si="36"/>
        <v>0</v>
      </c>
      <c r="AS119" s="10">
        <f t="shared" si="37"/>
        <v>0</v>
      </c>
      <c r="AT119" s="10">
        <f t="shared" si="38"/>
        <v>0</v>
      </c>
      <c r="AU119" s="10" t="str">
        <f t="shared" si="39"/>
        <v>0</v>
      </c>
      <c r="AV119" s="11" t="e">
        <f t="shared" si="40"/>
        <v>#N/A</v>
      </c>
      <c r="AW119" s="4" t="e">
        <f t="shared" si="41"/>
        <v>#N/A</v>
      </c>
      <c r="AX119" s="10" t="e">
        <f t="shared" si="64"/>
        <v>#N/A</v>
      </c>
      <c r="AY119" s="10" t="e">
        <f t="shared" si="65"/>
        <v>#N/A</v>
      </c>
      <c r="AZ119" s="10" t="e">
        <f t="shared" si="45"/>
        <v>#REF!</v>
      </c>
      <c r="BA119" s="12" t="e">
        <f>IF(BW119=7,0,AJ119&amp;IF(#REF!="SI",1,IF(#REF!="NO",2,IF(#REF!="VIH + PREVIO",3,0))))</f>
        <v>#REF!</v>
      </c>
      <c r="BB119" s="13" t="e">
        <f>IF(AND(#REF!="POSITIVO",#REF!="POSITIVO"),1,IF(#REF!="NEGATIVO",2,IF(#REF!="VIH + PREVIO",3,0)))</f>
        <v>#REF!</v>
      </c>
      <c r="BC119" s="10" t="e">
        <f>IF(#REF!="SI",1,IF(#REF!="NO",2,0))</f>
        <v>#REF!</v>
      </c>
      <c r="BD119" s="10" t="e">
        <f>IF(#REF!="SI",1,IF(#REF!="NO",2,0))</f>
        <v>#REF!</v>
      </c>
      <c r="BE119" s="10" t="e">
        <f>IF(OR(#REF!="VIH + PREVIO",#REF!="VIH + PREVIO",#REF!="VIH + PREVIO"),1,0)</f>
        <v>#REF!</v>
      </c>
      <c r="BF119" s="13" t="e">
        <f>IF(OR(#REF!="POSITIVO",#REF!="NEGATIVO"),1,IF(#REF!="PACIENTE NO ACEPTA",2,IF(#REF!="VIH + PREVIO",3,0)))</f>
        <v>#REF!</v>
      </c>
      <c r="BG119" s="10" t="e">
        <f t="shared" si="46"/>
        <v>#REF!</v>
      </c>
      <c r="BH119" s="10" t="e">
        <f t="shared" si="47"/>
        <v>#REF!</v>
      </c>
      <c r="BI119" s="10" t="e">
        <f t="shared" si="48"/>
        <v>#REF!</v>
      </c>
      <c r="BJ119" s="10" t="e">
        <f t="shared" si="49"/>
        <v>#REF!</v>
      </c>
      <c r="BK119" s="10" t="e">
        <f t="shared" si="50"/>
        <v>#REF!</v>
      </c>
      <c r="BL119" s="10" t="e">
        <f t="shared" si="51"/>
        <v>#REF!</v>
      </c>
      <c r="BM119" s="10" t="e">
        <f>IF(OR(BW119=7,AQ119=6),0,IF(#REF!="I",1,IF(#REF!="II",2,IF(#REF!="III",3,IF(#REF!="IV",4))))&amp;AP119&amp;AQ119&amp;AR119&amp;AS119&amp;AT119&amp;AU119&amp;AX119)</f>
        <v>#REF!</v>
      </c>
      <c r="BN119" s="10" t="e">
        <f t="shared" si="52"/>
        <v>#REF!</v>
      </c>
      <c r="BO119" s="10" t="e">
        <f t="shared" si="53"/>
        <v>#REF!</v>
      </c>
      <c r="BP119" s="10" t="e">
        <f t="shared" si="54"/>
        <v>#REF!</v>
      </c>
      <c r="BQ119" s="10" t="e">
        <f t="shared" si="55"/>
        <v>#REF!</v>
      </c>
      <c r="BR119" s="10" t="e">
        <f t="shared" si="56"/>
        <v>#REF!</v>
      </c>
      <c r="BS119" s="10" t="e">
        <f t="shared" si="57"/>
        <v>#REF!</v>
      </c>
      <c r="BT119" s="10" t="e">
        <f>IF(OR(BW119=7,AQ119=6),0,AO119&amp;IF(#REF!="SI",1,IF(#REF!="NO",2,IF(#REF!="VIH + PREVIO",3,0))))</f>
        <v>#REF!</v>
      </c>
      <c r="BU119" s="10" t="e">
        <f>IF(OR(BW119=7,AQ119=6),0,IF(#REF!="-",1,0))</f>
        <v>#REF!</v>
      </c>
      <c r="BV119" s="10" t="e">
        <f t="shared" si="58"/>
        <v>#REF!</v>
      </c>
      <c r="BW1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" s="10" t="e">
        <f t="shared" si="59"/>
        <v>#REF!</v>
      </c>
      <c r="BY119" s="10" t="e">
        <f t="shared" si="61"/>
        <v>#REF!</v>
      </c>
      <c r="BZ119" s="10" t="e">
        <f t="shared" si="60"/>
        <v>#REF!</v>
      </c>
      <c r="CA119" s="10"/>
    </row>
    <row r="120" spans="1:79" s="3" customFormat="1" ht="23.25" customHeight="1" x14ac:dyDescent="0.3">
      <c r="A120" s="7">
        <v>118</v>
      </c>
      <c r="B120" s="43"/>
      <c r="C120" s="44"/>
      <c r="D120" s="45"/>
      <c r="E120" s="46"/>
      <c r="F120" s="46"/>
      <c r="G120" s="46"/>
      <c r="H120" s="50"/>
      <c r="I120" s="51"/>
      <c r="J120" s="52"/>
      <c r="K120" s="51"/>
      <c r="L120" s="53"/>
      <c r="M120" s="54"/>
      <c r="N120" s="43"/>
      <c r="O120" s="55"/>
      <c r="P120" s="46"/>
      <c r="Q120" s="46"/>
      <c r="R120" s="46"/>
      <c r="S120" s="43"/>
      <c r="T120" s="56"/>
      <c r="U120" s="46"/>
      <c r="V120" s="57"/>
      <c r="W120" s="58"/>
      <c r="X120" s="57"/>
      <c r="Y120" s="46"/>
      <c r="Z120" s="57"/>
      <c r="AA120" s="59"/>
      <c r="AB120" s="60"/>
      <c r="AC120" s="2"/>
      <c r="AD120" s="2"/>
      <c r="AE120" s="2"/>
      <c r="AJ120" s="11">
        <f t="shared" si="44"/>
        <v>13</v>
      </c>
      <c r="AK120" s="11">
        <f t="shared" si="32"/>
        <v>0</v>
      </c>
      <c r="AL120" s="11">
        <f t="shared" si="33"/>
        <v>0</v>
      </c>
      <c r="AM120" s="11">
        <f t="shared" si="34"/>
        <v>0</v>
      </c>
      <c r="AN120" s="11">
        <f t="shared" si="35"/>
        <v>0</v>
      </c>
      <c r="AO120" s="4" t="e">
        <f>IF(#REF!="I",1,IF(#REF!="II",2,IF(#REF!="III",3,IF(#REF!="IV",4))))</f>
        <v>#REF!</v>
      </c>
      <c r="AP120" s="11" t="e">
        <f>IF(#REF!="PULMONAR",1,IF(AND(#REF!="EXTRAPULMONAR",#REF!&lt;&gt;"MENINGEA"),2,IF(AND(#REF!="EXTRAPULMONAR",#REF!="MENINGEA"),3,)))</f>
        <v>#REF!</v>
      </c>
      <c r="AQ1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" s="4">
        <f t="shared" si="36"/>
        <v>0</v>
      </c>
      <c r="AS120" s="10">
        <f t="shared" si="37"/>
        <v>0</v>
      </c>
      <c r="AT120" s="10">
        <f t="shared" si="38"/>
        <v>0</v>
      </c>
      <c r="AU120" s="10" t="str">
        <f t="shared" si="39"/>
        <v>0</v>
      </c>
      <c r="AV120" s="11" t="e">
        <f t="shared" si="40"/>
        <v>#N/A</v>
      </c>
      <c r="AW120" s="4" t="e">
        <f t="shared" si="41"/>
        <v>#N/A</v>
      </c>
      <c r="AX120" s="10" t="e">
        <f t="shared" si="64"/>
        <v>#N/A</v>
      </c>
      <c r="AY120" s="10" t="e">
        <f t="shared" si="65"/>
        <v>#N/A</v>
      </c>
      <c r="AZ120" s="10" t="e">
        <f t="shared" si="45"/>
        <v>#REF!</v>
      </c>
      <c r="BA120" s="12" t="e">
        <f>IF(BW120=7,0,AJ120&amp;IF(#REF!="SI",1,IF(#REF!="NO",2,IF(#REF!="VIH + PREVIO",3,0))))</f>
        <v>#REF!</v>
      </c>
      <c r="BB120" s="13" t="e">
        <f>IF(AND(#REF!="POSITIVO",#REF!="POSITIVO"),1,IF(#REF!="NEGATIVO",2,IF(#REF!="VIH + PREVIO",3,0)))</f>
        <v>#REF!</v>
      </c>
      <c r="BC120" s="10" t="e">
        <f>IF(#REF!="SI",1,IF(#REF!="NO",2,0))</f>
        <v>#REF!</v>
      </c>
      <c r="BD120" s="10" t="e">
        <f>IF(#REF!="SI",1,IF(#REF!="NO",2,0))</f>
        <v>#REF!</v>
      </c>
      <c r="BE120" s="10" t="e">
        <f>IF(OR(#REF!="VIH + PREVIO",#REF!="VIH + PREVIO",#REF!="VIH + PREVIO"),1,0)</f>
        <v>#REF!</v>
      </c>
      <c r="BF120" s="13" t="e">
        <f>IF(OR(#REF!="POSITIVO",#REF!="NEGATIVO"),1,IF(#REF!="PACIENTE NO ACEPTA",2,IF(#REF!="VIH + PREVIO",3,0)))</f>
        <v>#REF!</v>
      </c>
      <c r="BG120" s="10" t="e">
        <f t="shared" si="46"/>
        <v>#REF!</v>
      </c>
      <c r="BH120" s="10" t="e">
        <f t="shared" si="47"/>
        <v>#REF!</v>
      </c>
      <c r="BI120" s="10" t="e">
        <f t="shared" si="48"/>
        <v>#REF!</v>
      </c>
      <c r="BJ120" s="10" t="e">
        <f t="shared" si="49"/>
        <v>#REF!</v>
      </c>
      <c r="BK120" s="10" t="e">
        <f t="shared" si="50"/>
        <v>#REF!</v>
      </c>
      <c r="BL120" s="10" t="e">
        <f t="shared" si="51"/>
        <v>#REF!</v>
      </c>
      <c r="BM120" s="10" t="e">
        <f>IF(OR(BW120=7,AQ120=6),0,IF(#REF!="I",1,IF(#REF!="II",2,IF(#REF!="III",3,IF(#REF!="IV",4))))&amp;AP120&amp;AQ120&amp;AR120&amp;AS120&amp;AT120&amp;AU120&amp;AX120)</f>
        <v>#REF!</v>
      </c>
      <c r="BN120" s="10" t="e">
        <f t="shared" si="52"/>
        <v>#REF!</v>
      </c>
      <c r="BO120" s="10" t="e">
        <f t="shared" si="53"/>
        <v>#REF!</v>
      </c>
      <c r="BP120" s="10" t="e">
        <f t="shared" si="54"/>
        <v>#REF!</v>
      </c>
      <c r="BQ120" s="10" t="e">
        <f t="shared" si="55"/>
        <v>#REF!</v>
      </c>
      <c r="BR120" s="10" t="e">
        <f t="shared" si="56"/>
        <v>#REF!</v>
      </c>
      <c r="BS120" s="10" t="e">
        <f t="shared" si="57"/>
        <v>#REF!</v>
      </c>
      <c r="BT120" s="10" t="e">
        <f>IF(OR(BW120=7,AQ120=6),0,AO120&amp;IF(#REF!="SI",1,IF(#REF!="NO",2,IF(#REF!="VIH + PREVIO",3,0))))</f>
        <v>#REF!</v>
      </c>
      <c r="BU120" s="10" t="e">
        <f>IF(OR(BW120=7,AQ120=6),0,IF(#REF!="-",1,0))</f>
        <v>#REF!</v>
      </c>
      <c r="BV120" s="10" t="e">
        <f t="shared" si="58"/>
        <v>#REF!</v>
      </c>
      <c r="BW1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" s="10" t="e">
        <f t="shared" si="59"/>
        <v>#REF!</v>
      </c>
      <c r="BY120" s="10" t="e">
        <f t="shared" si="61"/>
        <v>#REF!</v>
      </c>
      <c r="BZ120" s="10" t="e">
        <f t="shared" si="60"/>
        <v>#REF!</v>
      </c>
      <c r="CA120" s="10"/>
    </row>
    <row r="121" spans="1:79" s="3" customFormat="1" ht="23.25" customHeight="1" x14ac:dyDescent="0.3">
      <c r="A121" s="7">
        <v>119</v>
      </c>
      <c r="B121" s="43"/>
      <c r="C121" s="44"/>
      <c r="D121" s="45"/>
      <c r="E121" s="46"/>
      <c r="F121" s="46"/>
      <c r="G121" s="46"/>
      <c r="H121" s="50"/>
      <c r="I121" s="51"/>
      <c r="J121" s="52"/>
      <c r="K121" s="51"/>
      <c r="L121" s="53"/>
      <c r="M121" s="54"/>
      <c r="N121" s="43"/>
      <c r="O121" s="55"/>
      <c r="P121" s="46"/>
      <c r="Q121" s="46"/>
      <c r="R121" s="46"/>
      <c r="S121" s="43"/>
      <c r="T121" s="56"/>
      <c r="U121" s="46"/>
      <c r="V121" s="57"/>
      <c r="W121" s="58"/>
      <c r="X121" s="57"/>
      <c r="Y121" s="46"/>
      <c r="Z121" s="57"/>
      <c r="AA121" s="59"/>
      <c r="AB121" s="60"/>
      <c r="AC121" s="2"/>
      <c r="AD121" s="2"/>
      <c r="AE121" s="2"/>
      <c r="AJ121" s="11">
        <f t="shared" si="44"/>
        <v>13</v>
      </c>
      <c r="AK121" s="11">
        <f t="shared" si="32"/>
        <v>0</v>
      </c>
      <c r="AL121" s="11">
        <f t="shared" si="33"/>
        <v>0</v>
      </c>
      <c r="AM121" s="11">
        <f t="shared" si="34"/>
        <v>0</v>
      </c>
      <c r="AN121" s="11">
        <f t="shared" si="35"/>
        <v>0</v>
      </c>
      <c r="AO121" s="4" t="e">
        <f>IF(#REF!="I",1,IF(#REF!="II",2,IF(#REF!="III",3,IF(#REF!="IV",4))))</f>
        <v>#REF!</v>
      </c>
      <c r="AP121" s="11" t="e">
        <f>IF(#REF!="PULMONAR",1,IF(AND(#REF!="EXTRAPULMONAR",#REF!&lt;&gt;"MENINGEA"),2,IF(AND(#REF!="EXTRAPULMONAR",#REF!="MENINGEA"),3,)))</f>
        <v>#REF!</v>
      </c>
      <c r="AQ1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" s="4">
        <f t="shared" si="36"/>
        <v>0</v>
      </c>
      <c r="AS121" s="10">
        <f t="shared" si="37"/>
        <v>0</v>
      </c>
      <c r="AT121" s="10">
        <f t="shared" si="38"/>
        <v>0</v>
      </c>
      <c r="AU121" s="10" t="str">
        <f t="shared" si="39"/>
        <v>0</v>
      </c>
      <c r="AV121" s="11" t="e">
        <f t="shared" si="40"/>
        <v>#N/A</v>
      </c>
      <c r="AW121" s="4" t="e">
        <f t="shared" si="41"/>
        <v>#N/A</v>
      </c>
      <c r="AX121" s="10" t="e">
        <f t="shared" si="64"/>
        <v>#N/A</v>
      </c>
      <c r="AY121" s="10" t="e">
        <f t="shared" si="65"/>
        <v>#N/A</v>
      </c>
      <c r="AZ121" s="10" t="e">
        <f t="shared" si="45"/>
        <v>#REF!</v>
      </c>
      <c r="BA121" s="12" t="e">
        <f>IF(BW121=7,0,AJ121&amp;IF(#REF!="SI",1,IF(#REF!="NO",2,IF(#REF!="VIH + PREVIO",3,0))))</f>
        <v>#REF!</v>
      </c>
      <c r="BB121" s="13" t="e">
        <f>IF(AND(#REF!="POSITIVO",#REF!="POSITIVO"),1,IF(#REF!="NEGATIVO",2,IF(#REF!="VIH + PREVIO",3,0)))</f>
        <v>#REF!</v>
      </c>
      <c r="BC121" s="10" t="e">
        <f>IF(#REF!="SI",1,IF(#REF!="NO",2,0))</f>
        <v>#REF!</v>
      </c>
      <c r="BD121" s="10" t="e">
        <f>IF(#REF!="SI",1,IF(#REF!="NO",2,0))</f>
        <v>#REF!</v>
      </c>
      <c r="BE121" s="10" t="e">
        <f>IF(OR(#REF!="VIH + PREVIO",#REF!="VIH + PREVIO",#REF!="VIH + PREVIO"),1,0)</f>
        <v>#REF!</v>
      </c>
      <c r="BF121" s="13" t="e">
        <f>IF(OR(#REF!="POSITIVO",#REF!="NEGATIVO"),1,IF(#REF!="PACIENTE NO ACEPTA",2,IF(#REF!="VIH + PREVIO",3,0)))</f>
        <v>#REF!</v>
      </c>
      <c r="BG121" s="10" t="e">
        <f t="shared" si="46"/>
        <v>#REF!</v>
      </c>
      <c r="BH121" s="10" t="e">
        <f t="shared" si="47"/>
        <v>#REF!</v>
      </c>
      <c r="BI121" s="10" t="e">
        <f t="shared" si="48"/>
        <v>#REF!</v>
      </c>
      <c r="BJ121" s="10" t="e">
        <f t="shared" si="49"/>
        <v>#REF!</v>
      </c>
      <c r="BK121" s="10" t="e">
        <f t="shared" si="50"/>
        <v>#REF!</v>
      </c>
      <c r="BL121" s="10" t="e">
        <f t="shared" si="51"/>
        <v>#REF!</v>
      </c>
      <c r="BM121" s="10" t="e">
        <f>IF(OR(BW121=7,AQ121=6),0,IF(#REF!="I",1,IF(#REF!="II",2,IF(#REF!="III",3,IF(#REF!="IV",4))))&amp;AP121&amp;AQ121&amp;AR121&amp;AS121&amp;AT121&amp;AU121&amp;AX121)</f>
        <v>#REF!</v>
      </c>
      <c r="BN121" s="10" t="e">
        <f t="shared" si="52"/>
        <v>#REF!</v>
      </c>
      <c r="BO121" s="10" t="e">
        <f t="shared" si="53"/>
        <v>#REF!</v>
      </c>
      <c r="BP121" s="10" t="e">
        <f t="shared" si="54"/>
        <v>#REF!</v>
      </c>
      <c r="BQ121" s="10" t="e">
        <f t="shared" si="55"/>
        <v>#REF!</v>
      </c>
      <c r="BR121" s="10" t="e">
        <f t="shared" si="56"/>
        <v>#REF!</v>
      </c>
      <c r="BS121" s="10" t="e">
        <f t="shared" si="57"/>
        <v>#REF!</v>
      </c>
      <c r="BT121" s="10" t="e">
        <f>IF(OR(BW121=7,AQ121=6),0,AO121&amp;IF(#REF!="SI",1,IF(#REF!="NO",2,IF(#REF!="VIH + PREVIO",3,0))))</f>
        <v>#REF!</v>
      </c>
      <c r="BU121" s="10" t="e">
        <f>IF(OR(BW121=7,AQ121=6),0,IF(#REF!="-",1,0))</f>
        <v>#REF!</v>
      </c>
      <c r="BV121" s="10" t="e">
        <f t="shared" si="58"/>
        <v>#REF!</v>
      </c>
      <c r="BW1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" s="10" t="e">
        <f t="shared" si="59"/>
        <v>#REF!</v>
      </c>
      <c r="BY121" s="10" t="e">
        <f t="shared" si="61"/>
        <v>#REF!</v>
      </c>
      <c r="BZ121" s="10" t="e">
        <f t="shared" si="60"/>
        <v>#REF!</v>
      </c>
      <c r="CA121" s="10"/>
    </row>
    <row r="122" spans="1:79" s="3" customFormat="1" ht="23.25" customHeight="1" x14ac:dyDescent="0.3">
      <c r="A122" s="7">
        <v>120</v>
      </c>
      <c r="B122" s="43"/>
      <c r="C122" s="44"/>
      <c r="D122" s="45"/>
      <c r="E122" s="46"/>
      <c r="F122" s="46"/>
      <c r="G122" s="46"/>
      <c r="H122" s="50"/>
      <c r="I122" s="51"/>
      <c r="J122" s="52"/>
      <c r="K122" s="51"/>
      <c r="L122" s="53"/>
      <c r="M122" s="54"/>
      <c r="N122" s="43"/>
      <c r="O122" s="55"/>
      <c r="P122" s="46"/>
      <c r="Q122" s="46"/>
      <c r="R122" s="46"/>
      <c r="S122" s="43"/>
      <c r="T122" s="56"/>
      <c r="U122" s="46"/>
      <c r="V122" s="57"/>
      <c r="W122" s="58"/>
      <c r="X122" s="57"/>
      <c r="Y122" s="46"/>
      <c r="Z122" s="57"/>
      <c r="AA122" s="59"/>
      <c r="AB122" s="60"/>
      <c r="AC122" s="2"/>
      <c r="AD122" s="2"/>
      <c r="AE122" s="2"/>
      <c r="AJ122" s="11">
        <f t="shared" si="44"/>
        <v>13</v>
      </c>
      <c r="AK122" s="11">
        <f t="shared" si="32"/>
        <v>0</v>
      </c>
      <c r="AL122" s="11">
        <f t="shared" si="33"/>
        <v>0</v>
      </c>
      <c r="AM122" s="11">
        <f t="shared" si="34"/>
        <v>0</v>
      </c>
      <c r="AN122" s="11">
        <f t="shared" si="35"/>
        <v>0</v>
      </c>
      <c r="AO122" s="4" t="e">
        <f>IF(#REF!="I",1,IF(#REF!="II",2,IF(#REF!="III",3,IF(#REF!="IV",4))))</f>
        <v>#REF!</v>
      </c>
      <c r="AP122" s="11" t="e">
        <f>IF(#REF!="PULMONAR",1,IF(AND(#REF!="EXTRAPULMONAR",#REF!&lt;&gt;"MENINGEA"),2,IF(AND(#REF!="EXTRAPULMONAR",#REF!="MENINGEA"),3,)))</f>
        <v>#REF!</v>
      </c>
      <c r="AQ1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" s="4">
        <f t="shared" si="36"/>
        <v>0</v>
      </c>
      <c r="AS122" s="10">
        <f t="shared" si="37"/>
        <v>0</v>
      </c>
      <c r="AT122" s="10">
        <f t="shared" si="38"/>
        <v>0</v>
      </c>
      <c r="AU122" s="10" t="str">
        <f t="shared" si="39"/>
        <v>0</v>
      </c>
      <c r="AV122" s="11" t="e">
        <f t="shared" si="40"/>
        <v>#N/A</v>
      </c>
      <c r="AW122" s="4" t="e">
        <f t="shared" si="41"/>
        <v>#N/A</v>
      </c>
      <c r="AX122" s="10" t="e">
        <f t="shared" si="64"/>
        <v>#N/A</v>
      </c>
      <c r="AY122" s="10" t="e">
        <f t="shared" si="65"/>
        <v>#N/A</v>
      </c>
      <c r="AZ122" s="10" t="e">
        <f t="shared" si="45"/>
        <v>#REF!</v>
      </c>
      <c r="BA122" s="12" t="e">
        <f>IF(BW122=7,0,AJ122&amp;IF(#REF!="SI",1,IF(#REF!="NO",2,IF(#REF!="VIH + PREVIO",3,0))))</f>
        <v>#REF!</v>
      </c>
      <c r="BB122" s="13" t="e">
        <f>IF(AND(#REF!="POSITIVO",#REF!="POSITIVO"),1,IF(#REF!="NEGATIVO",2,IF(#REF!="VIH + PREVIO",3,0)))</f>
        <v>#REF!</v>
      </c>
      <c r="BC122" s="10" t="e">
        <f>IF(#REF!="SI",1,IF(#REF!="NO",2,0))</f>
        <v>#REF!</v>
      </c>
      <c r="BD122" s="10" t="e">
        <f>IF(#REF!="SI",1,IF(#REF!="NO",2,0))</f>
        <v>#REF!</v>
      </c>
      <c r="BE122" s="10" t="e">
        <f>IF(OR(#REF!="VIH + PREVIO",#REF!="VIH + PREVIO",#REF!="VIH + PREVIO"),1,0)</f>
        <v>#REF!</v>
      </c>
      <c r="BF122" s="13" t="e">
        <f>IF(OR(#REF!="POSITIVO",#REF!="NEGATIVO"),1,IF(#REF!="PACIENTE NO ACEPTA",2,IF(#REF!="VIH + PREVIO",3,0)))</f>
        <v>#REF!</v>
      </c>
      <c r="BG122" s="10" t="e">
        <f t="shared" si="46"/>
        <v>#REF!</v>
      </c>
      <c r="BH122" s="10" t="e">
        <f t="shared" si="47"/>
        <v>#REF!</v>
      </c>
      <c r="BI122" s="10" t="e">
        <f t="shared" si="48"/>
        <v>#REF!</v>
      </c>
      <c r="BJ122" s="10" t="e">
        <f t="shared" si="49"/>
        <v>#REF!</v>
      </c>
      <c r="BK122" s="10" t="e">
        <f t="shared" si="50"/>
        <v>#REF!</v>
      </c>
      <c r="BL122" s="10" t="e">
        <f t="shared" si="51"/>
        <v>#REF!</v>
      </c>
      <c r="BM122" s="10" t="e">
        <f>IF(OR(BW122=7,AQ122=6),0,IF(#REF!="I",1,IF(#REF!="II",2,IF(#REF!="III",3,IF(#REF!="IV",4))))&amp;AP122&amp;AQ122&amp;AR122&amp;AS122&amp;AT122&amp;AU122&amp;AX122)</f>
        <v>#REF!</v>
      </c>
      <c r="BN122" s="10" t="e">
        <f t="shared" si="52"/>
        <v>#REF!</v>
      </c>
      <c r="BO122" s="10" t="e">
        <f t="shared" si="53"/>
        <v>#REF!</v>
      </c>
      <c r="BP122" s="10" t="e">
        <f t="shared" si="54"/>
        <v>#REF!</v>
      </c>
      <c r="BQ122" s="10" t="e">
        <f t="shared" si="55"/>
        <v>#REF!</v>
      </c>
      <c r="BR122" s="10" t="e">
        <f t="shared" si="56"/>
        <v>#REF!</v>
      </c>
      <c r="BS122" s="10" t="e">
        <f t="shared" si="57"/>
        <v>#REF!</v>
      </c>
      <c r="BT122" s="10" t="e">
        <f>IF(OR(BW122=7,AQ122=6),0,AO122&amp;IF(#REF!="SI",1,IF(#REF!="NO",2,IF(#REF!="VIH + PREVIO",3,0))))</f>
        <v>#REF!</v>
      </c>
      <c r="BU122" s="10" t="e">
        <f>IF(OR(BW122=7,AQ122=6),0,IF(#REF!="-",1,0))</f>
        <v>#REF!</v>
      </c>
      <c r="BV122" s="10" t="e">
        <f t="shared" si="58"/>
        <v>#REF!</v>
      </c>
      <c r="BW1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" s="10" t="e">
        <f t="shared" si="59"/>
        <v>#REF!</v>
      </c>
      <c r="BY122" s="10" t="e">
        <f t="shared" si="61"/>
        <v>#REF!</v>
      </c>
      <c r="BZ122" s="10" t="e">
        <f t="shared" si="60"/>
        <v>#REF!</v>
      </c>
      <c r="CA122" s="10"/>
    </row>
    <row r="123" spans="1:79" s="3" customFormat="1" ht="23.25" customHeight="1" x14ac:dyDescent="0.3">
      <c r="A123" s="7">
        <v>121</v>
      </c>
      <c r="B123" s="43"/>
      <c r="C123" s="44"/>
      <c r="D123" s="45"/>
      <c r="E123" s="46"/>
      <c r="F123" s="46"/>
      <c r="G123" s="46"/>
      <c r="H123" s="50"/>
      <c r="I123" s="51"/>
      <c r="J123" s="52"/>
      <c r="K123" s="51"/>
      <c r="L123" s="53"/>
      <c r="M123" s="54"/>
      <c r="N123" s="43"/>
      <c r="O123" s="55"/>
      <c r="P123" s="46"/>
      <c r="Q123" s="46"/>
      <c r="R123" s="46"/>
      <c r="S123" s="43"/>
      <c r="T123" s="56"/>
      <c r="U123" s="46"/>
      <c r="V123" s="57"/>
      <c r="W123" s="58"/>
      <c r="X123" s="57"/>
      <c r="Y123" s="46"/>
      <c r="Z123" s="57"/>
      <c r="AA123" s="59"/>
      <c r="AB123" s="60"/>
      <c r="AC123" s="2"/>
      <c r="AD123" s="2"/>
      <c r="AE123" s="2"/>
      <c r="AJ123" s="11">
        <f t="shared" si="44"/>
        <v>13</v>
      </c>
      <c r="AK123" s="11">
        <f t="shared" si="32"/>
        <v>0</v>
      </c>
      <c r="AL123" s="11">
        <f t="shared" si="33"/>
        <v>0</v>
      </c>
      <c r="AM123" s="11">
        <f t="shared" si="34"/>
        <v>0</v>
      </c>
      <c r="AN123" s="11">
        <f t="shared" si="35"/>
        <v>0</v>
      </c>
      <c r="AO123" s="4" t="e">
        <f>IF(#REF!="I",1,IF(#REF!="II",2,IF(#REF!="III",3,IF(#REF!="IV",4))))</f>
        <v>#REF!</v>
      </c>
      <c r="AP123" s="11" t="e">
        <f>IF(#REF!="PULMONAR",1,IF(AND(#REF!="EXTRAPULMONAR",#REF!&lt;&gt;"MENINGEA"),2,IF(AND(#REF!="EXTRAPULMONAR",#REF!="MENINGEA"),3,)))</f>
        <v>#REF!</v>
      </c>
      <c r="AQ1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" s="4">
        <f t="shared" si="36"/>
        <v>0</v>
      </c>
      <c r="AS123" s="10">
        <f t="shared" si="37"/>
        <v>0</v>
      </c>
      <c r="AT123" s="10">
        <f t="shared" si="38"/>
        <v>0</v>
      </c>
      <c r="AU123" s="10" t="str">
        <f t="shared" si="39"/>
        <v>0</v>
      </c>
      <c r="AV123" s="11" t="e">
        <f t="shared" si="40"/>
        <v>#N/A</v>
      </c>
      <c r="AW123" s="4" t="e">
        <f t="shared" si="41"/>
        <v>#N/A</v>
      </c>
      <c r="AX123" s="10" t="e">
        <f t="shared" si="64"/>
        <v>#N/A</v>
      </c>
      <c r="AY123" s="10" t="e">
        <f t="shared" si="65"/>
        <v>#N/A</v>
      </c>
      <c r="AZ123" s="10" t="e">
        <f t="shared" si="45"/>
        <v>#REF!</v>
      </c>
      <c r="BA123" s="12" t="e">
        <f>IF(BW123=7,0,AJ123&amp;IF(#REF!="SI",1,IF(#REF!="NO",2,IF(#REF!="VIH + PREVIO",3,0))))</f>
        <v>#REF!</v>
      </c>
      <c r="BB123" s="13" t="e">
        <f>IF(AND(#REF!="POSITIVO",#REF!="POSITIVO"),1,IF(#REF!="NEGATIVO",2,IF(#REF!="VIH + PREVIO",3,0)))</f>
        <v>#REF!</v>
      </c>
      <c r="BC123" s="10" t="e">
        <f>IF(#REF!="SI",1,IF(#REF!="NO",2,0))</f>
        <v>#REF!</v>
      </c>
      <c r="BD123" s="10" t="e">
        <f>IF(#REF!="SI",1,IF(#REF!="NO",2,0))</f>
        <v>#REF!</v>
      </c>
      <c r="BE123" s="10" t="e">
        <f>IF(OR(#REF!="VIH + PREVIO",#REF!="VIH + PREVIO",#REF!="VIH + PREVIO"),1,0)</f>
        <v>#REF!</v>
      </c>
      <c r="BF123" s="13" t="e">
        <f>IF(OR(#REF!="POSITIVO",#REF!="NEGATIVO"),1,IF(#REF!="PACIENTE NO ACEPTA",2,IF(#REF!="VIH + PREVIO",3,0)))</f>
        <v>#REF!</v>
      </c>
      <c r="BG123" s="10" t="e">
        <f t="shared" si="46"/>
        <v>#REF!</v>
      </c>
      <c r="BH123" s="10" t="e">
        <f t="shared" si="47"/>
        <v>#REF!</v>
      </c>
      <c r="BI123" s="10" t="e">
        <f t="shared" si="48"/>
        <v>#REF!</v>
      </c>
      <c r="BJ123" s="10" t="e">
        <f t="shared" si="49"/>
        <v>#REF!</v>
      </c>
      <c r="BK123" s="10" t="e">
        <f t="shared" si="50"/>
        <v>#REF!</v>
      </c>
      <c r="BL123" s="10" t="e">
        <f t="shared" si="51"/>
        <v>#REF!</v>
      </c>
      <c r="BM123" s="10" t="e">
        <f>IF(OR(BW123=7,AQ123=6),0,IF(#REF!="I",1,IF(#REF!="II",2,IF(#REF!="III",3,IF(#REF!="IV",4))))&amp;AP123&amp;AQ123&amp;AR123&amp;AS123&amp;AT123&amp;AU123&amp;AX123)</f>
        <v>#REF!</v>
      </c>
      <c r="BN123" s="10" t="e">
        <f t="shared" si="52"/>
        <v>#REF!</v>
      </c>
      <c r="BO123" s="10" t="e">
        <f t="shared" si="53"/>
        <v>#REF!</v>
      </c>
      <c r="BP123" s="10" t="e">
        <f t="shared" si="54"/>
        <v>#REF!</v>
      </c>
      <c r="BQ123" s="10" t="e">
        <f t="shared" si="55"/>
        <v>#REF!</v>
      </c>
      <c r="BR123" s="10" t="e">
        <f t="shared" si="56"/>
        <v>#REF!</v>
      </c>
      <c r="BS123" s="10" t="e">
        <f t="shared" si="57"/>
        <v>#REF!</v>
      </c>
      <c r="BT123" s="10" t="e">
        <f>IF(OR(BW123=7,AQ123=6),0,AO123&amp;IF(#REF!="SI",1,IF(#REF!="NO",2,IF(#REF!="VIH + PREVIO",3,0))))</f>
        <v>#REF!</v>
      </c>
      <c r="BU123" s="10" t="e">
        <f>IF(OR(BW123=7,AQ123=6),0,IF(#REF!="-",1,0))</f>
        <v>#REF!</v>
      </c>
      <c r="BV123" s="10" t="e">
        <f t="shared" si="58"/>
        <v>#REF!</v>
      </c>
      <c r="BW1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" s="10" t="e">
        <f t="shared" si="59"/>
        <v>#REF!</v>
      </c>
      <c r="BY123" s="10" t="e">
        <f t="shared" si="61"/>
        <v>#REF!</v>
      </c>
      <c r="BZ123" s="10" t="e">
        <f t="shared" si="60"/>
        <v>#REF!</v>
      </c>
      <c r="CA123" s="10"/>
    </row>
    <row r="124" spans="1:79" s="3" customFormat="1" ht="23.25" customHeight="1" x14ac:dyDescent="0.3">
      <c r="A124" s="7">
        <v>122</v>
      </c>
      <c r="B124" s="43"/>
      <c r="C124" s="44"/>
      <c r="D124" s="45"/>
      <c r="E124" s="46"/>
      <c r="F124" s="46"/>
      <c r="G124" s="46"/>
      <c r="H124" s="50"/>
      <c r="I124" s="51"/>
      <c r="J124" s="52"/>
      <c r="K124" s="51"/>
      <c r="L124" s="53"/>
      <c r="M124" s="54"/>
      <c r="N124" s="43"/>
      <c r="O124" s="55"/>
      <c r="P124" s="46"/>
      <c r="Q124" s="46"/>
      <c r="R124" s="46"/>
      <c r="S124" s="43"/>
      <c r="T124" s="56"/>
      <c r="U124" s="46"/>
      <c r="V124" s="57"/>
      <c r="W124" s="58"/>
      <c r="X124" s="57"/>
      <c r="Y124" s="46"/>
      <c r="Z124" s="57"/>
      <c r="AA124" s="59"/>
      <c r="AB124" s="60"/>
      <c r="AC124" s="2"/>
      <c r="AD124" s="2"/>
      <c r="AE124" s="2"/>
      <c r="AJ124" s="11">
        <f t="shared" si="44"/>
        <v>13</v>
      </c>
      <c r="AK124" s="11">
        <f t="shared" si="32"/>
        <v>0</v>
      </c>
      <c r="AL124" s="11">
        <f t="shared" si="33"/>
        <v>0</v>
      </c>
      <c r="AM124" s="11">
        <f t="shared" si="34"/>
        <v>0</v>
      </c>
      <c r="AN124" s="11">
        <f t="shared" si="35"/>
        <v>0</v>
      </c>
      <c r="AO124" s="4" t="e">
        <f>IF(#REF!="I",1,IF(#REF!="II",2,IF(#REF!="III",3,IF(#REF!="IV",4))))</f>
        <v>#REF!</v>
      </c>
      <c r="AP124" s="11" t="e">
        <f>IF(#REF!="PULMONAR",1,IF(AND(#REF!="EXTRAPULMONAR",#REF!&lt;&gt;"MENINGEA"),2,IF(AND(#REF!="EXTRAPULMONAR",#REF!="MENINGEA"),3,)))</f>
        <v>#REF!</v>
      </c>
      <c r="AQ1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" s="4">
        <f t="shared" si="36"/>
        <v>0</v>
      </c>
      <c r="AS124" s="10">
        <f t="shared" si="37"/>
        <v>0</v>
      </c>
      <c r="AT124" s="10">
        <f t="shared" si="38"/>
        <v>0</v>
      </c>
      <c r="AU124" s="10" t="str">
        <f t="shared" si="39"/>
        <v>0</v>
      </c>
      <c r="AV124" s="11" t="e">
        <f t="shared" si="40"/>
        <v>#N/A</v>
      </c>
      <c r="AW124" s="4" t="e">
        <f t="shared" si="41"/>
        <v>#N/A</v>
      </c>
      <c r="AX124" s="10" t="e">
        <f t="shared" si="64"/>
        <v>#N/A</v>
      </c>
      <c r="AY124" s="10" t="e">
        <f t="shared" si="65"/>
        <v>#N/A</v>
      </c>
      <c r="AZ124" s="10" t="e">
        <f t="shared" si="45"/>
        <v>#REF!</v>
      </c>
      <c r="BA124" s="12" t="e">
        <f>IF(BW124=7,0,AJ124&amp;IF(#REF!="SI",1,IF(#REF!="NO",2,IF(#REF!="VIH + PREVIO",3,0))))</f>
        <v>#REF!</v>
      </c>
      <c r="BB124" s="13" t="e">
        <f>IF(AND(#REF!="POSITIVO",#REF!="POSITIVO"),1,IF(#REF!="NEGATIVO",2,IF(#REF!="VIH + PREVIO",3,0)))</f>
        <v>#REF!</v>
      </c>
      <c r="BC124" s="10" t="e">
        <f>IF(#REF!="SI",1,IF(#REF!="NO",2,0))</f>
        <v>#REF!</v>
      </c>
      <c r="BD124" s="10" t="e">
        <f>IF(#REF!="SI",1,IF(#REF!="NO",2,0))</f>
        <v>#REF!</v>
      </c>
      <c r="BE124" s="10" t="e">
        <f>IF(OR(#REF!="VIH + PREVIO",#REF!="VIH + PREVIO",#REF!="VIH + PREVIO"),1,0)</f>
        <v>#REF!</v>
      </c>
      <c r="BF124" s="13" t="e">
        <f>IF(OR(#REF!="POSITIVO",#REF!="NEGATIVO"),1,IF(#REF!="PACIENTE NO ACEPTA",2,IF(#REF!="VIH + PREVIO",3,0)))</f>
        <v>#REF!</v>
      </c>
      <c r="BG124" s="10" t="e">
        <f t="shared" si="46"/>
        <v>#REF!</v>
      </c>
      <c r="BH124" s="10" t="e">
        <f t="shared" si="47"/>
        <v>#REF!</v>
      </c>
      <c r="BI124" s="10" t="e">
        <f t="shared" si="48"/>
        <v>#REF!</v>
      </c>
      <c r="BJ124" s="10" t="e">
        <f t="shared" si="49"/>
        <v>#REF!</v>
      </c>
      <c r="BK124" s="10" t="e">
        <f t="shared" si="50"/>
        <v>#REF!</v>
      </c>
      <c r="BL124" s="10" t="e">
        <f t="shared" si="51"/>
        <v>#REF!</v>
      </c>
      <c r="BM124" s="10" t="e">
        <f>IF(OR(BW124=7,AQ124=6),0,IF(#REF!="I",1,IF(#REF!="II",2,IF(#REF!="III",3,IF(#REF!="IV",4))))&amp;AP124&amp;AQ124&amp;AR124&amp;AS124&amp;AT124&amp;AU124&amp;AX124)</f>
        <v>#REF!</v>
      </c>
      <c r="BN124" s="10" t="e">
        <f t="shared" si="52"/>
        <v>#REF!</v>
      </c>
      <c r="BO124" s="10" t="e">
        <f t="shared" si="53"/>
        <v>#REF!</v>
      </c>
      <c r="BP124" s="10" t="e">
        <f t="shared" si="54"/>
        <v>#REF!</v>
      </c>
      <c r="BQ124" s="10" t="e">
        <f t="shared" si="55"/>
        <v>#REF!</v>
      </c>
      <c r="BR124" s="10" t="e">
        <f t="shared" si="56"/>
        <v>#REF!</v>
      </c>
      <c r="BS124" s="10" t="e">
        <f t="shared" si="57"/>
        <v>#REF!</v>
      </c>
      <c r="BT124" s="10" t="e">
        <f>IF(OR(BW124=7,AQ124=6),0,AO124&amp;IF(#REF!="SI",1,IF(#REF!="NO",2,IF(#REF!="VIH + PREVIO",3,0))))</f>
        <v>#REF!</v>
      </c>
      <c r="BU124" s="10" t="e">
        <f>IF(OR(BW124=7,AQ124=6),0,IF(#REF!="-",1,0))</f>
        <v>#REF!</v>
      </c>
      <c r="BV124" s="10" t="e">
        <f t="shared" si="58"/>
        <v>#REF!</v>
      </c>
      <c r="BW1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" s="10" t="e">
        <f t="shared" si="59"/>
        <v>#REF!</v>
      </c>
      <c r="BY124" s="10" t="e">
        <f t="shared" si="61"/>
        <v>#REF!</v>
      </c>
      <c r="BZ124" s="10" t="e">
        <f t="shared" si="60"/>
        <v>#REF!</v>
      </c>
      <c r="CA124" s="10"/>
    </row>
    <row r="125" spans="1:79" s="3" customFormat="1" ht="23.25" customHeight="1" x14ac:dyDescent="0.3">
      <c r="A125" s="7">
        <v>123</v>
      </c>
      <c r="B125" s="43"/>
      <c r="C125" s="44"/>
      <c r="D125" s="45"/>
      <c r="E125" s="46"/>
      <c r="F125" s="46"/>
      <c r="G125" s="46"/>
      <c r="H125" s="50"/>
      <c r="I125" s="51"/>
      <c r="J125" s="52"/>
      <c r="K125" s="51"/>
      <c r="L125" s="53"/>
      <c r="M125" s="54"/>
      <c r="N125" s="43"/>
      <c r="O125" s="55"/>
      <c r="P125" s="46"/>
      <c r="Q125" s="46"/>
      <c r="R125" s="46"/>
      <c r="S125" s="43"/>
      <c r="T125" s="56"/>
      <c r="U125" s="46"/>
      <c r="V125" s="57"/>
      <c r="W125" s="58"/>
      <c r="X125" s="57"/>
      <c r="Y125" s="46"/>
      <c r="Z125" s="57"/>
      <c r="AA125" s="59"/>
      <c r="AB125" s="60"/>
      <c r="AC125" s="2"/>
      <c r="AD125" s="2"/>
      <c r="AE125" s="2"/>
      <c r="AJ125" s="11">
        <f t="shared" si="44"/>
        <v>13</v>
      </c>
      <c r="AK125" s="11">
        <f t="shared" si="32"/>
        <v>0</v>
      </c>
      <c r="AL125" s="11">
        <f t="shared" si="33"/>
        <v>0</v>
      </c>
      <c r="AM125" s="11">
        <f t="shared" si="34"/>
        <v>0</v>
      </c>
      <c r="AN125" s="11">
        <f t="shared" si="35"/>
        <v>0</v>
      </c>
      <c r="AO125" s="4" t="e">
        <f>IF(#REF!="I",1,IF(#REF!="II",2,IF(#REF!="III",3,IF(#REF!="IV",4))))</f>
        <v>#REF!</v>
      </c>
      <c r="AP125" s="11" t="e">
        <f>IF(#REF!="PULMONAR",1,IF(AND(#REF!="EXTRAPULMONAR",#REF!&lt;&gt;"MENINGEA"),2,IF(AND(#REF!="EXTRAPULMONAR",#REF!="MENINGEA"),3,)))</f>
        <v>#REF!</v>
      </c>
      <c r="AQ1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" s="4">
        <f t="shared" si="36"/>
        <v>0</v>
      </c>
      <c r="AS125" s="10">
        <f t="shared" si="37"/>
        <v>0</v>
      </c>
      <c r="AT125" s="10">
        <f t="shared" si="38"/>
        <v>0</v>
      </c>
      <c r="AU125" s="10" t="str">
        <f t="shared" si="39"/>
        <v>0</v>
      </c>
      <c r="AV125" s="11" t="e">
        <f t="shared" si="40"/>
        <v>#N/A</v>
      </c>
      <c r="AW125" s="4" t="e">
        <f t="shared" si="41"/>
        <v>#N/A</v>
      </c>
      <c r="AX125" s="10" t="e">
        <f t="shared" si="64"/>
        <v>#N/A</v>
      </c>
      <c r="AY125" s="10" t="e">
        <f t="shared" si="65"/>
        <v>#N/A</v>
      </c>
      <c r="AZ125" s="10" t="e">
        <f t="shared" si="45"/>
        <v>#REF!</v>
      </c>
      <c r="BA125" s="12" t="e">
        <f>IF(BW125=7,0,AJ125&amp;IF(#REF!="SI",1,IF(#REF!="NO",2,IF(#REF!="VIH + PREVIO",3,0))))</f>
        <v>#REF!</v>
      </c>
      <c r="BB125" s="13" t="e">
        <f>IF(AND(#REF!="POSITIVO",#REF!="POSITIVO"),1,IF(#REF!="NEGATIVO",2,IF(#REF!="VIH + PREVIO",3,0)))</f>
        <v>#REF!</v>
      </c>
      <c r="BC125" s="10" t="e">
        <f>IF(#REF!="SI",1,IF(#REF!="NO",2,0))</f>
        <v>#REF!</v>
      </c>
      <c r="BD125" s="10" t="e">
        <f>IF(#REF!="SI",1,IF(#REF!="NO",2,0))</f>
        <v>#REF!</v>
      </c>
      <c r="BE125" s="10" t="e">
        <f>IF(OR(#REF!="VIH + PREVIO",#REF!="VIH + PREVIO",#REF!="VIH + PREVIO"),1,0)</f>
        <v>#REF!</v>
      </c>
      <c r="BF125" s="13" t="e">
        <f>IF(OR(#REF!="POSITIVO",#REF!="NEGATIVO"),1,IF(#REF!="PACIENTE NO ACEPTA",2,IF(#REF!="VIH + PREVIO",3,0)))</f>
        <v>#REF!</v>
      </c>
      <c r="BG125" s="10" t="e">
        <f t="shared" si="46"/>
        <v>#REF!</v>
      </c>
      <c r="BH125" s="10" t="e">
        <f t="shared" si="47"/>
        <v>#REF!</v>
      </c>
      <c r="BI125" s="10" t="e">
        <f t="shared" si="48"/>
        <v>#REF!</v>
      </c>
      <c r="BJ125" s="10" t="e">
        <f t="shared" si="49"/>
        <v>#REF!</v>
      </c>
      <c r="BK125" s="10" t="e">
        <f t="shared" si="50"/>
        <v>#REF!</v>
      </c>
      <c r="BL125" s="10" t="e">
        <f t="shared" si="51"/>
        <v>#REF!</v>
      </c>
      <c r="BM125" s="10" t="e">
        <f>IF(OR(BW125=7,AQ125=6),0,IF(#REF!="I",1,IF(#REF!="II",2,IF(#REF!="III",3,IF(#REF!="IV",4))))&amp;AP125&amp;AQ125&amp;AR125&amp;AS125&amp;AT125&amp;AU125&amp;AX125)</f>
        <v>#REF!</v>
      </c>
      <c r="BN125" s="10" t="e">
        <f t="shared" si="52"/>
        <v>#REF!</v>
      </c>
      <c r="BO125" s="10" t="e">
        <f t="shared" si="53"/>
        <v>#REF!</v>
      </c>
      <c r="BP125" s="10" t="e">
        <f t="shared" si="54"/>
        <v>#REF!</v>
      </c>
      <c r="BQ125" s="10" t="e">
        <f t="shared" si="55"/>
        <v>#REF!</v>
      </c>
      <c r="BR125" s="10" t="e">
        <f t="shared" si="56"/>
        <v>#REF!</v>
      </c>
      <c r="BS125" s="10" t="e">
        <f t="shared" si="57"/>
        <v>#REF!</v>
      </c>
      <c r="BT125" s="10" t="e">
        <f>IF(OR(BW125=7,AQ125=6),0,AO125&amp;IF(#REF!="SI",1,IF(#REF!="NO",2,IF(#REF!="VIH + PREVIO",3,0))))</f>
        <v>#REF!</v>
      </c>
      <c r="BU125" s="10" t="e">
        <f>IF(OR(BW125=7,AQ125=6),0,IF(#REF!="-",1,0))</f>
        <v>#REF!</v>
      </c>
      <c r="BV125" s="10" t="e">
        <f t="shared" si="58"/>
        <v>#REF!</v>
      </c>
      <c r="BW1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" s="10" t="e">
        <f t="shared" si="59"/>
        <v>#REF!</v>
      </c>
      <c r="BY125" s="10" t="e">
        <f t="shared" si="61"/>
        <v>#REF!</v>
      </c>
      <c r="BZ125" s="10" t="e">
        <f t="shared" si="60"/>
        <v>#REF!</v>
      </c>
      <c r="CA125" s="10"/>
    </row>
    <row r="126" spans="1:79" s="3" customFormat="1" ht="23.25" customHeight="1" x14ac:dyDescent="0.3">
      <c r="A126" s="7">
        <v>124</v>
      </c>
      <c r="B126" s="43"/>
      <c r="C126" s="44"/>
      <c r="D126" s="45"/>
      <c r="E126" s="46"/>
      <c r="F126" s="46"/>
      <c r="G126" s="46"/>
      <c r="H126" s="50"/>
      <c r="I126" s="51"/>
      <c r="J126" s="52"/>
      <c r="K126" s="51"/>
      <c r="L126" s="53"/>
      <c r="M126" s="54"/>
      <c r="N126" s="43"/>
      <c r="O126" s="55"/>
      <c r="P126" s="46"/>
      <c r="Q126" s="46"/>
      <c r="R126" s="46"/>
      <c r="S126" s="43"/>
      <c r="T126" s="56"/>
      <c r="U126" s="46"/>
      <c r="V126" s="57"/>
      <c r="W126" s="58"/>
      <c r="X126" s="57"/>
      <c r="Y126" s="46"/>
      <c r="Z126" s="57"/>
      <c r="AA126" s="59"/>
      <c r="AB126" s="60"/>
      <c r="AC126" s="2"/>
      <c r="AD126" s="2"/>
      <c r="AE126" s="2"/>
      <c r="AJ126" s="11">
        <f t="shared" si="44"/>
        <v>13</v>
      </c>
      <c r="AK126" s="11">
        <f t="shared" si="32"/>
        <v>0</v>
      </c>
      <c r="AL126" s="11">
        <f t="shared" si="33"/>
        <v>0</v>
      </c>
      <c r="AM126" s="11">
        <f t="shared" si="34"/>
        <v>0</v>
      </c>
      <c r="AN126" s="11">
        <f t="shared" si="35"/>
        <v>0</v>
      </c>
      <c r="AO126" s="4" t="e">
        <f>IF(#REF!="I",1,IF(#REF!="II",2,IF(#REF!="III",3,IF(#REF!="IV",4))))</f>
        <v>#REF!</v>
      </c>
      <c r="AP126" s="11" t="e">
        <f>IF(#REF!="PULMONAR",1,IF(AND(#REF!="EXTRAPULMONAR",#REF!&lt;&gt;"MENINGEA"),2,IF(AND(#REF!="EXTRAPULMONAR",#REF!="MENINGEA"),3,)))</f>
        <v>#REF!</v>
      </c>
      <c r="AQ1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" s="4">
        <f t="shared" si="36"/>
        <v>0</v>
      </c>
      <c r="AS126" s="10">
        <f t="shared" si="37"/>
        <v>0</v>
      </c>
      <c r="AT126" s="10">
        <f t="shared" si="38"/>
        <v>0</v>
      </c>
      <c r="AU126" s="10" t="str">
        <f t="shared" si="39"/>
        <v>0</v>
      </c>
      <c r="AV126" s="11" t="e">
        <f t="shared" si="40"/>
        <v>#N/A</v>
      </c>
      <c r="AW126" s="4" t="e">
        <f t="shared" si="41"/>
        <v>#N/A</v>
      </c>
      <c r="AX126" s="10" t="e">
        <f t="shared" si="64"/>
        <v>#N/A</v>
      </c>
      <c r="AY126" s="10" t="e">
        <f t="shared" si="65"/>
        <v>#N/A</v>
      </c>
      <c r="AZ126" s="10" t="e">
        <f t="shared" si="45"/>
        <v>#REF!</v>
      </c>
      <c r="BA126" s="12" t="e">
        <f>IF(BW126=7,0,AJ126&amp;IF(#REF!="SI",1,IF(#REF!="NO",2,IF(#REF!="VIH + PREVIO",3,0))))</f>
        <v>#REF!</v>
      </c>
      <c r="BB126" s="13" t="e">
        <f>IF(AND(#REF!="POSITIVO",#REF!="POSITIVO"),1,IF(#REF!="NEGATIVO",2,IF(#REF!="VIH + PREVIO",3,0)))</f>
        <v>#REF!</v>
      </c>
      <c r="BC126" s="10" t="e">
        <f>IF(#REF!="SI",1,IF(#REF!="NO",2,0))</f>
        <v>#REF!</v>
      </c>
      <c r="BD126" s="10" t="e">
        <f>IF(#REF!="SI",1,IF(#REF!="NO",2,0))</f>
        <v>#REF!</v>
      </c>
      <c r="BE126" s="10" t="e">
        <f>IF(OR(#REF!="VIH + PREVIO",#REF!="VIH + PREVIO",#REF!="VIH + PREVIO"),1,0)</f>
        <v>#REF!</v>
      </c>
      <c r="BF126" s="13" t="e">
        <f>IF(OR(#REF!="POSITIVO",#REF!="NEGATIVO"),1,IF(#REF!="PACIENTE NO ACEPTA",2,IF(#REF!="VIH + PREVIO",3,0)))</f>
        <v>#REF!</v>
      </c>
      <c r="BG126" s="10" t="e">
        <f t="shared" si="46"/>
        <v>#REF!</v>
      </c>
      <c r="BH126" s="10" t="e">
        <f t="shared" si="47"/>
        <v>#REF!</v>
      </c>
      <c r="BI126" s="10" t="e">
        <f t="shared" si="48"/>
        <v>#REF!</v>
      </c>
      <c r="BJ126" s="10" t="e">
        <f t="shared" si="49"/>
        <v>#REF!</v>
      </c>
      <c r="BK126" s="10" t="e">
        <f t="shared" si="50"/>
        <v>#REF!</v>
      </c>
      <c r="BL126" s="10" t="e">
        <f t="shared" si="51"/>
        <v>#REF!</v>
      </c>
      <c r="BM126" s="10" t="e">
        <f>IF(OR(BW126=7,AQ126=6),0,IF(#REF!="I",1,IF(#REF!="II",2,IF(#REF!="III",3,IF(#REF!="IV",4))))&amp;AP126&amp;AQ126&amp;AR126&amp;AS126&amp;AT126&amp;AU126&amp;AX126)</f>
        <v>#REF!</v>
      </c>
      <c r="BN126" s="10" t="e">
        <f t="shared" si="52"/>
        <v>#REF!</v>
      </c>
      <c r="BO126" s="10" t="e">
        <f t="shared" si="53"/>
        <v>#REF!</v>
      </c>
      <c r="BP126" s="10" t="e">
        <f t="shared" si="54"/>
        <v>#REF!</v>
      </c>
      <c r="BQ126" s="10" t="e">
        <f t="shared" si="55"/>
        <v>#REF!</v>
      </c>
      <c r="BR126" s="10" t="e">
        <f t="shared" si="56"/>
        <v>#REF!</v>
      </c>
      <c r="BS126" s="10" t="e">
        <f t="shared" si="57"/>
        <v>#REF!</v>
      </c>
      <c r="BT126" s="10" t="e">
        <f>IF(OR(BW126=7,AQ126=6),0,AO126&amp;IF(#REF!="SI",1,IF(#REF!="NO",2,IF(#REF!="VIH + PREVIO",3,0))))</f>
        <v>#REF!</v>
      </c>
      <c r="BU126" s="10" t="e">
        <f>IF(OR(BW126=7,AQ126=6),0,IF(#REF!="-",1,0))</f>
        <v>#REF!</v>
      </c>
      <c r="BV126" s="10" t="e">
        <f t="shared" si="58"/>
        <v>#REF!</v>
      </c>
      <c r="BW1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" s="10" t="e">
        <f t="shared" si="59"/>
        <v>#REF!</v>
      </c>
      <c r="BY126" s="10" t="e">
        <f t="shared" si="61"/>
        <v>#REF!</v>
      </c>
      <c r="BZ126" s="10" t="e">
        <f t="shared" si="60"/>
        <v>#REF!</v>
      </c>
      <c r="CA126" s="10"/>
    </row>
    <row r="127" spans="1:79" s="3" customFormat="1" ht="23.25" customHeight="1" x14ac:dyDescent="0.3">
      <c r="A127" s="7">
        <v>125</v>
      </c>
      <c r="B127" s="43"/>
      <c r="C127" s="44"/>
      <c r="D127" s="45"/>
      <c r="E127" s="46"/>
      <c r="F127" s="46"/>
      <c r="G127" s="46"/>
      <c r="H127" s="50"/>
      <c r="I127" s="51"/>
      <c r="J127" s="52"/>
      <c r="K127" s="51"/>
      <c r="L127" s="53"/>
      <c r="M127" s="54"/>
      <c r="N127" s="43"/>
      <c r="O127" s="55"/>
      <c r="P127" s="46"/>
      <c r="Q127" s="46"/>
      <c r="R127" s="46"/>
      <c r="S127" s="43"/>
      <c r="T127" s="56"/>
      <c r="U127" s="46"/>
      <c r="V127" s="57"/>
      <c r="W127" s="58"/>
      <c r="X127" s="57"/>
      <c r="Y127" s="46"/>
      <c r="Z127" s="57"/>
      <c r="AA127" s="59"/>
      <c r="AB127" s="60"/>
      <c r="AC127" s="2"/>
      <c r="AD127" s="2"/>
      <c r="AE127" s="2"/>
      <c r="AJ127" s="11">
        <f t="shared" si="44"/>
        <v>13</v>
      </c>
      <c r="AK127" s="11">
        <f t="shared" si="32"/>
        <v>0</v>
      </c>
      <c r="AL127" s="11">
        <f t="shared" si="33"/>
        <v>0</v>
      </c>
      <c r="AM127" s="11">
        <f t="shared" si="34"/>
        <v>0</v>
      </c>
      <c r="AN127" s="11">
        <f t="shared" si="35"/>
        <v>0</v>
      </c>
      <c r="AO127" s="4" t="e">
        <f>IF(#REF!="I",1,IF(#REF!="II",2,IF(#REF!="III",3,IF(#REF!="IV",4))))</f>
        <v>#REF!</v>
      </c>
      <c r="AP127" s="11" t="e">
        <f>IF(#REF!="PULMONAR",1,IF(AND(#REF!="EXTRAPULMONAR",#REF!&lt;&gt;"MENINGEA"),2,IF(AND(#REF!="EXTRAPULMONAR",#REF!="MENINGEA"),3,)))</f>
        <v>#REF!</v>
      </c>
      <c r="AQ1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" s="4">
        <f t="shared" si="36"/>
        <v>0</v>
      </c>
      <c r="AS127" s="10">
        <f t="shared" si="37"/>
        <v>0</v>
      </c>
      <c r="AT127" s="10">
        <f t="shared" si="38"/>
        <v>0</v>
      </c>
      <c r="AU127" s="10" t="str">
        <f t="shared" si="39"/>
        <v>0</v>
      </c>
      <c r="AV127" s="11" t="e">
        <f t="shared" si="40"/>
        <v>#N/A</v>
      </c>
      <c r="AW127" s="4" t="e">
        <f t="shared" si="41"/>
        <v>#N/A</v>
      </c>
      <c r="AX127" s="10" t="e">
        <f t="shared" si="64"/>
        <v>#N/A</v>
      </c>
      <c r="AY127" s="10" t="e">
        <f t="shared" si="65"/>
        <v>#N/A</v>
      </c>
      <c r="AZ127" s="10" t="e">
        <f t="shared" si="45"/>
        <v>#REF!</v>
      </c>
      <c r="BA127" s="12" t="e">
        <f>IF(BW127=7,0,AJ127&amp;IF(#REF!="SI",1,IF(#REF!="NO",2,IF(#REF!="VIH + PREVIO",3,0))))</f>
        <v>#REF!</v>
      </c>
      <c r="BB127" s="13" t="e">
        <f>IF(AND(#REF!="POSITIVO",#REF!="POSITIVO"),1,IF(#REF!="NEGATIVO",2,IF(#REF!="VIH + PREVIO",3,0)))</f>
        <v>#REF!</v>
      </c>
      <c r="BC127" s="10" t="e">
        <f>IF(#REF!="SI",1,IF(#REF!="NO",2,0))</f>
        <v>#REF!</v>
      </c>
      <c r="BD127" s="10" t="e">
        <f>IF(#REF!="SI",1,IF(#REF!="NO",2,0))</f>
        <v>#REF!</v>
      </c>
      <c r="BE127" s="10" t="e">
        <f>IF(OR(#REF!="VIH + PREVIO",#REF!="VIH + PREVIO",#REF!="VIH + PREVIO"),1,0)</f>
        <v>#REF!</v>
      </c>
      <c r="BF127" s="13" t="e">
        <f>IF(OR(#REF!="POSITIVO",#REF!="NEGATIVO"),1,IF(#REF!="PACIENTE NO ACEPTA",2,IF(#REF!="VIH + PREVIO",3,0)))</f>
        <v>#REF!</v>
      </c>
      <c r="BG127" s="10" t="e">
        <f t="shared" si="46"/>
        <v>#REF!</v>
      </c>
      <c r="BH127" s="10" t="e">
        <f t="shared" si="47"/>
        <v>#REF!</v>
      </c>
      <c r="BI127" s="10" t="e">
        <f t="shared" si="48"/>
        <v>#REF!</v>
      </c>
      <c r="BJ127" s="10" t="e">
        <f t="shared" si="49"/>
        <v>#REF!</v>
      </c>
      <c r="BK127" s="10" t="e">
        <f t="shared" si="50"/>
        <v>#REF!</v>
      </c>
      <c r="BL127" s="10" t="e">
        <f t="shared" si="51"/>
        <v>#REF!</v>
      </c>
      <c r="BM127" s="10" t="e">
        <f>IF(OR(BW127=7,AQ127=6),0,IF(#REF!="I",1,IF(#REF!="II",2,IF(#REF!="III",3,IF(#REF!="IV",4))))&amp;AP127&amp;AQ127&amp;AR127&amp;AS127&amp;AT127&amp;AU127&amp;AX127)</f>
        <v>#REF!</v>
      </c>
      <c r="BN127" s="10" t="e">
        <f t="shared" si="52"/>
        <v>#REF!</v>
      </c>
      <c r="BO127" s="10" t="e">
        <f t="shared" si="53"/>
        <v>#REF!</v>
      </c>
      <c r="BP127" s="10" t="e">
        <f t="shared" si="54"/>
        <v>#REF!</v>
      </c>
      <c r="BQ127" s="10" t="e">
        <f t="shared" si="55"/>
        <v>#REF!</v>
      </c>
      <c r="BR127" s="10" t="e">
        <f t="shared" si="56"/>
        <v>#REF!</v>
      </c>
      <c r="BS127" s="10" t="e">
        <f t="shared" si="57"/>
        <v>#REF!</v>
      </c>
      <c r="BT127" s="10" t="e">
        <f>IF(OR(BW127=7,AQ127=6),0,AO127&amp;IF(#REF!="SI",1,IF(#REF!="NO",2,IF(#REF!="VIH + PREVIO",3,0))))</f>
        <v>#REF!</v>
      </c>
      <c r="BU127" s="10" t="e">
        <f>IF(OR(BW127=7,AQ127=6),0,IF(#REF!="-",1,0))</f>
        <v>#REF!</v>
      </c>
      <c r="BV127" s="10" t="e">
        <f t="shared" si="58"/>
        <v>#REF!</v>
      </c>
      <c r="BW1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" s="10" t="e">
        <f t="shared" si="59"/>
        <v>#REF!</v>
      </c>
      <c r="BY127" s="10" t="e">
        <f t="shared" si="61"/>
        <v>#REF!</v>
      </c>
      <c r="BZ127" s="10" t="e">
        <f t="shared" si="60"/>
        <v>#REF!</v>
      </c>
      <c r="CA127" s="10"/>
    </row>
    <row r="128" spans="1:79" s="3" customFormat="1" ht="23.25" customHeight="1" x14ac:dyDescent="0.3">
      <c r="A128" s="7">
        <v>126</v>
      </c>
      <c r="B128" s="43"/>
      <c r="C128" s="44"/>
      <c r="D128" s="45"/>
      <c r="E128" s="46"/>
      <c r="F128" s="46"/>
      <c r="G128" s="46"/>
      <c r="H128" s="50"/>
      <c r="I128" s="51"/>
      <c r="J128" s="52"/>
      <c r="K128" s="51"/>
      <c r="L128" s="53"/>
      <c r="M128" s="54"/>
      <c r="N128" s="43"/>
      <c r="O128" s="55"/>
      <c r="P128" s="46"/>
      <c r="Q128" s="46"/>
      <c r="R128" s="46"/>
      <c r="S128" s="43"/>
      <c r="T128" s="56"/>
      <c r="U128" s="46"/>
      <c r="V128" s="57"/>
      <c r="W128" s="58"/>
      <c r="X128" s="57"/>
      <c r="Y128" s="46"/>
      <c r="Z128" s="57"/>
      <c r="AA128" s="59"/>
      <c r="AB128" s="60"/>
      <c r="AC128" s="2"/>
      <c r="AD128" s="2"/>
      <c r="AE128" s="2"/>
      <c r="AJ128" s="11">
        <f t="shared" si="44"/>
        <v>13</v>
      </c>
      <c r="AK128" s="11">
        <f t="shared" si="32"/>
        <v>0</v>
      </c>
      <c r="AL128" s="11">
        <f t="shared" si="33"/>
        <v>0</v>
      </c>
      <c r="AM128" s="11">
        <f t="shared" si="34"/>
        <v>0</v>
      </c>
      <c r="AN128" s="11">
        <f t="shared" si="35"/>
        <v>0</v>
      </c>
      <c r="AO128" s="4" t="e">
        <f>IF(#REF!="I",1,IF(#REF!="II",2,IF(#REF!="III",3,IF(#REF!="IV",4))))</f>
        <v>#REF!</v>
      </c>
      <c r="AP128" s="11" t="e">
        <f>IF(#REF!="PULMONAR",1,IF(AND(#REF!="EXTRAPULMONAR",#REF!&lt;&gt;"MENINGEA"),2,IF(AND(#REF!="EXTRAPULMONAR",#REF!="MENINGEA"),3,)))</f>
        <v>#REF!</v>
      </c>
      <c r="AQ1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" s="4">
        <f t="shared" si="36"/>
        <v>0</v>
      </c>
      <c r="AS128" s="10">
        <f t="shared" si="37"/>
        <v>0</v>
      </c>
      <c r="AT128" s="10">
        <f t="shared" si="38"/>
        <v>0</v>
      </c>
      <c r="AU128" s="10" t="str">
        <f t="shared" si="39"/>
        <v>0</v>
      </c>
      <c r="AV128" s="11" t="e">
        <f t="shared" si="40"/>
        <v>#N/A</v>
      </c>
      <c r="AW128" s="4" t="e">
        <f t="shared" si="41"/>
        <v>#N/A</v>
      </c>
      <c r="AX128" s="10" t="e">
        <f t="shared" si="64"/>
        <v>#N/A</v>
      </c>
      <c r="AY128" s="10" t="e">
        <f t="shared" si="65"/>
        <v>#N/A</v>
      </c>
      <c r="AZ128" s="10" t="e">
        <f t="shared" si="45"/>
        <v>#REF!</v>
      </c>
      <c r="BA128" s="12" t="e">
        <f>IF(BW128=7,0,AJ128&amp;IF(#REF!="SI",1,IF(#REF!="NO",2,IF(#REF!="VIH + PREVIO",3,0))))</f>
        <v>#REF!</v>
      </c>
      <c r="BB128" s="13" t="e">
        <f>IF(AND(#REF!="POSITIVO",#REF!="POSITIVO"),1,IF(#REF!="NEGATIVO",2,IF(#REF!="VIH + PREVIO",3,0)))</f>
        <v>#REF!</v>
      </c>
      <c r="BC128" s="10" t="e">
        <f>IF(#REF!="SI",1,IF(#REF!="NO",2,0))</f>
        <v>#REF!</v>
      </c>
      <c r="BD128" s="10" t="e">
        <f>IF(#REF!="SI",1,IF(#REF!="NO",2,0))</f>
        <v>#REF!</v>
      </c>
      <c r="BE128" s="10" t="e">
        <f>IF(OR(#REF!="VIH + PREVIO",#REF!="VIH + PREVIO",#REF!="VIH + PREVIO"),1,0)</f>
        <v>#REF!</v>
      </c>
      <c r="BF128" s="13" t="e">
        <f>IF(OR(#REF!="POSITIVO",#REF!="NEGATIVO"),1,IF(#REF!="PACIENTE NO ACEPTA",2,IF(#REF!="VIH + PREVIO",3,0)))</f>
        <v>#REF!</v>
      </c>
      <c r="BG128" s="10" t="e">
        <f t="shared" si="46"/>
        <v>#REF!</v>
      </c>
      <c r="BH128" s="10" t="e">
        <f t="shared" si="47"/>
        <v>#REF!</v>
      </c>
      <c r="BI128" s="10" t="e">
        <f t="shared" si="48"/>
        <v>#REF!</v>
      </c>
      <c r="BJ128" s="10" t="e">
        <f t="shared" si="49"/>
        <v>#REF!</v>
      </c>
      <c r="BK128" s="10" t="e">
        <f t="shared" si="50"/>
        <v>#REF!</v>
      </c>
      <c r="BL128" s="10" t="e">
        <f t="shared" si="51"/>
        <v>#REF!</v>
      </c>
      <c r="BM128" s="10" t="e">
        <f>IF(OR(BW128=7,AQ128=6),0,IF(#REF!="I",1,IF(#REF!="II",2,IF(#REF!="III",3,IF(#REF!="IV",4))))&amp;AP128&amp;AQ128&amp;AR128&amp;AS128&amp;AT128&amp;AU128&amp;AX128)</f>
        <v>#REF!</v>
      </c>
      <c r="BN128" s="10" t="e">
        <f t="shared" si="52"/>
        <v>#REF!</v>
      </c>
      <c r="BO128" s="10" t="e">
        <f t="shared" si="53"/>
        <v>#REF!</v>
      </c>
      <c r="BP128" s="10" t="e">
        <f t="shared" si="54"/>
        <v>#REF!</v>
      </c>
      <c r="BQ128" s="10" t="e">
        <f t="shared" si="55"/>
        <v>#REF!</v>
      </c>
      <c r="BR128" s="10" t="e">
        <f t="shared" si="56"/>
        <v>#REF!</v>
      </c>
      <c r="BS128" s="10" t="e">
        <f t="shared" si="57"/>
        <v>#REF!</v>
      </c>
      <c r="BT128" s="10" t="e">
        <f>IF(OR(BW128=7,AQ128=6),0,AO128&amp;IF(#REF!="SI",1,IF(#REF!="NO",2,IF(#REF!="VIH + PREVIO",3,0))))</f>
        <v>#REF!</v>
      </c>
      <c r="BU128" s="10" t="e">
        <f>IF(OR(BW128=7,AQ128=6),0,IF(#REF!="-",1,0))</f>
        <v>#REF!</v>
      </c>
      <c r="BV128" s="10" t="e">
        <f t="shared" si="58"/>
        <v>#REF!</v>
      </c>
      <c r="BW1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" s="10" t="e">
        <f t="shared" si="59"/>
        <v>#REF!</v>
      </c>
      <c r="BY128" s="10" t="e">
        <f t="shared" si="61"/>
        <v>#REF!</v>
      </c>
      <c r="BZ128" s="10" t="e">
        <f t="shared" si="60"/>
        <v>#REF!</v>
      </c>
      <c r="CA128" s="10"/>
    </row>
    <row r="129" spans="1:79" s="3" customFormat="1" ht="23.25" customHeight="1" x14ac:dyDescent="0.3">
      <c r="A129" s="7">
        <v>127</v>
      </c>
      <c r="B129" s="43"/>
      <c r="C129" s="44"/>
      <c r="D129" s="45"/>
      <c r="E129" s="46"/>
      <c r="F129" s="46"/>
      <c r="G129" s="46"/>
      <c r="H129" s="50"/>
      <c r="I129" s="51"/>
      <c r="J129" s="52"/>
      <c r="K129" s="51"/>
      <c r="L129" s="53"/>
      <c r="M129" s="54"/>
      <c r="N129" s="43"/>
      <c r="O129" s="55"/>
      <c r="P129" s="46"/>
      <c r="Q129" s="46"/>
      <c r="R129" s="46"/>
      <c r="S129" s="43"/>
      <c r="T129" s="56"/>
      <c r="U129" s="46"/>
      <c r="V129" s="57"/>
      <c r="W129" s="58"/>
      <c r="X129" s="57"/>
      <c r="Y129" s="46"/>
      <c r="Z129" s="57"/>
      <c r="AA129" s="59"/>
      <c r="AB129" s="60"/>
      <c r="AC129" s="2"/>
      <c r="AD129" s="2"/>
      <c r="AE129" s="2"/>
      <c r="AJ129" s="11">
        <f t="shared" si="44"/>
        <v>13</v>
      </c>
      <c r="AK129" s="11">
        <f t="shared" si="32"/>
        <v>0</v>
      </c>
      <c r="AL129" s="11">
        <f t="shared" si="33"/>
        <v>0</v>
      </c>
      <c r="AM129" s="11">
        <f t="shared" si="34"/>
        <v>0</v>
      </c>
      <c r="AN129" s="11">
        <f t="shared" si="35"/>
        <v>0</v>
      </c>
      <c r="AO129" s="4" t="e">
        <f>IF(#REF!="I",1,IF(#REF!="II",2,IF(#REF!="III",3,IF(#REF!="IV",4))))</f>
        <v>#REF!</v>
      </c>
      <c r="AP129" s="11" t="e">
        <f>IF(#REF!="PULMONAR",1,IF(AND(#REF!="EXTRAPULMONAR",#REF!&lt;&gt;"MENINGEA"),2,IF(AND(#REF!="EXTRAPULMONAR",#REF!="MENINGEA"),3,)))</f>
        <v>#REF!</v>
      </c>
      <c r="AQ1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" s="4">
        <f t="shared" si="36"/>
        <v>0</v>
      </c>
      <c r="AS129" s="10">
        <f t="shared" si="37"/>
        <v>0</v>
      </c>
      <c r="AT129" s="10">
        <f t="shared" si="38"/>
        <v>0</v>
      </c>
      <c r="AU129" s="10" t="str">
        <f t="shared" si="39"/>
        <v>0</v>
      </c>
      <c r="AV129" s="11" t="e">
        <f t="shared" si="40"/>
        <v>#N/A</v>
      </c>
      <c r="AW129" s="4" t="e">
        <f t="shared" si="41"/>
        <v>#N/A</v>
      </c>
      <c r="AX129" s="10" t="e">
        <f t="shared" si="64"/>
        <v>#N/A</v>
      </c>
      <c r="AY129" s="10" t="e">
        <f t="shared" si="65"/>
        <v>#N/A</v>
      </c>
      <c r="AZ129" s="10" t="e">
        <f t="shared" si="45"/>
        <v>#REF!</v>
      </c>
      <c r="BA129" s="12" t="e">
        <f>IF(BW129=7,0,AJ129&amp;IF(#REF!="SI",1,IF(#REF!="NO",2,IF(#REF!="VIH + PREVIO",3,0))))</f>
        <v>#REF!</v>
      </c>
      <c r="BB129" s="13" t="e">
        <f>IF(AND(#REF!="POSITIVO",#REF!="POSITIVO"),1,IF(#REF!="NEGATIVO",2,IF(#REF!="VIH + PREVIO",3,0)))</f>
        <v>#REF!</v>
      </c>
      <c r="BC129" s="10" t="e">
        <f>IF(#REF!="SI",1,IF(#REF!="NO",2,0))</f>
        <v>#REF!</v>
      </c>
      <c r="BD129" s="10" t="e">
        <f>IF(#REF!="SI",1,IF(#REF!="NO",2,0))</f>
        <v>#REF!</v>
      </c>
      <c r="BE129" s="10" t="e">
        <f>IF(OR(#REF!="VIH + PREVIO",#REF!="VIH + PREVIO",#REF!="VIH + PREVIO"),1,0)</f>
        <v>#REF!</v>
      </c>
      <c r="BF129" s="13" t="e">
        <f>IF(OR(#REF!="POSITIVO",#REF!="NEGATIVO"),1,IF(#REF!="PACIENTE NO ACEPTA",2,IF(#REF!="VIH + PREVIO",3,0)))</f>
        <v>#REF!</v>
      </c>
      <c r="BG129" s="10" t="e">
        <f t="shared" si="46"/>
        <v>#REF!</v>
      </c>
      <c r="BH129" s="10" t="e">
        <f t="shared" si="47"/>
        <v>#REF!</v>
      </c>
      <c r="BI129" s="10" t="e">
        <f t="shared" si="48"/>
        <v>#REF!</v>
      </c>
      <c r="BJ129" s="10" t="e">
        <f t="shared" si="49"/>
        <v>#REF!</v>
      </c>
      <c r="BK129" s="10" t="e">
        <f t="shared" si="50"/>
        <v>#REF!</v>
      </c>
      <c r="BL129" s="10" t="e">
        <f t="shared" si="51"/>
        <v>#REF!</v>
      </c>
      <c r="BM129" s="10" t="e">
        <f>IF(OR(BW129=7,AQ129=6),0,IF(#REF!="I",1,IF(#REF!="II",2,IF(#REF!="III",3,IF(#REF!="IV",4))))&amp;AP129&amp;AQ129&amp;AR129&amp;AS129&amp;AT129&amp;AU129&amp;AX129)</f>
        <v>#REF!</v>
      </c>
      <c r="BN129" s="10" t="e">
        <f t="shared" si="52"/>
        <v>#REF!</v>
      </c>
      <c r="BO129" s="10" t="e">
        <f t="shared" si="53"/>
        <v>#REF!</v>
      </c>
      <c r="BP129" s="10" t="e">
        <f t="shared" si="54"/>
        <v>#REF!</v>
      </c>
      <c r="BQ129" s="10" t="e">
        <f t="shared" si="55"/>
        <v>#REF!</v>
      </c>
      <c r="BR129" s="10" t="e">
        <f t="shared" si="56"/>
        <v>#REF!</v>
      </c>
      <c r="BS129" s="10" t="e">
        <f t="shared" si="57"/>
        <v>#REF!</v>
      </c>
      <c r="BT129" s="10" t="e">
        <f>IF(OR(BW129=7,AQ129=6),0,AO129&amp;IF(#REF!="SI",1,IF(#REF!="NO",2,IF(#REF!="VIH + PREVIO",3,0))))</f>
        <v>#REF!</v>
      </c>
      <c r="BU129" s="10" t="e">
        <f>IF(OR(BW129=7,AQ129=6),0,IF(#REF!="-",1,0))</f>
        <v>#REF!</v>
      </c>
      <c r="BV129" s="10" t="e">
        <f t="shared" si="58"/>
        <v>#REF!</v>
      </c>
      <c r="BW1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" s="10" t="e">
        <f t="shared" si="59"/>
        <v>#REF!</v>
      </c>
      <c r="BY129" s="10" t="e">
        <f t="shared" si="61"/>
        <v>#REF!</v>
      </c>
      <c r="BZ129" s="10" t="e">
        <f t="shared" si="60"/>
        <v>#REF!</v>
      </c>
      <c r="CA129" s="10"/>
    </row>
    <row r="130" spans="1:79" s="3" customFormat="1" ht="23.25" customHeight="1" x14ac:dyDescent="0.3">
      <c r="A130" s="7">
        <v>128</v>
      </c>
      <c r="B130" s="43"/>
      <c r="C130" s="44"/>
      <c r="D130" s="45"/>
      <c r="E130" s="46"/>
      <c r="F130" s="46"/>
      <c r="G130" s="46"/>
      <c r="H130" s="50"/>
      <c r="I130" s="51"/>
      <c r="J130" s="52"/>
      <c r="K130" s="51"/>
      <c r="L130" s="53"/>
      <c r="M130" s="54"/>
      <c r="N130" s="43"/>
      <c r="O130" s="55"/>
      <c r="P130" s="46"/>
      <c r="Q130" s="46"/>
      <c r="R130" s="46"/>
      <c r="S130" s="43"/>
      <c r="T130" s="56"/>
      <c r="U130" s="46"/>
      <c r="V130" s="57"/>
      <c r="W130" s="58"/>
      <c r="X130" s="57"/>
      <c r="Y130" s="46"/>
      <c r="Z130" s="57"/>
      <c r="AA130" s="59"/>
      <c r="AB130" s="60"/>
      <c r="AC130" s="2"/>
      <c r="AD130" s="2"/>
      <c r="AE130" s="2"/>
      <c r="AJ130" s="11">
        <f t="shared" si="44"/>
        <v>13</v>
      </c>
      <c r="AK130" s="11">
        <f t="shared" si="32"/>
        <v>0</v>
      </c>
      <c r="AL130" s="11">
        <f t="shared" si="33"/>
        <v>0</v>
      </c>
      <c r="AM130" s="11">
        <f t="shared" si="34"/>
        <v>0</v>
      </c>
      <c r="AN130" s="11">
        <f t="shared" si="35"/>
        <v>0</v>
      </c>
      <c r="AO130" s="4" t="e">
        <f>IF(#REF!="I",1,IF(#REF!="II",2,IF(#REF!="III",3,IF(#REF!="IV",4))))</f>
        <v>#REF!</v>
      </c>
      <c r="AP130" s="11" t="e">
        <f>IF(#REF!="PULMONAR",1,IF(AND(#REF!="EXTRAPULMONAR",#REF!&lt;&gt;"MENINGEA"),2,IF(AND(#REF!="EXTRAPULMONAR",#REF!="MENINGEA"),3,)))</f>
        <v>#REF!</v>
      </c>
      <c r="AQ1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" s="4">
        <f t="shared" si="36"/>
        <v>0</v>
      </c>
      <c r="AS130" s="10">
        <f t="shared" si="37"/>
        <v>0</v>
      </c>
      <c r="AT130" s="10">
        <f t="shared" si="38"/>
        <v>0</v>
      </c>
      <c r="AU130" s="10" t="str">
        <f t="shared" si="39"/>
        <v>0</v>
      </c>
      <c r="AV130" s="11" t="e">
        <f t="shared" si="40"/>
        <v>#N/A</v>
      </c>
      <c r="AW130" s="4" t="e">
        <f t="shared" si="41"/>
        <v>#N/A</v>
      </c>
      <c r="AX130" s="10" t="e">
        <f t="shared" si="64"/>
        <v>#N/A</v>
      </c>
      <c r="AY130" s="10" t="e">
        <f t="shared" si="65"/>
        <v>#N/A</v>
      </c>
      <c r="AZ130" s="10" t="e">
        <f t="shared" si="45"/>
        <v>#REF!</v>
      </c>
      <c r="BA130" s="12" t="e">
        <f>IF(BW130=7,0,AJ130&amp;IF(#REF!="SI",1,IF(#REF!="NO",2,IF(#REF!="VIH + PREVIO",3,0))))</f>
        <v>#REF!</v>
      </c>
      <c r="BB130" s="13" t="e">
        <f>IF(AND(#REF!="POSITIVO",#REF!="POSITIVO"),1,IF(#REF!="NEGATIVO",2,IF(#REF!="VIH + PREVIO",3,0)))</f>
        <v>#REF!</v>
      </c>
      <c r="BC130" s="10" t="e">
        <f>IF(#REF!="SI",1,IF(#REF!="NO",2,0))</f>
        <v>#REF!</v>
      </c>
      <c r="BD130" s="10" t="e">
        <f>IF(#REF!="SI",1,IF(#REF!="NO",2,0))</f>
        <v>#REF!</v>
      </c>
      <c r="BE130" s="10" t="e">
        <f>IF(OR(#REF!="VIH + PREVIO",#REF!="VIH + PREVIO",#REF!="VIH + PREVIO"),1,0)</f>
        <v>#REF!</v>
      </c>
      <c r="BF130" s="13" t="e">
        <f>IF(OR(#REF!="POSITIVO",#REF!="NEGATIVO"),1,IF(#REF!="PACIENTE NO ACEPTA",2,IF(#REF!="VIH + PREVIO",3,0)))</f>
        <v>#REF!</v>
      </c>
      <c r="BG130" s="10" t="e">
        <f t="shared" si="46"/>
        <v>#REF!</v>
      </c>
      <c r="BH130" s="10" t="e">
        <f t="shared" si="47"/>
        <v>#REF!</v>
      </c>
      <c r="BI130" s="10" t="e">
        <f t="shared" si="48"/>
        <v>#REF!</v>
      </c>
      <c r="BJ130" s="10" t="e">
        <f t="shared" si="49"/>
        <v>#REF!</v>
      </c>
      <c r="BK130" s="10" t="e">
        <f t="shared" si="50"/>
        <v>#REF!</v>
      </c>
      <c r="BL130" s="10" t="e">
        <f t="shared" si="51"/>
        <v>#REF!</v>
      </c>
      <c r="BM130" s="10" t="e">
        <f>IF(OR(BW130=7,AQ130=6),0,IF(#REF!="I",1,IF(#REF!="II",2,IF(#REF!="III",3,IF(#REF!="IV",4))))&amp;AP130&amp;AQ130&amp;AR130&amp;AS130&amp;AT130&amp;AU130&amp;AX130)</f>
        <v>#REF!</v>
      </c>
      <c r="BN130" s="10" t="e">
        <f t="shared" si="52"/>
        <v>#REF!</v>
      </c>
      <c r="BO130" s="10" t="e">
        <f t="shared" si="53"/>
        <v>#REF!</v>
      </c>
      <c r="BP130" s="10" t="e">
        <f t="shared" si="54"/>
        <v>#REF!</v>
      </c>
      <c r="BQ130" s="10" t="e">
        <f t="shared" si="55"/>
        <v>#REF!</v>
      </c>
      <c r="BR130" s="10" t="e">
        <f t="shared" si="56"/>
        <v>#REF!</v>
      </c>
      <c r="BS130" s="10" t="e">
        <f t="shared" si="57"/>
        <v>#REF!</v>
      </c>
      <c r="BT130" s="10" t="e">
        <f>IF(OR(BW130=7,AQ130=6),0,AO130&amp;IF(#REF!="SI",1,IF(#REF!="NO",2,IF(#REF!="VIH + PREVIO",3,0))))</f>
        <v>#REF!</v>
      </c>
      <c r="BU130" s="10" t="e">
        <f>IF(OR(BW130=7,AQ130=6),0,IF(#REF!="-",1,0))</f>
        <v>#REF!</v>
      </c>
      <c r="BV130" s="10" t="e">
        <f t="shared" si="58"/>
        <v>#REF!</v>
      </c>
      <c r="BW1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" s="10" t="e">
        <f t="shared" si="59"/>
        <v>#REF!</v>
      </c>
      <c r="BY130" s="10" t="e">
        <f t="shared" si="61"/>
        <v>#REF!</v>
      </c>
      <c r="BZ130" s="10" t="e">
        <f t="shared" si="60"/>
        <v>#REF!</v>
      </c>
      <c r="CA130" s="10"/>
    </row>
    <row r="131" spans="1:79" s="3" customFormat="1" ht="23.25" customHeight="1" x14ac:dyDescent="0.3">
      <c r="A131" s="7">
        <v>129</v>
      </c>
      <c r="B131" s="43"/>
      <c r="C131" s="44"/>
      <c r="D131" s="45"/>
      <c r="E131" s="46"/>
      <c r="F131" s="46"/>
      <c r="G131" s="46"/>
      <c r="H131" s="50"/>
      <c r="I131" s="51"/>
      <c r="J131" s="52"/>
      <c r="K131" s="51"/>
      <c r="L131" s="53"/>
      <c r="M131" s="54"/>
      <c r="N131" s="43"/>
      <c r="O131" s="55"/>
      <c r="P131" s="46"/>
      <c r="Q131" s="46"/>
      <c r="R131" s="46"/>
      <c r="S131" s="43"/>
      <c r="T131" s="56"/>
      <c r="U131" s="46"/>
      <c r="V131" s="57"/>
      <c r="W131" s="58"/>
      <c r="X131" s="57"/>
      <c r="Y131" s="46"/>
      <c r="Z131" s="57"/>
      <c r="AA131" s="59"/>
      <c r="AB131" s="60"/>
      <c r="AC131" s="2"/>
      <c r="AD131" s="2"/>
      <c r="AE131" s="2"/>
      <c r="AJ131" s="11">
        <f t="shared" si="44"/>
        <v>13</v>
      </c>
      <c r="AK131" s="11">
        <f t="shared" ref="AK131:AK194" si="66">IF(D131&lt;&gt;"",MONTH(D131),0)</f>
        <v>0</v>
      </c>
      <c r="AL131" s="11">
        <f t="shared" ref="AL131:AL194" si="67">IF(AND(AR131=1,V131&lt;&gt;""),MONTH(V131),0)</f>
        <v>0</v>
      </c>
      <c r="AM131" s="11">
        <f t="shared" ref="AM131:AM194" si="68">IF(AND(AS131=1,X131&lt;&gt;""),MONTH(X131),0)</f>
        <v>0</v>
      </c>
      <c r="AN131" s="11">
        <f t="shared" ref="AN131:AN194" si="69">IF(AND(AT131=1,Z131&lt;&gt;""),MONTH(Z131),0)</f>
        <v>0</v>
      </c>
      <c r="AO131" s="4" t="e">
        <f>IF(#REF!="I",1,IF(#REF!="II",2,IF(#REF!="III",3,IF(#REF!="IV",4))))</f>
        <v>#REF!</v>
      </c>
      <c r="AP131" s="11" t="e">
        <f>IF(#REF!="PULMONAR",1,IF(AND(#REF!="EXTRAPULMONAR",#REF!&lt;&gt;"MENINGEA"),2,IF(AND(#REF!="EXTRAPULMONAR",#REF!="MENINGEA"),3,)))</f>
        <v>#REF!</v>
      </c>
      <c r="AQ1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" s="4">
        <f t="shared" ref="AR131:AR194" si="70">IF(OR(U131="+",U131="++",U131="+++",U131="1 A 9 BAAR"),1,IF(U131="-",2,IF(OR(U131="NR",U131=""),0)))</f>
        <v>0</v>
      </c>
      <c r="AS131" s="10">
        <f t="shared" ref="AS131:AS194" si="71">IF(OR(W131="+",W131="++",W131="+++",W131="1 A 19 colonias"),1,IF(W131="-",2,0))</f>
        <v>0</v>
      </c>
      <c r="AT131" s="10">
        <f t="shared" ref="AT131:AT194" si="72">IF(Y131="DETECTADO",1,IF(Y131="NO DETECTADO",2,0))</f>
        <v>0</v>
      </c>
      <c r="AU131" s="10" t="str">
        <f t="shared" ref="AU131:AU194" si="73">IF(H131="M",1,IF(H131="F","2",IF(H131="","0")))</f>
        <v>0</v>
      </c>
      <c r="AV131" s="11" t="e">
        <f t="shared" ref="AV131:AV194" si="74">VLOOKUP(I131,G_EDAD,2,FALSE)</f>
        <v>#N/A</v>
      </c>
      <c r="AW131" s="4" t="e">
        <f t="shared" ref="AW131:AW194" si="75">VLOOKUP(I131,G_EDAD,3,FALSE)</f>
        <v>#N/A</v>
      </c>
      <c r="AX131" s="10" t="e">
        <f t="shared" si="64"/>
        <v>#N/A</v>
      </c>
      <c r="AY131" s="10" t="e">
        <f t="shared" si="65"/>
        <v>#N/A</v>
      </c>
      <c r="AZ131" s="10" t="e">
        <f t="shared" si="45"/>
        <v>#REF!</v>
      </c>
      <c r="BA131" s="12" t="e">
        <f>IF(BW131=7,0,AJ131&amp;IF(#REF!="SI",1,IF(#REF!="NO",2,IF(#REF!="VIH + PREVIO",3,0))))</f>
        <v>#REF!</v>
      </c>
      <c r="BB131" s="13" t="e">
        <f>IF(AND(#REF!="POSITIVO",#REF!="POSITIVO"),1,IF(#REF!="NEGATIVO",2,IF(#REF!="VIH + PREVIO",3,0)))</f>
        <v>#REF!</v>
      </c>
      <c r="BC131" s="10" t="e">
        <f>IF(#REF!="SI",1,IF(#REF!="NO",2,0))</f>
        <v>#REF!</v>
      </c>
      <c r="BD131" s="10" t="e">
        <f>IF(#REF!="SI",1,IF(#REF!="NO",2,0))</f>
        <v>#REF!</v>
      </c>
      <c r="BE131" s="10" t="e">
        <f>IF(OR(#REF!="VIH + PREVIO",#REF!="VIH + PREVIO",#REF!="VIH + PREVIO"),1,0)</f>
        <v>#REF!</v>
      </c>
      <c r="BF131" s="13" t="e">
        <f>IF(OR(#REF!="POSITIVO",#REF!="NEGATIVO"),1,IF(#REF!="PACIENTE NO ACEPTA",2,IF(#REF!="VIH + PREVIO",3,0)))</f>
        <v>#REF!</v>
      </c>
      <c r="BG131" s="10" t="e">
        <f t="shared" si="46"/>
        <v>#REF!</v>
      </c>
      <c r="BH131" s="10" t="e">
        <f t="shared" si="47"/>
        <v>#REF!</v>
      </c>
      <c r="BI131" s="10" t="e">
        <f t="shared" si="48"/>
        <v>#REF!</v>
      </c>
      <c r="BJ131" s="10" t="e">
        <f t="shared" si="49"/>
        <v>#REF!</v>
      </c>
      <c r="BK131" s="10" t="e">
        <f t="shared" si="50"/>
        <v>#REF!</v>
      </c>
      <c r="BL131" s="10" t="e">
        <f t="shared" si="51"/>
        <v>#REF!</v>
      </c>
      <c r="BM131" s="10" t="e">
        <f>IF(OR(BW131=7,AQ131=6),0,IF(#REF!="I",1,IF(#REF!="II",2,IF(#REF!="III",3,IF(#REF!="IV",4))))&amp;AP131&amp;AQ131&amp;AR131&amp;AS131&amp;AT131&amp;AU131&amp;AX131)</f>
        <v>#REF!</v>
      </c>
      <c r="BN131" s="10" t="e">
        <f t="shared" si="52"/>
        <v>#REF!</v>
      </c>
      <c r="BO131" s="10" t="e">
        <f t="shared" si="53"/>
        <v>#REF!</v>
      </c>
      <c r="BP131" s="10" t="e">
        <f t="shared" si="54"/>
        <v>#REF!</v>
      </c>
      <c r="BQ131" s="10" t="e">
        <f t="shared" si="55"/>
        <v>#REF!</v>
      </c>
      <c r="BR131" s="10" t="e">
        <f t="shared" si="56"/>
        <v>#REF!</v>
      </c>
      <c r="BS131" s="10" t="e">
        <f t="shared" si="57"/>
        <v>#REF!</v>
      </c>
      <c r="BT131" s="10" t="e">
        <f>IF(OR(BW131=7,AQ131=6),0,AO131&amp;IF(#REF!="SI",1,IF(#REF!="NO",2,IF(#REF!="VIH + PREVIO",3,0))))</f>
        <v>#REF!</v>
      </c>
      <c r="BU131" s="10" t="e">
        <f>IF(OR(BW131=7,AQ131=6),0,IF(#REF!="-",1,0))</f>
        <v>#REF!</v>
      </c>
      <c r="BV131" s="10" t="e">
        <f t="shared" si="58"/>
        <v>#REF!</v>
      </c>
      <c r="BW1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" s="10" t="e">
        <f t="shared" si="59"/>
        <v>#REF!</v>
      </c>
      <c r="BY131" s="10" t="e">
        <f t="shared" si="61"/>
        <v>#REF!</v>
      </c>
      <c r="BZ131" s="10" t="e">
        <f t="shared" si="60"/>
        <v>#REF!</v>
      </c>
      <c r="CA131" s="10"/>
    </row>
    <row r="132" spans="1:79" s="3" customFormat="1" ht="23.25" customHeight="1" x14ac:dyDescent="0.3">
      <c r="A132" s="7">
        <v>130</v>
      </c>
      <c r="B132" s="43"/>
      <c r="C132" s="44"/>
      <c r="D132" s="45"/>
      <c r="E132" s="46"/>
      <c r="F132" s="46"/>
      <c r="G132" s="46"/>
      <c r="H132" s="50"/>
      <c r="I132" s="51"/>
      <c r="J132" s="52"/>
      <c r="K132" s="51"/>
      <c r="L132" s="53"/>
      <c r="M132" s="54"/>
      <c r="N132" s="43"/>
      <c r="O132" s="55"/>
      <c r="P132" s="46"/>
      <c r="Q132" s="46"/>
      <c r="R132" s="46"/>
      <c r="S132" s="43"/>
      <c r="T132" s="56"/>
      <c r="U132" s="46"/>
      <c r="V132" s="57"/>
      <c r="W132" s="58"/>
      <c r="X132" s="57"/>
      <c r="Y132" s="46"/>
      <c r="Z132" s="57"/>
      <c r="AA132" s="59"/>
      <c r="AB132" s="60"/>
      <c r="AC132" s="2"/>
      <c r="AD132" s="2"/>
      <c r="AE132" s="2"/>
      <c r="AJ132" s="11">
        <f t="shared" ref="AJ132:AJ195" si="76">IF(AK132&lt;&gt;0,AK132,IF(AND(AK132=0,AL132&lt;&gt;0),AL132,IF(AND(AK132=0,AL132=0,AM132&lt;&gt;0),AM132,IF(AND(AK132=0,AL132=0,AM132=0,AN132&lt;&gt;0),AN132,13))))</f>
        <v>13</v>
      </c>
      <c r="AK132" s="11">
        <f t="shared" si="66"/>
        <v>0</v>
      </c>
      <c r="AL132" s="11">
        <f t="shared" si="67"/>
        <v>0</v>
      </c>
      <c r="AM132" s="11">
        <f t="shared" si="68"/>
        <v>0</v>
      </c>
      <c r="AN132" s="11">
        <f t="shared" si="69"/>
        <v>0</v>
      </c>
      <c r="AO132" s="4" t="e">
        <f>IF(#REF!="I",1,IF(#REF!="II",2,IF(#REF!="III",3,IF(#REF!="IV",4))))</f>
        <v>#REF!</v>
      </c>
      <c r="AP132" s="11" t="e">
        <f>IF(#REF!="PULMONAR",1,IF(AND(#REF!="EXTRAPULMONAR",#REF!&lt;&gt;"MENINGEA"),2,IF(AND(#REF!="EXTRAPULMONAR",#REF!="MENINGEA"),3,)))</f>
        <v>#REF!</v>
      </c>
      <c r="AQ1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" s="4">
        <f t="shared" si="70"/>
        <v>0</v>
      </c>
      <c r="AS132" s="10">
        <f t="shared" si="71"/>
        <v>0</v>
      </c>
      <c r="AT132" s="10">
        <f t="shared" si="72"/>
        <v>0</v>
      </c>
      <c r="AU132" s="10" t="str">
        <f t="shared" si="73"/>
        <v>0</v>
      </c>
      <c r="AV132" s="11" t="e">
        <f t="shared" si="74"/>
        <v>#N/A</v>
      </c>
      <c r="AW132" s="4" t="e">
        <f t="shared" si="75"/>
        <v>#N/A</v>
      </c>
      <c r="AX132" s="10" t="e">
        <f t="shared" si="64"/>
        <v>#N/A</v>
      </c>
      <c r="AY132" s="10" t="e">
        <f t="shared" si="65"/>
        <v>#N/A</v>
      </c>
      <c r="AZ132" s="10" t="e">
        <f t="shared" ref="AZ132:AZ195" si="77">IF(OR(BW132=7,AQ132=6),0,(AJ132&amp;AP132&amp;AQ132&amp;AR132&amp;AS132&amp;AT132&amp;AU132&amp;AX132))</f>
        <v>#REF!</v>
      </c>
      <c r="BA132" s="12" t="e">
        <f>IF(BW132=7,0,AJ132&amp;IF(#REF!="SI",1,IF(#REF!="NO",2,IF(#REF!="VIH + PREVIO",3,0))))</f>
        <v>#REF!</v>
      </c>
      <c r="BB132" s="13" t="e">
        <f>IF(AND(#REF!="POSITIVO",#REF!="POSITIVO"),1,IF(#REF!="NEGATIVO",2,IF(#REF!="VIH + PREVIO",3,0)))</f>
        <v>#REF!</v>
      </c>
      <c r="BC132" s="10" t="e">
        <f>IF(#REF!="SI",1,IF(#REF!="NO",2,0))</f>
        <v>#REF!</v>
      </c>
      <c r="BD132" s="10" t="e">
        <f>IF(#REF!="SI",1,IF(#REF!="NO",2,0))</f>
        <v>#REF!</v>
      </c>
      <c r="BE132" s="10" t="e">
        <f>IF(OR(#REF!="VIH + PREVIO",#REF!="VIH + PREVIO",#REF!="VIH + PREVIO"),1,0)</f>
        <v>#REF!</v>
      </c>
      <c r="BF132" s="13" t="e">
        <f>IF(OR(#REF!="POSITIVO",#REF!="NEGATIVO"),1,IF(#REF!="PACIENTE NO ACEPTA",2,IF(#REF!="VIH + PREVIO",3,0)))</f>
        <v>#REF!</v>
      </c>
      <c r="BG132" s="10" t="e">
        <f t="shared" ref="BG132:BG195" si="78">IF(OR(BW132=7,AQ132=6),0,AJ132&amp;AP132&amp;BB132&amp;BC132&amp;BD132&amp;AX132&amp;AU132)</f>
        <v>#REF!</v>
      </c>
      <c r="BH132" s="10" t="e">
        <f t="shared" ref="BH132:BH195" si="79">IF(OR(BW132=7,AQ132=6),0,AJ132&amp;BE132)</f>
        <v>#REF!</v>
      </c>
      <c r="BI132" s="10" t="e">
        <f t="shared" ref="BI132:BI195" si="80">IF(OR(BW132=7,AQ132=6),0,AJ132&amp;BB132)</f>
        <v>#REF!</v>
      </c>
      <c r="BJ132" s="10" t="e">
        <f t="shared" ref="BJ132:BJ195" si="81">IF(OR(BW132=7,AQ132=6),0,AJ132&amp;BC132)</f>
        <v>#REF!</v>
      </c>
      <c r="BK132" s="10" t="e">
        <f t="shared" ref="BK132:BK195" si="82">IF(OR(BW132=7,AQ132=6),0,AJ132&amp;BD132)</f>
        <v>#REF!</v>
      </c>
      <c r="BL132" s="10" t="e">
        <f t="shared" ref="BL132:BL195" si="83">IF(OR(BW132=7,AQ132=6),0,AJ132&amp;BF132)</f>
        <v>#REF!</v>
      </c>
      <c r="BM132" s="10" t="e">
        <f>IF(OR(BW132=7,AQ132=6),0,IF(#REF!="I",1,IF(#REF!="II",2,IF(#REF!="III",3,IF(#REF!="IV",4))))&amp;AP132&amp;AQ132&amp;AR132&amp;AS132&amp;AT132&amp;AU132&amp;AX132)</f>
        <v>#REF!</v>
      </c>
      <c r="BN132" s="10" t="e">
        <f t="shared" ref="BN132:BN195" si="84">IF(OR(BW132=7,AQ132=6),0,AO132&amp;BE132)</f>
        <v>#REF!</v>
      </c>
      <c r="BO132" s="10" t="e">
        <f t="shared" ref="BO132:BO195" si="85">IF(OR(BW132=7,AQ132=6),0,AO132&amp;BB132)</f>
        <v>#REF!</v>
      </c>
      <c r="BP132" s="10" t="e">
        <f t="shared" ref="BP132:BP195" si="86">IF(OR(BW132=7,AQ132=6),0,AO132&amp;BC132)</f>
        <v>#REF!</v>
      </c>
      <c r="BQ132" s="10" t="e">
        <f t="shared" ref="BQ132:BQ195" si="87">IF(OR(BW132=7,AQ132=6),0,AO132&amp;BD132)</f>
        <v>#REF!</v>
      </c>
      <c r="BR132" s="10" t="e">
        <f t="shared" ref="BR132:BR195" si="88">IF(OR(BW132=7,AQ132=6),0,AO132&amp;BF132)</f>
        <v>#REF!</v>
      </c>
      <c r="BS132" s="10" t="e">
        <f t="shared" ref="BS132:BS195" si="89">IF(OR(BW132=7,AQ132=6),0,AO132&amp;AP132&amp;BB132&amp;BC132&amp;BD132&amp;AX132&amp;AU132)</f>
        <v>#REF!</v>
      </c>
      <c r="BT132" s="10" t="e">
        <f>IF(OR(BW132=7,AQ132=6),0,AO132&amp;IF(#REF!="SI",1,IF(#REF!="NO",2,IF(#REF!="VIH + PREVIO",3,0))))</f>
        <v>#REF!</v>
      </c>
      <c r="BU132" s="10" t="e">
        <f>IF(OR(BW132=7,AQ132=6),0,IF(#REF!="-",1,0))</f>
        <v>#REF!</v>
      </c>
      <c r="BV132" s="10" t="e">
        <f t="shared" ref="BV132:BV195" si="90">IF(OR(BW132=7,AQ132=6),0,AO132&amp;AP132&amp;AQ132&amp;BU132)</f>
        <v>#REF!</v>
      </c>
      <c r="BW1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" s="10" t="e">
        <f t="shared" ref="BX132:BX195" si="91">AO132&amp;AP132&amp;AQ132&amp;AR132&amp;AS132&amp;AT132&amp;AY132&amp;BW132</f>
        <v>#REF!</v>
      </c>
      <c r="BY132" s="10" t="e">
        <f t="shared" si="61"/>
        <v>#REF!</v>
      </c>
      <c r="BZ132" s="10" t="e">
        <f t="shared" ref="BZ132:BZ195" si="92">AO132&amp;AP132&amp;AQ132&amp;AY132&amp;BW132</f>
        <v>#REF!</v>
      </c>
      <c r="CA132" s="10"/>
    </row>
    <row r="133" spans="1:79" s="3" customFormat="1" ht="23.25" customHeight="1" x14ac:dyDescent="0.3">
      <c r="A133" s="7">
        <v>131</v>
      </c>
      <c r="B133" s="43"/>
      <c r="C133" s="44"/>
      <c r="D133" s="45"/>
      <c r="E133" s="46"/>
      <c r="F133" s="46"/>
      <c r="G133" s="46"/>
      <c r="H133" s="50"/>
      <c r="I133" s="51"/>
      <c r="J133" s="52"/>
      <c r="K133" s="51"/>
      <c r="L133" s="53"/>
      <c r="M133" s="54"/>
      <c r="N133" s="43"/>
      <c r="O133" s="55"/>
      <c r="P133" s="46"/>
      <c r="Q133" s="46"/>
      <c r="R133" s="46"/>
      <c r="S133" s="43"/>
      <c r="T133" s="56"/>
      <c r="U133" s="46"/>
      <c r="V133" s="57"/>
      <c r="W133" s="58"/>
      <c r="X133" s="57"/>
      <c r="Y133" s="46"/>
      <c r="Z133" s="57"/>
      <c r="AA133" s="59"/>
      <c r="AB133" s="60"/>
      <c r="AC133" s="2"/>
      <c r="AD133" s="2"/>
      <c r="AE133" s="2"/>
      <c r="AJ133" s="11">
        <f t="shared" si="76"/>
        <v>13</v>
      </c>
      <c r="AK133" s="11">
        <f t="shared" si="66"/>
        <v>0</v>
      </c>
      <c r="AL133" s="11">
        <f t="shared" si="67"/>
        <v>0</v>
      </c>
      <c r="AM133" s="11">
        <f t="shared" si="68"/>
        <v>0</v>
      </c>
      <c r="AN133" s="11">
        <f t="shared" si="69"/>
        <v>0</v>
      </c>
      <c r="AO133" s="4" t="e">
        <f>IF(#REF!="I",1,IF(#REF!="II",2,IF(#REF!="III",3,IF(#REF!="IV",4))))</f>
        <v>#REF!</v>
      </c>
      <c r="AP133" s="11" t="e">
        <f>IF(#REF!="PULMONAR",1,IF(AND(#REF!="EXTRAPULMONAR",#REF!&lt;&gt;"MENINGEA"),2,IF(AND(#REF!="EXTRAPULMONAR",#REF!="MENINGEA"),3,)))</f>
        <v>#REF!</v>
      </c>
      <c r="AQ1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" s="4">
        <f t="shared" si="70"/>
        <v>0</v>
      </c>
      <c r="AS133" s="10">
        <f t="shared" si="71"/>
        <v>0</v>
      </c>
      <c r="AT133" s="10">
        <f t="shared" si="72"/>
        <v>0</v>
      </c>
      <c r="AU133" s="10" t="str">
        <f t="shared" si="73"/>
        <v>0</v>
      </c>
      <c r="AV133" s="11" t="e">
        <f t="shared" si="74"/>
        <v>#N/A</v>
      </c>
      <c r="AW133" s="4" t="e">
        <f t="shared" si="75"/>
        <v>#N/A</v>
      </c>
      <c r="AX133" s="10" t="e">
        <f t="shared" si="64"/>
        <v>#N/A</v>
      </c>
      <c r="AY133" s="10" t="e">
        <f t="shared" si="65"/>
        <v>#N/A</v>
      </c>
      <c r="AZ133" s="10" t="e">
        <f t="shared" si="77"/>
        <v>#REF!</v>
      </c>
      <c r="BA133" s="12" t="e">
        <f>IF(BW133=7,0,AJ133&amp;IF(#REF!="SI",1,IF(#REF!="NO",2,IF(#REF!="VIH + PREVIO",3,0))))</f>
        <v>#REF!</v>
      </c>
      <c r="BB133" s="13" t="e">
        <f>IF(AND(#REF!="POSITIVO",#REF!="POSITIVO"),1,IF(#REF!="NEGATIVO",2,IF(#REF!="VIH + PREVIO",3,0)))</f>
        <v>#REF!</v>
      </c>
      <c r="BC133" s="10" t="e">
        <f>IF(#REF!="SI",1,IF(#REF!="NO",2,0))</f>
        <v>#REF!</v>
      </c>
      <c r="BD133" s="10" t="e">
        <f>IF(#REF!="SI",1,IF(#REF!="NO",2,0))</f>
        <v>#REF!</v>
      </c>
      <c r="BE133" s="10" t="e">
        <f>IF(OR(#REF!="VIH + PREVIO",#REF!="VIH + PREVIO",#REF!="VIH + PREVIO"),1,0)</f>
        <v>#REF!</v>
      </c>
      <c r="BF133" s="13" t="e">
        <f>IF(OR(#REF!="POSITIVO",#REF!="NEGATIVO"),1,IF(#REF!="PACIENTE NO ACEPTA",2,IF(#REF!="VIH + PREVIO",3,0)))</f>
        <v>#REF!</v>
      </c>
      <c r="BG133" s="10" t="e">
        <f t="shared" si="78"/>
        <v>#REF!</v>
      </c>
      <c r="BH133" s="10" t="e">
        <f t="shared" si="79"/>
        <v>#REF!</v>
      </c>
      <c r="BI133" s="10" t="e">
        <f t="shared" si="80"/>
        <v>#REF!</v>
      </c>
      <c r="BJ133" s="10" t="e">
        <f t="shared" si="81"/>
        <v>#REF!</v>
      </c>
      <c r="BK133" s="10" t="e">
        <f t="shared" si="82"/>
        <v>#REF!</v>
      </c>
      <c r="BL133" s="10" t="e">
        <f t="shared" si="83"/>
        <v>#REF!</v>
      </c>
      <c r="BM133" s="10" t="e">
        <f>IF(OR(BW133=7,AQ133=6),0,IF(#REF!="I",1,IF(#REF!="II",2,IF(#REF!="III",3,IF(#REF!="IV",4))))&amp;AP133&amp;AQ133&amp;AR133&amp;AS133&amp;AT133&amp;AU133&amp;AX133)</f>
        <v>#REF!</v>
      </c>
      <c r="BN133" s="10" t="e">
        <f t="shared" si="84"/>
        <v>#REF!</v>
      </c>
      <c r="BO133" s="10" t="e">
        <f t="shared" si="85"/>
        <v>#REF!</v>
      </c>
      <c r="BP133" s="10" t="e">
        <f t="shared" si="86"/>
        <v>#REF!</v>
      </c>
      <c r="BQ133" s="10" t="e">
        <f t="shared" si="87"/>
        <v>#REF!</v>
      </c>
      <c r="BR133" s="10" t="e">
        <f t="shared" si="88"/>
        <v>#REF!</v>
      </c>
      <c r="BS133" s="10" t="e">
        <f t="shared" si="89"/>
        <v>#REF!</v>
      </c>
      <c r="BT133" s="10" t="e">
        <f>IF(OR(BW133=7,AQ133=6),0,AO133&amp;IF(#REF!="SI",1,IF(#REF!="NO",2,IF(#REF!="VIH + PREVIO",3,0))))</f>
        <v>#REF!</v>
      </c>
      <c r="BU133" s="10" t="e">
        <f>IF(OR(BW133=7,AQ133=6),0,IF(#REF!="-",1,0))</f>
        <v>#REF!</v>
      </c>
      <c r="BV133" s="10" t="e">
        <f t="shared" si="90"/>
        <v>#REF!</v>
      </c>
      <c r="BW1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" s="10" t="e">
        <f t="shared" si="91"/>
        <v>#REF!</v>
      </c>
      <c r="BY133" s="10" t="e">
        <f t="shared" ref="BY133:BY196" si="93">IF(AQ133=6,0,AO133&amp;AP133&amp;BB133&amp;AY133&amp;BW133)</f>
        <v>#REF!</v>
      </c>
      <c r="BZ133" s="10" t="e">
        <f t="shared" si="92"/>
        <v>#REF!</v>
      </c>
      <c r="CA133" s="10"/>
    </row>
    <row r="134" spans="1:79" s="3" customFormat="1" ht="23.25" customHeight="1" x14ac:dyDescent="0.3">
      <c r="A134" s="7">
        <v>132</v>
      </c>
      <c r="B134" s="43"/>
      <c r="C134" s="44"/>
      <c r="D134" s="45"/>
      <c r="E134" s="46"/>
      <c r="F134" s="46"/>
      <c r="G134" s="46"/>
      <c r="H134" s="50"/>
      <c r="I134" s="51"/>
      <c r="J134" s="52"/>
      <c r="K134" s="51"/>
      <c r="L134" s="53"/>
      <c r="M134" s="54"/>
      <c r="N134" s="43"/>
      <c r="O134" s="55"/>
      <c r="P134" s="46"/>
      <c r="Q134" s="46"/>
      <c r="R134" s="46"/>
      <c r="S134" s="43"/>
      <c r="T134" s="56"/>
      <c r="U134" s="46"/>
      <c r="V134" s="57"/>
      <c r="W134" s="58"/>
      <c r="X134" s="57"/>
      <c r="Y134" s="46"/>
      <c r="Z134" s="57"/>
      <c r="AA134" s="59"/>
      <c r="AB134" s="60"/>
      <c r="AC134" s="2"/>
      <c r="AD134" s="2"/>
      <c r="AE134" s="2"/>
      <c r="AJ134" s="11">
        <f t="shared" si="76"/>
        <v>13</v>
      </c>
      <c r="AK134" s="11">
        <f t="shared" si="66"/>
        <v>0</v>
      </c>
      <c r="AL134" s="11">
        <f t="shared" si="67"/>
        <v>0</v>
      </c>
      <c r="AM134" s="11">
        <f t="shared" si="68"/>
        <v>0</v>
      </c>
      <c r="AN134" s="11">
        <f t="shared" si="69"/>
        <v>0</v>
      </c>
      <c r="AO134" s="4" t="e">
        <f>IF(#REF!="I",1,IF(#REF!="II",2,IF(#REF!="III",3,IF(#REF!="IV",4))))</f>
        <v>#REF!</v>
      </c>
      <c r="AP134" s="11" t="e">
        <f>IF(#REF!="PULMONAR",1,IF(AND(#REF!="EXTRAPULMONAR",#REF!&lt;&gt;"MENINGEA"),2,IF(AND(#REF!="EXTRAPULMONAR",#REF!="MENINGEA"),3,)))</f>
        <v>#REF!</v>
      </c>
      <c r="AQ1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" s="4">
        <f t="shared" si="70"/>
        <v>0</v>
      </c>
      <c r="AS134" s="10">
        <f t="shared" si="71"/>
        <v>0</v>
      </c>
      <c r="AT134" s="10">
        <f t="shared" si="72"/>
        <v>0</v>
      </c>
      <c r="AU134" s="10" t="str">
        <f t="shared" si="73"/>
        <v>0</v>
      </c>
      <c r="AV134" s="11" t="e">
        <f t="shared" si="74"/>
        <v>#N/A</v>
      </c>
      <c r="AW134" s="4" t="e">
        <f t="shared" si="75"/>
        <v>#N/A</v>
      </c>
      <c r="AX134" s="10" t="e">
        <f t="shared" si="64"/>
        <v>#N/A</v>
      </c>
      <c r="AY134" s="10" t="e">
        <f t="shared" si="65"/>
        <v>#N/A</v>
      </c>
      <c r="AZ134" s="10" t="e">
        <f t="shared" si="77"/>
        <v>#REF!</v>
      </c>
      <c r="BA134" s="12" t="e">
        <f>IF(BW134=7,0,AJ134&amp;IF(#REF!="SI",1,IF(#REF!="NO",2,IF(#REF!="VIH + PREVIO",3,0))))</f>
        <v>#REF!</v>
      </c>
      <c r="BB134" s="13" t="e">
        <f>IF(AND(#REF!="POSITIVO",#REF!="POSITIVO"),1,IF(#REF!="NEGATIVO",2,IF(#REF!="VIH + PREVIO",3,0)))</f>
        <v>#REF!</v>
      </c>
      <c r="BC134" s="10" t="e">
        <f>IF(#REF!="SI",1,IF(#REF!="NO",2,0))</f>
        <v>#REF!</v>
      </c>
      <c r="BD134" s="10" t="e">
        <f>IF(#REF!="SI",1,IF(#REF!="NO",2,0))</f>
        <v>#REF!</v>
      </c>
      <c r="BE134" s="10" t="e">
        <f>IF(OR(#REF!="VIH + PREVIO",#REF!="VIH + PREVIO",#REF!="VIH + PREVIO"),1,0)</f>
        <v>#REF!</v>
      </c>
      <c r="BF134" s="13" t="e">
        <f>IF(OR(#REF!="POSITIVO",#REF!="NEGATIVO"),1,IF(#REF!="PACIENTE NO ACEPTA",2,IF(#REF!="VIH + PREVIO",3,0)))</f>
        <v>#REF!</v>
      </c>
      <c r="BG134" s="10" t="e">
        <f t="shared" si="78"/>
        <v>#REF!</v>
      </c>
      <c r="BH134" s="10" t="e">
        <f t="shared" si="79"/>
        <v>#REF!</v>
      </c>
      <c r="BI134" s="10" t="e">
        <f t="shared" si="80"/>
        <v>#REF!</v>
      </c>
      <c r="BJ134" s="10" t="e">
        <f t="shared" si="81"/>
        <v>#REF!</v>
      </c>
      <c r="BK134" s="10" t="e">
        <f t="shared" si="82"/>
        <v>#REF!</v>
      </c>
      <c r="BL134" s="10" t="e">
        <f t="shared" si="83"/>
        <v>#REF!</v>
      </c>
      <c r="BM134" s="10" t="e">
        <f>IF(OR(BW134=7,AQ134=6),0,IF(#REF!="I",1,IF(#REF!="II",2,IF(#REF!="III",3,IF(#REF!="IV",4))))&amp;AP134&amp;AQ134&amp;AR134&amp;AS134&amp;AT134&amp;AU134&amp;AX134)</f>
        <v>#REF!</v>
      </c>
      <c r="BN134" s="10" t="e">
        <f t="shared" si="84"/>
        <v>#REF!</v>
      </c>
      <c r="BO134" s="10" t="e">
        <f t="shared" si="85"/>
        <v>#REF!</v>
      </c>
      <c r="BP134" s="10" t="e">
        <f t="shared" si="86"/>
        <v>#REF!</v>
      </c>
      <c r="BQ134" s="10" t="e">
        <f t="shared" si="87"/>
        <v>#REF!</v>
      </c>
      <c r="BR134" s="10" t="e">
        <f t="shared" si="88"/>
        <v>#REF!</v>
      </c>
      <c r="BS134" s="10" t="e">
        <f t="shared" si="89"/>
        <v>#REF!</v>
      </c>
      <c r="BT134" s="10" t="e">
        <f>IF(OR(BW134=7,AQ134=6),0,AO134&amp;IF(#REF!="SI",1,IF(#REF!="NO",2,IF(#REF!="VIH + PREVIO",3,0))))</f>
        <v>#REF!</v>
      </c>
      <c r="BU134" s="10" t="e">
        <f>IF(OR(BW134=7,AQ134=6),0,IF(#REF!="-",1,0))</f>
        <v>#REF!</v>
      </c>
      <c r="BV134" s="10" t="e">
        <f t="shared" si="90"/>
        <v>#REF!</v>
      </c>
      <c r="BW1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" s="10" t="e">
        <f t="shared" si="91"/>
        <v>#REF!</v>
      </c>
      <c r="BY134" s="10" t="e">
        <f t="shared" si="93"/>
        <v>#REF!</v>
      </c>
      <c r="BZ134" s="10" t="e">
        <f t="shared" si="92"/>
        <v>#REF!</v>
      </c>
      <c r="CA134" s="10"/>
    </row>
    <row r="135" spans="1:79" s="3" customFormat="1" ht="23.25" customHeight="1" x14ac:dyDescent="0.3">
      <c r="A135" s="7">
        <v>133</v>
      </c>
      <c r="B135" s="43"/>
      <c r="C135" s="44"/>
      <c r="D135" s="45"/>
      <c r="E135" s="46"/>
      <c r="F135" s="46"/>
      <c r="G135" s="46"/>
      <c r="H135" s="50"/>
      <c r="I135" s="51"/>
      <c r="J135" s="52"/>
      <c r="K135" s="51"/>
      <c r="L135" s="53"/>
      <c r="M135" s="54"/>
      <c r="N135" s="43"/>
      <c r="O135" s="55"/>
      <c r="P135" s="46"/>
      <c r="Q135" s="46"/>
      <c r="R135" s="46"/>
      <c r="S135" s="43"/>
      <c r="T135" s="56"/>
      <c r="U135" s="46"/>
      <c r="V135" s="57"/>
      <c r="W135" s="58"/>
      <c r="X135" s="57"/>
      <c r="Y135" s="46"/>
      <c r="Z135" s="57"/>
      <c r="AA135" s="59"/>
      <c r="AB135" s="60"/>
      <c r="AC135" s="2"/>
      <c r="AD135" s="2"/>
      <c r="AE135" s="2"/>
      <c r="AJ135" s="11">
        <f t="shared" si="76"/>
        <v>13</v>
      </c>
      <c r="AK135" s="11">
        <f t="shared" si="66"/>
        <v>0</v>
      </c>
      <c r="AL135" s="11">
        <f t="shared" si="67"/>
        <v>0</v>
      </c>
      <c r="AM135" s="11">
        <f t="shared" si="68"/>
        <v>0</v>
      </c>
      <c r="AN135" s="11">
        <f t="shared" si="69"/>
        <v>0</v>
      </c>
      <c r="AO135" s="4" t="e">
        <f>IF(#REF!="I",1,IF(#REF!="II",2,IF(#REF!="III",3,IF(#REF!="IV",4))))</f>
        <v>#REF!</v>
      </c>
      <c r="AP135" s="11" t="e">
        <f>IF(#REF!="PULMONAR",1,IF(AND(#REF!="EXTRAPULMONAR",#REF!&lt;&gt;"MENINGEA"),2,IF(AND(#REF!="EXTRAPULMONAR",#REF!="MENINGEA"),3,)))</f>
        <v>#REF!</v>
      </c>
      <c r="AQ1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" s="4">
        <f t="shared" si="70"/>
        <v>0</v>
      </c>
      <c r="AS135" s="10">
        <f t="shared" si="71"/>
        <v>0</v>
      </c>
      <c r="AT135" s="10">
        <f t="shared" si="72"/>
        <v>0</v>
      </c>
      <c r="AU135" s="10" t="str">
        <f t="shared" si="73"/>
        <v>0</v>
      </c>
      <c r="AV135" s="11" t="e">
        <f t="shared" si="74"/>
        <v>#N/A</v>
      </c>
      <c r="AW135" s="4" t="e">
        <f t="shared" si="75"/>
        <v>#N/A</v>
      </c>
      <c r="AX135" s="10" t="e">
        <f t="shared" si="64"/>
        <v>#N/A</v>
      </c>
      <c r="AY135" s="10" t="e">
        <f t="shared" si="65"/>
        <v>#N/A</v>
      </c>
      <c r="AZ135" s="10" t="e">
        <f t="shared" si="77"/>
        <v>#REF!</v>
      </c>
      <c r="BA135" s="12" t="e">
        <f>IF(BW135=7,0,AJ135&amp;IF(#REF!="SI",1,IF(#REF!="NO",2,IF(#REF!="VIH + PREVIO",3,0))))</f>
        <v>#REF!</v>
      </c>
      <c r="BB135" s="13" t="e">
        <f>IF(AND(#REF!="POSITIVO",#REF!="POSITIVO"),1,IF(#REF!="NEGATIVO",2,IF(#REF!="VIH + PREVIO",3,0)))</f>
        <v>#REF!</v>
      </c>
      <c r="BC135" s="10" t="e">
        <f>IF(#REF!="SI",1,IF(#REF!="NO",2,0))</f>
        <v>#REF!</v>
      </c>
      <c r="BD135" s="10" t="e">
        <f>IF(#REF!="SI",1,IF(#REF!="NO",2,0))</f>
        <v>#REF!</v>
      </c>
      <c r="BE135" s="10" t="e">
        <f>IF(OR(#REF!="VIH + PREVIO",#REF!="VIH + PREVIO",#REF!="VIH + PREVIO"),1,0)</f>
        <v>#REF!</v>
      </c>
      <c r="BF135" s="13" t="e">
        <f>IF(OR(#REF!="POSITIVO",#REF!="NEGATIVO"),1,IF(#REF!="PACIENTE NO ACEPTA",2,IF(#REF!="VIH + PREVIO",3,0)))</f>
        <v>#REF!</v>
      </c>
      <c r="BG135" s="10" t="e">
        <f t="shared" si="78"/>
        <v>#REF!</v>
      </c>
      <c r="BH135" s="10" t="e">
        <f t="shared" si="79"/>
        <v>#REF!</v>
      </c>
      <c r="BI135" s="10" t="e">
        <f t="shared" si="80"/>
        <v>#REF!</v>
      </c>
      <c r="BJ135" s="10" t="e">
        <f t="shared" si="81"/>
        <v>#REF!</v>
      </c>
      <c r="BK135" s="10" t="e">
        <f t="shared" si="82"/>
        <v>#REF!</v>
      </c>
      <c r="BL135" s="10" t="e">
        <f t="shared" si="83"/>
        <v>#REF!</v>
      </c>
      <c r="BM135" s="10" t="e">
        <f>IF(OR(BW135=7,AQ135=6),0,IF(#REF!="I",1,IF(#REF!="II",2,IF(#REF!="III",3,IF(#REF!="IV",4))))&amp;AP135&amp;AQ135&amp;AR135&amp;AS135&amp;AT135&amp;AU135&amp;AX135)</f>
        <v>#REF!</v>
      </c>
      <c r="BN135" s="10" t="e">
        <f t="shared" si="84"/>
        <v>#REF!</v>
      </c>
      <c r="BO135" s="10" t="e">
        <f t="shared" si="85"/>
        <v>#REF!</v>
      </c>
      <c r="BP135" s="10" t="e">
        <f t="shared" si="86"/>
        <v>#REF!</v>
      </c>
      <c r="BQ135" s="10" t="e">
        <f t="shared" si="87"/>
        <v>#REF!</v>
      </c>
      <c r="BR135" s="10" t="e">
        <f t="shared" si="88"/>
        <v>#REF!</v>
      </c>
      <c r="BS135" s="10" t="e">
        <f t="shared" si="89"/>
        <v>#REF!</v>
      </c>
      <c r="BT135" s="10" t="e">
        <f>IF(OR(BW135=7,AQ135=6),0,AO135&amp;IF(#REF!="SI",1,IF(#REF!="NO",2,IF(#REF!="VIH + PREVIO",3,0))))</f>
        <v>#REF!</v>
      </c>
      <c r="BU135" s="10" t="e">
        <f>IF(OR(BW135=7,AQ135=6),0,IF(#REF!="-",1,0))</f>
        <v>#REF!</v>
      </c>
      <c r="BV135" s="10" t="e">
        <f t="shared" si="90"/>
        <v>#REF!</v>
      </c>
      <c r="BW1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" s="10" t="e">
        <f t="shared" si="91"/>
        <v>#REF!</v>
      </c>
      <c r="BY135" s="10" t="e">
        <f t="shared" si="93"/>
        <v>#REF!</v>
      </c>
      <c r="BZ135" s="10" t="e">
        <f t="shared" si="92"/>
        <v>#REF!</v>
      </c>
      <c r="CA135" s="10"/>
    </row>
    <row r="136" spans="1:79" s="3" customFormat="1" ht="23.25" customHeight="1" x14ac:dyDescent="0.3">
      <c r="A136" s="7">
        <v>134</v>
      </c>
      <c r="B136" s="43"/>
      <c r="C136" s="44"/>
      <c r="D136" s="45"/>
      <c r="E136" s="46"/>
      <c r="F136" s="46"/>
      <c r="G136" s="46"/>
      <c r="H136" s="50"/>
      <c r="I136" s="51"/>
      <c r="J136" s="52"/>
      <c r="K136" s="51"/>
      <c r="L136" s="53"/>
      <c r="M136" s="54"/>
      <c r="N136" s="43"/>
      <c r="O136" s="55"/>
      <c r="P136" s="46"/>
      <c r="Q136" s="46"/>
      <c r="R136" s="46"/>
      <c r="S136" s="43"/>
      <c r="T136" s="56"/>
      <c r="U136" s="46"/>
      <c r="V136" s="57"/>
      <c r="W136" s="58"/>
      <c r="X136" s="57"/>
      <c r="Y136" s="46"/>
      <c r="Z136" s="57"/>
      <c r="AA136" s="59"/>
      <c r="AB136" s="60"/>
      <c r="AC136" s="2"/>
      <c r="AD136" s="2"/>
      <c r="AE136" s="2"/>
      <c r="AJ136" s="11">
        <f t="shared" si="76"/>
        <v>13</v>
      </c>
      <c r="AK136" s="11">
        <f t="shared" si="66"/>
        <v>0</v>
      </c>
      <c r="AL136" s="11">
        <f t="shared" si="67"/>
        <v>0</v>
      </c>
      <c r="AM136" s="11">
        <f t="shared" si="68"/>
        <v>0</v>
      </c>
      <c r="AN136" s="11">
        <f t="shared" si="69"/>
        <v>0</v>
      </c>
      <c r="AO136" s="4" t="e">
        <f>IF(#REF!="I",1,IF(#REF!="II",2,IF(#REF!="III",3,IF(#REF!="IV",4))))</f>
        <v>#REF!</v>
      </c>
      <c r="AP136" s="11" t="e">
        <f>IF(#REF!="PULMONAR",1,IF(AND(#REF!="EXTRAPULMONAR",#REF!&lt;&gt;"MENINGEA"),2,IF(AND(#REF!="EXTRAPULMONAR",#REF!="MENINGEA"),3,)))</f>
        <v>#REF!</v>
      </c>
      <c r="AQ1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" s="4">
        <f t="shared" si="70"/>
        <v>0</v>
      </c>
      <c r="AS136" s="10">
        <f t="shared" si="71"/>
        <v>0</v>
      </c>
      <c r="AT136" s="10">
        <f t="shared" si="72"/>
        <v>0</v>
      </c>
      <c r="AU136" s="10" t="str">
        <f t="shared" si="73"/>
        <v>0</v>
      </c>
      <c r="AV136" s="11" t="e">
        <f t="shared" si="74"/>
        <v>#N/A</v>
      </c>
      <c r="AW136" s="4" t="e">
        <f t="shared" si="75"/>
        <v>#N/A</v>
      </c>
      <c r="AX136" s="10" t="e">
        <f t="shared" si="64"/>
        <v>#N/A</v>
      </c>
      <c r="AY136" s="10" t="e">
        <f t="shared" si="65"/>
        <v>#N/A</v>
      </c>
      <c r="AZ136" s="10" t="e">
        <f t="shared" si="77"/>
        <v>#REF!</v>
      </c>
      <c r="BA136" s="12" t="e">
        <f>IF(BW136=7,0,AJ136&amp;IF(#REF!="SI",1,IF(#REF!="NO",2,IF(#REF!="VIH + PREVIO",3,0))))</f>
        <v>#REF!</v>
      </c>
      <c r="BB136" s="13" t="e">
        <f>IF(AND(#REF!="POSITIVO",#REF!="POSITIVO"),1,IF(#REF!="NEGATIVO",2,IF(#REF!="VIH + PREVIO",3,0)))</f>
        <v>#REF!</v>
      </c>
      <c r="BC136" s="10" t="e">
        <f>IF(#REF!="SI",1,IF(#REF!="NO",2,0))</f>
        <v>#REF!</v>
      </c>
      <c r="BD136" s="10" t="e">
        <f>IF(#REF!="SI",1,IF(#REF!="NO",2,0))</f>
        <v>#REF!</v>
      </c>
      <c r="BE136" s="10" t="e">
        <f>IF(OR(#REF!="VIH + PREVIO",#REF!="VIH + PREVIO",#REF!="VIH + PREVIO"),1,0)</f>
        <v>#REF!</v>
      </c>
      <c r="BF136" s="13" t="e">
        <f>IF(OR(#REF!="POSITIVO",#REF!="NEGATIVO"),1,IF(#REF!="PACIENTE NO ACEPTA",2,IF(#REF!="VIH + PREVIO",3,0)))</f>
        <v>#REF!</v>
      </c>
      <c r="BG136" s="10" t="e">
        <f t="shared" si="78"/>
        <v>#REF!</v>
      </c>
      <c r="BH136" s="10" t="e">
        <f t="shared" si="79"/>
        <v>#REF!</v>
      </c>
      <c r="BI136" s="10" t="e">
        <f t="shared" si="80"/>
        <v>#REF!</v>
      </c>
      <c r="BJ136" s="10" t="e">
        <f t="shared" si="81"/>
        <v>#REF!</v>
      </c>
      <c r="BK136" s="10" t="e">
        <f t="shared" si="82"/>
        <v>#REF!</v>
      </c>
      <c r="BL136" s="10" t="e">
        <f t="shared" si="83"/>
        <v>#REF!</v>
      </c>
      <c r="BM136" s="10" t="e">
        <f>IF(OR(BW136=7,AQ136=6),0,IF(#REF!="I",1,IF(#REF!="II",2,IF(#REF!="III",3,IF(#REF!="IV",4))))&amp;AP136&amp;AQ136&amp;AR136&amp;AS136&amp;AT136&amp;AU136&amp;AX136)</f>
        <v>#REF!</v>
      </c>
      <c r="BN136" s="10" t="e">
        <f t="shared" si="84"/>
        <v>#REF!</v>
      </c>
      <c r="BO136" s="10" t="e">
        <f t="shared" si="85"/>
        <v>#REF!</v>
      </c>
      <c r="BP136" s="10" t="e">
        <f t="shared" si="86"/>
        <v>#REF!</v>
      </c>
      <c r="BQ136" s="10" t="e">
        <f t="shared" si="87"/>
        <v>#REF!</v>
      </c>
      <c r="BR136" s="10" t="e">
        <f t="shared" si="88"/>
        <v>#REF!</v>
      </c>
      <c r="BS136" s="10" t="e">
        <f t="shared" si="89"/>
        <v>#REF!</v>
      </c>
      <c r="BT136" s="10" t="e">
        <f>IF(OR(BW136=7,AQ136=6),0,AO136&amp;IF(#REF!="SI",1,IF(#REF!="NO",2,IF(#REF!="VIH + PREVIO",3,0))))</f>
        <v>#REF!</v>
      </c>
      <c r="BU136" s="10" t="e">
        <f>IF(OR(BW136=7,AQ136=6),0,IF(#REF!="-",1,0))</f>
        <v>#REF!</v>
      </c>
      <c r="BV136" s="10" t="e">
        <f t="shared" si="90"/>
        <v>#REF!</v>
      </c>
      <c r="BW1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" s="10" t="e">
        <f t="shared" si="91"/>
        <v>#REF!</v>
      </c>
      <c r="BY136" s="10" t="e">
        <f t="shared" si="93"/>
        <v>#REF!</v>
      </c>
      <c r="BZ136" s="10" t="e">
        <f t="shared" si="92"/>
        <v>#REF!</v>
      </c>
      <c r="CA136" s="10"/>
    </row>
    <row r="137" spans="1:79" s="3" customFormat="1" ht="23.25" customHeight="1" x14ac:dyDescent="0.3">
      <c r="A137" s="7">
        <v>135</v>
      </c>
      <c r="B137" s="43"/>
      <c r="C137" s="44"/>
      <c r="D137" s="45"/>
      <c r="E137" s="46"/>
      <c r="F137" s="46"/>
      <c r="G137" s="46"/>
      <c r="H137" s="50"/>
      <c r="I137" s="51"/>
      <c r="J137" s="52"/>
      <c r="K137" s="51"/>
      <c r="L137" s="53"/>
      <c r="M137" s="54"/>
      <c r="N137" s="43"/>
      <c r="O137" s="55"/>
      <c r="P137" s="46"/>
      <c r="Q137" s="46"/>
      <c r="R137" s="46"/>
      <c r="S137" s="43"/>
      <c r="T137" s="56"/>
      <c r="U137" s="46"/>
      <c r="V137" s="57"/>
      <c r="W137" s="58"/>
      <c r="X137" s="57"/>
      <c r="Y137" s="46"/>
      <c r="Z137" s="57"/>
      <c r="AA137" s="59"/>
      <c r="AB137" s="60"/>
      <c r="AC137" s="2"/>
      <c r="AD137" s="2"/>
      <c r="AE137" s="2"/>
      <c r="AJ137" s="11">
        <f t="shared" si="76"/>
        <v>13</v>
      </c>
      <c r="AK137" s="11">
        <f t="shared" si="66"/>
        <v>0</v>
      </c>
      <c r="AL137" s="11">
        <f t="shared" si="67"/>
        <v>0</v>
      </c>
      <c r="AM137" s="11">
        <f t="shared" si="68"/>
        <v>0</v>
      </c>
      <c r="AN137" s="11">
        <f t="shared" si="69"/>
        <v>0</v>
      </c>
      <c r="AO137" s="4" t="e">
        <f>IF(#REF!="I",1,IF(#REF!="II",2,IF(#REF!="III",3,IF(#REF!="IV",4))))</f>
        <v>#REF!</v>
      </c>
      <c r="AP137" s="11" t="e">
        <f>IF(#REF!="PULMONAR",1,IF(AND(#REF!="EXTRAPULMONAR",#REF!&lt;&gt;"MENINGEA"),2,IF(AND(#REF!="EXTRAPULMONAR",#REF!="MENINGEA"),3,)))</f>
        <v>#REF!</v>
      </c>
      <c r="AQ1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" s="4">
        <f t="shared" si="70"/>
        <v>0</v>
      </c>
      <c r="AS137" s="10">
        <f t="shared" si="71"/>
        <v>0</v>
      </c>
      <c r="AT137" s="10">
        <f t="shared" si="72"/>
        <v>0</v>
      </c>
      <c r="AU137" s="10" t="str">
        <f t="shared" si="73"/>
        <v>0</v>
      </c>
      <c r="AV137" s="11" t="e">
        <f t="shared" si="74"/>
        <v>#N/A</v>
      </c>
      <c r="AW137" s="4" t="e">
        <f t="shared" si="75"/>
        <v>#N/A</v>
      </c>
      <c r="AX137" s="10" t="e">
        <f t="shared" si="64"/>
        <v>#N/A</v>
      </c>
      <c r="AY137" s="10" t="e">
        <f t="shared" si="65"/>
        <v>#N/A</v>
      </c>
      <c r="AZ137" s="10" t="e">
        <f t="shared" si="77"/>
        <v>#REF!</v>
      </c>
      <c r="BA137" s="12" t="e">
        <f>IF(BW137=7,0,AJ137&amp;IF(#REF!="SI",1,IF(#REF!="NO",2,IF(#REF!="VIH + PREVIO",3,0))))</f>
        <v>#REF!</v>
      </c>
      <c r="BB137" s="13" t="e">
        <f>IF(AND(#REF!="POSITIVO",#REF!="POSITIVO"),1,IF(#REF!="NEGATIVO",2,IF(#REF!="VIH + PREVIO",3,0)))</f>
        <v>#REF!</v>
      </c>
      <c r="BC137" s="10" t="e">
        <f>IF(#REF!="SI",1,IF(#REF!="NO",2,0))</f>
        <v>#REF!</v>
      </c>
      <c r="BD137" s="10" t="e">
        <f>IF(#REF!="SI",1,IF(#REF!="NO",2,0))</f>
        <v>#REF!</v>
      </c>
      <c r="BE137" s="10" t="e">
        <f>IF(OR(#REF!="VIH + PREVIO",#REF!="VIH + PREVIO",#REF!="VIH + PREVIO"),1,0)</f>
        <v>#REF!</v>
      </c>
      <c r="BF137" s="13" t="e">
        <f>IF(OR(#REF!="POSITIVO",#REF!="NEGATIVO"),1,IF(#REF!="PACIENTE NO ACEPTA",2,IF(#REF!="VIH + PREVIO",3,0)))</f>
        <v>#REF!</v>
      </c>
      <c r="BG137" s="10" t="e">
        <f t="shared" si="78"/>
        <v>#REF!</v>
      </c>
      <c r="BH137" s="10" t="e">
        <f t="shared" si="79"/>
        <v>#REF!</v>
      </c>
      <c r="BI137" s="10" t="e">
        <f t="shared" si="80"/>
        <v>#REF!</v>
      </c>
      <c r="BJ137" s="10" t="e">
        <f t="shared" si="81"/>
        <v>#REF!</v>
      </c>
      <c r="BK137" s="10" t="e">
        <f t="shared" si="82"/>
        <v>#REF!</v>
      </c>
      <c r="BL137" s="10" t="e">
        <f t="shared" si="83"/>
        <v>#REF!</v>
      </c>
      <c r="BM137" s="10" t="e">
        <f>IF(OR(BW137=7,AQ137=6),0,IF(#REF!="I",1,IF(#REF!="II",2,IF(#REF!="III",3,IF(#REF!="IV",4))))&amp;AP137&amp;AQ137&amp;AR137&amp;AS137&amp;AT137&amp;AU137&amp;AX137)</f>
        <v>#REF!</v>
      </c>
      <c r="BN137" s="10" t="e">
        <f t="shared" si="84"/>
        <v>#REF!</v>
      </c>
      <c r="BO137" s="10" t="e">
        <f t="shared" si="85"/>
        <v>#REF!</v>
      </c>
      <c r="BP137" s="10" t="e">
        <f t="shared" si="86"/>
        <v>#REF!</v>
      </c>
      <c r="BQ137" s="10" t="e">
        <f t="shared" si="87"/>
        <v>#REF!</v>
      </c>
      <c r="BR137" s="10" t="e">
        <f t="shared" si="88"/>
        <v>#REF!</v>
      </c>
      <c r="BS137" s="10" t="e">
        <f t="shared" si="89"/>
        <v>#REF!</v>
      </c>
      <c r="BT137" s="10" t="e">
        <f>IF(OR(BW137=7,AQ137=6),0,AO137&amp;IF(#REF!="SI",1,IF(#REF!="NO",2,IF(#REF!="VIH + PREVIO",3,0))))</f>
        <v>#REF!</v>
      </c>
      <c r="BU137" s="10" t="e">
        <f>IF(OR(BW137=7,AQ137=6),0,IF(#REF!="-",1,0))</f>
        <v>#REF!</v>
      </c>
      <c r="BV137" s="10" t="e">
        <f t="shared" si="90"/>
        <v>#REF!</v>
      </c>
      <c r="BW1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" s="10" t="e">
        <f t="shared" si="91"/>
        <v>#REF!</v>
      </c>
      <c r="BY137" s="10" t="e">
        <f t="shared" si="93"/>
        <v>#REF!</v>
      </c>
      <c r="BZ137" s="10" t="e">
        <f t="shared" si="92"/>
        <v>#REF!</v>
      </c>
      <c r="CA137" s="10"/>
    </row>
    <row r="138" spans="1:79" s="3" customFormat="1" ht="23.25" customHeight="1" x14ac:dyDescent="0.3">
      <c r="A138" s="7">
        <v>136</v>
      </c>
      <c r="B138" s="43"/>
      <c r="C138" s="44"/>
      <c r="D138" s="45"/>
      <c r="E138" s="46"/>
      <c r="F138" s="46"/>
      <c r="G138" s="46"/>
      <c r="H138" s="50"/>
      <c r="I138" s="51"/>
      <c r="J138" s="52"/>
      <c r="K138" s="51"/>
      <c r="L138" s="53"/>
      <c r="M138" s="54"/>
      <c r="N138" s="43"/>
      <c r="O138" s="55"/>
      <c r="P138" s="46"/>
      <c r="Q138" s="46"/>
      <c r="R138" s="46"/>
      <c r="S138" s="43"/>
      <c r="T138" s="56"/>
      <c r="U138" s="46"/>
      <c r="V138" s="57"/>
      <c r="W138" s="58"/>
      <c r="X138" s="57"/>
      <c r="Y138" s="46"/>
      <c r="Z138" s="57"/>
      <c r="AA138" s="59"/>
      <c r="AB138" s="60"/>
      <c r="AC138" s="2"/>
      <c r="AD138" s="2"/>
      <c r="AE138" s="2"/>
      <c r="AJ138" s="11">
        <f t="shared" si="76"/>
        <v>13</v>
      </c>
      <c r="AK138" s="11">
        <f t="shared" si="66"/>
        <v>0</v>
      </c>
      <c r="AL138" s="11">
        <f t="shared" si="67"/>
        <v>0</v>
      </c>
      <c r="AM138" s="11">
        <f t="shared" si="68"/>
        <v>0</v>
      </c>
      <c r="AN138" s="11">
        <f t="shared" si="69"/>
        <v>0</v>
      </c>
      <c r="AO138" s="4" t="e">
        <f>IF(#REF!="I",1,IF(#REF!="II",2,IF(#REF!="III",3,IF(#REF!="IV",4))))</f>
        <v>#REF!</v>
      </c>
      <c r="AP138" s="11" t="e">
        <f>IF(#REF!="PULMONAR",1,IF(AND(#REF!="EXTRAPULMONAR",#REF!&lt;&gt;"MENINGEA"),2,IF(AND(#REF!="EXTRAPULMONAR",#REF!="MENINGEA"),3,)))</f>
        <v>#REF!</v>
      </c>
      <c r="AQ1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" s="4">
        <f t="shared" si="70"/>
        <v>0</v>
      </c>
      <c r="AS138" s="10">
        <f t="shared" si="71"/>
        <v>0</v>
      </c>
      <c r="AT138" s="10">
        <f t="shared" si="72"/>
        <v>0</v>
      </c>
      <c r="AU138" s="10" t="str">
        <f t="shared" si="73"/>
        <v>0</v>
      </c>
      <c r="AV138" s="11" t="e">
        <f t="shared" si="74"/>
        <v>#N/A</v>
      </c>
      <c r="AW138" s="4" t="e">
        <f t="shared" si="75"/>
        <v>#N/A</v>
      </c>
      <c r="AX138" s="10" t="e">
        <f t="shared" si="64"/>
        <v>#N/A</v>
      </c>
      <c r="AY138" s="10" t="e">
        <f t="shared" si="65"/>
        <v>#N/A</v>
      </c>
      <c r="AZ138" s="10" t="e">
        <f t="shared" si="77"/>
        <v>#REF!</v>
      </c>
      <c r="BA138" s="12" t="e">
        <f>IF(BW138=7,0,AJ138&amp;IF(#REF!="SI",1,IF(#REF!="NO",2,IF(#REF!="VIH + PREVIO",3,0))))</f>
        <v>#REF!</v>
      </c>
      <c r="BB138" s="13" t="e">
        <f>IF(AND(#REF!="POSITIVO",#REF!="POSITIVO"),1,IF(#REF!="NEGATIVO",2,IF(#REF!="VIH + PREVIO",3,0)))</f>
        <v>#REF!</v>
      </c>
      <c r="BC138" s="10" t="e">
        <f>IF(#REF!="SI",1,IF(#REF!="NO",2,0))</f>
        <v>#REF!</v>
      </c>
      <c r="BD138" s="10" t="e">
        <f>IF(#REF!="SI",1,IF(#REF!="NO",2,0))</f>
        <v>#REF!</v>
      </c>
      <c r="BE138" s="10" t="e">
        <f>IF(OR(#REF!="VIH + PREVIO",#REF!="VIH + PREVIO",#REF!="VIH + PREVIO"),1,0)</f>
        <v>#REF!</v>
      </c>
      <c r="BF138" s="13" t="e">
        <f>IF(OR(#REF!="POSITIVO",#REF!="NEGATIVO"),1,IF(#REF!="PACIENTE NO ACEPTA",2,IF(#REF!="VIH + PREVIO",3,0)))</f>
        <v>#REF!</v>
      </c>
      <c r="BG138" s="10" t="e">
        <f t="shared" si="78"/>
        <v>#REF!</v>
      </c>
      <c r="BH138" s="10" t="e">
        <f t="shared" si="79"/>
        <v>#REF!</v>
      </c>
      <c r="BI138" s="10" t="e">
        <f t="shared" si="80"/>
        <v>#REF!</v>
      </c>
      <c r="BJ138" s="10" t="e">
        <f t="shared" si="81"/>
        <v>#REF!</v>
      </c>
      <c r="BK138" s="10" t="e">
        <f t="shared" si="82"/>
        <v>#REF!</v>
      </c>
      <c r="BL138" s="10" t="e">
        <f t="shared" si="83"/>
        <v>#REF!</v>
      </c>
      <c r="BM138" s="10" t="e">
        <f>IF(OR(BW138=7,AQ138=6),0,IF(#REF!="I",1,IF(#REF!="II",2,IF(#REF!="III",3,IF(#REF!="IV",4))))&amp;AP138&amp;AQ138&amp;AR138&amp;AS138&amp;AT138&amp;AU138&amp;AX138)</f>
        <v>#REF!</v>
      </c>
      <c r="BN138" s="10" t="e">
        <f t="shared" si="84"/>
        <v>#REF!</v>
      </c>
      <c r="BO138" s="10" t="e">
        <f t="shared" si="85"/>
        <v>#REF!</v>
      </c>
      <c r="BP138" s="10" t="e">
        <f t="shared" si="86"/>
        <v>#REF!</v>
      </c>
      <c r="BQ138" s="10" t="e">
        <f t="shared" si="87"/>
        <v>#REF!</v>
      </c>
      <c r="BR138" s="10" t="e">
        <f t="shared" si="88"/>
        <v>#REF!</v>
      </c>
      <c r="BS138" s="10" t="e">
        <f t="shared" si="89"/>
        <v>#REF!</v>
      </c>
      <c r="BT138" s="10" t="e">
        <f>IF(OR(BW138=7,AQ138=6),0,AO138&amp;IF(#REF!="SI",1,IF(#REF!="NO",2,IF(#REF!="VIH + PREVIO",3,0))))</f>
        <v>#REF!</v>
      </c>
      <c r="BU138" s="10" t="e">
        <f>IF(OR(BW138=7,AQ138=6),0,IF(#REF!="-",1,0))</f>
        <v>#REF!</v>
      </c>
      <c r="BV138" s="10" t="e">
        <f t="shared" si="90"/>
        <v>#REF!</v>
      </c>
      <c r="BW1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" s="10" t="e">
        <f t="shared" si="91"/>
        <v>#REF!</v>
      </c>
      <c r="BY138" s="10" t="e">
        <f t="shared" si="93"/>
        <v>#REF!</v>
      </c>
      <c r="BZ138" s="10" t="e">
        <f t="shared" si="92"/>
        <v>#REF!</v>
      </c>
      <c r="CA138" s="10"/>
    </row>
    <row r="139" spans="1:79" s="3" customFormat="1" ht="23.25" customHeight="1" x14ac:dyDescent="0.3">
      <c r="A139" s="7">
        <v>137</v>
      </c>
      <c r="B139" s="43"/>
      <c r="C139" s="44"/>
      <c r="D139" s="45"/>
      <c r="E139" s="46"/>
      <c r="F139" s="46"/>
      <c r="G139" s="46"/>
      <c r="H139" s="50"/>
      <c r="I139" s="51"/>
      <c r="J139" s="52"/>
      <c r="K139" s="51"/>
      <c r="L139" s="53"/>
      <c r="M139" s="54"/>
      <c r="N139" s="43"/>
      <c r="O139" s="55"/>
      <c r="P139" s="46"/>
      <c r="Q139" s="46"/>
      <c r="R139" s="46"/>
      <c r="S139" s="43"/>
      <c r="T139" s="56"/>
      <c r="U139" s="46"/>
      <c r="V139" s="57"/>
      <c r="W139" s="58"/>
      <c r="X139" s="57"/>
      <c r="Y139" s="46"/>
      <c r="Z139" s="57"/>
      <c r="AA139" s="59"/>
      <c r="AB139" s="60"/>
      <c r="AC139" s="2"/>
      <c r="AD139" s="2"/>
      <c r="AE139" s="2"/>
      <c r="AJ139" s="11">
        <f t="shared" si="76"/>
        <v>13</v>
      </c>
      <c r="AK139" s="11">
        <f t="shared" si="66"/>
        <v>0</v>
      </c>
      <c r="AL139" s="11">
        <f t="shared" si="67"/>
        <v>0</v>
      </c>
      <c r="AM139" s="11">
        <f t="shared" si="68"/>
        <v>0</v>
      </c>
      <c r="AN139" s="11">
        <f t="shared" si="69"/>
        <v>0</v>
      </c>
      <c r="AO139" s="4" t="e">
        <f>IF(#REF!="I",1,IF(#REF!="II",2,IF(#REF!="III",3,IF(#REF!="IV",4))))</f>
        <v>#REF!</v>
      </c>
      <c r="AP139" s="11" t="e">
        <f>IF(#REF!="PULMONAR",1,IF(AND(#REF!="EXTRAPULMONAR",#REF!&lt;&gt;"MENINGEA"),2,IF(AND(#REF!="EXTRAPULMONAR",#REF!="MENINGEA"),3,)))</f>
        <v>#REF!</v>
      </c>
      <c r="AQ1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" s="4">
        <f t="shared" si="70"/>
        <v>0</v>
      </c>
      <c r="AS139" s="10">
        <f t="shared" si="71"/>
        <v>0</v>
      </c>
      <c r="AT139" s="10">
        <f t="shared" si="72"/>
        <v>0</v>
      </c>
      <c r="AU139" s="10" t="str">
        <f t="shared" si="73"/>
        <v>0</v>
      </c>
      <c r="AV139" s="11" t="e">
        <f t="shared" si="74"/>
        <v>#N/A</v>
      </c>
      <c r="AW139" s="4" t="e">
        <f t="shared" si="75"/>
        <v>#N/A</v>
      </c>
      <c r="AX139" s="10" t="e">
        <f t="shared" si="64"/>
        <v>#N/A</v>
      </c>
      <c r="AY139" s="10" t="e">
        <f t="shared" si="65"/>
        <v>#N/A</v>
      </c>
      <c r="AZ139" s="10" t="e">
        <f t="shared" si="77"/>
        <v>#REF!</v>
      </c>
      <c r="BA139" s="12" t="e">
        <f>IF(BW139=7,0,AJ139&amp;IF(#REF!="SI",1,IF(#REF!="NO",2,IF(#REF!="VIH + PREVIO",3,0))))</f>
        <v>#REF!</v>
      </c>
      <c r="BB139" s="13" t="e">
        <f>IF(AND(#REF!="POSITIVO",#REF!="POSITIVO"),1,IF(#REF!="NEGATIVO",2,IF(#REF!="VIH + PREVIO",3,0)))</f>
        <v>#REF!</v>
      </c>
      <c r="BC139" s="10" t="e">
        <f>IF(#REF!="SI",1,IF(#REF!="NO",2,0))</f>
        <v>#REF!</v>
      </c>
      <c r="BD139" s="10" t="e">
        <f>IF(#REF!="SI",1,IF(#REF!="NO",2,0))</f>
        <v>#REF!</v>
      </c>
      <c r="BE139" s="10" t="e">
        <f>IF(OR(#REF!="VIH + PREVIO",#REF!="VIH + PREVIO",#REF!="VIH + PREVIO"),1,0)</f>
        <v>#REF!</v>
      </c>
      <c r="BF139" s="13" t="e">
        <f>IF(OR(#REF!="POSITIVO",#REF!="NEGATIVO"),1,IF(#REF!="PACIENTE NO ACEPTA",2,IF(#REF!="VIH + PREVIO",3,0)))</f>
        <v>#REF!</v>
      </c>
      <c r="BG139" s="10" t="e">
        <f t="shared" si="78"/>
        <v>#REF!</v>
      </c>
      <c r="BH139" s="10" t="e">
        <f t="shared" si="79"/>
        <v>#REF!</v>
      </c>
      <c r="BI139" s="10" t="e">
        <f t="shared" si="80"/>
        <v>#REF!</v>
      </c>
      <c r="BJ139" s="10" t="e">
        <f t="shared" si="81"/>
        <v>#REF!</v>
      </c>
      <c r="BK139" s="10" t="e">
        <f t="shared" si="82"/>
        <v>#REF!</v>
      </c>
      <c r="BL139" s="10" t="e">
        <f t="shared" si="83"/>
        <v>#REF!</v>
      </c>
      <c r="BM139" s="10" t="e">
        <f>IF(OR(BW139=7,AQ139=6),0,IF(#REF!="I",1,IF(#REF!="II",2,IF(#REF!="III",3,IF(#REF!="IV",4))))&amp;AP139&amp;AQ139&amp;AR139&amp;AS139&amp;AT139&amp;AU139&amp;AX139)</f>
        <v>#REF!</v>
      </c>
      <c r="BN139" s="10" t="e">
        <f t="shared" si="84"/>
        <v>#REF!</v>
      </c>
      <c r="BO139" s="10" t="e">
        <f t="shared" si="85"/>
        <v>#REF!</v>
      </c>
      <c r="BP139" s="10" t="e">
        <f t="shared" si="86"/>
        <v>#REF!</v>
      </c>
      <c r="BQ139" s="10" t="e">
        <f t="shared" si="87"/>
        <v>#REF!</v>
      </c>
      <c r="BR139" s="10" t="e">
        <f t="shared" si="88"/>
        <v>#REF!</v>
      </c>
      <c r="BS139" s="10" t="e">
        <f t="shared" si="89"/>
        <v>#REF!</v>
      </c>
      <c r="BT139" s="10" t="e">
        <f>IF(OR(BW139=7,AQ139=6),0,AO139&amp;IF(#REF!="SI",1,IF(#REF!="NO",2,IF(#REF!="VIH + PREVIO",3,0))))</f>
        <v>#REF!</v>
      </c>
      <c r="BU139" s="10" t="e">
        <f>IF(OR(BW139=7,AQ139=6),0,IF(#REF!="-",1,0))</f>
        <v>#REF!</v>
      </c>
      <c r="BV139" s="10" t="e">
        <f t="shared" si="90"/>
        <v>#REF!</v>
      </c>
      <c r="BW1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" s="10" t="e">
        <f t="shared" si="91"/>
        <v>#REF!</v>
      </c>
      <c r="BY139" s="10" t="e">
        <f t="shared" si="93"/>
        <v>#REF!</v>
      </c>
      <c r="BZ139" s="10" t="e">
        <f t="shared" si="92"/>
        <v>#REF!</v>
      </c>
      <c r="CA139" s="10"/>
    </row>
    <row r="140" spans="1:79" s="3" customFormat="1" ht="23.25" customHeight="1" x14ac:dyDescent="0.3">
      <c r="A140" s="7">
        <v>138</v>
      </c>
      <c r="B140" s="43"/>
      <c r="C140" s="44"/>
      <c r="D140" s="45"/>
      <c r="E140" s="46"/>
      <c r="F140" s="46"/>
      <c r="G140" s="46"/>
      <c r="H140" s="50"/>
      <c r="I140" s="51"/>
      <c r="J140" s="52"/>
      <c r="K140" s="51"/>
      <c r="L140" s="53"/>
      <c r="M140" s="54"/>
      <c r="N140" s="43"/>
      <c r="O140" s="55"/>
      <c r="P140" s="46"/>
      <c r="Q140" s="46"/>
      <c r="R140" s="46"/>
      <c r="S140" s="43"/>
      <c r="T140" s="56"/>
      <c r="U140" s="46"/>
      <c r="V140" s="57"/>
      <c r="W140" s="58"/>
      <c r="X140" s="57"/>
      <c r="Y140" s="46"/>
      <c r="Z140" s="57"/>
      <c r="AA140" s="59"/>
      <c r="AB140" s="60"/>
      <c r="AC140" s="2"/>
      <c r="AD140" s="2"/>
      <c r="AE140" s="2"/>
      <c r="AJ140" s="11">
        <f t="shared" si="76"/>
        <v>13</v>
      </c>
      <c r="AK140" s="11">
        <f t="shared" si="66"/>
        <v>0</v>
      </c>
      <c r="AL140" s="11">
        <f t="shared" si="67"/>
        <v>0</v>
      </c>
      <c r="AM140" s="11">
        <f t="shared" si="68"/>
        <v>0</v>
      </c>
      <c r="AN140" s="11">
        <f t="shared" si="69"/>
        <v>0</v>
      </c>
      <c r="AO140" s="4" t="e">
        <f>IF(#REF!="I",1,IF(#REF!="II",2,IF(#REF!="III",3,IF(#REF!="IV",4))))</f>
        <v>#REF!</v>
      </c>
      <c r="AP140" s="11" t="e">
        <f>IF(#REF!="PULMONAR",1,IF(AND(#REF!="EXTRAPULMONAR",#REF!&lt;&gt;"MENINGEA"),2,IF(AND(#REF!="EXTRAPULMONAR",#REF!="MENINGEA"),3,)))</f>
        <v>#REF!</v>
      </c>
      <c r="AQ1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" s="4">
        <f t="shared" si="70"/>
        <v>0</v>
      </c>
      <c r="AS140" s="10">
        <f t="shared" si="71"/>
        <v>0</v>
      </c>
      <c r="AT140" s="10">
        <f t="shared" si="72"/>
        <v>0</v>
      </c>
      <c r="AU140" s="10" t="str">
        <f t="shared" si="73"/>
        <v>0</v>
      </c>
      <c r="AV140" s="11" t="e">
        <f t="shared" si="74"/>
        <v>#N/A</v>
      </c>
      <c r="AW140" s="4" t="e">
        <f t="shared" si="75"/>
        <v>#N/A</v>
      </c>
      <c r="AX140" s="10" t="e">
        <f t="shared" si="64"/>
        <v>#N/A</v>
      </c>
      <c r="AY140" s="10" t="e">
        <f t="shared" si="65"/>
        <v>#N/A</v>
      </c>
      <c r="AZ140" s="10" t="e">
        <f t="shared" si="77"/>
        <v>#REF!</v>
      </c>
      <c r="BA140" s="12" t="e">
        <f>IF(BW140=7,0,AJ140&amp;IF(#REF!="SI",1,IF(#REF!="NO",2,IF(#REF!="VIH + PREVIO",3,0))))</f>
        <v>#REF!</v>
      </c>
      <c r="BB140" s="13" t="e">
        <f>IF(AND(#REF!="POSITIVO",#REF!="POSITIVO"),1,IF(#REF!="NEGATIVO",2,IF(#REF!="VIH + PREVIO",3,0)))</f>
        <v>#REF!</v>
      </c>
      <c r="BC140" s="10" t="e">
        <f>IF(#REF!="SI",1,IF(#REF!="NO",2,0))</f>
        <v>#REF!</v>
      </c>
      <c r="BD140" s="10" t="e">
        <f>IF(#REF!="SI",1,IF(#REF!="NO",2,0))</f>
        <v>#REF!</v>
      </c>
      <c r="BE140" s="10" t="e">
        <f>IF(OR(#REF!="VIH + PREVIO",#REF!="VIH + PREVIO",#REF!="VIH + PREVIO"),1,0)</f>
        <v>#REF!</v>
      </c>
      <c r="BF140" s="13" t="e">
        <f>IF(OR(#REF!="POSITIVO",#REF!="NEGATIVO"),1,IF(#REF!="PACIENTE NO ACEPTA",2,IF(#REF!="VIH + PREVIO",3,0)))</f>
        <v>#REF!</v>
      </c>
      <c r="BG140" s="10" t="e">
        <f t="shared" si="78"/>
        <v>#REF!</v>
      </c>
      <c r="BH140" s="10" t="e">
        <f t="shared" si="79"/>
        <v>#REF!</v>
      </c>
      <c r="BI140" s="10" t="e">
        <f t="shared" si="80"/>
        <v>#REF!</v>
      </c>
      <c r="BJ140" s="10" t="e">
        <f t="shared" si="81"/>
        <v>#REF!</v>
      </c>
      <c r="BK140" s="10" t="e">
        <f t="shared" si="82"/>
        <v>#REF!</v>
      </c>
      <c r="BL140" s="10" t="e">
        <f t="shared" si="83"/>
        <v>#REF!</v>
      </c>
      <c r="BM140" s="10" t="e">
        <f>IF(OR(BW140=7,AQ140=6),0,IF(#REF!="I",1,IF(#REF!="II",2,IF(#REF!="III",3,IF(#REF!="IV",4))))&amp;AP140&amp;AQ140&amp;AR140&amp;AS140&amp;AT140&amp;AU140&amp;AX140)</f>
        <v>#REF!</v>
      </c>
      <c r="BN140" s="10" t="e">
        <f t="shared" si="84"/>
        <v>#REF!</v>
      </c>
      <c r="BO140" s="10" t="e">
        <f t="shared" si="85"/>
        <v>#REF!</v>
      </c>
      <c r="BP140" s="10" t="e">
        <f t="shared" si="86"/>
        <v>#REF!</v>
      </c>
      <c r="BQ140" s="10" t="e">
        <f t="shared" si="87"/>
        <v>#REF!</v>
      </c>
      <c r="BR140" s="10" t="e">
        <f t="shared" si="88"/>
        <v>#REF!</v>
      </c>
      <c r="BS140" s="10" t="e">
        <f t="shared" si="89"/>
        <v>#REF!</v>
      </c>
      <c r="BT140" s="10" t="e">
        <f>IF(OR(BW140=7,AQ140=6),0,AO140&amp;IF(#REF!="SI",1,IF(#REF!="NO",2,IF(#REF!="VIH + PREVIO",3,0))))</f>
        <v>#REF!</v>
      </c>
      <c r="BU140" s="10" t="e">
        <f>IF(OR(BW140=7,AQ140=6),0,IF(#REF!="-",1,0))</f>
        <v>#REF!</v>
      </c>
      <c r="BV140" s="10" t="e">
        <f t="shared" si="90"/>
        <v>#REF!</v>
      </c>
      <c r="BW1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" s="10" t="e">
        <f t="shared" si="91"/>
        <v>#REF!</v>
      </c>
      <c r="BY140" s="10" t="e">
        <f t="shared" si="93"/>
        <v>#REF!</v>
      </c>
      <c r="BZ140" s="10" t="e">
        <f t="shared" si="92"/>
        <v>#REF!</v>
      </c>
      <c r="CA140" s="10"/>
    </row>
    <row r="141" spans="1:79" s="3" customFormat="1" ht="23.25" customHeight="1" x14ac:dyDescent="0.3">
      <c r="A141" s="7">
        <v>139</v>
      </c>
      <c r="B141" s="43"/>
      <c r="C141" s="44"/>
      <c r="D141" s="45"/>
      <c r="E141" s="46"/>
      <c r="F141" s="46"/>
      <c r="G141" s="46"/>
      <c r="H141" s="50"/>
      <c r="I141" s="51"/>
      <c r="J141" s="52"/>
      <c r="K141" s="51"/>
      <c r="L141" s="53"/>
      <c r="M141" s="54"/>
      <c r="N141" s="43"/>
      <c r="O141" s="55"/>
      <c r="P141" s="46"/>
      <c r="Q141" s="46"/>
      <c r="R141" s="46"/>
      <c r="S141" s="43"/>
      <c r="T141" s="56"/>
      <c r="U141" s="46"/>
      <c r="V141" s="57"/>
      <c r="W141" s="58"/>
      <c r="X141" s="57"/>
      <c r="Y141" s="46"/>
      <c r="Z141" s="57"/>
      <c r="AA141" s="59"/>
      <c r="AB141" s="60"/>
      <c r="AC141" s="2"/>
      <c r="AD141" s="2"/>
      <c r="AE141" s="2"/>
      <c r="AJ141" s="11">
        <f t="shared" si="76"/>
        <v>13</v>
      </c>
      <c r="AK141" s="11">
        <f t="shared" si="66"/>
        <v>0</v>
      </c>
      <c r="AL141" s="11">
        <f t="shared" si="67"/>
        <v>0</v>
      </c>
      <c r="AM141" s="11">
        <f t="shared" si="68"/>
        <v>0</v>
      </c>
      <c r="AN141" s="11">
        <f t="shared" si="69"/>
        <v>0</v>
      </c>
      <c r="AO141" s="4" t="e">
        <f>IF(#REF!="I",1,IF(#REF!="II",2,IF(#REF!="III",3,IF(#REF!="IV",4))))</f>
        <v>#REF!</v>
      </c>
      <c r="AP141" s="11" t="e">
        <f>IF(#REF!="PULMONAR",1,IF(AND(#REF!="EXTRAPULMONAR",#REF!&lt;&gt;"MENINGEA"),2,IF(AND(#REF!="EXTRAPULMONAR",#REF!="MENINGEA"),3,)))</f>
        <v>#REF!</v>
      </c>
      <c r="AQ1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" s="4">
        <f t="shared" si="70"/>
        <v>0</v>
      </c>
      <c r="AS141" s="10">
        <f t="shared" si="71"/>
        <v>0</v>
      </c>
      <c r="AT141" s="10">
        <f t="shared" si="72"/>
        <v>0</v>
      </c>
      <c r="AU141" s="10" t="str">
        <f t="shared" si="73"/>
        <v>0</v>
      </c>
      <c r="AV141" s="11" t="e">
        <f t="shared" si="74"/>
        <v>#N/A</v>
      </c>
      <c r="AW141" s="4" t="e">
        <f t="shared" si="75"/>
        <v>#N/A</v>
      </c>
      <c r="AX141" s="10" t="e">
        <f t="shared" si="64"/>
        <v>#N/A</v>
      </c>
      <c r="AY141" s="10" t="e">
        <f t="shared" si="65"/>
        <v>#N/A</v>
      </c>
      <c r="AZ141" s="10" t="e">
        <f t="shared" si="77"/>
        <v>#REF!</v>
      </c>
      <c r="BA141" s="12" t="e">
        <f>IF(BW141=7,0,AJ141&amp;IF(#REF!="SI",1,IF(#REF!="NO",2,IF(#REF!="VIH + PREVIO",3,0))))</f>
        <v>#REF!</v>
      </c>
      <c r="BB141" s="13" t="e">
        <f>IF(AND(#REF!="POSITIVO",#REF!="POSITIVO"),1,IF(#REF!="NEGATIVO",2,IF(#REF!="VIH + PREVIO",3,0)))</f>
        <v>#REF!</v>
      </c>
      <c r="BC141" s="10" t="e">
        <f>IF(#REF!="SI",1,IF(#REF!="NO",2,0))</f>
        <v>#REF!</v>
      </c>
      <c r="BD141" s="10" t="e">
        <f>IF(#REF!="SI",1,IF(#REF!="NO",2,0))</f>
        <v>#REF!</v>
      </c>
      <c r="BE141" s="10" t="e">
        <f>IF(OR(#REF!="VIH + PREVIO",#REF!="VIH + PREVIO",#REF!="VIH + PREVIO"),1,0)</f>
        <v>#REF!</v>
      </c>
      <c r="BF141" s="13" t="e">
        <f>IF(OR(#REF!="POSITIVO",#REF!="NEGATIVO"),1,IF(#REF!="PACIENTE NO ACEPTA",2,IF(#REF!="VIH + PREVIO",3,0)))</f>
        <v>#REF!</v>
      </c>
      <c r="BG141" s="10" t="e">
        <f t="shared" si="78"/>
        <v>#REF!</v>
      </c>
      <c r="BH141" s="10" t="e">
        <f t="shared" si="79"/>
        <v>#REF!</v>
      </c>
      <c r="BI141" s="10" t="e">
        <f t="shared" si="80"/>
        <v>#REF!</v>
      </c>
      <c r="BJ141" s="10" t="e">
        <f t="shared" si="81"/>
        <v>#REF!</v>
      </c>
      <c r="BK141" s="10" t="e">
        <f t="shared" si="82"/>
        <v>#REF!</v>
      </c>
      <c r="BL141" s="10" t="e">
        <f t="shared" si="83"/>
        <v>#REF!</v>
      </c>
      <c r="BM141" s="10" t="e">
        <f>IF(OR(BW141=7,AQ141=6),0,IF(#REF!="I",1,IF(#REF!="II",2,IF(#REF!="III",3,IF(#REF!="IV",4))))&amp;AP141&amp;AQ141&amp;AR141&amp;AS141&amp;AT141&amp;AU141&amp;AX141)</f>
        <v>#REF!</v>
      </c>
      <c r="BN141" s="10" t="e">
        <f t="shared" si="84"/>
        <v>#REF!</v>
      </c>
      <c r="BO141" s="10" t="e">
        <f t="shared" si="85"/>
        <v>#REF!</v>
      </c>
      <c r="BP141" s="10" t="e">
        <f t="shared" si="86"/>
        <v>#REF!</v>
      </c>
      <c r="BQ141" s="10" t="e">
        <f t="shared" si="87"/>
        <v>#REF!</v>
      </c>
      <c r="BR141" s="10" t="e">
        <f t="shared" si="88"/>
        <v>#REF!</v>
      </c>
      <c r="BS141" s="10" t="e">
        <f t="shared" si="89"/>
        <v>#REF!</v>
      </c>
      <c r="BT141" s="10" t="e">
        <f>IF(OR(BW141=7,AQ141=6),0,AO141&amp;IF(#REF!="SI",1,IF(#REF!="NO",2,IF(#REF!="VIH + PREVIO",3,0))))</f>
        <v>#REF!</v>
      </c>
      <c r="BU141" s="10" t="e">
        <f>IF(OR(BW141=7,AQ141=6),0,IF(#REF!="-",1,0))</f>
        <v>#REF!</v>
      </c>
      <c r="BV141" s="10" t="e">
        <f t="shared" si="90"/>
        <v>#REF!</v>
      </c>
      <c r="BW1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" s="10" t="e">
        <f t="shared" si="91"/>
        <v>#REF!</v>
      </c>
      <c r="BY141" s="10" t="e">
        <f t="shared" si="93"/>
        <v>#REF!</v>
      </c>
      <c r="BZ141" s="10" t="e">
        <f t="shared" si="92"/>
        <v>#REF!</v>
      </c>
      <c r="CA141" s="10"/>
    </row>
    <row r="142" spans="1:79" s="3" customFormat="1" ht="23.25" customHeight="1" x14ac:dyDescent="0.3">
      <c r="A142" s="7">
        <v>140</v>
      </c>
      <c r="B142" s="43"/>
      <c r="C142" s="44"/>
      <c r="D142" s="45"/>
      <c r="E142" s="46"/>
      <c r="F142" s="46"/>
      <c r="G142" s="46"/>
      <c r="H142" s="50"/>
      <c r="I142" s="51"/>
      <c r="J142" s="52"/>
      <c r="K142" s="51"/>
      <c r="L142" s="53"/>
      <c r="M142" s="54"/>
      <c r="N142" s="43"/>
      <c r="O142" s="55"/>
      <c r="P142" s="46"/>
      <c r="Q142" s="46"/>
      <c r="R142" s="46"/>
      <c r="S142" s="43"/>
      <c r="T142" s="56"/>
      <c r="U142" s="46"/>
      <c r="V142" s="57"/>
      <c r="W142" s="58"/>
      <c r="X142" s="57"/>
      <c r="Y142" s="46"/>
      <c r="Z142" s="57"/>
      <c r="AA142" s="59"/>
      <c r="AB142" s="60"/>
      <c r="AC142" s="2"/>
      <c r="AD142" s="2"/>
      <c r="AE142" s="2"/>
      <c r="AJ142" s="11">
        <f t="shared" si="76"/>
        <v>13</v>
      </c>
      <c r="AK142" s="11">
        <f t="shared" si="66"/>
        <v>0</v>
      </c>
      <c r="AL142" s="11">
        <f t="shared" si="67"/>
        <v>0</v>
      </c>
      <c r="AM142" s="11">
        <f t="shared" si="68"/>
        <v>0</v>
      </c>
      <c r="AN142" s="11">
        <f t="shared" si="69"/>
        <v>0</v>
      </c>
      <c r="AO142" s="4" t="e">
        <f>IF(#REF!="I",1,IF(#REF!="II",2,IF(#REF!="III",3,IF(#REF!="IV",4))))</f>
        <v>#REF!</v>
      </c>
      <c r="AP142" s="11" t="e">
        <f>IF(#REF!="PULMONAR",1,IF(AND(#REF!="EXTRAPULMONAR",#REF!&lt;&gt;"MENINGEA"),2,IF(AND(#REF!="EXTRAPULMONAR",#REF!="MENINGEA"),3,)))</f>
        <v>#REF!</v>
      </c>
      <c r="AQ1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" s="4">
        <f t="shared" si="70"/>
        <v>0</v>
      </c>
      <c r="AS142" s="10">
        <f t="shared" si="71"/>
        <v>0</v>
      </c>
      <c r="AT142" s="10">
        <f t="shared" si="72"/>
        <v>0</v>
      </c>
      <c r="AU142" s="10" t="str">
        <f t="shared" si="73"/>
        <v>0</v>
      </c>
      <c r="AV142" s="11" t="e">
        <f t="shared" si="74"/>
        <v>#N/A</v>
      </c>
      <c r="AW142" s="4" t="e">
        <f t="shared" si="75"/>
        <v>#N/A</v>
      </c>
      <c r="AX142" s="10" t="e">
        <f t="shared" si="64"/>
        <v>#N/A</v>
      </c>
      <c r="AY142" s="10" t="e">
        <f t="shared" si="65"/>
        <v>#N/A</v>
      </c>
      <c r="AZ142" s="10" t="e">
        <f t="shared" si="77"/>
        <v>#REF!</v>
      </c>
      <c r="BA142" s="12" t="e">
        <f>IF(BW142=7,0,AJ142&amp;IF(#REF!="SI",1,IF(#REF!="NO",2,IF(#REF!="VIH + PREVIO",3,0))))</f>
        <v>#REF!</v>
      </c>
      <c r="BB142" s="13" t="e">
        <f>IF(AND(#REF!="POSITIVO",#REF!="POSITIVO"),1,IF(#REF!="NEGATIVO",2,IF(#REF!="VIH + PREVIO",3,0)))</f>
        <v>#REF!</v>
      </c>
      <c r="BC142" s="10" t="e">
        <f>IF(#REF!="SI",1,IF(#REF!="NO",2,0))</f>
        <v>#REF!</v>
      </c>
      <c r="BD142" s="10" t="e">
        <f>IF(#REF!="SI",1,IF(#REF!="NO",2,0))</f>
        <v>#REF!</v>
      </c>
      <c r="BE142" s="10" t="e">
        <f>IF(OR(#REF!="VIH + PREVIO",#REF!="VIH + PREVIO",#REF!="VIH + PREVIO"),1,0)</f>
        <v>#REF!</v>
      </c>
      <c r="BF142" s="13" t="e">
        <f>IF(OR(#REF!="POSITIVO",#REF!="NEGATIVO"),1,IF(#REF!="PACIENTE NO ACEPTA",2,IF(#REF!="VIH + PREVIO",3,0)))</f>
        <v>#REF!</v>
      </c>
      <c r="BG142" s="10" t="e">
        <f t="shared" si="78"/>
        <v>#REF!</v>
      </c>
      <c r="BH142" s="10" t="e">
        <f t="shared" si="79"/>
        <v>#REF!</v>
      </c>
      <c r="BI142" s="10" t="e">
        <f t="shared" si="80"/>
        <v>#REF!</v>
      </c>
      <c r="BJ142" s="10" t="e">
        <f t="shared" si="81"/>
        <v>#REF!</v>
      </c>
      <c r="BK142" s="10" t="e">
        <f t="shared" si="82"/>
        <v>#REF!</v>
      </c>
      <c r="BL142" s="10" t="e">
        <f t="shared" si="83"/>
        <v>#REF!</v>
      </c>
      <c r="BM142" s="10" t="e">
        <f>IF(OR(BW142=7,AQ142=6),0,IF(#REF!="I",1,IF(#REF!="II",2,IF(#REF!="III",3,IF(#REF!="IV",4))))&amp;AP142&amp;AQ142&amp;AR142&amp;AS142&amp;AT142&amp;AU142&amp;AX142)</f>
        <v>#REF!</v>
      </c>
      <c r="BN142" s="10" t="e">
        <f t="shared" si="84"/>
        <v>#REF!</v>
      </c>
      <c r="BO142" s="10" t="e">
        <f t="shared" si="85"/>
        <v>#REF!</v>
      </c>
      <c r="BP142" s="10" t="e">
        <f t="shared" si="86"/>
        <v>#REF!</v>
      </c>
      <c r="BQ142" s="10" t="e">
        <f t="shared" si="87"/>
        <v>#REF!</v>
      </c>
      <c r="BR142" s="10" t="e">
        <f t="shared" si="88"/>
        <v>#REF!</v>
      </c>
      <c r="BS142" s="10" t="e">
        <f t="shared" si="89"/>
        <v>#REF!</v>
      </c>
      <c r="BT142" s="10" t="e">
        <f>IF(OR(BW142=7,AQ142=6),0,AO142&amp;IF(#REF!="SI",1,IF(#REF!="NO",2,IF(#REF!="VIH + PREVIO",3,0))))</f>
        <v>#REF!</v>
      </c>
      <c r="BU142" s="10" t="e">
        <f>IF(OR(BW142=7,AQ142=6),0,IF(#REF!="-",1,0))</f>
        <v>#REF!</v>
      </c>
      <c r="BV142" s="10" t="e">
        <f t="shared" si="90"/>
        <v>#REF!</v>
      </c>
      <c r="BW1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" s="10" t="e">
        <f t="shared" si="91"/>
        <v>#REF!</v>
      </c>
      <c r="BY142" s="10" t="e">
        <f t="shared" si="93"/>
        <v>#REF!</v>
      </c>
      <c r="BZ142" s="10" t="e">
        <f t="shared" si="92"/>
        <v>#REF!</v>
      </c>
      <c r="CA142" s="10"/>
    </row>
    <row r="143" spans="1:79" s="3" customFormat="1" ht="23.25" customHeight="1" x14ac:dyDescent="0.3">
      <c r="A143" s="7">
        <v>141</v>
      </c>
      <c r="B143" s="43"/>
      <c r="C143" s="44"/>
      <c r="D143" s="45"/>
      <c r="E143" s="46"/>
      <c r="F143" s="46"/>
      <c r="G143" s="46"/>
      <c r="H143" s="50"/>
      <c r="I143" s="51"/>
      <c r="J143" s="52"/>
      <c r="K143" s="51"/>
      <c r="L143" s="53"/>
      <c r="M143" s="54"/>
      <c r="N143" s="43"/>
      <c r="O143" s="55"/>
      <c r="P143" s="46"/>
      <c r="Q143" s="46"/>
      <c r="R143" s="46"/>
      <c r="S143" s="43"/>
      <c r="T143" s="56"/>
      <c r="U143" s="46"/>
      <c r="V143" s="57"/>
      <c r="W143" s="58"/>
      <c r="X143" s="57"/>
      <c r="Y143" s="46"/>
      <c r="Z143" s="57"/>
      <c r="AA143" s="59"/>
      <c r="AB143" s="60"/>
      <c r="AC143" s="2"/>
      <c r="AD143" s="2"/>
      <c r="AE143" s="2"/>
      <c r="AJ143" s="11">
        <f t="shared" si="76"/>
        <v>13</v>
      </c>
      <c r="AK143" s="11">
        <f t="shared" si="66"/>
        <v>0</v>
      </c>
      <c r="AL143" s="11">
        <f t="shared" si="67"/>
        <v>0</v>
      </c>
      <c r="AM143" s="11">
        <f t="shared" si="68"/>
        <v>0</v>
      </c>
      <c r="AN143" s="11">
        <f t="shared" si="69"/>
        <v>0</v>
      </c>
      <c r="AO143" s="4" t="e">
        <f>IF(#REF!="I",1,IF(#REF!="II",2,IF(#REF!="III",3,IF(#REF!="IV",4))))</f>
        <v>#REF!</v>
      </c>
      <c r="AP143" s="11" t="e">
        <f>IF(#REF!="PULMONAR",1,IF(AND(#REF!="EXTRAPULMONAR",#REF!&lt;&gt;"MENINGEA"),2,IF(AND(#REF!="EXTRAPULMONAR",#REF!="MENINGEA"),3,)))</f>
        <v>#REF!</v>
      </c>
      <c r="AQ1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" s="4">
        <f t="shared" si="70"/>
        <v>0</v>
      </c>
      <c r="AS143" s="10">
        <f t="shared" si="71"/>
        <v>0</v>
      </c>
      <c r="AT143" s="10">
        <f t="shared" si="72"/>
        <v>0</v>
      </c>
      <c r="AU143" s="10" t="str">
        <f t="shared" si="73"/>
        <v>0</v>
      </c>
      <c r="AV143" s="11" t="e">
        <f t="shared" si="74"/>
        <v>#N/A</v>
      </c>
      <c r="AW143" s="4" t="e">
        <f t="shared" si="75"/>
        <v>#N/A</v>
      </c>
      <c r="AX143" s="10" t="e">
        <f t="shared" si="64"/>
        <v>#N/A</v>
      </c>
      <c r="AY143" s="10" t="e">
        <f t="shared" si="65"/>
        <v>#N/A</v>
      </c>
      <c r="AZ143" s="10" t="e">
        <f t="shared" si="77"/>
        <v>#REF!</v>
      </c>
      <c r="BA143" s="12" t="e">
        <f>IF(BW143=7,0,AJ143&amp;IF(#REF!="SI",1,IF(#REF!="NO",2,IF(#REF!="VIH + PREVIO",3,0))))</f>
        <v>#REF!</v>
      </c>
      <c r="BB143" s="13" t="e">
        <f>IF(AND(#REF!="POSITIVO",#REF!="POSITIVO"),1,IF(#REF!="NEGATIVO",2,IF(#REF!="VIH + PREVIO",3,0)))</f>
        <v>#REF!</v>
      </c>
      <c r="BC143" s="10" t="e">
        <f>IF(#REF!="SI",1,IF(#REF!="NO",2,0))</f>
        <v>#REF!</v>
      </c>
      <c r="BD143" s="10" t="e">
        <f>IF(#REF!="SI",1,IF(#REF!="NO",2,0))</f>
        <v>#REF!</v>
      </c>
      <c r="BE143" s="10" t="e">
        <f>IF(OR(#REF!="VIH + PREVIO",#REF!="VIH + PREVIO",#REF!="VIH + PREVIO"),1,0)</f>
        <v>#REF!</v>
      </c>
      <c r="BF143" s="13" t="e">
        <f>IF(OR(#REF!="POSITIVO",#REF!="NEGATIVO"),1,IF(#REF!="PACIENTE NO ACEPTA",2,IF(#REF!="VIH + PREVIO",3,0)))</f>
        <v>#REF!</v>
      </c>
      <c r="BG143" s="10" t="e">
        <f t="shared" si="78"/>
        <v>#REF!</v>
      </c>
      <c r="BH143" s="10" t="e">
        <f t="shared" si="79"/>
        <v>#REF!</v>
      </c>
      <c r="BI143" s="10" t="e">
        <f t="shared" si="80"/>
        <v>#REF!</v>
      </c>
      <c r="BJ143" s="10" t="e">
        <f t="shared" si="81"/>
        <v>#REF!</v>
      </c>
      <c r="BK143" s="10" t="e">
        <f t="shared" si="82"/>
        <v>#REF!</v>
      </c>
      <c r="BL143" s="10" t="e">
        <f t="shared" si="83"/>
        <v>#REF!</v>
      </c>
      <c r="BM143" s="10" t="e">
        <f>IF(OR(BW143=7,AQ143=6),0,IF(#REF!="I",1,IF(#REF!="II",2,IF(#REF!="III",3,IF(#REF!="IV",4))))&amp;AP143&amp;AQ143&amp;AR143&amp;AS143&amp;AT143&amp;AU143&amp;AX143)</f>
        <v>#REF!</v>
      </c>
      <c r="BN143" s="10" t="e">
        <f t="shared" si="84"/>
        <v>#REF!</v>
      </c>
      <c r="BO143" s="10" t="e">
        <f t="shared" si="85"/>
        <v>#REF!</v>
      </c>
      <c r="BP143" s="10" t="e">
        <f t="shared" si="86"/>
        <v>#REF!</v>
      </c>
      <c r="BQ143" s="10" t="e">
        <f t="shared" si="87"/>
        <v>#REF!</v>
      </c>
      <c r="BR143" s="10" t="e">
        <f t="shared" si="88"/>
        <v>#REF!</v>
      </c>
      <c r="BS143" s="10" t="e">
        <f t="shared" si="89"/>
        <v>#REF!</v>
      </c>
      <c r="BT143" s="10" t="e">
        <f>IF(OR(BW143=7,AQ143=6),0,AO143&amp;IF(#REF!="SI",1,IF(#REF!="NO",2,IF(#REF!="VIH + PREVIO",3,0))))</f>
        <v>#REF!</v>
      </c>
      <c r="BU143" s="10" t="e">
        <f>IF(OR(BW143=7,AQ143=6),0,IF(#REF!="-",1,0))</f>
        <v>#REF!</v>
      </c>
      <c r="BV143" s="10" t="e">
        <f t="shared" si="90"/>
        <v>#REF!</v>
      </c>
      <c r="BW1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" s="10" t="e">
        <f t="shared" si="91"/>
        <v>#REF!</v>
      </c>
      <c r="BY143" s="10" t="e">
        <f t="shared" si="93"/>
        <v>#REF!</v>
      </c>
      <c r="BZ143" s="10" t="e">
        <f t="shared" si="92"/>
        <v>#REF!</v>
      </c>
      <c r="CA143" s="10"/>
    </row>
    <row r="144" spans="1:79" s="3" customFormat="1" ht="23.25" customHeight="1" x14ac:dyDescent="0.3">
      <c r="A144" s="7">
        <v>142</v>
      </c>
      <c r="B144" s="43"/>
      <c r="C144" s="44"/>
      <c r="D144" s="45"/>
      <c r="E144" s="46"/>
      <c r="F144" s="46"/>
      <c r="G144" s="46"/>
      <c r="H144" s="50"/>
      <c r="I144" s="51"/>
      <c r="J144" s="52"/>
      <c r="K144" s="51"/>
      <c r="L144" s="53"/>
      <c r="M144" s="54"/>
      <c r="N144" s="43"/>
      <c r="O144" s="55"/>
      <c r="P144" s="46"/>
      <c r="Q144" s="46"/>
      <c r="R144" s="46"/>
      <c r="S144" s="43"/>
      <c r="T144" s="56"/>
      <c r="U144" s="46"/>
      <c r="V144" s="57"/>
      <c r="W144" s="58"/>
      <c r="X144" s="57"/>
      <c r="Y144" s="46"/>
      <c r="Z144" s="57"/>
      <c r="AA144" s="59"/>
      <c r="AB144" s="60"/>
      <c r="AC144" s="2"/>
      <c r="AD144" s="2"/>
      <c r="AE144" s="2"/>
      <c r="AJ144" s="11">
        <f t="shared" si="76"/>
        <v>13</v>
      </c>
      <c r="AK144" s="11">
        <f t="shared" si="66"/>
        <v>0</v>
      </c>
      <c r="AL144" s="11">
        <f t="shared" si="67"/>
        <v>0</v>
      </c>
      <c r="AM144" s="11">
        <f t="shared" si="68"/>
        <v>0</v>
      </c>
      <c r="AN144" s="11">
        <f t="shared" si="69"/>
        <v>0</v>
      </c>
      <c r="AO144" s="4" t="e">
        <f>IF(#REF!="I",1,IF(#REF!="II",2,IF(#REF!="III",3,IF(#REF!="IV",4))))</f>
        <v>#REF!</v>
      </c>
      <c r="AP144" s="11" t="e">
        <f>IF(#REF!="PULMONAR",1,IF(AND(#REF!="EXTRAPULMONAR",#REF!&lt;&gt;"MENINGEA"),2,IF(AND(#REF!="EXTRAPULMONAR",#REF!="MENINGEA"),3,)))</f>
        <v>#REF!</v>
      </c>
      <c r="AQ1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" s="4">
        <f t="shared" si="70"/>
        <v>0</v>
      </c>
      <c r="AS144" s="10">
        <f t="shared" si="71"/>
        <v>0</v>
      </c>
      <c r="AT144" s="10">
        <f t="shared" si="72"/>
        <v>0</v>
      </c>
      <c r="AU144" s="10" t="str">
        <f t="shared" si="73"/>
        <v>0</v>
      </c>
      <c r="AV144" s="11" t="e">
        <f t="shared" si="74"/>
        <v>#N/A</v>
      </c>
      <c r="AW144" s="4" t="e">
        <f t="shared" si="75"/>
        <v>#N/A</v>
      </c>
      <c r="AX144" s="10" t="e">
        <f t="shared" si="64"/>
        <v>#N/A</v>
      </c>
      <c r="AY144" s="10" t="e">
        <f t="shared" si="65"/>
        <v>#N/A</v>
      </c>
      <c r="AZ144" s="10" t="e">
        <f t="shared" si="77"/>
        <v>#REF!</v>
      </c>
      <c r="BA144" s="12" t="e">
        <f>IF(BW144=7,0,AJ144&amp;IF(#REF!="SI",1,IF(#REF!="NO",2,IF(#REF!="VIH + PREVIO",3,0))))</f>
        <v>#REF!</v>
      </c>
      <c r="BB144" s="13" t="e">
        <f>IF(AND(#REF!="POSITIVO",#REF!="POSITIVO"),1,IF(#REF!="NEGATIVO",2,IF(#REF!="VIH + PREVIO",3,0)))</f>
        <v>#REF!</v>
      </c>
      <c r="BC144" s="10" t="e">
        <f>IF(#REF!="SI",1,IF(#REF!="NO",2,0))</f>
        <v>#REF!</v>
      </c>
      <c r="BD144" s="10" t="e">
        <f>IF(#REF!="SI",1,IF(#REF!="NO",2,0))</f>
        <v>#REF!</v>
      </c>
      <c r="BE144" s="10" t="e">
        <f>IF(OR(#REF!="VIH + PREVIO",#REF!="VIH + PREVIO",#REF!="VIH + PREVIO"),1,0)</f>
        <v>#REF!</v>
      </c>
      <c r="BF144" s="13" t="e">
        <f>IF(OR(#REF!="POSITIVO",#REF!="NEGATIVO"),1,IF(#REF!="PACIENTE NO ACEPTA",2,IF(#REF!="VIH + PREVIO",3,0)))</f>
        <v>#REF!</v>
      </c>
      <c r="BG144" s="10" t="e">
        <f t="shared" si="78"/>
        <v>#REF!</v>
      </c>
      <c r="BH144" s="10" t="e">
        <f t="shared" si="79"/>
        <v>#REF!</v>
      </c>
      <c r="BI144" s="10" t="e">
        <f t="shared" si="80"/>
        <v>#REF!</v>
      </c>
      <c r="BJ144" s="10" t="e">
        <f t="shared" si="81"/>
        <v>#REF!</v>
      </c>
      <c r="BK144" s="10" t="e">
        <f t="shared" si="82"/>
        <v>#REF!</v>
      </c>
      <c r="BL144" s="10" t="e">
        <f t="shared" si="83"/>
        <v>#REF!</v>
      </c>
      <c r="BM144" s="10" t="e">
        <f>IF(OR(BW144=7,AQ144=6),0,IF(#REF!="I",1,IF(#REF!="II",2,IF(#REF!="III",3,IF(#REF!="IV",4))))&amp;AP144&amp;AQ144&amp;AR144&amp;AS144&amp;AT144&amp;AU144&amp;AX144)</f>
        <v>#REF!</v>
      </c>
      <c r="BN144" s="10" t="e">
        <f t="shared" si="84"/>
        <v>#REF!</v>
      </c>
      <c r="BO144" s="10" t="e">
        <f t="shared" si="85"/>
        <v>#REF!</v>
      </c>
      <c r="BP144" s="10" t="e">
        <f t="shared" si="86"/>
        <v>#REF!</v>
      </c>
      <c r="BQ144" s="10" t="e">
        <f t="shared" si="87"/>
        <v>#REF!</v>
      </c>
      <c r="BR144" s="10" t="e">
        <f t="shared" si="88"/>
        <v>#REF!</v>
      </c>
      <c r="BS144" s="10" t="e">
        <f t="shared" si="89"/>
        <v>#REF!</v>
      </c>
      <c r="BT144" s="10" t="e">
        <f>IF(OR(BW144=7,AQ144=6),0,AO144&amp;IF(#REF!="SI",1,IF(#REF!="NO",2,IF(#REF!="VIH + PREVIO",3,0))))</f>
        <v>#REF!</v>
      </c>
      <c r="BU144" s="10" t="e">
        <f>IF(OR(BW144=7,AQ144=6),0,IF(#REF!="-",1,0))</f>
        <v>#REF!</v>
      </c>
      <c r="BV144" s="10" t="e">
        <f t="shared" si="90"/>
        <v>#REF!</v>
      </c>
      <c r="BW1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" s="10" t="e">
        <f t="shared" si="91"/>
        <v>#REF!</v>
      </c>
      <c r="BY144" s="10" t="e">
        <f t="shared" si="93"/>
        <v>#REF!</v>
      </c>
      <c r="BZ144" s="10" t="e">
        <f t="shared" si="92"/>
        <v>#REF!</v>
      </c>
      <c r="CA144" s="10"/>
    </row>
    <row r="145" spans="1:79" s="3" customFormat="1" ht="23.25" customHeight="1" x14ac:dyDescent="0.3">
      <c r="A145" s="7">
        <v>143</v>
      </c>
      <c r="B145" s="43"/>
      <c r="C145" s="44"/>
      <c r="D145" s="45"/>
      <c r="E145" s="46"/>
      <c r="F145" s="46"/>
      <c r="G145" s="46"/>
      <c r="H145" s="50"/>
      <c r="I145" s="51"/>
      <c r="J145" s="52"/>
      <c r="K145" s="51"/>
      <c r="L145" s="53"/>
      <c r="M145" s="54"/>
      <c r="N145" s="43"/>
      <c r="O145" s="55"/>
      <c r="P145" s="46"/>
      <c r="Q145" s="46"/>
      <c r="R145" s="46"/>
      <c r="S145" s="43"/>
      <c r="T145" s="56"/>
      <c r="U145" s="46"/>
      <c r="V145" s="57"/>
      <c r="W145" s="58"/>
      <c r="X145" s="57"/>
      <c r="Y145" s="46"/>
      <c r="Z145" s="57"/>
      <c r="AA145" s="59"/>
      <c r="AB145" s="60"/>
      <c r="AC145" s="2"/>
      <c r="AD145" s="2"/>
      <c r="AE145" s="2"/>
      <c r="AJ145" s="11">
        <f t="shared" si="76"/>
        <v>13</v>
      </c>
      <c r="AK145" s="11">
        <f t="shared" si="66"/>
        <v>0</v>
      </c>
      <c r="AL145" s="11">
        <f t="shared" si="67"/>
        <v>0</v>
      </c>
      <c r="AM145" s="11">
        <f t="shared" si="68"/>
        <v>0</v>
      </c>
      <c r="AN145" s="11">
        <f t="shared" si="69"/>
        <v>0</v>
      </c>
      <c r="AO145" s="4" t="e">
        <f>IF(#REF!="I",1,IF(#REF!="II",2,IF(#REF!="III",3,IF(#REF!="IV",4))))</f>
        <v>#REF!</v>
      </c>
      <c r="AP145" s="11" t="e">
        <f>IF(#REF!="PULMONAR",1,IF(AND(#REF!="EXTRAPULMONAR",#REF!&lt;&gt;"MENINGEA"),2,IF(AND(#REF!="EXTRAPULMONAR",#REF!="MENINGEA"),3,)))</f>
        <v>#REF!</v>
      </c>
      <c r="AQ1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" s="4">
        <f t="shared" si="70"/>
        <v>0</v>
      </c>
      <c r="AS145" s="10">
        <f t="shared" si="71"/>
        <v>0</v>
      </c>
      <c r="AT145" s="10">
        <f t="shared" si="72"/>
        <v>0</v>
      </c>
      <c r="AU145" s="10" t="str">
        <f t="shared" si="73"/>
        <v>0</v>
      </c>
      <c r="AV145" s="11" t="e">
        <f t="shared" si="74"/>
        <v>#N/A</v>
      </c>
      <c r="AW145" s="4" t="e">
        <f t="shared" si="75"/>
        <v>#N/A</v>
      </c>
      <c r="AX145" s="10" t="e">
        <f t="shared" si="64"/>
        <v>#N/A</v>
      </c>
      <c r="AY145" s="10" t="e">
        <f t="shared" si="65"/>
        <v>#N/A</v>
      </c>
      <c r="AZ145" s="10" t="e">
        <f t="shared" si="77"/>
        <v>#REF!</v>
      </c>
      <c r="BA145" s="12" t="e">
        <f>IF(BW145=7,0,AJ145&amp;IF(#REF!="SI",1,IF(#REF!="NO",2,IF(#REF!="VIH + PREVIO",3,0))))</f>
        <v>#REF!</v>
      </c>
      <c r="BB145" s="13" t="e">
        <f>IF(AND(#REF!="POSITIVO",#REF!="POSITIVO"),1,IF(#REF!="NEGATIVO",2,IF(#REF!="VIH + PREVIO",3,0)))</f>
        <v>#REF!</v>
      </c>
      <c r="BC145" s="10" t="e">
        <f>IF(#REF!="SI",1,IF(#REF!="NO",2,0))</f>
        <v>#REF!</v>
      </c>
      <c r="BD145" s="10" t="e">
        <f>IF(#REF!="SI",1,IF(#REF!="NO",2,0))</f>
        <v>#REF!</v>
      </c>
      <c r="BE145" s="10" t="e">
        <f>IF(OR(#REF!="VIH + PREVIO",#REF!="VIH + PREVIO",#REF!="VIH + PREVIO"),1,0)</f>
        <v>#REF!</v>
      </c>
      <c r="BF145" s="13" t="e">
        <f>IF(OR(#REF!="POSITIVO",#REF!="NEGATIVO"),1,IF(#REF!="PACIENTE NO ACEPTA",2,IF(#REF!="VIH + PREVIO",3,0)))</f>
        <v>#REF!</v>
      </c>
      <c r="BG145" s="10" t="e">
        <f t="shared" si="78"/>
        <v>#REF!</v>
      </c>
      <c r="BH145" s="10" t="e">
        <f t="shared" si="79"/>
        <v>#REF!</v>
      </c>
      <c r="BI145" s="10" t="e">
        <f t="shared" si="80"/>
        <v>#REF!</v>
      </c>
      <c r="BJ145" s="10" t="e">
        <f t="shared" si="81"/>
        <v>#REF!</v>
      </c>
      <c r="BK145" s="10" t="e">
        <f t="shared" si="82"/>
        <v>#REF!</v>
      </c>
      <c r="BL145" s="10" t="e">
        <f t="shared" si="83"/>
        <v>#REF!</v>
      </c>
      <c r="BM145" s="10" t="e">
        <f>IF(OR(BW145=7,AQ145=6),0,IF(#REF!="I",1,IF(#REF!="II",2,IF(#REF!="III",3,IF(#REF!="IV",4))))&amp;AP145&amp;AQ145&amp;AR145&amp;AS145&amp;AT145&amp;AU145&amp;AX145)</f>
        <v>#REF!</v>
      </c>
      <c r="BN145" s="10" t="e">
        <f t="shared" si="84"/>
        <v>#REF!</v>
      </c>
      <c r="BO145" s="10" t="e">
        <f t="shared" si="85"/>
        <v>#REF!</v>
      </c>
      <c r="BP145" s="10" t="e">
        <f t="shared" si="86"/>
        <v>#REF!</v>
      </c>
      <c r="BQ145" s="10" t="e">
        <f t="shared" si="87"/>
        <v>#REF!</v>
      </c>
      <c r="BR145" s="10" t="e">
        <f t="shared" si="88"/>
        <v>#REF!</v>
      </c>
      <c r="BS145" s="10" t="e">
        <f t="shared" si="89"/>
        <v>#REF!</v>
      </c>
      <c r="BT145" s="10" t="e">
        <f>IF(OR(BW145=7,AQ145=6),0,AO145&amp;IF(#REF!="SI",1,IF(#REF!="NO",2,IF(#REF!="VIH + PREVIO",3,0))))</f>
        <v>#REF!</v>
      </c>
      <c r="BU145" s="10" t="e">
        <f>IF(OR(BW145=7,AQ145=6),0,IF(#REF!="-",1,0))</f>
        <v>#REF!</v>
      </c>
      <c r="BV145" s="10" t="e">
        <f t="shared" si="90"/>
        <v>#REF!</v>
      </c>
      <c r="BW1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" s="10" t="e">
        <f t="shared" si="91"/>
        <v>#REF!</v>
      </c>
      <c r="BY145" s="10" t="e">
        <f t="shared" si="93"/>
        <v>#REF!</v>
      </c>
      <c r="BZ145" s="10" t="e">
        <f t="shared" si="92"/>
        <v>#REF!</v>
      </c>
      <c r="CA145" s="10"/>
    </row>
    <row r="146" spans="1:79" s="3" customFormat="1" ht="23.25" customHeight="1" x14ac:dyDescent="0.3">
      <c r="A146" s="7">
        <v>144</v>
      </c>
      <c r="B146" s="43"/>
      <c r="C146" s="44"/>
      <c r="D146" s="45"/>
      <c r="E146" s="46"/>
      <c r="F146" s="46"/>
      <c r="G146" s="46"/>
      <c r="H146" s="50"/>
      <c r="I146" s="51"/>
      <c r="J146" s="52"/>
      <c r="K146" s="51"/>
      <c r="L146" s="53"/>
      <c r="M146" s="54"/>
      <c r="N146" s="43"/>
      <c r="O146" s="55"/>
      <c r="P146" s="46"/>
      <c r="Q146" s="46"/>
      <c r="R146" s="46"/>
      <c r="S146" s="43"/>
      <c r="T146" s="56"/>
      <c r="U146" s="46"/>
      <c r="V146" s="57"/>
      <c r="W146" s="58"/>
      <c r="X146" s="57"/>
      <c r="Y146" s="46"/>
      <c r="Z146" s="57"/>
      <c r="AA146" s="59"/>
      <c r="AB146" s="60"/>
      <c r="AC146" s="2"/>
      <c r="AD146" s="2"/>
      <c r="AE146" s="2"/>
      <c r="AJ146" s="11">
        <f t="shared" si="76"/>
        <v>13</v>
      </c>
      <c r="AK146" s="11">
        <f t="shared" si="66"/>
        <v>0</v>
      </c>
      <c r="AL146" s="11">
        <f t="shared" si="67"/>
        <v>0</v>
      </c>
      <c r="AM146" s="11">
        <f t="shared" si="68"/>
        <v>0</v>
      </c>
      <c r="AN146" s="11">
        <f t="shared" si="69"/>
        <v>0</v>
      </c>
      <c r="AO146" s="4" t="e">
        <f>IF(#REF!="I",1,IF(#REF!="II",2,IF(#REF!="III",3,IF(#REF!="IV",4))))</f>
        <v>#REF!</v>
      </c>
      <c r="AP146" s="11" t="e">
        <f>IF(#REF!="PULMONAR",1,IF(AND(#REF!="EXTRAPULMONAR",#REF!&lt;&gt;"MENINGEA"),2,IF(AND(#REF!="EXTRAPULMONAR",#REF!="MENINGEA"),3,)))</f>
        <v>#REF!</v>
      </c>
      <c r="AQ1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" s="4">
        <f t="shared" si="70"/>
        <v>0</v>
      </c>
      <c r="AS146" s="10">
        <f t="shared" si="71"/>
        <v>0</v>
      </c>
      <c r="AT146" s="10">
        <f t="shared" si="72"/>
        <v>0</v>
      </c>
      <c r="AU146" s="10" t="str">
        <f t="shared" si="73"/>
        <v>0</v>
      </c>
      <c r="AV146" s="11" t="e">
        <f t="shared" si="74"/>
        <v>#N/A</v>
      </c>
      <c r="AW146" s="4" t="e">
        <f t="shared" si="75"/>
        <v>#N/A</v>
      </c>
      <c r="AX146" s="10" t="e">
        <f t="shared" si="64"/>
        <v>#N/A</v>
      </c>
      <c r="AY146" s="10" t="e">
        <f t="shared" si="65"/>
        <v>#N/A</v>
      </c>
      <c r="AZ146" s="10" t="e">
        <f t="shared" si="77"/>
        <v>#REF!</v>
      </c>
      <c r="BA146" s="12" t="e">
        <f>IF(BW146=7,0,AJ146&amp;IF(#REF!="SI",1,IF(#REF!="NO",2,IF(#REF!="VIH + PREVIO",3,0))))</f>
        <v>#REF!</v>
      </c>
      <c r="BB146" s="13" t="e">
        <f>IF(AND(#REF!="POSITIVO",#REF!="POSITIVO"),1,IF(#REF!="NEGATIVO",2,IF(#REF!="VIH + PREVIO",3,0)))</f>
        <v>#REF!</v>
      </c>
      <c r="BC146" s="10" t="e">
        <f>IF(#REF!="SI",1,IF(#REF!="NO",2,0))</f>
        <v>#REF!</v>
      </c>
      <c r="BD146" s="10" t="e">
        <f>IF(#REF!="SI",1,IF(#REF!="NO",2,0))</f>
        <v>#REF!</v>
      </c>
      <c r="BE146" s="10" t="e">
        <f>IF(OR(#REF!="VIH + PREVIO",#REF!="VIH + PREVIO",#REF!="VIH + PREVIO"),1,0)</f>
        <v>#REF!</v>
      </c>
      <c r="BF146" s="13" t="e">
        <f>IF(OR(#REF!="POSITIVO",#REF!="NEGATIVO"),1,IF(#REF!="PACIENTE NO ACEPTA",2,IF(#REF!="VIH + PREVIO",3,0)))</f>
        <v>#REF!</v>
      </c>
      <c r="BG146" s="10" t="e">
        <f t="shared" si="78"/>
        <v>#REF!</v>
      </c>
      <c r="BH146" s="10" t="e">
        <f t="shared" si="79"/>
        <v>#REF!</v>
      </c>
      <c r="BI146" s="10" t="e">
        <f t="shared" si="80"/>
        <v>#REF!</v>
      </c>
      <c r="BJ146" s="10" t="e">
        <f t="shared" si="81"/>
        <v>#REF!</v>
      </c>
      <c r="BK146" s="10" t="e">
        <f t="shared" si="82"/>
        <v>#REF!</v>
      </c>
      <c r="BL146" s="10" t="e">
        <f t="shared" si="83"/>
        <v>#REF!</v>
      </c>
      <c r="BM146" s="10" t="e">
        <f>IF(OR(BW146=7,AQ146=6),0,IF(#REF!="I",1,IF(#REF!="II",2,IF(#REF!="III",3,IF(#REF!="IV",4))))&amp;AP146&amp;AQ146&amp;AR146&amp;AS146&amp;AT146&amp;AU146&amp;AX146)</f>
        <v>#REF!</v>
      </c>
      <c r="BN146" s="10" t="e">
        <f t="shared" si="84"/>
        <v>#REF!</v>
      </c>
      <c r="BO146" s="10" t="e">
        <f t="shared" si="85"/>
        <v>#REF!</v>
      </c>
      <c r="BP146" s="10" t="e">
        <f t="shared" si="86"/>
        <v>#REF!</v>
      </c>
      <c r="BQ146" s="10" t="e">
        <f t="shared" si="87"/>
        <v>#REF!</v>
      </c>
      <c r="BR146" s="10" t="e">
        <f t="shared" si="88"/>
        <v>#REF!</v>
      </c>
      <c r="BS146" s="10" t="e">
        <f t="shared" si="89"/>
        <v>#REF!</v>
      </c>
      <c r="BT146" s="10" t="e">
        <f>IF(OR(BW146=7,AQ146=6),0,AO146&amp;IF(#REF!="SI",1,IF(#REF!="NO",2,IF(#REF!="VIH + PREVIO",3,0))))</f>
        <v>#REF!</v>
      </c>
      <c r="BU146" s="10" t="e">
        <f>IF(OR(BW146=7,AQ146=6),0,IF(#REF!="-",1,0))</f>
        <v>#REF!</v>
      </c>
      <c r="BV146" s="10" t="e">
        <f t="shared" si="90"/>
        <v>#REF!</v>
      </c>
      <c r="BW1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" s="10" t="e">
        <f t="shared" si="91"/>
        <v>#REF!</v>
      </c>
      <c r="BY146" s="10" t="e">
        <f t="shared" si="93"/>
        <v>#REF!</v>
      </c>
      <c r="BZ146" s="10" t="e">
        <f t="shared" si="92"/>
        <v>#REF!</v>
      </c>
      <c r="CA146" s="10"/>
    </row>
    <row r="147" spans="1:79" s="3" customFormat="1" ht="23.25" customHeight="1" x14ac:dyDescent="0.3">
      <c r="A147" s="7">
        <v>145</v>
      </c>
      <c r="B147" s="43"/>
      <c r="C147" s="44"/>
      <c r="D147" s="45"/>
      <c r="E147" s="46"/>
      <c r="F147" s="46"/>
      <c r="G147" s="46"/>
      <c r="H147" s="50"/>
      <c r="I147" s="51"/>
      <c r="J147" s="52"/>
      <c r="K147" s="51"/>
      <c r="L147" s="53"/>
      <c r="M147" s="54"/>
      <c r="N147" s="43"/>
      <c r="O147" s="55"/>
      <c r="P147" s="46"/>
      <c r="Q147" s="46"/>
      <c r="R147" s="46"/>
      <c r="S147" s="43"/>
      <c r="T147" s="56"/>
      <c r="U147" s="46"/>
      <c r="V147" s="57"/>
      <c r="W147" s="58"/>
      <c r="X147" s="57"/>
      <c r="Y147" s="46"/>
      <c r="Z147" s="57"/>
      <c r="AA147" s="59"/>
      <c r="AB147" s="60"/>
      <c r="AC147" s="2"/>
      <c r="AD147" s="2"/>
      <c r="AE147" s="2"/>
      <c r="AJ147" s="11">
        <f t="shared" si="76"/>
        <v>13</v>
      </c>
      <c r="AK147" s="11">
        <f t="shared" si="66"/>
        <v>0</v>
      </c>
      <c r="AL147" s="11">
        <f t="shared" si="67"/>
        <v>0</v>
      </c>
      <c r="AM147" s="11">
        <f t="shared" si="68"/>
        <v>0</v>
      </c>
      <c r="AN147" s="11">
        <f t="shared" si="69"/>
        <v>0</v>
      </c>
      <c r="AO147" s="4" t="e">
        <f>IF(#REF!="I",1,IF(#REF!="II",2,IF(#REF!="III",3,IF(#REF!="IV",4))))</f>
        <v>#REF!</v>
      </c>
      <c r="AP147" s="11" t="e">
        <f>IF(#REF!="PULMONAR",1,IF(AND(#REF!="EXTRAPULMONAR",#REF!&lt;&gt;"MENINGEA"),2,IF(AND(#REF!="EXTRAPULMONAR",#REF!="MENINGEA"),3,)))</f>
        <v>#REF!</v>
      </c>
      <c r="AQ1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" s="4">
        <f t="shared" si="70"/>
        <v>0</v>
      </c>
      <c r="AS147" s="10">
        <f t="shared" si="71"/>
        <v>0</v>
      </c>
      <c r="AT147" s="10">
        <f t="shared" si="72"/>
        <v>0</v>
      </c>
      <c r="AU147" s="10" t="str">
        <f t="shared" si="73"/>
        <v>0</v>
      </c>
      <c r="AV147" s="11" t="e">
        <f t="shared" si="74"/>
        <v>#N/A</v>
      </c>
      <c r="AW147" s="4" t="e">
        <f t="shared" si="75"/>
        <v>#N/A</v>
      </c>
      <c r="AX147" s="10" t="e">
        <f t="shared" si="64"/>
        <v>#N/A</v>
      </c>
      <c r="AY147" s="10" t="e">
        <f t="shared" si="65"/>
        <v>#N/A</v>
      </c>
      <c r="AZ147" s="10" t="e">
        <f t="shared" si="77"/>
        <v>#REF!</v>
      </c>
      <c r="BA147" s="12" t="e">
        <f>IF(BW147=7,0,AJ147&amp;IF(#REF!="SI",1,IF(#REF!="NO",2,IF(#REF!="VIH + PREVIO",3,0))))</f>
        <v>#REF!</v>
      </c>
      <c r="BB147" s="13" t="e">
        <f>IF(AND(#REF!="POSITIVO",#REF!="POSITIVO"),1,IF(#REF!="NEGATIVO",2,IF(#REF!="VIH + PREVIO",3,0)))</f>
        <v>#REF!</v>
      </c>
      <c r="BC147" s="10" t="e">
        <f>IF(#REF!="SI",1,IF(#REF!="NO",2,0))</f>
        <v>#REF!</v>
      </c>
      <c r="BD147" s="10" t="e">
        <f>IF(#REF!="SI",1,IF(#REF!="NO",2,0))</f>
        <v>#REF!</v>
      </c>
      <c r="BE147" s="10" t="e">
        <f>IF(OR(#REF!="VIH + PREVIO",#REF!="VIH + PREVIO",#REF!="VIH + PREVIO"),1,0)</f>
        <v>#REF!</v>
      </c>
      <c r="BF147" s="13" t="e">
        <f>IF(OR(#REF!="POSITIVO",#REF!="NEGATIVO"),1,IF(#REF!="PACIENTE NO ACEPTA",2,IF(#REF!="VIH + PREVIO",3,0)))</f>
        <v>#REF!</v>
      </c>
      <c r="BG147" s="10" t="e">
        <f t="shared" si="78"/>
        <v>#REF!</v>
      </c>
      <c r="BH147" s="10" t="e">
        <f t="shared" si="79"/>
        <v>#REF!</v>
      </c>
      <c r="BI147" s="10" t="e">
        <f t="shared" si="80"/>
        <v>#REF!</v>
      </c>
      <c r="BJ147" s="10" t="e">
        <f t="shared" si="81"/>
        <v>#REF!</v>
      </c>
      <c r="BK147" s="10" t="e">
        <f t="shared" si="82"/>
        <v>#REF!</v>
      </c>
      <c r="BL147" s="10" t="e">
        <f t="shared" si="83"/>
        <v>#REF!</v>
      </c>
      <c r="BM147" s="10" t="e">
        <f>IF(OR(BW147=7,AQ147=6),0,IF(#REF!="I",1,IF(#REF!="II",2,IF(#REF!="III",3,IF(#REF!="IV",4))))&amp;AP147&amp;AQ147&amp;AR147&amp;AS147&amp;AT147&amp;AU147&amp;AX147)</f>
        <v>#REF!</v>
      </c>
      <c r="BN147" s="10" t="e">
        <f t="shared" si="84"/>
        <v>#REF!</v>
      </c>
      <c r="BO147" s="10" t="e">
        <f t="shared" si="85"/>
        <v>#REF!</v>
      </c>
      <c r="BP147" s="10" t="e">
        <f t="shared" si="86"/>
        <v>#REF!</v>
      </c>
      <c r="BQ147" s="10" t="e">
        <f t="shared" si="87"/>
        <v>#REF!</v>
      </c>
      <c r="BR147" s="10" t="e">
        <f t="shared" si="88"/>
        <v>#REF!</v>
      </c>
      <c r="BS147" s="10" t="e">
        <f t="shared" si="89"/>
        <v>#REF!</v>
      </c>
      <c r="BT147" s="10" t="e">
        <f>IF(OR(BW147=7,AQ147=6),0,AO147&amp;IF(#REF!="SI",1,IF(#REF!="NO",2,IF(#REF!="VIH + PREVIO",3,0))))</f>
        <v>#REF!</v>
      </c>
      <c r="BU147" s="10" t="e">
        <f>IF(OR(BW147=7,AQ147=6),0,IF(#REF!="-",1,0))</f>
        <v>#REF!</v>
      </c>
      <c r="BV147" s="10" t="e">
        <f t="shared" si="90"/>
        <v>#REF!</v>
      </c>
      <c r="BW1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" s="10" t="e">
        <f t="shared" si="91"/>
        <v>#REF!</v>
      </c>
      <c r="BY147" s="10" t="e">
        <f t="shared" si="93"/>
        <v>#REF!</v>
      </c>
      <c r="BZ147" s="10" t="e">
        <f t="shared" si="92"/>
        <v>#REF!</v>
      </c>
      <c r="CA147" s="10"/>
    </row>
    <row r="148" spans="1:79" s="3" customFormat="1" ht="23.25" customHeight="1" x14ac:dyDescent="0.3">
      <c r="A148" s="7">
        <v>146</v>
      </c>
      <c r="B148" s="43"/>
      <c r="C148" s="44"/>
      <c r="D148" s="45"/>
      <c r="E148" s="46"/>
      <c r="F148" s="46"/>
      <c r="G148" s="46"/>
      <c r="H148" s="50"/>
      <c r="I148" s="51"/>
      <c r="J148" s="52"/>
      <c r="K148" s="51"/>
      <c r="L148" s="53"/>
      <c r="M148" s="54"/>
      <c r="N148" s="43"/>
      <c r="O148" s="55"/>
      <c r="P148" s="46"/>
      <c r="Q148" s="46"/>
      <c r="R148" s="46"/>
      <c r="S148" s="43"/>
      <c r="T148" s="56"/>
      <c r="U148" s="46"/>
      <c r="V148" s="57"/>
      <c r="W148" s="58"/>
      <c r="X148" s="57"/>
      <c r="Y148" s="46"/>
      <c r="Z148" s="57"/>
      <c r="AA148" s="59"/>
      <c r="AB148" s="60"/>
      <c r="AC148" s="2"/>
      <c r="AD148" s="2"/>
      <c r="AE148" s="2"/>
      <c r="AJ148" s="11">
        <f t="shared" si="76"/>
        <v>13</v>
      </c>
      <c r="AK148" s="11">
        <f t="shared" si="66"/>
        <v>0</v>
      </c>
      <c r="AL148" s="11">
        <f t="shared" si="67"/>
        <v>0</v>
      </c>
      <c r="AM148" s="11">
        <f t="shared" si="68"/>
        <v>0</v>
      </c>
      <c r="AN148" s="11">
        <f t="shared" si="69"/>
        <v>0</v>
      </c>
      <c r="AO148" s="4" t="e">
        <f>IF(#REF!="I",1,IF(#REF!="II",2,IF(#REF!="III",3,IF(#REF!="IV",4))))</f>
        <v>#REF!</v>
      </c>
      <c r="AP148" s="11" t="e">
        <f>IF(#REF!="PULMONAR",1,IF(AND(#REF!="EXTRAPULMONAR",#REF!&lt;&gt;"MENINGEA"),2,IF(AND(#REF!="EXTRAPULMONAR",#REF!="MENINGEA"),3,)))</f>
        <v>#REF!</v>
      </c>
      <c r="AQ1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" s="4">
        <f t="shared" si="70"/>
        <v>0</v>
      </c>
      <c r="AS148" s="10">
        <f t="shared" si="71"/>
        <v>0</v>
      </c>
      <c r="AT148" s="10">
        <f t="shared" si="72"/>
        <v>0</v>
      </c>
      <c r="AU148" s="10" t="str">
        <f t="shared" si="73"/>
        <v>0</v>
      </c>
      <c r="AV148" s="11" t="e">
        <f t="shared" si="74"/>
        <v>#N/A</v>
      </c>
      <c r="AW148" s="4" t="e">
        <f t="shared" si="75"/>
        <v>#N/A</v>
      </c>
      <c r="AX148" s="10" t="e">
        <f t="shared" si="64"/>
        <v>#N/A</v>
      </c>
      <c r="AY148" s="10" t="e">
        <f t="shared" si="65"/>
        <v>#N/A</v>
      </c>
      <c r="AZ148" s="10" t="e">
        <f t="shared" si="77"/>
        <v>#REF!</v>
      </c>
      <c r="BA148" s="12" t="e">
        <f>IF(BW148=7,0,AJ148&amp;IF(#REF!="SI",1,IF(#REF!="NO",2,IF(#REF!="VIH + PREVIO",3,0))))</f>
        <v>#REF!</v>
      </c>
      <c r="BB148" s="13" t="e">
        <f>IF(AND(#REF!="POSITIVO",#REF!="POSITIVO"),1,IF(#REF!="NEGATIVO",2,IF(#REF!="VIH + PREVIO",3,0)))</f>
        <v>#REF!</v>
      </c>
      <c r="BC148" s="10" t="e">
        <f>IF(#REF!="SI",1,IF(#REF!="NO",2,0))</f>
        <v>#REF!</v>
      </c>
      <c r="BD148" s="10" t="e">
        <f>IF(#REF!="SI",1,IF(#REF!="NO",2,0))</f>
        <v>#REF!</v>
      </c>
      <c r="BE148" s="10" t="e">
        <f>IF(OR(#REF!="VIH + PREVIO",#REF!="VIH + PREVIO",#REF!="VIH + PREVIO"),1,0)</f>
        <v>#REF!</v>
      </c>
      <c r="BF148" s="13" t="e">
        <f>IF(OR(#REF!="POSITIVO",#REF!="NEGATIVO"),1,IF(#REF!="PACIENTE NO ACEPTA",2,IF(#REF!="VIH + PREVIO",3,0)))</f>
        <v>#REF!</v>
      </c>
      <c r="BG148" s="10" t="e">
        <f t="shared" si="78"/>
        <v>#REF!</v>
      </c>
      <c r="BH148" s="10" t="e">
        <f t="shared" si="79"/>
        <v>#REF!</v>
      </c>
      <c r="BI148" s="10" t="e">
        <f t="shared" si="80"/>
        <v>#REF!</v>
      </c>
      <c r="BJ148" s="10" t="e">
        <f t="shared" si="81"/>
        <v>#REF!</v>
      </c>
      <c r="BK148" s="10" t="e">
        <f t="shared" si="82"/>
        <v>#REF!</v>
      </c>
      <c r="BL148" s="10" t="e">
        <f t="shared" si="83"/>
        <v>#REF!</v>
      </c>
      <c r="BM148" s="10" t="e">
        <f>IF(OR(BW148=7,AQ148=6),0,IF(#REF!="I",1,IF(#REF!="II",2,IF(#REF!="III",3,IF(#REF!="IV",4))))&amp;AP148&amp;AQ148&amp;AR148&amp;AS148&amp;AT148&amp;AU148&amp;AX148)</f>
        <v>#REF!</v>
      </c>
      <c r="BN148" s="10" t="e">
        <f t="shared" si="84"/>
        <v>#REF!</v>
      </c>
      <c r="BO148" s="10" t="e">
        <f t="shared" si="85"/>
        <v>#REF!</v>
      </c>
      <c r="BP148" s="10" t="e">
        <f t="shared" si="86"/>
        <v>#REF!</v>
      </c>
      <c r="BQ148" s="10" t="e">
        <f t="shared" si="87"/>
        <v>#REF!</v>
      </c>
      <c r="BR148" s="10" t="e">
        <f t="shared" si="88"/>
        <v>#REF!</v>
      </c>
      <c r="BS148" s="10" t="e">
        <f t="shared" si="89"/>
        <v>#REF!</v>
      </c>
      <c r="BT148" s="10" t="e">
        <f>IF(OR(BW148=7,AQ148=6),0,AO148&amp;IF(#REF!="SI",1,IF(#REF!="NO",2,IF(#REF!="VIH + PREVIO",3,0))))</f>
        <v>#REF!</v>
      </c>
      <c r="BU148" s="10" t="e">
        <f>IF(OR(BW148=7,AQ148=6),0,IF(#REF!="-",1,0))</f>
        <v>#REF!</v>
      </c>
      <c r="BV148" s="10" t="e">
        <f t="shared" si="90"/>
        <v>#REF!</v>
      </c>
      <c r="BW1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" s="10" t="e">
        <f t="shared" si="91"/>
        <v>#REF!</v>
      </c>
      <c r="BY148" s="10" t="e">
        <f t="shared" si="93"/>
        <v>#REF!</v>
      </c>
      <c r="BZ148" s="10" t="e">
        <f t="shared" si="92"/>
        <v>#REF!</v>
      </c>
      <c r="CA148" s="10"/>
    </row>
    <row r="149" spans="1:79" s="3" customFormat="1" ht="23.25" customHeight="1" x14ac:dyDescent="0.3">
      <c r="A149" s="7">
        <v>147</v>
      </c>
      <c r="B149" s="43"/>
      <c r="C149" s="44"/>
      <c r="D149" s="45"/>
      <c r="E149" s="46"/>
      <c r="F149" s="46"/>
      <c r="G149" s="46"/>
      <c r="H149" s="50"/>
      <c r="I149" s="51"/>
      <c r="J149" s="52"/>
      <c r="K149" s="51"/>
      <c r="L149" s="53"/>
      <c r="M149" s="54"/>
      <c r="N149" s="43"/>
      <c r="O149" s="55"/>
      <c r="P149" s="46"/>
      <c r="Q149" s="46"/>
      <c r="R149" s="46"/>
      <c r="S149" s="43"/>
      <c r="T149" s="56"/>
      <c r="U149" s="46"/>
      <c r="V149" s="57"/>
      <c r="W149" s="58"/>
      <c r="X149" s="57"/>
      <c r="Y149" s="46"/>
      <c r="Z149" s="57"/>
      <c r="AA149" s="59"/>
      <c r="AB149" s="60"/>
      <c r="AC149" s="2"/>
      <c r="AD149" s="2"/>
      <c r="AE149" s="2"/>
      <c r="AJ149" s="11">
        <f t="shared" si="76"/>
        <v>13</v>
      </c>
      <c r="AK149" s="11">
        <f t="shared" si="66"/>
        <v>0</v>
      </c>
      <c r="AL149" s="11">
        <f t="shared" si="67"/>
        <v>0</v>
      </c>
      <c r="AM149" s="11">
        <f t="shared" si="68"/>
        <v>0</v>
      </c>
      <c r="AN149" s="11">
        <f t="shared" si="69"/>
        <v>0</v>
      </c>
      <c r="AO149" s="4" t="e">
        <f>IF(#REF!="I",1,IF(#REF!="II",2,IF(#REF!="III",3,IF(#REF!="IV",4))))</f>
        <v>#REF!</v>
      </c>
      <c r="AP149" s="11" t="e">
        <f>IF(#REF!="PULMONAR",1,IF(AND(#REF!="EXTRAPULMONAR",#REF!&lt;&gt;"MENINGEA"),2,IF(AND(#REF!="EXTRAPULMONAR",#REF!="MENINGEA"),3,)))</f>
        <v>#REF!</v>
      </c>
      <c r="AQ1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" s="4">
        <f t="shared" si="70"/>
        <v>0</v>
      </c>
      <c r="AS149" s="10">
        <f t="shared" si="71"/>
        <v>0</v>
      </c>
      <c r="AT149" s="10">
        <f t="shared" si="72"/>
        <v>0</v>
      </c>
      <c r="AU149" s="10" t="str">
        <f t="shared" si="73"/>
        <v>0</v>
      </c>
      <c r="AV149" s="11" t="e">
        <f t="shared" si="74"/>
        <v>#N/A</v>
      </c>
      <c r="AW149" s="4" t="e">
        <f t="shared" si="75"/>
        <v>#N/A</v>
      </c>
      <c r="AX149" s="10" t="e">
        <f t="shared" si="64"/>
        <v>#N/A</v>
      </c>
      <c r="AY149" s="10" t="e">
        <f t="shared" si="65"/>
        <v>#N/A</v>
      </c>
      <c r="AZ149" s="10" t="e">
        <f t="shared" si="77"/>
        <v>#REF!</v>
      </c>
      <c r="BA149" s="12" t="e">
        <f>IF(BW149=7,0,AJ149&amp;IF(#REF!="SI",1,IF(#REF!="NO",2,IF(#REF!="VIH + PREVIO",3,0))))</f>
        <v>#REF!</v>
      </c>
      <c r="BB149" s="13" t="e">
        <f>IF(AND(#REF!="POSITIVO",#REF!="POSITIVO"),1,IF(#REF!="NEGATIVO",2,IF(#REF!="VIH + PREVIO",3,0)))</f>
        <v>#REF!</v>
      </c>
      <c r="BC149" s="10" t="e">
        <f>IF(#REF!="SI",1,IF(#REF!="NO",2,0))</f>
        <v>#REF!</v>
      </c>
      <c r="BD149" s="10" t="e">
        <f>IF(#REF!="SI",1,IF(#REF!="NO",2,0))</f>
        <v>#REF!</v>
      </c>
      <c r="BE149" s="10" t="e">
        <f>IF(OR(#REF!="VIH + PREVIO",#REF!="VIH + PREVIO",#REF!="VIH + PREVIO"),1,0)</f>
        <v>#REF!</v>
      </c>
      <c r="BF149" s="13" t="e">
        <f>IF(OR(#REF!="POSITIVO",#REF!="NEGATIVO"),1,IF(#REF!="PACIENTE NO ACEPTA",2,IF(#REF!="VIH + PREVIO",3,0)))</f>
        <v>#REF!</v>
      </c>
      <c r="BG149" s="10" t="e">
        <f t="shared" si="78"/>
        <v>#REF!</v>
      </c>
      <c r="BH149" s="10" t="e">
        <f t="shared" si="79"/>
        <v>#REF!</v>
      </c>
      <c r="BI149" s="10" t="e">
        <f t="shared" si="80"/>
        <v>#REF!</v>
      </c>
      <c r="BJ149" s="10" t="e">
        <f t="shared" si="81"/>
        <v>#REF!</v>
      </c>
      <c r="BK149" s="10" t="e">
        <f t="shared" si="82"/>
        <v>#REF!</v>
      </c>
      <c r="BL149" s="10" t="e">
        <f t="shared" si="83"/>
        <v>#REF!</v>
      </c>
      <c r="BM149" s="10" t="e">
        <f>IF(OR(BW149=7,AQ149=6),0,IF(#REF!="I",1,IF(#REF!="II",2,IF(#REF!="III",3,IF(#REF!="IV",4))))&amp;AP149&amp;AQ149&amp;AR149&amp;AS149&amp;AT149&amp;AU149&amp;AX149)</f>
        <v>#REF!</v>
      </c>
      <c r="BN149" s="10" t="e">
        <f t="shared" si="84"/>
        <v>#REF!</v>
      </c>
      <c r="BO149" s="10" t="e">
        <f t="shared" si="85"/>
        <v>#REF!</v>
      </c>
      <c r="BP149" s="10" t="e">
        <f t="shared" si="86"/>
        <v>#REF!</v>
      </c>
      <c r="BQ149" s="10" t="e">
        <f t="shared" si="87"/>
        <v>#REF!</v>
      </c>
      <c r="BR149" s="10" t="e">
        <f t="shared" si="88"/>
        <v>#REF!</v>
      </c>
      <c r="BS149" s="10" t="e">
        <f t="shared" si="89"/>
        <v>#REF!</v>
      </c>
      <c r="BT149" s="10" t="e">
        <f>IF(OR(BW149=7,AQ149=6),0,AO149&amp;IF(#REF!="SI",1,IF(#REF!="NO",2,IF(#REF!="VIH + PREVIO",3,0))))</f>
        <v>#REF!</v>
      </c>
      <c r="BU149" s="10" t="e">
        <f>IF(OR(BW149=7,AQ149=6),0,IF(#REF!="-",1,0))</f>
        <v>#REF!</v>
      </c>
      <c r="BV149" s="10" t="e">
        <f t="shared" si="90"/>
        <v>#REF!</v>
      </c>
      <c r="BW1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" s="10" t="e">
        <f t="shared" si="91"/>
        <v>#REF!</v>
      </c>
      <c r="BY149" s="10" t="e">
        <f t="shared" si="93"/>
        <v>#REF!</v>
      </c>
      <c r="BZ149" s="10" t="e">
        <f t="shared" si="92"/>
        <v>#REF!</v>
      </c>
      <c r="CA149" s="10"/>
    </row>
    <row r="150" spans="1:79" s="3" customFormat="1" ht="23.25" customHeight="1" x14ac:dyDescent="0.3">
      <c r="A150" s="7">
        <v>148</v>
      </c>
      <c r="B150" s="43"/>
      <c r="C150" s="44"/>
      <c r="D150" s="45"/>
      <c r="E150" s="46"/>
      <c r="F150" s="46"/>
      <c r="G150" s="46"/>
      <c r="H150" s="50"/>
      <c r="I150" s="51"/>
      <c r="J150" s="52"/>
      <c r="K150" s="51"/>
      <c r="L150" s="53"/>
      <c r="M150" s="54"/>
      <c r="N150" s="43"/>
      <c r="O150" s="55"/>
      <c r="P150" s="46"/>
      <c r="Q150" s="46"/>
      <c r="R150" s="46"/>
      <c r="S150" s="43"/>
      <c r="T150" s="56"/>
      <c r="U150" s="46"/>
      <c r="V150" s="57"/>
      <c r="W150" s="58"/>
      <c r="X150" s="57"/>
      <c r="Y150" s="46"/>
      <c r="Z150" s="57"/>
      <c r="AA150" s="59"/>
      <c r="AB150" s="60"/>
      <c r="AC150" s="2"/>
      <c r="AD150" s="2"/>
      <c r="AE150" s="2"/>
      <c r="AJ150" s="11">
        <f t="shared" si="76"/>
        <v>13</v>
      </c>
      <c r="AK150" s="11">
        <f t="shared" si="66"/>
        <v>0</v>
      </c>
      <c r="AL150" s="11">
        <f t="shared" si="67"/>
        <v>0</v>
      </c>
      <c r="AM150" s="11">
        <f t="shared" si="68"/>
        <v>0</v>
      </c>
      <c r="AN150" s="11">
        <f t="shared" si="69"/>
        <v>0</v>
      </c>
      <c r="AO150" s="4" t="e">
        <f>IF(#REF!="I",1,IF(#REF!="II",2,IF(#REF!="III",3,IF(#REF!="IV",4))))</f>
        <v>#REF!</v>
      </c>
      <c r="AP150" s="11" t="e">
        <f>IF(#REF!="PULMONAR",1,IF(AND(#REF!="EXTRAPULMONAR",#REF!&lt;&gt;"MENINGEA"),2,IF(AND(#REF!="EXTRAPULMONAR",#REF!="MENINGEA"),3,)))</f>
        <v>#REF!</v>
      </c>
      <c r="AQ1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" s="4">
        <f t="shared" si="70"/>
        <v>0</v>
      </c>
      <c r="AS150" s="10">
        <f t="shared" si="71"/>
        <v>0</v>
      </c>
      <c r="AT150" s="10">
        <f t="shared" si="72"/>
        <v>0</v>
      </c>
      <c r="AU150" s="10" t="str">
        <f t="shared" si="73"/>
        <v>0</v>
      </c>
      <c r="AV150" s="11" t="e">
        <f t="shared" si="74"/>
        <v>#N/A</v>
      </c>
      <c r="AW150" s="4" t="e">
        <f t="shared" si="75"/>
        <v>#N/A</v>
      </c>
      <c r="AX150" s="10" t="e">
        <f t="shared" si="64"/>
        <v>#N/A</v>
      </c>
      <c r="AY150" s="10" t="e">
        <f t="shared" si="65"/>
        <v>#N/A</v>
      </c>
      <c r="AZ150" s="10" t="e">
        <f t="shared" si="77"/>
        <v>#REF!</v>
      </c>
      <c r="BA150" s="12" t="e">
        <f>IF(BW150=7,0,AJ150&amp;IF(#REF!="SI",1,IF(#REF!="NO",2,IF(#REF!="VIH + PREVIO",3,0))))</f>
        <v>#REF!</v>
      </c>
      <c r="BB150" s="13" t="e">
        <f>IF(AND(#REF!="POSITIVO",#REF!="POSITIVO"),1,IF(#REF!="NEGATIVO",2,IF(#REF!="VIH + PREVIO",3,0)))</f>
        <v>#REF!</v>
      </c>
      <c r="BC150" s="10" t="e">
        <f>IF(#REF!="SI",1,IF(#REF!="NO",2,0))</f>
        <v>#REF!</v>
      </c>
      <c r="BD150" s="10" t="e">
        <f>IF(#REF!="SI",1,IF(#REF!="NO",2,0))</f>
        <v>#REF!</v>
      </c>
      <c r="BE150" s="10" t="e">
        <f>IF(OR(#REF!="VIH + PREVIO",#REF!="VIH + PREVIO",#REF!="VIH + PREVIO"),1,0)</f>
        <v>#REF!</v>
      </c>
      <c r="BF150" s="13" t="e">
        <f>IF(OR(#REF!="POSITIVO",#REF!="NEGATIVO"),1,IF(#REF!="PACIENTE NO ACEPTA",2,IF(#REF!="VIH + PREVIO",3,0)))</f>
        <v>#REF!</v>
      </c>
      <c r="BG150" s="10" t="e">
        <f t="shared" si="78"/>
        <v>#REF!</v>
      </c>
      <c r="BH150" s="10" t="e">
        <f t="shared" si="79"/>
        <v>#REF!</v>
      </c>
      <c r="BI150" s="10" t="e">
        <f t="shared" si="80"/>
        <v>#REF!</v>
      </c>
      <c r="BJ150" s="10" t="e">
        <f t="shared" si="81"/>
        <v>#REF!</v>
      </c>
      <c r="BK150" s="10" t="e">
        <f t="shared" si="82"/>
        <v>#REF!</v>
      </c>
      <c r="BL150" s="10" t="e">
        <f t="shared" si="83"/>
        <v>#REF!</v>
      </c>
      <c r="BM150" s="10" t="e">
        <f>IF(OR(BW150=7,AQ150=6),0,IF(#REF!="I",1,IF(#REF!="II",2,IF(#REF!="III",3,IF(#REF!="IV",4))))&amp;AP150&amp;AQ150&amp;AR150&amp;AS150&amp;AT150&amp;AU150&amp;AX150)</f>
        <v>#REF!</v>
      </c>
      <c r="BN150" s="10" t="e">
        <f t="shared" si="84"/>
        <v>#REF!</v>
      </c>
      <c r="BO150" s="10" t="e">
        <f t="shared" si="85"/>
        <v>#REF!</v>
      </c>
      <c r="BP150" s="10" t="e">
        <f t="shared" si="86"/>
        <v>#REF!</v>
      </c>
      <c r="BQ150" s="10" t="e">
        <f t="shared" si="87"/>
        <v>#REF!</v>
      </c>
      <c r="BR150" s="10" t="e">
        <f t="shared" si="88"/>
        <v>#REF!</v>
      </c>
      <c r="BS150" s="10" t="e">
        <f t="shared" si="89"/>
        <v>#REF!</v>
      </c>
      <c r="BT150" s="10" t="e">
        <f>IF(OR(BW150=7,AQ150=6),0,AO150&amp;IF(#REF!="SI",1,IF(#REF!="NO",2,IF(#REF!="VIH + PREVIO",3,0))))</f>
        <v>#REF!</v>
      </c>
      <c r="BU150" s="10" t="e">
        <f>IF(OR(BW150=7,AQ150=6),0,IF(#REF!="-",1,0))</f>
        <v>#REF!</v>
      </c>
      <c r="BV150" s="10" t="e">
        <f t="shared" si="90"/>
        <v>#REF!</v>
      </c>
      <c r="BW1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" s="10" t="e">
        <f t="shared" si="91"/>
        <v>#REF!</v>
      </c>
      <c r="BY150" s="10" t="e">
        <f t="shared" si="93"/>
        <v>#REF!</v>
      </c>
      <c r="BZ150" s="10" t="e">
        <f t="shared" si="92"/>
        <v>#REF!</v>
      </c>
      <c r="CA150" s="10"/>
    </row>
    <row r="151" spans="1:79" s="3" customFormat="1" ht="23.25" customHeight="1" x14ac:dyDescent="0.3">
      <c r="A151" s="7">
        <v>149</v>
      </c>
      <c r="B151" s="43"/>
      <c r="C151" s="44"/>
      <c r="D151" s="45"/>
      <c r="E151" s="46"/>
      <c r="F151" s="46"/>
      <c r="G151" s="46"/>
      <c r="H151" s="50"/>
      <c r="I151" s="51"/>
      <c r="J151" s="52"/>
      <c r="K151" s="51"/>
      <c r="L151" s="53"/>
      <c r="M151" s="54"/>
      <c r="N151" s="43"/>
      <c r="O151" s="55"/>
      <c r="P151" s="46"/>
      <c r="Q151" s="46"/>
      <c r="R151" s="46"/>
      <c r="S151" s="43"/>
      <c r="T151" s="56"/>
      <c r="U151" s="46"/>
      <c r="V151" s="57"/>
      <c r="W151" s="58"/>
      <c r="X151" s="57"/>
      <c r="Y151" s="46"/>
      <c r="Z151" s="57"/>
      <c r="AA151" s="59"/>
      <c r="AB151" s="60"/>
      <c r="AC151" s="2"/>
      <c r="AD151" s="2"/>
      <c r="AE151" s="2"/>
      <c r="AJ151" s="11">
        <f t="shared" si="76"/>
        <v>13</v>
      </c>
      <c r="AK151" s="11">
        <f t="shared" si="66"/>
        <v>0</v>
      </c>
      <c r="AL151" s="11">
        <f t="shared" si="67"/>
        <v>0</v>
      </c>
      <c r="AM151" s="11">
        <f t="shared" si="68"/>
        <v>0</v>
      </c>
      <c r="AN151" s="11">
        <f t="shared" si="69"/>
        <v>0</v>
      </c>
      <c r="AO151" s="4" t="e">
        <f>IF(#REF!="I",1,IF(#REF!="II",2,IF(#REF!="III",3,IF(#REF!="IV",4))))</f>
        <v>#REF!</v>
      </c>
      <c r="AP151" s="11" t="e">
        <f>IF(#REF!="PULMONAR",1,IF(AND(#REF!="EXTRAPULMONAR",#REF!&lt;&gt;"MENINGEA"),2,IF(AND(#REF!="EXTRAPULMONAR",#REF!="MENINGEA"),3,)))</f>
        <v>#REF!</v>
      </c>
      <c r="AQ1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" s="4">
        <f t="shared" si="70"/>
        <v>0</v>
      </c>
      <c r="AS151" s="10">
        <f t="shared" si="71"/>
        <v>0</v>
      </c>
      <c r="AT151" s="10">
        <f t="shared" si="72"/>
        <v>0</v>
      </c>
      <c r="AU151" s="10" t="str">
        <f t="shared" si="73"/>
        <v>0</v>
      </c>
      <c r="AV151" s="11" t="e">
        <f t="shared" si="74"/>
        <v>#N/A</v>
      </c>
      <c r="AW151" s="4" t="e">
        <f t="shared" si="75"/>
        <v>#N/A</v>
      </c>
      <c r="AX151" s="10" t="e">
        <f t="shared" si="64"/>
        <v>#N/A</v>
      </c>
      <c r="AY151" s="10" t="e">
        <f t="shared" si="65"/>
        <v>#N/A</v>
      </c>
      <c r="AZ151" s="10" t="e">
        <f t="shared" si="77"/>
        <v>#REF!</v>
      </c>
      <c r="BA151" s="12" t="e">
        <f>IF(BW151=7,0,AJ151&amp;IF(#REF!="SI",1,IF(#REF!="NO",2,IF(#REF!="VIH + PREVIO",3,0))))</f>
        <v>#REF!</v>
      </c>
      <c r="BB151" s="13" t="e">
        <f>IF(AND(#REF!="POSITIVO",#REF!="POSITIVO"),1,IF(#REF!="NEGATIVO",2,IF(#REF!="VIH + PREVIO",3,0)))</f>
        <v>#REF!</v>
      </c>
      <c r="BC151" s="10" t="e">
        <f>IF(#REF!="SI",1,IF(#REF!="NO",2,0))</f>
        <v>#REF!</v>
      </c>
      <c r="BD151" s="10" t="e">
        <f>IF(#REF!="SI",1,IF(#REF!="NO",2,0))</f>
        <v>#REF!</v>
      </c>
      <c r="BE151" s="10" t="e">
        <f>IF(OR(#REF!="VIH + PREVIO",#REF!="VIH + PREVIO",#REF!="VIH + PREVIO"),1,0)</f>
        <v>#REF!</v>
      </c>
      <c r="BF151" s="13" t="e">
        <f>IF(OR(#REF!="POSITIVO",#REF!="NEGATIVO"),1,IF(#REF!="PACIENTE NO ACEPTA",2,IF(#REF!="VIH + PREVIO",3,0)))</f>
        <v>#REF!</v>
      </c>
      <c r="BG151" s="10" t="e">
        <f t="shared" si="78"/>
        <v>#REF!</v>
      </c>
      <c r="BH151" s="10" t="e">
        <f t="shared" si="79"/>
        <v>#REF!</v>
      </c>
      <c r="BI151" s="10" t="e">
        <f t="shared" si="80"/>
        <v>#REF!</v>
      </c>
      <c r="BJ151" s="10" t="e">
        <f t="shared" si="81"/>
        <v>#REF!</v>
      </c>
      <c r="BK151" s="10" t="e">
        <f t="shared" si="82"/>
        <v>#REF!</v>
      </c>
      <c r="BL151" s="10" t="e">
        <f t="shared" si="83"/>
        <v>#REF!</v>
      </c>
      <c r="BM151" s="10" t="e">
        <f>IF(OR(BW151=7,AQ151=6),0,IF(#REF!="I",1,IF(#REF!="II",2,IF(#REF!="III",3,IF(#REF!="IV",4))))&amp;AP151&amp;AQ151&amp;AR151&amp;AS151&amp;AT151&amp;AU151&amp;AX151)</f>
        <v>#REF!</v>
      </c>
      <c r="BN151" s="10" t="e">
        <f t="shared" si="84"/>
        <v>#REF!</v>
      </c>
      <c r="BO151" s="10" t="e">
        <f t="shared" si="85"/>
        <v>#REF!</v>
      </c>
      <c r="BP151" s="10" t="e">
        <f t="shared" si="86"/>
        <v>#REF!</v>
      </c>
      <c r="BQ151" s="10" t="e">
        <f t="shared" si="87"/>
        <v>#REF!</v>
      </c>
      <c r="BR151" s="10" t="e">
        <f t="shared" si="88"/>
        <v>#REF!</v>
      </c>
      <c r="BS151" s="10" t="e">
        <f t="shared" si="89"/>
        <v>#REF!</v>
      </c>
      <c r="BT151" s="10" t="e">
        <f>IF(OR(BW151=7,AQ151=6),0,AO151&amp;IF(#REF!="SI",1,IF(#REF!="NO",2,IF(#REF!="VIH + PREVIO",3,0))))</f>
        <v>#REF!</v>
      </c>
      <c r="BU151" s="10" t="e">
        <f>IF(OR(BW151=7,AQ151=6),0,IF(#REF!="-",1,0))</f>
        <v>#REF!</v>
      </c>
      <c r="BV151" s="10" t="e">
        <f t="shared" si="90"/>
        <v>#REF!</v>
      </c>
      <c r="BW1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" s="10" t="e">
        <f t="shared" si="91"/>
        <v>#REF!</v>
      </c>
      <c r="BY151" s="10" t="e">
        <f t="shared" si="93"/>
        <v>#REF!</v>
      </c>
      <c r="BZ151" s="10" t="e">
        <f t="shared" si="92"/>
        <v>#REF!</v>
      </c>
      <c r="CA151" s="10"/>
    </row>
    <row r="152" spans="1:79" s="3" customFormat="1" ht="23.25" customHeight="1" x14ac:dyDescent="0.3">
      <c r="A152" s="7">
        <v>150</v>
      </c>
      <c r="B152" s="43"/>
      <c r="C152" s="44"/>
      <c r="D152" s="45"/>
      <c r="E152" s="46"/>
      <c r="F152" s="46"/>
      <c r="G152" s="46"/>
      <c r="H152" s="50"/>
      <c r="I152" s="51"/>
      <c r="J152" s="52"/>
      <c r="K152" s="51"/>
      <c r="L152" s="53"/>
      <c r="M152" s="54"/>
      <c r="N152" s="43"/>
      <c r="O152" s="55"/>
      <c r="P152" s="46"/>
      <c r="Q152" s="46"/>
      <c r="R152" s="46"/>
      <c r="S152" s="43"/>
      <c r="T152" s="56"/>
      <c r="U152" s="46"/>
      <c r="V152" s="57"/>
      <c r="W152" s="58"/>
      <c r="X152" s="57"/>
      <c r="Y152" s="46"/>
      <c r="Z152" s="57"/>
      <c r="AA152" s="59"/>
      <c r="AB152" s="60"/>
      <c r="AC152" s="2"/>
      <c r="AD152" s="2"/>
      <c r="AE152" s="2"/>
      <c r="AJ152" s="11">
        <f t="shared" si="76"/>
        <v>13</v>
      </c>
      <c r="AK152" s="11">
        <f t="shared" si="66"/>
        <v>0</v>
      </c>
      <c r="AL152" s="11">
        <f t="shared" si="67"/>
        <v>0</v>
      </c>
      <c r="AM152" s="11">
        <f t="shared" si="68"/>
        <v>0</v>
      </c>
      <c r="AN152" s="11">
        <f t="shared" si="69"/>
        <v>0</v>
      </c>
      <c r="AO152" s="4" t="e">
        <f>IF(#REF!="I",1,IF(#REF!="II",2,IF(#REF!="III",3,IF(#REF!="IV",4))))</f>
        <v>#REF!</v>
      </c>
      <c r="AP152" s="11" t="e">
        <f>IF(#REF!="PULMONAR",1,IF(AND(#REF!="EXTRAPULMONAR",#REF!&lt;&gt;"MENINGEA"),2,IF(AND(#REF!="EXTRAPULMONAR",#REF!="MENINGEA"),3,)))</f>
        <v>#REF!</v>
      </c>
      <c r="AQ1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" s="4">
        <f t="shared" si="70"/>
        <v>0</v>
      </c>
      <c r="AS152" s="10">
        <f t="shared" si="71"/>
        <v>0</v>
      </c>
      <c r="AT152" s="10">
        <f t="shared" si="72"/>
        <v>0</v>
      </c>
      <c r="AU152" s="10" t="str">
        <f t="shared" si="73"/>
        <v>0</v>
      </c>
      <c r="AV152" s="11" t="e">
        <f t="shared" si="74"/>
        <v>#N/A</v>
      </c>
      <c r="AW152" s="4" t="e">
        <f t="shared" si="75"/>
        <v>#N/A</v>
      </c>
      <c r="AX152" s="10" t="e">
        <f t="shared" si="64"/>
        <v>#N/A</v>
      </c>
      <c r="AY152" s="10" t="e">
        <f t="shared" si="65"/>
        <v>#N/A</v>
      </c>
      <c r="AZ152" s="10" t="e">
        <f t="shared" si="77"/>
        <v>#REF!</v>
      </c>
      <c r="BA152" s="12" t="e">
        <f>IF(BW152=7,0,AJ152&amp;IF(#REF!="SI",1,IF(#REF!="NO",2,IF(#REF!="VIH + PREVIO",3,0))))</f>
        <v>#REF!</v>
      </c>
      <c r="BB152" s="13" t="e">
        <f>IF(AND(#REF!="POSITIVO",#REF!="POSITIVO"),1,IF(#REF!="NEGATIVO",2,IF(#REF!="VIH + PREVIO",3,0)))</f>
        <v>#REF!</v>
      </c>
      <c r="BC152" s="10" t="e">
        <f>IF(#REF!="SI",1,IF(#REF!="NO",2,0))</f>
        <v>#REF!</v>
      </c>
      <c r="BD152" s="10" t="e">
        <f>IF(#REF!="SI",1,IF(#REF!="NO",2,0))</f>
        <v>#REF!</v>
      </c>
      <c r="BE152" s="10" t="e">
        <f>IF(OR(#REF!="VIH + PREVIO",#REF!="VIH + PREVIO",#REF!="VIH + PREVIO"),1,0)</f>
        <v>#REF!</v>
      </c>
      <c r="BF152" s="13" t="e">
        <f>IF(OR(#REF!="POSITIVO",#REF!="NEGATIVO"),1,IF(#REF!="PACIENTE NO ACEPTA",2,IF(#REF!="VIH + PREVIO",3,0)))</f>
        <v>#REF!</v>
      </c>
      <c r="BG152" s="10" t="e">
        <f t="shared" si="78"/>
        <v>#REF!</v>
      </c>
      <c r="BH152" s="10" t="e">
        <f t="shared" si="79"/>
        <v>#REF!</v>
      </c>
      <c r="BI152" s="10" t="e">
        <f t="shared" si="80"/>
        <v>#REF!</v>
      </c>
      <c r="BJ152" s="10" t="e">
        <f t="shared" si="81"/>
        <v>#REF!</v>
      </c>
      <c r="BK152" s="10" t="e">
        <f t="shared" si="82"/>
        <v>#REF!</v>
      </c>
      <c r="BL152" s="10" t="e">
        <f t="shared" si="83"/>
        <v>#REF!</v>
      </c>
      <c r="BM152" s="10" t="e">
        <f>IF(OR(BW152=7,AQ152=6),0,IF(#REF!="I",1,IF(#REF!="II",2,IF(#REF!="III",3,IF(#REF!="IV",4))))&amp;AP152&amp;AQ152&amp;AR152&amp;AS152&amp;AT152&amp;AU152&amp;AX152)</f>
        <v>#REF!</v>
      </c>
      <c r="BN152" s="10" t="e">
        <f t="shared" si="84"/>
        <v>#REF!</v>
      </c>
      <c r="BO152" s="10" t="e">
        <f t="shared" si="85"/>
        <v>#REF!</v>
      </c>
      <c r="BP152" s="10" t="e">
        <f t="shared" si="86"/>
        <v>#REF!</v>
      </c>
      <c r="BQ152" s="10" t="e">
        <f t="shared" si="87"/>
        <v>#REF!</v>
      </c>
      <c r="BR152" s="10" t="e">
        <f t="shared" si="88"/>
        <v>#REF!</v>
      </c>
      <c r="BS152" s="10" t="e">
        <f t="shared" si="89"/>
        <v>#REF!</v>
      </c>
      <c r="BT152" s="10" t="e">
        <f>IF(OR(BW152=7,AQ152=6),0,AO152&amp;IF(#REF!="SI",1,IF(#REF!="NO",2,IF(#REF!="VIH + PREVIO",3,0))))</f>
        <v>#REF!</v>
      </c>
      <c r="BU152" s="10" t="e">
        <f>IF(OR(BW152=7,AQ152=6),0,IF(#REF!="-",1,0))</f>
        <v>#REF!</v>
      </c>
      <c r="BV152" s="10" t="e">
        <f t="shared" si="90"/>
        <v>#REF!</v>
      </c>
      <c r="BW1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" s="10" t="e">
        <f t="shared" si="91"/>
        <v>#REF!</v>
      </c>
      <c r="BY152" s="10" t="e">
        <f t="shared" si="93"/>
        <v>#REF!</v>
      </c>
      <c r="BZ152" s="10" t="e">
        <f t="shared" si="92"/>
        <v>#REF!</v>
      </c>
      <c r="CA152" s="10"/>
    </row>
    <row r="153" spans="1:79" s="3" customFormat="1" ht="23.25" customHeight="1" x14ac:dyDescent="0.3">
      <c r="A153" s="7">
        <v>151</v>
      </c>
      <c r="B153" s="43"/>
      <c r="C153" s="44"/>
      <c r="D153" s="45"/>
      <c r="E153" s="46"/>
      <c r="F153" s="46"/>
      <c r="G153" s="46"/>
      <c r="H153" s="50"/>
      <c r="I153" s="51"/>
      <c r="J153" s="52"/>
      <c r="K153" s="51"/>
      <c r="L153" s="53"/>
      <c r="M153" s="54"/>
      <c r="N153" s="43"/>
      <c r="O153" s="55"/>
      <c r="P153" s="46"/>
      <c r="Q153" s="46"/>
      <c r="R153" s="46"/>
      <c r="S153" s="43"/>
      <c r="T153" s="56"/>
      <c r="U153" s="46"/>
      <c r="V153" s="57"/>
      <c r="W153" s="58"/>
      <c r="X153" s="57"/>
      <c r="Y153" s="46"/>
      <c r="Z153" s="57"/>
      <c r="AA153" s="59"/>
      <c r="AB153" s="60"/>
      <c r="AC153" s="2"/>
      <c r="AD153" s="2"/>
      <c r="AE153" s="2"/>
      <c r="AJ153" s="11">
        <f t="shared" si="76"/>
        <v>13</v>
      </c>
      <c r="AK153" s="11">
        <f t="shared" si="66"/>
        <v>0</v>
      </c>
      <c r="AL153" s="11">
        <f t="shared" si="67"/>
        <v>0</v>
      </c>
      <c r="AM153" s="11">
        <f t="shared" si="68"/>
        <v>0</v>
      </c>
      <c r="AN153" s="11">
        <f t="shared" si="69"/>
        <v>0</v>
      </c>
      <c r="AO153" s="4" t="e">
        <f>IF(#REF!="I",1,IF(#REF!="II",2,IF(#REF!="III",3,IF(#REF!="IV",4))))</f>
        <v>#REF!</v>
      </c>
      <c r="AP153" s="11" t="e">
        <f>IF(#REF!="PULMONAR",1,IF(AND(#REF!="EXTRAPULMONAR",#REF!&lt;&gt;"MENINGEA"),2,IF(AND(#REF!="EXTRAPULMONAR",#REF!="MENINGEA"),3,)))</f>
        <v>#REF!</v>
      </c>
      <c r="AQ1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" s="4">
        <f t="shared" si="70"/>
        <v>0</v>
      </c>
      <c r="AS153" s="10">
        <f t="shared" si="71"/>
        <v>0</v>
      </c>
      <c r="AT153" s="10">
        <f t="shared" si="72"/>
        <v>0</v>
      </c>
      <c r="AU153" s="10" t="str">
        <f t="shared" si="73"/>
        <v>0</v>
      </c>
      <c r="AV153" s="11" t="e">
        <f t="shared" si="74"/>
        <v>#N/A</v>
      </c>
      <c r="AW153" s="4" t="e">
        <f t="shared" si="75"/>
        <v>#N/A</v>
      </c>
      <c r="AX153" s="10" t="e">
        <f t="shared" si="64"/>
        <v>#N/A</v>
      </c>
      <c r="AY153" s="10" t="e">
        <f t="shared" si="65"/>
        <v>#N/A</v>
      </c>
      <c r="AZ153" s="10" t="e">
        <f t="shared" si="77"/>
        <v>#REF!</v>
      </c>
      <c r="BA153" s="12" t="e">
        <f>IF(BW153=7,0,AJ153&amp;IF(#REF!="SI",1,IF(#REF!="NO",2,IF(#REF!="VIH + PREVIO",3,0))))</f>
        <v>#REF!</v>
      </c>
      <c r="BB153" s="13" t="e">
        <f>IF(AND(#REF!="POSITIVO",#REF!="POSITIVO"),1,IF(#REF!="NEGATIVO",2,IF(#REF!="VIH + PREVIO",3,0)))</f>
        <v>#REF!</v>
      </c>
      <c r="BC153" s="10" t="e">
        <f>IF(#REF!="SI",1,IF(#REF!="NO",2,0))</f>
        <v>#REF!</v>
      </c>
      <c r="BD153" s="10" t="e">
        <f>IF(#REF!="SI",1,IF(#REF!="NO",2,0))</f>
        <v>#REF!</v>
      </c>
      <c r="BE153" s="10" t="e">
        <f>IF(OR(#REF!="VIH + PREVIO",#REF!="VIH + PREVIO",#REF!="VIH + PREVIO"),1,0)</f>
        <v>#REF!</v>
      </c>
      <c r="BF153" s="13" t="e">
        <f>IF(OR(#REF!="POSITIVO",#REF!="NEGATIVO"),1,IF(#REF!="PACIENTE NO ACEPTA",2,IF(#REF!="VIH + PREVIO",3,0)))</f>
        <v>#REF!</v>
      </c>
      <c r="BG153" s="10" t="e">
        <f t="shared" si="78"/>
        <v>#REF!</v>
      </c>
      <c r="BH153" s="10" t="e">
        <f t="shared" si="79"/>
        <v>#REF!</v>
      </c>
      <c r="BI153" s="10" t="e">
        <f t="shared" si="80"/>
        <v>#REF!</v>
      </c>
      <c r="BJ153" s="10" t="e">
        <f t="shared" si="81"/>
        <v>#REF!</v>
      </c>
      <c r="BK153" s="10" t="e">
        <f t="shared" si="82"/>
        <v>#REF!</v>
      </c>
      <c r="BL153" s="10" t="e">
        <f t="shared" si="83"/>
        <v>#REF!</v>
      </c>
      <c r="BM153" s="10" t="e">
        <f>IF(OR(BW153=7,AQ153=6),0,IF(#REF!="I",1,IF(#REF!="II",2,IF(#REF!="III",3,IF(#REF!="IV",4))))&amp;AP153&amp;AQ153&amp;AR153&amp;AS153&amp;AT153&amp;AU153&amp;AX153)</f>
        <v>#REF!</v>
      </c>
      <c r="BN153" s="10" t="e">
        <f t="shared" si="84"/>
        <v>#REF!</v>
      </c>
      <c r="BO153" s="10" t="e">
        <f t="shared" si="85"/>
        <v>#REF!</v>
      </c>
      <c r="BP153" s="10" t="e">
        <f t="shared" si="86"/>
        <v>#REF!</v>
      </c>
      <c r="BQ153" s="10" t="e">
        <f t="shared" si="87"/>
        <v>#REF!</v>
      </c>
      <c r="BR153" s="10" t="e">
        <f t="shared" si="88"/>
        <v>#REF!</v>
      </c>
      <c r="BS153" s="10" t="e">
        <f t="shared" si="89"/>
        <v>#REF!</v>
      </c>
      <c r="BT153" s="10" t="e">
        <f>IF(OR(BW153=7,AQ153=6),0,AO153&amp;IF(#REF!="SI",1,IF(#REF!="NO",2,IF(#REF!="VIH + PREVIO",3,0))))</f>
        <v>#REF!</v>
      </c>
      <c r="BU153" s="10" t="e">
        <f>IF(OR(BW153=7,AQ153=6),0,IF(#REF!="-",1,0))</f>
        <v>#REF!</v>
      </c>
      <c r="BV153" s="10" t="e">
        <f t="shared" si="90"/>
        <v>#REF!</v>
      </c>
      <c r="BW1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" s="10" t="e">
        <f t="shared" si="91"/>
        <v>#REF!</v>
      </c>
      <c r="BY153" s="10" t="e">
        <f t="shared" si="93"/>
        <v>#REF!</v>
      </c>
      <c r="BZ153" s="10" t="e">
        <f t="shared" si="92"/>
        <v>#REF!</v>
      </c>
      <c r="CA153" s="10"/>
    </row>
    <row r="154" spans="1:79" s="3" customFormat="1" ht="23.25" customHeight="1" x14ac:dyDescent="0.3">
      <c r="A154" s="7">
        <v>152</v>
      </c>
      <c r="B154" s="43"/>
      <c r="C154" s="44"/>
      <c r="D154" s="45"/>
      <c r="E154" s="46"/>
      <c r="F154" s="46"/>
      <c r="G154" s="46"/>
      <c r="H154" s="50"/>
      <c r="I154" s="51"/>
      <c r="J154" s="52"/>
      <c r="K154" s="51"/>
      <c r="L154" s="53"/>
      <c r="M154" s="54"/>
      <c r="N154" s="43"/>
      <c r="O154" s="55"/>
      <c r="P154" s="46"/>
      <c r="Q154" s="46"/>
      <c r="R154" s="46"/>
      <c r="S154" s="43"/>
      <c r="T154" s="56"/>
      <c r="U154" s="46"/>
      <c r="V154" s="57"/>
      <c r="W154" s="58"/>
      <c r="X154" s="57"/>
      <c r="Y154" s="46"/>
      <c r="Z154" s="57"/>
      <c r="AA154" s="59"/>
      <c r="AB154" s="60"/>
      <c r="AC154" s="2"/>
      <c r="AD154" s="2"/>
      <c r="AE154" s="2"/>
      <c r="AJ154" s="11">
        <f t="shared" si="76"/>
        <v>13</v>
      </c>
      <c r="AK154" s="11">
        <f t="shared" si="66"/>
        <v>0</v>
      </c>
      <c r="AL154" s="11">
        <f t="shared" si="67"/>
        <v>0</v>
      </c>
      <c r="AM154" s="11">
        <f t="shared" si="68"/>
        <v>0</v>
      </c>
      <c r="AN154" s="11">
        <f t="shared" si="69"/>
        <v>0</v>
      </c>
      <c r="AO154" s="4" t="e">
        <f>IF(#REF!="I",1,IF(#REF!="II",2,IF(#REF!="III",3,IF(#REF!="IV",4))))</f>
        <v>#REF!</v>
      </c>
      <c r="AP154" s="11" t="e">
        <f>IF(#REF!="PULMONAR",1,IF(AND(#REF!="EXTRAPULMONAR",#REF!&lt;&gt;"MENINGEA"),2,IF(AND(#REF!="EXTRAPULMONAR",#REF!="MENINGEA"),3,)))</f>
        <v>#REF!</v>
      </c>
      <c r="AQ1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" s="4">
        <f t="shared" si="70"/>
        <v>0</v>
      </c>
      <c r="AS154" s="10">
        <f t="shared" si="71"/>
        <v>0</v>
      </c>
      <c r="AT154" s="10">
        <f t="shared" si="72"/>
        <v>0</v>
      </c>
      <c r="AU154" s="10" t="str">
        <f t="shared" si="73"/>
        <v>0</v>
      </c>
      <c r="AV154" s="11" t="e">
        <f t="shared" si="74"/>
        <v>#N/A</v>
      </c>
      <c r="AW154" s="4" t="e">
        <f t="shared" si="75"/>
        <v>#N/A</v>
      </c>
      <c r="AX154" s="10" t="e">
        <f t="shared" si="64"/>
        <v>#N/A</v>
      </c>
      <c r="AY154" s="10" t="e">
        <f t="shared" si="65"/>
        <v>#N/A</v>
      </c>
      <c r="AZ154" s="10" t="e">
        <f t="shared" si="77"/>
        <v>#REF!</v>
      </c>
      <c r="BA154" s="12" t="e">
        <f>IF(BW154=7,0,AJ154&amp;IF(#REF!="SI",1,IF(#REF!="NO",2,IF(#REF!="VIH + PREVIO",3,0))))</f>
        <v>#REF!</v>
      </c>
      <c r="BB154" s="13" t="e">
        <f>IF(AND(#REF!="POSITIVO",#REF!="POSITIVO"),1,IF(#REF!="NEGATIVO",2,IF(#REF!="VIH + PREVIO",3,0)))</f>
        <v>#REF!</v>
      </c>
      <c r="BC154" s="10" t="e">
        <f>IF(#REF!="SI",1,IF(#REF!="NO",2,0))</f>
        <v>#REF!</v>
      </c>
      <c r="BD154" s="10" t="e">
        <f>IF(#REF!="SI",1,IF(#REF!="NO",2,0))</f>
        <v>#REF!</v>
      </c>
      <c r="BE154" s="10" t="e">
        <f>IF(OR(#REF!="VIH + PREVIO",#REF!="VIH + PREVIO",#REF!="VIH + PREVIO"),1,0)</f>
        <v>#REF!</v>
      </c>
      <c r="BF154" s="13" t="e">
        <f>IF(OR(#REF!="POSITIVO",#REF!="NEGATIVO"),1,IF(#REF!="PACIENTE NO ACEPTA",2,IF(#REF!="VIH + PREVIO",3,0)))</f>
        <v>#REF!</v>
      </c>
      <c r="BG154" s="10" t="e">
        <f t="shared" si="78"/>
        <v>#REF!</v>
      </c>
      <c r="BH154" s="10" t="e">
        <f t="shared" si="79"/>
        <v>#REF!</v>
      </c>
      <c r="BI154" s="10" t="e">
        <f t="shared" si="80"/>
        <v>#REF!</v>
      </c>
      <c r="BJ154" s="10" t="e">
        <f t="shared" si="81"/>
        <v>#REF!</v>
      </c>
      <c r="BK154" s="10" t="e">
        <f t="shared" si="82"/>
        <v>#REF!</v>
      </c>
      <c r="BL154" s="10" t="e">
        <f t="shared" si="83"/>
        <v>#REF!</v>
      </c>
      <c r="BM154" s="10" t="e">
        <f>IF(OR(BW154=7,AQ154=6),0,IF(#REF!="I",1,IF(#REF!="II",2,IF(#REF!="III",3,IF(#REF!="IV",4))))&amp;AP154&amp;AQ154&amp;AR154&amp;AS154&amp;AT154&amp;AU154&amp;AX154)</f>
        <v>#REF!</v>
      </c>
      <c r="BN154" s="10" t="e">
        <f t="shared" si="84"/>
        <v>#REF!</v>
      </c>
      <c r="BO154" s="10" t="e">
        <f t="shared" si="85"/>
        <v>#REF!</v>
      </c>
      <c r="BP154" s="10" t="e">
        <f t="shared" si="86"/>
        <v>#REF!</v>
      </c>
      <c r="BQ154" s="10" t="e">
        <f t="shared" si="87"/>
        <v>#REF!</v>
      </c>
      <c r="BR154" s="10" t="e">
        <f t="shared" si="88"/>
        <v>#REF!</v>
      </c>
      <c r="BS154" s="10" t="e">
        <f t="shared" si="89"/>
        <v>#REF!</v>
      </c>
      <c r="BT154" s="10" t="e">
        <f>IF(OR(BW154=7,AQ154=6),0,AO154&amp;IF(#REF!="SI",1,IF(#REF!="NO",2,IF(#REF!="VIH + PREVIO",3,0))))</f>
        <v>#REF!</v>
      </c>
      <c r="BU154" s="10" t="e">
        <f>IF(OR(BW154=7,AQ154=6),0,IF(#REF!="-",1,0))</f>
        <v>#REF!</v>
      </c>
      <c r="BV154" s="10" t="e">
        <f t="shared" si="90"/>
        <v>#REF!</v>
      </c>
      <c r="BW1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" s="10" t="e">
        <f t="shared" si="91"/>
        <v>#REF!</v>
      </c>
      <c r="BY154" s="10" t="e">
        <f t="shared" si="93"/>
        <v>#REF!</v>
      </c>
      <c r="BZ154" s="10" t="e">
        <f t="shared" si="92"/>
        <v>#REF!</v>
      </c>
      <c r="CA154" s="10"/>
    </row>
    <row r="155" spans="1:79" s="3" customFormat="1" ht="23.25" customHeight="1" x14ac:dyDescent="0.3">
      <c r="A155" s="7">
        <v>153</v>
      </c>
      <c r="B155" s="43"/>
      <c r="C155" s="44"/>
      <c r="D155" s="45"/>
      <c r="E155" s="46"/>
      <c r="F155" s="46"/>
      <c r="G155" s="46"/>
      <c r="H155" s="50"/>
      <c r="I155" s="51"/>
      <c r="J155" s="52"/>
      <c r="K155" s="51"/>
      <c r="L155" s="53"/>
      <c r="M155" s="54"/>
      <c r="N155" s="43"/>
      <c r="O155" s="55"/>
      <c r="P155" s="46"/>
      <c r="Q155" s="46"/>
      <c r="R155" s="46"/>
      <c r="S155" s="43"/>
      <c r="T155" s="56"/>
      <c r="U155" s="46"/>
      <c r="V155" s="57"/>
      <c r="W155" s="58"/>
      <c r="X155" s="57"/>
      <c r="Y155" s="46"/>
      <c r="Z155" s="57"/>
      <c r="AA155" s="59"/>
      <c r="AB155" s="60"/>
      <c r="AC155" s="2"/>
      <c r="AD155" s="2"/>
      <c r="AE155" s="2"/>
      <c r="AJ155" s="11">
        <f t="shared" si="76"/>
        <v>13</v>
      </c>
      <c r="AK155" s="11">
        <f t="shared" si="66"/>
        <v>0</v>
      </c>
      <c r="AL155" s="11">
        <f t="shared" si="67"/>
        <v>0</v>
      </c>
      <c r="AM155" s="11">
        <f t="shared" si="68"/>
        <v>0</v>
      </c>
      <c r="AN155" s="11">
        <f t="shared" si="69"/>
        <v>0</v>
      </c>
      <c r="AO155" s="4" t="e">
        <f>IF(#REF!="I",1,IF(#REF!="II",2,IF(#REF!="III",3,IF(#REF!="IV",4))))</f>
        <v>#REF!</v>
      </c>
      <c r="AP155" s="11" t="e">
        <f>IF(#REF!="PULMONAR",1,IF(AND(#REF!="EXTRAPULMONAR",#REF!&lt;&gt;"MENINGEA"),2,IF(AND(#REF!="EXTRAPULMONAR",#REF!="MENINGEA"),3,)))</f>
        <v>#REF!</v>
      </c>
      <c r="AQ1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" s="4">
        <f t="shared" si="70"/>
        <v>0</v>
      </c>
      <c r="AS155" s="10">
        <f t="shared" si="71"/>
        <v>0</v>
      </c>
      <c r="AT155" s="10">
        <f t="shared" si="72"/>
        <v>0</v>
      </c>
      <c r="AU155" s="10" t="str">
        <f t="shared" si="73"/>
        <v>0</v>
      </c>
      <c r="AV155" s="11" t="e">
        <f t="shared" si="74"/>
        <v>#N/A</v>
      </c>
      <c r="AW155" s="4" t="e">
        <f t="shared" si="75"/>
        <v>#N/A</v>
      </c>
      <c r="AX155" s="10" t="e">
        <f t="shared" si="64"/>
        <v>#N/A</v>
      </c>
      <c r="AY155" s="10" t="e">
        <f t="shared" si="65"/>
        <v>#N/A</v>
      </c>
      <c r="AZ155" s="10" t="e">
        <f t="shared" si="77"/>
        <v>#REF!</v>
      </c>
      <c r="BA155" s="12" t="e">
        <f>IF(BW155=7,0,AJ155&amp;IF(#REF!="SI",1,IF(#REF!="NO",2,IF(#REF!="VIH + PREVIO",3,0))))</f>
        <v>#REF!</v>
      </c>
      <c r="BB155" s="13" t="e">
        <f>IF(AND(#REF!="POSITIVO",#REF!="POSITIVO"),1,IF(#REF!="NEGATIVO",2,IF(#REF!="VIH + PREVIO",3,0)))</f>
        <v>#REF!</v>
      </c>
      <c r="BC155" s="10" t="e">
        <f>IF(#REF!="SI",1,IF(#REF!="NO",2,0))</f>
        <v>#REF!</v>
      </c>
      <c r="BD155" s="10" t="e">
        <f>IF(#REF!="SI",1,IF(#REF!="NO",2,0))</f>
        <v>#REF!</v>
      </c>
      <c r="BE155" s="10" t="e">
        <f>IF(OR(#REF!="VIH + PREVIO",#REF!="VIH + PREVIO",#REF!="VIH + PREVIO"),1,0)</f>
        <v>#REF!</v>
      </c>
      <c r="BF155" s="13" t="e">
        <f>IF(OR(#REF!="POSITIVO",#REF!="NEGATIVO"),1,IF(#REF!="PACIENTE NO ACEPTA",2,IF(#REF!="VIH + PREVIO",3,0)))</f>
        <v>#REF!</v>
      </c>
      <c r="BG155" s="10" t="e">
        <f t="shared" si="78"/>
        <v>#REF!</v>
      </c>
      <c r="BH155" s="10" t="e">
        <f t="shared" si="79"/>
        <v>#REF!</v>
      </c>
      <c r="BI155" s="10" t="e">
        <f t="shared" si="80"/>
        <v>#REF!</v>
      </c>
      <c r="BJ155" s="10" t="e">
        <f t="shared" si="81"/>
        <v>#REF!</v>
      </c>
      <c r="BK155" s="10" t="e">
        <f t="shared" si="82"/>
        <v>#REF!</v>
      </c>
      <c r="BL155" s="10" t="e">
        <f t="shared" si="83"/>
        <v>#REF!</v>
      </c>
      <c r="BM155" s="10" t="e">
        <f>IF(OR(BW155=7,AQ155=6),0,IF(#REF!="I",1,IF(#REF!="II",2,IF(#REF!="III",3,IF(#REF!="IV",4))))&amp;AP155&amp;AQ155&amp;AR155&amp;AS155&amp;AT155&amp;AU155&amp;AX155)</f>
        <v>#REF!</v>
      </c>
      <c r="BN155" s="10" t="e">
        <f t="shared" si="84"/>
        <v>#REF!</v>
      </c>
      <c r="BO155" s="10" t="e">
        <f t="shared" si="85"/>
        <v>#REF!</v>
      </c>
      <c r="BP155" s="10" t="e">
        <f t="shared" si="86"/>
        <v>#REF!</v>
      </c>
      <c r="BQ155" s="10" t="e">
        <f t="shared" si="87"/>
        <v>#REF!</v>
      </c>
      <c r="BR155" s="10" t="e">
        <f t="shared" si="88"/>
        <v>#REF!</v>
      </c>
      <c r="BS155" s="10" t="e">
        <f t="shared" si="89"/>
        <v>#REF!</v>
      </c>
      <c r="BT155" s="10" t="e">
        <f>IF(OR(BW155=7,AQ155=6),0,AO155&amp;IF(#REF!="SI",1,IF(#REF!="NO",2,IF(#REF!="VIH + PREVIO",3,0))))</f>
        <v>#REF!</v>
      </c>
      <c r="BU155" s="10" t="e">
        <f>IF(OR(BW155=7,AQ155=6),0,IF(#REF!="-",1,0))</f>
        <v>#REF!</v>
      </c>
      <c r="BV155" s="10" t="e">
        <f t="shared" si="90"/>
        <v>#REF!</v>
      </c>
      <c r="BW1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" s="10" t="e">
        <f t="shared" si="91"/>
        <v>#REF!</v>
      </c>
      <c r="BY155" s="10" t="e">
        <f t="shared" si="93"/>
        <v>#REF!</v>
      </c>
      <c r="BZ155" s="10" t="e">
        <f t="shared" si="92"/>
        <v>#REF!</v>
      </c>
      <c r="CA155" s="10"/>
    </row>
    <row r="156" spans="1:79" s="3" customFormat="1" ht="23.25" customHeight="1" x14ac:dyDescent="0.3">
      <c r="A156" s="7">
        <v>154</v>
      </c>
      <c r="B156" s="43"/>
      <c r="C156" s="44"/>
      <c r="D156" s="45"/>
      <c r="E156" s="46"/>
      <c r="F156" s="46"/>
      <c r="G156" s="46"/>
      <c r="H156" s="50"/>
      <c r="I156" s="51"/>
      <c r="J156" s="52"/>
      <c r="K156" s="51"/>
      <c r="L156" s="53"/>
      <c r="M156" s="54"/>
      <c r="N156" s="43"/>
      <c r="O156" s="55"/>
      <c r="P156" s="46"/>
      <c r="Q156" s="46"/>
      <c r="R156" s="46"/>
      <c r="S156" s="43"/>
      <c r="T156" s="56"/>
      <c r="U156" s="46"/>
      <c r="V156" s="57"/>
      <c r="W156" s="58"/>
      <c r="X156" s="57"/>
      <c r="Y156" s="46"/>
      <c r="Z156" s="57"/>
      <c r="AA156" s="59"/>
      <c r="AB156" s="60"/>
      <c r="AC156" s="2"/>
      <c r="AD156" s="2"/>
      <c r="AE156" s="2"/>
      <c r="AJ156" s="11">
        <f t="shared" si="76"/>
        <v>13</v>
      </c>
      <c r="AK156" s="11">
        <f t="shared" si="66"/>
        <v>0</v>
      </c>
      <c r="AL156" s="11">
        <f t="shared" si="67"/>
        <v>0</v>
      </c>
      <c r="AM156" s="11">
        <f t="shared" si="68"/>
        <v>0</v>
      </c>
      <c r="AN156" s="11">
        <f t="shared" si="69"/>
        <v>0</v>
      </c>
      <c r="AO156" s="4" t="e">
        <f>IF(#REF!="I",1,IF(#REF!="II",2,IF(#REF!="III",3,IF(#REF!="IV",4))))</f>
        <v>#REF!</v>
      </c>
      <c r="AP156" s="11" t="e">
        <f>IF(#REF!="PULMONAR",1,IF(AND(#REF!="EXTRAPULMONAR",#REF!&lt;&gt;"MENINGEA"),2,IF(AND(#REF!="EXTRAPULMONAR",#REF!="MENINGEA"),3,)))</f>
        <v>#REF!</v>
      </c>
      <c r="AQ1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" s="4">
        <f t="shared" si="70"/>
        <v>0</v>
      </c>
      <c r="AS156" s="10">
        <f t="shared" si="71"/>
        <v>0</v>
      </c>
      <c r="AT156" s="10">
        <f t="shared" si="72"/>
        <v>0</v>
      </c>
      <c r="AU156" s="10" t="str">
        <f t="shared" si="73"/>
        <v>0</v>
      </c>
      <c r="AV156" s="11" t="e">
        <f t="shared" si="74"/>
        <v>#N/A</v>
      </c>
      <c r="AW156" s="4" t="e">
        <f t="shared" si="75"/>
        <v>#N/A</v>
      </c>
      <c r="AX156" s="10" t="e">
        <f t="shared" si="64"/>
        <v>#N/A</v>
      </c>
      <c r="AY156" s="10" t="e">
        <f t="shared" si="65"/>
        <v>#N/A</v>
      </c>
      <c r="AZ156" s="10" t="e">
        <f t="shared" si="77"/>
        <v>#REF!</v>
      </c>
      <c r="BA156" s="12" t="e">
        <f>IF(BW156=7,0,AJ156&amp;IF(#REF!="SI",1,IF(#REF!="NO",2,IF(#REF!="VIH + PREVIO",3,0))))</f>
        <v>#REF!</v>
      </c>
      <c r="BB156" s="13" t="e">
        <f>IF(AND(#REF!="POSITIVO",#REF!="POSITIVO"),1,IF(#REF!="NEGATIVO",2,IF(#REF!="VIH + PREVIO",3,0)))</f>
        <v>#REF!</v>
      </c>
      <c r="BC156" s="10" t="e">
        <f>IF(#REF!="SI",1,IF(#REF!="NO",2,0))</f>
        <v>#REF!</v>
      </c>
      <c r="BD156" s="10" t="e">
        <f>IF(#REF!="SI",1,IF(#REF!="NO",2,0))</f>
        <v>#REF!</v>
      </c>
      <c r="BE156" s="10" t="e">
        <f>IF(OR(#REF!="VIH + PREVIO",#REF!="VIH + PREVIO",#REF!="VIH + PREVIO"),1,0)</f>
        <v>#REF!</v>
      </c>
      <c r="BF156" s="13" t="e">
        <f>IF(OR(#REF!="POSITIVO",#REF!="NEGATIVO"),1,IF(#REF!="PACIENTE NO ACEPTA",2,IF(#REF!="VIH + PREVIO",3,0)))</f>
        <v>#REF!</v>
      </c>
      <c r="BG156" s="10" t="e">
        <f t="shared" si="78"/>
        <v>#REF!</v>
      </c>
      <c r="BH156" s="10" t="e">
        <f t="shared" si="79"/>
        <v>#REF!</v>
      </c>
      <c r="BI156" s="10" t="e">
        <f t="shared" si="80"/>
        <v>#REF!</v>
      </c>
      <c r="BJ156" s="10" t="e">
        <f t="shared" si="81"/>
        <v>#REF!</v>
      </c>
      <c r="BK156" s="10" t="e">
        <f t="shared" si="82"/>
        <v>#REF!</v>
      </c>
      <c r="BL156" s="10" t="e">
        <f t="shared" si="83"/>
        <v>#REF!</v>
      </c>
      <c r="BM156" s="10" t="e">
        <f>IF(OR(BW156=7,AQ156=6),0,IF(#REF!="I",1,IF(#REF!="II",2,IF(#REF!="III",3,IF(#REF!="IV",4))))&amp;AP156&amp;AQ156&amp;AR156&amp;AS156&amp;AT156&amp;AU156&amp;AX156)</f>
        <v>#REF!</v>
      </c>
      <c r="BN156" s="10" t="e">
        <f t="shared" si="84"/>
        <v>#REF!</v>
      </c>
      <c r="BO156" s="10" t="e">
        <f t="shared" si="85"/>
        <v>#REF!</v>
      </c>
      <c r="BP156" s="10" t="e">
        <f t="shared" si="86"/>
        <v>#REF!</v>
      </c>
      <c r="BQ156" s="10" t="e">
        <f t="shared" si="87"/>
        <v>#REF!</v>
      </c>
      <c r="BR156" s="10" t="e">
        <f t="shared" si="88"/>
        <v>#REF!</v>
      </c>
      <c r="BS156" s="10" t="e">
        <f t="shared" si="89"/>
        <v>#REF!</v>
      </c>
      <c r="BT156" s="10" t="e">
        <f>IF(OR(BW156=7,AQ156=6),0,AO156&amp;IF(#REF!="SI",1,IF(#REF!="NO",2,IF(#REF!="VIH + PREVIO",3,0))))</f>
        <v>#REF!</v>
      </c>
      <c r="BU156" s="10" t="e">
        <f>IF(OR(BW156=7,AQ156=6),0,IF(#REF!="-",1,0))</f>
        <v>#REF!</v>
      </c>
      <c r="BV156" s="10" t="e">
        <f t="shared" si="90"/>
        <v>#REF!</v>
      </c>
      <c r="BW1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" s="10" t="e">
        <f t="shared" si="91"/>
        <v>#REF!</v>
      </c>
      <c r="BY156" s="10" t="e">
        <f t="shared" si="93"/>
        <v>#REF!</v>
      </c>
      <c r="BZ156" s="10" t="e">
        <f t="shared" si="92"/>
        <v>#REF!</v>
      </c>
      <c r="CA156" s="10"/>
    </row>
    <row r="157" spans="1:79" s="3" customFormat="1" ht="23.25" customHeight="1" x14ac:dyDescent="0.3">
      <c r="A157" s="7">
        <v>155</v>
      </c>
      <c r="B157" s="43"/>
      <c r="C157" s="44"/>
      <c r="D157" s="45"/>
      <c r="E157" s="46"/>
      <c r="F157" s="46"/>
      <c r="G157" s="46"/>
      <c r="H157" s="50"/>
      <c r="I157" s="51"/>
      <c r="J157" s="52"/>
      <c r="K157" s="51"/>
      <c r="L157" s="53"/>
      <c r="M157" s="54"/>
      <c r="N157" s="43"/>
      <c r="O157" s="55"/>
      <c r="P157" s="46"/>
      <c r="Q157" s="46"/>
      <c r="R157" s="46"/>
      <c r="S157" s="43"/>
      <c r="T157" s="56"/>
      <c r="U157" s="46"/>
      <c r="V157" s="57"/>
      <c r="W157" s="58"/>
      <c r="X157" s="57"/>
      <c r="Y157" s="46"/>
      <c r="Z157" s="57"/>
      <c r="AA157" s="59"/>
      <c r="AB157" s="60"/>
      <c r="AC157" s="2"/>
      <c r="AD157" s="2"/>
      <c r="AE157" s="2"/>
      <c r="AJ157" s="11">
        <f t="shared" si="76"/>
        <v>13</v>
      </c>
      <c r="AK157" s="11">
        <f t="shared" si="66"/>
        <v>0</v>
      </c>
      <c r="AL157" s="11">
        <f t="shared" si="67"/>
        <v>0</v>
      </c>
      <c r="AM157" s="11">
        <f t="shared" si="68"/>
        <v>0</v>
      </c>
      <c r="AN157" s="11">
        <f t="shared" si="69"/>
        <v>0</v>
      </c>
      <c r="AO157" s="4" t="e">
        <f>IF(#REF!="I",1,IF(#REF!="II",2,IF(#REF!="III",3,IF(#REF!="IV",4))))</f>
        <v>#REF!</v>
      </c>
      <c r="AP157" s="11" t="e">
        <f>IF(#REF!="PULMONAR",1,IF(AND(#REF!="EXTRAPULMONAR",#REF!&lt;&gt;"MENINGEA"),2,IF(AND(#REF!="EXTRAPULMONAR",#REF!="MENINGEA"),3,)))</f>
        <v>#REF!</v>
      </c>
      <c r="AQ1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" s="4">
        <f t="shared" si="70"/>
        <v>0</v>
      </c>
      <c r="AS157" s="10">
        <f t="shared" si="71"/>
        <v>0</v>
      </c>
      <c r="AT157" s="10">
        <f t="shared" si="72"/>
        <v>0</v>
      </c>
      <c r="AU157" s="10" t="str">
        <f t="shared" si="73"/>
        <v>0</v>
      </c>
      <c r="AV157" s="11" t="e">
        <f t="shared" si="74"/>
        <v>#N/A</v>
      </c>
      <c r="AW157" s="4" t="e">
        <f t="shared" si="75"/>
        <v>#N/A</v>
      </c>
      <c r="AX157" s="10" t="e">
        <f t="shared" si="64"/>
        <v>#N/A</v>
      </c>
      <c r="AY157" s="10" t="e">
        <f t="shared" si="65"/>
        <v>#N/A</v>
      </c>
      <c r="AZ157" s="10" t="e">
        <f t="shared" si="77"/>
        <v>#REF!</v>
      </c>
      <c r="BA157" s="12" t="e">
        <f>IF(BW157=7,0,AJ157&amp;IF(#REF!="SI",1,IF(#REF!="NO",2,IF(#REF!="VIH + PREVIO",3,0))))</f>
        <v>#REF!</v>
      </c>
      <c r="BB157" s="13" t="e">
        <f>IF(AND(#REF!="POSITIVO",#REF!="POSITIVO"),1,IF(#REF!="NEGATIVO",2,IF(#REF!="VIH + PREVIO",3,0)))</f>
        <v>#REF!</v>
      </c>
      <c r="BC157" s="10" t="e">
        <f>IF(#REF!="SI",1,IF(#REF!="NO",2,0))</f>
        <v>#REF!</v>
      </c>
      <c r="BD157" s="10" t="e">
        <f>IF(#REF!="SI",1,IF(#REF!="NO",2,0))</f>
        <v>#REF!</v>
      </c>
      <c r="BE157" s="10" t="e">
        <f>IF(OR(#REF!="VIH + PREVIO",#REF!="VIH + PREVIO",#REF!="VIH + PREVIO"),1,0)</f>
        <v>#REF!</v>
      </c>
      <c r="BF157" s="13" t="e">
        <f>IF(OR(#REF!="POSITIVO",#REF!="NEGATIVO"),1,IF(#REF!="PACIENTE NO ACEPTA",2,IF(#REF!="VIH + PREVIO",3,0)))</f>
        <v>#REF!</v>
      </c>
      <c r="BG157" s="10" t="e">
        <f t="shared" si="78"/>
        <v>#REF!</v>
      </c>
      <c r="BH157" s="10" t="e">
        <f t="shared" si="79"/>
        <v>#REF!</v>
      </c>
      <c r="BI157" s="10" t="e">
        <f t="shared" si="80"/>
        <v>#REF!</v>
      </c>
      <c r="BJ157" s="10" t="e">
        <f t="shared" si="81"/>
        <v>#REF!</v>
      </c>
      <c r="BK157" s="10" t="e">
        <f t="shared" si="82"/>
        <v>#REF!</v>
      </c>
      <c r="BL157" s="10" t="e">
        <f t="shared" si="83"/>
        <v>#REF!</v>
      </c>
      <c r="BM157" s="10" t="e">
        <f>IF(OR(BW157=7,AQ157=6),0,IF(#REF!="I",1,IF(#REF!="II",2,IF(#REF!="III",3,IF(#REF!="IV",4))))&amp;AP157&amp;AQ157&amp;AR157&amp;AS157&amp;AT157&amp;AU157&amp;AX157)</f>
        <v>#REF!</v>
      </c>
      <c r="BN157" s="10" t="e">
        <f t="shared" si="84"/>
        <v>#REF!</v>
      </c>
      <c r="BO157" s="10" t="e">
        <f t="shared" si="85"/>
        <v>#REF!</v>
      </c>
      <c r="BP157" s="10" t="e">
        <f t="shared" si="86"/>
        <v>#REF!</v>
      </c>
      <c r="BQ157" s="10" t="e">
        <f t="shared" si="87"/>
        <v>#REF!</v>
      </c>
      <c r="BR157" s="10" t="e">
        <f t="shared" si="88"/>
        <v>#REF!</v>
      </c>
      <c r="BS157" s="10" t="e">
        <f t="shared" si="89"/>
        <v>#REF!</v>
      </c>
      <c r="BT157" s="10" t="e">
        <f>IF(OR(BW157=7,AQ157=6),0,AO157&amp;IF(#REF!="SI",1,IF(#REF!="NO",2,IF(#REF!="VIH + PREVIO",3,0))))</f>
        <v>#REF!</v>
      </c>
      <c r="BU157" s="10" t="e">
        <f>IF(OR(BW157=7,AQ157=6),0,IF(#REF!="-",1,0))</f>
        <v>#REF!</v>
      </c>
      <c r="BV157" s="10" t="e">
        <f t="shared" si="90"/>
        <v>#REF!</v>
      </c>
      <c r="BW1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" s="10" t="e">
        <f t="shared" si="91"/>
        <v>#REF!</v>
      </c>
      <c r="BY157" s="10" t="e">
        <f t="shared" si="93"/>
        <v>#REF!</v>
      </c>
      <c r="BZ157" s="10" t="e">
        <f t="shared" si="92"/>
        <v>#REF!</v>
      </c>
      <c r="CA157" s="10"/>
    </row>
    <row r="158" spans="1:79" s="3" customFormat="1" ht="23.25" customHeight="1" x14ac:dyDescent="0.3">
      <c r="A158" s="7">
        <v>156</v>
      </c>
      <c r="B158" s="43"/>
      <c r="C158" s="44"/>
      <c r="D158" s="45"/>
      <c r="E158" s="46"/>
      <c r="F158" s="46"/>
      <c r="G158" s="46"/>
      <c r="H158" s="50"/>
      <c r="I158" s="51"/>
      <c r="J158" s="52"/>
      <c r="K158" s="51"/>
      <c r="L158" s="53"/>
      <c r="M158" s="54"/>
      <c r="N158" s="43"/>
      <c r="O158" s="55"/>
      <c r="P158" s="46"/>
      <c r="Q158" s="46"/>
      <c r="R158" s="46"/>
      <c r="S158" s="43"/>
      <c r="T158" s="56"/>
      <c r="U158" s="46"/>
      <c r="V158" s="57"/>
      <c r="W158" s="58"/>
      <c r="X158" s="57"/>
      <c r="Y158" s="46"/>
      <c r="Z158" s="57"/>
      <c r="AA158" s="59"/>
      <c r="AB158" s="60"/>
      <c r="AC158" s="2"/>
      <c r="AD158" s="2"/>
      <c r="AE158" s="2"/>
      <c r="AJ158" s="11">
        <f t="shared" si="76"/>
        <v>13</v>
      </c>
      <c r="AK158" s="11">
        <f t="shared" si="66"/>
        <v>0</v>
      </c>
      <c r="AL158" s="11">
        <f t="shared" si="67"/>
        <v>0</v>
      </c>
      <c r="AM158" s="11">
        <f t="shared" si="68"/>
        <v>0</v>
      </c>
      <c r="AN158" s="11">
        <f t="shared" si="69"/>
        <v>0</v>
      </c>
      <c r="AO158" s="4" t="e">
        <f>IF(#REF!="I",1,IF(#REF!="II",2,IF(#REF!="III",3,IF(#REF!="IV",4))))</f>
        <v>#REF!</v>
      </c>
      <c r="AP158" s="11" t="e">
        <f>IF(#REF!="PULMONAR",1,IF(AND(#REF!="EXTRAPULMONAR",#REF!&lt;&gt;"MENINGEA"),2,IF(AND(#REF!="EXTRAPULMONAR",#REF!="MENINGEA"),3,)))</f>
        <v>#REF!</v>
      </c>
      <c r="AQ1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" s="4">
        <f t="shared" si="70"/>
        <v>0</v>
      </c>
      <c r="AS158" s="10">
        <f t="shared" si="71"/>
        <v>0</v>
      </c>
      <c r="AT158" s="10">
        <f t="shared" si="72"/>
        <v>0</v>
      </c>
      <c r="AU158" s="10" t="str">
        <f t="shared" si="73"/>
        <v>0</v>
      </c>
      <c r="AV158" s="11" t="e">
        <f t="shared" si="74"/>
        <v>#N/A</v>
      </c>
      <c r="AW158" s="4" t="e">
        <f t="shared" si="75"/>
        <v>#N/A</v>
      </c>
      <c r="AX158" s="10" t="e">
        <f t="shared" si="64"/>
        <v>#N/A</v>
      </c>
      <c r="AY158" s="10" t="e">
        <f t="shared" si="65"/>
        <v>#N/A</v>
      </c>
      <c r="AZ158" s="10" t="e">
        <f t="shared" si="77"/>
        <v>#REF!</v>
      </c>
      <c r="BA158" s="12" t="e">
        <f>IF(BW158=7,0,AJ158&amp;IF(#REF!="SI",1,IF(#REF!="NO",2,IF(#REF!="VIH + PREVIO",3,0))))</f>
        <v>#REF!</v>
      </c>
      <c r="BB158" s="13" t="e">
        <f>IF(AND(#REF!="POSITIVO",#REF!="POSITIVO"),1,IF(#REF!="NEGATIVO",2,IF(#REF!="VIH + PREVIO",3,0)))</f>
        <v>#REF!</v>
      </c>
      <c r="BC158" s="10" t="e">
        <f>IF(#REF!="SI",1,IF(#REF!="NO",2,0))</f>
        <v>#REF!</v>
      </c>
      <c r="BD158" s="10" t="e">
        <f>IF(#REF!="SI",1,IF(#REF!="NO",2,0))</f>
        <v>#REF!</v>
      </c>
      <c r="BE158" s="10" t="e">
        <f>IF(OR(#REF!="VIH + PREVIO",#REF!="VIH + PREVIO",#REF!="VIH + PREVIO"),1,0)</f>
        <v>#REF!</v>
      </c>
      <c r="BF158" s="13" t="e">
        <f>IF(OR(#REF!="POSITIVO",#REF!="NEGATIVO"),1,IF(#REF!="PACIENTE NO ACEPTA",2,IF(#REF!="VIH + PREVIO",3,0)))</f>
        <v>#REF!</v>
      </c>
      <c r="BG158" s="10" t="e">
        <f t="shared" si="78"/>
        <v>#REF!</v>
      </c>
      <c r="BH158" s="10" t="e">
        <f t="shared" si="79"/>
        <v>#REF!</v>
      </c>
      <c r="BI158" s="10" t="e">
        <f t="shared" si="80"/>
        <v>#REF!</v>
      </c>
      <c r="BJ158" s="10" t="e">
        <f t="shared" si="81"/>
        <v>#REF!</v>
      </c>
      <c r="BK158" s="10" t="e">
        <f t="shared" si="82"/>
        <v>#REF!</v>
      </c>
      <c r="BL158" s="10" t="e">
        <f t="shared" si="83"/>
        <v>#REF!</v>
      </c>
      <c r="BM158" s="10" t="e">
        <f>IF(OR(BW158=7,AQ158=6),0,IF(#REF!="I",1,IF(#REF!="II",2,IF(#REF!="III",3,IF(#REF!="IV",4))))&amp;AP158&amp;AQ158&amp;AR158&amp;AS158&amp;AT158&amp;AU158&amp;AX158)</f>
        <v>#REF!</v>
      </c>
      <c r="BN158" s="10" t="e">
        <f t="shared" si="84"/>
        <v>#REF!</v>
      </c>
      <c r="BO158" s="10" t="e">
        <f t="shared" si="85"/>
        <v>#REF!</v>
      </c>
      <c r="BP158" s="10" t="e">
        <f t="shared" si="86"/>
        <v>#REF!</v>
      </c>
      <c r="BQ158" s="10" t="e">
        <f t="shared" si="87"/>
        <v>#REF!</v>
      </c>
      <c r="BR158" s="10" t="e">
        <f t="shared" si="88"/>
        <v>#REF!</v>
      </c>
      <c r="BS158" s="10" t="e">
        <f t="shared" si="89"/>
        <v>#REF!</v>
      </c>
      <c r="BT158" s="10" t="e">
        <f>IF(OR(BW158=7,AQ158=6),0,AO158&amp;IF(#REF!="SI",1,IF(#REF!="NO",2,IF(#REF!="VIH + PREVIO",3,0))))</f>
        <v>#REF!</v>
      </c>
      <c r="BU158" s="10" t="e">
        <f>IF(OR(BW158=7,AQ158=6),0,IF(#REF!="-",1,0))</f>
        <v>#REF!</v>
      </c>
      <c r="BV158" s="10" t="e">
        <f t="shared" si="90"/>
        <v>#REF!</v>
      </c>
      <c r="BW1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" s="10" t="e">
        <f t="shared" si="91"/>
        <v>#REF!</v>
      </c>
      <c r="BY158" s="10" t="e">
        <f t="shared" si="93"/>
        <v>#REF!</v>
      </c>
      <c r="BZ158" s="10" t="e">
        <f t="shared" si="92"/>
        <v>#REF!</v>
      </c>
      <c r="CA158" s="10"/>
    </row>
    <row r="159" spans="1:79" s="3" customFormat="1" ht="23.25" customHeight="1" x14ac:dyDescent="0.3">
      <c r="A159" s="7">
        <v>157</v>
      </c>
      <c r="B159" s="43"/>
      <c r="C159" s="44"/>
      <c r="D159" s="45"/>
      <c r="E159" s="46"/>
      <c r="F159" s="46"/>
      <c r="G159" s="46"/>
      <c r="H159" s="50"/>
      <c r="I159" s="51"/>
      <c r="J159" s="52"/>
      <c r="K159" s="51"/>
      <c r="L159" s="53"/>
      <c r="M159" s="54"/>
      <c r="N159" s="43"/>
      <c r="O159" s="55"/>
      <c r="P159" s="46"/>
      <c r="Q159" s="46"/>
      <c r="R159" s="46"/>
      <c r="S159" s="43"/>
      <c r="T159" s="56"/>
      <c r="U159" s="46"/>
      <c r="V159" s="57"/>
      <c r="W159" s="58"/>
      <c r="X159" s="57"/>
      <c r="Y159" s="46"/>
      <c r="Z159" s="57"/>
      <c r="AA159" s="59"/>
      <c r="AB159" s="60"/>
      <c r="AC159" s="2"/>
      <c r="AD159" s="2"/>
      <c r="AE159" s="2"/>
      <c r="AJ159" s="11">
        <f t="shared" si="76"/>
        <v>13</v>
      </c>
      <c r="AK159" s="11">
        <f t="shared" si="66"/>
        <v>0</v>
      </c>
      <c r="AL159" s="11">
        <f t="shared" si="67"/>
        <v>0</v>
      </c>
      <c r="AM159" s="11">
        <f t="shared" si="68"/>
        <v>0</v>
      </c>
      <c r="AN159" s="11">
        <f t="shared" si="69"/>
        <v>0</v>
      </c>
      <c r="AO159" s="4" t="e">
        <f>IF(#REF!="I",1,IF(#REF!="II",2,IF(#REF!="III",3,IF(#REF!="IV",4))))</f>
        <v>#REF!</v>
      </c>
      <c r="AP159" s="11" t="e">
        <f>IF(#REF!="PULMONAR",1,IF(AND(#REF!="EXTRAPULMONAR",#REF!&lt;&gt;"MENINGEA"),2,IF(AND(#REF!="EXTRAPULMONAR",#REF!="MENINGEA"),3,)))</f>
        <v>#REF!</v>
      </c>
      <c r="AQ1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" s="4">
        <f t="shared" si="70"/>
        <v>0</v>
      </c>
      <c r="AS159" s="10">
        <f t="shared" si="71"/>
        <v>0</v>
      </c>
      <c r="AT159" s="10">
        <f t="shared" si="72"/>
        <v>0</v>
      </c>
      <c r="AU159" s="10" t="str">
        <f t="shared" si="73"/>
        <v>0</v>
      </c>
      <c r="AV159" s="11" t="e">
        <f t="shared" si="74"/>
        <v>#N/A</v>
      </c>
      <c r="AW159" s="4" t="e">
        <f t="shared" si="75"/>
        <v>#N/A</v>
      </c>
      <c r="AX159" s="10" t="e">
        <f t="shared" si="64"/>
        <v>#N/A</v>
      </c>
      <c r="AY159" s="10" t="e">
        <f t="shared" si="65"/>
        <v>#N/A</v>
      </c>
      <c r="AZ159" s="10" t="e">
        <f t="shared" si="77"/>
        <v>#REF!</v>
      </c>
      <c r="BA159" s="12" t="e">
        <f>IF(BW159=7,0,AJ159&amp;IF(#REF!="SI",1,IF(#REF!="NO",2,IF(#REF!="VIH + PREVIO",3,0))))</f>
        <v>#REF!</v>
      </c>
      <c r="BB159" s="13" t="e">
        <f>IF(AND(#REF!="POSITIVO",#REF!="POSITIVO"),1,IF(#REF!="NEGATIVO",2,IF(#REF!="VIH + PREVIO",3,0)))</f>
        <v>#REF!</v>
      </c>
      <c r="BC159" s="10" t="e">
        <f>IF(#REF!="SI",1,IF(#REF!="NO",2,0))</f>
        <v>#REF!</v>
      </c>
      <c r="BD159" s="10" t="e">
        <f>IF(#REF!="SI",1,IF(#REF!="NO",2,0))</f>
        <v>#REF!</v>
      </c>
      <c r="BE159" s="10" t="e">
        <f>IF(OR(#REF!="VIH + PREVIO",#REF!="VIH + PREVIO",#REF!="VIH + PREVIO"),1,0)</f>
        <v>#REF!</v>
      </c>
      <c r="BF159" s="13" t="e">
        <f>IF(OR(#REF!="POSITIVO",#REF!="NEGATIVO"),1,IF(#REF!="PACIENTE NO ACEPTA",2,IF(#REF!="VIH + PREVIO",3,0)))</f>
        <v>#REF!</v>
      </c>
      <c r="BG159" s="10" t="e">
        <f t="shared" si="78"/>
        <v>#REF!</v>
      </c>
      <c r="BH159" s="10" t="e">
        <f t="shared" si="79"/>
        <v>#REF!</v>
      </c>
      <c r="BI159" s="10" t="e">
        <f t="shared" si="80"/>
        <v>#REF!</v>
      </c>
      <c r="BJ159" s="10" t="e">
        <f t="shared" si="81"/>
        <v>#REF!</v>
      </c>
      <c r="BK159" s="10" t="e">
        <f t="shared" si="82"/>
        <v>#REF!</v>
      </c>
      <c r="BL159" s="10" t="e">
        <f t="shared" si="83"/>
        <v>#REF!</v>
      </c>
      <c r="BM159" s="10" t="e">
        <f>IF(OR(BW159=7,AQ159=6),0,IF(#REF!="I",1,IF(#REF!="II",2,IF(#REF!="III",3,IF(#REF!="IV",4))))&amp;AP159&amp;AQ159&amp;AR159&amp;AS159&amp;AT159&amp;AU159&amp;AX159)</f>
        <v>#REF!</v>
      </c>
      <c r="BN159" s="10" t="e">
        <f t="shared" si="84"/>
        <v>#REF!</v>
      </c>
      <c r="BO159" s="10" t="e">
        <f t="shared" si="85"/>
        <v>#REF!</v>
      </c>
      <c r="BP159" s="10" t="e">
        <f t="shared" si="86"/>
        <v>#REF!</v>
      </c>
      <c r="BQ159" s="10" t="e">
        <f t="shared" si="87"/>
        <v>#REF!</v>
      </c>
      <c r="BR159" s="10" t="e">
        <f t="shared" si="88"/>
        <v>#REF!</v>
      </c>
      <c r="BS159" s="10" t="e">
        <f t="shared" si="89"/>
        <v>#REF!</v>
      </c>
      <c r="BT159" s="10" t="e">
        <f>IF(OR(BW159=7,AQ159=6),0,AO159&amp;IF(#REF!="SI",1,IF(#REF!="NO",2,IF(#REF!="VIH + PREVIO",3,0))))</f>
        <v>#REF!</v>
      </c>
      <c r="BU159" s="10" t="e">
        <f>IF(OR(BW159=7,AQ159=6),0,IF(#REF!="-",1,0))</f>
        <v>#REF!</v>
      </c>
      <c r="BV159" s="10" t="e">
        <f t="shared" si="90"/>
        <v>#REF!</v>
      </c>
      <c r="BW1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" s="10" t="e">
        <f t="shared" si="91"/>
        <v>#REF!</v>
      </c>
      <c r="BY159" s="10" t="e">
        <f t="shared" si="93"/>
        <v>#REF!</v>
      </c>
      <c r="BZ159" s="10" t="e">
        <f t="shared" si="92"/>
        <v>#REF!</v>
      </c>
      <c r="CA159" s="10"/>
    </row>
    <row r="160" spans="1:79" s="3" customFormat="1" ht="23.25" customHeight="1" x14ac:dyDescent="0.3">
      <c r="A160" s="7">
        <v>158</v>
      </c>
      <c r="B160" s="43"/>
      <c r="C160" s="44"/>
      <c r="D160" s="45"/>
      <c r="E160" s="46"/>
      <c r="F160" s="46"/>
      <c r="G160" s="46"/>
      <c r="H160" s="50"/>
      <c r="I160" s="51"/>
      <c r="J160" s="52"/>
      <c r="K160" s="51"/>
      <c r="L160" s="53"/>
      <c r="M160" s="54"/>
      <c r="N160" s="43"/>
      <c r="O160" s="55"/>
      <c r="P160" s="46"/>
      <c r="Q160" s="46"/>
      <c r="R160" s="46"/>
      <c r="S160" s="43"/>
      <c r="T160" s="56"/>
      <c r="U160" s="46"/>
      <c r="V160" s="57"/>
      <c r="W160" s="58"/>
      <c r="X160" s="57"/>
      <c r="Y160" s="46"/>
      <c r="Z160" s="57"/>
      <c r="AA160" s="59"/>
      <c r="AB160" s="60"/>
      <c r="AC160" s="2"/>
      <c r="AD160" s="2"/>
      <c r="AE160" s="2"/>
      <c r="AJ160" s="11">
        <f t="shared" si="76"/>
        <v>13</v>
      </c>
      <c r="AK160" s="11">
        <f t="shared" si="66"/>
        <v>0</v>
      </c>
      <c r="AL160" s="11">
        <f t="shared" si="67"/>
        <v>0</v>
      </c>
      <c r="AM160" s="11">
        <f t="shared" si="68"/>
        <v>0</v>
      </c>
      <c r="AN160" s="11">
        <f t="shared" si="69"/>
        <v>0</v>
      </c>
      <c r="AO160" s="4" t="e">
        <f>IF(#REF!="I",1,IF(#REF!="II",2,IF(#REF!="III",3,IF(#REF!="IV",4))))</f>
        <v>#REF!</v>
      </c>
      <c r="AP160" s="11" t="e">
        <f>IF(#REF!="PULMONAR",1,IF(AND(#REF!="EXTRAPULMONAR",#REF!&lt;&gt;"MENINGEA"),2,IF(AND(#REF!="EXTRAPULMONAR",#REF!="MENINGEA"),3,)))</f>
        <v>#REF!</v>
      </c>
      <c r="AQ1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" s="4">
        <f t="shared" si="70"/>
        <v>0</v>
      </c>
      <c r="AS160" s="10">
        <f t="shared" si="71"/>
        <v>0</v>
      </c>
      <c r="AT160" s="10">
        <f t="shared" si="72"/>
        <v>0</v>
      </c>
      <c r="AU160" s="10" t="str">
        <f t="shared" si="73"/>
        <v>0</v>
      </c>
      <c r="AV160" s="11" t="e">
        <f t="shared" si="74"/>
        <v>#N/A</v>
      </c>
      <c r="AW160" s="4" t="e">
        <f t="shared" si="75"/>
        <v>#N/A</v>
      </c>
      <c r="AX160" s="10" t="e">
        <f t="shared" si="64"/>
        <v>#N/A</v>
      </c>
      <c r="AY160" s="10" t="e">
        <f t="shared" si="65"/>
        <v>#N/A</v>
      </c>
      <c r="AZ160" s="10" t="e">
        <f t="shared" si="77"/>
        <v>#REF!</v>
      </c>
      <c r="BA160" s="12" t="e">
        <f>IF(BW160=7,0,AJ160&amp;IF(#REF!="SI",1,IF(#REF!="NO",2,IF(#REF!="VIH + PREVIO",3,0))))</f>
        <v>#REF!</v>
      </c>
      <c r="BB160" s="13" t="e">
        <f>IF(AND(#REF!="POSITIVO",#REF!="POSITIVO"),1,IF(#REF!="NEGATIVO",2,IF(#REF!="VIH + PREVIO",3,0)))</f>
        <v>#REF!</v>
      </c>
      <c r="BC160" s="10" t="e">
        <f>IF(#REF!="SI",1,IF(#REF!="NO",2,0))</f>
        <v>#REF!</v>
      </c>
      <c r="BD160" s="10" t="e">
        <f>IF(#REF!="SI",1,IF(#REF!="NO",2,0))</f>
        <v>#REF!</v>
      </c>
      <c r="BE160" s="10" t="e">
        <f>IF(OR(#REF!="VIH + PREVIO",#REF!="VIH + PREVIO",#REF!="VIH + PREVIO"),1,0)</f>
        <v>#REF!</v>
      </c>
      <c r="BF160" s="13" t="e">
        <f>IF(OR(#REF!="POSITIVO",#REF!="NEGATIVO"),1,IF(#REF!="PACIENTE NO ACEPTA",2,IF(#REF!="VIH + PREVIO",3,0)))</f>
        <v>#REF!</v>
      </c>
      <c r="BG160" s="10" t="e">
        <f t="shared" si="78"/>
        <v>#REF!</v>
      </c>
      <c r="BH160" s="10" t="e">
        <f t="shared" si="79"/>
        <v>#REF!</v>
      </c>
      <c r="BI160" s="10" t="e">
        <f t="shared" si="80"/>
        <v>#REF!</v>
      </c>
      <c r="BJ160" s="10" t="e">
        <f t="shared" si="81"/>
        <v>#REF!</v>
      </c>
      <c r="BK160" s="10" t="e">
        <f t="shared" si="82"/>
        <v>#REF!</v>
      </c>
      <c r="BL160" s="10" t="e">
        <f t="shared" si="83"/>
        <v>#REF!</v>
      </c>
      <c r="BM160" s="10" t="e">
        <f>IF(OR(BW160=7,AQ160=6),0,IF(#REF!="I",1,IF(#REF!="II",2,IF(#REF!="III",3,IF(#REF!="IV",4))))&amp;AP160&amp;AQ160&amp;AR160&amp;AS160&amp;AT160&amp;AU160&amp;AX160)</f>
        <v>#REF!</v>
      </c>
      <c r="BN160" s="10" t="e">
        <f t="shared" si="84"/>
        <v>#REF!</v>
      </c>
      <c r="BO160" s="10" t="e">
        <f t="shared" si="85"/>
        <v>#REF!</v>
      </c>
      <c r="BP160" s="10" t="e">
        <f t="shared" si="86"/>
        <v>#REF!</v>
      </c>
      <c r="BQ160" s="10" t="e">
        <f t="shared" si="87"/>
        <v>#REF!</v>
      </c>
      <c r="BR160" s="10" t="e">
        <f t="shared" si="88"/>
        <v>#REF!</v>
      </c>
      <c r="BS160" s="10" t="e">
        <f t="shared" si="89"/>
        <v>#REF!</v>
      </c>
      <c r="BT160" s="10" t="e">
        <f>IF(OR(BW160=7,AQ160=6),0,AO160&amp;IF(#REF!="SI",1,IF(#REF!="NO",2,IF(#REF!="VIH + PREVIO",3,0))))</f>
        <v>#REF!</v>
      </c>
      <c r="BU160" s="10" t="e">
        <f>IF(OR(BW160=7,AQ160=6),0,IF(#REF!="-",1,0))</f>
        <v>#REF!</v>
      </c>
      <c r="BV160" s="10" t="e">
        <f t="shared" si="90"/>
        <v>#REF!</v>
      </c>
      <c r="BW1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" s="10" t="e">
        <f t="shared" si="91"/>
        <v>#REF!</v>
      </c>
      <c r="BY160" s="10" t="e">
        <f t="shared" si="93"/>
        <v>#REF!</v>
      </c>
      <c r="BZ160" s="10" t="e">
        <f t="shared" si="92"/>
        <v>#REF!</v>
      </c>
      <c r="CA160" s="10"/>
    </row>
    <row r="161" spans="1:79" s="3" customFormat="1" ht="23.25" customHeight="1" x14ac:dyDescent="0.3">
      <c r="A161" s="7">
        <v>159</v>
      </c>
      <c r="B161" s="43"/>
      <c r="C161" s="44"/>
      <c r="D161" s="45"/>
      <c r="E161" s="46"/>
      <c r="F161" s="46"/>
      <c r="G161" s="46"/>
      <c r="H161" s="50"/>
      <c r="I161" s="51"/>
      <c r="J161" s="52"/>
      <c r="K161" s="51"/>
      <c r="L161" s="53"/>
      <c r="M161" s="54"/>
      <c r="N161" s="43"/>
      <c r="O161" s="55"/>
      <c r="P161" s="46"/>
      <c r="Q161" s="46"/>
      <c r="R161" s="46"/>
      <c r="S161" s="43"/>
      <c r="T161" s="56"/>
      <c r="U161" s="46"/>
      <c r="V161" s="57"/>
      <c r="W161" s="58"/>
      <c r="X161" s="57"/>
      <c r="Y161" s="46"/>
      <c r="Z161" s="57"/>
      <c r="AA161" s="59"/>
      <c r="AB161" s="60"/>
      <c r="AC161" s="2"/>
      <c r="AD161" s="2"/>
      <c r="AE161" s="2"/>
      <c r="AJ161" s="11">
        <f t="shared" si="76"/>
        <v>13</v>
      </c>
      <c r="AK161" s="11">
        <f t="shared" si="66"/>
        <v>0</v>
      </c>
      <c r="AL161" s="11">
        <f t="shared" si="67"/>
        <v>0</v>
      </c>
      <c r="AM161" s="11">
        <f t="shared" si="68"/>
        <v>0</v>
      </c>
      <c r="AN161" s="11">
        <f t="shared" si="69"/>
        <v>0</v>
      </c>
      <c r="AO161" s="4" t="e">
        <f>IF(#REF!="I",1,IF(#REF!="II",2,IF(#REF!="III",3,IF(#REF!="IV",4))))</f>
        <v>#REF!</v>
      </c>
      <c r="AP161" s="11" t="e">
        <f>IF(#REF!="PULMONAR",1,IF(AND(#REF!="EXTRAPULMONAR",#REF!&lt;&gt;"MENINGEA"),2,IF(AND(#REF!="EXTRAPULMONAR",#REF!="MENINGEA"),3,)))</f>
        <v>#REF!</v>
      </c>
      <c r="AQ1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" s="4">
        <f t="shared" si="70"/>
        <v>0</v>
      </c>
      <c r="AS161" s="10">
        <f t="shared" si="71"/>
        <v>0</v>
      </c>
      <c r="AT161" s="10">
        <f t="shared" si="72"/>
        <v>0</v>
      </c>
      <c r="AU161" s="10" t="str">
        <f t="shared" si="73"/>
        <v>0</v>
      </c>
      <c r="AV161" s="11" t="e">
        <f t="shared" si="74"/>
        <v>#N/A</v>
      </c>
      <c r="AW161" s="4" t="e">
        <f t="shared" si="75"/>
        <v>#N/A</v>
      </c>
      <c r="AX161" s="10" t="e">
        <f t="shared" si="64"/>
        <v>#N/A</v>
      </c>
      <c r="AY161" s="10" t="e">
        <f t="shared" si="65"/>
        <v>#N/A</v>
      </c>
      <c r="AZ161" s="10" t="e">
        <f t="shared" si="77"/>
        <v>#REF!</v>
      </c>
      <c r="BA161" s="12" t="e">
        <f>IF(BW161=7,0,AJ161&amp;IF(#REF!="SI",1,IF(#REF!="NO",2,IF(#REF!="VIH + PREVIO",3,0))))</f>
        <v>#REF!</v>
      </c>
      <c r="BB161" s="13" t="e">
        <f>IF(AND(#REF!="POSITIVO",#REF!="POSITIVO"),1,IF(#REF!="NEGATIVO",2,IF(#REF!="VIH + PREVIO",3,0)))</f>
        <v>#REF!</v>
      </c>
      <c r="BC161" s="10" t="e">
        <f>IF(#REF!="SI",1,IF(#REF!="NO",2,0))</f>
        <v>#REF!</v>
      </c>
      <c r="BD161" s="10" t="e">
        <f>IF(#REF!="SI",1,IF(#REF!="NO",2,0))</f>
        <v>#REF!</v>
      </c>
      <c r="BE161" s="10" t="e">
        <f>IF(OR(#REF!="VIH + PREVIO",#REF!="VIH + PREVIO",#REF!="VIH + PREVIO"),1,0)</f>
        <v>#REF!</v>
      </c>
      <c r="BF161" s="13" t="e">
        <f>IF(OR(#REF!="POSITIVO",#REF!="NEGATIVO"),1,IF(#REF!="PACIENTE NO ACEPTA",2,IF(#REF!="VIH + PREVIO",3,0)))</f>
        <v>#REF!</v>
      </c>
      <c r="BG161" s="10" t="e">
        <f t="shared" si="78"/>
        <v>#REF!</v>
      </c>
      <c r="BH161" s="10" t="e">
        <f t="shared" si="79"/>
        <v>#REF!</v>
      </c>
      <c r="BI161" s="10" t="e">
        <f t="shared" si="80"/>
        <v>#REF!</v>
      </c>
      <c r="BJ161" s="10" t="e">
        <f t="shared" si="81"/>
        <v>#REF!</v>
      </c>
      <c r="BK161" s="10" t="e">
        <f t="shared" si="82"/>
        <v>#REF!</v>
      </c>
      <c r="BL161" s="10" t="e">
        <f t="shared" si="83"/>
        <v>#REF!</v>
      </c>
      <c r="BM161" s="10" t="e">
        <f>IF(OR(BW161=7,AQ161=6),0,IF(#REF!="I",1,IF(#REF!="II",2,IF(#REF!="III",3,IF(#REF!="IV",4))))&amp;AP161&amp;AQ161&amp;AR161&amp;AS161&amp;AT161&amp;AU161&amp;AX161)</f>
        <v>#REF!</v>
      </c>
      <c r="BN161" s="10" t="e">
        <f t="shared" si="84"/>
        <v>#REF!</v>
      </c>
      <c r="BO161" s="10" t="e">
        <f t="shared" si="85"/>
        <v>#REF!</v>
      </c>
      <c r="BP161" s="10" t="e">
        <f t="shared" si="86"/>
        <v>#REF!</v>
      </c>
      <c r="BQ161" s="10" t="e">
        <f t="shared" si="87"/>
        <v>#REF!</v>
      </c>
      <c r="BR161" s="10" t="e">
        <f t="shared" si="88"/>
        <v>#REF!</v>
      </c>
      <c r="BS161" s="10" t="e">
        <f t="shared" si="89"/>
        <v>#REF!</v>
      </c>
      <c r="BT161" s="10" t="e">
        <f>IF(OR(BW161=7,AQ161=6),0,AO161&amp;IF(#REF!="SI",1,IF(#REF!="NO",2,IF(#REF!="VIH + PREVIO",3,0))))</f>
        <v>#REF!</v>
      </c>
      <c r="BU161" s="10" t="e">
        <f>IF(OR(BW161=7,AQ161=6),0,IF(#REF!="-",1,0))</f>
        <v>#REF!</v>
      </c>
      <c r="BV161" s="10" t="e">
        <f t="shared" si="90"/>
        <v>#REF!</v>
      </c>
      <c r="BW1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" s="10" t="e">
        <f t="shared" si="91"/>
        <v>#REF!</v>
      </c>
      <c r="BY161" s="10" t="e">
        <f t="shared" si="93"/>
        <v>#REF!</v>
      </c>
      <c r="BZ161" s="10" t="e">
        <f t="shared" si="92"/>
        <v>#REF!</v>
      </c>
      <c r="CA161" s="10"/>
    </row>
    <row r="162" spans="1:79" s="3" customFormat="1" ht="23.25" customHeight="1" x14ac:dyDescent="0.3">
      <c r="A162" s="7">
        <v>160</v>
      </c>
      <c r="B162" s="43"/>
      <c r="C162" s="44"/>
      <c r="D162" s="45"/>
      <c r="E162" s="46"/>
      <c r="F162" s="46"/>
      <c r="G162" s="46"/>
      <c r="H162" s="50"/>
      <c r="I162" s="51"/>
      <c r="J162" s="52"/>
      <c r="K162" s="51"/>
      <c r="L162" s="53"/>
      <c r="M162" s="54"/>
      <c r="N162" s="43"/>
      <c r="O162" s="55"/>
      <c r="P162" s="46"/>
      <c r="Q162" s="46"/>
      <c r="R162" s="46"/>
      <c r="S162" s="43"/>
      <c r="T162" s="56"/>
      <c r="U162" s="46"/>
      <c r="V162" s="57"/>
      <c r="W162" s="58"/>
      <c r="X162" s="57"/>
      <c r="Y162" s="46"/>
      <c r="Z162" s="57"/>
      <c r="AA162" s="59"/>
      <c r="AB162" s="60"/>
      <c r="AC162" s="2"/>
      <c r="AD162" s="2"/>
      <c r="AE162" s="2"/>
      <c r="AJ162" s="11">
        <f t="shared" si="76"/>
        <v>13</v>
      </c>
      <c r="AK162" s="11">
        <f t="shared" si="66"/>
        <v>0</v>
      </c>
      <c r="AL162" s="11">
        <f t="shared" si="67"/>
        <v>0</v>
      </c>
      <c r="AM162" s="11">
        <f t="shared" si="68"/>
        <v>0</v>
      </c>
      <c r="AN162" s="11">
        <f t="shared" si="69"/>
        <v>0</v>
      </c>
      <c r="AO162" s="4" t="e">
        <f>IF(#REF!="I",1,IF(#REF!="II",2,IF(#REF!="III",3,IF(#REF!="IV",4))))</f>
        <v>#REF!</v>
      </c>
      <c r="AP162" s="11" t="e">
        <f>IF(#REF!="PULMONAR",1,IF(AND(#REF!="EXTRAPULMONAR",#REF!&lt;&gt;"MENINGEA"),2,IF(AND(#REF!="EXTRAPULMONAR",#REF!="MENINGEA"),3,)))</f>
        <v>#REF!</v>
      </c>
      <c r="AQ1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" s="4">
        <f t="shared" si="70"/>
        <v>0</v>
      </c>
      <c r="AS162" s="10">
        <f t="shared" si="71"/>
        <v>0</v>
      </c>
      <c r="AT162" s="10">
        <f t="shared" si="72"/>
        <v>0</v>
      </c>
      <c r="AU162" s="10" t="str">
        <f t="shared" si="73"/>
        <v>0</v>
      </c>
      <c r="AV162" s="11" t="e">
        <f t="shared" si="74"/>
        <v>#N/A</v>
      </c>
      <c r="AW162" s="4" t="e">
        <f t="shared" si="75"/>
        <v>#N/A</v>
      </c>
      <c r="AX162" s="10" t="e">
        <f t="shared" si="64"/>
        <v>#N/A</v>
      </c>
      <c r="AY162" s="10" t="e">
        <f t="shared" si="65"/>
        <v>#N/A</v>
      </c>
      <c r="AZ162" s="10" t="e">
        <f t="shared" si="77"/>
        <v>#REF!</v>
      </c>
      <c r="BA162" s="12" t="e">
        <f>IF(BW162=7,0,AJ162&amp;IF(#REF!="SI",1,IF(#REF!="NO",2,IF(#REF!="VIH + PREVIO",3,0))))</f>
        <v>#REF!</v>
      </c>
      <c r="BB162" s="13" t="e">
        <f>IF(AND(#REF!="POSITIVO",#REF!="POSITIVO"),1,IF(#REF!="NEGATIVO",2,IF(#REF!="VIH + PREVIO",3,0)))</f>
        <v>#REF!</v>
      </c>
      <c r="BC162" s="10" t="e">
        <f>IF(#REF!="SI",1,IF(#REF!="NO",2,0))</f>
        <v>#REF!</v>
      </c>
      <c r="BD162" s="10" t="e">
        <f>IF(#REF!="SI",1,IF(#REF!="NO",2,0))</f>
        <v>#REF!</v>
      </c>
      <c r="BE162" s="10" t="e">
        <f>IF(OR(#REF!="VIH + PREVIO",#REF!="VIH + PREVIO",#REF!="VIH + PREVIO"),1,0)</f>
        <v>#REF!</v>
      </c>
      <c r="BF162" s="13" t="e">
        <f>IF(OR(#REF!="POSITIVO",#REF!="NEGATIVO"),1,IF(#REF!="PACIENTE NO ACEPTA",2,IF(#REF!="VIH + PREVIO",3,0)))</f>
        <v>#REF!</v>
      </c>
      <c r="BG162" s="10" t="e">
        <f t="shared" si="78"/>
        <v>#REF!</v>
      </c>
      <c r="BH162" s="10" t="e">
        <f t="shared" si="79"/>
        <v>#REF!</v>
      </c>
      <c r="BI162" s="10" t="e">
        <f t="shared" si="80"/>
        <v>#REF!</v>
      </c>
      <c r="BJ162" s="10" t="e">
        <f t="shared" si="81"/>
        <v>#REF!</v>
      </c>
      <c r="BK162" s="10" t="e">
        <f t="shared" si="82"/>
        <v>#REF!</v>
      </c>
      <c r="BL162" s="10" t="e">
        <f t="shared" si="83"/>
        <v>#REF!</v>
      </c>
      <c r="BM162" s="10" t="e">
        <f>IF(OR(BW162=7,AQ162=6),0,IF(#REF!="I",1,IF(#REF!="II",2,IF(#REF!="III",3,IF(#REF!="IV",4))))&amp;AP162&amp;AQ162&amp;AR162&amp;AS162&amp;AT162&amp;AU162&amp;AX162)</f>
        <v>#REF!</v>
      </c>
      <c r="BN162" s="10" t="e">
        <f t="shared" si="84"/>
        <v>#REF!</v>
      </c>
      <c r="BO162" s="10" t="e">
        <f t="shared" si="85"/>
        <v>#REF!</v>
      </c>
      <c r="BP162" s="10" t="e">
        <f t="shared" si="86"/>
        <v>#REF!</v>
      </c>
      <c r="BQ162" s="10" t="e">
        <f t="shared" si="87"/>
        <v>#REF!</v>
      </c>
      <c r="BR162" s="10" t="e">
        <f t="shared" si="88"/>
        <v>#REF!</v>
      </c>
      <c r="BS162" s="10" t="e">
        <f t="shared" si="89"/>
        <v>#REF!</v>
      </c>
      <c r="BT162" s="10" t="e">
        <f>IF(OR(BW162=7,AQ162=6),0,AO162&amp;IF(#REF!="SI",1,IF(#REF!="NO",2,IF(#REF!="VIH + PREVIO",3,0))))</f>
        <v>#REF!</v>
      </c>
      <c r="BU162" s="10" t="e">
        <f>IF(OR(BW162=7,AQ162=6),0,IF(#REF!="-",1,0))</f>
        <v>#REF!</v>
      </c>
      <c r="BV162" s="10" t="e">
        <f t="shared" si="90"/>
        <v>#REF!</v>
      </c>
      <c r="BW1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" s="10" t="e">
        <f t="shared" si="91"/>
        <v>#REF!</v>
      </c>
      <c r="BY162" s="10" t="e">
        <f t="shared" si="93"/>
        <v>#REF!</v>
      </c>
      <c r="BZ162" s="10" t="e">
        <f t="shared" si="92"/>
        <v>#REF!</v>
      </c>
      <c r="CA162" s="10"/>
    </row>
    <row r="163" spans="1:79" s="3" customFormat="1" ht="23.25" customHeight="1" x14ac:dyDescent="0.3">
      <c r="A163" s="7">
        <v>161</v>
      </c>
      <c r="B163" s="43"/>
      <c r="C163" s="44"/>
      <c r="D163" s="45"/>
      <c r="E163" s="46"/>
      <c r="F163" s="46"/>
      <c r="G163" s="46"/>
      <c r="H163" s="50"/>
      <c r="I163" s="51"/>
      <c r="J163" s="52"/>
      <c r="K163" s="51"/>
      <c r="L163" s="53"/>
      <c r="M163" s="54"/>
      <c r="N163" s="43"/>
      <c r="O163" s="55"/>
      <c r="P163" s="46"/>
      <c r="Q163" s="46"/>
      <c r="R163" s="46"/>
      <c r="S163" s="43"/>
      <c r="T163" s="56"/>
      <c r="U163" s="46"/>
      <c r="V163" s="57"/>
      <c r="W163" s="58"/>
      <c r="X163" s="57"/>
      <c r="Y163" s="46"/>
      <c r="Z163" s="57"/>
      <c r="AA163" s="59"/>
      <c r="AB163" s="60"/>
      <c r="AC163" s="2"/>
      <c r="AD163" s="2"/>
      <c r="AE163" s="2"/>
      <c r="AJ163" s="11">
        <f t="shared" si="76"/>
        <v>13</v>
      </c>
      <c r="AK163" s="11">
        <f t="shared" si="66"/>
        <v>0</v>
      </c>
      <c r="AL163" s="11">
        <f t="shared" si="67"/>
        <v>0</v>
      </c>
      <c r="AM163" s="11">
        <f t="shared" si="68"/>
        <v>0</v>
      </c>
      <c r="AN163" s="11">
        <f t="shared" si="69"/>
        <v>0</v>
      </c>
      <c r="AO163" s="4" t="e">
        <f>IF(#REF!="I",1,IF(#REF!="II",2,IF(#REF!="III",3,IF(#REF!="IV",4))))</f>
        <v>#REF!</v>
      </c>
      <c r="AP163" s="11" t="e">
        <f>IF(#REF!="PULMONAR",1,IF(AND(#REF!="EXTRAPULMONAR",#REF!&lt;&gt;"MENINGEA"),2,IF(AND(#REF!="EXTRAPULMONAR",#REF!="MENINGEA"),3,)))</f>
        <v>#REF!</v>
      </c>
      <c r="AQ1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" s="4">
        <f t="shared" si="70"/>
        <v>0</v>
      </c>
      <c r="AS163" s="10">
        <f t="shared" si="71"/>
        <v>0</v>
      </c>
      <c r="AT163" s="10">
        <f t="shared" si="72"/>
        <v>0</v>
      </c>
      <c r="AU163" s="10" t="str">
        <f t="shared" si="73"/>
        <v>0</v>
      </c>
      <c r="AV163" s="11" t="e">
        <f t="shared" si="74"/>
        <v>#N/A</v>
      </c>
      <c r="AW163" s="4" t="e">
        <f t="shared" si="75"/>
        <v>#N/A</v>
      </c>
      <c r="AX163" s="10" t="e">
        <f t="shared" si="64"/>
        <v>#N/A</v>
      </c>
      <c r="AY163" s="10" t="e">
        <f t="shared" si="65"/>
        <v>#N/A</v>
      </c>
      <c r="AZ163" s="10" t="e">
        <f t="shared" si="77"/>
        <v>#REF!</v>
      </c>
      <c r="BA163" s="12" t="e">
        <f>IF(BW163=7,0,AJ163&amp;IF(#REF!="SI",1,IF(#REF!="NO",2,IF(#REF!="VIH + PREVIO",3,0))))</f>
        <v>#REF!</v>
      </c>
      <c r="BB163" s="13" t="e">
        <f>IF(AND(#REF!="POSITIVO",#REF!="POSITIVO"),1,IF(#REF!="NEGATIVO",2,IF(#REF!="VIH + PREVIO",3,0)))</f>
        <v>#REF!</v>
      </c>
      <c r="BC163" s="10" t="e">
        <f>IF(#REF!="SI",1,IF(#REF!="NO",2,0))</f>
        <v>#REF!</v>
      </c>
      <c r="BD163" s="10" t="e">
        <f>IF(#REF!="SI",1,IF(#REF!="NO",2,0))</f>
        <v>#REF!</v>
      </c>
      <c r="BE163" s="10" t="e">
        <f>IF(OR(#REF!="VIH + PREVIO",#REF!="VIH + PREVIO",#REF!="VIH + PREVIO"),1,0)</f>
        <v>#REF!</v>
      </c>
      <c r="BF163" s="13" t="e">
        <f>IF(OR(#REF!="POSITIVO",#REF!="NEGATIVO"),1,IF(#REF!="PACIENTE NO ACEPTA",2,IF(#REF!="VIH + PREVIO",3,0)))</f>
        <v>#REF!</v>
      </c>
      <c r="BG163" s="10" t="e">
        <f t="shared" si="78"/>
        <v>#REF!</v>
      </c>
      <c r="BH163" s="10" t="e">
        <f t="shared" si="79"/>
        <v>#REF!</v>
      </c>
      <c r="BI163" s="10" t="e">
        <f t="shared" si="80"/>
        <v>#REF!</v>
      </c>
      <c r="BJ163" s="10" t="e">
        <f t="shared" si="81"/>
        <v>#REF!</v>
      </c>
      <c r="BK163" s="10" t="e">
        <f t="shared" si="82"/>
        <v>#REF!</v>
      </c>
      <c r="BL163" s="10" t="e">
        <f t="shared" si="83"/>
        <v>#REF!</v>
      </c>
      <c r="BM163" s="10" t="e">
        <f>IF(OR(BW163=7,AQ163=6),0,IF(#REF!="I",1,IF(#REF!="II",2,IF(#REF!="III",3,IF(#REF!="IV",4))))&amp;AP163&amp;AQ163&amp;AR163&amp;AS163&amp;AT163&amp;AU163&amp;AX163)</f>
        <v>#REF!</v>
      </c>
      <c r="BN163" s="10" t="e">
        <f t="shared" si="84"/>
        <v>#REF!</v>
      </c>
      <c r="BO163" s="10" t="e">
        <f t="shared" si="85"/>
        <v>#REF!</v>
      </c>
      <c r="BP163" s="10" t="e">
        <f t="shared" si="86"/>
        <v>#REF!</v>
      </c>
      <c r="BQ163" s="10" t="e">
        <f t="shared" si="87"/>
        <v>#REF!</v>
      </c>
      <c r="BR163" s="10" t="e">
        <f t="shared" si="88"/>
        <v>#REF!</v>
      </c>
      <c r="BS163" s="10" t="e">
        <f t="shared" si="89"/>
        <v>#REF!</v>
      </c>
      <c r="BT163" s="10" t="e">
        <f>IF(OR(BW163=7,AQ163=6),0,AO163&amp;IF(#REF!="SI",1,IF(#REF!="NO",2,IF(#REF!="VIH + PREVIO",3,0))))</f>
        <v>#REF!</v>
      </c>
      <c r="BU163" s="10" t="e">
        <f>IF(OR(BW163=7,AQ163=6),0,IF(#REF!="-",1,0))</f>
        <v>#REF!</v>
      </c>
      <c r="BV163" s="10" t="e">
        <f t="shared" si="90"/>
        <v>#REF!</v>
      </c>
      <c r="BW1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" s="10" t="e">
        <f t="shared" si="91"/>
        <v>#REF!</v>
      </c>
      <c r="BY163" s="10" t="e">
        <f t="shared" si="93"/>
        <v>#REF!</v>
      </c>
      <c r="BZ163" s="10" t="e">
        <f t="shared" si="92"/>
        <v>#REF!</v>
      </c>
      <c r="CA163" s="10"/>
    </row>
    <row r="164" spans="1:79" s="3" customFormat="1" ht="23.25" customHeight="1" x14ac:dyDescent="0.3">
      <c r="A164" s="7">
        <v>162</v>
      </c>
      <c r="B164" s="43"/>
      <c r="C164" s="44"/>
      <c r="D164" s="45"/>
      <c r="E164" s="46"/>
      <c r="F164" s="46"/>
      <c r="G164" s="46"/>
      <c r="H164" s="50"/>
      <c r="I164" s="51"/>
      <c r="J164" s="52"/>
      <c r="K164" s="51"/>
      <c r="L164" s="53"/>
      <c r="M164" s="54"/>
      <c r="N164" s="43"/>
      <c r="O164" s="55"/>
      <c r="P164" s="46"/>
      <c r="Q164" s="46"/>
      <c r="R164" s="46"/>
      <c r="S164" s="43"/>
      <c r="T164" s="56"/>
      <c r="U164" s="46"/>
      <c r="V164" s="57"/>
      <c r="W164" s="58"/>
      <c r="X164" s="57"/>
      <c r="Y164" s="46"/>
      <c r="Z164" s="57"/>
      <c r="AA164" s="59"/>
      <c r="AB164" s="60"/>
      <c r="AC164" s="2"/>
      <c r="AD164" s="2"/>
      <c r="AE164" s="2"/>
      <c r="AJ164" s="11">
        <f t="shared" si="76"/>
        <v>13</v>
      </c>
      <c r="AK164" s="11">
        <f t="shared" si="66"/>
        <v>0</v>
      </c>
      <c r="AL164" s="11">
        <f t="shared" si="67"/>
        <v>0</v>
      </c>
      <c r="AM164" s="11">
        <f t="shared" si="68"/>
        <v>0</v>
      </c>
      <c r="AN164" s="11">
        <f t="shared" si="69"/>
        <v>0</v>
      </c>
      <c r="AO164" s="4" t="e">
        <f>IF(#REF!="I",1,IF(#REF!="II",2,IF(#REF!="III",3,IF(#REF!="IV",4))))</f>
        <v>#REF!</v>
      </c>
      <c r="AP164" s="11" t="e">
        <f>IF(#REF!="PULMONAR",1,IF(AND(#REF!="EXTRAPULMONAR",#REF!&lt;&gt;"MENINGEA"),2,IF(AND(#REF!="EXTRAPULMONAR",#REF!="MENINGEA"),3,)))</f>
        <v>#REF!</v>
      </c>
      <c r="AQ1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" s="4">
        <f t="shared" si="70"/>
        <v>0</v>
      </c>
      <c r="AS164" s="10">
        <f t="shared" si="71"/>
        <v>0</v>
      </c>
      <c r="AT164" s="10">
        <f t="shared" si="72"/>
        <v>0</v>
      </c>
      <c r="AU164" s="10" t="str">
        <f t="shared" si="73"/>
        <v>0</v>
      </c>
      <c r="AV164" s="11" t="e">
        <f t="shared" si="74"/>
        <v>#N/A</v>
      </c>
      <c r="AW164" s="4" t="e">
        <f t="shared" si="75"/>
        <v>#N/A</v>
      </c>
      <c r="AX164" s="10" t="e">
        <f t="shared" si="64"/>
        <v>#N/A</v>
      </c>
      <c r="AY164" s="10" t="e">
        <f t="shared" si="65"/>
        <v>#N/A</v>
      </c>
      <c r="AZ164" s="10" t="e">
        <f t="shared" si="77"/>
        <v>#REF!</v>
      </c>
      <c r="BA164" s="12" t="e">
        <f>IF(BW164=7,0,AJ164&amp;IF(#REF!="SI",1,IF(#REF!="NO",2,IF(#REF!="VIH + PREVIO",3,0))))</f>
        <v>#REF!</v>
      </c>
      <c r="BB164" s="13" t="e">
        <f>IF(AND(#REF!="POSITIVO",#REF!="POSITIVO"),1,IF(#REF!="NEGATIVO",2,IF(#REF!="VIH + PREVIO",3,0)))</f>
        <v>#REF!</v>
      </c>
      <c r="BC164" s="10" t="e">
        <f>IF(#REF!="SI",1,IF(#REF!="NO",2,0))</f>
        <v>#REF!</v>
      </c>
      <c r="BD164" s="10" t="e">
        <f>IF(#REF!="SI",1,IF(#REF!="NO",2,0))</f>
        <v>#REF!</v>
      </c>
      <c r="BE164" s="10" t="e">
        <f>IF(OR(#REF!="VIH + PREVIO",#REF!="VIH + PREVIO",#REF!="VIH + PREVIO"),1,0)</f>
        <v>#REF!</v>
      </c>
      <c r="BF164" s="13" t="e">
        <f>IF(OR(#REF!="POSITIVO",#REF!="NEGATIVO"),1,IF(#REF!="PACIENTE NO ACEPTA",2,IF(#REF!="VIH + PREVIO",3,0)))</f>
        <v>#REF!</v>
      </c>
      <c r="BG164" s="10" t="e">
        <f t="shared" si="78"/>
        <v>#REF!</v>
      </c>
      <c r="BH164" s="10" t="e">
        <f t="shared" si="79"/>
        <v>#REF!</v>
      </c>
      <c r="BI164" s="10" t="e">
        <f t="shared" si="80"/>
        <v>#REF!</v>
      </c>
      <c r="BJ164" s="10" t="e">
        <f t="shared" si="81"/>
        <v>#REF!</v>
      </c>
      <c r="BK164" s="10" t="e">
        <f t="shared" si="82"/>
        <v>#REF!</v>
      </c>
      <c r="BL164" s="10" t="e">
        <f t="shared" si="83"/>
        <v>#REF!</v>
      </c>
      <c r="BM164" s="10" t="e">
        <f>IF(OR(BW164=7,AQ164=6),0,IF(#REF!="I",1,IF(#REF!="II",2,IF(#REF!="III",3,IF(#REF!="IV",4))))&amp;AP164&amp;AQ164&amp;AR164&amp;AS164&amp;AT164&amp;AU164&amp;AX164)</f>
        <v>#REF!</v>
      </c>
      <c r="BN164" s="10" t="e">
        <f t="shared" si="84"/>
        <v>#REF!</v>
      </c>
      <c r="BO164" s="10" t="e">
        <f t="shared" si="85"/>
        <v>#REF!</v>
      </c>
      <c r="BP164" s="10" t="e">
        <f t="shared" si="86"/>
        <v>#REF!</v>
      </c>
      <c r="BQ164" s="10" t="e">
        <f t="shared" si="87"/>
        <v>#REF!</v>
      </c>
      <c r="BR164" s="10" t="e">
        <f t="shared" si="88"/>
        <v>#REF!</v>
      </c>
      <c r="BS164" s="10" t="e">
        <f t="shared" si="89"/>
        <v>#REF!</v>
      </c>
      <c r="BT164" s="10" t="e">
        <f>IF(OR(BW164=7,AQ164=6),0,AO164&amp;IF(#REF!="SI",1,IF(#REF!="NO",2,IF(#REF!="VIH + PREVIO",3,0))))</f>
        <v>#REF!</v>
      </c>
      <c r="BU164" s="10" t="e">
        <f>IF(OR(BW164=7,AQ164=6),0,IF(#REF!="-",1,0))</f>
        <v>#REF!</v>
      </c>
      <c r="BV164" s="10" t="e">
        <f t="shared" si="90"/>
        <v>#REF!</v>
      </c>
      <c r="BW1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" s="10" t="e">
        <f t="shared" si="91"/>
        <v>#REF!</v>
      </c>
      <c r="BY164" s="10" t="e">
        <f t="shared" si="93"/>
        <v>#REF!</v>
      </c>
      <c r="BZ164" s="10" t="e">
        <f t="shared" si="92"/>
        <v>#REF!</v>
      </c>
      <c r="CA164" s="10"/>
    </row>
    <row r="165" spans="1:79" s="3" customFormat="1" ht="23.25" customHeight="1" x14ac:dyDescent="0.3">
      <c r="A165" s="7">
        <v>163</v>
      </c>
      <c r="B165" s="43"/>
      <c r="C165" s="44"/>
      <c r="D165" s="45"/>
      <c r="E165" s="46"/>
      <c r="F165" s="46"/>
      <c r="G165" s="46"/>
      <c r="H165" s="50"/>
      <c r="I165" s="51"/>
      <c r="J165" s="52"/>
      <c r="K165" s="51"/>
      <c r="L165" s="53"/>
      <c r="M165" s="54"/>
      <c r="N165" s="43"/>
      <c r="O165" s="55"/>
      <c r="P165" s="46"/>
      <c r="Q165" s="46"/>
      <c r="R165" s="46"/>
      <c r="S165" s="43"/>
      <c r="T165" s="56"/>
      <c r="U165" s="46"/>
      <c r="V165" s="57"/>
      <c r="W165" s="58"/>
      <c r="X165" s="57"/>
      <c r="Y165" s="46"/>
      <c r="Z165" s="57"/>
      <c r="AA165" s="59"/>
      <c r="AB165" s="60"/>
      <c r="AC165" s="2"/>
      <c r="AD165" s="2"/>
      <c r="AE165" s="2"/>
      <c r="AJ165" s="11">
        <f t="shared" si="76"/>
        <v>13</v>
      </c>
      <c r="AK165" s="11">
        <f t="shared" si="66"/>
        <v>0</v>
      </c>
      <c r="AL165" s="11">
        <f t="shared" si="67"/>
        <v>0</v>
      </c>
      <c r="AM165" s="11">
        <f t="shared" si="68"/>
        <v>0</v>
      </c>
      <c r="AN165" s="11">
        <f t="shared" si="69"/>
        <v>0</v>
      </c>
      <c r="AO165" s="4" t="e">
        <f>IF(#REF!="I",1,IF(#REF!="II",2,IF(#REF!="III",3,IF(#REF!="IV",4))))</f>
        <v>#REF!</v>
      </c>
      <c r="AP165" s="11" t="e">
        <f>IF(#REF!="PULMONAR",1,IF(AND(#REF!="EXTRAPULMONAR",#REF!&lt;&gt;"MENINGEA"),2,IF(AND(#REF!="EXTRAPULMONAR",#REF!="MENINGEA"),3,)))</f>
        <v>#REF!</v>
      </c>
      <c r="AQ1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" s="4">
        <f t="shared" si="70"/>
        <v>0</v>
      </c>
      <c r="AS165" s="10">
        <f t="shared" si="71"/>
        <v>0</v>
      </c>
      <c r="AT165" s="10">
        <f t="shared" si="72"/>
        <v>0</v>
      </c>
      <c r="AU165" s="10" t="str">
        <f t="shared" si="73"/>
        <v>0</v>
      </c>
      <c r="AV165" s="11" t="e">
        <f t="shared" si="74"/>
        <v>#N/A</v>
      </c>
      <c r="AW165" s="4" t="e">
        <f t="shared" si="75"/>
        <v>#N/A</v>
      </c>
      <c r="AX165" s="10" t="e">
        <f t="shared" si="64"/>
        <v>#N/A</v>
      </c>
      <c r="AY165" s="10" t="e">
        <f t="shared" si="65"/>
        <v>#N/A</v>
      </c>
      <c r="AZ165" s="10" t="e">
        <f t="shared" si="77"/>
        <v>#REF!</v>
      </c>
      <c r="BA165" s="12" t="e">
        <f>IF(BW165=7,0,AJ165&amp;IF(#REF!="SI",1,IF(#REF!="NO",2,IF(#REF!="VIH + PREVIO",3,0))))</f>
        <v>#REF!</v>
      </c>
      <c r="BB165" s="13" t="e">
        <f>IF(AND(#REF!="POSITIVO",#REF!="POSITIVO"),1,IF(#REF!="NEGATIVO",2,IF(#REF!="VIH + PREVIO",3,0)))</f>
        <v>#REF!</v>
      </c>
      <c r="BC165" s="10" t="e">
        <f>IF(#REF!="SI",1,IF(#REF!="NO",2,0))</f>
        <v>#REF!</v>
      </c>
      <c r="BD165" s="10" t="e">
        <f>IF(#REF!="SI",1,IF(#REF!="NO",2,0))</f>
        <v>#REF!</v>
      </c>
      <c r="BE165" s="10" t="e">
        <f>IF(OR(#REF!="VIH + PREVIO",#REF!="VIH + PREVIO",#REF!="VIH + PREVIO"),1,0)</f>
        <v>#REF!</v>
      </c>
      <c r="BF165" s="13" t="e">
        <f>IF(OR(#REF!="POSITIVO",#REF!="NEGATIVO"),1,IF(#REF!="PACIENTE NO ACEPTA",2,IF(#REF!="VIH + PREVIO",3,0)))</f>
        <v>#REF!</v>
      </c>
      <c r="BG165" s="10" t="e">
        <f t="shared" si="78"/>
        <v>#REF!</v>
      </c>
      <c r="BH165" s="10" t="e">
        <f t="shared" si="79"/>
        <v>#REF!</v>
      </c>
      <c r="BI165" s="10" t="e">
        <f t="shared" si="80"/>
        <v>#REF!</v>
      </c>
      <c r="BJ165" s="10" t="e">
        <f t="shared" si="81"/>
        <v>#REF!</v>
      </c>
      <c r="BK165" s="10" t="e">
        <f t="shared" si="82"/>
        <v>#REF!</v>
      </c>
      <c r="BL165" s="10" t="e">
        <f t="shared" si="83"/>
        <v>#REF!</v>
      </c>
      <c r="BM165" s="10" t="e">
        <f>IF(OR(BW165=7,AQ165=6),0,IF(#REF!="I",1,IF(#REF!="II",2,IF(#REF!="III",3,IF(#REF!="IV",4))))&amp;AP165&amp;AQ165&amp;AR165&amp;AS165&amp;AT165&amp;AU165&amp;AX165)</f>
        <v>#REF!</v>
      </c>
      <c r="BN165" s="10" t="e">
        <f t="shared" si="84"/>
        <v>#REF!</v>
      </c>
      <c r="BO165" s="10" t="e">
        <f t="shared" si="85"/>
        <v>#REF!</v>
      </c>
      <c r="BP165" s="10" t="e">
        <f t="shared" si="86"/>
        <v>#REF!</v>
      </c>
      <c r="BQ165" s="10" t="e">
        <f t="shared" si="87"/>
        <v>#REF!</v>
      </c>
      <c r="BR165" s="10" t="e">
        <f t="shared" si="88"/>
        <v>#REF!</v>
      </c>
      <c r="BS165" s="10" t="e">
        <f t="shared" si="89"/>
        <v>#REF!</v>
      </c>
      <c r="BT165" s="10" t="e">
        <f>IF(OR(BW165=7,AQ165=6),0,AO165&amp;IF(#REF!="SI",1,IF(#REF!="NO",2,IF(#REF!="VIH + PREVIO",3,0))))</f>
        <v>#REF!</v>
      </c>
      <c r="BU165" s="10" t="e">
        <f>IF(OR(BW165=7,AQ165=6),0,IF(#REF!="-",1,0))</f>
        <v>#REF!</v>
      </c>
      <c r="BV165" s="10" t="e">
        <f t="shared" si="90"/>
        <v>#REF!</v>
      </c>
      <c r="BW1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" s="10" t="e">
        <f t="shared" si="91"/>
        <v>#REF!</v>
      </c>
      <c r="BY165" s="10" t="e">
        <f t="shared" si="93"/>
        <v>#REF!</v>
      </c>
      <c r="BZ165" s="10" t="e">
        <f t="shared" si="92"/>
        <v>#REF!</v>
      </c>
      <c r="CA165" s="10"/>
    </row>
    <row r="166" spans="1:79" s="3" customFormat="1" ht="23.25" customHeight="1" x14ac:dyDescent="0.3">
      <c r="A166" s="7">
        <v>164</v>
      </c>
      <c r="B166" s="43"/>
      <c r="C166" s="44"/>
      <c r="D166" s="45"/>
      <c r="E166" s="46"/>
      <c r="F166" s="46"/>
      <c r="G166" s="46"/>
      <c r="H166" s="50"/>
      <c r="I166" s="51"/>
      <c r="J166" s="52"/>
      <c r="K166" s="51"/>
      <c r="L166" s="53"/>
      <c r="M166" s="54"/>
      <c r="N166" s="43"/>
      <c r="O166" s="55"/>
      <c r="P166" s="46"/>
      <c r="Q166" s="46"/>
      <c r="R166" s="46"/>
      <c r="S166" s="43"/>
      <c r="T166" s="56"/>
      <c r="U166" s="46"/>
      <c r="V166" s="57"/>
      <c r="W166" s="58"/>
      <c r="X166" s="57"/>
      <c r="Y166" s="46"/>
      <c r="Z166" s="57"/>
      <c r="AA166" s="59"/>
      <c r="AB166" s="60"/>
      <c r="AC166" s="2"/>
      <c r="AD166" s="2"/>
      <c r="AE166" s="2"/>
      <c r="AJ166" s="11">
        <f t="shared" si="76"/>
        <v>13</v>
      </c>
      <c r="AK166" s="11">
        <f t="shared" si="66"/>
        <v>0</v>
      </c>
      <c r="AL166" s="11">
        <f t="shared" si="67"/>
        <v>0</v>
      </c>
      <c r="AM166" s="11">
        <f t="shared" si="68"/>
        <v>0</v>
      </c>
      <c r="AN166" s="11">
        <f t="shared" si="69"/>
        <v>0</v>
      </c>
      <c r="AO166" s="4" t="e">
        <f>IF(#REF!="I",1,IF(#REF!="II",2,IF(#REF!="III",3,IF(#REF!="IV",4))))</f>
        <v>#REF!</v>
      </c>
      <c r="AP166" s="11" t="e">
        <f>IF(#REF!="PULMONAR",1,IF(AND(#REF!="EXTRAPULMONAR",#REF!&lt;&gt;"MENINGEA"),2,IF(AND(#REF!="EXTRAPULMONAR",#REF!="MENINGEA"),3,)))</f>
        <v>#REF!</v>
      </c>
      <c r="AQ1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" s="4">
        <f t="shared" si="70"/>
        <v>0</v>
      </c>
      <c r="AS166" s="10">
        <f t="shared" si="71"/>
        <v>0</v>
      </c>
      <c r="AT166" s="10">
        <f t="shared" si="72"/>
        <v>0</v>
      </c>
      <c r="AU166" s="10" t="str">
        <f t="shared" si="73"/>
        <v>0</v>
      </c>
      <c r="AV166" s="11" t="e">
        <f t="shared" si="74"/>
        <v>#N/A</v>
      </c>
      <c r="AW166" s="4" t="e">
        <f t="shared" si="75"/>
        <v>#N/A</v>
      </c>
      <c r="AX166" s="10" t="e">
        <f t="shared" si="64"/>
        <v>#N/A</v>
      </c>
      <c r="AY166" s="10" t="e">
        <f t="shared" si="65"/>
        <v>#N/A</v>
      </c>
      <c r="AZ166" s="10" t="e">
        <f t="shared" si="77"/>
        <v>#REF!</v>
      </c>
      <c r="BA166" s="12" t="e">
        <f>IF(BW166=7,0,AJ166&amp;IF(#REF!="SI",1,IF(#REF!="NO",2,IF(#REF!="VIH + PREVIO",3,0))))</f>
        <v>#REF!</v>
      </c>
      <c r="BB166" s="13" t="e">
        <f>IF(AND(#REF!="POSITIVO",#REF!="POSITIVO"),1,IF(#REF!="NEGATIVO",2,IF(#REF!="VIH + PREVIO",3,0)))</f>
        <v>#REF!</v>
      </c>
      <c r="BC166" s="10" t="e">
        <f>IF(#REF!="SI",1,IF(#REF!="NO",2,0))</f>
        <v>#REF!</v>
      </c>
      <c r="BD166" s="10" t="e">
        <f>IF(#REF!="SI",1,IF(#REF!="NO",2,0))</f>
        <v>#REF!</v>
      </c>
      <c r="BE166" s="10" t="e">
        <f>IF(OR(#REF!="VIH + PREVIO",#REF!="VIH + PREVIO",#REF!="VIH + PREVIO"),1,0)</f>
        <v>#REF!</v>
      </c>
      <c r="BF166" s="13" t="e">
        <f>IF(OR(#REF!="POSITIVO",#REF!="NEGATIVO"),1,IF(#REF!="PACIENTE NO ACEPTA",2,IF(#REF!="VIH + PREVIO",3,0)))</f>
        <v>#REF!</v>
      </c>
      <c r="BG166" s="10" t="e">
        <f t="shared" si="78"/>
        <v>#REF!</v>
      </c>
      <c r="BH166" s="10" t="e">
        <f t="shared" si="79"/>
        <v>#REF!</v>
      </c>
      <c r="BI166" s="10" t="e">
        <f t="shared" si="80"/>
        <v>#REF!</v>
      </c>
      <c r="BJ166" s="10" t="e">
        <f t="shared" si="81"/>
        <v>#REF!</v>
      </c>
      <c r="BK166" s="10" t="e">
        <f t="shared" si="82"/>
        <v>#REF!</v>
      </c>
      <c r="BL166" s="10" t="e">
        <f t="shared" si="83"/>
        <v>#REF!</v>
      </c>
      <c r="BM166" s="10" t="e">
        <f>IF(OR(BW166=7,AQ166=6),0,IF(#REF!="I",1,IF(#REF!="II",2,IF(#REF!="III",3,IF(#REF!="IV",4))))&amp;AP166&amp;AQ166&amp;AR166&amp;AS166&amp;AT166&amp;AU166&amp;AX166)</f>
        <v>#REF!</v>
      </c>
      <c r="BN166" s="10" t="e">
        <f t="shared" si="84"/>
        <v>#REF!</v>
      </c>
      <c r="BO166" s="10" t="e">
        <f t="shared" si="85"/>
        <v>#REF!</v>
      </c>
      <c r="BP166" s="10" t="e">
        <f t="shared" si="86"/>
        <v>#REF!</v>
      </c>
      <c r="BQ166" s="10" t="e">
        <f t="shared" si="87"/>
        <v>#REF!</v>
      </c>
      <c r="BR166" s="10" t="e">
        <f t="shared" si="88"/>
        <v>#REF!</v>
      </c>
      <c r="BS166" s="10" t="e">
        <f t="shared" si="89"/>
        <v>#REF!</v>
      </c>
      <c r="BT166" s="10" t="e">
        <f>IF(OR(BW166=7,AQ166=6),0,AO166&amp;IF(#REF!="SI",1,IF(#REF!="NO",2,IF(#REF!="VIH + PREVIO",3,0))))</f>
        <v>#REF!</v>
      </c>
      <c r="BU166" s="10" t="e">
        <f>IF(OR(BW166=7,AQ166=6),0,IF(#REF!="-",1,0))</f>
        <v>#REF!</v>
      </c>
      <c r="BV166" s="10" t="e">
        <f t="shared" si="90"/>
        <v>#REF!</v>
      </c>
      <c r="BW1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" s="10" t="e">
        <f t="shared" si="91"/>
        <v>#REF!</v>
      </c>
      <c r="BY166" s="10" t="e">
        <f t="shared" si="93"/>
        <v>#REF!</v>
      </c>
      <c r="BZ166" s="10" t="e">
        <f t="shared" si="92"/>
        <v>#REF!</v>
      </c>
      <c r="CA166" s="10"/>
    </row>
    <row r="167" spans="1:79" s="3" customFormat="1" ht="23.25" customHeight="1" x14ac:dyDescent="0.3">
      <c r="A167" s="7">
        <v>165</v>
      </c>
      <c r="B167" s="43"/>
      <c r="C167" s="44"/>
      <c r="D167" s="45"/>
      <c r="E167" s="46"/>
      <c r="F167" s="46"/>
      <c r="G167" s="46"/>
      <c r="H167" s="50"/>
      <c r="I167" s="51"/>
      <c r="J167" s="52"/>
      <c r="K167" s="51"/>
      <c r="L167" s="53"/>
      <c r="M167" s="54"/>
      <c r="N167" s="43"/>
      <c r="O167" s="55"/>
      <c r="P167" s="46"/>
      <c r="Q167" s="46"/>
      <c r="R167" s="46"/>
      <c r="S167" s="43"/>
      <c r="T167" s="56"/>
      <c r="U167" s="46"/>
      <c r="V167" s="57"/>
      <c r="W167" s="58"/>
      <c r="X167" s="57"/>
      <c r="Y167" s="46"/>
      <c r="Z167" s="57"/>
      <c r="AA167" s="59"/>
      <c r="AB167" s="60"/>
      <c r="AC167" s="2"/>
      <c r="AD167" s="2"/>
      <c r="AE167" s="2"/>
      <c r="AJ167" s="11">
        <f t="shared" si="76"/>
        <v>13</v>
      </c>
      <c r="AK167" s="11">
        <f t="shared" si="66"/>
        <v>0</v>
      </c>
      <c r="AL167" s="11">
        <f t="shared" si="67"/>
        <v>0</v>
      </c>
      <c r="AM167" s="11">
        <f t="shared" si="68"/>
        <v>0</v>
      </c>
      <c r="AN167" s="11">
        <f t="shared" si="69"/>
        <v>0</v>
      </c>
      <c r="AO167" s="4" t="e">
        <f>IF(#REF!="I",1,IF(#REF!="II",2,IF(#REF!="III",3,IF(#REF!="IV",4))))</f>
        <v>#REF!</v>
      </c>
      <c r="AP167" s="11" t="e">
        <f>IF(#REF!="PULMONAR",1,IF(AND(#REF!="EXTRAPULMONAR",#REF!&lt;&gt;"MENINGEA"),2,IF(AND(#REF!="EXTRAPULMONAR",#REF!="MENINGEA"),3,)))</f>
        <v>#REF!</v>
      </c>
      <c r="AQ1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" s="4">
        <f t="shared" si="70"/>
        <v>0</v>
      </c>
      <c r="AS167" s="10">
        <f t="shared" si="71"/>
        <v>0</v>
      </c>
      <c r="AT167" s="10">
        <f t="shared" si="72"/>
        <v>0</v>
      </c>
      <c r="AU167" s="10" t="str">
        <f t="shared" si="73"/>
        <v>0</v>
      </c>
      <c r="AV167" s="11" t="e">
        <f t="shared" si="74"/>
        <v>#N/A</v>
      </c>
      <c r="AW167" s="4" t="e">
        <f t="shared" si="75"/>
        <v>#N/A</v>
      </c>
      <c r="AX167" s="10" t="e">
        <f t="shared" si="64"/>
        <v>#N/A</v>
      </c>
      <c r="AY167" s="10" t="e">
        <f t="shared" si="65"/>
        <v>#N/A</v>
      </c>
      <c r="AZ167" s="10" t="e">
        <f t="shared" si="77"/>
        <v>#REF!</v>
      </c>
      <c r="BA167" s="12" t="e">
        <f>IF(BW167=7,0,AJ167&amp;IF(#REF!="SI",1,IF(#REF!="NO",2,IF(#REF!="VIH + PREVIO",3,0))))</f>
        <v>#REF!</v>
      </c>
      <c r="BB167" s="13" t="e">
        <f>IF(AND(#REF!="POSITIVO",#REF!="POSITIVO"),1,IF(#REF!="NEGATIVO",2,IF(#REF!="VIH + PREVIO",3,0)))</f>
        <v>#REF!</v>
      </c>
      <c r="BC167" s="10" t="e">
        <f>IF(#REF!="SI",1,IF(#REF!="NO",2,0))</f>
        <v>#REF!</v>
      </c>
      <c r="BD167" s="10" t="e">
        <f>IF(#REF!="SI",1,IF(#REF!="NO",2,0))</f>
        <v>#REF!</v>
      </c>
      <c r="BE167" s="10" t="e">
        <f>IF(OR(#REF!="VIH + PREVIO",#REF!="VIH + PREVIO",#REF!="VIH + PREVIO"),1,0)</f>
        <v>#REF!</v>
      </c>
      <c r="BF167" s="13" t="e">
        <f>IF(OR(#REF!="POSITIVO",#REF!="NEGATIVO"),1,IF(#REF!="PACIENTE NO ACEPTA",2,IF(#REF!="VIH + PREVIO",3,0)))</f>
        <v>#REF!</v>
      </c>
      <c r="BG167" s="10" t="e">
        <f t="shared" si="78"/>
        <v>#REF!</v>
      </c>
      <c r="BH167" s="10" t="e">
        <f t="shared" si="79"/>
        <v>#REF!</v>
      </c>
      <c r="BI167" s="10" t="e">
        <f t="shared" si="80"/>
        <v>#REF!</v>
      </c>
      <c r="BJ167" s="10" t="e">
        <f t="shared" si="81"/>
        <v>#REF!</v>
      </c>
      <c r="BK167" s="10" t="e">
        <f t="shared" si="82"/>
        <v>#REF!</v>
      </c>
      <c r="BL167" s="10" t="e">
        <f t="shared" si="83"/>
        <v>#REF!</v>
      </c>
      <c r="BM167" s="10" t="e">
        <f>IF(OR(BW167=7,AQ167=6),0,IF(#REF!="I",1,IF(#REF!="II",2,IF(#REF!="III",3,IF(#REF!="IV",4))))&amp;AP167&amp;AQ167&amp;AR167&amp;AS167&amp;AT167&amp;AU167&amp;AX167)</f>
        <v>#REF!</v>
      </c>
      <c r="BN167" s="10" t="e">
        <f t="shared" si="84"/>
        <v>#REF!</v>
      </c>
      <c r="BO167" s="10" t="e">
        <f t="shared" si="85"/>
        <v>#REF!</v>
      </c>
      <c r="BP167" s="10" t="e">
        <f t="shared" si="86"/>
        <v>#REF!</v>
      </c>
      <c r="BQ167" s="10" t="e">
        <f t="shared" si="87"/>
        <v>#REF!</v>
      </c>
      <c r="BR167" s="10" t="e">
        <f t="shared" si="88"/>
        <v>#REF!</v>
      </c>
      <c r="BS167" s="10" t="e">
        <f t="shared" si="89"/>
        <v>#REF!</v>
      </c>
      <c r="BT167" s="10" t="e">
        <f>IF(OR(BW167=7,AQ167=6),0,AO167&amp;IF(#REF!="SI",1,IF(#REF!="NO",2,IF(#REF!="VIH + PREVIO",3,0))))</f>
        <v>#REF!</v>
      </c>
      <c r="BU167" s="10" t="e">
        <f>IF(OR(BW167=7,AQ167=6),0,IF(#REF!="-",1,0))</f>
        <v>#REF!</v>
      </c>
      <c r="BV167" s="10" t="e">
        <f t="shared" si="90"/>
        <v>#REF!</v>
      </c>
      <c r="BW1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" s="10" t="e">
        <f t="shared" si="91"/>
        <v>#REF!</v>
      </c>
      <c r="BY167" s="10" t="e">
        <f t="shared" si="93"/>
        <v>#REF!</v>
      </c>
      <c r="BZ167" s="10" t="e">
        <f t="shared" si="92"/>
        <v>#REF!</v>
      </c>
      <c r="CA167" s="10"/>
    </row>
    <row r="168" spans="1:79" s="3" customFormat="1" ht="23.25" customHeight="1" x14ac:dyDescent="0.3">
      <c r="A168" s="7">
        <v>166</v>
      </c>
      <c r="B168" s="43"/>
      <c r="C168" s="44"/>
      <c r="D168" s="45"/>
      <c r="E168" s="46"/>
      <c r="F168" s="46"/>
      <c r="G168" s="46"/>
      <c r="H168" s="50"/>
      <c r="I168" s="51"/>
      <c r="J168" s="52"/>
      <c r="K168" s="51"/>
      <c r="L168" s="53"/>
      <c r="M168" s="54"/>
      <c r="N168" s="43"/>
      <c r="O168" s="55"/>
      <c r="P168" s="46"/>
      <c r="Q168" s="46"/>
      <c r="R168" s="46"/>
      <c r="S168" s="43"/>
      <c r="T168" s="56"/>
      <c r="U168" s="46"/>
      <c r="V168" s="57"/>
      <c r="W168" s="58"/>
      <c r="X168" s="57"/>
      <c r="Y168" s="46"/>
      <c r="Z168" s="57"/>
      <c r="AA168" s="59"/>
      <c r="AB168" s="60"/>
      <c r="AC168" s="2"/>
      <c r="AD168" s="2"/>
      <c r="AE168" s="2"/>
      <c r="AJ168" s="11">
        <f t="shared" si="76"/>
        <v>13</v>
      </c>
      <c r="AK168" s="11">
        <f t="shared" si="66"/>
        <v>0</v>
      </c>
      <c r="AL168" s="11">
        <f t="shared" si="67"/>
        <v>0</v>
      </c>
      <c r="AM168" s="11">
        <f t="shared" si="68"/>
        <v>0</v>
      </c>
      <c r="AN168" s="11">
        <f t="shared" si="69"/>
        <v>0</v>
      </c>
      <c r="AO168" s="4" t="e">
        <f>IF(#REF!="I",1,IF(#REF!="II",2,IF(#REF!="III",3,IF(#REF!="IV",4))))</f>
        <v>#REF!</v>
      </c>
      <c r="AP168" s="11" t="e">
        <f>IF(#REF!="PULMONAR",1,IF(AND(#REF!="EXTRAPULMONAR",#REF!&lt;&gt;"MENINGEA"),2,IF(AND(#REF!="EXTRAPULMONAR",#REF!="MENINGEA"),3,)))</f>
        <v>#REF!</v>
      </c>
      <c r="AQ1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" s="4">
        <f t="shared" si="70"/>
        <v>0</v>
      </c>
      <c r="AS168" s="10">
        <f t="shared" si="71"/>
        <v>0</v>
      </c>
      <c r="AT168" s="10">
        <f t="shared" si="72"/>
        <v>0</v>
      </c>
      <c r="AU168" s="10" t="str">
        <f t="shared" si="73"/>
        <v>0</v>
      </c>
      <c r="AV168" s="11" t="e">
        <f t="shared" si="74"/>
        <v>#N/A</v>
      </c>
      <c r="AW168" s="4" t="e">
        <f t="shared" si="75"/>
        <v>#N/A</v>
      </c>
      <c r="AX168" s="10" t="e">
        <f t="shared" si="64"/>
        <v>#N/A</v>
      </c>
      <c r="AY168" s="10" t="e">
        <f t="shared" si="65"/>
        <v>#N/A</v>
      </c>
      <c r="AZ168" s="10" t="e">
        <f t="shared" si="77"/>
        <v>#REF!</v>
      </c>
      <c r="BA168" s="12" t="e">
        <f>IF(BW168=7,0,AJ168&amp;IF(#REF!="SI",1,IF(#REF!="NO",2,IF(#REF!="VIH + PREVIO",3,0))))</f>
        <v>#REF!</v>
      </c>
      <c r="BB168" s="13" t="e">
        <f>IF(AND(#REF!="POSITIVO",#REF!="POSITIVO"),1,IF(#REF!="NEGATIVO",2,IF(#REF!="VIH + PREVIO",3,0)))</f>
        <v>#REF!</v>
      </c>
      <c r="BC168" s="10" t="e">
        <f>IF(#REF!="SI",1,IF(#REF!="NO",2,0))</f>
        <v>#REF!</v>
      </c>
      <c r="BD168" s="10" t="e">
        <f>IF(#REF!="SI",1,IF(#REF!="NO",2,0))</f>
        <v>#REF!</v>
      </c>
      <c r="BE168" s="10" t="e">
        <f>IF(OR(#REF!="VIH + PREVIO",#REF!="VIH + PREVIO",#REF!="VIH + PREVIO"),1,0)</f>
        <v>#REF!</v>
      </c>
      <c r="BF168" s="13" t="e">
        <f>IF(OR(#REF!="POSITIVO",#REF!="NEGATIVO"),1,IF(#REF!="PACIENTE NO ACEPTA",2,IF(#REF!="VIH + PREVIO",3,0)))</f>
        <v>#REF!</v>
      </c>
      <c r="BG168" s="10" t="e">
        <f t="shared" si="78"/>
        <v>#REF!</v>
      </c>
      <c r="BH168" s="10" t="e">
        <f t="shared" si="79"/>
        <v>#REF!</v>
      </c>
      <c r="BI168" s="10" t="e">
        <f t="shared" si="80"/>
        <v>#REF!</v>
      </c>
      <c r="BJ168" s="10" t="e">
        <f t="shared" si="81"/>
        <v>#REF!</v>
      </c>
      <c r="BK168" s="10" t="e">
        <f t="shared" si="82"/>
        <v>#REF!</v>
      </c>
      <c r="BL168" s="10" t="e">
        <f t="shared" si="83"/>
        <v>#REF!</v>
      </c>
      <c r="BM168" s="10" t="e">
        <f>IF(OR(BW168=7,AQ168=6),0,IF(#REF!="I",1,IF(#REF!="II",2,IF(#REF!="III",3,IF(#REF!="IV",4))))&amp;AP168&amp;AQ168&amp;AR168&amp;AS168&amp;AT168&amp;AU168&amp;AX168)</f>
        <v>#REF!</v>
      </c>
      <c r="BN168" s="10" t="e">
        <f t="shared" si="84"/>
        <v>#REF!</v>
      </c>
      <c r="BO168" s="10" t="e">
        <f t="shared" si="85"/>
        <v>#REF!</v>
      </c>
      <c r="BP168" s="10" t="e">
        <f t="shared" si="86"/>
        <v>#REF!</v>
      </c>
      <c r="BQ168" s="10" t="e">
        <f t="shared" si="87"/>
        <v>#REF!</v>
      </c>
      <c r="BR168" s="10" t="e">
        <f t="shared" si="88"/>
        <v>#REF!</v>
      </c>
      <c r="BS168" s="10" t="e">
        <f t="shared" si="89"/>
        <v>#REF!</v>
      </c>
      <c r="BT168" s="10" t="e">
        <f>IF(OR(BW168=7,AQ168=6),0,AO168&amp;IF(#REF!="SI",1,IF(#REF!="NO",2,IF(#REF!="VIH + PREVIO",3,0))))</f>
        <v>#REF!</v>
      </c>
      <c r="BU168" s="10" t="e">
        <f>IF(OR(BW168=7,AQ168=6),0,IF(#REF!="-",1,0))</f>
        <v>#REF!</v>
      </c>
      <c r="BV168" s="10" t="e">
        <f t="shared" si="90"/>
        <v>#REF!</v>
      </c>
      <c r="BW1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" s="10" t="e">
        <f t="shared" si="91"/>
        <v>#REF!</v>
      </c>
      <c r="BY168" s="10" t="e">
        <f t="shared" si="93"/>
        <v>#REF!</v>
      </c>
      <c r="BZ168" s="10" t="e">
        <f t="shared" si="92"/>
        <v>#REF!</v>
      </c>
      <c r="CA168" s="10"/>
    </row>
    <row r="169" spans="1:79" s="3" customFormat="1" ht="23.25" customHeight="1" x14ac:dyDescent="0.3">
      <c r="A169" s="7">
        <v>167</v>
      </c>
      <c r="B169" s="43"/>
      <c r="C169" s="44"/>
      <c r="D169" s="45"/>
      <c r="E169" s="46"/>
      <c r="F169" s="46"/>
      <c r="G169" s="46"/>
      <c r="H169" s="50"/>
      <c r="I169" s="51"/>
      <c r="J169" s="52"/>
      <c r="K169" s="51"/>
      <c r="L169" s="53"/>
      <c r="M169" s="54"/>
      <c r="N169" s="43"/>
      <c r="O169" s="55"/>
      <c r="P169" s="46"/>
      <c r="Q169" s="46"/>
      <c r="R169" s="46"/>
      <c r="S169" s="43"/>
      <c r="T169" s="56"/>
      <c r="U169" s="46"/>
      <c r="V169" s="57"/>
      <c r="W169" s="58"/>
      <c r="X169" s="57"/>
      <c r="Y169" s="46"/>
      <c r="Z169" s="57"/>
      <c r="AA169" s="59"/>
      <c r="AB169" s="60"/>
      <c r="AC169" s="2"/>
      <c r="AD169" s="2"/>
      <c r="AE169" s="2"/>
      <c r="AJ169" s="11">
        <f t="shared" si="76"/>
        <v>13</v>
      </c>
      <c r="AK169" s="11">
        <f t="shared" si="66"/>
        <v>0</v>
      </c>
      <c r="AL169" s="11">
        <f t="shared" si="67"/>
        <v>0</v>
      </c>
      <c r="AM169" s="11">
        <f t="shared" si="68"/>
        <v>0</v>
      </c>
      <c r="AN169" s="11">
        <f t="shared" si="69"/>
        <v>0</v>
      </c>
      <c r="AO169" s="4" t="e">
        <f>IF(#REF!="I",1,IF(#REF!="II",2,IF(#REF!="III",3,IF(#REF!="IV",4))))</f>
        <v>#REF!</v>
      </c>
      <c r="AP169" s="11" t="e">
        <f>IF(#REF!="PULMONAR",1,IF(AND(#REF!="EXTRAPULMONAR",#REF!&lt;&gt;"MENINGEA"),2,IF(AND(#REF!="EXTRAPULMONAR",#REF!="MENINGEA"),3,)))</f>
        <v>#REF!</v>
      </c>
      <c r="AQ1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" s="4">
        <f t="shared" si="70"/>
        <v>0</v>
      </c>
      <c r="AS169" s="10">
        <f t="shared" si="71"/>
        <v>0</v>
      </c>
      <c r="AT169" s="10">
        <f t="shared" si="72"/>
        <v>0</v>
      </c>
      <c r="AU169" s="10" t="str">
        <f t="shared" si="73"/>
        <v>0</v>
      </c>
      <c r="AV169" s="11" t="e">
        <f t="shared" si="74"/>
        <v>#N/A</v>
      </c>
      <c r="AW169" s="4" t="e">
        <f t="shared" si="75"/>
        <v>#N/A</v>
      </c>
      <c r="AX169" s="10" t="e">
        <f t="shared" si="64"/>
        <v>#N/A</v>
      </c>
      <c r="AY169" s="10" t="e">
        <f t="shared" si="65"/>
        <v>#N/A</v>
      </c>
      <c r="AZ169" s="10" t="e">
        <f t="shared" si="77"/>
        <v>#REF!</v>
      </c>
      <c r="BA169" s="12" t="e">
        <f>IF(BW169=7,0,AJ169&amp;IF(#REF!="SI",1,IF(#REF!="NO",2,IF(#REF!="VIH + PREVIO",3,0))))</f>
        <v>#REF!</v>
      </c>
      <c r="BB169" s="13" t="e">
        <f>IF(AND(#REF!="POSITIVO",#REF!="POSITIVO"),1,IF(#REF!="NEGATIVO",2,IF(#REF!="VIH + PREVIO",3,0)))</f>
        <v>#REF!</v>
      </c>
      <c r="BC169" s="10" t="e">
        <f>IF(#REF!="SI",1,IF(#REF!="NO",2,0))</f>
        <v>#REF!</v>
      </c>
      <c r="BD169" s="10" t="e">
        <f>IF(#REF!="SI",1,IF(#REF!="NO",2,0))</f>
        <v>#REF!</v>
      </c>
      <c r="BE169" s="10" t="e">
        <f>IF(OR(#REF!="VIH + PREVIO",#REF!="VIH + PREVIO",#REF!="VIH + PREVIO"),1,0)</f>
        <v>#REF!</v>
      </c>
      <c r="BF169" s="13" t="e">
        <f>IF(OR(#REF!="POSITIVO",#REF!="NEGATIVO"),1,IF(#REF!="PACIENTE NO ACEPTA",2,IF(#REF!="VIH + PREVIO",3,0)))</f>
        <v>#REF!</v>
      </c>
      <c r="BG169" s="10" t="e">
        <f t="shared" si="78"/>
        <v>#REF!</v>
      </c>
      <c r="BH169" s="10" t="e">
        <f t="shared" si="79"/>
        <v>#REF!</v>
      </c>
      <c r="BI169" s="10" t="e">
        <f t="shared" si="80"/>
        <v>#REF!</v>
      </c>
      <c r="BJ169" s="10" t="e">
        <f t="shared" si="81"/>
        <v>#REF!</v>
      </c>
      <c r="BK169" s="10" t="e">
        <f t="shared" si="82"/>
        <v>#REF!</v>
      </c>
      <c r="BL169" s="10" t="e">
        <f t="shared" si="83"/>
        <v>#REF!</v>
      </c>
      <c r="BM169" s="10" t="e">
        <f>IF(OR(BW169=7,AQ169=6),0,IF(#REF!="I",1,IF(#REF!="II",2,IF(#REF!="III",3,IF(#REF!="IV",4))))&amp;AP169&amp;AQ169&amp;AR169&amp;AS169&amp;AT169&amp;AU169&amp;AX169)</f>
        <v>#REF!</v>
      </c>
      <c r="BN169" s="10" t="e">
        <f t="shared" si="84"/>
        <v>#REF!</v>
      </c>
      <c r="BO169" s="10" t="e">
        <f t="shared" si="85"/>
        <v>#REF!</v>
      </c>
      <c r="BP169" s="10" t="e">
        <f t="shared" si="86"/>
        <v>#REF!</v>
      </c>
      <c r="BQ169" s="10" t="e">
        <f t="shared" si="87"/>
        <v>#REF!</v>
      </c>
      <c r="BR169" s="10" t="e">
        <f t="shared" si="88"/>
        <v>#REF!</v>
      </c>
      <c r="BS169" s="10" t="e">
        <f t="shared" si="89"/>
        <v>#REF!</v>
      </c>
      <c r="BT169" s="10" t="e">
        <f>IF(OR(BW169=7,AQ169=6),0,AO169&amp;IF(#REF!="SI",1,IF(#REF!="NO",2,IF(#REF!="VIH + PREVIO",3,0))))</f>
        <v>#REF!</v>
      </c>
      <c r="BU169" s="10" t="e">
        <f>IF(OR(BW169=7,AQ169=6),0,IF(#REF!="-",1,0))</f>
        <v>#REF!</v>
      </c>
      <c r="BV169" s="10" t="e">
        <f t="shared" si="90"/>
        <v>#REF!</v>
      </c>
      <c r="BW1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" s="10" t="e">
        <f t="shared" si="91"/>
        <v>#REF!</v>
      </c>
      <c r="BY169" s="10" t="e">
        <f t="shared" si="93"/>
        <v>#REF!</v>
      </c>
      <c r="BZ169" s="10" t="e">
        <f t="shared" si="92"/>
        <v>#REF!</v>
      </c>
      <c r="CA169" s="10"/>
    </row>
    <row r="170" spans="1:79" s="3" customFormat="1" ht="23.25" customHeight="1" x14ac:dyDescent="0.3">
      <c r="A170" s="7">
        <v>168</v>
      </c>
      <c r="B170" s="43"/>
      <c r="C170" s="44"/>
      <c r="D170" s="45"/>
      <c r="E170" s="46"/>
      <c r="F170" s="46"/>
      <c r="G170" s="46"/>
      <c r="H170" s="50"/>
      <c r="I170" s="51"/>
      <c r="J170" s="52"/>
      <c r="K170" s="51"/>
      <c r="L170" s="53"/>
      <c r="M170" s="54"/>
      <c r="N170" s="43"/>
      <c r="O170" s="55"/>
      <c r="P170" s="46"/>
      <c r="Q170" s="46"/>
      <c r="R170" s="46"/>
      <c r="S170" s="43"/>
      <c r="T170" s="56"/>
      <c r="U170" s="46"/>
      <c r="V170" s="57"/>
      <c r="W170" s="58"/>
      <c r="X170" s="57"/>
      <c r="Y170" s="46"/>
      <c r="Z170" s="57"/>
      <c r="AA170" s="59"/>
      <c r="AB170" s="60"/>
      <c r="AC170" s="2"/>
      <c r="AD170" s="2"/>
      <c r="AE170" s="2"/>
      <c r="AJ170" s="11">
        <f t="shared" si="76"/>
        <v>13</v>
      </c>
      <c r="AK170" s="11">
        <f t="shared" si="66"/>
        <v>0</v>
      </c>
      <c r="AL170" s="11">
        <f t="shared" si="67"/>
        <v>0</v>
      </c>
      <c r="AM170" s="11">
        <f t="shared" si="68"/>
        <v>0</v>
      </c>
      <c r="AN170" s="11">
        <f t="shared" si="69"/>
        <v>0</v>
      </c>
      <c r="AO170" s="4" t="e">
        <f>IF(#REF!="I",1,IF(#REF!="II",2,IF(#REF!="III",3,IF(#REF!="IV",4))))</f>
        <v>#REF!</v>
      </c>
      <c r="AP170" s="11" t="e">
        <f>IF(#REF!="PULMONAR",1,IF(AND(#REF!="EXTRAPULMONAR",#REF!&lt;&gt;"MENINGEA"),2,IF(AND(#REF!="EXTRAPULMONAR",#REF!="MENINGEA"),3,)))</f>
        <v>#REF!</v>
      </c>
      <c r="AQ1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" s="4">
        <f t="shared" si="70"/>
        <v>0</v>
      </c>
      <c r="AS170" s="10">
        <f t="shared" si="71"/>
        <v>0</v>
      </c>
      <c r="AT170" s="10">
        <f t="shared" si="72"/>
        <v>0</v>
      </c>
      <c r="AU170" s="10" t="str">
        <f t="shared" si="73"/>
        <v>0</v>
      </c>
      <c r="AV170" s="11" t="e">
        <f t="shared" si="74"/>
        <v>#N/A</v>
      </c>
      <c r="AW170" s="4" t="e">
        <f t="shared" si="75"/>
        <v>#N/A</v>
      </c>
      <c r="AX170" s="10" t="e">
        <f t="shared" si="64"/>
        <v>#N/A</v>
      </c>
      <c r="AY170" s="10" t="e">
        <f t="shared" si="65"/>
        <v>#N/A</v>
      </c>
      <c r="AZ170" s="10" t="e">
        <f t="shared" si="77"/>
        <v>#REF!</v>
      </c>
      <c r="BA170" s="12" t="e">
        <f>IF(BW170=7,0,AJ170&amp;IF(#REF!="SI",1,IF(#REF!="NO",2,IF(#REF!="VIH + PREVIO",3,0))))</f>
        <v>#REF!</v>
      </c>
      <c r="BB170" s="13" t="e">
        <f>IF(AND(#REF!="POSITIVO",#REF!="POSITIVO"),1,IF(#REF!="NEGATIVO",2,IF(#REF!="VIH + PREVIO",3,0)))</f>
        <v>#REF!</v>
      </c>
      <c r="BC170" s="10" t="e">
        <f>IF(#REF!="SI",1,IF(#REF!="NO",2,0))</f>
        <v>#REF!</v>
      </c>
      <c r="BD170" s="10" t="e">
        <f>IF(#REF!="SI",1,IF(#REF!="NO",2,0))</f>
        <v>#REF!</v>
      </c>
      <c r="BE170" s="10" t="e">
        <f>IF(OR(#REF!="VIH + PREVIO",#REF!="VIH + PREVIO",#REF!="VIH + PREVIO"),1,0)</f>
        <v>#REF!</v>
      </c>
      <c r="BF170" s="13" t="e">
        <f>IF(OR(#REF!="POSITIVO",#REF!="NEGATIVO"),1,IF(#REF!="PACIENTE NO ACEPTA",2,IF(#REF!="VIH + PREVIO",3,0)))</f>
        <v>#REF!</v>
      </c>
      <c r="BG170" s="10" t="e">
        <f t="shared" si="78"/>
        <v>#REF!</v>
      </c>
      <c r="BH170" s="10" t="e">
        <f t="shared" si="79"/>
        <v>#REF!</v>
      </c>
      <c r="BI170" s="10" t="e">
        <f t="shared" si="80"/>
        <v>#REF!</v>
      </c>
      <c r="BJ170" s="10" t="e">
        <f t="shared" si="81"/>
        <v>#REF!</v>
      </c>
      <c r="BK170" s="10" t="e">
        <f t="shared" si="82"/>
        <v>#REF!</v>
      </c>
      <c r="BL170" s="10" t="e">
        <f t="shared" si="83"/>
        <v>#REF!</v>
      </c>
      <c r="BM170" s="10" t="e">
        <f>IF(OR(BW170=7,AQ170=6),0,IF(#REF!="I",1,IF(#REF!="II",2,IF(#REF!="III",3,IF(#REF!="IV",4))))&amp;AP170&amp;AQ170&amp;AR170&amp;AS170&amp;AT170&amp;AU170&amp;AX170)</f>
        <v>#REF!</v>
      </c>
      <c r="BN170" s="10" t="e">
        <f t="shared" si="84"/>
        <v>#REF!</v>
      </c>
      <c r="BO170" s="10" t="e">
        <f t="shared" si="85"/>
        <v>#REF!</v>
      </c>
      <c r="BP170" s="10" t="e">
        <f t="shared" si="86"/>
        <v>#REF!</v>
      </c>
      <c r="BQ170" s="10" t="e">
        <f t="shared" si="87"/>
        <v>#REF!</v>
      </c>
      <c r="BR170" s="10" t="e">
        <f t="shared" si="88"/>
        <v>#REF!</v>
      </c>
      <c r="BS170" s="10" t="e">
        <f t="shared" si="89"/>
        <v>#REF!</v>
      </c>
      <c r="BT170" s="10" t="e">
        <f>IF(OR(BW170=7,AQ170=6),0,AO170&amp;IF(#REF!="SI",1,IF(#REF!="NO",2,IF(#REF!="VIH + PREVIO",3,0))))</f>
        <v>#REF!</v>
      </c>
      <c r="BU170" s="10" t="e">
        <f>IF(OR(BW170=7,AQ170=6),0,IF(#REF!="-",1,0))</f>
        <v>#REF!</v>
      </c>
      <c r="BV170" s="10" t="e">
        <f t="shared" si="90"/>
        <v>#REF!</v>
      </c>
      <c r="BW1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" s="10" t="e">
        <f t="shared" si="91"/>
        <v>#REF!</v>
      </c>
      <c r="BY170" s="10" t="e">
        <f t="shared" si="93"/>
        <v>#REF!</v>
      </c>
      <c r="BZ170" s="10" t="e">
        <f t="shared" si="92"/>
        <v>#REF!</v>
      </c>
      <c r="CA170" s="10"/>
    </row>
    <row r="171" spans="1:79" s="3" customFormat="1" ht="23.25" customHeight="1" x14ac:dyDescent="0.3">
      <c r="A171" s="7">
        <v>169</v>
      </c>
      <c r="B171" s="43"/>
      <c r="C171" s="44"/>
      <c r="D171" s="45"/>
      <c r="E171" s="46"/>
      <c r="F171" s="46"/>
      <c r="G171" s="46"/>
      <c r="H171" s="50"/>
      <c r="I171" s="51"/>
      <c r="J171" s="52"/>
      <c r="K171" s="51"/>
      <c r="L171" s="53"/>
      <c r="M171" s="54"/>
      <c r="N171" s="43"/>
      <c r="O171" s="55"/>
      <c r="P171" s="46"/>
      <c r="Q171" s="46"/>
      <c r="R171" s="46"/>
      <c r="S171" s="43"/>
      <c r="T171" s="56"/>
      <c r="U171" s="46"/>
      <c r="V171" s="57"/>
      <c r="W171" s="58"/>
      <c r="X171" s="57"/>
      <c r="Y171" s="46"/>
      <c r="Z171" s="57"/>
      <c r="AA171" s="59"/>
      <c r="AB171" s="60"/>
      <c r="AC171" s="2"/>
      <c r="AD171" s="2"/>
      <c r="AE171" s="2"/>
      <c r="AJ171" s="11">
        <f t="shared" si="76"/>
        <v>13</v>
      </c>
      <c r="AK171" s="11">
        <f t="shared" si="66"/>
        <v>0</v>
      </c>
      <c r="AL171" s="11">
        <f t="shared" si="67"/>
        <v>0</v>
      </c>
      <c r="AM171" s="11">
        <f t="shared" si="68"/>
        <v>0</v>
      </c>
      <c r="AN171" s="11">
        <f t="shared" si="69"/>
        <v>0</v>
      </c>
      <c r="AO171" s="4" t="e">
        <f>IF(#REF!="I",1,IF(#REF!="II",2,IF(#REF!="III",3,IF(#REF!="IV",4))))</f>
        <v>#REF!</v>
      </c>
      <c r="AP171" s="11" t="e">
        <f>IF(#REF!="PULMONAR",1,IF(AND(#REF!="EXTRAPULMONAR",#REF!&lt;&gt;"MENINGEA"),2,IF(AND(#REF!="EXTRAPULMONAR",#REF!="MENINGEA"),3,)))</f>
        <v>#REF!</v>
      </c>
      <c r="AQ1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" s="4">
        <f t="shared" si="70"/>
        <v>0</v>
      </c>
      <c r="AS171" s="10">
        <f t="shared" si="71"/>
        <v>0</v>
      </c>
      <c r="AT171" s="10">
        <f t="shared" si="72"/>
        <v>0</v>
      </c>
      <c r="AU171" s="10" t="str">
        <f t="shared" si="73"/>
        <v>0</v>
      </c>
      <c r="AV171" s="11" t="e">
        <f t="shared" si="74"/>
        <v>#N/A</v>
      </c>
      <c r="AW171" s="4" t="e">
        <f t="shared" si="75"/>
        <v>#N/A</v>
      </c>
      <c r="AX171" s="10" t="e">
        <f t="shared" si="64"/>
        <v>#N/A</v>
      </c>
      <c r="AY171" s="10" t="e">
        <f t="shared" si="65"/>
        <v>#N/A</v>
      </c>
      <c r="AZ171" s="10" t="e">
        <f t="shared" si="77"/>
        <v>#REF!</v>
      </c>
      <c r="BA171" s="12" t="e">
        <f>IF(BW171=7,0,AJ171&amp;IF(#REF!="SI",1,IF(#REF!="NO",2,IF(#REF!="VIH + PREVIO",3,0))))</f>
        <v>#REF!</v>
      </c>
      <c r="BB171" s="13" t="e">
        <f>IF(AND(#REF!="POSITIVO",#REF!="POSITIVO"),1,IF(#REF!="NEGATIVO",2,IF(#REF!="VIH + PREVIO",3,0)))</f>
        <v>#REF!</v>
      </c>
      <c r="BC171" s="10" t="e">
        <f>IF(#REF!="SI",1,IF(#REF!="NO",2,0))</f>
        <v>#REF!</v>
      </c>
      <c r="BD171" s="10" t="e">
        <f>IF(#REF!="SI",1,IF(#REF!="NO",2,0))</f>
        <v>#REF!</v>
      </c>
      <c r="BE171" s="10" t="e">
        <f>IF(OR(#REF!="VIH + PREVIO",#REF!="VIH + PREVIO",#REF!="VIH + PREVIO"),1,0)</f>
        <v>#REF!</v>
      </c>
      <c r="BF171" s="13" t="e">
        <f>IF(OR(#REF!="POSITIVO",#REF!="NEGATIVO"),1,IF(#REF!="PACIENTE NO ACEPTA",2,IF(#REF!="VIH + PREVIO",3,0)))</f>
        <v>#REF!</v>
      </c>
      <c r="BG171" s="10" t="e">
        <f t="shared" si="78"/>
        <v>#REF!</v>
      </c>
      <c r="BH171" s="10" t="e">
        <f t="shared" si="79"/>
        <v>#REF!</v>
      </c>
      <c r="BI171" s="10" t="e">
        <f t="shared" si="80"/>
        <v>#REF!</v>
      </c>
      <c r="BJ171" s="10" t="e">
        <f t="shared" si="81"/>
        <v>#REF!</v>
      </c>
      <c r="BK171" s="10" t="e">
        <f t="shared" si="82"/>
        <v>#REF!</v>
      </c>
      <c r="BL171" s="10" t="e">
        <f t="shared" si="83"/>
        <v>#REF!</v>
      </c>
      <c r="BM171" s="10" t="e">
        <f>IF(OR(BW171=7,AQ171=6),0,IF(#REF!="I",1,IF(#REF!="II",2,IF(#REF!="III",3,IF(#REF!="IV",4))))&amp;AP171&amp;AQ171&amp;AR171&amp;AS171&amp;AT171&amp;AU171&amp;AX171)</f>
        <v>#REF!</v>
      </c>
      <c r="BN171" s="10" t="e">
        <f t="shared" si="84"/>
        <v>#REF!</v>
      </c>
      <c r="BO171" s="10" t="e">
        <f t="shared" si="85"/>
        <v>#REF!</v>
      </c>
      <c r="BP171" s="10" t="e">
        <f t="shared" si="86"/>
        <v>#REF!</v>
      </c>
      <c r="BQ171" s="10" t="e">
        <f t="shared" si="87"/>
        <v>#REF!</v>
      </c>
      <c r="BR171" s="10" t="e">
        <f t="shared" si="88"/>
        <v>#REF!</v>
      </c>
      <c r="BS171" s="10" t="e">
        <f t="shared" si="89"/>
        <v>#REF!</v>
      </c>
      <c r="BT171" s="10" t="e">
        <f>IF(OR(BW171=7,AQ171=6),0,AO171&amp;IF(#REF!="SI",1,IF(#REF!="NO",2,IF(#REF!="VIH + PREVIO",3,0))))</f>
        <v>#REF!</v>
      </c>
      <c r="BU171" s="10" t="e">
        <f>IF(OR(BW171=7,AQ171=6),0,IF(#REF!="-",1,0))</f>
        <v>#REF!</v>
      </c>
      <c r="BV171" s="10" t="e">
        <f t="shared" si="90"/>
        <v>#REF!</v>
      </c>
      <c r="BW1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" s="10" t="e">
        <f t="shared" si="91"/>
        <v>#REF!</v>
      </c>
      <c r="BY171" s="10" t="e">
        <f t="shared" si="93"/>
        <v>#REF!</v>
      </c>
      <c r="BZ171" s="10" t="e">
        <f t="shared" si="92"/>
        <v>#REF!</v>
      </c>
      <c r="CA171" s="10"/>
    </row>
    <row r="172" spans="1:79" s="3" customFormat="1" ht="23.25" customHeight="1" x14ac:dyDescent="0.3">
      <c r="A172" s="7">
        <v>170</v>
      </c>
      <c r="B172" s="43"/>
      <c r="C172" s="44"/>
      <c r="D172" s="45"/>
      <c r="E172" s="46"/>
      <c r="F172" s="46"/>
      <c r="G172" s="46"/>
      <c r="H172" s="50"/>
      <c r="I172" s="51"/>
      <c r="J172" s="52"/>
      <c r="K172" s="51"/>
      <c r="L172" s="53"/>
      <c r="M172" s="54"/>
      <c r="N172" s="43"/>
      <c r="O172" s="55"/>
      <c r="P172" s="46"/>
      <c r="Q172" s="46"/>
      <c r="R172" s="46"/>
      <c r="S172" s="43"/>
      <c r="T172" s="56"/>
      <c r="U172" s="46"/>
      <c r="V172" s="57"/>
      <c r="W172" s="58"/>
      <c r="X172" s="57"/>
      <c r="Y172" s="46"/>
      <c r="Z172" s="57"/>
      <c r="AA172" s="59"/>
      <c r="AB172" s="60"/>
      <c r="AC172" s="2"/>
      <c r="AD172" s="2"/>
      <c r="AE172" s="2"/>
      <c r="AJ172" s="11">
        <f t="shared" si="76"/>
        <v>13</v>
      </c>
      <c r="AK172" s="11">
        <f t="shared" si="66"/>
        <v>0</v>
      </c>
      <c r="AL172" s="11">
        <f t="shared" si="67"/>
        <v>0</v>
      </c>
      <c r="AM172" s="11">
        <f t="shared" si="68"/>
        <v>0</v>
      </c>
      <c r="AN172" s="11">
        <f t="shared" si="69"/>
        <v>0</v>
      </c>
      <c r="AO172" s="4" t="e">
        <f>IF(#REF!="I",1,IF(#REF!="II",2,IF(#REF!="III",3,IF(#REF!="IV",4))))</f>
        <v>#REF!</v>
      </c>
      <c r="AP172" s="11" t="e">
        <f>IF(#REF!="PULMONAR",1,IF(AND(#REF!="EXTRAPULMONAR",#REF!&lt;&gt;"MENINGEA"),2,IF(AND(#REF!="EXTRAPULMONAR",#REF!="MENINGEA"),3,)))</f>
        <v>#REF!</v>
      </c>
      <c r="AQ1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" s="4">
        <f t="shared" si="70"/>
        <v>0</v>
      </c>
      <c r="AS172" s="10">
        <f t="shared" si="71"/>
        <v>0</v>
      </c>
      <c r="AT172" s="10">
        <f t="shared" si="72"/>
        <v>0</v>
      </c>
      <c r="AU172" s="10" t="str">
        <f t="shared" si="73"/>
        <v>0</v>
      </c>
      <c r="AV172" s="11" t="e">
        <f t="shared" si="74"/>
        <v>#N/A</v>
      </c>
      <c r="AW172" s="4" t="e">
        <f t="shared" si="75"/>
        <v>#N/A</v>
      </c>
      <c r="AX172" s="10" t="e">
        <f t="shared" si="64"/>
        <v>#N/A</v>
      </c>
      <c r="AY172" s="10" t="e">
        <f t="shared" si="65"/>
        <v>#N/A</v>
      </c>
      <c r="AZ172" s="10" t="e">
        <f t="shared" si="77"/>
        <v>#REF!</v>
      </c>
      <c r="BA172" s="12" t="e">
        <f>IF(BW172=7,0,AJ172&amp;IF(#REF!="SI",1,IF(#REF!="NO",2,IF(#REF!="VIH + PREVIO",3,0))))</f>
        <v>#REF!</v>
      </c>
      <c r="BB172" s="13" t="e">
        <f>IF(AND(#REF!="POSITIVO",#REF!="POSITIVO"),1,IF(#REF!="NEGATIVO",2,IF(#REF!="VIH + PREVIO",3,0)))</f>
        <v>#REF!</v>
      </c>
      <c r="BC172" s="10" t="e">
        <f>IF(#REF!="SI",1,IF(#REF!="NO",2,0))</f>
        <v>#REF!</v>
      </c>
      <c r="BD172" s="10" t="e">
        <f>IF(#REF!="SI",1,IF(#REF!="NO",2,0))</f>
        <v>#REF!</v>
      </c>
      <c r="BE172" s="10" t="e">
        <f>IF(OR(#REF!="VIH + PREVIO",#REF!="VIH + PREVIO",#REF!="VIH + PREVIO"),1,0)</f>
        <v>#REF!</v>
      </c>
      <c r="BF172" s="13" t="e">
        <f>IF(OR(#REF!="POSITIVO",#REF!="NEGATIVO"),1,IF(#REF!="PACIENTE NO ACEPTA",2,IF(#REF!="VIH + PREVIO",3,0)))</f>
        <v>#REF!</v>
      </c>
      <c r="BG172" s="10" t="e">
        <f t="shared" si="78"/>
        <v>#REF!</v>
      </c>
      <c r="BH172" s="10" t="e">
        <f t="shared" si="79"/>
        <v>#REF!</v>
      </c>
      <c r="BI172" s="10" t="e">
        <f t="shared" si="80"/>
        <v>#REF!</v>
      </c>
      <c r="BJ172" s="10" t="e">
        <f t="shared" si="81"/>
        <v>#REF!</v>
      </c>
      <c r="BK172" s="10" t="e">
        <f t="shared" si="82"/>
        <v>#REF!</v>
      </c>
      <c r="BL172" s="10" t="e">
        <f t="shared" si="83"/>
        <v>#REF!</v>
      </c>
      <c r="BM172" s="10" t="e">
        <f>IF(OR(BW172=7,AQ172=6),0,IF(#REF!="I",1,IF(#REF!="II",2,IF(#REF!="III",3,IF(#REF!="IV",4))))&amp;AP172&amp;AQ172&amp;AR172&amp;AS172&amp;AT172&amp;AU172&amp;AX172)</f>
        <v>#REF!</v>
      </c>
      <c r="BN172" s="10" t="e">
        <f t="shared" si="84"/>
        <v>#REF!</v>
      </c>
      <c r="BO172" s="10" t="e">
        <f t="shared" si="85"/>
        <v>#REF!</v>
      </c>
      <c r="BP172" s="10" t="e">
        <f t="shared" si="86"/>
        <v>#REF!</v>
      </c>
      <c r="BQ172" s="10" t="e">
        <f t="shared" si="87"/>
        <v>#REF!</v>
      </c>
      <c r="BR172" s="10" t="e">
        <f t="shared" si="88"/>
        <v>#REF!</v>
      </c>
      <c r="BS172" s="10" t="e">
        <f t="shared" si="89"/>
        <v>#REF!</v>
      </c>
      <c r="BT172" s="10" t="e">
        <f>IF(OR(BW172=7,AQ172=6),0,AO172&amp;IF(#REF!="SI",1,IF(#REF!="NO",2,IF(#REF!="VIH + PREVIO",3,0))))</f>
        <v>#REF!</v>
      </c>
      <c r="BU172" s="10" t="e">
        <f>IF(OR(BW172=7,AQ172=6),0,IF(#REF!="-",1,0))</f>
        <v>#REF!</v>
      </c>
      <c r="BV172" s="10" t="e">
        <f t="shared" si="90"/>
        <v>#REF!</v>
      </c>
      <c r="BW1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" s="10" t="e">
        <f t="shared" si="91"/>
        <v>#REF!</v>
      </c>
      <c r="BY172" s="10" t="e">
        <f t="shared" si="93"/>
        <v>#REF!</v>
      </c>
      <c r="BZ172" s="10" t="e">
        <f t="shared" si="92"/>
        <v>#REF!</v>
      </c>
      <c r="CA172" s="10"/>
    </row>
    <row r="173" spans="1:79" s="3" customFormat="1" ht="23.25" customHeight="1" x14ac:dyDescent="0.3">
      <c r="A173" s="7">
        <v>171</v>
      </c>
      <c r="B173" s="43"/>
      <c r="C173" s="44"/>
      <c r="D173" s="45"/>
      <c r="E173" s="46"/>
      <c r="F173" s="46"/>
      <c r="G173" s="46"/>
      <c r="H173" s="50"/>
      <c r="I173" s="51"/>
      <c r="J173" s="52"/>
      <c r="K173" s="51"/>
      <c r="L173" s="53"/>
      <c r="M173" s="54"/>
      <c r="N173" s="43"/>
      <c r="O173" s="55"/>
      <c r="P173" s="46"/>
      <c r="Q173" s="46"/>
      <c r="R173" s="46"/>
      <c r="S173" s="43"/>
      <c r="T173" s="56"/>
      <c r="U173" s="46"/>
      <c r="V173" s="57"/>
      <c r="W173" s="58"/>
      <c r="X173" s="57"/>
      <c r="Y173" s="46"/>
      <c r="Z173" s="57"/>
      <c r="AA173" s="59"/>
      <c r="AB173" s="60"/>
      <c r="AC173" s="2"/>
      <c r="AD173" s="2"/>
      <c r="AE173" s="2"/>
      <c r="AJ173" s="11">
        <f t="shared" si="76"/>
        <v>13</v>
      </c>
      <c r="AK173" s="11">
        <f t="shared" si="66"/>
        <v>0</v>
      </c>
      <c r="AL173" s="11">
        <f t="shared" si="67"/>
        <v>0</v>
      </c>
      <c r="AM173" s="11">
        <f t="shared" si="68"/>
        <v>0</v>
      </c>
      <c r="AN173" s="11">
        <f t="shared" si="69"/>
        <v>0</v>
      </c>
      <c r="AO173" s="4" t="e">
        <f>IF(#REF!="I",1,IF(#REF!="II",2,IF(#REF!="III",3,IF(#REF!="IV",4))))</f>
        <v>#REF!</v>
      </c>
      <c r="AP173" s="11" t="e">
        <f>IF(#REF!="PULMONAR",1,IF(AND(#REF!="EXTRAPULMONAR",#REF!&lt;&gt;"MENINGEA"),2,IF(AND(#REF!="EXTRAPULMONAR",#REF!="MENINGEA"),3,)))</f>
        <v>#REF!</v>
      </c>
      <c r="AQ1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" s="4">
        <f t="shared" si="70"/>
        <v>0</v>
      </c>
      <c r="AS173" s="10">
        <f t="shared" si="71"/>
        <v>0</v>
      </c>
      <c r="AT173" s="10">
        <f t="shared" si="72"/>
        <v>0</v>
      </c>
      <c r="AU173" s="10" t="str">
        <f t="shared" si="73"/>
        <v>0</v>
      </c>
      <c r="AV173" s="11" t="e">
        <f t="shared" si="74"/>
        <v>#N/A</v>
      </c>
      <c r="AW173" s="4" t="e">
        <f t="shared" si="75"/>
        <v>#N/A</v>
      </c>
      <c r="AX173" s="10" t="e">
        <f t="shared" si="64"/>
        <v>#N/A</v>
      </c>
      <c r="AY173" s="10" t="e">
        <f t="shared" si="65"/>
        <v>#N/A</v>
      </c>
      <c r="AZ173" s="10" t="e">
        <f t="shared" si="77"/>
        <v>#REF!</v>
      </c>
      <c r="BA173" s="12" t="e">
        <f>IF(BW173=7,0,AJ173&amp;IF(#REF!="SI",1,IF(#REF!="NO",2,IF(#REF!="VIH + PREVIO",3,0))))</f>
        <v>#REF!</v>
      </c>
      <c r="BB173" s="13" t="e">
        <f>IF(AND(#REF!="POSITIVO",#REF!="POSITIVO"),1,IF(#REF!="NEGATIVO",2,IF(#REF!="VIH + PREVIO",3,0)))</f>
        <v>#REF!</v>
      </c>
      <c r="BC173" s="10" t="e">
        <f>IF(#REF!="SI",1,IF(#REF!="NO",2,0))</f>
        <v>#REF!</v>
      </c>
      <c r="BD173" s="10" t="e">
        <f>IF(#REF!="SI",1,IF(#REF!="NO",2,0))</f>
        <v>#REF!</v>
      </c>
      <c r="BE173" s="10" t="e">
        <f>IF(OR(#REF!="VIH + PREVIO",#REF!="VIH + PREVIO",#REF!="VIH + PREVIO"),1,0)</f>
        <v>#REF!</v>
      </c>
      <c r="BF173" s="13" t="e">
        <f>IF(OR(#REF!="POSITIVO",#REF!="NEGATIVO"),1,IF(#REF!="PACIENTE NO ACEPTA",2,IF(#REF!="VIH + PREVIO",3,0)))</f>
        <v>#REF!</v>
      </c>
      <c r="BG173" s="10" t="e">
        <f t="shared" si="78"/>
        <v>#REF!</v>
      </c>
      <c r="BH173" s="10" t="e">
        <f t="shared" si="79"/>
        <v>#REF!</v>
      </c>
      <c r="BI173" s="10" t="e">
        <f t="shared" si="80"/>
        <v>#REF!</v>
      </c>
      <c r="BJ173" s="10" t="e">
        <f t="shared" si="81"/>
        <v>#REF!</v>
      </c>
      <c r="BK173" s="10" t="e">
        <f t="shared" si="82"/>
        <v>#REF!</v>
      </c>
      <c r="BL173" s="10" t="e">
        <f t="shared" si="83"/>
        <v>#REF!</v>
      </c>
      <c r="BM173" s="10" t="e">
        <f>IF(OR(BW173=7,AQ173=6),0,IF(#REF!="I",1,IF(#REF!="II",2,IF(#REF!="III",3,IF(#REF!="IV",4))))&amp;AP173&amp;AQ173&amp;AR173&amp;AS173&amp;AT173&amp;AU173&amp;AX173)</f>
        <v>#REF!</v>
      </c>
      <c r="BN173" s="10" t="e">
        <f t="shared" si="84"/>
        <v>#REF!</v>
      </c>
      <c r="BO173" s="10" t="e">
        <f t="shared" si="85"/>
        <v>#REF!</v>
      </c>
      <c r="BP173" s="10" t="e">
        <f t="shared" si="86"/>
        <v>#REF!</v>
      </c>
      <c r="BQ173" s="10" t="e">
        <f t="shared" si="87"/>
        <v>#REF!</v>
      </c>
      <c r="BR173" s="10" t="e">
        <f t="shared" si="88"/>
        <v>#REF!</v>
      </c>
      <c r="BS173" s="10" t="e">
        <f t="shared" si="89"/>
        <v>#REF!</v>
      </c>
      <c r="BT173" s="10" t="e">
        <f>IF(OR(BW173=7,AQ173=6),0,AO173&amp;IF(#REF!="SI",1,IF(#REF!="NO",2,IF(#REF!="VIH + PREVIO",3,0))))</f>
        <v>#REF!</v>
      </c>
      <c r="BU173" s="10" t="e">
        <f>IF(OR(BW173=7,AQ173=6),0,IF(#REF!="-",1,0))</f>
        <v>#REF!</v>
      </c>
      <c r="BV173" s="10" t="e">
        <f t="shared" si="90"/>
        <v>#REF!</v>
      </c>
      <c r="BW1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" s="10" t="e">
        <f t="shared" si="91"/>
        <v>#REF!</v>
      </c>
      <c r="BY173" s="10" t="e">
        <f t="shared" si="93"/>
        <v>#REF!</v>
      </c>
      <c r="BZ173" s="10" t="e">
        <f t="shared" si="92"/>
        <v>#REF!</v>
      </c>
      <c r="CA173" s="10"/>
    </row>
    <row r="174" spans="1:79" s="3" customFormat="1" ht="23.25" customHeight="1" x14ac:dyDescent="0.3">
      <c r="A174" s="7">
        <v>172</v>
      </c>
      <c r="B174" s="43"/>
      <c r="C174" s="44"/>
      <c r="D174" s="45"/>
      <c r="E174" s="46"/>
      <c r="F174" s="46"/>
      <c r="G174" s="46"/>
      <c r="H174" s="50"/>
      <c r="I174" s="51"/>
      <c r="J174" s="52"/>
      <c r="K174" s="51"/>
      <c r="L174" s="53"/>
      <c r="M174" s="54"/>
      <c r="N174" s="43"/>
      <c r="O174" s="55"/>
      <c r="P174" s="46"/>
      <c r="Q174" s="46"/>
      <c r="R174" s="46"/>
      <c r="S174" s="43"/>
      <c r="T174" s="56"/>
      <c r="U174" s="46"/>
      <c r="V174" s="57"/>
      <c r="W174" s="58"/>
      <c r="X174" s="57"/>
      <c r="Y174" s="46"/>
      <c r="Z174" s="57"/>
      <c r="AA174" s="59"/>
      <c r="AB174" s="60"/>
      <c r="AC174" s="2"/>
      <c r="AD174" s="2"/>
      <c r="AE174" s="2"/>
      <c r="AJ174" s="11">
        <f t="shared" si="76"/>
        <v>13</v>
      </c>
      <c r="AK174" s="11">
        <f t="shared" si="66"/>
        <v>0</v>
      </c>
      <c r="AL174" s="11">
        <f t="shared" si="67"/>
        <v>0</v>
      </c>
      <c r="AM174" s="11">
        <f t="shared" si="68"/>
        <v>0</v>
      </c>
      <c r="AN174" s="11">
        <f t="shared" si="69"/>
        <v>0</v>
      </c>
      <c r="AO174" s="4" t="e">
        <f>IF(#REF!="I",1,IF(#REF!="II",2,IF(#REF!="III",3,IF(#REF!="IV",4))))</f>
        <v>#REF!</v>
      </c>
      <c r="AP174" s="11" t="e">
        <f>IF(#REF!="PULMONAR",1,IF(AND(#REF!="EXTRAPULMONAR",#REF!&lt;&gt;"MENINGEA"),2,IF(AND(#REF!="EXTRAPULMONAR",#REF!="MENINGEA"),3,)))</f>
        <v>#REF!</v>
      </c>
      <c r="AQ1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" s="4">
        <f t="shared" si="70"/>
        <v>0</v>
      </c>
      <c r="AS174" s="10">
        <f t="shared" si="71"/>
        <v>0</v>
      </c>
      <c r="AT174" s="10">
        <f t="shared" si="72"/>
        <v>0</v>
      </c>
      <c r="AU174" s="10" t="str">
        <f t="shared" si="73"/>
        <v>0</v>
      </c>
      <c r="AV174" s="11" t="e">
        <f t="shared" si="74"/>
        <v>#N/A</v>
      </c>
      <c r="AW174" s="4" t="e">
        <f t="shared" si="75"/>
        <v>#N/A</v>
      </c>
      <c r="AX174" s="10" t="e">
        <f t="shared" si="64"/>
        <v>#N/A</v>
      </c>
      <c r="AY174" s="10" t="e">
        <f t="shared" si="65"/>
        <v>#N/A</v>
      </c>
      <c r="AZ174" s="10" t="e">
        <f t="shared" si="77"/>
        <v>#REF!</v>
      </c>
      <c r="BA174" s="12" t="e">
        <f>IF(BW174=7,0,AJ174&amp;IF(#REF!="SI",1,IF(#REF!="NO",2,IF(#REF!="VIH + PREVIO",3,0))))</f>
        <v>#REF!</v>
      </c>
      <c r="BB174" s="13" t="e">
        <f>IF(AND(#REF!="POSITIVO",#REF!="POSITIVO"),1,IF(#REF!="NEGATIVO",2,IF(#REF!="VIH + PREVIO",3,0)))</f>
        <v>#REF!</v>
      </c>
      <c r="BC174" s="10" t="e">
        <f>IF(#REF!="SI",1,IF(#REF!="NO",2,0))</f>
        <v>#REF!</v>
      </c>
      <c r="BD174" s="10" t="e">
        <f>IF(#REF!="SI",1,IF(#REF!="NO",2,0))</f>
        <v>#REF!</v>
      </c>
      <c r="BE174" s="10" t="e">
        <f>IF(OR(#REF!="VIH + PREVIO",#REF!="VIH + PREVIO",#REF!="VIH + PREVIO"),1,0)</f>
        <v>#REF!</v>
      </c>
      <c r="BF174" s="13" t="e">
        <f>IF(OR(#REF!="POSITIVO",#REF!="NEGATIVO"),1,IF(#REF!="PACIENTE NO ACEPTA",2,IF(#REF!="VIH + PREVIO",3,0)))</f>
        <v>#REF!</v>
      </c>
      <c r="BG174" s="10" t="e">
        <f t="shared" si="78"/>
        <v>#REF!</v>
      </c>
      <c r="BH174" s="10" t="e">
        <f t="shared" si="79"/>
        <v>#REF!</v>
      </c>
      <c r="BI174" s="10" t="e">
        <f t="shared" si="80"/>
        <v>#REF!</v>
      </c>
      <c r="BJ174" s="10" t="e">
        <f t="shared" si="81"/>
        <v>#REF!</v>
      </c>
      <c r="BK174" s="10" t="e">
        <f t="shared" si="82"/>
        <v>#REF!</v>
      </c>
      <c r="BL174" s="10" t="e">
        <f t="shared" si="83"/>
        <v>#REF!</v>
      </c>
      <c r="BM174" s="10" t="e">
        <f>IF(OR(BW174=7,AQ174=6),0,IF(#REF!="I",1,IF(#REF!="II",2,IF(#REF!="III",3,IF(#REF!="IV",4))))&amp;AP174&amp;AQ174&amp;AR174&amp;AS174&amp;AT174&amp;AU174&amp;AX174)</f>
        <v>#REF!</v>
      </c>
      <c r="BN174" s="10" t="e">
        <f t="shared" si="84"/>
        <v>#REF!</v>
      </c>
      <c r="BO174" s="10" t="e">
        <f t="shared" si="85"/>
        <v>#REF!</v>
      </c>
      <c r="BP174" s="10" t="e">
        <f t="shared" si="86"/>
        <v>#REF!</v>
      </c>
      <c r="BQ174" s="10" t="e">
        <f t="shared" si="87"/>
        <v>#REF!</v>
      </c>
      <c r="BR174" s="10" t="e">
        <f t="shared" si="88"/>
        <v>#REF!</v>
      </c>
      <c r="BS174" s="10" t="e">
        <f t="shared" si="89"/>
        <v>#REF!</v>
      </c>
      <c r="BT174" s="10" t="e">
        <f>IF(OR(BW174=7,AQ174=6),0,AO174&amp;IF(#REF!="SI",1,IF(#REF!="NO",2,IF(#REF!="VIH + PREVIO",3,0))))</f>
        <v>#REF!</v>
      </c>
      <c r="BU174" s="10" t="e">
        <f>IF(OR(BW174=7,AQ174=6),0,IF(#REF!="-",1,0))</f>
        <v>#REF!</v>
      </c>
      <c r="BV174" s="10" t="e">
        <f t="shared" si="90"/>
        <v>#REF!</v>
      </c>
      <c r="BW1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" s="10" t="e">
        <f t="shared" si="91"/>
        <v>#REF!</v>
      </c>
      <c r="BY174" s="10" t="e">
        <f t="shared" si="93"/>
        <v>#REF!</v>
      </c>
      <c r="BZ174" s="10" t="e">
        <f t="shared" si="92"/>
        <v>#REF!</v>
      </c>
      <c r="CA174" s="10"/>
    </row>
    <row r="175" spans="1:79" s="3" customFormat="1" ht="23.25" customHeight="1" x14ac:dyDescent="0.3">
      <c r="A175" s="7">
        <v>173</v>
      </c>
      <c r="B175" s="43"/>
      <c r="C175" s="44"/>
      <c r="D175" s="45"/>
      <c r="E175" s="46"/>
      <c r="F175" s="46"/>
      <c r="G175" s="46"/>
      <c r="H175" s="50"/>
      <c r="I175" s="51"/>
      <c r="J175" s="52"/>
      <c r="K175" s="51"/>
      <c r="L175" s="53"/>
      <c r="M175" s="54"/>
      <c r="N175" s="43"/>
      <c r="O175" s="55"/>
      <c r="P175" s="46"/>
      <c r="Q175" s="46"/>
      <c r="R175" s="46"/>
      <c r="S175" s="43"/>
      <c r="T175" s="56"/>
      <c r="U175" s="46"/>
      <c r="V175" s="57"/>
      <c r="W175" s="58"/>
      <c r="X175" s="57"/>
      <c r="Y175" s="46"/>
      <c r="Z175" s="57"/>
      <c r="AA175" s="59"/>
      <c r="AB175" s="60"/>
      <c r="AC175" s="2"/>
      <c r="AD175" s="2"/>
      <c r="AE175" s="2"/>
      <c r="AJ175" s="11">
        <f t="shared" si="76"/>
        <v>13</v>
      </c>
      <c r="AK175" s="11">
        <f t="shared" si="66"/>
        <v>0</v>
      </c>
      <c r="AL175" s="11">
        <f t="shared" si="67"/>
        <v>0</v>
      </c>
      <c r="AM175" s="11">
        <f t="shared" si="68"/>
        <v>0</v>
      </c>
      <c r="AN175" s="11">
        <f t="shared" si="69"/>
        <v>0</v>
      </c>
      <c r="AO175" s="4" t="e">
        <f>IF(#REF!="I",1,IF(#REF!="II",2,IF(#REF!="III",3,IF(#REF!="IV",4))))</f>
        <v>#REF!</v>
      </c>
      <c r="AP175" s="11" t="e">
        <f>IF(#REF!="PULMONAR",1,IF(AND(#REF!="EXTRAPULMONAR",#REF!&lt;&gt;"MENINGEA"),2,IF(AND(#REF!="EXTRAPULMONAR",#REF!="MENINGEA"),3,)))</f>
        <v>#REF!</v>
      </c>
      <c r="AQ1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" s="4">
        <f t="shared" si="70"/>
        <v>0</v>
      </c>
      <c r="AS175" s="10">
        <f t="shared" si="71"/>
        <v>0</v>
      </c>
      <c r="AT175" s="10">
        <f t="shared" si="72"/>
        <v>0</v>
      </c>
      <c r="AU175" s="10" t="str">
        <f t="shared" si="73"/>
        <v>0</v>
      </c>
      <c r="AV175" s="11" t="e">
        <f t="shared" si="74"/>
        <v>#N/A</v>
      </c>
      <c r="AW175" s="4" t="e">
        <f t="shared" si="75"/>
        <v>#N/A</v>
      </c>
      <c r="AX175" s="10" t="e">
        <f t="shared" si="64"/>
        <v>#N/A</v>
      </c>
      <c r="AY175" s="10" t="e">
        <f t="shared" si="65"/>
        <v>#N/A</v>
      </c>
      <c r="AZ175" s="10" t="e">
        <f t="shared" si="77"/>
        <v>#REF!</v>
      </c>
      <c r="BA175" s="12" t="e">
        <f>IF(BW175=7,0,AJ175&amp;IF(#REF!="SI",1,IF(#REF!="NO",2,IF(#REF!="VIH + PREVIO",3,0))))</f>
        <v>#REF!</v>
      </c>
      <c r="BB175" s="13" t="e">
        <f>IF(AND(#REF!="POSITIVO",#REF!="POSITIVO"),1,IF(#REF!="NEGATIVO",2,IF(#REF!="VIH + PREVIO",3,0)))</f>
        <v>#REF!</v>
      </c>
      <c r="BC175" s="10" t="e">
        <f>IF(#REF!="SI",1,IF(#REF!="NO",2,0))</f>
        <v>#REF!</v>
      </c>
      <c r="BD175" s="10" t="e">
        <f>IF(#REF!="SI",1,IF(#REF!="NO",2,0))</f>
        <v>#REF!</v>
      </c>
      <c r="BE175" s="10" t="e">
        <f>IF(OR(#REF!="VIH + PREVIO",#REF!="VIH + PREVIO",#REF!="VIH + PREVIO"),1,0)</f>
        <v>#REF!</v>
      </c>
      <c r="BF175" s="13" t="e">
        <f>IF(OR(#REF!="POSITIVO",#REF!="NEGATIVO"),1,IF(#REF!="PACIENTE NO ACEPTA",2,IF(#REF!="VIH + PREVIO",3,0)))</f>
        <v>#REF!</v>
      </c>
      <c r="BG175" s="10" t="e">
        <f t="shared" si="78"/>
        <v>#REF!</v>
      </c>
      <c r="BH175" s="10" t="e">
        <f t="shared" si="79"/>
        <v>#REF!</v>
      </c>
      <c r="BI175" s="10" t="e">
        <f t="shared" si="80"/>
        <v>#REF!</v>
      </c>
      <c r="BJ175" s="10" t="e">
        <f t="shared" si="81"/>
        <v>#REF!</v>
      </c>
      <c r="BK175" s="10" t="e">
        <f t="shared" si="82"/>
        <v>#REF!</v>
      </c>
      <c r="BL175" s="10" t="e">
        <f t="shared" si="83"/>
        <v>#REF!</v>
      </c>
      <c r="BM175" s="10" t="e">
        <f>IF(OR(BW175=7,AQ175=6),0,IF(#REF!="I",1,IF(#REF!="II",2,IF(#REF!="III",3,IF(#REF!="IV",4))))&amp;AP175&amp;AQ175&amp;AR175&amp;AS175&amp;AT175&amp;AU175&amp;AX175)</f>
        <v>#REF!</v>
      </c>
      <c r="BN175" s="10" t="e">
        <f t="shared" si="84"/>
        <v>#REF!</v>
      </c>
      <c r="BO175" s="10" t="e">
        <f t="shared" si="85"/>
        <v>#REF!</v>
      </c>
      <c r="BP175" s="10" t="e">
        <f t="shared" si="86"/>
        <v>#REF!</v>
      </c>
      <c r="BQ175" s="10" t="e">
        <f t="shared" si="87"/>
        <v>#REF!</v>
      </c>
      <c r="BR175" s="10" t="e">
        <f t="shared" si="88"/>
        <v>#REF!</v>
      </c>
      <c r="BS175" s="10" t="e">
        <f t="shared" si="89"/>
        <v>#REF!</v>
      </c>
      <c r="BT175" s="10" t="e">
        <f>IF(OR(BW175=7,AQ175=6),0,AO175&amp;IF(#REF!="SI",1,IF(#REF!="NO",2,IF(#REF!="VIH + PREVIO",3,0))))</f>
        <v>#REF!</v>
      </c>
      <c r="BU175" s="10" t="e">
        <f>IF(OR(BW175=7,AQ175=6),0,IF(#REF!="-",1,0))</f>
        <v>#REF!</v>
      </c>
      <c r="BV175" s="10" t="e">
        <f t="shared" si="90"/>
        <v>#REF!</v>
      </c>
      <c r="BW1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" s="10" t="e">
        <f t="shared" si="91"/>
        <v>#REF!</v>
      </c>
      <c r="BY175" s="10" t="e">
        <f t="shared" si="93"/>
        <v>#REF!</v>
      </c>
      <c r="BZ175" s="10" t="e">
        <f t="shared" si="92"/>
        <v>#REF!</v>
      </c>
      <c r="CA175" s="10"/>
    </row>
    <row r="176" spans="1:79" s="3" customFormat="1" ht="23.25" customHeight="1" x14ac:dyDescent="0.3">
      <c r="A176" s="7">
        <v>174</v>
      </c>
      <c r="B176" s="43"/>
      <c r="C176" s="44"/>
      <c r="D176" s="45"/>
      <c r="E176" s="46"/>
      <c r="F176" s="46"/>
      <c r="G176" s="46"/>
      <c r="H176" s="50"/>
      <c r="I176" s="51"/>
      <c r="J176" s="52"/>
      <c r="K176" s="51"/>
      <c r="L176" s="53"/>
      <c r="M176" s="54"/>
      <c r="N176" s="43"/>
      <c r="O176" s="55"/>
      <c r="P176" s="46"/>
      <c r="Q176" s="46"/>
      <c r="R176" s="46"/>
      <c r="S176" s="43"/>
      <c r="T176" s="56"/>
      <c r="U176" s="46"/>
      <c r="V176" s="57"/>
      <c r="W176" s="58"/>
      <c r="X176" s="57"/>
      <c r="Y176" s="46"/>
      <c r="Z176" s="57"/>
      <c r="AA176" s="59"/>
      <c r="AB176" s="60"/>
      <c r="AC176" s="2"/>
      <c r="AD176" s="2"/>
      <c r="AE176" s="2"/>
      <c r="AJ176" s="11">
        <f t="shared" si="76"/>
        <v>13</v>
      </c>
      <c r="AK176" s="11">
        <f t="shared" si="66"/>
        <v>0</v>
      </c>
      <c r="AL176" s="11">
        <f t="shared" si="67"/>
        <v>0</v>
      </c>
      <c r="AM176" s="11">
        <f t="shared" si="68"/>
        <v>0</v>
      </c>
      <c r="AN176" s="11">
        <f t="shared" si="69"/>
        <v>0</v>
      </c>
      <c r="AO176" s="4" t="e">
        <f>IF(#REF!="I",1,IF(#REF!="II",2,IF(#REF!="III",3,IF(#REF!="IV",4))))</f>
        <v>#REF!</v>
      </c>
      <c r="AP176" s="11" t="e">
        <f>IF(#REF!="PULMONAR",1,IF(AND(#REF!="EXTRAPULMONAR",#REF!&lt;&gt;"MENINGEA"),2,IF(AND(#REF!="EXTRAPULMONAR",#REF!="MENINGEA"),3,)))</f>
        <v>#REF!</v>
      </c>
      <c r="AQ1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" s="4">
        <f t="shared" si="70"/>
        <v>0</v>
      </c>
      <c r="AS176" s="10">
        <f t="shared" si="71"/>
        <v>0</v>
      </c>
      <c r="AT176" s="10">
        <f t="shared" si="72"/>
        <v>0</v>
      </c>
      <c r="AU176" s="10" t="str">
        <f t="shared" si="73"/>
        <v>0</v>
      </c>
      <c r="AV176" s="11" t="e">
        <f t="shared" si="74"/>
        <v>#N/A</v>
      </c>
      <c r="AW176" s="4" t="e">
        <f t="shared" si="75"/>
        <v>#N/A</v>
      </c>
      <c r="AX176" s="10" t="e">
        <f t="shared" si="64"/>
        <v>#N/A</v>
      </c>
      <c r="AY176" s="10" t="e">
        <f t="shared" si="65"/>
        <v>#N/A</v>
      </c>
      <c r="AZ176" s="10" t="e">
        <f t="shared" si="77"/>
        <v>#REF!</v>
      </c>
      <c r="BA176" s="12" t="e">
        <f>IF(BW176=7,0,AJ176&amp;IF(#REF!="SI",1,IF(#REF!="NO",2,IF(#REF!="VIH + PREVIO",3,0))))</f>
        <v>#REF!</v>
      </c>
      <c r="BB176" s="13" t="e">
        <f>IF(AND(#REF!="POSITIVO",#REF!="POSITIVO"),1,IF(#REF!="NEGATIVO",2,IF(#REF!="VIH + PREVIO",3,0)))</f>
        <v>#REF!</v>
      </c>
      <c r="BC176" s="10" t="e">
        <f>IF(#REF!="SI",1,IF(#REF!="NO",2,0))</f>
        <v>#REF!</v>
      </c>
      <c r="BD176" s="10" t="e">
        <f>IF(#REF!="SI",1,IF(#REF!="NO",2,0))</f>
        <v>#REF!</v>
      </c>
      <c r="BE176" s="10" t="e">
        <f>IF(OR(#REF!="VIH + PREVIO",#REF!="VIH + PREVIO",#REF!="VIH + PREVIO"),1,0)</f>
        <v>#REF!</v>
      </c>
      <c r="BF176" s="13" t="e">
        <f>IF(OR(#REF!="POSITIVO",#REF!="NEGATIVO"),1,IF(#REF!="PACIENTE NO ACEPTA",2,IF(#REF!="VIH + PREVIO",3,0)))</f>
        <v>#REF!</v>
      </c>
      <c r="BG176" s="10" t="e">
        <f t="shared" si="78"/>
        <v>#REF!</v>
      </c>
      <c r="BH176" s="10" t="e">
        <f t="shared" si="79"/>
        <v>#REF!</v>
      </c>
      <c r="BI176" s="10" t="e">
        <f t="shared" si="80"/>
        <v>#REF!</v>
      </c>
      <c r="BJ176" s="10" t="e">
        <f t="shared" si="81"/>
        <v>#REF!</v>
      </c>
      <c r="BK176" s="10" t="e">
        <f t="shared" si="82"/>
        <v>#REF!</v>
      </c>
      <c r="BL176" s="10" t="e">
        <f t="shared" si="83"/>
        <v>#REF!</v>
      </c>
      <c r="BM176" s="10" t="e">
        <f>IF(OR(BW176=7,AQ176=6),0,IF(#REF!="I",1,IF(#REF!="II",2,IF(#REF!="III",3,IF(#REF!="IV",4))))&amp;AP176&amp;AQ176&amp;AR176&amp;AS176&amp;AT176&amp;AU176&amp;AX176)</f>
        <v>#REF!</v>
      </c>
      <c r="BN176" s="10" t="e">
        <f t="shared" si="84"/>
        <v>#REF!</v>
      </c>
      <c r="BO176" s="10" t="e">
        <f t="shared" si="85"/>
        <v>#REF!</v>
      </c>
      <c r="BP176" s="10" t="e">
        <f t="shared" si="86"/>
        <v>#REF!</v>
      </c>
      <c r="BQ176" s="10" t="e">
        <f t="shared" si="87"/>
        <v>#REF!</v>
      </c>
      <c r="BR176" s="10" t="e">
        <f t="shared" si="88"/>
        <v>#REF!</v>
      </c>
      <c r="BS176" s="10" t="e">
        <f t="shared" si="89"/>
        <v>#REF!</v>
      </c>
      <c r="BT176" s="10" t="e">
        <f>IF(OR(BW176=7,AQ176=6),0,AO176&amp;IF(#REF!="SI",1,IF(#REF!="NO",2,IF(#REF!="VIH + PREVIO",3,0))))</f>
        <v>#REF!</v>
      </c>
      <c r="BU176" s="10" t="e">
        <f>IF(OR(BW176=7,AQ176=6),0,IF(#REF!="-",1,0))</f>
        <v>#REF!</v>
      </c>
      <c r="BV176" s="10" t="e">
        <f t="shared" si="90"/>
        <v>#REF!</v>
      </c>
      <c r="BW1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" s="10" t="e">
        <f t="shared" si="91"/>
        <v>#REF!</v>
      </c>
      <c r="BY176" s="10" t="e">
        <f t="shared" si="93"/>
        <v>#REF!</v>
      </c>
      <c r="BZ176" s="10" t="e">
        <f t="shared" si="92"/>
        <v>#REF!</v>
      </c>
      <c r="CA176" s="10"/>
    </row>
    <row r="177" spans="1:79" s="3" customFormat="1" ht="23.25" customHeight="1" x14ac:dyDescent="0.3">
      <c r="A177" s="7">
        <v>175</v>
      </c>
      <c r="B177" s="43"/>
      <c r="C177" s="44"/>
      <c r="D177" s="45"/>
      <c r="E177" s="46"/>
      <c r="F177" s="46"/>
      <c r="G177" s="46"/>
      <c r="H177" s="50"/>
      <c r="I177" s="51"/>
      <c r="J177" s="52"/>
      <c r="K177" s="51"/>
      <c r="L177" s="53"/>
      <c r="M177" s="54"/>
      <c r="N177" s="43"/>
      <c r="O177" s="55"/>
      <c r="P177" s="46"/>
      <c r="Q177" s="46"/>
      <c r="R177" s="46"/>
      <c r="S177" s="43"/>
      <c r="T177" s="56"/>
      <c r="U177" s="46"/>
      <c r="V177" s="57"/>
      <c r="W177" s="58"/>
      <c r="X177" s="57"/>
      <c r="Y177" s="46"/>
      <c r="Z177" s="57"/>
      <c r="AA177" s="59"/>
      <c r="AB177" s="60"/>
      <c r="AC177" s="2"/>
      <c r="AD177" s="2"/>
      <c r="AE177" s="2"/>
      <c r="AJ177" s="11">
        <f t="shared" si="76"/>
        <v>13</v>
      </c>
      <c r="AK177" s="11">
        <f t="shared" si="66"/>
        <v>0</v>
      </c>
      <c r="AL177" s="11">
        <f t="shared" si="67"/>
        <v>0</v>
      </c>
      <c r="AM177" s="11">
        <f t="shared" si="68"/>
        <v>0</v>
      </c>
      <c r="AN177" s="11">
        <f t="shared" si="69"/>
        <v>0</v>
      </c>
      <c r="AO177" s="4" t="e">
        <f>IF(#REF!="I",1,IF(#REF!="II",2,IF(#REF!="III",3,IF(#REF!="IV",4))))</f>
        <v>#REF!</v>
      </c>
      <c r="AP177" s="11" t="e">
        <f>IF(#REF!="PULMONAR",1,IF(AND(#REF!="EXTRAPULMONAR",#REF!&lt;&gt;"MENINGEA"),2,IF(AND(#REF!="EXTRAPULMONAR",#REF!="MENINGEA"),3,)))</f>
        <v>#REF!</v>
      </c>
      <c r="AQ1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" s="4">
        <f t="shared" si="70"/>
        <v>0</v>
      </c>
      <c r="AS177" s="10">
        <f t="shared" si="71"/>
        <v>0</v>
      </c>
      <c r="AT177" s="10">
        <f t="shared" si="72"/>
        <v>0</v>
      </c>
      <c r="AU177" s="10" t="str">
        <f t="shared" si="73"/>
        <v>0</v>
      </c>
      <c r="AV177" s="11" t="e">
        <f t="shared" si="74"/>
        <v>#N/A</v>
      </c>
      <c r="AW177" s="4" t="e">
        <f t="shared" si="75"/>
        <v>#N/A</v>
      </c>
      <c r="AX177" s="10" t="e">
        <f t="shared" si="64"/>
        <v>#N/A</v>
      </c>
      <c r="AY177" s="10" t="e">
        <f t="shared" si="65"/>
        <v>#N/A</v>
      </c>
      <c r="AZ177" s="10" t="e">
        <f t="shared" si="77"/>
        <v>#REF!</v>
      </c>
      <c r="BA177" s="12" t="e">
        <f>IF(BW177=7,0,AJ177&amp;IF(#REF!="SI",1,IF(#REF!="NO",2,IF(#REF!="VIH + PREVIO",3,0))))</f>
        <v>#REF!</v>
      </c>
      <c r="BB177" s="13" t="e">
        <f>IF(AND(#REF!="POSITIVO",#REF!="POSITIVO"),1,IF(#REF!="NEGATIVO",2,IF(#REF!="VIH + PREVIO",3,0)))</f>
        <v>#REF!</v>
      </c>
      <c r="BC177" s="10" t="e">
        <f>IF(#REF!="SI",1,IF(#REF!="NO",2,0))</f>
        <v>#REF!</v>
      </c>
      <c r="BD177" s="10" t="e">
        <f>IF(#REF!="SI",1,IF(#REF!="NO",2,0))</f>
        <v>#REF!</v>
      </c>
      <c r="BE177" s="10" t="e">
        <f>IF(OR(#REF!="VIH + PREVIO",#REF!="VIH + PREVIO",#REF!="VIH + PREVIO"),1,0)</f>
        <v>#REF!</v>
      </c>
      <c r="BF177" s="13" t="e">
        <f>IF(OR(#REF!="POSITIVO",#REF!="NEGATIVO"),1,IF(#REF!="PACIENTE NO ACEPTA",2,IF(#REF!="VIH + PREVIO",3,0)))</f>
        <v>#REF!</v>
      </c>
      <c r="BG177" s="10" t="e">
        <f t="shared" si="78"/>
        <v>#REF!</v>
      </c>
      <c r="BH177" s="10" t="e">
        <f t="shared" si="79"/>
        <v>#REF!</v>
      </c>
      <c r="BI177" s="10" t="e">
        <f t="shared" si="80"/>
        <v>#REF!</v>
      </c>
      <c r="BJ177" s="10" t="e">
        <f t="shared" si="81"/>
        <v>#REF!</v>
      </c>
      <c r="BK177" s="10" t="e">
        <f t="shared" si="82"/>
        <v>#REF!</v>
      </c>
      <c r="BL177" s="10" t="e">
        <f t="shared" si="83"/>
        <v>#REF!</v>
      </c>
      <c r="BM177" s="10" t="e">
        <f>IF(OR(BW177=7,AQ177=6),0,IF(#REF!="I",1,IF(#REF!="II",2,IF(#REF!="III",3,IF(#REF!="IV",4))))&amp;AP177&amp;AQ177&amp;AR177&amp;AS177&amp;AT177&amp;AU177&amp;AX177)</f>
        <v>#REF!</v>
      </c>
      <c r="BN177" s="10" t="e">
        <f t="shared" si="84"/>
        <v>#REF!</v>
      </c>
      <c r="BO177" s="10" t="e">
        <f t="shared" si="85"/>
        <v>#REF!</v>
      </c>
      <c r="BP177" s="10" t="e">
        <f t="shared" si="86"/>
        <v>#REF!</v>
      </c>
      <c r="BQ177" s="10" t="e">
        <f t="shared" si="87"/>
        <v>#REF!</v>
      </c>
      <c r="BR177" s="10" t="e">
        <f t="shared" si="88"/>
        <v>#REF!</v>
      </c>
      <c r="BS177" s="10" t="e">
        <f t="shared" si="89"/>
        <v>#REF!</v>
      </c>
      <c r="BT177" s="10" t="e">
        <f>IF(OR(BW177=7,AQ177=6),0,AO177&amp;IF(#REF!="SI",1,IF(#REF!="NO",2,IF(#REF!="VIH + PREVIO",3,0))))</f>
        <v>#REF!</v>
      </c>
      <c r="BU177" s="10" t="e">
        <f>IF(OR(BW177=7,AQ177=6),0,IF(#REF!="-",1,0))</f>
        <v>#REF!</v>
      </c>
      <c r="BV177" s="10" t="e">
        <f t="shared" si="90"/>
        <v>#REF!</v>
      </c>
      <c r="BW1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" s="10" t="e">
        <f t="shared" si="91"/>
        <v>#REF!</v>
      </c>
      <c r="BY177" s="10" t="e">
        <f t="shared" si="93"/>
        <v>#REF!</v>
      </c>
      <c r="BZ177" s="10" t="e">
        <f t="shared" si="92"/>
        <v>#REF!</v>
      </c>
      <c r="CA177" s="10"/>
    </row>
    <row r="178" spans="1:79" s="3" customFormat="1" ht="23.25" customHeight="1" x14ac:dyDescent="0.3">
      <c r="A178" s="7">
        <v>176</v>
      </c>
      <c r="B178" s="43"/>
      <c r="C178" s="44"/>
      <c r="D178" s="45"/>
      <c r="E178" s="46"/>
      <c r="F178" s="46"/>
      <c r="G178" s="46"/>
      <c r="H178" s="50"/>
      <c r="I178" s="51"/>
      <c r="J178" s="52"/>
      <c r="K178" s="51"/>
      <c r="L178" s="53"/>
      <c r="M178" s="54"/>
      <c r="N178" s="43"/>
      <c r="O178" s="55"/>
      <c r="P178" s="46"/>
      <c r="Q178" s="46"/>
      <c r="R178" s="46"/>
      <c r="S178" s="43"/>
      <c r="T178" s="56"/>
      <c r="U178" s="46"/>
      <c r="V178" s="57"/>
      <c r="W178" s="58"/>
      <c r="X178" s="57"/>
      <c r="Y178" s="46"/>
      <c r="Z178" s="57"/>
      <c r="AA178" s="59"/>
      <c r="AB178" s="60"/>
      <c r="AC178" s="2"/>
      <c r="AD178" s="2"/>
      <c r="AE178" s="2"/>
      <c r="AJ178" s="11">
        <f t="shared" si="76"/>
        <v>13</v>
      </c>
      <c r="AK178" s="11">
        <f t="shared" si="66"/>
        <v>0</v>
      </c>
      <c r="AL178" s="11">
        <f t="shared" si="67"/>
        <v>0</v>
      </c>
      <c r="AM178" s="11">
        <f t="shared" si="68"/>
        <v>0</v>
      </c>
      <c r="AN178" s="11">
        <f t="shared" si="69"/>
        <v>0</v>
      </c>
      <c r="AO178" s="4" t="e">
        <f>IF(#REF!="I",1,IF(#REF!="II",2,IF(#REF!="III",3,IF(#REF!="IV",4))))</f>
        <v>#REF!</v>
      </c>
      <c r="AP178" s="11" t="e">
        <f>IF(#REF!="PULMONAR",1,IF(AND(#REF!="EXTRAPULMONAR",#REF!&lt;&gt;"MENINGEA"),2,IF(AND(#REF!="EXTRAPULMONAR",#REF!="MENINGEA"),3,)))</f>
        <v>#REF!</v>
      </c>
      <c r="AQ1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" s="4">
        <f t="shared" si="70"/>
        <v>0</v>
      </c>
      <c r="AS178" s="10">
        <f t="shared" si="71"/>
        <v>0</v>
      </c>
      <c r="AT178" s="10">
        <f t="shared" si="72"/>
        <v>0</v>
      </c>
      <c r="AU178" s="10" t="str">
        <f t="shared" si="73"/>
        <v>0</v>
      </c>
      <c r="AV178" s="11" t="e">
        <f t="shared" si="74"/>
        <v>#N/A</v>
      </c>
      <c r="AW178" s="4" t="e">
        <f t="shared" si="75"/>
        <v>#N/A</v>
      </c>
      <c r="AX178" s="10" t="e">
        <f t="shared" si="64"/>
        <v>#N/A</v>
      </c>
      <c r="AY178" s="10" t="e">
        <f t="shared" si="65"/>
        <v>#N/A</v>
      </c>
      <c r="AZ178" s="10" t="e">
        <f t="shared" si="77"/>
        <v>#REF!</v>
      </c>
      <c r="BA178" s="12" t="e">
        <f>IF(BW178=7,0,AJ178&amp;IF(#REF!="SI",1,IF(#REF!="NO",2,IF(#REF!="VIH + PREVIO",3,0))))</f>
        <v>#REF!</v>
      </c>
      <c r="BB178" s="13" t="e">
        <f>IF(AND(#REF!="POSITIVO",#REF!="POSITIVO"),1,IF(#REF!="NEGATIVO",2,IF(#REF!="VIH + PREVIO",3,0)))</f>
        <v>#REF!</v>
      </c>
      <c r="BC178" s="10" t="e">
        <f>IF(#REF!="SI",1,IF(#REF!="NO",2,0))</f>
        <v>#REF!</v>
      </c>
      <c r="BD178" s="10" t="e">
        <f>IF(#REF!="SI",1,IF(#REF!="NO",2,0))</f>
        <v>#REF!</v>
      </c>
      <c r="BE178" s="10" t="e">
        <f>IF(OR(#REF!="VIH + PREVIO",#REF!="VIH + PREVIO",#REF!="VIH + PREVIO"),1,0)</f>
        <v>#REF!</v>
      </c>
      <c r="BF178" s="13" t="e">
        <f>IF(OR(#REF!="POSITIVO",#REF!="NEGATIVO"),1,IF(#REF!="PACIENTE NO ACEPTA",2,IF(#REF!="VIH + PREVIO",3,0)))</f>
        <v>#REF!</v>
      </c>
      <c r="BG178" s="10" t="e">
        <f t="shared" si="78"/>
        <v>#REF!</v>
      </c>
      <c r="BH178" s="10" t="e">
        <f t="shared" si="79"/>
        <v>#REF!</v>
      </c>
      <c r="BI178" s="10" t="e">
        <f t="shared" si="80"/>
        <v>#REF!</v>
      </c>
      <c r="BJ178" s="10" t="e">
        <f t="shared" si="81"/>
        <v>#REF!</v>
      </c>
      <c r="BK178" s="10" t="e">
        <f t="shared" si="82"/>
        <v>#REF!</v>
      </c>
      <c r="BL178" s="10" t="e">
        <f t="shared" si="83"/>
        <v>#REF!</v>
      </c>
      <c r="BM178" s="10" t="e">
        <f>IF(OR(BW178=7,AQ178=6),0,IF(#REF!="I",1,IF(#REF!="II",2,IF(#REF!="III",3,IF(#REF!="IV",4))))&amp;AP178&amp;AQ178&amp;AR178&amp;AS178&amp;AT178&amp;AU178&amp;AX178)</f>
        <v>#REF!</v>
      </c>
      <c r="BN178" s="10" t="e">
        <f t="shared" si="84"/>
        <v>#REF!</v>
      </c>
      <c r="BO178" s="10" t="e">
        <f t="shared" si="85"/>
        <v>#REF!</v>
      </c>
      <c r="BP178" s="10" t="e">
        <f t="shared" si="86"/>
        <v>#REF!</v>
      </c>
      <c r="BQ178" s="10" t="e">
        <f t="shared" si="87"/>
        <v>#REF!</v>
      </c>
      <c r="BR178" s="10" t="e">
        <f t="shared" si="88"/>
        <v>#REF!</v>
      </c>
      <c r="BS178" s="10" t="e">
        <f t="shared" si="89"/>
        <v>#REF!</v>
      </c>
      <c r="BT178" s="10" t="e">
        <f>IF(OR(BW178=7,AQ178=6),0,AO178&amp;IF(#REF!="SI",1,IF(#REF!="NO",2,IF(#REF!="VIH + PREVIO",3,0))))</f>
        <v>#REF!</v>
      </c>
      <c r="BU178" s="10" t="e">
        <f>IF(OR(BW178=7,AQ178=6),0,IF(#REF!="-",1,0))</f>
        <v>#REF!</v>
      </c>
      <c r="BV178" s="10" t="e">
        <f t="shared" si="90"/>
        <v>#REF!</v>
      </c>
      <c r="BW1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" s="10" t="e">
        <f t="shared" si="91"/>
        <v>#REF!</v>
      </c>
      <c r="BY178" s="10" t="e">
        <f t="shared" si="93"/>
        <v>#REF!</v>
      </c>
      <c r="BZ178" s="10" t="e">
        <f t="shared" si="92"/>
        <v>#REF!</v>
      </c>
      <c r="CA178" s="10"/>
    </row>
    <row r="179" spans="1:79" s="3" customFormat="1" ht="23.25" customHeight="1" x14ac:dyDescent="0.3">
      <c r="A179" s="7">
        <v>177</v>
      </c>
      <c r="B179" s="43"/>
      <c r="C179" s="44"/>
      <c r="D179" s="45"/>
      <c r="E179" s="46"/>
      <c r="F179" s="46"/>
      <c r="G179" s="46"/>
      <c r="H179" s="50"/>
      <c r="I179" s="51"/>
      <c r="J179" s="52"/>
      <c r="K179" s="51"/>
      <c r="L179" s="53"/>
      <c r="M179" s="54"/>
      <c r="N179" s="43"/>
      <c r="O179" s="55"/>
      <c r="P179" s="46"/>
      <c r="Q179" s="46"/>
      <c r="R179" s="46"/>
      <c r="S179" s="43"/>
      <c r="T179" s="56"/>
      <c r="U179" s="46"/>
      <c r="V179" s="57"/>
      <c r="W179" s="58"/>
      <c r="X179" s="57"/>
      <c r="Y179" s="46"/>
      <c r="Z179" s="57"/>
      <c r="AA179" s="59"/>
      <c r="AB179" s="60"/>
      <c r="AC179" s="2"/>
      <c r="AD179" s="2"/>
      <c r="AE179" s="2"/>
      <c r="AJ179" s="11">
        <f t="shared" si="76"/>
        <v>13</v>
      </c>
      <c r="AK179" s="11">
        <f t="shared" si="66"/>
        <v>0</v>
      </c>
      <c r="AL179" s="11">
        <f t="shared" si="67"/>
        <v>0</v>
      </c>
      <c r="AM179" s="11">
        <f t="shared" si="68"/>
        <v>0</v>
      </c>
      <c r="AN179" s="11">
        <f t="shared" si="69"/>
        <v>0</v>
      </c>
      <c r="AO179" s="4" t="e">
        <f>IF(#REF!="I",1,IF(#REF!="II",2,IF(#REF!="III",3,IF(#REF!="IV",4))))</f>
        <v>#REF!</v>
      </c>
      <c r="AP179" s="11" t="e">
        <f>IF(#REF!="PULMONAR",1,IF(AND(#REF!="EXTRAPULMONAR",#REF!&lt;&gt;"MENINGEA"),2,IF(AND(#REF!="EXTRAPULMONAR",#REF!="MENINGEA"),3,)))</f>
        <v>#REF!</v>
      </c>
      <c r="AQ1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" s="4">
        <f t="shared" si="70"/>
        <v>0</v>
      </c>
      <c r="AS179" s="10">
        <f t="shared" si="71"/>
        <v>0</v>
      </c>
      <c r="AT179" s="10">
        <f t="shared" si="72"/>
        <v>0</v>
      </c>
      <c r="AU179" s="10" t="str">
        <f t="shared" si="73"/>
        <v>0</v>
      </c>
      <c r="AV179" s="11" t="e">
        <f t="shared" si="74"/>
        <v>#N/A</v>
      </c>
      <c r="AW179" s="4" t="e">
        <f t="shared" si="75"/>
        <v>#N/A</v>
      </c>
      <c r="AX179" s="10" t="e">
        <f t="shared" si="64"/>
        <v>#N/A</v>
      </c>
      <c r="AY179" s="10" t="e">
        <f t="shared" si="65"/>
        <v>#N/A</v>
      </c>
      <c r="AZ179" s="10" t="e">
        <f t="shared" si="77"/>
        <v>#REF!</v>
      </c>
      <c r="BA179" s="12" t="e">
        <f>IF(BW179=7,0,AJ179&amp;IF(#REF!="SI",1,IF(#REF!="NO",2,IF(#REF!="VIH + PREVIO",3,0))))</f>
        <v>#REF!</v>
      </c>
      <c r="BB179" s="13" t="e">
        <f>IF(AND(#REF!="POSITIVO",#REF!="POSITIVO"),1,IF(#REF!="NEGATIVO",2,IF(#REF!="VIH + PREVIO",3,0)))</f>
        <v>#REF!</v>
      </c>
      <c r="BC179" s="10" t="e">
        <f>IF(#REF!="SI",1,IF(#REF!="NO",2,0))</f>
        <v>#REF!</v>
      </c>
      <c r="BD179" s="10" t="e">
        <f>IF(#REF!="SI",1,IF(#REF!="NO",2,0))</f>
        <v>#REF!</v>
      </c>
      <c r="BE179" s="10" t="e">
        <f>IF(OR(#REF!="VIH + PREVIO",#REF!="VIH + PREVIO",#REF!="VIH + PREVIO"),1,0)</f>
        <v>#REF!</v>
      </c>
      <c r="BF179" s="13" t="e">
        <f>IF(OR(#REF!="POSITIVO",#REF!="NEGATIVO"),1,IF(#REF!="PACIENTE NO ACEPTA",2,IF(#REF!="VIH + PREVIO",3,0)))</f>
        <v>#REF!</v>
      </c>
      <c r="BG179" s="10" t="e">
        <f t="shared" si="78"/>
        <v>#REF!</v>
      </c>
      <c r="BH179" s="10" t="e">
        <f t="shared" si="79"/>
        <v>#REF!</v>
      </c>
      <c r="BI179" s="10" t="e">
        <f t="shared" si="80"/>
        <v>#REF!</v>
      </c>
      <c r="BJ179" s="10" t="e">
        <f t="shared" si="81"/>
        <v>#REF!</v>
      </c>
      <c r="BK179" s="10" t="e">
        <f t="shared" si="82"/>
        <v>#REF!</v>
      </c>
      <c r="BL179" s="10" t="e">
        <f t="shared" si="83"/>
        <v>#REF!</v>
      </c>
      <c r="BM179" s="10" t="e">
        <f>IF(OR(BW179=7,AQ179=6),0,IF(#REF!="I",1,IF(#REF!="II",2,IF(#REF!="III",3,IF(#REF!="IV",4))))&amp;AP179&amp;AQ179&amp;AR179&amp;AS179&amp;AT179&amp;AU179&amp;AX179)</f>
        <v>#REF!</v>
      </c>
      <c r="BN179" s="10" t="e">
        <f t="shared" si="84"/>
        <v>#REF!</v>
      </c>
      <c r="BO179" s="10" t="e">
        <f t="shared" si="85"/>
        <v>#REF!</v>
      </c>
      <c r="BP179" s="10" t="e">
        <f t="shared" si="86"/>
        <v>#REF!</v>
      </c>
      <c r="BQ179" s="10" t="e">
        <f t="shared" si="87"/>
        <v>#REF!</v>
      </c>
      <c r="BR179" s="10" t="e">
        <f t="shared" si="88"/>
        <v>#REF!</v>
      </c>
      <c r="BS179" s="10" t="e">
        <f t="shared" si="89"/>
        <v>#REF!</v>
      </c>
      <c r="BT179" s="10" t="e">
        <f>IF(OR(BW179=7,AQ179=6),0,AO179&amp;IF(#REF!="SI",1,IF(#REF!="NO",2,IF(#REF!="VIH + PREVIO",3,0))))</f>
        <v>#REF!</v>
      </c>
      <c r="BU179" s="10" t="e">
        <f>IF(OR(BW179=7,AQ179=6),0,IF(#REF!="-",1,0))</f>
        <v>#REF!</v>
      </c>
      <c r="BV179" s="10" t="e">
        <f t="shared" si="90"/>
        <v>#REF!</v>
      </c>
      <c r="BW1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" s="10" t="e">
        <f t="shared" si="91"/>
        <v>#REF!</v>
      </c>
      <c r="BY179" s="10" t="e">
        <f t="shared" si="93"/>
        <v>#REF!</v>
      </c>
      <c r="BZ179" s="10" t="e">
        <f t="shared" si="92"/>
        <v>#REF!</v>
      </c>
      <c r="CA179" s="10"/>
    </row>
    <row r="180" spans="1:79" s="3" customFormat="1" ht="23.25" customHeight="1" x14ac:dyDescent="0.3">
      <c r="A180" s="7">
        <v>178</v>
      </c>
      <c r="B180" s="43"/>
      <c r="C180" s="44"/>
      <c r="D180" s="45"/>
      <c r="E180" s="46"/>
      <c r="F180" s="46"/>
      <c r="G180" s="46"/>
      <c r="H180" s="50"/>
      <c r="I180" s="51"/>
      <c r="J180" s="52"/>
      <c r="K180" s="51"/>
      <c r="L180" s="53"/>
      <c r="M180" s="54"/>
      <c r="N180" s="43"/>
      <c r="O180" s="55"/>
      <c r="P180" s="46"/>
      <c r="Q180" s="46"/>
      <c r="R180" s="46"/>
      <c r="S180" s="43"/>
      <c r="T180" s="56"/>
      <c r="U180" s="46"/>
      <c r="V180" s="57"/>
      <c r="W180" s="58"/>
      <c r="X180" s="57"/>
      <c r="Y180" s="46"/>
      <c r="Z180" s="57"/>
      <c r="AA180" s="59"/>
      <c r="AB180" s="60"/>
      <c r="AC180" s="2"/>
      <c r="AD180" s="2"/>
      <c r="AE180" s="2"/>
      <c r="AJ180" s="11">
        <f t="shared" si="76"/>
        <v>13</v>
      </c>
      <c r="AK180" s="11">
        <f t="shared" si="66"/>
        <v>0</v>
      </c>
      <c r="AL180" s="11">
        <f t="shared" si="67"/>
        <v>0</v>
      </c>
      <c r="AM180" s="11">
        <f t="shared" si="68"/>
        <v>0</v>
      </c>
      <c r="AN180" s="11">
        <f t="shared" si="69"/>
        <v>0</v>
      </c>
      <c r="AO180" s="4" t="e">
        <f>IF(#REF!="I",1,IF(#REF!="II",2,IF(#REF!="III",3,IF(#REF!="IV",4))))</f>
        <v>#REF!</v>
      </c>
      <c r="AP180" s="11" t="e">
        <f>IF(#REF!="PULMONAR",1,IF(AND(#REF!="EXTRAPULMONAR",#REF!&lt;&gt;"MENINGEA"),2,IF(AND(#REF!="EXTRAPULMONAR",#REF!="MENINGEA"),3,)))</f>
        <v>#REF!</v>
      </c>
      <c r="AQ1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" s="4">
        <f t="shared" si="70"/>
        <v>0</v>
      </c>
      <c r="AS180" s="10">
        <f t="shared" si="71"/>
        <v>0</v>
      </c>
      <c r="AT180" s="10">
        <f t="shared" si="72"/>
        <v>0</v>
      </c>
      <c r="AU180" s="10" t="str">
        <f t="shared" si="73"/>
        <v>0</v>
      </c>
      <c r="AV180" s="11" t="e">
        <f t="shared" si="74"/>
        <v>#N/A</v>
      </c>
      <c r="AW180" s="4" t="e">
        <f t="shared" si="75"/>
        <v>#N/A</v>
      </c>
      <c r="AX180" s="10" t="e">
        <f t="shared" si="64"/>
        <v>#N/A</v>
      </c>
      <c r="AY180" s="10" t="e">
        <f t="shared" si="65"/>
        <v>#N/A</v>
      </c>
      <c r="AZ180" s="10" t="e">
        <f t="shared" si="77"/>
        <v>#REF!</v>
      </c>
      <c r="BA180" s="12" t="e">
        <f>IF(BW180=7,0,AJ180&amp;IF(#REF!="SI",1,IF(#REF!="NO",2,IF(#REF!="VIH + PREVIO",3,0))))</f>
        <v>#REF!</v>
      </c>
      <c r="BB180" s="13" t="e">
        <f>IF(AND(#REF!="POSITIVO",#REF!="POSITIVO"),1,IF(#REF!="NEGATIVO",2,IF(#REF!="VIH + PREVIO",3,0)))</f>
        <v>#REF!</v>
      </c>
      <c r="BC180" s="10" t="e">
        <f>IF(#REF!="SI",1,IF(#REF!="NO",2,0))</f>
        <v>#REF!</v>
      </c>
      <c r="BD180" s="10" t="e">
        <f>IF(#REF!="SI",1,IF(#REF!="NO",2,0))</f>
        <v>#REF!</v>
      </c>
      <c r="BE180" s="10" t="e">
        <f>IF(OR(#REF!="VIH + PREVIO",#REF!="VIH + PREVIO",#REF!="VIH + PREVIO"),1,0)</f>
        <v>#REF!</v>
      </c>
      <c r="BF180" s="13" t="e">
        <f>IF(OR(#REF!="POSITIVO",#REF!="NEGATIVO"),1,IF(#REF!="PACIENTE NO ACEPTA",2,IF(#REF!="VIH + PREVIO",3,0)))</f>
        <v>#REF!</v>
      </c>
      <c r="BG180" s="10" t="e">
        <f t="shared" si="78"/>
        <v>#REF!</v>
      </c>
      <c r="BH180" s="10" t="e">
        <f t="shared" si="79"/>
        <v>#REF!</v>
      </c>
      <c r="BI180" s="10" t="e">
        <f t="shared" si="80"/>
        <v>#REF!</v>
      </c>
      <c r="BJ180" s="10" t="e">
        <f t="shared" si="81"/>
        <v>#REF!</v>
      </c>
      <c r="BK180" s="10" t="e">
        <f t="shared" si="82"/>
        <v>#REF!</v>
      </c>
      <c r="BL180" s="10" t="e">
        <f t="shared" si="83"/>
        <v>#REF!</v>
      </c>
      <c r="BM180" s="10" t="e">
        <f>IF(OR(BW180=7,AQ180=6),0,IF(#REF!="I",1,IF(#REF!="II",2,IF(#REF!="III",3,IF(#REF!="IV",4))))&amp;AP180&amp;AQ180&amp;AR180&amp;AS180&amp;AT180&amp;AU180&amp;AX180)</f>
        <v>#REF!</v>
      </c>
      <c r="BN180" s="10" t="e">
        <f t="shared" si="84"/>
        <v>#REF!</v>
      </c>
      <c r="BO180" s="10" t="e">
        <f t="shared" si="85"/>
        <v>#REF!</v>
      </c>
      <c r="BP180" s="10" t="e">
        <f t="shared" si="86"/>
        <v>#REF!</v>
      </c>
      <c r="BQ180" s="10" t="e">
        <f t="shared" si="87"/>
        <v>#REF!</v>
      </c>
      <c r="BR180" s="10" t="e">
        <f t="shared" si="88"/>
        <v>#REF!</v>
      </c>
      <c r="BS180" s="10" t="e">
        <f t="shared" si="89"/>
        <v>#REF!</v>
      </c>
      <c r="BT180" s="10" t="e">
        <f>IF(OR(BW180=7,AQ180=6),0,AO180&amp;IF(#REF!="SI",1,IF(#REF!="NO",2,IF(#REF!="VIH + PREVIO",3,0))))</f>
        <v>#REF!</v>
      </c>
      <c r="BU180" s="10" t="e">
        <f>IF(OR(BW180=7,AQ180=6),0,IF(#REF!="-",1,0))</f>
        <v>#REF!</v>
      </c>
      <c r="BV180" s="10" t="e">
        <f t="shared" si="90"/>
        <v>#REF!</v>
      </c>
      <c r="BW1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" s="10" t="e">
        <f t="shared" si="91"/>
        <v>#REF!</v>
      </c>
      <c r="BY180" s="10" t="e">
        <f t="shared" si="93"/>
        <v>#REF!</v>
      </c>
      <c r="BZ180" s="10" t="e">
        <f t="shared" si="92"/>
        <v>#REF!</v>
      </c>
      <c r="CA180" s="10"/>
    </row>
    <row r="181" spans="1:79" s="3" customFormat="1" ht="23.25" customHeight="1" x14ac:dyDescent="0.3">
      <c r="A181" s="7">
        <v>179</v>
      </c>
      <c r="B181" s="43"/>
      <c r="C181" s="44"/>
      <c r="D181" s="45"/>
      <c r="E181" s="46"/>
      <c r="F181" s="46"/>
      <c r="G181" s="46"/>
      <c r="H181" s="50"/>
      <c r="I181" s="51"/>
      <c r="J181" s="52"/>
      <c r="K181" s="51"/>
      <c r="L181" s="53"/>
      <c r="M181" s="54"/>
      <c r="N181" s="43"/>
      <c r="O181" s="55"/>
      <c r="P181" s="46"/>
      <c r="Q181" s="46"/>
      <c r="R181" s="46"/>
      <c r="S181" s="43"/>
      <c r="T181" s="56"/>
      <c r="U181" s="46"/>
      <c r="V181" s="57"/>
      <c r="W181" s="58"/>
      <c r="X181" s="57"/>
      <c r="Y181" s="46"/>
      <c r="Z181" s="57"/>
      <c r="AA181" s="59"/>
      <c r="AB181" s="60"/>
      <c r="AC181" s="2"/>
      <c r="AD181" s="2"/>
      <c r="AE181" s="2"/>
      <c r="AJ181" s="11">
        <f t="shared" si="76"/>
        <v>13</v>
      </c>
      <c r="AK181" s="11">
        <f t="shared" si="66"/>
        <v>0</v>
      </c>
      <c r="AL181" s="11">
        <f t="shared" si="67"/>
        <v>0</v>
      </c>
      <c r="AM181" s="11">
        <f t="shared" si="68"/>
        <v>0</v>
      </c>
      <c r="AN181" s="11">
        <f t="shared" si="69"/>
        <v>0</v>
      </c>
      <c r="AO181" s="4" t="e">
        <f>IF(#REF!="I",1,IF(#REF!="II",2,IF(#REF!="III",3,IF(#REF!="IV",4))))</f>
        <v>#REF!</v>
      </c>
      <c r="AP181" s="11" t="e">
        <f>IF(#REF!="PULMONAR",1,IF(AND(#REF!="EXTRAPULMONAR",#REF!&lt;&gt;"MENINGEA"),2,IF(AND(#REF!="EXTRAPULMONAR",#REF!="MENINGEA"),3,)))</f>
        <v>#REF!</v>
      </c>
      <c r="AQ1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" s="4">
        <f t="shared" si="70"/>
        <v>0</v>
      </c>
      <c r="AS181" s="10">
        <f t="shared" si="71"/>
        <v>0</v>
      </c>
      <c r="AT181" s="10">
        <f t="shared" si="72"/>
        <v>0</v>
      </c>
      <c r="AU181" s="10" t="str">
        <f t="shared" si="73"/>
        <v>0</v>
      </c>
      <c r="AV181" s="11" t="e">
        <f t="shared" si="74"/>
        <v>#N/A</v>
      </c>
      <c r="AW181" s="4" t="e">
        <f t="shared" si="75"/>
        <v>#N/A</v>
      </c>
      <c r="AX181" s="10" t="e">
        <f t="shared" si="64"/>
        <v>#N/A</v>
      </c>
      <c r="AY181" s="10" t="e">
        <f t="shared" si="65"/>
        <v>#N/A</v>
      </c>
      <c r="AZ181" s="10" t="e">
        <f t="shared" si="77"/>
        <v>#REF!</v>
      </c>
      <c r="BA181" s="12" t="e">
        <f>IF(BW181=7,0,AJ181&amp;IF(#REF!="SI",1,IF(#REF!="NO",2,IF(#REF!="VIH + PREVIO",3,0))))</f>
        <v>#REF!</v>
      </c>
      <c r="BB181" s="13" t="e">
        <f>IF(AND(#REF!="POSITIVO",#REF!="POSITIVO"),1,IF(#REF!="NEGATIVO",2,IF(#REF!="VIH + PREVIO",3,0)))</f>
        <v>#REF!</v>
      </c>
      <c r="BC181" s="10" t="e">
        <f>IF(#REF!="SI",1,IF(#REF!="NO",2,0))</f>
        <v>#REF!</v>
      </c>
      <c r="BD181" s="10" t="e">
        <f>IF(#REF!="SI",1,IF(#REF!="NO",2,0))</f>
        <v>#REF!</v>
      </c>
      <c r="BE181" s="10" t="e">
        <f>IF(OR(#REF!="VIH + PREVIO",#REF!="VIH + PREVIO",#REF!="VIH + PREVIO"),1,0)</f>
        <v>#REF!</v>
      </c>
      <c r="BF181" s="13" t="e">
        <f>IF(OR(#REF!="POSITIVO",#REF!="NEGATIVO"),1,IF(#REF!="PACIENTE NO ACEPTA",2,IF(#REF!="VIH + PREVIO",3,0)))</f>
        <v>#REF!</v>
      </c>
      <c r="BG181" s="10" t="e">
        <f t="shared" si="78"/>
        <v>#REF!</v>
      </c>
      <c r="BH181" s="10" t="e">
        <f t="shared" si="79"/>
        <v>#REF!</v>
      </c>
      <c r="BI181" s="10" t="e">
        <f t="shared" si="80"/>
        <v>#REF!</v>
      </c>
      <c r="BJ181" s="10" t="e">
        <f t="shared" si="81"/>
        <v>#REF!</v>
      </c>
      <c r="BK181" s="10" t="e">
        <f t="shared" si="82"/>
        <v>#REF!</v>
      </c>
      <c r="BL181" s="10" t="e">
        <f t="shared" si="83"/>
        <v>#REF!</v>
      </c>
      <c r="BM181" s="10" t="e">
        <f>IF(OR(BW181=7,AQ181=6),0,IF(#REF!="I",1,IF(#REF!="II",2,IF(#REF!="III",3,IF(#REF!="IV",4))))&amp;AP181&amp;AQ181&amp;AR181&amp;AS181&amp;AT181&amp;AU181&amp;AX181)</f>
        <v>#REF!</v>
      </c>
      <c r="BN181" s="10" t="e">
        <f t="shared" si="84"/>
        <v>#REF!</v>
      </c>
      <c r="BO181" s="10" t="e">
        <f t="shared" si="85"/>
        <v>#REF!</v>
      </c>
      <c r="BP181" s="10" t="e">
        <f t="shared" si="86"/>
        <v>#REF!</v>
      </c>
      <c r="BQ181" s="10" t="e">
        <f t="shared" si="87"/>
        <v>#REF!</v>
      </c>
      <c r="BR181" s="10" t="e">
        <f t="shared" si="88"/>
        <v>#REF!</v>
      </c>
      <c r="BS181" s="10" t="e">
        <f t="shared" si="89"/>
        <v>#REF!</v>
      </c>
      <c r="BT181" s="10" t="e">
        <f>IF(OR(BW181=7,AQ181=6),0,AO181&amp;IF(#REF!="SI",1,IF(#REF!="NO",2,IF(#REF!="VIH + PREVIO",3,0))))</f>
        <v>#REF!</v>
      </c>
      <c r="BU181" s="10" t="e">
        <f>IF(OR(BW181=7,AQ181=6),0,IF(#REF!="-",1,0))</f>
        <v>#REF!</v>
      </c>
      <c r="BV181" s="10" t="e">
        <f t="shared" si="90"/>
        <v>#REF!</v>
      </c>
      <c r="BW1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" s="10" t="e">
        <f t="shared" si="91"/>
        <v>#REF!</v>
      </c>
      <c r="BY181" s="10" t="e">
        <f t="shared" si="93"/>
        <v>#REF!</v>
      </c>
      <c r="BZ181" s="10" t="e">
        <f t="shared" si="92"/>
        <v>#REF!</v>
      </c>
      <c r="CA181" s="10"/>
    </row>
    <row r="182" spans="1:79" s="3" customFormat="1" ht="23.25" customHeight="1" x14ac:dyDescent="0.3">
      <c r="A182" s="7">
        <v>180</v>
      </c>
      <c r="B182" s="43"/>
      <c r="C182" s="44"/>
      <c r="D182" s="45"/>
      <c r="E182" s="46"/>
      <c r="F182" s="46"/>
      <c r="G182" s="46"/>
      <c r="H182" s="50"/>
      <c r="I182" s="51"/>
      <c r="J182" s="52"/>
      <c r="K182" s="51"/>
      <c r="L182" s="53"/>
      <c r="M182" s="54"/>
      <c r="N182" s="43"/>
      <c r="O182" s="55"/>
      <c r="P182" s="46"/>
      <c r="Q182" s="46"/>
      <c r="R182" s="46"/>
      <c r="S182" s="43"/>
      <c r="T182" s="56"/>
      <c r="U182" s="46"/>
      <c r="V182" s="57"/>
      <c r="W182" s="58"/>
      <c r="X182" s="57"/>
      <c r="Y182" s="46"/>
      <c r="Z182" s="57"/>
      <c r="AA182" s="59"/>
      <c r="AB182" s="60"/>
      <c r="AC182" s="2"/>
      <c r="AD182" s="2"/>
      <c r="AE182" s="2"/>
      <c r="AJ182" s="11">
        <f t="shared" si="76"/>
        <v>13</v>
      </c>
      <c r="AK182" s="11">
        <f t="shared" si="66"/>
        <v>0</v>
      </c>
      <c r="AL182" s="11">
        <f t="shared" si="67"/>
        <v>0</v>
      </c>
      <c r="AM182" s="11">
        <f t="shared" si="68"/>
        <v>0</v>
      </c>
      <c r="AN182" s="11">
        <f t="shared" si="69"/>
        <v>0</v>
      </c>
      <c r="AO182" s="4" t="e">
        <f>IF(#REF!="I",1,IF(#REF!="II",2,IF(#REF!="III",3,IF(#REF!="IV",4))))</f>
        <v>#REF!</v>
      </c>
      <c r="AP182" s="11" t="e">
        <f>IF(#REF!="PULMONAR",1,IF(AND(#REF!="EXTRAPULMONAR",#REF!&lt;&gt;"MENINGEA"),2,IF(AND(#REF!="EXTRAPULMONAR",#REF!="MENINGEA"),3,)))</f>
        <v>#REF!</v>
      </c>
      <c r="AQ1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" s="4">
        <f t="shared" si="70"/>
        <v>0</v>
      </c>
      <c r="AS182" s="10">
        <f t="shared" si="71"/>
        <v>0</v>
      </c>
      <c r="AT182" s="10">
        <f t="shared" si="72"/>
        <v>0</v>
      </c>
      <c r="AU182" s="10" t="str">
        <f t="shared" si="73"/>
        <v>0</v>
      </c>
      <c r="AV182" s="11" t="e">
        <f t="shared" si="74"/>
        <v>#N/A</v>
      </c>
      <c r="AW182" s="4" t="e">
        <f t="shared" si="75"/>
        <v>#N/A</v>
      </c>
      <c r="AX182" s="10" t="e">
        <f t="shared" ref="AX182:AX245" si="94">VLOOKUP(AV182,ED,2,FALSE)</f>
        <v>#N/A</v>
      </c>
      <c r="AY182" s="10" t="e">
        <f t="shared" ref="AY182:AY245" si="95">VLOOKUP(AW182,ED_COHORT,2,FALSE)</f>
        <v>#N/A</v>
      </c>
      <c r="AZ182" s="10" t="e">
        <f t="shared" si="77"/>
        <v>#REF!</v>
      </c>
      <c r="BA182" s="12" t="e">
        <f>IF(BW182=7,0,AJ182&amp;IF(#REF!="SI",1,IF(#REF!="NO",2,IF(#REF!="VIH + PREVIO",3,0))))</f>
        <v>#REF!</v>
      </c>
      <c r="BB182" s="13" t="e">
        <f>IF(AND(#REF!="POSITIVO",#REF!="POSITIVO"),1,IF(#REF!="NEGATIVO",2,IF(#REF!="VIH + PREVIO",3,0)))</f>
        <v>#REF!</v>
      </c>
      <c r="BC182" s="10" t="e">
        <f>IF(#REF!="SI",1,IF(#REF!="NO",2,0))</f>
        <v>#REF!</v>
      </c>
      <c r="BD182" s="10" t="e">
        <f>IF(#REF!="SI",1,IF(#REF!="NO",2,0))</f>
        <v>#REF!</v>
      </c>
      <c r="BE182" s="10" t="e">
        <f>IF(OR(#REF!="VIH + PREVIO",#REF!="VIH + PREVIO",#REF!="VIH + PREVIO"),1,0)</f>
        <v>#REF!</v>
      </c>
      <c r="BF182" s="13" t="e">
        <f>IF(OR(#REF!="POSITIVO",#REF!="NEGATIVO"),1,IF(#REF!="PACIENTE NO ACEPTA",2,IF(#REF!="VIH + PREVIO",3,0)))</f>
        <v>#REF!</v>
      </c>
      <c r="BG182" s="10" t="e">
        <f t="shared" si="78"/>
        <v>#REF!</v>
      </c>
      <c r="BH182" s="10" t="e">
        <f t="shared" si="79"/>
        <v>#REF!</v>
      </c>
      <c r="BI182" s="10" t="e">
        <f t="shared" si="80"/>
        <v>#REF!</v>
      </c>
      <c r="BJ182" s="10" t="e">
        <f t="shared" si="81"/>
        <v>#REF!</v>
      </c>
      <c r="BK182" s="10" t="e">
        <f t="shared" si="82"/>
        <v>#REF!</v>
      </c>
      <c r="BL182" s="10" t="e">
        <f t="shared" si="83"/>
        <v>#REF!</v>
      </c>
      <c r="BM182" s="10" t="e">
        <f>IF(OR(BW182=7,AQ182=6),0,IF(#REF!="I",1,IF(#REF!="II",2,IF(#REF!="III",3,IF(#REF!="IV",4))))&amp;AP182&amp;AQ182&amp;AR182&amp;AS182&amp;AT182&amp;AU182&amp;AX182)</f>
        <v>#REF!</v>
      </c>
      <c r="BN182" s="10" t="e">
        <f t="shared" si="84"/>
        <v>#REF!</v>
      </c>
      <c r="BO182" s="10" t="e">
        <f t="shared" si="85"/>
        <v>#REF!</v>
      </c>
      <c r="BP182" s="10" t="e">
        <f t="shared" si="86"/>
        <v>#REF!</v>
      </c>
      <c r="BQ182" s="10" t="e">
        <f t="shared" si="87"/>
        <v>#REF!</v>
      </c>
      <c r="BR182" s="10" t="e">
        <f t="shared" si="88"/>
        <v>#REF!</v>
      </c>
      <c r="BS182" s="10" t="e">
        <f t="shared" si="89"/>
        <v>#REF!</v>
      </c>
      <c r="BT182" s="10" t="e">
        <f>IF(OR(BW182=7,AQ182=6),0,AO182&amp;IF(#REF!="SI",1,IF(#REF!="NO",2,IF(#REF!="VIH + PREVIO",3,0))))</f>
        <v>#REF!</v>
      </c>
      <c r="BU182" s="10" t="e">
        <f>IF(OR(BW182=7,AQ182=6),0,IF(#REF!="-",1,0))</f>
        <v>#REF!</v>
      </c>
      <c r="BV182" s="10" t="e">
        <f t="shared" si="90"/>
        <v>#REF!</v>
      </c>
      <c r="BW1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" s="10" t="e">
        <f t="shared" si="91"/>
        <v>#REF!</v>
      </c>
      <c r="BY182" s="10" t="e">
        <f t="shared" si="93"/>
        <v>#REF!</v>
      </c>
      <c r="BZ182" s="10" t="e">
        <f t="shared" si="92"/>
        <v>#REF!</v>
      </c>
      <c r="CA182" s="10"/>
    </row>
    <row r="183" spans="1:79" s="3" customFormat="1" ht="23.25" customHeight="1" x14ac:dyDescent="0.3">
      <c r="A183" s="7">
        <v>181</v>
      </c>
      <c r="B183" s="43"/>
      <c r="C183" s="44"/>
      <c r="D183" s="45"/>
      <c r="E183" s="46"/>
      <c r="F183" s="46"/>
      <c r="G183" s="46"/>
      <c r="H183" s="50"/>
      <c r="I183" s="51"/>
      <c r="J183" s="52"/>
      <c r="K183" s="51"/>
      <c r="L183" s="53"/>
      <c r="M183" s="54"/>
      <c r="N183" s="43"/>
      <c r="O183" s="55"/>
      <c r="P183" s="46"/>
      <c r="Q183" s="46"/>
      <c r="R183" s="46"/>
      <c r="S183" s="43"/>
      <c r="T183" s="56"/>
      <c r="U183" s="46"/>
      <c r="V183" s="57"/>
      <c r="W183" s="58"/>
      <c r="X183" s="57"/>
      <c r="Y183" s="46"/>
      <c r="Z183" s="57"/>
      <c r="AA183" s="59"/>
      <c r="AB183" s="60"/>
      <c r="AC183" s="2"/>
      <c r="AD183" s="2"/>
      <c r="AE183" s="2"/>
      <c r="AJ183" s="11">
        <f t="shared" si="76"/>
        <v>13</v>
      </c>
      <c r="AK183" s="11">
        <f t="shared" si="66"/>
        <v>0</v>
      </c>
      <c r="AL183" s="11">
        <f t="shared" si="67"/>
        <v>0</v>
      </c>
      <c r="AM183" s="11">
        <f t="shared" si="68"/>
        <v>0</v>
      </c>
      <c r="AN183" s="11">
        <f t="shared" si="69"/>
        <v>0</v>
      </c>
      <c r="AO183" s="4" t="e">
        <f>IF(#REF!="I",1,IF(#REF!="II",2,IF(#REF!="III",3,IF(#REF!="IV",4))))</f>
        <v>#REF!</v>
      </c>
      <c r="AP183" s="11" t="e">
        <f>IF(#REF!="PULMONAR",1,IF(AND(#REF!="EXTRAPULMONAR",#REF!&lt;&gt;"MENINGEA"),2,IF(AND(#REF!="EXTRAPULMONAR",#REF!="MENINGEA"),3,)))</f>
        <v>#REF!</v>
      </c>
      <c r="AQ1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" s="4">
        <f t="shared" si="70"/>
        <v>0</v>
      </c>
      <c r="AS183" s="10">
        <f t="shared" si="71"/>
        <v>0</v>
      </c>
      <c r="AT183" s="10">
        <f t="shared" si="72"/>
        <v>0</v>
      </c>
      <c r="AU183" s="10" t="str">
        <f t="shared" si="73"/>
        <v>0</v>
      </c>
      <c r="AV183" s="11" t="e">
        <f t="shared" si="74"/>
        <v>#N/A</v>
      </c>
      <c r="AW183" s="4" t="e">
        <f t="shared" si="75"/>
        <v>#N/A</v>
      </c>
      <c r="AX183" s="10" t="e">
        <f t="shared" si="94"/>
        <v>#N/A</v>
      </c>
      <c r="AY183" s="10" t="e">
        <f t="shared" si="95"/>
        <v>#N/A</v>
      </c>
      <c r="AZ183" s="10" t="e">
        <f t="shared" si="77"/>
        <v>#REF!</v>
      </c>
      <c r="BA183" s="12" t="e">
        <f>IF(BW183=7,0,AJ183&amp;IF(#REF!="SI",1,IF(#REF!="NO",2,IF(#REF!="VIH + PREVIO",3,0))))</f>
        <v>#REF!</v>
      </c>
      <c r="BB183" s="13" t="e">
        <f>IF(AND(#REF!="POSITIVO",#REF!="POSITIVO"),1,IF(#REF!="NEGATIVO",2,IF(#REF!="VIH + PREVIO",3,0)))</f>
        <v>#REF!</v>
      </c>
      <c r="BC183" s="10" t="e">
        <f>IF(#REF!="SI",1,IF(#REF!="NO",2,0))</f>
        <v>#REF!</v>
      </c>
      <c r="BD183" s="10" t="e">
        <f>IF(#REF!="SI",1,IF(#REF!="NO",2,0))</f>
        <v>#REF!</v>
      </c>
      <c r="BE183" s="10" t="e">
        <f>IF(OR(#REF!="VIH + PREVIO",#REF!="VIH + PREVIO",#REF!="VIH + PREVIO"),1,0)</f>
        <v>#REF!</v>
      </c>
      <c r="BF183" s="13" t="e">
        <f>IF(OR(#REF!="POSITIVO",#REF!="NEGATIVO"),1,IF(#REF!="PACIENTE NO ACEPTA",2,IF(#REF!="VIH + PREVIO",3,0)))</f>
        <v>#REF!</v>
      </c>
      <c r="BG183" s="10" t="e">
        <f t="shared" si="78"/>
        <v>#REF!</v>
      </c>
      <c r="BH183" s="10" t="e">
        <f t="shared" si="79"/>
        <v>#REF!</v>
      </c>
      <c r="BI183" s="10" t="e">
        <f t="shared" si="80"/>
        <v>#REF!</v>
      </c>
      <c r="BJ183" s="10" t="e">
        <f t="shared" si="81"/>
        <v>#REF!</v>
      </c>
      <c r="BK183" s="10" t="e">
        <f t="shared" si="82"/>
        <v>#REF!</v>
      </c>
      <c r="BL183" s="10" t="e">
        <f t="shared" si="83"/>
        <v>#REF!</v>
      </c>
      <c r="BM183" s="10" t="e">
        <f>IF(OR(BW183=7,AQ183=6),0,IF(#REF!="I",1,IF(#REF!="II",2,IF(#REF!="III",3,IF(#REF!="IV",4))))&amp;AP183&amp;AQ183&amp;AR183&amp;AS183&amp;AT183&amp;AU183&amp;AX183)</f>
        <v>#REF!</v>
      </c>
      <c r="BN183" s="10" t="e">
        <f t="shared" si="84"/>
        <v>#REF!</v>
      </c>
      <c r="BO183" s="10" t="e">
        <f t="shared" si="85"/>
        <v>#REF!</v>
      </c>
      <c r="BP183" s="10" t="e">
        <f t="shared" si="86"/>
        <v>#REF!</v>
      </c>
      <c r="BQ183" s="10" t="e">
        <f t="shared" si="87"/>
        <v>#REF!</v>
      </c>
      <c r="BR183" s="10" t="e">
        <f t="shared" si="88"/>
        <v>#REF!</v>
      </c>
      <c r="BS183" s="10" t="e">
        <f t="shared" si="89"/>
        <v>#REF!</v>
      </c>
      <c r="BT183" s="10" t="e">
        <f>IF(OR(BW183=7,AQ183=6),0,AO183&amp;IF(#REF!="SI",1,IF(#REF!="NO",2,IF(#REF!="VIH + PREVIO",3,0))))</f>
        <v>#REF!</v>
      </c>
      <c r="BU183" s="10" t="e">
        <f>IF(OR(BW183=7,AQ183=6),0,IF(#REF!="-",1,0))</f>
        <v>#REF!</v>
      </c>
      <c r="BV183" s="10" t="e">
        <f t="shared" si="90"/>
        <v>#REF!</v>
      </c>
      <c r="BW1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" s="10" t="e">
        <f t="shared" si="91"/>
        <v>#REF!</v>
      </c>
      <c r="BY183" s="10" t="e">
        <f t="shared" si="93"/>
        <v>#REF!</v>
      </c>
      <c r="BZ183" s="10" t="e">
        <f t="shared" si="92"/>
        <v>#REF!</v>
      </c>
      <c r="CA183" s="10"/>
    </row>
    <row r="184" spans="1:79" s="3" customFormat="1" ht="23.25" customHeight="1" x14ac:dyDescent="0.3">
      <c r="A184" s="7">
        <v>182</v>
      </c>
      <c r="B184" s="43"/>
      <c r="C184" s="44"/>
      <c r="D184" s="45"/>
      <c r="E184" s="46"/>
      <c r="F184" s="46"/>
      <c r="G184" s="46"/>
      <c r="H184" s="50"/>
      <c r="I184" s="51"/>
      <c r="J184" s="52"/>
      <c r="K184" s="51"/>
      <c r="L184" s="53"/>
      <c r="M184" s="54"/>
      <c r="N184" s="43"/>
      <c r="O184" s="55"/>
      <c r="P184" s="46"/>
      <c r="Q184" s="46"/>
      <c r="R184" s="46"/>
      <c r="S184" s="43"/>
      <c r="T184" s="56"/>
      <c r="U184" s="46"/>
      <c r="V184" s="57"/>
      <c r="W184" s="58"/>
      <c r="X184" s="57"/>
      <c r="Y184" s="46"/>
      <c r="Z184" s="57"/>
      <c r="AA184" s="59"/>
      <c r="AB184" s="60"/>
      <c r="AC184" s="2"/>
      <c r="AD184" s="2"/>
      <c r="AE184" s="2"/>
      <c r="AJ184" s="11">
        <f t="shared" si="76"/>
        <v>13</v>
      </c>
      <c r="AK184" s="11">
        <f t="shared" si="66"/>
        <v>0</v>
      </c>
      <c r="AL184" s="11">
        <f t="shared" si="67"/>
        <v>0</v>
      </c>
      <c r="AM184" s="11">
        <f t="shared" si="68"/>
        <v>0</v>
      </c>
      <c r="AN184" s="11">
        <f t="shared" si="69"/>
        <v>0</v>
      </c>
      <c r="AO184" s="4" t="e">
        <f>IF(#REF!="I",1,IF(#REF!="II",2,IF(#REF!="III",3,IF(#REF!="IV",4))))</f>
        <v>#REF!</v>
      </c>
      <c r="AP184" s="11" t="e">
        <f>IF(#REF!="PULMONAR",1,IF(AND(#REF!="EXTRAPULMONAR",#REF!&lt;&gt;"MENINGEA"),2,IF(AND(#REF!="EXTRAPULMONAR",#REF!="MENINGEA"),3,)))</f>
        <v>#REF!</v>
      </c>
      <c r="AQ1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" s="4">
        <f t="shared" si="70"/>
        <v>0</v>
      </c>
      <c r="AS184" s="10">
        <f t="shared" si="71"/>
        <v>0</v>
      </c>
      <c r="AT184" s="10">
        <f t="shared" si="72"/>
        <v>0</v>
      </c>
      <c r="AU184" s="10" t="str">
        <f t="shared" si="73"/>
        <v>0</v>
      </c>
      <c r="AV184" s="11" t="e">
        <f t="shared" si="74"/>
        <v>#N/A</v>
      </c>
      <c r="AW184" s="4" t="e">
        <f t="shared" si="75"/>
        <v>#N/A</v>
      </c>
      <c r="AX184" s="10" t="e">
        <f t="shared" si="94"/>
        <v>#N/A</v>
      </c>
      <c r="AY184" s="10" t="e">
        <f t="shared" si="95"/>
        <v>#N/A</v>
      </c>
      <c r="AZ184" s="10" t="e">
        <f t="shared" si="77"/>
        <v>#REF!</v>
      </c>
      <c r="BA184" s="12" t="e">
        <f>IF(BW184=7,0,AJ184&amp;IF(#REF!="SI",1,IF(#REF!="NO",2,IF(#REF!="VIH + PREVIO",3,0))))</f>
        <v>#REF!</v>
      </c>
      <c r="BB184" s="13" t="e">
        <f>IF(AND(#REF!="POSITIVO",#REF!="POSITIVO"),1,IF(#REF!="NEGATIVO",2,IF(#REF!="VIH + PREVIO",3,0)))</f>
        <v>#REF!</v>
      </c>
      <c r="BC184" s="10" t="e">
        <f>IF(#REF!="SI",1,IF(#REF!="NO",2,0))</f>
        <v>#REF!</v>
      </c>
      <c r="BD184" s="10" t="e">
        <f>IF(#REF!="SI",1,IF(#REF!="NO",2,0))</f>
        <v>#REF!</v>
      </c>
      <c r="BE184" s="10" t="e">
        <f>IF(OR(#REF!="VIH + PREVIO",#REF!="VIH + PREVIO",#REF!="VIH + PREVIO"),1,0)</f>
        <v>#REF!</v>
      </c>
      <c r="BF184" s="13" t="e">
        <f>IF(OR(#REF!="POSITIVO",#REF!="NEGATIVO"),1,IF(#REF!="PACIENTE NO ACEPTA",2,IF(#REF!="VIH + PREVIO",3,0)))</f>
        <v>#REF!</v>
      </c>
      <c r="BG184" s="10" t="e">
        <f t="shared" si="78"/>
        <v>#REF!</v>
      </c>
      <c r="BH184" s="10" t="e">
        <f t="shared" si="79"/>
        <v>#REF!</v>
      </c>
      <c r="BI184" s="10" t="e">
        <f t="shared" si="80"/>
        <v>#REF!</v>
      </c>
      <c r="BJ184" s="10" t="e">
        <f t="shared" si="81"/>
        <v>#REF!</v>
      </c>
      <c r="BK184" s="10" t="e">
        <f t="shared" si="82"/>
        <v>#REF!</v>
      </c>
      <c r="BL184" s="10" t="e">
        <f t="shared" si="83"/>
        <v>#REF!</v>
      </c>
      <c r="BM184" s="10" t="e">
        <f>IF(OR(BW184=7,AQ184=6),0,IF(#REF!="I",1,IF(#REF!="II",2,IF(#REF!="III",3,IF(#REF!="IV",4))))&amp;AP184&amp;AQ184&amp;AR184&amp;AS184&amp;AT184&amp;AU184&amp;AX184)</f>
        <v>#REF!</v>
      </c>
      <c r="BN184" s="10" t="e">
        <f t="shared" si="84"/>
        <v>#REF!</v>
      </c>
      <c r="BO184" s="10" t="e">
        <f t="shared" si="85"/>
        <v>#REF!</v>
      </c>
      <c r="BP184" s="10" t="e">
        <f t="shared" si="86"/>
        <v>#REF!</v>
      </c>
      <c r="BQ184" s="10" t="e">
        <f t="shared" si="87"/>
        <v>#REF!</v>
      </c>
      <c r="BR184" s="10" t="e">
        <f t="shared" si="88"/>
        <v>#REF!</v>
      </c>
      <c r="BS184" s="10" t="e">
        <f t="shared" si="89"/>
        <v>#REF!</v>
      </c>
      <c r="BT184" s="10" t="e">
        <f>IF(OR(BW184=7,AQ184=6),0,AO184&amp;IF(#REF!="SI",1,IF(#REF!="NO",2,IF(#REF!="VIH + PREVIO",3,0))))</f>
        <v>#REF!</v>
      </c>
      <c r="BU184" s="10" t="e">
        <f>IF(OR(BW184=7,AQ184=6),0,IF(#REF!="-",1,0))</f>
        <v>#REF!</v>
      </c>
      <c r="BV184" s="10" t="e">
        <f t="shared" si="90"/>
        <v>#REF!</v>
      </c>
      <c r="BW1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" s="10" t="e">
        <f t="shared" si="91"/>
        <v>#REF!</v>
      </c>
      <c r="BY184" s="10" t="e">
        <f t="shared" si="93"/>
        <v>#REF!</v>
      </c>
      <c r="BZ184" s="10" t="e">
        <f t="shared" si="92"/>
        <v>#REF!</v>
      </c>
      <c r="CA184" s="10"/>
    </row>
    <row r="185" spans="1:79" s="3" customFormat="1" ht="23.25" customHeight="1" x14ac:dyDescent="0.3">
      <c r="A185" s="7">
        <v>183</v>
      </c>
      <c r="B185" s="43"/>
      <c r="C185" s="44"/>
      <c r="D185" s="45"/>
      <c r="E185" s="46"/>
      <c r="F185" s="46"/>
      <c r="G185" s="46"/>
      <c r="H185" s="50"/>
      <c r="I185" s="51"/>
      <c r="J185" s="52"/>
      <c r="K185" s="51"/>
      <c r="L185" s="53"/>
      <c r="M185" s="54"/>
      <c r="N185" s="43"/>
      <c r="O185" s="55"/>
      <c r="P185" s="46"/>
      <c r="Q185" s="46"/>
      <c r="R185" s="46"/>
      <c r="S185" s="43"/>
      <c r="T185" s="56"/>
      <c r="U185" s="46"/>
      <c r="V185" s="57"/>
      <c r="W185" s="58"/>
      <c r="X185" s="57"/>
      <c r="Y185" s="46"/>
      <c r="Z185" s="57"/>
      <c r="AA185" s="59"/>
      <c r="AB185" s="60"/>
      <c r="AC185" s="2"/>
      <c r="AD185" s="2"/>
      <c r="AE185" s="2"/>
      <c r="AJ185" s="11">
        <f t="shared" si="76"/>
        <v>13</v>
      </c>
      <c r="AK185" s="11">
        <f t="shared" si="66"/>
        <v>0</v>
      </c>
      <c r="AL185" s="11">
        <f t="shared" si="67"/>
        <v>0</v>
      </c>
      <c r="AM185" s="11">
        <f t="shared" si="68"/>
        <v>0</v>
      </c>
      <c r="AN185" s="11">
        <f t="shared" si="69"/>
        <v>0</v>
      </c>
      <c r="AO185" s="4" t="e">
        <f>IF(#REF!="I",1,IF(#REF!="II",2,IF(#REF!="III",3,IF(#REF!="IV",4))))</f>
        <v>#REF!</v>
      </c>
      <c r="AP185" s="11" t="e">
        <f>IF(#REF!="PULMONAR",1,IF(AND(#REF!="EXTRAPULMONAR",#REF!&lt;&gt;"MENINGEA"),2,IF(AND(#REF!="EXTRAPULMONAR",#REF!="MENINGEA"),3,)))</f>
        <v>#REF!</v>
      </c>
      <c r="AQ1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" s="4">
        <f t="shared" si="70"/>
        <v>0</v>
      </c>
      <c r="AS185" s="10">
        <f t="shared" si="71"/>
        <v>0</v>
      </c>
      <c r="AT185" s="10">
        <f t="shared" si="72"/>
        <v>0</v>
      </c>
      <c r="AU185" s="10" t="str">
        <f t="shared" si="73"/>
        <v>0</v>
      </c>
      <c r="AV185" s="11" t="e">
        <f t="shared" si="74"/>
        <v>#N/A</v>
      </c>
      <c r="AW185" s="4" t="e">
        <f t="shared" si="75"/>
        <v>#N/A</v>
      </c>
      <c r="AX185" s="10" t="e">
        <f t="shared" si="94"/>
        <v>#N/A</v>
      </c>
      <c r="AY185" s="10" t="e">
        <f t="shared" si="95"/>
        <v>#N/A</v>
      </c>
      <c r="AZ185" s="10" t="e">
        <f t="shared" si="77"/>
        <v>#REF!</v>
      </c>
      <c r="BA185" s="12" t="e">
        <f>IF(BW185=7,0,AJ185&amp;IF(#REF!="SI",1,IF(#REF!="NO",2,IF(#REF!="VIH + PREVIO",3,0))))</f>
        <v>#REF!</v>
      </c>
      <c r="BB185" s="13" t="e">
        <f>IF(AND(#REF!="POSITIVO",#REF!="POSITIVO"),1,IF(#REF!="NEGATIVO",2,IF(#REF!="VIH + PREVIO",3,0)))</f>
        <v>#REF!</v>
      </c>
      <c r="BC185" s="10" t="e">
        <f>IF(#REF!="SI",1,IF(#REF!="NO",2,0))</f>
        <v>#REF!</v>
      </c>
      <c r="BD185" s="10" t="e">
        <f>IF(#REF!="SI",1,IF(#REF!="NO",2,0))</f>
        <v>#REF!</v>
      </c>
      <c r="BE185" s="10" t="e">
        <f>IF(OR(#REF!="VIH + PREVIO",#REF!="VIH + PREVIO",#REF!="VIH + PREVIO"),1,0)</f>
        <v>#REF!</v>
      </c>
      <c r="BF185" s="13" t="e">
        <f>IF(OR(#REF!="POSITIVO",#REF!="NEGATIVO"),1,IF(#REF!="PACIENTE NO ACEPTA",2,IF(#REF!="VIH + PREVIO",3,0)))</f>
        <v>#REF!</v>
      </c>
      <c r="BG185" s="10" t="e">
        <f t="shared" si="78"/>
        <v>#REF!</v>
      </c>
      <c r="BH185" s="10" t="e">
        <f t="shared" si="79"/>
        <v>#REF!</v>
      </c>
      <c r="BI185" s="10" t="e">
        <f t="shared" si="80"/>
        <v>#REF!</v>
      </c>
      <c r="BJ185" s="10" t="e">
        <f t="shared" si="81"/>
        <v>#REF!</v>
      </c>
      <c r="BK185" s="10" t="e">
        <f t="shared" si="82"/>
        <v>#REF!</v>
      </c>
      <c r="BL185" s="10" t="e">
        <f t="shared" si="83"/>
        <v>#REF!</v>
      </c>
      <c r="BM185" s="10" t="e">
        <f>IF(OR(BW185=7,AQ185=6),0,IF(#REF!="I",1,IF(#REF!="II",2,IF(#REF!="III",3,IF(#REF!="IV",4))))&amp;AP185&amp;AQ185&amp;AR185&amp;AS185&amp;AT185&amp;AU185&amp;AX185)</f>
        <v>#REF!</v>
      </c>
      <c r="BN185" s="10" t="e">
        <f t="shared" si="84"/>
        <v>#REF!</v>
      </c>
      <c r="BO185" s="10" t="e">
        <f t="shared" si="85"/>
        <v>#REF!</v>
      </c>
      <c r="BP185" s="10" t="e">
        <f t="shared" si="86"/>
        <v>#REF!</v>
      </c>
      <c r="BQ185" s="10" t="e">
        <f t="shared" si="87"/>
        <v>#REF!</v>
      </c>
      <c r="BR185" s="10" t="e">
        <f t="shared" si="88"/>
        <v>#REF!</v>
      </c>
      <c r="BS185" s="10" t="e">
        <f t="shared" si="89"/>
        <v>#REF!</v>
      </c>
      <c r="BT185" s="10" t="e">
        <f>IF(OR(BW185=7,AQ185=6),0,AO185&amp;IF(#REF!="SI",1,IF(#REF!="NO",2,IF(#REF!="VIH + PREVIO",3,0))))</f>
        <v>#REF!</v>
      </c>
      <c r="BU185" s="10" t="e">
        <f>IF(OR(BW185=7,AQ185=6),0,IF(#REF!="-",1,0))</f>
        <v>#REF!</v>
      </c>
      <c r="BV185" s="10" t="e">
        <f t="shared" si="90"/>
        <v>#REF!</v>
      </c>
      <c r="BW1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" s="10" t="e">
        <f t="shared" si="91"/>
        <v>#REF!</v>
      </c>
      <c r="BY185" s="10" t="e">
        <f t="shared" si="93"/>
        <v>#REF!</v>
      </c>
      <c r="BZ185" s="10" t="e">
        <f t="shared" si="92"/>
        <v>#REF!</v>
      </c>
      <c r="CA185" s="10"/>
    </row>
    <row r="186" spans="1:79" s="3" customFormat="1" ht="23.25" customHeight="1" x14ac:dyDescent="0.3">
      <c r="A186" s="7">
        <v>184</v>
      </c>
      <c r="B186" s="43"/>
      <c r="C186" s="44"/>
      <c r="D186" s="45"/>
      <c r="E186" s="46"/>
      <c r="F186" s="46"/>
      <c r="G186" s="46"/>
      <c r="H186" s="50"/>
      <c r="I186" s="51"/>
      <c r="J186" s="52"/>
      <c r="K186" s="51"/>
      <c r="L186" s="53"/>
      <c r="M186" s="54"/>
      <c r="N186" s="43"/>
      <c r="O186" s="55"/>
      <c r="P186" s="46"/>
      <c r="Q186" s="46"/>
      <c r="R186" s="46"/>
      <c r="S186" s="43"/>
      <c r="T186" s="56"/>
      <c r="U186" s="46"/>
      <c r="V186" s="57"/>
      <c r="W186" s="58"/>
      <c r="X186" s="57"/>
      <c r="Y186" s="46"/>
      <c r="Z186" s="57"/>
      <c r="AA186" s="59"/>
      <c r="AB186" s="60"/>
      <c r="AC186" s="2"/>
      <c r="AD186" s="2"/>
      <c r="AE186" s="2"/>
      <c r="AJ186" s="11">
        <f t="shared" si="76"/>
        <v>13</v>
      </c>
      <c r="AK186" s="11">
        <f t="shared" si="66"/>
        <v>0</v>
      </c>
      <c r="AL186" s="11">
        <f t="shared" si="67"/>
        <v>0</v>
      </c>
      <c r="AM186" s="11">
        <f t="shared" si="68"/>
        <v>0</v>
      </c>
      <c r="AN186" s="11">
        <f t="shared" si="69"/>
        <v>0</v>
      </c>
      <c r="AO186" s="4" t="e">
        <f>IF(#REF!="I",1,IF(#REF!="II",2,IF(#REF!="III",3,IF(#REF!="IV",4))))</f>
        <v>#REF!</v>
      </c>
      <c r="AP186" s="11" t="e">
        <f>IF(#REF!="PULMONAR",1,IF(AND(#REF!="EXTRAPULMONAR",#REF!&lt;&gt;"MENINGEA"),2,IF(AND(#REF!="EXTRAPULMONAR",#REF!="MENINGEA"),3,)))</f>
        <v>#REF!</v>
      </c>
      <c r="AQ1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" s="4">
        <f t="shared" si="70"/>
        <v>0</v>
      </c>
      <c r="AS186" s="10">
        <f t="shared" si="71"/>
        <v>0</v>
      </c>
      <c r="AT186" s="10">
        <f t="shared" si="72"/>
        <v>0</v>
      </c>
      <c r="AU186" s="10" t="str">
        <f t="shared" si="73"/>
        <v>0</v>
      </c>
      <c r="AV186" s="11" t="e">
        <f t="shared" si="74"/>
        <v>#N/A</v>
      </c>
      <c r="AW186" s="4" t="e">
        <f t="shared" si="75"/>
        <v>#N/A</v>
      </c>
      <c r="AX186" s="10" t="e">
        <f t="shared" si="94"/>
        <v>#N/A</v>
      </c>
      <c r="AY186" s="10" t="e">
        <f t="shared" si="95"/>
        <v>#N/A</v>
      </c>
      <c r="AZ186" s="10" t="e">
        <f t="shared" si="77"/>
        <v>#REF!</v>
      </c>
      <c r="BA186" s="12" t="e">
        <f>IF(BW186=7,0,AJ186&amp;IF(#REF!="SI",1,IF(#REF!="NO",2,IF(#REF!="VIH + PREVIO",3,0))))</f>
        <v>#REF!</v>
      </c>
      <c r="BB186" s="13" t="e">
        <f>IF(AND(#REF!="POSITIVO",#REF!="POSITIVO"),1,IF(#REF!="NEGATIVO",2,IF(#REF!="VIH + PREVIO",3,0)))</f>
        <v>#REF!</v>
      </c>
      <c r="BC186" s="10" t="e">
        <f>IF(#REF!="SI",1,IF(#REF!="NO",2,0))</f>
        <v>#REF!</v>
      </c>
      <c r="BD186" s="10" t="e">
        <f>IF(#REF!="SI",1,IF(#REF!="NO",2,0))</f>
        <v>#REF!</v>
      </c>
      <c r="BE186" s="10" t="e">
        <f>IF(OR(#REF!="VIH + PREVIO",#REF!="VIH + PREVIO",#REF!="VIH + PREVIO"),1,0)</f>
        <v>#REF!</v>
      </c>
      <c r="BF186" s="13" t="e">
        <f>IF(OR(#REF!="POSITIVO",#REF!="NEGATIVO"),1,IF(#REF!="PACIENTE NO ACEPTA",2,IF(#REF!="VIH + PREVIO",3,0)))</f>
        <v>#REF!</v>
      </c>
      <c r="BG186" s="10" t="e">
        <f t="shared" si="78"/>
        <v>#REF!</v>
      </c>
      <c r="BH186" s="10" t="e">
        <f t="shared" si="79"/>
        <v>#REF!</v>
      </c>
      <c r="BI186" s="10" t="e">
        <f t="shared" si="80"/>
        <v>#REF!</v>
      </c>
      <c r="BJ186" s="10" t="e">
        <f t="shared" si="81"/>
        <v>#REF!</v>
      </c>
      <c r="BK186" s="10" t="e">
        <f t="shared" si="82"/>
        <v>#REF!</v>
      </c>
      <c r="BL186" s="10" t="e">
        <f t="shared" si="83"/>
        <v>#REF!</v>
      </c>
      <c r="BM186" s="10" t="e">
        <f>IF(OR(BW186=7,AQ186=6),0,IF(#REF!="I",1,IF(#REF!="II",2,IF(#REF!="III",3,IF(#REF!="IV",4))))&amp;AP186&amp;AQ186&amp;AR186&amp;AS186&amp;AT186&amp;AU186&amp;AX186)</f>
        <v>#REF!</v>
      </c>
      <c r="BN186" s="10" t="e">
        <f t="shared" si="84"/>
        <v>#REF!</v>
      </c>
      <c r="BO186" s="10" t="e">
        <f t="shared" si="85"/>
        <v>#REF!</v>
      </c>
      <c r="BP186" s="10" t="e">
        <f t="shared" si="86"/>
        <v>#REF!</v>
      </c>
      <c r="BQ186" s="10" t="e">
        <f t="shared" si="87"/>
        <v>#REF!</v>
      </c>
      <c r="BR186" s="10" t="e">
        <f t="shared" si="88"/>
        <v>#REF!</v>
      </c>
      <c r="BS186" s="10" t="e">
        <f t="shared" si="89"/>
        <v>#REF!</v>
      </c>
      <c r="BT186" s="10" t="e">
        <f>IF(OR(BW186=7,AQ186=6),0,AO186&amp;IF(#REF!="SI",1,IF(#REF!="NO",2,IF(#REF!="VIH + PREVIO",3,0))))</f>
        <v>#REF!</v>
      </c>
      <c r="BU186" s="10" t="e">
        <f>IF(OR(BW186=7,AQ186=6),0,IF(#REF!="-",1,0))</f>
        <v>#REF!</v>
      </c>
      <c r="BV186" s="10" t="e">
        <f t="shared" si="90"/>
        <v>#REF!</v>
      </c>
      <c r="BW1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" s="10" t="e">
        <f t="shared" si="91"/>
        <v>#REF!</v>
      </c>
      <c r="BY186" s="10" t="e">
        <f t="shared" si="93"/>
        <v>#REF!</v>
      </c>
      <c r="BZ186" s="10" t="e">
        <f t="shared" si="92"/>
        <v>#REF!</v>
      </c>
      <c r="CA186" s="10"/>
    </row>
    <row r="187" spans="1:79" s="3" customFormat="1" ht="23.25" customHeight="1" x14ac:dyDescent="0.3">
      <c r="A187" s="7">
        <v>185</v>
      </c>
      <c r="B187" s="43"/>
      <c r="C187" s="44"/>
      <c r="D187" s="45"/>
      <c r="E187" s="46"/>
      <c r="F187" s="46"/>
      <c r="G187" s="46"/>
      <c r="H187" s="50"/>
      <c r="I187" s="51"/>
      <c r="J187" s="52"/>
      <c r="K187" s="51"/>
      <c r="L187" s="53"/>
      <c r="M187" s="54"/>
      <c r="N187" s="43"/>
      <c r="O187" s="55"/>
      <c r="P187" s="46"/>
      <c r="Q187" s="46"/>
      <c r="R187" s="46"/>
      <c r="S187" s="43"/>
      <c r="T187" s="56"/>
      <c r="U187" s="46"/>
      <c r="V187" s="57"/>
      <c r="W187" s="58"/>
      <c r="X187" s="57"/>
      <c r="Y187" s="46"/>
      <c r="Z187" s="57"/>
      <c r="AA187" s="59"/>
      <c r="AB187" s="60"/>
      <c r="AC187" s="2"/>
      <c r="AD187" s="2"/>
      <c r="AE187" s="2"/>
      <c r="AJ187" s="11">
        <f t="shared" si="76"/>
        <v>13</v>
      </c>
      <c r="AK187" s="11">
        <f t="shared" si="66"/>
        <v>0</v>
      </c>
      <c r="AL187" s="11">
        <f t="shared" si="67"/>
        <v>0</v>
      </c>
      <c r="AM187" s="11">
        <f t="shared" si="68"/>
        <v>0</v>
      </c>
      <c r="AN187" s="11">
        <f t="shared" si="69"/>
        <v>0</v>
      </c>
      <c r="AO187" s="4" t="e">
        <f>IF(#REF!="I",1,IF(#REF!="II",2,IF(#REF!="III",3,IF(#REF!="IV",4))))</f>
        <v>#REF!</v>
      </c>
      <c r="AP187" s="11" t="e">
        <f>IF(#REF!="PULMONAR",1,IF(AND(#REF!="EXTRAPULMONAR",#REF!&lt;&gt;"MENINGEA"),2,IF(AND(#REF!="EXTRAPULMONAR",#REF!="MENINGEA"),3,)))</f>
        <v>#REF!</v>
      </c>
      <c r="AQ1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" s="4">
        <f t="shared" si="70"/>
        <v>0</v>
      </c>
      <c r="AS187" s="10">
        <f t="shared" si="71"/>
        <v>0</v>
      </c>
      <c r="AT187" s="10">
        <f t="shared" si="72"/>
        <v>0</v>
      </c>
      <c r="AU187" s="10" t="str">
        <f t="shared" si="73"/>
        <v>0</v>
      </c>
      <c r="AV187" s="11" t="e">
        <f t="shared" si="74"/>
        <v>#N/A</v>
      </c>
      <c r="AW187" s="4" t="e">
        <f t="shared" si="75"/>
        <v>#N/A</v>
      </c>
      <c r="AX187" s="10" t="e">
        <f t="shared" si="94"/>
        <v>#N/A</v>
      </c>
      <c r="AY187" s="10" t="e">
        <f t="shared" si="95"/>
        <v>#N/A</v>
      </c>
      <c r="AZ187" s="10" t="e">
        <f t="shared" si="77"/>
        <v>#REF!</v>
      </c>
      <c r="BA187" s="12" t="e">
        <f>IF(BW187=7,0,AJ187&amp;IF(#REF!="SI",1,IF(#REF!="NO",2,IF(#REF!="VIH + PREVIO",3,0))))</f>
        <v>#REF!</v>
      </c>
      <c r="BB187" s="13" t="e">
        <f>IF(AND(#REF!="POSITIVO",#REF!="POSITIVO"),1,IF(#REF!="NEGATIVO",2,IF(#REF!="VIH + PREVIO",3,0)))</f>
        <v>#REF!</v>
      </c>
      <c r="BC187" s="10" t="e">
        <f>IF(#REF!="SI",1,IF(#REF!="NO",2,0))</f>
        <v>#REF!</v>
      </c>
      <c r="BD187" s="10" t="e">
        <f>IF(#REF!="SI",1,IF(#REF!="NO",2,0))</f>
        <v>#REF!</v>
      </c>
      <c r="BE187" s="10" t="e">
        <f>IF(OR(#REF!="VIH + PREVIO",#REF!="VIH + PREVIO",#REF!="VIH + PREVIO"),1,0)</f>
        <v>#REF!</v>
      </c>
      <c r="BF187" s="13" t="e">
        <f>IF(OR(#REF!="POSITIVO",#REF!="NEGATIVO"),1,IF(#REF!="PACIENTE NO ACEPTA",2,IF(#REF!="VIH + PREVIO",3,0)))</f>
        <v>#REF!</v>
      </c>
      <c r="BG187" s="10" t="e">
        <f t="shared" si="78"/>
        <v>#REF!</v>
      </c>
      <c r="BH187" s="10" t="e">
        <f t="shared" si="79"/>
        <v>#REF!</v>
      </c>
      <c r="BI187" s="10" t="e">
        <f t="shared" si="80"/>
        <v>#REF!</v>
      </c>
      <c r="BJ187" s="10" t="e">
        <f t="shared" si="81"/>
        <v>#REF!</v>
      </c>
      <c r="BK187" s="10" t="e">
        <f t="shared" si="82"/>
        <v>#REF!</v>
      </c>
      <c r="BL187" s="10" t="e">
        <f t="shared" si="83"/>
        <v>#REF!</v>
      </c>
      <c r="BM187" s="10" t="e">
        <f>IF(OR(BW187=7,AQ187=6),0,IF(#REF!="I",1,IF(#REF!="II",2,IF(#REF!="III",3,IF(#REF!="IV",4))))&amp;AP187&amp;AQ187&amp;AR187&amp;AS187&amp;AT187&amp;AU187&amp;AX187)</f>
        <v>#REF!</v>
      </c>
      <c r="BN187" s="10" t="e">
        <f t="shared" si="84"/>
        <v>#REF!</v>
      </c>
      <c r="BO187" s="10" t="e">
        <f t="shared" si="85"/>
        <v>#REF!</v>
      </c>
      <c r="BP187" s="10" t="e">
        <f t="shared" si="86"/>
        <v>#REF!</v>
      </c>
      <c r="BQ187" s="10" t="e">
        <f t="shared" si="87"/>
        <v>#REF!</v>
      </c>
      <c r="BR187" s="10" t="e">
        <f t="shared" si="88"/>
        <v>#REF!</v>
      </c>
      <c r="BS187" s="10" t="e">
        <f t="shared" si="89"/>
        <v>#REF!</v>
      </c>
      <c r="BT187" s="10" t="e">
        <f>IF(OR(BW187=7,AQ187=6),0,AO187&amp;IF(#REF!="SI",1,IF(#REF!="NO",2,IF(#REF!="VIH + PREVIO",3,0))))</f>
        <v>#REF!</v>
      </c>
      <c r="BU187" s="10" t="e">
        <f>IF(OR(BW187=7,AQ187=6),0,IF(#REF!="-",1,0))</f>
        <v>#REF!</v>
      </c>
      <c r="BV187" s="10" t="e">
        <f t="shared" si="90"/>
        <v>#REF!</v>
      </c>
      <c r="BW1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" s="10" t="e">
        <f t="shared" si="91"/>
        <v>#REF!</v>
      </c>
      <c r="BY187" s="10" t="e">
        <f t="shared" si="93"/>
        <v>#REF!</v>
      </c>
      <c r="BZ187" s="10" t="e">
        <f t="shared" si="92"/>
        <v>#REF!</v>
      </c>
      <c r="CA187" s="10"/>
    </row>
    <row r="188" spans="1:79" s="3" customFormat="1" ht="23.25" customHeight="1" x14ac:dyDescent="0.3">
      <c r="A188" s="7">
        <v>186</v>
      </c>
      <c r="B188" s="43"/>
      <c r="C188" s="44"/>
      <c r="D188" s="45"/>
      <c r="E188" s="46"/>
      <c r="F188" s="46"/>
      <c r="G188" s="46"/>
      <c r="H188" s="50"/>
      <c r="I188" s="51"/>
      <c r="J188" s="52"/>
      <c r="K188" s="51"/>
      <c r="L188" s="53"/>
      <c r="M188" s="54"/>
      <c r="N188" s="43"/>
      <c r="O188" s="55"/>
      <c r="P188" s="46"/>
      <c r="Q188" s="46"/>
      <c r="R188" s="46"/>
      <c r="S188" s="43"/>
      <c r="T188" s="56"/>
      <c r="U188" s="46"/>
      <c r="V188" s="57"/>
      <c r="W188" s="58"/>
      <c r="X188" s="57"/>
      <c r="Y188" s="46"/>
      <c r="Z188" s="57"/>
      <c r="AA188" s="59"/>
      <c r="AB188" s="60"/>
      <c r="AC188" s="2"/>
      <c r="AD188" s="2"/>
      <c r="AE188" s="2"/>
      <c r="AJ188" s="11">
        <f t="shared" si="76"/>
        <v>13</v>
      </c>
      <c r="AK188" s="11">
        <f t="shared" si="66"/>
        <v>0</v>
      </c>
      <c r="AL188" s="11">
        <f t="shared" si="67"/>
        <v>0</v>
      </c>
      <c r="AM188" s="11">
        <f t="shared" si="68"/>
        <v>0</v>
      </c>
      <c r="AN188" s="11">
        <f t="shared" si="69"/>
        <v>0</v>
      </c>
      <c r="AO188" s="4" t="e">
        <f>IF(#REF!="I",1,IF(#REF!="II",2,IF(#REF!="III",3,IF(#REF!="IV",4))))</f>
        <v>#REF!</v>
      </c>
      <c r="AP188" s="11" t="e">
        <f>IF(#REF!="PULMONAR",1,IF(AND(#REF!="EXTRAPULMONAR",#REF!&lt;&gt;"MENINGEA"),2,IF(AND(#REF!="EXTRAPULMONAR",#REF!="MENINGEA"),3,)))</f>
        <v>#REF!</v>
      </c>
      <c r="AQ1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" s="4">
        <f t="shared" si="70"/>
        <v>0</v>
      </c>
      <c r="AS188" s="10">
        <f t="shared" si="71"/>
        <v>0</v>
      </c>
      <c r="AT188" s="10">
        <f t="shared" si="72"/>
        <v>0</v>
      </c>
      <c r="AU188" s="10" t="str">
        <f t="shared" si="73"/>
        <v>0</v>
      </c>
      <c r="AV188" s="11" t="e">
        <f t="shared" si="74"/>
        <v>#N/A</v>
      </c>
      <c r="AW188" s="4" t="e">
        <f t="shared" si="75"/>
        <v>#N/A</v>
      </c>
      <c r="AX188" s="10" t="e">
        <f t="shared" si="94"/>
        <v>#N/A</v>
      </c>
      <c r="AY188" s="10" t="e">
        <f t="shared" si="95"/>
        <v>#N/A</v>
      </c>
      <c r="AZ188" s="10" t="e">
        <f t="shared" si="77"/>
        <v>#REF!</v>
      </c>
      <c r="BA188" s="12" t="e">
        <f>IF(BW188=7,0,AJ188&amp;IF(#REF!="SI",1,IF(#REF!="NO",2,IF(#REF!="VIH + PREVIO",3,0))))</f>
        <v>#REF!</v>
      </c>
      <c r="BB188" s="13" t="e">
        <f>IF(AND(#REF!="POSITIVO",#REF!="POSITIVO"),1,IF(#REF!="NEGATIVO",2,IF(#REF!="VIH + PREVIO",3,0)))</f>
        <v>#REF!</v>
      </c>
      <c r="BC188" s="10" t="e">
        <f>IF(#REF!="SI",1,IF(#REF!="NO",2,0))</f>
        <v>#REF!</v>
      </c>
      <c r="BD188" s="10" t="e">
        <f>IF(#REF!="SI",1,IF(#REF!="NO",2,0))</f>
        <v>#REF!</v>
      </c>
      <c r="BE188" s="10" t="e">
        <f>IF(OR(#REF!="VIH + PREVIO",#REF!="VIH + PREVIO",#REF!="VIH + PREVIO"),1,0)</f>
        <v>#REF!</v>
      </c>
      <c r="BF188" s="13" t="e">
        <f>IF(OR(#REF!="POSITIVO",#REF!="NEGATIVO"),1,IF(#REF!="PACIENTE NO ACEPTA",2,IF(#REF!="VIH + PREVIO",3,0)))</f>
        <v>#REF!</v>
      </c>
      <c r="BG188" s="10" t="e">
        <f t="shared" si="78"/>
        <v>#REF!</v>
      </c>
      <c r="BH188" s="10" t="e">
        <f t="shared" si="79"/>
        <v>#REF!</v>
      </c>
      <c r="BI188" s="10" t="e">
        <f t="shared" si="80"/>
        <v>#REF!</v>
      </c>
      <c r="BJ188" s="10" t="e">
        <f t="shared" si="81"/>
        <v>#REF!</v>
      </c>
      <c r="BK188" s="10" t="e">
        <f t="shared" si="82"/>
        <v>#REF!</v>
      </c>
      <c r="BL188" s="10" t="e">
        <f t="shared" si="83"/>
        <v>#REF!</v>
      </c>
      <c r="BM188" s="10" t="e">
        <f>IF(OR(BW188=7,AQ188=6),0,IF(#REF!="I",1,IF(#REF!="II",2,IF(#REF!="III",3,IF(#REF!="IV",4))))&amp;AP188&amp;AQ188&amp;AR188&amp;AS188&amp;AT188&amp;AU188&amp;AX188)</f>
        <v>#REF!</v>
      </c>
      <c r="BN188" s="10" t="e">
        <f t="shared" si="84"/>
        <v>#REF!</v>
      </c>
      <c r="BO188" s="10" t="e">
        <f t="shared" si="85"/>
        <v>#REF!</v>
      </c>
      <c r="BP188" s="10" t="e">
        <f t="shared" si="86"/>
        <v>#REF!</v>
      </c>
      <c r="BQ188" s="10" t="e">
        <f t="shared" si="87"/>
        <v>#REF!</v>
      </c>
      <c r="BR188" s="10" t="e">
        <f t="shared" si="88"/>
        <v>#REF!</v>
      </c>
      <c r="BS188" s="10" t="e">
        <f t="shared" si="89"/>
        <v>#REF!</v>
      </c>
      <c r="BT188" s="10" t="e">
        <f>IF(OR(BW188=7,AQ188=6),0,AO188&amp;IF(#REF!="SI",1,IF(#REF!="NO",2,IF(#REF!="VIH + PREVIO",3,0))))</f>
        <v>#REF!</v>
      </c>
      <c r="BU188" s="10" t="e">
        <f>IF(OR(BW188=7,AQ188=6),0,IF(#REF!="-",1,0))</f>
        <v>#REF!</v>
      </c>
      <c r="BV188" s="10" t="e">
        <f t="shared" si="90"/>
        <v>#REF!</v>
      </c>
      <c r="BW1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" s="10" t="e">
        <f t="shared" si="91"/>
        <v>#REF!</v>
      </c>
      <c r="BY188" s="10" t="e">
        <f t="shared" si="93"/>
        <v>#REF!</v>
      </c>
      <c r="BZ188" s="10" t="e">
        <f t="shared" si="92"/>
        <v>#REF!</v>
      </c>
      <c r="CA188" s="10"/>
    </row>
    <row r="189" spans="1:79" s="3" customFormat="1" ht="23.25" customHeight="1" x14ac:dyDescent="0.3">
      <c r="A189" s="7">
        <v>187</v>
      </c>
      <c r="B189" s="43"/>
      <c r="C189" s="44"/>
      <c r="D189" s="45"/>
      <c r="E189" s="46"/>
      <c r="F189" s="46"/>
      <c r="G189" s="46"/>
      <c r="H189" s="50"/>
      <c r="I189" s="51"/>
      <c r="J189" s="52"/>
      <c r="K189" s="51"/>
      <c r="L189" s="53"/>
      <c r="M189" s="54"/>
      <c r="N189" s="43"/>
      <c r="O189" s="55"/>
      <c r="P189" s="46"/>
      <c r="Q189" s="46"/>
      <c r="R189" s="46"/>
      <c r="S189" s="43"/>
      <c r="T189" s="56"/>
      <c r="U189" s="46"/>
      <c r="V189" s="57"/>
      <c r="W189" s="58"/>
      <c r="X189" s="57"/>
      <c r="Y189" s="46"/>
      <c r="Z189" s="57"/>
      <c r="AA189" s="59"/>
      <c r="AB189" s="60"/>
      <c r="AC189" s="2"/>
      <c r="AD189" s="2"/>
      <c r="AE189" s="2"/>
      <c r="AJ189" s="11">
        <f t="shared" si="76"/>
        <v>13</v>
      </c>
      <c r="AK189" s="11">
        <f t="shared" si="66"/>
        <v>0</v>
      </c>
      <c r="AL189" s="11">
        <f t="shared" si="67"/>
        <v>0</v>
      </c>
      <c r="AM189" s="11">
        <f t="shared" si="68"/>
        <v>0</v>
      </c>
      <c r="AN189" s="11">
        <f t="shared" si="69"/>
        <v>0</v>
      </c>
      <c r="AO189" s="4" t="e">
        <f>IF(#REF!="I",1,IF(#REF!="II",2,IF(#REF!="III",3,IF(#REF!="IV",4))))</f>
        <v>#REF!</v>
      </c>
      <c r="AP189" s="11" t="e">
        <f>IF(#REF!="PULMONAR",1,IF(AND(#REF!="EXTRAPULMONAR",#REF!&lt;&gt;"MENINGEA"),2,IF(AND(#REF!="EXTRAPULMONAR",#REF!="MENINGEA"),3,)))</f>
        <v>#REF!</v>
      </c>
      <c r="AQ1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" s="4">
        <f t="shared" si="70"/>
        <v>0</v>
      </c>
      <c r="AS189" s="10">
        <f t="shared" si="71"/>
        <v>0</v>
      </c>
      <c r="AT189" s="10">
        <f t="shared" si="72"/>
        <v>0</v>
      </c>
      <c r="AU189" s="10" t="str">
        <f t="shared" si="73"/>
        <v>0</v>
      </c>
      <c r="AV189" s="11" t="e">
        <f t="shared" si="74"/>
        <v>#N/A</v>
      </c>
      <c r="AW189" s="4" t="e">
        <f t="shared" si="75"/>
        <v>#N/A</v>
      </c>
      <c r="AX189" s="10" t="e">
        <f t="shared" si="94"/>
        <v>#N/A</v>
      </c>
      <c r="AY189" s="10" t="e">
        <f t="shared" si="95"/>
        <v>#N/A</v>
      </c>
      <c r="AZ189" s="10" t="e">
        <f t="shared" si="77"/>
        <v>#REF!</v>
      </c>
      <c r="BA189" s="12" t="e">
        <f>IF(BW189=7,0,AJ189&amp;IF(#REF!="SI",1,IF(#REF!="NO",2,IF(#REF!="VIH + PREVIO",3,0))))</f>
        <v>#REF!</v>
      </c>
      <c r="BB189" s="13" t="e">
        <f>IF(AND(#REF!="POSITIVO",#REF!="POSITIVO"),1,IF(#REF!="NEGATIVO",2,IF(#REF!="VIH + PREVIO",3,0)))</f>
        <v>#REF!</v>
      </c>
      <c r="BC189" s="10" t="e">
        <f>IF(#REF!="SI",1,IF(#REF!="NO",2,0))</f>
        <v>#REF!</v>
      </c>
      <c r="BD189" s="10" t="e">
        <f>IF(#REF!="SI",1,IF(#REF!="NO",2,0))</f>
        <v>#REF!</v>
      </c>
      <c r="BE189" s="10" t="e">
        <f>IF(OR(#REF!="VIH + PREVIO",#REF!="VIH + PREVIO",#REF!="VIH + PREVIO"),1,0)</f>
        <v>#REF!</v>
      </c>
      <c r="BF189" s="13" t="e">
        <f>IF(OR(#REF!="POSITIVO",#REF!="NEGATIVO"),1,IF(#REF!="PACIENTE NO ACEPTA",2,IF(#REF!="VIH + PREVIO",3,0)))</f>
        <v>#REF!</v>
      </c>
      <c r="BG189" s="10" t="e">
        <f t="shared" si="78"/>
        <v>#REF!</v>
      </c>
      <c r="BH189" s="10" t="e">
        <f t="shared" si="79"/>
        <v>#REF!</v>
      </c>
      <c r="BI189" s="10" t="e">
        <f t="shared" si="80"/>
        <v>#REF!</v>
      </c>
      <c r="BJ189" s="10" t="e">
        <f t="shared" si="81"/>
        <v>#REF!</v>
      </c>
      <c r="BK189" s="10" t="e">
        <f t="shared" si="82"/>
        <v>#REF!</v>
      </c>
      <c r="BL189" s="10" t="e">
        <f t="shared" si="83"/>
        <v>#REF!</v>
      </c>
      <c r="BM189" s="10" t="e">
        <f>IF(OR(BW189=7,AQ189=6),0,IF(#REF!="I",1,IF(#REF!="II",2,IF(#REF!="III",3,IF(#REF!="IV",4))))&amp;AP189&amp;AQ189&amp;AR189&amp;AS189&amp;AT189&amp;AU189&amp;AX189)</f>
        <v>#REF!</v>
      </c>
      <c r="BN189" s="10" t="e">
        <f t="shared" si="84"/>
        <v>#REF!</v>
      </c>
      <c r="BO189" s="10" t="e">
        <f t="shared" si="85"/>
        <v>#REF!</v>
      </c>
      <c r="BP189" s="10" t="e">
        <f t="shared" si="86"/>
        <v>#REF!</v>
      </c>
      <c r="BQ189" s="10" t="e">
        <f t="shared" si="87"/>
        <v>#REF!</v>
      </c>
      <c r="BR189" s="10" t="e">
        <f t="shared" si="88"/>
        <v>#REF!</v>
      </c>
      <c r="BS189" s="10" t="e">
        <f t="shared" si="89"/>
        <v>#REF!</v>
      </c>
      <c r="BT189" s="10" t="e">
        <f>IF(OR(BW189=7,AQ189=6),0,AO189&amp;IF(#REF!="SI",1,IF(#REF!="NO",2,IF(#REF!="VIH + PREVIO",3,0))))</f>
        <v>#REF!</v>
      </c>
      <c r="BU189" s="10" t="e">
        <f>IF(OR(BW189=7,AQ189=6),0,IF(#REF!="-",1,0))</f>
        <v>#REF!</v>
      </c>
      <c r="BV189" s="10" t="e">
        <f t="shared" si="90"/>
        <v>#REF!</v>
      </c>
      <c r="BW1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" s="10" t="e">
        <f t="shared" si="91"/>
        <v>#REF!</v>
      </c>
      <c r="BY189" s="10" t="e">
        <f t="shared" si="93"/>
        <v>#REF!</v>
      </c>
      <c r="BZ189" s="10" t="e">
        <f t="shared" si="92"/>
        <v>#REF!</v>
      </c>
      <c r="CA189" s="10"/>
    </row>
    <row r="190" spans="1:79" s="3" customFormat="1" ht="23.25" customHeight="1" x14ac:dyDescent="0.3">
      <c r="A190" s="7">
        <v>188</v>
      </c>
      <c r="B190" s="43"/>
      <c r="C190" s="44"/>
      <c r="D190" s="45"/>
      <c r="E190" s="46"/>
      <c r="F190" s="46"/>
      <c r="G190" s="46"/>
      <c r="H190" s="50"/>
      <c r="I190" s="51"/>
      <c r="J190" s="52"/>
      <c r="K190" s="51"/>
      <c r="L190" s="53"/>
      <c r="M190" s="54"/>
      <c r="N190" s="43"/>
      <c r="O190" s="55"/>
      <c r="P190" s="46"/>
      <c r="Q190" s="46"/>
      <c r="R190" s="46"/>
      <c r="S190" s="43"/>
      <c r="T190" s="56"/>
      <c r="U190" s="46"/>
      <c r="V190" s="57"/>
      <c r="W190" s="58"/>
      <c r="X190" s="57"/>
      <c r="Y190" s="46"/>
      <c r="Z190" s="57"/>
      <c r="AA190" s="59"/>
      <c r="AB190" s="60"/>
      <c r="AC190" s="2"/>
      <c r="AD190" s="2"/>
      <c r="AE190" s="2"/>
      <c r="AJ190" s="11">
        <f t="shared" si="76"/>
        <v>13</v>
      </c>
      <c r="AK190" s="11">
        <f t="shared" si="66"/>
        <v>0</v>
      </c>
      <c r="AL190" s="11">
        <f t="shared" si="67"/>
        <v>0</v>
      </c>
      <c r="AM190" s="11">
        <f t="shared" si="68"/>
        <v>0</v>
      </c>
      <c r="AN190" s="11">
        <f t="shared" si="69"/>
        <v>0</v>
      </c>
      <c r="AO190" s="4" t="e">
        <f>IF(#REF!="I",1,IF(#REF!="II",2,IF(#REF!="III",3,IF(#REF!="IV",4))))</f>
        <v>#REF!</v>
      </c>
      <c r="AP190" s="11" t="e">
        <f>IF(#REF!="PULMONAR",1,IF(AND(#REF!="EXTRAPULMONAR",#REF!&lt;&gt;"MENINGEA"),2,IF(AND(#REF!="EXTRAPULMONAR",#REF!="MENINGEA"),3,)))</f>
        <v>#REF!</v>
      </c>
      <c r="AQ1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" s="4">
        <f t="shared" si="70"/>
        <v>0</v>
      </c>
      <c r="AS190" s="10">
        <f t="shared" si="71"/>
        <v>0</v>
      </c>
      <c r="AT190" s="10">
        <f t="shared" si="72"/>
        <v>0</v>
      </c>
      <c r="AU190" s="10" t="str">
        <f t="shared" si="73"/>
        <v>0</v>
      </c>
      <c r="AV190" s="11" t="e">
        <f t="shared" si="74"/>
        <v>#N/A</v>
      </c>
      <c r="AW190" s="4" t="e">
        <f t="shared" si="75"/>
        <v>#N/A</v>
      </c>
      <c r="AX190" s="10" t="e">
        <f t="shared" si="94"/>
        <v>#N/A</v>
      </c>
      <c r="AY190" s="10" t="e">
        <f t="shared" si="95"/>
        <v>#N/A</v>
      </c>
      <c r="AZ190" s="10" t="e">
        <f t="shared" si="77"/>
        <v>#REF!</v>
      </c>
      <c r="BA190" s="12" t="e">
        <f>IF(BW190=7,0,AJ190&amp;IF(#REF!="SI",1,IF(#REF!="NO",2,IF(#REF!="VIH + PREVIO",3,0))))</f>
        <v>#REF!</v>
      </c>
      <c r="BB190" s="13" t="e">
        <f>IF(AND(#REF!="POSITIVO",#REF!="POSITIVO"),1,IF(#REF!="NEGATIVO",2,IF(#REF!="VIH + PREVIO",3,0)))</f>
        <v>#REF!</v>
      </c>
      <c r="BC190" s="10" t="e">
        <f>IF(#REF!="SI",1,IF(#REF!="NO",2,0))</f>
        <v>#REF!</v>
      </c>
      <c r="BD190" s="10" t="e">
        <f>IF(#REF!="SI",1,IF(#REF!="NO",2,0))</f>
        <v>#REF!</v>
      </c>
      <c r="BE190" s="10" t="e">
        <f>IF(OR(#REF!="VIH + PREVIO",#REF!="VIH + PREVIO",#REF!="VIH + PREVIO"),1,0)</f>
        <v>#REF!</v>
      </c>
      <c r="BF190" s="13" t="e">
        <f>IF(OR(#REF!="POSITIVO",#REF!="NEGATIVO"),1,IF(#REF!="PACIENTE NO ACEPTA",2,IF(#REF!="VIH + PREVIO",3,0)))</f>
        <v>#REF!</v>
      </c>
      <c r="BG190" s="10" t="e">
        <f t="shared" si="78"/>
        <v>#REF!</v>
      </c>
      <c r="BH190" s="10" t="e">
        <f t="shared" si="79"/>
        <v>#REF!</v>
      </c>
      <c r="BI190" s="10" t="e">
        <f t="shared" si="80"/>
        <v>#REF!</v>
      </c>
      <c r="BJ190" s="10" t="e">
        <f t="shared" si="81"/>
        <v>#REF!</v>
      </c>
      <c r="BK190" s="10" t="e">
        <f t="shared" si="82"/>
        <v>#REF!</v>
      </c>
      <c r="BL190" s="10" t="e">
        <f t="shared" si="83"/>
        <v>#REF!</v>
      </c>
      <c r="BM190" s="10" t="e">
        <f>IF(OR(BW190=7,AQ190=6),0,IF(#REF!="I",1,IF(#REF!="II",2,IF(#REF!="III",3,IF(#REF!="IV",4))))&amp;AP190&amp;AQ190&amp;AR190&amp;AS190&amp;AT190&amp;AU190&amp;AX190)</f>
        <v>#REF!</v>
      </c>
      <c r="BN190" s="10" t="e">
        <f t="shared" si="84"/>
        <v>#REF!</v>
      </c>
      <c r="BO190" s="10" t="e">
        <f t="shared" si="85"/>
        <v>#REF!</v>
      </c>
      <c r="BP190" s="10" t="e">
        <f t="shared" si="86"/>
        <v>#REF!</v>
      </c>
      <c r="BQ190" s="10" t="e">
        <f t="shared" si="87"/>
        <v>#REF!</v>
      </c>
      <c r="BR190" s="10" t="e">
        <f t="shared" si="88"/>
        <v>#REF!</v>
      </c>
      <c r="BS190" s="10" t="e">
        <f t="shared" si="89"/>
        <v>#REF!</v>
      </c>
      <c r="BT190" s="10" t="e">
        <f>IF(OR(BW190=7,AQ190=6),0,AO190&amp;IF(#REF!="SI",1,IF(#REF!="NO",2,IF(#REF!="VIH + PREVIO",3,0))))</f>
        <v>#REF!</v>
      </c>
      <c r="BU190" s="10" t="e">
        <f>IF(OR(BW190=7,AQ190=6),0,IF(#REF!="-",1,0))</f>
        <v>#REF!</v>
      </c>
      <c r="BV190" s="10" t="e">
        <f t="shared" si="90"/>
        <v>#REF!</v>
      </c>
      <c r="BW1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" s="10" t="e">
        <f t="shared" si="91"/>
        <v>#REF!</v>
      </c>
      <c r="BY190" s="10" t="e">
        <f t="shared" si="93"/>
        <v>#REF!</v>
      </c>
      <c r="BZ190" s="10" t="e">
        <f t="shared" si="92"/>
        <v>#REF!</v>
      </c>
      <c r="CA190" s="10"/>
    </row>
    <row r="191" spans="1:79" s="3" customFormat="1" ht="23.25" customHeight="1" x14ac:dyDescent="0.3">
      <c r="A191" s="7">
        <v>189</v>
      </c>
      <c r="B191" s="43"/>
      <c r="C191" s="44"/>
      <c r="D191" s="45"/>
      <c r="E191" s="46"/>
      <c r="F191" s="46"/>
      <c r="G191" s="46"/>
      <c r="H191" s="50"/>
      <c r="I191" s="51"/>
      <c r="J191" s="52"/>
      <c r="K191" s="51"/>
      <c r="L191" s="53"/>
      <c r="M191" s="54"/>
      <c r="N191" s="43"/>
      <c r="O191" s="55"/>
      <c r="P191" s="46"/>
      <c r="Q191" s="46"/>
      <c r="R191" s="46"/>
      <c r="S191" s="43"/>
      <c r="T191" s="56"/>
      <c r="U191" s="46"/>
      <c r="V191" s="57"/>
      <c r="W191" s="58"/>
      <c r="X191" s="57"/>
      <c r="Y191" s="46"/>
      <c r="Z191" s="57"/>
      <c r="AA191" s="59"/>
      <c r="AB191" s="60"/>
      <c r="AC191" s="2"/>
      <c r="AD191" s="2"/>
      <c r="AE191" s="2"/>
      <c r="AJ191" s="11">
        <f t="shared" si="76"/>
        <v>13</v>
      </c>
      <c r="AK191" s="11">
        <f t="shared" si="66"/>
        <v>0</v>
      </c>
      <c r="AL191" s="11">
        <f t="shared" si="67"/>
        <v>0</v>
      </c>
      <c r="AM191" s="11">
        <f t="shared" si="68"/>
        <v>0</v>
      </c>
      <c r="AN191" s="11">
        <f t="shared" si="69"/>
        <v>0</v>
      </c>
      <c r="AO191" s="4" t="e">
        <f>IF(#REF!="I",1,IF(#REF!="II",2,IF(#REF!="III",3,IF(#REF!="IV",4))))</f>
        <v>#REF!</v>
      </c>
      <c r="AP191" s="11" t="e">
        <f>IF(#REF!="PULMONAR",1,IF(AND(#REF!="EXTRAPULMONAR",#REF!&lt;&gt;"MENINGEA"),2,IF(AND(#REF!="EXTRAPULMONAR",#REF!="MENINGEA"),3,)))</f>
        <v>#REF!</v>
      </c>
      <c r="AQ1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" s="4">
        <f t="shared" si="70"/>
        <v>0</v>
      </c>
      <c r="AS191" s="10">
        <f t="shared" si="71"/>
        <v>0</v>
      </c>
      <c r="AT191" s="10">
        <f t="shared" si="72"/>
        <v>0</v>
      </c>
      <c r="AU191" s="10" t="str">
        <f t="shared" si="73"/>
        <v>0</v>
      </c>
      <c r="AV191" s="11" t="e">
        <f t="shared" si="74"/>
        <v>#N/A</v>
      </c>
      <c r="AW191" s="4" t="e">
        <f t="shared" si="75"/>
        <v>#N/A</v>
      </c>
      <c r="AX191" s="10" t="e">
        <f t="shared" si="94"/>
        <v>#N/A</v>
      </c>
      <c r="AY191" s="10" t="e">
        <f t="shared" si="95"/>
        <v>#N/A</v>
      </c>
      <c r="AZ191" s="10" t="e">
        <f t="shared" si="77"/>
        <v>#REF!</v>
      </c>
      <c r="BA191" s="12" t="e">
        <f>IF(BW191=7,0,AJ191&amp;IF(#REF!="SI",1,IF(#REF!="NO",2,IF(#REF!="VIH + PREVIO",3,0))))</f>
        <v>#REF!</v>
      </c>
      <c r="BB191" s="13" t="e">
        <f>IF(AND(#REF!="POSITIVO",#REF!="POSITIVO"),1,IF(#REF!="NEGATIVO",2,IF(#REF!="VIH + PREVIO",3,0)))</f>
        <v>#REF!</v>
      </c>
      <c r="BC191" s="10" t="e">
        <f>IF(#REF!="SI",1,IF(#REF!="NO",2,0))</f>
        <v>#REF!</v>
      </c>
      <c r="BD191" s="10" t="e">
        <f>IF(#REF!="SI",1,IF(#REF!="NO",2,0))</f>
        <v>#REF!</v>
      </c>
      <c r="BE191" s="10" t="e">
        <f>IF(OR(#REF!="VIH + PREVIO",#REF!="VIH + PREVIO",#REF!="VIH + PREVIO"),1,0)</f>
        <v>#REF!</v>
      </c>
      <c r="BF191" s="13" t="e">
        <f>IF(OR(#REF!="POSITIVO",#REF!="NEGATIVO"),1,IF(#REF!="PACIENTE NO ACEPTA",2,IF(#REF!="VIH + PREVIO",3,0)))</f>
        <v>#REF!</v>
      </c>
      <c r="BG191" s="10" t="e">
        <f t="shared" si="78"/>
        <v>#REF!</v>
      </c>
      <c r="BH191" s="10" t="e">
        <f t="shared" si="79"/>
        <v>#REF!</v>
      </c>
      <c r="BI191" s="10" t="e">
        <f t="shared" si="80"/>
        <v>#REF!</v>
      </c>
      <c r="BJ191" s="10" t="e">
        <f t="shared" si="81"/>
        <v>#REF!</v>
      </c>
      <c r="BK191" s="10" t="e">
        <f t="shared" si="82"/>
        <v>#REF!</v>
      </c>
      <c r="BL191" s="10" t="e">
        <f t="shared" si="83"/>
        <v>#REF!</v>
      </c>
      <c r="BM191" s="10" t="e">
        <f>IF(OR(BW191=7,AQ191=6),0,IF(#REF!="I",1,IF(#REF!="II",2,IF(#REF!="III",3,IF(#REF!="IV",4))))&amp;AP191&amp;AQ191&amp;AR191&amp;AS191&amp;AT191&amp;AU191&amp;AX191)</f>
        <v>#REF!</v>
      </c>
      <c r="BN191" s="10" t="e">
        <f t="shared" si="84"/>
        <v>#REF!</v>
      </c>
      <c r="BO191" s="10" t="e">
        <f t="shared" si="85"/>
        <v>#REF!</v>
      </c>
      <c r="BP191" s="10" t="e">
        <f t="shared" si="86"/>
        <v>#REF!</v>
      </c>
      <c r="BQ191" s="10" t="e">
        <f t="shared" si="87"/>
        <v>#REF!</v>
      </c>
      <c r="BR191" s="10" t="e">
        <f t="shared" si="88"/>
        <v>#REF!</v>
      </c>
      <c r="BS191" s="10" t="e">
        <f t="shared" si="89"/>
        <v>#REF!</v>
      </c>
      <c r="BT191" s="10" t="e">
        <f>IF(OR(BW191=7,AQ191=6),0,AO191&amp;IF(#REF!="SI",1,IF(#REF!="NO",2,IF(#REF!="VIH + PREVIO",3,0))))</f>
        <v>#REF!</v>
      </c>
      <c r="BU191" s="10" t="e">
        <f>IF(OR(BW191=7,AQ191=6),0,IF(#REF!="-",1,0))</f>
        <v>#REF!</v>
      </c>
      <c r="BV191" s="10" t="e">
        <f t="shared" si="90"/>
        <v>#REF!</v>
      </c>
      <c r="BW1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" s="10" t="e">
        <f t="shared" si="91"/>
        <v>#REF!</v>
      </c>
      <c r="BY191" s="10" t="e">
        <f t="shared" si="93"/>
        <v>#REF!</v>
      </c>
      <c r="BZ191" s="10" t="e">
        <f t="shared" si="92"/>
        <v>#REF!</v>
      </c>
      <c r="CA191" s="10"/>
    </row>
    <row r="192" spans="1:79" s="3" customFormat="1" ht="23.25" customHeight="1" x14ac:dyDescent="0.3">
      <c r="A192" s="7">
        <v>190</v>
      </c>
      <c r="B192" s="43"/>
      <c r="C192" s="44"/>
      <c r="D192" s="45"/>
      <c r="E192" s="46"/>
      <c r="F192" s="46"/>
      <c r="G192" s="46"/>
      <c r="H192" s="50"/>
      <c r="I192" s="51"/>
      <c r="J192" s="52"/>
      <c r="K192" s="51"/>
      <c r="L192" s="53"/>
      <c r="M192" s="54"/>
      <c r="N192" s="43"/>
      <c r="O192" s="55"/>
      <c r="P192" s="46"/>
      <c r="Q192" s="46"/>
      <c r="R192" s="46"/>
      <c r="S192" s="43"/>
      <c r="T192" s="56"/>
      <c r="U192" s="46"/>
      <c r="V192" s="57"/>
      <c r="W192" s="58"/>
      <c r="X192" s="57"/>
      <c r="Y192" s="46"/>
      <c r="Z192" s="57"/>
      <c r="AA192" s="59"/>
      <c r="AB192" s="60"/>
      <c r="AC192" s="2"/>
      <c r="AD192" s="2"/>
      <c r="AE192" s="2"/>
      <c r="AJ192" s="11">
        <f t="shared" si="76"/>
        <v>13</v>
      </c>
      <c r="AK192" s="11">
        <f t="shared" si="66"/>
        <v>0</v>
      </c>
      <c r="AL192" s="11">
        <f t="shared" si="67"/>
        <v>0</v>
      </c>
      <c r="AM192" s="11">
        <f t="shared" si="68"/>
        <v>0</v>
      </c>
      <c r="AN192" s="11">
        <f t="shared" si="69"/>
        <v>0</v>
      </c>
      <c r="AO192" s="4" t="e">
        <f>IF(#REF!="I",1,IF(#REF!="II",2,IF(#REF!="III",3,IF(#REF!="IV",4))))</f>
        <v>#REF!</v>
      </c>
      <c r="AP192" s="11" t="e">
        <f>IF(#REF!="PULMONAR",1,IF(AND(#REF!="EXTRAPULMONAR",#REF!&lt;&gt;"MENINGEA"),2,IF(AND(#REF!="EXTRAPULMONAR",#REF!="MENINGEA"),3,)))</f>
        <v>#REF!</v>
      </c>
      <c r="AQ1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" s="4">
        <f t="shared" si="70"/>
        <v>0</v>
      </c>
      <c r="AS192" s="10">
        <f t="shared" si="71"/>
        <v>0</v>
      </c>
      <c r="AT192" s="10">
        <f t="shared" si="72"/>
        <v>0</v>
      </c>
      <c r="AU192" s="10" t="str">
        <f t="shared" si="73"/>
        <v>0</v>
      </c>
      <c r="AV192" s="11" t="e">
        <f t="shared" si="74"/>
        <v>#N/A</v>
      </c>
      <c r="AW192" s="4" t="e">
        <f t="shared" si="75"/>
        <v>#N/A</v>
      </c>
      <c r="AX192" s="10" t="e">
        <f t="shared" si="94"/>
        <v>#N/A</v>
      </c>
      <c r="AY192" s="10" t="e">
        <f t="shared" si="95"/>
        <v>#N/A</v>
      </c>
      <c r="AZ192" s="10" t="e">
        <f t="shared" si="77"/>
        <v>#REF!</v>
      </c>
      <c r="BA192" s="12" t="e">
        <f>IF(BW192=7,0,AJ192&amp;IF(#REF!="SI",1,IF(#REF!="NO",2,IF(#REF!="VIH + PREVIO",3,0))))</f>
        <v>#REF!</v>
      </c>
      <c r="BB192" s="13" t="e">
        <f>IF(AND(#REF!="POSITIVO",#REF!="POSITIVO"),1,IF(#REF!="NEGATIVO",2,IF(#REF!="VIH + PREVIO",3,0)))</f>
        <v>#REF!</v>
      </c>
      <c r="BC192" s="10" t="e">
        <f>IF(#REF!="SI",1,IF(#REF!="NO",2,0))</f>
        <v>#REF!</v>
      </c>
      <c r="BD192" s="10" t="e">
        <f>IF(#REF!="SI",1,IF(#REF!="NO",2,0))</f>
        <v>#REF!</v>
      </c>
      <c r="BE192" s="10" t="e">
        <f>IF(OR(#REF!="VIH + PREVIO",#REF!="VIH + PREVIO",#REF!="VIH + PREVIO"),1,0)</f>
        <v>#REF!</v>
      </c>
      <c r="BF192" s="13" t="e">
        <f>IF(OR(#REF!="POSITIVO",#REF!="NEGATIVO"),1,IF(#REF!="PACIENTE NO ACEPTA",2,IF(#REF!="VIH + PREVIO",3,0)))</f>
        <v>#REF!</v>
      </c>
      <c r="BG192" s="10" t="e">
        <f t="shared" si="78"/>
        <v>#REF!</v>
      </c>
      <c r="BH192" s="10" t="e">
        <f t="shared" si="79"/>
        <v>#REF!</v>
      </c>
      <c r="BI192" s="10" t="e">
        <f t="shared" si="80"/>
        <v>#REF!</v>
      </c>
      <c r="BJ192" s="10" t="e">
        <f t="shared" si="81"/>
        <v>#REF!</v>
      </c>
      <c r="BK192" s="10" t="e">
        <f t="shared" si="82"/>
        <v>#REF!</v>
      </c>
      <c r="BL192" s="10" t="e">
        <f t="shared" si="83"/>
        <v>#REF!</v>
      </c>
      <c r="BM192" s="10" t="e">
        <f>IF(OR(BW192=7,AQ192=6),0,IF(#REF!="I",1,IF(#REF!="II",2,IF(#REF!="III",3,IF(#REF!="IV",4))))&amp;AP192&amp;AQ192&amp;AR192&amp;AS192&amp;AT192&amp;AU192&amp;AX192)</f>
        <v>#REF!</v>
      </c>
      <c r="BN192" s="10" t="e">
        <f t="shared" si="84"/>
        <v>#REF!</v>
      </c>
      <c r="BO192" s="10" t="e">
        <f t="shared" si="85"/>
        <v>#REF!</v>
      </c>
      <c r="BP192" s="10" t="e">
        <f t="shared" si="86"/>
        <v>#REF!</v>
      </c>
      <c r="BQ192" s="10" t="e">
        <f t="shared" si="87"/>
        <v>#REF!</v>
      </c>
      <c r="BR192" s="10" t="e">
        <f t="shared" si="88"/>
        <v>#REF!</v>
      </c>
      <c r="BS192" s="10" t="e">
        <f t="shared" si="89"/>
        <v>#REF!</v>
      </c>
      <c r="BT192" s="10" t="e">
        <f>IF(OR(BW192=7,AQ192=6),0,AO192&amp;IF(#REF!="SI",1,IF(#REF!="NO",2,IF(#REF!="VIH + PREVIO",3,0))))</f>
        <v>#REF!</v>
      </c>
      <c r="BU192" s="10" t="e">
        <f>IF(OR(BW192=7,AQ192=6),0,IF(#REF!="-",1,0))</f>
        <v>#REF!</v>
      </c>
      <c r="BV192" s="10" t="e">
        <f t="shared" si="90"/>
        <v>#REF!</v>
      </c>
      <c r="BW1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" s="10" t="e">
        <f t="shared" si="91"/>
        <v>#REF!</v>
      </c>
      <c r="BY192" s="10" t="e">
        <f t="shared" si="93"/>
        <v>#REF!</v>
      </c>
      <c r="BZ192" s="10" t="e">
        <f t="shared" si="92"/>
        <v>#REF!</v>
      </c>
      <c r="CA192" s="10"/>
    </row>
    <row r="193" spans="1:79" s="3" customFormat="1" ht="23.25" customHeight="1" x14ac:dyDescent="0.3">
      <c r="A193" s="7">
        <v>191</v>
      </c>
      <c r="B193" s="43"/>
      <c r="C193" s="44"/>
      <c r="D193" s="45"/>
      <c r="E193" s="46"/>
      <c r="F193" s="46"/>
      <c r="G193" s="46"/>
      <c r="H193" s="50"/>
      <c r="I193" s="51"/>
      <c r="J193" s="52"/>
      <c r="K193" s="51"/>
      <c r="L193" s="53"/>
      <c r="M193" s="54"/>
      <c r="N193" s="43"/>
      <c r="O193" s="55"/>
      <c r="P193" s="46"/>
      <c r="Q193" s="46"/>
      <c r="R193" s="46"/>
      <c r="S193" s="43"/>
      <c r="T193" s="56"/>
      <c r="U193" s="46"/>
      <c r="V193" s="57"/>
      <c r="W193" s="58"/>
      <c r="X193" s="57"/>
      <c r="Y193" s="46"/>
      <c r="Z193" s="57"/>
      <c r="AA193" s="59"/>
      <c r="AB193" s="60"/>
      <c r="AC193" s="2"/>
      <c r="AD193" s="2"/>
      <c r="AE193" s="2"/>
      <c r="AJ193" s="11">
        <f t="shared" si="76"/>
        <v>13</v>
      </c>
      <c r="AK193" s="11">
        <f t="shared" si="66"/>
        <v>0</v>
      </c>
      <c r="AL193" s="11">
        <f t="shared" si="67"/>
        <v>0</v>
      </c>
      <c r="AM193" s="11">
        <f t="shared" si="68"/>
        <v>0</v>
      </c>
      <c r="AN193" s="11">
        <f t="shared" si="69"/>
        <v>0</v>
      </c>
      <c r="AO193" s="4" t="e">
        <f>IF(#REF!="I",1,IF(#REF!="II",2,IF(#REF!="III",3,IF(#REF!="IV",4))))</f>
        <v>#REF!</v>
      </c>
      <c r="AP193" s="11" t="e">
        <f>IF(#REF!="PULMONAR",1,IF(AND(#REF!="EXTRAPULMONAR",#REF!&lt;&gt;"MENINGEA"),2,IF(AND(#REF!="EXTRAPULMONAR",#REF!="MENINGEA"),3,)))</f>
        <v>#REF!</v>
      </c>
      <c r="AQ1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" s="4">
        <f t="shared" si="70"/>
        <v>0</v>
      </c>
      <c r="AS193" s="10">
        <f t="shared" si="71"/>
        <v>0</v>
      </c>
      <c r="AT193" s="10">
        <f t="shared" si="72"/>
        <v>0</v>
      </c>
      <c r="AU193" s="10" t="str">
        <f t="shared" si="73"/>
        <v>0</v>
      </c>
      <c r="AV193" s="11" t="e">
        <f t="shared" si="74"/>
        <v>#N/A</v>
      </c>
      <c r="AW193" s="4" t="e">
        <f t="shared" si="75"/>
        <v>#N/A</v>
      </c>
      <c r="AX193" s="10" t="e">
        <f t="shared" si="94"/>
        <v>#N/A</v>
      </c>
      <c r="AY193" s="10" t="e">
        <f t="shared" si="95"/>
        <v>#N/A</v>
      </c>
      <c r="AZ193" s="10" t="e">
        <f t="shared" si="77"/>
        <v>#REF!</v>
      </c>
      <c r="BA193" s="12" t="e">
        <f>IF(BW193=7,0,AJ193&amp;IF(#REF!="SI",1,IF(#REF!="NO",2,IF(#REF!="VIH + PREVIO",3,0))))</f>
        <v>#REF!</v>
      </c>
      <c r="BB193" s="13" t="e">
        <f>IF(AND(#REF!="POSITIVO",#REF!="POSITIVO"),1,IF(#REF!="NEGATIVO",2,IF(#REF!="VIH + PREVIO",3,0)))</f>
        <v>#REF!</v>
      </c>
      <c r="BC193" s="10" t="e">
        <f>IF(#REF!="SI",1,IF(#REF!="NO",2,0))</f>
        <v>#REF!</v>
      </c>
      <c r="BD193" s="10" t="e">
        <f>IF(#REF!="SI",1,IF(#REF!="NO",2,0))</f>
        <v>#REF!</v>
      </c>
      <c r="BE193" s="10" t="e">
        <f>IF(OR(#REF!="VIH + PREVIO",#REF!="VIH + PREVIO",#REF!="VIH + PREVIO"),1,0)</f>
        <v>#REF!</v>
      </c>
      <c r="BF193" s="13" t="e">
        <f>IF(OR(#REF!="POSITIVO",#REF!="NEGATIVO"),1,IF(#REF!="PACIENTE NO ACEPTA",2,IF(#REF!="VIH + PREVIO",3,0)))</f>
        <v>#REF!</v>
      </c>
      <c r="BG193" s="10" t="e">
        <f t="shared" si="78"/>
        <v>#REF!</v>
      </c>
      <c r="BH193" s="10" t="e">
        <f t="shared" si="79"/>
        <v>#REF!</v>
      </c>
      <c r="BI193" s="10" t="e">
        <f t="shared" si="80"/>
        <v>#REF!</v>
      </c>
      <c r="BJ193" s="10" t="e">
        <f t="shared" si="81"/>
        <v>#REF!</v>
      </c>
      <c r="BK193" s="10" t="e">
        <f t="shared" si="82"/>
        <v>#REF!</v>
      </c>
      <c r="BL193" s="10" t="e">
        <f t="shared" si="83"/>
        <v>#REF!</v>
      </c>
      <c r="BM193" s="10" t="e">
        <f>IF(OR(BW193=7,AQ193=6),0,IF(#REF!="I",1,IF(#REF!="II",2,IF(#REF!="III",3,IF(#REF!="IV",4))))&amp;AP193&amp;AQ193&amp;AR193&amp;AS193&amp;AT193&amp;AU193&amp;AX193)</f>
        <v>#REF!</v>
      </c>
      <c r="BN193" s="10" t="e">
        <f t="shared" si="84"/>
        <v>#REF!</v>
      </c>
      <c r="BO193" s="10" t="e">
        <f t="shared" si="85"/>
        <v>#REF!</v>
      </c>
      <c r="BP193" s="10" t="e">
        <f t="shared" si="86"/>
        <v>#REF!</v>
      </c>
      <c r="BQ193" s="10" t="e">
        <f t="shared" si="87"/>
        <v>#REF!</v>
      </c>
      <c r="BR193" s="10" t="e">
        <f t="shared" si="88"/>
        <v>#REF!</v>
      </c>
      <c r="BS193" s="10" t="e">
        <f t="shared" si="89"/>
        <v>#REF!</v>
      </c>
      <c r="BT193" s="10" t="e">
        <f>IF(OR(BW193=7,AQ193=6),0,AO193&amp;IF(#REF!="SI",1,IF(#REF!="NO",2,IF(#REF!="VIH + PREVIO",3,0))))</f>
        <v>#REF!</v>
      </c>
      <c r="BU193" s="10" t="e">
        <f>IF(OR(BW193=7,AQ193=6),0,IF(#REF!="-",1,0))</f>
        <v>#REF!</v>
      </c>
      <c r="BV193" s="10" t="e">
        <f t="shared" si="90"/>
        <v>#REF!</v>
      </c>
      <c r="BW1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" s="10" t="e">
        <f t="shared" si="91"/>
        <v>#REF!</v>
      </c>
      <c r="BY193" s="10" t="e">
        <f t="shared" si="93"/>
        <v>#REF!</v>
      </c>
      <c r="BZ193" s="10" t="e">
        <f t="shared" si="92"/>
        <v>#REF!</v>
      </c>
      <c r="CA193" s="10"/>
    </row>
    <row r="194" spans="1:79" s="3" customFormat="1" ht="23.25" customHeight="1" x14ac:dyDescent="0.3">
      <c r="A194" s="7">
        <v>192</v>
      </c>
      <c r="B194" s="43"/>
      <c r="C194" s="44"/>
      <c r="D194" s="45"/>
      <c r="E194" s="46"/>
      <c r="F194" s="46"/>
      <c r="G194" s="46"/>
      <c r="H194" s="50"/>
      <c r="I194" s="51"/>
      <c r="J194" s="52"/>
      <c r="K194" s="51"/>
      <c r="L194" s="53"/>
      <c r="M194" s="54"/>
      <c r="N194" s="43"/>
      <c r="O194" s="55"/>
      <c r="P194" s="46"/>
      <c r="Q194" s="46"/>
      <c r="R194" s="46"/>
      <c r="S194" s="43"/>
      <c r="T194" s="56"/>
      <c r="U194" s="46"/>
      <c r="V194" s="57"/>
      <c r="W194" s="58"/>
      <c r="X194" s="57"/>
      <c r="Y194" s="46"/>
      <c r="Z194" s="57"/>
      <c r="AA194" s="59"/>
      <c r="AB194" s="60"/>
      <c r="AC194" s="2"/>
      <c r="AD194" s="2"/>
      <c r="AE194" s="2"/>
      <c r="AJ194" s="11">
        <f t="shared" si="76"/>
        <v>13</v>
      </c>
      <c r="AK194" s="11">
        <f t="shared" si="66"/>
        <v>0</v>
      </c>
      <c r="AL194" s="11">
        <f t="shared" si="67"/>
        <v>0</v>
      </c>
      <c r="AM194" s="11">
        <f t="shared" si="68"/>
        <v>0</v>
      </c>
      <c r="AN194" s="11">
        <f t="shared" si="69"/>
        <v>0</v>
      </c>
      <c r="AO194" s="4" t="e">
        <f>IF(#REF!="I",1,IF(#REF!="II",2,IF(#REF!="III",3,IF(#REF!="IV",4))))</f>
        <v>#REF!</v>
      </c>
      <c r="AP194" s="11" t="e">
        <f>IF(#REF!="PULMONAR",1,IF(AND(#REF!="EXTRAPULMONAR",#REF!&lt;&gt;"MENINGEA"),2,IF(AND(#REF!="EXTRAPULMONAR",#REF!="MENINGEA"),3,)))</f>
        <v>#REF!</v>
      </c>
      <c r="AQ1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" s="4">
        <f t="shared" si="70"/>
        <v>0</v>
      </c>
      <c r="AS194" s="10">
        <f t="shared" si="71"/>
        <v>0</v>
      </c>
      <c r="AT194" s="10">
        <f t="shared" si="72"/>
        <v>0</v>
      </c>
      <c r="AU194" s="10" t="str">
        <f t="shared" si="73"/>
        <v>0</v>
      </c>
      <c r="AV194" s="11" t="e">
        <f t="shared" si="74"/>
        <v>#N/A</v>
      </c>
      <c r="AW194" s="4" t="e">
        <f t="shared" si="75"/>
        <v>#N/A</v>
      </c>
      <c r="AX194" s="10" t="e">
        <f t="shared" si="94"/>
        <v>#N/A</v>
      </c>
      <c r="AY194" s="10" t="e">
        <f t="shared" si="95"/>
        <v>#N/A</v>
      </c>
      <c r="AZ194" s="10" t="e">
        <f t="shared" si="77"/>
        <v>#REF!</v>
      </c>
      <c r="BA194" s="12" t="e">
        <f>IF(BW194=7,0,AJ194&amp;IF(#REF!="SI",1,IF(#REF!="NO",2,IF(#REF!="VIH + PREVIO",3,0))))</f>
        <v>#REF!</v>
      </c>
      <c r="BB194" s="13" t="e">
        <f>IF(AND(#REF!="POSITIVO",#REF!="POSITIVO"),1,IF(#REF!="NEGATIVO",2,IF(#REF!="VIH + PREVIO",3,0)))</f>
        <v>#REF!</v>
      </c>
      <c r="BC194" s="10" t="e">
        <f>IF(#REF!="SI",1,IF(#REF!="NO",2,0))</f>
        <v>#REF!</v>
      </c>
      <c r="BD194" s="10" t="e">
        <f>IF(#REF!="SI",1,IF(#REF!="NO",2,0))</f>
        <v>#REF!</v>
      </c>
      <c r="BE194" s="10" t="e">
        <f>IF(OR(#REF!="VIH + PREVIO",#REF!="VIH + PREVIO",#REF!="VIH + PREVIO"),1,0)</f>
        <v>#REF!</v>
      </c>
      <c r="BF194" s="13" t="e">
        <f>IF(OR(#REF!="POSITIVO",#REF!="NEGATIVO"),1,IF(#REF!="PACIENTE NO ACEPTA",2,IF(#REF!="VIH + PREVIO",3,0)))</f>
        <v>#REF!</v>
      </c>
      <c r="BG194" s="10" t="e">
        <f t="shared" si="78"/>
        <v>#REF!</v>
      </c>
      <c r="BH194" s="10" t="e">
        <f t="shared" si="79"/>
        <v>#REF!</v>
      </c>
      <c r="BI194" s="10" t="e">
        <f t="shared" si="80"/>
        <v>#REF!</v>
      </c>
      <c r="BJ194" s="10" t="e">
        <f t="shared" si="81"/>
        <v>#REF!</v>
      </c>
      <c r="BK194" s="10" t="e">
        <f t="shared" si="82"/>
        <v>#REF!</v>
      </c>
      <c r="BL194" s="10" t="e">
        <f t="shared" si="83"/>
        <v>#REF!</v>
      </c>
      <c r="BM194" s="10" t="e">
        <f>IF(OR(BW194=7,AQ194=6),0,IF(#REF!="I",1,IF(#REF!="II",2,IF(#REF!="III",3,IF(#REF!="IV",4))))&amp;AP194&amp;AQ194&amp;AR194&amp;AS194&amp;AT194&amp;AU194&amp;AX194)</f>
        <v>#REF!</v>
      </c>
      <c r="BN194" s="10" t="e">
        <f t="shared" si="84"/>
        <v>#REF!</v>
      </c>
      <c r="BO194" s="10" t="e">
        <f t="shared" si="85"/>
        <v>#REF!</v>
      </c>
      <c r="BP194" s="10" t="e">
        <f t="shared" si="86"/>
        <v>#REF!</v>
      </c>
      <c r="BQ194" s="10" t="e">
        <f t="shared" si="87"/>
        <v>#REF!</v>
      </c>
      <c r="BR194" s="10" t="e">
        <f t="shared" si="88"/>
        <v>#REF!</v>
      </c>
      <c r="BS194" s="10" t="e">
        <f t="shared" si="89"/>
        <v>#REF!</v>
      </c>
      <c r="BT194" s="10" t="e">
        <f>IF(OR(BW194=7,AQ194=6),0,AO194&amp;IF(#REF!="SI",1,IF(#REF!="NO",2,IF(#REF!="VIH + PREVIO",3,0))))</f>
        <v>#REF!</v>
      </c>
      <c r="BU194" s="10" t="e">
        <f>IF(OR(BW194=7,AQ194=6),0,IF(#REF!="-",1,0))</f>
        <v>#REF!</v>
      </c>
      <c r="BV194" s="10" t="e">
        <f t="shared" si="90"/>
        <v>#REF!</v>
      </c>
      <c r="BW1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" s="10" t="e">
        <f t="shared" si="91"/>
        <v>#REF!</v>
      </c>
      <c r="BY194" s="10" t="e">
        <f t="shared" si="93"/>
        <v>#REF!</v>
      </c>
      <c r="BZ194" s="10" t="e">
        <f t="shared" si="92"/>
        <v>#REF!</v>
      </c>
      <c r="CA194" s="10"/>
    </row>
    <row r="195" spans="1:79" s="3" customFormat="1" ht="23.25" customHeight="1" x14ac:dyDescent="0.3">
      <c r="A195" s="7">
        <v>193</v>
      </c>
      <c r="B195" s="43"/>
      <c r="C195" s="44"/>
      <c r="D195" s="45"/>
      <c r="E195" s="46"/>
      <c r="F195" s="46"/>
      <c r="G195" s="46"/>
      <c r="H195" s="50"/>
      <c r="I195" s="51"/>
      <c r="J195" s="52"/>
      <c r="K195" s="51"/>
      <c r="L195" s="53"/>
      <c r="M195" s="54"/>
      <c r="N195" s="43"/>
      <c r="O195" s="55"/>
      <c r="P195" s="46"/>
      <c r="Q195" s="46"/>
      <c r="R195" s="46"/>
      <c r="S195" s="43"/>
      <c r="T195" s="56"/>
      <c r="U195" s="46"/>
      <c r="V195" s="57"/>
      <c r="W195" s="58"/>
      <c r="X195" s="57"/>
      <c r="Y195" s="46"/>
      <c r="Z195" s="57"/>
      <c r="AA195" s="59"/>
      <c r="AB195" s="60"/>
      <c r="AC195" s="2"/>
      <c r="AD195" s="2"/>
      <c r="AE195" s="2"/>
      <c r="AJ195" s="11">
        <f t="shared" si="76"/>
        <v>13</v>
      </c>
      <c r="AK195" s="11">
        <f t="shared" ref="AK195:AK258" si="96">IF(D195&lt;&gt;"",MONTH(D195),0)</f>
        <v>0</v>
      </c>
      <c r="AL195" s="11">
        <f t="shared" ref="AL195:AL258" si="97">IF(AND(AR195=1,V195&lt;&gt;""),MONTH(V195),0)</f>
        <v>0</v>
      </c>
      <c r="AM195" s="11">
        <f t="shared" ref="AM195:AM258" si="98">IF(AND(AS195=1,X195&lt;&gt;""),MONTH(X195),0)</f>
        <v>0</v>
      </c>
      <c r="AN195" s="11">
        <f t="shared" ref="AN195:AN258" si="99">IF(AND(AT195=1,Z195&lt;&gt;""),MONTH(Z195),0)</f>
        <v>0</v>
      </c>
      <c r="AO195" s="4" t="e">
        <f>IF(#REF!="I",1,IF(#REF!="II",2,IF(#REF!="III",3,IF(#REF!="IV",4))))</f>
        <v>#REF!</v>
      </c>
      <c r="AP195" s="11" t="e">
        <f>IF(#REF!="PULMONAR",1,IF(AND(#REF!="EXTRAPULMONAR",#REF!&lt;&gt;"MENINGEA"),2,IF(AND(#REF!="EXTRAPULMONAR",#REF!="MENINGEA"),3,)))</f>
        <v>#REF!</v>
      </c>
      <c r="AQ1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" s="4">
        <f t="shared" ref="AR195:AR258" si="100">IF(OR(U195="+",U195="++",U195="+++",U195="1 A 9 BAAR"),1,IF(U195="-",2,IF(OR(U195="NR",U195=""),0)))</f>
        <v>0</v>
      </c>
      <c r="AS195" s="10">
        <f t="shared" ref="AS195:AS258" si="101">IF(OR(W195="+",W195="++",W195="+++",W195="1 A 19 colonias"),1,IF(W195="-",2,0))</f>
        <v>0</v>
      </c>
      <c r="AT195" s="10">
        <f t="shared" ref="AT195:AT258" si="102">IF(Y195="DETECTADO",1,IF(Y195="NO DETECTADO",2,0))</f>
        <v>0</v>
      </c>
      <c r="AU195" s="10" t="str">
        <f t="shared" ref="AU195:AU258" si="103">IF(H195="M",1,IF(H195="F","2",IF(H195="","0")))</f>
        <v>0</v>
      </c>
      <c r="AV195" s="11" t="e">
        <f t="shared" ref="AV195:AV258" si="104">VLOOKUP(I195,G_EDAD,2,FALSE)</f>
        <v>#N/A</v>
      </c>
      <c r="AW195" s="4" t="e">
        <f t="shared" ref="AW195:AW258" si="105">VLOOKUP(I195,G_EDAD,3,FALSE)</f>
        <v>#N/A</v>
      </c>
      <c r="AX195" s="10" t="e">
        <f t="shared" si="94"/>
        <v>#N/A</v>
      </c>
      <c r="AY195" s="10" t="e">
        <f t="shared" si="95"/>
        <v>#N/A</v>
      </c>
      <c r="AZ195" s="10" t="e">
        <f t="shared" si="77"/>
        <v>#REF!</v>
      </c>
      <c r="BA195" s="12" t="e">
        <f>IF(BW195=7,0,AJ195&amp;IF(#REF!="SI",1,IF(#REF!="NO",2,IF(#REF!="VIH + PREVIO",3,0))))</f>
        <v>#REF!</v>
      </c>
      <c r="BB195" s="13" t="e">
        <f>IF(AND(#REF!="POSITIVO",#REF!="POSITIVO"),1,IF(#REF!="NEGATIVO",2,IF(#REF!="VIH + PREVIO",3,0)))</f>
        <v>#REF!</v>
      </c>
      <c r="BC195" s="10" t="e">
        <f>IF(#REF!="SI",1,IF(#REF!="NO",2,0))</f>
        <v>#REF!</v>
      </c>
      <c r="BD195" s="10" t="e">
        <f>IF(#REF!="SI",1,IF(#REF!="NO",2,0))</f>
        <v>#REF!</v>
      </c>
      <c r="BE195" s="10" t="e">
        <f>IF(OR(#REF!="VIH + PREVIO",#REF!="VIH + PREVIO",#REF!="VIH + PREVIO"),1,0)</f>
        <v>#REF!</v>
      </c>
      <c r="BF195" s="13" t="e">
        <f>IF(OR(#REF!="POSITIVO",#REF!="NEGATIVO"),1,IF(#REF!="PACIENTE NO ACEPTA",2,IF(#REF!="VIH + PREVIO",3,0)))</f>
        <v>#REF!</v>
      </c>
      <c r="BG195" s="10" t="e">
        <f t="shared" si="78"/>
        <v>#REF!</v>
      </c>
      <c r="BH195" s="10" t="e">
        <f t="shared" si="79"/>
        <v>#REF!</v>
      </c>
      <c r="BI195" s="10" t="e">
        <f t="shared" si="80"/>
        <v>#REF!</v>
      </c>
      <c r="BJ195" s="10" t="e">
        <f t="shared" si="81"/>
        <v>#REF!</v>
      </c>
      <c r="BK195" s="10" t="e">
        <f t="shared" si="82"/>
        <v>#REF!</v>
      </c>
      <c r="BL195" s="10" t="e">
        <f t="shared" si="83"/>
        <v>#REF!</v>
      </c>
      <c r="BM195" s="10" t="e">
        <f>IF(OR(BW195=7,AQ195=6),0,IF(#REF!="I",1,IF(#REF!="II",2,IF(#REF!="III",3,IF(#REF!="IV",4))))&amp;AP195&amp;AQ195&amp;AR195&amp;AS195&amp;AT195&amp;AU195&amp;AX195)</f>
        <v>#REF!</v>
      </c>
      <c r="BN195" s="10" t="e">
        <f t="shared" si="84"/>
        <v>#REF!</v>
      </c>
      <c r="BO195" s="10" t="e">
        <f t="shared" si="85"/>
        <v>#REF!</v>
      </c>
      <c r="BP195" s="10" t="e">
        <f t="shared" si="86"/>
        <v>#REF!</v>
      </c>
      <c r="BQ195" s="10" t="e">
        <f t="shared" si="87"/>
        <v>#REF!</v>
      </c>
      <c r="BR195" s="10" t="e">
        <f t="shared" si="88"/>
        <v>#REF!</v>
      </c>
      <c r="BS195" s="10" t="e">
        <f t="shared" si="89"/>
        <v>#REF!</v>
      </c>
      <c r="BT195" s="10" t="e">
        <f>IF(OR(BW195=7,AQ195=6),0,AO195&amp;IF(#REF!="SI",1,IF(#REF!="NO",2,IF(#REF!="VIH + PREVIO",3,0))))</f>
        <v>#REF!</v>
      </c>
      <c r="BU195" s="10" t="e">
        <f>IF(OR(BW195=7,AQ195=6),0,IF(#REF!="-",1,0))</f>
        <v>#REF!</v>
      </c>
      <c r="BV195" s="10" t="e">
        <f t="shared" si="90"/>
        <v>#REF!</v>
      </c>
      <c r="BW1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" s="10" t="e">
        <f t="shared" si="91"/>
        <v>#REF!</v>
      </c>
      <c r="BY195" s="10" t="e">
        <f t="shared" si="93"/>
        <v>#REF!</v>
      </c>
      <c r="BZ195" s="10" t="e">
        <f t="shared" si="92"/>
        <v>#REF!</v>
      </c>
      <c r="CA195" s="10"/>
    </row>
    <row r="196" spans="1:79" s="3" customFormat="1" ht="23.25" customHeight="1" x14ac:dyDescent="0.3">
      <c r="A196" s="7">
        <v>194</v>
      </c>
      <c r="B196" s="43"/>
      <c r="C196" s="44"/>
      <c r="D196" s="45"/>
      <c r="E196" s="46"/>
      <c r="F196" s="46"/>
      <c r="G196" s="46"/>
      <c r="H196" s="50"/>
      <c r="I196" s="51"/>
      <c r="J196" s="52"/>
      <c r="K196" s="51"/>
      <c r="L196" s="53"/>
      <c r="M196" s="54"/>
      <c r="N196" s="43"/>
      <c r="O196" s="55"/>
      <c r="P196" s="46"/>
      <c r="Q196" s="46"/>
      <c r="R196" s="46"/>
      <c r="S196" s="43"/>
      <c r="T196" s="56"/>
      <c r="U196" s="46"/>
      <c r="V196" s="57"/>
      <c r="W196" s="58"/>
      <c r="X196" s="57"/>
      <c r="Y196" s="46"/>
      <c r="Z196" s="57"/>
      <c r="AA196" s="59"/>
      <c r="AB196" s="60"/>
      <c r="AC196" s="2"/>
      <c r="AD196" s="2"/>
      <c r="AE196" s="2"/>
      <c r="AJ196" s="11">
        <f t="shared" ref="AJ196:AJ259" si="106">IF(AK196&lt;&gt;0,AK196,IF(AND(AK196=0,AL196&lt;&gt;0),AL196,IF(AND(AK196=0,AL196=0,AM196&lt;&gt;0),AM196,IF(AND(AK196=0,AL196=0,AM196=0,AN196&lt;&gt;0),AN196,13))))</f>
        <v>13</v>
      </c>
      <c r="AK196" s="11">
        <f t="shared" si="96"/>
        <v>0</v>
      </c>
      <c r="AL196" s="11">
        <f t="shared" si="97"/>
        <v>0</v>
      </c>
      <c r="AM196" s="11">
        <f t="shared" si="98"/>
        <v>0</v>
      </c>
      <c r="AN196" s="11">
        <f t="shared" si="99"/>
        <v>0</v>
      </c>
      <c r="AO196" s="4" t="e">
        <f>IF(#REF!="I",1,IF(#REF!="II",2,IF(#REF!="III",3,IF(#REF!="IV",4))))</f>
        <v>#REF!</v>
      </c>
      <c r="AP196" s="11" t="e">
        <f>IF(#REF!="PULMONAR",1,IF(AND(#REF!="EXTRAPULMONAR",#REF!&lt;&gt;"MENINGEA"),2,IF(AND(#REF!="EXTRAPULMONAR",#REF!="MENINGEA"),3,)))</f>
        <v>#REF!</v>
      </c>
      <c r="AQ1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" s="4">
        <f t="shared" si="100"/>
        <v>0</v>
      </c>
      <c r="AS196" s="10">
        <f t="shared" si="101"/>
        <v>0</v>
      </c>
      <c r="AT196" s="10">
        <f t="shared" si="102"/>
        <v>0</v>
      </c>
      <c r="AU196" s="10" t="str">
        <f t="shared" si="103"/>
        <v>0</v>
      </c>
      <c r="AV196" s="11" t="e">
        <f t="shared" si="104"/>
        <v>#N/A</v>
      </c>
      <c r="AW196" s="4" t="e">
        <f t="shared" si="105"/>
        <v>#N/A</v>
      </c>
      <c r="AX196" s="10" t="e">
        <f t="shared" si="94"/>
        <v>#N/A</v>
      </c>
      <c r="AY196" s="10" t="e">
        <f t="shared" si="95"/>
        <v>#N/A</v>
      </c>
      <c r="AZ196" s="10" t="e">
        <f t="shared" ref="AZ196:AZ259" si="107">IF(OR(BW196=7,AQ196=6),0,(AJ196&amp;AP196&amp;AQ196&amp;AR196&amp;AS196&amp;AT196&amp;AU196&amp;AX196))</f>
        <v>#REF!</v>
      </c>
      <c r="BA196" s="12" t="e">
        <f>IF(BW196=7,0,AJ196&amp;IF(#REF!="SI",1,IF(#REF!="NO",2,IF(#REF!="VIH + PREVIO",3,0))))</f>
        <v>#REF!</v>
      </c>
      <c r="BB196" s="13" t="e">
        <f>IF(AND(#REF!="POSITIVO",#REF!="POSITIVO"),1,IF(#REF!="NEGATIVO",2,IF(#REF!="VIH + PREVIO",3,0)))</f>
        <v>#REF!</v>
      </c>
      <c r="BC196" s="10" t="e">
        <f>IF(#REF!="SI",1,IF(#REF!="NO",2,0))</f>
        <v>#REF!</v>
      </c>
      <c r="BD196" s="10" t="e">
        <f>IF(#REF!="SI",1,IF(#REF!="NO",2,0))</f>
        <v>#REF!</v>
      </c>
      <c r="BE196" s="10" t="e">
        <f>IF(OR(#REF!="VIH + PREVIO",#REF!="VIH + PREVIO",#REF!="VIH + PREVIO"),1,0)</f>
        <v>#REF!</v>
      </c>
      <c r="BF196" s="13" t="e">
        <f>IF(OR(#REF!="POSITIVO",#REF!="NEGATIVO"),1,IF(#REF!="PACIENTE NO ACEPTA",2,IF(#REF!="VIH + PREVIO",3,0)))</f>
        <v>#REF!</v>
      </c>
      <c r="BG196" s="10" t="e">
        <f t="shared" ref="BG196:BG259" si="108">IF(OR(BW196=7,AQ196=6),0,AJ196&amp;AP196&amp;BB196&amp;BC196&amp;BD196&amp;AX196&amp;AU196)</f>
        <v>#REF!</v>
      </c>
      <c r="BH196" s="10" t="e">
        <f t="shared" ref="BH196:BH259" si="109">IF(OR(BW196=7,AQ196=6),0,AJ196&amp;BE196)</f>
        <v>#REF!</v>
      </c>
      <c r="BI196" s="10" t="e">
        <f t="shared" ref="BI196:BI259" si="110">IF(OR(BW196=7,AQ196=6),0,AJ196&amp;BB196)</f>
        <v>#REF!</v>
      </c>
      <c r="BJ196" s="10" t="e">
        <f t="shared" ref="BJ196:BJ259" si="111">IF(OR(BW196=7,AQ196=6),0,AJ196&amp;BC196)</f>
        <v>#REF!</v>
      </c>
      <c r="BK196" s="10" t="e">
        <f t="shared" ref="BK196:BK259" si="112">IF(OR(BW196=7,AQ196=6),0,AJ196&amp;BD196)</f>
        <v>#REF!</v>
      </c>
      <c r="BL196" s="10" t="e">
        <f t="shared" ref="BL196:BL259" si="113">IF(OR(BW196=7,AQ196=6),0,AJ196&amp;BF196)</f>
        <v>#REF!</v>
      </c>
      <c r="BM196" s="10" t="e">
        <f>IF(OR(BW196=7,AQ196=6),0,IF(#REF!="I",1,IF(#REF!="II",2,IF(#REF!="III",3,IF(#REF!="IV",4))))&amp;AP196&amp;AQ196&amp;AR196&amp;AS196&amp;AT196&amp;AU196&amp;AX196)</f>
        <v>#REF!</v>
      </c>
      <c r="BN196" s="10" t="e">
        <f t="shared" ref="BN196:BN259" si="114">IF(OR(BW196=7,AQ196=6),0,AO196&amp;BE196)</f>
        <v>#REF!</v>
      </c>
      <c r="BO196" s="10" t="e">
        <f t="shared" ref="BO196:BO259" si="115">IF(OR(BW196=7,AQ196=6),0,AO196&amp;BB196)</f>
        <v>#REF!</v>
      </c>
      <c r="BP196" s="10" t="e">
        <f t="shared" ref="BP196:BP259" si="116">IF(OR(BW196=7,AQ196=6),0,AO196&amp;BC196)</f>
        <v>#REF!</v>
      </c>
      <c r="BQ196" s="10" t="e">
        <f t="shared" ref="BQ196:BQ259" si="117">IF(OR(BW196=7,AQ196=6),0,AO196&amp;BD196)</f>
        <v>#REF!</v>
      </c>
      <c r="BR196" s="10" t="e">
        <f t="shared" ref="BR196:BR259" si="118">IF(OR(BW196=7,AQ196=6),0,AO196&amp;BF196)</f>
        <v>#REF!</v>
      </c>
      <c r="BS196" s="10" t="e">
        <f t="shared" ref="BS196:BS259" si="119">IF(OR(BW196=7,AQ196=6),0,AO196&amp;AP196&amp;BB196&amp;BC196&amp;BD196&amp;AX196&amp;AU196)</f>
        <v>#REF!</v>
      </c>
      <c r="BT196" s="10" t="e">
        <f>IF(OR(BW196=7,AQ196=6),0,AO196&amp;IF(#REF!="SI",1,IF(#REF!="NO",2,IF(#REF!="VIH + PREVIO",3,0))))</f>
        <v>#REF!</v>
      </c>
      <c r="BU196" s="10" t="e">
        <f>IF(OR(BW196=7,AQ196=6),0,IF(#REF!="-",1,0))</f>
        <v>#REF!</v>
      </c>
      <c r="BV196" s="10" t="e">
        <f t="shared" ref="BV196:BV259" si="120">IF(OR(BW196=7,AQ196=6),0,AO196&amp;AP196&amp;AQ196&amp;BU196)</f>
        <v>#REF!</v>
      </c>
      <c r="BW1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" s="10" t="e">
        <f t="shared" ref="BX196:BX259" si="121">AO196&amp;AP196&amp;AQ196&amp;AR196&amp;AS196&amp;AT196&amp;AY196&amp;BW196</f>
        <v>#REF!</v>
      </c>
      <c r="BY196" s="10" t="e">
        <f t="shared" si="93"/>
        <v>#REF!</v>
      </c>
      <c r="BZ196" s="10" t="e">
        <f t="shared" ref="BZ196:BZ259" si="122">AO196&amp;AP196&amp;AQ196&amp;AY196&amp;BW196</f>
        <v>#REF!</v>
      </c>
      <c r="CA196" s="10"/>
    </row>
    <row r="197" spans="1:79" s="3" customFormat="1" ht="23.25" customHeight="1" x14ac:dyDescent="0.3">
      <c r="A197" s="7">
        <v>195</v>
      </c>
      <c r="B197" s="43"/>
      <c r="C197" s="44"/>
      <c r="D197" s="45"/>
      <c r="E197" s="46"/>
      <c r="F197" s="46"/>
      <c r="G197" s="46"/>
      <c r="H197" s="50"/>
      <c r="I197" s="51"/>
      <c r="J197" s="52"/>
      <c r="K197" s="51"/>
      <c r="L197" s="53"/>
      <c r="M197" s="54"/>
      <c r="N197" s="43"/>
      <c r="O197" s="55"/>
      <c r="P197" s="46"/>
      <c r="Q197" s="46"/>
      <c r="R197" s="46"/>
      <c r="S197" s="43"/>
      <c r="T197" s="56"/>
      <c r="U197" s="46"/>
      <c r="V197" s="57"/>
      <c r="W197" s="58"/>
      <c r="X197" s="57"/>
      <c r="Y197" s="46"/>
      <c r="Z197" s="57"/>
      <c r="AA197" s="59"/>
      <c r="AB197" s="60"/>
      <c r="AC197" s="2"/>
      <c r="AD197" s="2"/>
      <c r="AE197" s="2"/>
      <c r="AJ197" s="11">
        <f t="shared" si="106"/>
        <v>13</v>
      </c>
      <c r="AK197" s="11">
        <f t="shared" si="96"/>
        <v>0</v>
      </c>
      <c r="AL197" s="11">
        <f t="shared" si="97"/>
        <v>0</v>
      </c>
      <c r="AM197" s="11">
        <f t="shared" si="98"/>
        <v>0</v>
      </c>
      <c r="AN197" s="11">
        <f t="shared" si="99"/>
        <v>0</v>
      </c>
      <c r="AO197" s="4" t="e">
        <f>IF(#REF!="I",1,IF(#REF!="II",2,IF(#REF!="III",3,IF(#REF!="IV",4))))</f>
        <v>#REF!</v>
      </c>
      <c r="AP197" s="11" t="e">
        <f>IF(#REF!="PULMONAR",1,IF(AND(#REF!="EXTRAPULMONAR",#REF!&lt;&gt;"MENINGEA"),2,IF(AND(#REF!="EXTRAPULMONAR",#REF!="MENINGEA"),3,)))</f>
        <v>#REF!</v>
      </c>
      <c r="AQ1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" s="4">
        <f t="shared" si="100"/>
        <v>0</v>
      </c>
      <c r="AS197" s="10">
        <f t="shared" si="101"/>
        <v>0</v>
      </c>
      <c r="AT197" s="10">
        <f t="shared" si="102"/>
        <v>0</v>
      </c>
      <c r="AU197" s="10" t="str">
        <f t="shared" si="103"/>
        <v>0</v>
      </c>
      <c r="AV197" s="11" t="e">
        <f t="shared" si="104"/>
        <v>#N/A</v>
      </c>
      <c r="AW197" s="4" t="e">
        <f t="shared" si="105"/>
        <v>#N/A</v>
      </c>
      <c r="AX197" s="10" t="e">
        <f t="shared" si="94"/>
        <v>#N/A</v>
      </c>
      <c r="AY197" s="10" t="e">
        <f t="shared" si="95"/>
        <v>#N/A</v>
      </c>
      <c r="AZ197" s="10" t="e">
        <f t="shared" si="107"/>
        <v>#REF!</v>
      </c>
      <c r="BA197" s="12" t="e">
        <f>IF(BW197=7,0,AJ197&amp;IF(#REF!="SI",1,IF(#REF!="NO",2,IF(#REF!="VIH + PREVIO",3,0))))</f>
        <v>#REF!</v>
      </c>
      <c r="BB197" s="13" t="e">
        <f>IF(AND(#REF!="POSITIVO",#REF!="POSITIVO"),1,IF(#REF!="NEGATIVO",2,IF(#REF!="VIH + PREVIO",3,0)))</f>
        <v>#REF!</v>
      </c>
      <c r="BC197" s="10" t="e">
        <f>IF(#REF!="SI",1,IF(#REF!="NO",2,0))</f>
        <v>#REF!</v>
      </c>
      <c r="BD197" s="10" t="e">
        <f>IF(#REF!="SI",1,IF(#REF!="NO",2,0))</f>
        <v>#REF!</v>
      </c>
      <c r="BE197" s="10" t="e">
        <f>IF(OR(#REF!="VIH + PREVIO",#REF!="VIH + PREVIO",#REF!="VIH + PREVIO"),1,0)</f>
        <v>#REF!</v>
      </c>
      <c r="BF197" s="13" t="e">
        <f>IF(OR(#REF!="POSITIVO",#REF!="NEGATIVO"),1,IF(#REF!="PACIENTE NO ACEPTA",2,IF(#REF!="VIH + PREVIO",3,0)))</f>
        <v>#REF!</v>
      </c>
      <c r="BG197" s="10" t="e">
        <f t="shared" si="108"/>
        <v>#REF!</v>
      </c>
      <c r="BH197" s="10" t="e">
        <f t="shared" si="109"/>
        <v>#REF!</v>
      </c>
      <c r="BI197" s="10" t="e">
        <f t="shared" si="110"/>
        <v>#REF!</v>
      </c>
      <c r="BJ197" s="10" t="e">
        <f t="shared" si="111"/>
        <v>#REF!</v>
      </c>
      <c r="BK197" s="10" t="e">
        <f t="shared" si="112"/>
        <v>#REF!</v>
      </c>
      <c r="BL197" s="10" t="e">
        <f t="shared" si="113"/>
        <v>#REF!</v>
      </c>
      <c r="BM197" s="10" t="e">
        <f>IF(OR(BW197=7,AQ197=6),0,IF(#REF!="I",1,IF(#REF!="II",2,IF(#REF!="III",3,IF(#REF!="IV",4))))&amp;AP197&amp;AQ197&amp;AR197&amp;AS197&amp;AT197&amp;AU197&amp;AX197)</f>
        <v>#REF!</v>
      </c>
      <c r="BN197" s="10" t="e">
        <f t="shared" si="114"/>
        <v>#REF!</v>
      </c>
      <c r="BO197" s="10" t="e">
        <f t="shared" si="115"/>
        <v>#REF!</v>
      </c>
      <c r="BP197" s="10" t="e">
        <f t="shared" si="116"/>
        <v>#REF!</v>
      </c>
      <c r="BQ197" s="10" t="e">
        <f t="shared" si="117"/>
        <v>#REF!</v>
      </c>
      <c r="BR197" s="10" t="e">
        <f t="shared" si="118"/>
        <v>#REF!</v>
      </c>
      <c r="BS197" s="10" t="e">
        <f t="shared" si="119"/>
        <v>#REF!</v>
      </c>
      <c r="BT197" s="10" t="e">
        <f>IF(OR(BW197=7,AQ197=6),0,AO197&amp;IF(#REF!="SI",1,IF(#REF!="NO",2,IF(#REF!="VIH + PREVIO",3,0))))</f>
        <v>#REF!</v>
      </c>
      <c r="BU197" s="10" t="e">
        <f>IF(OR(BW197=7,AQ197=6),0,IF(#REF!="-",1,0))</f>
        <v>#REF!</v>
      </c>
      <c r="BV197" s="10" t="e">
        <f t="shared" si="120"/>
        <v>#REF!</v>
      </c>
      <c r="BW1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" s="10" t="e">
        <f t="shared" si="121"/>
        <v>#REF!</v>
      </c>
      <c r="BY197" s="10" t="e">
        <f t="shared" ref="BY197:BY260" si="123">IF(AQ197=6,0,AO197&amp;AP197&amp;BB197&amp;AY197&amp;BW197)</f>
        <v>#REF!</v>
      </c>
      <c r="BZ197" s="10" t="e">
        <f t="shared" si="122"/>
        <v>#REF!</v>
      </c>
      <c r="CA197" s="10"/>
    </row>
    <row r="198" spans="1:79" s="3" customFormat="1" ht="23.25" customHeight="1" x14ac:dyDescent="0.3">
      <c r="A198" s="7">
        <v>196</v>
      </c>
      <c r="B198" s="43"/>
      <c r="C198" s="44"/>
      <c r="D198" s="45"/>
      <c r="E198" s="46"/>
      <c r="F198" s="46"/>
      <c r="G198" s="46"/>
      <c r="H198" s="50"/>
      <c r="I198" s="51"/>
      <c r="J198" s="52"/>
      <c r="K198" s="51"/>
      <c r="L198" s="53"/>
      <c r="M198" s="54"/>
      <c r="N198" s="43"/>
      <c r="O198" s="55"/>
      <c r="P198" s="46"/>
      <c r="Q198" s="46"/>
      <c r="R198" s="46"/>
      <c r="S198" s="43"/>
      <c r="T198" s="56"/>
      <c r="U198" s="46"/>
      <c r="V198" s="57"/>
      <c r="W198" s="58"/>
      <c r="X198" s="57"/>
      <c r="Y198" s="46"/>
      <c r="Z198" s="57"/>
      <c r="AA198" s="59"/>
      <c r="AB198" s="60"/>
      <c r="AC198" s="2"/>
      <c r="AD198" s="2"/>
      <c r="AE198" s="2"/>
      <c r="AJ198" s="11">
        <f t="shared" si="106"/>
        <v>13</v>
      </c>
      <c r="AK198" s="11">
        <f t="shared" si="96"/>
        <v>0</v>
      </c>
      <c r="AL198" s="11">
        <f t="shared" si="97"/>
        <v>0</v>
      </c>
      <c r="AM198" s="11">
        <f t="shared" si="98"/>
        <v>0</v>
      </c>
      <c r="AN198" s="11">
        <f t="shared" si="99"/>
        <v>0</v>
      </c>
      <c r="AO198" s="4" t="e">
        <f>IF(#REF!="I",1,IF(#REF!="II",2,IF(#REF!="III",3,IF(#REF!="IV",4))))</f>
        <v>#REF!</v>
      </c>
      <c r="AP198" s="11" t="e">
        <f>IF(#REF!="PULMONAR",1,IF(AND(#REF!="EXTRAPULMONAR",#REF!&lt;&gt;"MENINGEA"),2,IF(AND(#REF!="EXTRAPULMONAR",#REF!="MENINGEA"),3,)))</f>
        <v>#REF!</v>
      </c>
      <c r="AQ1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" s="4">
        <f t="shared" si="100"/>
        <v>0</v>
      </c>
      <c r="AS198" s="10">
        <f t="shared" si="101"/>
        <v>0</v>
      </c>
      <c r="AT198" s="10">
        <f t="shared" si="102"/>
        <v>0</v>
      </c>
      <c r="AU198" s="10" t="str">
        <f t="shared" si="103"/>
        <v>0</v>
      </c>
      <c r="AV198" s="11" t="e">
        <f t="shared" si="104"/>
        <v>#N/A</v>
      </c>
      <c r="AW198" s="4" t="e">
        <f t="shared" si="105"/>
        <v>#N/A</v>
      </c>
      <c r="AX198" s="10" t="e">
        <f t="shared" si="94"/>
        <v>#N/A</v>
      </c>
      <c r="AY198" s="10" t="e">
        <f t="shared" si="95"/>
        <v>#N/A</v>
      </c>
      <c r="AZ198" s="10" t="e">
        <f t="shared" si="107"/>
        <v>#REF!</v>
      </c>
      <c r="BA198" s="12" t="e">
        <f>IF(BW198=7,0,AJ198&amp;IF(#REF!="SI",1,IF(#REF!="NO",2,IF(#REF!="VIH + PREVIO",3,0))))</f>
        <v>#REF!</v>
      </c>
      <c r="BB198" s="13" t="e">
        <f>IF(AND(#REF!="POSITIVO",#REF!="POSITIVO"),1,IF(#REF!="NEGATIVO",2,IF(#REF!="VIH + PREVIO",3,0)))</f>
        <v>#REF!</v>
      </c>
      <c r="BC198" s="10" t="e">
        <f>IF(#REF!="SI",1,IF(#REF!="NO",2,0))</f>
        <v>#REF!</v>
      </c>
      <c r="BD198" s="10" t="e">
        <f>IF(#REF!="SI",1,IF(#REF!="NO",2,0))</f>
        <v>#REF!</v>
      </c>
      <c r="BE198" s="10" t="e">
        <f>IF(OR(#REF!="VIH + PREVIO",#REF!="VIH + PREVIO",#REF!="VIH + PREVIO"),1,0)</f>
        <v>#REF!</v>
      </c>
      <c r="BF198" s="13" t="e">
        <f>IF(OR(#REF!="POSITIVO",#REF!="NEGATIVO"),1,IF(#REF!="PACIENTE NO ACEPTA",2,IF(#REF!="VIH + PREVIO",3,0)))</f>
        <v>#REF!</v>
      </c>
      <c r="BG198" s="10" t="e">
        <f t="shared" si="108"/>
        <v>#REF!</v>
      </c>
      <c r="BH198" s="10" t="e">
        <f t="shared" si="109"/>
        <v>#REF!</v>
      </c>
      <c r="BI198" s="10" t="e">
        <f t="shared" si="110"/>
        <v>#REF!</v>
      </c>
      <c r="BJ198" s="10" t="e">
        <f t="shared" si="111"/>
        <v>#REF!</v>
      </c>
      <c r="BK198" s="10" t="e">
        <f t="shared" si="112"/>
        <v>#REF!</v>
      </c>
      <c r="BL198" s="10" t="e">
        <f t="shared" si="113"/>
        <v>#REF!</v>
      </c>
      <c r="BM198" s="10" t="e">
        <f>IF(OR(BW198=7,AQ198=6),0,IF(#REF!="I",1,IF(#REF!="II",2,IF(#REF!="III",3,IF(#REF!="IV",4))))&amp;AP198&amp;AQ198&amp;AR198&amp;AS198&amp;AT198&amp;AU198&amp;AX198)</f>
        <v>#REF!</v>
      </c>
      <c r="BN198" s="10" t="e">
        <f t="shared" si="114"/>
        <v>#REF!</v>
      </c>
      <c r="BO198" s="10" t="e">
        <f t="shared" si="115"/>
        <v>#REF!</v>
      </c>
      <c r="BP198" s="10" t="e">
        <f t="shared" si="116"/>
        <v>#REF!</v>
      </c>
      <c r="BQ198" s="10" t="e">
        <f t="shared" si="117"/>
        <v>#REF!</v>
      </c>
      <c r="BR198" s="10" t="e">
        <f t="shared" si="118"/>
        <v>#REF!</v>
      </c>
      <c r="BS198" s="10" t="e">
        <f t="shared" si="119"/>
        <v>#REF!</v>
      </c>
      <c r="BT198" s="10" t="e">
        <f>IF(OR(BW198=7,AQ198=6),0,AO198&amp;IF(#REF!="SI",1,IF(#REF!="NO",2,IF(#REF!="VIH + PREVIO",3,0))))</f>
        <v>#REF!</v>
      </c>
      <c r="BU198" s="10" t="e">
        <f>IF(OR(BW198=7,AQ198=6),0,IF(#REF!="-",1,0))</f>
        <v>#REF!</v>
      </c>
      <c r="BV198" s="10" t="e">
        <f t="shared" si="120"/>
        <v>#REF!</v>
      </c>
      <c r="BW1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" s="10" t="e">
        <f t="shared" si="121"/>
        <v>#REF!</v>
      </c>
      <c r="BY198" s="10" t="e">
        <f t="shared" si="123"/>
        <v>#REF!</v>
      </c>
      <c r="BZ198" s="10" t="e">
        <f t="shared" si="122"/>
        <v>#REF!</v>
      </c>
      <c r="CA198" s="10"/>
    </row>
    <row r="199" spans="1:79" s="3" customFormat="1" ht="23.25" customHeight="1" x14ac:dyDescent="0.3">
      <c r="A199" s="7">
        <v>197</v>
      </c>
      <c r="B199" s="43"/>
      <c r="C199" s="44"/>
      <c r="D199" s="45"/>
      <c r="E199" s="46"/>
      <c r="F199" s="46"/>
      <c r="G199" s="46"/>
      <c r="H199" s="50"/>
      <c r="I199" s="51"/>
      <c r="J199" s="52"/>
      <c r="K199" s="51"/>
      <c r="L199" s="53"/>
      <c r="M199" s="54"/>
      <c r="N199" s="43"/>
      <c r="O199" s="55"/>
      <c r="P199" s="46"/>
      <c r="Q199" s="46"/>
      <c r="R199" s="46"/>
      <c r="S199" s="43"/>
      <c r="T199" s="56"/>
      <c r="U199" s="46"/>
      <c r="V199" s="57"/>
      <c r="W199" s="58"/>
      <c r="X199" s="57"/>
      <c r="Y199" s="46"/>
      <c r="Z199" s="57"/>
      <c r="AA199" s="59"/>
      <c r="AB199" s="60"/>
      <c r="AC199" s="2"/>
      <c r="AD199" s="2"/>
      <c r="AE199" s="2"/>
      <c r="AJ199" s="11">
        <f t="shared" si="106"/>
        <v>13</v>
      </c>
      <c r="AK199" s="11">
        <f t="shared" si="96"/>
        <v>0</v>
      </c>
      <c r="AL199" s="11">
        <f t="shared" si="97"/>
        <v>0</v>
      </c>
      <c r="AM199" s="11">
        <f t="shared" si="98"/>
        <v>0</v>
      </c>
      <c r="AN199" s="11">
        <f t="shared" si="99"/>
        <v>0</v>
      </c>
      <c r="AO199" s="4" t="e">
        <f>IF(#REF!="I",1,IF(#REF!="II",2,IF(#REF!="III",3,IF(#REF!="IV",4))))</f>
        <v>#REF!</v>
      </c>
      <c r="AP199" s="11" t="e">
        <f>IF(#REF!="PULMONAR",1,IF(AND(#REF!="EXTRAPULMONAR",#REF!&lt;&gt;"MENINGEA"),2,IF(AND(#REF!="EXTRAPULMONAR",#REF!="MENINGEA"),3,)))</f>
        <v>#REF!</v>
      </c>
      <c r="AQ1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" s="4">
        <f t="shared" si="100"/>
        <v>0</v>
      </c>
      <c r="AS199" s="10">
        <f t="shared" si="101"/>
        <v>0</v>
      </c>
      <c r="AT199" s="10">
        <f t="shared" si="102"/>
        <v>0</v>
      </c>
      <c r="AU199" s="10" t="str">
        <f t="shared" si="103"/>
        <v>0</v>
      </c>
      <c r="AV199" s="11" t="e">
        <f t="shared" si="104"/>
        <v>#N/A</v>
      </c>
      <c r="AW199" s="4" t="e">
        <f t="shared" si="105"/>
        <v>#N/A</v>
      </c>
      <c r="AX199" s="10" t="e">
        <f t="shared" si="94"/>
        <v>#N/A</v>
      </c>
      <c r="AY199" s="10" t="e">
        <f t="shared" si="95"/>
        <v>#N/A</v>
      </c>
      <c r="AZ199" s="10" t="e">
        <f t="shared" si="107"/>
        <v>#REF!</v>
      </c>
      <c r="BA199" s="12" t="e">
        <f>IF(BW199=7,0,AJ199&amp;IF(#REF!="SI",1,IF(#REF!="NO",2,IF(#REF!="VIH + PREVIO",3,0))))</f>
        <v>#REF!</v>
      </c>
      <c r="BB199" s="13" t="e">
        <f>IF(AND(#REF!="POSITIVO",#REF!="POSITIVO"),1,IF(#REF!="NEGATIVO",2,IF(#REF!="VIH + PREVIO",3,0)))</f>
        <v>#REF!</v>
      </c>
      <c r="BC199" s="10" t="e">
        <f>IF(#REF!="SI",1,IF(#REF!="NO",2,0))</f>
        <v>#REF!</v>
      </c>
      <c r="BD199" s="10" t="e">
        <f>IF(#REF!="SI",1,IF(#REF!="NO",2,0))</f>
        <v>#REF!</v>
      </c>
      <c r="BE199" s="10" t="e">
        <f>IF(OR(#REF!="VIH + PREVIO",#REF!="VIH + PREVIO",#REF!="VIH + PREVIO"),1,0)</f>
        <v>#REF!</v>
      </c>
      <c r="BF199" s="13" t="e">
        <f>IF(OR(#REF!="POSITIVO",#REF!="NEGATIVO"),1,IF(#REF!="PACIENTE NO ACEPTA",2,IF(#REF!="VIH + PREVIO",3,0)))</f>
        <v>#REF!</v>
      </c>
      <c r="BG199" s="10" t="e">
        <f t="shared" si="108"/>
        <v>#REF!</v>
      </c>
      <c r="BH199" s="10" t="e">
        <f t="shared" si="109"/>
        <v>#REF!</v>
      </c>
      <c r="BI199" s="10" t="e">
        <f t="shared" si="110"/>
        <v>#REF!</v>
      </c>
      <c r="BJ199" s="10" t="e">
        <f t="shared" si="111"/>
        <v>#REF!</v>
      </c>
      <c r="BK199" s="10" t="e">
        <f t="shared" si="112"/>
        <v>#REF!</v>
      </c>
      <c r="BL199" s="10" t="e">
        <f t="shared" si="113"/>
        <v>#REF!</v>
      </c>
      <c r="BM199" s="10" t="e">
        <f>IF(OR(BW199=7,AQ199=6),0,IF(#REF!="I",1,IF(#REF!="II",2,IF(#REF!="III",3,IF(#REF!="IV",4))))&amp;AP199&amp;AQ199&amp;AR199&amp;AS199&amp;AT199&amp;AU199&amp;AX199)</f>
        <v>#REF!</v>
      </c>
      <c r="BN199" s="10" t="e">
        <f t="shared" si="114"/>
        <v>#REF!</v>
      </c>
      <c r="BO199" s="10" t="e">
        <f t="shared" si="115"/>
        <v>#REF!</v>
      </c>
      <c r="BP199" s="10" t="e">
        <f t="shared" si="116"/>
        <v>#REF!</v>
      </c>
      <c r="BQ199" s="10" t="e">
        <f t="shared" si="117"/>
        <v>#REF!</v>
      </c>
      <c r="BR199" s="10" t="e">
        <f t="shared" si="118"/>
        <v>#REF!</v>
      </c>
      <c r="BS199" s="10" t="e">
        <f t="shared" si="119"/>
        <v>#REF!</v>
      </c>
      <c r="BT199" s="10" t="e">
        <f>IF(OR(BW199=7,AQ199=6),0,AO199&amp;IF(#REF!="SI",1,IF(#REF!="NO",2,IF(#REF!="VIH + PREVIO",3,0))))</f>
        <v>#REF!</v>
      </c>
      <c r="BU199" s="10" t="e">
        <f>IF(OR(BW199=7,AQ199=6),0,IF(#REF!="-",1,0))</f>
        <v>#REF!</v>
      </c>
      <c r="BV199" s="10" t="e">
        <f t="shared" si="120"/>
        <v>#REF!</v>
      </c>
      <c r="BW1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" s="10" t="e">
        <f t="shared" si="121"/>
        <v>#REF!</v>
      </c>
      <c r="BY199" s="10" t="e">
        <f t="shared" si="123"/>
        <v>#REF!</v>
      </c>
      <c r="BZ199" s="10" t="e">
        <f t="shared" si="122"/>
        <v>#REF!</v>
      </c>
      <c r="CA199" s="10"/>
    </row>
    <row r="200" spans="1:79" s="3" customFormat="1" ht="23.25" customHeight="1" x14ac:dyDescent="0.3">
      <c r="A200" s="7">
        <v>198</v>
      </c>
      <c r="B200" s="43"/>
      <c r="C200" s="44"/>
      <c r="D200" s="45"/>
      <c r="E200" s="46"/>
      <c r="F200" s="46"/>
      <c r="G200" s="46"/>
      <c r="H200" s="50"/>
      <c r="I200" s="51"/>
      <c r="J200" s="52"/>
      <c r="K200" s="51"/>
      <c r="L200" s="53"/>
      <c r="M200" s="54"/>
      <c r="N200" s="43"/>
      <c r="O200" s="55"/>
      <c r="P200" s="46"/>
      <c r="Q200" s="46"/>
      <c r="R200" s="46"/>
      <c r="S200" s="43"/>
      <c r="T200" s="56"/>
      <c r="U200" s="46"/>
      <c r="V200" s="57"/>
      <c r="W200" s="58"/>
      <c r="X200" s="57"/>
      <c r="Y200" s="46"/>
      <c r="Z200" s="57"/>
      <c r="AA200" s="59"/>
      <c r="AB200" s="60"/>
      <c r="AC200" s="2"/>
      <c r="AD200" s="2"/>
      <c r="AE200" s="2"/>
      <c r="AJ200" s="11">
        <f t="shared" si="106"/>
        <v>13</v>
      </c>
      <c r="AK200" s="11">
        <f t="shared" si="96"/>
        <v>0</v>
      </c>
      <c r="AL200" s="11">
        <f t="shared" si="97"/>
        <v>0</v>
      </c>
      <c r="AM200" s="11">
        <f t="shared" si="98"/>
        <v>0</v>
      </c>
      <c r="AN200" s="11">
        <f t="shared" si="99"/>
        <v>0</v>
      </c>
      <c r="AO200" s="4" t="e">
        <f>IF(#REF!="I",1,IF(#REF!="II",2,IF(#REF!="III",3,IF(#REF!="IV",4))))</f>
        <v>#REF!</v>
      </c>
      <c r="AP200" s="11" t="e">
        <f>IF(#REF!="PULMONAR",1,IF(AND(#REF!="EXTRAPULMONAR",#REF!&lt;&gt;"MENINGEA"),2,IF(AND(#REF!="EXTRAPULMONAR",#REF!="MENINGEA"),3,)))</f>
        <v>#REF!</v>
      </c>
      <c r="AQ2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" s="4">
        <f t="shared" si="100"/>
        <v>0</v>
      </c>
      <c r="AS200" s="10">
        <f t="shared" si="101"/>
        <v>0</v>
      </c>
      <c r="AT200" s="10">
        <f t="shared" si="102"/>
        <v>0</v>
      </c>
      <c r="AU200" s="10" t="str">
        <f t="shared" si="103"/>
        <v>0</v>
      </c>
      <c r="AV200" s="11" t="e">
        <f t="shared" si="104"/>
        <v>#N/A</v>
      </c>
      <c r="AW200" s="4" t="e">
        <f t="shared" si="105"/>
        <v>#N/A</v>
      </c>
      <c r="AX200" s="10" t="e">
        <f t="shared" si="94"/>
        <v>#N/A</v>
      </c>
      <c r="AY200" s="10" t="e">
        <f t="shared" si="95"/>
        <v>#N/A</v>
      </c>
      <c r="AZ200" s="10" t="e">
        <f t="shared" si="107"/>
        <v>#REF!</v>
      </c>
      <c r="BA200" s="12" t="e">
        <f>IF(BW200=7,0,AJ200&amp;IF(#REF!="SI",1,IF(#REF!="NO",2,IF(#REF!="VIH + PREVIO",3,0))))</f>
        <v>#REF!</v>
      </c>
      <c r="BB200" s="13" t="e">
        <f>IF(AND(#REF!="POSITIVO",#REF!="POSITIVO"),1,IF(#REF!="NEGATIVO",2,IF(#REF!="VIH + PREVIO",3,0)))</f>
        <v>#REF!</v>
      </c>
      <c r="BC200" s="10" t="e">
        <f>IF(#REF!="SI",1,IF(#REF!="NO",2,0))</f>
        <v>#REF!</v>
      </c>
      <c r="BD200" s="10" t="e">
        <f>IF(#REF!="SI",1,IF(#REF!="NO",2,0))</f>
        <v>#REF!</v>
      </c>
      <c r="BE200" s="10" t="e">
        <f>IF(OR(#REF!="VIH + PREVIO",#REF!="VIH + PREVIO",#REF!="VIH + PREVIO"),1,0)</f>
        <v>#REF!</v>
      </c>
      <c r="BF200" s="13" t="e">
        <f>IF(OR(#REF!="POSITIVO",#REF!="NEGATIVO"),1,IF(#REF!="PACIENTE NO ACEPTA",2,IF(#REF!="VIH + PREVIO",3,0)))</f>
        <v>#REF!</v>
      </c>
      <c r="BG200" s="10" t="e">
        <f t="shared" si="108"/>
        <v>#REF!</v>
      </c>
      <c r="BH200" s="10" t="e">
        <f t="shared" si="109"/>
        <v>#REF!</v>
      </c>
      <c r="BI200" s="10" t="e">
        <f t="shared" si="110"/>
        <v>#REF!</v>
      </c>
      <c r="BJ200" s="10" t="e">
        <f t="shared" si="111"/>
        <v>#REF!</v>
      </c>
      <c r="BK200" s="10" t="e">
        <f t="shared" si="112"/>
        <v>#REF!</v>
      </c>
      <c r="BL200" s="10" t="e">
        <f t="shared" si="113"/>
        <v>#REF!</v>
      </c>
      <c r="BM200" s="10" t="e">
        <f>IF(OR(BW200=7,AQ200=6),0,IF(#REF!="I",1,IF(#REF!="II",2,IF(#REF!="III",3,IF(#REF!="IV",4))))&amp;AP200&amp;AQ200&amp;AR200&amp;AS200&amp;AT200&amp;AU200&amp;AX200)</f>
        <v>#REF!</v>
      </c>
      <c r="BN200" s="10" t="e">
        <f t="shared" si="114"/>
        <v>#REF!</v>
      </c>
      <c r="BO200" s="10" t="e">
        <f t="shared" si="115"/>
        <v>#REF!</v>
      </c>
      <c r="BP200" s="10" t="e">
        <f t="shared" si="116"/>
        <v>#REF!</v>
      </c>
      <c r="BQ200" s="10" t="e">
        <f t="shared" si="117"/>
        <v>#REF!</v>
      </c>
      <c r="BR200" s="10" t="e">
        <f t="shared" si="118"/>
        <v>#REF!</v>
      </c>
      <c r="BS200" s="10" t="e">
        <f t="shared" si="119"/>
        <v>#REF!</v>
      </c>
      <c r="BT200" s="10" t="e">
        <f>IF(OR(BW200=7,AQ200=6),0,AO200&amp;IF(#REF!="SI",1,IF(#REF!="NO",2,IF(#REF!="VIH + PREVIO",3,0))))</f>
        <v>#REF!</v>
      </c>
      <c r="BU200" s="10" t="e">
        <f>IF(OR(BW200=7,AQ200=6),0,IF(#REF!="-",1,0))</f>
        <v>#REF!</v>
      </c>
      <c r="BV200" s="10" t="e">
        <f t="shared" si="120"/>
        <v>#REF!</v>
      </c>
      <c r="BW2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" s="10" t="e">
        <f t="shared" si="121"/>
        <v>#REF!</v>
      </c>
      <c r="BY200" s="10" t="e">
        <f t="shared" si="123"/>
        <v>#REF!</v>
      </c>
      <c r="BZ200" s="10" t="e">
        <f t="shared" si="122"/>
        <v>#REF!</v>
      </c>
      <c r="CA200" s="10"/>
    </row>
    <row r="201" spans="1:79" s="3" customFormat="1" ht="23.25" customHeight="1" x14ac:dyDescent="0.3">
      <c r="A201" s="7">
        <v>199</v>
      </c>
      <c r="B201" s="43"/>
      <c r="C201" s="44"/>
      <c r="D201" s="45"/>
      <c r="E201" s="46"/>
      <c r="F201" s="46"/>
      <c r="G201" s="46"/>
      <c r="H201" s="50"/>
      <c r="I201" s="51"/>
      <c r="J201" s="52"/>
      <c r="K201" s="51"/>
      <c r="L201" s="53"/>
      <c r="M201" s="54"/>
      <c r="N201" s="43"/>
      <c r="O201" s="55"/>
      <c r="P201" s="46"/>
      <c r="Q201" s="46"/>
      <c r="R201" s="46"/>
      <c r="S201" s="43"/>
      <c r="T201" s="56"/>
      <c r="U201" s="46"/>
      <c r="V201" s="57"/>
      <c r="W201" s="58"/>
      <c r="X201" s="57"/>
      <c r="Y201" s="46"/>
      <c r="Z201" s="57"/>
      <c r="AA201" s="59"/>
      <c r="AB201" s="60"/>
      <c r="AC201" s="2"/>
      <c r="AD201" s="2"/>
      <c r="AE201" s="2"/>
      <c r="AJ201" s="11">
        <f t="shared" si="106"/>
        <v>13</v>
      </c>
      <c r="AK201" s="11">
        <f t="shared" si="96"/>
        <v>0</v>
      </c>
      <c r="AL201" s="11">
        <f t="shared" si="97"/>
        <v>0</v>
      </c>
      <c r="AM201" s="11">
        <f t="shared" si="98"/>
        <v>0</v>
      </c>
      <c r="AN201" s="11">
        <f t="shared" si="99"/>
        <v>0</v>
      </c>
      <c r="AO201" s="4" t="e">
        <f>IF(#REF!="I",1,IF(#REF!="II",2,IF(#REF!="III",3,IF(#REF!="IV",4))))</f>
        <v>#REF!</v>
      </c>
      <c r="AP201" s="11" t="e">
        <f>IF(#REF!="PULMONAR",1,IF(AND(#REF!="EXTRAPULMONAR",#REF!&lt;&gt;"MENINGEA"),2,IF(AND(#REF!="EXTRAPULMONAR",#REF!="MENINGEA"),3,)))</f>
        <v>#REF!</v>
      </c>
      <c r="AQ2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" s="4">
        <f t="shared" si="100"/>
        <v>0</v>
      </c>
      <c r="AS201" s="10">
        <f t="shared" si="101"/>
        <v>0</v>
      </c>
      <c r="AT201" s="10">
        <f t="shared" si="102"/>
        <v>0</v>
      </c>
      <c r="AU201" s="10" t="str">
        <f t="shared" si="103"/>
        <v>0</v>
      </c>
      <c r="AV201" s="11" t="e">
        <f t="shared" si="104"/>
        <v>#N/A</v>
      </c>
      <c r="AW201" s="4" t="e">
        <f t="shared" si="105"/>
        <v>#N/A</v>
      </c>
      <c r="AX201" s="10" t="e">
        <f t="shared" si="94"/>
        <v>#N/A</v>
      </c>
      <c r="AY201" s="10" t="e">
        <f t="shared" si="95"/>
        <v>#N/A</v>
      </c>
      <c r="AZ201" s="10" t="e">
        <f t="shared" si="107"/>
        <v>#REF!</v>
      </c>
      <c r="BA201" s="12" t="e">
        <f>IF(BW201=7,0,AJ201&amp;IF(#REF!="SI",1,IF(#REF!="NO",2,IF(#REF!="VIH + PREVIO",3,0))))</f>
        <v>#REF!</v>
      </c>
      <c r="BB201" s="13" t="e">
        <f>IF(AND(#REF!="POSITIVO",#REF!="POSITIVO"),1,IF(#REF!="NEGATIVO",2,IF(#REF!="VIH + PREVIO",3,0)))</f>
        <v>#REF!</v>
      </c>
      <c r="BC201" s="10" t="e">
        <f>IF(#REF!="SI",1,IF(#REF!="NO",2,0))</f>
        <v>#REF!</v>
      </c>
      <c r="BD201" s="10" t="e">
        <f>IF(#REF!="SI",1,IF(#REF!="NO",2,0))</f>
        <v>#REF!</v>
      </c>
      <c r="BE201" s="10" t="e">
        <f>IF(OR(#REF!="VIH + PREVIO",#REF!="VIH + PREVIO",#REF!="VIH + PREVIO"),1,0)</f>
        <v>#REF!</v>
      </c>
      <c r="BF201" s="13" t="e">
        <f>IF(OR(#REF!="POSITIVO",#REF!="NEGATIVO"),1,IF(#REF!="PACIENTE NO ACEPTA",2,IF(#REF!="VIH + PREVIO",3,0)))</f>
        <v>#REF!</v>
      </c>
      <c r="BG201" s="10" t="e">
        <f t="shared" si="108"/>
        <v>#REF!</v>
      </c>
      <c r="BH201" s="10" t="e">
        <f t="shared" si="109"/>
        <v>#REF!</v>
      </c>
      <c r="BI201" s="10" t="e">
        <f t="shared" si="110"/>
        <v>#REF!</v>
      </c>
      <c r="BJ201" s="10" t="e">
        <f t="shared" si="111"/>
        <v>#REF!</v>
      </c>
      <c r="BK201" s="10" t="e">
        <f t="shared" si="112"/>
        <v>#REF!</v>
      </c>
      <c r="BL201" s="10" t="e">
        <f t="shared" si="113"/>
        <v>#REF!</v>
      </c>
      <c r="BM201" s="10" t="e">
        <f>IF(OR(BW201=7,AQ201=6),0,IF(#REF!="I",1,IF(#REF!="II",2,IF(#REF!="III",3,IF(#REF!="IV",4))))&amp;AP201&amp;AQ201&amp;AR201&amp;AS201&amp;AT201&amp;AU201&amp;AX201)</f>
        <v>#REF!</v>
      </c>
      <c r="BN201" s="10" t="e">
        <f t="shared" si="114"/>
        <v>#REF!</v>
      </c>
      <c r="BO201" s="10" t="e">
        <f t="shared" si="115"/>
        <v>#REF!</v>
      </c>
      <c r="BP201" s="10" t="e">
        <f t="shared" si="116"/>
        <v>#REF!</v>
      </c>
      <c r="BQ201" s="10" t="e">
        <f t="shared" si="117"/>
        <v>#REF!</v>
      </c>
      <c r="BR201" s="10" t="e">
        <f t="shared" si="118"/>
        <v>#REF!</v>
      </c>
      <c r="BS201" s="10" t="e">
        <f t="shared" si="119"/>
        <v>#REF!</v>
      </c>
      <c r="BT201" s="10" t="e">
        <f>IF(OR(BW201=7,AQ201=6),0,AO201&amp;IF(#REF!="SI",1,IF(#REF!="NO",2,IF(#REF!="VIH + PREVIO",3,0))))</f>
        <v>#REF!</v>
      </c>
      <c r="BU201" s="10" t="e">
        <f>IF(OR(BW201=7,AQ201=6),0,IF(#REF!="-",1,0))</f>
        <v>#REF!</v>
      </c>
      <c r="BV201" s="10" t="e">
        <f t="shared" si="120"/>
        <v>#REF!</v>
      </c>
      <c r="BW2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" s="10" t="e">
        <f t="shared" si="121"/>
        <v>#REF!</v>
      </c>
      <c r="BY201" s="10" t="e">
        <f t="shared" si="123"/>
        <v>#REF!</v>
      </c>
      <c r="BZ201" s="10" t="e">
        <f t="shared" si="122"/>
        <v>#REF!</v>
      </c>
      <c r="CA201" s="10"/>
    </row>
    <row r="202" spans="1:79" s="3" customFormat="1" ht="23.25" customHeight="1" x14ac:dyDescent="0.3">
      <c r="A202" s="7">
        <v>200</v>
      </c>
      <c r="B202" s="43"/>
      <c r="C202" s="44"/>
      <c r="D202" s="45"/>
      <c r="E202" s="46"/>
      <c r="F202" s="46"/>
      <c r="G202" s="46"/>
      <c r="H202" s="50"/>
      <c r="I202" s="51"/>
      <c r="J202" s="52"/>
      <c r="K202" s="51"/>
      <c r="L202" s="53"/>
      <c r="M202" s="54"/>
      <c r="N202" s="43"/>
      <c r="O202" s="55"/>
      <c r="P202" s="46"/>
      <c r="Q202" s="46"/>
      <c r="R202" s="46"/>
      <c r="S202" s="43"/>
      <c r="T202" s="56"/>
      <c r="U202" s="46"/>
      <c r="V202" s="57"/>
      <c r="W202" s="58"/>
      <c r="X202" s="57"/>
      <c r="Y202" s="46"/>
      <c r="Z202" s="57"/>
      <c r="AA202" s="59"/>
      <c r="AB202" s="60"/>
      <c r="AC202" s="2"/>
      <c r="AD202" s="2"/>
      <c r="AE202" s="2"/>
      <c r="AJ202" s="11">
        <f t="shared" si="106"/>
        <v>13</v>
      </c>
      <c r="AK202" s="11">
        <f t="shared" si="96"/>
        <v>0</v>
      </c>
      <c r="AL202" s="11">
        <f t="shared" si="97"/>
        <v>0</v>
      </c>
      <c r="AM202" s="11">
        <f t="shared" si="98"/>
        <v>0</v>
      </c>
      <c r="AN202" s="11">
        <f t="shared" si="99"/>
        <v>0</v>
      </c>
      <c r="AO202" s="4" t="e">
        <f>IF(#REF!="I",1,IF(#REF!="II",2,IF(#REF!="III",3,IF(#REF!="IV",4))))</f>
        <v>#REF!</v>
      </c>
      <c r="AP202" s="11" t="e">
        <f>IF(#REF!="PULMONAR",1,IF(AND(#REF!="EXTRAPULMONAR",#REF!&lt;&gt;"MENINGEA"),2,IF(AND(#REF!="EXTRAPULMONAR",#REF!="MENINGEA"),3,)))</f>
        <v>#REF!</v>
      </c>
      <c r="AQ2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" s="4">
        <f t="shared" si="100"/>
        <v>0</v>
      </c>
      <c r="AS202" s="10">
        <f t="shared" si="101"/>
        <v>0</v>
      </c>
      <c r="AT202" s="10">
        <f t="shared" si="102"/>
        <v>0</v>
      </c>
      <c r="AU202" s="10" t="str">
        <f t="shared" si="103"/>
        <v>0</v>
      </c>
      <c r="AV202" s="11" t="e">
        <f t="shared" si="104"/>
        <v>#N/A</v>
      </c>
      <c r="AW202" s="4" t="e">
        <f t="shared" si="105"/>
        <v>#N/A</v>
      </c>
      <c r="AX202" s="10" t="e">
        <f t="shared" si="94"/>
        <v>#N/A</v>
      </c>
      <c r="AY202" s="10" t="e">
        <f t="shared" si="95"/>
        <v>#N/A</v>
      </c>
      <c r="AZ202" s="10" t="e">
        <f t="shared" si="107"/>
        <v>#REF!</v>
      </c>
      <c r="BA202" s="12" t="e">
        <f>IF(BW202=7,0,AJ202&amp;IF(#REF!="SI",1,IF(#REF!="NO",2,IF(#REF!="VIH + PREVIO",3,0))))</f>
        <v>#REF!</v>
      </c>
      <c r="BB202" s="13" t="e">
        <f>IF(AND(#REF!="POSITIVO",#REF!="POSITIVO"),1,IF(#REF!="NEGATIVO",2,IF(#REF!="VIH + PREVIO",3,0)))</f>
        <v>#REF!</v>
      </c>
      <c r="BC202" s="10" t="e">
        <f>IF(#REF!="SI",1,IF(#REF!="NO",2,0))</f>
        <v>#REF!</v>
      </c>
      <c r="BD202" s="10" t="e">
        <f>IF(#REF!="SI",1,IF(#REF!="NO",2,0))</f>
        <v>#REF!</v>
      </c>
      <c r="BE202" s="10" t="e">
        <f>IF(OR(#REF!="VIH + PREVIO",#REF!="VIH + PREVIO",#REF!="VIH + PREVIO"),1,0)</f>
        <v>#REF!</v>
      </c>
      <c r="BF202" s="13" t="e">
        <f>IF(OR(#REF!="POSITIVO",#REF!="NEGATIVO"),1,IF(#REF!="PACIENTE NO ACEPTA",2,IF(#REF!="VIH + PREVIO",3,0)))</f>
        <v>#REF!</v>
      </c>
      <c r="BG202" s="10" t="e">
        <f t="shared" si="108"/>
        <v>#REF!</v>
      </c>
      <c r="BH202" s="10" t="e">
        <f t="shared" si="109"/>
        <v>#REF!</v>
      </c>
      <c r="BI202" s="10" t="e">
        <f t="shared" si="110"/>
        <v>#REF!</v>
      </c>
      <c r="BJ202" s="10" t="e">
        <f t="shared" si="111"/>
        <v>#REF!</v>
      </c>
      <c r="BK202" s="10" t="e">
        <f t="shared" si="112"/>
        <v>#REF!</v>
      </c>
      <c r="BL202" s="10" t="e">
        <f t="shared" si="113"/>
        <v>#REF!</v>
      </c>
      <c r="BM202" s="10" t="e">
        <f>IF(OR(BW202=7,AQ202=6),0,IF(#REF!="I",1,IF(#REF!="II",2,IF(#REF!="III",3,IF(#REF!="IV",4))))&amp;AP202&amp;AQ202&amp;AR202&amp;AS202&amp;AT202&amp;AU202&amp;AX202)</f>
        <v>#REF!</v>
      </c>
      <c r="BN202" s="10" t="e">
        <f t="shared" si="114"/>
        <v>#REF!</v>
      </c>
      <c r="BO202" s="10" t="e">
        <f t="shared" si="115"/>
        <v>#REF!</v>
      </c>
      <c r="BP202" s="10" t="e">
        <f t="shared" si="116"/>
        <v>#REF!</v>
      </c>
      <c r="BQ202" s="10" t="e">
        <f t="shared" si="117"/>
        <v>#REF!</v>
      </c>
      <c r="BR202" s="10" t="e">
        <f t="shared" si="118"/>
        <v>#REF!</v>
      </c>
      <c r="BS202" s="10" t="e">
        <f t="shared" si="119"/>
        <v>#REF!</v>
      </c>
      <c r="BT202" s="10" t="e">
        <f>IF(OR(BW202=7,AQ202=6),0,AO202&amp;IF(#REF!="SI",1,IF(#REF!="NO",2,IF(#REF!="VIH + PREVIO",3,0))))</f>
        <v>#REF!</v>
      </c>
      <c r="BU202" s="10" t="e">
        <f>IF(OR(BW202=7,AQ202=6),0,IF(#REF!="-",1,0))</f>
        <v>#REF!</v>
      </c>
      <c r="BV202" s="10" t="e">
        <f t="shared" si="120"/>
        <v>#REF!</v>
      </c>
      <c r="BW2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" s="10" t="e">
        <f t="shared" si="121"/>
        <v>#REF!</v>
      </c>
      <c r="BY202" s="10" t="e">
        <f t="shared" si="123"/>
        <v>#REF!</v>
      </c>
      <c r="BZ202" s="10" t="e">
        <f t="shared" si="122"/>
        <v>#REF!</v>
      </c>
      <c r="CA202" s="10"/>
    </row>
    <row r="203" spans="1:79" s="3" customFormat="1" ht="23.25" customHeight="1" x14ac:dyDescent="0.3">
      <c r="A203" s="7">
        <v>201</v>
      </c>
      <c r="B203" s="43"/>
      <c r="C203" s="44"/>
      <c r="D203" s="45"/>
      <c r="E203" s="46"/>
      <c r="F203" s="46"/>
      <c r="G203" s="46"/>
      <c r="H203" s="50"/>
      <c r="I203" s="51"/>
      <c r="J203" s="52"/>
      <c r="K203" s="51"/>
      <c r="L203" s="53"/>
      <c r="M203" s="54"/>
      <c r="N203" s="43"/>
      <c r="O203" s="55"/>
      <c r="P203" s="46"/>
      <c r="Q203" s="46"/>
      <c r="R203" s="46"/>
      <c r="S203" s="43"/>
      <c r="T203" s="56"/>
      <c r="U203" s="46"/>
      <c r="V203" s="57"/>
      <c r="W203" s="58"/>
      <c r="X203" s="57"/>
      <c r="Y203" s="46"/>
      <c r="Z203" s="57"/>
      <c r="AA203" s="59"/>
      <c r="AB203" s="60"/>
      <c r="AC203" s="2"/>
      <c r="AD203" s="2"/>
      <c r="AE203" s="2"/>
      <c r="AJ203" s="11">
        <f t="shared" si="106"/>
        <v>13</v>
      </c>
      <c r="AK203" s="11">
        <f t="shared" si="96"/>
        <v>0</v>
      </c>
      <c r="AL203" s="11">
        <f t="shared" si="97"/>
        <v>0</v>
      </c>
      <c r="AM203" s="11">
        <f t="shared" si="98"/>
        <v>0</v>
      </c>
      <c r="AN203" s="11">
        <f t="shared" si="99"/>
        <v>0</v>
      </c>
      <c r="AO203" s="4" t="e">
        <f>IF(#REF!="I",1,IF(#REF!="II",2,IF(#REF!="III",3,IF(#REF!="IV",4))))</f>
        <v>#REF!</v>
      </c>
      <c r="AP203" s="11" t="e">
        <f>IF(#REF!="PULMONAR",1,IF(AND(#REF!="EXTRAPULMONAR",#REF!&lt;&gt;"MENINGEA"),2,IF(AND(#REF!="EXTRAPULMONAR",#REF!="MENINGEA"),3,)))</f>
        <v>#REF!</v>
      </c>
      <c r="AQ2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" s="4">
        <f t="shared" si="100"/>
        <v>0</v>
      </c>
      <c r="AS203" s="10">
        <f t="shared" si="101"/>
        <v>0</v>
      </c>
      <c r="AT203" s="10">
        <f t="shared" si="102"/>
        <v>0</v>
      </c>
      <c r="AU203" s="10" t="str">
        <f t="shared" si="103"/>
        <v>0</v>
      </c>
      <c r="AV203" s="11" t="e">
        <f t="shared" si="104"/>
        <v>#N/A</v>
      </c>
      <c r="AW203" s="4" t="e">
        <f t="shared" si="105"/>
        <v>#N/A</v>
      </c>
      <c r="AX203" s="10" t="e">
        <f t="shared" si="94"/>
        <v>#N/A</v>
      </c>
      <c r="AY203" s="10" t="e">
        <f t="shared" si="95"/>
        <v>#N/A</v>
      </c>
      <c r="AZ203" s="10" t="e">
        <f t="shared" si="107"/>
        <v>#REF!</v>
      </c>
      <c r="BA203" s="12" t="e">
        <f>IF(BW203=7,0,AJ203&amp;IF(#REF!="SI",1,IF(#REF!="NO",2,IF(#REF!="VIH + PREVIO",3,0))))</f>
        <v>#REF!</v>
      </c>
      <c r="BB203" s="13" t="e">
        <f>IF(AND(#REF!="POSITIVO",#REF!="POSITIVO"),1,IF(#REF!="NEGATIVO",2,IF(#REF!="VIH + PREVIO",3,0)))</f>
        <v>#REF!</v>
      </c>
      <c r="BC203" s="10" t="e">
        <f>IF(#REF!="SI",1,IF(#REF!="NO",2,0))</f>
        <v>#REF!</v>
      </c>
      <c r="BD203" s="10" t="e">
        <f>IF(#REF!="SI",1,IF(#REF!="NO",2,0))</f>
        <v>#REF!</v>
      </c>
      <c r="BE203" s="10" t="e">
        <f>IF(OR(#REF!="VIH + PREVIO",#REF!="VIH + PREVIO",#REF!="VIH + PREVIO"),1,0)</f>
        <v>#REF!</v>
      </c>
      <c r="BF203" s="13" t="e">
        <f>IF(OR(#REF!="POSITIVO",#REF!="NEGATIVO"),1,IF(#REF!="PACIENTE NO ACEPTA",2,IF(#REF!="VIH + PREVIO",3,0)))</f>
        <v>#REF!</v>
      </c>
      <c r="BG203" s="10" t="e">
        <f t="shared" si="108"/>
        <v>#REF!</v>
      </c>
      <c r="BH203" s="10" t="e">
        <f t="shared" si="109"/>
        <v>#REF!</v>
      </c>
      <c r="BI203" s="10" t="e">
        <f t="shared" si="110"/>
        <v>#REF!</v>
      </c>
      <c r="BJ203" s="10" t="e">
        <f t="shared" si="111"/>
        <v>#REF!</v>
      </c>
      <c r="BK203" s="10" t="e">
        <f t="shared" si="112"/>
        <v>#REF!</v>
      </c>
      <c r="BL203" s="10" t="e">
        <f t="shared" si="113"/>
        <v>#REF!</v>
      </c>
      <c r="BM203" s="10" t="e">
        <f>IF(OR(BW203=7,AQ203=6),0,IF(#REF!="I",1,IF(#REF!="II",2,IF(#REF!="III",3,IF(#REF!="IV",4))))&amp;AP203&amp;AQ203&amp;AR203&amp;AS203&amp;AT203&amp;AU203&amp;AX203)</f>
        <v>#REF!</v>
      </c>
      <c r="BN203" s="10" t="e">
        <f t="shared" si="114"/>
        <v>#REF!</v>
      </c>
      <c r="BO203" s="10" t="e">
        <f t="shared" si="115"/>
        <v>#REF!</v>
      </c>
      <c r="BP203" s="10" t="e">
        <f t="shared" si="116"/>
        <v>#REF!</v>
      </c>
      <c r="BQ203" s="10" t="e">
        <f t="shared" si="117"/>
        <v>#REF!</v>
      </c>
      <c r="BR203" s="10" t="e">
        <f t="shared" si="118"/>
        <v>#REF!</v>
      </c>
      <c r="BS203" s="10" t="e">
        <f t="shared" si="119"/>
        <v>#REF!</v>
      </c>
      <c r="BT203" s="10" t="e">
        <f>IF(OR(BW203=7,AQ203=6),0,AO203&amp;IF(#REF!="SI",1,IF(#REF!="NO",2,IF(#REF!="VIH + PREVIO",3,0))))</f>
        <v>#REF!</v>
      </c>
      <c r="BU203" s="10" t="e">
        <f>IF(OR(BW203=7,AQ203=6),0,IF(#REF!="-",1,0))</f>
        <v>#REF!</v>
      </c>
      <c r="BV203" s="10" t="e">
        <f t="shared" si="120"/>
        <v>#REF!</v>
      </c>
      <c r="BW2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" s="10" t="e">
        <f t="shared" si="121"/>
        <v>#REF!</v>
      </c>
      <c r="BY203" s="10" t="e">
        <f t="shared" si="123"/>
        <v>#REF!</v>
      </c>
      <c r="BZ203" s="10" t="e">
        <f t="shared" si="122"/>
        <v>#REF!</v>
      </c>
      <c r="CA203" s="10"/>
    </row>
    <row r="204" spans="1:79" s="3" customFormat="1" ht="23.25" customHeight="1" x14ac:dyDescent="0.3">
      <c r="A204" s="7">
        <v>202</v>
      </c>
      <c r="B204" s="43"/>
      <c r="C204" s="44"/>
      <c r="D204" s="45"/>
      <c r="E204" s="46"/>
      <c r="F204" s="46"/>
      <c r="G204" s="46"/>
      <c r="H204" s="50"/>
      <c r="I204" s="51"/>
      <c r="J204" s="52"/>
      <c r="K204" s="51"/>
      <c r="L204" s="53"/>
      <c r="M204" s="54"/>
      <c r="N204" s="43"/>
      <c r="O204" s="55"/>
      <c r="P204" s="46"/>
      <c r="Q204" s="46"/>
      <c r="R204" s="46"/>
      <c r="S204" s="43"/>
      <c r="T204" s="56"/>
      <c r="U204" s="46"/>
      <c r="V204" s="57"/>
      <c r="W204" s="58"/>
      <c r="X204" s="57"/>
      <c r="Y204" s="46"/>
      <c r="Z204" s="57"/>
      <c r="AA204" s="59"/>
      <c r="AB204" s="60"/>
      <c r="AC204" s="2"/>
      <c r="AD204" s="2"/>
      <c r="AE204" s="2"/>
      <c r="AJ204" s="11">
        <f t="shared" si="106"/>
        <v>13</v>
      </c>
      <c r="AK204" s="11">
        <f t="shared" si="96"/>
        <v>0</v>
      </c>
      <c r="AL204" s="11">
        <f t="shared" si="97"/>
        <v>0</v>
      </c>
      <c r="AM204" s="11">
        <f t="shared" si="98"/>
        <v>0</v>
      </c>
      <c r="AN204" s="11">
        <f t="shared" si="99"/>
        <v>0</v>
      </c>
      <c r="AO204" s="4" t="e">
        <f>IF(#REF!="I",1,IF(#REF!="II",2,IF(#REF!="III",3,IF(#REF!="IV",4))))</f>
        <v>#REF!</v>
      </c>
      <c r="AP204" s="11" t="e">
        <f>IF(#REF!="PULMONAR",1,IF(AND(#REF!="EXTRAPULMONAR",#REF!&lt;&gt;"MENINGEA"),2,IF(AND(#REF!="EXTRAPULMONAR",#REF!="MENINGEA"),3,)))</f>
        <v>#REF!</v>
      </c>
      <c r="AQ2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" s="4">
        <f t="shared" si="100"/>
        <v>0</v>
      </c>
      <c r="AS204" s="10">
        <f t="shared" si="101"/>
        <v>0</v>
      </c>
      <c r="AT204" s="10">
        <f t="shared" si="102"/>
        <v>0</v>
      </c>
      <c r="AU204" s="10" t="str">
        <f t="shared" si="103"/>
        <v>0</v>
      </c>
      <c r="AV204" s="11" t="e">
        <f t="shared" si="104"/>
        <v>#N/A</v>
      </c>
      <c r="AW204" s="4" t="e">
        <f t="shared" si="105"/>
        <v>#N/A</v>
      </c>
      <c r="AX204" s="10" t="e">
        <f t="shared" si="94"/>
        <v>#N/A</v>
      </c>
      <c r="AY204" s="10" t="e">
        <f t="shared" si="95"/>
        <v>#N/A</v>
      </c>
      <c r="AZ204" s="10" t="e">
        <f t="shared" si="107"/>
        <v>#REF!</v>
      </c>
      <c r="BA204" s="12" t="e">
        <f>IF(BW204=7,0,AJ204&amp;IF(#REF!="SI",1,IF(#REF!="NO",2,IF(#REF!="VIH + PREVIO",3,0))))</f>
        <v>#REF!</v>
      </c>
      <c r="BB204" s="13" t="e">
        <f>IF(AND(#REF!="POSITIVO",#REF!="POSITIVO"),1,IF(#REF!="NEGATIVO",2,IF(#REF!="VIH + PREVIO",3,0)))</f>
        <v>#REF!</v>
      </c>
      <c r="BC204" s="10" t="e">
        <f>IF(#REF!="SI",1,IF(#REF!="NO",2,0))</f>
        <v>#REF!</v>
      </c>
      <c r="BD204" s="10" t="e">
        <f>IF(#REF!="SI",1,IF(#REF!="NO",2,0))</f>
        <v>#REF!</v>
      </c>
      <c r="BE204" s="10" t="e">
        <f>IF(OR(#REF!="VIH + PREVIO",#REF!="VIH + PREVIO",#REF!="VIH + PREVIO"),1,0)</f>
        <v>#REF!</v>
      </c>
      <c r="BF204" s="13" t="e">
        <f>IF(OR(#REF!="POSITIVO",#REF!="NEGATIVO"),1,IF(#REF!="PACIENTE NO ACEPTA",2,IF(#REF!="VIH + PREVIO",3,0)))</f>
        <v>#REF!</v>
      </c>
      <c r="BG204" s="10" t="e">
        <f t="shared" si="108"/>
        <v>#REF!</v>
      </c>
      <c r="BH204" s="10" t="e">
        <f t="shared" si="109"/>
        <v>#REF!</v>
      </c>
      <c r="BI204" s="10" t="e">
        <f t="shared" si="110"/>
        <v>#REF!</v>
      </c>
      <c r="BJ204" s="10" t="e">
        <f t="shared" si="111"/>
        <v>#REF!</v>
      </c>
      <c r="BK204" s="10" t="e">
        <f t="shared" si="112"/>
        <v>#REF!</v>
      </c>
      <c r="BL204" s="10" t="e">
        <f t="shared" si="113"/>
        <v>#REF!</v>
      </c>
      <c r="BM204" s="10" t="e">
        <f>IF(OR(BW204=7,AQ204=6),0,IF(#REF!="I",1,IF(#REF!="II",2,IF(#REF!="III",3,IF(#REF!="IV",4))))&amp;AP204&amp;AQ204&amp;AR204&amp;AS204&amp;AT204&amp;AU204&amp;AX204)</f>
        <v>#REF!</v>
      </c>
      <c r="BN204" s="10" t="e">
        <f t="shared" si="114"/>
        <v>#REF!</v>
      </c>
      <c r="BO204" s="10" t="e">
        <f t="shared" si="115"/>
        <v>#REF!</v>
      </c>
      <c r="BP204" s="10" t="e">
        <f t="shared" si="116"/>
        <v>#REF!</v>
      </c>
      <c r="BQ204" s="10" t="e">
        <f t="shared" si="117"/>
        <v>#REF!</v>
      </c>
      <c r="BR204" s="10" t="e">
        <f t="shared" si="118"/>
        <v>#REF!</v>
      </c>
      <c r="BS204" s="10" t="e">
        <f t="shared" si="119"/>
        <v>#REF!</v>
      </c>
      <c r="BT204" s="10" t="e">
        <f>IF(OR(BW204=7,AQ204=6),0,AO204&amp;IF(#REF!="SI",1,IF(#REF!="NO",2,IF(#REF!="VIH + PREVIO",3,0))))</f>
        <v>#REF!</v>
      </c>
      <c r="BU204" s="10" t="e">
        <f>IF(OR(BW204=7,AQ204=6),0,IF(#REF!="-",1,0))</f>
        <v>#REF!</v>
      </c>
      <c r="BV204" s="10" t="e">
        <f t="shared" si="120"/>
        <v>#REF!</v>
      </c>
      <c r="BW2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" s="10" t="e">
        <f t="shared" si="121"/>
        <v>#REF!</v>
      </c>
      <c r="BY204" s="10" t="e">
        <f t="shared" si="123"/>
        <v>#REF!</v>
      </c>
      <c r="BZ204" s="10" t="e">
        <f t="shared" si="122"/>
        <v>#REF!</v>
      </c>
      <c r="CA204" s="10"/>
    </row>
    <row r="205" spans="1:79" s="3" customFormat="1" ht="23.25" customHeight="1" x14ac:dyDescent="0.3">
      <c r="A205" s="7">
        <v>203</v>
      </c>
      <c r="B205" s="43"/>
      <c r="C205" s="44"/>
      <c r="D205" s="45"/>
      <c r="E205" s="46"/>
      <c r="F205" s="46"/>
      <c r="G205" s="46"/>
      <c r="H205" s="50"/>
      <c r="I205" s="51"/>
      <c r="J205" s="52"/>
      <c r="K205" s="51"/>
      <c r="L205" s="53"/>
      <c r="M205" s="54"/>
      <c r="N205" s="43"/>
      <c r="O205" s="55"/>
      <c r="P205" s="46"/>
      <c r="Q205" s="46"/>
      <c r="R205" s="46"/>
      <c r="S205" s="43"/>
      <c r="T205" s="56"/>
      <c r="U205" s="46"/>
      <c r="V205" s="57"/>
      <c r="W205" s="58"/>
      <c r="X205" s="57"/>
      <c r="Y205" s="46"/>
      <c r="Z205" s="57"/>
      <c r="AA205" s="59"/>
      <c r="AB205" s="60"/>
      <c r="AC205" s="2"/>
      <c r="AD205" s="2"/>
      <c r="AE205" s="2"/>
      <c r="AJ205" s="11">
        <f t="shared" si="106"/>
        <v>13</v>
      </c>
      <c r="AK205" s="11">
        <f t="shared" si="96"/>
        <v>0</v>
      </c>
      <c r="AL205" s="11">
        <f t="shared" si="97"/>
        <v>0</v>
      </c>
      <c r="AM205" s="11">
        <f t="shared" si="98"/>
        <v>0</v>
      </c>
      <c r="AN205" s="11">
        <f t="shared" si="99"/>
        <v>0</v>
      </c>
      <c r="AO205" s="4" t="e">
        <f>IF(#REF!="I",1,IF(#REF!="II",2,IF(#REF!="III",3,IF(#REF!="IV",4))))</f>
        <v>#REF!</v>
      </c>
      <c r="AP205" s="11" t="e">
        <f>IF(#REF!="PULMONAR",1,IF(AND(#REF!="EXTRAPULMONAR",#REF!&lt;&gt;"MENINGEA"),2,IF(AND(#REF!="EXTRAPULMONAR",#REF!="MENINGEA"),3,)))</f>
        <v>#REF!</v>
      </c>
      <c r="AQ2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" s="4">
        <f t="shared" si="100"/>
        <v>0</v>
      </c>
      <c r="AS205" s="10">
        <f t="shared" si="101"/>
        <v>0</v>
      </c>
      <c r="AT205" s="10">
        <f t="shared" si="102"/>
        <v>0</v>
      </c>
      <c r="AU205" s="10" t="str">
        <f t="shared" si="103"/>
        <v>0</v>
      </c>
      <c r="AV205" s="11" t="e">
        <f t="shared" si="104"/>
        <v>#N/A</v>
      </c>
      <c r="AW205" s="4" t="e">
        <f t="shared" si="105"/>
        <v>#N/A</v>
      </c>
      <c r="AX205" s="10" t="e">
        <f t="shared" si="94"/>
        <v>#N/A</v>
      </c>
      <c r="AY205" s="10" t="e">
        <f t="shared" si="95"/>
        <v>#N/A</v>
      </c>
      <c r="AZ205" s="10" t="e">
        <f t="shared" si="107"/>
        <v>#REF!</v>
      </c>
      <c r="BA205" s="12" t="e">
        <f>IF(BW205=7,0,AJ205&amp;IF(#REF!="SI",1,IF(#REF!="NO",2,IF(#REF!="VIH + PREVIO",3,0))))</f>
        <v>#REF!</v>
      </c>
      <c r="BB205" s="13" t="e">
        <f>IF(AND(#REF!="POSITIVO",#REF!="POSITIVO"),1,IF(#REF!="NEGATIVO",2,IF(#REF!="VIH + PREVIO",3,0)))</f>
        <v>#REF!</v>
      </c>
      <c r="BC205" s="10" t="e">
        <f>IF(#REF!="SI",1,IF(#REF!="NO",2,0))</f>
        <v>#REF!</v>
      </c>
      <c r="BD205" s="10" t="e">
        <f>IF(#REF!="SI",1,IF(#REF!="NO",2,0))</f>
        <v>#REF!</v>
      </c>
      <c r="BE205" s="10" t="e">
        <f>IF(OR(#REF!="VIH + PREVIO",#REF!="VIH + PREVIO",#REF!="VIH + PREVIO"),1,0)</f>
        <v>#REF!</v>
      </c>
      <c r="BF205" s="13" t="e">
        <f>IF(OR(#REF!="POSITIVO",#REF!="NEGATIVO"),1,IF(#REF!="PACIENTE NO ACEPTA",2,IF(#REF!="VIH + PREVIO",3,0)))</f>
        <v>#REF!</v>
      </c>
      <c r="BG205" s="10" t="e">
        <f t="shared" si="108"/>
        <v>#REF!</v>
      </c>
      <c r="BH205" s="10" t="e">
        <f t="shared" si="109"/>
        <v>#REF!</v>
      </c>
      <c r="BI205" s="10" t="e">
        <f t="shared" si="110"/>
        <v>#REF!</v>
      </c>
      <c r="BJ205" s="10" t="e">
        <f t="shared" si="111"/>
        <v>#REF!</v>
      </c>
      <c r="BK205" s="10" t="e">
        <f t="shared" si="112"/>
        <v>#REF!</v>
      </c>
      <c r="BL205" s="10" t="e">
        <f t="shared" si="113"/>
        <v>#REF!</v>
      </c>
      <c r="BM205" s="10" t="e">
        <f>IF(OR(BW205=7,AQ205=6),0,IF(#REF!="I",1,IF(#REF!="II",2,IF(#REF!="III",3,IF(#REF!="IV",4))))&amp;AP205&amp;AQ205&amp;AR205&amp;AS205&amp;AT205&amp;AU205&amp;AX205)</f>
        <v>#REF!</v>
      </c>
      <c r="BN205" s="10" t="e">
        <f t="shared" si="114"/>
        <v>#REF!</v>
      </c>
      <c r="BO205" s="10" t="e">
        <f t="shared" si="115"/>
        <v>#REF!</v>
      </c>
      <c r="BP205" s="10" t="e">
        <f t="shared" si="116"/>
        <v>#REF!</v>
      </c>
      <c r="BQ205" s="10" t="e">
        <f t="shared" si="117"/>
        <v>#REF!</v>
      </c>
      <c r="BR205" s="10" t="e">
        <f t="shared" si="118"/>
        <v>#REF!</v>
      </c>
      <c r="BS205" s="10" t="e">
        <f t="shared" si="119"/>
        <v>#REF!</v>
      </c>
      <c r="BT205" s="10" t="e">
        <f>IF(OR(BW205=7,AQ205=6),0,AO205&amp;IF(#REF!="SI",1,IF(#REF!="NO",2,IF(#REF!="VIH + PREVIO",3,0))))</f>
        <v>#REF!</v>
      </c>
      <c r="BU205" s="10" t="e">
        <f>IF(OR(BW205=7,AQ205=6),0,IF(#REF!="-",1,0))</f>
        <v>#REF!</v>
      </c>
      <c r="BV205" s="10" t="e">
        <f t="shared" si="120"/>
        <v>#REF!</v>
      </c>
      <c r="BW2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" s="10" t="e">
        <f t="shared" si="121"/>
        <v>#REF!</v>
      </c>
      <c r="BY205" s="10" t="e">
        <f t="shared" si="123"/>
        <v>#REF!</v>
      </c>
      <c r="BZ205" s="10" t="e">
        <f t="shared" si="122"/>
        <v>#REF!</v>
      </c>
      <c r="CA205" s="10"/>
    </row>
    <row r="206" spans="1:79" s="3" customFormat="1" ht="23.25" customHeight="1" x14ac:dyDescent="0.3">
      <c r="A206" s="7">
        <v>204</v>
      </c>
      <c r="B206" s="43"/>
      <c r="C206" s="44"/>
      <c r="D206" s="45"/>
      <c r="E206" s="46"/>
      <c r="F206" s="46"/>
      <c r="G206" s="46"/>
      <c r="H206" s="50"/>
      <c r="I206" s="51"/>
      <c r="J206" s="52"/>
      <c r="K206" s="51"/>
      <c r="L206" s="53"/>
      <c r="M206" s="54"/>
      <c r="N206" s="43"/>
      <c r="O206" s="55"/>
      <c r="P206" s="46"/>
      <c r="Q206" s="46"/>
      <c r="R206" s="46"/>
      <c r="S206" s="43"/>
      <c r="T206" s="56"/>
      <c r="U206" s="46"/>
      <c r="V206" s="57"/>
      <c r="W206" s="58"/>
      <c r="X206" s="57"/>
      <c r="Y206" s="46"/>
      <c r="Z206" s="57"/>
      <c r="AA206" s="59"/>
      <c r="AB206" s="60"/>
      <c r="AC206" s="2"/>
      <c r="AD206" s="2"/>
      <c r="AE206" s="2"/>
      <c r="AJ206" s="11">
        <f t="shared" si="106"/>
        <v>13</v>
      </c>
      <c r="AK206" s="11">
        <f t="shared" si="96"/>
        <v>0</v>
      </c>
      <c r="AL206" s="11">
        <f t="shared" si="97"/>
        <v>0</v>
      </c>
      <c r="AM206" s="11">
        <f t="shared" si="98"/>
        <v>0</v>
      </c>
      <c r="AN206" s="11">
        <f t="shared" si="99"/>
        <v>0</v>
      </c>
      <c r="AO206" s="4" t="e">
        <f>IF(#REF!="I",1,IF(#REF!="II",2,IF(#REF!="III",3,IF(#REF!="IV",4))))</f>
        <v>#REF!</v>
      </c>
      <c r="AP206" s="11" t="e">
        <f>IF(#REF!="PULMONAR",1,IF(AND(#REF!="EXTRAPULMONAR",#REF!&lt;&gt;"MENINGEA"),2,IF(AND(#REF!="EXTRAPULMONAR",#REF!="MENINGEA"),3,)))</f>
        <v>#REF!</v>
      </c>
      <c r="AQ2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" s="4">
        <f t="shared" si="100"/>
        <v>0</v>
      </c>
      <c r="AS206" s="10">
        <f t="shared" si="101"/>
        <v>0</v>
      </c>
      <c r="AT206" s="10">
        <f t="shared" si="102"/>
        <v>0</v>
      </c>
      <c r="AU206" s="10" t="str">
        <f t="shared" si="103"/>
        <v>0</v>
      </c>
      <c r="AV206" s="11" t="e">
        <f t="shared" si="104"/>
        <v>#N/A</v>
      </c>
      <c r="AW206" s="4" t="e">
        <f t="shared" si="105"/>
        <v>#N/A</v>
      </c>
      <c r="AX206" s="10" t="e">
        <f t="shared" si="94"/>
        <v>#N/A</v>
      </c>
      <c r="AY206" s="10" t="e">
        <f t="shared" si="95"/>
        <v>#N/A</v>
      </c>
      <c r="AZ206" s="10" t="e">
        <f t="shared" si="107"/>
        <v>#REF!</v>
      </c>
      <c r="BA206" s="12" t="e">
        <f>IF(BW206=7,0,AJ206&amp;IF(#REF!="SI",1,IF(#REF!="NO",2,IF(#REF!="VIH + PREVIO",3,0))))</f>
        <v>#REF!</v>
      </c>
      <c r="BB206" s="13" t="e">
        <f>IF(AND(#REF!="POSITIVO",#REF!="POSITIVO"),1,IF(#REF!="NEGATIVO",2,IF(#REF!="VIH + PREVIO",3,0)))</f>
        <v>#REF!</v>
      </c>
      <c r="BC206" s="10" t="e">
        <f>IF(#REF!="SI",1,IF(#REF!="NO",2,0))</f>
        <v>#REF!</v>
      </c>
      <c r="BD206" s="10" t="e">
        <f>IF(#REF!="SI",1,IF(#REF!="NO",2,0))</f>
        <v>#REF!</v>
      </c>
      <c r="BE206" s="10" t="e">
        <f>IF(OR(#REF!="VIH + PREVIO",#REF!="VIH + PREVIO",#REF!="VIH + PREVIO"),1,0)</f>
        <v>#REF!</v>
      </c>
      <c r="BF206" s="13" t="e">
        <f>IF(OR(#REF!="POSITIVO",#REF!="NEGATIVO"),1,IF(#REF!="PACIENTE NO ACEPTA",2,IF(#REF!="VIH + PREVIO",3,0)))</f>
        <v>#REF!</v>
      </c>
      <c r="BG206" s="10" t="e">
        <f t="shared" si="108"/>
        <v>#REF!</v>
      </c>
      <c r="BH206" s="10" t="e">
        <f t="shared" si="109"/>
        <v>#REF!</v>
      </c>
      <c r="BI206" s="10" t="e">
        <f t="shared" si="110"/>
        <v>#REF!</v>
      </c>
      <c r="BJ206" s="10" t="e">
        <f t="shared" si="111"/>
        <v>#REF!</v>
      </c>
      <c r="BK206" s="10" t="e">
        <f t="shared" si="112"/>
        <v>#REF!</v>
      </c>
      <c r="BL206" s="10" t="e">
        <f t="shared" si="113"/>
        <v>#REF!</v>
      </c>
      <c r="BM206" s="10" t="e">
        <f>IF(OR(BW206=7,AQ206=6),0,IF(#REF!="I",1,IF(#REF!="II",2,IF(#REF!="III",3,IF(#REF!="IV",4))))&amp;AP206&amp;AQ206&amp;AR206&amp;AS206&amp;AT206&amp;AU206&amp;AX206)</f>
        <v>#REF!</v>
      </c>
      <c r="BN206" s="10" t="e">
        <f t="shared" si="114"/>
        <v>#REF!</v>
      </c>
      <c r="BO206" s="10" t="e">
        <f t="shared" si="115"/>
        <v>#REF!</v>
      </c>
      <c r="BP206" s="10" t="e">
        <f t="shared" si="116"/>
        <v>#REF!</v>
      </c>
      <c r="BQ206" s="10" t="e">
        <f t="shared" si="117"/>
        <v>#REF!</v>
      </c>
      <c r="BR206" s="10" t="e">
        <f t="shared" si="118"/>
        <v>#REF!</v>
      </c>
      <c r="BS206" s="10" t="e">
        <f t="shared" si="119"/>
        <v>#REF!</v>
      </c>
      <c r="BT206" s="10" t="e">
        <f>IF(OR(BW206=7,AQ206=6),0,AO206&amp;IF(#REF!="SI",1,IF(#REF!="NO",2,IF(#REF!="VIH + PREVIO",3,0))))</f>
        <v>#REF!</v>
      </c>
      <c r="BU206" s="10" t="e">
        <f>IF(OR(BW206=7,AQ206=6),0,IF(#REF!="-",1,0))</f>
        <v>#REF!</v>
      </c>
      <c r="BV206" s="10" t="e">
        <f t="shared" si="120"/>
        <v>#REF!</v>
      </c>
      <c r="BW2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" s="10" t="e">
        <f t="shared" si="121"/>
        <v>#REF!</v>
      </c>
      <c r="BY206" s="10" t="e">
        <f t="shared" si="123"/>
        <v>#REF!</v>
      </c>
      <c r="BZ206" s="10" t="e">
        <f t="shared" si="122"/>
        <v>#REF!</v>
      </c>
      <c r="CA206" s="10"/>
    </row>
    <row r="207" spans="1:79" s="3" customFormat="1" ht="23.25" customHeight="1" x14ac:dyDescent="0.3">
      <c r="A207" s="7">
        <v>205</v>
      </c>
      <c r="B207" s="43"/>
      <c r="C207" s="44"/>
      <c r="D207" s="45"/>
      <c r="E207" s="46"/>
      <c r="F207" s="46"/>
      <c r="G207" s="46"/>
      <c r="H207" s="50"/>
      <c r="I207" s="51"/>
      <c r="J207" s="52"/>
      <c r="K207" s="51"/>
      <c r="L207" s="53"/>
      <c r="M207" s="54"/>
      <c r="N207" s="43"/>
      <c r="O207" s="55"/>
      <c r="P207" s="46"/>
      <c r="Q207" s="46"/>
      <c r="R207" s="46"/>
      <c r="S207" s="43"/>
      <c r="T207" s="56"/>
      <c r="U207" s="46"/>
      <c r="V207" s="57"/>
      <c r="W207" s="58"/>
      <c r="X207" s="57"/>
      <c r="Y207" s="46"/>
      <c r="Z207" s="57"/>
      <c r="AA207" s="59"/>
      <c r="AB207" s="60"/>
      <c r="AC207" s="2"/>
      <c r="AD207" s="2"/>
      <c r="AE207" s="2"/>
      <c r="AJ207" s="11">
        <f t="shared" si="106"/>
        <v>13</v>
      </c>
      <c r="AK207" s="11">
        <f t="shared" si="96"/>
        <v>0</v>
      </c>
      <c r="AL207" s="11">
        <f t="shared" si="97"/>
        <v>0</v>
      </c>
      <c r="AM207" s="11">
        <f t="shared" si="98"/>
        <v>0</v>
      </c>
      <c r="AN207" s="11">
        <f t="shared" si="99"/>
        <v>0</v>
      </c>
      <c r="AO207" s="4" t="e">
        <f>IF(#REF!="I",1,IF(#REF!="II",2,IF(#REF!="III",3,IF(#REF!="IV",4))))</f>
        <v>#REF!</v>
      </c>
      <c r="AP207" s="11" t="e">
        <f>IF(#REF!="PULMONAR",1,IF(AND(#REF!="EXTRAPULMONAR",#REF!&lt;&gt;"MENINGEA"),2,IF(AND(#REF!="EXTRAPULMONAR",#REF!="MENINGEA"),3,)))</f>
        <v>#REF!</v>
      </c>
      <c r="AQ2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" s="4">
        <f t="shared" si="100"/>
        <v>0</v>
      </c>
      <c r="AS207" s="10">
        <f t="shared" si="101"/>
        <v>0</v>
      </c>
      <c r="AT207" s="10">
        <f t="shared" si="102"/>
        <v>0</v>
      </c>
      <c r="AU207" s="10" t="str">
        <f t="shared" si="103"/>
        <v>0</v>
      </c>
      <c r="AV207" s="11" t="e">
        <f t="shared" si="104"/>
        <v>#N/A</v>
      </c>
      <c r="AW207" s="4" t="e">
        <f t="shared" si="105"/>
        <v>#N/A</v>
      </c>
      <c r="AX207" s="10" t="e">
        <f t="shared" si="94"/>
        <v>#N/A</v>
      </c>
      <c r="AY207" s="10" t="e">
        <f t="shared" si="95"/>
        <v>#N/A</v>
      </c>
      <c r="AZ207" s="10" t="e">
        <f t="shared" si="107"/>
        <v>#REF!</v>
      </c>
      <c r="BA207" s="12" t="e">
        <f>IF(BW207=7,0,AJ207&amp;IF(#REF!="SI",1,IF(#REF!="NO",2,IF(#REF!="VIH + PREVIO",3,0))))</f>
        <v>#REF!</v>
      </c>
      <c r="BB207" s="13" t="e">
        <f>IF(AND(#REF!="POSITIVO",#REF!="POSITIVO"),1,IF(#REF!="NEGATIVO",2,IF(#REF!="VIH + PREVIO",3,0)))</f>
        <v>#REF!</v>
      </c>
      <c r="BC207" s="10" t="e">
        <f>IF(#REF!="SI",1,IF(#REF!="NO",2,0))</f>
        <v>#REF!</v>
      </c>
      <c r="BD207" s="10" t="e">
        <f>IF(#REF!="SI",1,IF(#REF!="NO",2,0))</f>
        <v>#REF!</v>
      </c>
      <c r="BE207" s="10" t="e">
        <f>IF(OR(#REF!="VIH + PREVIO",#REF!="VIH + PREVIO",#REF!="VIH + PREVIO"),1,0)</f>
        <v>#REF!</v>
      </c>
      <c r="BF207" s="13" t="e">
        <f>IF(OR(#REF!="POSITIVO",#REF!="NEGATIVO"),1,IF(#REF!="PACIENTE NO ACEPTA",2,IF(#REF!="VIH + PREVIO",3,0)))</f>
        <v>#REF!</v>
      </c>
      <c r="BG207" s="10" t="e">
        <f t="shared" si="108"/>
        <v>#REF!</v>
      </c>
      <c r="BH207" s="10" t="e">
        <f t="shared" si="109"/>
        <v>#REF!</v>
      </c>
      <c r="BI207" s="10" t="e">
        <f t="shared" si="110"/>
        <v>#REF!</v>
      </c>
      <c r="BJ207" s="10" t="e">
        <f t="shared" si="111"/>
        <v>#REF!</v>
      </c>
      <c r="BK207" s="10" t="e">
        <f t="shared" si="112"/>
        <v>#REF!</v>
      </c>
      <c r="BL207" s="10" t="e">
        <f t="shared" si="113"/>
        <v>#REF!</v>
      </c>
      <c r="BM207" s="10" t="e">
        <f>IF(OR(BW207=7,AQ207=6),0,IF(#REF!="I",1,IF(#REF!="II",2,IF(#REF!="III",3,IF(#REF!="IV",4))))&amp;AP207&amp;AQ207&amp;AR207&amp;AS207&amp;AT207&amp;AU207&amp;AX207)</f>
        <v>#REF!</v>
      </c>
      <c r="BN207" s="10" t="e">
        <f t="shared" si="114"/>
        <v>#REF!</v>
      </c>
      <c r="BO207" s="10" t="e">
        <f t="shared" si="115"/>
        <v>#REF!</v>
      </c>
      <c r="BP207" s="10" t="e">
        <f t="shared" si="116"/>
        <v>#REF!</v>
      </c>
      <c r="BQ207" s="10" t="e">
        <f t="shared" si="117"/>
        <v>#REF!</v>
      </c>
      <c r="BR207" s="10" t="e">
        <f t="shared" si="118"/>
        <v>#REF!</v>
      </c>
      <c r="BS207" s="10" t="e">
        <f t="shared" si="119"/>
        <v>#REF!</v>
      </c>
      <c r="BT207" s="10" t="e">
        <f>IF(OR(BW207=7,AQ207=6),0,AO207&amp;IF(#REF!="SI",1,IF(#REF!="NO",2,IF(#REF!="VIH + PREVIO",3,0))))</f>
        <v>#REF!</v>
      </c>
      <c r="BU207" s="10" t="e">
        <f>IF(OR(BW207=7,AQ207=6),0,IF(#REF!="-",1,0))</f>
        <v>#REF!</v>
      </c>
      <c r="BV207" s="10" t="e">
        <f t="shared" si="120"/>
        <v>#REF!</v>
      </c>
      <c r="BW2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" s="10" t="e">
        <f t="shared" si="121"/>
        <v>#REF!</v>
      </c>
      <c r="BY207" s="10" t="e">
        <f t="shared" si="123"/>
        <v>#REF!</v>
      </c>
      <c r="BZ207" s="10" t="e">
        <f t="shared" si="122"/>
        <v>#REF!</v>
      </c>
      <c r="CA207" s="10"/>
    </row>
    <row r="208" spans="1:79" s="3" customFormat="1" ht="23.25" customHeight="1" x14ac:dyDescent="0.3">
      <c r="A208" s="7">
        <v>206</v>
      </c>
      <c r="B208" s="43"/>
      <c r="C208" s="44"/>
      <c r="D208" s="45"/>
      <c r="E208" s="46"/>
      <c r="F208" s="46"/>
      <c r="G208" s="46"/>
      <c r="H208" s="50"/>
      <c r="I208" s="51"/>
      <c r="J208" s="52"/>
      <c r="K208" s="51"/>
      <c r="L208" s="53"/>
      <c r="M208" s="54"/>
      <c r="N208" s="43"/>
      <c r="O208" s="55"/>
      <c r="P208" s="46"/>
      <c r="Q208" s="46"/>
      <c r="R208" s="46"/>
      <c r="S208" s="43"/>
      <c r="T208" s="56"/>
      <c r="U208" s="46"/>
      <c r="V208" s="57"/>
      <c r="W208" s="58"/>
      <c r="X208" s="57"/>
      <c r="Y208" s="46"/>
      <c r="Z208" s="57"/>
      <c r="AA208" s="59"/>
      <c r="AB208" s="60"/>
      <c r="AC208" s="2"/>
      <c r="AD208" s="2"/>
      <c r="AE208" s="2"/>
      <c r="AJ208" s="11">
        <f t="shared" si="106"/>
        <v>13</v>
      </c>
      <c r="AK208" s="11">
        <f t="shared" si="96"/>
        <v>0</v>
      </c>
      <c r="AL208" s="11">
        <f t="shared" si="97"/>
        <v>0</v>
      </c>
      <c r="AM208" s="11">
        <f t="shared" si="98"/>
        <v>0</v>
      </c>
      <c r="AN208" s="11">
        <f t="shared" si="99"/>
        <v>0</v>
      </c>
      <c r="AO208" s="4" t="e">
        <f>IF(#REF!="I",1,IF(#REF!="II",2,IF(#REF!="III",3,IF(#REF!="IV",4))))</f>
        <v>#REF!</v>
      </c>
      <c r="AP208" s="11" t="e">
        <f>IF(#REF!="PULMONAR",1,IF(AND(#REF!="EXTRAPULMONAR",#REF!&lt;&gt;"MENINGEA"),2,IF(AND(#REF!="EXTRAPULMONAR",#REF!="MENINGEA"),3,)))</f>
        <v>#REF!</v>
      </c>
      <c r="AQ2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" s="4">
        <f t="shared" si="100"/>
        <v>0</v>
      </c>
      <c r="AS208" s="10">
        <f t="shared" si="101"/>
        <v>0</v>
      </c>
      <c r="AT208" s="10">
        <f t="shared" si="102"/>
        <v>0</v>
      </c>
      <c r="AU208" s="10" t="str">
        <f t="shared" si="103"/>
        <v>0</v>
      </c>
      <c r="AV208" s="11" t="e">
        <f t="shared" si="104"/>
        <v>#N/A</v>
      </c>
      <c r="AW208" s="4" t="e">
        <f t="shared" si="105"/>
        <v>#N/A</v>
      </c>
      <c r="AX208" s="10" t="e">
        <f t="shared" si="94"/>
        <v>#N/A</v>
      </c>
      <c r="AY208" s="10" t="e">
        <f t="shared" si="95"/>
        <v>#N/A</v>
      </c>
      <c r="AZ208" s="10" t="e">
        <f t="shared" si="107"/>
        <v>#REF!</v>
      </c>
      <c r="BA208" s="12" t="e">
        <f>IF(BW208=7,0,AJ208&amp;IF(#REF!="SI",1,IF(#REF!="NO",2,IF(#REF!="VIH + PREVIO",3,0))))</f>
        <v>#REF!</v>
      </c>
      <c r="BB208" s="13" t="e">
        <f>IF(AND(#REF!="POSITIVO",#REF!="POSITIVO"),1,IF(#REF!="NEGATIVO",2,IF(#REF!="VIH + PREVIO",3,0)))</f>
        <v>#REF!</v>
      </c>
      <c r="BC208" s="10" t="e">
        <f>IF(#REF!="SI",1,IF(#REF!="NO",2,0))</f>
        <v>#REF!</v>
      </c>
      <c r="BD208" s="10" t="e">
        <f>IF(#REF!="SI",1,IF(#REF!="NO",2,0))</f>
        <v>#REF!</v>
      </c>
      <c r="BE208" s="10" t="e">
        <f>IF(OR(#REF!="VIH + PREVIO",#REF!="VIH + PREVIO",#REF!="VIH + PREVIO"),1,0)</f>
        <v>#REF!</v>
      </c>
      <c r="BF208" s="13" t="e">
        <f>IF(OR(#REF!="POSITIVO",#REF!="NEGATIVO"),1,IF(#REF!="PACIENTE NO ACEPTA",2,IF(#REF!="VIH + PREVIO",3,0)))</f>
        <v>#REF!</v>
      </c>
      <c r="BG208" s="10" t="e">
        <f t="shared" si="108"/>
        <v>#REF!</v>
      </c>
      <c r="BH208" s="10" t="e">
        <f t="shared" si="109"/>
        <v>#REF!</v>
      </c>
      <c r="BI208" s="10" t="e">
        <f t="shared" si="110"/>
        <v>#REF!</v>
      </c>
      <c r="BJ208" s="10" t="e">
        <f t="shared" si="111"/>
        <v>#REF!</v>
      </c>
      <c r="BK208" s="10" t="e">
        <f t="shared" si="112"/>
        <v>#REF!</v>
      </c>
      <c r="BL208" s="10" t="e">
        <f t="shared" si="113"/>
        <v>#REF!</v>
      </c>
      <c r="BM208" s="10" t="e">
        <f>IF(OR(BW208=7,AQ208=6),0,IF(#REF!="I",1,IF(#REF!="II",2,IF(#REF!="III",3,IF(#REF!="IV",4))))&amp;AP208&amp;AQ208&amp;AR208&amp;AS208&amp;AT208&amp;AU208&amp;AX208)</f>
        <v>#REF!</v>
      </c>
      <c r="BN208" s="10" t="e">
        <f t="shared" si="114"/>
        <v>#REF!</v>
      </c>
      <c r="BO208" s="10" t="e">
        <f t="shared" si="115"/>
        <v>#REF!</v>
      </c>
      <c r="BP208" s="10" t="e">
        <f t="shared" si="116"/>
        <v>#REF!</v>
      </c>
      <c r="BQ208" s="10" t="e">
        <f t="shared" si="117"/>
        <v>#REF!</v>
      </c>
      <c r="BR208" s="10" t="e">
        <f t="shared" si="118"/>
        <v>#REF!</v>
      </c>
      <c r="BS208" s="10" t="e">
        <f t="shared" si="119"/>
        <v>#REF!</v>
      </c>
      <c r="BT208" s="10" t="e">
        <f>IF(OR(BW208=7,AQ208=6),0,AO208&amp;IF(#REF!="SI",1,IF(#REF!="NO",2,IF(#REF!="VIH + PREVIO",3,0))))</f>
        <v>#REF!</v>
      </c>
      <c r="BU208" s="10" t="e">
        <f>IF(OR(BW208=7,AQ208=6),0,IF(#REF!="-",1,0))</f>
        <v>#REF!</v>
      </c>
      <c r="BV208" s="10" t="e">
        <f t="shared" si="120"/>
        <v>#REF!</v>
      </c>
      <c r="BW2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" s="10" t="e">
        <f t="shared" si="121"/>
        <v>#REF!</v>
      </c>
      <c r="BY208" s="10" t="e">
        <f t="shared" si="123"/>
        <v>#REF!</v>
      </c>
      <c r="BZ208" s="10" t="e">
        <f t="shared" si="122"/>
        <v>#REF!</v>
      </c>
      <c r="CA208" s="10"/>
    </row>
    <row r="209" spans="1:79" s="3" customFormat="1" ht="23.25" customHeight="1" x14ac:dyDescent="0.3">
      <c r="A209" s="7">
        <v>207</v>
      </c>
      <c r="B209" s="43"/>
      <c r="C209" s="44"/>
      <c r="D209" s="45"/>
      <c r="E209" s="46"/>
      <c r="F209" s="46"/>
      <c r="G209" s="46"/>
      <c r="H209" s="50"/>
      <c r="I209" s="51"/>
      <c r="J209" s="52"/>
      <c r="K209" s="51"/>
      <c r="L209" s="53"/>
      <c r="M209" s="54"/>
      <c r="N209" s="43"/>
      <c r="O209" s="55"/>
      <c r="P209" s="46"/>
      <c r="Q209" s="46"/>
      <c r="R209" s="46"/>
      <c r="S209" s="43"/>
      <c r="T209" s="56"/>
      <c r="U209" s="46"/>
      <c r="V209" s="57"/>
      <c r="W209" s="58"/>
      <c r="X209" s="57"/>
      <c r="Y209" s="46"/>
      <c r="Z209" s="57"/>
      <c r="AA209" s="59"/>
      <c r="AB209" s="60"/>
      <c r="AC209" s="2"/>
      <c r="AD209" s="2"/>
      <c r="AE209" s="2"/>
      <c r="AJ209" s="11">
        <f t="shared" si="106"/>
        <v>13</v>
      </c>
      <c r="AK209" s="11">
        <f t="shared" si="96"/>
        <v>0</v>
      </c>
      <c r="AL209" s="11">
        <f t="shared" si="97"/>
        <v>0</v>
      </c>
      <c r="AM209" s="11">
        <f t="shared" si="98"/>
        <v>0</v>
      </c>
      <c r="AN209" s="11">
        <f t="shared" si="99"/>
        <v>0</v>
      </c>
      <c r="AO209" s="4" t="e">
        <f>IF(#REF!="I",1,IF(#REF!="II",2,IF(#REF!="III",3,IF(#REF!="IV",4))))</f>
        <v>#REF!</v>
      </c>
      <c r="AP209" s="11" t="e">
        <f>IF(#REF!="PULMONAR",1,IF(AND(#REF!="EXTRAPULMONAR",#REF!&lt;&gt;"MENINGEA"),2,IF(AND(#REF!="EXTRAPULMONAR",#REF!="MENINGEA"),3,)))</f>
        <v>#REF!</v>
      </c>
      <c r="AQ2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" s="4">
        <f t="shared" si="100"/>
        <v>0</v>
      </c>
      <c r="AS209" s="10">
        <f t="shared" si="101"/>
        <v>0</v>
      </c>
      <c r="AT209" s="10">
        <f t="shared" si="102"/>
        <v>0</v>
      </c>
      <c r="AU209" s="10" t="str">
        <f t="shared" si="103"/>
        <v>0</v>
      </c>
      <c r="AV209" s="11" t="e">
        <f t="shared" si="104"/>
        <v>#N/A</v>
      </c>
      <c r="AW209" s="4" t="e">
        <f t="shared" si="105"/>
        <v>#N/A</v>
      </c>
      <c r="AX209" s="10" t="e">
        <f t="shared" si="94"/>
        <v>#N/A</v>
      </c>
      <c r="AY209" s="10" t="e">
        <f t="shared" si="95"/>
        <v>#N/A</v>
      </c>
      <c r="AZ209" s="10" t="e">
        <f t="shared" si="107"/>
        <v>#REF!</v>
      </c>
      <c r="BA209" s="12" t="e">
        <f>IF(BW209=7,0,AJ209&amp;IF(#REF!="SI",1,IF(#REF!="NO",2,IF(#REF!="VIH + PREVIO",3,0))))</f>
        <v>#REF!</v>
      </c>
      <c r="BB209" s="13" t="e">
        <f>IF(AND(#REF!="POSITIVO",#REF!="POSITIVO"),1,IF(#REF!="NEGATIVO",2,IF(#REF!="VIH + PREVIO",3,0)))</f>
        <v>#REF!</v>
      </c>
      <c r="BC209" s="10" t="e">
        <f>IF(#REF!="SI",1,IF(#REF!="NO",2,0))</f>
        <v>#REF!</v>
      </c>
      <c r="BD209" s="10" t="e">
        <f>IF(#REF!="SI",1,IF(#REF!="NO",2,0))</f>
        <v>#REF!</v>
      </c>
      <c r="BE209" s="10" t="e">
        <f>IF(OR(#REF!="VIH + PREVIO",#REF!="VIH + PREVIO",#REF!="VIH + PREVIO"),1,0)</f>
        <v>#REF!</v>
      </c>
      <c r="BF209" s="13" t="e">
        <f>IF(OR(#REF!="POSITIVO",#REF!="NEGATIVO"),1,IF(#REF!="PACIENTE NO ACEPTA",2,IF(#REF!="VIH + PREVIO",3,0)))</f>
        <v>#REF!</v>
      </c>
      <c r="BG209" s="10" t="e">
        <f t="shared" si="108"/>
        <v>#REF!</v>
      </c>
      <c r="BH209" s="10" t="e">
        <f t="shared" si="109"/>
        <v>#REF!</v>
      </c>
      <c r="BI209" s="10" t="e">
        <f t="shared" si="110"/>
        <v>#REF!</v>
      </c>
      <c r="BJ209" s="10" t="e">
        <f t="shared" si="111"/>
        <v>#REF!</v>
      </c>
      <c r="BK209" s="10" t="e">
        <f t="shared" si="112"/>
        <v>#REF!</v>
      </c>
      <c r="BL209" s="10" t="e">
        <f t="shared" si="113"/>
        <v>#REF!</v>
      </c>
      <c r="BM209" s="10" t="e">
        <f>IF(OR(BW209=7,AQ209=6),0,IF(#REF!="I",1,IF(#REF!="II",2,IF(#REF!="III",3,IF(#REF!="IV",4))))&amp;AP209&amp;AQ209&amp;AR209&amp;AS209&amp;AT209&amp;AU209&amp;AX209)</f>
        <v>#REF!</v>
      </c>
      <c r="BN209" s="10" t="e">
        <f t="shared" si="114"/>
        <v>#REF!</v>
      </c>
      <c r="BO209" s="10" t="e">
        <f t="shared" si="115"/>
        <v>#REF!</v>
      </c>
      <c r="BP209" s="10" t="e">
        <f t="shared" si="116"/>
        <v>#REF!</v>
      </c>
      <c r="BQ209" s="10" t="e">
        <f t="shared" si="117"/>
        <v>#REF!</v>
      </c>
      <c r="BR209" s="10" t="e">
        <f t="shared" si="118"/>
        <v>#REF!</v>
      </c>
      <c r="BS209" s="10" t="e">
        <f t="shared" si="119"/>
        <v>#REF!</v>
      </c>
      <c r="BT209" s="10" t="e">
        <f>IF(OR(BW209=7,AQ209=6),0,AO209&amp;IF(#REF!="SI",1,IF(#REF!="NO",2,IF(#REF!="VIH + PREVIO",3,0))))</f>
        <v>#REF!</v>
      </c>
      <c r="BU209" s="10" t="e">
        <f>IF(OR(BW209=7,AQ209=6),0,IF(#REF!="-",1,0))</f>
        <v>#REF!</v>
      </c>
      <c r="BV209" s="10" t="e">
        <f t="shared" si="120"/>
        <v>#REF!</v>
      </c>
      <c r="BW2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" s="10" t="e">
        <f t="shared" si="121"/>
        <v>#REF!</v>
      </c>
      <c r="BY209" s="10" t="e">
        <f t="shared" si="123"/>
        <v>#REF!</v>
      </c>
      <c r="BZ209" s="10" t="e">
        <f t="shared" si="122"/>
        <v>#REF!</v>
      </c>
      <c r="CA209" s="10"/>
    </row>
    <row r="210" spans="1:79" s="3" customFormat="1" ht="23.25" customHeight="1" x14ac:dyDescent="0.3">
      <c r="A210" s="7">
        <v>208</v>
      </c>
      <c r="B210" s="43"/>
      <c r="C210" s="44"/>
      <c r="D210" s="45"/>
      <c r="E210" s="46"/>
      <c r="F210" s="46"/>
      <c r="G210" s="46"/>
      <c r="H210" s="50"/>
      <c r="I210" s="51"/>
      <c r="J210" s="52"/>
      <c r="K210" s="51"/>
      <c r="L210" s="53"/>
      <c r="M210" s="54"/>
      <c r="N210" s="43"/>
      <c r="O210" s="55"/>
      <c r="P210" s="46"/>
      <c r="Q210" s="46"/>
      <c r="R210" s="46"/>
      <c r="S210" s="43"/>
      <c r="T210" s="56"/>
      <c r="U210" s="46"/>
      <c r="V210" s="57"/>
      <c r="W210" s="58"/>
      <c r="X210" s="57"/>
      <c r="Y210" s="46"/>
      <c r="Z210" s="57"/>
      <c r="AA210" s="59"/>
      <c r="AB210" s="60"/>
      <c r="AC210" s="2"/>
      <c r="AD210" s="2"/>
      <c r="AE210" s="2"/>
      <c r="AJ210" s="11">
        <f t="shared" si="106"/>
        <v>13</v>
      </c>
      <c r="AK210" s="11">
        <f t="shared" si="96"/>
        <v>0</v>
      </c>
      <c r="AL210" s="11">
        <f t="shared" si="97"/>
        <v>0</v>
      </c>
      <c r="AM210" s="11">
        <f t="shared" si="98"/>
        <v>0</v>
      </c>
      <c r="AN210" s="11">
        <f t="shared" si="99"/>
        <v>0</v>
      </c>
      <c r="AO210" s="4" t="e">
        <f>IF(#REF!="I",1,IF(#REF!="II",2,IF(#REF!="III",3,IF(#REF!="IV",4))))</f>
        <v>#REF!</v>
      </c>
      <c r="AP210" s="11" t="e">
        <f>IF(#REF!="PULMONAR",1,IF(AND(#REF!="EXTRAPULMONAR",#REF!&lt;&gt;"MENINGEA"),2,IF(AND(#REF!="EXTRAPULMONAR",#REF!="MENINGEA"),3,)))</f>
        <v>#REF!</v>
      </c>
      <c r="AQ2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" s="4">
        <f t="shared" si="100"/>
        <v>0</v>
      </c>
      <c r="AS210" s="10">
        <f t="shared" si="101"/>
        <v>0</v>
      </c>
      <c r="AT210" s="10">
        <f t="shared" si="102"/>
        <v>0</v>
      </c>
      <c r="AU210" s="10" t="str">
        <f t="shared" si="103"/>
        <v>0</v>
      </c>
      <c r="AV210" s="11" t="e">
        <f t="shared" si="104"/>
        <v>#N/A</v>
      </c>
      <c r="AW210" s="4" t="e">
        <f t="shared" si="105"/>
        <v>#N/A</v>
      </c>
      <c r="AX210" s="10" t="e">
        <f t="shared" si="94"/>
        <v>#N/A</v>
      </c>
      <c r="AY210" s="10" t="e">
        <f t="shared" si="95"/>
        <v>#N/A</v>
      </c>
      <c r="AZ210" s="10" t="e">
        <f t="shared" si="107"/>
        <v>#REF!</v>
      </c>
      <c r="BA210" s="12" t="e">
        <f>IF(BW210=7,0,AJ210&amp;IF(#REF!="SI",1,IF(#REF!="NO",2,IF(#REF!="VIH + PREVIO",3,0))))</f>
        <v>#REF!</v>
      </c>
      <c r="BB210" s="13" t="e">
        <f>IF(AND(#REF!="POSITIVO",#REF!="POSITIVO"),1,IF(#REF!="NEGATIVO",2,IF(#REF!="VIH + PREVIO",3,0)))</f>
        <v>#REF!</v>
      </c>
      <c r="BC210" s="10" t="e">
        <f>IF(#REF!="SI",1,IF(#REF!="NO",2,0))</f>
        <v>#REF!</v>
      </c>
      <c r="BD210" s="10" t="e">
        <f>IF(#REF!="SI",1,IF(#REF!="NO",2,0))</f>
        <v>#REF!</v>
      </c>
      <c r="BE210" s="10" t="e">
        <f>IF(OR(#REF!="VIH + PREVIO",#REF!="VIH + PREVIO",#REF!="VIH + PREVIO"),1,0)</f>
        <v>#REF!</v>
      </c>
      <c r="BF210" s="13" t="e">
        <f>IF(OR(#REF!="POSITIVO",#REF!="NEGATIVO"),1,IF(#REF!="PACIENTE NO ACEPTA",2,IF(#REF!="VIH + PREVIO",3,0)))</f>
        <v>#REF!</v>
      </c>
      <c r="BG210" s="10" t="e">
        <f t="shared" si="108"/>
        <v>#REF!</v>
      </c>
      <c r="BH210" s="10" t="e">
        <f t="shared" si="109"/>
        <v>#REF!</v>
      </c>
      <c r="BI210" s="10" t="e">
        <f t="shared" si="110"/>
        <v>#REF!</v>
      </c>
      <c r="BJ210" s="10" t="e">
        <f t="shared" si="111"/>
        <v>#REF!</v>
      </c>
      <c r="BK210" s="10" t="e">
        <f t="shared" si="112"/>
        <v>#REF!</v>
      </c>
      <c r="BL210" s="10" t="e">
        <f t="shared" si="113"/>
        <v>#REF!</v>
      </c>
      <c r="BM210" s="10" t="e">
        <f>IF(OR(BW210=7,AQ210=6),0,IF(#REF!="I",1,IF(#REF!="II",2,IF(#REF!="III",3,IF(#REF!="IV",4))))&amp;AP210&amp;AQ210&amp;AR210&amp;AS210&amp;AT210&amp;AU210&amp;AX210)</f>
        <v>#REF!</v>
      </c>
      <c r="BN210" s="10" t="e">
        <f t="shared" si="114"/>
        <v>#REF!</v>
      </c>
      <c r="BO210" s="10" t="e">
        <f t="shared" si="115"/>
        <v>#REF!</v>
      </c>
      <c r="BP210" s="10" t="e">
        <f t="shared" si="116"/>
        <v>#REF!</v>
      </c>
      <c r="BQ210" s="10" t="e">
        <f t="shared" si="117"/>
        <v>#REF!</v>
      </c>
      <c r="BR210" s="10" t="e">
        <f t="shared" si="118"/>
        <v>#REF!</v>
      </c>
      <c r="BS210" s="10" t="e">
        <f t="shared" si="119"/>
        <v>#REF!</v>
      </c>
      <c r="BT210" s="10" t="e">
        <f>IF(OR(BW210=7,AQ210=6),0,AO210&amp;IF(#REF!="SI",1,IF(#REF!="NO",2,IF(#REF!="VIH + PREVIO",3,0))))</f>
        <v>#REF!</v>
      </c>
      <c r="BU210" s="10" t="e">
        <f>IF(OR(BW210=7,AQ210=6),0,IF(#REF!="-",1,0))</f>
        <v>#REF!</v>
      </c>
      <c r="BV210" s="10" t="e">
        <f t="shared" si="120"/>
        <v>#REF!</v>
      </c>
      <c r="BW2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" s="10" t="e">
        <f t="shared" si="121"/>
        <v>#REF!</v>
      </c>
      <c r="BY210" s="10" t="e">
        <f t="shared" si="123"/>
        <v>#REF!</v>
      </c>
      <c r="BZ210" s="10" t="e">
        <f t="shared" si="122"/>
        <v>#REF!</v>
      </c>
      <c r="CA210" s="10"/>
    </row>
    <row r="211" spans="1:79" s="3" customFormat="1" ht="23.25" customHeight="1" x14ac:dyDescent="0.3">
      <c r="A211" s="7">
        <v>209</v>
      </c>
      <c r="B211" s="43"/>
      <c r="C211" s="44"/>
      <c r="D211" s="45"/>
      <c r="E211" s="46"/>
      <c r="F211" s="46"/>
      <c r="G211" s="46"/>
      <c r="H211" s="50"/>
      <c r="I211" s="51"/>
      <c r="J211" s="52"/>
      <c r="K211" s="51"/>
      <c r="L211" s="53"/>
      <c r="M211" s="54"/>
      <c r="N211" s="43"/>
      <c r="O211" s="55"/>
      <c r="P211" s="46"/>
      <c r="Q211" s="46"/>
      <c r="R211" s="46"/>
      <c r="S211" s="43"/>
      <c r="T211" s="56"/>
      <c r="U211" s="46"/>
      <c r="V211" s="57"/>
      <c r="W211" s="58"/>
      <c r="X211" s="57"/>
      <c r="Y211" s="46"/>
      <c r="Z211" s="57"/>
      <c r="AA211" s="59"/>
      <c r="AB211" s="60"/>
      <c r="AC211" s="2"/>
      <c r="AD211" s="2"/>
      <c r="AE211" s="2"/>
      <c r="AJ211" s="11">
        <f t="shared" si="106"/>
        <v>13</v>
      </c>
      <c r="AK211" s="11">
        <f t="shared" si="96"/>
        <v>0</v>
      </c>
      <c r="AL211" s="11">
        <f t="shared" si="97"/>
        <v>0</v>
      </c>
      <c r="AM211" s="11">
        <f t="shared" si="98"/>
        <v>0</v>
      </c>
      <c r="AN211" s="11">
        <f t="shared" si="99"/>
        <v>0</v>
      </c>
      <c r="AO211" s="4" t="e">
        <f>IF(#REF!="I",1,IF(#REF!="II",2,IF(#REF!="III",3,IF(#REF!="IV",4))))</f>
        <v>#REF!</v>
      </c>
      <c r="AP211" s="11" t="e">
        <f>IF(#REF!="PULMONAR",1,IF(AND(#REF!="EXTRAPULMONAR",#REF!&lt;&gt;"MENINGEA"),2,IF(AND(#REF!="EXTRAPULMONAR",#REF!="MENINGEA"),3,)))</f>
        <v>#REF!</v>
      </c>
      <c r="AQ2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" s="4">
        <f t="shared" si="100"/>
        <v>0</v>
      </c>
      <c r="AS211" s="10">
        <f t="shared" si="101"/>
        <v>0</v>
      </c>
      <c r="AT211" s="10">
        <f t="shared" si="102"/>
        <v>0</v>
      </c>
      <c r="AU211" s="10" t="str">
        <f t="shared" si="103"/>
        <v>0</v>
      </c>
      <c r="AV211" s="11" t="e">
        <f t="shared" si="104"/>
        <v>#N/A</v>
      </c>
      <c r="AW211" s="4" t="e">
        <f t="shared" si="105"/>
        <v>#N/A</v>
      </c>
      <c r="AX211" s="10" t="e">
        <f t="shared" si="94"/>
        <v>#N/A</v>
      </c>
      <c r="AY211" s="10" t="e">
        <f t="shared" si="95"/>
        <v>#N/A</v>
      </c>
      <c r="AZ211" s="10" t="e">
        <f t="shared" si="107"/>
        <v>#REF!</v>
      </c>
      <c r="BA211" s="12" t="e">
        <f>IF(BW211=7,0,AJ211&amp;IF(#REF!="SI",1,IF(#REF!="NO",2,IF(#REF!="VIH + PREVIO",3,0))))</f>
        <v>#REF!</v>
      </c>
      <c r="BB211" s="13" t="e">
        <f>IF(AND(#REF!="POSITIVO",#REF!="POSITIVO"),1,IF(#REF!="NEGATIVO",2,IF(#REF!="VIH + PREVIO",3,0)))</f>
        <v>#REF!</v>
      </c>
      <c r="BC211" s="10" t="e">
        <f>IF(#REF!="SI",1,IF(#REF!="NO",2,0))</f>
        <v>#REF!</v>
      </c>
      <c r="BD211" s="10" t="e">
        <f>IF(#REF!="SI",1,IF(#REF!="NO",2,0))</f>
        <v>#REF!</v>
      </c>
      <c r="BE211" s="10" t="e">
        <f>IF(OR(#REF!="VIH + PREVIO",#REF!="VIH + PREVIO",#REF!="VIH + PREVIO"),1,0)</f>
        <v>#REF!</v>
      </c>
      <c r="BF211" s="13" t="e">
        <f>IF(OR(#REF!="POSITIVO",#REF!="NEGATIVO"),1,IF(#REF!="PACIENTE NO ACEPTA",2,IF(#REF!="VIH + PREVIO",3,0)))</f>
        <v>#REF!</v>
      </c>
      <c r="BG211" s="10" t="e">
        <f t="shared" si="108"/>
        <v>#REF!</v>
      </c>
      <c r="BH211" s="10" t="e">
        <f t="shared" si="109"/>
        <v>#REF!</v>
      </c>
      <c r="BI211" s="10" t="e">
        <f t="shared" si="110"/>
        <v>#REF!</v>
      </c>
      <c r="BJ211" s="10" t="e">
        <f t="shared" si="111"/>
        <v>#REF!</v>
      </c>
      <c r="BK211" s="10" t="e">
        <f t="shared" si="112"/>
        <v>#REF!</v>
      </c>
      <c r="BL211" s="10" t="e">
        <f t="shared" si="113"/>
        <v>#REF!</v>
      </c>
      <c r="BM211" s="10" t="e">
        <f>IF(OR(BW211=7,AQ211=6),0,IF(#REF!="I",1,IF(#REF!="II",2,IF(#REF!="III",3,IF(#REF!="IV",4))))&amp;AP211&amp;AQ211&amp;AR211&amp;AS211&amp;AT211&amp;AU211&amp;AX211)</f>
        <v>#REF!</v>
      </c>
      <c r="BN211" s="10" t="e">
        <f t="shared" si="114"/>
        <v>#REF!</v>
      </c>
      <c r="BO211" s="10" t="e">
        <f t="shared" si="115"/>
        <v>#REF!</v>
      </c>
      <c r="BP211" s="10" t="e">
        <f t="shared" si="116"/>
        <v>#REF!</v>
      </c>
      <c r="BQ211" s="10" t="e">
        <f t="shared" si="117"/>
        <v>#REF!</v>
      </c>
      <c r="BR211" s="10" t="e">
        <f t="shared" si="118"/>
        <v>#REF!</v>
      </c>
      <c r="BS211" s="10" t="e">
        <f t="shared" si="119"/>
        <v>#REF!</v>
      </c>
      <c r="BT211" s="10" t="e">
        <f>IF(OR(BW211=7,AQ211=6),0,AO211&amp;IF(#REF!="SI",1,IF(#REF!="NO",2,IF(#REF!="VIH + PREVIO",3,0))))</f>
        <v>#REF!</v>
      </c>
      <c r="BU211" s="10" t="e">
        <f>IF(OR(BW211=7,AQ211=6),0,IF(#REF!="-",1,0))</f>
        <v>#REF!</v>
      </c>
      <c r="BV211" s="10" t="e">
        <f t="shared" si="120"/>
        <v>#REF!</v>
      </c>
      <c r="BW2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" s="10" t="e">
        <f t="shared" si="121"/>
        <v>#REF!</v>
      </c>
      <c r="BY211" s="10" t="e">
        <f t="shared" si="123"/>
        <v>#REF!</v>
      </c>
      <c r="BZ211" s="10" t="e">
        <f t="shared" si="122"/>
        <v>#REF!</v>
      </c>
      <c r="CA211" s="10"/>
    </row>
    <row r="212" spans="1:79" s="3" customFormat="1" ht="23.25" customHeight="1" x14ac:dyDescent="0.3">
      <c r="A212" s="7">
        <v>210</v>
      </c>
      <c r="B212" s="43"/>
      <c r="C212" s="44"/>
      <c r="D212" s="45"/>
      <c r="E212" s="46"/>
      <c r="F212" s="46"/>
      <c r="G212" s="46"/>
      <c r="H212" s="50"/>
      <c r="I212" s="51"/>
      <c r="J212" s="52"/>
      <c r="K212" s="51"/>
      <c r="L212" s="53"/>
      <c r="M212" s="54"/>
      <c r="N212" s="43"/>
      <c r="O212" s="55"/>
      <c r="P212" s="46"/>
      <c r="Q212" s="46"/>
      <c r="R212" s="46"/>
      <c r="S212" s="43"/>
      <c r="T212" s="56"/>
      <c r="U212" s="46"/>
      <c r="V212" s="57"/>
      <c r="W212" s="58"/>
      <c r="X212" s="57"/>
      <c r="Y212" s="46"/>
      <c r="Z212" s="57"/>
      <c r="AA212" s="59"/>
      <c r="AB212" s="60"/>
      <c r="AC212" s="2"/>
      <c r="AD212" s="2"/>
      <c r="AE212" s="2"/>
      <c r="AJ212" s="11">
        <f t="shared" si="106"/>
        <v>13</v>
      </c>
      <c r="AK212" s="11">
        <f t="shared" si="96"/>
        <v>0</v>
      </c>
      <c r="AL212" s="11">
        <f t="shared" si="97"/>
        <v>0</v>
      </c>
      <c r="AM212" s="11">
        <f t="shared" si="98"/>
        <v>0</v>
      </c>
      <c r="AN212" s="11">
        <f t="shared" si="99"/>
        <v>0</v>
      </c>
      <c r="AO212" s="4" t="e">
        <f>IF(#REF!="I",1,IF(#REF!="II",2,IF(#REF!="III",3,IF(#REF!="IV",4))))</f>
        <v>#REF!</v>
      </c>
      <c r="AP212" s="11" t="e">
        <f>IF(#REF!="PULMONAR",1,IF(AND(#REF!="EXTRAPULMONAR",#REF!&lt;&gt;"MENINGEA"),2,IF(AND(#REF!="EXTRAPULMONAR",#REF!="MENINGEA"),3,)))</f>
        <v>#REF!</v>
      </c>
      <c r="AQ2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" s="4">
        <f t="shared" si="100"/>
        <v>0</v>
      </c>
      <c r="AS212" s="10">
        <f t="shared" si="101"/>
        <v>0</v>
      </c>
      <c r="AT212" s="10">
        <f t="shared" si="102"/>
        <v>0</v>
      </c>
      <c r="AU212" s="10" t="str">
        <f t="shared" si="103"/>
        <v>0</v>
      </c>
      <c r="AV212" s="11" t="e">
        <f t="shared" si="104"/>
        <v>#N/A</v>
      </c>
      <c r="AW212" s="4" t="e">
        <f t="shared" si="105"/>
        <v>#N/A</v>
      </c>
      <c r="AX212" s="10" t="e">
        <f t="shared" si="94"/>
        <v>#N/A</v>
      </c>
      <c r="AY212" s="10" t="e">
        <f t="shared" si="95"/>
        <v>#N/A</v>
      </c>
      <c r="AZ212" s="10" t="e">
        <f t="shared" si="107"/>
        <v>#REF!</v>
      </c>
      <c r="BA212" s="12" t="e">
        <f>IF(BW212=7,0,AJ212&amp;IF(#REF!="SI",1,IF(#REF!="NO",2,IF(#REF!="VIH + PREVIO",3,0))))</f>
        <v>#REF!</v>
      </c>
      <c r="BB212" s="13" t="e">
        <f>IF(AND(#REF!="POSITIVO",#REF!="POSITIVO"),1,IF(#REF!="NEGATIVO",2,IF(#REF!="VIH + PREVIO",3,0)))</f>
        <v>#REF!</v>
      </c>
      <c r="BC212" s="10" t="e">
        <f>IF(#REF!="SI",1,IF(#REF!="NO",2,0))</f>
        <v>#REF!</v>
      </c>
      <c r="BD212" s="10" t="e">
        <f>IF(#REF!="SI",1,IF(#REF!="NO",2,0))</f>
        <v>#REF!</v>
      </c>
      <c r="BE212" s="10" t="e">
        <f>IF(OR(#REF!="VIH + PREVIO",#REF!="VIH + PREVIO",#REF!="VIH + PREVIO"),1,0)</f>
        <v>#REF!</v>
      </c>
      <c r="BF212" s="13" t="e">
        <f>IF(OR(#REF!="POSITIVO",#REF!="NEGATIVO"),1,IF(#REF!="PACIENTE NO ACEPTA",2,IF(#REF!="VIH + PREVIO",3,0)))</f>
        <v>#REF!</v>
      </c>
      <c r="BG212" s="10" t="e">
        <f t="shared" si="108"/>
        <v>#REF!</v>
      </c>
      <c r="BH212" s="10" t="e">
        <f t="shared" si="109"/>
        <v>#REF!</v>
      </c>
      <c r="BI212" s="10" t="e">
        <f t="shared" si="110"/>
        <v>#REF!</v>
      </c>
      <c r="BJ212" s="10" t="e">
        <f t="shared" si="111"/>
        <v>#REF!</v>
      </c>
      <c r="BK212" s="10" t="e">
        <f t="shared" si="112"/>
        <v>#REF!</v>
      </c>
      <c r="BL212" s="10" t="e">
        <f t="shared" si="113"/>
        <v>#REF!</v>
      </c>
      <c r="BM212" s="10" t="e">
        <f>IF(OR(BW212=7,AQ212=6),0,IF(#REF!="I",1,IF(#REF!="II",2,IF(#REF!="III",3,IF(#REF!="IV",4))))&amp;AP212&amp;AQ212&amp;AR212&amp;AS212&amp;AT212&amp;AU212&amp;AX212)</f>
        <v>#REF!</v>
      </c>
      <c r="BN212" s="10" t="e">
        <f t="shared" si="114"/>
        <v>#REF!</v>
      </c>
      <c r="BO212" s="10" t="e">
        <f t="shared" si="115"/>
        <v>#REF!</v>
      </c>
      <c r="BP212" s="10" t="e">
        <f t="shared" si="116"/>
        <v>#REF!</v>
      </c>
      <c r="BQ212" s="10" t="e">
        <f t="shared" si="117"/>
        <v>#REF!</v>
      </c>
      <c r="BR212" s="10" t="e">
        <f t="shared" si="118"/>
        <v>#REF!</v>
      </c>
      <c r="BS212" s="10" t="e">
        <f t="shared" si="119"/>
        <v>#REF!</v>
      </c>
      <c r="BT212" s="10" t="e">
        <f>IF(OR(BW212=7,AQ212=6),0,AO212&amp;IF(#REF!="SI",1,IF(#REF!="NO",2,IF(#REF!="VIH + PREVIO",3,0))))</f>
        <v>#REF!</v>
      </c>
      <c r="BU212" s="10" t="e">
        <f>IF(OR(BW212=7,AQ212=6),0,IF(#REF!="-",1,0))</f>
        <v>#REF!</v>
      </c>
      <c r="BV212" s="10" t="e">
        <f t="shared" si="120"/>
        <v>#REF!</v>
      </c>
      <c r="BW2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" s="10" t="e">
        <f t="shared" si="121"/>
        <v>#REF!</v>
      </c>
      <c r="BY212" s="10" t="e">
        <f t="shared" si="123"/>
        <v>#REF!</v>
      </c>
      <c r="BZ212" s="10" t="e">
        <f t="shared" si="122"/>
        <v>#REF!</v>
      </c>
      <c r="CA212" s="10"/>
    </row>
    <row r="213" spans="1:79" s="3" customFormat="1" ht="23.25" customHeight="1" x14ac:dyDescent="0.3">
      <c r="A213" s="7">
        <v>211</v>
      </c>
      <c r="B213" s="43"/>
      <c r="C213" s="44"/>
      <c r="D213" s="45"/>
      <c r="E213" s="46"/>
      <c r="F213" s="46"/>
      <c r="G213" s="46"/>
      <c r="H213" s="50"/>
      <c r="I213" s="51"/>
      <c r="J213" s="52"/>
      <c r="K213" s="51"/>
      <c r="L213" s="53"/>
      <c r="M213" s="54"/>
      <c r="N213" s="43"/>
      <c r="O213" s="55"/>
      <c r="P213" s="46"/>
      <c r="Q213" s="46"/>
      <c r="R213" s="46"/>
      <c r="S213" s="43"/>
      <c r="T213" s="56"/>
      <c r="U213" s="46"/>
      <c r="V213" s="57"/>
      <c r="W213" s="58"/>
      <c r="X213" s="57"/>
      <c r="Y213" s="46"/>
      <c r="Z213" s="57"/>
      <c r="AA213" s="59"/>
      <c r="AB213" s="60"/>
      <c r="AC213" s="2"/>
      <c r="AD213" s="2"/>
      <c r="AE213" s="2"/>
      <c r="AJ213" s="11">
        <f t="shared" si="106"/>
        <v>13</v>
      </c>
      <c r="AK213" s="11">
        <f t="shared" si="96"/>
        <v>0</v>
      </c>
      <c r="AL213" s="11">
        <f t="shared" si="97"/>
        <v>0</v>
      </c>
      <c r="AM213" s="11">
        <f t="shared" si="98"/>
        <v>0</v>
      </c>
      <c r="AN213" s="11">
        <f t="shared" si="99"/>
        <v>0</v>
      </c>
      <c r="AO213" s="4" t="e">
        <f>IF(#REF!="I",1,IF(#REF!="II",2,IF(#REF!="III",3,IF(#REF!="IV",4))))</f>
        <v>#REF!</v>
      </c>
      <c r="AP213" s="11" t="e">
        <f>IF(#REF!="PULMONAR",1,IF(AND(#REF!="EXTRAPULMONAR",#REF!&lt;&gt;"MENINGEA"),2,IF(AND(#REF!="EXTRAPULMONAR",#REF!="MENINGEA"),3,)))</f>
        <v>#REF!</v>
      </c>
      <c r="AQ2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" s="4">
        <f t="shared" si="100"/>
        <v>0</v>
      </c>
      <c r="AS213" s="10">
        <f t="shared" si="101"/>
        <v>0</v>
      </c>
      <c r="AT213" s="10">
        <f t="shared" si="102"/>
        <v>0</v>
      </c>
      <c r="AU213" s="10" t="str">
        <f t="shared" si="103"/>
        <v>0</v>
      </c>
      <c r="AV213" s="11" t="e">
        <f t="shared" si="104"/>
        <v>#N/A</v>
      </c>
      <c r="AW213" s="4" t="e">
        <f t="shared" si="105"/>
        <v>#N/A</v>
      </c>
      <c r="AX213" s="10" t="e">
        <f t="shared" si="94"/>
        <v>#N/A</v>
      </c>
      <c r="AY213" s="10" t="e">
        <f t="shared" si="95"/>
        <v>#N/A</v>
      </c>
      <c r="AZ213" s="10" t="e">
        <f t="shared" si="107"/>
        <v>#REF!</v>
      </c>
      <c r="BA213" s="12" t="e">
        <f>IF(BW213=7,0,AJ213&amp;IF(#REF!="SI",1,IF(#REF!="NO",2,IF(#REF!="VIH + PREVIO",3,0))))</f>
        <v>#REF!</v>
      </c>
      <c r="BB213" s="13" t="e">
        <f>IF(AND(#REF!="POSITIVO",#REF!="POSITIVO"),1,IF(#REF!="NEGATIVO",2,IF(#REF!="VIH + PREVIO",3,0)))</f>
        <v>#REF!</v>
      </c>
      <c r="BC213" s="10" t="e">
        <f>IF(#REF!="SI",1,IF(#REF!="NO",2,0))</f>
        <v>#REF!</v>
      </c>
      <c r="BD213" s="10" t="e">
        <f>IF(#REF!="SI",1,IF(#REF!="NO",2,0))</f>
        <v>#REF!</v>
      </c>
      <c r="BE213" s="10" t="e">
        <f>IF(OR(#REF!="VIH + PREVIO",#REF!="VIH + PREVIO",#REF!="VIH + PREVIO"),1,0)</f>
        <v>#REF!</v>
      </c>
      <c r="BF213" s="13" t="e">
        <f>IF(OR(#REF!="POSITIVO",#REF!="NEGATIVO"),1,IF(#REF!="PACIENTE NO ACEPTA",2,IF(#REF!="VIH + PREVIO",3,0)))</f>
        <v>#REF!</v>
      </c>
      <c r="BG213" s="10" t="e">
        <f t="shared" si="108"/>
        <v>#REF!</v>
      </c>
      <c r="BH213" s="10" t="e">
        <f t="shared" si="109"/>
        <v>#REF!</v>
      </c>
      <c r="BI213" s="10" t="e">
        <f t="shared" si="110"/>
        <v>#REF!</v>
      </c>
      <c r="BJ213" s="10" t="e">
        <f t="shared" si="111"/>
        <v>#REF!</v>
      </c>
      <c r="BK213" s="10" t="e">
        <f t="shared" si="112"/>
        <v>#REF!</v>
      </c>
      <c r="BL213" s="10" t="e">
        <f t="shared" si="113"/>
        <v>#REF!</v>
      </c>
      <c r="BM213" s="10" t="e">
        <f>IF(OR(BW213=7,AQ213=6),0,IF(#REF!="I",1,IF(#REF!="II",2,IF(#REF!="III",3,IF(#REF!="IV",4))))&amp;AP213&amp;AQ213&amp;AR213&amp;AS213&amp;AT213&amp;AU213&amp;AX213)</f>
        <v>#REF!</v>
      </c>
      <c r="BN213" s="10" t="e">
        <f t="shared" si="114"/>
        <v>#REF!</v>
      </c>
      <c r="BO213" s="10" t="e">
        <f t="shared" si="115"/>
        <v>#REF!</v>
      </c>
      <c r="BP213" s="10" t="e">
        <f t="shared" si="116"/>
        <v>#REF!</v>
      </c>
      <c r="BQ213" s="10" t="e">
        <f t="shared" si="117"/>
        <v>#REF!</v>
      </c>
      <c r="BR213" s="10" t="e">
        <f t="shared" si="118"/>
        <v>#REF!</v>
      </c>
      <c r="BS213" s="10" t="e">
        <f t="shared" si="119"/>
        <v>#REF!</v>
      </c>
      <c r="BT213" s="10" t="e">
        <f>IF(OR(BW213=7,AQ213=6),0,AO213&amp;IF(#REF!="SI",1,IF(#REF!="NO",2,IF(#REF!="VIH + PREVIO",3,0))))</f>
        <v>#REF!</v>
      </c>
      <c r="BU213" s="10" t="e">
        <f>IF(OR(BW213=7,AQ213=6),0,IF(#REF!="-",1,0))</f>
        <v>#REF!</v>
      </c>
      <c r="BV213" s="10" t="e">
        <f t="shared" si="120"/>
        <v>#REF!</v>
      </c>
      <c r="BW2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" s="10" t="e">
        <f t="shared" si="121"/>
        <v>#REF!</v>
      </c>
      <c r="BY213" s="10" t="e">
        <f t="shared" si="123"/>
        <v>#REF!</v>
      </c>
      <c r="BZ213" s="10" t="e">
        <f t="shared" si="122"/>
        <v>#REF!</v>
      </c>
      <c r="CA213" s="10"/>
    </row>
    <row r="214" spans="1:79" s="3" customFormat="1" ht="23.25" customHeight="1" x14ac:dyDescent="0.3">
      <c r="A214" s="7">
        <v>212</v>
      </c>
      <c r="B214" s="43"/>
      <c r="C214" s="44"/>
      <c r="D214" s="45"/>
      <c r="E214" s="46"/>
      <c r="F214" s="46"/>
      <c r="G214" s="46"/>
      <c r="H214" s="50"/>
      <c r="I214" s="51"/>
      <c r="J214" s="52"/>
      <c r="K214" s="51"/>
      <c r="L214" s="53"/>
      <c r="M214" s="54"/>
      <c r="N214" s="43"/>
      <c r="O214" s="55"/>
      <c r="P214" s="46"/>
      <c r="Q214" s="46"/>
      <c r="R214" s="46"/>
      <c r="S214" s="43"/>
      <c r="T214" s="56"/>
      <c r="U214" s="46"/>
      <c r="V214" s="57"/>
      <c r="W214" s="58"/>
      <c r="X214" s="57"/>
      <c r="Y214" s="46"/>
      <c r="Z214" s="57"/>
      <c r="AA214" s="59"/>
      <c r="AB214" s="60"/>
      <c r="AC214" s="2"/>
      <c r="AD214" s="2"/>
      <c r="AE214" s="2"/>
      <c r="AJ214" s="11">
        <f t="shared" si="106"/>
        <v>13</v>
      </c>
      <c r="AK214" s="11">
        <f t="shared" si="96"/>
        <v>0</v>
      </c>
      <c r="AL214" s="11">
        <f t="shared" si="97"/>
        <v>0</v>
      </c>
      <c r="AM214" s="11">
        <f t="shared" si="98"/>
        <v>0</v>
      </c>
      <c r="AN214" s="11">
        <f t="shared" si="99"/>
        <v>0</v>
      </c>
      <c r="AO214" s="4" t="e">
        <f>IF(#REF!="I",1,IF(#REF!="II",2,IF(#REF!="III",3,IF(#REF!="IV",4))))</f>
        <v>#REF!</v>
      </c>
      <c r="AP214" s="11" t="e">
        <f>IF(#REF!="PULMONAR",1,IF(AND(#REF!="EXTRAPULMONAR",#REF!&lt;&gt;"MENINGEA"),2,IF(AND(#REF!="EXTRAPULMONAR",#REF!="MENINGEA"),3,)))</f>
        <v>#REF!</v>
      </c>
      <c r="AQ2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" s="4">
        <f t="shared" si="100"/>
        <v>0</v>
      </c>
      <c r="AS214" s="10">
        <f t="shared" si="101"/>
        <v>0</v>
      </c>
      <c r="AT214" s="10">
        <f t="shared" si="102"/>
        <v>0</v>
      </c>
      <c r="AU214" s="10" t="str">
        <f t="shared" si="103"/>
        <v>0</v>
      </c>
      <c r="AV214" s="11" t="e">
        <f t="shared" si="104"/>
        <v>#N/A</v>
      </c>
      <c r="AW214" s="4" t="e">
        <f t="shared" si="105"/>
        <v>#N/A</v>
      </c>
      <c r="AX214" s="10" t="e">
        <f t="shared" si="94"/>
        <v>#N/A</v>
      </c>
      <c r="AY214" s="10" t="e">
        <f t="shared" si="95"/>
        <v>#N/A</v>
      </c>
      <c r="AZ214" s="10" t="e">
        <f t="shared" si="107"/>
        <v>#REF!</v>
      </c>
      <c r="BA214" s="12" t="e">
        <f>IF(BW214=7,0,AJ214&amp;IF(#REF!="SI",1,IF(#REF!="NO",2,IF(#REF!="VIH + PREVIO",3,0))))</f>
        <v>#REF!</v>
      </c>
      <c r="BB214" s="13" t="e">
        <f>IF(AND(#REF!="POSITIVO",#REF!="POSITIVO"),1,IF(#REF!="NEGATIVO",2,IF(#REF!="VIH + PREVIO",3,0)))</f>
        <v>#REF!</v>
      </c>
      <c r="BC214" s="10" t="e">
        <f>IF(#REF!="SI",1,IF(#REF!="NO",2,0))</f>
        <v>#REF!</v>
      </c>
      <c r="BD214" s="10" t="e">
        <f>IF(#REF!="SI",1,IF(#REF!="NO",2,0))</f>
        <v>#REF!</v>
      </c>
      <c r="BE214" s="10" t="e">
        <f>IF(OR(#REF!="VIH + PREVIO",#REF!="VIH + PREVIO",#REF!="VIH + PREVIO"),1,0)</f>
        <v>#REF!</v>
      </c>
      <c r="BF214" s="13" t="e">
        <f>IF(OR(#REF!="POSITIVO",#REF!="NEGATIVO"),1,IF(#REF!="PACIENTE NO ACEPTA",2,IF(#REF!="VIH + PREVIO",3,0)))</f>
        <v>#REF!</v>
      </c>
      <c r="BG214" s="10" t="e">
        <f t="shared" si="108"/>
        <v>#REF!</v>
      </c>
      <c r="BH214" s="10" t="e">
        <f t="shared" si="109"/>
        <v>#REF!</v>
      </c>
      <c r="BI214" s="10" t="e">
        <f t="shared" si="110"/>
        <v>#REF!</v>
      </c>
      <c r="BJ214" s="10" t="e">
        <f t="shared" si="111"/>
        <v>#REF!</v>
      </c>
      <c r="BK214" s="10" t="e">
        <f t="shared" si="112"/>
        <v>#REF!</v>
      </c>
      <c r="BL214" s="10" t="e">
        <f t="shared" si="113"/>
        <v>#REF!</v>
      </c>
      <c r="BM214" s="10" t="e">
        <f>IF(OR(BW214=7,AQ214=6),0,IF(#REF!="I",1,IF(#REF!="II",2,IF(#REF!="III",3,IF(#REF!="IV",4))))&amp;AP214&amp;AQ214&amp;AR214&amp;AS214&amp;AT214&amp;AU214&amp;AX214)</f>
        <v>#REF!</v>
      </c>
      <c r="BN214" s="10" t="e">
        <f t="shared" si="114"/>
        <v>#REF!</v>
      </c>
      <c r="BO214" s="10" t="e">
        <f t="shared" si="115"/>
        <v>#REF!</v>
      </c>
      <c r="BP214" s="10" t="e">
        <f t="shared" si="116"/>
        <v>#REF!</v>
      </c>
      <c r="BQ214" s="10" t="e">
        <f t="shared" si="117"/>
        <v>#REF!</v>
      </c>
      <c r="BR214" s="10" t="e">
        <f t="shared" si="118"/>
        <v>#REF!</v>
      </c>
      <c r="BS214" s="10" t="e">
        <f t="shared" si="119"/>
        <v>#REF!</v>
      </c>
      <c r="BT214" s="10" t="e">
        <f>IF(OR(BW214=7,AQ214=6),0,AO214&amp;IF(#REF!="SI",1,IF(#REF!="NO",2,IF(#REF!="VIH + PREVIO",3,0))))</f>
        <v>#REF!</v>
      </c>
      <c r="BU214" s="10" t="e">
        <f>IF(OR(BW214=7,AQ214=6),0,IF(#REF!="-",1,0))</f>
        <v>#REF!</v>
      </c>
      <c r="BV214" s="10" t="e">
        <f t="shared" si="120"/>
        <v>#REF!</v>
      </c>
      <c r="BW2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" s="10" t="e">
        <f t="shared" si="121"/>
        <v>#REF!</v>
      </c>
      <c r="BY214" s="10" t="e">
        <f t="shared" si="123"/>
        <v>#REF!</v>
      </c>
      <c r="BZ214" s="10" t="e">
        <f t="shared" si="122"/>
        <v>#REF!</v>
      </c>
      <c r="CA214" s="10"/>
    </row>
    <row r="215" spans="1:79" s="3" customFormat="1" ht="23.25" customHeight="1" x14ac:dyDescent="0.3">
      <c r="A215" s="7">
        <v>213</v>
      </c>
      <c r="B215" s="43"/>
      <c r="C215" s="44"/>
      <c r="D215" s="45"/>
      <c r="E215" s="46"/>
      <c r="F215" s="46"/>
      <c r="G215" s="46"/>
      <c r="H215" s="50"/>
      <c r="I215" s="51"/>
      <c r="J215" s="52"/>
      <c r="K215" s="51"/>
      <c r="L215" s="53"/>
      <c r="M215" s="54"/>
      <c r="N215" s="43"/>
      <c r="O215" s="55"/>
      <c r="P215" s="46"/>
      <c r="Q215" s="46"/>
      <c r="R215" s="46"/>
      <c r="S215" s="43"/>
      <c r="T215" s="56"/>
      <c r="U215" s="46"/>
      <c r="V215" s="57"/>
      <c r="W215" s="58"/>
      <c r="X215" s="57"/>
      <c r="Y215" s="46"/>
      <c r="Z215" s="57"/>
      <c r="AA215" s="59"/>
      <c r="AB215" s="60"/>
      <c r="AC215" s="2"/>
      <c r="AD215" s="2"/>
      <c r="AE215" s="2"/>
      <c r="AJ215" s="11">
        <f t="shared" si="106"/>
        <v>13</v>
      </c>
      <c r="AK215" s="11">
        <f t="shared" si="96"/>
        <v>0</v>
      </c>
      <c r="AL215" s="11">
        <f t="shared" si="97"/>
        <v>0</v>
      </c>
      <c r="AM215" s="11">
        <f t="shared" si="98"/>
        <v>0</v>
      </c>
      <c r="AN215" s="11">
        <f t="shared" si="99"/>
        <v>0</v>
      </c>
      <c r="AO215" s="4" t="e">
        <f>IF(#REF!="I",1,IF(#REF!="II",2,IF(#REF!="III",3,IF(#REF!="IV",4))))</f>
        <v>#REF!</v>
      </c>
      <c r="AP215" s="11" t="e">
        <f>IF(#REF!="PULMONAR",1,IF(AND(#REF!="EXTRAPULMONAR",#REF!&lt;&gt;"MENINGEA"),2,IF(AND(#REF!="EXTRAPULMONAR",#REF!="MENINGEA"),3,)))</f>
        <v>#REF!</v>
      </c>
      <c r="AQ2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" s="4">
        <f t="shared" si="100"/>
        <v>0</v>
      </c>
      <c r="AS215" s="10">
        <f t="shared" si="101"/>
        <v>0</v>
      </c>
      <c r="AT215" s="10">
        <f t="shared" si="102"/>
        <v>0</v>
      </c>
      <c r="AU215" s="10" t="str">
        <f t="shared" si="103"/>
        <v>0</v>
      </c>
      <c r="AV215" s="11" t="e">
        <f t="shared" si="104"/>
        <v>#N/A</v>
      </c>
      <c r="AW215" s="4" t="e">
        <f t="shared" si="105"/>
        <v>#N/A</v>
      </c>
      <c r="AX215" s="10" t="e">
        <f t="shared" si="94"/>
        <v>#N/A</v>
      </c>
      <c r="AY215" s="10" t="e">
        <f t="shared" si="95"/>
        <v>#N/A</v>
      </c>
      <c r="AZ215" s="10" t="e">
        <f t="shared" si="107"/>
        <v>#REF!</v>
      </c>
      <c r="BA215" s="12" t="e">
        <f>IF(BW215=7,0,AJ215&amp;IF(#REF!="SI",1,IF(#REF!="NO",2,IF(#REF!="VIH + PREVIO",3,0))))</f>
        <v>#REF!</v>
      </c>
      <c r="BB215" s="13" t="e">
        <f>IF(AND(#REF!="POSITIVO",#REF!="POSITIVO"),1,IF(#REF!="NEGATIVO",2,IF(#REF!="VIH + PREVIO",3,0)))</f>
        <v>#REF!</v>
      </c>
      <c r="BC215" s="10" t="e">
        <f>IF(#REF!="SI",1,IF(#REF!="NO",2,0))</f>
        <v>#REF!</v>
      </c>
      <c r="BD215" s="10" t="e">
        <f>IF(#REF!="SI",1,IF(#REF!="NO",2,0))</f>
        <v>#REF!</v>
      </c>
      <c r="BE215" s="10" t="e">
        <f>IF(OR(#REF!="VIH + PREVIO",#REF!="VIH + PREVIO",#REF!="VIH + PREVIO"),1,0)</f>
        <v>#REF!</v>
      </c>
      <c r="BF215" s="13" t="e">
        <f>IF(OR(#REF!="POSITIVO",#REF!="NEGATIVO"),1,IF(#REF!="PACIENTE NO ACEPTA",2,IF(#REF!="VIH + PREVIO",3,0)))</f>
        <v>#REF!</v>
      </c>
      <c r="BG215" s="10" t="e">
        <f t="shared" si="108"/>
        <v>#REF!</v>
      </c>
      <c r="BH215" s="10" t="e">
        <f t="shared" si="109"/>
        <v>#REF!</v>
      </c>
      <c r="BI215" s="10" t="e">
        <f t="shared" si="110"/>
        <v>#REF!</v>
      </c>
      <c r="BJ215" s="10" t="e">
        <f t="shared" si="111"/>
        <v>#REF!</v>
      </c>
      <c r="BK215" s="10" t="e">
        <f t="shared" si="112"/>
        <v>#REF!</v>
      </c>
      <c r="BL215" s="10" t="e">
        <f t="shared" si="113"/>
        <v>#REF!</v>
      </c>
      <c r="BM215" s="10" t="e">
        <f>IF(OR(BW215=7,AQ215=6),0,IF(#REF!="I",1,IF(#REF!="II",2,IF(#REF!="III",3,IF(#REF!="IV",4))))&amp;AP215&amp;AQ215&amp;AR215&amp;AS215&amp;AT215&amp;AU215&amp;AX215)</f>
        <v>#REF!</v>
      </c>
      <c r="BN215" s="10" t="e">
        <f t="shared" si="114"/>
        <v>#REF!</v>
      </c>
      <c r="BO215" s="10" t="e">
        <f t="shared" si="115"/>
        <v>#REF!</v>
      </c>
      <c r="BP215" s="10" t="e">
        <f t="shared" si="116"/>
        <v>#REF!</v>
      </c>
      <c r="BQ215" s="10" t="e">
        <f t="shared" si="117"/>
        <v>#REF!</v>
      </c>
      <c r="BR215" s="10" t="e">
        <f t="shared" si="118"/>
        <v>#REF!</v>
      </c>
      <c r="BS215" s="10" t="e">
        <f t="shared" si="119"/>
        <v>#REF!</v>
      </c>
      <c r="BT215" s="10" t="e">
        <f>IF(OR(BW215=7,AQ215=6),0,AO215&amp;IF(#REF!="SI",1,IF(#REF!="NO",2,IF(#REF!="VIH + PREVIO",3,0))))</f>
        <v>#REF!</v>
      </c>
      <c r="BU215" s="10" t="e">
        <f>IF(OR(BW215=7,AQ215=6),0,IF(#REF!="-",1,0))</f>
        <v>#REF!</v>
      </c>
      <c r="BV215" s="10" t="e">
        <f t="shared" si="120"/>
        <v>#REF!</v>
      </c>
      <c r="BW2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" s="10" t="e">
        <f t="shared" si="121"/>
        <v>#REF!</v>
      </c>
      <c r="BY215" s="10" t="e">
        <f t="shared" si="123"/>
        <v>#REF!</v>
      </c>
      <c r="BZ215" s="10" t="e">
        <f t="shared" si="122"/>
        <v>#REF!</v>
      </c>
      <c r="CA215" s="10"/>
    </row>
    <row r="216" spans="1:79" s="3" customFormat="1" ht="23.25" customHeight="1" x14ac:dyDescent="0.3">
      <c r="A216" s="7">
        <v>214</v>
      </c>
      <c r="B216" s="43"/>
      <c r="C216" s="44"/>
      <c r="D216" s="45"/>
      <c r="E216" s="46"/>
      <c r="F216" s="46"/>
      <c r="G216" s="46"/>
      <c r="H216" s="50"/>
      <c r="I216" s="51"/>
      <c r="J216" s="52"/>
      <c r="K216" s="51"/>
      <c r="L216" s="53"/>
      <c r="M216" s="54"/>
      <c r="N216" s="43"/>
      <c r="O216" s="55"/>
      <c r="P216" s="46"/>
      <c r="Q216" s="46"/>
      <c r="R216" s="46"/>
      <c r="S216" s="43"/>
      <c r="T216" s="56"/>
      <c r="U216" s="46"/>
      <c r="V216" s="57"/>
      <c r="W216" s="58"/>
      <c r="X216" s="57"/>
      <c r="Y216" s="46"/>
      <c r="Z216" s="57"/>
      <c r="AA216" s="59"/>
      <c r="AB216" s="60"/>
      <c r="AC216" s="2"/>
      <c r="AD216" s="2"/>
      <c r="AE216" s="2"/>
      <c r="AJ216" s="11">
        <f t="shared" si="106"/>
        <v>13</v>
      </c>
      <c r="AK216" s="11">
        <f t="shared" si="96"/>
        <v>0</v>
      </c>
      <c r="AL216" s="11">
        <f t="shared" si="97"/>
        <v>0</v>
      </c>
      <c r="AM216" s="11">
        <f t="shared" si="98"/>
        <v>0</v>
      </c>
      <c r="AN216" s="11">
        <f t="shared" si="99"/>
        <v>0</v>
      </c>
      <c r="AO216" s="4" t="e">
        <f>IF(#REF!="I",1,IF(#REF!="II",2,IF(#REF!="III",3,IF(#REF!="IV",4))))</f>
        <v>#REF!</v>
      </c>
      <c r="AP216" s="11" t="e">
        <f>IF(#REF!="PULMONAR",1,IF(AND(#REF!="EXTRAPULMONAR",#REF!&lt;&gt;"MENINGEA"),2,IF(AND(#REF!="EXTRAPULMONAR",#REF!="MENINGEA"),3,)))</f>
        <v>#REF!</v>
      </c>
      <c r="AQ2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" s="4">
        <f t="shared" si="100"/>
        <v>0</v>
      </c>
      <c r="AS216" s="10">
        <f t="shared" si="101"/>
        <v>0</v>
      </c>
      <c r="AT216" s="10">
        <f t="shared" si="102"/>
        <v>0</v>
      </c>
      <c r="AU216" s="10" t="str">
        <f t="shared" si="103"/>
        <v>0</v>
      </c>
      <c r="AV216" s="11" t="e">
        <f t="shared" si="104"/>
        <v>#N/A</v>
      </c>
      <c r="AW216" s="4" t="e">
        <f t="shared" si="105"/>
        <v>#N/A</v>
      </c>
      <c r="AX216" s="10" t="e">
        <f t="shared" si="94"/>
        <v>#N/A</v>
      </c>
      <c r="AY216" s="10" t="e">
        <f t="shared" si="95"/>
        <v>#N/A</v>
      </c>
      <c r="AZ216" s="10" t="e">
        <f t="shared" si="107"/>
        <v>#REF!</v>
      </c>
      <c r="BA216" s="12" t="e">
        <f>IF(BW216=7,0,AJ216&amp;IF(#REF!="SI",1,IF(#REF!="NO",2,IF(#REF!="VIH + PREVIO",3,0))))</f>
        <v>#REF!</v>
      </c>
      <c r="BB216" s="13" t="e">
        <f>IF(AND(#REF!="POSITIVO",#REF!="POSITIVO"),1,IF(#REF!="NEGATIVO",2,IF(#REF!="VIH + PREVIO",3,0)))</f>
        <v>#REF!</v>
      </c>
      <c r="BC216" s="10" t="e">
        <f>IF(#REF!="SI",1,IF(#REF!="NO",2,0))</f>
        <v>#REF!</v>
      </c>
      <c r="BD216" s="10" t="e">
        <f>IF(#REF!="SI",1,IF(#REF!="NO",2,0))</f>
        <v>#REF!</v>
      </c>
      <c r="BE216" s="10" t="e">
        <f>IF(OR(#REF!="VIH + PREVIO",#REF!="VIH + PREVIO",#REF!="VIH + PREVIO"),1,0)</f>
        <v>#REF!</v>
      </c>
      <c r="BF216" s="13" t="e">
        <f>IF(OR(#REF!="POSITIVO",#REF!="NEGATIVO"),1,IF(#REF!="PACIENTE NO ACEPTA",2,IF(#REF!="VIH + PREVIO",3,0)))</f>
        <v>#REF!</v>
      </c>
      <c r="BG216" s="10" t="e">
        <f t="shared" si="108"/>
        <v>#REF!</v>
      </c>
      <c r="BH216" s="10" t="e">
        <f t="shared" si="109"/>
        <v>#REF!</v>
      </c>
      <c r="BI216" s="10" t="e">
        <f t="shared" si="110"/>
        <v>#REF!</v>
      </c>
      <c r="BJ216" s="10" t="e">
        <f t="shared" si="111"/>
        <v>#REF!</v>
      </c>
      <c r="BK216" s="10" t="e">
        <f t="shared" si="112"/>
        <v>#REF!</v>
      </c>
      <c r="BL216" s="10" t="e">
        <f t="shared" si="113"/>
        <v>#REF!</v>
      </c>
      <c r="BM216" s="10" t="e">
        <f>IF(OR(BW216=7,AQ216=6),0,IF(#REF!="I",1,IF(#REF!="II",2,IF(#REF!="III",3,IF(#REF!="IV",4))))&amp;AP216&amp;AQ216&amp;AR216&amp;AS216&amp;AT216&amp;AU216&amp;AX216)</f>
        <v>#REF!</v>
      </c>
      <c r="BN216" s="10" t="e">
        <f t="shared" si="114"/>
        <v>#REF!</v>
      </c>
      <c r="BO216" s="10" t="e">
        <f t="shared" si="115"/>
        <v>#REF!</v>
      </c>
      <c r="BP216" s="10" t="e">
        <f t="shared" si="116"/>
        <v>#REF!</v>
      </c>
      <c r="BQ216" s="10" t="e">
        <f t="shared" si="117"/>
        <v>#REF!</v>
      </c>
      <c r="BR216" s="10" t="e">
        <f t="shared" si="118"/>
        <v>#REF!</v>
      </c>
      <c r="BS216" s="10" t="e">
        <f t="shared" si="119"/>
        <v>#REF!</v>
      </c>
      <c r="BT216" s="10" t="e">
        <f>IF(OR(BW216=7,AQ216=6),0,AO216&amp;IF(#REF!="SI",1,IF(#REF!="NO",2,IF(#REF!="VIH + PREVIO",3,0))))</f>
        <v>#REF!</v>
      </c>
      <c r="BU216" s="10" t="e">
        <f>IF(OR(BW216=7,AQ216=6),0,IF(#REF!="-",1,0))</f>
        <v>#REF!</v>
      </c>
      <c r="BV216" s="10" t="e">
        <f t="shared" si="120"/>
        <v>#REF!</v>
      </c>
      <c r="BW2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" s="10" t="e">
        <f t="shared" si="121"/>
        <v>#REF!</v>
      </c>
      <c r="BY216" s="10" t="e">
        <f t="shared" si="123"/>
        <v>#REF!</v>
      </c>
      <c r="BZ216" s="10" t="e">
        <f t="shared" si="122"/>
        <v>#REF!</v>
      </c>
      <c r="CA216" s="10"/>
    </row>
    <row r="217" spans="1:79" s="3" customFormat="1" ht="23.25" customHeight="1" x14ac:dyDescent="0.3">
      <c r="A217" s="7">
        <v>215</v>
      </c>
      <c r="B217" s="43"/>
      <c r="C217" s="44"/>
      <c r="D217" s="45"/>
      <c r="E217" s="46"/>
      <c r="F217" s="46"/>
      <c r="G217" s="46"/>
      <c r="H217" s="50"/>
      <c r="I217" s="51"/>
      <c r="J217" s="52"/>
      <c r="K217" s="51"/>
      <c r="L217" s="53"/>
      <c r="M217" s="54"/>
      <c r="N217" s="43"/>
      <c r="O217" s="55"/>
      <c r="P217" s="46"/>
      <c r="Q217" s="46"/>
      <c r="R217" s="46"/>
      <c r="S217" s="43"/>
      <c r="T217" s="56"/>
      <c r="U217" s="46"/>
      <c r="V217" s="57"/>
      <c r="W217" s="58"/>
      <c r="X217" s="57"/>
      <c r="Y217" s="46"/>
      <c r="Z217" s="57"/>
      <c r="AA217" s="59"/>
      <c r="AB217" s="60"/>
      <c r="AC217" s="2"/>
      <c r="AD217" s="2"/>
      <c r="AE217" s="2"/>
      <c r="AJ217" s="11">
        <f t="shared" si="106"/>
        <v>13</v>
      </c>
      <c r="AK217" s="11">
        <f t="shared" si="96"/>
        <v>0</v>
      </c>
      <c r="AL217" s="11">
        <f t="shared" si="97"/>
        <v>0</v>
      </c>
      <c r="AM217" s="11">
        <f t="shared" si="98"/>
        <v>0</v>
      </c>
      <c r="AN217" s="11">
        <f t="shared" si="99"/>
        <v>0</v>
      </c>
      <c r="AO217" s="4" t="e">
        <f>IF(#REF!="I",1,IF(#REF!="II",2,IF(#REF!="III",3,IF(#REF!="IV",4))))</f>
        <v>#REF!</v>
      </c>
      <c r="AP217" s="11" t="e">
        <f>IF(#REF!="PULMONAR",1,IF(AND(#REF!="EXTRAPULMONAR",#REF!&lt;&gt;"MENINGEA"),2,IF(AND(#REF!="EXTRAPULMONAR",#REF!="MENINGEA"),3,)))</f>
        <v>#REF!</v>
      </c>
      <c r="AQ2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" s="4">
        <f t="shared" si="100"/>
        <v>0</v>
      </c>
      <c r="AS217" s="10">
        <f t="shared" si="101"/>
        <v>0</v>
      </c>
      <c r="AT217" s="10">
        <f t="shared" si="102"/>
        <v>0</v>
      </c>
      <c r="AU217" s="10" t="str">
        <f t="shared" si="103"/>
        <v>0</v>
      </c>
      <c r="AV217" s="11" t="e">
        <f t="shared" si="104"/>
        <v>#N/A</v>
      </c>
      <c r="AW217" s="4" t="e">
        <f t="shared" si="105"/>
        <v>#N/A</v>
      </c>
      <c r="AX217" s="10" t="e">
        <f t="shared" si="94"/>
        <v>#N/A</v>
      </c>
      <c r="AY217" s="10" t="e">
        <f t="shared" si="95"/>
        <v>#N/A</v>
      </c>
      <c r="AZ217" s="10" t="e">
        <f t="shared" si="107"/>
        <v>#REF!</v>
      </c>
      <c r="BA217" s="12" t="e">
        <f>IF(BW217=7,0,AJ217&amp;IF(#REF!="SI",1,IF(#REF!="NO",2,IF(#REF!="VIH + PREVIO",3,0))))</f>
        <v>#REF!</v>
      </c>
      <c r="BB217" s="13" t="e">
        <f>IF(AND(#REF!="POSITIVO",#REF!="POSITIVO"),1,IF(#REF!="NEGATIVO",2,IF(#REF!="VIH + PREVIO",3,0)))</f>
        <v>#REF!</v>
      </c>
      <c r="BC217" s="10" t="e">
        <f>IF(#REF!="SI",1,IF(#REF!="NO",2,0))</f>
        <v>#REF!</v>
      </c>
      <c r="BD217" s="10" t="e">
        <f>IF(#REF!="SI",1,IF(#REF!="NO",2,0))</f>
        <v>#REF!</v>
      </c>
      <c r="BE217" s="10" t="e">
        <f>IF(OR(#REF!="VIH + PREVIO",#REF!="VIH + PREVIO",#REF!="VIH + PREVIO"),1,0)</f>
        <v>#REF!</v>
      </c>
      <c r="BF217" s="13" t="e">
        <f>IF(OR(#REF!="POSITIVO",#REF!="NEGATIVO"),1,IF(#REF!="PACIENTE NO ACEPTA",2,IF(#REF!="VIH + PREVIO",3,0)))</f>
        <v>#REF!</v>
      </c>
      <c r="BG217" s="10" t="e">
        <f t="shared" si="108"/>
        <v>#REF!</v>
      </c>
      <c r="BH217" s="10" t="e">
        <f t="shared" si="109"/>
        <v>#REF!</v>
      </c>
      <c r="BI217" s="10" t="e">
        <f t="shared" si="110"/>
        <v>#REF!</v>
      </c>
      <c r="BJ217" s="10" t="e">
        <f t="shared" si="111"/>
        <v>#REF!</v>
      </c>
      <c r="BK217" s="10" t="e">
        <f t="shared" si="112"/>
        <v>#REF!</v>
      </c>
      <c r="BL217" s="10" t="e">
        <f t="shared" si="113"/>
        <v>#REF!</v>
      </c>
      <c r="BM217" s="10" t="e">
        <f>IF(OR(BW217=7,AQ217=6),0,IF(#REF!="I",1,IF(#REF!="II",2,IF(#REF!="III",3,IF(#REF!="IV",4))))&amp;AP217&amp;AQ217&amp;AR217&amp;AS217&amp;AT217&amp;AU217&amp;AX217)</f>
        <v>#REF!</v>
      </c>
      <c r="BN217" s="10" t="e">
        <f t="shared" si="114"/>
        <v>#REF!</v>
      </c>
      <c r="BO217" s="10" t="e">
        <f t="shared" si="115"/>
        <v>#REF!</v>
      </c>
      <c r="BP217" s="10" t="e">
        <f t="shared" si="116"/>
        <v>#REF!</v>
      </c>
      <c r="BQ217" s="10" t="e">
        <f t="shared" si="117"/>
        <v>#REF!</v>
      </c>
      <c r="BR217" s="10" t="e">
        <f t="shared" si="118"/>
        <v>#REF!</v>
      </c>
      <c r="BS217" s="10" t="e">
        <f t="shared" si="119"/>
        <v>#REF!</v>
      </c>
      <c r="BT217" s="10" t="e">
        <f>IF(OR(BW217=7,AQ217=6),0,AO217&amp;IF(#REF!="SI",1,IF(#REF!="NO",2,IF(#REF!="VIH + PREVIO",3,0))))</f>
        <v>#REF!</v>
      </c>
      <c r="BU217" s="10" t="e">
        <f>IF(OR(BW217=7,AQ217=6),0,IF(#REF!="-",1,0))</f>
        <v>#REF!</v>
      </c>
      <c r="BV217" s="10" t="e">
        <f t="shared" si="120"/>
        <v>#REF!</v>
      </c>
      <c r="BW2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" s="10" t="e">
        <f t="shared" si="121"/>
        <v>#REF!</v>
      </c>
      <c r="BY217" s="10" t="e">
        <f t="shared" si="123"/>
        <v>#REF!</v>
      </c>
      <c r="BZ217" s="10" t="e">
        <f t="shared" si="122"/>
        <v>#REF!</v>
      </c>
      <c r="CA217" s="10"/>
    </row>
    <row r="218" spans="1:79" s="3" customFormat="1" ht="23.25" customHeight="1" x14ac:dyDescent="0.3">
      <c r="A218" s="7">
        <v>216</v>
      </c>
      <c r="B218" s="43"/>
      <c r="C218" s="44"/>
      <c r="D218" s="45"/>
      <c r="E218" s="46"/>
      <c r="F218" s="46"/>
      <c r="G218" s="46"/>
      <c r="H218" s="50"/>
      <c r="I218" s="51"/>
      <c r="J218" s="52"/>
      <c r="K218" s="51"/>
      <c r="L218" s="53"/>
      <c r="M218" s="54"/>
      <c r="N218" s="43"/>
      <c r="O218" s="55"/>
      <c r="P218" s="46"/>
      <c r="Q218" s="46"/>
      <c r="R218" s="46"/>
      <c r="S218" s="43"/>
      <c r="T218" s="56"/>
      <c r="U218" s="46"/>
      <c r="V218" s="57"/>
      <c r="W218" s="58"/>
      <c r="X218" s="57"/>
      <c r="Y218" s="46"/>
      <c r="Z218" s="57"/>
      <c r="AA218" s="59"/>
      <c r="AB218" s="60"/>
      <c r="AC218" s="2"/>
      <c r="AD218" s="2"/>
      <c r="AE218" s="2"/>
      <c r="AJ218" s="11">
        <f t="shared" si="106"/>
        <v>13</v>
      </c>
      <c r="AK218" s="11">
        <f t="shared" si="96"/>
        <v>0</v>
      </c>
      <c r="AL218" s="11">
        <f t="shared" si="97"/>
        <v>0</v>
      </c>
      <c r="AM218" s="11">
        <f t="shared" si="98"/>
        <v>0</v>
      </c>
      <c r="AN218" s="11">
        <f t="shared" si="99"/>
        <v>0</v>
      </c>
      <c r="AO218" s="4" t="e">
        <f>IF(#REF!="I",1,IF(#REF!="II",2,IF(#REF!="III",3,IF(#REF!="IV",4))))</f>
        <v>#REF!</v>
      </c>
      <c r="AP218" s="11" t="e">
        <f>IF(#REF!="PULMONAR",1,IF(AND(#REF!="EXTRAPULMONAR",#REF!&lt;&gt;"MENINGEA"),2,IF(AND(#REF!="EXTRAPULMONAR",#REF!="MENINGEA"),3,)))</f>
        <v>#REF!</v>
      </c>
      <c r="AQ2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" s="4">
        <f t="shared" si="100"/>
        <v>0</v>
      </c>
      <c r="AS218" s="10">
        <f t="shared" si="101"/>
        <v>0</v>
      </c>
      <c r="AT218" s="10">
        <f t="shared" si="102"/>
        <v>0</v>
      </c>
      <c r="AU218" s="10" t="str">
        <f t="shared" si="103"/>
        <v>0</v>
      </c>
      <c r="AV218" s="11" t="e">
        <f t="shared" si="104"/>
        <v>#N/A</v>
      </c>
      <c r="AW218" s="4" t="e">
        <f t="shared" si="105"/>
        <v>#N/A</v>
      </c>
      <c r="AX218" s="10" t="e">
        <f t="shared" si="94"/>
        <v>#N/A</v>
      </c>
      <c r="AY218" s="10" t="e">
        <f t="shared" si="95"/>
        <v>#N/A</v>
      </c>
      <c r="AZ218" s="10" t="e">
        <f t="shared" si="107"/>
        <v>#REF!</v>
      </c>
      <c r="BA218" s="12" t="e">
        <f>IF(BW218=7,0,AJ218&amp;IF(#REF!="SI",1,IF(#REF!="NO",2,IF(#REF!="VIH + PREVIO",3,0))))</f>
        <v>#REF!</v>
      </c>
      <c r="BB218" s="13" t="e">
        <f>IF(AND(#REF!="POSITIVO",#REF!="POSITIVO"),1,IF(#REF!="NEGATIVO",2,IF(#REF!="VIH + PREVIO",3,0)))</f>
        <v>#REF!</v>
      </c>
      <c r="BC218" s="10" t="e">
        <f>IF(#REF!="SI",1,IF(#REF!="NO",2,0))</f>
        <v>#REF!</v>
      </c>
      <c r="BD218" s="10" t="e">
        <f>IF(#REF!="SI",1,IF(#REF!="NO",2,0))</f>
        <v>#REF!</v>
      </c>
      <c r="BE218" s="10" t="e">
        <f>IF(OR(#REF!="VIH + PREVIO",#REF!="VIH + PREVIO",#REF!="VIH + PREVIO"),1,0)</f>
        <v>#REF!</v>
      </c>
      <c r="BF218" s="13" t="e">
        <f>IF(OR(#REF!="POSITIVO",#REF!="NEGATIVO"),1,IF(#REF!="PACIENTE NO ACEPTA",2,IF(#REF!="VIH + PREVIO",3,0)))</f>
        <v>#REF!</v>
      </c>
      <c r="BG218" s="10" t="e">
        <f t="shared" si="108"/>
        <v>#REF!</v>
      </c>
      <c r="BH218" s="10" t="e">
        <f t="shared" si="109"/>
        <v>#REF!</v>
      </c>
      <c r="BI218" s="10" t="e">
        <f t="shared" si="110"/>
        <v>#REF!</v>
      </c>
      <c r="BJ218" s="10" t="e">
        <f t="shared" si="111"/>
        <v>#REF!</v>
      </c>
      <c r="BK218" s="10" t="e">
        <f t="shared" si="112"/>
        <v>#REF!</v>
      </c>
      <c r="BL218" s="10" t="e">
        <f t="shared" si="113"/>
        <v>#REF!</v>
      </c>
      <c r="BM218" s="10" t="e">
        <f>IF(OR(BW218=7,AQ218=6),0,IF(#REF!="I",1,IF(#REF!="II",2,IF(#REF!="III",3,IF(#REF!="IV",4))))&amp;AP218&amp;AQ218&amp;AR218&amp;AS218&amp;AT218&amp;AU218&amp;AX218)</f>
        <v>#REF!</v>
      </c>
      <c r="BN218" s="10" t="e">
        <f t="shared" si="114"/>
        <v>#REF!</v>
      </c>
      <c r="BO218" s="10" t="e">
        <f t="shared" si="115"/>
        <v>#REF!</v>
      </c>
      <c r="BP218" s="10" t="e">
        <f t="shared" si="116"/>
        <v>#REF!</v>
      </c>
      <c r="BQ218" s="10" t="e">
        <f t="shared" si="117"/>
        <v>#REF!</v>
      </c>
      <c r="BR218" s="10" t="e">
        <f t="shared" si="118"/>
        <v>#REF!</v>
      </c>
      <c r="BS218" s="10" t="e">
        <f t="shared" si="119"/>
        <v>#REF!</v>
      </c>
      <c r="BT218" s="10" t="e">
        <f>IF(OR(BW218=7,AQ218=6),0,AO218&amp;IF(#REF!="SI",1,IF(#REF!="NO",2,IF(#REF!="VIH + PREVIO",3,0))))</f>
        <v>#REF!</v>
      </c>
      <c r="BU218" s="10" t="e">
        <f>IF(OR(BW218=7,AQ218=6),0,IF(#REF!="-",1,0))</f>
        <v>#REF!</v>
      </c>
      <c r="BV218" s="10" t="e">
        <f t="shared" si="120"/>
        <v>#REF!</v>
      </c>
      <c r="BW2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" s="10" t="e">
        <f t="shared" si="121"/>
        <v>#REF!</v>
      </c>
      <c r="BY218" s="10" t="e">
        <f t="shared" si="123"/>
        <v>#REF!</v>
      </c>
      <c r="BZ218" s="10" t="e">
        <f t="shared" si="122"/>
        <v>#REF!</v>
      </c>
      <c r="CA218" s="10"/>
    </row>
    <row r="219" spans="1:79" s="3" customFormat="1" ht="23.25" customHeight="1" x14ac:dyDescent="0.3">
      <c r="A219" s="7">
        <v>217</v>
      </c>
      <c r="B219" s="43"/>
      <c r="C219" s="44"/>
      <c r="D219" s="45"/>
      <c r="E219" s="46"/>
      <c r="F219" s="46"/>
      <c r="G219" s="46"/>
      <c r="H219" s="50"/>
      <c r="I219" s="51"/>
      <c r="J219" s="52"/>
      <c r="K219" s="51"/>
      <c r="L219" s="53"/>
      <c r="M219" s="54"/>
      <c r="N219" s="43"/>
      <c r="O219" s="55"/>
      <c r="P219" s="46"/>
      <c r="Q219" s="46"/>
      <c r="R219" s="46"/>
      <c r="S219" s="43"/>
      <c r="T219" s="56"/>
      <c r="U219" s="46"/>
      <c r="V219" s="57"/>
      <c r="W219" s="58"/>
      <c r="X219" s="57"/>
      <c r="Y219" s="46"/>
      <c r="Z219" s="57"/>
      <c r="AA219" s="59"/>
      <c r="AB219" s="60"/>
      <c r="AC219" s="2"/>
      <c r="AD219" s="2"/>
      <c r="AE219" s="2"/>
      <c r="AJ219" s="11">
        <f t="shared" si="106"/>
        <v>13</v>
      </c>
      <c r="AK219" s="11">
        <f t="shared" si="96"/>
        <v>0</v>
      </c>
      <c r="AL219" s="11">
        <f t="shared" si="97"/>
        <v>0</v>
      </c>
      <c r="AM219" s="11">
        <f t="shared" si="98"/>
        <v>0</v>
      </c>
      <c r="AN219" s="11">
        <f t="shared" si="99"/>
        <v>0</v>
      </c>
      <c r="AO219" s="4" t="e">
        <f>IF(#REF!="I",1,IF(#REF!="II",2,IF(#REF!="III",3,IF(#REF!="IV",4))))</f>
        <v>#REF!</v>
      </c>
      <c r="AP219" s="11" t="e">
        <f>IF(#REF!="PULMONAR",1,IF(AND(#REF!="EXTRAPULMONAR",#REF!&lt;&gt;"MENINGEA"),2,IF(AND(#REF!="EXTRAPULMONAR",#REF!="MENINGEA"),3,)))</f>
        <v>#REF!</v>
      </c>
      <c r="AQ2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" s="4">
        <f t="shared" si="100"/>
        <v>0</v>
      </c>
      <c r="AS219" s="10">
        <f t="shared" si="101"/>
        <v>0</v>
      </c>
      <c r="AT219" s="10">
        <f t="shared" si="102"/>
        <v>0</v>
      </c>
      <c r="AU219" s="10" t="str">
        <f t="shared" si="103"/>
        <v>0</v>
      </c>
      <c r="AV219" s="11" t="e">
        <f t="shared" si="104"/>
        <v>#N/A</v>
      </c>
      <c r="AW219" s="4" t="e">
        <f t="shared" si="105"/>
        <v>#N/A</v>
      </c>
      <c r="AX219" s="10" t="e">
        <f t="shared" si="94"/>
        <v>#N/A</v>
      </c>
      <c r="AY219" s="10" t="e">
        <f t="shared" si="95"/>
        <v>#N/A</v>
      </c>
      <c r="AZ219" s="10" t="e">
        <f t="shared" si="107"/>
        <v>#REF!</v>
      </c>
      <c r="BA219" s="12" t="e">
        <f>IF(BW219=7,0,AJ219&amp;IF(#REF!="SI",1,IF(#REF!="NO",2,IF(#REF!="VIH + PREVIO",3,0))))</f>
        <v>#REF!</v>
      </c>
      <c r="BB219" s="13" t="e">
        <f>IF(AND(#REF!="POSITIVO",#REF!="POSITIVO"),1,IF(#REF!="NEGATIVO",2,IF(#REF!="VIH + PREVIO",3,0)))</f>
        <v>#REF!</v>
      </c>
      <c r="BC219" s="10" t="e">
        <f>IF(#REF!="SI",1,IF(#REF!="NO",2,0))</f>
        <v>#REF!</v>
      </c>
      <c r="BD219" s="10" t="e">
        <f>IF(#REF!="SI",1,IF(#REF!="NO",2,0))</f>
        <v>#REF!</v>
      </c>
      <c r="BE219" s="10" t="e">
        <f>IF(OR(#REF!="VIH + PREVIO",#REF!="VIH + PREVIO",#REF!="VIH + PREVIO"),1,0)</f>
        <v>#REF!</v>
      </c>
      <c r="BF219" s="13" t="e">
        <f>IF(OR(#REF!="POSITIVO",#REF!="NEGATIVO"),1,IF(#REF!="PACIENTE NO ACEPTA",2,IF(#REF!="VIH + PREVIO",3,0)))</f>
        <v>#REF!</v>
      </c>
      <c r="BG219" s="10" t="e">
        <f t="shared" si="108"/>
        <v>#REF!</v>
      </c>
      <c r="BH219" s="10" t="e">
        <f t="shared" si="109"/>
        <v>#REF!</v>
      </c>
      <c r="BI219" s="10" t="e">
        <f t="shared" si="110"/>
        <v>#REF!</v>
      </c>
      <c r="BJ219" s="10" t="e">
        <f t="shared" si="111"/>
        <v>#REF!</v>
      </c>
      <c r="BK219" s="10" t="e">
        <f t="shared" si="112"/>
        <v>#REF!</v>
      </c>
      <c r="BL219" s="10" t="e">
        <f t="shared" si="113"/>
        <v>#REF!</v>
      </c>
      <c r="BM219" s="10" t="e">
        <f>IF(OR(BW219=7,AQ219=6),0,IF(#REF!="I",1,IF(#REF!="II",2,IF(#REF!="III",3,IF(#REF!="IV",4))))&amp;AP219&amp;AQ219&amp;AR219&amp;AS219&amp;AT219&amp;AU219&amp;AX219)</f>
        <v>#REF!</v>
      </c>
      <c r="BN219" s="10" t="e">
        <f t="shared" si="114"/>
        <v>#REF!</v>
      </c>
      <c r="BO219" s="10" t="e">
        <f t="shared" si="115"/>
        <v>#REF!</v>
      </c>
      <c r="BP219" s="10" t="e">
        <f t="shared" si="116"/>
        <v>#REF!</v>
      </c>
      <c r="BQ219" s="10" t="e">
        <f t="shared" si="117"/>
        <v>#REF!</v>
      </c>
      <c r="BR219" s="10" t="e">
        <f t="shared" si="118"/>
        <v>#REF!</v>
      </c>
      <c r="BS219" s="10" t="e">
        <f t="shared" si="119"/>
        <v>#REF!</v>
      </c>
      <c r="BT219" s="10" t="e">
        <f>IF(OR(BW219=7,AQ219=6),0,AO219&amp;IF(#REF!="SI",1,IF(#REF!="NO",2,IF(#REF!="VIH + PREVIO",3,0))))</f>
        <v>#REF!</v>
      </c>
      <c r="BU219" s="10" t="e">
        <f>IF(OR(BW219=7,AQ219=6),0,IF(#REF!="-",1,0))</f>
        <v>#REF!</v>
      </c>
      <c r="BV219" s="10" t="e">
        <f t="shared" si="120"/>
        <v>#REF!</v>
      </c>
      <c r="BW2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" s="10" t="e">
        <f t="shared" si="121"/>
        <v>#REF!</v>
      </c>
      <c r="BY219" s="10" t="e">
        <f t="shared" si="123"/>
        <v>#REF!</v>
      </c>
      <c r="BZ219" s="10" t="e">
        <f t="shared" si="122"/>
        <v>#REF!</v>
      </c>
      <c r="CA219" s="10"/>
    </row>
    <row r="220" spans="1:79" s="3" customFormat="1" ht="23.25" customHeight="1" x14ac:dyDescent="0.3">
      <c r="A220" s="7">
        <v>218</v>
      </c>
      <c r="B220" s="43"/>
      <c r="C220" s="44"/>
      <c r="D220" s="45"/>
      <c r="E220" s="46"/>
      <c r="F220" s="46"/>
      <c r="G220" s="46"/>
      <c r="H220" s="50"/>
      <c r="I220" s="51"/>
      <c r="J220" s="52"/>
      <c r="K220" s="51"/>
      <c r="L220" s="53"/>
      <c r="M220" s="54"/>
      <c r="N220" s="43"/>
      <c r="O220" s="55"/>
      <c r="P220" s="46"/>
      <c r="Q220" s="46"/>
      <c r="R220" s="46"/>
      <c r="S220" s="43"/>
      <c r="T220" s="56"/>
      <c r="U220" s="46"/>
      <c r="V220" s="57"/>
      <c r="W220" s="58"/>
      <c r="X220" s="57"/>
      <c r="Y220" s="46"/>
      <c r="Z220" s="57"/>
      <c r="AA220" s="59"/>
      <c r="AB220" s="60"/>
      <c r="AC220" s="2"/>
      <c r="AD220" s="2"/>
      <c r="AE220" s="2"/>
      <c r="AJ220" s="11">
        <f t="shared" si="106"/>
        <v>13</v>
      </c>
      <c r="AK220" s="11">
        <f t="shared" si="96"/>
        <v>0</v>
      </c>
      <c r="AL220" s="11">
        <f t="shared" si="97"/>
        <v>0</v>
      </c>
      <c r="AM220" s="11">
        <f t="shared" si="98"/>
        <v>0</v>
      </c>
      <c r="AN220" s="11">
        <f t="shared" si="99"/>
        <v>0</v>
      </c>
      <c r="AO220" s="4" t="e">
        <f>IF(#REF!="I",1,IF(#REF!="II",2,IF(#REF!="III",3,IF(#REF!="IV",4))))</f>
        <v>#REF!</v>
      </c>
      <c r="AP220" s="11" t="e">
        <f>IF(#REF!="PULMONAR",1,IF(AND(#REF!="EXTRAPULMONAR",#REF!&lt;&gt;"MENINGEA"),2,IF(AND(#REF!="EXTRAPULMONAR",#REF!="MENINGEA"),3,)))</f>
        <v>#REF!</v>
      </c>
      <c r="AQ2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" s="4">
        <f t="shared" si="100"/>
        <v>0</v>
      </c>
      <c r="AS220" s="10">
        <f t="shared" si="101"/>
        <v>0</v>
      </c>
      <c r="AT220" s="10">
        <f t="shared" si="102"/>
        <v>0</v>
      </c>
      <c r="AU220" s="10" t="str">
        <f t="shared" si="103"/>
        <v>0</v>
      </c>
      <c r="AV220" s="11" t="e">
        <f t="shared" si="104"/>
        <v>#N/A</v>
      </c>
      <c r="AW220" s="4" t="e">
        <f t="shared" si="105"/>
        <v>#N/A</v>
      </c>
      <c r="AX220" s="10" t="e">
        <f t="shared" si="94"/>
        <v>#N/A</v>
      </c>
      <c r="AY220" s="10" t="e">
        <f t="shared" si="95"/>
        <v>#N/A</v>
      </c>
      <c r="AZ220" s="10" t="e">
        <f t="shared" si="107"/>
        <v>#REF!</v>
      </c>
      <c r="BA220" s="12" t="e">
        <f>IF(BW220=7,0,AJ220&amp;IF(#REF!="SI",1,IF(#REF!="NO",2,IF(#REF!="VIH + PREVIO",3,0))))</f>
        <v>#REF!</v>
      </c>
      <c r="BB220" s="13" t="e">
        <f>IF(AND(#REF!="POSITIVO",#REF!="POSITIVO"),1,IF(#REF!="NEGATIVO",2,IF(#REF!="VIH + PREVIO",3,0)))</f>
        <v>#REF!</v>
      </c>
      <c r="BC220" s="10" t="e">
        <f>IF(#REF!="SI",1,IF(#REF!="NO",2,0))</f>
        <v>#REF!</v>
      </c>
      <c r="BD220" s="10" t="e">
        <f>IF(#REF!="SI",1,IF(#REF!="NO",2,0))</f>
        <v>#REF!</v>
      </c>
      <c r="BE220" s="10" t="e">
        <f>IF(OR(#REF!="VIH + PREVIO",#REF!="VIH + PREVIO",#REF!="VIH + PREVIO"),1,0)</f>
        <v>#REF!</v>
      </c>
      <c r="BF220" s="13" t="e">
        <f>IF(OR(#REF!="POSITIVO",#REF!="NEGATIVO"),1,IF(#REF!="PACIENTE NO ACEPTA",2,IF(#REF!="VIH + PREVIO",3,0)))</f>
        <v>#REF!</v>
      </c>
      <c r="BG220" s="10" t="e">
        <f t="shared" si="108"/>
        <v>#REF!</v>
      </c>
      <c r="BH220" s="10" t="e">
        <f t="shared" si="109"/>
        <v>#REF!</v>
      </c>
      <c r="BI220" s="10" t="e">
        <f t="shared" si="110"/>
        <v>#REF!</v>
      </c>
      <c r="BJ220" s="10" t="e">
        <f t="shared" si="111"/>
        <v>#REF!</v>
      </c>
      <c r="BK220" s="10" t="e">
        <f t="shared" si="112"/>
        <v>#REF!</v>
      </c>
      <c r="BL220" s="10" t="e">
        <f t="shared" si="113"/>
        <v>#REF!</v>
      </c>
      <c r="BM220" s="10" t="e">
        <f>IF(OR(BW220=7,AQ220=6),0,IF(#REF!="I",1,IF(#REF!="II",2,IF(#REF!="III",3,IF(#REF!="IV",4))))&amp;AP220&amp;AQ220&amp;AR220&amp;AS220&amp;AT220&amp;AU220&amp;AX220)</f>
        <v>#REF!</v>
      </c>
      <c r="BN220" s="10" t="e">
        <f t="shared" si="114"/>
        <v>#REF!</v>
      </c>
      <c r="BO220" s="10" t="e">
        <f t="shared" si="115"/>
        <v>#REF!</v>
      </c>
      <c r="BP220" s="10" t="e">
        <f t="shared" si="116"/>
        <v>#REF!</v>
      </c>
      <c r="BQ220" s="10" t="e">
        <f t="shared" si="117"/>
        <v>#REF!</v>
      </c>
      <c r="BR220" s="10" t="e">
        <f t="shared" si="118"/>
        <v>#REF!</v>
      </c>
      <c r="BS220" s="10" t="e">
        <f t="shared" si="119"/>
        <v>#REF!</v>
      </c>
      <c r="BT220" s="10" t="e">
        <f>IF(OR(BW220=7,AQ220=6),0,AO220&amp;IF(#REF!="SI",1,IF(#REF!="NO",2,IF(#REF!="VIH + PREVIO",3,0))))</f>
        <v>#REF!</v>
      </c>
      <c r="BU220" s="10" t="e">
        <f>IF(OR(BW220=7,AQ220=6),0,IF(#REF!="-",1,0))</f>
        <v>#REF!</v>
      </c>
      <c r="BV220" s="10" t="e">
        <f t="shared" si="120"/>
        <v>#REF!</v>
      </c>
      <c r="BW2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" s="10" t="e">
        <f t="shared" si="121"/>
        <v>#REF!</v>
      </c>
      <c r="BY220" s="10" t="e">
        <f t="shared" si="123"/>
        <v>#REF!</v>
      </c>
      <c r="BZ220" s="10" t="e">
        <f t="shared" si="122"/>
        <v>#REF!</v>
      </c>
      <c r="CA220" s="10"/>
    </row>
    <row r="221" spans="1:79" s="3" customFormat="1" ht="23.25" customHeight="1" x14ac:dyDescent="0.3">
      <c r="A221" s="7">
        <v>219</v>
      </c>
      <c r="B221" s="43"/>
      <c r="C221" s="44"/>
      <c r="D221" s="45"/>
      <c r="E221" s="46"/>
      <c r="F221" s="46"/>
      <c r="G221" s="46"/>
      <c r="H221" s="50"/>
      <c r="I221" s="51"/>
      <c r="J221" s="52"/>
      <c r="K221" s="51"/>
      <c r="L221" s="53"/>
      <c r="M221" s="54"/>
      <c r="N221" s="43"/>
      <c r="O221" s="55"/>
      <c r="P221" s="46"/>
      <c r="Q221" s="46"/>
      <c r="R221" s="46"/>
      <c r="S221" s="43"/>
      <c r="T221" s="56"/>
      <c r="U221" s="46"/>
      <c r="V221" s="57"/>
      <c r="W221" s="58"/>
      <c r="X221" s="57"/>
      <c r="Y221" s="46"/>
      <c r="Z221" s="57"/>
      <c r="AA221" s="59"/>
      <c r="AB221" s="60"/>
      <c r="AC221" s="2"/>
      <c r="AD221" s="2"/>
      <c r="AE221" s="2"/>
      <c r="AJ221" s="11">
        <f t="shared" si="106"/>
        <v>13</v>
      </c>
      <c r="AK221" s="11">
        <f t="shared" si="96"/>
        <v>0</v>
      </c>
      <c r="AL221" s="11">
        <f t="shared" si="97"/>
        <v>0</v>
      </c>
      <c r="AM221" s="11">
        <f t="shared" si="98"/>
        <v>0</v>
      </c>
      <c r="AN221" s="11">
        <f t="shared" si="99"/>
        <v>0</v>
      </c>
      <c r="AO221" s="4" t="e">
        <f>IF(#REF!="I",1,IF(#REF!="II",2,IF(#REF!="III",3,IF(#REF!="IV",4))))</f>
        <v>#REF!</v>
      </c>
      <c r="AP221" s="11" t="e">
        <f>IF(#REF!="PULMONAR",1,IF(AND(#REF!="EXTRAPULMONAR",#REF!&lt;&gt;"MENINGEA"),2,IF(AND(#REF!="EXTRAPULMONAR",#REF!="MENINGEA"),3,)))</f>
        <v>#REF!</v>
      </c>
      <c r="AQ2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" s="4">
        <f t="shared" si="100"/>
        <v>0</v>
      </c>
      <c r="AS221" s="10">
        <f t="shared" si="101"/>
        <v>0</v>
      </c>
      <c r="AT221" s="10">
        <f t="shared" si="102"/>
        <v>0</v>
      </c>
      <c r="AU221" s="10" t="str">
        <f t="shared" si="103"/>
        <v>0</v>
      </c>
      <c r="AV221" s="11" t="e">
        <f t="shared" si="104"/>
        <v>#N/A</v>
      </c>
      <c r="AW221" s="4" t="e">
        <f t="shared" si="105"/>
        <v>#N/A</v>
      </c>
      <c r="AX221" s="10" t="e">
        <f t="shared" si="94"/>
        <v>#N/A</v>
      </c>
      <c r="AY221" s="10" t="e">
        <f t="shared" si="95"/>
        <v>#N/A</v>
      </c>
      <c r="AZ221" s="10" t="e">
        <f t="shared" si="107"/>
        <v>#REF!</v>
      </c>
      <c r="BA221" s="12" t="e">
        <f>IF(BW221=7,0,AJ221&amp;IF(#REF!="SI",1,IF(#REF!="NO",2,IF(#REF!="VIH + PREVIO",3,0))))</f>
        <v>#REF!</v>
      </c>
      <c r="BB221" s="13" t="e">
        <f>IF(AND(#REF!="POSITIVO",#REF!="POSITIVO"),1,IF(#REF!="NEGATIVO",2,IF(#REF!="VIH + PREVIO",3,0)))</f>
        <v>#REF!</v>
      </c>
      <c r="BC221" s="10" t="e">
        <f>IF(#REF!="SI",1,IF(#REF!="NO",2,0))</f>
        <v>#REF!</v>
      </c>
      <c r="BD221" s="10" t="e">
        <f>IF(#REF!="SI",1,IF(#REF!="NO",2,0))</f>
        <v>#REF!</v>
      </c>
      <c r="BE221" s="10" t="e">
        <f>IF(OR(#REF!="VIH + PREVIO",#REF!="VIH + PREVIO",#REF!="VIH + PREVIO"),1,0)</f>
        <v>#REF!</v>
      </c>
      <c r="BF221" s="13" t="e">
        <f>IF(OR(#REF!="POSITIVO",#REF!="NEGATIVO"),1,IF(#REF!="PACIENTE NO ACEPTA",2,IF(#REF!="VIH + PREVIO",3,0)))</f>
        <v>#REF!</v>
      </c>
      <c r="BG221" s="10" t="e">
        <f t="shared" si="108"/>
        <v>#REF!</v>
      </c>
      <c r="BH221" s="10" t="e">
        <f t="shared" si="109"/>
        <v>#REF!</v>
      </c>
      <c r="BI221" s="10" t="e">
        <f t="shared" si="110"/>
        <v>#REF!</v>
      </c>
      <c r="BJ221" s="10" t="e">
        <f t="shared" si="111"/>
        <v>#REF!</v>
      </c>
      <c r="BK221" s="10" t="e">
        <f t="shared" si="112"/>
        <v>#REF!</v>
      </c>
      <c r="BL221" s="10" t="e">
        <f t="shared" si="113"/>
        <v>#REF!</v>
      </c>
      <c r="BM221" s="10" t="e">
        <f>IF(OR(BW221=7,AQ221=6),0,IF(#REF!="I",1,IF(#REF!="II",2,IF(#REF!="III",3,IF(#REF!="IV",4))))&amp;AP221&amp;AQ221&amp;AR221&amp;AS221&amp;AT221&amp;AU221&amp;AX221)</f>
        <v>#REF!</v>
      </c>
      <c r="BN221" s="10" t="e">
        <f t="shared" si="114"/>
        <v>#REF!</v>
      </c>
      <c r="BO221" s="10" t="e">
        <f t="shared" si="115"/>
        <v>#REF!</v>
      </c>
      <c r="BP221" s="10" t="e">
        <f t="shared" si="116"/>
        <v>#REF!</v>
      </c>
      <c r="BQ221" s="10" t="e">
        <f t="shared" si="117"/>
        <v>#REF!</v>
      </c>
      <c r="BR221" s="10" t="e">
        <f t="shared" si="118"/>
        <v>#REF!</v>
      </c>
      <c r="BS221" s="10" t="e">
        <f t="shared" si="119"/>
        <v>#REF!</v>
      </c>
      <c r="BT221" s="10" t="e">
        <f>IF(OR(BW221=7,AQ221=6),0,AO221&amp;IF(#REF!="SI",1,IF(#REF!="NO",2,IF(#REF!="VIH + PREVIO",3,0))))</f>
        <v>#REF!</v>
      </c>
      <c r="BU221" s="10" t="e">
        <f>IF(OR(BW221=7,AQ221=6),0,IF(#REF!="-",1,0))</f>
        <v>#REF!</v>
      </c>
      <c r="BV221" s="10" t="e">
        <f t="shared" si="120"/>
        <v>#REF!</v>
      </c>
      <c r="BW2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" s="10" t="e">
        <f t="shared" si="121"/>
        <v>#REF!</v>
      </c>
      <c r="BY221" s="10" t="e">
        <f t="shared" si="123"/>
        <v>#REF!</v>
      </c>
      <c r="BZ221" s="10" t="e">
        <f t="shared" si="122"/>
        <v>#REF!</v>
      </c>
      <c r="CA221" s="10"/>
    </row>
    <row r="222" spans="1:79" s="3" customFormat="1" ht="23.25" customHeight="1" x14ac:dyDescent="0.3">
      <c r="A222" s="7">
        <v>220</v>
      </c>
      <c r="B222" s="43"/>
      <c r="C222" s="44"/>
      <c r="D222" s="45"/>
      <c r="E222" s="46"/>
      <c r="F222" s="46"/>
      <c r="G222" s="46"/>
      <c r="H222" s="50"/>
      <c r="I222" s="51"/>
      <c r="J222" s="52"/>
      <c r="K222" s="51"/>
      <c r="L222" s="53"/>
      <c r="M222" s="54"/>
      <c r="N222" s="43"/>
      <c r="O222" s="55"/>
      <c r="P222" s="46"/>
      <c r="Q222" s="46"/>
      <c r="R222" s="46"/>
      <c r="S222" s="43"/>
      <c r="T222" s="56"/>
      <c r="U222" s="46"/>
      <c r="V222" s="57"/>
      <c r="W222" s="58"/>
      <c r="X222" s="57"/>
      <c r="Y222" s="46"/>
      <c r="Z222" s="57"/>
      <c r="AA222" s="59"/>
      <c r="AB222" s="60"/>
      <c r="AC222" s="2"/>
      <c r="AD222" s="2"/>
      <c r="AE222" s="2"/>
      <c r="AJ222" s="11">
        <f t="shared" si="106"/>
        <v>13</v>
      </c>
      <c r="AK222" s="11">
        <f t="shared" si="96"/>
        <v>0</v>
      </c>
      <c r="AL222" s="11">
        <f t="shared" si="97"/>
        <v>0</v>
      </c>
      <c r="AM222" s="11">
        <f t="shared" si="98"/>
        <v>0</v>
      </c>
      <c r="AN222" s="11">
        <f t="shared" si="99"/>
        <v>0</v>
      </c>
      <c r="AO222" s="4" t="e">
        <f>IF(#REF!="I",1,IF(#REF!="II",2,IF(#REF!="III",3,IF(#REF!="IV",4))))</f>
        <v>#REF!</v>
      </c>
      <c r="AP222" s="11" t="e">
        <f>IF(#REF!="PULMONAR",1,IF(AND(#REF!="EXTRAPULMONAR",#REF!&lt;&gt;"MENINGEA"),2,IF(AND(#REF!="EXTRAPULMONAR",#REF!="MENINGEA"),3,)))</f>
        <v>#REF!</v>
      </c>
      <c r="AQ2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" s="4">
        <f t="shared" si="100"/>
        <v>0</v>
      </c>
      <c r="AS222" s="10">
        <f t="shared" si="101"/>
        <v>0</v>
      </c>
      <c r="AT222" s="10">
        <f t="shared" si="102"/>
        <v>0</v>
      </c>
      <c r="AU222" s="10" t="str">
        <f t="shared" si="103"/>
        <v>0</v>
      </c>
      <c r="AV222" s="11" t="e">
        <f t="shared" si="104"/>
        <v>#N/A</v>
      </c>
      <c r="AW222" s="4" t="e">
        <f t="shared" si="105"/>
        <v>#N/A</v>
      </c>
      <c r="AX222" s="10" t="e">
        <f t="shared" si="94"/>
        <v>#N/A</v>
      </c>
      <c r="AY222" s="10" t="e">
        <f t="shared" si="95"/>
        <v>#N/A</v>
      </c>
      <c r="AZ222" s="10" t="e">
        <f t="shared" si="107"/>
        <v>#REF!</v>
      </c>
      <c r="BA222" s="12" t="e">
        <f>IF(BW222=7,0,AJ222&amp;IF(#REF!="SI",1,IF(#REF!="NO",2,IF(#REF!="VIH + PREVIO",3,0))))</f>
        <v>#REF!</v>
      </c>
      <c r="BB222" s="13" t="e">
        <f>IF(AND(#REF!="POSITIVO",#REF!="POSITIVO"),1,IF(#REF!="NEGATIVO",2,IF(#REF!="VIH + PREVIO",3,0)))</f>
        <v>#REF!</v>
      </c>
      <c r="BC222" s="10" t="e">
        <f>IF(#REF!="SI",1,IF(#REF!="NO",2,0))</f>
        <v>#REF!</v>
      </c>
      <c r="BD222" s="10" t="e">
        <f>IF(#REF!="SI",1,IF(#REF!="NO",2,0))</f>
        <v>#REF!</v>
      </c>
      <c r="BE222" s="10" t="e">
        <f>IF(OR(#REF!="VIH + PREVIO",#REF!="VIH + PREVIO",#REF!="VIH + PREVIO"),1,0)</f>
        <v>#REF!</v>
      </c>
      <c r="BF222" s="13" t="e">
        <f>IF(OR(#REF!="POSITIVO",#REF!="NEGATIVO"),1,IF(#REF!="PACIENTE NO ACEPTA",2,IF(#REF!="VIH + PREVIO",3,0)))</f>
        <v>#REF!</v>
      </c>
      <c r="BG222" s="10" t="e">
        <f t="shared" si="108"/>
        <v>#REF!</v>
      </c>
      <c r="BH222" s="10" t="e">
        <f t="shared" si="109"/>
        <v>#REF!</v>
      </c>
      <c r="BI222" s="10" t="e">
        <f t="shared" si="110"/>
        <v>#REF!</v>
      </c>
      <c r="BJ222" s="10" t="e">
        <f t="shared" si="111"/>
        <v>#REF!</v>
      </c>
      <c r="BK222" s="10" t="e">
        <f t="shared" si="112"/>
        <v>#REF!</v>
      </c>
      <c r="BL222" s="10" t="e">
        <f t="shared" si="113"/>
        <v>#REF!</v>
      </c>
      <c r="BM222" s="10" t="e">
        <f>IF(OR(BW222=7,AQ222=6),0,IF(#REF!="I",1,IF(#REF!="II",2,IF(#REF!="III",3,IF(#REF!="IV",4))))&amp;AP222&amp;AQ222&amp;AR222&amp;AS222&amp;AT222&amp;AU222&amp;AX222)</f>
        <v>#REF!</v>
      </c>
      <c r="BN222" s="10" t="e">
        <f t="shared" si="114"/>
        <v>#REF!</v>
      </c>
      <c r="BO222" s="10" t="e">
        <f t="shared" si="115"/>
        <v>#REF!</v>
      </c>
      <c r="BP222" s="10" t="e">
        <f t="shared" si="116"/>
        <v>#REF!</v>
      </c>
      <c r="BQ222" s="10" t="e">
        <f t="shared" si="117"/>
        <v>#REF!</v>
      </c>
      <c r="BR222" s="10" t="e">
        <f t="shared" si="118"/>
        <v>#REF!</v>
      </c>
      <c r="BS222" s="10" t="e">
        <f t="shared" si="119"/>
        <v>#REF!</v>
      </c>
      <c r="BT222" s="10" t="e">
        <f>IF(OR(BW222=7,AQ222=6),0,AO222&amp;IF(#REF!="SI",1,IF(#REF!="NO",2,IF(#REF!="VIH + PREVIO",3,0))))</f>
        <v>#REF!</v>
      </c>
      <c r="BU222" s="10" t="e">
        <f>IF(OR(BW222=7,AQ222=6),0,IF(#REF!="-",1,0))</f>
        <v>#REF!</v>
      </c>
      <c r="BV222" s="10" t="e">
        <f t="shared" si="120"/>
        <v>#REF!</v>
      </c>
      <c r="BW2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" s="10" t="e">
        <f t="shared" si="121"/>
        <v>#REF!</v>
      </c>
      <c r="BY222" s="10" t="e">
        <f t="shared" si="123"/>
        <v>#REF!</v>
      </c>
      <c r="BZ222" s="10" t="e">
        <f t="shared" si="122"/>
        <v>#REF!</v>
      </c>
      <c r="CA222" s="10"/>
    </row>
    <row r="223" spans="1:79" s="3" customFormat="1" ht="23.25" customHeight="1" x14ac:dyDescent="0.3">
      <c r="A223" s="7">
        <v>221</v>
      </c>
      <c r="B223" s="43"/>
      <c r="C223" s="44"/>
      <c r="D223" s="45"/>
      <c r="E223" s="46"/>
      <c r="F223" s="46"/>
      <c r="G223" s="46"/>
      <c r="H223" s="50"/>
      <c r="I223" s="51"/>
      <c r="J223" s="52"/>
      <c r="K223" s="51"/>
      <c r="L223" s="53"/>
      <c r="M223" s="54"/>
      <c r="N223" s="43"/>
      <c r="O223" s="55"/>
      <c r="P223" s="46"/>
      <c r="Q223" s="46"/>
      <c r="R223" s="46"/>
      <c r="S223" s="43"/>
      <c r="T223" s="56"/>
      <c r="U223" s="46"/>
      <c r="V223" s="57"/>
      <c r="W223" s="58"/>
      <c r="X223" s="57"/>
      <c r="Y223" s="46"/>
      <c r="Z223" s="57"/>
      <c r="AA223" s="59"/>
      <c r="AB223" s="60"/>
      <c r="AC223" s="2"/>
      <c r="AD223" s="2"/>
      <c r="AE223" s="2"/>
      <c r="AJ223" s="11">
        <f t="shared" si="106"/>
        <v>13</v>
      </c>
      <c r="AK223" s="11">
        <f t="shared" si="96"/>
        <v>0</v>
      </c>
      <c r="AL223" s="11">
        <f t="shared" si="97"/>
        <v>0</v>
      </c>
      <c r="AM223" s="11">
        <f t="shared" si="98"/>
        <v>0</v>
      </c>
      <c r="AN223" s="11">
        <f t="shared" si="99"/>
        <v>0</v>
      </c>
      <c r="AO223" s="4" t="e">
        <f>IF(#REF!="I",1,IF(#REF!="II",2,IF(#REF!="III",3,IF(#REF!="IV",4))))</f>
        <v>#REF!</v>
      </c>
      <c r="AP223" s="11" t="e">
        <f>IF(#REF!="PULMONAR",1,IF(AND(#REF!="EXTRAPULMONAR",#REF!&lt;&gt;"MENINGEA"),2,IF(AND(#REF!="EXTRAPULMONAR",#REF!="MENINGEA"),3,)))</f>
        <v>#REF!</v>
      </c>
      <c r="AQ2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" s="4">
        <f t="shared" si="100"/>
        <v>0</v>
      </c>
      <c r="AS223" s="10">
        <f t="shared" si="101"/>
        <v>0</v>
      </c>
      <c r="AT223" s="10">
        <f t="shared" si="102"/>
        <v>0</v>
      </c>
      <c r="AU223" s="10" t="str">
        <f t="shared" si="103"/>
        <v>0</v>
      </c>
      <c r="AV223" s="11" t="e">
        <f t="shared" si="104"/>
        <v>#N/A</v>
      </c>
      <c r="AW223" s="4" t="e">
        <f t="shared" si="105"/>
        <v>#N/A</v>
      </c>
      <c r="AX223" s="10" t="e">
        <f t="shared" si="94"/>
        <v>#N/A</v>
      </c>
      <c r="AY223" s="10" t="e">
        <f t="shared" si="95"/>
        <v>#N/A</v>
      </c>
      <c r="AZ223" s="10" t="e">
        <f t="shared" si="107"/>
        <v>#REF!</v>
      </c>
      <c r="BA223" s="12" t="e">
        <f>IF(BW223=7,0,AJ223&amp;IF(#REF!="SI",1,IF(#REF!="NO",2,IF(#REF!="VIH + PREVIO",3,0))))</f>
        <v>#REF!</v>
      </c>
      <c r="BB223" s="13" t="e">
        <f>IF(AND(#REF!="POSITIVO",#REF!="POSITIVO"),1,IF(#REF!="NEGATIVO",2,IF(#REF!="VIH + PREVIO",3,0)))</f>
        <v>#REF!</v>
      </c>
      <c r="BC223" s="10" t="e">
        <f>IF(#REF!="SI",1,IF(#REF!="NO",2,0))</f>
        <v>#REF!</v>
      </c>
      <c r="BD223" s="10" t="e">
        <f>IF(#REF!="SI",1,IF(#REF!="NO",2,0))</f>
        <v>#REF!</v>
      </c>
      <c r="BE223" s="10" t="e">
        <f>IF(OR(#REF!="VIH + PREVIO",#REF!="VIH + PREVIO",#REF!="VIH + PREVIO"),1,0)</f>
        <v>#REF!</v>
      </c>
      <c r="BF223" s="13" t="e">
        <f>IF(OR(#REF!="POSITIVO",#REF!="NEGATIVO"),1,IF(#REF!="PACIENTE NO ACEPTA",2,IF(#REF!="VIH + PREVIO",3,0)))</f>
        <v>#REF!</v>
      </c>
      <c r="BG223" s="10" t="e">
        <f t="shared" si="108"/>
        <v>#REF!</v>
      </c>
      <c r="BH223" s="10" t="e">
        <f t="shared" si="109"/>
        <v>#REF!</v>
      </c>
      <c r="BI223" s="10" t="e">
        <f t="shared" si="110"/>
        <v>#REF!</v>
      </c>
      <c r="BJ223" s="10" t="e">
        <f t="shared" si="111"/>
        <v>#REF!</v>
      </c>
      <c r="BK223" s="10" t="e">
        <f t="shared" si="112"/>
        <v>#REF!</v>
      </c>
      <c r="BL223" s="10" t="e">
        <f t="shared" si="113"/>
        <v>#REF!</v>
      </c>
      <c r="BM223" s="10" t="e">
        <f>IF(OR(BW223=7,AQ223=6),0,IF(#REF!="I",1,IF(#REF!="II",2,IF(#REF!="III",3,IF(#REF!="IV",4))))&amp;AP223&amp;AQ223&amp;AR223&amp;AS223&amp;AT223&amp;AU223&amp;AX223)</f>
        <v>#REF!</v>
      </c>
      <c r="BN223" s="10" t="e">
        <f t="shared" si="114"/>
        <v>#REF!</v>
      </c>
      <c r="BO223" s="10" t="e">
        <f t="shared" si="115"/>
        <v>#REF!</v>
      </c>
      <c r="BP223" s="10" t="e">
        <f t="shared" si="116"/>
        <v>#REF!</v>
      </c>
      <c r="BQ223" s="10" t="e">
        <f t="shared" si="117"/>
        <v>#REF!</v>
      </c>
      <c r="BR223" s="10" t="e">
        <f t="shared" si="118"/>
        <v>#REF!</v>
      </c>
      <c r="BS223" s="10" t="e">
        <f t="shared" si="119"/>
        <v>#REF!</v>
      </c>
      <c r="BT223" s="10" t="e">
        <f>IF(OR(BW223=7,AQ223=6),0,AO223&amp;IF(#REF!="SI",1,IF(#REF!="NO",2,IF(#REF!="VIH + PREVIO",3,0))))</f>
        <v>#REF!</v>
      </c>
      <c r="BU223" s="10" t="e">
        <f>IF(OR(BW223=7,AQ223=6),0,IF(#REF!="-",1,0))</f>
        <v>#REF!</v>
      </c>
      <c r="BV223" s="10" t="e">
        <f t="shared" si="120"/>
        <v>#REF!</v>
      </c>
      <c r="BW2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" s="10" t="e">
        <f t="shared" si="121"/>
        <v>#REF!</v>
      </c>
      <c r="BY223" s="10" t="e">
        <f t="shared" si="123"/>
        <v>#REF!</v>
      </c>
      <c r="BZ223" s="10" t="e">
        <f t="shared" si="122"/>
        <v>#REF!</v>
      </c>
      <c r="CA223" s="10"/>
    </row>
    <row r="224" spans="1:79" s="3" customFormat="1" ht="23.25" customHeight="1" x14ac:dyDescent="0.3">
      <c r="A224" s="7">
        <v>222</v>
      </c>
      <c r="B224" s="43"/>
      <c r="C224" s="44"/>
      <c r="D224" s="45"/>
      <c r="E224" s="46"/>
      <c r="F224" s="46"/>
      <c r="G224" s="46"/>
      <c r="H224" s="50"/>
      <c r="I224" s="51"/>
      <c r="J224" s="52"/>
      <c r="K224" s="51"/>
      <c r="L224" s="53"/>
      <c r="M224" s="54"/>
      <c r="N224" s="43"/>
      <c r="O224" s="55"/>
      <c r="P224" s="46"/>
      <c r="Q224" s="46"/>
      <c r="R224" s="46"/>
      <c r="S224" s="43"/>
      <c r="T224" s="56"/>
      <c r="U224" s="46"/>
      <c r="V224" s="57"/>
      <c r="W224" s="58"/>
      <c r="X224" s="57"/>
      <c r="Y224" s="46"/>
      <c r="Z224" s="57"/>
      <c r="AA224" s="59"/>
      <c r="AB224" s="60"/>
      <c r="AC224" s="2"/>
      <c r="AD224" s="2"/>
      <c r="AE224" s="2"/>
      <c r="AJ224" s="11">
        <f t="shared" si="106"/>
        <v>13</v>
      </c>
      <c r="AK224" s="11">
        <f t="shared" si="96"/>
        <v>0</v>
      </c>
      <c r="AL224" s="11">
        <f t="shared" si="97"/>
        <v>0</v>
      </c>
      <c r="AM224" s="11">
        <f t="shared" si="98"/>
        <v>0</v>
      </c>
      <c r="AN224" s="11">
        <f t="shared" si="99"/>
        <v>0</v>
      </c>
      <c r="AO224" s="4" t="e">
        <f>IF(#REF!="I",1,IF(#REF!="II",2,IF(#REF!="III",3,IF(#REF!="IV",4))))</f>
        <v>#REF!</v>
      </c>
      <c r="AP224" s="11" t="e">
        <f>IF(#REF!="PULMONAR",1,IF(AND(#REF!="EXTRAPULMONAR",#REF!&lt;&gt;"MENINGEA"),2,IF(AND(#REF!="EXTRAPULMONAR",#REF!="MENINGEA"),3,)))</f>
        <v>#REF!</v>
      </c>
      <c r="AQ2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" s="4">
        <f t="shared" si="100"/>
        <v>0</v>
      </c>
      <c r="AS224" s="10">
        <f t="shared" si="101"/>
        <v>0</v>
      </c>
      <c r="AT224" s="10">
        <f t="shared" si="102"/>
        <v>0</v>
      </c>
      <c r="AU224" s="10" t="str">
        <f t="shared" si="103"/>
        <v>0</v>
      </c>
      <c r="AV224" s="11" t="e">
        <f t="shared" si="104"/>
        <v>#N/A</v>
      </c>
      <c r="AW224" s="4" t="e">
        <f t="shared" si="105"/>
        <v>#N/A</v>
      </c>
      <c r="AX224" s="10" t="e">
        <f t="shared" si="94"/>
        <v>#N/A</v>
      </c>
      <c r="AY224" s="10" t="e">
        <f t="shared" si="95"/>
        <v>#N/A</v>
      </c>
      <c r="AZ224" s="10" t="e">
        <f t="shared" si="107"/>
        <v>#REF!</v>
      </c>
      <c r="BA224" s="12" t="e">
        <f>IF(BW224=7,0,AJ224&amp;IF(#REF!="SI",1,IF(#REF!="NO",2,IF(#REF!="VIH + PREVIO",3,0))))</f>
        <v>#REF!</v>
      </c>
      <c r="BB224" s="13" t="e">
        <f>IF(AND(#REF!="POSITIVO",#REF!="POSITIVO"),1,IF(#REF!="NEGATIVO",2,IF(#REF!="VIH + PREVIO",3,0)))</f>
        <v>#REF!</v>
      </c>
      <c r="BC224" s="10" t="e">
        <f>IF(#REF!="SI",1,IF(#REF!="NO",2,0))</f>
        <v>#REF!</v>
      </c>
      <c r="BD224" s="10" t="e">
        <f>IF(#REF!="SI",1,IF(#REF!="NO",2,0))</f>
        <v>#REF!</v>
      </c>
      <c r="BE224" s="10" t="e">
        <f>IF(OR(#REF!="VIH + PREVIO",#REF!="VIH + PREVIO",#REF!="VIH + PREVIO"),1,0)</f>
        <v>#REF!</v>
      </c>
      <c r="BF224" s="13" t="e">
        <f>IF(OR(#REF!="POSITIVO",#REF!="NEGATIVO"),1,IF(#REF!="PACIENTE NO ACEPTA",2,IF(#REF!="VIH + PREVIO",3,0)))</f>
        <v>#REF!</v>
      </c>
      <c r="BG224" s="10" t="e">
        <f t="shared" si="108"/>
        <v>#REF!</v>
      </c>
      <c r="BH224" s="10" t="e">
        <f t="shared" si="109"/>
        <v>#REF!</v>
      </c>
      <c r="BI224" s="10" t="e">
        <f t="shared" si="110"/>
        <v>#REF!</v>
      </c>
      <c r="BJ224" s="10" t="e">
        <f t="shared" si="111"/>
        <v>#REF!</v>
      </c>
      <c r="BK224" s="10" t="e">
        <f t="shared" si="112"/>
        <v>#REF!</v>
      </c>
      <c r="BL224" s="10" t="e">
        <f t="shared" si="113"/>
        <v>#REF!</v>
      </c>
      <c r="BM224" s="10" t="e">
        <f>IF(OR(BW224=7,AQ224=6),0,IF(#REF!="I",1,IF(#REF!="II",2,IF(#REF!="III",3,IF(#REF!="IV",4))))&amp;AP224&amp;AQ224&amp;AR224&amp;AS224&amp;AT224&amp;AU224&amp;AX224)</f>
        <v>#REF!</v>
      </c>
      <c r="BN224" s="10" t="e">
        <f t="shared" si="114"/>
        <v>#REF!</v>
      </c>
      <c r="BO224" s="10" t="e">
        <f t="shared" si="115"/>
        <v>#REF!</v>
      </c>
      <c r="BP224" s="10" t="e">
        <f t="shared" si="116"/>
        <v>#REF!</v>
      </c>
      <c r="BQ224" s="10" t="e">
        <f t="shared" si="117"/>
        <v>#REF!</v>
      </c>
      <c r="BR224" s="10" t="e">
        <f t="shared" si="118"/>
        <v>#REF!</v>
      </c>
      <c r="BS224" s="10" t="e">
        <f t="shared" si="119"/>
        <v>#REF!</v>
      </c>
      <c r="BT224" s="10" t="e">
        <f>IF(OR(BW224=7,AQ224=6),0,AO224&amp;IF(#REF!="SI",1,IF(#REF!="NO",2,IF(#REF!="VIH + PREVIO",3,0))))</f>
        <v>#REF!</v>
      </c>
      <c r="BU224" s="10" t="e">
        <f>IF(OR(BW224=7,AQ224=6),0,IF(#REF!="-",1,0))</f>
        <v>#REF!</v>
      </c>
      <c r="BV224" s="10" t="e">
        <f t="shared" si="120"/>
        <v>#REF!</v>
      </c>
      <c r="BW2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" s="10" t="e">
        <f t="shared" si="121"/>
        <v>#REF!</v>
      </c>
      <c r="BY224" s="10" t="e">
        <f t="shared" si="123"/>
        <v>#REF!</v>
      </c>
      <c r="BZ224" s="10" t="e">
        <f t="shared" si="122"/>
        <v>#REF!</v>
      </c>
      <c r="CA224" s="10"/>
    </row>
    <row r="225" spans="1:79" s="3" customFormat="1" ht="23.25" customHeight="1" x14ac:dyDescent="0.3">
      <c r="A225" s="7">
        <v>223</v>
      </c>
      <c r="B225" s="43"/>
      <c r="C225" s="44"/>
      <c r="D225" s="45"/>
      <c r="E225" s="46"/>
      <c r="F225" s="46"/>
      <c r="G225" s="46"/>
      <c r="H225" s="50"/>
      <c r="I225" s="51"/>
      <c r="J225" s="52"/>
      <c r="K225" s="51"/>
      <c r="L225" s="53"/>
      <c r="M225" s="54"/>
      <c r="N225" s="43"/>
      <c r="O225" s="55"/>
      <c r="P225" s="46"/>
      <c r="Q225" s="46"/>
      <c r="R225" s="46"/>
      <c r="S225" s="43"/>
      <c r="T225" s="56"/>
      <c r="U225" s="46"/>
      <c r="V225" s="57"/>
      <c r="W225" s="58"/>
      <c r="X225" s="57"/>
      <c r="Y225" s="46"/>
      <c r="Z225" s="57"/>
      <c r="AA225" s="59"/>
      <c r="AB225" s="60"/>
      <c r="AC225" s="2"/>
      <c r="AD225" s="2"/>
      <c r="AE225" s="2"/>
      <c r="AJ225" s="11">
        <f t="shared" si="106"/>
        <v>13</v>
      </c>
      <c r="AK225" s="11">
        <f t="shared" si="96"/>
        <v>0</v>
      </c>
      <c r="AL225" s="11">
        <f t="shared" si="97"/>
        <v>0</v>
      </c>
      <c r="AM225" s="11">
        <f t="shared" si="98"/>
        <v>0</v>
      </c>
      <c r="AN225" s="11">
        <f t="shared" si="99"/>
        <v>0</v>
      </c>
      <c r="AO225" s="4" t="e">
        <f>IF(#REF!="I",1,IF(#REF!="II",2,IF(#REF!="III",3,IF(#REF!="IV",4))))</f>
        <v>#REF!</v>
      </c>
      <c r="AP225" s="11" t="e">
        <f>IF(#REF!="PULMONAR",1,IF(AND(#REF!="EXTRAPULMONAR",#REF!&lt;&gt;"MENINGEA"),2,IF(AND(#REF!="EXTRAPULMONAR",#REF!="MENINGEA"),3,)))</f>
        <v>#REF!</v>
      </c>
      <c r="AQ2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" s="4">
        <f t="shared" si="100"/>
        <v>0</v>
      </c>
      <c r="AS225" s="10">
        <f t="shared" si="101"/>
        <v>0</v>
      </c>
      <c r="AT225" s="10">
        <f t="shared" si="102"/>
        <v>0</v>
      </c>
      <c r="AU225" s="10" t="str">
        <f t="shared" si="103"/>
        <v>0</v>
      </c>
      <c r="AV225" s="11" t="e">
        <f t="shared" si="104"/>
        <v>#N/A</v>
      </c>
      <c r="AW225" s="4" t="e">
        <f t="shared" si="105"/>
        <v>#N/A</v>
      </c>
      <c r="AX225" s="10" t="e">
        <f t="shared" si="94"/>
        <v>#N/A</v>
      </c>
      <c r="AY225" s="10" t="e">
        <f t="shared" si="95"/>
        <v>#N/A</v>
      </c>
      <c r="AZ225" s="10" t="e">
        <f t="shared" si="107"/>
        <v>#REF!</v>
      </c>
      <c r="BA225" s="12" t="e">
        <f>IF(BW225=7,0,AJ225&amp;IF(#REF!="SI",1,IF(#REF!="NO",2,IF(#REF!="VIH + PREVIO",3,0))))</f>
        <v>#REF!</v>
      </c>
      <c r="BB225" s="13" t="e">
        <f>IF(AND(#REF!="POSITIVO",#REF!="POSITIVO"),1,IF(#REF!="NEGATIVO",2,IF(#REF!="VIH + PREVIO",3,0)))</f>
        <v>#REF!</v>
      </c>
      <c r="BC225" s="10" t="e">
        <f>IF(#REF!="SI",1,IF(#REF!="NO",2,0))</f>
        <v>#REF!</v>
      </c>
      <c r="BD225" s="10" t="e">
        <f>IF(#REF!="SI",1,IF(#REF!="NO",2,0))</f>
        <v>#REF!</v>
      </c>
      <c r="BE225" s="10" t="e">
        <f>IF(OR(#REF!="VIH + PREVIO",#REF!="VIH + PREVIO",#REF!="VIH + PREVIO"),1,0)</f>
        <v>#REF!</v>
      </c>
      <c r="BF225" s="13" t="e">
        <f>IF(OR(#REF!="POSITIVO",#REF!="NEGATIVO"),1,IF(#REF!="PACIENTE NO ACEPTA",2,IF(#REF!="VIH + PREVIO",3,0)))</f>
        <v>#REF!</v>
      </c>
      <c r="BG225" s="10" t="e">
        <f t="shared" si="108"/>
        <v>#REF!</v>
      </c>
      <c r="BH225" s="10" t="e">
        <f t="shared" si="109"/>
        <v>#REF!</v>
      </c>
      <c r="BI225" s="10" t="e">
        <f t="shared" si="110"/>
        <v>#REF!</v>
      </c>
      <c r="BJ225" s="10" t="e">
        <f t="shared" si="111"/>
        <v>#REF!</v>
      </c>
      <c r="BK225" s="10" t="e">
        <f t="shared" si="112"/>
        <v>#REF!</v>
      </c>
      <c r="BL225" s="10" t="e">
        <f t="shared" si="113"/>
        <v>#REF!</v>
      </c>
      <c r="BM225" s="10" t="e">
        <f>IF(OR(BW225=7,AQ225=6),0,IF(#REF!="I",1,IF(#REF!="II",2,IF(#REF!="III",3,IF(#REF!="IV",4))))&amp;AP225&amp;AQ225&amp;AR225&amp;AS225&amp;AT225&amp;AU225&amp;AX225)</f>
        <v>#REF!</v>
      </c>
      <c r="BN225" s="10" t="e">
        <f t="shared" si="114"/>
        <v>#REF!</v>
      </c>
      <c r="BO225" s="10" t="e">
        <f t="shared" si="115"/>
        <v>#REF!</v>
      </c>
      <c r="BP225" s="10" t="e">
        <f t="shared" si="116"/>
        <v>#REF!</v>
      </c>
      <c r="BQ225" s="10" t="e">
        <f t="shared" si="117"/>
        <v>#REF!</v>
      </c>
      <c r="BR225" s="10" t="e">
        <f t="shared" si="118"/>
        <v>#REF!</v>
      </c>
      <c r="BS225" s="10" t="e">
        <f t="shared" si="119"/>
        <v>#REF!</v>
      </c>
      <c r="BT225" s="10" t="e">
        <f>IF(OR(BW225=7,AQ225=6),0,AO225&amp;IF(#REF!="SI",1,IF(#REF!="NO",2,IF(#REF!="VIH + PREVIO",3,0))))</f>
        <v>#REF!</v>
      </c>
      <c r="BU225" s="10" t="e">
        <f>IF(OR(BW225=7,AQ225=6),0,IF(#REF!="-",1,0))</f>
        <v>#REF!</v>
      </c>
      <c r="BV225" s="10" t="e">
        <f t="shared" si="120"/>
        <v>#REF!</v>
      </c>
      <c r="BW2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" s="10" t="e">
        <f t="shared" si="121"/>
        <v>#REF!</v>
      </c>
      <c r="BY225" s="10" t="e">
        <f t="shared" si="123"/>
        <v>#REF!</v>
      </c>
      <c r="BZ225" s="10" t="e">
        <f t="shared" si="122"/>
        <v>#REF!</v>
      </c>
      <c r="CA225" s="10"/>
    </row>
    <row r="226" spans="1:79" s="3" customFormat="1" ht="23.25" customHeight="1" x14ac:dyDescent="0.3">
      <c r="A226" s="7">
        <v>224</v>
      </c>
      <c r="B226" s="43"/>
      <c r="C226" s="44"/>
      <c r="D226" s="45"/>
      <c r="E226" s="46"/>
      <c r="F226" s="46"/>
      <c r="G226" s="46"/>
      <c r="H226" s="50"/>
      <c r="I226" s="51"/>
      <c r="J226" s="52"/>
      <c r="K226" s="51"/>
      <c r="L226" s="53"/>
      <c r="M226" s="54"/>
      <c r="N226" s="43"/>
      <c r="O226" s="55"/>
      <c r="P226" s="46"/>
      <c r="Q226" s="46"/>
      <c r="R226" s="46"/>
      <c r="S226" s="43"/>
      <c r="T226" s="56"/>
      <c r="U226" s="46"/>
      <c r="V226" s="57"/>
      <c r="W226" s="58"/>
      <c r="X226" s="57"/>
      <c r="Y226" s="46"/>
      <c r="Z226" s="57"/>
      <c r="AA226" s="59"/>
      <c r="AB226" s="60"/>
      <c r="AC226" s="2"/>
      <c r="AD226" s="2"/>
      <c r="AE226" s="2"/>
      <c r="AJ226" s="11">
        <f t="shared" si="106"/>
        <v>13</v>
      </c>
      <c r="AK226" s="11">
        <f t="shared" si="96"/>
        <v>0</v>
      </c>
      <c r="AL226" s="11">
        <f t="shared" si="97"/>
        <v>0</v>
      </c>
      <c r="AM226" s="11">
        <f t="shared" si="98"/>
        <v>0</v>
      </c>
      <c r="AN226" s="11">
        <f t="shared" si="99"/>
        <v>0</v>
      </c>
      <c r="AO226" s="4" t="e">
        <f>IF(#REF!="I",1,IF(#REF!="II",2,IF(#REF!="III",3,IF(#REF!="IV",4))))</f>
        <v>#REF!</v>
      </c>
      <c r="AP226" s="11" t="e">
        <f>IF(#REF!="PULMONAR",1,IF(AND(#REF!="EXTRAPULMONAR",#REF!&lt;&gt;"MENINGEA"),2,IF(AND(#REF!="EXTRAPULMONAR",#REF!="MENINGEA"),3,)))</f>
        <v>#REF!</v>
      </c>
      <c r="AQ2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" s="4">
        <f t="shared" si="100"/>
        <v>0</v>
      </c>
      <c r="AS226" s="10">
        <f t="shared" si="101"/>
        <v>0</v>
      </c>
      <c r="AT226" s="10">
        <f t="shared" si="102"/>
        <v>0</v>
      </c>
      <c r="AU226" s="10" t="str">
        <f t="shared" si="103"/>
        <v>0</v>
      </c>
      <c r="AV226" s="11" t="e">
        <f t="shared" si="104"/>
        <v>#N/A</v>
      </c>
      <c r="AW226" s="4" t="e">
        <f t="shared" si="105"/>
        <v>#N/A</v>
      </c>
      <c r="AX226" s="10" t="e">
        <f t="shared" si="94"/>
        <v>#N/A</v>
      </c>
      <c r="AY226" s="10" t="e">
        <f t="shared" si="95"/>
        <v>#N/A</v>
      </c>
      <c r="AZ226" s="10" t="e">
        <f t="shared" si="107"/>
        <v>#REF!</v>
      </c>
      <c r="BA226" s="12" t="e">
        <f>IF(BW226=7,0,AJ226&amp;IF(#REF!="SI",1,IF(#REF!="NO",2,IF(#REF!="VIH + PREVIO",3,0))))</f>
        <v>#REF!</v>
      </c>
      <c r="BB226" s="13" t="e">
        <f>IF(AND(#REF!="POSITIVO",#REF!="POSITIVO"),1,IF(#REF!="NEGATIVO",2,IF(#REF!="VIH + PREVIO",3,0)))</f>
        <v>#REF!</v>
      </c>
      <c r="BC226" s="10" t="e">
        <f>IF(#REF!="SI",1,IF(#REF!="NO",2,0))</f>
        <v>#REF!</v>
      </c>
      <c r="BD226" s="10" t="e">
        <f>IF(#REF!="SI",1,IF(#REF!="NO",2,0))</f>
        <v>#REF!</v>
      </c>
      <c r="BE226" s="10" t="e">
        <f>IF(OR(#REF!="VIH + PREVIO",#REF!="VIH + PREVIO",#REF!="VIH + PREVIO"),1,0)</f>
        <v>#REF!</v>
      </c>
      <c r="BF226" s="13" t="e">
        <f>IF(OR(#REF!="POSITIVO",#REF!="NEGATIVO"),1,IF(#REF!="PACIENTE NO ACEPTA",2,IF(#REF!="VIH + PREVIO",3,0)))</f>
        <v>#REF!</v>
      </c>
      <c r="BG226" s="10" t="e">
        <f t="shared" si="108"/>
        <v>#REF!</v>
      </c>
      <c r="BH226" s="10" t="e">
        <f t="shared" si="109"/>
        <v>#REF!</v>
      </c>
      <c r="BI226" s="10" t="e">
        <f t="shared" si="110"/>
        <v>#REF!</v>
      </c>
      <c r="BJ226" s="10" t="e">
        <f t="shared" si="111"/>
        <v>#REF!</v>
      </c>
      <c r="BK226" s="10" t="e">
        <f t="shared" si="112"/>
        <v>#REF!</v>
      </c>
      <c r="BL226" s="10" t="e">
        <f t="shared" si="113"/>
        <v>#REF!</v>
      </c>
      <c r="BM226" s="10" t="e">
        <f>IF(OR(BW226=7,AQ226=6),0,IF(#REF!="I",1,IF(#REF!="II",2,IF(#REF!="III",3,IF(#REF!="IV",4))))&amp;AP226&amp;AQ226&amp;AR226&amp;AS226&amp;AT226&amp;AU226&amp;AX226)</f>
        <v>#REF!</v>
      </c>
      <c r="BN226" s="10" t="e">
        <f t="shared" si="114"/>
        <v>#REF!</v>
      </c>
      <c r="BO226" s="10" t="e">
        <f t="shared" si="115"/>
        <v>#REF!</v>
      </c>
      <c r="BP226" s="10" t="e">
        <f t="shared" si="116"/>
        <v>#REF!</v>
      </c>
      <c r="BQ226" s="10" t="e">
        <f t="shared" si="117"/>
        <v>#REF!</v>
      </c>
      <c r="BR226" s="10" t="e">
        <f t="shared" si="118"/>
        <v>#REF!</v>
      </c>
      <c r="BS226" s="10" t="e">
        <f t="shared" si="119"/>
        <v>#REF!</v>
      </c>
      <c r="BT226" s="10" t="e">
        <f>IF(OR(BW226=7,AQ226=6),0,AO226&amp;IF(#REF!="SI",1,IF(#REF!="NO",2,IF(#REF!="VIH + PREVIO",3,0))))</f>
        <v>#REF!</v>
      </c>
      <c r="BU226" s="10" t="e">
        <f>IF(OR(BW226=7,AQ226=6),0,IF(#REF!="-",1,0))</f>
        <v>#REF!</v>
      </c>
      <c r="BV226" s="10" t="e">
        <f t="shared" si="120"/>
        <v>#REF!</v>
      </c>
      <c r="BW2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" s="10" t="e">
        <f t="shared" si="121"/>
        <v>#REF!</v>
      </c>
      <c r="BY226" s="10" t="e">
        <f t="shared" si="123"/>
        <v>#REF!</v>
      </c>
      <c r="BZ226" s="10" t="e">
        <f t="shared" si="122"/>
        <v>#REF!</v>
      </c>
      <c r="CA226" s="10"/>
    </row>
    <row r="227" spans="1:79" s="3" customFormat="1" ht="23.25" customHeight="1" x14ac:dyDescent="0.3">
      <c r="A227" s="7">
        <v>225</v>
      </c>
      <c r="B227" s="43"/>
      <c r="C227" s="44"/>
      <c r="D227" s="45"/>
      <c r="E227" s="46"/>
      <c r="F227" s="46"/>
      <c r="G227" s="46"/>
      <c r="H227" s="50"/>
      <c r="I227" s="51"/>
      <c r="J227" s="52"/>
      <c r="K227" s="51"/>
      <c r="L227" s="53"/>
      <c r="M227" s="54"/>
      <c r="N227" s="43"/>
      <c r="O227" s="55"/>
      <c r="P227" s="46"/>
      <c r="Q227" s="46"/>
      <c r="R227" s="46"/>
      <c r="S227" s="43"/>
      <c r="T227" s="56"/>
      <c r="U227" s="46"/>
      <c r="V227" s="57"/>
      <c r="W227" s="58"/>
      <c r="X227" s="57"/>
      <c r="Y227" s="46"/>
      <c r="Z227" s="57"/>
      <c r="AA227" s="59"/>
      <c r="AB227" s="60"/>
      <c r="AC227" s="2"/>
      <c r="AD227" s="2"/>
      <c r="AE227" s="2"/>
      <c r="AJ227" s="11">
        <f t="shared" si="106"/>
        <v>13</v>
      </c>
      <c r="AK227" s="11">
        <f t="shared" si="96"/>
        <v>0</v>
      </c>
      <c r="AL227" s="11">
        <f t="shared" si="97"/>
        <v>0</v>
      </c>
      <c r="AM227" s="11">
        <f t="shared" si="98"/>
        <v>0</v>
      </c>
      <c r="AN227" s="11">
        <f t="shared" si="99"/>
        <v>0</v>
      </c>
      <c r="AO227" s="4" t="e">
        <f>IF(#REF!="I",1,IF(#REF!="II",2,IF(#REF!="III",3,IF(#REF!="IV",4))))</f>
        <v>#REF!</v>
      </c>
      <c r="AP227" s="11" t="e">
        <f>IF(#REF!="PULMONAR",1,IF(AND(#REF!="EXTRAPULMONAR",#REF!&lt;&gt;"MENINGEA"),2,IF(AND(#REF!="EXTRAPULMONAR",#REF!="MENINGEA"),3,)))</f>
        <v>#REF!</v>
      </c>
      <c r="AQ2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" s="4">
        <f t="shared" si="100"/>
        <v>0</v>
      </c>
      <c r="AS227" s="10">
        <f t="shared" si="101"/>
        <v>0</v>
      </c>
      <c r="AT227" s="10">
        <f t="shared" si="102"/>
        <v>0</v>
      </c>
      <c r="AU227" s="10" t="str">
        <f t="shared" si="103"/>
        <v>0</v>
      </c>
      <c r="AV227" s="11" t="e">
        <f t="shared" si="104"/>
        <v>#N/A</v>
      </c>
      <c r="AW227" s="4" t="e">
        <f t="shared" si="105"/>
        <v>#N/A</v>
      </c>
      <c r="AX227" s="10" t="e">
        <f t="shared" si="94"/>
        <v>#N/A</v>
      </c>
      <c r="AY227" s="10" t="e">
        <f t="shared" si="95"/>
        <v>#N/A</v>
      </c>
      <c r="AZ227" s="10" t="e">
        <f t="shared" si="107"/>
        <v>#REF!</v>
      </c>
      <c r="BA227" s="12" t="e">
        <f>IF(BW227=7,0,AJ227&amp;IF(#REF!="SI",1,IF(#REF!="NO",2,IF(#REF!="VIH + PREVIO",3,0))))</f>
        <v>#REF!</v>
      </c>
      <c r="BB227" s="13" t="e">
        <f>IF(AND(#REF!="POSITIVO",#REF!="POSITIVO"),1,IF(#REF!="NEGATIVO",2,IF(#REF!="VIH + PREVIO",3,0)))</f>
        <v>#REF!</v>
      </c>
      <c r="BC227" s="10" t="e">
        <f>IF(#REF!="SI",1,IF(#REF!="NO",2,0))</f>
        <v>#REF!</v>
      </c>
      <c r="BD227" s="10" t="e">
        <f>IF(#REF!="SI",1,IF(#REF!="NO",2,0))</f>
        <v>#REF!</v>
      </c>
      <c r="BE227" s="10" t="e">
        <f>IF(OR(#REF!="VIH + PREVIO",#REF!="VIH + PREVIO",#REF!="VIH + PREVIO"),1,0)</f>
        <v>#REF!</v>
      </c>
      <c r="BF227" s="13" t="e">
        <f>IF(OR(#REF!="POSITIVO",#REF!="NEGATIVO"),1,IF(#REF!="PACIENTE NO ACEPTA",2,IF(#REF!="VIH + PREVIO",3,0)))</f>
        <v>#REF!</v>
      </c>
      <c r="BG227" s="10" t="e">
        <f t="shared" si="108"/>
        <v>#REF!</v>
      </c>
      <c r="BH227" s="10" t="e">
        <f t="shared" si="109"/>
        <v>#REF!</v>
      </c>
      <c r="BI227" s="10" t="e">
        <f t="shared" si="110"/>
        <v>#REF!</v>
      </c>
      <c r="BJ227" s="10" t="e">
        <f t="shared" si="111"/>
        <v>#REF!</v>
      </c>
      <c r="BK227" s="10" t="e">
        <f t="shared" si="112"/>
        <v>#REF!</v>
      </c>
      <c r="BL227" s="10" t="e">
        <f t="shared" si="113"/>
        <v>#REF!</v>
      </c>
      <c r="BM227" s="10" t="e">
        <f>IF(OR(BW227=7,AQ227=6),0,IF(#REF!="I",1,IF(#REF!="II",2,IF(#REF!="III",3,IF(#REF!="IV",4))))&amp;AP227&amp;AQ227&amp;AR227&amp;AS227&amp;AT227&amp;AU227&amp;AX227)</f>
        <v>#REF!</v>
      </c>
      <c r="BN227" s="10" t="e">
        <f t="shared" si="114"/>
        <v>#REF!</v>
      </c>
      <c r="BO227" s="10" t="e">
        <f t="shared" si="115"/>
        <v>#REF!</v>
      </c>
      <c r="BP227" s="10" t="e">
        <f t="shared" si="116"/>
        <v>#REF!</v>
      </c>
      <c r="BQ227" s="10" t="e">
        <f t="shared" si="117"/>
        <v>#REF!</v>
      </c>
      <c r="BR227" s="10" t="e">
        <f t="shared" si="118"/>
        <v>#REF!</v>
      </c>
      <c r="BS227" s="10" t="e">
        <f t="shared" si="119"/>
        <v>#REF!</v>
      </c>
      <c r="BT227" s="10" t="e">
        <f>IF(OR(BW227=7,AQ227=6),0,AO227&amp;IF(#REF!="SI",1,IF(#REF!="NO",2,IF(#REF!="VIH + PREVIO",3,0))))</f>
        <v>#REF!</v>
      </c>
      <c r="BU227" s="10" t="e">
        <f>IF(OR(BW227=7,AQ227=6),0,IF(#REF!="-",1,0))</f>
        <v>#REF!</v>
      </c>
      <c r="BV227" s="10" t="e">
        <f t="shared" si="120"/>
        <v>#REF!</v>
      </c>
      <c r="BW2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" s="10" t="e">
        <f t="shared" si="121"/>
        <v>#REF!</v>
      </c>
      <c r="BY227" s="10" t="e">
        <f t="shared" si="123"/>
        <v>#REF!</v>
      </c>
      <c r="BZ227" s="10" t="e">
        <f t="shared" si="122"/>
        <v>#REF!</v>
      </c>
      <c r="CA227" s="10"/>
    </row>
    <row r="228" spans="1:79" s="3" customFormat="1" ht="23.25" customHeight="1" x14ac:dyDescent="0.3">
      <c r="A228" s="7">
        <v>226</v>
      </c>
      <c r="B228" s="43"/>
      <c r="C228" s="44"/>
      <c r="D228" s="45"/>
      <c r="E228" s="46"/>
      <c r="F228" s="46"/>
      <c r="G228" s="46"/>
      <c r="H228" s="50"/>
      <c r="I228" s="51"/>
      <c r="J228" s="52"/>
      <c r="K228" s="51"/>
      <c r="L228" s="53"/>
      <c r="M228" s="54"/>
      <c r="N228" s="43"/>
      <c r="O228" s="55"/>
      <c r="P228" s="46"/>
      <c r="Q228" s="46"/>
      <c r="R228" s="46"/>
      <c r="S228" s="43"/>
      <c r="T228" s="56"/>
      <c r="U228" s="46"/>
      <c r="V228" s="57"/>
      <c r="W228" s="58"/>
      <c r="X228" s="57"/>
      <c r="Y228" s="46"/>
      <c r="Z228" s="57"/>
      <c r="AA228" s="59"/>
      <c r="AB228" s="60"/>
      <c r="AC228" s="2"/>
      <c r="AD228" s="2"/>
      <c r="AE228" s="2"/>
      <c r="AJ228" s="11">
        <f t="shared" si="106"/>
        <v>13</v>
      </c>
      <c r="AK228" s="11">
        <f t="shared" si="96"/>
        <v>0</v>
      </c>
      <c r="AL228" s="11">
        <f t="shared" si="97"/>
        <v>0</v>
      </c>
      <c r="AM228" s="11">
        <f t="shared" si="98"/>
        <v>0</v>
      </c>
      <c r="AN228" s="11">
        <f t="shared" si="99"/>
        <v>0</v>
      </c>
      <c r="AO228" s="4" t="e">
        <f>IF(#REF!="I",1,IF(#REF!="II",2,IF(#REF!="III",3,IF(#REF!="IV",4))))</f>
        <v>#REF!</v>
      </c>
      <c r="AP228" s="11" t="e">
        <f>IF(#REF!="PULMONAR",1,IF(AND(#REF!="EXTRAPULMONAR",#REF!&lt;&gt;"MENINGEA"),2,IF(AND(#REF!="EXTRAPULMONAR",#REF!="MENINGEA"),3,)))</f>
        <v>#REF!</v>
      </c>
      <c r="AQ2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" s="4">
        <f t="shared" si="100"/>
        <v>0</v>
      </c>
      <c r="AS228" s="10">
        <f t="shared" si="101"/>
        <v>0</v>
      </c>
      <c r="AT228" s="10">
        <f t="shared" si="102"/>
        <v>0</v>
      </c>
      <c r="AU228" s="10" t="str">
        <f t="shared" si="103"/>
        <v>0</v>
      </c>
      <c r="AV228" s="11" t="e">
        <f t="shared" si="104"/>
        <v>#N/A</v>
      </c>
      <c r="AW228" s="4" t="e">
        <f t="shared" si="105"/>
        <v>#N/A</v>
      </c>
      <c r="AX228" s="10" t="e">
        <f t="shared" si="94"/>
        <v>#N/A</v>
      </c>
      <c r="AY228" s="10" t="e">
        <f t="shared" si="95"/>
        <v>#N/A</v>
      </c>
      <c r="AZ228" s="10" t="e">
        <f t="shared" si="107"/>
        <v>#REF!</v>
      </c>
      <c r="BA228" s="12" t="e">
        <f>IF(BW228=7,0,AJ228&amp;IF(#REF!="SI",1,IF(#REF!="NO",2,IF(#REF!="VIH + PREVIO",3,0))))</f>
        <v>#REF!</v>
      </c>
      <c r="BB228" s="13" t="e">
        <f>IF(AND(#REF!="POSITIVO",#REF!="POSITIVO"),1,IF(#REF!="NEGATIVO",2,IF(#REF!="VIH + PREVIO",3,0)))</f>
        <v>#REF!</v>
      </c>
      <c r="BC228" s="10" t="e">
        <f>IF(#REF!="SI",1,IF(#REF!="NO",2,0))</f>
        <v>#REF!</v>
      </c>
      <c r="BD228" s="10" t="e">
        <f>IF(#REF!="SI",1,IF(#REF!="NO",2,0))</f>
        <v>#REF!</v>
      </c>
      <c r="BE228" s="10" t="e">
        <f>IF(OR(#REF!="VIH + PREVIO",#REF!="VIH + PREVIO",#REF!="VIH + PREVIO"),1,0)</f>
        <v>#REF!</v>
      </c>
      <c r="BF228" s="13" t="e">
        <f>IF(OR(#REF!="POSITIVO",#REF!="NEGATIVO"),1,IF(#REF!="PACIENTE NO ACEPTA",2,IF(#REF!="VIH + PREVIO",3,0)))</f>
        <v>#REF!</v>
      </c>
      <c r="BG228" s="10" t="e">
        <f t="shared" si="108"/>
        <v>#REF!</v>
      </c>
      <c r="BH228" s="10" t="e">
        <f t="shared" si="109"/>
        <v>#REF!</v>
      </c>
      <c r="BI228" s="10" t="e">
        <f t="shared" si="110"/>
        <v>#REF!</v>
      </c>
      <c r="BJ228" s="10" t="e">
        <f t="shared" si="111"/>
        <v>#REF!</v>
      </c>
      <c r="BK228" s="10" t="e">
        <f t="shared" si="112"/>
        <v>#REF!</v>
      </c>
      <c r="BL228" s="10" t="e">
        <f t="shared" si="113"/>
        <v>#REF!</v>
      </c>
      <c r="BM228" s="10" t="e">
        <f>IF(OR(BW228=7,AQ228=6),0,IF(#REF!="I",1,IF(#REF!="II",2,IF(#REF!="III",3,IF(#REF!="IV",4))))&amp;AP228&amp;AQ228&amp;AR228&amp;AS228&amp;AT228&amp;AU228&amp;AX228)</f>
        <v>#REF!</v>
      </c>
      <c r="BN228" s="10" t="e">
        <f t="shared" si="114"/>
        <v>#REF!</v>
      </c>
      <c r="BO228" s="10" t="e">
        <f t="shared" si="115"/>
        <v>#REF!</v>
      </c>
      <c r="BP228" s="10" t="e">
        <f t="shared" si="116"/>
        <v>#REF!</v>
      </c>
      <c r="BQ228" s="10" t="e">
        <f t="shared" si="117"/>
        <v>#REF!</v>
      </c>
      <c r="BR228" s="10" t="e">
        <f t="shared" si="118"/>
        <v>#REF!</v>
      </c>
      <c r="BS228" s="10" t="e">
        <f t="shared" si="119"/>
        <v>#REF!</v>
      </c>
      <c r="BT228" s="10" t="e">
        <f>IF(OR(BW228=7,AQ228=6),0,AO228&amp;IF(#REF!="SI",1,IF(#REF!="NO",2,IF(#REF!="VIH + PREVIO",3,0))))</f>
        <v>#REF!</v>
      </c>
      <c r="BU228" s="10" t="e">
        <f>IF(OR(BW228=7,AQ228=6),0,IF(#REF!="-",1,0))</f>
        <v>#REF!</v>
      </c>
      <c r="BV228" s="10" t="e">
        <f t="shared" si="120"/>
        <v>#REF!</v>
      </c>
      <c r="BW2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" s="10" t="e">
        <f t="shared" si="121"/>
        <v>#REF!</v>
      </c>
      <c r="BY228" s="10" t="e">
        <f t="shared" si="123"/>
        <v>#REF!</v>
      </c>
      <c r="BZ228" s="10" t="e">
        <f t="shared" si="122"/>
        <v>#REF!</v>
      </c>
      <c r="CA228" s="10"/>
    </row>
    <row r="229" spans="1:79" s="3" customFormat="1" ht="23.25" customHeight="1" x14ac:dyDescent="0.3">
      <c r="A229" s="7">
        <v>227</v>
      </c>
      <c r="B229" s="43"/>
      <c r="C229" s="44"/>
      <c r="D229" s="45"/>
      <c r="E229" s="46"/>
      <c r="F229" s="46"/>
      <c r="G229" s="46"/>
      <c r="H229" s="50"/>
      <c r="I229" s="51"/>
      <c r="J229" s="52"/>
      <c r="K229" s="51"/>
      <c r="L229" s="53"/>
      <c r="M229" s="54"/>
      <c r="N229" s="43"/>
      <c r="O229" s="55"/>
      <c r="P229" s="46"/>
      <c r="Q229" s="46"/>
      <c r="R229" s="46"/>
      <c r="S229" s="43"/>
      <c r="T229" s="56"/>
      <c r="U229" s="46"/>
      <c r="V229" s="57"/>
      <c r="W229" s="58"/>
      <c r="X229" s="57"/>
      <c r="Y229" s="46"/>
      <c r="Z229" s="57"/>
      <c r="AA229" s="59"/>
      <c r="AB229" s="60"/>
      <c r="AC229" s="2"/>
      <c r="AD229" s="2"/>
      <c r="AE229" s="2"/>
      <c r="AJ229" s="11">
        <f t="shared" si="106"/>
        <v>13</v>
      </c>
      <c r="AK229" s="11">
        <f t="shared" si="96"/>
        <v>0</v>
      </c>
      <c r="AL229" s="11">
        <f t="shared" si="97"/>
        <v>0</v>
      </c>
      <c r="AM229" s="11">
        <f t="shared" si="98"/>
        <v>0</v>
      </c>
      <c r="AN229" s="11">
        <f t="shared" si="99"/>
        <v>0</v>
      </c>
      <c r="AO229" s="4" t="e">
        <f>IF(#REF!="I",1,IF(#REF!="II",2,IF(#REF!="III",3,IF(#REF!="IV",4))))</f>
        <v>#REF!</v>
      </c>
      <c r="AP229" s="11" t="e">
        <f>IF(#REF!="PULMONAR",1,IF(AND(#REF!="EXTRAPULMONAR",#REF!&lt;&gt;"MENINGEA"),2,IF(AND(#REF!="EXTRAPULMONAR",#REF!="MENINGEA"),3,)))</f>
        <v>#REF!</v>
      </c>
      <c r="AQ2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" s="4">
        <f t="shared" si="100"/>
        <v>0</v>
      </c>
      <c r="AS229" s="10">
        <f t="shared" si="101"/>
        <v>0</v>
      </c>
      <c r="AT229" s="10">
        <f t="shared" si="102"/>
        <v>0</v>
      </c>
      <c r="AU229" s="10" t="str">
        <f t="shared" si="103"/>
        <v>0</v>
      </c>
      <c r="AV229" s="11" t="e">
        <f t="shared" si="104"/>
        <v>#N/A</v>
      </c>
      <c r="AW229" s="4" t="e">
        <f t="shared" si="105"/>
        <v>#N/A</v>
      </c>
      <c r="AX229" s="10" t="e">
        <f t="shared" si="94"/>
        <v>#N/A</v>
      </c>
      <c r="AY229" s="10" t="e">
        <f t="shared" si="95"/>
        <v>#N/A</v>
      </c>
      <c r="AZ229" s="10" t="e">
        <f t="shared" si="107"/>
        <v>#REF!</v>
      </c>
      <c r="BA229" s="12" t="e">
        <f>IF(BW229=7,0,AJ229&amp;IF(#REF!="SI",1,IF(#REF!="NO",2,IF(#REF!="VIH + PREVIO",3,0))))</f>
        <v>#REF!</v>
      </c>
      <c r="BB229" s="13" t="e">
        <f>IF(AND(#REF!="POSITIVO",#REF!="POSITIVO"),1,IF(#REF!="NEGATIVO",2,IF(#REF!="VIH + PREVIO",3,0)))</f>
        <v>#REF!</v>
      </c>
      <c r="BC229" s="10" t="e">
        <f>IF(#REF!="SI",1,IF(#REF!="NO",2,0))</f>
        <v>#REF!</v>
      </c>
      <c r="BD229" s="10" t="e">
        <f>IF(#REF!="SI",1,IF(#REF!="NO",2,0))</f>
        <v>#REF!</v>
      </c>
      <c r="BE229" s="10" t="e">
        <f>IF(OR(#REF!="VIH + PREVIO",#REF!="VIH + PREVIO",#REF!="VIH + PREVIO"),1,0)</f>
        <v>#REF!</v>
      </c>
      <c r="BF229" s="13" t="e">
        <f>IF(OR(#REF!="POSITIVO",#REF!="NEGATIVO"),1,IF(#REF!="PACIENTE NO ACEPTA",2,IF(#REF!="VIH + PREVIO",3,0)))</f>
        <v>#REF!</v>
      </c>
      <c r="BG229" s="10" t="e">
        <f t="shared" si="108"/>
        <v>#REF!</v>
      </c>
      <c r="BH229" s="10" t="e">
        <f t="shared" si="109"/>
        <v>#REF!</v>
      </c>
      <c r="BI229" s="10" t="e">
        <f t="shared" si="110"/>
        <v>#REF!</v>
      </c>
      <c r="BJ229" s="10" t="e">
        <f t="shared" si="111"/>
        <v>#REF!</v>
      </c>
      <c r="BK229" s="10" t="e">
        <f t="shared" si="112"/>
        <v>#REF!</v>
      </c>
      <c r="BL229" s="10" t="e">
        <f t="shared" si="113"/>
        <v>#REF!</v>
      </c>
      <c r="BM229" s="10" t="e">
        <f>IF(OR(BW229=7,AQ229=6),0,IF(#REF!="I",1,IF(#REF!="II",2,IF(#REF!="III",3,IF(#REF!="IV",4))))&amp;AP229&amp;AQ229&amp;AR229&amp;AS229&amp;AT229&amp;AU229&amp;AX229)</f>
        <v>#REF!</v>
      </c>
      <c r="BN229" s="10" t="e">
        <f t="shared" si="114"/>
        <v>#REF!</v>
      </c>
      <c r="BO229" s="10" t="e">
        <f t="shared" si="115"/>
        <v>#REF!</v>
      </c>
      <c r="BP229" s="10" t="e">
        <f t="shared" si="116"/>
        <v>#REF!</v>
      </c>
      <c r="BQ229" s="10" t="e">
        <f t="shared" si="117"/>
        <v>#REF!</v>
      </c>
      <c r="BR229" s="10" t="e">
        <f t="shared" si="118"/>
        <v>#REF!</v>
      </c>
      <c r="BS229" s="10" t="e">
        <f t="shared" si="119"/>
        <v>#REF!</v>
      </c>
      <c r="BT229" s="10" t="e">
        <f>IF(OR(BW229=7,AQ229=6),0,AO229&amp;IF(#REF!="SI",1,IF(#REF!="NO",2,IF(#REF!="VIH + PREVIO",3,0))))</f>
        <v>#REF!</v>
      </c>
      <c r="BU229" s="10" t="e">
        <f>IF(OR(BW229=7,AQ229=6),0,IF(#REF!="-",1,0))</f>
        <v>#REF!</v>
      </c>
      <c r="BV229" s="10" t="e">
        <f t="shared" si="120"/>
        <v>#REF!</v>
      </c>
      <c r="BW2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" s="10" t="e">
        <f t="shared" si="121"/>
        <v>#REF!</v>
      </c>
      <c r="BY229" s="10" t="e">
        <f t="shared" si="123"/>
        <v>#REF!</v>
      </c>
      <c r="BZ229" s="10" t="e">
        <f t="shared" si="122"/>
        <v>#REF!</v>
      </c>
      <c r="CA229" s="10"/>
    </row>
    <row r="230" spans="1:79" s="3" customFormat="1" ht="23.25" customHeight="1" x14ac:dyDescent="0.3">
      <c r="A230" s="7">
        <v>228</v>
      </c>
      <c r="B230" s="43"/>
      <c r="C230" s="44"/>
      <c r="D230" s="45"/>
      <c r="E230" s="46"/>
      <c r="F230" s="46"/>
      <c r="G230" s="46"/>
      <c r="H230" s="50"/>
      <c r="I230" s="51"/>
      <c r="J230" s="52"/>
      <c r="K230" s="51"/>
      <c r="L230" s="53"/>
      <c r="M230" s="54"/>
      <c r="N230" s="43"/>
      <c r="O230" s="55"/>
      <c r="P230" s="46"/>
      <c r="Q230" s="46"/>
      <c r="R230" s="46"/>
      <c r="S230" s="43"/>
      <c r="T230" s="56"/>
      <c r="U230" s="46"/>
      <c r="V230" s="57"/>
      <c r="W230" s="58"/>
      <c r="X230" s="57"/>
      <c r="Y230" s="46"/>
      <c r="Z230" s="57"/>
      <c r="AA230" s="59"/>
      <c r="AB230" s="60"/>
      <c r="AC230" s="2"/>
      <c r="AD230" s="2"/>
      <c r="AE230" s="2"/>
      <c r="AJ230" s="11">
        <f t="shared" si="106"/>
        <v>13</v>
      </c>
      <c r="AK230" s="11">
        <f t="shared" si="96"/>
        <v>0</v>
      </c>
      <c r="AL230" s="11">
        <f t="shared" si="97"/>
        <v>0</v>
      </c>
      <c r="AM230" s="11">
        <f t="shared" si="98"/>
        <v>0</v>
      </c>
      <c r="AN230" s="11">
        <f t="shared" si="99"/>
        <v>0</v>
      </c>
      <c r="AO230" s="4" t="e">
        <f>IF(#REF!="I",1,IF(#REF!="II",2,IF(#REF!="III",3,IF(#REF!="IV",4))))</f>
        <v>#REF!</v>
      </c>
      <c r="AP230" s="11" t="e">
        <f>IF(#REF!="PULMONAR",1,IF(AND(#REF!="EXTRAPULMONAR",#REF!&lt;&gt;"MENINGEA"),2,IF(AND(#REF!="EXTRAPULMONAR",#REF!="MENINGEA"),3,)))</f>
        <v>#REF!</v>
      </c>
      <c r="AQ2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" s="4">
        <f t="shared" si="100"/>
        <v>0</v>
      </c>
      <c r="AS230" s="10">
        <f t="shared" si="101"/>
        <v>0</v>
      </c>
      <c r="AT230" s="10">
        <f t="shared" si="102"/>
        <v>0</v>
      </c>
      <c r="AU230" s="10" t="str">
        <f t="shared" si="103"/>
        <v>0</v>
      </c>
      <c r="AV230" s="11" t="e">
        <f t="shared" si="104"/>
        <v>#N/A</v>
      </c>
      <c r="AW230" s="4" t="e">
        <f t="shared" si="105"/>
        <v>#N/A</v>
      </c>
      <c r="AX230" s="10" t="e">
        <f t="shared" si="94"/>
        <v>#N/A</v>
      </c>
      <c r="AY230" s="10" t="e">
        <f t="shared" si="95"/>
        <v>#N/A</v>
      </c>
      <c r="AZ230" s="10" t="e">
        <f t="shared" si="107"/>
        <v>#REF!</v>
      </c>
      <c r="BA230" s="12" t="e">
        <f>IF(BW230=7,0,AJ230&amp;IF(#REF!="SI",1,IF(#REF!="NO",2,IF(#REF!="VIH + PREVIO",3,0))))</f>
        <v>#REF!</v>
      </c>
      <c r="BB230" s="13" t="e">
        <f>IF(AND(#REF!="POSITIVO",#REF!="POSITIVO"),1,IF(#REF!="NEGATIVO",2,IF(#REF!="VIH + PREVIO",3,0)))</f>
        <v>#REF!</v>
      </c>
      <c r="BC230" s="10" t="e">
        <f>IF(#REF!="SI",1,IF(#REF!="NO",2,0))</f>
        <v>#REF!</v>
      </c>
      <c r="BD230" s="10" t="e">
        <f>IF(#REF!="SI",1,IF(#REF!="NO",2,0))</f>
        <v>#REF!</v>
      </c>
      <c r="BE230" s="10" t="e">
        <f>IF(OR(#REF!="VIH + PREVIO",#REF!="VIH + PREVIO",#REF!="VIH + PREVIO"),1,0)</f>
        <v>#REF!</v>
      </c>
      <c r="BF230" s="13" t="e">
        <f>IF(OR(#REF!="POSITIVO",#REF!="NEGATIVO"),1,IF(#REF!="PACIENTE NO ACEPTA",2,IF(#REF!="VIH + PREVIO",3,0)))</f>
        <v>#REF!</v>
      </c>
      <c r="BG230" s="10" t="e">
        <f t="shared" si="108"/>
        <v>#REF!</v>
      </c>
      <c r="BH230" s="10" t="e">
        <f t="shared" si="109"/>
        <v>#REF!</v>
      </c>
      <c r="BI230" s="10" t="e">
        <f t="shared" si="110"/>
        <v>#REF!</v>
      </c>
      <c r="BJ230" s="10" t="e">
        <f t="shared" si="111"/>
        <v>#REF!</v>
      </c>
      <c r="BK230" s="10" t="e">
        <f t="shared" si="112"/>
        <v>#REF!</v>
      </c>
      <c r="BL230" s="10" t="e">
        <f t="shared" si="113"/>
        <v>#REF!</v>
      </c>
      <c r="BM230" s="10" t="e">
        <f>IF(OR(BW230=7,AQ230=6),0,IF(#REF!="I",1,IF(#REF!="II",2,IF(#REF!="III",3,IF(#REF!="IV",4))))&amp;AP230&amp;AQ230&amp;AR230&amp;AS230&amp;AT230&amp;AU230&amp;AX230)</f>
        <v>#REF!</v>
      </c>
      <c r="BN230" s="10" t="e">
        <f t="shared" si="114"/>
        <v>#REF!</v>
      </c>
      <c r="BO230" s="10" t="e">
        <f t="shared" si="115"/>
        <v>#REF!</v>
      </c>
      <c r="BP230" s="10" t="e">
        <f t="shared" si="116"/>
        <v>#REF!</v>
      </c>
      <c r="BQ230" s="10" t="e">
        <f t="shared" si="117"/>
        <v>#REF!</v>
      </c>
      <c r="BR230" s="10" t="e">
        <f t="shared" si="118"/>
        <v>#REF!</v>
      </c>
      <c r="BS230" s="10" t="e">
        <f t="shared" si="119"/>
        <v>#REF!</v>
      </c>
      <c r="BT230" s="10" t="e">
        <f>IF(OR(BW230=7,AQ230=6),0,AO230&amp;IF(#REF!="SI",1,IF(#REF!="NO",2,IF(#REF!="VIH + PREVIO",3,0))))</f>
        <v>#REF!</v>
      </c>
      <c r="BU230" s="10" t="e">
        <f>IF(OR(BW230=7,AQ230=6),0,IF(#REF!="-",1,0))</f>
        <v>#REF!</v>
      </c>
      <c r="BV230" s="10" t="e">
        <f t="shared" si="120"/>
        <v>#REF!</v>
      </c>
      <c r="BW2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" s="10" t="e">
        <f t="shared" si="121"/>
        <v>#REF!</v>
      </c>
      <c r="BY230" s="10" t="e">
        <f t="shared" si="123"/>
        <v>#REF!</v>
      </c>
      <c r="BZ230" s="10" t="e">
        <f t="shared" si="122"/>
        <v>#REF!</v>
      </c>
      <c r="CA230" s="10"/>
    </row>
    <row r="231" spans="1:79" s="3" customFormat="1" ht="23.25" customHeight="1" x14ac:dyDescent="0.3">
      <c r="A231" s="7">
        <v>229</v>
      </c>
      <c r="B231" s="43"/>
      <c r="C231" s="44"/>
      <c r="D231" s="45"/>
      <c r="E231" s="46"/>
      <c r="F231" s="46"/>
      <c r="G231" s="46"/>
      <c r="H231" s="50"/>
      <c r="I231" s="51"/>
      <c r="J231" s="52"/>
      <c r="K231" s="51"/>
      <c r="L231" s="53"/>
      <c r="M231" s="54"/>
      <c r="N231" s="43"/>
      <c r="O231" s="55"/>
      <c r="P231" s="46"/>
      <c r="Q231" s="46"/>
      <c r="R231" s="46"/>
      <c r="S231" s="43"/>
      <c r="T231" s="56"/>
      <c r="U231" s="46"/>
      <c r="V231" s="57"/>
      <c r="W231" s="58"/>
      <c r="X231" s="57"/>
      <c r="Y231" s="46"/>
      <c r="Z231" s="57"/>
      <c r="AA231" s="59"/>
      <c r="AB231" s="60"/>
      <c r="AC231" s="2"/>
      <c r="AD231" s="2"/>
      <c r="AE231" s="2"/>
      <c r="AJ231" s="11">
        <f t="shared" si="106"/>
        <v>13</v>
      </c>
      <c r="AK231" s="11">
        <f t="shared" si="96"/>
        <v>0</v>
      </c>
      <c r="AL231" s="11">
        <f t="shared" si="97"/>
        <v>0</v>
      </c>
      <c r="AM231" s="11">
        <f t="shared" si="98"/>
        <v>0</v>
      </c>
      <c r="AN231" s="11">
        <f t="shared" si="99"/>
        <v>0</v>
      </c>
      <c r="AO231" s="4" t="e">
        <f>IF(#REF!="I",1,IF(#REF!="II",2,IF(#REF!="III",3,IF(#REF!="IV",4))))</f>
        <v>#REF!</v>
      </c>
      <c r="AP231" s="11" t="e">
        <f>IF(#REF!="PULMONAR",1,IF(AND(#REF!="EXTRAPULMONAR",#REF!&lt;&gt;"MENINGEA"),2,IF(AND(#REF!="EXTRAPULMONAR",#REF!="MENINGEA"),3,)))</f>
        <v>#REF!</v>
      </c>
      <c r="AQ2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" s="4">
        <f t="shared" si="100"/>
        <v>0</v>
      </c>
      <c r="AS231" s="10">
        <f t="shared" si="101"/>
        <v>0</v>
      </c>
      <c r="AT231" s="10">
        <f t="shared" si="102"/>
        <v>0</v>
      </c>
      <c r="AU231" s="10" t="str">
        <f t="shared" si="103"/>
        <v>0</v>
      </c>
      <c r="AV231" s="11" t="e">
        <f t="shared" si="104"/>
        <v>#N/A</v>
      </c>
      <c r="AW231" s="4" t="e">
        <f t="shared" si="105"/>
        <v>#N/A</v>
      </c>
      <c r="AX231" s="10" t="e">
        <f t="shared" si="94"/>
        <v>#N/A</v>
      </c>
      <c r="AY231" s="10" t="e">
        <f t="shared" si="95"/>
        <v>#N/A</v>
      </c>
      <c r="AZ231" s="10" t="e">
        <f t="shared" si="107"/>
        <v>#REF!</v>
      </c>
      <c r="BA231" s="12" t="e">
        <f>IF(BW231=7,0,AJ231&amp;IF(#REF!="SI",1,IF(#REF!="NO",2,IF(#REF!="VIH + PREVIO",3,0))))</f>
        <v>#REF!</v>
      </c>
      <c r="BB231" s="13" t="e">
        <f>IF(AND(#REF!="POSITIVO",#REF!="POSITIVO"),1,IF(#REF!="NEGATIVO",2,IF(#REF!="VIH + PREVIO",3,0)))</f>
        <v>#REF!</v>
      </c>
      <c r="BC231" s="10" t="e">
        <f>IF(#REF!="SI",1,IF(#REF!="NO",2,0))</f>
        <v>#REF!</v>
      </c>
      <c r="BD231" s="10" t="e">
        <f>IF(#REF!="SI",1,IF(#REF!="NO",2,0))</f>
        <v>#REF!</v>
      </c>
      <c r="BE231" s="10" t="e">
        <f>IF(OR(#REF!="VIH + PREVIO",#REF!="VIH + PREVIO",#REF!="VIH + PREVIO"),1,0)</f>
        <v>#REF!</v>
      </c>
      <c r="BF231" s="13" t="e">
        <f>IF(OR(#REF!="POSITIVO",#REF!="NEGATIVO"),1,IF(#REF!="PACIENTE NO ACEPTA",2,IF(#REF!="VIH + PREVIO",3,0)))</f>
        <v>#REF!</v>
      </c>
      <c r="BG231" s="10" t="e">
        <f t="shared" si="108"/>
        <v>#REF!</v>
      </c>
      <c r="BH231" s="10" t="e">
        <f t="shared" si="109"/>
        <v>#REF!</v>
      </c>
      <c r="BI231" s="10" t="e">
        <f t="shared" si="110"/>
        <v>#REF!</v>
      </c>
      <c r="BJ231" s="10" t="e">
        <f t="shared" si="111"/>
        <v>#REF!</v>
      </c>
      <c r="BK231" s="10" t="e">
        <f t="shared" si="112"/>
        <v>#REF!</v>
      </c>
      <c r="BL231" s="10" t="e">
        <f t="shared" si="113"/>
        <v>#REF!</v>
      </c>
      <c r="BM231" s="10" t="e">
        <f>IF(OR(BW231=7,AQ231=6),0,IF(#REF!="I",1,IF(#REF!="II",2,IF(#REF!="III",3,IF(#REF!="IV",4))))&amp;AP231&amp;AQ231&amp;AR231&amp;AS231&amp;AT231&amp;AU231&amp;AX231)</f>
        <v>#REF!</v>
      </c>
      <c r="BN231" s="10" t="e">
        <f t="shared" si="114"/>
        <v>#REF!</v>
      </c>
      <c r="BO231" s="10" t="e">
        <f t="shared" si="115"/>
        <v>#REF!</v>
      </c>
      <c r="BP231" s="10" t="e">
        <f t="shared" si="116"/>
        <v>#REF!</v>
      </c>
      <c r="BQ231" s="10" t="e">
        <f t="shared" si="117"/>
        <v>#REF!</v>
      </c>
      <c r="BR231" s="10" t="e">
        <f t="shared" si="118"/>
        <v>#REF!</v>
      </c>
      <c r="BS231" s="10" t="e">
        <f t="shared" si="119"/>
        <v>#REF!</v>
      </c>
      <c r="BT231" s="10" t="e">
        <f>IF(OR(BW231=7,AQ231=6),0,AO231&amp;IF(#REF!="SI",1,IF(#REF!="NO",2,IF(#REF!="VIH + PREVIO",3,0))))</f>
        <v>#REF!</v>
      </c>
      <c r="BU231" s="10" t="e">
        <f>IF(OR(BW231=7,AQ231=6),0,IF(#REF!="-",1,0))</f>
        <v>#REF!</v>
      </c>
      <c r="BV231" s="10" t="e">
        <f t="shared" si="120"/>
        <v>#REF!</v>
      </c>
      <c r="BW2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" s="10" t="e">
        <f t="shared" si="121"/>
        <v>#REF!</v>
      </c>
      <c r="BY231" s="10" t="e">
        <f t="shared" si="123"/>
        <v>#REF!</v>
      </c>
      <c r="BZ231" s="10" t="e">
        <f t="shared" si="122"/>
        <v>#REF!</v>
      </c>
      <c r="CA231" s="10"/>
    </row>
    <row r="232" spans="1:79" s="3" customFormat="1" ht="23.25" customHeight="1" x14ac:dyDescent="0.3">
      <c r="A232" s="7">
        <v>230</v>
      </c>
      <c r="B232" s="43"/>
      <c r="C232" s="44"/>
      <c r="D232" s="45"/>
      <c r="E232" s="46"/>
      <c r="F232" s="46"/>
      <c r="G232" s="46"/>
      <c r="H232" s="50"/>
      <c r="I232" s="51"/>
      <c r="J232" s="52"/>
      <c r="K232" s="51"/>
      <c r="L232" s="53"/>
      <c r="M232" s="54"/>
      <c r="N232" s="43"/>
      <c r="O232" s="55"/>
      <c r="P232" s="46"/>
      <c r="Q232" s="46"/>
      <c r="R232" s="46"/>
      <c r="S232" s="43"/>
      <c r="T232" s="56"/>
      <c r="U232" s="46"/>
      <c r="V232" s="57"/>
      <c r="W232" s="58"/>
      <c r="X232" s="57"/>
      <c r="Y232" s="46"/>
      <c r="Z232" s="57"/>
      <c r="AA232" s="59"/>
      <c r="AB232" s="60"/>
      <c r="AC232" s="2"/>
      <c r="AD232" s="2"/>
      <c r="AE232" s="2"/>
      <c r="AJ232" s="11">
        <f t="shared" si="106"/>
        <v>13</v>
      </c>
      <c r="AK232" s="11">
        <f t="shared" si="96"/>
        <v>0</v>
      </c>
      <c r="AL232" s="11">
        <f t="shared" si="97"/>
        <v>0</v>
      </c>
      <c r="AM232" s="11">
        <f t="shared" si="98"/>
        <v>0</v>
      </c>
      <c r="AN232" s="11">
        <f t="shared" si="99"/>
        <v>0</v>
      </c>
      <c r="AO232" s="4" t="e">
        <f>IF(#REF!="I",1,IF(#REF!="II",2,IF(#REF!="III",3,IF(#REF!="IV",4))))</f>
        <v>#REF!</v>
      </c>
      <c r="AP232" s="11" t="e">
        <f>IF(#REF!="PULMONAR",1,IF(AND(#REF!="EXTRAPULMONAR",#REF!&lt;&gt;"MENINGEA"),2,IF(AND(#REF!="EXTRAPULMONAR",#REF!="MENINGEA"),3,)))</f>
        <v>#REF!</v>
      </c>
      <c r="AQ2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" s="4">
        <f t="shared" si="100"/>
        <v>0</v>
      </c>
      <c r="AS232" s="10">
        <f t="shared" si="101"/>
        <v>0</v>
      </c>
      <c r="AT232" s="10">
        <f t="shared" si="102"/>
        <v>0</v>
      </c>
      <c r="AU232" s="10" t="str">
        <f t="shared" si="103"/>
        <v>0</v>
      </c>
      <c r="AV232" s="11" t="e">
        <f t="shared" si="104"/>
        <v>#N/A</v>
      </c>
      <c r="AW232" s="4" t="e">
        <f t="shared" si="105"/>
        <v>#N/A</v>
      </c>
      <c r="AX232" s="10" t="e">
        <f t="shared" si="94"/>
        <v>#N/A</v>
      </c>
      <c r="AY232" s="10" t="e">
        <f t="shared" si="95"/>
        <v>#N/A</v>
      </c>
      <c r="AZ232" s="10" t="e">
        <f t="shared" si="107"/>
        <v>#REF!</v>
      </c>
      <c r="BA232" s="12" t="e">
        <f>IF(BW232=7,0,AJ232&amp;IF(#REF!="SI",1,IF(#REF!="NO",2,IF(#REF!="VIH + PREVIO",3,0))))</f>
        <v>#REF!</v>
      </c>
      <c r="BB232" s="13" t="e">
        <f>IF(AND(#REF!="POSITIVO",#REF!="POSITIVO"),1,IF(#REF!="NEGATIVO",2,IF(#REF!="VIH + PREVIO",3,0)))</f>
        <v>#REF!</v>
      </c>
      <c r="BC232" s="10" t="e">
        <f>IF(#REF!="SI",1,IF(#REF!="NO",2,0))</f>
        <v>#REF!</v>
      </c>
      <c r="BD232" s="10" t="e">
        <f>IF(#REF!="SI",1,IF(#REF!="NO",2,0))</f>
        <v>#REF!</v>
      </c>
      <c r="BE232" s="10" t="e">
        <f>IF(OR(#REF!="VIH + PREVIO",#REF!="VIH + PREVIO",#REF!="VIH + PREVIO"),1,0)</f>
        <v>#REF!</v>
      </c>
      <c r="BF232" s="13" t="e">
        <f>IF(OR(#REF!="POSITIVO",#REF!="NEGATIVO"),1,IF(#REF!="PACIENTE NO ACEPTA",2,IF(#REF!="VIH + PREVIO",3,0)))</f>
        <v>#REF!</v>
      </c>
      <c r="BG232" s="10" t="e">
        <f t="shared" si="108"/>
        <v>#REF!</v>
      </c>
      <c r="BH232" s="10" t="e">
        <f t="shared" si="109"/>
        <v>#REF!</v>
      </c>
      <c r="BI232" s="10" t="e">
        <f t="shared" si="110"/>
        <v>#REF!</v>
      </c>
      <c r="BJ232" s="10" t="e">
        <f t="shared" si="111"/>
        <v>#REF!</v>
      </c>
      <c r="BK232" s="10" t="e">
        <f t="shared" si="112"/>
        <v>#REF!</v>
      </c>
      <c r="BL232" s="10" t="e">
        <f t="shared" si="113"/>
        <v>#REF!</v>
      </c>
      <c r="BM232" s="10" t="e">
        <f>IF(OR(BW232=7,AQ232=6),0,IF(#REF!="I",1,IF(#REF!="II",2,IF(#REF!="III",3,IF(#REF!="IV",4))))&amp;AP232&amp;AQ232&amp;AR232&amp;AS232&amp;AT232&amp;AU232&amp;AX232)</f>
        <v>#REF!</v>
      </c>
      <c r="BN232" s="10" t="e">
        <f t="shared" si="114"/>
        <v>#REF!</v>
      </c>
      <c r="BO232" s="10" t="e">
        <f t="shared" si="115"/>
        <v>#REF!</v>
      </c>
      <c r="BP232" s="10" t="e">
        <f t="shared" si="116"/>
        <v>#REF!</v>
      </c>
      <c r="BQ232" s="10" t="e">
        <f t="shared" si="117"/>
        <v>#REF!</v>
      </c>
      <c r="BR232" s="10" t="e">
        <f t="shared" si="118"/>
        <v>#REF!</v>
      </c>
      <c r="BS232" s="10" t="e">
        <f t="shared" si="119"/>
        <v>#REF!</v>
      </c>
      <c r="BT232" s="10" t="e">
        <f>IF(OR(BW232=7,AQ232=6),0,AO232&amp;IF(#REF!="SI",1,IF(#REF!="NO",2,IF(#REF!="VIH + PREVIO",3,0))))</f>
        <v>#REF!</v>
      </c>
      <c r="BU232" s="10" t="e">
        <f>IF(OR(BW232=7,AQ232=6),0,IF(#REF!="-",1,0))</f>
        <v>#REF!</v>
      </c>
      <c r="BV232" s="10" t="e">
        <f t="shared" si="120"/>
        <v>#REF!</v>
      </c>
      <c r="BW2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" s="10" t="e">
        <f t="shared" si="121"/>
        <v>#REF!</v>
      </c>
      <c r="BY232" s="10" t="e">
        <f t="shared" si="123"/>
        <v>#REF!</v>
      </c>
      <c r="BZ232" s="10" t="e">
        <f t="shared" si="122"/>
        <v>#REF!</v>
      </c>
      <c r="CA232" s="10"/>
    </row>
    <row r="233" spans="1:79" s="3" customFormat="1" ht="23.25" customHeight="1" x14ac:dyDescent="0.3">
      <c r="A233" s="7">
        <v>231</v>
      </c>
      <c r="B233" s="43"/>
      <c r="C233" s="44"/>
      <c r="D233" s="45"/>
      <c r="E233" s="46"/>
      <c r="F233" s="46"/>
      <c r="G233" s="46"/>
      <c r="H233" s="50"/>
      <c r="I233" s="51"/>
      <c r="J233" s="52"/>
      <c r="K233" s="51"/>
      <c r="L233" s="53"/>
      <c r="M233" s="54"/>
      <c r="N233" s="43"/>
      <c r="O233" s="55"/>
      <c r="P233" s="46"/>
      <c r="Q233" s="46"/>
      <c r="R233" s="46"/>
      <c r="S233" s="43"/>
      <c r="T233" s="56"/>
      <c r="U233" s="46"/>
      <c r="V233" s="57"/>
      <c r="W233" s="58"/>
      <c r="X233" s="57"/>
      <c r="Y233" s="46"/>
      <c r="Z233" s="57"/>
      <c r="AA233" s="59"/>
      <c r="AB233" s="60"/>
      <c r="AC233" s="2"/>
      <c r="AD233" s="2"/>
      <c r="AE233" s="2"/>
      <c r="AJ233" s="11">
        <f t="shared" si="106"/>
        <v>13</v>
      </c>
      <c r="AK233" s="11">
        <f t="shared" si="96"/>
        <v>0</v>
      </c>
      <c r="AL233" s="11">
        <f t="shared" si="97"/>
        <v>0</v>
      </c>
      <c r="AM233" s="11">
        <f t="shared" si="98"/>
        <v>0</v>
      </c>
      <c r="AN233" s="11">
        <f t="shared" si="99"/>
        <v>0</v>
      </c>
      <c r="AO233" s="4" t="e">
        <f>IF(#REF!="I",1,IF(#REF!="II",2,IF(#REF!="III",3,IF(#REF!="IV",4))))</f>
        <v>#REF!</v>
      </c>
      <c r="AP233" s="11" t="e">
        <f>IF(#REF!="PULMONAR",1,IF(AND(#REF!="EXTRAPULMONAR",#REF!&lt;&gt;"MENINGEA"),2,IF(AND(#REF!="EXTRAPULMONAR",#REF!="MENINGEA"),3,)))</f>
        <v>#REF!</v>
      </c>
      <c r="AQ2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" s="4">
        <f t="shared" si="100"/>
        <v>0</v>
      </c>
      <c r="AS233" s="10">
        <f t="shared" si="101"/>
        <v>0</v>
      </c>
      <c r="AT233" s="10">
        <f t="shared" si="102"/>
        <v>0</v>
      </c>
      <c r="AU233" s="10" t="str">
        <f t="shared" si="103"/>
        <v>0</v>
      </c>
      <c r="AV233" s="11" t="e">
        <f t="shared" si="104"/>
        <v>#N/A</v>
      </c>
      <c r="AW233" s="4" t="e">
        <f t="shared" si="105"/>
        <v>#N/A</v>
      </c>
      <c r="AX233" s="10" t="e">
        <f t="shared" si="94"/>
        <v>#N/A</v>
      </c>
      <c r="AY233" s="10" t="e">
        <f t="shared" si="95"/>
        <v>#N/A</v>
      </c>
      <c r="AZ233" s="10" t="e">
        <f t="shared" si="107"/>
        <v>#REF!</v>
      </c>
      <c r="BA233" s="12" t="e">
        <f>IF(BW233=7,0,AJ233&amp;IF(#REF!="SI",1,IF(#REF!="NO",2,IF(#REF!="VIH + PREVIO",3,0))))</f>
        <v>#REF!</v>
      </c>
      <c r="BB233" s="13" t="e">
        <f>IF(AND(#REF!="POSITIVO",#REF!="POSITIVO"),1,IF(#REF!="NEGATIVO",2,IF(#REF!="VIH + PREVIO",3,0)))</f>
        <v>#REF!</v>
      </c>
      <c r="BC233" s="10" t="e">
        <f>IF(#REF!="SI",1,IF(#REF!="NO",2,0))</f>
        <v>#REF!</v>
      </c>
      <c r="BD233" s="10" t="e">
        <f>IF(#REF!="SI",1,IF(#REF!="NO",2,0))</f>
        <v>#REF!</v>
      </c>
      <c r="BE233" s="10" t="e">
        <f>IF(OR(#REF!="VIH + PREVIO",#REF!="VIH + PREVIO",#REF!="VIH + PREVIO"),1,0)</f>
        <v>#REF!</v>
      </c>
      <c r="BF233" s="13" t="e">
        <f>IF(OR(#REF!="POSITIVO",#REF!="NEGATIVO"),1,IF(#REF!="PACIENTE NO ACEPTA",2,IF(#REF!="VIH + PREVIO",3,0)))</f>
        <v>#REF!</v>
      </c>
      <c r="BG233" s="10" t="e">
        <f t="shared" si="108"/>
        <v>#REF!</v>
      </c>
      <c r="BH233" s="10" t="e">
        <f t="shared" si="109"/>
        <v>#REF!</v>
      </c>
      <c r="BI233" s="10" t="e">
        <f t="shared" si="110"/>
        <v>#REF!</v>
      </c>
      <c r="BJ233" s="10" t="e">
        <f t="shared" si="111"/>
        <v>#REF!</v>
      </c>
      <c r="BK233" s="10" t="e">
        <f t="shared" si="112"/>
        <v>#REF!</v>
      </c>
      <c r="BL233" s="10" t="e">
        <f t="shared" si="113"/>
        <v>#REF!</v>
      </c>
      <c r="BM233" s="10" t="e">
        <f>IF(OR(BW233=7,AQ233=6),0,IF(#REF!="I",1,IF(#REF!="II",2,IF(#REF!="III",3,IF(#REF!="IV",4))))&amp;AP233&amp;AQ233&amp;AR233&amp;AS233&amp;AT233&amp;AU233&amp;AX233)</f>
        <v>#REF!</v>
      </c>
      <c r="BN233" s="10" t="e">
        <f t="shared" si="114"/>
        <v>#REF!</v>
      </c>
      <c r="BO233" s="10" t="e">
        <f t="shared" si="115"/>
        <v>#REF!</v>
      </c>
      <c r="BP233" s="10" t="e">
        <f t="shared" si="116"/>
        <v>#REF!</v>
      </c>
      <c r="BQ233" s="10" t="e">
        <f t="shared" si="117"/>
        <v>#REF!</v>
      </c>
      <c r="BR233" s="10" t="e">
        <f t="shared" si="118"/>
        <v>#REF!</v>
      </c>
      <c r="BS233" s="10" t="e">
        <f t="shared" si="119"/>
        <v>#REF!</v>
      </c>
      <c r="BT233" s="10" t="e">
        <f>IF(OR(BW233=7,AQ233=6),0,AO233&amp;IF(#REF!="SI",1,IF(#REF!="NO",2,IF(#REF!="VIH + PREVIO",3,0))))</f>
        <v>#REF!</v>
      </c>
      <c r="BU233" s="10" t="e">
        <f>IF(OR(BW233=7,AQ233=6),0,IF(#REF!="-",1,0))</f>
        <v>#REF!</v>
      </c>
      <c r="BV233" s="10" t="e">
        <f t="shared" si="120"/>
        <v>#REF!</v>
      </c>
      <c r="BW2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" s="10" t="e">
        <f t="shared" si="121"/>
        <v>#REF!</v>
      </c>
      <c r="BY233" s="10" t="e">
        <f t="shared" si="123"/>
        <v>#REF!</v>
      </c>
      <c r="BZ233" s="10" t="e">
        <f t="shared" si="122"/>
        <v>#REF!</v>
      </c>
      <c r="CA233" s="10"/>
    </row>
    <row r="234" spans="1:79" s="3" customFormat="1" ht="23.25" customHeight="1" x14ac:dyDescent="0.3">
      <c r="A234" s="7">
        <v>232</v>
      </c>
      <c r="B234" s="43"/>
      <c r="C234" s="44"/>
      <c r="D234" s="45"/>
      <c r="E234" s="46"/>
      <c r="F234" s="46"/>
      <c r="G234" s="46"/>
      <c r="H234" s="50"/>
      <c r="I234" s="51"/>
      <c r="J234" s="52"/>
      <c r="K234" s="51"/>
      <c r="L234" s="53"/>
      <c r="M234" s="54"/>
      <c r="N234" s="43"/>
      <c r="O234" s="55"/>
      <c r="P234" s="46"/>
      <c r="Q234" s="46"/>
      <c r="R234" s="46"/>
      <c r="S234" s="43"/>
      <c r="T234" s="56"/>
      <c r="U234" s="46"/>
      <c r="V234" s="57"/>
      <c r="W234" s="58"/>
      <c r="X234" s="57"/>
      <c r="Y234" s="46"/>
      <c r="Z234" s="57"/>
      <c r="AA234" s="59"/>
      <c r="AB234" s="60"/>
      <c r="AC234" s="2"/>
      <c r="AD234" s="2"/>
      <c r="AE234" s="2"/>
      <c r="AJ234" s="11">
        <f t="shared" si="106"/>
        <v>13</v>
      </c>
      <c r="AK234" s="11">
        <f t="shared" si="96"/>
        <v>0</v>
      </c>
      <c r="AL234" s="11">
        <f t="shared" si="97"/>
        <v>0</v>
      </c>
      <c r="AM234" s="11">
        <f t="shared" si="98"/>
        <v>0</v>
      </c>
      <c r="AN234" s="11">
        <f t="shared" si="99"/>
        <v>0</v>
      </c>
      <c r="AO234" s="4" t="e">
        <f>IF(#REF!="I",1,IF(#REF!="II",2,IF(#REF!="III",3,IF(#REF!="IV",4))))</f>
        <v>#REF!</v>
      </c>
      <c r="AP234" s="11" t="e">
        <f>IF(#REF!="PULMONAR",1,IF(AND(#REF!="EXTRAPULMONAR",#REF!&lt;&gt;"MENINGEA"),2,IF(AND(#REF!="EXTRAPULMONAR",#REF!="MENINGEA"),3,)))</f>
        <v>#REF!</v>
      </c>
      <c r="AQ2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" s="4">
        <f t="shared" si="100"/>
        <v>0</v>
      </c>
      <c r="AS234" s="10">
        <f t="shared" si="101"/>
        <v>0</v>
      </c>
      <c r="AT234" s="10">
        <f t="shared" si="102"/>
        <v>0</v>
      </c>
      <c r="AU234" s="10" t="str">
        <f t="shared" si="103"/>
        <v>0</v>
      </c>
      <c r="AV234" s="11" t="e">
        <f t="shared" si="104"/>
        <v>#N/A</v>
      </c>
      <c r="AW234" s="4" t="e">
        <f t="shared" si="105"/>
        <v>#N/A</v>
      </c>
      <c r="AX234" s="10" t="e">
        <f t="shared" si="94"/>
        <v>#N/A</v>
      </c>
      <c r="AY234" s="10" t="e">
        <f t="shared" si="95"/>
        <v>#N/A</v>
      </c>
      <c r="AZ234" s="10" t="e">
        <f t="shared" si="107"/>
        <v>#REF!</v>
      </c>
      <c r="BA234" s="12" t="e">
        <f>IF(BW234=7,0,AJ234&amp;IF(#REF!="SI",1,IF(#REF!="NO",2,IF(#REF!="VIH + PREVIO",3,0))))</f>
        <v>#REF!</v>
      </c>
      <c r="BB234" s="13" t="e">
        <f>IF(AND(#REF!="POSITIVO",#REF!="POSITIVO"),1,IF(#REF!="NEGATIVO",2,IF(#REF!="VIH + PREVIO",3,0)))</f>
        <v>#REF!</v>
      </c>
      <c r="BC234" s="10" t="e">
        <f>IF(#REF!="SI",1,IF(#REF!="NO",2,0))</f>
        <v>#REF!</v>
      </c>
      <c r="BD234" s="10" t="e">
        <f>IF(#REF!="SI",1,IF(#REF!="NO",2,0))</f>
        <v>#REF!</v>
      </c>
      <c r="BE234" s="10" t="e">
        <f>IF(OR(#REF!="VIH + PREVIO",#REF!="VIH + PREVIO",#REF!="VIH + PREVIO"),1,0)</f>
        <v>#REF!</v>
      </c>
      <c r="BF234" s="13" t="e">
        <f>IF(OR(#REF!="POSITIVO",#REF!="NEGATIVO"),1,IF(#REF!="PACIENTE NO ACEPTA",2,IF(#REF!="VIH + PREVIO",3,0)))</f>
        <v>#REF!</v>
      </c>
      <c r="BG234" s="10" t="e">
        <f t="shared" si="108"/>
        <v>#REF!</v>
      </c>
      <c r="BH234" s="10" t="e">
        <f t="shared" si="109"/>
        <v>#REF!</v>
      </c>
      <c r="BI234" s="10" t="e">
        <f t="shared" si="110"/>
        <v>#REF!</v>
      </c>
      <c r="BJ234" s="10" t="e">
        <f t="shared" si="111"/>
        <v>#REF!</v>
      </c>
      <c r="BK234" s="10" t="e">
        <f t="shared" si="112"/>
        <v>#REF!</v>
      </c>
      <c r="BL234" s="10" t="e">
        <f t="shared" si="113"/>
        <v>#REF!</v>
      </c>
      <c r="BM234" s="10" t="e">
        <f>IF(OR(BW234=7,AQ234=6),0,IF(#REF!="I",1,IF(#REF!="II",2,IF(#REF!="III",3,IF(#REF!="IV",4))))&amp;AP234&amp;AQ234&amp;AR234&amp;AS234&amp;AT234&amp;AU234&amp;AX234)</f>
        <v>#REF!</v>
      </c>
      <c r="BN234" s="10" t="e">
        <f t="shared" si="114"/>
        <v>#REF!</v>
      </c>
      <c r="BO234" s="10" t="e">
        <f t="shared" si="115"/>
        <v>#REF!</v>
      </c>
      <c r="BP234" s="10" t="e">
        <f t="shared" si="116"/>
        <v>#REF!</v>
      </c>
      <c r="BQ234" s="10" t="e">
        <f t="shared" si="117"/>
        <v>#REF!</v>
      </c>
      <c r="BR234" s="10" t="e">
        <f t="shared" si="118"/>
        <v>#REF!</v>
      </c>
      <c r="BS234" s="10" t="e">
        <f t="shared" si="119"/>
        <v>#REF!</v>
      </c>
      <c r="BT234" s="10" t="e">
        <f>IF(OR(BW234=7,AQ234=6),0,AO234&amp;IF(#REF!="SI",1,IF(#REF!="NO",2,IF(#REF!="VIH + PREVIO",3,0))))</f>
        <v>#REF!</v>
      </c>
      <c r="BU234" s="10" t="e">
        <f>IF(OR(BW234=7,AQ234=6),0,IF(#REF!="-",1,0))</f>
        <v>#REF!</v>
      </c>
      <c r="BV234" s="10" t="e">
        <f t="shared" si="120"/>
        <v>#REF!</v>
      </c>
      <c r="BW2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" s="10" t="e">
        <f t="shared" si="121"/>
        <v>#REF!</v>
      </c>
      <c r="BY234" s="10" t="e">
        <f t="shared" si="123"/>
        <v>#REF!</v>
      </c>
      <c r="BZ234" s="10" t="e">
        <f t="shared" si="122"/>
        <v>#REF!</v>
      </c>
      <c r="CA234" s="10"/>
    </row>
    <row r="235" spans="1:79" s="3" customFormat="1" ht="23.25" customHeight="1" x14ac:dyDescent="0.3">
      <c r="A235" s="7">
        <v>233</v>
      </c>
      <c r="B235" s="43"/>
      <c r="C235" s="44"/>
      <c r="D235" s="45"/>
      <c r="E235" s="46"/>
      <c r="F235" s="46"/>
      <c r="G235" s="46"/>
      <c r="H235" s="50"/>
      <c r="I235" s="51"/>
      <c r="J235" s="52"/>
      <c r="K235" s="51"/>
      <c r="L235" s="53"/>
      <c r="M235" s="54"/>
      <c r="N235" s="43"/>
      <c r="O235" s="55"/>
      <c r="P235" s="46"/>
      <c r="Q235" s="46"/>
      <c r="R235" s="46"/>
      <c r="S235" s="43"/>
      <c r="T235" s="56"/>
      <c r="U235" s="46"/>
      <c r="V235" s="57"/>
      <c r="W235" s="58"/>
      <c r="X235" s="57"/>
      <c r="Y235" s="46"/>
      <c r="Z235" s="57"/>
      <c r="AA235" s="59"/>
      <c r="AB235" s="60"/>
      <c r="AC235" s="2"/>
      <c r="AD235" s="2"/>
      <c r="AE235" s="2"/>
      <c r="AJ235" s="11">
        <f t="shared" si="106"/>
        <v>13</v>
      </c>
      <c r="AK235" s="11">
        <f t="shared" si="96"/>
        <v>0</v>
      </c>
      <c r="AL235" s="11">
        <f t="shared" si="97"/>
        <v>0</v>
      </c>
      <c r="AM235" s="11">
        <f t="shared" si="98"/>
        <v>0</v>
      </c>
      <c r="AN235" s="11">
        <f t="shared" si="99"/>
        <v>0</v>
      </c>
      <c r="AO235" s="4" t="e">
        <f>IF(#REF!="I",1,IF(#REF!="II",2,IF(#REF!="III",3,IF(#REF!="IV",4))))</f>
        <v>#REF!</v>
      </c>
      <c r="AP235" s="11" t="e">
        <f>IF(#REF!="PULMONAR",1,IF(AND(#REF!="EXTRAPULMONAR",#REF!&lt;&gt;"MENINGEA"),2,IF(AND(#REF!="EXTRAPULMONAR",#REF!="MENINGEA"),3,)))</f>
        <v>#REF!</v>
      </c>
      <c r="AQ2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" s="4">
        <f t="shared" si="100"/>
        <v>0</v>
      </c>
      <c r="AS235" s="10">
        <f t="shared" si="101"/>
        <v>0</v>
      </c>
      <c r="AT235" s="10">
        <f t="shared" si="102"/>
        <v>0</v>
      </c>
      <c r="AU235" s="10" t="str">
        <f t="shared" si="103"/>
        <v>0</v>
      </c>
      <c r="AV235" s="11" t="e">
        <f t="shared" si="104"/>
        <v>#N/A</v>
      </c>
      <c r="AW235" s="4" t="e">
        <f t="shared" si="105"/>
        <v>#N/A</v>
      </c>
      <c r="AX235" s="10" t="e">
        <f t="shared" si="94"/>
        <v>#N/A</v>
      </c>
      <c r="AY235" s="10" t="e">
        <f t="shared" si="95"/>
        <v>#N/A</v>
      </c>
      <c r="AZ235" s="10" t="e">
        <f t="shared" si="107"/>
        <v>#REF!</v>
      </c>
      <c r="BA235" s="12" t="e">
        <f>IF(BW235=7,0,AJ235&amp;IF(#REF!="SI",1,IF(#REF!="NO",2,IF(#REF!="VIH + PREVIO",3,0))))</f>
        <v>#REF!</v>
      </c>
      <c r="BB235" s="13" t="e">
        <f>IF(AND(#REF!="POSITIVO",#REF!="POSITIVO"),1,IF(#REF!="NEGATIVO",2,IF(#REF!="VIH + PREVIO",3,0)))</f>
        <v>#REF!</v>
      </c>
      <c r="BC235" s="10" t="e">
        <f>IF(#REF!="SI",1,IF(#REF!="NO",2,0))</f>
        <v>#REF!</v>
      </c>
      <c r="BD235" s="10" t="e">
        <f>IF(#REF!="SI",1,IF(#REF!="NO",2,0))</f>
        <v>#REF!</v>
      </c>
      <c r="BE235" s="10" t="e">
        <f>IF(OR(#REF!="VIH + PREVIO",#REF!="VIH + PREVIO",#REF!="VIH + PREVIO"),1,0)</f>
        <v>#REF!</v>
      </c>
      <c r="BF235" s="13" t="e">
        <f>IF(OR(#REF!="POSITIVO",#REF!="NEGATIVO"),1,IF(#REF!="PACIENTE NO ACEPTA",2,IF(#REF!="VIH + PREVIO",3,0)))</f>
        <v>#REF!</v>
      </c>
      <c r="BG235" s="10" t="e">
        <f t="shared" si="108"/>
        <v>#REF!</v>
      </c>
      <c r="BH235" s="10" t="e">
        <f t="shared" si="109"/>
        <v>#REF!</v>
      </c>
      <c r="BI235" s="10" t="e">
        <f t="shared" si="110"/>
        <v>#REF!</v>
      </c>
      <c r="BJ235" s="10" t="e">
        <f t="shared" si="111"/>
        <v>#REF!</v>
      </c>
      <c r="BK235" s="10" t="e">
        <f t="shared" si="112"/>
        <v>#REF!</v>
      </c>
      <c r="BL235" s="10" t="e">
        <f t="shared" si="113"/>
        <v>#REF!</v>
      </c>
      <c r="BM235" s="10" t="e">
        <f>IF(OR(BW235=7,AQ235=6),0,IF(#REF!="I",1,IF(#REF!="II",2,IF(#REF!="III",3,IF(#REF!="IV",4))))&amp;AP235&amp;AQ235&amp;AR235&amp;AS235&amp;AT235&amp;AU235&amp;AX235)</f>
        <v>#REF!</v>
      </c>
      <c r="BN235" s="10" t="e">
        <f t="shared" si="114"/>
        <v>#REF!</v>
      </c>
      <c r="BO235" s="10" t="e">
        <f t="shared" si="115"/>
        <v>#REF!</v>
      </c>
      <c r="BP235" s="10" t="e">
        <f t="shared" si="116"/>
        <v>#REF!</v>
      </c>
      <c r="BQ235" s="10" t="e">
        <f t="shared" si="117"/>
        <v>#REF!</v>
      </c>
      <c r="BR235" s="10" t="e">
        <f t="shared" si="118"/>
        <v>#REF!</v>
      </c>
      <c r="BS235" s="10" t="e">
        <f t="shared" si="119"/>
        <v>#REF!</v>
      </c>
      <c r="BT235" s="10" t="e">
        <f>IF(OR(BW235=7,AQ235=6),0,AO235&amp;IF(#REF!="SI",1,IF(#REF!="NO",2,IF(#REF!="VIH + PREVIO",3,0))))</f>
        <v>#REF!</v>
      </c>
      <c r="BU235" s="10" t="e">
        <f>IF(OR(BW235=7,AQ235=6),0,IF(#REF!="-",1,0))</f>
        <v>#REF!</v>
      </c>
      <c r="BV235" s="10" t="e">
        <f t="shared" si="120"/>
        <v>#REF!</v>
      </c>
      <c r="BW2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" s="10" t="e">
        <f t="shared" si="121"/>
        <v>#REF!</v>
      </c>
      <c r="BY235" s="10" t="e">
        <f t="shared" si="123"/>
        <v>#REF!</v>
      </c>
      <c r="BZ235" s="10" t="e">
        <f t="shared" si="122"/>
        <v>#REF!</v>
      </c>
      <c r="CA235" s="10"/>
    </row>
    <row r="236" spans="1:79" s="3" customFormat="1" ht="23.25" customHeight="1" x14ac:dyDescent="0.3">
      <c r="A236" s="7">
        <v>234</v>
      </c>
      <c r="B236" s="43"/>
      <c r="C236" s="44"/>
      <c r="D236" s="45"/>
      <c r="E236" s="46"/>
      <c r="F236" s="46"/>
      <c r="G236" s="46"/>
      <c r="H236" s="50"/>
      <c r="I236" s="51"/>
      <c r="J236" s="52"/>
      <c r="K236" s="51"/>
      <c r="L236" s="53"/>
      <c r="M236" s="54"/>
      <c r="N236" s="43"/>
      <c r="O236" s="55"/>
      <c r="P236" s="46"/>
      <c r="Q236" s="46"/>
      <c r="R236" s="46"/>
      <c r="S236" s="43"/>
      <c r="T236" s="56"/>
      <c r="U236" s="46"/>
      <c r="V236" s="57"/>
      <c r="W236" s="58"/>
      <c r="X236" s="57"/>
      <c r="Y236" s="46"/>
      <c r="Z236" s="57"/>
      <c r="AA236" s="59"/>
      <c r="AB236" s="60"/>
      <c r="AC236" s="2"/>
      <c r="AD236" s="2"/>
      <c r="AE236" s="2"/>
      <c r="AJ236" s="11">
        <f t="shared" si="106"/>
        <v>13</v>
      </c>
      <c r="AK236" s="11">
        <f t="shared" si="96"/>
        <v>0</v>
      </c>
      <c r="AL236" s="11">
        <f t="shared" si="97"/>
        <v>0</v>
      </c>
      <c r="AM236" s="11">
        <f t="shared" si="98"/>
        <v>0</v>
      </c>
      <c r="AN236" s="11">
        <f t="shared" si="99"/>
        <v>0</v>
      </c>
      <c r="AO236" s="4" t="e">
        <f>IF(#REF!="I",1,IF(#REF!="II",2,IF(#REF!="III",3,IF(#REF!="IV",4))))</f>
        <v>#REF!</v>
      </c>
      <c r="AP236" s="11" t="e">
        <f>IF(#REF!="PULMONAR",1,IF(AND(#REF!="EXTRAPULMONAR",#REF!&lt;&gt;"MENINGEA"),2,IF(AND(#REF!="EXTRAPULMONAR",#REF!="MENINGEA"),3,)))</f>
        <v>#REF!</v>
      </c>
      <c r="AQ2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" s="4">
        <f t="shared" si="100"/>
        <v>0</v>
      </c>
      <c r="AS236" s="10">
        <f t="shared" si="101"/>
        <v>0</v>
      </c>
      <c r="AT236" s="10">
        <f t="shared" si="102"/>
        <v>0</v>
      </c>
      <c r="AU236" s="10" t="str">
        <f t="shared" si="103"/>
        <v>0</v>
      </c>
      <c r="AV236" s="11" t="e">
        <f t="shared" si="104"/>
        <v>#N/A</v>
      </c>
      <c r="AW236" s="4" t="e">
        <f t="shared" si="105"/>
        <v>#N/A</v>
      </c>
      <c r="AX236" s="10" t="e">
        <f t="shared" si="94"/>
        <v>#N/A</v>
      </c>
      <c r="AY236" s="10" t="e">
        <f t="shared" si="95"/>
        <v>#N/A</v>
      </c>
      <c r="AZ236" s="10" t="e">
        <f t="shared" si="107"/>
        <v>#REF!</v>
      </c>
      <c r="BA236" s="12" t="e">
        <f>IF(BW236=7,0,AJ236&amp;IF(#REF!="SI",1,IF(#REF!="NO",2,IF(#REF!="VIH + PREVIO",3,0))))</f>
        <v>#REF!</v>
      </c>
      <c r="BB236" s="13" t="e">
        <f>IF(AND(#REF!="POSITIVO",#REF!="POSITIVO"),1,IF(#REF!="NEGATIVO",2,IF(#REF!="VIH + PREVIO",3,0)))</f>
        <v>#REF!</v>
      </c>
      <c r="BC236" s="10" t="e">
        <f>IF(#REF!="SI",1,IF(#REF!="NO",2,0))</f>
        <v>#REF!</v>
      </c>
      <c r="BD236" s="10" t="e">
        <f>IF(#REF!="SI",1,IF(#REF!="NO",2,0))</f>
        <v>#REF!</v>
      </c>
      <c r="BE236" s="10" t="e">
        <f>IF(OR(#REF!="VIH + PREVIO",#REF!="VIH + PREVIO",#REF!="VIH + PREVIO"),1,0)</f>
        <v>#REF!</v>
      </c>
      <c r="BF236" s="13" t="e">
        <f>IF(OR(#REF!="POSITIVO",#REF!="NEGATIVO"),1,IF(#REF!="PACIENTE NO ACEPTA",2,IF(#REF!="VIH + PREVIO",3,0)))</f>
        <v>#REF!</v>
      </c>
      <c r="BG236" s="10" t="e">
        <f t="shared" si="108"/>
        <v>#REF!</v>
      </c>
      <c r="BH236" s="10" t="e">
        <f t="shared" si="109"/>
        <v>#REF!</v>
      </c>
      <c r="BI236" s="10" t="e">
        <f t="shared" si="110"/>
        <v>#REF!</v>
      </c>
      <c r="BJ236" s="10" t="e">
        <f t="shared" si="111"/>
        <v>#REF!</v>
      </c>
      <c r="BK236" s="10" t="e">
        <f t="shared" si="112"/>
        <v>#REF!</v>
      </c>
      <c r="BL236" s="10" t="e">
        <f t="shared" si="113"/>
        <v>#REF!</v>
      </c>
      <c r="BM236" s="10" t="e">
        <f>IF(OR(BW236=7,AQ236=6),0,IF(#REF!="I",1,IF(#REF!="II",2,IF(#REF!="III",3,IF(#REF!="IV",4))))&amp;AP236&amp;AQ236&amp;AR236&amp;AS236&amp;AT236&amp;AU236&amp;AX236)</f>
        <v>#REF!</v>
      </c>
      <c r="BN236" s="10" t="e">
        <f t="shared" si="114"/>
        <v>#REF!</v>
      </c>
      <c r="BO236" s="10" t="e">
        <f t="shared" si="115"/>
        <v>#REF!</v>
      </c>
      <c r="BP236" s="10" t="e">
        <f t="shared" si="116"/>
        <v>#REF!</v>
      </c>
      <c r="BQ236" s="10" t="e">
        <f t="shared" si="117"/>
        <v>#REF!</v>
      </c>
      <c r="BR236" s="10" t="e">
        <f t="shared" si="118"/>
        <v>#REF!</v>
      </c>
      <c r="BS236" s="10" t="e">
        <f t="shared" si="119"/>
        <v>#REF!</v>
      </c>
      <c r="BT236" s="10" t="e">
        <f>IF(OR(BW236=7,AQ236=6),0,AO236&amp;IF(#REF!="SI",1,IF(#REF!="NO",2,IF(#REF!="VIH + PREVIO",3,0))))</f>
        <v>#REF!</v>
      </c>
      <c r="BU236" s="10" t="e">
        <f>IF(OR(BW236=7,AQ236=6),0,IF(#REF!="-",1,0))</f>
        <v>#REF!</v>
      </c>
      <c r="BV236" s="10" t="e">
        <f t="shared" si="120"/>
        <v>#REF!</v>
      </c>
      <c r="BW2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" s="10" t="e">
        <f t="shared" si="121"/>
        <v>#REF!</v>
      </c>
      <c r="BY236" s="10" t="e">
        <f t="shared" si="123"/>
        <v>#REF!</v>
      </c>
      <c r="BZ236" s="10" t="e">
        <f t="shared" si="122"/>
        <v>#REF!</v>
      </c>
      <c r="CA236" s="10"/>
    </row>
    <row r="237" spans="1:79" s="3" customFormat="1" ht="23.25" customHeight="1" x14ac:dyDescent="0.3">
      <c r="A237" s="7">
        <v>235</v>
      </c>
      <c r="B237" s="43"/>
      <c r="C237" s="44"/>
      <c r="D237" s="45"/>
      <c r="E237" s="46"/>
      <c r="F237" s="46"/>
      <c r="G237" s="46"/>
      <c r="H237" s="50"/>
      <c r="I237" s="51"/>
      <c r="J237" s="52"/>
      <c r="K237" s="51"/>
      <c r="L237" s="53"/>
      <c r="M237" s="54"/>
      <c r="N237" s="43"/>
      <c r="O237" s="55"/>
      <c r="P237" s="46"/>
      <c r="Q237" s="46"/>
      <c r="R237" s="46"/>
      <c r="S237" s="43"/>
      <c r="T237" s="56"/>
      <c r="U237" s="46"/>
      <c r="V237" s="57"/>
      <c r="W237" s="58"/>
      <c r="X237" s="57"/>
      <c r="Y237" s="46"/>
      <c r="Z237" s="57"/>
      <c r="AA237" s="59"/>
      <c r="AB237" s="60"/>
      <c r="AC237" s="2"/>
      <c r="AD237" s="2"/>
      <c r="AE237" s="2"/>
      <c r="AJ237" s="11">
        <f t="shared" si="106"/>
        <v>13</v>
      </c>
      <c r="AK237" s="11">
        <f t="shared" si="96"/>
        <v>0</v>
      </c>
      <c r="AL237" s="11">
        <f t="shared" si="97"/>
        <v>0</v>
      </c>
      <c r="AM237" s="11">
        <f t="shared" si="98"/>
        <v>0</v>
      </c>
      <c r="AN237" s="11">
        <f t="shared" si="99"/>
        <v>0</v>
      </c>
      <c r="AO237" s="4" t="e">
        <f>IF(#REF!="I",1,IF(#REF!="II",2,IF(#REF!="III",3,IF(#REF!="IV",4))))</f>
        <v>#REF!</v>
      </c>
      <c r="AP237" s="11" t="e">
        <f>IF(#REF!="PULMONAR",1,IF(AND(#REF!="EXTRAPULMONAR",#REF!&lt;&gt;"MENINGEA"),2,IF(AND(#REF!="EXTRAPULMONAR",#REF!="MENINGEA"),3,)))</f>
        <v>#REF!</v>
      </c>
      <c r="AQ2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" s="4">
        <f t="shared" si="100"/>
        <v>0</v>
      </c>
      <c r="AS237" s="10">
        <f t="shared" si="101"/>
        <v>0</v>
      </c>
      <c r="AT237" s="10">
        <f t="shared" si="102"/>
        <v>0</v>
      </c>
      <c r="AU237" s="10" t="str">
        <f t="shared" si="103"/>
        <v>0</v>
      </c>
      <c r="AV237" s="11" t="e">
        <f t="shared" si="104"/>
        <v>#N/A</v>
      </c>
      <c r="AW237" s="4" t="e">
        <f t="shared" si="105"/>
        <v>#N/A</v>
      </c>
      <c r="AX237" s="10" t="e">
        <f t="shared" si="94"/>
        <v>#N/A</v>
      </c>
      <c r="AY237" s="10" t="e">
        <f t="shared" si="95"/>
        <v>#N/A</v>
      </c>
      <c r="AZ237" s="10" t="e">
        <f t="shared" si="107"/>
        <v>#REF!</v>
      </c>
      <c r="BA237" s="12" t="e">
        <f>IF(BW237=7,0,AJ237&amp;IF(#REF!="SI",1,IF(#REF!="NO",2,IF(#REF!="VIH + PREVIO",3,0))))</f>
        <v>#REF!</v>
      </c>
      <c r="BB237" s="13" t="e">
        <f>IF(AND(#REF!="POSITIVO",#REF!="POSITIVO"),1,IF(#REF!="NEGATIVO",2,IF(#REF!="VIH + PREVIO",3,0)))</f>
        <v>#REF!</v>
      </c>
      <c r="BC237" s="10" t="e">
        <f>IF(#REF!="SI",1,IF(#REF!="NO",2,0))</f>
        <v>#REF!</v>
      </c>
      <c r="BD237" s="10" t="e">
        <f>IF(#REF!="SI",1,IF(#REF!="NO",2,0))</f>
        <v>#REF!</v>
      </c>
      <c r="BE237" s="10" t="e">
        <f>IF(OR(#REF!="VIH + PREVIO",#REF!="VIH + PREVIO",#REF!="VIH + PREVIO"),1,0)</f>
        <v>#REF!</v>
      </c>
      <c r="BF237" s="13" t="e">
        <f>IF(OR(#REF!="POSITIVO",#REF!="NEGATIVO"),1,IF(#REF!="PACIENTE NO ACEPTA",2,IF(#REF!="VIH + PREVIO",3,0)))</f>
        <v>#REF!</v>
      </c>
      <c r="BG237" s="10" t="e">
        <f t="shared" si="108"/>
        <v>#REF!</v>
      </c>
      <c r="BH237" s="10" t="e">
        <f t="shared" si="109"/>
        <v>#REF!</v>
      </c>
      <c r="BI237" s="10" t="e">
        <f t="shared" si="110"/>
        <v>#REF!</v>
      </c>
      <c r="BJ237" s="10" t="e">
        <f t="shared" si="111"/>
        <v>#REF!</v>
      </c>
      <c r="BK237" s="10" t="e">
        <f t="shared" si="112"/>
        <v>#REF!</v>
      </c>
      <c r="BL237" s="10" t="e">
        <f t="shared" si="113"/>
        <v>#REF!</v>
      </c>
      <c r="BM237" s="10" t="e">
        <f>IF(OR(BW237=7,AQ237=6),0,IF(#REF!="I",1,IF(#REF!="II",2,IF(#REF!="III",3,IF(#REF!="IV",4))))&amp;AP237&amp;AQ237&amp;AR237&amp;AS237&amp;AT237&amp;AU237&amp;AX237)</f>
        <v>#REF!</v>
      </c>
      <c r="BN237" s="10" t="e">
        <f t="shared" si="114"/>
        <v>#REF!</v>
      </c>
      <c r="BO237" s="10" t="e">
        <f t="shared" si="115"/>
        <v>#REF!</v>
      </c>
      <c r="BP237" s="10" t="e">
        <f t="shared" si="116"/>
        <v>#REF!</v>
      </c>
      <c r="BQ237" s="10" t="e">
        <f t="shared" si="117"/>
        <v>#REF!</v>
      </c>
      <c r="BR237" s="10" t="e">
        <f t="shared" si="118"/>
        <v>#REF!</v>
      </c>
      <c r="BS237" s="10" t="e">
        <f t="shared" si="119"/>
        <v>#REF!</v>
      </c>
      <c r="BT237" s="10" t="e">
        <f>IF(OR(BW237=7,AQ237=6),0,AO237&amp;IF(#REF!="SI",1,IF(#REF!="NO",2,IF(#REF!="VIH + PREVIO",3,0))))</f>
        <v>#REF!</v>
      </c>
      <c r="BU237" s="10" t="e">
        <f>IF(OR(BW237=7,AQ237=6),0,IF(#REF!="-",1,0))</f>
        <v>#REF!</v>
      </c>
      <c r="BV237" s="10" t="e">
        <f t="shared" si="120"/>
        <v>#REF!</v>
      </c>
      <c r="BW2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" s="10" t="e">
        <f t="shared" si="121"/>
        <v>#REF!</v>
      </c>
      <c r="BY237" s="10" t="e">
        <f t="shared" si="123"/>
        <v>#REF!</v>
      </c>
      <c r="BZ237" s="10" t="e">
        <f t="shared" si="122"/>
        <v>#REF!</v>
      </c>
      <c r="CA237" s="10"/>
    </row>
    <row r="238" spans="1:79" s="3" customFormat="1" ht="23.25" customHeight="1" x14ac:dyDescent="0.3">
      <c r="A238" s="7">
        <v>236</v>
      </c>
      <c r="B238" s="43"/>
      <c r="C238" s="44"/>
      <c r="D238" s="45"/>
      <c r="E238" s="46"/>
      <c r="F238" s="46"/>
      <c r="G238" s="46"/>
      <c r="H238" s="50"/>
      <c r="I238" s="51"/>
      <c r="J238" s="52"/>
      <c r="K238" s="51"/>
      <c r="L238" s="53"/>
      <c r="M238" s="54"/>
      <c r="N238" s="43"/>
      <c r="O238" s="55"/>
      <c r="P238" s="46"/>
      <c r="Q238" s="46"/>
      <c r="R238" s="46"/>
      <c r="S238" s="43"/>
      <c r="T238" s="56"/>
      <c r="U238" s="46"/>
      <c r="V238" s="57"/>
      <c r="W238" s="58"/>
      <c r="X238" s="57"/>
      <c r="Y238" s="46"/>
      <c r="Z238" s="57"/>
      <c r="AA238" s="59"/>
      <c r="AB238" s="60"/>
      <c r="AC238" s="2"/>
      <c r="AD238" s="2"/>
      <c r="AE238" s="2"/>
      <c r="AJ238" s="11">
        <f t="shared" si="106"/>
        <v>13</v>
      </c>
      <c r="AK238" s="11">
        <f t="shared" si="96"/>
        <v>0</v>
      </c>
      <c r="AL238" s="11">
        <f t="shared" si="97"/>
        <v>0</v>
      </c>
      <c r="AM238" s="11">
        <f t="shared" si="98"/>
        <v>0</v>
      </c>
      <c r="AN238" s="11">
        <f t="shared" si="99"/>
        <v>0</v>
      </c>
      <c r="AO238" s="4" t="e">
        <f>IF(#REF!="I",1,IF(#REF!="II",2,IF(#REF!="III",3,IF(#REF!="IV",4))))</f>
        <v>#REF!</v>
      </c>
      <c r="AP238" s="11" t="e">
        <f>IF(#REF!="PULMONAR",1,IF(AND(#REF!="EXTRAPULMONAR",#REF!&lt;&gt;"MENINGEA"),2,IF(AND(#REF!="EXTRAPULMONAR",#REF!="MENINGEA"),3,)))</f>
        <v>#REF!</v>
      </c>
      <c r="AQ2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" s="4">
        <f t="shared" si="100"/>
        <v>0</v>
      </c>
      <c r="AS238" s="10">
        <f t="shared" si="101"/>
        <v>0</v>
      </c>
      <c r="AT238" s="10">
        <f t="shared" si="102"/>
        <v>0</v>
      </c>
      <c r="AU238" s="10" t="str">
        <f t="shared" si="103"/>
        <v>0</v>
      </c>
      <c r="AV238" s="11" t="e">
        <f t="shared" si="104"/>
        <v>#N/A</v>
      </c>
      <c r="AW238" s="4" t="e">
        <f t="shared" si="105"/>
        <v>#N/A</v>
      </c>
      <c r="AX238" s="10" t="e">
        <f t="shared" si="94"/>
        <v>#N/A</v>
      </c>
      <c r="AY238" s="10" t="e">
        <f t="shared" si="95"/>
        <v>#N/A</v>
      </c>
      <c r="AZ238" s="10" t="e">
        <f t="shared" si="107"/>
        <v>#REF!</v>
      </c>
      <c r="BA238" s="12" t="e">
        <f>IF(BW238=7,0,AJ238&amp;IF(#REF!="SI",1,IF(#REF!="NO",2,IF(#REF!="VIH + PREVIO",3,0))))</f>
        <v>#REF!</v>
      </c>
      <c r="BB238" s="13" t="e">
        <f>IF(AND(#REF!="POSITIVO",#REF!="POSITIVO"),1,IF(#REF!="NEGATIVO",2,IF(#REF!="VIH + PREVIO",3,0)))</f>
        <v>#REF!</v>
      </c>
      <c r="BC238" s="10" t="e">
        <f>IF(#REF!="SI",1,IF(#REF!="NO",2,0))</f>
        <v>#REF!</v>
      </c>
      <c r="BD238" s="10" t="e">
        <f>IF(#REF!="SI",1,IF(#REF!="NO",2,0))</f>
        <v>#REF!</v>
      </c>
      <c r="BE238" s="10" t="e">
        <f>IF(OR(#REF!="VIH + PREVIO",#REF!="VIH + PREVIO",#REF!="VIH + PREVIO"),1,0)</f>
        <v>#REF!</v>
      </c>
      <c r="BF238" s="13" t="e">
        <f>IF(OR(#REF!="POSITIVO",#REF!="NEGATIVO"),1,IF(#REF!="PACIENTE NO ACEPTA",2,IF(#REF!="VIH + PREVIO",3,0)))</f>
        <v>#REF!</v>
      </c>
      <c r="BG238" s="10" t="e">
        <f t="shared" si="108"/>
        <v>#REF!</v>
      </c>
      <c r="BH238" s="10" t="e">
        <f t="shared" si="109"/>
        <v>#REF!</v>
      </c>
      <c r="BI238" s="10" t="e">
        <f t="shared" si="110"/>
        <v>#REF!</v>
      </c>
      <c r="BJ238" s="10" t="e">
        <f t="shared" si="111"/>
        <v>#REF!</v>
      </c>
      <c r="BK238" s="10" t="e">
        <f t="shared" si="112"/>
        <v>#REF!</v>
      </c>
      <c r="BL238" s="10" t="e">
        <f t="shared" si="113"/>
        <v>#REF!</v>
      </c>
      <c r="BM238" s="10" t="e">
        <f>IF(OR(BW238=7,AQ238=6),0,IF(#REF!="I",1,IF(#REF!="II",2,IF(#REF!="III",3,IF(#REF!="IV",4))))&amp;AP238&amp;AQ238&amp;AR238&amp;AS238&amp;AT238&amp;AU238&amp;AX238)</f>
        <v>#REF!</v>
      </c>
      <c r="BN238" s="10" t="e">
        <f t="shared" si="114"/>
        <v>#REF!</v>
      </c>
      <c r="BO238" s="10" t="e">
        <f t="shared" si="115"/>
        <v>#REF!</v>
      </c>
      <c r="BP238" s="10" t="e">
        <f t="shared" si="116"/>
        <v>#REF!</v>
      </c>
      <c r="BQ238" s="10" t="e">
        <f t="shared" si="117"/>
        <v>#REF!</v>
      </c>
      <c r="BR238" s="10" t="e">
        <f t="shared" si="118"/>
        <v>#REF!</v>
      </c>
      <c r="BS238" s="10" t="e">
        <f t="shared" si="119"/>
        <v>#REF!</v>
      </c>
      <c r="BT238" s="10" t="e">
        <f>IF(OR(BW238=7,AQ238=6),0,AO238&amp;IF(#REF!="SI",1,IF(#REF!="NO",2,IF(#REF!="VIH + PREVIO",3,0))))</f>
        <v>#REF!</v>
      </c>
      <c r="BU238" s="10" t="e">
        <f>IF(OR(BW238=7,AQ238=6),0,IF(#REF!="-",1,0))</f>
        <v>#REF!</v>
      </c>
      <c r="BV238" s="10" t="e">
        <f t="shared" si="120"/>
        <v>#REF!</v>
      </c>
      <c r="BW2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" s="10" t="e">
        <f t="shared" si="121"/>
        <v>#REF!</v>
      </c>
      <c r="BY238" s="10" t="e">
        <f t="shared" si="123"/>
        <v>#REF!</v>
      </c>
      <c r="BZ238" s="10" t="e">
        <f t="shared" si="122"/>
        <v>#REF!</v>
      </c>
      <c r="CA238" s="10"/>
    </row>
    <row r="239" spans="1:79" s="3" customFormat="1" ht="23.25" customHeight="1" x14ac:dyDescent="0.3">
      <c r="A239" s="7">
        <v>237</v>
      </c>
      <c r="B239" s="43"/>
      <c r="C239" s="44"/>
      <c r="D239" s="45"/>
      <c r="E239" s="46"/>
      <c r="F239" s="46"/>
      <c r="G239" s="46"/>
      <c r="H239" s="50"/>
      <c r="I239" s="51"/>
      <c r="J239" s="52"/>
      <c r="K239" s="51"/>
      <c r="L239" s="53"/>
      <c r="M239" s="54"/>
      <c r="N239" s="43"/>
      <c r="O239" s="55"/>
      <c r="P239" s="46"/>
      <c r="Q239" s="46"/>
      <c r="R239" s="46"/>
      <c r="S239" s="43"/>
      <c r="T239" s="56"/>
      <c r="U239" s="46"/>
      <c r="V239" s="57"/>
      <c r="W239" s="58"/>
      <c r="X239" s="57"/>
      <c r="Y239" s="46"/>
      <c r="Z239" s="57"/>
      <c r="AA239" s="59"/>
      <c r="AB239" s="60"/>
      <c r="AC239" s="2"/>
      <c r="AD239" s="2"/>
      <c r="AE239" s="2"/>
      <c r="AJ239" s="11">
        <f t="shared" si="106"/>
        <v>13</v>
      </c>
      <c r="AK239" s="11">
        <f t="shared" si="96"/>
        <v>0</v>
      </c>
      <c r="AL239" s="11">
        <f t="shared" si="97"/>
        <v>0</v>
      </c>
      <c r="AM239" s="11">
        <f t="shared" si="98"/>
        <v>0</v>
      </c>
      <c r="AN239" s="11">
        <f t="shared" si="99"/>
        <v>0</v>
      </c>
      <c r="AO239" s="4" t="e">
        <f>IF(#REF!="I",1,IF(#REF!="II",2,IF(#REF!="III",3,IF(#REF!="IV",4))))</f>
        <v>#REF!</v>
      </c>
      <c r="AP239" s="11" t="e">
        <f>IF(#REF!="PULMONAR",1,IF(AND(#REF!="EXTRAPULMONAR",#REF!&lt;&gt;"MENINGEA"),2,IF(AND(#REF!="EXTRAPULMONAR",#REF!="MENINGEA"),3,)))</f>
        <v>#REF!</v>
      </c>
      <c r="AQ2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" s="4">
        <f t="shared" si="100"/>
        <v>0</v>
      </c>
      <c r="AS239" s="10">
        <f t="shared" si="101"/>
        <v>0</v>
      </c>
      <c r="AT239" s="10">
        <f t="shared" si="102"/>
        <v>0</v>
      </c>
      <c r="AU239" s="10" t="str">
        <f t="shared" si="103"/>
        <v>0</v>
      </c>
      <c r="AV239" s="11" t="e">
        <f t="shared" si="104"/>
        <v>#N/A</v>
      </c>
      <c r="AW239" s="4" t="e">
        <f t="shared" si="105"/>
        <v>#N/A</v>
      </c>
      <c r="AX239" s="10" t="e">
        <f t="shared" si="94"/>
        <v>#N/A</v>
      </c>
      <c r="AY239" s="10" t="e">
        <f t="shared" si="95"/>
        <v>#N/A</v>
      </c>
      <c r="AZ239" s="10" t="e">
        <f t="shared" si="107"/>
        <v>#REF!</v>
      </c>
      <c r="BA239" s="12" t="e">
        <f>IF(BW239=7,0,AJ239&amp;IF(#REF!="SI",1,IF(#REF!="NO",2,IF(#REF!="VIH + PREVIO",3,0))))</f>
        <v>#REF!</v>
      </c>
      <c r="BB239" s="13" t="e">
        <f>IF(AND(#REF!="POSITIVO",#REF!="POSITIVO"),1,IF(#REF!="NEGATIVO",2,IF(#REF!="VIH + PREVIO",3,0)))</f>
        <v>#REF!</v>
      </c>
      <c r="BC239" s="10" t="e">
        <f>IF(#REF!="SI",1,IF(#REF!="NO",2,0))</f>
        <v>#REF!</v>
      </c>
      <c r="BD239" s="10" t="e">
        <f>IF(#REF!="SI",1,IF(#REF!="NO",2,0))</f>
        <v>#REF!</v>
      </c>
      <c r="BE239" s="10" t="e">
        <f>IF(OR(#REF!="VIH + PREVIO",#REF!="VIH + PREVIO",#REF!="VIH + PREVIO"),1,0)</f>
        <v>#REF!</v>
      </c>
      <c r="BF239" s="13" t="e">
        <f>IF(OR(#REF!="POSITIVO",#REF!="NEGATIVO"),1,IF(#REF!="PACIENTE NO ACEPTA",2,IF(#REF!="VIH + PREVIO",3,0)))</f>
        <v>#REF!</v>
      </c>
      <c r="BG239" s="10" t="e">
        <f t="shared" si="108"/>
        <v>#REF!</v>
      </c>
      <c r="BH239" s="10" t="e">
        <f t="shared" si="109"/>
        <v>#REF!</v>
      </c>
      <c r="BI239" s="10" t="e">
        <f t="shared" si="110"/>
        <v>#REF!</v>
      </c>
      <c r="BJ239" s="10" t="e">
        <f t="shared" si="111"/>
        <v>#REF!</v>
      </c>
      <c r="BK239" s="10" t="e">
        <f t="shared" si="112"/>
        <v>#REF!</v>
      </c>
      <c r="BL239" s="10" t="e">
        <f t="shared" si="113"/>
        <v>#REF!</v>
      </c>
      <c r="BM239" s="10" t="e">
        <f>IF(OR(BW239=7,AQ239=6),0,IF(#REF!="I",1,IF(#REF!="II",2,IF(#REF!="III",3,IF(#REF!="IV",4))))&amp;AP239&amp;AQ239&amp;AR239&amp;AS239&amp;AT239&amp;AU239&amp;AX239)</f>
        <v>#REF!</v>
      </c>
      <c r="BN239" s="10" t="e">
        <f t="shared" si="114"/>
        <v>#REF!</v>
      </c>
      <c r="BO239" s="10" t="e">
        <f t="shared" si="115"/>
        <v>#REF!</v>
      </c>
      <c r="BP239" s="10" t="e">
        <f t="shared" si="116"/>
        <v>#REF!</v>
      </c>
      <c r="BQ239" s="10" t="e">
        <f t="shared" si="117"/>
        <v>#REF!</v>
      </c>
      <c r="BR239" s="10" t="e">
        <f t="shared" si="118"/>
        <v>#REF!</v>
      </c>
      <c r="BS239" s="10" t="e">
        <f t="shared" si="119"/>
        <v>#REF!</v>
      </c>
      <c r="BT239" s="10" t="e">
        <f>IF(OR(BW239=7,AQ239=6),0,AO239&amp;IF(#REF!="SI",1,IF(#REF!="NO",2,IF(#REF!="VIH + PREVIO",3,0))))</f>
        <v>#REF!</v>
      </c>
      <c r="BU239" s="10" t="e">
        <f>IF(OR(BW239=7,AQ239=6),0,IF(#REF!="-",1,0))</f>
        <v>#REF!</v>
      </c>
      <c r="BV239" s="10" t="e">
        <f t="shared" si="120"/>
        <v>#REF!</v>
      </c>
      <c r="BW2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" s="10" t="e">
        <f t="shared" si="121"/>
        <v>#REF!</v>
      </c>
      <c r="BY239" s="10" t="e">
        <f t="shared" si="123"/>
        <v>#REF!</v>
      </c>
      <c r="BZ239" s="10" t="e">
        <f t="shared" si="122"/>
        <v>#REF!</v>
      </c>
      <c r="CA239" s="10"/>
    </row>
    <row r="240" spans="1:79" s="3" customFormat="1" ht="23.25" customHeight="1" x14ac:dyDescent="0.3">
      <c r="A240" s="7">
        <v>238</v>
      </c>
      <c r="B240" s="43"/>
      <c r="C240" s="44"/>
      <c r="D240" s="45"/>
      <c r="E240" s="46"/>
      <c r="F240" s="46"/>
      <c r="G240" s="46"/>
      <c r="H240" s="50"/>
      <c r="I240" s="51"/>
      <c r="J240" s="52"/>
      <c r="K240" s="51"/>
      <c r="L240" s="53"/>
      <c r="M240" s="54"/>
      <c r="N240" s="43"/>
      <c r="O240" s="55"/>
      <c r="P240" s="46"/>
      <c r="Q240" s="46"/>
      <c r="R240" s="46"/>
      <c r="S240" s="43"/>
      <c r="T240" s="56"/>
      <c r="U240" s="46"/>
      <c r="V240" s="57"/>
      <c r="W240" s="58"/>
      <c r="X240" s="57"/>
      <c r="Y240" s="46"/>
      <c r="Z240" s="57"/>
      <c r="AA240" s="59"/>
      <c r="AB240" s="60"/>
      <c r="AC240" s="2"/>
      <c r="AD240" s="2"/>
      <c r="AE240" s="2"/>
      <c r="AJ240" s="11">
        <f t="shared" si="106"/>
        <v>13</v>
      </c>
      <c r="AK240" s="11">
        <f t="shared" si="96"/>
        <v>0</v>
      </c>
      <c r="AL240" s="11">
        <f t="shared" si="97"/>
        <v>0</v>
      </c>
      <c r="AM240" s="11">
        <f t="shared" si="98"/>
        <v>0</v>
      </c>
      <c r="AN240" s="11">
        <f t="shared" si="99"/>
        <v>0</v>
      </c>
      <c r="AO240" s="4" t="e">
        <f>IF(#REF!="I",1,IF(#REF!="II",2,IF(#REF!="III",3,IF(#REF!="IV",4))))</f>
        <v>#REF!</v>
      </c>
      <c r="AP240" s="11" t="e">
        <f>IF(#REF!="PULMONAR",1,IF(AND(#REF!="EXTRAPULMONAR",#REF!&lt;&gt;"MENINGEA"),2,IF(AND(#REF!="EXTRAPULMONAR",#REF!="MENINGEA"),3,)))</f>
        <v>#REF!</v>
      </c>
      <c r="AQ2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" s="4">
        <f t="shared" si="100"/>
        <v>0</v>
      </c>
      <c r="AS240" s="10">
        <f t="shared" si="101"/>
        <v>0</v>
      </c>
      <c r="AT240" s="10">
        <f t="shared" si="102"/>
        <v>0</v>
      </c>
      <c r="AU240" s="10" t="str">
        <f t="shared" si="103"/>
        <v>0</v>
      </c>
      <c r="AV240" s="11" t="e">
        <f t="shared" si="104"/>
        <v>#N/A</v>
      </c>
      <c r="AW240" s="4" t="e">
        <f t="shared" si="105"/>
        <v>#N/A</v>
      </c>
      <c r="AX240" s="10" t="e">
        <f t="shared" si="94"/>
        <v>#N/A</v>
      </c>
      <c r="AY240" s="10" t="e">
        <f t="shared" si="95"/>
        <v>#N/A</v>
      </c>
      <c r="AZ240" s="10" t="e">
        <f t="shared" si="107"/>
        <v>#REF!</v>
      </c>
      <c r="BA240" s="12" t="e">
        <f>IF(BW240=7,0,AJ240&amp;IF(#REF!="SI",1,IF(#REF!="NO",2,IF(#REF!="VIH + PREVIO",3,0))))</f>
        <v>#REF!</v>
      </c>
      <c r="BB240" s="13" t="e">
        <f>IF(AND(#REF!="POSITIVO",#REF!="POSITIVO"),1,IF(#REF!="NEGATIVO",2,IF(#REF!="VIH + PREVIO",3,0)))</f>
        <v>#REF!</v>
      </c>
      <c r="BC240" s="10" t="e">
        <f>IF(#REF!="SI",1,IF(#REF!="NO",2,0))</f>
        <v>#REF!</v>
      </c>
      <c r="BD240" s="10" t="e">
        <f>IF(#REF!="SI",1,IF(#REF!="NO",2,0))</f>
        <v>#REF!</v>
      </c>
      <c r="BE240" s="10" t="e">
        <f>IF(OR(#REF!="VIH + PREVIO",#REF!="VIH + PREVIO",#REF!="VIH + PREVIO"),1,0)</f>
        <v>#REF!</v>
      </c>
      <c r="BF240" s="13" t="e">
        <f>IF(OR(#REF!="POSITIVO",#REF!="NEGATIVO"),1,IF(#REF!="PACIENTE NO ACEPTA",2,IF(#REF!="VIH + PREVIO",3,0)))</f>
        <v>#REF!</v>
      </c>
      <c r="BG240" s="10" t="e">
        <f t="shared" si="108"/>
        <v>#REF!</v>
      </c>
      <c r="BH240" s="10" t="e">
        <f t="shared" si="109"/>
        <v>#REF!</v>
      </c>
      <c r="BI240" s="10" t="e">
        <f t="shared" si="110"/>
        <v>#REF!</v>
      </c>
      <c r="BJ240" s="10" t="e">
        <f t="shared" si="111"/>
        <v>#REF!</v>
      </c>
      <c r="BK240" s="10" t="e">
        <f t="shared" si="112"/>
        <v>#REF!</v>
      </c>
      <c r="BL240" s="10" t="e">
        <f t="shared" si="113"/>
        <v>#REF!</v>
      </c>
      <c r="BM240" s="10" t="e">
        <f>IF(OR(BW240=7,AQ240=6),0,IF(#REF!="I",1,IF(#REF!="II",2,IF(#REF!="III",3,IF(#REF!="IV",4))))&amp;AP240&amp;AQ240&amp;AR240&amp;AS240&amp;AT240&amp;AU240&amp;AX240)</f>
        <v>#REF!</v>
      </c>
      <c r="BN240" s="10" t="e">
        <f t="shared" si="114"/>
        <v>#REF!</v>
      </c>
      <c r="BO240" s="10" t="e">
        <f t="shared" si="115"/>
        <v>#REF!</v>
      </c>
      <c r="BP240" s="10" t="e">
        <f t="shared" si="116"/>
        <v>#REF!</v>
      </c>
      <c r="BQ240" s="10" t="e">
        <f t="shared" si="117"/>
        <v>#REF!</v>
      </c>
      <c r="BR240" s="10" t="e">
        <f t="shared" si="118"/>
        <v>#REF!</v>
      </c>
      <c r="BS240" s="10" t="e">
        <f t="shared" si="119"/>
        <v>#REF!</v>
      </c>
      <c r="BT240" s="10" t="e">
        <f>IF(OR(BW240=7,AQ240=6),0,AO240&amp;IF(#REF!="SI",1,IF(#REF!="NO",2,IF(#REF!="VIH + PREVIO",3,0))))</f>
        <v>#REF!</v>
      </c>
      <c r="BU240" s="10" t="e">
        <f>IF(OR(BW240=7,AQ240=6),0,IF(#REF!="-",1,0))</f>
        <v>#REF!</v>
      </c>
      <c r="BV240" s="10" t="e">
        <f t="shared" si="120"/>
        <v>#REF!</v>
      </c>
      <c r="BW2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" s="10" t="e">
        <f t="shared" si="121"/>
        <v>#REF!</v>
      </c>
      <c r="BY240" s="10" t="e">
        <f t="shared" si="123"/>
        <v>#REF!</v>
      </c>
      <c r="BZ240" s="10" t="e">
        <f t="shared" si="122"/>
        <v>#REF!</v>
      </c>
      <c r="CA240" s="10"/>
    </row>
    <row r="241" spans="1:79" s="3" customFormat="1" ht="23.25" customHeight="1" x14ac:dyDescent="0.3">
      <c r="A241" s="7">
        <v>239</v>
      </c>
      <c r="B241" s="43"/>
      <c r="C241" s="44"/>
      <c r="D241" s="45"/>
      <c r="E241" s="46"/>
      <c r="F241" s="46"/>
      <c r="G241" s="46"/>
      <c r="H241" s="50"/>
      <c r="I241" s="51"/>
      <c r="J241" s="52"/>
      <c r="K241" s="51"/>
      <c r="L241" s="53"/>
      <c r="M241" s="54"/>
      <c r="N241" s="43"/>
      <c r="O241" s="55"/>
      <c r="P241" s="46"/>
      <c r="Q241" s="46"/>
      <c r="R241" s="46"/>
      <c r="S241" s="43"/>
      <c r="T241" s="56"/>
      <c r="U241" s="46"/>
      <c r="V241" s="57"/>
      <c r="W241" s="58"/>
      <c r="X241" s="57"/>
      <c r="Y241" s="46"/>
      <c r="Z241" s="57"/>
      <c r="AA241" s="59"/>
      <c r="AB241" s="60"/>
      <c r="AC241" s="2"/>
      <c r="AD241" s="2"/>
      <c r="AE241" s="2"/>
      <c r="AJ241" s="11">
        <f t="shared" si="106"/>
        <v>13</v>
      </c>
      <c r="AK241" s="11">
        <f t="shared" si="96"/>
        <v>0</v>
      </c>
      <c r="AL241" s="11">
        <f t="shared" si="97"/>
        <v>0</v>
      </c>
      <c r="AM241" s="11">
        <f t="shared" si="98"/>
        <v>0</v>
      </c>
      <c r="AN241" s="11">
        <f t="shared" si="99"/>
        <v>0</v>
      </c>
      <c r="AO241" s="4" t="e">
        <f>IF(#REF!="I",1,IF(#REF!="II",2,IF(#REF!="III",3,IF(#REF!="IV",4))))</f>
        <v>#REF!</v>
      </c>
      <c r="AP241" s="11" t="e">
        <f>IF(#REF!="PULMONAR",1,IF(AND(#REF!="EXTRAPULMONAR",#REF!&lt;&gt;"MENINGEA"),2,IF(AND(#REF!="EXTRAPULMONAR",#REF!="MENINGEA"),3,)))</f>
        <v>#REF!</v>
      </c>
      <c r="AQ2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" s="4">
        <f t="shared" si="100"/>
        <v>0</v>
      </c>
      <c r="AS241" s="10">
        <f t="shared" si="101"/>
        <v>0</v>
      </c>
      <c r="AT241" s="10">
        <f t="shared" si="102"/>
        <v>0</v>
      </c>
      <c r="AU241" s="10" t="str">
        <f t="shared" si="103"/>
        <v>0</v>
      </c>
      <c r="AV241" s="11" t="e">
        <f t="shared" si="104"/>
        <v>#N/A</v>
      </c>
      <c r="AW241" s="4" t="e">
        <f t="shared" si="105"/>
        <v>#N/A</v>
      </c>
      <c r="AX241" s="10" t="e">
        <f t="shared" si="94"/>
        <v>#N/A</v>
      </c>
      <c r="AY241" s="10" t="e">
        <f t="shared" si="95"/>
        <v>#N/A</v>
      </c>
      <c r="AZ241" s="10" t="e">
        <f t="shared" si="107"/>
        <v>#REF!</v>
      </c>
      <c r="BA241" s="12" t="e">
        <f>IF(BW241=7,0,AJ241&amp;IF(#REF!="SI",1,IF(#REF!="NO",2,IF(#REF!="VIH + PREVIO",3,0))))</f>
        <v>#REF!</v>
      </c>
      <c r="BB241" s="13" t="e">
        <f>IF(AND(#REF!="POSITIVO",#REF!="POSITIVO"),1,IF(#REF!="NEGATIVO",2,IF(#REF!="VIH + PREVIO",3,0)))</f>
        <v>#REF!</v>
      </c>
      <c r="BC241" s="10" t="e">
        <f>IF(#REF!="SI",1,IF(#REF!="NO",2,0))</f>
        <v>#REF!</v>
      </c>
      <c r="BD241" s="10" t="e">
        <f>IF(#REF!="SI",1,IF(#REF!="NO",2,0))</f>
        <v>#REF!</v>
      </c>
      <c r="BE241" s="10" t="e">
        <f>IF(OR(#REF!="VIH + PREVIO",#REF!="VIH + PREVIO",#REF!="VIH + PREVIO"),1,0)</f>
        <v>#REF!</v>
      </c>
      <c r="BF241" s="13" t="e">
        <f>IF(OR(#REF!="POSITIVO",#REF!="NEGATIVO"),1,IF(#REF!="PACIENTE NO ACEPTA",2,IF(#REF!="VIH + PREVIO",3,0)))</f>
        <v>#REF!</v>
      </c>
      <c r="BG241" s="10" t="e">
        <f t="shared" si="108"/>
        <v>#REF!</v>
      </c>
      <c r="BH241" s="10" t="e">
        <f t="shared" si="109"/>
        <v>#REF!</v>
      </c>
      <c r="BI241" s="10" t="e">
        <f t="shared" si="110"/>
        <v>#REF!</v>
      </c>
      <c r="BJ241" s="10" t="e">
        <f t="shared" si="111"/>
        <v>#REF!</v>
      </c>
      <c r="BK241" s="10" t="e">
        <f t="shared" si="112"/>
        <v>#REF!</v>
      </c>
      <c r="BL241" s="10" t="e">
        <f t="shared" si="113"/>
        <v>#REF!</v>
      </c>
      <c r="BM241" s="10" t="e">
        <f>IF(OR(BW241=7,AQ241=6),0,IF(#REF!="I",1,IF(#REF!="II",2,IF(#REF!="III",3,IF(#REF!="IV",4))))&amp;AP241&amp;AQ241&amp;AR241&amp;AS241&amp;AT241&amp;AU241&amp;AX241)</f>
        <v>#REF!</v>
      </c>
      <c r="BN241" s="10" t="e">
        <f t="shared" si="114"/>
        <v>#REF!</v>
      </c>
      <c r="BO241" s="10" t="e">
        <f t="shared" si="115"/>
        <v>#REF!</v>
      </c>
      <c r="BP241" s="10" t="e">
        <f t="shared" si="116"/>
        <v>#REF!</v>
      </c>
      <c r="BQ241" s="10" t="e">
        <f t="shared" si="117"/>
        <v>#REF!</v>
      </c>
      <c r="BR241" s="10" t="e">
        <f t="shared" si="118"/>
        <v>#REF!</v>
      </c>
      <c r="BS241" s="10" t="e">
        <f t="shared" si="119"/>
        <v>#REF!</v>
      </c>
      <c r="BT241" s="10" t="e">
        <f>IF(OR(BW241=7,AQ241=6),0,AO241&amp;IF(#REF!="SI",1,IF(#REF!="NO",2,IF(#REF!="VIH + PREVIO",3,0))))</f>
        <v>#REF!</v>
      </c>
      <c r="BU241" s="10" t="e">
        <f>IF(OR(BW241=7,AQ241=6),0,IF(#REF!="-",1,0))</f>
        <v>#REF!</v>
      </c>
      <c r="BV241" s="10" t="e">
        <f t="shared" si="120"/>
        <v>#REF!</v>
      </c>
      <c r="BW2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" s="10" t="e">
        <f t="shared" si="121"/>
        <v>#REF!</v>
      </c>
      <c r="BY241" s="10" t="e">
        <f t="shared" si="123"/>
        <v>#REF!</v>
      </c>
      <c r="BZ241" s="10" t="e">
        <f t="shared" si="122"/>
        <v>#REF!</v>
      </c>
      <c r="CA241" s="10"/>
    </row>
    <row r="242" spans="1:79" s="3" customFormat="1" ht="23.25" customHeight="1" x14ac:dyDescent="0.3">
      <c r="A242" s="7">
        <v>240</v>
      </c>
      <c r="B242" s="43"/>
      <c r="C242" s="44"/>
      <c r="D242" s="45"/>
      <c r="E242" s="46"/>
      <c r="F242" s="46"/>
      <c r="G242" s="46"/>
      <c r="H242" s="50"/>
      <c r="I242" s="51"/>
      <c r="J242" s="52"/>
      <c r="K242" s="51"/>
      <c r="L242" s="53"/>
      <c r="M242" s="54"/>
      <c r="N242" s="43"/>
      <c r="O242" s="55"/>
      <c r="P242" s="46"/>
      <c r="Q242" s="46"/>
      <c r="R242" s="46"/>
      <c r="S242" s="43"/>
      <c r="T242" s="56"/>
      <c r="U242" s="46"/>
      <c r="V242" s="57"/>
      <c r="W242" s="58"/>
      <c r="X242" s="57"/>
      <c r="Y242" s="46"/>
      <c r="Z242" s="57"/>
      <c r="AA242" s="59"/>
      <c r="AB242" s="60"/>
      <c r="AC242" s="2"/>
      <c r="AD242" s="2"/>
      <c r="AE242" s="2"/>
      <c r="AJ242" s="11">
        <f t="shared" si="106"/>
        <v>13</v>
      </c>
      <c r="AK242" s="11">
        <f t="shared" si="96"/>
        <v>0</v>
      </c>
      <c r="AL242" s="11">
        <f t="shared" si="97"/>
        <v>0</v>
      </c>
      <c r="AM242" s="11">
        <f t="shared" si="98"/>
        <v>0</v>
      </c>
      <c r="AN242" s="11">
        <f t="shared" si="99"/>
        <v>0</v>
      </c>
      <c r="AO242" s="4" t="e">
        <f>IF(#REF!="I",1,IF(#REF!="II",2,IF(#REF!="III",3,IF(#REF!="IV",4))))</f>
        <v>#REF!</v>
      </c>
      <c r="AP242" s="11" t="e">
        <f>IF(#REF!="PULMONAR",1,IF(AND(#REF!="EXTRAPULMONAR",#REF!&lt;&gt;"MENINGEA"),2,IF(AND(#REF!="EXTRAPULMONAR",#REF!="MENINGEA"),3,)))</f>
        <v>#REF!</v>
      </c>
      <c r="AQ2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" s="4">
        <f t="shared" si="100"/>
        <v>0</v>
      </c>
      <c r="AS242" s="10">
        <f t="shared" si="101"/>
        <v>0</v>
      </c>
      <c r="AT242" s="10">
        <f t="shared" si="102"/>
        <v>0</v>
      </c>
      <c r="AU242" s="10" t="str">
        <f t="shared" si="103"/>
        <v>0</v>
      </c>
      <c r="AV242" s="11" t="e">
        <f t="shared" si="104"/>
        <v>#N/A</v>
      </c>
      <c r="AW242" s="4" t="e">
        <f t="shared" si="105"/>
        <v>#N/A</v>
      </c>
      <c r="AX242" s="10" t="e">
        <f t="shared" si="94"/>
        <v>#N/A</v>
      </c>
      <c r="AY242" s="10" t="e">
        <f t="shared" si="95"/>
        <v>#N/A</v>
      </c>
      <c r="AZ242" s="10" t="e">
        <f t="shared" si="107"/>
        <v>#REF!</v>
      </c>
      <c r="BA242" s="12" t="e">
        <f>IF(BW242=7,0,AJ242&amp;IF(#REF!="SI",1,IF(#REF!="NO",2,IF(#REF!="VIH + PREVIO",3,0))))</f>
        <v>#REF!</v>
      </c>
      <c r="BB242" s="13" t="e">
        <f>IF(AND(#REF!="POSITIVO",#REF!="POSITIVO"),1,IF(#REF!="NEGATIVO",2,IF(#REF!="VIH + PREVIO",3,0)))</f>
        <v>#REF!</v>
      </c>
      <c r="BC242" s="10" t="e">
        <f>IF(#REF!="SI",1,IF(#REF!="NO",2,0))</f>
        <v>#REF!</v>
      </c>
      <c r="BD242" s="10" t="e">
        <f>IF(#REF!="SI",1,IF(#REF!="NO",2,0))</f>
        <v>#REF!</v>
      </c>
      <c r="BE242" s="10" t="e">
        <f>IF(OR(#REF!="VIH + PREVIO",#REF!="VIH + PREVIO",#REF!="VIH + PREVIO"),1,0)</f>
        <v>#REF!</v>
      </c>
      <c r="BF242" s="13" t="e">
        <f>IF(OR(#REF!="POSITIVO",#REF!="NEGATIVO"),1,IF(#REF!="PACIENTE NO ACEPTA",2,IF(#REF!="VIH + PREVIO",3,0)))</f>
        <v>#REF!</v>
      </c>
      <c r="BG242" s="10" t="e">
        <f t="shared" si="108"/>
        <v>#REF!</v>
      </c>
      <c r="BH242" s="10" t="e">
        <f t="shared" si="109"/>
        <v>#REF!</v>
      </c>
      <c r="BI242" s="10" t="e">
        <f t="shared" si="110"/>
        <v>#REF!</v>
      </c>
      <c r="BJ242" s="10" t="e">
        <f t="shared" si="111"/>
        <v>#REF!</v>
      </c>
      <c r="BK242" s="10" t="e">
        <f t="shared" si="112"/>
        <v>#REF!</v>
      </c>
      <c r="BL242" s="10" t="e">
        <f t="shared" si="113"/>
        <v>#REF!</v>
      </c>
      <c r="BM242" s="10" t="e">
        <f>IF(OR(BW242=7,AQ242=6),0,IF(#REF!="I",1,IF(#REF!="II",2,IF(#REF!="III",3,IF(#REF!="IV",4))))&amp;AP242&amp;AQ242&amp;AR242&amp;AS242&amp;AT242&amp;AU242&amp;AX242)</f>
        <v>#REF!</v>
      </c>
      <c r="BN242" s="10" t="e">
        <f t="shared" si="114"/>
        <v>#REF!</v>
      </c>
      <c r="BO242" s="10" t="e">
        <f t="shared" si="115"/>
        <v>#REF!</v>
      </c>
      <c r="BP242" s="10" t="e">
        <f t="shared" si="116"/>
        <v>#REF!</v>
      </c>
      <c r="BQ242" s="10" t="e">
        <f t="shared" si="117"/>
        <v>#REF!</v>
      </c>
      <c r="BR242" s="10" t="e">
        <f t="shared" si="118"/>
        <v>#REF!</v>
      </c>
      <c r="BS242" s="10" t="e">
        <f t="shared" si="119"/>
        <v>#REF!</v>
      </c>
      <c r="BT242" s="10" t="e">
        <f>IF(OR(BW242=7,AQ242=6),0,AO242&amp;IF(#REF!="SI",1,IF(#REF!="NO",2,IF(#REF!="VIH + PREVIO",3,0))))</f>
        <v>#REF!</v>
      </c>
      <c r="BU242" s="10" t="e">
        <f>IF(OR(BW242=7,AQ242=6),0,IF(#REF!="-",1,0))</f>
        <v>#REF!</v>
      </c>
      <c r="BV242" s="10" t="e">
        <f t="shared" si="120"/>
        <v>#REF!</v>
      </c>
      <c r="BW2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" s="10" t="e">
        <f t="shared" si="121"/>
        <v>#REF!</v>
      </c>
      <c r="BY242" s="10" t="e">
        <f t="shared" si="123"/>
        <v>#REF!</v>
      </c>
      <c r="BZ242" s="10" t="e">
        <f t="shared" si="122"/>
        <v>#REF!</v>
      </c>
      <c r="CA242" s="10"/>
    </row>
    <row r="243" spans="1:79" s="3" customFormat="1" ht="23.25" customHeight="1" x14ac:dyDescent="0.3">
      <c r="A243" s="7">
        <v>241</v>
      </c>
      <c r="B243" s="43"/>
      <c r="C243" s="44"/>
      <c r="D243" s="45"/>
      <c r="E243" s="46"/>
      <c r="F243" s="46"/>
      <c r="G243" s="46"/>
      <c r="H243" s="50"/>
      <c r="I243" s="51"/>
      <c r="J243" s="52"/>
      <c r="K243" s="51"/>
      <c r="L243" s="53"/>
      <c r="M243" s="54"/>
      <c r="N243" s="43"/>
      <c r="O243" s="55"/>
      <c r="P243" s="46"/>
      <c r="Q243" s="46"/>
      <c r="R243" s="46"/>
      <c r="S243" s="43"/>
      <c r="T243" s="56"/>
      <c r="U243" s="46"/>
      <c r="V243" s="57"/>
      <c r="W243" s="58"/>
      <c r="X243" s="57"/>
      <c r="Y243" s="46"/>
      <c r="Z243" s="57"/>
      <c r="AA243" s="59"/>
      <c r="AB243" s="60"/>
      <c r="AC243" s="2"/>
      <c r="AD243" s="2"/>
      <c r="AE243" s="2"/>
      <c r="AJ243" s="11">
        <f t="shared" si="106"/>
        <v>13</v>
      </c>
      <c r="AK243" s="11">
        <f t="shared" si="96"/>
        <v>0</v>
      </c>
      <c r="AL243" s="11">
        <f t="shared" si="97"/>
        <v>0</v>
      </c>
      <c r="AM243" s="11">
        <f t="shared" si="98"/>
        <v>0</v>
      </c>
      <c r="AN243" s="11">
        <f t="shared" si="99"/>
        <v>0</v>
      </c>
      <c r="AO243" s="4" t="e">
        <f>IF(#REF!="I",1,IF(#REF!="II",2,IF(#REF!="III",3,IF(#REF!="IV",4))))</f>
        <v>#REF!</v>
      </c>
      <c r="AP243" s="11" t="e">
        <f>IF(#REF!="PULMONAR",1,IF(AND(#REF!="EXTRAPULMONAR",#REF!&lt;&gt;"MENINGEA"),2,IF(AND(#REF!="EXTRAPULMONAR",#REF!="MENINGEA"),3,)))</f>
        <v>#REF!</v>
      </c>
      <c r="AQ2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" s="4">
        <f t="shared" si="100"/>
        <v>0</v>
      </c>
      <c r="AS243" s="10">
        <f t="shared" si="101"/>
        <v>0</v>
      </c>
      <c r="AT243" s="10">
        <f t="shared" si="102"/>
        <v>0</v>
      </c>
      <c r="AU243" s="10" t="str">
        <f t="shared" si="103"/>
        <v>0</v>
      </c>
      <c r="AV243" s="11" t="e">
        <f t="shared" si="104"/>
        <v>#N/A</v>
      </c>
      <c r="AW243" s="4" t="e">
        <f t="shared" si="105"/>
        <v>#N/A</v>
      </c>
      <c r="AX243" s="10" t="e">
        <f t="shared" si="94"/>
        <v>#N/A</v>
      </c>
      <c r="AY243" s="10" t="e">
        <f t="shared" si="95"/>
        <v>#N/A</v>
      </c>
      <c r="AZ243" s="10" t="e">
        <f t="shared" si="107"/>
        <v>#REF!</v>
      </c>
      <c r="BA243" s="12" t="e">
        <f>IF(BW243=7,0,AJ243&amp;IF(#REF!="SI",1,IF(#REF!="NO",2,IF(#REF!="VIH + PREVIO",3,0))))</f>
        <v>#REF!</v>
      </c>
      <c r="BB243" s="13" t="e">
        <f>IF(AND(#REF!="POSITIVO",#REF!="POSITIVO"),1,IF(#REF!="NEGATIVO",2,IF(#REF!="VIH + PREVIO",3,0)))</f>
        <v>#REF!</v>
      </c>
      <c r="BC243" s="10" t="e">
        <f>IF(#REF!="SI",1,IF(#REF!="NO",2,0))</f>
        <v>#REF!</v>
      </c>
      <c r="BD243" s="10" t="e">
        <f>IF(#REF!="SI",1,IF(#REF!="NO",2,0))</f>
        <v>#REF!</v>
      </c>
      <c r="BE243" s="10" t="e">
        <f>IF(OR(#REF!="VIH + PREVIO",#REF!="VIH + PREVIO",#REF!="VIH + PREVIO"),1,0)</f>
        <v>#REF!</v>
      </c>
      <c r="BF243" s="13" t="e">
        <f>IF(OR(#REF!="POSITIVO",#REF!="NEGATIVO"),1,IF(#REF!="PACIENTE NO ACEPTA",2,IF(#REF!="VIH + PREVIO",3,0)))</f>
        <v>#REF!</v>
      </c>
      <c r="BG243" s="10" t="e">
        <f t="shared" si="108"/>
        <v>#REF!</v>
      </c>
      <c r="BH243" s="10" t="e">
        <f t="shared" si="109"/>
        <v>#REF!</v>
      </c>
      <c r="BI243" s="10" t="e">
        <f t="shared" si="110"/>
        <v>#REF!</v>
      </c>
      <c r="BJ243" s="10" t="e">
        <f t="shared" si="111"/>
        <v>#REF!</v>
      </c>
      <c r="BK243" s="10" t="e">
        <f t="shared" si="112"/>
        <v>#REF!</v>
      </c>
      <c r="BL243" s="10" t="e">
        <f t="shared" si="113"/>
        <v>#REF!</v>
      </c>
      <c r="BM243" s="10" t="e">
        <f>IF(OR(BW243=7,AQ243=6),0,IF(#REF!="I",1,IF(#REF!="II",2,IF(#REF!="III",3,IF(#REF!="IV",4))))&amp;AP243&amp;AQ243&amp;AR243&amp;AS243&amp;AT243&amp;AU243&amp;AX243)</f>
        <v>#REF!</v>
      </c>
      <c r="BN243" s="10" t="e">
        <f t="shared" si="114"/>
        <v>#REF!</v>
      </c>
      <c r="BO243" s="10" t="e">
        <f t="shared" si="115"/>
        <v>#REF!</v>
      </c>
      <c r="BP243" s="10" t="e">
        <f t="shared" si="116"/>
        <v>#REF!</v>
      </c>
      <c r="BQ243" s="10" t="e">
        <f t="shared" si="117"/>
        <v>#REF!</v>
      </c>
      <c r="BR243" s="10" t="e">
        <f t="shared" si="118"/>
        <v>#REF!</v>
      </c>
      <c r="BS243" s="10" t="e">
        <f t="shared" si="119"/>
        <v>#REF!</v>
      </c>
      <c r="BT243" s="10" t="e">
        <f>IF(OR(BW243=7,AQ243=6),0,AO243&amp;IF(#REF!="SI",1,IF(#REF!="NO",2,IF(#REF!="VIH + PREVIO",3,0))))</f>
        <v>#REF!</v>
      </c>
      <c r="BU243" s="10" t="e">
        <f>IF(OR(BW243=7,AQ243=6),0,IF(#REF!="-",1,0))</f>
        <v>#REF!</v>
      </c>
      <c r="BV243" s="10" t="e">
        <f t="shared" si="120"/>
        <v>#REF!</v>
      </c>
      <c r="BW2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" s="10" t="e">
        <f t="shared" si="121"/>
        <v>#REF!</v>
      </c>
      <c r="BY243" s="10" t="e">
        <f t="shared" si="123"/>
        <v>#REF!</v>
      </c>
      <c r="BZ243" s="10" t="e">
        <f t="shared" si="122"/>
        <v>#REF!</v>
      </c>
      <c r="CA243" s="10"/>
    </row>
    <row r="244" spans="1:79" s="3" customFormat="1" ht="23.25" customHeight="1" x14ac:dyDescent="0.3">
      <c r="A244" s="7">
        <v>242</v>
      </c>
      <c r="B244" s="43"/>
      <c r="C244" s="44"/>
      <c r="D244" s="45"/>
      <c r="E244" s="46"/>
      <c r="F244" s="46"/>
      <c r="G244" s="46"/>
      <c r="H244" s="50"/>
      <c r="I244" s="51"/>
      <c r="J244" s="52"/>
      <c r="K244" s="51"/>
      <c r="L244" s="53"/>
      <c r="M244" s="54"/>
      <c r="N244" s="43"/>
      <c r="O244" s="55"/>
      <c r="P244" s="46"/>
      <c r="Q244" s="46"/>
      <c r="R244" s="46"/>
      <c r="S244" s="43"/>
      <c r="T244" s="56"/>
      <c r="U244" s="46"/>
      <c r="V244" s="57"/>
      <c r="W244" s="58"/>
      <c r="X244" s="57"/>
      <c r="Y244" s="46"/>
      <c r="Z244" s="57"/>
      <c r="AA244" s="59"/>
      <c r="AB244" s="60"/>
      <c r="AC244" s="2"/>
      <c r="AD244" s="2"/>
      <c r="AE244" s="2"/>
      <c r="AJ244" s="11">
        <f t="shared" si="106"/>
        <v>13</v>
      </c>
      <c r="AK244" s="11">
        <f t="shared" si="96"/>
        <v>0</v>
      </c>
      <c r="AL244" s="11">
        <f t="shared" si="97"/>
        <v>0</v>
      </c>
      <c r="AM244" s="11">
        <f t="shared" si="98"/>
        <v>0</v>
      </c>
      <c r="AN244" s="11">
        <f t="shared" si="99"/>
        <v>0</v>
      </c>
      <c r="AO244" s="4" t="e">
        <f>IF(#REF!="I",1,IF(#REF!="II",2,IF(#REF!="III",3,IF(#REF!="IV",4))))</f>
        <v>#REF!</v>
      </c>
      <c r="AP244" s="11" t="e">
        <f>IF(#REF!="PULMONAR",1,IF(AND(#REF!="EXTRAPULMONAR",#REF!&lt;&gt;"MENINGEA"),2,IF(AND(#REF!="EXTRAPULMONAR",#REF!="MENINGEA"),3,)))</f>
        <v>#REF!</v>
      </c>
      <c r="AQ2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" s="4">
        <f t="shared" si="100"/>
        <v>0</v>
      </c>
      <c r="AS244" s="10">
        <f t="shared" si="101"/>
        <v>0</v>
      </c>
      <c r="AT244" s="10">
        <f t="shared" si="102"/>
        <v>0</v>
      </c>
      <c r="AU244" s="10" t="str">
        <f t="shared" si="103"/>
        <v>0</v>
      </c>
      <c r="AV244" s="11" t="e">
        <f t="shared" si="104"/>
        <v>#N/A</v>
      </c>
      <c r="AW244" s="4" t="e">
        <f t="shared" si="105"/>
        <v>#N/A</v>
      </c>
      <c r="AX244" s="10" t="e">
        <f t="shared" si="94"/>
        <v>#N/A</v>
      </c>
      <c r="AY244" s="10" t="e">
        <f t="shared" si="95"/>
        <v>#N/A</v>
      </c>
      <c r="AZ244" s="10" t="e">
        <f t="shared" si="107"/>
        <v>#REF!</v>
      </c>
      <c r="BA244" s="12" t="e">
        <f>IF(BW244=7,0,AJ244&amp;IF(#REF!="SI",1,IF(#REF!="NO",2,IF(#REF!="VIH + PREVIO",3,0))))</f>
        <v>#REF!</v>
      </c>
      <c r="BB244" s="13" t="e">
        <f>IF(AND(#REF!="POSITIVO",#REF!="POSITIVO"),1,IF(#REF!="NEGATIVO",2,IF(#REF!="VIH + PREVIO",3,0)))</f>
        <v>#REF!</v>
      </c>
      <c r="BC244" s="10" t="e">
        <f>IF(#REF!="SI",1,IF(#REF!="NO",2,0))</f>
        <v>#REF!</v>
      </c>
      <c r="BD244" s="10" t="e">
        <f>IF(#REF!="SI",1,IF(#REF!="NO",2,0))</f>
        <v>#REF!</v>
      </c>
      <c r="BE244" s="10" t="e">
        <f>IF(OR(#REF!="VIH + PREVIO",#REF!="VIH + PREVIO",#REF!="VIH + PREVIO"),1,0)</f>
        <v>#REF!</v>
      </c>
      <c r="BF244" s="13" t="e">
        <f>IF(OR(#REF!="POSITIVO",#REF!="NEGATIVO"),1,IF(#REF!="PACIENTE NO ACEPTA",2,IF(#REF!="VIH + PREVIO",3,0)))</f>
        <v>#REF!</v>
      </c>
      <c r="BG244" s="10" t="e">
        <f t="shared" si="108"/>
        <v>#REF!</v>
      </c>
      <c r="BH244" s="10" t="e">
        <f t="shared" si="109"/>
        <v>#REF!</v>
      </c>
      <c r="BI244" s="10" t="e">
        <f t="shared" si="110"/>
        <v>#REF!</v>
      </c>
      <c r="BJ244" s="10" t="e">
        <f t="shared" si="111"/>
        <v>#REF!</v>
      </c>
      <c r="BK244" s="10" t="e">
        <f t="shared" si="112"/>
        <v>#REF!</v>
      </c>
      <c r="BL244" s="10" t="e">
        <f t="shared" si="113"/>
        <v>#REF!</v>
      </c>
      <c r="BM244" s="10" t="e">
        <f>IF(OR(BW244=7,AQ244=6),0,IF(#REF!="I",1,IF(#REF!="II",2,IF(#REF!="III",3,IF(#REF!="IV",4))))&amp;AP244&amp;AQ244&amp;AR244&amp;AS244&amp;AT244&amp;AU244&amp;AX244)</f>
        <v>#REF!</v>
      </c>
      <c r="BN244" s="10" t="e">
        <f t="shared" si="114"/>
        <v>#REF!</v>
      </c>
      <c r="BO244" s="10" t="e">
        <f t="shared" si="115"/>
        <v>#REF!</v>
      </c>
      <c r="BP244" s="10" t="e">
        <f t="shared" si="116"/>
        <v>#REF!</v>
      </c>
      <c r="BQ244" s="10" t="e">
        <f t="shared" si="117"/>
        <v>#REF!</v>
      </c>
      <c r="BR244" s="10" t="e">
        <f t="shared" si="118"/>
        <v>#REF!</v>
      </c>
      <c r="BS244" s="10" t="e">
        <f t="shared" si="119"/>
        <v>#REF!</v>
      </c>
      <c r="BT244" s="10" t="e">
        <f>IF(OR(BW244=7,AQ244=6),0,AO244&amp;IF(#REF!="SI",1,IF(#REF!="NO",2,IF(#REF!="VIH + PREVIO",3,0))))</f>
        <v>#REF!</v>
      </c>
      <c r="BU244" s="10" t="e">
        <f>IF(OR(BW244=7,AQ244=6),0,IF(#REF!="-",1,0))</f>
        <v>#REF!</v>
      </c>
      <c r="BV244" s="10" t="e">
        <f t="shared" si="120"/>
        <v>#REF!</v>
      </c>
      <c r="BW2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" s="10" t="e">
        <f t="shared" si="121"/>
        <v>#REF!</v>
      </c>
      <c r="BY244" s="10" t="e">
        <f t="shared" si="123"/>
        <v>#REF!</v>
      </c>
      <c r="BZ244" s="10" t="e">
        <f t="shared" si="122"/>
        <v>#REF!</v>
      </c>
      <c r="CA244" s="10"/>
    </row>
    <row r="245" spans="1:79" s="3" customFormat="1" ht="23.25" customHeight="1" x14ac:dyDescent="0.3">
      <c r="A245" s="7">
        <v>243</v>
      </c>
      <c r="B245" s="43"/>
      <c r="C245" s="44"/>
      <c r="D245" s="45"/>
      <c r="E245" s="46"/>
      <c r="F245" s="46"/>
      <c r="G245" s="46"/>
      <c r="H245" s="50"/>
      <c r="I245" s="51"/>
      <c r="J245" s="52"/>
      <c r="K245" s="51"/>
      <c r="L245" s="53"/>
      <c r="M245" s="54"/>
      <c r="N245" s="43"/>
      <c r="O245" s="55"/>
      <c r="P245" s="46"/>
      <c r="Q245" s="46"/>
      <c r="R245" s="46"/>
      <c r="S245" s="43"/>
      <c r="T245" s="56"/>
      <c r="U245" s="46"/>
      <c r="V245" s="57"/>
      <c r="W245" s="58"/>
      <c r="X245" s="57"/>
      <c r="Y245" s="46"/>
      <c r="Z245" s="57"/>
      <c r="AA245" s="59"/>
      <c r="AB245" s="60"/>
      <c r="AC245" s="2"/>
      <c r="AD245" s="2"/>
      <c r="AE245" s="2"/>
      <c r="AJ245" s="11">
        <f t="shared" si="106"/>
        <v>13</v>
      </c>
      <c r="AK245" s="11">
        <f t="shared" si="96"/>
        <v>0</v>
      </c>
      <c r="AL245" s="11">
        <f t="shared" si="97"/>
        <v>0</v>
      </c>
      <c r="AM245" s="11">
        <f t="shared" si="98"/>
        <v>0</v>
      </c>
      <c r="AN245" s="11">
        <f t="shared" si="99"/>
        <v>0</v>
      </c>
      <c r="AO245" s="4" t="e">
        <f>IF(#REF!="I",1,IF(#REF!="II",2,IF(#REF!="III",3,IF(#REF!="IV",4))))</f>
        <v>#REF!</v>
      </c>
      <c r="AP245" s="11" t="e">
        <f>IF(#REF!="PULMONAR",1,IF(AND(#REF!="EXTRAPULMONAR",#REF!&lt;&gt;"MENINGEA"),2,IF(AND(#REF!="EXTRAPULMONAR",#REF!="MENINGEA"),3,)))</f>
        <v>#REF!</v>
      </c>
      <c r="AQ2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" s="4">
        <f t="shared" si="100"/>
        <v>0</v>
      </c>
      <c r="AS245" s="10">
        <f t="shared" si="101"/>
        <v>0</v>
      </c>
      <c r="AT245" s="10">
        <f t="shared" si="102"/>
        <v>0</v>
      </c>
      <c r="AU245" s="10" t="str">
        <f t="shared" si="103"/>
        <v>0</v>
      </c>
      <c r="AV245" s="11" t="e">
        <f t="shared" si="104"/>
        <v>#N/A</v>
      </c>
      <c r="AW245" s="4" t="e">
        <f t="shared" si="105"/>
        <v>#N/A</v>
      </c>
      <c r="AX245" s="10" t="e">
        <f t="shared" si="94"/>
        <v>#N/A</v>
      </c>
      <c r="AY245" s="10" t="e">
        <f t="shared" si="95"/>
        <v>#N/A</v>
      </c>
      <c r="AZ245" s="10" t="e">
        <f t="shared" si="107"/>
        <v>#REF!</v>
      </c>
      <c r="BA245" s="12" t="e">
        <f>IF(BW245=7,0,AJ245&amp;IF(#REF!="SI",1,IF(#REF!="NO",2,IF(#REF!="VIH + PREVIO",3,0))))</f>
        <v>#REF!</v>
      </c>
      <c r="BB245" s="13" t="e">
        <f>IF(AND(#REF!="POSITIVO",#REF!="POSITIVO"),1,IF(#REF!="NEGATIVO",2,IF(#REF!="VIH + PREVIO",3,0)))</f>
        <v>#REF!</v>
      </c>
      <c r="BC245" s="10" t="e">
        <f>IF(#REF!="SI",1,IF(#REF!="NO",2,0))</f>
        <v>#REF!</v>
      </c>
      <c r="BD245" s="10" t="e">
        <f>IF(#REF!="SI",1,IF(#REF!="NO",2,0))</f>
        <v>#REF!</v>
      </c>
      <c r="BE245" s="10" t="e">
        <f>IF(OR(#REF!="VIH + PREVIO",#REF!="VIH + PREVIO",#REF!="VIH + PREVIO"),1,0)</f>
        <v>#REF!</v>
      </c>
      <c r="BF245" s="13" t="e">
        <f>IF(OR(#REF!="POSITIVO",#REF!="NEGATIVO"),1,IF(#REF!="PACIENTE NO ACEPTA",2,IF(#REF!="VIH + PREVIO",3,0)))</f>
        <v>#REF!</v>
      </c>
      <c r="BG245" s="10" t="e">
        <f t="shared" si="108"/>
        <v>#REF!</v>
      </c>
      <c r="BH245" s="10" t="e">
        <f t="shared" si="109"/>
        <v>#REF!</v>
      </c>
      <c r="BI245" s="10" t="e">
        <f t="shared" si="110"/>
        <v>#REF!</v>
      </c>
      <c r="BJ245" s="10" t="e">
        <f t="shared" si="111"/>
        <v>#REF!</v>
      </c>
      <c r="BK245" s="10" t="e">
        <f t="shared" si="112"/>
        <v>#REF!</v>
      </c>
      <c r="BL245" s="10" t="e">
        <f t="shared" si="113"/>
        <v>#REF!</v>
      </c>
      <c r="BM245" s="10" t="e">
        <f>IF(OR(BW245=7,AQ245=6),0,IF(#REF!="I",1,IF(#REF!="II",2,IF(#REF!="III",3,IF(#REF!="IV",4))))&amp;AP245&amp;AQ245&amp;AR245&amp;AS245&amp;AT245&amp;AU245&amp;AX245)</f>
        <v>#REF!</v>
      </c>
      <c r="BN245" s="10" t="e">
        <f t="shared" si="114"/>
        <v>#REF!</v>
      </c>
      <c r="BO245" s="10" t="e">
        <f t="shared" si="115"/>
        <v>#REF!</v>
      </c>
      <c r="BP245" s="10" t="e">
        <f t="shared" si="116"/>
        <v>#REF!</v>
      </c>
      <c r="BQ245" s="10" t="e">
        <f t="shared" si="117"/>
        <v>#REF!</v>
      </c>
      <c r="BR245" s="10" t="e">
        <f t="shared" si="118"/>
        <v>#REF!</v>
      </c>
      <c r="BS245" s="10" t="e">
        <f t="shared" si="119"/>
        <v>#REF!</v>
      </c>
      <c r="BT245" s="10" t="e">
        <f>IF(OR(BW245=7,AQ245=6),0,AO245&amp;IF(#REF!="SI",1,IF(#REF!="NO",2,IF(#REF!="VIH + PREVIO",3,0))))</f>
        <v>#REF!</v>
      </c>
      <c r="BU245" s="10" t="e">
        <f>IF(OR(BW245=7,AQ245=6),0,IF(#REF!="-",1,0))</f>
        <v>#REF!</v>
      </c>
      <c r="BV245" s="10" t="e">
        <f t="shared" si="120"/>
        <v>#REF!</v>
      </c>
      <c r="BW2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" s="10" t="e">
        <f t="shared" si="121"/>
        <v>#REF!</v>
      </c>
      <c r="BY245" s="10" t="e">
        <f t="shared" si="123"/>
        <v>#REF!</v>
      </c>
      <c r="BZ245" s="10" t="e">
        <f t="shared" si="122"/>
        <v>#REF!</v>
      </c>
      <c r="CA245" s="10"/>
    </row>
    <row r="246" spans="1:79" s="3" customFormat="1" ht="23.25" customHeight="1" x14ac:dyDescent="0.3">
      <c r="A246" s="7">
        <v>244</v>
      </c>
      <c r="B246" s="43"/>
      <c r="C246" s="44"/>
      <c r="D246" s="45"/>
      <c r="E246" s="46"/>
      <c r="F246" s="46"/>
      <c r="G246" s="46"/>
      <c r="H246" s="50"/>
      <c r="I246" s="51"/>
      <c r="J246" s="52"/>
      <c r="K246" s="51"/>
      <c r="L246" s="53"/>
      <c r="M246" s="54"/>
      <c r="N246" s="43"/>
      <c r="O246" s="55"/>
      <c r="P246" s="46"/>
      <c r="Q246" s="46"/>
      <c r="R246" s="46"/>
      <c r="S246" s="43"/>
      <c r="T246" s="56"/>
      <c r="U246" s="46"/>
      <c r="V246" s="57"/>
      <c r="W246" s="58"/>
      <c r="X246" s="57"/>
      <c r="Y246" s="46"/>
      <c r="Z246" s="57"/>
      <c r="AA246" s="59"/>
      <c r="AB246" s="60"/>
      <c r="AC246" s="2"/>
      <c r="AD246" s="2"/>
      <c r="AE246" s="2"/>
      <c r="AJ246" s="11">
        <f t="shared" si="106"/>
        <v>13</v>
      </c>
      <c r="AK246" s="11">
        <f t="shared" si="96"/>
        <v>0</v>
      </c>
      <c r="AL246" s="11">
        <f t="shared" si="97"/>
        <v>0</v>
      </c>
      <c r="AM246" s="11">
        <f t="shared" si="98"/>
        <v>0</v>
      </c>
      <c r="AN246" s="11">
        <f t="shared" si="99"/>
        <v>0</v>
      </c>
      <c r="AO246" s="4" t="e">
        <f>IF(#REF!="I",1,IF(#REF!="II",2,IF(#REF!="III",3,IF(#REF!="IV",4))))</f>
        <v>#REF!</v>
      </c>
      <c r="AP246" s="11" t="e">
        <f>IF(#REF!="PULMONAR",1,IF(AND(#REF!="EXTRAPULMONAR",#REF!&lt;&gt;"MENINGEA"),2,IF(AND(#REF!="EXTRAPULMONAR",#REF!="MENINGEA"),3,)))</f>
        <v>#REF!</v>
      </c>
      <c r="AQ2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" s="4">
        <f t="shared" si="100"/>
        <v>0</v>
      </c>
      <c r="AS246" s="10">
        <f t="shared" si="101"/>
        <v>0</v>
      </c>
      <c r="AT246" s="10">
        <f t="shared" si="102"/>
        <v>0</v>
      </c>
      <c r="AU246" s="10" t="str">
        <f t="shared" si="103"/>
        <v>0</v>
      </c>
      <c r="AV246" s="11" t="e">
        <f t="shared" si="104"/>
        <v>#N/A</v>
      </c>
      <c r="AW246" s="4" t="e">
        <f t="shared" si="105"/>
        <v>#N/A</v>
      </c>
      <c r="AX246" s="10" t="e">
        <f t="shared" ref="AX246:AX309" si="124">VLOOKUP(AV246,ED,2,FALSE)</f>
        <v>#N/A</v>
      </c>
      <c r="AY246" s="10" t="e">
        <f t="shared" ref="AY246:AY309" si="125">VLOOKUP(AW246,ED_COHORT,2,FALSE)</f>
        <v>#N/A</v>
      </c>
      <c r="AZ246" s="10" t="e">
        <f t="shared" si="107"/>
        <v>#REF!</v>
      </c>
      <c r="BA246" s="12" t="e">
        <f>IF(BW246=7,0,AJ246&amp;IF(#REF!="SI",1,IF(#REF!="NO",2,IF(#REF!="VIH + PREVIO",3,0))))</f>
        <v>#REF!</v>
      </c>
      <c r="BB246" s="13" t="e">
        <f>IF(AND(#REF!="POSITIVO",#REF!="POSITIVO"),1,IF(#REF!="NEGATIVO",2,IF(#REF!="VIH + PREVIO",3,0)))</f>
        <v>#REF!</v>
      </c>
      <c r="BC246" s="10" t="e">
        <f>IF(#REF!="SI",1,IF(#REF!="NO",2,0))</f>
        <v>#REF!</v>
      </c>
      <c r="BD246" s="10" t="e">
        <f>IF(#REF!="SI",1,IF(#REF!="NO",2,0))</f>
        <v>#REF!</v>
      </c>
      <c r="BE246" s="10" t="e">
        <f>IF(OR(#REF!="VIH + PREVIO",#REF!="VIH + PREVIO",#REF!="VIH + PREVIO"),1,0)</f>
        <v>#REF!</v>
      </c>
      <c r="BF246" s="13" t="e">
        <f>IF(OR(#REF!="POSITIVO",#REF!="NEGATIVO"),1,IF(#REF!="PACIENTE NO ACEPTA",2,IF(#REF!="VIH + PREVIO",3,0)))</f>
        <v>#REF!</v>
      </c>
      <c r="BG246" s="10" t="e">
        <f t="shared" si="108"/>
        <v>#REF!</v>
      </c>
      <c r="BH246" s="10" t="e">
        <f t="shared" si="109"/>
        <v>#REF!</v>
      </c>
      <c r="BI246" s="10" t="e">
        <f t="shared" si="110"/>
        <v>#REF!</v>
      </c>
      <c r="BJ246" s="10" t="e">
        <f t="shared" si="111"/>
        <v>#REF!</v>
      </c>
      <c r="BK246" s="10" t="e">
        <f t="shared" si="112"/>
        <v>#REF!</v>
      </c>
      <c r="BL246" s="10" t="e">
        <f t="shared" si="113"/>
        <v>#REF!</v>
      </c>
      <c r="BM246" s="10" t="e">
        <f>IF(OR(BW246=7,AQ246=6),0,IF(#REF!="I",1,IF(#REF!="II",2,IF(#REF!="III",3,IF(#REF!="IV",4))))&amp;AP246&amp;AQ246&amp;AR246&amp;AS246&amp;AT246&amp;AU246&amp;AX246)</f>
        <v>#REF!</v>
      </c>
      <c r="BN246" s="10" t="e">
        <f t="shared" si="114"/>
        <v>#REF!</v>
      </c>
      <c r="BO246" s="10" t="e">
        <f t="shared" si="115"/>
        <v>#REF!</v>
      </c>
      <c r="BP246" s="10" t="e">
        <f t="shared" si="116"/>
        <v>#REF!</v>
      </c>
      <c r="BQ246" s="10" t="e">
        <f t="shared" si="117"/>
        <v>#REF!</v>
      </c>
      <c r="BR246" s="10" t="e">
        <f t="shared" si="118"/>
        <v>#REF!</v>
      </c>
      <c r="BS246" s="10" t="e">
        <f t="shared" si="119"/>
        <v>#REF!</v>
      </c>
      <c r="BT246" s="10" t="e">
        <f>IF(OR(BW246=7,AQ246=6),0,AO246&amp;IF(#REF!="SI",1,IF(#REF!="NO",2,IF(#REF!="VIH + PREVIO",3,0))))</f>
        <v>#REF!</v>
      </c>
      <c r="BU246" s="10" t="e">
        <f>IF(OR(BW246=7,AQ246=6),0,IF(#REF!="-",1,0))</f>
        <v>#REF!</v>
      </c>
      <c r="BV246" s="10" t="e">
        <f t="shared" si="120"/>
        <v>#REF!</v>
      </c>
      <c r="BW2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" s="10" t="e">
        <f t="shared" si="121"/>
        <v>#REF!</v>
      </c>
      <c r="BY246" s="10" t="e">
        <f t="shared" si="123"/>
        <v>#REF!</v>
      </c>
      <c r="BZ246" s="10" t="e">
        <f t="shared" si="122"/>
        <v>#REF!</v>
      </c>
      <c r="CA246" s="10"/>
    </row>
    <row r="247" spans="1:79" s="3" customFormat="1" ht="23.25" customHeight="1" x14ac:dyDescent="0.3">
      <c r="A247" s="7">
        <v>245</v>
      </c>
      <c r="B247" s="43"/>
      <c r="C247" s="44"/>
      <c r="D247" s="45"/>
      <c r="E247" s="46"/>
      <c r="F247" s="46"/>
      <c r="G247" s="46"/>
      <c r="H247" s="50"/>
      <c r="I247" s="51"/>
      <c r="J247" s="52"/>
      <c r="K247" s="51"/>
      <c r="L247" s="53"/>
      <c r="M247" s="54"/>
      <c r="N247" s="43"/>
      <c r="O247" s="55"/>
      <c r="P247" s="46"/>
      <c r="Q247" s="46"/>
      <c r="R247" s="46"/>
      <c r="S247" s="43"/>
      <c r="T247" s="56"/>
      <c r="U247" s="46"/>
      <c r="V247" s="57"/>
      <c r="W247" s="58"/>
      <c r="X247" s="57"/>
      <c r="Y247" s="46"/>
      <c r="Z247" s="57"/>
      <c r="AA247" s="59"/>
      <c r="AB247" s="60"/>
      <c r="AC247" s="2"/>
      <c r="AD247" s="2"/>
      <c r="AE247" s="2"/>
      <c r="AJ247" s="11">
        <f t="shared" si="106"/>
        <v>13</v>
      </c>
      <c r="AK247" s="11">
        <f t="shared" si="96"/>
        <v>0</v>
      </c>
      <c r="AL247" s="11">
        <f t="shared" si="97"/>
        <v>0</v>
      </c>
      <c r="AM247" s="11">
        <f t="shared" si="98"/>
        <v>0</v>
      </c>
      <c r="AN247" s="11">
        <f t="shared" si="99"/>
        <v>0</v>
      </c>
      <c r="AO247" s="4" t="e">
        <f>IF(#REF!="I",1,IF(#REF!="II",2,IF(#REF!="III",3,IF(#REF!="IV",4))))</f>
        <v>#REF!</v>
      </c>
      <c r="AP247" s="11" t="e">
        <f>IF(#REF!="PULMONAR",1,IF(AND(#REF!="EXTRAPULMONAR",#REF!&lt;&gt;"MENINGEA"),2,IF(AND(#REF!="EXTRAPULMONAR",#REF!="MENINGEA"),3,)))</f>
        <v>#REF!</v>
      </c>
      <c r="AQ2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" s="4">
        <f t="shared" si="100"/>
        <v>0</v>
      </c>
      <c r="AS247" s="10">
        <f t="shared" si="101"/>
        <v>0</v>
      </c>
      <c r="AT247" s="10">
        <f t="shared" si="102"/>
        <v>0</v>
      </c>
      <c r="AU247" s="10" t="str">
        <f t="shared" si="103"/>
        <v>0</v>
      </c>
      <c r="AV247" s="11" t="e">
        <f t="shared" si="104"/>
        <v>#N/A</v>
      </c>
      <c r="AW247" s="4" t="e">
        <f t="shared" si="105"/>
        <v>#N/A</v>
      </c>
      <c r="AX247" s="10" t="e">
        <f t="shared" si="124"/>
        <v>#N/A</v>
      </c>
      <c r="AY247" s="10" t="e">
        <f t="shared" si="125"/>
        <v>#N/A</v>
      </c>
      <c r="AZ247" s="10" t="e">
        <f t="shared" si="107"/>
        <v>#REF!</v>
      </c>
      <c r="BA247" s="12" t="e">
        <f>IF(BW247=7,0,AJ247&amp;IF(#REF!="SI",1,IF(#REF!="NO",2,IF(#REF!="VIH + PREVIO",3,0))))</f>
        <v>#REF!</v>
      </c>
      <c r="BB247" s="13" t="e">
        <f>IF(AND(#REF!="POSITIVO",#REF!="POSITIVO"),1,IF(#REF!="NEGATIVO",2,IF(#REF!="VIH + PREVIO",3,0)))</f>
        <v>#REF!</v>
      </c>
      <c r="BC247" s="10" t="e">
        <f>IF(#REF!="SI",1,IF(#REF!="NO",2,0))</f>
        <v>#REF!</v>
      </c>
      <c r="BD247" s="10" t="e">
        <f>IF(#REF!="SI",1,IF(#REF!="NO",2,0))</f>
        <v>#REF!</v>
      </c>
      <c r="BE247" s="10" t="e">
        <f>IF(OR(#REF!="VIH + PREVIO",#REF!="VIH + PREVIO",#REF!="VIH + PREVIO"),1,0)</f>
        <v>#REF!</v>
      </c>
      <c r="BF247" s="13" t="e">
        <f>IF(OR(#REF!="POSITIVO",#REF!="NEGATIVO"),1,IF(#REF!="PACIENTE NO ACEPTA",2,IF(#REF!="VIH + PREVIO",3,0)))</f>
        <v>#REF!</v>
      </c>
      <c r="BG247" s="10" t="e">
        <f t="shared" si="108"/>
        <v>#REF!</v>
      </c>
      <c r="BH247" s="10" t="e">
        <f t="shared" si="109"/>
        <v>#REF!</v>
      </c>
      <c r="BI247" s="10" t="e">
        <f t="shared" si="110"/>
        <v>#REF!</v>
      </c>
      <c r="BJ247" s="10" t="e">
        <f t="shared" si="111"/>
        <v>#REF!</v>
      </c>
      <c r="BK247" s="10" t="e">
        <f t="shared" si="112"/>
        <v>#REF!</v>
      </c>
      <c r="BL247" s="10" t="e">
        <f t="shared" si="113"/>
        <v>#REF!</v>
      </c>
      <c r="BM247" s="10" t="e">
        <f>IF(OR(BW247=7,AQ247=6),0,IF(#REF!="I",1,IF(#REF!="II",2,IF(#REF!="III",3,IF(#REF!="IV",4))))&amp;AP247&amp;AQ247&amp;AR247&amp;AS247&amp;AT247&amp;AU247&amp;AX247)</f>
        <v>#REF!</v>
      </c>
      <c r="BN247" s="10" t="e">
        <f t="shared" si="114"/>
        <v>#REF!</v>
      </c>
      <c r="BO247" s="10" t="e">
        <f t="shared" si="115"/>
        <v>#REF!</v>
      </c>
      <c r="BP247" s="10" t="e">
        <f t="shared" si="116"/>
        <v>#REF!</v>
      </c>
      <c r="BQ247" s="10" t="e">
        <f t="shared" si="117"/>
        <v>#REF!</v>
      </c>
      <c r="BR247" s="10" t="e">
        <f t="shared" si="118"/>
        <v>#REF!</v>
      </c>
      <c r="BS247" s="10" t="e">
        <f t="shared" si="119"/>
        <v>#REF!</v>
      </c>
      <c r="BT247" s="10" t="e">
        <f>IF(OR(BW247=7,AQ247=6),0,AO247&amp;IF(#REF!="SI",1,IF(#REF!="NO",2,IF(#REF!="VIH + PREVIO",3,0))))</f>
        <v>#REF!</v>
      </c>
      <c r="BU247" s="10" t="e">
        <f>IF(OR(BW247=7,AQ247=6),0,IF(#REF!="-",1,0))</f>
        <v>#REF!</v>
      </c>
      <c r="BV247" s="10" t="e">
        <f t="shared" si="120"/>
        <v>#REF!</v>
      </c>
      <c r="BW2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" s="10" t="e">
        <f t="shared" si="121"/>
        <v>#REF!</v>
      </c>
      <c r="BY247" s="10" t="e">
        <f t="shared" si="123"/>
        <v>#REF!</v>
      </c>
      <c r="BZ247" s="10" t="e">
        <f t="shared" si="122"/>
        <v>#REF!</v>
      </c>
      <c r="CA247" s="10"/>
    </row>
    <row r="248" spans="1:79" s="3" customFormat="1" ht="23.25" customHeight="1" x14ac:dyDescent="0.3">
      <c r="A248" s="7">
        <v>246</v>
      </c>
      <c r="B248" s="43"/>
      <c r="C248" s="44"/>
      <c r="D248" s="45"/>
      <c r="E248" s="46"/>
      <c r="F248" s="46"/>
      <c r="G248" s="46"/>
      <c r="H248" s="50"/>
      <c r="I248" s="51"/>
      <c r="J248" s="52"/>
      <c r="K248" s="51"/>
      <c r="L248" s="53"/>
      <c r="M248" s="54"/>
      <c r="N248" s="43"/>
      <c r="O248" s="55"/>
      <c r="P248" s="46"/>
      <c r="Q248" s="46"/>
      <c r="R248" s="46"/>
      <c r="S248" s="43"/>
      <c r="T248" s="56"/>
      <c r="U248" s="46"/>
      <c r="V248" s="57"/>
      <c r="W248" s="58"/>
      <c r="X248" s="57"/>
      <c r="Y248" s="46"/>
      <c r="Z248" s="57"/>
      <c r="AA248" s="59"/>
      <c r="AB248" s="60"/>
      <c r="AC248" s="2"/>
      <c r="AD248" s="2"/>
      <c r="AE248" s="2"/>
      <c r="AJ248" s="11">
        <f t="shared" si="106"/>
        <v>13</v>
      </c>
      <c r="AK248" s="11">
        <f t="shared" si="96"/>
        <v>0</v>
      </c>
      <c r="AL248" s="11">
        <f t="shared" si="97"/>
        <v>0</v>
      </c>
      <c r="AM248" s="11">
        <f t="shared" si="98"/>
        <v>0</v>
      </c>
      <c r="AN248" s="11">
        <f t="shared" si="99"/>
        <v>0</v>
      </c>
      <c r="AO248" s="4" t="e">
        <f>IF(#REF!="I",1,IF(#REF!="II",2,IF(#REF!="III",3,IF(#REF!="IV",4))))</f>
        <v>#REF!</v>
      </c>
      <c r="AP248" s="11" t="e">
        <f>IF(#REF!="PULMONAR",1,IF(AND(#REF!="EXTRAPULMONAR",#REF!&lt;&gt;"MENINGEA"),2,IF(AND(#REF!="EXTRAPULMONAR",#REF!="MENINGEA"),3,)))</f>
        <v>#REF!</v>
      </c>
      <c r="AQ2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" s="4">
        <f t="shared" si="100"/>
        <v>0</v>
      </c>
      <c r="AS248" s="10">
        <f t="shared" si="101"/>
        <v>0</v>
      </c>
      <c r="AT248" s="10">
        <f t="shared" si="102"/>
        <v>0</v>
      </c>
      <c r="AU248" s="10" t="str">
        <f t="shared" si="103"/>
        <v>0</v>
      </c>
      <c r="AV248" s="11" t="e">
        <f t="shared" si="104"/>
        <v>#N/A</v>
      </c>
      <c r="AW248" s="4" t="e">
        <f t="shared" si="105"/>
        <v>#N/A</v>
      </c>
      <c r="AX248" s="10" t="e">
        <f t="shared" si="124"/>
        <v>#N/A</v>
      </c>
      <c r="AY248" s="10" t="e">
        <f t="shared" si="125"/>
        <v>#N/A</v>
      </c>
      <c r="AZ248" s="10" t="e">
        <f t="shared" si="107"/>
        <v>#REF!</v>
      </c>
      <c r="BA248" s="12" t="e">
        <f>IF(BW248=7,0,AJ248&amp;IF(#REF!="SI",1,IF(#REF!="NO",2,IF(#REF!="VIH + PREVIO",3,0))))</f>
        <v>#REF!</v>
      </c>
      <c r="BB248" s="13" t="e">
        <f>IF(AND(#REF!="POSITIVO",#REF!="POSITIVO"),1,IF(#REF!="NEGATIVO",2,IF(#REF!="VIH + PREVIO",3,0)))</f>
        <v>#REF!</v>
      </c>
      <c r="BC248" s="10" t="e">
        <f>IF(#REF!="SI",1,IF(#REF!="NO",2,0))</f>
        <v>#REF!</v>
      </c>
      <c r="BD248" s="10" t="e">
        <f>IF(#REF!="SI",1,IF(#REF!="NO",2,0))</f>
        <v>#REF!</v>
      </c>
      <c r="BE248" s="10" t="e">
        <f>IF(OR(#REF!="VIH + PREVIO",#REF!="VIH + PREVIO",#REF!="VIH + PREVIO"),1,0)</f>
        <v>#REF!</v>
      </c>
      <c r="BF248" s="13" t="e">
        <f>IF(OR(#REF!="POSITIVO",#REF!="NEGATIVO"),1,IF(#REF!="PACIENTE NO ACEPTA",2,IF(#REF!="VIH + PREVIO",3,0)))</f>
        <v>#REF!</v>
      </c>
      <c r="BG248" s="10" t="e">
        <f t="shared" si="108"/>
        <v>#REF!</v>
      </c>
      <c r="BH248" s="10" t="e">
        <f t="shared" si="109"/>
        <v>#REF!</v>
      </c>
      <c r="BI248" s="10" t="e">
        <f t="shared" si="110"/>
        <v>#REF!</v>
      </c>
      <c r="BJ248" s="10" t="e">
        <f t="shared" si="111"/>
        <v>#REF!</v>
      </c>
      <c r="BK248" s="10" t="e">
        <f t="shared" si="112"/>
        <v>#REF!</v>
      </c>
      <c r="BL248" s="10" t="e">
        <f t="shared" si="113"/>
        <v>#REF!</v>
      </c>
      <c r="BM248" s="10" t="e">
        <f>IF(OR(BW248=7,AQ248=6),0,IF(#REF!="I",1,IF(#REF!="II",2,IF(#REF!="III",3,IF(#REF!="IV",4))))&amp;AP248&amp;AQ248&amp;AR248&amp;AS248&amp;AT248&amp;AU248&amp;AX248)</f>
        <v>#REF!</v>
      </c>
      <c r="BN248" s="10" t="e">
        <f t="shared" si="114"/>
        <v>#REF!</v>
      </c>
      <c r="BO248" s="10" t="e">
        <f t="shared" si="115"/>
        <v>#REF!</v>
      </c>
      <c r="BP248" s="10" t="e">
        <f t="shared" si="116"/>
        <v>#REF!</v>
      </c>
      <c r="BQ248" s="10" t="e">
        <f t="shared" si="117"/>
        <v>#REF!</v>
      </c>
      <c r="BR248" s="10" t="e">
        <f t="shared" si="118"/>
        <v>#REF!</v>
      </c>
      <c r="BS248" s="10" t="e">
        <f t="shared" si="119"/>
        <v>#REF!</v>
      </c>
      <c r="BT248" s="10" t="e">
        <f>IF(OR(BW248=7,AQ248=6),0,AO248&amp;IF(#REF!="SI",1,IF(#REF!="NO",2,IF(#REF!="VIH + PREVIO",3,0))))</f>
        <v>#REF!</v>
      </c>
      <c r="BU248" s="10" t="e">
        <f>IF(OR(BW248=7,AQ248=6),0,IF(#REF!="-",1,0))</f>
        <v>#REF!</v>
      </c>
      <c r="BV248" s="10" t="e">
        <f t="shared" si="120"/>
        <v>#REF!</v>
      </c>
      <c r="BW2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" s="10" t="e">
        <f t="shared" si="121"/>
        <v>#REF!</v>
      </c>
      <c r="BY248" s="10" t="e">
        <f t="shared" si="123"/>
        <v>#REF!</v>
      </c>
      <c r="BZ248" s="10" t="e">
        <f t="shared" si="122"/>
        <v>#REF!</v>
      </c>
      <c r="CA248" s="10"/>
    </row>
    <row r="249" spans="1:79" s="3" customFormat="1" ht="23.25" customHeight="1" x14ac:dyDescent="0.3">
      <c r="A249" s="7">
        <v>247</v>
      </c>
      <c r="B249" s="43"/>
      <c r="C249" s="44"/>
      <c r="D249" s="45"/>
      <c r="E249" s="46"/>
      <c r="F249" s="46"/>
      <c r="G249" s="46"/>
      <c r="H249" s="50"/>
      <c r="I249" s="51"/>
      <c r="J249" s="52"/>
      <c r="K249" s="51"/>
      <c r="L249" s="53"/>
      <c r="M249" s="54"/>
      <c r="N249" s="43"/>
      <c r="O249" s="55"/>
      <c r="P249" s="46"/>
      <c r="Q249" s="46"/>
      <c r="R249" s="46"/>
      <c r="S249" s="43"/>
      <c r="T249" s="56"/>
      <c r="U249" s="46"/>
      <c r="V249" s="57"/>
      <c r="W249" s="58"/>
      <c r="X249" s="57"/>
      <c r="Y249" s="46"/>
      <c r="Z249" s="57"/>
      <c r="AA249" s="59"/>
      <c r="AB249" s="60"/>
      <c r="AC249" s="2"/>
      <c r="AD249" s="2"/>
      <c r="AE249" s="2"/>
      <c r="AJ249" s="11">
        <f t="shared" si="106"/>
        <v>13</v>
      </c>
      <c r="AK249" s="11">
        <f t="shared" si="96"/>
        <v>0</v>
      </c>
      <c r="AL249" s="11">
        <f t="shared" si="97"/>
        <v>0</v>
      </c>
      <c r="AM249" s="11">
        <f t="shared" si="98"/>
        <v>0</v>
      </c>
      <c r="AN249" s="11">
        <f t="shared" si="99"/>
        <v>0</v>
      </c>
      <c r="AO249" s="4" t="e">
        <f>IF(#REF!="I",1,IF(#REF!="II",2,IF(#REF!="III",3,IF(#REF!="IV",4))))</f>
        <v>#REF!</v>
      </c>
      <c r="AP249" s="11" t="e">
        <f>IF(#REF!="PULMONAR",1,IF(AND(#REF!="EXTRAPULMONAR",#REF!&lt;&gt;"MENINGEA"),2,IF(AND(#REF!="EXTRAPULMONAR",#REF!="MENINGEA"),3,)))</f>
        <v>#REF!</v>
      </c>
      <c r="AQ2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" s="4">
        <f t="shared" si="100"/>
        <v>0</v>
      </c>
      <c r="AS249" s="10">
        <f t="shared" si="101"/>
        <v>0</v>
      </c>
      <c r="AT249" s="10">
        <f t="shared" si="102"/>
        <v>0</v>
      </c>
      <c r="AU249" s="10" t="str">
        <f t="shared" si="103"/>
        <v>0</v>
      </c>
      <c r="AV249" s="11" t="e">
        <f t="shared" si="104"/>
        <v>#N/A</v>
      </c>
      <c r="AW249" s="4" t="e">
        <f t="shared" si="105"/>
        <v>#N/A</v>
      </c>
      <c r="AX249" s="10" t="e">
        <f t="shared" si="124"/>
        <v>#N/A</v>
      </c>
      <c r="AY249" s="10" t="e">
        <f t="shared" si="125"/>
        <v>#N/A</v>
      </c>
      <c r="AZ249" s="10" t="e">
        <f t="shared" si="107"/>
        <v>#REF!</v>
      </c>
      <c r="BA249" s="12" t="e">
        <f>IF(BW249=7,0,AJ249&amp;IF(#REF!="SI",1,IF(#REF!="NO",2,IF(#REF!="VIH + PREVIO",3,0))))</f>
        <v>#REF!</v>
      </c>
      <c r="BB249" s="13" t="e">
        <f>IF(AND(#REF!="POSITIVO",#REF!="POSITIVO"),1,IF(#REF!="NEGATIVO",2,IF(#REF!="VIH + PREVIO",3,0)))</f>
        <v>#REF!</v>
      </c>
      <c r="BC249" s="10" t="e">
        <f>IF(#REF!="SI",1,IF(#REF!="NO",2,0))</f>
        <v>#REF!</v>
      </c>
      <c r="BD249" s="10" t="e">
        <f>IF(#REF!="SI",1,IF(#REF!="NO",2,0))</f>
        <v>#REF!</v>
      </c>
      <c r="BE249" s="10" t="e">
        <f>IF(OR(#REF!="VIH + PREVIO",#REF!="VIH + PREVIO",#REF!="VIH + PREVIO"),1,0)</f>
        <v>#REF!</v>
      </c>
      <c r="BF249" s="13" t="e">
        <f>IF(OR(#REF!="POSITIVO",#REF!="NEGATIVO"),1,IF(#REF!="PACIENTE NO ACEPTA",2,IF(#REF!="VIH + PREVIO",3,0)))</f>
        <v>#REF!</v>
      </c>
      <c r="BG249" s="10" t="e">
        <f t="shared" si="108"/>
        <v>#REF!</v>
      </c>
      <c r="BH249" s="10" t="e">
        <f t="shared" si="109"/>
        <v>#REF!</v>
      </c>
      <c r="BI249" s="10" t="e">
        <f t="shared" si="110"/>
        <v>#REF!</v>
      </c>
      <c r="BJ249" s="10" t="e">
        <f t="shared" si="111"/>
        <v>#REF!</v>
      </c>
      <c r="BK249" s="10" t="e">
        <f t="shared" si="112"/>
        <v>#REF!</v>
      </c>
      <c r="BL249" s="10" t="e">
        <f t="shared" si="113"/>
        <v>#REF!</v>
      </c>
      <c r="BM249" s="10" t="e">
        <f>IF(OR(BW249=7,AQ249=6),0,IF(#REF!="I",1,IF(#REF!="II",2,IF(#REF!="III",3,IF(#REF!="IV",4))))&amp;AP249&amp;AQ249&amp;AR249&amp;AS249&amp;AT249&amp;AU249&amp;AX249)</f>
        <v>#REF!</v>
      </c>
      <c r="BN249" s="10" t="e">
        <f t="shared" si="114"/>
        <v>#REF!</v>
      </c>
      <c r="BO249" s="10" t="e">
        <f t="shared" si="115"/>
        <v>#REF!</v>
      </c>
      <c r="BP249" s="10" t="e">
        <f t="shared" si="116"/>
        <v>#REF!</v>
      </c>
      <c r="BQ249" s="10" t="e">
        <f t="shared" si="117"/>
        <v>#REF!</v>
      </c>
      <c r="BR249" s="10" t="e">
        <f t="shared" si="118"/>
        <v>#REF!</v>
      </c>
      <c r="BS249" s="10" t="e">
        <f t="shared" si="119"/>
        <v>#REF!</v>
      </c>
      <c r="BT249" s="10" t="e">
        <f>IF(OR(BW249=7,AQ249=6),0,AO249&amp;IF(#REF!="SI",1,IF(#REF!="NO",2,IF(#REF!="VIH + PREVIO",3,0))))</f>
        <v>#REF!</v>
      </c>
      <c r="BU249" s="10" t="e">
        <f>IF(OR(BW249=7,AQ249=6),0,IF(#REF!="-",1,0))</f>
        <v>#REF!</v>
      </c>
      <c r="BV249" s="10" t="e">
        <f t="shared" si="120"/>
        <v>#REF!</v>
      </c>
      <c r="BW2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" s="10" t="e">
        <f t="shared" si="121"/>
        <v>#REF!</v>
      </c>
      <c r="BY249" s="10" t="e">
        <f t="shared" si="123"/>
        <v>#REF!</v>
      </c>
      <c r="BZ249" s="10" t="e">
        <f t="shared" si="122"/>
        <v>#REF!</v>
      </c>
      <c r="CA249" s="10"/>
    </row>
    <row r="250" spans="1:79" s="3" customFormat="1" ht="23.25" customHeight="1" x14ac:dyDescent="0.3">
      <c r="A250" s="7">
        <v>248</v>
      </c>
      <c r="B250" s="43"/>
      <c r="C250" s="44"/>
      <c r="D250" s="45"/>
      <c r="E250" s="46"/>
      <c r="F250" s="46"/>
      <c r="G250" s="46"/>
      <c r="H250" s="50"/>
      <c r="I250" s="51"/>
      <c r="J250" s="52"/>
      <c r="K250" s="51"/>
      <c r="L250" s="53"/>
      <c r="M250" s="54"/>
      <c r="N250" s="43"/>
      <c r="O250" s="55"/>
      <c r="P250" s="46"/>
      <c r="Q250" s="46"/>
      <c r="R250" s="46"/>
      <c r="S250" s="43"/>
      <c r="T250" s="56"/>
      <c r="U250" s="46"/>
      <c r="V250" s="57"/>
      <c r="W250" s="58"/>
      <c r="X250" s="57"/>
      <c r="Y250" s="46"/>
      <c r="Z250" s="57"/>
      <c r="AA250" s="59"/>
      <c r="AB250" s="60"/>
      <c r="AC250" s="2"/>
      <c r="AD250" s="2"/>
      <c r="AE250" s="2"/>
      <c r="AJ250" s="11">
        <f t="shared" si="106"/>
        <v>13</v>
      </c>
      <c r="AK250" s="11">
        <f t="shared" si="96"/>
        <v>0</v>
      </c>
      <c r="AL250" s="11">
        <f t="shared" si="97"/>
        <v>0</v>
      </c>
      <c r="AM250" s="11">
        <f t="shared" si="98"/>
        <v>0</v>
      </c>
      <c r="AN250" s="11">
        <f t="shared" si="99"/>
        <v>0</v>
      </c>
      <c r="AO250" s="4" t="e">
        <f>IF(#REF!="I",1,IF(#REF!="II",2,IF(#REF!="III",3,IF(#REF!="IV",4))))</f>
        <v>#REF!</v>
      </c>
      <c r="AP250" s="11" t="e">
        <f>IF(#REF!="PULMONAR",1,IF(AND(#REF!="EXTRAPULMONAR",#REF!&lt;&gt;"MENINGEA"),2,IF(AND(#REF!="EXTRAPULMONAR",#REF!="MENINGEA"),3,)))</f>
        <v>#REF!</v>
      </c>
      <c r="AQ2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" s="4">
        <f t="shared" si="100"/>
        <v>0</v>
      </c>
      <c r="AS250" s="10">
        <f t="shared" si="101"/>
        <v>0</v>
      </c>
      <c r="AT250" s="10">
        <f t="shared" si="102"/>
        <v>0</v>
      </c>
      <c r="AU250" s="10" t="str">
        <f t="shared" si="103"/>
        <v>0</v>
      </c>
      <c r="AV250" s="11" t="e">
        <f t="shared" si="104"/>
        <v>#N/A</v>
      </c>
      <c r="AW250" s="4" t="e">
        <f t="shared" si="105"/>
        <v>#N/A</v>
      </c>
      <c r="AX250" s="10" t="e">
        <f t="shared" si="124"/>
        <v>#N/A</v>
      </c>
      <c r="AY250" s="10" t="e">
        <f t="shared" si="125"/>
        <v>#N/A</v>
      </c>
      <c r="AZ250" s="10" t="e">
        <f t="shared" si="107"/>
        <v>#REF!</v>
      </c>
      <c r="BA250" s="12" t="e">
        <f>IF(BW250=7,0,AJ250&amp;IF(#REF!="SI",1,IF(#REF!="NO",2,IF(#REF!="VIH + PREVIO",3,0))))</f>
        <v>#REF!</v>
      </c>
      <c r="BB250" s="13" t="e">
        <f>IF(AND(#REF!="POSITIVO",#REF!="POSITIVO"),1,IF(#REF!="NEGATIVO",2,IF(#REF!="VIH + PREVIO",3,0)))</f>
        <v>#REF!</v>
      </c>
      <c r="BC250" s="10" t="e">
        <f>IF(#REF!="SI",1,IF(#REF!="NO",2,0))</f>
        <v>#REF!</v>
      </c>
      <c r="BD250" s="10" t="e">
        <f>IF(#REF!="SI",1,IF(#REF!="NO",2,0))</f>
        <v>#REF!</v>
      </c>
      <c r="BE250" s="10" t="e">
        <f>IF(OR(#REF!="VIH + PREVIO",#REF!="VIH + PREVIO",#REF!="VIH + PREVIO"),1,0)</f>
        <v>#REF!</v>
      </c>
      <c r="BF250" s="13" t="e">
        <f>IF(OR(#REF!="POSITIVO",#REF!="NEGATIVO"),1,IF(#REF!="PACIENTE NO ACEPTA",2,IF(#REF!="VIH + PREVIO",3,0)))</f>
        <v>#REF!</v>
      </c>
      <c r="BG250" s="10" t="e">
        <f t="shared" si="108"/>
        <v>#REF!</v>
      </c>
      <c r="BH250" s="10" t="e">
        <f t="shared" si="109"/>
        <v>#REF!</v>
      </c>
      <c r="BI250" s="10" t="e">
        <f t="shared" si="110"/>
        <v>#REF!</v>
      </c>
      <c r="BJ250" s="10" t="e">
        <f t="shared" si="111"/>
        <v>#REF!</v>
      </c>
      <c r="BK250" s="10" t="e">
        <f t="shared" si="112"/>
        <v>#REF!</v>
      </c>
      <c r="BL250" s="10" t="e">
        <f t="shared" si="113"/>
        <v>#REF!</v>
      </c>
      <c r="BM250" s="10" t="e">
        <f>IF(OR(BW250=7,AQ250=6),0,IF(#REF!="I",1,IF(#REF!="II",2,IF(#REF!="III",3,IF(#REF!="IV",4))))&amp;AP250&amp;AQ250&amp;AR250&amp;AS250&amp;AT250&amp;AU250&amp;AX250)</f>
        <v>#REF!</v>
      </c>
      <c r="BN250" s="10" t="e">
        <f t="shared" si="114"/>
        <v>#REF!</v>
      </c>
      <c r="BO250" s="10" t="e">
        <f t="shared" si="115"/>
        <v>#REF!</v>
      </c>
      <c r="BP250" s="10" t="e">
        <f t="shared" si="116"/>
        <v>#REF!</v>
      </c>
      <c r="BQ250" s="10" t="e">
        <f t="shared" si="117"/>
        <v>#REF!</v>
      </c>
      <c r="BR250" s="10" t="e">
        <f t="shared" si="118"/>
        <v>#REF!</v>
      </c>
      <c r="BS250" s="10" t="e">
        <f t="shared" si="119"/>
        <v>#REF!</v>
      </c>
      <c r="BT250" s="10" t="e">
        <f>IF(OR(BW250=7,AQ250=6),0,AO250&amp;IF(#REF!="SI",1,IF(#REF!="NO",2,IF(#REF!="VIH + PREVIO",3,0))))</f>
        <v>#REF!</v>
      </c>
      <c r="BU250" s="10" t="e">
        <f>IF(OR(BW250=7,AQ250=6),0,IF(#REF!="-",1,0))</f>
        <v>#REF!</v>
      </c>
      <c r="BV250" s="10" t="e">
        <f t="shared" si="120"/>
        <v>#REF!</v>
      </c>
      <c r="BW2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" s="10" t="e">
        <f t="shared" si="121"/>
        <v>#REF!</v>
      </c>
      <c r="BY250" s="10" t="e">
        <f t="shared" si="123"/>
        <v>#REF!</v>
      </c>
      <c r="BZ250" s="10" t="e">
        <f t="shared" si="122"/>
        <v>#REF!</v>
      </c>
      <c r="CA250" s="10"/>
    </row>
    <row r="251" spans="1:79" s="3" customFormat="1" ht="23.25" customHeight="1" x14ac:dyDescent="0.3">
      <c r="A251" s="7">
        <v>249</v>
      </c>
      <c r="B251" s="43"/>
      <c r="C251" s="44"/>
      <c r="D251" s="45"/>
      <c r="E251" s="46"/>
      <c r="F251" s="46"/>
      <c r="G251" s="46"/>
      <c r="H251" s="50"/>
      <c r="I251" s="51"/>
      <c r="J251" s="52"/>
      <c r="K251" s="51"/>
      <c r="L251" s="53"/>
      <c r="M251" s="54"/>
      <c r="N251" s="43"/>
      <c r="O251" s="55"/>
      <c r="P251" s="46"/>
      <c r="Q251" s="46"/>
      <c r="R251" s="46"/>
      <c r="S251" s="43"/>
      <c r="T251" s="56"/>
      <c r="U251" s="46"/>
      <c r="V251" s="57"/>
      <c r="W251" s="58"/>
      <c r="X251" s="57"/>
      <c r="Y251" s="46"/>
      <c r="Z251" s="57"/>
      <c r="AA251" s="59"/>
      <c r="AB251" s="60"/>
      <c r="AC251" s="2"/>
      <c r="AD251" s="2"/>
      <c r="AE251" s="2"/>
      <c r="AJ251" s="11">
        <f t="shared" si="106"/>
        <v>13</v>
      </c>
      <c r="AK251" s="11">
        <f t="shared" si="96"/>
        <v>0</v>
      </c>
      <c r="AL251" s="11">
        <f t="shared" si="97"/>
        <v>0</v>
      </c>
      <c r="AM251" s="11">
        <f t="shared" si="98"/>
        <v>0</v>
      </c>
      <c r="AN251" s="11">
        <f t="shared" si="99"/>
        <v>0</v>
      </c>
      <c r="AO251" s="4" t="e">
        <f>IF(#REF!="I",1,IF(#REF!="II",2,IF(#REF!="III",3,IF(#REF!="IV",4))))</f>
        <v>#REF!</v>
      </c>
      <c r="AP251" s="11" t="e">
        <f>IF(#REF!="PULMONAR",1,IF(AND(#REF!="EXTRAPULMONAR",#REF!&lt;&gt;"MENINGEA"),2,IF(AND(#REF!="EXTRAPULMONAR",#REF!="MENINGEA"),3,)))</f>
        <v>#REF!</v>
      </c>
      <c r="AQ2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" s="4">
        <f t="shared" si="100"/>
        <v>0</v>
      </c>
      <c r="AS251" s="10">
        <f t="shared" si="101"/>
        <v>0</v>
      </c>
      <c r="AT251" s="10">
        <f t="shared" si="102"/>
        <v>0</v>
      </c>
      <c r="AU251" s="10" t="str">
        <f t="shared" si="103"/>
        <v>0</v>
      </c>
      <c r="AV251" s="11" t="e">
        <f t="shared" si="104"/>
        <v>#N/A</v>
      </c>
      <c r="AW251" s="4" t="e">
        <f t="shared" si="105"/>
        <v>#N/A</v>
      </c>
      <c r="AX251" s="10" t="e">
        <f t="shared" si="124"/>
        <v>#N/A</v>
      </c>
      <c r="AY251" s="10" t="e">
        <f t="shared" si="125"/>
        <v>#N/A</v>
      </c>
      <c r="AZ251" s="10" t="e">
        <f t="shared" si="107"/>
        <v>#REF!</v>
      </c>
      <c r="BA251" s="12" t="e">
        <f>IF(BW251=7,0,AJ251&amp;IF(#REF!="SI",1,IF(#REF!="NO",2,IF(#REF!="VIH + PREVIO",3,0))))</f>
        <v>#REF!</v>
      </c>
      <c r="BB251" s="13" t="e">
        <f>IF(AND(#REF!="POSITIVO",#REF!="POSITIVO"),1,IF(#REF!="NEGATIVO",2,IF(#REF!="VIH + PREVIO",3,0)))</f>
        <v>#REF!</v>
      </c>
      <c r="BC251" s="10" t="e">
        <f>IF(#REF!="SI",1,IF(#REF!="NO",2,0))</f>
        <v>#REF!</v>
      </c>
      <c r="BD251" s="10" t="e">
        <f>IF(#REF!="SI",1,IF(#REF!="NO",2,0))</f>
        <v>#REF!</v>
      </c>
      <c r="BE251" s="10" t="e">
        <f>IF(OR(#REF!="VIH + PREVIO",#REF!="VIH + PREVIO",#REF!="VIH + PREVIO"),1,0)</f>
        <v>#REF!</v>
      </c>
      <c r="BF251" s="13" t="e">
        <f>IF(OR(#REF!="POSITIVO",#REF!="NEGATIVO"),1,IF(#REF!="PACIENTE NO ACEPTA",2,IF(#REF!="VIH + PREVIO",3,0)))</f>
        <v>#REF!</v>
      </c>
      <c r="BG251" s="10" t="e">
        <f t="shared" si="108"/>
        <v>#REF!</v>
      </c>
      <c r="BH251" s="10" t="e">
        <f t="shared" si="109"/>
        <v>#REF!</v>
      </c>
      <c r="BI251" s="10" t="e">
        <f t="shared" si="110"/>
        <v>#REF!</v>
      </c>
      <c r="BJ251" s="10" t="e">
        <f t="shared" si="111"/>
        <v>#REF!</v>
      </c>
      <c r="BK251" s="10" t="e">
        <f t="shared" si="112"/>
        <v>#REF!</v>
      </c>
      <c r="BL251" s="10" t="e">
        <f t="shared" si="113"/>
        <v>#REF!</v>
      </c>
      <c r="BM251" s="10" t="e">
        <f>IF(OR(BW251=7,AQ251=6),0,IF(#REF!="I",1,IF(#REF!="II",2,IF(#REF!="III",3,IF(#REF!="IV",4))))&amp;AP251&amp;AQ251&amp;AR251&amp;AS251&amp;AT251&amp;AU251&amp;AX251)</f>
        <v>#REF!</v>
      </c>
      <c r="BN251" s="10" t="e">
        <f t="shared" si="114"/>
        <v>#REF!</v>
      </c>
      <c r="BO251" s="10" t="e">
        <f t="shared" si="115"/>
        <v>#REF!</v>
      </c>
      <c r="BP251" s="10" t="e">
        <f t="shared" si="116"/>
        <v>#REF!</v>
      </c>
      <c r="BQ251" s="10" t="e">
        <f t="shared" si="117"/>
        <v>#REF!</v>
      </c>
      <c r="BR251" s="10" t="e">
        <f t="shared" si="118"/>
        <v>#REF!</v>
      </c>
      <c r="BS251" s="10" t="e">
        <f t="shared" si="119"/>
        <v>#REF!</v>
      </c>
      <c r="BT251" s="10" t="e">
        <f>IF(OR(BW251=7,AQ251=6),0,AO251&amp;IF(#REF!="SI",1,IF(#REF!="NO",2,IF(#REF!="VIH + PREVIO",3,0))))</f>
        <v>#REF!</v>
      </c>
      <c r="BU251" s="10" t="e">
        <f>IF(OR(BW251=7,AQ251=6),0,IF(#REF!="-",1,0))</f>
        <v>#REF!</v>
      </c>
      <c r="BV251" s="10" t="e">
        <f t="shared" si="120"/>
        <v>#REF!</v>
      </c>
      <c r="BW2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" s="10" t="e">
        <f t="shared" si="121"/>
        <v>#REF!</v>
      </c>
      <c r="BY251" s="10" t="e">
        <f t="shared" si="123"/>
        <v>#REF!</v>
      </c>
      <c r="BZ251" s="10" t="e">
        <f t="shared" si="122"/>
        <v>#REF!</v>
      </c>
      <c r="CA251" s="10"/>
    </row>
    <row r="252" spans="1:79" s="3" customFormat="1" ht="23.25" customHeight="1" x14ac:dyDescent="0.3">
      <c r="A252" s="7">
        <v>250</v>
      </c>
      <c r="B252" s="43"/>
      <c r="C252" s="44"/>
      <c r="D252" s="45"/>
      <c r="E252" s="46"/>
      <c r="F252" s="46"/>
      <c r="G252" s="46"/>
      <c r="H252" s="50"/>
      <c r="I252" s="51"/>
      <c r="J252" s="52"/>
      <c r="K252" s="51"/>
      <c r="L252" s="53"/>
      <c r="M252" s="54"/>
      <c r="N252" s="43"/>
      <c r="O252" s="55"/>
      <c r="P252" s="46"/>
      <c r="Q252" s="46"/>
      <c r="R252" s="46"/>
      <c r="S252" s="43"/>
      <c r="T252" s="56"/>
      <c r="U252" s="46"/>
      <c r="V252" s="57"/>
      <c r="W252" s="58"/>
      <c r="X252" s="57"/>
      <c r="Y252" s="46"/>
      <c r="Z252" s="57"/>
      <c r="AA252" s="59"/>
      <c r="AB252" s="60"/>
      <c r="AC252" s="2"/>
      <c r="AD252" s="2"/>
      <c r="AE252" s="2"/>
      <c r="AJ252" s="11">
        <f t="shared" si="106"/>
        <v>13</v>
      </c>
      <c r="AK252" s="11">
        <f t="shared" si="96"/>
        <v>0</v>
      </c>
      <c r="AL252" s="11">
        <f t="shared" si="97"/>
        <v>0</v>
      </c>
      <c r="AM252" s="11">
        <f t="shared" si="98"/>
        <v>0</v>
      </c>
      <c r="AN252" s="11">
        <f t="shared" si="99"/>
        <v>0</v>
      </c>
      <c r="AO252" s="4" t="e">
        <f>IF(#REF!="I",1,IF(#REF!="II",2,IF(#REF!="III",3,IF(#REF!="IV",4))))</f>
        <v>#REF!</v>
      </c>
      <c r="AP252" s="11" t="e">
        <f>IF(#REF!="PULMONAR",1,IF(AND(#REF!="EXTRAPULMONAR",#REF!&lt;&gt;"MENINGEA"),2,IF(AND(#REF!="EXTRAPULMONAR",#REF!="MENINGEA"),3,)))</f>
        <v>#REF!</v>
      </c>
      <c r="AQ2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" s="4">
        <f t="shared" si="100"/>
        <v>0</v>
      </c>
      <c r="AS252" s="10">
        <f t="shared" si="101"/>
        <v>0</v>
      </c>
      <c r="AT252" s="10">
        <f t="shared" si="102"/>
        <v>0</v>
      </c>
      <c r="AU252" s="10" t="str">
        <f t="shared" si="103"/>
        <v>0</v>
      </c>
      <c r="AV252" s="11" t="e">
        <f t="shared" si="104"/>
        <v>#N/A</v>
      </c>
      <c r="AW252" s="4" t="e">
        <f t="shared" si="105"/>
        <v>#N/A</v>
      </c>
      <c r="AX252" s="10" t="e">
        <f t="shared" si="124"/>
        <v>#N/A</v>
      </c>
      <c r="AY252" s="10" t="e">
        <f t="shared" si="125"/>
        <v>#N/A</v>
      </c>
      <c r="AZ252" s="10" t="e">
        <f t="shared" si="107"/>
        <v>#REF!</v>
      </c>
      <c r="BA252" s="12" t="e">
        <f>IF(BW252=7,0,AJ252&amp;IF(#REF!="SI",1,IF(#REF!="NO",2,IF(#REF!="VIH + PREVIO",3,0))))</f>
        <v>#REF!</v>
      </c>
      <c r="BB252" s="13" t="e">
        <f>IF(AND(#REF!="POSITIVO",#REF!="POSITIVO"),1,IF(#REF!="NEGATIVO",2,IF(#REF!="VIH + PREVIO",3,0)))</f>
        <v>#REF!</v>
      </c>
      <c r="BC252" s="10" t="e">
        <f>IF(#REF!="SI",1,IF(#REF!="NO",2,0))</f>
        <v>#REF!</v>
      </c>
      <c r="BD252" s="10" t="e">
        <f>IF(#REF!="SI",1,IF(#REF!="NO",2,0))</f>
        <v>#REF!</v>
      </c>
      <c r="BE252" s="10" t="e">
        <f>IF(OR(#REF!="VIH + PREVIO",#REF!="VIH + PREVIO",#REF!="VIH + PREVIO"),1,0)</f>
        <v>#REF!</v>
      </c>
      <c r="BF252" s="13" t="e">
        <f>IF(OR(#REF!="POSITIVO",#REF!="NEGATIVO"),1,IF(#REF!="PACIENTE NO ACEPTA",2,IF(#REF!="VIH + PREVIO",3,0)))</f>
        <v>#REF!</v>
      </c>
      <c r="BG252" s="10" t="e">
        <f t="shared" si="108"/>
        <v>#REF!</v>
      </c>
      <c r="BH252" s="10" t="e">
        <f t="shared" si="109"/>
        <v>#REF!</v>
      </c>
      <c r="BI252" s="10" t="e">
        <f t="shared" si="110"/>
        <v>#REF!</v>
      </c>
      <c r="BJ252" s="10" t="e">
        <f t="shared" si="111"/>
        <v>#REF!</v>
      </c>
      <c r="BK252" s="10" t="e">
        <f t="shared" si="112"/>
        <v>#REF!</v>
      </c>
      <c r="BL252" s="10" t="e">
        <f t="shared" si="113"/>
        <v>#REF!</v>
      </c>
      <c r="BM252" s="10" t="e">
        <f>IF(OR(BW252=7,AQ252=6),0,IF(#REF!="I",1,IF(#REF!="II",2,IF(#REF!="III",3,IF(#REF!="IV",4))))&amp;AP252&amp;AQ252&amp;AR252&amp;AS252&amp;AT252&amp;AU252&amp;AX252)</f>
        <v>#REF!</v>
      </c>
      <c r="BN252" s="10" t="e">
        <f t="shared" si="114"/>
        <v>#REF!</v>
      </c>
      <c r="BO252" s="10" t="e">
        <f t="shared" si="115"/>
        <v>#REF!</v>
      </c>
      <c r="BP252" s="10" t="e">
        <f t="shared" si="116"/>
        <v>#REF!</v>
      </c>
      <c r="BQ252" s="10" t="e">
        <f t="shared" si="117"/>
        <v>#REF!</v>
      </c>
      <c r="BR252" s="10" t="e">
        <f t="shared" si="118"/>
        <v>#REF!</v>
      </c>
      <c r="BS252" s="10" t="e">
        <f t="shared" si="119"/>
        <v>#REF!</v>
      </c>
      <c r="BT252" s="10" t="e">
        <f>IF(OR(BW252=7,AQ252=6),0,AO252&amp;IF(#REF!="SI",1,IF(#REF!="NO",2,IF(#REF!="VIH + PREVIO",3,0))))</f>
        <v>#REF!</v>
      </c>
      <c r="BU252" s="10" t="e">
        <f>IF(OR(BW252=7,AQ252=6),0,IF(#REF!="-",1,0))</f>
        <v>#REF!</v>
      </c>
      <c r="BV252" s="10" t="e">
        <f t="shared" si="120"/>
        <v>#REF!</v>
      </c>
      <c r="BW2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" s="10" t="e">
        <f t="shared" si="121"/>
        <v>#REF!</v>
      </c>
      <c r="BY252" s="10" t="e">
        <f t="shared" si="123"/>
        <v>#REF!</v>
      </c>
      <c r="BZ252" s="10" t="e">
        <f t="shared" si="122"/>
        <v>#REF!</v>
      </c>
      <c r="CA252" s="10"/>
    </row>
    <row r="253" spans="1:79" s="3" customFormat="1" ht="23.25" customHeight="1" x14ac:dyDescent="0.3">
      <c r="A253" s="7">
        <v>251</v>
      </c>
      <c r="B253" s="43"/>
      <c r="C253" s="44"/>
      <c r="D253" s="45"/>
      <c r="E253" s="46"/>
      <c r="F253" s="46"/>
      <c r="G253" s="46"/>
      <c r="H253" s="50"/>
      <c r="I253" s="51"/>
      <c r="J253" s="52"/>
      <c r="K253" s="51"/>
      <c r="L253" s="53"/>
      <c r="M253" s="54"/>
      <c r="N253" s="43"/>
      <c r="O253" s="55"/>
      <c r="P253" s="46"/>
      <c r="Q253" s="46"/>
      <c r="R253" s="46"/>
      <c r="S253" s="43"/>
      <c r="T253" s="56"/>
      <c r="U253" s="46"/>
      <c r="V253" s="57"/>
      <c r="W253" s="58"/>
      <c r="X253" s="57"/>
      <c r="Y253" s="46"/>
      <c r="Z253" s="57"/>
      <c r="AA253" s="59"/>
      <c r="AB253" s="60"/>
      <c r="AC253" s="2"/>
      <c r="AD253" s="2"/>
      <c r="AE253" s="2"/>
      <c r="AJ253" s="11">
        <f t="shared" si="106"/>
        <v>13</v>
      </c>
      <c r="AK253" s="11">
        <f t="shared" si="96"/>
        <v>0</v>
      </c>
      <c r="AL253" s="11">
        <f t="shared" si="97"/>
        <v>0</v>
      </c>
      <c r="AM253" s="11">
        <f t="shared" si="98"/>
        <v>0</v>
      </c>
      <c r="AN253" s="11">
        <f t="shared" si="99"/>
        <v>0</v>
      </c>
      <c r="AO253" s="4" t="e">
        <f>IF(#REF!="I",1,IF(#REF!="II",2,IF(#REF!="III",3,IF(#REF!="IV",4))))</f>
        <v>#REF!</v>
      </c>
      <c r="AP253" s="11" t="e">
        <f>IF(#REF!="PULMONAR",1,IF(AND(#REF!="EXTRAPULMONAR",#REF!&lt;&gt;"MENINGEA"),2,IF(AND(#REF!="EXTRAPULMONAR",#REF!="MENINGEA"),3,)))</f>
        <v>#REF!</v>
      </c>
      <c r="AQ2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" s="4">
        <f t="shared" si="100"/>
        <v>0</v>
      </c>
      <c r="AS253" s="10">
        <f t="shared" si="101"/>
        <v>0</v>
      </c>
      <c r="AT253" s="10">
        <f t="shared" si="102"/>
        <v>0</v>
      </c>
      <c r="AU253" s="10" t="str">
        <f t="shared" si="103"/>
        <v>0</v>
      </c>
      <c r="AV253" s="11" t="e">
        <f t="shared" si="104"/>
        <v>#N/A</v>
      </c>
      <c r="AW253" s="4" t="e">
        <f t="shared" si="105"/>
        <v>#N/A</v>
      </c>
      <c r="AX253" s="10" t="e">
        <f t="shared" si="124"/>
        <v>#N/A</v>
      </c>
      <c r="AY253" s="10" t="e">
        <f t="shared" si="125"/>
        <v>#N/A</v>
      </c>
      <c r="AZ253" s="10" t="e">
        <f t="shared" si="107"/>
        <v>#REF!</v>
      </c>
      <c r="BA253" s="12" t="e">
        <f>IF(BW253=7,0,AJ253&amp;IF(#REF!="SI",1,IF(#REF!="NO",2,IF(#REF!="VIH + PREVIO",3,0))))</f>
        <v>#REF!</v>
      </c>
      <c r="BB253" s="13" t="e">
        <f>IF(AND(#REF!="POSITIVO",#REF!="POSITIVO"),1,IF(#REF!="NEGATIVO",2,IF(#REF!="VIH + PREVIO",3,0)))</f>
        <v>#REF!</v>
      </c>
      <c r="BC253" s="10" t="e">
        <f>IF(#REF!="SI",1,IF(#REF!="NO",2,0))</f>
        <v>#REF!</v>
      </c>
      <c r="BD253" s="10" t="e">
        <f>IF(#REF!="SI",1,IF(#REF!="NO",2,0))</f>
        <v>#REF!</v>
      </c>
      <c r="BE253" s="10" t="e">
        <f>IF(OR(#REF!="VIH + PREVIO",#REF!="VIH + PREVIO",#REF!="VIH + PREVIO"),1,0)</f>
        <v>#REF!</v>
      </c>
      <c r="BF253" s="13" t="e">
        <f>IF(OR(#REF!="POSITIVO",#REF!="NEGATIVO"),1,IF(#REF!="PACIENTE NO ACEPTA",2,IF(#REF!="VIH + PREVIO",3,0)))</f>
        <v>#REF!</v>
      </c>
      <c r="BG253" s="10" t="e">
        <f t="shared" si="108"/>
        <v>#REF!</v>
      </c>
      <c r="BH253" s="10" t="e">
        <f t="shared" si="109"/>
        <v>#REF!</v>
      </c>
      <c r="BI253" s="10" t="e">
        <f t="shared" si="110"/>
        <v>#REF!</v>
      </c>
      <c r="BJ253" s="10" t="e">
        <f t="shared" si="111"/>
        <v>#REF!</v>
      </c>
      <c r="BK253" s="10" t="e">
        <f t="shared" si="112"/>
        <v>#REF!</v>
      </c>
      <c r="BL253" s="10" t="e">
        <f t="shared" si="113"/>
        <v>#REF!</v>
      </c>
      <c r="BM253" s="10" t="e">
        <f>IF(OR(BW253=7,AQ253=6),0,IF(#REF!="I",1,IF(#REF!="II",2,IF(#REF!="III",3,IF(#REF!="IV",4))))&amp;AP253&amp;AQ253&amp;AR253&amp;AS253&amp;AT253&amp;AU253&amp;AX253)</f>
        <v>#REF!</v>
      </c>
      <c r="BN253" s="10" t="e">
        <f t="shared" si="114"/>
        <v>#REF!</v>
      </c>
      <c r="BO253" s="10" t="e">
        <f t="shared" si="115"/>
        <v>#REF!</v>
      </c>
      <c r="BP253" s="10" t="e">
        <f t="shared" si="116"/>
        <v>#REF!</v>
      </c>
      <c r="BQ253" s="10" t="e">
        <f t="shared" si="117"/>
        <v>#REF!</v>
      </c>
      <c r="BR253" s="10" t="e">
        <f t="shared" si="118"/>
        <v>#REF!</v>
      </c>
      <c r="BS253" s="10" t="e">
        <f t="shared" si="119"/>
        <v>#REF!</v>
      </c>
      <c r="BT253" s="10" t="e">
        <f>IF(OR(BW253=7,AQ253=6),0,AO253&amp;IF(#REF!="SI",1,IF(#REF!="NO",2,IF(#REF!="VIH + PREVIO",3,0))))</f>
        <v>#REF!</v>
      </c>
      <c r="BU253" s="10" t="e">
        <f>IF(OR(BW253=7,AQ253=6),0,IF(#REF!="-",1,0))</f>
        <v>#REF!</v>
      </c>
      <c r="BV253" s="10" t="e">
        <f t="shared" si="120"/>
        <v>#REF!</v>
      </c>
      <c r="BW2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" s="10" t="e">
        <f t="shared" si="121"/>
        <v>#REF!</v>
      </c>
      <c r="BY253" s="10" t="e">
        <f t="shared" si="123"/>
        <v>#REF!</v>
      </c>
      <c r="BZ253" s="10" t="e">
        <f t="shared" si="122"/>
        <v>#REF!</v>
      </c>
      <c r="CA253" s="10"/>
    </row>
    <row r="254" spans="1:79" s="3" customFormat="1" ht="23.25" customHeight="1" x14ac:dyDescent="0.3">
      <c r="A254" s="7">
        <v>252</v>
      </c>
      <c r="B254" s="43"/>
      <c r="C254" s="44"/>
      <c r="D254" s="45"/>
      <c r="E254" s="46"/>
      <c r="F254" s="46"/>
      <c r="G254" s="46"/>
      <c r="H254" s="50"/>
      <c r="I254" s="51"/>
      <c r="J254" s="52"/>
      <c r="K254" s="51"/>
      <c r="L254" s="53"/>
      <c r="M254" s="54"/>
      <c r="N254" s="43"/>
      <c r="O254" s="55"/>
      <c r="P254" s="46"/>
      <c r="Q254" s="46"/>
      <c r="R254" s="46"/>
      <c r="S254" s="43"/>
      <c r="T254" s="56"/>
      <c r="U254" s="46"/>
      <c r="V254" s="57"/>
      <c r="W254" s="58"/>
      <c r="X254" s="57"/>
      <c r="Y254" s="46"/>
      <c r="Z254" s="57"/>
      <c r="AA254" s="59"/>
      <c r="AB254" s="60"/>
      <c r="AC254" s="2"/>
      <c r="AD254" s="2"/>
      <c r="AE254" s="2"/>
      <c r="AJ254" s="11">
        <f t="shared" si="106"/>
        <v>13</v>
      </c>
      <c r="AK254" s="11">
        <f t="shared" si="96"/>
        <v>0</v>
      </c>
      <c r="AL254" s="11">
        <f t="shared" si="97"/>
        <v>0</v>
      </c>
      <c r="AM254" s="11">
        <f t="shared" si="98"/>
        <v>0</v>
      </c>
      <c r="AN254" s="11">
        <f t="shared" si="99"/>
        <v>0</v>
      </c>
      <c r="AO254" s="4" t="e">
        <f>IF(#REF!="I",1,IF(#REF!="II",2,IF(#REF!="III",3,IF(#REF!="IV",4))))</f>
        <v>#REF!</v>
      </c>
      <c r="AP254" s="11" t="e">
        <f>IF(#REF!="PULMONAR",1,IF(AND(#REF!="EXTRAPULMONAR",#REF!&lt;&gt;"MENINGEA"),2,IF(AND(#REF!="EXTRAPULMONAR",#REF!="MENINGEA"),3,)))</f>
        <v>#REF!</v>
      </c>
      <c r="AQ2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" s="4">
        <f t="shared" si="100"/>
        <v>0</v>
      </c>
      <c r="AS254" s="10">
        <f t="shared" si="101"/>
        <v>0</v>
      </c>
      <c r="AT254" s="10">
        <f t="shared" si="102"/>
        <v>0</v>
      </c>
      <c r="AU254" s="10" t="str">
        <f t="shared" si="103"/>
        <v>0</v>
      </c>
      <c r="AV254" s="11" t="e">
        <f t="shared" si="104"/>
        <v>#N/A</v>
      </c>
      <c r="AW254" s="4" t="e">
        <f t="shared" si="105"/>
        <v>#N/A</v>
      </c>
      <c r="AX254" s="10" t="e">
        <f t="shared" si="124"/>
        <v>#N/A</v>
      </c>
      <c r="AY254" s="10" t="e">
        <f t="shared" si="125"/>
        <v>#N/A</v>
      </c>
      <c r="AZ254" s="10" t="e">
        <f t="shared" si="107"/>
        <v>#REF!</v>
      </c>
      <c r="BA254" s="12" t="e">
        <f>IF(BW254=7,0,AJ254&amp;IF(#REF!="SI",1,IF(#REF!="NO",2,IF(#REF!="VIH + PREVIO",3,0))))</f>
        <v>#REF!</v>
      </c>
      <c r="BB254" s="13" t="e">
        <f>IF(AND(#REF!="POSITIVO",#REF!="POSITIVO"),1,IF(#REF!="NEGATIVO",2,IF(#REF!="VIH + PREVIO",3,0)))</f>
        <v>#REF!</v>
      </c>
      <c r="BC254" s="10" t="e">
        <f>IF(#REF!="SI",1,IF(#REF!="NO",2,0))</f>
        <v>#REF!</v>
      </c>
      <c r="BD254" s="10" t="e">
        <f>IF(#REF!="SI",1,IF(#REF!="NO",2,0))</f>
        <v>#REF!</v>
      </c>
      <c r="BE254" s="10" t="e">
        <f>IF(OR(#REF!="VIH + PREVIO",#REF!="VIH + PREVIO",#REF!="VIH + PREVIO"),1,0)</f>
        <v>#REF!</v>
      </c>
      <c r="BF254" s="13" t="e">
        <f>IF(OR(#REF!="POSITIVO",#REF!="NEGATIVO"),1,IF(#REF!="PACIENTE NO ACEPTA",2,IF(#REF!="VIH + PREVIO",3,0)))</f>
        <v>#REF!</v>
      </c>
      <c r="BG254" s="10" t="e">
        <f t="shared" si="108"/>
        <v>#REF!</v>
      </c>
      <c r="BH254" s="10" t="e">
        <f t="shared" si="109"/>
        <v>#REF!</v>
      </c>
      <c r="BI254" s="10" t="e">
        <f t="shared" si="110"/>
        <v>#REF!</v>
      </c>
      <c r="BJ254" s="10" t="e">
        <f t="shared" si="111"/>
        <v>#REF!</v>
      </c>
      <c r="BK254" s="10" t="e">
        <f t="shared" si="112"/>
        <v>#REF!</v>
      </c>
      <c r="BL254" s="10" t="e">
        <f t="shared" si="113"/>
        <v>#REF!</v>
      </c>
      <c r="BM254" s="10" t="e">
        <f>IF(OR(BW254=7,AQ254=6),0,IF(#REF!="I",1,IF(#REF!="II",2,IF(#REF!="III",3,IF(#REF!="IV",4))))&amp;AP254&amp;AQ254&amp;AR254&amp;AS254&amp;AT254&amp;AU254&amp;AX254)</f>
        <v>#REF!</v>
      </c>
      <c r="BN254" s="10" t="e">
        <f t="shared" si="114"/>
        <v>#REF!</v>
      </c>
      <c r="BO254" s="10" t="e">
        <f t="shared" si="115"/>
        <v>#REF!</v>
      </c>
      <c r="BP254" s="10" t="e">
        <f t="shared" si="116"/>
        <v>#REF!</v>
      </c>
      <c r="BQ254" s="10" t="e">
        <f t="shared" si="117"/>
        <v>#REF!</v>
      </c>
      <c r="BR254" s="10" t="e">
        <f t="shared" si="118"/>
        <v>#REF!</v>
      </c>
      <c r="BS254" s="10" t="e">
        <f t="shared" si="119"/>
        <v>#REF!</v>
      </c>
      <c r="BT254" s="10" t="e">
        <f>IF(OR(BW254=7,AQ254=6),0,AO254&amp;IF(#REF!="SI",1,IF(#REF!="NO",2,IF(#REF!="VIH + PREVIO",3,0))))</f>
        <v>#REF!</v>
      </c>
      <c r="BU254" s="10" t="e">
        <f>IF(OR(BW254=7,AQ254=6),0,IF(#REF!="-",1,0))</f>
        <v>#REF!</v>
      </c>
      <c r="BV254" s="10" t="e">
        <f t="shared" si="120"/>
        <v>#REF!</v>
      </c>
      <c r="BW2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" s="10" t="e">
        <f t="shared" si="121"/>
        <v>#REF!</v>
      </c>
      <c r="BY254" s="10" t="e">
        <f t="shared" si="123"/>
        <v>#REF!</v>
      </c>
      <c r="BZ254" s="10" t="e">
        <f t="shared" si="122"/>
        <v>#REF!</v>
      </c>
      <c r="CA254" s="10"/>
    </row>
    <row r="255" spans="1:79" s="3" customFormat="1" ht="23.25" customHeight="1" x14ac:dyDescent="0.3">
      <c r="A255" s="7">
        <v>253</v>
      </c>
      <c r="B255" s="43"/>
      <c r="C255" s="44"/>
      <c r="D255" s="45"/>
      <c r="E255" s="46"/>
      <c r="F255" s="46"/>
      <c r="G255" s="46"/>
      <c r="H255" s="50"/>
      <c r="I255" s="51"/>
      <c r="J255" s="52"/>
      <c r="K255" s="51"/>
      <c r="L255" s="53"/>
      <c r="M255" s="54"/>
      <c r="N255" s="43"/>
      <c r="O255" s="55"/>
      <c r="P255" s="46"/>
      <c r="Q255" s="46"/>
      <c r="R255" s="46"/>
      <c r="S255" s="43"/>
      <c r="T255" s="56"/>
      <c r="U255" s="46"/>
      <c r="V255" s="57"/>
      <c r="W255" s="58"/>
      <c r="X255" s="57"/>
      <c r="Y255" s="46"/>
      <c r="Z255" s="57"/>
      <c r="AA255" s="59"/>
      <c r="AB255" s="60"/>
      <c r="AC255" s="2"/>
      <c r="AD255" s="2"/>
      <c r="AE255" s="2"/>
      <c r="AJ255" s="11">
        <f t="shared" si="106"/>
        <v>13</v>
      </c>
      <c r="AK255" s="11">
        <f t="shared" si="96"/>
        <v>0</v>
      </c>
      <c r="AL255" s="11">
        <f t="shared" si="97"/>
        <v>0</v>
      </c>
      <c r="AM255" s="11">
        <f t="shared" si="98"/>
        <v>0</v>
      </c>
      <c r="AN255" s="11">
        <f t="shared" si="99"/>
        <v>0</v>
      </c>
      <c r="AO255" s="4" t="e">
        <f>IF(#REF!="I",1,IF(#REF!="II",2,IF(#REF!="III",3,IF(#REF!="IV",4))))</f>
        <v>#REF!</v>
      </c>
      <c r="AP255" s="11" t="e">
        <f>IF(#REF!="PULMONAR",1,IF(AND(#REF!="EXTRAPULMONAR",#REF!&lt;&gt;"MENINGEA"),2,IF(AND(#REF!="EXTRAPULMONAR",#REF!="MENINGEA"),3,)))</f>
        <v>#REF!</v>
      </c>
      <c r="AQ2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" s="4">
        <f t="shared" si="100"/>
        <v>0</v>
      </c>
      <c r="AS255" s="10">
        <f t="shared" si="101"/>
        <v>0</v>
      </c>
      <c r="AT255" s="10">
        <f t="shared" si="102"/>
        <v>0</v>
      </c>
      <c r="AU255" s="10" t="str">
        <f t="shared" si="103"/>
        <v>0</v>
      </c>
      <c r="AV255" s="11" t="e">
        <f t="shared" si="104"/>
        <v>#N/A</v>
      </c>
      <c r="AW255" s="4" t="e">
        <f t="shared" si="105"/>
        <v>#N/A</v>
      </c>
      <c r="AX255" s="10" t="e">
        <f t="shared" si="124"/>
        <v>#N/A</v>
      </c>
      <c r="AY255" s="10" t="e">
        <f t="shared" si="125"/>
        <v>#N/A</v>
      </c>
      <c r="AZ255" s="10" t="e">
        <f t="shared" si="107"/>
        <v>#REF!</v>
      </c>
      <c r="BA255" s="12" t="e">
        <f>IF(BW255=7,0,AJ255&amp;IF(#REF!="SI",1,IF(#REF!="NO",2,IF(#REF!="VIH + PREVIO",3,0))))</f>
        <v>#REF!</v>
      </c>
      <c r="BB255" s="13" t="e">
        <f>IF(AND(#REF!="POSITIVO",#REF!="POSITIVO"),1,IF(#REF!="NEGATIVO",2,IF(#REF!="VIH + PREVIO",3,0)))</f>
        <v>#REF!</v>
      </c>
      <c r="BC255" s="10" t="e">
        <f>IF(#REF!="SI",1,IF(#REF!="NO",2,0))</f>
        <v>#REF!</v>
      </c>
      <c r="BD255" s="10" t="e">
        <f>IF(#REF!="SI",1,IF(#REF!="NO",2,0))</f>
        <v>#REF!</v>
      </c>
      <c r="BE255" s="10" t="e">
        <f>IF(OR(#REF!="VIH + PREVIO",#REF!="VIH + PREVIO",#REF!="VIH + PREVIO"),1,0)</f>
        <v>#REF!</v>
      </c>
      <c r="BF255" s="13" t="e">
        <f>IF(OR(#REF!="POSITIVO",#REF!="NEGATIVO"),1,IF(#REF!="PACIENTE NO ACEPTA",2,IF(#REF!="VIH + PREVIO",3,0)))</f>
        <v>#REF!</v>
      </c>
      <c r="BG255" s="10" t="e">
        <f t="shared" si="108"/>
        <v>#REF!</v>
      </c>
      <c r="BH255" s="10" t="e">
        <f t="shared" si="109"/>
        <v>#REF!</v>
      </c>
      <c r="BI255" s="10" t="e">
        <f t="shared" si="110"/>
        <v>#REF!</v>
      </c>
      <c r="BJ255" s="10" t="e">
        <f t="shared" si="111"/>
        <v>#REF!</v>
      </c>
      <c r="BK255" s="10" t="e">
        <f t="shared" si="112"/>
        <v>#REF!</v>
      </c>
      <c r="BL255" s="10" t="e">
        <f t="shared" si="113"/>
        <v>#REF!</v>
      </c>
      <c r="BM255" s="10" t="e">
        <f>IF(OR(BW255=7,AQ255=6),0,IF(#REF!="I",1,IF(#REF!="II",2,IF(#REF!="III",3,IF(#REF!="IV",4))))&amp;AP255&amp;AQ255&amp;AR255&amp;AS255&amp;AT255&amp;AU255&amp;AX255)</f>
        <v>#REF!</v>
      </c>
      <c r="BN255" s="10" t="e">
        <f t="shared" si="114"/>
        <v>#REF!</v>
      </c>
      <c r="BO255" s="10" t="e">
        <f t="shared" si="115"/>
        <v>#REF!</v>
      </c>
      <c r="BP255" s="10" t="e">
        <f t="shared" si="116"/>
        <v>#REF!</v>
      </c>
      <c r="BQ255" s="10" t="e">
        <f t="shared" si="117"/>
        <v>#REF!</v>
      </c>
      <c r="BR255" s="10" t="e">
        <f t="shared" si="118"/>
        <v>#REF!</v>
      </c>
      <c r="BS255" s="10" t="e">
        <f t="shared" si="119"/>
        <v>#REF!</v>
      </c>
      <c r="BT255" s="10" t="e">
        <f>IF(OR(BW255=7,AQ255=6),0,AO255&amp;IF(#REF!="SI",1,IF(#REF!="NO",2,IF(#REF!="VIH + PREVIO",3,0))))</f>
        <v>#REF!</v>
      </c>
      <c r="BU255" s="10" t="e">
        <f>IF(OR(BW255=7,AQ255=6),0,IF(#REF!="-",1,0))</f>
        <v>#REF!</v>
      </c>
      <c r="BV255" s="10" t="e">
        <f t="shared" si="120"/>
        <v>#REF!</v>
      </c>
      <c r="BW2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" s="10" t="e">
        <f t="shared" si="121"/>
        <v>#REF!</v>
      </c>
      <c r="BY255" s="10" t="e">
        <f t="shared" si="123"/>
        <v>#REF!</v>
      </c>
      <c r="BZ255" s="10" t="e">
        <f t="shared" si="122"/>
        <v>#REF!</v>
      </c>
      <c r="CA255" s="10"/>
    </row>
    <row r="256" spans="1:79" s="3" customFormat="1" ht="23.25" customHeight="1" x14ac:dyDescent="0.3">
      <c r="A256" s="7">
        <v>254</v>
      </c>
      <c r="B256" s="43"/>
      <c r="C256" s="44"/>
      <c r="D256" s="45"/>
      <c r="E256" s="46"/>
      <c r="F256" s="46"/>
      <c r="G256" s="46"/>
      <c r="H256" s="50"/>
      <c r="I256" s="51"/>
      <c r="J256" s="52"/>
      <c r="K256" s="51"/>
      <c r="L256" s="53"/>
      <c r="M256" s="54"/>
      <c r="N256" s="43"/>
      <c r="O256" s="55"/>
      <c r="P256" s="46"/>
      <c r="Q256" s="46"/>
      <c r="R256" s="46"/>
      <c r="S256" s="43"/>
      <c r="T256" s="56"/>
      <c r="U256" s="46"/>
      <c r="V256" s="57"/>
      <c r="W256" s="58"/>
      <c r="X256" s="57"/>
      <c r="Y256" s="46"/>
      <c r="Z256" s="57"/>
      <c r="AA256" s="59"/>
      <c r="AB256" s="60"/>
      <c r="AC256" s="2"/>
      <c r="AD256" s="2"/>
      <c r="AE256" s="2"/>
      <c r="AJ256" s="11">
        <f t="shared" si="106"/>
        <v>13</v>
      </c>
      <c r="AK256" s="11">
        <f t="shared" si="96"/>
        <v>0</v>
      </c>
      <c r="AL256" s="11">
        <f t="shared" si="97"/>
        <v>0</v>
      </c>
      <c r="AM256" s="11">
        <f t="shared" si="98"/>
        <v>0</v>
      </c>
      <c r="AN256" s="11">
        <f t="shared" si="99"/>
        <v>0</v>
      </c>
      <c r="AO256" s="4" t="e">
        <f>IF(#REF!="I",1,IF(#REF!="II",2,IF(#REF!="III",3,IF(#REF!="IV",4))))</f>
        <v>#REF!</v>
      </c>
      <c r="AP256" s="11" t="e">
        <f>IF(#REF!="PULMONAR",1,IF(AND(#REF!="EXTRAPULMONAR",#REF!&lt;&gt;"MENINGEA"),2,IF(AND(#REF!="EXTRAPULMONAR",#REF!="MENINGEA"),3,)))</f>
        <v>#REF!</v>
      </c>
      <c r="AQ2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" s="4">
        <f t="shared" si="100"/>
        <v>0</v>
      </c>
      <c r="AS256" s="10">
        <f t="shared" si="101"/>
        <v>0</v>
      </c>
      <c r="AT256" s="10">
        <f t="shared" si="102"/>
        <v>0</v>
      </c>
      <c r="AU256" s="10" t="str">
        <f t="shared" si="103"/>
        <v>0</v>
      </c>
      <c r="AV256" s="11" t="e">
        <f t="shared" si="104"/>
        <v>#N/A</v>
      </c>
      <c r="AW256" s="4" t="e">
        <f t="shared" si="105"/>
        <v>#N/A</v>
      </c>
      <c r="AX256" s="10" t="e">
        <f t="shared" si="124"/>
        <v>#N/A</v>
      </c>
      <c r="AY256" s="10" t="e">
        <f t="shared" si="125"/>
        <v>#N/A</v>
      </c>
      <c r="AZ256" s="10" t="e">
        <f t="shared" si="107"/>
        <v>#REF!</v>
      </c>
      <c r="BA256" s="12" t="e">
        <f>IF(BW256=7,0,AJ256&amp;IF(#REF!="SI",1,IF(#REF!="NO",2,IF(#REF!="VIH + PREVIO",3,0))))</f>
        <v>#REF!</v>
      </c>
      <c r="BB256" s="13" t="e">
        <f>IF(AND(#REF!="POSITIVO",#REF!="POSITIVO"),1,IF(#REF!="NEGATIVO",2,IF(#REF!="VIH + PREVIO",3,0)))</f>
        <v>#REF!</v>
      </c>
      <c r="BC256" s="10" t="e">
        <f>IF(#REF!="SI",1,IF(#REF!="NO",2,0))</f>
        <v>#REF!</v>
      </c>
      <c r="BD256" s="10" t="e">
        <f>IF(#REF!="SI",1,IF(#REF!="NO",2,0))</f>
        <v>#REF!</v>
      </c>
      <c r="BE256" s="10" t="e">
        <f>IF(OR(#REF!="VIH + PREVIO",#REF!="VIH + PREVIO",#REF!="VIH + PREVIO"),1,0)</f>
        <v>#REF!</v>
      </c>
      <c r="BF256" s="13" t="e">
        <f>IF(OR(#REF!="POSITIVO",#REF!="NEGATIVO"),1,IF(#REF!="PACIENTE NO ACEPTA",2,IF(#REF!="VIH + PREVIO",3,0)))</f>
        <v>#REF!</v>
      </c>
      <c r="BG256" s="10" t="e">
        <f t="shared" si="108"/>
        <v>#REF!</v>
      </c>
      <c r="BH256" s="10" t="e">
        <f t="shared" si="109"/>
        <v>#REF!</v>
      </c>
      <c r="BI256" s="10" t="e">
        <f t="shared" si="110"/>
        <v>#REF!</v>
      </c>
      <c r="BJ256" s="10" t="e">
        <f t="shared" si="111"/>
        <v>#REF!</v>
      </c>
      <c r="BK256" s="10" t="e">
        <f t="shared" si="112"/>
        <v>#REF!</v>
      </c>
      <c r="BL256" s="10" t="e">
        <f t="shared" si="113"/>
        <v>#REF!</v>
      </c>
      <c r="BM256" s="10" t="e">
        <f>IF(OR(BW256=7,AQ256=6),0,IF(#REF!="I",1,IF(#REF!="II",2,IF(#REF!="III",3,IF(#REF!="IV",4))))&amp;AP256&amp;AQ256&amp;AR256&amp;AS256&amp;AT256&amp;AU256&amp;AX256)</f>
        <v>#REF!</v>
      </c>
      <c r="BN256" s="10" t="e">
        <f t="shared" si="114"/>
        <v>#REF!</v>
      </c>
      <c r="BO256" s="10" t="e">
        <f t="shared" si="115"/>
        <v>#REF!</v>
      </c>
      <c r="BP256" s="10" t="e">
        <f t="shared" si="116"/>
        <v>#REF!</v>
      </c>
      <c r="BQ256" s="10" t="e">
        <f t="shared" si="117"/>
        <v>#REF!</v>
      </c>
      <c r="BR256" s="10" t="e">
        <f t="shared" si="118"/>
        <v>#REF!</v>
      </c>
      <c r="BS256" s="10" t="e">
        <f t="shared" si="119"/>
        <v>#REF!</v>
      </c>
      <c r="BT256" s="10" t="e">
        <f>IF(OR(BW256=7,AQ256=6),0,AO256&amp;IF(#REF!="SI",1,IF(#REF!="NO",2,IF(#REF!="VIH + PREVIO",3,0))))</f>
        <v>#REF!</v>
      </c>
      <c r="BU256" s="10" t="e">
        <f>IF(OR(BW256=7,AQ256=6),0,IF(#REF!="-",1,0))</f>
        <v>#REF!</v>
      </c>
      <c r="BV256" s="10" t="e">
        <f t="shared" si="120"/>
        <v>#REF!</v>
      </c>
      <c r="BW2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" s="10" t="e">
        <f t="shared" si="121"/>
        <v>#REF!</v>
      </c>
      <c r="BY256" s="10" t="e">
        <f t="shared" si="123"/>
        <v>#REF!</v>
      </c>
      <c r="BZ256" s="10" t="e">
        <f t="shared" si="122"/>
        <v>#REF!</v>
      </c>
      <c r="CA256" s="10"/>
    </row>
    <row r="257" spans="1:79" s="3" customFormat="1" ht="23.25" customHeight="1" x14ac:dyDescent="0.3">
      <c r="A257" s="7">
        <v>255</v>
      </c>
      <c r="B257" s="43"/>
      <c r="C257" s="44"/>
      <c r="D257" s="45"/>
      <c r="E257" s="46"/>
      <c r="F257" s="46"/>
      <c r="G257" s="46"/>
      <c r="H257" s="50"/>
      <c r="I257" s="51"/>
      <c r="J257" s="52"/>
      <c r="K257" s="51"/>
      <c r="L257" s="53"/>
      <c r="M257" s="54"/>
      <c r="N257" s="43"/>
      <c r="O257" s="55"/>
      <c r="P257" s="46"/>
      <c r="Q257" s="46"/>
      <c r="R257" s="46"/>
      <c r="S257" s="43"/>
      <c r="T257" s="56"/>
      <c r="U257" s="46"/>
      <c r="V257" s="57"/>
      <c r="W257" s="58"/>
      <c r="X257" s="57"/>
      <c r="Y257" s="46"/>
      <c r="Z257" s="57"/>
      <c r="AA257" s="59"/>
      <c r="AB257" s="60"/>
      <c r="AC257" s="2"/>
      <c r="AD257" s="2"/>
      <c r="AE257" s="2"/>
      <c r="AJ257" s="11">
        <f t="shared" si="106"/>
        <v>13</v>
      </c>
      <c r="AK257" s="11">
        <f t="shared" si="96"/>
        <v>0</v>
      </c>
      <c r="AL257" s="11">
        <f t="shared" si="97"/>
        <v>0</v>
      </c>
      <c r="AM257" s="11">
        <f t="shared" si="98"/>
        <v>0</v>
      </c>
      <c r="AN257" s="11">
        <f t="shared" si="99"/>
        <v>0</v>
      </c>
      <c r="AO257" s="4" t="e">
        <f>IF(#REF!="I",1,IF(#REF!="II",2,IF(#REF!="III",3,IF(#REF!="IV",4))))</f>
        <v>#REF!</v>
      </c>
      <c r="AP257" s="11" t="e">
        <f>IF(#REF!="PULMONAR",1,IF(AND(#REF!="EXTRAPULMONAR",#REF!&lt;&gt;"MENINGEA"),2,IF(AND(#REF!="EXTRAPULMONAR",#REF!="MENINGEA"),3,)))</f>
        <v>#REF!</v>
      </c>
      <c r="AQ2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" s="4">
        <f t="shared" si="100"/>
        <v>0</v>
      </c>
      <c r="AS257" s="10">
        <f t="shared" si="101"/>
        <v>0</v>
      </c>
      <c r="AT257" s="10">
        <f t="shared" si="102"/>
        <v>0</v>
      </c>
      <c r="AU257" s="10" t="str">
        <f t="shared" si="103"/>
        <v>0</v>
      </c>
      <c r="AV257" s="11" t="e">
        <f t="shared" si="104"/>
        <v>#N/A</v>
      </c>
      <c r="AW257" s="4" t="e">
        <f t="shared" si="105"/>
        <v>#N/A</v>
      </c>
      <c r="AX257" s="10" t="e">
        <f t="shared" si="124"/>
        <v>#N/A</v>
      </c>
      <c r="AY257" s="10" t="e">
        <f t="shared" si="125"/>
        <v>#N/A</v>
      </c>
      <c r="AZ257" s="10" t="e">
        <f t="shared" si="107"/>
        <v>#REF!</v>
      </c>
      <c r="BA257" s="12" t="e">
        <f>IF(BW257=7,0,AJ257&amp;IF(#REF!="SI",1,IF(#REF!="NO",2,IF(#REF!="VIH + PREVIO",3,0))))</f>
        <v>#REF!</v>
      </c>
      <c r="BB257" s="13" t="e">
        <f>IF(AND(#REF!="POSITIVO",#REF!="POSITIVO"),1,IF(#REF!="NEGATIVO",2,IF(#REF!="VIH + PREVIO",3,0)))</f>
        <v>#REF!</v>
      </c>
      <c r="BC257" s="10" t="e">
        <f>IF(#REF!="SI",1,IF(#REF!="NO",2,0))</f>
        <v>#REF!</v>
      </c>
      <c r="BD257" s="10" t="e">
        <f>IF(#REF!="SI",1,IF(#REF!="NO",2,0))</f>
        <v>#REF!</v>
      </c>
      <c r="BE257" s="10" t="e">
        <f>IF(OR(#REF!="VIH + PREVIO",#REF!="VIH + PREVIO",#REF!="VIH + PREVIO"),1,0)</f>
        <v>#REF!</v>
      </c>
      <c r="BF257" s="13" t="e">
        <f>IF(OR(#REF!="POSITIVO",#REF!="NEGATIVO"),1,IF(#REF!="PACIENTE NO ACEPTA",2,IF(#REF!="VIH + PREVIO",3,0)))</f>
        <v>#REF!</v>
      </c>
      <c r="BG257" s="10" t="e">
        <f t="shared" si="108"/>
        <v>#REF!</v>
      </c>
      <c r="BH257" s="10" t="e">
        <f t="shared" si="109"/>
        <v>#REF!</v>
      </c>
      <c r="BI257" s="10" t="e">
        <f t="shared" si="110"/>
        <v>#REF!</v>
      </c>
      <c r="BJ257" s="10" t="e">
        <f t="shared" si="111"/>
        <v>#REF!</v>
      </c>
      <c r="BK257" s="10" t="e">
        <f t="shared" si="112"/>
        <v>#REF!</v>
      </c>
      <c r="BL257" s="10" t="e">
        <f t="shared" si="113"/>
        <v>#REF!</v>
      </c>
      <c r="BM257" s="10" t="e">
        <f>IF(OR(BW257=7,AQ257=6),0,IF(#REF!="I",1,IF(#REF!="II",2,IF(#REF!="III",3,IF(#REF!="IV",4))))&amp;AP257&amp;AQ257&amp;AR257&amp;AS257&amp;AT257&amp;AU257&amp;AX257)</f>
        <v>#REF!</v>
      </c>
      <c r="BN257" s="10" t="e">
        <f t="shared" si="114"/>
        <v>#REF!</v>
      </c>
      <c r="BO257" s="10" t="e">
        <f t="shared" si="115"/>
        <v>#REF!</v>
      </c>
      <c r="BP257" s="10" t="e">
        <f t="shared" si="116"/>
        <v>#REF!</v>
      </c>
      <c r="BQ257" s="10" t="e">
        <f t="shared" si="117"/>
        <v>#REF!</v>
      </c>
      <c r="BR257" s="10" t="e">
        <f t="shared" si="118"/>
        <v>#REF!</v>
      </c>
      <c r="BS257" s="10" t="e">
        <f t="shared" si="119"/>
        <v>#REF!</v>
      </c>
      <c r="BT257" s="10" t="e">
        <f>IF(OR(BW257=7,AQ257=6),0,AO257&amp;IF(#REF!="SI",1,IF(#REF!="NO",2,IF(#REF!="VIH + PREVIO",3,0))))</f>
        <v>#REF!</v>
      </c>
      <c r="BU257" s="10" t="e">
        <f>IF(OR(BW257=7,AQ257=6),0,IF(#REF!="-",1,0))</f>
        <v>#REF!</v>
      </c>
      <c r="BV257" s="10" t="e">
        <f t="shared" si="120"/>
        <v>#REF!</v>
      </c>
      <c r="BW2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" s="10" t="e">
        <f t="shared" si="121"/>
        <v>#REF!</v>
      </c>
      <c r="BY257" s="10" t="e">
        <f t="shared" si="123"/>
        <v>#REF!</v>
      </c>
      <c r="BZ257" s="10" t="e">
        <f t="shared" si="122"/>
        <v>#REF!</v>
      </c>
      <c r="CA257" s="10"/>
    </row>
    <row r="258" spans="1:79" s="3" customFormat="1" ht="23.25" customHeight="1" x14ac:dyDescent="0.3">
      <c r="A258" s="7">
        <v>256</v>
      </c>
      <c r="B258" s="43"/>
      <c r="C258" s="44"/>
      <c r="D258" s="45"/>
      <c r="E258" s="46"/>
      <c r="F258" s="46"/>
      <c r="G258" s="46"/>
      <c r="H258" s="50"/>
      <c r="I258" s="51"/>
      <c r="J258" s="52"/>
      <c r="K258" s="51"/>
      <c r="L258" s="53"/>
      <c r="M258" s="54"/>
      <c r="N258" s="43"/>
      <c r="O258" s="55"/>
      <c r="P258" s="46"/>
      <c r="Q258" s="46"/>
      <c r="R258" s="46"/>
      <c r="S258" s="43"/>
      <c r="T258" s="56"/>
      <c r="U258" s="46"/>
      <c r="V258" s="57"/>
      <c r="W258" s="58"/>
      <c r="X258" s="57"/>
      <c r="Y258" s="46"/>
      <c r="Z258" s="57"/>
      <c r="AA258" s="59"/>
      <c r="AB258" s="60"/>
      <c r="AC258" s="2"/>
      <c r="AD258" s="2"/>
      <c r="AE258" s="2"/>
      <c r="AJ258" s="11">
        <f t="shared" si="106"/>
        <v>13</v>
      </c>
      <c r="AK258" s="11">
        <f t="shared" si="96"/>
        <v>0</v>
      </c>
      <c r="AL258" s="11">
        <f t="shared" si="97"/>
        <v>0</v>
      </c>
      <c r="AM258" s="11">
        <f t="shared" si="98"/>
        <v>0</v>
      </c>
      <c r="AN258" s="11">
        <f t="shared" si="99"/>
        <v>0</v>
      </c>
      <c r="AO258" s="4" t="e">
        <f>IF(#REF!="I",1,IF(#REF!="II",2,IF(#REF!="III",3,IF(#REF!="IV",4))))</f>
        <v>#REF!</v>
      </c>
      <c r="AP258" s="11" t="e">
        <f>IF(#REF!="PULMONAR",1,IF(AND(#REF!="EXTRAPULMONAR",#REF!&lt;&gt;"MENINGEA"),2,IF(AND(#REF!="EXTRAPULMONAR",#REF!="MENINGEA"),3,)))</f>
        <v>#REF!</v>
      </c>
      <c r="AQ2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" s="4">
        <f t="shared" si="100"/>
        <v>0</v>
      </c>
      <c r="AS258" s="10">
        <f t="shared" si="101"/>
        <v>0</v>
      </c>
      <c r="AT258" s="10">
        <f t="shared" si="102"/>
        <v>0</v>
      </c>
      <c r="AU258" s="10" t="str">
        <f t="shared" si="103"/>
        <v>0</v>
      </c>
      <c r="AV258" s="11" t="e">
        <f t="shared" si="104"/>
        <v>#N/A</v>
      </c>
      <c r="AW258" s="4" t="e">
        <f t="shared" si="105"/>
        <v>#N/A</v>
      </c>
      <c r="AX258" s="10" t="e">
        <f t="shared" si="124"/>
        <v>#N/A</v>
      </c>
      <c r="AY258" s="10" t="e">
        <f t="shared" si="125"/>
        <v>#N/A</v>
      </c>
      <c r="AZ258" s="10" t="e">
        <f t="shared" si="107"/>
        <v>#REF!</v>
      </c>
      <c r="BA258" s="12" t="e">
        <f>IF(BW258=7,0,AJ258&amp;IF(#REF!="SI",1,IF(#REF!="NO",2,IF(#REF!="VIH + PREVIO",3,0))))</f>
        <v>#REF!</v>
      </c>
      <c r="BB258" s="13" t="e">
        <f>IF(AND(#REF!="POSITIVO",#REF!="POSITIVO"),1,IF(#REF!="NEGATIVO",2,IF(#REF!="VIH + PREVIO",3,0)))</f>
        <v>#REF!</v>
      </c>
      <c r="BC258" s="10" t="e">
        <f>IF(#REF!="SI",1,IF(#REF!="NO",2,0))</f>
        <v>#REF!</v>
      </c>
      <c r="BD258" s="10" t="e">
        <f>IF(#REF!="SI",1,IF(#REF!="NO",2,0))</f>
        <v>#REF!</v>
      </c>
      <c r="BE258" s="10" t="e">
        <f>IF(OR(#REF!="VIH + PREVIO",#REF!="VIH + PREVIO",#REF!="VIH + PREVIO"),1,0)</f>
        <v>#REF!</v>
      </c>
      <c r="BF258" s="13" t="e">
        <f>IF(OR(#REF!="POSITIVO",#REF!="NEGATIVO"),1,IF(#REF!="PACIENTE NO ACEPTA",2,IF(#REF!="VIH + PREVIO",3,0)))</f>
        <v>#REF!</v>
      </c>
      <c r="BG258" s="10" t="e">
        <f t="shared" si="108"/>
        <v>#REF!</v>
      </c>
      <c r="BH258" s="10" t="e">
        <f t="shared" si="109"/>
        <v>#REF!</v>
      </c>
      <c r="BI258" s="10" t="e">
        <f t="shared" si="110"/>
        <v>#REF!</v>
      </c>
      <c r="BJ258" s="10" t="e">
        <f t="shared" si="111"/>
        <v>#REF!</v>
      </c>
      <c r="BK258" s="10" t="e">
        <f t="shared" si="112"/>
        <v>#REF!</v>
      </c>
      <c r="BL258" s="10" t="e">
        <f t="shared" si="113"/>
        <v>#REF!</v>
      </c>
      <c r="BM258" s="10" t="e">
        <f>IF(OR(BW258=7,AQ258=6),0,IF(#REF!="I",1,IF(#REF!="II",2,IF(#REF!="III",3,IF(#REF!="IV",4))))&amp;AP258&amp;AQ258&amp;AR258&amp;AS258&amp;AT258&amp;AU258&amp;AX258)</f>
        <v>#REF!</v>
      </c>
      <c r="BN258" s="10" t="e">
        <f t="shared" si="114"/>
        <v>#REF!</v>
      </c>
      <c r="BO258" s="10" t="e">
        <f t="shared" si="115"/>
        <v>#REF!</v>
      </c>
      <c r="BP258" s="10" t="e">
        <f t="shared" si="116"/>
        <v>#REF!</v>
      </c>
      <c r="BQ258" s="10" t="e">
        <f t="shared" si="117"/>
        <v>#REF!</v>
      </c>
      <c r="BR258" s="10" t="e">
        <f t="shared" si="118"/>
        <v>#REF!</v>
      </c>
      <c r="BS258" s="10" t="e">
        <f t="shared" si="119"/>
        <v>#REF!</v>
      </c>
      <c r="BT258" s="10" t="e">
        <f>IF(OR(BW258=7,AQ258=6),0,AO258&amp;IF(#REF!="SI",1,IF(#REF!="NO",2,IF(#REF!="VIH + PREVIO",3,0))))</f>
        <v>#REF!</v>
      </c>
      <c r="BU258" s="10" t="e">
        <f>IF(OR(BW258=7,AQ258=6),0,IF(#REF!="-",1,0))</f>
        <v>#REF!</v>
      </c>
      <c r="BV258" s="10" t="e">
        <f t="shared" si="120"/>
        <v>#REF!</v>
      </c>
      <c r="BW2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" s="10" t="e">
        <f t="shared" si="121"/>
        <v>#REF!</v>
      </c>
      <c r="BY258" s="10" t="e">
        <f t="shared" si="123"/>
        <v>#REF!</v>
      </c>
      <c r="BZ258" s="10" t="e">
        <f t="shared" si="122"/>
        <v>#REF!</v>
      </c>
      <c r="CA258" s="10"/>
    </row>
    <row r="259" spans="1:79" s="3" customFormat="1" ht="23.25" customHeight="1" x14ac:dyDescent="0.3">
      <c r="A259" s="7">
        <v>257</v>
      </c>
      <c r="B259" s="43"/>
      <c r="C259" s="44"/>
      <c r="D259" s="45"/>
      <c r="E259" s="46"/>
      <c r="F259" s="46"/>
      <c r="G259" s="46"/>
      <c r="H259" s="50"/>
      <c r="I259" s="51"/>
      <c r="J259" s="52"/>
      <c r="K259" s="51"/>
      <c r="L259" s="53"/>
      <c r="M259" s="54"/>
      <c r="N259" s="43"/>
      <c r="O259" s="55"/>
      <c r="P259" s="46"/>
      <c r="Q259" s="46"/>
      <c r="R259" s="46"/>
      <c r="S259" s="43"/>
      <c r="T259" s="56"/>
      <c r="U259" s="46"/>
      <c r="V259" s="57"/>
      <c r="W259" s="58"/>
      <c r="X259" s="57"/>
      <c r="Y259" s="46"/>
      <c r="Z259" s="57"/>
      <c r="AA259" s="59"/>
      <c r="AB259" s="60"/>
      <c r="AC259" s="2"/>
      <c r="AD259" s="2"/>
      <c r="AE259" s="2"/>
      <c r="AJ259" s="11">
        <f t="shared" si="106"/>
        <v>13</v>
      </c>
      <c r="AK259" s="11">
        <f t="shared" ref="AK259:AK312" si="126">IF(D259&lt;&gt;"",MONTH(D259),0)</f>
        <v>0</v>
      </c>
      <c r="AL259" s="11">
        <f t="shared" ref="AL259:AL312" si="127">IF(AND(AR259=1,V259&lt;&gt;""),MONTH(V259),0)</f>
        <v>0</v>
      </c>
      <c r="AM259" s="11">
        <f t="shared" ref="AM259:AM312" si="128">IF(AND(AS259=1,X259&lt;&gt;""),MONTH(X259),0)</f>
        <v>0</v>
      </c>
      <c r="AN259" s="11">
        <f t="shared" ref="AN259:AN312" si="129">IF(AND(AT259=1,Z259&lt;&gt;""),MONTH(Z259),0)</f>
        <v>0</v>
      </c>
      <c r="AO259" s="4" t="e">
        <f>IF(#REF!="I",1,IF(#REF!="II",2,IF(#REF!="III",3,IF(#REF!="IV",4))))</f>
        <v>#REF!</v>
      </c>
      <c r="AP259" s="11" t="e">
        <f>IF(#REF!="PULMONAR",1,IF(AND(#REF!="EXTRAPULMONAR",#REF!&lt;&gt;"MENINGEA"),2,IF(AND(#REF!="EXTRAPULMONAR",#REF!="MENINGEA"),3,)))</f>
        <v>#REF!</v>
      </c>
      <c r="AQ2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" s="4">
        <f t="shared" ref="AR259:AR312" si="130">IF(OR(U259="+",U259="++",U259="+++",U259="1 A 9 BAAR"),1,IF(U259="-",2,IF(OR(U259="NR",U259=""),0)))</f>
        <v>0</v>
      </c>
      <c r="AS259" s="10">
        <f t="shared" ref="AS259:AS312" si="131">IF(OR(W259="+",W259="++",W259="+++",W259="1 A 19 colonias"),1,IF(W259="-",2,0))</f>
        <v>0</v>
      </c>
      <c r="AT259" s="10">
        <f t="shared" ref="AT259:AT312" si="132">IF(Y259="DETECTADO",1,IF(Y259="NO DETECTADO",2,0))</f>
        <v>0</v>
      </c>
      <c r="AU259" s="10" t="str">
        <f t="shared" ref="AU259:AU312" si="133">IF(H259="M",1,IF(H259="F","2",IF(H259="","0")))</f>
        <v>0</v>
      </c>
      <c r="AV259" s="11" t="e">
        <f t="shared" ref="AV259:AV312" si="134">VLOOKUP(I259,G_EDAD,2,FALSE)</f>
        <v>#N/A</v>
      </c>
      <c r="AW259" s="4" t="e">
        <f t="shared" ref="AW259:AW312" si="135">VLOOKUP(I259,G_EDAD,3,FALSE)</f>
        <v>#N/A</v>
      </c>
      <c r="AX259" s="10" t="e">
        <f t="shared" si="124"/>
        <v>#N/A</v>
      </c>
      <c r="AY259" s="10" t="e">
        <f t="shared" si="125"/>
        <v>#N/A</v>
      </c>
      <c r="AZ259" s="10" t="e">
        <f t="shared" si="107"/>
        <v>#REF!</v>
      </c>
      <c r="BA259" s="12" t="e">
        <f>IF(BW259=7,0,AJ259&amp;IF(#REF!="SI",1,IF(#REF!="NO",2,IF(#REF!="VIH + PREVIO",3,0))))</f>
        <v>#REF!</v>
      </c>
      <c r="BB259" s="13" t="e">
        <f>IF(AND(#REF!="POSITIVO",#REF!="POSITIVO"),1,IF(#REF!="NEGATIVO",2,IF(#REF!="VIH + PREVIO",3,0)))</f>
        <v>#REF!</v>
      </c>
      <c r="BC259" s="10" t="e">
        <f>IF(#REF!="SI",1,IF(#REF!="NO",2,0))</f>
        <v>#REF!</v>
      </c>
      <c r="BD259" s="10" t="e">
        <f>IF(#REF!="SI",1,IF(#REF!="NO",2,0))</f>
        <v>#REF!</v>
      </c>
      <c r="BE259" s="10" t="e">
        <f>IF(OR(#REF!="VIH + PREVIO",#REF!="VIH + PREVIO",#REF!="VIH + PREVIO"),1,0)</f>
        <v>#REF!</v>
      </c>
      <c r="BF259" s="13" t="e">
        <f>IF(OR(#REF!="POSITIVO",#REF!="NEGATIVO"),1,IF(#REF!="PACIENTE NO ACEPTA",2,IF(#REF!="VIH + PREVIO",3,0)))</f>
        <v>#REF!</v>
      </c>
      <c r="BG259" s="10" t="e">
        <f t="shared" si="108"/>
        <v>#REF!</v>
      </c>
      <c r="BH259" s="10" t="e">
        <f t="shared" si="109"/>
        <v>#REF!</v>
      </c>
      <c r="BI259" s="10" t="e">
        <f t="shared" si="110"/>
        <v>#REF!</v>
      </c>
      <c r="BJ259" s="10" t="e">
        <f t="shared" si="111"/>
        <v>#REF!</v>
      </c>
      <c r="BK259" s="10" t="e">
        <f t="shared" si="112"/>
        <v>#REF!</v>
      </c>
      <c r="BL259" s="10" t="e">
        <f t="shared" si="113"/>
        <v>#REF!</v>
      </c>
      <c r="BM259" s="10" t="e">
        <f>IF(OR(BW259=7,AQ259=6),0,IF(#REF!="I",1,IF(#REF!="II",2,IF(#REF!="III",3,IF(#REF!="IV",4))))&amp;AP259&amp;AQ259&amp;AR259&amp;AS259&amp;AT259&amp;AU259&amp;AX259)</f>
        <v>#REF!</v>
      </c>
      <c r="BN259" s="10" t="e">
        <f t="shared" si="114"/>
        <v>#REF!</v>
      </c>
      <c r="BO259" s="10" t="e">
        <f t="shared" si="115"/>
        <v>#REF!</v>
      </c>
      <c r="BP259" s="10" t="e">
        <f t="shared" si="116"/>
        <v>#REF!</v>
      </c>
      <c r="BQ259" s="10" t="e">
        <f t="shared" si="117"/>
        <v>#REF!</v>
      </c>
      <c r="BR259" s="10" t="e">
        <f t="shared" si="118"/>
        <v>#REF!</v>
      </c>
      <c r="BS259" s="10" t="e">
        <f t="shared" si="119"/>
        <v>#REF!</v>
      </c>
      <c r="BT259" s="10" t="e">
        <f>IF(OR(BW259=7,AQ259=6),0,AO259&amp;IF(#REF!="SI",1,IF(#REF!="NO",2,IF(#REF!="VIH + PREVIO",3,0))))</f>
        <v>#REF!</v>
      </c>
      <c r="BU259" s="10" t="e">
        <f>IF(OR(BW259=7,AQ259=6),0,IF(#REF!="-",1,0))</f>
        <v>#REF!</v>
      </c>
      <c r="BV259" s="10" t="e">
        <f t="shared" si="120"/>
        <v>#REF!</v>
      </c>
      <c r="BW2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" s="10" t="e">
        <f t="shared" si="121"/>
        <v>#REF!</v>
      </c>
      <c r="BY259" s="10" t="e">
        <f t="shared" si="123"/>
        <v>#REF!</v>
      </c>
      <c r="BZ259" s="10" t="e">
        <f t="shared" si="122"/>
        <v>#REF!</v>
      </c>
      <c r="CA259" s="10"/>
    </row>
    <row r="260" spans="1:79" s="3" customFormat="1" ht="23.25" customHeight="1" x14ac:dyDescent="0.3">
      <c r="A260" s="7">
        <v>258</v>
      </c>
      <c r="B260" s="43"/>
      <c r="C260" s="44"/>
      <c r="D260" s="45"/>
      <c r="E260" s="46"/>
      <c r="F260" s="46"/>
      <c r="G260" s="46"/>
      <c r="H260" s="50"/>
      <c r="I260" s="51"/>
      <c r="J260" s="52"/>
      <c r="K260" s="51"/>
      <c r="L260" s="53"/>
      <c r="M260" s="54"/>
      <c r="N260" s="43"/>
      <c r="O260" s="55"/>
      <c r="P260" s="46"/>
      <c r="Q260" s="46"/>
      <c r="R260" s="46"/>
      <c r="S260" s="43"/>
      <c r="T260" s="56"/>
      <c r="U260" s="46"/>
      <c r="V260" s="57"/>
      <c r="W260" s="58"/>
      <c r="X260" s="57"/>
      <c r="Y260" s="46"/>
      <c r="Z260" s="57"/>
      <c r="AA260" s="59"/>
      <c r="AB260" s="60"/>
      <c r="AC260" s="2"/>
      <c r="AD260" s="2"/>
      <c r="AE260" s="2"/>
      <c r="AJ260" s="11">
        <f t="shared" ref="AJ260:AJ323" si="136">IF(AK260&lt;&gt;0,AK260,IF(AND(AK260=0,AL260&lt;&gt;0),AL260,IF(AND(AK260=0,AL260=0,AM260&lt;&gt;0),AM260,IF(AND(AK260=0,AL260=0,AM260=0,AN260&lt;&gt;0),AN260,13))))</f>
        <v>13</v>
      </c>
      <c r="AK260" s="11">
        <f t="shared" si="126"/>
        <v>0</v>
      </c>
      <c r="AL260" s="11">
        <f t="shared" si="127"/>
        <v>0</v>
      </c>
      <c r="AM260" s="11">
        <f t="shared" si="128"/>
        <v>0</v>
      </c>
      <c r="AN260" s="11">
        <f t="shared" si="129"/>
        <v>0</v>
      </c>
      <c r="AO260" s="4" t="e">
        <f>IF(#REF!="I",1,IF(#REF!="II",2,IF(#REF!="III",3,IF(#REF!="IV",4))))</f>
        <v>#REF!</v>
      </c>
      <c r="AP260" s="11" t="e">
        <f>IF(#REF!="PULMONAR",1,IF(AND(#REF!="EXTRAPULMONAR",#REF!&lt;&gt;"MENINGEA"),2,IF(AND(#REF!="EXTRAPULMONAR",#REF!="MENINGEA"),3,)))</f>
        <v>#REF!</v>
      </c>
      <c r="AQ2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" s="4">
        <f t="shared" si="130"/>
        <v>0</v>
      </c>
      <c r="AS260" s="10">
        <f t="shared" si="131"/>
        <v>0</v>
      </c>
      <c r="AT260" s="10">
        <f t="shared" si="132"/>
        <v>0</v>
      </c>
      <c r="AU260" s="10" t="str">
        <f t="shared" si="133"/>
        <v>0</v>
      </c>
      <c r="AV260" s="11" t="e">
        <f t="shared" si="134"/>
        <v>#N/A</v>
      </c>
      <c r="AW260" s="4" t="e">
        <f t="shared" si="135"/>
        <v>#N/A</v>
      </c>
      <c r="AX260" s="10" t="e">
        <f t="shared" si="124"/>
        <v>#N/A</v>
      </c>
      <c r="AY260" s="10" t="e">
        <f t="shared" si="125"/>
        <v>#N/A</v>
      </c>
      <c r="AZ260" s="10" t="e">
        <f t="shared" ref="AZ260:AZ323" si="137">IF(OR(BW260=7,AQ260=6),0,(AJ260&amp;AP260&amp;AQ260&amp;AR260&amp;AS260&amp;AT260&amp;AU260&amp;AX260))</f>
        <v>#REF!</v>
      </c>
      <c r="BA260" s="12" t="e">
        <f>IF(BW260=7,0,AJ260&amp;IF(#REF!="SI",1,IF(#REF!="NO",2,IF(#REF!="VIH + PREVIO",3,0))))</f>
        <v>#REF!</v>
      </c>
      <c r="BB260" s="13" t="e">
        <f>IF(AND(#REF!="POSITIVO",#REF!="POSITIVO"),1,IF(#REF!="NEGATIVO",2,IF(#REF!="VIH + PREVIO",3,0)))</f>
        <v>#REF!</v>
      </c>
      <c r="BC260" s="10" t="e">
        <f>IF(#REF!="SI",1,IF(#REF!="NO",2,0))</f>
        <v>#REF!</v>
      </c>
      <c r="BD260" s="10" t="e">
        <f>IF(#REF!="SI",1,IF(#REF!="NO",2,0))</f>
        <v>#REF!</v>
      </c>
      <c r="BE260" s="10" t="e">
        <f>IF(OR(#REF!="VIH + PREVIO",#REF!="VIH + PREVIO",#REF!="VIH + PREVIO"),1,0)</f>
        <v>#REF!</v>
      </c>
      <c r="BF260" s="13" t="e">
        <f>IF(OR(#REF!="POSITIVO",#REF!="NEGATIVO"),1,IF(#REF!="PACIENTE NO ACEPTA",2,IF(#REF!="VIH + PREVIO",3,0)))</f>
        <v>#REF!</v>
      </c>
      <c r="BG260" s="10" t="e">
        <f t="shared" ref="BG260:BG323" si="138">IF(OR(BW260=7,AQ260=6),0,AJ260&amp;AP260&amp;BB260&amp;BC260&amp;BD260&amp;AX260&amp;AU260)</f>
        <v>#REF!</v>
      </c>
      <c r="BH260" s="10" t="e">
        <f t="shared" ref="BH260:BH323" si="139">IF(OR(BW260=7,AQ260=6),0,AJ260&amp;BE260)</f>
        <v>#REF!</v>
      </c>
      <c r="BI260" s="10" t="e">
        <f t="shared" ref="BI260:BI323" si="140">IF(OR(BW260=7,AQ260=6),0,AJ260&amp;BB260)</f>
        <v>#REF!</v>
      </c>
      <c r="BJ260" s="10" t="e">
        <f t="shared" ref="BJ260:BJ323" si="141">IF(OR(BW260=7,AQ260=6),0,AJ260&amp;BC260)</f>
        <v>#REF!</v>
      </c>
      <c r="BK260" s="10" t="e">
        <f t="shared" ref="BK260:BK323" si="142">IF(OR(BW260=7,AQ260=6),0,AJ260&amp;BD260)</f>
        <v>#REF!</v>
      </c>
      <c r="BL260" s="10" t="e">
        <f t="shared" ref="BL260:BL323" si="143">IF(OR(BW260=7,AQ260=6),0,AJ260&amp;BF260)</f>
        <v>#REF!</v>
      </c>
      <c r="BM260" s="10" t="e">
        <f>IF(OR(BW260=7,AQ260=6),0,IF(#REF!="I",1,IF(#REF!="II",2,IF(#REF!="III",3,IF(#REF!="IV",4))))&amp;AP260&amp;AQ260&amp;AR260&amp;AS260&amp;AT260&amp;AU260&amp;AX260)</f>
        <v>#REF!</v>
      </c>
      <c r="BN260" s="10" t="e">
        <f t="shared" ref="BN260:BN323" si="144">IF(OR(BW260=7,AQ260=6),0,AO260&amp;BE260)</f>
        <v>#REF!</v>
      </c>
      <c r="BO260" s="10" t="e">
        <f t="shared" ref="BO260:BO323" si="145">IF(OR(BW260=7,AQ260=6),0,AO260&amp;BB260)</f>
        <v>#REF!</v>
      </c>
      <c r="BP260" s="10" t="e">
        <f t="shared" ref="BP260:BP323" si="146">IF(OR(BW260=7,AQ260=6),0,AO260&amp;BC260)</f>
        <v>#REF!</v>
      </c>
      <c r="BQ260" s="10" t="e">
        <f t="shared" ref="BQ260:BQ323" si="147">IF(OR(BW260=7,AQ260=6),0,AO260&amp;BD260)</f>
        <v>#REF!</v>
      </c>
      <c r="BR260" s="10" t="e">
        <f t="shared" ref="BR260:BR323" si="148">IF(OR(BW260=7,AQ260=6),0,AO260&amp;BF260)</f>
        <v>#REF!</v>
      </c>
      <c r="BS260" s="10" t="e">
        <f t="shared" ref="BS260:BS323" si="149">IF(OR(BW260=7,AQ260=6),0,AO260&amp;AP260&amp;BB260&amp;BC260&amp;BD260&amp;AX260&amp;AU260)</f>
        <v>#REF!</v>
      </c>
      <c r="BT260" s="10" t="e">
        <f>IF(OR(BW260=7,AQ260=6),0,AO260&amp;IF(#REF!="SI",1,IF(#REF!="NO",2,IF(#REF!="VIH + PREVIO",3,0))))</f>
        <v>#REF!</v>
      </c>
      <c r="BU260" s="10" t="e">
        <f>IF(OR(BW260=7,AQ260=6),0,IF(#REF!="-",1,0))</f>
        <v>#REF!</v>
      </c>
      <c r="BV260" s="10" t="e">
        <f t="shared" ref="BV260:BV323" si="150">IF(OR(BW260=7,AQ260=6),0,AO260&amp;AP260&amp;AQ260&amp;BU260)</f>
        <v>#REF!</v>
      </c>
      <c r="BW2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" s="10" t="e">
        <f t="shared" ref="BX260:BX323" si="151">AO260&amp;AP260&amp;AQ260&amp;AR260&amp;AS260&amp;AT260&amp;AY260&amp;BW260</f>
        <v>#REF!</v>
      </c>
      <c r="BY260" s="10" t="e">
        <f t="shared" si="123"/>
        <v>#REF!</v>
      </c>
      <c r="BZ260" s="10" t="e">
        <f t="shared" ref="BZ260:BZ323" si="152">AO260&amp;AP260&amp;AQ260&amp;AY260&amp;BW260</f>
        <v>#REF!</v>
      </c>
      <c r="CA260" s="10"/>
    </row>
    <row r="261" spans="1:79" s="3" customFormat="1" ht="23.25" customHeight="1" x14ac:dyDescent="0.3">
      <c r="A261" s="7">
        <v>259</v>
      </c>
      <c r="B261" s="43"/>
      <c r="C261" s="44"/>
      <c r="D261" s="45"/>
      <c r="E261" s="46"/>
      <c r="F261" s="46"/>
      <c r="G261" s="46"/>
      <c r="H261" s="50"/>
      <c r="I261" s="51"/>
      <c r="J261" s="52"/>
      <c r="K261" s="51"/>
      <c r="L261" s="53"/>
      <c r="M261" s="54"/>
      <c r="N261" s="43"/>
      <c r="O261" s="55"/>
      <c r="P261" s="46"/>
      <c r="Q261" s="46"/>
      <c r="R261" s="46"/>
      <c r="S261" s="43"/>
      <c r="T261" s="56"/>
      <c r="U261" s="46"/>
      <c r="V261" s="57"/>
      <c r="W261" s="58"/>
      <c r="X261" s="57"/>
      <c r="Y261" s="46"/>
      <c r="Z261" s="57"/>
      <c r="AA261" s="59"/>
      <c r="AB261" s="60"/>
      <c r="AC261" s="2"/>
      <c r="AD261" s="2"/>
      <c r="AE261" s="2"/>
      <c r="AJ261" s="11">
        <f t="shared" si="136"/>
        <v>13</v>
      </c>
      <c r="AK261" s="11">
        <f t="shared" si="126"/>
        <v>0</v>
      </c>
      <c r="AL261" s="11">
        <f t="shared" si="127"/>
        <v>0</v>
      </c>
      <c r="AM261" s="11">
        <f t="shared" si="128"/>
        <v>0</v>
      </c>
      <c r="AN261" s="11">
        <f t="shared" si="129"/>
        <v>0</v>
      </c>
      <c r="AO261" s="4" t="e">
        <f>IF(#REF!="I",1,IF(#REF!="II",2,IF(#REF!="III",3,IF(#REF!="IV",4))))</f>
        <v>#REF!</v>
      </c>
      <c r="AP261" s="11" t="e">
        <f>IF(#REF!="PULMONAR",1,IF(AND(#REF!="EXTRAPULMONAR",#REF!&lt;&gt;"MENINGEA"),2,IF(AND(#REF!="EXTRAPULMONAR",#REF!="MENINGEA"),3,)))</f>
        <v>#REF!</v>
      </c>
      <c r="AQ2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" s="4">
        <f t="shared" si="130"/>
        <v>0</v>
      </c>
      <c r="AS261" s="10">
        <f t="shared" si="131"/>
        <v>0</v>
      </c>
      <c r="AT261" s="10">
        <f t="shared" si="132"/>
        <v>0</v>
      </c>
      <c r="AU261" s="10" t="str">
        <f t="shared" si="133"/>
        <v>0</v>
      </c>
      <c r="AV261" s="11" t="e">
        <f t="shared" si="134"/>
        <v>#N/A</v>
      </c>
      <c r="AW261" s="4" t="e">
        <f t="shared" si="135"/>
        <v>#N/A</v>
      </c>
      <c r="AX261" s="10" t="e">
        <f t="shared" si="124"/>
        <v>#N/A</v>
      </c>
      <c r="AY261" s="10" t="e">
        <f t="shared" si="125"/>
        <v>#N/A</v>
      </c>
      <c r="AZ261" s="10" t="e">
        <f t="shared" si="137"/>
        <v>#REF!</v>
      </c>
      <c r="BA261" s="12" t="e">
        <f>IF(BW261=7,0,AJ261&amp;IF(#REF!="SI",1,IF(#REF!="NO",2,IF(#REF!="VIH + PREVIO",3,0))))</f>
        <v>#REF!</v>
      </c>
      <c r="BB261" s="13" t="e">
        <f>IF(AND(#REF!="POSITIVO",#REF!="POSITIVO"),1,IF(#REF!="NEGATIVO",2,IF(#REF!="VIH + PREVIO",3,0)))</f>
        <v>#REF!</v>
      </c>
      <c r="BC261" s="10" t="e">
        <f>IF(#REF!="SI",1,IF(#REF!="NO",2,0))</f>
        <v>#REF!</v>
      </c>
      <c r="BD261" s="10" t="e">
        <f>IF(#REF!="SI",1,IF(#REF!="NO",2,0))</f>
        <v>#REF!</v>
      </c>
      <c r="BE261" s="10" t="e">
        <f>IF(OR(#REF!="VIH + PREVIO",#REF!="VIH + PREVIO",#REF!="VIH + PREVIO"),1,0)</f>
        <v>#REF!</v>
      </c>
      <c r="BF261" s="13" t="e">
        <f>IF(OR(#REF!="POSITIVO",#REF!="NEGATIVO"),1,IF(#REF!="PACIENTE NO ACEPTA",2,IF(#REF!="VIH + PREVIO",3,0)))</f>
        <v>#REF!</v>
      </c>
      <c r="BG261" s="10" t="e">
        <f t="shared" si="138"/>
        <v>#REF!</v>
      </c>
      <c r="BH261" s="10" t="e">
        <f t="shared" si="139"/>
        <v>#REF!</v>
      </c>
      <c r="BI261" s="10" t="e">
        <f t="shared" si="140"/>
        <v>#REF!</v>
      </c>
      <c r="BJ261" s="10" t="e">
        <f t="shared" si="141"/>
        <v>#REF!</v>
      </c>
      <c r="BK261" s="10" t="e">
        <f t="shared" si="142"/>
        <v>#REF!</v>
      </c>
      <c r="BL261" s="10" t="e">
        <f t="shared" si="143"/>
        <v>#REF!</v>
      </c>
      <c r="BM261" s="10" t="e">
        <f>IF(OR(BW261=7,AQ261=6),0,IF(#REF!="I",1,IF(#REF!="II",2,IF(#REF!="III",3,IF(#REF!="IV",4))))&amp;AP261&amp;AQ261&amp;AR261&amp;AS261&amp;AT261&amp;AU261&amp;AX261)</f>
        <v>#REF!</v>
      </c>
      <c r="BN261" s="10" t="e">
        <f t="shared" si="144"/>
        <v>#REF!</v>
      </c>
      <c r="BO261" s="10" t="e">
        <f t="shared" si="145"/>
        <v>#REF!</v>
      </c>
      <c r="BP261" s="10" t="e">
        <f t="shared" si="146"/>
        <v>#REF!</v>
      </c>
      <c r="BQ261" s="10" t="e">
        <f t="shared" si="147"/>
        <v>#REF!</v>
      </c>
      <c r="BR261" s="10" t="e">
        <f t="shared" si="148"/>
        <v>#REF!</v>
      </c>
      <c r="BS261" s="10" t="e">
        <f t="shared" si="149"/>
        <v>#REF!</v>
      </c>
      <c r="BT261" s="10" t="e">
        <f>IF(OR(BW261=7,AQ261=6),0,AO261&amp;IF(#REF!="SI",1,IF(#REF!="NO",2,IF(#REF!="VIH + PREVIO",3,0))))</f>
        <v>#REF!</v>
      </c>
      <c r="BU261" s="10" t="e">
        <f>IF(OR(BW261=7,AQ261=6),0,IF(#REF!="-",1,0))</f>
        <v>#REF!</v>
      </c>
      <c r="BV261" s="10" t="e">
        <f t="shared" si="150"/>
        <v>#REF!</v>
      </c>
      <c r="BW2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" s="10" t="e">
        <f t="shared" si="151"/>
        <v>#REF!</v>
      </c>
      <c r="BY261" s="10" t="e">
        <f t="shared" ref="BY261:BY324" si="153">IF(AQ261=6,0,AO261&amp;AP261&amp;BB261&amp;AY261&amp;BW261)</f>
        <v>#REF!</v>
      </c>
      <c r="BZ261" s="10" t="e">
        <f t="shared" si="152"/>
        <v>#REF!</v>
      </c>
      <c r="CA261" s="10"/>
    </row>
    <row r="262" spans="1:79" s="3" customFormat="1" ht="23.25" customHeight="1" x14ac:dyDescent="0.3">
      <c r="A262" s="7">
        <v>260</v>
      </c>
      <c r="B262" s="43"/>
      <c r="C262" s="44"/>
      <c r="D262" s="45"/>
      <c r="E262" s="46"/>
      <c r="F262" s="46"/>
      <c r="G262" s="46"/>
      <c r="H262" s="50"/>
      <c r="I262" s="51"/>
      <c r="J262" s="52"/>
      <c r="K262" s="51"/>
      <c r="L262" s="53"/>
      <c r="M262" s="54"/>
      <c r="N262" s="43"/>
      <c r="O262" s="55"/>
      <c r="P262" s="46"/>
      <c r="Q262" s="46"/>
      <c r="R262" s="46"/>
      <c r="S262" s="43"/>
      <c r="T262" s="56"/>
      <c r="U262" s="46"/>
      <c r="V262" s="57"/>
      <c r="W262" s="58"/>
      <c r="X262" s="57"/>
      <c r="Y262" s="46"/>
      <c r="Z262" s="57"/>
      <c r="AA262" s="59"/>
      <c r="AB262" s="60"/>
      <c r="AC262" s="2"/>
      <c r="AD262" s="2"/>
      <c r="AE262" s="2"/>
      <c r="AJ262" s="11">
        <f t="shared" si="136"/>
        <v>13</v>
      </c>
      <c r="AK262" s="11">
        <f t="shared" si="126"/>
        <v>0</v>
      </c>
      <c r="AL262" s="11">
        <f t="shared" si="127"/>
        <v>0</v>
      </c>
      <c r="AM262" s="11">
        <f t="shared" si="128"/>
        <v>0</v>
      </c>
      <c r="AN262" s="11">
        <f t="shared" si="129"/>
        <v>0</v>
      </c>
      <c r="AO262" s="4" t="e">
        <f>IF(#REF!="I",1,IF(#REF!="II",2,IF(#REF!="III",3,IF(#REF!="IV",4))))</f>
        <v>#REF!</v>
      </c>
      <c r="AP262" s="11" t="e">
        <f>IF(#REF!="PULMONAR",1,IF(AND(#REF!="EXTRAPULMONAR",#REF!&lt;&gt;"MENINGEA"),2,IF(AND(#REF!="EXTRAPULMONAR",#REF!="MENINGEA"),3,)))</f>
        <v>#REF!</v>
      </c>
      <c r="AQ2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" s="4">
        <f t="shared" si="130"/>
        <v>0</v>
      </c>
      <c r="AS262" s="10">
        <f t="shared" si="131"/>
        <v>0</v>
      </c>
      <c r="AT262" s="10">
        <f t="shared" si="132"/>
        <v>0</v>
      </c>
      <c r="AU262" s="10" t="str">
        <f t="shared" si="133"/>
        <v>0</v>
      </c>
      <c r="AV262" s="11" t="e">
        <f t="shared" si="134"/>
        <v>#N/A</v>
      </c>
      <c r="AW262" s="4" t="e">
        <f t="shared" si="135"/>
        <v>#N/A</v>
      </c>
      <c r="AX262" s="10" t="e">
        <f t="shared" si="124"/>
        <v>#N/A</v>
      </c>
      <c r="AY262" s="10" t="e">
        <f t="shared" si="125"/>
        <v>#N/A</v>
      </c>
      <c r="AZ262" s="10" t="e">
        <f t="shared" si="137"/>
        <v>#REF!</v>
      </c>
      <c r="BA262" s="12" t="e">
        <f>IF(BW262=7,0,AJ262&amp;IF(#REF!="SI",1,IF(#REF!="NO",2,IF(#REF!="VIH + PREVIO",3,0))))</f>
        <v>#REF!</v>
      </c>
      <c r="BB262" s="13" t="e">
        <f>IF(AND(#REF!="POSITIVO",#REF!="POSITIVO"),1,IF(#REF!="NEGATIVO",2,IF(#REF!="VIH + PREVIO",3,0)))</f>
        <v>#REF!</v>
      </c>
      <c r="BC262" s="10" t="e">
        <f>IF(#REF!="SI",1,IF(#REF!="NO",2,0))</f>
        <v>#REF!</v>
      </c>
      <c r="BD262" s="10" t="e">
        <f>IF(#REF!="SI",1,IF(#REF!="NO",2,0))</f>
        <v>#REF!</v>
      </c>
      <c r="BE262" s="10" t="e">
        <f>IF(OR(#REF!="VIH + PREVIO",#REF!="VIH + PREVIO",#REF!="VIH + PREVIO"),1,0)</f>
        <v>#REF!</v>
      </c>
      <c r="BF262" s="13" t="e">
        <f>IF(OR(#REF!="POSITIVO",#REF!="NEGATIVO"),1,IF(#REF!="PACIENTE NO ACEPTA",2,IF(#REF!="VIH + PREVIO",3,0)))</f>
        <v>#REF!</v>
      </c>
      <c r="BG262" s="10" t="e">
        <f t="shared" si="138"/>
        <v>#REF!</v>
      </c>
      <c r="BH262" s="10" t="e">
        <f t="shared" si="139"/>
        <v>#REF!</v>
      </c>
      <c r="BI262" s="10" t="e">
        <f t="shared" si="140"/>
        <v>#REF!</v>
      </c>
      <c r="BJ262" s="10" t="e">
        <f t="shared" si="141"/>
        <v>#REF!</v>
      </c>
      <c r="BK262" s="10" t="e">
        <f t="shared" si="142"/>
        <v>#REF!</v>
      </c>
      <c r="BL262" s="10" t="e">
        <f t="shared" si="143"/>
        <v>#REF!</v>
      </c>
      <c r="BM262" s="10" t="e">
        <f>IF(OR(BW262=7,AQ262=6),0,IF(#REF!="I",1,IF(#REF!="II",2,IF(#REF!="III",3,IF(#REF!="IV",4))))&amp;AP262&amp;AQ262&amp;AR262&amp;AS262&amp;AT262&amp;AU262&amp;AX262)</f>
        <v>#REF!</v>
      </c>
      <c r="BN262" s="10" t="e">
        <f t="shared" si="144"/>
        <v>#REF!</v>
      </c>
      <c r="BO262" s="10" t="e">
        <f t="shared" si="145"/>
        <v>#REF!</v>
      </c>
      <c r="BP262" s="10" t="e">
        <f t="shared" si="146"/>
        <v>#REF!</v>
      </c>
      <c r="BQ262" s="10" t="e">
        <f t="shared" si="147"/>
        <v>#REF!</v>
      </c>
      <c r="BR262" s="10" t="e">
        <f t="shared" si="148"/>
        <v>#REF!</v>
      </c>
      <c r="BS262" s="10" t="e">
        <f t="shared" si="149"/>
        <v>#REF!</v>
      </c>
      <c r="BT262" s="10" t="e">
        <f>IF(OR(BW262=7,AQ262=6),0,AO262&amp;IF(#REF!="SI",1,IF(#REF!="NO",2,IF(#REF!="VIH + PREVIO",3,0))))</f>
        <v>#REF!</v>
      </c>
      <c r="BU262" s="10" t="e">
        <f>IF(OR(BW262=7,AQ262=6),0,IF(#REF!="-",1,0))</f>
        <v>#REF!</v>
      </c>
      <c r="BV262" s="10" t="e">
        <f t="shared" si="150"/>
        <v>#REF!</v>
      </c>
      <c r="BW2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" s="10" t="e">
        <f t="shared" si="151"/>
        <v>#REF!</v>
      </c>
      <c r="BY262" s="10" t="e">
        <f t="shared" si="153"/>
        <v>#REF!</v>
      </c>
      <c r="BZ262" s="10" t="e">
        <f t="shared" si="152"/>
        <v>#REF!</v>
      </c>
      <c r="CA262" s="10"/>
    </row>
    <row r="263" spans="1:79" s="3" customFormat="1" ht="23.25" customHeight="1" x14ac:dyDescent="0.3">
      <c r="A263" s="7">
        <v>261</v>
      </c>
      <c r="B263" s="43"/>
      <c r="C263" s="44"/>
      <c r="D263" s="45"/>
      <c r="E263" s="46"/>
      <c r="F263" s="46"/>
      <c r="G263" s="46"/>
      <c r="H263" s="50"/>
      <c r="I263" s="51"/>
      <c r="J263" s="52"/>
      <c r="K263" s="51"/>
      <c r="L263" s="53"/>
      <c r="M263" s="54"/>
      <c r="N263" s="43"/>
      <c r="O263" s="55"/>
      <c r="P263" s="46"/>
      <c r="Q263" s="46"/>
      <c r="R263" s="46"/>
      <c r="S263" s="43"/>
      <c r="T263" s="56"/>
      <c r="U263" s="46"/>
      <c r="V263" s="57"/>
      <c r="W263" s="58"/>
      <c r="X263" s="57"/>
      <c r="Y263" s="46"/>
      <c r="Z263" s="57"/>
      <c r="AA263" s="59"/>
      <c r="AB263" s="60"/>
      <c r="AC263" s="2"/>
      <c r="AD263" s="2"/>
      <c r="AE263" s="2"/>
      <c r="AJ263" s="11">
        <f t="shared" si="136"/>
        <v>13</v>
      </c>
      <c r="AK263" s="11">
        <f t="shared" si="126"/>
        <v>0</v>
      </c>
      <c r="AL263" s="11">
        <f t="shared" si="127"/>
        <v>0</v>
      </c>
      <c r="AM263" s="11">
        <f t="shared" si="128"/>
        <v>0</v>
      </c>
      <c r="AN263" s="11">
        <f t="shared" si="129"/>
        <v>0</v>
      </c>
      <c r="AO263" s="4" t="e">
        <f>IF(#REF!="I",1,IF(#REF!="II",2,IF(#REF!="III",3,IF(#REF!="IV",4))))</f>
        <v>#REF!</v>
      </c>
      <c r="AP263" s="11" t="e">
        <f>IF(#REF!="PULMONAR",1,IF(AND(#REF!="EXTRAPULMONAR",#REF!&lt;&gt;"MENINGEA"),2,IF(AND(#REF!="EXTRAPULMONAR",#REF!="MENINGEA"),3,)))</f>
        <v>#REF!</v>
      </c>
      <c r="AQ2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" s="4">
        <f t="shared" si="130"/>
        <v>0</v>
      </c>
      <c r="AS263" s="10">
        <f t="shared" si="131"/>
        <v>0</v>
      </c>
      <c r="AT263" s="10">
        <f t="shared" si="132"/>
        <v>0</v>
      </c>
      <c r="AU263" s="10" t="str">
        <f t="shared" si="133"/>
        <v>0</v>
      </c>
      <c r="AV263" s="11" t="e">
        <f t="shared" si="134"/>
        <v>#N/A</v>
      </c>
      <c r="AW263" s="4" t="e">
        <f t="shared" si="135"/>
        <v>#N/A</v>
      </c>
      <c r="AX263" s="10" t="e">
        <f t="shared" si="124"/>
        <v>#N/A</v>
      </c>
      <c r="AY263" s="10" t="e">
        <f t="shared" si="125"/>
        <v>#N/A</v>
      </c>
      <c r="AZ263" s="10" t="e">
        <f t="shared" si="137"/>
        <v>#REF!</v>
      </c>
      <c r="BA263" s="12" t="e">
        <f>IF(BW263=7,0,AJ263&amp;IF(#REF!="SI",1,IF(#REF!="NO",2,IF(#REF!="VIH + PREVIO",3,0))))</f>
        <v>#REF!</v>
      </c>
      <c r="BB263" s="13" t="e">
        <f>IF(AND(#REF!="POSITIVO",#REF!="POSITIVO"),1,IF(#REF!="NEGATIVO",2,IF(#REF!="VIH + PREVIO",3,0)))</f>
        <v>#REF!</v>
      </c>
      <c r="BC263" s="10" t="e">
        <f>IF(#REF!="SI",1,IF(#REF!="NO",2,0))</f>
        <v>#REF!</v>
      </c>
      <c r="BD263" s="10" t="e">
        <f>IF(#REF!="SI",1,IF(#REF!="NO",2,0))</f>
        <v>#REF!</v>
      </c>
      <c r="BE263" s="10" t="e">
        <f>IF(OR(#REF!="VIH + PREVIO",#REF!="VIH + PREVIO",#REF!="VIH + PREVIO"),1,0)</f>
        <v>#REF!</v>
      </c>
      <c r="BF263" s="13" t="e">
        <f>IF(OR(#REF!="POSITIVO",#REF!="NEGATIVO"),1,IF(#REF!="PACIENTE NO ACEPTA",2,IF(#REF!="VIH + PREVIO",3,0)))</f>
        <v>#REF!</v>
      </c>
      <c r="BG263" s="10" t="e">
        <f t="shared" si="138"/>
        <v>#REF!</v>
      </c>
      <c r="BH263" s="10" t="e">
        <f t="shared" si="139"/>
        <v>#REF!</v>
      </c>
      <c r="BI263" s="10" t="e">
        <f t="shared" si="140"/>
        <v>#REF!</v>
      </c>
      <c r="BJ263" s="10" t="e">
        <f t="shared" si="141"/>
        <v>#REF!</v>
      </c>
      <c r="BK263" s="10" t="e">
        <f t="shared" si="142"/>
        <v>#REF!</v>
      </c>
      <c r="BL263" s="10" t="e">
        <f t="shared" si="143"/>
        <v>#REF!</v>
      </c>
      <c r="BM263" s="10" t="e">
        <f>IF(OR(BW263=7,AQ263=6),0,IF(#REF!="I",1,IF(#REF!="II",2,IF(#REF!="III",3,IF(#REF!="IV",4))))&amp;AP263&amp;AQ263&amp;AR263&amp;AS263&amp;AT263&amp;AU263&amp;AX263)</f>
        <v>#REF!</v>
      </c>
      <c r="BN263" s="10" t="e">
        <f t="shared" si="144"/>
        <v>#REF!</v>
      </c>
      <c r="BO263" s="10" t="e">
        <f t="shared" si="145"/>
        <v>#REF!</v>
      </c>
      <c r="BP263" s="10" t="e">
        <f t="shared" si="146"/>
        <v>#REF!</v>
      </c>
      <c r="BQ263" s="10" t="e">
        <f t="shared" si="147"/>
        <v>#REF!</v>
      </c>
      <c r="BR263" s="10" t="e">
        <f t="shared" si="148"/>
        <v>#REF!</v>
      </c>
      <c r="BS263" s="10" t="e">
        <f t="shared" si="149"/>
        <v>#REF!</v>
      </c>
      <c r="BT263" s="10" t="e">
        <f>IF(OR(BW263=7,AQ263=6),0,AO263&amp;IF(#REF!="SI",1,IF(#REF!="NO",2,IF(#REF!="VIH + PREVIO",3,0))))</f>
        <v>#REF!</v>
      </c>
      <c r="BU263" s="10" t="e">
        <f>IF(OR(BW263=7,AQ263=6),0,IF(#REF!="-",1,0))</f>
        <v>#REF!</v>
      </c>
      <c r="BV263" s="10" t="e">
        <f t="shared" si="150"/>
        <v>#REF!</v>
      </c>
      <c r="BW2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" s="10" t="e">
        <f t="shared" si="151"/>
        <v>#REF!</v>
      </c>
      <c r="BY263" s="10" t="e">
        <f t="shared" si="153"/>
        <v>#REF!</v>
      </c>
      <c r="BZ263" s="10" t="e">
        <f t="shared" si="152"/>
        <v>#REF!</v>
      </c>
      <c r="CA263" s="10"/>
    </row>
    <row r="264" spans="1:79" s="3" customFormat="1" ht="23.25" customHeight="1" x14ac:dyDescent="0.3">
      <c r="A264" s="7">
        <v>262</v>
      </c>
      <c r="B264" s="43"/>
      <c r="C264" s="44"/>
      <c r="D264" s="45"/>
      <c r="E264" s="46"/>
      <c r="F264" s="46"/>
      <c r="G264" s="46"/>
      <c r="H264" s="50"/>
      <c r="I264" s="51"/>
      <c r="J264" s="52"/>
      <c r="K264" s="51"/>
      <c r="L264" s="53"/>
      <c r="M264" s="54"/>
      <c r="N264" s="43"/>
      <c r="O264" s="55"/>
      <c r="P264" s="46"/>
      <c r="Q264" s="46"/>
      <c r="R264" s="46"/>
      <c r="S264" s="43"/>
      <c r="T264" s="56"/>
      <c r="U264" s="46"/>
      <c r="V264" s="57"/>
      <c r="W264" s="58"/>
      <c r="X264" s="57"/>
      <c r="Y264" s="46"/>
      <c r="Z264" s="57"/>
      <c r="AA264" s="59"/>
      <c r="AB264" s="60"/>
      <c r="AC264" s="2"/>
      <c r="AD264" s="2"/>
      <c r="AE264" s="2"/>
      <c r="AJ264" s="11">
        <f t="shared" si="136"/>
        <v>13</v>
      </c>
      <c r="AK264" s="11">
        <f t="shared" si="126"/>
        <v>0</v>
      </c>
      <c r="AL264" s="11">
        <f t="shared" si="127"/>
        <v>0</v>
      </c>
      <c r="AM264" s="11">
        <f t="shared" si="128"/>
        <v>0</v>
      </c>
      <c r="AN264" s="11">
        <f t="shared" si="129"/>
        <v>0</v>
      </c>
      <c r="AO264" s="4" t="e">
        <f>IF(#REF!="I",1,IF(#REF!="II",2,IF(#REF!="III",3,IF(#REF!="IV",4))))</f>
        <v>#REF!</v>
      </c>
      <c r="AP264" s="11" t="e">
        <f>IF(#REF!="PULMONAR",1,IF(AND(#REF!="EXTRAPULMONAR",#REF!&lt;&gt;"MENINGEA"),2,IF(AND(#REF!="EXTRAPULMONAR",#REF!="MENINGEA"),3,)))</f>
        <v>#REF!</v>
      </c>
      <c r="AQ2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" s="4">
        <f t="shared" si="130"/>
        <v>0</v>
      </c>
      <c r="AS264" s="10">
        <f t="shared" si="131"/>
        <v>0</v>
      </c>
      <c r="AT264" s="10">
        <f t="shared" si="132"/>
        <v>0</v>
      </c>
      <c r="AU264" s="10" t="str">
        <f t="shared" si="133"/>
        <v>0</v>
      </c>
      <c r="AV264" s="11" t="e">
        <f t="shared" si="134"/>
        <v>#N/A</v>
      </c>
      <c r="AW264" s="4" t="e">
        <f t="shared" si="135"/>
        <v>#N/A</v>
      </c>
      <c r="AX264" s="10" t="e">
        <f t="shared" si="124"/>
        <v>#N/A</v>
      </c>
      <c r="AY264" s="10" t="e">
        <f t="shared" si="125"/>
        <v>#N/A</v>
      </c>
      <c r="AZ264" s="10" t="e">
        <f t="shared" si="137"/>
        <v>#REF!</v>
      </c>
      <c r="BA264" s="12" t="e">
        <f>IF(BW264=7,0,AJ264&amp;IF(#REF!="SI",1,IF(#REF!="NO",2,IF(#REF!="VIH + PREVIO",3,0))))</f>
        <v>#REF!</v>
      </c>
      <c r="BB264" s="13" t="e">
        <f>IF(AND(#REF!="POSITIVO",#REF!="POSITIVO"),1,IF(#REF!="NEGATIVO",2,IF(#REF!="VIH + PREVIO",3,0)))</f>
        <v>#REF!</v>
      </c>
      <c r="BC264" s="10" t="e">
        <f>IF(#REF!="SI",1,IF(#REF!="NO",2,0))</f>
        <v>#REF!</v>
      </c>
      <c r="BD264" s="10" t="e">
        <f>IF(#REF!="SI",1,IF(#REF!="NO",2,0))</f>
        <v>#REF!</v>
      </c>
      <c r="BE264" s="10" t="e">
        <f>IF(OR(#REF!="VIH + PREVIO",#REF!="VIH + PREVIO",#REF!="VIH + PREVIO"),1,0)</f>
        <v>#REF!</v>
      </c>
      <c r="BF264" s="13" t="e">
        <f>IF(OR(#REF!="POSITIVO",#REF!="NEGATIVO"),1,IF(#REF!="PACIENTE NO ACEPTA",2,IF(#REF!="VIH + PREVIO",3,0)))</f>
        <v>#REF!</v>
      </c>
      <c r="BG264" s="10" t="e">
        <f t="shared" si="138"/>
        <v>#REF!</v>
      </c>
      <c r="BH264" s="10" t="e">
        <f t="shared" si="139"/>
        <v>#REF!</v>
      </c>
      <c r="BI264" s="10" t="e">
        <f t="shared" si="140"/>
        <v>#REF!</v>
      </c>
      <c r="BJ264" s="10" t="e">
        <f t="shared" si="141"/>
        <v>#REF!</v>
      </c>
      <c r="BK264" s="10" t="e">
        <f t="shared" si="142"/>
        <v>#REF!</v>
      </c>
      <c r="BL264" s="10" t="e">
        <f t="shared" si="143"/>
        <v>#REF!</v>
      </c>
      <c r="BM264" s="10" t="e">
        <f>IF(OR(BW264=7,AQ264=6),0,IF(#REF!="I",1,IF(#REF!="II",2,IF(#REF!="III",3,IF(#REF!="IV",4))))&amp;AP264&amp;AQ264&amp;AR264&amp;AS264&amp;AT264&amp;AU264&amp;AX264)</f>
        <v>#REF!</v>
      </c>
      <c r="BN264" s="10" t="e">
        <f t="shared" si="144"/>
        <v>#REF!</v>
      </c>
      <c r="BO264" s="10" t="e">
        <f t="shared" si="145"/>
        <v>#REF!</v>
      </c>
      <c r="BP264" s="10" t="e">
        <f t="shared" si="146"/>
        <v>#REF!</v>
      </c>
      <c r="BQ264" s="10" t="e">
        <f t="shared" si="147"/>
        <v>#REF!</v>
      </c>
      <c r="BR264" s="10" t="e">
        <f t="shared" si="148"/>
        <v>#REF!</v>
      </c>
      <c r="BS264" s="10" t="e">
        <f t="shared" si="149"/>
        <v>#REF!</v>
      </c>
      <c r="BT264" s="10" t="e">
        <f>IF(OR(BW264=7,AQ264=6),0,AO264&amp;IF(#REF!="SI",1,IF(#REF!="NO",2,IF(#REF!="VIH + PREVIO",3,0))))</f>
        <v>#REF!</v>
      </c>
      <c r="BU264" s="10" t="e">
        <f>IF(OR(BW264=7,AQ264=6),0,IF(#REF!="-",1,0))</f>
        <v>#REF!</v>
      </c>
      <c r="BV264" s="10" t="e">
        <f t="shared" si="150"/>
        <v>#REF!</v>
      </c>
      <c r="BW2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" s="10" t="e">
        <f t="shared" si="151"/>
        <v>#REF!</v>
      </c>
      <c r="BY264" s="10" t="e">
        <f t="shared" si="153"/>
        <v>#REF!</v>
      </c>
      <c r="BZ264" s="10" t="e">
        <f t="shared" si="152"/>
        <v>#REF!</v>
      </c>
      <c r="CA264" s="10"/>
    </row>
    <row r="265" spans="1:79" s="3" customFormat="1" ht="23.25" customHeight="1" x14ac:dyDescent="0.3">
      <c r="A265" s="7">
        <v>263</v>
      </c>
      <c r="B265" s="43"/>
      <c r="C265" s="44"/>
      <c r="D265" s="45"/>
      <c r="E265" s="46"/>
      <c r="F265" s="46"/>
      <c r="G265" s="46"/>
      <c r="H265" s="50"/>
      <c r="I265" s="51"/>
      <c r="J265" s="52"/>
      <c r="K265" s="51"/>
      <c r="L265" s="53"/>
      <c r="M265" s="54"/>
      <c r="N265" s="43"/>
      <c r="O265" s="55"/>
      <c r="P265" s="46"/>
      <c r="Q265" s="46"/>
      <c r="R265" s="46"/>
      <c r="S265" s="43"/>
      <c r="T265" s="56"/>
      <c r="U265" s="46"/>
      <c r="V265" s="57"/>
      <c r="W265" s="58"/>
      <c r="X265" s="57"/>
      <c r="Y265" s="46"/>
      <c r="Z265" s="57"/>
      <c r="AA265" s="59"/>
      <c r="AB265" s="60"/>
      <c r="AC265" s="2"/>
      <c r="AD265" s="2"/>
      <c r="AE265" s="2"/>
      <c r="AJ265" s="11">
        <f t="shared" si="136"/>
        <v>13</v>
      </c>
      <c r="AK265" s="11">
        <f t="shared" si="126"/>
        <v>0</v>
      </c>
      <c r="AL265" s="11">
        <f t="shared" si="127"/>
        <v>0</v>
      </c>
      <c r="AM265" s="11">
        <f t="shared" si="128"/>
        <v>0</v>
      </c>
      <c r="AN265" s="11">
        <f t="shared" si="129"/>
        <v>0</v>
      </c>
      <c r="AO265" s="4" t="e">
        <f>IF(#REF!="I",1,IF(#REF!="II",2,IF(#REF!="III",3,IF(#REF!="IV",4))))</f>
        <v>#REF!</v>
      </c>
      <c r="AP265" s="11" t="e">
        <f>IF(#REF!="PULMONAR",1,IF(AND(#REF!="EXTRAPULMONAR",#REF!&lt;&gt;"MENINGEA"),2,IF(AND(#REF!="EXTRAPULMONAR",#REF!="MENINGEA"),3,)))</f>
        <v>#REF!</v>
      </c>
      <c r="AQ2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" s="4">
        <f t="shared" si="130"/>
        <v>0</v>
      </c>
      <c r="AS265" s="10">
        <f t="shared" si="131"/>
        <v>0</v>
      </c>
      <c r="AT265" s="10">
        <f t="shared" si="132"/>
        <v>0</v>
      </c>
      <c r="AU265" s="10" t="str">
        <f t="shared" si="133"/>
        <v>0</v>
      </c>
      <c r="AV265" s="11" t="e">
        <f t="shared" si="134"/>
        <v>#N/A</v>
      </c>
      <c r="AW265" s="4" t="e">
        <f t="shared" si="135"/>
        <v>#N/A</v>
      </c>
      <c r="AX265" s="10" t="e">
        <f t="shared" si="124"/>
        <v>#N/A</v>
      </c>
      <c r="AY265" s="10" t="e">
        <f t="shared" si="125"/>
        <v>#N/A</v>
      </c>
      <c r="AZ265" s="10" t="e">
        <f t="shared" si="137"/>
        <v>#REF!</v>
      </c>
      <c r="BA265" s="12" t="e">
        <f>IF(BW265=7,0,AJ265&amp;IF(#REF!="SI",1,IF(#REF!="NO",2,IF(#REF!="VIH + PREVIO",3,0))))</f>
        <v>#REF!</v>
      </c>
      <c r="BB265" s="13" t="e">
        <f>IF(AND(#REF!="POSITIVO",#REF!="POSITIVO"),1,IF(#REF!="NEGATIVO",2,IF(#REF!="VIH + PREVIO",3,0)))</f>
        <v>#REF!</v>
      </c>
      <c r="BC265" s="10" t="e">
        <f>IF(#REF!="SI",1,IF(#REF!="NO",2,0))</f>
        <v>#REF!</v>
      </c>
      <c r="BD265" s="10" t="e">
        <f>IF(#REF!="SI",1,IF(#REF!="NO",2,0))</f>
        <v>#REF!</v>
      </c>
      <c r="BE265" s="10" t="e">
        <f>IF(OR(#REF!="VIH + PREVIO",#REF!="VIH + PREVIO",#REF!="VIH + PREVIO"),1,0)</f>
        <v>#REF!</v>
      </c>
      <c r="BF265" s="13" t="e">
        <f>IF(OR(#REF!="POSITIVO",#REF!="NEGATIVO"),1,IF(#REF!="PACIENTE NO ACEPTA",2,IF(#REF!="VIH + PREVIO",3,0)))</f>
        <v>#REF!</v>
      </c>
      <c r="BG265" s="10" t="e">
        <f t="shared" si="138"/>
        <v>#REF!</v>
      </c>
      <c r="BH265" s="10" t="e">
        <f t="shared" si="139"/>
        <v>#REF!</v>
      </c>
      <c r="BI265" s="10" t="e">
        <f t="shared" si="140"/>
        <v>#REF!</v>
      </c>
      <c r="BJ265" s="10" t="e">
        <f t="shared" si="141"/>
        <v>#REF!</v>
      </c>
      <c r="BK265" s="10" t="e">
        <f t="shared" si="142"/>
        <v>#REF!</v>
      </c>
      <c r="BL265" s="10" t="e">
        <f t="shared" si="143"/>
        <v>#REF!</v>
      </c>
      <c r="BM265" s="10" t="e">
        <f>IF(OR(BW265=7,AQ265=6),0,IF(#REF!="I",1,IF(#REF!="II",2,IF(#REF!="III",3,IF(#REF!="IV",4))))&amp;AP265&amp;AQ265&amp;AR265&amp;AS265&amp;AT265&amp;AU265&amp;AX265)</f>
        <v>#REF!</v>
      </c>
      <c r="BN265" s="10" t="e">
        <f t="shared" si="144"/>
        <v>#REF!</v>
      </c>
      <c r="BO265" s="10" t="e">
        <f t="shared" si="145"/>
        <v>#REF!</v>
      </c>
      <c r="BP265" s="10" t="e">
        <f t="shared" si="146"/>
        <v>#REF!</v>
      </c>
      <c r="BQ265" s="10" t="e">
        <f t="shared" si="147"/>
        <v>#REF!</v>
      </c>
      <c r="BR265" s="10" t="e">
        <f t="shared" si="148"/>
        <v>#REF!</v>
      </c>
      <c r="BS265" s="10" t="e">
        <f t="shared" si="149"/>
        <v>#REF!</v>
      </c>
      <c r="BT265" s="10" t="e">
        <f>IF(OR(BW265=7,AQ265=6),0,AO265&amp;IF(#REF!="SI",1,IF(#REF!="NO",2,IF(#REF!="VIH + PREVIO",3,0))))</f>
        <v>#REF!</v>
      </c>
      <c r="BU265" s="10" t="e">
        <f>IF(OR(BW265=7,AQ265=6),0,IF(#REF!="-",1,0))</f>
        <v>#REF!</v>
      </c>
      <c r="BV265" s="10" t="e">
        <f t="shared" si="150"/>
        <v>#REF!</v>
      </c>
      <c r="BW2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" s="10" t="e">
        <f t="shared" si="151"/>
        <v>#REF!</v>
      </c>
      <c r="BY265" s="10" t="e">
        <f t="shared" si="153"/>
        <v>#REF!</v>
      </c>
      <c r="BZ265" s="10" t="e">
        <f t="shared" si="152"/>
        <v>#REF!</v>
      </c>
      <c r="CA265" s="10"/>
    </row>
    <row r="266" spans="1:79" s="3" customFormat="1" ht="23.25" customHeight="1" x14ac:dyDescent="0.3">
      <c r="A266" s="7">
        <v>264</v>
      </c>
      <c r="B266" s="43"/>
      <c r="C266" s="44"/>
      <c r="D266" s="45"/>
      <c r="E266" s="46"/>
      <c r="F266" s="46"/>
      <c r="G266" s="46"/>
      <c r="H266" s="50"/>
      <c r="I266" s="51"/>
      <c r="J266" s="52"/>
      <c r="K266" s="51"/>
      <c r="L266" s="53"/>
      <c r="M266" s="54"/>
      <c r="N266" s="43"/>
      <c r="O266" s="55"/>
      <c r="P266" s="46"/>
      <c r="Q266" s="46"/>
      <c r="R266" s="46"/>
      <c r="S266" s="43"/>
      <c r="T266" s="56"/>
      <c r="U266" s="46"/>
      <c r="V266" s="57"/>
      <c r="W266" s="58"/>
      <c r="X266" s="57"/>
      <c r="Y266" s="46"/>
      <c r="Z266" s="57"/>
      <c r="AA266" s="59"/>
      <c r="AB266" s="60"/>
      <c r="AC266" s="2"/>
      <c r="AD266" s="2"/>
      <c r="AE266" s="2"/>
      <c r="AJ266" s="11">
        <f t="shared" si="136"/>
        <v>13</v>
      </c>
      <c r="AK266" s="11">
        <f t="shared" si="126"/>
        <v>0</v>
      </c>
      <c r="AL266" s="11">
        <f t="shared" si="127"/>
        <v>0</v>
      </c>
      <c r="AM266" s="11">
        <f t="shared" si="128"/>
        <v>0</v>
      </c>
      <c r="AN266" s="11">
        <f t="shared" si="129"/>
        <v>0</v>
      </c>
      <c r="AO266" s="4" t="e">
        <f>IF(#REF!="I",1,IF(#REF!="II",2,IF(#REF!="III",3,IF(#REF!="IV",4))))</f>
        <v>#REF!</v>
      </c>
      <c r="AP266" s="11" t="e">
        <f>IF(#REF!="PULMONAR",1,IF(AND(#REF!="EXTRAPULMONAR",#REF!&lt;&gt;"MENINGEA"),2,IF(AND(#REF!="EXTRAPULMONAR",#REF!="MENINGEA"),3,)))</f>
        <v>#REF!</v>
      </c>
      <c r="AQ2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" s="4">
        <f t="shared" si="130"/>
        <v>0</v>
      </c>
      <c r="AS266" s="10">
        <f t="shared" si="131"/>
        <v>0</v>
      </c>
      <c r="AT266" s="10">
        <f t="shared" si="132"/>
        <v>0</v>
      </c>
      <c r="AU266" s="10" t="str">
        <f t="shared" si="133"/>
        <v>0</v>
      </c>
      <c r="AV266" s="11" t="e">
        <f t="shared" si="134"/>
        <v>#N/A</v>
      </c>
      <c r="AW266" s="4" t="e">
        <f t="shared" si="135"/>
        <v>#N/A</v>
      </c>
      <c r="AX266" s="10" t="e">
        <f t="shared" si="124"/>
        <v>#N/A</v>
      </c>
      <c r="AY266" s="10" t="e">
        <f t="shared" si="125"/>
        <v>#N/A</v>
      </c>
      <c r="AZ266" s="10" t="e">
        <f t="shared" si="137"/>
        <v>#REF!</v>
      </c>
      <c r="BA266" s="12" t="e">
        <f>IF(BW266=7,0,AJ266&amp;IF(#REF!="SI",1,IF(#REF!="NO",2,IF(#REF!="VIH + PREVIO",3,0))))</f>
        <v>#REF!</v>
      </c>
      <c r="BB266" s="13" t="e">
        <f>IF(AND(#REF!="POSITIVO",#REF!="POSITIVO"),1,IF(#REF!="NEGATIVO",2,IF(#REF!="VIH + PREVIO",3,0)))</f>
        <v>#REF!</v>
      </c>
      <c r="BC266" s="10" t="e">
        <f>IF(#REF!="SI",1,IF(#REF!="NO",2,0))</f>
        <v>#REF!</v>
      </c>
      <c r="BD266" s="10" t="e">
        <f>IF(#REF!="SI",1,IF(#REF!="NO",2,0))</f>
        <v>#REF!</v>
      </c>
      <c r="BE266" s="10" t="e">
        <f>IF(OR(#REF!="VIH + PREVIO",#REF!="VIH + PREVIO",#REF!="VIH + PREVIO"),1,0)</f>
        <v>#REF!</v>
      </c>
      <c r="BF266" s="13" t="e">
        <f>IF(OR(#REF!="POSITIVO",#REF!="NEGATIVO"),1,IF(#REF!="PACIENTE NO ACEPTA",2,IF(#REF!="VIH + PREVIO",3,0)))</f>
        <v>#REF!</v>
      </c>
      <c r="BG266" s="10" t="e">
        <f t="shared" si="138"/>
        <v>#REF!</v>
      </c>
      <c r="BH266" s="10" t="e">
        <f t="shared" si="139"/>
        <v>#REF!</v>
      </c>
      <c r="BI266" s="10" t="e">
        <f t="shared" si="140"/>
        <v>#REF!</v>
      </c>
      <c r="BJ266" s="10" t="e">
        <f t="shared" si="141"/>
        <v>#REF!</v>
      </c>
      <c r="BK266" s="10" t="e">
        <f t="shared" si="142"/>
        <v>#REF!</v>
      </c>
      <c r="BL266" s="10" t="e">
        <f t="shared" si="143"/>
        <v>#REF!</v>
      </c>
      <c r="BM266" s="10" t="e">
        <f>IF(OR(BW266=7,AQ266=6),0,IF(#REF!="I",1,IF(#REF!="II",2,IF(#REF!="III",3,IF(#REF!="IV",4))))&amp;AP266&amp;AQ266&amp;AR266&amp;AS266&amp;AT266&amp;AU266&amp;AX266)</f>
        <v>#REF!</v>
      </c>
      <c r="BN266" s="10" t="e">
        <f t="shared" si="144"/>
        <v>#REF!</v>
      </c>
      <c r="BO266" s="10" t="e">
        <f t="shared" si="145"/>
        <v>#REF!</v>
      </c>
      <c r="BP266" s="10" t="e">
        <f t="shared" si="146"/>
        <v>#REF!</v>
      </c>
      <c r="BQ266" s="10" t="e">
        <f t="shared" si="147"/>
        <v>#REF!</v>
      </c>
      <c r="BR266" s="10" t="e">
        <f t="shared" si="148"/>
        <v>#REF!</v>
      </c>
      <c r="BS266" s="10" t="e">
        <f t="shared" si="149"/>
        <v>#REF!</v>
      </c>
      <c r="BT266" s="10" t="e">
        <f>IF(OR(BW266=7,AQ266=6),0,AO266&amp;IF(#REF!="SI",1,IF(#REF!="NO",2,IF(#REF!="VIH + PREVIO",3,0))))</f>
        <v>#REF!</v>
      </c>
      <c r="BU266" s="10" t="e">
        <f>IF(OR(BW266=7,AQ266=6),0,IF(#REF!="-",1,0))</f>
        <v>#REF!</v>
      </c>
      <c r="BV266" s="10" t="e">
        <f t="shared" si="150"/>
        <v>#REF!</v>
      </c>
      <c r="BW2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" s="10" t="e">
        <f t="shared" si="151"/>
        <v>#REF!</v>
      </c>
      <c r="BY266" s="10" t="e">
        <f t="shared" si="153"/>
        <v>#REF!</v>
      </c>
      <c r="BZ266" s="10" t="e">
        <f t="shared" si="152"/>
        <v>#REF!</v>
      </c>
      <c r="CA266" s="10"/>
    </row>
    <row r="267" spans="1:79" s="3" customFormat="1" ht="23.25" customHeight="1" x14ac:dyDescent="0.3">
      <c r="A267" s="7">
        <v>265</v>
      </c>
      <c r="B267" s="43"/>
      <c r="C267" s="44"/>
      <c r="D267" s="45"/>
      <c r="E267" s="46"/>
      <c r="F267" s="46"/>
      <c r="G267" s="46"/>
      <c r="H267" s="50"/>
      <c r="I267" s="51"/>
      <c r="J267" s="52"/>
      <c r="K267" s="51"/>
      <c r="L267" s="53"/>
      <c r="M267" s="54"/>
      <c r="N267" s="43"/>
      <c r="O267" s="55"/>
      <c r="P267" s="46"/>
      <c r="Q267" s="46"/>
      <c r="R267" s="46"/>
      <c r="S267" s="43"/>
      <c r="T267" s="56"/>
      <c r="U267" s="46"/>
      <c r="V267" s="57"/>
      <c r="W267" s="58"/>
      <c r="X267" s="57"/>
      <c r="Y267" s="46"/>
      <c r="Z267" s="57"/>
      <c r="AA267" s="59"/>
      <c r="AB267" s="60"/>
      <c r="AC267" s="2"/>
      <c r="AD267" s="2"/>
      <c r="AE267" s="2"/>
      <c r="AJ267" s="11">
        <f t="shared" si="136"/>
        <v>13</v>
      </c>
      <c r="AK267" s="11">
        <f t="shared" si="126"/>
        <v>0</v>
      </c>
      <c r="AL267" s="11">
        <f t="shared" si="127"/>
        <v>0</v>
      </c>
      <c r="AM267" s="11">
        <f t="shared" si="128"/>
        <v>0</v>
      </c>
      <c r="AN267" s="11">
        <f t="shared" si="129"/>
        <v>0</v>
      </c>
      <c r="AO267" s="4" t="e">
        <f>IF(#REF!="I",1,IF(#REF!="II",2,IF(#REF!="III",3,IF(#REF!="IV",4))))</f>
        <v>#REF!</v>
      </c>
      <c r="AP267" s="11" t="e">
        <f>IF(#REF!="PULMONAR",1,IF(AND(#REF!="EXTRAPULMONAR",#REF!&lt;&gt;"MENINGEA"),2,IF(AND(#REF!="EXTRAPULMONAR",#REF!="MENINGEA"),3,)))</f>
        <v>#REF!</v>
      </c>
      <c r="AQ2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" s="4">
        <f t="shared" si="130"/>
        <v>0</v>
      </c>
      <c r="AS267" s="10">
        <f t="shared" si="131"/>
        <v>0</v>
      </c>
      <c r="AT267" s="10">
        <f t="shared" si="132"/>
        <v>0</v>
      </c>
      <c r="AU267" s="10" t="str">
        <f t="shared" si="133"/>
        <v>0</v>
      </c>
      <c r="AV267" s="11" t="e">
        <f t="shared" si="134"/>
        <v>#N/A</v>
      </c>
      <c r="AW267" s="4" t="e">
        <f t="shared" si="135"/>
        <v>#N/A</v>
      </c>
      <c r="AX267" s="10" t="e">
        <f t="shared" si="124"/>
        <v>#N/A</v>
      </c>
      <c r="AY267" s="10" t="e">
        <f t="shared" si="125"/>
        <v>#N/A</v>
      </c>
      <c r="AZ267" s="10" t="e">
        <f t="shared" si="137"/>
        <v>#REF!</v>
      </c>
      <c r="BA267" s="12" t="e">
        <f>IF(BW267=7,0,AJ267&amp;IF(#REF!="SI",1,IF(#REF!="NO",2,IF(#REF!="VIH + PREVIO",3,0))))</f>
        <v>#REF!</v>
      </c>
      <c r="BB267" s="13" t="e">
        <f>IF(AND(#REF!="POSITIVO",#REF!="POSITIVO"),1,IF(#REF!="NEGATIVO",2,IF(#REF!="VIH + PREVIO",3,0)))</f>
        <v>#REF!</v>
      </c>
      <c r="BC267" s="10" t="e">
        <f>IF(#REF!="SI",1,IF(#REF!="NO",2,0))</f>
        <v>#REF!</v>
      </c>
      <c r="BD267" s="10" t="e">
        <f>IF(#REF!="SI",1,IF(#REF!="NO",2,0))</f>
        <v>#REF!</v>
      </c>
      <c r="BE267" s="10" t="e">
        <f>IF(OR(#REF!="VIH + PREVIO",#REF!="VIH + PREVIO",#REF!="VIH + PREVIO"),1,0)</f>
        <v>#REF!</v>
      </c>
      <c r="BF267" s="13" t="e">
        <f>IF(OR(#REF!="POSITIVO",#REF!="NEGATIVO"),1,IF(#REF!="PACIENTE NO ACEPTA",2,IF(#REF!="VIH + PREVIO",3,0)))</f>
        <v>#REF!</v>
      </c>
      <c r="BG267" s="10" t="e">
        <f t="shared" si="138"/>
        <v>#REF!</v>
      </c>
      <c r="BH267" s="10" t="e">
        <f t="shared" si="139"/>
        <v>#REF!</v>
      </c>
      <c r="BI267" s="10" t="e">
        <f t="shared" si="140"/>
        <v>#REF!</v>
      </c>
      <c r="BJ267" s="10" t="e">
        <f t="shared" si="141"/>
        <v>#REF!</v>
      </c>
      <c r="BK267" s="10" t="e">
        <f t="shared" si="142"/>
        <v>#REF!</v>
      </c>
      <c r="BL267" s="10" t="e">
        <f t="shared" si="143"/>
        <v>#REF!</v>
      </c>
      <c r="BM267" s="10" t="e">
        <f>IF(OR(BW267=7,AQ267=6),0,IF(#REF!="I",1,IF(#REF!="II",2,IF(#REF!="III",3,IF(#REF!="IV",4))))&amp;AP267&amp;AQ267&amp;AR267&amp;AS267&amp;AT267&amp;AU267&amp;AX267)</f>
        <v>#REF!</v>
      </c>
      <c r="BN267" s="10" t="e">
        <f t="shared" si="144"/>
        <v>#REF!</v>
      </c>
      <c r="BO267" s="10" t="e">
        <f t="shared" si="145"/>
        <v>#REF!</v>
      </c>
      <c r="BP267" s="10" t="e">
        <f t="shared" si="146"/>
        <v>#REF!</v>
      </c>
      <c r="BQ267" s="10" t="e">
        <f t="shared" si="147"/>
        <v>#REF!</v>
      </c>
      <c r="BR267" s="10" t="e">
        <f t="shared" si="148"/>
        <v>#REF!</v>
      </c>
      <c r="BS267" s="10" t="e">
        <f t="shared" si="149"/>
        <v>#REF!</v>
      </c>
      <c r="BT267" s="10" t="e">
        <f>IF(OR(BW267=7,AQ267=6),0,AO267&amp;IF(#REF!="SI",1,IF(#REF!="NO",2,IF(#REF!="VIH + PREVIO",3,0))))</f>
        <v>#REF!</v>
      </c>
      <c r="BU267" s="10" t="e">
        <f>IF(OR(BW267=7,AQ267=6),0,IF(#REF!="-",1,0))</f>
        <v>#REF!</v>
      </c>
      <c r="BV267" s="10" t="e">
        <f t="shared" si="150"/>
        <v>#REF!</v>
      </c>
      <c r="BW2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" s="10" t="e">
        <f t="shared" si="151"/>
        <v>#REF!</v>
      </c>
      <c r="BY267" s="10" t="e">
        <f t="shared" si="153"/>
        <v>#REF!</v>
      </c>
      <c r="BZ267" s="10" t="e">
        <f t="shared" si="152"/>
        <v>#REF!</v>
      </c>
      <c r="CA267" s="10"/>
    </row>
    <row r="268" spans="1:79" s="3" customFormat="1" ht="23.25" customHeight="1" x14ac:dyDescent="0.3">
      <c r="A268" s="7">
        <v>266</v>
      </c>
      <c r="B268" s="43"/>
      <c r="C268" s="44"/>
      <c r="D268" s="45"/>
      <c r="E268" s="46"/>
      <c r="F268" s="46"/>
      <c r="G268" s="46"/>
      <c r="H268" s="50"/>
      <c r="I268" s="51"/>
      <c r="J268" s="52"/>
      <c r="K268" s="51"/>
      <c r="L268" s="53"/>
      <c r="M268" s="54"/>
      <c r="N268" s="43"/>
      <c r="O268" s="55"/>
      <c r="P268" s="46"/>
      <c r="Q268" s="46"/>
      <c r="R268" s="46"/>
      <c r="S268" s="43"/>
      <c r="T268" s="56"/>
      <c r="U268" s="46"/>
      <c r="V268" s="57"/>
      <c r="W268" s="58"/>
      <c r="X268" s="57"/>
      <c r="Y268" s="46"/>
      <c r="Z268" s="57"/>
      <c r="AA268" s="59"/>
      <c r="AB268" s="60"/>
      <c r="AC268" s="2"/>
      <c r="AD268" s="2"/>
      <c r="AE268" s="2"/>
      <c r="AJ268" s="11">
        <f t="shared" si="136"/>
        <v>13</v>
      </c>
      <c r="AK268" s="11">
        <f t="shared" si="126"/>
        <v>0</v>
      </c>
      <c r="AL268" s="11">
        <f t="shared" si="127"/>
        <v>0</v>
      </c>
      <c r="AM268" s="11">
        <f t="shared" si="128"/>
        <v>0</v>
      </c>
      <c r="AN268" s="11">
        <f t="shared" si="129"/>
        <v>0</v>
      </c>
      <c r="AO268" s="4" t="e">
        <f>IF(#REF!="I",1,IF(#REF!="II",2,IF(#REF!="III",3,IF(#REF!="IV",4))))</f>
        <v>#REF!</v>
      </c>
      <c r="AP268" s="11" t="e">
        <f>IF(#REF!="PULMONAR",1,IF(AND(#REF!="EXTRAPULMONAR",#REF!&lt;&gt;"MENINGEA"),2,IF(AND(#REF!="EXTRAPULMONAR",#REF!="MENINGEA"),3,)))</f>
        <v>#REF!</v>
      </c>
      <c r="AQ2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" s="4">
        <f t="shared" si="130"/>
        <v>0</v>
      </c>
      <c r="AS268" s="10">
        <f t="shared" si="131"/>
        <v>0</v>
      </c>
      <c r="AT268" s="10">
        <f t="shared" si="132"/>
        <v>0</v>
      </c>
      <c r="AU268" s="10" t="str">
        <f t="shared" si="133"/>
        <v>0</v>
      </c>
      <c r="AV268" s="11" t="e">
        <f t="shared" si="134"/>
        <v>#N/A</v>
      </c>
      <c r="AW268" s="4" t="e">
        <f t="shared" si="135"/>
        <v>#N/A</v>
      </c>
      <c r="AX268" s="10" t="e">
        <f t="shared" si="124"/>
        <v>#N/A</v>
      </c>
      <c r="AY268" s="10" t="e">
        <f t="shared" si="125"/>
        <v>#N/A</v>
      </c>
      <c r="AZ268" s="10" t="e">
        <f t="shared" si="137"/>
        <v>#REF!</v>
      </c>
      <c r="BA268" s="12" t="e">
        <f>IF(BW268=7,0,AJ268&amp;IF(#REF!="SI",1,IF(#REF!="NO",2,IF(#REF!="VIH + PREVIO",3,0))))</f>
        <v>#REF!</v>
      </c>
      <c r="BB268" s="13" t="e">
        <f>IF(AND(#REF!="POSITIVO",#REF!="POSITIVO"),1,IF(#REF!="NEGATIVO",2,IF(#REF!="VIH + PREVIO",3,0)))</f>
        <v>#REF!</v>
      </c>
      <c r="BC268" s="10" t="e">
        <f>IF(#REF!="SI",1,IF(#REF!="NO",2,0))</f>
        <v>#REF!</v>
      </c>
      <c r="BD268" s="10" t="e">
        <f>IF(#REF!="SI",1,IF(#REF!="NO",2,0))</f>
        <v>#REF!</v>
      </c>
      <c r="BE268" s="10" t="e">
        <f>IF(OR(#REF!="VIH + PREVIO",#REF!="VIH + PREVIO",#REF!="VIH + PREVIO"),1,0)</f>
        <v>#REF!</v>
      </c>
      <c r="BF268" s="13" t="e">
        <f>IF(OR(#REF!="POSITIVO",#REF!="NEGATIVO"),1,IF(#REF!="PACIENTE NO ACEPTA",2,IF(#REF!="VIH + PREVIO",3,0)))</f>
        <v>#REF!</v>
      </c>
      <c r="BG268" s="10" t="e">
        <f t="shared" si="138"/>
        <v>#REF!</v>
      </c>
      <c r="BH268" s="10" t="e">
        <f t="shared" si="139"/>
        <v>#REF!</v>
      </c>
      <c r="BI268" s="10" t="e">
        <f t="shared" si="140"/>
        <v>#REF!</v>
      </c>
      <c r="BJ268" s="10" t="e">
        <f t="shared" si="141"/>
        <v>#REF!</v>
      </c>
      <c r="BK268" s="10" t="e">
        <f t="shared" si="142"/>
        <v>#REF!</v>
      </c>
      <c r="BL268" s="10" t="e">
        <f t="shared" si="143"/>
        <v>#REF!</v>
      </c>
      <c r="BM268" s="10" t="e">
        <f>IF(OR(BW268=7,AQ268=6),0,IF(#REF!="I",1,IF(#REF!="II",2,IF(#REF!="III",3,IF(#REF!="IV",4))))&amp;AP268&amp;AQ268&amp;AR268&amp;AS268&amp;AT268&amp;AU268&amp;AX268)</f>
        <v>#REF!</v>
      </c>
      <c r="BN268" s="10" t="e">
        <f t="shared" si="144"/>
        <v>#REF!</v>
      </c>
      <c r="BO268" s="10" t="e">
        <f t="shared" si="145"/>
        <v>#REF!</v>
      </c>
      <c r="BP268" s="10" t="e">
        <f t="shared" si="146"/>
        <v>#REF!</v>
      </c>
      <c r="BQ268" s="10" t="e">
        <f t="shared" si="147"/>
        <v>#REF!</v>
      </c>
      <c r="BR268" s="10" t="e">
        <f t="shared" si="148"/>
        <v>#REF!</v>
      </c>
      <c r="BS268" s="10" t="e">
        <f t="shared" si="149"/>
        <v>#REF!</v>
      </c>
      <c r="BT268" s="10" t="e">
        <f>IF(OR(BW268=7,AQ268=6),0,AO268&amp;IF(#REF!="SI",1,IF(#REF!="NO",2,IF(#REF!="VIH + PREVIO",3,0))))</f>
        <v>#REF!</v>
      </c>
      <c r="BU268" s="10" t="e">
        <f>IF(OR(BW268=7,AQ268=6),0,IF(#REF!="-",1,0))</f>
        <v>#REF!</v>
      </c>
      <c r="BV268" s="10" t="e">
        <f t="shared" si="150"/>
        <v>#REF!</v>
      </c>
      <c r="BW2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" s="10" t="e">
        <f t="shared" si="151"/>
        <v>#REF!</v>
      </c>
      <c r="BY268" s="10" t="e">
        <f t="shared" si="153"/>
        <v>#REF!</v>
      </c>
      <c r="BZ268" s="10" t="e">
        <f t="shared" si="152"/>
        <v>#REF!</v>
      </c>
      <c r="CA268" s="10"/>
    </row>
    <row r="269" spans="1:79" s="3" customFormat="1" ht="23.25" customHeight="1" x14ac:dyDescent="0.3">
      <c r="A269" s="7">
        <v>267</v>
      </c>
      <c r="B269" s="43"/>
      <c r="C269" s="44"/>
      <c r="D269" s="45"/>
      <c r="E269" s="46"/>
      <c r="F269" s="46"/>
      <c r="G269" s="46"/>
      <c r="H269" s="50"/>
      <c r="I269" s="51"/>
      <c r="J269" s="52"/>
      <c r="K269" s="51"/>
      <c r="L269" s="53"/>
      <c r="M269" s="54"/>
      <c r="N269" s="43"/>
      <c r="O269" s="55"/>
      <c r="P269" s="46"/>
      <c r="Q269" s="46"/>
      <c r="R269" s="46"/>
      <c r="S269" s="43"/>
      <c r="T269" s="56"/>
      <c r="U269" s="46"/>
      <c r="V269" s="57"/>
      <c r="W269" s="58"/>
      <c r="X269" s="57"/>
      <c r="Y269" s="46"/>
      <c r="Z269" s="57"/>
      <c r="AA269" s="59"/>
      <c r="AB269" s="60"/>
      <c r="AC269" s="2"/>
      <c r="AD269" s="2"/>
      <c r="AE269" s="2"/>
      <c r="AJ269" s="11">
        <f t="shared" si="136"/>
        <v>13</v>
      </c>
      <c r="AK269" s="11">
        <f t="shared" si="126"/>
        <v>0</v>
      </c>
      <c r="AL269" s="11">
        <f t="shared" si="127"/>
        <v>0</v>
      </c>
      <c r="AM269" s="11">
        <f t="shared" si="128"/>
        <v>0</v>
      </c>
      <c r="AN269" s="11">
        <f t="shared" si="129"/>
        <v>0</v>
      </c>
      <c r="AO269" s="4" t="e">
        <f>IF(#REF!="I",1,IF(#REF!="II",2,IF(#REF!="III",3,IF(#REF!="IV",4))))</f>
        <v>#REF!</v>
      </c>
      <c r="AP269" s="11" t="e">
        <f>IF(#REF!="PULMONAR",1,IF(AND(#REF!="EXTRAPULMONAR",#REF!&lt;&gt;"MENINGEA"),2,IF(AND(#REF!="EXTRAPULMONAR",#REF!="MENINGEA"),3,)))</f>
        <v>#REF!</v>
      </c>
      <c r="AQ2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" s="4">
        <f t="shared" si="130"/>
        <v>0</v>
      </c>
      <c r="AS269" s="10">
        <f t="shared" si="131"/>
        <v>0</v>
      </c>
      <c r="AT269" s="10">
        <f t="shared" si="132"/>
        <v>0</v>
      </c>
      <c r="AU269" s="10" t="str">
        <f t="shared" si="133"/>
        <v>0</v>
      </c>
      <c r="AV269" s="11" t="e">
        <f t="shared" si="134"/>
        <v>#N/A</v>
      </c>
      <c r="AW269" s="4" t="e">
        <f t="shared" si="135"/>
        <v>#N/A</v>
      </c>
      <c r="AX269" s="10" t="e">
        <f t="shared" si="124"/>
        <v>#N/A</v>
      </c>
      <c r="AY269" s="10" t="e">
        <f t="shared" si="125"/>
        <v>#N/A</v>
      </c>
      <c r="AZ269" s="10" t="e">
        <f t="shared" si="137"/>
        <v>#REF!</v>
      </c>
      <c r="BA269" s="12" t="e">
        <f>IF(BW269=7,0,AJ269&amp;IF(#REF!="SI",1,IF(#REF!="NO",2,IF(#REF!="VIH + PREVIO",3,0))))</f>
        <v>#REF!</v>
      </c>
      <c r="BB269" s="13" t="e">
        <f>IF(AND(#REF!="POSITIVO",#REF!="POSITIVO"),1,IF(#REF!="NEGATIVO",2,IF(#REF!="VIH + PREVIO",3,0)))</f>
        <v>#REF!</v>
      </c>
      <c r="BC269" s="10" t="e">
        <f>IF(#REF!="SI",1,IF(#REF!="NO",2,0))</f>
        <v>#REF!</v>
      </c>
      <c r="BD269" s="10" t="e">
        <f>IF(#REF!="SI",1,IF(#REF!="NO",2,0))</f>
        <v>#REF!</v>
      </c>
      <c r="BE269" s="10" t="e">
        <f>IF(OR(#REF!="VIH + PREVIO",#REF!="VIH + PREVIO",#REF!="VIH + PREVIO"),1,0)</f>
        <v>#REF!</v>
      </c>
      <c r="BF269" s="13" t="e">
        <f>IF(OR(#REF!="POSITIVO",#REF!="NEGATIVO"),1,IF(#REF!="PACIENTE NO ACEPTA",2,IF(#REF!="VIH + PREVIO",3,0)))</f>
        <v>#REF!</v>
      </c>
      <c r="BG269" s="10" t="e">
        <f t="shared" si="138"/>
        <v>#REF!</v>
      </c>
      <c r="BH269" s="10" t="e">
        <f t="shared" si="139"/>
        <v>#REF!</v>
      </c>
      <c r="BI269" s="10" t="e">
        <f t="shared" si="140"/>
        <v>#REF!</v>
      </c>
      <c r="BJ269" s="10" t="e">
        <f t="shared" si="141"/>
        <v>#REF!</v>
      </c>
      <c r="BK269" s="10" t="e">
        <f t="shared" si="142"/>
        <v>#REF!</v>
      </c>
      <c r="BL269" s="10" t="e">
        <f t="shared" si="143"/>
        <v>#REF!</v>
      </c>
      <c r="BM269" s="10" t="e">
        <f>IF(OR(BW269=7,AQ269=6),0,IF(#REF!="I",1,IF(#REF!="II",2,IF(#REF!="III",3,IF(#REF!="IV",4))))&amp;AP269&amp;AQ269&amp;AR269&amp;AS269&amp;AT269&amp;AU269&amp;AX269)</f>
        <v>#REF!</v>
      </c>
      <c r="BN269" s="10" t="e">
        <f t="shared" si="144"/>
        <v>#REF!</v>
      </c>
      <c r="BO269" s="10" t="e">
        <f t="shared" si="145"/>
        <v>#REF!</v>
      </c>
      <c r="BP269" s="10" t="e">
        <f t="shared" si="146"/>
        <v>#REF!</v>
      </c>
      <c r="BQ269" s="10" t="e">
        <f t="shared" si="147"/>
        <v>#REF!</v>
      </c>
      <c r="BR269" s="10" t="e">
        <f t="shared" si="148"/>
        <v>#REF!</v>
      </c>
      <c r="BS269" s="10" t="e">
        <f t="shared" si="149"/>
        <v>#REF!</v>
      </c>
      <c r="BT269" s="10" t="e">
        <f>IF(OR(BW269=7,AQ269=6),0,AO269&amp;IF(#REF!="SI",1,IF(#REF!="NO",2,IF(#REF!="VIH + PREVIO",3,0))))</f>
        <v>#REF!</v>
      </c>
      <c r="BU269" s="10" t="e">
        <f>IF(OR(BW269=7,AQ269=6),0,IF(#REF!="-",1,0))</f>
        <v>#REF!</v>
      </c>
      <c r="BV269" s="10" t="e">
        <f t="shared" si="150"/>
        <v>#REF!</v>
      </c>
      <c r="BW2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" s="10" t="e">
        <f t="shared" si="151"/>
        <v>#REF!</v>
      </c>
      <c r="BY269" s="10" t="e">
        <f t="shared" si="153"/>
        <v>#REF!</v>
      </c>
      <c r="BZ269" s="10" t="e">
        <f t="shared" si="152"/>
        <v>#REF!</v>
      </c>
      <c r="CA269" s="10"/>
    </row>
    <row r="270" spans="1:79" s="3" customFormat="1" ht="23.25" customHeight="1" x14ac:dyDescent="0.3">
      <c r="A270" s="7">
        <v>268</v>
      </c>
      <c r="B270" s="43"/>
      <c r="C270" s="44"/>
      <c r="D270" s="45"/>
      <c r="E270" s="46"/>
      <c r="F270" s="46"/>
      <c r="G270" s="46"/>
      <c r="H270" s="50"/>
      <c r="I270" s="51"/>
      <c r="J270" s="52"/>
      <c r="K270" s="51"/>
      <c r="L270" s="53"/>
      <c r="M270" s="54"/>
      <c r="N270" s="43"/>
      <c r="O270" s="55"/>
      <c r="P270" s="46"/>
      <c r="Q270" s="46"/>
      <c r="R270" s="46"/>
      <c r="S270" s="43"/>
      <c r="T270" s="56"/>
      <c r="U270" s="46"/>
      <c r="V270" s="57"/>
      <c r="W270" s="58"/>
      <c r="X270" s="57"/>
      <c r="Y270" s="46"/>
      <c r="Z270" s="57"/>
      <c r="AA270" s="59"/>
      <c r="AB270" s="60"/>
      <c r="AC270" s="2"/>
      <c r="AD270" s="2"/>
      <c r="AE270" s="2"/>
      <c r="AJ270" s="11">
        <f t="shared" si="136"/>
        <v>13</v>
      </c>
      <c r="AK270" s="11">
        <f t="shared" si="126"/>
        <v>0</v>
      </c>
      <c r="AL270" s="11">
        <f t="shared" si="127"/>
        <v>0</v>
      </c>
      <c r="AM270" s="11">
        <f t="shared" si="128"/>
        <v>0</v>
      </c>
      <c r="AN270" s="11">
        <f t="shared" si="129"/>
        <v>0</v>
      </c>
      <c r="AO270" s="4" t="e">
        <f>IF(#REF!="I",1,IF(#REF!="II",2,IF(#REF!="III",3,IF(#REF!="IV",4))))</f>
        <v>#REF!</v>
      </c>
      <c r="AP270" s="11" t="e">
        <f>IF(#REF!="PULMONAR",1,IF(AND(#REF!="EXTRAPULMONAR",#REF!&lt;&gt;"MENINGEA"),2,IF(AND(#REF!="EXTRAPULMONAR",#REF!="MENINGEA"),3,)))</f>
        <v>#REF!</v>
      </c>
      <c r="AQ2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" s="4">
        <f t="shared" si="130"/>
        <v>0</v>
      </c>
      <c r="AS270" s="10">
        <f t="shared" si="131"/>
        <v>0</v>
      </c>
      <c r="AT270" s="10">
        <f t="shared" si="132"/>
        <v>0</v>
      </c>
      <c r="AU270" s="10" t="str">
        <f t="shared" si="133"/>
        <v>0</v>
      </c>
      <c r="AV270" s="11" t="e">
        <f t="shared" si="134"/>
        <v>#N/A</v>
      </c>
      <c r="AW270" s="4" t="e">
        <f t="shared" si="135"/>
        <v>#N/A</v>
      </c>
      <c r="AX270" s="10" t="e">
        <f t="shared" si="124"/>
        <v>#N/A</v>
      </c>
      <c r="AY270" s="10" t="e">
        <f t="shared" si="125"/>
        <v>#N/A</v>
      </c>
      <c r="AZ270" s="10" t="e">
        <f t="shared" si="137"/>
        <v>#REF!</v>
      </c>
      <c r="BA270" s="12" t="e">
        <f>IF(BW270=7,0,AJ270&amp;IF(#REF!="SI",1,IF(#REF!="NO",2,IF(#REF!="VIH + PREVIO",3,0))))</f>
        <v>#REF!</v>
      </c>
      <c r="BB270" s="13" t="e">
        <f>IF(AND(#REF!="POSITIVO",#REF!="POSITIVO"),1,IF(#REF!="NEGATIVO",2,IF(#REF!="VIH + PREVIO",3,0)))</f>
        <v>#REF!</v>
      </c>
      <c r="BC270" s="10" t="e">
        <f>IF(#REF!="SI",1,IF(#REF!="NO",2,0))</f>
        <v>#REF!</v>
      </c>
      <c r="BD270" s="10" t="e">
        <f>IF(#REF!="SI",1,IF(#REF!="NO",2,0))</f>
        <v>#REF!</v>
      </c>
      <c r="BE270" s="10" t="e">
        <f>IF(OR(#REF!="VIH + PREVIO",#REF!="VIH + PREVIO",#REF!="VIH + PREVIO"),1,0)</f>
        <v>#REF!</v>
      </c>
      <c r="BF270" s="13" t="e">
        <f>IF(OR(#REF!="POSITIVO",#REF!="NEGATIVO"),1,IF(#REF!="PACIENTE NO ACEPTA",2,IF(#REF!="VIH + PREVIO",3,0)))</f>
        <v>#REF!</v>
      </c>
      <c r="BG270" s="10" t="e">
        <f t="shared" si="138"/>
        <v>#REF!</v>
      </c>
      <c r="BH270" s="10" t="e">
        <f t="shared" si="139"/>
        <v>#REF!</v>
      </c>
      <c r="BI270" s="10" t="e">
        <f t="shared" si="140"/>
        <v>#REF!</v>
      </c>
      <c r="BJ270" s="10" t="e">
        <f t="shared" si="141"/>
        <v>#REF!</v>
      </c>
      <c r="BK270" s="10" t="e">
        <f t="shared" si="142"/>
        <v>#REF!</v>
      </c>
      <c r="BL270" s="10" t="e">
        <f t="shared" si="143"/>
        <v>#REF!</v>
      </c>
      <c r="BM270" s="10" t="e">
        <f>IF(OR(BW270=7,AQ270=6),0,IF(#REF!="I",1,IF(#REF!="II",2,IF(#REF!="III",3,IF(#REF!="IV",4))))&amp;AP270&amp;AQ270&amp;AR270&amp;AS270&amp;AT270&amp;AU270&amp;AX270)</f>
        <v>#REF!</v>
      </c>
      <c r="BN270" s="10" t="e">
        <f t="shared" si="144"/>
        <v>#REF!</v>
      </c>
      <c r="BO270" s="10" t="e">
        <f t="shared" si="145"/>
        <v>#REF!</v>
      </c>
      <c r="BP270" s="10" t="e">
        <f t="shared" si="146"/>
        <v>#REF!</v>
      </c>
      <c r="BQ270" s="10" t="e">
        <f t="shared" si="147"/>
        <v>#REF!</v>
      </c>
      <c r="BR270" s="10" t="e">
        <f t="shared" si="148"/>
        <v>#REF!</v>
      </c>
      <c r="BS270" s="10" t="e">
        <f t="shared" si="149"/>
        <v>#REF!</v>
      </c>
      <c r="BT270" s="10" t="e">
        <f>IF(OR(BW270=7,AQ270=6),0,AO270&amp;IF(#REF!="SI",1,IF(#REF!="NO",2,IF(#REF!="VIH + PREVIO",3,0))))</f>
        <v>#REF!</v>
      </c>
      <c r="BU270" s="10" t="e">
        <f>IF(OR(BW270=7,AQ270=6),0,IF(#REF!="-",1,0))</f>
        <v>#REF!</v>
      </c>
      <c r="BV270" s="10" t="e">
        <f t="shared" si="150"/>
        <v>#REF!</v>
      </c>
      <c r="BW2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" s="10" t="e">
        <f t="shared" si="151"/>
        <v>#REF!</v>
      </c>
      <c r="BY270" s="10" t="e">
        <f t="shared" si="153"/>
        <v>#REF!</v>
      </c>
      <c r="BZ270" s="10" t="e">
        <f t="shared" si="152"/>
        <v>#REF!</v>
      </c>
      <c r="CA270" s="10"/>
    </row>
    <row r="271" spans="1:79" s="3" customFormat="1" ht="23.25" customHeight="1" x14ac:dyDescent="0.3">
      <c r="A271" s="7">
        <v>269</v>
      </c>
      <c r="B271" s="43"/>
      <c r="C271" s="44"/>
      <c r="D271" s="45"/>
      <c r="E271" s="46"/>
      <c r="F271" s="46"/>
      <c r="G271" s="46"/>
      <c r="H271" s="50"/>
      <c r="I271" s="51"/>
      <c r="J271" s="52"/>
      <c r="K271" s="51"/>
      <c r="L271" s="53"/>
      <c r="M271" s="54"/>
      <c r="N271" s="43"/>
      <c r="O271" s="55"/>
      <c r="P271" s="46"/>
      <c r="Q271" s="46"/>
      <c r="R271" s="46"/>
      <c r="S271" s="43"/>
      <c r="T271" s="56"/>
      <c r="U271" s="46"/>
      <c r="V271" s="57"/>
      <c r="W271" s="58"/>
      <c r="X271" s="57"/>
      <c r="Y271" s="46"/>
      <c r="Z271" s="57"/>
      <c r="AA271" s="59"/>
      <c r="AB271" s="60"/>
      <c r="AC271" s="2"/>
      <c r="AD271" s="2"/>
      <c r="AE271" s="2"/>
      <c r="AJ271" s="11">
        <f t="shared" si="136"/>
        <v>13</v>
      </c>
      <c r="AK271" s="11">
        <f t="shared" si="126"/>
        <v>0</v>
      </c>
      <c r="AL271" s="11">
        <f t="shared" si="127"/>
        <v>0</v>
      </c>
      <c r="AM271" s="11">
        <f t="shared" si="128"/>
        <v>0</v>
      </c>
      <c r="AN271" s="11">
        <f t="shared" si="129"/>
        <v>0</v>
      </c>
      <c r="AO271" s="4" t="e">
        <f>IF(#REF!="I",1,IF(#REF!="II",2,IF(#REF!="III",3,IF(#REF!="IV",4))))</f>
        <v>#REF!</v>
      </c>
      <c r="AP271" s="11" t="e">
        <f>IF(#REF!="PULMONAR",1,IF(AND(#REF!="EXTRAPULMONAR",#REF!&lt;&gt;"MENINGEA"),2,IF(AND(#REF!="EXTRAPULMONAR",#REF!="MENINGEA"),3,)))</f>
        <v>#REF!</v>
      </c>
      <c r="AQ2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" s="4">
        <f t="shared" si="130"/>
        <v>0</v>
      </c>
      <c r="AS271" s="10">
        <f t="shared" si="131"/>
        <v>0</v>
      </c>
      <c r="AT271" s="10">
        <f t="shared" si="132"/>
        <v>0</v>
      </c>
      <c r="AU271" s="10" t="str">
        <f t="shared" si="133"/>
        <v>0</v>
      </c>
      <c r="AV271" s="11" t="e">
        <f t="shared" si="134"/>
        <v>#N/A</v>
      </c>
      <c r="AW271" s="4" t="e">
        <f t="shared" si="135"/>
        <v>#N/A</v>
      </c>
      <c r="AX271" s="10" t="e">
        <f t="shared" si="124"/>
        <v>#N/A</v>
      </c>
      <c r="AY271" s="10" t="e">
        <f t="shared" si="125"/>
        <v>#N/A</v>
      </c>
      <c r="AZ271" s="10" t="e">
        <f t="shared" si="137"/>
        <v>#REF!</v>
      </c>
      <c r="BA271" s="12" t="e">
        <f>IF(BW271=7,0,AJ271&amp;IF(#REF!="SI",1,IF(#REF!="NO",2,IF(#REF!="VIH + PREVIO",3,0))))</f>
        <v>#REF!</v>
      </c>
      <c r="BB271" s="13" t="e">
        <f>IF(AND(#REF!="POSITIVO",#REF!="POSITIVO"),1,IF(#REF!="NEGATIVO",2,IF(#REF!="VIH + PREVIO",3,0)))</f>
        <v>#REF!</v>
      </c>
      <c r="BC271" s="10" t="e">
        <f>IF(#REF!="SI",1,IF(#REF!="NO",2,0))</f>
        <v>#REF!</v>
      </c>
      <c r="BD271" s="10" t="e">
        <f>IF(#REF!="SI",1,IF(#REF!="NO",2,0))</f>
        <v>#REF!</v>
      </c>
      <c r="BE271" s="10" t="e">
        <f>IF(OR(#REF!="VIH + PREVIO",#REF!="VIH + PREVIO",#REF!="VIH + PREVIO"),1,0)</f>
        <v>#REF!</v>
      </c>
      <c r="BF271" s="13" t="e">
        <f>IF(OR(#REF!="POSITIVO",#REF!="NEGATIVO"),1,IF(#REF!="PACIENTE NO ACEPTA",2,IF(#REF!="VIH + PREVIO",3,0)))</f>
        <v>#REF!</v>
      </c>
      <c r="BG271" s="10" t="e">
        <f t="shared" si="138"/>
        <v>#REF!</v>
      </c>
      <c r="BH271" s="10" t="e">
        <f t="shared" si="139"/>
        <v>#REF!</v>
      </c>
      <c r="BI271" s="10" t="e">
        <f t="shared" si="140"/>
        <v>#REF!</v>
      </c>
      <c r="BJ271" s="10" t="e">
        <f t="shared" si="141"/>
        <v>#REF!</v>
      </c>
      <c r="BK271" s="10" t="e">
        <f t="shared" si="142"/>
        <v>#REF!</v>
      </c>
      <c r="BL271" s="10" t="e">
        <f t="shared" si="143"/>
        <v>#REF!</v>
      </c>
      <c r="BM271" s="10" t="e">
        <f>IF(OR(BW271=7,AQ271=6),0,IF(#REF!="I",1,IF(#REF!="II",2,IF(#REF!="III",3,IF(#REF!="IV",4))))&amp;AP271&amp;AQ271&amp;AR271&amp;AS271&amp;AT271&amp;AU271&amp;AX271)</f>
        <v>#REF!</v>
      </c>
      <c r="BN271" s="10" t="e">
        <f t="shared" si="144"/>
        <v>#REF!</v>
      </c>
      <c r="BO271" s="10" t="e">
        <f t="shared" si="145"/>
        <v>#REF!</v>
      </c>
      <c r="BP271" s="10" t="e">
        <f t="shared" si="146"/>
        <v>#REF!</v>
      </c>
      <c r="BQ271" s="10" t="e">
        <f t="shared" si="147"/>
        <v>#REF!</v>
      </c>
      <c r="BR271" s="10" t="e">
        <f t="shared" si="148"/>
        <v>#REF!</v>
      </c>
      <c r="BS271" s="10" t="e">
        <f t="shared" si="149"/>
        <v>#REF!</v>
      </c>
      <c r="BT271" s="10" t="e">
        <f>IF(OR(BW271=7,AQ271=6),0,AO271&amp;IF(#REF!="SI",1,IF(#REF!="NO",2,IF(#REF!="VIH + PREVIO",3,0))))</f>
        <v>#REF!</v>
      </c>
      <c r="BU271" s="10" t="e">
        <f>IF(OR(BW271=7,AQ271=6),0,IF(#REF!="-",1,0))</f>
        <v>#REF!</v>
      </c>
      <c r="BV271" s="10" t="e">
        <f t="shared" si="150"/>
        <v>#REF!</v>
      </c>
      <c r="BW2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" s="10" t="e">
        <f t="shared" si="151"/>
        <v>#REF!</v>
      </c>
      <c r="BY271" s="10" t="e">
        <f t="shared" si="153"/>
        <v>#REF!</v>
      </c>
      <c r="BZ271" s="10" t="e">
        <f t="shared" si="152"/>
        <v>#REF!</v>
      </c>
      <c r="CA271" s="10"/>
    </row>
    <row r="272" spans="1:79" s="3" customFormat="1" ht="23.25" customHeight="1" x14ac:dyDescent="0.3">
      <c r="A272" s="7">
        <v>270</v>
      </c>
      <c r="B272" s="43"/>
      <c r="C272" s="44"/>
      <c r="D272" s="45"/>
      <c r="E272" s="46"/>
      <c r="F272" s="46"/>
      <c r="G272" s="46"/>
      <c r="H272" s="50"/>
      <c r="I272" s="51"/>
      <c r="J272" s="52"/>
      <c r="K272" s="51"/>
      <c r="L272" s="53"/>
      <c r="M272" s="54"/>
      <c r="N272" s="43"/>
      <c r="O272" s="55"/>
      <c r="P272" s="46"/>
      <c r="Q272" s="46"/>
      <c r="R272" s="46"/>
      <c r="S272" s="43"/>
      <c r="T272" s="56"/>
      <c r="U272" s="46"/>
      <c r="V272" s="57"/>
      <c r="W272" s="58"/>
      <c r="X272" s="57"/>
      <c r="Y272" s="46"/>
      <c r="Z272" s="57"/>
      <c r="AA272" s="59"/>
      <c r="AB272" s="60"/>
      <c r="AC272" s="2"/>
      <c r="AD272" s="2"/>
      <c r="AE272" s="2"/>
      <c r="AJ272" s="11">
        <f t="shared" si="136"/>
        <v>13</v>
      </c>
      <c r="AK272" s="11">
        <f t="shared" si="126"/>
        <v>0</v>
      </c>
      <c r="AL272" s="11">
        <f t="shared" si="127"/>
        <v>0</v>
      </c>
      <c r="AM272" s="11">
        <f t="shared" si="128"/>
        <v>0</v>
      </c>
      <c r="AN272" s="11">
        <f t="shared" si="129"/>
        <v>0</v>
      </c>
      <c r="AO272" s="4" t="e">
        <f>IF(#REF!="I",1,IF(#REF!="II",2,IF(#REF!="III",3,IF(#REF!="IV",4))))</f>
        <v>#REF!</v>
      </c>
      <c r="AP272" s="11" t="e">
        <f>IF(#REF!="PULMONAR",1,IF(AND(#REF!="EXTRAPULMONAR",#REF!&lt;&gt;"MENINGEA"),2,IF(AND(#REF!="EXTRAPULMONAR",#REF!="MENINGEA"),3,)))</f>
        <v>#REF!</v>
      </c>
      <c r="AQ2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" s="4">
        <f t="shared" si="130"/>
        <v>0</v>
      </c>
      <c r="AS272" s="10">
        <f t="shared" si="131"/>
        <v>0</v>
      </c>
      <c r="AT272" s="10">
        <f t="shared" si="132"/>
        <v>0</v>
      </c>
      <c r="AU272" s="10" t="str">
        <f t="shared" si="133"/>
        <v>0</v>
      </c>
      <c r="AV272" s="11" t="e">
        <f t="shared" si="134"/>
        <v>#N/A</v>
      </c>
      <c r="AW272" s="4" t="e">
        <f t="shared" si="135"/>
        <v>#N/A</v>
      </c>
      <c r="AX272" s="10" t="e">
        <f t="shared" si="124"/>
        <v>#N/A</v>
      </c>
      <c r="AY272" s="10" t="e">
        <f t="shared" si="125"/>
        <v>#N/A</v>
      </c>
      <c r="AZ272" s="10" t="e">
        <f t="shared" si="137"/>
        <v>#REF!</v>
      </c>
      <c r="BA272" s="12" t="e">
        <f>IF(BW272=7,0,AJ272&amp;IF(#REF!="SI",1,IF(#REF!="NO",2,IF(#REF!="VIH + PREVIO",3,0))))</f>
        <v>#REF!</v>
      </c>
      <c r="BB272" s="13" t="e">
        <f>IF(AND(#REF!="POSITIVO",#REF!="POSITIVO"),1,IF(#REF!="NEGATIVO",2,IF(#REF!="VIH + PREVIO",3,0)))</f>
        <v>#REF!</v>
      </c>
      <c r="BC272" s="10" t="e">
        <f>IF(#REF!="SI",1,IF(#REF!="NO",2,0))</f>
        <v>#REF!</v>
      </c>
      <c r="BD272" s="10" t="e">
        <f>IF(#REF!="SI",1,IF(#REF!="NO",2,0))</f>
        <v>#REF!</v>
      </c>
      <c r="BE272" s="10" t="e">
        <f>IF(OR(#REF!="VIH + PREVIO",#REF!="VIH + PREVIO",#REF!="VIH + PREVIO"),1,0)</f>
        <v>#REF!</v>
      </c>
      <c r="BF272" s="13" t="e">
        <f>IF(OR(#REF!="POSITIVO",#REF!="NEGATIVO"),1,IF(#REF!="PACIENTE NO ACEPTA",2,IF(#REF!="VIH + PREVIO",3,0)))</f>
        <v>#REF!</v>
      </c>
      <c r="BG272" s="10" t="e">
        <f t="shared" si="138"/>
        <v>#REF!</v>
      </c>
      <c r="BH272" s="10" t="e">
        <f t="shared" si="139"/>
        <v>#REF!</v>
      </c>
      <c r="BI272" s="10" t="e">
        <f t="shared" si="140"/>
        <v>#REF!</v>
      </c>
      <c r="BJ272" s="10" t="e">
        <f t="shared" si="141"/>
        <v>#REF!</v>
      </c>
      <c r="BK272" s="10" t="e">
        <f t="shared" si="142"/>
        <v>#REF!</v>
      </c>
      <c r="BL272" s="10" t="e">
        <f t="shared" si="143"/>
        <v>#REF!</v>
      </c>
      <c r="BM272" s="10" t="e">
        <f>IF(OR(BW272=7,AQ272=6),0,IF(#REF!="I",1,IF(#REF!="II",2,IF(#REF!="III",3,IF(#REF!="IV",4))))&amp;AP272&amp;AQ272&amp;AR272&amp;AS272&amp;AT272&amp;AU272&amp;AX272)</f>
        <v>#REF!</v>
      </c>
      <c r="BN272" s="10" t="e">
        <f t="shared" si="144"/>
        <v>#REF!</v>
      </c>
      <c r="BO272" s="10" t="e">
        <f t="shared" si="145"/>
        <v>#REF!</v>
      </c>
      <c r="BP272" s="10" t="e">
        <f t="shared" si="146"/>
        <v>#REF!</v>
      </c>
      <c r="BQ272" s="10" t="e">
        <f t="shared" si="147"/>
        <v>#REF!</v>
      </c>
      <c r="BR272" s="10" t="e">
        <f t="shared" si="148"/>
        <v>#REF!</v>
      </c>
      <c r="BS272" s="10" t="e">
        <f t="shared" si="149"/>
        <v>#REF!</v>
      </c>
      <c r="BT272" s="10" t="e">
        <f>IF(OR(BW272=7,AQ272=6),0,AO272&amp;IF(#REF!="SI",1,IF(#REF!="NO",2,IF(#REF!="VIH + PREVIO",3,0))))</f>
        <v>#REF!</v>
      </c>
      <c r="BU272" s="10" t="e">
        <f>IF(OR(BW272=7,AQ272=6),0,IF(#REF!="-",1,0))</f>
        <v>#REF!</v>
      </c>
      <c r="BV272" s="10" t="e">
        <f t="shared" si="150"/>
        <v>#REF!</v>
      </c>
      <c r="BW2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" s="10" t="e">
        <f t="shared" si="151"/>
        <v>#REF!</v>
      </c>
      <c r="BY272" s="10" t="e">
        <f t="shared" si="153"/>
        <v>#REF!</v>
      </c>
      <c r="BZ272" s="10" t="e">
        <f t="shared" si="152"/>
        <v>#REF!</v>
      </c>
      <c r="CA272" s="10"/>
    </row>
    <row r="273" spans="1:79" s="3" customFormat="1" ht="23.25" customHeight="1" x14ac:dyDescent="0.3">
      <c r="A273" s="7">
        <v>271</v>
      </c>
      <c r="B273" s="43"/>
      <c r="C273" s="44"/>
      <c r="D273" s="45"/>
      <c r="E273" s="46"/>
      <c r="F273" s="46"/>
      <c r="G273" s="46"/>
      <c r="H273" s="50"/>
      <c r="I273" s="51"/>
      <c r="J273" s="52"/>
      <c r="K273" s="51"/>
      <c r="L273" s="53"/>
      <c r="M273" s="54"/>
      <c r="N273" s="43"/>
      <c r="O273" s="55"/>
      <c r="P273" s="46"/>
      <c r="Q273" s="46"/>
      <c r="R273" s="46"/>
      <c r="S273" s="43"/>
      <c r="T273" s="56"/>
      <c r="U273" s="46"/>
      <c r="V273" s="57"/>
      <c r="W273" s="58"/>
      <c r="X273" s="57"/>
      <c r="Y273" s="46"/>
      <c r="Z273" s="57"/>
      <c r="AA273" s="59"/>
      <c r="AB273" s="60"/>
      <c r="AC273" s="2"/>
      <c r="AD273" s="2"/>
      <c r="AE273" s="2"/>
      <c r="AJ273" s="11">
        <f t="shared" si="136"/>
        <v>13</v>
      </c>
      <c r="AK273" s="11">
        <f t="shared" si="126"/>
        <v>0</v>
      </c>
      <c r="AL273" s="11">
        <f t="shared" si="127"/>
        <v>0</v>
      </c>
      <c r="AM273" s="11">
        <f t="shared" si="128"/>
        <v>0</v>
      </c>
      <c r="AN273" s="11">
        <f t="shared" si="129"/>
        <v>0</v>
      </c>
      <c r="AO273" s="4" t="e">
        <f>IF(#REF!="I",1,IF(#REF!="II",2,IF(#REF!="III",3,IF(#REF!="IV",4))))</f>
        <v>#REF!</v>
      </c>
      <c r="AP273" s="11" t="e">
        <f>IF(#REF!="PULMONAR",1,IF(AND(#REF!="EXTRAPULMONAR",#REF!&lt;&gt;"MENINGEA"),2,IF(AND(#REF!="EXTRAPULMONAR",#REF!="MENINGEA"),3,)))</f>
        <v>#REF!</v>
      </c>
      <c r="AQ2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" s="4">
        <f t="shared" si="130"/>
        <v>0</v>
      </c>
      <c r="AS273" s="10">
        <f t="shared" si="131"/>
        <v>0</v>
      </c>
      <c r="AT273" s="10">
        <f t="shared" si="132"/>
        <v>0</v>
      </c>
      <c r="AU273" s="10" t="str">
        <f t="shared" si="133"/>
        <v>0</v>
      </c>
      <c r="AV273" s="11" t="e">
        <f t="shared" si="134"/>
        <v>#N/A</v>
      </c>
      <c r="AW273" s="4" t="e">
        <f t="shared" si="135"/>
        <v>#N/A</v>
      </c>
      <c r="AX273" s="10" t="e">
        <f t="shared" si="124"/>
        <v>#N/A</v>
      </c>
      <c r="AY273" s="10" t="e">
        <f t="shared" si="125"/>
        <v>#N/A</v>
      </c>
      <c r="AZ273" s="10" t="e">
        <f t="shared" si="137"/>
        <v>#REF!</v>
      </c>
      <c r="BA273" s="12" t="e">
        <f>IF(BW273=7,0,AJ273&amp;IF(#REF!="SI",1,IF(#REF!="NO",2,IF(#REF!="VIH + PREVIO",3,0))))</f>
        <v>#REF!</v>
      </c>
      <c r="BB273" s="13" t="e">
        <f>IF(AND(#REF!="POSITIVO",#REF!="POSITIVO"),1,IF(#REF!="NEGATIVO",2,IF(#REF!="VIH + PREVIO",3,0)))</f>
        <v>#REF!</v>
      </c>
      <c r="BC273" s="10" t="e">
        <f>IF(#REF!="SI",1,IF(#REF!="NO",2,0))</f>
        <v>#REF!</v>
      </c>
      <c r="BD273" s="10" t="e">
        <f>IF(#REF!="SI",1,IF(#REF!="NO",2,0))</f>
        <v>#REF!</v>
      </c>
      <c r="BE273" s="10" t="e">
        <f>IF(OR(#REF!="VIH + PREVIO",#REF!="VIH + PREVIO",#REF!="VIH + PREVIO"),1,0)</f>
        <v>#REF!</v>
      </c>
      <c r="BF273" s="13" t="e">
        <f>IF(OR(#REF!="POSITIVO",#REF!="NEGATIVO"),1,IF(#REF!="PACIENTE NO ACEPTA",2,IF(#REF!="VIH + PREVIO",3,0)))</f>
        <v>#REF!</v>
      </c>
      <c r="BG273" s="10" t="e">
        <f t="shared" si="138"/>
        <v>#REF!</v>
      </c>
      <c r="BH273" s="10" t="e">
        <f t="shared" si="139"/>
        <v>#REF!</v>
      </c>
      <c r="BI273" s="10" t="e">
        <f t="shared" si="140"/>
        <v>#REF!</v>
      </c>
      <c r="BJ273" s="10" t="e">
        <f t="shared" si="141"/>
        <v>#REF!</v>
      </c>
      <c r="BK273" s="10" t="e">
        <f t="shared" si="142"/>
        <v>#REF!</v>
      </c>
      <c r="BL273" s="10" t="e">
        <f t="shared" si="143"/>
        <v>#REF!</v>
      </c>
      <c r="BM273" s="10" t="e">
        <f>IF(OR(BW273=7,AQ273=6),0,IF(#REF!="I",1,IF(#REF!="II",2,IF(#REF!="III",3,IF(#REF!="IV",4))))&amp;AP273&amp;AQ273&amp;AR273&amp;AS273&amp;AT273&amp;AU273&amp;AX273)</f>
        <v>#REF!</v>
      </c>
      <c r="BN273" s="10" t="e">
        <f t="shared" si="144"/>
        <v>#REF!</v>
      </c>
      <c r="BO273" s="10" t="e">
        <f t="shared" si="145"/>
        <v>#REF!</v>
      </c>
      <c r="BP273" s="10" t="e">
        <f t="shared" si="146"/>
        <v>#REF!</v>
      </c>
      <c r="BQ273" s="10" t="e">
        <f t="shared" si="147"/>
        <v>#REF!</v>
      </c>
      <c r="BR273" s="10" t="e">
        <f t="shared" si="148"/>
        <v>#REF!</v>
      </c>
      <c r="BS273" s="10" t="e">
        <f t="shared" si="149"/>
        <v>#REF!</v>
      </c>
      <c r="BT273" s="10" t="e">
        <f>IF(OR(BW273=7,AQ273=6),0,AO273&amp;IF(#REF!="SI",1,IF(#REF!="NO",2,IF(#REF!="VIH + PREVIO",3,0))))</f>
        <v>#REF!</v>
      </c>
      <c r="BU273" s="10" t="e">
        <f>IF(OR(BW273=7,AQ273=6),0,IF(#REF!="-",1,0))</f>
        <v>#REF!</v>
      </c>
      <c r="BV273" s="10" t="e">
        <f t="shared" si="150"/>
        <v>#REF!</v>
      </c>
      <c r="BW2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" s="10" t="e">
        <f t="shared" si="151"/>
        <v>#REF!</v>
      </c>
      <c r="BY273" s="10" t="e">
        <f t="shared" si="153"/>
        <v>#REF!</v>
      </c>
      <c r="BZ273" s="10" t="e">
        <f t="shared" si="152"/>
        <v>#REF!</v>
      </c>
      <c r="CA273" s="10"/>
    </row>
    <row r="274" spans="1:79" s="3" customFormat="1" ht="23.25" customHeight="1" x14ac:dyDescent="0.3">
      <c r="A274" s="7">
        <v>272</v>
      </c>
      <c r="B274" s="43"/>
      <c r="C274" s="44"/>
      <c r="D274" s="45"/>
      <c r="E274" s="46"/>
      <c r="F274" s="46"/>
      <c r="G274" s="46"/>
      <c r="H274" s="50"/>
      <c r="I274" s="51"/>
      <c r="J274" s="52"/>
      <c r="K274" s="51"/>
      <c r="L274" s="53"/>
      <c r="M274" s="54"/>
      <c r="N274" s="43"/>
      <c r="O274" s="55"/>
      <c r="P274" s="46"/>
      <c r="Q274" s="46"/>
      <c r="R274" s="46"/>
      <c r="S274" s="43"/>
      <c r="T274" s="56"/>
      <c r="U274" s="46"/>
      <c r="V274" s="57"/>
      <c r="W274" s="58"/>
      <c r="X274" s="57"/>
      <c r="Y274" s="46"/>
      <c r="Z274" s="57"/>
      <c r="AA274" s="59"/>
      <c r="AB274" s="60"/>
      <c r="AC274" s="2"/>
      <c r="AD274" s="2"/>
      <c r="AE274" s="2"/>
      <c r="AJ274" s="11">
        <f t="shared" si="136"/>
        <v>13</v>
      </c>
      <c r="AK274" s="11">
        <f t="shared" si="126"/>
        <v>0</v>
      </c>
      <c r="AL274" s="11">
        <f t="shared" si="127"/>
        <v>0</v>
      </c>
      <c r="AM274" s="11">
        <f t="shared" si="128"/>
        <v>0</v>
      </c>
      <c r="AN274" s="11">
        <f t="shared" si="129"/>
        <v>0</v>
      </c>
      <c r="AO274" s="4" t="e">
        <f>IF(#REF!="I",1,IF(#REF!="II",2,IF(#REF!="III",3,IF(#REF!="IV",4))))</f>
        <v>#REF!</v>
      </c>
      <c r="AP274" s="11" t="e">
        <f>IF(#REF!="PULMONAR",1,IF(AND(#REF!="EXTRAPULMONAR",#REF!&lt;&gt;"MENINGEA"),2,IF(AND(#REF!="EXTRAPULMONAR",#REF!="MENINGEA"),3,)))</f>
        <v>#REF!</v>
      </c>
      <c r="AQ2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" s="4">
        <f t="shared" si="130"/>
        <v>0</v>
      </c>
      <c r="AS274" s="10">
        <f t="shared" si="131"/>
        <v>0</v>
      </c>
      <c r="AT274" s="10">
        <f t="shared" si="132"/>
        <v>0</v>
      </c>
      <c r="AU274" s="10" t="str">
        <f t="shared" si="133"/>
        <v>0</v>
      </c>
      <c r="AV274" s="11" t="e">
        <f t="shared" si="134"/>
        <v>#N/A</v>
      </c>
      <c r="AW274" s="4" t="e">
        <f t="shared" si="135"/>
        <v>#N/A</v>
      </c>
      <c r="AX274" s="10" t="e">
        <f t="shared" si="124"/>
        <v>#N/A</v>
      </c>
      <c r="AY274" s="10" t="e">
        <f t="shared" si="125"/>
        <v>#N/A</v>
      </c>
      <c r="AZ274" s="10" t="e">
        <f t="shared" si="137"/>
        <v>#REF!</v>
      </c>
      <c r="BA274" s="12" t="e">
        <f>IF(BW274=7,0,AJ274&amp;IF(#REF!="SI",1,IF(#REF!="NO",2,IF(#REF!="VIH + PREVIO",3,0))))</f>
        <v>#REF!</v>
      </c>
      <c r="BB274" s="13" t="e">
        <f>IF(AND(#REF!="POSITIVO",#REF!="POSITIVO"),1,IF(#REF!="NEGATIVO",2,IF(#REF!="VIH + PREVIO",3,0)))</f>
        <v>#REF!</v>
      </c>
      <c r="BC274" s="10" t="e">
        <f>IF(#REF!="SI",1,IF(#REF!="NO",2,0))</f>
        <v>#REF!</v>
      </c>
      <c r="BD274" s="10" t="e">
        <f>IF(#REF!="SI",1,IF(#REF!="NO",2,0))</f>
        <v>#REF!</v>
      </c>
      <c r="BE274" s="10" t="e">
        <f>IF(OR(#REF!="VIH + PREVIO",#REF!="VIH + PREVIO",#REF!="VIH + PREVIO"),1,0)</f>
        <v>#REF!</v>
      </c>
      <c r="BF274" s="13" t="e">
        <f>IF(OR(#REF!="POSITIVO",#REF!="NEGATIVO"),1,IF(#REF!="PACIENTE NO ACEPTA",2,IF(#REF!="VIH + PREVIO",3,0)))</f>
        <v>#REF!</v>
      </c>
      <c r="BG274" s="10" t="e">
        <f t="shared" si="138"/>
        <v>#REF!</v>
      </c>
      <c r="BH274" s="10" t="e">
        <f t="shared" si="139"/>
        <v>#REF!</v>
      </c>
      <c r="BI274" s="10" t="e">
        <f t="shared" si="140"/>
        <v>#REF!</v>
      </c>
      <c r="BJ274" s="10" t="e">
        <f t="shared" si="141"/>
        <v>#REF!</v>
      </c>
      <c r="BK274" s="10" t="e">
        <f t="shared" si="142"/>
        <v>#REF!</v>
      </c>
      <c r="BL274" s="10" t="e">
        <f t="shared" si="143"/>
        <v>#REF!</v>
      </c>
      <c r="BM274" s="10" t="e">
        <f>IF(OR(BW274=7,AQ274=6),0,IF(#REF!="I",1,IF(#REF!="II",2,IF(#REF!="III",3,IF(#REF!="IV",4))))&amp;AP274&amp;AQ274&amp;AR274&amp;AS274&amp;AT274&amp;AU274&amp;AX274)</f>
        <v>#REF!</v>
      </c>
      <c r="BN274" s="10" t="e">
        <f t="shared" si="144"/>
        <v>#REF!</v>
      </c>
      <c r="BO274" s="10" t="e">
        <f t="shared" si="145"/>
        <v>#REF!</v>
      </c>
      <c r="BP274" s="10" t="e">
        <f t="shared" si="146"/>
        <v>#REF!</v>
      </c>
      <c r="BQ274" s="10" t="e">
        <f t="shared" si="147"/>
        <v>#REF!</v>
      </c>
      <c r="BR274" s="10" t="e">
        <f t="shared" si="148"/>
        <v>#REF!</v>
      </c>
      <c r="BS274" s="10" t="e">
        <f t="shared" si="149"/>
        <v>#REF!</v>
      </c>
      <c r="BT274" s="10" t="e">
        <f>IF(OR(BW274=7,AQ274=6),0,AO274&amp;IF(#REF!="SI",1,IF(#REF!="NO",2,IF(#REF!="VIH + PREVIO",3,0))))</f>
        <v>#REF!</v>
      </c>
      <c r="BU274" s="10" t="e">
        <f>IF(OR(BW274=7,AQ274=6),0,IF(#REF!="-",1,0))</f>
        <v>#REF!</v>
      </c>
      <c r="BV274" s="10" t="e">
        <f t="shared" si="150"/>
        <v>#REF!</v>
      </c>
      <c r="BW2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" s="10" t="e">
        <f t="shared" si="151"/>
        <v>#REF!</v>
      </c>
      <c r="BY274" s="10" t="e">
        <f t="shared" si="153"/>
        <v>#REF!</v>
      </c>
      <c r="BZ274" s="10" t="e">
        <f t="shared" si="152"/>
        <v>#REF!</v>
      </c>
      <c r="CA274" s="10"/>
    </row>
    <row r="275" spans="1:79" s="3" customFormat="1" ht="23.25" customHeight="1" x14ac:dyDescent="0.3">
      <c r="A275" s="7">
        <v>273</v>
      </c>
      <c r="B275" s="43"/>
      <c r="C275" s="44"/>
      <c r="D275" s="45"/>
      <c r="E275" s="46"/>
      <c r="F275" s="46"/>
      <c r="G275" s="46"/>
      <c r="H275" s="50"/>
      <c r="I275" s="51"/>
      <c r="J275" s="52"/>
      <c r="K275" s="51"/>
      <c r="L275" s="53"/>
      <c r="M275" s="54"/>
      <c r="N275" s="43"/>
      <c r="O275" s="55"/>
      <c r="P275" s="46"/>
      <c r="Q275" s="46"/>
      <c r="R275" s="46"/>
      <c r="S275" s="43"/>
      <c r="T275" s="56"/>
      <c r="U275" s="46"/>
      <c r="V275" s="57"/>
      <c r="W275" s="58"/>
      <c r="X275" s="57"/>
      <c r="Y275" s="46"/>
      <c r="Z275" s="57"/>
      <c r="AA275" s="59"/>
      <c r="AB275" s="60"/>
      <c r="AC275" s="2"/>
      <c r="AD275" s="2"/>
      <c r="AE275" s="2"/>
      <c r="AJ275" s="11">
        <f t="shared" si="136"/>
        <v>13</v>
      </c>
      <c r="AK275" s="11">
        <f t="shared" si="126"/>
        <v>0</v>
      </c>
      <c r="AL275" s="11">
        <f t="shared" si="127"/>
        <v>0</v>
      </c>
      <c r="AM275" s="11">
        <f t="shared" si="128"/>
        <v>0</v>
      </c>
      <c r="AN275" s="11">
        <f t="shared" si="129"/>
        <v>0</v>
      </c>
      <c r="AO275" s="4" t="e">
        <f>IF(#REF!="I",1,IF(#REF!="II",2,IF(#REF!="III",3,IF(#REF!="IV",4))))</f>
        <v>#REF!</v>
      </c>
      <c r="AP275" s="11" t="e">
        <f>IF(#REF!="PULMONAR",1,IF(AND(#REF!="EXTRAPULMONAR",#REF!&lt;&gt;"MENINGEA"),2,IF(AND(#REF!="EXTRAPULMONAR",#REF!="MENINGEA"),3,)))</f>
        <v>#REF!</v>
      </c>
      <c r="AQ2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" s="4">
        <f t="shared" si="130"/>
        <v>0</v>
      </c>
      <c r="AS275" s="10">
        <f t="shared" si="131"/>
        <v>0</v>
      </c>
      <c r="AT275" s="10">
        <f t="shared" si="132"/>
        <v>0</v>
      </c>
      <c r="AU275" s="10" t="str">
        <f t="shared" si="133"/>
        <v>0</v>
      </c>
      <c r="AV275" s="11" t="e">
        <f t="shared" si="134"/>
        <v>#N/A</v>
      </c>
      <c r="AW275" s="4" t="e">
        <f t="shared" si="135"/>
        <v>#N/A</v>
      </c>
      <c r="AX275" s="10" t="e">
        <f t="shared" si="124"/>
        <v>#N/A</v>
      </c>
      <c r="AY275" s="10" t="e">
        <f t="shared" si="125"/>
        <v>#N/A</v>
      </c>
      <c r="AZ275" s="10" t="e">
        <f t="shared" si="137"/>
        <v>#REF!</v>
      </c>
      <c r="BA275" s="12" t="e">
        <f>IF(BW275=7,0,AJ275&amp;IF(#REF!="SI",1,IF(#REF!="NO",2,IF(#REF!="VIH + PREVIO",3,0))))</f>
        <v>#REF!</v>
      </c>
      <c r="BB275" s="13" t="e">
        <f>IF(AND(#REF!="POSITIVO",#REF!="POSITIVO"),1,IF(#REF!="NEGATIVO",2,IF(#REF!="VIH + PREVIO",3,0)))</f>
        <v>#REF!</v>
      </c>
      <c r="BC275" s="10" t="e">
        <f>IF(#REF!="SI",1,IF(#REF!="NO",2,0))</f>
        <v>#REF!</v>
      </c>
      <c r="BD275" s="10" t="e">
        <f>IF(#REF!="SI",1,IF(#REF!="NO",2,0))</f>
        <v>#REF!</v>
      </c>
      <c r="BE275" s="10" t="e">
        <f>IF(OR(#REF!="VIH + PREVIO",#REF!="VIH + PREVIO",#REF!="VIH + PREVIO"),1,0)</f>
        <v>#REF!</v>
      </c>
      <c r="BF275" s="13" t="e">
        <f>IF(OR(#REF!="POSITIVO",#REF!="NEGATIVO"),1,IF(#REF!="PACIENTE NO ACEPTA",2,IF(#REF!="VIH + PREVIO",3,0)))</f>
        <v>#REF!</v>
      </c>
      <c r="BG275" s="10" t="e">
        <f t="shared" si="138"/>
        <v>#REF!</v>
      </c>
      <c r="BH275" s="10" t="e">
        <f t="shared" si="139"/>
        <v>#REF!</v>
      </c>
      <c r="BI275" s="10" t="e">
        <f t="shared" si="140"/>
        <v>#REF!</v>
      </c>
      <c r="BJ275" s="10" t="e">
        <f t="shared" si="141"/>
        <v>#REF!</v>
      </c>
      <c r="BK275" s="10" t="e">
        <f t="shared" si="142"/>
        <v>#REF!</v>
      </c>
      <c r="BL275" s="10" t="e">
        <f t="shared" si="143"/>
        <v>#REF!</v>
      </c>
      <c r="BM275" s="10" t="e">
        <f>IF(OR(BW275=7,AQ275=6),0,IF(#REF!="I",1,IF(#REF!="II",2,IF(#REF!="III",3,IF(#REF!="IV",4))))&amp;AP275&amp;AQ275&amp;AR275&amp;AS275&amp;AT275&amp;AU275&amp;AX275)</f>
        <v>#REF!</v>
      </c>
      <c r="BN275" s="10" t="e">
        <f t="shared" si="144"/>
        <v>#REF!</v>
      </c>
      <c r="BO275" s="10" t="e">
        <f t="shared" si="145"/>
        <v>#REF!</v>
      </c>
      <c r="BP275" s="10" t="e">
        <f t="shared" si="146"/>
        <v>#REF!</v>
      </c>
      <c r="BQ275" s="10" t="e">
        <f t="shared" si="147"/>
        <v>#REF!</v>
      </c>
      <c r="BR275" s="10" t="e">
        <f t="shared" si="148"/>
        <v>#REF!</v>
      </c>
      <c r="BS275" s="10" t="e">
        <f t="shared" si="149"/>
        <v>#REF!</v>
      </c>
      <c r="BT275" s="10" t="e">
        <f>IF(OR(BW275=7,AQ275=6),0,AO275&amp;IF(#REF!="SI",1,IF(#REF!="NO",2,IF(#REF!="VIH + PREVIO",3,0))))</f>
        <v>#REF!</v>
      </c>
      <c r="BU275" s="10" t="e">
        <f>IF(OR(BW275=7,AQ275=6),0,IF(#REF!="-",1,0))</f>
        <v>#REF!</v>
      </c>
      <c r="BV275" s="10" t="e">
        <f t="shared" si="150"/>
        <v>#REF!</v>
      </c>
      <c r="BW2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" s="10" t="e">
        <f t="shared" si="151"/>
        <v>#REF!</v>
      </c>
      <c r="BY275" s="10" t="e">
        <f t="shared" si="153"/>
        <v>#REF!</v>
      </c>
      <c r="BZ275" s="10" t="e">
        <f t="shared" si="152"/>
        <v>#REF!</v>
      </c>
      <c r="CA275" s="10"/>
    </row>
    <row r="276" spans="1:79" s="3" customFormat="1" ht="23.25" customHeight="1" x14ac:dyDescent="0.3">
      <c r="A276" s="7">
        <v>274</v>
      </c>
      <c r="B276" s="43"/>
      <c r="C276" s="44"/>
      <c r="D276" s="45"/>
      <c r="E276" s="46"/>
      <c r="F276" s="46"/>
      <c r="G276" s="46"/>
      <c r="H276" s="50"/>
      <c r="I276" s="51"/>
      <c r="J276" s="52"/>
      <c r="K276" s="51"/>
      <c r="L276" s="53"/>
      <c r="M276" s="54"/>
      <c r="N276" s="43"/>
      <c r="O276" s="55"/>
      <c r="P276" s="46"/>
      <c r="Q276" s="46"/>
      <c r="R276" s="46"/>
      <c r="S276" s="43"/>
      <c r="T276" s="56"/>
      <c r="U276" s="46"/>
      <c r="V276" s="57"/>
      <c r="W276" s="58"/>
      <c r="X276" s="57"/>
      <c r="Y276" s="46"/>
      <c r="Z276" s="57"/>
      <c r="AA276" s="59"/>
      <c r="AB276" s="60"/>
      <c r="AC276" s="2"/>
      <c r="AD276" s="2"/>
      <c r="AE276" s="2"/>
      <c r="AJ276" s="11">
        <f t="shared" si="136"/>
        <v>13</v>
      </c>
      <c r="AK276" s="11">
        <f t="shared" si="126"/>
        <v>0</v>
      </c>
      <c r="AL276" s="11">
        <f t="shared" si="127"/>
        <v>0</v>
      </c>
      <c r="AM276" s="11">
        <f t="shared" si="128"/>
        <v>0</v>
      </c>
      <c r="AN276" s="11">
        <f t="shared" si="129"/>
        <v>0</v>
      </c>
      <c r="AO276" s="4" t="e">
        <f>IF(#REF!="I",1,IF(#REF!="II",2,IF(#REF!="III",3,IF(#REF!="IV",4))))</f>
        <v>#REF!</v>
      </c>
      <c r="AP276" s="11" t="e">
        <f>IF(#REF!="PULMONAR",1,IF(AND(#REF!="EXTRAPULMONAR",#REF!&lt;&gt;"MENINGEA"),2,IF(AND(#REF!="EXTRAPULMONAR",#REF!="MENINGEA"),3,)))</f>
        <v>#REF!</v>
      </c>
      <c r="AQ2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" s="4">
        <f t="shared" si="130"/>
        <v>0</v>
      </c>
      <c r="AS276" s="10">
        <f t="shared" si="131"/>
        <v>0</v>
      </c>
      <c r="AT276" s="10">
        <f t="shared" si="132"/>
        <v>0</v>
      </c>
      <c r="AU276" s="10" t="str">
        <f t="shared" si="133"/>
        <v>0</v>
      </c>
      <c r="AV276" s="11" t="e">
        <f t="shared" si="134"/>
        <v>#N/A</v>
      </c>
      <c r="AW276" s="4" t="e">
        <f t="shared" si="135"/>
        <v>#N/A</v>
      </c>
      <c r="AX276" s="10" t="e">
        <f t="shared" si="124"/>
        <v>#N/A</v>
      </c>
      <c r="AY276" s="10" t="e">
        <f t="shared" si="125"/>
        <v>#N/A</v>
      </c>
      <c r="AZ276" s="10" t="e">
        <f t="shared" si="137"/>
        <v>#REF!</v>
      </c>
      <c r="BA276" s="12" t="e">
        <f>IF(BW276=7,0,AJ276&amp;IF(#REF!="SI",1,IF(#REF!="NO",2,IF(#REF!="VIH + PREVIO",3,0))))</f>
        <v>#REF!</v>
      </c>
      <c r="BB276" s="13" t="e">
        <f>IF(AND(#REF!="POSITIVO",#REF!="POSITIVO"),1,IF(#REF!="NEGATIVO",2,IF(#REF!="VIH + PREVIO",3,0)))</f>
        <v>#REF!</v>
      </c>
      <c r="BC276" s="10" t="e">
        <f>IF(#REF!="SI",1,IF(#REF!="NO",2,0))</f>
        <v>#REF!</v>
      </c>
      <c r="BD276" s="10" t="e">
        <f>IF(#REF!="SI",1,IF(#REF!="NO",2,0))</f>
        <v>#REF!</v>
      </c>
      <c r="BE276" s="10" t="e">
        <f>IF(OR(#REF!="VIH + PREVIO",#REF!="VIH + PREVIO",#REF!="VIH + PREVIO"),1,0)</f>
        <v>#REF!</v>
      </c>
      <c r="BF276" s="13" t="e">
        <f>IF(OR(#REF!="POSITIVO",#REF!="NEGATIVO"),1,IF(#REF!="PACIENTE NO ACEPTA",2,IF(#REF!="VIH + PREVIO",3,0)))</f>
        <v>#REF!</v>
      </c>
      <c r="BG276" s="10" t="e">
        <f t="shared" si="138"/>
        <v>#REF!</v>
      </c>
      <c r="BH276" s="10" t="e">
        <f t="shared" si="139"/>
        <v>#REF!</v>
      </c>
      <c r="BI276" s="10" t="e">
        <f t="shared" si="140"/>
        <v>#REF!</v>
      </c>
      <c r="BJ276" s="10" t="e">
        <f t="shared" si="141"/>
        <v>#REF!</v>
      </c>
      <c r="BK276" s="10" t="e">
        <f t="shared" si="142"/>
        <v>#REF!</v>
      </c>
      <c r="BL276" s="10" t="e">
        <f t="shared" si="143"/>
        <v>#REF!</v>
      </c>
      <c r="BM276" s="10" t="e">
        <f>IF(OR(BW276=7,AQ276=6),0,IF(#REF!="I",1,IF(#REF!="II",2,IF(#REF!="III",3,IF(#REF!="IV",4))))&amp;AP276&amp;AQ276&amp;AR276&amp;AS276&amp;AT276&amp;AU276&amp;AX276)</f>
        <v>#REF!</v>
      </c>
      <c r="BN276" s="10" t="e">
        <f t="shared" si="144"/>
        <v>#REF!</v>
      </c>
      <c r="BO276" s="10" t="e">
        <f t="shared" si="145"/>
        <v>#REF!</v>
      </c>
      <c r="BP276" s="10" t="e">
        <f t="shared" si="146"/>
        <v>#REF!</v>
      </c>
      <c r="BQ276" s="10" t="e">
        <f t="shared" si="147"/>
        <v>#REF!</v>
      </c>
      <c r="BR276" s="10" t="e">
        <f t="shared" si="148"/>
        <v>#REF!</v>
      </c>
      <c r="BS276" s="10" t="e">
        <f t="shared" si="149"/>
        <v>#REF!</v>
      </c>
      <c r="BT276" s="10" t="e">
        <f>IF(OR(BW276=7,AQ276=6),0,AO276&amp;IF(#REF!="SI",1,IF(#REF!="NO",2,IF(#REF!="VIH + PREVIO",3,0))))</f>
        <v>#REF!</v>
      </c>
      <c r="BU276" s="10" t="e">
        <f>IF(OR(BW276=7,AQ276=6),0,IF(#REF!="-",1,0))</f>
        <v>#REF!</v>
      </c>
      <c r="BV276" s="10" t="e">
        <f t="shared" si="150"/>
        <v>#REF!</v>
      </c>
      <c r="BW2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" s="10" t="e">
        <f t="shared" si="151"/>
        <v>#REF!</v>
      </c>
      <c r="BY276" s="10" t="e">
        <f t="shared" si="153"/>
        <v>#REF!</v>
      </c>
      <c r="BZ276" s="10" t="e">
        <f t="shared" si="152"/>
        <v>#REF!</v>
      </c>
      <c r="CA276" s="10"/>
    </row>
    <row r="277" spans="1:79" s="3" customFormat="1" ht="23.25" customHeight="1" x14ac:dyDescent="0.3">
      <c r="A277" s="7">
        <v>275</v>
      </c>
      <c r="B277" s="43"/>
      <c r="C277" s="44"/>
      <c r="D277" s="45"/>
      <c r="E277" s="46"/>
      <c r="F277" s="46"/>
      <c r="G277" s="46"/>
      <c r="H277" s="50"/>
      <c r="I277" s="51"/>
      <c r="J277" s="52"/>
      <c r="K277" s="51"/>
      <c r="L277" s="53"/>
      <c r="M277" s="54"/>
      <c r="N277" s="43"/>
      <c r="O277" s="55"/>
      <c r="P277" s="46"/>
      <c r="Q277" s="46"/>
      <c r="R277" s="46"/>
      <c r="S277" s="43"/>
      <c r="T277" s="56"/>
      <c r="U277" s="46"/>
      <c r="V277" s="57"/>
      <c r="W277" s="58"/>
      <c r="X277" s="57"/>
      <c r="Y277" s="46"/>
      <c r="Z277" s="57"/>
      <c r="AA277" s="59"/>
      <c r="AB277" s="60"/>
      <c r="AC277" s="2"/>
      <c r="AD277" s="2"/>
      <c r="AE277" s="2"/>
      <c r="AJ277" s="11">
        <f t="shared" si="136"/>
        <v>13</v>
      </c>
      <c r="AK277" s="11">
        <f t="shared" si="126"/>
        <v>0</v>
      </c>
      <c r="AL277" s="11">
        <f t="shared" si="127"/>
        <v>0</v>
      </c>
      <c r="AM277" s="11">
        <f t="shared" si="128"/>
        <v>0</v>
      </c>
      <c r="AN277" s="11">
        <f t="shared" si="129"/>
        <v>0</v>
      </c>
      <c r="AO277" s="4" t="e">
        <f>IF(#REF!="I",1,IF(#REF!="II",2,IF(#REF!="III",3,IF(#REF!="IV",4))))</f>
        <v>#REF!</v>
      </c>
      <c r="AP277" s="11" t="e">
        <f>IF(#REF!="PULMONAR",1,IF(AND(#REF!="EXTRAPULMONAR",#REF!&lt;&gt;"MENINGEA"),2,IF(AND(#REF!="EXTRAPULMONAR",#REF!="MENINGEA"),3,)))</f>
        <v>#REF!</v>
      </c>
      <c r="AQ2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" s="4">
        <f t="shared" si="130"/>
        <v>0</v>
      </c>
      <c r="AS277" s="10">
        <f t="shared" si="131"/>
        <v>0</v>
      </c>
      <c r="AT277" s="10">
        <f t="shared" si="132"/>
        <v>0</v>
      </c>
      <c r="AU277" s="10" t="str">
        <f t="shared" si="133"/>
        <v>0</v>
      </c>
      <c r="AV277" s="11" t="e">
        <f t="shared" si="134"/>
        <v>#N/A</v>
      </c>
      <c r="AW277" s="4" t="e">
        <f t="shared" si="135"/>
        <v>#N/A</v>
      </c>
      <c r="AX277" s="10" t="e">
        <f t="shared" si="124"/>
        <v>#N/A</v>
      </c>
      <c r="AY277" s="10" t="e">
        <f t="shared" si="125"/>
        <v>#N/A</v>
      </c>
      <c r="AZ277" s="10" t="e">
        <f t="shared" si="137"/>
        <v>#REF!</v>
      </c>
      <c r="BA277" s="12" t="e">
        <f>IF(BW277=7,0,AJ277&amp;IF(#REF!="SI",1,IF(#REF!="NO",2,IF(#REF!="VIH + PREVIO",3,0))))</f>
        <v>#REF!</v>
      </c>
      <c r="BB277" s="13" t="e">
        <f>IF(AND(#REF!="POSITIVO",#REF!="POSITIVO"),1,IF(#REF!="NEGATIVO",2,IF(#REF!="VIH + PREVIO",3,0)))</f>
        <v>#REF!</v>
      </c>
      <c r="BC277" s="10" t="e">
        <f>IF(#REF!="SI",1,IF(#REF!="NO",2,0))</f>
        <v>#REF!</v>
      </c>
      <c r="BD277" s="10" t="e">
        <f>IF(#REF!="SI",1,IF(#REF!="NO",2,0))</f>
        <v>#REF!</v>
      </c>
      <c r="BE277" s="10" t="e">
        <f>IF(OR(#REF!="VIH + PREVIO",#REF!="VIH + PREVIO",#REF!="VIH + PREVIO"),1,0)</f>
        <v>#REF!</v>
      </c>
      <c r="BF277" s="13" t="e">
        <f>IF(OR(#REF!="POSITIVO",#REF!="NEGATIVO"),1,IF(#REF!="PACIENTE NO ACEPTA",2,IF(#REF!="VIH + PREVIO",3,0)))</f>
        <v>#REF!</v>
      </c>
      <c r="BG277" s="10" t="e">
        <f t="shared" si="138"/>
        <v>#REF!</v>
      </c>
      <c r="BH277" s="10" t="e">
        <f t="shared" si="139"/>
        <v>#REF!</v>
      </c>
      <c r="BI277" s="10" t="e">
        <f t="shared" si="140"/>
        <v>#REF!</v>
      </c>
      <c r="BJ277" s="10" t="e">
        <f t="shared" si="141"/>
        <v>#REF!</v>
      </c>
      <c r="BK277" s="10" t="e">
        <f t="shared" si="142"/>
        <v>#REF!</v>
      </c>
      <c r="BL277" s="10" t="e">
        <f t="shared" si="143"/>
        <v>#REF!</v>
      </c>
      <c r="BM277" s="10" t="e">
        <f>IF(OR(BW277=7,AQ277=6),0,IF(#REF!="I",1,IF(#REF!="II",2,IF(#REF!="III",3,IF(#REF!="IV",4))))&amp;AP277&amp;AQ277&amp;AR277&amp;AS277&amp;AT277&amp;AU277&amp;AX277)</f>
        <v>#REF!</v>
      </c>
      <c r="BN277" s="10" t="e">
        <f t="shared" si="144"/>
        <v>#REF!</v>
      </c>
      <c r="BO277" s="10" t="e">
        <f t="shared" si="145"/>
        <v>#REF!</v>
      </c>
      <c r="BP277" s="10" t="e">
        <f t="shared" si="146"/>
        <v>#REF!</v>
      </c>
      <c r="BQ277" s="10" t="e">
        <f t="shared" si="147"/>
        <v>#REF!</v>
      </c>
      <c r="BR277" s="10" t="e">
        <f t="shared" si="148"/>
        <v>#REF!</v>
      </c>
      <c r="BS277" s="10" t="e">
        <f t="shared" si="149"/>
        <v>#REF!</v>
      </c>
      <c r="BT277" s="10" t="e">
        <f>IF(OR(BW277=7,AQ277=6),0,AO277&amp;IF(#REF!="SI",1,IF(#REF!="NO",2,IF(#REF!="VIH + PREVIO",3,0))))</f>
        <v>#REF!</v>
      </c>
      <c r="BU277" s="10" t="e">
        <f>IF(OR(BW277=7,AQ277=6),0,IF(#REF!="-",1,0))</f>
        <v>#REF!</v>
      </c>
      <c r="BV277" s="10" t="e">
        <f t="shared" si="150"/>
        <v>#REF!</v>
      </c>
      <c r="BW2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" s="10" t="e">
        <f t="shared" si="151"/>
        <v>#REF!</v>
      </c>
      <c r="BY277" s="10" t="e">
        <f t="shared" si="153"/>
        <v>#REF!</v>
      </c>
      <c r="BZ277" s="10" t="e">
        <f t="shared" si="152"/>
        <v>#REF!</v>
      </c>
      <c r="CA277" s="10"/>
    </row>
    <row r="278" spans="1:79" s="3" customFormat="1" ht="23.25" customHeight="1" x14ac:dyDescent="0.3">
      <c r="A278" s="7">
        <v>276</v>
      </c>
      <c r="B278" s="43"/>
      <c r="C278" s="44"/>
      <c r="D278" s="45"/>
      <c r="E278" s="46"/>
      <c r="F278" s="46"/>
      <c r="G278" s="46"/>
      <c r="H278" s="50"/>
      <c r="I278" s="51"/>
      <c r="J278" s="52"/>
      <c r="K278" s="51"/>
      <c r="L278" s="53"/>
      <c r="M278" s="54"/>
      <c r="N278" s="43"/>
      <c r="O278" s="55"/>
      <c r="P278" s="46"/>
      <c r="Q278" s="46"/>
      <c r="R278" s="46"/>
      <c r="S278" s="43"/>
      <c r="T278" s="56"/>
      <c r="U278" s="46"/>
      <c r="V278" s="57"/>
      <c r="W278" s="58"/>
      <c r="X278" s="57"/>
      <c r="Y278" s="46"/>
      <c r="Z278" s="57"/>
      <c r="AA278" s="59"/>
      <c r="AB278" s="60"/>
      <c r="AC278" s="2"/>
      <c r="AD278" s="2"/>
      <c r="AE278" s="2"/>
      <c r="AJ278" s="11">
        <f t="shared" si="136"/>
        <v>13</v>
      </c>
      <c r="AK278" s="11">
        <f t="shared" si="126"/>
        <v>0</v>
      </c>
      <c r="AL278" s="11">
        <f t="shared" si="127"/>
        <v>0</v>
      </c>
      <c r="AM278" s="11">
        <f t="shared" si="128"/>
        <v>0</v>
      </c>
      <c r="AN278" s="11">
        <f t="shared" si="129"/>
        <v>0</v>
      </c>
      <c r="AO278" s="4" t="e">
        <f>IF(#REF!="I",1,IF(#REF!="II",2,IF(#REF!="III",3,IF(#REF!="IV",4))))</f>
        <v>#REF!</v>
      </c>
      <c r="AP278" s="11" t="e">
        <f>IF(#REF!="PULMONAR",1,IF(AND(#REF!="EXTRAPULMONAR",#REF!&lt;&gt;"MENINGEA"),2,IF(AND(#REF!="EXTRAPULMONAR",#REF!="MENINGEA"),3,)))</f>
        <v>#REF!</v>
      </c>
      <c r="AQ2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" s="4">
        <f t="shared" si="130"/>
        <v>0</v>
      </c>
      <c r="AS278" s="10">
        <f t="shared" si="131"/>
        <v>0</v>
      </c>
      <c r="AT278" s="10">
        <f t="shared" si="132"/>
        <v>0</v>
      </c>
      <c r="AU278" s="10" t="str">
        <f t="shared" si="133"/>
        <v>0</v>
      </c>
      <c r="AV278" s="11" t="e">
        <f t="shared" si="134"/>
        <v>#N/A</v>
      </c>
      <c r="AW278" s="4" t="e">
        <f t="shared" si="135"/>
        <v>#N/A</v>
      </c>
      <c r="AX278" s="10" t="e">
        <f t="shared" si="124"/>
        <v>#N/A</v>
      </c>
      <c r="AY278" s="10" t="e">
        <f t="shared" si="125"/>
        <v>#N/A</v>
      </c>
      <c r="AZ278" s="10" t="e">
        <f t="shared" si="137"/>
        <v>#REF!</v>
      </c>
      <c r="BA278" s="12" t="e">
        <f>IF(BW278=7,0,AJ278&amp;IF(#REF!="SI",1,IF(#REF!="NO",2,IF(#REF!="VIH + PREVIO",3,0))))</f>
        <v>#REF!</v>
      </c>
      <c r="BB278" s="13" t="e">
        <f>IF(AND(#REF!="POSITIVO",#REF!="POSITIVO"),1,IF(#REF!="NEGATIVO",2,IF(#REF!="VIH + PREVIO",3,0)))</f>
        <v>#REF!</v>
      </c>
      <c r="BC278" s="10" t="e">
        <f>IF(#REF!="SI",1,IF(#REF!="NO",2,0))</f>
        <v>#REF!</v>
      </c>
      <c r="BD278" s="10" t="e">
        <f>IF(#REF!="SI",1,IF(#REF!="NO",2,0))</f>
        <v>#REF!</v>
      </c>
      <c r="BE278" s="10" t="e">
        <f>IF(OR(#REF!="VIH + PREVIO",#REF!="VIH + PREVIO",#REF!="VIH + PREVIO"),1,0)</f>
        <v>#REF!</v>
      </c>
      <c r="BF278" s="13" t="e">
        <f>IF(OR(#REF!="POSITIVO",#REF!="NEGATIVO"),1,IF(#REF!="PACIENTE NO ACEPTA",2,IF(#REF!="VIH + PREVIO",3,0)))</f>
        <v>#REF!</v>
      </c>
      <c r="BG278" s="10" t="e">
        <f t="shared" si="138"/>
        <v>#REF!</v>
      </c>
      <c r="BH278" s="10" t="e">
        <f t="shared" si="139"/>
        <v>#REF!</v>
      </c>
      <c r="BI278" s="10" t="e">
        <f t="shared" si="140"/>
        <v>#REF!</v>
      </c>
      <c r="BJ278" s="10" t="e">
        <f t="shared" si="141"/>
        <v>#REF!</v>
      </c>
      <c r="BK278" s="10" t="e">
        <f t="shared" si="142"/>
        <v>#REF!</v>
      </c>
      <c r="BL278" s="10" t="e">
        <f t="shared" si="143"/>
        <v>#REF!</v>
      </c>
      <c r="BM278" s="10" t="e">
        <f>IF(OR(BW278=7,AQ278=6),0,IF(#REF!="I",1,IF(#REF!="II",2,IF(#REF!="III",3,IF(#REF!="IV",4))))&amp;AP278&amp;AQ278&amp;AR278&amp;AS278&amp;AT278&amp;AU278&amp;AX278)</f>
        <v>#REF!</v>
      </c>
      <c r="BN278" s="10" t="e">
        <f t="shared" si="144"/>
        <v>#REF!</v>
      </c>
      <c r="BO278" s="10" t="e">
        <f t="shared" si="145"/>
        <v>#REF!</v>
      </c>
      <c r="BP278" s="10" t="e">
        <f t="shared" si="146"/>
        <v>#REF!</v>
      </c>
      <c r="BQ278" s="10" t="e">
        <f t="shared" si="147"/>
        <v>#REF!</v>
      </c>
      <c r="BR278" s="10" t="e">
        <f t="shared" si="148"/>
        <v>#REF!</v>
      </c>
      <c r="BS278" s="10" t="e">
        <f t="shared" si="149"/>
        <v>#REF!</v>
      </c>
      <c r="BT278" s="10" t="e">
        <f>IF(OR(BW278=7,AQ278=6),0,AO278&amp;IF(#REF!="SI",1,IF(#REF!="NO",2,IF(#REF!="VIH + PREVIO",3,0))))</f>
        <v>#REF!</v>
      </c>
      <c r="BU278" s="10" t="e">
        <f>IF(OR(BW278=7,AQ278=6),0,IF(#REF!="-",1,0))</f>
        <v>#REF!</v>
      </c>
      <c r="BV278" s="10" t="e">
        <f t="shared" si="150"/>
        <v>#REF!</v>
      </c>
      <c r="BW2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" s="10" t="e">
        <f t="shared" si="151"/>
        <v>#REF!</v>
      </c>
      <c r="BY278" s="10" t="e">
        <f t="shared" si="153"/>
        <v>#REF!</v>
      </c>
      <c r="BZ278" s="10" t="e">
        <f t="shared" si="152"/>
        <v>#REF!</v>
      </c>
      <c r="CA278" s="10"/>
    </row>
    <row r="279" spans="1:79" s="3" customFormat="1" ht="23.25" customHeight="1" x14ac:dyDescent="0.3">
      <c r="A279" s="7">
        <v>277</v>
      </c>
      <c r="B279" s="43"/>
      <c r="C279" s="44"/>
      <c r="D279" s="45"/>
      <c r="E279" s="46"/>
      <c r="F279" s="46"/>
      <c r="G279" s="46"/>
      <c r="H279" s="50"/>
      <c r="I279" s="51"/>
      <c r="J279" s="52"/>
      <c r="K279" s="51"/>
      <c r="L279" s="53"/>
      <c r="M279" s="54"/>
      <c r="N279" s="43"/>
      <c r="O279" s="55"/>
      <c r="P279" s="46"/>
      <c r="Q279" s="46"/>
      <c r="R279" s="46"/>
      <c r="S279" s="43"/>
      <c r="T279" s="56"/>
      <c r="U279" s="46"/>
      <c r="V279" s="57"/>
      <c r="W279" s="58"/>
      <c r="X279" s="57"/>
      <c r="Y279" s="46"/>
      <c r="Z279" s="57"/>
      <c r="AA279" s="59"/>
      <c r="AB279" s="60"/>
      <c r="AC279" s="2"/>
      <c r="AD279" s="2"/>
      <c r="AE279" s="2"/>
      <c r="AJ279" s="11">
        <f t="shared" si="136"/>
        <v>13</v>
      </c>
      <c r="AK279" s="11">
        <f t="shared" si="126"/>
        <v>0</v>
      </c>
      <c r="AL279" s="11">
        <f t="shared" si="127"/>
        <v>0</v>
      </c>
      <c r="AM279" s="11">
        <f t="shared" si="128"/>
        <v>0</v>
      </c>
      <c r="AN279" s="11">
        <f t="shared" si="129"/>
        <v>0</v>
      </c>
      <c r="AO279" s="4" t="e">
        <f>IF(#REF!="I",1,IF(#REF!="II",2,IF(#REF!="III",3,IF(#REF!="IV",4))))</f>
        <v>#REF!</v>
      </c>
      <c r="AP279" s="11" t="e">
        <f>IF(#REF!="PULMONAR",1,IF(AND(#REF!="EXTRAPULMONAR",#REF!&lt;&gt;"MENINGEA"),2,IF(AND(#REF!="EXTRAPULMONAR",#REF!="MENINGEA"),3,)))</f>
        <v>#REF!</v>
      </c>
      <c r="AQ2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" s="4">
        <f t="shared" si="130"/>
        <v>0</v>
      </c>
      <c r="AS279" s="10">
        <f t="shared" si="131"/>
        <v>0</v>
      </c>
      <c r="AT279" s="10">
        <f t="shared" si="132"/>
        <v>0</v>
      </c>
      <c r="AU279" s="10" t="str">
        <f t="shared" si="133"/>
        <v>0</v>
      </c>
      <c r="AV279" s="11" t="e">
        <f t="shared" si="134"/>
        <v>#N/A</v>
      </c>
      <c r="AW279" s="4" t="e">
        <f t="shared" si="135"/>
        <v>#N/A</v>
      </c>
      <c r="AX279" s="10" t="e">
        <f t="shared" si="124"/>
        <v>#N/A</v>
      </c>
      <c r="AY279" s="10" t="e">
        <f t="shared" si="125"/>
        <v>#N/A</v>
      </c>
      <c r="AZ279" s="10" t="e">
        <f t="shared" si="137"/>
        <v>#REF!</v>
      </c>
      <c r="BA279" s="12" t="e">
        <f>IF(BW279=7,0,AJ279&amp;IF(#REF!="SI",1,IF(#REF!="NO",2,IF(#REF!="VIH + PREVIO",3,0))))</f>
        <v>#REF!</v>
      </c>
      <c r="BB279" s="13" t="e">
        <f>IF(AND(#REF!="POSITIVO",#REF!="POSITIVO"),1,IF(#REF!="NEGATIVO",2,IF(#REF!="VIH + PREVIO",3,0)))</f>
        <v>#REF!</v>
      </c>
      <c r="BC279" s="10" t="e">
        <f>IF(#REF!="SI",1,IF(#REF!="NO",2,0))</f>
        <v>#REF!</v>
      </c>
      <c r="BD279" s="10" t="e">
        <f>IF(#REF!="SI",1,IF(#REF!="NO",2,0))</f>
        <v>#REF!</v>
      </c>
      <c r="BE279" s="10" t="e">
        <f>IF(OR(#REF!="VIH + PREVIO",#REF!="VIH + PREVIO",#REF!="VIH + PREVIO"),1,0)</f>
        <v>#REF!</v>
      </c>
      <c r="BF279" s="13" t="e">
        <f>IF(OR(#REF!="POSITIVO",#REF!="NEGATIVO"),1,IF(#REF!="PACIENTE NO ACEPTA",2,IF(#REF!="VIH + PREVIO",3,0)))</f>
        <v>#REF!</v>
      </c>
      <c r="BG279" s="10" t="e">
        <f t="shared" si="138"/>
        <v>#REF!</v>
      </c>
      <c r="BH279" s="10" t="e">
        <f t="shared" si="139"/>
        <v>#REF!</v>
      </c>
      <c r="BI279" s="10" t="e">
        <f t="shared" si="140"/>
        <v>#REF!</v>
      </c>
      <c r="BJ279" s="10" t="e">
        <f t="shared" si="141"/>
        <v>#REF!</v>
      </c>
      <c r="BK279" s="10" t="e">
        <f t="shared" si="142"/>
        <v>#REF!</v>
      </c>
      <c r="BL279" s="10" t="e">
        <f t="shared" si="143"/>
        <v>#REF!</v>
      </c>
      <c r="BM279" s="10" t="e">
        <f>IF(OR(BW279=7,AQ279=6),0,IF(#REF!="I",1,IF(#REF!="II",2,IF(#REF!="III",3,IF(#REF!="IV",4))))&amp;AP279&amp;AQ279&amp;AR279&amp;AS279&amp;AT279&amp;AU279&amp;AX279)</f>
        <v>#REF!</v>
      </c>
      <c r="BN279" s="10" t="e">
        <f t="shared" si="144"/>
        <v>#REF!</v>
      </c>
      <c r="BO279" s="10" t="e">
        <f t="shared" si="145"/>
        <v>#REF!</v>
      </c>
      <c r="BP279" s="10" t="e">
        <f t="shared" si="146"/>
        <v>#REF!</v>
      </c>
      <c r="BQ279" s="10" t="e">
        <f t="shared" si="147"/>
        <v>#REF!</v>
      </c>
      <c r="BR279" s="10" t="e">
        <f t="shared" si="148"/>
        <v>#REF!</v>
      </c>
      <c r="BS279" s="10" t="e">
        <f t="shared" si="149"/>
        <v>#REF!</v>
      </c>
      <c r="BT279" s="10" t="e">
        <f>IF(OR(BW279=7,AQ279=6),0,AO279&amp;IF(#REF!="SI",1,IF(#REF!="NO",2,IF(#REF!="VIH + PREVIO",3,0))))</f>
        <v>#REF!</v>
      </c>
      <c r="BU279" s="10" t="e">
        <f>IF(OR(BW279=7,AQ279=6),0,IF(#REF!="-",1,0))</f>
        <v>#REF!</v>
      </c>
      <c r="BV279" s="10" t="e">
        <f t="shared" si="150"/>
        <v>#REF!</v>
      </c>
      <c r="BW2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" s="10" t="e">
        <f t="shared" si="151"/>
        <v>#REF!</v>
      </c>
      <c r="BY279" s="10" t="e">
        <f t="shared" si="153"/>
        <v>#REF!</v>
      </c>
      <c r="BZ279" s="10" t="e">
        <f t="shared" si="152"/>
        <v>#REF!</v>
      </c>
      <c r="CA279" s="10"/>
    </row>
    <row r="280" spans="1:79" s="3" customFormat="1" ht="23.25" customHeight="1" x14ac:dyDescent="0.3">
      <c r="A280" s="7">
        <v>278</v>
      </c>
      <c r="B280" s="43"/>
      <c r="C280" s="44"/>
      <c r="D280" s="45"/>
      <c r="E280" s="46"/>
      <c r="F280" s="46"/>
      <c r="G280" s="46"/>
      <c r="H280" s="50"/>
      <c r="I280" s="51"/>
      <c r="J280" s="52"/>
      <c r="K280" s="51"/>
      <c r="L280" s="53"/>
      <c r="M280" s="54"/>
      <c r="N280" s="43"/>
      <c r="O280" s="55"/>
      <c r="P280" s="46"/>
      <c r="Q280" s="46"/>
      <c r="R280" s="46"/>
      <c r="S280" s="43"/>
      <c r="T280" s="56"/>
      <c r="U280" s="46"/>
      <c r="V280" s="57"/>
      <c r="W280" s="58"/>
      <c r="X280" s="57"/>
      <c r="Y280" s="46"/>
      <c r="Z280" s="57"/>
      <c r="AA280" s="59"/>
      <c r="AB280" s="60"/>
      <c r="AC280" s="2"/>
      <c r="AD280" s="2"/>
      <c r="AE280" s="2"/>
      <c r="AJ280" s="11">
        <f t="shared" si="136"/>
        <v>13</v>
      </c>
      <c r="AK280" s="11">
        <f t="shared" si="126"/>
        <v>0</v>
      </c>
      <c r="AL280" s="11">
        <f t="shared" si="127"/>
        <v>0</v>
      </c>
      <c r="AM280" s="11">
        <f t="shared" si="128"/>
        <v>0</v>
      </c>
      <c r="AN280" s="11">
        <f t="shared" si="129"/>
        <v>0</v>
      </c>
      <c r="AO280" s="4" t="e">
        <f>IF(#REF!="I",1,IF(#REF!="II",2,IF(#REF!="III",3,IF(#REF!="IV",4))))</f>
        <v>#REF!</v>
      </c>
      <c r="AP280" s="11" t="e">
        <f>IF(#REF!="PULMONAR",1,IF(AND(#REF!="EXTRAPULMONAR",#REF!&lt;&gt;"MENINGEA"),2,IF(AND(#REF!="EXTRAPULMONAR",#REF!="MENINGEA"),3,)))</f>
        <v>#REF!</v>
      </c>
      <c r="AQ2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" s="4">
        <f t="shared" si="130"/>
        <v>0</v>
      </c>
      <c r="AS280" s="10">
        <f t="shared" si="131"/>
        <v>0</v>
      </c>
      <c r="AT280" s="10">
        <f t="shared" si="132"/>
        <v>0</v>
      </c>
      <c r="AU280" s="10" t="str">
        <f t="shared" si="133"/>
        <v>0</v>
      </c>
      <c r="AV280" s="11" t="e">
        <f t="shared" si="134"/>
        <v>#N/A</v>
      </c>
      <c r="AW280" s="4" t="e">
        <f t="shared" si="135"/>
        <v>#N/A</v>
      </c>
      <c r="AX280" s="10" t="e">
        <f t="shared" si="124"/>
        <v>#N/A</v>
      </c>
      <c r="AY280" s="10" t="e">
        <f t="shared" si="125"/>
        <v>#N/A</v>
      </c>
      <c r="AZ280" s="10" t="e">
        <f t="shared" si="137"/>
        <v>#REF!</v>
      </c>
      <c r="BA280" s="12" t="e">
        <f>IF(BW280=7,0,AJ280&amp;IF(#REF!="SI",1,IF(#REF!="NO",2,IF(#REF!="VIH + PREVIO",3,0))))</f>
        <v>#REF!</v>
      </c>
      <c r="BB280" s="13" t="e">
        <f>IF(AND(#REF!="POSITIVO",#REF!="POSITIVO"),1,IF(#REF!="NEGATIVO",2,IF(#REF!="VIH + PREVIO",3,0)))</f>
        <v>#REF!</v>
      </c>
      <c r="BC280" s="10" t="e">
        <f>IF(#REF!="SI",1,IF(#REF!="NO",2,0))</f>
        <v>#REF!</v>
      </c>
      <c r="BD280" s="10" t="e">
        <f>IF(#REF!="SI",1,IF(#REF!="NO",2,0))</f>
        <v>#REF!</v>
      </c>
      <c r="BE280" s="10" t="e">
        <f>IF(OR(#REF!="VIH + PREVIO",#REF!="VIH + PREVIO",#REF!="VIH + PREVIO"),1,0)</f>
        <v>#REF!</v>
      </c>
      <c r="BF280" s="13" t="e">
        <f>IF(OR(#REF!="POSITIVO",#REF!="NEGATIVO"),1,IF(#REF!="PACIENTE NO ACEPTA",2,IF(#REF!="VIH + PREVIO",3,0)))</f>
        <v>#REF!</v>
      </c>
      <c r="BG280" s="10" t="e">
        <f t="shared" si="138"/>
        <v>#REF!</v>
      </c>
      <c r="BH280" s="10" t="e">
        <f t="shared" si="139"/>
        <v>#REF!</v>
      </c>
      <c r="BI280" s="10" t="e">
        <f t="shared" si="140"/>
        <v>#REF!</v>
      </c>
      <c r="BJ280" s="10" t="e">
        <f t="shared" si="141"/>
        <v>#REF!</v>
      </c>
      <c r="BK280" s="10" t="e">
        <f t="shared" si="142"/>
        <v>#REF!</v>
      </c>
      <c r="BL280" s="10" t="e">
        <f t="shared" si="143"/>
        <v>#REF!</v>
      </c>
      <c r="BM280" s="10" t="e">
        <f>IF(OR(BW280=7,AQ280=6),0,IF(#REF!="I",1,IF(#REF!="II",2,IF(#REF!="III",3,IF(#REF!="IV",4))))&amp;AP280&amp;AQ280&amp;AR280&amp;AS280&amp;AT280&amp;AU280&amp;AX280)</f>
        <v>#REF!</v>
      </c>
      <c r="BN280" s="10" t="e">
        <f t="shared" si="144"/>
        <v>#REF!</v>
      </c>
      <c r="BO280" s="10" t="e">
        <f t="shared" si="145"/>
        <v>#REF!</v>
      </c>
      <c r="BP280" s="10" t="e">
        <f t="shared" si="146"/>
        <v>#REF!</v>
      </c>
      <c r="BQ280" s="10" t="e">
        <f t="shared" si="147"/>
        <v>#REF!</v>
      </c>
      <c r="BR280" s="10" t="e">
        <f t="shared" si="148"/>
        <v>#REF!</v>
      </c>
      <c r="BS280" s="10" t="e">
        <f t="shared" si="149"/>
        <v>#REF!</v>
      </c>
      <c r="BT280" s="10" t="e">
        <f>IF(OR(BW280=7,AQ280=6),0,AO280&amp;IF(#REF!="SI",1,IF(#REF!="NO",2,IF(#REF!="VIH + PREVIO",3,0))))</f>
        <v>#REF!</v>
      </c>
      <c r="BU280" s="10" t="e">
        <f>IF(OR(BW280=7,AQ280=6),0,IF(#REF!="-",1,0))</f>
        <v>#REF!</v>
      </c>
      <c r="BV280" s="10" t="e">
        <f t="shared" si="150"/>
        <v>#REF!</v>
      </c>
      <c r="BW2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" s="10" t="e">
        <f t="shared" si="151"/>
        <v>#REF!</v>
      </c>
      <c r="BY280" s="10" t="e">
        <f t="shared" si="153"/>
        <v>#REF!</v>
      </c>
      <c r="BZ280" s="10" t="e">
        <f t="shared" si="152"/>
        <v>#REF!</v>
      </c>
      <c r="CA280" s="10"/>
    </row>
    <row r="281" spans="1:79" s="3" customFormat="1" ht="23.25" customHeight="1" x14ac:dyDescent="0.3">
      <c r="A281" s="7">
        <v>279</v>
      </c>
      <c r="B281" s="43"/>
      <c r="C281" s="44"/>
      <c r="D281" s="45"/>
      <c r="E281" s="46"/>
      <c r="F281" s="46"/>
      <c r="G281" s="46"/>
      <c r="H281" s="50"/>
      <c r="I281" s="51"/>
      <c r="J281" s="52"/>
      <c r="K281" s="51"/>
      <c r="L281" s="53"/>
      <c r="M281" s="54"/>
      <c r="N281" s="43"/>
      <c r="O281" s="55"/>
      <c r="P281" s="46"/>
      <c r="Q281" s="46"/>
      <c r="R281" s="46"/>
      <c r="S281" s="43"/>
      <c r="T281" s="56"/>
      <c r="U281" s="46"/>
      <c r="V281" s="57"/>
      <c r="W281" s="58"/>
      <c r="X281" s="57"/>
      <c r="Y281" s="46"/>
      <c r="Z281" s="57"/>
      <c r="AA281" s="59"/>
      <c r="AB281" s="60"/>
      <c r="AC281" s="2"/>
      <c r="AD281" s="2"/>
      <c r="AE281" s="2"/>
      <c r="AJ281" s="11">
        <f t="shared" si="136"/>
        <v>13</v>
      </c>
      <c r="AK281" s="11">
        <f t="shared" si="126"/>
        <v>0</v>
      </c>
      <c r="AL281" s="11">
        <f t="shared" si="127"/>
        <v>0</v>
      </c>
      <c r="AM281" s="11">
        <f t="shared" si="128"/>
        <v>0</v>
      </c>
      <c r="AN281" s="11">
        <f t="shared" si="129"/>
        <v>0</v>
      </c>
      <c r="AO281" s="4" t="e">
        <f>IF(#REF!="I",1,IF(#REF!="II",2,IF(#REF!="III",3,IF(#REF!="IV",4))))</f>
        <v>#REF!</v>
      </c>
      <c r="AP281" s="11" t="e">
        <f>IF(#REF!="PULMONAR",1,IF(AND(#REF!="EXTRAPULMONAR",#REF!&lt;&gt;"MENINGEA"),2,IF(AND(#REF!="EXTRAPULMONAR",#REF!="MENINGEA"),3,)))</f>
        <v>#REF!</v>
      </c>
      <c r="AQ2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" s="4">
        <f t="shared" si="130"/>
        <v>0</v>
      </c>
      <c r="AS281" s="10">
        <f t="shared" si="131"/>
        <v>0</v>
      </c>
      <c r="AT281" s="10">
        <f t="shared" si="132"/>
        <v>0</v>
      </c>
      <c r="AU281" s="10" t="str">
        <f t="shared" si="133"/>
        <v>0</v>
      </c>
      <c r="AV281" s="11" t="e">
        <f t="shared" si="134"/>
        <v>#N/A</v>
      </c>
      <c r="AW281" s="4" t="e">
        <f t="shared" si="135"/>
        <v>#N/A</v>
      </c>
      <c r="AX281" s="10" t="e">
        <f t="shared" si="124"/>
        <v>#N/A</v>
      </c>
      <c r="AY281" s="10" t="e">
        <f t="shared" si="125"/>
        <v>#N/A</v>
      </c>
      <c r="AZ281" s="10" t="e">
        <f t="shared" si="137"/>
        <v>#REF!</v>
      </c>
      <c r="BA281" s="12" t="e">
        <f>IF(BW281=7,0,AJ281&amp;IF(#REF!="SI",1,IF(#REF!="NO",2,IF(#REF!="VIH + PREVIO",3,0))))</f>
        <v>#REF!</v>
      </c>
      <c r="BB281" s="13" t="e">
        <f>IF(AND(#REF!="POSITIVO",#REF!="POSITIVO"),1,IF(#REF!="NEGATIVO",2,IF(#REF!="VIH + PREVIO",3,0)))</f>
        <v>#REF!</v>
      </c>
      <c r="BC281" s="10" t="e">
        <f>IF(#REF!="SI",1,IF(#REF!="NO",2,0))</f>
        <v>#REF!</v>
      </c>
      <c r="BD281" s="10" t="e">
        <f>IF(#REF!="SI",1,IF(#REF!="NO",2,0))</f>
        <v>#REF!</v>
      </c>
      <c r="BE281" s="10" t="e">
        <f>IF(OR(#REF!="VIH + PREVIO",#REF!="VIH + PREVIO",#REF!="VIH + PREVIO"),1,0)</f>
        <v>#REF!</v>
      </c>
      <c r="BF281" s="13" t="e">
        <f>IF(OR(#REF!="POSITIVO",#REF!="NEGATIVO"),1,IF(#REF!="PACIENTE NO ACEPTA",2,IF(#REF!="VIH + PREVIO",3,0)))</f>
        <v>#REF!</v>
      </c>
      <c r="BG281" s="10" t="e">
        <f t="shared" si="138"/>
        <v>#REF!</v>
      </c>
      <c r="BH281" s="10" t="e">
        <f t="shared" si="139"/>
        <v>#REF!</v>
      </c>
      <c r="BI281" s="10" t="e">
        <f t="shared" si="140"/>
        <v>#REF!</v>
      </c>
      <c r="BJ281" s="10" t="e">
        <f t="shared" si="141"/>
        <v>#REF!</v>
      </c>
      <c r="BK281" s="10" t="e">
        <f t="shared" si="142"/>
        <v>#REF!</v>
      </c>
      <c r="BL281" s="10" t="e">
        <f t="shared" si="143"/>
        <v>#REF!</v>
      </c>
      <c r="BM281" s="10" t="e">
        <f>IF(OR(BW281=7,AQ281=6),0,IF(#REF!="I",1,IF(#REF!="II",2,IF(#REF!="III",3,IF(#REF!="IV",4))))&amp;AP281&amp;AQ281&amp;AR281&amp;AS281&amp;AT281&amp;AU281&amp;AX281)</f>
        <v>#REF!</v>
      </c>
      <c r="BN281" s="10" t="e">
        <f t="shared" si="144"/>
        <v>#REF!</v>
      </c>
      <c r="BO281" s="10" t="e">
        <f t="shared" si="145"/>
        <v>#REF!</v>
      </c>
      <c r="BP281" s="10" t="e">
        <f t="shared" si="146"/>
        <v>#REF!</v>
      </c>
      <c r="BQ281" s="10" t="e">
        <f t="shared" si="147"/>
        <v>#REF!</v>
      </c>
      <c r="BR281" s="10" t="e">
        <f t="shared" si="148"/>
        <v>#REF!</v>
      </c>
      <c r="BS281" s="10" t="e">
        <f t="shared" si="149"/>
        <v>#REF!</v>
      </c>
      <c r="BT281" s="10" t="e">
        <f>IF(OR(BW281=7,AQ281=6),0,AO281&amp;IF(#REF!="SI",1,IF(#REF!="NO",2,IF(#REF!="VIH + PREVIO",3,0))))</f>
        <v>#REF!</v>
      </c>
      <c r="BU281" s="10" t="e">
        <f>IF(OR(BW281=7,AQ281=6),0,IF(#REF!="-",1,0))</f>
        <v>#REF!</v>
      </c>
      <c r="BV281" s="10" t="e">
        <f t="shared" si="150"/>
        <v>#REF!</v>
      </c>
      <c r="BW2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" s="10" t="e">
        <f t="shared" si="151"/>
        <v>#REF!</v>
      </c>
      <c r="BY281" s="10" t="e">
        <f t="shared" si="153"/>
        <v>#REF!</v>
      </c>
      <c r="BZ281" s="10" t="e">
        <f t="shared" si="152"/>
        <v>#REF!</v>
      </c>
      <c r="CA281" s="10"/>
    </row>
    <row r="282" spans="1:79" s="3" customFormat="1" ht="23.25" customHeight="1" x14ac:dyDescent="0.3">
      <c r="A282" s="7">
        <v>280</v>
      </c>
      <c r="B282" s="43"/>
      <c r="C282" s="44"/>
      <c r="D282" s="45"/>
      <c r="E282" s="46"/>
      <c r="F282" s="46"/>
      <c r="G282" s="46"/>
      <c r="H282" s="50"/>
      <c r="I282" s="51"/>
      <c r="J282" s="52"/>
      <c r="K282" s="51"/>
      <c r="L282" s="53"/>
      <c r="M282" s="54"/>
      <c r="N282" s="43"/>
      <c r="O282" s="55"/>
      <c r="P282" s="46"/>
      <c r="Q282" s="46"/>
      <c r="R282" s="46"/>
      <c r="S282" s="43"/>
      <c r="T282" s="56"/>
      <c r="U282" s="46"/>
      <c r="V282" s="57"/>
      <c r="W282" s="58"/>
      <c r="X282" s="57"/>
      <c r="Y282" s="46"/>
      <c r="Z282" s="57"/>
      <c r="AA282" s="59"/>
      <c r="AB282" s="60"/>
      <c r="AC282" s="2"/>
      <c r="AD282" s="2"/>
      <c r="AE282" s="2"/>
      <c r="AJ282" s="11">
        <f t="shared" si="136"/>
        <v>13</v>
      </c>
      <c r="AK282" s="11">
        <f t="shared" si="126"/>
        <v>0</v>
      </c>
      <c r="AL282" s="11">
        <f t="shared" si="127"/>
        <v>0</v>
      </c>
      <c r="AM282" s="11">
        <f t="shared" si="128"/>
        <v>0</v>
      </c>
      <c r="AN282" s="11">
        <f t="shared" si="129"/>
        <v>0</v>
      </c>
      <c r="AO282" s="4" t="e">
        <f>IF(#REF!="I",1,IF(#REF!="II",2,IF(#REF!="III",3,IF(#REF!="IV",4))))</f>
        <v>#REF!</v>
      </c>
      <c r="AP282" s="11" t="e">
        <f>IF(#REF!="PULMONAR",1,IF(AND(#REF!="EXTRAPULMONAR",#REF!&lt;&gt;"MENINGEA"),2,IF(AND(#REF!="EXTRAPULMONAR",#REF!="MENINGEA"),3,)))</f>
        <v>#REF!</v>
      </c>
      <c r="AQ2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" s="4">
        <f t="shared" si="130"/>
        <v>0</v>
      </c>
      <c r="AS282" s="10">
        <f t="shared" si="131"/>
        <v>0</v>
      </c>
      <c r="AT282" s="10">
        <f t="shared" si="132"/>
        <v>0</v>
      </c>
      <c r="AU282" s="10" t="str">
        <f t="shared" si="133"/>
        <v>0</v>
      </c>
      <c r="AV282" s="11" t="e">
        <f t="shared" si="134"/>
        <v>#N/A</v>
      </c>
      <c r="AW282" s="4" t="e">
        <f t="shared" si="135"/>
        <v>#N/A</v>
      </c>
      <c r="AX282" s="10" t="e">
        <f t="shared" si="124"/>
        <v>#N/A</v>
      </c>
      <c r="AY282" s="10" t="e">
        <f t="shared" si="125"/>
        <v>#N/A</v>
      </c>
      <c r="AZ282" s="10" t="e">
        <f t="shared" si="137"/>
        <v>#REF!</v>
      </c>
      <c r="BA282" s="12" t="e">
        <f>IF(BW282=7,0,AJ282&amp;IF(#REF!="SI",1,IF(#REF!="NO",2,IF(#REF!="VIH + PREVIO",3,0))))</f>
        <v>#REF!</v>
      </c>
      <c r="BB282" s="13" t="e">
        <f>IF(AND(#REF!="POSITIVO",#REF!="POSITIVO"),1,IF(#REF!="NEGATIVO",2,IF(#REF!="VIH + PREVIO",3,0)))</f>
        <v>#REF!</v>
      </c>
      <c r="BC282" s="10" t="e">
        <f>IF(#REF!="SI",1,IF(#REF!="NO",2,0))</f>
        <v>#REF!</v>
      </c>
      <c r="BD282" s="10" t="e">
        <f>IF(#REF!="SI",1,IF(#REF!="NO",2,0))</f>
        <v>#REF!</v>
      </c>
      <c r="BE282" s="10" t="e">
        <f>IF(OR(#REF!="VIH + PREVIO",#REF!="VIH + PREVIO",#REF!="VIH + PREVIO"),1,0)</f>
        <v>#REF!</v>
      </c>
      <c r="BF282" s="13" t="e">
        <f>IF(OR(#REF!="POSITIVO",#REF!="NEGATIVO"),1,IF(#REF!="PACIENTE NO ACEPTA",2,IF(#REF!="VIH + PREVIO",3,0)))</f>
        <v>#REF!</v>
      </c>
      <c r="BG282" s="10" t="e">
        <f t="shared" si="138"/>
        <v>#REF!</v>
      </c>
      <c r="BH282" s="10" t="e">
        <f t="shared" si="139"/>
        <v>#REF!</v>
      </c>
      <c r="BI282" s="10" t="e">
        <f t="shared" si="140"/>
        <v>#REF!</v>
      </c>
      <c r="BJ282" s="10" t="e">
        <f t="shared" si="141"/>
        <v>#REF!</v>
      </c>
      <c r="BK282" s="10" t="e">
        <f t="shared" si="142"/>
        <v>#REF!</v>
      </c>
      <c r="BL282" s="10" t="e">
        <f t="shared" si="143"/>
        <v>#REF!</v>
      </c>
      <c r="BM282" s="10" t="e">
        <f>IF(OR(BW282=7,AQ282=6),0,IF(#REF!="I",1,IF(#REF!="II",2,IF(#REF!="III",3,IF(#REF!="IV",4))))&amp;AP282&amp;AQ282&amp;AR282&amp;AS282&amp;AT282&amp;AU282&amp;AX282)</f>
        <v>#REF!</v>
      </c>
      <c r="BN282" s="10" t="e">
        <f t="shared" si="144"/>
        <v>#REF!</v>
      </c>
      <c r="BO282" s="10" t="e">
        <f t="shared" si="145"/>
        <v>#REF!</v>
      </c>
      <c r="BP282" s="10" t="e">
        <f t="shared" si="146"/>
        <v>#REF!</v>
      </c>
      <c r="BQ282" s="10" t="e">
        <f t="shared" si="147"/>
        <v>#REF!</v>
      </c>
      <c r="BR282" s="10" t="e">
        <f t="shared" si="148"/>
        <v>#REF!</v>
      </c>
      <c r="BS282" s="10" t="e">
        <f t="shared" si="149"/>
        <v>#REF!</v>
      </c>
      <c r="BT282" s="10" t="e">
        <f>IF(OR(BW282=7,AQ282=6),0,AO282&amp;IF(#REF!="SI",1,IF(#REF!="NO",2,IF(#REF!="VIH + PREVIO",3,0))))</f>
        <v>#REF!</v>
      </c>
      <c r="BU282" s="10" t="e">
        <f>IF(OR(BW282=7,AQ282=6),0,IF(#REF!="-",1,0))</f>
        <v>#REF!</v>
      </c>
      <c r="BV282" s="10" t="e">
        <f t="shared" si="150"/>
        <v>#REF!</v>
      </c>
      <c r="BW2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" s="10" t="e">
        <f t="shared" si="151"/>
        <v>#REF!</v>
      </c>
      <c r="BY282" s="10" t="e">
        <f t="shared" si="153"/>
        <v>#REF!</v>
      </c>
      <c r="BZ282" s="10" t="e">
        <f t="shared" si="152"/>
        <v>#REF!</v>
      </c>
      <c r="CA282" s="10"/>
    </row>
    <row r="283" spans="1:79" s="3" customFormat="1" ht="23.25" customHeight="1" x14ac:dyDescent="0.3">
      <c r="A283" s="7">
        <v>281</v>
      </c>
      <c r="B283" s="43"/>
      <c r="C283" s="44"/>
      <c r="D283" s="45"/>
      <c r="E283" s="46"/>
      <c r="F283" s="46"/>
      <c r="G283" s="46"/>
      <c r="H283" s="50"/>
      <c r="I283" s="51"/>
      <c r="J283" s="52"/>
      <c r="K283" s="51"/>
      <c r="L283" s="53"/>
      <c r="M283" s="54"/>
      <c r="N283" s="43"/>
      <c r="O283" s="55"/>
      <c r="P283" s="46"/>
      <c r="Q283" s="46"/>
      <c r="R283" s="46"/>
      <c r="S283" s="43"/>
      <c r="T283" s="56"/>
      <c r="U283" s="46"/>
      <c r="V283" s="57"/>
      <c r="W283" s="58"/>
      <c r="X283" s="57"/>
      <c r="Y283" s="46"/>
      <c r="Z283" s="57"/>
      <c r="AA283" s="59"/>
      <c r="AB283" s="60"/>
      <c r="AC283" s="2"/>
      <c r="AD283" s="2"/>
      <c r="AE283" s="2"/>
      <c r="AJ283" s="11">
        <f t="shared" si="136"/>
        <v>13</v>
      </c>
      <c r="AK283" s="11">
        <f t="shared" si="126"/>
        <v>0</v>
      </c>
      <c r="AL283" s="11">
        <f t="shared" si="127"/>
        <v>0</v>
      </c>
      <c r="AM283" s="11">
        <f t="shared" si="128"/>
        <v>0</v>
      </c>
      <c r="AN283" s="11">
        <f t="shared" si="129"/>
        <v>0</v>
      </c>
      <c r="AO283" s="4" t="e">
        <f>IF(#REF!="I",1,IF(#REF!="II",2,IF(#REF!="III",3,IF(#REF!="IV",4))))</f>
        <v>#REF!</v>
      </c>
      <c r="AP283" s="11" t="e">
        <f>IF(#REF!="PULMONAR",1,IF(AND(#REF!="EXTRAPULMONAR",#REF!&lt;&gt;"MENINGEA"),2,IF(AND(#REF!="EXTRAPULMONAR",#REF!="MENINGEA"),3,)))</f>
        <v>#REF!</v>
      </c>
      <c r="AQ2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" s="4">
        <f t="shared" si="130"/>
        <v>0</v>
      </c>
      <c r="AS283" s="10">
        <f t="shared" si="131"/>
        <v>0</v>
      </c>
      <c r="AT283" s="10">
        <f t="shared" si="132"/>
        <v>0</v>
      </c>
      <c r="AU283" s="10" t="str">
        <f t="shared" si="133"/>
        <v>0</v>
      </c>
      <c r="AV283" s="11" t="e">
        <f t="shared" si="134"/>
        <v>#N/A</v>
      </c>
      <c r="AW283" s="4" t="e">
        <f t="shared" si="135"/>
        <v>#N/A</v>
      </c>
      <c r="AX283" s="10" t="e">
        <f t="shared" si="124"/>
        <v>#N/A</v>
      </c>
      <c r="AY283" s="10" t="e">
        <f t="shared" si="125"/>
        <v>#N/A</v>
      </c>
      <c r="AZ283" s="10" t="e">
        <f t="shared" si="137"/>
        <v>#REF!</v>
      </c>
      <c r="BA283" s="12" t="e">
        <f>IF(BW283=7,0,AJ283&amp;IF(#REF!="SI",1,IF(#REF!="NO",2,IF(#REF!="VIH + PREVIO",3,0))))</f>
        <v>#REF!</v>
      </c>
      <c r="BB283" s="13" t="e">
        <f>IF(AND(#REF!="POSITIVO",#REF!="POSITIVO"),1,IF(#REF!="NEGATIVO",2,IF(#REF!="VIH + PREVIO",3,0)))</f>
        <v>#REF!</v>
      </c>
      <c r="BC283" s="10" t="e">
        <f>IF(#REF!="SI",1,IF(#REF!="NO",2,0))</f>
        <v>#REF!</v>
      </c>
      <c r="BD283" s="10" t="e">
        <f>IF(#REF!="SI",1,IF(#REF!="NO",2,0))</f>
        <v>#REF!</v>
      </c>
      <c r="BE283" s="10" t="e">
        <f>IF(OR(#REF!="VIH + PREVIO",#REF!="VIH + PREVIO",#REF!="VIH + PREVIO"),1,0)</f>
        <v>#REF!</v>
      </c>
      <c r="BF283" s="13" t="e">
        <f>IF(OR(#REF!="POSITIVO",#REF!="NEGATIVO"),1,IF(#REF!="PACIENTE NO ACEPTA",2,IF(#REF!="VIH + PREVIO",3,0)))</f>
        <v>#REF!</v>
      </c>
      <c r="BG283" s="10" t="e">
        <f t="shared" si="138"/>
        <v>#REF!</v>
      </c>
      <c r="BH283" s="10" t="e">
        <f t="shared" si="139"/>
        <v>#REF!</v>
      </c>
      <c r="BI283" s="10" t="e">
        <f t="shared" si="140"/>
        <v>#REF!</v>
      </c>
      <c r="BJ283" s="10" t="e">
        <f t="shared" si="141"/>
        <v>#REF!</v>
      </c>
      <c r="BK283" s="10" t="e">
        <f t="shared" si="142"/>
        <v>#REF!</v>
      </c>
      <c r="BL283" s="10" t="e">
        <f t="shared" si="143"/>
        <v>#REF!</v>
      </c>
      <c r="BM283" s="10" t="e">
        <f>IF(OR(BW283=7,AQ283=6),0,IF(#REF!="I",1,IF(#REF!="II",2,IF(#REF!="III",3,IF(#REF!="IV",4))))&amp;AP283&amp;AQ283&amp;AR283&amp;AS283&amp;AT283&amp;AU283&amp;AX283)</f>
        <v>#REF!</v>
      </c>
      <c r="BN283" s="10" t="e">
        <f t="shared" si="144"/>
        <v>#REF!</v>
      </c>
      <c r="BO283" s="10" t="e">
        <f t="shared" si="145"/>
        <v>#REF!</v>
      </c>
      <c r="BP283" s="10" t="e">
        <f t="shared" si="146"/>
        <v>#REF!</v>
      </c>
      <c r="BQ283" s="10" t="e">
        <f t="shared" si="147"/>
        <v>#REF!</v>
      </c>
      <c r="BR283" s="10" t="e">
        <f t="shared" si="148"/>
        <v>#REF!</v>
      </c>
      <c r="BS283" s="10" t="e">
        <f t="shared" si="149"/>
        <v>#REF!</v>
      </c>
      <c r="BT283" s="10" t="e">
        <f>IF(OR(BW283=7,AQ283=6),0,AO283&amp;IF(#REF!="SI",1,IF(#REF!="NO",2,IF(#REF!="VIH + PREVIO",3,0))))</f>
        <v>#REF!</v>
      </c>
      <c r="BU283" s="10" t="e">
        <f>IF(OR(BW283=7,AQ283=6),0,IF(#REF!="-",1,0))</f>
        <v>#REF!</v>
      </c>
      <c r="BV283" s="10" t="e">
        <f t="shared" si="150"/>
        <v>#REF!</v>
      </c>
      <c r="BW2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" s="10" t="e">
        <f t="shared" si="151"/>
        <v>#REF!</v>
      </c>
      <c r="BY283" s="10" t="e">
        <f t="shared" si="153"/>
        <v>#REF!</v>
      </c>
      <c r="BZ283" s="10" t="e">
        <f t="shared" si="152"/>
        <v>#REF!</v>
      </c>
      <c r="CA283" s="10"/>
    </row>
    <row r="284" spans="1:79" s="3" customFormat="1" ht="23.25" customHeight="1" x14ac:dyDescent="0.3">
      <c r="A284" s="7">
        <v>282</v>
      </c>
      <c r="B284" s="43"/>
      <c r="C284" s="44"/>
      <c r="D284" s="45"/>
      <c r="E284" s="46"/>
      <c r="F284" s="46"/>
      <c r="G284" s="46"/>
      <c r="H284" s="50"/>
      <c r="I284" s="51"/>
      <c r="J284" s="52"/>
      <c r="K284" s="51"/>
      <c r="L284" s="53"/>
      <c r="M284" s="54"/>
      <c r="N284" s="43"/>
      <c r="O284" s="55"/>
      <c r="P284" s="46"/>
      <c r="Q284" s="46"/>
      <c r="R284" s="46"/>
      <c r="S284" s="43"/>
      <c r="T284" s="56"/>
      <c r="U284" s="46"/>
      <c r="V284" s="57"/>
      <c r="W284" s="58"/>
      <c r="X284" s="57"/>
      <c r="Y284" s="46"/>
      <c r="Z284" s="57"/>
      <c r="AA284" s="59"/>
      <c r="AB284" s="60"/>
      <c r="AC284" s="2"/>
      <c r="AD284" s="2"/>
      <c r="AE284" s="2"/>
      <c r="AJ284" s="11">
        <f t="shared" si="136"/>
        <v>13</v>
      </c>
      <c r="AK284" s="11">
        <f t="shared" si="126"/>
        <v>0</v>
      </c>
      <c r="AL284" s="11">
        <f t="shared" si="127"/>
        <v>0</v>
      </c>
      <c r="AM284" s="11">
        <f t="shared" si="128"/>
        <v>0</v>
      </c>
      <c r="AN284" s="11">
        <f t="shared" si="129"/>
        <v>0</v>
      </c>
      <c r="AO284" s="4" t="e">
        <f>IF(#REF!="I",1,IF(#REF!="II",2,IF(#REF!="III",3,IF(#REF!="IV",4))))</f>
        <v>#REF!</v>
      </c>
      <c r="AP284" s="11" t="e">
        <f>IF(#REF!="PULMONAR",1,IF(AND(#REF!="EXTRAPULMONAR",#REF!&lt;&gt;"MENINGEA"),2,IF(AND(#REF!="EXTRAPULMONAR",#REF!="MENINGEA"),3,)))</f>
        <v>#REF!</v>
      </c>
      <c r="AQ2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" s="4">
        <f t="shared" si="130"/>
        <v>0</v>
      </c>
      <c r="AS284" s="10">
        <f t="shared" si="131"/>
        <v>0</v>
      </c>
      <c r="AT284" s="10">
        <f t="shared" si="132"/>
        <v>0</v>
      </c>
      <c r="AU284" s="10" t="str">
        <f t="shared" si="133"/>
        <v>0</v>
      </c>
      <c r="AV284" s="11" t="e">
        <f t="shared" si="134"/>
        <v>#N/A</v>
      </c>
      <c r="AW284" s="4" t="e">
        <f t="shared" si="135"/>
        <v>#N/A</v>
      </c>
      <c r="AX284" s="10" t="e">
        <f t="shared" si="124"/>
        <v>#N/A</v>
      </c>
      <c r="AY284" s="10" t="e">
        <f t="shared" si="125"/>
        <v>#N/A</v>
      </c>
      <c r="AZ284" s="10" t="e">
        <f t="shared" si="137"/>
        <v>#REF!</v>
      </c>
      <c r="BA284" s="12" t="e">
        <f>IF(BW284=7,0,AJ284&amp;IF(#REF!="SI",1,IF(#REF!="NO",2,IF(#REF!="VIH + PREVIO",3,0))))</f>
        <v>#REF!</v>
      </c>
      <c r="BB284" s="13" t="e">
        <f>IF(AND(#REF!="POSITIVO",#REF!="POSITIVO"),1,IF(#REF!="NEGATIVO",2,IF(#REF!="VIH + PREVIO",3,0)))</f>
        <v>#REF!</v>
      </c>
      <c r="BC284" s="10" t="e">
        <f>IF(#REF!="SI",1,IF(#REF!="NO",2,0))</f>
        <v>#REF!</v>
      </c>
      <c r="BD284" s="10" t="e">
        <f>IF(#REF!="SI",1,IF(#REF!="NO",2,0))</f>
        <v>#REF!</v>
      </c>
      <c r="BE284" s="10" t="e">
        <f>IF(OR(#REF!="VIH + PREVIO",#REF!="VIH + PREVIO",#REF!="VIH + PREVIO"),1,0)</f>
        <v>#REF!</v>
      </c>
      <c r="BF284" s="13" t="e">
        <f>IF(OR(#REF!="POSITIVO",#REF!="NEGATIVO"),1,IF(#REF!="PACIENTE NO ACEPTA",2,IF(#REF!="VIH + PREVIO",3,0)))</f>
        <v>#REF!</v>
      </c>
      <c r="BG284" s="10" t="e">
        <f t="shared" si="138"/>
        <v>#REF!</v>
      </c>
      <c r="BH284" s="10" t="e">
        <f t="shared" si="139"/>
        <v>#REF!</v>
      </c>
      <c r="BI284" s="10" t="e">
        <f t="shared" si="140"/>
        <v>#REF!</v>
      </c>
      <c r="BJ284" s="10" t="e">
        <f t="shared" si="141"/>
        <v>#REF!</v>
      </c>
      <c r="BK284" s="10" t="e">
        <f t="shared" si="142"/>
        <v>#REF!</v>
      </c>
      <c r="BL284" s="10" t="e">
        <f t="shared" si="143"/>
        <v>#REF!</v>
      </c>
      <c r="BM284" s="10" t="e">
        <f>IF(OR(BW284=7,AQ284=6),0,IF(#REF!="I",1,IF(#REF!="II",2,IF(#REF!="III",3,IF(#REF!="IV",4))))&amp;AP284&amp;AQ284&amp;AR284&amp;AS284&amp;AT284&amp;AU284&amp;AX284)</f>
        <v>#REF!</v>
      </c>
      <c r="BN284" s="10" t="e">
        <f t="shared" si="144"/>
        <v>#REF!</v>
      </c>
      <c r="BO284" s="10" t="e">
        <f t="shared" si="145"/>
        <v>#REF!</v>
      </c>
      <c r="BP284" s="10" t="e">
        <f t="shared" si="146"/>
        <v>#REF!</v>
      </c>
      <c r="BQ284" s="10" t="e">
        <f t="shared" si="147"/>
        <v>#REF!</v>
      </c>
      <c r="BR284" s="10" t="e">
        <f t="shared" si="148"/>
        <v>#REF!</v>
      </c>
      <c r="BS284" s="10" t="e">
        <f t="shared" si="149"/>
        <v>#REF!</v>
      </c>
      <c r="BT284" s="10" t="e">
        <f>IF(OR(BW284=7,AQ284=6),0,AO284&amp;IF(#REF!="SI",1,IF(#REF!="NO",2,IF(#REF!="VIH + PREVIO",3,0))))</f>
        <v>#REF!</v>
      </c>
      <c r="BU284" s="10" t="e">
        <f>IF(OR(BW284=7,AQ284=6),0,IF(#REF!="-",1,0))</f>
        <v>#REF!</v>
      </c>
      <c r="BV284" s="10" t="e">
        <f t="shared" si="150"/>
        <v>#REF!</v>
      </c>
      <c r="BW2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" s="10" t="e">
        <f t="shared" si="151"/>
        <v>#REF!</v>
      </c>
      <c r="BY284" s="10" t="e">
        <f t="shared" si="153"/>
        <v>#REF!</v>
      </c>
      <c r="BZ284" s="10" t="e">
        <f t="shared" si="152"/>
        <v>#REF!</v>
      </c>
      <c r="CA284" s="10"/>
    </row>
    <row r="285" spans="1:79" s="3" customFormat="1" ht="23.25" customHeight="1" x14ac:dyDescent="0.3">
      <c r="A285" s="7">
        <v>283</v>
      </c>
      <c r="B285" s="43"/>
      <c r="C285" s="44"/>
      <c r="D285" s="45"/>
      <c r="E285" s="46"/>
      <c r="F285" s="46"/>
      <c r="G285" s="46"/>
      <c r="H285" s="50"/>
      <c r="I285" s="51"/>
      <c r="J285" s="52"/>
      <c r="K285" s="51"/>
      <c r="L285" s="53"/>
      <c r="M285" s="54"/>
      <c r="N285" s="43"/>
      <c r="O285" s="55"/>
      <c r="P285" s="46"/>
      <c r="Q285" s="46"/>
      <c r="R285" s="46"/>
      <c r="S285" s="43"/>
      <c r="T285" s="56"/>
      <c r="U285" s="46"/>
      <c r="V285" s="57"/>
      <c r="W285" s="58"/>
      <c r="X285" s="57"/>
      <c r="Y285" s="46"/>
      <c r="Z285" s="57"/>
      <c r="AA285" s="59"/>
      <c r="AB285" s="60"/>
      <c r="AC285" s="2"/>
      <c r="AD285" s="2"/>
      <c r="AE285" s="2"/>
      <c r="AJ285" s="11">
        <f t="shared" si="136"/>
        <v>13</v>
      </c>
      <c r="AK285" s="11">
        <f t="shared" si="126"/>
        <v>0</v>
      </c>
      <c r="AL285" s="11">
        <f t="shared" si="127"/>
        <v>0</v>
      </c>
      <c r="AM285" s="11">
        <f t="shared" si="128"/>
        <v>0</v>
      </c>
      <c r="AN285" s="11">
        <f t="shared" si="129"/>
        <v>0</v>
      </c>
      <c r="AO285" s="4" t="e">
        <f>IF(#REF!="I",1,IF(#REF!="II",2,IF(#REF!="III",3,IF(#REF!="IV",4))))</f>
        <v>#REF!</v>
      </c>
      <c r="AP285" s="11" t="e">
        <f>IF(#REF!="PULMONAR",1,IF(AND(#REF!="EXTRAPULMONAR",#REF!&lt;&gt;"MENINGEA"),2,IF(AND(#REF!="EXTRAPULMONAR",#REF!="MENINGEA"),3,)))</f>
        <v>#REF!</v>
      </c>
      <c r="AQ2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" s="4">
        <f t="shared" si="130"/>
        <v>0</v>
      </c>
      <c r="AS285" s="10">
        <f t="shared" si="131"/>
        <v>0</v>
      </c>
      <c r="AT285" s="10">
        <f t="shared" si="132"/>
        <v>0</v>
      </c>
      <c r="AU285" s="10" t="str">
        <f t="shared" si="133"/>
        <v>0</v>
      </c>
      <c r="AV285" s="11" t="e">
        <f t="shared" si="134"/>
        <v>#N/A</v>
      </c>
      <c r="AW285" s="4" t="e">
        <f t="shared" si="135"/>
        <v>#N/A</v>
      </c>
      <c r="AX285" s="10" t="e">
        <f t="shared" si="124"/>
        <v>#N/A</v>
      </c>
      <c r="AY285" s="10" t="e">
        <f t="shared" si="125"/>
        <v>#N/A</v>
      </c>
      <c r="AZ285" s="10" t="e">
        <f t="shared" si="137"/>
        <v>#REF!</v>
      </c>
      <c r="BA285" s="12" t="e">
        <f>IF(BW285=7,0,AJ285&amp;IF(#REF!="SI",1,IF(#REF!="NO",2,IF(#REF!="VIH + PREVIO",3,0))))</f>
        <v>#REF!</v>
      </c>
      <c r="BB285" s="13" t="e">
        <f>IF(AND(#REF!="POSITIVO",#REF!="POSITIVO"),1,IF(#REF!="NEGATIVO",2,IF(#REF!="VIH + PREVIO",3,0)))</f>
        <v>#REF!</v>
      </c>
      <c r="BC285" s="10" t="e">
        <f>IF(#REF!="SI",1,IF(#REF!="NO",2,0))</f>
        <v>#REF!</v>
      </c>
      <c r="BD285" s="10" t="e">
        <f>IF(#REF!="SI",1,IF(#REF!="NO",2,0))</f>
        <v>#REF!</v>
      </c>
      <c r="BE285" s="10" t="e">
        <f>IF(OR(#REF!="VIH + PREVIO",#REF!="VIH + PREVIO",#REF!="VIH + PREVIO"),1,0)</f>
        <v>#REF!</v>
      </c>
      <c r="BF285" s="13" t="e">
        <f>IF(OR(#REF!="POSITIVO",#REF!="NEGATIVO"),1,IF(#REF!="PACIENTE NO ACEPTA",2,IF(#REF!="VIH + PREVIO",3,0)))</f>
        <v>#REF!</v>
      </c>
      <c r="BG285" s="10" t="e">
        <f t="shared" si="138"/>
        <v>#REF!</v>
      </c>
      <c r="BH285" s="10" t="e">
        <f t="shared" si="139"/>
        <v>#REF!</v>
      </c>
      <c r="BI285" s="10" t="e">
        <f t="shared" si="140"/>
        <v>#REF!</v>
      </c>
      <c r="BJ285" s="10" t="e">
        <f t="shared" si="141"/>
        <v>#REF!</v>
      </c>
      <c r="BK285" s="10" t="e">
        <f t="shared" si="142"/>
        <v>#REF!</v>
      </c>
      <c r="BL285" s="10" t="e">
        <f t="shared" si="143"/>
        <v>#REF!</v>
      </c>
      <c r="BM285" s="10" t="e">
        <f>IF(OR(BW285=7,AQ285=6),0,IF(#REF!="I",1,IF(#REF!="II",2,IF(#REF!="III",3,IF(#REF!="IV",4))))&amp;AP285&amp;AQ285&amp;AR285&amp;AS285&amp;AT285&amp;AU285&amp;AX285)</f>
        <v>#REF!</v>
      </c>
      <c r="BN285" s="10" t="e">
        <f t="shared" si="144"/>
        <v>#REF!</v>
      </c>
      <c r="BO285" s="10" t="e">
        <f t="shared" si="145"/>
        <v>#REF!</v>
      </c>
      <c r="BP285" s="10" t="e">
        <f t="shared" si="146"/>
        <v>#REF!</v>
      </c>
      <c r="BQ285" s="10" t="e">
        <f t="shared" si="147"/>
        <v>#REF!</v>
      </c>
      <c r="BR285" s="10" t="e">
        <f t="shared" si="148"/>
        <v>#REF!</v>
      </c>
      <c r="BS285" s="10" t="e">
        <f t="shared" si="149"/>
        <v>#REF!</v>
      </c>
      <c r="BT285" s="10" t="e">
        <f>IF(OR(BW285=7,AQ285=6),0,AO285&amp;IF(#REF!="SI",1,IF(#REF!="NO",2,IF(#REF!="VIH + PREVIO",3,0))))</f>
        <v>#REF!</v>
      </c>
      <c r="BU285" s="10" t="e">
        <f>IF(OR(BW285=7,AQ285=6),0,IF(#REF!="-",1,0))</f>
        <v>#REF!</v>
      </c>
      <c r="BV285" s="10" t="e">
        <f t="shared" si="150"/>
        <v>#REF!</v>
      </c>
      <c r="BW2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" s="10" t="e">
        <f t="shared" si="151"/>
        <v>#REF!</v>
      </c>
      <c r="BY285" s="10" t="e">
        <f t="shared" si="153"/>
        <v>#REF!</v>
      </c>
      <c r="BZ285" s="10" t="e">
        <f t="shared" si="152"/>
        <v>#REF!</v>
      </c>
      <c r="CA285" s="10"/>
    </row>
    <row r="286" spans="1:79" s="3" customFormat="1" ht="23.25" customHeight="1" x14ac:dyDescent="0.3">
      <c r="A286" s="7">
        <v>284</v>
      </c>
      <c r="B286" s="43"/>
      <c r="C286" s="44"/>
      <c r="D286" s="45"/>
      <c r="E286" s="46"/>
      <c r="F286" s="46"/>
      <c r="G286" s="46"/>
      <c r="H286" s="50"/>
      <c r="I286" s="51"/>
      <c r="J286" s="52"/>
      <c r="K286" s="51"/>
      <c r="L286" s="53"/>
      <c r="M286" s="54"/>
      <c r="N286" s="43"/>
      <c r="O286" s="55"/>
      <c r="P286" s="46"/>
      <c r="Q286" s="46"/>
      <c r="R286" s="46"/>
      <c r="S286" s="43"/>
      <c r="T286" s="56"/>
      <c r="U286" s="46"/>
      <c r="V286" s="57"/>
      <c r="W286" s="58"/>
      <c r="X286" s="57"/>
      <c r="Y286" s="46"/>
      <c r="Z286" s="57"/>
      <c r="AA286" s="59"/>
      <c r="AB286" s="60"/>
      <c r="AC286" s="2"/>
      <c r="AD286" s="2"/>
      <c r="AE286" s="2"/>
      <c r="AJ286" s="11">
        <f t="shared" si="136"/>
        <v>13</v>
      </c>
      <c r="AK286" s="11">
        <f t="shared" si="126"/>
        <v>0</v>
      </c>
      <c r="AL286" s="11">
        <f t="shared" si="127"/>
        <v>0</v>
      </c>
      <c r="AM286" s="11">
        <f t="shared" si="128"/>
        <v>0</v>
      </c>
      <c r="AN286" s="11">
        <f t="shared" si="129"/>
        <v>0</v>
      </c>
      <c r="AO286" s="4" t="e">
        <f>IF(#REF!="I",1,IF(#REF!="II",2,IF(#REF!="III",3,IF(#REF!="IV",4))))</f>
        <v>#REF!</v>
      </c>
      <c r="AP286" s="11" t="e">
        <f>IF(#REF!="PULMONAR",1,IF(AND(#REF!="EXTRAPULMONAR",#REF!&lt;&gt;"MENINGEA"),2,IF(AND(#REF!="EXTRAPULMONAR",#REF!="MENINGEA"),3,)))</f>
        <v>#REF!</v>
      </c>
      <c r="AQ2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" s="4">
        <f t="shared" si="130"/>
        <v>0</v>
      </c>
      <c r="AS286" s="10">
        <f t="shared" si="131"/>
        <v>0</v>
      </c>
      <c r="AT286" s="10">
        <f t="shared" si="132"/>
        <v>0</v>
      </c>
      <c r="AU286" s="10" t="str">
        <f t="shared" si="133"/>
        <v>0</v>
      </c>
      <c r="AV286" s="11" t="e">
        <f t="shared" si="134"/>
        <v>#N/A</v>
      </c>
      <c r="AW286" s="4" t="e">
        <f t="shared" si="135"/>
        <v>#N/A</v>
      </c>
      <c r="AX286" s="10" t="e">
        <f t="shared" si="124"/>
        <v>#N/A</v>
      </c>
      <c r="AY286" s="10" t="e">
        <f t="shared" si="125"/>
        <v>#N/A</v>
      </c>
      <c r="AZ286" s="10" t="e">
        <f t="shared" si="137"/>
        <v>#REF!</v>
      </c>
      <c r="BA286" s="12" t="e">
        <f>IF(BW286=7,0,AJ286&amp;IF(#REF!="SI",1,IF(#REF!="NO",2,IF(#REF!="VIH + PREVIO",3,0))))</f>
        <v>#REF!</v>
      </c>
      <c r="BB286" s="13" t="e">
        <f>IF(AND(#REF!="POSITIVO",#REF!="POSITIVO"),1,IF(#REF!="NEGATIVO",2,IF(#REF!="VIH + PREVIO",3,0)))</f>
        <v>#REF!</v>
      </c>
      <c r="BC286" s="10" t="e">
        <f>IF(#REF!="SI",1,IF(#REF!="NO",2,0))</f>
        <v>#REF!</v>
      </c>
      <c r="BD286" s="10" t="e">
        <f>IF(#REF!="SI",1,IF(#REF!="NO",2,0))</f>
        <v>#REF!</v>
      </c>
      <c r="BE286" s="10" t="e">
        <f>IF(OR(#REF!="VIH + PREVIO",#REF!="VIH + PREVIO",#REF!="VIH + PREVIO"),1,0)</f>
        <v>#REF!</v>
      </c>
      <c r="BF286" s="13" t="e">
        <f>IF(OR(#REF!="POSITIVO",#REF!="NEGATIVO"),1,IF(#REF!="PACIENTE NO ACEPTA",2,IF(#REF!="VIH + PREVIO",3,0)))</f>
        <v>#REF!</v>
      </c>
      <c r="BG286" s="10" t="e">
        <f t="shared" si="138"/>
        <v>#REF!</v>
      </c>
      <c r="BH286" s="10" t="e">
        <f t="shared" si="139"/>
        <v>#REF!</v>
      </c>
      <c r="BI286" s="10" t="e">
        <f t="shared" si="140"/>
        <v>#REF!</v>
      </c>
      <c r="BJ286" s="10" t="e">
        <f t="shared" si="141"/>
        <v>#REF!</v>
      </c>
      <c r="BK286" s="10" t="e">
        <f t="shared" si="142"/>
        <v>#REF!</v>
      </c>
      <c r="BL286" s="10" t="e">
        <f t="shared" si="143"/>
        <v>#REF!</v>
      </c>
      <c r="BM286" s="10" t="e">
        <f>IF(OR(BW286=7,AQ286=6),0,IF(#REF!="I",1,IF(#REF!="II",2,IF(#REF!="III",3,IF(#REF!="IV",4))))&amp;AP286&amp;AQ286&amp;AR286&amp;AS286&amp;AT286&amp;AU286&amp;AX286)</f>
        <v>#REF!</v>
      </c>
      <c r="BN286" s="10" t="e">
        <f t="shared" si="144"/>
        <v>#REF!</v>
      </c>
      <c r="BO286" s="10" t="e">
        <f t="shared" si="145"/>
        <v>#REF!</v>
      </c>
      <c r="BP286" s="10" t="e">
        <f t="shared" si="146"/>
        <v>#REF!</v>
      </c>
      <c r="BQ286" s="10" t="e">
        <f t="shared" si="147"/>
        <v>#REF!</v>
      </c>
      <c r="BR286" s="10" t="e">
        <f t="shared" si="148"/>
        <v>#REF!</v>
      </c>
      <c r="BS286" s="10" t="e">
        <f t="shared" si="149"/>
        <v>#REF!</v>
      </c>
      <c r="BT286" s="10" t="e">
        <f>IF(OR(BW286=7,AQ286=6),0,AO286&amp;IF(#REF!="SI",1,IF(#REF!="NO",2,IF(#REF!="VIH + PREVIO",3,0))))</f>
        <v>#REF!</v>
      </c>
      <c r="BU286" s="10" t="e">
        <f>IF(OR(BW286=7,AQ286=6),0,IF(#REF!="-",1,0))</f>
        <v>#REF!</v>
      </c>
      <c r="BV286" s="10" t="e">
        <f t="shared" si="150"/>
        <v>#REF!</v>
      </c>
      <c r="BW2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" s="10" t="e">
        <f t="shared" si="151"/>
        <v>#REF!</v>
      </c>
      <c r="BY286" s="10" t="e">
        <f t="shared" si="153"/>
        <v>#REF!</v>
      </c>
      <c r="BZ286" s="10" t="e">
        <f t="shared" si="152"/>
        <v>#REF!</v>
      </c>
      <c r="CA286" s="10"/>
    </row>
    <row r="287" spans="1:79" s="3" customFormat="1" ht="23.25" customHeight="1" x14ac:dyDescent="0.3">
      <c r="A287" s="7">
        <v>285</v>
      </c>
      <c r="B287" s="43"/>
      <c r="C287" s="44"/>
      <c r="D287" s="45"/>
      <c r="E287" s="46"/>
      <c r="F287" s="46"/>
      <c r="G287" s="46"/>
      <c r="H287" s="50"/>
      <c r="I287" s="51"/>
      <c r="J287" s="52"/>
      <c r="K287" s="51"/>
      <c r="L287" s="53"/>
      <c r="M287" s="54"/>
      <c r="N287" s="43"/>
      <c r="O287" s="55"/>
      <c r="P287" s="46"/>
      <c r="Q287" s="46"/>
      <c r="R287" s="46"/>
      <c r="S287" s="43"/>
      <c r="T287" s="56"/>
      <c r="U287" s="46"/>
      <c r="V287" s="57"/>
      <c r="W287" s="58"/>
      <c r="X287" s="57"/>
      <c r="Y287" s="46"/>
      <c r="Z287" s="57"/>
      <c r="AA287" s="59"/>
      <c r="AB287" s="60"/>
      <c r="AC287" s="2"/>
      <c r="AD287" s="2"/>
      <c r="AE287" s="2"/>
      <c r="AJ287" s="11">
        <f t="shared" si="136"/>
        <v>13</v>
      </c>
      <c r="AK287" s="11">
        <f t="shared" si="126"/>
        <v>0</v>
      </c>
      <c r="AL287" s="11">
        <f t="shared" si="127"/>
        <v>0</v>
      </c>
      <c r="AM287" s="11">
        <f t="shared" si="128"/>
        <v>0</v>
      </c>
      <c r="AN287" s="11">
        <f t="shared" si="129"/>
        <v>0</v>
      </c>
      <c r="AO287" s="4" t="e">
        <f>IF(#REF!="I",1,IF(#REF!="II",2,IF(#REF!="III",3,IF(#REF!="IV",4))))</f>
        <v>#REF!</v>
      </c>
      <c r="AP287" s="11" t="e">
        <f>IF(#REF!="PULMONAR",1,IF(AND(#REF!="EXTRAPULMONAR",#REF!&lt;&gt;"MENINGEA"),2,IF(AND(#REF!="EXTRAPULMONAR",#REF!="MENINGEA"),3,)))</f>
        <v>#REF!</v>
      </c>
      <c r="AQ2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" s="4">
        <f t="shared" si="130"/>
        <v>0</v>
      </c>
      <c r="AS287" s="10">
        <f t="shared" si="131"/>
        <v>0</v>
      </c>
      <c r="AT287" s="10">
        <f t="shared" si="132"/>
        <v>0</v>
      </c>
      <c r="AU287" s="10" t="str">
        <f t="shared" si="133"/>
        <v>0</v>
      </c>
      <c r="AV287" s="11" t="e">
        <f t="shared" si="134"/>
        <v>#N/A</v>
      </c>
      <c r="AW287" s="4" t="e">
        <f t="shared" si="135"/>
        <v>#N/A</v>
      </c>
      <c r="AX287" s="10" t="e">
        <f t="shared" si="124"/>
        <v>#N/A</v>
      </c>
      <c r="AY287" s="10" t="e">
        <f t="shared" si="125"/>
        <v>#N/A</v>
      </c>
      <c r="AZ287" s="10" t="e">
        <f t="shared" si="137"/>
        <v>#REF!</v>
      </c>
      <c r="BA287" s="12" t="e">
        <f>IF(BW287=7,0,AJ287&amp;IF(#REF!="SI",1,IF(#REF!="NO",2,IF(#REF!="VIH + PREVIO",3,0))))</f>
        <v>#REF!</v>
      </c>
      <c r="BB287" s="13" t="e">
        <f>IF(AND(#REF!="POSITIVO",#REF!="POSITIVO"),1,IF(#REF!="NEGATIVO",2,IF(#REF!="VIH + PREVIO",3,0)))</f>
        <v>#REF!</v>
      </c>
      <c r="BC287" s="10" t="e">
        <f>IF(#REF!="SI",1,IF(#REF!="NO",2,0))</f>
        <v>#REF!</v>
      </c>
      <c r="BD287" s="10" t="e">
        <f>IF(#REF!="SI",1,IF(#REF!="NO",2,0))</f>
        <v>#REF!</v>
      </c>
      <c r="BE287" s="10" t="e">
        <f>IF(OR(#REF!="VIH + PREVIO",#REF!="VIH + PREVIO",#REF!="VIH + PREVIO"),1,0)</f>
        <v>#REF!</v>
      </c>
      <c r="BF287" s="13" t="e">
        <f>IF(OR(#REF!="POSITIVO",#REF!="NEGATIVO"),1,IF(#REF!="PACIENTE NO ACEPTA",2,IF(#REF!="VIH + PREVIO",3,0)))</f>
        <v>#REF!</v>
      </c>
      <c r="BG287" s="10" t="e">
        <f t="shared" si="138"/>
        <v>#REF!</v>
      </c>
      <c r="BH287" s="10" t="e">
        <f t="shared" si="139"/>
        <v>#REF!</v>
      </c>
      <c r="BI287" s="10" t="e">
        <f t="shared" si="140"/>
        <v>#REF!</v>
      </c>
      <c r="BJ287" s="10" t="e">
        <f t="shared" si="141"/>
        <v>#REF!</v>
      </c>
      <c r="BK287" s="10" t="e">
        <f t="shared" si="142"/>
        <v>#REF!</v>
      </c>
      <c r="BL287" s="10" t="e">
        <f t="shared" si="143"/>
        <v>#REF!</v>
      </c>
      <c r="BM287" s="10" t="e">
        <f>IF(OR(BW287=7,AQ287=6),0,IF(#REF!="I",1,IF(#REF!="II",2,IF(#REF!="III",3,IF(#REF!="IV",4))))&amp;AP287&amp;AQ287&amp;AR287&amp;AS287&amp;AT287&amp;AU287&amp;AX287)</f>
        <v>#REF!</v>
      </c>
      <c r="BN287" s="10" t="e">
        <f t="shared" si="144"/>
        <v>#REF!</v>
      </c>
      <c r="BO287" s="10" t="e">
        <f t="shared" si="145"/>
        <v>#REF!</v>
      </c>
      <c r="BP287" s="10" t="e">
        <f t="shared" si="146"/>
        <v>#REF!</v>
      </c>
      <c r="BQ287" s="10" t="e">
        <f t="shared" si="147"/>
        <v>#REF!</v>
      </c>
      <c r="BR287" s="10" t="e">
        <f t="shared" si="148"/>
        <v>#REF!</v>
      </c>
      <c r="BS287" s="10" t="e">
        <f t="shared" si="149"/>
        <v>#REF!</v>
      </c>
      <c r="BT287" s="10" t="e">
        <f>IF(OR(BW287=7,AQ287=6),0,AO287&amp;IF(#REF!="SI",1,IF(#REF!="NO",2,IF(#REF!="VIH + PREVIO",3,0))))</f>
        <v>#REF!</v>
      </c>
      <c r="BU287" s="10" t="e">
        <f>IF(OR(BW287=7,AQ287=6),0,IF(#REF!="-",1,0))</f>
        <v>#REF!</v>
      </c>
      <c r="BV287" s="10" t="e">
        <f t="shared" si="150"/>
        <v>#REF!</v>
      </c>
      <c r="BW2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" s="10" t="e">
        <f t="shared" si="151"/>
        <v>#REF!</v>
      </c>
      <c r="BY287" s="10" t="e">
        <f t="shared" si="153"/>
        <v>#REF!</v>
      </c>
      <c r="BZ287" s="10" t="e">
        <f t="shared" si="152"/>
        <v>#REF!</v>
      </c>
      <c r="CA287" s="10"/>
    </row>
    <row r="288" spans="1:79" s="3" customFormat="1" ht="23.25" customHeight="1" x14ac:dyDescent="0.3">
      <c r="A288" s="7">
        <v>286</v>
      </c>
      <c r="B288" s="43"/>
      <c r="C288" s="44"/>
      <c r="D288" s="45"/>
      <c r="E288" s="46"/>
      <c r="F288" s="46"/>
      <c r="G288" s="46"/>
      <c r="H288" s="50"/>
      <c r="I288" s="51"/>
      <c r="J288" s="52"/>
      <c r="K288" s="51"/>
      <c r="L288" s="53"/>
      <c r="M288" s="54"/>
      <c r="N288" s="43"/>
      <c r="O288" s="55"/>
      <c r="P288" s="46"/>
      <c r="Q288" s="46"/>
      <c r="R288" s="46"/>
      <c r="S288" s="43"/>
      <c r="T288" s="56"/>
      <c r="U288" s="46"/>
      <c r="V288" s="57"/>
      <c r="W288" s="58"/>
      <c r="X288" s="57"/>
      <c r="Y288" s="46"/>
      <c r="Z288" s="57"/>
      <c r="AA288" s="59"/>
      <c r="AB288" s="60"/>
      <c r="AC288" s="2"/>
      <c r="AD288" s="2"/>
      <c r="AE288" s="2"/>
      <c r="AJ288" s="11">
        <f t="shared" si="136"/>
        <v>13</v>
      </c>
      <c r="AK288" s="11">
        <f t="shared" si="126"/>
        <v>0</v>
      </c>
      <c r="AL288" s="11">
        <f t="shared" si="127"/>
        <v>0</v>
      </c>
      <c r="AM288" s="11">
        <f t="shared" si="128"/>
        <v>0</v>
      </c>
      <c r="AN288" s="11">
        <f t="shared" si="129"/>
        <v>0</v>
      </c>
      <c r="AO288" s="4" t="e">
        <f>IF(#REF!="I",1,IF(#REF!="II",2,IF(#REF!="III",3,IF(#REF!="IV",4))))</f>
        <v>#REF!</v>
      </c>
      <c r="AP288" s="11" t="e">
        <f>IF(#REF!="PULMONAR",1,IF(AND(#REF!="EXTRAPULMONAR",#REF!&lt;&gt;"MENINGEA"),2,IF(AND(#REF!="EXTRAPULMONAR",#REF!="MENINGEA"),3,)))</f>
        <v>#REF!</v>
      </c>
      <c r="AQ2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" s="4">
        <f t="shared" si="130"/>
        <v>0</v>
      </c>
      <c r="AS288" s="10">
        <f t="shared" si="131"/>
        <v>0</v>
      </c>
      <c r="AT288" s="10">
        <f t="shared" si="132"/>
        <v>0</v>
      </c>
      <c r="AU288" s="10" t="str">
        <f t="shared" si="133"/>
        <v>0</v>
      </c>
      <c r="AV288" s="11" t="e">
        <f t="shared" si="134"/>
        <v>#N/A</v>
      </c>
      <c r="AW288" s="4" t="e">
        <f t="shared" si="135"/>
        <v>#N/A</v>
      </c>
      <c r="AX288" s="10" t="e">
        <f t="shared" si="124"/>
        <v>#N/A</v>
      </c>
      <c r="AY288" s="10" t="e">
        <f t="shared" si="125"/>
        <v>#N/A</v>
      </c>
      <c r="AZ288" s="10" t="e">
        <f t="shared" si="137"/>
        <v>#REF!</v>
      </c>
      <c r="BA288" s="12" t="e">
        <f>IF(BW288=7,0,AJ288&amp;IF(#REF!="SI",1,IF(#REF!="NO",2,IF(#REF!="VIH + PREVIO",3,0))))</f>
        <v>#REF!</v>
      </c>
      <c r="BB288" s="13" t="e">
        <f>IF(AND(#REF!="POSITIVO",#REF!="POSITIVO"),1,IF(#REF!="NEGATIVO",2,IF(#REF!="VIH + PREVIO",3,0)))</f>
        <v>#REF!</v>
      </c>
      <c r="BC288" s="10" t="e">
        <f>IF(#REF!="SI",1,IF(#REF!="NO",2,0))</f>
        <v>#REF!</v>
      </c>
      <c r="BD288" s="10" t="e">
        <f>IF(#REF!="SI",1,IF(#REF!="NO",2,0))</f>
        <v>#REF!</v>
      </c>
      <c r="BE288" s="10" t="e">
        <f>IF(OR(#REF!="VIH + PREVIO",#REF!="VIH + PREVIO",#REF!="VIH + PREVIO"),1,0)</f>
        <v>#REF!</v>
      </c>
      <c r="BF288" s="13" t="e">
        <f>IF(OR(#REF!="POSITIVO",#REF!="NEGATIVO"),1,IF(#REF!="PACIENTE NO ACEPTA",2,IF(#REF!="VIH + PREVIO",3,0)))</f>
        <v>#REF!</v>
      </c>
      <c r="BG288" s="10" t="e">
        <f t="shared" si="138"/>
        <v>#REF!</v>
      </c>
      <c r="BH288" s="10" t="e">
        <f t="shared" si="139"/>
        <v>#REF!</v>
      </c>
      <c r="BI288" s="10" t="e">
        <f t="shared" si="140"/>
        <v>#REF!</v>
      </c>
      <c r="BJ288" s="10" t="e">
        <f t="shared" si="141"/>
        <v>#REF!</v>
      </c>
      <c r="BK288" s="10" t="e">
        <f t="shared" si="142"/>
        <v>#REF!</v>
      </c>
      <c r="BL288" s="10" t="e">
        <f t="shared" si="143"/>
        <v>#REF!</v>
      </c>
      <c r="BM288" s="10" t="e">
        <f>IF(OR(BW288=7,AQ288=6),0,IF(#REF!="I",1,IF(#REF!="II",2,IF(#REF!="III",3,IF(#REF!="IV",4))))&amp;AP288&amp;AQ288&amp;AR288&amp;AS288&amp;AT288&amp;AU288&amp;AX288)</f>
        <v>#REF!</v>
      </c>
      <c r="BN288" s="10" t="e">
        <f t="shared" si="144"/>
        <v>#REF!</v>
      </c>
      <c r="BO288" s="10" t="e">
        <f t="shared" si="145"/>
        <v>#REF!</v>
      </c>
      <c r="BP288" s="10" t="e">
        <f t="shared" si="146"/>
        <v>#REF!</v>
      </c>
      <c r="BQ288" s="10" t="e">
        <f t="shared" si="147"/>
        <v>#REF!</v>
      </c>
      <c r="BR288" s="10" t="e">
        <f t="shared" si="148"/>
        <v>#REF!</v>
      </c>
      <c r="BS288" s="10" t="e">
        <f t="shared" si="149"/>
        <v>#REF!</v>
      </c>
      <c r="BT288" s="10" t="e">
        <f>IF(OR(BW288=7,AQ288=6),0,AO288&amp;IF(#REF!="SI",1,IF(#REF!="NO",2,IF(#REF!="VIH + PREVIO",3,0))))</f>
        <v>#REF!</v>
      </c>
      <c r="BU288" s="10" t="e">
        <f>IF(OR(BW288=7,AQ288=6),0,IF(#REF!="-",1,0))</f>
        <v>#REF!</v>
      </c>
      <c r="BV288" s="10" t="e">
        <f t="shared" si="150"/>
        <v>#REF!</v>
      </c>
      <c r="BW2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" s="10" t="e">
        <f t="shared" si="151"/>
        <v>#REF!</v>
      </c>
      <c r="BY288" s="10" t="e">
        <f t="shared" si="153"/>
        <v>#REF!</v>
      </c>
      <c r="BZ288" s="10" t="e">
        <f t="shared" si="152"/>
        <v>#REF!</v>
      </c>
      <c r="CA288" s="10"/>
    </row>
    <row r="289" spans="1:79" s="3" customFormat="1" ht="23.25" customHeight="1" x14ac:dyDescent="0.3">
      <c r="A289" s="7">
        <v>287</v>
      </c>
      <c r="B289" s="43"/>
      <c r="C289" s="44"/>
      <c r="D289" s="45"/>
      <c r="E289" s="46"/>
      <c r="F289" s="46"/>
      <c r="G289" s="46"/>
      <c r="H289" s="50"/>
      <c r="I289" s="51"/>
      <c r="J289" s="52"/>
      <c r="K289" s="51"/>
      <c r="L289" s="53"/>
      <c r="M289" s="54"/>
      <c r="N289" s="43"/>
      <c r="O289" s="55"/>
      <c r="P289" s="46"/>
      <c r="Q289" s="46"/>
      <c r="R289" s="46"/>
      <c r="S289" s="43"/>
      <c r="T289" s="56"/>
      <c r="U289" s="46"/>
      <c r="V289" s="57"/>
      <c r="W289" s="58"/>
      <c r="X289" s="57"/>
      <c r="Y289" s="46"/>
      <c r="Z289" s="57"/>
      <c r="AA289" s="59"/>
      <c r="AB289" s="60"/>
      <c r="AC289" s="2"/>
      <c r="AD289" s="2"/>
      <c r="AE289" s="2"/>
      <c r="AJ289" s="11">
        <f t="shared" si="136"/>
        <v>13</v>
      </c>
      <c r="AK289" s="11">
        <f t="shared" si="126"/>
        <v>0</v>
      </c>
      <c r="AL289" s="11">
        <f t="shared" si="127"/>
        <v>0</v>
      </c>
      <c r="AM289" s="11">
        <f t="shared" si="128"/>
        <v>0</v>
      </c>
      <c r="AN289" s="11">
        <f t="shared" si="129"/>
        <v>0</v>
      </c>
      <c r="AO289" s="4" t="e">
        <f>IF(#REF!="I",1,IF(#REF!="II",2,IF(#REF!="III",3,IF(#REF!="IV",4))))</f>
        <v>#REF!</v>
      </c>
      <c r="AP289" s="11" t="e">
        <f>IF(#REF!="PULMONAR",1,IF(AND(#REF!="EXTRAPULMONAR",#REF!&lt;&gt;"MENINGEA"),2,IF(AND(#REF!="EXTRAPULMONAR",#REF!="MENINGEA"),3,)))</f>
        <v>#REF!</v>
      </c>
      <c r="AQ2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" s="4">
        <f t="shared" si="130"/>
        <v>0</v>
      </c>
      <c r="AS289" s="10">
        <f t="shared" si="131"/>
        <v>0</v>
      </c>
      <c r="AT289" s="10">
        <f t="shared" si="132"/>
        <v>0</v>
      </c>
      <c r="AU289" s="10" t="str">
        <f t="shared" si="133"/>
        <v>0</v>
      </c>
      <c r="AV289" s="11" t="e">
        <f t="shared" si="134"/>
        <v>#N/A</v>
      </c>
      <c r="AW289" s="4" t="e">
        <f t="shared" si="135"/>
        <v>#N/A</v>
      </c>
      <c r="AX289" s="10" t="e">
        <f t="shared" si="124"/>
        <v>#N/A</v>
      </c>
      <c r="AY289" s="10" t="e">
        <f t="shared" si="125"/>
        <v>#N/A</v>
      </c>
      <c r="AZ289" s="10" t="e">
        <f t="shared" si="137"/>
        <v>#REF!</v>
      </c>
      <c r="BA289" s="12" t="e">
        <f>IF(BW289=7,0,AJ289&amp;IF(#REF!="SI",1,IF(#REF!="NO",2,IF(#REF!="VIH + PREVIO",3,0))))</f>
        <v>#REF!</v>
      </c>
      <c r="BB289" s="13" t="e">
        <f>IF(AND(#REF!="POSITIVO",#REF!="POSITIVO"),1,IF(#REF!="NEGATIVO",2,IF(#REF!="VIH + PREVIO",3,0)))</f>
        <v>#REF!</v>
      </c>
      <c r="BC289" s="10" t="e">
        <f>IF(#REF!="SI",1,IF(#REF!="NO",2,0))</f>
        <v>#REF!</v>
      </c>
      <c r="BD289" s="10" t="e">
        <f>IF(#REF!="SI",1,IF(#REF!="NO",2,0))</f>
        <v>#REF!</v>
      </c>
      <c r="BE289" s="10" t="e">
        <f>IF(OR(#REF!="VIH + PREVIO",#REF!="VIH + PREVIO",#REF!="VIH + PREVIO"),1,0)</f>
        <v>#REF!</v>
      </c>
      <c r="BF289" s="13" t="e">
        <f>IF(OR(#REF!="POSITIVO",#REF!="NEGATIVO"),1,IF(#REF!="PACIENTE NO ACEPTA",2,IF(#REF!="VIH + PREVIO",3,0)))</f>
        <v>#REF!</v>
      </c>
      <c r="BG289" s="10" t="e">
        <f t="shared" si="138"/>
        <v>#REF!</v>
      </c>
      <c r="BH289" s="10" t="e">
        <f t="shared" si="139"/>
        <v>#REF!</v>
      </c>
      <c r="BI289" s="10" t="e">
        <f t="shared" si="140"/>
        <v>#REF!</v>
      </c>
      <c r="BJ289" s="10" t="e">
        <f t="shared" si="141"/>
        <v>#REF!</v>
      </c>
      <c r="BK289" s="10" t="e">
        <f t="shared" si="142"/>
        <v>#REF!</v>
      </c>
      <c r="BL289" s="10" t="e">
        <f t="shared" si="143"/>
        <v>#REF!</v>
      </c>
      <c r="BM289" s="10" t="e">
        <f>IF(OR(BW289=7,AQ289=6),0,IF(#REF!="I",1,IF(#REF!="II",2,IF(#REF!="III",3,IF(#REF!="IV",4))))&amp;AP289&amp;AQ289&amp;AR289&amp;AS289&amp;AT289&amp;AU289&amp;AX289)</f>
        <v>#REF!</v>
      </c>
      <c r="BN289" s="10" t="e">
        <f t="shared" si="144"/>
        <v>#REF!</v>
      </c>
      <c r="BO289" s="10" t="e">
        <f t="shared" si="145"/>
        <v>#REF!</v>
      </c>
      <c r="BP289" s="10" t="e">
        <f t="shared" si="146"/>
        <v>#REF!</v>
      </c>
      <c r="BQ289" s="10" t="e">
        <f t="shared" si="147"/>
        <v>#REF!</v>
      </c>
      <c r="BR289" s="10" t="e">
        <f t="shared" si="148"/>
        <v>#REF!</v>
      </c>
      <c r="BS289" s="10" t="e">
        <f t="shared" si="149"/>
        <v>#REF!</v>
      </c>
      <c r="BT289" s="10" t="e">
        <f>IF(OR(BW289=7,AQ289=6),0,AO289&amp;IF(#REF!="SI",1,IF(#REF!="NO",2,IF(#REF!="VIH + PREVIO",3,0))))</f>
        <v>#REF!</v>
      </c>
      <c r="BU289" s="10" t="e">
        <f>IF(OR(BW289=7,AQ289=6),0,IF(#REF!="-",1,0))</f>
        <v>#REF!</v>
      </c>
      <c r="BV289" s="10" t="e">
        <f t="shared" si="150"/>
        <v>#REF!</v>
      </c>
      <c r="BW2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" s="10" t="e">
        <f t="shared" si="151"/>
        <v>#REF!</v>
      </c>
      <c r="BY289" s="10" t="e">
        <f t="shared" si="153"/>
        <v>#REF!</v>
      </c>
      <c r="BZ289" s="10" t="e">
        <f t="shared" si="152"/>
        <v>#REF!</v>
      </c>
      <c r="CA289" s="10"/>
    </row>
    <row r="290" spans="1:79" s="3" customFormat="1" ht="23.25" customHeight="1" x14ac:dyDescent="0.3">
      <c r="A290" s="7">
        <v>288</v>
      </c>
      <c r="B290" s="43"/>
      <c r="C290" s="44"/>
      <c r="D290" s="45"/>
      <c r="E290" s="46"/>
      <c r="F290" s="46"/>
      <c r="G290" s="46"/>
      <c r="H290" s="50"/>
      <c r="I290" s="51"/>
      <c r="J290" s="52"/>
      <c r="K290" s="51"/>
      <c r="L290" s="53"/>
      <c r="M290" s="54"/>
      <c r="N290" s="43"/>
      <c r="O290" s="55"/>
      <c r="P290" s="46"/>
      <c r="Q290" s="46"/>
      <c r="R290" s="46"/>
      <c r="S290" s="43"/>
      <c r="T290" s="56"/>
      <c r="U290" s="46"/>
      <c r="V290" s="57"/>
      <c r="W290" s="58"/>
      <c r="X290" s="57"/>
      <c r="Y290" s="46"/>
      <c r="Z290" s="57"/>
      <c r="AA290" s="59"/>
      <c r="AB290" s="60"/>
      <c r="AC290" s="2"/>
      <c r="AD290" s="2"/>
      <c r="AE290" s="2"/>
      <c r="AJ290" s="11">
        <f t="shared" si="136"/>
        <v>13</v>
      </c>
      <c r="AK290" s="11">
        <f t="shared" si="126"/>
        <v>0</v>
      </c>
      <c r="AL290" s="11">
        <f t="shared" si="127"/>
        <v>0</v>
      </c>
      <c r="AM290" s="11">
        <f t="shared" si="128"/>
        <v>0</v>
      </c>
      <c r="AN290" s="11">
        <f t="shared" si="129"/>
        <v>0</v>
      </c>
      <c r="AO290" s="4" t="e">
        <f>IF(#REF!="I",1,IF(#REF!="II",2,IF(#REF!="III",3,IF(#REF!="IV",4))))</f>
        <v>#REF!</v>
      </c>
      <c r="AP290" s="11" t="e">
        <f>IF(#REF!="PULMONAR",1,IF(AND(#REF!="EXTRAPULMONAR",#REF!&lt;&gt;"MENINGEA"),2,IF(AND(#REF!="EXTRAPULMONAR",#REF!="MENINGEA"),3,)))</f>
        <v>#REF!</v>
      </c>
      <c r="AQ2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" s="4">
        <f t="shared" si="130"/>
        <v>0</v>
      </c>
      <c r="AS290" s="10">
        <f t="shared" si="131"/>
        <v>0</v>
      </c>
      <c r="AT290" s="10">
        <f t="shared" si="132"/>
        <v>0</v>
      </c>
      <c r="AU290" s="10" t="str">
        <f t="shared" si="133"/>
        <v>0</v>
      </c>
      <c r="AV290" s="11" t="e">
        <f t="shared" si="134"/>
        <v>#N/A</v>
      </c>
      <c r="AW290" s="4" t="e">
        <f t="shared" si="135"/>
        <v>#N/A</v>
      </c>
      <c r="AX290" s="10" t="e">
        <f t="shared" si="124"/>
        <v>#N/A</v>
      </c>
      <c r="AY290" s="10" t="e">
        <f t="shared" si="125"/>
        <v>#N/A</v>
      </c>
      <c r="AZ290" s="10" t="e">
        <f t="shared" si="137"/>
        <v>#REF!</v>
      </c>
      <c r="BA290" s="12" t="e">
        <f>IF(BW290=7,0,AJ290&amp;IF(#REF!="SI",1,IF(#REF!="NO",2,IF(#REF!="VIH + PREVIO",3,0))))</f>
        <v>#REF!</v>
      </c>
      <c r="BB290" s="13" t="e">
        <f>IF(AND(#REF!="POSITIVO",#REF!="POSITIVO"),1,IF(#REF!="NEGATIVO",2,IF(#REF!="VIH + PREVIO",3,0)))</f>
        <v>#REF!</v>
      </c>
      <c r="BC290" s="10" t="e">
        <f>IF(#REF!="SI",1,IF(#REF!="NO",2,0))</f>
        <v>#REF!</v>
      </c>
      <c r="BD290" s="10" t="e">
        <f>IF(#REF!="SI",1,IF(#REF!="NO",2,0))</f>
        <v>#REF!</v>
      </c>
      <c r="BE290" s="10" t="e">
        <f>IF(OR(#REF!="VIH + PREVIO",#REF!="VIH + PREVIO",#REF!="VIH + PREVIO"),1,0)</f>
        <v>#REF!</v>
      </c>
      <c r="BF290" s="13" t="e">
        <f>IF(OR(#REF!="POSITIVO",#REF!="NEGATIVO"),1,IF(#REF!="PACIENTE NO ACEPTA",2,IF(#REF!="VIH + PREVIO",3,0)))</f>
        <v>#REF!</v>
      </c>
      <c r="BG290" s="10" t="e">
        <f t="shared" si="138"/>
        <v>#REF!</v>
      </c>
      <c r="BH290" s="10" t="e">
        <f t="shared" si="139"/>
        <v>#REF!</v>
      </c>
      <c r="BI290" s="10" t="e">
        <f t="shared" si="140"/>
        <v>#REF!</v>
      </c>
      <c r="BJ290" s="10" t="e">
        <f t="shared" si="141"/>
        <v>#REF!</v>
      </c>
      <c r="BK290" s="10" t="e">
        <f t="shared" si="142"/>
        <v>#REF!</v>
      </c>
      <c r="BL290" s="10" t="e">
        <f t="shared" si="143"/>
        <v>#REF!</v>
      </c>
      <c r="BM290" s="10" t="e">
        <f>IF(OR(BW290=7,AQ290=6),0,IF(#REF!="I",1,IF(#REF!="II",2,IF(#REF!="III",3,IF(#REF!="IV",4))))&amp;AP290&amp;AQ290&amp;AR290&amp;AS290&amp;AT290&amp;AU290&amp;AX290)</f>
        <v>#REF!</v>
      </c>
      <c r="BN290" s="10" t="e">
        <f t="shared" si="144"/>
        <v>#REF!</v>
      </c>
      <c r="BO290" s="10" t="e">
        <f t="shared" si="145"/>
        <v>#REF!</v>
      </c>
      <c r="BP290" s="10" t="e">
        <f t="shared" si="146"/>
        <v>#REF!</v>
      </c>
      <c r="BQ290" s="10" t="e">
        <f t="shared" si="147"/>
        <v>#REF!</v>
      </c>
      <c r="BR290" s="10" t="e">
        <f t="shared" si="148"/>
        <v>#REF!</v>
      </c>
      <c r="BS290" s="10" t="e">
        <f t="shared" si="149"/>
        <v>#REF!</v>
      </c>
      <c r="BT290" s="10" t="e">
        <f>IF(OR(BW290=7,AQ290=6),0,AO290&amp;IF(#REF!="SI",1,IF(#REF!="NO",2,IF(#REF!="VIH + PREVIO",3,0))))</f>
        <v>#REF!</v>
      </c>
      <c r="BU290" s="10" t="e">
        <f>IF(OR(BW290=7,AQ290=6),0,IF(#REF!="-",1,0))</f>
        <v>#REF!</v>
      </c>
      <c r="BV290" s="10" t="e">
        <f t="shared" si="150"/>
        <v>#REF!</v>
      </c>
      <c r="BW2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" s="10" t="e">
        <f t="shared" si="151"/>
        <v>#REF!</v>
      </c>
      <c r="BY290" s="10" t="e">
        <f t="shared" si="153"/>
        <v>#REF!</v>
      </c>
      <c r="BZ290" s="10" t="e">
        <f t="shared" si="152"/>
        <v>#REF!</v>
      </c>
      <c r="CA290" s="10"/>
    </row>
    <row r="291" spans="1:79" s="3" customFormat="1" ht="23.25" customHeight="1" x14ac:dyDescent="0.3">
      <c r="A291" s="7">
        <v>289</v>
      </c>
      <c r="B291" s="43"/>
      <c r="C291" s="44"/>
      <c r="D291" s="45"/>
      <c r="E291" s="46"/>
      <c r="F291" s="46"/>
      <c r="G291" s="46"/>
      <c r="H291" s="50"/>
      <c r="I291" s="51"/>
      <c r="J291" s="52"/>
      <c r="K291" s="51"/>
      <c r="L291" s="53"/>
      <c r="M291" s="54"/>
      <c r="N291" s="43"/>
      <c r="O291" s="55"/>
      <c r="P291" s="46"/>
      <c r="Q291" s="46"/>
      <c r="R291" s="46"/>
      <c r="S291" s="43"/>
      <c r="T291" s="56"/>
      <c r="U291" s="46"/>
      <c r="V291" s="57"/>
      <c r="W291" s="58"/>
      <c r="X291" s="57"/>
      <c r="Y291" s="46"/>
      <c r="Z291" s="57"/>
      <c r="AA291" s="59"/>
      <c r="AB291" s="60"/>
      <c r="AC291" s="2"/>
      <c r="AD291" s="2"/>
      <c r="AE291" s="2"/>
      <c r="AJ291" s="11">
        <f t="shared" si="136"/>
        <v>13</v>
      </c>
      <c r="AK291" s="11">
        <f t="shared" si="126"/>
        <v>0</v>
      </c>
      <c r="AL291" s="11">
        <f t="shared" si="127"/>
        <v>0</v>
      </c>
      <c r="AM291" s="11">
        <f t="shared" si="128"/>
        <v>0</v>
      </c>
      <c r="AN291" s="11">
        <f t="shared" si="129"/>
        <v>0</v>
      </c>
      <c r="AO291" s="4" t="e">
        <f>IF(#REF!="I",1,IF(#REF!="II",2,IF(#REF!="III",3,IF(#REF!="IV",4))))</f>
        <v>#REF!</v>
      </c>
      <c r="AP291" s="11" t="e">
        <f>IF(#REF!="PULMONAR",1,IF(AND(#REF!="EXTRAPULMONAR",#REF!&lt;&gt;"MENINGEA"),2,IF(AND(#REF!="EXTRAPULMONAR",#REF!="MENINGEA"),3,)))</f>
        <v>#REF!</v>
      </c>
      <c r="AQ2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" s="4">
        <f t="shared" si="130"/>
        <v>0</v>
      </c>
      <c r="AS291" s="10">
        <f t="shared" si="131"/>
        <v>0</v>
      </c>
      <c r="AT291" s="10">
        <f t="shared" si="132"/>
        <v>0</v>
      </c>
      <c r="AU291" s="10" t="str">
        <f t="shared" si="133"/>
        <v>0</v>
      </c>
      <c r="AV291" s="11" t="e">
        <f t="shared" si="134"/>
        <v>#N/A</v>
      </c>
      <c r="AW291" s="4" t="e">
        <f t="shared" si="135"/>
        <v>#N/A</v>
      </c>
      <c r="AX291" s="10" t="e">
        <f t="shared" si="124"/>
        <v>#N/A</v>
      </c>
      <c r="AY291" s="10" t="e">
        <f t="shared" si="125"/>
        <v>#N/A</v>
      </c>
      <c r="AZ291" s="10" t="e">
        <f t="shared" si="137"/>
        <v>#REF!</v>
      </c>
      <c r="BA291" s="12" t="e">
        <f>IF(BW291=7,0,AJ291&amp;IF(#REF!="SI",1,IF(#REF!="NO",2,IF(#REF!="VIH + PREVIO",3,0))))</f>
        <v>#REF!</v>
      </c>
      <c r="BB291" s="13" t="e">
        <f>IF(AND(#REF!="POSITIVO",#REF!="POSITIVO"),1,IF(#REF!="NEGATIVO",2,IF(#REF!="VIH + PREVIO",3,0)))</f>
        <v>#REF!</v>
      </c>
      <c r="BC291" s="10" t="e">
        <f>IF(#REF!="SI",1,IF(#REF!="NO",2,0))</f>
        <v>#REF!</v>
      </c>
      <c r="BD291" s="10" t="e">
        <f>IF(#REF!="SI",1,IF(#REF!="NO",2,0))</f>
        <v>#REF!</v>
      </c>
      <c r="BE291" s="10" t="e">
        <f>IF(OR(#REF!="VIH + PREVIO",#REF!="VIH + PREVIO",#REF!="VIH + PREVIO"),1,0)</f>
        <v>#REF!</v>
      </c>
      <c r="BF291" s="13" t="e">
        <f>IF(OR(#REF!="POSITIVO",#REF!="NEGATIVO"),1,IF(#REF!="PACIENTE NO ACEPTA",2,IF(#REF!="VIH + PREVIO",3,0)))</f>
        <v>#REF!</v>
      </c>
      <c r="BG291" s="10" t="e">
        <f t="shared" si="138"/>
        <v>#REF!</v>
      </c>
      <c r="BH291" s="10" t="e">
        <f t="shared" si="139"/>
        <v>#REF!</v>
      </c>
      <c r="BI291" s="10" t="e">
        <f t="shared" si="140"/>
        <v>#REF!</v>
      </c>
      <c r="BJ291" s="10" t="e">
        <f t="shared" si="141"/>
        <v>#REF!</v>
      </c>
      <c r="BK291" s="10" t="e">
        <f t="shared" si="142"/>
        <v>#REF!</v>
      </c>
      <c r="BL291" s="10" t="e">
        <f t="shared" si="143"/>
        <v>#REF!</v>
      </c>
      <c r="BM291" s="10" t="e">
        <f>IF(OR(BW291=7,AQ291=6),0,IF(#REF!="I",1,IF(#REF!="II",2,IF(#REF!="III",3,IF(#REF!="IV",4))))&amp;AP291&amp;AQ291&amp;AR291&amp;AS291&amp;AT291&amp;AU291&amp;AX291)</f>
        <v>#REF!</v>
      </c>
      <c r="BN291" s="10" t="e">
        <f t="shared" si="144"/>
        <v>#REF!</v>
      </c>
      <c r="BO291" s="10" t="e">
        <f t="shared" si="145"/>
        <v>#REF!</v>
      </c>
      <c r="BP291" s="10" t="e">
        <f t="shared" si="146"/>
        <v>#REF!</v>
      </c>
      <c r="BQ291" s="10" t="e">
        <f t="shared" si="147"/>
        <v>#REF!</v>
      </c>
      <c r="BR291" s="10" t="e">
        <f t="shared" si="148"/>
        <v>#REF!</v>
      </c>
      <c r="BS291" s="10" t="e">
        <f t="shared" si="149"/>
        <v>#REF!</v>
      </c>
      <c r="BT291" s="10" t="e">
        <f>IF(OR(BW291=7,AQ291=6),0,AO291&amp;IF(#REF!="SI",1,IF(#REF!="NO",2,IF(#REF!="VIH + PREVIO",3,0))))</f>
        <v>#REF!</v>
      </c>
      <c r="BU291" s="10" t="e">
        <f>IF(OR(BW291=7,AQ291=6),0,IF(#REF!="-",1,0))</f>
        <v>#REF!</v>
      </c>
      <c r="BV291" s="10" t="e">
        <f t="shared" si="150"/>
        <v>#REF!</v>
      </c>
      <c r="BW2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" s="10" t="e">
        <f t="shared" si="151"/>
        <v>#REF!</v>
      </c>
      <c r="BY291" s="10" t="e">
        <f t="shared" si="153"/>
        <v>#REF!</v>
      </c>
      <c r="BZ291" s="10" t="e">
        <f t="shared" si="152"/>
        <v>#REF!</v>
      </c>
      <c r="CA291" s="10"/>
    </row>
    <row r="292" spans="1:79" s="3" customFormat="1" ht="23.25" customHeight="1" x14ac:dyDescent="0.3">
      <c r="A292" s="7">
        <v>290</v>
      </c>
      <c r="B292" s="43"/>
      <c r="C292" s="44"/>
      <c r="D292" s="45"/>
      <c r="E292" s="46"/>
      <c r="F292" s="46"/>
      <c r="G292" s="46"/>
      <c r="H292" s="50"/>
      <c r="I292" s="51"/>
      <c r="J292" s="52"/>
      <c r="K292" s="51"/>
      <c r="L292" s="53"/>
      <c r="M292" s="54"/>
      <c r="N292" s="43"/>
      <c r="O292" s="55"/>
      <c r="P292" s="46"/>
      <c r="Q292" s="46"/>
      <c r="R292" s="46"/>
      <c r="S292" s="43"/>
      <c r="T292" s="56"/>
      <c r="U292" s="46"/>
      <c r="V292" s="57"/>
      <c r="W292" s="58"/>
      <c r="X292" s="57"/>
      <c r="Y292" s="46"/>
      <c r="Z292" s="57"/>
      <c r="AA292" s="59"/>
      <c r="AB292" s="60"/>
      <c r="AC292" s="2"/>
      <c r="AD292" s="2"/>
      <c r="AE292" s="2"/>
      <c r="AJ292" s="11">
        <f t="shared" si="136"/>
        <v>13</v>
      </c>
      <c r="AK292" s="11">
        <f t="shared" si="126"/>
        <v>0</v>
      </c>
      <c r="AL292" s="11">
        <f t="shared" si="127"/>
        <v>0</v>
      </c>
      <c r="AM292" s="11">
        <f t="shared" si="128"/>
        <v>0</v>
      </c>
      <c r="AN292" s="11">
        <f t="shared" si="129"/>
        <v>0</v>
      </c>
      <c r="AO292" s="4" t="e">
        <f>IF(#REF!="I",1,IF(#REF!="II",2,IF(#REF!="III",3,IF(#REF!="IV",4))))</f>
        <v>#REF!</v>
      </c>
      <c r="AP292" s="11" t="e">
        <f>IF(#REF!="PULMONAR",1,IF(AND(#REF!="EXTRAPULMONAR",#REF!&lt;&gt;"MENINGEA"),2,IF(AND(#REF!="EXTRAPULMONAR",#REF!="MENINGEA"),3,)))</f>
        <v>#REF!</v>
      </c>
      <c r="AQ2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" s="4">
        <f t="shared" si="130"/>
        <v>0</v>
      </c>
      <c r="AS292" s="10">
        <f t="shared" si="131"/>
        <v>0</v>
      </c>
      <c r="AT292" s="10">
        <f t="shared" si="132"/>
        <v>0</v>
      </c>
      <c r="AU292" s="10" t="str">
        <f t="shared" si="133"/>
        <v>0</v>
      </c>
      <c r="AV292" s="11" t="e">
        <f t="shared" si="134"/>
        <v>#N/A</v>
      </c>
      <c r="AW292" s="4" t="e">
        <f t="shared" si="135"/>
        <v>#N/A</v>
      </c>
      <c r="AX292" s="10" t="e">
        <f t="shared" si="124"/>
        <v>#N/A</v>
      </c>
      <c r="AY292" s="10" t="e">
        <f t="shared" si="125"/>
        <v>#N/A</v>
      </c>
      <c r="AZ292" s="10" t="e">
        <f t="shared" si="137"/>
        <v>#REF!</v>
      </c>
      <c r="BA292" s="12" t="e">
        <f>IF(BW292=7,0,AJ292&amp;IF(#REF!="SI",1,IF(#REF!="NO",2,IF(#REF!="VIH + PREVIO",3,0))))</f>
        <v>#REF!</v>
      </c>
      <c r="BB292" s="13" t="e">
        <f>IF(AND(#REF!="POSITIVO",#REF!="POSITIVO"),1,IF(#REF!="NEGATIVO",2,IF(#REF!="VIH + PREVIO",3,0)))</f>
        <v>#REF!</v>
      </c>
      <c r="BC292" s="10" t="e">
        <f>IF(#REF!="SI",1,IF(#REF!="NO",2,0))</f>
        <v>#REF!</v>
      </c>
      <c r="BD292" s="10" t="e">
        <f>IF(#REF!="SI",1,IF(#REF!="NO",2,0))</f>
        <v>#REF!</v>
      </c>
      <c r="BE292" s="10" t="e">
        <f>IF(OR(#REF!="VIH + PREVIO",#REF!="VIH + PREVIO",#REF!="VIH + PREVIO"),1,0)</f>
        <v>#REF!</v>
      </c>
      <c r="BF292" s="13" t="e">
        <f>IF(OR(#REF!="POSITIVO",#REF!="NEGATIVO"),1,IF(#REF!="PACIENTE NO ACEPTA",2,IF(#REF!="VIH + PREVIO",3,0)))</f>
        <v>#REF!</v>
      </c>
      <c r="BG292" s="10" t="e">
        <f t="shared" si="138"/>
        <v>#REF!</v>
      </c>
      <c r="BH292" s="10" t="e">
        <f t="shared" si="139"/>
        <v>#REF!</v>
      </c>
      <c r="BI292" s="10" t="e">
        <f t="shared" si="140"/>
        <v>#REF!</v>
      </c>
      <c r="BJ292" s="10" t="e">
        <f t="shared" si="141"/>
        <v>#REF!</v>
      </c>
      <c r="BK292" s="10" t="e">
        <f t="shared" si="142"/>
        <v>#REF!</v>
      </c>
      <c r="BL292" s="10" t="e">
        <f t="shared" si="143"/>
        <v>#REF!</v>
      </c>
      <c r="BM292" s="10" t="e">
        <f>IF(OR(BW292=7,AQ292=6),0,IF(#REF!="I",1,IF(#REF!="II",2,IF(#REF!="III",3,IF(#REF!="IV",4))))&amp;AP292&amp;AQ292&amp;AR292&amp;AS292&amp;AT292&amp;AU292&amp;AX292)</f>
        <v>#REF!</v>
      </c>
      <c r="BN292" s="10" t="e">
        <f t="shared" si="144"/>
        <v>#REF!</v>
      </c>
      <c r="BO292" s="10" t="e">
        <f t="shared" si="145"/>
        <v>#REF!</v>
      </c>
      <c r="BP292" s="10" t="e">
        <f t="shared" si="146"/>
        <v>#REF!</v>
      </c>
      <c r="BQ292" s="10" t="e">
        <f t="shared" si="147"/>
        <v>#REF!</v>
      </c>
      <c r="BR292" s="10" t="e">
        <f t="shared" si="148"/>
        <v>#REF!</v>
      </c>
      <c r="BS292" s="10" t="e">
        <f t="shared" si="149"/>
        <v>#REF!</v>
      </c>
      <c r="BT292" s="10" t="e">
        <f>IF(OR(BW292=7,AQ292=6),0,AO292&amp;IF(#REF!="SI",1,IF(#REF!="NO",2,IF(#REF!="VIH + PREVIO",3,0))))</f>
        <v>#REF!</v>
      </c>
      <c r="BU292" s="10" t="e">
        <f>IF(OR(BW292=7,AQ292=6),0,IF(#REF!="-",1,0))</f>
        <v>#REF!</v>
      </c>
      <c r="BV292" s="10" t="e">
        <f t="shared" si="150"/>
        <v>#REF!</v>
      </c>
      <c r="BW2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" s="10" t="e">
        <f t="shared" si="151"/>
        <v>#REF!</v>
      </c>
      <c r="BY292" s="10" t="e">
        <f t="shared" si="153"/>
        <v>#REF!</v>
      </c>
      <c r="BZ292" s="10" t="e">
        <f t="shared" si="152"/>
        <v>#REF!</v>
      </c>
      <c r="CA292" s="10"/>
    </row>
    <row r="293" spans="1:79" s="3" customFormat="1" ht="23.25" customHeight="1" x14ac:dyDescent="0.3">
      <c r="A293" s="7">
        <v>291</v>
      </c>
      <c r="B293" s="43"/>
      <c r="C293" s="44"/>
      <c r="D293" s="45"/>
      <c r="E293" s="46"/>
      <c r="F293" s="46"/>
      <c r="G293" s="46"/>
      <c r="H293" s="50"/>
      <c r="I293" s="51"/>
      <c r="J293" s="52"/>
      <c r="K293" s="51"/>
      <c r="L293" s="53"/>
      <c r="M293" s="54"/>
      <c r="N293" s="43"/>
      <c r="O293" s="55"/>
      <c r="P293" s="46"/>
      <c r="Q293" s="46"/>
      <c r="R293" s="46"/>
      <c r="S293" s="43"/>
      <c r="T293" s="56"/>
      <c r="U293" s="46"/>
      <c r="V293" s="57"/>
      <c r="W293" s="58"/>
      <c r="X293" s="57"/>
      <c r="Y293" s="46"/>
      <c r="Z293" s="57"/>
      <c r="AA293" s="59"/>
      <c r="AB293" s="60"/>
      <c r="AC293" s="2"/>
      <c r="AD293" s="2"/>
      <c r="AE293" s="2"/>
      <c r="AJ293" s="11">
        <f t="shared" si="136"/>
        <v>13</v>
      </c>
      <c r="AK293" s="11">
        <f t="shared" si="126"/>
        <v>0</v>
      </c>
      <c r="AL293" s="11">
        <f t="shared" si="127"/>
        <v>0</v>
      </c>
      <c r="AM293" s="11">
        <f t="shared" si="128"/>
        <v>0</v>
      </c>
      <c r="AN293" s="11">
        <f t="shared" si="129"/>
        <v>0</v>
      </c>
      <c r="AO293" s="4" t="e">
        <f>IF(#REF!="I",1,IF(#REF!="II",2,IF(#REF!="III",3,IF(#REF!="IV",4))))</f>
        <v>#REF!</v>
      </c>
      <c r="AP293" s="11" t="e">
        <f>IF(#REF!="PULMONAR",1,IF(AND(#REF!="EXTRAPULMONAR",#REF!&lt;&gt;"MENINGEA"),2,IF(AND(#REF!="EXTRAPULMONAR",#REF!="MENINGEA"),3,)))</f>
        <v>#REF!</v>
      </c>
      <c r="AQ2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" s="4">
        <f t="shared" si="130"/>
        <v>0</v>
      </c>
      <c r="AS293" s="10">
        <f t="shared" si="131"/>
        <v>0</v>
      </c>
      <c r="AT293" s="10">
        <f t="shared" si="132"/>
        <v>0</v>
      </c>
      <c r="AU293" s="10" t="str">
        <f t="shared" si="133"/>
        <v>0</v>
      </c>
      <c r="AV293" s="11" t="e">
        <f t="shared" si="134"/>
        <v>#N/A</v>
      </c>
      <c r="AW293" s="4" t="e">
        <f t="shared" si="135"/>
        <v>#N/A</v>
      </c>
      <c r="AX293" s="10" t="e">
        <f t="shared" si="124"/>
        <v>#N/A</v>
      </c>
      <c r="AY293" s="10" t="e">
        <f t="shared" si="125"/>
        <v>#N/A</v>
      </c>
      <c r="AZ293" s="10" t="e">
        <f t="shared" si="137"/>
        <v>#REF!</v>
      </c>
      <c r="BA293" s="12" t="e">
        <f>IF(BW293=7,0,AJ293&amp;IF(#REF!="SI",1,IF(#REF!="NO",2,IF(#REF!="VIH + PREVIO",3,0))))</f>
        <v>#REF!</v>
      </c>
      <c r="BB293" s="13" t="e">
        <f>IF(AND(#REF!="POSITIVO",#REF!="POSITIVO"),1,IF(#REF!="NEGATIVO",2,IF(#REF!="VIH + PREVIO",3,0)))</f>
        <v>#REF!</v>
      </c>
      <c r="BC293" s="10" t="e">
        <f>IF(#REF!="SI",1,IF(#REF!="NO",2,0))</f>
        <v>#REF!</v>
      </c>
      <c r="BD293" s="10" t="e">
        <f>IF(#REF!="SI",1,IF(#REF!="NO",2,0))</f>
        <v>#REF!</v>
      </c>
      <c r="BE293" s="10" t="e">
        <f>IF(OR(#REF!="VIH + PREVIO",#REF!="VIH + PREVIO",#REF!="VIH + PREVIO"),1,0)</f>
        <v>#REF!</v>
      </c>
      <c r="BF293" s="13" t="e">
        <f>IF(OR(#REF!="POSITIVO",#REF!="NEGATIVO"),1,IF(#REF!="PACIENTE NO ACEPTA",2,IF(#REF!="VIH + PREVIO",3,0)))</f>
        <v>#REF!</v>
      </c>
      <c r="BG293" s="10" t="e">
        <f t="shared" si="138"/>
        <v>#REF!</v>
      </c>
      <c r="BH293" s="10" t="e">
        <f t="shared" si="139"/>
        <v>#REF!</v>
      </c>
      <c r="BI293" s="10" t="e">
        <f t="shared" si="140"/>
        <v>#REF!</v>
      </c>
      <c r="BJ293" s="10" t="e">
        <f t="shared" si="141"/>
        <v>#REF!</v>
      </c>
      <c r="BK293" s="10" t="e">
        <f t="shared" si="142"/>
        <v>#REF!</v>
      </c>
      <c r="BL293" s="10" t="e">
        <f t="shared" si="143"/>
        <v>#REF!</v>
      </c>
      <c r="BM293" s="10" t="e">
        <f>IF(OR(BW293=7,AQ293=6),0,IF(#REF!="I",1,IF(#REF!="II",2,IF(#REF!="III",3,IF(#REF!="IV",4))))&amp;AP293&amp;AQ293&amp;AR293&amp;AS293&amp;AT293&amp;AU293&amp;AX293)</f>
        <v>#REF!</v>
      </c>
      <c r="BN293" s="10" t="e">
        <f t="shared" si="144"/>
        <v>#REF!</v>
      </c>
      <c r="BO293" s="10" t="e">
        <f t="shared" si="145"/>
        <v>#REF!</v>
      </c>
      <c r="BP293" s="10" t="e">
        <f t="shared" si="146"/>
        <v>#REF!</v>
      </c>
      <c r="BQ293" s="10" t="e">
        <f t="shared" si="147"/>
        <v>#REF!</v>
      </c>
      <c r="BR293" s="10" t="e">
        <f t="shared" si="148"/>
        <v>#REF!</v>
      </c>
      <c r="BS293" s="10" t="e">
        <f t="shared" si="149"/>
        <v>#REF!</v>
      </c>
      <c r="BT293" s="10" t="e">
        <f>IF(OR(BW293=7,AQ293=6),0,AO293&amp;IF(#REF!="SI",1,IF(#REF!="NO",2,IF(#REF!="VIH + PREVIO",3,0))))</f>
        <v>#REF!</v>
      </c>
      <c r="BU293" s="10" t="e">
        <f>IF(OR(BW293=7,AQ293=6),0,IF(#REF!="-",1,0))</f>
        <v>#REF!</v>
      </c>
      <c r="BV293" s="10" t="e">
        <f t="shared" si="150"/>
        <v>#REF!</v>
      </c>
      <c r="BW2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" s="10" t="e">
        <f t="shared" si="151"/>
        <v>#REF!</v>
      </c>
      <c r="BY293" s="10" t="e">
        <f t="shared" si="153"/>
        <v>#REF!</v>
      </c>
      <c r="BZ293" s="10" t="e">
        <f t="shared" si="152"/>
        <v>#REF!</v>
      </c>
      <c r="CA293" s="10"/>
    </row>
    <row r="294" spans="1:79" s="3" customFormat="1" ht="23.25" customHeight="1" x14ac:dyDescent="0.3">
      <c r="A294" s="7">
        <v>292</v>
      </c>
      <c r="B294" s="43"/>
      <c r="C294" s="44"/>
      <c r="D294" s="45"/>
      <c r="E294" s="46"/>
      <c r="F294" s="46"/>
      <c r="G294" s="46"/>
      <c r="H294" s="50"/>
      <c r="I294" s="51"/>
      <c r="J294" s="52"/>
      <c r="K294" s="51"/>
      <c r="L294" s="53"/>
      <c r="M294" s="54"/>
      <c r="N294" s="43"/>
      <c r="O294" s="55"/>
      <c r="P294" s="46"/>
      <c r="Q294" s="46"/>
      <c r="R294" s="46"/>
      <c r="S294" s="43"/>
      <c r="T294" s="56"/>
      <c r="U294" s="46"/>
      <c r="V294" s="57"/>
      <c r="W294" s="58"/>
      <c r="X294" s="57"/>
      <c r="Y294" s="46"/>
      <c r="Z294" s="57"/>
      <c r="AA294" s="59"/>
      <c r="AB294" s="60"/>
      <c r="AC294" s="2"/>
      <c r="AD294" s="2"/>
      <c r="AE294" s="2"/>
      <c r="AJ294" s="11">
        <f t="shared" si="136"/>
        <v>13</v>
      </c>
      <c r="AK294" s="11">
        <f t="shared" si="126"/>
        <v>0</v>
      </c>
      <c r="AL294" s="11">
        <f t="shared" si="127"/>
        <v>0</v>
      </c>
      <c r="AM294" s="11">
        <f t="shared" si="128"/>
        <v>0</v>
      </c>
      <c r="AN294" s="11">
        <f t="shared" si="129"/>
        <v>0</v>
      </c>
      <c r="AO294" s="4" t="e">
        <f>IF(#REF!="I",1,IF(#REF!="II",2,IF(#REF!="III",3,IF(#REF!="IV",4))))</f>
        <v>#REF!</v>
      </c>
      <c r="AP294" s="11" t="e">
        <f>IF(#REF!="PULMONAR",1,IF(AND(#REF!="EXTRAPULMONAR",#REF!&lt;&gt;"MENINGEA"),2,IF(AND(#REF!="EXTRAPULMONAR",#REF!="MENINGEA"),3,)))</f>
        <v>#REF!</v>
      </c>
      <c r="AQ2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" s="4">
        <f t="shared" si="130"/>
        <v>0</v>
      </c>
      <c r="AS294" s="10">
        <f t="shared" si="131"/>
        <v>0</v>
      </c>
      <c r="AT294" s="10">
        <f t="shared" si="132"/>
        <v>0</v>
      </c>
      <c r="AU294" s="10" t="str">
        <f t="shared" si="133"/>
        <v>0</v>
      </c>
      <c r="AV294" s="11" t="e">
        <f t="shared" si="134"/>
        <v>#N/A</v>
      </c>
      <c r="AW294" s="4" t="e">
        <f t="shared" si="135"/>
        <v>#N/A</v>
      </c>
      <c r="AX294" s="10" t="e">
        <f t="shared" si="124"/>
        <v>#N/A</v>
      </c>
      <c r="AY294" s="10" t="e">
        <f t="shared" si="125"/>
        <v>#N/A</v>
      </c>
      <c r="AZ294" s="10" t="e">
        <f t="shared" si="137"/>
        <v>#REF!</v>
      </c>
      <c r="BA294" s="12" t="e">
        <f>IF(BW294=7,0,AJ294&amp;IF(#REF!="SI",1,IF(#REF!="NO",2,IF(#REF!="VIH + PREVIO",3,0))))</f>
        <v>#REF!</v>
      </c>
      <c r="BB294" s="13" t="e">
        <f>IF(AND(#REF!="POSITIVO",#REF!="POSITIVO"),1,IF(#REF!="NEGATIVO",2,IF(#REF!="VIH + PREVIO",3,0)))</f>
        <v>#REF!</v>
      </c>
      <c r="BC294" s="10" t="e">
        <f>IF(#REF!="SI",1,IF(#REF!="NO",2,0))</f>
        <v>#REF!</v>
      </c>
      <c r="BD294" s="10" t="e">
        <f>IF(#REF!="SI",1,IF(#REF!="NO",2,0))</f>
        <v>#REF!</v>
      </c>
      <c r="BE294" s="10" t="e">
        <f>IF(OR(#REF!="VIH + PREVIO",#REF!="VIH + PREVIO",#REF!="VIH + PREVIO"),1,0)</f>
        <v>#REF!</v>
      </c>
      <c r="BF294" s="13" t="e">
        <f>IF(OR(#REF!="POSITIVO",#REF!="NEGATIVO"),1,IF(#REF!="PACIENTE NO ACEPTA",2,IF(#REF!="VIH + PREVIO",3,0)))</f>
        <v>#REF!</v>
      </c>
      <c r="BG294" s="10" t="e">
        <f t="shared" si="138"/>
        <v>#REF!</v>
      </c>
      <c r="BH294" s="10" t="e">
        <f t="shared" si="139"/>
        <v>#REF!</v>
      </c>
      <c r="BI294" s="10" t="e">
        <f t="shared" si="140"/>
        <v>#REF!</v>
      </c>
      <c r="BJ294" s="10" t="e">
        <f t="shared" si="141"/>
        <v>#REF!</v>
      </c>
      <c r="BK294" s="10" t="e">
        <f t="shared" si="142"/>
        <v>#REF!</v>
      </c>
      <c r="BL294" s="10" t="e">
        <f t="shared" si="143"/>
        <v>#REF!</v>
      </c>
      <c r="BM294" s="10" t="e">
        <f>IF(OR(BW294=7,AQ294=6),0,IF(#REF!="I",1,IF(#REF!="II",2,IF(#REF!="III",3,IF(#REF!="IV",4))))&amp;AP294&amp;AQ294&amp;AR294&amp;AS294&amp;AT294&amp;AU294&amp;AX294)</f>
        <v>#REF!</v>
      </c>
      <c r="BN294" s="10" t="e">
        <f t="shared" si="144"/>
        <v>#REF!</v>
      </c>
      <c r="BO294" s="10" t="e">
        <f t="shared" si="145"/>
        <v>#REF!</v>
      </c>
      <c r="BP294" s="10" t="e">
        <f t="shared" si="146"/>
        <v>#REF!</v>
      </c>
      <c r="BQ294" s="10" t="e">
        <f t="shared" si="147"/>
        <v>#REF!</v>
      </c>
      <c r="BR294" s="10" t="e">
        <f t="shared" si="148"/>
        <v>#REF!</v>
      </c>
      <c r="BS294" s="10" t="e">
        <f t="shared" si="149"/>
        <v>#REF!</v>
      </c>
      <c r="BT294" s="10" t="e">
        <f>IF(OR(BW294=7,AQ294=6),0,AO294&amp;IF(#REF!="SI",1,IF(#REF!="NO",2,IF(#REF!="VIH + PREVIO",3,0))))</f>
        <v>#REF!</v>
      </c>
      <c r="BU294" s="10" t="e">
        <f>IF(OR(BW294=7,AQ294=6),0,IF(#REF!="-",1,0))</f>
        <v>#REF!</v>
      </c>
      <c r="BV294" s="10" t="e">
        <f t="shared" si="150"/>
        <v>#REF!</v>
      </c>
      <c r="BW2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" s="10" t="e">
        <f t="shared" si="151"/>
        <v>#REF!</v>
      </c>
      <c r="BY294" s="10" t="e">
        <f t="shared" si="153"/>
        <v>#REF!</v>
      </c>
      <c r="BZ294" s="10" t="e">
        <f t="shared" si="152"/>
        <v>#REF!</v>
      </c>
      <c r="CA294" s="10"/>
    </row>
    <row r="295" spans="1:79" s="3" customFormat="1" ht="23.25" customHeight="1" x14ac:dyDescent="0.3">
      <c r="A295" s="7">
        <v>293</v>
      </c>
      <c r="B295" s="43"/>
      <c r="C295" s="44"/>
      <c r="D295" s="45"/>
      <c r="E295" s="46"/>
      <c r="F295" s="46"/>
      <c r="G295" s="46"/>
      <c r="H295" s="50"/>
      <c r="I295" s="51"/>
      <c r="J295" s="52"/>
      <c r="K295" s="51"/>
      <c r="L295" s="53"/>
      <c r="M295" s="54"/>
      <c r="N295" s="43"/>
      <c r="O295" s="55"/>
      <c r="P295" s="46"/>
      <c r="Q295" s="46"/>
      <c r="R295" s="46"/>
      <c r="S295" s="43"/>
      <c r="T295" s="56"/>
      <c r="U295" s="46"/>
      <c r="V295" s="57"/>
      <c r="W295" s="58"/>
      <c r="X295" s="57"/>
      <c r="Y295" s="46"/>
      <c r="Z295" s="57"/>
      <c r="AA295" s="59"/>
      <c r="AB295" s="60"/>
      <c r="AC295" s="2"/>
      <c r="AD295" s="2"/>
      <c r="AE295" s="2"/>
      <c r="AJ295" s="11">
        <f t="shared" si="136"/>
        <v>13</v>
      </c>
      <c r="AK295" s="11">
        <f t="shared" si="126"/>
        <v>0</v>
      </c>
      <c r="AL295" s="11">
        <f t="shared" si="127"/>
        <v>0</v>
      </c>
      <c r="AM295" s="11">
        <f t="shared" si="128"/>
        <v>0</v>
      </c>
      <c r="AN295" s="11">
        <f t="shared" si="129"/>
        <v>0</v>
      </c>
      <c r="AO295" s="4" t="e">
        <f>IF(#REF!="I",1,IF(#REF!="II",2,IF(#REF!="III",3,IF(#REF!="IV",4))))</f>
        <v>#REF!</v>
      </c>
      <c r="AP295" s="11" t="e">
        <f>IF(#REF!="PULMONAR",1,IF(AND(#REF!="EXTRAPULMONAR",#REF!&lt;&gt;"MENINGEA"),2,IF(AND(#REF!="EXTRAPULMONAR",#REF!="MENINGEA"),3,)))</f>
        <v>#REF!</v>
      </c>
      <c r="AQ2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" s="4">
        <f t="shared" si="130"/>
        <v>0</v>
      </c>
      <c r="AS295" s="10">
        <f t="shared" si="131"/>
        <v>0</v>
      </c>
      <c r="AT295" s="10">
        <f t="shared" si="132"/>
        <v>0</v>
      </c>
      <c r="AU295" s="10" t="str">
        <f t="shared" si="133"/>
        <v>0</v>
      </c>
      <c r="AV295" s="11" t="e">
        <f t="shared" si="134"/>
        <v>#N/A</v>
      </c>
      <c r="AW295" s="4" t="e">
        <f t="shared" si="135"/>
        <v>#N/A</v>
      </c>
      <c r="AX295" s="10" t="e">
        <f t="shared" si="124"/>
        <v>#N/A</v>
      </c>
      <c r="AY295" s="10" t="e">
        <f t="shared" si="125"/>
        <v>#N/A</v>
      </c>
      <c r="AZ295" s="10" t="e">
        <f t="shared" si="137"/>
        <v>#REF!</v>
      </c>
      <c r="BA295" s="12" t="e">
        <f>IF(BW295=7,0,AJ295&amp;IF(#REF!="SI",1,IF(#REF!="NO",2,IF(#REF!="VIH + PREVIO",3,0))))</f>
        <v>#REF!</v>
      </c>
      <c r="BB295" s="13" t="e">
        <f>IF(AND(#REF!="POSITIVO",#REF!="POSITIVO"),1,IF(#REF!="NEGATIVO",2,IF(#REF!="VIH + PREVIO",3,0)))</f>
        <v>#REF!</v>
      </c>
      <c r="BC295" s="10" t="e">
        <f>IF(#REF!="SI",1,IF(#REF!="NO",2,0))</f>
        <v>#REF!</v>
      </c>
      <c r="BD295" s="10" t="e">
        <f>IF(#REF!="SI",1,IF(#REF!="NO",2,0))</f>
        <v>#REF!</v>
      </c>
      <c r="BE295" s="10" t="e">
        <f>IF(OR(#REF!="VIH + PREVIO",#REF!="VIH + PREVIO",#REF!="VIH + PREVIO"),1,0)</f>
        <v>#REF!</v>
      </c>
      <c r="BF295" s="13" t="e">
        <f>IF(OR(#REF!="POSITIVO",#REF!="NEGATIVO"),1,IF(#REF!="PACIENTE NO ACEPTA",2,IF(#REF!="VIH + PREVIO",3,0)))</f>
        <v>#REF!</v>
      </c>
      <c r="BG295" s="10" t="e">
        <f t="shared" si="138"/>
        <v>#REF!</v>
      </c>
      <c r="BH295" s="10" t="e">
        <f t="shared" si="139"/>
        <v>#REF!</v>
      </c>
      <c r="BI295" s="10" t="e">
        <f t="shared" si="140"/>
        <v>#REF!</v>
      </c>
      <c r="BJ295" s="10" t="e">
        <f t="shared" si="141"/>
        <v>#REF!</v>
      </c>
      <c r="BK295" s="10" t="e">
        <f t="shared" si="142"/>
        <v>#REF!</v>
      </c>
      <c r="BL295" s="10" t="e">
        <f t="shared" si="143"/>
        <v>#REF!</v>
      </c>
      <c r="BM295" s="10" t="e">
        <f>IF(OR(BW295=7,AQ295=6),0,IF(#REF!="I",1,IF(#REF!="II",2,IF(#REF!="III",3,IF(#REF!="IV",4))))&amp;AP295&amp;AQ295&amp;AR295&amp;AS295&amp;AT295&amp;AU295&amp;AX295)</f>
        <v>#REF!</v>
      </c>
      <c r="BN295" s="10" t="e">
        <f t="shared" si="144"/>
        <v>#REF!</v>
      </c>
      <c r="BO295" s="10" t="e">
        <f t="shared" si="145"/>
        <v>#REF!</v>
      </c>
      <c r="BP295" s="10" t="e">
        <f t="shared" si="146"/>
        <v>#REF!</v>
      </c>
      <c r="BQ295" s="10" t="e">
        <f t="shared" si="147"/>
        <v>#REF!</v>
      </c>
      <c r="BR295" s="10" t="e">
        <f t="shared" si="148"/>
        <v>#REF!</v>
      </c>
      <c r="BS295" s="10" t="e">
        <f t="shared" si="149"/>
        <v>#REF!</v>
      </c>
      <c r="BT295" s="10" t="e">
        <f>IF(OR(BW295=7,AQ295=6),0,AO295&amp;IF(#REF!="SI",1,IF(#REF!="NO",2,IF(#REF!="VIH + PREVIO",3,0))))</f>
        <v>#REF!</v>
      </c>
      <c r="BU295" s="10" t="e">
        <f>IF(OR(BW295=7,AQ295=6),0,IF(#REF!="-",1,0))</f>
        <v>#REF!</v>
      </c>
      <c r="BV295" s="10" t="e">
        <f t="shared" si="150"/>
        <v>#REF!</v>
      </c>
      <c r="BW2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" s="10" t="e">
        <f t="shared" si="151"/>
        <v>#REF!</v>
      </c>
      <c r="BY295" s="10" t="e">
        <f t="shared" si="153"/>
        <v>#REF!</v>
      </c>
      <c r="BZ295" s="10" t="e">
        <f t="shared" si="152"/>
        <v>#REF!</v>
      </c>
      <c r="CA295" s="10"/>
    </row>
    <row r="296" spans="1:79" s="3" customFormat="1" ht="23.25" customHeight="1" x14ac:dyDescent="0.3">
      <c r="A296" s="7">
        <v>294</v>
      </c>
      <c r="B296" s="43"/>
      <c r="C296" s="44"/>
      <c r="D296" s="45"/>
      <c r="E296" s="46"/>
      <c r="F296" s="46"/>
      <c r="G296" s="46"/>
      <c r="H296" s="50"/>
      <c r="I296" s="51"/>
      <c r="J296" s="52"/>
      <c r="K296" s="51"/>
      <c r="L296" s="53"/>
      <c r="M296" s="54"/>
      <c r="N296" s="43"/>
      <c r="O296" s="55"/>
      <c r="P296" s="46"/>
      <c r="Q296" s="46"/>
      <c r="R296" s="46"/>
      <c r="S296" s="43"/>
      <c r="T296" s="56"/>
      <c r="U296" s="46"/>
      <c r="V296" s="57"/>
      <c r="W296" s="58"/>
      <c r="X296" s="57"/>
      <c r="Y296" s="46"/>
      <c r="Z296" s="57"/>
      <c r="AA296" s="59"/>
      <c r="AB296" s="60"/>
      <c r="AC296" s="2"/>
      <c r="AD296" s="2"/>
      <c r="AE296" s="2"/>
      <c r="AJ296" s="11">
        <f t="shared" si="136"/>
        <v>13</v>
      </c>
      <c r="AK296" s="11">
        <f t="shared" si="126"/>
        <v>0</v>
      </c>
      <c r="AL296" s="11">
        <f t="shared" si="127"/>
        <v>0</v>
      </c>
      <c r="AM296" s="11">
        <f t="shared" si="128"/>
        <v>0</v>
      </c>
      <c r="AN296" s="11">
        <f t="shared" si="129"/>
        <v>0</v>
      </c>
      <c r="AO296" s="4" t="e">
        <f>IF(#REF!="I",1,IF(#REF!="II",2,IF(#REF!="III",3,IF(#REF!="IV",4))))</f>
        <v>#REF!</v>
      </c>
      <c r="AP296" s="11" t="e">
        <f>IF(#REF!="PULMONAR",1,IF(AND(#REF!="EXTRAPULMONAR",#REF!&lt;&gt;"MENINGEA"),2,IF(AND(#REF!="EXTRAPULMONAR",#REF!="MENINGEA"),3,)))</f>
        <v>#REF!</v>
      </c>
      <c r="AQ2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" s="4">
        <f t="shared" si="130"/>
        <v>0</v>
      </c>
      <c r="AS296" s="10">
        <f t="shared" si="131"/>
        <v>0</v>
      </c>
      <c r="AT296" s="10">
        <f t="shared" si="132"/>
        <v>0</v>
      </c>
      <c r="AU296" s="10" t="str">
        <f t="shared" si="133"/>
        <v>0</v>
      </c>
      <c r="AV296" s="11" t="e">
        <f t="shared" si="134"/>
        <v>#N/A</v>
      </c>
      <c r="AW296" s="4" t="e">
        <f t="shared" si="135"/>
        <v>#N/A</v>
      </c>
      <c r="AX296" s="10" t="e">
        <f t="shared" si="124"/>
        <v>#N/A</v>
      </c>
      <c r="AY296" s="10" t="e">
        <f t="shared" si="125"/>
        <v>#N/A</v>
      </c>
      <c r="AZ296" s="10" t="e">
        <f t="shared" si="137"/>
        <v>#REF!</v>
      </c>
      <c r="BA296" s="12" t="e">
        <f>IF(BW296=7,0,AJ296&amp;IF(#REF!="SI",1,IF(#REF!="NO",2,IF(#REF!="VIH + PREVIO",3,0))))</f>
        <v>#REF!</v>
      </c>
      <c r="BB296" s="13" t="e">
        <f>IF(AND(#REF!="POSITIVO",#REF!="POSITIVO"),1,IF(#REF!="NEGATIVO",2,IF(#REF!="VIH + PREVIO",3,0)))</f>
        <v>#REF!</v>
      </c>
      <c r="BC296" s="10" t="e">
        <f>IF(#REF!="SI",1,IF(#REF!="NO",2,0))</f>
        <v>#REF!</v>
      </c>
      <c r="BD296" s="10" t="e">
        <f>IF(#REF!="SI",1,IF(#REF!="NO",2,0))</f>
        <v>#REF!</v>
      </c>
      <c r="BE296" s="10" t="e">
        <f>IF(OR(#REF!="VIH + PREVIO",#REF!="VIH + PREVIO",#REF!="VIH + PREVIO"),1,0)</f>
        <v>#REF!</v>
      </c>
      <c r="BF296" s="13" t="e">
        <f>IF(OR(#REF!="POSITIVO",#REF!="NEGATIVO"),1,IF(#REF!="PACIENTE NO ACEPTA",2,IF(#REF!="VIH + PREVIO",3,0)))</f>
        <v>#REF!</v>
      </c>
      <c r="BG296" s="10" t="e">
        <f t="shared" si="138"/>
        <v>#REF!</v>
      </c>
      <c r="BH296" s="10" t="e">
        <f t="shared" si="139"/>
        <v>#REF!</v>
      </c>
      <c r="BI296" s="10" t="e">
        <f t="shared" si="140"/>
        <v>#REF!</v>
      </c>
      <c r="BJ296" s="10" t="e">
        <f t="shared" si="141"/>
        <v>#REF!</v>
      </c>
      <c r="BK296" s="10" t="e">
        <f t="shared" si="142"/>
        <v>#REF!</v>
      </c>
      <c r="BL296" s="10" t="e">
        <f t="shared" si="143"/>
        <v>#REF!</v>
      </c>
      <c r="BM296" s="10" t="e">
        <f>IF(OR(BW296=7,AQ296=6),0,IF(#REF!="I",1,IF(#REF!="II",2,IF(#REF!="III",3,IF(#REF!="IV",4))))&amp;AP296&amp;AQ296&amp;AR296&amp;AS296&amp;AT296&amp;AU296&amp;AX296)</f>
        <v>#REF!</v>
      </c>
      <c r="BN296" s="10" t="e">
        <f t="shared" si="144"/>
        <v>#REF!</v>
      </c>
      <c r="BO296" s="10" t="e">
        <f t="shared" si="145"/>
        <v>#REF!</v>
      </c>
      <c r="BP296" s="10" t="e">
        <f t="shared" si="146"/>
        <v>#REF!</v>
      </c>
      <c r="BQ296" s="10" t="e">
        <f t="shared" si="147"/>
        <v>#REF!</v>
      </c>
      <c r="BR296" s="10" t="e">
        <f t="shared" si="148"/>
        <v>#REF!</v>
      </c>
      <c r="BS296" s="10" t="e">
        <f t="shared" si="149"/>
        <v>#REF!</v>
      </c>
      <c r="BT296" s="10" t="e">
        <f>IF(OR(BW296=7,AQ296=6),0,AO296&amp;IF(#REF!="SI",1,IF(#REF!="NO",2,IF(#REF!="VIH + PREVIO",3,0))))</f>
        <v>#REF!</v>
      </c>
      <c r="BU296" s="10" t="e">
        <f>IF(OR(BW296=7,AQ296=6),0,IF(#REF!="-",1,0))</f>
        <v>#REF!</v>
      </c>
      <c r="BV296" s="10" t="e">
        <f t="shared" si="150"/>
        <v>#REF!</v>
      </c>
      <c r="BW2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" s="10" t="e">
        <f t="shared" si="151"/>
        <v>#REF!</v>
      </c>
      <c r="BY296" s="10" t="e">
        <f t="shared" si="153"/>
        <v>#REF!</v>
      </c>
      <c r="BZ296" s="10" t="e">
        <f t="shared" si="152"/>
        <v>#REF!</v>
      </c>
      <c r="CA296" s="10"/>
    </row>
    <row r="297" spans="1:79" s="3" customFormat="1" ht="23.25" customHeight="1" x14ac:dyDescent="0.3">
      <c r="A297" s="7">
        <v>295</v>
      </c>
      <c r="B297" s="43"/>
      <c r="C297" s="44"/>
      <c r="D297" s="45"/>
      <c r="E297" s="46"/>
      <c r="F297" s="46"/>
      <c r="G297" s="46"/>
      <c r="H297" s="50"/>
      <c r="I297" s="51"/>
      <c r="J297" s="52"/>
      <c r="K297" s="51"/>
      <c r="L297" s="53"/>
      <c r="M297" s="54"/>
      <c r="N297" s="43"/>
      <c r="O297" s="55"/>
      <c r="P297" s="46"/>
      <c r="Q297" s="46"/>
      <c r="R297" s="46"/>
      <c r="S297" s="43"/>
      <c r="T297" s="56"/>
      <c r="U297" s="46"/>
      <c r="V297" s="57"/>
      <c r="W297" s="58"/>
      <c r="X297" s="57"/>
      <c r="Y297" s="46"/>
      <c r="Z297" s="57"/>
      <c r="AA297" s="59"/>
      <c r="AB297" s="60"/>
      <c r="AC297" s="2"/>
      <c r="AD297" s="2"/>
      <c r="AE297" s="2"/>
      <c r="AJ297" s="11">
        <f t="shared" si="136"/>
        <v>13</v>
      </c>
      <c r="AK297" s="11">
        <f t="shared" si="126"/>
        <v>0</v>
      </c>
      <c r="AL297" s="11">
        <f t="shared" si="127"/>
        <v>0</v>
      </c>
      <c r="AM297" s="11">
        <f t="shared" si="128"/>
        <v>0</v>
      </c>
      <c r="AN297" s="11">
        <f t="shared" si="129"/>
        <v>0</v>
      </c>
      <c r="AO297" s="4" t="e">
        <f>IF(#REF!="I",1,IF(#REF!="II",2,IF(#REF!="III",3,IF(#REF!="IV",4))))</f>
        <v>#REF!</v>
      </c>
      <c r="AP297" s="11" t="e">
        <f>IF(#REF!="PULMONAR",1,IF(AND(#REF!="EXTRAPULMONAR",#REF!&lt;&gt;"MENINGEA"),2,IF(AND(#REF!="EXTRAPULMONAR",#REF!="MENINGEA"),3,)))</f>
        <v>#REF!</v>
      </c>
      <c r="AQ2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" s="4">
        <f t="shared" si="130"/>
        <v>0</v>
      </c>
      <c r="AS297" s="10">
        <f t="shared" si="131"/>
        <v>0</v>
      </c>
      <c r="AT297" s="10">
        <f t="shared" si="132"/>
        <v>0</v>
      </c>
      <c r="AU297" s="10" t="str">
        <f t="shared" si="133"/>
        <v>0</v>
      </c>
      <c r="AV297" s="11" t="e">
        <f t="shared" si="134"/>
        <v>#N/A</v>
      </c>
      <c r="AW297" s="4" t="e">
        <f t="shared" si="135"/>
        <v>#N/A</v>
      </c>
      <c r="AX297" s="10" t="e">
        <f t="shared" si="124"/>
        <v>#N/A</v>
      </c>
      <c r="AY297" s="10" t="e">
        <f t="shared" si="125"/>
        <v>#N/A</v>
      </c>
      <c r="AZ297" s="10" t="e">
        <f t="shared" si="137"/>
        <v>#REF!</v>
      </c>
      <c r="BA297" s="12" t="e">
        <f>IF(BW297=7,0,AJ297&amp;IF(#REF!="SI",1,IF(#REF!="NO",2,IF(#REF!="VIH + PREVIO",3,0))))</f>
        <v>#REF!</v>
      </c>
      <c r="BB297" s="13" t="e">
        <f>IF(AND(#REF!="POSITIVO",#REF!="POSITIVO"),1,IF(#REF!="NEGATIVO",2,IF(#REF!="VIH + PREVIO",3,0)))</f>
        <v>#REF!</v>
      </c>
      <c r="BC297" s="10" t="e">
        <f>IF(#REF!="SI",1,IF(#REF!="NO",2,0))</f>
        <v>#REF!</v>
      </c>
      <c r="BD297" s="10" t="e">
        <f>IF(#REF!="SI",1,IF(#REF!="NO",2,0))</f>
        <v>#REF!</v>
      </c>
      <c r="BE297" s="10" t="e">
        <f>IF(OR(#REF!="VIH + PREVIO",#REF!="VIH + PREVIO",#REF!="VIH + PREVIO"),1,0)</f>
        <v>#REF!</v>
      </c>
      <c r="BF297" s="13" t="e">
        <f>IF(OR(#REF!="POSITIVO",#REF!="NEGATIVO"),1,IF(#REF!="PACIENTE NO ACEPTA",2,IF(#REF!="VIH + PREVIO",3,0)))</f>
        <v>#REF!</v>
      </c>
      <c r="BG297" s="10" t="e">
        <f t="shared" si="138"/>
        <v>#REF!</v>
      </c>
      <c r="BH297" s="10" t="e">
        <f t="shared" si="139"/>
        <v>#REF!</v>
      </c>
      <c r="BI297" s="10" t="e">
        <f t="shared" si="140"/>
        <v>#REF!</v>
      </c>
      <c r="BJ297" s="10" t="e">
        <f t="shared" si="141"/>
        <v>#REF!</v>
      </c>
      <c r="BK297" s="10" t="e">
        <f t="shared" si="142"/>
        <v>#REF!</v>
      </c>
      <c r="BL297" s="10" t="e">
        <f t="shared" si="143"/>
        <v>#REF!</v>
      </c>
      <c r="BM297" s="10" t="e">
        <f>IF(OR(BW297=7,AQ297=6),0,IF(#REF!="I",1,IF(#REF!="II",2,IF(#REF!="III",3,IF(#REF!="IV",4))))&amp;AP297&amp;AQ297&amp;AR297&amp;AS297&amp;AT297&amp;AU297&amp;AX297)</f>
        <v>#REF!</v>
      </c>
      <c r="BN297" s="10" t="e">
        <f t="shared" si="144"/>
        <v>#REF!</v>
      </c>
      <c r="BO297" s="10" t="e">
        <f t="shared" si="145"/>
        <v>#REF!</v>
      </c>
      <c r="BP297" s="10" t="e">
        <f t="shared" si="146"/>
        <v>#REF!</v>
      </c>
      <c r="BQ297" s="10" t="e">
        <f t="shared" si="147"/>
        <v>#REF!</v>
      </c>
      <c r="BR297" s="10" t="e">
        <f t="shared" si="148"/>
        <v>#REF!</v>
      </c>
      <c r="BS297" s="10" t="e">
        <f t="shared" si="149"/>
        <v>#REF!</v>
      </c>
      <c r="BT297" s="10" t="e">
        <f>IF(OR(BW297=7,AQ297=6),0,AO297&amp;IF(#REF!="SI",1,IF(#REF!="NO",2,IF(#REF!="VIH + PREVIO",3,0))))</f>
        <v>#REF!</v>
      </c>
      <c r="BU297" s="10" t="e">
        <f>IF(OR(BW297=7,AQ297=6),0,IF(#REF!="-",1,0))</f>
        <v>#REF!</v>
      </c>
      <c r="BV297" s="10" t="e">
        <f t="shared" si="150"/>
        <v>#REF!</v>
      </c>
      <c r="BW2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" s="10" t="e">
        <f t="shared" si="151"/>
        <v>#REF!</v>
      </c>
      <c r="BY297" s="10" t="e">
        <f t="shared" si="153"/>
        <v>#REF!</v>
      </c>
      <c r="BZ297" s="10" t="e">
        <f t="shared" si="152"/>
        <v>#REF!</v>
      </c>
      <c r="CA297" s="10"/>
    </row>
    <row r="298" spans="1:79" s="3" customFormat="1" ht="23.25" customHeight="1" x14ac:dyDescent="0.3">
      <c r="A298" s="7">
        <v>296</v>
      </c>
      <c r="B298" s="43"/>
      <c r="C298" s="44"/>
      <c r="D298" s="45"/>
      <c r="E298" s="46"/>
      <c r="F298" s="46"/>
      <c r="G298" s="46"/>
      <c r="H298" s="50"/>
      <c r="I298" s="51"/>
      <c r="J298" s="52"/>
      <c r="K298" s="51"/>
      <c r="L298" s="53"/>
      <c r="M298" s="54"/>
      <c r="N298" s="43"/>
      <c r="O298" s="55"/>
      <c r="P298" s="46"/>
      <c r="Q298" s="46"/>
      <c r="R298" s="46"/>
      <c r="S298" s="43"/>
      <c r="T298" s="56"/>
      <c r="U298" s="46"/>
      <c r="V298" s="57"/>
      <c r="W298" s="58"/>
      <c r="X298" s="57"/>
      <c r="Y298" s="46"/>
      <c r="Z298" s="57"/>
      <c r="AA298" s="59"/>
      <c r="AB298" s="60"/>
      <c r="AC298" s="2"/>
      <c r="AD298" s="2"/>
      <c r="AE298" s="2"/>
      <c r="AJ298" s="11">
        <f t="shared" si="136"/>
        <v>13</v>
      </c>
      <c r="AK298" s="11">
        <f t="shared" si="126"/>
        <v>0</v>
      </c>
      <c r="AL298" s="11">
        <f t="shared" si="127"/>
        <v>0</v>
      </c>
      <c r="AM298" s="11">
        <f t="shared" si="128"/>
        <v>0</v>
      </c>
      <c r="AN298" s="11">
        <f t="shared" si="129"/>
        <v>0</v>
      </c>
      <c r="AO298" s="4" t="e">
        <f>IF(#REF!="I",1,IF(#REF!="II",2,IF(#REF!="III",3,IF(#REF!="IV",4))))</f>
        <v>#REF!</v>
      </c>
      <c r="AP298" s="11" t="e">
        <f>IF(#REF!="PULMONAR",1,IF(AND(#REF!="EXTRAPULMONAR",#REF!&lt;&gt;"MENINGEA"),2,IF(AND(#REF!="EXTRAPULMONAR",#REF!="MENINGEA"),3,)))</f>
        <v>#REF!</v>
      </c>
      <c r="AQ2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8" s="4">
        <f t="shared" si="130"/>
        <v>0</v>
      </c>
      <c r="AS298" s="10">
        <f t="shared" si="131"/>
        <v>0</v>
      </c>
      <c r="AT298" s="10">
        <f t="shared" si="132"/>
        <v>0</v>
      </c>
      <c r="AU298" s="10" t="str">
        <f t="shared" si="133"/>
        <v>0</v>
      </c>
      <c r="AV298" s="11" t="e">
        <f t="shared" si="134"/>
        <v>#N/A</v>
      </c>
      <c r="AW298" s="4" t="e">
        <f t="shared" si="135"/>
        <v>#N/A</v>
      </c>
      <c r="AX298" s="10" t="e">
        <f t="shared" si="124"/>
        <v>#N/A</v>
      </c>
      <c r="AY298" s="10" t="e">
        <f t="shared" si="125"/>
        <v>#N/A</v>
      </c>
      <c r="AZ298" s="10" t="e">
        <f t="shared" si="137"/>
        <v>#REF!</v>
      </c>
      <c r="BA298" s="12" t="e">
        <f>IF(BW298=7,0,AJ298&amp;IF(#REF!="SI",1,IF(#REF!="NO",2,IF(#REF!="VIH + PREVIO",3,0))))</f>
        <v>#REF!</v>
      </c>
      <c r="BB298" s="13" t="e">
        <f>IF(AND(#REF!="POSITIVO",#REF!="POSITIVO"),1,IF(#REF!="NEGATIVO",2,IF(#REF!="VIH + PREVIO",3,0)))</f>
        <v>#REF!</v>
      </c>
      <c r="BC298" s="10" t="e">
        <f>IF(#REF!="SI",1,IF(#REF!="NO",2,0))</f>
        <v>#REF!</v>
      </c>
      <c r="BD298" s="10" t="e">
        <f>IF(#REF!="SI",1,IF(#REF!="NO",2,0))</f>
        <v>#REF!</v>
      </c>
      <c r="BE298" s="10" t="e">
        <f>IF(OR(#REF!="VIH + PREVIO",#REF!="VIH + PREVIO",#REF!="VIH + PREVIO"),1,0)</f>
        <v>#REF!</v>
      </c>
      <c r="BF298" s="13" t="e">
        <f>IF(OR(#REF!="POSITIVO",#REF!="NEGATIVO"),1,IF(#REF!="PACIENTE NO ACEPTA",2,IF(#REF!="VIH + PREVIO",3,0)))</f>
        <v>#REF!</v>
      </c>
      <c r="BG298" s="10" t="e">
        <f t="shared" si="138"/>
        <v>#REF!</v>
      </c>
      <c r="BH298" s="10" t="e">
        <f t="shared" si="139"/>
        <v>#REF!</v>
      </c>
      <c r="BI298" s="10" t="e">
        <f t="shared" si="140"/>
        <v>#REF!</v>
      </c>
      <c r="BJ298" s="10" t="e">
        <f t="shared" si="141"/>
        <v>#REF!</v>
      </c>
      <c r="BK298" s="10" t="e">
        <f t="shared" si="142"/>
        <v>#REF!</v>
      </c>
      <c r="BL298" s="10" t="e">
        <f t="shared" si="143"/>
        <v>#REF!</v>
      </c>
      <c r="BM298" s="10" t="e">
        <f>IF(OR(BW298=7,AQ298=6),0,IF(#REF!="I",1,IF(#REF!="II",2,IF(#REF!="III",3,IF(#REF!="IV",4))))&amp;AP298&amp;AQ298&amp;AR298&amp;AS298&amp;AT298&amp;AU298&amp;AX298)</f>
        <v>#REF!</v>
      </c>
      <c r="BN298" s="10" t="e">
        <f t="shared" si="144"/>
        <v>#REF!</v>
      </c>
      <c r="BO298" s="10" t="e">
        <f t="shared" si="145"/>
        <v>#REF!</v>
      </c>
      <c r="BP298" s="10" t="e">
        <f t="shared" si="146"/>
        <v>#REF!</v>
      </c>
      <c r="BQ298" s="10" t="e">
        <f t="shared" si="147"/>
        <v>#REF!</v>
      </c>
      <c r="BR298" s="10" t="e">
        <f t="shared" si="148"/>
        <v>#REF!</v>
      </c>
      <c r="BS298" s="10" t="e">
        <f t="shared" si="149"/>
        <v>#REF!</v>
      </c>
      <c r="BT298" s="10" t="e">
        <f>IF(OR(BW298=7,AQ298=6),0,AO298&amp;IF(#REF!="SI",1,IF(#REF!="NO",2,IF(#REF!="VIH + PREVIO",3,0))))</f>
        <v>#REF!</v>
      </c>
      <c r="BU298" s="10" t="e">
        <f>IF(OR(BW298=7,AQ298=6),0,IF(#REF!="-",1,0))</f>
        <v>#REF!</v>
      </c>
      <c r="BV298" s="10" t="e">
        <f t="shared" si="150"/>
        <v>#REF!</v>
      </c>
      <c r="BW2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8" s="10" t="e">
        <f t="shared" si="151"/>
        <v>#REF!</v>
      </c>
      <c r="BY298" s="10" t="e">
        <f t="shared" si="153"/>
        <v>#REF!</v>
      </c>
      <c r="BZ298" s="10" t="e">
        <f t="shared" si="152"/>
        <v>#REF!</v>
      </c>
      <c r="CA298" s="10"/>
    </row>
    <row r="299" spans="1:79" s="3" customFormat="1" ht="23.25" customHeight="1" x14ac:dyDescent="0.3">
      <c r="A299" s="7">
        <v>297</v>
      </c>
      <c r="B299" s="43"/>
      <c r="C299" s="44"/>
      <c r="D299" s="45"/>
      <c r="E299" s="46"/>
      <c r="F299" s="46"/>
      <c r="G299" s="46"/>
      <c r="H299" s="50"/>
      <c r="I299" s="51"/>
      <c r="J299" s="52"/>
      <c r="K299" s="51"/>
      <c r="L299" s="53"/>
      <c r="M299" s="54"/>
      <c r="N299" s="43"/>
      <c r="O299" s="55"/>
      <c r="P299" s="46"/>
      <c r="Q299" s="46"/>
      <c r="R299" s="46"/>
      <c r="S299" s="43"/>
      <c r="T299" s="56"/>
      <c r="U299" s="46"/>
      <c r="V299" s="57"/>
      <c r="W299" s="58"/>
      <c r="X299" s="57"/>
      <c r="Y299" s="46"/>
      <c r="Z299" s="57"/>
      <c r="AA299" s="59"/>
      <c r="AB299" s="60"/>
      <c r="AC299" s="2"/>
      <c r="AD299" s="2"/>
      <c r="AE299" s="2"/>
      <c r="AJ299" s="11">
        <f t="shared" si="136"/>
        <v>13</v>
      </c>
      <c r="AK299" s="11">
        <f t="shared" si="126"/>
        <v>0</v>
      </c>
      <c r="AL299" s="11">
        <f t="shared" si="127"/>
        <v>0</v>
      </c>
      <c r="AM299" s="11">
        <f t="shared" si="128"/>
        <v>0</v>
      </c>
      <c r="AN299" s="11">
        <f t="shared" si="129"/>
        <v>0</v>
      </c>
      <c r="AO299" s="4" t="e">
        <f>IF(#REF!="I",1,IF(#REF!="II",2,IF(#REF!="III",3,IF(#REF!="IV",4))))</f>
        <v>#REF!</v>
      </c>
      <c r="AP299" s="11" t="e">
        <f>IF(#REF!="PULMONAR",1,IF(AND(#REF!="EXTRAPULMONAR",#REF!&lt;&gt;"MENINGEA"),2,IF(AND(#REF!="EXTRAPULMONAR",#REF!="MENINGEA"),3,)))</f>
        <v>#REF!</v>
      </c>
      <c r="AQ2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9" s="4">
        <f t="shared" si="130"/>
        <v>0</v>
      </c>
      <c r="AS299" s="10">
        <f t="shared" si="131"/>
        <v>0</v>
      </c>
      <c r="AT299" s="10">
        <f t="shared" si="132"/>
        <v>0</v>
      </c>
      <c r="AU299" s="10" t="str">
        <f t="shared" si="133"/>
        <v>0</v>
      </c>
      <c r="AV299" s="11" t="e">
        <f t="shared" si="134"/>
        <v>#N/A</v>
      </c>
      <c r="AW299" s="4" t="e">
        <f t="shared" si="135"/>
        <v>#N/A</v>
      </c>
      <c r="AX299" s="10" t="e">
        <f t="shared" si="124"/>
        <v>#N/A</v>
      </c>
      <c r="AY299" s="10" t="e">
        <f t="shared" si="125"/>
        <v>#N/A</v>
      </c>
      <c r="AZ299" s="10" t="e">
        <f t="shared" si="137"/>
        <v>#REF!</v>
      </c>
      <c r="BA299" s="12" t="e">
        <f>IF(BW299=7,0,AJ299&amp;IF(#REF!="SI",1,IF(#REF!="NO",2,IF(#REF!="VIH + PREVIO",3,0))))</f>
        <v>#REF!</v>
      </c>
      <c r="BB299" s="13" t="e">
        <f>IF(AND(#REF!="POSITIVO",#REF!="POSITIVO"),1,IF(#REF!="NEGATIVO",2,IF(#REF!="VIH + PREVIO",3,0)))</f>
        <v>#REF!</v>
      </c>
      <c r="BC299" s="10" t="e">
        <f>IF(#REF!="SI",1,IF(#REF!="NO",2,0))</f>
        <v>#REF!</v>
      </c>
      <c r="BD299" s="10" t="e">
        <f>IF(#REF!="SI",1,IF(#REF!="NO",2,0))</f>
        <v>#REF!</v>
      </c>
      <c r="BE299" s="10" t="e">
        <f>IF(OR(#REF!="VIH + PREVIO",#REF!="VIH + PREVIO",#REF!="VIH + PREVIO"),1,0)</f>
        <v>#REF!</v>
      </c>
      <c r="BF299" s="13" t="e">
        <f>IF(OR(#REF!="POSITIVO",#REF!="NEGATIVO"),1,IF(#REF!="PACIENTE NO ACEPTA",2,IF(#REF!="VIH + PREVIO",3,0)))</f>
        <v>#REF!</v>
      </c>
      <c r="BG299" s="10" t="e">
        <f t="shared" si="138"/>
        <v>#REF!</v>
      </c>
      <c r="BH299" s="10" t="e">
        <f t="shared" si="139"/>
        <v>#REF!</v>
      </c>
      <c r="BI299" s="10" t="e">
        <f t="shared" si="140"/>
        <v>#REF!</v>
      </c>
      <c r="BJ299" s="10" t="e">
        <f t="shared" si="141"/>
        <v>#REF!</v>
      </c>
      <c r="BK299" s="10" t="e">
        <f t="shared" si="142"/>
        <v>#REF!</v>
      </c>
      <c r="BL299" s="10" t="e">
        <f t="shared" si="143"/>
        <v>#REF!</v>
      </c>
      <c r="BM299" s="10" t="e">
        <f>IF(OR(BW299=7,AQ299=6),0,IF(#REF!="I",1,IF(#REF!="II",2,IF(#REF!="III",3,IF(#REF!="IV",4))))&amp;AP299&amp;AQ299&amp;AR299&amp;AS299&amp;AT299&amp;AU299&amp;AX299)</f>
        <v>#REF!</v>
      </c>
      <c r="BN299" s="10" t="e">
        <f t="shared" si="144"/>
        <v>#REF!</v>
      </c>
      <c r="BO299" s="10" t="e">
        <f t="shared" si="145"/>
        <v>#REF!</v>
      </c>
      <c r="BP299" s="10" t="e">
        <f t="shared" si="146"/>
        <v>#REF!</v>
      </c>
      <c r="BQ299" s="10" t="e">
        <f t="shared" si="147"/>
        <v>#REF!</v>
      </c>
      <c r="BR299" s="10" t="e">
        <f t="shared" si="148"/>
        <v>#REF!</v>
      </c>
      <c r="BS299" s="10" t="e">
        <f t="shared" si="149"/>
        <v>#REF!</v>
      </c>
      <c r="BT299" s="10" t="e">
        <f>IF(OR(BW299=7,AQ299=6),0,AO299&amp;IF(#REF!="SI",1,IF(#REF!="NO",2,IF(#REF!="VIH + PREVIO",3,0))))</f>
        <v>#REF!</v>
      </c>
      <c r="BU299" s="10" t="e">
        <f>IF(OR(BW299=7,AQ299=6),0,IF(#REF!="-",1,0))</f>
        <v>#REF!</v>
      </c>
      <c r="BV299" s="10" t="e">
        <f t="shared" si="150"/>
        <v>#REF!</v>
      </c>
      <c r="BW2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9" s="10" t="e">
        <f t="shared" si="151"/>
        <v>#REF!</v>
      </c>
      <c r="BY299" s="10" t="e">
        <f t="shared" si="153"/>
        <v>#REF!</v>
      </c>
      <c r="BZ299" s="10" t="e">
        <f t="shared" si="152"/>
        <v>#REF!</v>
      </c>
      <c r="CA299" s="10"/>
    </row>
    <row r="300" spans="1:79" s="3" customFormat="1" ht="23.25" customHeight="1" x14ac:dyDescent="0.3">
      <c r="A300" s="7">
        <v>298</v>
      </c>
      <c r="B300" s="43"/>
      <c r="C300" s="44"/>
      <c r="D300" s="45"/>
      <c r="E300" s="46"/>
      <c r="F300" s="46"/>
      <c r="G300" s="46"/>
      <c r="H300" s="50"/>
      <c r="I300" s="51"/>
      <c r="J300" s="52"/>
      <c r="K300" s="51"/>
      <c r="L300" s="53"/>
      <c r="M300" s="54"/>
      <c r="N300" s="43"/>
      <c r="O300" s="55"/>
      <c r="P300" s="46"/>
      <c r="Q300" s="46"/>
      <c r="R300" s="46"/>
      <c r="S300" s="43"/>
      <c r="T300" s="56"/>
      <c r="U300" s="46"/>
      <c r="V300" s="57"/>
      <c r="W300" s="58"/>
      <c r="X300" s="57"/>
      <c r="Y300" s="46"/>
      <c r="Z300" s="57"/>
      <c r="AA300" s="59"/>
      <c r="AB300" s="60"/>
      <c r="AC300" s="2"/>
      <c r="AD300" s="2"/>
      <c r="AE300" s="2"/>
      <c r="AJ300" s="11">
        <f t="shared" si="136"/>
        <v>13</v>
      </c>
      <c r="AK300" s="11">
        <f t="shared" si="126"/>
        <v>0</v>
      </c>
      <c r="AL300" s="11">
        <f t="shared" si="127"/>
        <v>0</v>
      </c>
      <c r="AM300" s="11">
        <f t="shared" si="128"/>
        <v>0</v>
      </c>
      <c r="AN300" s="11">
        <f t="shared" si="129"/>
        <v>0</v>
      </c>
      <c r="AO300" s="4" t="e">
        <f>IF(#REF!="I",1,IF(#REF!="II",2,IF(#REF!="III",3,IF(#REF!="IV",4))))</f>
        <v>#REF!</v>
      </c>
      <c r="AP300" s="11" t="e">
        <f>IF(#REF!="PULMONAR",1,IF(AND(#REF!="EXTRAPULMONAR",#REF!&lt;&gt;"MENINGEA"),2,IF(AND(#REF!="EXTRAPULMONAR",#REF!="MENINGEA"),3,)))</f>
        <v>#REF!</v>
      </c>
      <c r="AQ3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0" s="4">
        <f t="shared" si="130"/>
        <v>0</v>
      </c>
      <c r="AS300" s="10">
        <f t="shared" si="131"/>
        <v>0</v>
      </c>
      <c r="AT300" s="10">
        <f t="shared" si="132"/>
        <v>0</v>
      </c>
      <c r="AU300" s="10" t="str">
        <f t="shared" si="133"/>
        <v>0</v>
      </c>
      <c r="AV300" s="11" t="e">
        <f t="shared" si="134"/>
        <v>#N/A</v>
      </c>
      <c r="AW300" s="4" t="e">
        <f t="shared" si="135"/>
        <v>#N/A</v>
      </c>
      <c r="AX300" s="10" t="e">
        <f t="shared" si="124"/>
        <v>#N/A</v>
      </c>
      <c r="AY300" s="10" t="e">
        <f t="shared" si="125"/>
        <v>#N/A</v>
      </c>
      <c r="AZ300" s="10" t="e">
        <f t="shared" si="137"/>
        <v>#REF!</v>
      </c>
      <c r="BA300" s="12" t="e">
        <f>IF(BW300=7,0,AJ300&amp;IF(#REF!="SI",1,IF(#REF!="NO",2,IF(#REF!="VIH + PREVIO",3,0))))</f>
        <v>#REF!</v>
      </c>
      <c r="BB300" s="13" t="e">
        <f>IF(AND(#REF!="POSITIVO",#REF!="POSITIVO"),1,IF(#REF!="NEGATIVO",2,IF(#REF!="VIH + PREVIO",3,0)))</f>
        <v>#REF!</v>
      </c>
      <c r="BC300" s="10" t="e">
        <f>IF(#REF!="SI",1,IF(#REF!="NO",2,0))</f>
        <v>#REF!</v>
      </c>
      <c r="BD300" s="10" t="e">
        <f>IF(#REF!="SI",1,IF(#REF!="NO",2,0))</f>
        <v>#REF!</v>
      </c>
      <c r="BE300" s="10" t="e">
        <f>IF(OR(#REF!="VIH + PREVIO",#REF!="VIH + PREVIO",#REF!="VIH + PREVIO"),1,0)</f>
        <v>#REF!</v>
      </c>
      <c r="BF300" s="13" t="e">
        <f>IF(OR(#REF!="POSITIVO",#REF!="NEGATIVO"),1,IF(#REF!="PACIENTE NO ACEPTA",2,IF(#REF!="VIH + PREVIO",3,0)))</f>
        <v>#REF!</v>
      </c>
      <c r="BG300" s="10" t="e">
        <f t="shared" si="138"/>
        <v>#REF!</v>
      </c>
      <c r="BH300" s="10" t="e">
        <f t="shared" si="139"/>
        <v>#REF!</v>
      </c>
      <c r="BI300" s="10" t="e">
        <f t="shared" si="140"/>
        <v>#REF!</v>
      </c>
      <c r="BJ300" s="10" t="e">
        <f t="shared" si="141"/>
        <v>#REF!</v>
      </c>
      <c r="BK300" s="10" t="e">
        <f t="shared" si="142"/>
        <v>#REF!</v>
      </c>
      <c r="BL300" s="10" t="e">
        <f t="shared" si="143"/>
        <v>#REF!</v>
      </c>
      <c r="BM300" s="10" t="e">
        <f>IF(OR(BW300=7,AQ300=6),0,IF(#REF!="I",1,IF(#REF!="II",2,IF(#REF!="III",3,IF(#REF!="IV",4))))&amp;AP300&amp;AQ300&amp;AR300&amp;AS300&amp;AT300&amp;AU300&amp;AX300)</f>
        <v>#REF!</v>
      </c>
      <c r="BN300" s="10" t="e">
        <f t="shared" si="144"/>
        <v>#REF!</v>
      </c>
      <c r="BO300" s="10" t="e">
        <f t="shared" si="145"/>
        <v>#REF!</v>
      </c>
      <c r="BP300" s="10" t="e">
        <f t="shared" si="146"/>
        <v>#REF!</v>
      </c>
      <c r="BQ300" s="10" t="e">
        <f t="shared" si="147"/>
        <v>#REF!</v>
      </c>
      <c r="BR300" s="10" t="e">
        <f t="shared" si="148"/>
        <v>#REF!</v>
      </c>
      <c r="BS300" s="10" t="e">
        <f t="shared" si="149"/>
        <v>#REF!</v>
      </c>
      <c r="BT300" s="10" t="e">
        <f>IF(OR(BW300=7,AQ300=6),0,AO300&amp;IF(#REF!="SI",1,IF(#REF!="NO",2,IF(#REF!="VIH + PREVIO",3,0))))</f>
        <v>#REF!</v>
      </c>
      <c r="BU300" s="10" t="e">
        <f>IF(OR(BW300=7,AQ300=6),0,IF(#REF!="-",1,0))</f>
        <v>#REF!</v>
      </c>
      <c r="BV300" s="10" t="e">
        <f t="shared" si="150"/>
        <v>#REF!</v>
      </c>
      <c r="BW3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0" s="10" t="e">
        <f t="shared" si="151"/>
        <v>#REF!</v>
      </c>
      <c r="BY300" s="10" t="e">
        <f t="shared" si="153"/>
        <v>#REF!</v>
      </c>
      <c r="BZ300" s="10" t="e">
        <f t="shared" si="152"/>
        <v>#REF!</v>
      </c>
      <c r="CA300" s="10"/>
    </row>
    <row r="301" spans="1:79" s="3" customFormat="1" ht="23.25" customHeight="1" x14ac:dyDescent="0.3">
      <c r="A301" s="7">
        <v>299</v>
      </c>
      <c r="B301" s="43"/>
      <c r="C301" s="44"/>
      <c r="D301" s="45"/>
      <c r="E301" s="46"/>
      <c r="F301" s="46"/>
      <c r="G301" s="46"/>
      <c r="H301" s="50"/>
      <c r="I301" s="51"/>
      <c r="J301" s="52"/>
      <c r="K301" s="51"/>
      <c r="L301" s="53"/>
      <c r="M301" s="54"/>
      <c r="N301" s="43"/>
      <c r="O301" s="55"/>
      <c r="P301" s="46"/>
      <c r="Q301" s="46"/>
      <c r="R301" s="46"/>
      <c r="S301" s="43"/>
      <c r="T301" s="56"/>
      <c r="U301" s="46"/>
      <c r="V301" s="57"/>
      <c r="W301" s="58"/>
      <c r="X301" s="57"/>
      <c r="Y301" s="46"/>
      <c r="Z301" s="57"/>
      <c r="AA301" s="59"/>
      <c r="AB301" s="60"/>
      <c r="AC301" s="2"/>
      <c r="AD301" s="2"/>
      <c r="AE301" s="2"/>
      <c r="AJ301" s="11">
        <f t="shared" si="136"/>
        <v>13</v>
      </c>
      <c r="AK301" s="11">
        <f t="shared" si="126"/>
        <v>0</v>
      </c>
      <c r="AL301" s="11">
        <f t="shared" si="127"/>
        <v>0</v>
      </c>
      <c r="AM301" s="11">
        <f t="shared" si="128"/>
        <v>0</v>
      </c>
      <c r="AN301" s="11">
        <f t="shared" si="129"/>
        <v>0</v>
      </c>
      <c r="AO301" s="4" t="e">
        <f>IF(#REF!="I",1,IF(#REF!="II",2,IF(#REF!="III",3,IF(#REF!="IV",4))))</f>
        <v>#REF!</v>
      </c>
      <c r="AP301" s="11" t="e">
        <f>IF(#REF!="PULMONAR",1,IF(AND(#REF!="EXTRAPULMONAR",#REF!&lt;&gt;"MENINGEA"),2,IF(AND(#REF!="EXTRAPULMONAR",#REF!="MENINGEA"),3,)))</f>
        <v>#REF!</v>
      </c>
      <c r="AQ3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1" s="4">
        <f t="shared" si="130"/>
        <v>0</v>
      </c>
      <c r="AS301" s="10">
        <f t="shared" si="131"/>
        <v>0</v>
      </c>
      <c r="AT301" s="10">
        <f t="shared" si="132"/>
        <v>0</v>
      </c>
      <c r="AU301" s="10" t="str">
        <f t="shared" si="133"/>
        <v>0</v>
      </c>
      <c r="AV301" s="11" t="e">
        <f t="shared" si="134"/>
        <v>#N/A</v>
      </c>
      <c r="AW301" s="4" t="e">
        <f t="shared" si="135"/>
        <v>#N/A</v>
      </c>
      <c r="AX301" s="10" t="e">
        <f t="shared" si="124"/>
        <v>#N/A</v>
      </c>
      <c r="AY301" s="10" t="e">
        <f t="shared" si="125"/>
        <v>#N/A</v>
      </c>
      <c r="AZ301" s="10" t="e">
        <f t="shared" si="137"/>
        <v>#REF!</v>
      </c>
      <c r="BA301" s="12" t="e">
        <f>IF(BW301=7,0,AJ301&amp;IF(#REF!="SI",1,IF(#REF!="NO",2,IF(#REF!="VIH + PREVIO",3,0))))</f>
        <v>#REF!</v>
      </c>
      <c r="BB301" s="13" t="e">
        <f>IF(AND(#REF!="POSITIVO",#REF!="POSITIVO"),1,IF(#REF!="NEGATIVO",2,IF(#REF!="VIH + PREVIO",3,0)))</f>
        <v>#REF!</v>
      </c>
      <c r="BC301" s="10" t="e">
        <f>IF(#REF!="SI",1,IF(#REF!="NO",2,0))</f>
        <v>#REF!</v>
      </c>
      <c r="BD301" s="10" t="e">
        <f>IF(#REF!="SI",1,IF(#REF!="NO",2,0))</f>
        <v>#REF!</v>
      </c>
      <c r="BE301" s="10" t="e">
        <f>IF(OR(#REF!="VIH + PREVIO",#REF!="VIH + PREVIO",#REF!="VIH + PREVIO"),1,0)</f>
        <v>#REF!</v>
      </c>
      <c r="BF301" s="13" t="e">
        <f>IF(OR(#REF!="POSITIVO",#REF!="NEGATIVO"),1,IF(#REF!="PACIENTE NO ACEPTA",2,IF(#REF!="VIH + PREVIO",3,0)))</f>
        <v>#REF!</v>
      </c>
      <c r="BG301" s="10" t="e">
        <f t="shared" si="138"/>
        <v>#REF!</v>
      </c>
      <c r="BH301" s="10" t="e">
        <f t="shared" si="139"/>
        <v>#REF!</v>
      </c>
      <c r="BI301" s="10" t="e">
        <f t="shared" si="140"/>
        <v>#REF!</v>
      </c>
      <c r="BJ301" s="10" t="e">
        <f t="shared" si="141"/>
        <v>#REF!</v>
      </c>
      <c r="BK301" s="10" t="e">
        <f t="shared" si="142"/>
        <v>#REF!</v>
      </c>
      <c r="BL301" s="10" t="e">
        <f t="shared" si="143"/>
        <v>#REF!</v>
      </c>
      <c r="BM301" s="10" t="e">
        <f>IF(OR(BW301=7,AQ301=6),0,IF(#REF!="I",1,IF(#REF!="II",2,IF(#REF!="III",3,IF(#REF!="IV",4))))&amp;AP301&amp;AQ301&amp;AR301&amp;AS301&amp;AT301&amp;AU301&amp;AX301)</f>
        <v>#REF!</v>
      </c>
      <c r="BN301" s="10" t="e">
        <f t="shared" si="144"/>
        <v>#REF!</v>
      </c>
      <c r="BO301" s="10" t="e">
        <f t="shared" si="145"/>
        <v>#REF!</v>
      </c>
      <c r="BP301" s="10" t="e">
        <f t="shared" si="146"/>
        <v>#REF!</v>
      </c>
      <c r="BQ301" s="10" t="e">
        <f t="shared" si="147"/>
        <v>#REF!</v>
      </c>
      <c r="BR301" s="10" t="e">
        <f t="shared" si="148"/>
        <v>#REF!</v>
      </c>
      <c r="BS301" s="10" t="e">
        <f t="shared" si="149"/>
        <v>#REF!</v>
      </c>
      <c r="BT301" s="10" t="e">
        <f>IF(OR(BW301=7,AQ301=6),0,AO301&amp;IF(#REF!="SI",1,IF(#REF!="NO",2,IF(#REF!="VIH + PREVIO",3,0))))</f>
        <v>#REF!</v>
      </c>
      <c r="BU301" s="10" t="e">
        <f>IF(OR(BW301=7,AQ301=6),0,IF(#REF!="-",1,0))</f>
        <v>#REF!</v>
      </c>
      <c r="BV301" s="10" t="e">
        <f t="shared" si="150"/>
        <v>#REF!</v>
      </c>
      <c r="BW3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1" s="10" t="e">
        <f t="shared" si="151"/>
        <v>#REF!</v>
      </c>
      <c r="BY301" s="10" t="e">
        <f t="shared" si="153"/>
        <v>#REF!</v>
      </c>
      <c r="BZ301" s="10" t="e">
        <f t="shared" si="152"/>
        <v>#REF!</v>
      </c>
      <c r="CA301" s="10"/>
    </row>
    <row r="302" spans="1:79" s="3" customFormat="1" ht="23.25" customHeight="1" x14ac:dyDescent="0.3">
      <c r="A302" s="7">
        <v>300</v>
      </c>
      <c r="B302" s="43"/>
      <c r="C302" s="44"/>
      <c r="D302" s="45"/>
      <c r="E302" s="46"/>
      <c r="F302" s="46"/>
      <c r="G302" s="46"/>
      <c r="H302" s="50"/>
      <c r="I302" s="51"/>
      <c r="J302" s="52"/>
      <c r="K302" s="51"/>
      <c r="L302" s="53"/>
      <c r="M302" s="54"/>
      <c r="N302" s="43"/>
      <c r="O302" s="55"/>
      <c r="P302" s="46"/>
      <c r="Q302" s="46"/>
      <c r="R302" s="46"/>
      <c r="S302" s="43"/>
      <c r="T302" s="56"/>
      <c r="U302" s="46"/>
      <c r="V302" s="57"/>
      <c r="W302" s="58"/>
      <c r="X302" s="57"/>
      <c r="Y302" s="46"/>
      <c r="Z302" s="57"/>
      <c r="AA302" s="59"/>
      <c r="AB302" s="60"/>
      <c r="AC302" s="2"/>
      <c r="AD302" s="2"/>
      <c r="AE302" s="2"/>
      <c r="AJ302" s="11">
        <f t="shared" si="136"/>
        <v>13</v>
      </c>
      <c r="AK302" s="11">
        <f t="shared" si="126"/>
        <v>0</v>
      </c>
      <c r="AL302" s="11">
        <f t="shared" si="127"/>
        <v>0</v>
      </c>
      <c r="AM302" s="11">
        <f t="shared" si="128"/>
        <v>0</v>
      </c>
      <c r="AN302" s="11">
        <f t="shared" si="129"/>
        <v>0</v>
      </c>
      <c r="AO302" s="4" t="e">
        <f>IF(#REF!="I",1,IF(#REF!="II",2,IF(#REF!="III",3,IF(#REF!="IV",4))))</f>
        <v>#REF!</v>
      </c>
      <c r="AP302" s="11" t="e">
        <f>IF(#REF!="PULMONAR",1,IF(AND(#REF!="EXTRAPULMONAR",#REF!&lt;&gt;"MENINGEA"),2,IF(AND(#REF!="EXTRAPULMONAR",#REF!="MENINGEA"),3,)))</f>
        <v>#REF!</v>
      </c>
      <c r="AQ3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2" s="4">
        <f t="shared" si="130"/>
        <v>0</v>
      </c>
      <c r="AS302" s="10">
        <f t="shared" si="131"/>
        <v>0</v>
      </c>
      <c r="AT302" s="10">
        <f t="shared" si="132"/>
        <v>0</v>
      </c>
      <c r="AU302" s="10" t="str">
        <f t="shared" si="133"/>
        <v>0</v>
      </c>
      <c r="AV302" s="11" t="e">
        <f t="shared" si="134"/>
        <v>#N/A</v>
      </c>
      <c r="AW302" s="4" t="e">
        <f t="shared" si="135"/>
        <v>#N/A</v>
      </c>
      <c r="AX302" s="10" t="e">
        <f t="shared" si="124"/>
        <v>#N/A</v>
      </c>
      <c r="AY302" s="10" t="e">
        <f t="shared" si="125"/>
        <v>#N/A</v>
      </c>
      <c r="AZ302" s="10" t="e">
        <f t="shared" si="137"/>
        <v>#REF!</v>
      </c>
      <c r="BA302" s="12" t="e">
        <f>IF(BW302=7,0,AJ302&amp;IF(#REF!="SI",1,IF(#REF!="NO",2,IF(#REF!="VIH + PREVIO",3,0))))</f>
        <v>#REF!</v>
      </c>
      <c r="BB302" s="13" t="e">
        <f>IF(AND(#REF!="POSITIVO",#REF!="POSITIVO"),1,IF(#REF!="NEGATIVO",2,IF(#REF!="VIH + PREVIO",3,0)))</f>
        <v>#REF!</v>
      </c>
      <c r="BC302" s="10" t="e">
        <f>IF(#REF!="SI",1,IF(#REF!="NO",2,0))</f>
        <v>#REF!</v>
      </c>
      <c r="BD302" s="10" t="e">
        <f>IF(#REF!="SI",1,IF(#REF!="NO",2,0))</f>
        <v>#REF!</v>
      </c>
      <c r="BE302" s="10" t="e">
        <f>IF(OR(#REF!="VIH + PREVIO",#REF!="VIH + PREVIO",#REF!="VIH + PREVIO"),1,0)</f>
        <v>#REF!</v>
      </c>
      <c r="BF302" s="13" t="e">
        <f>IF(OR(#REF!="POSITIVO",#REF!="NEGATIVO"),1,IF(#REF!="PACIENTE NO ACEPTA",2,IF(#REF!="VIH + PREVIO",3,0)))</f>
        <v>#REF!</v>
      </c>
      <c r="BG302" s="10" t="e">
        <f t="shared" si="138"/>
        <v>#REF!</v>
      </c>
      <c r="BH302" s="10" t="e">
        <f t="shared" si="139"/>
        <v>#REF!</v>
      </c>
      <c r="BI302" s="10" t="e">
        <f t="shared" si="140"/>
        <v>#REF!</v>
      </c>
      <c r="BJ302" s="10" t="e">
        <f t="shared" si="141"/>
        <v>#REF!</v>
      </c>
      <c r="BK302" s="10" t="e">
        <f t="shared" si="142"/>
        <v>#REF!</v>
      </c>
      <c r="BL302" s="10" t="e">
        <f t="shared" si="143"/>
        <v>#REF!</v>
      </c>
      <c r="BM302" s="10" t="e">
        <f>IF(OR(BW302=7,AQ302=6),0,IF(#REF!="I",1,IF(#REF!="II",2,IF(#REF!="III",3,IF(#REF!="IV",4))))&amp;AP302&amp;AQ302&amp;AR302&amp;AS302&amp;AT302&amp;AU302&amp;AX302)</f>
        <v>#REF!</v>
      </c>
      <c r="BN302" s="10" t="e">
        <f t="shared" si="144"/>
        <v>#REF!</v>
      </c>
      <c r="BO302" s="10" t="e">
        <f t="shared" si="145"/>
        <v>#REF!</v>
      </c>
      <c r="BP302" s="10" t="e">
        <f t="shared" si="146"/>
        <v>#REF!</v>
      </c>
      <c r="BQ302" s="10" t="e">
        <f t="shared" si="147"/>
        <v>#REF!</v>
      </c>
      <c r="BR302" s="10" t="e">
        <f t="shared" si="148"/>
        <v>#REF!</v>
      </c>
      <c r="BS302" s="10" t="e">
        <f t="shared" si="149"/>
        <v>#REF!</v>
      </c>
      <c r="BT302" s="10" t="e">
        <f>IF(OR(BW302=7,AQ302=6),0,AO302&amp;IF(#REF!="SI",1,IF(#REF!="NO",2,IF(#REF!="VIH + PREVIO",3,0))))</f>
        <v>#REF!</v>
      </c>
      <c r="BU302" s="10" t="e">
        <f>IF(OR(BW302=7,AQ302=6),0,IF(#REF!="-",1,0))</f>
        <v>#REF!</v>
      </c>
      <c r="BV302" s="10" t="e">
        <f t="shared" si="150"/>
        <v>#REF!</v>
      </c>
      <c r="BW3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2" s="10" t="e">
        <f t="shared" si="151"/>
        <v>#REF!</v>
      </c>
      <c r="BY302" s="10" t="e">
        <f t="shared" si="153"/>
        <v>#REF!</v>
      </c>
      <c r="BZ302" s="10" t="e">
        <f t="shared" si="152"/>
        <v>#REF!</v>
      </c>
      <c r="CA302" s="10"/>
    </row>
    <row r="303" spans="1:79" s="3" customFormat="1" ht="23.25" customHeight="1" x14ac:dyDescent="0.3">
      <c r="A303" s="7">
        <v>301</v>
      </c>
      <c r="B303" s="43"/>
      <c r="C303" s="44"/>
      <c r="D303" s="45"/>
      <c r="E303" s="46"/>
      <c r="F303" s="46"/>
      <c r="G303" s="46"/>
      <c r="H303" s="50"/>
      <c r="I303" s="51"/>
      <c r="J303" s="52"/>
      <c r="K303" s="51"/>
      <c r="L303" s="53"/>
      <c r="M303" s="54"/>
      <c r="N303" s="43"/>
      <c r="O303" s="55"/>
      <c r="P303" s="46"/>
      <c r="Q303" s="46"/>
      <c r="R303" s="46"/>
      <c r="S303" s="43"/>
      <c r="T303" s="56"/>
      <c r="U303" s="46"/>
      <c r="V303" s="57"/>
      <c r="W303" s="58"/>
      <c r="X303" s="57"/>
      <c r="Y303" s="46"/>
      <c r="Z303" s="57"/>
      <c r="AA303" s="59"/>
      <c r="AB303" s="60"/>
      <c r="AC303" s="2"/>
      <c r="AD303" s="2"/>
      <c r="AE303" s="2"/>
      <c r="AJ303" s="11">
        <f t="shared" si="136"/>
        <v>13</v>
      </c>
      <c r="AK303" s="11">
        <f t="shared" si="126"/>
        <v>0</v>
      </c>
      <c r="AL303" s="11">
        <f t="shared" si="127"/>
        <v>0</v>
      </c>
      <c r="AM303" s="11">
        <f t="shared" si="128"/>
        <v>0</v>
      </c>
      <c r="AN303" s="11">
        <f t="shared" si="129"/>
        <v>0</v>
      </c>
      <c r="AO303" s="4" t="e">
        <f>IF(#REF!="I",1,IF(#REF!="II",2,IF(#REF!="III",3,IF(#REF!="IV",4))))</f>
        <v>#REF!</v>
      </c>
      <c r="AP303" s="11" t="e">
        <f>IF(#REF!="PULMONAR",1,IF(AND(#REF!="EXTRAPULMONAR",#REF!&lt;&gt;"MENINGEA"),2,IF(AND(#REF!="EXTRAPULMONAR",#REF!="MENINGEA"),3,)))</f>
        <v>#REF!</v>
      </c>
      <c r="AQ3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3" s="4">
        <f t="shared" si="130"/>
        <v>0</v>
      </c>
      <c r="AS303" s="10">
        <f t="shared" si="131"/>
        <v>0</v>
      </c>
      <c r="AT303" s="10">
        <f t="shared" si="132"/>
        <v>0</v>
      </c>
      <c r="AU303" s="10" t="str">
        <f t="shared" si="133"/>
        <v>0</v>
      </c>
      <c r="AV303" s="11" t="e">
        <f t="shared" si="134"/>
        <v>#N/A</v>
      </c>
      <c r="AW303" s="4" t="e">
        <f t="shared" si="135"/>
        <v>#N/A</v>
      </c>
      <c r="AX303" s="10" t="e">
        <f t="shared" si="124"/>
        <v>#N/A</v>
      </c>
      <c r="AY303" s="10" t="e">
        <f t="shared" si="125"/>
        <v>#N/A</v>
      </c>
      <c r="AZ303" s="10" t="e">
        <f t="shared" si="137"/>
        <v>#REF!</v>
      </c>
      <c r="BA303" s="12" t="e">
        <f>IF(BW303=7,0,AJ303&amp;IF(#REF!="SI",1,IF(#REF!="NO",2,IF(#REF!="VIH + PREVIO",3,0))))</f>
        <v>#REF!</v>
      </c>
      <c r="BB303" s="13" t="e">
        <f>IF(AND(#REF!="POSITIVO",#REF!="POSITIVO"),1,IF(#REF!="NEGATIVO",2,IF(#REF!="VIH + PREVIO",3,0)))</f>
        <v>#REF!</v>
      </c>
      <c r="BC303" s="10" t="e">
        <f>IF(#REF!="SI",1,IF(#REF!="NO",2,0))</f>
        <v>#REF!</v>
      </c>
      <c r="BD303" s="10" t="e">
        <f>IF(#REF!="SI",1,IF(#REF!="NO",2,0))</f>
        <v>#REF!</v>
      </c>
      <c r="BE303" s="10" t="e">
        <f>IF(OR(#REF!="VIH + PREVIO",#REF!="VIH + PREVIO",#REF!="VIH + PREVIO"),1,0)</f>
        <v>#REF!</v>
      </c>
      <c r="BF303" s="13" t="e">
        <f>IF(OR(#REF!="POSITIVO",#REF!="NEGATIVO"),1,IF(#REF!="PACIENTE NO ACEPTA",2,IF(#REF!="VIH + PREVIO",3,0)))</f>
        <v>#REF!</v>
      </c>
      <c r="BG303" s="10" t="e">
        <f t="shared" si="138"/>
        <v>#REF!</v>
      </c>
      <c r="BH303" s="10" t="e">
        <f t="shared" si="139"/>
        <v>#REF!</v>
      </c>
      <c r="BI303" s="10" t="e">
        <f t="shared" si="140"/>
        <v>#REF!</v>
      </c>
      <c r="BJ303" s="10" t="e">
        <f t="shared" si="141"/>
        <v>#REF!</v>
      </c>
      <c r="BK303" s="10" t="e">
        <f t="shared" si="142"/>
        <v>#REF!</v>
      </c>
      <c r="BL303" s="10" t="e">
        <f t="shared" si="143"/>
        <v>#REF!</v>
      </c>
      <c r="BM303" s="10" t="e">
        <f>IF(OR(BW303=7,AQ303=6),0,IF(#REF!="I",1,IF(#REF!="II",2,IF(#REF!="III",3,IF(#REF!="IV",4))))&amp;AP303&amp;AQ303&amp;AR303&amp;AS303&amp;AT303&amp;AU303&amp;AX303)</f>
        <v>#REF!</v>
      </c>
      <c r="BN303" s="10" t="e">
        <f t="shared" si="144"/>
        <v>#REF!</v>
      </c>
      <c r="BO303" s="10" t="e">
        <f t="shared" si="145"/>
        <v>#REF!</v>
      </c>
      <c r="BP303" s="10" t="e">
        <f t="shared" si="146"/>
        <v>#REF!</v>
      </c>
      <c r="BQ303" s="10" t="e">
        <f t="shared" si="147"/>
        <v>#REF!</v>
      </c>
      <c r="BR303" s="10" t="e">
        <f t="shared" si="148"/>
        <v>#REF!</v>
      </c>
      <c r="BS303" s="10" t="e">
        <f t="shared" si="149"/>
        <v>#REF!</v>
      </c>
      <c r="BT303" s="10" t="e">
        <f>IF(OR(BW303=7,AQ303=6),0,AO303&amp;IF(#REF!="SI",1,IF(#REF!="NO",2,IF(#REF!="VIH + PREVIO",3,0))))</f>
        <v>#REF!</v>
      </c>
      <c r="BU303" s="10" t="e">
        <f>IF(OR(BW303=7,AQ303=6),0,IF(#REF!="-",1,0))</f>
        <v>#REF!</v>
      </c>
      <c r="BV303" s="10" t="e">
        <f t="shared" si="150"/>
        <v>#REF!</v>
      </c>
      <c r="BW3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3" s="10" t="e">
        <f t="shared" si="151"/>
        <v>#REF!</v>
      </c>
      <c r="BY303" s="10" t="e">
        <f t="shared" si="153"/>
        <v>#REF!</v>
      </c>
      <c r="BZ303" s="10" t="e">
        <f t="shared" si="152"/>
        <v>#REF!</v>
      </c>
      <c r="CA303" s="10"/>
    </row>
    <row r="304" spans="1:79" s="3" customFormat="1" ht="23.25" customHeight="1" x14ac:dyDescent="0.3">
      <c r="A304" s="7">
        <v>302</v>
      </c>
      <c r="B304" s="43"/>
      <c r="C304" s="44"/>
      <c r="D304" s="45"/>
      <c r="E304" s="46"/>
      <c r="F304" s="46"/>
      <c r="G304" s="46"/>
      <c r="H304" s="50"/>
      <c r="I304" s="51"/>
      <c r="J304" s="52"/>
      <c r="K304" s="51"/>
      <c r="L304" s="53"/>
      <c r="M304" s="54"/>
      <c r="N304" s="43"/>
      <c r="O304" s="55"/>
      <c r="P304" s="46"/>
      <c r="Q304" s="46"/>
      <c r="R304" s="46"/>
      <c r="S304" s="43"/>
      <c r="T304" s="56"/>
      <c r="U304" s="46"/>
      <c r="V304" s="57"/>
      <c r="W304" s="58"/>
      <c r="X304" s="57"/>
      <c r="Y304" s="46"/>
      <c r="Z304" s="57"/>
      <c r="AA304" s="59"/>
      <c r="AB304" s="60"/>
      <c r="AC304" s="2"/>
      <c r="AD304" s="2"/>
      <c r="AE304" s="2"/>
      <c r="AJ304" s="11">
        <f t="shared" si="136"/>
        <v>13</v>
      </c>
      <c r="AK304" s="11">
        <f t="shared" si="126"/>
        <v>0</v>
      </c>
      <c r="AL304" s="11">
        <f t="shared" si="127"/>
        <v>0</v>
      </c>
      <c r="AM304" s="11">
        <f t="shared" si="128"/>
        <v>0</v>
      </c>
      <c r="AN304" s="11">
        <f t="shared" si="129"/>
        <v>0</v>
      </c>
      <c r="AO304" s="4" t="e">
        <f>IF(#REF!="I",1,IF(#REF!="II",2,IF(#REF!="III",3,IF(#REF!="IV",4))))</f>
        <v>#REF!</v>
      </c>
      <c r="AP304" s="11" t="e">
        <f>IF(#REF!="PULMONAR",1,IF(AND(#REF!="EXTRAPULMONAR",#REF!&lt;&gt;"MENINGEA"),2,IF(AND(#REF!="EXTRAPULMONAR",#REF!="MENINGEA"),3,)))</f>
        <v>#REF!</v>
      </c>
      <c r="AQ3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4" s="4">
        <f t="shared" si="130"/>
        <v>0</v>
      </c>
      <c r="AS304" s="10">
        <f t="shared" si="131"/>
        <v>0</v>
      </c>
      <c r="AT304" s="10">
        <f t="shared" si="132"/>
        <v>0</v>
      </c>
      <c r="AU304" s="10" t="str">
        <f t="shared" si="133"/>
        <v>0</v>
      </c>
      <c r="AV304" s="11" t="e">
        <f t="shared" si="134"/>
        <v>#N/A</v>
      </c>
      <c r="AW304" s="4" t="e">
        <f t="shared" si="135"/>
        <v>#N/A</v>
      </c>
      <c r="AX304" s="10" t="e">
        <f t="shared" si="124"/>
        <v>#N/A</v>
      </c>
      <c r="AY304" s="10" t="e">
        <f t="shared" si="125"/>
        <v>#N/A</v>
      </c>
      <c r="AZ304" s="10" t="e">
        <f t="shared" si="137"/>
        <v>#REF!</v>
      </c>
      <c r="BA304" s="12" t="e">
        <f>IF(BW304=7,0,AJ304&amp;IF(#REF!="SI",1,IF(#REF!="NO",2,IF(#REF!="VIH + PREVIO",3,0))))</f>
        <v>#REF!</v>
      </c>
      <c r="BB304" s="13" t="e">
        <f>IF(AND(#REF!="POSITIVO",#REF!="POSITIVO"),1,IF(#REF!="NEGATIVO",2,IF(#REF!="VIH + PREVIO",3,0)))</f>
        <v>#REF!</v>
      </c>
      <c r="BC304" s="10" t="e">
        <f>IF(#REF!="SI",1,IF(#REF!="NO",2,0))</f>
        <v>#REF!</v>
      </c>
      <c r="BD304" s="10" t="e">
        <f>IF(#REF!="SI",1,IF(#REF!="NO",2,0))</f>
        <v>#REF!</v>
      </c>
      <c r="BE304" s="10" t="e">
        <f>IF(OR(#REF!="VIH + PREVIO",#REF!="VIH + PREVIO",#REF!="VIH + PREVIO"),1,0)</f>
        <v>#REF!</v>
      </c>
      <c r="BF304" s="13" t="e">
        <f>IF(OR(#REF!="POSITIVO",#REF!="NEGATIVO"),1,IF(#REF!="PACIENTE NO ACEPTA",2,IF(#REF!="VIH + PREVIO",3,0)))</f>
        <v>#REF!</v>
      </c>
      <c r="BG304" s="10" t="e">
        <f t="shared" si="138"/>
        <v>#REF!</v>
      </c>
      <c r="BH304" s="10" t="e">
        <f t="shared" si="139"/>
        <v>#REF!</v>
      </c>
      <c r="BI304" s="10" t="e">
        <f t="shared" si="140"/>
        <v>#REF!</v>
      </c>
      <c r="BJ304" s="10" t="e">
        <f t="shared" si="141"/>
        <v>#REF!</v>
      </c>
      <c r="BK304" s="10" t="e">
        <f t="shared" si="142"/>
        <v>#REF!</v>
      </c>
      <c r="BL304" s="10" t="e">
        <f t="shared" si="143"/>
        <v>#REF!</v>
      </c>
      <c r="BM304" s="10" t="e">
        <f>IF(OR(BW304=7,AQ304=6),0,IF(#REF!="I",1,IF(#REF!="II",2,IF(#REF!="III",3,IF(#REF!="IV",4))))&amp;AP304&amp;AQ304&amp;AR304&amp;AS304&amp;AT304&amp;AU304&amp;AX304)</f>
        <v>#REF!</v>
      </c>
      <c r="BN304" s="10" t="e">
        <f t="shared" si="144"/>
        <v>#REF!</v>
      </c>
      <c r="BO304" s="10" t="e">
        <f t="shared" si="145"/>
        <v>#REF!</v>
      </c>
      <c r="BP304" s="10" t="e">
        <f t="shared" si="146"/>
        <v>#REF!</v>
      </c>
      <c r="BQ304" s="10" t="e">
        <f t="shared" si="147"/>
        <v>#REF!</v>
      </c>
      <c r="BR304" s="10" t="e">
        <f t="shared" si="148"/>
        <v>#REF!</v>
      </c>
      <c r="BS304" s="10" t="e">
        <f t="shared" si="149"/>
        <v>#REF!</v>
      </c>
      <c r="BT304" s="10" t="e">
        <f>IF(OR(BW304=7,AQ304=6),0,AO304&amp;IF(#REF!="SI",1,IF(#REF!="NO",2,IF(#REF!="VIH + PREVIO",3,0))))</f>
        <v>#REF!</v>
      </c>
      <c r="BU304" s="10" t="e">
        <f>IF(OR(BW304=7,AQ304=6),0,IF(#REF!="-",1,0))</f>
        <v>#REF!</v>
      </c>
      <c r="BV304" s="10" t="e">
        <f t="shared" si="150"/>
        <v>#REF!</v>
      </c>
      <c r="BW3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4" s="10" t="e">
        <f t="shared" si="151"/>
        <v>#REF!</v>
      </c>
      <c r="BY304" s="10" t="e">
        <f t="shared" si="153"/>
        <v>#REF!</v>
      </c>
      <c r="BZ304" s="10" t="e">
        <f t="shared" si="152"/>
        <v>#REF!</v>
      </c>
      <c r="CA304" s="10"/>
    </row>
    <row r="305" spans="1:79" s="3" customFormat="1" ht="23.25" customHeight="1" x14ac:dyDescent="0.3">
      <c r="A305" s="7">
        <v>303</v>
      </c>
      <c r="B305" s="43"/>
      <c r="C305" s="44"/>
      <c r="D305" s="45"/>
      <c r="E305" s="46"/>
      <c r="F305" s="46"/>
      <c r="G305" s="46"/>
      <c r="H305" s="50"/>
      <c r="I305" s="51"/>
      <c r="J305" s="52"/>
      <c r="K305" s="51"/>
      <c r="L305" s="53"/>
      <c r="M305" s="54"/>
      <c r="N305" s="43"/>
      <c r="O305" s="55"/>
      <c r="P305" s="46"/>
      <c r="Q305" s="46"/>
      <c r="R305" s="46"/>
      <c r="S305" s="43"/>
      <c r="T305" s="56"/>
      <c r="U305" s="46"/>
      <c r="V305" s="57"/>
      <c r="W305" s="58"/>
      <c r="X305" s="57"/>
      <c r="Y305" s="46"/>
      <c r="Z305" s="57"/>
      <c r="AA305" s="59"/>
      <c r="AB305" s="60"/>
      <c r="AC305" s="2"/>
      <c r="AD305" s="2"/>
      <c r="AE305" s="2"/>
      <c r="AJ305" s="11">
        <f t="shared" si="136"/>
        <v>13</v>
      </c>
      <c r="AK305" s="11">
        <f t="shared" si="126"/>
        <v>0</v>
      </c>
      <c r="AL305" s="11">
        <f t="shared" si="127"/>
        <v>0</v>
      </c>
      <c r="AM305" s="11">
        <f t="shared" si="128"/>
        <v>0</v>
      </c>
      <c r="AN305" s="11">
        <f t="shared" si="129"/>
        <v>0</v>
      </c>
      <c r="AO305" s="4" t="e">
        <f>IF(#REF!="I",1,IF(#REF!="II",2,IF(#REF!="III",3,IF(#REF!="IV",4))))</f>
        <v>#REF!</v>
      </c>
      <c r="AP305" s="11" t="e">
        <f>IF(#REF!="PULMONAR",1,IF(AND(#REF!="EXTRAPULMONAR",#REF!&lt;&gt;"MENINGEA"),2,IF(AND(#REF!="EXTRAPULMONAR",#REF!="MENINGEA"),3,)))</f>
        <v>#REF!</v>
      </c>
      <c r="AQ3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5" s="4">
        <f t="shared" si="130"/>
        <v>0</v>
      </c>
      <c r="AS305" s="10">
        <f t="shared" si="131"/>
        <v>0</v>
      </c>
      <c r="AT305" s="10">
        <f t="shared" si="132"/>
        <v>0</v>
      </c>
      <c r="AU305" s="10" t="str">
        <f t="shared" si="133"/>
        <v>0</v>
      </c>
      <c r="AV305" s="11" t="e">
        <f t="shared" si="134"/>
        <v>#N/A</v>
      </c>
      <c r="AW305" s="4" t="e">
        <f t="shared" si="135"/>
        <v>#N/A</v>
      </c>
      <c r="AX305" s="10" t="e">
        <f t="shared" si="124"/>
        <v>#N/A</v>
      </c>
      <c r="AY305" s="10" t="e">
        <f t="shared" si="125"/>
        <v>#N/A</v>
      </c>
      <c r="AZ305" s="10" t="e">
        <f t="shared" si="137"/>
        <v>#REF!</v>
      </c>
      <c r="BA305" s="12" t="e">
        <f>IF(BW305=7,0,AJ305&amp;IF(#REF!="SI",1,IF(#REF!="NO",2,IF(#REF!="VIH + PREVIO",3,0))))</f>
        <v>#REF!</v>
      </c>
      <c r="BB305" s="13" t="e">
        <f>IF(AND(#REF!="POSITIVO",#REF!="POSITIVO"),1,IF(#REF!="NEGATIVO",2,IF(#REF!="VIH + PREVIO",3,0)))</f>
        <v>#REF!</v>
      </c>
      <c r="BC305" s="10" t="e">
        <f>IF(#REF!="SI",1,IF(#REF!="NO",2,0))</f>
        <v>#REF!</v>
      </c>
      <c r="BD305" s="10" t="e">
        <f>IF(#REF!="SI",1,IF(#REF!="NO",2,0))</f>
        <v>#REF!</v>
      </c>
      <c r="BE305" s="10" t="e">
        <f>IF(OR(#REF!="VIH + PREVIO",#REF!="VIH + PREVIO",#REF!="VIH + PREVIO"),1,0)</f>
        <v>#REF!</v>
      </c>
      <c r="BF305" s="13" t="e">
        <f>IF(OR(#REF!="POSITIVO",#REF!="NEGATIVO"),1,IF(#REF!="PACIENTE NO ACEPTA",2,IF(#REF!="VIH + PREVIO",3,0)))</f>
        <v>#REF!</v>
      </c>
      <c r="BG305" s="10" t="e">
        <f t="shared" si="138"/>
        <v>#REF!</v>
      </c>
      <c r="BH305" s="10" t="e">
        <f t="shared" si="139"/>
        <v>#REF!</v>
      </c>
      <c r="BI305" s="10" t="e">
        <f t="shared" si="140"/>
        <v>#REF!</v>
      </c>
      <c r="BJ305" s="10" t="e">
        <f t="shared" si="141"/>
        <v>#REF!</v>
      </c>
      <c r="BK305" s="10" t="e">
        <f t="shared" si="142"/>
        <v>#REF!</v>
      </c>
      <c r="BL305" s="10" t="e">
        <f t="shared" si="143"/>
        <v>#REF!</v>
      </c>
      <c r="BM305" s="10" t="e">
        <f>IF(OR(BW305=7,AQ305=6),0,IF(#REF!="I",1,IF(#REF!="II",2,IF(#REF!="III",3,IF(#REF!="IV",4))))&amp;AP305&amp;AQ305&amp;AR305&amp;AS305&amp;AT305&amp;AU305&amp;AX305)</f>
        <v>#REF!</v>
      </c>
      <c r="BN305" s="10" t="e">
        <f t="shared" si="144"/>
        <v>#REF!</v>
      </c>
      <c r="BO305" s="10" t="e">
        <f t="shared" si="145"/>
        <v>#REF!</v>
      </c>
      <c r="BP305" s="10" t="e">
        <f t="shared" si="146"/>
        <v>#REF!</v>
      </c>
      <c r="BQ305" s="10" t="e">
        <f t="shared" si="147"/>
        <v>#REF!</v>
      </c>
      <c r="BR305" s="10" t="e">
        <f t="shared" si="148"/>
        <v>#REF!</v>
      </c>
      <c r="BS305" s="10" t="e">
        <f t="shared" si="149"/>
        <v>#REF!</v>
      </c>
      <c r="BT305" s="10" t="e">
        <f>IF(OR(BW305=7,AQ305=6),0,AO305&amp;IF(#REF!="SI",1,IF(#REF!="NO",2,IF(#REF!="VIH + PREVIO",3,0))))</f>
        <v>#REF!</v>
      </c>
      <c r="BU305" s="10" t="e">
        <f>IF(OR(BW305=7,AQ305=6),0,IF(#REF!="-",1,0))</f>
        <v>#REF!</v>
      </c>
      <c r="BV305" s="10" t="e">
        <f t="shared" si="150"/>
        <v>#REF!</v>
      </c>
      <c r="BW3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5" s="10" t="e">
        <f t="shared" si="151"/>
        <v>#REF!</v>
      </c>
      <c r="BY305" s="10" t="e">
        <f t="shared" si="153"/>
        <v>#REF!</v>
      </c>
      <c r="BZ305" s="10" t="e">
        <f t="shared" si="152"/>
        <v>#REF!</v>
      </c>
      <c r="CA305" s="10"/>
    </row>
    <row r="306" spans="1:79" s="3" customFormat="1" ht="23.25" customHeight="1" x14ac:dyDescent="0.3">
      <c r="A306" s="7">
        <v>304</v>
      </c>
      <c r="B306" s="43"/>
      <c r="C306" s="44"/>
      <c r="D306" s="45"/>
      <c r="E306" s="46"/>
      <c r="F306" s="46"/>
      <c r="G306" s="46"/>
      <c r="H306" s="50"/>
      <c r="I306" s="51"/>
      <c r="J306" s="52"/>
      <c r="K306" s="51"/>
      <c r="L306" s="53"/>
      <c r="M306" s="54"/>
      <c r="N306" s="43"/>
      <c r="O306" s="55"/>
      <c r="P306" s="46"/>
      <c r="Q306" s="46"/>
      <c r="R306" s="46"/>
      <c r="S306" s="43"/>
      <c r="T306" s="56"/>
      <c r="U306" s="46"/>
      <c r="V306" s="57"/>
      <c r="W306" s="58"/>
      <c r="X306" s="57"/>
      <c r="Y306" s="46"/>
      <c r="Z306" s="57"/>
      <c r="AA306" s="59"/>
      <c r="AB306" s="60"/>
      <c r="AC306" s="2"/>
      <c r="AD306" s="2"/>
      <c r="AE306" s="2"/>
      <c r="AJ306" s="11">
        <f t="shared" si="136"/>
        <v>13</v>
      </c>
      <c r="AK306" s="11">
        <f t="shared" si="126"/>
        <v>0</v>
      </c>
      <c r="AL306" s="11">
        <f t="shared" si="127"/>
        <v>0</v>
      </c>
      <c r="AM306" s="11">
        <f t="shared" si="128"/>
        <v>0</v>
      </c>
      <c r="AN306" s="11">
        <f t="shared" si="129"/>
        <v>0</v>
      </c>
      <c r="AO306" s="4" t="e">
        <f>IF(#REF!="I",1,IF(#REF!="II",2,IF(#REF!="III",3,IF(#REF!="IV",4))))</f>
        <v>#REF!</v>
      </c>
      <c r="AP306" s="11" t="e">
        <f>IF(#REF!="PULMONAR",1,IF(AND(#REF!="EXTRAPULMONAR",#REF!&lt;&gt;"MENINGEA"),2,IF(AND(#REF!="EXTRAPULMONAR",#REF!="MENINGEA"),3,)))</f>
        <v>#REF!</v>
      </c>
      <c r="AQ3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6" s="4">
        <f t="shared" si="130"/>
        <v>0</v>
      </c>
      <c r="AS306" s="10">
        <f t="shared" si="131"/>
        <v>0</v>
      </c>
      <c r="AT306" s="10">
        <f t="shared" si="132"/>
        <v>0</v>
      </c>
      <c r="AU306" s="10" t="str">
        <f t="shared" si="133"/>
        <v>0</v>
      </c>
      <c r="AV306" s="11" t="e">
        <f t="shared" si="134"/>
        <v>#N/A</v>
      </c>
      <c r="AW306" s="4" t="e">
        <f t="shared" si="135"/>
        <v>#N/A</v>
      </c>
      <c r="AX306" s="10" t="e">
        <f t="shared" si="124"/>
        <v>#N/A</v>
      </c>
      <c r="AY306" s="10" t="e">
        <f t="shared" si="125"/>
        <v>#N/A</v>
      </c>
      <c r="AZ306" s="10" t="e">
        <f t="shared" si="137"/>
        <v>#REF!</v>
      </c>
      <c r="BA306" s="12" t="e">
        <f>IF(BW306=7,0,AJ306&amp;IF(#REF!="SI",1,IF(#REF!="NO",2,IF(#REF!="VIH + PREVIO",3,0))))</f>
        <v>#REF!</v>
      </c>
      <c r="BB306" s="13" t="e">
        <f>IF(AND(#REF!="POSITIVO",#REF!="POSITIVO"),1,IF(#REF!="NEGATIVO",2,IF(#REF!="VIH + PREVIO",3,0)))</f>
        <v>#REF!</v>
      </c>
      <c r="BC306" s="10" t="e">
        <f>IF(#REF!="SI",1,IF(#REF!="NO",2,0))</f>
        <v>#REF!</v>
      </c>
      <c r="BD306" s="10" t="e">
        <f>IF(#REF!="SI",1,IF(#REF!="NO",2,0))</f>
        <v>#REF!</v>
      </c>
      <c r="BE306" s="10" t="e">
        <f>IF(OR(#REF!="VIH + PREVIO",#REF!="VIH + PREVIO",#REF!="VIH + PREVIO"),1,0)</f>
        <v>#REF!</v>
      </c>
      <c r="BF306" s="13" t="e">
        <f>IF(OR(#REF!="POSITIVO",#REF!="NEGATIVO"),1,IF(#REF!="PACIENTE NO ACEPTA",2,IF(#REF!="VIH + PREVIO",3,0)))</f>
        <v>#REF!</v>
      </c>
      <c r="BG306" s="10" t="e">
        <f t="shared" si="138"/>
        <v>#REF!</v>
      </c>
      <c r="BH306" s="10" t="e">
        <f t="shared" si="139"/>
        <v>#REF!</v>
      </c>
      <c r="BI306" s="10" t="e">
        <f t="shared" si="140"/>
        <v>#REF!</v>
      </c>
      <c r="BJ306" s="10" t="e">
        <f t="shared" si="141"/>
        <v>#REF!</v>
      </c>
      <c r="BK306" s="10" t="e">
        <f t="shared" si="142"/>
        <v>#REF!</v>
      </c>
      <c r="BL306" s="10" t="e">
        <f t="shared" si="143"/>
        <v>#REF!</v>
      </c>
      <c r="BM306" s="10" t="e">
        <f>IF(OR(BW306=7,AQ306=6),0,IF(#REF!="I",1,IF(#REF!="II",2,IF(#REF!="III",3,IF(#REF!="IV",4))))&amp;AP306&amp;AQ306&amp;AR306&amp;AS306&amp;AT306&amp;AU306&amp;AX306)</f>
        <v>#REF!</v>
      </c>
      <c r="BN306" s="10" t="e">
        <f t="shared" si="144"/>
        <v>#REF!</v>
      </c>
      <c r="BO306" s="10" t="e">
        <f t="shared" si="145"/>
        <v>#REF!</v>
      </c>
      <c r="BP306" s="10" t="e">
        <f t="shared" si="146"/>
        <v>#REF!</v>
      </c>
      <c r="BQ306" s="10" t="e">
        <f t="shared" si="147"/>
        <v>#REF!</v>
      </c>
      <c r="BR306" s="10" t="e">
        <f t="shared" si="148"/>
        <v>#REF!</v>
      </c>
      <c r="BS306" s="10" t="e">
        <f t="shared" si="149"/>
        <v>#REF!</v>
      </c>
      <c r="BT306" s="10" t="e">
        <f>IF(OR(BW306=7,AQ306=6),0,AO306&amp;IF(#REF!="SI",1,IF(#REF!="NO",2,IF(#REF!="VIH + PREVIO",3,0))))</f>
        <v>#REF!</v>
      </c>
      <c r="BU306" s="10" t="e">
        <f>IF(OR(BW306=7,AQ306=6),0,IF(#REF!="-",1,0))</f>
        <v>#REF!</v>
      </c>
      <c r="BV306" s="10" t="e">
        <f t="shared" si="150"/>
        <v>#REF!</v>
      </c>
      <c r="BW3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6" s="10" t="e">
        <f t="shared" si="151"/>
        <v>#REF!</v>
      </c>
      <c r="BY306" s="10" t="e">
        <f t="shared" si="153"/>
        <v>#REF!</v>
      </c>
      <c r="BZ306" s="10" t="e">
        <f t="shared" si="152"/>
        <v>#REF!</v>
      </c>
      <c r="CA306" s="10"/>
    </row>
    <row r="307" spans="1:79" s="3" customFormat="1" ht="23.25" customHeight="1" x14ac:dyDescent="0.3">
      <c r="A307" s="7">
        <v>305</v>
      </c>
      <c r="B307" s="43"/>
      <c r="C307" s="44"/>
      <c r="D307" s="45"/>
      <c r="E307" s="46"/>
      <c r="F307" s="46"/>
      <c r="G307" s="46"/>
      <c r="H307" s="50"/>
      <c r="I307" s="51"/>
      <c r="J307" s="52"/>
      <c r="K307" s="51"/>
      <c r="L307" s="53"/>
      <c r="M307" s="54"/>
      <c r="N307" s="43"/>
      <c r="O307" s="55"/>
      <c r="P307" s="46"/>
      <c r="Q307" s="46"/>
      <c r="R307" s="46"/>
      <c r="S307" s="43"/>
      <c r="T307" s="56"/>
      <c r="U307" s="46"/>
      <c r="V307" s="57"/>
      <c r="W307" s="58"/>
      <c r="X307" s="57"/>
      <c r="Y307" s="46"/>
      <c r="Z307" s="57"/>
      <c r="AA307" s="59"/>
      <c r="AB307" s="60"/>
      <c r="AC307" s="2"/>
      <c r="AD307" s="2"/>
      <c r="AE307" s="2"/>
      <c r="AJ307" s="11">
        <f t="shared" si="136"/>
        <v>13</v>
      </c>
      <c r="AK307" s="11">
        <f t="shared" si="126"/>
        <v>0</v>
      </c>
      <c r="AL307" s="11">
        <f t="shared" si="127"/>
        <v>0</v>
      </c>
      <c r="AM307" s="11">
        <f t="shared" si="128"/>
        <v>0</v>
      </c>
      <c r="AN307" s="11">
        <f t="shared" si="129"/>
        <v>0</v>
      </c>
      <c r="AO307" s="4" t="e">
        <f>IF(#REF!="I",1,IF(#REF!="II",2,IF(#REF!="III",3,IF(#REF!="IV",4))))</f>
        <v>#REF!</v>
      </c>
      <c r="AP307" s="11" t="e">
        <f>IF(#REF!="PULMONAR",1,IF(AND(#REF!="EXTRAPULMONAR",#REF!&lt;&gt;"MENINGEA"),2,IF(AND(#REF!="EXTRAPULMONAR",#REF!="MENINGEA"),3,)))</f>
        <v>#REF!</v>
      </c>
      <c r="AQ3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7" s="4">
        <f t="shared" si="130"/>
        <v>0</v>
      </c>
      <c r="AS307" s="10">
        <f t="shared" si="131"/>
        <v>0</v>
      </c>
      <c r="AT307" s="10">
        <f t="shared" si="132"/>
        <v>0</v>
      </c>
      <c r="AU307" s="10" t="str">
        <f t="shared" si="133"/>
        <v>0</v>
      </c>
      <c r="AV307" s="11" t="e">
        <f t="shared" si="134"/>
        <v>#N/A</v>
      </c>
      <c r="AW307" s="4" t="e">
        <f t="shared" si="135"/>
        <v>#N/A</v>
      </c>
      <c r="AX307" s="10" t="e">
        <f t="shared" si="124"/>
        <v>#N/A</v>
      </c>
      <c r="AY307" s="10" t="e">
        <f t="shared" si="125"/>
        <v>#N/A</v>
      </c>
      <c r="AZ307" s="10" t="e">
        <f t="shared" si="137"/>
        <v>#REF!</v>
      </c>
      <c r="BA307" s="12" t="e">
        <f>IF(BW307=7,0,AJ307&amp;IF(#REF!="SI",1,IF(#REF!="NO",2,IF(#REF!="VIH + PREVIO",3,0))))</f>
        <v>#REF!</v>
      </c>
      <c r="BB307" s="13" t="e">
        <f>IF(AND(#REF!="POSITIVO",#REF!="POSITIVO"),1,IF(#REF!="NEGATIVO",2,IF(#REF!="VIH + PREVIO",3,0)))</f>
        <v>#REF!</v>
      </c>
      <c r="BC307" s="10" t="e">
        <f>IF(#REF!="SI",1,IF(#REF!="NO",2,0))</f>
        <v>#REF!</v>
      </c>
      <c r="BD307" s="10" t="e">
        <f>IF(#REF!="SI",1,IF(#REF!="NO",2,0))</f>
        <v>#REF!</v>
      </c>
      <c r="BE307" s="10" t="e">
        <f>IF(OR(#REF!="VIH + PREVIO",#REF!="VIH + PREVIO",#REF!="VIH + PREVIO"),1,0)</f>
        <v>#REF!</v>
      </c>
      <c r="BF307" s="13" t="e">
        <f>IF(OR(#REF!="POSITIVO",#REF!="NEGATIVO"),1,IF(#REF!="PACIENTE NO ACEPTA",2,IF(#REF!="VIH + PREVIO",3,0)))</f>
        <v>#REF!</v>
      </c>
      <c r="BG307" s="10" t="e">
        <f t="shared" si="138"/>
        <v>#REF!</v>
      </c>
      <c r="BH307" s="10" t="e">
        <f t="shared" si="139"/>
        <v>#REF!</v>
      </c>
      <c r="BI307" s="10" t="e">
        <f t="shared" si="140"/>
        <v>#REF!</v>
      </c>
      <c r="BJ307" s="10" t="e">
        <f t="shared" si="141"/>
        <v>#REF!</v>
      </c>
      <c r="BK307" s="10" t="e">
        <f t="shared" si="142"/>
        <v>#REF!</v>
      </c>
      <c r="BL307" s="10" t="e">
        <f t="shared" si="143"/>
        <v>#REF!</v>
      </c>
      <c r="BM307" s="10" t="e">
        <f>IF(OR(BW307=7,AQ307=6),0,IF(#REF!="I",1,IF(#REF!="II",2,IF(#REF!="III",3,IF(#REF!="IV",4))))&amp;AP307&amp;AQ307&amp;AR307&amp;AS307&amp;AT307&amp;AU307&amp;AX307)</f>
        <v>#REF!</v>
      </c>
      <c r="BN307" s="10" t="e">
        <f t="shared" si="144"/>
        <v>#REF!</v>
      </c>
      <c r="BO307" s="10" t="e">
        <f t="shared" si="145"/>
        <v>#REF!</v>
      </c>
      <c r="BP307" s="10" t="e">
        <f t="shared" si="146"/>
        <v>#REF!</v>
      </c>
      <c r="BQ307" s="10" t="e">
        <f t="shared" si="147"/>
        <v>#REF!</v>
      </c>
      <c r="BR307" s="10" t="e">
        <f t="shared" si="148"/>
        <v>#REF!</v>
      </c>
      <c r="BS307" s="10" t="e">
        <f t="shared" si="149"/>
        <v>#REF!</v>
      </c>
      <c r="BT307" s="10" t="e">
        <f>IF(OR(BW307=7,AQ307=6),0,AO307&amp;IF(#REF!="SI",1,IF(#REF!="NO",2,IF(#REF!="VIH + PREVIO",3,0))))</f>
        <v>#REF!</v>
      </c>
      <c r="BU307" s="10" t="e">
        <f>IF(OR(BW307=7,AQ307=6),0,IF(#REF!="-",1,0))</f>
        <v>#REF!</v>
      </c>
      <c r="BV307" s="10" t="e">
        <f t="shared" si="150"/>
        <v>#REF!</v>
      </c>
      <c r="BW3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7" s="10" t="e">
        <f t="shared" si="151"/>
        <v>#REF!</v>
      </c>
      <c r="BY307" s="10" t="e">
        <f t="shared" si="153"/>
        <v>#REF!</v>
      </c>
      <c r="BZ307" s="10" t="e">
        <f t="shared" si="152"/>
        <v>#REF!</v>
      </c>
      <c r="CA307" s="10"/>
    </row>
    <row r="308" spans="1:79" s="3" customFormat="1" ht="23.25" customHeight="1" x14ac:dyDescent="0.3">
      <c r="A308" s="7">
        <v>306</v>
      </c>
      <c r="B308" s="43"/>
      <c r="C308" s="44"/>
      <c r="D308" s="45"/>
      <c r="E308" s="46"/>
      <c r="F308" s="46"/>
      <c r="G308" s="46"/>
      <c r="H308" s="50"/>
      <c r="I308" s="51"/>
      <c r="J308" s="52"/>
      <c r="K308" s="51"/>
      <c r="L308" s="53"/>
      <c r="M308" s="54"/>
      <c r="N308" s="43"/>
      <c r="O308" s="55"/>
      <c r="P308" s="46"/>
      <c r="Q308" s="46"/>
      <c r="R308" s="46"/>
      <c r="S308" s="43"/>
      <c r="T308" s="56"/>
      <c r="U308" s="46"/>
      <c r="V308" s="57"/>
      <c r="W308" s="58"/>
      <c r="X308" s="57"/>
      <c r="Y308" s="46"/>
      <c r="Z308" s="57"/>
      <c r="AA308" s="59"/>
      <c r="AB308" s="60"/>
      <c r="AC308" s="2"/>
      <c r="AD308" s="2"/>
      <c r="AE308" s="2"/>
      <c r="AJ308" s="11">
        <f t="shared" si="136"/>
        <v>13</v>
      </c>
      <c r="AK308" s="11">
        <f t="shared" si="126"/>
        <v>0</v>
      </c>
      <c r="AL308" s="11">
        <f t="shared" si="127"/>
        <v>0</v>
      </c>
      <c r="AM308" s="11">
        <f t="shared" si="128"/>
        <v>0</v>
      </c>
      <c r="AN308" s="11">
        <f t="shared" si="129"/>
        <v>0</v>
      </c>
      <c r="AO308" s="4" t="e">
        <f>IF(#REF!="I",1,IF(#REF!="II",2,IF(#REF!="III",3,IF(#REF!="IV",4))))</f>
        <v>#REF!</v>
      </c>
      <c r="AP308" s="11" t="e">
        <f>IF(#REF!="PULMONAR",1,IF(AND(#REF!="EXTRAPULMONAR",#REF!&lt;&gt;"MENINGEA"),2,IF(AND(#REF!="EXTRAPULMONAR",#REF!="MENINGEA"),3,)))</f>
        <v>#REF!</v>
      </c>
      <c r="AQ3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8" s="4">
        <f t="shared" si="130"/>
        <v>0</v>
      </c>
      <c r="AS308" s="10">
        <f t="shared" si="131"/>
        <v>0</v>
      </c>
      <c r="AT308" s="10">
        <f t="shared" si="132"/>
        <v>0</v>
      </c>
      <c r="AU308" s="10" t="str">
        <f t="shared" si="133"/>
        <v>0</v>
      </c>
      <c r="AV308" s="11" t="e">
        <f t="shared" si="134"/>
        <v>#N/A</v>
      </c>
      <c r="AW308" s="4" t="e">
        <f t="shared" si="135"/>
        <v>#N/A</v>
      </c>
      <c r="AX308" s="10" t="e">
        <f t="shared" si="124"/>
        <v>#N/A</v>
      </c>
      <c r="AY308" s="10" t="e">
        <f t="shared" si="125"/>
        <v>#N/A</v>
      </c>
      <c r="AZ308" s="10" t="e">
        <f t="shared" si="137"/>
        <v>#REF!</v>
      </c>
      <c r="BA308" s="12" t="e">
        <f>IF(BW308=7,0,AJ308&amp;IF(#REF!="SI",1,IF(#REF!="NO",2,IF(#REF!="VIH + PREVIO",3,0))))</f>
        <v>#REF!</v>
      </c>
      <c r="BB308" s="13" t="e">
        <f>IF(AND(#REF!="POSITIVO",#REF!="POSITIVO"),1,IF(#REF!="NEGATIVO",2,IF(#REF!="VIH + PREVIO",3,0)))</f>
        <v>#REF!</v>
      </c>
      <c r="BC308" s="10" t="e">
        <f>IF(#REF!="SI",1,IF(#REF!="NO",2,0))</f>
        <v>#REF!</v>
      </c>
      <c r="BD308" s="10" t="e">
        <f>IF(#REF!="SI",1,IF(#REF!="NO",2,0))</f>
        <v>#REF!</v>
      </c>
      <c r="BE308" s="10" t="e">
        <f>IF(OR(#REF!="VIH + PREVIO",#REF!="VIH + PREVIO",#REF!="VIH + PREVIO"),1,0)</f>
        <v>#REF!</v>
      </c>
      <c r="BF308" s="13" t="e">
        <f>IF(OR(#REF!="POSITIVO",#REF!="NEGATIVO"),1,IF(#REF!="PACIENTE NO ACEPTA",2,IF(#REF!="VIH + PREVIO",3,0)))</f>
        <v>#REF!</v>
      </c>
      <c r="BG308" s="10" t="e">
        <f t="shared" si="138"/>
        <v>#REF!</v>
      </c>
      <c r="BH308" s="10" t="e">
        <f t="shared" si="139"/>
        <v>#REF!</v>
      </c>
      <c r="BI308" s="10" t="e">
        <f t="shared" si="140"/>
        <v>#REF!</v>
      </c>
      <c r="BJ308" s="10" t="e">
        <f t="shared" si="141"/>
        <v>#REF!</v>
      </c>
      <c r="BK308" s="10" t="e">
        <f t="shared" si="142"/>
        <v>#REF!</v>
      </c>
      <c r="BL308" s="10" t="e">
        <f t="shared" si="143"/>
        <v>#REF!</v>
      </c>
      <c r="BM308" s="10" t="e">
        <f>IF(OR(BW308=7,AQ308=6),0,IF(#REF!="I",1,IF(#REF!="II",2,IF(#REF!="III",3,IF(#REF!="IV",4))))&amp;AP308&amp;AQ308&amp;AR308&amp;AS308&amp;AT308&amp;AU308&amp;AX308)</f>
        <v>#REF!</v>
      </c>
      <c r="BN308" s="10" t="e">
        <f t="shared" si="144"/>
        <v>#REF!</v>
      </c>
      <c r="BO308" s="10" t="e">
        <f t="shared" si="145"/>
        <v>#REF!</v>
      </c>
      <c r="BP308" s="10" t="e">
        <f t="shared" si="146"/>
        <v>#REF!</v>
      </c>
      <c r="BQ308" s="10" t="e">
        <f t="shared" si="147"/>
        <v>#REF!</v>
      </c>
      <c r="BR308" s="10" t="e">
        <f t="shared" si="148"/>
        <v>#REF!</v>
      </c>
      <c r="BS308" s="10" t="e">
        <f t="shared" si="149"/>
        <v>#REF!</v>
      </c>
      <c r="BT308" s="10" t="e">
        <f>IF(OR(BW308=7,AQ308=6),0,AO308&amp;IF(#REF!="SI",1,IF(#REF!="NO",2,IF(#REF!="VIH + PREVIO",3,0))))</f>
        <v>#REF!</v>
      </c>
      <c r="BU308" s="10" t="e">
        <f>IF(OR(BW308=7,AQ308=6),0,IF(#REF!="-",1,0))</f>
        <v>#REF!</v>
      </c>
      <c r="BV308" s="10" t="e">
        <f t="shared" si="150"/>
        <v>#REF!</v>
      </c>
      <c r="BW3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8" s="10" t="e">
        <f t="shared" si="151"/>
        <v>#REF!</v>
      </c>
      <c r="BY308" s="10" t="e">
        <f t="shared" si="153"/>
        <v>#REF!</v>
      </c>
      <c r="BZ308" s="10" t="e">
        <f t="shared" si="152"/>
        <v>#REF!</v>
      </c>
      <c r="CA308" s="10"/>
    </row>
    <row r="309" spans="1:79" s="3" customFormat="1" ht="23.25" customHeight="1" x14ac:dyDescent="0.3">
      <c r="A309" s="7">
        <v>307</v>
      </c>
      <c r="B309" s="43"/>
      <c r="C309" s="44"/>
      <c r="D309" s="45"/>
      <c r="E309" s="46"/>
      <c r="F309" s="46"/>
      <c r="G309" s="46"/>
      <c r="H309" s="50"/>
      <c r="I309" s="51"/>
      <c r="J309" s="52"/>
      <c r="K309" s="51"/>
      <c r="L309" s="53"/>
      <c r="M309" s="54"/>
      <c r="N309" s="43"/>
      <c r="O309" s="55"/>
      <c r="P309" s="46"/>
      <c r="Q309" s="46"/>
      <c r="R309" s="46"/>
      <c r="S309" s="43"/>
      <c r="T309" s="56"/>
      <c r="U309" s="46"/>
      <c r="V309" s="57"/>
      <c r="W309" s="58"/>
      <c r="X309" s="57"/>
      <c r="Y309" s="46"/>
      <c r="Z309" s="57"/>
      <c r="AA309" s="59"/>
      <c r="AB309" s="60"/>
      <c r="AC309" s="2"/>
      <c r="AD309" s="2"/>
      <c r="AE309" s="2"/>
      <c r="AJ309" s="11">
        <f t="shared" si="136"/>
        <v>13</v>
      </c>
      <c r="AK309" s="11">
        <f t="shared" si="126"/>
        <v>0</v>
      </c>
      <c r="AL309" s="11">
        <f t="shared" si="127"/>
        <v>0</v>
      </c>
      <c r="AM309" s="11">
        <f t="shared" si="128"/>
        <v>0</v>
      </c>
      <c r="AN309" s="11">
        <f t="shared" si="129"/>
        <v>0</v>
      </c>
      <c r="AO309" s="4" t="e">
        <f>IF(#REF!="I",1,IF(#REF!="II",2,IF(#REF!="III",3,IF(#REF!="IV",4))))</f>
        <v>#REF!</v>
      </c>
      <c r="AP309" s="11" t="e">
        <f>IF(#REF!="PULMONAR",1,IF(AND(#REF!="EXTRAPULMONAR",#REF!&lt;&gt;"MENINGEA"),2,IF(AND(#REF!="EXTRAPULMONAR",#REF!="MENINGEA"),3,)))</f>
        <v>#REF!</v>
      </c>
      <c r="AQ3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09" s="4">
        <f t="shared" si="130"/>
        <v>0</v>
      </c>
      <c r="AS309" s="10">
        <f t="shared" si="131"/>
        <v>0</v>
      </c>
      <c r="AT309" s="10">
        <f t="shared" si="132"/>
        <v>0</v>
      </c>
      <c r="AU309" s="10" t="str">
        <f t="shared" si="133"/>
        <v>0</v>
      </c>
      <c r="AV309" s="11" t="e">
        <f t="shared" si="134"/>
        <v>#N/A</v>
      </c>
      <c r="AW309" s="4" t="e">
        <f t="shared" si="135"/>
        <v>#N/A</v>
      </c>
      <c r="AX309" s="10" t="e">
        <f t="shared" si="124"/>
        <v>#N/A</v>
      </c>
      <c r="AY309" s="10" t="e">
        <f t="shared" si="125"/>
        <v>#N/A</v>
      </c>
      <c r="AZ309" s="10" t="e">
        <f t="shared" si="137"/>
        <v>#REF!</v>
      </c>
      <c r="BA309" s="12" t="e">
        <f>IF(BW309=7,0,AJ309&amp;IF(#REF!="SI",1,IF(#REF!="NO",2,IF(#REF!="VIH + PREVIO",3,0))))</f>
        <v>#REF!</v>
      </c>
      <c r="BB309" s="13" t="e">
        <f>IF(AND(#REF!="POSITIVO",#REF!="POSITIVO"),1,IF(#REF!="NEGATIVO",2,IF(#REF!="VIH + PREVIO",3,0)))</f>
        <v>#REF!</v>
      </c>
      <c r="BC309" s="10" t="e">
        <f>IF(#REF!="SI",1,IF(#REF!="NO",2,0))</f>
        <v>#REF!</v>
      </c>
      <c r="BD309" s="10" t="e">
        <f>IF(#REF!="SI",1,IF(#REF!="NO",2,0))</f>
        <v>#REF!</v>
      </c>
      <c r="BE309" s="10" t="e">
        <f>IF(OR(#REF!="VIH + PREVIO",#REF!="VIH + PREVIO",#REF!="VIH + PREVIO"),1,0)</f>
        <v>#REF!</v>
      </c>
      <c r="BF309" s="13" t="e">
        <f>IF(OR(#REF!="POSITIVO",#REF!="NEGATIVO"),1,IF(#REF!="PACIENTE NO ACEPTA",2,IF(#REF!="VIH + PREVIO",3,0)))</f>
        <v>#REF!</v>
      </c>
      <c r="BG309" s="10" t="e">
        <f t="shared" si="138"/>
        <v>#REF!</v>
      </c>
      <c r="BH309" s="10" t="e">
        <f t="shared" si="139"/>
        <v>#REF!</v>
      </c>
      <c r="BI309" s="10" t="e">
        <f t="shared" si="140"/>
        <v>#REF!</v>
      </c>
      <c r="BJ309" s="10" t="e">
        <f t="shared" si="141"/>
        <v>#REF!</v>
      </c>
      <c r="BK309" s="10" t="e">
        <f t="shared" si="142"/>
        <v>#REF!</v>
      </c>
      <c r="BL309" s="10" t="e">
        <f t="shared" si="143"/>
        <v>#REF!</v>
      </c>
      <c r="BM309" s="10" t="e">
        <f>IF(OR(BW309=7,AQ309=6),0,IF(#REF!="I",1,IF(#REF!="II",2,IF(#REF!="III",3,IF(#REF!="IV",4))))&amp;AP309&amp;AQ309&amp;AR309&amp;AS309&amp;AT309&amp;AU309&amp;AX309)</f>
        <v>#REF!</v>
      </c>
      <c r="BN309" s="10" t="e">
        <f t="shared" si="144"/>
        <v>#REF!</v>
      </c>
      <c r="BO309" s="10" t="e">
        <f t="shared" si="145"/>
        <v>#REF!</v>
      </c>
      <c r="BP309" s="10" t="e">
        <f t="shared" si="146"/>
        <v>#REF!</v>
      </c>
      <c r="BQ309" s="10" t="e">
        <f t="shared" si="147"/>
        <v>#REF!</v>
      </c>
      <c r="BR309" s="10" t="e">
        <f t="shared" si="148"/>
        <v>#REF!</v>
      </c>
      <c r="BS309" s="10" t="e">
        <f t="shared" si="149"/>
        <v>#REF!</v>
      </c>
      <c r="BT309" s="10" t="e">
        <f>IF(OR(BW309=7,AQ309=6),0,AO309&amp;IF(#REF!="SI",1,IF(#REF!="NO",2,IF(#REF!="VIH + PREVIO",3,0))))</f>
        <v>#REF!</v>
      </c>
      <c r="BU309" s="10" t="e">
        <f>IF(OR(BW309=7,AQ309=6),0,IF(#REF!="-",1,0))</f>
        <v>#REF!</v>
      </c>
      <c r="BV309" s="10" t="e">
        <f t="shared" si="150"/>
        <v>#REF!</v>
      </c>
      <c r="BW3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09" s="10" t="e">
        <f t="shared" si="151"/>
        <v>#REF!</v>
      </c>
      <c r="BY309" s="10" t="e">
        <f t="shared" si="153"/>
        <v>#REF!</v>
      </c>
      <c r="BZ309" s="10" t="e">
        <f t="shared" si="152"/>
        <v>#REF!</v>
      </c>
      <c r="CA309" s="10"/>
    </row>
    <row r="310" spans="1:79" s="3" customFormat="1" ht="23.25" customHeight="1" x14ac:dyDescent="0.3">
      <c r="A310" s="7">
        <v>308</v>
      </c>
      <c r="B310" s="43"/>
      <c r="C310" s="44"/>
      <c r="D310" s="45"/>
      <c r="E310" s="46"/>
      <c r="F310" s="46"/>
      <c r="G310" s="46"/>
      <c r="H310" s="50"/>
      <c r="I310" s="51"/>
      <c r="J310" s="52"/>
      <c r="K310" s="51"/>
      <c r="L310" s="53"/>
      <c r="M310" s="54"/>
      <c r="N310" s="43"/>
      <c r="O310" s="55"/>
      <c r="P310" s="46"/>
      <c r="Q310" s="46"/>
      <c r="R310" s="46"/>
      <c r="S310" s="43"/>
      <c r="T310" s="56"/>
      <c r="U310" s="46"/>
      <c r="V310" s="57"/>
      <c r="W310" s="58"/>
      <c r="X310" s="57"/>
      <c r="Y310" s="46"/>
      <c r="Z310" s="57"/>
      <c r="AA310" s="59"/>
      <c r="AB310" s="60"/>
      <c r="AC310" s="2"/>
      <c r="AD310" s="2"/>
      <c r="AE310" s="2"/>
      <c r="AJ310" s="11">
        <f t="shared" si="136"/>
        <v>13</v>
      </c>
      <c r="AK310" s="11">
        <f t="shared" si="126"/>
        <v>0</v>
      </c>
      <c r="AL310" s="11">
        <f t="shared" si="127"/>
        <v>0</v>
      </c>
      <c r="AM310" s="11">
        <f t="shared" si="128"/>
        <v>0</v>
      </c>
      <c r="AN310" s="11">
        <f t="shared" si="129"/>
        <v>0</v>
      </c>
      <c r="AO310" s="4" t="e">
        <f>IF(#REF!="I",1,IF(#REF!="II",2,IF(#REF!="III",3,IF(#REF!="IV",4))))</f>
        <v>#REF!</v>
      </c>
      <c r="AP310" s="11" t="e">
        <f>IF(#REF!="PULMONAR",1,IF(AND(#REF!="EXTRAPULMONAR",#REF!&lt;&gt;"MENINGEA"),2,IF(AND(#REF!="EXTRAPULMONAR",#REF!="MENINGEA"),3,)))</f>
        <v>#REF!</v>
      </c>
      <c r="AQ3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0" s="4">
        <f t="shared" si="130"/>
        <v>0</v>
      </c>
      <c r="AS310" s="10">
        <f t="shared" si="131"/>
        <v>0</v>
      </c>
      <c r="AT310" s="10">
        <f t="shared" si="132"/>
        <v>0</v>
      </c>
      <c r="AU310" s="10" t="str">
        <f t="shared" si="133"/>
        <v>0</v>
      </c>
      <c r="AV310" s="11" t="e">
        <f t="shared" si="134"/>
        <v>#N/A</v>
      </c>
      <c r="AW310" s="4" t="e">
        <f t="shared" si="135"/>
        <v>#N/A</v>
      </c>
      <c r="AX310" s="10" t="e">
        <f t="shared" ref="AX310:AX373" si="154">VLOOKUP(AV310,ED,2,FALSE)</f>
        <v>#N/A</v>
      </c>
      <c r="AY310" s="10" t="e">
        <f t="shared" ref="AY310:AY373" si="155">VLOOKUP(AW310,ED_COHORT,2,FALSE)</f>
        <v>#N/A</v>
      </c>
      <c r="AZ310" s="10" t="e">
        <f t="shared" si="137"/>
        <v>#REF!</v>
      </c>
      <c r="BA310" s="12" t="e">
        <f>IF(BW310=7,0,AJ310&amp;IF(#REF!="SI",1,IF(#REF!="NO",2,IF(#REF!="VIH + PREVIO",3,0))))</f>
        <v>#REF!</v>
      </c>
      <c r="BB310" s="13" t="e">
        <f>IF(AND(#REF!="POSITIVO",#REF!="POSITIVO"),1,IF(#REF!="NEGATIVO",2,IF(#REF!="VIH + PREVIO",3,0)))</f>
        <v>#REF!</v>
      </c>
      <c r="BC310" s="10" t="e">
        <f>IF(#REF!="SI",1,IF(#REF!="NO",2,0))</f>
        <v>#REF!</v>
      </c>
      <c r="BD310" s="10" t="e">
        <f>IF(#REF!="SI",1,IF(#REF!="NO",2,0))</f>
        <v>#REF!</v>
      </c>
      <c r="BE310" s="10" t="e">
        <f>IF(OR(#REF!="VIH + PREVIO",#REF!="VIH + PREVIO",#REF!="VIH + PREVIO"),1,0)</f>
        <v>#REF!</v>
      </c>
      <c r="BF310" s="13" t="e">
        <f>IF(OR(#REF!="POSITIVO",#REF!="NEGATIVO"),1,IF(#REF!="PACIENTE NO ACEPTA",2,IF(#REF!="VIH + PREVIO",3,0)))</f>
        <v>#REF!</v>
      </c>
      <c r="BG310" s="10" t="e">
        <f t="shared" si="138"/>
        <v>#REF!</v>
      </c>
      <c r="BH310" s="10" t="e">
        <f t="shared" si="139"/>
        <v>#REF!</v>
      </c>
      <c r="BI310" s="10" t="e">
        <f t="shared" si="140"/>
        <v>#REF!</v>
      </c>
      <c r="BJ310" s="10" t="e">
        <f t="shared" si="141"/>
        <v>#REF!</v>
      </c>
      <c r="BK310" s="10" t="e">
        <f t="shared" si="142"/>
        <v>#REF!</v>
      </c>
      <c r="BL310" s="10" t="e">
        <f t="shared" si="143"/>
        <v>#REF!</v>
      </c>
      <c r="BM310" s="10" t="e">
        <f>IF(OR(BW310=7,AQ310=6),0,IF(#REF!="I",1,IF(#REF!="II",2,IF(#REF!="III",3,IF(#REF!="IV",4))))&amp;AP310&amp;AQ310&amp;AR310&amp;AS310&amp;AT310&amp;AU310&amp;AX310)</f>
        <v>#REF!</v>
      </c>
      <c r="BN310" s="10" t="e">
        <f t="shared" si="144"/>
        <v>#REF!</v>
      </c>
      <c r="BO310" s="10" t="e">
        <f t="shared" si="145"/>
        <v>#REF!</v>
      </c>
      <c r="BP310" s="10" t="e">
        <f t="shared" si="146"/>
        <v>#REF!</v>
      </c>
      <c r="BQ310" s="10" t="e">
        <f t="shared" si="147"/>
        <v>#REF!</v>
      </c>
      <c r="BR310" s="10" t="e">
        <f t="shared" si="148"/>
        <v>#REF!</v>
      </c>
      <c r="BS310" s="10" t="e">
        <f t="shared" si="149"/>
        <v>#REF!</v>
      </c>
      <c r="BT310" s="10" t="e">
        <f>IF(OR(BW310=7,AQ310=6),0,AO310&amp;IF(#REF!="SI",1,IF(#REF!="NO",2,IF(#REF!="VIH + PREVIO",3,0))))</f>
        <v>#REF!</v>
      </c>
      <c r="BU310" s="10" t="e">
        <f>IF(OR(BW310=7,AQ310=6),0,IF(#REF!="-",1,0))</f>
        <v>#REF!</v>
      </c>
      <c r="BV310" s="10" t="e">
        <f t="shared" si="150"/>
        <v>#REF!</v>
      </c>
      <c r="BW3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0" s="10" t="e">
        <f t="shared" si="151"/>
        <v>#REF!</v>
      </c>
      <c r="BY310" s="10" t="e">
        <f t="shared" si="153"/>
        <v>#REF!</v>
      </c>
      <c r="BZ310" s="10" t="e">
        <f t="shared" si="152"/>
        <v>#REF!</v>
      </c>
      <c r="CA310" s="10"/>
    </row>
    <row r="311" spans="1:79" s="3" customFormat="1" ht="23.25" customHeight="1" x14ac:dyDescent="0.3">
      <c r="A311" s="7">
        <v>309</v>
      </c>
      <c r="B311" s="43"/>
      <c r="C311" s="44"/>
      <c r="D311" s="45"/>
      <c r="E311" s="46"/>
      <c r="F311" s="46"/>
      <c r="G311" s="46"/>
      <c r="H311" s="50"/>
      <c r="I311" s="51"/>
      <c r="J311" s="52"/>
      <c r="K311" s="51"/>
      <c r="L311" s="53"/>
      <c r="M311" s="54"/>
      <c r="N311" s="43"/>
      <c r="O311" s="55"/>
      <c r="P311" s="46"/>
      <c r="Q311" s="46"/>
      <c r="R311" s="46"/>
      <c r="S311" s="43"/>
      <c r="T311" s="56"/>
      <c r="U311" s="46"/>
      <c r="V311" s="57"/>
      <c r="W311" s="58"/>
      <c r="X311" s="57"/>
      <c r="Y311" s="46"/>
      <c r="Z311" s="57"/>
      <c r="AA311" s="59"/>
      <c r="AB311" s="60"/>
      <c r="AC311" s="2"/>
      <c r="AD311" s="2"/>
      <c r="AE311" s="2"/>
      <c r="AJ311" s="11">
        <f t="shared" si="136"/>
        <v>13</v>
      </c>
      <c r="AK311" s="11">
        <f t="shared" si="126"/>
        <v>0</v>
      </c>
      <c r="AL311" s="11">
        <f t="shared" si="127"/>
        <v>0</v>
      </c>
      <c r="AM311" s="11">
        <f t="shared" si="128"/>
        <v>0</v>
      </c>
      <c r="AN311" s="11">
        <f t="shared" si="129"/>
        <v>0</v>
      </c>
      <c r="AO311" s="4" t="e">
        <f>IF(#REF!="I",1,IF(#REF!="II",2,IF(#REF!="III",3,IF(#REF!="IV",4))))</f>
        <v>#REF!</v>
      </c>
      <c r="AP311" s="11" t="e">
        <f>IF(#REF!="PULMONAR",1,IF(AND(#REF!="EXTRAPULMONAR",#REF!&lt;&gt;"MENINGEA"),2,IF(AND(#REF!="EXTRAPULMONAR",#REF!="MENINGEA"),3,)))</f>
        <v>#REF!</v>
      </c>
      <c r="AQ3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1" s="4">
        <f t="shared" si="130"/>
        <v>0</v>
      </c>
      <c r="AS311" s="10">
        <f t="shared" si="131"/>
        <v>0</v>
      </c>
      <c r="AT311" s="10">
        <f t="shared" si="132"/>
        <v>0</v>
      </c>
      <c r="AU311" s="10" t="str">
        <f t="shared" si="133"/>
        <v>0</v>
      </c>
      <c r="AV311" s="11" t="e">
        <f t="shared" si="134"/>
        <v>#N/A</v>
      </c>
      <c r="AW311" s="4" t="e">
        <f t="shared" si="135"/>
        <v>#N/A</v>
      </c>
      <c r="AX311" s="10" t="e">
        <f t="shared" si="154"/>
        <v>#N/A</v>
      </c>
      <c r="AY311" s="10" t="e">
        <f t="shared" si="155"/>
        <v>#N/A</v>
      </c>
      <c r="AZ311" s="10" t="e">
        <f t="shared" si="137"/>
        <v>#REF!</v>
      </c>
      <c r="BA311" s="12" t="e">
        <f>IF(BW311=7,0,AJ311&amp;IF(#REF!="SI",1,IF(#REF!="NO",2,IF(#REF!="VIH + PREVIO",3,0))))</f>
        <v>#REF!</v>
      </c>
      <c r="BB311" s="13" t="e">
        <f>IF(AND(#REF!="POSITIVO",#REF!="POSITIVO"),1,IF(#REF!="NEGATIVO",2,IF(#REF!="VIH + PREVIO",3,0)))</f>
        <v>#REF!</v>
      </c>
      <c r="BC311" s="10" t="e">
        <f>IF(#REF!="SI",1,IF(#REF!="NO",2,0))</f>
        <v>#REF!</v>
      </c>
      <c r="BD311" s="10" t="e">
        <f>IF(#REF!="SI",1,IF(#REF!="NO",2,0))</f>
        <v>#REF!</v>
      </c>
      <c r="BE311" s="10" t="e">
        <f>IF(OR(#REF!="VIH + PREVIO",#REF!="VIH + PREVIO",#REF!="VIH + PREVIO"),1,0)</f>
        <v>#REF!</v>
      </c>
      <c r="BF311" s="13" t="e">
        <f>IF(OR(#REF!="POSITIVO",#REF!="NEGATIVO"),1,IF(#REF!="PACIENTE NO ACEPTA",2,IF(#REF!="VIH + PREVIO",3,0)))</f>
        <v>#REF!</v>
      </c>
      <c r="BG311" s="10" t="e">
        <f t="shared" si="138"/>
        <v>#REF!</v>
      </c>
      <c r="BH311" s="10" t="e">
        <f t="shared" si="139"/>
        <v>#REF!</v>
      </c>
      <c r="BI311" s="10" t="e">
        <f t="shared" si="140"/>
        <v>#REF!</v>
      </c>
      <c r="BJ311" s="10" t="e">
        <f t="shared" si="141"/>
        <v>#REF!</v>
      </c>
      <c r="BK311" s="10" t="e">
        <f t="shared" si="142"/>
        <v>#REF!</v>
      </c>
      <c r="BL311" s="10" t="e">
        <f t="shared" si="143"/>
        <v>#REF!</v>
      </c>
      <c r="BM311" s="10" t="e">
        <f>IF(OR(BW311=7,AQ311=6),0,IF(#REF!="I",1,IF(#REF!="II",2,IF(#REF!="III",3,IF(#REF!="IV",4))))&amp;AP311&amp;AQ311&amp;AR311&amp;AS311&amp;AT311&amp;AU311&amp;AX311)</f>
        <v>#REF!</v>
      </c>
      <c r="BN311" s="10" t="e">
        <f t="shared" si="144"/>
        <v>#REF!</v>
      </c>
      <c r="BO311" s="10" t="e">
        <f t="shared" si="145"/>
        <v>#REF!</v>
      </c>
      <c r="BP311" s="10" t="e">
        <f t="shared" si="146"/>
        <v>#REF!</v>
      </c>
      <c r="BQ311" s="10" t="e">
        <f t="shared" si="147"/>
        <v>#REF!</v>
      </c>
      <c r="BR311" s="10" t="e">
        <f t="shared" si="148"/>
        <v>#REF!</v>
      </c>
      <c r="BS311" s="10" t="e">
        <f t="shared" si="149"/>
        <v>#REF!</v>
      </c>
      <c r="BT311" s="10" t="e">
        <f>IF(OR(BW311=7,AQ311=6),0,AO311&amp;IF(#REF!="SI",1,IF(#REF!="NO",2,IF(#REF!="VIH + PREVIO",3,0))))</f>
        <v>#REF!</v>
      </c>
      <c r="BU311" s="10" t="e">
        <f>IF(OR(BW311=7,AQ311=6),0,IF(#REF!="-",1,0))</f>
        <v>#REF!</v>
      </c>
      <c r="BV311" s="10" t="e">
        <f t="shared" si="150"/>
        <v>#REF!</v>
      </c>
      <c r="BW3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1" s="10" t="e">
        <f t="shared" si="151"/>
        <v>#REF!</v>
      </c>
      <c r="BY311" s="10" t="e">
        <f t="shared" si="153"/>
        <v>#REF!</v>
      </c>
      <c r="BZ311" s="10" t="e">
        <f t="shared" si="152"/>
        <v>#REF!</v>
      </c>
      <c r="CA311" s="10"/>
    </row>
    <row r="312" spans="1:79" s="3" customFormat="1" ht="23.25" customHeight="1" x14ac:dyDescent="0.3">
      <c r="A312" s="7">
        <v>310</v>
      </c>
      <c r="B312" s="43"/>
      <c r="C312" s="44"/>
      <c r="D312" s="45"/>
      <c r="E312" s="46"/>
      <c r="F312" s="46"/>
      <c r="G312" s="46"/>
      <c r="H312" s="50"/>
      <c r="I312" s="51"/>
      <c r="J312" s="52"/>
      <c r="K312" s="51"/>
      <c r="L312" s="53"/>
      <c r="M312" s="54"/>
      <c r="N312" s="43"/>
      <c r="O312" s="55"/>
      <c r="P312" s="46"/>
      <c r="Q312" s="46"/>
      <c r="R312" s="46"/>
      <c r="S312" s="43"/>
      <c r="T312" s="56"/>
      <c r="U312" s="46"/>
      <c r="V312" s="57"/>
      <c r="W312" s="58"/>
      <c r="X312" s="57"/>
      <c r="Y312" s="46"/>
      <c r="Z312" s="57"/>
      <c r="AA312" s="59"/>
      <c r="AB312" s="60"/>
      <c r="AC312" s="2"/>
      <c r="AD312" s="2"/>
      <c r="AE312" s="2"/>
      <c r="AJ312" s="11">
        <f t="shared" si="136"/>
        <v>13</v>
      </c>
      <c r="AK312" s="11">
        <f t="shared" si="126"/>
        <v>0</v>
      </c>
      <c r="AL312" s="11">
        <f t="shared" si="127"/>
        <v>0</v>
      </c>
      <c r="AM312" s="11">
        <f t="shared" si="128"/>
        <v>0</v>
      </c>
      <c r="AN312" s="11">
        <f t="shared" si="129"/>
        <v>0</v>
      </c>
      <c r="AO312" s="4" t="e">
        <f>IF(#REF!="I",1,IF(#REF!="II",2,IF(#REF!="III",3,IF(#REF!="IV",4))))</f>
        <v>#REF!</v>
      </c>
      <c r="AP312" s="11" t="e">
        <f>IF(#REF!="PULMONAR",1,IF(AND(#REF!="EXTRAPULMONAR",#REF!&lt;&gt;"MENINGEA"),2,IF(AND(#REF!="EXTRAPULMONAR",#REF!="MENINGEA"),3,)))</f>
        <v>#REF!</v>
      </c>
      <c r="AQ3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2" s="4">
        <f t="shared" si="130"/>
        <v>0</v>
      </c>
      <c r="AS312" s="10">
        <f t="shared" si="131"/>
        <v>0</v>
      </c>
      <c r="AT312" s="10">
        <f t="shared" si="132"/>
        <v>0</v>
      </c>
      <c r="AU312" s="10" t="str">
        <f t="shared" si="133"/>
        <v>0</v>
      </c>
      <c r="AV312" s="11" t="e">
        <f t="shared" si="134"/>
        <v>#N/A</v>
      </c>
      <c r="AW312" s="4" t="e">
        <f t="shared" si="135"/>
        <v>#N/A</v>
      </c>
      <c r="AX312" s="10" t="e">
        <f t="shared" si="154"/>
        <v>#N/A</v>
      </c>
      <c r="AY312" s="10" t="e">
        <f t="shared" si="155"/>
        <v>#N/A</v>
      </c>
      <c r="AZ312" s="10" t="e">
        <f t="shared" si="137"/>
        <v>#REF!</v>
      </c>
      <c r="BA312" s="12" t="e">
        <f>IF(BW312=7,0,AJ312&amp;IF(#REF!="SI",1,IF(#REF!="NO",2,IF(#REF!="VIH + PREVIO",3,0))))</f>
        <v>#REF!</v>
      </c>
      <c r="BB312" s="13" t="e">
        <f>IF(AND(#REF!="POSITIVO",#REF!="POSITIVO"),1,IF(#REF!="NEGATIVO",2,IF(#REF!="VIH + PREVIO",3,0)))</f>
        <v>#REF!</v>
      </c>
      <c r="BC312" s="10" t="e">
        <f>IF(#REF!="SI",1,IF(#REF!="NO",2,0))</f>
        <v>#REF!</v>
      </c>
      <c r="BD312" s="10" t="e">
        <f>IF(#REF!="SI",1,IF(#REF!="NO",2,0))</f>
        <v>#REF!</v>
      </c>
      <c r="BE312" s="10" t="e">
        <f>IF(OR(#REF!="VIH + PREVIO",#REF!="VIH + PREVIO",#REF!="VIH + PREVIO"),1,0)</f>
        <v>#REF!</v>
      </c>
      <c r="BF312" s="13" t="e">
        <f>IF(OR(#REF!="POSITIVO",#REF!="NEGATIVO"),1,IF(#REF!="PACIENTE NO ACEPTA",2,IF(#REF!="VIH + PREVIO",3,0)))</f>
        <v>#REF!</v>
      </c>
      <c r="BG312" s="10" t="e">
        <f t="shared" si="138"/>
        <v>#REF!</v>
      </c>
      <c r="BH312" s="10" t="e">
        <f t="shared" si="139"/>
        <v>#REF!</v>
      </c>
      <c r="BI312" s="10" t="e">
        <f t="shared" si="140"/>
        <v>#REF!</v>
      </c>
      <c r="BJ312" s="10" t="e">
        <f t="shared" si="141"/>
        <v>#REF!</v>
      </c>
      <c r="BK312" s="10" t="e">
        <f t="shared" si="142"/>
        <v>#REF!</v>
      </c>
      <c r="BL312" s="10" t="e">
        <f t="shared" si="143"/>
        <v>#REF!</v>
      </c>
      <c r="BM312" s="10" t="e">
        <f>IF(OR(BW312=7,AQ312=6),0,IF(#REF!="I",1,IF(#REF!="II",2,IF(#REF!="III",3,IF(#REF!="IV",4))))&amp;AP312&amp;AQ312&amp;AR312&amp;AS312&amp;AT312&amp;AU312&amp;AX312)</f>
        <v>#REF!</v>
      </c>
      <c r="BN312" s="10" t="e">
        <f t="shared" si="144"/>
        <v>#REF!</v>
      </c>
      <c r="BO312" s="10" t="e">
        <f t="shared" si="145"/>
        <v>#REF!</v>
      </c>
      <c r="BP312" s="10" t="e">
        <f t="shared" si="146"/>
        <v>#REF!</v>
      </c>
      <c r="BQ312" s="10" t="e">
        <f t="shared" si="147"/>
        <v>#REF!</v>
      </c>
      <c r="BR312" s="10" t="e">
        <f t="shared" si="148"/>
        <v>#REF!</v>
      </c>
      <c r="BS312" s="10" t="e">
        <f t="shared" si="149"/>
        <v>#REF!</v>
      </c>
      <c r="BT312" s="10" t="e">
        <f>IF(OR(BW312=7,AQ312=6),0,AO312&amp;IF(#REF!="SI",1,IF(#REF!="NO",2,IF(#REF!="VIH + PREVIO",3,0))))</f>
        <v>#REF!</v>
      </c>
      <c r="BU312" s="10" t="e">
        <f>IF(OR(BW312=7,AQ312=6),0,IF(#REF!="-",1,0))</f>
        <v>#REF!</v>
      </c>
      <c r="BV312" s="10" t="e">
        <f t="shared" si="150"/>
        <v>#REF!</v>
      </c>
      <c r="BW3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2" s="10" t="e">
        <f t="shared" si="151"/>
        <v>#REF!</v>
      </c>
      <c r="BY312" s="10" t="e">
        <f t="shared" si="153"/>
        <v>#REF!</v>
      </c>
      <c r="BZ312" s="10" t="e">
        <f t="shared" si="152"/>
        <v>#REF!</v>
      </c>
      <c r="CA312" s="10"/>
    </row>
    <row r="313" spans="1:79" s="3" customFormat="1" ht="23.25" customHeight="1" x14ac:dyDescent="0.3">
      <c r="A313" s="7">
        <v>311</v>
      </c>
      <c r="B313" s="43"/>
      <c r="C313" s="44"/>
      <c r="D313" s="45"/>
      <c r="E313" s="46"/>
      <c r="F313" s="46"/>
      <c r="G313" s="46"/>
      <c r="H313" s="50"/>
      <c r="I313" s="51"/>
      <c r="J313" s="52"/>
      <c r="K313" s="51"/>
      <c r="L313" s="53"/>
      <c r="M313" s="54"/>
      <c r="N313" s="43"/>
      <c r="O313" s="55"/>
      <c r="P313" s="46"/>
      <c r="Q313" s="46"/>
      <c r="R313" s="46"/>
      <c r="S313" s="43"/>
      <c r="T313" s="56"/>
      <c r="U313" s="46"/>
      <c r="V313" s="57"/>
      <c r="W313" s="58"/>
      <c r="X313" s="57"/>
      <c r="Y313" s="46"/>
      <c r="Z313" s="57"/>
      <c r="AA313" s="59"/>
      <c r="AB313" s="60"/>
      <c r="AC313" s="2"/>
      <c r="AD313" s="2"/>
      <c r="AE313" s="2"/>
      <c r="AJ313" s="11" t="e">
        <f t="shared" si="136"/>
        <v>#REF!</v>
      </c>
      <c r="AK313" s="11" t="e">
        <f>IF(#REF!&lt;&gt;"",MONTH(#REF!),0)</f>
        <v>#REF!</v>
      </c>
      <c r="AL313" s="11" t="e">
        <f>IF(AND(AR313=1,#REF!&lt;&gt;""),MONTH(#REF!),0)</f>
        <v>#REF!</v>
      </c>
      <c r="AM313" s="11" t="e">
        <f>IF(AND(AS313=1,#REF!&lt;&gt;""),MONTH(#REF!),0)</f>
        <v>#REF!</v>
      </c>
      <c r="AN313" s="11" t="e">
        <f>IF(AND(AT313=1,#REF!&lt;&gt;""),MONTH(#REF!),0)</f>
        <v>#REF!</v>
      </c>
      <c r="AO313" s="4" t="e">
        <f>IF(#REF!="I",1,IF(#REF!="II",2,IF(#REF!="III",3,IF(#REF!="IV",4))))</f>
        <v>#REF!</v>
      </c>
      <c r="AP313" s="11" t="e">
        <f>IF(#REF!="PULMONAR",1,IF(AND(#REF!="EXTRAPULMONAR",#REF!&lt;&gt;"MENINGEA"),2,IF(AND(#REF!="EXTRAPULMONAR",#REF!="MENINGEA"),3,)))</f>
        <v>#REF!</v>
      </c>
      <c r="AQ3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3" s="4" t="e">
        <f>IF(OR(#REF!="+",#REF!="++",#REF!="+++",#REF!="1 A 9 BAAR"),1,IF(#REF!="-",2,IF(OR(#REF!="NR",#REF!=""),0)))</f>
        <v>#REF!</v>
      </c>
      <c r="AS313" s="10" t="e">
        <f>IF(OR(#REF!="+",#REF!="++",#REF!="+++",#REF!="1 A 19 colonias"),1,IF(#REF!="-",2,0))</f>
        <v>#REF!</v>
      </c>
      <c r="AT313" s="10" t="e">
        <f>IF(#REF!="DETECTADO",1,IF(#REF!="NO DETECTADO",2,0))</f>
        <v>#REF!</v>
      </c>
      <c r="AU313" s="10" t="e">
        <f>IF(#REF!="M",1,IF(#REF!="F","2",IF(#REF!="","0")))</f>
        <v>#REF!</v>
      </c>
      <c r="AV313" s="11" t="e">
        <f>VLOOKUP(#REF!,G_EDAD,2,FALSE)</f>
        <v>#REF!</v>
      </c>
      <c r="AW313" s="4" t="e">
        <f>VLOOKUP(#REF!,G_EDAD,3,FALSE)</f>
        <v>#REF!</v>
      </c>
      <c r="AX313" s="10" t="e">
        <f t="shared" si="154"/>
        <v>#REF!</v>
      </c>
      <c r="AY313" s="10" t="e">
        <f t="shared" si="155"/>
        <v>#REF!</v>
      </c>
      <c r="AZ313" s="10" t="e">
        <f t="shared" si="137"/>
        <v>#REF!</v>
      </c>
      <c r="BA313" s="12" t="e">
        <f>IF(BW313=7,0,AJ313&amp;IF(#REF!="SI",1,IF(#REF!="NO",2,IF(#REF!="VIH + PREVIO",3,0))))</f>
        <v>#REF!</v>
      </c>
      <c r="BB313" s="13" t="e">
        <f>IF(AND(#REF!="POSITIVO",#REF!="POSITIVO"),1,IF(#REF!="NEGATIVO",2,IF(#REF!="VIH + PREVIO",3,0)))</f>
        <v>#REF!</v>
      </c>
      <c r="BC313" s="10" t="e">
        <f>IF(#REF!="SI",1,IF(#REF!="NO",2,0))</f>
        <v>#REF!</v>
      </c>
      <c r="BD313" s="10" t="e">
        <f>IF(#REF!="SI",1,IF(#REF!="NO",2,0))</f>
        <v>#REF!</v>
      </c>
      <c r="BE313" s="10" t="e">
        <f>IF(OR(#REF!="VIH + PREVIO",#REF!="VIH + PREVIO",#REF!="VIH + PREVIO"),1,0)</f>
        <v>#REF!</v>
      </c>
      <c r="BF313" s="13" t="e">
        <f>IF(OR(#REF!="POSITIVO",#REF!="NEGATIVO"),1,IF(#REF!="PACIENTE NO ACEPTA",2,IF(#REF!="VIH + PREVIO",3,0)))</f>
        <v>#REF!</v>
      </c>
      <c r="BG313" s="10" t="e">
        <f t="shared" si="138"/>
        <v>#REF!</v>
      </c>
      <c r="BH313" s="10" t="e">
        <f t="shared" si="139"/>
        <v>#REF!</v>
      </c>
      <c r="BI313" s="10" t="e">
        <f t="shared" si="140"/>
        <v>#REF!</v>
      </c>
      <c r="BJ313" s="10" t="e">
        <f t="shared" si="141"/>
        <v>#REF!</v>
      </c>
      <c r="BK313" s="10" t="e">
        <f t="shared" si="142"/>
        <v>#REF!</v>
      </c>
      <c r="BL313" s="10" t="e">
        <f t="shared" si="143"/>
        <v>#REF!</v>
      </c>
      <c r="BM313" s="10" t="e">
        <f>IF(OR(BW313=7,AQ313=6),0,IF(#REF!="I",1,IF(#REF!="II",2,IF(#REF!="III",3,IF(#REF!="IV",4))))&amp;AP313&amp;AQ313&amp;AR313&amp;AS313&amp;AT313&amp;AU313&amp;AX313)</f>
        <v>#REF!</v>
      </c>
      <c r="BN313" s="10" t="e">
        <f t="shared" si="144"/>
        <v>#REF!</v>
      </c>
      <c r="BO313" s="10" t="e">
        <f t="shared" si="145"/>
        <v>#REF!</v>
      </c>
      <c r="BP313" s="10" t="e">
        <f t="shared" si="146"/>
        <v>#REF!</v>
      </c>
      <c r="BQ313" s="10" t="e">
        <f t="shared" si="147"/>
        <v>#REF!</v>
      </c>
      <c r="BR313" s="10" t="e">
        <f t="shared" si="148"/>
        <v>#REF!</v>
      </c>
      <c r="BS313" s="10" t="e">
        <f t="shared" si="149"/>
        <v>#REF!</v>
      </c>
      <c r="BT313" s="10" t="e">
        <f>IF(OR(BW313=7,AQ313=6),0,AO313&amp;IF(#REF!="SI",1,IF(#REF!="NO",2,IF(#REF!="VIH + PREVIO",3,0))))</f>
        <v>#REF!</v>
      </c>
      <c r="BU313" s="10" t="e">
        <f>IF(OR(BW313=7,AQ313=6),0,IF(#REF!="-",1,0))</f>
        <v>#REF!</v>
      </c>
      <c r="BV313" s="10" t="e">
        <f t="shared" si="150"/>
        <v>#REF!</v>
      </c>
      <c r="BW3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3" s="10" t="e">
        <f t="shared" si="151"/>
        <v>#REF!</v>
      </c>
      <c r="BY313" s="10" t="e">
        <f t="shared" si="153"/>
        <v>#REF!</v>
      </c>
      <c r="BZ313" s="10" t="e">
        <f t="shared" si="152"/>
        <v>#REF!</v>
      </c>
      <c r="CA313" s="10"/>
    </row>
    <row r="314" spans="1:79" s="3" customFormat="1" ht="23.25" customHeight="1" x14ac:dyDescent="0.3">
      <c r="A314" s="7">
        <v>312</v>
      </c>
      <c r="B314" s="43"/>
      <c r="C314" s="44"/>
      <c r="D314" s="45"/>
      <c r="E314" s="46"/>
      <c r="F314" s="46"/>
      <c r="G314" s="46"/>
      <c r="H314" s="50"/>
      <c r="I314" s="51"/>
      <c r="J314" s="52"/>
      <c r="K314" s="51"/>
      <c r="L314" s="53"/>
      <c r="M314" s="54"/>
      <c r="N314" s="43"/>
      <c r="O314" s="55"/>
      <c r="P314" s="46"/>
      <c r="Q314" s="46"/>
      <c r="R314" s="46"/>
      <c r="S314" s="43"/>
      <c r="T314" s="56"/>
      <c r="U314" s="46"/>
      <c r="V314" s="57"/>
      <c r="W314" s="58"/>
      <c r="X314" s="57"/>
      <c r="Y314" s="46"/>
      <c r="Z314" s="57"/>
      <c r="AA314" s="59"/>
      <c r="AB314" s="60"/>
      <c r="AC314" s="2"/>
      <c r="AD314" s="2"/>
      <c r="AE314" s="2"/>
      <c r="AJ314" s="11">
        <f t="shared" si="136"/>
        <v>13</v>
      </c>
      <c r="AK314" s="11">
        <f t="shared" ref="AK314:AK350" si="156">IF(D313&lt;&gt;"",MONTH(D313),0)</f>
        <v>0</v>
      </c>
      <c r="AL314" s="11">
        <f t="shared" ref="AL314:AL350" si="157">IF(AND(AR314=1,V313&lt;&gt;""),MONTH(V313),0)</f>
        <v>0</v>
      </c>
      <c r="AM314" s="11">
        <f t="shared" ref="AM314:AM350" si="158">IF(AND(AS314=1,X313&lt;&gt;""),MONTH(X313),0)</f>
        <v>0</v>
      </c>
      <c r="AN314" s="11">
        <f t="shared" ref="AN314:AN350" si="159">IF(AND(AT314=1,Z313&lt;&gt;""),MONTH(Z313),0)</f>
        <v>0</v>
      </c>
      <c r="AO314" s="4" t="e">
        <f>IF(#REF!="I",1,IF(#REF!="II",2,IF(#REF!="III",3,IF(#REF!="IV",4))))</f>
        <v>#REF!</v>
      </c>
      <c r="AP314" s="11" t="e">
        <f>IF(#REF!="PULMONAR",1,IF(AND(#REF!="EXTRAPULMONAR",#REF!&lt;&gt;"MENINGEA"),2,IF(AND(#REF!="EXTRAPULMONAR",#REF!="MENINGEA"),3,)))</f>
        <v>#REF!</v>
      </c>
      <c r="AQ3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4" s="4">
        <f t="shared" ref="AR314:AR350" si="160">IF(OR(U313="+",U313="++",U313="+++",U313="1 A 9 BAAR"),1,IF(U313="-",2,IF(OR(U313="NR",U313=""),0)))</f>
        <v>0</v>
      </c>
      <c r="AS314" s="10">
        <f t="shared" ref="AS314:AS350" si="161">IF(OR(W313="+",W313="++",W313="+++",W313="1 A 19 colonias"),1,IF(W313="-",2,0))</f>
        <v>0</v>
      </c>
      <c r="AT314" s="10">
        <f t="shared" ref="AT314:AT350" si="162">IF(Y313="DETECTADO",1,IF(Y313="NO DETECTADO",2,0))</f>
        <v>0</v>
      </c>
      <c r="AU314" s="10" t="str">
        <f t="shared" ref="AU314:AU350" si="163">IF(H313="M",1,IF(H313="F","2",IF(H313="","0")))</f>
        <v>0</v>
      </c>
      <c r="AV314" s="11" t="e">
        <f t="shared" ref="AV314:AV350" si="164">VLOOKUP(I313,G_EDAD,2,FALSE)</f>
        <v>#N/A</v>
      </c>
      <c r="AW314" s="4" t="e">
        <f t="shared" ref="AW314:AW350" si="165">VLOOKUP(I313,G_EDAD,3,FALSE)</f>
        <v>#N/A</v>
      </c>
      <c r="AX314" s="10" t="e">
        <f t="shared" si="154"/>
        <v>#N/A</v>
      </c>
      <c r="AY314" s="10" t="e">
        <f t="shared" si="155"/>
        <v>#N/A</v>
      </c>
      <c r="AZ314" s="10" t="e">
        <f t="shared" si="137"/>
        <v>#REF!</v>
      </c>
      <c r="BA314" s="12" t="e">
        <f>IF(BW314=7,0,AJ314&amp;IF(#REF!="SI",1,IF(#REF!="NO",2,IF(#REF!="VIH + PREVIO",3,0))))</f>
        <v>#REF!</v>
      </c>
      <c r="BB314" s="13" t="e">
        <f>IF(AND(#REF!="POSITIVO",#REF!="POSITIVO"),1,IF(#REF!="NEGATIVO",2,IF(#REF!="VIH + PREVIO",3,0)))</f>
        <v>#REF!</v>
      </c>
      <c r="BC314" s="10" t="e">
        <f>IF(#REF!="SI",1,IF(#REF!="NO",2,0))</f>
        <v>#REF!</v>
      </c>
      <c r="BD314" s="10" t="e">
        <f>IF(#REF!="SI",1,IF(#REF!="NO",2,0))</f>
        <v>#REF!</v>
      </c>
      <c r="BE314" s="10" t="e">
        <f>IF(OR(#REF!="VIH + PREVIO",#REF!="VIH + PREVIO",#REF!="VIH + PREVIO"),1,0)</f>
        <v>#REF!</v>
      </c>
      <c r="BF314" s="13" t="e">
        <f>IF(OR(#REF!="POSITIVO",#REF!="NEGATIVO"),1,IF(#REF!="PACIENTE NO ACEPTA",2,IF(#REF!="VIH + PREVIO",3,0)))</f>
        <v>#REF!</v>
      </c>
      <c r="BG314" s="10" t="e">
        <f t="shared" si="138"/>
        <v>#REF!</v>
      </c>
      <c r="BH314" s="10" t="e">
        <f t="shared" si="139"/>
        <v>#REF!</v>
      </c>
      <c r="BI314" s="10" t="e">
        <f t="shared" si="140"/>
        <v>#REF!</v>
      </c>
      <c r="BJ314" s="10" t="e">
        <f t="shared" si="141"/>
        <v>#REF!</v>
      </c>
      <c r="BK314" s="10" t="e">
        <f t="shared" si="142"/>
        <v>#REF!</v>
      </c>
      <c r="BL314" s="10" t="e">
        <f t="shared" si="143"/>
        <v>#REF!</v>
      </c>
      <c r="BM314" s="10" t="e">
        <f>IF(OR(BW314=7,AQ314=6),0,IF(#REF!="I",1,IF(#REF!="II",2,IF(#REF!="III",3,IF(#REF!="IV",4))))&amp;AP314&amp;AQ314&amp;AR314&amp;AS314&amp;AT314&amp;AU314&amp;AX314)</f>
        <v>#REF!</v>
      </c>
      <c r="BN314" s="10" t="e">
        <f t="shared" si="144"/>
        <v>#REF!</v>
      </c>
      <c r="BO314" s="10" t="e">
        <f t="shared" si="145"/>
        <v>#REF!</v>
      </c>
      <c r="BP314" s="10" t="e">
        <f t="shared" si="146"/>
        <v>#REF!</v>
      </c>
      <c r="BQ314" s="10" t="e">
        <f t="shared" si="147"/>
        <v>#REF!</v>
      </c>
      <c r="BR314" s="10" t="e">
        <f t="shared" si="148"/>
        <v>#REF!</v>
      </c>
      <c r="BS314" s="10" t="e">
        <f t="shared" si="149"/>
        <v>#REF!</v>
      </c>
      <c r="BT314" s="10" t="e">
        <f>IF(OR(BW314=7,AQ314=6),0,AO314&amp;IF(#REF!="SI",1,IF(#REF!="NO",2,IF(#REF!="VIH + PREVIO",3,0))))</f>
        <v>#REF!</v>
      </c>
      <c r="BU314" s="10" t="e">
        <f>IF(OR(BW314=7,AQ314=6),0,IF(#REF!="-",1,0))</f>
        <v>#REF!</v>
      </c>
      <c r="BV314" s="10" t="e">
        <f t="shared" si="150"/>
        <v>#REF!</v>
      </c>
      <c r="BW3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4" s="10" t="e">
        <f t="shared" si="151"/>
        <v>#REF!</v>
      </c>
      <c r="BY314" s="10" t="e">
        <f t="shared" si="153"/>
        <v>#REF!</v>
      </c>
      <c r="BZ314" s="10" t="e">
        <f t="shared" si="152"/>
        <v>#REF!</v>
      </c>
      <c r="CA314" s="10"/>
    </row>
    <row r="315" spans="1:79" s="3" customFormat="1" ht="23.25" customHeight="1" x14ac:dyDescent="0.3">
      <c r="A315" s="7">
        <v>313</v>
      </c>
      <c r="B315" s="43"/>
      <c r="C315" s="44"/>
      <c r="D315" s="45"/>
      <c r="E315" s="46"/>
      <c r="F315" s="46"/>
      <c r="G315" s="46"/>
      <c r="H315" s="50"/>
      <c r="I315" s="51"/>
      <c r="J315" s="52"/>
      <c r="K315" s="51"/>
      <c r="L315" s="53"/>
      <c r="M315" s="54"/>
      <c r="N315" s="43"/>
      <c r="O315" s="55"/>
      <c r="P315" s="46"/>
      <c r="Q315" s="46"/>
      <c r="R315" s="46"/>
      <c r="S315" s="43"/>
      <c r="T315" s="56"/>
      <c r="U315" s="46"/>
      <c r="V315" s="57"/>
      <c r="W315" s="58"/>
      <c r="X315" s="57"/>
      <c r="Y315" s="46"/>
      <c r="Z315" s="57"/>
      <c r="AA315" s="59"/>
      <c r="AB315" s="60"/>
      <c r="AC315" s="2"/>
      <c r="AD315" s="2"/>
      <c r="AE315" s="2"/>
      <c r="AJ315" s="11">
        <f t="shared" si="136"/>
        <v>13</v>
      </c>
      <c r="AK315" s="11">
        <f t="shared" si="156"/>
        <v>0</v>
      </c>
      <c r="AL315" s="11">
        <f t="shared" si="157"/>
        <v>0</v>
      </c>
      <c r="AM315" s="11">
        <f t="shared" si="158"/>
        <v>0</v>
      </c>
      <c r="AN315" s="11">
        <f t="shared" si="159"/>
        <v>0</v>
      </c>
      <c r="AO315" s="4" t="e">
        <f>IF(#REF!="I",1,IF(#REF!="II",2,IF(#REF!="III",3,IF(#REF!="IV",4))))</f>
        <v>#REF!</v>
      </c>
      <c r="AP315" s="11" t="e">
        <f>IF(#REF!="PULMONAR",1,IF(AND(#REF!="EXTRAPULMONAR",#REF!&lt;&gt;"MENINGEA"),2,IF(AND(#REF!="EXTRAPULMONAR",#REF!="MENINGEA"),3,)))</f>
        <v>#REF!</v>
      </c>
      <c r="AQ3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5" s="4">
        <f t="shared" si="160"/>
        <v>0</v>
      </c>
      <c r="AS315" s="10">
        <f t="shared" si="161"/>
        <v>0</v>
      </c>
      <c r="AT315" s="10">
        <f t="shared" si="162"/>
        <v>0</v>
      </c>
      <c r="AU315" s="10" t="str">
        <f t="shared" si="163"/>
        <v>0</v>
      </c>
      <c r="AV315" s="11" t="e">
        <f t="shared" si="164"/>
        <v>#N/A</v>
      </c>
      <c r="AW315" s="4" t="e">
        <f t="shared" si="165"/>
        <v>#N/A</v>
      </c>
      <c r="AX315" s="10" t="e">
        <f t="shared" si="154"/>
        <v>#N/A</v>
      </c>
      <c r="AY315" s="10" t="e">
        <f t="shared" si="155"/>
        <v>#N/A</v>
      </c>
      <c r="AZ315" s="10" t="e">
        <f t="shared" si="137"/>
        <v>#REF!</v>
      </c>
      <c r="BA315" s="12" t="e">
        <f>IF(BW315=7,0,AJ315&amp;IF(#REF!="SI",1,IF(#REF!="NO",2,IF(#REF!="VIH + PREVIO",3,0))))</f>
        <v>#REF!</v>
      </c>
      <c r="BB315" s="13" t="e">
        <f>IF(AND(#REF!="POSITIVO",#REF!="POSITIVO"),1,IF(#REF!="NEGATIVO",2,IF(#REF!="VIH + PREVIO",3,0)))</f>
        <v>#REF!</v>
      </c>
      <c r="BC315" s="10" t="e">
        <f>IF(#REF!="SI",1,IF(#REF!="NO",2,0))</f>
        <v>#REF!</v>
      </c>
      <c r="BD315" s="10" t="e">
        <f>IF(#REF!="SI",1,IF(#REF!="NO",2,0))</f>
        <v>#REF!</v>
      </c>
      <c r="BE315" s="10" t="e">
        <f>IF(OR(#REF!="VIH + PREVIO",#REF!="VIH + PREVIO",#REF!="VIH + PREVIO"),1,0)</f>
        <v>#REF!</v>
      </c>
      <c r="BF315" s="13" t="e">
        <f>IF(OR(#REF!="POSITIVO",#REF!="NEGATIVO"),1,IF(#REF!="PACIENTE NO ACEPTA",2,IF(#REF!="VIH + PREVIO",3,0)))</f>
        <v>#REF!</v>
      </c>
      <c r="BG315" s="10" t="e">
        <f t="shared" si="138"/>
        <v>#REF!</v>
      </c>
      <c r="BH315" s="10" t="e">
        <f t="shared" si="139"/>
        <v>#REF!</v>
      </c>
      <c r="BI315" s="10" t="e">
        <f t="shared" si="140"/>
        <v>#REF!</v>
      </c>
      <c r="BJ315" s="10" t="e">
        <f t="shared" si="141"/>
        <v>#REF!</v>
      </c>
      <c r="BK315" s="10" t="e">
        <f t="shared" si="142"/>
        <v>#REF!</v>
      </c>
      <c r="BL315" s="10" t="e">
        <f t="shared" si="143"/>
        <v>#REF!</v>
      </c>
      <c r="BM315" s="10" t="e">
        <f>IF(OR(BW315=7,AQ315=6),0,IF(#REF!="I",1,IF(#REF!="II",2,IF(#REF!="III",3,IF(#REF!="IV",4))))&amp;AP315&amp;AQ315&amp;AR315&amp;AS315&amp;AT315&amp;AU315&amp;AX315)</f>
        <v>#REF!</v>
      </c>
      <c r="BN315" s="10" t="e">
        <f t="shared" si="144"/>
        <v>#REF!</v>
      </c>
      <c r="BO315" s="10" t="e">
        <f t="shared" si="145"/>
        <v>#REF!</v>
      </c>
      <c r="BP315" s="10" t="e">
        <f t="shared" si="146"/>
        <v>#REF!</v>
      </c>
      <c r="BQ315" s="10" t="e">
        <f t="shared" si="147"/>
        <v>#REF!</v>
      </c>
      <c r="BR315" s="10" t="e">
        <f t="shared" si="148"/>
        <v>#REF!</v>
      </c>
      <c r="BS315" s="10" t="e">
        <f t="shared" si="149"/>
        <v>#REF!</v>
      </c>
      <c r="BT315" s="10" t="e">
        <f>IF(OR(BW315=7,AQ315=6),0,AO315&amp;IF(#REF!="SI",1,IF(#REF!="NO",2,IF(#REF!="VIH + PREVIO",3,0))))</f>
        <v>#REF!</v>
      </c>
      <c r="BU315" s="10" t="e">
        <f>IF(OR(BW315=7,AQ315=6),0,IF(#REF!="-",1,0))</f>
        <v>#REF!</v>
      </c>
      <c r="BV315" s="10" t="e">
        <f t="shared" si="150"/>
        <v>#REF!</v>
      </c>
      <c r="BW3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5" s="10" t="e">
        <f t="shared" si="151"/>
        <v>#REF!</v>
      </c>
      <c r="BY315" s="10" t="e">
        <f t="shared" si="153"/>
        <v>#REF!</v>
      </c>
      <c r="BZ315" s="10" t="e">
        <f t="shared" si="152"/>
        <v>#REF!</v>
      </c>
      <c r="CA315" s="10"/>
    </row>
    <row r="316" spans="1:79" s="3" customFormat="1" ht="23.25" customHeight="1" x14ac:dyDescent="0.3">
      <c r="A316" s="7">
        <v>314</v>
      </c>
      <c r="B316" s="43"/>
      <c r="C316" s="44"/>
      <c r="D316" s="45"/>
      <c r="E316" s="46"/>
      <c r="F316" s="46"/>
      <c r="G316" s="46"/>
      <c r="H316" s="50"/>
      <c r="I316" s="51"/>
      <c r="J316" s="52"/>
      <c r="K316" s="51"/>
      <c r="L316" s="53"/>
      <c r="M316" s="54"/>
      <c r="N316" s="43"/>
      <c r="O316" s="55"/>
      <c r="P316" s="46"/>
      <c r="Q316" s="46"/>
      <c r="R316" s="46"/>
      <c r="S316" s="43"/>
      <c r="T316" s="56"/>
      <c r="U316" s="46"/>
      <c r="V316" s="57"/>
      <c r="W316" s="58"/>
      <c r="X316" s="57"/>
      <c r="Y316" s="46"/>
      <c r="Z316" s="57"/>
      <c r="AA316" s="59"/>
      <c r="AB316" s="60"/>
      <c r="AC316" s="2"/>
      <c r="AD316" s="2"/>
      <c r="AE316" s="2"/>
      <c r="AJ316" s="11">
        <f t="shared" si="136"/>
        <v>13</v>
      </c>
      <c r="AK316" s="11">
        <f t="shared" si="156"/>
        <v>0</v>
      </c>
      <c r="AL316" s="11">
        <f t="shared" si="157"/>
        <v>0</v>
      </c>
      <c r="AM316" s="11">
        <f t="shared" si="158"/>
        <v>0</v>
      </c>
      <c r="AN316" s="11">
        <f t="shared" si="159"/>
        <v>0</v>
      </c>
      <c r="AO316" s="4" t="e">
        <f>IF(#REF!="I",1,IF(#REF!="II",2,IF(#REF!="III",3,IF(#REF!="IV",4))))</f>
        <v>#REF!</v>
      </c>
      <c r="AP316" s="11" t="e">
        <f>IF(#REF!="PULMONAR",1,IF(AND(#REF!="EXTRAPULMONAR",#REF!&lt;&gt;"MENINGEA"),2,IF(AND(#REF!="EXTRAPULMONAR",#REF!="MENINGEA"),3,)))</f>
        <v>#REF!</v>
      </c>
      <c r="AQ3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6" s="4">
        <f t="shared" si="160"/>
        <v>0</v>
      </c>
      <c r="AS316" s="10">
        <f t="shared" si="161"/>
        <v>0</v>
      </c>
      <c r="AT316" s="10">
        <f t="shared" si="162"/>
        <v>0</v>
      </c>
      <c r="AU316" s="10" t="str">
        <f t="shared" si="163"/>
        <v>0</v>
      </c>
      <c r="AV316" s="11" t="e">
        <f t="shared" si="164"/>
        <v>#N/A</v>
      </c>
      <c r="AW316" s="4" t="e">
        <f t="shared" si="165"/>
        <v>#N/A</v>
      </c>
      <c r="AX316" s="10" t="e">
        <f t="shared" si="154"/>
        <v>#N/A</v>
      </c>
      <c r="AY316" s="10" t="e">
        <f t="shared" si="155"/>
        <v>#N/A</v>
      </c>
      <c r="AZ316" s="10" t="e">
        <f t="shared" si="137"/>
        <v>#REF!</v>
      </c>
      <c r="BA316" s="12" t="e">
        <f>IF(BW316=7,0,AJ316&amp;IF(#REF!="SI",1,IF(#REF!="NO",2,IF(#REF!="VIH + PREVIO",3,0))))</f>
        <v>#REF!</v>
      </c>
      <c r="BB316" s="13" t="e">
        <f>IF(AND(#REF!="POSITIVO",#REF!="POSITIVO"),1,IF(#REF!="NEGATIVO",2,IF(#REF!="VIH + PREVIO",3,0)))</f>
        <v>#REF!</v>
      </c>
      <c r="BC316" s="10" t="e">
        <f>IF(#REF!="SI",1,IF(#REF!="NO",2,0))</f>
        <v>#REF!</v>
      </c>
      <c r="BD316" s="10" t="e">
        <f>IF(#REF!="SI",1,IF(#REF!="NO",2,0))</f>
        <v>#REF!</v>
      </c>
      <c r="BE316" s="10" t="e">
        <f>IF(OR(#REF!="VIH + PREVIO",#REF!="VIH + PREVIO",#REF!="VIH + PREVIO"),1,0)</f>
        <v>#REF!</v>
      </c>
      <c r="BF316" s="13" t="e">
        <f>IF(OR(#REF!="POSITIVO",#REF!="NEGATIVO"),1,IF(#REF!="PACIENTE NO ACEPTA",2,IF(#REF!="VIH + PREVIO",3,0)))</f>
        <v>#REF!</v>
      </c>
      <c r="BG316" s="10" t="e">
        <f t="shared" si="138"/>
        <v>#REF!</v>
      </c>
      <c r="BH316" s="10" t="e">
        <f t="shared" si="139"/>
        <v>#REF!</v>
      </c>
      <c r="BI316" s="10" t="e">
        <f t="shared" si="140"/>
        <v>#REF!</v>
      </c>
      <c r="BJ316" s="10" t="e">
        <f t="shared" si="141"/>
        <v>#REF!</v>
      </c>
      <c r="BK316" s="10" t="e">
        <f t="shared" si="142"/>
        <v>#REF!</v>
      </c>
      <c r="BL316" s="10" t="e">
        <f t="shared" si="143"/>
        <v>#REF!</v>
      </c>
      <c r="BM316" s="10" t="e">
        <f>IF(OR(BW316=7,AQ316=6),0,IF(#REF!="I",1,IF(#REF!="II",2,IF(#REF!="III",3,IF(#REF!="IV",4))))&amp;AP316&amp;AQ316&amp;AR316&amp;AS316&amp;AT316&amp;AU316&amp;AX316)</f>
        <v>#REF!</v>
      </c>
      <c r="BN316" s="10" t="e">
        <f t="shared" si="144"/>
        <v>#REF!</v>
      </c>
      <c r="BO316" s="10" t="e">
        <f t="shared" si="145"/>
        <v>#REF!</v>
      </c>
      <c r="BP316" s="10" t="e">
        <f t="shared" si="146"/>
        <v>#REF!</v>
      </c>
      <c r="BQ316" s="10" t="e">
        <f t="shared" si="147"/>
        <v>#REF!</v>
      </c>
      <c r="BR316" s="10" t="e">
        <f t="shared" si="148"/>
        <v>#REF!</v>
      </c>
      <c r="BS316" s="10" t="e">
        <f t="shared" si="149"/>
        <v>#REF!</v>
      </c>
      <c r="BT316" s="10" t="e">
        <f>IF(OR(BW316=7,AQ316=6),0,AO316&amp;IF(#REF!="SI",1,IF(#REF!="NO",2,IF(#REF!="VIH + PREVIO",3,0))))</f>
        <v>#REF!</v>
      </c>
      <c r="BU316" s="10" t="e">
        <f>IF(OR(BW316=7,AQ316=6),0,IF(#REF!="-",1,0))</f>
        <v>#REF!</v>
      </c>
      <c r="BV316" s="10" t="e">
        <f t="shared" si="150"/>
        <v>#REF!</v>
      </c>
      <c r="BW3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6" s="10" t="e">
        <f t="shared" si="151"/>
        <v>#REF!</v>
      </c>
      <c r="BY316" s="10" t="e">
        <f t="shared" si="153"/>
        <v>#REF!</v>
      </c>
      <c r="BZ316" s="10" t="e">
        <f t="shared" si="152"/>
        <v>#REF!</v>
      </c>
      <c r="CA316" s="10"/>
    </row>
    <row r="317" spans="1:79" s="3" customFormat="1" ht="23.25" customHeight="1" x14ac:dyDescent="0.3">
      <c r="A317" s="7">
        <v>315</v>
      </c>
      <c r="B317" s="43"/>
      <c r="C317" s="44"/>
      <c r="D317" s="45"/>
      <c r="E317" s="46"/>
      <c r="F317" s="46"/>
      <c r="G317" s="46"/>
      <c r="H317" s="50"/>
      <c r="I317" s="51"/>
      <c r="J317" s="52"/>
      <c r="K317" s="51"/>
      <c r="L317" s="53"/>
      <c r="M317" s="54"/>
      <c r="N317" s="43"/>
      <c r="O317" s="55"/>
      <c r="P317" s="46"/>
      <c r="Q317" s="46"/>
      <c r="R317" s="46"/>
      <c r="S317" s="43"/>
      <c r="T317" s="56"/>
      <c r="U317" s="46"/>
      <c r="V317" s="57"/>
      <c r="W317" s="58"/>
      <c r="X317" s="57"/>
      <c r="Y317" s="46"/>
      <c r="Z317" s="57"/>
      <c r="AA317" s="59"/>
      <c r="AB317" s="60"/>
      <c r="AC317" s="2"/>
      <c r="AD317" s="2"/>
      <c r="AE317" s="2"/>
      <c r="AJ317" s="11">
        <f t="shared" si="136"/>
        <v>13</v>
      </c>
      <c r="AK317" s="11">
        <f t="shared" si="156"/>
        <v>0</v>
      </c>
      <c r="AL317" s="11">
        <f t="shared" si="157"/>
        <v>0</v>
      </c>
      <c r="AM317" s="11">
        <f t="shared" si="158"/>
        <v>0</v>
      </c>
      <c r="AN317" s="11">
        <f t="shared" si="159"/>
        <v>0</v>
      </c>
      <c r="AO317" s="4" t="e">
        <f>IF(#REF!="I",1,IF(#REF!="II",2,IF(#REF!="III",3,IF(#REF!="IV",4))))</f>
        <v>#REF!</v>
      </c>
      <c r="AP317" s="11" t="e">
        <f>IF(#REF!="PULMONAR",1,IF(AND(#REF!="EXTRAPULMONAR",#REF!&lt;&gt;"MENINGEA"),2,IF(AND(#REF!="EXTRAPULMONAR",#REF!="MENINGEA"),3,)))</f>
        <v>#REF!</v>
      </c>
      <c r="AQ3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7" s="4">
        <f t="shared" si="160"/>
        <v>0</v>
      </c>
      <c r="AS317" s="10">
        <f t="shared" si="161"/>
        <v>0</v>
      </c>
      <c r="AT317" s="10">
        <f t="shared" si="162"/>
        <v>0</v>
      </c>
      <c r="AU317" s="10" t="str">
        <f t="shared" si="163"/>
        <v>0</v>
      </c>
      <c r="AV317" s="11" t="e">
        <f t="shared" si="164"/>
        <v>#N/A</v>
      </c>
      <c r="AW317" s="4" t="e">
        <f t="shared" si="165"/>
        <v>#N/A</v>
      </c>
      <c r="AX317" s="10" t="e">
        <f t="shared" si="154"/>
        <v>#N/A</v>
      </c>
      <c r="AY317" s="10" t="e">
        <f t="shared" si="155"/>
        <v>#N/A</v>
      </c>
      <c r="AZ317" s="10" t="e">
        <f t="shared" si="137"/>
        <v>#REF!</v>
      </c>
      <c r="BA317" s="12" t="e">
        <f>IF(BW317=7,0,AJ317&amp;IF(#REF!="SI",1,IF(#REF!="NO",2,IF(#REF!="VIH + PREVIO",3,0))))</f>
        <v>#REF!</v>
      </c>
      <c r="BB317" s="13" t="e">
        <f>IF(AND(#REF!="POSITIVO",#REF!="POSITIVO"),1,IF(#REF!="NEGATIVO",2,IF(#REF!="VIH + PREVIO",3,0)))</f>
        <v>#REF!</v>
      </c>
      <c r="BC317" s="10" t="e">
        <f>IF(#REF!="SI",1,IF(#REF!="NO",2,0))</f>
        <v>#REF!</v>
      </c>
      <c r="BD317" s="10" t="e">
        <f>IF(#REF!="SI",1,IF(#REF!="NO",2,0))</f>
        <v>#REF!</v>
      </c>
      <c r="BE317" s="10" t="e">
        <f>IF(OR(#REF!="VIH + PREVIO",#REF!="VIH + PREVIO",#REF!="VIH + PREVIO"),1,0)</f>
        <v>#REF!</v>
      </c>
      <c r="BF317" s="13" t="e">
        <f>IF(OR(#REF!="POSITIVO",#REF!="NEGATIVO"),1,IF(#REF!="PACIENTE NO ACEPTA",2,IF(#REF!="VIH + PREVIO",3,0)))</f>
        <v>#REF!</v>
      </c>
      <c r="BG317" s="10" t="e">
        <f t="shared" si="138"/>
        <v>#REF!</v>
      </c>
      <c r="BH317" s="10" t="e">
        <f t="shared" si="139"/>
        <v>#REF!</v>
      </c>
      <c r="BI317" s="10" t="e">
        <f t="shared" si="140"/>
        <v>#REF!</v>
      </c>
      <c r="BJ317" s="10" t="e">
        <f t="shared" si="141"/>
        <v>#REF!</v>
      </c>
      <c r="BK317" s="10" t="e">
        <f t="shared" si="142"/>
        <v>#REF!</v>
      </c>
      <c r="BL317" s="10" t="e">
        <f t="shared" si="143"/>
        <v>#REF!</v>
      </c>
      <c r="BM317" s="10" t="e">
        <f>IF(OR(BW317=7,AQ317=6),0,IF(#REF!="I",1,IF(#REF!="II",2,IF(#REF!="III",3,IF(#REF!="IV",4))))&amp;AP317&amp;AQ317&amp;AR317&amp;AS317&amp;AT317&amp;AU317&amp;AX317)</f>
        <v>#REF!</v>
      </c>
      <c r="BN317" s="10" t="e">
        <f t="shared" si="144"/>
        <v>#REF!</v>
      </c>
      <c r="BO317" s="10" t="e">
        <f t="shared" si="145"/>
        <v>#REF!</v>
      </c>
      <c r="BP317" s="10" t="e">
        <f t="shared" si="146"/>
        <v>#REF!</v>
      </c>
      <c r="BQ317" s="10" t="e">
        <f t="shared" si="147"/>
        <v>#REF!</v>
      </c>
      <c r="BR317" s="10" t="e">
        <f t="shared" si="148"/>
        <v>#REF!</v>
      </c>
      <c r="BS317" s="10" t="e">
        <f t="shared" si="149"/>
        <v>#REF!</v>
      </c>
      <c r="BT317" s="10" t="e">
        <f>IF(OR(BW317=7,AQ317=6),0,AO317&amp;IF(#REF!="SI",1,IF(#REF!="NO",2,IF(#REF!="VIH + PREVIO",3,0))))</f>
        <v>#REF!</v>
      </c>
      <c r="BU317" s="10" t="e">
        <f>IF(OR(BW317=7,AQ317=6),0,IF(#REF!="-",1,0))</f>
        <v>#REF!</v>
      </c>
      <c r="BV317" s="10" t="e">
        <f t="shared" si="150"/>
        <v>#REF!</v>
      </c>
      <c r="BW3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7" s="10" t="e">
        <f t="shared" si="151"/>
        <v>#REF!</v>
      </c>
      <c r="BY317" s="10" t="e">
        <f t="shared" si="153"/>
        <v>#REF!</v>
      </c>
      <c r="BZ317" s="10" t="e">
        <f t="shared" si="152"/>
        <v>#REF!</v>
      </c>
      <c r="CA317" s="10"/>
    </row>
    <row r="318" spans="1:79" s="3" customFormat="1" ht="23.25" customHeight="1" x14ac:dyDescent="0.3">
      <c r="A318" s="7">
        <v>316</v>
      </c>
      <c r="B318" s="43"/>
      <c r="C318" s="44"/>
      <c r="D318" s="45"/>
      <c r="E318" s="46"/>
      <c r="F318" s="46"/>
      <c r="G318" s="46"/>
      <c r="H318" s="50"/>
      <c r="I318" s="51"/>
      <c r="J318" s="52"/>
      <c r="K318" s="51"/>
      <c r="L318" s="53"/>
      <c r="M318" s="54"/>
      <c r="N318" s="43"/>
      <c r="O318" s="55"/>
      <c r="P318" s="46"/>
      <c r="Q318" s="46"/>
      <c r="R318" s="46"/>
      <c r="S318" s="43"/>
      <c r="T318" s="56"/>
      <c r="U318" s="46"/>
      <c r="V318" s="57"/>
      <c r="W318" s="58"/>
      <c r="X318" s="57"/>
      <c r="Y318" s="46"/>
      <c r="Z318" s="57"/>
      <c r="AA318" s="59"/>
      <c r="AB318" s="60"/>
      <c r="AC318" s="2"/>
      <c r="AD318" s="2"/>
      <c r="AE318" s="2"/>
      <c r="AJ318" s="11">
        <f t="shared" si="136"/>
        <v>13</v>
      </c>
      <c r="AK318" s="11">
        <f t="shared" si="156"/>
        <v>0</v>
      </c>
      <c r="AL318" s="11">
        <f t="shared" si="157"/>
        <v>0</v>
      </c>
      <c r="AM318" s="11">
        <f t="shared" si="158"/>
        <v>0</v>
      </c>
      <c r="AN318" s="11">
        <f t="shared" si="159"/>
        <v>0</v>
      </c>
      <c r="AO318" s="4" t="e">
        <f>IF(#REF!="I",1,IF(#REF!="II",2,IF(#REF!="III",3,IF(#REF!="IV",4))))</f>
        <v>#REF!</v>
      </c>
      <c r="AP318" s="11" t="e">
        <f>IF(#REF!="PULMONAR",1,IF(AND(#REF!="EXTRAPULMONAR",#REF!&lt;&gt;"MENINGEA"),2,IF(AND(#REF!="EXTRAPULMONAR",#REF!="MENINGEA"),3,)))</f>
        <v>#REF!</v>
      </c>
      <c r="AQ3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8" s="4">
        <f t="shared" si="160"/>
        <v>0</v>
      </c>
      <c r="AS318" s="10">
        <f t="shared" si="161"/>
        <v>0</v>
      </c>
      <c r="AT318" s="10">
        <f t="shared" si="162"/>
        <v>0</v>
      </c>
      <c r="AU318" s="10" t="str">
        <f t="shared" si="163"/>
        <v>0</v>
      </c>
      <c r="AV318" s="11" t="e">
        <f t="shared" si="164"/>
        <v>#N/A</v>
      </c>
      <c r="AW318" s="4" t="e">
        <f t="shared" si="165"/>
        <v>#N/A</v>
      </c>
      <c r="AX318" s="10" t="e">
        <f t="shared" si="154"/>
        <v>#N/A</v>
      </c>
      <c r="AY318" s="10" t="e">
        <f t="shared" si="155"/>
        <v>#N/A</v>
      </c>
      <c r="AZ318" s="10" t="e">
        <f t="shared" si="137"/>
        <v>#REF!</v>
      </c>
      <c r="BA318" s="12" t="e">
        <f>IF(BW318=7,0,AJ318&amp;IF(#REF!="SI",1,IF(#REF!="NO",2,IF(#REF!="VIH + PREVIO",3,0))))</f>
        <v>#REF!</v>
      </c>
      <c r="BB318" s="13" t="e">
        <f>IF(AND(#REF!="POSITIVO",#REF!="POSITIVO"),1,IF(#REF!="NEGATIVO",2,IF(#REF!="VIH + PREVIO",3,0)))</f>
        <v>#REF!</v>
      </c>
      <c r="BC318" s="10" t="e">
        <f>IF(#REF!="SI",1,IF(#REF!="NO",2,0))</f>
        <v>#REF!</v>
      </c>
      <c r="BD318" s="10" t="e">
        <f>IF(#REF!="SI",1,IF(#REF!="NO",2,0))</f>
        <v>#REF!</v>
      </c>
      <c r="BE318" s="10" t="e">
        <f>IF(OR(#REF!="VIH + PREVIO",#REF!="VIH + PREVIO",#REF!="VIH + PREVIO"),1,0)</f>
        <v>#REF!</v>
      </c>
      <c r="BF318" s="13" t="e">
        <f>IF(OR(#REF!="POSITIVO",#REF!="NEGATIVO"),1,IF(#REF!="PACIENTE NO ACEPTA",2,IF(#REF!="VIH + PREVIO",3,0)))</f>
        <v>#REF!</v>
      </c>
      <c r="BG318" s="10" t="e">
        <f t="shared" si="138"/>
        <v>#REF!</v>
      </c>
      <c r="BH318" s="10" t="e">
        <f t="shared" si="139"/>
        <v>#REF!</v>
      </c>
      <c r="BI318" s="10" t="e">
        <f t="shared" si="140"/>
        <v>#REF!</v>
      </c>
      <c r="BJ318" s="10" t="e">
        <f t="shared" si="141"/>
        <v>#REF!</v>
      </c>
      <c r="BK318" s="10" t="e">
        <f t="shared" si="142"/>
        <v>#REF!</v>
      </c>
      <c r="BL318" s="10" t="e">
        <f t="shared" si="143"/>
        <v>#REF!</v>
      </c>
      <c r="BM318" s="10" t="e">
        <f>IF(OR(BW318=7,AQ318=6),0,IF(#REF!="I",1,IF(#REF!="II",2,IF(#REF!="III",3,IF(#REF!="IV",4))))&amp;AP318&amp;AQ318&amp;AR318&amp;AS318&amp;AT318&amp;AU318&amp;AX318)</f>
        <v>#REF!</v>
      </c>
      <c r="BN318" s="10" t="e">
        <f t="shared" si="144"/>
        <v>#REF!</v>
      </c>
      <c r="BO318" s="10" t="e">
        <f t="shared" si="145"/>
        <v>#REF!</v>
      </c>
      <c r="BP318" s="10" t="e">
        <f t="shared" si="146"/>
        <v>#REF!</v>
      </c>
      <c r="BQ318" s="10" t="e">
        <f t="shared" si="147"/>
        <v>#REF!</v>
      </c>
      <c r="BR318" s="10" t="e">
        <f t="shared" si="148"/>
        <v>#REF!</v>
      </c>
      <c r="BS318" s="10" t="e">
        <f t="shared" si="149"/>
        <v>#REF!</v>
      </c>
      <c r="BT318" s="10" t="e">
        <f>IF(OR(BW318=7,AQ318=6),0,AO318&amp;IF(#REF!="SI",1,IF(#REF!="NO",2,IF(#REF!="VIH + PREVIO",3,0))))</f>
        <v>#REF!</v>
      </c>
      <c r="BU318" s="10" t="e">
        <f>IF(OR(BW318=7,AQ318=6),0,IF(#REF!="-",1,0))</f>
        <v>#REF!</v>
      </c>
      <c r="BV318" s="10" t="e">
        <f t="shared" si="150"/>
        <v>#REF!</v>
      </c>
      <c r="BW3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8" s="10" t="e">
        <f t="shared" si="151"/>
        <v>#REF!</v>
      </c>
      <c r="BY318" s="10" t="e">
        <f t="shared" si="153"/>
        <v>#REF!</v>
      </c>
      <c r="BZ318" s="10" t="e">
        <f t="shared" si="152"/>
        <v>#REF!</v>
      </c>
      <c r="CA318" s="10"/>
    </row>
    <row r="319" spans="1:79" s="3" customFormat="1" ht="23.25" customHeight="1" x14ac:dyDescent="0.3">
      <c r="A319" s="7">
        <v>317</v>
      </c>
      <c r="B319" s="43"/>
      <c r="C319" s="44"/>
      <c r="D319" s="45"/>
      <c r="E319" s="46"/>
      <c r="F319" s="46"/>
      <c r="G319" s="46"/>
      <c r="H319" s="50"/>
      <c r="I319" s="51"/>
      <c r="J319" s="52"/>
      <c r="K319" s="51"/>
      <c r="L319" s="53"/>
      <c r="M319" s="54"/>
      <c r="N319" s="43"/>
      <c r="O319" s="55"/>
      <c r="P319" s="46"/>
      <c r="Q319" s="46"/>
      <c r="R319" s="46"/>
      <c r="S319" s="43"/>
      <c r="T319" s="56"/>
      <c r="U319" s="46"/>
      <c r="V319" s="57"/>
      <c r="W319" s="58"/>
      <c r="X319" s="57"/>
      <c r="Y319" s="46"/>
      <c r="Z319" s="57"/>
      <c r="AA319" s="59"/>
      <c r="AB319" s="60"/>
      <c r="AC319" s="2"/>
      <c r="AD319" s="2"/>
      <c r="AE319" s="2"/>
      <c r="AJ319" s="11">
        <f t="shared" si="136"/>
        <v>13</v>
      </c>
      <c r="AK319" s="11">
        <f t="shared" si="156"/>
        <v>0</v>
      </c>
      <c r="AL319" s="11">
        <f t="shared" si="157"/>
        <v>0</v>
      </c>
      <c r="AM319" s="11">
        <f t="shared" si="158"/>
        <v>0</v>
      </c>
      <c r="AN319" s="11">
        <f t="shared" si="159"/>
        <v>0</v>
      </c>
      <c r="AO319" s="4" t="e">
        <f>IF(#REF!="I",1,IF(#REF!="II",2,IF(#REF!="III",3,IF(#REF!="IV",4))))</f>
        <v>#REF!</v>
      </c>
      <c r="AP319" s="11" t="e">
        <f>IF(#REF!="PULMONAR",1,IF(AND(#REF!="EXTRAPULMONAR",#REF!&lt;&gt;"MENINGEA"),2,IF(AND(#REF!="EXTRAPULMONAR",#REF!="MENINGEA"),3,)))</f>
        <v>#REF!</v>
      </c>
      <c r="AQ3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19" s="4">
        <f t="shared" si="160"/>
        <v>0</v>
      </c>
      <c r="AS319" s="10">
        <f t="shared" si="161"/>
        <v>0</v>
      </c>
      <c r="AT319" s="10">
        <f t="shared" si="162"/>
        <v>0</v>
      </c>
      <c r="AU319" s="10" t="str">
        <f t="shared" si="163"/>
        <v>0</v>
      </c>
      <c r="AV319" s="11" t="e">
        <f t="shared" si="164"/>
        <v>#N/A</v>
      </c>
      <c r="AW319" s="4" t="e">
        <f t="shared" si="165"/>
        <v>#N/A</v>
      </c>
      <c r="AX319" s="10" t="e">
        <f t="shared" si="154"/>
        <v>#N/A</v>
      </c>
      <c r="AY319" s="10" t="e">
        <f t="shared" si="155"/>
        <v>#N/A</v>
      </c>
      <c r="AZ319" s="10" t="e">
        <f t="shared" si="137"/>
        <v>#REF!</v>
      </c>
      <c r="BA319" s="12" t="e">
        <f>IF(BW319=7,0,AJ319&amp;IF(#REF!="SI",1,IF(#REF!="NO",2,IF(#REF!="VIH + PREVIO",3,0))))</f>
        <v>#REF!</v>
      </c>
      <c r="BB319" s="13" t="e">
        <f>IF(AND(#REF!="POSITIVO",#REF!="POSITIVO"),1,IF(#REF!="NEGATIVO",2,IF(#REF!="VIH + PREVIO",3,0)))</f>
        <v>#REF!</v>
      </c>
      <c r="BC319" s="10" t="e">
        <f>IF(#REF!="SI",1,IF(#REF!="NO",2,0))</f>
        <v>#REF!</v>
      </c>
      <c r="BD319" s="10" t="e">
        <f>IF(#REF!="SI",1,IF(#REF!="NO",2,0))</f>
        <v>#REF!</v>
      </c>
      <c r="BE319" s="10" t="e">
        <f>IF(OR(#REF!="VIH + PREVIO",#REF!="VIH + PREVIO",#REF!="VIH + PREVIO"),1,0)</f>
        <v>#REF!</v>
      </c>
      <c r="BF319" s="13" t="e">
        <f>IF(OR(#REF!="POSITIVO",#REF!="NEGATIVO"),1,IF(#REF!="PACIENTE NO ACEPTA",2,IF(#REF!="VIH + PREVIO",3,0)))</f>
        <v>#REF!</v>
      </c>
      <c r="BG319" s="10" t="e">
        <f t="shared" si="138"/>
        <v>#REF!</v>
      </c>
      <c r="BH319" s="10" t="e">
        <f t="shared" si="139"/>
        <v>#REF!</v>
      </c>
      <c r="BI319" s="10" t="e">
        <f t="shared" si="140"/>
        <v>#REF!</v>
      </c>
      <c r="BJ319" s="10" t="e">
        <f t="shared" si="141"/>
        <v>#REF!</v>
      </c>
      <c r="BK319" s="10" t="e">
        <f t="shared" si="142"/>
        <v>#REF!</v>
      </c>
      <c r="BL319" s="10" t="e">
        <f t="shared" si="143"/>
        <v>#REF!</v>
      </c>
      <c r="BM319" s="10" t="e">
        <f>IF(OR(BW319=7,AQ319=6),0,IF(#REF!="I",1,IF(#REF!="II",2,IF(#REF!="III",3,IF(#REF!="IV",4))))&amp;AP319&amp;AQ319&amp;AR319&amp;AS319&amp;AT319&amp;AU319&amp;AX319)</f>
        <v>#REF!</v>
      </c>
      <c r="BN319" s="10" t="e">
        <f t="shared" si="144"/>
        <v>#REF!</v>
      </c>
      <c r="BO319" s="10" t="e">
        <f t="shared" si="145"/>
        <v>#REF!</v>
      </c>
      <c r="BP319" s="10" t="e">
        <f t="shared" si="146"/>
        <v>#REF!</v>
      </c>
      <c r="BQ319" s="10" t="e">
        <f t="shared" si="147"/>
        <v>#REF!</v>
      </c>
      <c r="BR319" s="10" t="e">
        <f t="shared" si="148"/>
        <v>#REF!</v>
      </c>
      <c r="BS319" s="10" t="e">
        <f t="shared" si="149"/>
        <v>#REF!</v>
      </c>
      <c r="BT319" s="10" t="e">
        <f>IF(OR(BW319=7,AQ319=6),0,AO319&amp;IF(#REF!="SI",1,IF(#REF!="NO",2,IF(#REF!="VIH + PREVIO",3,0))))</f>
        <v>#REF!</v>
      </c>
      <c r="BU319" s="10" t="e">
        <f>IF(OR(BW319=7,AQ319=6),0,IF(#REF!="-",1,0))</f>
        <v>#REF!</v>
      </c>
      <c r="BV319" s="10" t="e">
        <f t="shared" si="150"/>
        <v>#REF!</v>
      </c>
      <c r="BW3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19" s="10" t="e">
        <f t="shared" si="151"/>
        <v>#REF!</v>
      </c>
      <c r="BY319" s="10" t="e">
        <f t="shared" si="153"/>
        <v>#REF!</v>
      </c>
      <c r="BZ319" s="10" t="e">
        <f t="shared" si="152"/>
        <v>#REF!</v>
      </c>
      <c r="CA319" s="10"/>
    </row>
    <row r="320" spans="1:79" s="3" customFormat="1" ht="23.25" customHeight="1" x14ac:dyDescent="0.3">
      <c r="A320" s="7">
        <v>318</v>
      </c>
      <c r="B320" s="43"/>
      <c r="C320" s="44"/>
      <c r="D320" s="45"/>
      <c r="E320" s="46"/>
      <c r="F320" s="46"/>
      <c r="G320" s="46"/>
      <c r="H320" s="50"/>
      <c r="I320" s="51"/>
      <c r="J320" s="52"/>
      <c r="K320" s="51"/>
      <c r="L320" s="53"/>
      <c r="M320" s="54"/>
      <c r="N320" s="43"/>
      <c r="O320" s="55"/>
      <c r="P320" s="46"/>
      <c r="Q320" s="46"/>
      <c r="R320" s="46"/>
      <c r="S320" s="43"/>
      <c r="T320" s="56"/>
      <c r="U320" s="46"/>
      <c r="V320" s="57"/>
      <c r="W320" s="58"/>
      <c r="X320" s="57"/>
      <c r="Y320" s="46"/>
      <c r="Z320" s="57"/>
      <c r="AA320" s="59"/>
      <c r="AB320" s="60"/>
      <c r="AC320" s="2"/>
      <c r="AD320" s="2"/>
      <c r="AE320" s="2"/>
      <c r="AJ320" s="11">
        <f t="shared" si="136"/>
        <v>13</v>
      </c>
      <c r="AK320" s="11">
        <f t="shared" si="156"/>
        <v>0</v>
      </c>
      <c r="AL320" s="11">
        <f t="shared" si="157"/>
        <v>0</v>
      </c>
      <c r="AM320" s="11">
        <f t="shared" si="158"/>
        <v>0</v>
      </c>
      <c r="AN320" s="11">
        <f t="shared" si="159"/>
        <v>0</v>
      </c>
      <c r="AO320" s="4" t="e">
        <f>IF(#REF!="I",1,IF(#REF!="II",2,IF(#REF!="III",3,IF(#REF!="IV",4))))</f>
        <v>#REF!</v>
      </c>
      <c r="AP320" s="11" t="e">
        <f>IF(#REF!="PULMONAR",1,IF(AND(#REF!="EXTRAPULMONAR",#REF!&lt;&gt;"MENINGEA"),2,IF(AND(#REF!="EXTRAPULMONAR",#REF!="MENINGEA"),3,)))</f>
        <v>#REF!</v>
      </c>
      <c r="AQ3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0" s="4">
        <f t="shared" si="160"/>
        <v>0</v>
      </c>
      <c r="AS320" s="10">
        <f t="shared" si="161"/>
        <v>0</v>
      </c>
      <c r="AT320" s="10">
        <f t="shared" si="162"/>
        <v>0</v>
      </c>
      <c r="AU320" s="10" t="str">
        <f t="shared" si="163"/>
        <v>0</v>
      </c>
      <c r="AV320" s="11" t="e">
        <f t="shared" si="164"/>
        <v>#N/A</v>
      </c>
      <c r="AW320" s="4" t="e">
        <f t="shared" si="165"/>
        <v>#N/A</v>
      </c>
      <c r="AX320" s="10" t="e">
        <f t="shared" si="154"/>
        <v>#N/A</v>
      </c>
      <c r="AY320" s="10" t="e">
        <f t="shared" si="155"/>
        <v>#N/A</v>
      </c>
      <c r="AZ320" s="10" t="e">
        <f t="shared" si="137"/>
        <v>#REF!</v>
      </c>
      <c r="BA320" s="12" t="e">
        <f>IF(BW320=7,0,AJ320&amp;IF(#REF!="SI",1,IF(#REF!="NO",2,IF(#REF!="VIH + PREVIO",3,0))))</f>
        <v>#REF!</v>
      </c>
      <c r="BB320" s="13" t="e">
        <f>IF(AND(#REF!="POSITIVO",#REF!="POSITIVO"),1,IF(#REF!="NEGATIVO",2,IF(#REF!="VIH + PREVIO",3,0)))</f>
        <v>#REF!</v>
      </c>
      <c r="BC320" s="10" t="e">
        <f>IF(#REF!="SI",1,IF(#REF!="NO",2,0))</f>
        <v>#REF!</v>
      </c>
      <c r="BD320" s="10" t="e">
        <f>IF(#REF!="SI",1,IF(#REF!="NO",2,0))</f>
        <v>#REF!</v>
      </c>
      <c r="BE320" s="10" t="e">
        <f>IF(OR(#REF!="VIH + PREVIO",#REF!="VIH + PREVIO",#REF!="VIH + PREVIO"),1,0)</f>
        <v>#REF!</v>
      </c>
      <c r="BF320" s="13" t="e">
        <f>IF(OR(#REF!="POSITIVO",#REF!="NEGATIVO"),1,IF(#REF!="PACIENTE NO ACEPTA",2,IF(#REF!="VIH + PREVIO",3,0)))</f>
        <v>#REF!</v>
      </c>
      <c r="BG320" s="10" t="e">
        <f t="shared" si="138"/>
        <v>#REF!</v>
      </c>
      <c r="BH320" s="10" t="e">
        <f t="shared" si="139"/>
        <v>#REF!</v>
      </c>
      <c r="BI320" s="10" t="e">
        <f t="shared" si="140"/>
        <v>#REF!</v>
      </c>
      <c r="BJ320" s="10" t="e">
        <f t="shared" si="141"/>
        <v>#REF!</v>
      </c>
      <c r="BK320" s="10" t="e">
        <f t="shared" si="142"/>
        <v>#REF!</v>
      </c>
      <c r="BL320" s="10" t="e">
        <f t="shared" si="143"/>
        <v>#REF!</v>
      </c>
      <c r="BM320" s="10" t="e">
        <f>IF(OR(BW320=7,AQ320=6),0,IF(#REF!="I",1,IF(#REF!="II",2,IF(#REF!="III",3,IF(#REF!="IV",4))))&amp;AP320&amp;AQ320&amp;AR320&amp;AS320&amp;AT320&amp;AU320&amp;AX320)</f>
        <v>#REF!</v>
      </c>
      <c r="BN320" s="10" t="e">
        <f t="shared" si="144"/>
        <v>#REF!</v>
      </c>
      <c r="BO320" s="10" t="e">
        <f t="shared" si="145"/>
        <v>#REF!</v>
      </c>
      <c r="BP320" s="10" t="e">
        <f t="shared" si="146"/>
        <v>#REF!</v>
      </c>
      <c r="BQ320" s="10" t="e">
        <f t="shared" si="147"/>
        <v>#REF!</v>
      </c>
      <c r="BR320" s="10" t="e">
        <f t="shared" si="148"/>
        <v>#REF!</v>
      </c>
      <c r="BS320" s="10" t="e">
        <f t="shared" si="149"/>
        <v>#REF!</v>
      </c>
      <c r="BT320" s="10" t="e">
        <f>IF(OR(BW320=7,AQ320=6),0,AO320&amp;IF(#REF!="SI",1,IF(#REF!="NO",2,IF(#REF!="VIH + PREVIO",3,0))))</f>
        <v>#REF!</v>
      </c>
      <c r="BU320" s="10" t="e">
        <f>IF(OR(BW320=7,AQ320=6),0,IF(#REF!="-",1,0))</f>
        <v>#REF!</v>
      </c>
      <c r="BV320" s="10" t="e">
        <f t="shared" si="150"/>
        <v>#REF!</v>
      </c>
      <c r="BW3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0" s="10" t="e">
        <f t="shared" si="151"/>
        <v>#REF!</v>
      </c>
      <c r="BY320" s="10" t="e">
        <f t="shared" si="153"/>
        <v>#REF!</v>
      </c>
      <c r="BZ320" s="10" t="e">
        <f t="shared" si="152"/>
        <v>#REF!</v>
      </c>
      <c r="CA320" s="10"/>
    </row>
    <row r="321" spans="1:79" s="3" customFormat="1" ht="23.25" customHeight="1" x14ac:dyDescent="0.3">
      <c r="A321" s="7">
        <v>319</v>
      </c>
      <c r="B321" s="43"/>
      <c r="C321" s="44"/>
      <c r="D321" s="45"/>
      <c r="E321" s="46"/>
      <c r="F321" s="46"/>
      <c r="G321" s="46"/>
      <c r="H321" s="50"/>
      <c r="I321" s="51"/>
      <c r="J321" s="52"/>
      <c r="K321" s="51"/>
      <c r="L321" s="53"/>
      <c r="M321" s="54"/>
      <c r="N321" s="43"/>
      <c r="O321" s="55"/>
      <c r="P321" s="46"/>
      <c r="Q321" s="46"/>
      <c r="R321" s="46"/>
      <c r="S321" s="43"/>
      <c r="T321" s="56"/>
      <c r="U321" s="46"/>
      <c r="V321" s="57"/>
      <c r="W321" s="58"/>
      <c r="X321" s="57"/>
      <c r="Y321" s="46"/>
      <c r="Z321" s="57"/>
      <c r="AA321" s="59"/>
      <c r="AB321" s="60"/>
      <c r="AC321" s="2"/>
      <c r="AD321" s="2"/>
      <c r="AE321" s="2"/>
      <c r="AJ321" s="11">
        <f t="shared" si="136"/>
        <v>13</v>
      </c>
      <c r="AK321" s="11">
        <f t="shared" si="156"/>
        <v>0</v>
      </c>
      <c r="AL321" s="11">
        <f t="shared" si="157"/>
        <v>0</v>
      </c>
      <c r="AM321" s="11">
        <f t="shared" si="158"/>
        <v>0</v>
      </c>
      <c r="AN321" s="11">
        <f t="shared" si="159"/>
        <v>0</v>
      </c>
      <c r="AO321" s="4" t="e">
        <f>IF(#REF!="I",1,IF(#REF!="II",2,IF(#REF!="III",3,IF(#REF!="IV",4))))</f>
        <v>#REF!</v>
      </c>
      <c r="AP321" s="11" t="e">
        <f>IF(#REF!="PULMONAR",1,IF(AND(#REF!="EXTRAPULMONAR",#REF!&lt;&gt;"MENINGEA"),2,IF(AND(#REF!="EXTRAPULMONAR",#REF!="MENINGEA"),3,)))</f>
        <v>#REF!</v>
      </c>
      <c r="AQ3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1" s="4">
        <f t="shared" si="160"/>
        <v>0</v>
      </c>
      <c r="AS321" s="10">
        <f t="shared" si="161"/>
        <v>0</v>
      </c>
      <c r="AT321" s="10">
        <f t="shared" si="162"/>
        <v>0</v>
      </c>
      <c r="AU321" s="10" t="str">
        <f t="shared" si="163"/>
        <v>0</v>
      </c>
      <c r="AV321" s="11" t="e">
        <f t="shared" si="164"/>
        <v>#N/A</v>
      </c>
      <c r="AW321" s="4" t="e">
        <f t="shared" si="165"/>
        <v>#N/A</v>
      </c>
      <c r="AX321" s="10" t="e">
        <f t="shared" si="154"/>
        <v>#N/A</v>
      </c>
      <c r="AY321" s="10" t="e">
        <f t="shared" si="155"/>
        <v>#N/A</v>
      </c>
      <c r="AZ321" s="10" t="e">
        <f t="shared" si="137"/>
        <v>#REF!</v>
      </c>
      <c r="BA321" s="12" t="e">
        <f>IF(BW321=7,0,AJ321&amp;IF(#REF!="SI",1,IF(#REF!="NO",2,IF(#REF!="VIH + PREVIO",3,0))))</f>
        <v>#REF!</v>
      </c>
      <c r="BB321" s="13" t="e">
        <f>IF(AND(#REF!="POSITIVO",#REF!="POSITIVO"),1,IF(#REF!="NEGATIVO",2,IF(#REF!="VIH + PREVIO",3,0)))</f>
        <v>#REF!</v>
      </c>
      <c r="BC321" s="10" t="e">
        <f>IF(#REF!="SI",1,IF(#REF!="NO",2,0))</f>
        <v>#REF!</v>
      </c>
      <c r="BD321" s="10" t="e">
        <f>IF(#REF!="SI",1,IF(#REF!="NO",2,0))</f>
        <v>#REF!</v>
      </c>
      <c r="BE321" s="10" t="e">
        <f>IF(OR(#REF!="VIH + PREVIO",#REF!="VIH + PREVIO",#REF!="VIH + PREVIO"),1,0)</f>
        <v>#REF!</v>
      </c>
      <c r="BF321" s="13" t="e">
        <f>IF(OR(#REF!="POSITIVO",#REF!="NEGATIVO"),1,IF(#REF!="PACIENTE NO ACEPTA",2,IF(#REF!="VIH + PREVIO",3,0)))</f>
        <v>#REF!</v>
      </c>
      <c r="BG321" s="10" t="e">
        <f t="shared" si="138"/>
        <v>#REF!</v>
      </c>
      <c r="BH321" s="10" t="e">
        <f t="shared" si="139"/>
        <v>#REF!</v>
      </c>
      <c r="BI321" s="10" t="e">
        <f t="shared" si="140"/>
        <v>#REF!</v>
      </c>
      <c r="BJ321" s="10" t="e">
        <f t="shared" si="141"/>
        <v>#REF!</v>
      </c>
      <c r="BK321" s="10" t="e">
        <f t="shared" si="142"/>
        <v>#REF!</v>
      </c>
      <c r="BL321" s="10" t="e">
        <f t="shared" si="143"/>
        <v>#REF!</v>
      </c>
      <c r="BM321" s="10" t="e">
        <f>IF(OR(BW321=7,AQ321=6),0,IF(#REF!="I",1,IF(#REF!="II",2,IF(#REF!="III",3,IF(#REF!="IV",4))))&amp;AP321&amp;AQ321&amp;AR321&amp;AS321&amp;AT321&amp;AU321&amp;AX321)</f>
        <v>#REF!</v>
      </c>
      <c r="BN321" s="10" t="e">
        <f t="shared" si="144"/>
        <v>#REF!</v>
      </c>
      <c r="BO321" s="10" t="e">
        <f t="shared" si="145"/>
        <v>#REF!</v>
      </c>
      <c r="BP321" s="10" t="e">
        <f t="shared" si="146"/>
        <v>#REF!</v>
      </c>
      <c r="BQ321" s="10" t="e">
        <f t="shared" si="147"/>
        <v>#REF!</v>
      </c>
      <c r="BR321" s="10" t="e">
        <f t="shared" si="148"/>
        <v>#REF!</v>
      </c>
      <c r="BS321" s="10" t="e">
        <f t="shared" si="149"/>
        <v>#REF!</v>
      </c>
      <c r="BT321" s="10" t="e">
        <f>IF(OR(BW321=7,AQ321=6),0,AO321&amp;IF(#REF!="SI",1,IF(#REF!="NO",2,IF(#REF!="VIH + PREVIO",3,0))))</f>
        <v>#REF!</v>
      </c>
      <c r="BU321" s="10" t="e">
        <f>IF(OR(BW321=7,AQ321=6),0,IF(#REF!="-",1,0))</f>
        <v>#REF!</v>
      </c>
      <c r="BV321" s="10" t="e">
        <f t="shared" si="150"/>
        <v>#REF!</v>
      </c>
      <c r="BW3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1" s="10" t="e">
        <f t="shared" si="151"/>
        <v>#REF!</v>
      </c>
      <c r="BY321" s="10" t="e">
        <f t="shared" si="153"/>
        <v>#REF!</v>
      </c>
      <c r="BZ321" s="10" t="e">
        <f t="shared" si="152"/>
        <v>#REF!</v>
      </c>
      <c r="CA321" s="10"/>
    </row>
    <row r="322" spans="1:79" s="3" customFormat="1" ht="23.25" customHeight="1" x14ac:dyDescent="0.3">
      <c r="A322" s="7">
        <v>320</v>
      </c>
      <c r="B322" s="43"/>
      <c r="C322" s="44"/>
      <c r="D322" s="45"/>
      <c r="E322" s="46"/>
      <c r="F322" s="46"/>
      <c r="G322" s="46"/>
      <c r="H322" s="50"/>
      <c r="I322" s="51"/>
      <c r="J322" s="52"/>
      <c r="K322" s="51"/>
      <c r="L322" s="53"/>
      <c r="M322" s="54"/>
      <c r="N322" s="43"/>
      <c r="O322" s="55"/>
      <c r="P322" s="46"/>
      <c r="Q322" s="46"/>
      <c r="R322" s="46"/>
      <c r="S322" s="43"/>
      <c r="T322" s="56"/>
      <c r="U322" s="46"/>
      <c r="V322" s="57"/>
      <c r="W322" s="58"/>
      <c r="X322" s="57"/>
      <c r="Y322" s="46"/>
      <c r="Z322" s="57"/>
      <c r="AA322" s="59"/>
      <c r="AB322" s="60"/>
      <c r="AC322" s="2"/>
      <c r="AD322" s="2"/>
      <c r="AE322" s="2"/>
      <c r="AJ322" s="11">
        <f t="shared" si="136"/>
        <v>13</v>
      </c>
      <c r="AK322" s="11">
        <f t="shared" si="156"/>
        <v>0</v>
      </c>
      <c r="AL322" s="11">
        <f t="shared" si="157"/>
        <v>0</v>
      </c>
      <c r="AM322" s="11">
        <f t="shared" si="158"/>
        <v>0</v>
      </c>
      <c r="AN322" s="11">
        <f t="shared" si="159"/>
        <v>0</v>
      </c>
      <c r="AO322" s="4" t="e">
        <f>IF(#REF!="I",1,IF(#REF!="II",2,IF(#REF!="III",3,IF(#REF!="IV",4))))</f>
        <v>#REF!</v>
      </c>
      <c r="AP322" s="11" t="e">
        <f>IF(#REF!="PULMONAR",1,IF(AND(#REF!="EXTRAPULMONAR",#REF!&lt;&gt;"MENINGEA"),2,IF(AND(#REF!="EXTRAPULMONAR",#REF!="MENINGEA"),3,)))</f>
        <v>#REF!</v>
      </c>
      <c r="AQ3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2" s="4">
        <f t="shared" si="160"/>
        <v>0</v>
      </c>
      <c r="AS322" s="10">
        <f t="shared" si="161"/>
        <v>0</v>
      </c>
      <c r="AT322" s="10">
        <f t="shared" si="162"/>
        <v>0</v>
      </c>
      <c r="AU322" s="10" t="str">
        <f t="shared" si="163"/>
        <v>0</v>
      </c>
      <c r="AV322" s="11" t="e">
        <f t="shared" si="164"/>
        <v>#N/A</v>
      </c>
      <c r="AW322" s="4" t="e">
        <f t="shared" si="165"/>
        <v>#N/A</v>
      </c>
      <c r="AX322" s="10" t="e">
        <f t="shared" si="154"/>
        <v>#N/A</v>
      </c>
      <c r="AY322" s="10" t="e">
        <f t="shared" si="155"/>
        <v>#N/A</v>
      </c>
      <c r="AZ322" s="10" t="e">
        <f t="shared" si="137"/>
        <v>#REF!</v>
      </c>
      <c r="BA322" s="12" t="e">
        <f>IF(BW322=7,0,AJ322&amp;IF(#REF!="SI",1,IF(#REF!="NO",2,IF(#REF!="VIH + PREVIO",3,0))))</f>
        <v>#REF!</v>
      </c>
      <c r="BB322" s="13" t="e">
        <f>IF(AND(#REF!="POSITIVO",#REF!="POSITIVO"),1,IF(#REF!="NEGATIVO",2,IF(#REF!="VIH + PREVIO",3,0)))</f>
        <v>#REF!</v>
      </c>
      <c r="BC322" s="10" t="e">
        <f>IF(#REF!="SI",1,IF(#REF!="NO",2,0))</f>
        <v>#REF!</v>
      </c>
      <c r="BD322" s="10" t="e">
        <f>IF(#REF!="SI",1,IF(#REF!="NO",2,0))</f>
        <v>#REF!</v>
      </c>
      <c r="BE322" s="10" t="e">
        <f>IF(OR(#REF!="VIH + PREVIO",#REF!="VIH + PREVIO",#REF!="VIH + PREVIO"),1,0)</f>
        <v>#REF!</v>
      </c>
      <c r="BF322" s="13" t="e">
        <f>IF(OR(#REF!="POSITIVO",#REF!="NEGATIVO"),1,IF(#REF!="PACIENTE NO ACEPTA",2,IF(#REF!="VIH + PREVIO",3,0)))</f>
        <v>#REF!</v>
      </c>
      <c r="BG322" s="10" t="e">
        <f t="shared" si="138"/>
        <v>#REF!</v>
      </c>
      <c r="BH322" s="10" t="e">
        <f t="shared" si="139"/>
        <v>#REF!</v>
      </c>
      <c r="BI322" s="10" t="e">
        <f t="shared" si="140"/>
        <v>#REF!</v>
      </c>
      <c r="BJ322" s="10" t="e">
        <f t="shared" si="141"/>
        <v>#REF!</v>
      </c>
      <c r="BK322" s="10" t="e">
        <f t="shared" si="142"/>
        <v>#REF!</v>
      </c>
      <c r="BL322" s="10" t="e">
        <f t="shared" si="143"/>
        <v>#REF!</v>
      </c>
      <c r="BM322" s="10" t="e">
        <f>IF(OR(BW322=7,AQ322=6),0,IF(#REF!="I",1,IF(#REF!="II",2,IF(#REF!="III",3,IF(#REF!="IV",4))))&amp;AP322&amp;AQ322&amp;AR322&amp;AS322&amp;AT322&amp;AU322&amp;AX322)</f>
        <v>#REF!</v>
      </c>
      <c r="BN322" s="10" t="e">
        <f t="shared" si="144"/>
        <v>#REF!</v>
      </c>
      <c r="BO322" s="10" t="e">
        <f t="shared" si="145"/>
        <v>#REF!</v>
      </c>
      <c r="BP322" s="10" t="e">
        <f t="shared" si="146"/>
        <v>#REF!</v>
      </c>
      <c r="BQ322" s="10" t="e">
        <f t="shared" si="147"/>
        <v>#REF!</v>
      </c>
      <c r="BR322" s="10" t="e">
        <f t="shared" si="148"/>
        <v>#REF!</v>
      </c>
      <c r="BS322" s="10" t="e">
        <f t="shared" si="149"/>
        <v>#REF!</v>
      </c>
      <c r="BT322" s="10" t="e">
        <f>IF(OR(BW322=7,AQ322=6),0,AO322&amp;IF(#REF!="SI",1,IF(#REF!="NO",2,IF(#REF!="VIH + PREVIO",3,0))))</f>
        <v>#REF!</v>
      </c>
      <c r="BU322" s="10" t="e">
        <f>IF(OR(BW322=7,AQ322=6),0,IF(#REF!="-",1,0))</f>
        <v>#REF!</v>
      </c>
      <c r="BV322" s="10" t="e">
        <f t="shared" si="150"/>
        <v>#REF!</v>
      </c>
      <c r="BW3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2" s="10" t="e">
        <f t="shared" si="151"/>
        <v>#REF!</v>
      </c>
      <c r="BY322" s="10" t="e">
        <f t="shared" si="153"/>
        <v>#REF!</v>
      </c>
      <c r="BZ322" s="10" t="e">
        <f t="shared" si="152"/>
        <v>#REF!</v>
      </c>
      <c r="CA322" s="10"/>
    </row>
    <row r="323" spans="1:79" s="3" customFormat="1" ht="23.25" customHeight="1" x14ac:dyDescent="0.3">
      <c r="A323" s="7">
        <v>321</v>
      </c>
      <c r="B323" s="43"/>
      <c r="C323" s="44"/>
      <c r="D323" s="45"/>
      <c r="E323" s="46"/>
      <c r="F323" s="46"/>
      <c r="G323" s="46"/>
      <c r="H323" s="50"/>
      <c r="I323" s="51"/>
      <c r="J323" s="52"/>
      <c r="K323" s="51"/>
      <c r="L323" s="53"/>
      <c r="M323" s="54"/>
      <c r="N323" s="43"/>
      <c r="O323" s="55"/>
      <c r="P323" s="46"/>
      <c r="Q323" s="46"/>
      <c r="R323" s="46"/>
      <c r="S323" s="43"/>
      <c r="T323" s="56"/>
      <c r="U323" s="46"/>
      <c r="V323" s="57"/>
      <c r="W323" s="58"/>
      <c r="X323" s="57"/>
      <c r="Y323" s="46"/>
      <c r="Z323" s="57"/>
      <c r="AA323" s="59"/>
      <c r="AB323" s="60"/>
      <c r="AC323" s="2"/>
      <c r="AD323" s="2"/>
      <c r="AE323" s="2"/>
      <c r="AJ323" s="11">
        <f t="shared" si="136"/>
        <v>13</v>
      </c>
      <c r="AK323" s="11">
        <f t="shared" si="156"/>
        <v>0</v>
      </c>
      <c r="AL323" s="11">
        <f t="shared" si="157"/>
        <v>0</v>
      </c>
      <c r="AM323" s="11">
        <f t="shared" si="158"/>
        <v>0</v>
      </c>
      <c r="AN323" s="11">
        <f t="shared" si="159"/>
        <v>0</v>
      </c>
      <c r="AO323" s="4" t="e">
        <f>IF(#REF!="I",1,IF(#REF!="II",2,IF(#REF!="III",3,IF(#REF!="IV",4))))</f>
        <v>#REF!</v>
      </c>
      <c r="AP323" s="11" t="e">
        <f>IF(#REF!="PULMONAR",1,IF(AND(#REF!="EXTRAPULMONAR",#REF!&lt;&gt;"MENINGEA"),2,IF(AND(#REF!="EXTRAPULMONAR",#REF!="MENINGEA"),3,)))</f>
        <v>#REF!</v>
      </c>
      <c r="AQ3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3" s="4">
        <f t="shared" si="160"/>
        <v>0</v>
      </c>
      <c r="AS323" s="10">
        <f t="shared" si="161"/>
        <v>0</v>
      </c>
      <c r="AT323" s="10">
        <f t="shared" si="162"/>
        <v>0</v>
      </c>
      <c r="AU323" s="10" t="str">
        <f t="shared" si="163"/>
        <v>0</v>
      </c>
      <c r="AV323" s="11" t="e">
        <f t="shared" si="164"/>
        <v>#N/A</v>
      </c>
      <c r="AW323" s="4" t="e">
        <f t="shared" si="165"/>
        <v>#N/A</v>
      </c>
      <c r="AX323" s="10" t="e">
        <f t="shared" si="154"/>
        <v>#N/A</v>
      </c>
      <c r="AY323" s="10" t="e">
        <f t="shared" si="155"/>
        <v>#N/A</v>
      </c>
      <c r="AZ323" s="10" t="e">
        <f t="shared" si="137"/>
        <v>#REF!</v>
      </c>
      <c r="BA323" s="12" t="e">
        <f>IF(BW323=7,0,AJ323&amp;IF(#REF!="SI",1,IF(#REF!="NO",2,IF(#REF!="VIH + PREVIO",3,0))))</f>
        <v>#REF!</v>
      </c>
      <c r="BB323" s="13" t="e">
        <f>IF(AND(#REF!="POSITIVO",#REF!="POSITIVO"),1,IF(#REF!="NEGATIVO",2,IF(#REF!="VIH + PREVIO",3,0)))</f>
        <v>#REF!</v>
      </c>
      <c r="BC323" s="10" t="e">
        <f>IF(#REF!="SI",1,IF(#REF!="NO",2,0))</f>
        <v>#REF!</v>
      </c>
      <c r="BD323" s="10" t="e">
        <f>IF(#REF!="SI",1,IF(#REF!="NO",2,0))</f>
        <v>#REF!</v>
      </c>
      <c r="BE323" s="10" t="e">
        <f>IF(OR(#REF!="VIH + PREVIO",#REF!="VIH + PREVIO",#REF!="VIH + PREVIO"),1,0)</f>
        <v>#REF!</v>
      </c>
      <c r="BF323" s="13" t="e">
        <f>IF(OR(#REF!="POSITIVO",#REF!="NEGATIVO"),1,IF(#REF!="PACIENTE NO ACEPTA",2,IF(#REF!="VIH + PREVIO",3,0)))</f>
        <v>#REF!</v>
      </c>
      <c r="BG323" s="10" t="e">
        <f t="shared" si="138"/>
        <v>#REF!</v>
      </c>
      <c r="BH323" s="10" t="e">
        <f t="shared" si="139"/>
        <v>#REF!</v>
      </c>
      <c r="BI323" s="10" t="e">
        <f t="shared" si="140"/>
        <v>#REF!</v>
      </c>
      <c r="BJ323" s="10" t="e">
        <f t="shared" si="141"/>
        <v>#REF!</v>
      </c>
      <c r="BK323" s="10" t="e">
        <f t="shared" si="142"/>
        <v>#REF!</v>
      </c>
      <c r="BL323" s="10" t="e">
        <f t="shared" si="143"/>
        <v>#REF!</v>
      </c>
      <c r="BM323" s="10" t="e">
        <f>IF(OR(BW323=7,AQ323=6),0,IF(#REF!="I",1,IF(#REF!="II",2,IF(#REF!="III",3,IF(#REF!="IV",4))))&amp;AP323&amp;AQ323&amp;AR323&amp;AS323&amp;AT323&amp;AU323&amp;AX323)</f>
        <v>#REF!</v>
      </c>
      <c r="BN323" s="10" t="e">
        <f t="shared" si="144"/>
        <v>#REF!</v>
      </c>
      <c r="BO323" s="10" t="e">
        <f t="shared" si="145"/>
        <v>#REF!</v>
      </c>
      <c r="BP323" s="10" t="e">
        <f t="shared" si="146"/>
        <v>#REF!</v>
      </c>
      <c r="BQ323" s="10" t="e">
        <f t="shared" si="147"/>
        <v>#REF!</v>
      </c>
      <c r="BR323" s="10" t="e">
        <f t="shared" si="148"/>
        <v>#REF!</v>
      </c>
      <c r="BS323" s="10" t="e">
        <f t="shared" si="149"/>
        <v>#REF!</v>
      </c>
      <c r="BT323" s="10" t="e">
        <f>IF(OR(BW323=7,AQ323=6),0,AO323&amp;IF(#REF!="SI",1,IF(#REF!="NO",2,IF(#REF!="VIH + PREVIO",3,0))))</f>
        <v>#REF!</v>
      </c>
      <c r="BU323" s="10" t="e">
        <f>IF(OR(BW323=7,AQ323=6),0,IF(#REF!="-",1,0))</f>
        <v>#REF!</v>
      </c>
      <c r="BV323" s="10" t="e">
        <f t="shared" si="150"/>
        <v>#REF!</v>
      </c>
      <c r="BW3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3" s="10" t="e">
        <f t="shared" si="151"/>
        <v>#REF!</v>
      </c>
      <c r="BY323" s="10" t="e">
        <f t="shared" si="153"/>
        <v>#REF!</v>
      </c>
      <c r="BZ323" s="10" t="e">
        <f t="shared" si="152"/>
        <v>#REF!</v>
      </c>
      <c r="CA323" s="10"/>
    </row>
    <row r="324" spans="1:79" s="3" customFormat="1" ht="23.25" customHeight="1" x14ac:dyDescent="0.3">
      <c r="A324" s="7">
        <v>322</v>
      </c>
      <c r="B324" s="43"/>
      <c r="C324" s="44"/>
      <c r="D324" s="45"/>
      <c r="E324" s="46"/>
      <c r="F324" s="46"/>
      <c r="G324" s="46"/>
      <c r="H324" s="50"/>
      <c r="I324" s="51"/>
      <c r="J324" s="52"/>
      <c r="K324" s="51"/>
      <c r="L324" s="53"/>
      <c r="M324" s="54"/>
      <c r="N324" s="43"/>
      <c r="O324" s="55"/>
      <c r="P324" s="46"/>
      <c r="Q324" s="46"/>
      <c r="R324" s="46"/>
      <c r="S324" s="43"/>
      <c r="T324" s="56"/>
      <c r="U324" s="46"/>
      <c r="V324" s="57"/>
      <c r="W324" s="58"/>
      <c r="X324" s="57"/>
      <c r="Y324" s="46"/>
      <c r="Z324" s="57"/>
      <c r="AA324" s="59"/>
      <c r="AB324" s="60"/>
      <c r="AC324" s="2"/>
      <c r="AD324" s="2"/>
      <c r="AE324" s="2"/>
      <c r="AJ324" s="11">
        <f t="shared" ref="AJ324:AJ387" si="166">IF(AK324&lt;&gt;0,AK324,IF(AND(AK324=0,AL324&lt;&gt;0),AL324,IF(AND(AK324=0,AL324=0,AM324&lt;&gt;0),AM324,IF(AND(AK324=0,AL324=0,AM324=0,AN324&lt;&gt;0),AN324,13))))</f>
        <v>13</v>
      </c>
      <c r="AK324" s="11">
        <f t="shared" si="156"/>
        <v>0</v>
      </c>
      <c r="AL324" s="11">
        <f t="shared" si="157"/>
        <v>0</v>
      </c>
      <c r="AM324" s="11">
        <f t="shared" si="158"/>
        <v>0</v>
      </c>
      <c r="AN324" s="11">
        <f t="shared" si="159"/>
        <v>0</v>
      </c>
      <c r="AO324" s="4" t="e">
        <f>IF(#REF!="I",1,IF(#REF!="II",2,IF(#REF!="III",3,IF(#REF!="IV",4))))</f>
        <v>#REF!</v>
      </c>
      <c r="AP324" s="11" t="e">
        <f>IF(#REF!="PULMONAR",1,IF(AND(#REF!="EXTRAPULMONAR",#REF!&lt;&gt;"MENINGEA"),2,IF(AND(#REF!="EXTRAPULMONAR",#REF!="MENINGEA"),3,)))</f>
        <v>#REF!</v>
      </c>
      <c r="AQ3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4" s="4">
        <f t="shared" si="160"/>
        <v>0</v>
      </c>
      <c r="AS324" s="10">
        <f t="shared" si="161"/>
        <v>0</v>
      </c>
      <c r="AT324" s="10">
        <f t="shared" si="162"/>
        <v>0</v>
      </c>
      <c r="AU324" s="10" t="str">
        <f t="shared" si="163"/>
        <v>0</v>
      </c>
      <c r="AV324" s="11" t="e">
        <f t="shared" si="164"/>
        <v>#N/A</v>
      </c>
      <c r="AW324" s="4" t="e">
        <f t="shared" si="165"/>
        <v>#N/A</v>
      </c>
      <c r="AX324" s="10" t="e">
        <f t="shared" si="154"/>
        <v>#N/A</v>
      </c>
      <c r="AY324" s="10" t="e">
        <f t="shared" si="155"/>
        <v>#N/A</v>
      </c>
      <c r="AZ324" s="10" t="e">
        <f t="shared" ref="AZ324:AZ387" si="167">IF(OR(BW324=7,AQ324=6),0,(AJ324&amp;AP324&amp;AQ324&amp;AR324&amp;AS324&amp;AT324&amp;AU324&amp;AX324))</f>
        <v>#REF!</v>
      </c>
      <c r="BA324" s="12" t="e">
        <f>IF(BW324=7,0,AJ324&amp;IF(#REF!="SI",1,IF(#REF!="NO",2,IF(#REF!="VIH + PREVIO",3,0))))</f>
        <v>#REF!</v>
      </c>
      <c r="BB324" s="13" t="e">
        <f>IF(AND(#REF!="POSITIVO",#REF!="POSITIVO"),1,IF(#REF!="NEGATIVO",2,IF(#REF!="VIH + PREVIO",3,0)))</f>
        <v>#REF!</v>
      </c>
      <c r="BC324" s="10" t="e">
        <f>IF(#REF!="SI",1,IF(#REF!="NO",2,0))</f>
        <v>#REF!</v>
      </c>
      <c r="BD324" s="10" t="e">
        <f>IF(#REF!="SI",1,IF(#REF!="NO",2,0))</f>
        <v>#REF!</v>
      </c>
      <c r="BE324" s="10" t="e">
        <f>IF(OR(#REF!="VIH + PREVIO",#REF!="VIH + PREVIO",#REF!="VIH + PREVIO"),1,0)</f>
        <v>#REF!</v>
      </c>
      <c r="BF324" s="13" t="e">
        <f>IF(OR(#REF!="POSITIVO",#REF!="NEGATIVO"),1,IF(#REF!="PACIENTE NO ACEPTA",2,IF(#REF!="VIH + PREVIO",3,0)))</f>
        <v>#REF!</v>
      </c>
      <c r="BG324" s="10" t="e">
        <f t="shared" ref="BG324:BG387" si="168">IF(OR(BW324=7,AQ324=6),0,AJ324&amp;AP324&amp;BB324&amp;BC324&amp;BD324&amp;AX324&amp;AU324)</f>
        <v>#REF!</v>
      </c>
      <c r="BH324" s="10" t="e">
        <f t="shared" ref="BH324:BH387" si="169">IF(OR(BW324=7,AQ324=6),0,AJ324&amp;BE324)</f>
        <v>#REF!</v>
      </c>
      <c r="BI324" s="10" t="e">
        <f t="shared" ref="BI324:BI387" si="170">IF(OR(BW324=7,AQ324=6),0,AJ324&amp;BB324)</f>
        <v>#REF!</v>
      </c>
      <c r="BJ324" s="10" t="e">
        <f t="shared" ref="BJ324:BJ387" si="171">IF(OR(BW324=7,AQ324=6),0,AJ324&amp;BC324)</f>
        <v>#REF!</v>
      </c>
      <c r="BK324" s="10" t="e">
        <f t="shared" ref="BK324:BK387" si="172">IF(OR(BW324=7,AQ324=6),0,AJ324&amp;BD324)</f>
        <v>#REF!</v>
      </c>
      <c r="BL324" s="10" t="e">
        <f t="shared" ref="BL324:BL387" si="173">IF(OR(BW324=7,AQ324=6),0,AJ324&amp;BF324)</f>
        <v>#REF!</v>
      </c>
      <c r="BM324" s="10" t="e">
        <f>IF(OR(BW324=7,AQ324=6),0,IF(#REF!="I",1,IF(#REF!="II",2,IF(#REF!="III",3,IF(#REF!="IV",4))))&amp;AP324&amp;AQ324&amp;AR324&amp;AS324&amp;AT324&amp;AU324&amp;AX324)</f>
        <v>#REF!</v>
      </c>
      <c r="BN324" s="10" t="e">
        <f t="shared" ref="BN324:BN387" si="174">IF(OR(BW324=7,AQ324=6),0,AO324&amp;BE324)</f>
        <v>#REF!</v>
      </c>
      <c r="BO324" s="10" t="e">
        <f t="shared" ref="BO324:BO387" si="175">IF(OR(BW324=7,AQ324=6),0,AO324&amp;BB324)</f>
        <v>#REF!</v>
      </c>
      <c r="BP324" s="10" t="e">
        <f t="shared" ref="BP324:BP387" si="176">IF(OR(BW324=7,AQ324=6),0,AO324&amp;BC324)</f>
        <v>#REF!</v>
      </c>
      <c r="BQ324" s="10" t="e">
        <f t="shared" ref="BQ324:BQ387" si="177">IF(OR(BW324=7,AQ324=6),0,AO324&amp;BD324)</f>
        <v>#REF!</v>
      </c>
      <c r="BR324" s="10" t="e">
        <f t="shared" ref="BR324:BR387" si="178">IF(OR(BW324=7,AQ324=6),0,AO324&amp;BF324)</f>
        <v>#REF!</v>
      </c>
      <c r="BS324" s="10" t="e">
        <f t="shared" ref="BS324:BS387" si="179">IF(OR(BW324=7,AQ324=6),0,AO324&amp;AP324&amp;BB324&amp;BC324&amp;BD324&amp;AX324&amp;AU324)</f>
        <v>#REF!</v>
      </c>
      <c r="BT324" s="10" t="e">
        <f>IF(OR(BW324=7,AQ324=6),0,AO324&amp;IF(#REF!="SI",1,IF(#REF!="NO",2,IF(#REF!="VIH + PREVIO",3,0))))</f>
        <v>#REF!</v>
      </c>
      <c r="BU324" s="10" t="e">
        <f>IF(OR(BW324=7,AQ324=6),0,IF(#REF!="-",1,0))</f>
        <v>#REF!</v>
      </c>
      <c r="BV324" s="10" t="e">
        <f t="shared" ref="BV324:BV387" si="180">IF(OR(BW324=7,AQ324=6),0,AO324&amp;AP324&amp;AQ324&amp;BU324)</f>
        <v>#REF!</v>
      </c>
      <c r="BW3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4" s="10" t="e">
        <f t="shared" ref="BX324:BX387" si="181">AO324&amp;AP324&amp;AQ324&amp;AR324&amp;AS324&amp;AT324&amp;AY324&amp;BW324</f>
        <v>#REF!</v>
      </c>
      <c r="BY324" s="10" t="e">
        <f t="shared" si="153"/>
        <v>#REF!</v>
      </c>
      <c r="BZ324" s="10" t="e">
        <f t="shared" ref="BZ324:BZ387" si="182">AO324&amp;AP324&amp;AQ324&amp;AY324&amp;BW324</f>
        <v>#REF!</v>
      </c>
      <c r="CA324" s="10"/>
    </row>
    <row r="325" spans="1:79" s="3" customFormat="1" ht="23.25" customHeight="1" x14ac:dyDescent="0.3">
      <c r="A325" s="7">
        <v>323</v>
      </c>
      <c r="B325" s="43"/>
      <c r="C325" s="44"/>
      <c r="D325" s="45"/>
      <c r="E325" s="46"/>
      <c r="F325" s="46"/>
      <c r="G325" s="46"/>
      <c r="H325" s="50"/>
      <c r="I325" s="51"/>
      <c r="J325" s="52"/>
      <c r="K325" s="51"/>
      <c r="L325" s="53"/>
      <c r="M325" s="54"/>
      <c r="N325" s="43"/>
      <c r="O325" s="55"/>
      <c r="P325" s="46"/>
      <c r="Q325" s="46"/>
      <c r="R325" s="46"/>
      <c r="S325" s="43"/>
      <c r="T325" s="56"/>
      <c r="U325" s="46"/>
      <c r="V325" s="57"/>
      <c r="W325" s="58"/>
      <c r="X325" s="57"/>
      <c r="Y325" s="46"/>
      <c r="Z325" s="57"/>
      <c r="AA325" s="59"/>
      <c r="AB325" s="60"/>
      <c r="AC325" s="2"/>
      <c r="AD325" s="2"/>
      <c r="AE325" s="2"/>
      <c r="AJ325" s="11">
        <f t="shared" si="166"/>
        <v>13</v>
      </c>
      <c r="AK325" s="11">
        <f t="shared" si="156"/>
        <v>0</v>
      </c>
      <c r="AL325" s="11">
        <f t="shared" si="157"/>
        <v>0</v>
      </c>
      <c r="AM325" s="11">
        <f t="shared" si="158"/>
        <v>0</v>
      </c>
      <c r="AN325" s="11">
        <f t="shared" si="159"/>
        <v>0</v>
      </c>
      <c r="AO325" s="4" t="e">
        <f>IF(#REF!="I",1,IF(#REF!="II",2,IF(#REF!="III",3,IF(#REF!="IV",4))))</f>
        <v>#REF!</v>
      </c>
      <c r="AP325" s="11" t="e">
        <f>IF(#REF!="PULMONAR",1,IF(AND(#REF!="EXTRAPULMONAR",#REF!&lt;&gt;"MENINGEA"),2,IF(AND(#REF!="EXTRAPULMONAR",#REF!="MENINGEA"),3,)))</f>
        <v>#REF!</v>
      </c>
      <c r="AQ3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5" s="4">
        <f t="shared" si="160"/>
        <v>0</v>
      </c>
      <c r="AS325" s="10">
        <f t="shared" si="161"/>
        <v>0</v>
      </c>
      <c r="AT325" s="10">
        <f t="shared" si="162"/>
        <v>0</v>
      </c>
      <c r="AU325" s="10" t="str">
        <f t="shared" si="163"/>
        <v>0</v>
      </c>
      <c r="AV325" s="11" t="e">
        <f t="shared" si="164"/>
        <v>#N/A</v>
      </c>
      <c r="AW325" s="4" t="e">
        <f t="shared" si="165"/>
        <v>#N/A</v>
      </c>
      <c r="AX325" s="10" t="e">
        <f t="shared" si="154"/>
        <v>#N/A</v>
      </c>
      <c r="AY325" s="10" t="e">
        <f t="shared" si="155"/>
        <v>#N/A</v>
      </c>
      <c r="AZ325" s="10" t="e">
        <f t="shared" si="167"/>
        <v>#REF!</v>
      </c>
      <c r="BA325" s="12" t="e">
        <f>IF(BW325=7,0,AJ325&amp;IF(#REF!="SI",1,IF(#REF!="NO",2,IF(#REF!="VIH + PREVIO",3,0))))</f>
        <v>#REF!</v>
      </c>
      <c r="BB325" s="13" t="e">
        <f>IF(AND(#REF!="POSITIVO",#REF!="POSITIVO"),1,IF(#REF!="NEGATIVO",2,IF(#REF!="VIH + PREVIO",3,0)))</f>
        <v>#REF!</v>
      </c>
      <c r="BC325" s="10" t="e">
        <f>IF(#REF!="SI",1,IF(#REF!="NO",2,0))</f>
        <v>#REF!</v>
      </c>
      <c r="BD325" s="10" t="e">
        <f>IF(#REF!="SI",1,IF(#REF!="NO",2,0))</f>
        <v>#REF!</v>
      </c>
      <c r="BE325" s="10" t="e">
        <f>IF(OR(#REF!="VIH + PREVIO",#REF!="VIH + PREVIO",#REF!="VIH + PREVIO"),1,0)</f>
        <v>#REF!</v>
      </c>
      <c r="BF325" s="13" t="e">
        <f>IF(OR(#REF!="POSITIVO",#REF!="NEGATIVO"),1,IF(#REF!="PACIENTE NO ACEPTA",2,IF(#REF!="VIH + PREVIO",3,0)))</f>
        <v>#REF!</v>
      </c>
      <c r="BG325" s="10" t="e">
        <f t="shared" si="168"/>
        <v>#REF!</v>
      </c>
      <c r="BH325" s="10" t="e">
        <f t="shared" si="169"/>
        <v>#REF!</v>
      </c>
      <c r="BI325" s="10" t="e">
        <f t="shared" si="170"/>
        <v>#REF!</v>
      </c>
      <c r="BJ325" s="10" t="e">
        <f t="shared" si="171"/>
        <v>#REF!</v>
      </c>
      <c r="BK325" s="10" t="e">
        <f t="shared" si="172"/>
        <v>#REF!</v>
      </c>
      <c r="BL325" s="10" t="e">
        <f t="shared" si="173"/>
        <v>#REF!</v>
      </c>
      <c r="BM325" s="10" t="e">
        <f>IF(OR(BW325=7,AQ325=6),0,IF(#REF!="I",1,IF(#REF!="II",2,IF(#REF!="III",3,IF(#REF!="IV",4))))&amp;AP325&amp;AQ325&amp;AR325&amp;AS325&amp;AT325&amp;AU325&amp;AX325)</f>
        <v>#REF!</v>
      </c>
      <c r="BN325" s="10" t="e">
        <f t="shared" si="174"/>
        <v>#REF!</v>
      </c>
      <c r="BO325" s="10" t="e">
        <f t="shared" si="175"/>
        <v>#REF!</v>
      </c>
      <c r="BP325" s="10" t="e">
        <f t="shared" si="176"/>
        <v>#REF!</v>
      </c>
      <c r="BQ325" s="10" t="e">
        <f t="shared" si="177"/>
        <v>#REF!</v>
      </c>
      <c r="BR325" s="10" t="e">
        <f t="shared" si="178"/>
        <v>#REF!</v>
      </c>
      <c r="BS325" s="10" t="e">
        <f t="shared" si="179"/>
        <v>#REF!</v>
      </c>
      <c r="BT325" s="10" t="e">
        <f>IF(OR(BW325=7,AQ325=6),0,AO325&amp;IF(#REF!="SI",1,IF(#REF!="NO",2,IF(#REF!="VIH + PREVIO",3,0))))</f>
        <v>#REF!</v>
      </c>
      <c r="BU325" s="10" t="e">
        <f>IF(OR(BW325=7,AQ325=6),0,IF(#REF!="-",1,0))</f>
        <v>#REF!</v>
      </c>
      <c r="BV325" s="10" t="e">
        <f t="shared" si="180"/>
        <v>#REF!</v>
      </c>
      <c r="BW3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5" s="10" t="e">
        <f t="shared" si="181"/>
        <v>#REF!</v>
      </c>
      <c r="BY325" s="10" t="e">
        <f t="shared" ref="BY325:BY388" si="183">IF(AQ325=6,0,AO325&amp;AP325&amp;BB325&amp;AY325&amp;BW325)</f>
        <v>#REF!</v>
      </c>
      <c r="BZ325" s="10" t="e">
        <f t="shared" si="182"/>
        <v>#REF!</v>
      </c>
      <c r="CA325" s="10"/>
    </row>
    <row r="326" spans="1:79" s="3" customFormat="1" ht="23.25" customHeight="1" x14ac:dyDescent="0.3">
      <c r="A326" s="7">
        <v>324</v>
      </c>
      <c r="B326" s="43"/>
      <c r="C326" s="44"/>
      <c r="D326" s="45"/>
      <c r="E326" s="46"/>
      <c r="F326" s="46"/>
      <c r="G326" s="46"/>
      <c r="H326" s="50"/>
      <c r="I326" s="51"/>
      <c r="J326" s="52"/>
      <c r="K326" s="51"/>
      <c r="L326" s="53"/>
      <c r="M326" s="54"/>
      <c r="N326" s="43"/>
      <c r="O326" s="55"/>
      <c r="P326" s="46"/>
      <c r="Q326" s="46"/>
      <c r="R326" s="46"/>
      <c r="S326" s="43"/>
      <c r="T326" s="56"/>
      <c r="U326" s="46"/>
      <c r="V326" s="57"/>
      <c r="W326" s="58"/>
      <c r="X326" s="57"/>
      <c r="Y326" s="46"/>
      <c r="Z326" s="57"/>
      <c r="AA326" s="59"/>
      <c r="AB326" s="60"/>
      <c r="AC326" s="2"/>
      <c r="AD326" s="2"/>
      <c r="AE326" s="2"/>
      <c r="AJ326" s="11">
        <f t="shared" si="166"/>
        <v>13</v>
      </c>
      <c r="AK326" s="11">
        <f t="shared" si="156"/>
        <v>0</v>
      </c>
      <c r="AL326" s="11">
        <f t="shared" si="157"/>
        <v>0</v>
      </c>
      <c r="AM326" s="11">
        <f t="shared" si="158"/>
        <v>0</v>
      </c>
      <c r="AN326" s="11">
        <f t="shared" si="159"/>
        <v>0</v>
      </c>
      <c r="AO326" s="4" t="e">
        <f>IF(#REF!="I",1,IF(#REF!="II",2,IF(#REF!="III",3,IF(#REF!="IV",4))))</f>
        <v>#REF!</v>
      </c>
      <c r="AP326" s="11" t="e">
        <f>IF(#REF!="PULMONAR",1,IF(AND(#REF!="EXTRAPULMONAR",#REF!&lt;&gt;"MENINGEA"),2,IF(AND(#REF!="EXTRAPULMONAR",#REF!="MENINGEA"),3,)))</f>
        <v>#REF!</v>
      </c>
      <c r="AQ3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6" s="4">
        <f t="shared" si="160"/>
        <v>0</v>
      </c>
      <c r="AS326" s="10">
        <f t="shared" si="161"/>
        <v>0</v>
      </c>
      <c r="AT326" s="10">
        <f t="shared" si="162"/>
        <v>0</v>
      </c>
      <c r="AU326" s="10" t="str">
        <f t="shared" si="163"/>
        <v>0</v>
      </c>
      <c r="AV326" s="11" t="e">
        <f t="shared" si="164"/>
        <v>#N/A</v>
      </c>
      <c r="AW326" s="4" t="e">
        <f t="shared" si="165"/>
        <v>#N/A</v>
      </c>
      <c r="AX326" s="10" t="e">
        <f t="shared" si="154"/>
        <v>#N/A</v>
      </c>
      <c r="AY326" s="10" t="e">
        <f t="shared" si="155"/>
        <v>#N/A</v>
      </c>
      <c r="AZ326" s="10" t="e">
        <f t="shared" si="167"/>
        <v>#REF!</v>
      </c>
      <c r="BA326" s="12" t="e">
        <f>IF(BW326=7,0,AJ326&amp;IF(#REF!="SI",1,IF(#REF!="NO",2,IF(#REF!="VIH + PREVIO",3,0))))</f>
        <v>#REF!</v>
      </c>
      <c r="BB326" s="13" t="e">
        <f>IF(AND(#REF!="POSITIVO",#REF!="POSITIVO"),1,IF(#REF!="NEGATIVO",2,IF(#REF!="VIH + PREVIO",3,0)))</f>
        <v>#REF!</v>
      </c>
      <c r="BC326" s="10" t="e">
        <f>IF(#REF!="SI",1,IF(#REF!="NO",2,0))</f>
        <v>#REF!</v>
      </c>
      <c r="BD326" s="10" t="e">
        <f>IF(#REF!="SI",1,IF(#REF!="NO",2,0))</f>
        <v>#REF!</v>
      </c>
      <c r="BE326" s="10" t="e">
        <f>IF(OR(#REF!="VIH + PREVIO",#REF!="VIH + PREVIO",#REF!="VIH + PREVIO"),1,0)</f>
        <v>#REF!</v>
      </c>
      <c r="BF326" s="13" t="e">
        <f>IF(OR(#REF!="POSITIVO",#REF!="NEGATIVO"),1,IF(#REF!="PACIENTE NO ACEPTA",2,IF(#REF!="VIH + PREVIO",3,0)))</f>
        <v>#REF!</v>
      </c>
      <c r="BG326" s="10" t="e">
        <f t="shared" si="168"/>
        <v>#REF!</v>
      </c>
      <c r="BH326" s="10" t="e">
        <f t="shared" si="169"/>
        <v>#REF!</v>
      </c>
      <c r="BI326" s="10" t="e">
        <f t="shared" si="170"/>
        <v>#REF!</v>
      </c>
      <c r="BJ326" s="10" t="e">
        <f t="shared" si="171"/>
        <v>#REF!</v>
      </c>
      <c r="BK326" s="10" t="e">
        <f t="shared" si="172"/>
        <v>#REF!</v>
      </c>
      <c r="BL326" s="10" t="e">
        <f t="shared" si="173"/>
        <v>#REF!</v>
      </c>
      <c r="BM326" s="10" t="e">
        <f>IF(OR(BW326=7,AQ326=6),0,IF(#REF!="I",1,IF(#REF!="II",2,IF(#REF!="III",3,IF(#REF!="IV",4))))&amp;AP326&amp;AQ326&amp;AR326&amp;AS326&amp;AT326&amp;AU326&amp;AX326)</f>
        <v>#REF!</v>
      </c>
      <c r="BN326" s="10" t="e">
        <f t="shared" si="174"/>
        <v>#REF!</v>
      </c>
      <c r="BO326" s="10" t="e">
        <f t="shared" si="175"/>
        <v>#REF!</v>
      </c>
      <c r="BP326" s="10" t="e">
        <f t="shared" si="176"/>
        <v>#REF!</v>
      </c>
      <c r="BQ326" s="10" t="e">
        <f t="shared" si="177"/>
        <v>#REF!</v>
      </c>
      <c r="BR326" s="10" t="e">
        <f t="shared" si="178"/>
        <v>#REF!</v>
      </c>
      <c r="BS326" s="10" t="e">
        <f t="shared" si="179"/>
        <v>#REF!</v>
      </c>
      <c r="BT326" s="10" t="e">
        <f>IF(OR(BW326=7,AQ326=6),0,AO326&amp;IF(#REF!="SI",1,IF(#REF!="NO",2,IF(#REF!="VIH + PREVIO",3,0))))</f>
        <v>#REF!</v>
      </c>
      <c r="BU326" s="10" t="e">
        <f>IF(OR(BW326=7,AQ326=6),0,IF(#REF!="-",1,0))</f>
        <v>#REF!</v>
      </c>
      <c r="BV326" s="10" t="e">
        <f t="shared" si="180"/>
        <v>#REF!</v>
      </c>
      <c r="BW3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6" s="10" t="e">
        <f t="shared" si="181"/>
        <v>#REF!</v>
      </c>
      <c r="BY326" s="10" t="e">
        <f t="shared" si="183"/>
        <v>#REF!</v>
      </c>
      <c r="BZ326" s="10" t="e">
        <f t="shared" si="182"/>
        <v>#REF!</v>
      </c>
      <c r="CA326" s="10"/>
    </row>
    <row r="327" spans="1:79" s="3" customFormat="1" ht="23.25" customHeight="1" x14ac:dyDescent="0.3">
      <c r="A327" s="7">
        <v>325</v>
      </c>
      <c r="B327" s="43"/>
      <c r="C327" s="44"/>
      <c r="D327" s="45"/>
      <c r="E327" s="46"/>
      <c r="F327" s="46"/>
      <c r="G327" s="46"/>
      <c r="H327" s="50"/>
      <c r="I327" s="51"/>
      <c r="J327" s="52"/>
      <c r="K327" s="51"/>
      <c r="L327" s="53"/>
      <c r="M327" s="54"/>
      <c r="N327" s="43"/>
      <c r="O327" s="55"/>
      <c r="P327" s="46"/>
      <c r="Q327" s="46"/>
      <c r="R327" s="46"/>
      <c r="S327" s="43"/>
      <c r="T327" s="56"/>
      <c r="U327" s="46"/>
      <c r="V327" s="57"/>
      <c r="W327" s="58"/>
      <c r="X327" s="57"/>
      <c r="Y327" s="46"/>
      <c r="Z327" s="57"/>
      <c r="AA327" s="59"/>
      <c r="AB327" s="60"/>
      <c r="AC327" s="2"/>
      <c r="AD327" s="2"/>
      <c r="AE327" s="2"/>
      <c r="AJ327" s="11">
        <f t="shared" si="166"/>
        <v>13</v>
      </c>
      <c r="AK327" s="11">
        <f t="shared" si="156"/>
        <v>0</v>
      </c>
      <c r="AL327" s="11">
        <f t="shared" si="157"/>
        <v>0</v>
      </c>
      <c r="AM327" s="11">
        <f t="shared" si="158"/>
        <v>0</v>
      </c>
      <c r="AN327" s="11">
        <f t="shared" si="159"/>
        <v>0</v>
      </c>
      <c r="AO327" s="4" t="e">
        <f>IF(#REF!="I",1,IF(#REF!="II",2,IF(#REF!="III",3,IF(#REF!="IV",4))))</f>
        <v>#REF!</v>
      </c>
      <c r="AP327" s="11" t="e">
        <f>IF(#REF!="PULMONAR",1,IF(AND(#REF!="EXTRAPULMONAR",#REF!&lt;&gt;"MENINGEA"),2,IF(AND(#REF!="EXTRAPULMONAR",#REF!="MENINGEA"),3,)))</f>
        <v>#REF!</v>
      </c>
      <c r="AQ3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7" s="4">
        <f t="shared" si="160"/>
        <v>0</v>
      </c>
      <c r="AS327" s="10">
        <f t="shared" si="161"/>
        <v>0</v>
      </c>
      <c r="AT327" s="10">
        <f t="shared" si="162"/>
        <v>0</v>
      </c>
      <c r="AU327" s="10" t="str">
        <f t="shared" si="163"/>
        <v>0</v>
      </c>
      <c r="AV327" s="11" t="e">
        <f t="shared" si="164"/>
        <v>#N/A</v>
      </c>
      <c r="AW327" s="4" t="e">
        <f t="shared" si="165"/>
        <v>#N/A</v>
      </c>
      <c r="AX327" s="10" t="e">
        <f t="shared" si="154"/>
        <v>#N/A</v>
      </c>
      <c r="AY327" s="10" t="e">
        <f t="shared" si="155"/>
        <v>#N/A</v>
      </c>
      <c r="AZ327" s="10" t="e">
        <f t="shared" si="167"/>
        <v>#REF!</v>
      </c>
      <c r="BA327" s="12" t="e">
        <f>IF(BW327=7,0,AJ327&amp;IF(#REF!="SI",1,IF(#REF!="NO",2,IF(#REF!="VIH + PREVIO",3,0))))</f>
        <v>#REF!</v>
      </c>
      <c r="BB327" s="13" t="e">
        <f>IF(AND(#REF!="POSITIVO",#REF!="POSITIVO"),1,IF(#REF!="NEGATIVO",2,IF(#REF!="VIH + PREVIO",3,0)))</f>
        <v>#REF!</v>
      </c>
      <c r="BC327" s="10" t="e">
        <f>IF(#REF!="SI",1,IF(#REF!="NO",2,0))</f>
        <v>#REF!</v>
      </c>
      <c r="BD327" s="10" t="e">
        <f>IF(#REF!="SI",1,IF(#REF!="NO",2,0))</f>
        <v>#REF!</v>
      </c>
      <c r="BE327" s="10" t="e">
        <f>IF(OR(#REF!="VIH + PREVIO",#REF!="VIH + PREVIO",#REF!="VIH + PREVIO"),1,0)</f>
        <v>#REF!</v>
      </c>
      <c r="BF327" s="13" t="e">
        <f>IF(OR(#REF!="POSITIVO",#REF!="NEGATIVO"),1,IF(#REF!="PACIENTE NO ACEPTA",2,IF(#REF!="VIH + PREVIO",3,0)))</f>
        <v>#REF!</v>
      </c>
      <c r="BG327" s="10" t="e">
        <f t="shared" si="168"/>
        <v>#REF!</v>
      </c>
      <c r="BH327" s="10" t="e">
        <f t="shared" si="169"/>
        <v>#REF!</v>
      </c>
      <c r="BI327" s="10" t="e">
        <f t="shared" si="170"/>
        <v>#REF!</v>
      </c>
      <c r="BJ327" s="10" t="e">
        <f t="shared" si="171"/>
        <v>#REF!</v>
      </c>
      <c r="BK327" s="10" t="e">
        <f t="shared" si="172"/>
        <v>#REF!</v>
      </c>
      <c r="BL327" s="10" t="e">
        <f t="shared" si="173"/>
        <v>#REF!</v>
      </c>
      <c r="BM327" s="10" t="e">
        <f>IF(OR(BW327=7,AQ327=6),0,IF(#REF!="I",1,IF(#REF!="II",2,IF(#REF!="III",3,IF(#REF!="IV",4))))&amp;AP327&amp;AQ327&amp;AR327&amp;AS327&amp;AT327&amp;AU327&amp;AX327)</f>
        <v>#REF!</v>
      </c>
      <c r="BN327" s="10" t="e">
        <f t="shared" si="174"/>
        <v>#REF!</v>
      </c>
      <c r="BO327" s="10" t="e">
        <f t="shared" si="175"/>
        <v>#REF!</v>
      </c>
      <c r="BP327" s="10" t="e">
        <f t="shared" si="176"/>
        <v>#REF!</v>
      </c>
      <c r="BQ327" s="10" t="e">
        <f t="shared" si="177"/>
        <v>#REF!</v>
      </c>
      <c r="BR327" s="10" t="e">
        <f t="shared" si="178"/>
        <v>#REF!</v>
      </c>
      <c r="BS327" s="10" t="e">
        <f t="shared" si="179"/>
        <v>#REF!</v>
      </c>
      <c r="BT327" s="10" t="e">
        <f>IF(OR(BW327=7,AQ327=6),0,AO327&amp;IF(#REF!="SI",1,IF(#REF!="NO",2,IF(#REF!="VIH + PREVIO",3,0))))</f>
        <v>#REF!</v>
      </c>
      <c r="BU327" s="10" t="e">
        <f>IF(OR(BW327=7,AQ327=6),0,IF(#REF!="-",1,0))</f>
        <v>#REF!</v>
      </c>
      <c r="BV327" s="10" t="e">
        <f t="shared" si="180"/>
        <v>#REF!</v>
      </c>
      <c r="BW3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7" s="10" t="e">
        <f t="shared" si="181"/>
        <v>#REF!</v>
      </c>
      <c r="BY327" s="10" t="e">
        <f t="shared" si="183"/>
        <v>#REF!</v>
      </c>
      <c r="BZ327" s="10" t="e">
        <f t="shared" si="182"/>
        <v>#REF!</v>
      </c>
      <c r="CA327" s="10"/>
    </row>
    <row r="328" spans="1:79" s="3" customFormat="1" ht="23.25" customHeight="1" x14ac:dyDescent="0.3">
      <c r="A328" s="7">
        <v>326</v>
      </c>
      <c r="B328" s="43"/>
      <c r="C328" s="44"/>
      <c r="D328" s="45"/>
      <c r="E328" s="46"/>
      <c r="F328" s="46"/>
      <c r="G328" s="46"/>
      <c r="H328" s="50"/>
      <c r="I328" s="51"/>
      <c r="J328" s="52"/>
      <c r="K328" s="51"/>
      <c r="L328" s="53"/>
      <c r="M328" s="54"/>
      <c r="N328" s="43"/>
      <c r="O328" s="55"/>
      <c r="P328" s="46"/>
      <c r="Q328" s="46"/>
      <c r="R328" s="46"/>
      <c r="S328" s="43"/>
      <c r="T328" s="56"/>
      <c r="U328" s="46"/>
      <c r="V328" s="57"/>
      <c r="W328" s="58"/>
      <c r="X328" s="57"/>
      <c r="Y328" s="46"/>
      <c r="Z328" s="57"/>
      <c r="AA328" s="59"/>
      <c r="AB328" s="60"/>
      <c r="AC328" s="2"/>
      <c r="AD328" s="2"/>
      <c r="AE328" s="2"/>
      <c r="AJ328" s="11">
        <f t="shared" si="166"/>
        <v>13</v>
      </c>
      <c r="AK328" s="11">
        <f t="shared" si="156"/>
        <v>0</v>
      </c>
      <c r="AL328" s="11">
        <f t="shared" si="157"/>
        <v>0</v>
      </c>
      <c r="AM328" s="11">
        <f t="shared" si="158"/>
        <v>0</v>
      </c>
      <c r="AN328" s="11">
        <f t="shared" si="159"/>
        <v>0</v>
      </c>
      <c r="AO328" s="4" t="e">
        <f>IF(#REF!="I",1,IF(#REF!="II",2,IF(#REF!="III",3,IF(#REF!="IV",4))))</f>
        <v>#REF!</v>
      </c>
      <c r="AP328" s="11" t="e">
        <f>IF(#REF!="PULMONAR",1,IF(AND(#REF!="EXTRAPULMONAR",#REF!&lt;&gt;"MENINGEA"),2,IF(AND(#REF!="EXTRAPULMONAR",#REF!="MENINGEA"),3,)))</f>
        <v>#REF!</v>
      </c>
      <c r="AQ3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8" s="4">
        <f t="shared" si="160"/>
        <v>0</v>
      </c>
      <c r="AS328" s="10">
        <f t="shared" si="161"/>
        <v>0</v>
      </c>
      <c r="AT328" s="10">
        <f t="shared" si="162"/>
        <v>0</v>
      </c>
      <c r="AU328" s="10" t="str">
        <f t="shared" si="163"/>
        <v>0</v>
      </c>
      <c r="AV328" s="11" t="e">
        <f t="shared" si="164"/>
        <v>#N/A</v>
      </c>
      <c r="AW328" s="4" t="e">
        <f t="shared" si="165"/>
        <v>#N/A</v>
      </c>
      <c r="AX328" s="10" t="e">
        <f t="shared" si="154"/>
        <v>#N/A</v>
      </c>
      <c r="AY328" s="10" t="e">
        <f t="shared" si="155"/>
        <v>#N/A</v>
      </c>
      <c r="AZ328" s="10" t="e">
        <f t="shared" si="167"/>
        <v>#REF!</v>
      </c>
      <c r="BA328" s="12" t="e">
        <f>IF(BW328=7,0,AJ328&amp;IF(#REF!="SI",1,IF(#REF!="NO",2,IF(#REF!="VIH + PREVIO",3,0))))</f>
        <v>#REF!</v>
      </c>
      <c r="BB328" s="13" t="e">
        <f>IF(AND(#REF!="POSITIVO",#REF!="POSITIVO"),1,IF(#REF!="NEGATIVO",2,IF(#REF!="VIH + PREVIO",3,0)))</f>
        <v>#REF!</v>
      </c>
      <c r="BC328" s="10" t="e">
        <f>IF(#REF!="SI",1,IF(#REF!="NO",2,0))</f>
        <v>#REF!</v>
      </c>
      <c r="BD328" s="10" t="e">
        <f>IF(#REF!="SI",1,IF(#REF!="NO",2,0))</f>
        <v>#REF!</v>
      </c>
      <c r="BE328" s="10" t="e">
        <f>IF(OR(#REF!="VIH + PREVIO",#REF!="VIH + PREVIO",#REF!="VIH + PREVIO"),1,0)</f>
        <v>#REF!</v>
      </c>
      <c r="BF328" s="13" t="e">
        <f>IF(OR(#REF!="POSITIVO",#REF!="NEGATIVO"),1,IF(#REF!="PACIENTE NO ACEPTA",2,IF(#REF!="VIH + PREVIO",3,0)))</f>
        <v>#REF!</v>
      </c>
      <c r="BG328" s="10" t="e">
        <f t="shared" si="168"/>
        <v>#REF!</v>
      </c>
      <c r="BH328" s="10" t="e">
        <f t="shared" si="169"/>
        <v>#REF!</v>
      </c>
      <c r="BI328" s="10" t="e">
        <f t="shared" si="170"/>
        <v>#REF!</v>
      </c>
      <c r="BJ328" s="10" t="e">
        <f t="shared" si="171"/>
        <v>#REF!</v>
      </c>
      <c r="BK328" s="10" t="e">
        <f t="shared" si="172"/>
        <v>#REF!</v>
      </c>
      <c r="BL328" s="10" t="e">
        <f t="shared" si="173"/>
        <v>#REF!</v>
      </c>
      <c r="BM328" s="10" t="e">
        <f>IF(OR(BW328=7,AQ328=6),0,IF(#REF!="I",1,IF(#REF!="II",2,IF(#REF!="III",3,IF(#REF!="IV",4))))&amp;AP328&amp;AQ328&amp;AR328&amp;AS328&amp;AT328&amp;AU328&amp;AX328)</f>
        <v>#REF!</v>
      </c>
      <c r="BN328" s="10" t="e">
        <f t="shared" si="174"/>
        <v>#REF!</v>
      </c>
      <c r="BO328" s="10" t="e">
        <f t="shared" si="175"/>
        <v>#REF!</v>
      </c>
      <c r="BP328" s="10" t="e">
        <f t="shared" si="176"/>
        <v>#REF!</v>
      </c>
      <c r="BQ328" s="10" t="e">
        <f t="shared" si="177"/>
        <v>#REF!</v>
      </c>
      <c r="BR328" s="10" t="e">
        <f t="shared" si="178"/>
        <v>#REF!</v>
      </c>
      <c r="BS328" s="10" t="e">
        <f t="shared" si="179"/>
        <v>#REF!</v>
      </c>
      <c r="BT328" s="10" t="e">
        <f>IF(OR(BW328=7,AQ328=6),0,AO328&amp;IF(#REF!="SI",1,IF(#REF!="NO",2,IF(#REF!="VIH + PREVIO",3,0))))</f>
        <v>#REF!</v>
      </c>
      <c r="BU328" s="10" t="e">
        <f>IF(OR(BW328=7,AQ328=6),0,IF(#REF!="-",1,0))</f>
        <v>#REF!</v>
      </c>
      <c r="BV328" s="10" t="e">
        <f t="shared" si="180"/>
        <v>#REF!</v>
      </c>
      <c r="BW3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8" s="10" t="e">
        <f t="shared" si="181"/>
        <v>#REF!</v>
      </c>
      <c r="BY328" s="10" t="e">
        <f t="shared" si="183"/>
        <v>#REF!</v>
      </c>
      <c r="BZ328" s="10" t="e">
        <f t="shared" si="182"/>
        <v>#REF!</v>
      </c>
      <c r="CA328" s="10"/>
    </row>
    <row r="329" spans="1:79" s="3" customFormat="1" ht="23.25" customHeight="1" x14ac:dyDescent="0.3">
      <c r="A329" s="7">
        <v>327</v>
      </c>
      <c r="B329" s="43"/>
      <c r="C329" s="44"/>
      <c r="D329" s="45"/>
      <c r="E329" s="46"/>
      <c r="F329" s="46"/>
      <c r="G329" s="46"/>
      <c r="H329" s="50"/>
      <c r="I329" s="51"/>
      <c r="J329" s="52"/>
      <c r="K329" s="51"/>
      <c r="L329" s="53"/>
      <c r="M329" s="54"/>
      <c r="N329" s="43"/>
      <c r="O329" s="55"/>
      <c r="P329" s="46"/>
      <c r="Q329" s="46"/>
      <c r="R329" s="46"/>
      <c r="S329" s="43"/>
      <c r="T329" s="56"/>
      <c r="U329" s="46"/>
      <c r="V329" s="57"/>
      <c r="W329" s="58"/>
      <c r="X329" s="57"/>
      <c r="Y329" s="46"/>
      <c r="Z329" s="57"/>
      <c r="AA329" s="59"/>
      <c r="AB329" s="60"/>
      <c r="AC329" s="2"/>
      <c r="AD329" s="2"/>
      <c r="AE329" s="2"/>
      <c r="AJ329" s="11">
        <f t="shared" si="166"/>
        <v>13</v>
      </c>
      <c r="AK329" s="11">
        <f t="shared" si="156"/>
        <v>0</v>
      </c>
      <c r="AL329" s="11">
        <f t="shared" si="157"/>
        <v>0</v>
      </c>
      <c r="AM329" s="11">
        <f t="shared" si="158"/>
        <v>0</v>
      </c>
      <c r="AN329" s="11">
        <f t="shared" si="159"/>
        <v>0</v>
      </c>
      <c r="AO329" s="4" t="e">
        <f>IF(#REF!="I",1,IF(#REF!="II",2,IF(#REF!="III",3,IF(#REF!="IV",4))))</f>
        <v>#REF!</v>
      </c>
      <c r="AP329" s="11" t="e">
        <f>IF(#REF!="PULMONAR",1,IF(AND(#REF!="EXTRAPULMONAR",#REF!&lt;&gt;"MENINGEA"),2,IF(AND(#REF!="EXTRAPULMONAR",#REF!="MENINGEA"),3,)))</f>
        <v>#REF!</v>
      </c>
      <c r="AQ3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29" s="4">
        <f t="shared" si="160"/>
        <v>0</v>
      </c>
      <c r="AS329" s="10">
        <f t="shared" si="161"/>
        <v>0</v>
      </c>
      <c r="AT329" s="10">
        <f t="shared" si="162"/>
        <v>0</v>
      </c>
      <c r="AU329" s="10" t="str">
        <f t="shared" si="163"/>
        <v>0</v>
      </c>
      <c r="AV329" s="11" t="e">
        <f t="shared" si="164"/>
        <v>#N/A</v>
      </c>
      <c r="AW329" s="4" t="e">
        <f t="shared" si="165"/>
        <v>#N/A</v>
      </c>
      <c r="AX329" s="10" t="e">
        <f t="shared" si="154"/>
        <v>#N/A</v>
      </c>
      <c r="AY329" s="10" t="e">
        <f t="shared" si="155"/>
        <v>#N/A</v>
      </c>
      <c r="AZ329" s="10" t="e">
        <f t="shared" si="167"/>
        <v>#REF!</v>
      </c>
      <c r="BA329" s="12" t="e">
        <f>IF(BW329=7,0,AJ329&amp;IF(#REF!="SI",1,IF(#REF!="NO",2,IF(#REF!="VIH + PREVIO",3,0))))</f>
        <v>#REF!</v>
      </c>
      <c r="BB329" s="13" t="e">
        <f>IF(AND(#REF!="POSITIVO",#REF!="POSITIVO"),1,IF(#REF!="NEGATIVO",2,IF(#REF!="VIH + PREVIO",3,0)))</f>
        <v>#REF!</v>
      </c>
      <c r="BC329" s="10" t="e">
        <f>IF(#REF!="SI",1,IF(#REF!="NO",2,0))</f>
        <v>#REF!</v>
      </c>
      <c r="BD329" s="10" t="e">
        <f>IF(#REF!="SI",1,IF(#REF!="NO",2,0))</f>
        <v>#REF!</v>
      </c>
      <c r="BE329" s="10" t="e">
        <f>IF(OR(#REF!="VIH + PREVIO",#REF!="VIH + PREVIO",#REF!="VIH + PREVIO"),1,0)</f>
        <v>#REF!</v>
      </c>
      <c r="BF329" s="13" t="e">
        <f>IF(OR(#REF!="POSITIVO",#REF!="NEGATIVO"),1,IF(#REF!="PACIENTE NO ACEPTA",2,IF(#REF!="VIH + PREVIO",3,0)))</f>
        <v>#REF!</v>
      </c>
      <c r="BG329" s="10" t="e">
        <f t="shared" si="168"/>
        <v>#REF!</v>
      </c>
      <c r="BH329" s="10" t="e">
        <f t="shared" si="169"/>
        <v>#REF!</v>
      </c>
      <c r="BI329" s="10" t="e">
        <f t="shared" si="170"/>
        <v>#REF!</v>
      </c>
      <c r="BJ329" s="10" t="e">
        <f t="shared" si="171"/>
        <v>#REF!</v>
      </c>
      <c r="BK329" s="10" t="e">
        <f t="shared" si="172"/>
        <v>#REF!</v>
      </c>
      <c r="BL329" s="10" t="e">
        <f t="shared" si="173"/>
        <v>#REF!</v>
      </c>
      <c r="BM329" s="10" t="e">
        <f>IF(OR(BW329=7,AQ329=6),0,IF(#REF!="I",1,IF(#REF!="II",2,IF(#REF!="III",3,IF(#REF!="IV",4))))&amp;AP329&amp;AQ329&amp;AR329&amp;AS329&amp;AT329&amp;AU329&amp;AX329)</f>
        <v>#REF!</v>
      </c>
      <c r="BN329" s="10" t="e">
        <f t="shared" si="174"/>
        <v>#REF!</v>
      </c>
      <c r="BO329" s="10" t="e">
        <f t="shared" si="175"/>
        <v>#REF!</v>
      </c>
      <c r="BP329" s="10" t="e">
        <f t="shared" si="176"/>
        <v>#REF!</v>
      </c>
      <c r="BQ329" s="10" t="e">
        <f t="shared" si="177"/>
        <v>#REF!</v>
      </c>
      <c r="BR329" s="10" t="e">
        <f t="shared" si="178"/>
        <v>#REF!</v>
      </c>
      <c r="BS329" s="10" t="e">
        <f t="shared" si="179"/>
        <v>#REF!</v>
      </c>
      <c r="BT329" s="10" t="e">
        <f>IF(OR(BW329=7,AQ329=6),0,AO329&amp;IF(#REF!="SI",1,IF(#REF!="NO",2,IF(#REF!="VIH + PREVIO",3,0))))</f>
        <v>#REF!</v>
      </c>
      <c r="BU329" s="10" t="e">
        <f>IF(OR(BW329=7,AQ329=6),0,IF(#REF!="-",1,0))</f>
        <v>#REF!</v>
      </c>
      <c r="BV329" s="10" t="e">
        <f t="shared" si="180"/>
        <v>#REF!</v>
      </c>
      <c r="BW3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29" s="10" t="e">
        <f t="shared" si="181"/>
        <v>#REF!</v>
      </c>
      <c r="BY329" s="10" t="e">
        <f t="shared" si="183"/>
        <v>#REF!</v>
      </c>
      <c r="BZ329" s="10" t="e">
        <f t="shared" si="182"/>
        <v>#REF!</v>
      </c>
      <c r="CA329" s="10"/>
    </row>
    <row r="330" spans="1:79" s="3" customFormat="1" ht="23.25" customHeight="1" x14ac:dyDescent="0.3">
      <c r="A330" s="7">
        <v>328</v>
      </c>
      <c r="B330" s="43"/>
      <c r="C330" s="44"/>
      <c r="D330" s="45"/>
      <c r="E330" s="46"/>
      <c r="F330" s="46"/>
      <c r="G330" s="46"/>
      <c r="H330" s="50"/>
      <c r="I330" s="51"/>
      <c r="J330" s="52"/>
      <c r="K330" s="51"/>
      <c r="L330" s="53"/>
      <c r="M330" s="54"/>
      <c r="N330" s="43"/>
      <c r="O330" s="55"/>
      <c r="P330" s="46"/>
      <c r="Q330" s="46"/>
      <c r="R330" s="46"/>
      <c r="S330" s="43"/>
      <c r="T330" s="56"/>
      <c r="U330" s="46"/>
      <c r="V330" s="57"/>
      <c r="W330" s="58"/>
      <c r="X330" s="57"/>
      <c r="Y330" s="46"/>
      <c r="Z330" s="57"/>
      <c r="AA330" s="59"/>
      <c r="AB330" s="60"/>
      <c r="AC330" s="2"/>
      <c r="AD330" s="2"/>
      <c r="AE330" s="2"/>
      <c r="AJ330" s="11">
        <f t="shared" si="166"/>
        <v>13</v>
      </c>
      <c r="AK330" s="11">
        <f t="shared" si="156"/>
        <v>0</v>
      </c>
      <c r="AL330" s="11">
        <f t="shared" si="157"/>
        <v>0</v>
      </c>
      <c r="AM330" s="11">
        <f t="shared" si="158"/>
        <v>0</v>
      </c>
      <c r="AN330" s="11">
        <f t="shared" si="159"/>
        <v>0</v>
      </c>
      <c r="AO330" s="4" t="e">
        <f>IF(#REF!="I",1,IF(#REF!="II",2,IF(#REF!="III",3,IF(#REF!="IV",4))))</f>
        <v>#REF!</v>
      </c>
      <c r="AP330" s="11" t="e">
        <f>IF(#REF!="PULMONAR",1,IF(AND(#REF!="EXTRAPULMONAR",#REF!&lt;&gt;"MENINGEA"),2,IF(AND(#REF!="EXTRAPULMONAR",#REF!="MENINGEA"),3,)))</f>
        <v>#REF!</v>
      </c>
      <c r="AQ3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0" s="4">
        <f t="shared" si="160"/>
        <v>0</v>
      </c>
      <c r="AS330" s="10">
        <f t="shared" si="161"/>
        <v>0</v>
      </c>
      <c r="AT330" s="10">
        <f t="shared" si="162"/>
        <v>0</v>
      </c>
      <c r="AU330" s="10" t="str">
        <f t="shared" si="163"/>
        <v>0</v>
      </c>
      <c r="AV330" s="11" t="e">
        <f t="shared" si="164"/>
        <v>#N/A</v>
      </c>
      <c r="AW330" s="4" t="e">
        <f t="shared" si="165"/>
        <v>#N/A</v>
      </c>
      <c r="AX330" s="10" t="e">
        <f t="shared" si="154"/>
        <v>#N/A</v>
      </c>
      <c r="AY330" s="10" t="e">
        <f t="shared" si="155"/>
        <v>#N/A</v>
      </c>
      <c r="AZ330" s="10" t="e">
        <f t="shared" si="167"/>
        <v>#REF!</v>
      </c>
      <c r="BA330" s="12" t="e">
        <f>IF(BW330=7,0,AJ330&amp;IF(#REF!="SI",1,IF(#REF!="NO",2,IF(#REF!="VIH + PREVIO",3,0))))</f>
        <v>#REF!</v>
      </c>
      <c r="BB330" s="13" t="e">
        <f>IF(AND(#REF!="POSITIVO",#REF!="POSITIVO"),1,IF(#REF!="NEGATIVO",2,IF(#REF!="VIH + PREVIO",3,0)))</f>
        <v>#REF!</v>
      </c>
      <c r="BC330" s="10" t="e">
        <f>IF(#REF!="SI",1,IF(#REF!="NO",2,0))</f>
        <v>#REF!</v>
      </c>
      <c r="BD330" s="10" t="e">
        <f>IF(#REF!="SI",1,IF(#REF!="NO",2,0))</f>
        <v>#REF!</v>
      </c>
      <c r="BE330" s="10" t="e">
        <f>IF(OR(#REF!="VIH + PREVIO",#REF!="VIH + PREVIO",#REF!="VIH + PREVIO"),1,0)</f>
        <v>#REF!</v>
      </c>
      <c r="BF330" s="13" t="e">
        <f>IF(OR(#REF!="POSITIVO",#REF!="NEGATIVO"),1,IF(#REF!="PACIENTE NO ACEPTA",2,IF(#REF!="VIH + PREVIO",3,0)))</f>
        <v>#REF!</v>
      </c>
      <c r="BG330" s="10" t="e">
        <f t="shared" si="168"/>
        <v>#REF!</v>
      </c>
      <c r="BH330" s="10" t="e">
        <f t="shared" si="169"/>
        <v>#REF!</v>
      </c>
      <c r="BI330" s="10" t="e">
        <f t="shared" si="170"/>
        <v>#REF!</v>
      </c>
      <c r="BJ330" s="10" t="e">
        <f t="shared" si="171"/>
        <v>#REF!</v>
      </c>
      <c r="BK330" s="10" t="e">
        <f t="shared" si="172"/>
        <v>#REF!</v>
      </c>
      <c r="BL330" s="10" t="e">
        <f t="shared" si="173"/>
        <v>#REF!</v>
      </c>
      <c r="BM330" s="10" t="e">
        <f>IF(OR(BW330=7,AQ330=6),0,IF(#REF!="I",1,IF(#REF!="II",2,IF(#REF!="III",3,IF(#REF!="IV",4))))&amp;AP330&amp;AQ330&amp;AR330&amp;AS330&amp;AT330&amp;AU330&amp;AX330)</f>
        <v>#REF!</v>
      </c>
      <c r="BN330" s="10" t="e">
        <f t="shared" si="174"/>
        <v>#REF!</v>
      </c>
      <c r="BO330" s="10" t="e">
        <f t="shared" si="175"/>
        <v>#REF!</v>
      </c>
      <c r="BP330" s="10" t="e">
        <f t="shared" si="176"/>
        <v>#REF!</v>
      </c>
      <c r="BQ330" s="10" t="e">
        <f t="shared" si="177"/>
        <v>#REF!</v>
      </c>
      <c r="BR330" s="10" t="e">
        <f t="shared" si="178"/>
        <v>#REF!</v>
      </c>
      <c r="BS330" s="10" t="e">
        <f t="shared" si="179"/>
        <v>#REF!</v>
      </c>
      <c r="BT330" s="10" t="e">
        <f>IF(OR(BW330=7,AQ330=6),0,AO330&amp;IF(#REF!="SI",1,IF(#REF!="NO",2,IF(#REF!="VIH + PREVIO",3,0))))</f>
        <v>#REF!</v>
      </c>
      <c r="BU330" s="10" t="e">
        <f>IF(OR(BW330=7,AQ330=6),0,IF(#REF!="-",1,0))</f>
        <v>#REF!</v>
      </c>
      <c r="BV330" s="10" t="e">
        <f t="shared" si="180"/>
        <v>#REF!</v>
      </c>
      <c r="BW3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0" s="10" t="e">
        <f t="shared" si="181"/>
        <v>#REF!</v>
      </c>
      <c r="BY330" s="10" t="e">
        <f t="shared" si="183"/>
        <v>#REF!</v>
      </c>
      <c r="BZ330" s="10" t="e">
        <f t="shared" si="182"/>
        <v>#REF!</v>
      </c>
      <c r="CA330" s="10"/>
    </row>
    <row r="331" spans="1:79" s="3" customFormat="1" ht="23.25" customHeight="1" x14ac:dyDescent="0.3">
      <c r="A331" s="7">
        <v>329</v>
      </c>
      <c r="B331" s="43"/>
      <c r="C331" s="44"/>
      <c r="D331" s="45"/>
      <c r="E331" s="46"/>
      <c r="F331" s="46"/>
      <c r="G331" s="46"/>
      <c r="H331" s="50"/>
      <c r="I331" s="51"/>
      <c r="J331" s="52"/>
      <c r="K331" s="51"/>
      <c r="L331" s="53"/>
      <c r="M331" s="54"/>
      <c r="N331" s="43"/>
      <c r="O331" s="55"/>
      <c r="P331" s="46"/>
      <c r="Q331" s="46"/>
      <c r="R331" s="46"/>
      <c r="S331" s="43"/>
      <c r="T331" s="56"/>
      <c r="U331" s="46"/>
      <c r="V331" s="57"/>
      <c r="W331" s="58"/>
      <c r="X331" s="57"/>
      <c r="Y331" s="46"/>
      <c r="Z331" s="57"/>
      <c r="AA331" s="59"/>
      <c r="AB331" s="60"/>
      <c r="AC331" s="2"/>
      <c r="AD331" s="2"/>
      <c r="AE331" s="2"/>
      <c r="AJ331" s="11">
        <f t="shared" si="166"/>
        <v>13</v>
      </c>
      <c r="AK331" s="11">
        <f t="shared" si="156"/>
        <v>0</v>
      </c>
      <c r="AL331" s="11">
        <f t="shared" si="157"/>
        <v>0</v>
      </c>
      <c r="AM331" s="11">
        <f t="shared" si="158"/>
        <v>0</v>
      </c>
      <c r="AN331" s="11">
        <f t="shared" si="159"/>
        <v>0</v>
      </c>
      <c r="AO331" s="4" t="e">
        <f>IF(#REF!="I",1,IF(#REF!="II",2,IF(#REF!="III",3,IF(#REF!="IV",4))))</f>
        <v>#REF!</v>
      </c>
      <c r="AP331" s="11" t="e">
        <f>IF(#REF!="PULMONAR",1,IF(AND(#REF!="EXTRAPULMONAR",#REF!&lt;&gt;"MENINGEA"),2,IF(AND(#REF!="EXTRAPULMONAR",#REF!="MENINGEA"),3,)))</f>
        <v>#REF!</v>
      </c>
      <c r="AQ3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1" s="4">
        <f t="shared" si="160"/>
        <v>0</v>
      </c>
      <c r="AS331" s="10">
        <f t="shared" si="161"/>
        <v>0</v>
      </c>
      <c r="AT331" s="10">
        <f t="shared" si="162"/>
        <v>0</v>
      </c>
      <c r="AU331" s="10" t="str">
        <f t="shared" si="163"/>
        <v>0</v>
      </c>
      <c r="AV331" s="11" t="e">
        <f t="shared" si="164"/>
        <v>#N/A</v>
      </c>
      <c r="AW331" s="4" t="e">
        <f t="shared" si="165"/>
        <v>#N/A</v>
      </c>
      <c r="AX331" s="10" t="e">
        <f t="shared" si="154"/>
        <v>#N/A</v>
      </c>
      <c r="AY331" s="10" t="e">
        <f t="shared" si="155"/>
        <v>#N/A</v>
      </c>
      <c r="AZ331" s="10" t="e">
        <f t="shared" si="167"/>
        <v>#REF!</v>
      </c>
      <c r="BA331" s="12" t="e">
        <f>IF(BW331=7,0,AJ331&amp;IF(#REF!="SI",1,IF(#REF!="NO",2,IF(#REF!="VIH + PREVIO",3,0))))</f>
        <v>#REF!</v>
      </c>
      <c r="BB331" s="13" t="e">
        <f>IF(AND(#REF!="POSITIVO",#REF!="POSITIVO"),1,IF(#REF!="NEGATIVO",2,IF(#REF!="VIH + PREVIO",3,0)))</f>
        <v>#REF!</v>
      </c>
      <c r="BC331" s="10" t="e">
        <f>IF(#REF!="SI",1,IF(#REF!="NO",2,0))</f>
        <v>#REF!</v>
      </c>
      <c r="BD331" s="10" t="e">
        <f>IF(#REF!="SI",1,IF(#REF!="NO",2,0))</f>
        <v>#REF!</v>
      </c>
      <c r="BE331" s="10" t="e">
        <f>IF(OR(#REF!="VIH + PREVIO",#REF!="VIH + PREVIO",#REF!="VIH + PREVIO"),1,0)</f>
        <v>#REF!</v>
      </c>
      <c r="BF331" s="13" t="e">
        <f>IF(OR(#REF!="POSITIVO",#REF!="NEGATIVO"),1,IF(#REF!="PACIENTE NO ACEPTA",2,IF(#REF!="VIH + PREVIO",3,0)))</f>
        <v>#REF!</v>
      </c>
      <c r="BG331" s="10" t="e">
        <f t="shared" si="168"/>
        <v>#REF!</v>
      </c>
      <c r="BH331" s="10" t="e">
        <f t="shared" si="169"/>
        <v>#REF!</v>
      </c>
      <c r="BI331" s="10" t="e">
        <f t="shared" si="170"/>
        <v>#REF!</v>
      </c>
      <c r="BJ331" s="10" t="e">
        <f t="shared" si="171"/>
        <v>#REF!</v>
      </c>
      <c r="BK331" s="10" t="e">
        <f t="shared" si="172"/>
        <v>#REF!</v>
      </c>
      <c r="BL331" s="10" t="e">
        <f t="shared" si="173"/>
        <v>#REF!</v>
      </c>
      <c r="BM331" s="10" t="e">
        <f>IF(OR(BW331=7,AQ331=6),0,IF(#REF!="I",1,IF(#REF!="II",2,IF(#REF!="III",3,IF(#REF!="IV",4))))&amp;AP331&amp;AQ331&amp;AR331&amp;AS331&amp;AT331&amp;AU331&amp;AX331)</f>
        <v>#REF!</v>
      </c>
      <c r="BN331" s="10" t="e">
        <f t="shared" si="174"/>
        <v>#REF!</v>
      </c>
      <c r="BO331" s="10" t="e">
        <f t="shared" si="175"/>
        <v>#REF!</v>
      </c>
      <c r="BP331" s="10" t="e">
        <f t="shared" si="176"/>
        <v>#REF!</v>
      </c>
      <c r="BQ331" s="10" t="e">
        <f t="shared" si="177"/>
        <v>#REF!</v>
      </c>
      <c r="BR331" s="10" t="e">
        <f t="shared" si="178"/>
        <v>#REF!</v>
      </c>
      <c r="BS331" s="10" t="e">
        <f t="shared" si="179"/>
        <v>#REF!</v>
      </c>
      <c r="BT331" s="10" t="e">
        <f>IF(OR(BW331=7,AQ331=6),0,AO331&amp;IF(#REF!="SI",1,IF(#REF!="NO",2,IF(#REF!="VIH + PREVIO",3,0))))</f>
        <v>#REF!</v>
      </c>
      <c r="BU331" s="10" t="e">
        <f>IF(OR(BW331=7,AQ331=6),0,IF(#REF!="-",1,0))</f>
        <v>#REF!</v>
      </c>
      <c r="BV331" s="10" t="e">
        <f t="shared" si="180"/>
        <v>#REF!</v>
      </c>
      <c r="BW3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1" s="10" t="e">
        <f t="shared" si="181"/>
        <v>#REF!</v>
      </c>
      <c r="BY331" s="10" t="e">
        <f t="shared" si="183"/>
        <v>#REF!</v>
      </c>
      <c r="BZ331" s="10" t="e">
        <f t="shared" si="182"/>
        <v>#REF!</v>
      </c>
      <c r="CA331" s="10"/>
    </row>
    <row r="332" spans="1:79" s="3" customFormat="1" ht="23.25" customHeight="1" x14ac:dyDescent="0.3">
      <c r="A332" s="7">
        <v>330</v>
      </c>
      <c r="B332" s="43"/>
      <c r="C332" s="44"/>
      <c r="D332" s="45"/>
      <c r="E332" s="46"/>
      <c r="F332" s="46"/>
      <c r="G332" s="46"/>
      <c r="H332" s="50"/>
      <c r="I332" s="51"/>
      <c r="J332" s="52"/>
      <c r="K332" s="51"/>
      <c r="L332" s="53"/>
      <c r="M332" s="54"/>
      <c r="N332" s="43"/>
      <c r="O332" s="55"/>
      <c r="P332" s="46"/>
      <c r="Q332" s="46"/>
      <c r="R332" s="46"/>
      <c r="S332" s="43"/>
      <c r="T332" s="56"/>
      <c r="U332" s="46"/>
      <c r="V332" s="57"/>
      <c r="W332" s="58"/>
      <c r="X332" s="57"/>
      <c r="Y332" s="46"/>
      <c r="Z332" s="57"/>
      <c r="AA332" s="59"/>
      <c r="AB332" s="60"/>
      <c r="AC332" s="2"/>
      <c r="AD332" s="2"/>
      <c r="AE332" s="2"/>
      <c r="AJ332" s="11">
        <f t="shared" si="166"/>
        <v>13</v>
      </c>
      <c r="AK332" s="11">
        <f t="shared" si="156"/>
        <v>0</v>
      </c>
      <c r="AL332" s="11">
        <f t="shared" si="157"/>
        <v>0</v>
      </c>
      <c r="AM332" s="11">
        <f t="shared" si="158"/>
        <v>0</v>
      </c>
      <c r="AN332" s="11">
        <f t="shared" si="159"/>
        <v>0</v>
      </c>
      <c r="AO332" s="4" t="e">
        <f>IF(#REF!="I",1,IF(#REF!="II",2,IF(#REF!="III",3,IF(#REF!="IV",4))))</f>
        <v>#REF!</v>
      </c>
      <c r="AP332" s="11" t="e">
        <f>IF(#REF!="PULMONAR",1,IF(AND(#REF!="EXTRAPULMONAR",#REF!&lt;&gt;"MENINGEA"),2,IF(AND(#REF!="EXTRAPULMONAR",#REF!="MENINGEA"),3,)))</f>
        <v>#REF!</v>
      </c>
      <c r="AQ3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2" s="4">
        <f t="shared" si="160"/>
        <v>0</v>
      </c>
      <c r="AS332" s="10">
        <f t="shared" si="161"/>
        <v>0</v>
      </c>
      <c r="AT332" s="10">
        <f t="shared" si="162"/>
        <v>0</v>
      </c>
      <c r="AU332" s="10" t="str">
        <f t="shared" si="163"/>
        <v>0</v>
      </c>
      <c r="AV332" s="11" t="e">
        <f t="shared" si="164"/>
        <v>#N/A</v>
      </c>
      <c r="AW332" s="4" t="e">
        <f t="shared" si="165"/>
        <v>#N/A</v>
      </c>
      <c r="AX332" s="10" t="e">
        <f t="shared" si="154"/>
        <v>#N/A</v>
      </c>
      <c r="AY332" s="10" t="e">
        <f t="shared" si="155"/>
        <v>#N/A</v>
      </c>
      <c r="AZ332" s="10" t="e">
        <f t="shared" si="167"/>
        <v>#REF!</v>
      </c>
      <c r="BA332" s="12" t="e">
        <f>IF(BW332=7,0,AJ332&amp;IF(#REF!="SI",1,IF(#REF!="NO",2,IF(#REF!="VIH + PREVIO",3,0))))</f>
        <v>#REF!</v>
      </c>
      <c r="BB332" s="13" t="e">
        <f>IF(AND(#REF!="POSITIVO",#REF!="POSITIVO"),1,IF(#REF!="NEGATIVO",2,IF(#REF!="VIH + PREVIO",3,0)))</f>
        <v>#REF!</v>
      </c>
      <c r="BC332" s="10" t="e">
        <f>IF(#REF!="SI",1,IF(#REF!="NO",2,0))</f>
        <v>#REF!</v>
      </c>
      <c r="BD332" s="10" t="e">
        <f>IF(#REF!="SI",1,IF(#REF!="NO",2,0))</f>
        <v>#REF!</v>
      </c>
      <c r="BE332" s="10" t="e">
        <f>IF(OR(#REF!="VIH + PREVIO",#REF!="VIH + PREVIO",#REF!="VIH + PREVIO"),1,0)</f>
        <v>#REF!</v>
      </c>
      <c r="BF332" s="13" t="e">
        <f>IF(OR(#REF!="POSITIVO",#REF!="NEGATIVO"),1,IF(#REF!="PACIENTE NO ACEPTA",2,IF(#REF!="VIH + PREVIO",3,0)))</f>
        <v>#REF!</v>
      </c>
      <c r="BG332" s="10" t="e">
        <f t="shared" si="168"/>
        <v>#REF!</v>
      </c>
      <c r="BH332" s="10" t="e">
        <f t="shared" si="169"/>
        <v>#REF!</v>
      </c>
      <c r="BI332" s="10" t="e">
        <f t="shared" si="170"/>
        <v>#REF!</v>
      </c>
      <c r="BJ332" s="10" t="e">
        <f t="shared" si="171"/>
        <v>#REF!</v>
      </c>
      <c r="BK332" s="10" t="e">
        <f t="shared" si="172"/>
        <v>#REF!</v>
      </c>
      <c r="BL332" s="10" t="e">
        <f t="shared" si="173"/>
        <v>#REF!</v>
      </c>
      <c r="BM332" s="10" t="e">
        <f>IF(OR(BW332=7,AQ332=6),0,IF(#REF!="I",1,IF(#REF!="II",2,IF(#REF!="III",3,IF(#REF!="IV",4))))&amp;AP332&amp;AQ332&amp;AR332&amp;AS332&amp;AT332&amp;AU332&amp;AX332)</f>
        <v>#REF!</v>
      </c>
      <c r="BN332" s="10" t="e">
        <f t="shared" si="174"/>
        <v>#REF!</v>
      </c>
      <c r="BO332" s="10" t="e">
        <f t="shared" si="175"/>
        <v>#REF!</v>
      </c>
      <c r="BP332" s="10" t="e">
        <f t="shared" si="176"/>
        <v>#REF!</v>
      </c>
      <c r="BQ332" s="10" t="e">
        <f t="shared" si="177"/>
        <v>#REF!</v>
      </c>
      <c r="BR332" s="10" t="e">
        <f t="shared" si="178"/>
        <v>#REF!</v>
      </c>
      <c r="BS332" s="10" t="e">
        <f t="shared" si="179"/>
        <v>#REF!</v>
      </c>
      <c r="BT332" s="10" t="e">
        <f>IF(OR(BW332=7,AQ332=6),0,AO332&amp;IF(#REF!="SI",1,IF(#REF!="NO",2,IF(#REF!="VIH + PREVIO",3,0))))</f>
        <v>#REF!</v>
      </c>
      <c r="BU332" s="10" t="e">
        <f>IF(OR(BW332=7,AQ332=6),0,IF(#REF!="-",1,0))</f>
        <v>#REF!</v>
      </c>
      <c r="BV332" s="10" t="e">
        <f t="shared" si="180"/>
        <v>#REF!</v>
      </c>
      <c r="BW3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2" s="10" t="e">
        <f t="shared" si="181"/>
        <v>#REF!</v>
      </c>
      <c r="BY332" s="10" t="e">
        <f t="shared" si="183"/>
        <v>#REF!</v>
      </c>
      <c r="BZ332" s="10" t="e">
        <f t="shared" si="182"/>
        <v>#REF!</v>
      </c>
      <c r="CA332" s="10"/>
    </row>
    <row r="333" spans="1:79" s="3" customFormat="1" ht="23.25" customHeight="1" x14ac:dyDescent="0.3">
      <c r="A333" s="7">
        <v>331</v>
      </c>
      <c r="B333" s="43"/>
      <c r="C333" s="44"/>
      <c r="D333" s="45"/>
      <c r="E333" s="46"/>
      <c r="F333" s="46"/>
      <c r="G333" s="46"/>
      <c r="H333" s="50"/>
      <c r="I333" s="51"/>
      <c r="J333" s="52"/>
      <c r="K333" s="51"/>
      <c r="L333" s="53"/>
      <c r="M333" s="54"/>
      <c r="N333" s="43"/>
      <c r="O333" s="55"/>
      <c r="P333" s="46"/>
      <c r="Q333" s="46"/>
      <c r="R333" s="46"/>
      <c r="S333" s="43"/>
      <c r="T333" s="56"/>
      <c r="U333" s="46"/>
      <c r="V333" s="57"/>
      <c r="W333" s="58"/>
      <c r="X333" s="57"/>
      <c r="Y333" s="46"/>
      <c r="Z333" s="57"/>
      <c r="AA333" s="59"/>
      <c r="AB333" s="60"/>
      <c r="AC333" s="2"/>
      <c r="AD333" s="2"/>
      <c r="AE333" s="2"/>
      <c r="AJ333" s="11">
        <f t="shared" si="166"/>
        <v>13</v>
      </c>
      <c r="AK333" s="11">
        <f t="shared" si="156"/>
        <v>0</v>
      </c>
      <c r="AL333" s="11">
        <f t="shared" si="157"/>
        <v>0</v>
      </c>
      <c r="AM333" s="11">
        <f t="shared" si="158"/>
        <v>0</v>
      </c>
      <c r="AN333" s="11">
        <f t="shared" si="159"/>
        <v>0</v>
      </c>
      <c r="AO333" s="4" t="e">
        <f>IF(#REF!="I",1,IF(#REF!="II",2,IF(#REF!="III",3,IF(#REF!="IV",4))))</f>
        <v>#REF!</v>
      </c>
      <c r="AP333" s="11" t="e">
        <f>IF(#REF!="PULMONAR",1,IF(AND(#REF!="EXTRAPULMONAR",#REF!&lt;&gt;"MENINGEA"),2,IF(AND(#REF!="EXTRAPULMONAR",#REF!="MENINGEA"),3,)))</f>
        <v>#REF!</v>
      </c>
      <c r="AQ3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3" s="4">
        <f t="shared" si="160"/>
        <v>0</v>
      </c>
      <c r="AS333" s="10">
        <f t="shared" si="161"/>
        <v>0</v>
      </c>
      <c r="AT333" s="10">
        <f t="shared" si="162"/>
        <v>0</v>
      </c>
      <c r="AU333" s="10" t="str">
        <f t="shared" si="163"/>
        <v>0</v>
      </c>
      <c r="AV333" s="11" t="e">
        <f t="shared" si="164"/>
        <v>#N/A</v>
      </c>
      <c r="AW333" s="4" t="e">
        <f t="shared" si="165"/>
        <v>#N/A</v>
      </c>
      <c r="AX333" s="10" t="e">
        <f t="shared" si="154"/>
        <v>#N/A</v>
      </c>
      <c r="AY333" s="10" t="e">
        <f t="shared" si="155"/>
        <v>#N/A</v>
      </c>
      <c r="AZ333" s="10" t="e">
        <f t="shared" si="167"/>
        <v>#REF!</v>
      </c>
      <c r="BA333" s="12" t="e">
        <f>IF(BW333=7,0,AJ333&amp;IF(#REF!="SI",1,IF(#REF!="NO",2,IF(#REF!="VIH + PREVIO",3,0))))</f>
        <v>#REF!</v>
      </c>
      <c r="BB333" s="13" t="e">
        <f>IF(AND(#REF!="POSITIVO",#REF!="POSITIVO"),1,IF(#REF!="NEGATIVO",2,IF(#REF!="VIH + PREVIO",3,0)))</f>
        <v>#REF!</v>
      </c>
      <c r="BC333" s="10" t="e">
        <f>IF(#REF!="SI",1,IF(#REF!="NO",2,0))</f>
        <v>#REF!</v>
      </c>
      <c r="BD333" s="10" t="e">
        <f>IF(#REF!="SI",1,IF(#REF!="NO",2,0))</f>
        <v>#REF!</v>
      </c>
      <c r="BE333" s="10" t="e">
        <f>IF(OR(#REF!="VIH + PREVIO",#REF!="VIH + PREVIO",#REF!="VIH + PREVIO"),1,0)</f>
        <v>#REF!</v>
      </c>
      <c r="BF333" s="13" t="e">
        <f>IF(OR(#REF!="POSITIVO",#REF!="NEGATIVO"),1,IF(#REF!="PACIENTE NO ACEPTA",2,IF(#REF!="VIH + PREVIO",3,0)))</f>
        <v>#REF!</v>
      </c>
      <c r="BG333" s="10" t="e">
        <f t="shared" si="168"/>
        <v>#REF!</v>
      </c>
      <c r="BH333" s="10" t="e">
        <f t="shared" si="169"/>
        <v>#REF!</v>
      </c>
      <c r="BI333" s="10" t="e">
        <f t="shared" si="170"/>
        <v>#REF!</v>
      </c>
      <c r="BJ333" s="10" t="e">
        <f t="shared" si="171"/>
        <v>#REF!</v>
      </c>
      <c r="BK333" s="10" t="e">
        <f t="shared" si="172"/>
        <v>#REF!</v>
      </c>
      <c r="BL333" s="10" t="e">
        <f t="shared" si="173"/>
        <v>#REF!</v>
      </c>
      <c r="BM333" s="10" t="e">
        <f>IF(OR(BW333=7,AQ333=6),0,IF(#REF!="I",1,IF(#REF!="II",2,IF(#REF!="III",3,IF(#REF!="IV",4))))&amp;AP333&amp;AQ333&amp;AR333&amp;AS333&amp;AT333&amp;AU333&amp;AX333)</f>
        <v>#REF!</v>
      </c>
      <c r="BN333" s="10" t="e">
        <f t="shared" si="174"/>
        <v>#REF!</v>
      </c>
      <c r="BO333" s="10" t="e">
        <f t="shared" si="175"/>
        <v>#REF!</v>
      </c>
      <c r="BP333" s="10" t="e">
        <f t="shared" si="176"/>
        <v>#REF!</v>
      </c>
      <c r="BQ333" s="10" t="e">
        <f t="shared" si="177"/>
        <v>#REF!</v>
      </c>
      <c r="BR333" s="10" t="e">
        <f t="shared" si="178"/>
        <v>#REF!</v>
      </c>
      <c r="BS333" s="10" t="e">
        <f t="shared" si="179"/>
        <v>#REF!</v>
      </c>
      <c r="BT333" s="10" t="e">
        <f>IF(OR(BW333=7,AQ333=6),0,AO333&amp;IF(#REF!="SI",1,IF(#REF!="NO",2,IF(#REF!="VIH + PREVIO",3,0))))</f>
        <v>#REF!</v>
      </c>
      <c r="BU333" s="10" t="e">
        <f>IF(OR(BW333=7,AQ333=6),0,IF(#REF!="-",1,0))</f>
        <v>#REF!</v>
      </c>
      <c r="BV333" s="10" t="e">
        <f t="shared" si="180"/>
        <v>#REF!</v>
      </c>
      <c r="BW3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3" s="10" t="e">
        <f t="shared" si="181"/>
        <v>#REF!</v>
      </c>
      <c r="BY333" s="10" t="e">
        <f t="shared" si="183"/>
        <v>#REF!</v>
      </c>
      <c r="BZ333" s="10" t="e">
        <f t="shared" si="182"/>
        <v>#REF!</v>
      </c>
      <c r="CA333" s="10"/>
    </row>
    <row r="334" spans="1:79" s="3" customFormat="1" ht="23.25" customHeight="1" x14ac:dyDescent="0.3">
      <c r="A334" s="7">
        <v>332</v>
      </c>
      <c r="B334" s="43"/>
      <c r="C334" s="44"/>
      <c r="D334" s="45"/>
      <c r="E334" s="46"/>
      <c r="F334" s="46"/>
      <c r="G334" s="46"/>
      <c r="H334" s="50"/>
      <c r="I334" s="51"/>
      <c r="J334" s="52"/>
      <c r="K334" s="51"/>
      <c r="L334" s="53"/>
      <c r="M334" s="54"/>
      <c r="N334" s="43"/>
      <c r="O334" s="55"/>
      <c r="P334" s="46"/>
      <c r="Q334" s="46"/>
      <c r="R334" s="46"/>
      <c r="S334" s="43"/>
      <c r="T334" s="56"/>
      <c r="U334" s="46"/>
      <c r="V334" s="57"/>
      <c r="W334" s="58"/>
      <c r="X334" s="57"/>
      <c r="Y334" s="46"/>
      <c r="Z334" s="57"/>
      <c r="AA334" s="59"/>
      <c r="AB334" s="60"/>
      <c r="AC334" s="2"/>
      <c r="AD334" s="2"/>
      <c r="AE334" s="2"/>
      <c r="AJ334" s="11">
        <f t="shared" si="166"/>
        <v>13</v>
      </c>
      <c r="AK334" s="11">
        <f t="shared" si="156"/>
        <v>0</v>
      </c>
      <c r="AL334" s="11">
        <f t="shared" si="157"/>
        <v>0</v>
      </c>
      <c r="AM334" s="11">
        <f t="shared" si="158"/>
        <v>0</v>
      </c>
      <c r="AN334" s="11">
        <f t="shared" si="159"/>
        <v>0</v>
      </c>
      <c r="AO334" s="4" t="e">
        <f>IF(#REF!="I",1,IF(#REF!="II",2,IF(#REF!="III",3,IF(#REF!="IV",4))))</f>
        <v>#REF!</v>
      </c>
      <c r="AP334" s="11" t="e">
        <f>IF(#REF!="PULMONAR",1,IF(AND(#REF!="EXTRAPULMONAR",#REF!&lt;&gt;"MENINGEA"),2,IF(AND(#REF!="EXTRAPULMONAR",#REF!="MENINGEA"),3,)))</f>
        <v>#REF!</v>
      </c>
      <c r="AQ3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4" s="4">
        <f t="shared" si="160"/>
        <v>0</v>
      </c>
      <c r="AS334" s="10">
        <f t="shared" si="161"/>
        <v>0</v>
      </c>
      <c r="AT334" s="10">
        <f t="shared" si="162"/>
        <v>0</v>
      </c>
      <c r="AU334" s="10" t="str">
        <f t="shared" si="163"/>
        <v>0</v>
      </c>
      <c r="AV334" s="11" t="e">
        <f t="shared" si="164"/>
        <v>#N/A</v>
      </c>
      <c r="AW334" s="4" t="e">
        <f t="shared" si="165"/>
        <v>#N/A</v>
      </c>
      <c r="AX334" s="10" t="e">
        <f t="shared" si="154"/>
        <v>#N/A</v>
      </c>
      <c r="AY334" s="10" t="e">
        <f t="shared" si="155"/>
        <v>#N/A</v>
      </c>
      <c r="AZ334" s="10" t="e">
        <f t="shared" si="167"/>
        <v>#REF!</v>
      </c>
      <c r="BA334" s="12" t="e">
        <f>IF(BW334=7,0,AJ334&amp;IF(#REF!="SI",1,IF(#REF!="NO",2,IF(#REF!="VIH + PREVIO",3,0))))</f>
        <v>#REF!</v>
      </c>
      <c r="BB334" s="13" t="e">
        <f>IF(AND(#REF!="POSITIVO",#REF!="POSITIVO"),1,IF(#REF!="NEGATIVO",2,IF(#REF!="VIH + PREVIO",3,0)))</f>
        <v>#REF!</v>
      </c>
      <c r="BC334" s="10" t="e">
        <f>IF(#REF!="SI",1,IF(#REF!="NO",2,0))</f>
        <v>#REF!</v>
      </c>
      <c r="BD334" s="10" t="e">
        <f>IF(#REF!="SI",1,IF(#REF!="NO",2,0))</f>
        <v>#REF!</v>
      </c>
      <c r="BE334" s="10" t="e">
        <f>IF(OR(#REF!="VIH + PREVIO",#REF!="VIH + PREVIO",#REF!="VIH + PREVIO"),1,0)</f>
        <v>#REF!</v>
      </c>
      <c r="BF334" s="13" t="e">
        <f>IF(OR(#REF!="POSITIVO",#REF!="NEGATIVO"),1,IF(#REF!="PACIENTE NO ACEPTA",2,IF(#REF!="VIH + PREVIO",3,0)))</f>
        <v>#REF!</v>
      </c>
      <c r="BG334" s="10" t="e">
        <f t="shared" si="168"/>
        <v>#REF!</v>
      </c>
      <c r="BH334" s="10" t="e">
        <f t="shared" si="169"/>
        <v>#REF!</v>
      </c>
      <c r="BI334" s="10" t="e">
        <f t="shared" si="170"/>
        <v>#REF!</v>
      </c>
      <c r="BJ334" s="10" t="e">
        <f t="shared" si="171"/>
        <v>#REF!</v>
      </c>
      <c r="BK334" s="10" t="e">
        <f t="shared" si="172"/>
        <v>#REF!</v>
      </c>
      <c r="BL334" s="10" t="e">
        <f t="shared" si="173"/>
        <v>#REF!</v>
      </c>
      <c r="BM334" s="10" t="e">
        <f>IF(OR(BW334=7,AQ334=6),0,IF(#REF!="I",1,IF(#REF!="II",2,IF(#REF!="III",3,IF(#REF!="IV",4))))&amp;AP334&amp;AQ334&amp;AR334&amp;AS334&amp;AT334&amp;AU334&amp;AX334)</f>
        <v>#REF!</v>
      </c>
      <c r="BN334" s="10" t="e">
        <f t="shared" si="174"/>
        <v>#REF!</v>
      </c>
      <c r="BO334" s="10" t="e">
        <f t="shared" si="175"/>
        <v>#REF!</v>
      </c>
      <c r="BP334" s="10" t="e">
        <f t="shared" si="176"/>
        <v>#REF!</v>
      </c>
      <c r="BQ334" s="10" t="e">
        <f t="shared" si="177"/>
        <v>#REF!</v>
      </c>
      <c r="BR334" s="10" t="e">
        <f t="shared" si="178"/>
        <v>#REF!</v>
      </c>
      <c r="BS334" s="10" t="e">
        <f t="shared" si="179"/>
        <v>#REF!</v>
      </c>
      <c r="BT334" s="10" t="e">
        <f>IF(OR(BW334=7,AQ334=6),0,AO334&amp;IF(#REF!="SI",1,IF(#REF!="NO",2,IF(#REF!="VIH + PREVIO",3,0))))</f>
        <v>#REF!</v>
      </c>
      <c r="BU334" s="10" t="e">
        <f>IF(OR(BW334=7,AQ334=6),0,IF(#REF!="-",1,0))</f>
        <v>#REF!</v>
      </c>
      <c r="BV334" s="10" t="e">
        <f t="shared" si="180"/>
        <v>#REF!</v>
      </c>
      <c r="BW3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4" s="10" t="e">
        <f t="shared" si="181"/>
        <v>#REF!</v>
      </c>
      <c r="BY334" s="10" t="e">
        <f t="shared" si="183"/>
        <v>#REF!</v>
      </c>
      <c r="BZ334" s="10" t="e">
        <f t="shared" si="182"/>
        <v>#REF!</v>
      </c>
      <c r="CA334" s="10"/>
    </row>
    <row r="335" spans="1:79" s="3" customFormat="1" ht="23.25" customHeight="1" x14ac:dyDescent="0.3">
      <c r="A335" s="7">
        <v>333</v>
      </c>
      <c r="B335" s="43"/>
      <c r="C335" s="44"/>
      <c r="D335" s="45"/>
      <c r="E335" s="46"/>
      <c r="F335" s="46"/>
      <c r="G335" s="46"/>
      <c r="H335" s="50"/>
      <c r="I335" s="51"/>
      <c r="J335" s="52"/>
      <c r="K335" s="51"/>
      <c r="L335" s="53"/>
      <c r="M335" s="54"/>
      <c r="N335" s="43"/>
      <c r="O335" s="55"/>
      <c r="P335" s="46"/>
      <c r="Q335" s="46"/>
      <c r="R335" s="46"/>
      <c r="S335" s="43"/>
      <c r="T335" s="56"/>
      <c r="U335" s="46"/>
      <c r="V335" s="57"/>
      <c r="W335" s="58"/>
      <c r="X335" s="57"/>
      <c r="Y335" s="46"/>
      <c r="Z335" s="57"/>
      <c r="AA335" s="59"/>
      <c r="AB335" s="60"/>
      <c r="AC335" s="2"/>
      <c r="AD335" s="2"/>
      <c r="AE335" s="2"/>
      <c r="AJ335" s="11">
        <f t="shared" si="166"/>
        <v>13</v>
      </c>
      <c r="AK335" s="11">
        <f t="shared" si="156"/>
        <v>0</v>
      </c>
      <c r="AL335" s="11">
        <f t="shared" si="157"/>
        <v>0</v>
      </c>
      <c r="AM335" s="11">
        <f t="shared" si="158"/>
        <v>0</v>
      </c>
      <c r="AN335" s="11">
        <f t="shared" si="159"/>
        <v>0</v>
      </c>
      <c r="AO335" s="4" t="e">
        <f>IF(#REF!="I",1,IF(#REF!="II",2,IF(#REF!="III",3,IF(#REF!="IV",4))))</f>
        <v>#REF!</v>
      </c>
      <c r="AP335" s="11" t="e">
        <f>IF(#REF!="PULMONAR",1,IF(AND(#REF!="EXTRAPULMONAR",#REF!&lt;&gt;"MENINGEA"),2,IF(AND(#REF!="EXTRAPULMONAR",#REF!="MENINGEA"),3,)))</f>
        <v>#REF!</v>
      </c>
      <c r="AQ3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5" s="4">
        <f t="shared" si="160"/>
        <v>0</v>
      </c>
      <c r="AS335" s="10">
        <f t="shared" si="161"/>
        <v>0</v>
      </c>
      <c r="AT335" s="10">
        <f t="shared" si="162"/>
        <v>0</v>
      </c>
      <c r="AU335" s="10" t="str">
        <f t="shared" si="163"/>
        <v>0</v>
      </c>
      <c r="AV335" s="11" t="e">
        <f t="shared" si="164"/>
        <v>#N/A</v>
      </c>
      <c r="AW335" s="4" t="e">
        <f t="shared" si="165"/>
        <v>#N/A</v>
      </c>
      <c r="AX335" s="10" t="e">
        <f t="shared" si="154"/>
        <v>#N/A</v>
      </c>
      <c r="AY335" s="10" t="e">
        <f t="shared" si="155"/>
        <v>#N/A</v>
      </c>
      <c r="AZ335" s="10" t="e">
        <f t="shared" si="167"/>
        <v>#REF!</v>
      </c>
      <c r="BA335" s="12" t="e">
        <f>IF(BW335=7,0,AJ335&amp;IF(#REF!="SI",1,IF(#REF!="NO",2,IF(#REF!="VIH + PREVIO",3,0))))</f>
        <v>#REF!</v>
      </c>
      <c r="BB335" s="13" t="e">
        <f>IF(AND(#REF!="POSITIVO",#REF!="POSITIVO"),1,IF(#REF!="NEGATIVO",2,IF(#REF!="VIH + PREVIO",3,0)))</f>
        <v>#REF!</v>
      </c>
      <c r="BC335" s="10" t="e">
        <f>IF(#REF!="SI",1,IF(#REF!="NO",2,0))</f>
        <v>#REF!</v>
      </c>
      <c r="BD335" s="10" t="e">
        <f>IF(#REF!="SI",1,IF(#REF!="NO",2,0))</f>
        <v>#REF!</v>
      </c>
      <c r="BE335" s="10" t="e">
        <f>IF(OR(#REF!="VIH + PREVIO",#REF!="VIH + PREVIO",#REF!="VIH + PREVIO"),1,0)</f>
        <v>#REF!</v>
      </c>
      <c r="BF335" s="13" t="e">
        <f>IF(OR(#REF!="POSITIVO",#REF!="NEGATIVO"),1,IF(#REF!="PACIENTE NO ACEPTA",2,IF(#REF!="VIH + PREVIO",3,0)))</f>
        <v>#REF!</v>
      </c>
      <c r="BG335" s="10" t="e">
        <f t="shared" si="168"/>
        <v>#REF!</v>
      </c>
      <c r="BH335" s="10" t="e">
        <f t="shared" si="169"/>
        <v>#REF!</v>
      </c>
      <c r="BI335" s="10" t="e">
        <f t="shared" si="170"/>
        <v>#REF!</v>
      </c>
      <c r="BJ335" s="10" t="e">
        <f t="shared" si="171"/>
        <v>#REF!</v>
      </c>
      <c r="BK335" s="10" t="e">
        <f t="shared" si="172"/>
        <v>#REF!</v>
      </c>
      <c r="BL335" s="10" t="e">
        <f t="shared" si="173"/>
        <v>#REF!</v>
      </c>
      <c r="BM335" s="10" t="e">
        <f>IF(OR(BW335=7,AQ335=6),0,IF(#REF!="I",1,IF(#REF!="II",2,IF(#REF!="III",3,IF(#REF!="IV",4))))&amp;AP335&amp;AQ335&amp;AR335&amp;AS335&amp;AT335&amp;AU335&amp;AX335)</f>
        <v>#REF!</v>
      </c>
      <c r="BN335" s="10" t="e">
        <f t="shared" si="174"/>
        <v>#REF!</v>
      </c>
      <c r="BO335" s="10" t="e">
        <f t="shared" si="175"/>
        <v>#REF!</v>
      </c>
      <c r="BP335" s="10" t="e">
        <f t="shared" si="176"/>
        <v>#REF!</v>
      </c>
      <c r="BQ335" s="10" t="e">
        <f t="shared" si="177"/>
        <v>#REF!</v>
      </c>
      <c r="BR335" s="10" t="e">
        <f t="shared" si="178"/>
        <v>#REF!</v>
      </c>
      <c r="BS335" s="10" t="e">
        <f t="shared" si="179"/>
        <v>#REF!</v>
      </c>
      <c r="BT335" s="10" t="e">
        <f>IF(OR(BW335=7,AQ335=6),0,AO335&amp;IF(#REF!="SI",1,IF(#REF!="NO",2,IF(#REF!="VIH + PREVIO",3,0))))</f>
        <v>#REF!</v>
      </c>
      <c r="BU335" s="10" t="e">
        <f>IF(OR(BW335=7,AQ335=6),0,IF(#REF!="-",1,0))</f>
        <v>#REF!</v>
      </c>
      <c r="BV335" s="10" t="e">
        <f t="shared" si="180"/>
        <v>#REF!</v>
      </c>
      <c r="BW3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5" s="10" t="e">
        <f t="shared" si="181"/>
        <v>#REF!</v>
      </c>
      <c r="BY335" s="10" t="e">
        <f t="shared" si="183"/>
        <v>#REF!</v>
      </c>
      <c r="BZ335" s="10" t="e">
        <f t="shared" si="182"/>
        <v>#REF!</v>
      </c>
      <c r="CA335" s="10"/>
    </row>
    <row r="336" spans="1:79" s="3" customFormat="1" ht="23.25" customHeight="1" x14ac:dyDescent="0.3">
      <c r="A336" s="7">
        <v>334</v>
      </c>
      <c r="B336" s="43"/>
      <c r="C336" s="44"/>
      <c r="D336" s="45"/>
      <c r="E336" s="46"/>
      <c r="F336" s="46"/>
      <c r="G336" s="46"/>
      <c r="H336" s="50"/>
      <c r="I336" s="51"/>
      <c r="J336" s="52"/>
      <c r="K336" s="51"/>
      <c r="L336" s="53"/>
      <c r="M336" s="54"/>
      <c r="N336" s="43"/>
      <c r="O336" s="55"/>
      <c r="P336" s="46"/>
      <c r="Q336" s="46"/>
      <c r="R336" s="46"/>
      <c r="S336" s="43"/>
      <c r="T336" s="56"/>
      <c r="U336" s="46"/>
      <c r="V336" s="57"/>
      <c r="W336" s="58"/>
      <c r="X336" s="57"/>
      <c r="Y336" s="46"/>
      <c r="Z336" s="57"/>
      <c r="AA336" s="59"/>
      <c r="AB336" s="60"/>
      <c r="AC336" s="2"/>
      <c r="AD336" s="2"/>
      <c r="AE336" s="2"/>
      <c r="AJ336" s="11">
        <f t="shared" si="166"/>
        <v>13</v>
      </c>
      <c r="AK336" s="11">
        <f t="shared" si="156"/>
        <v>0</v>
      </c>
      <c r="AL336" s="11">
        <f t="shared" si="157"/>
        <v>0</v>
      </c>
      <c r="AM336" s="11">
        <f t="shared" si="158"/>
        <v>0</v>
      </c>
      <c r="AN336" s="11">
        <f t="shared" si="159"/>
        <v>0</v>
      </c>
      <c r="AO336" s="4" t="e">
        <f>IF(#REF!="I",1,IF(#REF!="II",2,IF(#REF!="III",3,IF(#REF!="IV",4))))</f>
        <v>#REF!</v>
      </c>
      <c r="AP336" s="11" t="e">
        <f>IF(#REF!="PULMONAR",1,IF(AND(#REF!="EXTRAPULMONAR",#REF!&lt;&gt;"MENINGEA"),2,IF(AND(#REF!="EXTRAPULMONAR",#REF!="MENINGEA"),3,)))</f>
        <v>#REF!</v>
      </c>
      <c r="AQ3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6" s="4">
        <f t="shared" si="160"/>
        <v>0</v>
      </c>
      <c r="AS336" s="10">
        <f t="shared" si="161"/>
        <v>0</v>
      </c>
      <c r="AT336" s="10">
        <f t="shared" si="162"/>
        <v>0</v>
      </c>
      <c r="AU336" s="10" t="str">
        <f t="shared" si="163"/>
        <v>0</v>
      </c>
      <c r="AV336" s="11" t="e">
        <f t="shared" si="164"/>
        <v>#N/A</v>
      </c>
      <c r="AW336" s="4" t="e">
        <f t="shared" si="165"/>
        <v>#N/A</v>
      </c>
      <c r="AX336" s="10" t="e">
        <f t="shared" si="154"/>
        <v>#N/A</v>
      </c>
      <c r="AY336" s="10" t="e">
        <f t="shared" si="155"/>
        <v>#N/A</v>
      </c>
      <c r="AZ336" s="10" t="e">
        <f t="shared" si="167"/>
        <v>#REF!</v>
      </c>
      <c r="BA336" s="12" t="e">
        <f>IF(BW336=7,0,AJ336&amp;IF(#REF!="SI",1,IF(#REF!="NO",2,IF(#REF!="VIH + PREVIO",3,0))))</f>
        <v>#REF!</v>
      </c>
      <c r="BB336" s="13" t="e">
        <f>IF(AND(#REF!="POSITIVO",#REF!="POSITIVO"),1,IF(#REF!="NEGATIVO",2,IF(#REF!="VIH + PREVIO",3,0)))</f>
        <v>#REF!</v>
      </c>
      <c r="BC336" s="10" t="e">
        <f>IF(#REF!="SI",1,IF(#REF!="NO",2,0))</f>
        <v>#REF!</v>
      </c>
      <c r="BD336" s="10" t="e">
        <f>IF(#REF!="SI",1,IF(#REF!="NO",2,0))</f>
        <v>#REF!</v>
      </c>
      <c r="BE336" s="10" t="e">
        <f>IF(OR(#REF!="VIH + PREVIO",#REF!="VIH + PREVIO",#REF!="VIH + PREVIO"),1,0)</f>
        <v>#REF!</v>
      </c>
      <c r="BF336" s="13" t="e">
        <f>IF(OR(#REF!="POSITIVO",#REF!="NEGATIVO"),1,IF(#REF!="PACIENTE NO ACEPTA",2,IF(#REF!="VIH + PREVIO",3,0)))</f>
        <v>#REF!</v>
      </c>
      <c r="BG336" s="10" t="e">
        <f t="shared" si="168"/>
        <v>#REF!</v>
      </c>
      <c r="BH336" s="10" t="e">
        <f t="shared" si="169"/>
        <v>#REF!</v>
      </c>
      <c r="BI336" s="10" t="e">
        <f t="shared" si="170"/>
        <v>#REF!</v>
      </c>
      <c r="BJ336" s="10" t="e">
        <f t="shared" si="171"/>
        <v>#REF!</v>
      </c>
      <c r="BK336" s="10" t="e">
        <f t="shared" si="172"/>
        <v>#REF!</v>
      </c>
      <c r="BL336" s="10" t="e">
        <f t="shared" si="173"/>
        <v>#REF!</v>
      </c>
      <c r="BM336" s="10" t="e">
        <f>IF(OR(BW336=7,AQ336=6),0,IF(#REF!="I",1,IF(#REF!="II",2,IF(#REF!="III",3,IF(#REF!="IV",4))))&amp;AP336&amp;AQ336&amp;AR336&amp;AS336&amp;AT336&amp;AU336&amp;AX336)</f>
        <v>#REF!</v>
      </c>
      <c r="BN336" s="10" t="e">
        <f t="shared" si="174"/>
        <v>#REF!</v>
      </c>
      <c r="BO336" s="10" t="e">
        <f t="shared" si="175"/>
        <v>#REF!</v>
      </c>
      <c r="BP336" s="10" t="e">
        <f t="shared" si="176"/>
        <v>#REF!</v>
      </c>
      <c r="BQ336" s="10" t="e">
        <f t="shared" si="177"/>
        <v>#REF!</v>
      </c>
      <c r="BR336" s="10" t="e">
        <f t="shared" si="178"/>
        <v>#REF!</v>
      </c>
      <c r="BS336" s="10" t="e">
        <f t="shared" si="179"/>
        <v>#REF!</v>
      </c>
      <c r="BT336" s="10" t="e">
        <f>IF(OR(BW336=7,AQ336=6),0,AO336&amp;IF(#REF!="SI",1,IF(#REF!="NO",2,IF(#REF!="VIH + PREVIO",3,0))))</f>
        <v>#REF!</v>
      </c>
      <c r="BU336" s="10" t="e">
        <f>IF(OR(BW336=7,AQ336=6),0,IF(#REF!="-",1,0))</f>
        <v>#REF!</v>
      </c>
      <c r="BV336" s="10" t="e">
        <f t="shared" si="180"/>
        <v>#REF!</v>
      </c>
      <c r="BW3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6" s="10" t="e">
        <f t="shared" si="181"/>
        <v>#REF!</v>
      </c>
      <c r="BY336" s="10" t="e">
        <f t="shared" si="183"/>
        <v>#REF!</v>
      </c>
      <c r="BZ336" s="10" t="e">
        <f t="shared" si="182"/>
        <v>#REF!</v>
      </c>
      <c r="CA336" s="10"/>
    </row>
    <row r="337" spans="1:79" s="3" customFormat="1" ht="23.25" customHeight="1" x14ac:dyDescent="0.3">
      <c r="A337" s="7">
        <v>335</v>
      </c>
      <c r="B337" s="43"/>
      <c r="C337" s="44"/>
      <c r="D337" s="45"/>
      <c r="E337" s="46"/>
      <c r="F337" s="46"/>
      <c r="G337" s="46"/>
      <c r="H337" s="50"/>
      <c r="I337" s="51"/>
      <c r="J337" s="52"/>
      <c r="K337" s="51"/>
      <c r="L337" s="53"/>
      <c r="M337" s="54"/>
      <c r="N337" s="43"/>
      <c r="O337" s="55"/>
      <c r="P337" s="46"/>
      <c r="Q337" s="46"/>
      <c r="R337" s="46"/>
      <c r="S337" s="43"/>
      <c r="T337" s="56"/>
      <c r="U337" s="46"/>
      <c r="V337" s="57"/>
      <c r="W337" s="58"/>
      <c r="X337" s="57"/>
      <c r="Y337" s="46"/>
      <c r="Z337" s="57"/>
      <c r="AA337" s="59"/>
      <c r="AB337" s="60"/>
      <c r="AC337" s="2"/>
      <c r="AD337" s="2"/>
      <c r="AE337" s="2"/>
      <c r="AJ337" s="11">
        <f t="shared" si="166"/>
        <v>13</v>
      </c>
      <c r="AK337" s="11">
        <f t="shared" si="156"/>
        <v>0</v>
      </c>
      <c r="AL337" s="11">
        <f t="shared" si="157"/>
        <v>0</v>
      </c>
      <c r="AM337" s="11">
        <f t="shared" si="158"/>
        <v>0</v>
      </c>
      <c r="AN337" s="11">
        <f t="shared" si="159"/>
        <v>0</v>
      </c>
      <c r="AO337" s="4" t="e">
        <f>IF(#REF!="I",1,IF(#REF!="II",2,IF(#REF!="III",3,IF(#REF!="IV",4))))</f>
        <v>#REF!</v>
      </c>
      <c r="AP337" s="11" t="e">
        <f>IF(#REF!="PULMONAR",1,IF(AND(#REF!="EXTRAPULMONAR",#REF!&lt;&gt;"MENINGEA"),2,IF(AND(#REF!="EXTRAPULMONAR",#REF!="MENINGEA"),3,)))</f>
        <v>#REF!</v>
      </c>
      <c r="AQ3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7" s="4">
        <f t="shared" si="160"/>
        <v>0</v>
      </c>
      <c r="AS337" s="10">
        <f t="shared" si="161"/>
        <v>0</v>
      </c>
      <c r="AT337" s="10">
        <f t="shared" si="162"/>
        <v>0</v>
      </c>
      <c r="AU337" s="10" t="str">
        <f t="shared" si="163"/>
        <v>0</v>
      </c>
      <c r="AV337" s="11" t="e">
        <f t="shared" si="164"/>
        <v>#N/A</v>
      </c>
      <c r="AW337" s="4" t="e">
        <f t="shared" si="165"/>
        <v>#N/A</v>
      </c>
      <c r="AX337" s="10" t="e">
        <f t="shared" si="154"/>
        <v>#N/A</v>
      </c>
      <c r="AY337" s="10" t="e">
        <f t="shared" si="155"/>
        <v>#N/A</v>
      </c>
      <c r="AZ337" s="10" t="e">
        <f t="shared" si="167"/>
        <v>#REF!</v>
      </c>
      <c r="BA337" s="12" t="e">
        <f>IF(BW337=7,0,AJ337&amp;IF(#REF!="SI",1,IF(#REF!="NO",2,IF(#REF!="VIH + PREVIO",3,0))))</f>
        <v>#REF!</v>
      </c>
      <c r="BB337" s="13" t="e">
        <f>IF(AND(#REF!="POSITIVO",#REF!="POSITIVO"),1,IF(#REF!="NEGATIVO",2,IF(#REF!="VIH + PREVIO",3,0)))</f>
        <v>#REF!</v>
      </c>
      <c r="BC337" s="10" t="e">
        <f>IF(#REF!="SI",1,IF(#REF!="NO",2,0))</f>
        <v>#REF!</v>
      </c>
      <c r="BD337" s="10" t="e">
        <f>IF(#REF!="SI",1,IF(#REF!="NO",2,0))</f>
        <v>#REF!</v>
      </c>
      <c r="BE337" s="10" t="e">
        <f>IF(OR(#REF!="VIH + PREVIO",#REF!="VIH + PREVIO",#REF!="VIH + PREVIO"),1,0)</f>
        <v>#REF!</v>
      </c>
      <c r="BF337" s="13" t="e">
        <f>IF(OR(#REF!="POSITIVO",#REF!="NEGATIVO"),1,IF(#REF!="PACIENTE NO ACEPTA",2,IF(#REF!="VIH + PREVIO",3,0)))</f>
        <v>#REF!</v>
      </c>
      <c r="BG337" s="10" t="e">
        <f t="shared" si="168"/>
        <v>#REF!</v>
      </c>
      <c r="BH337" s="10" t="e">
        <f t="shared" si="169"/>
        <v>#REF!</v>
      </c>
      <c r="BI337" s="10" t="e">
        <f t="shared" si="170"/>
        <v>#REF!</v>
      </c>
      <c r="BJ337" s="10" t="e">
        <f t="shared" si="171"/>
        <v>#REF!</v>
      </c>
      <c r="BK337" s="10" t="e">
        <f t="shared" si="172"/>
        <v>#REF!</v>
      </c>
      <c r="BL337" s="10" t="e">
        <f t="shared" si="173"/>
        <v>#REF!</v>
      </c>
      <c r="BM337" s="10" t="e">
        <f>IF(OR(BW337=7,AQ337=6),0,IF(#REF!="I",1,IF(#REF!="II",2,IF(#REF!="III",3,IF(#REF!="IV",4))))&amp;AP337&amp;AQ337&amp;AR337&amp;AS337&amp;AT337&amp;AU337&amp;AX337)</f>
        <v>#REF!</v>
      </c>
      <c r="BN337" s="10" t="e">
        <f t="shared" si="174"/>
        <v>#REF!</v>
      </c>
      <c r="BO337" s="10" t="e">
        <f t="shared" si="175"/>
        <v>#REF!</v>
      </c>
      <c r="BP337" s="10" t="e">
        <f t="shared" si="176"/>
        <v>#REF!</v>
      </c>
      <c r="BQ337" s="10" t="e">
        <f t="shared" si="177"/>
        <v>#REF!</v>
      </c>
      <c r="BR337" s="10" t="e">
        <f t="shared" si="178"/>
        <v>#REF!</v>
      </c>
      <c r="BS337" s="10" t="e">
        <f t="shared" si="179"/>
        <v>#REF!</v>
      </c>
      <c r="BT337" s="10" t="e">
        <f>IF(OR(BW337=7,AQ337=6),0,AO337&amp;IF(#REF!="SI",1,IF(#REF!="NO",2,IF(#REF!="VIH + PREVIO",3,0))))</f>
        <v>#REF!</v>
      </c>
      <c r="BU337" s="10" t="e">
        <f>IF(OR(BW337=7,AQ337=6),0,IF(#REF!="-",1,0))</f>
        <v>#REF!</v>
      </c>
      <c r="BV337" s="10" t="e">
        <f t="shared" si="180"/>
        <v>#REF!</v>
      </c>
      <c r="BW3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7" s="10" t="e">
        <f t="shared" si="181"/>
        <v>#REF!</v>
      </c>
      <c r="BY337" s="10" t="e">
        <f t="shared" si="183"/>
        <v>#REF!</v>
      </c>
      <c r="BZ337" s="10" t="e">
        <f t="shared" si="182"/>
        <v>#REF!</v>
      </c>
      <c r="CA337" s="10"/>
    </row>
    <row r="338" spans="1:79" s="3" customFormat="1" ht="23.25" customHeight="1" x14ac:dyDescent="0.3">
      <c r="A338" s="7">
        <v>336</v>
      </c>
      <c r="B338" s="43"/>
      <c r="C338" s="44"/>
      <c r="D338" s="45"/>
      <c r="E338" s="46"/>
      <c r="F338" s="46"/>
      <c r="G338" s="46"/>
      <c r="H338" s="50"/>
      <c r="I338" s="51"/>
      <c r="J338" s="52"/>
      <c r="K338" s="51"/>
      <c r="L338" s="53"/>
      <c r="M338" s="54"/>
      <c r="N338" s="43"/>
      <c r="O338" s="55"/>
      <c r="P338" s="46"/>
      <c r="Q338" s="46"/>
      <c r="R338" s="46"/>
      <c r="S338" s="43"/>
      <c r="T338" s="56"/>
      <c r="U338" s="46"/>
      <c r="V338" s="57"/>
      <c r="W338" s="58"/>
      <c r="X338" s="57"/>
      <c r="Y338" s="46"/>
      <c r="Z338" s="57"/>
      <c r="AA338" s="59"/>
      <c r="AB338" s="60"/>
      <c r="AC338" s="2"/>
      <c r="AD338" s="2"/>
      <c r="AE338" s="2"/>
      <c r="AJ338" s="11">
        <f t="shared" si="166"/>
        <v>13</v>
      </c>
      <c r="AK338" s="11">
        <f t="shared" si="156"/>
        <v>0</v>
      </c>
      <c r="AL338" s="11">
        <f t="shared" si="157"/>
        <v>0</v>
      </c>
      <c r="AM338" s="11">
        <f t="shared" si="158"/>
        <v>0</v>
      </c>
      <c r="AN338" s="11">
        <f t="shared" si="159"/>
        <v>0</v>
      </c>
      <c r="AO338" s="4" t="e">
        <f>IF(#REF!="I",1,IF(#REF!="II",2,IF(#REF!="III",3,IF(#REF!="IV",4))))</f>
        <v>#REF!</v>
      </c>
      <c r="AP338" s="11" t="e">
        <f>IF(#REF!="PULMONAR",1,IF(AND(#REF!="EXTRAPULMONAR",#REF!&lt;&gt;"MENINGEA"),2,IF(AND(#REF!="EXTRAPULMONAR",#REF!="MENINGEA"),3,)))</f>
        <v>#REF!</v>
      </c>
      <c r="AQ3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8" s="4">
        <f t="shared" si="160"/>
        <v>0</v>
      </c>
      <c r="AS338" s="10">
        <f t="shared" si="161"/>
        <v>0</v>
      </c>
      <c r="AT338" s="10">
        <f t="shared" si="162"/>
        <v>0</v>
      </c>
      <c r="AU338" s="10" t="str">
        <f t="shared" si="163"/>
        <v>0</v>
      </c>
      <c r="AV338" s="11" t="e">
        <f t="shared" si="164"/>
        <v>#N/A</v>
      </c>
      <c r="AW338" s="4" t="e">
        <f t="shared" si="165"/>
        <v>#N/A</v>
      </c>
      <c r="AX338" s="10" t="e">
        <f t="shared" si="154"/>
        <v>#N/A</v>
      </c>
      <c r="AY338" s="10" t="e">
        <f t="shared" si="155"/>
        <v>#N/A</v>
      </c>
      <c r="AZ338" s="10" t="e">
        <f t="shared" si="167"/>
        <v>#REF!</v>
      </c>
      <c r="BA338" s="12" t="e">
        <f>IF(BW338=7,0,AJ338&amp;IF(#REF!="SI",1,IF(#REF!="NO",2,IF(#REF!="VIH + PREVIO",3,0))))</f>
        <v>#REF!</v>
      </c>
      <c r="BB338" s="13" t="e">
        <f>IF(AND(#REF!="POSITIVO",#REF!="POSITIVO"),1,IF(#REF!="NEGATIVO",2,IF(#REF!="VIH + PREVIO",3,0)))</f>
        <v>#REF!</v>
      </c>
      <c r="BC338" s="10" t="e">
        <f>IF(#REF!="SI",1,IF(#REF!="NO",2,0))</f>
        <v>#REF!</v>
      </c>
      <c r="BD338" s="10" t="e">
        <f>IF(#REF!="SI",1,IF(#REF!="NO",2,0))</f>
        <v>#REF!</v>
      </c>
      <c r="BE338" s="10" t="e">
        <f>IF(OR(#REF!="VIH + PREVIO",#REF!="VIH + PREVIO",#REF!="VIH + PREVIO"),1,0)</f>
        <v>#REF!</v>
      </c>
      <c r="BF338" s="13" t="e">
        <f>IF(OR(#REF!="POSITIVO",#REF!="NEGATIVO"),1,IF(#REF!="PACIENTE NO ACEPTA",2,IF(#REF!="VIH + PREVIO",3,0)))</f>
        <v>#REF!</v>
      </c>
      <c r="BG338" s="10" t="e">
        <f t="shared" si="168"/>
        <v>#REF!</v>
      </c>
      <c r="BH338" s="10" t="e">
        <f t="shared" si="169"/>
        <v>#REF!</v>
      </c>
      <c r="BI338" s="10" t="e">
        <f t="shared" si="170"/>
        <v>#REF!</v>
      </c>
      <c r="BJ338" s="10" t="e">
        <f t="shared" si="171"/>
        <v>#REF!</v>
      </c>
      <c r="BK338" s="10" t="e">
        <f t="shared" si="172"/>
        <v>#REF!</v>
      </c>
      <c r="BL338" s="10" t="e">
        <f t="shared" si="173"/>
        <v>#REF!</v>
      </c>
      <c r="BM338" s="10" t="e">
        <f>IF(OR(BW338=7,AQ338=6),0,IF(#REF!="I",1,IF(#REF!="II",2,IF(#REF!="III",3,IF(#REF!="IV",4))))&amp;AP338&amp;AQ338&amp;AR338&amp;AS338&amp;AT338&amp;AU338&amp;AX338)</f>
        <v>#REF!</v>
      </c>
      <c r="BN338" s="10" t="e">
        <f t="shared" si="174"/>
        <v>#REF!</v>
      </c>
      <c r="BO338" s="10" t="e">
        <f t="shared" si="175"/>
        <v>#REF!</v>
      </c>
      <c r="BP338" s="10" t="e">
        <f t="shared" si="176"/>
        <v>#REF!</v>
      </c>
      <c r="BQ338" s="10" t="e">
        <f t="shared" si="177"/>
        <v>#REF!</v>
      </c>
      <c r="BR338" s="10" t="e">
        <f t="shared" si="178"/>
        <v>#REF!</v>
      </c>
      <c r="BS338" s="10" t="e">
        <f t="shared" si="179"/>
        <v>#REF!</v>
      </c>
      <c r="BT338" s="10" t="e">
        <f>IF(OR(BW338=7,AQ338=6),0,AO338&amp;IF(#REF!="SI",1,IF(#REF!="NO",2,IF(#REF!="VIH + PREVIO",3,0))))</f>
        <v>#REF!</v>
      </c>
      <c r="BU338" s="10" t="e">
        <f>IF(OR(BW338=7,AQ338=6),0,IF(#REF!="-",1,0))</f>
        <v>#REF!</v>
      </c>
      <c r="BV338" s="10" t="e">
        <f t="shared" si="180"/>
        <v>#REF!</v>
      </c>
      <c r="BW3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8" s="10" t="e">
        <f t="shared" si="181"/>
        <v>#REF!</v>
      </c>
      <c r="BY338" s="10" t="e">
        <f t="shared" si="183"/>
        <v>#REF!</v>
      </c>
      <c r="BZ338" s="10" t="e">
        <f t="shared" si="182"/>
        <v>#REF!</v>
      </c>
      <c r="CA338" s="10"/>
    </row>
    <row r="339" spans="1:79" s="3" customFormat="1" ht="23.25" customHeight="1" x14ac:dyDescent="0.3">
      <c r="A339" s="7">
        <v>337</v>
      </c>
      <c r="B339" s="43"/>
      <c r="C339" s="44"/>
      <c r="D339" s="45"/>
      <c r="E339" s="46"/>
      <c r="F339" s="46"/>
      <c r="G339" s="46"/>
      <c r="H339" s="50"/>
      <c r="I339" s="51"/>
      <c r="J339" s="52"/>
      <c r="K339" s="51"/>
      <c r="L339" s="53"/>
      <c r="M339" s="54"/>
      <c r="N339" s="43"/>
      <c r="O339" s="55"/>
      <c r="P339" s="46"/>
      <c r="Q339" s="46"/>
      <c r="R339" s="46"/>
      <c r="S339" s="43"/>
      <c r="T339" s="56"/>
      <c r="U339" s="46"/>
      <c r="V339" s="57"/>
      <c r="W339" s="58"/>
      <c r="X339" s="57"/>
      <c r="Y339" s="46"/>
      <c r="Z339" s="57"/>
      <c r="AA339" s="59"/>
      <c r="AB339" s="60"/>
      <c r="AC339" s="2"/>
      <c r="AD339" s="2"/>
      <c r="AE339" s="2"/>
      <c r="AJ339" s="11">
        <f t="shared" si="166"/>
        <v>13</v>
      </c>
      <c r="AK339" s="11">
        <f t="shared" si="156"/>
        <v>0</v>
      </c>
      <c r="AL339" s="11">
        <f t="shared" si="157"/>
        <v>0</v>
      </c>
      <c r="AM339" s="11">
        <f t="shared" si="158"/>
        <v>0</v>
      </c>
      <c r="AN339" s="11">
        <f t="shared" si="159"/>
        <v>0</v>
      </c>
      <c r="AO339" s="4" t="e">
        <f>IF(#REF!="I",1,IF(#REF!="II",2,IF(#REF!="III",3,IF(#REF!="IV",4))))</f>
        <v>#REF!</v>
      </c>
      <c r="AP339" s="11" t="e">
        <f>IF(#REF!="PULMONAR",1,IF(AND(#REF!="EXTRAPULMONAR",#REF!&lt;&gt;"MENINGEA"),2,IF(AND(#REF!="EXTRAPULMONAR",#REF!="MENINGEA"),3,)))</f>
        <v>#REF!</v>
      </c>
      <c r="AQ3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39" s="4">
        <f t="shared" si="160"/>
        <v>0</v>
      </c>
      <c r="AS339" s="10">
        <f t="shared" si="161"/>
        <v>0</v>
      </c>
      <c r="AT339" s="10">
        <f t="shared" si="162"/>
        <v>0</v>
      </c>
      <c r="AU339" s="10" t="str">
        <f t="shared" si="163"/>
        <v>0</v>
      </c>
      <c r="AV339" s="11" t="e">
        <f t="shared" si="164"/>
        <v>#N/A</v>
      </c>
      <c r="AW339" s="4" t="e">
        <f t="shared" si="165"/>
        <v>#N/A</v>
      </c>
      <c r="AX339" s="10" t="e">
        <f t="shared" si="154"/>
        <v>#N/A</v>
      </c>
      <c r="AY339" s="10" t="e">
        <f t="shared" si="155"/>
        <v>#N/A</v>
      </c>
      <c r="AZ339" s="10" t="e">
        <f t="shared" si="167"/>
        <v>#REF!</v>
      </c>
      <c r="BA339" s="12" t="e">
        <f>IF(BW339=7,0,AJ339&amp;IF(#REF!="SI",1,IF(#REF!="NO",2,IF(#REF!="VIH + PREVIO",3,0))))</f>
        <v>#REF!</v>
      </c>
      <c r="BB339" s="13" t="e">
        <f>IF(AND(#REF!="POSITIVO",#REF!="POSITIVO"),1,IF(#REF!="NEGATIVO",2,IF(#REF!="VIH + PREVIO",3,0)))</f>
        <v>#REF!</v>
      </c>
      <c r="BC339" s="10" t="e">
        <f>IF(#REF!="SI",1,IF(#REF!="NO",2,0))</f>
        <v>#REF!</v>
      </c>
      <c r="BD339" s="10" t="e">
        <f>IF(#REF!="SI",1,IF(#REF!="NO",2,0))</f>
        <v>#REF!</v>
      </c>
      <c r="BE339" s="10" t="e">
        <f>IF(OR(#REF!="VIH + PREVIO",#REF!="VIH + PREVIO",#REF!="VIH + PREVIO"),1,0)</f>
        <v>#REF!</v>
      </c>
      <c r="BF339" s="13" t="e">
        <f>IF(OR(#REF!="POSITIVO",#REF!="NEGATIVO"),1,IF(#REF!="PACIENTE NO ACEPTA",2,IF(#REF!="VIH + PREVIO",3,0)))</f>
        <v>#REF!</v>
      </c>
      <c r="BG339" s="10" t="e">
        <f t="shared" si="168"/>
        <v>#REF!</v>
      </c>
      <c r="BH339" s="10" t="e">
        <f t="shared" si="169"/>
        <v>#REF!</v>
      </c>
      <c r="BI339" s="10" t="e">
        <f t="shared" si="170"/>
        <v>#REF!</v>
      </c>
      <c r="BJ339" s="10" t="e">
        <f t="shared" si="171"/>
        <v>#REF!</v>
      </c>
      <c r="BK339" s="10" t="e">
        <f t="shared" si="172"/>
        <v>#REF!</v>
      </c>
      <c r="BL339" s="10" t="e">
        <f t="shared" si="173"/>
        <v>#REF!</v>
      </c>
      <c r="BM339" s="10" t="e">
        <f>IF(OR(BW339=7,AQ339=6),0,IF(#REF!="I",1,IF(#REF!="II",2,IF(#REF!="III",3,IF(#REF!="IV",4))))&amp;AP339&amp;AQ339&amp;AR339&amp;AS339&amp;AT339&amp;AU339&amp;AX339)</f>
        <v>#REF!</v>
      </c>
      <c r="BN339" s="10" t="e">
        <f t="shared" si="174"/>
        <v>#REF!</v>
      </c>
      <c r="BO339" s="10" t="e">
        <f t="shared" si="175"/>
        <v>#REF!</v>
      </c>
      <c r="BP339" s="10" t="e">
        <f t="shared" si="176"/>
        <v>#REF!</v>
      </c>
      <c r="BQ339" s="10" t="e">
        <f t="shared" si="177"/>
        <v>#REF!</v>
      </c>
      <c r="BR339" s="10" t="e">
        <f t="shared" si="178"/>
        <v>#REF!</v>
      </c>
      <c r="BS339" s="10" t="e">
        <f t="shared" si="179"/>
        <v>#REF!</v>
      </c>
      <c r="BT339" s="10" t="e">
        <f>IF(OR(BW339=7,AQ339=6),0,AO339&amp;IF(#REF!="SI",1,IF(#REF!="NO",2,IF(#REF!="VIH + PREVIO",3,0))))</f>
        <v>#REF!</v>
      </c>
      <c r="BU339" s="10" t="e">
        <f>IF(OR(BW339=7,AQ339=6),0,IF(#REF!="-",1,0))</f>
        <v>#REF!</v>
      </c>
      <c r="BV339" s="10" t="e">
        <f t="shared" si="180"/>
        <v>#REF!</v>
      </c>
      <c r="BW3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39" s="10" t="e">
        <f t="shared" si="181"/>
        <v>#REF!</v>
      </c>
      <c r="BY339" s="10" t="e">
        <f t="shared" si="183"/>
        <v>#REF!</v>
      </c>
      <c r="BZ339" s="10" t="e">
        <f t="shared" si="182"/>
        <v>#REF!</v>
      </c>
      <c r="CA339" s="10"/>
    </row>
    <row r="340" spans="1:79" s="3" customFormat="1" ht="23.25" customHeight="1" x14ac:dyDescent="0.3">
      <c r="A340" s="7">
        <v>338</v>
      </c>
      <c r="B340" s="43"/>
      <c r="C340" s="44"/>
      <c r="D340" s="45"/>
      <c r="E340" s="46"/>
      <c r="F340" s="46"/>
      <c r="G340" s="46"/>
      <c r="H340" s="50"/>
      <c r="I340" s="51"/>
      <c r="J340" s="52"/>
      <c r="K340" s="51"/>
      <c r="L340" s="53"/>
      <c r="M340" s="54"/>
      <c r="N340" s="43"/>
      <c r="O340" s="55"/>
      <c r="P340" s="46"/>
      <c r="Q340" s="46"/>
      <c r="R340" s="46"/>
      <c r="S340" s="43"/>
      <c r="T340" s="56"/>
      <c r="U340" s="46"/>
      <c r="V340" s="57"/>
      <c r="W340" s="58"/>
      <c r="X340" s="57"/>
      <c r="Y340" s="46"/>
      <c r="Z340" s="57"/>
      <c r="AA340" s="59"/>
      <c r="AB340" s="60"/>
      <c r="AC340" s="2"/>
      <c r="AD340" s="2"/>
      <c r="AE340" s="2"/>
      <c r="AJ340" s="11">
        <f t="shared" si="166"/>
        <v>13</v>
      </c>
      <c r="AK340" s="11">
        <f t="shared" si="156"/>
        <v>0</v>
      </c>
      <c r="AL340" s="11">
        <f t="shared" si="157"/>
        <v>0</v>
      </c>
      <c r="AM340" s="11">
        <f t="shared" si="158"/>
        <v>0</v>
      </c>
      <c r="AN340" s="11">
        <f t="shared" si="159"/>
        <v>0</v>
      </c>
      <c r="AO340" s="4" t="e">
        <f>IF(#REF!="I",1,IF(#REF!="II",2,IF(#REF!="III",3,IF(#REF!="IV",4))))</f>
        <v>#REF!</v>
      </c>
      <c r="AP340" s="11" t="e">
        <f>IF(#REF!="PULMONAR",1,IF(AND(#REF!="EXTRAPULMONAR",#REF!&lt;&gt;"MENINGEA"),2,IF(AND(#REF!="EXTRAPULMONAR",#REF!="MENINGEA"),3,)))</f>
        <v>#REF!</v>
      </c>
      <c r="AQ3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0" s="4">
        <f t="shared" si="160"/>
        <v>0</v>
      </c>
      <c r="AS340" s="10">
        <f t="shared" si="161"/>
        <v>0</v>
      </c>
      <c r="AT340" s="10">
        <f t="shared" si="162"/>
        <v>0</v>
      </c>
      <c r="AU340" s="10" t="str">
        <f t="shared" si="163"/>
        <v>0</v>
      </c>
      <c r="AV340" s="11" t="e">
        <f t="shared" si="164"/>
        <v>#N/A</v>
      </c>
      <c r="AW340" s="4" t="e">
        <f t="shared" si="165"/>
        <v>#N/A</v>
      </c>
      <c r="AX340" s="10" t="e">
        <f t="shared" si="154"/>
        <v>#N/A</v>
      </c>
      <c r="AY340" s="10" t="e">
        <f t="shared" si="155"/>
        <v>#N/A</v>
      </c>
      <c r="AZ340" s="10" t="e">
        <f t="shared" si="167"/>
        <v>#REF!</v>
      </c>
      <c r="BA340" s="12" t="e">
        <f>IF(BW340=7,0,AJ340&amp;IF(#REF!="SI",1,IF(#REF!="NO",2,IF(#REF!="VIH + PREVIO",3,0))))</f>
        <v>#REF!</v>
      </c>
      <c r="BB340" s="13" t="e">
        <f>IF(AND(#REF!="POSITIVO",#REF!="POSITIVO"),1,IF(#REF!="NEGATIVO",2,IF(#REF!="VIH + PREVIO",3,0)))</f>
        <v>#REF!</v>
      </c>
      <c r="BC340" s="10" t="e">
        <f>IF(#REF!="SI",1,IF(#REF!="NO",2,0))</f>
        <v>#REF!</v>
      </c>
      <c r="BD340" s="10" t="e">
        <f>IF(#REF!="SI",1,IF(#REF!="NO",2,0))</f>
        <v>#REF!</v>
      </c>
      <c r="BE340" s="10" t="e">
        <f>IF(OR(#REF!="VIH + PREVIO",#REF!="VIH + PREVIO",#REF!="VIH + PREVIO"),1,0)</f>
        <v>#REF!</v>
      </c>
      <c r="BF340" s="13" t="e">
        <f>IF(OR(#REF!="POSITIVO",#REF!="NEGATIVO"),1,IF(#REF!="PACIENTE NO ACEPTA",2,IF(#REF!="VIH + PREVIO",3,0)))</f>
        <v>#REF!</v>
      </c>
      <c r="BG340" s="10" t="e">
        <f t="shared" si="168"/>
        <v>#REF!</v>
      </c>
      <c r="BH340" s="10" t="e">
        <f t="shared" si="169"/>
        <v>#REF!</v>
      </c>
      <c r="BI340" s="10" t="e">
        <f t="shared" si="170"/>
        <v>#REF!</v>
      </c>
      <c r="BJ340" s="10" t="e">
        <f t="shared" si="171"/>
        <v>#REF!</v>
      </c>
      <c r="BK340" s="10" t="e">
        <f t="shared" si="172"/>
        <v>#REF!</v>
      </c>
      <c r="BL340" s="10" t="e">
        <f t="shared" si="173"/>
        <v>#REF!</v>
      </c>
      <c r="BM340" s="10" t="e">
        <f>IF(OR(BW340=7,AQ340=6),0,IF(#REF!="I",1,IF(#REF!="II",2,IF(#REF!="III",3,IF(#REF!="IV",4))))&amp;AP340&amp;AQ340&amp;AR340&amp;AS340&amp;AT340&amp;AU340&amp;AX340)</f>
        <v>#REF!</v>
      </c>
      <c r="BN340" s="10" t="e">
        <f t="shared" si="174"/>
        <v>#REF!</v>
      </c>
      <c r="BO340" s="10" t="e">
        <f t="shared" si="175"/>
        <v>#REF!</v>
      </c>
      <c r="BP340" s="10" t="e">
        <f t="shared" si="176"/>
        <v>#REF!</v>
      </c>
      <c r="BQ340" s="10" t="e">
        <f t="shared" si="177"/>
        <v>#REF!</v>
      </c>
      <c r="BR340" s="10" t="e">
        <f t="shared" si="178"/>
        <v>#REF!</v>
      </c>
      <c r="BS340" s="10" t="e">
        <f t="shared" si="179"/>
        <v>#REF!</v>
      </c>
      <c r="BT340" s="10" t="e">
        <f>IF(OR(BW340=7,AQ340=6),0,AO340&amp;IF(#REF!="SI",1,IF(#REF!="NO",2,IF(#REF!="VIH + PREVIO",3,0))))</f>
        <v>#REF!</v>
      </c>
      <c r="BU340" s="10" t="e">
        <f>IF(OR(BW340=7,AQ340=6),0,IF(#REF!="-",1,0))</f>
        <v>#REF!</v>
      </c>
      <c r="BV340" s="10" t="e">
        <f t="shared" si="180"/>
        <v>#REF!</v>
      </c>
      <c r="BW3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0" s="10" t="e">
        <f t="shared" si="181"/>
        <v>#REF!</v>
      </c>
      <c r="BY340" s="10" t="e">
        <f t="shared" si="183"/>
        <v>#REF!</v>
      </c>
      <c r="BZ340" s="10" t="e">
        <f t="shared" si="182"/>
        <v>#REF!</v>
      </c>
      <c r="CA340" s="10"/>
    </row>
    <row r="341" spans="1:79" s="3" customFormat="1" ht="23.25" customHeight="1" x14ac:dyDescent="0.3">
      <c r="A341" s="7">
        <v>339</v>
      </c>
      <c r="B341" s="43"/>
      <c r="C341" s="44"/>
      <c r="D341" s="45"/>
      <c r="E341" s="46"/>
      <c r="F341" s="46"/>
      <c r="G341" s="46"/>
      <c r="H341" s="50"/>
      <c r="I341" s="51"/>
      <c r="J341" s="52"/>
      <c r="K341" s="51"/>
      <c r="L341" s="53"/>
      <c r="M341" s="54"/>
      <c r="N341" s="43"/>
      <c r="O341" s="55"/>
      <c r="P341" s="46"/>
      <c r="Q341" s="46"/>
      <c r="R341" s="46"/>
      <c r="S341" s="43"/>
      <c r="T341" s="56"/>
      <c r="U341" s="46"/>
      <c r="V341" s="57"/>
      <c r="W341" s="58"/>
      <c r="X341" s="57"/>
      <c r="Y341" s="46"/>
      <c r="Z341" s="57"/>
      <c r="AA341" s="59"/>
      <c r="AB341" s="60"/>
      <c r="AC341" s="2"/>
      <c r="AD341" s="2"/>
      <c r="AE341" s="2"/>
      <c r="AJ341" s="11">
        <f t="shared" si="166"/>
        <v>13</v>
      </c>
      <c r="AK341" s="11">
        <f t="shared" si="156"/>
        <v>0</v>
      </c>
      <c r="AL341" s="11">
        <f t="shared" si="157"/>
        <v>0</v>
      </c>
      <c r="AM341" s="11">
        <f t="shared" si="158"/>
        <v>0</v>
      </c>
      <c r="AN341" s="11">
        <f t="shared" si="159"/>
        <v>0</v>
      </c>
      <c r="AO341" s="4" t="e">
        <f>IF(#REF!="I",1,IF(#REF!="II",2,IF(#REF!="III",3,IF(#REF!="IV",4))))</f>
        <v>#REF!</v>
      </c>
      <c r="AP341" s="11" t="e">
        <f>IF(#REF!="PULMONAR",1,IF(AND(#REF!="EXTRAPULMONAR",#REF!&lt;&gt;"MENINGEA"),2,IF(AND(#REF!="EXTRAPULMONAR",#REF!="MENINGEA"),3,)))</f>
        <v>#REF!</v>
      </c>
      <c r="AQ3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1" s="4">
        <f t="shared" si="160"/>
        <v>0</v>
      </c>
      <c r="AS341" s="10">
        <f t="shared" si="161"/>
        <v>0</v>
      </c>
      <c r="AT341" s="10">
        <f t="shared" si="162"/>
        <v>0</v>
      </c>
      <c r="AU341" s="10" t="str">
        <f t="shared" si="163"/>
        <v>0</v>
      </c>
      <c r="AV341" s="11" t="e">
        <f t="shared" si="164"/>
        <v>#N/A</v>
      </c>
      <c r="AW341" s="4" t="e">
        <f t="shared" si="165"/>
        <v>#N/A</v>
      </c>
      <c r="AX341" s="10" t="e">
        <f t="shared" si="154"/>
        <v>#N/A</v>
      </c>
      <c r="AY341" s="10" t="e">
        <f t="shared" si="155"/>
        <v>#N/A</v>
      </c>
      <c r="AZ341" s="10" t="e">
        <f t="shared" si="167"/>
        <v>#REF!</v>
      </c>
      <c r="BA341" s="12" t="e">
        <f>IF(BW341=7,0,AJ341&amp;IF(#REF!="SI",1,IF(#REF!="NO",2,IF(#REF!="VIH + PREVIO",3,0))))</f>
        <v>#REF!</v>
      </c>
      <c r="BB341" s="13" t="e">
        <f>IF(AND(#REF!="POSITIVO",#REF!="POSITIVO"),1,IF(#REF!="NEGATIVO",2,IF(#REF!="VIH + PREVIO",3,0)))</f>
        <v>#REF!</v>
      </c>
      <c r="BC341" s="10" t="e">
        <f>IF(#REF!="SI",1,IF(#REF!="NO",2,0))</f>
        <v>#REF!</v>
      </c>
      <c r="BD341" s="10" t="e">
        <f>IF(#REF!="SI",1,IF(#REF!="NO",2,0))</f>
        <v>#REF!</v>
      </c>
      <c r="BE341" s="10" t="e">
        <f>IF(OR(#REF!="VIH + PREVIO",#REF!="VIH + PREVIO",#REF!="VIH + PREVIO"),1,0)</f>
        <v>#REF!</v>
      </c>
      <c r="BF341" s="13" t="e">
        <f>IF(OR(#REF!="POSITIVO",#REF!="NEGATIVO"),1,IF(#REF!="PACIENTE NO ACEPTA",2,IF(#REF!="VIH + PREVIO",3,0)))</f>
        <v>#REF!</v>
      </c>
      <c r="BG341" s="10" t="e">
        <f t="shared" si="168"/>
        <v>#REF!</v>
      </c>
      <c r="BH341" s="10" t="e">
        <f t="shared" si="169"/>
        <v>#REF!</v>
      </c>
      <c r="BI341" s="10" t="e">
        <f t="shared" si="170"/>
        <v>#REF!</v>
      </c>
      <c r="BJ341" s="10" t="e">
        <f t="shared" si="171"/>
        <v>#REF!</v>
      </c>
      <c r="BK341" s="10" t="e">
        <f t="shared" si="172"/>
        <v>#REF!</v>
      </c>
      <c r="BL341" s="10" t="e">
        <f t="shared" si="173"/>
        <v>#REF!</v>
      </c>
      <c r="BM341" s="10" t="e">
        <f>IF(OR(BW341=7,AQ341=6),0,IF(#REF!="I",1,IF(#REF!="II",2,IF(#REF!="III",3,IF(#REF!="IV",4))))&amp;AP341&amp;AQ341&amp;AR341&amp;AS341&amp;AT341&amp;AU341&amp;AX341)</f>
        <v>#REF!</v>
      </c>
      <c r="BN341" s="10" t="e">
        <f t="shared" si="174"/>
        <v>#REF!</v>
      </c>
      <c r="BO341" s="10" t="e">
        <f t="shared" si="175"/>
        <v>#REF!</v>
      </c>
      <c r="BP341" s="10" t="e">
        <f t="shared" si="176"/>
        <v>#REF!</v>
      </c>
      <c r="BQ341" s="10" t="e">
        <f t="shared" si="177"/>
        <v>#REF!</v>
      </c>
      <c r="BR341" s="10" t="e">
        <f t="shared" si="178"/>
        <v>#REF!</v>
      </c>
      <c r="BS341" s="10" t="e">
        <f t="shared" si="179"/>
        <v>#REF!</v>
      </c>
      <c r="BT341" s="10" t="e">
        <f>IF(OR(BW341=7,AQ341=6),0,AO341&amp;IF(#REF!="SI",1,IF(#REF!="NO",2,IF(#REF!="VIH + PREVIO",3,0))))</f>
        <v>#REF!</v>
      </c>
      <c r="BU341" s="10" t="e">
        <f>IF(OR(BW341=7,AQ341=6),0,IF(#REF!="-",1,0))</f>
        <v>#REF!</v>
      </c>
      <c r="BV341" s="10" t="e">
        <f t="shared" si="180"/>
        <v>#REF!</v>
      </c>
      <c r="BW3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1" s="10" t="e">
        <f t="shared" si="181"/>
        <v>#REF!</v>
      </c>
      <c r="BY341" s="10" t="e">
        <f t="shared" si="183"/>
        <v>#REF!</v>
      </c>
      <c r="BZ341" s="10" t="e">
        <f t="shared" si="182"/>
        <v>#REF!</v>
      </c>
      <c r="CA341" s="10"/>
    </row>
    <row r="342" spans="1:79" s="3" customFormat="1" ht="23.25" customHeight="1" x14ac:dyDescent="0.3">
      <c r="A342" s="7">
        <v>340</v>
      </c>
      <c r="B342" s="43"/>
      <c r="C342" s="44"/>
      <c r="D342" s="45"/>
      <c r="E342" s="46"/>
      <c r="F342" s="46"/>
      <c r="G342" s="46"/>
      <c r="H342" s="50"/>
      <c r="I342" s="51"/>
      <c r="J342" s="52"/>
      <c r="K342" s="51"/>
      <c r="L342" s="53"/>
      <c r="M342" s="54"/>
      <c r="N342" s="43"/>
      <c r="O342" s="55"/>
      <c r="P342" s="46"/>
      <c r="Q342" s="46"/>
      <c r="R342" s="46"/>
      <c r="S342" s="43"/>
      <c r="T342" s="56"/>
      <c r="U342" s="46"/>
      <c r="V342" s="57"/>
      <c r="W342" s="58"/>
      <c r="X342" s="57"/>
      <c r="Y342" s="46"/>
      <c r="Z342" s="57"/>
      <c r="AA342" s="59"/>
      <c r="AB342" s="60"/>
      <c r="AC342" s="2"/>
      <c r="AD342" s="2"/>
      <c r="AE342" s="2"/>
      <c r="AJ342" s="11">
        <f t="shared" si="166"/>
        <v>13</v>
      </c>
      <c r="AK342" s="11">
        <f t="shared" si="156"/>
        <v>0</v>
      </c>
      <c r="AL342" s="11">
        <f t="shared" si="157"/>
        <v>0</v>
      </c>
      <c r="AM342" s="11">
        <f t="shared" si="158"/>
        <v>0</v>
      </c>
      <c r="AN342" s="11">
        <f t="shared" si="159"/>
        <v>0</v>
      </c>
      <c r="AO342" s="4" t="e">
        <f>IF(#REF!="I",1,IF(#REF!="II",2,IF(#REF!="III",3,IF(#REF!="IV",4))))</f>
        <v>#REF!</v>
      </c>
      <c r="AP342" s="11" t="e">
        <f>IF(#REF!="PULMONAR",1,IF(AND(#REF!="EXTRAPULMONAR",#REF!&lt;&gt;"MENINGEA"),2,IF(AND(#REF!="EXTRAPULMONAR",#REF!="MENINGEA"),3,)))</f>
        <v>#REF!</v>
      </c>
      <c r="AQ3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2" s="4">
        <f t="shared" si="160"/>
        <v>0</v>
      </c>
      <c r="AS342" s="10">
        <f t="shared" si="161"/>
        <v>0</v>
      </c>
      <c r="AT342" s="10">
        <f t="shared" si="162"/>
        <v>0</v>
      </c>
      <c r="AU342" s="10" t="str">
        <f t="shared" si="163"/>
        <v>0</v>
      </c>
      <c r="AV342" s="11" t="e">
        <f t="shared" si="164"/>
        <v>#N/A</v>
      </c>
      <c r="AW342" s="4" t="e">
        <f t="shared" si="165"/>
        <v>#N/A</v>
      </c>
      <c r="AX342" s="10" t="e">
        <f t="shared" si="154"/>
        <v>#N/A</v>
      </c>
      <c r="AY342" s="10" t="e">
        <f t="shared" si="155"/>
        <v>#N/A</v>
      </c>
      <c r="AZ342" s="10" t="e">
        <f t="shared" si="167"/>
        <v>#REF!</v>
      </c>
      <c r="BA342" s="12" t="e">
        <f>IF(BW342=7,0,AJ342&amp;IF(#REF!="SI",1,IF(#REF!="NO",2,IF(#REF!="VIH + PREVIO",3,0))))</f>
        <v>#REF!</v>
      </c>
      <c r="BB342" s="13" t="e">
        <f>IF(AND(#REF!="POSITIVO",#REF!="POSITIVO"),1,IF(#REF!="NEGATIVO",2,IF(#REF!="VIH + PREVIO",3,0)))</f>
        <v>#REF!</v>
      </c>
      <c r="BC342" s="10" t="e">
        <f>IF(#REF!="SI",1,IF(#REF!="NO",2,0))</f>
        <v>#REF!</v>
      </c>
      <c r="BD342" s="10" t="e">
        <f>IF(#REF!="SI",1,IF(#REF!="NO",2,0))</f>
        <v>#REF!</v>
      </c>
      <c r="BE342" s="10" t="e">
        <f>IF(OR(#REF!="VIH + PREVIO",#REF!="VIH + PREVIO",#REF!="VIH + PREVIO"),1,0)</f>
        <v>#REF!</v>
      </c>
      <c r="BF342" s="13" t="e">
        <f>IF(OR(#REF!="POSITIVO",#REF!="NEGATIVO"),1,IF(#REF!="PACIENTE NO ACEPTA",2,IF(#REF!="VIH + PREVIO",3,0)))</f>
        <v>#REF!</v>
      </c>
      <c r="BG342" s="10" t="e">
        <f t="shared" si="168"/>
        <v>#REF!</v>
      </c>
      <c r="BH342" s="10" t="e">
        <f t="shared" si="169"/>
        <v>#REF!</v>
      </c>
      <c r="BI342" s="10" t="e">
        <f t="shared" si="170"/>
        <v>#REF!</v>
      </c>
      <c r="BJ342" s="10" t="e">
        <f t="shared" si="171"/>
        <v>#REF!</v>
      </c>
      <c r="BK342" s="10" t="e">
        <f t="shared" si="172"/>
        <v>#REF!</v>
      </c>
      <c r="BL342" s="10" t="e">
        <f t="shared" si="173"/>
        <v>#REF!</v>
      </c>
      <c r="BM342" s="10" t="e">
        <f>IF(OR(BW342=7,AQ342=6),0,IF(#REF!="I",1,IF(#REF!="II",2,IF(#REF!="III",3,IF(#REF!="IV",4))))&amp;AP342&amp;AQ342&amp;AR342&amp;AS342&amp;AT342&amp;AU342&amp;AX342)</f>
        <v>#REF!</v>
      </c>
      <c r="BN342" s="10" t="e">
        <f t="shared" si="174"/>
        <v>#REF!</v>
      </c>
      <c r="BO342" s="10" t="e">
        <f t="shared" si="175"/>
        <v>#REF!</v>
      </c>
      <c r="BP342" s="10" t="e">
        <f t="shared" si="176"/>
        <v>#REF!</v>
      </c>
      <c r="BQ342" s="10" t="e">
        <f t="shared" si="177"/>
        <v>#REF!</v>
      </c>
      <c r="BR342" s="10" t="e">
        <f t="shared" si="178"/>
        <v>#REF!</v>
      </c>
      <c r="BS342" s="10" t="e">
        <f t="shared" si="179"/>
        <v>#REF!</v>
      </c>
      <c r="BT342" s="10" t="e">
        <f>IF(OR(BW342=7,AQ342=6),0,AO342&amp;IF(#REF!="SI",1,IF(#REF!="NO",2,IF(#REF!="VIH + PREVIO",3,0))))</f>
        <v>#REF!</v>
      </c>
      <c r="BU342" s="10" t="e">
        <f>IF(OR(BW342=7,AQ342=6),0,IF(#REF!="-",1,0))</f>
        <v>#REF!</v>
      </c>
      <c r="BV342" s="10" t="e">
        <f t="shared" si="180"/>
        <v>#REF!</v>
      </c>
      <c r="BW3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2" s="10" t="e">
        <f t="shared" si="181"/>
        <v>#REF!</v>
      </c>
      <c r="BY342" s="10" t="e">
        <f t="shared" si="183"/>
        <v>#REF!</v>
      </c>
      <c r="BZ342" s="10" t="e">
        <f t="shared" si="182"/>
        <v>#REF!</v>
      </c>
      <c r="CA342" s="10"/>
    </row>
    <row r="343" spans="1:79" s="3" customFormat="1" ht="23.25" customHeight="1" x14ac:dyDescent="0.3">
      <c r="A343" s="7">
        <v>341</v>
      </c>
      <c r="B343" s="43"/>
      <c r="C343" s="44"/>
      <c r="D343" s="45"/>
      <c r="E343" s="46"/>
      <c r="F343" s="46"/>
      <c r="G343" s="46"/>
      <c r="H343" s="50"/>
      <c r="I343" s="51"/>
      <c r="J343" s="52"/>
      <c r="K343" s="51"/>
      <c r="L343" s="53"/>
      <c r="M343" s="54"/>
      <c r="N343" s="43"/>
      <c r="O343" s="55"/>
      <c r="P343" s="46"/>
      <c r="Q343" s="46"/>
      <c r="R343" s="46"/>
      <c r="S343" s="43"/>
      <c r="T343" s="56"/>
      <c r="U343" s="46"/>
      <c r="V343" s="57"/>
      <c r="W343" s="58"/>
      <c r="X343" s="57"/>
      <c r="Y343" s="46"/>
      <c r="Z343" s="57"/>
      <c r="AA343" s="59"/>
      <c r="AB343" s="60"/>
      <c r="AC343" s="2"/>
      <c r="AD343" s="2"/>
      <c r="AE343" s="2"/>
      <c r="AJ343" s="11">
        <f t="shared" si="166"/>
        <v>13</v>
      </c>
      <c r="AK343" s="11">
        <f t="shared" si="156"/>
        <v>0</v>
      </c>
      <c r="AL343" s="11">
        <f t="shared" si="157"/>
        <v>0</v>
      </c>
      <c r="AM343" s="11">
        <f t="shared" si="158"/>
        <v>0</v>
      </c>
      <c r="AN343" s="11">
        <f t="shared" si="159"/>
        <v>0</v>
      </c>
      <c r="AO343" s="4" t="e">
        <f>IF(#REF!="I",1,IF(#REF!="II",2,IF(#REF!="III",3,IF(#REF!="IV",4))))</f>
        <v>#REF!</v>
      </c>
      <c r="AP343" s="11" t="e">
        <f>IF(#REF!="PULMONAR",1,IF(AND(#REF!="EXTRAPULMONAR",#REF!&lt;&gt;"MENINGEA"),2,IF(AND(#REF!="EXTRAPULMONAR",#REF!="MENINGEA"),3,)))</f>
        <v>#REF!</v>
      </c>
      <c r="AQ3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3" s="4">
        <f t="shared" si="160"/>
        <v>0</v>
      </c>
      <c r="AS343" s="10">
        <f t="shared" si="161"/>
        <v>0</v>
      </c>
      <c r="AT343" s="10">
        <f t="shared" si="162"/>
        <v>0</v>
      </c>
      <c r="AU343" s="10" t="str">
        <f t="shared" si="163"/>
        <v>0</v>
      </c>
      <c r="AV343" s="11" t="e">
        <f t="shared" si="164"/>
        <v>#N/A</v>
      </c>
      <c r="AW343" s="4" t="e">
        <f t="shared" si="165"/>
        <v>#N/A</v>
      </c>
      <c r="AX343" s="10" t="e">
        <f t="shared" si="154"/>
        <v>#N/A</v>
      </c>
      <c r="AY343" s="10" t="e">
        <f t="shared" si="155"/>
        <v>#N/A</v>
      </c>
      <c r="AZ343" s="10" t="e">
        <f t="shared" si="167"/>
        <v>#REF!</v>
      </c>
      <c r="BA343" s="12" t="e">
        <f>IF(BW343=7,0,AJ343&amp;IF(#REF!="SI",1,IF(#REF!="NO",2,IF(#REF!="VIH + PREVIO",3,0))))</f>
        <v>#REF!</v>
      </c>
      <c r="BB343" s="13" t="e">
        <f>IF(AND(#REF!="POSITIVO",#REF!="POSITIVO"),1,IF(#REF!="NEGATIVO",2,IF(#REF!="VIH + PREVIO",3,0)))</f>
        <v>#REF!</v>
      </c>
      <c r="BC343" s="10" t="e">
        <f>IF(#REF!="SI",1,IF(#REF!="NO",2,0))</f>
        <v>#REF!</v>
      </c>
      <c r="BD343" s="10" t="e">
        <f>IF(#REF!="SI",1,IF(#REF!="NO",2,0))</f>
        <v>#REF!</v>
      </c>
      <c r="BE343" s="10" t="e">
        <f>IF(OR(#REF!="VIH + PREVIO",#REF!="VIH + PREVIO",#REF!="VIH + PREVIO"),1,0)</f>
        <v>#REF!</v>
      </c>
      <c r="BF343" s="13" t="e">
        <f>IF(OR(#REF!="POSITIVO",#REF!="NEGATIVO"),1,IF(#REF!="PACIENTE NO ACEPTA",2,IF(#REF!="VIH + PREVIO",3,0)))</f>
        <v>#REF!</v>
      </c>
      <c r="BG343" s="10" t="e">
        <f t="shared" si="168"/>
        <v>#REF!</v>
      </c>
      <c r="BH343" s="10" t="e">
        <f t="shared" si="169"/>
        <v>#REF!</v>
      </c>
      <c r="BI343" s="10" t="e">
        <f t="shared" si="170"/>
        <v>#REF!</v>
      </c>
      <c r="BJ343" s="10" t="e">
        <f t="shared" si="171"/>
        <v>#REF!</v>
      </c>
      <c r="BK343" s="10" t="e">
        <f t="shared" si="172"/>
        <v>#REF!</v>
      </c>
      <c r="BL343" s="10" t="e">
        <f t="shared" si="173"/>
        <v>#REF!</v>
      </c>
      <c r="BM343" s="10" t="e">
        <f>IF(OR(BW343=7,AQ343=6),0,IF(#REF!="I",1,IF(#REF!="II",2,IF(#REF!="III",3,IF(#REF!="IV",4))))&amp;AP343&amp;AQ343&amp;AR343&amp;AS343&amp;AT343&amp;AU343&amp;AX343)</f>
        <v>#REF!</v>
      </c>
      <c r="BN343" s="10" t="e">
        <f t="shared" si="174"/>
        <v>#REF!</v>
      </c>
      <c r="BO343" s="10" t="e">
        <f t="shared" si="175"/>
        <v>#REF!</v>
      </c>
      <c r="BP343" s="10" t="e">
        <f t="shared" si="176"/>
        <v>#REF!</v>
      </c>
      <c r="BQ343" s="10" t="e">
        <f t="shared" si="177"/>
        <v>#REF!</v>
      </c>
      <c r="BR343" s="10" t="e">
        <f t="shared" si="178"/>
        <v>#REF!</v>
      </c>
      <c r="BS343" s="10" t="e">
        <f t="shared" si="179"/>
        <v>#REF!</v>
      </c>
      <c r="BT343" s="10" t="e">
        <f>IF(OR(BW343=7,AQ343=6),0,AO343&amp;IF(#REF!="SI",1,IF(#REF!="NO",2,IF(#REF!="VIH + PREVIO",3,0))))</f>
        <v>#REF!</v>
      </c>
      <c r="BU343" s="10" t="e">
        <f>IF(OR(BW343=7,AQ343=6),0,IF(#REF!="-",1,0))</f>
        <v>#REF!</v>
      </c>
      <c r="BV343" s="10" t="e">
        <f t="shared" si="180"/>
        <v>#REF!</v>
      </c>
      <c r="BW3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3" s="10" t="e">
        <f t="shared" si="181"/>
        <v>#REF!</v>
      </c>
      <c r="BY343" s="10" t="e">
        <f t="shared" si="183"/>
        <v>#REF!</v>
      </c>
      <c r="BZ343" s="10" t="e">
        <f t="shared" si="182"/>
        <v>#REF!</v>
      </c>
      <c r="CA343" s="10"/>
    </row>
    <row r="344" spans="1:79" s="3" customFormat="1" ht="23.25" customHeight="1" x14ac:dyDescent="0.3">
      <c r="A344" s="7">
        <v>342</v>
      </c>
      <c r="B344" s="43"/>
      <c r="C344" s="44"/>
      <c r="D344" s="45"/>
      <c r="E344" s="46"/>
      <c r="F344" s="46"/>
      <c r="G344" s="46"/>
      <c r="H344" s="50"/>
      <c r="I344" s="51"/>
      <c r="J344" s="52"/>
      <c r="K344" s="51"/>
      <c r="L344" s="53"/>
      <c r="M344" s="54"/>
      <c r="N344" s="43"/>
      <c r="O344" s="55"/>
      <c r="P344" s="46"/>
      <c r="Q344" s="46"/>
      <c r="R344" s="46"/>
      <c r="S344" s="43"/>
      <c r="T344" s="56"/>
      <c r="U344" s="46"/>
      <c r="V344" s="57"/>
      <c r="W344" s="58"/>
      <c r="X344" s="57"/>
      <c r="Y344" s="46"/>
      <c r="Z344" s="57"/>
      <c r="AA344" s="59"/>
      <c r="AB344" s="60"/>
      <c r="AC344" s="2"/>
      <c r="AD344" s="2"/>
      <c r="AE344" s="2"/>
      <c r="AJ344" s="11">
        <f t="shared" si="166"/>
        <v>13</v>
      </c>
      <c r="AK344" s="11">
        <f t="shared" si="156"/>
        <v>0</v>
      </c>
      <c r="AL344" s="11">
        <f t="shared" si="157"/>
        <v>0</v>
      </c>
      <c r="AM344" s="11">
        <f t="shared" si="158"/>
        <v>0</v>
      </c>
      <c r="AN344" s="11">
        <f t="shared" si="159"/>
        <v>0</v>
      </c>
      <c r="AO344" s="4" t="e">
        <f>IF(#REF!="I",1,IF(#REF!="II",2,IF(#REF!="III",3,IF(#REF!="IV",4))))</f>
        <v>#REF!</v>
      </c>
      <c r="AP344" s="11" t="e">
        <f>IF(#REF!="PULMONAR",1,IF(AND(#REF!="EXTRAPULMONAR",#REF!&lt;&gt;"MENINGEA"),2,IF(AND(#REF!="EXTRAPULMONAR",#REF!="MENINGEA"),3,)))</f>
        <v>#REF!</v>
      </c>
      <c r="AQ3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4" s="4">
        <f t="shared" si="160"/>
        <v>0</v>
      </c>
      <c r="AS344" s="10">
        <f t="shared" si="161"/>
        <v>0</v>
      </c>
      <c r="AT344" s="10">
        <f t="shared" si="162"/>
        <v>0</v>
      </c>
      <c r="AU344" s="10" t="str">
        <f t="shared" si="163"/>
        <v>0</v>
      </c>
      <c r="AV344" s="11" t="e">
        <f t="shared" si="164"/>
        <v>#N/A</v>
      </c>
      <c r="AW344" s="4" t="e">
        <f t="shared" si="165"/>
        <v>#N/A</v>
      </c>
      <c r="AX344" s="10" t="e">
        <f t="shared" si="154"/>
        <v>#N/A</v>
      </c>
      <c r="AY344" s="10" t="e">
        <f t="shared" si="155"/>
        <v>#N/A</v>
      </c>
      <c r="AZ344" s="10" t="e">
        <f t="shared" si="167"/>
        <v>#REF!</v>
      </c>
      <c r="BA344" s="12" t="e">
        <f>IF(BW344=7,0,AJ344&amp;IF(#REF!="SI",1,IF(#REF!="NO",2,IF(#REF!="VIH + PREVIO",3,0))))</f>
        <v>#REF!</v>
      </c>
      <c r="BB344" s="13" t="e">
        <f>IF(AND(#REF!="POSITIVO",#REF!="POSITIVO"),1,IF(#REF!="NEGATIVO",2,IF(#REF!="VIH + PREVIO",3,0)))</f>
        <v>#REF!</v>
      </c>
      <c r="BC344" s="10" t="e">
        <f>IF(#REF!="SI",1,IF(#REF!="NO",2,0))</f>
        <v>#REF!</v>
      </c>
      <c r="BD344" s="10" t="e">
        <f>IF(#REF!="SI",1,IF(#REF!="NO",2,0))</f>
        <v>#REF!</v>
      </c>
      <c r="BE344" s="10" t="e">
        <f>IF(OR(#REF!="VIH + PREVIO",#REF!="VIH + PREVIO",#REF!="VIH + PREVIO"),1,0)</f>
        <v>#REF!</v>
      </c>
      <c r="BF344" s="13" t="e">
        <f>IF(OR(#REF!="POSITIVO",#REF!="NEGATIVO"),1,IF(#REF!="PACIENTE NO ACEPTA",2,IF(#REF!="VIH + PREVIO",3,0)))</f>
        <v>#REF!</v>
      </c>
      <c r="BG344" s="10" t="e">
        <f t="shared" si="168"/>
        <v>#REF!</v>
      </c>
      <c r="BH344" s="10" t="e">
        <f t="shared" si="169"/>
        <v>#REF!</v>
      </c>
      <c r="BI344" s="10" t="e">
        <f t="shared" si="170"/>
        <v>#REF!</v>
      </c>
      <c r="BJ344" s="10" t="e">
        <f t="shared" si="171"/>
        <v>#REF!</v>
      </c>
      <c r="BK344" s="10" t="e">
        <f t="shared" si="172"/>
        <v>#REF!</v>
      </c>
      <c r="BL344" s="10" t="e">
        <f t="shared" si="173"/>
        <v>#REF!</v>
      </c>
      <c r="BM344" s="10" t="e">
        <f>IF(OR(BW344=7,AQ344=6),0,IF(#REF!="I",1,IF(#REF!="II",2,IF(#REF!="III",3,IF(#REF!="IV",4))))&amp;AP344&amp;AQ344&amp;AR344&amp;AS344&amp;AT344&amp;AU344&amp;AX344)</f>
        <v>#REF!</v>
      </c>
      <c r="BN344" s="10" t="e">
        <f t="shared" si="174"/>
        <v>#REF!</v>
      </c>
      <c r="BO344" s="10" t="e">
        <f t="shared" si="175"/>
        <v>#REF!</v>
      </c>
      <c r="BP344" s="10" t="e">
        <f t="shared" si="176"/>
        <v>#REF!</v>
      </c>
      <c r="BQ344" s="10" t="e">
        <f t="shared" si="177"/>
        <v>#REF!</v>
      </c>
      <c r="BR344" s="10" t="e">
        <f t="shared" si="178"/>
        <v>#REF!</v>
      </c>
      <c r="BS344" s="10" t="e">
        <f t="shared" si="179"/>
        <v>#REF!</v>
      </c>
      <c r="BT344" s="10" t="e">
        <f>IF(OR(BW344=7,AQ344=6),0,AO344&amp;IF(#REF!="SI",1,IF(#REF!="NO",2,IF(#REF!="VIH + PREVIO",3,0))))</f>
        <v>#REF!</v>
      </c>
      <c r="BU344" s="10" t="e">
        <f>IF(OR(BW344=7,AQ344=6),0,IF(#REF!="-",1,0))</f>
        <v>#REF!</v>
      </c>
      <c r="BV344" s="10" t="e">
        <f t="shared" si="180"/>
        <v>#REF!</v>
      </c>
      <c r="BW3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4" s="10" t="e">
        <f t="shared" si="181"/>
        <v>#REF!</v>
      </c>
      <c r="BY344" s="10" t="e">
        <f t="shared" si="183"/>
        <v>#REF!</v>
      </c>
      <c r="BZ344" s="10" t="e">
        <f t="shared" si="182"/>
        <v>#REF!</v>
      </c>
      <c r="CA344" s="10"/>
    </row>
    <row r="345" spans="1:79" s="3" customFormat="1" ht="23.25" customHeight="1" x14ac:dyDescent="0.3">
      <c r="A345" s="7">
        <v>343</v>
      </c>
      <c r="B345" s="43"/>
      <c r="C345" s="44"/>
      <c r="D345" s="45"/>
      <c r="E345" s="46"/>
      <c r="F345" s="46"/>
      <c r="G345" s="46"/>
      <c r="H345" s="50"/>
      <c r="I345" s="51"/>
      <c r="J345" s="52"/>
      <c r="K345" s="51"/>
      <c r="L345" s="53"/>
      <c r="M345" s="54"/>
      <c r="N345" s="43"/>
      <c r="O345" s="55"/>
      <c r="P345" s="46"/>
      <c r="Q345" s="46"/>
      <c r="R345" s="46"/>
      <c r="S345" s="43"/>
      <c r="T345" s="56"/>
      <c r="U345" s="46"/>
      <c r="V345" s="57"/>
      <c r="W345" s="58"/>
      <c r="X345" s="57"/>
      <c r="Y345" s="46"/>
      <c r="Z345" s="57"/>
      <c r="AA345" s="59"/>
      <c r="AB345" s="60"/>
      <c r="AC345" s="2"/>
      <c r="AD345" s="2"/>
      <c r="AE345" s="2"/>
      <c r="AJ345" s="11">
        <f t="shared" si="166"/>
        <v>13</v>
      </c>
      <c r="AK345" s="11">
        <f t="shared" si="156"/>
        <v>0</v>
      </c>
      <c r="AL345" s="11">
        <f t="shared" si="157"/>
        <v>0</v>
      </c>
      <c r="AM345" s="11">
        <f t="shared" si="158"/>
        <v>0</v>
      </c>
      <c r="AN345" s="11">
        <f t="shared" si="159"/>
        <v>0</v>
      </c>
      <c r="AO345" s="4" t="e">
        <f>IF(#REF!="I",1,IF(#REF!="II",2,IF(#REF!="III",3,IF(#REF!="IV",4))))</f>
        <v>#REF!</v>
      </c>
      <c r="AP345" s="11" t="e">
        <f>IF(#REF!="PULMONAR",1,IF(AND(#REF!="EXTRAPULMONAR",#REF!&lt;&gt;"MENINGEA"),2,IF(AND(#REF!="EXTRAPULMONAR",#REF!="MENINGEA"),3,)))</f>
        <v>#REF!</v>
      </c>
      <c r="AQ3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5" s="4">
        <f t="shared" si="160"/>
        <v>0</v>
      </c>
      <c r="AS345" s="10">
        <f t="shared" si="161"/>
        <v>0</v>
      </c>
      <c r="AT345" s="10">
        <f t="shared" si="162"/>
        <v>0</v>
      </c>
      <c r="AU345" s="10" t="str">
        <f t="shared" si="163"/>
        <v>0</v>
      </c>
      <c r="AV345" s="11" t="e">
        <f t="shared" si="164"/>
        <v>#N/A</v>
      </c>
      <c r="AW345" s="4" t="e">
        <f t="shared" si="165"/>
        <v>#N/A</v>
      </c>
      <c r="AX345" s="10" t="e">
        <f t="shared" si="154"/>
        <v>#N/A</v>
      </c>
      <c r="AY345" s="10" t="e">
        <f t="shared" si="155"/>
        <v>#N/A</v>
      </c>
      <c r="AZ345" s="10" t="e">
        <f t="shared" si="167"/>
        <v>#REF!</v>
      </c>
      <c r="BA345" s="12" t="e">
        <f>IF(BW345=7,0,AJ345&amp;IF(#REF!="SI",1,IF(#REF!="NO",2,IF(#REF!="VIH + PREVIO",3,0))))</f>
        <v>#REF!</v>
      </c>
      <c r="BB345" s="13" t="e">
        <f>IF(AND(#REF!="POSITIVO",#REF!="POSITIVO"),1,IF(#REF!="NEGATIVO",2,IF(#REF!="VIH + PREVIO",3,0)))</f>
        <v>#REF!</v>
      </c>
      <c r="BC345" s="10" t="e">
        <f>IF(#REF!="SI",1,IF(#REF!="NO",2,0))</f>
        <v>#REF!</v>
      </c>
      <c r="BD345" s="10" t="e">
        <f>IF(#REF!="SI",1,IF(#REF!="NO",2,0))</f>
        <v>#REF!</v>
      </c>
      <c r="BE345" s="10" t="e">
        <f>IF(OR(#REF!="VIH + PREVIO",#REF!="VIH + PREVIO",#REF!="VIH + PREVIO"),1,0)</f>
        <v>#REF!</v>
      </c>
      <c r="BF345" s="13" t="e">
        <f>IF(OR(#REF!="POSITIVO",#REF!="NEGATIVO"),1,IF(#REF!="PACIENTE NO ACEPTA",2,IF(#REF!="VIH + PREVIO",3,0)))</f>
        <v>#REF!</v>
      </c>
      <c r="BG345" s="10" t="e">
        <f t="shared" si="168"/>
        <v>#REF!</v>
      </c>
      <c r="BH345" s="10" t="e">
        <f t="shared" si="169"/>
        <v>#REF!</v>
      </c>
      <c r="BI345" s="10" t="e">
        <f t="shared" si="170"/>
        <v>#REF!</v>
      </c>
      <c r="BJ345" s="10" t="e">
        <f t="shared" si="171"/>
        <v>#REF!</v>
      </c>
      <c r="BK345" s="10" t="e">
        <f t="shared" si="172"/>
        <v>#REF!</v>
      </c>
      <c r="BL345" s="10" t="e">
        <f t="shared" si="173"/>
        <v>#REF!</v>
      </c>
      <c r="BM345" s="10" t="e">
        <f>IF(OR(BW345=7,AQ345=6),0,IF(#REF!="I",1,IF(#REF!="II",2,IF(#REF!="III",3,IF(#REF!="IV",4))))&amp;AP345&amp;AQ345&amp;AR345&amp;AS345&amp;AT345&amp;AU345&amp;AX345)</f>
        <v>#REF!</v>
      </c>
      <c r="BN345" s="10" t="e">
        <f t="shared" si="174"/>
        <v>#REF!</v>
      </c>
      <c r="BO345" s="10" t="e">
        <f t="shared" si="175"/>
        <v>#REF!</v>
      </c>
      <c r="BP345" s="10" t="e">
        <f t="shared" si="176"/>
        <v>#REF!</v>
      </c>
      <c r="BQ345" s="10" t="e">
        <f t="shared" si="177"/>
        <v>#REF!</v>
      </c>
      <c r="BR345" s="10" t="e">
        <f t="shared" si="178"/>
        <v>#REF!</v>
      </c>
      <c r="BS345" s="10" t="e">
        <f t="shared" si="179"/>
        <v>#REF!</v>
      </c>
      <c r="BT345" s="10" t="e">
        <f>IF(OR(BW345=7,AQ345=6),0,AO345&amp;IF(#REF!="SI",1,IF(#REF!="NO",2,IF(#REF!="VIH + PREVIO",3,0))))</f>
        <v>#REF!</v>
      </c>
      <c r="BU345" s="10" t="e">
        <f>IF(OR(BW345=7,AQ345=6),0,IF(#REF!="-",1,0))</f>
        <v>#REF!</v>
      </c>
      <c r="BV345" s="10" t="e">
        <f t="shared" si="180"/>
        <v>#REF!</v>
      </c>
      <c r="BW3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5" s="10" t="e">
        <f t="shared" si="181"/>
        <v>#REF!</v>
      </c>
      <c r="BY345" s="10" t="e">
        <f t="shared" si="183"/>
        <v>#REF!</v>
      </c>
      <c r="BZ345" s="10" t="e">
        <f t="shared" si="182"/>
        <v>#REF!</v>
      </c>
      <c r="CA345" s="10"/>
    </row>
    <row r="346" spans="1:79" s="3" customFormat="1" ht="23.25" customHeight="1" x14ac:dyDescent="0.3">
      <c r="A346" s="7">
        <v>344</v>
      </c>
      <c r="B346" s="43"/>
      <c r="C346" s="44"/>
      <c r="D346" s="45"/>
      <c r="E346" s="46"/>
      <c r="F346" s="46"/>
      <c r="G346" s="46"/>
      <c r="H346" s="50"/>
      <c r="I346" s="51"/>
      <c r="J346" s="52"/>
      <c r="K346" s="51"/>
      <c r="L346" s="53"/>
      <c r="M346" s="54"/>
      <c r="N346" s="43"/>
      <c r="O346" s="55"/>
      <c r="P346" s="46"/>
      <c r="Q346" s="46"/>
      <c r="R346" s="46"/>
      <c r="S346" s="43"/>
      <c r="T346" s="56"/>
      <c r="U346" s="46"/>
      <c r="V346" s="57"/>
      <c r="W346" s="58"/>
      <c r="X346" s="57"/>
      <c r="Y346" s="46"/>
      <c r="Z346" s="57"/>
      <c r="AA346" s="59"/>
      <c r="AB346" s="60"/>
      <c r="AC346" s="2"/>
      <c r="AD346" s="2"/>
      <c r="AE346" s="2"/>
      <c r="AJ346" s="11">
        <f t="shared" si="166"/>
        <v>13</v>
      </c>
      <c r="AK346" s="11">
        <f t="shared" si="156"/>
        <v>0</v>
      </c>
      <c r="AL346" s="11">
        <f t="shared" si="157"/>
        <v>0</v>
      </c>
      <c r="AM346" s="11">
        <f t="shared" si="158"/>
        <v>0</v>
      </c>
      <c r="AN346" s="11">
        <f t="shared" si="159"/>
        <v>0</v>
      </c>
      <c r="AO346" s="4" t="e">
        <f>IF(#REF!="I",1,IF(#REF!="II",2,IF(#REF!="III",3,IF(#REF!="IV",4))))</f>
        <v>#REF!</v>
      </c>
      <c r="AP346" s="11" t="e">
        <f>IF(#REF!="PULMONAR",1,IF(AND(#REF!="EXTRAPULMONAR",#REF!&lt;&gt;"MENINGEA"),2,IF(AND(#REF!="EXTRAPULMONAR",#REF!="MENINGEA"),3,)))</f>
        <v>#REF!</v>
      </c>
      <c r="AQ3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6" s="4">
        <f t="shared" si="160"/>
        <v>0</v>
      </c>
      <c r="AS346" s="10">
        <f t="shared" si="161"/>
        <v>0</v>
      </c>
      <c r="AT346" s="10">
        <f t="shared" si="162"/>
        <v>0</v>
      </c>
      <c r="AU346" s="10" t="str">
        <f t="shared" si="163"/>
        <v>0</v>
      </c>
      <c r="AV346" s="11" t="e">
        <f t="shared" si="164"/>
        <v>#N/A</v>
      </c>
      <c r="AW346" s="4" t="e">
        <f t="shared" si="165"/>
        <v>#N/A</v>
      </c>
      <c r="AX346" s="10" t="e">
        <f t="shared" si="154"/>
        <v>#N/A</v>
      </c>
      <c r="AY346" s="10" t="e">
        <f t="shared" si="155"/>
        <v>#N/A</v>
      </c>
      <c r="AZ346" s="10" t="e">
        <f t="shared" si="167"/>
        <v>#REF!</v>
      </c>
      <c r="BA346" s="12" t="e">
        <f>IF(BW346=7,0,AJ346&amp;IF(#REF!="SI",1,IF(#REF!="NO",2,IF(#REF!="VIH + PREVIO",3,0))))</f>
        <v>#REF!</v>
      </c>
      <c r="BB346" s="13" t="e">
        <f>IF(AND(#REF!="POSITIVO",#REF!="POSITIVO"),1,IF(#REF!="NEGATIVO",2,IF(#REF!="VIH + PREVIO",3,0)))</f>
        <v>#REF!</v>
      </c>
      <c r="BC346" s="10" t="e">
        <f>IF(#REF!="SI",1,IF(#REF!="NO",2,0))</f>
        <v>#REF!</v>
      </c>
      <c r="BD346" s="10" t="e">
        <f>IF(#REF!="SI",1,IF(#REF!="NO",2,0))</f>
        <v>#REF!</v>
      </c>
      <c r="BE346" s="10" t="e">
        <f>IF(OR(#REF!="VIH + PREVIO",#REF!="VIH + PREVIO",#REF!="VIH + PREVIO"),1,0)</f>
        <v>#REF!</v>
      </c>
      <c r="BF346" s="13" t="e">
        <f>IF(OR(#REF!="POSITIVO",#REF!="NEGATIVO"),1,IF(#REF!="PACIENTE NO ACEPTA",2,IF(#REF!="VIH + PREVIO",3,0)))</f>
        <v>#REF!</v>
      </c>
      <c r="BG346" s="10" t="e">
        <f t="shared" si="168"/>
        <v>#REF!</v>
      </c>
      <c r="BH346" s="10" t="e">
        <f t="shared" si="169"/>
        <v>#REF!</v>
      </c>
      <c r="BI346" s="10" t="e">
        <f t="shared" si="170"/>
        <v>#REF!</v>
      </c>
      <c r="BJ346" s="10" t="e">
        <f t="shared" si="171"/>
        <v>#REF!</v>
      </c>
      <c r="BK346" s="10" t="e">
        <f t="shared" si="172"/>
        <v>#REF!</v>
      </c>
      <c r="BL346" s="10" t="e">
        <f t="shared" si="173"/>
        <v>#REF!</v>
      </c>
      <c r="BM346" s="10" t="e">
        <f>IF(OR(BW346=7,AQ346=6),0,IF(#REF!="I",1,IF(#REF!="II",2,IF(#REF!="III",3,IF(#REF!="IV",4))))&amp;AP346&amp;AQ346&amp;AR346&amp;AS346&amp;AT346&amp;AU346&amp;AX346)</f>
        <v>#REF!</v>
      </c>
      <c r="BN346" s="10" t="e">
        <f t="shared" si="174"/>
        <v>#REF!</v>
      </c>
      <c r="BO346" s="10" t="e">
        <f t="shared" si="175"/>
        <v>#REF!</v>
      </c>
      <c r="BP346" s="10" t="e">
        <f t="shared" si="176"/>
        <v>#REF!</v>
      </c>
      <c r="BQ346" s="10" t="e">
        <f t="shared" si="177"/>
        <v>#REF!</v>
      </c>
      <c r="BR346" s="10" t="e">
        <f t="shared" si="178"/>
        <v>#REF!</v>
      </c>
      <c r="BS346" s="10" t="e">
        <f t="shared" si="179"/>
        <v>#REF!</v>
      </c>
      <c r="BT346" s="10" t="e">
        <f>IF(OR(BW346=7,AQ346=6),0,AO346&amp;IF(#REF!="SI",1,IF(#REF!="NO",2,IF(#REF!="VIH + PREVIO",3,0))))</f>
        <v>#REF!</v>
      </c>
      <c r="BU346" s="10" t="e">
        <f>IF(OR(BW346=7,AQ346=6),0,IF(#REF!="-",1,0))</f>
        <v>#REF!</v>
      </c>
      <c r="BV346" s="10" t="e">
        <f t="shared" si="180"/>
        <v>#REF!</v>
      </c>
      <c r="BW3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6" s="10" t="e">
        <f t="shared" si="181"/>
        <v>#REF!</v>
      </c>
      <c r="BY346" s="10" t="e">
        <f t="shared" si="183"/>
        <v>#REF!</v>
      </c>
      <c r="BZ346" s="10" t="e">
        <f t="shared" si="182"/>
        <v>#REF!</v>
      </c>
      <c r="CA346" s="10"/>
    </row>
    <row r="347" spans="1:79" s="3" customFormat="1" ht="23.25" customHeight="1" x14ac:dyDescent="0.3">
      <c r="A347" s="7">
        <v>345</v>
      </c>
      <c r="B347" s="43"/>
      <c r="C347" s="44"/>
      <c r="D347" s="45"/>
      <c r="E347" s="46"/>
      <c r="F347" s="46"/>
      <c r="G347" s="46"/>
      <c r="H347" s="50"/>
      <c r="I347" s="51"/>
      <c r="J347" s="52"/>
      <c r="K347" s="51"/>
      <c r="L347" s="53"/>
      <c r="M347" s="54"/>
      <c r="N347" s="43"/>
      <c r="O347" s="55"/>
      <c r="P347" s="46"/>
      <c r="Q347" s="46"/>
      <c r="R347" s="46"/>
      <c r="S347" s="43"/>
      <c r="T347" s="56"/>
      <c r="U347" s="46"/>
      <c r="V347" s="57"/>
      <c r="W347" s="58"/>
      <c r="X347" s="57"/>
      <c r="Y347" s="46"/>
      <c r="Z347" s="57"/>
      <c r="AA347" s="59"/>
      <c r="AB347" s="60"/>
      <c r="AC347" s="2"/>
      <c r="AD347" s="2"/>
      <c r="AE347" s="2"/>
      <c r="AJ347" s="11">
        <f t="shared" si="166"/>
        <v>13</v>
      </c>
      <c r="AK347" s="11">
        <f t="shared" si="156"/>
        <v>0</v>
      </c>
      <c r="AL347" s="11">
        <f t="shared" si="157"/>
        <v>0</v>
      </c>
      <c r="AM347" s="11">
        <f t="shared" si="158"/>
        <v>0</v>
      </c>
      <c r="AN347" s="11">
        <f t="shared" si="159"/>
        <v>0</v>
      </c>
      <c r="AO347" s="4" t="e">
        <f>IF(#REF!="I",1,IF(#REF!="II",2,IF(#REF!="III",3,IF(#REF!="IV",4))))</f>
        <v>#REF!</v>
      </c>
      <c r="AP347" s="11" t="e">
        <f>IF(#REF!="PULMONAR",1,IF(AND(#REF!="EXTRAPULMONAR",#REF!&lt;&gt;"MENINGEA"),2,IF(AND(#REF!="EXTRAPULMONAR",#REF!="MENINGEA"),3,)))</f>
        <v>#REF!</v>
      </c>
      <c r="AQ3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7" s="4">
        <f t="shared" si="160"/>
        <v>0</v>
      </c>
      <c r="AS347" s="10">
        <f t="shared" si="161"/>
        <v>0</v>
      </c>
      <c r="AT347" s="10">
        <f t="shared" si="162"/>
        <v>0</v>
      </c>
      <c r="AU347" s="10" t="str">
        <f t="shared" si="163"/>
        <v>0</v>
      </c>
      <c r="AV347" s="11" t="e">
        <f t="shared" si="164"/>
        <v>#N/A</v>
      </c>
      <c r="AW347" s="4" t="e">
        <f t="shared" si="165"/>
        <v>#N/A</v>
      </c>
      <c r="AX347" s="10" t="e">
        <f t="shared" si="154"/>
        <v>#N/A</v>
      </c>
      <c r="AY347" s="10" t="e">
        <f t="shared" si="155"/>
        <v>#N/A</v>
      </c>
      <c r="AZ347" s="10" t="e">
        <f t="shared" si="167"/>
        <v>#REF!</v>
      </c>
      <c r="BA347" s="12" t="e">
        <f>IF(BW347=7,0,AJ347&amp;IF(#REF!="SI",1,IF(#REF!="NO",2,IF(#REF!="VIH + PREVIO",3,0))))</f>
        <v>#REF!</v>
      </c>
      <c r="BB347" s="13" t="e">
        <f>IF(AND(#REF!="POSITIVO",#REF!="POSITIVO"),1,IF(#REF!="NEGATIVO",2,IF(#REF!="VIH + PREVIO",3,0)))</f>
        <v>#REF!</v>
      </c>
      <c r="BC347" s="10" t="e">
        <f>IF(#REF!="SI",1,IF(#REF!="NO",2,0))</f>
        <v>#REF!</v>
      </c>
      <c r="BD347" s="10" t="e">
        <f>IF(#REF!="SI",1,IF(#REF!="NO",2,0))</f>
        <v>#REF!</v>
      </c>
      <c r="BE347" s="10" t="e">
        <f>IF(OR(#REF!="VIH + PREVIO",#REF!="VIH + PREVIO",#REF!="VIH + PREVIO"),1,0)</f>
        <v>#REF!</v>
      </c>
      <c r="BF347" s="13" t="e">
        <f>IF(OR(#REF!="POSITIVO",#REF!="NEGATIVO"),1,IF(#REF!="PACIENTE NO ACEPTA",2,IF(#REF!="VIH + PREVIO",3,0)))</f>
        <v>#REF!</v>
      </c>
      <c r="BG347" s="10" t="e">
        <f t="shared" si="168"/>
        <v>#REF!</v>
      </c>
      <c r="BH347" s="10" t="e">
        <f t="shared" si="169"/>
        <v>#REF!</v>
      </c>
      <c r="BI347" s="10" t="e">
        <f t="shared" si="170"/>
        <v>#REF!</v>
      </c>
      <c r="BJ347" s="10" t="e">
        <f t="shared" si="171"/>
        <v>#REF!</v>
      </c>
      <c r="BK347" s="10" t="e">
        <f t="shared" si="172"/>
        <v>#REF!</v>
      </c>
      <c r="BL347" s="10" t="e">
        <f t="shared" si="173"/>
        <v>#REF!</v>
      </c>
      <c r="BM347" s="10" t="e">
        <f>IF(OR(BW347=7,AQ347=6),0,IF(#REF!="I",1,IF(#REF!="II",2,IF(#REF!="III",3,IF(#REF!="IV",4))))&amp;AP347&amp;AQ347&amp;AR347&amp;AS347&amp;AT347&amp;AU347&amp;AX347)</f>
        <v>#REF!</v>
      </c>
      <c r="BN347" s="10" t="e">
        <f t="shared" si="174"/>
        <v>#REF!</v>
      </c>
      <c r="BO347" s="10" t="e">
        <f t="shared" si="175"/>
        <v>#REF!</v>
      </c>
      <c r="BP347" s="10" t="e">
        <f t="shared" si="176"/>
        <v>#REF!</v>
      </c>
      <c r="BQ347" s="10" t="e">
        <f t="shared" si="177"/>
        <v>#REF!</v>
      </c>
      <c r="BR347" s="10" t="e">
        <f t="shared" si="178"/>
        <v>#REF!</v>
      </c>
      <c r="BS347" s="10" t="e">
        <f t="shared" si="179"/>
        <v>#REF!</v>
      </c>
      <c r="BT347" s="10" t="e">
        <f>IF(OR(BW347=7,AQ347=6),0,AO347&amp;IF(#REF!="SI",1,IF(#REF!="NO",2,IF(#REF!="VIH + PREVIO",3,0))))</f>
        <v>#REF!</v>
      </c>
      <c r="BU347" s="10" t="e">
        <f>IF(OR(BW347=7,AQ347=6),0,IF(#REF!="-",1,0))</f>
        <v>#REF!</v>
      </c>
      <c r="BV347" s="10" t="e">
        <f t="shared" si="180"/>
        <v>#REF!</v>
      </c>
      <c r="BW3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7" s="10" t="e">
        <f t="shared" si="181"/>
        <v>#REF!</v>
      </c>
      <c r="BY347" s="10" t="e">
        <f t="shared" si="183"/>
        <v>#REF!</v>
      </c>
      <c r="BZ347" s="10" t="e">
        <f t="shared" si="182"/>
        <v>#REF!</v>
      </c>
      <c r="CA347" s="10"/>
    </row>
    <row r="348" spans="1:79" s="3" customFormat="1" ht="23.25" customHeight="1" x14ac:dyDescent="0.3">
      <c r="A348" s="7">
        <v>346</v>
      </c>
      <c r="B348" s="43"/>
      <c r="C348" s="44"/>
      <c r="D348" s="45"/>
      <c r="E348" s="46"/>
      <c r="F348" s="46"/>
      <c r="G348" s="46"/>
      <c r="H348" s="50"/>
      <c r="I348" s="51"/>
      <c r="J348" s="52"/>
      <c r="K348" s="51"/>
      <c r="L348" s="53"/>
      <c r="M348" s="54"/>
      <c r="N348" s="43"/>
      <c r="O348" s="55"/>
      <c r="P348" s="46"/>
      <c r="Q348" s="46"/>
      <c r="R348" s="46"/>
      <c r="S348" s="43"/>
      <c r="T348" s="56"/>
      <c r="U348" s="46"/>
      <c r="V348" s="57"/>
      <c r="W348" s="58"/>
      <c r="X348" s="57"/>
      <c r="Y348" s="46"/>
      <c r="Z348" s="57"/>
      <c r="AA348" s="59"/>
      <c r="AB348" s="60"/>
      <c r="AC348" s="2"/>
      <c r="AD348" s="2"/>
      <c r="AE348" s="2"/>
      <c r="AJ348" s="11">
        <f t="shared" si="166"/>
        <v>13</v>
      </c>
      <c r="AK348" s="11">
        <f t="shared" si="156"/>
        <v>0</v>
      </c>
      <c r="AL348" s="11">
        <f t="shared" si="157"/>
        <v>0</v>
      </c>
      <c r="AM348" s="11">
        <f t="shared" si="158"/>
        <v>0</v>
      </c>
      <c r="AN348" s="11">
        <f t="shared" si="159"/>
        <v>0</v>
      </c>
      <c r="AO348" s="4" t="e">
        <f>IF(#REF!="I",1,IF(#REF!="II",2,IF(#REF!="III",3,IF(#REF!="IV",4))))</f>
        <v>#REF!</v>
      </c>
      <c r="AP348" s="11" t="e">
        <f>IF(#REF!="PULMONAR",1,IF(AND(#REF!="EXTRAPULMONAR",#REF!&lt;&gt;"MENINGEA"),2,IF(AND(#REF!="EXTRAPULMONAR",#REF!="MENINGEA"),3,)))</f>
        <v>#REF!</v>
      </c>
      <c r="AQ3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8" s="4">
        <f t="shared" si="160"/>
        <v>0</v>
      </c>
      <c r="AS348" s="10">
        <f t="shared" si="161"/>
        <v>0</v>
      </c>
      <c r="AT348" s="10">
        <f t="shared" si="162"/>
        <v>0</v>
      </c>
      <c r="AU348" s="10" t="str">
        <f t="shared" si="163"/>
        <v>0</v>
      </c>
      <c r="AV348" s="11" t="e">
        <f t="shared" si="164"/>
        <v>#N/A</v>
      </c>
      <c r="AW348" s="4" t="e">
        <f t="shared" si="165"/>
        <v>#N/A</v>
      </c>
      <c r="AX348" s="10" t="e">
        <f t="shared" si="154"/>
        <v>#N/A</v>
      </c>
      <c r="AY348" s="10" t="e">
        <f t="shared" si="155"/>
        <v>#N/A</v>
      </c>
      <c r="AZ348" s="10" t="e">
        <f t="shared" si="167"/>
        <v>#REF!</v>
      </c>
      <c r="BA348" s="12" t="e">
        <f>IF(BW348=7,0,AJ348&amp;IF(#REF!="SI",1,IF(#REF!="NO",2,IF(#REF!="VIH + PREVIO",3,0))))</f>
        <v>#REF!</v>
      </c>
      <c r="BB348" s="13" t="e">
        <f>IF(AND(#REF!="POSITIVO",#REF!="POSITIVO"),1,IF(#REF!="NEGATIVO",2,IF(#REF!="VIH + PREVIO",3,0)))</f>
        <v>#REF!</v>
      </c>
      <c r="BC348" s="10" t="e">
        <f>IF(#REF!="SI",1,IF(#REF!="NO",2,0))</f>
        <v>#REF!</v>
      </c>
      <c r="BD348" s="10" t="e">
        <f>IF(#REF!="SI",1,IF(#REF!="NO",2,0))</f>
        <v>#REF!</v>
      </c>
      <c r="BE348" s="10" t="e">
        <f>IF(OR(#REF!="VIH + PREVIO",#REF!="VIH + PREVIO",#REF!="VIH + PREVIO"),1,0)</f>
        <v>#REF!</v>
      </c>
      <c r="BF348" s="13" t="e">
        <f>IF(OR(#REF!="POSITIVO",#REF!="NEGATIVO"),1,IF(#REF!="PACIENTE NO ACEPTA",2,IF(#REF!="VIH + PREVIO",3,0)))</f>
        <v>#REF!</v>
      </c>
      <c r="BG348" s="10" t="e">
        <f t="shared" si="168"/>
        <v>#REF!</v>
      </c>
      <c r="BH348" s="10" t="e">
        <f t="shared" si="169"/>
        <v>#REF!</v>
      </c>
      <c r="BI348" s="10" t="e">
        <f t="shared" si="170"/>
        <v>#REF!</v>
      </c>
      <c r="BJ348" s="10" t="e">
        <f t="shared" si="171"/>
        <v>#REF!</v>
      </c>
      <c r="BK348" s="10" t="e">
        <f t="shared" si="172"/>
        <v>#REF!</v>
      </c>
      <c r="BL348" s="10" t="e">
        <f t="shared" si="173"/>
        <v>#REF!</v>
      </c>
      <c r="BM348" s="10" t="e">
        <f>IF(OR(BW348=7,AQ348=6),0,IF(#REF!="I",1,IF(#REF!="II",2,IF(#REF!="III",3,IF(#REF!="IV",4))))&amp;AP348&amp;AQ348&amp;AR348&amp;AS348&amp;AT348&amp;AU348&amp;AX348)</f>
        <v>#REF!</v>
      </c>
      <c r="BN348" s="10" t="e">
        <f t="shared" si="174"/>
        <v>#REF!</v>
      </c>
      <c r="BO348" s="10" t="e">
        <f t="shared" si="175"/>
        <v>#REF!</v>
      </c>
      <c r="BP348" s="10" t="e">
        <f t="shared" si="176"/>
        <v>#REF!</v>
      </c>
      <c r="BQ348" s="10" t="e">
        <f t="shared" si="177"/>
        <v>#REF!</v>
      </c>
      <c r="BR348" s="10" t="e">
        <f t="shared" si="178"/>
        <v>#REF!</v>
      </c>
      <c r="BS348" s="10" t="e">
        <f t="shared" si="179"/>
        <v>#REF!</v>
      </c>
      <c r="BT348" s="10" t="e">
        <f>IF(OR(BW348=7,AQ348=6),0,AO348&amp;IF(#REF!="SI",1,IF(#REF!="NO",2,IF(#REF!="VIH + PREVIO",3,0))))</f>
        <v>#REF!</v>
      </c>
      <c r="BU348" s="10" t="e">
        <f>IF(OR(BW348=7,AQ348=6),0,IF(#REF!="-",1,0))</f>
        <v>#REF!</v>
      </c>
      <c r="BV348" s="10" t="e">
        <f t="shared" si="180"/>
        <v>#REF!</v>
      </c>
      <c r="BW3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8" s="10" t="e">
        <f t="shared" si="181"/>
        <v>#REF!</v>
      </c>
      <c r="BY348" s="10" t="e">
        <f t="shared" si="183"/>
        <v>#REF!</v>
      </c>
      <c r="BZ348" s="10" t="e">
        <f t="shared" si="182"/>
        <v>#REF!</v>
      </c>
      <c r="CA348" s="10"/>
    </row>
    <row r="349" spans="1:79" s="3" customFormat="1" ht="23.25" customHeight="1" x14ac:dyDescent="0.3">
      <c r="A349" s="7">
        <v>347</v>
      </c>
      <c r="B349" s="43"/>
      <c r="C349" s="44"/>
      <c r="D349" s="45"/>
      <c r="E349" s="46"/>
      <c r="F349" s="46"/>
      <c r="G349" s="46"/>
      <c r="H349" s="50"/>
      <c r="I349" s="51"/>
      <c r="J349" s="52"/>
      <c r="K349" s="51"/>
      <c r="L349" s="53"/>
      <c r="M349" s="54"/>
      <c r="N349" s="43"/>
      <c r="O349" s="55"/>
      <c r="P349" s="46"/>
      <c r="Q349" s="46"/>
      <c r="R349" s="46"/>
      <c r="S349" s="43"/>
      <c r="T349" s="56"/>
      <c r="U349" s="46"/>
      <c r="V349" s="57"/>
      <c r="W349" s="58"/>
      <c r="X349" s="57"/>
      <c r="Y349" s="46"/>
      <c r="Z349" s="57"/>
      <c r="AA349" s="59"/>
      <c r="AB349" s="60"/>
      <c r="AC349" s="2"/>
      <c r="AD349" s="2"/>
      <c r="AE349" s="2"/>
      <c r="AJ349" s="11">
        <f t="shared" si="166"/>
        <v>13</v>
      </c>
      <c r="AK349" s="11">
        <f t="shared" si="156"/>
        <v>0</v>
      </c>
      <c r="AL349" s="11">
        <f t="shared" si="157"/>
        <v>0</v>
      </c>
      <c r="AM349" s="11">
        <f t="shared" si="158"/>
        <v>0</v>
      </c>
      <c r="AN349" s="11">
        <f t="shared" si="159"/>
        <v>0</v>
      </c>
      <c r="AO349" s="4" t="e">
        <f>IF(#REF!="I",1,IF(#REF!="II",2,IF(#REF!="III",3,IF(#REF!="IV",4))))</f>
        <v>#REF!</v>
      </c>
      <c r="AP349" s="11" t="e">
        <f>IF(#REF!="PULMONAR",1,IF(AND(#REF!="EXTRAPULMONAR",#REF!&lt;&gt;"MENINGEA"),2,IF(AND(#REF!="EXTRAPULMONAR",#REF!="MENINGEA"),3,)))</f>
        <v>#REF!</v>
      </c>
      <c r="AQ3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49" s="4">
        <f t="shared" si="160"/>
        <v>0</v>
      </c>
      <c r="AS349" s="10">
        <f t="shared" si="161"/>
        <v>0</v>
      </c>
      <c r="AT349" s="10">
        <f t="shared" si="162"/>
        <v>0</v>
      </c>
      <c r="AU349" s="10" t="str">
        <f t="shared" si="163"/>
        <v>0</v>
      </c>
      <c r="AV349" s="11" t="e">
        <f t="shared" si="164"/>
        <v>#N/A</v>
      </c>
      <c r="AW349" s="4" t="e">
        <f t="shared" si="165"/>
        <v>#N/A</v>
      </c>
      <c r="AX349" s="10" t="e">
        <f t="shared" si="154"/>
        <v>#N/A</v>
      </c>
      <c r="AY349" s="10" t="e">
        <f t="shared" si="155"/>
        <v>#N/A</v>
      </c>
      <c r="AZ349" s="10" t="e">
        <f t="shared" si="167"/>
        <v>#REF!</v>
      </c>
      <c r="BA349" s="12" t="e">
        <f>IF(BW349=7,0,AJ349&amp;IF(#REF!="SI",1,IF(#REF!="NO",2,IF(#REF!="VIH + PREVIO",3,0))))</f>
        <v>#REF!</v>
      </c>
      <c r="BB349" s="13" t="e">
        <f>IF(AND(#REF!="POSITIVO",#REF!="POSITIVO"),1,IF(#REF!="NEGATIVO",2,IF(#REF!="VIH + PREVIO",3,0)))</f>
        <v>#REF!</v>
      </c>
      <c r="BC349" s="10" t="e">
        <f>IF(#REF!="SI",1,IF(#REF!="NO",2,0))</f>
        <v>#REF!</v>
      </c>
      <c r="BD349" s="10" t="e">
        <f>IF(#REF!="SI",1,IF(#REF!="NO",2,0))</f>
        <v>#REF!</v>
      </c>
      <c r="BE349" s="10" t="e">
        <f>IF(OR(#REF!="VIH + PREVIO",#REF!="VIH + PREVIO",#REF!="VIH + PREVIO"),1,0)</f>
        <v>#REF!</v>
      </c>
      <c r="BF349" s="13" t="e">
        <f>IF(OR(#REF!="POSITIVO",#REF!="NEGATIVO"),1,IF(#REF!="PACIENTE NO ACEPTA",2,IF(#REF!="VIH + PREVIO",3,0)))</f>
        <v>#REF!</v>
      </c>
      <c r="BG349" s="10" t="e">
        <f t="shared" si="168"/>
        <v>#REF!</v>
      </c>
      <c r="BH349" s="10" t="e">
        <f t="shared" si="169"/>
        <v>#REF!</v>
      </c>
      <c r="BI349" s="10" t="e">
        <f t="shared" si="170"/>
        <v>#REF!</v>
      </c>
      <c r="BJ349" s="10" t="e">
        <f t="shared" si="171"/>
        <v>#REF!</v>
      </c>
      <c r="BK349" s="10" t="e">
        <f t="shared" si="172"/>
        <v>#REF!</v>
      </c>
      <c r="BL349" s="10" t="e">
        <f t="shared" si="173"/>
        <v>#REF!</v>
      </c>
      <c r="BM349" s="10" t="e">
        <f>IF(OR(BW349=7,AQ349=6),0,IF(#REF!="I",1,IF(#REF!="II",2,IF(#REF!="III",3,IF(#REF!="IV",4))))&amp;AP349&amp;AQ349&amp;AR349&amp;AS349&amp;AT349&amp;AU349&amp;AX349)</f>
        <v>#REF!</v>
      </c>
      <c r="BN349" s="10" t="e">
        <f t="shared" si="174"/>
        <v>#REF!</v>
      </c>
      <c r="BO349" s="10" t="e">
        <f t="shared" si="175"/>
        <v>#REF!</v>
      </c>
      <c r="BP349" s="10" t="e">
        <f t="shared" si="176"/>
        <v>#REF!</v>
      </c>
      <c r="BQ349" s="10" t="e">
        <f t="shared" si="177"/>
        <v>#REF!</v>
      </c>
      <c r="BR349" s="10" t="e">
        <f t="shared" si="178"/>
        <v>#REF!</v>
      </c>
      <c r="BS349" s="10" t="e">
        <f t="shared" si="179"/>
        <v>#REF!</v>
      </c>
      <c r="BT349" s="10" t="e">
        <f>IF(OR(BW349=7,AQ349=6),0,AO349&amp;IF(#REF!="SI",1,IF(#REF!="NO",2,IF(#REF!="VIH + PREVIO",3,0))))</f>
        <v>#REF!</v>
      </c>
      <c r="BU349" s="10" t="e">
        <f>IF(OR(BW349=7,AQ349=6),0,IF(#REF!="-",1,0))</f>
        <v>#REF!</v>
      </c>
      <c r="BV349" s="10" t="e">
        <f t="shared" si="180"/>
        <v>#REF!</v>
      </c>
      <c r="BW3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49" s="10" t="e">
        <f t="shared" si="181"/>
        <v>#REF!</v>
      </c>
      <c r="BY349" s="10" t="e">
        <f t="shared" si="183"/>
        <v>#REF!</v>
      </c>
      <c r="BZ349" s="10" t="e">
        <f t="shared" si="182"/>
        <v>#REF!</v>
      </c>
      <c r="CA349" s="10"/>
    </row>
    <row r="350" spans="1:79" s="3" customFormat="1" ht="23.25" customHeight="1" x14ac:dyDescent="0.3">
      <c r="A350" s="7">
        <v>348</v>
      </c>
      <c r="B350" s="43"/>
      <c r="C350" s="44"/>
      <c r="D350" s="45"/>
      <c r="E350" s="46"/>
      <c r="F350" s="46"/>
      <c r="G350" s="46"/>
      <c r="H350" s="50"/>
      <c r="I350" s="51"/>
      <c r="J350" s="52"/>
      <c r="K350" s="51"/>
      <c r="L350" s="53"/>
      <c r="M350" s="54"/>
      <c r="N350" s="43"/>
      <c r="O350" s="55"/>
      <c r="P350" s="46"/>
      <c r="Q350" s="46"/>
      <c r="R350" s="46"/>
      <c r="S350" s="43"/>
      <c r="T350" s="56"/>
      <c r="U350" s="46"/>
      <c r="V350" s="57"/>
      <c r="W350" s="58"/>
      <c r="X350" s="57"/>
      <c r="Y350" s="46"/>
      <c r="Z350" s="57"/>
      <c r="AA350" s="59"/>
      <c r="AB350" s="60"/>
      <c r="AC350" s="2"/>
      <c r="AD350" s="2"/>
      <c r="AE350" s="2"/>
      <c r="AJ350" s="11">
        <f t="shared" si="166"/>
        <v>13</v>
      </c>
      <c r="AK350" s="11">
        <f t="shared" si="156"/>
        <v>0</v>
      </c>
      <c r="AL350" s="11">
        <f t="shared" si="157"/>
        <v>0</v>
      </c>
      <c r="AM350" s="11">
        <f t="shared" si="158"/>
        <v>0</v>
      </c>
      <c r="AN350" s="11">
        <f t="shared" si="159"/>
        <v>0</v>
      </c>
      <c r="AO350" s="4" t="e">
        <f>IF(#REF!="I",1,IF(#REF!="II",2,IF(#REF!="III",3,IF(#REF!="IV",4))))</f>
        <v>#REF!</v>
      </c>
      <c r="AP350" s="11" t="e">
        <f>IF(#REF!="PULMONAR",1,IF(AND(#REF!="EXTRAPULMONAR",#REF!&lt;&gt;"MENINGEA"),2,IF(AND(#REF!="EXTRAPULMONAR",#REF!="MENINGEA"),3,)))</f>
        <v>#REF!</v>
      </c>
      <c r="AQ3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0" s="4">
        <f t="shared" si="160"/>
        <v>0</v>
      </c>
      <c r="AS350" s="10">
        <f t="shared" si="161"/>
        <v>0</v>
      </c>
      <c r="AT350" s="10">
        <f t="shared" si="162"/>
        <v>0</v>
      </c>
      <c r="AU350" s="10" t="str">
        <f t="shared" si="163"/>
        <v>0</v>
      </c>
      <c r="AV350" s="11" t="e">
        <f t="shared" si="164"/>
        <v>#N/A</v>
      </c>
      <c r="AW350" s="4" t="e">
        <f t="shared" si="165"/>
        <v>#N/A</v>
      </c>
      <c r="AX350" s="10" t="e">
        <f t="shared" si="154"/>
        <v>#N/A</v>
      </c>
      <c r="AY350" s="10" t="e">
        <f t="shared" si="155"/>
        <v>#N/A</v>
      </c>
      <c r="AZ350" s="10" t="e">
        <f t="shared" si="167"/>
        <v>#REF!</v>
      </c>
      <c r="BA350" s="12" t="e">
        <f>IF(BW350=7,0,AJ350&amp;IF(#REF!="SI",1,IF(#REF!="NO",2,IF(#REF!="VIH + PREVIO",3,0))))</f>
        <v>#REF!</v>
      </c>
      <c r="BB350" s="13" t="e">
        <f>IF(AND(#REF!="POSITIVO",#REF!="POSITIVO"),1,IF(#REF!="NEGATIVO",2,IF(#REF!="VIH + PREVIO",3,0)))</f>
        <v>#REF!</v>
      </c>
      <c r="BC350" s="10" t="e">
        <f>IF(#REF!="SI",1,IF(#REF!="NO",2,0))</f>
        <v>#REF!</v>
      </c>
      <c r="BD350" s="10" t="e">
        <f>IF(#REF!="SI",1,IF(#REF!="NO",2,0))</f>
        <v>#REF!</v>
      </c>
      <c r="BE350" s="10" t="e">
        <f>IF(OR(#REF!="VIH + PREVIO",#REF!="VIH + PREVIO",#REF!="VIH + PREVIO"),1,0)</f>
        <v>#REF!</v>
      </c>
      <c r="BF350" s="13" t="e">
        <f>IF(OR(#REF!="POSITIVO",#REF!="NEGATIVO"),1,IF(#REF!="PACIENTE NO ACEPTA",2,IF(#REF!="VIH + PREVIO",3,0)))</f>
        <v>#REF!</v>
      </c>
      <c r="BG350" s="10" t="e">
        <f t="shared" si="168"/>
        <v>#REF!</v>
      </c>
      <c r="BH350" s="10" t="e">
        <f t="shared" si="169"/>
        <v>#REF!</v>
      </c>
      <c r="BI350" s="10" t="e">
        <f t="shared" si="170"/>
        <v>#REF!</v>
      </c>
      <c r="BJ350" s="10" t="e">
        <f t="shared" si="171"/>
        <v>#REF!</v>
      </c>
      <c r="BK350" s="10" t="e">
        <f t="shared" si="172"/>
        <v>#REF!</v>
      </c>
      <c r="BL350" s="10" t="e">
        <f t="shared" si="173"/>
        <v>#REF!</v>
      </c>
      <c r="BM350" s="10" t="e">
        <f>IF(OR(BW350=7,AQ350=6),0,IF(#REF!="I",1,IF(#REF!="II",2,IF(#REF!="III",3,IF(#REF!="IV",4))))&amp;AP350&amp;AQ350&amp;AR350&amp;AS350&amp;AT350&amp;AU350&amp;AX350)</f>
        <v>#REF!</v>
      </c>
      <c r="BN350" s="10" t="e">
        <f t="shared" si="174"/>
        <v>#REF!</v>
      </c>
      <c r="BO350" s="10" t="e">
        <f t="shared" si="175"/>
        <v>#REF!</v>
      </c>
      <c r="BP350" s="10" t="e">
        <f t="shared" si="176"/>
        <v>#REF!</v>
      </c>
      <c r="BQ350" s="10" t="e">
        <f t="shared" si="177"/>
        <v>#REF!</v>
      </c>
      <c r="BR350" s="10" t="e">
        <f t="shared" si="178"/>
        <v>#REF!</v>
      </c>
      <c r="BS350" s="10" t="e">
        <f t="shared" si="179"/>
        <v>#REF!</v>
      </c>
      <c r="BT350" s="10" t="e">
        <f>IF(OR(BW350=7,AQ350=6),0,AO350&amp;IF(#REF!="SI",1,IF(#REF!="NO",2,IF(#REF!="VIH + PREVIO",3,0))))</f>
        <v>#REF!</v>
      </c>
      <c r="BU350" s="10" t="e">
        <f>IF(OR(BW350=7,AQ350=6),0,IF(#REF!="-",1,0))</f>
        <v>#REF!</v>
      </c>
      <c r="BV350" s="10" t="e">
        <f t="shared" si="180"/>
        <v>#REF!</v>
      </c>
      <c r="BW3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0" s="10" t="e">
        <f t="shared" si="181"/>
        <v>#REF!</v>
      </c>
      <c r="BY350" s="10" t="e">
        <f t="shared" si="183"/>
        <v>#REF!</v>
      </c>
      <c r="BZ350" s="10" t="e">
        <f t="shared" si="182"/>
        <v>#REF!</v>
      </c>
      <c r="CA350" s="10"/>
    </row>
    <row r="351" spans="1:79" s="3" customFormat="1" ht="23.25" customHeight="1" x14ac:dyDescent="0.3">
      <c r="A351" s="7">
        <v>349</v>
      </c>
      <c r="B351" s="43"/>
      <c r="C351" s="44"/>
      <c r="D351" s="45"/>
      <c r="E351" s="46"/>
      <c r="F351" s="46"/>
      <c r="G351" s="46"/>
      <c r="H351" s="50"/>
      <c r="I351" s="51"/>
      <c r="J351" s="52"/>
      <c r="K351" s="51"/>
      <c r="L351" s="53"/>
      <c r="M351" s="54"/>
      <c r="N351" s="43"/>
      <c r="O351" s="55"/>
      <c r="P351" s="46"/>
      <c r="Q351" s="46"/>
      <c r="R351" s="46"/>
      <c r="S351" s="43"/>
      <c r="T351" s="56"/>
      <c r="U351" s="46"/>
      <c r="V351" s="57"/>
      <c r="W351" s="58"/>
      <c r="X351" s="57"/>
      <c r="Y351" s="46"/>
      <c r="Z351" s="57"/>
      <c r="AA351" s="59"/>
      <c r="AB351" s="60"/>
      <c r="AC351" s="2"/>
      <c r="AD351" s="2"/>
      <c r="AE351" s="2"/>
      <c r="AJ351" s="11">
        <f t="shared" si="166"/>
        <v>13</v>
      </c>
      <c r="AK351" s="11">
        <f t="shared" ref="AK351:AK414" si="184">IF(D351&lt;&gt;"",MONTH(D351),0)</f>
        <v>0</v>
      </c>
      <c r="AL351" s="11">
        <f t="shared" ref="AL351:AL414" si="185">IF(AND(AR351=1,V351&lt;&gt;""),MONTH(V351),0)</f>
        <v>0</v>
      </c>
      <c r="AM351" s="11">
        <f t="shared" ref="AM351:AM414" si="186">IF(AND(AS351=1,X351&lt;&gt;""),MONTH(X351),0)</f>
        <v>0</v>
      </c>
      <c r="AN351" s="11">
        <f t="shared" ref="AN351:AN414" si="187">IF(AND(AT351=1,Z351&lt;&gt;""),MONTH(Z351),0)</f>
        <v>0</v>
      </c>
      <c r="AO351" s="4" t="e">
        <f>IF(#REF!="I",1,IF(#REF!="II",2,IF(#REF!="III",3,IF(#REF!="IV",4))))</f>
        <v>#REF!</v>
      </c>
      <c r="AP351" s="11" t="e">
        <f>IF(#REF!="PULMONAR",1,IF(AND(#REF!="EXTRAPULMONAR",#REF!&lt;&gt;"MENINGEA"),2,IF(AND(#REF!="EXTRAPULMONAR",#REF!="MENINGEA"),3,)))</f>
        <v>#REF!</v>
      </c>
      <c r="AQ3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1" s="4">
        <f t="shared" ref="AR351:AR414" si="188">IF(OR(U351="+",U351="++",U351="+++",U351="1 A 9 BAAR"),1,IF(U351="-",2,IF(OR(U351="NR",U351=""),0)))</f>
        <v>0</v>
      </c>
      <c r="AS351" s="10">
        <f t="shared" ref="AS351:AS414" si="189">IF(OR(W351="+",W351="++",W351="+++",W351="1 A 19 colonias"),1,IF(W351="-",2,0))</f>
        <v>0</v>
      </c>
      <c r="AT351" s="10">
        <f t="shared" ref="AT351:AT414" si="190">IF(Y351="DETECTADO",1,IF(Y351="NO DETECTADO",2,0))</f>
        <v>0</v>
      </c>
      <c r="AU351" s="10" t="str">
        <f t="shared" ref="AU351:AU414" si="191">IF(H351="M",1,IF(H351="F","2",IF(H351="","0")))</f>
        <v>0</v>
      </c>
      <c r="AV351" s="11" t="e">
        <f t="shared" ref="AV351:AV414" si="192">VLOOKUP(I351,G_EDAD,2,FALSE)</f>
        <v>#N/A</v>
      </c>
      <c r="AW351" s="4" t="e">
        <f t="shared" ref="AW351:AW414" si="193">VLOOKUP(I351,G_EDAD,3,FALSE)</f>
        <v>#N/A</v>
      </c>
      <c r="AX351" s="10" t="e">
        <f t="shared" si="154"/>
        <v>#N/A</v>
      </c>
      <c r="AY351" s="10" t="e">
        <f t="shared" si="155"/>
        <v>#N/A</v>
      </c>
      <c r="AZ351" s="10" t="e">
        <f t="shared" si="167"/>
        <v>#REF!</v>
      </c>
      <c r="BA351" s="12" t="e">
        <f>IF(BW351=7,0,AJ351&amp;IF(#REF!="SI",1,IF(#REF!="NO",2,IF(#REF!="VIH + PREVIO",3,0))))</f>
        <v>#REF!</v>
      </c>
      <c r="BB351" s="13" t="e">
        <f>IF(AND(#REF!="POSITIVO",#REF!="POSITIVO"),1,IF(#REF!="NEGATIVO",2,IF(#REF!="VIH + PREVIO",3,0)))</f>
        <v>#REF!</v>
      </c>
      <c r="BC351" s="10" t="e">
        <f>IF(#REF!="SI",1,IF(#REF!="NO",2,0))</f>
        <v>#REF!</v>
      </c>
      <c r="BD351" s="10" t="e">
        <f>IF(#REF!="SI",1,IF(#REF!="NO",2,0))</f>
        <v>#REF!</v>
      </c>
      <c r="BE351" s="10" t="e">
        <f>IF(OR(#REF!="VIH + PREVIO",#REF!="VIH + PREVIO",#REF!="VIH + PREVIO"),1,0)</f>
        <v>#REF!</v>
      </c>
      <c r="BF351" s="13" t="e">
        <f>IF(OR(#REF!="POSITIVO",#REF!="NEGATIVO"),1,IF(#REF!="PACIENTE NO ACEPTA",2,IF(#REF!="VIH + PREVIO",3,0)))</f>
        <v>#REF!</v>
      </c>
      <c r="BG351" s="10" t="e">
        <f t="shared" si="168"/>
        <v>#REF!</v>
      </c>
      <c r="BH351" s="10" t="e">
        <f t="shared" si="169"/>
        <v>#REF!</v>
      </c>
      <c r="BI351" s="10" t="e">
        <f t="shared" si="170"/>
        <v>#REF!</v>
      </c>
      <c r="BJ351" s="10" t="e">
        <f t="shared" si="171"/>
        <v>#REF!</v>
      </c>
      <c r="BK351" s="10" t="e">
        <f t="shared" si="172"/>
        <v>#REF!</v>
      </c>
      <c r="BL351" s="10" t="e">
        <f t="shared" si="173"/>
        <v>#REF!</v>
      </c>
      <c r="BM351" s="10" t="e">
        <f>IF(OR(BW351=7,AQ351=6),0,IF(#REF!="I",1,IF(#REF!="II",2,IF(#REF!="III",3,IF(#REF!="IV",4))))&amp;AP351&amp;AQ351&amp;AR351&amp;AS351&amp;AT351&amp;AU351&amp;AX351)</f>
        <v>#REF!</v>
      </c>
      <c r="BN351" s="10" t="e">
        <f t="shared" si="174"/>
        <v>#REF!</v>
      </c>
      <c r="BO351" s="10" t="e">
        <f t="shared" si="175"/>
        <v>#REF!</v>
      </c>
      <c r="BP351" s="10" t="e">
        <f t="shared" si="176"/>
        <v>#REF!</v>
      </c>
      <c r="BQ351" s="10" t="e">
        <f t="shared" si="177"/>
        <v>#REF!</v>
      </c>
      <c r="BR351" s="10" t="e">
        <f t="shared" si="178"/>
        <v>#REF!</v>
      </c>
      <c r="BS351" s="10" t="e">
        <f t="shared" si="179"/>
        <v>#REF!</v>
      </c>
      <c r="BT351" s="10" t="e">
        <f>IF(OR(BW351=7,AQ351=6),0,AO351&amp;IF(#REF!="SI",1,IF(#REF!="NO",2,IF(#REF!="VIH + PREVIO",3,0))))</f>
        <v>#REF!</v>
      </c>
      <c r="BU351" s="10" t="e">
        <f>IF(OR(BW351=7,AQ351=6),0,IF(#REF!="-",1,0))</f>
        <v>#REF!</v>
      </c>
      <c r="BV351" s="10" t="e">
        <f t="shared" si="180"/>
        <v>#REF!</v>
      </c>
      <c r="BW3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1" s="10" t="e">
        <f t="shared" si="181"/>
        <v>#REF!</v>
      </c>
      <c r="BY351" s="10" t="e">
        <f t="shared" si="183"/>
        <v>#REF!</v>
      </c>
      <c r="BZ351" s="10" t="e">
        <f t="shared" si="182"/>
        <v>#REF!</v>
      </c>
      <c r="CA351" s="10"/>
    </row>
    <row r="352" spans="1:79" s="3" customFormat="1" ht="23.25" customHeight="1" x14ac:dyDescent="0.3">
      <c r="A352" s="7">
        <v>350</v>
      </c>
      <c r="B352" s="43"/>
      <c r="C352" s="44"/>
      <c r="D352" s="45"/>
      <c r="E352" s="46"/>
      <c r="F352" s="46"/>
      <c r="G352" s="46"/>
      <c r="H352" s="50"/>
      <c r="I352" s="51"/>
      <c r="J352" s="52"/>
      <c r="K352" s="51"/>
      <c r="L352" s="53"/>
      <c r="M352" s="54"/>
      <c r="N352" s="43"/>
      <c r="O352" s="55"/>
      <c r="P352" s="46"/>
      <c r="Q352" s="46"/>
      <c r="R352" s="46"/>
      <c r="S352" s="43"/>
      <c r="T352" s="56"/>
      <c r="U352" s="46"/>
      <c r="V352" s="57"/>
      <c r="W352" s="58"/>
      <c r="X352" s="57"/>
      <c r="Y352" s="46"/>
      <c r="Z352" s="57"/>
      <c r="AA352" s="59"/>
      <c r="AB352" s="60"/>
      <c r="AC352" s="2"/>
      <c r="AD352" s="2"/>
      <c r="AE352" s="2"/>
      <c r="AJ352" s="11">
        <f t="shared" si="166"/>
        <v>13</v>
      </c>
      <c r="AK352" s="11">
        <f t="shared" si="184"/>
        <v>0</v>
      </c>
      <c r="AL352" s="11">
        <f t="shared" si="185"/>
        <v>0</v>
      </c>
      <c r="AM352" s="11">
        <f t="shared" si="186"/>
        <v>0</v>
      </c>
      <c r="AN352" s="11">
        <f t="shared" si="187"/>
        <v>0</v>
      </c>
      <c r="AO352" s="4" t="e">
        <f>IF(#REF!="I",1,IF(#REF!="II",2,IF(#REF!="III",3,IF(#REF!="IV",4))))</f>
        <v>#REF!</v>
      </c>
      <c r="AP352" s="11" t="e">
        <f>IF(#REF!="PULMONAR",1,IF(AND(#REF!="EXTRAPULMONAR",#REF!&lt;&gt;"MENINGEA"),2,IF(AND(#REF!="EXTRAPULMONAR",#REF!="MENINGEA"),3,)))</f>
        <v>#REF!</v>
      </c>
      <c r="AQ3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2" s="4">
        <f t="shared" si="188"/>
        <v>0</v>
      </c>
      <c r="AS352" s="10">
        <f t="shared" si="189"/>
        <v>0</v>
      </c>
      <c r="AT352" s="10">
        <f t="shared" si="190"/>
        <v>0</v>
      </c>
      <c r="AU352" s="10" t="str">
        <f t="shared" si="191"/>
        <v>0</v>
      </c>
      <c r="AV352" s="11" t="e">
        <f t="shared" si="192"/>
        <v>#N/A</v>
      </c>
      <c r="AW352" s="4" t="e">
        <f t="shared" si="193"/>
        <v>#N/A</v>
      </c>
      <c r="AX352" s="10" t="e">
        <f t="shared" si="154"/>
        <v>#N/A</v>
      </c>
      <c r="AY352" s="10" t="e">
        <f t="shared" si="155"/>
        <v>#N/A</v>
      </c>
      <c r="AZ352" s="10" t="e">
        <f t="shared" si="167"/>
        <v>#REF!</v>
      </c>
      <c r="BA352" s="12" t="e">
        <f>IF(BW352=7,0,AJ352&amp;IF(#REF!="SI",1,IF(#REF!="NO",2,IF(#REF!="VIH + PREVIO",3,0))))</f>
        <v>#REF!</v>
      </c>
      <c r="BB352" s="13" t="e">
        <f>IF(AND(#REF!="POSITIVO",#REF!="POSITIVO"),1,IF(#REF!="NEGATIVO",2,IF(#REF!="VIH + PREVIO",3,0)))</f>
        <v>#REF!</v>
      </c>
      <c r="BC352" s="10" t="e">
        <f>IF(#REF!="SI",1,IF(#REF!="NO",2,0))</f>
        <v>#REF!</v>
      </c>
      <c r="BD352" s="10" t="e">
        <f>IF(#REF!="SI",1,IF(#REF!="NO",2,0))</f>
        <v>#REF!</v>
      </c>
      <c r="BE352" s="10" t="e">
        <f>IF(OR(#REF!="VIH + PREVIO",#REF!="VIH + PREVIO",#REF!="VIH + PREVIO"),1,0)</f>
        <v>#REF!</v>
      </c>
      <c r="BF352" s="13" t="e">
        <f>IF(OR(#REF!="POSITIVO",#REF!="NEGATIVO"),1,IF(#REF!="PACIENTE NO ACEPTA",2,IF(#REF!="VIH + PREVIO",3,0)))</f>
        <v>#REF!</v>
      </c>
      <c r="BG352" s="10" t="e">
        <f t="shared" si="168"/>
        <v>#REF!</v>
      </c>
      <c r="BH352" s="10" t="e">
        <f t="shared" si="169"/>
        <v>#REF!</v>
      </c>
      <c r="BI352" s="10" t="e">
        <f t="shared" si="170"/>
        <v>#REF!</v>
      </c>
      <c r="BJ352" s="10" t="e">
        <f t="shared" si="171"/>
        <v>#REF!</v>
      </c>
      <c r="BK352" s="10" t="e">
        <f t="shared" si="172"/>
        <v>#REF!</v>
      </c>
      <c r="BL352" s="10" t="e">
        <f t="shared" si="173"/>
        <v>#REF!</v>
      </c>
      <c r="BM352" s="10" t="e">
        <f>IF(OR(BW352=7,AQ352=6),0,IF(#REF!="I",1,IF(#REF!="II",2,IF(#REF!="III",3,IF(#REF!="IV",4))))&amp;AP352&amp;AQ352&amp;AR352&amp;AS352&amp;AT352&amp;AU352&amp;AX352)</f>
        <v>#REF!</v>
      </c>
      <c r="BN352" s="10" t="e">
        <f t="shared" si="174"/>
        <v>#REF!</v>
      </c>
      <c r="BO352" s="10" t="e">
        <f t="shared" si="175"/>
        <v>#REF!</v>
      </c>
      <c r="BP352" s="10" t="e">
        <f t="shared" si="176"/>
        <v>#REF!</v>
      </c>
      <c r="BQ352" s="10" t="e">
        <f t="shared" si="177"/>
        <v>#REF!</v>
      </c>
      <c r="BR352" s="10" t="e">
        <f t="shared" si="178"/>
        <v>#REF!</v>
      </c>
      <c r="BS352" s="10" t="e">
        <f t="shared" si="179"/>
        <v>#REF!</v>
      </c>
      <c r="BT352" s="10" t="e">
        <f>IF(OR(BW352=7,AQ352=6),0,AO352&amp;IF(#REF!="SI",1,IF(#REF!="NO",2,IF(#REF!="VIH + PREVIO",3,0))))</f>
        <v>#REF!</v>
      </c>
      <c r="BU352" s="10" t="e">
        <f>IF(OR(BW352=7,AQ352=6),0,IF(#REF!="-",1,0))</f>
        <v>#REF!</v>
      </c>
      <c r="BV352" s="10" t="e">
        <f t="shared" si="180"/>
        <v>#REF!</v>
      </c>
      <c r="BW3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2" s="10" t="e">
        <f t="shared" si="181"/>
        <v>#REF!</v>
      </c>
      <c r="BY352" s="10" t="e">
        <f t="shared" si="183"/>
        <v>#REF!</v>
      </c>
      <c r="BZ352" s="10" t="e">
        <f t="shared" si="182"/>
        <v>#REF!</v>
      </c>
      <c r="CA352" s="10"/>
    </row>
    <row r="353" spans="1:79" s="3" customFormat="1" ht="23.25" customHeight="1" x14ac:dyDescent="0.3">
      <c r="A353" s="7">
        <v>351</v>
      </c>
      <c r="B353" s="43"/>
      <c r="C353" s="44"/>
      <c r="D353" s="45"/>
      <c r="E353" s="46"/>
      <c r="F353" s="46"/>
      <c r="G353" s="46"/>
      <c r="H353" s="50"/>
      <c r="I353" s="51"/>
      <c r="J353" s="52"/>
      <c r="K353" s="51"/>
      <c r="L353" s="53"/>
      <c r="M353" s="54"/>
      <c r="N353" s="43"/>
      <c r="O353" s="55"/>
      <c r="P353" s="46"/>
      <c r="Q353" s="46"/>
      <c r="R353" s="46"/>
      <c r="S353" s="43"/>
      <c r="T353" s="56"/>
      <c r="U353" s="46"/>
      <c r="V353" s="57"/>
      <c r="W353" s="58"/>
      <c r="X353" s="57"/>
      <c r="Y353" s="46"/>
      <c r="Z353" s="57"/>
      <c r="AA353" s="59"/>
      <c r="AB353" s="60"/>
      <c r="AC353" s="2"/>
      <c r="AD353" s="2"/>
      <c r="AE353" s="2"/>
      <c r="AJ353" s="11">
        <f t="shared" si="166"/>
        <v>13</v>
      </c>
      <c r="AK353" s="11">
        <f t="shared" si="184"/>
        <v>0</v>
      </c>
      <c r="AL353" s="11">
        <f t="shared" si="185"/>
        <v>0</v>
      </c>
      <c r="AM353" s="11">
        <f t="shared" si="186"/>
        <v>0</v>
      </c>
      <c r="AN353" s="11">
        <f t="shared" si="187"/>
        <v>0</v>
      </c>
      <c r="AO353" s="4" t="e">
        <f>IF(#REF!="I",1,IF(#REF!="II",2,IF(#REF!="III",3,IF(#REF!="IV",4))))</f>
        <v>#REF!</v>
      </c>
      <c r="AP353" s="11" t="e">
        <f>IF(#REF!="PULMONAR",1,IF(AND(#REF!="EXTRAPULMONAR",#REF!&lt;&gt;"MENINGEA"),2,IF(AND(#REF!="EXTRAPULMONAR",#REF!="MENINGEA"),3,)))</f>
        <v>#REF!</v>
      </c>
      <c r="AQ3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3" s="4">
        <f t="shared" si="188"/>
        <v>0</v>
      </c>
      <c r="AS353" s="10">
        <f t="shared" si="189"/>
        <v>0</v>
      </c>
      <c r="AT353" s="10">
        <f t="shared" si="190"/>
        <v>0</v>
      </c>
      <c r="AU353" s="10" t="str">
        <f t="shared" si="191"/>
        <v>0</v>
      </c>
      <c r="AV353" s="11" t="e">
        <f t="shared" si="192"/>
        <v>#N/A</v>
      </c>
      <c r="AW353" s="4" t="e">
        <f t="shared" si="193"/>
        <v>#N/A</v>
      </c>
      <c r="AX353" s="10" t="e">
        <f t="shared" si="154"/>
        <v>#N/A</v>
      </c>
      <c r="AY353" s="10" t="e">
        <f t="shared" si="155"/>
        <v>#N/A</v>
      </c>
      <c r="AZ353" s="10" t="e">
        <f t="shared" si="167"/>
        <v>#REF!</v>
      </c>
      <c r="BA353" s="12" t="e">
        <f>IF(BW353=7,0,AJ353&amp;IF(#REF!="SI",1,IF(#REF!="NO",2,IF(#REF!="VIH + PREVIO",3,0))))</f>
        <v>#REF!</v>
      </c>
      <c r="BB353" s="13" t="e">
        <f>IF(AND(#REF!="POSITIVO",#REF!="POSITIVO"),1,IF(#REF!="NEGATIVO",2,IF(#REF!="VIH + PREVIO",3,0)))</f>
        <v>#REF!</v>
      </c>
      <c r="BC353" s="10" t="e">
        <f>IF(#REF!="SI",1,IF(#REF!="NO",2,0))</f>
        <v>#REF!</v>
      </c>
      <c r="BD353" s="10" t="e">
        <f>IF(#REF!="SI",1,IF(#REF!="NO",2,0))</f>
        <v>#REF!</v>
      </c>
      <c r="BE353" s="10" t="e">
        <f>IF(OR(#REF!="VIH + PREVIO",#REF!="VIH + PREVIO",#REF!="VIH + PREVIO"),1,0)</f>
        <v>#REF!</v>
      </c>
      <c r="BF353" s="13" t="e">
        <f>IF(OR(#REF!="POSITIVO",#REF!="NEGATIVO"),1,IF(#REF!="PACIENTE NO ACEPTA",2,IF(#REF!="VIH + PREVIO",3,0)))</f>
        <v>#REF!</v>
      </c>
      <c r="BG353" s="10" t="e">
        <f t="shared" si="168"/>
        <v>#REF!</v>
      </c>
      <c r="BH353" s="10" t="e">
        <f t="shared" si="169"/>
        <v>#REF!</v>
      </c>
      <c r="BI353" s="10" t="e">
        <f t="shared" si="170"/>
        <v>#REF!</v>
      </c>
      <c r="BJ353" s="10" t="e">
        <f t="shared" si="171"/>
        <v>#REF!</v>
      </c>
      <c r="BK353" s="10" t="e">
        <f t="shared" si="172"/>
        <v>#REF!</v>
      </c>
      <c r="BL353" s="10" t="e">
        <f t="shared" si="173"/>
        <v>#REF!</v>
      </c>
      <c r="BM353" s="10" t="e">
        <f>IF(OR(BW353=7,AQ353=6),0,IF(#REF!="I",1,IF(#REF!="II",2,IF(#REF!="III",3,IF(#REF!="IV",4))))&amp;AP353&amp;AQ353&amp;AR353&amp;AS353&amp;AT353&amp;AU353&amp;AX353)</f>
        <v>#REF!</v>
      </c>
      <c r="BN353" s="10" t="e">
        <f t="shared" si="174"/>
        <v>#REF!</v>
      </c>
      <c r="BO353" s="10" t="e">
        <f t="shared" si="175"/>
        <v>#REF!</v>
      </c>
      <c r="BP353" s="10" t="e">
        <f t="shared" si="176"/>
        <v>#REF!</v>
      </c>
      <c r="BQ353" s="10" t="e">
        <f t="shared" si="177"/>
        <v>#REF!</v>
      </c>
      <c r="BR353" s="10" t="e">
        <f t="shared" si="178"/>
        <v>#REF!</v>
      </c>
      <c r="BS353" s="10" t="e">
        <f t="shared" si="179"/>
        <v>#REF!</v>
      </c>
      <c r="BT353" s="10" t="e">
        <f>IF(OR(BW353=7,AQ353=6),0,AO353&amp;IF(#REF!="SI",1,IF(#REF!="NO",2,IF(#REF!="VIH + PREVIO",3,0))))</f>
        <v>#REF!</v>
      </c>
      <c r="BU353" s="10" t="e">
        <f>IF(OR(BW353=7,AQ353=6),0,IF(#REF!="-",1,0))</f>
        <v>#REF!</v>
      </c>
      <c r="BV353" s="10" t="e">
        <f t="shared" si="180"/>
        <v>#REF!</v>
      </c>
      <c r="BW3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3" s="10" t="e">
        <f t="shared" si="181"/>
        <v>#REF!</v>
      </c>
      <c r="BY353" s="10" t="e">
        <f t="shared" si="183"/>
        <v>#REF!</v>
      </c>
      <c r="BZ353" s="10" t="e">
        <f t="shared" si="182"/>
        <v>#REF!</v>
      </c>
      <c r="CA353" s="10"/>
    </row>
    <row r="354" spans="1:79" s="3" customFormat="1" ht="23.25" customHeight="1" x14ac:dyDescent="0.3">
      <c r="A354" s="7">
        <v>352</v>
      </c>
      <c r="B354" s="43"/>
      <c r="C354" s="44"/>
      <c r="D354" s="45"/>
      <c r="E354" s="46"/>
      <c r="F354" s="46"/>
      <c r="G354" s="46"/>
      <c r="H354" s="50"/>
      <c r="I354" s="51"/>
      <c r="J354" s="52"/>
      <c r="K354" s="51"/>
      <c r="L354" s="53"/>
      <c r="M354" s="54"/>
      <c r="N354" s="43"/>
      <c r="O354" s="55"/>
      <c r="P354" s="46"/>
      <c r="Q354" s="46"/>
      <c r="R354" s="46"/>
      <c r="S354" s="43"/>
      <c r="T354" s="56"/>
      <c r="U354" s="46"/>
      <c r="V354" s="57"/>
      <c r="W354" s="58"/>
      <c r="X354" s="57"/>
      <c r="Y354" s="46"/>
      <c r="Z354" s="57"/>
      <c r="AA354" s="59"/>
      <c r="AB354" s="60"/>
      <c r="AC354" s="2"/>
      <c r="AD354" s="2"/>
      <c r="AE354" s="2"/>
      <c r="AJ354" s="11">
        <f t="shared" si="166"/>
        <v>13</v>
      </c>
      <c r="AK354" s="11">
        <f t="shared" si="184"/>
        <v>0</v>
      </c>
      <c r="AL354" s="11">
        <f t="shared" si="185"/>
        <v>0</v>
      </c>
      <c r="AM354" s="11">
        <f t="shared" si="186"/>
        <v>0</v>
      </c>
      <c r="AN354" s="11">
        <f t="shared" si="187"/>
        <v>0</v>
      </c>
      <c r="AO354" s="4" t="e">
        <f>IF(#REF!="I",1,IF(#REF!="II",2,IF(#REF!="III",3,IF(#REF!="IV",4))))</f>
        <v>#REF!</v>
      </c>
      <c r="AP354" s="11" t="e">
        <f>IF(#REF!="PULMONAR",1,IF(AND(#REF!="EXTRAPULMONAR",#REF!&lt;&gt;"MENINGEA"),2,IF(AND(#REF!="EXTRAPULMONAR",#REF!="MENINGEA"),3,)))</f>
        <v>#REF!</v>
      </c>
      <c r="AQ3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4" s="4">
        <f t="shared" si="188"/>
        <v>0</v>
      </c>
      <c r="AS354" s="10">
        <f t="shared" si="189"/>
        <v>0</v>
      </c>
      <c r="AT354" s="10">
        <f t="shared" si="190"/>
        <v>0</v>
      </c>
      <c r="AU354" s="10" t="str">
        <f t="shared" si="191"/>
        <v>0</v>
      </c>
      <c r="AV354" s="11" t="e">
        <f t="shared" si="192"/>
        <v>#N/A</v>
      </c>
      <c r="AW354" s="4" t="e">
        <f t="shared" si="193"/>
        <v>#N/A</v>
      </c>
      <c r="AX354" s="10" t="e">
        <f t="shared" si="154"/>
        <v>#N/A</v>
      </c>
      <c r="AY354" s="10" t="e">
        <f t="shared" si="155"/>
        <v>#N/A</v>
      </c>
      <c r="AZ354" s="10" t="e">
        <f t="shared" si="167"/>
        <v>#REF!</v>
      </c>
      <c r="BA354" s="12" t="e">
        <f>IF(BW354=7,0,AJ354&amp;IF(#REF!="SI",1,IF(#REF!="NO",2,IF(#REF!="VIH + PREVIO",3,0))))</f>
        <v>#REF!</v>
      </c>
      <c r="BB354" s="13" t="e">
        <f>IF(AND(#REF!="POSITIVO",#REF!="POSITIVO"),1,IF(#REF!="NEGATIVO",2,IF(#REF!="VIH + PREVIO",3,0)))</f>
        <v>#REF!</v>
      </c>
      <c r="BC354" s="10" t="e">
        <f>IF(#REF!="SI",1,IF(#REF!="NO",2,0))</f>
        <v>#REF!</v>
      </c>
      <c r="BD354" s="10" t="e">
        <f>IF(#REF!="SI",1,IF(#REF!="NO",2,0))</f>
        <v>#REF!</v>
      </c>
      <c r="BE354" s="10" t="e">
        <f>IF(OR(#REF!="VIH + PREVIO",#REF!="VIH + PREVIO",#REF!="VIH + PREVIO"),1,0)</f>
        <v>#REF!</v>
      </c>
      <c r="BF354" s="13" t="e">
        <f>IF(OR(#REF!="POSITIVO",#REF!="NEGATIVO"),1,IF(#REF!="PACIENTE NO ACEPTA",2,IF(#REF!="VIH + PREVIO",3,0)))</f>
        <v>#REF!</v>
      </c>
      <c r="BG354" s="10" t="e">
        <f t="shared" si="168"/>
        <v>#REF!</v>
      </c>
      <c r="BH354" s="10" t="e">
        <f t="shared" si="169"/>
        <v>#REF!</v>
      </c>
      <c r="BI354" s="10" t="e">
        <f t="shared" si="170"/>
        <v>#REF!</v>
      </c>
      <c r="BJ354" s="10" t="e">
        <f t="shared" si="171"/>
        <v>#REF!</v>
      </c>
      <c r="BK354" s="10" t="e">
        <f t="shared" si="172"/>
        <v>#REF!</v>
      </c>
      <c r="BL354" s="10" t="e">
        <f t="shared" si="173"/>
        <v>#REF!</v>
      </c>
      <c r="BM354" s="10" t="e">
        <f>IF(OR(BW354=7,AQ354=6),0,IF(#REF!="I",1,IF(#REF!="II",2,IF(#REF!="III",3,IF(#REF!="IV",4))))&amp;AP354&amp;AQ354&amp;AR354&amp;AS354&amp;AT354&amp;AU354&amp;AX354)</f>
        <v>#REF!</v>
      </c>
      <c r="BN354" s="10" t="e">
        <f t="shared" si="174"/>
        <v>#REF!</v>
      </c>
      <c r="BO354" s="10" t="e">
        <f t="shared" si="175"/>
        <v>#REF!</v>
      </c>
      <c r="BP354" s="10" t="e">
        <f t="shared" si="176"/>
        <v>#REF!</v>
      </c>
      <c r="BQ354" s="10" t="e">
        <f t="shared" si="177"/>
        <v>#REF!</v>
      </c>
      <c r="BR354" s="10" t="e">
        <f t="shared" si="178"/>
        <v>#REF!</v>
      </c>
      <c r="BS354" s="10" t="e">
        <f t="shared" si="179"/>
        <v>#REF!</v>
      </c>
      <c r="BT354" s="10" t="e">
        <f>IF(OR(BW354=7,AQ354=6),0,AO354&amp;IF(#REF!="SI",1,IF(#REF!="NO",2,IF(#REF!="VIH + PREVIO",3,0))))</f>
        <v>#REF!</v>
      </c>
      <c r="BU354" s="10" t="e">
        <f>IF(OR(BW354=7,AQ354=6),0,IF(#REF!="-",1,0))</f>
        <v>#REF!</v>
      </c>
      <c r="BV354" s="10" t="e">
        <f t="shared" si="180"/>
        <v>#REF!</v>
      </c>
      <c r="BW3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4" s="10" t="e">
        <f t="shared" si="181"/>
        <v>#REF!</v>
      </c>
      <c r="BY354" s="10" t="e">
        <f t="shared" si="183"/>
        <v>#REF!</v>
      </c>
      <c r="BZ354" s="10" t="e">
        <f t="shared" si="182"/>
        <v>#REF!</v>
      </c>
      <c r="CA354" s="10"/>
    </row>
    <row r="355" spans="1:79" s="3" customFormat="1" ht="23.25" customHeight="1" x14ac:dyDescent="0.3">
      <c r="A355" s="7">
        <v>353</v>
      </c>
      <c r="B355" s="43"/>
      <c r="C355" s="44"/>
      <c r="D355" s="45"/>
      <c r="E355" s="46"/>
      <c r="F355" s="46"/>
      <c r="G355" s="46"/>
      <c r="H355" s="50"/>
      <c r="I355" s="51"/>
      <c r="J355" s="52"/>
      <c r="K355" s="51"/>
      <c r="L355" s="53"/>
      <c r="M355" s="54"/>
      <c r="N355" s="43"/>
      <c r="O355" s="55"/>
      <c r="P355" s="46"/>
      <c r="Q355" s="46"/>
      <c r="R355" s="46"/>
      <c r="S355" s="43"/>
      <c r="T355" s="56"/>
      <c r="U355" s="46"/>
      <c r="V355" s="57"/>
      <c r="W355" s="58"/>
      <c r="X355" s="57"/>
      <c r="Y355" s="46"/>
      <c r="Z355" s="57"/>
      <c r="AA355" s="59"/>
      <c r="AB355" s="60"/>
      <c r="AC355" s="2"/>
      <c r="AD355" s="2"/>
      <c r="AE355" s="2"/>
      <c r="AJ355" s="11">
        <f t="shared" si="166"/>
        <v>13</v>
      </c>
      <c r="AK355" s="11">
        <f t="shared" si="184"/>
        <v>0</v>
      </c>
      <c r="AL355" s="11">
        <f t="shared" si="185"/>
        <v>0</v>
      </c>
      <c r="AM355" s="11">
        <f t="shared" si="186"/>
        <v>0</v>
      </c>
      <c r="AN355" s="11">
        <f t="shared" si="187"/>
        <v>0</v>
      </c>
      <c r="AO355" s="4" t="e">
        <f>IF(#REF!="I",1,IF(#REF!="II",2,IF(#REF!="III",3,IF(#REF!="IV",4))))</f>
        <v>#REF!</v>
      </c>
      <c r="AP355" s="11" t="e">
        <f>IF(#REF!="PULMONAR",1,IF(AND(#REF!="EXTRAPULMONAR",#REF!&lt;&gt;"MENINGEA"),2,IF(AND(#REF!="EXTRAPULMONAR",#REF!="MENINGEA"),3,)))</f>
        <v>#REF!</v>
      </c>
      <c r="AQ3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5" s="4">
        <f t="shared" si="188"/>
        <v>0</v>
      </c>
      <c r="AS355" s="10">
        <f t="shared" si="189"/>
        <v>0</v>
      </c>
      <c r="AT355" s="10">
        <f t="shared" si="190"/>
        <v>0</v>
      </c>
      <c r="AU355" s="10" t="str">
        <f t="shared" si="191"/>
        <v>0</v>
      </c>
      <c r="AV355" s="11" t="e">
        <f t="shared" si="192"/>
        <v>#N/A</v>
      </c>
      <c r="AW355" s="4" t="e">
        <f t="shared" si="193"/>
        <v>#N/A</v>
      </c>
      <c r="AX355" s="10" t="e">
        <f t="shared" si="154"/>
        <v>#N/A</v>
      </c>
      <c r="AY355" s="10" t="e">
        <f t="shared" si="155"/>
        <v>#N/A</v>
      </c>
      <c r="AZ355" s="10" t="e">
        <f t="shared" si="167"/>
        <v>#REF!</v>
      </c>
      <c r="BA355" s="12" t="e">
        <f>IF(BW355=7,0,AJ355&amp;IF(#REF!="SI",1,IF(#REF!="NO",2,IF(#REF!="VIH + PREVIO",3,0))))</f>
        <v>#REF!</v>
      </c>
      <c r="BB355" s="13" t="e">
        <f>IF(AND(#REF!="POSITIVO",#REF!="POSITIVO"),1,IF(#REF!="NEGATIVO",2,IF(#REF!="VIH + PREVIO",3,0)))</f>
        <v>#REF!</v>
      </c>
      <c r="BC355" s="10" t="e">
        <f>IF(#REF!="SI",1,IF(#REF!="NO",2,0))</f>
        <v>#REF!</v>
      </c>
      <c r="BD355" s="10" t="e">
        <f>IF(#REF!="SI",1,IF(#REF!="NO",2,0))</f>
        <v>#REF!</v>
      </c>
      <c r="BE355" s="10" t="e">
        <f>IF(OR(#REF!="VIH + PREVIO",#REF!="VIH + PREVIO",#REF!="VIH + PREVIO"),1,0)</f>
        <v>#REF!</v>
      </c>
      <c r="BF355" s="13" t="e">
        <f>IF(OR(#REF!="POSITIVO",#REF!="NEGATIVO"),1,IF(#REF!="PACIENTE NO ACEPTA",2,IF(#REF!="VIH + PREVIO",3,0)))</f>
        <v>#REF!</v>
      </c>
      <c r="BG355" s="10" t="e">
        <f t="shared" si="168"/>
        <v>#REF!</v>
      </c>
      <c r="BH355" s="10" t="e">
        <f t="shared" si="169"/>
        <v>#REF!</v>
      </c>
      <c r="BI355" s="10" t="e">
        <f t="shared" si="170"/>
        <v>#REF!</v>
      </c>
      <c r="BJ355" s="10" t="e">
        <f t="shared" si="171"/>
        <v>#REF!</v>
      </c>
      <c r="BK355" s="10" t="e">
        <f t="shared" si="172"/>
        <v>#REF!</v>
      </c>
      <c r="BL355" s="10" t="e">
        <f t="shared" si="173"/>
        <v>#REF!</v>
      </c>
      <c r="BM355" s="10" t="e">
        <f>IF(OR(BW355=7,AQ355=6),0,IF(#REF!="I",1,IF(#REF!="II",2,IF(#REF!="III",3,IF(#REF!="IV",4))))&amp;AP355&amp;AQ355&amp;AR355&amp;AS355&amp;AT355&amp;AU355&amp;AX355)</f>
        <v>#REF!</v>
      </c>
      <c r="BN355" s="10" t="e">
        <f t="shared" si="174"/>
        <v>#REF!</v>
      </c>
      <c r="BO355" s="10" t="e">
        <f t="shared" si="175"/>
        <v>#REF!</v>
      </c>
      <c r="BP355" s="10" t="e">
        <f t="shared" si="176"/>
        <v>#REF!</v>
      </c>
      <c r="BQ355" s="10" t="e">
        <f t="shared" si="177"/>
        <v>#REF!</v>
      </c>
      <c r="BR355" s="10" t="e">
        <f t="shared" si="178"/>
        <v>#REF!</v>
      </c>
      <c r="BS355" s="10" t="e">
        <f t="shared" si="179"/>
        <v>#REF!</v>
      </c>
      <c r="BT355" s="10" t="e">
        <f>IF(OR(BW355=7,AQ355=6),0,AO355&amp;IF(#REF!="SI",1,IF(#REF!="NO",2,IF(#REF!="VIH + PREVIO",3,0))))</f>
        <v>#REF!</v>
      </c>
      <c r="BU355" s="10" t="e">
        <f>IF(OR(BW355=7,AQ355=6),0,IF(#REF!="-",1,0))</f>
        <v>#REF!</v>
      </c>
      <c r="BV355" s="10" t="e">
        <f t="shared" si="180"/>
        <v>#REF!</v>
      </c>
      <c r="BW3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5" s="10" t="e">
        <f t="shared" si="181"/>
        <v>#REF!</v>
      </c>
      <c r="BY355" s="10" t="e">
        <f t="shared" si="183"/>
        <v>#REF!</v>
      </c>
      <c r="BZ355" s="10" t="e">
        <f t="shared" si="182"/>
        <v>#REF!</v>
      </c>
      <c r="CA355" s="10"/>
    </row>
    <row r="356" spans="1:79" s="3" customFormat="1" ht="23.25" customHeight="1" x14ac:dyDescent="0.3">
      <c r="A356" s="7">
        <v>354</v>
      </c>
      <c r="B356" s="43"/>
      <c r="C356" s="44"/>
      <c r="D356" s="45"/>
      <c r="E356" s="46"/>
      <c r="F356" s="46"/>
      <c r="G356" s="46"/>
      <c r="H356" s="50"/>
      <c r="I356" s="51"/>
      <c r="J356" s="52"/>
      <c r="K356" s="51"/>
      <c r="L356" s="53"/>
      <c r="M356" s="54"/>
      <c r="N356" s="43"/>
      <c r="O356" s="55"/>
      <c r="P356" s="46"/>
      <c r="Q356" s="46"/>
      <c r="R356" s="46"/>
      <c r="S356" s="43"/>
      <c r="T356" s="56"/>
      <c r="U356" s="46"/>
      <c r="V356" s="57"/>
      <c r="W356" s="58"/>
      <c r="X356" s="57"/>
      <c r="Y356" s="46"/>
      <c r="Z356" s="57"/>
      <c r="AA356" s="59"/>
      <c r="AB356" s="60"/>
      <c r="AC356" s="2"/>
      <c r="AD356" s="2"/>
      <c r="AE356" s="2"/>
      <c r="AJ356" s="11">
        <f t="shared" si="166"/>
        <v>13</v>
      </c>
      <c r="AK356" s="11">
        <f t="shared" si="184"/>
        <v>0</v>
      </c>
      <c r="AL356" s="11">
        <f t="shared" si="185"/>
        <v>0</v>
      </c>
      <c r="AM356" s="11">
        <f t="shared" si="186"/>
        <v>0</v>
      </c>
      <c r="AN356" s="11">
        <f t="shared" si="187"/>
        <v>0</v>
      </c>
      <c r="AO356" s="4" t="e">
        <f>IF(#REF!="I",1,IF(#REF!="II",2,IF(#REF!="III",3,IF(#REF!="IV",4))))</f>
        <v>#REF!</v>
      </c>
      <c r="AP356" s="11" t="e">
        <f>IF(#REF!="PULMONAR",1,IF(AND(#REF!="EXTRAPULMONAR",#REF!&lt;&gt;"MENINGEA"),2,IF(AND(#REF!="EXTRAPULMONAR",#REF!="MENINGEA"),3,)))</f>
        <v>#REF!</v>
      </c>
      <c r="AQ3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6" s="4">
        <f t="shared" si="188"/>
        <v>0</v>
      </c>
      <c r="AS356" s="10">
        <f t="shared" si="189"/>
        <v>0</v>
      </c>
      <c r="AT356" s="10">
        <f t="shared" si="190"/>
        <v>0</v>
      </c>
      <c r="AU356" s="10" t="str">
        <f t="shared" si="191"/>
        <v>0</v>
      </c>
      <c r="AV356" s="11" t="e">
        <f t="shared" si="192"/>
        <v>#N/A</v>
      </c>
      <c r="AW356" s="4" t="e">
        <f t="shared" si="193"/>
        <v>#N/A</v>
      </c>
      <c r="AX356" s="10" t="e">
        <f t="shared" si="154"/>
        <v>#N/A</v>
      </c>
      <c r="AY356" s="10" t="e">
        <f t="shared" si="155"/>
        <v>#N/A</v>
      </c>
      <c r="AZ356" s="10" t="e">
        <f t="shared" si="167"/>
        <v>#REF!</v>
      </c>
      <c r="BA356" s="12" t="e">
        <f>IF(BW356=7,0,AJ356&amp;IF(#REF!="SI",1,IF(#REF!="NO",2,IF(#REF!="VIH + PREVIO",3,0))))</f>
        <v>#REF!</v>
      </c>
      <c r="BB356" s="13" t="e">
        <f>IF(AND(#REF!="POSITIVO",#REF!="POSITIVO"),1,IF(#REF!="NEGATIVO",2,IF(#REF!="VIH + PREVIO",3,0)))</f>
        <v>#REF!</v>
      </c>
      <c r="BC356" s="10" t="e">
        <f>IF(#REF!="SI",1,IF(#REF!="NO",2,0))</f>
        <v>#REF!</v>
      </c>
      <c r="BD356" s="10" t="e">
        <f>IF(#REF!="SI",1,IF(#REF!="NO",2,0))</f>
        <v>#REF!</v>
      </c>
      <c r="BE356" s="10" t="e">
        <f>IF(OR(#REF!="VIH + PREVIO",#REF!="VIH + PREVIO",#REF!="VIH + PREVIO"),1,0)</f>
        <v>#REF!</v>
      </c>
      <c r="BF356" s="13" t="e">
        <f>IF(OR(#REF!="POSITIVO",#REF!="NEGATIVO"),1,IF(#REF!="PACIENTE NO ACEPTA",2,IF(#REF!="VIH + PREVIO",3,0)))</f>
        <v>#REF!</v>
      </c>
      <c r="BG356" s="10" t="e">
        <f t="shared" si="168"/>
        <v>#REF!</v>
      </c>
      <c r="BH356" s="10" t="e">
        <f t="shared" si="169"/>
        <v>#REF!</v>
      </c>
      <c r="BI356" s="10" t="e">
        <f t="shared" si="170"/>
        <v>#REF!</v>
      </c>
      <c r="BJ356" s="10" t="e">
        <f t="shared" si="171"/>
        <v>#REF!</v>
      </c>
      <c r="BK356" s="10" t="e">
        <f t="shared" si="172"/>
        <v>#REF!</v>
      </c>
      <c r="BL356" s="10" t="e">
        <f t="shared" si="173"/>
        <v>#REF!</v>
      </c>
      <c r="BM356" s="10" t="e">
        <f>IF(OR(BW356=7,AQ356=6),0,IF(#REF!="I",1,IF(#REF!="II",2,IF(#REF!="III",3,IF(#REF!="IV",4))))&amp;AP356&amp;AQ356&amp;AR356&amp;AS356&amp;AT356&amp;AU356&amp;AX356)</f>
        <v>#REF!</v>
      </c>
      <c r="BN356" s="10" t="e">
        <f t="shared" si="174"/>
        <v>#REF!</v>
      </c>
      <c r="BO356" s="10" t="e">
        <f t="shared" si="175"/>
        <v>#REF!</v>
      </c>
      <c r="BP356" s="10" t="e">
        <f t="shared" si="176"/>
        <v>#REF!</v>
      </c>
      <c r="BQ356" s="10" t="e">
        <f t="shared" si="177"/>
        <v>#REF!</v>
      </c>
      <c r="BR356" s="10" t="e">
        <f t="shared" si="178"/>
        <v>#REF!</v>
      </c>
      <c r="BS356" s="10" t="e">
        <f t="shared" si="179"/>
        <v>#REF!</v>
      </c>
      <c r="BT356" s="10" t="e">
        <f>IF(OR(BW356=7,AQ356=6),0,AO356&amp;IF(#REF!="SI",1,IF(#REF!="NO",2,IF(#REF!="VIH + PREVIO",3,0))))</f>
        <v>#REF!</v>
      </c>
      <c r="BU356" s="10" t="e">
        <f>IF(OR(BW356=7,AQ356=6),0,IF(#REF!="-",1,0))</f>
        <v>#REF!</v>
      </c>
      <c r="BV356" s="10" t="e">
        <f t="shared" si="180"/>
        <v>#REF!</v>
      </c>
      <c r="BW3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6" s="10" t="e">
        <f t="shared" si="181"/>
        <v>#REF!</v>
      </c>
      <c r="BY356" s="10" t="e">
        <f t="shared" si="183"/>
        <v>#REF!</v>
      </c>
      <c r="BZ356" s="10" t="e">
        <f t="shared" si="182"/>
        <v>#REF!</v>
      </c>
      <c r="CA356" s="10"/>
    </row>
    <row r="357" spans="1:79" s="3" customFormat="1" ht="23.25" customHeight="1" x14ac:dyDescent="0.3">
      <c r="A357" s="7">
        <v>355</v>
      </c>
      <c r="B357" s="43"/>
      <c r="C357" s="44"/>
      <c r="D357" s="45"/>
      <c r="E357" s="46"/>
      <c r="F357" s="46"/>
      <c r="G357" s="46"/>
      <c r="H357" s="50"/>
      <c r="I357" s="51"/>
      <c r="J357" s="52"/>
      <c r="K357" s="51"/>
      <c r="L357" s="53"/>
      <c r="M357" s="54"/>
      <c r="N357" s="43"/>
      <c r="O357" s="55"/>
      <c r="P357" s="46"/>
      <c r="Q357" s="46"/>
      <c r="R357" s="46"/>
      <c r="S357" s="43"/>
      <c r="T357" s="56"/>
      <c r="U357" s="46"/>
      <c r="V357" s="57"/>
      <c r="W357" s="58"/>
      <c r="X357" s="57"/>
      <c r="Y357" s="46"/>
      <c r="Z357" s="57"/>
      <c r="AA357" s="59"/>
      <c r="AB357" s="60"/>
      <c r="AC357" s="2"/>
      <c r="AD357" s="2"/>
      <c r="AE357" s="2"/>
      <c r="AJ357" s="11">
        <f t="shared" si="166"/>
        <v>13</v>
      </c>
      <c r="AK357" s="11">
        <f t="shared" si="184"/>
        <v>0</v>
      </c>
      <c r="AL357" s="11">
        <f t="shared" si="185"/>
        <v>0</v>
      </c>
      <c r="AM357" s="11">
        <f t="shared" si="186"/>
        <v>0</v>
      </c>
      <c r="AN357" s="11">
        <f t="shared" si="187"/>
        <v>0</v>
      </c>
      <c r="AO357" s="4" t="e">
        <f>IF(#REF!="I",1,IF(#REF!="II",2,IF(#REF!="III",3,IF(#REF!="IV",4))))</f>
        <v>#REF!</v>
      </c>
      <c r="AP357" s="11" t="e">
        <f>IF(#REF!="PULMONAR",1,IF(AND(#REF!="EXTRAPULMONAR",#REF!&lt;&gt;"MENINGEA"),2,IF(AND(#REF!="EXTRAPULMONAR",#REF!="MENINGEA"),3,)))</f>
        <v>#REF!</v>
      </c>
      <c r="AQ3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7" s="4">
        <f t="shared" si="188"/>
        <v>0</v>
      </c>
      <c r="AS357" s="10">
        <f t="shared" si="189"/>
        <v>0</v>
      </c>
      <c r="AT357" s="10">
        <f t="shared" si="190"/>
        <v>0</v>
      </c>
      <c r="AU357" s="10" t="str">
        <f t="shared" si="191"/>
        <v>0</v>
      </c>
      <c r="AV357" s="11" t="e">
        <f t="shared" si="192"/>
        <v>#N/A</v>
      </c>
      <c r="AW357" s="4" t="e">
        <f t="shared" si="193"/>
        <v>#N/A</v>
      </c>
      <c r="AX357" s="10" t="e">
        <f t="shared" si="154"/>
        <v>#N/A</v>
      </c>
      <c r="AY357" s="10" t="e">
        <f t="shared" si="155"/>
        <v>#N/A</v>
      </c>
      <c r="AZ357" s="10" t="e">
        <f t="shared" si="167"/>
        <v>#REF!</v>
      </c>
      <c r="BA357" s="12" t="e">
        <f>IF(BW357=7,0,AJ357&amp;IF(#REF!="SI",1,IF(#REF!="NO",2,IF(#REF!="VIH + PREVIO",3,0))))</f>
        <v>#REF!</v>
      </c>
      <c r="BB357" s="13" t="e">
        <f>IF(AND(#REF!="POSITIVO",#REF!="POSITIVO"),1,IF(#REF!="NEGATIVO",2,IF(#REF!="VIH + PREVIO",3,0)))</f>
        <v>#REF!</v>
      </c>
      <c r="BC357" s="10" t="e">
        <f>IF(#REF!="SI",1,IF(#REF!="NO",2,0))</f>
        <v>#REF!</v>
      </c>
      <c r="BD357" s="10" t="e">
        <f>IF(#REF!="SI",1,IF(#REF!="NO",2,0))</f>
        <v>#REF!</v>
      </c>
      <c r="BE357" s="10" t="e">
        <f>IF(OR(#REF!="VIH + PREVIO",#REF!="VIH + PREVIO",#REF!="VIH + PREVIO"),1,0)</f>
        <v>#REF!</v>
      </c>
      <c r="BF357" s="13" t="e">
        <f>IF(OR(#REF!="POSITIVO",#REF!="NEGATIVO"),1,IF(#REF!="PACIENTE NO ACEPTA",2,IF(#REF!="VIH + PREVIO",3,0)))</f>
        <v>#REF!</v>
      </c>
      <c r="BG357" s="10" t="e">
        <f t="shared" si="168"/>
        <v>#REF!</v>
      </c>
      <c r="BH357" s="10" t="e">
        <f t="shared" si="169"/>
        <v>#REF!</v>
      </c>
      <c r="BI357" s="10" t="e">
        <f t="shared" si="170"/>
        <v>#REF!</v>
      </c>
      <c r="BJ357" s="10" t="e">
        <f t="shared" si="171"/>
        <v>#REF!</v>
      </c>
      <c r="BK357" s="10" t="e">
        <f t="shared" si="172"/>
        <v>#REF!</v>
      </c>
      <c r="BL357" s="10" t="e">
        <f t="shared" si="173"/>
        <v>#REF!</v>
      </c>
      <c r="BM357" s="10" t="e">
        <f>IF(OR(BW357=7,AQ357=6),0,IF(#REF!="I",1,IF(#REF!="II",2,IF(#REF!="III",3,IF(#REF!="IV",4))))&amp;AP357&amp;AQ357&amp;AR357&amp;AS357&amp;AT357&amp;AU357&amp;AX357)</f>
        <v>#REF!</v>
      </c>
      <c r="BN357" s="10" t="e">
        <f t="shared" si="174"/>
        <v>#REF!</v>
      </c>
      <c r="BO357" s="10" t="e">
        <f t="shared" si="175"/>
        <v>#REF!</v>
      </c>
      <c r="BP357" s="10" t="e">
        <f t="shared" si="176"/>
        <v>#REF!</v>
      </c>
      <c r="BQ357" s="10" t="e">
        <f t="shared" si="177"/>
        <v>#REF!</v>
      </c>
      <c r="BR357" s="10" t="e">
        <f t="shared" si="178"/>
        <v>#REF!</v>
      </c>
      <c r="BS357" s="10" t="e">
        <f t="shared" si="179"/>
        <v>#REF!</v>
      </c>
      <c r="BT357" s="10" t="e">
        <f>IF(OR(BW357=7,AQ357=6),0,AO357&amp;IF(#REF!="SI",1,IF(#REF!="NO",2,IF(#REF!="VIH + PREVIO",3,0))))</f>
        <v>#REF!</v>
      </c>
      <c r="BU357" s="10" t="e">
        <f>IF(OR(BW357=7,AQ357=6),0,IF(#REF!="-",1,0))</f>
        <v>#REF!</v>
      </c>
      <c r="BV357" s="10" t="e">
        <f t="shared" si="180"/>
        <v>#REF!</v>
      </c>
      <c r="BW3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7" s="10" t="e">
        <f t="shared" si="181"/>
        <v>#REF!</v>
      </c>
      <c r="BY357" s="10" t="e">
        <f t="shared" si="183"/>
        <v>#REF!</v>
      </c>
      <c r="BZ357" s="10" t="e">
        <f t="shared" si="182"/>
        <v>#REF!</v>
      </c>
      <c r="CA357" s="10"/>
    </row>
    <row r="358" spans="1:79" s="3" customFormat="1" ht="23.25" customHeight="1" x14ac:dyDescent="0.3">
      <c r="A358" s="7">
        <v>356</v>
      </c>
      <c r="B358" s="43"/>
      <c r="C358" s="44"/>
      <c r="D358" s="45"/>
      <c r="E358" s="46"/>
      <c r="F358" s="46"/>
      <c r="G358" s="46"/>
      <c r="H358" s="50"/>
      <c r="I358" s="51"/>
      <c r="J358" s="52"/>
      <c r="K358" s="51"/>
      <c r="L358" s="53"/>
      <c r="M358" s="54"/>
      <c r="N358" s="43"/>
      <c r="O358" s="55"/>
      <c r="P358" s="46"/>
      <c r="Q358" s="46"/>
      <c r="R358" s="46"/>
      <c r="S358" s="43"/>
      <c r="T358" s="56"/>
      <c r="U358" s="46"/>
      <c r="V358" s="57"/>
      <c r="W358" s="58"/>
      <c r="X358" s="57"/>
      <c r="Y358" s="46"/>
      <c r="Z358" s="57"/>
      <c r="AA358" s="59"/>
      <c r="AB358" s="60"/>
      <c r="AC358" s="2"/>
      <c r="AD358" s="2"/>
      <c r="AE358" s="2"/>
      <c r="AJ358" s="11">
        <f t="shared" si="166"/>
        <v>13</v>
      </c>
      <c r="AK358" s="11">
        <f t="shared" si="184"/>
        <v>0</v>
      </c>
      <c r="AL358" s="11">
        <f t="shared" si="185"/>
        <v>0</v>
      </c>
      <c r="AM358" s="11">
        <f t="shared" si="186"/>
        <v>0</v>
      </c>
      <c r="AN358" s="11">
        <f t="shared" si="187"/>
        <v>0</v>
      </c>
      <c r="AO358" s="4" t="e">
        <f>IF(#REF!="I",1,IF(#REF!="II",2,IF(#REF!="III",3,IF(#REF!="IV",4))))</f>
        <v>#REF!</v>
      </c>
      <c r="AP358" s="11" t="e">
        <f>IF(#REF!="PULMONAR",1,IF(AND(#REF!="EXTRAPULMONAR",#REF!&lt;&gt;"MENINGEA"),2,IF(AND(#REF!="EXTRAPULMONAR",#REF!="MENINGEA"),3,)))</f>
        <v>#REF!</v>
      </c>
      <c r="AQ3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8" s="4">
        <f t="shared" si="188"/>
        <v>0</v>
      </c>
      <c r="AS358" s="10">
        <f t="shared" si="189"/>
        <v>0</v>
      </c>
      <c r="AT358" s="10">
        <f t="shared" si="190"/>
        <v>0</v>
      </c>
      <c r="AU358" s="10" t="str">
        <f t="shared" si="191"/>
        <v>0</v>
      </c>
      <c r="AV358" s="11" t="e">
        <f t="shared" si="192"/>
        <v>#N/A</v>
      </c>
      <c r="AW358" s="4" t="e">
        <f t="shared" si="193"/>
        <v>#N/A</v>
      </c>
      <c r="AX358" s="10" t="e">
        <f t="shared" si="154"/>
        <v>#N/A</v>
      </c>
      <c r="AY358" s="10" t="e">
        <f t="shared" si="155"/>
        <v>#N/A</v>
      </c>
      <c r="AZ358" s="10" t="e">
        <f t="shared" si="167"/>
        <v>#REF!</v>
      </c>
      <c r="BA358" s="12" t="e">
        <f>IF(BW358=7,0,AJ358&amp;IF(#REF!="SI",1,IF(#REF!="NO",2,IF(#REF!="VIH + PREVIO",3,0))))</f>
        <v>#REF!</v>
      </c>
      <c r="BB358" s="13" t="e">
        <f>IF(AND(#REF!="POSITIVO",#REF!="POSITIVO"),1,IF(#REF!="NEGATIVO",2,IF(#REF!="VIH + PREVIO",3,0)))</f>
        <v>#REF!</v>
      </c>
      <c r="BC358" s="10" t="e">
        <f>IF(#REF!="SI",1,IF(#REF!="NO",2,0))</f>
        <v>#REF!</v>
      </c>
      <c r="BD358" s="10" t="e">
        <f>IF(#REF!="SI",1,IF(#REF!="NO",2,0))</f>
        <v>#REF!</v>
      </c>
      <c r="BE358" s="10" t="e">
        <f>IF(OR(#REF!="VIH + PREVIO",#REF!="VIH + PREVIO",#REF!="VIH + PREVIO"),1,0)</f>
        <v>#REF!</v>
      </c>
      <c r="BF358" s="13" t="e">
        <f>IF(OR(#REF!="POSITIVO",#REF!="NEGATIVO"),1,IF(#REF!="PACIENTE NO ACEPTA",2,IF(#REF!="VIH + PREVIO",3,0)))</f>
        <v>#REF!</v>
      </c>
      <c r="BG358" s="10" t="e">
        <f t="shared" si="168"/>
        <v>#REF!</v>
      </c>
      <c r="BH358" s="10" t="e">
        <f t="shared" si="169"/>
        <v>#REF!</v>
      </c>
      <c r="BI358" s="10" t="e">
        <f t="shared" si="170"/>
        <v>#REF!</v>
      </c>
      <c r="BJ358" s="10" t="e">
        <f t="shared" si="171"/>
        <v>#REF!</v>
      </c>
      <c r="BK358" s="10" t="e">
        <f t="shared" si="172"/>
        <v>#REF!</v>
      </c>
      <c r="BL358" s="10" t="e">
        <f t="shared" si="173"/>
        <v>#REF!</v>
      </c>
      <c r="BM358" s="10" t="e">
        <f>IF(OR(BW358=7,AQ358=6),0,IF(#REF!="I",1,IF(#REF!="II",2,IF(#REF!="III",3,IF(#REF!="IV",4))))&amp;AP358&amp;AQ358&amp;AR358&amp;AS358&amp;AT358&amp;AU358&amp;AX358)</f>
        <v>#REF!</v>
      </c>
      <c r="BN358" s="10" t="e">
        <f t="shared" si="174"/>
        <v>#REF!</v>
      </c>
      <c r="BO358" s="10" t="e">
        <f t="shared" si="175"/>
        <v>#REF!</v>
      </c>
      <c r="BP358" s="10" t="e">
        <f t="shared" si="176"/>
        <v>#REF!</v>
      </c>
      <c r="BQ358" s="10" t="e">
        <f t="shared" si="177"/>
        <v>#REF!</v>
      </c>
      <c r="BR358" s="10" t="e">
        <f t="shared" si="178"/>
        <v>#REF!</v>
      </c>
      <c r="BS358" s="10" t="e">
        <f t="shared" si="179"/>
        <v>#REF!</v>
      </c>
      <c r="BT358" s="10" t="e">
        <f>IF(OR(BW358=7,AQ358=6),0,AO358&amp;IF(#REF!="SI",1,IF(#REF!="NO",2,IF(#REF!="VIH + PREVIO",3,0))))</f>
        <v>#REF!</v>
      </c>
      <c r="BU358" s="10" t="e">
        <f>IF(OR(BW358=7,AQ358=6),0,IF(#REF!="-",1,0))</f>
        <v>#REF!</v>
      </c>
      <c r="BV358" s="10" t="e">
        <f t="shared" si="180"/>
        <v>#REF!</v>
      </c>
      <c r="BW3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8" s="10" t="e">
        <f t="shared" si="181"/>
        <v>#REF!</v>
      </c>
      <c r="BY358" s="10" t="e">
        <f t="shared" si="183"/>
        <v>#REF!</v>
      </c>
      <c r="BZ358" s="10" t="e">
        <f t="shared" si="182"/>
        <v>#REF!</v>
      </c>
      <c r="CA358" s="10"/>
    </row>
    <row r="359" spans="1:79" s="3" customFormat="1" ht="23.25" customHeight="1" x14ac:dyDescent="0.3">
      <c r="A359" s="7">
        <v>357</v>
      </c>
      <c r="B359" s="43"/>
      <c r="C359" s="44"/>
      <c r="D359" s="45"/>
      <c r="E359" s="46"/>
      <c r="F359" s="46"/>
      <c r="G359" s="46"/>
      <c r="H359" s="50"/>
      <c r="I359" s="51"/>
      <c r="J359" s="52"/>
      <c r="K359" s="51"/>
      <c r="L359" s="53"/>
      <c r="M359" s="54"/>
      <c r="N359" s="43"/>
      <c r="O359" s="55"/>
      <c r="P359" s="46"/>
      <c r="Q359" s="46"/>
      <c r="R359" s="46"/>
      <c r="S359" s="43"/>
      <c r="T359" s="56"/>
      <c r="U359" s="46"/>
      <c r="V359" s="57"/>
      <c r="W359" s="58"/>
      <c r="X359" s="57"/>
      <c r="Y359" s="46"/>
      <c r="Z359" s="57"/>
      <c r="AA359" s="59"/>
      <c r="AB359" s="60"/>
      <c r="AC359" s="2"/>
      <c r="AD359" s="2"/>
      <c r="AE359" s="2"/>
      <c r="AJ359" s="11">
        <f t="shared" si="166"/>
        <v>13</v>
      </c>
      <c r="AK359" s="11">
        <f t="shared" si="184"/>
        <v>0</v>
      </c>
      <c r="AL359" s="11">
        <f t="shared" si="185"/>
        <v>0</v>
      </c>
      <c r="AM359" s="11">
        <f t="shared" si="186"/>
        <v>0</v>
      </c>
      <c r="AN359" s="11">
        <f t="shared" si="187"/>
        <v>0</v>
      </c>
      <c r="AO359" s="4" t="e">
        <f>IF(#REF!="I",1,IF(#REF!="II",2,IF(#REF!="III",3,IF(#REF!="IV",4))))</f>
        <v>#REF!</v>
      </c>
      <c r="AP359" s="11" t="e">
        <f>IF(#REF!="PULMONAR",1,IF(AND(#REF!="EXTRAPULMONAR",#REF!&lt;&gt;"MENINGEA"),2,IF(AND(#REF!="EXTRAPULMONAR",#REF!="MENINGEA"),3,)))</f>
        <v>#REF!</v>
      </c>
      <c r="AQ3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59" s="4">
        <f t="shared" si="188"/>
        <v>0</v>
      </c>
      <c r="AS359" s="10">
        <f t="shared" si="189"/>
        <v>0</v>
      </c>
      <c r="AT359" s="10">
        <f t="shared" si="190"/>
        <v>0</v>
      </c>
      <c r="AU359" s="10" t="str">
        <f t="shared" si="191"/>
        <v>0</v>
      </c>
      <c r="AV359" s="11" t="e">
        <f t="shared" si="192"/>
        <v>#N/A</v>
      </c>
      <c r="AW359" s="4" t="e">
        <f t="shared" si="193"/>
        <v>#N/A</v>
      </c>
      <c r="AX359" s="10" t="e">
        <f t="shared" si="154"/>
        <v>#N/A</v>
      </c>
      <c r="AY359" s="10" t="e">
        <f t="shared" si="155"/>
        <v>#N/A</v>
      </c>
      <c r="AZ359" s="10" t="e">
        <f t="shared" si="167"/>
        <v>#REF!</v>
      </c>
      <c r="BA359" s="12" t="e">
        <f>IF(BW359=7,0,AJ359&amp;IF(#REF!="SI",1,IF(#REF!="NO",2,IF(#REF!="VIH + PREVIO",3,0))))</f>
        <v>#REF!</v>
      </c>
      <c r="BB359" s="13" t="e">
        <f>IF(AND(#REF!="POSITIVO",#REF!="POSITIVO"),1,IF(#REF!="NEGATIVO",2,IF(#REF!="VIH + PREVIO",3,0)))</f>
        <v>#REF!</v>
      </c>
      <c r="BC359" s="10" t="e">
        <f>IF(#REF!="SI",1,IF(#REF!="NO",2,0))</f>
        <v>#REF!</v>
      </c>
      <c r="BD359" s="10" t="e">
        <f>IF(#REF!="SI",1,IF(#REF!="NO",2,0))</f>
        <v>#REF!</v>
      </c>
      <c r="BE359" s="10" t="e">
        <f>IF(OR(#REF!="VIH + PREVIO",#REF!="VIH + PREVIO",#REF!="VIH + PREVIO"),1,0)</f>
        <v>#REF!</v>
      </c>
      <c r="BF359" s="13" t="e">
        <f>IF(OR(#REF!="POSITIVO",#REF!="NEGATIVO"),1,IF(#REF!="PACIENTE NO ACEPTA",2,IF(#REF!="VIH + PREVIO",3,0)))</f>
        <v>#REF!</v>
      </c>
      <c r="BG359" s="10" t="e">
        <f t="shared" si="168"/>
        <v>#REF!</v>
      </c>
      <c r="BH359" s="10" t="e">
        <f t="shared" si="169"/>
        <v>#REF!</v>
      </c>
      <c r="BI359" s="10" t="e">
        <f t="shared" si="170"/>
        <v>#REF!</v>
      </c>
      <c r="BJ359" s="10" t="e">
        <f t="shared" si="171"/>
        <v>#REF!</v>
      </c>
      <c r="BK359" s="10" t="e">
        <f t="shared" si="172"/>
        <v>#REF!</v>
      </c>
      <c r="BL359" s="10" t="e">
        <f t="shared" si="173"/>
        <v>#REF!</v>
      </c>
      <c r="BM359" s="10" t="e">
        <f>IF(OR(BW359=7,AQ359=6),0,IF(#REF!="I",1,IF(#REF!="II",2,IF(#REF!="III",3,IF(#REF!="IV",4))))&amp;AP359&amp;AQ359&amp;AR359&amp;AS359&amp;AT359&amp;AU359&amp;AX359)</f>
        <v>#REF!</v>
      </c>
      <c r="BN359" s="10" t="e">
        <f t="shared" si="174"/>
        <v>#REF!</v>
      </c>
      <c r="BO359" s="10" t="e">
        <f t="shared" si="175"/>
        <v>#REF!</v>
      </c>
      <c r="BP359" s="10" t="e">
        <f t="shared" si="176"/>
        <v>#REF!</v>
      </c>
      <c r="BQ359" s="10" t="e">
        <f t="shared" si="177"/>
        <v>#REF!</v>
      </c>
      <c r="BR359" s="10" t="e">
        <f t="shared" si="178"/>
        <v>#REF!</v>
      </c>
      <c r="BS359" s="10" t="e">
        <f t="shared" si="179"/>
        <v>#REF!</v>
      </c>
      <c r="BT359" s="10" t="e">
        <f>IF(OR(BW359=7,AQ359=6),0,AO359&amp;IF(#REF!="SI",1,IF(#REF!="NO",2,IF(#REF!="VIH + PREVIO",3,0))))</f>
        <v>#REF!</v>
      </c>
      <c r="BU359" s="10" t="e">
        <f>IF(OR(BW359=7,AQ359=6),0,IF(#REF!="-",1,0))</f>
        <v>#REF!</v>
      </c>
      <c r="BV359" s="10" t="e">
        <f t="shared" si="180"/>
        <v>#REF!</v>
      </c>
      <c r="BW3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59" s="10" t="e">
        <f t="shared" si="181"/>
        <v>#REF!</v>
      </c>
      <c r="BY359" s="10" t="e">
        <f t="shared" si="183"/>
        <v>#REF!</v>
      </c>
      <c r="BZ359" s="10" t="e">
        <f t="shared" si="182"/>
        <v>#REF!</v>
      </c>
      <c r="CA359" s="10"/>
    </row>
    <row r="360" spans="1:79" s="3" customFormat="1" ht="23.25" customHeight="1" x14ac:dyDescent="0.3">
      <c r="A360" s="7">
        <v>358</v>
      </c>
      <c r="B360" s="43"/>
      <c r="C360" s="44"/>
      <c r="D360" s="45"/>
      <c r="E360" s="46"/>
      <c r="F360" s="46"/>
      <c r="G360" s="46"/>
      <c r="H360" s="50"/>
      <c r="I360" s="51"/>
      <c r="J360" s="52"/>
      <c r="K360" s="51"/>
      <c r="L360" s="53"/>
      <c r="M360" s="54"/>
      <c r="N360" s="43"/>
      <c r="O360" s="55"/>
      <c r="P360" s="46"/>
      <c r="Q360" s="46"/>
      <c r="R360" s="46"/>
      <c r="S360" s="43"/>
      <c r="T360" s="56"/>
      <c r="U360" s="46"/>
      <c r="V360" s="57"/>
      <c r="W360" s="58"/>
      <c r="X360" s="57"/>
      <c r="Y360" s="46"/>
      <c r="Z360" s="57"/>
      <c r="AA360" s="59"/>
      <c r="AB360" s="60"/>
      <c r="AC360" s="2"/>
      <c r="AD360" s="2"/>
      <c r="AE360" s="2"/>
      <c r="AJ360" s="11">
        <f t="shared" si="166"/>
        <v>13</v>
      </c>
      <c r="AK360" s="11">
        <f t="shared" si="184"/>
        <v>0</v>
      </c>
      <c r="AL360" s="11">
        <f t="shared" si="185"/>
        <v>0</v>
      </c>
      <c r="AM360" s="11">
        <f t="shared" si="186"/>
        <v>0</v>
      </c>
      <c r="AN360" s="11">
        <f t="shared" si="187"/>
        <v>0</v>
      </c>
      <c r="AO360" s="4" t="e">
        <f>IF(#REF!="I",1,IF(#REF!="II",2,IF(#REF!="III",3,IF(#REF!="IV",4))))</f>
        <v>#REF!</v>
      </c>
      <c r="AP360" s="11" t="e">
        <f>IF(#REF!="PULMONAR",1,IF(AND(#REF!="EXTRAPULMONAR",#REF!&lt;&gt;"MENINGEA"),2,IF(AND(#REF!="EXTRAPULMONAR",#REF!="MENINGEA"),3,)))</f>
        <v>#REF!</v>
      </c>
      <c r="AQ3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0" s="4">
        <f t="shared" si="188"/>
        <v>0</v>
      </c>
      <c r="AS360" s="10">
        <f t="shared" si="189"/>
        <v>0</v>
      </c>
      <c r="AT360" s="10">
        <f t="shared" si="190"/>
        <v>0</v>
      </c>
      <c r="AU360" s="10" t="str">
        <f t="shared" si="191"/>
        <v>0</v>
      </c>
      <c r="AV360" s="11" t="e">
        <f t="shared" si="192"/>
        <v>#N/A</v>
      </c>
      <c r="AW360" s="4" t="e">
        <f t="shared" si="193"/>
        <v>#N/A</v>
      </c>
      <c r="AX360" s="10" t="e">
        <f t="shared" si="154"/>
        <v>#N/A</v>
      </c>
      <c r="AY360" s="10" t="e">
        <f t="shared" si="155"/>
        <v>#N/A</v>
      </c>
      <c r="AZ360" s="10" t="e">
        <f t="shared" si="167"/>
        <v>#REF!</v>
      </c>
      <c r="BA360" s="12" t="e">
        <f>IF(BW360=7,0,AJ360&amp;IF(#REF!="SI",1,IF(#REF!="NO",2,IF(#REF!="VIH + PREVIO",3,0))))</f>
        <v>#REF!</v>
      </c>
      <c r="BB360" s="13" t="e">
        <f>IF(AND(#REF!="POSITIVO",#REF!="POSITIVO"),1,IF(#REF!="NEGATIVO",2,IF(#REF!="VIH + PREVIO",3,0)))</f>
        <v>#REF!</v>
      </c>
      <c r="BC360" s="10" t="e">
        <f>IF(#REF!="SI",1,IF(#REF!="NO",2,0))</f>
        <v>#REF!</v>
      </c>
      <c r="BD360" s="10" t="e">
        <f>IF(#REF!="SI",1,IF(#REF!="NO",2,0))</f>
        <v>#REF!</v>
      </c>
      <c r="BE360" s="10" t="e">
        <f>IF(OR(#REF!="VIH + PREVIO",#REF!="VIH + PREVIO",#REF!="VIH + PREVIO"),1,0)</f>
        <v>#REF!</v>
      </c>
      <c r="BF360" s="13" t="e">
        <f>IF(OR(#REF!="POSITIVO",#REF!="NEGATIVO"),1,IF(#REF!="PACIENTE NO ACEPTA",2,IF(#REF!="VIH + PREVIO",3,0)))</f>
        <v>#REF!</v>
      </c>
      <c r="BG360" s="10" t="e">
        <f t="shared" si="168"/>
        <v>#REF!</v>
      </c>
      <c r="BH360" s="10" t="e">
        <f t="shared" si="169"/>
        <v>#REF!</v>
      </c>
      <c r="BI360" s="10" t="e">
        <f t="shared" si="170"/>
        <v>#REF!</v>
      </c>
      <c r="BJ360" s="10" t="e">
        <f t="shared" si="171"/>
        <v>#REF!</v>
      </c>
      <c r="BK360" s="10" t="e">
        <f t="shared" si="172"/>
        <v>#REF!</v>
      </c>
      <c r="BL360" s="10" t="e">
        <f t="shared" si="173"/>
        <v>#REF!</v>
      </c>
      <c r="BM360" s="10" t="e">
        <f>IF(OR(BW360=7,AQ360=6),0,IF(#REF!="I",1,IF(#REF!="II",2,IF(#REF!="III",3,IF(#REF!="IV",4))))&amp;AP360&amp;AQ360&amp;AR360&amp;AS360&amp;AT360&amp;AU360&amp;AX360)</f>
        <v>#REF!</v>
      </c>
      <c r="BN360" s="10" t="e">
        <f t="shared" si="174"/>
        <v>#REF!</v>
      </c>
      <c r="BO360" s="10" t="e">
        <f t="shared" si="175"/>
        <v>#REF!</v>
      </c>
      <c r="BP360" s="10" t="e">
        <f t="shared" si="176"/>
        <v>#REF!</v>
      </c>
      <c r="BQ360" s="10" t="e">
        <f t="shared" si="177"/>
        <v>#REF!</v>
      </c>
      <c r="BR360" s="10" t="e">
        <f t="shared" si="178"/>
        <v>#REF!</v>
      </c>
      <c r="BS360" s="10" t="e">
        <f t="shared" si="179"/>
        <v>#REF!</v>
      </c>
      <c r="BT360" s="10" t="e">
        <f>IF(OR(BW360=7,AQ360=6),0,AO360&amp;IF(#REF!="SI",1,IF(#REF!="NO",2,IF(#REF!="VIH + PREVIO",3,0))))</f>
        <v>#REF!</v>
      </c>
      <c r="BU360" s="10" t="e">
        <f>IF(OR(BW360=7,AQ360=6),0,IF(#REF!="-",1,0))</f>
        <v>#REF!</v>
      </c>
      <c r="BV360" s="10" t="e">
        <f t="shared" si="180"/>
        <v>#REF!</v>
      </c>
      <c r="BW3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0" s="10" t="e">
        <f t="shared" si="181"/>
        <v>#REF!</v>
      </c>
      <c r="BY360" s="10" t="e">
        <f t="shared" si="183"/>
        <v>#REF!</v>
      </c>
      <c r="BZ360" s="10" t="e">
        <f t="shared" si="182"/>
        <v>#REF!</v>
      </c>
      <c r="CA360" s="10"/>
    </row>
    <row r="361" spans="1:79" s="3" customFormat="1" ht="23.25" customHeight="1" x14ac:dyDescent="0.3">
      <c r="A361" s="7">
        <v>359</v>
      </c>
      <c r="B361" s="43"/>
      <c r="C361" s="44"/>
      <c r="D361" s="45"/>
      <c r="E361" s="46"/>
      <c r="F361" s="46"/>
      <c r="G361" s="46"/>
      <c r="H361" s="50"/>
      <c r="I361" s="51"/>
      <c r="J361" s="52"/>
      <c r="K361" s="51"/>
      <c r="L361" s="53"/>
      <c r="M361" s="54"/>
      <c r="N361" s="43"/>
      <c r="O361" s="55"/>
      <c r="P361" s="46"/>
      <c r="Q361" s="46"/>
      <c r="R361" s="46"/>
      <c r="S361" s="43"/>
      <c r="T361" s="56"/>
      <c r="U361" s="46"/>
      <c r="V361" s="57"/>
      <c r="W361" s="58"/>
      <c r="X361" s="57"/>
      <c r="Y361" s="46"/>
      <c r="Z361" s="57"/>
      <c r="AA361" s="59"/>
      <c r="AB361" s="60"/>
      <c r="AC361" s="2"/>
      <c r="AD361" s="2"/>
      <c r="AE361" s="2"/>
      <c r="AJ361" s="11">
        <f t="shared" si="166"/>
        <v>13</v>
      </c>
      <c r="AK361" s="11">
        <f t="shared" si="184"/>
        <v>0</v>
      </c>
      <c r="AL361" s="11">
        <f t="shared" si="185"/>
        <v>0</v>
      </c>
      <c r="AM361" s="11">
        <f t="shared" si="186"/>
        <v>0</v>
      </c>
      <c r="AN361" s="11">
        <f t="shared" si="187"/>
        <v>0</v>
      </c>
      <c r="AO361" s="4" t="e">
        <f>IF(#REF!="I",1,IF(#REF!="II",2,IF(#REF!="III",3,IF(#REF!="IV",4))))</f>
        <v>#REF!</v>
      </c>
      <c r="AP361" s="11" t="e">
        <f>IF(#REF!="PULMONAR",1,IF(AND(#REF!="EXTRAPULMONAR",#REF!&lt;&gt;"MENINGEA"),2,IF(AND(#REF!="EXTRAPULMONAR",#REF!="MENINGEA"),3,)))</f>
        <v>#REF!</v>
      </c>
      <c r="AQ3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1" s="4">
        <f t="shared" si="188"/>
        <v>0</v>
      </c>
      <c r="AS361" s="10">
        <f t="shared" si="189"/>
        <v>0</v>
      </c>
      <c r="AT361" s="10">
        <f t="shared" si="190"/>
        <v>0</v>
      </c>
      <c r="AU361" s="10" t="str">
        <f t="shared" si="191"/>
        <v>0</v>
      </c>
      <c r="AV361" s="11" t="e">
        <f t="shared" si="192"/>
        <v>#N/A</v>
      </c>
      <c r="AW361" s="4" t="e">
        <f t="shared" si="193"/>
        <v>#N/A</v>
      </c>
      <c r="AX361" s="10" t="e">
        <f t="shared" si="154"/>
        <v>#N/A</v>
      </c>
      <c r="AY361" s="10" t="e">
        <f t="shared" si="155"/>
        <v>#N/A</v>
      </c>
      <c r="AZ361" s="10" t="e">
        <f t="shared" si="167"/>
        <v>#REF!</v>
      </c>
      <c r="BA361" s="12" t="e">
        <f>IF(BW361=7,0,AJ361&amp;IF(#REF!="SI",1,IF(#REF!="NO",2,IF(#REF!="VIH + PREVIO",3,0))))</f>
        <v>#REF!</v>
      </c>
      <c r="BB361" s="13" t="e">
        <f>IF(AND(#REF!="POSITIVO",#REF!="POSITIVO"),1,IF(#REF!="NEGATIVO",2,IF(#REF!="VIH + PREVIO",3,0)))</f>
        <v>#REF!</v>
      </c>
      <c r="BC361" s="10" t="e">
        <f>IF(#REF!="SI",1,IF(#REF!="NO",2,0))</f>
        <v>#REF!</v>
      </c>
      <c r="BD361" s="10" t="e">
        <f>IF(#REF!="SI",1,IF(#REF!="NO",2,0))</f>
        <v>#REF!</v>
      </c>
      <c r="BE361" s="10" t="e">
        <f>IF(OR(#REF!="VIH + PREVIO",#REF!="VIH + PREVIO",#REF!="VIH + PREVIO"),1,0)</f>
        <v>#REF!</v>
      </c>
      <c r="BF361" s="13" t="e">
        <f>IF(OR(#REF!="POSITIVO",#REF!="NEGATIVO"),1,IF(#REF!="PACIENTE NO ACEPTA",2,IF(#REF!="VIH + PREVIO",3,0)))</f>
        <v>#REF!</v>
      </c>
      <c r="BG361" s="10" t="e">
        <f t="shared" si="168"/>
        <v>#REF!</v>
      </c>
      <c r="BH361" s="10" t="e">
        <f t="shared" si="169"/>
        <v>#REF!</v>
      </c>
      <c r="BI361" s="10" t="e">
        <f t="shared" si="170"/>
        <v>#REF!</v>
      </c>
      <c r="BJ361" s="10" t="e">
        <f t="shared" si="171"/>
        <v>#REF!</v>
      </c>
      <c r="BK361" s="10" t="e">
        <f t="shared" si="172"/>
        <v>#REF!</v>
      </c>
      <c r="BL361" s="10" t="e">
        <f t="shared" si="173"/>
        <v>#REF!</v>
      </c>
      <c r="BM361" s="10" t="e">
        <f>IF(OR(BW361=7,AQ361=6),0,IF(#REF!="I",1,IF(#REF!="II",2,IF(#REF!="III",3,IF(#REF!="IV",4))))&amp;AP361&amp;AQ361&amp;AR361&amp;AS361&amp;AT361&amp;AU361&amp;AX361)</f>
        <v>#REF!</v>
      </c>
      <c r="BN361" s="10" t="e">
        <f t="shared" si="174"/>
        <v>#REF!</v>
      </c>
      <c r="BO361" s="10" t="e">
        <f t="shared" si="175"/>
        <v>#REF!</v>
      </c>
      <c r="BP361" s="10" t="e">
        <f t="shared" si="176"/>
        <v>#REF!</v>
      </c>
      <c r="BQ361" s="10" t="e">
        <f t="shared" si="177"/>
        <v>#REF!</v>
      </c>
      <c r="BR361" s="10" t="e">
        <f t="shared" si="178"/>
        <v>#REF!</v>
      </c>
      <c r="BS361" s="10" t="e">
        <f t="shared" si="179"/>
        <v>#REF!</v>
      </c>
      <c r="BT361" s="10" t="e">
        <f>IF(OR(BW361=7,AQ361=6),0,AO361&amp;IF(#REF!="SI",1,IF(#REF!="NO",2,IF(#REF!="VIH + PREVIO",3,0))))</f>
        <v>#REF!</v>
      </c>
      <c r="BU361" s="10" t="e">
        <f>IF(OR(BW361=7,AQ361=6),0,IF(#REF!="-",1,0))</f>
        <v>#REF!</v>
      </c>
      <c r="BV361" s="10" t="e">
        <f t="shared" si="180"/>
        <v>#REF!</v>
      </c>
      <c r="BW3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1" s="10" t="e">
        <f t="shared" si="181"/>
        <v>#REF!</v>
      </c>
      <c r="BY361" s="10" t="e">
        <f t="shared" si="183"/>
        <v>#REF!</v>
      </c>
      <c r="BZ361" s="10" t="e">
        <f t="shared" si="182"/>
        <v>#REF!</v>
      </c>
      <c r="CA361" s="10"/>
    </row>
    <row r="362" spans="1:79" s="3" customFormat="1" ht="23.25" customHeight="1" x14ac:dyDescent="0.3">
      <c r="A362" s="7">
        <v>360</v>
      </c>
      <c r="B362" s="43"/>
      <c r="C362" s="44"/>
      <c r="D362" s="45"/>
      <c r="E362" s="46"/>
      <c r="F362" s="46"/>
      <c r="G362" s="46"/>
      <c r="H362" s="50"/>
      <c r="I362" s="51"/>
      <c r="J362" s="52"/>
      <c r="K362" s="51"/>
      <c r="L362" s="53"/>
      <c r="M362" s="54"/>
      <c r="N362" s="43"/>
      <c r="O362" s="55"/>
      <c r="P362" s="46"/>
      <c r="Q362" s="46"/>
      <c r="R362" s="46"/>
      <c r="S362" s="43"/>
      <c r="T362" s="56"/>
      <c r="U362" s="46"/>
      <c r="V362" s="57"/>
      <c r="W362" s="58"/>
      <c r="X362" s="57"/>
      <c r="Y362" s="46"/>
      <c r="Z362" s="57"/>
      <c r="AA362" s="59"/>
      <c r="AB362" s="60"/>
      <c r="AC362" s="2"/>
      <c r="AD362" s="2"/>
      <c r="AE362" s="2"/>
      <c r="AJ362" s="11">
        <f t="shared" si="166"/>
        <v>13</v>
      </c>
      <c r="AK362" s="11">
        <f t="shared" si="184"/>
        <v>0</v>
      </c>
      <c r="AL362" s="11">
        <f t="shared" si="185"/>
        <v>0</v>
      </c>
      <c r="AM362" s="11">
        <f t="shared" si="186"/>
        <v>0</v>
      </c>
      <c r="AN362" s="11">
        <f t="shared" si="187"/>
        <v>0</v>
      </c>
      <c r="AO362" s="4" t="e">
        <f>IF(#REF!="I",1,IF(#REF!="II",2,IF(#REF!="III",3,IF(#REF!="IV",4))))</f>
        <v>#REF!</v>
      </c>
      <c r="AP362" s="11" t="e">
        <f>IF(#REF!="PULMONAR",1,IF(AND(#REF!="EXTRAPULMONAR",#REF!&lt;&gt;"MENINGEA"),2,IF(AND(#REF!="EXTRAPULMONAR",#REF!="MENINGEA"),3,)))</f>
        <v>#REF!</v>
      </c>
      <c r="AQ3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2" s="4">
        <f t="shared" si="188"/>
        <v>0</v>
      </c>
      <c r="AS362" s="10">
        <f t="shared" si="189"/>
        <v>0</v>
      </c>
      <c r="AT362" s="10">
        <f t="shared" si="190"/>
        <v>0</v>
      </c>
      <c r="AU362" s="10" t="str">
        <f t="shared" si="191"/>
        <v>0</v>
      </c>
      <c r="AV362" s="11" t="e">
        <f t="shared" si="192"/>
        <v>#N/A</v>
      </c>
      <c r="AW362" s="4" t="e">
        <f t="shared" si="193"/>
        <v>#N/A</v>
      </c>
      <c r="AX362" s="10" t="e">
        <f t="shared" si="154"/>
        <v>#N/A</v>
      </c>
      <c r="AY362" s="10" t="e">
        <f t="shared" si="155"/>
        <v>#N/A</v>
      </c>
      <c r="AZ362" s="10" t="e">
        <f t="shared" si="167"/>
        <v>#REF!</v>
      </c>
      <c r="BA362" s="12" t="e">
        <f>IF(BW362=7,0,AJ362&amp;IF(#REF!="SI",1,IF(#REF!="NO",2,IF(#REF!="VIH + PREVIO",3,0))))</f>
        <v>#REF!</v>
      </c>
      <c r="BB362" s="13" t="e">
        <f>IF(AND(#REF!="POSITIVO",#REF!="POSITIVO"),1,IF(#REF!="NEGATIVO",2,IF(#REF!="VIH + PREVIO",3,0)))</f>
        <v>#REF!</v>
      </c>
      <c r="BC362" s="10" t="e">
        <f>IF(#REF!="SI",1,IF(#REF!="NO",2,0))</f>
        <v>#REF!</v>
      </c>
      <c r="BD362" s="10" t="e">
        <f>IF(#REF!="SI",1,IF(#REF!="NO",2,0))</f>
        <v>#REF!</v>
      </c>
      <c r="BE362" s="10" t="e">
        <f>IF(OR(#REF!="VIH + PREVIO",#REF!="VIH + PREVIO",#REF!="VIH + PREVIO"),1,0)</f>
        <v>#REF!</v>
      </c>
      <c r="BF362" s="13" t="e">
        <f>IF(OR(#REF!="POSITIVO",#REF!="NEGATIVO"),1,IF(#REF!="PACIENTE NO ACEPTA",2,IF(#REF!="VIH + PREVIO",3,0)))</f>
        <v>#REF!</v>
      </c>
      <c r="BG362" s="10" t="e">
        <f t="shared" si="168"/>
        <v>#REF!</v>
      </c>
      <c r="BH362" s="10" t="e">
        <f t="shared" si="169"/>
        <v>#REF!</v>
      </c>
      <c r="BI362" s="10" t="e">
        <f t="shared" si="170"/>
        <v>#REF!</v>
      </c>
      <c r="BJ362" s="10" t="e">
        <f t="shared" si="171"/>
        <v>#REF!</v>
      </c>
      <c r="BK362" s="10" t="e">
        <f t="shared" si="172"/>
        <v>#REF!</v>
      </c>
      <c r="BL362" s="10" t="e">
        <f t="shared" si="173"/>
        <v>#REF!</v>
      </c>
      <c r="BM362" s="10" t="e">
        <f>IF(OR(BW362=7,AQ362=6),0,IF(#REF!="I",1,IF(#REF!="II",2,IF(#REF!="III",3,IF(#REF!="IV",4))))&amp;AP362&amp;AQ362&amp;AR362&amp;AS362&amp;AT362&amp;AU362&amp;AX362)</f>
        <v>#REF!</v>
      </c>
      <c r="BN362" s="10" t="e">
        <f t="shared" si="174"/>
        <v>#REF!</v>
      </c>
      <c r="BO362" s="10" t="e">
        <f t="shared" si="175"/>
        <v>#REF!</v>
      </c>
      <c r="BP362" s="10" t="e">
        <f t="shared" si="176"/>
        <v>#REF!</v>
      </c>
      <c r="BQ362" s="10" t="e">
        <f t="shared" si="177"/>
        <v>#REF!</v>
      </c>
      <c r="BR362" s="10" t="e">
        <f t="shared" si="178"/>
        <v>#REF!</v>
      </c>
      <c r="BS362" s="10" t="e">
        <f t="shared" si="179"/>
        <v>#REF!</v>
      </c>
      <c r="BT362" s="10" t="e">
        <f>IF(OR(BW362=7,AQ362=6),0,AO362&amp;IF(#REF!="SI",1,IF(#REF!="NO",2,IF(#REF!="VIH + PREVIO",3,0))))</f>
        <v>#REF!</v>
      </c>
      <c r="BU362" s="10" t="e">
        <f>IF(OR(BW362=7,AQ362=6),0,IF(#REF!="-",1,0))</f>
        <v>#REF!</v>
      </c>
      <c r="BV362" s="10" t="e">
        <f t="shared" si="180"/>
        <v>#REF!</v>
      </c>
      <c r="BW3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2" s="10" t="e">
        <f t="shared" si="181"/>
        <v>#REF!</v>
      </c>
      <c r="BY362" s="10" t="e">
        <f t="shared" si="183"/>
        <v>#REF!</v>
      </c>
      <c r="BZ362" s="10" t="e">
        <f t="shared" si="182"/>
        <v>#REF!</v>
      </c>
      <c r="CA362" s="10"/>
    </row>
    <row r="363" spans="1:79" s="3" customFormat="1" ht="23.25" customHeight="1" x14ac:dyDescent="0.3">
      <c r="A363" s="7">
        <v>361</v>
      </c>
      <c r="B363" s="43"/>
      <c r="C363" s="44"/>
      <c r="D363" s="45"/>
      <c r="E363" s="46"/>
      <c r="F363" s="46"/>
      <c r="G363" s="46"/>
      <c r="H363" s="50"/>
      <c r="I363" s="51"/>
      <c r="J363" s="52"/>
      <c r="K363" s="51"/>
      <c r="L363" s="53"/>
      <c r="M363" s="54"/>
      <c r="N363" s="43"/>
      <c r="O363" s="55"/>
      <c r="P363" s="46"/>
      <c r="Q363" s="46"/>
      <c r="R363" s="46"/>
      <c r="S363" s="43"/>
      <c r="T363" s="56"/>
      <c r="U363" s="46"/>
      <c r="V363" s="57"/>
      <c r="W363" s="58"/>
      <c r="X363" s="57"/>
      <c r="Y363" s="46"/>
      <c r="Z363" s="57"/>
      <c r="AA363" s="59"/>
      <c r="AB363" s="60"/>
      <c r="AC363" s="2"/>
      <c r="AD363" s="2"/>
      <c r="AE363" s="2"/>
      <c r="AJ363" s="11">
        <f t="shared" si="166"/>
        <v>13</v>
      </c>
      <c r="AK363" s="11">
        <f t="shared" si="184"/>
        <v>0</v>
      </c>
      <c r="AL363" s="11">
        <f t="shared" si="185"/>
        <v>0</v>
      </c>
      <c r="AM363" s="11">
        <f t="shared" si="186"/>
        <v>0</v>
      </c>
      <c r="AN363" s="11">
        <f t="shared" si="187"/>
        <v>0</v>
      </c>
      <c r="AO363" s="4" t="e">
        <f>IF(#REF!="I",1,IF(#REF!="II",2,IF(#REF!="III",3,IF(#REF!="IV",4))))</f>
        <v>#REF!</v>
      </c>
      <c r="AP363" s="11" t="e">
        <f>IF(#REF!="PULMONAR",1,IF(AND(#REF!="EXTRAPULMONAR",#REF!&lt;&gt;"MENINGEA"),2,IF(AND(#REF!="EXTRAPULMONAR",#REF!="MENINGEA"),3,)))</f>
        <v>#REF!</v>
      </c>
      <c r="AQ3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3" s="4">
        <f t="shared" si="188"/>
        <v>0</v>
      </c>
      <c r="AS363" s="10">
        <f t="shared" si="189"/>
        <v>0</v>
      </c>
      <c r="AT363" s="10">
        <f t="shared" si="190"/>
        <v>0</v>
      </c>
      <c r="AU363" s="10" t="str">
        <f t="shared" si="191"/>
        <v>0</v>
      </c>
      <c r="AV363" s="11" t="e">
        <f t="shared" si="192"/>
        <v>#N/A</v>
      </c>
      <c r="AW363" s="4" t="e">
        <f t="shared" si="193"/>
        <v>#N/A</v>
      </c>
      <c r="AX363" s="10" t="e">
        <f t="shared" si="154"/>
        <v>#N/A</v>
      </c>
      <c r="AY363" s="10" t="e">
        <f t="shared" si="155"/>
        <v>#N/A</v>
      </c>
      <c r="AZ363" s="10" t="e">
        <f t="shared" si="167"/>
        <v>#REF!</v>
      </c>
      <c r="BA363" s="12" t="e">
        <f>IF(BW363=7,0,AJ363&amp;IF(#REF!="SI",1,IF(#REF!="NO",2,IF(#REF!="VIH + PREVIO",3,0))))</f>
        <v>#REF!</v>
      </c>
      <c r="BB363" s="13" t="e">
        <f>IF(AND(#REF!="POSITIVO",#REF!="POSITIVO"),1,IF(#REF!="NEGATIVO",2,IF(#REF!="VIH + PREVIO",3,0)))</f>
        <v>#REF!</v>
      </c>
      <c r="BC363" s="10" t="e">
        <f>IF(#REF!="SI",1,IF(#REF!="NO",2,0))</f>
        <v>#REF!</v>
      </c>
      <c r="BD363" s="10" t="e">
        <f>IF(#REF!="SI",1,IF(#REF!="NO",2,0))</f>
        <v>#REF!</v>
      </c>
      <c r="BE363" s="10" t="e">
        <f>IF(OR(#REF!="VIH + PREVIO",#REF!="VIH + PREVIO",#REF!="VIH + PREVIO"),1,0)</f>
        <v>#REF!</v>
      </c>
      <c r="BF363" s="13" t="e">
        <f>IF(OR(#REF!="POSITIVO",#REF!="NEGATIVO"),1,IF(#REF!="PACIENTE NO ACEPTA",2,IF(#REF!="VIH + PREVIO",3,0)))</f>
        <v>#REF!</v>
      </c>
      <c r="BG363" s="10" t="e">
        <f t="shared" si="168"/>
        <v>#REF!</v>
      </c>
      <c r="BH363" s="10" t="e">
        <f t="shared" si="169"/>
        <v>#REF!</v>
      </c>
      <c r="BI363" s="10" t="e">
        <f t="shared" si="170"/>
        <v>#REF!</v>
      </c>
      <c r="BJ363" s="10" t="e">
        <f t="shared" si="171"/>
        <v>#REF!</v>
      </c>
      <c r="BK363" s="10" t="e">
        <f t="shared" si="172"/>
        <v>#REF!</v>
      </c>
      <c r="BL363" s="10" t="e">
        <f t="shared" si="173"/>
        <v>#REF!</v>
      </c>
      <c r="BM363" s="10" t="e">
        <f>IF(OR(BW363=7,AQ363=6),0,IF(#REF!="I",1,IF(#REF!="II",2,IF(#REF!="III",3,IF(#REF!="IV",4))))&amp;AP363&amp;AQ363&amp;AR363&amp;AS363&amp;AT363&amp;AU363&amp;AX363)</f>
        <v>#REF!</v>
      </c>
      <c r="BN363" s="10" t="e">
        <f t="shared" si="174"/>
        <v>#REF!</v>
      </c>
      <c r="BO363" s="10" t="e">
        <f t="shared" si="175"/>
        <v>#REF!</v>
      </c>
      <c r="BP363" s="10" t="e">
        <f t="shared" si="176"/>
        <v>#REF!</v>
      </c>
      <c r="BQ363" s="10" t="e">
        <f t="shared" si="177"/>
        <v>#REF!</v>
      </c>
      <c r="BR363" s="10" t="e">
        <f t="shared" si="178"/>
        <v>#REF!</v>
      </c>
      <c r="BS363" s="10" t="e">
        <f t="shared" si="179"/>
        <v>#REF!</v>
      </c>
      <c r="BT363" s="10" t="e">
        <f>IF(OR(BW363=7,AQ363=6),0,AO363&amp;IF(#REF!="SI",1,IF(#REF!="NO",2,IF(#REF!="VIH + PREVIO",3,0))))</f>
        <v>#REF!</v>
      </c>
      <c r="BU363" s="10" t="e">
        <f>IF(OR(BW363=7,AQ363=6),0,IF(#REF!="-",1,0))</f>
        <v>#REF!</v>
      </c>
      <c r="BV363" s="10" t="e">
        <f t="shared" si="180"/>
        <v>#REF!</v>
      </c>
      <c r="BW3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3" s="10" t="e">
        <f t="shared" si="181"/>
        <v>#REF!</v>
      </c>
      <c r="BY363" s="10" t="e">
        <f t="shared" si="183"/>
        <v>#REF!</v>
      </c>
      <c r="BZ363" s="10" t="e">
        <f t="shared" si="182"/>
        <v>#REF!</v>
      </c>
      <c r="CA363" s="10"/>
    </row>
    <row r="364" spans="1:79" s="3" customFormat="1" ht="23.25" customHeight="1" x14ac:dyDescent="0.3">
      <c r="A364" s="7">
        <v>362</v>
      </c>
      <c r="B364" s="43"/>
      <c r="C364" s="44"/>
      <c r="D364" s="45"/>
      <c r="E364" s="46"/>
      <c r="F364" s="46"/>
      <c r="G364" s="46"/>
      <c r="H364" s="50"/>
      <c r="I364" s="51"/>
      <c r="J364" s="52"/>
      <c r="K364" s="51"/>
      <c r="L364" s="53"/>
      <c r="M364" s="54"/>
      <c r="N364" s="43"/>
      <c r="O364" s="55"/>
      <c r="P364" s="46"/>
      <c r="Q364" s="46"/>
      <c r="R364" s="46"/>
      <c r="S364" s="43"/>
      <c r="T364" s="56"/>
      <c r="U364" s="46"/>
      <c r="V364" s="57"/>
      <c r="W364" s="58"/>
      <c r="X364" s="57"/>
      <c r="Y364" s="46"/>
      <c r="Z364" s="57"/>
      <c r="AA364" s="59"/>
      <c r="AB364" s="60"/>
      <c r="AC364" s="2"/>
      <c r="AD364" s="2"/>
      <c r="AE364" s="2"/>
      <c r="AJ364" s="11">
        <f t="shared" si="166"/>
        <v>13</v>
      </c>
      <c r="AK364" s="11">
        <f t="shared" si="184"/>
        <v>0</v>
      </c>
      <c r="AL364" s="11">
        <f t="shared" si="185"/>
        <v>0</v>
      </c>
      <c r="AM364" s="11">
        <f t="shared" si="186"/>
        <v>0</v>
      </c>
      <c r="AN364" s="11">
        <f t="shared" si="187"/>
        <v>0</v>
      </c>
      <c r="AO364" s="4" t="e">
        <f>IF(#REF!="I",1,IF(#REF!="II",2,IF(#REF!="III",3,IF(#REF!="IV",4))))</f>
        <v>#REF!</v>
      </c>
      <c r="AP364" s="11" t="e">
        <f>IF(#REF!="PULMONAR",1,IF(AND(#REF!="EXTRAPULMONAR",#REF!&lt;&gt;"MENINGEA"),2,IF(AND(#REF!="EXTRAPULMONAR",#REF!="MENINGEA"),3,)))</f>
        <v>#REF!</v>
      </c>
      <c r="AQ3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4" s="4">
        <f t="shared" si="188"/>
        <v>0</v>
      </c>
      <c r="AS364" s="10">
        <f t="shared" si="189"/>
        <v>0</v>
      </c>
      <c r="AT364" s="10">
        <f t="shared" si="190"/>
        <v>0</v>
      </c>
      <c r="AU364" s="10" t="str">
        <f t="shared" si="191"/>
        <v>0</v>
      </c>
      <c r="AV364" s="11" t="e">
        <f t="shared" si="192"/>
        <v>#N/A</v>
      </c>
      <c r="AW364" s="4" t="e">
        <f t="shared" si="193"/>
        <v>#N/A</v>
      </c>
      <c r="AX364" s="10" t="e">
        <f t="shared" si="154"/>
        <v>#N/A</v>
      </c>
      <c r="AY364" s="10" t="e">
        <f t="shared" si="155"/>
        <v>#N/A</v>
      </c>
      <c r="AZ364" s="10" t="e">
        <f t="shared" si="167"/>
        <v>#REF!</v>
      </c>
      <c r="BA364" s="12" t="e">
        <f>IF(BW364=7,0,AJ364&amp;IF(#REF!="SI",1,IF(#REF!="NO",2,IF(#REF!="VIH + PREVIO",3,0))))</f>
        <v>#REF!</v>
      </c>
      <c r="BB364" s="13" t="e">
        <f>IF(AND(#REF!="POSITIVO",#REF!="POSITIVO"),1,IF(#REF!="NEGATIVO",2,IF(#REF!="VIH + PREVIO",3,0)))</f>
        <v>#REF!</v>
      </c>
      <c r="BC364" s="10" t="e">
        <f>IF(#REF!="SI",1,IF(#REF!="NO",2,0))</f>
        <v>#REF!</v>
      </c>
      <c r="BD364" s="10" t="e">
        <f>IF(#REF!="SI",1,IF(#REF!="NO",2,0))</f>
        <v>#REF!</v>
      </c>
      <c r="BE364" s="10" t="e">
        <f>IF(OR(#REF!="VIH + PREVIO",#REF!="VIH + PREVIO",#REF!="VIH + PREVIO"),1,0)</f>
        <v>#REF!</v>
      </c>
      <c r="BF364" s="13" t="e">
        <f>IF(OR(#REF!="POSITIVO",#REF!="NEGATIVO"),1,IF(#REF!="PACIENTE NO ACEPTA",2,IF(#REF!="VIH + PREVIO",3,0)))</f>
        <v>#REF!</v>
      </c>
      <c r="BG364" s="10" t="e">
        <f t="shared" si="168"/>
        <v>#REF!</v>
      </c>
      <c r="BH364" s="10" t="e">
        <f t="shared" si="169"/>
        <v>#REF!</v>
      </c>
      <c r="BI364" s="10" t="e">
        <f t="shared" si="170"/>
        <v>#REF!</v>
      </c>
      <c r="BJ364" s="10" t="e">
        <f t="shared" si="171"/>
        <v>#REF!</v>
      </c>
      <c r="BK364" s="10" t="e">
        <f t="shared" si="172"/>
        <v>#REF!</v>
      </c>
      <c r="BL364" s="10" t="e">
        <f t="shared" si="173"/>
        <v>#REF!</v>
      </c>
      <c r="BM364" s="10" t="e">
        <f>IF(OR(BW364=7,AQ364=6),0,IF(#REF!="I",1,IF(#REF!="II",2,IF(#REF!="III",3,IF(#REF!="IV",4))))&amp;AP364&amp;AQ364&amp;AR364&amp;AS364&amp;AT364&amp;AU364&amp;AX364)</f>
        <v>#REF!</v>
      </c>
      <c r="BN364" s="10" t="e">
        <f t="shared" si="174"/>
        <v>#REF!</v>
      </c>
      <c r="BO364" s="10" t="e">
        <f t="shared" si="175"/>
        <v>#REF!</v>
      </c>
      <c r="BP364" s="10" t="e">
        <f t="shared" si="176"/>
        <v>#REF!</v>
      </c>
      <c r="BQ364" s="10" t="e">
        <f t="shared" si="177"/>
        <v>#REF!</v>
      </c>
      <c r="BR364" s="10" t="e">
        <f t="shared" si="178"/>
        <v>#REF!</v>
      </c>
      <c r="BS364" s="10" t="e">
        <f t="shared" si="179"/>
        <v>#REF!</v>
      </c>
      <c r="BT364" s="10" t="e">
        <f>IF(OR(BW364=7,AQ364=6),0,AO364&amp;IF(#REF!="SI",1,IF(#REF!="NO",2,IF(#REF!="VIH + PREVIO",3,0))))</f>
        <v>#REF!</v>
      </c>
      <c r="BU364" s="10" t="e">
        <f>IF(OR(BW364=7,AQ364=6),0,IF(#REF!="-",1,0))</f>
        <v>#REF!</v>
      </c>
      <c r="BV364" s="10" t="e">
        <f t="shared" si="180"/>
        <v>#REF!</v>
      </c>
      <c r="BW3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4" s="10" t="e">
        <f t="shared" si="181"/>
        <v>#REF!</v>
      </c>
      <c r="BY364" s="10" t="e">
        <f t="shared" si="183"/>
        <v>#REF!</v>
      </c>
      <c r="BZ364" s="10" t="e">
        <f t="shared" si="182"/>
        <v>#REF!</v>
      </c>
      <c r="CA364" s="10"/>
    </row>
    <row r="365" spans="1:79" s="3" customFormat="1" ht="23.25" customHeight="1" x14ac:dyDescent="0.3">
      <c r="A365" s="7">
        <v>363</v>
      </c>
      <c r="B365" s="43"/>
      <c r="C365" s="44"/>
      <c r="D365" s="45"/>
      <c r="E365" s="46"/>
      <c r="F365" s="46"/>
      <c r="G365" s="46"/>
      <c r="H365" s="50"/>
      <c r="I365" s="51"/>
      <c r="J365" s="52"/>
      <c r="K365" s="51"/>
      <c r="L365" s="53"/>
      <c r="M365" s="54"/>
      <c r="N365" s="43"/>
      <c r="O365" s="55"/>
      <c r="P365" s="46"/>
      <c r="Q365" s="46"/>
      <c r="R365" s="46"/>
      <c r="S365" s="43"/>
      <c r="T365" s="56"/>
      <c r="U365" s="46"/>
      <c r="V365" s="57"/>
      <c r="W365" s="58"/>
      <c r="X365" s="57"/>
      <c r="Y365" s="46"/>
      <c r="Z365" s="57"/>
      <c r="AA365" s="59"/>
      <c r="AB365" s="60"/>
      <c r="AC365" s="2"/>
      <c r="AD365" s="2"/>
      <c r="AE365" s="2"/>
      <c r="AJ365" s="11">
        <f t="shared" si="166"/>
        <v>13</v>
      </c>
      <c r="AK365" s="11">
        <f t="shared" si="184"/>
        <v>0</v>
      </c>
      <c r="AL365" s="11">
        <f t="shared" si="185"/>
        <v>0</v>
      </c>
      <c r="AM365" s="11">
        <f t="shared" si="186"/>
        <v>0</v>
      </c>
      <c r="AN365" s="11">
        <f t="shared" si="187"/>
        <v>0</v>
      </c>
      <c r="AO365" s="4" t="e">
        <f>IF(#REF!="I",1,IF(#REF!="II",2,IF(#REF!="III",3,IF(#REF!="IV",4))))</f>
        <v>#REF!</v>
      </c>
      <c r="AP365" s="11" t="e">
        <f>IF(#REF!="PULMONAR",1,IF(AND(#REF!="EXTRAPULMONAR",#REF!&lt;&gt;"MENINGEA"),2,IF(AND(#REF!="EXTRAPULMONAR",#REF!="MENINGEA"),3,)))</f>
        <v>#REF!</v>
      </c>
      <c r="AQ3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5" s="4">
        <f t="shared" si="188"/>
        <v>0</v>
      </c>
      <c r="AS365" s="10">
        <f t="shared" si="189"/>
        <v>0</v>
      </c>
      <c r="AT365" s="10">
        <f t="shared" si="190"/>
        <v>0</v>
      </c>
      <c r="AU365" s="10" t="str">
        <f t="shared" si="191"/>
        <v>0</v>
      </c>
      <c r="AV365" s="11" t="e">
        <f t="shared" si="192"/>
        <v>#N/A</v>
      </c>
      <c r="AW365" s="4" t="e">
        <f t="shared" si="193"/>
        <v>#N/A</v>
      </c>
      <c r="AX365" s="10" t="e">
        <f t="shared" si="154"/>
        <v>#N/A</v>
      </c>
      <c r="AY365" s="10" t="e">
        <f t="shared" si="155"/>
        <v>#N/A</v>
      </c>
      <c r="AZ365" s="10" t="e">
        <f t="shared" si="167"/>
        <v>#REF!</v>
      </c>
      <c r="BA365" s="12" t="e">
        <f>IF(BW365=7,0,AJ365&amp;IF(#REF!="SI",1,IF(#REF!="NO",2,IF(#REF!="VIH + PREVIO",3,0))))</f>
        <v>#REF!</v>
      </c>
      <c r="BB365" s="13" t="e">
        <f>IF(AND(#REF!="POSITIVO",#REF!="POSITIVO"),1,IF(#REF!="NEGATIVO",2,IF(#REF!="VIH + PREVIO",3,0)))</f>
        <v>#REF!</v>
      </c>
      <c r="BC365" s="10" t="e">
        <f>IF(#REF!="SI",1,IF(#REF!="NO",2,0))</f>
        <v>#REF!</v>
      </c>
      <c r="BD365" s="10" t="e">
        <f>IF(#REF!="SI",1,IF(#REF!="NO",2,0))</f>
        <v>#REF!</v>
      </c>
      <c r="BE365" s="10" t="e">
        <f>IF(OR(#REF!="VIH + PREVIO",#REF!="VIH + PREVIO",#REF!="VIH + PREVIO"),1,0)</f>
        <v>#REF!</v>
      </c>
      <c r="BF365" s="13" t="e">
        <f>IF(OR(#REF!="POSITIVO",#REF!="NEGATIVO"),1,IF(#REF!="PACIENTE NO ACEPTA",2,IF(#REF!="VIH + PREVIO",3,0)))</f>
        <v>#REF!</v>
      </c>
      <c r="BG365" s="10" t="e">
        <f t="shared" si="168"/>
        <v>#REF!</v>
      </c>
      <c r="BH365" s="10" t="e">
        <f t="shared" si="169"/>
        <v>#REF!</v>
      </c>
      <c r="BI365" s="10" t="e">
        <f t="shared" si="170"/>
        <v>#REF!</v>
      </c>
      <c r="BJ365" s="10" t="e">
        <f t="shared" si="171"/>
        <v>#REF!</v>
      </c>
      <c r="BK365" s="10" t="e">
        <f t="shared" si="172"/>
        <v>#REF!</v>
      </c>
      <c r="BL365" s="10" t="e">
        <f t="shared" si="173"/>
        <v>#REF!</v>
      </c>
      <c r="BM365" s="10" t="e">
        <f>IF(OR(BW365=7,AQ365=6),0,IF(#REF!="I",1,IF(#REF!="II",2,IF(#REF!="III",3,IF(#REF!="IV",4))))&amp;AP365&amp;AQ365&amp;AR365&amp;AS365&amp;AT365&amp;AU365&amp;AX365)</f>
        <v>#REF!</v>
      </c>
      <c r="BN365" s="10" t="e">
        <f t="shared" si="174"/>
        <v>#REF!</v>
      </c>
      <c r="BO365" s="10" t="e">
        <f t="shared" si="175"/>
        <v>#REF!</v>
      </c>
      <c r="BP365" s="10" t="e">
        <f t="shared" si="176"/>
        <v>#REF!</v>
      </c>
      <c r="BQ365" s="10" t="e">
        <f t="shared" si="177"/>
        <v>#REF!</v>
      </c>
      <c r="BR365" s="10" t="e">
        <f t="shared" si="178"/>
        <v>#REF!</v>
      </c>
      <c r="BS365" s="10" t="e">
        <f t="shared" si="179"/>
        <v>#REF!</v>
      </c>
      <c r="BT365" s="10" t="e">
        <f>IF(OR(BW365=7,AQ365=6),0,AO365&amp;IF(#REF!="SI",1,IF(#REF!="NO",2,IF(#REF!="VIH + PREVIO",3,0))))</f>
        <v>#REF!</v>
      </c>
      <c r="BU365" s="10" t="e">
        <f>IF(OR(BW365=7,AQ365=6),0,IF(#REF!="-",1,0))</f>
        <v>#REF!</v>
      </c>
      <c r="BV365" s="10" t="e">
        <f t="shared" si="180"/>
        <v>#REF!</v>
      </c>
      <c r="BW3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5" s="10" t="e">
        <f t="shared" si="181"/>
        <v>#REF!</v>
      </c>
      <c r="BY365" s="10" t="e">
        <f t="shared" si="183"/>
        <v>#REF!</v>
      </c>
      <c r="BZ365" s="10" t="e">
        <f t="shared" si="182"/>
        <v>#REF!</v>
      </c>
      <c r="CA365" s="10"/>
    </row>
    <row r="366" spans="1:79" s="3" customFormat="1" ht="23.25" customHeight="1" x14ac:dyDescent="0.3">
      <c r="A366" s="7">
        <v>364</v>
      </c>
      <c r="B366" s="43"/>
      <c r="C366" s="44"/>
      <c r="D366" s="45"/>
      <c r="E366" s="46"/>
      <c r="F366" s="46"/>
      <c r="G366" s="46"/>
      <c r="H366" s="50"/>
      <c r="I366" s="51"/>
      <c r="J366" s="52"/>
      <c r="K366" s="51"/>
      <c r="L366" s="53"/>
      <c r="M366" s="54"/>
      <c r="N366" s="43"/>
      <c r="O366" s="55"/>
      <c r="P366" s="46"/>
      <c r="Q366" s="46"/>
      <c r="R366" s="46"/>
      <c r="S366" s="43"/>
      <c r="T366" s="56"/>
      <c r="U366" s="46"/>
      <c r="V366" s="57"/>
      <c r="W366" s="58"/>
      <c r="X366" s="57"/>
      <c r="Y366" s="46"/>
      <c r="Z366" s="57"/>
      <c r="AA366" s="59"/>
      <c r="AB366" s="60"/>
      <c r="AC366" s="2"/>
      <c r="AD366" s="2"/>
      <c r="AE366" s="2"/>
      <c r="AJ366" s="11">
        <f t="shared" si="166"/>
        <v>13</v>
      </c>
      <c r="AK366" s="11">
        <f t="shared" si="184"/>
        <v>0</v>
      </c>
      <c r="AL366" s="11">
        <f t="shared" si="185"/>
        <v>0</v>
      </c>
      <c r="AM366" s="11">
        <f t="shared" si="186"/>
        <v>0</v>
      </c>
      <c r="AN366" s="11">
        <f t="shared" si="187"/>
        <v>0</v>
      </c>
      <c r="AO366" s="4" t="e">
        <f>IF(#REF!="I",1,IF(#REF!="II",2,IF(#REF!="III",3,IF(#REF!="IV",4))))</f>
        <v>#REF!</v>
      </c>
      <c r="AP366" s="11" t="e">
        <f>IF(#REF!="PULMONAR",1,IF(AND(#REF!="EXTRAPULMONAR",#REF!&lt;&gt;"MENINGEA"),2,IF(AND(#REF!="EXTRAPULMONAR",#REF!="MENINGEA"),3,)))</f>
        <v>#REF!</v>
      </c>
      <c r="AQ3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6" s="4">
        <f t="shared" si="188"/>
        <v>0</v>
      </c>
      <c r="AS366" s="10">
        <f t="shared" si="189"/>
        <v>0</v>
      </c>
      <c r="AT366" s="10">
        <f t="shared" si="190"/>
        <v>0</v>
      </c>
      <c r="AU366" s="10" t="str">
        <f t="shared" si="191"/>
        <v>0</v>
      </c>
      <c r="AV366" s="11" t="e">
        <f t="shared" si="192"/>
        <v>#N/A</v>
      </c>
      <c r="AW366" s="4" t="e">
        <f t="shared" si="193"/>
        <v>#N/A</v>
      </c>
      <c r="AX366" s="10" t="e">
        <f t="shared" si="154"/>
        <v>#N/A</v>
      </c>
      <c r="AY366" s="10" t="e">
        <f t="shared" si="155"/>
        <v>#N/A</v>
      </c>
      <c r="AZ366" s="10" t="e">
        <f t="shared" si="167"/>
        <v>#REF!</v>
      </c>
      <c r="BA366" s="12" t="e">
        <f>IF(BW366=7,0,AJ366&amp;IF(#REF!="SI",1,IF(#REF!="NO",2,IF(#REF!="VIH + PREVIO",3,0))))</f>
        <v>#REF!</v>
      </c>
      <c r="BB366" s="13" t="e">
        <f>IF(AND(#REF!="POSITIVO",#REF!="POSITIVO"),1,IF(#REF!="NEGATIVO",2,IF(#REF!="VIH + PREVIO",3,0)))</f>
        <v>#REF!</v>
      </c>
      <c r="BC366" s="10" t="e">
        <f>IF(#REF!="SI",1,IF(#REF!="NO",2,0))</f>
        <v>#REF!</v>
      </c>
      <c r="BD366" s="10" t="e">
        <f>IF(#REF!="SI",1,IF(#REF!="NO",2,0))</f>
        <v>#REF!</v>
      </c>
      <c r="BE366" s="10" t="e">
        <f>IF(OR(#REF!="VIH + PREVIO",#REF!="VIH + PREVIO",#REF!="VIH + PREVIO"),1,0)</f>
        <v>#REF!</v>
      </c>
      <c r="BF366" s="13" t="e">
        <f>IF(OR(#REF!="POSITIVO",#REF!="NEGATIVO"),1,IF(#REF!="PACIENTE NO ACEPTA",2,IF(#REF!="VIH + PREVIO",3,0)))</f>
        <v>#REF!</v>
      </c>
      <c r="BG366" s="10" t="e">
        <f t="shared" si="168"/>
        <v>#REF!</v>
      </c>
      <c r="BH366" s="10" t="e">
        <f t="shared" si="169"/>
        <v>#REF!</v>
      </c>
      <c r="BI366" s="10" t="e">
        <f t="shared" si="170"/>
        <v>#REF!</v>
      </c>
      <c r="BJ366" s="10" t="e">
        <f t="shared" si="171"/>
        <v>#REF!</v>
      </c>
      <c r="BK366" s="10" t="e">
        <f t="shared" si="172"/>
        <v>#REF!</v>
      </c>
      <c r="BL366" s="10" t="e">
        <f t="shared" si="173"/>
        <v>#REF!</v>
      </c>
      <c r="BM366" s="10" t="e">
        <f>IF(OR(BW366=7,AQ366=6),0,IF(#REF!="I",1,IF(#REF!="II",2,IF(#REF!="III",3,IF(#REF!="IV",4))))&amp;AP366&amp;AQ366&amp;AR366&amp;AS366&amp;AT366&amp;AU366&amp;AX366)</f>
        <v>#REF!</v>
      </c>
      <c r="BN366" s="10" t="e">
        <f t="shared" si="174"/>
        <v>#REF!</v>
      </c>
      <c r="BO366" s="10" t="e">
        <f t="shared" si="175"/>
        <v>#REF!</v>
      </c>
      <c r="BP366" s="10" t="e">
        <f t="shared" si="176"/>
        <v>#REF!</v>
      </c>
      <c r="BQ366" s="10" t="e">
        <f t="shared" si="177"/>
        <v>#REF!</v>
      </c>
      <c r="BR366" s="10" t="e">
        <f t="shared" si="178"/>
        <v>#REF!</v>
      </c>
      <c r="BS366" s="10" t="e">
        <f t="shared" si="179"/>
        <v>#REF!</v>
      </c>
      <c r="BT366" s="10" t="e">
        <f>IF(OR(BW366=7,AQ366=6),0,AO366&amp;IF(#REF!="SI",1,IF(#REF!="NO",2,IF(#REF!="VIH + PREVIO",3,0))))</f>
        <v>#REF!</v>
      </c>
      <c r="BU366" s="10" t="e">
        <f>IF(OR(BW366=7,AQ366=6),0,IF(#REF!="-",1,0))</f>
        <v>#REF!</v>
      </c>
      <c r="BV366" s="10" t="e">
        <f t="shared" si="180"/>
        <v>#REF!</v>
      </c>
      <c r="BW3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6" s="10" t="e">
        <f t="shared" si="181"/>
        <v>#REF!</v>
      </c>
      <c r="BY366" s="10" t="e">
        <f t="shared" si="183"/>
        <v>#REF!</v>
      </c>
      <c r="BZ366" s="10" t="e">
        <f t="shared" si="182"/>
        <v>#REF!</v>
      </c>
      <c r="CA366" s="10"/>
    </row>
    <row r="367" spans="1:79" s="3" customFormat="1" ht="23.25" customHeight="1" x14ac:dyDescent="0.3">
      <c r="A367" s="7">
        <v>365</v>
      </c>
      <c r="B367" s="43"/>
      <c r="C367" s="44"/>
      <c r="D367" s="45"/>
      <c r="E367" s="46"/>
      <c r="F367" s="46"/>
      <c r="G367" s="46"/>
      <c r="H367" s="50"/>
      <c r="I367" s="51"/>
      <c r="J367" s="52"/>
      <c r="K367" s="51"/>
      <c r="L367" s="53"/>
      <c r="M367" s="54"/>
      <c r="N367" s="43"/>
      <c r="O367" s="55"/>
      <c r="P367" s="46"/>
      <c r="Q367" s="46"/>
      <c r="R367" s="46"/>
      <c r="S367" s="43"/>
      <c r="T367" s="56"/>
      <c r="U367" s="46"/>
      <c r="V367" s="57"/>
      <c r="W367" s="58"/>
      <c r="X367" s="57"/>
      <c r="Y367" s="46"/>
      <c r="Z367" s="57"/>
      <c r="AA367" s="59"/>
      <c r="AB367" s="60"/>
      <c r="AC367" s="2"/>
      <c r="AD367" s="2"/>
      <c r="AE367" s="2"/>
      <c r="AJ367" s="11">
        <f t="shared" si="166"/>
        <v>13</v>
      </c>
      <c r="AK367" s="11">
        <f t="shared" si="184"/>
        <v>0</v>
      </c>
      <c r="AL367" s="11">
        <f t="shared" si="185"/>
        <v>0</v>
      </c>
      <c r="AM367" s="11">
        <f t="shared" si="186"/>
        <v>0</v>
      </c>
      <c r="AN367" s="11">
        <f t="shared" si="187"/>
        <v>0</v>
      </c>
      <c r="AO367" s="4" t="e">
        <f>IF(#REF!="I",1,IF(#REF!="II",2,IF(#REF!="III",3,IF(#REF!="IV",4))))</f>
        <v>#REF!</v>
      </c>
      <c r="AP367" s="11" t="e">
        <f>IF(#REF!="PULMONAR",1,IF(AND(#REF!="EXTRAPULMONAR",#REF!&lt;&gt;"MENINGEA"),2,IF(AND(#REF!="EXTRAPULMONAR",#REF!="MENINGEA"),3,)))</f>
        <v>#REF!</v>
      </c>
      <c r="AQ3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7" s="4">
        <f t="shared" si="188"/>
        <v>0</v>
      </c>
      <c r="AS367" s="10">
        <f t="shared" si="189"/>
        <v>0</v>
      </c>
      <c r="AT367" s="10">
        <f t="shared" si="190"/>
        <v>0</v>
      </c>
      <c r="AU367" s="10" t="str">
        <f t="shared" si="191"/>
        <v>0</v>
      </c>
      <c r="AV367" s="11" t="e">
        <f t="shared" si="192"/>
        <v>#N/A</v>
      </c>
      <c r="AW367" s="4" t="e">
        <f t="shared" si="193"/>
        <v>#N/A</v>
      </c>
      <c r="AX367" s="10" t="e">
        <f t="shared" si="154"/>
        <v>#N/A</v>
      </c>
      <c r="AY367" s="10" t="e">
        <f t="shared" si="155"/>
        <v>#N/A</v>
      </c>
      <c r="AZ367" s="10" t="e">
        <f t="shared" si="167"/>
        <v>#REF!</v>
      </c>
      <c r="BA367" s="12" t="e">
        <f>IF(BW367=7,0,AJ367&amp;IF(#REF!="SI",1,IF(#REF!="NO",2,IF(#REF!="VIH + PREVIO",3,0))))</f>
        <v>#REF!</v>
      </c>
      <c r="BB367" s="13" t="e">
        <f>IF(AND(#REF!="POSITIVO",#REF!="POSITIVO"),1,IF(#REF!="NEGATIVO",2,IF(#REF!="VIH + PREVIO",3,0)))</f>
        <v>#REF!</v>
      </c>
      <c r="BC367" s="10" t="e">
        <f>IF(#REF!="SI",1,IF(#REF!="NO",2,0))</f>
        <v>#REF!</v>
      </c>
      <c r="BD367" s="10" t="e">
        <f>IF(#REF!="SI",1,IF(#REF!="NO",2,0))</f>
        <v>#REF!</v>
      </c>
      <c r="BE367" s="10" t="e">
        <f>IF(OR(#REF!="VIH + PREVIO",#REF!="VIH + PREVIO",#REF!="VIH + PREVIO"),1,0)</f>
        <v>#REF!</v>
      </c>
      <c r="BF367" s="13" t="e">
        <f>IF(OR(#REF!="POSITIVO",#REF!="NEGATIVO"),1,IF(#REF!="PACIENTE NO ACEPTA",2,IF(#REF!="VIH + PREVIO",3,0)))</f>
        <v>#REF!</v>
      </c>
      <c r="BG367" s="10" t="e">
        <f t="shared" si="168"/>
        <v>#REF!</v>
      </c>
      <c r="BH367" s="10" t="e">
        <f t="shared" si="169"/>
        <v>#REF!</v>
      </c>
      <c r="BI367" s="10" t="e">
        <f t="shared" si="170"/>
        <v>#REF!</v>
      </c>
      <c r="BJ367" s="10" t="e">
        <f t="shared" si="171"/>
        <v>#REF!</v>
      </c>
      <c r="BK367" s="10" t="e">
        <f t="shared" si="172"/>
        <v>#REF!</v>
      </c>
      <c r="BL367" s="10" t="e">
        <f t="shared" si="173"/>
        <v>#REF!</v>
      </c>
      <c r="BM367" s="10" t="e">
        <f>IF(OR(BW367=7,AQ367=6),0,IF(#REF!="I",1,IF(#REF!="II",2,IF(#REF!="III",3,IF(#REF!="IV",4))))&amp;AP367&amp;AQ367&amp;AR367&amp;AS367&amp;AT367&amp;AU367&amp;AX367)</f>
        <v>#REF!</v>
      </c>
      <c r="BN367" s="10" t="e">
        <f t="shared" si="174"/>
        <v>#REF!</v>
      </c>
      <c r="BO367" s="10" t="e">
        <f t="shared" si="175"/>
        <v>#REF!</v>
      </c>
      <c r="BP367" s="10" t="e">
        <f t="shared" si="176"/>
        <v>#REF!</v>
      </c>
      <c r="BQ367" s="10" t="e">
        <f t="shared" si="177"/>
        <v>#REF!</v>
      </c>
      <c r="BR367" s="10" t="e">
        <f t="shared" si="178"/>
        <v>#REF!</v>
      </c>
      <c r="BS367" s="10" t="e">
        <f t="shared" si="179"/>
        <v>#REF!</v>
      </c>
      <c r="BT367" s="10" t="e">
        <f>IF(OR(BW367=7,AQ367=6),0,AO367&amp;IF(#REF!="SI",1,IF(#REF!="NO",2,IF(#REF!="VIH + PREVIO",3,0))))</f>
        <v>#REF!</v>
      </c>
      <c r="BU367" s="10" t="e">
        <f>IF(OR(BW367=7,AQ367=6),0,IF(#REF!="-",1,0))</f>
        <v>#REF!</v>
      </c>
      <c r="BV367" s="10" t="e">
        <f t="shared" si="180"/>
        <v>#REF!</v>
      </c>
      <c r="BW3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7" s="10" t="e">
        <f t="shared" si="181"/>
        <v>#REF!</v>
      </c>
      <c r="BY367" s="10" t="e">
        <f t="shared" si="183"/>
        <v>#REF!</v>
      </c>
      <c r="BZ367" s="10" t="e">
        <f t="shared" si="182"/>
        <v>#REF!</v>
      </c>
      <c r="CA367" s="10"/>
    </row>
    <row r="368" spans="1:79" s="3" customFormat="1" ht="23.25" customHeight="1" x14ac:dyDescent="0.3">
      <c r="A368" s="7">
        <v>366</v>
      </c>
      <c r="B368" s="43"/>
      <c r="C368" s="44"/>
      <c r="D368" s="45"/>
      <c r="E368" s="46"/>
      <c r="F368" s="46"/>
      <c r="G368" s="46"/>
      <c r="H368" s="50"/>
      <c r="I368" s="51"/>
      <c r="J368" s="52"/>
      <c r="K368" s="51"/>
      <c r="L368" s="53"/>
      <c r="M368" s="54"/>
      <c r="N368" s="43"/>
      <c r="O368" s="55"/>
      <c r="P368" s="46"/>
      <c r="Q368" s="46"/>
      <c r="R368" s="46"/>
      <c r="S368" s="43"/>
      <c r="T368" s="56"/>
      <c r="U368" s="46"/>
      <c r="V368" s="57"/>
      <c r="W368" s="58"/>
      <c r="X368" s="57"/>
      <c r="Y368" s="46"/>
      <c r="Z368" s="57"/>
      <c r="AA368" s="59"/>
      <c r="AB368" s="60"/>
      <c r="AC368" s="2"/>
      <c r="AD368" s="2"/>
      <c r="AE368" s="2"/>
      <c r="AJ368" s="11">
        <f t="shared" si="166"/>
        <v>13</v>
      </c>
      <c r="AK368" s="11">
        <f t="shared" si="184"/>
        <v>0</v>
      </c>
      <c r="AL368" s="11">
        <f t="shared" si="185"/>
        <v>0</v>
      </c>
      <c r="AM368" s="11">
        <f t="shared" si="186"/>
        <v>0</v>
      </c>
      <c r="AN368" s="11">
        <f t="shared" si="187"/>
        <v>0</v>
      </c>
      <c r="AO368" s="4" t="e">
        <f>IF(#REF!="I",1,IF(#REF!="II",2,IF(#REF!="III",3,IF(#REF!="IV",4))))</f>
        <v>#REF!</v>
      </c>
      <c r="AP368" s="11" t="e">
        <f>IF(#REF!="PULMONAR",1,IF(AND(#REF!="EXTRAPULMONAR",#REF!&lt;&gt;"MENINGEA"),2,IF(AND(#REF!="EXTRAPULMONAR",#REF!="MENINGEA"),3,)))</f>
        <v>#REF!</v>
      </c>
      <c r="AQ3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8" s="4">
        <f t="shared" si="188"/>
        <v>0</v>
      </c>
      <c r="AS368" s="10">
        <f t="shared" si="189"/>
        <v>0</v>
      </c>
      <c r="AT368" s="10">
        <f t="shared" si="190"/>
        <v>0</v>
      </c>
      <c r="AU368" s="10" t="str">
        <f t="shared" si="191"/>
        <v>0</v>
      </c>
      <c r="AV368" s="11" t="e">
        <f t="shared" si="192"/>
        <v>#N/A</v>
      </c>
      <c r="AW368" s="4" t="e">
        <f t="shared" si="193"/>
        <v>#N/A</v>
      </c>
      <c r="AX368" s="10" t="e">
        <f t="shared" si="154"/>
        <v>#N/A</v>
      </c>
      <c r="AY368" s="10" t="e">
        <f t="shared" si="155"/>
        <v>#N/A</v>
      </c>
      <c r="AZ368" s="10" t="e">
        <f t="shared" si="167"/>
        <v>#REF!</v>
      </c>
      <c r="BA368" s="12" t="e">
        <f>IF(BW368=7,0,AJ368&amp;IF(#REF!="SI",1,IF(#REF!="NO",2,IF(#REF!="VIH + PREVIO",3,0))))</f>
        <v>#REF!</v>
      </c>
      <c r="BB368" s="13" t="e">
        <f>IF(AND(#REF!="POSITIVO",#REF!="POSITIVO"),1,IF(#REF!="NEGATIVO",2,IF(#REF!="VIH + PREVIO",3,0)))</f>
        <v>#REF!</v>
      </c>
      <c r="BC368" s="10" t="e">
        <f>IF(#REF!="SI",1,IF(#REF!="NO",2,0))</f>
        <v>#REF!</v>
      </c>
      <c r="BD368" s="10" t="e">
        <f>IF(#REF!="SI",1,IF(#REF!="NO",2,0))</f>
        <v>#REF!</v>
      </c>
      <c r="BE368" s="10" t="e">
        <f>IF(OR(#REF!="VIH + PREVIO",#REF!="VIH + PREVIO",#REF!="VIH + PREVIO"),1,0)</f>
        <v>#REF!</v>
      </c>
      <c r="BF368" s="13" t="e">
        <f>IF(OR(#REF!="POSITIVO",#REF!="NEGATIVO"),1,IF(#REF!="PACIENTE NO ACEPTA",2,IF(#REF!="VIH + PREVIO",3,0)))</f>
        <v>#REF!</v>
      </c>
      <c r="BG368" s="10" t="e">
        <f t="shared" si="168"/>
        <v>#REF!</v>
      </c>
      <c r="BH368" s="10" t="e">
        <f t="shared" si="169"/>
        <v>#REF!</v>
      </c>
      <c r="BI368" s="10" t="e">
        <f t="shared" si="170"/>
        <v>#REF!</v>
      </c>
      <c r="BJ368" s="10" t="e">
        <f t="shared" si="171"/>
        <v>#REF!</v>
      </c>
      <c r="BK368" s="10" t="e">
        <f t="shared" si="172"/>
        <v>#REF!</v>
      </c>
      <c r="BL368" s="10" t="e">
        <f t="shared" si="173"/>
        <v>#REF!</v>
      </c>
      <c r="BM368" s="10" t="e">
        <f>IF(OR(BW368=7,AQ368=6),0,IF(#REF!="I",1,IF(#REF!="II",2,IF(#REF!="III",3,IF(#REF!="IV",4))))&amp;AP368&amp;AQ368&amp;AR368&amp;AS368&amp;AT368&amp;AU368&amp;AX368)</f>
        <v>#REF!</v>
      </c>
      <c r="BN368" s="10" t="e">
        <f t="shared" si="174"/>
        <v>#REF!</v>
      </c>
      <c r="BO368" s="10" t="e">
        <f t="shared" si="175"/>
        <v>#REF!</v>
      </c>
      <c r="BP368" s="10" t="e">
        <f t="shared" si="176"/>
        <v>#REF!</v>
      </c>
      <c r="BQ368" s="10" t="e">
        <f t="shared" si="177"/>
        <v>#REF!</v>
      </c>
      <c r="BR368" s="10" t="e">
        <f t="shared" si="178"/>
        <v>#REF!</v>
      </c>
      <c r="BS368" s="10" t="e">
        <f t="shared" si="179"/>
        <v>#REF!</v>
      </c>
      <c r="BT368" s="10" t="e">
        <f>IF(OR(BW368=7,AQ368=6),0,AO368&amp;IF(#REF!="SI",1,IF(#REF!="NO",2,IF(#REF!="VIH + PREVIO",3,0))))</f>
        <v>#REF!</v>
      </c>
      <c r="BU368" s="10" t="e">
        <f>IF(OR(BW368=7,AQ368=6),0,IF(#REF!="-",1,0))</f>
        <v>#REF!</v>
      </c>
      <c r="BV368" s="10" t="e">
        <f t="shared" si="180"/>
        <v>#REF!</v>
      </c>
      <c r="BW3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8" s="10" t="e">
        <f t="shared" si="181"/>
        <v>#REF!</v>
      </c>
      <c r="BY368" s="10" t="e">
        <f t="shared" si="183"/>
        <v>#REF!</v>
      </c>
      <c r="BZ368" s="10" t="e">
        <f t="shared" si="182"/>
        <v>#REF!</v>
      </c>
      <c r="CA368" s="10"/>
    </row>
    <row r="369" spans="1:79" s="3" customFormat="1" ht="23.25" customHeight="1" x14ac:dyDescent="0.3">
      <c r="A369" s="7">
        <v>367</v>
      </c>
      <c r="B369" s="43"/>
      <c r="C369" s="44"/>
      <c r="D369" s="45"/>
      <c r="E369" s="46"/>
      <c r="F369" s="46"/>
      <c r="G369" s="46"/>
      <c r="H369" s="50"/>
      <c r="I369" s="51"/>
      <c r="J369" s="52"/>
      <c r="K369" s="51"/>
      <c r="L369" s="53"/>
      <c r="M369" s="54"/>
      <c r="N369" s="43"/>
      <c r="O369" s="55"/>
      <c r="P369" s="46"/>
      <c r="Q369" s="46"/>
      <c r="R369" s="46"/>
      <c r="S369" s="43"/>
      <c r="T369" s="56"/>
      <c r="U369" s="46"/>
      <c r="V369" s="57"/>
      <c r="W369" s="58"/>
      <c r="X369" s="57"/>
      <c r="Y369" s="46"/>
      <c r="Z369" s="57"/>
      <c r="AA369" s="59"/>
      <c r="AB369" s="60"/>
      <c r="AC369" s="2"/>
      <c r="AD369" s="2"/>
      <c r="AE369" s="2"/>
      <c r="AJ369" s="11">
        <f t="shared" si="166"/>
        <v>13</v>
      </c>
      <c r="AK369" s="11">
        <f t="shared" si="184"/>
        <v>0</v>
      </c>
      <c r="AL369" s="11">
        <f t="shared" si="185"/>
        <v>0</v>
      </c>
      <c r="AM369" s="11">
        <f t="shared" si="186"/>
        <v>0</v>
      </c>
      <c r="AN369" s="11">
        <f t="shared" si="187"/>
        <v>0</v>
      </c>
      <c r="AO369" s="4" t="e">
        <f>IF(#REF!="I",1,IF(#REF!="II",2,IF(#REF!="III",3,IF(#REF!="IV",4))))</f>
        <v>#REF!</v>
      </c>
      <c r="AP369" s="11" t="e">
        <f>IF(#REF!="PULMONAR",1,IF(AND(#REF!="EXTRAPULMONAR",#REF!&lt;&gt;"MENINGEA"),2,IF(AND(#REF!="EXTRAPULMONAR",#REF!="MENINGEA"),3,)))</f>
        <v>#REF!</v>
      </c>
      <c r="AQ3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69" s="4">
        <f t="shared" si="188"/>
        <v>0</v>
      </c>
      <c r="AS369" s="10">
        <f t="shared" si="189"/>
        <v>0</v>
      </c>
      <c r="AT369" s="10">
        <f t="shared" si="190"/>
        <v>0</v>
      </c>
      <c r="AU369" s="10" t="str">
        <f t="shared" si="191"/>
        <v>0</v>
      </c>
      <c r="AV369" s="11" t="e">
        <f t="shared" si="192"/>
        <v>#N/A</v>
      </c>
      <c r="AW369" s="4" t="e">
        <f t="shared" si="193"/>
        <v>#N/A</v>
      </c>
      <c r="AX369" s="10" t="e">
        <f t="shared" si="154"/>
        <v>#N/A</v>
      </c>
      <c r="AY369" s="10" t="e">
        <f t="shared" si="155"/>
        <v>#N/A</v>
      </c>
      <c r="AZ369" s="10" t="e">
        <f t="shared" si="167"/>
        <v>#REF!</v>
      </c>
      <c r="BA369" s="12" t="e">
        <f>IF(BW369=7,0,AJ369&amp;IF(#REF!="SI",1,IF(#REF!="NO",2,IF(#REF!="VIH + PREVIO",3,0))))</f>
        <v>#REF!</v>
      </c>
      <c r="BB369" s="13" t="e">
        <f>IF(AND(#REF!="POSITIVO",#REF!="POSITIVO"),1,IF(#REF!="NEGATIVO",2,IF(#REF!="VIH + PREVIO",3,0)))</f>
        <v>#REF!</v>
      </c>
      <c r="BC369" s="10" t="e">
        <f>IF(#REF!="SI",1,IF(#REF!="NO",2,0))</f>
        <v>#REF!</v>
      </c>
      <c r="BD369" s="10" t="e">
        <f>IF(#REF!="SI",1,IF(#REF!="NO",2,0))</f>
        <v>#REF!</v>
      </c>
      <c r="BE369" s="10" t="e">
        <f>IF(OR(#REF!="VIH + PREVIO",#REF!="VIH + PREVIO",#REF!="VIH + PREVIO"),1,0)</f>
        <v>#REF!</v>
      </c>
      <c r="BF369" s="13" t="e">
        <f>IF(OR(#REF!="POSITIVO",#REF!="NEGATIVO"),1,IF(#REF!="PACIENTE NO ACEPTA",2,IF(#REF!="VIH + PREVIO",3,0)))</f>
        <v>#REF!</v>
      </c>
      <c r="BG369" s="10" t="e">
        <f t="shared" si="168"/>
        <v>#REF!</v>
      </c>
      <c r="BH369" s="10" t="e">
        <f t="shared" si="169"/>
        <v>#REF!</v>
      </c>
      <c r="BI369" s="10" t="e">
        <f t="shared" si="170"/>
        <v>#REF!</v>
      </c>
      <c r="BJ369" s="10" t="e">
        <f t="shared" si="171"/>
        <v>#REF!</v>
      </c>
      <c r="BK369" s="10" t="e">
        <f t="shared" si="172"/>
        <v>#REF!</v>
      </c>
      <c r="BL369" s="10" t="e">
        <f t="shared" si="173"/>
        <v>#REF!</v>
      </c>
      <c r="BM369" s="10" t="e">
        <f>IF(OR(BW369=7,AQ369=6),0,IF(#REF!="I",1,IF(#REF!="II",2,IF(#REF!="III",3,IF(#REF!="IV",4))))&amp;AP369&amp;AQ369&amp;AR369&amp;AS369&amp;AT369&amp;AU369&amp;AX369)</f>
        <v>#REF!</v>
      </c>
      <c r="BN369" s="10" t="e">
        <f t="shared" si="174"/>
        <v>#REF!</v>
      </c>
      <c r="BO369" s="10" t="e">
        <f t="shared" si="175"/>
        <v>#REF!</v>
      </c>
      <c r="BP369" s="10" t="e">
        <f t="shared" si="176"/>
        <v>#REF!</v>
      </c>
      <c r="BQ369" s="10" t="e">
        <f t="shared" si="177"/>
        <v>#REF!</v>
      </c>
      <c r="BR369" s="10" t="e">
        <f t="shared" si="178"/>
        <v>#REF!</v>
      </c>
      <c r="BS369" s="10" t="e">
        <f t="shared" si="179"/>
        <v>#REF!</v>
      </c>
      <c r="BT369" s="10" t="e">
        <f>IF(OR(BW369=7,AQ369=6),0,AO369&amp;IF(#REF!="SI",1,IF(#REF!="NO",2,IF(#REF!="VIH + PREVIO",3,0))))</f>
        <v>#REF!</v>
      </c>
      <c r="BU369" s="10" t="e">
        <f>IF(OR(BW369=7,AQ369=6),0,IF(#REF!="-",1,0))</f>
        <v>#REF!</v>
      </c>
      <c r="BV369" s="10" t="e">
        <f t="shared" si="180"/>
        <v>#REF!</v>
      </c>
      <c r="BW3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69" s="10" t="e">
        <f t="shared" si="181"/>
        <v>#REF!</v>
      </c>
      <c r="BY369" s="10" t="e">
        <f t="shared" si="183"/>
        <v>#REF!</v>
      </c>
      <c r="BZ369" s="10" t="e">
        <f t="shared" si="182"/>
        <v>#REF!</v>
      </c>
      <c r="CA369" s="10"/>
    </row>
    <row r="370" spans="1:79" s="3" customFormat="1" ht="23.25" customHeight="1" x14ac:dyDescent="0.3">
      <c r="A370" s="7">
        <v>368</v>
      </c>
      <c r="B370" s="43"/>
      <c r="C370" s="44"/>
      <c r="D370" s="45"/>
      <c r="E370" s="46"/>
      <c r="F370" s="46"/>
      <c r="G370" s="46"/>
      <c r="H370" s="50"/>
      <c r="I370" s="51"/>
      <c r="J370" s="52"/>
      <c r="K370" s="51"/>
      <c r="L370" s="53"/>
      <c r="M370" s="54"/>
      <c r="N370" s="43"/>
      <c r="O370" s="55"/>
      <c r="P370" s="46"/>
      <c r="Q370" s="46"/>
      <c r="R370" s="46"/>
      <c r="S370" s="43"/>
      <c r="T370" s="56"/>
      <c r="U370" s="46"/>
      <c r="V370" s="57"/>
      <c r="W370" s="58"/>
      <c r="X370" s="57"/>
      <c r="Y370" s="46"/>
      <c r="Z370" s="57"/>
      <c r="AA370" s="59"/>
      <c r="AB370" s="60"/>
      <c r="AC370" s="2"/>
      <c r="AD370" s="2"/>
      <c r="AE370" s="2"/>
      <c r="AJ370" s="11">
        <f t="shared" si="166"/>
        <v>13</v>
      </c>
      <c r="AK370" s="11">
        <f t="shared" si="184"/>
        <v>0</v>
      </c>
      <c r="AL370" s="11">
        <f t="shared" si="185"/>
        <v>0</v>
      </c>
      <c r="AM370" s="11">
        <f t="shared" si="186"/>
        <v>0</v>
      </c>
      <c r="AN370" s="11">
        <f t="shared" si="187"/>
        <v>0</v>
      </c>
      <c r="AO370" s="4" t="e">
        <f>IF(#REF!="I",1,IF(#REF!="II",2,IF(#REF!="III",3,IF(#REF!="IV",4))))</f>
        <v>#REF!</v>
      </c>
      <c r="AP370" s="11" t="e">
        <f>IF(#REF!="PULMONAR",1,IF(AND(#REF!="EXTRAPULMONAR",#REF!&lt;&gt;"MENINGEA"),2,IF(AND(#REF!="EXTRAPULMONAR",#REF!="MENINGEA"),3,)))</f>
        <v>#REF!</v>
      </c>
      <c r="AQ3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0" s="4">
        <f t="shared" si="188"/>
        <v>0</v>
      </c>
      <c r="AS370" s="10">
        <f t="shared" si="189"/>
        <v>0</v>
      </c>
      <c r="AT370" s="10">
        <f t="shared" si="190"/>
        <v>0</v>
      </c>
      <c r="AU370" s="10" t="str">
        <f t="shared" si="191"/>
        <v>0</v>
      </c>
      <c r="AV370" s="11" t="e">
        <f t="shared" si="192"/>
        <v>#N/A</v>
      </c>
      <c r="AW370" s="4" t="e">
        <f t="shared" si="193"/>
        <v>#N/A</v>
      </c>
      <c r="AX370" s="10" t="e">
        <f t="shared" si="154"/>
        <v>#N/A</v>
      </c>
      <c r="AY370" s="10" t="e">
        <f t="shared" si="155"/>
        <v>#N/A</v>
      </c>
      <c r="AZ370" s="10" t="e">
        <f t="shared" si="167"/>
        <v>#REF!</v>
      </c>
      <c r="BA370" s="12" t="e">
        <f>IF(BW370=7,0,AJ370&amp;IF(#REF!="SI",1,IF(#REF!="NO",2,IF(#REF!="VIH + PREVIO",3,0))))</f>
        <v>#REF!</v>
      </c>
      <c r="BB370" s="13" t="e">
        <f>IF(AND(#REF!="POSITIVO",#REF!="POSITIVO"),1,IF(#REF!="NEGATIVO",2,IF(#REF!="VIH + PREVIO",3,0)))</f>
        <v>#REF!</v>
      </c>
      <c r="BC370" s="10" t="e">
        <f>IF(#REF!="SI",1,IF(#REF!="NO",2,0))</f>
        <v>#REF!</v>
      </c>
      <c r="BD370" s="10" t="e">
        <f>IF(#REF!="SI",1,IF(#REF!="NO",2,0))</f>
        <v>#REF!</v>
      </c>
      <c r="BE370" s="10" t="e">
        <f>IF(OR(#REF!="VIH + PREVIO",#REF!="VIH + PREVIO",#REF!="VIH + PREVIO"),1,0)</f>
        <v>#REF!</v>
      </c>
      <c r="BF370" s="13" t="e">
        <f>IF(OR(#REF!="POSITIVO",#REF!="NEGATIVO"),1,IF(#REF!="PACIENTE NO ACEPTA",2,IF(#REF!="VIH + PREVIO",3,0)))</f>
        <v>#REF!</v>
      </c>
      <c r="BG370" s="10" t="e">
        <f t="shared" si="168"/>
        <v>#REF!</v>
      </c>
      <c r="BH370" s="10" t="e">
        <f t="shared" si="169"/>
        <v>#REF!</v>
      </c>
      <c r="BI370" s="10" t="e">
        <f t="shared" si="170"/>
        <v>#REF!</v>
      </c>
      <c r="BJ370" s="10" t="e">
        <f t="shared" si="171"/>
        <v>#REF!</v>
      </c>
      <c r="BK370" s="10" t="e">
        <f t="shared" si="172"/>
        <v>#REF!</v>
      </c>
      <c r="BL370" s="10" t="e">
        <f t="shared" si="173"/>
        <v>#REF!</v>
      </c>
      <c r="BM370" s="10" t="e">
        <f>IF(OR(BW370=7,AQ370=6),0,IF(#REF!="I",1,IF(#REF!="II",2,IF(#REF!="III",3,IF(#REF!="IV",4))))&amp;AP370&amp;AQ370&amp;AR370&amp;AS370&amp;AT370&amp;AU370&amp;AX370)</f>
        <v>#REF!</v>
      </c>
      <c r="BN370" s="10" t="e">
        <f t="shared" si="174"/>
        <v>#REF!</v>
      </c>
      <c r="BO370" s="10" t="e">
        <f t="shared" si="175"/>
        <v>#REF!</v>
      </c>
      <c r="BP370" s="10" t="e">
        <f t="shared" si="176"/>
        <v>#REF!</v>
      </c>
      <c r="BQ370" s="10" t="e">
        <f t="shared" si="177"/>
        <v>#REF!</v>
      </c>
      <c r="BR370" s="10" t="e">
        <f t="shared" si="178"/>
        <v>#REF!</v>
      </c>
      <c r="BS370" s="10" t="e">
        <f t="shared" si="179"/>
        <v>#REF!</v>
      </c>
      <c r="BT370" s="10" t="e">
        <f>IF(OR(BW370=7,AQ370=6),0,AO370&amp;IF(#REF!="SI",1,IF(#REF!="NO",2,IF(#REF!="VIH + PREVIO",3,0))))</f>
        <v>#REF!</v>
      </c>
      <c r="BU370" s="10" t="e">
        <f>IF(OR(BW370=7,AQ370=6),0,IF(#REF!="-",1,0))</f>
        <v>#REF!</v>
      </c>
      <c r="BV370" s="10" t="e">
        <f t="shared" si="180"/>
        <v>#REF!</v>
      </c>
      <c r="BW3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0" s="10" t="e">
        <f t="shared" si="181"/>
        <v>#REF!</v>
      </c>
      <c r="BY370" s="10" t="e">
        <f t="shared" si="183"/>
        <v>#REF!</v>
      </c>
      <c r="BZ370" s="10" t="e">
        <f t="shared" si="182"/>
        <v>#REF!</v>
      </c>
      <c r="CA370" s="10"/>
    </row>
    <row r="371" spans="1:79" s="3" customFormat="1" ht="23.25" customHeight="1" x14ac:dyDescent="0.3">
      <c r="A371" s="7">
        <v>369</v>
      </c>
      <c r="B371" s="43"/>
      <c r="C371" s="44"/>
      <c r="D371" s="45"/>
      <c r="E371" s="46"/>
      <c r="F371" s="46"/>
      <c r="G371" s="46"/>
      <c r="H371" s="50"/>
      <c r="I371" s="51"/>
      <c r="J371" s="52"/>
      <c r="K371" s="51"/>
      <c r="L371" s="53"/>
      <c r="M371" s="54"/>
      <c r="N371" s="43"/>
      <c r="O371" s="55"/>
      <c r="P371" s="46"/>
      <c r="Q371" s="46"/>
      <c r="R371" s="46"/>
      <c r="S371" s="43"/>
      <c r="T371" s="56"/>
      <c r="U371" s="46"/>
      <c r="V371" s="57"/>
      <c r="W371" s="58"/>
      <c r="X371" s="57"/>
      <c r="Y371" s="46"/>
      <c r="Z371" s="57"/>
      <c r="AA371" s="59"/>
      <c r="AB371" s="60"/>
      <c r="AC371" s="2"/>
      <c r="AD371" s="2"/>
      <c r="AE371" s="2"/>
      <c r="AJ371" s="11">
        <f t="shared" si="166"/>
        <v>13</v>
      </c>
      <c r="AK371" s="11">
        <f t="shared" si="184"/>
        <v>0</v>
      </c>
      <c r="AL371" s="11">
        <f t="shared" si="185"/>
        <v>0</v>
      </c>
      <c r="AM371" s="11">
        <f t="shared" si="186"/>
        <v>0</v>
      </c>
      <c r="AN371" s="11">
        <f t="shared" si="187"/>
        <v>0</v>
      </c>
      <c r="AO371" s="4" t="e">
        <f>IF(#REF!="I",1,IF(#REF!="II",2,IF(#REF!="III",3,IF(#REF!="IV",4))))</f>
        <v>#REF!</v>
      </c>
      <c r="AP371" s="11" t="e">
        <f>IF(#REF!="PULMONAR",1,IF(AND(#REF!="EXTRAPULMONAR",#REF!&lt;&gt;"MENINGEA"),2,IF(AND(#REF!="EXTRAPULMONAR",#REF!="MENINGEA"),3,)))</f>
        <v>#REF!</v>
      </c>
      <c r="AQ3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1" s="4">
        <f t="shared" si="188"/>
        <v>0</v>
      </c>
      <c r="AS371" s="10">
        <f t="shared" si="189"/>
        <v>0</v>
      </c>
      <c r="AT371" s="10">
        <f t="shared" si="190"/>
        <v>0</v>
      </c>
      <c r="AU371" s="10" t="str">
        <f t="shared" si="191"/>
        <v>0</v>
      </c>
      <c r="AV371" s="11" t="e">
        <f t="shared" si="192"/>
        <v>#N/A</v>
      </c>
      <c r="AW371" s="4" t="e">
        <f t="shared" si="193"/>
        <v>#N/A</v>
      </c>
      <c r="AX371" s="10" t="e">
        <f t="shared" si="154"/>
        <v>#N/A</v>
      </c>
      <c r="AY371" s="10" t="e">
        <f t="shared" si="155"/>
        <v>#N/A</v>
      </c>
      <c r="AZ371" s="10" t="e">
        <f t="shared" si="167"/>
        <v>#REF!</v>
      </c>
      <c r="BA371" s="12" t="e">
        <f>IF(BW371=7,0,AJ371&amp;IF(#REF!="SI",1,IF(#REF!="NO",2,IF(#REF!="VIH + PREVIO",3,0))))</f>
        <v>#REF!</v>
      </c>
      <c r="BB371" s="13" t="e">
        <f>IF(AND(#REF!="POSITIVO",#REF!="POSITIVO"),1,IF(#REF!="NEGATIVO",2,IF(#REF!="VIH + PREVIO",3,0)))</f>
        <v>#REF!</v>
      </c>
      <c r="BC371" s="10" t="e">
        <f>IF(#REF!="SI",1,IF(#REF!="NO",2,0))</f>
        <v>#REF!</v>
      </c>
      <c r="BD371" s="10" t="e">
        <f>IF(#REF!="SI",1,IF(#REF!="NO",2,0))</f>
        <v>#REF!</v>
      </c>
      <c r="BE371" s="10" t="e">
        <f>IF(OR(#REF!="VIH + PREVIO",#REF!="VIH + PREVIO",#REF!="VIH + PREVIO"),1,0)</f>
        <v>#REF!</v>
      </c>
      <c r="BF371" s="13" t="e">
        <f>IF(OR(#REF!="POSITIVO",#REF!="NEGATIVO"),1,IF(#REF!="PACIENTE NO ACEPTA",2,IF(#REF!="VIH + PREVIO",3,0)))</f>
        <v>#REF!</v>
      </c>
      <c r="BG371" s="10" t="e">
        <f t="shared" si="168"/>
        <v>#REF!</v>
      </c>
      <c r="BH371" s="10" t="e">
        <f t="shared" si="169"/>
        <v>#REF!</v>
      </c>
      <c r="BI371" s="10" t="e">
        <f t="shared" si="170"/>
        <v>#REF!</v>
      </c>
      <c r="BJ371" s="10" t="e">
        <f t="shared" si="171"/>
        <v>#REF!</v>
      </c>
      <c r="BK371" s="10" t="e">
        <f t="shared" si="172"/>
        <v>#REF!</v>
      </c>
      <c r="BL371" s="10" t="e">
        <f t="shared" si="173"/>
        <v>#REF!</v>
      </c>
      <c r="BM371" s="10" t="e">
        <f>IF(OR(BW371=7,AQ371=6),0,IF(#REF!="I",1,IF(#REF!="II",2,IF(#REF!="III",3,IF(#REF!="IV",4))))&amp;AP371&amp;AQ371&amp;AR371&amp;AS371&amp;AT371&amp;AU371&amp;AX371)</f>
        <v>#REF!</v>
      </c>
      <c r="BN371" s="10" t="e">
        <f t="shared" si="174"/>
        <v>#REF!</v>
      </c>
      <c r="BO371" s="10" t="e">
        <f t="shared" si="175"/>
        <v>#REF!</v>
      </c>
      <c r="BP371" s="10" t="e">
        <f t="shared" si="176"/>
        <v>#REF!</v>
      </c>
      <c r="BQ371" s="10" t="e">
        <f t="shared" si="177"/>
        <v>#REF!</v>
      </c>
      <c r="BR371" s="10" t="e">
        <f t="shared" si="178"/>
        <v>#REF!</v>
      </c>
      <c r="BS371" s="10" t="e">
        <f t="shared" si="179"/>
        <v>#REF!</v>
      </c>
      <c r="BT371" s="10" t="e">
        <f>IF(OR(BW371=7,AQ371=6),0,AO371&amp;IF(#REF!="SI",1,IF(#REF!="NO",2,IF(#REF!="VIH + PREVIO",3,0))))</f>
        <v>#REF!</v>
      </c>
      <c r="BU371" s="10" t="e">
        <f>IF(OR(BW371=7,AQ371=6),0,IF(#REF!="-",1,0))</f>
        <v>#REF!</v>
      </c>
      <c r="BV371" s="10" t="e">
        <f t="shared" si="180"/>
        <v>#REF!</v>
      </c>
      <c r="BW3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1" s="10" t="e">
        <f t="shared" si="181"/>
        <v>#REF!</v>
      </c>
      <c r="BY371" s="10" t="e">
        <f t="shared" si="183"/>
        <v>#REF!</v>
      </c>
      <c r="BZ371" s="10" t="e">
        <f t="shared" si="182"/>
        <v>#REF!</v>
      </c>
      <c r="CA371" s="10"/>
    </row>
    <row r="372" spans="1:79" s="3" customFormat="1" ht="23.25" customHeight="1" x14ac:dyDescent="0.3">
      <c r="A372" s="7">
        <v>370</v>
      </c>
      <c r="B372" s="43"/>
      <c r="C372" s="44"/>
      <c r="D372" s="45"/>
      <c r="E372" s="46"/>
      <c r="F372" s="46"/>
      <c r="G372" s="46"/>
      <c r="H372" s="50"/>
      <c r="I372" s="51"/>
      <c r="J372" s="52"/>
      <c r="K372" s="51"/>
      <c r="L372" s="53"/>
      <c r="M372" s="54"/>
      <c r="N372" s="43"/>
      <c r="O372" s="55"/>
      <c r="P372" s="46"/>
      <c r="Q372" s="46"/>
      <c r="R372" s="46"/>
      <c r="S372" s="43"/>
      <c r="T372" s="56"/>
      <c r="U372" s="46"/>
      <c r="V372" s="57"/>
      <c r="W372" s="58"/>
      <c r="X372" s="57"/>
      <c r="Y372" s="46"/>
      <c r="Z372" s="57"/>
      <c r="AA372" s="59"/>
      <c r="AB372" s="60"/>
      <c r="AC372" s="2"/>
      <c r="AD372" s="2"/>
      <c r="AE372" s="2"/>
      <c r="AJ372" s="11">
        <f t="shared" si="166"/>
        <v>13</v>
      </c>
      <c r="AK372" s="11">
        <f t="shared" si="184"/>
        <v>0</v>
      </c>
      <c r="AL372" s="11">
        <f t="shared" si="185"/>
        <v>0</v>
      </c>
      <c r="AM372" s="11">
        <f t="shared" si="186"/>
        <v>0</v>
      </c>
      <c r="AN372" s="11">
        <f t="shared" si="187"/>
        <v>0</v>
      </c>
      <c r="AO372" s="4" t="e">
        <f>IF(#REF!="I",1,IF(#REF!="II",2,IF(#REF!="III",3,IF(#REF!="IV",4))))</f>
        <v>#REF!</v>
      </c>
      <c r="AP372" s="11" t="e">
        <f>IF(#REF!="PULMONAR",1,IF(AND(#REF!="EXTRAPULMONAR",#REF!&lt;&gt;"MENINGEA"),2,IF(AND(#REF!="EXTRAPULMONAR",#REF!="MENINGEA"),3,)))</f>
        <v>#REF!</v>
      </c>
      <c r="AQ3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2" s="4">
        <f t="shared" si="188"/>
        <v>0</v>
      </c>
      <c r="AS372" s="10">
        <f t="shared" si="189"/>
        <v>0</v>
      </c>
      <c r="AT372" s="10">
        <f t="shared" si="190"/>
        <v>0</v>
      </c>
      <c r="AU372" s="10" t="str">
        <f t="shared" si="191"/>
        <v>0</v>
      </c>
      <c r="AV372" s="11" t="e">
        <f t="shared" si="192"/>
        <v>#N/A</v>
      </c>
      <c r="AW372" s="4" t="e">
        <f t="shared" si="193"/>
        <v>#N/A</v>
      </c>
      <c r="AX372" s="10" t="e">
        <f t="shared" si="154"/>
        <v>#N/A</v>
      </c>
      <c r="AY372" s="10" t="e">
        <f t="shared" si="155"/>
        <v>#N/A</v>
      </c>
      <c r="AZ372" s="10" t="e">
        <f t="shared" si="167"/>
        <v>#REF!</v>
      </c>
      <c r="BA372" s="12" t="e">
        <f>IF(BW372=7,0,AJ372&amp;IF(#REF!="SI",1,IF(#REF!="NO",2,IF(#REF!="VIH + PREVIO",3,0))))</f>
        <v>#REF!</v>
      </c>
      <c r="BB372" s="13" t="e">
        <f>IF(AND(#REF!="POSITIVO",#REF!="POSITIVO"),1,IF(#REF!="NEGATIVO",2,IF(#REF!="VIH + PREVIO",3,0)))</f>
        <v>#REF!</v>
      </c>
      <c r="BC372" s="10" t="e">
        <f>IF(#REF!="SI",1,IF(#REF!="NO",2,0))</f>
        <v>#REF!</v>
      </c>
      <c r="BD372" s="10" t="e">
        <f>IF(#REF!="SI",1,IF(#REF!="NO",2,0))</f>
        <v>#REF!</v>
      </c>
      <c r="BE372" s="10" t="e">
        <f>IF(OR(#REF!="VIH + PREVIO",#REF!="VIH + PREVIO",#REF!="VIH + PREVIO"),1,0)</f>
        <v>#REF!</v>
      </c>
      <c r="BF372" s="13" t="e">
        <f>IF(OR(#REF!="POSITIVO",#REF!="NEGATIVO"),1,IF(#REF!="PACIENTE NO ACEPTA",2,IF(#REF!="VIH + PREVIO",3,0)))</f>
        <v>#REF!</v>
      </c>
      <c r="BG372" s="10" t="e">
        <f t="shared" si="168"/>
        <v>#REF!</v>
      </c>
      <c r="BH372" s="10" t="e">
        <f t="shared" si="169"/>
        <v>#REF!</v>
      </c>
      <c r="BI372" s="10" t="e">
        <f t="shared" si="170"/>
        <v>#REF!</v>
      </c>
      <c r="BJ372" s="10" t="e">
        <f t="shared" si="171"/>
        <v>#REF!</v>
      </c>
      <c r="BK372" s="10" t="e">
        <f t="shared" si="172"/>
        <v>#REF!</v>
      </c>
      <c r="BL372" s="10" t="e">
        <f t="shared" si="173"/>
        <v>#REF!</v>
      </c>
      <c r="BM372" s="10" t="e">
        <f>IF(OR(BW372=7,AQ372=6),0,IF(#REF!="I",1,IF(#REF!="II",2,IF(#REF!="III",3,IF(#REF!="IV",4))))&amp;AP372&amp;AQ372&amp;AR372&amp;AS372&amp;AT372&amp;AU372&amp;AX372)</f>
        <v>#REF!</v>
      </c>
      <c r="BN372" s="10" t="e">
        <f t="shared" si="174"/>
        <v>#REF!</v>
      </c>
      <c r="BO372" s="10" t="e">
        <f t="shared" si="175"/>
        <v>#REF!</v>
      </c>
      <c r="BP372" s="10" t="e">
        <f t="shared" si="176"/>
        <v>#REF!</v>
      </c>
      <c r="BQ372" s="10" t="e">
        <f t="shared" si="177"/>
        <v>#REF!</v>
      </c>
      <c r="BR372" s="10" t="e">
        <f t="shared" si="178"/>
        <v>#REF!</v>
      </c>
      <c r="BS372" s="10" t="e">
        <f t="shared" si="179"/>
        <v>#REF!</v>
      </c>
      <c r="BT372" s="10" t="e">
        <f>IF(OR(BW372=7,AQ372=6),0,AO372&amp;IF(#REF!="SI",1,IF(#REF!="NO",2,IF(#REF!="VIH + PREVIO",3,0))))</f>
        <v>#REF!</v>
      </c>
      <c r="BU372" s="10" t="e">
        <f>IF(OR(BW372=7,AQ372=6),0,IF(#REF!="-",1,0))</f>
        <v>#REF!</v>
      </c>
      <c r="BV372" s="10" t="e">
        <f t="shared" si="180"/>
        <v>#REF!</v>
      </c>
      <c r="BW3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2" s="10" t="e">
        <f t="shared" si="181"/>
        <v>#REF!</v>
      </c>
      <c r="BY372" s="10" t="e">
        <f t="shared" si="183"/>
        <v>#REF!</v>
      </c>
      <c r="BZ372" s="10" t="e">
        <f t="shared" si="182"/>
        <v>#REF!</v>
      </c>
      <c r="CA372" s="10"/>
    </row>
    <row r="373" spans="1:79" s="3" customFormat="1" ht="23.25" customHeight="1" x14ac:dyDescent="0.3">
      <c r="A373" s="7">
        <v>371</v>
      </c>
      <c r="B373" s="43"/>
      <c r="C373" s="44"/>
      <c r="D373" s="45"/>
      <c r="E373" s="46"/>
      <c r="F373" s="46"/>
      <c r="G373" s="46"/>
      <c r="H373" s="50"/>
      <c r="I373" s="51"/>
      <c r="J373" s="52"/>
      <c r="K373" s="51"/>
      <c r="L373" s="53"/>
      <c r="M373" s="54"/>
      <c r="N373" s="43"/>
      <c r="O373" s="55"/>
      <c r="P373" s="46"/>
      <c r="Q373" s="46"/>
      <c r="R373" s="46"/>
      <c r="S373" s="43"/>
      <c r="T373" s="56"/>
      <c r="U373" s="46"/>
      <c r="V373" s="57"/>
      <c r="W373" s="58"/>
      <c r="X373" s="57"/>
      <c r="Y373" s="46"/>
      <c r="Z373" s="57"/>
      <c r="AA373" s="59"/>
      <c r="AB373" s="60"/>
      <c r="AC373" s="2"/>
      <c r="AD373" s="2"/>
      <c r="AE373" s="2"/>
      <c r="AJ373" s="11">
        <f t="shared" si="166"/>
        <v>13</v>
      </c>
      <c r="AK373" s="11">
        <f t="shared" si="184"/>
        <v>0</v>
      </c>
      <c r="AL373" s="11">
        <f t="shared" si="185"/>
        <v>0</v>
      </c>
      <c r="AM373" s="11">
        <f t="shared" si="186"/>
        <v>0</v>
      </c>
      <c r="AN373" s="11">
        <f t="shared" si="187"/>
        <v>0</v>
      </c>
      <c r="AO373" s="4" t="e">
        <f>IF(#REF!="I",1,IF(#REF!="II",2,IF(#REF!="III",3,IF(#REF!="IV",4))))</f>
        <v>#REF!</v>
      </c>
      <c r="AP373" s="11" t="e">
        <f>IF(#REF!="PULMONAR",1,IF(AND(#REF!="EXTRAPULMONAR",#REF!&lt;&gt;"MENINGEA"),2,IF(AND(#REF!="EXTRAPULMONAR",#REF!="MENINGEA"),3,)))</f>
        <v>#REF!</v>
      </c>
      <c r="AQ3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3" s="4">
        <f t="shared" si="188"/>
        <v>0</v>
      </c>
      <c r="AS373" s="10">
        <f t="shared" si="189"/>
        <v>0</v>
      </c>
      <c r="AT373" s="10">
        <f t="shared" si="190"/>
        <v>0</v>
      </c>
      <c r="AU373" s="10" t="str">
        <f t="shared" si="191"/>
        <v>0</v>
      </c>
      <c r="AV373" s="11" t="e">
        <f t="shared" si="192"/>
        <v>#N/A</v>
      </c>
      <c r="AW373" s="4" t="e">
        <f t="shared" si="193"/>
        <v>#N/A</v>
      </c>
      <c r="AX373" s="10" t="e">
        <f t="shared" si="154"/>
        <v>#N/A</v>
      </c>
      <c r="AY373" s="10" t="e">
        <f t="shared" si="155"/>
        <v>#N/A</v>
      </c>
      <c r="AZ373" s="10" t="e">
        <f t="shared" si="167"/>
        <v>#REF!</v>
      </c>
      <c r="BA373" s="12" t="e">
        <f>IF(BW373=7,0,AJ373&amp;IF(#REF!="SI",1,IF(#REF!="NO",2,IF(#REF!="VIH + PREVIO",3,0))))</f>
        <v>#REF!</v>
      </c>
      <c r="BB373" s="13" t="e">
        <f>IF(AND(#REF!="POSITIVO",#REF!="POSITIVO"),1,IF(#REF!="NEGATIVO",2,IF(#REF!="VIH + PREVIO",3,0)))</f>
        <v>#REF!</v>
      </c>
      <c r="BC373" s="10" t="e">
        <f>IF(#REF!="SI",1,IF(#REF!="NO",2,0))</f>
        <v>#REF!</v>
      </c>
      <c r="BD373" s="10" t="e">
        <f>IF(#REF!="SI",1,IF(#REF!="NO",2,0))</f>
        <v>#REF!</v>
      </c>
      <c r="BE373" s="10" t="e">
        <f>IF(OR(#REF!="VIH + PREVIO",#REF!="VIH + PREVIO",#REF!="VIH + PREVIO"),1,0)</f>
        <v>#REF!</v>
      </c>
      <c r="BF373" s="13" t="e">
        <f>IF(OR(#REF!="POSITIVO",#REF!="NEGATIVO"),1,IF(#REF!="PACIENTE NO ACEPTA",2,IF(#REF!="VIH + PREVIO",3,0)))</f>
        <v>#REF!</v>
      </c>
      <c r="BG373" s="10" t="e">
        <f t="shared" si="168"/>
        <v>#REF!</v>
      </c>
      <c r="BH373" s="10" t="e">
        <f t="shared" si="169"/>
        <v>#REF!</v>
      </c>
      <c r="BI373" s="10" t="e">
        <f t="shared" si="170"/>
        <v>#REF!</v>
      </c>
      <c r="BJ373" s="10" t="e">
        <f t="shared" si="171"/>
        <v>#REF!</v>
      </c>
      <c r="BK373" s="10" t="e">
        <f t="shared" si="172"/>
        <v>#REF!</v>
      </c>
      <c r="BL373" s="10" t="e">
        <f t="shared" si="173"/>
        <v>#REF!</v>
      </c>
      <c r="BM373" s="10" t="e">
        <f>IF(OR(BW373=7,AQ373=6),0,IF(#REF!="I",1,IF(#REF!="II",2,IF(#REF!="III",3,IF(#REF!="IV",4))))&amp;AP373&amp;AQ373&amp;AR373&amp;AS373&amp;AT373&amp;AU373&amp;AX373)</f>
        <v>#REF!</v>
      </c>
      <c r="BN373" s="10" t="e">
        <f t="shared" si="174"/>
        <v>#REF!</v>
      </c>
      <c r="BO373" s="10" t="e">
        <f t="shared" si="175"/>
        <v>#REF!</v>
      </c>
      <c r="BP373" s="10" t="e">
        <f t="shared" si="176"/>
        <v>#REF!</v>
      </c>
      <c r="BQ373" s="10" t="e">
        <f t="shared" si="177"/>
        <v>#REF!</v>
      </c>
      <c r="BR373" s="10" t="e">
        <f t="shared" si="178"/>
        <v>#REF!</v>
      </c>
      <c r="BS373" s="10" t="e">
        <f t="shared" si="179"/>
        <v>#REF!</v>
      </c>
      <c r="BT373" s="10" t="e">
        <f>IF(OR(BW373=7,AQ373=6),0,AO373&amp;IF(#REF!="SI",1,IF(#REF!="NO",2,IF(#REF!="VIH + PREVIO",3,0))))</f>
        <v>#REF!</v>
      </c>
      <c r="BU373" s="10" t="e">
        <f>IF(OR(BW373=7,AQ373=6),0,IF(#REF!="-",1,0))</f>
        <v>#REF!</v>
      </c>
      <c r="BV373" s="10" t="e">
        <f t="shared" si="180"/>
        <v>#REF!</v>
      </c>
      <c r="BW3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3" s="10" t="e">
        <f t="shared" si="181"/>
        <v>#REF!</v>
      </c>
      <c r="BY373" s="10" t="e">
        <f t="shared" si="183"/>
        <v>#REF!</v>
      </c>
      <c r="BZ373" s="10" t="e">
        <f t="shared" si="182"/>
        <v>#REF!</v>
      </c>
      <c r="CA373" s="10"/>
    </row>
    <row r="374" spans="1:79" s="3" customFormat="1" ht="23.25" customHeight="1" x14ac:dyDescent="0.3">
      <c r="A374" s="7">
        <v>372</v>
      </c>
      <c r="B374" s="43"/>
      <c r="C374" s="44"/>
      <c r="D374" s="45"/>
      <c r="E374" s="46"/>
      <c r="F374" s="46"/>
      <c r="G374" s="46"/>
      <c r="H374" s="50"/>
      <c r="I374" s="51"/>
      <c r="J374" s="52"/>
      <c r="K374" s="51"/>
      <c r="L374" s="53"/>
      <c r="M374" s="54"/>
      <c r="N374" s="43"/>
      <c r="O374" s="55"/>
      <c r="P374" s="46"/>
      <c r="Q374" s="46"/>
      <c r="R374" s="46"/>
      <c r="S374" s="43"/>
      <c r="T374" s="56"/>
      <c r="U374" s="46"/>
      <c r="V374" s="57"/>
      <c r="W374" s="58"/>
      <c r="X374" s="57"/>
      <c r="Y374" s="46"/>
      <c r="Z374" s="57"/>
      <c r="AA374" s="59"/>
      <c r="AB374" s="60"/>
      <c r="AC374" s="2"/>
      <c r="AD374" s="2"/>
      <c r="AE374" s="2"/>
      <c r="AJ374" s="11">
        <f t="shared" si="166"/>
        <v>13</v>
      </c>
      <c r="AK374" s="11">
        <f t="shared" si="184"/>
        <v>0</v>
      </c>
      <c r="AL374" s="11">
        <f t="shared" si="185"/>
        <v>0</v>
      </c>
      <c r="AM374" s="11">
        <f t="shared" si="186"/>
        <v>0</v>
      </c>
      <c r="AN374" s="11">
        <f t="shared" si="187"/>
        <v>0</v>
      </c>
      <c r="AO374" s="4" t="e">
        <f>IF(#REF!="I",1,IF(#REF!="II",2,IF(#REF!="III",3,IF(#REF!="IV",4))))</f>
        <v>#REF!</v>
      </c>
      <c r="AP374" s="11" t="e">
        <f>IF(#REF!="PULMONAR",1,IF(AND(#REF!="EXTRAPULMONAR",#REF!&lt;&gt;"MENINGEA"),2,IF(AND(#REF!="EXTRAPULMONAR",#REF!="MENINGEA"),3,)))</f>
        <v>#REF!</v>
      </c>
      <c r="AQ3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4" s="4">
        <f t="shared" si="188"/>
        <v>0</v>
      </c>
      <c r="AS374" s="10">
        <f t="shared" si="189"/>
        <v>0</v>
      </c>
      <c r="AT374" s="10">
        <f t="shared" si="190"/>
        <v>0</v>
      </c>
      <c r="AU374" s="10" t="str">
        <f t="shared" si="191"/>
        <v>0</v>
      </c>
      <c r="AV374" s="11" t="e">
        <f t="shared" si="192"/>
        <v>#N/A</v>
      </c>
      <c r="AW374" s="4" t="e">
        <f t="shared" si="193"/>
        <v>#N/A</v>
      </c>
      <c r="AX374" s="10" t="e">
        <f t="shared" ref="AX374:AX437" si="194">VLOOKUP(AV374,ED,2,FALSE)</f>
        <v>#N/A</v>
      </c>
      <c r="AY374" s="10" t="e">
        <f t="shared" ref="AY374:AY437" si="195">VLOOKUP(AW374,ED_COHORT,2,FALSE)</f>
        <v>#N/A</v>
      </c>
      <c r="AZ374" s="10" t="e">
        <f t="shared" si="167"/>
        <v>#REF!</v>
      </c>
      <c r="BA374" s="12" t="e">
        <f>IF(BW374=7,0,AJ374&amp;IF(#REF!="SI",1,IF(#REF!="NO",2,IF(#REF!="VIH + PREVIO",3,0))))</f>
        <v>#REF!</v>
      </c>
      <c r="BB374" s="13" t="e">
        <f>IF(AND(#REF!="POSITIVO",#REF!="POSITIVO"),1,IF(#REF!="NEGATIVO",2,IF(#REF!="VIH + PREVIO",3,0)))</f>
        <v>#REF!</v>
      </c>
      <c r="BC374" s="10" t="e">
        <f>IF(#REF!="SI",1,IF(#REF!="NO",2,0))</f>
        <v>#REF!</v>
      </c>
      <c r="BD374" s="10" t="e">
        <f>IF(#REF!="SI",1,IF(#REF!="NO",2,0))</f>
        <v>#REF!</v>
      </c>
      <c r="BE374" s="10" t="e">
        <f>IF(OR(#REF!="VIH + PREVIO",#REF!="VIH + PREVIO",#REF!="VIH + PREVIO"),1,0)</f>
        <v>#REF!</v>
      </c>
      <c r="BF374" s="13" t="e">
        <f>IF(OR(#REF!="POSITIVO",#REF!="NEGATIVO"),1,IF(#REF!="PACIENTE NO ACEPTA",2,IF(#REF!="VIH + PREVIO",3,0)))</f>
        <v>#REF!</v>
      </c>
      <c r="BG374" s="10" t="e">
        <f t="shared" si="168"/>
        <v>#REF!</v>
      </c>
      <c r="BH374" s="10" t="e">
        <f t="shared" si="169"/>
        <v>#REF!</v>
      </c>
      <c r="BI374" s="10" t="e">
        <f t="shared" si="170"/>
        <v>#REF!</v>
      </c>
      <c r="BJ374" s="10" t="e">
        <f t="shared" si="171"/>
        <v>#REF!</v>
      </c>
      <c r="BK374" s="10" t="e">
        <f t="shared" si="172"/>
        <v>#REF!</v>
      </c>
      <c r="BL374" s="10" t="e">
        <f t="shared" si="173"/>
        <v>#REF!</v>
      </c>
      <c r="BM374" s="10" t="e">
        <f>IF(OR(BW374=7,AQ374=6),0,IF(#REF!="I",1,IF(#REF!="II",2,IF(#REF!="III",3,IF(#REF!="IV",4))))&amp;AP374&amp;AQ374&amp;AR374&amp;AS374&amp;AT374&amp;AU374&amp;AX374)</f>
        <v>#REF!</v>
      </c>
      <c r="BN374" s="10" t="e">
        <f t="shared" si="174"/>
        <v>#REF!</v>
      </c>
      <c r="BO374" s="10" t="e">
        <f t="shared" si="175"/>
        <v>#REF!</v>
      </c>
      <c r="BP374" s="10" t="e">
        <f t="shared" si="176"/>
        <v>#REF!</v>
      </c>
      <c r="BQ374" s="10" t="e">
        <f t="shared" si="177"/>
        <v>#REF!</v>
      </c>
      <c r="BR374" s="10" t="e">
        <f t="shared" si="178"/>
        <v>#REF!</v>
      </c>
      <c r="BS374" s="10" t="e">
        <f t="shared" si="179"/>
        <v>#REF!</v>
      </c>
      <c r="BT374" s="10" t="e">
        <f>IF(OR(BW374=7,AQ374=6),0,AO374&amp;IF(#REF!="SI",1,IF(#REF!="NO",2,IF(#REF!="VIH + PREVIO",3,0))))</f>
        <v>#REF!</v>
      </c>
      <c r="BU374" s="10" t="e">
        <f>IF(OR(BW374=7,AQ374=6),0,IF(#REF!="-",1,0))</f>
        <v>#REF!</v>
      </c>
      <c r="BV374" s="10" t="e">
        <f t="shared" si="180"/>
        <v>#REF!</v>
      </c>
      <c r="BW3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4" s="10" t="e">
        <f t="shared" si="181"/>
        <v>#REF!</v>
      </c>
      <c r="BY374" s="10" t="e">
        <f t="shared" si="183"/>
        <v>#REF!</v>
      </c>
      <c r="BZ374" s="10" t="e">
        <f t="shared" si="182"/>
        <v>#REF!</v>
      </c>
      <c r="CA374" s="10"/>
    </row>
    <row r="375" spans="1:79" s="3" customFormat="1" ht="23.25" customHeight="1" x14ac:dyDescent="0.3">
      <c r="A375" s="7">
        <v>373</v>
      </c>
      <c r="B375" s="43"/>
      <c r="C375" s="44"/>
      <c r="D375" s="45"/>
      <c r="E375" s="46"/>
      <c r="F375" s="46"/>
      <c r="G375" s="46"/>
      <c r="H375" s="50"/>
      <c r="I375" s="51"/>
      <c r="J375" s="52"/>
      <c r="K375" s="51"/>
      <c r="L375" s="53"/>
      <c r="M375" s="54"/>
      <c r="N375" s="43"/>
      <c r="O375" s="55"/>
      <c r="P375" s="46"/>
      <c r="Q375" s="46"/>
      <c r="R375" s="46"/>
      <c r="S375" s="43"/>
      <c r="T375" s="56"/>
      <c r="U375" s="46"/>
      <c r="V375" s="57"/>
      <c r="W375" s="58"/>
      <c r="X375" s="57"/>
      <c r="Y375" s="46"/>
      <c r="Z375" s="57"/>
      <c r="AA375" s="59"/>
      <c r="AB375" s="60"/>
      <c r="AC375" s="2"/>
      <c r="AD375" s="2"/>
      <c r="AE375" s="2"/>
      <c r="AJ375" s="11">
        <f t="shared" si="166"/>
        <v>13</v>
      </c>
      <c r="AK375" s="11">
        <f t="shared" si="184"/>
        <v>0</v>
      </c>
      <c r="AL375" s="11">
        <f t="shared" si="185"/>
        <v>0</v>
      </c>
      <c r="AM375" s="11">
        <f t="shared" si="186"/>
        <v>0</v>
      </c>
      <c r="AN375" s="11">
        <f t="shared" si="187"/>
        <v>0</v>
      </c>
      <c r="AO375" s="4" t="e">
        <f>IF(#REF!="I",1,IF(#REF!="II",2,IF(#REF!="III",3,IF(#REF!="IV",4))))</f>
        <v>#REF!</v>
      </c>
      <c r="AP375" s="11" t="e">
        <f>IF(#REF!="PULMONAR",1,IF(AND(#REF!="EXTRAPULMONAR",#REF!&lt;&gt;"MENINGEA"),2,IF(AND(#REF!="EXTRAPULMONAR",#REF!="MENINGEA"),3,)))</f>
        <v>#REF!</v>
      </c>
      <c r="AQ3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5" s="4">
        <f t="shared" si="188"/>
        <v>0</v>
      </c>
      <c r="AS375" s="10">
        <f t="shared" si="189"/>
        <v>0</v>
      </c>
      <c r="AT375" s="10">
        <f t="shared" si="190"/>
        <v>0</v>
      </c>
      <c r="AU375" s="10" t="str">
        <f t="shared" si="191"/>
        <v>0</v>
      </c>
      <c r="AV375" s="11" t="e">
        <f t="shared" si="192"/>
        <v>#N/A</v>
      </c>
      <c r="AW375" s="4" t="e">
        <f t="shared" si="193"/>
        <v>#N/A</v>
      </c>
      <c r="AX375" s="10" t="e">
        <f t="shared" si="194"/>
        <v>#N/A</v>
      </c>
      <c r="AY375" s="10" t="e">
        <f t="shared" si="195"/>
        <v>#N/A</v>
      </c>
      <c r="AZ375" s="10" t="e">
        <f t="shared" si="167"/>
        <v>#REF!</v>
      </c>
      <c r="BA375" s="12" t="e">
        <f>IF(BW375=7,0,AJ375&amp;IF(#REF!="SI",1,IF(#REF!="NO",2,IF(#REF!="VIH + PREVIO",3,0))))</f>
        <v>#REF!</v>
      </c>
      <c r="BB375" s="13" t="e">
        <f>IF(AND(#REF!="POSITIVO",#REF!="POSITIVO"),1,IF(#REF!="NEGATIVO",2,IF(#REF!="VIH + PREVIO",3,0)))</f>
        <v>#REF!</v>
      </c>
      <c r="BC375" s="10" t="e">
        <f>IF(#REF!="SI",1,IF(#REF!="NO",2,0))</f>
        <v>#REF!</v>
      </c>
      <c r="BD375" s="10" t="e">
        <f>IF(#REF!="SI",1,IF(#REF!="NO",2,0))</f>
        <v>#REF!</v>
      </c>
      <c r="BE375" s="10" t="e">
        <f>IF(OR(#REF!="VIH + PREVIO",#REF!="VIH + PREVIO",#REF!="VIH + PREVIO"),1,0)</f>
        <v>#REF!</v>
      </c>
      <c r="BF375" s="13" t="e">
        <f>IF(OR(#REF!="POSITIVO",#REF!="NEGATIVO"),1,IF(#REF!="PACIENTE NO ACEPTA",2,IF(#REF!="VIH + PREVIO",3,0)))</f>
        <v>#REF!</v>
      </c>
      <c r="BG375" s="10" t="e">
        <f t="shared" si="168"/>
        <v>#REF!</v>
      </c>
      <c r="BH375" s="10" t="e">
        <f t="shared" si="169"/>
        <v>#REF!</v>
      </c>
      <c r="BI375" s="10" t="e">
        <f t="shared" si="170"/>
        <v>#REF!</v>
      </c>
      <c r="BJ375" s="10" t="e">
        <f t="shared" si="171"/>
        <v>#REF!</v>
      </c>
      <c r="BK375" s="10" t="e">
        <f t="shared" si="172"/>
        <v>#REF!</v>
      </c>
      <c r="BL375" s="10" t="e">
        <f t="shared" si="173"/>
        <v>#REF!</v>
      </c>
      <c r="BM375" s="10" t="e">
        <f>IF(OR(BW375=7,AQ375=6),0,IF(#REF!="I",1,IF(#REF!="II",2,IF(#REF!="III",3,IF(#REF!="IV",4))))&amp;AP375&amp;AQ375&amp;AR375&amp;AS375&amp;AT375&amp;AU375&amp;AX375)</f>
        <v>#REF!</v>
      </c>
      <c r="BN375" s="10" t="e">
        <f t="shared" si="174"/>
        <v>#REF!</v>
      </c>
      <c r="BO375" s="10" t="e">
        <f t="shared" si="175"/>
        <v>#REF!</v>
      </c>
      <c r="BP375" s="10" t="e">
        <f t="shared" si="176"/>
        <v>#REF!</v>
      </c>
      <c r="BQ375" s="10" t="e">
        <f t="shared" si="177"/>
        <v>#REF!</v>
      </c>
      <c r="BR375" s="10" t="e">
        <f t="shared" si="178"/>
        <v>#REF!</v>
      </c>
      <c r="BS375" s="10" t="e">
        <f t="shared" si="179"/>
        <v>#REF!</v>
      </c>
      <c r="BT375" s="10" t="e">
        <f>IF(OR(BW375=7,AQ375=6),0,AO375&amp;IF(#REF!="SI",1,IF(#REF!="NO",2,IF(#REF!="VIH + PREVIO",3,0))))</f>
        <v>#REF!</v>
      </c>
      <c r="BU375" s="10" t="e">
        <f>IF(OR(BW375=7,AQ375=6),0,IF(#REF!="-",1,0))</f>
        <v>#REF!</v>
      </c>
      <c r="BV375" s="10" t="e">
        <f t="shared" si="180"/>
        <v>#REF!</v>
      </c>
      <c r="BW3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5" s="10" t="e">
        <f t="shared" si="181"/>
        <v>#REF!</v>
      </c>
      <c r="BY375" s="10" t="e">
        <f t="shared" si="183"/>
        <v>#REF!</v>
      </c>
      <c r="BZ375" s="10" t="e">
        <f t="shared" si="182"/>
        <v>#REF!</v>
      </c>
      <c r="CA375" s="10"/>
    </row>
    <row r="376" spans="1:79" s="3" customFormat="1" ht="23.25" customHeight="1" x14ac:dyDescent="0.3">
      <c r="A376" s="7">
        <v>374</v>
      </c>
      <c r="B376" s="43"/>
      <c r="C376" s="44"/>
      <c r="D376" s="45"/>
      <c r="E376" s="46"/>
      <c r="F376" s="46"/>
      <c r="G376" s="46"/>
      <c r="H376" s="50"/>
      <c r="I376" s="51"/>
      <c r="J376" s="52"/>
      <c r="K376" s="51"/>
      <c r="L376" s="53"/>
      <c r="M376" s="54"/>
      <c r="N376" s="43"/>
      <c r="O376" s="55"/>
      <c r="P376" s="46"/>
      <c r="Q376" s="46"/>
      <c r="R376" s="46"/>
      <c r="S376" s="43"/>
      <c r="T376" s="56"/>
      <c r="U376" s="46"/>
      <c r="V376" s="57"/>
      <c r="W376" s="58"/>
      <c r="X376" s="57"/>
      <c r="Y376" s="46"/>
      <c r="Z376" s="57"/>
      <c r="AA376" s="59"/>
      <c r="AB376" s="60"/>
      <c r="AC376" s="2"/>
      <c r="AD376" s="2"/>
      <c r="AE376" s="2"/>
      <c r="AJ376" s="11">
        <f t="shared" si="166"/>
        <v>13</v>
      </c>
      <c r="AK376" s="11">
        <f t="shared" si="184"/>
        <v>0</v>
      </c>
      <c r="AL376" s="11">
        <f t="shared" si="185"/>
        <v>0</v>
      </c>
      <c r="AM376" s="11">
        <f t="shared" si="186"/>
        <v>0</v>
      </c>
      <c r="AN376" s="11">
        <f t="shared" si="187"/>
        <v>0</v>
      </c>
      <c r="AO376" s="4" t="e">
        <f>IF(#REF!="I",1,IF(#REF!="II",2,IF(#REF!="III",3,IF(#REF!="IV",4))))</f>
        <v>#REF!</v>
      </c>
      <c r="AP376" s="11" t="e">
        <f>IF(#REF!="PULMONAR",1,IF(AND(#REF!="EXTRAPULMONAR",#REF!&lt;&gt;"MENINGEA"),2,IF(AND(#REF!="EXTRAPULMONAR",#REF!="MENINGEA"),3,)))</f>
        <v>#REF!</v>
      </c>
      <c r="AQ3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6" s="4">
        <f t="shared" si="188"/>
        <v>0</v>
      </c>
      <c r="AS376" s="10">
        <f t="shared" si="189"/>
        <v>0</v>
      </c>
      <c r="AT376" s="10">
        <f t="shared" si="190"/>
        <v>0</v>
      </c>
      <c r="AU376" s="10" t="str">
        <f t="shared" si="191"/>
        <v>0</v>
      </c>
      <c r="AV376" s="11" t="e">
        <f t="shared" si="192"/>
        <v>#N/A</v>
      </c>
      <c r="AW376" s="4" t="e">
        <f t="shared" si="193"/>
        <v>#N/A</v>
      </c>
      <c r="AX376" s="10" t="e">
        <f t="shared" si="194"/>
        <v>#N/A</v>
      </c>
      <c r="AY376" s="10" t="e">
        <f t="shared" si="195"/>
        <v>#N/A</v>
      </c>
      <c r="AZ376" s="10" t="e">
        <f t="shared" si="167"/>
        <v>#REF!</v>
      </c>
      <c r="BA376" s="12" t="e">
        <f>IF(BW376=7,0,AJ376&amp;IF(#REF!="SI",1,IF(#REF!="NO",2,IF(#REF!="VIH + PREVIO",3,0))))</f>
        <v>#REF!</v>
      </c>
      <c r="BB376" s="13" t="e">
        <f>IF(AND(#REF!="POSITIVO",#REF!="POSITIVO"),1,IF(#REF!="NEGATIVO",2,IF(#REF!="VIH + PREVIO",3,0)))</f>
        <v>#REF!</v>
      </c>
      <c r="BC376" s="10" t="e">
        <f>IF(#REF!="SI",1,IF(#REF!="NO",2,0))</f>
        <v>#REF!</v>
      </c>
      <c r="BD376" s="10" t="e">
        <f>IF(#REF!="SI",1,IF(#REF!="NO",2,0))</f>
        <v>#REF!</v>
      </c>
      <c r="BE376" s="10" t="e">
        <f>IF(OR(#REF!="VIH + PREVIO",#REF!="VIH + PREVIO",#REF!="VIH + PREVIO"),1,0)</f>
        <v>#REF!</v>
      </c>
      <c r="BF376" s="13" t="e">
        <f>IF(OR(#REF!="POSITIVO",#REF!="NEGATIVO"),1,IF(#REF!="PACIENTE NO ACEPTA",2,IF(#REF!="VIH + PREVIO",3,0)))</f>
        <v>#REF!</v>
      </c>
      <c r="BG376" s="10" t="e">
        <f t="shared" si="168"/>
        <v>#REF!</v>
      </c>
      <c r="BH376" s="10" t="e">
        <f t="shared" si="169"/>
        <v>#REF!</v>
      </c>
      <c r="BI376" s="10" t="e">
        <f t="shared" si="170"/>
        <v>#REF!</v>
      </c>
      <c r="BJ376" s="10" t="e">
        <f t="shared" si="171"/>
        <v>#REF!</v>
      </c>
      <c r="BK376" s="10" t="e">
        <f t="shared" si="172"/>
        <v>#REF!</v>
      </c>
      <c r="BL376" s="10" t="e">
        <f t="shared" si="173"/>
        <v>#REF!</v>
      </c>
      <c r="BM376" s="10" t="e">
        <f>IF(OR(BW376=7,AQ376=6),0,IF(#REF!="I",1,IF(#REF!="II",2,IF(#REF!="III",3,IF(#REF!="IV",4))))&amp;AP376&amp;AQ376&amp;AR376&amp;AS376&amp;AT376&amp;AU376&amp;AX376)</f>
        <v>#REF!</v>
      </c>
      <c r="BN376" s="10" t="e">
        <f t="shared" si="174"/>
        <v>#REF!</v>
      </c>
      <c r="BO376" s="10" t="e">
        <f t="shared" si="175"/>
        <v>#REF!</v>
      </c>
      <c r="BP376" s="10" t="e">
        <f t="shared" si="176"/>
        <v>#REF!</v>
      </c>
      <c r="BQ376" s="10" t="e">
        <f t="shared" si="177"/>
        <v>#REF!</v>
      </c>
      <c r="BR376" s="10" t="e">
        <f t="shared" si="178"/>
        <v>#REF!</v>
      </c>
      <c r="BS376" s="10" t="e">
        <f t="shared" si="179"/>
        <v>#REF!</v>
      </c>
      <c r="BT376" s="10" t="e">
        <f>IF(OR(BW376=7,AQ376=6),0,AO376&amp;IF(#REF!="SI",1,IF(#REF!="NO",2,IF(#REF!="VIH + PREVIO",3,0))))</f>
        <v>#REF!</v>
      </c>
      <c r="BU376" s="10" t="e">
        <f>IF(OR(BW376=7,AQ376=6),0,IF(#REF!="-",1,0))</f>
        <v>#REF!</v>
      </c>
      <c r="BV376" s="10" t="e">
        <f t="shared" si="180"/>
        <v>#REF!</v>
      </c>
      <c r="BW3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6" s="10" t="e">
        <f t="shared" si="181"/>
        <v>#REF!</v>
      </c>
      <c r="BY376" s="10" t="e">
        <f t="shared" si="183"/>
        <v>#REF!</v>
      </c>
      <c r="BZ376" s="10" t="e">
        <f t="shared" si="182"/>
        <v>#REF!</v>
      </c>
      <c r="CA376" s="10"/>
    </row>
    <row r="377" spans="1:79" s="3" customFormat="1" ht="23.25" customHeight="1" x14ac:dyDescent="0.3">
      <c r="A377" s="7">
        <v>375</v>
      </c>
      <c r="B377" s="43"/>
      <c r="C377" s="44"/>
      <c r="D377" s="45"/>
      <c r="E377" s="46"/>
      <c r="F377" s="46"/>
      <c r="G377" s="46"/>
      <c r="H377" s="50"/>
      <c r="I377" s="51"/>
      <c r="J377" s="52"/>
      <c r="K377" s="51"/>
      <c r="L377" s="53"/>
      <c r="M377" s="54"/>
      <c r="N377" s="43"/>
      <c r="O377" s="55"/>
      <c r="P377" s="46"/>
      <c r="Q377" s="46"/>
      <c r="R377" s="46"/>
      <c r="S377" s="43"/>
      <c r="T377" s="56"/>
      <c r="U377" s="46"/>
      <c r="V377" s="57"/>
      <c r="W377" s="58"/>
      <c r="X377" s="57"/>
      <c r="Y377" s="46"/>
      <c r="Z377" s="57"/>
      <c r="AA377" s="59"/>
      <c r="AB377" s="60"/>
      <c r="AC377" s="2"/>
      <c r="AD377" s="2"/>
      <c r="AE377" s="2"/>
      <c r="AJ377" s="11">
        <f t="shared" si="166"/>
        <v>13</v>
      </c>
      <c r="AK377" s="11">
        <f t="shared" si="184"/>
        <v>0</v>
      </c>
      <c r="AL377" s="11">
        <f t="shared" si="185"/>
        <v>0</v>
      </c>
      <c r="AM377" s="11">
        <f t="shared" si="186"/>
        <v>0</v>
      </c>
      <c r="AN377" s="11">
        <f t="shared" si="187"/>
        <v>0</v>
      </c>
      <c r="AO377" s="4" t="e">
        <f>IF(#REF!="I",1,IF(#REF!="II",2,IF(#REF!="III",3,IF(#REF!="IV",4))))</f>
        <v>#REF!</v>
      </c>
      <c r="AP377" s="11" t="e">
        <f>IF(#REF!="PULMONAR",1,IF(AND(#REF!="EXTRAPULMONAR",#REF!&lt;&gt;"MENINGEA"),2,IF(AND(#REF!="EXTRAPULMONAR",#REF!="MENINGEA"),3,)))</f>
        <v>#REF!</v>
      </c>
      <c r="AQ3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7" s="4">
        <f t="shared" si="188"/>
        <v>0</v>
      </c>
      <c r="AS377" s="10">
        <f t="shared" si="189"/>
        <v>0</v>
      </c>
      <c r="AT377" s="10">
        <f t="shared" si="190"/>
        <v>0</v>
      </c>
      <c r="AU377" s="10" t="str">
        <f t="shared" si="191"/>
        <v>0</v>
      </c>
      <c r="AV377" s="11" t="e">
        <f t="shared" si="192"/>
        <v>#N/A</v>
      </c>
      <c r="AW377" s="4" t="e">
        <f t="shared" si="193"/>
        <v>#N/A</v>
      </c>
      <c r="AX377" s="10" t="e">
        <f t="shared" si="194"/>
        <v>#N/A</v>
      </c>
      <c r="AY377" s="10" t="e">
        <f t="shared" si="195"/>
        <v>#N/A</v>
      </c>
      <c r="AZ377" s="10" t="e">
        <f t="shared" si="167"/>
        <v>#REF!</v>
      </c>
      <c r="BA377" s="12" t="e">
        <f>IF(BW377=7,0,AJ377&amp;IF(#REF!="SI",1,IF(#REF!="NO",2,IF(#REF!="VIH + PREVIO",3,0))))</f>
        <v>#REF!</v>
      </c>
      <c r="BB377" s="13" t="e">
        <f>IF(AND(#REF!="POSITIVO",#REF!="POSITIVO"),1,IF(#REF!="NEGATIVO",2,IF(#REF!="VIH + PREVIO",3,0)))</f>
        <v>#REF!</v>
      </c>
      <c r="BC377" s="10" t="e">
        <f>IF(#REF!="SI",1,IF(#REF!="NO",2,0))</f>
        <v>#REF!</v>
      </c>
      <c r="BD377" s="10" t="e">
        <f>IF(#REF!="SI",1,IF(#REF!="NO",2,0))</f>
        <v>#REF!</v>
      </c>
      <c r="BE377" s="10" t="e">
        <f>IF(OR(#REF!="VIH + PREVIO",#REF!="VIH + PREVIO",#REF!="VIH + PREVIO"),1,0)</f>
        <v>#REF!</v>
      </c>
      <c r="BF377" s="13" t="e">
        <f>IF(OR(#REF!="POSITIVO",#REF!="NEGATIVO"),1,IF(#REF!="PACIENTE NO ACEPTA",2,IF(#REF!="VIH + PREVIO",3,0)))</f>
        <v>#REF!</v>
      </c>
      <c r="BG377" s="10" t="e">
        <f t="shared" si="168"/>
        <v>#REF!</v>
      </c>
      <c r="BH377" s="10" t="e">
        <f t="shared" si="169"/>
        <v>#REF!</v>
      </c>
      <c r="BI377" s="10" t="e">
        <f t="shared" si="170"/>
        <v>#REF!</v>
      </c>
      <c r="BJ377" s="10" t="e">
        <f t="shared" si="171"/>
        <v>#REF!</v>
      </c>
      <c r="BK377" s="10" t="e">
        <f t="shared" si="172"/>
        <v>#REF!</v>
      </c>
      <c r="BL377" s="10" t="e">
        <f t="shared" si="173"/>
        <v>#REF!</v>
      </c>
      <c r="BM377" s="10" t="e">
        <f>IF(OR(BW377=7,AQ377=6),0,IF(#REF!="I",1,IF(#REF!="II",2,IF(#REF!="III",3,IF(#REF!="IV",4))))&amp;AP377&amp;AQ377&amp;AR377&amp;AS377&amp;AT377&amp;AU377&amp;AX377)</f>
        <v>#REF!</v>
      </c>
      <c r="BN377" s="10" t="e">
        <f t="shared" si="174"/>
        <v>#REF!</v>
      </c>
      <c r="BO377" s="10" t="e">
        <f t="shared" si="175"/>
        <v>#REF!</v>
      </c>
      <c r="BP377" s="10" t="e">
        <f t="shared" si="176"/>
        <v>#REF!</v>
      </c>
      <c r="BQ377" s="10" t="e">
        <f t="shared" si="177"/>
        <v>#REF!</v>
      </c>
      <c r="BR377" s="10" t="e">
        <f t="shared" si="178"/>
        <v>#REF!</v>
      </c>
      <c r="BS377" s="10" t="e">
        <f t="shared" si="179"/>
        <v>#REF!</v>
      </c>
      <c r="BT377" s="10" t="e">
        <f>IF(OR(BW377=7,AQ377=6),0,AO377&amp;IF(#REF!="SI",1,IF(#REF!="NO",2,IF(#REF!="VIH + PREVIO",3,0))))</f>
        <v>#REF!</v>
      </c>
      <c r="BU377" s="10" t="e">
        <f>IF(OR(BW377=7,AQ377=6),0,IF(#REF!="-",1,0))</f>
        <v>#REF!</v>
      </c>
      <c r="BV377" s="10" t="e">
        <f t="shared" si="180"/>
        <v>#REF!</v>
      </c>
      <c r="BW3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7" s="10" t="e">
        <f t="shared" si="181"/>
        <v>#REF!</v>
      </c>
      <c r="BY377" s="10" t="e">
        <f t="shared" si="183"/>
        <v>#REF!</v>
      </c>
      <c r="BZ377" s="10" t="e">
        <f t="shared" si="182"/>
        <v>#REF!</v>
      </c>
      <c r="CA377" s="10"/>
    </row>
    <row r="378" spans="1:79" s="3" customFormat="1" ht="23.25" customHeight="1" x14ac:dyDescent="0.3">
      <c r="A378" s="7">
        <v>376</v>
      </c>
      <c r="B378" s="43"/>
      <c r="C378" s="44"/>
      <c r="D378" s="45"/>
      <c r="E378" s="46"/>
      <c r="F378" s="46"/>
      <c r="G378" s="46"/>
      <c r="H378" s="50"/>
      <c r="I378" s="51"/>
      <c r="J378" s="52"/>
      <c r="K378" s="51"/>
      <c r="L378" s="53"/>
      <c r="M378" s="54"/>
      <c r="N378" s="43"/>
      <c r="O378" s="55"/>
      <c r="P378" s="46"/>
      <c r="Q378" s="46"/>
      <c r="R378" s="46"/>
      <c r="S378" s="43"/>
      <c r="T378" s="56"/>
      <c r="U378" s="46"/>
      <c r="V378" s="57"/>
      <c r="W378" s="58"/>
      <c r="X378" s="57"/>
      <c r="Y378" s="46"/>
      <c r="Z378" s="57"/>
      <c r="AA378" s="59"/>
      <c r="AB378" s="60"/>
      <c r="AC378" s="2"/>
      <c r="AD378" s="2"/>
      <c r="AE378" s="2"/>
      <c r="AJ378" s="11">
        <f t="shared" si="166"/>
        <v>13</v>
      </c>
      <c r="AK378" s="11">
        <f t="shared" si="184"/>
        <v>0</v>
      </c>
      <c r="AL378" s="11">
        <f t="shared" si="185"/>
        <v>0</v>
      </c>
      <c r="AM378" s="11">
        <f t="shared" si="186"/>
        <v>0</v>
      </c>
      <c r="AN378" s="11">
        <f t="shared" si="187"/>
        <v>0</v>
      </c>
      <c r="AO378" s="4" t="e">
        <f>IF(#REF!="I",1,IF(#REF!="II",2,IF(#REF!="III",3,IF(#REF!="IV",4))))</f>
        <v>#REF!</v>
      </c>
      <c r="AP378" s="11" t="e">
        <f>IF(#REF!="PULMONAR",1,IF(AND(#REF!="EXTRAPULMONAR",#REF!&lt;&gt;"MENINGEA"),2,IF(AND(#REF!="EXTRAPULMONAR",#REF!="MENINGEA"),3,)))</f>
        <v>#REF!</v>
      </c>
      <c r="AQ3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8" s="4">
        <f t="shared" si="188"/>
        <v>0</v>
      </c>
      <c r="AS378" s="10">
        <f t="shared" si="189"/>
        <v>0</v>
      </c>
      <c r="AT378" s="10">
        <f t="shared" si="190"/>
        <v>0</v>
      </c>
      <c r="AU378" s="10" t="str">
        <f t="shared" si="191"/>
        <v>0</v>
      </c>
      <c r="AV378" s="11" t="e">
        <f t="shared" si="192"/>
        <v>#N/A</v>
      </c>
      <c r="AW378" s="4" t="e">
        <f t="shared" si="193"/>
        <v>#N/A</v>
      </c>
      <c r="AX378" s="10" t="e">
        <f t="shared" si="194"/>
        <v>#N/A</v>
      </c>
      <c r="AY378" s="10" t="e">
        <f t="shared" si="195"/>
        <v>#N/A</v>
      </c>
      <c r="AZ378" s="10" t="e">
        <f t="shared" si="167"/>
        <v>#REF!</v>
      </c>
      <c r="BA378" s="12" t="e">
        <f>IF(BW378=7,0,AJ378&amp;IF(#REF!="SI",1,IF(#REF!="NO",2,IF(#REF!="VIH + PREVIO",3,0))))</f>
        <v>#REF!</v>
      </c>
      <c r="BB378" s="13" t="e">
        <f>IF(AND(#REF!="POSITIVO",#REF!="POSITIVO"),1,IF(#REF!="NEGATIVO",2,IF(#REF!="VIH + PREVIO",3,0)))</f>
        <v>#REF!</v>
      </c>
      <c r="BC378" s="10" t="e">
        <f>IF(#REF!="SI",1,IF(#REF!="NO",2,0))</f>
        <v>#REF!</v>
      </c>
      <c r="BD378" s="10" t="e">
        <f>IF(#REF!="SI",1,IF(#REF!="NO",2,0))</f>
        <v>#REF!</v>
      </c>
      <c r="BE378" s="10" t="e">
        <f>IF(OR(#REF!="VIH + PREVIO",#REF!="VIH + PREVIO",#REF!="VIH + PREVIO"),1,0)</f>
        <v>#REF!</v>
      </c>
      <c r="BF378" s="13" t="e">
        <f>IF(OR(#REF!="POSITIVO",#REF!="NEGATIVO"),1,IF(#REF!="PACIENTE NO ACEPTA",2,IF(#REF!="VIH + PREVIO",3,0)))</f>
        <v>#REF!</v>
      </c>
      <c r="BG378" s="10" t="e">
        <f t="shared" si="168"/>
        <v>#REF!</v>
      </c>
      <c r="BH378" s="10" t="e">
        <f t="shared" si="169"/>
        <v>#REF!</v>
      </c>
      <c r="BI378" s="10" t="e">
        <f t="shared" si="170"/>
        <v>#REF!</v>
      </c>
      <c r="BJ378" s="10" t="e">
        <f t="shared" si="171"/>
        <v>#REF!</v>
      </c>
      <c r="BK378" s="10" t="e">
        <f t="shared" si="172"/>
        <v>#REF!</v>
      </c>
      <c r="BL378" s="10" t="e">
        <f t="shared" si="173"/>
        <v>#REF!</v>
      </c>
      <c r="BM378" s="10" t="e">
        <f>IF(OR(BW378=7,AQ378=6),0,IF(#REF!="I",1,IF(#REF!="II",2,IF(#REF!="III",3,IF(#REF!="IV",4))))&amp;AP378&amp;AQ378&amp;AR378&amp;AS378&amp;AT378&amp;AU378&amp;AX378)</f>
        <v>#REF!</v>
      </c>
      <c r="BN378" s="10" t="e">
        <f t="shared" si="174"/>
        <v>#REF!</v>
      </c>
      <c r="BO378" s="10" t="e">
        <f t="shared" si="175"/>
        <v>#REF!</v>
      </c>
      <c r="BP378" s="10" t="e">
        <f t="shared" si="176"/>
        <v>#REF!</v>
      </c>
      <c r="BQ378" s="10" t="e">
        <f t="shared" si="177"/>
        <v>#REF!</v>
      </c>
      <c r="BR378" s="10" t="e">
        <f t="shared" si="178"/>
        <v>#REF!</v>
      </c>
      <c r="BS378" s="10" t="e">
        <f t="shared" si="179"/>
        <v>#REF!</v>
      </c>
      <c r="BT378" s="10" t="e">
        <f>IF(OR(BW378=7,AQ378=6),0,AO378&amp;IF(#REF!="SI",1,IF(#REF!="NO",2,IF(#REF!="VIH + PREVIO",3,0))))</f>
        <v>#REF!</v>
      </c>
      <c r="BU378" s="10" t="e">
        <f>IF(OR(BW378=7,AQ378=6),0,IF(#REF!="-",1,0))</f>
        <v>#REF!</v>
      </c>
      <c r="BV378" s="10" t="e">
        <f t="shared" si="180"/>
        <v>#REF!</v>
      </c>
      <c r="BW3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8" s="10" t="e">
        <f t="shared" si="181"/>
        <v>#REF!</v>
      </c>
      <c r="BY378" s="10" t="e">
        <f t="shared" si="183"/>
        <v>#REF!</v>
      </c>
      <c r="BZ378" s="10" t="e">
        <f t="shared" si="182"/>
        <v>#REF!</v>
      </c>
      <c r="CA378" s="10"/>
    </row>
    <row r="379" spans="1:79" s="3" customFormat="1" ht="23.25" customHeight="1" x14ac:dyDescent="0.3">
      <c r="A379" s="7">
        <v>377</v>
      </c>
      <c r="B379" s="43"/>
      <c r="C379" s="44"/>
      <c r="D379" s="45"/>
      <c r="E379" s="46"/>
      <c r="F379" s="46"/>
      <c r="G379" s="46"/>
      <c r="H379" s="50"/>
      <c r="I379" s="51"/>
      <c r="J379" s="52"/>
      <c r="K379" s="51"/>
      <c r="L379" s="53"/>
      <c r="M379" s="54"/>
      <c r="N379" s="43"/>
      <c r="O379" s="55"/>
      <c r="P379" s="46"/>
      <c r="Q379" s="46"/>
      <c r="R379" s="46"/>
      <c r="S379" s="43"/>
      <c r="T379" s="56"/>
      <c r="U379" s="46"/>
      <c r="V379" s="57"/>
      <c r="W379" s="58"/>
      <c r="X379" s="57"/>
      <c r="Y379" s="46"/>
      <c r="Z379" s="57"/>
      <c r="AA379" s="59"/>
      <c r="AB379" s="60"/>
      <c r="AC379" s="2"/>
      <c r="AD379" s="2"/>
      <c r="AE379" s="2"/>
      <c r="AJ379" s="11">
        <f t="shared" si="166"/>
        <v>13</v>
      </c>
      <c r="AK379" s="11">
        <f t="shared" si="184"/>
        <v>0</v>
      </c>
      <c r="AL379" s="11">
        <f t="shared" si="185"/>
        <v>0</v>
      </c>
      <c r="AM379" s="11">
        <f t="shared" si="186"/>
        <v>0</v>
      </c>
      <c r="AN379" s="11">
        <f t="shared" si="187"/>
        <v>0</v>
      </c>
      <c r="AO379" s="4" t="e">
        <f>IF(#REF!="I",1,IF(#REF!="II",2,IF(#REF!="III",3,IF(#REF!="IV",4))))</f>
        <v>#REF!</v>
      </c>
      <c r="AP379" s="11" t="e">
        <f>IF(#REF!="PULMONAR",1,IF(AND(#REF!="EXTRAPULMONAR",#REF!&lt;&gt;"MENINGEA"),2,IF(AND(#REF!="EXTRAPULMONAR",#REF!="MENINGEA"),3,)))</f>
        <v>#REF!</v>
      </c>
      <c r="AQ3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79" s="4">
        <f t="shared" si="188"/>
        <v>0</v>
      </c>
      <c r="AS379" s="10">
        <f t="shared" si="189"/>
        <v>0</v>
      </c>
      <c r="AT379" s="10">
        <f t="shared" si="190"/>
        <v>0</v>
      </c>
      <c r="AU379" s="10" t="str">
        <f t="shared" si="191"/>
        <v>0</v>
      </c>
      <c r="AV379" s="11" t="e">
        <f t="shared" si="192"/>
        <v>#N/A</v>
      </c>
      <c r="AW379" s="4" t="e">
        <f t="shared" si="193"/>
        <v>#N/A</v>
      </c>
      <c r="AX379" s="10" t="e">
        <f t="shared" si="194"/>
        <v>#N/A</v>
      </c>
      <c r="AY379" s="10" t="e">
        <f t="shared" si="195"/>
        <v>#N/A</v>
      </c>
      <c r="AZ379" s="10" t="e">
        <f t="shared" si="167"/>
        <v>#REF!</v>
      </c>
      <c r="BA379" s="12" t="e">
        <f>IF(BW379=7,0,AJ379&amp;IF(#REF!="SI",1,IF(#REF!="NO",2,IF(#REF!="VIH + PREVIO",3,0))))</f>
        <v>#REF!</v>
      </c>
      <c r="BB379" s="13" t="e">
        <f>IF(AND(#REF!="POSITIVO",#REF!="POSITIVO"),1,IF(#REF!="NEGATIVO",2,IF(#REF!="VIH + PREVIO",3,0)))</f>
        <v>#REF!</v>
      </c>
      <c r="BC379" s="10" t="e">
        <f>IF(#REF!="SI",1,IF(#REF!="NO",2,0))</f>
        <v>#REF!</v>
      </c>
      <c r="BD379" s="10" t="e">
        <f>IF(#REF!="SI",1,IF(#REF!="NO",2,0))</f>
        <v>#REF!</v>
      </c>
      <c r="BE379" s="10" t="e">
        <f>IF(OR(#REF!="VIH + PREVIO",#REF!="VIH + PREVIO",#REF!="VIH + PREVIO"),1,0)</f>
        <v>#REF!</v>
      </c>
      <c r="BF379" s="13" t="e">
        <f>IF(OR(#REF!="POSITIVO",#REF!="NEGATIVO"),1,IF(#REF!="PACIENTE NO ACEPTA",2,IF(#REF!="VIH + PREVIO",3,0)))</f>
        <v>#REF!</v>
      </c>
      <c r="BG379" s="10" t="e">
        <f t="shared" si="168"/>
        <v>#REF!</v>
      </c>
      <c r="BH379" s="10" t="e">
        <f t="shared" si="169"/>
        <v>#REF!</v>
      </c>
      <c r="BI379" s="10" t="e">
        <f t="shared" si="170"/>
        <v>#REF!</v>
      </c>
      <c r="BJ379" s="10" t="e">
        <f t="shared" si="171"/>
        <v>#REF!</v>
      </c>
      <c r="BK379" s="10" t="e">
        <f t="shared" si="172"/>
        <v>#REF!</v>
      </c>
      <c r="BL379" s="10" t="e">
        <f t="shared" si="173"/>
        <v>#REF!</v>
      </c>
      <c r="BM379" s="10" t="e">
        <f>IF(OR(BW379=7,AQ379=6),0,IF(#REF!="I",1,IF(#REF!="II",2,IF(#REF!="III",3,IF(#REF!="IV",4))))&amp;AP379&amp;AQ379&amp;AR379&amp;AS379&amp;AT379&amp;AU379&amp;AX379)</f>
        <v>#REF!</v>
      </c>
      <c r="BN379" s="10" t="e">
        <f t="shared" si="174"/>
        <v>#REF!</v>
      </c>
      <c r="BO379" s="10" t="e">
        <f t="shared" si="175"/>
        <v>#REF!</v>
      </c>
      <c r="BP379" s="10" t="e">
        <f t="shared" si="176"/>
        <v>#REF!</v>
      </c>
      <c r="BQ379" s="10" t="e">
        <f t="shared" si="177"/>
        <v>#REF!</v>
      </c>
      <c r="BR379" s="10" t="e">
        <f t="shared" si="178"/>
        <v>#REF!</v>
      </c>
      <c r="BS379" s="10" t="e">
        <f t="shared" si="179"/>
        <v>#REF!</v>
      </c>
      <c r="BT379" s="10" t="e">
        <f>IF(OR(BW379=7,AQ379=6),0,AO379&amp;IF(#REF!="SI",1,IF(#REF!="NO",2,IF(#REF!="VIH + PREVIO",3,0))))</f>
        <v>#REF!</v>
      </c>
      <c r="BU379" s="10" t="e">
        <f>IF(OR(BW379=7,AQ379=6),0,IF(#REF!="-",1,0))</f>
        <v>#REF!</v>
      </c>
      <c r="BV379" s="10" t="e">
        <f t="shared" si="180"/>
        <v>#REF!</v>
      </c>
      <c r="BW3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79" s="10" t="e">
        <f t="shared" si="181"/>
        <v>#REF!</v>
      </c>
      <c r="BY379" s="10" t="e">
        <f t="shared" si="183"/>
        <v>#REF!</v>
      </c>
      <c r="BZ379" s="10" t="e">
        <f t="shared" si="182"/>
        <v>#REF!</v>
      </c>
      <c r="CA379" s="10"/>
    </row>
    <row r="380" spans="1:79" s="3" customFormat="1" ht="23.25" customHeight="1" x14ac:dyDescent="0.3">
      <c r="A380" s="7">
        <v>378</v>
      </c>
      <c r="B380" s="43"/>
      <c r="C380" s="44"/>
      <c r="D380" s="45"/>
      <c r="E380" s="46"/>
      <c r="F380" s="46"/>
      <c r="G380" s="46"/>
      <c r="H380" s="50"/>
      <c r="I380" s="51"/>
      <c r="J380" s="52"/>
      <c r="K380" s="51"/>
      <c r="L380" s="53"/>
      <c r="M380" s="54"/>
      <c r="N380" s="43"/>
      <c r="O380" s="55"/>
      <c r="P380" s="46"/>
      <c r="Q380" s="46"/>
      <c r="R380" s="46"/>
      <c r="S380" s="43"/>
      <c r="T380" s="56"/>
      <c r="U380" s="46"/>
      <c r="V380" s="57"/>
      <c r="W380" s="58"/>
      <c r="X380" s="57"/>
      <c r="Y380" s="46"/>
      <c r="Z380" s="57"/>
      <c r="AA380" s="59"/>
      <c r="AB380" s="60"/>
      <c r="AC380" s="2"/>
      <c r="AD380" s="2"/>
      <c r="AE380" s="2"/>
      <c r="AJ380" s="11">
        <f t="shared" si="166"/>
        <v>13</v>
      </c>
      <c r="AK380" s="11">
        <f t="shared" si="184"/>
        <v>0</v>
      </c>
      <c r="AL380" s="11">
        <f t="shared" si="185"/>
        <v>0</v>
      </c>
      <c r="AM380" s="11">
        <f t="shared" si="186"/>
        <v>0</v>
      </c>
      <c r="AN380" s="11">
        <f t="shared" si="187"/>
        <v>0</v>
      </c>
      <c r="AO380" s="4" t="e">
        <f>IF(#REF!="I",1,IF(#REF!="II",2,IF(#REF!="III",3,IF(#REF!="IV",4))))</f>
        <v>#REF!</v>
      </c>
      <c r="AP380" s="11" t="e">
        <f>IF(#REF!="PULMONAR",1,IF(AND(#REF!="EXTRAPULMONAR",#REF!&lt;&gt;"MENINGEA"),2,IF(AND(#REF!="EXTRAPULMONAR",#REF!="MENINGEA"),3,)))</f>
        <v>#REF!</v>
      </c>
      <c r="AQ3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0" s="4">
        <f t="shared" si="188"/>
        <v>0</v>
      </c>
      <c r="AS380" s="10">
        <f t="shared" si="189"/>
        <v>0</v>
      </c>
      <c r="AT380" s="10">
        <f t="shared" si="190"/>
        <v>0</v>
      </c>
      <c r="AU380" s="10" t="str">
        <f t="shared" si="191"/>
        <v>0</v>
      </c>
      <c r="AV380" s="11" t="e">
        <f t="shared" si="192"/>
        <v>#N/A</v>
      </c>
      <c r="AW380" s="4" t="e">
        <f t="shared" si="193"/>
        <v>#N/A</v>
      </c>
      <c r="AX380" s="10" t="e">
        <f t="shared" si="194"/>
        <v>#N/A</v>
      </c>
      <c r="AY380" s="10" t="e">
        <f t="shared" si="195"/>
        <v>#N/A</v>
      </c>
      <c r="AZ380" s="10" t="e">
        <f t="shared" si="167"/>
        <v>#REF!</v>
      </c>
      <c r="BA380" s="12" t="e">
        <f>IF(BW380=7,0,AJ380&amp;IF(#REF!="SI",1,IF(#REF!="NO",2,IF(#REF!="VIH + PREVIO",3,0))))</f>
        <v>#REF!</v>
      </c>
      <c r="BB380" s="13" t="e">
        <f>IF(AND(#REF!="POSITIVO",#REF!="POSITIVO"),1,IF(#REF!="NEGATIVO",2,IF(#REF!="VIH + PREVIO",3,0)))</f>
        <v>#REF!</v>
      </c>
      <c r="BC380" s="10" t="e">
        <f>IF(#REF!="SI",1,IF(#REF!="NO",2,0))</f>
        <v>#REF!</v>
      </c>
      <c r="BD380" s="10" t="e">
        <f>IF(#REF!="SI",1,IF(#REF!="NO",2,0))</f>
        <v>#REF!</v>
      </c>
      <c r="BE380" s="10" t="e">
        <f>IF(OR(#REF!="VIH + PREVIO",#REF!="VIH + PREVIO",#REF!="VIH + PREVIO"),1,0)</f>
        <v>#REF!</v>
      </c>
      <c r="BF380" s="13" t="e">
        <f>IF(OR(#REF!="POSITIVO",#REF!="NEGATIVO"),1,IF(#REF!="PACIENTE NO ACEPTA",2,IF(#REF!="VIH + PREVIO",3,0)))</f>
        <v>#REF!</v>
      </c>
      <c r="BG380" s="10" t="e">
        <f t="shared" si="168"/>
        <v>#REF!</v>
      </c>
      <c r="BH380" s="10" t="e">
        <f t="shared" si="169"/>
        <v>#REF!</v>
      </c>
      <c r="BI380" s="10" t="e">
        <f t="shared" si="170"/>
        <v>#REF!</v>
      </c>
      <c r="BJ380" s="10" t="e">
        <f t="shared" si="171"/>
        <v>#REF!</v>
      </c>
      <c r="BK380" s="10" t="e">
        <f t="shared" si="172"/>
        <v>#REF!</v>
      </c>
      <c r="BL380" s="10" t="e">
        <f t="shared" si="173"/>
        <v>#REF!</v>
      </c>
      <c r="BM380" s="10" t="e">
        <f>IF(OR(BW380=7,AQ380=6),0,IF(#REF!="I",1,IF(#REF!="II",2,IF(#REF!="III",3,IF(#REF!="IV",4))))&amp;AP380&amp;AQ380&amp;AR380&amp;AS380&amp;AT380&amp;AU380&amp;AX380)</f>
        <v>#REF!</v>
      </c>
      <c r="BN380" s="10" t="e">
        <f t="shared" si="174"/>
        <v>#REF!</v>
      </c>
      <c r="BO380" s="10" t="e">
        <f t="shared" si="175"/>
        <v>#REF!</v>
      </c>
      <c r="BP380" s="10" t="e">
        <f t="shared" si="176"/>
        <v>#REF!</v>
      </c>
      <c r="BQ380" s="10" t="e">
        <f t="shared" si="177"/>
        <v>#REF!</v>
      </c>
      <c r="BR380" s="10" t="e">
        <f t="shared" si="178"/>
        <v>#REF!</v>
      </c>
      <c r="BS380" s="10" t="e">
        <f t="shared" si="179"/>
        <v>#REF!</v>
      </c>
      <c r="BT380" s="10" t="e">
        <f>IF(OR(BW380=7,AQ380=6),0,AO380&amp;IF(#REF!="SI",1,IF(#REF!="NO",2,IF(#REF!="VIH + PREVIO",3,0))))</f>
        <v>#REF!</v>
      </c>
      <c r="BU380" s="10" t="e">
        <f>IF(OR(BW380=7,AQ380=6),0,IF(#REF!="-",1,0))</f>
        <v>#REF!</v>
      </c>
      <c r="BV380" s="10" t="e">
        <f t="shared" si="180"/>
        <v>#REF!</v>
      </c>
      <c r="BW3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0" s="10" t="e">
        <f t="shared" si="181"/>
        <v>#REF!</v>
      </c>
      <c r="BY380" s="10" t="e">
        <f t="shared" si="183"/>
        <v>#REF!</v>
      </c>
      <c r="BZ380" s="10" t="e">
        <f t="shared" si="182"/>
        <v>#REF!</v>
      </c>
      <c r="CA380" s="10"/>
    </row>
    <row r="381" spans="1:79" s="3" customFormat="1" ht="23.25" customHeight="1" x14ac:dyDescent="0.3">
      <c r="A381" s="7">
        <v>379</v>
      </c>
      <c r="B381" s="43"/>
      <c r="C381" s="44"/>
      <c r="D381" s="45"/>
      <c r="E381" s="46"/>
      <c r="F381" s="46"/>
      <c r="G381" s="46"/>
      <c r="H381" s="50"/>
      <c r="I381" s="51"/>
      <c r="J381" s="52"/>
      <c r="K381" s="51"/>
      <c r="L381" s="53"/>
      <c r="M381" s="54"/>
      <c r="N381" s="43"/>
      <c r="O381" s="55"/>
      <c r="P381" s="46"/>
      <c r="Q381" s="46"/>
      <c r="R381" s="46"/>
      <c r="S381" s="43"/>
      <c r="T381" s="56"/>
      <c r="U381" s="46"/>
      <c r="V381" s="57"/>
      <c r="W381" s="58"/>
      <c r="X381" s="57"/>
      <c r="Y381" s="46"/>
      <c r="Z381" s="57"/>
      <c r="AA381" s="59"/>
      <c r="AB381" s="60"/>
      <c r="AC381" s="2"/>
      <c r="AD381" s="2"/>
      <c r="AE381" s="2"/>
      <c r="AJ381" s="11">
        <f t="shared" si="166"/>
        <v>13</v>
      </c>
      <c r="AK381" s="11">
        <f t="shared" si="184"/>
        <v>0</v>
      </c>
      <c r="AL381" s="11">
        <f t="shared" si="185"/>
        <v>0</v>
      </c>
      <c r="AM381" s="11">
        <f t="shared" si="186"/>
        <v>0</v>
      </c>
      <c r="AN381" s="11">
        <f t="shared" si="187"/>
        <v>0</v>
      </c>
      <c r="AO381" s="4" t="e">
        <f>IF(#REF!="I",1,IF(#REF!="II",2,IF(#REF!="III",3,IF(#REF!="IV",4))))</f>
        <v>#REF!</v>
      </c>
      <c r="AP381" s="11" t="e">
        <f>IF(#REF!="PULMONAR",1,IF(AND(#REF!="EXTRAPULMONAR",#REF!&lt;&gt;"MENINGEA"),2,IF(AND(#REF!="EXTRAPULMONAR",#REF!="MENINGEA"),3,)))</f>
        <v>#REF!</v>
      </c>
      <c r="AQ3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1" s="4">
        <f t="shared" si="188"/>
        <v>0</v>
      </c>
      <c r="AS381" s="10">
        <f t="shared" si="189"/>
        <v>0</v>
      </c>
      <c r="AT381" s="10">
        <f t="shared" si="190"/>
        <v>0</v>
      </c>
      <c r="AU381" s="10" t="str">
        <f t="shared" si="191"/>
        <v>0</v>
      </c>
      <c r="AV381" s="11" t="e">
        <f t="shared" si="192"/>
        <v>#N/A</v>
      </c>
      <c r="AW381" s="4" t="e">
        <f t="shared" si="193"/>
        <v>#N/A</v>
      </c>
      <c r="AX381" s="10" t="e">
        <f t="shared" si="194"/>
        <v>#N/A</v>
      </c>
      <c r="AY381" s="10" t="e">
        <f t="shared" si="195"/>
        <v>#N/A</v>
      </c>
      <c r="AZ381" s="10" t="e">
        <f t="shared" si="167"/>
        <v>#REF!</v>
      </c>
      <c r="BA381" s="12" t="e">
        <f>IF(BW381=7,0,AJ381&amp;IF(#REF!="SI",1,IF(#REF!="NO",2,IF(#REF!="VIH + PREVIO",3,0))))</f>
        <v>#REF!</v>
      </c>
      <c r="BB381" s="13" t="e">
        <f>IF(AND(#REF!="POSITIVO",#REF!="POSITIVO"),1,IF(#REF!="NEGATIVO",2,IF(#REF!="VIH + PREVIO",3,0)))</f>
        <v>#REF!</v>
      </c>
      <c r="BC381" s="10" t="e">
        <f>IF(#REF!="SI",1,IF(#REF!="NO",2,0))</f>
        <v>#REF!</v>
      </c>
      <c r="BD381" s="10" t="e">
        <f>IF(#REF!="SI",1,IF(#REF!="NO",2,0))</f>
        <v>#REF!</v>
      </c>
      <c r="BE381" s="10" t="e">
        <f>IF(OR(#REF!="VIH + PREVIO",#REF!="VIH + PREVIO",#REF!="VIH + PREVIO"),1,0)</f>
        <v>#REF!</v>
      </c>
      <c r="BF381" s="13" t="e">
        <f>IF(OR(#REF!="POSITIVO",#REF!="NEGATIVO"),1,IF(#REF!="PACIENTE NO ACEPTA",2,IF(#REF!="VIH + PREVIO",3,0)))</f>
        <v>#REF!</v>
      </c>
      <c r="BG381" s="10" t="e">
        <f t="shared" si="168"/>
        <v>#REF!</v>
      </c>
      <c r="BH381" s="10" t="e">
        <f t="shared" si="169"/>
        <v>#REF!</v>
      </c>
      <c r="BI381" s="10" t="e">
        <f t="shared" si="170"/>
        <v>#REF!</v>
      </c>
      <c r="BJ381" s="10" t="e">
        <f t="shared" si="171"/>
        <v>#REF!</v>
      </c>
      <c r="BK381" s="10" t="e">
        <f t="shared" si="172"/>
        <v>#REF!</v>
      </c>
      <c r="BL381" s="10" t="e">
        <f t="shared" si="173"/>
        <v>#REF!</v>
      </c>
      <c r="BM381" s="10" t="e">
        <f>IF(OR(BW381=7,AQ381=6),0,IF(#REF!="I",1,IF(#REF!="II",2,IF(#REF!="III",3,IF(#REF!="IV",4))))&amp;AP381&amp;AQ381&amp;AR381&amp;AS381&amp;AT381&amp;AU381&amp;AX381)</f>
        <v>#REF!</v>
      </c>
      <c r="BN381" s="10" t="e">
        <f t="shared" si="174"/>
        <v>#REF!</v>
      </c>
      <c r="BO381" s="10" t="e">
        <f t="shared" si="175"/>
        <v>#REF!</v>
      </c>
      <c r="BP381" s="10" t="e">
        <f t="shared" si="176"/>
        <v>#REF!</v>
      </c>
      <c r="BQ381" s="10" t="e">
        <f t="shared" si="177"/>
        <v>#REF!</v>
      </c>
      <c r="BR381" s="10" t="e">
        <f t="shared" si="178"/>
        <v>#REF!</v>
      </c>
      <c r="BS381" s="10" t="e">
        <f t="shared" si="179"/>
        <v>#REF!</v>
      </c>
      <c r="BT381" s="10" t="e">
        <f>IF(OR(BW381=7,AQ381=6),0,AO381&amp;IF(#REF!="SI",1,IF(#REF!="NO",2,IF(#REF!="VIH + PREVIO",3,0))))</f>
        <v>#REF!</v>
      </c>
      <c r="BU381" s="10" t="e">
        <f>IF(OR(BW381=7,AQ381=6),0,IF(#REF!="-",1,0))</f>
        <v>#REF!</v>
      </c>
      <c r="BV381" s="10" t="e">
        <f t="shared" si="180"/>
        <v>#REF!</v>
      </c>
      <c r="BW3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1" s="10" t="e">
        <f t="shared" si="181"/>
        <v>#REF!</v>
      </c>
      <c r="BY381" s="10" t="e">
        <f t="shared" si="183"/>
        <v>#REF!</v>
      </c>
      <c r="BZ381" s="10" t="e">
        <f t="shared" si="182"/>
        <v>#REF!</v>
      </c>
      <c r="CA381" s="10"/>
    </row>
    <row r="382" spans="1:79" s="3" customFormat="1" ht="23.25" customHeight="1" x14ac:dyDescent="0.3">
      <c r="A382" s="7">
        <v>380</v>
      </c>
      <c r="B382" s="43"/>
      <c r="C382" s="44"/>
      <c r="D382" s="45"/>
      <c r="E382" s="46"/>
      <c r="F382" s="46"/>
      <c r="G382" s="46"/>
      <c r="H382" s="50"/>
      <c r="I382" s="51"/>
      <c r="J382" s="52"/>
      <c r="K382" s="51"/>
      <c r="L382" s="53"/>
      <c r="M382" s="54"/>
      <c r="N382" s="43"/>
      <c r="O382" s="55"/>
      <c r="P382" s="46"/>
      <c r="Q382" s="46"/>
      <c r="R382" s="46"/>
      <c r="S382" s="43"/>
      <c r="T382" s="56"/>
      <c r="U382" s="46"/>
      <c r="V382" s="57"/>
      <c r="W382" s="58"/>
      <c r="X382" s="57"/>
      <c r="Y382" s="46"/>
      <c r="Z382" s="57"/>
      <c r="AA382" s="59"/>
      <c r="AB382" s="60"/>
      <c r="AC382" s="2"/>
      <c r="AD382" s="2"/>
      <c r="AE382" s="2"/>
      <c r="AJ382" s="11">
        <f t="shared" si="166"/>
        <v>13</v>
      </c>
      <c r="AK382" s="11">
        <f t="shared" si="184"/>
        <v>0</v>
      </c>
      <c r="AL382" s="11">
        <f t="shared" si="185"/>
        <v>0</v>
      </c>
      <c r="AM382" s="11">
        <f t="shared" si="186"/>
        <v>0</v>
      </c>
      <c r="AN382" s="11">
        <f t="shared" si="187"/>
        <v>0</v>
      </c>
      <c r="AO382" s="4" t="e">
        <f>IF(#REF!="I",1,IF(#REF!="II",2,IF(#REF!="III",3,IF(#REF!="IV",4))))</f>
        <v>#REF!</v>
      </c>
      <c r="AP382" s="11" t="e">
        <f>IF(#REF!="PULMONAR",1,IF(AND(#REF!="EXTRAPULMONAR",#REF!&lt;&gt;"MENINGEA"),2,IF(AND(#REF!="EXTRAPULMONAR",#REF!="MENINGEA"),3,)))</f>
        <v>#REF!</v>
      </c>
      <c r="AQ3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2" s="4">
        <f t="shared" si="188"/>
        <v>0</v>
      </c>
      <c r="AS382" s="10">
        <f t="shared" si="189"/>
        <v>0</v>
      </c>
      <c r="AT382" s="10">
        <f t="shared" si="190"/>
        <v>0</v>
      </c>
      <c r="AU382" s="10" t="str">
        <f t="shared" si="191"/>
        <v>0</v>
      </c>
      <c r="AV382" s="11" t="e">
        <f t="shared" si="192"/>
        <v>#N/A</v>
      </c>
      <c r="AW382" s="4" t="e">
        <f t="shared" si="193"/>
        <v>#N/A</v>
      </c>
      <c r="AX382" s="10" t="e">
        <f t="shared" si="194"/>
        <v>#N/A</v>
      </c>
      <c r="AY382" s="10" t="e">
        <f t="shared" si="195"/>
        <v>#N/A</v>
      </c>
      <c r="AZ382" s="10" t="e">
        <f t="shared" si="167"/>
        <v>#REF!</v>
      </c>
      <c r="BA382" s="12" t="e">
        <f>IF(BW382=7,0,AJ382&amp;IF(#REF!="SI",1,IF(#REF!="NO",2,IF(#REF!="VIH + PREVIO",3,0))))</f>
        <v>#REF!</v>
      </c>
      <c r="BB382" s="13" t="e">
        <f>IF(AND(#REF!="POSITIVO",#REF!="POSITIVO"),1,IF(#REF!="NEGATIVO",2,IF(#REF!="VIH + PREVIO",3,0)))</f>
        <v>#REF!</v>
      </c>
      <c r="BC382" s="10" t="e">
        <f>IF(#REF!="SI",1,IF(#REF!="NO",2,0))</f>
        <v>#REF!</v>
      </c>
      <c r="BD382" s="10" t="e">
        <f>IF(#REF!="SI",1,IF(#REF!="NO",2,0))</f>
        <v>#REF!</v>
      </c>
      <c r="BE382" s="10" t="e">
        <f>IF(OR(#REF!="VIH + PREVIO",#REF!="VIH + PREVIO",#REF!="VIH + PREVIO"),1,0)</f>
        <v>#REF!</v>
      </c>
      <c r="BF382" s="13" t="e">
        <f>IF(OR(#REF!="POSITIVO",#REF!="NEGATIVO"),1,IF(#REF!="PACIENTE NO ACEPTA",2,IF(#REF!="VIH + PREVIO",3,0)))</f>
        <v>#REF!</v>
      </c>
      <c r="BG382" s="10" t="e">
        <f t="shared" si="168"/>
        <v>#REF!</v>
      </c>
      <c r="BH382" s="10" t="e">
        <f t="shared" si="169"/>
        <v>#REF!</v>
      </c>
      <c r="BI382" s="10" t="e">
        <f t="shared" si="170"/>
        <v>#REF!</v>
      </c>
      <c r="BJ382" s="10" t="e">
        <f t="shared" si="171"/>
        <v>#REF!</v>
      </c>
      <c r="BK382" s="10" t="e">
        <f t="shared" si="172"/>
        <v>#REF!</v>
      </c>
      <c r="BL382" s="10" t="e">
        <f t="shared" si="173"/>
        <v>#REF!</v>
      </c>
      <c r="BM382" s="10" t="e">
        <f>IF(OR(BW382=7,AQ382=6),0,IF(#REF!="I",1,IF(#REF!="II",2,IF(#REF!="III",3,IF(#REF!="IV",4))))&amp;AP382&amp;AQ382&amp;AR382&amp;AS382&amp;AT382&amp;AU382&amp;AX382)</f>
        <v>#REF!</v>
      </c>
      <c r="BN382" s="10" t="e">
        <f t="shared" si="174"/>
        <v>#REF!</v>
      </c>
      <c r="BO382" s="10" t="e">
        <f t="shared" si="175"/>
        <v>#REF!</v>
      </c>
      <c r="BP382" s="10" t="e">
        <f t="shared" si="176"/>
        <v>#REF!</v>
      </c>
      <c r="BQ382" s="10" t="e">
        <f t="shared" si="177"/>
        <v>#REF!</v>
      </c>
      <c r="BR382" s="10" t="e">
        <f t="shared" si="178"/>
        <v>#REF!</v>
      </c>
      <c r="BS382" s="10" t="e">
        <f t="shared" si="179"/>
        <v>#REF!</v>
      </c>
      <c r="BT382" s="10" t="e">
        <f>IF(OR(BW382=7,AQ382=6),0,AO382&amp;IF(#REF!="SI",1,IF(#REF!="NO",2,IF(#REF!="VIH + PREVIO",3,0))))</f>
        <v>#REF!</v>
      </c>
      <c r="BU382" s="10" t="e">
        <f>IF(OR(BW382=7,AQ382=6),0,IF(#REF!="-",1,0))</f>
        <v>#REF!</v>
      </c>
      <c r="BV382" s="10" t="e">
        <f t="shared" si="180"/>
        <v>#REF!</v>
      </c>
      <c r="BW3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2" s="10" t="e">
        <f t="shared" si="181"/>
        <v>#REF!</v>
      </c>
      <c r="BY382" s="10" t="e">
        <f t="shared" si="183"/>
        <v>#REF!</v>
      </c>
      <c r="BZ382" s="10" t="e">
        <f t="shared" si="182"/>
        <v>#REF!</v>
      </c>
      <c r="CA382" s="10"/>
    </row>
    <row r="383" spans="1:79" s="3" customFormat="1" ht="23.25" customHeight="1" x14ac:dyDescent="0.3">
      <c r="A383" s="7">
        <v>381</v>
      </c>
      <c r="B383" s="43"/>
      <c r="C383" s="44"/>
      <c r="D383" s="45"/>
      <c r="E383" s="46"/>
      <c r="F383" s="46"/>
      <c r="G383" s="46"/>
      <c r="H383" s="50"/>
      <c r="I383" s="51"/>
      <c r="J383" s="52"/>
      <c r="K383" s="51"/>
      <c r="L383" s="53"/>
      <c r="M383" s="54"/>
      <c r="N383" s="43"/>
      <c r="O383" s="55"/>
      <c r="P383" s="46"/>
      <c r="Q383" s="46"/>
      <c r="R383" s="46"/>
      <c r="S383" s="43"/>
      <c r="T383" s="56"/>
      <c r="U383" s="46"/>
      <c r="V383" s="57"/>
      <c r="W383" s="58"/>
      <c r="X383" s="57"/>
      <c r="Y383" s="46"/>
      <c r="Z383" s="57"/>
      <c r="AA383" s="59"/>
      <c r="AB383" s="60"/>
      <c r="AC383" s="2"/>
      <c r="AD383" s="2"/>
      <c r="AE383" s="2"/>
      <c r="AJ383" s="11">
        <f t="shared" si="166"/>
        <v>13</v>
      </c>
      <c r="AK383" s="11">
        <f t="shared" si="184"/>
        <v>0</v>
      </c>
      <c r="AL383" s="11">
        <f t="shared" si="185"/>
        <v>0</v>
      </c>
      <c r="AM383" s="11">
        <f t="shared" si="186"/>
        <v>0</v>
      </c>
      <c r="AN383" s="11">
        <f t="shared" si="187"/>
        <v>0</v>
      </c>
      <c r="AO383" s="4" t="e">
        <f>IF(#REF!="I",1,IF(#REF!="II",2,IF(#REF!="III",3,IF(#REF!="IV",4))))</f>
        <v>#REF!</v>
      </c>
      <c r="AP383" s="11" t="e">
        <f>IF(#REF!="PULMONAR",1,IF(AND(#REF!="EXTRAPULMONAR",#REF!&lt;&gt;"MENINGEA"),2,IF(AND(#REF!="EXTRAPULMONAR",#REF!="MENINGEA"),3,)))</f>
        <v>#REF!</v>
      </c>
      <c r="AQ3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3" s="4">
        <f t="shared" si="188"/>
        <v>0</v>
      </c>
      <c r="AS383" s="10">
        <f t="shared" si="189"/>
        <v>0</v>
      </c>
      <c r="AT383" s="10">
        <f t="shared" si="190"/>
        <v>0</v>
      </c>
      <c r="AU383" s="10" t="str">
        <f t="shared" si="191"/>
        <v>0</v>
      </c>
      <c r="AV383" s="11" t="e">
        <f t="shared" si="192"/>
        <v>#N/A</v>
      </c>
      <c r="AW383" s="4" t="e">
        <f t="shared" si="193"/>
        <v>#N/A</v>
      </c>
      <c r="AX383" s="10" t="e">
        <f t="shared" si="194"/>
        <v>#N/A</v>
      </c>
      <c r="AY383" s="10" t="e">
        <f t="shared" si="195"/>
        <v>#N/A</v>
      </c>
      <c r="AZ383" s="10" t="e">
        <f t="shared" si="167"/>
        <v>#REF!</v>
      </c>
      <c r="BA383" s="12" t="e">
        <f>IF(BW383=7,0,AJ383&amp;IF(#REF!="SI",1,IF(#REF!="NO",2,IF(#REF!="VIH + PREVIO",3,0))))</f>
        <v>#REF!</v>
      </c>
      <c r="BB383" s="13" t="e">
        <f>IF(AND(#REF!="POSITIVO",#REF!="POSITIVO"),1,IF(#REF!="NEGATIVO",2,IF(#REF!="VIH + PREVIO",3,0)))</f>
        <v>#REF!</v>
      </c>
      <c r="BC383" s="10" t="e">
        <f>IF(#REF!="SI",1,IF(#REF!="NO",2,0))</f>
        <v>#REF!</v>
      </c>
      <c r="BD383" s="10" t="e">
        <f>IF(#REF!="SI",1,IF(#REF!="NO",2,0))</f>
        <v>#REF!</v>
      </c>
      <c r="BE383" s="10" t="e">
        <f>IF(OR(#REF!="VIH + PREVIO",#REF!="VIH + PREVIO",#REF!="VIH + PREVIO"),1,0)</f>
        <v>#REF!</v>
      </c>
      <c r="BF383" s="13" t="e">
        <f>IF(OR(#REF!="POSITIVO",#REF!="NEGATIVO"),1,IF(#REF!="PACIENTE NO ACEPTA",2,IF(#REF!="VIH + PREVIO",3,0)))</f>
        <v>#REF!</v>
      </c>
      <c r="BG383" s="10" t="e">
        <f t="shared" si="168"/>
        <v>#REF!</v>
      </c>
      <c r="BH383" s="10" t="e">
        <f t="shared" si="169"/>
        <v>#REF!</v>
      </c>
      <c r="BI383" s="10" t="e">
        <f t="shared" si="170"/>
        <v>#REF!</v>
      </c>
      <c r="BJ383" s="10" t="e">
        <f t="shared" si="171"/>
        <v>#REF!</v>
      </c>
      <c r="BK383" s="10" t="e">
        <f t="shared" si="172"/>
        <v>#REF!</v>
      </c>
      <c r="BL383" s="10" t="e">
        <f t="shared" si="173"/>
        <v>#REF!</v>
      </c>
      <c r="BM383" s="10" t="e">
        <f>IF(OR(BW383=7,AQ383=6),0,IF(#REF!="I",1,IF(#REF!="II",2,IF(#REF!="III",3,IF(#REF!="IV",4))))&amp;AP383&amp;AQ383&amp;AR383&amp;AS383&amp;AT383&amp;AU383&amp;AX383)</f>
        <v>#REF!</v>
      </c>
      <c r="BN383" s="10" t="e">
        <f t="shared" si="174"/>
        <v>#REF!</v>
      </c>
      <c r="BO383" s="10" t="e">
        <f t="shared" si="175"/>
        <v>#REF!</v>
      </c>
      <c r="BP383" s="10" t="e">
        <f t="shared" si="176"/>
        <v>#REF!</v>
      </c>
      <c r="BQ383" s="10" t="e">
        <f t="shared" si="177"/>
        <v>#REF!</v>
      </c>
      <c r="BR383" s="10" t="e">
        <f t="shared" si="178"/>
        <v>#REF!</v>
      </c>
      <c r="BS383" s="10" t="e">
        <f t="shared" si="179"/>
        <v>#REF!</v>
      </c>
      <c r="BT383" s="10" t="e">
        <f>IF(OR(BW383=7,AQ383=6),0,AO383&amp;IF(#REF!="SI",1,IF(#REF!="NO",2,IF(#REF!="VIH + PREVIO",3,0))))</f>
        <v>#REF!</v>
      </c>
      <c r="BU383" s="10" t="e">
        <f>IF(OR(BW383=7,AQ383=6),0,IF(#REF!="-",1,0))</f>
        <v>#REF!</v>
      </c>
      <c r="BV383" s="10" t="e">
        <f t="shared" si="180"/>
        <v>#REF!</v>
      </c>
      <c r="BW3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3" s="10" t="e">
        <f t="shared" si="181"/>
        <v>#REF!</v>
      </c>
      <c r="BY383" s="10" t="e">
        <f t="shared" si="183"/>
        <v>#REF!</v>
      </c>
      <c r="BZ383" s="10" t="e">
        <f t="shared" si="182"/>
        <v>#REF!</v>
      </c>
      <c r="CA383" s="10"/>
    </row>
    <row r="384" spans="1:79" s="3" customFormat="1" ht="23.25" customHeight="1" x14ac:dyDescent="0.3">
      <c r="A384" s="7">
        <v>382</v>
      </c>
      <c r="B384" s="43"/>
      <c r="C384" s="44"/>
      <c r="D384" s="45"/>
      <c r="E384" s="46"/>
      <c r="F384" s="46"/>
      <c r="G384" s="46"/>
      <c r="H384" s="50"/>
      <c r="I384" s="51"/>
      <c r="J384" s="52"/>
      <c r="K384" s="51"/>
      <c r="L384" s="53"/>
      <c r="M384" s="54"/>
      <c r="N384" s="43"/>
      <c r="O384" s="55"/>
      <c r="P384" s="46"/>
      <c r="Q384" s="46"/>
      <c r="R384" s="46"/>
      <c r="S384" s="43"/>
      <c r="T384" s="56"/>
      <c r="U384" s="46"/>
      <c r="V384" s="57"/>
      <c r="W384" s="58"/>
      <c r="X384" s="57"/>
      <c r="Y384" s="46"/>
      <c r="Z384" s="57"/>
      <c r="AA384" s="59"/>
      <c r="AB384" s="60"/>
      <c r="AC384" s="2"/>
      <c r="AD384" s="2"/>
      <c r="AE384" s="2"/>
      <c r="AJ384" s="11">
        <f t="shared" si="166"/>
        <v>13</v>
      </c>
      <c r="AK384" s="11">
        <f t="shared" si="184"/>
        <v>0</v>
      </c>
      <c r="AL384" s="11">
        <f t="shared" si="185"/>
        <v>0</v>
      </c>
      <c r="AM384" s="11">
        <f t="shared" si="186"/>
        <v>0</v>
      </c>
      <c r="AN384" s="11">
        <f t="shared" si="187"/>
        <v>0</v>
      </c>
      <c r="AO384" s="4" t="e">
        <f>IF(#REF!="I",1,IF(#REF!="II",2,IF(#REF!="III",3,IF(#REF!="IV",4))))</f>
        <v>#REF!</v>
      </c>
      <c r="AP384" s="11" t="e">
        <f>IF(#REF!="PULMONAR",1,IF(AND(#REF!="EXTRAPULMONAR",#REF!&lt;&gt;"MENINGEA"),2,IF(AND(#REF!="EXTRAPULMONAR",#REF!="MENINGEA"),3,)))</f>
        <v>#REF!</v>
      </c>
      <c r="AQ3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4" s="4">
        <f t="shared" si="188"/>
        <v>0</v>
      </c>
      <c r="AS384" s="10">
        <f t="shared" si="189"/>
        <v>0</v>
      </c>
      <c r="AT384" s="10">
        <f t="shared" si="190"/>
        <v>0</v>
      </c>
      <c r="AU384" s="10" t="str">
        <f t="shared" si="191"/>
        <v>0</v>
      </c>
      <c r="AV384" s="11" t="e">
        <f t="shared" si="192"/>
        <v>#N/A</v>
      </c>
      <c r="AW384" s="4" t="e">
        <f t="shared" si="193"/>
        <v>#N/A</v>
      </c>
      <c r="AX384" s="10" t="e">
        <f t="shared" si="194"/>
        <v>#N/A</v>
      </c>
      <c r="AY384" s="10" t="e">
        <f t="shared" si="195"/>
        <v>#N/A</v>
      </c>
      <c r="AZ384" s="10" t="e">
        <f t="shared" si="167"/>
        <v>#REF!</v>
      </c>
      <c r="BA384" s="12" t="e">
        <f>IF(BW384=7,0,AJ384&amp;IF(#REF!="SI",1,IF(#REF!="NO",2,IF(#REF!="VIH + PREVIO",3,0))))</f>
        <v>#REF!</v>
      </c>
      <c r="BB384" s="13" t="e">
        <f>IF(AND(#REF!="POSITIVO",#REF!="POSITIVO"),1,IF(#REF!="NEGATIVO",2,IF(#REF!="VIH + PREVIO",3,0)))</f>
        <v>#REF!</v>
      </c>
      <c r="BC384" s="10" t="e">
        <f>IF(#REF!="SI",1,IF(#REF!="NO",2,0))</f>
        <v>#REF!</v>
      </c>
      <c r="BD384" s="10" t="e">
        <f>IF(#REF!="SI",1,IF(#REF!="NO",2,0))</f>
        <v>#REF!</v>
      </c>
      <c r="BE384" s="10" t="e">
        <f>IF(OR(#REF!="VIH + PREVIO",#REF!="VIH + PREVIO",#REF!="VIH + PREVIO"),1,0)</f>
        <v>#REF!</v>
      </c>
      <c r="BF384" s="13" t="e">
        <f>IF(OR(#REF!="POSITIVO",#REF!="NEGATIVO"),1,IF(#REF!="PACIENTE NO ACEPTA",2,IF(#REF!="VIH + PREVIO",3,0)))</f>
        <v>#REF!</v>
      </c>
      <c r="BG384" s="10" t="e">
        <f t="shared" si="168"/>
        <v>#REF!</v>
      </c>
      <c r="BH384" s="10" t="e">
        <f t="shared" si="169"/>
        <v>#REF!</v>
      </c>
      <c r="BI384" s="10" t="e">
        <f t="shared" si="170"/>
        <v>#REF!</v>
      </c>
      <c r="BJ384" s="10" t="e">
        <f t="shared" si="171"/>
        <v>#REF!</v>
      </c>
      <c r="BK384" s="10" t="e">
        <f t="shared" si="172"/>
        <v>#REF!</v>
      </c>
      <c r="BL384" s="10" t="e">
        <f t="shared" si="173"/>
        <v>#REF!</v>
      </c>
      <c r="BM384" s="10" t="e">
        <f>IF(OR(BW384=7,AQ384=6),0,IF(#REF!="I",1,IF(#REF!="II",2,IF(#REF!="III",3,IF(#REF!="IV",4))))&amp;AP384&amp;AQ384&amp;AR384&amp;AS384&amp;AT384&amp;AU384&amp;AX384)</f>
        <v>#REF!</v>
      </c>
      <c r="BN384" s="10" t="e">
        <f t="shared" si="174"/>
        <v>#REF!</v>
      </c>
      <c r="BO384" s="10" t="e">
        <f t="shared" si="175"/>
        <v>#REF!</v>
      </c>
      <c r="BP384" s="10" t="e">
        <f t="shared" si="176"/>
        <v>#REF!</v>
      </c>
      <c r="BQ384" s="10" t="e">
        <f t="shared" si="177"/>
        <v>#REF!</v>
      </c>
      <c r="BR384" s="10" t="e">
        <f t="shared" si="178"/>
        <v>#REF!</v>
      </c>
      <c r="BS384" s="10" t="e">
        <f t="shared" si="179"/>
        <v>#REF!</v>
      </c>
      <c r="BT384" s="10" t="e">
        <f>IF(OR(BW384=7,AQ384=6),0,AO384&amp;IF(#REF!="SI",1,IF(#REF!="NO",2,IF(#REF!="VIH + PREVIO",3,0))))</f>
        <v>#REF!</v>
      </c>
      <c r="BU384" s="10" t="e">
        <f>IF(OR(BW384=7,AQ384=6),0,IF(#REF!="-",1,0))</f>
        <v>#REF!</v>
      </c>
      <c r="BV384" s="10" t="e">
        <f t="shared" si="180"/>
        <v>#REF!</v>
      </c>
      <c r="BW3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4" s="10" t="e">
        <f t="shared" si="181"/>
        <v>#REF!</v>
      </c>
      <c r="BY384" s="10" t="e">
        <f t="shared" si="183"/>
        <v>#REF!</v>
      </c>
      <c r="BZ384" s="10" t="e">
        <f t="shared" si="182"/>
        <v>#REF!</v>
      </c>
      <c r="CA384" s="10"/>
    </row>
    <row r="385" spans="1:79" s="3" customFormat="1" ht="23.25" customHeight="1" x14ac:dyDescent="0.3">
      <c r="A385" s="7">
        <v>383</v>
      </c>
      <c r="B385" s="43"/>
      <c r="C385" s="44"/>
      <c r="D385" s="45"/>
      <c r="E385" s="46"/>
      <c r="F385" s="46"/>
      <c r="G385" s="46"/>
      <c r="H385" s="50"/>
      <c r="I385" s="51"/>
      <c r="J385" s="52"/>
      <c r="K385" s="51"/>
      <c r="L385" s="53"/>
      <c r="M385" s="54"/>
      <c r="N385" s="43"/>
      <c r="O385" s="55"/>
      <c r="P385" s="46"/>
      <c r="Q385" s="46"/>
      <c r="R385" s="46"/>
      <c r="S385" s="43"/>
      <c r="T385" s="56"/>
      <c r="U385" s="46"/>
      <c r="V385" s="57"/>
      <c r="W385" s="58"/>
      <c r="X385" s="57"/>
      <c r="Y385" s="46"/>
      <c r="Z385" s="57"/>
      <c r="AA385" s="59"/>
      <c r="AB385" s="60"/>
      <c r="AC385" s="2"/>
      <c r="AD385" s="2"/>
      <c r="AE385" s="2"/>
      <c r="AJ385" s="11">
        <f t="shared" si="166"/>
        <v>13</v>
      </c>
      <c r="AK385" s="11">
        <f t="shared" si="184"/>
        <v>0</v>
      </c>
      <c r="AL385" s="11">
        <f t="shared" si="185"/>
        <v>0</v>
      </c>
      <c r="AM385" s="11">
        <f t="shared" si="186"/>
        <v>0</v>
      </c>
      <c r="AN385" s="11">
        <f t="shared" si="187"/>
        <v>0</v>
      </c>
      <c r="AO385" s="4" t="e">
        <f>IF(#REF!="I",1,IF(#REF!="II",2,IF(#REF!="III",3,IF(#REF!="IV",4))))</f>
        <v>#REF!</v>
      </c>
      <c r="AP385" s="11" t="e">
        <f>IF(#REF!="PULMONAR",1,IF(AND(#REF!="EXTRAPULMONAR",#REF!&lt;&gt;"MENINGEA"),2,IF(AND(#REF!="EXTRAPULMONAR",#REF!="MENINGEA"),3,)))</f>
        <v>#REF!</v>
      </c>
      <c r="AQ3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5" s="4">
        <f t="shared" si="188"/>
        <v>0</v>
      </c>
      <c r="AS385" s="10">
        <f t="shared" si="189"/>
        <v>0</v>
      </c>
      <c r="AT385" s="10">
        <f t="shared" si="190"/>
        <v>0</v>
      </c>
      <c r="AU385" s="10" t="str">
        <f t="shared" si="191"/>
        <v>0</v>
      </c>
      <c r="AV385" s="11" t="e">
        <f t="shared" si="192"/>
        <v>#N/A</v>
      </c>
      <c r="AW385" s="4" t="e">
        <f t="shared" si="193"/>
        <v>#N/A</v>
      </c>
      <c r="AX385" s="10" t="e">
        <f t="shared" si="194"/>
        <v>#N/A</v>
      </c>
      <c r="AY385" s="10" t="e">
        <f t="shared" si="195"/>
        <v>#N/A</v>
      </c>
      <c r="AZ385" s="10" t="e">
        <f t="shared" si="167"/>
        <v>#REF!</v>
      </c>
      <c r="BA385" s="12" t="e">
        <f>IF(BW385=7,0,AJ385&amp;IF(#REF!="SI",1,IF(#REF!="NO",2,IF(#REF!="VIH + PREVIO",3,0))))</f>
        <v>#REF!</v>
      </c>
      <c r="BB385" s="13" t="e">
        <f>IF(AND(#REF!="POSITIVO",#REF!="POSITIVO"),1,IF(#REF!="NEGATIVO",2,IF(#REF!="VIH + PREVIO",3,0)))</f>
        <v>#REF!</v>
      </c>
      <c r="BC385" s="10" t="e">
        <f>IF(#REF!="SI",1,IF(#REF!="NO",2,0))</f>
        <v>#REF!</v>
      </c>
      <c r="BD385" s="10" t="e">
        <f>IF(#REF!="SI",1,IF(#REF!="NO",2,0))</f>
        <v>#REF!</v>
      </c>
      <c r="BE385" s="10" t="e">
        <f>IF(OR(#REF!="VIH + PREVIO",#REF!="VIH + PREVIO",#REF!="VIH + PREVIO"),1,0)</f>
        <v>#REF!</v>
      </c>
      <c r="BF385" s="13" t="e">
        <f>IF(OR(#REF!="POSITIVO",#REF!="NEGATIVO"),1,IF(#REF!="PACIENTE NO ACEPTA",2,IF(#REF!="VIH + PREVIO",3,0)))</f>
        <v>#REF!</v>
      </c>
      <c r="BG385" s="10" t="e">
        <f t="shared" si="168"/>
        <v>#REF!</v>
      </c>
      <c r="BH385" s="10" t="e">
        <f t="shared" si="169"/>
        <v>#REF!</v>
      </c>
      <c r="BI385" s="10" t="e">
        <f t="shared" si="170"/>
        <v>#REF!</v>
      </c>
      <c r="BJ385" s="10" t="e">
        <f t="shared" si="171"/>
        <v>#REF!</v>
      </c>
      <c r="BK385" s="10" t="e">
        <f t="shared" si="172"/>
        <v>#REF!</v>
      </c>
      <c r="BL385" s="10" t="e">
        <f t="shared" si="173"/>
        <v>#REF!</v>
      </c>
      <c r="BM385" s="10" t="e">
        <f>IF(OR(BW385=7,AQ385=6),0,IF(#REF!="I",1,IF(#REF!="II",2,IF(#REF!="III",3,IF(#REF!="IV",4))))&amp;AP385&amp;AQ385&amp;AR385&amp;AS385&amp;AT385&amp;AU385&amp;AX385)</f>
        <v>#REF!</v>
      </c>
      <c r="BN385" s="10" t="e">
        <f t="shared" si="174"/>
        <v>#REF!</v>
      </c>
      <c r="BO385" s="10" t="e">
        <f t="shared" si="175"/>
        <v>#REF!</v>
      </c>
      <c r="BP385" s="10" t="e">
        <f t="shared" si="176"/>
        <v>#REF!</v>
      </c>
      <c r="BQ385" s="10" t="e">
        <f t="shared" si="177"/>
        <v>#REF!</v>
      </c>
      <c r="BR385" s="10" t="e">
        <f t="shared" si="178"/>
        <v>#REF!</v>
      </c>
      <c r="BS385" s="10" t="e">
        <f t="shared" si="179"/>
        <v>#REF!</v>
      </c>
      <c r="BT385" s="10" t="e">
        <f>IF(OR(BW385=7,AQ385=6),0,AO385&amp;IF(#REF!="SI",1,IF(#REF!="NO",2,IF(#REF!="VIH + PREVIO",3,0))))</f>
        <v>#REF!</v>
      </c>
      <c r="BU385" s="10" t="e">
        <f>IF(OR(BW385=7,AQ385=6),0,IF(#REF!="-",1,0))</f>
        <v>#REF!</v>
      </c>
      <c r="BV385" s="10" t="e">
        <f t="shared" si="180"/>
        <v>#REF!</v>
      </c>
      <c r="BW3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5" s="10" t="e">
        <f t="shared" si="181"/>
        <v>#REF!</v>
      </c>
      <c r="BY385" s="10" t="e">
        <f t="shared" si="183"/>
        <v>#REF!</v>
      </c>
      <c r="BZ385" s="10" t="e">
        <f t="shared" si="182"/>
        <v>#REF!</v>
      </c>
      <c r="CA385" s="10"/>
    </row>
    <row r="386" spans="1:79" s="3" customFormat="1" ht="23.25" customHeight="1" x14ac:dyDescent="0.3">
      <c r="A386" s="7">
        <v>384</v>
      </c>
      <c r="B386" s="43"/>
      <c r="C386" s="44"/>
      <c r="D386" s="45"/>
      <c r="E386" s="46"/>
      <c r="F386" s="46"/>
      <c r="G386" s="46"/>
      <c r="H386" s="50"/>
      <c r="I386" s="51"/>
      <c r="J386" s="52"/>
      <c r="K386" s="51"/>
      <c r="L386" s="53"/>
      <c r="M386" s="54"/>
      <c r="N386" s="43"/>
      <c r="O386" s="55"/>
      <c r="P386" s="46"/>
      <c r="Q386" s="46"/>
      <c r="R386" s="46"/>
      <c r="S386" s="43"/>
      <c r="T386" s="56"/>
      <c r="U386" s="46"/>
      <c r="V386" s="57"/>
      <c r="W386" s="58"/>
      <c r="X386" s="57"/>
      <c r="Y386" s="46"/>
      <c r="Z386" s="57"/>
      <c r="AA386" s="59"/>
      <c r="AB386" s="60"/>
      <c r="AC386" s="2"/>
      <c r="AD386" s="2"/>
      <c r="AE386" s="2"/>
      <c r="AJ386" s="11">
        <f t="shared" si="166"/>
        <v>13</v>
      </c>
      <c r="AK386" s="11">
        <f t="shared" si="184"/>
        <v>0</v>
      </c>
      <c r="AL386" s="11">
        <f t="shared" si="185"/>
        <v>0</v>
      </c>
      <c r="AM386" s="11">
        <f t="shared" si="186"/>
        <v>0</v>
      </c>
      <c r="AN386" s="11">
        <f t="shared" si="187"/>
        <v>0</v>
      </c>
      <c r="AO386" s="4" t="e">
        <f>IF(#REF!="I",1,IF(#REF!="II",2,IF(#REF!="III",3,IF(#REF!="IV",4))))</f>
        <v>#REF!</v>
      </c>
      <c r="AP386" s="11" t="e">
        <f>IF(#REF!="PULMONAR",1,IF(AND(#REF!="EXTRAPULMONAR",#REF!&lt;&gt;"MENINGEA"),2,IF(AND(#REF!="EXTRAPULMONAR",#REF!="MENINGEA"),3,)))</f>
        <v>#REF!</v>
      </c>
      <c r="AQ3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6" s="4">
        <f t="shared" si="188"/>
        <v>0</v>
      </c>
      <c r="AS386" s="10">
        <f t="shared" si="189"/>
        <v>0</v>
      </c>
      <c r="AT386" s="10">
        <f t="shared" si="190"/>
        <v>0</v>
      </c>
      <c r="AU386" s="10" t="str">
        <f t="shared" si="191"/>
        <v>0</v>
      </c>
      <c r="AV386" s="11" t="e">
        <f t="shared" si="192"/>
        <v>#N/A</v>
      </c>
      <c r="AW386" s="4" t="e">
        <f t="shared" si="193"/>
        <v>#N/A</v>
      </c>
      <c r="AX386" s="10" t="e">
        <f t="shared" si="194"/>
        <v>#N/A</v>
      </c>
      <c r="AY386" s="10" t="e">
        <f t="shared" si="195"/>
        <v>#N/A</v>
      </c>
      <c r="AZ386" s="10" t="e">
        <f t="shared" si="167"/>
        <v>#REF!</v>
      </c>
      <c r="BA386" s="12" t="e">
        <f>IF(BW386=7,0,AJ386&amp;IF(#REF!="SI",1,IF(#REF!="NO",2,IF(#REF!="VIH + PREVIO",3,0))))</f>
        <v>#REF!</v>
      </c>
      <c r="BB386" s="13" t="e">
        <f>IF(AND(#REF!="POSITIVO",#REF!="POSITIVO"),1,IF(#REF!="NEGATIVO",2,IF(#REF!="VIH + PREVIO",3,0)))</f>
        <v>#REF!</v>
      </c>
      <c r="BC386" s="10" t="e">
        <f>IF(#REF!="SI",1,IF(#REF!="NO",2,0))</f>
        <v>#REF!</v>
      </c>
      <c r="BD386" s="10" t="e">
        <f>IF(#REF!="SI",1,IF(#REF!="NO",2,0))</f>
        <v>#REF!</v>
      </c>
      <c r="BE386" s="10" t="e">
        <f>IF(OR(#REF!="VIH + PREVIO",#REF!="VIH + PREVIO",#REF!="VIH + PREVIO"),1,0)</f>
        <v>#REF!</v>
      </c>
      <c r="BF386" s="13" t="e">
        <f>IF(OR(#REF!="POSITIVO",#REF!="NEGATIVO"),1,IF(#REF!="PACIENTE NO ACEPTA",2,IF(#REF!="VIH + PREVIO",3,0)))</f>
        <v>#REF!</v>
      </c>
      <c r="BG386" s="10" t="e">
        <f t="shared" si="168"/>
        <v>#REF!</v>
      </c>
      <c r="BH386" s="10" t="e">
        <f t="shared" si="169"/>
        <v>#REF!</v>
      </c>
      <c r="BI386" s="10" t="e">
        <f t="shared" si="170"/>
        <v>#REF!</v>
      </c>
      <c r="BJ386" s="10" t="e">
        <f t="shared" si="171"/>
        <v>#REF!</v>
      </c>
      <c r="BK386" s="10" t="e">
        <f t="shared" si="172"/>
        <v>#REF!</v>
      </c>
      <c r="BL386" s="10" t="e">
        <f t="shared" si="173"/>
        <v>#REF!</v>
      </c>
      <c r="BM386" s="10" t="e">
        <f>IF(OR(BW386=7,AQ386=6),0,IF(#REF!="I",1,IF(#REF!="II",2,IF(#REF!="III",3,IF(#REF!="IV",4))))&amp;AP386&amp;AQ386&amp;AR386&amp;AS386&amp;AT386&amp;AU386&amp;AX386)</f>
        <v>#REF!</v>
      </c>
      <c r="BN386" s="10" t="e">
        <f t="shared" si="174"/>
        <v>#REF!</v>
      </c>
      <c r="BO386" s="10" t="e">
        <f t="shared" si="175"/>
        <v>#REF!</v>
      </c>
      <c r="BP386" s="10" t="e">
        <f t="shared" si="176"/>
        <v>#REF!</v>
      </c>
      <c r="BQ386" s="10" t="e">
        <f t="shared" si="177"/>
        <v>#REF!</v>
      </c>
      <c r="BR386" s="10" t="e">
        <f t="shared" si="178"/>
        <v>#REF!</v>
      </c>
      <c r="BS386" s="10" t="e">
        <f t="shared" si="179"/>
        <v>#REF!</v>
      </c>
      <c r="BT386" s="10" t="e">
        <f>IF(OR(BW386=7,AQ386=6),0,AO386&amp;IF(#REF!="SI",1,IF(#REF!="NO",2,IF(#REF!="VIH + PREVIO",3,0))))</f>
        <v>#REF!</v>
      </c>
      <c r="BU386" s="10" t="e">
        <f>IF(OR(BW386=7,AQ386=6),0,IF(#REF!="-",1,0))</f>
        <v>#REF!</v>
      </c>
      <c r="BV386" s="10" t="e">
        <f t="shared" si="180"/>
        <v>#REF!</v>
      </c>
      <c r="BW3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6" s="10" t="e">
        <f t="shared" si="181"/>
        <v>#REF!</v>
      </c>
      <c r="BY386" s="10" t="e">
        <f t="shared" si="183"/>
        <v>#REF!</v>
      </c>
      <c r="BZ386" s="10" t="e">
        <f t="shared" si="182"/>
        <v>#REF!</v>
      </c>
      <c r="CA386" s="10"/>
    </row>
    <row r="387" spans="1:79" s="3" customFormat="1" ht="23.25" customHeight="1" x14ac:dyDescent="0.3">
      <c r="A387" s="7">
        <v>385</v>
      </c>
      <c r="B387" s="43"/>
      <c r="C387" s="44"/>
      <c r="D387" s="45"/>
      <c r="E387" s="46"/>
      <c r="F387" s="46"/>
      <c r="G387" s="46"/>
      <c r="H387" s="50"/>
      <c r="I387" s="51"/>
      <c r="J387" s="52"/>
      <c r="K387" s="51"/>
      <c r="L387" s="53"/>
      <c r="M387" s="54"/>
      <c r="N387" s="43"/>
      <c r="O387" s="55"/>
      <c r="P387" s="46"/>
      <c r="Q387" s="46"/>
      <c r="R387" s="46"/>
      <c r="S387" s="43"/>
      <c r="T387" s="56"/>
      <c r="U387" s="46"/>
      <c r="V387" s="57"/>
      <c r="W387" s="58"/>
      <c r="X387" s="57"/>
      <c r="Y387" s="46"/>
      <c r="Z387" s="57"/>
      <c r="AA387" s="59"/>
      <c r="AB387" s="60"/>
      <c r="AC387" s="2"/>
      <c r="AD387" s="2"/>
      <c r="AE387" s="2"/>
      <c r="AJ387" s="11">
        <f t="shared" si="166"/>
        <v>13</v>
      </c>
      <c r="AK387" s="11">
        <f t="shared" si="184"/>
        <v>0</v>
      </c>
      <c r="AL387" s="11">
        <f t="shared" si="185"/>
        <v>0</v>
      </c>
      <c r="AM387" s="11">
        <f t="shared" si="186"/>
        <v>0</v>
      </c>
      <c r="AN387" s="11">
        <f t="shared" si="187"/>
        <v>0</v>
      </c>
      <c r="AO387" s="4" t="e">
        <f>IF(#REF!="I",1,IF(#REF!="II",2,IF(#REF!="III",3,IF(#REF!="IV",4))))</f>
        <v>#REF!</v>
      </c>
      <c r="AP387" s="11" t="e">
        <f>IF(#REF!="PULMONAR",1,IF(AND(#REF!="EXTRAPULMONAR",#REF!&lt;&gt;"MENINGEA"),2,IF(AND(#REF!="EXTRAPULMONAR",#REF!="MENINGEA"),3,)))</f>
        <v>#REF!</v>
      </c>
      <c r="AQ3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7" s="4">
        <f t="shared" si="188"/>
        <v>0</v>
      </c>
      <c r="AS387" s="10">
        <f t="shared" si="189"/>
        <v>0</v>
      </c>
      <c r="AT387" s="10">
        <f t="shared" si="190"/>
        <v>0</v>
      </c>
      <c r="AU387" s="10" t="str">
        <f t="shared" si="191"/>
        <v>0</v>
      </c>
      <c r="AV387" s="11" t="e">
        <f t="shared" si="192"/>
        <v>#N/A</v>
      </c>
      <c r="AW387" s="4" t="e">
        <f t="shared" si="193"/>
        <v>#N/A</v>
      </c>
      <c r="AX387" s="10" t="e">
        <f t="shared" si="194"/>
        <v>#N/A</v>
      </c>
      <c r="AY387" s="10" t="e">
        <f t="shared" si="195"/>
        <v>#N/A</v>
      </c>
      <c r="AZ387" s="10" t="e">
        <f t="shared" si="167"/>
        <v>#REF!</v>
      </c>
      <c r="BA387" s="12" t="e">
        <f>IF(BW387=7,0,AJ387&amp;IF(#REF!="SI",1,IF(#REF!="NO",2,IF(#REF!="VIH + PREVIO",3,0))))</f>
        <v>#REF!</v>
      </c>
      <c r="BB387" s="13" t="e">
        <f>IF(AND(#REF!="POSITIVO",#REF!="POSITIVO"),1,IF(#REF!="NEGATIVO",2,IF(#REF!="VIH + PREVIO",3,0)))</f>
        <v>#REF!</v>
      </c>
      <c r="BC387" s="10" t="e">
        <f>IF(#REF!="SI",1,IF(#REF!="NO",2,0))</f>
        <v>#REF!</v>
      </c>
      <c r="BD387" s="10" t="e">
        <f>IF(#REF!="SI",1,IF(#REF!="NO",2,0))</f>
        <v>#REF!</v>
      </c>
      <c r="BE387" s="10" t="e">
        <f>IF(OR(#REF!="VIH + PREVIO",#REF!="VIH + PREVIO",#REF!="VIH + PREVIO"),1,0)</f>
        <v>#REF!</v>
      </c>
      <c r="BF387" s="13" t="e">
        <f>IF(OR(#REF!="POSITIVO",#REF!="NEGATIVO"),1,IF(#REF!="PACIENTE NO ACEPTA",2,IF(#REF!="VIH + PREVIO",3,0)))</f>
        <v>#REF!</v>
      </c>
      <c r="BG387" s="10" t="e">
        <f t="shared" si="168"/>
        <v>#REF!</v>
      </c>
      <c r="BH387" s="10" t="e">
        <f t="shared" si="169"/>
        <v>#REF!</v>
      </c>
      <c r="BI387" s="10" t="e">
        <f t="shared" si="170"/>
        <v>#REF!</v>
      </c>
      <c r="BJ387" s="10" t="e">
        <f t="shared" si="171"/>
        <v>#REF!</v>
      </c>
      <c r="BK387" s="10" t="e">
        <f t="shared" si="172"/>
        <v>#REF!</v>
      </c>
      <c r="BL387" s="10" t="e">
        <f t="shared" si="173"/>
        <v>#REF!</v>
      </c>
      <c r="BM387" s="10" t="e">
        <f>IF(OR(BW387=7,AQ387=6),0,IF(#REF!="I",1,IF(#REF!="II",2,IF(#REF!="III",3,IF(#REF!="IV",4))))&amp;AP387&amp;AQ387&amp;AR387&amp;AS387&amp;AT387&amp;AU387&amp;AX387)</f>
        <v>#REF!</v>
      </c>
      <c r="BN387" s="10" t="e">
        <f t="shared" si="174"/>
        <v>#REF!</v>
      </c>
      <c r="BO387" s="10" t="e">
        <f t="shared" si="175"/>
        <v>#REF!</v>
      </c>
      <c r="BP387" s="10" t="e">
        <f t="shared" si="176"/>
        <v>#REF!</v>
      </c>
      <c r="BQ387" s="10" t="e">
        <f t="shared" si="177"/>
        <v>#REF!</v>
      </c>
      <c r="BR387" s="10" t="e">
        <f t="shared" si="178"/>
        <v>#REF!</v>
      </c>
      <c r="BS387" s="10" t="e">
        <f t="shared" si="179"/>
        <v>#REF!</v>
      </c>
      <c r="BT387" s="10" t="e">
        <f>IF(OR(BW387=7,AQ387=6),0,AO387&amp;IF(#REF!="SI",1,IF(#REF!="NO",2,IF(#REF!="VIH + PREVIO",3,0))))</f>
        <v>#REF!</v>
      </c>
      <c r="BU387" s="10" t="e">
        <f>IF(OR(BW387=7,AQ387=6),0,IF(#REF!="-",1,0))</f>
        <v>#REF!</v>
      </c>
      <c r="BV387" s="10" t="e">
        <f t="shared" si="180"/>
        <v>#REF!</v>
      </c>
      <c r="BW3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7" s="10" t="e">
        <f t="shared" si="181"/>
        <v>#REF!</v>
      </c>
      <c r="BY387" s="10" t="e">
        <f t="shared" si="183"/>
        <v>#REF!</v>
      </c>
      <c r="BZ387" s="10" t="e">
        <f t="shared" si="182"/>
        <v>#REF!</v>
      </c>
      <c r="CA387" s="10"/>
    </row>
    <row r="388" spans="1:79" s="3" customFormat="1" ht="23.25" customHeight="1" x14ac:dyDescent="0.3">
      <c r="A388" s="7">
        <v>386</v>
      </c>
      <c r="B388" s="43"/>
      <c r="C388" s="44"/>
      <c r="D388" s="45"/>
      <c r="E388" s="46"/>
      <c r="F388" s="46"/>
      <c r="G388" s="46"/>
      <c r="H388" s="50"/>
      <c r="I388" s="51"/>
      <c r="J388" s="52"/>
      <c r="K388" s="51"/>
      <c r="L388" s="53"/>
      <c r="M388" s="54"/>
      <c r="N388" s="43"/>
      <c r="O388" s="55"/>
      <c r="P388" s="46"/>
      <c r="Q388" s="46"/>
      <c r="R388" s="46"/>
      <c r="S388" s="43"/>
      <c r="T388" s="56"/>
      <c r="U388" s="46"/>
      <c r="V388" s="57"/>
      <c r="W388" s="58"/>
      <c r="X388" s="57"/>
      <c r="Y388" s="46"/>
      <c r="Z388" s="57"/>
      <c r="AA388" s="59"/>
      <c r="AB388" s="60"/>
      <c r="AC388" s="2"/>
      <c r="AD388" s="2"/>
      <c r="AE388" s="2"/>
      <c r="AJ388" s="11">
        <f t="shared" ref="AJ388:AJ451" si="196">IF(AK388&lt;&gt;0,AK388,IF(AND(AK388=0,AL388&lt;&gt;0),AL388,IF(AND(AK388=0,AL388=0,AM388&lt;&gt;0),AM388,IF(AND(AK388=0,AL388=0,AM388=0,AN388&lt;&gt;0),AN388,13))))</f>
        <v>13</v>
      </c>
      <c r="AK388" s="11">
        <f t="shared" si="184"/>
        <v>0</v>
      </c>
      <c r="AL388" s="11">
        <f t="shared" si="185"/>
        <v>0</v>
      </c>
      <c r="AM388" s="11">
        <f t="shared" si="186"/>
        <v>0</v>
      </c>
      <c r="AN388" s="11">
        <f t="shared" si="187"/>
        <v>0</v>
      </c>
      <c r="AO388" s="4" t="e">
        <f>IF(#REF!="I",1,IF(#REF!="II",2,IF(#REF!="III",3,IF(#REF!="IV",4))))</f>
        <v>#REF!</v>
      </c>
      <c r="AP388" s="11" t="e">
        <f>IF(#REF!="PULMONAR",1,IF(AND(#REF!="EXTRAPULMONAR",#REF!&lt;&gt;"MENINGEA"),2,IF(AND(#REF!="EXTRAPULMONAR",#REF!="MENINGEA"),3,)))</f>
        <v>#REF!</v>
      </c>
      <c r="AQ3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8" s="4">
        <f t="shared" si="188"/>
        <v>0</v>
      </c>
      <c r="AS388" s="10">
        <f t="shared" si="189"/>
        <v>0</v>
      </c>
      <c r="AT388" s="10">
        <f t="shared" si="190"/>
        <v>0</v>
      </c>
      <c r="AU388" s="10" t="str">
        <f t="shared" si="191"/>
        <v>0</v>
      </c>
      <c r="AV388" s="11" t="e">
        <f t="shared" si="192"/>
        <v>#N/A</v>
      </c>
      <c r="AW388" s="4" t="e">
        <f t="shared" si="193"/>
        <v>#N/A</v>
      </c>
      <c r="AX388" s="10" t="e">
        <f t="shared" si="194"/>
        <v>#N/A</v>
      </c>
      <c r="AY388" s="10" t="e">
        <f t="shared" si="195"/>
        <v>#N/A</v>
      </c>
      <c r="AZ388" s="10" t="e">
        <f t="shared" ref="AZ388:AZ451" si="197">IF(OR(BW388=7,AQ388=6),0,(AJ388&amp;AP388&amp;AQ388&amp;AR388&amp;AS388&amp;AT388&amp;AU388&amp;AX388))</f>
        <v>#REF!</v>
      </c>
      <c r="BA388" s="12" t="e">
        <f>IF(BW388=7,0,AJ388&amp;IF(#REF!="SI",1,IF(#REF!="NO",2,IF(#REF!="VIH + PREVIO",3,0))))</f>
        <v>#REF!</v>
      </c>
      <c r="BB388" s="13" t="e">
        <f>IF(AND(#REF!="POSITIVO",#REF!="POSITIVO"),1,IF(#REF!="NEGATIVO",2,IF(#REF!="VIH + PREVIO",3,0)))</f>
        <v>#REF!</v>
      </c>
      <c r="BC388" s="10" t="e">
        <f>IF(#REF!="SI",1,IF(#REF!="NO",2,0))</f>
        <v>#REF!</v>
      </c>
      <c r="BD388" s="10" t="e">
        <f>IF(#REF!="SI",1,IF(#REF!="NO",2,0))</f>
        <v>#REF!</v>
      </c>
      <c r="BE388" s="10" t="e">
        <f>IF(OR(#REF!="VIH + PREVIO",#REF!="VIH + PREVIO",#REF!="VIH + PREVIO"),1,0)</f>
        <v>#REF!</v>
      </c>
      <c r="BF388" s="13" t="e">
        <f>IF(OR(#REF!="POSITIVO",#REF!="NEGATIVO"),1,IF(#REF!="PACIENTE NO ACEPTA",2,IF(#REF!="VIH + PREVIO",3,0)))</f>
        <v>#REF!</v>
      </c>
      <c r="BG388" s="10" t="e">
        <f t="shared" ref="BG388:BG451" si="198">IF(OR(BW388=7,AQ388=6),0,AJ388&amp;AP388&amp;BB388&amp;BC388&amp;BD388&amp;AX388&amp;AU388)</f>
        <v>#REF!</v>
      </c>
      <c r="BH388" s="10" t="e">
        <f t="shared" ref="BH388:BH451" si="199">IF(OR(BW388=7,AQ388=6),0,AJ388&amp;BE388)</f>
        <v>#REF!</v>
      </c>
      <c r="BI388" s="10" t="e">
        <f t="shared" ref="BI388:BI451" si="200">IF(OR(BW388=7,AQ388=6),0,AJ388&amp;BB388)</f>
        <v>#REF!</v>
      </c>
      <c r="BJ388" s="10" t="e">
        <f t="shared" ref="BJ388:BJ451" si="201">IF(OR(BW388=7,AQ388=6),0,AJ388&amp;BC388)</f>
        <v>#REF!</v>
      </c>
      <c r="BK388" s="10" t="e">
        <f t="shared" ref="BK388:BK451" si="202">IF(OR(BW388=7,AQ388=6),0,AJ388&amp;BD388)</f>
        <v>#REF!</v>
      </c>
      <c r="BL388" s="10" t="e">
        <f t="shared" ref="BL388:BL451" si="203">IF(OR(BW388=7,AQ388=6),0,AJ388&amp;BF388)</f>
        <v>#REF!</v>
      </c>
      <c r="BM388" s="10" t="e">
        <f>IF(OR(BW388=7,AQ388=6),0,IF(#REF!="I",1,IF(#REF!="II",2,IF(#REF!="III",3,IF(#REF!="IV",4))))&amp;AP388&amp;AQ388&amp;AR388&amp;AS388&amp;AT388&amp;AU388&amp;AX388)</f>
        <v>#REF!</v>
      </c>
      <c r="BN388" s="10" t="e">
        <f t="shared" ref="BN388:BN451" si="204">IF(OR(BW388=7,AQ388=6),0,AO388&amp;BE388)</f>
        <v>#REF!</v>
      </c>
      <c r="BO388" s="10" t="e">
        <f t="shared" ref="BO388:BO451" si="205">IF(OR(BW388=7,AQ388=6),0,AO388&amp;BB388)</f>
        <v>#REF!</v>
      </c>
      <c r="BP388" s="10" t="e">
        <f t="shared" ref="BP388:BP451" si="206">IF(OR(BW388=7,AQ388=6),0,AO388&amp;BC388)</f>
        <v>#REF!</v>
      </c>
      <c r="BQ388" s="10" t="e">
        <f t="shared" ref="BQ388:BQ451" si="207">IF(OR(BW388=7,AQ388=6),0,AO388&amp;BD388)</f>
        <v>#REF!</v>
      </c>
      <c r="BR388" s="10" t="e">
        <f t="shared" ref="BR388:BR451" si="208">IF(OR(BW388=7,AQ388=6),0,AO388&amp;BF388)</f>
        <v>#REF!</v>
      </c>
      <c r="BS388" s="10" t="e">
        <f t="shared" ref="BS388:BS451" si="209">IF(OR(BW388=7,AQ388=6),0,AO388&amp;AP388&amp;BB388&amp;BC388&amp;BD388&amp;AX388&amp;AU388)</f>
        <v>#REF!</v>
      </c>
      <c r="BT388" s="10" t="e">
        <f>IF(OR(BW388=7,AQ388=6),0,AO388&amp;IF(#REF!="SI",1,IF(#REF!="NO",2,IF(#REF!="VIH + PREVIO",3,0))))</f>
        <v>#REF!</v>
      </c>
      <c r="BU388" s="10" t="e">
        <f>IF(OR(BW388=7,AQ388=6),0,IF(#REF!="-",1,0))</f>
        <v>#REF!</v>
      </c>
      <c r="BV388" s="10" t="e">
        <f t="shared" ref="BV388:BV451" si="210">IF(OR(BW388=7,AQ388=6),0,AO388&amp;AP388&amp;AQ388&amp;BU388)</f>
        <v>#REF!</v>
      </c>
      <c r="BW3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8" s="10" t="e">
        <f t="shared" ref="BX388:BX451" si="211">AO388&amp;AP388&amp;AQ388&amp;AR388&amp;AS388&amp;AT388&amp;AY388&amp;BW388</f>
        <v>#REF!</v>
      </c>
      <c r="BY388" s="10" t="e">
        <f t="shared" si="183"/>
        <v>#REF!</v>
      </c>
      <c r="BZ388" s="10" t="e">
        <f t="shared" ref="BZ388:BZ451" si="212">AO388&amp;AP388&amp;AQ388&amp;AY388&amp;BW388</f>
        <v>#REF!</v>
      </c>
      <c r="CA388" s="10"/>
    </row>
    <row r="389" spans="1:79" s="3" customFormat="1" ht="23.25" customHeight="1" x14ac:dyDescent="0.3">
      <c r="A389" s="7">
        <v>387</v>
      </c>
      <c r="B389" s="43"/>
      <c r="C389" s="44"/>
      <c r="D389" s="45"/>
      <c r="E389" s="46"/>
      <c r="F389" s="46"/>
      <c r="G389" s="46"/>
      <c r="H389" s="50"/>
      <c r="I389" s="51"/>
      <c r="J389" s="52"/>
      <c r="K389" s="51"/>
      <c r="L389" s="53"/>
      <c r="M389" s="54"/>
      <c r="N389" s="43"/>
      <c r="O389" s="55"/>
      <c r="P389" s="46"/>
      <c r="Q389" s="46"/>
      <c r="R389" s="46"/>
      <c r="S389" s="43"/>
      <c r="T389" s="56"/>
      <c r="U389" s="46"/>
      <c r="V389" s="57"/>
      <c r="W389" s="58"/>
      <c r="X389" s="57"/>
      <c r="Y389" s="46"/>
      <c r="Z389" s="57"/>
      <c r="AA389" s="59"/>
      <c r="AB389" s="60"/>
      <c r="AC389" s="2"/>
      <c r="AD389" s="2"/>
      <c r="AE389" s="2"/>
      <c r="AJ389" s="11">
        <f t="shared" si="196"/>
        <v>13</v>
      </c>
      <c r="AK389" s="11">
        <f t="shared" si="184"/>
        <v>0</v>
      </c>
      <c r="AL389" s="11">
        <f t="shared" si="185"/>
        <v>0</v>
      </c>
      <c r="AM389" s="11">
        <f t="shared" si="186"/>
        <v>0</v>
      </c>
      <c r="AN389" s="11">
        <f t="shared" si="187"/>
        <v>0</v>
      </c>
      <c r="AO389" s="4" t="e">
        <f>IF(#REF!="I",1,IF(#REF!="II",2,IF(#REF!="III",3,IF(#REF!="IV",4))))</f>
        <v>#REF!</v>
      </c>
      <c r="AP389" s="11" t="e">
        <f>IF(#REF!="PULMONAR",1,IF(AND(#REF!="EXTRAPULMONAR",#REF!&lt;&gt;"MENINGEA"),2,IF(AND(#REF!="EXTRAPULMONAR",#REF!="MENINGEA"),3,)))</f>
        <v>#REF!</v>
      </c>
      <c r="AQ3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89" s="4">
        <f t="shared" si="188"/>
        <v>0</v>
      </c>
      <c r="AS389" s="10">
        <f t="shared" si="189"/>
        <v>0</v>
      </c>
      <c r="AT389" s="10">
        <f t="shared" si="190"/>
        <v>0</v>
      </c>
      <c r="AU389" s="10" t="str">
        <f t="shared" si="191"/>
        <v>0</v>
      </c>
      <c r="AV389" s="11" t="e">
        <f t="shared" si="192"/>
        <v>#N/A</v>
      </c>
      <c r="AW389" s="4" t="e">
        <f t="shared" si="193"/>
        <v>#N/A</v>
      </c>
      <c r="AX389" s="10" t="e">
        <f t="shared" si="194"/>
        <v>#N/A</v>
      </c>
      <c r="AY389" s="10" t="e">
        <f t="shared" si="195"/>
        <v>#N/A</v>
      </c>
      <c r="AZ389" s="10" t="e">
        <f t="shared" si="197"/>
        <v>#REF!</v>
      </c>
      <c r="BA389" s="12" t="e">
        <f>IF(BW389=7,0,AJ389&amp;IF(#REF!="SI",1,IF(#REF!="NO",2,IF(#REF!="VIH + PREVIO",3,0))))</f>
        <v>#REF!</v>
      </c>
      <c r="BB389" s="13" t="e">
        <f>IF(AND(#REF!="POSITIVO",#REF!="POSITIVO"),1,IF(#REF!="NEGATIVO",2,IF(#REF!="VIH + PREVIO",3,0)))</f>
        <v>#REF!</v>
      </c>
      <c r="BC389" s="10" t="e">
        <f>IF(#REF!="SI",1,IF(#REF!="NO",2,0))</f>
        <v>#REF!</v>
      </c>
      <c r="BD389" s="10" t="e">
        <f>IF(#REF!="SI",1,IF(#REF!="NO",2,0))</f>
        <v>#REF!</v>
      </c>
      <c r="BE389" s="10" t="e">
        <f>IF(OR(#REF!="VIH + PREVIO",#REF!="VIH + PREVIO",#REF!="VIH + PREVIO"),1,0)</f>
        <v>#REF!</v>
      </c>
      <c r="BF389" s="13" t="e">
        <f>IF(OR(#REF!="POSITIVO",#REF!="NEGATIVO"),1,IF(#REF!="PACIENTE NO ACEPTA",2,IF(#REF!="VIH + PREVIO",3,0)))</f>
        <v>#REF!</v>
      </c>
      <c r="BG389" s="10" t="e">
        <f t="shared" si="198"/>
        <v>#REF!</v>
      </c>
      <c r="BH389" s="10" t="e">
        <f t="shared" si="199"/>
        <v>#REF!</v>
      </c>
      <c r="BI389" s="10" t="e">
        <f t="shared" si="200"/>
        <v>#REF!</v>
      </c>
      <c r="BJ389" s="10" t="e">
        <f t="shared" si="201"/>
        <v>#REF!</v>
      </c>
      <c r="BK389" s="10" t="e">
        <f t="shared" si="202"/>
        <v>#REF!</v>
      </c>
      <c r="BL389" s="10" t="e">
        <f t="shared" si="203"/>
        <v>#REF!</v>
      </c>
      <c r="BM389" s="10" t="e">
        <f>IF(OR(BW389=7,AQ389=6),0,IF(#REF!="I",1,IF(#REF!="II",2,IF(#REF!="III",3,IF(#REF!="IV",4))))&amp;AP389&amp;AQ389&amp;AR389&amp;AS389&amp;AT389&amp;AU389&amp;AX389)</f>
        <v>#REF!</v>
      </c>
      <c r="BN389" s="10" t="e">
        <f t="shared" si="204"/>
        <v>#REF!</v>
      </c>
      <c r="BO389" s="10" t="e">
        <f t="shared" si="205"/>
        <v>#REF!</v>
      </c>
      <c r="BP389" s="10" t="e">
        <f t="shared" si="206"/>
        <v>#REF!</v>
      </c>
      <c r="BQ389" s="10" t="e">
        <f t="shared" si="207"/>
        <v>#REF!</v>
      </c>
      <c r="BR389" s="10" t="e">
        <f t="shared" si="208"/>
        <v>#REF!</v>
      </c>
      <c r="BS389" s="10" t="e">
        <f t="shared" si="209"/>
        <v>#REF!</v>
      </c>
      <c r="BT389" s="10" t="e">
        <f>IF(OR(BW389=7,AQ389=6),0,AO389&amp;IF(#REF!="SI",1,IF(#REF!="NO",2,IF(#REF!="VIH + PREVIO",3,0))))</f>
        <v>#REF!</v>
      </c>
      <c r="BU389" s="10" t="e">
        <f>IF(OR(BW389=7,AQ389=6),0,IF(#REF!="-",1,0))</f>
        <v>#REF!</v>
      </c>
      <c r="BV389" s="10" t="e">
        <f t="shared" si="210"/>
        <v>#REF!</v>
      </c>
      <c r="BW3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89" s="10" t="e">
        <f t="shared" si="211"/>
        <v>#REF!</v>
      </c>
      <c r="BY389" s="10" t="e">
        <f t="shared" ref="BY389:BY452" si="213">IF(AQ389=6,0,AO389&amp;AP389&amp;BB389&amp;AY389&amp;BW389)</f>
        <v>#REF!</v>
      </c>
      <c r="BZ389" s="10" t="e">
        <f t="shared" si="212"/>
        <v>#REF!</v>
      </c>
      <c r="CA389" s="10"/>
    </row>
    <row r="390" spans="1:79" s="3" customFormat="1" ht="23.25" customHeight="1" x14ac:dyDescent="0.3">
      <c r="A390" s="7">
        <v>388</v>
      </c>
      <c r="B390" s="43"/>
      <c r="C390" s="44"/>
      <c r="D390" s="45"/>
      <c r="E390" s="46"/>
      <c r="F390" s="46"/>
      <c r="G390" s="46"/>
      <c r="H390" s="50"/>
      <c r="I390" s="51"/>
      <c r="J390" s="52"/>
      <c r="K390" s="51"/>
      <c r="L390" s="53"/>
      <c r="M390" s="54"/>
      <c r="N390" s="43"/>
      <c r="O390" s="55"/>
      <c r="P390" s="46"/>
      <c r="Q390" s="46"/>
      <c r="R390" s="46"/>
      <c r="S390" s="43"/>
      <c r="T390" s="56"/>
      <c r="U390" s="46"/>
      <c r="V390" s="57"/>
      <c r="W390" s="58"/>
      <c r="X390" s="57"/>
      <c r="Y390" s="46"/>
      <c r="Z390" s="57"/>
      <c r="AA390" s="59"/>
      <c r="AB390" s="60"/>
      <c r="AC390" s="2"/>
      <c r="AD390" s="2"/>
      <c r="AE390" s="2"/>
      <c r="AJ390" s="11">
        <f t="shared" si="196"/>
        <v>13</v>
      </c>
      <c r="AK390" s="11">
        <f t="shared" si="184"/>
        <v>0</v>
      </c>
      <c r="AL390" s="11">
        <f t="shared" si="185"/>
        <v>0</v>
      </c>
      <c r="AM390" s="11">
        <f t="shared" si="186"/>
        <v>0</v>
      </c>
      <c r="AN390" s="11">
        <f t="shared" si="187"/>
        <v>0</v>
      </c>
      <c r="AO390" s="4" t="e">
        <f>IF(#REF!="I",1,IF(#REF!="II",2,IF(#REF!="III",3,IF(#REF!="IV",4))))</f>
        <v>#REF!</v>
      </c>
      <c r="AP390" s="11" t="e">
        <f>IF(#REF!="PULMONAR",1,IF(AND(#REF!="EXTRAPULMONAR",#REF!&lt;&gt;"MENINGEA"),2,IF(AND(#REF!="EXTRAPULMONAR",#REF!="MENINGEA"),3,)))</f>
        <v>#REF!</v>
      </c>
      <c r="AQ3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0" s="4">
        <f t="shared" si="188"/>
        <v>0</v>
      </c>
      <c r="AS390" s="10">
        <f t="shared" si="189"/>
        <v>0</v>
      </c>
      <c r="AT390" s="10">
        <f t="shared" si="190"/>
        <v>0</v>
      </c>
      <c r="AU390" s="10" t="str">
        <f t="shared" si="191"/>
        <v>0</v>
      </c>
      <c r="AV390" s="11" t="e">
        <f t="shared" si="192"/>
        <v>#N/A</v>
      </c>
      <c r="AW390" s="4" t="e">
        <f t="shared" si="193"/>
        <v>#N/A</v>
      </c>
      <c r="AX390" s="10" t="e">
        <f t="shared" si="194"/>
        <v>#N/A</v>
      </c>
      <c r="AY390" s="10" t="e">
        <f t="shared" si="195"/>
        <v>#N/A</v>
      </c>
      <c r="AZ390" s="10" t="e">
        <f t="shared" si="197"/>
        <v>#REF!</v>
      </c>
      <c r="BA390" s="12" t="e">
        <f>IF(BW390=7,0,AJ390&amp;IF(#REF!="SI",1,IF(#REF!="NO",2,IF(#REF!="VIH + PREVIO",3,0))))</f>
        <v>#REF!</v>
      </c>
      <c r="BB390" s="13" t="e">
        <f>IF(AND(#REF!="POSITIVO",#REF!="POSITIVO"),1,IF(#REF!="NEGATIVO",2,IF(#REF!="VIH + PREVIO",3,0)))</f>
        <v>#REF!</v>
      </c>
      <c r="BC390" s="10" t="e">
        <f>IF(#REF!="SI",1,IF(#REF!="NO",2,0))</f>
        <v>#REF!</v>
      </c>
      <c r="BD390" s="10" t="e">
        <f>IF(#REF!="SI",1,IF(#REF!="NO",2,0))</f>
        <v>#REF!</v>
      </c>
      <c r="BE390" s="10" t="e">
        <f>IF(OR(#REF!="VIH + PREVIO",#REF!="VIH + PREVIO",#REF!="VIH + PREVIO"),1,0)</f>
        <v>#REF!</v>
      </c>
      <c r="BF390" s="13" t="e">
        <f>IF(OR(#REF!="POSITIVO",#REF!="NEGATIVO"),1,IF(#REF!="PACIENTE NO ACEPTA",2,IF(#REF!="VIH + PREVIO",3,0)))</f>
        <v>#REF!</v>
      </c>
      <c r="BG390" s="10" t="e">
        <f t="shared" si="198"/>
        <v>#REF!</v>
      </c>
      <c r="BH390" s="10" t="e">
        <f t="shared" si="199"/>
        <v>#REF!</v>
      </c>
      <c r="BI390" s="10" t="e">
        <f t="shared" si="200"/>
        <v>#REF!</v>
      </c>
      <c r="BJ390" s="10" t="e">
        <f t="shared" si="201"/>
        <v>#REF!</v>
      </c>
      <c r="BK390" s="10" t="e">
        <f t="shared" si="202"/>
        <v>#REF!</v>
      </c>
      <c r="BL390" s="10" t="e">
        <f t="shared" si="203"/>
        <v>#REF!</v>
      </c>
      <c r="BM390" s="10" t="e">
        <f>IF(OR(BW390=7,AQ390=6),0,IF(#REF!="I",1,IF(#REF!="II",2,IF(#REF!="III",3,IF(#REF!="IV",4))))&amp;AP390&amp;AQ390&amp;AR390&amp;AS390&amp;AT390&amp;AU390&amp;AX390)</f>
        <v>#REF!</v>
      </c>
      <c r="BN390" s="10" t="e">
        <f t="shared" si="204"/>
        <v>#REF!</v>
      </c>
      <c r="BO390" s="10" t="e">
        <f t="shared" si="205"/>
        <v>#REF!</v>
      </c>
      <c r="BP390" s="10" t="e">
        <f t="shared" si="206"/>
        <v>#REF!</v>
      </c>
      <c r="BQ390" s="10" t="e">
        <f t="shared" si="207"/>
        <v>#REF!</v>
      </c>
      <c r="BR390" s="10" t="e">
        <f t="shared" si="208"/>
        <v>#REF!</v>
      </c>
      <c r="BS390" s="10" t="e">
        <f t="shared" si="209"/>
        <v>#REF!</v>
      </c>
      <c r="BT390" s="10" t="e">
        <f>IF(OR(BW390=7,AQ390=6),0,AO390&amp;IF(#REF!="SI",1,IF(#REF!="NO",2,IF(#REF!="VIH + PREVIO",3,0))))</f>
        <v>#REF!</v>
      </c>
      <c r="BU390" s="10" t="e">
        <f>IF(OR(BW390=7,AQ390=6),0,IF(#REF!="-",1,0))</f>
        <v>#REF!</v>
      </c>
      <c r="BV390" s="10" t="e">
        <f t="shared" si="210"/>
        <v>#REF!</v>
      </c>
      <c r="BW3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0" s="10" t="e">
        <f t="shared" si="211"/>
        <v>#REF!</v>
      </c>
      <c r="BY390" s="10" t="e">
        <f t="shared" si="213"/>
        <v>#REF!</v>
      </c>
      <c r="BZ390" s="10" t="e">
        <f t="shared" si="212"/>
        <v>#REF!</v>
      </c>
      <c r="CA390" s="10"/>
    </row>
    <row r="391" spans="1:79" s="3" customFormat="1" ht="23.25" customHeight="1" x14ac:dyDescent="0.3">
      <c r="A391" s="7">
        <v>389</v>
      </c>
      <c r="B391" s="43"/>
      <c r="C391" s="44"/>
      <c r="D391" s="45"/>
      <c r="E391" s="46"/>
      <c r="F391" s="46"/>
      <c r="G391" s="46"/>
      <c r="H391" s="50"/>
      <c r="I391" s="51"/>
      <c r="J391" s="52"/>
      <c r="K391" s="51"/>
      <c r="L391" s="53"/>
      <c r="M391" s="54"/>
      <c r="N391" s="43"/>
      <c r="O391" s="55"/>
      <c r="P391" s="46"/>
      <c r="Q391" s="46"/>
      <c r="R391" s="46"/>
      <c r="S391" s="43"/>
      <c r="T391" s="56"/>
      <c r="U391" s="46"/>
      <c r="V391" s="57"/>
      <c r="W391" s="58"/>
      <c r="X391" s="57"/>
      <c r="Y391" s="46"/>
      <c r="Z391" s="57"/>
      <c r="AA391" s="59"/>
      <c r="AB391" s="60"/>
      <c r="AC391" s="2"/>
      <c r="AD391" s="2"/>
      <c r="AE391" s="2"/>
      <c r="AJ391" s="11">
        <f t="shared" si="196"/>
        <v>13</v>
      </c>
      <c r="AK391" s="11">
        <f t="shared" si="184"/>
        <v>0</v>
      </c>
      <c r="AL391" s="11">
        <f t="shared" si="185"/>
        <v>0</v>
      </c>
      <c r="AM391" s="11">
        <f t="shared" si="186"/>
        <v>0</v>
      </c>
      <c r="AN391" s="11">
        <f t="shared" si="187"/>
        <v>0</v>
      </c>
      <c r="AO391" s="4" t="e">
        <f>IF(#REF!="I",1,IF(#REF!="II",2,IF(#REF!="III",3,IF(#REF!="IV",4))))</f>
        <v>#REF!</v>
      </c>
      <c r="AP391" s="11" t="e">
        <f>IF(#REF!="PULMONAR",1,IF(AND(#REF!="EXTRAPULMONAR",#REF!&lt;&gt;"MENINGEA"),2,IF(AND(#REF!="EXTRAPULMONAR",#REF!="MENINGEA"),3,)))</f>
        <v>#REF!</v>
      </c>
      <c r="AQ3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1" s="4">
        <f t="shared" si="188"/>
        <v>0</v>
      </c>
      <c r="AS391" s="10">
        <f t="shared" si="189"/>
        <v>0</v>
      </c>
      <c r="AT391" s="10">
        <f t="shared" si="190"/>
        <v>0</v>
      </c>
      <c r="AU391" s="10" t="str">
        <f t="shared" si="191"/>
        <v>0</v>
      </c>
      <c r="AV391" s="11" t="e">
        <f t="shared" si="192"/>
        <v>#N/A</v>
      </c>
      <c r="AW391" s="4" t="e">
        <f t="shared" si="193"/>
        <v>#N/A</v>
      </c>
      <c r="AX391" s="10" t="e">
        <f t="shared" si="194"/>
        <v>#N/A</v>
      </c>
      <c r="AY391" s="10" t="e">
        <f t="shared" si="195"/>
        <v>#N/A</v>
      </c>
      <c r="AZ391" s="10" t="e">
        <f t="shared" si="197"/>
        <v>#REF!</v>
      </c>
      <c r="BA391" s="12" t="e">
        <f>IF(BW391=7,0,AJ391&amp;IF(#REF!="SI",1,IF(#REF!="NO",2,IF(#REF!="VIH + PREVIO",3,0))))</f>
        <v>#REF!</v>
      </c>
      <c r="BB391" s="13" t="e">
        <f>IF(AND(#REF!="POSITIVO",#REF!="POSITIVO"),1,IF(#REF!="NEGATIVO",2,IF(#REF!="VIH + PREVIO",3,0)))</f>
        <v>#REF!</v>
      </c>
      <c r="BC391" s="10" t="e">
        <f>IF(#REF!="SI",1,IF(#REF!="NO",2,0))</f>
        <v>#REF!</v>
      </c>
      <c r="BD391" s="10" t="e">
        <f>IF(#REF!="SI",1,IF(#REF!="NO",2,0))</f>
        <v>#REF!</v>
      </c>
      <c r="BE391" s="10" t="e">
        <f>IF(OR(#REF!="VIH + PREVIO",#REF!="VIH + PREVIO",#REF!="VIH + PREVIO"),1,0)</f>
        <v>#REF!</v>
      </c>
      <c r="BF391" s="13" t="e">
        <f>IF(OR(#REF!="POSITIVO",#REF!="NEGATIVO"),1,IF(#REF!="PACIENTE NO ACEPTA",2,IF(#REF!="VIH + PREVIO",3,0)))</f>
        <v>#REF!</v>
      </c>
      <c r="BG391" s="10" t="e">
        <f t="shared" si="198"/>
        <v>#REF!</v>
      </c>
      <c r="BH391" s="10" t="e">
        <f t="shared" si="199"/>
        <v>#REF!</v>
      </c>
      <c r="BI391" s="10" t="e">
        <f t="shared" si="200"/>
        <v>#REF!</v>
      </c>
      <c r="BJ391" s="10" t="e">
        <f t="shared" si="201"/>
        <v>#REF!</v>
      </c>
      <c r="BK391" s="10" t="e">
        <f t="shared" si="202"/>
        <v>#REF!</v>
      </c>
      <c r="BL391" s="10" t="e">
        <f t="shared" si="203"/>
        <v>#REF!</v>
      </c>
      <c r="BM391" s="10" t="e">
        <f>IF(OR(BW391=7,AQ391=6),0,IF(#REF!="I",1,IF(#REF!="II",2,IF(#REF!="III",3,IF(#REF!="IV",4))))&amp;AP391&amp;AQ391&amp;AR391&amp;AS391&amp;AT391&amp;AU391&amp;AX391)</f>
        <v>#REF!</v>
      </c>
      <c r="BN391" s="10" t="e">
        <f t="shared" si="204"/>
        <v>#REF!</v>
      </c>
      <c r="BO391" s="10" t="e">
        <f t="shared" si="205"/>
        <v>#REF!</v>
      </c>
      <c r="BP391" s="10" t="e">
        <f t="shared" si="206"/>
        <v>#REF!</v>
      </c>
      <c r="BQ391" s="10" t="e">
        <f t="shared" si="207"/>
        <v>#REF!</v>
      </c>
      <c r="BR391" s="10" t="e">
        <f t="shared" si="208"/>
        <v>#REF!</v>
      </c>
      <c r="BS391" s="10" t="e">
        <f t="shared" si="209"/>
        <v>#REF!</v>
      </c>
      <c r="BT391" s="10" t="e">
        <f>IF(OR(BW391=7,AQ391=6),0,AO391&amp;IF(#REF!="SI",1,IF(#REF!="NO",2,IF(#REF!="VIH + PREVIO",3,0))))</f>
        <v>#REF!</v>
      </c>
      <c r="BU391" s="10" t="e">
        <f>IF(OR(BW391=7,AQ391=6),0,IF(#REF!="-",1,0))</f>
        <v>#REF!</v>
      </c>
      <c r="BV391" s="10" t="e">
        <f t="shared" si="210"/>
        <v>#REF!</v>
      </c>
      <c r="BW3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1" s="10" t="e">
        <f t="shared" si="211"/>
        <v>#REF!</v>
      </c>
      <c r="BY391" s="10" t="e">
        <f t="shared" si="213"/>
        <v>#REF!</v>
      </c>
      <c r="BZ391" s="10" t="e">
        <f t="shared" si="212"/>
        <v>#REF!</v>
      </c>
      <c r="CA391" s="10"/>
    </row>
    <row r="392" spans="1:79" s="3" customFormat="1" ht="23.25" customHeight="1" x14ac:dyDescent="0.3">
      <c r="A392" s="7">
        <v>390</v>
      </c>
      <c r="B392" s="43"/>
      <c r="C392" s="44"/>
      <c r="D392" s="45"/>
      <c r="E392" s="46"/>
      <c r="F392" s="46"/>
      <c r="G392" s="46"/>
      <c r="H392" s="50"/>
      <c r="I392" s="51"/>
      <c r="J392" s="52"/>
      <c r="K392" s="51"/>
      <c r="L392" s="53"/>
      <c r="M392" s="54"/>
      <c r="N392" s="43"/>
      <c r="O392" s="55"/>
      <c r="P392" s="46"/>
      <c r="Q392" s="46"/>
      <c r="R392" s="46"/>
      <c r="S392" s="43"/>
      <c r="T392" s="56"/>
      <c r="U392" s="46"/>
      <c r="V392" s="57"/>
      <c r="W392" s="58"/>
      <c r="X392" s="57"/>
      <c r="Y392" s="46"/>
      <c r="Z392" s="57"/>
      <c r="AA392" s="59"/>
      <c r="AB392" s="60"/>
      <c r="AC392" s="2"/>
      <c r="AD392" s="2"/>
      <c r="AE392" s="2"/>
      <c r="AJ392" s="11">
        <f t="shared" si="196"/>
        <v>13</v>
      </c>
      <c r="AK392" s="11">
        <f t="shared" si="184"/>
        <v>0</v>
      </c>
      <c r="AL392" s="11">
        <f t="shared" si="185"/>
        <v>0</v>
      </c>
      <c r="AM392" s="11">
        <f t="shared" si="186"/>
        <v>0</v>
      </c>
      <c r="AN392" s="11">
        <f t="shared" si="187"/>
        <v>0</v>
      </c>
      <c r="AO392" s="4" t="e">
        <f>IF(#REF!="I",1,IF(#REF!="II",2,IF(#REF!="III",3,IF(#REF!="IV",4))))</f>
        <v>#REF!</v>
      </c>
      <c r="AP392" s="11" t="e">
        <f>IF(#REF!="PULMONAR",1,IF(AND(#REF!="EXTRAPULMONAR",#REF!&lt;&gt;"MENINGEA"),2,IF(AND(#REF!="EXTRAPULMONAR",#REF!="MENINGEA"),3,)))</f>
        <v>#REF!</v>
      </c>
      <c r="AQ3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2" s="4">
        <f t="shared" si="188"/>
        <v>0</v>
      </c>
      <c r="AS392" s="10">
        <f t="shared" si="189"/>
        <v>0</v>
      </c>
      <c r="AT392" s="10">
        <f t="shared" si="190"/>
        <v>0</v>
      </c>
      <c r="AU392" s="10" t="str">
        <f t="shared" si="191"/>
        <v>0</v>
      </c>
      <c r="AV392" s="11" t="e">
        <f t="shared" si="192"/>
        <v>#N/A</v>
      </c>
      <c r="AW392" s="4" t="e">
        <f t="shared" si="193"/>
        <v>#N/A</v>
      </c>
      <c r="AX392" s="10" t="e">
        <f t="shared" si="194"/>
        <v>#N/A</v>
      </c>
      <c r="AY392" s="10" t="e">
        <f t="shared" si="195"/>
        <v>#N/A</v>
      </c>
      <c r="AZ392" s="10" t="e">
        <f t="shared" si="197"/>
        <v>#REF!</v>
      </c>
      <c r="BA392" s="12" t="e">
        <f>IF(BW392=7,0,AJ392&amp;IF(#REF!="SI",1,IF(#REF!="NO",2,IF(#REF!="VIH + PREVIO",3,0))))</f>
        <v>#REF!</v>
      </c>
      <c r="BB392" s="13" t="e">
        <f>IF(AND(#REF!="POSITIVO",#REF!="POSITIVO"),1,IF(#REF!="NEGATIVO",2,IF(#REF!="VIH + PREVIO",3,0)))</f>
        <v>#REF!</v>
      </c>
      <c r="BC392" s="10" t="e">
        <f>IF(#REF!="SI",1,IF(#REF!="NO",2,0))</f>
        <v>#REF!</v>
      </c>
      <c r="BD392" s="10" t="e">
        <f>IF(#REF!="SI",1,IF(#REF!="NO",2,0))</f>
        <v>#REF!</v>
      </c>
      <c r="BE392" s="10" t="e">
        <f>IF(OR(#REF!="VIH + PREVIO",#REF!="VIH + PREVIO",#REF!="VIH + PREVIO"),1,0)</f>
        <v>#REF!</v>
      </c>
      <c r="BF392" s="13" t="e">
        <f>IF(OR(#REF!="POSITIVO",#REF!="NEGATIVO"),1,IF(#REF!="PACIENTE NO ACEPTA",2,IF(#REF!="VIH + PREVIO",3,0)))</f>
        <v>#REF!</v>
      </c>
      <c r="BG392" s="10" t="e">
        <f t="shared" si="198"/>
        <v>#REF!</v>
      </c>
      <c r="BH392" s="10" t="e">
        <f t="shared" si="199"/>
        <v>#REF!</v>
      </c>
      <c r="BI392" s="10" t="e">
        <f t="shared" si="200"/>
        <v>#REF!</v>
      </c>
      <c r="BJ392" s="10" t="e">
        <f t="shared" si="201"/>
        <v>#REF!</v>
      </c>
      <c r="BK392" s="10" t="e">
        <f t="shared" si="202"/>
        <v>#REF!</v>
      </c>
      <c r="BL392" s="10" t="e">
        <f t="shared" si="203"/>
        <v>#REF!</v>
      </c>
      <c r="BM392" s="10" t="e">
        <f>IF(OR(BW392=7,AQ392=6),0,IF(#REF!="I",1,IF(#REF!="II",2,IF(#REF!="III",3,IF(#REF!="IV",4))))&amp;AP392&amp;AQ392&amp;AR392&amp;AS392&amp;AT392&amp;AU392&amp;AX392)</f>
        <v>#REF!</v>
      </c>
      <c r="BN392" s="10" t="e">
        <f t="shared" si="204"/>
        <v>#REF!</v>
      </c>
      <c r="BO392" s="10" t="e">
        <f t="shared" si="205"/>
        <v>#REF!</v>
      </c>
      <c r="BP392" s="10" t="e">
        <f t="shared" si="206"/>
        <v>#REF!</v>
      </c>
      <c r="BQ392" s="10" t="e">
        <f t="shared" si="207"/>
        <v>#REF!</v>
      </c>
      <c r="BR392" s="10" t="e">
        <f t="shared" si="208"/>
        <v>#REF!</v>
      </c>
      <c r="BS392" s="10" t="e">
        <f t="shared" si="209"/>
        <v>#REF!</v>
      </c>
      <c r="BT392" s="10" t="e">
        <f>IF(OR(BW392=7,AQ392=6),0,AO392&amp;IF(#REF!="SI",1,IF(#REF!="NO",2,IF(#REF!="VIH + PREVIO",3,0))))</f>
        <v>#REF!</v>
      </c>
      <c r="BU392" s="10" t="e">
        <f>IF(OR(BW392=7,AQ392=6),0,IF(#REF!="-",1,0))</f>
        <v>#REF!</v>
      </c>
      <c r="BV392" s="10" t="e">
        <f t="shared" si="210"/>
        <v>#REF!</v>
      </c>
      <c r="BW3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2" s="10" t="e">
        <f t="shared" si="211"/>
        <v>#REF!</v>
      </c>
      <c r="BY392" s="10" t="e">
        <f t="shared" si="213"/>
        <v>#REF!</v>
      </c>
      <c r="BZ392" s="10" t="e">
        <f t="shared" si="212"/>
        <v>#REF!</v>
      </c>
      <c r="CA392" s="10"/>
    </row>
    <row r="393" spans="1:79" s="3" customFormat="1" ht="23.25" customHeight="1" x14ac:dyDescent="0.3">
      <c r="A393" s="7">
        <v>391</v>
      </c>
      <c r="B393" s="43"/>
      <c r="C393" s="44"/>
      <c r="D393" s="45"/>
      <c r="E393" s="46"/>
      <c r="F393" s="46"/>
      <c r="G393" s="46"/>
      <c r="H393" s="50"/>
      <c r="I393" s="51"/>
      <c r="J393" s="52"/>
      <c r="K393" s="51"/>
      <c r="L393" s="53"/>
      <c r="M393" s="54"/>
      <c r="N393" s="43"/>
      <c r="O393" s="55"/>
      <c r="P393" s="46"/>
      <c r="Q393" s="46"/>
      <c r="R393" s="46"/>
      <c r="S393" s="43"/>
      <c r="T393" s="56"/>
      <c r="U393" s="46"/>
      <c r="V393" s="57"/>
      <c r="W393" s="58"/>
      <c r="X393" s="57"/>
      <c r="Y393" s="46"/>
      <c r="Z393" s="57"/>
      <c r="AA393" s="59"/>
      <c r="AB393" s="60"/>
      <c r="AC393" s="2"/>
      <c r="AD393" s="2"/>
      <c r="AE393" s="2"/>
      <c r="AJ393" s="11">
        <f t="shared" si="196"/>
        <v>13</v>
      </c>
      <c r="AK393" s="11">
        <f t="shared" si="184"/>
        <v>0</v>
      </c>
      <c r="AL393" s="11">
        <f t="shared" si="185"/>
        <v>0</v>
      </c>
      <c r="AM393" s="11">
        <f t="shared" si="186"/>
        <v>0</v>
      </c>
      <c r="AN393" s="11">
        <f t="shared" si="187"/>
        <v>0</v>
      </c>
      <c r="AO393" s="4" t="e">
        <f>IF(#REF!="I",1,IF(#REF!="II",2,IF(#REF!="III",3,IF(#REF!="IV",4))))</f>
        <v>#REF!</v>
      </c>
      <c r="AP393" s="11" t="e">
        <f>IF(#REF!="PULMONAR",1,IF(AND(#REF!="EXTRAPULMONAR",#REF!&lt;&gt;"MENINGEA"),2,IF(AND(#REF!="EXTRAPULMONAR",#REF!="MENINGEA"),3,)))</f>
        <v>#REF!</v>
      </c>
      <c r="AQ3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3" s="4">
        <f t="shared" si="188"/>
        <v>0</v>
      </c>
      <c r="AS393" s="10">
        <f t="shared" si="189"/>
        <v>0</v>
      </c>
      <c r="AT393" s="10">
        <f t="shared" si="190"/>
        <v>0</v>
      </c>
      <c r="AU393" s="10" t="str">
        <f t="shared" si="191"/>
        <v>0</v>
      </c>
      <c r="AV393" s="11" t="e">
        <f t="shared" si="192"/>
        <v>#N/A</v>
      </c>
      <c r="AW393" s="4" t="e">
        <f t="shared" si="193"/>
        <v>#N/A</v>
      </c>
      <c r="AX393" s="10" t="e">
        <f t="shared" si="194"/>
        <v>#N/A</v>
      </c>
      <c r="AY393" s="10" t="e">
        <f t="shared" si="195"/>
        <v>#N/A</v>
      </c>
      <c r="AZ393" s="10" t="e">
        <f t="shared" si="197"/>
        <v>#REF!</v>
      </c>
      <c r="BA393" s="12" t="e">
        <f>IF(BW393=7,0,AJ393&amp;IF(#REF!="SI",1,IF(#REF!="NO",2,IF(#REF!="VIH + PREVIO",3,0))))</f>
        <v>#REF!</v>
      </c>
      <c r="BB393" s="13" t="e">
        <f>IF(AND(#REF!="POSITIVO",#REF!="POSITIVO"),1,IF(#REF!="NEGATIVO",2,IF(#REF!="VIH + PREVIO",3,0)))</f>
        <v>#REF!</v>
      </c>
      <c r="BC393" s="10" t="e">
        <f>IF(#REF!="SI",1,IF(#REF!="NO",2,0))</f>
        <v>#REF!</v>
      </c>
      <c r="BD393" s="10" t="e">
        <f>IF(#REF!="SI",1,IF(#REF!="NO",2,0))</f>
        <v>#REF!</v>
      </c>
      <c r="BE393" s="10" t="e">
        <f>IF(OR(#REF!="VIH + PREVIO",#REF!="VIH + PREVIO",#REF!="VIH + PREVIO"),1,0)</f>
        <v>#REF!</v>
      </c>
      <c r="BF393" s="13" t="e">
        <f>IF(OR(#REF!="POSITIVO",#REF!="NEGATIVO"),1,IF(#REF!="PACIENTE NO ACEPTA",2,IF(#REF!="VIH + PREVIO",3,0)))</f>
        <v>#REF!</v>
      </c>
      <c r="BG393" s="10" t="e">
        <f t="shared" si="198"/>
        <v>#REF!</v>
      </c>
      <c r="BH393" s="10" t="e">
        <f t="shared" si="199"/>
        <v>#REF!</v>
      </c>
      <c r="BI393" s="10" t="e">
        <f t="shared" si="200"/>
        <v>#REF!</v>
      </c>
      <c r="BJ393" s="10" t="e">
        <f t="shared" si="201"/>
        <v>#REF!</v>
      </c>
      <c r="BK393" s="10" t="e">
        <f t="shared" si="202"/>
        <v>#REF!</v>
      </c>
      <c r="BL393" s="10" t="e">
        <f t="shared" si="203"/>
        <v>#REF!</v>
      </c>
      <c r="BM393" s="10" t="e">
        <f>IF(OR(BW393=7,AQ393=6),0,IF(#REF!="I",1,IF(#REF!="II",2,IF(#REF!="III",3,IF(#REF!="IV",4))))&amp;AP393&amp;AQ393&amp;AR393&amp;AS393&amp;AT393&amp;AU393&amp;AX393)</f>
        <v>#REF!</v>
      </c>
      <c r="BN393" s="10" t="e">
        <f t="shared" si="204"/>
        <v>#REF!</v>
      </c>
      <c r="BO393" s="10" t="e">
        <f t="shared" si="205"/>
        <v>#REF!</v>
      </c>
      <c r="BP393" s="10" t="e">
        <f t="shared" si="206"/>
        <v>#REF!</v>
      </c>
      <c r="BQ393" s="10" t="e">
        <f t="shared" si="207"/>
        <v>#REF!</v>
      </c>
      <c r="BR393" s="10" t="e">
        <f t="shared" si="208"/>
        <v>#REF!</v>
      </c>
      <c r="BS393" s="10" t="e">
        <f t="shared" si="209"/>
        <v>#REF!</v>
      </c>
      <c r="BT393" s="10" t="e">
        <f>IF(OR(BW393=7,AQ393=6),0,AO393&amp;IF(#REF!="SI",1,IF(#REF!="NO",2,IF(#REF!="VIH + PREVIO",3,0))))</f>
        <v>#REF!</v>
      </c>
      <c r="BU393" s="10" t="e">
        <f>IF(OR(BW393=7,AQ393=6),0,IF(#REF!="-",1,0))</f>
        <v>#REF!</v>
      </c>
      <c r="BV393" s="10" t="e">
        <f t="shared" si="210"/>
        <v>#REF!</v>
      </c>
      <c r="BW3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3" s="10" t="e">
        <f t="shared" si="211"/>
        <v>#REF!</v>
      </c>
      <c r="BY393" s="10" t="e">
        <f t="shared" si="213"/>
        <v>#REF!</v>
      </c>
      <c r="BZ393" s="10" t="e">
        <f t="shared" si="212"/>
        <v>#REF!</v>
      </c>
      <c r="CA393" s="10"/>
    </row>
    <row r="394" spans="1:79" s="3" customFormat="1" ht="23.25" customHeight="1" x14ac:dyDescent="0.3">
      <c r="A394" s="7">
        <v>392</v>
      </c>
      <c r="B394" s="43"/>
      <c r="C394" s="44"/>
      <c r="D394" s="45"/>
      <c r="E394" s="46"/>
      <c r="F394" s="46"/>
      <c r="G394" s="46"/>
      <c r="H394" s="50"/>
      <c r="I394" s="51"/>
      <c r="J394" s="52"/>
      <c r="K394" s="51"/>
      <c r="L394" s="53"/>
      <c r="M394" s="54"/>
      <c r="N394" s="43"/>
      <c r="O394" s="55"/>
      <c r="P394" s="46"/>
      <c r="Q394" s="46"/>
      <c r="R394" s="46"/>
      <c r="S394" s="43"/>
      <c r="T394" s="56"/>
      <c r="U394" s="46"/>
      <c r="V394" s="57"/>
      <c r="W394" s="58"/>
      <c r="X394" s="57"/>
      <c r="Y394" s="46"/>
      <c r="Z394" s="57"/>
      <c r="AA394" s="59"/>
      <c r="AB394" s="60"/>
      <c r="AC394" s="2"/>
      <c r="AD394" s="2"/>
      <c r="AE394" s="2"/>
      <c r="AJ394" s="11">
        <f t="shared" si="196"/>
        <v>13</v>
      </c>
      <c r="AK394" s="11">
        <f t="shared" si="184"/>
        <v>0</v>
      </c>
      <c r="AL394" s="11">
        <f t="shared" si="185"/>
        <v>0</v>
      </c>
      <c r="AM394" s="11">
        <f t="shared" si="186"/>
        <v>0</v>
      </c>
      <c r="AN394" s="11">
        <f t="shared" si="187"/>
        <v>0</v>
      </c>
      <c r="AO394" s="4" t="e">
        <f>IF(#REF!="I",1,IF(#REF!="II",2,IF(#REF!="III",3,IF(#REF!="IV",4))))</f>
        <v>#REF!</v>
      </c>
      <c r="AP394" s="11" t="e">
        <f>IF(#REF!="PULMONAR",1,IF(AND(#REF!="EXTRAPULMONAR",#REF!&lt;&gt;"MENINGEA"),2,IF(AND(#REF!="EXTRAPULMONAR",#REF!="MENINGEA"),3,)))</f>
        <v>#REF!</v>
      </c>
      <c r="AQ3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4" s="4">
        <f t="shared" si="188"/>
        <v>0</v>
      </c>
      <c r="AS394" s="10">
        <f t="shared" si="189"/>
        <v>0</v>
      </c>
      <c r="AT394" s="10">
        <f t="shared" si="190"/>
        <v>0</v>
      </c>
      <c r="AU394" s="10" t="str">
        <f t="shared" si="191"/>
        <v>0</v>
      </c>
      <c r="AV394" s="11" t="e">
        <f t="shared" si="192"/>
        <v>#N/A</v>
      </c>
      <c r="AW394" s="4" t="e">
        <f t="shared" si="193"/>
        <v>#N/A</v>
      </c>
      <c r="AX394" s="10" t="e">
        <f t="shared" si="194"/>
        <v>#N/A</v>
      </c>
      <c r="AY394" s="10" t="e">
        <f t="shared" si="195"/>
        <v>#N/A</v>
      </c>
      <c r="AZ394" s="10" t="e">
        <f t="shared" si="197"/>
        <v>#REF!</v>
      </c>
      <c r="BA394" s="12" t="e">
        <f>IF(BW394=7,0,AJ394&amp;IF(#REF!="SI",1,IF(#REF!="NO",2,IF(#REF!="VIH + PREVIO",3,0))))</f>
        <v>#REF!</v>
      </c>
      <c r="BB394" s="13" t="e">
        <f>IF(AND(#REF!="POSITIVO",#REF!="POSITIVO"),1,IF(#REF!="NEGATIVO",2,IF(#REF!="VIH + PREVIO",3,0)))</f>
        <v>#REF!</v>
      </c>
      <c r="BC394" s="10" t="e">
        <f>IF(#REF!="SI",1,IF(#REF!="NO",2,0))</f>
        <v>#REF!</v>
      </c>
      <c r="BD394" s="10" t="e">
        <f>IF(#REF!="SI",1,IF(#REF!="NO",2,0))</f>
        <v>#REF!</v>
      </c>
      <c r="BE394" s="10" t="e">
        <f>IF(OR(#REF!="VIH + PREVIO",#REF!="VIH + PREVIO",#REF!="VIH + PREVIO"),1,0)</f>
        <v>#REF!</v>
      </c>
      <c r="BF394" s="13" t="e">
        <f>IF(OR(#REF!="POSITIVO",#REF!="NEGATIVO"),1,IF(#REF!="PACIENTE NO ACEPTA",2,IF(#REF!="VIH + PREVIO",3,0)))</f>
        <v>#REF!</v>
      </c>
      <c r="BG394" s="10" t="e">
        <f t="shared" si="198"/>
        <v>#REF!</v>
      </c>
      <c r="BH394" s="10" t="e">
        <f t="shared" si="199"/>
        <v>#REF!</v>
      </c>
      <c r="BI394" s="10" t="e">
        <f t="shared" si="200"/>
        <v>#REF!</v>
      </c>
      <c r="BJ394" s="10" t="e">
        <f t="shared" si="201"/>
        <v>#REF!</v>
      </c>
      <c r="BK394" s="10" t="e">
        <f t="shared" si="202"/>
        <v>#REF!</v>
      </c>
      <c r="BL394" s="10" t="e">
        <f t="shared" si="203"/>
        <v>#REF!</v>
      </c>
      <c r="BM394" s="10" t="e">
        <f>IF(OR(BW394=7,AQ394=6),0,IF(#REF!="I",1,IF(#REF!="II",2,IF(#REF!="III",3,IF(#REF!="IV",4))))&amp;AP394&amp;AQ394&amp;AR394&amp;AS394&amp;AT394&amp;AU394&amp;AX394)</f>
        <v>#REF!</v>
      </c>
      <c r="BN394" s="10" t="e">
        <f t="shared" si="204"/>
        <v>#REF!</v>
      </c>
      <c r="BO394" s="10" t="e">
        <f t="shared" si="205"/>
        <v>#REF!</v>
      </c>
      <c r="BP394" s="10" t="e">
        <f t="shared" si="206"/>
        <v>#REF!</v>
      </c>
      <c r="BQ394" s="10" t="e">
        <f t="shared" si="207"/>
        <v>#REF!</v>
      </c>
      <c r="BR394" s="10" t="e">
        <f t="shared" si="208"/>
        <v>#REF!</v>
      </c>
      <c r="BS394" s="10" t="e">
        <f t="shared" si="209"/>
        <v>#REF!</v>
      </c>
      <c r="BT394" s="10" t="e">
        <f>IF(OR(BW394=7,AQ394=6),0,AO394&amp;IF(#REF!="SI",1,IF(#REF!="NO",2,IF(#REF!="VIH + PREVIO",3,0))))</f>
        <v>#REF!</v>
      </c>
      <c r="BU394" s="10" t="e">
        <f>IF(OR(BW394=7,AQ394=6),0,IF(#REF!="-",1,0))</f>
        <v>#REF!</v>
      </c>
      <c r="BV394" s="10" t="e">
        <f t="shared" si="210"/>
        <v>#REF!</v>
      </c>
      <c r="BW3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4" s="10" t="e">
        <f t="shared" si="211"/>
        <v>#REF!</v>
      </c>
      <c r="BY394" s="10" t="e">
        <f t="shared" si="213"/>
        <v>#REF!</v>
      </c>
      <c r="BZ394" s="10" t="e">
        <f t="shared" si="212"/>
        <v>#REF!</v>
      </c>
      <c r="CA394" s="10"/>
    </row>
    <row r="395" spans="1:79" s="3" customFormat="1" ht="23.25" customHeight="1" x14ac:dyDescent="0.3">
      <c r="A395" s="7">
        <v>393</v>
      </c>
      <c r="B395" s="43"/>
      <c r="C395" s="44"/>
      <c r="D395" s="45"/>
      <c r="E395" s="46"/>
      <c r="F395" s="46"/>
      <c r="G395" s="46"/>
      <c r="H395" s="50"/>
      <c r="I395" s="51"/>
      <c r="J395" s="52"/>
      <c r="K395" s="51"/>
      <c r="L395" s="53"/>
      <c r="M395" s="54"/>
      <c r="N395" s="43"/>
      <c r="O395" s="55"/>
      <c r="P395" s="46"/>
      <c r="Q395" s="46"/>
      <c r="R395" s="46"/>
      <c r="S395" s="43"/>
      <c r="T395" s="56"/>
      <c r="U395" s="46"/>
      <c r="V395" s="57"/>
      <c r="W395" s="58"/>
      <c r="X395" s="57"/>
      <c r="Y395" s="46"/>
      <c r="Z395" s="57"/>
      <c r="AA395" s="59"/>
      <c r="AB395" s="60"/>
      <c r="AC395" s="2"/>
      <c r="AD395" s="2"/>
      <c r="AE395" s="2"/>
      <c r="AJ395" s="11">
        <f t="shared" si="196"/>
        <v>13</v>
      </c>
      <c r="AK395" s="11">
        <f t="shared" si="184"/>
        <v>0</v>
      </c>
      <c r="AL395" s="11">
        <f t="shared" si="185"/>
        <v>0</v>
      </c>
      <c r="AM395" s="11">
        <f t="shared" si="186"/>
        <v>0</v>
      </c>
      <c r="AN395" s="11">
        <f t="shared" si="187"/>
        <v>0</v>
      </c>
      <c r="AO395" s="4" t="e">
        <f>IF(#REF!="I",1,IF(#REF!="II",2,IF(#REF!="III",3,IF(#REF!="IV",4))))</f>
        <v>#REF!</v>
      </c>
      <c r="AP395" s="11" t="e">
        <f>IF(#REF!="PULMONAR",1,IF(AND(#REF!="EXTRAPULMONAR",#REF!&lt;&gt;"MENINGEA"),2,IF(AND(#REF!="EXTRAPULMONAR",#REF!="MENINGEA"),3,)))</f>
        <v>#REF!</v>
      </c>
      <c r="AQ3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5" s="4">
        <f t="shared" si="188"/>
        <v>0</v>
      </c>
      <c r="AS395" s="10">
        <f t="shared" si="189"/>
        <v>0</v>
      </c>
      <c r="AT395" s="10">
        <f t="shared" si="190"/>
        <v>0</v>
      </c>
      <c r="AU395" s="10" t="str">
        <f t="shared" si="191"/>
        <v>0</v>
      </c>
      <c r="AV395" s="11" t="e">
        <f t="shared" si="192"/>
        <v>#N/A</v>
      </c>
      <c r="AW395" s="4" t="e">
        <f t="shared" si="193"/>
        <v>#N/A</v>
      </c>
      <c r="AX395" s="10" t="e">
        <f t="shared" si="194"/>
        <v>#N/A</v>
      </c>
      <c r="AY395" s="10" t="e">
        <f t="shared" si="195"/>
        <v>#N/A</v>
      </c>
      <c r="AZ395" s="10" t="e">
        <f t="shared" si="197"/>
        <v>#REF!</v>
      </c>
      <c r="BA395" s="12" t="e">
        <f>IF(BW395=7,0,AJ395&amp;IF(#REF!="SI",1,IF(#REF!="NO",2,IF(#REF!="VIH + PREVIO",3,0))))</f>
        <v>#REF!</v>
      </c>
      <c r="BB395" s="13" t="e">
        <f>IF(AND(#REF!="POSITIVO",#REF!="POSITIVO"),1,IF(#REF!="NEGATIVO",2,IF(#REF!="VIH + PREVIO",3,0)))</f>
        <v>#REF!</v>
      </c>
      <c r="BC395" s="10" t="e">
        <f>IF(#REF!="SI",1,IF(#REF!="NO",2,0))</f>
        <v>#REF!</v>
      </c>
      <c r="BD395" s="10" t="e">
        <f>IF(#REF!="SI",1,IF(#REF!="NO",2,0))</f>
        <v>#REF!</v>
      </c>
      <c r="BE395" s="10" t="e">
        <f>IF(OR(#REF!="VIH + PREVIO",#REF!="VIH + PREVIO",#REF!="VIH + PREVIO"),1,0)</f>
        <v>#REF!</v>
      </c>
      <c r="BF395" s="13" t="e">
        <f>IF(OR(#REF!="POSITIVO",#REF!="NEGATIVO"),1,IF(#REF!="PACIENTE NO ACEPTA",2,IF(#REF!="VIH + PREVIO",3,0)))</f>
        <v>#REF!</v>
      </c>
      <c r="BG395" s="10" t="e">
        <f t="shared" si="198"/>
        <v>#REF!</v>
      </c>
      <c r="BH395" s="10" t="e">
        <f t="shared" si="199"/>
        <v>#REF!</v>
      </c>
      <c r="BI395" s="10" t="e">
        <f t="shared" si="200"/>
        <v>#REF!</v>
      </c>
      <c r="BJ395" s="10" t="e">
        <f t="shared" si="201"/>
        <v>#REF!</v>
      </c>
      <c r="BK395" s="10" t="e">
        <f t="shared" si="202"/>
        <v>#REF!</v>
      </c>
      <c r="BL395" s="10" t="e">
        <f t="shared" si="203"/>
        <v>#REF!</v>
      </c>
      <c r="BM395" s="10" t="e">
        <f>IF(OR(BW395=7,AQ395=6),0,IF(#REF!="I",1,IF(#REF!="II",2,IF(#REF!="III",3,IF(#REF!="IV",4))))&amp;AP395&amp;AQ395&amp;AR395&amp;AS395&amp;AT395&amp;AU395&amp;AX395)</f>
        <v>#REF!</v>
      </c>
      <c r="BN395" s="10" t="e">
        <f t="shared" si="204"/>
        <v>#REF!</v>
      </c>
      <c r="BO395" s="10" t="e">
        <f t="shared" si="205"/>
        <v>#REF!</v>
      </c>
      <c r="BP395" s="10" t="e">
        <f t="shared" si="206"/>
        <v>#REF!</v>
      </c>
      <c r="BQ395" s="10" t="e">
        <f t="shared" si="207"/>
        <v>#REF!</v>
      </c>
      <c r="BR395" s="10" t="e">
        <f t="shared" si="208"/>
        <v>#REF!</v>
      </c>
      <c r="BS395" s="10" t="e">
        <f t="shared" si="209"/>
        <v>#REF!</v>
      </c>
      <c r="BT395" s="10" t="e">
        <f>IF(OR(BW395=7,AQ395=6),0,AO395&amp;IF(#REF!="SI",1,IF(#REF!="NO",2,IF(#REF!="VIH + PREVIO",3,0))))</f>
        <v>#REF!</v>
      </c>
      <c r="BU395" s="10" t="e">
        <f>IF(OR(BW395=7,AQ395=6),0,IF(#REF!="-",1,0))</f>
        <v>#REF!</v>
      </c>
      <c r="BV395" s="10" t="e">
        <f t="shared" si="210"/>
        <v>#REF!</v>
      </c>
      <c r="BW3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5" s="10" t="e">
        <f t="shared" si="211"/>
        <v>#REF!</v>
      </c>
      <c r="BY395" s="10" t="e">
        <f t="shared" si="213"/>
        <v>#REF!</v>
      </c>
      <c r="BZ395" s="10" t="e">
        <f t="shared" si="212"/>
        <v>#REF!</v>
      </c>
      <c r="CA395" s="10"/>
    </row>
    <row r="396" spans="1:79" s="3" customFormat="1" ht="23.25" customHeight="1" x14ac:dyDescent="0.3">
      <c r="A396" s="7">
        <v>394</v>
      </c>
      <c r="B396" s="43"/>
      <c r="C396" s="44"/>
      <c r="D396" s="45"/>
      <c r="E396" s="46"/>
      <c r="F396" s="46"/>
      <c r="G396" s="46"/>
      <c r="H396" s="50"/>
      <c r="I396" s="51"/>
      <c r="J396" s="52"/>
      <c r="K396" s="51"/>
      <c r="L396" s="53"/>
      <c r="M396" s="54"/>
      <c r="N396" s="43"/>
      <c r="O396" s="55"/>
      <c r="P396" s="46"/>
      <c r="Q396" s="46"/>
      <c r="R396" s="46"/>
      <c r="S396" s="43"/>
      <c r="T396" s="56"/>
      <c r="U396" s="46"/>
      <c r="V396" s="57"/>
      <c r="W396" s="58"/>
      <c r="X396" s="57"/>
      <c r="Y396" s="46"/>
      <c r="Z396" s="57"/>
      <c r="AA396" s="59"/>
      <c r="AB396" s="60"/>
      <c r="AC396" s="2"/>
      <c r="AD396" s="2"/>
      <c r="AE396" s="2"/>
      <c r="AJ396" s="11">
        <f t="shared" si="196"/>
        <v>13</v>
      </c>
      <c r="AK396" s="11">
        <f t="shared" si="184"/>
        <v>0</v>
      </c>
      <c r="AL396" s="11">
        <f t="shared" si="185"/>
        <v>0</v>
      </c>
      <c r="AM396" s="11">
        <f t="shared" si="186"/>
        <v>0</v>
      </c>
      <c r="AN396" s="11">
        <f t="shared" si="187"/>
        <v>0</v>
      </c>
      <c r="AO396" s="4" t="e">
        <f>IF(#REF!="I",1,IF(#REF!="II",2,IF(#REF!="III",3,IF(#REF!="IV",4))))</f>
        <v>#REF!</v>
      </c>
      <c r="AP396" s="11" t="e">
        <f>IF(#REF!="PULMONAR",1,IF(AND(#REF!="EXTRAPULMONAR",#REF!&lt;&gt;"MENINGEA"),2,IF(AND(#REF!="EXTRAPULMONAR",#REF!="MENINGEA"),3,)))</f>
        <v>#REF!</v>
      </c>
      <c r="AQ3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6" s="4">
        <f t="shared" si="188"/>
        <v>0</v>
      </c>
      <c r="AS396" s="10">
        <f t="shared" si="189"/>
        <v>0</v>
      </c>
      <c r="AT396" s="10">
        <f t="shared" si="190"/>
        <v>0</v>
      </c>
      <c r="AU396" s="10" t="str">
        <f t="shared" si="191"/>
        <v>0</v>
      </c>
      <c r="AV396" s="11" t="e">
        <f t="shared" si="192"/>
        <v>#N/A</v>
      </c>
      <c r="AW396" s="4" t="e">
        <f t="shared" si="193"/>
        <v>#N/A</v>
      </c>
      <c r="AX396" s="10" t="e">
        <f t="shared" si="194"/>
        <v>#N/A</v>
      </c>
      <c r="AY396" s="10" t="e">
        <f t="shared" si="195"/>
        <v>#N/A</v>
      </c>
      <c r="AZ396" s="10" t="e">
        <f t="shared" si="197"/>
        <v>#REF!</v>
      </c>
      <c r="BA396" s="12" t="e">
        <f>IF(BW396=7,0,AJ396&amp;IF(#REF!="SI",1,IF(#REF!="NO",2,IF(#REF!="VIH + PREVIO",3,0))))</f>
        <v>#REF!</v>
      </c>
      <c r="BB396" s="13" t="e">
        <f>IF(AND(#REF!="POSITIVO",#REF!="POSITIVO"),1,IF(#REF!="NEGATIVO",2,IF(#REF!="VIH + PREVIO",3,0)))</f>
        <v>#REF!</v>
      </c>
      <c r="BC396" s="10" t="e">
        <f>IF(#REF!="SI",1,IF(#REF!="NO",2,0))</f>
        <v>#REF!</v>
      </c>
      <c r="BD396" s="10" t="e">
        <f>IF(#REF!="SI",1,IF(#REF!="NO",2,0))</f>
        <v>#REF!</v>
      </c>
      <c r="BE396" s="10" t="e">
        <f>IF(OR(#REF!="VIH + PREVIO",#REF!="VIH + PREVIO",#REF!="VIH + PREVIO"),1,0)</f>
        <v>#REF!</v>
      </c>
      <c r="BF396" s="13" t="e">
        <f>IF(OR(#REF!="POSITIVO",#REF!="NEGATIVO"),1,IF(#REF!="PACIENTE NO ACEPTA",2,IF(#REF!="VIH + PREVIO",3,0)))</f>
        <v>#REF!</v>
      </c>
      <c r="BG396" s="10" t="e">
        <f t="shared" si="198"/>
        <v>#REF!</v>
      </c>
      <c r="BH396" s="10" t="e">
        <f t="shared" si="199"/>
        <v>#REF!</v>
      </c>
      <c r="BI396" s="10" t="e">
        <f t="shared" si="200"/>
        <v>#REF!</v>
      </c>
      <c r="BJ396" s="10" t="e">
        <f t="shared" si="201"/>
        <v>#REF!</v>
      </c>
      <c r="BK396" s="10" t="e">
        <f t="shared" si="202"/>
        <v>#REF!</v>
      </c>
      <c r="BL396" s="10" t="e">
        <f t="shared" si="203"/>
        <v>#REF!</v>
      </c>
      <c r="BM396" s="10" t="e">
        <f>IF(OR(BW396=7,AQ396=6),0,IF(#REF!="I",1,IF(#REF!="II",2,IF(#REF!="III",3,IF(#REF!="IV",4))))&amp;AP396&amp;AQ396&amp;AR396&amp;AS396&amp;AT396&amp;AU396&amp;AX396)</f>
        <v>#REF!</v>
      </c>
      <c r="BN396" s="10" t="e">
        <f t="shared" si="204"/>
        <v>#REF!</v>
      </c>
      <c r="BO396" s="10" t="e">
        <f t="shared" si="205"/>
        <v>#REF!</v>
      </c>
      <c r="BP396" s="10" t="e">
        <f t="shared" si="206"/>
        <v>#REF!</v>
      </c>
      <c r="BQ396" s="10" t="e">
        <f t="shared" si="207"/>
        <v>#REF!</v>
      </c>
      <c r="BR396" s="10" t="e">
        <f t="shared" si="208"/>
        <v>#REF!</v>
      </c>
      <c r="BS396" s="10" t="e">
        <f t="shared" si="209"/>
        <v>#REF!</v>
      </c>
      <c r="BT396" s="10" t="e">
        <f>IF(OR(BW396=7,AQ396=6),0,AO396&amp;IF(#REF!="SI",1,IF(#REF!="NO",2,IF(#REF!="VIH + PREVIO",3,0))))</f>
        <v>#REF!</v>
      </c>
      <c r="BU396" s="10" t="e">
        <f>IF(OR(BW396=7,AQ396=6),0,IF(#REF!="-",1,0))</f>
        <v>#REF!</v>
      </c>
      <c r="BV396" s="10" t="e">
        <f t="shared" si="210"/>
        <v>#REF!</v>
      </c>
      <c r="BW3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6" s="10" t="e">
        <f t="shared" si="211"/>
        <v>#REF!</v>
      </c>
      <c r="BY396" s="10" t="e">
        <f t="shared" si="213"/>
        <v>#REF!</v>
      </c>
      <c r="BZ396" s="10" t="e">
        <f t="shared" si="212"/>
        <v>#REF!</v>
      </c>
      <c r="CA396" s="10"/>
    </row>
    <row r="397" spans="1:79" s="3" customFormat="1" ht="23.25" customHeight="1" x14ac:dyDescent="0.3">
      <c r="A397" s="7">
        <v>395</v>
      </c>
      <c r="B397" s="43"/>
      <c r="C397" s="44"/>
      <c r="D397" s="45"/>
      <c r="E397" s="46"/>
      <c r="F397" s="46"/>
      <c r="G397" s="46"/>
      <c r="H397" s="50"/>
      <c r="I397" s="51"/>
      <c r="J397" s="52"/>
      <c r="K397" s="51"/>
      <c r="L397" s="53"/>
      <c r="M397" s="54"/>
      <c r="N397" s="43"/>
      <c r="O397" s="55"/>
      <c r="P397" s="46"/>
      <c r="Q397" s="46"/>
      <c r="R397" s="46"/>
      <c r="S397" s="43"/>
      <c r="T397" s="56"/>
      <c r="U397" s="46"/>
      <c r="V397" s="57"/>
      <c r="W397" s="58"/>
      <c r="X397" s="57"/>
      <c r="Y397" s="46"/>
      <c r="Z397" s="57"/>
      <c r="AA397" s="59"/>
      <c r="AB397" s="60"/>
      <c r="AC397" s="2"/>
      <c r="AD397" s="2"/>
      <c r="AE397" s="2"/>
      <c r="AJ397" s="11">
        <f t="shared" si="196"/>
        <v>13</v>
      </c>
      <c r="AK397" s="11">
        <f t="shared" si="184"/>
        <v>0</v>
      </c>
      <c r="AL397" s="11">
        <f t="shared" si="185"/>
        <v>0</v>
      </c>
      <c r="AM397" s="11">
        <f t="shared" si="186"/>
        <v>0</v>
      </c>
      <c r="AN397" s="11">
        <f t="shared" si="187"/>
        <v>0</v>
      </c>
      <c r="AO397" s="4" t="e">
        <f>IF(#REF!="I",1,IF(#REF!="II",2,IF(#REF!="III",3,IF(#REF!="IV",4))))</f>
        <v>#REF!</v>
      </c>
      <c r="AP397" s="11" t="e">
        <f>IF(#REF!="PULMONAR",1,IF(AND(#REF!="EXTRAPULMONAR",#REF!&lt;&gt;"MENINGEA"),2,IF(AND(#REF!="EXTRAPULMONAR",#REF!="MENINGEA"),3,)))</f>
        <v>#REF!</v>
      </c>
      <c r="AQ3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7" s="4">
        <f t="shared" si="188"/>
        <v>0</v>
      </c>
      <c r="AS397" s="10">
        <f t="shared" si="189"/>
        <v>0</v>
      </c>
      <c r="AT397" s="10">
        <f t="shared" si="190"/>
        <v>0</v>
      </c>
      <c r="AU397" s="10" t="str">
        <f t="shared" si="191"/>
        <v>0</v>
      </c>
      <c r="AV397" s="11" t="e">
        <f t="shared" si="192"/>
        <v>#N/A</v>
      </c>
      <c r="AW397" s="4" t="e">
        <f t="shared" si="193"/>
        <v>#N/A</v>
      </c>
      <c r="AX397" s="10" t="e">
        <f t="shared" si="194"/>
        <v>#N/A</v>
      </c>
      <c r="AY397" s="10" t="e">
        <f t="shared" si="195"/>
        <v>#N/A</v>
      </c>
      <c r="AZ397" s="10" t="e">
        <f t="shared" si="197"/>
        <v>#REF!</v>
      </c>
      <c r="BA397" s="12" t="e">
        <f>IF(BW397=7,0,AJ397&amp;IF(#REF!="SI",1,IF(#REF!="NO",2,IF(#REF!="VIH + PREVIO",3,0))))</f>
        <v>#REF!</v>
      </c>
      <c r="BB397" s="13" t="e">
        <f>IF(AND(#REF!="POSITIVO",#REF!="POSITIVO"),1,IF(#REF!="NEGATIVO",2,IF(#REF!="VIH + PREVIO",3,0)))</f>
        <v>#REF!</v>
      </c>
      <c r="BC397" s="10" t="e">
        <f>IF(#REF!="SI",1,IF(#REF!="NO",2,0))</f>
        <v>#REF!</v>
      </c>
      <c r="BD397" s="10" t="e">
        <f>IF(#REF!="SI",1,IF(#REF!="NO",2,0))</f>
        <v>#REF!</v>
      </c>
      <c r="BE397" s="10" t="e">
        <f>IF(OR(#REF!="VIH + PREVIO",#REF!="VIH + PREVIO",#REF!="VIH + PREVIO"),1,0)</f>
        <v>#REF!</v>
      </c>
      <c r="BF397" s="13" t="e">
        <f>IF(OR(#REF!="POSITIVO",#REF!="NEGATIVO"),1,IF(#REF!="PACIENTE NO ACEPTA",2,IF(#REF!="VIH + PREVIO",3,0)))</f>
        <v>#REF!</v>
      </c>
      <c r="BG397" s="10" t="e">
        <f t="shared" si="198"/>
        <v>#REF!</v>
      </c>
      <c r="BH397" s="10" t="e">
        <f t="shared" si="199"/>
        <v>#REF!</v>
      </c>
      <c r="BI397" s="10" t="e">
        <f t="shared" si="200"/>
        <v>#REF!</v>
      </c>
      <c r="BJ397" s="10" t="e">
        <f t="shared" si="201"/>
        <v>#REF!</v>
      </c>
      <c r="BK397" s="10" t="e">
        <f t="shared" si="202"/>
        <v>#REF!</v>
      </c>
      <c r="BL397" s="10" t="e">
        <f t="shared" si="203"/>
        <v>#REF!</v>
      </c>
      <c r="BM397" s="10" t="e">
        <f>IF(OR(BW397=7,AQ397=6),0,IF(#REF!="I",1,IF(#REF!="II",2,IF(#REF!="III",3,IF(#REF!="IV",4))))&amp;AP397&amp;AQ397&amp;AR397&amp;AS397&amp;AT397&amp;AU397&amp;AX397)</f>
        <v>#REF!</v>
      </c>
      <c r="BN397" s="10" t="e">
        <f t="shared" si="204"/>
        <v>#REF!</v>
      </c>
      <c r="BO397" s="10" t="e">
        <f t="shared" si="205"/>
        <v>#REF!</v>
      </c>
      <c r="BP397" s="10" t="e">
        <f t="shared" si="206"/>
        <v>#REF!</v>
      </c>
      <c r="BQ397" s="10" t="e">
        <f t="shared" si="207"/>
        <v>#REF!</v>
      </c>
      <c r="BR397" s="10" t="e">
        <f t="shared" si="208"/>
        <v>#REF!</v>
      </c>
      <c r="BS397" s="10" t="e">
        <f t="shared" si="209"/>
        <v>#REF!</v>
      </c>
      <c r="BT397" s="10" t="e">
        <f>IF(OR(BW397=7,AQ397=6),0,AO397&amp;IF(#REF!="SI",1,IF(#REF!="NO",2,IF(#REF!="VIH + PREVIO",3,0))))</f>
        <v>#REF!</v>
      </c>
      <c r="BU397" s="10" t="e">
        <f>IF(OR(BW397=7,AQ397=6),0,IF(#REF!="-",1,0))</f>
        <v>#REF!</v>
      </c>
      <c r="BV397" s="10" t="e">
        <f t="shared" si="210"/>
        <v>#REF!</v>
      </c>
      <c r="BW3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7" s="10" t="e">
        <f t="shared" si="211"/>
        <v>#REF!</v>
      </c>
      <c r="BY397" s="10" t="e">
        <f t="shared" si="213"/>
        <v>#REF!</v>
      </c>
      <c r="BZ397" s="10" t="e">
        <f t="shared" si="212"/>
        <v>#REF!</v>
      </c>
      <c r="CA397" s="10"/>
    </row>
    <row r="398" spans="1:79" s="3" customFormat="1" ht="23.25" customHeight="1" x14ac:dyDescent="0.3">
      <c r="A398" s="7">
        <v>396</v>
      </c>
      <c r="B398" s="43"/>
      <c r="C398" s="44"/>
      <c r="D398" s="45"/>
      <c r="E398" s="46"/>
      <c r="F398" s="46"/>
      <c r="G398" s="46"/>
      <c r="H398" s="50"/>
      <c r="I398" s="51"/>
      <c r="J398" s="52"/>
      <c r="K398" s="51"/>
      <c r="L398" s="53"/>
      <c r="M398" s="54"/>
      <c r="N398" s="43"/>
      <c r="O398" s="55"/>
      <c r="P398" s="46"/>
      <c r="Q398" s="46"/>
      <c r="R398" s="46"/>
      <c r="S398" s="43"/>
      <c r="T398" s="56"/>
      <c r="U398" s="46"/>
      <c r="V398" s="57"/>
      <c r="W398" s="58"/>
      <c r="X398" s="57"/>
      <c r="Y398" s="46"/>
      <c r="Z398" s="57"/>
      <c r="AA398" s="59"/>
      <c r="AB398" s="60"/>
      <c r="AC398" s="2"/>
      <c r="AD398" s="2"/>
      <c r="AE398" s="2"/>
      <c r="AJ398" s="11">
        <f t="shared" si="196"/>
        <v>13</v>
      </c>
      <c r="AK398" s="11">
        <f t="shared" si="184"/>
        <v>0</v>
      </c>
      <c r="AL398" s="11">
        <f t="shared" si="185"/>
        <v>0</v>
      </c>
      <c r="AM398" s="11">
        <f t="shared" si="186"/>
        <v>0</v>
      </c>
      <c r="AN398" s="11">
        <f t="shared" si="187"/>
        <v>0</v>
      </c>
      <c r="AO398" s="4" t="e">
        <f>IF(#REF!="I",1,IF(#REF!="II",2,IF(#REF!="III",3,IF(#REF!="IV",4))))</f>
        <v>#REF!</v>
      </c>
      <c r="AP398" s="11" t="e">
        <f>IF(#REF!="PULMONAR",1,IF(AND(#REF!="EXTRAPULMONAR",#REF!&lt;&gt;"MENINGEA"),2,IF(AND(#REF!="EXTRAPULMONAR",#REF!="MENINGEA"),3,)))</f>
        <v>#REF!</v>
      </c>
      <c r="AQ3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8" s="4">
        <f t="shared" si="188"/>
        <v>0</v>
      </c>
      <c r="AS398" s="10">
        <f t="shared" si="189"/>
        <v>0</v>
      </c>
      <c r="AT398" s="10">
        <f t="shared" si="190"/>
        <v>0</v>
      </c>
      <c r="AU398" s="10" t="str">
        <f t="shared" si="191"/>
        <v>0</v>
      </c>
      <c r="AV398" s="11" t="e">
        <f t="shared" si="192"/>
        <v>#N/A</v>
      </c>
      <c r="AW398" s="4" t="e">
        <f t="shared" si="193"/>
        <v>#N/A</v>
      </c>
      <c r="AX398" s="10" t="e">
        <f t="shared" si="194"/>
        <v>#N/A</v>
      </c>
      <c r="AY398" s="10" t="e">
        <f t="shared" si="195"/>
        <v>#N/A</v>
      </c>
      <c r="AZ398" s="10" t="e">
        <f t="shared" si="197"/>
        <v>#REF!</v>
      </c>
      <c r="BA398" s="12" t="e">
        <f>IF(BW398=7,0,AJ398&amp;IF(#REF!="SI",1,IF(#REF!="NO",2,IF(#REF!="VIH + PREVIO",3,0))))</f>
        <v>#REF!</v>
      </c>
      <c r="BB398" s="13" t="e">
        <f>IF(AND(#REF!="POSITIVO",#REF!="POSITIVO"),1,IF(#REF!="NEGATIVO",2,IF(#REF!="VIH + PREVIO",3,0)))</f>
        <v>#REF!</v>
      </c>
      <c r="BC398" s="10" t="e">
        <f>IF(#REF!="SI",1,IF(#REF!="NO",2,0))</f>
        <v>#REF!</v>
      </c>
      <c r="BD398" s="10" t="e">
        <f>IF(#REF!="SI",1,IF(#REF!="NO",2,0))</f>
        <v>#REF!</v>
      </c>
      <c r="BE398" s="10" t="e">
        <f>IF(OR(#REF!="VIH + PREVIO",#REF!="VIH + PREVIO",#REF!="VIH + PREVIO"),1,0)</f>
        <v>#REF!</v>
      </c>
      <c r="BF398" s="13" t="e">
        <f>IF(OR(#REF!="POSITIVO",#REF!="NEGATIVO"),1,IF(#REF!="PACIENTE NO ACEPTA",2,IF(#REF!="VIH + PREVIO",3,0)))</f>
        <v>#REF!</v>
      </c>
      <c r="BG398" s="10" t="e">
        <f t="shared" si="198"/>
        <v>#REF!</v>
      </c>
      <c r="BH398" s="10" t="e">
        <f t="shared" si="199"/>
        <v>#REF!</v>
      </c>
      <c r="BI398" s="10" t="e">
        <f t="shared" si="200"/>
        <v>#REF!</v>
      </c>
      <c r="BJ398" s="10" t="e">
        <f t="shared" si="201"/>
        <v>#REF!</v>
      </c>
      <c r="BK398" s="10" t="e">
        <f t="shared" si="202"/>
        <v>#REF!</v>
      </c>
      <c r="BL398" s="10" t="e">
        <f t="shared" si="203"/>
        <v>#REF!</v>
      </c>
      <c r="BM398" s="10" t="e">
        <f>IF(OR(BW398=7,AQ398=6),0,IF(#REF!="I",1,IF(#REF!="II",2,IF(#REF!="III",3,IF(#REF!="IV",4))))&amp;AP398&amp;AQ398&amp;AR398&amp;AS398&amp;AT398&amp;AU398&amp;AX398)</f>
        <v>#REF!</v>
      </c>
      <c r="BN398" s="10" t="e">
        <f t="shared" si="204"/>
        <v>#REF!</v>
      </c>
      <c r="BO398" s="10" t="e">
        <f t="shared" si="205"/>
        <v>#REF!</v>
      </c>
      <c r="BP398" s="10" t="e">
        <f t="shared" si="206"/>
        <v>#REF!</v>
      </c>
      <c r="BQ398" s="10" t="e">
        <f t="shared" si="207"/>
        <v>#REF!</v>
      </c>
      <c r="BR398" s="10" t="e">
        <f t="shared" si="208"/>
        <v>#REF!</v>
      </c>
      <c r="BS398" s="10" t="e">
        <f t="shared" si="209"/>
        <v>#REF!</v>
      </c>
      <c r="BT398" s="10" t="e">
        <f>IF(OR(BW398=7,AQ398=6),0,AO398&amp;IF(#REF!="SI",1,IF(#REF!="NO",2,IF(#REF!="VIH + PREVIO",3,0))))</f>
        <v>#REF!</v>
      </c>
      <c r="BU398" s="10" t="e">
        <f>IF(OR(BW398=7,AQ398=6),0,IF(#REF!="-",1,0))</f>
        <v>#REF!</v>
      </c>
      <c r="BV398" s="10" t="e">
        <f t="shared" si="210"/>
        <v>#REF!</v>
      </c>
      <c r="BW3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8" s="10" t="e">
        <f t="shared" si="211"/>
        <v>#REF!</v>
      </c>
      <c r="BY398" s="10" t="e">
        <f t="shared" si="213"/>
        <v>#REF!</v>
      </c>
      <c r="BZ398" s="10" t="e">
        <f t="shared" si="212"/>
        <v>#REF!</v>
      </c>
      <c r="CA398" s="10"/>
    </row>
    <row r="399" spans="1:79" s="3" customFormat="1" ht="23.25" customHeight="1" x14ac:dyDescent="0.3">
      <c r="A399" s="7">
        <v>397</v>
      </c>
      <c r="B399" s="43"/>
      <c r="C399" s="44"/>
      <c r="D399" s="45"/>
      <c r="E399" s="46"/>
      <c r="F399" s="46"/>
      <c r="G399" s="46"/>
      <c r="H399" s="50"/>
      <c r="I399" s="51"/>
      <c r="J399" s="52"/>
      <c r="K399" s="51"/>
      <c r="L399" s="53"/>
      <c r="M399" s="54"/>
      <c r="N399" s="43"/>
      <c r="O399" s="55"/>
      <c r="P399" s="46"/>
      <c r="Q399" s="46"/>
      <c r="R399" s="46"/>
      <c r="S399" s="43"/>
      <c r="T399" s="56"/>
      <c r="U399" s="46"/>
      <c r="V399" s="57"/>
      <c r="W399" s="58"/>
      <c r="X399" s="57"/>
      <c r="Y399" s="46"/>
      <c r="Z399" s="57"/>
      <c r="AA399" s="59"/>
      <c r="AB399" s="60"/>
      <c r="AC399" s="2"/>
      <c r="AD399" s="2"/>
      <c r="AE399" s="2"/>
      <c r="AJ399" s="11">
        <f t="shared" si="196"/>
        <v>13</v>
      </c>
      <c r="AK399" s="11">
        <f t="shared" si="184"/>
        <v>0</v>
      </c>
      <c r="AL399" s="11">
        <f t="shared" si="185"/>
        <v>0</v>
      </c>
      <c r="AM399" s="11">
        <f t="shared" si="186"/>
        <v>0</v>
      </c>
      <c r="AN399" s="11">
        <f t="shared" si="187"/>
        <v>0</v>
      </c>
      <c r="AO399" s="4" t="e">
        <f>IF(#REF!="I",1,IF(#REF!="II",2,IF(#REF!="III",3,IF(#REF!="IV",4))))</f>
        <v>#REF!</v>
      </c>
      <c r="AP399" s="11" t="e">
        <f>IF(#REF!="PULMONAR",1,IF(AND(#REF!="EXTRAPULMONAR",#REF!&lt;&gt;"MENINGEA"),2,IF(AND(#REF!="EXTRAPULMONAR",#REF!="MENINGEA"),3,)))</f>
        <v>#REF!</v>
      </c>
      <c r="AQ3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399" s="4">
        <f t="shared" si="188"/>
        <v>0</v>
      </c>
      <c r="AS399" s="10">
        <f t="shared" si="189"/>
        <v>0</v>
      </c>
      <c r="AT399" s="10">
        <f t="shared" si="190"/>
        <v>0</v>
      </c>
      <c r="AU399" s="10" t="str">
        <f t="shared" si="191"/>
        <v>0</v>
      </c>
      <c r="AV399" s="11" t="e">
        <f t="shared" si="192"/>
        <v>#N/A</v>
      </c>
      <c r="AW399" s="4" t="e">
        <f t="shared" si="193"/>
        <v>#N/A</v>
      </c>
      <c r="AX399" s="10" t="e">
        <f t="shared" si="194"/>
        <v>#N/A</v>
      </c>
      <c r="AY399" s="10" t="e">
        <f t="shared" si="195"/>
        <v>#N/A</v>
      </c>
      <c r="AZ399" s="10" t="e">
        <f t="shared" si="197"/>
        <v>#REF!</v>
      </c>
      <c r="BA399" s="12" t="e">
        <f>IF(BW399=7,0,AJ399&amp;IF(#REF!="SI",1,IF(#REF!="NO",2,IF(#REF!="VIH + PREVIO",3,0))))</f>
        <v>#REF!</v>
      </c>
      <c r="BB399" s="13" t="e">
        <f>IF(AND(#REF!="POSITIVO",#REF!="POSITIVO"),1,IF(#REF!="NEGATIVO",2,IF(#REF!="VIH + PREVIO",3,0)))</f>
        <v>#REF!</v>
      </c>
      <c r="BC399" s="10" t="e">
        <f>IF(#REF!="SI",1,IF(#REF!="NO",2,0))</f>
        <v>#REF!</v>
      </c>
      <c r="BD399" s="10" t="e">
        <f>IF(#REF!="SI",1,IF(#REF!="NO",2,0))</f>
        <v>#REF!</v>
      </c>
      <c r="BE399" s="10" t="e">
        <f>IF(OR(#REF!="VIH + PREVIO",#REF!="VIH + PREVIO",#REF!="VIH + PREVIO"),1,0)</f>
        <v>#REF!</v>
      </c>
      <c r="BF399" s="13" t="e">
        <f>IF(OR(#REF!="POSITIVO",#REF!="NEGATIVO"),1,IF(#REF!="PACIENTE NO ACEPTA",2,IF(#REF!="VIH + PREVIO",3,0)))</f>
        <v>#REF!</v>
      </c>
      <c r="BG399" s="10" t="e">
        <f t="shared" si="198"/>
        <v>#REF!</v>
      </c>
      <c r="BH399" s="10" t="e">
        <f t="shared" si="199"/>
        <v>#REF!</v>
      </c>
      <c r="BI399" s="10" t="e">
        <f t="shared" si="200"/>
        <v>#REF!</v>
      </c>
      <c r="BJ399" s="10" t="e">
        <f t="shared" si="201"/>
        <v>#REF!</v>
      </c>
      <c r="BK399" s="10" t="e">
        <f t="shared" si="202"/>
        <v>#REF!</v>
      </c>
      <c r="BL399" s="10" t="e">
        <f t="shared" si="203"/>
        <v>#REF!</v>
      </c>
      <c r="BM399" s="10" t="e">
        <f>IF(OR(BW399=7,AQ399=6),0,IF(#REF!="I",1,IF(#REF!="II",2,IF(#REF!="III",3,IF(#REF!="IV",4))))&amp;AP399&amp;AQ399&amp;AR399&amp;AS399&amp;AT399&amp;AU399&amp;AX399)</f>
        <v>#REF!</v>
      </c>
      <c r="BN399" s="10" t="e">
        <f t="shared" si="204"/>
        <v>#REF!</v>
      </c>
      <c r="BO399" s="10" t="e">
        <f t="shared" si="205"/>
        <v>#REF!</v>
      </c>
      <c r="BP399" s="10" t="e">
        <f t="shared" si="206"/>
        <v>#REF!</v>
      </c>
      <c r="BQ399" s="10" t="e">
        <f t="shared" si="207"/>
        <v>#REF!</v>
      </c>
      <c r="BR399" s="10" t="e">
        <f t="shared" si="208"/>
        <v>#REF!</v>
      </c>
      <c r="BS399" s="10" t="e">
        <f t="shared" si="209"/>
        <v>#REF!</v>
      </c>
      <c r="BT399" s="10" t="e">
        <f>IF(OR(BW399=7,AQ399=6),0,AO399&amp;IF(#REF!="SI",1,IF(#REF!="NO",2,IF(#REF!="VIH + PREVIO",3,0))))</f>
        <v>#REF!</v>
      </c>
      <c r="BU399" s="10" t="e">
        <f>IF(OR(BW399=7,AQ399=6),0,IF(#REF!="-",1,0))</f>
        <v>#REF!</v>
      </c>
      <c r="BV399" s="10" t="e">
        <f t="shared" si="210"/>
        <v>#REF!</v>
      </c>
      <c r="BW3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399" s="10" t="e">
        <f t="shared" si="211"/>
        <v>#REF!</v>
      </c>
      <c r="BY399" s="10" t="e">
        <f t="shared" si="213"/>
        <v>#REF!</v>
      </c>
      <c r="BZ399" s="10" t="e">
        <f t="shared" si="212"/>
        <v>#REF!</v>
      </c>
      <c r="CA399" s="10"/>
    </row>
    <row r="400" spans="1:79" s="3" customFormat="1" ht="23.25" customHeight="1" x14ac:dyDescent="0.3">
      <c r="A400" s="7">
        <v>398</v>
      </c>
      <c r="B400" s="43"/>
      <c r="C400" s="44"/>
      <c r="D400" s="45"/>
      <c r="E400" s="46"/>
      <c r="F400" s="46"/>
      <c r="G400" s="46"/>
      <c r="H400" s="50"/>
      <c r="I400" s="51"/>
      <c r="J400" s="52"/>
      <c r="K400" s="51"/>
      <c r="L400" s="53"/>
      <c r="M400" s="54"/>
      <c r="N400" s="43"/>
      <c r="O400" s="55"/>
      <c r="P400" s="46"/>
      <c r="Q400" s="46"/>
      <c r="R400" s="46"/>
      <c r="S400" s="43"/>
      <c r="T400" s="56"/>
      <c r="U400" s="46"/>
      <c r="V400" s="57"/>
      <c r="W400" s="58"/>
      <c r="X400" s="57"/>
      <c r="Y400" s="46"/>
      <c r="Z400" s="57"/>
      <c r="AA400" s="59"/>
      <c r="AB400" s="60"/>
      <c r="AC400" s="2"/>
      <c r="AD400" s="2"/>
      <c r="AE400" s="2"/>
      <c r="AJ400" s="11">
        <f t="shared" si="196"/>
        <v>13</v>
      </c>
      <c r="AK400" s="11">
        <f t="shared" si="184"/>
        <v>0</v>
      </c>
      <c r="AL400" s="11">
        <f t="shared" si="185"/>
        <v>0</v>
      </c>
      <c r="AM400" s="11">
        <f t="shared" si="186"/>
        <v>0</v>
      </c>
      <c r="AN400" s="11">
        <f t="shared" si="187"/>
        <v>0</v>
      </c>
      <c r="AO400" s="4" t="e">
        <f>IF(#REF!="I",1,IF(#REF!="II",2,IF(#REF!="III",3,IF(#REF!="IV",4))))</f>
        <v>#REF!</v>
      </c>
      <c r="AP400" s="11" t="e">
        <f>IF(#REF!="PULMONAR",1,IF(AND(#REF!="EXTRAPULMONAR",#REF!&lt;&gt;"MENINGEA"),2,IF(AND(#REF!="EXTRAPULMONAR",#REF!="MENINGEA"),3,)))</f>
        <v>#REF!</v>
      </c>
      <c r="AQ4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0" s="4">
        <f t="shared" si="188"/>
        <v>0</v>
      </c>
      <c r="AS400" s="10">
        <f t="shared" si="189"/>
        <v>0</v>
      </c>
      <c r="AT400" s="10">
        <f t="shared" si="190"/>
        <v>0</v>
      </c>
      <c r="AU400" s="10" t="str">
        <f t="shared" si="191"/>
        <v>0</v>
      </c>
      <c r="AV400" s="11" t="e">
        <f t="shared" si="192"/>
        <v>#N/A</v>
      </c>
      <c r="AW400" s="4" t="e">
        <f t="shared" si="193"/>
        <v>#N/A</v>
      </c>
      <c r="AX400" s="10" t="e">
        <f t="shared" si="194"/>
        <v>#N/A</v>
      </c>
      <c r="AY400" s="10" t="e">
        <f t="shared" si="195"/>
        <v>#N/A</v>
      </c>
      <c r="AZ400" s="10" t="e">
        <f t="shared" si="197"/>
        <v>#REF!</v>
      </c>
      <c r="BA400" s="12" t="e">
        <f>IF(BW400=7,0,AJ400&amp;IF(#REF!="SI",1,IF(#REF!="NO",2,IF(#REF!="VIH + PREVIO",3,0))))</f>
        <v>#REF!</v>
      </c>
      <c r="BB400" s="13" t="e">
        <f>IF(AND(#REF!="POSITIVO",#REF!="POSITIVO"),1,IF(#REF!="NEGATIVO",2,IF(#REF!="VIH + PREVIO",3,0)))</f>
        <v>#REF!</v>
      </c>
      <c r="BC400" s="10" t="e">
        <f>IF(#REF!="SI",1,IF(#REF!="NO",2,0))</f>
        <v>#REF!</v>
      </c>
      <c r="BD400" s="10" t="e">
        <f>IF(#REF!="SI",1,IF(#REF!="NO",2,0))</f>
        <v>#REF!</v>
      </c>
      <c r="BE400" s="10" t="e">
        <f>IF(OR(#REF!="VIH + PREVIO",#REF!="VIH + PREVIO",#REF!="VIH + PREVIO"),1,0)</f>
        <v>#REF!</v>
      </c>
      <c r="BF400" s="13" t="e">
        <f>IF(OR(#REF!="POSITIVO",#REF!="NEGATIVO"),1,IF(#REF!="PACIENTE NO ACEPTA",2,IF(#REF!="VIH + PREVIO",3,0)))</f>
        <v>#REF!</v>
      </c>
      <c r="BG400" s="10" t="e">
        <f t="shared" si="198"/>
        <v>#REF!</v>
      </c>
      <c r="BH400" s="10" t="e">
        <f t="shared" si="199"/>
        <v>#REF!</v>
      </c>
      <c r="BI400" s="10" t="e">
        <f t="shared" si="200"/>
        <v>#REF!</v>
      </c>
      <c r="BJ400" s="10" t="e">
        <f t="shared" si="201"/>
        <v>#REF!</v>
      </c>
      <c r="BK400" s="10" t="e">
        <f t="shared" si="202"/>
        <v>#REF!</v>
      </c>
      <c r="BL400" s="10" t="e">
        <f t="shared" si="203"/>
        <v>#REF!</v>
      </c>
      <c r="BM400" s="10" t="e">
        <f>IF(OR(BW400=7,AQ400=6),0,IF(#REF!="I",1,IF(#REF!="II",2,IF(#REF!="III",3,IF(#REF!="IV",4))))&amp;AP400&amp;AQ400&amp;AR400&amp;AS400&amp;AT400&amp;AU400&amp;AX400)</f>
        <v>#REF!</v>
      </c>
      <c r="BN400" s="10" t="e">
        <f t="shared" si="204"/>
        <v>#REF!</v>
      </c>
      <c r="BO400" s="10" t="e">
        <f t="shared" si="205"/>
        <v>#REF!</v>
      </c>
      <c r="BP400" s="10" t="e">
        <f t="shared" si="206"/>
        <v>#REF!</v>
      </c>
      <c r="BQ400" s="10" t="e">
        <f t="shared" si="207"/>
        <v>#REF!</v>
      </c>
      <c r="BR400" s="10" t="e">
        <f t="shared" si="208"/>
        <v>#REF!</v>
      </c>
      <c r="BS400" s="10" t="e">
        <f t="shared" si="209"/>
        <v>#REF!</v>
      </c>
      <c r="BT400" s="10" t="e">
        <f>IF(OR(BW400=7,AQ400=6),0,AO400&amp;IF(#REF!="SI",1,IF(#REF!="NO",2,IF(#REF!="VIH + PREVIO",3,0))))</f>
        <v>#REF!</v>
      </c>
      <c r="BU400" s="10" t="e">
        <f>IF(OR(BW400=7,AQ400=6),0,IF(#REF!="-",1,0))</f>
        <v>#REF!</v>
      </c>
      <c r="BV400" s="10" t="e">
        <f t="shared" si="210"/>
        <v>#REF!</v>
      </c>
      <c r="BW4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0" s="10" t="e">
        <f t="shared" si="211"/>
        <v>#REF!</v>
      </c>
      <c r="BY400" s="10" t="e">
        <f t="shared" si="213"/>
        <v>#REF!</v>
      </c>
      <c r="BZ400" s="10" t="e">
        <f t="shared" si="212"/>
        <v>#REF!</v>
      </c>
      <c r="CA400" s="10"/>
    </row>
    <row r="401" spans="1:79" s="3" customFormat="1" ht="23.25" customHeight="1" x14ac:dyDescent="0.3">
      <c r="A401" s="7">
        <v>399</v>
      </c>
      <c r="B401" s="43"/>
      <c r="C401" s="44"/>
      <c r="D401" s="45"/>
      <c r="E401" s="46"/>
      <c r="F401" s="46"/>
      <c r="G401" s="46"/>
      <c r="H401" s="50"/>
      <c r="I401" s="51"/>
      <c r="J401" s="52"/>
      <c r="K401" s="51"/>
      <c r="L401" s="53"/>
      <c r="M401" s="54"/>
      <c r="N401" s="43"/>
      <c r="O401" s="55"/>
      <c r="P401" s="46"/>
      <c r="Q401" s="46"/>
      <c r="R401" s="46"/>
      <c r="S401" s="43"/>
      <c r="T401" s="56"/>
      <c r="U401" s="46"/>
      <c r="V401" s="57"/>
      <c r="W401" s="58"/>
      <c r="X401" s="57"/>
      <c r="Y401" s="46"/>
      <c r="Z401" s="57"/>
      <c r="AA401" s="59"/>
      <c r="AB401" s="60"/>
      <c r="AC401" s="2"/>
      <c r="AD401" s="2"/>
      <c r="AE401" s="2"/>
      <c r="AJ401" s="11">
        <f t="shared" si="196"/>
        <v>13</v>
      </c>
      <c r="AK401" s="11">
        <f t="shared" si="184"/>
        <v>0</v>
      </c>
      <c r="AL401" s="11">
        <f t="shared" si="185"/>
        <v>0</v>
      </c>
      <c r="AM401" s="11">
        <f t="shared" si="186"/>
        <v>0</v>
      </c>
      <c r="AN401" s="11">
        <f t="shared" si="187"/>
        <v>0</v>
      </c>
      <c r="AO401" s="4" t="e">
        <f>IF(#REF!="I",1,IF(#REF!="II",2,IF(#REF!="III",3,IF(#REF!="IV",4))))</f>
        <v>#REF!</v>
      </c>
      <c r="AP401" s="11" t="e">
        <f>IF(#REF!="PULMONAR",1,IF(AND(#REF!="EXTRAPULMONAR",#REF!&lt;&gt;"MENINGEA"),2,IF(AND(#REF!="EXTRAPULMONAR",#REF!="MENINGEA"),3,)))</f>
        <v>#REF!</v>
      </c>
      <c r="AQ4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1" s="4">
        <f t="shared" si="188"/>
        <v>0</v>
      </c>
      <c r="AS401" s="10">
        <f t="shared" si="189"/>
        <v>0</v>
      </c>
      <c r="AT401" s="10">
        <f t="shared" si="190"/>
        <v>0</v>
      </c>
      <c r="AU401" s="10" t="str">
        <f t="shared" si="191"/>
        <v>0</v>
      </c>
      <c r="AV401" s="11" t="e">
        <f t="shared" si="192"/>
        <v>#N/A</v>
      </c>
      <c r="AW401" s="4" t="e">
        <f t="shared" si="193"/>
        <v>#N/A</v>
      </c>
      <c r="AX401" s="10" t="e">
        <f t="shared" si="194"/>
        <v>#N/A</v>
      </c>
      <c r="AY401" s="10" t="e">
        <f t="shared" si="195"/>
        <v>#N/A</v>
      </c>
      <c r="AZ401" s="10" t="e">
        <f t="shared" si="197"/>
        <v>#REF!</v>
      </c>
      <c r="BA401" s="12" t="e">
        <f>IF(BW401=7,0,AJ401&amp;IF(#REF!="SI",1,IF(#REF!="NO",2,IF(#REF!="VIH + PREVIO",3,0))))</f>
        <v>#REF!</v>
      </c>
      <c r="BB401" s="13" t="e">
        <f>IF(AND(#REF!="POSITIVO",#REF!="POSITIVO"),1,IF(#REF!="NEGATIVO",2,IF(#REF!="VIH + PREVIO",3,0)))</f>
        <v>#REF!</v>
      </c>
      <c r="BC401" s="10" t="e">
        <f>IF(#REF!="SI",1,IF(#REF!="NO",2,0))</f>
        <v>#REF!</v>
      </c>
      <c r="BD401" s="10" t="e">
        <f>IF(#REF!="SI",1,IF(#REF!="NO",2,0))</f>
        <v>#REF!</v>
      </c>
      <c r="BE401" s="10" t="e">
        <f>IF(OR(#REF!="VIH + PREVIO",#REF!="VIH + PREVIO",#REF!="VIH + PREVIO"),1,0)</f>
        <v>#REF!</v>
      </c>
      <c r="BF401" s="13" t="e">
        <f>IF(OR(#REF!="POSITIVO",#REF!="NEGATIVO"),1,IF(#REF!="PACIENTE NO ACEPTA",2,IF(#REF!="VIH + PREVIO",3,0)))</f>
        <v>#REF!</v>
      </c>
      <c r="BG401" s="10" t="e">
        <f t="shared" si="198"/>
        <v>#REF!</v>
      </c>
      <c r="BH401" s="10" t="e">
        <f t="shared" si="199"/>
        <v>#REF!</v>
      </c>
      <c r="BI401" s="10" t="e">
        <f t="shared" si="200"/>
        <v>#REF!</v>
      </c>
      <c r="BJ401" s="10" t="e">
        <f t="shared" si="201"/>
        <v>#REF!</v>
      </c>
      <c r="BK401" s="10" t="e">
        <f t="shared" si="202"/>
        <v>#REF!</v>
      </c>
      <c r="BL401" s="10" t="e">
        <f t="shared" si="203"/>
        <v>#REF!</v>
      </c>
      <c r="BM401" s="10" t="e">
        <f>IF(OR(BW401=7,AQ401=6),0,IF(#REF!="I",1,IF(#REF!="II",2,IF(#REF!="III",3,IF(#REF!="IV",4))))&amp;AP401&amp;AQ401&amp;AR401&amp;AS401&amp;AT401&amp;AU401&amp;AX401)</f>
        <v>#REF!</v>
      </c>
      <c r="BN401" s="10" t="e">
        <f t="shared" si="204"/>
        <v>#REF!</v>
      </c>
      <c r="BO401" s="10" t="e">
        <f t="shared" si="205"/>
        <v>#REF!</v>
      </c>
      <c r="BP401" s="10" t="e">
        <f t="shared" si="206"/>
        <v>#REF!</v>
      </c>
      <c r="BQ401" s="10" t="e">
        <f t="shared" si="207"/>
        <v>#REF!</v>
      </c>
      <c r="BR401" s="10" t="e">
        <f t="shared" si="208"/>
        <v>#REF!</v>
      </c>
      <c r="BS401" s="10" t="e">
        <f t="shared" si="209"/>
        <v>#REF!</v>
      </c>
      <c r="BT401" s="10" t="e">
        <f>IF(OR(BW401=7,AQ401=6),0,AO401&amp;IF(#REF!="SI",1,IF(#REF!="NO",2,IF(#REF!="VIH + PREVIO",3,0))))</f>
        <v>#REF!</v>
      </c>
      <c r="BU401" s="10" t="e">
        <f>IF(OR(BW401=7,AQ401=6),0,IF(#REF!="-",1,0))</f>
        <v>#REF!</v>
      </c>
      <c r="BV401" s="10" t="e">
        <f t="shared" si="210"/>
        <v>#REF!</v>
      </c>
      <c r="BW4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1" s="10" t="e">
        <f t="shared" si="211"/>
        <v>#REF!</v>
      </c>
      <c r="BY401" s="10" t="e">
        <f t="shared" si="213"/>
        <v>#REF!</v>
      </c>
      <c r="BZ401" s="10" t="e">
        <f t="shared" si="212"/>
        <v>#REF!</v>
      </c>
      <c r="CA401" s="10"/>
    </row>
    <row r="402" spans="1:79" s="3" customFormat="1" ht="23.25" customHeight="1" x14ac:dyDescent="0.3">
      <c r="A402" s="7">
        <v>400</v>
      </c>
      <c r="B402" s="43"/>
      <c r="C402" s="44"/>
      <c r="D402" s="45"/>
      <c r="E402" s="46"/>
      <c r="F402" s="46"/>
      <c r="G402" s="46"/>
      <c r="H402" s="50"/>
      <c r="I402" s="51"/>
      <c r="J402" s="52"/>
      <c r="K402" s="51"/>
      <c r="L402" s="53"/>
      <c r="M402" s="54"/>
      <c r="N402" s="43"/>
      <c r="O402" s="55"/>
      <c r="P402" s="46"/>
      <c r="Q402" s="46"/>
      <c r="R402" s="46"/>
      <c r="S402" s="43"/>
      <c r="T402" s="56"/>
      <c r="U402" s="46"/>
      <c r="V402" s="57"/>
      <c r="W402" s="58"/>
      <c r="X402" s="57"/>
      <c r="Y402" s="46"/>
      <c r="Z402" s="57"/>
      <c r="AA402" s="59"/>
      <c r="AB402" s="60"/>
      <c r="AC402" s="2"/>
      <c r="AD402" s="2"/>
      <c r="AE402" s="2"/>
      <c r="AJ402" s="11">
        <f t="shared" si="196"/>
        <v>13</v>
      </c>
      <c r="AK402" s="11">
        <f t="shared" si="184"/>
        <v>0</v>
      </c>
      <c r="AL402" s="11">
        <f t="shared" si="185"/>
        <v>0</v>
      </c>
      <c r="AM402" s="11">
        <f t="shared" si="186"/>
        <v>0</v>
      </c>
      <c r="AN402" s="11">
        <f t="shared" si="187"/>
        <v>0</v>
      </c>
      <c r="AO402" s="4" t="e">
        <f>IF(#REF!="I",1,IF(#REF!="II",2,IF(#REF!="III",3,IF(#REF!="IV",4))))</f>
        <v>#REF!</v>
      </c>
      <c r="AP402" s="11" t="e">
        <f>IF(#REF!="PULMONAR",1,IF(AND(#REF!="EXTRAPULMONAR",#REF!&lt;&gt;"MENINGEA"),2,IF(AND(#REF!="EXTRAPULMONAR",#REF!="MENINGEA"),3,)))</f>
        <v>#REF!</v>
      </c>
      <c r="AQ4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2" s="4">
        <f t="shared" si="188"/>
        <v>0</v>
      </c>
      <c r="AS402" s="10">
        <f t="shared" si="189"/>
        <v>0</v>
      </c>
      <c r="AT402" s="10">
        <f t="shared" si="190"/>
        <v>0</v>
      </c>
      <c r="AU402" s="10" t="str">
        <f t="shared" si="191"/>
        <v>0</v>
      </c>
      <c r="AV402" s="11" t="e">
        <f t="shared" si="192"/>
        <v>#N/A</v>
      </c>
      <c r="AW402" s="4" t="e">
        <f t="shared" si="193"/>
        <v>#N/A</v>
      </c>
      <c r="AX402" s="10" t="e">
        <f t="shared" si="194"/>
        <v>#N/A</v>
      </c>
      <c r="AY402" s="10" t="e">
        <f t="shared" si="195"/>
        <v>#N/A</v>
      </c>
      <c r="AZ402" s="10" t="e">
        <f t="shared" si="197"/>
        <v>#REF!</v>
      </c>
      <c r="BA402" s="12" t="e">
        <f>IF(BW402=7,0,AJ402&amp;IF(#REF!="SI",1,IF(#REF!="NO",2,IF(#REF!="VIH + PREVIO",3,0))))</f>
        <v>#REF!</v>
      </c>
      <c r="BB402" s="13" t="e">
        <f>IF(AND(#REF!="POSITIVO",#REF!="POSITIVO"),1,IF(#REF!="NEGATIVO",2,IF(#REF!="VIH + PREVIO",3,0)))</f>
        <v>#REF!</v>
      </c>
      <c r="BC402" s="10" t="e">
        <f>IF(#REF!="SI",1,IF(#REF!="NO",2,0))</f>
        <v>#REF!</v>
      </c>
      <c r="BD402" s="10" t="e">
        <f>IF(#REF!="SI",1,IF(#REF!="NO",2,0))</f>
        <v>#REF!</v>
      </c>
      <c r="BE402" s="10" t="e">
        <f>IF(OR(#REF!="VIH + PREVIO",#REF!="VIH + PREVIO",#REF!="VIH + PREVIO"),1,0)</f>
        <v>#REF!</v>
      </c>
      <c r="BF402" s="13" t="e">
        <f>IF(OR(#REF!="POSITIVO",#REF!="NEGATIVO"),1,IF(#REF!="PACIENTE NO ACEPTA",2,IF(#REF!="VIH + PREVIO",3,0)))</f>
        <v>#REF!</v>
      </c>
      <c r="BG402" s="10" t="e">
        <f t="shared" si="198"/>
        <v>#REF!</v>
      </c>
      <c r="BH402" s="10" t="e">
        <f t="shared" si="199"/>
        <v>#REF!</v>
      </c>
      <c r="BI402" s="10" t="e">
        <f t="shared" si="200"/>
        <v>#REF!</v>
      </c>
      <c r="BJ402" s="10" t="e">
        <f t="shared" si="201"/>
        <v>#REF!</v>
      </c>
      <c r="BK402" s="10" t="e">
        <f t="shared" si="202"/>
        <v>#REF!</v>
      </c>
      <c r="BL402" s="10" t="e">
        <f t="shared" si="203"/>
        <v>#REF!</v>
      </c>
      <c r="BM402" s="10" t="e">
        <f>IF(OR(BW402=7,AQ402=6),0,IF(#REF!="I",1,IF(#REF!="II",2,IF(#REF!="III",3,IF(#REF!="IV",4))))&amp;AP402&amp;AQ402&amp;AR402&amp;AS402&amp;AT402&amp;AU402&amp;AX402)</f>
        <v>#REF!</v>
      </c>
      <c r="BN402" s="10" t="e">
        <f t="shared" si="204"/>
        <v>#REF!</v>
      </c>
      <c r="BO402" s="10" t="e">
        <f t="shared" si="205"/>
        <v>#REF!</v>
      </c>
      <c r="BP402" s="10" t="e">
        <f t="shared" si="206"/>
        <v>#REF!</v>
      </c>
      <c r="BQ402" s="10" t="e">
        <f t="shared" si="207"/>
        <v>#REF!</v>
      </c>
      <c r="BR402" s="10" t="e">
        <f t="shared" si="208"/>
        <v>#REF!</v>
      </c>
      <c r="BS402" s="10" t="e">
        <f t="shared" si="209"/>
        <v>#REF!</v>
      </c>
      <c r="BT402" s="10" t="e">
        <f>IF(OR(BW402=7,AQ402=6),0,AO402&amp;IF(#REF!="SI",1,IF(#REF!="NO",2,IF(#REF!="VIH + PREVIO",3,0))))</f>
        <v>#REF!</v>
      </c>
      <c r="BU402" s="10" t="e">
        <f>IF(OR(BW402=7,AQ402=6),0,IF(#REF!="-",1,0))</f>
        <v>#REF!</v>
      </c>
      <c r="BV402" s="10" t="e">
        <f t="shared" si="210"/>
        <v>#REF!</v>
      </c>
      <c r="BW4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2" s="10" t="e">
        <f t="shared" si="211"/>
        <v>#REF!</v>
      </c>
      <c r="BY402" s="10" t="e">
        <f t="shared" si="213"/>
        <v>#REF!</v>
      </c>
      <c r="BZ402" s="10" t="e">
        <f t="shared" si="212"/>
        <v>#REF!</v>
      </c>
      <c r="CA402" s="10"/>
    </row>
    <row r="403" spans="1:79" s="3" customFormat="1" ht="23.25" customHeight="1" x14ac:dyDescent="0.3">
      <c r="A403" s="7">
        <v>401</v>
      </c>
      <c r="B403" s="43"/>
      <c r="C403" s="44"/>
      <c r="D403" s="45"/>
      <c r="E403" s="46"/>
      <c r="F403" s="46"/>
      <c r="G403" s="46"/>
      <c r="H403" s="50"/>
      <c r="I403" s="51"/>
      <c r="J403" s="52"/>
      <c r="K403" s="51"/>
      <c r="L403" s="53"/>
      <c r="M403" s="54"/>
      <c r="N403" s="43"/>
      <c r="O403" s="55"/>
      <c r="P403" s="46"/>
      <c r="Q403" s="46"/>
      <c r="R403" s="46"/>
      <c r="S403" s="43"/>
      <c r="T403" s="56"/>
      <c r="U403" s="46"/>
      <c r="V403" s="57"/>
      <c r="W403" s="58"/>
      <c r="X403" s="57"/>
      <c r="Y403" s="46"/>
      <c r="Z403" s="57"/>
      <c r="AA403" s="59"/>
      <c r="AB403" s="60"/>
      <c r="AC403" s="2"/>
      <c r="AD403" s="2"/>
      <c r="AE403" s="2"/>
      <c r="AJ403" s="11">
        <f t="shared" si="196"/>
        <v>13</v>
      </c>
      <c r="AK403" s="11">
        <f t="shared" si="184"/>
        <v>0</v>
      </c>
      <c r="AL403" s="11">
        <f t="shared" si="185"/>
        <v>0</v>
      </c>
      <c r="AM403" s="11">
        <f t="shared" si="186"/>
        <v>0</v>
      </c>
      <c r="AN403" s="11">
        <f t="shared" si="187"/>
        <v>0</v>
      </c>
      <c r="AO403" s="4" t="e">
        <f>IF(#REF!="I",1,IF(#REF!="II",2,IF(#REF!="III",3,IF(#REF!="IV",4))))</f>
        <v>#REF!</v>
      </c>
      <c r="AP403" s="11" t="e">
        <f>IF(#REF!="PULMONAR",1,IF(AND(#REF!="EXTRAPULMONAR",#REF!&lt;&gt;"MENINGEA"),2,IF(AND(#REF!="EXTRAPULMONAR",#REF!="MENINGEA"),3,)))</f>
        <v>#REF!</v>
      </c>
      <c r="AQ4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3" s="4">
        <f t="shared" si="188"/>
        <v>0</v>
      </c>
      <c r="AS403" s="10">
        <f t="shared" si="189"/>
        <v>0</v>
      </c>
      <c r="AT403" s="10">
        <f t="shared" si="190"/>
        <v>0</v>
      </c>
      <c r="AU403" s="10" t="str">
        <f t="shared" si="191"/>
        <v>0</v>
      </c>
      <c r="AV403" s="11" t="e">
        <f t="shared" si="192"/>
        <v>#N/A</v>
      </c>
      <c r="AW403" s="4" t="e">
        <f t="shared" si="193"/>
        <v>#N/A</v>
      </c>
      <c r="AX403" s="10" t="e">
        <f t="shared" si="194"/>
        <v>#N/A</v>
      </c>
      <c r="AY403" s="10" t="e">
        <f t="shared" si="195"/>
        <v>#N/A</v>
      </c>
      <c r="AZ403" s="10" t="e">
        <f t="shared" si="197"/>
        <v>#REF!</v>
      </c>
      <c r="BA403" s="12" t="e">
        <f>IF(BW403=7,0,AJ403&amp;IF(#REF!="SI",1,IF(#REF!="NO",2,IF(#REF!="VIH + PREVIO",3,0))))</f>
        <v>#REF!</v>
      </c>
      <c r="BB403" s="13" t="e">
        <f>IF(AND(#REF!="POSITIVO",#REF!="POSITIVO"),1,IF(#REF!="NEGATIVO",2,IF(#REF!="VIH + PREVIO",3,0)))</f>
        <v>#REF!</v>
      </c>
      <c r="BC403" s="10" t="e">
        <f>IF(#REF!="SI",1,IF(#REF!="NO",2,0))</f>
        <v>#REF!</v>
      </c>
      <c r="BD403" s="10" t="e">
        <f>IF(#REF!="SI",1,IF(#REF!="NO",2,0))</f>
        <v>#REF!</v>
      </c>
      <c r="BE403" s="10" t="e">
        <f>IF(OR(#REF!="VIH + PREVIO",#REF!="VIH + PREVIO",#REF!="VIH + PREVIO"),1,0)</f>
        <v>#REF!</v>
      </c>
      <c r="BF403" s="13" t="e">
        <f>IF(OR(#REF!="POSITIVO",#REF!="NEGATIVO"),1,IF(#REF!="PACIENTE NO ACEPTA",2,IF(#REF!="VIH + PREVIO",3,0)))</f>
        <v>#REF!</v>
      </c>
      <c r="BG403" s="10" t="e">
        <f t="shared" si="198"/>
        <v>#REF!</v>
      </c>
      <c r="BH403" s="10" t="e">
        <f t="shared" si="199"/>
        <v>#REF!</v>
      </c>
      <c r="BI403" s="10" t="e">
        <f t="shared" si="200"/>
        <v>#REF!</v>
      </c>
      <c r="BJ403" s="10" t="e">
        <f t="shared" si="201"/>
        <v>#REF!</v>
      </c>
      <c r="BK403" s="10" t="e">
        <f t="shared" si="202"/>
        <v>#REF!</v>
      </c>
      <c r="BL403" s="10" t="e">
        <f t="shared" si="203"/>
        <v>#REF!</v>
      </c>
      <c r="BM403" s="10" t="e">
        <f>IF(OR(BW403=7,AQ403=6),0,IF(#REF!="I",1,IF(#REF!="II",2,IF(#REF!="III",3,IF(#REF!="IV",4))))&amp;AP403&amp;AQ403&amp;AR403&amp;AS403&amp;AT403&amp;AU403&amp;AX403)</f>
        <v>#REF!</v>
      </c>
      <c r="BN403" s="10" t="e">
        <f t="shared" si="204"/>
        <v>#REF!</v>
      </c>
      <c r="BO403" s="10" t="e">
        <f t="shared" si="205"/>
        <v>#REF!</v>
      </c>
      <c r="BP403" s="10" t="e">
        <f t="shared" si="206"/>
        <v>#REF!</v>
      </c>
      <c r="BQ403" s="10" t="e">
        <f t="shared" si="207"/>
        <v>#REF!</v>
      </c>
      <c r="BR403" s="10" t="e">
        <f t="shared" si="208"/>
        <v>#REF!</v>
      </c>
      <c r="BS403" s="10" t="e">
        <f t="shared" si="209"/>
        <v>#REF!</v>
      </c>
      <c r="BT403" s="10" t="e">
        <f>IF(OR(BW403=7,AQ403=6),0,AO403&amp;IF(#REF!="SI",1,IF(#REF!="NO",2,IF(#REF!="VIH + PREVIO",3,0))))</f>
        <v>#REF!</v>
      </c>
      <c r="BU403" s="10" t="e">
        <f>IF(OR(BW403=7,AQ403=6),0,IF(#REF!="-",1,0))</f>
        <v>#REF!</v>
      </c>
      <c r="BV403" s="10" t="e">
        <f t="shared" si="210"/>
        <v>#REF!</v>
      </c>
      <c r="BW4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3" s="10" t="e">
        <f t="shared" si="211"/>
        <v>#REF!</v>
      </c>
      <c r="BY403" s="10" t="e">
        <f t="shared" si="213"/>
        <v>#REF!</v>
      </c>
      <c r="BZ403" s="10" t="e">
        <f t="shared" si="212"/>
        <v>#REF!</v>
      </c>
      <c r="CA403" s="10"/>
    </row>
    <row r="404" spans="1:79" s="3" customFormat="1" ht="23.25" customHeight="1" x14ac:dyDescent="0.3">
      <c r="A404" s="7">
        <v>402</v>
      </c>
      <c r="B404" s="43"/>
      <c r="C404" s="44"/>
      <c r="D404" s="45"/>
      <c r="E404" s="46"/>
      <c r="F404" s="46"/>
      <c r="G404" s="46"/>
      <c r="H404" s="50"/>
      <c r="I404" s="51"/>
      <c r="J404" s="52"/>
      <c r="K404" s="51"/>
      <c r="L404" s="53"/>
      <c r="M404" s="54"/>
      <c r="N404" s="43"/>
      <c r="O404" s="55"/>
      <c r="P404" s="46"/>
      <c r="Q404" s="46"/>
      <c r="R404" s="46"/>
      <c r="S404" s="43"/>
      <c r="T404" s="56"/>
      <c r="U404" s="46"/>
      <c r="V404" s="57"/>
      <c r="W404" s="58"/>
      <c r="X404" s="57"/>
      <c r="Y404" s="46"/>
      <c r="Z404" s="57"/>
      <c r="AA404" s="59"/>
      <c r="AB404" s="60"/>
      <c r="AC404" s="2"/>
      <c r="AD404" s="2"/>
      <c r="AE404" s="2"/>
      <c r="AJ404" s="11">
        <f t="shared" si="196"/>
        <v>13</v>
      </c>
      <c r="AK404" s="11">
        <f t="shared" si="184"/>
        <v>0</v>
      </c>
      <c r="AL404" s="11">
        <f t="shared" si="185"/>
        <v>0</v>
      </c>
      <c r="AM404" s="11">
        <f t="shared" si="186"/>
        <v>0</v>
      </c>
      <c r="AN404" s="11">
        <f t="shared" si="187"/>
        <v>0</v>
      </c>
      <c r="AO404" s="4" t="e">
        <f>IF(#REF!="I",1,IF(#REF!="II",2,IF(#REF!="III",3,IF(#REF!="IV",4))))</f>
        <v>#REF!</v>
      </c>
      <c r="AP404" s="11" t="e">
        <f>IF(#REF!="PULMONAR",1,IF(AND(#REF!="EXTRAPULMONAR",#REF!&lt;&gt;"MENINGEA"),2,IF(AND(#REF!="EXTRAPULMONAR",#REF!="MENINGEA"),3,)))</f>
        <v>#REF!</v>
      </c>
      <c r="AQ4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4" s="4">
        <f t="shared" si="188"/>
        <v>0</v>
      </c>
      <c r="AS404" s="10">
        <f t="shared" si="189"/>
        <v>0</v>
      </c>
      <c r="AT404" s="10">
        <f t="shared" si="190"/>
        <v>0</v>
      </c>
      <c r="AU404" s="10" t="str">
        <f t="shared" si="191"/>
        <v>0</v>
      </c>
      <c r="AV404" s="11" t="e">
        <f t="shared" si="192"/>
        <v>#N/A</v>
      </c>
      <c r="AW404" s="4" t="e">
        <f t="shared" si="193"/>
        <v>#N/A</v>
      </c>
      <c r="AX404" s="10" t="e">
        <f t="shared" si="194"/>
        <v>#N/A</v>
      </c>
      <c r="AY404" s="10" t="e">
        <f t="shared" si="195"/>
        <v>#N/A</v>
      </c>
      <c r="AZ404" s="10" t="e">
        <f t="shared" si="197"/>
        <v>#REF!</v>
      </c>
      <c r="BA404" s="12" t="e">
        <f>IF(BW404=7,0,AJ404&amp;IF(#REF!="SI",1,IF(#REF!="NO",2,IF(#REF!="VIH + PREVIO",3,0))))</f>
        <v>#REF!</v>
      </c>
      <c r="BB404" s="13" t="e">
        <f>IF(AND(#REF!="POSITIVO",#REF!="POSITIVO"),1,IF(#REF!="NEGATIVO",2,IF(#REF!="VIH + PREVIO",3,0)))</f>
        <v>#REF!</v>
      </c>
      <c r="BC404" s="10" t="e">
        <f>IF(#REF!="SI",1,IF(#REF!="NO",2,0))</f>
        <v>#REF!</v>
      </c>
      <c r="BD404" s="10" t="e">
        <f>IF(#REF!="SI",1,IF(#REF!="NO",2,0))</f>
        <v>#REF!</v>
      </c>
      <c r="BE404" s="10" t="e">
        <f>IF(OR(#REF!="VIH + PREVIO",#REF!="VIH + PREVIO",#REF!="VIH + PREVIO"),1,0)</f>
        <v>#REF!</v>
      </c>
      <c r="BF404" s="13" t="e">
        <f>IF(OR(#REF!="POSITIVO",#REF!="NEGATIVO"),1,IF(#REF!="PACIENTE NO ACEPTA",2,IF(#REF!="VIH + PREVIO",3,0)))</f>
        <v>#REF!</v>
      </c>
      <c r="BG404" s="10" t="e">
        <f t="shared" si="198"/>
        <v>#REF!</v>
      </c>
      <c r="BH404" s="10" t="e">
        <f t="shared" si="199"/>
        <v>#REF!</v>
      </c>
      <c r="BI404" s="10" t="e">
        <f t="shared" si="200"/>
        <v>#REF!</v>
      </c>
      <c r="BJ404" s="10" t="e">
        <f t="shared" si="201"/>
        <v>#REF!</v>
      </c>
      <c r="BK404" s="10" t="e">
        <f t="shared" si="202"/>
        <v>#REF!</v>
      </c>
      <c r="BL404" s="10" t="e">
        <f t="shared" si="203"/>
        <v>#REF!</v>
      </c>
      <c r="BM404" s="10" t="e">
        <f>IF(OR(BW404=7,AQ404=6),0,IF(#REF!="I",1,IF(#REF!="II",2,IF(#REF!="III",3,IF(#REF!="IV",4))))&amp;AP404&amp;AQ404&amp;AR404&amp;AS404&amp;AT404&amp;AU404&amp;AX404)</f>
        <v>#REF!</v>
      </c>
      <c r="BN404" s="10" t="e">
        <f t="shared" si="204"/>
        <v>#REF!</v>
      </c>
      <c r="BO404" s="10" t="e">
        <f t="shared" si="205"/>
        <v>#REF!</v>
      </c>
      <c r="BP404" s="10" t="e">
        <f t="shared" si="206"/>
        <v>#REF!</v>
      </c>
      <c r="BQ404" s="10" t="e">
        <f t="shared" si="207"/>
        <v>#REF!</v>
      </c>
      <c r="BR404" s="10" t="e">
        <f t="shared" si="208"/>
        <v>#REF!</v>
      </c>
      <c r="BS404" s="10" t="e">
        <f t="shared" si="209"/>
        <v>#REF!</v>
      </c>
      <c r="BT404" s="10" t="e">
        <f>IF(OR(BW404=7,AQ404=6),0,AO404&amp;IF(#REF!="SI",1,IF(#REF!="NO",2,IF(#REF!="VIH + PREVIO",3,0))))</f>
        <v>#REF!</v>
      </c>
      <c r="BU404" s="10" t="e">
        <f>IF(OR(BW404=7,AQ404=6),0,IF(#REF!="-",1,0))</f>
        <v>#REF!</v>
      </c>
      <c r="BV404" s="10" t="e">
        <f t="shared" si="210"/>
        <v>#REF!</v>
      </c>
      <c r="BW4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4" s="10" t="e">
        <f t="shared" si="211"/>
        <v>#REF!</v>
      </c>
      <c r="BY404" s="10" t="e">
        <f t="shared" si="213"/>
        <v>#REF!</v>
      </c>
      <c r="BZ404" s="10" t="e">
        <f t="shared" si="212"/>
        <v>#REF!</v>
      </c>
      <c r="CA404" s="10"/>
    </row>
    <row r="405" spans="1:79" s="3" customFormat="1" ht="23.25" customHeight="1" x14ac:dyDescent="0.3">
      <c r="A405" s="7">
        <v>403</v>
      </c>
      <c r="B405" s="43"/>
      <c r="C405" s="44"/>
      <c r="D405" s="45"/>
      <c r="E405" s="46"/>
      <c r="F405" s="46"/>
      <c r="G405" s="46"/>
      <c r="H405" s="50"/>
      <c r="I405" s="51"/>
      <c r="J405" s="52"/>
      <c r="K405" s="51"/>
      <c r="L405" s="53"/>
      <c r="M405" s="54"/>
      <c r="N405" s="43"/>
      <c r="O405" s="55"/>
      <c r="P405" s="46"/>
      <c r="Q405" s="46"/>
      <c r="R405" s="46"/>
      <c r="S405" s="43"/>
      <c r="T405" s="56"/>
      <c r="U405" s="46"/>
      <c r="V405" s="57"/>
      <c r="W405" s="58"/>
      <c r="X405" s="57"/>
      <c r="Y405" s="46"/>
      <c r="Z405" s="57"/>
      <c r="AA405" s="59"/>
      <c r="AB405" s="60"/>
      <c r="AC405" s="2"/>
      <c r="AD405" s="2"/>
      <c r="AE405" s="2"/>
      <c r="AJ405" s="11">
        <f t="shared" si="196"/>
        <v>13</v>
      </c>
      <c r="AK405" s="11">
        <f t="shared" si="184"/>
        <v>0</v>
      </c>
      <c r="AL405" s="11">
        <f t="shared" si="185"/>
        <v>0</v>
      </c>
      <c r="AM405" s="11">
        <f t="shared" si="186"/>
        <v>0</v>
      </c>
      <c r="AN405" s="11">
        <f t="shared" si="187"/>
        <v>0</v>
      </c>
      <c r="AO405" s="4" t="e">
        <f>IF(#REF!="I",1,IF(#REF!="II",2,IF(#REF!="III",3,IF(#REF!="IV",4))))</f>
        <v>#REF!</v>
      </c>
      <c r="AP405" s="11" t="e">
        <f>IF(#REF!="PULMONAR",1,IF(AND(#REF!="EXTRAPULMONAR",#REF!&lt;&gt;"MENINGEA"),2,IF(AND(#REF!="EXTRAPULMONAR",#REF!="MENINGEA"),3,)))</f>
        <v>#REF!</v>
      </c>
      <c r="AQ4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5" s="4">
        <f t="shared" si="188"/>
        <v>0</v>
      </c>
      <c r="AS405" s="10">
        <f t="shared" si="189"/>
        <v>0</v>
      </c>
      <c r="AT405" s="10">
        <f t="shared" si="190"/>
        <v>0</v>
      </c>
      <c r="AU405" s="10" t="str">
        <f t="shared" si="191"/>
        <v>0</v>
      </c>
      <c r="AV405" s="11" t="e">
        <f t="shared" si="192"/>
        <v>#N/A</v>
      </c>
      <c r="AW405" s="4" t="e">
        <f t="shared" si="193"/>
        <v>#N/A</v>
      </c>
      <c r="AX405" s="10" t="e">
        <f t="shared" si="194"/>
        <v>#N/A</v>
      </c>
      <c r="AY405" s="10" t="e">
        <f t="shared" si="195"/>
        <v>#N/A</v>
      </c>
      <c r="AZ405" s="10" t="e">
        <f t="shared" si="197"/>
        <v>#REF!</v>
      </c>
      <c r="BA405" s="12" t="e">
        <f>IF(BW405=7,0,AJ405&amp;IF(#REF!="SI",1,IF(#REF!="NO",2,IF(#REF!="VIH + PREVIO",3,0))))</f>
        <v>#REF!</v>
      </c>
      <c r="BB405" s="13" t="e">
        <f>IF(AND(#REF!="POSITIVO",#REF!="POSITIVO"),1,IF(#REF!="NEGATIVO",2,IF(#REF!="VIH + PREVIO",3,0)))</f>
        <v>#REF!</v>
      </c>
      <c r="BC405" s="10" t="e">
        <f>IF(#REF!="SI",1,IF(#REF!="NO",2,0))</f>
        <v>#REF!</v>
      </c>
      <c r="BD405" s="10" t="e">
        <f>IF(#REF!="SI",1,IF(#REF!="NO",2,0))</f>
        <v>#REF!</v>
      </c>
      <c r="BE405" s="10" t="e">
        <f>IF(OR(#REF!="VIH + PREVIO",#REF!="VIH + PREVIO",#REF!="VIH + PREVIO"),1,0)</f>
        <v>#REF!</v>
      </c>
      <c r="BF405" s="13" t="e">
        <f>IF(OR(#REF!="POSITIVO",#REF!="NEGATIVO"),1,IF(#REF!="PACIENTE NO ACEPTA",2,IF(#REF!="VIH + PREVIO",3,0)))</f>
        <v>#REF!</v>
      </c>
      <c r="BG405" s="10" t="e">
        <f t="shared" si="198"/>
        <v>#REF!</v>
      </c>
      <c r="BH405" s="10" t="e">
        <f t="shared" si="199"/>
        <v>#REF!</v>
      </c>
      <c r="BI405" s="10" t="e">
        <f t="shared" si="200"/>
        <v>#REF!</v>
      </c>
      <c r="BJ405" s="10" t="e">
        <f t="shared" si="201"/>
        <v>#REF!</v>
      </c>
      <c r="BK405" s="10" t="e">
        <f t="shared" si="202"/>
        <v>#REF!</v>
      </c>
      <c r="BL405" s="10" t="e">
        <f t="shared" si="203"/>
        <v>#REF!</v>
      </c>
      <c r="BM405" s="10" t="e">
        <f>IF(OR(BW405=7,AQ405=6),0,IF(#REF!="I",1,IF(#REF!="II",2,IF(#REF!="III",3,IF(#REF!="IV",4))))&amp;AP405&amp;AQ405&amp;AR405&amp;AS405&amp;AT405&amp;AU405&amp;AX405)</f>
        <v>#REF!</v>
      </c>
      <c r="BN405" s="10" t="e">
        <f t="shared" si="204"/>
        <v>#REF!</v>
      </c>
      <c r="BO405" s="10" t="e">
        <f t="shared" si="205"/>
        <v>#REF!</v>
      </c>
      <c r="BP405" s="10" t="e">
        <f t="shared" si="206"/>
        <v>#REF!</v>
      </c>
      <c r="BQ405" s="10" t="e">
        <f t="shared" si="207"/>
        <v>#REF!</v>
      </c>
      <c r="BR405" s="10" t="e">
        <f t="shared" si="208"/>
        <v>#REF!</v>
      </c>
      <c r="BS405" s="10" t="e">
        <f t="shared" si="209"/>
        <v>#REF!</v>
      </c>
      <c r="BT405" s="10" t="e">
        <f>IF(OR(BW405=7,AQ405=6),0,AO405&amp;IF(#REF!="SI",1,IF(#REF!="NO",2,IF(#REF!="VIH + PREVIO",3,0))))</f>
        <v>#REF!</v>
      </c>
      <c r="BU405" s="10" t="e">
        <f>IF(OR(BW405=7,AQ405=6),0,IF(#REF!="-",1,0))</f>
        <v>#REF!</v>
      </c>
      <c r="BV405" s="10" t="e">
        <f t="shared" si="210"/>
        <v>#REF!</v>
      </c>
      <c r="BW4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5" s="10" t="e">
        <f t="shared" si="211"/>
        <v>#REF!</v>
      </c>
      <c r="BY405" s="10" t="e">
        <f t="shared" si="213"/>
        <v>#REF!</v>
      </c>
      <c r="BZ405" s="10" t="e">
        <f t="shared" si="212"/>
        <v>#REF!</v>
      </c>
      <c r="CA405" s="10"/>
    </row>
    <row r="406" spans="1:79" s="3" customFormat="1" ht="23.25" customHeight="1" x14ac:dyDescent="0.3">
      <c r="A406" s="7">
        <v>404</v>
      </c>
      <c r="B406" s="43"/>
      <c r="C406" s="44"/>
      <c r="D406" s="45"/>
      <c r="E406" s="46"/>
      <c r="F406" s="46"/>
      <c r="G406" s="46"/>
      <c r="H406" s="50"/>
      <c r="I406" s="51"/>
      <c r="J406" s="52"/>
      <c r="K406" s="51"/>
      <c r="L406" s="53"/>
      <c r="M406" s="54"/>
      <c r="N406" s="43"/>
      <c r="O406" s="55"/>
      <c r="P406" s="46"/>
      <c r="Q406" s="46"/>
      <c r="R406" s="46"/>
      <c r="S406" s="43"/>
      <c r="T406" s="56"/>
      <c r="U406" s="46"/>
      <c r="V406" s="57"/>
      <c r="W406" s="58"/>
      <c r="X406" s="57"/>
      <c r="Y406" s="46"/>
      <c r="Z406" s="57"/>
      <c r="AA406" s="59"/>
      <c r="AB406" s="60"/>
      <c r="AC406" s="2"/>
      <c r="AD406" s="2"/>
      <c r="AE406" s="2"/>
      <c r="AJ406" s="11">
        <f t="shared" si="196"/>
        <v>13</v>
      </c>
      <c r="AK406" s="11">
        <f t="shared" si="184"/>
        <v>0</v>
      </c>
      <c r="AL406" s="11">
        <f t="shared" si="185"/>
        <v>0</v>
      </c>
      <c r="AM406" s="11">
        <f t="shared" si="186"/>
        <v>0</v>
      </c>
      <c r="AN406" s="11">
        <f t="shared" si="187"/>
        <v>0</v>
      </c>
      <c r="AO406" s="4" t="e">
        <f>IF(#REF!="I",1,IF(#REF!="II",2,IF(#REF!="III",3,IF(#REF!="IV",4))))</f>
        <v>#REF!</v>
      </c>
      <c r="AP406" s="11" t="e">
        <f>IF(#REF!="PULMONAR",1,IF(AND(#REF!="EXTRAPULMONAR",#REF!&lt;&gt;"MENINGEA"),2,IF(AND(#REF!="EXTRAPULMONAR",#REF!="MENINGEA"),3,)))</f>
        <v>#REF!</v>
      </c>
      <c r="AQ4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6" s="4">
        <f t="shared" si="188"/>
        <v>0</v>
      </c>
      <c r="AS406" s="10">
        <f t="shared" si="189"/>
        <v>0</v>
      </c>
      <c r="AT406" s="10">
        <f t="shared" si="190"/>
        <v>0</v>
      </c>
      <c r="AU406" s="10" t="str">
        <f t="shared" si="191"/>
        <v>0</v>
      </c>
      <c r="AV406" s="11" t="e">
        <f t="shared" si="192"/>
        <v>#N/A</v>
      </c>
      <c r="AW406" s="4" t="e">
        <f t="shared" si="193"/>
        <v>#N/A</v>
      </c>
      <c r="AX406" s="10" t="e">
        <f t="shared" si="194"/>
        <v>#N/A</v>
      </c>
      <c r="AY406" s="10" t="e">
        <f t="shared" si="195"/>
        <v>#N/A</v>
      </c>
      <c r="AZ406" s="10" t="e">
        <f t="shared" si="197"/>
        <v>#REF!</v>
      </c>
      <c r="BA406" s="12" t="e">
        <f>IF(BW406=7,0,AJ406&amp;IF(#REF!="SI",1,IF(#REF!="NO",2,IF(#REF!="VIH + PREVIO",3,0))))</f>
        <v>#REF!</v>
      </c>
      <c r="BB406" s="13" t="e">
        <f>IF(AND(#REF!="POSITIVO",#REF!="POSITIVO"),1,IF(#REF!="NEGATIVO",2,IF(#REF!="VIH + PREVIO",3,0)))</f>
        <v>#REF!</v>
      </c>
      <c r="BC406" s="10" t="e">
        <f>IF(#REF!="SI",1,IF(#REF!="NO",2,0))</f>
        <v>#REF!</v>
      </c>
      <c r="BD406" s="10" t="e">
        <f>IF(#REF!="SI",1,IF(#REF!="NO",2,0))</f>
        <v>#REF!</v>
      </c>
      <c r="BE406" s="10" t="e">
        <f>IF(OR(#REF!="VIH + PREVIO",#REF!="VIH + PREVIO",#REF!="VIH + PREVIO"),1,0)</f>
        <v>#REF!</v>
      </c>
      <c r="BF406" s="13" t="e">
        <f>IF(OR(#REF!="POSITIVO",#REF!="NEGATIVO"),1,IF(#REF!="PACIENTE NO ACEPTA",2,IF(#REF!="VIH + PREVIO",3,0)))</f>
        <v>#REF!</v>
      </c>
      <c r="BG406" s="10" t="e">
        <f t="shared" si="198"/>
        <v>#REF!</v>
      </c>
      <c r="BH406" s="10" t="e">
        <f t="shared" si="199"/>
        <v>#REF!</v>
      </c>
      <c r="BI406" s="10" t="e">
        <f t="shared" si="200"/>
        <v>#REF!</v>
      </c>
      <c r="BJ406" s="10" t="e">
        <f t="shared" si="201"/>
        <v>#REF!</v>
      </c>
      <c r="BK406" s="10" t="e">
        <f t="shared" si="202"/>
        <v>#REF!</v>
      </c>
      <c r="BL406" s="10" t="e">
        <f t="shared" si="203"/>
        <v>#REF!</v>
      </c>
      <c r="BM406" s="10" t="e">
        <f>IF(OR(BW406=7,AQ406=6),0,IF(#REF!="I",1,IF(#REF!="II",2,IF(#REF!="III",3,IF(#REF!="IV",4))))&amp;AP406&amp;AQ406&amp;AR406&amp;AS406&amp;AT406&amp;AU406&amp;AX406)</f>
        <v>#REF!</v>
      </c>
      <c r="BN406" s="10" t="e">
        <f t="shared" si="204"/>
        <v>#REF!</v>
      </c>
      <c r="BO406" s="10" t="e">
        <f t="shared" si="205"/>
        <v>#REF!</v>
      </c>
      <c r="BP406" s="10" t="e">
        <f t="shared" si="206"/>
        <v>#REF!</v>
      </c>
      <c r="BQ406" s="10" t="e">
        <f t="shared" si="207"/>
        <v>#REF!</v>
      </c>
      <c r="BR406" s="10" t="e">
        <f t="shared" si="208"/>
        <v>#REF!</v>
      </c>
      <c r="BS406" s="10" t="e">
        <f t="shared" si="209"/>
        <v>#REF!</v>
      </c>
      <c r="BT406" s="10" t="e">
        <f>IF(OR(BW406=7,AQ406=6),0,AO406&amp;IF(#REF!="SI",1,IF(#REF!="NO",2,IF(#REF!="VIH + PREVIO",3,0))))</f>
        <v>#REF!</v>
      </c>
      <c r="BU406" s="10" t="e">
        <f>IF(OR(BW406=7,AQ406=6),0,IF(#REF!="-",1,0))</f>
        <v>#REF!</v>
      </c>
      <c r="BV406" s="10" t="e">
        <f t="shared" si="210"/>
        <v>#REF!</v>
      </c>
      <c r="BW4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6" s="10" t="e">
        <f t="shared" si="211"/>
        <v>#REF!</v>
      </c>
      <c r="BY406" s="10" t="e">
        <f t="shared" si="213"/>
        <v>#REF!</v>
      </c>
      <c r="BZ406" s="10" t="e">
        <f t="shared" si="212"/>
        <v>#REF!</v>
      </c>
      <c r="CA406" s="10"/>
    </row>
    <row r="407" spans="1:79" s="3" customFormat="1" ht="23.25" customHeight="1" x14ac:dyDescent="0.3">
      <c r="A407" s="7">
        <v>405</v>
      </c>
      <c r="B407" s="43"/>
      <c r="C407" s="44"/>
      <c r="D407" s="45"/>
      <c r="E407" s="46"/>
      <c r="F407" s="46"/>
      <c r="G407" s="46"/>
      <c r="H407" s="50"/>
      <c r="I407" s="51"/>
      <c r="J407" s="52"/>
      <c r="K407" s="51"/>
      <c r="L407" s="53"/>
      <c r="M407" s="54"/>
      <c r="N407" s="43"/>
      <c r="O407" s="55"/>
      <c r="P407" s="46"/>
      <c r="Q407" s="46"/>
      <c r="R407" s="46"/>
      <c r="S407" s="43"/>
      <c r="T407" s="56"/>
      <c r="U407" s="46"/>
      <c r="V407" s="57"/>
      <c r="W407" s="58"/>
      <c r="X407" s="57"/>
      <c r="Y407" s="46"/>
      <c r="Z407" s="57"/>
      <c r="AA407" s="59"/>
      <c r="AB407" s="60"/>
      <c r="AC407" s="2"/>
      <c r="AD407" s="2"/>
      <c r="AE407" s="2"/>
      <c r="AJ407" s="11">
        <f t="shared" si="196"/>
        <v>13</v>
      </c>
      <c r="AK407" s="11">
        <f t="shared" si="184"/>
        <v>0</v>
      </c>
      <c r="AL407" s="11">
        <f t="shared" si="185"/>
        <v>0</v>
      </c>
      <c r="AM407" s="11">
        <f t="shared" si="186"/>
        <v>0</v>
      </c>
      <c r="AN407" s="11">
        <f t="shared" si="187"/>
        <v>0</v>
      </c>
      <c r="AO407" s="4" t="e">
        <f>IF(#REF!="I",1,IF(#REF!="II",2,IF(#REF!="III",3,IF(#REF!="IV",4))))</f>
        <v>#REF!</v>
      </c>
      <c r="AP407" s="11" t="e">
        <f>IF(#REF!="PULMONAR",1,IF(AND(#REF!="EXTRAPULMONAR",#REF!&lt;&gt;"MENINGEA"),2,IF(AND(#REF!="EXTRAPULMONAR",#REF!="MENINGEA"),3,)))</f>
        <v>#REF!</v>
      </c>
      <c r="AQ4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7" s="4">
        <f t="shared" si="188"/>
        <v>0</v>
      </c>
      <c r="AS407" s="10">
        <f t="shared" si="189"/>
        <v>0</v>
      </c>
      <c r="AT407" s="10">
        <f t="shared" si="190"/>
        <v>0</v>
      </c>
      <c r="AU407" s="10" t="str">
        <f t="shared" si="191"/>
        <v>0</v>
      </c>
      <c r="AV407" s="11" t="e">
        <f t="shared" si="192"/>
        <v>#N/A</v>
      </c>
      <c r="AW407" s="4" t="e">
        <f t="shared" si="193"/>
        <v>#N/A</v>
      </c>
      <c r="AX407" s="10" t="e">
        <f t="shared" si="194"/>
        <v>#N/A</v>
      </c>
      <c r="AY407" s="10" t="e">
        <f t="shared" si="195"/>
        <v>#N/A</v>
      </c>
      <c r="AZ407" s="10" t="e">
        <f t="shared" si="197"/>
        <v>#REF!</v>
      </c>
      <c r="BA407" s="12" t="e">
        <f>IF(BW407=7,0,AJ407&amp;IF(#REF!="SI",1,IF(#REF!="NO",2,IF(#REF!="VIH + PREVIO",3,0))))</f>
        <v>#REF!</v>
      </c>
      <c r="BB407" s="13" t="e">
        <f>IF(AND(#REF!="POSITIVO",#REF!="POSITIVO"),1,IF(#REF!="NEGATIVO",2,IF(#REF!="VIH + PREVIO",3,0)))</f>
        <v>#REF!</v>
      </c>
      <c r="BC407" s="10" t="e">
        <f>IF(#REF!="SI",1,IF(#REF!="NO",2,0))</f>
        <v>#REF!</v>
      </c>
      <c r="BD407" s="10" t="e">
        <f>IF(#REF!="SI",1,IF(#REF!="NO",2,0))</f>
        <v>#REF!</v>
      </c>
      <c r="BE407" s="10" t="e">
        <f>IF(OR(#REF!="VIH + PREVIO",#REF!="VIH + PREVIO",#REF!="VIH + PREVIO"),1,0)</f>
        <v>#REF!</v>
      </c>
      <c r="BF407" s="13" t="e">
        <f>IF(OR(#REF!="POSITIVO",#REF!="NEGATIVO"),1,IF(#REF!="PACIENTE NO ACEPTA",2,IF(#REF!="VIH + PREVIO",3,0)))</f>
        <v>#REF!</v>
      </c>
      <c r="BG407" s="10" t="e">
        <f t="shared" si="198"/>
        <v>#REF!</v>
      </c>
      <c r="BH407" s="10" t="e">
        <f t="shared" si="199"/>
        <v>#REF!</v>
      </c>
      <c r="BI407" s="10" t="e">
        <f t="shared" si="200"/>
        <v>#REF!</v>
      </c>
      <c r="BJ407" s="10" t="e">
        <f t="shared" si="201"/>
        <v>#REF!</v>
      </c>
      <c r="BK407" s="10" t="e">
        <f t="shared" si="202"/>
        <v>#REF!</v>
      </c>
      <c r="BL407" s="10" t="e">
        <f t="shared" si="203"/>
        <v>#REF!</v>
      </c>
      <c r="BM407" s="10" t="e">
        <f>IF(OR(BW407=7,AQ407=6),0,IF(#REF!="I",1,IF(#REF!="II",2,IF(#REF!="III",3,IF(#REF!="IV",4))))&amp;AP407&amp;AQ407&amp;AR407&amp;AS407&amp;AT407&amp;AU407&amp;AX407)</f>
        <v>#REF!</v>
      </c>
      <c r="BN407" s="10" t="e">
        <f t="shared" si="204"/>
        <v>#REF!</v>
      </c>
      <c r="BO407" s="10" t="e">
        <f t="shared" si="205"/>
        <v>#REF!</v>
      </c>
      <c r="BP407" s="10" t="e">
        <f t="shared" si="206"/>
        <v>#REF!</v>
      </c>
      <c r="BQ407" s="10" t="e">
        <f t="shared" si="207"/>
        <v>#REF!</v>
      </c>
      <c r="BR407" s="10" t="e">
        <f t="shared" si="208"/>
        <v>#REF!</v>
      </c>
      <c r="BS407" s="10" t="e">
        <f t="shared" si="209"/>
        <v>#REF!</v>
      </c>
      <c r="BT407" s="10" t="e">
        <f>IF(OR(BW407=7,AQ407=6),0,AO407&amp;IF(#REF!="SI",1,IF(#REF!="NO",2,IF(#REF!="VIH + PREVIO",3,0))))</f>
        <v>#REF!</v>
      </c>
      <c r="BU407" s="10" t="e">
        <f>IF(OR(BW407=7,AQ407=6),0,IF(#REF!="-",1,0))</f>
        <v>#REF!</v>
      </c>
      <c r="BV407" s="10" t="e">
        <f t="shared" si="210"/>
        <v>#REF!</v>
      </c>
      <c r="BW4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7" s="10" t="e">
        <f t="shared" si="211"/>
        <v>#REF!</v>
      </c>
      <c r="BY407" s="10" t="e">
        <f t="shared" si="213"/>
        <v>#REF!</v>
      </c>
      <c r="BZ407" s="10" t="e">
        <f t="shared" si="212"/>
        <v>#REF!</v>
      </c>
      <c r="CA407" s="10"/>
    </row>
    <row r="408" spans="1:79" s="3" customFormat="1" ht="23.25" customHeight="1" x14ac:dyDescent="0.3">
      <c r="A408" s="7">
        <v>406</v>
      </c>
      <c r="B408" s="43"/>
      <c r="C408" s="44"/>
      <c r="D408" s="45"/>
      <c r="E408" s="46"/>
      <c r="F408" s="46"/>
      <c r="G408" s="46"/>
      <c r="H408" s="50"/>
      <c r="I408" s="51"/>
      <c r="J408" s="52"/>
      <c r="K408" s="51"/>
      <c r="L408" s="53"/>
      <c r="M408" s="54"/>
      <c r="N408" s="43"/>
      <c r="O408" s="55"/>
      <c r="P408" s="46"/>
      <c r="Q408" s="46"/>
      <c r="R408" s="46"/>
      <c r="S408" s="43"/>
      <c r="T408" s="56"/>
      <c r="U408" s="46"/>
      <c r="V408" s="57"/>
      <c r="W408" s="58"/>
      <c r="X408" s="57"/>
      <c r="Y408" s="46"/>
      <c r="Z408" s="57"/>
      <c r="AA408" s="59"/>
      <c r="AB408" s="60"/>
      <c r="AC408" s="2"/>
      <c r="AD408" s="2"/>
      <c r="AE408" s="2"/>
      <c r="AJ408" s="11">
        <f t="shared" si="196"/>
        <v>13</v>
      </c>
      <c r="AK408" s="11">
        <f t="shared" si="184"/>
        <v>0</v>
      </c>
      <c r="AL408" s="11">
        <f t="shared" si="185"/>
        <v>0</v>
      </c>
      <c r="AM408" s="11">
        <f t="shared" si="186"/>
        <v>0</v>
      </c>
      <c r="AN408" s="11">
        <f t="shared" si="187"/>
        <v>0</v>
      </c>
      <c r="AO408" s="4" t="e">
        <f>IF(#REF!="I",1,IF(#REF!="II",2,IF(#REF!="III",3,IF(#REF!="IV",4))))</f>
        <v>#REF!</v>
      </c>
      <c r="AP408" s="11" t="e">
        <f>IF(#REF!="PULMONAR",1,IF(AND(#REF!="EXTRAPULMONAR",#REF!&lt;&gt;"MENINGEA"),2,IF(AND(#REF!="EXTRAPULMONAR",#REF!="MENINGEA"),3,)))</f>
        <v>#REF!</v>
      </c>
      <c r="AQ4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8" s="4">
        <f t="shared" si="188"/>
        <v>0</v>
      </c>
      <c r="AS408" s="10">
        <f t="shared" si="189"/>
        <v>0</v>
      </c>
      <c r="AT408" s="10">
        <f t="shared" si="190"/>
        <v>0</v>
      </c>
      <c r="AU408" s="10" t="str">
        <f t="shared" si="191"/>
        <v>0</v>
      </c>
      <c r="AV408" s="11" t="e">
        <f t="shared" si="192"/>
        <v>#N/A</v>
      </c>
      <c r="AW408" s="4" t="e">
        <f t="shared" si="193"/>
        <v>#N/A</v>
      </c>
      <c r="AX408" s="10" t="e">
        <f t="shared" si="194"/>
        <v>#N/A</v>
      </c>
      <c r="AY408" s="10" t="e">
        <f t="shared" si="195"/>
        <v>#N/A</v>
      </c>
      <c r="AZ408" s="10" t="e">
        <f t="shared" si="197"/>
        <v>#REF!</v>
      </c>
      <c r="BA408" s="12" t="e">
        <f>IF(BW408=7,0,AJ408&amp;IF(#REF!="SI",1,IF(#REF!="NO",2,IF(#REF!="VIH + PREVIO",3,0))))</f>
        <v>#REF!</v>
      </c>
      <c r="BB408" s="13" t="e">
        <f>IF(AND(#REF!="POSITIVO",#REF!="POSITIVO"),1,IF(#REF!="NEGATIVO",2,IF(#REF!="VIH + PREVIO",3,0)))</f>
        <v>#REF!</v>
      </c>
      <c r="BC408" s="10" t="e">
        <f>IF(#REF!="SI",1,IF(#REF!="NO",2,0))</f>
        <v>#REF!</v>
      </c>
      <c r="BD408" s="10" t="e">
        <f>IF(#REF!="SI",1,IF(#REF!="NO",2,0))</f>
        <v>#REF!</v>
      </c>
      <c r="BE408" s="10" t="e">
        <f>IF(OR(#REF!="VIH + PREVIO",#REF!="VIH + PREVIO",#REF!="VIH + PREVIO"),1,0)</f>
        <v>#REF!</v>
      </c>
      <c r="BF408" s="13" t="e">
        <f>IF(OR(#REF!="POSITIVO",#REF!="NEGATIVO"),1,IF(#REF!="PACIENTE NO ACEPTA",2,IF(#REF!="VIH + PREVIO",3,0)))</f>
        <v>#REF!</v>
      </c>
      <c r="BG408" s="10" t="e">
        <f t="shared" si="198"/>
        <v>#REF!</v>
      </c>
      <c r="BH408" s="10" t="e">
        <f t="shared" si="199"/>
        <v>#REF!</v>
      </c>
      <c r="BI408" s="10" t="e">
        <f t="shared" si="200"/>
        <v>#REF!</v>
      </c>
      <c r="BJ408" s="10" t="e">
        <f t="shared" si="201"/>
        <v>#REF!</v>
      </c>
      <c r="BK408" s="10" t="e">
        <f t="shared" si="202"/>
        <v>#REF!</v>
      </c>
      <c r="BL408" s="10" t="e">
        <f t="shared" si="203"/>
        <v>#REF!</v>
      </c>
      <c r="BM408" s="10" t="e">
        <f>IF(OR(BW408=7,AQ408=6),0,IF(#REF!="I",1,IF(#REF!="II",2,IF(#REF!="III",3,IF(#REF!="IV",4))))&amp;AP408&amp;AQ408&amp;AR408&amp;AS408&amp;AT408&amp;AU408&amp;AX408)</f>
        <v>#REF!</v>
      </c>
      <c r="BN408" s="10" t="e">
        <f t="shared" si="204"/>
        <v>#REF!</v>
      </c>
      <c r="BO408" s="10" t="e">
        <f t="shared" si="205"/>
        <v>#REF!</v>
      </c>
      <c r="BP408" s="10" t="e">
        <f t="shared" si="206"/>
        <v>#REF!</v>
      </c>
      <c r="BQ408" s="10" t="e">
        <f t="shared" si="207"/>
        <v>#REF!</v>
      </c>
      <c r="BR408" s="10" t="e">
        <f t="shared" si="208"/>
        <v>#REF!</v>
      </c>
      <c r="BS408" s="10" t="e">
        <f t="shared" si="209"/>
        <v>#REF!</v>
      </c>
      <c r="BT408" s="10" t="e">
        <f>IF(OR(BW408=7,AQ408=6),0,AO408&amp;IF(#REF!="SI",1,IF(#REF!="NO",2,IF(#REF!="VIH + PREVIO",3,0))))</f>
        <v>#REF!</v>
      </c>
      <c r="BU408" s="10" t="e">
        <f>IF(OR(BW408=7,AQ408=6),0,IF(#REF!="-",1,0))</f>
        <v>#REF!</v>
      </c>
      <c r="BV408" s="10" t="e">
        <f t="shared" si="210"/>
        <v>#REF!</v>
      </c>
      <c r="BW4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8" s="10" t="e">
        <f t="shared" si="211"/>
        <v>#REF!</v>
      </c>
      <c r="BY408" s="10" t="e">
        <f t="shared" si="213"/>
        <v>#REF!</v>
      </c>
      <c r="BZ408" s="10" t="e">
        <f t="shared" si="212"/>
        <v>#REF!</v>
      </c>
      <c r="CA408" s="10"/>
    </row>
    <row r="409" spans="1:79" s="3" customFormat="1" ht="23.25" customHeight="1" x14ac:dyDescent="0.3">
      <c r="A409" s="7">
        <v>407</v>
      </c>
      <c r="B409" s="43"/>
      <c r="C409" s="44"/>
      <c r="D409" s="45"/>
      <c r="E409" s="46"/>
      <c r="F409" s="46"/>
      <c r="G409" s="46"/>
      <c r="H409" s="50"/>
      <c r="I409" s="51"/>
      <c r="J409" s="52"/>
      <c r="K409" s="51"/>
      <c r="L409" s="53"/>
      <c r="M409" s="54"/>
      <c r="N409" s="43"/>
      <c r="O409" s="55"/>
      <c r="P409" s="46"/>
      <c r="Q409" s="46"/>
      <c r="R409" s="46"/>
      <c r="S409" s="43"/>
      <c r="T409" s="56"/>
      <c r="U409" s="46"/>
      <c r="V409" s="57"/>
      <c r="W409" s="58"/>
      <c r="X409" s="57"/>
      <c r="Y409" s="46"/>
      <c r="Z409" s="57"/>
      <c r="AA409" s="59"/>
      <c r="AB409" s="60"/>
      <c r="AC409" s="2"/>
      <c r="AD409" s="2"/>
      <c r="AE409" s="2"/>
      <c r="AJ409" s="11">
        <f t="shared" si="196"/>
        <v>13</v>
      </c>
      <c r="AK409" s="11">
        <f t="shared" si="184"/>
        <v>0</v>
      </c>
      <c r="AL409" s="11">
        <f t="shared" si="185"/>
        <v>0</v>
      </c>
      <c r="AM409" s="11">
        <f t="shared" si="186"/>
        <v>0</v>
      </c>
      <c r="AN409" s="11">
        <f t="shared" si="187"/>
        <v>0</v>
      </c>
      <c r="AO409" s="4" t="e">
        <f>IF(#REF!="I",1,IF(#REF!="II",2,IF(#REF!="III",3,IF(#REF!="IV",4))))</f>
        <v>#REF!</v>
      </c>
      <c r="AP409" s="11" t="e">
        <f>IF(#REF!="PULMONAR",1,IF(AND(#REF!="EXTRAPULMONAR",#REF!&lt;&gt;"MENINGEA"),2,IF(AND(#REF!="EXTRAPULMONAR",#REF!="MENINGEA"),3,)))</f>
        <v>#REF!</v>
      </c>
      <c r="AQ4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09" s="4">
        <f t="shared" si="188"/>
        <v>0</v>
      </c>
      <c r="AS409" s="10">
        <f t="shared" si="189"/>
        <v>0</v>
      </c>
      <c r="AT409" s="10">
        <f t="shared" si="190"/>
        <v>0</v>
      </c>
      <c r="AU409" s="10" t="str">
        <f t="shared" si="191"/>
        <v>0</v>
      </c>
      <c r="AV409" s="11" t="e">
        <f t="shared" si="192"/>
        <v>#N/A</v>
      </c>
      <c r="AW409" s="4" t="e">
        <f t="shared" si="193"/>
        <v>#N/A</v>
      </c>
      <c r="AX409" s="10" t="e">
        <f t="shared" si="194"/>
        <v>#N/A</v>
      </c>
      <c r="AY409" s="10" t="e">
        <f t="shared" si="195"/>
        <v>#N/A</v>
      </c>
      <c r="AZ409" s="10" t="e">
        <f t="shared" si="197"/>
        <v>#REF!</v>
      </c>
      <c r="BA409" s="12" t="e">
        <f>IF(BW409=7,0,AJ409&amp;IF(#REF!="SI",1,IF(#REF!="NO",2,IF(#REF!="VIH + PREVIO",3,0))))</f>
        <v>#REF!</v>
      </c>
      <c r="BB409" s="13" t="e">
        <f>IF(AND(#REF!="POSITIVO",#REF!="POSITIVO"),1,IF(#REF!="NEGATIVO",2,IF(#REF!="VIH + PREVIO",3,0)))</f>
        <v>#REF!</v>
      </c>
      <c r="BC409" s="10" t="e">
        <f>IF(#REF!="SI",1,IF(#REF!="NO",2,0))</f>
        <v>#REF!</v>
      </c>
      <c r="BD409" s="10" t="e">
        <f>IF(#REF!="SI",1,IF(#REF!="NO",2,0))</f>
        <v>#REF!</v>
      </c>
      <c r="BE409" s="10" t="e">
        <f>IF(OR(#REF!="VIH + PREVIO",#REF!="VIH + PREVIO",#REF!="VIH + PREVIO"),1,0)</f>
        <v>#REF!</v>
      </c>
      <c r="BF409" s="13" t="e">
        <f>IF(OR(#REF!="POSITIVO",#REF!="NEGATIVO"),1,IF(#REF!="PACIENTE NO ACEPTA",2,IF(#REF!="VIH + PREVIO",3,0)))</f>
        <v>#REF!</v>
      </c>
      <c r="BG409" s="10" t="e">
        <f t="shared" si="198"/>
        <v>#REF!</v>
      </c>
      <c r="BH409" s="10" t="e">
        <f t="shared" si="199"/>
        <v>#REF!</v>
      </c>
      <c r="BI409" s="10" t="e">
        <f t="shared" si="200"/>
        <v>#REF!</v>
      </c>
      <c r="BJ409" s="10" t="e">
        <f t="shared" si="201"/>
        <v>#REF!</v>
      </c>
      <c r="BK409" s="10" t="e">
        <f t="shared" si="202"/>
        <v>#REF!</v>
      </c>
      <c r="BL409" s="10" t="e">
        <f t="shared" si="203"/>
        <v>#REF!</v>
      </c>
      <c r="BM409" s="10" t="e">
        <f>IF(OR(BW409=7,AQ409=6),0,IF(#REF!="I",1,IF(#REF!="II",2,IF(#REF!="III",3,IF(#REF!="IV",4))))&amp;AP409&amp;AQ409&amp;AR409&amp;AS409&amp;AT409&amp;AU409&amp;AX409)</f>
        <v>#REF!</v>
      </c>
      <c r="BN409" s="10" t="e">
        <f t="shared" si="204"/>
        <v>#REF!</v>
      </c>
      <c r="BO409" s="10" t="e">
        <f t="shared" si="205"/>
        <v>#REF!</v>
      </c>
      <c r="BP409" s="10" t="e">
        <f t="shared" si="206"/>
        <v>#REF!</v>
      </c>
      <c r="BQ409" s="10" t="e">
        <f t="shared" si="207"/>
        <v>#REF!</v>
      </c>
      <c r="BR409" s="10" t="e">
        <f t="shared" si="208"/>
        <v>#REF!</v>
      </c>
      <c r="BS409" s="10" t="e">
        <f t="shared" si="209"/>
        <v>#REF!</v>
      </c>
      <c r="BT409" s="10" t="e">
        <f>IF(OR(BW409=7,AQ409=6),0,AO409&amp;IF(#REF!="SI",1,IF(#REF!="NO",2,IF(#REF!="VIH + PREVIO",3,0))))</f>
        <v>#REF!</v>
      </c>
      <c r="BU409" s="10" t="e">
        <f>IF(OR(BW409=7,AQ409=6),0,IF(#REF!="-",1,0))</f>
        <v>#REF!</v>
      </c>
      <c r="BV409" s="10" t="e">
        <f t="shared" si="210"/>
        <v>#REF!</v>
      </c>
      <c r="BW4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09" s="10" t="e">
        <f t="shared" si="211"/>
        <v>#REF!</v>
      </c>
      <c r="BY409" s="10" t="e">
        <f t="shared" si="213"/>
        <v>#REF!</v>
      </c>
      <c r="BZ409" s="10" t="e">
        <f t="shared" si="212"/>
        <v>#REF!</v>
      </c>
      <c r="CA409" s="10"/>
    </row>
    <row r="410" spans="1:79" s="3" customFormat="1" ht="23.25" customHeight="1" x14ac:dyDescent="0.3">
      <c r="A410" s="7">
        <v>408</v>
      </c>
      <c r="B410" s="43"/>
      <c r="C410" s="44"/>
      <c r="D410" s="45"/>
      <c r="E410" s="46"/>
      <c r="F410" s="46"/>
      <c r="G410" s="46"/>
      <c r="H410" s="50"/>
      <c r="I410" s="51"/>
      <c r="J410" s="52"/>
      <c r="K410" s="51"/>
      <c r="L410" s="53"/>
      <c r="M410" s="54"/>
      <c r="N410" s="43"/>
      <c r="O410" s="55"/>
      <c r="P410" s="46"/>
      <c r="Q410" s="46"/>
      <c r="R410" s="46"/>
      <c r="S410" s="43"/>
      <c r="T410" s="56"/>
      <c r="U410" s="46"/>
      <c r="V410" s="57"/>
      <c r="W410" s="58"/>
      <c r="X410" s="57"/>
      <c r="Y410" s="46"/>
      <c r="Z410" s="57"/>
      <c r="AA410" s="59"/>
      <c r="AB410" s="60"/>
      <c r="AC410" s="2"/>
      <c r="AD410" s="2"/>
      <c r="AE410" s="2"/>
      <c r="AJ410" s="11">
        <f t="shared" si="196"/>
        <v>13</v>
      </c>
      <c r="AK410" s="11">
        <f t="shared" si="184"/>
        <v>0</v>
      </c>
      <c r="AL410" s="11">
        <f t="shared" si="185"/>
        <v>0</v>
      </c>
      <c r="AM410" s="11">
        <f t="shared" si="186"/>
        <v>0</v>
      </c>
      <c r="AN410" s="11">
        <f t="shared" si="187"/>
        <v>0</v>
      </c>
      <c r="AO410" s="4" t="e">
        <f>IF(#REF!="I",1,IF(#REF!="II",2,IF(#REF!="III",3,IF(#REF!="IV",4))))</f>
        <v>#REF!</v>
      </c>
      <c r="AP410" s="11" t="e">
        <f>IF(#REF!="PULMONAR",1,IF(AND(#REF!="EXTRAPULMONAR",#REF!&lt;&gt;"MENINGEA"),2,IF(AND(#REF!="EXTRAPULMONAR",#REF!="MENINGEA"),3,)))</f>
        <v>#REF!</v>
      </c>
      <c r="AQ4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0" s="4">
        <f t="shared" si="188"/>
        <v>0</v>
      </c>
      <c r="AS410" s="10">
        <f t="shared" si="189"/>
        <v>0</v>
      </c>
      <c r="AT410" s="10">
        <f t="shared" si="190"/>
        <v>0</v>
      </c>
      <c r="AU410" s="10" t="str">
        <f t="shared" si="191"/>
        <v>0</v>
      </c>
      <c r="AV410" s="11" t="e">
        <f t="shared" si="192"/>
        <v>#N/A</v>
      </c>
      <c r="AW410" s="4" t="e">
        <f t="shared" si="193"/>
        <v>#N/A</v>
      </c>
      <c r="AX410" s="10" t="e">
        <f t="shared" si="194"/>
        <v>#N/A</v>
      </c>
      <c r="AY410" s="10" t="e">
        <f t="shared" si="195"/>
        <v>#N/A</v>
      </c>
      <c r="AZ410" s="10" t="e">
        <f t="shared" si="197"/>
        <v>#REF!</v>
      </c>
      <c r="BA410" s="12" t="e">
        <f>IF(BW410=7,0,AJ410&amp;IF(#REF!="SI",1,IF(#REF!="NO",2,IF(#REF!="VIH + PREVIO",3,0))))</f>
        <v>#REF!</v>
      </c>
      <c r="BB410" s="13" t="e">
        <f>IF(AND(#REF!="POSITIVO",#REF!="POSITIVO"),1,IF(#REF!="NEGATIVO",2,IF(#REF!="VIH + PREVIO",3,0)))</f>
        <v>#REF!</v>
      </c>
      <c r="BC410" s="10" t="e">
        <f>IF(#REF!="SI",1,IF(#REF!="NO",2,0))</f>
        <v>#REF!</v>
      </c>
      <c r="BD410" s="10" t="e">
        <f>IF(#REF!="SI",1,IF(#REF!="NO",2,0))</f>
        <v>#REF!</v>
      </c>
      <c r="BE410" s="10" t="e">
        <f>IF(OR(#REF!="VIH + PREVIO",#REF!="VIH + PREVIO",#REF!="VIH + PREVIO"),1,0)</f>
        <v>#REF!</v>
      </c>
      <c r="BF410" s="13" t="e">
        <f>IF(OR(#REF!="POSITIVO",#REF!="NEGATIVO"),1,IF(#REF!="PACIENTE NO ACEPTA",2,IF(#REF!="VIH + PREVIO",3,0)))</f>
        <v>#REF!</v>
      </c>
      <c r="BG410" s="10" t="e">
        <f t="shared" si="198"/>
        <v>#REF!</v>
      </c>
      <c r="BH410" s="10" t="e">
        <f t="shared" si="199"/>
        <v>#REF!</v>
      </c>
      <c r="BI410" s="10" t="e">
        <f t="shared" si="200"/>
        <v>#REF!</v>
      </c>
      <c r="BJ410" s="10" t="e">
        <f t="shared" si="201"/>
        <v>#REF!</v>
      </c>
      <c r="BK410" s="10" t="e">
        <f t="shared" si="202"/>
        <v>#REF!</v>
      </c>
      <c r="BL410" s="10" t="e">
        <f t="shared" si="203"/>
        <v>#REF!</v>
      </c>
      <c r="BM410" s="10" t="e">
        <f>IF(OR(BW410=7,AQ410=6),0,IF(#REF!="I",1,IF(#REF!="II",2,IF(#REF!="III",3,IF(#REF!="IV",4))))&amp;AP410&amp;AQ410&amp;AR410&amp;AS410&amp;AT410&amp;AU410&amp;AX410)</f>
        <v>#REF!</v>
      </c>
      <c r="BN410" s="10" t="e">
        <f t="shared" si="204"/>
        <v>#REF!</v>
      </c>
      <c r="BO410" s="10" t="e">
        <f t="shared" si="205"/>
        <v>#REF!</v>
      </c>
      <c r="BP410" s="10" t="e">
        <f t="shared" si="206"/>
        <v>#REF!</v>
      </c>
      <c r="BQ410" s="10" t="e">
        <f t="shared" si="207"/>
        <v>#REF!</v>
      </c>
      <c r="BR410" s="10" t="e">
        <f t="shared" si="208"/>
        <v>#REF!</v>
      </c>
      <c r="BS410" s="10" t="e">
        <f t="shared" si="209"/>
        <v>#REF!</v>
      </c>
      <c r="BT410" s="10" t="e">
        <f>IF(OR(BW410=7,AQ410=6),0,AO410&amp;IF(#REF!="SI",1,IF(#REF!="NO",2,IF(#REF!="VIH + PREVIO",3,0))))</f>
        <v>#REF!</v>
      </c>
      <c r="BU410" s="10" t="e">
        <f>IF(OR(BW410=7,AQ410=6),0,IF(#REF!="-",1,0))</f>
        <v>#REF!</v>
      </c>
      <c r="BV410" s="10" t="e">
        <f t="shared" si="210"/>
        <v>#REF!</v>
      </c>
      <c r="BW4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0" s="10" t="e">
        <f t="shared" si="211"/>
        <v>#REF!</v>
      </c>
      <c r="BY410" s="10" t="e">
        <f t="shared" si="213"/>
        <v>#REF!</v>
      </c>
      <c r="BZ410" s="10" t="e">
        <f t="shared" si="212"/>
        <v>#REF!</v>
      </c>
      <c r="CA410" s="10"/>
    </row>
    <row r="411" spans="1:79" s="3" customFormat="1" ht="23.25" customHeight="1" x14ac:dyDescent="0.3">
      <c r="A411" s="7">
        <v>409</v>
      </c>
      <c r="B411" s="43"/>
      <c r="C411" s="44"/>
      <c r="D411" s="45"/>
      <c r="E411" s="46"/>
      <c r="F411" s="46"/>
      <c r="G411" s="46"/>
      <c r="H411" s="50"/>
      <c r="I411" s="51"/>
      <c r="J411" s="52"/>
      <c r="K411" s="51"/>
      <c r="L411" s="53"/>
      <c r="M411" s="54"/>
      <c r="N411" s="43"/>
      <c r="O411" s="55"/>
      <c r="P411" s="46"/>
      <c r="Q411" s="46"/>
      <c r="R411" s="46"/>
      <c r="S411" s="43"/>
      <c r="T411" s="56"/>
      <c r="U411" s="46"/>
      <c r="V411" s="57"/>
      <c r="W411" s="58"/>
      <c r="X411" s="57"/>
      <c r="Y411" s="46"/>
      <c r="Z411" s="57"/>
      <c r="AA411" s="59"/>
      <c r="AB411" s="60"/>
      <c r="AC411" s="2"/>
      <c r="AD411" s="2"/>
      <c r="AE411" s="2"/>
      <c r="AJ411" s="11">
        <f t="shared" si="196"/>
        <v>13</v>
      </c>
      <c r="AK411" s="11">
        <f t="shared" si="184"/>
        <v>0</v>
      </c>
      <c r="AL411" s="11">
        <f t="shared" si="185"/>
        <v>0</v>
      </c>
      <c r="AM411" s="11">
        <f t="shared" si="186"/>
        <v>0</v>
      </c>
      <c r="AN411" s="11">
        <f t="shared" si="187"/>
        <v>0</v>
      </c>
      <c r="AO411" s="4" t="e">
        <f>IF(#REF!="I",1,IF(#REF!="II",2,IF(#REF!="III",3,IF(#REF!="IV",4))))</f>
        <v>#REF!</v>
      </c>
      <c r="AP411" s="11" t="e">
        <f>IF(#REF!="PULMONAR",1,IF(AND(#REF!="EXTRAPULMONAR",#REF!&lt;&gt;"MENINGEA"),2,IF(AND(#REF!="EXTRAPULMONAR",#REF!="MENINGEA"),3,)))</f>
        <v>#REF!</v>
      </c>
      <c r="AQ4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1" s="4">
        <f t="shared" si="188"/>
        <v>0</v>
      </c>
      <c r="AS411" s="10">
        <f t="shared" si="189"/>
        <v>0</v>
      </c>
      <c r="AT411" s="10">
        <f t="shared" si="190"/>
        <v>0</v>
      </c>
      <c r="AU411" s="10" t="str">
        <f t="shared" si="191"/>
        <v>0</v>
      </c>
      <c r="AV411" s="11" t="e">
        <f t="shared" si="192"/>
        <v>#N/A</v>
      </c>
      <c r="AW411" s="4" t="e">
        <f t="shared" si="193"/>
        <v>#N/A</v>
      </c>
      <c r="AX411" s="10" t="e">
        <f t="shared" si="194"/>
        <v>#N/A</v>
      </c>
      <c r="AY411" s="10" t="e">
        <f t="shared" si="195"/>
        <v>#N/A</v>
      </c>
      <c r="AZ411" s="10" t="e">
        <f t="shared" si="197"/>
        <v>#REF!</v>
      </c>
      <c r="BA411" s="12" t="e">
        <f>IF(BW411=7,0,AJ411&amp;IF(#REF!="SI",1,IF(#REF!="NO",2,IF(#REF!="VIH + PREVIO",3,0))))</f>
        <v>#REF!</v>
      </c>
      <c r="BB411" s="13" t="e">
        <f>IF(AND(#REF!="POSITIVO",#REF!="POSITIVO"),1,IF(#REF!="NEGATIVO",2,IF(#REF!="VIH + PREVIO",3,0)))</f>
        <v>#REF!</v>
      </c>
      <c r="BC411" s="10" t="e">
        <f>IF(#REF!="SI",1,IF(#REF!="NO",2,0))</f>
        <v>#REF!</v>
      </c>
      <c r="BD411" s="10" t="e">
        <f>IF(#REF!="SI",1,IF(#REF!="NO",2,0))</f>
        <v>#REF!</v>
      </c>
      <c r="BE411" s="10" t="e">
        <f>IF(OR(#REF!="VIH + PREVIO",#REF!="VIH + PREVIO",#REF!="VIH + PREVIO"),1,0)</f>
        <v>#REF!</v>
      </c>
      <c r="BF411" s="13" t="e">
        <f>IF(OR(#REF!="POSITIVO",#REF!="NEGATIVO"),1,IF(#REF!="PACIENTE NO ACEPTA",2,IF(#REF!="VIH + PREVIO",3,0)))</f>
        <v>#REF!</v>
      </c>
      <c r="BG411" s="10" t="e">
        <f t="shared" si="198"/>
        <v>#REF!</v>
      </c>
      <c r="BH411" s="10" t="e">
        <f t="shared" si="199"/>
        <v>#REF!</v>
      </c>
      <c r="BI411" s="10" t="e">
        <f t="shared" si="200"/>
        <v>#REF!</v>
      </c>
      <c r="BJ411" s="10" t="e">
        <f t="shared" si="201"/>
        <v>#REF!</v>
      </c>
      <c r="BK411" s="10" t="e">
        <f t="shared" si="202"/>
        <v>#REF!</v>
      </c>
      <c r="BL411" s="10" t="e">
        <f t="shared" si="203"/>
        <v>#REF!</v>
      </c>
      <c r="BM411" s="10" t="e">
        <f>IF(OR(BW411=7,AQ411=6),0,IF(#REF!="I",1,IF(#REF!="II",2,IF(#REF!="III",3,IF(#REF!="IV",4))))&amp;AP411&amp;AQ411&amp;AR411&amp;AS411&amp;AT411&amp;AU411&amp;AX411)</f>
        <v>#REF!</v>
      </c>
      <c r="BN411" s="10" t="e">
        <f t="shared" si="204"/>
        <v>#REF!</v>
      </c>
      <c r="BO411" s="10" t="e">
        <f t="shared" si="205"/>
        <v>#REF!</v>
      </c>
      <c r="BP411" s="10" t="e">
        <f t="shared" si="206"/>
        <v>#REF!</v>
      </c>
      <c r="BQ411" s="10" t="e">
        <f t="shared" si="207"/>
        <v>#REF!</v>
      </c>
      <c r="BR411" s="10" t="e">
        <f t="shared" si="208"/>
        <v>#REF!</v>
      </c>
      <c r="BS411" s="10" t="e">
        <f t="shared" si="209"/>
        <v>#REF!</v>
      </c>
      <c r="BT411" s="10" t="e">
        <f>IF(OR(BW411=7,AQ411=6),0,AO411&amp;IF(#REF!="SI",1,IF(#REF!="NO",2,IF(#REF!="VIH + PREVIO",3,0))))</f>
        <v>#REF!</v>
      </c>
      <c r="BU411" s="10" t="e">
        <f>IF(OR(BW411=7,AQ411=6),0,IF(#REF!="-",1,0))</f>
        <v>#REF!</v>
      </c>
      <c r="BV411" s="10" t="e">
        <f t="shared" si="210"/>
        <v>#REF!</v>
      </c>
      <c r="BW4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1" s="10" t="e">
        <f t="shared" si="211"/>
        <v>#REF!</v>
      </c>
      <c r="BY411" s="10" t="e">
        <f t="shared" si="213"/>
        <v>#REF!</v>
      </c>
      <c r="BZ411" s="10" t="e">
        <f t="shared" si="212"/>
        <v>#REF!</v>
      </c>
      <c r="CA411" s="10"/>
    </row>
    <row r="412" spans="1:79" s="3" customFormat="1" ht="23.25" customHeight="1" x14ac:dyDescent="0.3">
      <c r="A412" s="7">
        <v>410</v>
      </c>
      <c r="B412" s="43"/>
      <c r="C412" s="44"/>
      <c r="D412" s="45"/>
      <c r="E412" s="46"/>
      <c r="F412" s="46"/>
      <c r="G412" s="46"/>
      <c r="H412" s="50"/>
      <c r="I412" s="51"/>
      <c r="J412" s="52"/>
      <c r="K412" s="51"/>
      <c r="L412" s="53"/>
      <c r="M412" s="54"/>
      <c r="N412" s="43"/>
      <c r="O412" s="55"/>
      <c r="P412" s="46"/>
      <c r="Q412" s="46"/>
      <c r="R412" s="46"/>
      <c r="S412" s="43"/>
      <c r="T412" s="56"/>
      <c r="U412" s="46"/>
      <c r="V412" s="57"/>
      <c r="W412" s="58"/>
      <c r="X412" s="57"/>
      <c r="Y412" s="46"/>
      <c r="Z412" s="57"/>
      <c r="AA412" s="59"/>
      <c r="AB412" s="60"/>
      <c r="AC412" s="2"/>
      <c r="AD412" s="2"/>
      <c r="AE412" s="2"/>
      <c r="AJ412" s="11">
        <f t="shared" si="196"/>
        <v>13</v>
      </c>
      <c r="AK412" s="11">
        <f t="shared" si="184"/>
        <v>0</v>
      </c>
      <c r="AL412" s="11">
        <f t="shared" si="185"/>
        <v>0</v>
      </c>
      <c r="AM412" s="11">
        <f t="shared" si="186"/>
        <v>0</v>
      </c>
      <c r="AN412" s="11">
        <f t="shared" si="187"/>
        <v>0</v>
      </c>
      <c r="AO412" s="4" t="e">
        <f>IF(#REF!="I",1,IF(#REF!="II",2,IF(#REF!="III",3,IF(#REF!="IV",4))))</f>
        <v>#REF!</v>
      </c>
      <c r="AP412" s="11" t="e">
        <f>IF(#REF!="PULMONAR",1,IF(AND(#REF!="EXTRAPULMONAR",#REF!&lt;&gt;"MENINGEA"),2,IF(AND(#REF!="EXTRAPULMONAR",#REF!="MENINGEA"),3,)))</f>
        <v>#REF!</v>
      </c>
      <c r="AQ4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2" s="4">
        <f t="shared" si="188"/>
        <v>0</v>
      </c>
      <c r="AS412" s="10">
        <f t="shared" si="189"/>
        <v>0</v>
      </c>
      <c r="AT412" s="10">
        <f t="shared" si="190"/>
        <v>0</v>
      </c>
      <c r="AU412" s="10" t="str">
        <f t="shared" si="191"/>
        <v>0</v>
      </c>
      <c r="AV412" s="11" t="e">
        <f t="shared" si="192"/>
        <v>#N/A</v>
      </c>
      <c r="AW412" s="4" t="e">
        <f t="shared" si="193"/>
        <v>#N/A</v>
      </c>
      <c r="AX412" s="10" t="e">
        <f t="shared" si="194"/>
        <v>#N/A</v>
      </c>
      <c r="AY412" s="10" t="e">
        <f t="shared" si="195"/>
        <v>#N/A</v>
      </c>
      <c r="AZ412" s="10" t="e">
        <f t="shared" si="197"/>
        <v>#REF!</v>
      </c>
      <c r="BA412" s="12" t="e">
        <f>IF(BW412=7,0,AJ412&amp;IF(#REF!="SI",1,IF(#REF!="NO",2,IF(#REF!="VIH + PREVIO",3,0))))</f>
        <v>#REF!</v>
      </c>
      <c r="BB412" s="13" t="e">
        <f>IF(AND(#REF!="POSITIVO",#REF!="POSITIVO"),1,IF(#REF!="NEGATIVO",2,IF(#REF!="VIH + PREVIO",3,0)))</f>
        <v>#REF!</v>
      </c>
      <c r="BC412" s="10" t="e">
        <f>IF(#REF!="SI",1,IF(#REF!="NO",2,0))</f>
        <v>#REF!</v>
      </c>
      <c r="BD412" s="10" t="e">
        <f>IF(#REF!="SI",1,IF(#REF!="NO",2,0))</f>
        <v>#REF!</v>
      </c>
      <c r="BE412" s="10" t="e">
        <f>IF(OR(#REF!="VIH + PREVIO",#REF!="VIH + PREVIO",#REF!="VIH + PREVIO"),1,0)</f>
        <v>#REF!</v>
      </c>
      <c r="BF412" s="13" t="e">
        <f>IF(OR(#REF!="POSITIVO",#REF!="NEGATIVO"),1,IF(#REF!="PACIENTE NO ACEPTA",2,IF(#REF!="VIH + PREVIO",3,0)))</f>
        <v>#REF!</v>
      </c>
      <c r="BG412" s="10" t="e">
        <f t="shared" si="198"/>
        <v>#REF!</v>
      </c>
      <c r="BH412" s="10" t="e">
        <f t="shared" si="199"/>
        <v>#REF!</v>
      </c>
      <c r="BI412" s="10" t="e">
        <f t="shared" si="200"/>
        <v>#REF!</v>
      </c>
      <c r="BJ412" s="10" t="e">
        <f t="shared" si="201"/>
        <v>#REF!</v>
      </c>
      <c r="BK412" s="10" t="e">
        <f t="shared" si="202"/>
        <v>#REF!</v>
      </c>
      <c r="BL412" s="10" t="e">
        <f t="shared" si="203"/>
        <v>#REF!</v>
      </c>
      <c r="BM412" s="10" t="e">
        <f>IF(OR(BW412=7,AQ412=6),0,IF(#REF!="I",1,IF(#REF!="II",2,IF(#REF!="III",3,IF(#REF!="IV",4))))&amp;AP412&amp;AQ412&amp;AR412&amp;AS412&amp;AT412&amp;AU412&amp;AX412)</f>
        <v>#REF!</v>
      </c>
      <c r="BN412" s="10" t="e">
        <f t="shared" si="204"/>
        <v>#REF!</v>
      </c>
      <c r="BO412" s="10" t="e">
        <f t="shared" si="205"/>
        <v>#REF!</v>
      </c>
      <c r="BP412" s="10" t="e">
        <f t="shared" si="206"/>
        <v>#REF!</v>
      </c>
      <c r="BQ412" s="10" t="e">
        <f t="shared" si="207"/>
        <v>#REF!</v>
      </c>
      <c r="BR412" s="10" t="e">
        <f t="shared" si="208"/>
        <v>#REF!</v>
      </c>
      <c r="BS412" s="10" t="e">
        <f t="shared" si="209"/>
        <v>#REF!</v>
      </c>
      <c r="BT412" s="10" t="e">
        <f>IF(OR(BW412=7,AQ412=6),0,AO412&amp;IF(#REF!="SI",1,IF(#REF!="NO",2,IF(#REF!="VIH + PREVIO",3,0))))</f>
        <v>#REF!</v>
      </c>
      <c r="BU412" s="10" t="e">
        <f>IF(OR(BW412=7,AQ412=6),0,IF(#REF!="-",1,0))</f>
        <v>#REF!</v>
      </c>
      <c r="BV412" s="10" t="e">
        <f t="shared" si="210"/>
        <v>#REF!</v>
      </c>
      <c r="BW4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2" s="10" t="e">
        <f t="shared" si="211"/>
        <v>#REF!</v>
      </c>
      <c r="BY412" s="10" t="e">
        <f t="shared" si="213"/>
        <v>#REF!</v>
      </c>
      <c r="BZ412" s="10" t="e">
        <f t="shared" si="212"/>
        <v>#REF!</v>
      </c>
      <c r="CA412" s="10"/>
    </row>
    <row r="413" spans="1:79" s="3" customFormat="1" ht="23.25" customHeight="1" x14ac:dyDescent="0.3">
      <c r="A413" s="7">
        <v>411</v>
      </c>
      <c r="B413" s="43"/>
      <c r="C413" s="44"/>
      <c r="D413" s="45"/>
      <c r="E413" s="46"/>
      <c r="F413" s="46"/>
      <c r="G413" s="46"/>
      <c r="H413" s="50"/>
      <c r="I413" s="51"/>
      <c r="J413" s="52"/>
      <c r="K413" s="51"/>
      <c r="L413" s="53"/>
      <c r="M413" s="54"/>
      <c r="N413" s="43"/>
      <c r="O413" s="55"/>
      <c r="P413" s="46"/>
      <c r="Q413" s="46"/>
      <c r="R413" s="46"/>
      <c r="S413" s="43"/>
      <c r="T413" s="56"/>
      <c r="U413" s="46"/>
      <c r="V413" s="57"/>
      <c r="W413" s="58"/>
      <c r="X413" s="57"/>
      <c r="Y413" s="46"/>
      <c r="Z413" s="57"/>
      <c r="AA413" s="59"/>
      <c r="AB413" s="60"/>
      <c r="AC413" s="2"/>
      <c r="AD413" s="2"/>
      <c r="AE413" s="2"/>
      <c r="AJ413" s="11">
        <f t="shared" si="196"/>
        <v>13</v>
      </c>
      <c r="AK413" s="11">
        <f t="shared" si="184"/>
        <v>0</v>
      </c>
      <c r="AL413" s="11">
        <f t="shared" si="185"/>
        <v>0</v>
      </c>
      <c r="AM413" s="11">
        <f t="shared" si="186"/>
        <v>0</v>
      </c>
      <c r="AN413" s="11">
        <f t="shared" si="187"/>
        <v>0</v>
      </c>
      <c r="AO413" s="4" t="e">
        <f>IF(#REF!="I",1,IF(#REF!="II",2,IF(#REF!="III",3,IF(#REF!="IV",4))))</f>
        <v>#REF!</v>
      </c>
      <c r="AP413" s="11" t="e">
        <f>IF(#REF!="PULMONAR",1,IF(AND(#REF!="EXTRAPULMONAR",#REF!&lt;&gt;"MENINGEA"),2,IF(AND(#REF!="EXTRAPULMONAR",#REF!="MENINGEA"),3,)))</f>
        <v>#REF!</v>
      </c>
      <c r="AQ4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3" s="4">
        <f t="shared" si="188"/>
        <v>0</v>
      </c>
      <c r="AS413" s="10">
        <f t="shared" si="189"/>
        <v>0</v>
      </c>
      <c r="AT413" s="10">
        <f t="shared" si="190"/>
        <v>0</v>
      </c>
      <c r="AU413" s="10" t="str">
        <f t="shared" si="191"/>
        <v>0</v>
      </c>
      <c r="AV413" s="11" t="e">
        <f t="shared" si="192"/>
        <v>#N/A</v>
      </c>
      <c r="AW413" s="4" t="e">
        <f t="shared" si="193"/>
        <v>#N/A</v>
      </c>
      <c r="AX413" s="10" t="e">
        <f t="shared" si="194"/>
        <v>#N/A</v>
      </c>
      <c r="AY413" s="10" t="e">
        <f t="shared" si="195"/>
        <v>#N/A</v>
      </c>
      <c r="AZ413" s="10" t="e">
        <f t="shared" si="197"/>
        <v>#REF!</v>
      </c>
      <c r="BA413" s="12" t="e">
        <f>IF(BW413=7,0,AJ413&amp;IF(#REF!="SI",1,IF(#REF!="NO",2,IF(#REF!="VIH + PREVIO",3,0))))</f>
        <v>#REF!</v>
      </c>
      <c r="BB413" s="13" t="e">
        <f>IF(AND(#REF!="POSITIVO",#REF!="POSITIVO"),1,IF(#REF!="NEGATIVO",2,IF(#REF!="VIH + PREVIO",3,0)))</f>
        <v>#REF!</v>
      </c>
      <c r="BC413" s="10" t="e">
        <f>IF(#REF!="SI",1,IF(#REF!="NO",2,0))</f>
        <v>#REF!</v>
      </c>
      <c r="BD413" s="10" t="e">
        <f>IF(#REF!="SI",1,IF(#REF!="NO",2,0))</f>
        <v>#REF!</v>
      </c>
      <c r="BE413" s="10" t="e">
        <f>IF(OR(#REF!="VIH + PREVIO",#REF!="VIH + PREVIO",#REF!="VIH + PREVIO"),1,0)</f>
        <v>#REF!</v>
      </c>
      <c r="BF413" s="13" t="e">
        <f>IF(OR(#REF!="POSITIVO",#REF!="NEGATIVO"),1,IF(#REF!="PACIENTE NO ACEPTA",2,IF(#REF!="VIH + PREVIO",3,0)))</f>
        <v>#REF!</v>
      </c>
      <c r="BG413" s="10" t="e">
        <f t="shared" si="198"/>
        <v>#REF!</v>
      </c>
      <c r="BH413" s="10" t="e">
        <f t="shared" si="199"/>
        <v>#REF!</v>
      </c>
      <c r="BI413" s="10" t="e">
        <f t="shared" si="200"/>
        <v>#REF!</v>
      </c>
      <c r="BJ413" s="10" t="e">
        <f t="shared" si="201"/>
        <v>#REF!</v>
      </c>
      <c r="BK413" s="10" t="e">
        <f t="shared" si="202"/>
        <v>#REF!</v>
      </c>
      <c r="BL413" s="10" t="e">
        <f t="shared" si="203"/>
        <v>#REF!</v>
      </c>
      <c r="BM413" s="10" t="e">
        <f>IF(OR(BW413=7,AQ413=6),0,IF(#REF!="I",1,IF(#REF!="II",2,IF(#REF!="III",3,IF(#REF!="IV",4))))&amp;AP413&amp;AQ413&amp;AR413&amp;AS413&amp;AT413&amp;AU413&amp;AX413)</f>
        <v>#REF!</v>
      </c>
      <c r="BN413" s="10" t="e">
        <f t="shared" si="204"/>
        <v>#REF!</v>
      </c>
      <c r="BO413" s="10" t="e">
        <f t="shared" si="205"/>
        <v>#REF!</v>
      </c>
      <c r="BP413" s="10" t="e">
        <f t="shared" si="206"/>
        <v>#REF!</v>
      </c>
      <c r="BQ413" s="10" t="e">
        <f t="shared" si="207"/>
        <v>#REF!</v>
      </c>
      <c r="BR413" s="10" t="e">
        <f t="shared" si="208"/>
        <v>#REF!</v>
      </c>
      <c r="BS413" s="10" t="e">
        <f t="shared" si="209"/>
        <v>#REF!</v>
      </c>
      <c r="BT413" s="10" t="e">
        <f>IF(OR(BW413=7,AQ413=6),0,AO413&amp;IF(#REF!="SI",1,IF(#REF!="NO",2,IF(#REF!="VIH + PREVIO",3,0))))</f>
        <v>#REF!</v>
      </c>
      <c r="BU413" s="10" t="e">
        <f>IF(OR(BW413=7,AQ413=6),0,IF(#REF!="-",1,0))</f>
        <v>#REF!</v>
      </c>
      <c r="BV413" s="10" t="e">
        <f t="shared" si="210"/>
        <v>#REF!</v>
      </c>
      <c r="BW4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3" s="10" t="e">
        <f t="shared" si="211"/>
        <v>#REF!</v>
      </c>
      <c r="BY413" s="10" t="e">
        <f t="shared" si="213"/>
        <v>#REF!</v>
      </c>
      <c r="BZ413" s="10" t="e">
        <f t="shared" si="212"/>
        <v>#REF!</v>
      </c>
      <c r="CA413" s="10"/>
    </row>
    <row r="414" spans="1:79" s="3" customFormat="1" ht="23.25" customHeight="1" x14ac:dyDescent="0.3">
      <c r="A414" s="7">
        <v>412</v>
      </c>
      <c r="B414" s="43"/>
      <c r="C414" s="44"/>
      <c r="D414" s="45"/>
      <c r="E414" s="46"/>
      <c r="F414" s="46"/>
      <c r="G414" s="46"/>
      <c r="H414" s="50"/>
      <c r="I414" s="51"/>
      <c r="J414" s="52"/>
      <c r="K414" s="51"/>
      <c r="L414" s="53"/>
      <c r="M414" s="54"/>
      <c r="N414" s="43"/>
      <c r="O414" s="55"/>
      <c r="P414" s="46"/>
      <c r="Q414" s="46"/>
      <c r="R414" s="46"/>
      <c r="S414" s="43"/>
      <c r="T414" s="56"/>
      <c r="U414" s="46"/>
      <c r="V414" s="57"/>
      <c r="W414" s="58"/>
      <c r="X414" s="57"/>
      <c r="Y414" s="46"/>
      <c r="Z414" s="57"/>
      <c r="AA414" s="59"/>
      <c r="AB414" s="60"/>
      <c r="AC414" s="2"/>
      <c r="AD414" s="2"/>
      <c r="AE414" s="2"/>
      <c r="AJ414" s="11">
        <f t="shared" si="196"/>
        <v>13</v>
      </c>
      <c r="AK414" s="11">
        <f t="shared" si="184"/>
        <v>0</v>
      </c>
      <c r="AL414" s="11">
        <f t="shared" si="185"/>
        <v>0</v>
      </c>
      <c r="AM414" s="11">
        <f t="shared" si="186"/>
        <v>0</v>
      </c>
      <c r="AN414" s="11">
        <f t="shared" si="187"/>
        <v>0</v>
      </c>
      <c r="AO414" s="4" t="e">
        <f>IF(#REF!="I",1,IF(#REF!="II",2,IF(#REF!="III",3,IF(#REF!="IV",4))))</f>
        <v>#REF!</v>
      </c>
      <c r="AP414" s="11" t="e">
        <f>IF(#REF!="PULMONAR",1,IF(AND(#REF!="EXTRAPULMONAR",#REF!&lt;&gt;"MENINGEA"),2,IF(AND(#REF!="EXTRAPULMONAR",#REF!="MENINGEA"),3,)))</f>
        <v>#REF!</v>
      </c>
      <c r="AQ4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4" s="4">
        <f t="shared" si="188"/>
        <v>0</v>
      </c>
      <c r="AS414" s="10">
        <f t="shared" si="189"/>
        <v>0</v>
      </c>
      <c r="AT414" s="10">
        <f t="shared" si="190"/>
        <v>0</v>
      </c>
      <c r="AU414" s="10" t="str">
        <f t="shared" si="191"/>
        <v>0</v>
      </c>
      <c r="AV414" s="11" t="e">
        <f t="shared" si="192"/>
        <v>#N/A</v>
      </c>
      <c r="AW414" s="4" t="e">
        <f t="shared" si="193"/>
        <v>#N/A</v>
      </c>
      <c r="AX414" s="10" t="e">
        <f t="shared" si="194"/>
        <v>#N/A</v>
      </c>
      <c r="AY414" s="10" t="e">
        <f t="shared" si="195"/>
        <v>#N/A</v>
      </c>
      <c r="AZ414" s="10" t="e">
        <f t="shared" si="197"/>
        <v>#REF!</v>
      </c>
      <c r="BA414" s="12" t="e">
        <f>IF(BW414=7,0,AJ414&amp;IF(#REF!="SI",1,IF(#REF!="NO",2,IF(#REF!="VIH + PREVIO",3,0))))</f>
        <v>#REF!</v>
      </c>
      <c r="BB414" s="13" t="e">
        <f>IF(AND(#REF!="POSITIVO",#REF!="POSITIVO"),1,IF(#REF!="NEGATIVO",2,IF(#REF!="VIH + PREVIO",3,0)))</f>
        <v>#REF!</v>
      </c>
      <c r="BC414" s="10" t="e">
        <f>IF(#REF!="SI",1,IF(#REF!="NO",2,0))</f>
        <v>#REF!</v>
      </c>
      <c r="BD414" s="10" t="e">
        <f>IF(#REF!="SI",1,IF(#REF!="NO",2,0))</f>
        <v>#REF!</v>
      </c>
      <c r="BE414" s="10" t="e">
        <f>IF(OR(#REF!="VIH + PREVIO",#REF!="VIH + PREVIO",#REF!="VIH + PREVIO"),1,0)</f>
        <v>#REF!</v>
      </c>
      <c r="BF414" s="13" t="e">
        <f>IF(OR(#REF!="POSITIVO",#REF!="NEGATIVO"),1,IF(#REF!="PACIENTE NO ACEPTA",2,IF(#REF!="VIH + PREVIO",3,0)))</f>
        <v>#REF!</v>
      </c>
      <c r="BG414" s="10" t="e">
        <f t="shared" si="198"/>
        <v>#REF!</v>
      </c>
      <c r="BH414" s="10" t="e">
        <f t="shared" si="199"/>
        <v>#REF!</v>
      </c>
      <c r="BI414" s="10" t="e">
        <f t="shared" si="200"/>
        <v>#REF!</v>
      </c>
      <c r="BJ414" s="10" t="e">
        <f t="shared" si="201"/>
        <v>#REF!</v>
      </c>
      <c r="BK414" s="10" t="e">
        <f t="shared" si="202"/>
        <v>#REF!</v>
      </c>
      <c r="BL414" s="10" t="e">
        <f t="shared" si="203"/>
        <v>#REF!</v>
      </c>
      <c r="BM414" s="10" t="e">
        <f>IF(OR(BW414=7,AQ414=6),0,IF(#REF!="I",1,IF(#REF!="II",2,IF(#REF!="III",3,IF(#REF!="IV",4))))&amp;AP414&amp;AQ414&amp;AR414&amp;AS414&amp;AT414&amp;AU414&amp;AX414)</f>
        <v>#REF!</v>
      </c>
      <c r="BN414" s="10" t="e">
        <f t="shared" si="204"/>
        <v>#REF!</v>
      </c>
      <c r="BO414" s="10" t="e">
        <f t="shared" si="205"/>
        <v>#REF!</v>
      </c>
      <c r="BP414" s="10" t="e">
        <f t="shared" si="206"/>
        <v>#REF!</v>
      </c>
      <c r="BQ414" s="10" t="e">
        <f t="shared" si="207"/>
        <v>#REF!</v>
      </c>
      <c r="BR414" s="10" t="e">
        <f t="shared" si="208"/>
        <v>#REF!</v>
      </c>
      <c r="BS414" s="10" t="e">
        <f t="shared" si="209"/>
        <v>#REF!</v>
      </c>
      <c r="BT414" s="10" t="e">
        <f>IF(OR(BW414=7,AQ414=6),0,AO414&amp;IF(#REF!="SI",1,IF(#REF!="NO",2,IF(#REF!="VIH + PREVIO",3,0))))</f>
        <v>#REF!</v>
      </c>
      <c r="BU414" s="10" t="e">
        <f>IF(OR(BW414=7,AQ414=6),0,IF(#REF!="-",1,0))</f>
        <v>#REF!</v>
      </c>
      <c r="BV414" s="10" t="e">
        <f t="shared" si="210"/>
        <v>#REF!</v>
      </c>
      <c r="BW4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4" s="10" t="e">
        <f t="shared" si="211"/>
        <v>#REF!</v>
      </c>
      <c r="BY414" s="10" t="e">
        <f t="shared" si="213"/>
        <v>#REF!</v>
      </c>
      <c r="BZ414" s="10" t="e">
        <f t="shared" si="212"/>
        <v>#REF!</v>
      </c>
      <c r="CA414" s="10"/>
    </row>
    <row r="415" spans="1:79" s="3" customFormat="1" ht="23.25" customHeight="1" x14ac:dyDescent="0.3">
      <c r="A415" s="7">
        <v>413</v>
      </c>
      <c r="B415" s="43"/>
      <c r="C415" s="44"/>
      <c r="D415" s="45"/>
      <c r="E415" s="46"/>
      <c r="F415" s="46"/>
      <c r="G415" s="46"/>
      <c r="H415" s="50"/>
      <c r="I415" s="51"/>
      <c r="J415" s="52"/>
      <c r="K415" s="51"/>
      <c r="L415" s="53"/>
      <c r="M415" s="54"/>
      <c r="N415" s="43"/>
      <c r="O415" s="55"/>
      <c r="P415" s="46"/>
      <c r="Q415" s="46"/>
      <c r="R415" s="46"/>
      <c r="S415" s="43"/>
      <c r="T415" s="56"/>
      <c r="U415" s="46"/>
      <c r="V415" s="57"/>
      <c r="W415" s="58"/>
      <c r="X415" s="57"/>
      <c r="Y415" s="46"/>
      <c r="Z415" s="57"/>
      <c r="AA415" s="59"/>
      <c r="AB415" s="60"/>
      <c r="AC415" s="2"/>
      <c r="AD415" s="2"/>
      <c r="AE415" s="2"/>
      <c r="AJ415" s="11">
        <f t="shared" si="196"/>
        <v>13</v>
      </c>
      <c r="AK415" s="11">
        <f t="shared" ref="AK415:AK478" si="214">IF(D415&lt;&gt;"",MONTH(D415),0)</f>
        <v>0</v>
      </c>
      <c r="AL415" s="11">
        <f t="shared" ref="AL415:AL478" si="215">IF(AND(AR415=1,V415&lt;&gt;""),MONTH(V415),0)</f>
        <v>0</v>
      </c>
      <c r="AM415" s="11">
        <f t="shared" ref="AM415:AM478" si="216">IF(AND(AS415=1,X415&lt;&gt;""),MONTH(X415),0)</f>
        <v>0</v>
      </c>
      <c r="AN415" s="11">
        <f t="shared" ref="AN415:AN478" si="217">IF(AND(AT415=1,Z415&lt;&gt;""),MONTH(Z415),0)</f>
        <v>0</v>
      </c>
      <c r="AO415" s="4" t="e">
        <f>IF(#REF!="I",1,IF(#REF!="II",2,IF(#REF!="III",3,IF(#REF!="IV",4))))</f>
        <v>#REF!</v>
      </c>
      <c r="AP415" s="11" t="e">
        <f>IF(#REF!="PULMONAR",1,IF(AND(#REF!="EXTRAPULMONAR",#REF!&lt;&gt;"MENINGEA"),2,IF(AND(#REF!="EXTRAPULMONAR",#REF!="MENINGEA"),3,)))</f>
        <v>#REF!</v>
      </c>
      <c r="AQ4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5" s="4">
        <f t="shared" ref="AR415:AR478" si="218">IF(OR(U415="+",U415="++",U415="+++",U415="1 A 9 BAAR"),1,IF(U415="-",2,IF(OR(U415="NR",U415=""),0)))</f>
        <v>0</v>
      </c>
      <c r="AS415" s="10">
        <f t="shared" ref="AS415:AS478" si="219">IF(OR(W415="+",W415="++",W415="+++",W415="1 A 19 colonias"),1,IF(W415="-",2,0))</f>
        <v>0</v>
      </c>
      <c r="AT415" s="10">
        <f t="shared" ref="AT415:AT478" si="220">IF(Y415="DETECTADO",1,IF(Y415="NO DETECTADO",2,0))</f>
        <v>0</v>
      </c>
      <c r="AU415" s="10" t="str">
        <f t="shared" ref="AU415:AU478" si="221">IF(H415="M",1,IF(H415="F","2",IF(H415="","0")))</f>
        <v>0</v>
      </c>
      <c r="AV415" s="11" t="e">
        <f t="shared" ref="AV415:AV478" si="222">VLOOKUP(I415,G_EDAD,2,FALSE)</f>
        <v>#N/A</v>
      </c>
      <c r="AW415" s="4" t="e">
        <f t="shared" ref="AW415:AW478" si="223">VLOOKUP(I415,G_EDAD,3,FALSE)</f>
        <v>#N/A</v>
      </c>
      <c r="AX415" s="10" t="e">
        <f t="shared" si="194"/>
        <v>#N/A</v>
      </c>
      <c r="AY415" s="10" t="e">
        <f t="shared" si="195"/>
        <v>#N/A</v>
      </c>
      <c r="AZ415" s="10" t="e">
        <f t="shared" si="197"/>
        <v>#REF!</v>
      </c>
      <c r="BA415" s="12" t="e">
        <f>IF(BW415=7,0,AJ415&amp;IF(#REF!="SI",1,IF(#REF!="NO",2,IF(#REF!="VIH + PREVIO",3,0))))</f>
        <v>#REF!</v>
      </c>
      <c r="BB415" s="13" t="e">
        <f>IF(AND(#REF!="POSITIVO",#REF!="POSITIVO"),1,IF(#REF!="NEGATIVO",2,IF(#REF!="VIH + PREVIO",3,0)))</f>
        <v>#REF!</v>
      </c>
      <c r="BC415" s="10" t="e">
        <f>IF(#REF!="SI",1,IF(#REF!="NO",2,0))</f>
        <v>#REF!</v>
      </c>
      <c r="BD415" s="10" t="e">
        <f>IF(#REF!="SI",1,IF(#REF!="NO",2,0))</f>
        <v>#REF!</v>
      </c>
      <c r="BE415" s="10" t="e">
        <f>IF(OR(#REF!="VIH + PREVIO",#REF!="VIH + PREVIO",#REF!="VIH + PREVIO"),1,0)</f>
        <v>#REF!</v>
      </c>
      <c r="BF415" s="13" t="e">
        <f>IF(OR(#REF!="POSITIVO",#REF!="NEGATIVO"),1,IF(#REF!="PACIENTE NO ACEPTA",2,IF(#REF!="VIH + PREVIO",3,0)))</f>
        <v>#REF!</v>
      </c>
      <c r="BG415" s="10" t="e">
        <f t="shared" si="198"/>
        <v>#REF!</v>
      </c>
      <c r="BH415" s="10" t="e">
        <f t="shared" si="199"/>
        <v>#REF!</v>
      </c>
      <c r="BI415" s="10" t="e">
        <f t="shared" si="200"/>
        <v>#REF!</v>
      </c>
      <c r="BJ415" s="10" t="e">
        <f t="shared" si="201"/>
        <v>#REF!</v>
      </c>
      <c r="BK415" s="10" t="e">
        <f t="shared" si="202"/>
        <v>#REF!</v>
      </c>
      <c r="BL415" s="10" t="e">
        <f t="shared" si="203"/>
        <v>#REF!</v>
      </c>
      <c r="BM415" s="10" t="e">
        <f>IF(OR(BW415=7,AQ415=6),0,IF(#REF!="I",1,IF(#REF!="II",2,IF(#REF!="III",3,IF(#REF!="IV",4))))&amp;AP415&amp;AQ415&amp;AR415&amp;AS415&amp;AT415&amp;AU415&amp;AX415)</f>
        <v>#REF!</v>
      </c>
      <c r="BN415" s="10" t="e">
        <f t="shared" si="204"/>
        <v>#REF!</v>
      </c>
      <c r="BO415" s="10" t="e">
        <f t="shared" si="205"/>
        <v>#REF!</v>
      </c>
      <c r="BP415" s="10" t="e">
        <f t="shared" si="206"/>
        <v>#REF!</v>
      </c>
      <c r="BQ415" s="10" t="e">
        <f t="shared" si="207"/>
        <v>#REF!</v>
      </c>
      <c r="BR415" s="10" t="e">
        <f t="shared" si="208"/>
        <v>#REF!</v>
      </c>
      <c r="BS415" s="10" t="e">
        <f t="shared" si="209"/>
        <v>#REF!</v>
      </c>
      <c r="BT415" s="10" t="e">
        <f>IF(OR(BW415=7,AQ415=6),0,AO415&amp;IF(#REF!="SI",1,IF(#REF!="NO",2,IF(#REF!="VIH + PREVIO",3,0))))</f>
        <v>#REF!</v>
      </c>
      <c r="BU415" s="10" t="e">
        <f>IF(OR(BW415=7,AQ415=6),0,IF(#REF!="-",1,0))</f>
        <v>#REF!</v>
      </c>
      <c r="BV415" s="10" t="e">
        <f t="shared" si="210"/>
        <v>#REF!</v>
      </c>
      <c r="BW4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5" s="10" t="e">
        <f t="shared" si="211"/>
        <v>#REF!</v>
      </c>
      <c r="BY415" s="10" t="e">
        <f t="shared" si="213"/>
        <v>#REF!</v>
      </c>
      <c r="BZ415" s="10" t="e">
        <f t="shared" si="212"/>
        <v>#REF!</v>
      </c>
      <c r="CA415" s="10"/>
    </row>
    <row r="416" spans="1:79" s="3" customFormat="1" ht="23.25" customHeight="1" x14ac:dyDescent="0.3">
      <c r="A416" s="7">
        <v>414</v>
      </c>
      <c r="B416" s="43"/>
      <c r="C416" s="44"/>
      <c r="D416" s="45"/>
      <c r="E416" s="46"/>
      <c r="F416" s="46"/>
      <c r="G416" s="46"/>
      <c r="H416" s="50"/>
      <c r="I416" s="51"/>
      <c r="J416" s="52"/>
      <c r="K416" s="51"/>
      <c r="L416" s="53"/>
      <c r="M416" s="54"/>
      <c r="N416" s="43"/>
      <c r="O416" s="55"/>
      <c r="P416" s="46"/>
      <c r="Q416" s="46"/>
      <c r="R416" s="46"/>
      <c r="S416" s="43"/>
      <c r="T416" s="56"/>
      <c r="U416" s="46"/>
      <c r="V416" s="57"/>
      <c r="W416" s="58"/>
      <c r="X416" s="57"/>
      <c r="Y416" s="46"/>
      <c r="Z416" s="57"/>
      <c r="AA416" s="59"/>
      <c r="AB416" s="60"/>
      <c r="AC416" s="2"/>
      <c r="AD416" s="2"/>
      <c r="AE416" s="2"/>
      <c r="AJ416" s="11">
        <f t="shared" si="196"/>
        <v>13</v>
      </c>
      <c r="AK416" s="11">
        <f t="shared" si="214"/>
        <v>0</v>
      </c>
      <c r="AL416" s="11">
        <f t="shared" si="215"/>
        <v>0</v>
      </c>
      <c r="AM416" s="11">
        <f t="shared" si="216"/>
        <v>0</v>
      </c>
      <c r="AN416" s="11">
        <f t="shared" si="217"/>
        <v>0</v>
      </c>
      <c r="AO416" s="4" t="e">
        <f>IF(#REF!="I",1,IF(#REF!="II",2,IF(#REF!="III",3,IF(#REF!="IV",4))))</f>
        <v>#REF!</v>
      </c>
      <c r="AP416" s="11" t="e">
        <f>IF(#REF!="PULMONAR",1,IF(AND(#REF!="EXTRAPULMONAR",#REF!&lt;&gt;"MENINGEA"),2,IF(AND(#REF!="EXTRAPULMONAR",#REF!="MENINGEA"),3,)))</f>
        <v>#REF!</v>
      </c>
      <c r="AQ4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6" s="4">
        <f t="shared" si="218"/>
        <v>0</v>
      </c>
      <c r="AS416" s="10">
        <f t="shared" si="219"/>
        <v>0</v>
      </c>
      <c r="AT416" s="10">
        <f t="shared" si="220"/>
        <v>0</v>
      </c>
      <c r="AU416" s="10" t="str">
        <f t="shared" si="221"/>
        <v>0</v>
      </c>
      <c r="AV416" s="11" t="e">
        <f t="shared" si="222"/>
        <v>#N/A</v>
      </c>
      <c r="AW416" s="4" t="e">
        <f t="shared" si="223"/>
        <v>#N/A</v>
      </c>
      <c r="AX416" s="10" t="e">
        <f t="shared" si="194"/>
        <v>#N/A</v>
      </c>
      <c r="AY416" s="10" t="e">
        <f t="shared" si="195"/>
        <v>#N/A</v>
      </c>
      <c r="AZ416" s="10" t="e">
        <f t="shared" si="197"/>
        <v>#REF!</v>
      </c>
      <c r="BA416" s="12" t="e">
        <f>IF(BW416=7,0,AJ416&amp;IF(#REF!="SI",1,IF(#REF!="NO",2,IF(#REF!="VIH + PREVIO",3,0))))</f>
        <v>#REF!</v>
      </c>
      <c r="BB416" s="13" t="e">
        <f>IF(AND(#REF!="POSITIVO",#REF!="POSITIVO"),1,IF(#REF!="NEGATIVO",2,IF(#REF!="VIH + PREVIO",3,0)))</f>
        <v>#REF!</v>
      </c>
      <c r="BC416" s="10" t="e">
        <f>IF(#REF!="SI",1,IF(#REF!="NO",2,0))</f>
        <v>#REF!</v>
      </c>
      <c r="BD416" s="10" t="e">
        <f>IF(#REF!="SI",1,IF(#REF!="NO",2,0))</f>
        <v>#REF!</v>
      </c>
      <c r="BE416" s="10" t="e">
        <f>IF(OR(#REF!="VIH + PREVIO",#REF!="VIH + PREVIO",#REF!="VIH + PREVIO"),1,0)</f>
        <v>#REF!</v>
      </c>
      <c r="BF416" s="13" t="e">
        <f>IF(OR(#REF!="POSITIVO",#REF!="NEGATIVO"),1,IF(#REF!="PACIENTE NO ACEPTA",2,IF(#REF!="VIH + PREVIO",3,0)))</f>
        <v>#REF!</v>
      </c>
      <c r="BG416" s="10" t="e">
        <f t="shared" si="198"/>
        <v>#REF!</v>
      </c>
      <c r="BH416" s="10" t="e">
        <f t="shared" si="199"/>
        <v>#REF!</v>
      </c>
      <c r="BI416" s="10" t="e">
        <f t="shared" si="200"/>
        <v>#REF!</v>
      </c>
      <c r="BJ416" s="10" t="e">
        <f t="shared" si="201"/>
        <v>#REF!</v>
      </c>
      <c r="BK416" s="10" t="e">
        <f t="shared" si="202"/>
        <v>#REF!</v>
      </c>
      <c r="BL416" s="10" t="e">
        <f t="shared" si="203"/>
        <v>#REF!</v>
      </c>
      <c r="BM416" s="10" t="e">
        <f>IF(OR(BW416=7,AQ416=6),0,IF(#REF!="I",1,IF(#REF!="II",2,IF(#REF!="III",3,IF(#REF!="IV",4))))&amp;AP416&amp;AQ416&amp;AR416&amp;AS416&amp;AT416&amp;AU416&amp;AX416)</f>
        <v>#REF!</v>
      </c>
      <c r="BN416" s="10" t="e">
        <f t="shared" si="204"/>
        <v>#REF!</v>
      </c>
      <c r="BO416" s="10" t="e">
        <f t="shared" si="205"/>
        <v>#REF!</v>
      </c>
      <c r="BP416" s="10" t="e">
        <f t="shared" si="206"/>
        <v>#REF!</v>
      </c>
      <c r="BQ416" s="10" t="e">
        <f t="shared" si="207"/>
        <v>#REF!</v>
      </c>
      <c r="BR416" s="10" t="e">
        <f t="shared" si="208"/>
        <v>#REF!</v>
      </c>
      <c r="BS416" s="10" t="e">
        <f t="shared" si="209"/>
        <v>#REF!</v>
      </c>
      <c r="BT416" s="10" t="e">
        <f>IF(OR(BW416=7,AQ416=6),0,AO416&amp;IF(#REF!="SI",1,IF(#REF!="NO",2,IF(#REF!="VIH + PREVIO",3,0))))</f>
        <v>#REF!</v>
      </c>
      <c r="BU416" s="10" t="e">
        <f>IF(OR(BW416=7,AQ416=6),0,IF(#REF!="-",1,0))</f>
        <v>#REF!</v>
      </c>
      <c r="BV416" s="10" t="e">
        <f t="shared" si="210"/>
        <v>#REF!</v>
      </c>
      <c r="BW4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6" s="10" t="e">
        <f t="shared" si="211"/>
        <v>#REF!</v>
      </c>
      <c r="BY416" s="10" t="e">
        <f t="shared" si="213"/>
        <v>#REF!</v>
      </c>
      <c r="BZ416" s="10" t="e">
        <f t="shared" si="212"/>
        <v>#REF!</v>
      </c>
      <c r="CA416" s="10"/>
    </row>
    <row r="417" spans="1:79" s="3" customFormat="1" ht="23.25" customHeight="1" x14ac:dyDescent="0.3">
      <c r="A417" s="7">
        <v>415</v>
      </c>
      <c r="B417" s="43"/>
      <c r="C417" s="44"/>
      <c r="D417" s="45"/>
      <c r="E417" s="46"/>
      <c r="F417" s="46"/>
      <c r="G417" s="46"/>
      <c r="H417" s="50"/>
      <c r="I417" s="51"/>
      <c r="J417" s="52"/>
      <c r="K417" s="51"/>
      <c r="L417" s="53"/>
      <c r="M417" s="54"/>
      <c r="N417" s="43"/>
      <c r="O417" s="55"/>
      <c r="P417" s="46"/>
      <c r="Q417" s="46"/>
      <c r="R417" s="46"/>
      <c r="S417" s="43"/>
      <c r="T417" s="56"/>
      <c r="U417" s="46"/>
      <c r="V417" s="57"/>
      <c r="W417" s="58"/>
      <c r="X417" s="57"/>
      <c r="Y417" s="46"/>
      <c r="Z417" s="57"/>
      <c r="AA417" s="59"/>
      <c r="AB417" s="60"/>
      <c r="AC417" s="2"/>
      <c r="AD417" s="2"/>
      <c r="AE417" s="2"/>
      <c r="AJ417" s="11">
        <f t="shared" si="196"/>
        <v>13</v>
      </c>
      <c r="AK417" s="11">
        <f t="shared" si="214"/>
        <v>0</v>
      </c>
      <c r="AL417" s="11">
        <f t="shared" si="215"/>
        <v>0</v>
      </c>
      <c r="AM417" s="11">
        <f t="shared" si="216"/>
        <v>0</v>
      </c>
      <c r="AN417" s="11">
        <f t="shared" si="217"/>
        <v>0</v>
      </c>
      <c r="AO417" s="4" t="e">
        <f>IF(#REF!="I",1,IF(#REF!="II",2,IF(#REF!="III",3,IF(#REF!="IV",4))))</f>
        <v>#REF!</v>
      </c>
      <c r="AP417" s="11" t="e">
        <f>IF(#REF!="PULMONAR",1,IF(AND(#REF!="EXTRAPULMONAR",#REF!&lt;&gt;"MENINGEA"),2,IF(AND(#REF!="EXTRAPULMONAR",#REF!="MENINGEA"),3,)))</f>
        <v>#REF!</v>
      </c>
      <c r="AQ4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7" s="4">
        <f t="shared" si="218"/>
        <v>0</v>
      </c>
      <c r="AS417" s="10">
        <f t="shared" si="219"/>
        <v>0</v>
      </c>
      <c r="AT417" s="10">
        <f t="shared" si="220"/>
        <v>0</v>
      </c>
      <c r="AU417" s="10" t="str">
        <f t="shared" si="221"/>
        <v>0</v>
      </c>
      <c r="AV417" s="11" t="e">
        <f t="shared" si="222"/>
        <v>#N/A</v>
      </c>
      <c r="AW417" s="4" t="e">
        <f t="shared" si="223"/>
        <v>#N/A</v>
      </c>
      <c r="AX417" s="10" t="e">
        <f t="shared" si="194"/>
        <v>#N/A</v>
      </c>
      <c r="AY417" s="10" t="e">
        <f t="shared" si="195"/>
        <v>#N/A</v>
      </c>
      <c r="AZ417" s="10" t="e">
        <f t="shared" si="197"/>
        <v>#REF!</v>
      </c>
      <c r="BA417" s="12" t="e">
        <f>IF(BW417=7,0,AJ417&amp;IF(#REF!="SI",1,IF(#REF!="NO",2,IF(#REF!="VIH + PREVIO",3,0))))</f>
        <v>#REF!</v>
      </c>
      <c r="BB417" s="13" t="e">
        <f>IF(AND(#REF!="POSITIVO",#REF!="POSITIVO"),1,IF(#REF!="NEGATIVO",2,IF(#REF!="VIH + PREVIO",3,0)))</f>
        <v>#REF!</v>
      </c>
      <c r="BC417" s="10" t="e">
        <f>IF(#REF!="SI",1,IF(#REF!="NO",2,0))</f>
        <v>#REF!</v>
      </c>
      <c r="BD417" s="10" t="e">
        <f>IF(#REF!="SI",1,IF(#REF!="NO",2,0))</f>
        <v>#REF!</v>
      </c>
      <c r="BE417" s="10" t="e">
        <f>IF(OR(#REF!="VIH + PREVIO",#REF!="VIH + PREVIO",#REF!="VIH + PREVIO"),1,0)</f>
        <v>#REF!</v>
      </c>
      <c r="BF417" s="13" t="e">
        <f>IF(OR(#REF!="POSITIVO",#REF!="NEGATIVO"),1,IF(#REF!="PACIENTE NO ACEPTA",2,IF(#REF!="VIH + PREVIO",3,0)))</f>
        <v>#REF!</v>
      </c>
      <c r="BG417" s="10" t="e">
        <f t="shared" si="198"/>
        <v>#REF!</v>
      </c>
      <c r="BH417" s="10" t="e">
        <f t="shared" si="199"/>
        <v>#REF!</v>
      </c>
      <c r="BI417" s="10" t="e">
        <f t="shared" si="200"/>
        <v>#REF!</v>
      </c>
      <c r="BJ417" s="10" t="e">
        <f t="shared" si="201"/>
        <v>#REF!</v>
      </c>
      <c r="BK417" s="10" t="e">
        <f t="shared" si="202"/>
        <v>#REF!</v>
      </c>
      <c r="BL417" s="10" t="e">
        <f t="shared" si="203"/>
        <v>#REF!</v>
      </c>
      <c r="BM417" s="10" t="e">
        <f>IF(OR(BW417=7,AQ417=6),0,IF(#REF!="I",1,IF(#REF!="II",2,IF(#REF!="III",3,IF(#REF!="IV",4))))&amp;AP417&amp;AQ417&amp;AR417&amp;AS417&amp;AT417&amp;AU417&amp;AX417)</f>
        <v>#REF!</v>
      </c>
      <c r="BN417" s="10" t="e">
        <f t="shared" si="204"/>
        <v>#REF!</v>
      </c>
      <c r="BO417" s="10" t="e">
        <f t="shared" si="205"/>
        <v>#REF!</v>
      </c>
      <c r="BP417" s="10" t="e">
        <f t="shared" si="206"/>
        <v>#REF!</v>
      </c>
      <c r="BQ417" s="10" t="e">
        <f t="shared" si="207"/>
        <v>#REF!</v>
      </c>
      <c r="BR417" s="10" t="e">
        <f t="shared" si="208"/>
        <v>#REF!</v>
      </c>
      <c r="BS417" s="10" t="e">
        <f t="shared" si="209"/>
        <v>#REF!</v>
      </c>
      <c r="BT417" s="10" t="e">
        <f>IF(OR(BW417=7,AQ417=6),0,AO417&amp;IF(#REF!="SI",1,IF(#REF!="NO",2,IF(#REF!="VIH + PREVIO",3,0))))</f>
        <v>#REF!</v>
      </c>
      <c r="BU417" s="10" t="e">
        <f>IF(OR(BW417=7,AQ417=6),0,IF(#REF!="-",1,0))</f>
        <v>#REF!</v>
      </c>
      <c r="BV417" s="10" t="e">
        <f t="shared" si="210"/>
        <v>#REF!</v>
      </c>
      <c r="BW4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7" s="10" t="e">
        <f t="shared" si="211"/>
        <v>#REF!</v>
      </c>
      <c r="BY417" s="10" t="e">
        <f t="shared" si="213"/>
        <v>#REF!</v>
      </c>
      <c r="BZ417" s="10" t="e">
        <f t="shared" si="212"/>
        <v>#REF!</v>
      </c>
      <c r="CA417" s="10"/>
    </row>
    <row r="418" spans="1:79" s="3" customFormat="1" ht="23.25" customHeight="1" x14ac:dyDescent="0.3">
      <c r="A418" s="7">
        <v>416</v>
      </c>
      <c r="B418" s="43"/>
      <c r="C418" s="44"/>
      <c r="D418" s="45"/>
      <c r="E418" s="46"/>
      <c r="F418" s="46"/>
      <c r="G418" s="46"/>
      <c r="H418" s="50"/>
      <c r="I418" s="51"/>
      <c r="J418" s="52"/>
      <c r="K418" s="51"/>
      <c r="L418" s="53"/>
      <c r="M418" s="54"/>
      <c r="N418" s="43"/>
      <c r="O418" s="55"/>
      <c r="P418" s="46"/>
      <c r="Q418" s="46"/>
      <c r="R418" s="46"/>
      <c r="S418" s="43"/>
      <c r="T418" s="56"/>
      <c r="U418" s="46"/>
      <c r="V418" s="57"/>
      <c r="W418" s="58"/>
      <c r="X418" s="57"/>
      <c r="Y418" s="46"/>
      <c r="Z418" s="57"/>
      <c r="AA418" s="59"/>
      <c r="AB418" s="60"/>
      <c r="AC418" s="2"/>
      <c r="AD418" s="2"/>
      <c r="AE418" s="2"/>
      <c r="AJ418" s="11">
        <f t="shared" si="196"/>
        <v>13</v>
      </c>
      <c r="AK418" s="11">
        <f t="shared" si="214"/>
        <v>0</v>
      </c>
      <c r="AL418" s="11">
        <f t="shared" si="215"/>
        <v>0</v>
      </c>
      <c r="AM418" s="11">
        <f t="shared" si="216"/>
        <v>0</v>
      </c>
      <c r="AN418" s="11">
        <f t="shared" si="217"/>
        <v>0</v>
      </c>
      <c r="AO418" s="4" t="e">
        <f>IF(#REF!="I",1,IF(#REF!="II",2,IF(#REF!="III",3,IF(#REF!="IV",4))))</f>
        <v>#REF!</v>
      </c>
      <c r="AP418" s="11" t="e">
        <f>IF(#REF!="PULMONAR",1,IF(AND(#REF!="EXTRAPULMONAR",#REF!&lt;&gt;"MENINGEA"),2,IF(AND(#REF!="EXTRAPULMONAR",#REF!="MENINGEA"),3,)))</f>
        <v>#REF!</v>
      </c>
      <c r="AQ4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8" s="4">
        <f t="shared" si="218"/>
        <v>0</v>
      </c>
      <c r="AS418" s="10">
        <f t="shared" si="219"/>
        <v>0</v>
      </c>
      <c r="AT418" s="10">
        <f t="shared" si="220"/>
        <v>0</v>
      </c>
      <c r="AU418" s="10" t="str">
        <f t="shared" si="221"/>
        <v>0</v>
      </c>
      <c r="AV418" s="11" t="e">
        <f t="shared" si="222"/>
        <v>#N/A</v>
      </c>
      <c r="AW418" s="4" t="e">
        <f t="shared" si="223"/>
        <v>#N/A</v>
      </c>
      <c r="AX418" s="10" t="e">
        <f t="shared" si="194"/>
        <v>#N/A</v>
      </c>
      <c r="AY418" s="10" t="e">
        <f t="shared" si="195"/>
        <v>#N/A</v>
      </c>
      <c r="AZ418" s="10" t="e">
        <f t="shared" si="197"/>
        <v>#REF!</v>
      </c>
      <c r="BA418" s="12" t="e">
        <f>IF(BW418=7,0,AJ418&amp;IF(#REF!="SI",1,IF(#REF!="NO",2,IF(#REF!="VIH + PREVIO",3,0))))</f>
        <v>#REF!</v>
      </c>
      <c r="BB418" s="13" t="e">
        <f>IF(AND(#REF!="POSITIVO",#REF!="POSITIVO"),1,IF(#REF!="NEGATIVO",2,IF(#REF!="VIH + PREVIO",3,0)))</f>
        <v>#REF!</v>
      </c>
      <c r="BC418" s="10" t="e">
        <f>IF(#REF!="SI",1,IF(#REF!="NO",2,0))</f>
        <v>#REF!</v>
      </c>
      <c r="BD418" s="10" t="e">
        <f>IF(#REF!="SI",1,IF(#REF!="NO",2,0))</f>
        <v>#REF!</v>
      </c>
      <c r="BE418" s="10" t="e">
        <f>IF(OR(#REF!="VIH + PREVIO",#REF!="VIH + PREVIO",#REF!="VIH + PREVIO"),1,0)</f>
        <v>#REF!</v>
      </c>
      <c r="BF418" s="13" t="e">
        <f>IF(OR(#REF!="POSITIVO",#REF!="NEGATIVO"),1,IF(#REF!="PACIENTE NO ACEPTA",2,IF(#REF!="VIH + PREVIO",3,0)))</f>
        <v>#REF!</v>
      </c>
      <c r="BG418" s="10" t="e">
        <f t="shared" si="198"/>
        <v>#REF!</v>
      </c>
      <c r="BH418" s="10" t="e">
        <f t="shared" si="199"/>
        <v>#REF!</v>
      </c>
      <c r="BI418" s="10" t="e">
        <f t="shared" si="200"/>
        <v>#REF!</v>
      </c>
      <c r="BJ418" s="10" t="e">
        <f t="shared" si="201"/>
        <v>#REF!</v>
      </c>
      <c r="BK418" s="10" t="e">
        <f t="shared" si="202"/>
        <v>#REF!</v>
      </c>
      <c r="BL418" s="10" t="e">
        <f t="shared" si="203"/>
        <v>#REF!</v>
      </c>
      <c r="BM418" s="10" t="e">
        <f>IF(OR(BW418=7,AQ418=6),0,IF(#REF!="I",1,IF(#REF!="II",2,IF(#REF!="III",3,IF(#REF!="IV",4))))&amp;AP418&amp;AQ418&amp;AR418&amp;AS418&amp;AT418&amp;AU418&amp;AX418)</f>
        <v>#REF!</v>
      </c>
      <c r="BN418" s="10" t="e">
        <f t="shared" si="204"/>
        <v>#REF!</v>
      </c>
      <c r="BO418" s="10" t="e">
        <f t="shared" si="205"/>
        <v>#REF!</v>
      </c>
      <c r="BP418" s="10" t="e">
        <f t="shared" si="206"/>
        <v>#REF!</v>
      </c>
      <c r="BQ418" s="10" t="e">
        <f t="shared" si="207"/>
        <v>#REF!</v>
      </c>
      <c r="BR418" s="10" t="e">
        <f t="shared" si="208"/>
        <v>#REF!</v>
      </c>
      <c r="BS418" s="10" t="e">
        <f t="shared" si="209"/>
        <v>#REF!</v>
      </c>
      <c r="BT418" s="10" t="e">
        <f>IF(OR(BW418=7,AQ418=6),0,AO418&amp;IF(#REF!="SI",1,IF(#REF!="NO",2,IF(#REF!="VIH + PREVIO",3,0))))</f>
        <v>#REF!</v>
      </c>
      <c r="BU418" s="10" t="e">
        <f>IF(OR(BW418=7,AQ418=6),0,IF(#REF!="-",1,0))</f>
        <v>#REF!</v>
      </c>
      <c r="BV418" s="10" t="e">
        <f t="shared" si="210"/>
        <v>#REF!</v>
      </c>
      <c r="BW4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8" s="10" t="e">
        <f t="shared" si="211"/>
        <v>#REF!</v>
      </c>
      <c r="BY418" s="10" t="e">
        <f t="shared" si="213"/>
        <v>#REF!</v>
      </c>
      <c r="BZ418" s="10" t="e">
        <f t="shared" si="212"/>
        <v>#REF!</v>
      </c>
      <c r="CA418" s="10"/>
    </row>
    <row r="419" spans="1:79" s="3" customFormat="1" ht="23.25" customHeight="1" x14ac:dyDescent="0.3">
      <c r="A419" s="7">
        <v>417</v>
      </c>
      <c r="B419" s="43"/>
      <c r="C419" s="44"/>
      <c r="D419" s="45"/>
      <c r="E419" s="46"/>
      <c r="F419" s="46"/>
      <c r="G419" s="46"/>
      <c r="H419" s="50"/>
      <c r="I419" s="51"/>
      <c r="J419" s="52"/>
      <c r="K419" s="51"/>
      <c r="L419" s="53"/>
      <c r="M419" s="54"/>
      <c r="N419" s="43"/>
      <c r="O419" s="55"/>
      <c r="P419" s="46"/>
      <c r="Q419" s="46"/>
      <c r="R419" s="46"/>
      <c r="S419" s="43"/>
      <c r="T419" s="56"/>
      <c r="U419" s="46"/>
      <c r="V419" s="57"/>
      <c r="W419" s="58"/>
      <c r="X419" s="57"/>
      <c r="Y419" s="46"/>
      <c r="Z419" s="57"/>
      <c r="AA419" s="59"/>
      <c r="AB419" s="60"/>
      <c r="AC419" s="2"/>
      <c r="AD419" s="2"/>
      <c r="AE419" s="2"/>
      <c r="AJ419" s="11">
        <f t="shared" si="196"/>
        <v>13</v>
      </c>
      <c r="AK419" s="11">
        <f t="shared" si="214"/>
        <v>0</v>
      </c>
      <c r="AL419" s="11">
        <f t="shared" si="215"/>
        <v>0</v>
      </c>
      <c r="AM419" s="11">
        <f t="shared" si="216"/>
        <v>0</v>
      </c>
      <c r="AN419" s="11">
        <f t="shared" si="217"/>
        <v>0</v>
      </c>
      <c r="AO419" s="4" t="e">
        <f>IF(#REF!="I",1,IF(#REF!="II",2,IF(#REF!="III",3,IF(#REF!="IV",4))))</f>
        <v>#REF!</v>
      </c>
      <c r="AP419" s="11" t="e">
        <f>IF(#REF!="PULMONAR",1,IF(AND(#REF!="EXTRAPULMONAR",#REF!&lt;&gt;"MENINGEA"),2,IF(AND(#REF!="EXTRAPULMONAR",#REF!="MENINGEA"),3,)))</f>
        <v>#REF!</v>
      </c>
      <c r="AQ4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19" s="4">
        <f t="shared" si="218"/>
        <v>0</v>
      </c>
      <c r="AS419" s="10">
        <f t="shared" si="219"/>
        <v>0</v>
      </c>
      <c r="AT419" s="10">
        <f t="shared" si="220"/>
        <v>0</v>
      </c>
      <c r="AU419" s="10" t="str">
        <f t="shared" si="221"/>
        <v>0</v>
      </c>
      <c r="AV419" s="11" t="e">
        <f t="shared" si="222"/>
        <v>#N/A</v>
      </c>
      <c r="AW419" s="4" t="e">
        <f t="shared" si="223"/>
        <v>#N/A</v>
      </c>
      <c r="AX419" s="10" t="e">
        <f t="shared" si="194"/>
        <v>#N/A</v>
      </c>
      <c r="AY419" s="10" t="e">
        <f t="shared" si="195"/>
        <v>#N/A</v>
      </c>
      <c r="AZ419" s="10" t="e">
        <f t="shared" si="197"/>
        <v>#REF!</v>
      </c>
      <c r="BA419" s="12" t="e">
        <f>IF(BW419=7,0,AJ419&amp;IF(#REF!="SI",1,IF(#REF!="NO",2,IF(#REF!="VIH + PREVIO",3,0))))</f>
        <v>#REF!</v>
      </c>
      <c r="BB419" s="13" t="e">
        <f>IF(AND(#REF!="POSITIVO",#REF!="POSITIVO"),1,IF(#REF!="NEGATIVO",2,IF(#REF!="VIH + PREVIO",3,0)))</f>
        <v>#REF!</v>
      </c>
      <c r="BC419" s="10" t="e">
        <f>IF(#REF!="SI",1,IF(#REF!="NO",2,0))</f>
        <v>#REF!</v>
      </c>
      <c r="BD419" s="10" t="e">
        <f>IF(#REF!="SI",1,IF(#REF!="NO",2,0))</f>
        <v>#REF!</v>
      </c>
      <c r="BE419" s="10" t="e">
        <f>IF(OR(#REF!="VIH + PREVIO",#REF!="VIH + PREVIO",#REF!="VIH + PREVIO"),1,0)</f>
        <v>#REF!</v>
      </c>
      <c r="BF419" s="13" t="e">
        <f>IF(OR(#REF!="POSITIVO",#REF!="NEGATIVO"),1,IF(#REF!="PACIENTE NO ACEPTA",2,IF(#REF!="VIH + PREVIO",3,0)))</f>
        <v>#REF!</v>
      </c>
      <c r="BG419" s="10" t="e">
        <f t="shared" si="198"/>
        <v>#REF!</v>
      </c>
      <c r="BH419" s="10" t="e">
        <f t="shared" si="199"/>
        <v>#REF!</v>
      </c>
      <c r="BI419" s="10" t="e">
        <f t="shared" si="200"/>
        <v>#REF!</v>
      </c>
      <c r="BJ419" s="10" t="e">
        <f t="shared" si="201"/>
        <v>#REF!</v>
      </c>
      <c r="BK419" s="10" t="e">
        <f t="shared" si="202"/>
        <v>#REF!</v>
      </c>
      <c r="BL419" s="10" t="e">
        <f t="shared" si="203"/>
        <v>#REF!</v>
      </c>
      <c r="BM419" s="10" t="e">
        <f>IF(OR(BW419=7,AQ419=6),0,IF(#REF!="I",1,IF(#REF!="II",2,IF(#REF!="III",3,IF(#REF!="IV",4))))&amp;AP419&amp;AQ419&amp;AR419&amp;AS419&amp;AT419&amp;AU419&amp;AX419)</f>
        <v>#REF!</v>
      </c>
      <c r="BN419" s="10" t="e">
        <f t="shared" si="204"/>
        <v>#REF!</v>
      </c>
      <c r="BO419" s="10" t="e">
        <f t="shared" si="205"/>
        <v>#REF!</v>
      </c>
      <c r="BP419" s="10" t="e">
        <f t="shared" si="206"/>
        <v>#REF!</v>
      </c>
      <c r="BQ419" s="10" t="e">
        <f t="shared" si="207"/>
        <v>#REF!</v>
      </c>
      <c r="BR419" s="10" t="e">
        <f t="shared" si="208"/>
        <v>#REF!</v>
      </c>
      <c r="BS419" s="10" t="e">
        <f t="shared" si="209"/>
        <v>#REF!</v>
      </c>
      <c r="BT419" s="10" t="e">
        <f>IF(OR(BW419=7,AQ419=6),0,AO419&amp;IF(#REF!="SI",1,IF(#REF!="NO",2,IF(#REF!="VIH + PREVIO",3,0))))</f>
        <v>#REF!</v>
      </c>
      <c r="BU419" s="10" t="e">
        <f>IF(OR(BW419=7,AQ419=6),0,IF(#REF!="-",1,0))</f>
        <v>#REF!</v>
      </c>
      <c r="BV419" s="10" t="e">
        <f t="shared" si="210"/>
        <v>#REF!</v>
      </c>
      <c r="BW4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19" s="10" t="e">
        <f t="shared" si="211"/>
        <v>#REF!</v>
      </c>
      <c r="BY419" s="10" t="e">
        <f t="shared" si="213"/>
        <v>#REF!</v>
      </c>
      <c r="BZ419" s="10" t="e">
        <f t="shared" si="212"/>
        <v>#REF!</v>
      </c>
      <c r="CA419" s="10"/>
    </row>
    <row r="420" spans="1:79" s="3" customFormat="1" ht="23.25" customHeight="1" x14ac:dyDescent="0.3">
      <c r="A420" s="7">
        <v>418</v>
      </c>
      <c r="B420" s="43"/>
      <c r="C420" s="44"/>
      <c r="D420" s="45"/>
      <c r="E420" s="46"/>
      <c r="F420" s="46"/>
      <c r="G420" s="46"/>
      <c r="H420" s="50"/>
      <c r="I420" s="51"/>
      <c r="J420" s="52"/>
      <c r="K420" s="51"/>
      <c r="L420" s="53"/>
      <c r="M420" s="54"/>
      <c r="N420" s="43"/>
      <c r="O420" s="55"/>
      <c r="P420" s="46"/>
      <c r="Q420" s="46"/>
      <c r="R420" s="46"/>
      <c r="S420" s="43"/>
      <c r="T420" s="56"/>
      <c r="U420" s="46"/>
      <c r="V420" s="57"/>
      <c r="W420" s="58"/>
      <c r="X420" s="57"/>
      <c r="Y420" s="46"/>
      <c r="Z420" s="57"/>
      <c r="AA420" s="59"/>
      <c r="AB420" s="60"/>
      <c r="AC420" s="2"/>
      <c r="AD420" s="2"/>
      <c r="AE420" s="2"/>
      <c r="AJ420" s="11">
        <f t="shared" si="196"/>
        <v>13</v>
      </c>
      <c r="AK420" s="11">
        <f t="shared" si="214"/>
        <v>0</v>
      </c>
      <c r="AL420" s="11">
        <f t="shared" si="215"/>
        <v>0</v>
      </c>
      <c r="AM420" s="11">
        <f t="shared" si="216"/>
        <v>0</v>
      </c>
      <c r="AN420" s="11">
        <f t="shared" si="217"/>
        <v>0</v>
      </c>
      <c r="AO420" s="4" t="e">
        <f>IF(#REF!="I",1,IF(#REF!="II",2,IF(#REF!="III",3,IF(#REF!="IV",4))))</f>
        <v>#REF!</v>
      </c>
      <c r="AP420" s="11" t="e">
        <f>IF(#REF!="PULMONAR",1,IF(AND(#REF!="EXTRAPULMONAR",#REF!&lt;&gt;"MENINGEA"),2,IF(AND(#REF!="EXTRAPULMONAR",#REF!="MENINGEA"),3,)))</f>
        <v>#REF!</v>
      </c>
      <c r="AQ4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0" s="4">
        <f t="shared" si="218"/>
        <v>0</v>
      </c>
      <c r="AS420" s="10">
        <f t="shared" si="219"/>
        <v>0</v>
      </c>
      <c r="AT420" s="10">
        <f t="shared" si="220"/>
        <v>0</v>
      </c>
      <c r="AU420" s="10" t="str">
        <f t="shared" si="221"/>
        <v>0</v>
      </c>
      <c r="AV420" s="11" t="e">
        <f t="shared" si="222"/>
        <v>#N/A</v>
      </c>
      <c r="AW420" s="4" t="e">
        <f t="shared" si="223"/>
        <v>#N/A</v>
      </c>
      <c r="AX420" s="10" t="e">
        <f t="shared" si="194"/>
        <v>#N/A</v>
      </c>
      <c r="AY420" s="10" t="e">
        <f t="shared" si="195"/>
        <v>#N/A</v>
      </c>
      <c r="AZ420" s="10" t="e">
        <f t="shared" si="197"/>
        <v>#REF!</v>
      </c>
      <c r="BA420" s="12" t="e">
        <f>IF(BW420=7,0,AJ420&amp;IF(#REF!="SI",1,IF(#REF!="NO",2,IF(#REF!="VIH + PREVIO",3,0))))</f>
        <v>#REF!</v>
      </c>
      <c r="BB420" s="13" t="e">
        <f>IF(AND(#REF!="POSITIVO",#REF!="POSITIVO"),1,IF(#REF!="NEGATIVO",2,IF(#REF!="VIH + PREVIO",3,0)))</f>
        <v>#REF!</v>
      </c>
      <c r="BC420" s="10" t="e">
        <f>IF(#REF!="SI",1,IF(#REF!="NO",2,0))</f>
        <v>#REF!</v>
      </c>
      <c r="BD420" s="10" t="e">
        <f>IF(#REF!="SI",1,IF(#REF!="NO",2,0))</f>
        <v>#REF!</v>
      </c>
      <c r="BE420" s="10" t="e">
        <f>IF(OR(#REF!="VIH + PREVIO",#REF!="VIH + PREVIO",#REF!="VIH + PREVIO"),1,0)</f>
        <v>#REF!</v>
      </c>
      <c r="BF420" s="13" t="e">
        <f>IF(OR(#REF!="POSITIVO",#REF!="NEGATIVO"),1,IF(#REF!="PACIENTE NO ACEPTA",2,IF(#REF!="VIH + PREVIO",3,0)))</f>
        <v>#REF!</v>
      </c>
      <c r="BG420" s="10" t="e">
        <f t="shared" si="198"/>
        <v>#REF!</v>
      </c>
      <c r="BH420" s="10" t="e">
        <f t="shared" si="199"/>
        <v>#REF!</v>
      </c>
      <c r="BI420" s="10" t="e">
        <f t="shared" si="200"/>
        <v>#REF!</v>
      </c>
      <c r="BJ420" s="10" t="e">
        <f t="shared" si="201"/>
        <v>#REF!</v>
      </c>
      <c r="BK420" s="10" t="e">
        <f t="shared" si="202"/>
        <v>#REF!</v>
      </c>
      <c r="BL420" s="10" t="e">
        <f t="shared" si="203"/>
        <v>#REF!</v>
      </c>
      <c r="BM420" s="10" t="e">
        <f>IF(OR(BW420=7,AQ420=6),0,IF(#REF!="I",1,IF(#REF!="II",2,IF(#REF!="III",3,IF(#REF!="IV",4))))&amp;AP420&amp;AQ420&amp;AR420&amp;AS420&amp;AT420&amp;AU420&amp;AX420)</f>
        <v>#REF!</v>
      </c>
      <c r="BN420" s="10" t="e">
        <f t="shared" si="204"/>
        <v>#REF!</v>
      </c>
      <c r="BO420" s="10" t="e">
        <f t="shared" si="205"/>
        <v>#REF!</v>
      </c>
      <c r="BP420" s="10" t="e">
        <f t="shared" si="206"/>
        <v>#REF!</v>
      </c>
      <c r="BQ420" s="10" t="e">
        <f t="shared" si="207"/>
        <v>#REF!</v>
      </c>
      <c r="BR420" s="10" t="e">
        <f t="shared" si="208"/>
        <v>#REF!</v>
      </c>
      <c r="BS420" s="10" t="e">
        <f t="shared" si="209"/>
        <v>#REF!</v>
      </c>
      <c r="BT420" s="10" t="e">
        <f>IF(OR(BW420=7,AQ420=6),0,AO420&amp;IF(#REF!="SI",1,IF(#REF!="NO",2,IF(#REF!="VIH + PREVIO",3,0))))</f>
        <v>#REF!</v>
      </c>
      <c r="BU420" s="10" t="e">
        <f>IF(OR(BW420=7,AQ420=6),0,IF(#REF!="-",1,0))</f>
        <v>#REF!</v>
      </c>
      <c r="BV420" s="10" t="e">
        <f t="shared" si="210"/>
        <v>#REF!</v>
      </c>
      <c r="BW4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0" s="10" t="e">
        <f t="shared" si="211"/>
        <v>#REF!</v>
      </c>
      <c r="BY420" s="10" t="e">
        <f t="shared" si="213"/>
        <v>#REF!</v>
      </c>
      <c r="BZ420" s="10" t="e">
        <f t="shared" si="212"/>
        <v>#REF!</v>
      </c>
      <c r="CA420" s="10"/>
    </row>
    <row r="421" spans="1:79" s="3" customFormat="1" ht="23.25" customHeight="1" x14ac:dyDescent="0.3">
      <c r="A421" s="7">
        <v>419</v>
      </c>
      <c r="B421" s="43"/>
      <c r="C421" s="44"/>
      <c r="D421" s="45"/>
      <c r="E421" s="46"/>
      <c r="F421" s="46"/>
      <c r="G421" s="46"/>
      <c r="H421" s="50"/>
      <c r="I421" s="51"/>
      <c r="J421" s="52"/>
      <c r="K421" s="51"/>
      <c r="L421" s="53"/>
      <c r="M421" s="54"/>
      <c r="N421" s="43"/>
      <c r="O421" s="55"/>
      <c r="P421" s="46"/>
      <c r="Q421" s="46"/>
      <c r="R421" s="46"/>
      <c r="S421" s="43"/>
      <c r="T421" s="56"/>
      <c r="U421" s="46"/>
      <c r="V421" s="57"/>
      <c r="W421" s="58"/>
      <c r="X421" s="57"/>
      <c r="Y421" s="46"/>
      <c r="Z421" s="57"/>
      <c r="AA421" s="59"/>
      <c r="AB421" s="60"/>
      <c r="AC421" s="2"/>
      <c r="AD421" s="2"/>
      <c r="AE421" s="2"/>
      <c r="AJ421" s="11">
        <f t="shared" si="196"/>
        <v>13</v>
      </c>
      <c r="AK421" s="11">
        <f t="shared" si="214"/>
        <v>0</v>
      </c>
      <c r="AL421" s="11">
        <f t="shared" si="215"/>
        <v>0</v>
      </c>
      <c r="AM421" s="11">
        <f t="shared" si="216"/>
        <v>0</v>
      </c>
      <c r="AN421" s="11">
        <f t="shared" si="217"/>
        <v>0</v>
      </c>
      <c r="AO421" s="4" t="e">
        <f>IF(#REF!="I",1,IF(#REF!="II",2,IF(#REF!="III",3,IF(#REF!="IV",4))))</f>
        <v>#REF!</v>
      </c>
      <c r="AP421" s="11" t="e">
        <f>IF(#REF!="PULMONAR",1,IF(AND(#REF!="EXTRAPULMONAR",#REF!&lt;&gt;"MENINGEA"),2,IF(AND(#REF!="EXTRAPULMONAR",#REF!="MENINGEA"),3,)))</f>
        <v>#REF!</v>
      </c>
      <c r="AQ4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1" s="4">
        <f t="shared" si="218"/>
        <v>0</v>
      </c>
      <c r="AS421" s="10">
        <f t="shared" si="219"/>
        <v>0</v>
      </c>
      <c r="AT421" s="10">
        <f t="shared" si="220"/>
        <v>0</v>
      </c>
      <c r="AU421" s="10" t="str">
        <f t="shared" si="221"/>
        <v>0</v>
      </c>
      <c r="AV421" s="11" t="e">
        <f t="shared" si="222"/>
        <v>#N/A</v>
      </c>
      <c r="AW421" s="4" t="e">
        <f t="shared" si="223"/>
        <v>#N/A</v>
      </c>
      <c r="AX421" s="10" t="e">
        <f t="shared" si="194"/>
        <v>#N/A</v>
      </c>
      <c r="AY421" s="10" t="e">
        <f t="shared" si="195"/>
        <v>#N/A</v>
      </c>
      <c r="AZ421" s="10" t="e">
        <f t="shared" si="197"/>
        <v>#REF!</v>
      </c>
      <c r="BA421" s="12" t="e">
        <f>IF(BW421=7,0,AJ421&amp;IF(#REF!="SI",1,IF(#REF!="NO",2,IF(#REF!="VIH + PREVIO",3,0))))</f>
        <v>#REF!</v>
      </c>
      <c r="BB421" s="13" t="e">
        <f>IF(AND(#REF!="POSITIVO",#REF!="POSITIVO"),1,IF(#REF!="NEGATIVO",2,IF(#REF!="VIH + PREVIO",3,0)))</f>
        <v>#REF!</v>
      </c>
      <c r="BC421" s="10" t="e">
        <f>IF(#REF!="SI",1,IF(#REF!="NO",2,0))</f>
        <v>#REF!</v>
      </c>
      <c r="BD421" s="10" t="e">
        <f>IF(#REF!="SI",1,IF(#REF!="NO",2,0))</f>
        <v>#REF!</v>
      </c>
      <c r="BE421" s="10" t="e">
        <f>IF(OR(#REF!="VIH + PREVIO",#REF!="VIH + PREVIO",#REF!="VIH + PREVIO"),1,0)</f>
        <v>#REF!</v>
      </c>
      <c r="BF421" s="13" t="e">
        <f>IF(OR(#REF!="POSITIVO",#REF!="NEGATIVO"),1,IF(#REF!="PACIENTE NO ACEPTA",2,IF(#REF!="VIH + PREVIO",3,0)))</f>
        <v>#REF!</v>
      </c>
      <c r="BG421" s="10" t="e">
        <f t="shared" si="198"/>
        <v>#REF!</v>
      </c>
      <c r="BH421" s="10" t="e">
        <f t="shared" si="199"/>
        <v>#REF!</v>
      </c>
      <c r="BI421" s="10" t="e">
        <f t="shared" si="200"/>
        <v>#REF!</v>
      </c>
      <c r="BJ421" s="10" t="e">
        <f t="shared" si="201"/>
        <v>#REF!</v>
      </c>
      <c r="BK421" s="10" t="e">
        <f t="shared" si="202"/>
        <v>#REF!</v>
      </c>
      <c r="BL421" s="10" t="e">
        <f t="shared" si="203"/>
        <v>#REF!</v>
      </c>
      <c r="BM421" s="10" t="e">
        <f>IF(OR(BW421=7,AQ421=6),0,IF(#REF!="I",1,IF(#REF!="II",2,IF(#REF!="III",3,IF(#REF!="IV",4))))&amp;AP421&amp;AQ421&amp;AR421&amp;AS421&amp;AT421&amp;AU421&amp;AX421)</f>
        <v>#REF!</v>
      </c>
      <c r="BN421" s="10" t="e">
        <f t="shared" si="204"/>
        <v>#REF!</v>
      </c>
      <c r="BO421" s="10" t="e">
        <f t="shared" si="205"/>
        <v>#REF!</v>
      </c>
      <c r="BP421" s="10" t="e">
        <f t="shared" si="206"/>
        <v>#REF!</v>
      </c>
      <c r="BQ421" s="10" t="e">
        <f t="shared" si="207"/>
        <v>#REF!</v>
      </c>
      <c r="BR421" s="10" t="e">
        <f t="shared" si="208"/>
        <v>#REF!</v>
      </c>
      <c r="BS421" s="10" t="e">
        <f t="shared" si="209"/>
        <v>#REF!</v>
      </c>
      <c r="BT421" s="10" t="e">
        <f>IF(OR(BW421=7,AQ421=6),0,AO421&amp;IF(#REF!="SI",1,IF(#REF!="NO",2,IF(#REF!="VIH + PREVIO",3,0))))</f>
        <v>#REF!</v>
      </c>
      <c r="BU421" s="10" t="e">
        <f>IF(OR(BW421=7,AQ421=6),0,IF(#REF!="-",1,0))</f>
        <v>#REF!</v>
      </c>
      <c r="BV421" s="10" t="e">
        <f t="shared" si="210"/>
        <v>#REF!</v>
      </c>
      <c r="BW4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1" s="10" t="e">
        <f t="shared" si="211"/>
        <v>#REF!</v>
      </c>
      <c r="BY421" s="10" t="e">
        <f t="shared" si="213"/>
        <v>#REF!</v>
      </c>
      <c r="BZ421" s="10" t="e">
        <f t="shared" si="212"/>
        <v>#REF!</v>
      </c>
      <c r="CA421" s="10"/>
    </row>
    <row r="422" spans="1:79" s="3" customFormat="1" ht="23.25" customHeight="1" x14ac:dyDescent="0.3">
      <c r="A422" s="7">
        <v>420</v>
      </c>
      <c r="B422" s="43"/>
      <c r="C422" s="44"/>
      <c r="D422" s="45"/>
      <c r="E422" s="46"/>
      <c r="F422" s="46"/>
      <c r="G422" s="46"/>
      <c r="H422" s="50"/>
      <c r="I422" s="51"/>
      <c r="J422" s="52"/>
      <c r="K422" s="51"/>
      <c r="L422" s="53"/>
      <c r="M422" s="54"/>
      <c r="N422" s="43"/>
      <c r="O422" s="55"/>
      <c r="P422" s="46"/>
      <c r="Q422" s="46"/>
      <c r="R422" s="46"/>
      <c r="S422" s="43"/>
      <c r="T422" s="56"/>
      <c r="U422" s="46"/>
      <c r="V422" s="57"/>
      <c r="W422" s="58"/>
      <c r="X422" s="57"/>
      <c r="Y422" s="46"/>
      <c r="Z422" s="57"/>
      <c r="AA422" s="59"/>
      <c r="AB422" s="60"/>
      <c r="AC422" s="2"/>
      <c r="AD422" s="2"/>
      <c r="AE422" s="2"/>
      <c r="AJ422" s="11">
        <f t="shared" si="196"/>
        <v>13</v>
      </c>
      <c r="AK422" s="11">
        <f t="shared" si="214"/>
        <v>0</v>
      </c>
      <c r="AL422" s="11">
        <f t="shared" si="215"/>
        <v>0</v>
      </c>
      <c r="AM422" s="11">
        <f t="shared" si="216"/>
        <v>0</v>
      </c>
      <c r="AN422" s="11">
        <f t="shared" si="217"/>
        <v>0</v>
      </c>
      <c r="AO422" s="4" t="e">
        <f>IF(#REF!="I",1,IF(#REF!="II",2,IF(#REF!="III",3,IF(#REF!="IV",4))))</f>
        <v>#REF!</v>
      </c>
      <c r="AP422" s="11" t="e">
        <f>IF(#REF!="PULMONAR",1,IF(AND(#REF!="EXTRAPULMONAR",#REF!&lt;&gt;"MENINGEA"),2,IF(AND(#REF!="EXTRAPULMONAR",#REF!="MENINGEA"),3,)))</f>
        <v>#REF!</v>
      </c>
      <c r="AQ4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2" s="4">
        <f t="shared" si="218"/>
        <v>0</v>
      </c>
      <c r="AS422" s="10">
        <f t="shared" si="219"/>
        <v>0</v>
      </c>
      <c r="AT422" s="10">
        <f t="shared" si="220"/>
        <v>0</v>
      </c>
      <c r="AU422" s="10" t="str">
        <f t="shared" si="221"/>
        <v>0</v>
      </c>
      <c r="AV422" s="11" t="e">
        <f t="shared" si="222"/>
        <v>#N/A</v>
      </c>
      <c r="AW422" s="4" t="e">
        <f t="shared" si="223"/>
        <v>#N/A</v>
      </c>
      <c r="AX422" s="10" t="e">
        <f t="shared" si="194"/>
        <v>#N/A</v>
      </c>
      <c r="AY422" s="10" t="e">
        <f t="shared" si="195"/>
        <v>#N/A</v>
      </c>
      <c r="AZ422" s="10" t="e">
        <f t="shared" si="197"/>
        <v>#REF!</v>
      </c>
      <c r="BA422" s="12" t="e">
        <f>IF(BW422=7,0,AJ422&amp;IF(#REF!="SI",1,IF(#REF!="NO",2,IF(#REF!="VIH + PREVIO",3,0))))</f>
        <v>#REF!</v>
      </c>
      <c r="BB422" s="13" t="e">
        <f>IF(AND(#REF!="POSITIVO",#REF!="POSITIVO"),1,IF(#REF!="NEGATIVO",2,IF(#REF!="VIH + PREVIO",3,0)))</f>
        <v>#REF!</v>
      </c>
      <c r="BC422" s="10" t="e">
        <f>IF(#REF!="SI",1,IF(#REF!="NO",2,0))</f>
        <v>#REF!</v>
      </c>
      <c r="BD422" s="10" t="e">
        <f>IF(#REF!="SI",1,IF(#REF!="NO",2,0))</f>
        <v>#REF!</v>
      </c>
      <c r="BE422" s="10" t="e">
        <f>IF(OR(#REF!="VIH + PREVIO",#REF!="VIH + PREVIO",#REF!="VIH + PREVIO"),1,0)</f>
        <v>#REF!</v>
      </c>
      <c r="BF422" s="13" t="e">
        <f>IF(OR(#REF!="POSITIVO",#REF!="NEGATIVO"),1,IF(#REF!="PACIENTE NO ACEPTA",2,IF(#REF!="VIH + PREVIO",3,0)))</f>
        <v>#REF!</v>
      </c>
      <c r="BG422" s="10" t="e">
        <f t="shared" si="198"/>
        <v>#REF!</v>
      </c>
      <c r="BH422" s="10" t="e">
        <f t="shared" si="199"/>
        <v>#REF!</v>
      </c>
      <c r="BI422" s="10" t="e">
        <f t="shared" si="200"/>
        <v>#REF!</v>
      </c>
      <c r="BJ422" s="10" t="e">
        <f t="shared" si="201"/>
        <v>#REF!</v>
      </c>
      <c r="BK422" s="10" t="e">
        <f t="shared" si="202"/>
        <v>#REF!</v>
      </c>
      <c r="BL422" s="10" t="e">
        <f t="shared" si="203"/>
        <v>#REF!</v>
      </c>
      <c r="BM422" s="10" t="e">
        <f>IF(OR(BW422=7,AQ422=6),0,IF(#REF!="I",1,IF(#REF!="II",2,IF(#REF!="III",3,IF(#REF!="IV",4))))&amp;AP422&amp;AQ422&amp;AR422&amp;AS422&amp;AT422&amp;AU422&amp;AX422)</f>
        <v>#REF!</v>
      </c>
      <c r="BN422" s="10" t="e">
        <f t="shared" si="204"/>
        <v>#REF!</v>
      </c>
      <c r="BO422" s="10" t="e">
        <f t="shared" si="205"/>
        <v>#REF!</v>
      </c>
      <c r="BP422" s="10" t="e">
        <f t="shared" si="206"/>
        <v>#REF!</v>
      </c>
      <c r="BQ422" s="10" t="e">
        <f t="shared" si="207"/>
        <v>#REF!</v>
      </c>
      <c r="BR422" s="10" t="e">
        <f t="shared" si="208"/>
        <v>#REF!</v>
      </c>
      <c r="BS422" s="10" t="e">
        <f t="shared" si="209"/>
        <v>#REF!</v>
      </c>
      <c r="BT422" s="10" t="e">
        <f>IF(OR(BW422=7,AQ422=6),0,AO422&amp;IF(#REF!="SI",1,IF(#REF!="NO",2,IF(#REF!="VIH + PREVIO",3,0))))</f>
        <v>#REF!</v>
      </c>
      <c r="BU422" s="10" t="e">
        <f>IF(OR(BW422=7,AQ422=6),0,IF(#REF!="-",1,0))</f>
        <v>#REF!</v>
      </c>
      <c r="BV422" s="10" t="e">
        <f t="shared" si="210"/>
        <v>#REF!</v>
      </c>
      <c r="BW4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2" s="10" t="e">
        <f t="shared" si="211"/>
        <v>#REF!</v>
      </c>
      <c r="BY422" s="10" t="e">
        <f t="shared" si="213"/>
        <v>#REF!</v>
      </c>
      <c r="BZ422" s="10" t="e">
        <f t="shared" si="212"/>
        <v>#REF!</v>
      </c>
      <c r="CA422" s="10"/>
    </row>
    <row r="423" spans="1:79" s="3" customFormat="1" ht="23.25" customHeight="1" x14ac:dyDescent="0.3">
      <c r="A423" s="7">
        <v>421</v>
      </c>
      <c r="B423" s="43"/>
      <c r="C423" s="44"/>
      <c r="D423" s="45"/>
      <c r="E423" s="46"/>
      <c r="F423" s="46"/>
      <c r="G423" s="46"/>
      <c r="H423" s="50"/>
      <c r="I423" s="51"/>
      <c r="J423" s="52"/>
      <c r="K423" s="51"/>
      <c r="L423" s="53"/>
      <c r="M423" s="54"/>
      <c r="N423" s="43"/>
      <c r="O423" s="55"/>
      <c r="P423" s="46"/>
      <c r="Q423" s="46"/>
      <c r="R423" s="46"/>
      <c r="S423" s="43"/>
      <c r="T423" s="56"/>
      <c r="U423" s="46"/>
      <c r="V423" s="57"/>
      <c r="W423" s="58"/>
      <c r="X423" s="57"/>
      <c r="Y423" s="46"/>
      <c r="Z423" s="57"/>
      <c r="AA423" s="59"/>
      <c r="AB423" s="60"/>
      <c r="AC423" s="2"/>
      <c r="AD423" s="2"/>
      <c r="AE423" s="2"/>
      <c r="AJ423" s="11">
        <f t="shared" si="196"/>
        <v>13</v>
      </c>
      <c r="AK423" s="11">
        <f t="shared" si="214"/>
        <v>0</v>
      </c>
      <c r="AL423" s="11">
        <f t="shared" si="215"/>
        <v>0</v>
      </c>
      <c r="AM423" s="11">
        <f t="shared" si="216"/>
        <v>0</v>
      </c>
      <c r="AN423" s="11">
        <f t="shared" si="217"/>
        <v>0</v>
      </c>
      <c r="AO423" s="4" t="e">
        <f>IF(#REF!="I",1,IF(#REF!="II",2,IF(#REF!="III",3,IF(#REF!="IV",4))))</f>
        <v>#REF!</v>
      </c>
      <c r="AP423" s="11" t="e">
        <f>IF(#REF!="PULMONAR",1,IF(AND(#REF!="EXTRAPULMONAR",#REF!&lt;&gt;"MENINGEA"),2,IF(AND(#REF!="EXTRAPULMONAR",#REF!="MENINGEA"),3,)))</f>
        <v>#REF!</v>
      </c>
      <c r="AQ4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3" s="4">
        <f t="shared" si="218"/>
        <v>0</v>
      </c>
      <c r="AS423" s="10">
        <f t="shared" si="219"/>
        <v>0</v>
      </c>
      <c r="AT423" s="10">
        <f t="shared" si="220"/>
        <v>0</v>
      </c>
      <c r="AU423" s="10" t="str">
        <f t="shared" si="221"/>
        <v>0</v>
      </c>
      <c r="AV423" s="11" t="e">
        <f t="shared" si="222"/>
        <v>#N/A</v>
      </c>
      <c r="AW423" s="4" t="e">
        <f t="shared" si="223"/>
        <v>#N/A</v>
      </c>
      <c r="AX423" s="10" t="e">
        <f t="shared" si="194"/>
        <v>#N/A</v>
      </c>
      <c r="AY423" s="10" t="e">
        <f t="shared" si="195"/>
        <v>#N/A</v>
      </c>
      <c r="AZ423" s="10" t="e">
        <f t="shared" si="197"/>
        <v>#REF!</v>
      </c>
      <c r="BA423" s="12" t="e">
        <f>IF(BW423=7,0,AJ423&amp;IF(#REF!="SI",1,IF(#REF!="NO",2,IF(#REF!="VIH + PREVIO",3,0))))</f>
        <v>#REF!</v>
      </c>
      <c r="BB423" s="13" t="e">
        <f>IF(AND(#REF!="POSITIVO",#REF!="POSITIVO"),1,IF(#REF!="NEGATIVO",2,IF(#REF!="VIH + PREVIO",3,0)))</f>
        <v>#REF!</v>
      </c>
      <c r="BC423" s="10" t="e">
        <f>IF(#REF!="SI",1,IF(#REF!="NO",2,0))</f>
        <v>#REF!</v>
      </c>
      <c r="BD423" s="10" t="e">
        <f>IF(#REF!="SI",1,IF(#REF!="NO",2,0))</f>
        <v>#REF!</v>
      </c>
      <c r="BE423" s="10" t="e">
        <f>IF(OR(#REF!="VIH + PREVIO",#REF!="VIH + PREVIO",#REF!="VIH + PREVIO"),1,0)</f>
        <v>#REF!</v>
      </c>
      <c r="BF423" s="13" t="e">
        <f>IF(OR(#REF!="POSITIVO",#REF!="NEGATIVO"),1,IF(#REF!="PACIENTE NO ACEPTA",2,IF(#REF!="VIH + PREVIO",3,0)))</f>
        <v>#REF!</v>
      </c>
      <c r="BG423" s="10" t="e">
        <f t="shared" si="198"/>
        <v>#REF!</v>
      </c>
      <c r="BH423" s="10" t="e">
        <f t="shared" si="199"/>
        <v>#REF!</v>
      </c>
      <c r="BI423" s="10" t="e">
        <f t="shared" si="200"/>
        <v>#REF!</v>
      </c>
      <c r="BJ423" s="10" t="e">
        <f t="shared" si="201"/>
        <v>#REF!</v>
      </c>
      <c r="BK423" s="10" t="e">
        <f t="shared" si="202"/>
        <v>#REF!</v>
      </c>
      <c r="BL423" s="10" t="e">
        <f t="shared" si="203"/>
        <v>#REF!</v>
      </c>
      <c r="BM423" s="10" t="e">
        <f>IF(OR(BW423=7,AQ423=6),0,IF(#REF!="I",1,IF(#REF!="II",2,IF(#REF!="III",3,IF(#REF!="IV",4))))&amp;AP423&amp;AQ423&amp;AR423&amp;AS423&amp;AT423&amp;AU423&amp;AX423)</f>
        <v>#REF!</v>
      </c>
      <c r="BN423" s="10" t="e">
        <f t="shared" si="204"/>
        <v>#REF!</v>
      </c>
      <c r="BO423" s="10" t="e">
        <f t="shared" si="205"/>
        <v>#REF!</v>
      </c>
      <c r="BP423" s="10" t="e">
        <f t="shared" si="206"/>
        <v>#REF!</v>
      </c>
      <c r="BQ423" s="10" t="e">
        <f t="shared" si="207"/>
        <v>#REF!</v>
      </c>
      <c r="BR423" s="10" t="e">
        <f t="shared" si="208"/>
        <v>#REF!</v>
      </c>
      <c r="BS423" s="10" t="e">
        <f t="shared" si="209"/>
        <v>#REF!</v>
      </c>
      <c r="BT423" s="10" t="e">
        <f>IF(OR(BW423=7,AQ423=6),0,AO423&amp;IF(#REF!="SI",1,IF(#REF!="NO",2,IF(#REF!="VIH + PREVIO",3,0))))</f>
        <v>#REF!</v>
      </c>
      <c r="BU423" s="10" t="e">
        <f>IF(OR(BW423=7,AQ423=6),0,IF(#REF!="-",1,0))</f>
        <v>#REF!</v>
      </c>
      <c r="BV423" s="10" t="e">
        <f t="shared" si="210"/>
        <v>#REF!</v>
      </c>
      <c r="BW4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3" s="10" t="e">
        <f t="shared" si="211"/>
        <v>#REF!</v>
      </c>
      <c r="BY423" s="10" t="e">
        <f t="shared" si="213"/>
        <v>#REF!</v>
      </c>
      <c r="BZ423" s="10" t="e">
        <f t="shared" si="212"/>
        <v>#REF!</v>
      </c>
      <c r="CA423" s="10"/>
    </row>
    <row r="424" spans="1:79" s="3" customFormat="1" ht="23.25" customHeight="1" x14ac:dyDescent="0.3">
      <c r="A424" s="7">
        <v>422</v>
      </c>
      <c r="B424" s="43"/>
      <c r="C424" s="44"/>
      <c r="D424" s="45"/>
      <c r="E424" s="46"/>
      <c r="F424" s="46"/>
      <c r="G424" s="46"/>
      <c r="H424" s="50"/>
      <c r="I424" s="51"/>
      <c r="J424" s="52"/>
      <c r="K424" s="51"/>
      <c r="L424" s="53"/>
      <c r="M424" s="54"/>
      <c r="N424" s="43"/>
      <c r="O424" s="55"/>
      <c r="P424" s="46"/>
      <c r="Q424" s="46"/>
      <c r="R424" s="46"/>
      <c r="S424" s="43"/>
      <c r="T424" s="56"/>
      <c r="U424" s="46"/>
      <c r="V424" s="57"/>
      <c r="W424" s="58"/>
      <c r="X424" s="57"/>
      <c r="Y424" s="46"/>
      <c r="Z424" s="57"/>
      <c r="AA424" s="59"/>
      <c r="AB424" s="60"/>
      <c r="AC424" s="2"/>
      <c r="AD424" s="2"/>
      <c r="AE424" s="2"/>
      <c r="AJ424" s="11">
        <f t="shared" si="196"/>
        <v>13</v>
      </c>
      <c r="AK424" s="11">
        <f t="shared" si="214"/>
        <v>0</v>
      </c>
      <c r="AL424" s="11">
        <f t="shared" si="215"/>
        <v>0</v>
      </c>
      <c r="AM424" s="11">
        <f t="shared" si="216"/>
        <v>0</v>
      </c>
      <c r="AN424" s="11">
        <f t="shared" si="217"/>
        <v>0</v>
      </c>
      <c r="AO424" s="4" t="e">
        <f>IF(#REF!="I",1,IF(#REF!="II",2,IF(#REF!="III",3,IF(#REF!="IV",4))))</f>
        <v>#REF!</v>
      </c>
      <c r="AP424" s="11" t="e">
        <f>IF(#REF!="PULMONAR",1,IF(AND(#REF!="EXTRAPULMONAR",#REF!&lt;&gt;"MENINGEA"),2,IF(AND(#REF!="EXTRAPULMONAR",#REF!="MENINGEA"),3,)))</f>
        <v>#REF!</v>
      </c>
      <c r="AQ4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4" s="4">
        <f t="shared" si="218"/>
        <v>0</v>
      </c>
      <c r="AS424" s="10">
        <f t="shared" si="219"/>
        <v>0</v>
      </c>
      <c r="AT424" s="10">
        <f t="shared" si="220"/>
        <v>0</v>
      </c>
      <c r="AU424" s="10" t="str">
        <f t="shared" si="221"/>
        <v>0</v>
      </c>
      <c r="AV424" s="11" t="e">
        <f t="shared" si="222"/>
        <v>#N/A</v>
      </c>
      <c r="AW424" s="4" t="e">
        <f t="shared" si="223"/>
        <v>#N/A</v>
      </c>
      <c r="AX424" s="10" t="e">
        <f t="shared" si="194"/>
        <v>#N/A</v>
      </c>
      <c r="AY424" s="10" t="e">
        <f t="shared" si="195"/>
        <v>#N/A</v>
      </c>
      <c r="AZ424" s="10" t="e">
        <f t="shared" si="197"/>
        <v>#REF!</v>
      </c>
      <c r="BA424" s="12" t="e">
        <f>IF(BW424=7,0,AJ424&amp;IF(#REF!="SI",1,IF(#REF!="NO",2,IF(#REF!="VIH + PREVIO",3,0))))</f>
        <v>#REF!</v>
      </c>
      <c r="BB424" s="13" t="e">
        <f>IF(AND(#REF!="POSITIVO",#REF!="POSITIVO"),1,IF(#REF!="NEGATIVO",2,IF(#REF!="VIH + PREVIO",3,0)))</f>
        <v>#REF!</v>
      </c>
      <c r="BC424" s="10" t="e">
        <f>IF(#REF!="SI",1,IF(#REF!="NO",2,0))</f>
        <v>#REF!</v>
      </c>
      <c r="BD424" s="10" t="e">
        <f>IF(#REF!="SI",1,IF(#REF!="NO",2,0))</f>
        <v>#REF!</v>
      </c>
      <c r="BE424" s="10" t="e">
        <f>IF(OR(#REF!="VIH + PREVIO",#REF!="VIH + PREVIO",#REF!="VIH + PREVIO"),1,0)</f>
        <v>#REF!</v>
      </c>
      <c r="BF424" s="13" t="e">
        <f>IF(OR(#REF!="POSITIVO",#REF!="NEGATIVO"),1,IF(#REF!="PACIENTE NO ACEPTA",2,IF(#REF!="VIH + PREVIO",3,0)))</f>
        <v>#REF!</v>
      </c>
      <c r="BG424" s="10" t="e">
        <f t="shared" si="198"/>
        <v>#REF!</v>
      </c>
      <c r="BH424" s="10" t="e">
        <f t="shared" si="199"/>
        <v>#REF!</v>
      </c>
      <c r="BI424" s="10" t="e">
        <f t="shared" si="200"/>
        <v>#REF!</v>
      </c>
      <c r="BJ424" s="10" t="e">
        <f t="shared" si="201"/>
        <v>#REF!</v>
      </c>
      <c r="BK424" s="10" t="e">
        <f t="shared" si="202"/>
        <v>#REF!</v>
      </c>
      <c r="BL424" s="10" t="e">
        <f t="shared" si="203"/>
        <v>#REF!</v>
      </c>
      <c r="BM424" s="10" t="e">
        <f>IF(OR(BW424=7,AQ424=6),0,IF(#REF!="I",1,IF(#REF!="II",2,IF(#REF!="III",3,IF(#REF!="IV",4))))&amp;AP424&amp;AQ424&amp;AR424&amp;AS424&amp;AT424&amp;AU424&amp;AX424)</f>
        <v>#REF!</v>
      </c>
      <c r="BN424" s="10" t="e">
        <f t="shared" si="204"/>
        <v>#REF!</v>
      </c>
      <c r="BO424" s="10" t="e">
        <f t="shared" si="205"/>
        <v>#REF!</v>
      </c>
      <c r="BP424" s="10" t="e">
        <f t="shared" si="206"/>
        <v>#REF!</v>
      </c>
      <c r="BQ424" s="10" t="e">
        <f t="shared" si="207"/>
        <v>#REF!</v>
      </c>
      <c r="BR424" s="10" t="e">
        <f t="shared" si="208"/>
        <v>#REF!</v>
      </c>
      <c r="BS424" s="10" t="e">
        <f t="shared" si="209"/>
        <v>#REF!</v>
      </c>
      <c r="BT424" s="10" t="e">
        <f>IF(OR(BW424=7,AQ424=6),0,AO424&amp;IF(#REF!="SI",1,IF(#REF!="NO",2,IF(#REF!="VIH + PREVIO",3,0))))</f>
        <v>#REF!</v>
      </c>
      <c r="BU424" s="10" t="e">
        <f>IF(OR(BW424=7,AQ424=6),0,IF(#REF!="-",1,0))</f>
        <v>#REF!</v>
      </c>
      <c r="BV424" s="10" t="e">
        <f t="shared" si="210"/>
        <v>#REF!</v>
      </c>
      <c r="BW4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4" s="10" t="e">
        <f t="shared" si="211"/>
        <v>#REF!</v>
      </c>
      <c r="BY424" s="10" t="e">
        <f t="shared" si="213"/>
        <v>#REF!</v>
      </c>
      <c r="BZ424" s="10" t="e">
        <f t="shared" si="212"/>
        <v>#REF!</v>
      </c>
      <c r="CA424" s="10"/>
    </row>
    <row r="425" spans="1:79" s="3" customFormat="1" ht="23.25" customHeight="1" x14ac:dyDescent="0.3">
      <c r="A425" s="7">
        <v>423</v>
      </c>
      <c r="B425" s="43"/>
      <c r="C425" s="44"/>
      <c r="D425" s="45"/>
      <c r="E425" s="46"/>
      <c r="F425" s="46"/>
      <c r="G425" s="46"/>
      <c r="H425" s="50"/>
      <c r="I425" s="51"/>
      <c r="J425" s="52"/>
      <c r="K425" s="51"/>
      <c r="L425" s="53"/>
      <c r="M425" s="54"/>
      <c r="N425" s="43"/>
      <c r="O425" s="55"/>
      <c r="P425" s="46"/>
      <c r="Q425" s="46"/>
      <c r="R425" s="46"/>
      <c r="S425" s="43"/>
      <c r="T425" s="56"/>
      <c r="U425" s="46"/>
      <c r="V425" s="57"/>
      <c r="W425" s="58"/>
      <c r="X425" s="57"/>
      <c r="Y425" s="46"/>
      <c r="Z425" s="57"/>
      <c r="AA425" s="59"/>
      <c r="AB425" s="60"/>
      <c r="AC425" s="2"/>
      <c r="AD425" s="2"/>
      <c r="AE425" s="2"/>
      <c r="AJ425" s="11">
        <f t="shared" si="196"/>
        <v>13</v>
      </c>
      <c r="AK425" s="11">
        <f t="shared" si="214"/>
        <v>0</v>
      </c>
      <c r="AL425" s="11">
        <f t="shared" si="215"/>
        <v>0</v>
      </c>
      <c r="AM425" s="11">
        <f t="shared" si="216"/>
        <v>0</v>
      </c>
      <c r="AN425" s="11">
        <f t="shared" si="217"/>
        <v>0</v>
      </c>
      <c r="AO425" s="4" t="e">
        <f>IF(#REF!="I",1,IF(#REF!="II",2,IF(#REF!="III",3,IF(#REF!="IV",4))))</f>
        <v>#REF!</v>
      </c>
      <c r="AP425" s="11" t="e">
        <f>IF(#REF!="PULMONAR",1,IF(AND(#REF!="EXTRAPULMONAR",#REF!&lt;&gt;"MENINGEA"),2,IF(AND(#REF!="EXTRAPULMONAR",#REF!="MENINGEA"),3,)))</f>
        <v>#REF!</v>
      </c>
      <c r="AQ4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5" s="4">
        <f t="shared" si="218"/>
        <v>0</v>
      </c>
      <c r="AS425" s="10">
        <f t="shared" si="219"/>
        <v>0</v>
      </c>
      <c r="AT425" s="10">
        <f t="shared" si="220"/>
        <v>0</v>
      </c>
      <c r="AU425" s="10" t="str">
        <f t="shared" si="221"/>
        <v>0</v>
      </c>
      <c r="AV425" s="11" t="e">
        <f t="shared" si="222"/>
        <v>#N/A</v>
      </c>
      <c r="AW425" s="4" t="e">
        <f t="shared" si="223"/>
        <v>#N/A</v>
      </c>
      <c r="AX425" s="10" t="e">
        <f t="shared" si="194"/>
        <v>#N/A</v>
      </c>
      <c r="AY425" s="10" t="e">
        <f t="shared" si="195"/>
        <v>#N/A</v>
      </c>
      <c r="AZ425" s="10" t="e">
        <f t="shared" si="197"/>
        <v>#REF!</v>
      </c>
      <c r="BA425" s="12" t="e">
        <f>IF(BW425=7,0,AJ425&amp;IF(#REF!="SI",1,IF(#REF!="NO",2,IF(#REF!="VIH + PREVIO",3,0))))</f>
        <v>#REF!</v>
      </c>
      <c r="BB425" s="13" t="e">
        <f>IF(AND(#REF!="POSITIVO",#REF!="POSITIVO"),1,IF(#REF!="NEGATIVO",2,IF(#REF!="VIH + PREVIO",3,0)))</f>
        <v>#REF!</v>
      </c>
      <c r="BC425" s="10" t="e">
        <f>IF(#REF!="SI",1,IF(#REF!="NO",2,0))</f>
        <v>#REF!</v>
      </c>
      <c r="BD425" s="10" t="e">
        <f>IF(#REF!="SI",1,IF(#REF!="NO",2,0))</f>
        <v>#REF!</v>
      </c>
      <c r="BE425" s="10" t="e">
        <f>IF(OR(#REF!="VIH + PREVIO",#REF!="VIH + PREVIO",#REF!="VIH + PREVIO"),1,0)</f>
        <v>#REF!</v>
      </c>
      <c r="BF425" s="13" t="e">
        <f>IF(OR(#REF!="POSITIVO",#REF!="NEGATIVO"),1,IF(#REF!="PACIENTE NO ACEPTA",2,IF(#REF!="VIH + PREVIO",3,0)))</f>
        <v>#REF!</v>
      </c>
      <c r="BG425" s="10" t="e">
        <f t="shared" si="198"/>
        <v>#REF!</v>
      </c>
      <c r="BH425" s="10" t="e">
        <f t="shared" si="199"/>
        <v>#REF!</v>
      </c>
      <c r="BI425" s="10" t="e">
        <f t="shared" si="200"/>
        <v>#REF!</v>
      </c>
      <c r="BJ425" s="10" t="e">
        <f t="shared" si="201"/>
        <v>#REF!</v>
      </c>
      <c r="BK425" s="10" t="e">
        <f t="shared" si="202"/>
        <v>#REF!</v>
      </c>
      <c r="BL425" s="10" t="e">
        <f t="shared" si="203"/>
        <v>#REF!</v>
      </c>
      <c r="BM425" s="10" t="e">
        <f>IF(OR(BW425=7,AQ425=6),0,IF(#REF!="I",1,IF(#REF!="II",2,IF(#REF!="III",3,IF(#REF!="IV",4))))&amp;AP425&amp;AQ425&amp;AR425&amp;AS425&amp;AT425&amp;AU425&amp;AX425)</f>
        <v>#REF!</v>
      </c>
      <c r="BN425" s="10" t="e">
        <f t="shared" si="204"/>
        <v>#REF!</v>
      </c>
      <c r="BO425" s="10" t="e">
        <f t="shared" si="205"/>
        <v>#REF!</v>
      </c>
      <c r="BP425" s="10" t="e">
        <f t="shared" si="206"/>
        <v>#REF!</v>
      </c>
      <c r="BQ425" s="10" t="e">
        <f t="shared" si="207"/>
        <v>#REF!</v>
      </c>
      <c r="BR425" s="10" t="e">
        <f t="shared" si="208"/>
        <v>#REF!</v>
      </c>
      <c r="BS425" s="10" t="e">
        <f t="shared" si="209"/>
        <v>#REF!</v>
      </c>
      <c r="BT425" s="10" t="e">
        <f>IF(OR(BW425=7,AQ425=6),0,AO425&amp;IF(#REF!="SI",1,IF(#REF!="NO",2,IF(#REF!="VIH + PREVIO",3,0))))</f>
        <v>#REF!</v>
      </c>
      <c r="BU425" s="10" t="e">
        <f>IF(OR(BW425=7,AQ425=6),0,IF(#REF!="-",1,0))</f>
        <v>#REF!</v>
      </c>
      <c r="BV425" s="10" t="e">
        <f t="shared" si="210"/>
        <v>#REF!</v>
      </c>
      <c r="BW4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5" s="10" t="e">
        <f t="shared" si="211"/>
        <v>#REF!</v>
      </c>
      <c r="BY425" s="10" t="e">
        <f t="shared" si="213"/>
        <v>#REF!</v>
      </c>
      <c r="BZ425" s="10" t="e">
        <f t="shared" si="212"/>
        <v>#REF!</v>
      </c>
      <c r="CA425" s="10"/>
    </row>
    <row r="426" spans="1:79" s="3" customFormat="1" ht="23.25" customHeight="1" x14ac:dyDescent="0.3">
      <c r="A426" s="7">
        <v>424</v>
      </c>
      <c r="B426" s="43"/>
      <c r="C426" s="44"/>
      <c r="D426" s="45"/>
      <c r="E426" s="46"/>
      <c r="F426" s="46"/>
      <c r="G426" s="46"/>
      <c r="H426" s="50"/>
      <c r="I426" s="51"/>
      <c r="J426" s="52"/>
      <c r="K426" s="51"/>
      <c r="L426" s="53"/>
      <c r="M426" s="54"/>
      <c r="N426" s="43"/>
      <c r="O426" s="55"/>
      <c r="P426" s="46"/>
      <c r="Q426" s="46"/>
      <c r="R426" s="46"/>
      <c r="S426" s="43"/>
      <c r="T426" s="56"/>
      <c r="U426" s="46"/>
      <c r="V426" s="57"/>
      <c r="W426" s="58"/>
      <c r="X426" s="57"/>
      <c r="Y426" s="46"/>
      <c r="Z426" s="57"/>
      <c r="AA426" s="59"/>
      <c r="AB426" s="60"/>
      <c r="AC426" s="2"/>
      <c r="AD426" s="2"/>
      <c r="AE426" s="2"/>
      <c r="AJ426" s="11">
        <f t="shared" si="196"/>
        <v>13</v>
      </c>
      <c r="AK426" s="11">
        <f t="shared" si="214"/>
        <v>0</v>
      </c>
      <c r="AL426" s="11">
        <f t="shared" si="215"/>
        <v>0</v>
      </c>
      <c r="AM426" s="11">
        <f t="shared" si="216"/>
        <v>0</v>
      </c>
      <c r="AN426" s="11">
        <f t="shared" si="217"/>
        <v>0</v>
      </c>
      <c r="AO426" s="4" t="e">
        <f>IF(#REF!="I",1,IF(#REF!="II",2,IF(#REF!="III",3,IF(#REF!="IV",4))))</f>
        <v>#REF!</v>
      </c>
      <c r="AP426" s="11" t="e">
        <f>IF(#REF!="PULMONAR",1,IF(AND(#REF!="EXTRAPULMONAR",#REF!&lt;&gt;"MENINGEA"),2,IF(AND(#REF!="EXTRAPULMONAR",#REF!="MENINGEA"),3,)))</f>
        <v>#REF!</v>
      </c>
      <c r="AQ4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6" s="4">
        <f t="shared" si="218"/>
        <v>0</v>
      </c>
      <c r="AS426" s="10">
        <f t="shared" si="219"/>
        <v>0</v>
      </c>
      <c r="AT426" s="10">
        <f t="shared" si="220"/>
        <v>0</v>
      </c>
      <c r="AU426" s="10" t="str">
        <f t="shared" si="221"/>
        <v>0</v>
      </c>
      <c r="AV426" s="11" t="e">
        <f t="shared" si="222"/>
        <v>#N/A</v>
      </c>
      <c r="AW426" s="4" t="e">
        <f t="shared" si="223"/>
        <v>#N/A</v>
      </c>
      <c r="AX426" s="10" t="e">
        <f t="shared" si="194"/>
        <v>#N/A</v>
      </c>
      <c r="AY426" s="10" t="e">
        <f t="shared" si="195"/>
        <v>#N/A</v>
      </c>
      <c r="AZ426" s="10" t="e">
        <f t="shared" si="197"/>
        <v>#REF!</v>
      </c>
      <c r="BA426" s="12" t="e">
        <f>IF(BW426=7,0,AJ426&amp;IF(#REF!="SI",1,IF(#REF!="NO",2,IF(#REF!="VIH + PREVIO",3,0))))</f>
        <v>#REF!</v>
      </c>
      <c r="BB426" s="13" t="e">
        <f>IF(AND(#REF!="POSITIVO",#REF!="POSITIVO"),1,IF(#REF!="NEGATIVO",2,IF(#REF!="VIH + PREVIO",3,0)))</f>
        <v>#REF!</v>
      </c>
      <c r="BC426" s="10" t="e">
        <f>IF(#REF!="SI",1,IF(#REF!="NO",2,0))</f>
        <v>#REF!</v>
      </c>
      <c r="BD426" s="10" t="e">
        <f>IF(#REF!="SI",1,IF(#REF!="NO",2,0))</f>
        <v>#REF!</v>
      </c>
      <c r="BE426" s="10" t="e">
        <f>IF(OR(#REF!="VIH + PREVIO",#REF!="VIH + PREVIO",#REF!="VIH + PREVIO"),1,0)</f>
        <v>#REF!</v>
      </c>
      <c r="BF426" s="13" t="e">
        <f>IF(OR(#REF!="POSITIVO",#REF!="NEGATIVO"),1,IF(#REF!="PACIENTE NO ACEPTA",2,IF(#REF!="VIH + PREVIO",3,0)))</f>
        <v>#REF!</v>
      </c>
      <c r="BG426" s="10" t="e">
        <f t="shared" si="198"/>
        <v>#REF!</v>
      </c>
      <c r="BH426" s="10" t="e">
        <f t="shared" si="199"/>
        <v>#REF!</v>
      </c>
      <c r="BI426" s="10" t="e">
        <f t="shared" si="200"/>
        <v>#REF!</v>
      </c>
      <c r="BJ426" s="10" t="e">
        <f t="shared" si="201"/>
        <v>#REF!</v>
      </c>
      <c r="BK426" s="10" t="e">
        <f t="shared" si="202"/>
        <v>#REF!</v>
      </c>
      <c r="BL426" s="10" t="e">
        <f t="shared" si="203"/>
        <v>#REF!</v>
      </c>
      <c r="BM426" s="10" t="e">
        <f>IF(OR(BW426=7,AQ426=6),0,IF(#REF!="I",1,IF(#REF!="II",2,IF(#REF!="III",3,IF(#REF!="IV",4))))&amp;AP426&amp;AQ426&amp;AR426&amp;AS426&amp;AT426&amp;AU426&amp;AX426)</f>
        <v>#REF!</v>
      </c>
      <c r="BN426" s="10" t="e">
        <f t="shared" si="204"/>
        <v>#REF!</v>
      </c>
      <c r="BO426" s="10" t="e">
        <f t="shared" si="205"/>
        <v>#REF!</v>
      </c>
      <c r="BP426" s="10" t="e">
        <f t="shared" si="206"/>
        <v>#REF!</v>
      </c>
      <c r="BQ426" s="10" t="e">
        <f t="shared" si="207"/>
        <v>#REF!</v>
      </c>
      <c r="BR426" s="10" t="e">
        <f t="shared" si="208"/>
        <v>#REF!</v>
      </c>
      <c r="BS426" s="10" t="e">
        <f t="shared" si="209"/>
        <v>#REF!</v>
      </c>
      <c r="BT426" s="10" t="e">
        <f>IF(OR(BW426=7,AQ426=6),0,AO426&amp;IF(#REF!="SI",1,IF(#REF!="NO",2,IF(#REF!="VIH + PREVIO",3,0))))</f>
        <v>#REF!</v>
      </c>
      <c r="BU426" s="10" t="e">
        <f>IF(OR(BW426=7,AQ426=6),0,IF(#REF!="-",1,0))</f>
        <v>#REF!</v>
      </c>
      <c r="BV426" s="10" t="e">
        <f t="shared" si="210"/>
        <v>#REF!</v>
      </c>
      <c r="BW4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6" s="10" t="e">
        <f t="shared" si="211"/>
        <v>#REF!</v>
      </c>
      <c r="BY426" s="10" t="e">
        <f t="shared" si="213"/>
        <v>#REF!</v>
      </c>
      <c r="BZ426" s="10" t="e">
        <f t="shared" si="212"/>
        <v>#REF!</v>
      </c>
      <c r="CA426" s="10"/>
    </row>
    <row r="427" spans="1:79" s="3" customFormat="1" ht="23.25" customHeight="1" x14ac:dyDescent="0.3">
      <c r="A427" s="7">
        <v>425</v>
      </c>
      <c r="B427" s="43"/>
      <c r="C427" s="44"/>
      <c r="D427" s="45"/>
      <c r="E427" s="46"/>
      <c r="F427" s="46"/>
      <c r="G427" s="46"/>
      <c r="H427" s="50"/>
      <c r="I427" s="51"/>
      <c r="J427" s="52"/>
      <c r="K427" s="51"/>
      <c r="L427" s="53"/>
      <c r="M427" s="54"/>
      <c r="N427" s="43"/>
      <c r="O427" s="55"/>
      <c r="P427" s="46"/>
      <c r="Q427" s="46"/>
      <c r="R427" s="46"/>
      <c r="S427" s="43"/>
      <c r="T427" s="56"/>
      <c r="U427" s="46"/>
      <c r="V427" s="57"/>
      <c r="W427" s="58"/>
      <c r="X427" s="57"/>
      <c r="Y427" s="46"/>
      <c r="Z427" s="57"/>
      <c r="AA427" s="59"/>
      <c r="AB427" s="60"/>
      <c r="AC427" s="2"/>
      <c r="AD427" s="2"/>
      <c r="AE427" s="2"/>
      <c r="AJ427" s="11">
        <f t="shared" si="196"/>
        <v>13</v>
      </c>
      <c r="AK427" s="11">
        <f t="shared" si="214"/>
        <v>0</v>
      </c>
      <c r="AL427" s="11">
        <f t="shared" si="215"/>
        <v>0</v>
      </c>
      <c r="AM427" s="11">
        <f t="shared" si="216"/>
        <v>0</v>
      </c>
      <c r="AN427" s="11">
        <f t="shared" si="217"/>
        <v>0</v>
      </c>
      <c r="AO427" s="4" t="e">
        <f>IF(#REF!="I",1,IF(#REF!="II",2,IF(#REF!="III",3,IF(#REF!="IV",4))))</f>
        <v>#REF!</v>
      </c>
      <c r="AP427" s="11" t="e">
        <f>IF(#REF!="PULMONAR",1,IF(AND(#REF!="EXTRAPULMONAR",#REF!&lt;&gt;"MENINGEA"),2,IF(AND(#REF!="EXTRAPULMONAR",#REF!="MENINGEA"),3,)))</f>
        <v>#REF!</v>
      </c>
      <c r="AQ4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7" s="4">
        <f t="shared" si="218"/>
        <v>0</v>
      </c>
      <c r="AS427" s="10">
        <f t="shared" si="219"/>
        <v>0</v>
      </c>
      <c r="AT427" s="10">
        <f t="shared" si="220"/>
        <v>0</v>
      </c>
      <c r="AU427" s="10" t="str">
        <f t="shared" si="221"/>
        <v>0</v>
      </c>
      <c r="AV427" s="11" t="e">
        <f t="shared" si="222"/>
        <v>#N/A</v>
      </c>
      <c r="AW427" s="4" t="e">
        <f t="shared" si="223"/>
        <v>#N/A</v>
      </c>
      <c r="AX427" s="10" t="e">
        <f t="shared" si="194"/>
        <v>#N/A</v>
      </c>
      <c r="AY427" s="10" t="e">
        <f t="shared" si="195"/>
        <v>#N/A</v>
      </c>
      <c r="AZ427" s="10" t="e">
        <f t="shared" si="197"/>
        <v>#REF!</v>
      </c>
      <c r="BA427" s="12" t="e">
        <f>IF(BW427=7,0,AJ427&amp;IF(#REF!="SI",1,IF(#REF!="NO",2,IF(#REF!="VIH + PREVIO",3,0))))</f>
        <v>#REF!</v>
      </c>
      <c r="BB427" s="13" t="e">
        <f>IF(AND(#REF!="POSITIVO",#REF!="POSITIVO"),1,IF(#REF!="NEGATIVO",2,IF(#REF!="VIH + PREVIO",3,0)))</f>
        <v>#REF!</v>
      </c>
      <c r="BC427" s="10" t="e">
        <f>IF(#REF!="SI",1,IF(#REF!="NO",2,0))</f>
        <v>#REF!</v>
      </c>
      <c r="BD427" s="10" t="e">
        <f>IF(#REF!="SI",1,IF(#REF!="NO",2,0))</f>
        <v>#REF!</v>
      </c>
      <c r="BE427" s="10" t="e">
        <f>IF(OR(#REF!="VIH + PREVIO",#REF!="VIH + PREVIO",#REF!="VIH + PREVIO"),1,0)</f>
        <v>#REF!</v>
      </c>
      <c r="BF427" s="13" t="e">
        <f>IF(OR(#REF!="POSITIVO",#REF!="NEGATIVO"),1,IF(#REF!="PACIENTE NO ACEPTA",2,IF(#REF!="VIH + PREVIO",3,0)))</f>
        <v>#REF!</v>
      </c>
      <c r="BG427" s="10" t="e">
        <f t="shared" si="198"/>
        <v>#REF!</v>
      </c>
      <c r="BH427" s="10" t="e">
        <f t="shared" si="199"/>
        <v>#REF!</v>
      </c>
      <c r="BI427" s="10" t="e">
        <f t="shared" si="200"/>
        <v>#REF!</v>
      </c>
      <c r="BJ427" s="10" t="e">
        <f t="shared" si="201"/>
        <v>#REF!</v>
      </c>
      <c r="BK427" s="10" t="e">
        <f t="shared" si="202"/>
        <v>#REF!</v>
      </c>
      <c r="BL427" s="10" t="e">
        <f t="shared" si="203"/>
        <v>#REF!</v>
      </c>
      <c r="BM427" s="10" t="e">
        <f>IF(OR(BW427=7,AQ427=6),0,IF(#REF!="I",1,IF(#REF!="II",2,IF(#REF!="III",3,IF(#REF!="IV",4))))&amp;AP427&amp;AQ427&amp;AR427&amp;AS427&amp;AT427&amp;AU427&amp;AX427)</f>
        <v>#REF!</v>
      </c>
      <c r="BN427" s="10" t="e">
        <f t="shared" si="204"/>
        <v>#REF!</v>
      </c>
      <c r="BO427" s="10" t="e">
        <f t="shared" si="205"/>
        <v>#REF!</v>
      </c>
      <c r="BP427" s="10" t="e">
        <f t="shared" si="206"/>
        <v>#REF!</v>
      </c>
      <c r="BQ427" s="10" t="e">
        <f t="shared" si="207"/>
        <v>#REF!</v>
      </c>
      <c r="BR427" s="10" t="e">
        <f t="shared" si="208"/>
        <v>#REF!</v>
      </c>
      <c r="BS427" s="10" t="e">
        <f t="shared" si="209"/>
        <v>#REF!</v>
      </c>
      <c r="BT427" s="10" t="e">
        <f>IF(OR(BW427=7,AQ427=6),0,AO427&amp;IF(#REF!="SI",1,IF(#REF!="NO",2,IF(#REF!="VIH + PREVIO",3,0))))</f>
        <v>#REF!</v>
      </c>
      <c r="BU427" s="10" t="e">
        <f>IF(OR(BW427=7,AQ427=6),0,IF(#REF!="-",1,0))</f>
        <v>#REF!</v>
      </c>
      <c r="BV427" s="10" t="e">
        <f t="shared" si="210"/>
        <v>#REF!</v>
      </c>
      <c r="BW4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7" s="10" t="e">
        <f t="shared" si="211"/>
        <v>#REF!</v>
      </c>
      <c r="BY427" s="10" t="e">
        <f t="shared" si="213"/>
        <v>#REF!</v>
      </c>
      <c r="BZ427" s="10" t="e">
        <f t="shared" si="212"/>
        <v>#REF!</v>
      </c>
      <c r="CA427" s="10"/>
    </row>
    <row r="428" spans="1:79" s="3" customFormat="1" ht="23.25" customHeight="1" x14ac:dyDescent="0.3">
      <c r="A428" s="7">
        <v>426</v>
      </c>
      <c r="B428" s="43"/>
      <c r="C428" s="44"/>
      <c r="D428" s="45"/>
      <c r="E428" s="46"/>
      <c r="F428" s="46"/>
      <c r="G428" s="46"/>
      <c r="H428" s="50"/>
      <c r="I428" s="51"/>
      <c r="J428" s="52"/>
      <c r="K428" s="51"/>
      <c r="L428" s="53"/>
      <c r="M428" s="54"/>
      <c r="N428" s="43"/>
      <c r="O428" s="55"/>
      <c r="P428" s="46"/>
      <c r="Q428" s="46"/>
      <c r="R428" s="46"/>
      <c r="S428" s="43"/>
      <c r="T428" s="56"/>
      <c r="U428" s="46"/>
      <c r="V428" s="57"/>
      <c r="W428" s="58"/>
      <c r="X428" s="57"/>
      <c r="Y428" s="46"/>
      <c r="Z428" s="57"/>
      <c r="AA428" s="59"/>
      <c r="AB428" s="60"/>
      <c r="AC428" s="2"/>
      <c r="AD428" s="2"/>
      <c r="AE428" s="2"/>
      <c r="AJ428" s="11">
        <f t="shared" si="196"/>
        <v>13</v>
      </c>
      <c r="AK428" s="11">
        <f t="shared" si="214"/>
        <v>0</v>
      </c>
      <c r="AL428" s="11">
        <f t="shared" si="215"/>
        <v>0</v>
      </c>
      <c r="AM428" s="11">
        <f t="shared" si="216"/>
        <v>0</v>
      </c>
      <c r="AN428" s="11">
        <f t="shared" si="217"/>
        <v>0</v>
      </c>
      <c r="AO428" s="4" t="e">
        <f>IF(#REF!="I",1,IF(#REF!="II",2,IF(#REF!="III",3,IF(#REF!="IV",4))))</f>
        <v>#REF!</v>
      </c>
      <c r="AP428" s="11" t="e">
        <f>IF(#REF!="PULMONAR",1,IF(AND(#REF!="EXTRAPULMONAR",#REF!&lt;&gt;"MENINGEA"),2,IF(AND(#REF!="EXTRAPULMONAR",#REF!="MENINGEA"),3,)))</f>
        <v>#REF!</v>
      </c>
      <c r="AQ4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8" s="4">
        <f t="shared" si="218"/>
        <v>0</v>
      </c>
      <c r="AS428" s="10">
        <f t="shared" si="219"/>
        <v>0</v>
      </c>
      <c r="AT428" s="10">
        <f t="shared" si="220"/>
        <v>0</v>
      </c>
      <c r="AU428" s="10" t="str">
        <f t="shared" si="221"/>
        <v>0</v>
      </c>
      <c r="AV428" s="11" t="e">
        <f t="shared" si="222"/>
        <v>#N/A</v>
      </c>
      <c r="AW428" s="4" t="e">
        <f t="shared" si="223"/>
        <v>#N/A</v>
      </c>
      <c r="AX428" s="10" t="e">
        <f t="shared" si="194"/>
        <v>#N/A</v>
      </c>
      <c r="AY428" s="10" t="e">
        <f t="shared" si="195"/>
        <v>#N/A</v>
      </c>
      <c r="AZ428" s="10" t="e">
        <f t="shared" si="197"/>
        <v>#REF!</v>
      </c>
      <c r="BA428" s="12" t="e">
        <f>IF(BW428=7,0,AJ428&amp;IF(#REF!="SI",1,IF(#REF!="NO",2,IF(#REF!="VIH + PREVIO",3,0))))</f>
        <v>#REF!</v>
      </c>
      <c r="BB428" s="13" t="e">
        <f>IF(AND(#REF!="POSITIVO",#REF!="POSITIVO"),1,IF(#REF!="NEGATIVO",2,IF(#REF!="VIH + PREVIO",3,0)))</f>
        <v>#REF!</v>
      </c>
      <c r="BC428" s="10" t="e">
        <f>IF(#REF!="SI",1,IF(#REF!="NO",2,0))</f>
        <v>#REF!</v>
      </c>
      <c r="BD428" s="10" t="e">
        <f>IF(#REF!="SI",1,IF(#REF!="NO",2,0))</f>
        <v>#REF!</v>
      </c>
      <c r="BE428" s="10" t="e">
        <f>IF(OR(#REF!="VIH + PREVIO",#REF!="VIH + PREVIO",#REF!="VIH + PREVIO"),1,0)</f>
        <v>#REF!</v>
      </c>
      <c r="BF428" s="13" t="e">
        <f>IF(OR(#REF!="POSITIVO",#REF!="NEGATIVO"),1,IF(#REF!="PACIENTE NO ACEPTA",2,IF(#REF!="VIH + PREVIO",3,0)))</f>
        <v>#REF!</v>
      </c>
      <c r="BG428" s="10" t="e">
        <f t="shared" si="198"/>
        <v>#REF!</v>
      </c>
      <c r="BH428" s="10" t="e">
        <f t="shared" si="199"/>
        <v>#REF!</v>
      </c>
      <c r="BI428" s="10" t="e">
        <f t="shared" si="200"/>
        <v>#REF!</v>
      </c>
      <c r="BJ428" s="10" t="e">
        <f t="shared" si="201"/>
        <v>#REF!</v>
      </c>
      <c r="BK428" s="10" t="e">
        <f t="shared" si="202"/>
        <v>#REF!</v>
      </c>
      <c r="BL428" s="10" t="e">
        <f t="shared" si="203"/>
        <v>#REF!</v>
      </c>
      <c r="BM428" s="10" t="e">
        <f>IF(OR(BW428=7,AQ428=6),0,IF(#REF!="I",1,IF(#REF!="II",2,IF(#REF!="III",3,IF(#REF!="IV",4))))&amp;AP428&amp;AQ428&amp;AR428&amp;AS428&amp;AT428&amp;AU428&amp;AX428)</f>
        <v>#REF!</v>
      </c>
      <c r="BN428" s="10" t="e">
        <f t="shared" si="204"/>
        <v>#REF!</v>
      </c>
      <c r="BO428" s="10" t="e">
        <f t="shared" si="205"/>
        <v>#REF!</v>
      </c>
      <c r="BP428" s="10" t="e">
        <f t="shared" si="206"/>
        <v>#REF!</v>
      </c>
      <c r="BQ428" s="10" t="e">
        <f t="shared" si="207"/>
        <v>#REF!</v>
      </c>
      <c r="BR428" s="10" t="e">
        <f t="shared" si="208"/>
        <v>#REF!</v>
      </c>
      <c r="BS428" s="10" t="e">
        <f t="shared" si="209"/>
        <v>#REF!</v>
      </c>
      <c r="BT428" s="10" t="e">
        <f>IF(OR(BW428=7,AQ428=6),0,AO428&amp;IF(#REF!="SI",1,IF(#REF!="NO",2,IF(#REF!="VIH + PREVIO",3,0))))</f>
        <v>#REF!</v>
      </c>
      <c r="BU428" s="10" t="e">
        <f>IF(OR(BW428=7,AQ428=6),0,IF(#REF!="-",1,0))</f>
        <v>#REF!</v>
      </c>
      <c r="BV428" s="10" t="e">
        <f t="shared" si="210"/>
        <v>#REF!</v>
      </c>
      <c r="BW4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8" s="10" t="e">
        <f t="shared" si="211"/>
        <v>#REF!</v>
      </c>
      <c r="BY428" s="10" t="e">
        <f t="shared" si="213"/>
        <v>#REF!</v>
      </c>
      <c r="BZ428" s="10" t="e">
        <f t="shared" si="212"/>
        <v>#REF!</v>
      </c>
      <c r="CA428" s="10"/>
    </row>
    <row r="429" spans="1:79" s="3" customFormat="1" ht="23.25" customHeight="1" x14ac:dyDescent="0.3">
      <c r="A429" s="7">
        <v>427</v>
      </c>
      <c r="B429" s="43"/>
      <c r="C429" s="44"/>
      <c r="D429" s="45"/>
      <c r="E429" s="46"/>
      <c r="F429" s="46"/>
      <c r="G429" s="46"/>
      <c r="H429" s="50"/>
      <c r="I429" s="51"/>
      <c r="J429" s="52"/>
      <c r="K429" s="51"/>
      <c r="L429" s="53"/>
      <c r="M429" s="54"/>
      <c r="N429" s="43"/>
      <c r="O429" s="55"/>
      <c r="P429" s="46"/>
      <c r="Q429" s="46"/>
      <c r="R429" s="46"/>
      <c r="S429" s="43"/>
      <c r="T429" s="56"/>
      <c r="U429" s="46"/>
      <c r="V429" s="57"/>
      <c r="W429" s="58"/>
      <c r="X429" s="57"/>
      <c r="Y429" s="46"/>
      <c r="Z429" s="57"/>
      <c r="AA429" s="59"/>
      <c r="AB429" s="60"/>
      <c r="AC429" s="2"/>
      <c r="AD429" s="2"/>
      <c r="AE429" s="2"/>
      <c r="AJ429" s="11">
        <f t="shared" si="196"/>
        <v>13</v>
      </c>
      <c r="AK429" s="11">
        <f t="shared" si="214"/>
        <v>0</v>
      </c>
      <c r="AL429" s="11">
        <f t="shared" si="215"/>
        <v>0</v>
      </c>
      <c r="AM429" s="11">
        <f t="shared" si="216"/>
        <v>0</v>
      </c>
      <c r="AN429" s="11">
        <f t="shared" si="217"/>
        <v>0</v>
      </c>
      <c r="AO429" s="4" t="e">
        <f>IF(#REF!="I",1,IF(#REF!="II",2,IF(#REF!="III",3,IF(#REF!="IV",4))))</f>
        <v>#REF!</v>
      </c>
      <c r="AP429" s="11" t="e">
        <f>IF(#REF!="PULMONAR",1,IF(AND(#REF!="EXTRAPULMONAR",#REF!&lt;&gt;"MENINGEA"),2,IF(AND(#REF!="EXTRAPULMONAR",#REF!="MENINGEA"),3,)))</f>
        <v>#REF!</v>
      </c>
      <c r="AQ4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29" s="4">
        <f t="shared" si="218"/>
        <v>0</v>
      </c>
      <c r="AS429" s="10">
        <f t="shared" si="219"/>
        <v>0</v>
      </c>
      <c r="AT429" s="10">
        <f t="shared" si="220"/>
        <v>0</v>
      </c>
      <c r="AU429" s="10" t="str">
        <f t="shared" si="221"/>
        <v>0</v>
      </c>
      <c r="AV429" s="11" t="e">
        <f t="shared" si="222"/>
        <v>#N/A</v>
      </c>
      <c r="AW429" s="4" t="e">
        <f t="shared" si="223"/>
        <v>#N/A</v>
      </c>
      <c r="AX429" s="10" t="e">
        <f t="shared" si="194"/>
        <v>#N/A</v>
      </c>
      <c r="AY429" s="10" t="e">
        <f t="shared" si="195"/>
        <v>#N/A</v>
      </c>
      <c r="AZ429" s="10" t="e">
        <f t="shared" si="197"/>
        <v>#REF!</v>
      </c>
      <c r="BA429" s="12" t="e">
        <f>IF(BW429=7,0,AJ429&amp;IF(#REF!="SI",1,IF(#REF!="NO",2,IF(#REF!="VIH + PREVIO",3,0))))</f>
        <v>#REF!</v>
      </c>
      <c r="BB429" s="13" t="e">
        <f>IF(AND(#REF!="POSITIVO",#REF!="POSITIVO"),1,IF(#REF!="NEGATIVO",2,IF(#REF!="VIH + PREVIO",3,0)))</f>
        <v>#REF!</v>
      </c>
      <c r="BC429" s="10" t="e">
        <f>IF(#REF!="SI",1,IF(#REF!="NO",2,0))</f>
        <v>#REF!</v>
      </c>
      <c r="BD429" s="10" t="e">
        <f>IF(#REF!="SI",1,IF(#REF!="NO",2,0))</f>
        <v>#REF!</v>
      </c>
      <c r="BE429" s="10" t="e">
        <f>IF(OR(#REF!="VIH + PREVIO",#REF!="VIH + PREVIO",#REF!="VIH + PREVIO"),1,0)</f>
        <v>#REF!</v>
      </c>
      <c r="BF429" s="13" t="e">
        <f>IF(OR(#REF!="POSITIVO",#REF!="NEGATIVO"),1,IF(#REF!="PACIENTE NO ACEPTA",2,IF(#REF!="VIH + PREVIO",3,0)))</f>
        <v>#REF!</v>
      </c>
      <c r="BG429" s="10" t="e">
        <f t="shared" si="198"/>
        <v>#REF!</v>
      </c>
      <c r="BH429" s="10" t="e">
        <f t="shared" si="199"/>
        <v>#REF!</v>
      </c>
      <c r="BI429" s="10" t="e">
        <f t="shared" si="200"/>
        <v>#REF!</v>
      </c>
      <c r="BJ429" s="10" t="e">
        <f t="shared" si="201"/>
        <v>#REF!</v>
      </c>
      <c r="BK429" s="10" t="e">
        <f t="shared" si="202"/>
        <v>#REF!</v>
      </c>
      <c r="BL429" s="10" t="e">
        <f t="shared" si="203"/>
        <v>#REF!</v>
      </c>
      <c r="BM429" s="10" t="e">
        <f>IF(OR(BW429=7,AQ429=6),0,IF(#REF!="I",1,IF(#REF!="II",2,IF(#REF!="III",3,IF(#REF!="IV",4))))&amp;AP429&amp;AQ429&amp;AR429&amp;AS429&amp;AT429&amp;AU429&amp;AX429)</f>
        <v>#REF!</v>
      </c>
      <c r="BN429" s="10" t="e">
        <f t="shared" si="204"/>
        <v>#REF!</v>
      </c>
      <c r="BO429" s="10" t="e">
        <f t="shared" si="205"/>
        <v>#REF!</v>
      </c>
      <c r="BP429" s="10" t="e">
        <f t="shared" si="206"/>
        <v>#REF!</v>
      </c>
      <c r="BQ429" s="10" t="e">
        <f t="shared" si="207"/>
        <v>#REF!</v>
      </c>
      <c r="BR429" s="10" t="e">
        <f t="shared" si="208"/>
        <v>#REF!</v>
      </c>
      <c r="BS429" s="10" t="e">
        <f t="shared" si="209"/>
        <v>#REF!</v>
      </c>
      <c r="BT429" s="10" t="e">
        <f>IF(OR(BW429=7,AQ429=6),0,AO429&amp;IF(#REF!="SI",1,IF(#REF!="NO",2,IF(#REF!="VIH + PREVIO",3,0))))</f>
        <v>#REF!</v>
      </c>
      <c r="BU429" s="10" t="e">
        <f>IF(OR(BW429=7,AQ429=6),0,IF(#REF!="-",1,0))</f>
        <v>#REF!</v>
      </c>
      <c r="BV429" s="10" t="e">
        <f t="shared" si="210"/>
        <v>#REF!</v>
      </c>
      <c r="BW4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29" s="10" t="e">
        <f t="shared" si="211"/>
        <v>#REF!</v>
      </c>
      <c r="BY429" s="10" t="e">
        <f t="shared" si="213"/>
        <v>#REF!</v>
      </c>
      <c r="BZ429" s="10" t="e">
        <f t="shared" si="212"/>
        <v>#REF!</v>
      </c>
      <c r="CA429" s="10"/>
    </row>
    <row r="430" spans="1:79" s="3" customFormat="1" ht="23.25" customHeight="1" x14ac:dyDescent="0.3">
      <c r="A430" s="7">
        <v>428</v>
      </c>
      <c r="B430" s="43"/>
      <c r="C430" s="44"/>
      <c r="D430" s="45"/>
      <c r="E430" s="46"/>
      <c r="F430" s="46"/>
      <c r="G430" s="46"/>
      <c r="H430" s="50"/>
      <c r="I430" s="51"/>
      <c r="J430" s="52"/>
      <c r="K430" s="51"/>
      <c r="L430" s="53"/>
      <c r="M430" s="54"/>
      <c r="N430" s="43"/>
      <c r="O430" s="55"/>
      <c r="P430" s="46"/>
      <c r="Q430" s="46"/>
      <c r="R430" s="46"/>
      <c r="S430" s="43"/>
      <c r="T430" s="56"/>
      <c r="U430" s="46"/>
      <c r="V430" s="57"/>
      <c r="W430" s="58"/>
      <c r="X430" s="57"/>
      <c r="Y430" s="46"/>
      <c r="Z430" s="57"/>
      <c r="AA430" s="59"/>
      <c r="AB430" s="60"/>
      <c r="AC430" s="2"/>
      <c r="AD430" s="2"/>
      <c r="AE430" s="2"/>
      <c r="AJ430" s="11">
        <f t="shared" si="196"/>
        <v>13</v>
      </c>
      <c r="AK430" s="11">
        <f t="shared" si="214"/>
        <v>0</v>
      </c>
      <c r="AL430" s="11">
        <f t="shared" si="215"/>
        <v>0</v>
      </c>
      <c r="AM430" s="11">
        <f t="shared" si="216"/>
        <v>0</v>
      </c>
      <c r="AN430" s="11">
        <f t="shared" si="217"/>
        <v>0</v>
      </c>
      <c r="AO430" s="4" t="e">
        <f>IF(#REF!="I",1,IF(#REF!="II",2,IF(#REF!="III",3,IF(#REF!="IV",4))))</f>
        <v>#REF!</v>
      </c>
      <c r="AP430" s="11" t="e">
        <f>IF(#REF!="PULMONAR",1,IF(AND(#REF!="EXTRAPULMONAR",#REF!&lt;&gt;"MENINGEA"),2,IF(AND(#REF!="EXTRAPULMONAR",#REF!="MENINGEA"),3,)))</f>
        <v>#REF!</v>
      </c>
      <c r="AQ4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0" s="4">
        <f t="shared" si="218"/>
        <v>0</v>
      </c>
      <c r="AS430" s="10">
        <f t="shared" si="219"/>
        <v>0</v>
      </c>
      <c r="AT430" s="10">
        <f t="shared" si="220"/>
        <v>0</v>
      </c>
      <c r="AU430" s="10" t="str">
        <f t="shared" si="221"/>
        <v>0</v>
      </c>
      <c r="AV430" s="11" t="e">
        <f t="shared" si="222"/>
        <v>#N/A</v>
      </c>
      <c r="AW430" s="4" t="e">
        <f t="shared" si="223"/>
        <v>#N/A</v>
      </c>
      <c r="AX430" s="10" t="e">
        <f t="shared" si="194"/>
        <v>#N/A</v>
      </c>
      <c r="AY430" s="10" t="e">
        <f t="shared" si="195"/>
        <v>#N/A</v>
      </c>
      <c r="AZ430" s="10" t="e">
        <f t="shared" si="197"/>
        <v>#REF!</v>
      </c>
      <c r="BA430" s="12" t="e">
        <f>IF(BW430=7,0,AJ430&amp;IF(#REF!="SI",1,IF(#REF!="NO",2,IF(#REF!="VIH + PREVIO",3,0))))</f>
        <v>#REF!</v>
      </c>
      <c r="BB430" s="13" t="e">
        <f>IF(AND(#REF!="POSITIVO",#REF!="POSITIVO"),1,IF(#REF!="NEGATIVO",2,IF(#REF!="VIH + PREVIO",3,0)))</f>
        <v>#REF!</v>
      </c>
      <c r="BC430" s="10" t="e">
        <f>IF(#REF!="SI",1,IF(#REF!="NO",2,0))</f>
        <v>#REF!</v>
      </c>
      <c r="BD430" s="10" t="e">
        <f>IF(#REF!="SI",1,IF(#REF!="NO",2,0))</f>
        <v>#REF!</v>
      </c>
      <c r="BE430" s="10" t="e">
        <f>IF(OR(#REF!="VIH + PREVIO",#REF!="VIH + PREVIO",#REF!="VIH + PREVIO"),1,0)</f>
        <v>#REF!</v>
      </c>
      <c r="BF430" s="13" t="e">
        <f>IF(OR(#REF!="POSITIVO",#REF!="NEGATIVO"),1,IF(#REF!="PACIENTE NO ACEPTA",2,IF(#REF!="VIH + PREVIO",3,0)))</f>
        <v>#REF!</v>
      </c>
      <c r="BG430" s="10" t="e">
        <f t="shared" si="198"/>
        <v>#REF!</v>
      </c>
      <c r="BH430" s="10" t="e">
        <f t="shared" si="199"/>
        <v>#REF!</v>
      </c>
      <c r="BI430" s="10" t="e">
        <f t="shared" si="200"/>
        <v>#REF!</v>
      </c>
      <c r="BJ430" s="10" t="e">
        <f t="shared" si="201"/>
        <v>#REF!</v>
      </c>
      <c r="BK430" s="10" t="e">
        <f t="shared" si="202"/>
        <v>#REF!</v>
      </c>
      <c r="BL430" s="10" t="e">
        <f t="shared" si="203"/>
        <v>#REF!</v>
      </c>
      <c r="BM430" s="10" t="e">
        <f>IF(OR(BW430=7,AQ430=6),0,IF(#REF!="I",1,IF(#REF!="II",2,IF(#REF!="III",3,IF(#REF!="IV",4))))&amp;AP430&amp;AQ430&amp;AR430&amp;AS430&amp;AT430&amp;AU430&amp;AX430)</f>
        <v>#REF!</v>
      </c>
      <c r="BN430" s="10" t="e">
        <f t="shared" si="204"/>
        <v>#REF!</v>
      </c>
      <c r="BO430" s="10" t="e">
        <f t="shared" si="205"/>
        <v>#REF!</v>
      </c>
      <c r="BP430" s="10" t="e">
        <f t="shared" si="206"/>
        <v>#REF!</v>
      </c>
      <c r="BQ430" s="10" t="e">
        <f t="shared" si="207"/>
        <v>#REF!</v>
      </c>
      <c r="BR430" s="10" t="e">
        <f t="shared" si="208"/>
        <v>#REF!</v>
      </c>
      <c r="BS430" s="10" t="e">
        <f t="shared" si="209"/>
        <v>#REF!</v>
      </c>
      <c r="BT430" s="10" t="e">
        <f>IF(OR(BW430=7,AQ430=6),0,AO430&amp;IF(#REF!="SI",1,IF(#REF!="NO",2,IF(#REF!="VIH + PREVIO",3,0))))</f>
        <v>#REF!</v>
      </c>
      <c r="BU430" s="10" t="e">
        <f>IF(OR(BW430=7,AQ430=6),0,IF(#REF!="-",1,0))</f>
        <v>#REF!</v>
      </c>
      <c r="BV430" s="10" t="e">
        <f t="shared" si="210"/>
        <v>#REF!</v>
      </c>
      <c r="BW4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0" s="10" t="e">
        <f t="shared" si="211"/>
        <v>#REF!</v>
      </c>
      <c r="BY430" s="10" t="e">
        <f t="shared" si="213"/>
        <v>#REF!</v>
      </c>
      <c r="BZ430" s="10" t="e">
        <f t="shared" si="212"/>
        <v>#REF!</v>
      </c>
      <c r="CA430" s="10"/>
    </row>
    <row r="431" spans="1:79" s="3" customFormat="1" ht="23.25" customHeight="1" x14ac:dyDescent="0.3">
      <c r="A431" s="7">
        <v>429</v>
      </c>
      <c r="B431" s="43"/>
      <c r="C431" s="44"/>
      <c r="D431" s="45"/>
      <c r="E431" s="46"/>
      <c r="F431" s="46"/>
      <c r="G431" s="46"/>
      <c r="H431" s="50"/>
      <c r="I431" s="51"/>
      <c r="J431" s="52"/>
      <c r="K431" s="51"/>
      <c r="L431" s="53"/>
      <c r="M431" s="54"/>
      <c r="N431" s="43"/>
      <c r="O431" s="55"/>
      <c r="P431" s="46"/>
      <c r="Q431" s="46"/>
      <c r="R431" s="46"/>
      <c r="S431" s="43"/>
      <c r="T431" s="56"/>
      <c r="U431" s="46"/>
      <c r="V431" s="57"/>
      <c r="W431" s="58"/>
      <c r="X431" s="57"/>
      <c r="Y431" s="46"/>
      <c r="Z431" s="57"/>
      <c r="AA431" s="59"/>
      <c r="AB431" s="60"/>
      <c r="AC431" s="2"/>
      <c r="AD431" s="2"/>
      <c r="AE431" s="2"/>
      <c r="AJ431" s="11">
        <f t="shared" si="196"/>
        <v>13</v>
      </c>
      <c r="AK431" s="11">
        <f t="shared" si="214"/>
        <v>0</v>
      </c>
      <c r="AL431" s="11">
        <f t="shared" si="215"/>
        <v>0</v>
      </c>
      <c r="AM431" s="11">
        <f t="shared" si="216"/>
        <v>0</v>
      </c>
      <c r="AN431" s="11">
        <f t="shared" si="217"/>
        <v>0</v>
      </c>
      <c r="AO431" s="4" t="e">
        <f>IF(#REF!="I",1,IF(#REF!="II",2,IF(#REF!="III",3,IF(#REF!="IV",4))))</f>
        <v>#REF!</v>
      </c>
      <c r="AP431" s="11" t="e">
        <f>IF(#REF!="PULMONAR",1,IF(AND(#REF!="EXTRAPULMONAR",#REF!&lt;&gt;"MENINGEA"),2,IF(AND(#REF!="EXTRAPULMONAR",#REF!="MENINGEA"),3,)))</f>
        <v>#REF!</v>
      </c>
      <c r="AQ4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1" s="4">
        <f t="shared" si="218"/>
        <v>0</v>
      </c>
      <c r="AS431" s="10">
        <f t="shared" si="219"/>
        <v>0</v>
      </c>
      <c r="AT431" s="10">
        <f t="shared" si="220"/>
        <v>0</v>
      </c>
      <c r="AU431" s="10" t="str">
        <f t="shared" si="221"/>
        <v>0</v>
      </c>
      <c r="AV431" s="11" t="e">
        <f t="shared" si="222"/>
        <v>#N/A</v>
      </c>
      <c r="AW431" s="4" t="e">
        <f t="shared" si="223"/>
        <v>#N/A</v>
      </c>
      <c r="AX431" s="10" t="e">
        <f t="shared" si="194"/>
        <v>#N/A</v>
      </c>
      <c r="AY431" s="10" t="e">
        <f t="shared" si="195"/>
        <v>#N/A</v>
      </c>
      <c r="AZ431" s="10" t="e">
        <f t="shared" si="197"/>
        <v>#REF!</v>
      </c>
      <c r="BA431" s="12" t="e">
        <f>IF(BW431=7,0,AJ431&amp;IF(#REF!="SI",1,IF(#REF!="NO",2,IF(#REF!="VIH + PREVIO",3,0))))</f>
        <v>#REF!</v>
      </c>
      <c r="BB431" s="13" t="e">
        <f>IF(AND(#REF!="POSITIVO",#REF!="POSITIVO"),1,IF(#REF!="NEGATIVO",2,IF(#REF!="VIH + PREVIO",3,0)))</f>
        <v>#REF!</v>
      </c>
      <c r="BC431" s="10" t="e">
        <f>IF(#REF!="SI",1,IF(#REF!="NO",2,0))</f>
        <v>#REF!</v>
      </c>
      <c r="BD431" s="10" t="e">
        <f>IF(#REF!="SI",1,IF(#REF!="NO",2,0))</f>
        <v>#REF!</v>
      </c>
      <c r="BE431" s="10" t="e">
        <f>IF(OR(#REF!="VIH + PREVIO",#REF!="VIH + PREVIO",#REF!="VIH + PREVIO"),1,0)</f>
        <v>#REF!</v>
      </c>
      <c r="BF431" s="13" t="e">
        <f>IF(OR(#REF!="POSITIVO",#REF!="NEGATIVO"),1,IF(#REF!="PACIENTE NO ACEPTA",2,IF(#REF!="VIH + PREVIO",3,0)))</f>
        <v>#REF!</v>
      </c>
      <c r="BG431" s="10" t="e">
        <f t="shared" si="198"/>
        <v>#REF!</v>
      </c>
      <c r="BH431" s="10" t="e">
        <f t="shared" si="199"/>
        <v>#REF!</v>
      </c>
      <c r="BI431" s="10" t="e">
        <f t="shared" si="200"/>
        <v>#REF!</v>
      </c>
      <c r="BJ431" s="10" t="e">
        <f t="shared" si="201"/>
        <v>#REF!</v>
      </c>
      <c r="BK431" s="10" t="e">
        <f t="shared" si="202"/>
        <v>#REF!</v>
      </c>
      <c r="BL431" s="10" t="e">
        <f t="shared" si="203"/>
        <v>#REF!</v>
      </c>
      <c r="BM431" s="10" t="e">
        <f>IF(OR(BW431=7,AQ431=6),0,IF(#REF!="I",1,IF(#REF!="II",2,IF(#REF!="III",3,IF(#REF!="IV",4))))&amp;AP431&amp;AQ431&amp;AR431&amp;AS431&amp;AT431&amp;AU431&amp;AX431)</f>
        <v>#REF!</v>
      </c>
      <c r="BN431" s="10" t="e">
        <f t="shared" si="204"/>
        <v>#REF!</v>
      </c>
      <c r="BO431" s="10" t="e">
        <f t="shared" si="205"/>
        <v>#REF!</v>
      </c>
      <c r="BP431" s="10" t="e">
        <f t="shared" si="206"/>
        <v>#REF!</v>
      </c>
      <c r="BQ431" s="10" t="e">
        <f t="shared" si="207"/>
        <v>#REF!</v>
      </c>
      <c r="BR431" s="10" t="e">
        <f t="shared" si="208"/>
        <v>#REF!</v>
      </c>
      <c r="BS431" s="10" t="e">
        <f t="shared" si="209"/>
        <v>#REF!</v>
      </c>
      <c r="BT431" s="10" t="e">
        <f>IF(OR(BW431=7,AQ431=6),0,AO431&amp;IF(#REF!="SI",1,IF(#REF!="NO",2,IF(#REF!="VIH + PREVIO",3,0))))</f>
        <v>#REF!</v>
      </c>
      <c r="BU431" s="10" t="e">
        <f>IF(OR(BW431=7,AQ431=6),0,IF(#REF!="-",1,0))</f>
        <v>#REF!</v>
      </c>
      <c r="BV431" s="10" t="e">
        <f t="shared" si="210"/>
        <v>#REF!</v>
      </c>
      <c r="BW4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1" s="10" t="e">
        <f t="shared" si="211"/>
        <v>#REF!</v>
      </c>
      <c r="BY431" s="10" t="e">
        <f t="shared" si="213"/>
        <v>#REF!</v>
      </c>
      <c r="BZ431" s="10" t="e">
        <f t="shared" si="212"/>
        <v>#REF!</v>
      </c>
      <c r="CA431" s="10"/>
    </row>
    <row r="432" spans="1:79" s="3" customFormat="1" ht="23.25" customHeight="1" x14ac:dyDescent="0.3">
      <c r="A432" s="7">
        <v>430</v>
      </c>
      <c r="B432" s="43"/>
      <c r="C432" s="44"/>
      <c r="D432" s="45"/>
      <c r="E432" s="46"/>
      <c r="F432" s="46"/>
      <c r="G432" s="46"/>
      <c r="H432" s="50"/>
      <c r="I432" s="51"/>
      <c r="J432" s="52"/>
      <c r="K432" s="51"/>
      <c r="L432" s="53"/>
      <c r="M432" s="54"/>
      <c r="N432" s="43"/>
      <c r="O432" s="55"/>
      <c r="P432" s="46"/>
      <c r="Q432" s="46"/>
      <c r="R432" s="46"/>
      <c r="S432" s="43"/>
      <c r="T432" s="56"/>
      <c r="U432" s="46"/>
      <c r="V432" s="57"/>
      <c r="W432" s="58"/>
      <c r="X432" s="57"/>
      <c r="Y432" s="46"/>
      <c r="Z432" s="57"/>
      <c r="AA432" s="59"/>
      <c r="AB432" s="60"/>
      <c r="AC432" s="2"/>
      <c r="AD432" s="2"/>
      <c r="AE432" s="2"/>
      <c r="AJ432" s="11">
        <f t="shared" si="196"/>
        <v>13</v>
      </c>
      <c r="AK432" s="11">
        <f t="shared" si="214"/>
        <v>0</v>
      </c>
      <c r="AL432" s="11">
        <f t="shared" si="215"/>
        <v>0</v>
      </c>
      <c r="AM432" s="11">
        <f t="shared" si="216"/>
        <v>0</v>
      </c>
      <c r="AN432" s="11">
        <f t="shared" si="217"/>
        <v>0</v>
      </c>
      <c r="AO432" s="4" t="e">
        <f>IF(#REF!="I",1,IF(#REF!="II",2,IF(#REF!="III",3,IF(#REF!="IV",4))))</f>
        <v>#REF!</v>
      </c>
      <c r="AP432" s="11" t="e">
        <f>IF(#REF!="PULMONAR",1,IF(AND(#REF!="EXTRAPULMONAR",#REF!&lt;&gt;"MENINGEA"),2,IF(AND(#REF!="EXTRAPULMONAR",#REF!="MENINGEA"),3,)))</f>
        <v>#REF!</v>
      </c>
      <c r="AQ4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2" s="4">
        <f t="shared" si="218"/>
        <v>0</v>
      </c>
      <c r="AS432" s="10">
        <f t="shared" si="219"/>
        <v>0</v>
      </c>
      <c r="AT432" s="10">
        <f t="shared" si="220"/>
        <v>0</v>
      </c>
      <c r="AU432" s="10" t="str">
        <f t="shared" si="221"/>
        <v>0</v>
      </c>
      <c r="AV432" s="11" t="e">
        <f t="shared" si="222"/>
        <v>#N/A</v>
      </c>
      <c r="AW432" s="4" t="e">
        <f t="shared" si="223"/>
        <v>#N/A</v>
      </c>
      <c r="AX432" s="10" t="e">
        <f t="shared" si="194"/>
        <v>#N/A</v>
      </c>
      <c r="AY432" s="10" t="e">
        <f t="shared" si="195"/>
        <v>#N/A</v>
      </c>
      <c r="AZ432" s="10" t="e">
        <f t="shared" si="197"/>
        <v>#REF!</v>
      </c>
      <c r="BA432" s="12" t="e">
        <f>IF(BW432=7,0,AJ432&amp;IF(#REF!="SI",1,IF(#REF!="NO",2,IF(#REF!="VIH + PREVIO",3,0))))</f>
        <v>#REF!</v>
      </c>
      <c r="BB432" s="13" t="e">
        <f>IF(AND(#REF!="POSITIVO",#REF!="POSITIVO"),1,IF(#REF!="NEGATIVO",2,IF(#REF!="VIH + PREVIO",3,0)))</f>
        <v>#REF!</v>
      </c>
      <c r="BC432" s="10" t="e">
        <f>IF(#REF!="SI",1,IF(#REF!="NO",2,0))</f>
        <v>#REF!</v>
      </c>
      <c r="BD432" s="10" t="e">
        <f>IF(#REF!="SI",1,IF(#REF!="NO",2,0))</f>
        <v>#REF!</v>
      </c>
      <c r="BE432" s="10" t="e">
        <f>IF(OR(#REF!="VIH + PREVIO",#REF!="VIH + PREVIO",#REF!="VIH + PREVIO"),1,0)</f>
        <v>#REF!</v>
      </c>
      <c r="BF432" s="13" t="e">
        <f>IF(OR(#REF!="POSITIVO",#REF!="NEGATIVO"),1,IF(#REF!="PACIENTE NO ACEPTA",2,IF(#REF!="VIH + PREVIO",3,0)))</f>
        <v>#REF!</v>
      </c>
      <c r="BG432" s="10" t="e">
        <f t="shared" si="198"/>
        <v>#REF!</v>
      </c>
      <c r="BH432" s="10" t="e">
        <f t="shared" si="199"/>
        <v>#REF!</v>
      </c>
      <c r="BI432" s="10" t="e">
        <f t="shared" si="200"/>
        <v>#REF!</v>
      </c>
      <c r="BJ432" s="10" t="e">
        <f t="shared" si="201"/>
        <v>#REF!</v>
      </c>
      <c r="BK432" s="10" t="e">
        <f t="shared" si="202"/>
        <v>#REF!</v>
      </c>
      <c r="BL432" s="10" t="e">
        <f t="shared" si="203"/>
        <v>#REF!</v>
      </c>
      <c r="BM432" s="10" t="e">
        <f>IF(OR(BW432=7,AQ432=6),0,IF(#REF!="I",1,IF(#REF!="II",2,IF(#REF!="III",3,IF(#REF!="IV",4))))&amp;AP432&amp;AQ432&amp;AR432&amp;AS432&amp;AT432&amp;AU432&amp;AX432)</f>
        <v>#REF!</v>
      </c>
      <c r="BN432" s="10" t="e">
        <f t="shared" si="204"/>
        <v>#REF!</v>
      </c>
      <c r="BO432" s="10" t="e">
        <f t="shared" si="205"/>
        <v>#REF!</v>
      </c>
      <c r="BP432" s="10" t="e">
        <f t="shared" si="206"/>
        <v>#REF!</v>
      </c>
      <c r="BQ432" s="10" t="e">
        <f t="shared" si="207"/>
        <v>#REF!</v>
      </c>
      <c r="BR432" s="10" t="e">
        <f t="shared" si="208"/>
        <v>#REF!</v>
      </c>
      <c r="BS432" s="10" t="e">
        <f t="shared" si="209"/>
        <v>#REF!</v>
      </c>
      <c r="BT432" s="10" t="e">
        <f>IF(OR(BW432=7,AQ432=6),0,AO432&amp;IF(#REF!="SI",1,IF(#REF!="NO",2,IF(#REF!="VIH + PREVIO",3,0))))</f>
        <v>#REF!</v>
      </c>
      <c r="BU432" s="10" t="e">
        <f>IF(OR(BW432=7,AQ432=6),0,IF(#REF!="-",1,0))</f>
        <v>#REF!</v>
      </c>
      <c r="BV432" s="10" t="e">
        <f t="shared" si="210"/>
        <v>#REF!</v>
      </c>
      <c r="BW4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2" s="10" t="e">
        <f t="shared" si="211"/>
        <v>#REF!</v>
      </c>
      <c r="BY432" s="10" t="e">
        <f t="shared" si="213"/>
        <v>#REF!</v>
      </c>
      <c r="BZ432" s="10" t="e">
        <f t="shared" si="212"/>
        <v>#REF!</v>
      </c>
      <c r="CA432" s="10"/>
    </row>
    <row r="433" spans="1:79" s="3" customFormat="1" ht="23.25" customHeight="1" x14ac:dyDescent="0.3">
      <c r="A433" s="7">
        <v>431</v>
      </c>
      <c r="B433" s="43"/>
      <c r="C433" s="44"/>
      <c r="D433" s="45"/>
      <c r="E433" s="46"/>
      <c r="F433" s="46"/>
      <c r="G433" s="46"/>
      <c r="H433" s="50"/>
      <c r="I433" s="51"/>
      <c r="J433" s="52"/>
      <c r="K433" s="51"/>
      <c r="L433" s="53"/>
      <c r="M433" s="54"/>
      <c r="N433" s="43"/>
      <c r="O433" s="55"/>
      <c r="P433" s="46"/>
      <c r="Q433" s="46"/>
      <c r="R433" s="46"/>
      <c r="S433" s="43"/>
      <c r="T433" s="56"/>
      <c r="U433" s="46"/>
      <c r="V433" s="57"/>
      <c r="W433" s="58"/>
      <c r="X433" s="57"/>
      <c r="Y433" s="46"/>
      <c r="Z433" s="57"/>
      <c r="AA433" s="59"/>
      <c r="AB433" s="60"/>
      <c r="AC433" s="2"/>
      <c r="AD433" s="2"/>
      <c r="AE433" s="2"/>
      <c r="AJ433" s="11">
        <f t="shared" si="196"/>
        <v>13</v>
      </c>
      <c r="AK433" s="11">
        <f t="shared" si="214"/>
        <v>0</v>
      </c>
      <c r="AL433" s="11">
        <f t="shared" si="215"/>
        <v>0</v>
      </c>
      <c r="AM433" s="11">
        <f t="shared" si="216"/>
        <v>0</v>
      </c>
      <c r="AN433" s="11">
        <f t="shared" si="217"/>
        <v>0</v>
      </c>
      <c r="AO433" s="4" t="e">
        <f>IF(#REF!="I",1,IF(#REF!="II",2,IF(#REF!="III",3,IF(#REF!="IV",4))))</f>
        <v>#REF!</v>
      </c>
      <c r="AP433" s="11" t="e">
        <f>IF(#REF!="PULMONAR",1,IF(AND(#REF!="EXTRAPULMONAR",#REF!&lt;&gt;"MENINGEA"),2,IF(AND(#REF!="EXTRAPULMONAR",#REF!="MENINGEA"),3,)))</f>
        <v>#REF!</v>
      </c>
      <c r="AQ4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3" s="4">
        <f t="shared" si="218"/>
        <v>0</v>
      </c>
      <c r="AS433" s="10">
        <f t="shared" si="219"/>
        <v>0</v>
      </c>
      <c r="AT433" s="10">
        <f t="shared" si="220"/>
        <v>0</v>
      </c>
      <c r="AU433" s="10" t="str">
        <f t="shared" si="221"/>
        <v>0</v>
      </c>
      <c r="AV433" s="11" t="e">
        <f t="shared" si="222"/>
        <v>#N/A</v>
      </c>
      <c r="AW433" s="4" t="e">
        <f t="shared" si="223"/>
        <v>#N/A</v>
      </c>
      <c r="AX433" s="10" t="e">
        <f t="shared" si="194"/>
        <v>#N/A</v>
      </c>
      <c r="AY433" s="10" t="e">
        <f t="shared" si="195"/>
        <v>#N/A</v>
      </c>
      <c r="AZ433" s="10" t="e">
        <f t="shared" si="197"/>
        <v>#REF!</v>
      </c>
      <c r="BA433" s="12" t="e">
        <f>IF(BW433=7,0,AJ433&amp;IF(#REF!="SI",1,IF(#REF!="NO",2,IF(#REF!="VIH + PREVIO",3,0))))</f>
        <v>#REF!</v>
      </c>
      <c r="BB433" s="13" t="e">
        <f>IF(AND(#REF!="POSITIVO",#REF!="POSITIVO"),1,IF(#REF!="NEGATIVO",2,IF(#REF!="VIH + PREVIO",3,0)))</f>
        <v>#REF!</v>
      </c>
      <c r="BC433" s="10" t="e">
        <f>IF(#REF!="SI",1,IF(#REF!="NO",2,0))</f>
        <v>#REF!</v>
      </c>
      <c r="BD433" s="10" t="e">
        <f>IF(#REF!="SI",1,IF(#REF!="NO",2,0))</f>
        <v>#REF!</v>
      </c>
      <c r="BE433" s="10" t="e">
        <f>IF(OR(#REF!="VIH + PREVIO",#REF!="VIH + PREVIO",#REF!="VIH + PREVIO"),1,0)</f>
        <v>#REF!</v>
      </c>
      <c r="BF433" s="13" t="e">
        <f>IF(OR(#REF!="POSITIVO",#REF!="NEGATIVO"),1,IF(#REF!="PACIENTE NO ACEPTA",2,IF(#REF!="VIH + PREVIO",3,0)))</f>
        <v>#REF!</v>
      </c>
      <c r="BG433" s="10" t="e">
        <f t="shared" si="198"/>
        <v>#REF!</v>
      </c>
      <c r="BH433" s="10" t="e">
        <f t="shared" si="199"/>
        <v>#REF!</v>
      </c>
      <c r="BI433" s="10" t="e">
        <f t="shared" si="200"/>
        <v>#REF!</v>
      </c>
      <c r="BJ433" s="10" t="e">
        <f t="shared" si="201"/>
        <v>#REF!</v>
      </c>
      <c r="BK433" s="10" t="e">
        <f t="shared" si="202"/>
        <v>#REF!</v>
      </c>
      <c r="BL433" s="10" t="e">
        <f t="shared" si="203"/>
        <v>#REF!</v>
      </c>
      <c r="BM433" s="10" t="e">
        <f>IF(OR(BW433=7,AQ433=6),0,IF(#REF!="I",1,IF(#REF!="II",2,IF(#REF!="III",3,IF(#REF!="IV",4))))&amp;AP433&amp;AQ433&amp;AR433&amp;AS433&amp;AT433&amp;AU433&amp;AX433)</f>
        <v>#REF!</v>
      </c>
      <c r="BN433" s="10" t="e">
        <f t="shared" si="204"/>
        <v>#REF!</v>
      </c>
      <c r="BO433" s="10" t="e">
        <f t="shared" si="205"/>
        <v>#REF!</v>
      </c>
      <c r="BP433" s="10" t="e">
        <f t="shared" si="206"/>
        <v>#REF!</v>
      </c>
      <c r="BQ433" s="10" t="e">
        <f t="shared" si="207"/>
        <v>#REF!</v>
      </c>
      <c r="BR433" s="10" t="e">
        <f t="shared" si="208"/>
        <v>#REF!</v>
      </c>
      <c r="BS433" s="10" t="e">
        <f t="shared" si="209"/>
        <v>#REF!</v>
      </c>
      <c r="BT433" s="10" t="e">
        <f>IF(OR(BW433=7,AQ433=6),0,AO433&amp;IF(#REF!="SI",1,IF(#REF!="NO",2,IF(#REF!="VIH + PREVIO",3,0))))</f>
        <v>#REF!</v>
      </c>
      <c r="BU433" s="10" t="e">
        <f>IF(OR(BW433=7,AQ433=6),0,IF(#REF!="-",1,0))</f>
        <v>#REF!</v>
      </c>
      <c r="BV433" s="10" t="e">
        <f t="shared" si="210"/>
        <v>#REF!</v>
      </c>
      <c r="BW4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3" s="10" t="e">
        <f t="shared" si="211"/>
        <v>#REF!</v>
      </c>
      <c r="BY433" s="10" t="e">
        <f t="shared" si="213"/>
        <v>#REF!</v>
      </c>
      <c r="BZ433" s="10" t="e">
        <f t="shared" si="212"/>
        <v>#REF!</v>
      </c>
      <c r="CA433" s="10"/>
    </row>
    <row r="434" spans="1:79" s="3" customFormat="1" ht="23.25" customHeight="1" x14ac:dyDescent="0.3">
      <c r="A434" s="7">
        <v>432</v>
      </c>
      <c r="B434" s="43"/>
      <c r="C434" s="44"/>
      <c r="D434" s="45"/>
      <c r="E434" s="46"/>
      <c r="F434" s="46"/>
      <c r="G434" s="46"/>
      <c r="H434" s="50"/>
      <c r="I434" s="51"/>
      <c r="J434" s="52"/>
      <c r="K434" s="51"/>
      <c r="L434" s="53"/>
      <c r="M434" s="54"/>
      <c r="N434" s="43"/>
      <c r="O434" s="55"/>
      <c r="P434" s="46"/>
      <c r="Q434" s="46"/>
      <c r="R434" s="46"/>
      <c r="S434" s="43"/>
      <c r="T434" s="56"/>
      <c r="U434" s="46"/>
      <c r="V434" s="57"/>
      <c r="W434" s="58"/>
      <c r="X434" s="57"/>
      <c r="Y434" s="46"/>
      <c r="Z434" s="57"/>
      <c r="AA434" s="59"/>
      <c r="AB434" s="60"/>
      <c r="AC434" s="2"/>
      <c r="AD434" s="2"/>
      <c r="AE434" s="2"/>
      <c r="AJ434" s="11">
        <f t="shared" si="196"/>
        <v>13</v>
      </c>
      <c r="AK434" s="11">
        <f t="shared" si="214"/>
        <v>0</v>
      </c>
      <c r="AL434" s="11">
        <f t="shared" si="215"/>
        <v>0</v>
      </c>
      <c r="AM434" s="11">
        <f t="shared" si="216"/>
        <v>0</v>
      </c>
      <c r="AN434" s="11">
        <f t="shared" si="217"/>
        <v>0</v>
      </c>
      <c r="AO434" s="4" t="e">
        <f>IF(#REF!="I",1,IF(#REF!="II",2,IF(#REF!="III",3,IF(#REF!="IV",4))))</f>
        <v>#REF!</v>
      </c>
      <c r="AP434" s="11" t="e">
        <f>IF(#REF!="PULMONAR",1,IF(AND(#REF!="EXTRAPULMONAR",#REF!&lt;&gt;"MENINGEA"),2,IF(AND(#REF!="EXTRAPULMONAR",#REF!="MENINGEA"),3,)))</f>
        <v>#REF!</v>
      </c>
      <c r="AQ4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4" s="4">
        <f t="shared" si="218"/>
        <v>0</v>
      </c>
      <c r="AS434" s="10">
        <f t="shared" si="219"/>
        <v>0</v>
      </c>
      <c r="AT434" s="10">
        <f t="shared" si="220"/>
        <v>0</v>
      </c>
      <c r="AU434" s="10" t="str">
        <f t="shared" si="221"/>
        <v>0</v>
      </c>
      <c r="AV434" s="11" t="e">
        <f t="shared" si="222"/>
        <v>#N/A</v>
      </c>
      <c r="AW434" s="4" t="e">
        <f t="shared" si="223"/>
        <v>#N/A</v>
      </c>
      <c r="AX434" s="10" t="e">
        <f t="shared" si="194"/>
        <v>#N/A</v>
      </c>
      <c r="AY434" s="10" t="e">
        <f t="shared" si="195"/>
        <v>#N/A</v>
      </c>
      <c r="AZ434" s="10" t="e">
        <f t="shared" si="197"/>
        <v>#REF!</v>
      </c>
      <c r="BA434" s="12" t="e">
        <f>IF(BW434=7,0,AJ434&amp;IF(#REF!="SI",1,IF(#REF!="NO",2,IF(#REF!="VIH + PREVIO",3,0))))</f>
        <v>#REF!</v>
      </c>
      <c r="BB434" s="13" t="e">
        <f>IF(AND(#REF!="POSITIVO",#REF!="POSITIVO"),1,IF(#REF!="NEGATIVO",2,IF(#REF!="VIH + PREVIO",3,0)))</f>
        <v>#REF!</v>
      </c>
      <c r="BC434" s="10" t="e">
        <f>IF(#REF!="SI",1,IF(#REF!="NO",2,0))</f>
        <v>#REF!</v>
      </c>
      <c r="BD434" s="10" t="e">
        <f>IF(#REF!="SI",1,IF(#REF!="NO",2,0))</f>
        <v>#REF!</v>
      </c>
      <c r="BE434" s="10" t="e">
        <f>IF(OR(#REF!="VIH + PREVIO",#REF!="VIH + PREVIO",#REF!="VIH + PREVIO"),1,0)</f>
        <v>#REF!</v>
      </c>
      <c r="BF434" s="13" t="e">
        <f>IF(OR(#REF!="POSITIVO",#REF!="NEGATIVO"),1,IF(#REF!="PACIENTE NO ACEPTA",2,IF(#REF!="VIH + PREVIO",3,0)))</f>
        <v>#REF!</v>
      </c>
      <c r="BG434" s="10" t="e">
        <f t="shared" si="198"/>
        <v>#REF!</v>
      </c>
      <c r="BH434" s="10" t="e">
        <f t="shared" si="199"/>
        <v>#REF!</v>
      </c>
      <c r="BI434" s="10" t="e">
        <f t="shared" si="200"/>
        <v>#REF!</v>
      </c>
      <c r="BJ434" s="10" t="e">
        <f t="shared" si="201"/>
        <v>#REF!</v>
      </c>
      <c r="BK434" s="10" t="e">
        <f t="shared" si="202"/>
        <v>#REF!</v>
      </c>
      <c r="BL434" s="10" t="e">
        <f t="shared" si="203"/>
        <v>#REF!</v>
      </c>
      <c r="BM434" s="10" t="e">
        <f>IF(OR(BW434=7,AQ434=6),0,IF(#REF!="I",1,IF(#REF!="II",2,IF(#REF!="III",3,IF(#REF!="IV",4))))&amp;AP434&amp;AQ434&amp;AR434&amp;AS434&amp;AT434&amp;AU434&amp;AX434)</f>
        <v>#REF!</v>
      </c>
      <c r="BN434" s="10" t="e">
        <f t="shared" si="204"/>
        <v>#REF!</v>
      </c>
      <c r="BO434" s="10" t="e">
        <f t="shared" si="205"/>
        <v>#REF!</v>
      </c>
      <c r="BP434" s="10" t="e">
        <f t="shared" si="206"/>
        <v>#REF!</v>
      </c>
      <c r="BQ434" s="10" t="e">
        <f t="shared" si="207"/>
        <v>#REF!</v>
      </c>
      <c r="BR434" s="10" t="e">
        <f t="shared" si="208"/>
        <v>#REF!</v>
      </c>
      <c r="BS434" s="10" t="e">
        <f t="shared" si="209"/>
        <v>#REF!</v>
      </c>
      <c r="BT434" s="10" t="e">
        <f>IF(OR(BW434=7,AQ434=6),0,AO434&amp;IF(#REF!="SI",1,IF(#REF!="NO",2,IF(#REF!="VIH + PREVIO",3,0))))</f>
        <v>#REF!</v>
      </c>
      <c r="BU434" s="10" t="e">
        <f>IF(OR(BW434=7,AQ434=6),0,IF(#REF!="-",1,0))</f>
        <v>#REF!</v>
      </c>
      <c r="BV434" s="10" t="e">
        <f t="shared" si="210"/>
        <v>#REF!</v>
      </c>
      <c r="BW4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4" s="10" t="e">
        <f t="shared" si="211"/>
        <v>#REF!</v>
      </c>
      <c r="BY434" s="10" t="e">
        <f t="shared" si="213"/>
        <v>#REF!</v>
      </c>
      <c r="BZ434" s="10" t="e">
        <f t="shared" si="212"/>
        <v>#REF!</v>
      </c>
      <c r="CA434" s="10"/>
    </row>
    <row r="435" spans="1:79" s="3" customFormat="1" ht="23.25" customHeight="1" x14ac:dyDescent="0.3">
      <c r="A435" s="7">
        <v>433</v>
      </c>
      <c r="B435" s="43"/>
      <c r="C435" s="44"/>
      <c r="D435" s="45"/>
      <c r="E435" s="46"/>
      <c r="F435" s="46"/>
      <c r="G435" s="46"/>
      <c r="H435" s="50"/>
      <c r="I435" s="51"/>
      <c r="J435" s="52"/>
      <c r="K435" s="51"/>
      <c r="L435" s="53"/>
      <c r="M435" s="54"/>
      <c r="N435" s="43"/>
      <c r="O435" s="55"/>
      <c r="P435" s="46"/>
      <c r="Q435" s="46"/>
      <c r="R435" s="46"/>
      <c r="S435" s="43"/>
      <c r="T435" s="56"/>
      <c r="U435" s="46"/>
      <c r="V435" s="57"/>
      <c r="W435" s="58"/>
      <c r="X435" s="57"/>
      <c r="Y435" s="46"/>
      <c r="Z435" s="57"/>
      <c r="AA435" s="59"/>
      <c r="AB435" s="60"/>
      <c r="AC435" s="2"/>
      <c r="AD435" s="2"/>
      <c r="AE435" s="2"/>
      <c r="AJ435" s="11">
        <f t="shared" si="196"/>
        <v>13</v>
      </c>
      <c r="AK435" s="11">
        <f t="shared" si="214"/>
        <v>0</v>
      </c>
      <c r="AL435" s="11">
        <f t="shared" si="215"/>
        <v>0</v>
      </c>
      <c r="AM435" s="11">
        <f t="shared" si="216"/>
        <v>0</v>
      </c>
      <c r="AN435" s="11">
        <f t="shared" si="217"/>
        <v>0</v>
      </c>
      <c r="AO435" s="4" t="e">
        <f>IF(#REF!="I",1,IF(#REF!="II",2,IF(#REF!="III",3,IF(#REF!="IV",4))))</f>
        <v>#REF!</v>
      </c>
      <c r="AP435" s="11" t="e">
        <f>IF(#REF!="PULMONAR",1,IF(AND(#REF!="EXTRAPULMONAR",#REF!&lt;&gt;"MENINGEA"),2,IF(AND(#REF!="EXTRAPULMONAR",#REF!="MENINGEA"),3,)))</f>
        <v>#REF!</v>
      </c>
      <c r="AQ4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5" s="4">
        <f t="shared" si="218"/>
        <v>0</v>
      </c>
      <c r="AS435" s="10">
        <f t="shared" si="219"/>
        <v>0</v>
      </c>
      <c r="AT435" s="10">
        <f t="shared" si="220"/>
        <v>0</v>
      </c>
      <c r="AU435" s="10" t="str">
        <f t="shared" si="221"/>
        <v>0</v>
      </c>
      <c r="AV435" s="11" t="e">
        <f t="shared" si="222"/>
        <v>#N/A</v>
      </c>
      <c r="AW435" s="4" t="e">
        <f t="shared" si="223"/>
        <v>#N/A</v>
      </c>
      <c r="AX435" s="10" t="e">
        <f t="shared" si="194"/>
        <v>#N/A</v>
      </c>
      <c r="AY435" s="10" t="e">
        <f t="shared" si="195"/>
        <v>#N/A</v>
      </c>
      <c r="AZ435" s="10" t="e">
        <f t="shared" si="197"/>
        <v>#REF!</v>
      </c>
      <c r="BA435" s="12" t="e">
        <f>IF(BW435=7,0,AJ435&amp;IF(#REF!="SI",1,IF(#REF!="NO",2,IF(#REF!="VIH + PREVIO",3,0))))</f>
        <v>#REF!</v>
      </c>
      <c r="BB435" s="13" t="e">
        <f>IF(AND(#REF!="POSITIVO",#REF!="POSITIVO"),1,IF(#REF!="NEGATIVO",2,IF(#REF!="VIH + PREVIO",3,0)))</f>
        <v>#REF!</v>
      </c>
      <c r="BC435" s="10" t="e">
        <f>IF(#REF!="SI",1,IF(#REF!="NO",2,0))</f>
        <v>#REF!</v>
      </c>
      <c r="BD435" s="10" t="e">
        <f>IF(#REF!="SI",1,IF(#REF!="NO",2,0))</f>
        <v>#REF!</v>
      </c>
      <c r="BE435" s="10" t="e">
        <f>IF(OR(#REF!="VIH + PREVIO",#REF!="VIH + PREVIO",#REF!="VIH + PREVIO"),1,0)</f>
        <v>#REF!</v>
      </c>
      <c r="BF435" s="13" t="e">
        <f>IF(OR(#REF!="POSITIVO",#REF!="NEGATIVO"),1,IF(#REF!="PACIENTE NO ACEPTA",2,IF(#REF!="VIH + PREVIO",3,0)))</f>
        <v>#REF!</v>
      </c>
      <c r="BG435" s="10" t="e">
        <f t="shared" si="198"/>
        <v>#REF!</v>
      </c>
      <c r="BH435" s="10" t="e">
        <f t="shared" si="199"/>
        <v>#REF!</v>
      </c>
      <c r="BI435" s="10" t="e">
        <f t="shared" si="200"/>
        <v>#REF!</v>
      </c>
      <c r="BJ435" s="10" t="e">
        <f t="shared" si="201"/>
        <v>#REF!</v>
      </c>
      <c r="BK435" s="10" t="e">
        <f t="shared" si="202"/>
        <v>#REF!</v>
      </c>
      <c r="BL435" s="10" t="e">
        <f t="shared" si="203"/>
        <v>#REF!</v>
      </c>
      <c r="BM435" s="10" t="e">
        <f>IF(OR(BW435=7,AQ435=6),0,IF(#REF!="I",1,IF(#REF!="II",2,IF(#REF!="III",3,IF(#REF!="IV",4))))&amp;AP435&amp;AQ435&amp;AR435&amp;AS435&amp;AT435&amp;AU435&amp;AX435)</f>
        <v>#REF!</v>
      </c>
      <c r="BN435" s="10" t="e">
        <f t="shared" si="204"/>
        <v>#REF!</v>
      </c>
      <c r="BO435" s="10" t="e">
        <f t="shared" si="205"/>
        <v>#REF!</v>
      </c>
      <c r="BP435" s="10" t="e">
        <f t="shared" si="206"/>
        <v>#REF!</v>
      </c>
      <c r="BQ435" s="10" t="e">
        <f t="shared" si="207"/>
        <v>#REF!</v>
      </c>
      <c r="BR435" s="10" t="e">
        <f t="shared" si="208"/>
        <v>#REF!</v>
      </c>
      <c r="BS435" s="10" t="e">
        <f t="shared" si="209"/>
        <v>#REF!</v>
      </c>
      <c r="BT435" s="10" t="e">
        <f>IF(OR(BW435=7,AQ435=6),0,AO435&amp;IF(#REF!="SI",1,IF(#REF!="NO",2,IF(#REF!="VIH + PREVIO",3,0))))</f>
        <v>#REF!</v>
      </c>
      <c r="BU435" s="10" t="e">
        <f>IF(OR(BW435=7,AQ435=6),0,IF(#REF!="-",1,0))</f>
        <v>#REF!</v>
      </c>
      <c r="BV435" s="10" t="e">
        <f t="shared" si="210"/>
        <v>#REF!</v>
      </c>
      <c r="BW4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5" s="10" t="e">
        <f t="shared" si="211"/>
        <v>#REF!</v>
      </c>
      <c r="BY435" s="10" t="e">
        <f t="shared" si="213"/>
        <v>#REF!</v>
      </c>
      <c r="BZ435" s="10" t="e">
        <f t="shared" si="212"/>
        <v>#REF!</v>
      </c>
      <c r="CA435" s="10"/>
    </row>
    <row r="436" spans="1:79" s="3" customFormat="1" ht="23.25" customHeight="1" x14ac:dyDescent="0.3">
      <c r="A436" s="7">
        <v>434</v>
      </c>
      <c r="B436" s="43"/>
      <c r="C436" s="44"/>
      <c r="D436" s="45"/>
      <c r="E436" s="46"/>
      <c r="F436" s="46"/>
      <c r="G436" s="46"/>
      <c r="H436" s="50"/>
      <c r="I436" s="51"/>
      <c r="J436" s="52"/>
      <c r="K436" s="51"/>
      <c r="L436" s="53"/>
      <c r="M436" s="54"/>
      <c r="N436" s="43"/>
      <c r="O436" s="55"/>
      <c r="P436" s="46"/>
      <c r="Q436" s="46"/>
      <c r="R436" s="46"/>
      <c r="S436" s="43"/>
      <c r="T436" s="56"/>
      <c r="U436" s="46"/>
      <c r="V436" s="57"/>
      <c r="W436" s="58"/>
      <c r="X436" s="57"/>
      <c r="Y436" s="46"/>
      <c r="Z436" s="57"/>
      <c r="AA436" s="59"/>
      <c r="AB436" s="60"/>
      <c r="AC436" s="2"/>
      <c r="AD436" s="2"/>
      <c r="AE436" s="2"/>
      <c r="AJ436" s="11">
        <f t="shared" si="196"/>
        <v>13</v>
      </c>
      <c r="AK436" s="11">
        <f t="shared" si="214"/>
        <v>0</v>
      </c>
      <c r="AL436" s="11">
        <f t="shared" si="215"/>
        <v>0</v>
      </c>
      <c r="AM436" s="11">
        <f t="shared" si="216"/>
        <v>0</v>
      </c>
      <c r="AN436" s="11">
        <f t="shared" si="217"/>
        <v>0</v>
      </c>
      <c r="AO436" s="4" t="e">
        <f>IF(#REF!="I",1,IF(#REF!="II",2,IF(#REF!="III",3,IF(#REF!="IV",4))))</f>
        <v>#REF!</v>
      </c>
      <c r="AP436" s="11" t="e">
        <f>IF(#REF!="PULMONAR",1,IF(AND(#REF!="EXTRAPULMONAR",#REF!&lt;&gt;"MENINGEA"),2,IF(AND(#REF!="EXTRAPULMONAR",#REF!="MENINGEA"),3,)))</f>
        <v>#REF!</v>
      </c>
      <c r="AQ4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6" s="4">
        <f t="shared" si="218"/>
        <v>0</v>
      </c>
      <c r="AS436" s="10">
        <f t="shared" si="219"/>
        <v>0</v>
      </c>
      <c r="AT436" s="10">
        <f t="shared" si="220"/>
        <v>0</v>
      </c>
      <c r="AU436" s="10" t="str">
        <f t="shared" si="221"/>
        <v>0</v>
      </c>
      <c r="AV436" s="11" t="e">
        <f t="shared" si="222"/>
        <v>#N/A</v>
      </c>
      <c r="AW436" s="4" t="e">
        <f t="shared" si="223"/>
        <v>#N/A</v>
      </c>
      <c r="AX436" s="10" t="e">
        <f t="shared" si="194"/>
        <v>#N/A</v>
      </c>
      <c r="AY436" s="10" t="e">
        <f t="shared" si="195"/>
        <v>#N/A</v>
      </c>
      <c r="AZ436" s="10" t="e">
        <f t="shared" si="197"/>
        <v>#REF!</v>
      </c>
      <c r="BA436" s="12" t="e">
        <f>IF(BW436=7,0,AJ436&amp;IF(#REF!="SI",1,IF(#REF!="NO",2,IF(#REF!="VIH + PREVIO",3,0))))</f>
        <v>#REF!</v>
      </c>
      <c r="BB436" s="13" t="e">
        <f>IF(AND(#REF!="POSITIVO",#REF!="POSITIVO"),1,IF(#REF!="NEGATIVO",2,IF(#REF!="VIH + PREVIO",3,0)))</f>
        <v>#REF!</v>
      </c>
      <c r="BC436" s="10" t="e">
        <f>IF(#REF!="SI",1,IF(#REF!="NO",2,0))</f>
        <v>#REF!</v>
      </c>
      <c r="BD436" s="10" t="e">
        <f>IF(#REF!="SI",1,IF(#REF!="NO",2,0))</f>
        <v>#REF!</v>
      </c>
      <c r="BE436" s="10" t="e">
        <f>IF(OR(#REF!="VIH + PREVIO",#REF!="VIH + PREVIO",#REF!="VIH + PREVIO"),1,0)</f>
        <v>#REF!</v>
      </c>
      <c r="BF436" s="13" t="e">
        <f>IF(OR(#REF!="POSITIVO",#REF!="NEGATIVO"),1,IF(#REF!="PACIENTE NO ACEPTA",2,IF(#REF!="VIH + PREVIO",3,0)))</f>
        <v>#REF!</v>
      </c>
      <c r="BG436" s="10" t="e">
        <f t="shared" si="198"/>
        <v>#REF!</v>
      </c>
      <c r="BH436" s="10" t="e">
        <f t="shared" si="199"/>
        <v>#REF!</v>
      </c>
      <c r="BI436" s="10" t="e">
        <f t="shared" si="200"/>
        <v>#REF!</v>
      </c>
      <c r="BJ436" s="10" t="e">
        <f t="shared" si="201"/>
        <v>#REF!</v>
      </c>
      <c r="BK436" s="10" t="e">
        <f t="shared" si="202"/>
        <v>#REF!</v>
      </c>
      <c r="BL436" s="10" t="e">
        <f t="shared" si="203"/>
        <v>#REF!</v>
      </c>
      <c r="BM436" s="10" t="e">
        <f>IF(OR(BW436=7,AQ436=6),0,IF(#REF!="I",1,IF(#REF!="II",2,IF(#REF!="III",3,IF(#REF!="IV",4))))&amp;AP436&amp;AQ436&amp;AR436&amp;AS436&amp;AT436&amp;AU436&amp;AX436)</f>
        <v>#REF!</v>
      </c>
      <c r="BN436" s="10" t="e">
        <f t="shared" si="204"/>
        <v>#REF!</v>
      </c>
      <c r="BO436" s="10" t="e">
        <f t="shared" si="205"/>
        <v>#REF!</v>
      </c>
      <c r="BP436" s="10" t="e">
        <f t="shared" si="206"/>
        <v>#REF!</v>
      </c>
      <c r="BQ436" s="10" t="e">
        <f t="shared" si="207"/>
        <v>#REF!</v>
      </c>
      <c r="BR436" s="10" t="e">
        <f t="shared" si="208"/>
        <v>#REF!</v>
      </c>
      <c r="BS436" s="10" t="e">
        <f t="shared" si="209"/>
        <v>#REF!</v>
      </c>
      <c r="BT436" s="10" t="e">
        <f>IF(OR(BW436=7,AQ436=6),0,AO436&amp;IF(#REF!="SI",1,IF(#REF!="NO",2,IF(#REF!="VIH + PREVIO",3,0))))</f>
        <v>#REF!</v>
      </c>
      <c r="BU436" s="10" t="e">
        <f>IF(OR(BW436=7,AQ436=6),0,IF(#REF!="-",1,0))</f>
        <v>#REF!</v>
      </c>
      <c r="BV436" s="10" t="e">
        <f t="shared" si="210"/>
        <v>#REF!</v>
      </c>
      <c r="BW4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6" s="10" t="e">
        <f t="shared" si="211"/>
        <v>#REF!</v>
      </c>
      <c r="BY436" s="10" t="e">
        <f t="shared" si="213"/>
        <v>#REF!</v>
      </c>
      <c r="BZ436" s="10" t="e">
        <f t="shared" si="212"/>
        <v>#REF!</v>
      </c>
      <c r="CA436" s="10"/>
    </row>
    <row r="437" spans="1:79" s="3" customFormat="1" ht="23.25" customHeight="1" x14ac:dyDescent="0.3">
      <c r="A437" s="7">
        <v>435</v>
      </c>
      <c r="B437" s="43"/>
      <c r="C437" s="44"/>
      <c r="D437" s="45"/>
      <c r="E437" s="46"/>
      <c r="F437" s="46"/>
      <c r="G437" s="46"/>
      <c r="H437" s="50"/>
      <c r="I437" s="51"/>
      <c r="J437" s="52"/>
      <c r="K437" s="51"/>
      <c r="L437" s="53"/>
      <c r="M437" s="54"/>
      <c r="N437" s="43"/>
      <c r="O437" s="55"/>
      <c r="P437" s="46"/>
      <c r="Q437" s="46"/>
      <c r="R437" s="46"/>
      <c r="S437" s="43"/>
      <c r="T437" s="56"/>
      <c r="U437" s="46"/>
      <c r="V437" s="57"/>
      <c r="W437" s="58"/>
      <c r="X437" s="57"/>
      <c r="Y437" s="46"/>
      <c r="Z437" s="57"/>
      <c r="AA437" s="59"/>
      <c r="AB437" s="60"/>
      <c r="AC437" s="2"/>
      <c r="AD437" s="2"/>
      <c r="AE437" s="2"/>
      <c r="AJ437" s="11">
        <f t="shared" si="196"/>
        <v>13</v>
      </c>
      <c r="AK437" s="11">
        <f t="shared" si="214"/>
        <v>0</v>
      </c>
      <c r="AL437" s="11">
        <f t="shared" si="215"/>
        <v>0</v>
      </c>
      <c r="AM437" s="11">
        <f t="shared" si="216"/>
        <v>0</v>
      </c>
      <c r="AN437" s="11">
        <f t="shared" si="217"/>
        <v>0</v>
      </c>
      <c r="AO437" s="4" t="e">
        <f>IF(#REF!="I",1,IF(#REF!="II",2,IF(#REF!="III",3,IF(#REF!="IV",4))))</f>
        <v>#REF!</v>
      </c>
      <c r="AP437" s="11" t="e">
        <f>IF(#REF!="PULMONAR",1,IF(AND(#REF!="EXTRAPULMONAR",#REF!&lt;&gt;"MENINGEA"),2,IF(AND(#REF!="EXTRAPULMONAR",#REF!="MENINGEA"),3,)))</f>
        <v>#REF!</v>
      </c>
      <c r="AQ4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7" s="4">
        <f t="shared" si="218"/>
        <v>0</v>
      </c>
      <c r="AS437" s="10">
        <f t="shared" si="219"/>
        <v>0</v>
      </c>
      <c r="AT437" s="10">
        <f t="shared" si="220"/>
        <v>0</v>
      </c>
      <c r="AU437" s="10" t="str">
        <f t="shared" si="221"/>
        <v>0</v>
      </c>
      <c r="AV437" s="11" t="e">
        <f t="shared" si="222"/>
        <v>#N/A</v>
      </c>
      <c r="AW437" s="4" t="e">
        <f t="shared" si="223"/>
        <v>#N/A</v>
      </c>
      <c r="AX437" s="10" t="e">
        <f t="shared" si="194"/>
        <v>#N/A</v>
      </c>
      <c r="AY437" s="10" t="e">
        <f t="shared" si="195"/>
        <v>#N/A</v>
      </c>
      <c r="AZ437" s="10" t="e">
        <f t="shared" si="197"/>
        <v>#REF!</v>
      </c>
      <c r="BA437" s="12" t="e">
        <f>IF(BW437=7,0,AJ437&amp;IF(#REF!="SI",1,IF(#REF!="NO",2,IF(#REF!="VIH + PREVIO",3,0))))</f>
        <v>#REF!</v>
      </c>
      <c r="BB437" s="13" t="e">
        <f>IF(AND(#REF!="POSITIVO",#REF!="POSITIVO"),1,IF(#REF!="NEGATIVO",2,IF(#REF!="VIH + PREVIO",3,0)))</f>
        <v>#REF!</v>
      </c>
      <c r="BC437" s="10" t="e">
        <f>IF(#REF!="SI",1,IF(#REF!="NO",2,0))</f>
        <v>#REF!</v>
      </c>
      <c r="BD437" s="10" t="e">
        <f>IF(#REF!="SI",1,IF(#REF!="NO",2,0))</f>
        <v>#REF!</v>
      </c>
      <c r="BE437" s="10" t="e">
        <f>IF(OR(#REF!="VIH + PREVIO",#REF!="VIH + PREVIO",#REF!="VIH + PREVIO"),1,0)</f>
        <v>#REF!</v>
      </c>
      <c r="BF437" s="13" t="e">
        <f>IF(OR(#REF!="POSITIVO",#REF!="NEGATIVO"),1,IF(#REF!="PACIENTE NO ACEPTA",2,IF(#REF!="VIH + PREVIO",3,0)))</f>
        <v>#REF!</v>
      </c>
      <c r="BG437" s="10" t="e">
        <f t="shared" si="198"/>
        <v>#REF!</v>
      </c>
      <c r="BH437" s="10" t="e">
        <f t="shared" si="199"/>
        <v>#REF!</v>
      </c>
      <c r="BI437" s="10" t="e">
        <f t="shared" si="200"/>
        <v>#REF!</v>
      </c>
      <c r="BJ437" s="10" t="e">
        <f t="shared" si="201"/>
        <v>#REF!</v>
      </c>
      <c r="BK437" s="10" t="e">
        <f t="shared" si="202"/>
        <v>#REF!</v>
      </c>
      <c r="BL437" s="10" t="e">
        <f t="shared" si="203"/>
        <v>#REF!</v>
      </c>
      <c r="BM437" s="10" t="e">
        <f>IF(OR(BW437=7,AQ437=6),0,IF(#REF!="I",1,IF(#REF!="II",2,IF(#REF!="III",3,IF(#REF!="IV",4))))&amp;AP437&amp;AQ437&amp;AR437&amp;AS437&amp;AT437&amp;AU437&amp;AX437)</f>
        <v>#REF!</v>
      </c>
      <c r="BN437" s="10" t="e">
        <f t="shared" si="204"/>
        <v>#REF!</v>
      </c>
      <c r="BO437" s="10" t="e">
        <f t="shared" si="205"/>
        <v>#REF!</v>
      </c>
      <c r="BP437" s="10" t="e">
        <f t="shared" si="206"/>
        <v>#REF!</v>
      </c>
      <c r="BQ437" s="10" t="e">
        <f t="shared" si="207"/>
        <v>#REF!</v>
      </c>
      <c r="BR437" s="10" t="e">
        <f t="shared" si="208"/>
        <v>#REF!</v>
      </c>
      <c r="BS437" s="10" t="e">
        <f t="shared" si="209"/>
        <v>#REF!</v>
      </c>
      <c r="BT437" s="10" t="e">
        <f>IF(OR(BW437=7,AQ437=6),0,AO437&amp;IF(#REF!="SI",1,IF(#REF!="NO",2,IF(#REF!="VIH + PREVIO",3,0))))</f>
        <v>#REF!</v>
      </c>
      <c r="BU437" s="10" t="e">
        <f>IF(OR(BW437=7,AQ437=6),0,IF(#REF!="-",1,0))</f>
        <v>#REF!</v>
      </c>
      <c r="BV437" s="10" t="e">
        <f t="shared" si="210"/>
        <v>#REF!</v>
      </c>
      <c r="BW4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7" s="10" t="e">
        <f t="shared" si="211"/>
        <v>#REF!</v>
      </c>
      <c r="BY437" s="10" t="e">
        <f t="shared" si="213"/>
        <v>#REF!</v>
      </c>
      <c r="BZ437" s="10" t="e">
        <f t="shared" si="212"/>
        <v>#REF!</v>
      </c>
      <c r="CA437" s="10"/>
    </row>
    <row r="438" spans="1:79" s="3" customFormat="1" ht="23.25" customHeight="1" x14ac:dyDescent="0.3">
      <c r="A438" s="7">
        <v>436</v>
      </c>
      <c r="B438" s="43"/>
      <c r="C438" s="44"/>
      <c r="D438" s="45"/>
      <c r="E438" s="46"/>
      <c r="F438" s="46"/>
      <c r="G438" s="46"/>
      <c r="H438" s="50"/>
      <c r="I438" s="51"/>
      <c r="J438" s="52"/>
      <c r="K438" s="51"/>
      <c r="L438" s="53"/>
      <c r="M438" s="54"/>
      <c r="N438" s="43"/>
      <c r="O438" s="55"/>
      <c r="P438" s="46"/>
      <c r="Q438" s="46"/>
      <c r="R438" s="46"/>
      <c r="S438" s="43"/>
      <c r="T438" s="56"/>
      <c r="U438" s="46"/>
      <c r="V438" s="57"/>
      <c r="W438" s="58"/>
      <c r="X438" s="57"/>
      <c r="Y438" s="46"/>
      <c r="Z438" s="57"/>
      <c r="AA438" s="59"/>
      <c r="AB438" s="60"/>
      <c r="AC438" s="2"/>
      <c r="AD438" s="2"/>
      <c r="AE438" s="2"/>
      <c r="AJ438" s="11">
        <f t="shared" si="196"/>
        <v>13</v>
      </c>
      <c r="AK438" s="11">
        <f t="shared" si="214"/>
        <v>0</v>
      </c>
      <c r="AL438" s="11">
        <f t="shared" si="215"/>
        <v>0</v>
      </c>
      <c r="AM438" s="11">
        <f t="shared" si="216"/>
        <v>0</v>
      </c>
      <c r="AN438" s="11">
        <f t="shared" si="217"/>
        <v>0</v>
      </c>
      <c r="AO438" s="4" t="e">
        <f>IF(#REF!="I",1,IF(#REF!="II",2,IF(#REF!="III",3,IF(#REF!="IV",4))))</f>
        <v>#REF!</v>
      </c>
      <c r="AP438" s="11" t="e">
        <f>IF(#REF!="PULMONAR",1,IF(AND(#REF!="EXTRAPULMONAR",#REF!&lt;&gt;"MENINGEA"),2,IF(AND(#REF!="EXTRAPULMONAR",#REF!="MENINGEA"),3,)))</f>
        <v>#REF!</v>
      </c>
      <c r="AQ4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8" s="4">
        <f t="shared" si="218"/>
        <v>0</v>
      </c>
      <c r="AS438" s="10">
        <f t="shared" si="219"/>
        <v>0</v>
      </c>
      <c r="AT438" s="10">
        <f t="shared" si="220"/>
        <v>0</v>
      </c>
      <c r="AU438" s="10" t="str">
        <f t="shared" si="221"/>
        <v>0</v>
      </c>
      <c r="AV438" s="11" t="e">
        <f t="shared" si="222"/>
        <v>#N/A</v>
      </c>
      <c r="AW438" s="4" t="e">
        <f t="shared" si="223"/>
        <v>#N/A</v>
      </c>
      <c r="AX438" s="10" t="e">
        <f t="shared" ref="AX438:AX501" si="224">VLOOKUP(AV438,ED,2,FALSE)</f>
        <v>#N/A</v>
      </c>
      <c r="AY438" s="10" t="e">
        <f t="shared" ref="AY438:AY501" si="225">VLOOKUP(AW438,ED_COHORT,2,FALSE)</f>
        <v>#N/A</v>
      </c>
      <c r="AZ438" s="10" t="e">
        <f t="shared" si="197"/>
        <v>#REF!</v>
      </c>
      <c r="BA438" s="12" t="e">
        <f>IF(BW438=7,0,AJ438&amp;IF(#REF!="SI",1,IF(#REF!="NO",2,IF(#REF!="VIH + PREVIO",3,0))))</f>
        <v>#REF!</v>
      </c>
      <c r="BB438" s="13" t="e">
        <f>IF(AND(#REF!="POSITIVO",#REF!="POSITIVO"),1,IF(#REF!="NEGATIVO",2,IF(#REF!="VIH + PREVIO",3,0)))</f>
        <v>#REF!</v>
      </c>
      <c r="BC438" s="10" t="e">
        <f>IF(#REF!="SI",1,IF(#REF!="NO",2,0))</f>
        <v>#REF!</v>
      </c>
      <c r="BD438" s="10" t="e">
        <f>IF(#REF!="SI",1,IF(#REF!="NO",2,0))</f>
        <v>#REF!</v>
      </c>
      <c r="BE438" s="10" t="e">
        <f>IF(OR(#REF!="VIH + PREVIO",#REF!="VIH + PREVIO",#REF!="VIH + PREVIO"),1,0)</f>
        <v>#REF!</v>
      </c>
      <c r="BF438" s="13" t="e">
        <f>IF(OR(#REF!="POSITIVO",#REF!="NEGATIVO"),1,IF(#REF!="PACIENTE NO ACEPTA",2,IF(#REF!="VIH + PREVIO",3,0)))</f>
        <v>#REF!</v>
      </c>
      <c r="BG438" s="10" t="e">
        <f t="shared" si="198"/>
        <v>#REF!</v>
      </c>
      <c r="BH438" s="10" t="e">
        <f t="shared" si="199"/>
        <v>#REF!</v>
      </c>
      <c r="BI438" s="10" t="e">
        <f t="shared" si="200"/>
        <v>#REF!</v>
      </c>
      <c r="BJ438" s="10" t="e">
        <f t="shared" si="201"/>
        <v>#REF!</v>
      </c>
      <c r="BK438" s="10" t="e">
        <f t="shared" si="202"/>
        <v>#REF!</v>
      </c>
      <c r="BL438" s="10" t="e">
        <f t="shared" si="203"/>
        <v>#REF!</v>
      </c>
      <c r="BM438" s="10" t="e">
        <f>IF(OR(BW438=7,AQ438=6),0,IF(#REF!="I",1,IF(#REF!="II",2,IF(#REF!="III",3,IF(#REF!="IV",4))))&amp;AP438&amp;AQ438&amp;AR438&amp;AS438&amp;AT438&amp;AU438&amp;AX438)</f>
        <v>#REF!</v>
      </c>
      <c r="BN438" s="10" t="e">
        <f t="shared" si="204"/>
        <v>#REF!</v>
      </c>
      <c r="BO438" s="10" t="e">
        <f t="shared" si="205"/>
        <v>#REF!</v>
      </c>
      <c r="BP438" s="10" t="e">
        <f t="shared" si="206"/>
        <v>#REF!</v>
      </c>
      <c r="BQ438" s="10" t="e">
        <f t="shared" si="207"/>
        <v>#REF!</v>
      </c>
      <c r="BR438" s="10" t="e">
        <f t="shared" si="208"/>
        <v>#REF!</v>
      </c>
      <c r="BS438" s="10" t="e">
        <f t="shared" si="209"/>
        <v>#REF!</v>
      </c>
      <c r="BT438" s="10" t="e">
        <f>IF(OR(BW438=7,AQ438=6),0,AO438&amp;IF(#REF!="SI",1,IF(#REF!="NO",2,IF(#REF!="VIH + PREVIO",3,0))))</f>
        <v>#REF!</v>
      </c>
      <c r="BU438" s="10" t="e">
        <f>IF(OR(BW438=7,AQ438=6),0,IF(#REF!="-",1,0))</f>
        <v>#REF!</v>
      </c>
      <c r="BV438" s="10" t="e">
        <f t="shared" si="210"/>
        <v>#REF!</v>
      </c>
      <c r="BW4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8" s="10" t="e">
        <f t="shared" si="211"/>
        <v>#REF!</v>
      </c>
      <c r="BY438" s="10" t="e">
        <f t="shared" si="213"/>
        <v>#REF!</v>
      </c>
      <c r="BZ438" s="10" t="e">
        <f t="shared" si="212"/>
        <v>#REF!</v>
      </c>
      <c r="CA438" s="10"/>
    </row>
    <row r="439" spans="1:79" s="3" customFormat="1" ht="23.25" customHeight="1" x14ac:dyDescent="0.3">
      <c r="A439" s="7">
        <v>437</v>
      </c>
      <c r="B439" s="43"/>
      <c r="C439" s="44"/>
      <c r="D439" s="45"/>
      <c r="E439" s="46"/>
      <c r="F439" s="46"/>
      <c r="G439" s="46"/>
      <c r="H439" s="50"/>
      <c r="I439" s="51"/>
      <c r="J439" s="52"/>
      <c r="K439" s="51"/>
      <c r="L439" s="53"/>
      <c r="M439" s="54"/>
      <c r="N439" s="43"/>
      <c r="O439" s="55"/>
      <c r="P439" s="46"/>
      <c r="Q439" s="46"/>
      <c r="R439" s="46"/>
      <c r="S439" s="43"/>
      <c r="T439" s="56"/>
      <c r="U439" s="46"/>
      <c r="V439" s="57"/>
      <c r="W439" s="58"/>
      <c r="X439" s="57"/>
      <c r="Y439" s="46"/>
      <c r="Z439" s="57"/>
      <c r="AA439" s="59"/>
      <c r="AB439" s="60"/>
      <c r="AC439" s="2"/>
      <c r="AD439" s="2"/>
      <c r="AE439" s="2"/>
      <c r="AJ439" s="11">
        <f t="shared" si="196"/>
        <v>13</v>
      </c>
      <c r="AK439" s="11">
        <f t="shared" si="214"/>
        <v>0</v>
      </c>
      <c r="AL439" s="11">
        <f t="shared" si="215"/>
        <v>0</v>
      </c>
      <c r="AM439" s="11">
        <f t="shared" si="216"/>
        <v>0</v>
      </c>
      <c r="AN439" s="11">
        <f t="shared" si="217"/>
        <v>0</v>
      </c>
      <c r="AO439" s="4" t="e">
        <f>IF(#REF!="I",1,IF(#REF!="II",2,IF(#REF!="III",3,IF(#REF!="IV",4))))</f>
        <v>#REF!</v>
      </c>
      <c r="AP439" s="11" t="e">
        <f>IF(#REF!="PULMONAR",1,IF(AND(#REF!="EXTRAPULMONAR",#REF!&lt;&gt;"MENINGEA"),2,IF(AND(#REF!="EXTRAPULMONAR",#REF!="MENINGEA"),3,)))</f>
        <v>#REF!</v>
      </c>
      <c r="AQ4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39" s="4">
        <f t="shared" si="218"/>
        <v>0</v>
      </c>
      <c r="AS439" s="10">
        <f t="shared" si="219"/>
        <v>0</v>
      </c>
      <c r="AT439" s="10">
        <f t="shared" si="220"/>
        <v>0</v>
      </c>
      <c r="AU439" s="10" t="str">
        <f t="shared" si="221"/>
        <v>0</v>
      </c>
      <c r="AV439" s="11" t="e">
        <f t="shared" si="222"/>
        <v>#N/A</v>
      </c>
      <c r="AW439" s="4" t="e">
        <f t="shared" si="223"/>
        <v>#N/A</v>
      </c>
      <c r="AX439" s="10" t="e">
        <f t="shared" si="224"/>
        <v>#N/A</v>
      </c>
      <c r="AY439" s="10" t="e">
        <f t="shared" si="225"/>
        <v>#N/A</v>
      </c>
      <c r="AZ439" s="10" t="e">
        <f t="shared" si="197"/>
        <v>#REF!</v>
      </c>
      <c r="BA439" s="12" t="e">
        <f>IF(BW439=7,0,AJ439&amp;IF(#REF!="SI",1,IF(#REF!="NO",2,IF(#REF!="VIH + PREVIO",3,0))))</f>
        <v>#REF!</v>
      </c>
      <c r="BB439" s="13" t="e">
        <f>IF(AND(#REF!="POSITIVO",#REF!="POSITIVO"),1,IF(#REF!="NEGATIVO",2,IF(#REF!="VIH + PREVIO",3,0)))</f>
        <v>#REF!</v>
      </c>
      <c r="BC439" s="10" t="e">
        <f>IF(#REF!="SI",1,IF(#REF!="NO",2,0))</f>
        <v>#REF!</v>
      </c>
      <c r="BD439" s="10" t="e">
        <f>IF(#REF!="SI",1,IF(#REF!="NO",2,0))</f>
        <v>#REF!</v>
      </c>
      <c r="BE439" s="10" t="e">
        <f>IF(OR(#REF!="VIH + PREVIO",#REF!="VIH + PREVIO",#REF!="VIH + PREVIO"),1,0)</f>
        <v>#REF!</v>
      </c>
      <c r="BF439" s="13" t="e">
        <f>IF(OR(#REF!="POSITIVO",#REF!="NEGATIVO"),1,IF(#REF!="PACIENTE NO ACEPTA",2,IF(#REF!="VIH + PREVIO",3,0)))</f>
        <v>#REF!</v>
      </c>
      <c r="BG439" s="10" t="e">
        <f t="shared" si="198"/>
        <v>#REF!</v>
      </c>
      <c r="BH439" s="10" t="e">
        <f t="shared" si="199"/>
        <v>#REF!</v>
      </c>
      <c r="BI439" s="10" t="e">
        <f t="shared" si="200"/>
        <v>#REF!</v>
      </c>
      <c r="BJ439" s="10" t="e">
        <f t="shared" si="201"/>
        <v>#REF!</v>
      </c>
      <c r="BK439" s="10" t="e">
        <f t="shared" si="202"/>
        <v>#REF!</v>
      </c>
      <c r="BL439" s="10" t="e">
        <f t="shared" si="203"/>
        <v>#REF!</v>
      </c>
      <c r="BM439" s="10" t="e">
        <f>IF(OR(BW439=7,AQ439=6),0,IF(#REF!="I",1,IF(#REF!="II",2,IF(#REF!="III",3,IF(#REF!="IV",4))))&amp;AP439&amp;AQ439&amp;AR439&amp;AS439&amp;AT439&amp;AU439&amp;AX439)</f>
        <v>#REF!</v>
      </c>
      <c r="BN439" s="10" t="e">
        <f t="shared" si="204"/>
        <v>#REF!</v>
      </c>
      <c r="BO439" s="10" t="e">
        <f t="shared" si="205"/>
        <v>#REF!</v>
      </c>
      <c r="BP439" s="10" t="e">
        <f t="shared" si="206"/>
        <v>#REF!</v>
      </c>
      <c r="BQ439" s="10" t="e">
        <f t="shared" si="207"/>
        <v>#REF!</v>
      </c>
      <c r="BR439" s="10" t="e">
        <f t="shared" si="208"/>
        <v>#REF!</v>
      </c>
      <c r="BS439" s="10" t="e">
        <f t="shared" si="209"/>
        <v>#REF!</v>
      </c>
      <c r="BT439" s="10" t="e">
        <f>IF(OR(BW439=7,AQ439=6),0,AO439&amp;IF(#REF!="SI",1,IF(#REF!="NO",2,IF(#REF!="VIH + PREVIO",3,0))))</f>
        <v>#REF!</v>
      </c>
      <c r="BU439" s="10" t="e">
        <f>IF(OR(BW439=7,AQ439=6),0,IF(#REF!="-",1,0))</f>
        <v>#REF!</v>
      </c>
      <c r="BV439" s="10" t="e">
        <f t="shared" si="210"/>
        <v>#REF!</v>
      </c>
      <c r="BW4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39" s="10" t="e">
        <f t="shared" si="211"/>
        <v>#REF!</v>
      </c>
      <c r="BY439" s="10" t="e">
        <f t="shared" si="213"/>
        <v>#REF!</v>
      </c>
      <c r="BZ439" s="10" t="e">
        <f t="shared" si="212"/>
        <v>#REF!</v>
      </c>
      <c r="CA439" s="10"/>
    </row>
    <row r="440" spans="1:79" s="3" customFormat="1" ht="23.25" customHeight="1" x14ac:dyDescent="0.3">
      <c r="A440" s="7">
        <v>438</v>
      </c>
      <c r="B440" s="43"/>
      <c r="C440" s="44"/>
      <c r="D440" s="45"/>
      <c r="E440" s="46"/>
      <c r="F440" s="46"/>
      <c r="G440" s="46"/>
      <c r="H440" s="50"/>
      <c r="I440" s="51"/>
      <c r="J440" s="52"/>
      <c r="K440" s="51"/>
      <c r="L440" s="53"/>
      <c r="M440" s="54"/>
      <c r="N440" s="43"/>
      <c r="O440" s="55"/>
      <c r="P440" s="46"/>
      <c r="Q440" s="46"/>
      <c r="R440" s="46"/>
      <c r="S440" s="43"/>
      <c r="T440" s="56"/>
      <c r="U440" s="46"/>
      <c r="V440" s="57"/>
      <c r="W440" s="58"/>
      <c r="X440" s="57"/>
      <c r="Y440" s="46"/>
      <c r="Z440" s="57"/>
      <c r="AA440" s="59"/>
      <c r="AB440" s="60"/>
      <c r="AC440" s="2"/>
      <c r="AD440" s="2"/>
      <c r="AE440" s="2"/>
      <c r="AJ440" s="11">
        <f t="shared" si="196"/>
        <v>13</v>
      </c>
      <c r="AK440" s="11">
        <f t="shared" si="214"/>
        <v>0</v>
      </c>
      <c r="AL440" s="11">
        <f t="shared" si="215"/>
        <v>0</v>
      </c>
      <c r="AM440" s="11">
        <f t="shared" si="216"/>
        <v>0</v>
      </c>
      <c r="AN440" s="11">
        <f t="shared" si="217"/>
        <v>0</v>
      </c>
      <c r="AO440" s="4" t="e">
        <f>IF(#REF!="I",1,IF(#REF!="II",2,IF(#REF!="III",3,IF(#REF!="IV",4))))</f>
        <v>#REF!</v>
      </c>
      <c r="AP440" s="11" t="e">
        <f>IF(#REF!="PULMONAR",1,IF(AND(#REF!="EXTRAPULMONAR",#REF!&lt;&gt;"MENINGEA"),2,IF(AND(#REF!="EXTRAPULMONAR",#REF!="MENINGEA"),3,)))</f>
        <v>#REF!</v>
      </c>
      <c r="AQ4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0" s="4">
        <f t="shared" si="218"/>
        <v>0</v>
      </c>
      <c r="AS440" s="10">
        <f t="shared" si="219"/>
        <v>0</v>
      </c>
      <c r="AT440" s="10">
        <f t="shared" si="220"/>
        <v>0</v>
      </c>
      <c r="AU440" s="10" t="str">
        <f t="shared" si="221"/>
        <v>0</v>
      </c>
      <c r="AV440" s="11" t="e">
        <f t="shared" si="222"/>
        <v>#N/A</v>
      </c>
      <c r="AW440" s="4" t="e">
        <f t="shared" si="223"/>
        <v>#N/A</v>
      </c>
      <c r="AX440" s="10" t="e">
        <f t="shared" si="224"/>
        <v>#N/A</v>
      </c>
      <c r="AY440" s="10" t="e">
        <f t="shared" si="225"/>
        <v>#N/A</v>
      </c>
      <c r="AZ440" s="10" t="e">
        <f t="shared" si="197"/>
        <v>#REF!</v>
      </c>
      <c r="BA440" s="12" t="e">
        <f>IF(BW440=7,0,AJ440&amp;IF(#REF!="SI",1,IF(#REF!="NO",2,IF(#REF!="VIH + PREVIO",3,0))))</f>
        <v>#REF!</v>
      </c>
      <c r="BB440" s="13" t="e">
        <f>IF(AND(#REF!="POSITIVO",#REF!="POSITIVO"),1,IF(#REF!="NEGATIVO",2,IF(#REF!="VIH + PREVIO",3,0)))</f>
        <v>#REF!</v>
      </c>
      <c r="BC440" s="10" t="e">
        <f>IF(#REF!="SI",1,IF(#REF!="NO",2,0))</f>
        <v>#REF!</v>
      </c>
      <c r="BD440" s="10" t="e">
        <f>IF(#REF!="SI",1,IF(#REF!="NO",2,0))</f>
        <v>#REF!</v>
      </c>
      <c r="BE440" s="10" t="e">
        <f>IF(OR(#REF!="VIH + PREVIO",#REF!="VIH + PREVIO",#REF!="VIH + PREVIO"),1,0)</f>
        <v>#REF!</v>
      </c>
      <c r="BF440" s="13" t="e">
        <f>IF(OR(#REF!="POSITIVO",#REF!="NEGATIVO"),1,IF(#REF!="PACIENTE NO ACEPTA",2,IF(#REF!="VIH + PREVIO",3,0)))</f>
        <v>#REF!</v>
      </c>
      <c r="BG440" s="10" t="e">
        <f t="shared" si="198"/>
        <v>#REF!</v>
      </c>
      <c r="BH440" s="10" t="e">
        <f t="shared" si="199"/>
        <v>#REF!</v>
      </c>
      <c r="BI440" s="10" t="e">
        <f t="shared" si="200"/>
        <v>#REF!</v>
      </c>
      <c r="BJ440" s="10" t="e">
        <f t="shared" si="201"/>
        <v>#REF!</v>
      </c>
      <c r="BK440" s="10" t="e">
        <f t="shared" si="202"/>
        <v>#REF!</v>
      </c>
      <c r="BL440" s="10" t="e">
        <f t="shared" si="203"/>
        <v>#REF!</v>
      </c>
      <c r="BM440" s="10" t="e">
        <f>IF(OR(BW440=7,AQ440=6),0,IF(#REF!="I",1,IF(#REF!="II",2,IF(#REF!="III",3,IF(#REF!="IV",4))))&amp;AP440&amp;AQ440&amp;AR440&amp;AS440&amp;AT440&amp;AU440&amp;AX440)</f>
        <v>#REF!</v>
      </c>
      <c r="BN440" s="10" t="e">
        <f t="shared" si="204"/>
        <v>#REF!</v>
      </c>
      <c r="BO440" s="10" t="e">
        <f t="shared" si="205"/>
        <v>#REF!</v>
      </c>
      <c r="BP440" s="10" t="e">
        <f t="shared" si="206"/>
        <v>#REF!</v>
      </c>
      <c r="BQ440" s="10" t="e">
        <f t="shared" si="207"/>
        <v>#REF!</v>
      </c>
      <c r="BR440" s="10" t="e">
        <f t="shared" si="208"/>
        <v>#REF!</v>
      </c>
      <c r="BS440" s="10" t="e">
        <f t="shared" si="209"/>
        <v>#REF!</v>
      </c>
      <c r="BT440" s="10" t="e">
        <f>IF(OR(BW440=7,AQ440=6),0,AO440&amp;IF(#REF!="SI",1,IF(#REF!="NO",2,IF(#REF!="VIH + PREVIO",3,0))))</f>
        <v>#REF!</v>
      </c>
      <c r="BU440" s="10" t="e">
        <f>IF(OR(BW440=7,AQ440=6),0,IF(#REF!="-",1,0))</f>
        <v>#REF!</v>
      </c>
      <c r="BV440" s="10" t="e">
        <f t="shared" si="210"/>
        <v>#REF!</v>
      </c>
      <c r="BW4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0" s="10" t="e">
        <f t="shared" si="211"/>
        <v>#REF!</v>
      </c>
      <c r="BY440" s="10" t="e">
        <f t="shared" si="213"/>
        <v>#REF!</v>
      </c>
      <c r="BZ440" s="10" t="e">
        <f t="shared" si="212"/>
        <v>#REF!</v>
      </c>
      <c r="CA440" s="10"/>
    </row>
    <row r="441" spans="1:79" s="3" customFormat="1" ht="23.25" customHeight="1" x14ac:dyDescent="0.3">
      <c r="A441" s="7">
        <v>439</v>
      </c>
      <c r="B441" s="43"/>
      <c r="C441" s="44"/>
      <c r="D441" s="45"/>
      <c r="E441" s="46"/>
      <c r="F441" s="46"/>
      <c r="G441" s="46"/>
      <c r="H441" s="50"/>
      <c r="I441" s="51"/>
      <c r="J441" s="52"/>
      <c r="K441" s="51"/>
      <c r="L441" s="53"/>
      <c r="M441" s="54"/>
      <c r="N441" s="43"/>
      <c r="O441" s="55"/>
      <c r="P441" s="46"/>
      <c r="Q441" s="46"/>
      <c r="R441" s="46"/>
      <c r="S441" s="43"/>
      <c r="T441" s="56"/>
      <c r="U441" s="46"/>
      <c r="V441" s="57"/>
      <c r="W441" s="58"/>
      <c r="X441" s="57"/>
      <c r="Y441" s="46"/>
      <c r="Z441" s="57"/>
      <c r="AA441" s="59"/>
      <c r="AB441" s="60"/>
      <c r="AC441" s="2"/>
      <c r="AD441" s="2"/>
      <c r="AE441" s="2"/>
      <c r="AJ441" s="11">
        <f t="shared" si="196"/>
        <v>13</v>
      </c>
      <c r="AK441" s="11">
        <f t="shared" si="214"/>
        <v>0</v>
      </c>
      <c r="AL441" s="11">
        <f t="shared" si="215"/>
        <v>0</v>
      </c>
      <c r="AM441" s="11">
        <f t="shared" si="216"/>
        <v>0</v>
      </c>
      <c r="AN441" s="11">
        <f t="shared" si="217"/>
        <v>0</v>
      </c>
      <c r="AO441" s="4" t="e">
        <f>IF(#REF!="I",1,IF(#REF!="II",2,IF(#REF!="III",3,IF(#REF!="IV",4))))</f>
        <v>#REF!</v>
      </c>
      <c r="AP441" s="11" t="e">
        <f>IF(#REF!="PULMONAR",1,IF(AND(#REF!="EXTRAPULMONAR",#REF!&lt;&gt;"MENINGEA"),2,IF(AND(#REF!="EXTRAPULMONAR",#REF!="MENINGEA"),3,)))</f>
        <v>#REF!</v>
      </c>
      <c r="AQ4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1" s="4">
        <f t="shared" si="218"/>
        <v>0</v>
      </c>
      <c r="AS441" s="10">
        <f t="shared" si="219"/>
        <v>0</v>
      </c>
      <c r="AT441" s="10">
        <f t="shared" si="220"/>
        <v>0</v>
      </c>
      <c r="AU441" s="10" t="str">
        <f t="shared" si="221"/>
        <v>0</v>
      </c>
      <c r="AV441" s="11" t="e">
        <f t="shared" si="222"/>
        <v>#N/A</v>
      </c>
      <c r="AW441" s="4" t="e">
        <f t="shared" si="223"/>
        <v>#N/A</v>
      </c>
      <c r="AX441" s="10" t="e">
        <f t="shared" si="224"/>
        <v>#N/A</v>
      </c>
      <c r="AY441" s="10" t="e">
        <f t="shared" si="225"/>
        <v>#N/A</v>
      </c>
      <c r="AZ441" s="10" t="e">
        <f t="shared" si="197"/>
        <v>#REF!</v>
      </c>
      <c r="BA441" s="12" t="e">
        <f>IF(BW441=7,0,AJ441&amp;IF(#REF!="SI",1,IF(#REF!="NO",2,IF(#REF!="VIH + PREVIO",3,0))))</f>
        <v>#REF!</v>
      </c>
      <c r="BB441" s="13" t="e">
        <f>IF(AND(#REF!="POSITIVO",#REF!="POSITIVO"),1,IF(#REF!="NEGATIVO",2,IF(#REF!="VIH + PREVIO",3,0)))</f>
        <v>#REF!</v>
      </c>
      <c r="BC441" s="10" t="e">
        <f>IF(#REF!="SI",1,IF(#REF!="NO",2,0))</f>
        <v>#REF!</v>
      </c>
      <c r="BD441" s="10" t="e">
        <f>IF(#REF!="SI",1,IF(#REF!="NO",2,0))</f>
        <v>#REF!</v>
      </c>
      <c r="BE441" s="10" t="e">
        <f>IF(OR(#REF!="VIH + PREVIO",#REF!="VIH + PREVIO",#REF!="VIH + PREVIO"),1,0)</f>
        <v>#REF!</v>
      </c>
      <c r="BF441" s="13" t="e">
        <f>IF(OR(#REF!="POSITIVO",#REF!="NEGATIVO"),1,IF(#REF!="PACIENTE NO ACEPTA",2,IF(#REF!="VIH + PREVIO",3,0)))</f>
        <v>#REF!</v>
      </c>
      <c r="BG441" s="10" t="e">
        <f t="shared" si="198"/>
        <v>#REF!</v>
      </c>
      <c r="BH441" s="10" t="e">
        <f t="shared" si="199"/>
        <v>#REF!</v>
      </c>
      <c r="BI441" s="10" t="e">
        <f t="shared" si="200"/>
        <v>#REF!</v>
      </c>
      <c r="BJ441" s="10" t="e">
        <f t="shared" si="201"/>
        <v>#REF!</v>
      </c>
      <c r="BK441" s="10" t="e">
        <f t="shared" si="202"/>
        <v>#REF!</v>
      </c>
      <c r="BL441" s="10" t="e">
        <f t="shared" si="203"/>
        <v>#REF!</v>
      </c>
      <c r="BM441" s="10" t="e">
        <f>IF(OR(BW441=7,AQ441=6),0,IF(#REF!="I",1,IF(#REF!="II",2,IF(#REF!="III",3,IF(#REF!="IV",4))))&amp;AP441&amp;AQ441&amp;AR441&amp;AS441&amp;AT441&amp;AU441&amp;AX441)</f>
        <v>#REF!</v>
      </c>
      <c r="BN441" s="10" t="e">
        <f t="shared" si="204"/>
        <v>#REF!</v>
      </c>
      <c r="BO441" s="10" t="e">
        <f t="shared" si="205"/>
        <v>#REF!</v>
      </c>
      <c r="BP441" s="10" t="e">
        <f t="shared" si="206"/>
        <v>#REF!</v>
      </c>
      <c r="BQ441" s="10" t="e">
        <f t="shared" si="207"/>
        <v>#REF!</v>
      </c>
      <c r="BR441" s="10" t="e">
        <f t="shared" si="208"/>
        <v>#REF!</v>
      </c>
      <c r="BS441" s="10" t="e">
        <f t="shared" si="209"/>
        <v>#REF!</v>
      </c>
      <c r="BT441" s="10" t="e">
        <f>IF(OR(BW441=7,AQ441=6),0,AO441&amp;IF(#REF!="SI",1,IF(#REF!="NO",2,IF(#REF!="VIH + PREVIO",3,0))))</f>
        <v>#REF!</v>
      </c>
      <c r="BU441" s="10" t="e">
        <f>IF(OR(BW441=7,AQ441=6),0,IF(#REF!="-",1,0))</f>
        <v>#REF!</v>
      </c>
      <c r="BV441" s="10" t="e">
        <f t="shared" si="210"/>
        <v>#REF!</v>
      </c>
      <c r="BW4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1" s="10" t="e">
        <f t="shared" si="211"/>
        <v>#REF!</v>
      </c>
      <c r="BY441" s="10" t="e">
        <f t="shared" si="213"/>
        <v>#REF!</v>
      </c>
      <c r="BZ441" s="10" t="e">
        <f t="shared" si="212"/>
        <v>#REF!</v>
      </c>
      <c r="CA441" s="10"/>
    </row>
    <row r="442" spans="1:79" s="3" customFormat="1" ht="23.25" customHeight="1" x14ac:dyDescent="0.3">
      <c r="A442" s="7">
        <v>440</v>
      </c>
      <c r="B442" s="43"/>
      <c r="C442" s="44"/>
      <c r="D442" s="45"/>
      <c r="E442" s="46"/>
      <c r="F442" s="46"/>
      <c r="G442" s="46"/>
      <c r="H442" s="50"/>
      <c r="I442" s="51"/>
      <c r="J442" s="52"/>
      <c r="K442" s="51"/>
      <c r="L442" s="53"/>
      <c r="M442" s="54"/>
      <c r="N442" s="43"/>
      <c r="O442" s="55"/>
      <c r="P442" s="46"/>
      <c r="Q442" s="46"/>
      <c r="R442" s="46"/>
      <c r="S442" s="43"/>
      <c r="T442" s="56"/>
      <c r="U442" s="46"/>
      <c r="V442" s="57"/>
      <c r="W442" s="58"/>
      <c r="X442" s="57"/>
      <c r="Y442" s="46"/>
      <c r="Z442" s="57"/>
      <c r="AA442" s="59"/>
      <c r="AB442" s="60"/>
      <c r="AC442" s="2"/>
      <c r="AD442" s="2"/>
      <c r="AE442" s="2"/>
      <c r="AJ442" s="11">
        <f t="shared" si="196"/>
        <v>13</v>
      </c>
      <c r="AK442" s="11">
        <f t="shared" si="214"/>
        <v>0</v>
      </c>
      <c r="AL442" s="11">
        <f t="shared" si="215"/>
        <v>0</v>
      </c>
      <c r="AM442" s="11">
        <f t="shared" si="216"/>
        <v>0</v>
      </c>
      <c r="AN442" s="11">
        <f t="shared" si="217"/>
        <v>0</v>
      </c>
      <c r="AO442" s="4" t="e">
        <f>IF(#REF!="I",1,IF(#REF!="II",2,IF(#REF!="III",3,IF(#REF!="IV",4))))</f>
        <v>#REF!</v>
      </c>
      <c r="AP442" s="11" t="e">
        <f>IF(#REF!="PULMONAR",1,IF(AND(#REF!="EXTRAPULMONAR",#REF!&lt;&gt;"MENINGEA"),2,IF(AND(#REF!="EXTRAPULMONAR",#REF!="MENINGEA"),3,)))</f>
        <v>#REF!</v>
      </c>
      <c r="AQ4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2" s="4">
        <f t="shared" si="218"/>
        <v>0</v>
      </c>
      <c r="AS442" s="10">
        <f t="shared" si="219"/>
        <v>0</v>
      </c>
      <c r="AT442" s="10">
        <f t="shared" si="220"/>
        <v>0</v>
      </c>
      <c r="AU442" s="10" t="str">
        <f t="shared" si="221"/>
        <v>0</v>
      </c>
      <c r="AV442" s="11" t="e">
        <f t="shared" si="222"/>
        <v>#N/A</v>
      </c>
      <c r="AW442" s="4" t="e">
        <f t="shared" si="223"/>
        <v>#N/A</v>
      </c>
      <c r="AX442" s="10" t="e">
        <f t="shared" si="224"/>
        <v>#N/A</v>
      </c>
      <c r="AY442" s="10" t="e">
        <f t="shared" si="225"/>
        <v>#N/A</v>
      </c>
      <c r="AZ442" s="10" t="e">
        <f t="shared" si="197"/>
        <v>#REF!</v>
      </c>
      <c r="BA442" s="12" t="e">
        <f>IF(BW442=7,0,AJ442&amp;IF(#REF!="SI",1,IF(#REF!="NO",2,IF(#REF!="VIH + PREVIO",3,0))))</f>
        <v>#REF!</v>
      </c>
      <c r="BB442" s="13" t="e">
        <f>IF(AND(#REF!="POSITIVO",#REF!="POSITIVO"),1,IF(#REF!="NEGATIVO",2,IF(#REF!="VIH + PREVIO",3,0)))</f>
        <v>#REF!</v>
      </c>
      <c r="BC442" s="10" t="e">
        <f>IF(#REF!="SI",1,IF(#REF!="NO",2,0))</f>
        <v>#REF!</v>
      </c>
      <c r="BD442" s="10" t="e">
        <f>IF(#REF!="SI",1,IF(#REF!="NO",2,0))</f>
        <v>#REF!</v>
      </c>
      <c r="BE442" s="10" t="e">
        <f>IF(OR(#REF!="VIH + PREVIO",#REF!="VIH + PREVIO",#REF!="VIH + PREVIO"),1,0)</f>
        <v>#REF!</v>
      </c>
      <c r="BF442" s="13" t="e">
        <f>IF(OR(#REF!="POSITIVO",#REF!="NEGATIVO"),1,IF(#REF!="PACIENTE NO ACEPTA",2,IF(#REF!="VIH + PREVIO",3,0)))</f>
        <v>#REF!</v>
      </c>
      <c r="BG442" s="10" t="e">
        <f t="shared" si="198"/>
        <v>#REF!</v>
      </c>
      <c r="BH442" s="10" t="e">
        <f t="shared" si="199"/>
        <v>#REF!</v>
      </c>
      <c r="BI442" s="10" t="e">
        <f t="shared" si="200"/>
        <v>#REF!</v>
      </c>
      <c r="BJ442" s="10" t="e">
        <f t="shared" si="201"/>
        <v>#REF!</v>
      </c>
      <c r="BK442" s="10" t="e">
        <f t="shared" si="202"/>
        <v>#REF!</v>
      </c>
      <c r="BL442" s="10" t="e">
        <f t="shared" si="203"/>
        <v>#REF!</v>
      </c>
      <c r="BM442" s="10" t="e">
        <f>IF(OR(BW442=7,AQ442=6),0,IF(#REF!="I",1,IF(#REF!="II",2,IF(#REF!="III",3,IF(#REF!="IV",4))))&amp;AP442&amp;AQ442&amp;AR442&amp;AS442&amp;AT442&amp;AU442&amp;AX442)</f>
        <v>#REF!</v>
      </c>
      <c r="BN442" s="10" t="e">
        <f t="shared" si="204"/>
        <v>#REF!</v>
      </c>
      <c r="BO442" s="10" t="e">
        <f t="shared" si="205"/>
        <v>#REF!</v>
      </c>
      <c r="BP442" s="10" t="e">
        <f t="shared" si="206"/>
        <v>#REF!</v>
      </c>
      <c r="BQ442" s="10" t="e">
        <f t="shared" si="207"/>
        <v>#REF!</v>
      </c>
      <c r="BR442" s="10" t="e">
        <f t="shared" si="208"/>
        <v>#REF!</v>
      </c>
      <c r="BS442" s="10" t="e">
        <f t="shared" si="209"/>
        <v>#REF!</v>
      </c>
      <c r="BT442" s="10" t="e">
        <f>IF(OR(BW442=7,AQ442=6),0,AO442&amp;IF(#REF!="SI",1,IF(#REF!="NO",2,IF(#REF!="VIH + PREVIO",3,0))))</f>
        <v>#REF!</v>
      </c>
      <c r="BU442" s="10" t="e">
        <f>IF(OR(BW442=7,AQ442=6),0,IF(#REF!="-",1,0))</f>
        <v>#REF!</v>
      </c>
      <c r="BV442" s="10" t="e">
        <f t="shared" si="210"/>
        <v>#REF!</v>
      </c>
      <c r="BW4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2" s="10" t="e">
        <f t="shared" si="211"/>
        <v>#REF!</v>
      </c>
      <c r="BY442" s="10" t="e">
        <f t="shared" si="213"/>
        <v>#REF!</v>
      </c>
      <c r="BZ442" s="10" t="e">
        <f t="shared" si="212"/>
        <v>#REF!</v>
      </c>
      <c r="CA442" s="10"/>
    </row>
    <row r="443" spans="1:79" s="3" customFormat="1" ht="23.25" customHeight="1" x14ac:dyDescent="0.3">
      <c r="A443" s="7">
        <v>441</v>
      </c>
      <c r="B443" s="43"/>
      <c r="C443" s="44"/>
      <c r="D443" s="45"/>
      <c r="E443" s="46"/>
      <c r="F443" s="46"/>
      <c r="G443" s="46"/>
      <c r="H443" s="50"/>
      <c r="I443" s="51"/>
      <c r="J443" s="52"/>
      <c r="K443" s="51"/>
      <c r="L443" s="53"/>
      <c r="M443" s="54"/>
      <c r="N443" s="43"/>
      <c r="O443" s="55"/>
      <c r="P443" s="46"/>
      <c r="Q443" s="46"/>
      <c r="R443" s="46"/>
      <c r="S443" s="43"/>
      <c r="T443" s="56"/>
      <c r="U443" s="46"/>
      <c r="V443" s="57"/>
      <c r="W443" s="58"/>
      <c r="X443" s="57"/>
      <c r="Y443" s="46"/>
      <c r="Z443" s="57"/>
      <c r="AA443" s="59"/>
      <c r="AB443" s="60"/>
      <c r="AC443" s="2"/>
      <c r="AD443" s="2"/>
      <c r="AE443" s="2"/>
      <c r="AJ443" s="11">
        <f t="shared" si="196"/>
        <v>13</v>
      </c>
      <c r="AK443" s="11">
        <f t="shared" si="214"/>
        <v>0</v>
      </c>
      <c r="AL443" s="11">
        <f t="shared" si="215"/>
        <v>0</v>
      </c>
      <c r="AM443" s="11">
        <f t="shared" si="216"/>
        <v>0</v>
      </c>
      <c r="AN443" s="11">
        <f t="shared" si="217"/>
        <v>0</v>
      </c>
      <c r="AO443" s="4" t="e">
        <f>IF(#REF!="I",1,IF(#REF!="II",2,IF(#REF!="III",3,IF(#REF!="IV",4))))</f>
        <v>#REF!</v>
      </c>
      <c r="AP443" s="11" t="e">
        <f>IF(#REF!="PULMONAR",1,IF(AND(#REF!="EXTRAPULMONAR",#REF!&lt;&gt;"MENINGEA"),2,IF(AND(#REF!="EXTRAPULMONAR",#REF!="MENINGEA"),3,)))</f>
        <v>#REF!</v>
      </c>
      <c r="AQ4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3" s="4">
        <f t="shared" si="218"/>
        <v>0</v>
      </c>
      <c r="AS443" s="10">
        <f t="shared" si="219"/>
        <v>0</v>
      </c>
      <c r="AT443" s="10">
        <f t="shared" si="220"/>
        <v>0</v>
      </c>
      <c r="AU443" s="10" t="str">
        <f t="shared" si="221"/>
        <v>0</v>
      </c>
      <c r="AV443" s="11" t="e">
        <f t="shared" si="222"/>
        <v>#N/A</v>
      </c>
      <c r="AW443" s="4" t="e">
        <f t="shared" si="223"/>
        <v>#N/A</v>
      </c>
      <c r="AX443" s="10" t="e">
        <f t="shared" si="224"/>
        <v>#N/A</v>
      </c>
      <c r="AY443" s="10" t="e">
        <f t="shared" si="225"/>
        <v>#N/A</v>
      </c>
      <c r="AZ443" s="10" t="e">
        <f t="shared" si="197"/>
        <v>#REF!</v>
      </c>
      <c r="BA443" s="12" t="e">
        <f>IF(BW443=7,0,AJ443&amp;IF(#REF!="SI",1,IF(#REF!="NO",2,IF(#REF!="VIH + PREVIO",3,0))))</f>
        <v>#REF!</v>
      </c>
      <c r="BB443" s="13" t="e">
        <f>IF(AND(#REF!="POSITIVO",#REF!="POSITIVO"),1,IF(#REF!="NEGATIVO",2,IF(#REF!="VIH + PREVIO",3,0)))</f>
        <v>#REF!</v>
      </c>
      <c r="BC443" s="10" t="e">
        <f>IF(#REF!="SI",1,IF(#REF!="NO",2,0))</f>
        <v>#REF!</v>
      </c>
      <c r="BD443" s="10" t="e">
        <f>IF(#REF!="SI",1,IF(#REF!="NO",2,0))</f>
        <v>#REF!</v>
      </c>
      <c r="BE443" s="10" t="e">
        <f>IF(OR(#REF!="VIH + PREVIO",#REF!="VIH + PREVIO",#REF!="VIH + PREVIO"),1,0)</f>
        <v>#REF!</v>
      </c>
      <c r="BF443" s="13" t="e">
        <f>IF(OR(#REF!="POSITIVO",#REF!="NEGATIVO"),1,IF(#REF!="PACIENTE NO ACEPTA",2,IF(#REF!="VIH + PREVIO",3,0)))</f>
        <v>#REF!</v>
      </c>
      <c r="BG443" s="10" t="e">
        <f t="shared" si="198"/>
        <v>#REF!</v>
      </c>
      <c r="BH443" s="10" t="e">
        <f t="shared" si="199"/>
        <v>#REF!</v>
      </c>
      <c r="BI443" s="10" t="e">
        <f t="shared" si="200"/>
        <v>#REF!</v>
      </c>
      <c r="BJ443" s="10" t="e">
        <f t="shared" si="201"/>
        <v>#REF!</v>
      </c>
      <c r="BK443" s="10" t="e">
        <f t="shared" si="202"/>
        <v>#REF!</v>
      </c>
      <c r="BL443" s="10" t="e">
        <f t="shared" si="203"/>
        <v>#REF!</v>
      </c>
      <c r="BM443" s="10" t="e">
        <f>IF(OR(BW443=7,AQ443=6),0,IF(#REF!="I",1,IF(#REF!="II",2,IF(#REF!="III",3,IF(#REF!="IV",4))))&amp;AP443&amp;AQ443&amp;AR443&amp;AS443&amp;AT443&amp;AU443&amp;AX443)</f>
        <v>#REF!</v>
      </c>
      <c r="BN443" s="10" t="e">
        <f t="shared" si="204"/>
        <v>#REF!</v>
      </c>
      <c r="BO443" s="10" t="e">
        <f t="shared" si="205"/>
        <v>#REF!</v>
      </c>
      <c r="BP443" s="10" t="e">
        <f t="shared" si="206"/>
        <v>#REF!</v>
      </c>
      <c r="BQ443" s="10" t="e">
        <f t="shared" si="207"/>
        <v>#REF!</v>
      </c>
      <c r="BR443" s="10" t="e">
        <f t="shared" si="208"/>
        <v>#REF!</v>
      </c>
      <c r="BS443" s="10" t="e">
        <f t="shared" si="209"/>
        <v>#REF!</v>
      </c>
      <c r="BT443" s="10" t="e">
        <f>IF(OR(BW443=7,AQ443=6),0,AO443&amp;IF(#REF!="SI",1,IF(#REF!="NO",2,IF(#REF!="VIH + PREVIO",3,0))))</f>
        <v>#REF!</v>
      </c>
      <c r="BU443" s="10" t="e">
        <f>IF(OR(BW443=7,AQ443=6),0,IF(#REF!="-",1,0))</f>
        <v>#REF!</v>
      </c>
      <c r="BV443" s="10" t="e">
        <f t="shared" si="210"/>
        <v>#REF!</v>
      </c>
      <c r="BW4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3" s="10" t="e">
        <f t="shared" si="211"/>
        <v>#REF!</v>
      </c>
      <c r="BY443" s="10" t="e">
        <f t="shared" si="213"/>
        <v>#REF!</v>
      </c>
      <c r="BZ443" s="10" t="e">
        <f t="shared" si="212"/>
        <v>#REF!</v>
      </c>
      <c r="CA443" s="10"/>
    </row>
    <row r="444" spans="1:79" s="3" customFormat="1" ht="23.25" customHeight="1" x14ac:dyDescent="0.3">
      <c r="A444" s="7">
        <v>442</v>
      </c>
      <c r="B444" s="43"/>
      <c r="C444" s="44"/>
      <c r="D444" s="45"/>
      <c r="E444" s="46"/>
      <c r="F444" s="46"/>
      <c r="G444" s="46"/>
      <c r="H444" s="50"/>
      <c r="I444" s="51"/>
      <c r="J444" s="52"/>
      <c r="K444" s="51"/>
      <c r="L444" s="53"/>
      <c r="M444" s="54"/>
      <c r="N444" s="43"/>
      <c r="O444" s="55"/>
      <c r="P444" s="46"/>
      <c r="Q444" s="46"/>
      <c r="R444" s="46"/>
      <c r="S444" s="43"/>
      <c r="T444" s="56"/>
      <c r="U444" s="46"/>
      <c r="V444" s="57"/>
      <c r="W444" s="58"/>
      <c r="X444" s="57"/>
      <c r="Y444" s="46"/>
      <c r="Z444" s="57"/>
      <c r="AA444" s="59"/>
      <c r="AB444" s="60"/>
      <c r="AC444" s="2"/>
      <c r="AD444" s="2"/>
      <c r="AE444" s="2"/>
      <c r="AJ444" s="11">
        <f t="shared" si="196"/>
        <v>13</v>
      </c>
      <c r="AK444" s="11">
        <f t="shared" si="214"/>
        <v>0</v>
      </c>
      <c r="AL444" s="11">
        <f t="shared" si="215"/>
        <v>0</v>
      </c>
      <c r="AM444" s="11">
        <f t="shared" si="216"/>
        <v>0</v>
      </c>
      <c r="AN444" s="11">
        <f t="shared" si="217"/>
        <v>0</v>
      </c>
      <c r="AO444" s="4" t="e">
        <f>IF(#REF!="I",1,IF(#REF!="II",2,IF(#REF!="III",3,IF(#REF!="IV",4))))</f>
        <v>#REF!</v>
      </c>
      <c r="AP444" s="11" t="e">
        <f>IF(#REF!="PULMONAR",1,IF(AND(#REF!="EXTRAPULMONAR",#REF!&lt;&gt;"MENINGEA"),2,IF(AND(#REF!="EXTRAPULMONAR",#REF!="MENINGEA"),3,)))</f>
        <v>#REF!</v>
      </c>
      <c r="AQ4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4" s="4">
        <f t="shared" si="218"/>
        <v>0</v>
      </c>
      <c r="AS444" s="10">
        <f t="shared" si="219"/>
        <v>0</v>
      </c>
      <c r="AT444" s="10">
        <f t="shared" si="220"/>
        <v>0</v>
      </c>
      <c r="AU444" s="10" t="str">
        <f t="shared" si="221"/>
        <v>0</v>
      </c>
      <c r="AV444" s="11" t="e">
        <f t="shared" si="222"/>
        <v>#N/A</v>
      </c>
      <c r="AW444" s="4" t="e">
        <f t="shared" si="223"/>
        <v>#N/A</v>
      </c>
      <c r="AX444" s="10" t="e">
        <f t="shared" si="224"/>
        <v>#N/A</v>
      </c>
      <c r="AY444" s="10" t="e">
        <f t="shared" si="225"/>
        <v>#N/A</v>
      </c>
      <c r="AZ444" s="10" t="e">
        <f t="shared" si="197"/>
        <v>#REF!</v>
      </c>
      <c r="BA444" s="12" t="e">
        <f>IF(BW444=7,0,AJ444&amp;IF(#REF!="SI",1,IF(#REF!="NO",2,IF(#REF!="VIH + PREVIO",3,0))))</f>
        <v>#REF!</v>
      </c>
      <c r="BB444" s="13" t="e">
        <f>IF(AND(#REF!="POSITIVO",#REF!="POSITIVO"),1,IF(#REF!="NEGATIVO",2,IF(#REF!="VIH + PREVIO",3,0)))</f>
        <v>#REF!</v>
      </c>
      <c r="BC444" s="10" t="e">
        <f>IF(#REF!="SI",1,IF(#REF!="NO",2,0))</f>
        <v>#REF!</v>
      </c>
      <c r="BD444" s="10" t="e">
        <f>IF(#REF!="SI",1,IF(#REF!="NO",2,0))</f>
        <v>#REF!</v>
      </c>
      <c r="BE444" s="10" t="e">
        <f>IF(OR(#REF!="VIH + PREVIO",#REF!="VIH + PREVIO",#REF!="VIH + PREVIO"),1,0)</f>
        <v>#REF!</v>
      </c>
      <c r="BF444" s="13" t="e">
        <f>IF(OR(#REF!="POSITIVO",#REF!="NEGATIVO"),1,IF(#REF!="PACIENTE NO ACEPTA",2,IF(#REF!="VIH + PREVIO",3,0)))</f>
        <v>#REF!</v>
      </c>
      <c r="BG444" s="10" t="e">
        <f t="shared" si="198"/>
        <v>#REF!</v>
      </c>
      <c r="BH444" s="10" t="e">
        <f t="shared" si="199"/>
        <v>#REF!</v>
      </c>
      <c r="BI444" s="10" t="e">
        <f t="shared" si="200"/>
        <v>#REF!</v>
      </c>
      <c r="BJ444" s="10" t="e">
        <f t="shared" si="201"/>
        <v>#REF!</v>
      </c>
      <c r="BK444" s="10" t="e">
        <f t="shared" si="202"/>
        <v>#REF!</v>
      </c>
      <c r="BL444" s="10" t="e">
        <f t="shared" si="203"/>
        <v>#REF!</v>
      </c>
      <c r="BM444" s="10" t="e">
        <f>IF(OR(BW444=7,AQ444=6),0,IF(#REF!="I",1,IF(#REF!="II",2,IF(#REF!="III",3,IF(#REF!="IV",4))))&amp;AP444&amp;AQ444&amp;AR444&amp;AS444&amp;AT444&amp;AU444&amp;AX444)</f>
        <v>#REF!</v>
      </c>
      <c r="BN444" s="10" t="e">
        <f t="shared" si="204"/>
        <v>#REF!</v>
      </c>
      <c r="BO444" s="10" t="e">
        <f t="shared" si="205"/>
        <v>#REF!</v>
      </c>
      <c r="BP444" s="10" t="e">
        <f t="shared" si="206"/>
        <v>#REF!</v>
      </c>
      <c r="BQ444" s="10" t="e">
        <f t="shared" si="207"/>
        <v>#REF!</v>
      </c>
      <c r="BR444" s="10" t="e">
        <f t="shared" si="208"/>
        <v>#REF!</v>
      </c>
      <c r="BS444" s="10" t="e">
        <f t="shared" si="209"/>
        <v>#REF!</v>
      </c>
      <c r="BT444" s="10" t="e">
        <f>IF(OR(BW444=7,AQ444=6),0,AO444&amp;IF(#REF!="SI",1,IF(#REF!="NO",2,IF(#REF!="VIH + PREVIO",3,0))))</f>
        <v>#REF!</v>
      </c>
      <c r="BU444" s="10" t="e">
        <f>IF(OR(BW444=7,AQ444=6),0,IF(#REF!="-",1,0))</f>
        <v>#REF!</v>
      </c>
      <c r="BV444" s="10" t="e">
        <f t="shared" si="210"/>
        <v>#REF!</v>
      </c>
      <c r="BW4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4" s="10" t="e">
        <f t="shared" si="211"/>
        <v>#REF!</v>
      </c>
      <c r="BY444" s="10" t="e">
        <f t="shared" si="213"/>
        <v>#REF!</v>
      </c>
      <c r="BZ444" s="10" t="e">
        <f t="shared" si="212"/>
        <v>#REF!</v>
      </c>
      <c r="CA444" s="10"/>
    </row>
    <row r="445" spans="1:79" s="3" customFormat="1" ht="23.25" customHeight="1" x14ac:dyDescent="0.3">
      <c r="A445" s="7">
        <v>443</v>
      </c>
      <c r="B445" s="43"/>
      <c r="C445" s="44"/>
      <c r="D445" s="45"/>
      <c r="E445" s="46"/>
      <c r="F445" s="46"/>
      <c r="G445" s="46"/>
      <c r="H445" s="50"/>
      <c r="I445" s="51"/>
      <c r="J445" s="52"/>
      <c r="K445" s="51"/>
      <c r="L445" s="53"/>
      <c r="M445" s="54"/>
      <c r="N445" s="43"/>
      <c r="O445" s="55"/>
      <c r="P445" s="46"/>
      <c r="Q445" s="46"/>
      <c r="R445" s="46"/>
      <c r="S445" s="43"/>
      <c r="T445" s="56"/>
      <c r="U445" s="46"/>
      <c r="V445" s="57"/>
      <c r="W445" s="58"/>
      <c r="X445" s="57"/>
      <c r="Y445" s="46"/>
      <c r="Z445" s="57"/>
      <c r="AA445" s="59"/>
      <c r="AB445" s="60"/>
      <c r="AC445" s="2"/>
      <c r="AD445" s="2"/>
      <c r="AE445" s="2"/>
      <c r="AJ445" s="11">
        <f t="shared" si="196"/>
        <v>13</v>
      </c>
      <c r="AK445" s="11">
        <f t="shared" si="214"/>
        <v>0</v>
      </c>
      <c r="AL445" s="11">
        <f t="shared" si="215"/>
        <v>0</v>
      </c>
      <c r="AM445" s="11">
        <f t="shared" si="216"/>
        <v>0</v>
      </c>
      <c r="AN445" s="11">
        <f t="shared" si="217"/>
        <v>0</v>
      </c>
      <c r="AO445" s="4" t="e">
        <f>IF(#REF!="I",1,IF(#REF!="II",2,IF(#REF!="III",3,IF(#REF!="IV",4))))</f>
        <v>#REF!</v>
      </c>
      <c r="AP445" s="11" t="e">
        <f>IF(#REF!="PULMONAR",1,IF(AND(#REF!="EXTRAPULMONAR",#REF!&lt;&gt;"MENINGEA"),2,IF(AND(#REF!="EXTRAPULMONAR",#REF!="MENINGEA"),3,)))</f>
        <v>#REF!</v>
      </c>
      <c r="AQ4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5" s="4">
        <f t="shared" si="218"/>
        <v>0</v>
      </c>
      <c r="AS445" s="10">
        <f t="shared" si="219"/>
        <v>0</v>
      </c>
      <c r="AT445" s="10">
        <f t="shared" si="220"/>
        <v>0</v>
      </c>
      <c r="AU445" s="10" t="str">
        <f t="shared" si="221"/>
        <v>0</v>
      </c>
      <c r="AV445" s="11" t="e">
        <f t="shared" si="222"/>
        <v>#N/A</v>
      </c>
      <c r="AW445" s="4" t="e">
        <f t="shared" si="223"/>
        <v>#N/A</v>
      </c>
      <c r="AX445" s="10" t="e">
        <f t="shared" si="224"/>
        <v>#N/A</v>
      </c>
      <c r="AY445" s="10" t="e">
        <f t="shared" si="225"/>
        <v>#N/A</v>
      </c>
      <c r="AZ445" s="10" t="e">
        <f t="shared" si="197"/>
        <v>#REF!</v>
      </c>
      <c r="BA445" s="12" t="e">
        <f>IF(BW445=7,0,AJ445&amp;IF(#REF!="SI",1,IF(#REF!="NO",2,IF(#REF!="VIH + PREVIO",3,0))))</f>
        <v>#REF!</v>
      </c>
      <c r="BB445" s="13" t="e">
        <f>IF(AND(#REF!="POSITIVO",#REF!="POSITIVO"),1,IF(#REF!="NEGATIVO",2,IF(#REF!="VIH + PREVIO",3,0)))</f>
        <v>#REF!</v>
      </c>
      <c r="BC445" s="10" t="e">
        <f>IF(#REF!="SI",1,IF(#REF!="NO",2,0))</f>
        <v>#REF!</v>
      </c>
      <c r="BD445" s="10" t="e">
        <f>IF(#REF!="SI",1,IF(#REF!="NO",2,0))</f>
        <v>#REF!</v>
      </c>
      <c r="BE445" s="10" t="e">
        <f>IF(OR(#REF!="VIH + PREVIO",#REF!="VIH + PREVIO",#REF!="VIH + PREVIO"),1,0)</f>
        <v>#REF!</v>
      </c>
      <c r="BF445" s="13" t="e">
        <f>IF(OR(#REF!="POSITIVO",#REF!="NEGATIVO"),1,IF(#REF!="PACIENTE NO ACEPTA",2,IF(#REF!="VIH + PREVIO",3,0)))</f>
        <v>#REF!</v>
      </c>
      <c r="BG445" s="10" t="e">
        <f t="shared" si="198"/>
        <v>#REF!</v>
      </c>
      <c r="BH445" s="10" t="e">
        <f t="shared" si="199"/>
        <v>#REF!</v>
      </c>
      <c r="BI445" s="10" t="e">
        <f t="shared" si="200"/>
        <v>#REF!</v>
      </c>
      <c r="BJ445" s="10" t="e">
        <f t="shared" si="201"/>
        <v>#REF!</v>
      </c>
      <c r="BK445" s="10" t="e">
        <f t="shared" si="202"/>
        <v>#REF!</v>
      </c>
      <c r="BL445" s="10" t="e">
        <f t="shared" si="203"/>
        <v>#REF!</v>
      </c>
      <c r="BM445" s="10" t="e">
        <f>IF(OR(BW445=7,AQ445=6),0,IF(#REF!="I",1,IF(#REF!="II",2,IF(#REF!="III",3,IF(#REF!="IV",4))))&amp;AP445&amp;AQ445&amp;AR445&amp;AS445&amp;AT445&amp;AU445&amp;AX445)</f>
        <v>#REF!</v>
      </c>
      <c r="BN445" s="10" t="e">
        <f t="shared" si="204"/>
        <v>#REF!</v>
      </c>
      <c r="BO445" s="10" t="e">
        <f t="shared" si="205"/>
        <v>#REF!</v>
      </c>
      <c r="BP445" s="10" t="e">
        <f t="shared" si="206"/>
        <v>#REF!</v>
      </c>
      <c r="BQ445" s="10" t="e">
        <f t="shared" si="207"/>
        <v>#REF!</v>
      </c>
      <c r="BR445" s="10" t="e">
        <f t="shared" si="208"/>
        <v>#REF!</v>
      </c>
      <c r="BS445" s="10" t="e">
        <f t="shared" si="209"/>
        <v>#REF!</v>
      </c>
      <c r="BT445" s="10" t="e">
        <f>IF(OR(BW445=7,AQ445=6),0,AO445&amp;IF(#REF!="SI",1,IF(#REF!="NO",2,IF(#REF!="VIH + PREVIO",3,0))))</f>
        <v>#REF!</v>
      </c>
      <c r="BU445" s="10" t="e">
        <f>IF(OR(BW445=7,AQ445=6),0,IF(#REF!="-",1,0))</f>
        <v>#REF!</v>
      </c>
      <c r="BV445" s="10" t="e">
        <f t="shared" si="210"/>
        <v>#REF!</v>
      </c>
      <c r="BW4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5" s="10" t="e">
        <f t="shared" si="211"/>
        <v>#REF!</v>
      </c>
      <c r="BY445" s="10" t="e">
        <f t="shared" si="213"/>
        <v>#REF!</v>
      </c>
      <c r="BZ445" s="10" t="e">
        <f t="shared" si="212"/>
        <v>#REF!</v>
      </c>
      <c r="CA445" s="10"/>
    </row>
    <row r="446" spans="1:79" s="3" customFormat="1" ht="23.25" customHeight="1" x14ac:dyDescent="0.3">
      <c r="A446" s="7">
        <v>444</v>
      </c>
      <c r="B446" s="43"/>
      <c r="C446" s="44"/>
      <c r="D446" s="45"/>
      <c r="E446" s="46"/>
      <c r="F446" s="46"/>
      <c r="G446" s="46"/>
      <c r="H446" s="50"/>
      <c r="I446" s="51"/>
      <c r="J446" s="52"/>
      <c r="K446" s="51"/>
      <c r="L446" s="53"/>
      <c r="M446" s="54"/>
      <c r="N446" s="43"/>
      <c r="O446" s="55"/>
      <c r="P446" s="46"/>
      <c r="Q446" s="46"/>
      <c r="R446" s="46"/>
      <c r="S446" s="43"/>
      <c r="T446" s="56"/>
      <c r="U446" s="46"/>
      <c r="V446" s="57"/>
      <c r="W446" s="58"/>
      <c r="X446" s="57"/>
      <c r="Y446" s="46"/>
      <c r="Z446" s="57"/>
      <c r="AA446" s="59"/>
      <c r="AB446" s="60"/>
      <c r="AC446" s="2"/>
      <c r="AD446" s="2"/>
      <c r="AE446" s="2"/>
      <c r="AJ446" s="11">
        <f t="shared" si="196"/>
        <v>13</v>
      </c>
      <c r="AK446" s="11">
        <f t="shared" si="214"/>
        <v>0</v>
      </c>
      <c r="AL446" s="11">
        <f t="shared" si="215"/>
        <v>0</v>
      </c>
      <c r="AM446" s="11">
        <f t="shared" si="216"/>
        <v>0</v>
      </c>
      <c r="AN446" s="11">
        <f t="shared" si="217"/>
        <v>0</v>
      </c>
      <c r="AO446" s="4" t="e">
        <f>IF(#REF!="I",1,IF(#REF!="II",2,IF(#REF!="III",3,IF(#REF!="IV",4))))</f>
        <v>#REF!</v>
      </c>
      <c r="AP446" s="11" t="e">
        <f>IF(#REF!="PULMONAR",1,IF(AND(#REF!="EXTRAPULMONAR",#REF!&lt;&gt;"MENINGEA"),2,IF(AND(#REF!="EXTRAPULMONAR",#REF!="MENINGEA"),3,)))</f>
        <v>#REF!</v>
      </c>
      <c r="AQ4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6" s="4">
        <f t="shared" si="218"/>
        <v>0</v>
      </c>
      <c r="AS446" s="10">
        <f t="shared" si="219"/>
        <v>0</v>
      </c>
      <c r="AT446" s="10">
        <f t="shared" si="220"/>
        <v>0</v>
      </c>
      <c r="AU446" s="10" t="str">
        <f t="shared" si="221"/>
        <v>0</v>
      </c>
      <c r="AV446" s="11" t="e">
        <f t="shared" si="222"/>
        <v>#N/A</v>
      </c>
      <c r="AW446" s="4" t="e">
        <f t="shared" si="223"/>
        <v>#N/A</v>
      </c>
      <c r="AX446" s="10" t="e">
        <f t="shared" si="224"/>
        <v>#N/A</v>
      </c>
      <c r="AY446" s="10" t="e">
        <f t="shared" si="225"/>
        <v>#N/A</v>
      </c>
      <c r="AZ446" s="10" t="e">
        <f t="shared" si="197"/>
        <v>#REF!</v>
      </c>
      <c r="BA446" s="12" t="e">
        <f>IF(BW446=7,0,AJ446&amp;IF(#REF!="SI",1,IF(#REF!="NO",2,IF(#REF!="VIH + PREVIO",3,0))))</f>
        <v>#REF!</v>
      </c>
      <c r="BB446" s="13" t="e">
        <f>IF(AND(#REF!="POSITIVO",#REF!="POSITIVO"),1,IF(#REF!="NEGATIVO",2,IF(#REF!="VIH + PREVIO",3,0)))</f>
        <v>#REF!</v>
      </c>
      <c r="BC446" s="10" t="e">
        <f>IF(#REF!="SI",1,IF(#REF!="NO",2,0))</f>
        <v>#REF!</v>
      </c>
      <c r="BD446" s="10" t="e">
        <f>IF(#REF!="SI",1,IF(#REF!="NO",2,0))</f>
        <v>#REF!</v>
      </c>
      <c r="BE446" s="10" t="e">
        <f>IF(OR(#REF!="VIH + PREVIO",#REF!="VIH + PREVIO",#REF!="VIH + PREVIO"),1,0)</f>
        <v>#REF!</v>
      </c>
      <c r="BF446" s="13" t="e">
        <f>IF(OR(#REF!="POSITIVO",#REF!="NEGATIVO"),1,IF(#REF!="PACIENTE NO ACEPTA",2,IF(#REF!="VIH + PREVIO",3,0)))</f>
        <v>#REF!</v>
      </c>
      <c r="BG446" s="10" t="e">
        <f t="shared" si="198"/>
        <v>#REF!</v>
      </c>
      <c r="BH446" s="10" t="e">
        <f t="shared" si="199"/>
        <v>#REF!</v>
      </c>
      <c r="BI446" s="10" t="e">
        <f t="shared" si="200"/>
        <v>#REF!</v>
      </c>
      <c r="BJ446" s="10" t="e">
        <f t="shared" si="201"/>
        <v>#REF!</v>
      </c>
      <c r="BK446" s="10" t="e">
        <f t="shared" si="202"/>
        <v>#REF!</v>
      </c>
      <c r="BL446" s="10" t="e">
        <f t="shared" si="203"/>
        <v>#REF!</v>
      </c>
      <c r="BM446" s="10" t="e">
        <f>IF(OR(BW446=7,AQ446=6),0,IF(#REF!="I",1,IF(#REF!="II",2,IF(#REF!="III",3,IF(#REF!="IV",4))))&amp;AP446&amp;AQ446&amp;AR446&amp;AS446&amp;AT446&amp;AU446&amp;AX446)</f>
        <v>#REF!</v>
      </c>
      <c r="BN446" s="10" t="e">
        <f t="shared" si="204"/>
        <v>#REF!</v>
      </c>
      <c r="BO446" s="10" t="e">
        <f t="shared" si="205"/>
        <v>#REF!</v>
      </c>
      <c r="BP446" s="10" t="e">
        <f t="shared" si="206"/>
        <v>#REF!</v>
      </c>
      <c r="BQ446" s="10" t="e">
        <f t="shared" si="207"/>
        <v>#REF!</v>
      </c>
      <c r="BR446" s="10" t="e">
        <f t="shared" si="208"/>
        <v>#REF!</v>
      </c>
      <c r="BS446" s="10" t="e">
        <f t="shared" si="209"/>
        <v>#REF!</v>
      </c>
      <c r="BT446" s="10" t="e">
        <f>IF(OR(BW446=7,AQ446=6),0,AO446&amp;IF(#REF!="SI",1,IF(#REF!="NO",2,IF(#REF!="VIH + PREVIO",3,0))))</f>
        <v>#REF!</v>
      </c>
      <c r="BU446" s="10" t="e">
        <f>IF(OR(BW446=7,AQ446=6),0,IF(#REF!="-",1,0))</f>
        <v>#REF!</v>
      </c>
      <c r="BV446" s="10" t="e">
        <f t="shared" si="210"/>
        <v>#REF!</v>
      </c>
      <c r="BW4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6" s="10" t="e">
        <f t="shared" si="211"/>
        <v>#REF!</v>
      </c>
      <c r="BY446" s="10" t="e">
        <f t="shared" si="213"/>
        <v>#REF!</v>
      </c>
      <c r="BZ446" s="10" t="e">
        <f t="shared" si="212"/>
        <v>#REF!</v>
      </c>
      <c r="CA446" s="10"/>
    </row>
    <row r="447" spans="1:79" s="3" customFormat="1" ht="23.25" customHeight="1" x14ac:dyDescent="0.3">
      <c r="A447" s="7">
        <v>445</v>
      </c>
      <c r="B447" s="43"/>
      <c r="C447" s="44"/>
      <c r="D447" s="45"/>
      <c r="E447" s="46"/>
      <c r="F447" s="46"/>
      <c r="G447" s="46"/>
      <c r="H447" s="50"/>
      <c r="I447" s="51"/>
      <c r="J447" s="52"/>
      <c r="K447" s="51"/>
      <c r="L447" s="53"/>
      <c r="M447" s="54"/>
      <c r="N447" s="43"/>
      <c r="O447" s="55"/>
      <c r="P447" s="46"/>
      <c r="Q447" s="46"/>
      <c r="R447" s="46"/>
      <c r="S447" s="43"/>
      <c r="T447" s="56"/>
      <c r="U447" s="46"/>
      <c r="V447" s="57"/>
      <c r="W447" s="58"/>
      <c r="X447" s="57"/>
      <c r="Y447" s="46"/>
      <c r="Z447" s="57"/>
      <c r="AA447" s="59"/>
      <c r="AB447" s="60"/>
      <c r="AC447" s="2"/>
      <c r="AD447" s="2"/>
      <c r="AE447" s="2"/>
      <c r="AJ447" s="11">
        <f t="shared" si="196"/>
        <v>13</v>
      </c>
      <c r="AK447" s="11">
        <f t="shared" si="214"/>
        <v>0</v>
      </c>
      <c r="AL447" s="11">
        <f t="shared" si="215"/>
        <v>0</v>
      </c>
      <c r="AM447" s="11">
        <f t="shared" si="216"/>
        <v>0</v>
      </c>
      <c r="AN447" s="11">
        <f t="shared" si="217"/>
        <v>0</v>
      </c>
      <c r="AO447" s="4" t="e">
        <f>IF(#REF!="I",1,IF(#REF!="II",2,IF(#REF!="III",3,IF(#REF!="IV",4))))</f>
        <v>#REF!</v>
      </c>
      <c r="AP447" s="11" t="e">
        <f>IF(#REF!="PULMONAR",1,IF(AND(#REF!="EXTRAPULMONAR",#REF!&lt;&gt;"MENINGEA"),2,IF(AND(#REF!="EXTRAPULMONAR",#REF!="MENINGEA"),3,)))</f>
        <v>#REF!</v>
      </c>
      <c r="AQ4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7" s="4">
        <f t="shared" si="218"/>
        <v>0</v>
      </c>
      <c r="AS447" s="10">
        <f t="shared" si="219"/>
        <v>0</v>
      </c>
      <c r="AT447" s="10">
        <f t="shared" si="220"/>
        <v>0</v>
      </c>
      <c r="AU447" s="10" t="str">
        <f t="shared" si="221"/>
        <v>0</v>
      </c>
      <c r="AV447" s="11" t="e">
        <f t="shared" si="222"/>
        <v>#N/A</v>
      </c>
      <c r="AW447" s="4" t="e">
        <f t="shared" si="223"/>
        <v>#N/A</v>
      </c>
      <c r="AX447" s="10" t="e">
        <f t="shared" si="224"/>
        <v>#N/A</v>
      </c>
      <c r="AY447" s="10" t="e">
        <f t="shared" si="225"/>
        <v>#N/A</v>
      </c>
      <c r="AZ447" s="10" t="e">
        <f t="shared" si="197"/>
        <v>#REF!</v>
      </c>
      <c r="BA447" s="12" t="e">
        <f>IF(BW447=7,0,AJ447&amp;IF(#REF!="SI",1,IF(#REF!="NO",2,IF(#REF!="VIH + PREVIO",3,0))))</f>
        <v>#REF!</v>
      </c>
      <c r="BB447" s="13" t="e">
        <f>IF(AND(#REF!="POSITIVO",#REF!="POSITIVO"),1,IF(#REF!="NEGATIVO",2,IF(#REF!="VIH + PREVIO",3,0)))</f>
        <v>#REF!</v>
      </c>
      <c r="BC447" s="10" t="e">
        <f>IF(#REF!="SI",1,IF(#REF!="NO",2,0))</f>
        <v>#REF!</v>
      </c>
      <c r="BD447" s="10" t="e">
        <f>IF(#REF!="SI",1,IF(#REF!="NO",2,0))</f>
        <v>#REF!</v>
      </c>
      <c r="BE447" s="10" t="e">
        <f>IF(OR(#REF!="VIH + PREVIO",#REF!="VIH + PREVIO",#REF!="VIH + PREVIO"),1,0)</f>
        <v>#REF!</v>
      </c>
      <c r="BF447" s="13" t="e">
        <f>IF(OR(#REF!="POSITIVO",#REF!="NEGATIVO"),1,IF(#REF!="PACIENTE NO ACEPTA",2,IF(#REF!="VIH + PREVIO",3,0)))</f>
        <v>#REF!</v>
      </c>
      <c r="BG447" s="10" t="e">
        <f t="shared" si="198"/>
        <v>#REF!</v>
      </c>
      <c r="BH447" s="10" t="e">
        <f t="shared" si="199"/>
        <v>#REF!</v>
      </c>
      <c r="BI447" s="10" t="e">
        <f t="shared" si="200"/>
        <v>#REF!</v>
      </c>
      <c r="BJ447" s="10" t="e">
        <f t="shared" si="201"/>
        <v>#REF!</v>
      </c>
      <c r="BK447" s="10" t="e">
        <f t="shared" si="202"/>
        <v>#REF!</v>
      </c>
      <c r="BL447" s="10" t="e">
        <f t="shared" si="203"/>
        <v>#REF!</v>
      </c>
      <c r="BM447" s="10" t="e">
        <f>IF(OR(BW447=7,AQ447=6),0,IF(#REF!="I",1,IF(#REF!="II",2,IF(#REF!="III",3,IF(#REF!="IV",4))))&amp;AP447&amp;AQ447&amp;AR447&amp;AS447&amp;AT447&amp;AU447&amp;AX447)</f>
        <v>#REF!</v>
      </c>
      <c r="BN447" s="10" t="e">
        <f t="shared" si="204"/>
        <v>#REF!</v>
      </c>
      <c r="BO447" s="10" t="e">
        <f t="shared" si="205"/>
        <v>#REF!</v>
      </c>
      <c r="BP447" s="10" t="e">
        <f t="shared" si="206"/>
        <v>#REF!</v>
      </c>
      <c r="BQ447" s="10" t="e">
        <f t="shared" si="207"/>
        <v>#REF!</v>
      </c>
      <c r="BR447" s="10" t="e">
        <f t="shared" si="208"/>
        <v>#REF!</v>
      </c>
      <c r="BS447" s="10" t="e">
        <f t="shared" si="209"/>
        <v>#REF!</v>
      </c>
      <c r="BT447" s="10" t="e">
        <f>IF(OR(BW447=7,AQ447=6),0,AO447&amp;IF(#REF!="SI",1,IF(#REF!="NO",2,IF(#REF!="VIH + PREVIO",3,0))))</f>
        <v>#REF!</v>
      </c>
      <c r="BU447" s="10" t="e">
        <f>IF(OR(BW447=7,AQ447=6),0,IF(#REF!="-",1,0))</f>
        <v>#REF!</v>
      </c>
      <c r="BV447" s="10" t="e">
        <f t="shared" si="210"/>
        <v>#REF!</v>
      </c>
      <c r="BW4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7" s="10" t="e">
        <f t="shared" si="211"/>
        <v>#REF!</v>
      </c>
      <c r="BY447" s="10" t="e">
        <f t="shared" si="213"/>
        <v>#REF!</v>
      </c>
      <c r="BZ447" s="10" t="e">
        <f t="shared" si="212"/>
        <v>#REF!</v>
      </c>
      <c r="CA447" s="10"/>
    </row>
    <row r="448" spans="1:79" s="3" customFormat="1" ht="23.25" customHeight="1" x14ac:dyDescent="0.3">
      <c r="A448" s="7">
        <v>446</v>
      </c>
      <c r="B448" s="43"/>
      <c r="C448" s="44"/>
      <c r="D448" s="45"/>
      <c r="E448" s="46"/>
      <c r="F448" s="46"/>
      <c r="G448" s="46"/>
      <c r="H448" s="50"/>
      <c r="I448" s="51"/>
      <c r="J448" s="52"/>
      <c r="K448" s="51"/>
      <c r="L448" s="53"/>
      <c r="M448" s="54"/>
      <c r="N448" s="43"/>
      <c r="O448" s="55"/>
      <c r="P448" s="46"/>
      <c r="Q448" s="46"/>
      <c r="R448" s="46"/>
      <c r="S448" s="43"/>
      <c r="T448" s="56"/>
      <c r="U448" s="46"/>
      <c r="V448" s="57"/>
      <c r="W448" s="58"/>
      <c r="X448" s="57"/>
      <c r="Y448" s="46"/>
      <c r="Z448" s="57"/>
      <c r="AA448" s="59"/>
      <c r="AB448" s="60"/>
      <c r="AC448" s="2"/>
      <c r="AD448" s="2"/>
      <c r="AE448" s="2"/>
      <c r="AJ448" s="11">
        <f t="shared" si="196"/>
        <v>13</v>
      </c>
      <c r="AK448" s="11">
        <f t="shared" si="214"/>
        <v>0</v>
      </c>
      <c r="AL448" s="11">
        <f t="shared" si="215"/>
        <v>0</v>
      </c>
      <c r="AM448" s="11">
        <f t="shared" si="216"/>
        <v>0</v>
      </c>
      <c r="AN448" s="11">
        <f t="shared" si="217"/>
        <v>0</v>
      </c>
      <c r="AO448" s="4" t="e">
        <f>IF(#REF!="I",1,IF(#REF!="II",2,IF(#REF!="III",3,IF(#REF!="IV",4))))</f>
        <v>#REF!</v>
      </c>
      <c r="AP448" s="11" t="e">
        <f>IF(#REF!="PULMONAR",1,IF(AND(#REF!="EXTRAPULMONAR",#REF!&lt;&gt;"MENINGEA"),2,IF(AND(#REF!="EXTRAPULMONAR",#REF!="MENINGEA"),3,)))</f>
        <v>#REF!</v>
      </c>
      <c r="AQ4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8" s="4">
        <f t="shared" si="218"/>
        <v>0</v>
      </c>
      <c r="AS448" s="10">
        <f t="shared" si="219"/>
        <v>0</v>
      </c>
      <c r="AT448" s="10">
        <f t="shared" si="220"/>
        <v>0</v>
      </c>
      <c r="AU448" s="10" t="str">
        <f t="shared" si="221"/>
        <v>0</v>
      </c>
      <c r="AV448" s="11" t="e">
        <f t="shared" si="222"/>
        <v>#N/A</v>
      </c>
      <c r="AW448" s="4" t="e">
        <f t="shared" si="223"/>
        <v>#N/A</v>
      </c>
      <c r="AX448" s="10" t="e">
        <f t="shared" si="224"/>
        <v>#N/A</v>
      </c>
      <c r="AY448" s="10" t="e">
        <f t="shared" si="225"/>
        <v>#N/A</v>
      </c>
      <c r="AZ448" s="10" t="e">
        <f t="shared" si="197"/>
        <v>#REF!</v>
      </c>
      <c r="BA448" s="12" t="e">
        <f>IF(BW448=7,0,AJ448&amp;IF(#REF!="SI",1,IF(#REF!="NO",2,IF(#REF!="VIH + PREVIO",3,0))))</f>
        <v>#REF!</v>
      </c>
      <c r="BB448" s="13" t="e">
        <f>IF(AND(#REF!="POSITIVO",#REF!="POSITIVO"),1,IF(#REF!="NEGATIVO",2,IF(#REF!="VIH + PREVIO",3,0)))</f>
        <v>#REF!</v>
      </c>
      <c r="BC448" s="10" t="e">
        <f>IF(#REF!="SI",1,IF(#REF!="NO",2,0))</f>
        <v>#REF!</v>
      </c>
      <c r="BD448" s="10" t="e">
        <f>IF(#REF!="SI",1,IF(#REF!="NO",2,0))</f>
        <v>#REF!</v>
      </c>
      <c r="BE448" s="10" t="e">
        <f>IF(OR(#REF!="VIH + PREVIO",#REF!="VIH + PREVIO",#REF!="VIH + PREVIO"),1,0)</f>
        <v>#REF!</v>
      </c>
      <c r="BF448" s="13" t="e">
        <f>IF(OR(#REF!="POSITIVO",#REF!="NEGATIVO"),1,IF(#REF!="PACIENTE NO ACEPTA",2,IF(#REF!="VIH + PREVIO",3,0)))</f>
        <v>#REF!</v>
      </c>
      <c r="BG448" s="10" t="e">
        <f t="shared" si="198"/>
        <v>#REF!</v>
      </c>
      <c r="BH448" s="10" t="e">
        <f t="shared" si="199"/>
        <v>#REF!</v>
      </c>
      <c r="BI448" s="10" t="e">
        <f t="shared" si="200"/>
        <v>#REF!</v>
      </c>
      <c r="BJ448" s="10" t="e">
        <f t="shared" si="201"/>
        <v>#REF!</v>
      </c>
      <c r="BK448" s="10" t="e">
        <f t="shared" si="202"/>
        <v>#REF!</v>
      </c>
      <c r="BL448" s="10" t="e">
        <f t="shared" si="203"/>
        <v>#REF!</v>
      </c>
      <c r="BM448" s="10" t="e">
        <f>IF(OR(BW448=7,AQ448=6),0,IF(#REF!="I",1,IF(#REF!="II",2,IF(#REF!="III",3,IF(#REF!="IV",4))))&amp;AP448&amp;AQ448&amp;AR448&amp;AS448&amp;AT448&amp;AU448&amp;AX448)</f>
        <v>#REF!</v>
      </c>
      <c r="BN448" s="10" t="e">
        <f t="shared" si="204"/>
        <v>#REF!</v>
      </c>
      <c r="BO448" s="10" t="e">
        <f t="shared" si="205"/>
        <v>#REF!</v>
      </c>
      <c r="BP448" s="10" t="e">
        <f t="shared" si="206"/>
        <v>#REF!</v>
      </c>
      <c r="BQ448" s="10" t="e">
        <f t="shared" si="207"/>
        <v>#REF!</v>
      </c>
      <c r="BR448" s="10" t="e">
        <f t="shared" si="208"/>
        <v>#REF!</v>
      </c>
      <c r="BS448" s="10" t="e">
        <f t="shared" si="209"/>
        <v>#REF!</v>
      </c>
      <c r="BT448" s="10" t="e">
        <f>IF(OR(BW448=7,AQ448=6),0,AO448&amp;IF(#REF!="SI",1,IF(#REF!="NO",2,IF(#REF!="VIH + PREVIO",3,0))))</f>
        <v>#REF!</v>
      </c>
      <c r="BU448" s="10" t="e">
        <f>IF(OR(BW448=7,AQ448=6),0,IF(#REF!="-",1,0))</f>
        <v>#REF!</v>
      </c>
      <c r="BV448" s="10" t="e">
        <f t="shared" si="210"/>
        <v>#REF!</v>
      </c>
      <c r="BW4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8" s="10" t="e">
        <f t="shared" si="211"/>
        <v>#REF!</v>
      </c>
      <c r="BY448" s="10" t="e">
        <f t="shared" si="213"/>
        <v>#REF!</v>
      </c>
      <c r="BZ448" s="10" t="e">
        <f t="shared" si="212"/>
        <v>#REF!</v>
      </c>
      <c r="CA448" s="10"/>
    </row>
    <row r="449" spans="1:79" s="3" customFormat="1" ht="23.25" customHeight="1" x14ac:dyDescent="0.3">
      <c r="A449" s="7">
        <v>447</v>
      </c>
      <c r="B449" s="43"/>
      <c r="C449" s="44"/>
      <c r="D449" s="45"/>
      <c r="E449" s="46"/>
      <c r="F449" s="46"/>
      <c r="G449" s="46"/>
      <c r="H449" s="50"/>
      <c r="I449" s="51"/>
      <c r="J449" s="52"/>
      <c r="K449" s="51"/>
      <c r="L449" s="53"/>
      <c r="M449" s="54"/>
      <c r="N449" s="43"/>
      <c r="O449" s="55"/>
      <c r="P449" s="46"/>
      <c r="Q449" s="46"/>
      <c r="R449" s="46"/>
      <c r="S449" s="43"/>
      <c r="T449" s="56"/>
      <c r="U449" s="46"/>
      <c r="V449" s="57"/>
      <c r="W449" s="58"/>
      <c r="X449" s="57"/>
      <c r="Y449" s="46"/>
      <c r="Z449" s="57"/>
      <c r="AA449" s="59"/>
      <c r="AB449" s="60"/>
      <c r="AC449" s="2"/>
      <c r="AD449" s="2"/>
      <c r="AE449" s="2"/>
      <c r="AJ449" s="11">
        <f t="shared" si="196"/>
        <v>13</v>
      </c>
      <c r="AK449" s="11">
        <f t="shared" si="214"/>
        <v>0</v>
      </c>
      <c r="AL449" s="11">
        <f t="shared" si="215"/>
        <v>0</v>
      </c>
      <c r="AM449" s="11">
        <f t="shared" si="216"/>
        <v>0</v>
      </c>
      <c r="AN449" s="11">
        <f t="shared" si="217"/>
        <v>0</v>
      </c>
      <c r="AO449" s="4" t="e">
        <f>IF(#REF!="I",1,IF(#REF!="II",2,IF(#REF!="III",3,IF(#REF!="IV",4))))</f>
        <v>#REF!</v>
      </c>
      <c r="AP449" s="11" t="e">
        <f>IF(#REF!="PULMONAR",1,IF(AND(#REF!="EXTRAPULMONAR",#REF!&lt;&gt;"MENINGEA"),2,IF(AND(#REF!="EXTRAPULMONAR",#REF!="MENINGEA"),3,)))</f>
        <v>#REF!</v>
      </c>
      <c r="AQ4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49" s="4">
        <f t="shared" si="218"/>
        <v>0</v>
      </c>
      <c r="AS449" s="10">
        <f t="shared" si="219"/>
        <v>0</v>
      </c>
      <c r="AT449" s="10">
        <f t="shared" si="220"/>
        <v>0</v>
      </c>
      <c r="AU449" s="10" t="str">
        <f t="shared" si="221"/>
        <v>0</v>
      </c>
      <c r="AV449" s="11" t="e">
        <f t="shared" si="222"/>
        <v>#N/A</v>
      </c>
      <c r="AW449" s="4" t="e">
        <f t="shared" si="223"/>
        <v>#N/A</v>
      </c>
      <c r="AX449" s="10" t="e">
        <f t="shared" si="224"/>
        <v>#N/A</v>
      </c>
      <c r="AY449" s="10" t="e">
        <f t="shared" si="225"/>
        <v>#N/A</v>
      </c>
      <c r="AZ449" s="10" t="e">
        <f t="shared" si="197"/>
        <v>#REF!</v>
      </c>
      <c r="BA449" s="12" t="e">
        <f>IF(BW449=7,0,AJ449&amp;IF(#REF!="SI",1,IF(#REF!="NO",2,IF(#REF!="VIH + PREVIO",3,0))))</f>
        <v>#REF!</v>
      </c>
      <c r="BB449" s="13" t="e">
        <f>IF(AND(#REF!="POSITIVO",#REF!="POSITIVO"),1,IF(#REF!="NEGATIVO",2,IF(#REF!="VIH + PREVIO",3,0)))</f>
        <v>#REF!</v>
      </c>
      <c r="BC449" s="10" t="e">
        <f>IF(#REF!="SI",1,IF(#REF!="NO",2,0))</f>
        <v>#REF!</v>
      </c>
      <c r="BD449" s="10" t="e">
        <f>IF(#REF!="SI",1,IF(#REF!="NO",2,0))</f>
        <v>#REF!</v>
      </c>
      <c r="BE449" s="10" t="e">
        <f>IF(OR(#REF!="VIH + PREVIO",#REF!="VIH + PREVIO",#REF!="VIH + PREVIO"),1,0)</f>
        <v>#REF!</v>
      </c>
      <c r="BF449" s="13" t="e">
        <f>IF(OR(#REF!="POSITIVO",#REF!="NEGATIVO"),1,IF(#REF!="PACIENTE NO ACEPTA",2,IF(#REF!="VIH + PREVIO",3,0)))</f>
        <v>#REF!</v>
      </c>
      <c r="BG449" s="10" t="e">
        <f t="shared" si="198"/>
        <v>#REF!</v>
      </c>
      <c r="BH449" s="10" t="e">
        <f t="shared" si="199"/>
        <v>#REF!</v>
      </c>
      <c r="BI449" s="10" t="e">
        <f t="shared" si="200"/>
        <v>#REF!</v>
      </c>
      <c r="BJ449" s="10" t="e">
        <f t="shared" si="201"/>
        <v>#REF!</v>
      </c>
      <c r="BK449" s="10" t="e">
        <f t="shared" si="202"/>
        <v>#REF!</v>
      </c>
      <c r="BL449" s="10" t="e">
        <f t="shared" si="203"/>
        <v>#REF!</v>
      </c>
      <c r="BM449" s="10" t="e">
        <f>IF(OR(BW449=7,AQ449=6),0,IF(#REF!="I",1,IF(#REF!="II",2,IF(#REF!="III",3,IF(#REF!="IV",4))))&amp;AP449&amp;AQ449&amp;AR449&amp;AS449&amp;AT449&amp;AU449&amp;AX449)</f>
        <v>#REF!</v>
      </c>
      <c r="BN449" s="10" t="e">
        <f t="shared" si="204"/>
        <v>#REF!</v>
      </c>
      <c r="BO449" s="10" t="e">
        <f t="shared" si="205"/>
        <v>#REF!</v>
      </c>
      <c r="BP449" s="10" t="e">
        <f t="shared" si="206"/>
        <v>#REF!</v>
      </c>
      <c r="BQ449" s="10" t="e">
        <f t="shared" si="207"/>
        <v>#REF!</v>
      </c>
      <c r="BR449" s="10" t="e">
        <f t="shared" si="208"/>
        <v>#REF!</v>
      </c>
      <c r="BS449" s="10" t="e">
        <f t="shared" si="209"/>
        <v>#REF!</v>
      </c>
      <c r="BT449" s="10" t="e">
        <f>IF(OR(BW449=7,AQ449=6),0,AO449&amp;IF(#REF!="SI",1,IF(#REF!="NO",2,IF(#REF!="VIH + PREVIO",3,0))))</f>
        <v>#REF!</v>
      </c>
      <c r="BU449" s="10" t="e">
        <f>IF(OR(BW449=7,AQ449=6),0,IF(#REF!="-",1,0))</f>
        <v>#REF!</v>
      </c>
      <c r="BV449" s="10" t="e">
        <f t="shared" si="210"/>
        <v>#REF!</v>
      </c>
      <c r="BW4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49" s="10" t="e">
        <f t="shared" si="211"/>
        <v>#REF!</v>
      </c>
      <c r="BY449" s="10" t="e">
        <f t="shared" si="213"/>
        <v>#REF!</v>
      </c>
      <c r="BZ449" s="10" t="e">
        <f t="shared" si="212"/>
        <v>#REF!</v>
      </c>
      <c r="CA449" s="10"/>
    </row>
    <row r="450" spans="1:79" s="3" customFormat="1" ht="23.25" customHeight="1" x14ac:dyDescent="0.3">
      <c r="A450" s="7">
        <v>448</v>
      </c>
      <c r="B450" s="43"/>
      <c r="C450" s="44"/>
      <c r="D450" s="45"/>
      <c r="E450" s="46"/>
      <c r="F450" s="46"/>
      <c r="G450" s="46"/>
      <c r="H450" s="50"/>
      <c r="I450" s="51"/>
      <c r="J450" s="52"/>
      <c r="K450" s="51"/>
      <c r="L450" s="53"/>
      <c r="M450" s="54"/>
      <c r="N450" s="43"/>
      <c r="O450" s="55"/>
      <c r="P450" s="46"/>
      <c r="Q450" s="46"/>
      <c r="R450" s="46"/>
      <c r="S450" s="43"/>
      <c r="T450" s="56"/>
      <c r="U450" s="46"/>
      <c r="V450" s="57"/>
      <c r="W450" s="58"/>
      <c r="X450" s="57"/>
      <c r="Y450" s="46"/>
      <c r="Z450" s="57"/>
      <c r="AA450" s="59"/>
      <c r="AB450" s="60"/>
      <c r="AC450" s="2"/>
      <c r="AD450" s="2"/>
      <c r="AE450" s="2"/>
      <c r="AJ450" s="11">
        <f t="shared" si="196"/>
        <v>13</v>
      </c>
      <c r="AK450" s="11">
        <f t="shared" si="214"/>
        <v>0</v>
      </c>
      <c r="AL450" s="11">
        <f t="shared" si="215"/>
        <v>0</v>
      </c>
      <c r="AM450" s="11">
        <f t="shared" si="216"/>
        <v>0</v>
      </c>
      <c r="AN450" s="11">
        <f t="shared" si="217"/>
        <v>0</v>
      </c>
      <c r="AO450" s="4" t="e">
        <f>IF(#REF!="I",1,IF(#REF!="II",2,IF(#REF!="III",3,IF(#REF!="IV",4))))</f>
        <v>#REF!</v>
      </c>
      <c r="AP450" s="11" t="e">
        <f>IF(#REF!="PULMONAR",1,IF(AND(#REF!="EXTRAPULMONAR",#REF!&lt;&gt;"MENINGEA"),2,IF(AND(#REF!="EXTRAPULMONAR",#REF!="MENINGEA"),3,)))</f>
        <v>#REF!</v>
      </c>
      <c r="AQ4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0" s="4">
        <f t="shared" si="218"/>
        <v>0</v>
      </c>
      <c r="AS450" s="10">
        <f t="shared" si="219"/>
        <v>0</v>
      </c>
      <c r="AT450" s="10">
        <f t="shared" si="220"/>
        <v>0</v>
      </c>
      <c r="AU450" s="10" t="str">
        <f t="shared" si="221"/>
        <v>0</v>
      </c>
      <c r="AV450" s="11" t="e">
        <f t="shared" si="222"/>
        <v>#N/A</v>
      </c>
      <c r="AW450" s="4" t="e">
        <f t="shared" si="223"/>
        <v>#N/A</v>
      </c>
      <c r="AX450" s="10" t="e">
        <f t="shared" si="224"/>
        <v>#N/A</v>
      </c>
      <c r="AY450" s="10" t="e">
        <f t="shared" si="225"/>
        <v>#N/A</v>
      </c>
      <c r="AZ450" s="10" t="e">
        <f t="shared" si="197"/>
        <v>#REF!</v>
      </c>
      <c r="BA450" s="12" t="e">
        <f>IF(BW450=7,0,AJ450&amp;IF(#REF!="SI",1,IF(#REF!="NO",2,IF(#REF!="VIH + PREVIO",3,0))))</f>
        <v>#REF!</v>
      </c>
      <c r="BB450" s="13" t="e">
        <f>IF(AND(#REF!="POSITIVO",#REF!="POSITIVO"),1,IF(#REF!="NEGATIVO",2,IF(#REF!="VIH + PREVIO",3,0)))</f>
        <v>#REF!</v>
      </c>
      <c r="BC450" s="10" t="e">
        <f>IF(#REF!="SI",1,IF(#REF!="NO",2,0))</f>
        <v>#REF!</v>
      </c>
      <c r="BD450" s="10" t="e">
        <f>IF(#REF!="SI",1,IF(#REF!="NO",2,0))</f>
        <v>#REF!</v>
      </c>
      <c r="BE450" s="10" t="e">
        <f>IF(OR(#REF!="VIH + PREVIO",#REF!="VIH + PREVIO",#REF!="VIH + PREVIO"),1,0)</f>
        <v>#REF!</v>
      </c>
      <c r="BF450" s="13" t="e">
        <f>IF(OR(#REF!="POSITIVO",#REF!="NEGATIVO"),1,IF(#REF!="PACIENTE NO ACEPTA",2,IF(#REF!="VIH + PREVIO",3,0)))</f>
        <v>#REF!</v>
      </c>
      <c r="BG450" s="10" t="e">
        <f t="shared" si="198"/>
        <v>#REF!</v>
      </c>
      <c r="BH450" s="10" t="e">
        <f t="shared" si="199"/>
        <v>#REF!</v>
      </c>
      <c r="BI450" s="10" t="e">
        <f t="shared" si="200"/>
        <v>#REF!</v>
      </c>
      <c r="BJ450" s="10" t="e">
        <f t="shared" si="201"/>
        <v>#REF!</v>
      </c>
      <c r="BK450" s="10" t="e">
        <f t="shared" si="202"/>
        <v>#REF!</v>
      </c>
      <c r="BL450" s="10" t="e">
        <f t="shared" si="203"/>
        <v>#REF!</v>
      </c>
      <c r="BM450" s="10" t="e">
        <f>IF(OR(BW450=7,AQ450=6),0,IF(#REF!="I",1,IF(#REF!="II",2,IF(#REF!="III",3,IF(#REF!="IV",4))))&amp;AP450&amp;AQ450&amp;AR450&amp;AS450&amp;AT450&amp;AU450&amp;AX450)</f>
        <v>#REF!</v>
      </c>
      <c r="BN450" s="10" t="e">
        <f t="shared" si="204"/>
        <v>#REF!</v>
      </c>
      <c r="BO450" s="10" t="e">
        <f t="shared" si="205"/>
        <v>#REF!</v>
      </c>
      <c r="BP450" s="10" t="e">
        <f t="shared" si="206"/>
        <v>#REF!</v>
      </c>
      <c r="BQ450" s="10" t="e">
        <f t="shared" si="207"/>
        <v>#REF!</v>
      </c>
      <c r="BR450" s="10" t="e">
        <f t="shared" si="208"/>
        <v>#REF!</v>
      </c>
      <c r="BS450" s="10" t="e">
        <f t="shared" si="209"/>
        <v>#REF!</v>
      </c>
      <c r="BT450" s="10" t="e">
        <f>IF(OR(BW450=7,AQ450=6),0,AO450&amp;IF(#REF!="SI",1,IF(#REF!="NO",2,IF(#REF!="VIH + PREVIO",3,0))))</f>
        <v>#REF!</v>
      </c>
      <c r="BU450" s="10" t="e">
        <f>IF(OR(BW450=7,AQ450=6),0,IF(#REF!="-",1,0))</f>
        <v>#REF!</v>
      </c>
      <c r="BV450" s="10" t="e">
        <f t="shared" si="210"/>
        <v>#REF!</v>
      </c>
      <c r="BW4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0" s="10" t="e">
        <f t="shared" si="211"/>
        <v>#REF!</v>
      </c>
      <c r="BY450" s="10" t="e">
        <f t="shared" si="213"/>
        <v>#REF!</v>
      </c>
      <c r="BZ450" s="10" t="e">
        <f t="shared" si="212"/>
        <v>#REF!</v>
      </c>
      <c r="CA450" s="10"/>
    </row>
    <row r="451" spans="1:79" s="3" customFormat="1" ht="23.25" customHeight="1" x14ac:dyDescent="0.3">
      <c r="A451" s="7">
        <v>449</v>
      </c>
      <c r="B451" s="43"/>
      <c r="C451" s="44"/>
      <c r="D451" s="45"/>
      <c r="E451" s="46"/>
      <c r="F451" s="46"/>
      <c r="G451" s="46"/>
      <c r="H451" s="50"/>
      <c r="I451" s="51"/>
      <c r="J451" s="52"/>
      <c r="K451" s="51"/>
      <c r="L451" s="53"/>
      <c r="M451" s="54"/>
      <c r="N451" s="43"/>
      <c r="O451" s="55"/>
      <c r="P451" s="46"/>
      <c r="Q451" s="46"/>
      <c r="R451" s="46"/>
      <c r="S451" s="43"/>
      <c r="T451" s="56"/>
      <c r="U451" s="46"/>
      <c r="V451" s="57"/>
      <c r="W451" s="58"/>
      <c r="X451" s="57"/>
      <c r="Y451" s="46"/>
      <c r="Z451" s="57"/>
      <c r="AA451" s="59"/>
      <c r="AB451" s="60"/>
      <c r="AC451" s="2"/>
      <c r="AD451" s="2"/>
      <c r="AE451" s="2"/>
      <c r="AJ451" s="11">
        <f t="shared" si="196"/>
        <v>13</v>
      </c>
      <c r="AK451" s="11">
        <f t="shared" si="214"/>
        <v>0</v>
      </c>
      <c r="AL451" s="11">
        <f t="shared" si="215"/>
        <v>0</v>
      </c>
      <c r="AM451" s="11">
        <f t="shared" si="216"/>
        <v>0</v>
      </c>
      <c r="AN451" s="11">
        <f t="shared" si="217"/>
        <v>0</v>
      </c>
      <c r="AO451" s="4" t="e">
        <f>IF(#REF!="I",1,IF(#REF!="II",2,IF(#REF!="III",3,IF(#REF!="IV",4))))</f>
        <v>#REF!</v>
      </c>
      <c r="AP451" s="11" t="e">
        <f>IF(#REF!="PULMONAR",1,IF(AND(#REF!="EXTRAPULMONAR",#REF!&lt;&gt;"MENINGEA"),2,IF(AND(#REF!="EXTRAPULMONAR",#REF!="MENINGEA"),3,)))</f>
        <v>#REF!</v>
      </c>
      <c r="AQ4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1" s="4">
        <f t="shared" si="218"/>
        <v>0</v>
      </c>
      <c r="AS451" s="10">
        <f t="shared" si="219"/>
        <v>0</v>
      </c>
      <c r="AT451" s="10">
        <f t="shared" si="220"/>
        <v>0</v>
      </c>
      <c r="AU451" s="10" t="str">
        <f t="shared" si="221"/>
        <v>0</v>
      </c>
      <c r="AV451" s="11" t="e">
        <f t="shared" si="222"/>
        <v>#N/A</v>
      </c>
      <c r="AW451" s="4" t="e">
        <f t="shared" si="223"/>
        <v>#N/A</v>
      </c>
      <c r="AX451" s="10" t="e">
        <f t="shared" si="224"/>
        <v>#N/A</v>
      </c>
      <c r="AY451" s="10" t="e">
        <f t="shared" si="225"/>
        <v>#N/A</v>
      </c>
      <c r="AZ451" s="10" t="e">
        <f t="shared" si="197"/>
        <v>#REF!</v>
      </c>
      <c r="BA451" s="12" t="e">
        <f>IF(BW451=7,0,AJ451&amp;IF(#REF!="SI",1,IF(#REF!="NO",2,IF(#REF!="VIH + PREVIO",3,0))))</f>
        <v>#REF!</v>
      </c>
      <c r="BB451" s="13" t="e">
        <f>IF(AND(#REF!="POSITIVO",#REF!="POSITIVO"),1,IF(#REF!="NEGATIVO",2,IF(#REF!="VIH + PREVIO",3,0)))</f>
        <v>#REF!</v>
      </c>
      <c r="BC451" s="10" t="e">
        <f>IF(#REF!="SI",1,IF(#REF!="NO",2,0))</f>
        <v>#REF!</v>
      </c>
      <c r="BD451" s="10" t="e">
        <f>IF(#REF!="SI",1,IF(#REF!="NO",2,0))</f>
        <v>#REF!</v>
      </c>
      <c r="BE451" s="10" t="e">
        <f>IF(OR(#REF!="VIH + PREVIO",#REF!="VIH + PREVIO",#REF!="VIH + PREVIO"),1,0)</f>
        <v>#REF!</v>
      </c>
      <c r="BF451" s="13" t="e">
        <f>IF(OR(#REF!="POSITIVO",#REF!="NEGATIVO"),1,IF(#REF!="PACIENTE NO ACEPTA",2,IF(#REF!="VIH + PREVIO",3,0)))</f>
        <v>#REF!</v>
      </c>
      <c r="BG451" s="10" t="e">
        <f t="shared" si="198"/>
        <v>#REF!</v>
      </c>
      <c r="BH451" s="10" t="e">
        <f t="shared" si="199"/>
        <v>#REF!</v>
      </c>
      <c r="BI451" s="10" t="e">
        <f t="shared" si="200"/>
        <v>#REF!</v>
      </c>
      <c r="BJ451" s="10" t="e">
        <f t="shared" si="201"/>
        <v>#REF!</v>
      </c>
      <c r="BK451" s="10" t="e">
        <f t="shared" si="202"/>
        <v>#REF!</v>
      </c>
      <c r="BL451" s="10" t="e">
        <f t="shared" si="203"/>
        <v>#REF!</v>
      </c>
      <c r="BM451" s="10" t="e">
        <f>IF(OR(BW451=7,AQ451=6),0,IF(#REF!="I",1,IF(#REF!="II",2,IF(#REF!="III",3,IF(#REF!="IV",4))))&amp;AP451&amp;AQ451&amp;AR451&amp;AS451&amp;AT451&amp;AU451&amp;AX451)</f>
        <v>#REF!</v>
      </c>
      <c r="BN451" s="10" t="e">
        <f t="shared" si="204"/>
        <v>#REF!</v>
      </c>
      <c r="BO451" s="10" t="e">
        <f t="shared" si="205"/>
        <v>#REF!</v>
      </c>
      <c r="BP451" s="10" t="e">
        <f t="shared" si="206"/>
        <v>#REF!</v>
      </c>
      <c r="BQ451" s="10" t="e">
        <f t="shared" si="207"/>
        <v>#REF!</v>
      </c>
      <c r="BR451" s="10" t="e">
        <f t="shared" si="208"/>
        <v>#REF!</v>
      </c>
      <c r="BS451" s="10" t="e">
        <f t="shared" si="209"/>
        <v>#REF!</v>
      </c>
      <c r="BT451" s="10" t="e">
        <f>IF(OR(BW451=7,AQ451=6),0,AO451&amp;IF(#REF!="SI",1,IF(#REF!="NO",2,IF(#REF!="VIH + PREVIO",3,0))))</f>
        <v>#REF!</v>
      </c>
      <c r="BU451" s="10" t="e">
        <f>IF(OR(BW451=7,AQ451=6),0,IF(#REF!="-",1,0))</f>
        <v>#REF!</v>
      </c>
      <c r="BV451" s="10" t="e">
        <f t="shared" si="210"/>
        <v>#REF!</v>
      </c>
      <c r="BW4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1" s="10" t="e">
        <f t="shared" si="211"/>
        <v>#REF!</v>
      </c>
      <c r="BY451" s="10" t="e">
        <f t="shared" si="213"/>
        <v>#REF!</v>
      </c>
      <c r="BZ451" s="10" t="e">
        <f t="shared" si="212"/>
        <v>#REF!</v>
      </c>
      <c r="CA451" s="10"/>
    </row>
    <row r="452" spans="1:79" s="3" customFormat="1" ht="23.25" customHeight="1" x14ac:dyDescent="0.3">
      <c r="A452" s="7">
        <v>450</v>
      </c>
      <c r="B452" s="43"/>
      <c r="C452" s="44"/>
      <c r="D452" s="45"/>
      <c r="E452" s="46"/>
      <c r="F452" s="46"/>
      <c r="G452" s="46"/>
      <c r="H452" s="50"/>
      <c r="I452" s="51"/>
      <c r="J452" s="52"/>
      <c r="K452" s="51"/>
      <c r="L452" s="53"/>
      <c r="M452" s="54"/>
      <c r="N452" s="43"/>
      <c r="O452" s="55"/>
      <c r="P452" s="46"/>
      <c r="Q452" s="46"/>
      <c r="R452" s="46"/>
      <c r="S452" s="43"/>
      <c r="T452" s="56"/>
      <c r="U452" s="46"/>
      <c r="V452" s="57"/>
      <c r="W452" s="58"/>
      <c r="X452" s="57"/>
      <c r="Y452" s="46"/>
      <c r="Z452" s="57"/>
      <c r="AA452" s="59"/>
      <c r="AB452" s="60"/>
      <c r="AC452" s="2"/>
      <c r="AD452" s="2"/>
      <c r="AE452" s="2"/>
      <c r="AJ452" s="11">
        <f t="shared" ref="AJ452:AJ515" si="226">IF(AK452&lt;&gt;0,AK452,IF(AND(AK452=0,AL452&lt;&gt;0),AL452,IF(AND(AK452=0,AL452=0,AM452&lt;&gt;0),AM452,IF(AND(AK452=0,AL452=0,AM452=0,AN452&lt;&gt;0),AN452,13))))</f>
        <v>13</v>
      </c>
      <c r="AK452" s="11">
        <f t="shared" si="214"/>
        <v>0</v>
      </c>
      <c r="AL452" s="11">
        <f t="shared" si="215"/>
        <v>0</v>
      </c>
      <c r="AM452" s="11">
        <f t="shared" si="216"/>
        <v>0</v>
      </c>
      <c r="AN452" s="11">
        <f t="shared" si="217"/>
        <v>0</v>
      </c>
      <c r="AO452" s="4" t="e">
        <f>IF(#REF!="I",1,IF(#REF!="II",2,IF(#REF!="III",3,IF(#REF!="IV",4))))</f>
        <v>#REF!</v>
      </c>
      <c r="AP452" s="11" t="e">
        <f>IF(#REF!="PULMONAR",1,IF(AND(#REF!="EXTRAPULMONAR",#REF!&lt;&gt;"MENINGEA"),2,IF(AND(#REF!="EXTRAPULMONAR",#REF!="MENINGEA"),3,)))</f>
        <v>#REF!</v>
      </c>
      <c r="AQ4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2" s="4">
        <f t="shared" si="218"/>
        <v>0</v>
      </c>
      <c r="AS452" s="10">
        <f t="shared" si="219"/>
        <v>0</v>
      </c>
      <c r="AT452" s="10">
        <f t="shared" si="220"/>
        <v>0</v>
      </c>
      <c r="AU452" s="10" t="str">
        <f t="shared" si="221"/>
        <v>0</v>
      </c>
      <c r="AV452" s="11" t="e">
        <f t="shared" si="222"/>
        <v>#N/A</v>
      </c>
      <c r="AW452" s="4" t="e">
        <f t="shared" si="223"/>
        <v>#N/A</v>
      </c>
      <c r="AX452" s="10" t="e">
        <f t="shared" si="224"/>
        <v>#N/A</v>
      </c>
      <c r="AY452" s="10" t="e">
        <f t="shared" si="225"/>
        <v>#N/A</v>
      </c>
      <c r="AZ452" s="10" t="e">
        <f t="shared" ref="AZ452:AZ515" si="227">IF(OR(BW452=7,AQ452=6),0,(AJ452&amp;AP452&amp;AQ452&amp;AR452&amp;AS452&amp;AT452&amp;AU452&amp;AX452))</f>
        <v>#REF!</v>
      </c>
      <c r="BA452" s="12" t="e">
        <f>IF(BW452=7,0,AJ452&amp;IF(#REF!="SI",1,IF(#REF!="NO",2,IF(#REF!="VIH + PREVIO",3,0))))</f>
        <v>#REF!</v>
      </c>
      <c r="BB452" s="13" t="e">
        <f>IF(AND(#REF!="POSITIVO",#REF!="POSITIVO"),1,IF(#REF!="NEGATIVO",2,IF(#REF!="VIH + PREVIO",3,0)))</f>
        <v>#REF!</v>
      </c>
      <c r="BC452" s="10" t="e">
        <f>IF(#REF!="SI",1,IF(#REF!="NO",2,0))</f>
        <v>#REF!</v>
      </c>
      <c r="BD452" s="10" t="e">
        <f>IF(#REF!="SI",1,IF(#REF!="NO",2,0))</f>
        <v>#REF!</v>
      </c>
      <c r="BE452" s="10" t="e">
        <f>IF(OR(#REF!="VIH + PREVIO",#REF!="VIH + PREVIO",#REF!="VIH + PREVIO"),1,0)</f>
        <v>#REF!</v>
      </c>
      <c r="BF452" s="13" t="e">
        <f>IF(OR(#REF!="POSITIVO",#REF!="NEGATIVO"),1,IF(#REF!="PACIENTE NO ACEPTA",2,IF(#REF!="VIH + PREVIO",3,0)))</f>
        <v>#REF!</v>
      </c>
      <c r="BG452" s="10" t="e">
        <f t="shared" ref="BG452:BG515" si="228">IF(OR(BW452=7,AQ452=6),0,AJ452&amp;AP452&amp;BB452&amp;BC452&amp;BD452&amp;AX452&amp;AU452)</f>
        <v>#REF!</v>
      </c>
      <c r="BH452" s="10" t="e">
        <f t="shared" ref="BH452:BH515" si="229">IF(OR(BW452=7,AQ452=6),0,AJ452&amp;BE452)</f>
        <v>#REF!</v>
      </c>
      <c r="BI452" s="10" t="e">
        <f t="shared" ref="BI452:BI515" si="230">IF(OR(BW452=7,AQ452=6),0,AJ452&amp;BB452)</f>
        <v>#REF!</v>
      </c>
      <c r="BJ452" s="10" t="e">
        <f t="shared" ref="BJ452:BJ515" si="231">IF(OR(BW452=7,AQ452=6),0,AJ452&amp;BC452)</f>
        <v>#REF!</v>
      </c>
      <c r="BK452" s="10" t="e">
        <f t="shared" ref="BK452:BK515" si="232">IF(OR(BW452=7,AQ452=6),0,AJ452&amp;BD452)</f>
        <v>#REF!</v>
      </c>
      <c r="BL452" s="10" t="e">
        <f t="shared" ref="BL452:BL515" si="233">IF(OR(BW452=7,AQ452=6),0,AJ452&amp;BF452)</f>
        <v>#REF!</v>
      </c>
      <c r="BM452" s="10" t="e">
        <f>IF(OR(BW452=7,AQ452=6),0,IF(#REF!="I",1,IF(#REF!="II",2,IF(#REF!="III",3,IF(#REF!="IV",4))))&amp;AP452&amp;AQ452&amp;AR452&amp;AS452&amp;AT452&amp;AU452&amp;AX452)</f>
        <v>#REF!</v>
      </c>
      <c r="BN452" s="10" t="e">
        <f t="shared" ref="BN452:BN515" si="234">IF(OR(BW452=7,AQ452=6),0,AO452&amp;BE452)</f>
        <v>#REF!</v>
      </c>
      <c r="BO452" s="10" t="e">
        <f t="shared" ref="BO452:BO515" si="235">IF(OR(BW452=7,AQ452=6),0,AO452&amp;BB452)</f>
        <v>#REF!</v>
      </c>
      <c r="BP452" s="10" t="e">
        <f t="shared" ref="BP452:BP515" si="236">IF(OR(BW452=7,AQ452=6),0,AO452&amp;BC452)</f>
        <v>#REF!</v>
      </c>
      <c r="BQ452" s="10" t="e">
        <f t="shared" ref="BQ452:BQ515" si="237">IF(OR(BW452=7,AQ452=6),0,AO452&amp;BD452)</f>
        <v>#REF!</v>
      </c>
      <c r="BR452" s="10" t="e">
        <f t="shared" ref="BR452:BR515" si="238">IF(OR(BW452=7,AQ452=6),0,AO452&amp;BF452)</f>
        <v>#REF!</v>
      </c>
      <c r="BS452" s="10" t="e">
        <f t="shared" ref="BS452:BS515" si="239">IF(OR(BW452=7,AQ452=6),0,AO452&amp;AP452&amp;BB452&amp;BC452&amp;BD452&amp;AX452&amp;AU452)</f>
        <v>#REF!</v>
      </c>
      <c r="BT452" s="10" t="e">
        <f>IF(OR(BW452=7,AQ452=6),0,AO452&amp;IF(#REF!="SI",1,IF(#REF!="NO",2,IF(#REF!="VIH + PREVIO",3,0))))</f>
        <v>#REF!</v>
      </c>
      <c r="BU452" s="10" t="e">
        <f>IF(OR(BW452=7,AQ452=6),0,IF(#REF!="-",1,0))</f>
        <v>#REF!</v>
      </c>
      <c r="BV452" s="10" t="e">
        <f t="shared" ref="BV452:BV515" si="240">IF(OR(BW452=7,AQ452=6),0,AO452&amp;AP452&amp;AQ452&amp;BU452)</f>
        <v>#REF!</v>
      </c>
      <c r="BW4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2" s="10" t="e">
        <f t="shared" ref="BX452:BX515" si="241">AO452&amp;AP452&amp;AQ452&amp;AR452&amp;AS452&amp;AT452&amp;AY452&amp;BW452</f>
        <v>#REF!</v>
      </c>
      <c r="BY452" s="10" t="e">
        <f t="shared" si="213"/>
        <v>#REF!</v>
      </c>
      <c r="BZ452" s="10" t="e">
        <f t="shared" ref="BZ452:BZ515" si="242">AO452&amp;AP452&amp;AQ452&amp;AY452&amp;BW452</f>
        <v>#REF!</v>
      </c>
      <c r="CA452" s="10"/>
    </row>
    <row r="453" spans="1:79" s="3" customFormat="1" ht="23.25" customHeight="1" x14ac:dyDescent="0.3">
      <c r="A453" s="7">
        <v>451</v>
      </c>
      <c r="B453" s="43"/>
      <c r="C453" s="44"/>
      <c r="D453" s="45"/>
      <c r="E453" s="46"/>
      <c r="F453" s="46"/>
      <c r="G453" s="46"/>
      <c r="H453" s="50"/>
      <c r="I453" s="51"/>
      <c r="J453" s="52"/>
      <c r="K453" s="51"/>
      <c r="L453" s="53"/>
      <c r="M453" s="54"/>
      <c r="N453" s="43"/>
      <c r="O453" s="55"/>
      <c r="P453" s="46"/>
      <c r="Q453" s="46"/>
      <c r="R453" s="46"/>
      <c r="S453" s="43"/>
      <c r="T453" s="56"/>
      <c r="U453" s="46"/>
      <c r="V453" s="57"/>
      <c r="W453" s="58"/>
      <c r="X453" s="57"/>
      <c r="Y453" s="46"/>
      <c r="Z453" s="57"/>
      <c r="AA453" s="59"/>
      <c r="AB453" s="60"/>
      <c r="AC453" s="2"/>
      <c r="AD453" s="2"/>
      <c r="AE453" s="2"/>
      <c r="AJ453" s="11">
        <f t="shared" si="226"/>
        <v>13</v>
      </c>
      <c r="AK453" s="11">
        <f t="shared" si="214"/>
        <v>0</v>
      </c>
      <c r="AL453" s="11">
        <f t="shared" si="215"/>
        <v>0</v>
      </c>
      <c r="AM453" s="11">
        <f t="shared" si="216"/>
        <v>0</v>
      </c>
      <c r="AN453" s="11">
        <f t="shared" si="217"/>
        <v>0</v>
      </c>
      <c r="AO453" s="4" t="e">
        <f>IF(#REF!="I",1,IF(#REF!="II",2,IF(#REF!="III",3,IF(#REF!="IV",4))))</f>
        <v>#REF!</v>
      </c>
      <c r="AP453" s="11" t="e">
        <f>IF(#REF!="PULMONAR",1,IF(AND(#REF!="EXTRAPULMONAR",#REF!&lt;&gt;"MENINGEA"),2,IF(AND(#REF!="EXTRAPULMONAR",#REF!="MENINGEA"),3,)))</f>
        <v>#REF!</v>
      </c>
      <c r="AQ4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3" s="4">
        <f t="shared" si="218"/>
        <v>0</v>
      </c>
      <c r="AS453" s="10">
        <f t="shared" si="219"/>
        <v>0</v>
      </c>
      <c r="AT453" s="10">
        <f t="shared" si="220"/>
        <v>0</v>
      </c>
      <c r="AU453" s="10" t="str">
        <f t="shared" si="221"/>
        <v>0</v>
      </c>
      <c r="AV453" s="11" t="e">
        <f t="shared" si="222"/>
        <v>#N/A</v>
      </c>
      <c r="AW453" s="4" t="e">
        <f t="shared" si="223"/>
        <v>#N/A</v>
      </c>
      <c r="AX453" s="10" t="e">
        <f t="shared" si="224"/>
        <v>#N/A</v>
      </c>
      <c r="AY453" s="10" t="e">
        <f t="shared" si="225"/>
        <v>#N/A</v>
      </c>
      <c r="AZ453" s="10" t="e">
        <f t="shared" si="227"/>
        <v>#REF!</v>
      </c>
      <c r="BA453" s="12" t="e">
        <f>IF(BW453=7,0,AJ453&amp;IF(#REF!="SI",1,IF(#REF!="NO",2,IF(#REF!="VIH + PREVIO",3,0))))</f>
        <v>#REF!</v>
      </c>
      <c r="BB453" s="13" t="e">
        <f>IF(AND(#REF!="POSITIVO",#REF!="POSITIVO"),1,IF(#REF!="NEGATIVO",2,IF(#REF!="VIH + PREVIO",3,0)))</f>
        <v>#REF!</v>
      </c>
      <c r="BC453" s="10" t="e">
        <f>IF(#REF!="SI",1,IF(#REF!="NO",2,0))</f>
        <v>#REF!</v>
      </c>
      <c r="BD453" s="10" t="e">
        <f>IF(#REF!="SI",1,IF(#REF!="NO",2,0))</f>
        <v>#REF!</v>
      </c>
      <c r="BE453" s="10" t="e">
        <f>IF(OR(#REF!="VIH + PREVIO",#REF!="VIH + PREVIO",#REF!="VIH + PREVIO"),1,0)</f>
        <v>#REF!</v>
      </c>
      <c r="BF453" s="13" t="e">
        <f>IF(OR(#REF!="POSITIVO",#REF!="NEGATIVO"),1,IF(#REF!="PACIENTE NO ACEPTA",2,IF(#REF!="VIH + PREVIO",3,0)))</f>
        <v>#REF!</v>
      </c>
      <c r="BG453" s="10" t="e">
        <f t="shared" si="228"/>
        <v>#REF!</v>
      </c>
      <c r="BH453" s="10" t="e">
        <f t="shared" si="229"/>
        <v>#REF!</v>
      </c>
      <c r="BI453" s="10" t="e">
        <f t="shared" si="230"/>
        <v>#REF!</v>
      </c>
      <c r="BJ453" s="10" t="e">
        <f t="shared" si="231"/>
        <v>#REF!</v>
      </c>
      <c r="BK453" s="10" t="e">
        <f t="shared" si="232"/>
        <v>#REF!</v>
      </c>
      <c r="BL453" s="10" t="e">
        <f t="shared" si="233"/>
        <v>#REF!</v>
      </c>
      <c r="BM453" s="10" t="e">
        <f>IF(OR(BW453=7,AQ453=6),0,IF(#REF!="I",1,IF(#REF!="II",2,IF(#REF!="III",3,IF(#REF!="IV",4))))&amp;AP453&amp;AQ453&amp;AR453&amp;AS453&amp;AT453&amp;AU453&amp;AX453)</f>
        <v>#REF!</v>
      </c>
      <c r="BN453" s="10" t="e">
        <f t="shared" si="234"/>
        <v>#REF!</v>
      </c>
      <c r="BO453" s="10" t="e">
        <f t="shared" si="235"/>
        <v>#REF!</v>
      </c>
      <c r="BP453" s="10" t="e">
        <f t="shared" si="236"/>
        <v>#REF!</v>
      </c>
      <c r="BQ453" s="10" t="e">
        <f t="shared" si="237"/>
        <v>#REF!</v>
      </c>
      <c r="BR453" s="10" t="e">
        <f t="shared" si="238"/>
        <v>#REF!</v>
      </c>
      <c r="BS453" s="10" t="e">
        <f t="shared" si="239"/>
        <v>#REF!</v>
      </c>
      <c r="BT453" s="10" t="e">
        <f>IF(OR(BW453=7,AQ453=6),0,AO453&amp;IF(#REF!="SI",1,IF(#REF!="NO",2,IF(#REF!="VIH + PREVIO",3,0))))</f>
        <v>#REF!</v>
      </c>
      <c r="BU453" s="10" t="e">
        <f>IF(OR(BW453=7,AQ453=6),0,IF(#REF!="-",1,0))</f>
        <v>#REF!</v>
      </c>
      <c r="BV453" s="10" t="e">
        <f t="shared" si="240"/>
        <v>#REF!</v>
      </c>
      <c r="BW4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3" s="10" t="e">
        <f t="shared" si="241"/>
        <v>#REF!</v>
      </c>
      <c r="BY453" s="10" t="e">
        <f t="shared" ref="BY453:BY516" si="243">IF(AQ453=6,0,AO453&amp;AP453&amp;BB453&amp;AY453&amp;BW453)</f>
        <v>#REF!</v>
      </c>
      <c r="BZ453" s="10" t="e">
        <f t="shared" si="242"/>
        <v>#REF!</v>
      </c>
      <c r="CA453" s="10"/>
    </row>
    <row r="454" spans="1:79" s="3" customFormat="1" ht="23.25" customHeight="1" x14ac:dyDescent="0.3">
      <c r="A454" s="7">
        <v>452</v>
      </c>
      <c r="B454" s="43"/>
      <c r="C454" s="44"/>
      <c r="D454" s="45"/>
      <c r="E454" s="46"/>
      <c r="F454" s="46"/>
      <c r="G454" s="46"/>
      <c r="H454" s="50"/>
      <c r="I454" s="51"/>
      <c r="J454" s="52"/>
      <c r="K454" s="51"/>
      <c r="L454" s="53"/>
      <c r="M454" s="54"/>
      <c r="N454" s="43"/>
      <c r="O454" s="55"/>
      <c r="P454" s="46"/>
      <c r="Q454" s="46"/>
      <c r="R454" s="46"/>
      <c r="S454" s="43"/>
      <c r="T454" s="56"/>
      <c r="U454" s="46"/>
      <c r="V454" s="57"/>
      <c r="W454" s="58"/>
      <c r="X454" s="57"/>
      <c r="Y454" s="46"/>
      <c r="Z454" s="57"/>
      <c r="AA454" s="59"/>
      <c r="AB454" s="60"/>
      <c r="AC454" s="2"/>
      <c r="AD454" s="2"/>
      <c r="AE454" s="2"/>
      <c r="AJ454" s="11">
        <f t="shared" si="226"/>
        <v>13</v>
      </c>
      <c r="AK454" s="11">
        <f t="shared" si="214"/>
        <v>0</v>
      </c>
      <c r="AL454" s="11">
        <f t="shared" si="215"/>
        <v>0</v>
      </c>
      <c r="AM454" s="11">
        <f t="shared" si="216"/>
        <v>0</v>
      </c>
      <c r="AN454" s="11">
        <f t="shared" si="217"/>
        <v>0</v>
      </c>
      <c r="AO454" s="4" t="e">
        <f>IF(#REF!="I",1,IF(#REF!="II",2,IF(#REF!="III",3,IF(#REF!="IV",4))))</f>
        <v>#REF!</v>
      </c>
      <c r="AP454" s="11" t="e">
        <f>IF(#REF!="PULMONAR",1,IF(AND(#REF!="EXTRAPULMONAR",#REF!&lt;&gt;"MENINGEA"),2,IF(AND(#REF!="EXTRAPULMONAR",#REF!="MENINGEA"),3,)))</f>
        <v>#REF!</v>
      </c>
      <c r="AQ4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4" s="4">
        <f t="shared" si="218"/>
        <v>0</v>
      </c>
      <c r="AS454" s="10">
        <f t="shared" si="219"/>
        <v>0</v>
      </c>
      <c r="AT454" s="10">
        <f t="shared" si="220"/>
        <v>0</v>
      </c>
      <c r="AU454" s="10" t="str">
        <f t="shared" si="221"/>
        <v>0</v>
      </c>
      <c r="AV454" s="11" t="e">
        <f t="shared" si="222"/>
        <v>#N/A</v>
      </c>
      <c r="AW454" s="4" t="e">
        <f t="shared" si="223"/>
        <v>#N/A</v>
      </c>
      <c r="AX454" s="10" t="e">
        <f t="shared" si="224"/>
        <v>#N/A</v>
      </c>
      <c r="AY454" s="10" t="e">
        <f t="shared" si="225"/>
        <v>#N/A</v>
      </c>
      <c r="AZ454" s="10" t="e">
        <f t="shared" si="227"/>
        <v>#REF!</v>
      </c>
      <c r="BA454" s="12" t="e">
        <f>IF(BW454=7,0,AJ454&amp;IF(#REF!="SI",1,IF(#REF!="NO",2,IF(#REF!="VIH + PREVIO",3,0))))</f>
        <v>#REF!</v>
      </c>
      <c r="BB454" s="13" t="e">
        <f>IF(AND(#REF!="POSITIVO",#REF!="POSITIVO"),1,IF(#REF!="NEGATIVO",2,IF(#REF!="VIH + PREVIO",3,0)))</f>
        <v>#REF!</v>
      </c>
      <c r="BC454" s="10" t="e">
        <f>IF(#REF!="SI",1,IF(#REF!="NO",2,0))</f>
        <v>#REF!</v>
      </c>
      <c r="BD454" s="10" t="e">
        <f>IF(#REF!="SI",1,IF(#REF!="NO",2,0))</f>
        <v>#REF!</v>
      </c>
      <c r="BE454" s="10" t="e">
        <f>IF(OR(#REF!="VIH + PREVIO",#REF!="VIH + PREVIO",#REF!="VIH + PREVIO"),1,0)</f>
        <v>#REF!</v>
      </c>
      <c r="BF454" s="13" t="e">
        <f>IF(OR(#REF!="POSITIVO",#REF!="NEGATIVO"),1,IF(#REF!="PACIENTE NO ACEPTA",2,IF(#REF!="VIH + PREVIO",3,0)))</f>
        <v>#REF!</v>
      </c>
      <c r="BG454" s="10" t="e">
        <f t="shared" si="228"/>
        <v>#REF!</v>
      </c>
      <c r="BH454" s="10" t="e">
        <f t="shared" si="229"/>
        <v>#REF!</v>
      </c>
      <c r="BI454" s="10" t="e">
        <f t="shared" si="230"/>
        <v>#REF!</v>
      </c>
      <c r="BJ454" s="10" t="e">
        <f t="shared" si="231"/>
        <v>#REF!</v>
      </c>
      <c r="BK454" s="10" t="e">
        <f t="shared" si="232"/>
        <v>#REF!</v>
      </c>
      <c r="BL454" s="10" t="e">
        <f t="shared" si="233"/>
        <v>#REF!</v>
      </c>
      <c r="BM454" s="10" t="e">
        <f>IF(OR(BW454=7,AQ454=6),0,IF(#REF!="I",1,IF(#REF!="II",2,IF(#REF!="III",3,IF(#REF!="IV",4))))&amp;AP454&amp;AQ454&amp;AR454&amp;AS454&amp;AT454&amp;AU454&amp;AX454)</f>
        <v>#REF!</v>
      </c>
      <c r="BN454" s="10" t="e">
        <f t="shared" si="234"/>
        <v>#REF!</v>
      </c>
      <c r="BO454" s="10" t="e">
        <f t="shared" si="235"/>
        <v>#REF!</v>
      </c>
      <c r="BP454" s="10" t="e">
        <f t="shared" si="236"/>
        <v>#REF!</v>
      </c>
      <c r="BQ454" s="10" t="e">
        <f t="shared" si="237"/>
        <v>#REF!</v>
      </c>
      <c r="BR454" s="10" t="e">
        <f t="shared" si="238"/>
        <v>#REF!</v>
      </c>
      <c r="BS454" s="10" t="e">
        <f t="shared" si="239"/>
        <v>#REF!</v>
      </c>
      <c r="BT454" s="10" t="e">
        <f>IF(OR(BW454=7,AQ454=6),0,AO454&amp;IF(#REF!="SI",1,IF(#REF!="NO",2,IF(#REF!="VIH + PREVIO",3,0))))</f>
        <v>#REF!</v>
      </c>
      <c r="BU454" s="10" t="e">
        <f>IF(OR(BW454=7,AQ454=6),0,IF(#REF!="-",1,0))</f>
        <v>#REF!</v>
      </c>
      <c r="BV454" s="10" t="e">
        <f t="shared" si="240"/>
        <v>#REF!</v>
      </c>
      <c r="BW4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4" s="10" t="e">
        <f t="shared" si="241"/>
        <v>#REF!</v>
      </c>
      <c r="BY454" s="10" t="e">
        <f t="shared" si="243"/>
        <v>#REF!</v>
      </c>
      <c r="BZ454" s="10" t="e">
        <f t="shared" si="242"/>
        <v>#REF!</v>
      </c>
      <c r="CA454" s="10"/>
    </row>
    <row r="455" spans="1:79" s="3" customFormat="1" ht="23.25" customHeight="1" x14ac:dyDescent="0.3">
      <c r="A455" s="7">
        <v>453</v>
      </c>
      <c r="B455" s="43"/>
      <c r="C455" s="44"/>
      <c r="D455" s="45"/>
      <c r="E455" s="46"/>
      <c r="F455" s="46"/>
      <c r="G455" s="46"/>
      <c r="H455" s="50"/>
      <c r="I455" s="51"/>
      <c r="J455" s="52"/>
      <c r="K455" s="51"/>
      <c r="L455" s="53"/>
      <c r="M455" s="54"/>
      <c r="N455" s="43"/>
      <c r="O455" s="55"/>
      <c r="P455" s="46"/>
      <c r="Q455" s="46"/>
      <c r="R455" s="46"/>
      <c r="S455" s="43"/>
      <c r="T455" s="56"/>
      <c r="U455" s="46"/>
      <c r="V455" s="57"/>
      <c r="W455" s="58"/>
      <c r="X455" s="57"/>
      <c r="Y455" s="46"/>
      <c r="Z455" s="57"/>
      <c r="AA455" s="59"/>
      <c r="AB455" s="60"/>
      <c r="AC455" s="2"/>
      <c r="AD455" s="2"/>
      <c r="AE455" s="2"/>
      <c r="AJ455" s="11">
        <f t="shared" si="226"/>
        <v>13</v>
      </c>
      <c r="AK455" s="11">
        <f t="shared" si="214"/>
        <v>0</v>
      </c>
      <c r="AL455" s="11">
        <f t="shared" si="215"/>
        <v>0</v>
      </c>
      <c r="AM455" s="11">
        <f t="shared" si="216"/>
        <v>0</v>
      </c>
      <c r="AN455" s="11">
        <f t="shared" si="217"/>
        <v>0</v>
      </c>
      <c r="AO455" s="4" t="e">
        <f>IF(#REF!="I",1,IF(#REF!="II",2,IF(#REF!="III",3,IF(#REF!="IV",4))))</f>
        <v>#REF!</v>
      </c>
      <c r="AP455" s="11" t="e">
        <f>IF(#REF!="PULMONAR",1,IF(AND(#REF!="EXTRAPULMONAR",#REF!&lt;&gt;"MENINGEA"),2,IF(AND(#REF!="EXTRAPULMONAR",#REF!="MENINGEA"),3,)))</f>
        <v>#REF!</v>
      </c>
      <c r="AQ4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5" s="4">
        <f t="shared" si="218"/>
        <v>0</v>
      </c>
      <c r="AS455" s="10">
        <f t="shared" si="219"/>
        <v>0</v>
      </c>
      <c r="AT455" s="10">
        <f t="shared" si="220"/>
        <v>0</v>
      </c>
      <c r="AU455" s="10" t="str">
        <f t="shared" si="221"/>
        <v>0</v>
      </c>
      <c r="AV455" s="11" t="e">
        <f t="shared" si="222"/>
        <v>#N/A</v>
      </c>
      <c r="AW455" s="4" t="e">
        <f t="shared" si="223"/>
        <v>#N/A</v>
      </c>
      <c r="AX455" s="10" t="e">
        <f t="shared" si="224"/>
        <v>#N/A</v>
      </c>
      <c r="AY455" s="10" t="e">
        <f t="shared" si="225"/>
        <v>#N/A</v>
      </c>
      <c r="AZ455" s="10" t="e">
        <f t="shared" si="227"/>
        <v>#REF!</v>
      </c>
      <c r="BA455" s="12" t="e">
        <f>IF(BW455=7,0,AJ455&amp;IF(#REF!="SI",1,IF(#REF!="NO",2,IF(#REF!="VIH + PREVIO",3,0))))</f>
        <v>#REF!</v>
      </c>
      <c r="BB455" s="13" t="e">
        <f>IF(AND(#REF!="POSITIVO",#REF!="POSITIVO"),1,IF(#REF!="NEGATIVO",2,IF(#REF!="VIH + PREVIO",3,0)))</f>
        <v>#REF!</v>
      </c>
      <c r="BC455" s="10" t="e">
        <f>IF(#REF!="SI",1,IF(#REF!="NO",2,0))</f>
        <v>#REF!</v>
      </c>
      <c r="BD455" s="10" t="e">
        <f>IF(#REF!="SI",1,IF(#REF!="NO",2,0))</f>
        <v>#REF!</v>
      </c>
      <c r="BE455" s="10" t="e">
        <f>IF(OR(#REF!="VIH + PREVIO",#REF!="VIH + PREVIO",#REF!="VIH + PREVIO"),1,0)</f>
        <v>#REF!</v>
      </c>
      <c r="BF455" s="13" t="e">
        <f>IF(OR(#REF!="POSITIVO",#REF!="NEGATIVO"),1,IF(#REF!="PACIENTE NO ACEPTA",2,IF(#REF!="VIH + PREVIO",3,0)))</f>
        <v>#REF!</v>
      </c>
      <c r="BG455" s="10" t="e">
        <f t="shared" si="228"/>
        <v>#REF!</v>
      </c>
      <c r="BH455" s="10" t="e">
        <f t="shared" si="229"/>
        <v>#REF!</v>
      </c>
      <c r="BI455" s="10" t="e">
        <f t="shared" si="230"/>
        <v>#REF!</v>
      </c>
      <c r="BJ455" s="10" t="e">
        <f t="shared" si="231"/>
        <v>#REF!</v>
      </c>
      <c r="BK455" s="10" t="e">
        <f t="shared" si="232"/>
        <v>#REF!</v>
      </c>
      <c r="BL455" s="10" t="e">
        <f t="shared" si="233"/>
        <v>#REF!</v>
      </c>
      <c r="BM455" s="10" t="e">
        <f>IF(OR(BW455=7,AQ455=6),0,IF(#REF!="I",1,IF(#REF!="II",2,IF(#REF!="III",3,IF(#REF!="IV",4))))&amp;AP455&amp;AQ455&amp;AR455&amp;AS455&amp;AT455&amp;AU455&amp;AX455)</f>
        <v>#REF!</v>
      </c>
      <c r="BN455" s="10" t="e">
        <f t="shared" si="234"/>
        <v>#REF!</v>
      </c>
      <c r="BO455" s="10" t="e">
        <f t="shared" si="235"/>
        <v>#REF!</v>
      </c>
      <c r="BP455" s="10" t="e">
        <f t="shared" si="236"/>
        <v>#REF!</v>
      </c>
      <c r="BQ455" s="10" t="e">
        <f t="shared" si="237"/>
        <v>#REF!</v>
      </c>
      <c r="BR455" s="10" t="e">
        <f t="shared" si="238"/>
        <v>#REF!</v>
      </c>
      <c r="BS455" s="10" t="e">
        <f t="shared" si="239"/>
        <v>#REF!</v>
      </c>
      <c r="BT455" s="10" t="e">
        <f>IF(OR(BW455=7,AQ455=6),0,AO455&amp;IF(#REF!="SI",1,IF(#REF!="NO",2,IF(#REF!="VIH + PREVIO",3,0))))</f>
        <v>#REF!</v>
      </c>
      <c r="BU455" s="10" t="e">
        <f>IF(OR(BW455=7,AQ455=6),0,IF(#REF!="-",1,0))</f>
        <v>#REF!</v>
      </c>
      <c r="BV455" s="10" t="e">
        <f t="shared" si="240"/>
        <v>#REF!</v>
      </c>
      <c r="BW4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5" s="10" t="e">
        <f t="shared" si="241"/>
        <v>#REF!</v>
      </c>
      <c r="BY455" s="10" t="e">
        <f t="shared" si="243"/>
        <v>#REF!</v>
      </c>
      <c r="BZ455" s="10" t="e">
        <f t="shared" si="242"/>
        <v>#REF!</v>
      </c>
      <c r="CA455" s="10"/>
    </row>
    <row r="456" spans="1:79" s="3" customFormat="1" ht="23.25" customHeight="1" x14ac:dyDescent="0.3">
      <c r="A456" s="7">
        <v>454</v>
      </c>
      <c r="B456" s="43"/>
      <c r="C456" s="44"/>
      <c r="D456" s="45"/>
      <c r="E456" s="46"/>
      <c r="F456" s="46"/>
      <c r="G456" s="46"/>
      <c r="H456" s="50"/>
      <c r="I456" s="51"/>
      <c r="J456" s="52"/>
      <c r="K456" s="51"/>
      <c r="L456" s="53"/>
      <c r="M456" s="54"/>
      <c r="N456" s="43"/>
      <c r="O456" s="55"/>
      <c r="P456" s="46"/>
      <c r="Q456" s="46"/>
      <c r="R456" s="46"/>
      <c r="S456" s="43"/>
      <c r="T456" s="56"/>
      <c r="U456" s="46"/>
      <c r="V456" s="57"/>
      <c r="W456" s="58"/>
      <c r="X456" s="57"/>
      <c r="Y456" s="46"/>
      <c r="Z456" s="57"/>
      <c r="AA456" s="59"/>
      <c r="AB456" s="60"/>
      <c r="AC456" s="2"/>
      <c r="AD456" s="2"/>
      <c r="AE456" s="2"/>
      <c r="AJ456" s="11">
        <f t="shared" si="226"/>
        <v>13</v>
      </c>
      <c r="AK456" s="11">
        <f t="shared" si="214"/>
        <v>0</v>
      </c>
      <c r="AL456" s="11">
        <f t="shared" si="215"/>
        <v>0</v>
      </c>
      <c r="AM456" s="11">
        <f t="shared" si="216"/>
        <v>0</v>
      </c>
      <c r="AN456" s="11">
        <f t="shared" si="217"/>
        <v>0</v>
      </c>
      <c r="AO456" s="4" t="e">
        <f>IF(#REF!="I",1,IF(#REF!="II",2,IF(#REF!="III",3,IF(#REF!="IV",4))))</f>
        <v>#REF!</v>
      </c>
      <c r="AP456" s="11" t="e">
        <f>IF(#REF!="PULMONAR",1,IF(AND(#REF!="EXTRAPULMONAR",#REF!&lt;&gt;"MENINGEA"),2,IF(AND(#REF!="EXTRAPULMONAR",#REF!="MENINGEA"),3,)))</f>
        <v>#REF!</v>
      </c>
      <c r="AQ4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6" s="4">
        <f t="shared" si="218"/>
        <v>0</v>
      </c>
      <c r="AS456" s="10">
        <f t="shared" si="219"/>
        <v>0</v>
      </c>
      <c r="AT456" s="10">
        <f t="shared" si="220"/>
        <v>0</v>
      </c>
      <c r="AU456" s="10" t="str">
        <f t="shared" si="221"/>
        <v>0</v>
      </c>
      <c r="AV456" s="11" t="e">
        <f t="shared" si="222"/>
        <v>#N/A</v>
      </c>
      <c r="AW456" s="4" t="e">
        <f t="shared" si="223"/>
        <v>#N/A</v>
      </c>
      <c r="AX456" s="10" t="e">
        <f t="shared" si="224"/>
        <v>#N/A</v>
      </c>
      <c r="AY456" s="10" t="e">
        <f t="shared" si="225"/>
        <v>#N/A</v>
      </c>
      <c r="AZ456" s="10" t="e">
        <f t="shared" si="227"/>
        <v>#REF!</v>
      </c>
      <c r="BA456" s="12" t="e">
        <f>IF(BW456=7,0,AJ456&amp;IF(#REF!="SI",1,IF(#REF!="NO",2,IF(#REF!="VIH + PREVIO",3,0))))</f>
        <v>#REF!</v>
      </c>
      <c r="BB456" s="13" t="e">
        <f>IF(AND(#REF!="POSITIVO",#REF!="POSITIVO"),1,IF(#REF!="NEGATIVO",2,IF(#REF!="VIH + PREVIO",3,0)))</f>
        <v>#REF!</v>
      </c>
      <c r="BC456" s="10" t="e">
        <f>IF(#REF!="SI",1,IF(#REF!="NO",2,0))</f>
        <v>#REF!</v>
      </c>
      <c r="BD456" s="10" t="e">
        <f>IF(#REF!="SI",1,IF(#REF!="NO",2,0))</f>
        <v>#REF!</v>
      </c>
      <c r="BE456" s="10" t="e">
        <f>IF(OR(#REF!="VIH + PREVIO",#REF!="VIH + PREVIO",#REF!="VIH + PREVIO"),1,0)</f>
        <v>#REF!</v>
      </c>
      <c r="BF456" s="13" t="e">
        <f>IF(OR(#REF!="POSITIVO",#REF!="NEGATIVO"),1,IF(#REF!="PACIENTE NO ACEPTA",2,IF(#REF!="VIH + PREVIO",3,0)))</f>
        <v>#REF!</v>
      </c>
      <c r="BG456" s="10" t="e">
        <f t="shared" si="228"/>
        <v>#REF!</v>
      </c>
      <c r="BH456" s="10" t="e">
        <f t="shared" si="229"/>
        <v>#REF!</v>
      </c>
      <c r="BI456" s="10" t="e">
        <f t="shared" si="230"/>
        <v>#REF!</v>
      </c>
      <c r="BJ456" s="10" t="e">
        <f t="shared" si="231"/>
        <v>#REF!</v>
      </c>
      <c r="BK456" s="10" t="e">
        <f t="shared" si="232"/>
        <v>#REF!</v>
      </c>
      <c r="BL456" s="10" t="e">
        <f t="shared" si="233"/>
        <v>#REF!</v>
      </c>
      <c r="BM456" s="10" t="e">
        <f>IF(OR(BW456=7,AQ456=6),0,IF(#REF!="I",1,IF(#REF!="II",2,IF(#REF!="III",3,IF(#REF!="IV",4))))&amp;AP456&amp;AQ456&amp;AR456&amp;AS456&amp;AT456&amp;AU456&amp;AX456)</f>
        <v>#REF!</v>
      </c>
      <c r="BN456" s="10" t="e">
        <f t="shared" si="234"/>
        <v>#REF!</v>
      </c>
      <c r="BO456" s="10" t="e">
        <f t="shared" si="235"/>
        <v>#REF!</v>
      </c>
      <c r="BP456" s="10" t="e">
        <f t="shared" si="236"/>
        <v>#REF!</v>
      </c>
      <c r="BQ456" s="10" t="e">
        <f t="shared" si="237"/>
        <v>#REF!</v>
      </c>
      <c r="BR456" s="10" t="e">
        <f t="shared" si="238"/>
        <v>#REF!</v>
      </c>
      <c r="BS456" s="10" t="e">
        <f t="shared" si="239"/>
        <v>#REF!</v>
      </c>
      <c r="BT456" s="10" t="e">
        <f>IF(OR(BW456=7,AQ456=6),0,AO456&amp;IF(#REF!="SI",1,IF(#REF!="NO",2,IF(#REF!="VIH + PREVIO",3,0))))</f>
        <v>#REF!</v>
      </c>
      <c r="BU456" s="10" t="e">
        <f>IF(OR(BW456=7,AQ456=6),0,IF(#REF!="-",1,0))</f>
        <v>#REF!</v>
      </c>
      <c r="BV456" s="10" t="e">
        <f t="shared" si="240"/>
        <v>#REF!</v>
      </c>
      <c r="BW4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6" s="10" t="e">
        <f t="shared" si="241"/>
        <v>#REF!</v>
      </c>
      <c r="BY456" s="10" t="e">
        <f t="shared" si="243"/>
        <v>#REF!</v>
      </c>
      <c r="BZ456" s="10" t="e">
        <f t="shared" si="242"/>
        <v>#REF!</v>
      </c>
      <c r="CA456" s="10"/>
    </row>
    <row r="457" spans="1:79" s="3" customFormat="1" ht="23.25" customHeight="1" x14ac:dyDescent="0.3">
      <c r="A457" s="7">
        <v>455</v>
      </c>
      <c r="B457" s="43"/>
      <c r="C457" s="44"/>
      <c r="D457" s="45"/>
      <c r="E457" s="46"/>
      <c r="F457" s="46"/>
      <c r="G457" s="46"/>
      <c r="H457" s="50"/>
      <c r="I457" s="51"/>
      <c r="J457" s="52"/>
      <c r="K457" s="51"/>
      <c r="L457" s="53"/>
      <c r="M457" s="54"/>
      <c r="N457" s="43"/>
      <c r="O457" s="55"/>
      <c r="P457" s="46"/>
      <c r="Q457" s="46"/>
      <c r="R457" s="46"/>
      <c r="S457" s="43"/>
      <c r="T457" s="56"/>
      <c r="U457" s="46"/>
      <c r="V457" s="57"/>
      <c r="W457" s="58"/>
      <c r="X457" s="57"/>
      <c r="Y457" s="46"/>
      <c r="Z457" s="57"/>
      <c r="AA457" s="59"/>
      <c r="AB457" s="60"/>
      <c r="AC457" s="2"/>
      <c r="AD457" s="2"/>
      <c r="AE457" s="2"/>
      <c r="AJ457" s="11">
        <f t="shared" si="226"/>
        <v>13</v>
      </c>
      <c r="AK457" s="11">
        <f t="shared" si="214"/>
        <v>0</v>
      </c>
      <c r="AL457" s="11">
        <f t="shared" si="215"/>
        <v>0</v>
      </c>
      <c r="AM457" s="11">
        <f t="shared" si="216"/>
        <v>0</v>
      </c>
      <c r="AN457" s="11">
        <f t="shared" si="217"/>
        <v>0</v>
      </c>
      <c r="AO457" s="4" t="e">
        <f>IF(#REF!="I",1,IF(#REF!="II",2,IF(#REF!="III",3,IF(#REF!="IV",4))))</f>
        <v>#REF!</v>
      </c>
      <c r="AP457" s="11" t="e">
        <f>IF(#REF!="PULMONAR",1,IF(AND(#REF!="EXTRAPULMONAR",#REF!&lt;&gt;"MENINGEA"),2,IF(AND(#REF!="EXTRAPULMONAR",#REF!="MENINGEA"),3,)))</f>
        <v>#REF!</v>
      </c>
      <c r="AQ4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7" s="4">
        <f t="shared" si="218"/>
        <v>0</v>
      </c>
      <c r="AS457" s="10">
        <f t="shared" si="219"/>
        <v>0</v>
      </c>
      <c r="AT457" s="10">
        <f t="shared" si="220"/>
        <v>0</v>
      </c>
      <c r="AU457" s="10" t="str">
        <f t="shared" si="221"/>
        <v>0</v>
      </c>
      <c r="AV457" s="11" t="e">
        <f t="shared" si="222"/>
        <v>#N/A</v>
      </c>
      <c r="AW457" s="4" t="e">
        <f t="shared" si="223"/>
        <v>#N/A</v>
      </c>
      <c r="AX457" s="10" t="e">
        <f t="shared" si="224"/>
        <v>#N/A</v>
      </c>
      <c r="AY457" s="10" t="e">
        <f t="shared" si="225"/>
        <v>#N/A</v>
      </c>
      <c r="AZ457" s="10" t="e">
        <f t="shared" si="227"/>
        <v>#REF!</v>
      </c>
      <c r="BA457" s="12" t="e">
        <f>IF(BW457=7,0,AJ457&amp;IF(#REF!="SI",1,IF(#REF!="NO",2,IF(#REF!="VIH + PREVIO",3,0))))</f>
        <v>#REF!</v>
      </c>
      <c r="BB457" s="13" t="e">
        <f>IF(AND(#REF!="POSITIVO",#REF!="POSITIVO"),1,IF(#REF!="NEGATIVO",2,IF(#REF!="VIH + PREVIO",3,0)))</f>
        <v>#REF!</v>
      </c>
      <c r="BC457" s="10" t="e">
        <f>IF(#REF!="SI",1,IF(#REF!="NO",2,0))</f>
        <v>#REF!</v>
      </c>
      <c r="BD457" s="10" t="e">
        <f>IF(#REF!="SI",1,IF(#REF!="NO",2,0))</f>
        <v>#REF!</v>
      </c>
      <c r="BE457" s="10" t="e">
        <f>IF(OR(#REF!="VIH + PREVIO",#REF!="VIH + PREVIO",#REF!="VIH + PREVIO"),1,0)</f>
        <v>#REF!</v>
      </c>
      <c r="BF457" s="13" t="e">
        <f>IF(OR(#REF!="POSITIVO",#REF!="NEGATIVO"),1,IF(#REF!="PACIENTE NO ACEPTA",2,IF(#REF!="VIH + PREVIO",3,0)))</f>
        <v>#REF!</v>
      </c>
      <c r="BG457" s="10" t="e">
        <f t="shared" si="228"/>
        <v>#REF!</v>
      </c>
      <c r="BH457" s="10" t="e">
        <f t="shared" si="229"/>
        <v>#REF!</v>
      </c>
      <c r="BI457" s="10" t="e">
        <f t="shared" si="230"/>
        <v>#REF!</v>
      </c>
      <c r="BJ457" s="10" t="e">
        <f t="shared" si="231"/>
        <v>#REF!</v>
      </c>
      <c r="BK457" s="10" t="e">
        <f t="shared" si="232"/>
        <v>#REF!</v>
      </c>
      <c r="BL457" s="10" t="e">
        <f t="shared" si="233"/>
        <v>#REF!</v>
      </c>
      <c r="BM457" s="10" t="e">
        <f>IF(OR(BW457=7,AQ457=6),0,IF(#REF!="I",1,IF(#REF!="II",2,IF(#REF!="III",3,IF(#REF!="IV",4))))&amp;AP457&amp;AQ457&amp;AR457&amp;AS457&amp;AT457&amp;AU457&amp;AX457)</f>
        <v>#REF!</v>
      </c>
      <c r="BN457" s="10" t="e">
        <f t="shared" si="234"/>
        <v>#REF!</v>
      </c>
      <c r="BO457" s="10" t="e">
        <f t="shared" si="235"/>
        <v>#REF!</v>
      </c>
      <c r="BP457" s="10" t="e">
        <f t="shared" si="236"/>
        <v>#REF!</v>
      </c>
      <c r="BQ457" s="10" t="e">
        <f t="shared" si="237"/>
        <v>#REF!</v>
      </c>
      <c r="BR457" s="10" t="e">
        <f t="shared" si="238"/>
        <v>#REF!</v>
      </c>
      <c r="BS457" s="10" t="e">
        <f t="shared" si="239"/>
        <v>#REF!</v>
      </c>
      <c r="BT457" s="10" t="e">
        <f>IF(OR(BW457=7,AQ457=6),0,AO457&amp;IF(#REF!="SI",1,IF(#REF!="NO",2,IF(#REF!="VIH + PREVIO",3,0))))</f>
        <v>#REF!</v>
      </c>
      <c r="BU457" s="10" t="e">
        <f>IF(OR(BW457=7,AQ457=6),0,IF(#REF!="-",1,0))</f>
        <v>#REF!</v>
      </c>
      <c r="BV457" s="10" t="e">
        <f t="shared" si="240"/>
        <v>#REF!</v>
      </c>
      <c r="BW4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7" s="10" t="e">
        <f t="shared" si="241"/>
        <v>#REF!</v>
      </c>
      <c r="BY457" s="10" t="e">
        <f t="shared" si="243"/>
        <v>#REF!</v>
      </c>
      <c r="BZ457" s="10" t="e">
        <f t="shared" si="242"/>
        <v>#REF!</v>
      </c>
      <c r="CA457" s="10"/>
    </row>
    <row r="458" spans="1:79" s="3" customFormat="1" ht="23.25" customHeight="1" x14ac:dyDescent="0.3">
      <c r="A458" s="7">
        <v>456</v>
      </c>
      <c r="B458" s="43"/>
      <c r="C458" s="44"/>
      <c r="D458" s="45"/>
      <c r="E458" s="46"/>
      <c r="F458" s="46"/>
      <c r="G458" s="46"/>
      <c r="H458" s="50"/>
      <c r="I458" s="51"/>
      <c r="J458" s="52"/>
      <c r="K458" s="51"/>
      <c r="L458" s="53"/>
      <c r="M458" s="54"/>
      <c r="N458" s="43"/>
      <c r="O458" s="55"/>
      <c r="P458" s="46"/>
      <c r="Q458" s="46"/>
      <c r="R458" s="46"/>
      <c r="S458" s="43"/>
      <c r="T458" s="56"/>
      <c r="U458" s="46"/>
      <c r="V458" s="57"/>
      <c r="W458" s="58"/>
      <c r="X458" s="57"/>
      <c r="Y458" s="46"/>
      <c r="Z458" s="57"/>
      <c r="AA458" s="59"/>
      <c r="AB458" s="60"/>
      <c r="AC458" s="2"/>
      <c r="AD458" s="2"/>
      <c r="AE458" s="2"/>
      <c r="AJ458" s="11">
        <f t="shared" si="226"/>
        <v>13</v>
      </c>
      <c r="AK458" s="11">
        <f t="shared" si="214"/>
        <v>0</v>
      </c>
      <c r="AL458" s="11">
        <f t="shared" si="215"/>
        <v>0</v>
      </c>
      <c r="AM458" s="11">
        <f t="shared" si="216"/>
        <v>0</v>
      </c>
      <c r="AN458" s="11">
        <f t="shared" si="217"/>
        <v>0</v>
      </c>
      <c r="AO458" s="4" t="e">
        <f>IF(#REF!="I",1,IF(#REF!="II",2,IF(#REF!="III",3,IF(#REF!="IV",4))))</f>
        <v>#REF!</v>
      </c>
      <c r="AP458" s="11" t="e">
        <f>IF(#REF!="PULMONAR",1,IF(AND(#REF!="EXTRAPULMONAR",#REF!&lt;&gt;"MENINGEA"),2,IF(AND(#REF!="EXTRAPULMONAR",#REF!="MENINGEA"),3,)))</f>
        <v>#REF!</v>
      </c>
      <c r="AQ4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8" s="4">
        <f t="shared" si="218"/>
        <v>0</v>
      </c>
      <c r="AS458" s="10">
        <f t="shared" si="219"/>
        <v>0</v>
      </c>
      <c r="AT458" s="10">
        <f t="shared" si="220"/>
        <v>0</v>
      </c>
      <c r="AU458" s="10" t="str">
        <f t="shared" si="221"/>
        <v>0</v>
      </c>
      <c r="AV458" s="11" t="e">
        <f t="shared" si="222"/>
        <v>#N/A</v>
      </c>
      <c r="AW458" s="4" t="e">
        <f t="shared" si="223"/>
        <v>#N/A</v>
      </c>
      <c r="AX458" s="10" t="e">
        <f t="shared" si="224"/>
        <v>#N/A</v>
      </c>
      <c r="AY458" s="10" t="e">
        <f t="shared" si="225"/>
        <v>#N/A</v>
      </c>
      <c r="AZ458" s="10" t="e">
        <f t="shared" si="227"/>
        <v>#REF!</v>
      </c>
      <c r="BA458" s="12" t="e">
        <f>IF(BW458=7,0,AJ458&amp;IF(#REF!="SI",1,IF(#REF!="NO",2,IF(#REF!="VIH + PREVIO",3,0))))</f>
        <v>#REF!</v>
      </c>
      <c r="BB458" s="13" t="e">
        <f>IF(AND(#REF!="POSITIVO",#REF!="POSITIVO"),1,IF(#REF!="NEGATIVO",2,IF(#REF!="VIH + PREVIO",3,0)))</f>
        <v>#REF!</v>
      </c>
      <c r="BC458" s="10" t="e">
        <f>IF(#REF!="SI",1,IF(#REF!="NO",2,0))</f>
        <v>#REF!</v>
      </c>
      <c r="BD458" s="10" t="e">
        <f>IF(#REF!="SI",1,IF(#REF!="NO",2,0))</f>
        <v>#REF!</v>
      </c>
      <c r="BE458" s="10" t="e">
        <f>IF(OR(#REF!="VIH + PREVIO",#REF!="VIH + PREVIO",#REF!="VIH + PREVIO"),1,0)</f>
        <v>#REF!</v>
      </c>
      <c r="BF458" s="13" t="e">
        <f>IF(OR(#REF!="POSITIVO",#REF!="NEGATIVO"),1,IF(#REF!="PACIENTE NO ACEPTA",2,IF(#REF!="VIH + PREVIO",3,0)))</f>
        <v>#REF!</v>
      </c>
      <c r="BG458" s="10" t="e">
        <f t="shared" si="228"/>
        <v>#REF!</v>
      </c>
      <c r="BH458" s="10" t="e">
        <f t="shared" si="229"/>
        <v>#REF!</v>
      </c>
      <c r="BI458" s="10" t="e">
        <f t="shared" si="230"/>
        <v>#REF!</v>
      </c>
      <c r="BJ458" s="10" t="e">
        <f t="shared" si="231"/>
        <v>#REF!</v>
      </c>
      <c r="BK458" s="10" t="e">
        <f t="shared" si="232"/>
        <v>#REF!</v>
      </c>
      <c r="BL458" s="10" t="e">
        <f t="shared" si="233"/>
        <v>#REF!</v>
      </c>
      <c r="BM458" s="10" t="e">
        <f>IF(OR(BW458=7,AQ458=6),0,IF(#REF!="I",1,IF(#REF!="II",2,IF(#REF!="III",3,IF(#REF!="IV",4))))&amp;AP458&amp;AQ458&amp;AR458&amp;AS458&amp;AT458&amp;AU458&amp;AX458)</f>
        <v>#REF!</v>
      </c>
      <c r="BN458" s="10" t="e">
        <f t="shared" si="234"/>
        <v>#REF!</v>
      </c>
      <c r="BO458" s="10" t="e">
        <f t="shared" si="235"/>
        <v>#REF!</v>
      </c>
      <c r="BP458" s="10" t="e">
        <f t="shared" si="236"/>
        <v>#REF!</v>
      </c>
      <c r="BQ458" s="10" t="e">
        <f t="shared" si="237"/>
        <v>#REF!</v>
      </c>
      <c r="BR458" s="10" t="e">
        <f t="shared" si="238"/>
        <v>#REF!</v>
      </c>
      <c r="BS458" s="10" t="e">
        <f t="shared" si="239"/>
        <v>#REF!</v>
      </c>
      <c r="BT458" s="10" t="e">
        <f>IF(OR(BW458=7,AQ458=6),0,AO458&amp;IF(#REF!="SI",1,IF(#REF!="NO",2,IF(#REF!="VIH + PREVIO",3,0))))</f>
        <v>#REF!</v>
      </c>
      <c r="BU458" s="10" t="e">
        <f>IF(OR(BW458=7,AQ458=6),0,IF(#REF!="-",1,0))</f>
        <v>#REF!</v>
      </c>
      <c r="BV458" s="10" t="e">
        <f t="shared" si="240"/>
        <v>#REF!</v>
      </c>
      <c r="BW4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8" s="10" t="e">
        <f t="shared" si="241"/>
        <v>#REF!</v>
      </c>
      <c r="BY458" s="10" t="e">
        <f t="shared" si="243"/>
        <v>#REF!</v>
      </c>
      <c r="BZ458" s="10" t="e">
        <f t="shared" si="242"/>
        <v>#REF!</v>
      </c>
      <c r="CA458" s="10"/>
    </row>
    <row r="459" spans="1:79" s="3" customFormat="1" ht="23.25" customHeight="1" x14ac:dyDescent="0.3">
      <c r="A459" s="7">
        <v>457</v>
      </c>
      <c r="B459" s="43"/>
      <c r="C459" s="44"/>
      <c r="D459" s="45"/>
      <c r="E459" s="46"/>
      <c r="F459" s="46"/>
      <c r="G459" s="46"/>
      <c r="H459" s="50"/>
      <c r="I459" s="51"/>
      <c r="J459" s="52"/>
      <c r="K459" s="51"/>
      <c r="L459" s="53"/>
      <c r="M459" s="54"/>
      <c r="N459" s="43"/>
      <c r="O459" s="55"/>
      <c r="P459" s="46"/>
      <c r="Q459" s="46"/>
      <c r="R459" s="46"/>
      <c r="S459" s="43"/>
      <c r="T459" s="56"/>
      <c r="U459" s="46"/>
      <c r="V459" s="57"/>
      <c r="W459" s="58"/>
      <c r="X459" s="57"/>
      <c r="Y459" s="46"/>
      <c r="Z459" s="57"/>
      <c r="AA459" s="59"/>
      <c r="AB459" s="60"/>
      <c r="AC459" s="2"/>
      <c r="AD459" s="2"/>
      <c r="AE459" s="2"/>
      <c r="AJ459" s="11">
        <f t="shared" si="226"/>
        <v>13</v>
      </c>
      <c r="AK459" s="11">
        <f t="shared" si="214"/>
        <v>0</v>
      </c>
      <c r="AL459" s="11">
        <f t="shared" si="215"/>
        <v>0</v>
      </c>
      <c r="AM459" s="11">
        <f t="shared" si="216"/>
        <v>0</v>
      </c>
      <c r="AN459" s="11">
        <f t="shared" si="217"/>
        <v>0</v>
      </c>
      <c r="AO459" s="4" t="e">
        <f>IF(#REF!="I",1,IF(#REF!="II",2,IF(#REF!="III",3,IF(#REF!="IV",4))))</f>
        <v>#REF!</v>
      </c>
      <c r="AP459" s="11" t="e">
        <f>IF(#REF!="PULMONAR",1,IF(AND(#REF!="EXTRAPULMONAR",#REF!&lt;&gt;"MENINGEA"),2,IF(AND(#REF!="EXTRAPULMONAR",#REF!="MENINGEA"),3,)))</f>
        <v>#REF!</v>
      </c>
      <c r="AQ4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59" s="4">
        <f t="shared" si="218"/>
        <v>0</v>
      </c>
      <c r="AS459" s="10">
        <f t="shared" si="219"/>
        <v>0</v>
      </c>
      <c r="AT459" s="10">
        <f t="shared" si="220"/>
        <v>0</v>
      </c>
      <c r="AU459" s="10" t="str">
        <f t="shared" si="221"/>
        <v>0</v>
      </c>
      <c r="AV459" s="11" t="e">
        <f t="shared" si="222"/>
        <v>#N/A</v>
      </c>
      <c r="AW459" s="4" t="e">
        <f t="shared" si="223"/>
        <v>#N/A</v>
      </c>
      <c r="AX459" s="10" t="e">
        <f t="shared" si="224"/>
        <v>#N/A</v>
      </c>
      <c r="AY459" s="10" t="e">
        <f t="shared" si="225"/>
        <v>#N/A</v>
      </c>
      <c r="AZ459" s="10" t="e">
        <f t="shared" si="227"/>
        <v>#REF!</v>
      </c>
      <c r="BA459" s="12" t="e">
        <f>IF(BW459=7,0,AJ459&amp;IF(#REF!="SI",1,IF(#REF!="NO",2,IF(#REF!="VIH + PREVIO",3,0))))</f>
        <v>#REF!</v>
      </c>
      <c r="BB459" s="13" t="e">
        <f>IF(AND(#REF!="POSITIVO",#REF!="POSITIVO"),1,IF(#REF!="NEGATIVO",2,IF(#REF!="VIH + PREVIO",3,0)))</f>
        <v>#REF!</v>
      </c>
      <c r="BC459" s="10" t="e">
        <f>IF(#REF!="SI",1,IF(#REF!="NO",2,0))</f>
        <v>#REF!</v>
      </c>
      <c r="BD459" s="10" t="e">
        <f>IF(#REF!="SI",1,IF(#REF!="NO",2,0))</f>
        <v>#REF!</v>
      </c>
      <c r="BE459" s="10" t="e">
        <f>IF(OR(#REF!="VIH + PREVIO",#REF!="VIH + PREVIO",#REF!="VIH + PREVIO"),1,0)</f>
        <v>#REF!</v>
      </c>
      <c r="BF459" s="13" t="e">
        <f>IF(OR(#REF!="POSITIVO",#REF!="NEGATIVO"),1,IF(#REF!="PACIENTE NO ACEPTA",2,IF(#REF!="VIH + PREVIO",3,0)))</f>
        <v>#REF!</v>
      </c>
      <c r="BG459" s="10" t="e">
        <f t="shared" si="228"/>
        <v>#REF!</v>
      </c>
      <c r="BH459" s="10" t="e">
        <f t="shared" si="229"/>
        <v>#REF!</v>
      </c>
      <c r="BI459" s="10" t="e">
        <f t="shared" si="230"/>
        <v>#REF!</v>
      </c>
      <c r="BJ459" s="10" t="e">
        <f t="shared" si="231"/>
        <v>#REF!</v>
      </c>
      <c r="BK459" s="10" t="e">
        <f t="shared" si="232"/>
        <v>#REF!</v>
      </c>
      <c r="BL459" s="10" t="e">
        <f t="shared" si="233"/>
        <v>#REF!</v>
      </c>
      <c r="BM459" s="10" t="e">
        <f>IF(OR(BW459=7,AQ459=6),0,IF(#REF!="I",1,IF(#REF!="II",2,IF(#REF!="III",3,IF(#REF!="IV",4))))&amp;AP459&amp;AQ459&amp;AR459&amp;AS459&amp;AT459&amp;AU459&amp;AX459)</f>
        <v>#REF!</v>
      </c>
      <c r="BN459" s="10" t="e">
        <f t="shared" si="234"/>
        <v>#REF!</v>
      </c>
      <c r="BO459" s="10" t="e">
        <f t="shared" si="235"/>
        <v>#REF!</v>
      </c>
      <c r="BP459" s="10" t="e">
        <f t="shared" si="236"/>
        <v>#REF!</v>
      </c>
      <c r="BQ459" s="10" t="e">
        <f t="shared" si="237"/>
        <v>#REF!</v>
      </c>
      <c r="BR459" s="10" t="e">
        <f t="shared" si="238"/>
        <v>#REF!</v>
      </c>
      <c r="BS459" s="10" t="e">
        <f t="shared" si="239"/>
        <v>#REF!</v>
      </c>
      <c r="BT459" s="10" t="e">
        <f>IF(OR(BW459=7,AQ459=6),0,AO459&amp;IF(#REF!="SI",1,IF(#REF!="NO",2,IF(#REF!="VIH + PREVIO",3,0))))</f>
        <v>#REF!</v>
      </c>
      <c r="BU459" s="10" t="e">
        <f>IF(OR(BW459=7,AQ459=6),0,IF(#REF!="-",1,0))</f>
        <v>#REF!</v>
      </c>
      <c r="BV459" s="10" t="e">
        <f t="shared" si="240"/>
        <v>#REF!</v>
      </c>
      <c r="BW4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59" s="10" t="e">
        <f t="shared" si="241"/>
        <v>#REF!</v>
      </c>
      <c r="BY459" s="10" t="e">
        <f t="shared" si="243"/>
        <v>#REF!</v>
      </c>
      <c r="BZ459" s="10" t="e">
        <f t="shared" si="242"/>
        <v>#REF!</v>
      </c>
      <c r="CA459" s="10"/>
    </row>
    <row r="460" spans="1:79" s="3" customFormat="1" ht="23.25" customHeight="1" x14ac:dyDescent="0.3">
      <c r="A460" s="7">
        <v>458</v>
      </c>
      <c r="B460" s="43"/>
      <c r="C460" s="44"/>
      <c r="D460" s="45"/>
      <c r="E460" s="46"/>
      <c r="F460" s="46"/>
      <c r="G460" s="46"/>
      <c r="H460" s="50"/>
      <c r="I460" s="51"/>
      <c r="J460" s="52"/>
      <c r="K460" s="51"/>
      <c r="L460" s="53"/>
      <c r="M460" s="54"/>
      <c r="N460" s="43"/>
      <c r="O460" s="55"/>
      <c r="P460" s="46"/>
      <c r="Q460" s="46"/>
      <c r="R460" s="46"/>
      <c r="S460" s="43"/>
      <c r="T460" s="56"/>
      <c r="U460" s="46"/>
      <c r="V460" s="57"/>
      <c r="W460" s="58"/>
      <c r="X460" s="57"/>
      <c r="Y460" s="46"/>
      <c r="Z460" s="57"/>
      <c r="AA460" s="59"/>
      <c r="AB460" s="60"/>
      <c r="AC460" s="2"/>
      <c r="AD460" s="2"/>
      <c r="AE460" s="2"/>
      <c r="AJ460" s="11">
        <f t="shared" si="226"/>
        <v>13</v>
      </c>
      <c r="AK460" s="11">
        <f t="shared" si="214"/>
        <v>0</v>
      </c>
      <c r="AL460" s="11">
        <f t="shared" si="215"/>
        <v>0</v>
      </c>
      <c r="AM460" s="11">
        <f t="shared" si="216"/>
        <v>0</v>
      </c>
      <c r="AN460" s="11">
        <f t="shared" si="217"/>
        <v>0</v>
      </c>
      <c r="AO460" s="4" t="e">
        <f>IF(#REF!="I",1,IF(#REF!="II",2,IF(#REF!="III",3,IF(#REF!="IV",4))))</f>
        <v>#REF!</v>
      </c>
      <c r="AP460" s="11" t="e">
        <f>IF(#REF!="PULMONAR",1,IF(AND(#REF!="EXTRAPULMONAR",#REF!&lt;&gt;"MENINGEA"),2,IF(AND(#REF!="EXTRAPULMONAR",#REF!="MENINGEA"),3,)))</f>
        <v>#REF!</v>
      </c>
      <c r="AQ4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0" s="4">
        <f t="shared" si="218"/>
        <v>0</v>
      </c>
      <c r="AS460" s="10">
        <f t="shared" si="219"/>
        <v>0</v>
      </c>
      <c r="AT460" s="10">
        <f t="shared" si="220"/>
        <v>0</v>
      </c>
      <c r="AU460" s="10" t="str">
        <f t="shared" si="221"/>
        <v>0</v>
      </c>
      <c r="AV460" s="11" t="e">
        <f t="shared" si="222"/>
        <v>#N/A</v>
      </c>
      <c r="AW460" s="4" t="e">
        <f t="shared" si="223"/>
        <v>#N/A</v>
      </c>
      <c r="AX460" s="10" t="e">
        <f t="shared" si="224"/>
        <v>#N/A</v>
      </c>
      <c r="AY460" s="10" t="e">
        <f t="shared" si="225"/>
        <v>#N/A</v>
      </c>
      <c r="AZ460" s="10" t="e">
        <f t="shared" si="227"/>
        <v>#REF!</v>
      </c>
      <c r="BA460" s="12" t="e">
        <f>IF(BW460=7,0,AJ460&amp;IF(#REF!="SI",1,IF(#REF!="NO",2,IF(#REF!="VIH + PREVIO",3,0))))</f>
        <v>#REF!</v>
      </c>
      <c r="BB460" s="13" t="e">
        <f>IF(AND(#REF!="POSITIVO",#REF!="POSITIVO"),1,IF(#REF!="NEGATIVO",2,IF(#REF!="VIH + PREVIO",3,0)))</f>
        <v>#REF!</v>
      </c>
      <c r="BC460" s="10" t="e">
        <f>IF(#REF!="SI",1,IF(#REF!="NO",2,0))</f>
        <v>#REF!</v>
      </c>
      <c r="BD460" s="10" t="e">
        <f>IF(#REF!="SI",1,IF(#REF!="NO",2,0))</f>
        <v>#REF!</v>
      </c>
      <c r="BE460" s="10" t="e">
        <f>IF(OR(#REF!="VIH + PREVIO",#REF!="VIH + PREVIO",#REF!="VIH + PREVIO"),1,0)</f>
        <v>#REF!</v>
      </c>
      <c r="BF460" s="13" t="e">
        <f>IF(OR(#REF!="POSITIVO",#REF!="NEGATIVO"),1,IF(#REF!="PACIENTE NO ACEPTA",2,IF(#REF!="VIH + PREVIO",3,0)))</f>
        <v>#REF!</v>
      </c>
      <c r="BG460" s="10" t="e">
        <f t="shared" si="228"/>
        <v>#REF!</v>
      </c>
      <c r="BH460" s="10" t="e">
        <f t="shared" si="229"/>
        <v>#REF!</v>
      </c>
      <c r="BI460" s="10" t="e">
        <f t="shared" si="230"/>
        <v>#REF!</v>
      </c>
      <c r="BJ460" s="10" t="e">
        <f t="shared" si="231"/>
        <v>#REF!</v>
      </c>
      <c r="BK460" s="10" t="e">
        <f t="shared" si="232"/>
        <v>#REF!</v>
      </c>
      <c r="BL460" s="10" t="e">
        <f t="shared" si="233"/>
        <v>#REF!</v>
      </c>
      <c r="BM460" s="10" t="e">
        <f>IF(OR(BW460=7,AQ460=6),0,IF(#REF!="I",1,IF(#REF!="II",2,IF(#REF!="III",3,IF(#REF!="IV",4))))&amp;AP460&amp;AQ460&amp;AR460&amp;AS460&amp;AT460&amp;AU460&amp;AX460)</f>
        <v>#REF!</v>
      </c>
      <c r="BN460" s="10" t="e">
        <f t="shared" si="234"/>
        <v>#REF!</v>
      </c>
      <c r="BO460" s="10" t="e">
        <f t="shared" si="235"/>
        <v>#REF!</v>
      </c>
      <c r="BP460" s="10" t="e">
        <f t="shared" si="236"/>
        <v>#REF!</v>
      </c>
      <c r="BQ460" s="10" t="e">
        <f t="shared" si="237"/>
        <v>#REF!</v>
      </c>
      <c r="BR460" s="10" t="e">
        <f t="shared" si="238"/>
        <v>#REF!</v>
      </c>
      <c r="BS460" s="10" t="e">
        <f t="shared" si="239"/>
        <v>#REF!</v>
      </c>
      <c r="BT460" s="10" t="e">
        <f>IF(OR(BW460=7,AQ460=6),0,AO460&amp;IF(#REF!="SI",1,IF(#REF!="NO",2,IF(#REF!="VIH + PREVIO",3,0))))</f>
        <v>#REF!</v>
      </c>
      <c r="BU460" s="10" t="e">
        <f>IF(OR(BW460=7,AQ460=6),0,IF(#REF!="-",1,0))</f>
        <v>#REF!</v>
      </c>
      <c r="BV460" s="10" t="e">
        <f t="shared" si="240"/>
        <v>#REF!</v>
      </c>
      <c r="BW4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0" s="10" t="e">
        <f t="shared" si="241"/>
        <v>#REF!</v>
      </c>
      <c r="BY460" s="10" t="e">
        <f t="shared" si="243"/>
        <v>#REF!</v>
      </c>
      <c r="BZ460" s="10" t="e">
        <f t="shared" si="242"/>
        <v>#REF!</v>
      </c>
      <c r="CA460" s="10"/>
    </row>
    <row r="461" spans="1:79" s="3" customFormat="1" ht="23.25" customHeight="1" x14ac:dyDescent="0.3">
      <c r="A461" s="7">
        <v>459</v>
      </c>
      <c r="B461" s="43"/>
      <c r="C461" s="44"/>
      <c r="D461" s="45"/>
      <c r="E461" s="46"/>
      <c r="F461" s="46"/>
      <c r="G461" s="46"/>
      <c r="H461" s="50"/>
      <c r="I461" s="51"/>
      <c r="J461" s="52"/>
      <c r="K461" s="51"/>
      <c r="L461" s="53"/>
      <c r="M461" s="54"/>
      <c r="N461" s="43"/>
      <c r="O461" s="55"/>
      <c r="P461" s="46"/>
      <c r="Q461" s="46"/>
      <c r="R461" s="46"/>
      <c r="S461" s="43"/>
      <c r="T461" s="56"/>
      <c r="U461" s="46"/>
      <c r="V461" s="57"/>
      <c r="W461" s="58"/>
      <c r="X461" s="57"/>
      <c r="Y461" s="46"/>
      <c r="Z461" s="57"/>
      <c r="AA461" s="59"/>
      <c r="AB461" s="60"/>
      <c r="AC461" s="2"/>
      <c r="AD461" s="2"/>
      <c r="AE461" s="2"/>
      <c r="AJ461" s="11">
        <f t="shared" si="226"/>
        <v>13</v>
      </c>
      <c r="AK461" s="11">
        <f t="shared" si="214"/>
        <v>0</v>
      </c>
      <c r="AL461" s="11">
        <f t="shared" si="215"/>
        <v>0</v>
      </c>
      <c r="AM461" s="11">
        <f t="shared" si="216"/>
        <v>0</v>
      </c>
      <c r="AN461" s="11">
        <f t="shared" si="217"/>
        <v>0</v>
      </c>
      <c r="AO461" s="4" t="e">
        <f>IF(#REF!="I",1,IF(#REF!="II",2,IF(#REF!="III",3,IF(#REF!="IV",4))))</f>
        <v>#REF!</v>
      </c>
      <c r="AP461" s="11" t="e">
        <f>IF(#REF!="PULMONAR",1,IF(AND(#REF!="EXTRAPULMONAR",#REF!&lt;&gt;"MENINGEA"),2,IF(AND(#REF!="EXTRAPULMONAR",#REF!="MENINGEA"),3,)))</f>
        <v>#REF!</v>
      </c>
      <c r="AQ4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1" s="4">
        <f t="shared" si="218"/>
        <v>0</v>
      </c>
      <c r="AS461" s="10">
        <f t="shared" si="219"/>
        <v>0</v>
      </c>
      <c r="AT461" s="10">
        <f t="shared" si="220"/>
        <v>0</v>
      </c>
      <c r="AU461" s="10" t="str">
        <f t="shared" si="221"/>
        <v>0</v>
      </c>
      <c r="AV461" s="11" t="e">
        <f t="shared" si="222"/>
        <v>#N/A</v>
      </c>
      <c r="AW461" s="4" t="e">
        <f t="shared" si="223"/>
        <v>#N/A</v>
      </c>
      <c r="AX461" s="10" t="e">
        <f t="shared" si="224"/>
        <v>#N/A</v>
      </c>
      <c r="AY461" s="10" t="e">
        <f t="shared" si="225"/>
        <v>#N/A</v>
      </c>
      <c r="AZ461" s="10" t="e">
        <f t="shared" si="227"/>
        <v>#REF!</v>
      </c>
      <c r="BA461" s="12" t="e">
        <f>IF(BW461=7,0,AJ461&amp;IF(#REF!="SI",1,IF(#REF!="NO",2,IF(#REF!="VIH + PREVIO",3,0))))</f>
        <v>#REF!</v>
      </c>
      <c r="BB461" s="13" t="e">
        <f>IF(AND(#REF!="POSITIVO",#REF!="POSITIVO"),1,IF(#REF!="NEGATIVO",2,IF(#REF!="VIH + PREVIO",3,0)))</f>
        <v>#REF!</v>
      </c>
      <c r="BC461" s="10" t="e">
        <f>IF(#REF!="SI",1,IF(#REF!="NO",2,0))</f>
        <v>#REF!</v>
      </c>
      <c r="BD461" s="10" t="e">
        <f>IF(#REF!="SI",1,IF(#REF!="NO",2,0))</f>
        <v>#REF!</v>
      </c>
      <c r="BE461" s="10" t="e">
        <f>IF(OR(#REF!="VIH + PREVIO",#REF!="VIH + PREVIO",#REF!="VIH + PREVIO"),1,0)</f>
        <v>#REF!</v>
      </c>
      <c r="BF461" s="13" t="e">
        <f>IF(OR(#REF!="POSITIVO",#REF!="NEGATIVO"),1,IF(#REF!="PACIENTE NO ACEPTA",2,IF(#REF!="VIH + PREVIO",3,0)))</f>
        <v>#REF!</v>
      </c>
      <c r="BG461" s="10" t="e">
        <f t="shared" si="228"/>
        <v>#REF!</v>
      </c>
      <c r="BH461" s="10" t="e">
        <f t="shared" si="229"/>
        <v>#REF!</v>
      </c>
      <c r="BI461" s="10" t="e">
        <f t="shared" si="230"/>
        <v>#REF!</v>
      </c>
      <c r="BJ461" s="10" t="e">
        <f t="shared" si="231"/>
        <v>#REF!</v>
      </c>
      <c r="BK461" s="10" t="e">
        <f t="shared" si="232"/>
        <v>#REF!</v>
      </c>
      <c r="BL461" s="10" t="e">
        <f t="shared" si="233"/>
        <v>#REF!</v>
      </c>
      <c r="BM461" s="10" t="e">
        <f>IF(OR(BW461=7,AQ461=6),0,IF(#REF!="I",1,IF(#REF!="II",2,IF(#REF!="III",3,IF(#REF!="IV",4))))&amp;AP461&amp;AQ461&amp;AR461&amp;AS461&amp;AT461&amp;AU461&amp;AX461)</f>
        <v>#REF!</v>
      </c>
      <c r="BN461" s="10" t="e">
        <f t="shared" si="234"/>
        <v>#REF!</v>
      </c>
      <c r="BO461" s="10" t="e">
        <f t="shared" si="235"/>
        <v>#REF!</v>
      </c>
      <c r="BP461" s="10" t="e">
        <f t="shared" si="236"/>
        <v>#REF!</v>
      </c>
      <c r="BQ461" s="10" t="e">
        <f t="shared" si="237"/>
        <v>#REF!</v>
      </c>
      <c r="BR461" s="10" t="e">
        <f t="shared" si="238"/>
        <v>#REF!</v>
      </c>
      <c r="BS461" s="10" t="e">
        <f t="shared" si="239"/>
        <v>#REF!</v>
      </c>
      <c r="BT461" s="10" t="e">
        <f>IF(OR(BW461=7,AQ461=6),0,AO461&amp;IF(#REF!="SI",1,IF(#REF!="NO",2,IF(#REF!="VIH + PREVIO",3,0))))</f>
        <v>#REF!</v>
      </c>
      <c r="BU461" s="10" t="e">
        <f>IF(OR(BW461=7,AQ461=6),0,IF(#REF!="-",1,0))</f>
        <v>#REF!</v>
      </c>
      <c r="BV461" s="10" t="e">
        <f t="shared" si="240"/>
        <v>#REF!</v>
      </c>
      <c r="BW4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1" s="10" t="e">
        <f t="shared" si="241"/>
        <v>#REF!</v>
      </c>
      <c r="BY461" s="10" t="e">
        <f t="shared" si="243"/>
        <v>#REF!</v>
      </c>
      <c r="BZ461" s="10" t="e">
        <f t="shared" si="242"/>
        <v>#REF!</v>
      </c>
      <c r="CA461" s="10"/>
    </row>
    <row r="462" spans="1:79" s="3" customFormat="1" ht="23.25" customHeight="1" x14ac:dyDescent="0.3">
      <c r="A462" s="7">
        <v>460</v>
      </c>
      <c r="B462" s="43"/>
      <c r="C462" s="44"/>
      <c r="D462" s="45"/>
      <c r="E462" s="46"/>
      <c r="F462" s="46"/>
      <c r="G462" s="46"/>
      <c r="H462" s="50"/>
      <c r="I462" s="51"/>
      <c r="J462" s="52"/>
      <c r="K462" s="51"/>
      <c r="L462" s="53"/>
      <c r="M462" s="54"/>
      <c r="N462" s="43"/>
      <c r="O462" s="55"/>
      <c r="P462" s="46"/>
      <c r="Q462" s="46"/>
      <c r="R462" s="46"/>
      <c r="S462" s="43"/>
      <c r="T462" s="56"/>
      <c r="U462" s="46"/>
      <c r="V462" s="57"/>
      <c r="W462" s="58"/>
      <c r="X462" s="57"/>
      <c r="Y462" s="46"/>
      <c r="Z462" s="57"/>
      <c r="AA462" s="59"/>
      <c r="AB462" s="60"/>
      <c r="AC462" s="2"/>
      <c r="AD462" s="2"/>
      <c r="AE462" s="2"/>
      <c r="AJ462" s="11">
        <f t="shared" si="226"/>
        <v>13</v>
      </c>
      <c r="AK462" s="11">
        <f t="shared" si="214"/>
        <v>0</v>
      </c>
      <c r="AL462" s="11">
        <f t="shared" si="215"/>
        <v>0</v>
      </c>
      <c r="AM462" s="11">
        <f t="shared" si="216"/>
        <v>0</v>
      </c>
      <c r="AN462" s="11">
        <f t="shared" si="217"/>
        <v>0</v>
      </c>
      <c r="AO462" s="4" t="e">
        <f>IF(#REF!="I",1,IF(#REF!="II",2,IF(#REF!="III",3,IF(#REF!="IV",4))))</f>
        <v>#REF!</v>
      </c>
      <c r="AP462" s="11" t="e">
        <f>IF(#REF!="PULMONAR",1,IF(AND(#REF!="EXTRAPULMONAR",#REF!&lt;&gt;"MENINGEA"),2,IF(AND(#REF!="EXTRAPULMONAR",#REF!="MENINGEA"),3,)))</f>
        <v>#REF!</v>
      </c>
      <c r="AQ4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2" s="4">
        <f t="shared" si="218"/>
        <v>0</v>
      </c>
      <c r="AS462" s="10">
        <f t="shared" si="219"/>
        <v>0</v>
      </c>
      <c r="AT462" s="10">
        <f t="shared" si="220"/>
        <v>0</v>
      </c>
      <c r="AU462" s="10" t="str">
        <f t="shared" si="221"/>
        <v>0</v>
      </c>
      <c r="AV462" s="11" t="e">
        <f t="shared" si="222"/>
        <v>#N/A</v>
      </c>
      <c r="AW462" s="4" t="e">
        <f t="shared" si="223"/>
        <v>#N/A</v>
      </c>
      <c r="AX462" s="10" t="e">
        <f t="shared" si="224"/>
        <v>#N/A</v>
      </c>
      <c r="AY462" s="10" t="e">
        <f t="shared" si="225"/>
        <v>#N/A</v>
      </c>
      <c r="AZ462" s="10" t="e">
        <f t="shared" si="227"/>
        <v>#REF!</v>
      </c>
      <c r="BA462" s="12" t="e">
        <f>IF(BW462=7,0,AJ462&amp;IF(#REF!="SI",1,IF(#REF!="NO",2,IF(#REF!="VIH + PREVIO",3,0))))</f>
        <v>#REF!</v>
      </c>
      <c r="BB462" s="13" t="e">
        <f>IF(AND(#REF!="POSITIVO",#REF!="POSITIVO"),1,IF(#REF!="NEGATIVO",2,IF(#REF!="VIH + PREVIO",3,0)))</f>
        <v>#REF!</v>
      </c>
      <c r="BC462" s="10" t="e">
        <f>IF(#REF!="SI",1,IF(#REF!="NO",2,0))</f>
        <v>#REF!</v>
      </c>
      <c r="BD462" s="10" t="e">
        <f>IF(#REF!="SI",1,IF(#REF!="NO",2,0))</f>
        <v>#REF!</v>
      </c>
      <c r="BE462" s="10" t="e">
        <f>IF(OR(#REF!="VIH + PREVIO",#REF!="VIH + PREVIO",#REF!="VIH + PREVIO"),1,0)</f>
        <v>#REF!</v>
      </c>
      <c r="BF462" s="13" t="e">
        <f>IF(OR(#REF!="POSITIVO",#REF!="NEGATIVO"),1,IF(#REF!="PACIENTE NO ACEPTA",2,IF(#REF!="VIH + PREVIO",3,0)))</f>
        <v>#REF!</v>
      </c>
      <c r="BG462" s="10" t="e">
        <f t="shared" si="228"/>
        <v>#REF!</v>
      </c>
      <c r="BH462" s="10" t="e">
        <f t="shared" si="229"/>
        <v>#REF!</v>
      </c>
      <c r="BI462" s="10" t="e">
        <f t="shared" si="230"/>
        <v>#REF!</v>
      </c>
      <c r="BJ462" s="10" t="e">
        <f t="shared" si="231"/>
        <v>#REF!</v>
      </c>
      <c r="BK462" s="10" t="e">
        <f t="shared" si="232"/>
        <v>#REF!</v>
      </c>
      <c r="BL462" s="10" t="e">
        <f t="shared" si="233"/>
        <v>#REF!</v>
      </c>
      <c r="BM462" s="10" t="e">
        <f>IF(OR(BW462=7,AQ462=6),0,IF(#REF!="I",1,IF(#REF!="II",2,IF(#REF!="III",3,IF(#REF!="IV",4))))&amp;AP462&amp;AQ462&amp;AR462&amp;AS462&amp;AT462&amp;AU462&amp;AX462)</f>
        <v>#REF!</v>
      </c>
      <c r="BN462" s="10" t="e">
        <f t="shared" si="234"/>
        <v>#REF!</v>
      </c>
      <c r="BO462" s="10" t="e">
        <f t="shared" si="235"/>
        <v>#REF!</v>
      </c>
      <c r="BP462" s="10" t="e">
        <f t="shared" si="236"/>
        <v>#REF!</v>
      </c>
      <c r="BQ462" s="10" t="e">
        <f t="shared" si="237"/>
        <v>#REF!</v>
      </c>
      <c r="BR462" s="10" t="e">
        <f t="shared" si="238"/>
        <v>#REF!</v>
      </c>
      <c r="BS462" s="10" t="e">
        <f t="shared" si="239"/>
        <v>#REF!</v>
      </c>
      <c r="BT462" s="10" t="e">
        <f>IF(OR(BW462=7,AQ462=6),0,AO462&amp;IF(#REF!="SI",1,IF(#REF!="NO",2,IF(#REF!="VIH + PREVIO",3,0))))</f>
        <v>#REF!</v>
      </c>
      <c r="BU462" s="10" t="e">
        <f>IF(OR(BW462=7,AQ462=6),0,IF(#REF!="-",1,0))</f>
        <v>#REF!</v>
      </c>
      <c r="BV462" s="10" t="e">
        <f t="shared" si="240"/>
        <v>#REF!</v>
      </c>
      <c r="BW4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2" s="10" t="e">
        <f t="shared" si="241"/>
        <v>#REF!</v>
      </c>
      <c r="BY462" s="10" t="e">
        <f t="shared" si="243"/>
        <v>#REF!</v>
      </c>
      <c r="BZ462" s="10" t="e">
        <f t="shared" si="242"/>
        <v>#REF!</v>
      </c>
      <c r="CA462" s="10"/>
    </row>
    <row r="463" spans="1:79" s="3" customFormat="1" ht="23.25" customHeight="1" x14ac:dyDescent="0.3">
      <c r="A463" s="7">
        <v>461</v>
      </c>
      <c r="B463" s="43"/>
      <c r="C463" s="44"/>
      <c r="D463" s="45"/>
      <c r="E463" s="46"/>
      <c r="F463" s="46"/>
      <c r="G463" s="46"/>
      <c r="H463" s="50"/>
      <c r="I463" s="51"/>
      <c r="J463" s="52"/>
      <c r="K463" s="51"/>
      <c r="L463" s="53"/>
      <c r="M463" s="54"/>
      <c r="N463" s="43"/>
      <c r="O463" s="55"/>
      <c r="P463" s="46"/>
      <c r="Q463" s="46"/>
      <c r="R463" s="46"/>
      <c r="S463" s="43"/>
      <c r="T463" s="56"/>
      <c r="U463" s="46"/>
      <c r="V463" s="57"/>
      <c r="W463" s="58"/>
      <c r="X463" s="57"/>
      <c r="Y463" s="46"/>
      <c r="Z463" s="57"/>
      <c r="AA463" s="59"/>
      <c r="AB463" s="60"/>
      <c r="AC463" s="2"/>
      <c r="AD463" s="2"/>
      <c r="AE463" s="2"/>
      <c r="AJ463" s="11">
        <f t="shared" si="226"/>
        <v>13</v>
      </c>
      <c r="AK463" s="11">
        <f t="shared" si="214"/>
        <v>0</v>
      </c>
      <c r="AL463" s="11">
        <f t="shared" si="215"/>
        <v>0</v>
      </c>
      <c r="AM463" s="11">
        <f t="shared" si="216"/>
        <v>0</v>
      </c>
      <c r="AN463" s="11">
        <f t="shared" si="217"/>
        <v>0</v>
      </c>
      <c r="AO463" s="4" t="e">
        <f>IF(#REF!="I",1,IF(#REF!="II",2,IF(#REF!="III",3,IF(#REF!="IV",4))))</f>
        <v>#REF!</v>
      </c>
      <c r="AP463" s="11" t="e">
        <f>IF(#REF!="PULMONAR",1,IF(AND(#REF!="EXTRAPULMONAR",#REF!&lt;&gt;"MENINGEA"),2,IF(AND(#REF!="EXTRAPULMONAR",#REF!="MENINGEA"),3,)))</f>
        <v>#REF!</v>
      </c>
      <c r="AQ4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3" s="4">
        <f t="shared" si="218"/>
        <v>0</v>
      </c>
      <c r="AS463" s="10">
        <f t="shared" si="219"/>
        <v>0</v>
      </c>
      <c r="AT463" s="10">
        <f t="shared" si="220"/>
        <v>0</v>
      </c>
      <c r="AU463" s="10" t="str">
        <f t="shared" si="221"/>
        <v>0</v>
      </c>
      <c r="AV463" s="11" t="e">
        <f t="shared" si="222"/>
        <v>#N/A</v>
      </c>
      <c r="AW463" s="4" t="e">
        <f t="shared" si="223"/>
        <v>#N/A</v>
      </c>
      <c r="AX463" s="10" t="e">
        <f t="shared" si="224"/>
        <v>#N/A</v>
      </c>
      <c r="AY463" s="10" t="e">
        <f t="shared" si="225"/>
        <v>#N/A</v>
      </c>
      <c r="AZ463" s="10" t="e">
        <f t="shared" si="227"/>
        <v>#REF!</v>
      </c>
      <c r="BA463" s="12" t="e">
        <f>IF(BW463=7,0,AJ463&amp;IF(#REF!="SI",1,IF(#REF!="NO",2,IF(#REF!="VIH + PREVIO",3,0))))</f>
        <v>#REF!</v>
      </c>
      <c r="BB463" s="13" t="e">
        <f>IF(AND(#REF!="POSITIVO",#REF!="POSITIVO"),1,IF(#REF!="NEGATIVO",2,IF(#REF!="VIH + PREVIO",3,0)))</f>
        <v>#REF!</v>
      </c>
      <c r="BC463" s="10" t="e">
        <f>IF(#REF!="SI",1,IF(#REF!="NO",2,0))</f>
        <v>#REF!</v>
      </c>
      <c r="BD463" s="10" t="e">
        <f>IF(#REF!="SI",1,IF(#REF!="NO",2,0))</f>
        <v>#REF!</v>
      </c>
      <c r="BE463" s="10" t="e">
        <f>IF(OR(#REF!="VIH + PREVIO",#REF!="VIH + PREVIO",#REF!="VIH + PREVIO"),1,0)</f>
        <v>#REF!</v>
      </c>
      <c r="BF463" s="13" t="e">
        <f>IF(OR(#REF!="POSITIVO",#REF!="NEGATIVO"),1,IF(#REF!="PACIENTE NO ACEPTA",2,IF(#REF!="VIH + PREVIO",3,0)))</f>
        <v>#REF!</v>
      </c>
      <c r="BG463" s="10" t="e">
        <f t="shared" si="228"/>
        <v>#REF!</v>
      </c>
      <c r="BH463" s="10" t="e">
        <f t="shared" si="229"/>
        <v>#REF!</v>
      </c>
      <c r="BI463" s="10" t="e">
        <f t="shared" si="230"/>
        <v>#REF!</v>
      </c>
      <c r="BJ463" s="10" t="e">
        <f t="shared" si="231"/>
        <v>#REF!</v>
      </c>
      <c r="BK463" s="10" t="e">
        <f t="shared" si="232"/>
        <v>#REF!</v>
      </c>
      <c r="BL463" s="10" t="e">
        <f t="shared" si="233"/>
        <v>#REF!</v>
      </c>
      <c r="BM463" s="10" t="e">
        <f>IF(OR(BW463=7,AQ463=6),0,IF(#REF!="I",1,IF(#REF!="II",2,IF(#REF!="III",3,IF(#REF!="IV",4))))&amp;AP463&amp;AQ463&amp;AR463&amp;AS463&amp;AT463&amp;AU463&amp;AX463)</f>
        <v>#REF!</v>
      </c>
      <c r="BN463" s="10" t="e">
        <f t="shared" si="234"/>
        <v>#REF!</v>
      </c>
      <c r="BO463" s="10" t="e">
        <f t="shared" si="235"/>
        <v>#REF!</v>
      </c>
      <c r="BP463" s="10" t="e">
        <f t="shared" si="236"/>
        <v>#REF!</v>
      </c>
      <c r="BQ463" s="10" t="e">
        <f t="shared" si="237"/>
        <v>#REF!</v>
      </c>
      <c r="BR463" s="10" t="e">
        <f t="shared" si="238"/>
        <v>#REF!</v>
      </c>
      <c r="BS463" s="10" t="e">
        <f t="shared" si="239"/>
        <v>#REF!</v>
      </c>
      <c r="BT463" s="10" t="e">
        <f>IF(OR(BW463=7,AQ463=6),0,AO463&amp;IF(#REF!="SI",1,IF(#REF!="NO",2,IF(#REF!="VIH + PREVIO",3,0))))</f>
        <v>#REF!</v>
      </c>
      <c r="BU463" s="10" t="e">
        <f>IF(OR(BW463=7,AQ463=6),0,IF(#REF!="-",1,0))</f>
        <v>#REF!</v>
      </c>
      <c r="BV463" s="10" t="e">
        <f t="shared" si="240"/>
        <v>#REF!</v>
      </c>
      <c r="BW4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3" s="10" t="e">
        <f t="shared" si="241"/>
        <v>#REF!</v>
      </c>
      <c r="BY463" s="10" t="e">
        <f t="shared" si="243"/>
        <v>#REF!</v>
      </c>
      <c r="BZ463" s="10" t="e">
        <f t="shared" si="242"/>
        <v>#REF!</v>
      </c>
      <c r="CA463" s="10"/>
    </row>
    <row r="464" spans="1:79" s="3" customFormat="1" ht="23.25" customHeight="1" x14ac:dyDescent="0.3">
      <c r="A464" s="7">
        <v>462</v>
      </c>
      <c r="B464" s="43"/>
      <c r="C464" s="44"/>
      <c r="D464" s="45"/>
      <c r="E464" s="46"/>
      <c r="F464" s="46"/>
      <c r="G464" s="46"/>
      <c r="H464" s="50"/>
      <c r="I464" s="51"/>
      <c r="J464" s="52"/>
      <c r="K464" s="51"/>
      <c r="L464" s="53"/>
      <c r="M464" s="54"/>
      <c r="N464" s="43"/>
      <c r="O464" s="55"/>
      <c r="P464" s="46"/>
      <c r="Q464" s="46"/>
      <c r="R464" s="46"/>
      <c r="S464" s="43"/>
      <c r="T464" s="56"/>
      <c r="U464" s="46"/>
      <c r="V464" s="57"/>
      <c r="W464" s="58"/>
      <c r="X464" s="57"/>
      <c r="Y464" s="46"/>
      <c r="Z464" s="57"/>
      <c r="AA464" s="59"/>
      <c r="AB464" s="60"/>
      <c r="AC464" s="2"/>
      <c r="AD464" s="2"/>
      <c r="AE464" s="2"/>
      <c r="AJ464" s="11">
        <f t="shared" si="226"/>
        <v>13</v>
      </c>
      <c r="AK464" s="11">
        <f t="shared" si="214"/>
        <v>0</v>
      </c>
      <c r="AL464" s="11">
        <f t="shared" si="215"/>
        <v>0</v>
      </c>
      <c r="AM464" s="11">
        <f t="shared" si="216"/>
        <v>0</v>
      </c>
      <c r="AN464" s="11">
        <f t="shared" si="217"/>
        <v>0</v>
      </c>
      <c r="AO464" s="4" t="e">
        <f>IF(#REF!="I",1,IF(#REF!="II",2,IF(#REF!="III",3,IF(#REF!="IV",4))))</f>
        <v>#REF!</v>
      </c>
      <c r="AP464" s="11" t="e">
        <f>IF(#REF!="PULMONAR",1,IF(AND(#REF!="EXTRAPULMONAR",#REF!&lt;&gt;"MENINGEA"),2,IF(AND(#REF!="EXTRAPULMONAR",#REF!="MENINGEA"),3,)))</f>
        <v>#REF!</v>
      </c>
      <c r="AQ4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4" s="4">
        <f t="shared" si="218"/>
        <v>0</v>
      </c>
      <c r="AS464" s="10">
        <f t="shared" si="219"/>
        <v>0</v>
      </c>
      <c r="AT464" s="10">
        <f t="shared" si="220"/>
        <v>0</v>
      </c>
      <c r="AU464" s="10" t="str">
        <f t="shared" si="221"/>
        <v>0</v>
      </c>
      <c r="AV464" s="11" t="e">
        <f t="shared" si="222"/>
        <v>#N/A</v>
      </c>
      <c r="AW464" s="4" t="e">
        <f t="shared" si="223"/>
        <v>#N/A</v>
      </c>
      <c r="AX464" s="10" t="e">
        <f t="shared" si="224"/>
        <v>#N/A</v>
      </c>
      <c r="AY464" s="10" t="e">
        <f t="shared" si="225"/>
        <v>#N/A</v>
      </c>
      <c r="AZ464" s="10" t="e">
        <f t="shared" si="227"/>
        <v>#REF!</v>
      </c>
      <c r="BA464" s="12" t="e">
        <f>IF(BW464=7,0,AJ464&amp;IF(#REF!="SI",1,IF(#REF!="NO",2,IF(#REF!="VIH + PREVIO",3,0))))</f>
        <v>#REF!</v>
      </c>
      <c r="BB464" s="13" t="e">
        <f>IF(AND(#REF!="POSITIVO",#REF!="POSITIVO"),1,IF(#REF!="NEGATIVO",2,IF(#REF!="VIH + PREVIO",3,0)))</f>
        <v>#REF!</v>
      </c>
      <c r="BC464" s="10" t="e">
        <f>IF(#REF!="SI",1,IF(#REF!="NO",2,0))</f>
        <v>#REF!</v>
      </c>
      <c r="BD464" s="10" t="e">
        <f>IF(#REF!="SI",1,IF(#REF!="NO",2,0))</f>
        <v>#REF!</v>
      </c>
      <c r="BE464" s="10" t="e">
        <f>IF(OR(#REF!="VIH + PREVIO",#REF!="VIH + PREVIO",#REF!="VIH + PREVIO"),1,0)</f>
        <v>#REF!</v>
      </c>
      <c r="BF464" s="13" t="e">
        <f>IF(OR(#REF!="POSITIVO",#REF!="NEGATIVO"),1,IF(#REF!="PACIENTE NO ACEPTA",2,IF(#REF!="VIH + PREVIO",3,0)))</f>
        <v>#REF!</v>
      </c>
      <c r="BG464" s="10" t="e">
        <f t="shared" si="228"/>
        <v>#REF!</v>
      </c>
      <c r="BH464" s="10" t="e">
        <f t="shared" si="229"/>
        <v>#REF!</v>
      </c>
      <c r="BI464" s="10" t="e">
        <f t="shared" si="230"/>
        <v>#REF!</v>
      </c>
      <c r="BJ464" s="10" t="e">
        <f t="shared" si="231"/>
        <v>#REF!</v>
      </c>
      <c r="BK464" s="10" t="e">
        <f t="shared" si="232"/>
        <v>#REF!</v>
      </c>
      <c r="BL464" s="10" t="e">
        <f t="shared" si="233"/>
        <v>#REF!</v>
      </c>
      <c r="BM464" s="10" t="e">
        <f>IF(OR(BW464=7,AQ464=6),0,IF(#REF!="I",1,IF(#REF!="II",2,IF(#REF!="III",3,IF(#REF!="IV",4))))&amp;AP464&amp;AQ464&amp;AR464&amp;AS464&amp;AT464&amp;AU464&amp;AX464)</f>
        <v>#REF!</v>
      </c>
      <c r="BN464" s="10" t="e">
        <f t="shared" si="234"/>
        <v>#REF!</v>
      </c>
      <c r="BO464" s="10" t="e">
        <f t="shared" si="235"/>
        <v>#REF!</v>
      </c>
      <c r="BP464" s="10" t="e">
        <f t="shared" si="236"/>
        <v>#REF!</v>
      </c>
      <c r="BQ464" s="10" t="e">
        <f t="shared" si="237"/>
        <v>#REF!</v>
      </c>
      <c r="BR464" s="10" t="e">
        <f t="shared" si="238"/>
        <v>#REF!</v>
      </c>
      <c r="BS464" s="10" t="e">
        <f t="shared" si="239"/>
        <v>#REF!</v>
      </c>
      <c r="BT464" s="10" t="e">
        <f>IF(OR(BW464=7,AQ464=6),0,AO464&amp;IF(#REF!="SI",1,IF(#REF!="NO",2,IF(#REF!="VIH + PREVIO",3,0))))</f>
        <v>#REF!</v>
      </c>
      <c r="BU464" s="10" t="e">
        <f>IF(OR(BW464=7,AQ464=6),0,IF(#REF!="-",1,0))</f>
        <v>#REF!</v>
      </c>
      <c r="BV464" s="10" t="e">
        <f t="shared" si="240"/>
        <v>#REF!</v>
      </c>
      <c r="BW4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4" s="10" t="e">
        <f t="shared" si="241"/>
        <v>#REF!</v>
      </c>
      <c r="BY464" s="10" t="e">
        <f t="shared" si="243"/>
        <v>#REF!</v>
      </c>
      <c r="BZ464" s="10" t="e">
        <f t="shared" si="242"/>
        <v>#REF!</v>
      </c>
      <c r="CA464" s="10"/>
    </row>
    <row r="465" spans="1:79" s="3" customFormat="1" ht="23.25" customHeight="1" x14ac:dyDescent="0.3">
      <c r="A465" s="7">
        <v>463</v>
      </c>
      <c r="B465" s="43"/>
      <c r="C465" s="44"/>
      <c r="D465" s="45"/>
      <c r="E465" s="46"/>
      <c r="F465" s="46"/>
      <c r="G465" s="46"/>
      <c r="H465" s="50"/>
      <c r="I465" s="51"/>
      <c r="J465" s="52"/>
      <c r="K465" s="51"/>
      <c r="L465" s="53"/>
      <c r="M465" s="54"/>
      <c r="N465" s="43"/>
      <c r="O465" s="55"/>
      <c r="P465" s="46"/>
      <c r="Q465" s="46"/>
      <c r="R465" s="46"/>
      <c r="S465" s="43"/>
      <c r="T465" s="56"/>
      <c r="U465" s="46"/>
      <c r="V465" s="57"/>
      <c r="W465" s="58"/>
      <c r="X465" s="57"/>
      <c r="Y465" s="46"/>
      <c r="Z465" s="57"/>
      <c r="AA465" s="59"/>
      <c r="AB465" s="60"/>
      <c r="AC465" s="2"/>
      <c r="AD465" s="2"/>
      <c r="AE465" s="2"/>
      <c r="AJ465" s="11">
        <f t="shared" si="226"/>
        <v>13</v>
      </c>
      <c r="AK465" s="11">
        <f t="shared" si="214"/>
        <v>0</v>
      </c>
      <c r="AL465" s="11">
        <f t="shared" si="215"/>
        <v>0</v>
      </c>
      <c r="AM465" s="11">
        <f t="shared" si="216"/>
        <v>0</v>
      </c>
      <c r="AN465" s="11">
        <f t="shared" si="217"/>
        <v>0</v>
      </c>
      <c r="AO465" s="4" t="e">
        <f>IF(#REF!="I",1,IF(#REF!="II",2,IF(#REF!="III",3,IF(#REF!="IV",4))))</f>
        <v>#REF!</v>
      </c>
      <c r="AP465" s="11" t="e">
        <f>IF(#REF!="PULMONAR",1,IF(AND(#REF!="EXTRAPULMONAR",#REF!&lt;&gt;"MENINGEA"),2,IF(AND(#REF!="EXTRAPULMONAR",#REF!="MENINGEA"),3,)))</f>
        <v>#REF!</v>
      </c>
      <c r="AQ4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5" s="4">
        <f t="shared" si="218"/>
        <v>0</v>
      </c>
      <c r="AS465" s="10">
        <f t="shared" si="219"/>
        <v>0</v>
      </c>
      <c r="AT465" s="10">
        <f t="shared" si="220"/>
        <v>0</v>
      </c>
      <c r="AU465" s="10" t="str">
        <f t="shared" si="221"/>
        <v>0</v>
      </c>
      <c r="AV465" s="11" t="e">
        <f t="shared" si="222"/>
        <v>#N/A</v>
      </c>
      <c r="AW465" s="4" t="e">
        <f t="shared" si="223"/>
        <v>#N/A</v>
      </c>
      <c r="AX465" s="10" t="e">
        <f t="shared" si="224"/>
        <v>#N/A</v>
      </c>
      <c r="AY465" s="10" t="e">
        <f t="shared" si="225"/>
        <v>#N/A</v>
      </c>
      <c r="AZ465" s="10" t="e">
        <f t="shared" si="227"/>
        <v>#REF!</v>
      </c>
      <c r="BA465" s="12" t="e">
        <f>IF(BW465=7,0,AJ465&amp;IF(#REF!="SI",1,IF(#REF!="NO",2,IF(#REF!="VIH + PREVIO",3,0))))</f>
        <v>#REF!</v>
      </c>
      <c r="BB465" s="13" t="e">
        <f>IF(AND(#REF!="POSITIVO",#REF!="POSITIVO"),1,IF(#REF!="NEGATIVO",2,IF(#REF!="VIH + PREVIO",3,0)))</f>
        <v>#REF!</v>
      </c>
      <c r="BC465" s="10" t="e">
        <f>IF(#REF!="SI",1,IF(#REF!="NO",2,0))</f>
        <v>#REF!</v>
      </c>
      <c r="BD465" s="10" t="e">
        <f>IF(#REF!="SI",1,IF(#REF!="NO",2,0))</f>
        <v>#REF!</v>
      </c>
      <c r="BE465" s="10" t="e">
        <f>IF(OR(#REF!="VIH + PREVIO",#REF!="VIH + PREVIO",#REF!="VIH + PREVIO"),1,0)</f>
        <v>#REF!</v>
      </c>
      <c r="BF465" s="13" t="e">
        <f>IF(OR(#REF!="POSITIVO",#REF!="NEGATIVO"),1,IF(#REF!="PACIENTE NO ACEPTA",2,IF(#REF!="VIH + PREVIO",3,0)))</f>
        <v>#REF!</v>
      </c>
      <c r="BG465" s="10" t="e">
        <f t="shared" si="228"/>
        <v>#REF!</v>
      </c>
      <c r="BH465" s="10" t="e">
        <f t="shared" si="229"/>
        <v>#REF!</v>
      </c>
      <c r="BI465" s="10" t="e">
        <f t="shared" si="230"/>
        <v>#REF!</v>
      </c>
      <c r="BJ465" s="10" t="e">
        <f t="shared" si="231"/>
        <v>#REF!</v>
      </c>
      <c r="BK465" s="10" t="e">
        <f t="shared" si="232"/>
        <v>#REF!</v>
      </c>
      <c r="BL465" s="10" t="e">
        <f t="shared" si="233"/>
        <v>#REF!</v>
      </c>
      <c r="BM465" s="10" t="e">
        <f>IF(OR(BW465=7,AQ465=6),0,IF(#REF!="I",1,IF(#REF!="II",2,IF(#REF!="III",3,IF(#REF!="IV",4))))&amp;AP465&amp;AQ465&amp;AR465&amp;AS465&amp;AT465&amp;AU465&amp;AX465)</f>
        <v>#REF!</v>
      </c>
      <c r="BN465" s="10" t="e">
        <f t="shared" si="234"/>
        <v>#REF!</v>
      </c>
      <c r="BO465" s="10" t="e">
        <f t="shared" si="235"/>
        <v>#REF!</v>
      </c>
      <c r="BP465" s="10" t="e">
        <f t="shared" si="236"/>
        <v>#REF!</v>
      </c>
      <c r="BQ465" s="10" t="e">
        <f t="shared" si="237"/>
        <v>#REF!</v>
      </c>
      <c r="BR465" s="10" t="e">
        <f t="shared" si="238"/>
        <v>#REF!</v>
      </c>
      <c r="BS465" s="10" t="e">
        <f t="shared" si="239"/>
        <v>#REF!</v>
      </c>
      <c r="BT465" s="10" t="e">
        <f>IF(OR(BW465=7,AQ465=6),0,AO465&amp;IF(#REF!="SI",1,IF(#REF!="NO",2,IF(#REF!="VIH + PREVIO",3,0))))</f>
        <v>#REF!</v>
      </c>
      <c r="BU465" s="10" t="e">
        <f>IF(OR(BW465=7,AQ465=6),0,IF(#REF!="-",1,0))</f>
        <v>#REF!</v>
      </c>
      <c r="BV465" s="10" t="e">
        <f t="shared" si="240"/>
        <v>#REF!</v>
      </c>
      <c r="BW4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5" s="10" t="e">
        <f t="shared" si="241"/>
        <v>#REF!</v>
      </c>
      <c r="BY465" s="10" t="e">
        <f t="shared" si="243"/>
        <v>#REF!</v>
      </c>
      <c r="BZ465" s="10" t="e">
        <f t="shared" si="242"/>
        <v>#REF!</v>
      </c>
      <c r="CA465" s="10"/>
    </row>
    <row r="466" spans="1:79" s="3" customFormat="1" ht="23.25" customHeight="1" x14ac:dyDescent="0.3">
      <c r="A466" s="7">
        <v>464</v>
      </c>
      <c r="B466" s="43"/>
      <c r="C466" s="44"/>
      <c r="D466" s="45"/>
      <c r="E466" s="46"/>
      <c r="F466" s="46"/>
      <c r="G466" s="46"/>
      <c r="H466" s="50"/>
      <c r="I466" s="51"/>
      <c r="J466" s="52"/>
      <c r="K466" s="51"/>
      <c r="L466" s="53"/>
      <c r="M466" s="54"/>
      <c r="N466" s="43"/>
      <c r="O466" s="55"/>
      <c r="P466" s="46"/>
      <c r="Q466" s="46"/>
      <c r="R466" s="46"/>
      <c r="S466" s="43"/>
      <c r="T466" s="56"/>
      <c r="U466" s="46"/>
      <c r="V466" s="57"/>
      <c r="W466" s="58"/>
      <c r="X466" s="57"/>
      <c r="Y466" s="46"/>
      <c r="Z466" s="57"/>
      <c r="AA466" s="59"/>
      <c r="AB466" s="60"/>
      <c r="AC466" s="2"/>
      <c r="AD466" s="2"/>
      <c r="AE466" s="2"/>
      <c r="AJ466" s="11">
        <f t="shared" si="226"/>
        <v>13</v>
      </c>
      <c r="AK466" s="11">
        <f t="shared" si="214"/>
        <v>0</v>
      </c>
      <c r="AL466" s="11">
        <f t="shared" si="215"/>
        <v>0</v>
      </c>
      <c r="AM466" s="11">
        <f t="shared" si="216"/>
        <v>0</v>
      </c>
      <c r="AN466" s="11">
        <f t="shared" si="217"/>
        <v>0</v>
      </c>
      <c r="AO466" s="4" t="e">
        <f>IF(#REF!="I",1,IF(#REF!="II",2,IF(#REF!="III",3,IF(#REF!="IV",4))))</f>
        <v>#REF!</v>
      </c>
      <c r="AP466" s="11" t="e">
        <f>IF(#REF!="PULMONAR",1,IF(AND(#REF!="EXTRAPULMONAR",#REF!&lt;&gt;"MENINGEA"),2,IF(AND(#REF!="EXTRAPULMONAR",#REF!="MENINGEA"),3,)))</f>
        <v>#REF!</v>
      </c>
      <c r="AQ4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6" s="4">
        <f t="shared" si="218"/>
        <v>0</v>
      </c>
      <c r="AS466" s="10">
        <f t="shared" si="219"/>
        <v>0</v>
      </c>
      <c r="AT466" s="10">
        <f t="shared" si="220"/>
        <v>0</v>
      </c>
      <c r="AU466" s="10" t="str">
        <f t="shared" si="221"/>
        <v>0</v>
      </c>
      <c r="AV466" s="11" t="e">
        <f t="shared" si="222"/>
        <v>#N/A</v>
      </c>
      <c r="AW466" s="4" t="e">
        <f t="shared" si="223"/>
        <v>#N/A</v>
      </c>
      <c r="AX466" s="10" t="e">
        <f t="shared" si="224"/>
        <v>#N/A</v>
      </c>
      <c r="AY466" s="10" t="e">
        <f t="shared" si="225"/>
        <v>#N/A</v>
      </c>
      <c r="AZ466" s="10" t="e">
        <f t="shared" si="227"/>
        <v>#REF!</v>
      </c>
      <c r="BA466" s="12" t="e">
        <f>IF(BW466=7,0,AJ466&amp;IF(#REF!="SI",1,IF(#REF!="NO",2,IF(#REF!="VIH + PREVIO",3,0))))</f>
        <v>#REF!</v>
      </c>
      <c r="BB466" s="13" t="e">
        <f>IF(AND(#REF!="POSITIVO",#REF!="POSITIVO"),1,IF(#REF!="NEGATIVO",2,IF(#REF!="VIH + PREVIO",3,0)))</f>
        <v>#REF!</v>
      </c>
      <c r="BC466" s="10" t="e">
        <f>IF(#REF!="SI",1,IF(#REF!="NO",2,0))</f>
        <v>#REF!</v>
      </c>
      <c r="BD466" s="10" t="e">
        <f>IF(#REF!="SI",1,IF(#REF!="NO",2,0))</f>
        <v>#REF!</v>
      </c>
      <c r="BE466" s="10" t="e">
        <f>IF(OR(#REF!="VIH + PREVIO",#REF!="VIH + PREVIO",#REF!="VIH + PREVIO"),1,0)</f>
        <v>#REF!</v>
      </c>
      <c r="BF466" s="13" t="e">
        <f>IF(OR(#REF!="POSITIVO",#REF!="NEGATIVO"),1,IF(#REF!="PACIENTE NO ACEPTA",2,IF(#REF!="VIH + PREVIO",3,0)))</f>
        <v>#REF!</v>
      </c>
      <c r="BG466" s="10" t="e">
        <f t="shared" si="228"/>
        <v>#REF!</v>
      </c>
      <c r="BH466" s="10" t="e">
        <f t="shared" si="229"/>
        <v>#REF!</v>
      </c>
      <c r="BI466" s="10" t="e">
        <f t="shared" si="230"/>
        <v>#REF!</v>
      </c>
      <c r="BJ466" s="10" t="e">
        <f t="shared" si="231"/>
        <v>#REF!</v>
      </c>
      <c r="BK466" s="10" t="e">
        <f t="shared" si="232"/>
        <v>#REF!</v>
      </c>
      <c r="BL466" s="10" t="e">
        <f t="shared" si="233"/>
        <v>#REF!</v>
      </c>
      <c r="BM466" s="10" t="e">
        <f>IF(OR(BW466=7,AQ466=6),0,IF(#REF!="I",1,IF(#REF!="II",2,IF(#REF!="III",3,IF(#REF!="IV",4))))&amp;AP466&amp;AQ466&amp;AR466&amp;AS466&amp;AT466&amp;AU466&amp;AX466)</f>
        <v>#REF!</v>
      </c>
      <c r="BN466" s="10" t="e">
        <f t="shared" si="234"/>
        <v>#REF!</v>
      </c>
      <c r="BO466" s="10" t="e">
        <f t="shared" si="235"/>
        <v>#REF!</v>
      </c>
      <c r="BP466" s="10" t="e">
        <f t="shared" si="236"/>
        <v>#REF!</v>
      </c>
      <c r="BQ466" s="10" t="e">
        <f t="shared" si="237"/>
        <v>#REF!</v>
      </c>
      <c r="BR466" s="10" t="e">
        <f t="shared" si="238"/>
        <v>#REF!</v>
      </c>
      <c r="BS466" s="10" t="e">
        <f t="shared" si="239"/>
        <v>#REF!</v>
      </c>
      <c r="BT466" s="10" t="e">
        <f>IF(OR(BW466=7,AQ466=6),0,AO466&amp;IF(#REF!="SI",1,IF(#REF!="NO",2,IF(#REF!="VIH + PREVIO",3,0))))</f>
        <v>#REF!</v>
      </c>
      <c r="BU466" s="10" t="e">
        <f>IF(OR(BW466=7,AQ466=6),0,IF(#REF!="-",1,0))</f>
        <v>#REF!</v>
      </c>
      <c r="BV466" s="10" t="e">
        <f t="shared" si="240"/>
        <v>#REF!</v>
      </c>
      <c r="BW4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6" s="10" t="e">
        <f t="shared" si="241"/>
        <v>#REF!</v>
      </c>
      <c r="BY466" s="10" t="e">
        <f t="shared" si="243"/>
        <v>#REF!</v>
      </c>
      <c r="BZ466" s="10" t="e">
        <f t="shared" si="242"/>
        <v>#REF!</v>
      </c>
      <c r="CA466" s="10"/>
    </row>
    <row r="467" spans="1:79" s="3" customFormat="1" ht="23.25" customHeight="1" x14ac:dyDescent="0.3">
      <c r="A467" s="7">
        <v>465</v>
      </c>
      <c r="B467" s="43"/>
      <c r="C467" s="44"/>
      <c r="D467" s="45"/>
      <c r="E467" s="46"/>
      <c r="F467" s="46"/>
      <c r="G467" s="46"/>
      <c r="H467" s="50"/>
      <c r="I467" s="51"/>
      <c r="J467" s="52"/>
      <c r="K467" s="51"/>
      <c r="L467" s="53"/>
      <c r="M467" s="54"/>
      <c r="N467" s="43"/>
      <c r="O467" s="55"/>
      <c r="P467" s="46"/>
      <c r="Q467" s="46"/>
      <c r="R467" s="46"/>
      <c r="S467" s="43"/>
      <c r="T467" s="56"/>
      <c r="U467" s="46"/>
      <c r="V467" s="57"/>
      <c r="W467" s="58"/>
      <c r="X467" s="57"/>
      <c r="Y467" s="46"/>
      <c r="Z467" s="57"/>
      <c r="AA467" s="59"/>
      <c r="AB467" s="60"/>
      <c r="AC467" s="2"/>
      <c r="AD467" s="2"/>
      <c r="AE467" s="2"/>
      <c r="AJ467" s="11">
        <f t="shared" si="226"/>
        <v>13</v>
      </c>
      <c r="AK467" s="11">
        <f t="shared" si="214"/>
        <v>0</v>
      </c>
      <c r="AL467" s="11">
        <f t="shared" si="215"/>
        <v>0</v>
      </c>
      <c r="AM467" s="11">
        <f t="shared" si="216"/>
        <v>0</v>
      </c>
      <c r="AN467" s="11">
        <f t="shared" si="217"/>
        <v>0</v>
      </c>
      <c r="AO467" s="4" t="e">
        <f>IF(#REF!="I",1,IF(#REF!="II",2,IF(#REF!="III",3,IF(#REF!="IV",4))))</f>
        <v>#REF!</v>
      </c>
      <c r="AP467" s="11" t="e">
        <f>IF(#REF!="PULMONAR",1,IF(AND(#REF!="EXTRAPULMONAR",#REF!&lt;&gt;"MENINGEA"),2,IF(AND(#REF!="EXTRAPULMONAR",#REF!="MENINGEA"),3,)))</f>
        <v>#REF!</v>
      </c>
      <c r="AQ4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7" s="4">
        <f t="shared" si="218"/>
        <v>0</v>
      </c>
      <c r="AS467" s="10">
        <f t="shared" si="219"/>
        <v>0</v>
      </c>
      <c r="AT467" s="10">
        <f t="shared" si="220"/>
        <v>0</v>
      </c>
      <c r="AU467" s="10" t="str">
        <f t="shared" si="221"/>
        <v>0</v>
      </c>
      <c r="AV467" s="11" t="e">
        <f t="shared" si="222"/>
        <v>#N/A</v>
      </c>
      <c r="AW467" s="4" t="e">
        <f t="shared" si="223"/>
        <v>#N/A</v>
      </c>
      <c r="AX467" s="10" t="e">
        <f t="shared" si="224"/>
        <v>#N/A</v>
      </c>
      <c r="AY467" s="10" t="e">
        <f t="shared" si="225"/>
        <v>#N/A</v>
      </c>
      <c r="AZ467" s="10" t="e">
        <f t="shared" si="227"/>
        <v>#REF!</v>
      </c>
      <c r="BA467" s="12" t="e">
        <f>IF(BW467=7,0,AJ467&amp;IF(#REF!="SI",1,IF(#REF!="NO",2,IF(#REF!="VIH + PREVIO",3,0))))</f>
        <v>#REF!</v>
      </c>
      <c r="BB467" s="13" t="e">
        <f>IF(AND(#REF!="POSITIVO",#REF!="POSITIVO"),1,IF(#REF!="NEGATIVO",2,IF(#REF!="VIH + PREVIO",3,0)))</f>
        <v>#REF!</v>
      </c>
      <c r="BC467" s="10" t="e">
        <f>IF(#REF!="SI",1,IF(#REF!="NO",2,0))</f>
        <v>#REF!</v>
      </c>
      <c r="BD467" s="10" t="e">
        <f>IF(#REF!="SI",1,IF(#REF!="NO",2,0))</f>
        <v>#REF!</v>
      </c>
      <c r="BE467" s="10" t="e">
        <f>IF(OR(#REF!="VIH + PREVIO",#REF!="VIH + PREVIO",#REF!="VIH + PREVIO"),1,0)</f>
        <v>#REF!</v>
      </c>
      <c r="BF467" s="13" t="e">
        <f>IF(OR(#REF!="POSITIVO",#REF!="NEGATIVO"),1,IF(#REF!="PACIENTE NO ACEPTA",2,IF(#REF!="VIH + PREVIO",3,0)))</f>
        <v>#REF!</v>
      </c>
      <c r="BG467" s="10" t="e">
        <f t="shared" si="228"/>
        <v>#REF!</v>
      </c>
      <c r="BH467" s="10" t="e">
        <f t="shared" si="229"/>
        <v>#REF!</v>
      </c>
      <c r="BI467" s="10" t="e">
        <f t="shared" si="230"/>
        <v>#REF!</v>
      </c>
      <c r="BJ467" s="10" t="e">
        <f t="shared" si="231"/>
        <v>#REF!</v>
      </c>
      <c r="BK467" s="10" t="e">
        <f t="shared" si="232"/>
        <v>#REF!</v>
      </c>
      <c r="BL467" s="10" t="e">
        <f t="shared" si="233"/>
        <v>#REF!</v>
      </c>
      <c r="BM467" s="10" t="e">
        <f>IF(OR(BW467=7,AQ467=6),0,IF(#REF!="I",1,IF(#REF!="II",2,IF(#REF!="III",3,IF(#REF!="IV",4))))&amp;AP467&amp;AQ467&amp;AR467&amp;AS467&amp;AT467&amp;AU467&amp;AX467)</f>
        <v>#REF!</v>
      </c>
      <c r="BN467" s="10" t="e">
        <f t="shared" si="234"/>
        <v>#REF!</v>
      </c>
      <c r="BO467" s="10" t="e">
        <f t="shared" si="235"/>
        <v>#REF!</v>
      </c>
      <c r="BP467" s="10" t="e">
        <f t="shared" si="236"/>
        <v>#REF!</v>
      </c>
      <c r="BQ467" s="10" t="e">
        <f t="shared" si="237"/>
        <v>#REF!</v>
      </c>
      <c r="BR467" s="10" t="e">
        <f t="shared" si="238"/>
        <v>#REF!</v>
      </c>
      <c r="BS467" s="10" t="e">
        <f t="shared" si="239"/>
        <v>#REF!</v>
      </c>
      <c r="BT467" s="10" t="e">
        <f>IF(OR(BW467=7,AQ467=6),0,AO467&amp;IF(#REF!="SI",1,IF(#REF!="NO",2,IF(#REF!="VIH + PREVIO",3,0))))</f>
        <v>#REF!</v>
      </c>
      <c r="BU467" s="10" t="e">
        <f>IF(OR(BW467=7,AQ467=6),0,IF(#REF!="-",1,0))</f>
        <v>#REF!</v>
      </c>
      <c r="BV467" s="10" t="e">
        <f t="shared" si="240"/>
        <v>#REF!</v>
      </c>
      <c r="BW4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7" s="10" t="e">
        <f t="shared" si="241"/>
        <v>#REF!</v>
      </c>
      <c r="BY467" s="10" t="e">
        <f t="shared" si="243"/>
        <v>#REF!</v>
      </c>
      <c r="BZ467" s="10" t="e">
        <f t="shared" si="242"/>
        <v>#REF!</v>
      </c>
      <c r="CA467" s="10"/>
    </row>
    <row r="468" spans="1:79" s="3" customFormat="1" ht="23.25" customHeight="1" x14ac:dyDescent="0.3">
      <c r="A468" s="7">
        <v>466</v>
      </c>
      <c r="B468" s="43"/>
      <c r="C468" s="44"/>
      <c r="D468" s="45"/>
      <c r="E468" s="46"/>
      <c r="F468" s="46"/>
      <c r="G468" s="46"/>
      <c r="H468" s="50"/>
      <c r="I468" s="51"/>
      <c r="J468" s="52"/>
      <c r="K468" s="51"/>
      <c r="L468" s="53"/>
      <c r="M468" s="54"/>
      <c r="N468" s="43"/>
      <c r="O468" s="55"/>
      <c r="P468" s="46"/>
      <c r="Q468" s="46"/>
      <c r="R468" s="46"/>
      <c r="S468" s="43"/>
      <c r="T468" s="56"/>
      <c r="U468" s="46"/>
      <c r="V468" s="57"/>
      <c r="W468" s="58"/>
      <c r="X468" s="57"/>
      <c r="Y468" s="46"/>
      <c r="Z468" s="57"/>
      <c r="AA468" s="59"/>
      <c r="AB468" s="60"/>
      <c r="AC468" s="2"/>
      <c r="AD468" s="2"/>
      <c r="AE468" s="2"/>
      <c r="AJ468" s="11">
        <f t="shared" si="226"/>
        <v>13</v>
      </c>
      <c r="AK468" s="11">
        <f t="shared" si="214"/>
        <v>0</v>
      </c>
      <c r="AL468" s="11">
        <f t="shared" si="215"/>
        <v>0</v>
      </c>
      <c r="AM468" s="11">
        <f t="shared" si="216"/>
        <v>0</v>
      </c>
      <c r="AN468" s="11">
        <f t="shared" si="217"/>
        <v>0</v>
      </c>
      <c r="AO468" s="4" t="e">
        <f>IF(#REF!="I",1,IF(#REF!="II",2,IF(#REF!="III",3,IF(#REF!="IV",4))))</f>
        <v>#REF!</v>
      </c>
      <c r="AP468" s="11" t="e">
        <f>IF(#REF!="PULMONAR",1,IF(AND(#REF!="EXTRAPULMONAR",#REF!&lt;&gt;"MENINGEA"),2,IF(AND(#REF!="EXTRAPULMONAR",#REF!="MENINGEA"),3,)))</f>
        <v>#REF!</v>
      </c>
      <c r="AQ4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8" s="4">
        <f t="shared" si="218"/>
        <v>0</v>
      </c>
      <c r="AS468" s="10">
        <f t="shared" si="219"/>
        <v>0</v>
      </c>
      <c r="AT468" s="10">
        <f t="shared" si="220"/>
        <v>0</v>
      </c>
      <c r="AU468" s="10" t="str">
        <f t="shared" si="221"/>
        <v>0</v>
      </c>
      <c r="AV468" s="11" t="e">
        <f t="shared" si="222"/>
        <v>#N/A</v>
      </c>
      <c r="AW468" s="4" t="e">
        <f t="shared" si="223"/>
        <v>#N/A</v>
      </c>
      <c r="AX468" s="10" t="e">
        <f t="shared" si="224"/>
        <v>#N/A</v>
      </c>
      <c r="AY468" s="10" t="e">
        <f t="shared" si="225"/>
        <v>#N/A</v>
      </c>
      <c r="AZ468" s="10" t="e">
        <f t="shared" si="227"/>
        <v>#REF!</v>
      </c>
      <c r="BA468" s="12" t="e">
        <f>IF(BW468=7,0,AJ468&amp;IF(#REF!="SI",1,IF(#REF!="NO",2,IF(#REF!="VIH + PREVIO",3,0))))</f>
        <v>#REF!</v>
      </c>
      <c r="BB468" s="13" t="e">
        <f>IF(AND(#REF!="POSITIVO",#REF!="POSITIVO"),1,IF(#REF!="NEGATIVO",2,IF(#REF!="VIH + PREVIO",3,0)))</f>
        <v>#REF!</v>
      </c>
      <c r="BC468" s="10" t="e">
        <f>IF(#REF!="SI",1,IF(#REF!="NO",2,0))</f>
        <v>#REF!</v>
      </c>
      <c r="BD468" s="10" t="e">
        <f>IF(#REF!="SI",1,IF(#REF!="NO",2,0))</f>
        <v>#REF!</v>
      </c>
      <c r="BE468" s="10" t="e">
        <f>IF(OR(#REF!="VIH + PREVIO",#REF!="VIH + PREVIO",#REF!="VIH + PREVIO"),1,0)</f>
        <v>#REF!</v>
      </c>
      <c r="BF468" s="13" t="e">
        <f>IF(OR(#REF!="POSITIVO",#REF!="NEGATIVO"),1,IF(#REF!="PACIENTE NO ACEPTA",2,IF(#REF!="VIH + PREVIO",3,0)))</f>
        <v>#REF!</v>
      </c>
      <c r="BG468" s="10" t="e">
        <f t="shared" si="228"/>
        <v>#REF!</v>
      </c>
      <c r="BH468" s="10" t="e">
        <f t="shared" si="229"/>
        <v>#REF!</v>
      </c>
      <c r="BI468" s="10" t="e">
        <f t="shared" si="230"/>
        <v>#REF!</v>
      </c>
      <c r="BJ468" s="10" t="e">
        <f t="shared" si="231"/>
        <v>#REF!</v>
      </c>
      <c r="BK468" s="10" t="e">
        <f t="shared" si="232"/>
        <v>#REF!</v>
      </c>
      <c r="BL468" s="10" t="e">
        <f t="shared" si="233"/>
        <v>#REF!</v>
      </c>
      <c r="BM468" s="10" t="e">
        <f>IF(OR(BW468=7,AQ468=6),0,IF(#REF!="I",1,IF(#REF!="II",2,IF(#REF!="III",3,IF(#REF!="IV",4))))&amp;AP468&amp;AQ468&amp;AR468&amp;AS468&amp;AT468&amp;AU468&amp;AX468)</f>
        <v>#REF!</v>
      </c>
      <c r="BN468" s="10" t="e">
        <f t="shared" si="234"/>
        <v>#REF!</v>
      </c>
      <c r="BO468" s="10" t="e">
        <f t="shared" si="235"/>
        <v>#REF!</v>
      </c>
      <c r="BP468" s="10" t="e">
        <f t="shared" si="236"/>
        <v>#REF!</v>
      </c>
      <c r="BQ468" s="10" t="e">
        <f t="shared" si="237"/>
        <v>#REF!</v>
      </c>
      <c r="BR468" s="10" t="e">
        <f t="shared" si="238"/>
        <v>#REF!</v>
      </c>
      <c r="BS468" s="10" t="e">
        <f t="shared" si="239"/>
        <v>#REF!</v>
      </c>
      <c r="BT468" s="10" t="e">
        <f>IF(OR(BW468=7,AQ468=6),0,AO468&amp;IF(#REF!="SI",1,IF(#REF!="NO",2,IF(#REF!="VIH + PREVIO",3,0))))</f>
        <v>#REF!</v>
      </c>
      <c r="BU468" s="10" t="e">
        <f>IF(OR(BW468=7,AQ468=6),0,IF(#REF!="-",1,0))</f>
        <v>#REF!</v>
      </c>
      <c r="BV468" s="10" t="e">
        <f t="shared" si="240"/>
        <v>#REF!</v>
      </c>
      <c r="BW4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8" s="10" t="e">
        <f t="shared" si="241"/>
        <v>#REF!</v>
      </c>
      <c r="BY468" s="10" t="e">
        <f t="shared" si="243"/>
        <v>#REF!</v>
      </c>
      <c r="BZ468" s="10" t="e">
        <f t="shared" si="242"/>
        <v>#REF!</v>
      </c>
      <c r="CA468" s="10"/>
    </row>
    <row r="469" spans="1:79" s="3" customFormat="1" ht="23.25" customHeight="1" x14ac:dyDescent="0.3">
      <c r="A469" s="7">
        <v>467</v>
      </c>
      <c r="B469" s="43"/>
      <c r="C469" s="44"/>
      <c r="D469" s="45"/>
      <c r="E469" s="46"/>
      <c r="F469" s="46"/>
      <c r="G469" s="46"/>
      <c r="H469" s="50"/>
      <c r="I469" s="51"/>
      <c r="J469" s="52"/>
      <c r="K469" s="51"/>
      <c r="L469" s="53"/>
      <c r="M469" s="54"/>
      <c r="N469" s="43"/>
      <c r="O469" s="55"/>
      <c r="P469" s="46"/>
      <c r="Q469" s="46"/>
      <c r="R469" s="46"/>
      <c r="S469" s="43"/>
      <c r="T469" s="56"/>
      <c r="U469" s="46"/>
      <c r="V469" s="57"/>
      <c r="W469" s="58"/>
      <c r="X469" s="57"/>
      <c r="Y469" s="46"/>
      <c r="Z469" s="57"/>
      <c r="AA469" s="59"/>
      <c r="AB469" s="60"/>
      <c r="AC469" s="2"/>
      <c r="AD469" s="2"/>
      <c r="AE469" s="2"/>
      <c r="AJ469" s="11">
        <f t="shared" si="226"/>
        <v>13</v>
      </c>
      <c r="AK469" s="11">
        <f t="shared" si="214"/>
        <v>0</v>
      </c>
      <c r="AL469" s="11">
        <f t="shared" si="215"/>
        <v>0</v>
      </c>
      <c r="AM469" s="11">
        <f t="shared" si="216"/>
        <v>0</v>
      </c>
      <c r="AN469" s="11">
        <f t="shared" si="217"/>
        <v>0</v>
      </c>
      <c r="AO469" s="4" t="e">
        <f>IF(#REF!="I",1,IF(#REF!="II",2,IF(#REF!="III",3,IF(#REF!="IV",4))))</f>
        <v>#REF!</v>
      </c>
      <c r="AP469" s="11" t="e">
        <f>IF(#REF!="PULMONAR",1,IF(AND(#REF!="EXTRAPULMONAR",#REF!&lt;&gt;"MENINGEA"),2,IF(AND(#REF!="EXTRAPULMONAR",#REF!="MENINGEA"),3,)))</f>
        <v>#REF!</v>
      </c>
      <c r="AQ4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69" s="4">
        <f t="shared" si="218"/>
        <v>0</v>
      </c>
      <c r="AS469" s="10">
        <f t="shared" si="219"/>
        <v>0</v>
      </c>
      <c r="AT469" s="10">
        <f t="shared" si="220"/>
        <v>0</v>
      </c>
      <c r="AU469" s="10" t="str">
        <f t="shared" si="221"/>
        <v>0</v>
      </c>
      <c r="AV469" s="11" t="e">
        <f t="shared" si="222"/>
        <v>#N/A</v>
      </c>
      <c r="AW469" s="4" t="e">
        <f t="shared" si="223"/>
        <v>#N/A</v>
      </c>
      <c r="AX469" s="10" t="e">
        <f t="shared" si="224"/>
        <v>#N/A</v>
      </c>
      <c r="AY469" s="10" t="e">
        <f t="shared" si="225"/>
        <v>#N/A</v>
      </c>
      <c r="AZ469" s="10" t="e">
        <f t="shared" si="227"/>
        <v>#REF!</v>
      </c>
      <c r="BA469" s="12" t="e">
        <f>IF(BW469=7,0,AJ469&amp;IF(#REF!="SI",1,IF(#REF!="NO",2,IF(#REF!="VIH + PREVIO",3,0))))</f>
        <v>#REF!</v>
      </c>
      <c r="BB469" s="13" t="e">
        <f>IF(AND(#REF!="POSITIVO",#REF!="POSITIVO"),1,IF(#REF!="NEGATIVO",2,IF(#REF!="VIH + PREVIO",3,0)))</f>
        <v>#REF!</v>
      </c>
      <c r="BC469" s="10" t="e">
        <f>IF(#REF!="SI",1,IF(#REF!="NO",2,0))</f>
        <v>#REF!</v>
      </c>
      <c r="BD469" s="10" t="e">
        <f>IF(#REF!="SI",1,IF(#REF!="NO",2,0))</f>
        <v>#REF!</v>
      </c>
      <c r="BE469" s="10" t="e">
        <f>IF(OR(#REF!="VIH + PREVIO",#REF!="VIH + PREVIO",#REF!="VIH + PREVIO"),1,0)</f>
        <v>#REF!</v>
      </c>
      <c r="BF469" s="13" t="e">
        <f>IF(OR(#REF!="POSITIVO",#REF!="NEGATIVO"),1,IF(#REF!="PACIENTE NO ACEPTA",2,IF(#REF!="VIH + PREVIO",3,0)))</f>
        <v>#REF!</v>
      </c>
      <c r="BG469" s="10" t="e">
        <f t="shared" si="228"/>
        <v>#REF!</v>
      </c>
      <c r="BH469" s="10" t="e">
        <f t="shared" si="229"/>
        <v>#REF!</v>
      </c>
      <c r="BI469" s="10" t="e">
        <f t="shared" si="230"/>
        <v>#REF!</v>
      </c>
      <c r="BJ469" s="10" t="e">
        <f t="shared" si="231"/>
        <v>#REF!</v>
      </c>
      <c r="BK469" s="10" t="e">
        <f t="shared" si="232"/>
        <v>#REF!</v>
      </c>
      <c r="BL469" s="10" t="e">
        <f t="shared" si="233"/>
        <v>#REF!</v>
      </c>
      <c r="BM469" s="10" t="e">
        <f>IF(OR(BW469=7,AQ469=6),0,IF(#REF!="I",1,IF(#REF!="II",2,IF(#REF!="III",3,IF(#REF!="IV",4))))&amp;AP469&amp;AQ469&amp;AR469&amp;AS469&amp;AT469&amp;AU469&amp;AX469)</f>
        <v>#REF!</v>
      </c>
      <c r="BN469" s="10" t="e">
        <f t="shared" si="234"/>
        <v>#REF!</v>
      </c>
      <c r="BO469" s="10" t="e">
        <f t="shared" si="235"/>
        <v>#REF!</v>
      </c>
      <c r="BP469" s="10" t="e">
        <f t="shared" si="236"/>
        <v>#REF!</v>
      </c>
      <c r="BQ469" s="10" t="e">
        <f t="shared" si="237"/>
        <v>#REF!</v>
      </c>
      <c r="BR469" s="10" t="e">
        <f t="shared" si="238"/>
        <v>#REF!</v>
      </c>
      <c r="BS469" s="10" t="e">
        <f t="shared" si="239"/>
        <v>#REF!</v>
      </c>
      <c r="BT469" s="10" t="e">
        <f>IF(OR(BW469=7,AQ469=6),0,AO469&amp;IF(#REF!="SI",1,IF(#REF!="NO",2,IF(#REF!="VIH + PREVIO",3,0))))</f>
        <v>#REF!</v>
      </c>
      <c r="BU469" s="10" t="e">
        <f>IF(OR(BW469=7,AQ469=6),0,IF(#REF!="-",1,0))</f>
        <v>#REF!</v>
      </c>
      <c r="BV469" s="10" t="e">
        <f t="shared" si="240"/>
        <v>#REF!</v>
      </c>
      <c r="BW4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69" s="10" t="e">
        <f t="shared" si="241"/>
        <v>#REF!</v>
      </c>
      <c r="BY469" s="10" t="e">
        <f t="shared" si="243"/>
        <v>#REF!</v>
      </c>
      <c r="BZ469" s="10" t="e">
        <f t="shared" si="242"/>
        <v>#REF!</v>
      </c>
      <c r="CA469" s="10"/>
    </row>
    <row r="470" spans="1:79" s="3" customFormat="1" ht="23.25" customHeight="1" x14ac:dyDescent="0.3">
      <c r="A470" s="7">
        <v>468</v>
      </c>
      <c r="B470" s="43"/>
      <c r="C470" s="44"/>
      <c r="D470" s="45"/>
      <c r="E470" s="46"/>
      <c r="F470" s="46"/>
      <c r="G470" s="46"/>
      <c r="H470" s="50"/>
      <c r="I470" s="51"/>
      <c r="J470" s="52"/>
      <c r="K470" s="51"/>
      <c r="L470" s="53"/>
      <c r="M470" s="54"/>
      <c r="N470" s="43"/>
      <c r="O470" s="55"/>
      <c r="P470" s="46"/>
      <c r="Q470" s="46"/>
      <c r="R470" s="46"/>
      <c r="S470" s="43"/>
      <c r="T470" s="56"/>
      <c r="U470" s="46"/>
      <c r="V470" s="57"/>
      <c r="W470" s="58"/>
      <c r="X470" s="57"/>
      <c r="Y470" s="46"/>
      <c r="Z470" s="57"/>
      <c r="AA470" s="59"/>
      <c r="AB470" s="60"/>
      <c r="AC470" s="2"/>
      <c r="AD470" s="2"/>
      <c r="AE470" s="2"/>
      <c r="AJ470" s="11">
        <f t="shared" si="226"/>
        <v>13</v>
      </c>
      <c r="AK470" s="11">
        <f t="shared" si="214"/>
        <v>0</v>
      </c>
      <c r="AL470" s="11">
        <f t="shared" si="215"/>
        <v>0</v>
      </c>
      <c r="AM470" s="11">
        <f t="shared" si="216"/>
        <v>0</v>
      </c>
      <c r="AN470" s="11">
        <f t="shared" si="217"/>
        <v>0</v>
      </c>
      <c r="AO470" s="4" t="e">
        <f>IF(#REF!="I",1,IF(#REF!="II",2,IF(#REF!="III",3,IF(#REF!="IV",4))))</f>
        <v>#REF!</v>
      </c>
      <c r="AP470" s="11" t="e">
        <f>IF(#REF!="PULMONAR",1,IF(AND(#REF!="EXTRAPULMONAR",#REF!&lt;&gt;"MENINGEA"),2,IF(AND(#REF!="EXTRAPULMONAR",#REF!="MENINGEA"),3,)))</f>
        <v>#REF!</v>
      </c>
      <c r="AQ4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0" s="4">
        <f t="shared" si="218"/>
        <v>0</v>
      </c>
      <c r="AS470" s="10">
        <f t="shared" si="219"/>
        <v>0</v>
      </c>
      <c r="AT470" s="10">
        <f t="shared" si="220"/>
        <v>0</v>
      </c>
      <c r="AU470" s="10" t="str">
        <f t="shared" si="221"/>
        <v>0</v>
      </c>
      <c r="AV470" s="11" t="e">
        <f t="shared" si="222"/>
        <v>#N/A</v>
      </c>
      <c r="AW470" s="4" t="e">
        <f t="shared" si="223"/>
        <v>#N/A</v>
      </c>
      <c r="AX470" s="10" t="e">
        <f t="shared" si="224"/>
        <v>#N/A</v>
      </c>
      <c r="AY470" s="10" t="e">
        <f t="shared" si="225"/>
        <v>#N/A</v>
      </c>
      <c r="AZ470" s="10" t="e">
        <f t="shared" si="227"/>
        <v>#REF!</v>
      </c>
      <c r="BA470" s="12" t="e">
        <f>IF(BW470=7,0,AJ470&amp;IF(#REF!="SI",1,IF(#REF!="NO",2,IF(#REF!="VIH + PREVIO",3,0))))</f>
        <v>#REF!</v>
      </c>
      <c r="BB470" s="13" t="e">
        <f>IF(AND(#REF!="POSITIVO",#REF!="POSITIVO"),1,IF(#REF!="NEGATIVO",2,IF(#REF!="VIH + PREVIO",3,0)))</f>
        <v>#REF!</v>
      </c>
      <c r="BC470" s="10" t="e">
        <f>IF(#REF!="SI",1,IF(#REF!="NO",2,0))</f>
        <v>#REF!</v>
      </c>
      <c r="BD470" s="10" t="e">
        <f>IF(#REF!="SI",1,IF(#REF!="NO",2,0))</f>
        <v>#REF!</v>
      </c>
      <c r="BE470" s="10" t="e">
        <f>IF(OR(#REF!="VIH + PREVIO",#REF!="VIH + PREVIO",#REF!="VIH + PREVIO"),1,0)</f>
        <v>#REF!</v>
      </c>
      <c r="BF470" s="13" t="e">
        <f>IF(OR(#REF!="POSITIVO",#REF!="NEGATIVO"),1,IF(#REF!="PACIENTE NO ACEPTA",2,IF(#REF!="VIH + PREVIO",3,0)))</f>
        <v>#REF!</v>
      </c>
      <c r="BG470" s="10" t="e">
        <f t="shared" si="228"/>
        <v>#REF!</v>
      </c>
      <c r="BH470" s="10" t="e">
        <f t="shared" si="229"/>
        <v>#REF!</v>
      </c>
      <c r="BI470" s="10" t="e">
        <f t="shared" si="230"/>
        <v>#REF!</v>
      </c>
      <c r="BJ470" s="10" t="e">
        <f t="shared" si="231"/>
        <v>#REF!</v>
      </c>
      <c r="BK470" s="10" t="e">
        <f t="shared" si="232"/>
        <v>#REF!</v>
      </c>
      <c r="BL470" s="10" t="e">
        <f t="shared" si="233"/>
        <v>#REF!</v>
      </c>
      <c r="BM470" s="10" t="e">
        <f>IF(OR(BW470=7,AQ470=6),0,IF(#REF!="I",1,IF(#REF!="II",2,IF(#REF!="III",3,IF(#REF!="IV",4))))&amp;AP470&amp;AQ470&amp;AR470&amp;AS470&amp;AT470&amp;AU470&amp;AX470)</f>
        <v>#REF!</v>
      </c>
      <c r="BN470" s="10" t="e">
        <f t="shared" si="234"/>
        <v>#REF!</v>
      </c>
      <c r="BO470" s="10" t="e">
        <f t="shared" si="235"/>
        <v>#REF!</v>
      </c>
      <c r="BP470" s="10" t="e">
        <f t="shared" si="236"/>
        <v>#REF!</v>
      </c>
      <c r="BQ470" s="10" t="e">
        <f t="shared" si="237"/>
        <v>#REF!</v>
      </c>
      <c r="BR470" s="10" t="e">
        <f t="shared" si="238"/>
        <v>#REF!</v>
      </c>
      <c r="BS470" s="10" t="e">
        <f t="shared" si="239"/>
        <v>#REF!</v>
      </c>
      <c r="BT470" s="10" t="e">
        <f>IF(OR(BW470=7,AQ470=6),0,AO470&amp;IF(#REF!="SI",1,IF(#REF!="NO",2,IF(#REF!="VIH + PREVIO",3,0))))</f>
        <v>#REF!</v>
      </c>
      <c r="BU470" s="10" t="e">
        <f>IF(OR(BW470=7,AQ470=6),0,IF(#REF!="-",1,0))</f>
        <v>#REF!</v>
      </c>
      <c r="BV470" s="10" t="e">
        <f t="shared" si="240"/>
        <v>#REF!</v>
      </c>
      <c r="BW4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0" s="10" t="e">
        <f t="shared" si="241"/>
        <v>#REF!</v>
      </c>
      <c r="BY470" s="10" t="e">
        <f t="shared" si="243"/>
        <v>#REF!</v>
      </c>
      <c r="BZ470" s="10" t="e">
        <f t="shared" si="242"/>
        <v>#REF!</v>
      </c>
      <c r="CA470" s="10"/>
    </row>
    <row r="471" spans="1:79" s="3" customFormat="1" ht="23.25" customHeight="1" x14ac:dyDescent="0.3">
      <c r="A471" s="7">
        <v>469</v>
      </c>
      <c r="B471" s="43"/>
      <c r="C471" s="44"/>
      <c r="D471" s="45"/>
      <c r="E471" s="46"/>
      <c r="F471" s="46"/>
      <c r="G471" s="46"/>
      <c r="H471" s="50"/>
      <c r="I471" s="51"/>
      <c r="J471" s="52"/>
      <c r="K471" s="51"/>
      <c r="L471" s="53"/>
      <c r="M471" s="54"/>
      <c r="N471" s="43"/>
      <c r="O471" s="55"/>
      <c r="P471" s="46"/>
      <c r="Q471" s="46"/>
      <c r="R471" s="46"/>
      <c r="S471" s="43"/>
      <c r="T471" s="56"/>
      <c r="U471" s="46"/>
      <c r="V471" s="57"/>
      <c r="W471" s="58"/>
      <c r="X471" s="57"/>
      <c r="Y471" s="46"/>
      <c r="Z471" s="57"/>
      <c r="AA471" s="59"/>
      <c r="AB471" s="60"/>
      <c r="AC471" s="2"/>
      <c r="AD471" s="2"/>
      <c r="AE471" s="2"/>
      <c r="AJ471" s="11">
        <f t="shared" si="226"/>
        <v>13</v>
      </c>
      <c r="AK471" s="11">
        <f t="shared" si="214"/>
        <v>0</v>
      </c>
      <c r="AL471" s="11">
        <f t="shared" si="215"/>
        <v>0</v>
      </c>
      <c r="AM471" s="11">
        <f t="shared" si="216"/>
        <v>0</v>
      </c>
      <c r="AN471" s="11">
        <f t="shared" si="217"/>
        <v>0</v>
      </c>
      <c r="AO471" s="4" t="e">
        <f>IF(#REF!="I",1,IF(#REF!="II",2,IF(#REF!="III",3,IF(#REF!="IV",4))))</f>
        <v>#REF!</v>
      </c>
      <c r="AP471" s="11" t="e">
        <f>IF(#REF!="PULMONAR",1,IF(AND(#REF!="EXTRAPULMONAR",#REF!&lt;&gt;"MENINGEA"),2,IF(AND(#REF!="EXTRAPULMONAR",#REF!="MENINGEA"),3,)))</f>
        <v>#REF!</v>
      </c>
      <c r="AQ4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1" s="4">
        <f t="shared" si="218"/>
        <v>0</v>
      </c>
      <c r="AS471" s="10">
        <f t="shared" si="219"/>
        <v>0</v>
      </c>
      <c r="AT471" s="10">
        <f t="shared" si="220"/>
        <v>0</v>
      </c>
      <c r="AU471" s="10" t="str">
        <f t="shared" si="221"/>
        <v>0</v>
      </c>
      <c r="AV471" s="11" t="e">
        <f t="shared" si="222"/>
        <v>#N/A</v>
      </c>
      <c r="AW471" s="4" t="e">
        <f t="shared" si="223"/>
        <v>#N/A</v>
      </c>
      <c r="AX471" s="10" t="e">
        <f t="shared" si="224"/>
        <v>#N/A</v>
      </c>
      <c r="AY471" s="10" t="e">
        <f t="shared" si="225"/>
        <v>#N/A</v>
      </c>
      <c r="AZ471" s="10" t="e">
        <f t="shared" si="227"/>
        <v>#REF!</v>
      </c>
      <c r="BA471" s="12" t="e">
        <f>IF(BW471=7,0,AJ471&amp;IF(#REF!="SI",1,IF(#REF!="NO",2,IF(#REF!="VIH + PREVIO",3,0))))</f>
        <v>#REF!</v>
      </c>
      <c r="BB471" s="13" t="e">
        <f>IF(AND(#REF!="POSITIVO",#REF!="POSITIVO"),1,IF(#REF!="NEGATIVO",2,IF(#REF!="VIH + PREVIO",3,0)))</f>
        <v>#REF!</v>
      </c>
      <c r="BC471" s="10" t="e">
        <f>IF(#REF!="SI",1,IF(#REF!="NO",2,0))</f>
        <v>#REF!</v>
      </c>
      <c r="BD471" s="10" t="e">
        <f>IF(#REF!="SI",1,IF(#REF!="NO",2,0))</f>
        <v>#REF!</v>
      </c>
      <c r="BE471" s="10" t="e">
        <f>IF(OR(#REF!="VIH + PREVIO",#REF!="VIH + PREVIO",#REF!="VIH + PREVIO"),1,0)</f>
        <v>#REF!</v>
      </c>
      <c r="BF471" s="13" t="e">
        <f>IF(OR(#REF!="POSITIVO",#REF!="NEGATIVO"),1,IF(#REF!="PACIENTE NO ACEPTA",2,IF(#REF!="VIH + PREVIO",3,0)))</f>
        <v>#REF!</v>
      </c>
      <c r="BG471" s="10" t="e">
        <f t="shared" si="228"/>
        <v>#REF!</v>
      </c>
      <c r="BH471" s="10" t="e">
        <f t="shared" si="229"/>
        <v>#REF!</v>
      </c>
      <c r="BI471" s="10" t="e">
        <f t="shared" si="230"/>
        <v>#REF!</v>
      </c>
      <c r="BJ471" s="10" t="e">
        <f t="shared" si="231"/>
        <v>#REF!</v>
      </c>
      <c r="BK471" s="10" t="e">
        <f t="shared" si="232"/>
        <v>#REF!</v>
      </c>
      <c r="BL471" s="10" t="e">
        <f t="shared" si="233"/>
        <v>#REF!</v>
      </c>
      <c r="BM471" s="10" t="e">
        <f>IF(OR(BW471=7,AQ471=6),0,IF(#REF!="I",1,IF(#REF!="II",2,IF(#REF!="III",3,IF(#REF!="IV",4))))&amp;AP471&amp;AQ471&amp;AR471&amp;AS471&amp;AT471&amp;AU471&amp;AX471)</f>
        <v>#REF!</v>
      </c>
      <c r="BN471" s="10" t="e">
        <f t="shared" si="234"/>
        <v>#REF!</v>
      </c>
      <c r="BO471" s="10" t="e">
        <f t="shared" si="235"/>
        <v>#REF!</v>
      </c>
      <c r="BP471" s="10" t="e">
        <f t="shared" si="236"/>
        <v>#REF!</v>
      </c>
      <c r="BQ471" s="10" t="e">
        <f t="shared" si="237"/>
        <v>#REF!</v>
      </c>
      <c r="BR471" s="10" t="e">
        <f t="shared" si="238"/>
        <v>#REF!</v>
      </c>
      <c r="BS471" s="10" t="e">
        <f t="shared" si="239"/>
        <v>#REF!</v>
      </c>
      <c r="BT471" s="10" t="e">
        <f>IF(OR(BW471=7,AQ471=6),0,AO471&amp;IF(#REF!="SI",1,IF(#REF!="NO",2,IF(#REF!="VIH + PREVIO",3,0))))</f>
        <v>#REF!</v>
      </c>
      <c r="BU471" s="10" t="e">
        <f>IF(OR(BW471=7,AQ471=6),0,IF(#REF!="-",1,0))</f>
        <v>#REF!</v>
      </c>
      <c r="BV471" s="10" t="e">
        <f t="shared" si="240"/>
        <v>#REF!</v>
      </c>
      <c r="BW4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1" s="10" t="e">
        <f t="shared" si="241"/>
        <v>#REF!</v>
      </c>
      <c r="BY471" s="10" t="e">
        <f t="shared" si="243"/>
        <v>#REF!</v>
      </c>
      <c r="BZ471" s="10" t="e">
        <f t="shared" si="242"/>
        <v>#REF!</v>
      </c>
      <c r="CA471" s="10"/>
    </row>
    <row r="472" spans="1:79" s="3" customFormat="1" ht="23.25" customHeight="1" x14ac:dyDescent="0.3">
      <c r="A472" s="7">
        <v>470</v>
      </c>
      <c r="B472" s="43"/>
      <c r="C472" s="44"/>
      <c r="D472" s="45"/>
      <c r="E472" s="46"/>
      <c r="F472" s="46"/>
      <c r="G472" s="46"/>
      <c r="H472" s="50"/>
      <c r="I472" s="51"/>
      <c r="J472" s="52"/>
      <c r="K472" s="51"/>
      <c r="L472" s="53"/>
      <c r="M472" s="54"/>
      <c r="N472" s="43"/>
      <c r="O472" s="55"/>
      <c r="P472" s="46"/>
      <c r="Q472" s="46"/>
      <c r="R472" s="46"/>
      <c r="S472" s="43"/>
      <c r="T472" s="56"/>
      <c r="U472" s="46"/>
      <c r="V472" s="57"/>
      <c r="W472" s="58"/>
      <c r="X472" s="57"/>
      <c r="Y472" s="46"/>
      <c r="Z472" s="57"/>
      <c r="AA472" s="59"/>
      <c r="AB472" s="60"/>
      <c r="AC472" s="2"/>
      <c r="AD472" s="2"/>
      <c r="AE472" s="2"/>
      <c r="AJ472" s="11">
        <f t="shared" si="226"/>
        <v>13</v>
      </c>
      <c r="AK472" s="11">
        <f t="shared" si="214"/>
        <v>0</v>
      </c>
      <c r="AL472" s="11">
        <f t="shared" si="215"/>
        <v>0</v>
      </c>
      <c r="AM472" s="11">
        <f t="shared" si="216"/>
        <v>0</v>
      </c>
      <c r="AN472" s="11">
        <f t="shared" si="217"/>
        <v>0</v>
      </c>
      <c r="AO472" s="4" t="e">
        <f>IF(#REF!="I",1,IF(#REF!="II",2,IF(#REF!="III",3,IF(#REF!="IV",4))))</f>
        <v>#REF!</v>
      </c>
      <c r="AP472" s="11" t="e">
        <f>IF(#REF!="PULMONAR",1,IF(AND(#REF!="EXTRAPULMONAR",#REF!&lt;&gt;"MENINGEA"),2,IF(AND(#REF!="EXTRAPULMONAR",#REF!="MENINGEA"),3,)))</f>
        <v>#REF!</v>
      </c>
      <c r="AQ4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2" s="4">
        <f t="shared" si="218"/>
        <v>0</v>
      </c>
      <c r="AS472" s="10">
        <f t="shared" si="219"/>
        <v>0</v>
      </c>
      <c r="AT472" s="10">
        <f t="shared" si="220"/>
        <v>0</v>
      </c>
      <c r="AU472" s="10" t="str">
        <f t="shared" si="221"/>
        <v>0</v>
      </c>
      <c r="AV472" s="11" t="e">
        <f t="shared" si="222"/>
        <v>#N/A</v>
      </c>
      <c r="AW472" s="4" t="e">
        <f t="shared" si="223"/>
        <v>#N/A</v>
      </c>
      <c r="AX472" s="10" t="e">
        <f t="shared" si="224"/>
        <v>#N/A</v>
      </c>
      <c r="AY472" s="10" t="e">
        <f t="shared" si="225"/>
        <v>#N/A</v>
      </c>
      <c r="AZ472" s="10" t="e">
        <f t="shared" si="227"/>
        <v>#REF!</v>
      </c>
      <c r="BA472" s="12" t="e">
        <f>IF(BW472=7,0,AJ472&amp;IF(#REF!="SI",1,IF(#REF!="NO",2,IF(#REF!="VIH + PREVIO",3,0))))</f>
        <v>#REF!</v>
      </c>
      <c r="BB472" s="13" t="e">
        <f>IF(AND(#REF!="POSITIVO",#REF!="POSITIVO"),1,IF(#REF!="NEGATIVO",2,IF(#REF!="VIH + PREVIO",3,0)))</f>
        <v>#REF!</v>
      </c>
      <c r="BC472" s="10" t="e">
        <f>IF(#REF!="SI",1,IF(#REF!="NO",2,0))</f>
        <v>#REF!</v>
      </c>
      <c r="BD472" s="10" t="e">
        <f>IF(#REF!="SI",1,IF(#REF!="NO",2,0))</f>
        <v>#REF!</v>
      </c>
      <c r="BE472" s="10" t="e">
        <f>IF(OR(#REF!="VIH + PREVIO",#REF!="VIH + PREVIO",#REF!="VIH + PREVIO"),1,0)</f>
        <v>#REF!</v>
      </c>
      <c r="BF472" s="13" t="e">
        <f>IF(OR(#REF!="POSITIVO",#REF!="NEGATIVO"),1,IF(#REF!="PACIENTE NO ACEPTA",2,IF(#REF!="VIH + PREVIO",3,0)))</f>
        <v>#REF!</v>
      </c>
      <c r="BG472" s="10" t="e">
        <f t="shared" si="228"/>
        <v>#REF!</v>
      </c>
      <c r="BH472" s="10" t="e">
        <f t="shared" si="229"/>
        <v>#REF!</v>
      </c>
      <c r="BI472" s="10" t="e">
        <f t="shared" si="230"/>
        <v>#REF!</v>
      </c>
      <c r="BJ472" s="10" t="e">
        <f t="shared" si="231"/>
        <v>#REF!</v>
      </c>
      <c r="BK472" s="10" t="e">
        <f t="shared" si="232"/>
        <v>#REF!</v>
      </c>
      <c r="BL472" s="10" t="e">
        <f t="shared" si="233"/>
        <v>#REF!</v>
      </c>
      <c r="BM472" s="10" t="e">
        <f>IF(OR(BW472=7,AQ472=6),0,IF(#REF!="I",1,IF(#REF!="II",2,IF(#REF!="III",3,IF(#REF!="IV",4))))&amp;AP472&amp;AQ472&amp;AR472&amp;AS472&amp;AT472&amp;AU472&amp;AX472)</f>
        <v>#REF!</v>
      </c>
      <c r="BN472" s="10" t="e">
        <f t="shared" si="234"/>
        <v>#REF!</v>
      </c>
      <c r="BO472" s="10" t="e">
        <f t="shared" si="235"/>
        <v>#REF!</v>
      </c>
      <c r="BP472" s="10" t="e">
        <f t="shared" si="236"/>
        <v>#REF!</v>
      </c>
      <c r="BQ472" s="10" t="e">
        <f t="shared" si="237"/>
        <v>#REF!</v>
      </c>
      <c r="BR472" s="10" t="e">
        <f t="shared" si="238"/>
        <v>#REF!</v>
      </c>
      <c r="BS472" s="10" t="e">
        <f t="shared" si="239"/>
        <v>#REF!</v>
      </c>
      <c r="BT472" s="10" t="e">
        <f>IF(OR(BW472=7,AQ472=6),0,AO472&amp;IF(#REF!="SI",1,IF(#REF!="NO",2,IF(#REF!="VIH + PREVIO",3,0))))</f>
        <v>#REF!</v>
      </c>
      <c r="BU472" s="10" t="e">
        <f>IF(OR(BW472=7,AQ472=6),0,IF(#REF!="-",1,0))</f>
        <v>#REF!</v>
      </c>
      <c r="BV472" s="10" t="e">
        <f t="shared" si="240"/>
        <v>#REF!</v>
      </c>
      <c r="BW4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2" s="10" t="e">
        <f t="shared" si="241"/>
        <v>#REF!</v>
      </c>
      <c r="BY472" s="10" t="e">
        <f t="shared" si="243"/>
        <v>#REF!</v>
      </c>
      <c r="BZ472" s="10" t="e">
        <f t="shared" si="242"/>
        <v>#REF!</v>
      </c>
      <c r="CA472" s="10"/>
    </row>
    <row r="473" spans="1:79" s="3" customFormat="1" ht="23.25" customHeight="1" x14ac:dyDescent="0.3">
      <c r="A473" s="7">
        <v>471</v>
      </c>
      <c r="B473" s="43"/>
      <c r="C473" s="44"/>
      <c r="D473" s="45"/>
      <c r="E473" s="46"/>
      <c r="F473" s="46"/>
      <c r="G473" s="46"/>
      <c r="H473" s="50"/>
      <c r="I473" s="51"/>
      <c r="J473" s="52"/>
      <c r="K473" s="51"/>
      <c r="L473" s="53"/>
      <c r="M473" s="54"/>
      <c r="N473" s="43"/>
      <c r="O473" s="55"/>
      <c r="P473" s="46"/>
      <c r="Q473" s="46"/>
      <c r="R473" s="46"/>
      <c r="S473" s="43"/>
      <c r="T473" s="56"/>
      <c r="U473" s="46"/>
      <c r="V473" s="57"/>
      <c r="W473" s="58"/>
      <c r="X473" s="57"/>
      <c r="Y473" s="46"/>
      <c r="Z473" s="57"/>
      <c r="AA473" s="59"/>
      <c r="AB473" s="60"/>
      <c r="AC473" s="2"/>
      <c r="AD473" s="2"/>
      <c r="AE473" s="2"/>
      <c r="AJ473" s="11">
        <f t="shared" si="226"/>
        <v>13</v>
      </c>
      <c r="AK473" s="11">
        <f t="shared" si="214"/>
        <v>0</v>
      </c>
      <c r="AL473" s="11">
        <f t="shared" si="215"/>
        <v>0</v>
      </c>
      <c r="AM473" s="11">
        <f t="shared" si="216"/>
        <v>0</v>
      </c>
      <c r="AN473" s="11">
        <f t="shared" si="217"/>
        <v>0</v>
      </c>
      <c r="AO473" s="4" t="e">
        <f>IF(#REF!="I",1,IF(#REF!="II",2,IF(#REF!="III",3,IF(#REF!="IV",4))))</f>
        <v>#REF!</v>
      </c>
      <c r="AP473" s="11" t="e">
        <f>IF(#REF!="PULMONAR",1,IF(AND(#REF!="EXTRAPULMONAR",#REF!&lt;&gt;"MENINGEA"),2,IF(AND(#REF!="EXTRAPULMONAR",#REF!="MENINGEA"),3,)))</f>
        <v>#REF!</v>
      </c>
      <c r="AQ4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3" s="4">
        <f t="shared" si="218"/>
        <v>0</v>
      </c>
      <c r="AS473" s="10">
        <f t="shared" si="219"/>
        <v>0</v>
      </c>
      <c r="AT473" s="10">
        <f t="shared" si="220"/>
        <v>0</v>
      </c>
      <c r="AU473" s="10" t="str">
        <f t="shared" si="221"/>
        <v>0</v>
      </c>
      <c r="AV473" s="11" t="e">
        <f t="shared" si="222"/>
        <v>#N/A</v>
      </c>
      <c r="AW473" s="4" t="e">
        <f t="shared" si="223"/>
        <v>#N/A</v>
      </c>
      <c r="AX473" s="10" t="e">
        <f t="shared" si="224"/>
        <v>#N/A</v>
      </c>
      <c r="AY473" s="10" t="e">
        <f t="shared" si="225"/>
        <v>#N/A</v>
      </c>
      <c r="AZ473" s="10" t="e">
        <f t="shared" si="227"/>
        <v>#REF!</v>
      </c>
      <c r="BA473" s="12" t="e">
        <f>IF(BW473=7,0,AJ473&amp;IF(#REF!="SI",1,IF(#REF!="NO",2,IF(#REF!="VIH + PREVIO",3,0))))</f>
        <v>#REF!</v>
      </c>
      <c r="BB473" s="13" t="e">
        <f>IF(AND(#REF!="POSITIVO",#REF!="POSITIVO"),1,IF(#REF!="NEGATIVO",2,IF(#REF!="VIH + PREVIO",3,0)))</f>
        <v>#REF!</v>
      </c>
      <c r="BC473" s="10" t="e">
        <f>IF(#REF!="SI",1,IF(#REF!="NO",2,0))</f>
        <v>#REF!</v>
      </c>
      <c r="BD473" s="10" t="e">
        <f>IF(#REF!="SI",1,IF(#REF!="NO",2,0))</f>
        <v>#REF!</v>
      </c>
      <c r="BE473" s="10" t="e">
        <f>IF(OR(#REF!="VIH + PREVIO",#REF!="VIH + PREVIO",#REF!="VIH + PREVIO"),1,0)</f>
        <v>#REF!</v>
      </c>
      <c r="BF473" s="13" t="e">
        <f>IF(OR(#REF!="POSITIVO",#REF!="NEGATIVO"),1,IF(#REF!="PACIENTE NO ACEPTA",2,IF(#REF!="VIH + PREVIO",3,0)))</f>
        <v>#REF!</v>
      </c>
      <c r="BG473" s="10" t="e">
        <f t="shared" si="228"/>
        <v>#REF!</v>
      </c>
      <c r="BH473" s="10" t="e">
        <f t="shared" si="229"/>
        <v>#REF!</v>
      </c>
      <c r="BI473" s="10" t="e">
        <f t="shared" si="230"/>
        <v>#REF!</v>
      </c>
      <c r="BJ473" s="10" t="e">
        <f t="shared" si="231"/>
        <v>#REF!</v>
      </c>
      <c r="BK473" s="10" t="e">
        <f t="shared" si="232"/>
        <v>#REF!</v>
      </c>
      <c r="BL473" s="10" t="e">
        <f t="shared" si="233"/>
        <v>#REF!</v>
      </c>
      <c r="BM473" s="10" t="e">
        <f>IF(OR(BW473=7,AQ473=6),0,IF(#REF!="I",1,IF(#REF!="II",2,IF(#REF!="III",3,IF(#REF!="IV",4))))&amp;AP473&amp;AQ473&amp;AR473&amp;AS473&amp;AT473&amp;AU473&amp;AX473)</f>
        <v>#REF!</v>
      </c>
      <c r="BN473" s="10" t="e">
        <f t="shared" si="234"/>
        <v>#REF!</v>
      </c>
      <c r="BO473" s="10" t="e">
        <f t="shared" si="235"/>
        <v>#REF!</v>
      </c>
      <c r="BP473" s="10" t="e">
        <f t="shared" si="236"/>
        <v>#REF!</v>
      </c>
      <c r="BQ473" s="10" t="e">
        <f t="shared" si="237"/>
        <v>#REF!</v>
      </c>
      <c r="BR473" s="10" t="e">
        <f t="shared" si="238"/>
        <v>#REF!</v>
      </c>
      <c r="BS473" s="10" t="e">
        <f t="shared" si="239"/>
        <v>#REF!</v>
      </c>
      <c r="BT473" s="10" t="e">
        <f>IF(OR(BW473=7,AQ473=6),0,AO473&amp;IF(#REF!="SI",1,IF(#REF!="NO",2,IF(#REF!="VIH + PREVIO",3,0))))</f>
        <v>#REF!</v>
      </c>
      <c r="BU473" s="10" t="e">
        <f>IF(OR(BW473=7,AQ473=6),0,IF(#REF!="-",1,0))</f>
        <v>#REF!</v>
      </c>
      <c r="BV473" s="10" t="e">
        <f t="shared" si="240"/>
        <v>#REF!</v>
      </c>
      <c r="BW4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3" s="10" t="e">
        <f t="shared" si="241"/>
        <v>#REF!</v>
      </c>
      <c r="BY473" s="10" t="e">
        <f t="shared" si="243"/>
        <v>#REF!</v>
      </c>
      <c r="BZ473" s="10" t="e">
        <f t="shared" si="242"/>
        <v>#REF!</v>
      </c>
      <c r="CA473" s="10"/>
    </row>
    <row r="474" spans="1:79" s="3" customFormat="1" ht="23.25" customHeight="1" x14ac:dyDescent="0.3">
      <c r="A474" s="7">
        <v>472</v>
      </c>
      <c r="B474" s="43"/>
      <c r="C474" s="44"/>
      <c r="D474" s="45"/>
      <c r="E474" s="46"/>
      <c r="F474" s="46"/>
      <c r="G474" s="46"/>
      <c r="H474" s="50"/>
      <c r="I474" s="51"/>
      <c r="J474" s="52"/>
      <c r="K474" s="51"/>
      <c r="L474" s="53"/>
      <c r="M474" s="54"/>
      <c r="N474" s="43"/>
      <c r="O474" s="55"/>
      <c r="P474" s="46"/>
      <c r="Q474" s="46"/>
      <c r="R474" s="46"/>
      <c r="S474" s="43"/>
      <c r="T474" s="56"/>
      <c r="U474" s="46"/>
      <c r="V474" s="57"/>
      <c r="W474" s="58"/>
      <c r="X474" s="57"/>
      <c r="Y474" s="46"/>
      <c r="Z474" s="57"/>
      <c r="AA474" s="59"/>
      <c r="AB474" s="60"/>
      <c r="AC474" s="2"/>
      <c r="AD474" s="2"/>
      <c r="AE474" s="2"/>
      <c r="AJ474" s="11">
        <f t="shared" si="226"/>
        <v>13</v>
      </c>
      <c r="AK474" s="11">
        <f t="shared" si="214"/>
        <v>0</v>
      </c>
      <c r="AL474" s="11">
        <f t="shared" si="215"/>
        <v>0</v>
      </c>
      <c r="AM474" s="11">
        <f t="shared" si="216"/>
        <v>0</v>
      </c>
      <c r="AN474" s="11">
        <f t="shared" si="217"/>
        <v>0</v>
      </c>
      <c r="AO474" s="4" t="e">
        <f>IF(#REF!="I",1,IF(#REF!="II",2,IF(#REF!="III",3,IF(#REF!="IV",4))))</f>
        <v>#REF!</v>
      </c>
      <c r="AP474" s="11" t="e">
        <f>IF(#REF!="PULMONAR",1,IF(AND(#REF!="EXTRAPULMONAR",#REF!&lt;&gt;"MENINGEA"),2,IF(AND(#REF!="EXTRAPULMONAR",#REF!="MENINGEA"),3,)))</f>
        <v>#REF!</v>
      </c>
      <c r="AQ4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4" s="4">
        <f t="shared" si="218"/>
        <v>0</v>
      </c>
      <c r="AS474" s="10">
        <f t="shared" si="219"/>
        <v>0</v>
      </c>
      <c r="AT474" s="10">
        <f t="shared" si="220"/>
        <v>0</v>
      </c>
      <c r="AU474" s="10" t="str">
        <f t="shared" si="221"/>
        <v>0</v>
      </c>
      <c r="AV474" s="11" t="e">
        <f t="shared" si="222"/>
        <v>#N/A</v>
      </c>
      <c r="AW474" s="4" t="e">
        <f t="shared" si="223"/>
        <v>#N/A</v>
      </c>
      <c r="AX474" s="10" t="e">
        <f t="shared" si="224"/>
        <v>#N/A</v>
      </c>
      <c r="AY474" s="10" t="e">
        <f t="shared" si="225"/>
        <v>#N/A</v>
      </c>
      <c r="AZ474" s="10" t="e">
        <f t="shared" si="227"/>
        <v>#REF!</v>
      </c>
      <c r="BA474" s="12" t="e">
        <f>IF(BW474=7,0,AJ474&amp;IF(#REF!="SI",1,IF(#REF!="NO",2,IF(#REF!="VIH + PREVIO",3,0))))</f>
        <v>#REF!</v>
      </c>
      <c r="BB474" s="13" t="e">
        <f>IF(AND(#REF!="POSITIVO",#REF!="POSITIVO"),1,IF(#REF!="NEGATIVO",2,IF(#REF!="VIH + PREVIO",3,0)))</f>
        <v>#REF!</v>
      </c>
      <c r="BC474" s="10" t="e">
        <f>IF(#REF!="SI",1,IF(#REF!="NO",2,0))</f>
        <v>#REF!</v>
      </c>
      <c r="BD474" s="10" t="e">
        <f>IF(#REF!="SI",1,IF(#REF!="NO",2,0))</f>
        <v>#REF!</v>
      </c>
      <c r="BE474" s="10" t="e">
        <f>IF(OR(#REF!="VIH + PREVIO",#REF!="VIH + PREVIO",#REF!="VIH + PREVIO"),1,0)</f>
        <v>#REF!</v>
      </c>
      <c r="BF474" s="13" t="e">
        <f>IF(OR(#REF!="POSITIVO",#REF!="NEGATIVO"),1,IF(#REF!="PACIENTE NO ACEPTA",2,IF(#REF!="VIH + PREVIO",3,0)))</f>
        <v>#REF!</v>
      </c>
      <c r="BG474" s="10" t="e">
        <f t="shared" si="228"/>
        <v>#REF!</v>
      </c>
      <c r="BH474" s="10" t="e">
        <f t="shared" si="229"/>
        <v>#REF!</v>
      </c>
      <c r="BI474" s="10" t="e">
        <f t="shared" si="230"/>
        <v>#REF!</v>
      </c>
      <c r="BJ474" s="10" t="e">
        <f t="shared" si="231"/>
        <v>#REF!</v>
      </c>
      <c r="BK474" s="10" t="e">
        <f t="shared" si="232"/>
        <v>#REF!</v>
      </c>
      <c r="BL474" s="10" t="e">
        <f t="shared" si="233"/>
        <v>#REF!</v>
      </c>
      <c r="BM474" s="10" t="e">
        <f>IF(OR(BW474=7,AQ474=6),0,IF(#REF!="I",1,IF(#REF!="II",2,IF(#REF!="III",3,IF(#REF!="IV",4))))&amp;AP474&amp;AQ474&amp;AR474&amp;AS474&amp;AT474&amp;AU474&amp;AX474)</f>
        <v>#REF!</v>
      </c>
      <c r="BN474" s="10" t="e">
        <f t="shared" si="234"/>
        <v>#REF!</v>
      </c>
      <c r="BO474" s="10" t="e">
        <f t="shared" si="235"/>
        <v>#REF!</v>
      </c>
      <c r="BP474" s="10" t="e">
        <f t="shared" si="236"/>
        <v>#REF!</v>
      </c>
      <c r="BQ474" s="10" t="e">
        <f t="shared" si="237"/>
        <v>#REF!</v>
      </c>
      <c r="BR474" s="10" t="e">
        <f t="shared" si="238"/>
        <v>#REF!</v>
      </c>
      <c r="BS474" s="10" t="e">
        <f t="shared" si="239"/>
        <v>#REF!</v>
      </c>
      <c r="BT474" s="10" t="e">
        <f>IF(OR(BW474=7,AQ474=6),0,AO474&amp;IF(#REF!="SI",1,IF(#REF!="NO",2,IF(#REF!="VIH + PREVIO",3,0))))</f>
        <v>#REF!</v>
      </c>
      <c r="BU474" s="10" t="e">
        <f>IF(OR(BW474=7,AQ474=6),0,IF(#REF!="-",1,0))</f>
        <v>#REF!</v>
      </c>
      <c r="BV474" s="10" t="e">
        <f t="shared" si="240"/>
        <v>#REF!</v>
      </c>
      <c r="BW4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4" s="10" t="e">
        <f t="shared" si="241"/>
        <v>#REF!</v>
      </c>
      <c r="BY474" s="10" t="e">
        <f t="shared" si="243"/>
        <v>#REF!</v>
      </c>
      <c r="BZ474" s="10" t="e">
        <f t="shared" si="242"/>
        <v>#REF!</v>
      </c>
      <c r="CA474" s="10"/>
    </row>
    <row r="475" spans="1:79" s="3" customFormat="1" ht="23.25" customHeight="1" x14ac:dyDescent="0.3">
      <c r="A475" s="7">
        <v>473</v>
      </c>
      <c r="B475" s="43"/>
      <c r="C475" s="44"/>
      <c r="D475" s="45"/>
      <c r="E475" s="46"/>
      <c r="F475" s="46"/>
      <c r="G475" s="46"/>
      <c r="H475" s="50"/>
      <c r="I475" s="51"/>
      <c r="J475" s="52"/>
      <c r="K475" s="51"/>
      <c r="L475" s="53"/>
      <c r="M475" s="54"/>
      <c r="N475" s="43"/>
      <c r="O475" s="55"/>
      <c r="P475" s="46"/>
      <c r="Q475" s="46"/>
      <c r="R475" s="46"/>
      <c r="S475" s="43"/>
      <c r="T475" s="56"/>
      <c r="U475" s="46"/>
      <c r="V475" s="57"/>
      <c r="W475" s="58"/>
      <c r="X475" s="57"/>
      <c r="Y475" s="46"/>
      <c r="Z475" s="57"/>
      <c r="AA475" s="59"/>
      <c r="AB475" s="60"/>
      <c r="AC475" s="2"/>
      <c r="AD475" s="2"/>
      <c r="AE475" s="2"/>
      <c r="AJ475" s="11">
        <f t="shared" si="226"/>
        <v>13</v>
      </c>
      <c r="AK475" s="11">
        <f t="shared" si="214"/>
        <v>0</v>
      </c>
      <c r="AL475" s="11">
        <f t="shared" si="215"/>
        <v>0</v>
      </c>
      <c r="AM475" s="11">
        <f t="shared" si="216"/>
        <v>0</v>
      </c>
      <c r="AN475" s="11">
        <f t="shared" si="217"/>
        <v>0</v>
      </c>
      <c r="AO475" s="4" t="e">
        <f>IF(#REF!="I",1,IF(#REF!="II",2,IF(#REF!="III",3,IF(#REF!="IV",4))))</f>
        <v>#REF!</v>
      </c>
      <c r="AP475" s="11" t="e">
        <f>IF(#REF!="PULMONAR",1,IF(AND(#REF!="EXTRAPULMONAR",#REF!&lt;&gt;"MENINGEA"),2,IF(AND(#REF!="EXTRAPULMONAR",#REF!="MENINGEA"),3,)))</f>
        <v>#REF!</v>
      </c>
      <c r="AQ4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5" s="4">
        <f t="shared" si="218"/>
        <v>0</v>
      </c>
      <c r="AS475" s="10">
        <f t="shared" si="219"/>
        <v>0</v>
      </c>
      <c r="AT475" s="10">
        <f t="shared" si="220"/>
        <v>0</v>
      </c>
      <c r="AU475" s="10" t="str">
        <f t="shared" si="221"/>
        <v>0</v>
      </c>
      <c r="AV475" s="11" t="e">
        <f t="shared" si="222"/>
        <v>#N/A</v>
      </c>
      <c r="AW475" s="4" t="e">
        <f t="shared" si="223"/>
        <v>#N/A</v>
      </c>
      <c r="AX475" s="10" t="e">
        <f t="shared" si="224"/>
        <v>#N/A</v>
      </c>
      <c r="AY475" s="10" t="e">
        <f t="shared" si="225"/>
        <v>#N/A</v>
      </c>
      <c r="AZ475" s="10" t="e">
        <f t="shared" si="227"/>
        <v>#REF!</v>
      </c>
      <c r="BA475" s="12" t="e">
        <f>IF(BW475=7,0,AJ475&amp;IF(#REF!="SI",1,IF(#REF!="NO",2,IF(#REF!="VIH + PREVIO",3,0))))</f>
        <v>#REF!</v>
      </c>
      <c r="BB475" s="13" t="e">
        <f>IF(AND(#REF!="POSITIVO",#REF!="POSITIVO"),1,IF(#REF!="NEGATIVO",2,IF(#REF!="VIH + PREVIO",3,0)))</f>
        <v>#REF!</v>
      </c>
      <c r="BC475" s="10" t="e">
        <f>IF(#REF!="SI",1,IF(#REF!="NO",2,0))</f>
        <v>#REF!</v>
      </c>
      <c r="BD475" s="10" t="e">
        <f>IF(#REF!="SI",1,IF(#REF!="NO",2,0))</f>
        <v>#REF!</v>
      </c>
      <c r="BE475" s="10" t="e">
        <f>IF(OR(#REF!="VIH + PREVIO",#REF!="VIH + PREVIO",#REF!="VIH + PREVIO"),1,0)</f>
        <v>#REF!</v>
      </c>
      <c r="BF475" s="13" t="e">
        <f>IF(OR(#REF!="POSITIVO",#REF!="NEGATIVO"),1,IF(#REF!="PACIENTE NO ACEPTA",2,IF(#REF!="VIH + PREVIO",3,0)))</f>
        <v>#REF!</v>
      </c>
      <c r="BG475" s="10" t="e">
        <f t="shared" si="228"/>
        <v>#REF!</v>
      </c>
      <c r="BH475" s="10" t="e">
        <f t="shared" si="229"/>
        <v>#REF!</v>
      </c>
      <c r="BI475" s="10" t="e">
        <f t="shared" si="230"/>
        <v>#REF!</v>
      </c>
      <c r="BJ475" s="10" t="e">
        <f t="shared" si="231"/>
        <v>#REF!</v>
      </c>
      <c r="BK475" s="10" t="e">
        <f t="shared" si="232"/>
        <v>#REF!</v>
      </c>
      <c r="BL475" s="10" t="e">
        <f t="shared" si="233"/>
        <v>#REF!</v>
      </c>
      <c r="BM475" s="10" t="e">
        <f>IF(OR(BW475=7,AQ475=6),0,IF(#REF!="I",1,IF(#REF!="II",2,IF(#REF!="III",3,IF(#REF!="IV",4))))&amp;AP475&amp;AQ475&amp;AR475&amp;AS475&amp;AT475&amp;AU475&amp;AX475)</f>
        <v>#REF!</v>
      </c>
      <c r="BN475" s="10" t="e">
        <f t="shared" si="234"/>
        <v>#REF!</v>
      </c>
      <c r="BO475" s="10" t="e">
        <f t="shared" si="235"/>
        <v>#REF!</v>
      </c>
      <c r="BP475" s="10" t="e">
        <f t="shared" si="236"/>
        <v>#REF!</v>
      </c>
      <c r="BQ475" s="10" t="e">
        <f t="shared" si="237"/>
        <v>#REF!</v>
      </c>
      <c r="BR475" s="10" t="e">
        <f t="shared" si="238"/>
        <v>#REF!</v>
      </c>
      <c r="BS475" s="10" t="e">
        <f t="shared" si="239"/>
        <v>#REF!</v>
      </c>
      <c r="BT475" s="10" t="e">
        <f>IF(OR(BW475=7,AQ475=6),0,AO475&amp;IF(#REF!="SI",1,IF(#REF!="NO",2,IF(#REF!="VIH + PREVIO",3,0))))</f>
        <v>#REF!</v>
      </c>
      <c r="BU475" s="10" t="e">
        <f>IF(OR(BW475=7,AQ475=6),0,IF(#REF!="-",1,0))</f>
        <v>#REF!</v>
      </c>
      <c r="BV475" s="10" t="e">
        <f t="shared" si="240"/>
        <v>#REF!</v>
      </c>
      <c r="BW4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5" s="10" t="e">
        <f t="shared" si="241"/>
        <v>#REF!</v>
      </c>
      <c r="BY475" s="10" t="e">
        <f t="shared" si="243"/>
        <v>#REF!</v>
      </c>
      <c r="BZ475" s="10" t="e">
        <f t="shared" si="242"/>
        <v>#REF!</v>
      </c>
      <c r="CA475" s="10"/>
    </row>
    <row r="476" spans="1:79" s="3" customFormat="1" ht="23.25" customHeight="1" x14ac:dyDescent="0.3">
      <c r="A476" s="7">
        <v>474</v>
      </c>
      <c r="B476" s="43"/>
      <c r="C476" s="44"/>
      <c r="D476" s="45"/>
      <c r="E476" s="46"/>
      <c r="F476" s="46"/>
      <c r="G476" s="46"/>
      <c r="H476" s="50"/>
      <c r="I476" s="51"/>
      <c r="J476" s="52"/>
      <c r="K476" s="51"/>
      <c r="L476" s="53"/>
      <c r="M476" s="54"/>
      <c r="N476" s="43"/>
      <c r="O476" s="55"/>
      <c r="P476" s="46"/>
      <c r="Q476" s="46"/>
      <c r="R476" s="46"/>
      <c r="S476" s="43"/>
      <c r="T476" s="56"/>
      <c r="U476" s="46"/>
      <c r="V476" s="57"/>
      <c r="W476" s="58"/>
      <c r="X476" s="57"/>
      <c r="Y476" s="46"/>
      <c r="Z476" s="57"/>
      <c r="AA476" s="59"/>
      <c r="AB476" s="60"/>
      <c r="AC476" s="2"/>
      <c r="AD476" s="2"/>
      <c r="AE476" s="2"/>
      <c r="AJ476" s="11">
        <f t="shared" si="226"/>
        <v>13</v>
      </c>
      <c r="AK476" s="11">
        <f t="shared" si="214"/>
        <v>0</v>
      </c>
      <c r="AL476" s="11">
        <f t="shared" si="215"/>
        <v>0</v>
      </c>
      <c r="AM476" s="11">
        <f t="shared" si="216"/>
        <v>0</v>
      </c>
      <c r="AN476" s="11">
        <f t="shared" si="217"/>
        <v>0</v>
      </c>
      <c r="AO476" s="4" t="e">
        <f>IF(#REF!="I",1,IF(#REF!="II",2,IF(#REF!="III",3,IF(#REF!="IV",4))))</f>
        <v>#REF!</v>
      </c>
      <c r="AP476" s="11" t="e">
        <f>IF(#REF!="PULMONAR",1,IF(AND(#REF!="EXTRAPULMONAR",#REF!&lt;&gt;"MENINGEA"),2,IF(AND(#REF!="EXTRAPULMONAR",#REF!="MENINGEA"),3,)))</f>
        <v>#REF!</v>
      </c>
      <c r="AQ4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6" s="4">
        <f t="shared" si="218"/>
        <v>0</v>
      </c>
      <c r="AS476" s="10">
        <f t="shared" si="219"/>
        <v>0</v>
      </c>
      <c r="AT476" s="10">
        <f t="shared" si="220"/>
        <v>0</v>
      </c>
      <c r="AU476" s="10" t="str">
        <f t="shared" si="221"/>
        <v>0</v>
      </c>
      <c r="AV476" s="11" t="e">
        <f t="shared" si="222"/>
        <v>#N/A</v>
      </c>
      <c r="AW476" s="4" t="e">
        <f t="shared" si="223"/>
        <v>#N/A</v>
      </c>
      <c r="AX476" s="10" t="e">
        <f t="shared" si="224"/>
        <v>#N/A</v>
      </c>
      <c r="AY476" s="10" t="e">
        <f t="shared" si="225"/>
        <v>#N/A</v>
      </c>
      <c r="AZ476" s="10" t="e">
        <f t="shared" si="227"/>
        <v>#REF!</v>
      </c>
      <c r="BA476" s="12" t="e">
        <f>IF(BW476=7,0,AJ476&amp;IF(#REF!="SI",1,IF(#REF!="NO",2,IF(#REF!="VIH + PREVIO",3,0))))</f>
        <v>#REF!</v>
      </c>
      <c r="BB476" s="13" t="e">
        <f>IF(AND(#REF!="POSITIVO",#REF!="POSITIVO"),1,IF(#REF!="NEGATIVO",2,IF(#REF!="VIH + PREVIO",3,0)))</f>
        <v>#REF!</v>
      </c>
      <c r="BC476" s="10" t="e">
        <f>IF(#REF!="SI",1,IF(#REF!="NO",2,0))</f>
        <v>#REF!</v>
      </c>
      <c r="BD476" s="10" t="e">
        <f>IF(#REF!="SI",1,IF(#REF!="NO",2,0))</f>
        <v>#REF!</v>
      </c>
      <c r="BE476" s="10" t="e">
        <f>IF(OR(#REF!="VIH + PREVIO",#REF!="VIH + PREVIO",#REF!="VIH + PREVIO"),1,0)</f>
        <v>#REF!</v>
      </c>
      <c r="BF476" s="13" t="e">
        <f>IF(OR(#REF!="POSITIVO",#REF!="NEGATIVO"),1,IF(#REF!="PACIENTE NO ACEPTA",2,IF(#REF!="VIH + PREVIO",3,0)))</f>
        <v>#REF!</v>
      </c>
      <c r="BG476" s="10" t="e">
        <f t="shared" si="228"/>
        <v>#REF!</v>
      </c>
      <c r="BH476" s="10" t="e">
        <f t="shared" si="229"/>
        <v>#REF!</v>
      </c>
      <c r="BI476" s="10" t="e">
        <f t="shared" si="230"/>
        <v>#REF!</v>
      </c>
      <c r="BJ476" s="10" t="e">
        <f t="shared" si="231"/>
        <v>#REF!</v>
      </c>
      <c r="BK476" s="10" t="e">
        <f t="shared" si="232"/>
        <v>#REF!</v>
      </c>
      <c r="BL476" s="10" t="e">
        <f t="shared" si="233"/>
        <v>#REF!</v>
      </c>
      <c r="BM476" s="10" t="e">
        <f>IF(OR(BW476=7,AQ476=6),0,IF(#REF!="I",1,IF(#REF!="II",2,IF(#REF!="III",3,IF(#REF!="IV",4))))&amp;AP476&amp;AQ476&amp;AR476&amp;AS476&amp;AT476&amp;AU476&amp;AX476)</f>
        <v>#REF!</v>
      </c>
      <c r="BN476" s="10" t="e">
        <f t="shared" si="234"/>
        <v>#REF!</v>
      </c>
      <c r="BO476" s="10" t="e">
        <f t="shared" si="235"/>
        <v>#REF!</v>
      </c>
      <c r="BP476" s="10" t="e">
        <f t="shared" si="236"/>
        <v>#REF!</v>
      </c>
      <c r="BQ476" s="10" t="e">
        <f t="shared" si="237"/>
        <v>#REF!</v>
      </c>
      <c r="BR476" s="10" t="e">
        <f t="shared" si="238"/>
        <v>#REF!</v>
      </c>
      <c r="BS476" s="10" t="e">
        <f t="shared" si="239"/>
        <v>#REF!</v>
      </c>
      <c r="BT476" s="10" t="e">
        <f>IF(OR(BW476=7,AQ476=6),0,AO476&amp;IF(#REF!="SI",1,IF(#REF!="NO",2,IF(#REF!="VIH + PREVIO",3,0))))</f>
        <v>#REF!</v>
      </c>
      <c r="BU476" s="10" t="e">
        <f>IF(OR(BW476=7,AQ476=6),0,IF(#REF!="-",1,0))</f>
        <v>#REF!</v>
      </c>
      <c r="BV476" s="10" t="e">
        <f t="shared" si="240"/>
        <v>#REF!</v>
      </c>
      <c r="BW4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6" s="10" t="e">
        <f t="shared" si="241"/>
        <v>#REF!</v>
      </c>
      <c r="BY476" s="10" t="e">
        <f t="shared" si="243"/>
        <v>#REF!</v>
      </c>
      <c r="BZ476" s="10" t="e">
        <f t="shared" si="242"/>
        <v>#REF!</v>
      </c>
      <c r="CA476" s="10"/>
    </row>
    <row r="477" spans="1:79" s="3" customFormat="1" ht="23.25" customHeight="1" x14ac:dyDescent="0.3">
      <c r="A477" s="7">
        <v>475</v>
      </c>
      <c r="B477" s="43"/>
      <c r="C477" s="44"/>
      <c r="D477" s="45"/>
      <c r="E477" s="46"/>
      <c r="F477" s="46"/>
      <c r="G477" s="46"/>
      <c r="H477" s="50"/>
      <c r="I477" s="51"/>
      <c r="J477" s="52"/>
      <c r="K477" s="51"/>
      <c r="L477" s="53"/>
      <c r="M477" s="54"/>
      <c r="N477" s="43"/>
      <c r="O477" s="55"/>
      <c r="P477" s="46"/>
      <c r="Q477" s="46"/>
      <c r="R477" s="46"/>
      <c r="S477" s="43"/>
      <c r="T477" s="56"/>
      <c r="U477" s="46"/>
      <c r="V477" s="57"/>
      <c r="W477" s="58"/>
      <c r="X477" s="57"/>
      <c r="Y477" s="46"/>
      <c r="Z477" s="57"/>
      <c r="AA477" s="59"/>
      <c r="AB477" s="60"/>
      <c r="AC477" s="2"/>
      <c r="AD477" s="2"/>
      <c r="AE477" s="2"/>
      <c r="AJ477" s="11">
        <f t="shared" si="226"/>
        <v>13</v>
      </c>
      <c r="AK477" s="11">
        <f t="shared" si="214"/>
        <v>0</v>
      </c>
      <c r="AL477" s="11">
        <f t="shared" si="215"/>
        <v>0</v>
      </c>
      <c r="AM477" s="11">
        <f t="shared" si="216"/>
        <v>0</v>
      </c>
      <c r="AN477" s="11">
        <f t="shared" si="217"/>
        <v>0</v>
      </c>
      <c r="AO477" s="4" t="e">
        <f>IF(#REF!="I",1,IF(#REF!="II",2,IF(#REF!="III",3,IF(#REF!="IV",4))))</f>
        <v>#REF!</v>
      </c>
      <c r="AP477" s="11" t="e">
        <f>IF(#REF!="PULMONAR",1,IF(AND(#REF!="EXTRAPULMONAR",#REF!&lt;&gt;"MENINGEA"),2,IF(AND(#REF!="EXTRAPULMONAR",#REF!="MENINGEA"),3,)))</f>
        <v>#REF!</v>
      </c>
      <c r="AQ4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7" s="4">
        <f t="shared" si="218"/>
        <v>0</v>
      </c>
      <c r="AS477" s="10">
        <f t="shared" si="219"/>
        <v>0</v>
      </c>
      <c r="AT477" s="10">
        <f t="shared" si="220"/>
        <v>0</v>
      </c>
      <c r="AU477" s="10" t="str">
        <f t="shared" si="221"/>
        <v>0</v>
      </c>
      <c r="AV477" s="11" t="e">
        <f t="shared" si="222"/>
        <v>#N/A</v>
      </c>
      <c r="AW477" s="4" t="e">
        <f t="shared" si="223"/>
        <v>#N/A</v>
      </c>
      <c r="AX477" s="10" t="e">
        <f t="shared" si="224"/>
        <v>#N/A</v>
      </c>
      <c r="AY477" s="10" t="e">
        <f t="shared" si="225"/>
        <v>#N/A</v>
      </c>
      <c r="AZ477" s="10" t="e">
        <f t="shared" si="227"/>
        <v>#REF!</v>
      </c>
      <c r="BA477" s="12" t="e">
        <f>IF(BW477=7,0,AJ477&amp;IF(#REF!="SI",1,IF(#REF!="NO",2,IF(#REF!="VIH + PREVIO",3,0))))</f>
        <v>#REF!</v>
      </c>
      <c r="BB477" s="13" t="e">
        <f>IF(AND(#REF!="POSITIVO",#REF!="POSITIVO"),1,IF(#REF!="NEGATIVO",2,IF(#REF!="VIH + PREVIO",3,0)))</f>
        <v>#REF!</v>
      </c>
      <c r="BC477" s="10" t="e">
        <f>IF(#REF!="SI",1,IF(#REF!="NO",2,0))</f>
        <v>#REF!</v>
      </c>
      <c r="BD477" s="10" t="e">
        <f>IF(#REF!="SI",1,IF(#REF!="NO",2,0))</f>
        <v>#REF!</v>
      </c>
      <c r="BE477" s="10" t="e">
        <f>IF(OR(#REF!="VIH + PREVIO",#REF!="VIH + PREVIO",#REF!="VIH + PREVIO"),1,0)</f>
        <v>#REF!</v>
      </c>
      <c r="BF477" s="13" t="e">
        <f>IF(OR(#REF!="POSITIVO",#REF!="NEGATIVO"),1,IF(#REF!="PACIENTE NO ACEPTA",2,IF(#REF!="VIH + PREVIO",3,0)))</f>
        <v>#REF!</v>
      </c>
      <c r="BG477" s="10" t="e">
        <f t="shared" si="228"/>
        <v>#REF!</v>
      </c>
      <c r="BH477" s="10" t="e">
        <f t="shared" si="229"/>
        <v>#REF!</v>
      </c>
      <c r="BI477" s="10" t="e">
        <f t="shared" si="230"/>
        <v>#REF!</v>
      </c>
      <c r="BJ477" s="10" t="e">
        <f t="shared" si="231"/>
        <v>#REF!</v>
      </c>
      <c r="BK477" s="10" t="e">
        <f t="shared" si="232"/>
        <v>#REF!</v>
      </c>
      <c r="BL477" s="10" t="e">
        <f t="shared" si="233"/>
        <v>#REF!</v>
      </c>
      <c r="BM477" s="10" t="e">
        <f>IF(OR(BW477=7,AQ477=6),0,IF(#REF!="I",1,IF(#REF!="II",2,IF(#REF!="III",3,IF(#REF!="IV",4))))&amp;AP477&amp;AQ477&amp;AR477&amp;AS477&amp;AT477&amp;AU477&amp;AX477)</f>
        <v>#REF!</v>
      </c>
      <c r="BN477" s="10" t="e">
        <f t="shared" si="234"/>
        <v>#REF!</v>
      </c>
      <c r="BO477" s="10" t="e">
        <f t="shared" si="235"/>
        <v>#REF!</v>
      </c>
      <c r="BP477" s="10" t="e">
        <f t="shared" si="236"/>
        <v>#REF!</v>
      </c>
      <c r="BQ477" s="10" t="e">
        <f t="shared" si="237"/>
        <v>#REF!</v>
      </c>
      <c r="BR477" s="10" t="e">
        <f t="shared" si="238"/>
        <v>#REF!</v>
      </c>
      <c r="BS477" s="10" t="e">
        <f t="shared" si="239"/>
        <v>#REF!</v>
      </c>
      <c r="BT477" s="10" t="e">
        <f>IF(OR(BW477=7,AQ477=6),0,AO477&amp;IF(#REF!="SI",1,IF(#REF!="NO",2,IF(#REF!="VIH + PREVIO",3,0))))</f>
        <v>#REF!</v>
      </c>
      <c r="BU477" s="10" t="e">
        <f>IF(OR(BW477=7,AQ477=6),0,IF(#REF!="-",1,0))</f>
        <v>#REF!</v>
      </c>
      <c r="BV477" s="10" t="e">
        <f t="shared" si="240"/>
        <v>#REF!</v>
      </c>
      <c r="BW4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7" s="10" t="e">
        <f t="shared" si="241"/>
        <v>#REF!</v>
      </c>
      <c r="BY477" s="10" t="e">
        <f t="shared" si="243"/>
        <v>#REF!</v>
      </c>
      <c r="BZ477" s="10" t="e">
        <f t="shared" si="242"/>
        <v>#REF!</v>
      </c>
      <c r="CA477" s="10"/>
    </row>
    <row r="478" spans="1:79" s="3" customFormat="1" ht="23.25" customHeight="1" x14ac:dyDescent="0.3">
      <c r="A478" s="7">
        <v>476</v>
      </c>
      <c r="B478" s="43"/>
      <c r="C478" s="44"/>
      <c r="D478" s="45"/>
      <c r="E478" s="46"/>
      <c r="F478" s="46"/>
      <c r="G478" s="46"/>
      <c r="H478" s="50"/>
      <c r="I478" s="51"/>
      <c r="J478" s="52"/>
      <c r="K478" s="51"/>
      <c r="L478" s="53"/>
      <c r="M478" s="54"/>
      <c r="N478" s="43"/>
      <c r="O478" s="55"/>
      <c r="P478" s="46"/>
      <c r="Q478" s="46"/>
      <c r="R478" s="46"/>
      <c r="S478" s="43"/>
      <c r="T478" s="56"/>
      <c r="U478" s="46"/>
      <c r="V478" s="57"/>
      <c r="W478" s="58"/>
      <c r="X478" s="57"/>
      <c r="Y478" s="46"/>
      <c r="Z478" s="57"/>
      <c r="AA478" s="59"/>
      <c r="AB478" s="60"/>
      <c r="AC478" s="2"/>
      <c r="AD478" s="2"/>
      <c r="AE478" s="2"/>
      <c r="AJ478" s="11">
        <f t="shared" si="226"/>
        <v>13</v>
      </c>
      <c r="AK478" s="11">
        <f t="shared" si="214"/>
        <v>0</v>
      </c>
      <c r="AL478" s="11">
        <f t="shared" si="215"/>
        <v>0</v>
      </c>
      <c r="AM478" s="11">
        <f t="shared" si="216"/>
        <v>0</v>
      </c>
      <c r="AN478" s="11">
        <f t="shared" si="217"/>
        <v>0</v>
      </c>
      <c r="AO478" s="4" t="e">
        <f>IF(#REF!="I",1,IF(#REF!="II",2,IF(#REF!="III",3,IF(#REF!="IV",4))))</f>
        <v>#REF!</v>
      </c>
      <c r="AP478" s="11" t="e">
        <f>IF(#REF!="PULMONAR",1,IF(AND(#REF!="EXTRAPULMONAR",#REF!&lt;&gt;"MENINGEA"),2,IF(AND(#REF!="EXTRAPULMONAR",#REF!="MENINGEA"),3,)))</f>
        <v>#REF!</v>
      </c>
      <c r="AQ4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8" s="4">
        <f t="shared" si="218"/>
        <v>0</v>
      </c>
      <c r="AS478" s="10">
        <f t="shared" si="219"/>
        <v>0</v>
      </c>
      <c r="AT478" s="10">
        <f t="shared" si="220"/>
        <v>0</v>
      </c>
      <c r="AU478" s="10" t="str">
        <f t="shared" si="221"/>
        <v>0</v>
      </c>
      <c r="AV478" s="11" t="e">
        <f t="shared" si="222"/>
        <v>#N/A</v>
      </c>
      <c r="AW478" s="4" t="e">
        <f t="shared" si="223"/>
        <v>#N/A</v>
      </c>
      <c r="AX478" s="10" t="e">
        <f t="shared" si="224"/>
        <v>#N/A</v>
      </c>
      <c r="AY478" s="10" t="e">
        <f t="shared" si="225"/>
        <v>#N/A</v>
      </c>
      <c r="AZ478" s="10" t="e">
        <f t="shared" si="227"/>
        <v>#REF!</v>
      </c>
      <c r="BA478" s="12" t="e">
        <f>IF(BW478=7,0,AJ478&amp;IF(#REF!="SI",1,IF(#REF!="NO",2,IF(#REF!="VIH + PREVIO",3,0))))</f>
        <v>#REF!</v>
      </c>
      <c r="BB478" s="13" t="e">
        <f>IF(AND(#REF!="POSITIVO",#REF!="POSITIVO"),1,IF(#REF!="NEGATIVO",2,IF(#REF!="VIH + PREVIO",3,0)))</f>
        <v>#REF!</v>
      </c>
      <c r="BC478" s="10" t="e">
        <f>IF(#REF!="SI",1,IF(#REF!="NO",2,0))</f>
        <v>#REF!</v>
      </c>
      <c r="BD478" s="10" t="e">
        <f>IF(#REF!="SI",1,IF(#REF!="NO",2,0))</f>
        <v>#REF!</v>
      </c>
      <c r="BE478" s="10" t="e">
        <f>IF(OR(#REF!="VIH + PREVIO",#REF!="VIH + PREVIO",#REF!="VIH + PREVIO"),1,0)</f>
        <v>#REF!</v>
      </c>
      <c r="BF478" s="13" t="e">
        <f>IF(OR(#REF!="POSITIVO",#REF!="NEGATIVO"),1,IF(#REF!="PACIENTE NO ACEPTA",2,IF(#REF!="VIH + PREVIO",3,0)))</f>
        <v>#REF!</v>
      </c>
      <c r="BG478" s="10" t="e">
        <f t="shared" si="228"/>
        <v>#REF!</v>
      </c>
      <c r="BH478" s="10" t="e">
        <f t="shared" si="229"/>
        <v>#REF!</v>
      </c>
      <c r="BI478" s="10" t="e">
        <f t="shared" si="230"/>
        <v>#REF!</v>
      </c>
      <c r="BJ478" s="10" t="e">
        <f t="shared" si="231"/>
        <v>#REF!</v>
      </c>
      <c r="BK478" s="10" t="e">
        <f t="shared" si="232"/>
        <v>#REF!</v>
      </c>
      <c r="BL478" s="10" t="e">
        <f t="shared" si="233"/>
        <v>#REF!</v>
      </c>
      <c r="BM478" s="10" t="e">
        <f>IF(OR(BW478=7,AQ478=6),0,IF(#REF!="I",1,IF(#REF!="II",2,IF(#REF!="III",3,IF(#REF!="IV",4))))&amp;AP478&amp;AQ478&amp;AR478&amp;AS478&amp;AT478&amp;AU478&amp;AX478)</f>
        <v>#REF!</v>
      </c>
      <c r="BN478" s="10" t="e">
        <f t="shared" si="234"/>
        <v>#REF!</v>
      </c>
      <c r="BO478" s="10" t="e">
        <f t="shared" si="235"/>
        <v>#REF!</v>
      </c>
      <c r="BP478" s="10" t="e">
        <f t="shared" si="236"/>
        <v>#REF!</v>
      </c>
      <c r="BQ478" s="10" t="e">
        <f t="shared" si="237"/>
        <v>#REF!</v>
      </c>
      <c r="BR478" s="10" t="e">
        <f t="shared" si="238"/>
        <v>#REF!</v>
      </c>
      <c r="BS478" s="10" t="e">
        <f t="shared" si="239"/>
        <v>#REF!</v>
      </c>
      <c r="BT478" s="10" t="e">
        <f>IF(OR(BW478=7,AQ478=6),0,AO478&amp;IF(#REF!="SI",1,IF(#REF!="NO",2,IF(#REF!="VIH + PREVIO",3,0))))</f>
        <v>#REF!</v>
      </c>
      <c r="BU478" s="10" t="e">
        <f>IF(OR(BW478=7,AQ478=6),0,IF(#REF!="-",1,0))</f>
        <v>#REF!</v>
      </c>
      <c r="BV478" s="10" t="e">
        <f t="shared" si="240"/>
        <v>#REF!</v>
      </c>
      <c r="BW4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8" s="10" t="e">
        <f t="shared" si="241"/>
        <v>#REF!</v>
      </c>
      <c r="BY478" s="10" t="e">
        <f t="shared" si="243"/>
        <v>#REF!</v>
      </c>
      <c r="BZ478" s="10" t="e">
        <f t="shared" si="242"/>
        <v>#REF!</v>
      </c>
      <c r="CA478" s="10"/>
    </row>
    <row r="479" spans="1:79" s="3" customFormat="1" ht="23.25" customHeight="1" x14ac:dyDescent="0.3">
      <c r="A479" s="7">
        <v>477</v>
      </c>
      <c r="B479" s="43"/>
      <c r="C479" s="44"/>
      <c r="D479" s="45"/>
      <c r="E479" s="46"/>
      <c r="F479" s="46"/>
      <c r="G479" s="46"/>
      <c r="H479" s="50"/>
      <c r="I479" s="51"/>
      <c r="J479" s="52"/>
      <c r="K479" s="51"/>
      <c r="L479" s="53"/>
      <c r="M479" s="54"/>
      <c r="N479" s="43"/>
      <c r="O479" s="55"/>
      <c r="P479" s="46"/>
      <c r="Q479" s="46"/>
      <c r="R479" s="46"/>
      <c r="S479" s="43"/>
      <c r="T479" s="56"/>
      <c r="U479" s="46"/>
      <c r="V479" s="57"/>
      <c r="W479" s="58"/>
      <c r="X479" s="57"/>
      <c r="Y479" s="46"/>
      <c r="Z479" s="57"/>
      <c r="AA479" s="59"/>
      <c r="AB479" s="60"/>
      <c r="AC479" s="2"/>
      <c r="AD479" s="2"/>
      <c r="AE479" s="2"/>
      <c r="AJ479" s="11">
        <f t="shared" si="226"/>
        <v>13</v>
      </c>
      <c r="AK479" s="11">
        <f t="shared" ref="AK479:AK542" si="244">IF(D479&lt;&gt;"",MONTH(D479),0)</f>
        <v>0</v>
      </c>
      <c r="AL479" s="11">
        <f t="shared" ref="AL479:AL542" si="245">IF(AND(AR479=1,V479&lt;&gt;""),MONTH(V479),0)</f>
        <v>0</v>
      </c>
      <c r="AM479" s="11">
        <f t="shared" ref="AM479:AM542" si="246">IF(AND(AS479=1,X479&lt;&gt;""),MONTH(X479),0)</f>
        <v>0</v>
      </c>
      <c r="AN479" s="11">
        <f t="shared" ref="AN479:AN542" si="247">IF(AND(AT479=1,Z479&lt;&gt;""),MONTH(Z479),0)</f>
        <v>0</v>
      </c>
      <c r="AO479" s="4" t="e">
        <f>IF(#REF!="I",1,IF(#REF!="II",2,IF(#REF!="III",3,IF(#REF!="IV",4))))</f>
        <v>#REF!</v>
      </c>
      <c r="AP479" s="11" t="e">
        <f>IF(#REF!="PULMONAR",1,IF(AND(#REF!="EXTRAPULMONAR",#REF!&lt;&gt;"MENINGEA"),2,IF(AND(#REF!="EXTRAPULMONAR",#REF!="MENINGEA"),3,)))</f>
        <v>#REF!</v>
      </c>
      <c r="AQ4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79" s="4">
        <f t="shared" ref="AR479:AR542" si="248">IF(OR(U479="+",U479="++",U479="+++",U479="1 A 9 BAAR"),1,IF(U479="-",2,IF(OR(U479="NR",U479=""),0)))</f>
        <v>0</v>
      </c>
      <c r="AS479" s="10">
        <f t="shared" ref="AS479:AS542" si="249">IF(OR(W479="+",W479="++",W479="+++",W479="1 A 19 colonias"),1,IF(W479="-",2,0))</f>
        <v>0</v>
      </c>
      <c r="AT479" s="10">
        <f t="shared" ref="AT479:AT542" si="250">IF(Y479="DETECTADO",1,IF(Y479="NO DETECTADO",2,0))</f>
        <v>0</v>
      </c>
      <c r="AU479" s="10" t="str">
        <f t="shared" ref="AU479:AU542" si="251">IF(H479="M",1,IF(H479="F","2",IF(H479="","0")))</f>
        <v>0</v>
      </c>
      <c r="AV479" s="11" t="e">
        <f t="shared" ref="AV479:AV542" si="252">VLOOKUP(I479,G_EDAD,2,FALSE)</f>
        <v>#N/A</v>
      </c>
      <c r="AW479" s="4" t="e">
        <f t="shared" ref="AW479:AW542" si="253">VLOOKUP(I479,G_EDAD,3,FALSE)</f>
        <v>#N/A</v>
      </c>
      <c r="AX479" s="10" t="e">
        <f t="shared" si="224"/>
        <v>#N/A</v>
      </c>
      <c r="AY479" s="10" t="e">
        <f t="shared" si="225"/>
        <v>#N/A</v>
      </c>
      <c r="AZ479" s="10" t="e">
        <f t="shared" si="227"/>
        <v>#REF!</v>
      </c>
      <c r="BA479" s="12" t="e">
        <f>IF(BW479=7,0,AJ479&amp;IF(#REF!="SI",1,IF(#REF!="NO",2,IF(#REF!="VIH + PREVIO",3,0))))</f>
        <v>#REF!</v>
      </c>
      <c r="BB479" s="13" t="e">
        <f>IF(AND(#REF!="POSITIVO",#REF!="POSITIVO"),1,IF(#REF!="NEGATIVO",2,IF(#REF!="VIH + PREVIO",3,0)))</f>
        <v>#REF!</v>
      </c>
      <c r="BC479" s="10" t="e">
        <f>IF(#REF!="SI",1,IF(#REF!="NO",2,0))</f>
        <v>#REF!</v>
      </c>
      <c r="BD479" s="10" t="e">
        <f>IF(#REF!="SI",1,IF(#REF!="NO",2,0))</f>
        <v>#REF!</v>
      </c>
      <c r="BE479" s="10" t="e">
        <f>IF(OR(#REF!="VIH + PREVIO",#REF!="VIH + PREVIO",#REF!="VIH + PREVIO"),1,0)</f>
        <v>#REF!</v>
      </c>
      <c r="BF479" s="13" t="e">
        <f>IF(OR(#REF!="POSITIVO",#REF!="NEGATIVO"),1,IF(#REF!="PACIENTE NO ACEPTA",2,IF(#REF!="VIH + PREVIO",3,0)))</f>
        <v>#REF!</v>
      </c>
      <c r="BG479" s="10" t="e">
        <f t="shared" si="228"/>
        <v>#REF!</v>
      </c>
      <c r="BH479" s="10" t="e">
        <f t="shared" si="229"/>
        <v>#REF!</v>
      </c>
      <c r="BI479" s="10" t="e">
        <f t="shared" si="230"/>
        <v>#REF!</v>
      </c>
      <c r="BJ479" s="10" t="e">
        <f t="shared" si="231"/>
        <v>#REF!</v>
      </c>
      <c r="BK479" s="10" t="e">
        <f t="shared" si="232"/>
        <v>#REF!</v>
      </c>
      <c r="BL479" s="10" t="e">
        <f t="shared" si="233"/>
        <v>#REF!</v>
      </c>
      <c r="BM479" s="10" t="e">
        <f>IF(OR(BW479=7,AQ479=6),0,IF(#REF!="I",1,IF(#REF!="II",2,IF(#REF!="III",3,IF(#REF!="IV",4))))&amp;AP479&amp;AQ479&amp;AR479&amp;AS479&amp;AT479&amp;AU479&amp;AX479)</f>
        <v>#REF!</v>
      </c>
      <c r="BN479" s="10" t="e">
        <f t="shared" si="234"/>
        <v>#REF!</v>
      </c>
      <c r="BO479" s="10" t="e">
        <f t="shared" si="235"/>
        <v>#REF!</v>
      </c>
      <c r="BP479" s="10" t="e">
        <f t="shared" si="236"/>
        <v>#REF!</v>
      </c>
      <c r="BQ479" s="10" t="e">
        <f t="shared" si="237"/>
        <v>#REF!</v>
      </c>
      <c r="BR479" s="10" t="e">
        <f t="shared" si="238"/>
        <v>#REF!</v>
      </c>
      <c r="BS479" s="10" t="e">
        <f t="shared" si="239"/>
        <v>#REF!</v>
      </c>
      <c r="BT479" s="10" t="e">
        <f>IF(OR(BW479=7,AQ479=6),0,AO479&amp;IF(#REF!="SI",1,IF(#REF!="NO",2,IF(#REF!="VIH + PREVIO",3,0))))</f>
        <v>#REF!</v>
      </c>
      <c r="BU479" s="10" t="e">
        <f>IF(OR(BW479=7,AQ479=6),0,IF(#REF!="-",1,0))</f>
        <v>#REF!</v>
      </c>
      <c r="BV479" s="10" t="e">
        <f t="shared" si="240"/>
        <v>#REF!</v>
      </c>
      <c r="BW4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79" s="10" t="e">
        <f t="shared" si="241"/>
        <v>#REF!</v>
      </c>
      <c r="BY479" s="10" t="e">
        <f t="shared" si="243"/>
        <v>#REF!</v>
      </c>
      <c r="BZ479" s="10" t="e">
        <f t="shared" si="242"/>
        <v>#REF!</v>
      </c>
      <c r="CA479" s="10"/>
    </row>
    <row r="480" spans="1:79" s="3" customFormat="1" ht="23.25" customHeight="1" x14ac:dyDescent="0.3">
      <c r="A480" s="7">
        <v>478</v>
      </c>
      <c r="B480" s="43"/>
      <c r="C480" s="44"/>
      <c r="D480" s="45"/>
      <c r="E480" s="46"/>
      <c r="F480" s="46"/>
      <c r="G480" s="46"/>
      <c r="H480" s="50"/>
      <c r="I480" s="51"/>
      <c r="J480" s="52"/>
      <c r="K480" s="51"/>
      <c r="L480" s="53"/>
      <c r="M480" s="54"/>
      <c r="N480" s="43"/>
      <c r="O480" s="55"/>
      <c r="P480" s="46"/>
      <c r="Q480" s="46"/>
      <c r="R480" s="46"/>
      <c r="S480" s="43"/>
      <c r="T480" s="56"/>
      <c r="U480" s="46"/>
      <c r="V480" s="57"/>
      <c r="W480" s="58"/>
      <c r="X480" s="57"/>
      <c r="Y480" s="46"/>
      <c r="Z480" s="57"/>
      <c r="AA480" s="59"/>
      <c r="AB480" s="60"/>
      <c r="AC480" s="2"/>
      <c r="AD480" s="2"/>
      <c r="AE480" s="2"/>
      <c r="AJ480" s="11">
        <f t="shared" si="226"/>
        <v>13</v>
      </c>
      <c r="AK480" s="11">
        <f t="shared" si="244"/>
        <v>0</v>
      </c>
      <c r="AL480" s="11">
        <f t="shared" si="245"/>
        <v>0</v>
      </c>
      <c r="AM480" s="11">
        <f t="shared" si="246"/>
        <v>0</v>
      </c>
      <c r="AN480" s="11">
        <f t="shared" si="247"/>
        <v>0</v>
      </c>
      <c r="AO480" s="4" t="e">
        <f>IF(#REF!="I",1,IF(#REF!="II",2,IF(#REF!="III",3,IF(#REF!="IV",4))))</f>
        <v>#REF!</v>
      </c>
      <c r="AP480" s="11" t="e">
        <f>IF(#REF!="PULMONAR",1,IF(AND(#REF!="EXTRAPULMONAR",#REF!&lt;&gt;"MENINGEA"),2,IF(AND(#REF!="EXTRAPULMONAR",#REF!="MENINGEA"),3,)))</f>
        <v>#REF!</v>
      </c>
      <c r="AQ4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0" s="4">
        <f t="shared" si="248"/>
        <v>0</v>
      </c>
      <c r="AS480" s="10">
        <f t="shared" si="249"/>
        <v>0</v>
      </c>
      <c r="AT480" s="10">
        <f t="shared" si="250"/>
        <v>0</v>
      </c>
      <c r="AU480" s="10" t="str">
        <f t="shared" si="251"/>
        <v>0</v>
      </c>
      <c r="AV480" s="11" t="e">
        <f t="shared" si="252"/>
        <v>#N/A</v>
      </c>
      <c r="AW480" s="4" t="e">
        <f t="shared" si="253"/>
        <v>#N/A</v>
      </c>
      <c r="AX480" s="10" t="e">
        <f t="shared" si="224"/>
        <v>#N/A</v>
      </c>
      <c r="AY480" s="10" t="e">
        <f t="shared" si="225"/>
        <v>#N/A</v>
      </c>
      <c r="AZ480" s="10" t="e">
        <f t="shared" si="227"/>
        <v>#REF!</v>
      </c>
      <c r="BA480" s="12" t="e">
        <f>IF(BW480=7,0,AJ480&amp;IF(#REF!="SI",1,IF(#REF!="NO",2,IF(#REF!="VIH + PREVIO",3,0))))</f>
        <v>#REF!</v>
      </c>
      <c r="BB480" s="13" t="e">
        <f>IF(AND(#REF!="POSITIVO",#REF!="POSITIVO"),1,IF(#REF!="NEGATIVO",2,IF(#REF!="VIH + PREVIO",3,0)))</f>
        <v>#REF!</v>
      </c>
      <c r="BC480" s="10" t="e">
        <f>IF(#REF!="SI",1,IF(#REF!="NO",2,0))</f>
        <v>#REF!</v>
      </c>
      <c r="BD480" s="10" t="e">
        <f>IF(#REF!="SI",1,IF(#REF!="NO",2,0))</f>
        <v>#REF!</v>
      </c>
      <c r="BE480" s="10" t="e">
        <f>IF(OR(#REF!="VIH + PREVIO",#REF!="VIH + PREVIO",#REF!="VIH + PREVIO"),1,0)</f>
        <v>#REF!</v>
      </c>
      <c r="BF480" s="13" t="e">
        <f>IF(OR(#REF!="POSITIVO",#REF!="NEGATIVO"),1,IF(#REF!="PACIENTE NO ACEPTA",2,IF(#REF!="VIH + PREVIO",3,0)))</f>
        <v>#REF!</v>
      </c>
      <c r="BG480" s="10" t="e">
        <f t="shared" si="228"/>
        <v>#REF!</v>
      </c>
      <c r="BH480" s="10" t="e">
        <f t="shared" si="229"/>
        <v>#REF!</v>
      </c>
      <c r="BI480" s="10" t="e">
        <f t="shared" si="230"/>
        <v>#REF!</v>
      </c>
      <c r="BJ480" s="10" t="e">
        <f t="shared" si="231"/>
        <v>#REF!</v>
      </c>
      <c r="BK480" s="10" t="e">
        <f t="shared" si="232"/>
        <v>#REF!</v>
      </c>
      <c r="BL480" s="10" t="e">
        <f t="shared" si="233"/>
        <v>#REF!</v>
      </c>
      <c r="BM480" s="10" t="e">
        <f>IF(OR(BW480=7,AQ480=6),0,IF(#REF!="I",1,IF(#REF!="II",2,IF(#REF!="III",3,IF(#REF!="IV",4))))&amp;AP480&amp;AQ480&amp;AR480&amp;AS480&amp;AT480&amp;AU480&amp;AX480)</f>
        <v>#REF!</v>
      </c>
      <c r="BN480" s="10" t="e">
        <f t="shared" si="234"/>
        <v>#REF!</v>
      </c>
      <c r="BO480" s="10" t="e">
        <f t="shared" si="235"/>
        <v>#REF!</v>
      </c>
      <c r="BP480" s="10" t="e">
        <f t="shared" si="236"/>
        <v>#REF!</v>
      </c>
      <c r="BQ480" s="10" t="e">
        <f t="shared" si="237"/>
        <v>#REF!</v>
      </c>
      <c r="BR480" s="10" t="e">
        <f t="shared" si="238"/>
        <v>#REF!</v>
      </c>
      <c r="BS480" s="10" t="e">
        <f t="shared" si="239"/>
        <v>#REF!</v>
      </c>
      <c r="BT480" s="10" t="e">
        <f>IF(OR(BW480=7,AQ480=6),0,AO480&amp;IF(#REF!="SI",1,IF(#REF!="NO",2,IF(#REF!="VIH + PREVIO",3,0))))</f>
        <v>#REF!</v>
      </c>
      <c r="BU480" s="10" t="e">
        <f>IF(OR(BW480=7,AQ480=6),0,IF(#REF!="-",1,0))</f>
        <v>#REF!</v>
      </c>
      <c r="BV480" s="10" t="e">
        <f t="shared" si="240"/>
        <v>#REF!</v>
      </c>
      <c r="BW4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0" s="10" t="e">
        <f t="shared" si="241"/>
        <v>#REF!</v>
      </c>
      <c r="BY480" s="10" t="e">
        <f t="shared" si="243"/>
        <v>#REF!</v>
      </c>
      <c r="BZ480" s="10" t="e">
        <f t="shared" si="242"/>
        <v>#REF!</v>
      </c>
      <c r="CA480" s="10"/>
    </row>
    <row r="481" spans="1:79" s="3" customFormat="1" ht="23.25" customHeight="1" x14ac:dyDescent="0.3">
      <c r="A481" s="7">
        <v>479</v>
      </c>
      <c r="B481" s="43"/>
      <c r="C481" s="44"/>
      <c r="D481" s="45"/>
      <c r="E481" s="46"/>
      <c r="F481" s="46"/>
      <c r="G481" s="46"/>
      <c r="H481" s="50"/>
      <c r="I481" s="51"/>
      <c r="J481" s="52"/>
      <c r="K481" s="51"/>
      <c r="L481" s="53"/>
      <c r="M481" s="54"/>
      <c r="N481" s="43"/>
      <c r="O481" s="55"/>
      <c r="P481" s="46"/>
      <c r="Q481" s="46"/>
      <c r="R481" s="46"/>
      <c r="S481" s="43"/>
      <c r="T481" s="56"/>
      <c r="U481" s="46"/>
      <c r="V481" s="57"/>
      <c r="W481" s="58"/>
      <c r="X481" s="57"/>
      <c r="Y481" s="46"/>
      <c r="Z481" s="57"/>
      <c r="AA481" s="59"/>
      <c r="AB481" s="60"/>
      <c r="AC481" s="2"/>
      <c r="AD481" s="2"/>
      <c r="AE481" s="2"/>
      <c r="AJ481" s="11">
        <f t="shared" si="226"/>
        <v>13</v>
      </c>
      <c r="AK481" s="11">
        <f t="shared" si="244"/>
        <v>0</v>
      </c>
      <c r="AL481" s="11">
        <f t="shared" si="245"/>
        <v>0</v>
      </c>
      <c r="AM481" s="11">
        <f t="shared" si="246"/>
        <v>0</v>
      </c>
      <c r="AN481" s="11">
        <f t="shared" si="247"/>
        <v>0</v>
      </c>
      <c r="AO481" s="4" t="e">
        <f>IF(#REF!="I",1,IF(#REF!="II",2,IF(#REF!="III",3,IF(#REF!="IV",4))))</f>
        <v>#REF!</v>
      </c>
      <c r="AP481" s="11" t="e">
        <f>IF(#REF!="PULMONAR",1,IF(AND(#REF!="EXTRAPULMONAR",#REF!&lt;&gt;"MENINGEA"),2,IF(AND(#REF!="EXTRAPULMONAR",#REF!="MENINGEA"),3,)))</f>
        <v>#REF!</v>
      </c>
      <c r="AQ4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1" s="4">
        <f t="shared" si="248"/>
        <v>0</v>
      </c>
      <c r="AS481" s="10">
        <f t="shared" si="249"/>
        <v>0</v>
      </c>
      <c r="AT481" s="10">
        <f t="shared" si="250"/>
        <v>0</v>
      </c>
      <c r="AU481" s="10" t="str">
        <f t="shared" si="251"/>
        <v>0</v>
      </c>
      <c r="AV481" s="11" t="e">
        <f t="shared" si="252"/>
        <v>#N/A</v>
      </c>
      <c r="AW481" s="4" t="e">
        <f t="shared" si="253"/>
        <v>#N/A</v>
      </c>
      <c r="AX481" s="10" t="e">
        <f t="shared" si="224"/>
        <v>#N/A</v>
      </c>
      <c r="AY481" s="10" t="e">
        <f t="shared" si="225"/>
        <v>#N/A</v>
      </c>
      <c r="AZ481" s="10" t="e">
        <f t="shared" si="227"/>
        <v>#REF!</v>
      </c>
      <c r="BA481" s="12" t="e">
        <f>IF(BW481=7,0,AJ481&amp;IF(#REF!="SI",1,IF(#REF!="NO",2,IF(#REF!="VIH + PREVIO",3,0))))</f>
        <v>#REF!</v>
      </c>
      <c r="BB481" s="13" t="e">
        <f>IF(AND(#REF!="POSITIVO",#REF!="POSITIVO"),1,IF(#REF!="NEGATIVO",2,IF(#REF!="VIH + PREVIO",3,0)))</f>
        <v>#REF!</v>
      </c>
      <c r="BC481" s="10" t="e">
        <f>IF(#REF!="SI",1,IF(#REF!="NO",2,0))</f>
        <v>#REF!</v>
      </c>
      <c r="BD481" s="10" t="e">
        <f>IF(#REF!="SI",1,IF(#REF!="NO",2,0))</f>
        <v>#REF!</v>
      </c>
      <c r="BE481" s="10" t="e">
        <f>IF(OR(#REF!="VIH + PREVIO",#REF!="VIH + PREVIO",#REF!="VIH + PREVIO"),1,0)</f>
        <v>#REF!</v>
      </c>
      <c r="BF481" s="13" t="e">
        <f>IF(OR(#REF!="POSITIVO",#REF!="NEGATIVO"),1,IF(#REF!="PACIENTE NO ACEPTA",2,IF(#REF!="VIH + PREVIO",3,0)))</f>
        <v>#REF!</v>
      </c>
      <c r="BG481" s="10" t="e">
        <f t="shared" si="228"/>
        <v>#REF!</v>
      </c>
      <c r="BH481" s="10" t="e">
        <f t="shared" si="229"/>
        <v>#REF!</v>
      </c>
      <c r="BI481" s="10" t="e">
        <f t="shared" si="230"/>
        <v>#REF!</v>
      </c>
      <c r="BJ481" s="10" t="e">
        <f t="shared" si="231"/>
        <v>#REF!</v>
      </c>
      <c r="BK481" s="10" t="e">
        <f t="shared" si="232"/>
        <v>#REF!</v>
      </c>
      <c r="BL481" s="10" t="e">
        <f t="shared" si="233"/>
        <v>#REF!</v>
      </c>
      <c r="BM481" s="10" t="e">
        <f>IF(OR(BW481=7,AQ481=6),0,IF(#REF!="I",1,IF(#REF!="II",2,IF(#REF!="III",3,IF(#REF!="IV",4))))&amp;AP481&amp;AQ481&amp;AR481&amp;AS481&amp;AT481&amp;AU481&amp;AX481)</f>
        <v>#REF!</v>
      </c>
      <c r="BN481" s="10" t="e">
        <f t="shared" si="234"/>
        <v>#REF!</v>
      </c>
      <c r="BO481" s="10" t="e">
        <f t="shared" si="235"/>
        <v>#REF!</v>
      </c>
      <c r="BP481" s="10" t="e">
        <f t="shared" si="236"/>
        <v>#REF!</v>
      </c>
      <c r="BQ481" s="10" t="e">
        <f t="shared" si="237"/>
        <v>#REF!</v>
      </c>
      <c r="BR481" s="10" t="e">
        <f t="shared" si="238"/>
        <v>#REF!</v>
      </c>
      <c r="BS481" s="10" t="e">
        <f t="shared" si="239"/>
        <v>#REF!</v>
      </c>
      <c r="BT481" s="10" t="e">
        <f>IF(OR(BW481=7,AQ481=6),0,AO481&amp;IF(#REF!="SI",1,IF(#REF!="NO",2,IF(#REF!="VIH + PREVIO",3,0))))</f>
        <v>#REF!</v>
      </c>
      <c r="BU481" s="10" t="e">
        <f>IF(OR(BW481=7,AQ481=6),0,IF(#REF!="-",1,0))</f>
        <v>#REF!</v>
      </c>
      <c r="BV481" s="10" t="e">
        <f t="shared" si="240"/>
        <v>#REF!</v>
      </c>
      <c r="BW4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1" s="10" t="e">
        <f t="shared" si="241"/>
        <v>#REF!</v>
      </c>
      <c r="BY481" s="10" t="e">
        <f t="shared" si="243"/>
        <v>#REF!</v>
      </c>
      <c r="BZ481" s="10" t="e">
        <f t="shared" si="242"/>
        <v>#REF!</v>
      </c>
      <c r="CA481" s="10"/>
    </row>
    <row r="482" spans="1:79" s="3" customFormat="1" ht="23.25" customHeight="1" x14ac:dyDescent="0.3">
      <c r="A482" s="7">
        <v>480</v>
      </c>
      <c r="B482" s="43"/>
      <c r="C482" s="44"/>
      <c r="D482" s="45"/>
      <c r="E482" s="46"/>
      <c r="F482" s="46"/>
      <c r="G482" s="46"/>
      <c r="H482" s="50"/>
      <c r="I482" s="51"/>
      <c r="J482" s="52"/>
      <c r="K482" s="51"/>
      <c r="L482" s="53"/>
      <c r="M482" s="54"/>
      <c r="N482" s="43"/>
      <c r="O482" s="55"/>
      <c r="P482" s="46"/>
      <c r="Q482" s="46"/>
      <c r="R482" s="46"/>
      <c r="S482" s="43"/>
      <c r="T482" s="56"/>
      <c r="U482" s="46"/>
      <c r="V482" s="57"/>
      <c r="W482" s="58"/>
      <c r="X482" s="57"/>
      <c r="Y482" s="46"/>
      <c r="Z482" s="57"/>
      <c r="AA482" s="59"/>
      <c r="AB482" s="60"/>
      <c r="AC482" s="2"/>
      <c r="AD482" s="2"/>
      <c r="AE482" s="2"/>
      <c r="AJ482" s="11">
        <f t="shared" si="226"/>
        <v>13</v>
      </c>
      <c r="AK482" s="11">
        <f t="shared" si="244"/>
        <v>0</v>
      </c>
      <c r="AL482" s="11">
        <f t="shared" si="245"/>
        <v>0</v>
      </c>
      <c r="AM482" s="11">
        <f t="shared" si="246"/>
        <v>0</v>
      </c>
      <c r="AN482" s="11">
        <f t="shared" si="247"/>
        <v>0</v>
      </c>
      <c r="AO482" s="4" t="e">
        <f>IF(#REF!="I",1,IF(#REF!="II",2,IF(#REF!="III",3,IF(#REF!="IV",4))))</f>
        <v>#REF!</v>
      </c>
      <c r="AP482" s="11" t="e">
        <f>IF(#REF!="PULMONAR",1,IF(AND(#REF!="EXTRAPULMONAR",#REF!&lt;&gt;"MENINGEA"),2,IF(AND(#REF!="EXTRAPULMONAR",#REF!="MENINGEA"),3,)))</f>
        <v>#REF!</v>
      </c>
      <c r="AQ4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2" s="4">
        <f t="shared" si="248"/>
        <v>0</v>
      </c>
      <c r="AS482" s="10">
        <f t="shared" si="249"/>
        <v>0</v>
      </c>
      <c r="AT482" s="10">
        <f t="shared" si="250"/>
        <v>0</v>
      </c>
      <c r="AU482" s="10" t="str">
        <f t="shared" si="251"/>
        <v>0</v>
      </c>
      <c r="AV482" s="11" t="e">
        <f t="shared" si="252"/>
        <v>#N/A</v>
      </c>
      <c r="AW482" s="4" t="e">
        <f t="shared" si="253"/>
        <v>#N/A</v>
      </c>
      <c r="AX482" s="10" t="e">
        <f t="shared" si="224"/>
        <v>#N/A</v>
      </c>
      <c r="AY482" s="10" t="e">
        <f t="shared" si="225"/>
        <v>#N/A</v>
      </c>
      <c r="AZ482" s="10" t="e">
        <f t="shared" si="227"/>
        <v>#REF!</v>
      </c>
      <c r="BA482" s="12" t="e">
        <f>IF(BW482=7,0,AJ482&amp;IF(#REF!="SI",1,IF(#REF!="NO",2,IF(#REF!="VIH + PREVIO",3,0))))</f>
        <v>#REF!</v>
      </c>
      <c r="BB482" s="13" t="e">
        <f>IF(AND(#REF!="POSITIVO",#REF!="POSITIVO"),1,IF(#REF!="NEGATIVO",2,IF(#REF!="VIH + PREVIO",3,0)))</f>
        <v>#REF!</v>
      </c>
      <c r="BC482" s="10" t="e">
        <f>IF(#REF!="SI",1,IF(#REF!="NO",2,0))</f>
        <v>#REF!</v>
      </c>
      <c r="BD482" s="10" t="e">
        <f>IF(#REF!="SI",1,IF(#REF!="NO",2,0))</f>
        <v>#REF!</v>
      </c>
      <c r="BE482" s="10" t="e">
        <f>IF(OR(#REF!="VIH + PREVIO",#REF!="VIH + PREVIO",#REF!="VIH + PREVIO"),1,0)</f>
        <v>#REF!</v>
      </c>
      <c r="BF482" s="13" t="e">
        <f>IF(OR(#REF!="POSITIVO",#REF!="NEGATIVO"),1,IF(#REF!="PACIENTE NO ACEPTA",2,IF(#REF!="VIH + PREVIO",3,0)))</f>
        <v>#REF!</v>
      </c>
      <c r="BG482" s="10" t="e">
        <f t="shared" si="228"/>
        <v>#REF!</v>
      </c>
      <c r="BH482" s="10" t="e">
        <f t="shared" si="229"/>
        <v>#REF!</v>
      </c>
      <c r="BI482" s="10" t="e">
        <f t="shared" si="230"/>
        <v>#REF!</v>
      </c>
      <c r="BJ482" s="10" t="e">
        <f t="shared" si="231"/>
        <v>#REF!</v>
      </c>
      <c r="BK482" s="10" t="e">
        <f t="shared" si="232"/>
        <v>#REF!</v>
      </c>
      <c r="BL482" s="10" t="e">
        <f t="shared" si="233"/>
        <v>#REF!</v>
      </c>
      <c r="BM482" s="10" t="e">
        <f>IF(OR(BW482=7,AQ482=6),0,IF(#REF!="I",1,IF(#REF!="II",2,IF(#REF!="III",3,IF(#REF!="IV",4))))&amp;AP482&amp;AQ482&amp;AR482&amp;AS482&amp;AT482&amp;AU482&amp;AX482)</f>
        <v>#REF!</v>
      </c>
      <c r="BN482" s="10" t="e">
        <f t="shared" si="234"/>
        <v>#REF!</v>
      </c>
      <c r="BO482" s="10" t="e">
        <f t="shared" si="235"/>
        <v>#REF!</v>
      </c>
      <c r="BP482" s="10" t="e">
        <f t="shared" si="236"/>
        <v>#REF!</v>
      </c>
      <c r="BQ482" s="10" t="e">
        <f t="shared" si="237"/>
        <v>#REF!</v>
      </c>
      <c r="BR482" s="10" t="e">
        <f t="shared" si="238"/>
        <v>#REF!</v>
      </c>
      <c r="BS482" s="10" t="e">
        <f t="shared" si="239"/>
        <v>#REF!</v>
      </c>
      <c r="BT482" s="10" t="e">
        <f>IF(OR(BW482=7,AQ482=6),0,AO482&amp;IF(#REF!="SI",1,IF(#REF!="NO",2,IF(#REF!="VIH + PREVIO",3,0))))</f>
        <v>#REF!</v>
      </c>
      <c r="BU482" s="10" t="e">
        <f>IF(OR(BW482=7,AQ482=6),0,IF(#REF!="-",1,0))</f>
        <v>#REF!</v>
      </c>
      <c r="BV482" s="10" t="e">
        <f t="shared" si="240"/>
        <v>#REF!</v>
      </c>
      <c r="BW4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2" s="10" t="e">
        <f t="shared" si="241"/>
        <v>#REF!</v>
      </c>
      <c r="BY482" s="10" t="e">
        <f t="shared" si="243"/>
        <v>#REF!</v>
      </c>
      <c r="BZ482" s="10" t="e">
        <f t="shared" si="242"/>
        <v>#REF!</v>
      </c>
      <c r="CA482" s="10"/>
    </row>
    <row r="483" spans="1:79" s="3" customFormat="1" ht="23.25" customHeight="1" x14ac:dyDescent="0.3">
      <c r="A483" s="7">
        <v>481</v>
      </c>
      <c r="B483" s="43"/>
      <c r="C483" s="44"/>
      <c r="D483" s="45"/>
      <c r="E483" s="46"/>
      <c r="F483" s="46"/>
      <c r="G483" s="46"/>
      <c r="H483" s="50"/>
      <c r="I483" s="51"/>
      <c r="J483" s="52"/>
      <c r="K483" s="51"/>
      <c r="L483" s="53"/>
      <c r="M483" s="54"/>
      <c r="N483" s="43"/>
      <c r="O483" s="55"/>
      <c r="P483" s="46"/>
      <c r="Q483" s="46"/>
      <c r="R483" s="46"/>
      <c r="S483" s="43"/>
      <c r="T483" s="56"/>
      <c r="U483" s="46"/>
      <c r="V483" s="57"/>
      <c r="W483" s="58"/>
      <c r="X483" s="57"/>
      <c r="Y483" s="46"/>
      <c r="Z483" s="57"/>
      <c r="AA483" s="59"/>
      <c r="AB483" s="60"/>
      <c r="AC483" s="2"/>
      <c r="AD483" s="2"/>
      <c r="AE483" s="2"/>
      <c r="AJ483" s="11">
        <f t="shared" si="226"/>
        <v>13</v>
      </c>
      <c r="AK483" s="11">
        <f t="shared" si="244"/>
        <v>0</v>
      </c>
      <c r="AL483" s="11">
        <f t="shared" si="245"/>
        <v>0</v>
      </c>
      <c r="AM483" s="11">
        <f t="shared" si="246"/>
        <v>0</v>
      </c>
      <c r="AN483" s="11">
        <f t="shared" si="247"/>
        <v>0</v>
      </c>
      <c r="AO483" s="4" t="e">
        <f>IF(#REF!="I",1,IF(#REF!="II",2,IF(#REF!="III",3,IF(#REF!="IV",4))))</f>
        <v>#REF!</v>
      </c>
      <c r="AP483" s="11" t="e">
        <f>IF(#REF!="PULMONAR",1,IF(AND(#REF!="EXTRAPULMONAR",#REF!&lt;&gt;"MENINGEA"),2,IF(AND(#REF!="EXTRAPULMONAR",#REF!="MENINGEA"),3,)))</f>
        <v>#REF!</v>
      </c>
      <c r="AQ4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3" s="4">
        <f t="shared" si="248"/>
        <v>0</v>
      </c>
      <c r="AS483" s="10">
        <f t="shared" si="249"/>
        <v>0</v>
      </c>
      <c r="AT483" s="10">
        <f t="shared" si="250"/>
        <v>0</v>
      </c>
      <c r="AU483" s="10" t="str">
        <f t="shared" si="251"/>
        <v>0</v>
      </c>
      <c r="AV483" s="11" t="e">
        <f t="shared" si="252"/>
        <v>#N/A</v>
      </c>
      <c r="AW483" s="4" t="e">
        <f t="shared" si="253"/>
        <v>#N/A</v>
      </c>
      <c r="AX483" s="10" t="e">
        <f t="shared" si="224"/>
        <v>#N/A</v>
      </c>
      <c r="AY483" s="10" t="e">
        <f t="shared" si="225"/>
        <v>#N/A</v>
      </c>
      <c r="AZ483" s="10" t="e">
        <f t="shared" si="227"/>
        <v>#REF!</v>
      </c>
      <c r="BA483" s="12" t="e">
        <f>IF(BW483=7,0,AJ483&amp;IF(#REF!="SI",1,IF(#REF!="NO",2,IF(#REF!="VIH + PREVIO",3,0))))</f>
        <v>#REF!</v>
      </c>
      <c r="BB483" s="13" t="e">
        <f>IF(AND(#REF!="POSITIVO",#REF!="POSITIVO"),1,IF(#REF!="NEGATIVO",2,IF(#REF!="VIH + PREVIO",3,0)))</f>
        <v>#REF!</v>
      </c>
      <c r="BC483" s="10" t="e">
        <f>IF(#REF!="SI",1,IF(#REF!="NO",2,0))</f>
        <v>#REF!</v>
      </c>
      <c r="BD483" s="10" t="e">
        <f>IF(#REF!="SI",1,IF(#REF!="NO",2,0))</f>
        <v>#REF!</v>
      </c>
      <c r="BE483" s="10" t="e">
        <f>IF(OR(#REF!="VIH + PREVIO",#REF!="VIH + PREVIO",#REF!="VIH + PREVIO"),1,0)</f>
        <v>#REF!</v>
      </c>
      <c r="BF483" s="13" t="e">
        <f>IF(OR(#REF!="POSITIVO",#REF!="NEGATIVO"),1,IF(#REF!="PACIENTE NO ACEPTA",2,IF(#REF!="VIH + PREVIO",3,0)))</f>
        <v>#REF!</v>
      </c>
      <c r="BG483" s="10" t="e">
        <f t="shared" si="228"/>
        <v>#REF!</v>
      </c>
      <c r="BH483" s="10" t="e">
        <f t="shared" si="229"/>
        <v>#REF!</v>
      </c>
      <c r="BI483" s="10" t="e">
        <f t="shared" si="230"/>
        <v>#REF!</v>
      </c>
      <c r="BJ483" s="10" t="e">
        <f t="shared" si="231"/>
        <v>#REF!</v>
      </c>
      <c r="BK483" s="10" t="e">
        <f t="shared" si="232"/>
        <v>#REF!</v>
      </c>
      <c r="BL483" s="10" t="e">
        <f t="shared" si="233"/>
        <v>#REF!</v>
      </c>
      <c r="BM483" s="10" t="e">
        <f>IF(OR(BW483=7,AQ483=6),0,IF(#REF!="I",1,IF(#REF!="II",2,IF(#REF!="III",3,IF(#REF!="IV",4))))&amp;AP483&amp;AQ483&amp;AR483&amp;AS483&amp;AT483&amp;AU483&amp;AX483)</f>
        <v>#REF!</v>
      </c>
      <c r="BN483" s="10" t="e">
        <f t="shared" si="234"/>
        <v>#REF!</v>
      </c>
      <c r="BO483" s="10" t="e">
        <f t="shared" si="235"/>
        <v>#REF!</v>
      </c>
      <c r="BP483" s="10" t="e">
        <f t="shared" si="236"/>
        <v>#REF!</v>
      </c>
      <c r="BQ483" s="10" t="e">
        <f t="shared" si="237"/>
        <v>#REF!</v>
      </c>
      <c r="BR483" s="10" t="e">
        <f t="shared" si="238"/>
        <v>#REF!</v>
      </c>
      <c r="BS483" s="10" t="e">
        <f t="shared" si="239"/>
        <v>#REF!</v>
      </c>
      <c r="BT483" s="10" t="e">
        <f>IF(OR(BW483=7,AQ483=6),0,AO483&amp;IF(#REF!="SI",1,IF(#REF!="NO",2,IF(#REF!="VIH + PREVIO",3,0))))</f>
        <v>#REF!</v>
      </c>
      <c r="BU483" s="10" t="e">
        <f>IF(OR(BW483=7,AQ483=6),0,IF(#REF!="-",1,0))</f>
        <v>#REF!</v>
      </c>
      <c r="BV483" s="10" t="e">
        <f t="shared" si="240"/>
        <v>#REF!</v>
      </c>
      <c r="BW4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3" s="10" t="e">
        <f t="shared" si="241"/>
        <v>#REF!</v>
      </c>
      <c r="BY483" s="10" t="e">
        <f t="shared" si="243"/>
        <v>#REF!</v>
      </c>
      <c r="BZ483" s="10" t="e">
        <f t="shared" si="242"/>
        <v>#REF!</v>
      </c>
      <c r="CA483" s="10"/>
    </row>
    <row r="484" spans="1:79" s="3" customFormat="1" ht="23.25" customHeight="1" x14ac:dyDescent="0.3">
      <c r="A484" s="7">
        <v>482</v>
      </c>
      <c r="B484" s="43"/>
      <c r="C484" s="44"/>
      <c r="D484" s="45"/>
      <c r="E484" s="46"/>
      <c r="F484" s="46"/>
      <c r="G484" s="46"/>
      <c r="H484" s="50"/>
      <c r="I484" s="51"/>
      <c r="J484" s="52"/>
      <c r="K484" s="51"/>
      <c r="L484" s="53"/>
      <c r="M484" s="54"/>
      <c r="N484" s="43"/>
      <c r="O484" s="55"/>
      <c r="P484" s="46"/>
      <c r="Q484" s="46"/>
      <c r="R484" s="46"/>
      <c r="S484" s="43"/>
      <c r="T484" s="56"/>
      <c r="U484" s="46"/>
      <c r="V484" s="57"/>
      <c r="W484" s="58"/>
      <c r="X484" s="57"/>
      <c r="Y484" s="46"/>
      <c r="Z484" s="57"/>
      <c r="AA484" s="59"/>
      <c r="AB484" s="60"/>
      <c r="AC484" s="2"/>
      <c r="AD484" s="2"/>
      <c r="AE484" s="2"/>
      <c r="AJ484" s="11">
        <f t="shared" si="226"/>
        <v>13</v>
      </c>
      <c r="AK484" s="11">
        <f t="shared" si="244"/>
        <v>0</v>
      </c>
      <c r="AL484" s="11">
        <f t="shared" si="245"/>
        <v>0</v>
      </c>
      <c r="AM484" s="11">
        <f t="shared" si="246"/>
        <v>0</v>
      </c>
      <c r="AN484" s="11">
        <f t="shared" si="247"/>
        <v>0</v>
      </c>
      <c r="AO484" s="4" t="e">
        <f>IF(#REF!="I",1,IF(#REF!="II",2,IF(#REF!="III",3,IF(#REF!="IV",4))))</f>
        <v>#REF!</v>
      </c>
      <c r="AP484" s="11" t="e">
        <f>IF(#REF!="PULMONAR",1,IF(AND(#REF!="EXTRAPULMONAR",#REF!&lt;&gt;"MENINGEA"),2,IF(AND(#REF!="EXTRAPULMONAR",#REF!="MENINGEA"),3,)))</f>
        <v>#REF!</v>
      </c>
      <c r="AQ4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4" s="4">
        <f t="shared" si="248"/>
        <v>0</v>
      </c>
      <c r="AS484" s="10">
        <f t="shared" si="249"/>
        <v>0</v>
      </c>
      <c r="AT484" s="10">
        <f t="shared" si="250"/>
        <v>0</v>
      </c>
      <c r="AU484" s="10" t="str">
        <f t="shared" si="251"/>
        <v>0</v>
      </c>
      <c r="AV484" s="11" t="e">
        <f t="shared" si="252"/>
        <v>#N/A</v>
      </c>
      <c r="AW484" s="4" t="e">
        <f t="shared" si="253"/>
        <v>#N/A</v>
      </c>
      <c r="AX484" s="10" t="e">
        <f t="shared" si="224"/>
        <v>#N/A</v>
      </c>
      <c r="AY484" s="10" t="e">
        <f t="shared" si="225"/>
        <v>#N/A</v>
      </c>
      <c r="AZ484" s="10" t="e">
        <f t="shared" si="227"/>
        <v>#REF!</v>
      </c>
      <c r="BA484" s="12" t="e">
        <f>IF(BW484=7,0,AJ484&amp;IF(#REF!="SI",1,IF(#REF!="NO",2,IF(#REF!="VIH + PREVIO",3,0))))</f>
        <v>#REF!</v>
      </c>
      <c r="BB484" s="13" t="e">
        <f>IF(AND(#REF!="POSITIVO",#REF!="POSITIVO"),1,IF(#REF!="NEGATIVO",2,IF(#REF!="VIH + PREVIO",3,0)))</f>
        <v>#REF!</v>
      </c>
      <c r="BC484" s="10" t="e">
        <f>IF(#REF!="SI",1,IF(#REF!="NO",2,0))</f>
        <v>#REF!</v>
      </c>
      <c r="BD484" s="10" t="e">
        <f>IF(#REF!="SI",1,IF(#REF!="NO",2,0))</f>
        <v>#REF!</v>
      </c>
      <c r="BE484" s="10" t="e">
        <f>IF(OR(#REF!="VIH + PREVIO",#REF!="VIH + PREVIO",#REF!="VIH + PREVIO"),1,0)</f>
        <v>#REF!</v>
      </c>
      <c r="BF484" s="13" t="e">
        <f>IF(OR(#REF!="POSITIVO",#REF!="NEGATIVO"),1,IF(#REF!="PACIENTE NO ACEPTA",2,IF(#REF!="VIH + PREVIO",3,0)))</f>
        <v>#REF!</v>
      </c>
      <c r="BG484" s="10" t="e">
        <f t="shared" si="228"/>
        <v>#REF!</v>
      </c>
      <c r="BH484" s="10" t="e">
        <f t="shared" si="229"/>
        <v>#REF!</v>
      </c>
      <c r="BI484" s="10" t="e">
        <f t="shared" si="230"/>
        <v>#REF!</v>
      </c>
      <c r="BJ484" s="10" t="e">
        <f t="shared" si="231"/>
        <v>#REF!</v>
      </c>
      <c r="BK484" s="10" t="e">
        <f t="shared" si="232"/>
        <v>#REF!</v>
      </c>
      <c r="BL484" s="10" t="e">
        <f t="shared" si="233"/>
        <v>#REF!</v>
      </c>
      <c r="BM484" s="10" t="e">
        <f>IF(OR(BW484=7,AQ484=6),0,IF(#REF!="I",1,IF(#REF!="II",2,IF(#REF!="III",3,IF(#REF!="IV",4))))&amp;AP484&amp;AQ484&amp;AR484&amp;AS484&amp;AT484&amp;AU484&amp;AX484)</f>
        <v>#REF!</v>
      </c>
      <c r="BN484" s="10" t="e">
        <f t="shared" si="234"/>
        <v>#REF!</v>
      </c>
      <c r="BO484" s="10" t="e">
        <f t="shared" si="235"/>
        <v>#REF!</v>
      </c>
      <c r="BP484" s="10" t="e">
        <f t="shared" si="236"/>
        <v>#REF!</v>
      </c>
      <c r="BQ484" s="10" t="e">
        <f t="shared" si="237"/>
        <v>#REF!</v>
      </c>
      <c r="BR484" s="10" t="e">
        <f t="shared" si="238"/>
        <v>#REF!</v>
      </c>
      <c r="BS484" s="10" t="e">
        <f t="shared" si="239"/>
        <v>#REF!</v>
      </c>
      <c r="BT484" s="10" t="e">
        <f>IF(OR(BW484=7,AQ484=6),0,AO484&amp;IF(#REF!="SI",1,IF(#REF!="NO",2,IF(#REF!="VIH + PREVIO",3,0))))</f>
        <v>#REF!</v>
      </c>
      <c r="BU484" s="10" t="e">
        <f>IF(OR(BW484=7,AQ484=6),0,IF(#REF!="-",1,0))</f>
        <v>#REF!</v>
      </c>
      <c r="BV484" s="10" t="e">
        <f t="shared" si="240"/>
        <v>#REF!</v>
      </c>
      <c r="BW4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4" s="10" t="e">
        <f t="shared" si="241"/>
        <v>#REF!</v>
      </c>
      <c r="BY484" s="10" t="e">
        <f t="shared" si="243"/>
        <v>#REF!</v>
      </c>
      <c r="BZ484" s="10" t="e">
        <f t="shared" si="242"/>
        <v>#REF!</v>
      </c>
      <c r="CA484" s="10"/>
    </row>
    <row r="485" spans="1:79" s="3" customFormat="1" ht="23.25" customHeight="1" x14ac:dyDescent="0.3">
      <c r="A485" s="7">
        <v>483</v>
      </c>
      <c r="B485" s="43"/>
      <c r="C485" s="44"/>
      <c r="D485" s="45"/>
      <c r="E485" s="46"/>
      <c r="F485" s="46"/>
      <c r="G485" s="46"/>
      <c r="H485" s="50"/>
      <c r="I485" s="51"/>
      <c r="J485" s="52"/>
      <c r="K485" s="51"/>
      <c r="L485" s="53"/>
      <c r="M485" s="54"/>
      <c r="N485" s="43"/>
      <c r="O485" s="55"/>
      <c r="P485" s="46"/>
      <c r="Q485" s="46"/>
      <c r="R485" s="46"/>
      <c r="S485" s="43"/>
      <c r="T485" s="56"/>
      <c r="U485" s="46"/>
      <c r="V485" s="57"/>
      <c r="W485" s="58"/>
      <c r="X485" s="57"/>
      <c r="Y485" s="46"/>
      <c r="Z485" s="57"/>
      <c r="AA485" s="59"/>
      <c r="AB485" s="60"/>
      <c r="AC485" s="2"/>
      <c r="AD485" s="2"/>
      <c r="AE485" s="2"/>
      <c r="AJ485" s="11">
        <f t="shared" si="226"/>
        <v>13</v>
      </c>
      <c r="AK485" s="11">
        <f t="shared" si="244"/>
        <v>0</v>
      </c>
      <c r="AL485" s="11">
        <f t="shared" si="245"/>
        <v>0</v>
      </c>
      <c r="AM485" s="11">
        <f t="shared" si="246"/>
        <v>0</v>
      </c>
      <c r="AN485" s="11">
        <f t="shared" si="247"/>
        <v>0</v>
      </c>
      <c r="AO485" s="4" t="e">
        <f>IF(#REF!="I",1,IF(#REF!="II",2,IF(#REF!="III",3,IF(#REF!="IV",4))))</f>
        <v>#REF!</v>
      </c>
      <c r="AP485" s="11" t="e">
        <f>IF(#REF!="PULMONAR",1,IF(AND(#REF!="EXTRAPULMONAR",#REF!&lt;&gt;"MENINGEA"),2,IF(AND(#REF!="EXTRAPULMONAR",#REF!="MENINGEA"),3,)))</f>
        <v>#REF!</v>
      </c>
      <c r="AQ4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5" s="4">
        <f t="shared" si="248"/>
        <v>0</v>
      </c>
      <c r="AS485" s="10">
        <f t="shared" si="249"/>
        <v>0</v>
      </c>
      <c r="AT485" s="10">
        <f t="shared" si="250"/>
        <v>0</v>
      </c>
      <c r="AU485" s="10" t="str">
        <f t="shared" si="251"/>
        <v>0</v>
      </c>
      <c r="AV485" s="11" t="e">
        <f t="shared" si="252"/>
        <v>#N/A</v>
      </c>
      <c r="AW485" s="4" t="e">
        <f t="shared" si="253"/>
        <v>#N/A</v>
      </c>
      <c r="AX485" s="10" t="e">
        <f t="shared" si="224"/>
        <v>#N/A</v>
      </c>
      <c r="AY485" s="10" t="e">
        <f t="shared" si="225"/>
        <v>#N/A</v>
      </c>
      <c r="AZ485" s="10" t="e">
        <f t="shared" si="227"/>
        <v>#REF!</v>
      </c>
      <c r="BA485" s="12" t="e">
        <f>IF(BW485=7,0,AJ485&amp;IF(#REF!="SI",1,IF(#REF!="NO",2,IF(#REF!="VIH + PREVIO",3,0))))</f>
        <v>#REF!</v>
      </c>
      <c r="BB485" s="13" t="e">
        <f>IF(AND(#REF!="POSITIVO",#REF!="POSITIVO"),1,IF(#REF!="NEGATIVO",2,IF(#REF!="VIH + PREVIO",3,0)))</f>
        <v>#REF!</v>
      </c>
      <c r="BC485" s="10" t="e">
        <f>IF(#REF!="SI",1,IF(#REF!="NO",2,0))</f>
        <v>#REF!</v>
      </c>
      <c r="BD485" s="10" t="e">
        <f>IF(#REF!="SI",1,IF(#REF!="NO",2,0))</f>
        <v>#REF!</v>
      </c>
      <c r="BE485" s="10" t="e">
        <f>IF(OR(#REF!="VIH + PREVIO",#REF!="VIH + PREVIO",#REF!="VIH + PREVIO"),1,0)</f>
        <v>#REF!</v>
      </c>
      <c r="BF485" s="13" t="e">
        <f>IF(OR(#REF!="POSITIVO",#REF!="NEGATIVO"),1,IF(#REF!="PACIENTE NO ACEPTA",2,IF(#REF!="VIH + PREVIO",3,0)))</f>
        <v>#REF!</v>
      </c>
      <c r="BG485" s="10" t="e">
        <f t="shared" si="228"/>
        <v>#REF!</v>
      </c>
      <c r="BH485" s="10" t="e">
        <f t="shared" si="229"/>
        <v>#REF!</v>
      </c>
      <c r="BI485" s="10" t="e">
        <f t="shared" si="230"/>
        <v>#REF!</v>
      </c>
      <c r="BJ485" s="10" t="e">
        <f t="shared" si="231"/>
        <v>#REF!</v>
      </c>
      <c r="BK485" s="10" t="e">
        <f t="shared" si="232"/>
        <v>#REF!</v>
      </c>
      <c r="BL485" s="10" t="e">
        <f t="shared" si="233"/>
        <v>#REF!</v>
      </c>
      <c r="BM485" s="10" t="e">
        <f>IF(OR(BW485=7,AQ485=6),0,IF(#REF!="I",1,IF(#REF!="II",2,IF(#REF!="III",3,IF(#REF!="IV",4))))&amp;AP485&amp;AQ485&amp;AR485&amp;AS485&amp;AT485&amp;AU485&amp;AX485)</f>
        <v>#REF!</v>
      </c>
      <c r="BN485" s="10" t="e">
        <f t="shared" si="234"/>
        <v>#REF!</v>
      </c>
      <c r="BO485" s="10" t="e">
        <f t="shared" si="235"/>
        <v>#REF!</v>
      </c>
      <c r="BP485" s="10" t="e">
        <f t="shared" si="236"/>
        <v>#REF!</v>
      </c>
      <c r="BQ485" s="10" t="e">
        <f t="shared" si="237"/>
        <v>#REF!</v>
      </c>
      <c r="BR485" s="10" t="e">
        <f t="shared" si="238"/>
        <v>#REF!</v>
      </c>
      <c r="BS485" s="10" t="e">
        <f t="shared" si="239"/>
        <v>#REF!</v>
      </c>
      <c r="BT485" s="10" t="e">
        <f>IF(OR(BW485=7,AQ485=6),0,AO485&amp;IF(#REF!="SI",1,IF(#REF!="NO",2,IF(#REF!="VIH + PREVIO",3,0))))</f>
        <v>#REF!</v>
      </c>
      <c r="BU485" s="10" t="e">
        <f>IF(OR(BW485=7,AQ485=6),0,IF(#REF!="-",1,0))</f>
        <v>#REF!</v>
      </c>
      <c r="BV485" s="10" t="e">
        <f t="shared" si="240"/>
        <v>#REF!</v>
      </c>
      <c r="BW4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5" s="10" t="e">
        <f t="shared" si="241"/>
        <v>#REF!</v>
      </c>
      <c r="BY485" s="10" t="e">
        <f t="shared" si="243"/>
        <v>#REF!</v>
      </c>
      <c r="BZ485" s="10" t="e">
        <f t="shared" si="242"/>
        <v>#REF!</v>
      </c>
      <c r="CA485" s="10"/>
    </row>
    <row r="486" spans="1:79" s="3" customFormat="1" ht="23.25" customHeight="1" x14ac:dyDescent="0.3">
      <c r="A486" s="7">
        <v>484</v>
      </c>
      <c r="B486" s="43"/>
      <c r="C486" s="44"/>
      <c r="D486" s="45"/>
      <c r="E486" s="46"/>
      <c r="F486" s="46"/>
      <c r="G486" s="46"/>
      <c r="H486" s="50"/>
      <c r="I486" s="51"/>
      <c r="J486" s="52"/>
      <c r="K486" s="51"/>
      <c r="L486" s="53"/>
      <c r="M486" s="54"/>
      <c r="N486" s="43"/>
      <c r="O486" s="55"/>
      <c r="P486" s="46"/>
      <c r="Q486" s="46"/>
      <c r="R486" s="46"/>
      <c r="S486" s="43"/>
      <c r="T486" s="56"/>
      <c r="U486" s="46"/>
      <c r="V486" s="57"/>
      <c r="W486" s="58"/>
      <c r="X486" s="57"/>
      <c r="Y486" s="46"/>
      <c r="Z486" s="57"/>
      <c r="AA486" s="59"/>
      <c r="AB486" s="60"/>
      <c r="AC486" s="2"/>
      <c r="AD486" s="2"/>
      <c r="AE486" s="2"/>
      <c r="AJ486" s="11">
        <f t="shared" si="226"/>
        <v>13</v>
      </c>
      <c r="AK486" s="11">
        <f t="shared" si="244"/>
        <v>0</v>
      </c>
      <c r="AL486" s="11">
        <f t="shared" si="245"/>
        <v>0</v>
      </c>
      <c r="AM486" s="11">
        <f t="shared" si="246"/>
        <v>0</v>
      </c>
      <c r="AN486" s="11">
        <f t="shared" si="247"/>
        <v>0</v>
      </c>
      <c r="AO486" s="4" t="e">
        <f>IF(#REF!="I",1,IF(#REF!="II",2,IF(#REF!="III",3,IF(#REF!="IV",4))))</f>
        <v>#REF!</v>
      </c>
      <c r="AP486" s="11" t="e">
        <f>IF(#REF!="PULMONAR",1,IF(AND(#REF!="EXTRAPULMONAR",#REF!&lt;&gt;"MENINGEA"),2,IF(AND(#REF!="EXTRAPULMONAR",#REF!="MENINGEA"),3,)))</f>
        <v>#REF!</v>
      </c>
      <c r="AQ4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6" s="4">
        <f t="shared" si="248"/>
        <v>0</v>
      </c>
      <c r="AS486" s="10">
        <f t="shared" si="249"/>
        <v>0</v>
      </c>
      <c r="AT486" s="10">
        <f t="shared" si="250"/>
        <v>0</v>
      </c>
      <c r="AU486" s="10" t="str">
        <f t="shared" si="251"/>
        <v>0</v>
      </c>
      <c r="AV486" s="11" t="e">
        <f t="shared" si="252"/>
        <v>#N/A</v>
      </c>
      <c r="AW486" s="4" t="e">
        <f t="shared" si="253"/>
        <v>#N/A</v>
      </c>
      <c r="AX486" s="10" t="e">
        <f t="shared" si="224"/>
        <v>#N/A</v>
      </c>
      <c r="AY486" s="10" t="e">
        <f t="shared" si="225"/>
        <v>#N/A</v>
      </c>
      <c r="AZ486" s="10" t="e">
        <f t="shared" si="227"/>
        <v>#REF!</v>
      </c>
      <c r="BA486" s="12" t="e">
        <f>IF(BW486=7,0,AJ486&amp;IF(#REF!="SI",1,IF(#REF!="NO",2,IF(#REF!="VIH + PREVIO",3,0))))</f>
        <v>#REF!</v>
      </c>
      <c r="BB486" s="13" t="e">
        <f>IF(AND(#REF!="POSITIVO",#REF!="POSITIVO"),1,IF(#REF!="NEGATIVO",2,IF(#REF!="VIH + PREVIO",3,0)))</f>
        <v>#REF!</v>
      </c>
      <c r="BC486" s="10" t="e">
        <f>IF(#REF!="SI",1,IF(#REF!="NO",2,0))</f>
        <v>#REF!</v>
      </c>
      <c r="BD486" s="10" t="e">
        <f>IF(#REF!="SI",1,IF(#REF!="NO",2,0))</f>
        <v>#REF!</v>
      </c>
      <c r="BE486" s="10" t="e">
        <f>IF(OR(#REF!="VIH + PREVIO",#REF!="VIH + PREVIO",#REF!="VIH + PREVIO"),1,0)</f>
        <v>#REF!</v>
      </c>
      <c r="BF486" s="13" t="e">
        <f>IF(OR(#REF!="POSITIVO",#REF!="NEGATIVO"),1,IF(#REF!="PACIENTE NO ACEPTA",2,IF(#REF!="VIH + PREVIO",3,0)))</f>
        <v>#REF!</v>
      </c>
      <c r="BG486" s="10" t="e">
        <f t="shared" si="228"/>
        <v>#REF!</v>
      </c>
      <c r="BH486" s="10" t="e">
        <f t="shared" si="229"/>
        <v>#REF!</v>
      </c>
      <c r="BI486" s="10" t="e">
        <f t="shared" si="230"/>
        <v>#REF!</v>
      </c>
      <c r="BJ486" s="10" t="e">
        <f t="shared" si="231"/>
        <v>#REF!</v>
      </c>
      <c r="BK486" s="10" t="e">
        <f t="shared" si="232"/>
        <v>#REF!</v>
      </c>
      <c r="BL486" s="10" t="e">
        <f t="shared" si="233"/>
        <v>#REF!</v>
      </c>
      <c r="BM486" s="10" t="e">
        <f>IF(OR(BW486=7,AQ486=6),0,IF(#REF!="I",1,IF(#REF!="II",2,IF(#REF!="III",3,IF(#REF!="IV",4))))&amp;AP486&amp;AQ486&amp;AR486&amp;AS486&amp;AT486&amp;AU486&amp;AX486)</f>
        <v>#REF!</v>
      </c>
      <c r="BN486" s="10" t="e">
        <f t="shared" si="234"/>
        <v>#REF!</v>
      </c>
      <c r="BO486" s="10" t="e">
        <f t="shared" si="235"/>
        <v>#REF!</v>
      </c>
      <c r="BP486" s="10" t="e">
        <f t="shared" si="236"/>
        <v>#REF!</v>
      </c>
      <c r="BQ486" s="10" t="e">
        <f t="shared" si="237"/>
        <v>#REF!</v>
      </c>
      <c r="BR486" s="10" t="e">
        <f t="shared" si="238"/>
        <v>#REF!</v>
      </c>
      <c r="BS486" s="10" t="e">
        <f t="shared" si="239"/>
        <v>#REF!</v>
      </c>
      <c r="BT486" s="10" t="e">
        <f>IF(OR(BW486=7,AQ486=6),0,AO486&amp;IF(#REF!="SI",1,IF(#REF!="NO",2,IF(#REF!="VIH + PREVIO",3,0))))</f>
        <v>#REF!</v>
      </c>
      <c r="BU486" s="10" t="e">
        <f>IF(OR(BW486=7,AQ486=6),0,IF(#REF!="-",1,0))</f>
        <v>#REF!</v>
      </c>
      <c r="BV486" s="10" t="e">
        <f t="shared" si="240"/>
        <v>#REF!</v>
      </c>
      <c r="BW4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6" s="10" t="e">
        <f t="shared" si="241"/>
        <v>#REF!</v>
      </c>
      <c r="BY486" s="10" t="e">
        <f t="shared" si="243"/>
        <v>#REF!</v>
      </c>
      <c r="BZ486" s="10" t="e">
        <f t="shared" si="242"/>
        <v>#REF!</v>
      </c>
      <c r="CA486" s="10"/>
    </row>
    <row r="487" spans="1:79" s="3" customFormat="1" ht="23.25" customHeight="1" x14ac:dyDescent="0.3">
      <c r="A487" s="7">
        <v>485</v>
      </c>
      <c r="B487" s="43"/>
      <c r="C487" s="44"/>
      <c r="D487" s="45"/>
      <c r="E487" s="46"/>
      <c r="F487" s="46"/>
      <c r="G487" s="46"/>
      <c r="H487" s="50"/>
      <c r="I487" s="51"/>
      <c r="J487" s="52"/>
      <c r="K487" s="51"/>
      <c r="L487" s="53"/>
      <c r="M487" s="54"/>
      <c r="N487" s="43"/>
      <c r="O487" s="55"/>
      <c r="P487" s="46"/>
      <c r="Q487" s="46"/>
      <c r="R487" s="46"/>
      <c r="S487" s="43"/>
      <c r="T487" s="56"/>
      <c r="U487" s="46"/>
      <c r="V487" s="57"/>
      <c r="W487" s="58"/>
      <c r="X487" s="57"/>
      <c r="Y487" s="46"/>
      <c r="Z487" s="57"/>
      <c r="AA487" s="59"/>
      <c r="AB487" s="60"/>
      <c r="AC487" s="2"/>
      <c r="AD487" s="2"/>
      <c r="AE487" s="2"/>
      <c r="AJ487" s="11">
        <f t="shared" si="226"/>
        <v>13</v>
      </c>
      <c r="AK487" s="11">
        <f t="shared" si="244"/>
        <v>0</v>
      </c>
      <c r="AL487" s="11">
        <f t="shared" si="245"/>
        <v>0</v>
      </c>
      <c r="AM487" s="11">
        <f t="shared" si="246"/>
        <v>0</v>
      </c>
      <c r="AN487" s="11">
        <f t="shared" si="247"/>
        <v>0</v>
      </c>
      <c r="AO487" s="4" t="e">
        <f>IF(#REF!="I",1,IF(#REF!="II",2,IF(#REF!="III",3,IF(#REF!="IV",4))))</f>
        <v>#REF!</v>
      </c>
      <c r="AP487" s="11" t="e">
        <f>IF(#REF!="PULMONAR",1,IF(AND(#REF!="EXTRAPULMONAR",#REF!&lt;&gt;"MENINGEA"),2,IF(AND(#REF!="EXTRAPULMONAR",#REF!="MENINGEA"),3,)))</f>
        <v>#REF!</v>
      </c>
      <c r="AQ4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7" s="4">
        <f t="shared" si="248"/>
        <v>0</v>
      </c>
      <c r="AS487" s="10">
        <f t="shared" si="249"/>
        <v>0</v>
      </c>
      <c r="AT487" s="10">
        <f t="shared" si="250"/>
        <v>0</v>
      </c>
      <c r="AU487" s="10" t="str">
        <f t="shared" si="251"/>
        <v>0</v>
      </c>
      <c r="AV487" s="11" t="e">
        <f t="shared" si="252"/>
        <v>#N/A</v>
      </c>
      <c r="AW487" s="4" t="e">
        <f t="shared" si="253"/>
        <v>#N/A</v>
      </c>
      <c r="AX487" s="10" t="e">
        <f t="shared" si="224"/>
        <v>#N/A</v>
      </c>
      <c r="AY487" s="10" t="e">
        <f t="shared" si="225"/>
        <v>#N/A</v>
      </c>
      <c r="AZ487" s="10" t="e">
        <f t="shared" si="227"/>
        <v>#REF!</v>
      </c>
      <c r="BA487" s="12" t="e">
        <f>IF(BW487=7,0,AJ487&amp;IF(#REF!="SI",1,IF(#REF!="NO",2,IF(#REF!="VIH + PREVIO",3,0))))</f>
        <v>#REF!</v>
      </c>
      <c r="BB487" s="13" t="e">
        <f>IF(AND(#REF!="POSITIVO",#REF!="POSITIVO"),1,IF(#REF!="NEGATIVO",2,IF(#REF!="VIH + PREVIO",3,0)))</f>
        <v>#REF!</v>
      </c>
      <c r="BC487" s="10" t="e">
        <f>IF(#REF!="SI",1,IF(#REF!="NO",2,0))</f>
        <v>#REF!</v>
      </c>
      <c r="BD487" s="10" t="e">
        <f>IF(#REF!="SI",1,IF(#REF!="NO",2,0))</f>
        <v>#REF!</v>
      </c>
      <c r="BE487" s="10" t="e">
        <f>IF(OR(#REF!="VIH + PREVIO",#REF!="VIH + PREVIO",#REF!="VIH + PREVIO"),1,0)</f>
        <v>#REF!</v>
      </c>
      <c r="BF487" s="13" t="e">
        <f>IF(OR(#REF!="POSITIVO",#REF!="NEGATIVO"),1,IF(#REF!="PACIENTE NO ACEPTA",2,IF(#REF!="VIH + PREVIO",3,0)))</f>
        <v>#REF!</v>
      </c>
      <c r="BG487" s="10" t="e">
        <f t="shared" si="228"/>
        <v>#REF!</v>
      </c>
      <c r="BH487" s="10" t="e">
        <f t="shared" si="229"/>
        <v>#REF!</v>
      </c>
      <c r="BI487" s="10" t="e">
        <f t="shared" si="230"/>
        <v>#REF!</v>
      </c>
      <c r="BJ487" s="10" t="e">
        <f t="shared" si="231"/>
        <v>#REF!</v>
      </c>
      <c r="BK487" s="10" t="e">
        <f t="shared" si="232"/>
        <v>#REF!</v>
      </c>
      <c r="BL487" s="10" t="e">
        <f t="shared" si="233"/>
        <v>#REF!</v>
      </c>
      <c r="BM487" s="10" t="e">
        <f>IF(OR(BW487=7,AQ487=6),0,IF(#REF!="I",1,IF(#REF!="II",2,IF(#REF!="III",3,IF(#REF!="IV",4))))&amp;AP487&amp;AQ487&amp;AR487&amp;AS487&amp;AT487&amp;AU487&amp;AX487)</f>
        <v>#REF!</v>
      </c>
      <c r="BN487" s="10" t="e">
        <f t="shared" si="234"/>
        <v>#REF!</v>
      </c>
      <c r="BO487" s="10" t="e">
        <f t="shared" si="235"/>
        <v>#REF!</v>
      </c>
      <c r="BP487" s="10" t="e">
        <f t="shared" si="236"/>
        <v>#REF!</v>
      </c>
      <c r="BQ487" s="10" t="e">
        <f t="shared" si="237"/>
        <v>#REF!</v>
      </c>
      <c r="BR487" s="10" t="e">
        <f t="shared" si="238"/>
        <v>#REF!</v>
      </c>
      <c r="BS487" s="10" t="e">
        <f t="shared" si="239"/>
        <v>#REF!</v>
      </c>
      <c r="BT487" s="10" t="e">
        <f>IF(OR(BW487=7,AQ487=6),0,AO487&amp;IF(#REF!="SI",1,IF(#REF!="NO",2,IF(#REF!="VIH + PREVIO",3,0))))</f>
        <v>#REF!</v>
      </c>
      <c r="BU487" s="10" t="e">
        <f>IF(OR(BW487=7,AQ487=6),0,IF(#REF!="-",1,0))</f>
        <v>#REF!</v>
      </c>
      <c r="BV487" s="10" t="e">
        <f t="shared" si="240"/>
        <v>#REF!</v>
      </c>
      <c r="BW4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7" s="10" t="e">
        <f t="shared" si="241"/>
        <v>#REF!</v>
      </c>
      <c r="BY487" s="10" t="e">
        <f t="shared" si="243"/>
        <v>#REF!</v>
      </c>
      <c r="BZ487" s="10" t="e">
        <f t="shared" si="242"/>
        <v>#REF!</v>
      </c>
      <c r="CA487" s="10"/>
    </row>
    <row r="488" spans="1:79" s="3" customFormat="1" ht="23.25" customHeight="1" x14ac:dyDescent="0.3">
      <c r="A488" s="7">
        <v>486</v>
      </c>
      <c r="B488" s="43"/>
      <c r="C488" s="44"/>
      <c r="D488" s="45"/>
      <c r="E488" s="46"/>
      <c r="F488" s="46"/>
      <c r="G488" s="46"/>
      <c r="H488" s="50"/>
      <c r="I488" s="51"/>
      <c r="J488" s="52"/>
      <c r="K488" s="51"/>
      <c r="L488" s="53"/>
      <c r="M488" s="54"/>
      <c r="N488" s="43"/>
      <c r="O488" s="55"/>
      <c r="P488" s="46"/>
      <c r="Q488" s="46"/>
      <c r="R488" s="46"/>
      <c r="S488" s="43"/>
      <c r="T488" s="56"/>
      <c r="U488" s="46"/>
      <c r="V488" s="57"/>
      <c r="W488" s="58"/>
      <c r="X488" s="57"/>
      <c r="Y488" s="46"/>
      <c r="Z488" s="57"/>
      <c r="AA488" s="59"/>
      <c r="AB488" s="60"/>
      <c r="AC488" s="2"/>
      <c r="AD488" s="2"/>
      <c r="AE488" s="2"/>
      <c r="AJ488" s="11">
        <f t="shared" si="226"/>
        <v>13</v>
      </c>
      <c r="AK488" s="11">
        <f t="shared" si="244"/>
        <v>0</v>
      </c>
      <c r="AL488" s="11">
        <f t="shared" si="245"/>
        <v>0</v>
      </c>
      <c r="AM488" s="11">
        <f t="shared" si="246"/>
        <v>0</v>
      </c>
      <c r="AN488" s="11">
        <f t="shared" si="247"/>
        <v>0</v>
      </c>
      <c r="AO488" s="4" t="e">
        <f>IF(#REF!="I",1,IF(#REF!="II",2,IF(#REF!="III",3,IF(#REF!="IV",4))))</f>
        <v>#REF!</v>
      </c>
      <c r="AP488" s="11" t="e">
        <f>IF(#REF!="PULMONAR",1,IF(AND(#REF!="EXTRAPULMONAR",#REF!&lt;&gt;"MENINGEA"),2,IF(AND(#REF!="EXTRAPULMONAR",#REF!="MENINGEA"),3,)))</f>
        <v>#REF!</v>
      </c>
      <c r="AQ4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8" s="4">
        <f t="shared" si="248"/>
        <v>0</v>
      </c>
      <c r="AS488" s="10">
        <f t="shared" si="249"/>
        <v>0</v>
      </c>
      <c r="AT488" s="10">
        <f t="shared" si="250"/>
        <v>0</v>
      </c>
      <c r="AU488" s="10" t="str">
        <f t="shared" si="251"/>
        <v>0</v>
      </c>
      <c r="AV488" s="11" t="e">
        <f t="shared" si="252"/>
        <v>#N/A</v>
      </c>
      <c r="AW488" s="4" t="e">
        <f t="shared" si="253"/>
        <v>#N/A</v>
      </c>
      <c r="AX488" s="10" t="e">
        <f t="shared" si="224"/>
        <v>#N/A</v>
      </c>
      <c r="AY488" s="10" t="e">
        <f t="shared" si="225"/>
        <v>#N/A</v>
      </c>
      <c r="AZ488" s="10" t="e">
        <f t="shared" si="227"/>
        <v>#REF!</v>
      </c>
      <c r="BA488" s="12" t="e">
        <f>IF(BW488=7,0,AJ488&amp;IF(#REF!="SI",1,IF(#REF!="NO",2,IF(#REF!="VIH + PREVIO",3,0))))</f>
        <v>#REF!</v>
      </c>
      <c r="BB488" s="13" t="e">
        <f>IF(AND(#REF!="POSITIVO",#REF!="POSITIVO"),1,IF(#REF!="NEGATIVO",2,IF(#REF!="VIH + PREVIO",3,0)))</f>
        <v>#REF!</v>
      </c>
      <c r="BC488" s="10" t="e">
        <f>IF(#REF!="SI",1,IF(#REF!="NO",2,0))</f>
        <v>#REF!</v>
      </c>
      <c r="BD488" s="10" t="e">
        <f>IF(#REF!="SI",1,IF(#REF!="NO",2,0))</f>
        <v>#REF!</v>
      </c>
      <c r="BE488" s="10" t="e">
        <f>IF(OR(#REF!="VIH + PREVIO",#REF!="VIH + PREVIO",#REF!="VIH + PREVIO"),1,0)</f>
        <v>#REF!</v>
      </c>
      <c r="BF488" s="13" t="e">
        <f>IF(OR(#REF!="POSITIVO",#REF!="NEGATIVO"),1,IF(#REF!="PACIENTE NO ACEPTA",2,IF(#REF!="VIH + PREVIO",3,0)))</f>
        <v>#REF!</v>
      </c>
      <c r="BG488" s="10" t="e">
        <f t="shared" si="228"/>
        <v>#REF!</v>
      </c>
      <c r="BH488" s="10" t="e">
        <f t="shared" si="229"/>
        <v>#REF!</v>
      </c>
      <c r="BI488" s="10" t="e">
        <f t="shared" si="230"/>
        <v>#REF!</v>
      </c>
      <c r="BJ488" s="10" t="e">
        <f t="shared" si="231"/>
        <v>#REF!</v>
      </c>
      <c r="BK488" s="10" t="e">
        <f t="shared" si="232"/>
        <v>#REF!</v>
      </c>
      <c r="BL488" s="10" t="e">
        <f t="shared" si="233"/>
        <v>#REF!</v>
      </c>
      <c r="BM488" s="10" t="e">
        <f>IF(OR(BW488=7,AQ488=6),0,IF(#REF!="I",1,IF(#REF!="II",2,IF(#REF!="III",3,IF(#REF!="IV",4))))&amp;AP488&amp;AQ488&amp;AR488&amp;AS488&amp;AT488&amp;AU488&amp;AX488)</f>
        <v>#REF!</v>
      </c>
      <c r="BN488" s="10" t="e">
        <f t="shared" si="234"/>
        <v>#REF!</v>
      </c>
      <c r="BO488" s="10" t="e">
        <f t="shared" si="235"/>
        <v>#REF!</v>
      </c>
      <c r="BP488" s="10" t="e">
        <f t="shared" si="236"/>
        <v>#REF!</v>
      </c>
      <c r="BQ488" s="10" t="e">
        <f t="shared" si="237"/>
        <v>#REF!</v>
      </c>
      <c r="BR488" s="10" t="e">
        <f t="shared" si="238"/>
        <v>#REF!</v>
      </c>
      <c r="BS488" s="10" t="e">
        <f t="shared" si="239"/>
        <v>#REF!</v>
      </c>
      <c r="BT488" s="10" t="e">
        <f>IF(OR(BW488=7,AQ488=6),0,AO488&amp;IF(#REF!="SI",1,IF(#REF!="NO",2,IF(#REF!="VIH + PREVIO",3,0))))</f>
        <v>#REF!</v>
      </c>
      <c r="BU488" s="10" t="e">
        <f>IF(OR(BW488=7,AQ488=6),0,IF(#REF!="-",1,0))</f>
        <v>#REF!</v>
      </c>
      <c r="BV488" s="10" t="e">
        <f t="shared" si="240"/>
        <v>#REF!</v>
      </c>
      <c r="BW4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8" s="10" t="e">
        <f t="shared" si="241"/>
        <v>#REF!</v>
      </c>
      <c r="BY488" s="10" t="e">
        <f t="shared" si="243"/>
        <v>#REF!</v>
      </c>
      <c r="BZ488" s="10" t="e">
        <f t="shared" si="242"/>
        <v>#REF!</v>
      </c>
      <c r="CA488" s="10"/>
    </row>
    <row r="489" spans="1:79" s="3" customFormat="1" ht="23.25" customHeight="1" x14ac:dyDescent="0.3">
      <c r="A489" s="7">
        <v>487</v>
      </c>
      <c r="B489" s="43"/>
      <c r="C489" s="44"/>
      <c r="D489" s="45"/>
      <c r="E489" s="46"/>
      <c r="F489" s="46"/>
      <c r="G489" s="46"/>
      <c r="H489" s="50"/>
      <c r="I489" s="51"/>
      <c r="J489" s="52"/>
      <c r="K489" s="51"/>
      <c r="L489" s="53"/>
      <c r="M489" s="54"/>
      <c r="N489" s="43"/>
      <c r="O489" s="55"/>
      <c r="P489" s="46"/>
      <c r="Q489" s="46"/>
      <c r="R489" s="46"/>
      <c r="S489" s="43"/>
      <c r="T489" s="56"/>
      <c r="U489" s="46"/>
      <c r="V489" s="57"/>
      <c r="W489" s="58"/>
      <c r="X489" s="57"/>
      <c r="Y489" s="46"/>
      <c r="Z489" s="57"/>
      <c r="AA489" s="59"/>
      <c r="AB489" s="60"/>
      <c r="AC489" s="2"/>
      <c r="AD489" s="2"/>
      <c r="AE489" s="2"/>
      <c r="AJ489" s="11">
        <f t="shared" si="226"/>
        <v>13</v>
      </c>
      <c r="AK489" s="11">
        <f t="shared" si="244"/>
        <v>0</v>
      </c>
      <c r="AL489" s="11">
        <f t="shared" si="245"/>
        <v>0</v>
      </c>
      <c r="AM489" s="11">
        <f t="shared" si="246"/>
        <v>0</v>
      </c>
      <c r="AN489" s="11">
        <f t="shared" si="247"/>
        <v>0</v>
      </c>
      <c r="AO489" s="4" t="e">
        <f>IF(#REF!="I",1,IF(#REF!="II",2,IF(#REF!="III",3,IF(#REF!="IV",4))))</f>
        <v>#REF!</v>
      </c>
      <c r="AP489" s="11" t="e">
        <f>IF(#REF!="PULMONAR",1,IF(AND(#REF!="EXTRAPULMONAR",#REF!&lt;&gt;"MENINGEA"),2,IF(AND(#REF!="EXTRAPULMONAR",#REF!="MENINGEA"),3,)))</f>
        <v>#REF!</v>
      </c>
      <c r="AQ4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89" s="4">
        <f t="shared" si="248"/>
        <v>0</v>
      </c>
      <c r="AS489" s="10">
        <f t="shared" si="249"/>
        <v>0</v>
      </c>
      <c r="AT489" s="10">
        <f t="shared" si="250"/>
        <v>0</v>
      </c>
      <c r="AU489" s="10" t="str">
        <f t="shared" si="251"/>
        <v>0</v>
      </c>
      <c r="AV489" s="11" t="e">
        <f t="shared" si="252"/>
        <v>#N/A</v>
      </c>
      <c r="AW489" s="4" t="e">
        <f t="shared" si="253"/>
        <v>#N/A</v>
      </c>
      <c r="AX489" s="10" t="e">
        <f t="shared" si="224"/>
        <v>#N/A</v>
      </c>
      <c r="AY489" s="10" t="e">
        <f t="shared" si="225"/>
        <v>#N/A</v>
      </c>
      <c r="AZ489" s="10" t="e">
        <f t="shared" si="227"/>
        <v>#REF!</v>
      </c>
      <c r="BA489" s="12" t="e">
        <f>IF(BW489=7,0,AJ489&amp;IF(#REF!="SI",1,IF(#REF!="NO",2,IF(#REF!="VIH + PREVIO",3,0))))</f>
        <v>#REF!</v>
      </c>
      <c r="BB489" s="13" t="e">
        <f>IF(AND(#REF!="POSITIVO",#REF!="POSITIVO"),1,IF(#REF!="NEGATIVO",2,IF(#REF!="VIH + PREVIO",3,0)))</f>
        <v>#REF!</v>
      </c>
      <c r="BC489" s="10" t="e">
        <f>IF(#REF!="SI",1,IF(#REF!="NO",2,0))</f>
        <v>#REF!</v>
      </c>
      <c r="BD489" s="10" t="e">
        <f>IF(#REF!="SI",1,IF(#REF!="NO",2,0))</f>
        <v>#REF!</v>
      </c>
      <c r="BE489" s="10" t="e">
        <f>IF(OR(#REF!="VIH + PREVIO",#REF!="VIH + PREVIO",#REF!="VIH + PREVIO"),1,0)</f>
        <v>#REF!</v>
      </c>
      <c r="BF489" s="13" t="e">
        <f>IF(OR(#REF!="POSITIVO",#REF!="NEGATIVO"),1,IF(#REF!="PACIENTE NO ACEPTA",2,IF(#REF!="VIH + PREVIO",3,0)))</f>
        <v>#REF!</v>
      </c>
      <c r="BG489" s="10" t="e">
        <f t="shared" si="228"/>
        <v>#REF!</v>
      </c>
      <c r="BH489" s="10" t="e">
        <f t="shared" si="229"/>
        <v>#REF!</v>
      </c>
      <c r="BI489" s="10" t="e">
        <f t="shared" si="230"/>
        <v>#REF!</v>
      </c>
      <c r="BJ489" s="10" t="e">
        <f t="shared" si="231"/>
        <v>#REF!</v>
      </c>
      <c r="BK489" s="10" t="e">
        <f t="shared" si="232"/>
        <v>#REF!</v>
      </c>
      <c r="BL489" s="10" t="e">
        <f t="shared" si="233"/>
        <v>#REF!</v>
      </c>
      <c r="BM489" s="10" t="e">
        <f>IF(OR(BW489=7,AQ489=6),0,IF(#REF!="I",1,IF(#REF!="II",2,IF(#REF!="III",3,IF(#REF!="IV",4))))&amp;AP489&amp;AQ489&amp;AR489&amp;AS489&amp;AT489&amp;AU489&amp;AX489)</f>
        <v>#REF!</v>
      </c>
      <c r="BN489" s="10" t="e">
        <f t="shared" si="234"/>
        <v>#REF!</v>
      </c>
      <c r="BO489" s="10" t="e">
        <f t="shared" si="235"/>
        <v>#REF!</v>
      </c>
      <c r="BP489" s="10" t="e">
        <f t="shared" si="236"/>
        <v>#REF!</v>
      </c>
      <c r="BQ489" s="10" t="e">
        <f t="shared" si="237"/>
        <v>#REF!</v>
      </c>
      <c r="BR489" s="10" t="e">
        <f t="shared" si="238"/>
        <v>#REF!</v>
      </c>
      <c r="BS489" s="10" t="e">
        <f t="shared" si="239"/>
        <v>#REF!</v>
      </c>
      <c r="BT489" s="10" t="e">
        <f>IF(OR(BW489=7,AQ489=6),0,AO489&amp;IF(#REF!="SI",1,IF(#REF!="NO",2,IF(#REF!="VIH + PREVIO",3,0))))</f>
        <v>#REF!</v>
      </c>
      <c r="BU489" s="10" t="e">
        <f>IF(OR(BW489=7,AQ489=6),0,IF(#REF!="-",1,0))</f>
        <v>#REF!</v>
      </c>
      <c r="BV489" s="10" t="e">
        <f t="shared" si="240"/>
        <v>#REF!</v>
      </c>
      <c r="BW4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89" s="10" t="e">
        <f t="shared" si="241"/>
        <v>#REF!</v>
      </c>
      <c r="BY489" s="10" t="e">
        <f t="shared" si="243"/>
        <v>#REF!</v>
      </c>
      <c r="BZ489" s="10" t="e">
        <f t="shared" si="242"/>
        <v>#REF!</v>
      </c>
      <c r="CA489" s="10"/>
    </row>
    <row r="490" spans="1:79" s="3" customFormat="1" ht="23.25" customHeight="1" x14ac:dyDescent="0.3">
      <c r="A490" s="7">
        <v>488</v>
      </c>
      <c r="B490" s="43"/>
      <c r="C490" s="44"/>
      <c r="D490" s="45"/>
      <c r="E490" s="46"/>
      <c r="F490" s="46"/>
      <c r="G490" s="46"/>
      <c r="H490" s="50"/>
      <c r="I490" s="51"/>
      <c r="J490" s="52"/>
      <c r="K490" s="51"/>
      <c r="L490" s="53"/>
      <c r="M490" s="54"/>
      <c r="N490" s="43"/>
      <c r="O490" s="55"/>
      <c r="P490" s="46"/>
      <c r="Q490" s="46"/>
      <c r="R490" s="46"/>
      <c r="S490" s="43"/>
      <c r="T490" s="56"/>
      <c r="U490" s="46"/>
      <c r="V490" s="57"/>
      <c r="W490" s="58"/>
      <c r="X490" s="57"/>
      <c r="Y490" s="46"/>
      <c r="Z490" s="57"/>
      <c r="AA490" s="59"/>
      <c r="AB490" s="60"/>
      <c r="AC490" s="2"/>
      <c r="AD490" s="2"/>
      <c r="AE490" s="2"/>
      <c r="AJ490" s="11">
        <f t="shared" si="226"/>
        <v>13</v>
      </c>
      <c r="AK490" s="11">
        <f t="shared" si="244"/>
        <v>0</v>
      </c>
      <c r="AL490" s="11">
        <f t="shared" si="245"/>
        <v>0</v>
      </c>
      <c r="AM490" s="11">
        <f t="shared" si="246"/>
        <v>0</v>
      </c>
      <c r="AN490" s="11">
        <f t="shared" si="247"/>
        <v>0</v>
      </c>
      <c r="AO490" s="4" t="e">
        <f>IF(#REF!="I",1,IF(#REF!="II",2,IF(#REF!="III",3,IF(#REF!="IV",4))))</f>
        <v>#REF!</v>
      </c>
      <c r="AP490" s="11" t="e">
        <f>IF(#REF!="PULMONAR",1,IF(AND(#REF!="EXTRAPULMONAR",#REF!&lt;&gt;"MENINGEA"),2,IF(AND(#REF!="EXTRAPULMONAR",#REF!="MENINGEA"),3,)))</f>
        <v>#REF!</v>
      </c>
      <c r="AQ4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0" s="4">
        <f t="shared" si="248"/>
        <v>0</v>
      </c>
      <c r="AS490" s="10">
        <f t="shared" si="249"/>
        <v>0</v>
      </c>
      <c r="AT490" s="10">
        <f t="shared" si="250"/>
        <v>0</v>
      </c>
      <c r="AU490" s="10" t="str">
        <f t="shared" si="251"/>
        <v>0</v>
      </c>
      <c r="AV490" s="11" t="e">
        <f t="shared" si="252"/>
        <v>#N/A</v>
      </c>
      <c r="AW490" s="4" t="e">
        <f t="shared" si="253"/>
        <v>#N/A</v>
      </c>
      <c r="AX490" s="10" t="e">
        <f t="shared" si="224"/>
        <v>#N/A</v>
      </c>
      <c r="AY490" s="10" t="e">
        <f t="shared" si="225"/>
        <v>#N/A</v>
      </c>
      <c r="AZ490" s="10" t="e">
        <f t="shared" si="227"/>
        <v>#REF!</v>
      </c>
      <c r="BA490" s="12" t="e">
        <f>IF(BW490=7,0,AJ490&amp;IF(#REF!="SI",1,IF(#REF!="NO",2,IF(#REF!="VIH + PREVIO",3,0))))</f>
        <v>#REF!</v>
      </c>
      <c r="BB490" s="13" t="e">
        <f>IF(AND(#REF!="POSITIVO",#REF!="POSITIVO"),1,IF(#REF!="NEGATIVO",2,IF(#REF!="VIH + PREVIO",3,0)))</f>
        <v>#REF!</v>
      </c>
      <c r="BC490" s="10" t="e">
        <f>IF(#REF!="SI",1,IF(#REF!="NO",2,0))</f>
        <v>#REF!</v>
      </c>
      <c r="BD490" s="10" t="e">
        <f>IF(#REF!="SI",1,IF(#REF!="NO",2,0))</f>
        <v>#REF!</v>
      </c>
      <c r="BE490" s="10" t="e">
        <f>IF(OR(#REF!="VIH + PREVIO",#REF!="VIH + PREVIO",#REF!="VIH + PREVIO"),1,0)</f>
        <v>#REF!</v>
      </c>
      <c r="BF490" s="13" t="e">
        <f>IF(OR(#REF!="POSITIVO",#REF!="NEGATIVO"),1,IF(#REF!="PACIENTE NO ACEPTA",2,IF(#REF!="VIH + PREVIO",3,0)))</f>
        <v>#REF!</v>
      </c>
      <c r="BG490" s="10" t="e">
        <f t="shared" si="228"/>
        <v>#REF!</v>
      </c>
      <c r="BH490" s="10" t="e">
        <f t="shared" si="229"/>
        <v>#REF!</v>
      </c>
      <c r="BI490" s="10" t="e">
        <f t="shared" si="230"/>
        <v>#REF!</v>
      </c>
      <c r="BJ490" s="10" t="e">
        <f t="shared" si="231"/>
        <v>#REF!</v>
      </c>
      <c r="BK490" s="10" t="e">
        <f t="shared" si="232"/>
        <v>#REF!</v>
      </c>
      <c r="BL490" s="10" t="e">
        <f t="shared" si="233"/>
        <v>#REF!</v>
      </c>
      <c r="BM490" s="10" t="e">
        <f>IF(OR(BW490=7,AQ490=6),0,IF(#REF!="I",1,IF(#REF!="II",2,IF(#REF!="III",3,IF(#REF!="IV",4))))&amp;AP490&amp;AQ490&amp;AR490&amp;AS490&amp;AT490&amp;AU490&amp;AX490)</f>
        <v>#REF!</v>
      </c>
      <c r="BN490" s="10" t="e">
        <f t="shared" si="234"/>
        <v>#REF!</v>
      </c>
      <c r="BO490" s="10" t="e">
        <f t="shared" si="235"/>
        <v>#REF!</v>
      </c>
      <c r="BP490" s="10" t="e">
        <f t="shared" si="236"/>
        <v>#REF!</v>
      </c>
      <c r="BQ490" s="10" t="e">
        <f t="shared" si="237"/>
        <v>#REF!</v>
      </c>
      <c r="BR490" s="10" t="e">
        <f t="shared" si="238"/>
        <v>#REF!</v>
      </c>
      <c r="BS490" s="10" t="e">
        <f t="shared" si="239"/>
        <v>#REF!</v>
      </c>
      <c r="BT490" s="10" t="e">
        <f>IF(OR(BW490=7,AQ490=6),0,AO490&amp;IF(#REF!="SI",1,IF(#REF!="NO",2,IF(#REF!="VIH + PREVIO",3,0))))</f>
        <v>#REF!</v>
      </c>
      <c r="BU490" s="10" t="e">
        <f>IF(OR(BW490=7,AQ490=6),0,IF(#REF!="-",1,0))</f>
        <v>#REF!</v>
      </c>
      <c r="BV490" s="10" t="e">
        <f t="shared" si="240"/>
        <v>#REF!</v>
      </c>
      <c r="BW4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0" s="10" t="e">
        <f t="shared" si="241"/>
        <v>#REF!</v>
      </c>
      <c r="BY490" s="10" t="e">
        <f t="shared" si="243"/>
        <v>#REF!</v>
      </c>
      <c r="BZ490" s="10" t="e">
        <f t="shared" si="242"/>
        <v>#REF!</v>
      </c>
      <c r="CA490" s="10"/>
    </row>
    <row r="491" spans="1:79" s="3" customFormat="1" ht="23.25" customHeight="1" x14ac:dyDescent="0.3">
      <c r="A491" s="7">
        <v>489</v>
      </c>
      <c r="B491" s="43"/>
      <c r="C491" s="44"/>
      <c r="D491" s="45"/>
      <c r="E491" s="46"/>
      <c r="F491" s="46"/>
      <c r="G491" s="46"/>
      <c r="H491" s="50"/>
      <c r="I491" s="51"/>
      <c r="J491" s="52"/>
      <c r="K491" s="51"/>
      <c r="L491" s="53"/>
      <c r="M491" s="54"/>
      <c r="N491" s="43"/>
      <c r="O491" s="55"/>
      <c r="P491" s="46"/>
      <c r="Q491" s="46"/>
      <c r="R491" s="46"/>
      <c r="S491" s="43"/>
      <c r="T491" s="56"/>
      <c r="U491" s="46"/>
      <c r="V491" s="57"/>
      <c r="W491" s="58"/>
      <c r="X491" s="57"/>
      <c r="Y491" s="46"/>
      <c r="Z491" s="57"/>
      <c r="AA491" s="59"/>
      <c r="AB491" s="60"/>
      <c r="AC491" s="2"/>
      <c r="AD491" s="2"/>
      <c r="AE491" s="2"/>
      <c r="AJ491" s="11">
        <f t="shared" si="226"/>
        <v>13</v>
      </c>
      <c r="AK491" s="11">
        <f t="shared" si="244"/>
        <v>0</v>
      </c>
      <c r="AL491" s="11">
        <f t="shared" si="245"/>
        <v>0</v>
      </c>
      <c r="AM491" s="11">
        <f t="shared" si="246"/>
        <v>0</v>
      </c>
      <c r="AN491" s="11">
        <f t="shared" si="247"/>
        <v>0</v>
      </c>
      <c r="AO491" s="4" t="e">
        <f>IF(#REF!="I",1,IF(#REF!="II",2,IF(#REF!="III",3,IF(#REF!="IV",4))))</f>
        <v>#REF!</v>
      </c>
      <c r="AP491" s="11" t="e">
        <f>IF(#REF!="PULMONAR",1,IF(AND(#REF!="EXTRAPULMONAR",#REF!&lt;&gt;"MENINGEA"),2,IF(AND(#REF!="EXTRAPULMONAR",#REF!="MENINGEA"),3,)))</f>
        <v>#REF!</v>
      </c>
      <c r="AQ4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1" s="4">
        <f t="shared" si="248"/>
        <v>0</v>
      </c>
      <c r="AS491" s="10">
        <f t="shared" si="249"/>
        <v>0</v>
      </c>
      <c r="AT491" s="10">
        <f t="shared" si="250"/>
        <v>0</v>
      </c>
      <c r="AU491" s="10" t="str">
        <f t="shared" si="251"/>
        <v>0</v>
      </c>
      <c r="AV491" s="11" t="e">
        <f t="shared" si="252"/>
        <v>#N/A</v>
      </c>
      <c r="AW491" s="4" t="e">
        <f t="shared" si="253"/>
        <v>#N/A</v>
      </c>
      <c r="AX491" s="10" t="e">
        <f t="shared" si="224"/>
        <v>#N/A</v>
      </c>
      <c r="AY491" s="10" t="e">
        <f t="shared" si="225"/>
        <v>#N/A</v>
      </c>
      <c r="AZ491" s="10" t="e">
        <f t="shared" si="227"/>
        <v>#REF!</v>
      </c>
      <c r="BA491" s="12" t="e">
        <f>IF(BW491=7,0,AJ491&amp;IF(#REF!="SI",1,IF(#REF!="NO",2,IF(#REF!="VIH + PREVIO",3,0))))</f>
        <v>#REF!</v>
      </c>
      <c r="BB491" s="13" t="e">
        <f>IF(AND(#REF!="POSITIVO",#REF!="POSITIVO"),1,IF(#REF!="NEGATIVO",2,IF(#REF!="VIH + PREVIO",3,0)))</f>
        <v>#REF!</v>
      </c>
      <c r="BC491" s="10" t="e">
        <f>IF(#REF!="SI",1,IF(#REF!="NO",2,0))</f>
        <v>#REF!</v>
      </c>
      <c r="BD491" s="10" t="e">
        <f>IF(#REF!="SI",1,IF(#REF!="NO",2,0))</f>
        <v>#REF!</v>
      </c>
      <c r="BE491" s="10" t="e">
        <f>IF(OR(#REF!="VIH + PREVIO",#REF!="VIH + PREVIO",#REF!="VIH + PREVIO"),1,0)</f>
        <v>#REF!</v>
      </c>
      <c r="BF491" s="13" t="e">
        <f>IF(OR(#REF!="POSITIVO",#REF!="NEGATIVO"),1,IF(#REF!="PACIENTE NO ACEPTA",2,IF(#REF!="VIH + PREVIO",3,0)))</f>
        <v>#REF!</v>
      </c>
      <c r="BG491" s="10" t="e">
        <f t="shared" si="228"/>
        <v>#REF!</v>
      </c>
      <c r="BH491" s="10" t="e">
        <f t="shared" si="229"/>
        <v>#REF!</v>
      </c>
      <c r="BI491" s="10" t="e">
        <f t="shared" si="230"/>
        <v>#REF!</v>
      </c>
      <c r="BJ491" s="10" t="e">
        <f t="shared" si="231"/>
        <v>#REF!</v>
      </c>
      <c r="BK491" s="10" t="e">
        <f t="shared" si="232"/>
        <v>#REF!</v>
      </c>
      <c r="BL491" s="10" t="e">
        <f t="shared" si="233"/>
        <v>#REF!</v>
      </c>
      <c r="BM491" s="10" t="e">
        <f>IF(OR(BW491=7,AQ491=6),0,IF(#REF!="I",1,IF(#REF!="II",2,IF(#REF!="III",3,IF(#REF!="IV",4))))&amp;AP491&amp;AQ491&amp;AR491&amp;AS491&amp;AT491&amp;AU491&amp;AX491)</f>
        <v>#REF!</v>
      </c>
      <c r="BN491" s="10" t="e">
        <f t="shared" si="234"/>
        <v>#REF!</v>
      </c>
      <c r="BO491" s="10" t="e">
        <f t="shared" si="235"/>
        <v>#REF!</v>
      </c>
      <c r="BP491" s="10" t="e">
        <f t="shared" si="236"/>
        <v>#REF!</v>
      </c>
      <c r="BQ491" s="10" t="e">
        <f t="shared" si="237"/>
        <v>#REF!</v>
      </c>
      <c r="BR491" s="10" t="e">
        <f t="shared" si="238"/>
        <v>#REF!</v>
      </c>
      <c r="BS491" s="10" t="e">
        <f t="shared" si="239"/>
        <v>#REF!</v>
      </c>
      <c r="BT491" s="10" t="e">
        <f>IF(OR(BW491=7,AQ491=6),0,AO491&amp;IF(#REF!="SI",1,IF(#REF!="NO",2,IF(#REF!="VIH + PREVIO",3,0))))</f>
        <v>#REF!</v>
      </c>
      <c r="BU491" s="10" t="e">
        <f>IF(OR(BW491=7,AQ491=6),0,IF(#REF!="-",1,0))</f>
        <v>#REF!</v>
      </c>
      <c r="BV491" s="10" t="e">
        <f t="shared" si="240"/>
        <v>#REF!</v>
      </c>
      <c r="BW4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1" s="10" t="e">
        <f t="shared" si="241"/>
        <v>#REF!</v>
      </c>
      <c r="BY491" s="10" t="e">
        <f t="shared" si="243"/>
        <v>#REF!</v>
      </c>
      <c r="BZ491" s="10" t="e">
        <f t="shared" si="242"/>
        <v>#REF!</v>
      </c>
      <c r="CA491" s="10"/>
    </row>
    <row r="492" spans="1:79" s="3" customFormat="1" ht="23.25" customHeight="1" x14ac:dyDescent="0.3">
      <c r="A492" s="7">
        <v>490</v>
      </c>
      <c r="B492" s="43"/>
      <c r="C492" s="44"/>
      <c r="D492" s="45"/>
      <c r="E492" s="46"/>
      <c r="F492" s="46"/>
      <c r="G492" s="46"/>
      <c r="H492" s="50"/>
      <c r="I492" s="51"/>
      <c r="J492" s="52"/>
      <c r="K492" s="51"/>
      <c r="L492" s="53"/>
      <c r="M492" s="54"/>
      <c r="N492" s="43"/>
      <c r="O492" s="55"/>
      <c r="P492" s="46"/>
      <c r="Q492" s="46"/>
      <c r="R492" s="46"/>
      <c r="S492" s="43"/>
      <c r="T492" s="56"/>
      <c r="U492" s="46"/>
      <c r="V492" s="57"/>
      <c r="W492" s="58"/>
      <c r="X492" s="57"/>
      <c r="Y492" s="46"/>
      <c r="Z492" s="57"/>
      <c r="AA492" s="59"/>
      <c r="AB492" s="60"/>
      <c r="AC492" s="2"/>
      <c r="AD492" s="2"/>
      <c r="AE492" s="2"/>
      <c r="AJ492" s="11">
        <f t="shared" si="226"/>
        <v>13</v>
      </c>
      <c r="AK492" s="11">
        <f t="shared" si="244"/>
        <v>0</v>
      </c>
      <c r="AL492" s="11">
        <f t="shared" si="245"/>
        <v>0</v>
      </c>
      <c r="AM492" s="11">
        <f t="shared" si="246"/>
        <v>0</v>
      </c>
      <c r="AN492" s="11">
        <f t="shared" si="247"/>
        <v>0</v>
      </c>
      <c r="AO492" s="4" t="e">
        <f>IF(#REF!="I",1,IF(#REF!="II",2,IF(#REF!="III",3,IF(#REF!="IV",4))))</f>
        <v>#REF!</v>
      </c>
      <c r="AP492" s="11" t="e">
        <f>IF(#REF!="PULMONAR",1,IF(AND(#REF!="EXTRAPULMONAR",#REF!&lt;&gt;"MENINGEA"),2,IF(AND(#REF!="EXTRAPULMONAR",#REF!="MENINGEA"),3,)))</f>
        <v>#REF!</v>
      </c>
      <c r="AQ4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2" s="4">
        <f t="shared" si="248"/>
        <v>0</v>
      </c>
      <c r="AS492" s="10">
        <f t="shared" si="249"/>
        <v>0</v>
      </c>
      <c r="AT492" s="10">
        <f t="shared" si="250"/>
        <v>0</v>
      </c>
      <c r="AU492" s="10" t="str">
        <f t="shared" si="251"/>
        <v>0</v>
      </c>
      <c r="AV492" s="11" t="e">
        <f t="shared" si="252"/>
        <v>#N/A</v>
      </c>
      <c r="AW492" s="4" t="e">
        <f t="shared" si="253"/>
        <v>#N/A</v>
      </c>
      <c r="AX492" s="10" t="e">
        <f t="shared" si="224"/>
        <v>#N/A</v>
      </c>
      <c r="AY492" s="10" t="e">
        <f t="shared" si="225"/>
        <v>#N/A</v>
      </c>
      <c r="AZ492" s="10" t="e">
        <f t="shared" si="227"/>
        <v>#REF!</v>
      </c>
      <c r="BA492" s="12" t="e">
        <f>IF(BW492=7,0,AJ492&amp;IF(#REF!="SI",1,IF(#REF!="NO",2,IF(#REF!="VIH + PREVIO",3,0))))</f>
        <v>#REF!</v>
      </c>
      <c r="BB492" s="13" t="e">
        <f>IF(AND(#REF!="POSITIVO",#REF!="POSITIVO"),1,IF(#REF!="NEGATIVO",2,IF(#REF!="VIH + PREVIO",3,0)))</f>
        <v>#REF!</v>
      </c>
      <c r="BC492" s="10" t="e">
        <f>IF(#REF!="SI",1,IF(#REF!="NO",2,0))</f>
        <v>#REF!</v>
      </c>
      <c r="BD492" s="10" t="e">
        <f>IF(#REF!="SI",1,IF(#REF!="NO",2,0))</f>
        <v>#REF!</v>
      </c>
      <c r="BE492" s="10" t="e">
        <f>IF(OR(#REF!="VIH + PREVIO",#REF!="VIH + PREVIO",#REF!="VIH + PREVIO"),1,0)</f>
        <v>#REF!</v>
      </c>
      <c r="BF492" s="13" t="e">
        <f>IF(OR(#REF!="POSITIVO",#REF!="NEGATIVO"),1,IF(#REF!="PACIENTE NO ACEPTA",2,IF(#REF!="VIH + PREVIO",3,0)))</f>
        <v>#REF!</v>
      </c>
      <c r="BG492" s="10" t="e">
        <f t="shared" si="228"/>
        <v>#REF!</v>
      </c>
      <c r="BH492" s="10" t="e">
        <f t="shared" si="229"/>
        <v>#REF!</v>
      </c>
      <c r="BI492" s="10" t="e">
        <f t="shared" si="230"/>
        <v>#REF!</v>
      </c>
      <c r="BJ492" s="10" t="e">
        <f t="shared" si="231"/>
        <v>#REF!</v>
      </c>
      <c r="BK492" s="10" t="e">
        <f t="shared" si="232"/>
        <v>#REF!</v>
      </c>
      <c r="BL492" s="10" t="e">
        <f t="shared" si="233"/>
        <v>#REF!</v>
      </c>
      <c r="BM492" s="10" t="e">
        <f>IF(OR(BW492=7,AQ492=6),0,IF(#REF!="I",1,IF(#REF!="II",2,IF(#REF!="III",3,IF(#REF!="IV",4))))&amp;AP492&amp;AQ492&amp;AR492&amp;AS492&amp;AT492&amp;AU492&amp;AX492)</f>
        <v>#REF!</v>
      </c>
      <c r="BN492" s="10" t="e">
        <f t="shared" si="234"/>
        <v>#REF!</v>
      </c>
      <c r="BO492" s="10" t="e">
        <f t="shared" si="235"/>
        <v>#REF!</v>
      </c>
      <c r="BP492" s="10" t="e">
        <f t="shared" si="236"/>
        <v>#REF!</v>
      </c>
      <c r="BQ492" s="10" t="e">
        <f t="shared" si="237"/>
        <v>#REF!</v>
      </c>
      <c r="BR492" s="10" t="e">
        <f t="shared" si="238"/>
        <v>#REF!</v>
      </c>
      <c r="BS492" s="10" t="e">
        <f t="shared" si="239"/>
        <v>#REF!</v>
      </c>
      <c r="BT492" s="10" t="e">
        <f>IF(OR(BW492=7,AQ492=6),0,AO492&amp;IF(#REF!="SI",1,IF(#REF!="NO",2,IF(#REF!="VIH + PREVIO",3,0))))</f>
        <v>#REF!</v>
      </c>
      <c r="BU492" s="10" t="e">
        <f>IF(OR(BW492=7,AQ492=6),0,IF(#REF!="-",1,0))</f>
        <v>#REF!</v>
      </c>
      <c r="BV492" s="10" t="e">
        <f t="shared" si="240"/>
        <v>#REF!</v>
      </c>
      <c r="BW4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2" s="10" t="e">
        <f t="shared" si="241"/>
        <v>#REF!</v>
      </c>
      <c r="BY492" s="10" t="e">
        <f t="shared" si="243"/>
        <v>#REF!</v>
      </c>
      <c r="BZ492" s="10" t="e">
        <f t="shared" si="242"/>
        <v>#REF!</v>
      </c>
      <c r="CA492" s="10"/>
    </row>
    <row r="493" spans="1:79" s="3" customFormat="1" ht="23.25" customHeight="1" x14ac:dyDescent="0.3">
      <c r="A493" s="7">
        <v>491</v>
      </c>
      <c r="B493" s="43"/>
      <c r="C493" s="44"/>
      <c r="D493" s="45"/>
      <c r="E493" s="46"/>
      <c r="F493" s="46"/>
      <c r="G493" s="46"/>
      <c r="H493" s="50"/>
      <c r="I493" s="51"/>
      <c r="J493" s="52"/>
      <c r="K493" s="51"/>
      <c r="L493" s="53"/>
      <c r="M493" s="54"/>
      <c r="N493" s="43"/>
      <c r="O493" s="55"/>
      <c r="P493" s="46"/>
      <c r="Q493" s="46"/>
      <c r="R493" s="46"/>
      <c r="S493" s="43"/>
      <c r="T493" s="56"/>
      <c r="U493" s="46"/>
      <c r="V493" s="57"/>
      <c r="W493" s="58"/>
      <c r="X493" s="57"/>
      <c r="Y493" s="46"/>
      <c r="Z493" s="57"/>
      <c r="AA493" s="59"/>
      <c r="AB493" s="60"/>
      <c r="AC493" s="2"/>
      <c r="AD493" s="2"/>
      <c r="AE493" s="2"/>
      <c r="AJ493" s="11">
        <f t="shared" si="226"/>
        <v>13</v>
      </c>
      <c r="AK493" s="11">
        <f t="shared" si="244"/>
        <v>0</v>
      </c>
      <c r="AL493" s="11">
        <f t="shared" si="245"/>
        <v>0</v>
      </c>
      <c r="AM493" s="11">
        <f t="shared" si="246"/>
        <v>0</v>
      </c>
      <c r="AN493" s="11">
        <f t="shared" si="247"/>
        <v>0</v>
      </c>
      <c r="AO493" s="4" t="e">
        <f>IF(#REF!="I",1,IF(#REF!="II",2,IF(#REF!="III",3,IF(#REF!="IV",4))))</f>
        <v>#REF!</v>
      </c>
      <c r="AP493" s="11" t="e">
        <f>IF(#REF!="PULMONAR",1,IF(AND(#REF!="EXTRAPULMONAR",#REF!&lt;&gt;"MENINGEA"),2,IF(AND(#REF!="EXTRAPULMONAR",#REF!="MENINGEA"),3,)))</f>
        <v>#REF!</v>
      </c>
      <c r="AQ4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3" s="4">
        <f t="shared" si="248"/>
        <v>0</v>
      </c>
      <c r="AS493" s="10">
        <f t="shared" si="249"/>
        <v>0</v>
      </c>
      <c r="AT493" s="10">
        <f t="shared" si="250"/>
        <v>0</v>
      </c>
      <c r="AU493" s="10" t="str">
        <f t="shared" si="251"/>
        <v>0</v>
      </c>
      <c r="AV493" s="11" t="e">
        <f t="shared" si="252"/>
        <v>#N/A</v>
      </c>
      <c r="AW493" s="4" t="e">
        <f t="shared" si="253"/>
        <v>#N/A</v>
      </c>
      <c r="AX493" s="10" t="e">
        <f t="shared" si="224"/>
        <v>#N/A</v>
      </c>
      <c r="AY493" s="10" t="e">
        <f t="shared" si="225"/>
        <v>#N/A</v>
      </c>
      <c r="AZ493" s="10" t="e">
        <f t="shared" si="227"/>
        <v>#REF!</v>
      </c>
      <c r="BA493" s="12" t="e">
        <f>IF(BW493=7,0,AJ493&amp;IF(#REF!="SI",1,IF(#REF!="NO",2,IF(#REF!="VIH + PREVIO",3,0))))</f>
        <v>#REF!</v>
      </c>
      <c r="BB493" s="13" t="e">
        <f>IF(AND(#REF!="POSITIVO",#REF!="POSITIVO"),1,IF(#REF!="NEGATIVO",2,IF(#REF!="VIH + PREVIO",3,0)))</f>
        <v>#REF!</v>
      </c>
      <c r="BC493" s="10" t="e">
        <f>IF(#REF!="SI",1,IF(#REF!="NO",2,0))</f>
        <v>#REF!</v>
      </c>
      <c r="BD493" s="10" t="e">
        <f>IF(#REF!="SI",1,IF(#REF!="NO",2,0))</f>
        <v>#REF!</v>
      </c>
      <c r="BE493" s="10" t="e">
        <f>IF(OR(#REF!="VIH + PREVIO",#REF!="VIH + PREVIO",#REF!="VIH + PREVIO"),1,0)</f>
        <v>#REF!</v>
      </c>
      <c r="BF493" s="13" t="e">
        <f>IF(OR(#REF!="POSITIVO",#REF!="NEGATIVO"),1,IF(#REF!="PACIENTE NO ACEPTA",2,IF(#REF!="VIH + PREVIO",3,0)))</f>
        <v>#REF!</v>
      </c>
      <c r="BG493" s="10" t="e">
        <f t="shared" si="228"/>
        <v>#REF!</v>
      </c>
      <c r="BH493" s="10" t="e">
        <f t="shared" si="229"/>
        <v>#REF!</v>
      </c>
      <c r="BI493" s="10" t="e">
        <f t="shared" si="230"/>
        <v>#REF!</v>
      </c>
      <c r="BJ493" s="10" t="e">
        <f t="shared" si="231"/>
        <v>#REF!</v>
      </c>
      <c r="BK493" s="10" t="e">
        <f t="shared" si="232"/>
        <v>#REF!</v>
      </c>
      <c r="BL493" s="10" t="e">
        <f t="shared" si="233"/>
        <v>#REF!</v>
      </c>
      <c r="BM493" s="10" t="e">
        <f>IF(OR(BW493=7,AQ493=6),0,IF(#REF!="I",1,IF(#REF!="II",2,IF(#REF!="III",3,IF(#REF!="IV",4))))&amp;AP493&amp;AQ493&amp;AR493&amp;AS493&amp;AT493&amp;AU493&amp;AX493)</f>
        <v>#REF!</v>
      </c>
      <c r="BN493" s="10" t="e">
        <f t="shared" si="234"/>
        <v>#REF!</v>
      </c>
      <c r="BO493" s="10" t="e">
        <f t="shared" si="235"/>
        <v>#REF!</v>
      </c>
      <c r="BP493" s="10" t="e">
        <f t="shared" si="236"/>
        <v>#REF!</v>
      </c>
      <c r="BQ493" s="10" t="e">
        <f t="shared" si="237"/>
        <v>#REF!</v>
      </c>
      <c r="BR493" s="10" t="e">
        <f t="shared" si="238"/>
        <v>#REF!</v>
      </c>
      <c r="BS493" s="10" t="e">
        <f t="shared" si="239"/>
        <v>#REF!</v>
      </c>
      <c r="BT493" s="10" t="e">
        <f>IF(OR(BW493=7,AQ493=6),0,AO493&amp;IF(#REF!="SI",1,IF(#REF!="NO",2,IF(#REF!="VIH + PREVIO",3,0))))</f>
        <v>#REF!</v>
      </c>
      <c r="BU493" s="10" t="e">
        <f>IF(OR(BW493=7,AQ493=6),0,IF(#REF!="-",1,0))</f>
        <v>#REF!</v>
      </c>
      <c r="BV493" s="10" t="e">
        <f t="shared" si="240"/>
        <v>#REF!</v>
      </c>
      <c r="BW4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3" s="10" t="e">
        <f t="shared" si="241"/>
        <v>#REF!</v>
      </c>
      <c r="BY493" s="10" t="e">
        <f t="shared" si="243"/>
        <v>#REF!</v>
      </c>
      <c r="BZ493" s="10" t="e">
        <f t="shared" si="242"/>
        <v>#REF!</v>
      </c>
      <c r="CA493" s="10"/>
    </row>
    <row r="494" spans="1:79" s="3" customFormat="1" ht="23.25" customHeight="1" x14ac:dyDescent="0.3">
      <c r="A494" s="7">
        <v>492</v>
      </c>
      <c r="B494" s="43"/>
      <c r="C494" s="44"/>
      <c r="D494" s="45"/>
      <c r="E494" s="46"/>
      <c r="F494" s="46"/>
      <c r="G494" s="46"/>
      <c r="H494" s="50"/>
      <c r="I494" s="51"/>
      <c r="J494" s="52"/>
      <c r="K494" s="51"/>
      <c r="L494" s="53"/>
      <c r="M494" s="54"/>
      <c r="N494" s="43"/>
      <c r="O494" s="55"/>
      <c r="P494" s="46"/>
      <c r="Q494" s="46"/>
      <c r="R494" s="46"/>
      <c r="S494" s="43"/>
      <c r="T494" s="56"/>
      <c r="U494" s="46"/>
      <c r="V494" s="57"/>
      <c r="W494" s="58"/>
      <c r="X494" s="57"/>
      <c r="Y494" s="46"/>
      <c r="Z494" s="57"/>
      <c r="AA494" s="59"/>
      <c r="AB494" s="60"/>
      <c r="AC494" s="2"/>
      <c r="AD494" s="2"/>
      <c r="AE494" s="2"/>
      <c r="AJ494" s="11">
        <f t="shared" si="226"/>
        <v>13</v>
      </c>
      <c r="AK494" s="11">
        <f t="shared" si="244"/>
        <v>0</v>
      </c>
      <c r="AL494" s="11">
        <f t="shared" si="245"/>
        <v>0</v>
      </c>
      <c r="AM494" s="11">
        <f t="shared" si="246"/>
        <v>0</v>
      </c>
      <c r="AN494" s="11">
        <f t="shared" si="247"/>
        <v>0</v>
      </c>
      <c r="AO494" s="4" t="e">
        <f>IF(#REF!="I",1,IF(#REF!="II",2,IF(#REF!="III",3,IF(#REF!="IV",4))))</f>
        <v>#REF!</v>
      </c>
      <c r="AP494" s="11" t="e">
        <f>IF(#REF!="PULMONAR",1,IF(AND(#REF!="EXTRAPULMONAR",#REF!&lt;&gt;"MENINGEA"),2,IF(AND(#REF!="EXTRAPULMONAR",#REF!="MENINGEA"),3,)))</f>
        <v>#REF!</v>
      </c>
      <c r="AQ4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4" s="4">
        <f t="shared" si="248"/>
        <v>0</v>
      </c>
      <c r="AS494" s="10">
        <f t="shared" si="249"/>
        <v>0</v>
      </c>
      <c r="AT494" s="10">
        <f t="shared" si="250"/>
        <v>0</v>
      </c>
      <c r="AU494" s="10" t="str">
        <f t="shared" si="251"/>
        <v>0</v>
      </c>
      <c r="AV494" s="11" t="e">
        <f t="shared" si="252"/>
        <v>#N/A</v>
      </c>
      <c r="AW494" s="4" t="e">
        <f t="shared" si="253"/>
        <v>#N/A</v>
      </c>
      <c r="AX494" s="10" t="e">
        <f t="shared" si="224"/>
        <v>#N/A</v>
      </c>
      <c r="AY494" s="10" t="e">
        <f t="shared" si="225"/>
        <v>#N/A</v>
      </c>
      <c r="AZ494" s="10" t="e">
        <f t="shared" si="227"/>
        <v>#REF!</v>
      </c>
      <c r="BA494" s="12" t="e">
        <f>IF(BW494=7,0,AJ494&amp;IF(#REF!="SI",1,IF(#REF!="NO",2,IF(#REF!="VIH + PREVIO",3,0))))</f>
        <v>#REF!</v>
      </c>
      <c r="BB494" s="13" t="e">
        <f>IF(AND(#REF!="POSITIVO",#REF!="POSITIVO"),1,IF(#REF!="NEGATIVO",2,IF(#REF!="VIH + PREVIO",3,0)))</f>
        <v>#REF!</v>
      </c>
      <c r="BC494" s="10" t="e">
        <f>IF(#REF!="SI",1,IF(#REF!="NO",2,0))</f>
        <v>#REF!</v>
      </c>
      <c r="BD494" s="10" t="e">
        <f>IF(#REF!="SI",1,IF(#REF!="NO",2,0))</f>
        <v>#REF!</v>
      </c>
      <c r="BE494" s="10" t="e">
        <f>IF(OR(#REF!="VIH + PREVIO",#REF!="VIH + PREVIO",#REF!="VIH + PREVIO"),1,0)</f>
        <v>#REF!</v>
      </c>
      <c r="BF494" s="13" t="e">
        <f>IF(OR(#REF!="POSITIVO",#REF!="NEGATIVO"),1,IF(#REF!="PACIENTE NO ACEPTA",2,IF(#REF!="VIH + PREVIO",3,0)))</f>
        <v>#REF!</v>
      </c>
      <c r="BG494" s="10" t="e">
        <f t="shared" si="228"/>
        <v>#REF!</v>
      </c>
      <c r="BH494" s="10" t="e">
        <f t="shared" si="229"/>
        <v>#REF!</v>
      </c>
      <c r="BI494" s="10" t="e">
        <f t="shared" si="230"/>
        <v>#REF!</v>
      </c>
      <c r="BJ494" s="10" t="e">
        <f t="shared" si="231"/>
        <v>#REF!</v>
      </c>
      <c r="BK494" s="10" t="e">
        <f t="shared" si="232"/>
        <v>#REF!</v>
      </c>
      <c r="BL494" s="10" t="e">
        <f t="shared" si="233"/>
        <v>#REF!</v>
      </c>
      <c r="BM494" s="10" t="e">
        <f>IF(OR(BW494=7,AQ494=6),0,IF(#REF!="I",1,IF(#REF!="II",2,IF(#REF!="III",3,IF(#REF!="IV",4))))&amp;AP494&amp;AQ494&amp;AR494&amp;AS494&amp;AT494&amp;AU494&amp;AX494)</f>
        <v>#REF!</v>
      </c>
      <c r="BN494" s="10" t="e">
        <f t="shared" si="234"/>
        <v>#REF!</v>
      </c>
      <c r="BO494" s="10" t="e">
        <f t="shared" si="235"/>
        <v>#REF!</v>
      </c>
      <c r="BP494" s="10" t="e">
        <f t="shared" si="236"/>
        <v>#REF!</v>
      </c>
      <c r="BQ494" s="10" t="e">
        <f t="shared" si="237"/>
        <v>#REF!</v>
      </c>
      <c r="BR494" s="10" t="e">
        <f t="shared" si="238"/>
        <v>#REF!</v>
      </c>
      <c r="BS494" s="10" t="e">
        <f t="shared" si="239"/>
        <v>#REF!</v>
      </c>
      <c r="BT494" s="10" t="e">
        <f>IF(OR(BW494=7,AQ494=6),0,AO494&amp;IF(#REF!="SI",1,IF(#REF!="NO",2,IF(#REF!="VIH + PREVIO",3,0))))</f>
        <v>#REF!</v>
      </c>
      <c r="BU494" s="10" t="e">
        <f>IF(OR(BW494=7,AQ494=6),0,IF(#REF!="-",1,0))</f>
        <v>#REF!</v>
      </c>
      <c r="BV494" s="10" t="e">
        <f t="shared" si="240"/>
        <v>#REF!</v>
      </c>
      <c r="BW4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4" s="10" t="e">
        <f t="shared" si="241"/>
        <v>#REF!</v>
      </c>
      <c r="BY494" s="10" t="e">
        <f t="shared" si="243"/>
        <v>#REF!</v>
      </c>
      <c r="BZ494" s="10" t="e">
        <f t="shared" si="242"/>
        <v>#REF!</v>
      </c>
      <c r="CA494" s="10"/>
    </row>
    <row r="495" spans="1:79" s="3" customFormat="1" ht="23.25" customHeight="1" x14ac:dyDescent="0.3">
      <c r="A495" s="7">
        <v>493</v>
      </c>
      <c r="B495" s="43"/>
      <c r="C495" s="44"/>
      <c r="D495" s="45"/>
      <c r="E495" s="46"/>
      <c r="F495" s="46"/>
      <c r="G495" s="46"/>
      <c r="H495" s="50"/>
      <c r="I495" s="51"/>
      <c r="J495" s="52"/>
      <c r="K495" s="51"/>
      <c r="L495" s="53"/>
      <c r="M495" s="54"/>
      <c r="N495" s="43"/>
      <c r="O495" s="55"/>
      <c r="P495" s="46"/>
      <c r="Q495" s="46"/>
      <c r="R495" s="46"/>
      <c r="S495" s="43"/>
      <c r="T495" s="56"/>
      <c r="U495" s="46"/>
      <c r="V495" s="57"/>
      <c r="W495" s="58"/>
      <c r="X495" s="57"/>
      <c r="Y495" s="46"/>
      <c r="Z495" s="57"/>
      <c r="AA495" s="59"/>
      <c r="AB495" s="60"/>
      <c r="AC495" s="2"/>
      <c r="AD495" s="2"/>
      <c r="AE495" s="2"/>
      <c r="AJ495" s="11">
        <f t="shared" si="226"/>
        <v>13</v>
      </c>
      <c r="AK495" s="11">
        <f t="shared" si="244"/>
        <v>0</v>
      </c>
      <c r="AL495" s="11">
        <f t="shared" si="245"/>
        <v>0</v>
      </c>
      <c r="AM495" s="11">
        <f t="shared" si="246"/>
        <v>0</v>
      </c>
      <c r="AN495" s="11">
        <f t="shared" si="247"/>
        <v>0</v>
      </c>
      <c r="AO495" s="4" t="e">
        <f>IF(#REF!="I",1,IF(#REF!="II",2,IF(#REF!="III",3,IF(#REF!="IV",4))))</f>
        <v>#REF!</v>
      </c>
      <c r="AP495" s="11" t="e">
        <f>IF(#REF!="PULMONAR",1,IF(AND(#REF!="EXTRAPULMONAR",#REF!&lt;&gt;"MENINGEA"),2,IF(AND(#REF!="EXTRAPULMONAR",#REF!="MENINGEA"),3,)))</f>
        <v>#REF!</v>
      </c>
      <c r="AQ4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5" s="4">
        <f t="shared" si="248"/>
        <v>0</v>
      </c>
      <c r="AS495" s="10">
        <f t="shared" si="249"/>
        <v>0</v>
      </c>
      <c r="AT495" s="10">
        <f t="shared" si="250"/>
        <v>0</v>
      </c>
      <c r="AU495" s="10" t="str">
        <f t="shared" si="251"/>
        <v>0</v>
      </c>
      <c r="AV495" s="11" t="e">
        <f t="shared" si="252"/>
        <v>#N/A</v>
      </c>
      <c r="AW495" s="4" t="e">
        <f t="shared" si="253"/>
        <v>#N/A</v>
      </c>
      <c r="AX495" s="10" t="e">
        <f t="shared" si="224"/>
        <v>#N/A</v>
      </c>
      <c r="AY495" s="10" t="e">
        <f t="shared" si="225"/>
        <v>#N/A</v>
      </c>
      <c r="AZ495" s="10" t="e">
        <f t="shared" si="227"/>
        <v>#REF!</v>
      </c>
      <c r="BA495" s="12" t="e">
        <f>IF(BW495=7,0,AJ495&amp;IF(#REF!="SI",1,IF(#REF!="NO",2,IF(#REF!="VIH + PREVIO",3,0))))</f>
        <v>#REF!</v>
      </c>
      <c r="BB495" s="13" t="e">
        <f>IF(AND(#REF!="POSITIVO",#REF!="POSITIVO"),1,IF(#REF!="NEGATIVO",2,IF(#REF!="VIH + PREVIO",3,0)))</f>
        <v>#REF!</v>
      </c>
      <c r="BC495" s="10" t="e">
        <f>IF(#REF!="SI",1,IF(#REF!="NO",2,0))</f>
        <v>#REF!</v>
      </c>
      <c r="BD495" s="10" t="e">
        <f>IF(#REF!="SI",1,IF(#REF!="NO",2,0))</f>
        <v>#REF!</v>
      </c>
      <c r="BE495" s="10" t="e">
        <f>IF(OR(#REF!="VIH + PREVIO",#REF!="VIH + PREVIO",#REF!="VIH + PREVIO"),1,0)</f>
        <v>#REF!</v>
      </c>
      <c r="BF495" s="13" t="e">
        <f>IF(OR(#REF!="POSITIVO",#REF!="NEGATIVO"),1,IF(#REF!="PACIENTE NO ACEPTA",2,IF(#REF!="VIH + PREVIO",3,0)))</f>
        <v>#REF!</v>
      </c>
      <c r="BG495" s="10" t="e">
        <f t="shared" si="228"/>
        <v>#REF!</v>
      </c>
      <c r="BH495" s="10" t="e">
        <f t="shared" si="229"/>
        <v>#REF!</v>
      </c>
      <c r="BI495" s="10" t="e">
        <f t="shared" si="230"/>
        <v>#REF!</v>
      </c>
      <c r="BJ495" s="10" t="e">
        <f t="shared" si="231"/>
        <v>#REF!</v>
      </c>
      <c r="BK495" s="10" t="e">
        <f t="shared" si="232"/>
        <v>#REF!</v>
      </c>
      <c r="BL495" s="10" t="e">
        <f t="shared" si="233"/>
        <v>#REF!</v>
      </c>
      <c r="BM495" s="10" t="e">
        <f>IF(OR(BW495=7,AQ495=6),0,IF(#REF!="I",1,IF(#REF!="II",2,IF(#REF!="III",3,IF(#REF!="IV",4))))&amp;AP495&amp;AQ495&amp;AR495&amp;AS495&amp;AT495&amp;AU495&amp;AX495)</f>
        <v>#REF!</v>
      </c>
      <c r="BN495" s="10" t="e">
        <f t="shared" si="234"/>
        <v>#REF!</v>
      </c>
      <c r="BO495" s="10" t="e">
        <f t="shared" si="235"/>
        <v>#REF!</v>
      </c>
      <c r="BP495" s="10" t="e">
        <f t="shared" si="236"/>
        <v>#REF!</v>
      </c>
      <c r="BQ495" s="10" t="e">
        <f t="shared" si="237"/>
        <v>#REF!</v>
      </c>
      <c r="BR495" s="10" t="e">
        <f t="shared" si="238"/>
        <v>#REF!</v>
      </c>
      <c r="BS495" s="10" t="e">
        <f t="shared" si="239"/>
        <v>#REF!</v>
      </c>
      <c r="BT495" s="10" t="e">
        <f>IF(OR(BW495=7,AQ495=6),0,AO495&amp;IF(#REF!="SI",1,IF(#REF!="NO",2,IF(#REF!="VIH + PREVIO",3,0))))</f>
        <v>#REF!</v>
      </c>
      <c r="BU495" s="10" t="e">
        <f>IF(OR(BW495=7,AQ495=6),0,IF(#REF!="-",1,0))</f>
        <v>#REF!</v>
      </c>
      <c r="BV495" s="10" t="e">
        <f t="shared" si="240"/>
        <v>#REF!</v>
      </c>
      <c r="BW4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5" s="10" t="e">
        <f t="shared" si="241"/>
        <v>#REF!</v>
      </c>
      <c r="BY495" s="10" t="e">
        <f t="shared" si="243"/>
        <v>#REF!</v>
      </c>
      <c r="BZ495" s="10" t="e">
        <f t="shared" si="242"/>
        <v>#REF!</v>
      </c>
      <c r="CA495" s="10"/>
    </row>
    <row r="496" spans="1:79" s="3" customFormat="1" ht="23.25" customHeight="1" x14ac:dyDescent="0.3">
      <c r="A496" s="7">
        <v>494</v>
      </c>
      <c r="B496" s="43"/>
      <c r="C496" s="44"/>
      <c r="D496" s="45"/>
      <c r="E496" s="46"/>
      <c r="F496" s="46"/>
      <c r="G496" s="46"/>
      <c r="H496" s="50"/>
      <c r="I496" s="51"/>
      <c r="J496" s="52"/>
      <c r="K496" s="51"/>
      <c r="L496" s="53"/>
      <c r="M496" s="54"/>
      <c r="N496" s="43"/>
      <c r="O496" s="55"/>
      <c r="P496" s="46"/>
      <c r="Q496" s="46"/>
      <c r="R496" s="46"/>
      <c r="S496" s="43"/>
      <c r="T496" s="56"/>
      <c r="U496" s="46"/>
      <c r="V496" s="57"/>
      <c r="W496" s="58"/>
      <c r="X496" s="57"/>
      <c r="Y496" s="46"/>
      <c r="Z496" s="57"/>
      <c r="AA496" s="59"/>
      <c r="AB496" s="60"/>
      <c r="AC496" s="2"/>
      <c r="AD496" s="2"/>
      <c r="AE496" s="2"/>
      <c r="AJ496" s="11">
        <f t="shared" si="226"/>
        <v>13</v>
      </c>
      <c r="AK496" s="11">
        <f t="shared" si="244"/>
        <v>0</v>
      </c>
      <c r="AL496" s="11">
        <f t="shared" si="245"/>
        <v>0</v>
      </c>
      <c r="AM496" s="11">
        <f t="shared" si="246"/>
        <v>0</v>
      </c>
      <c r="AN496" s="11">
        <f t="shared" si="247"/>
        <v>0</v>
      </c>
      <c r="AO496" s="4" t="e">
        <f>IF(#REF!="I",1,IF(#REF!="II",2,IF(#REF!="III",3,IF(#REF!="IV",4))))</f>
        <v>#REF!</v>
      </c>
      <c r="AP496" s="11" t="e">
        <f>IF(#REF!="PULMONAR",1,IF(AND(#REF!="EXTRAPULMONAR",#REF!&lt;&gt;"MENINGEA"),2,IF(AND(#REF!="EXTRAPULMONAR",#REF!="MENINGEA"),3,)))</f>
        <v>#REF!</v>
      </c>
      <c r="AQ4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6" s="4">
        <f t="shared" si="248"/>
        <v>0</v>
      </c>
      <c r="AS496" s="10">
        <f t="shared" si="249"/>
        <v>0</v>
      </c>
      <c r="AT496" s="10">
        <f t="shared" si="250"/>
        <v>0</v>
      </c>
      <c r="AU496" s="10" t="str">
        <f t="shared" si="251"/>
        <v>0</v>
      </c>
      <c r="AV496" s="11" t="e">
        <f t="shared" si="252"/>
        <v>#N/A</v>
      </c>
      <c r="AW496" s="4" t="e">
        <f t="shared" si="253"/>
        <v>#N/A</v>
      </c>
      <c r="AX496" s="10" t="e">
        <f t="shared" si="224"/>
        <v>#N/A</v>
      </c>
      <c r="AY496" s="10" t="e">
        <f t="shared" si="225"/>
        <v>#N/A</v>
      </c>
      <c r="AZ496" s="10" t="e">
        <f t="shared" si="227"/>
        <v>#REF!</v>
      </c>
      <c r="BA496" s="12" t="e">
        <f>IF(BW496=7,0,AJ496&amp;IF(#REF!="SI",1,IF(#REF!="NO",2,IF(#REF!="VIH + PREVIO",3,0))))</f>
        <v>#REF!</v>
      </c>
      <c r="BB496" s="13" t="e">
        <f>IF(AND(#REF!="POSITIVO",#REF!="POSITIVO"),1,IF(#REF!="NEGATIVO",2,IF(#REF!="VIH + PREVIO",3,0)))</f>
        <v>#REF!</v>
      </c>
      <c r="BC496" s="10" t="e">
        <f>IF(#REF!="SI",1,IF(#REF!="NO",2,0))</f>
        <v>#REF!</v>
      </c>
      <c r="BD496" s="10" t="e">
        <f>IF(#REF!="SI",1,IF(#REF!="NO",2,0))</f>
        <v>#REF!</v>
      </c>
      <c r="BE496" s="10" t="e">
        <f>IF(OR(#REF!="VIH + PREVIO",#REF!="VIH + PREVIO",#REF!="VIH + PREVIO"),1,0)</f>
        <v>#REF!</v>
      </c>
      <c r="BF496" s="13" t="e">
        <f>IF(OR(#REF!="POSITIVO",#REF!="NEGATIVO"),1,IF(#REF!="PACIENTE NO ACEPTA",2,IF(#REF!="VIH + PREVIO",3,0)))</f>
        <v>#REF!</v>
      </c>
      <c r="BG496" s="10" t="e">
        <f t="shared" si="228"/>
        <v>#REF!</v>
      </c>
      <c r="BH496" s="10" t="e">
        <f t="shared" si="229"/>
        <v>#REF!</v>
      </c>
      <c r="BI496" s="10" t="e">
        <f t="shared" si="230"/>
        <v>#REF!</v>
      </c>
      <c r="BJ496" s="10" t="e">
        <f t="shared" si="231"/>
        <v>#REF!</v>
      </c>
      <c r="BK496" s="10" t="e">
        <f t="shared" si="232"/>
        <v>#REF!</v>
      </c>
      <c r="BL496" s="10" t="e">
        <f t="shared" si="233"/>
        <v>#REF!</v>
      </c>
      <c r="BM496" s="10" t="e">
        <f>IF(OR(BW496=7,AQ496=6),0,IF(#REF!="I",1,IF(#REF!="II",2,IF(#REF!="III",3,IF(#REF!="IV",4))))&amp;AP496&amp;AQ496&amp;AR496&amp;AS496&amp;AT496&amp;AU496&amp;AX496)</f>
        <v>#REF!</v>
      </c>
      <c r="BN496" s="10" t="e">
        <f t="shared" si="234"/>
        <v>#REF!</v>
      </c>
      <c r="BO496" s="10" t="e">
        <f t="shared" si="235"/>
        <v>#REF!</v>
      </c>
      <c r="BP496" s="10" t="e">
        <f t="shared" si="236"/>
        <v>#REF!</v>
      </c>
      <c r="BQ496" s="10" t="e">
        <f t="shared" si="237"/>
        <v>#REF!</v>
      </c>
      <c r="BR496" s="10" t="e">
        <f t="shared" si="238"/>
        <v>#REF!</v>
      </c>
      <c r="BS496" s="10" t="e">
        <f t="shared" si="239"/>
        <v>#REF!</v>
      </c>
      <c r="BT496" s="10" t="e">
        <f>IF(OR(BW496=7,AQ496=6),0,AO496&amp;IF(#REF!="SI",1,IF(#REF!="NO",2,IF(#REF!="VIH + PREVIO",3,0))))</f>
        <v>#REF!</v>
      </c>
      <c r="BU496" s="10" t="e">
        <f>IF(OR(BW496=7,AQ496=6),0,IF(#REF!="-",1,0))</f>
        <v>#REF!</v>
      </c>
      <c r="BV496" s="10" t="e">
        <f t="shared" si="240"/>
        <v>#REF!</v>
      </c>
      <c r="BW4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6" s="10" t="e">
        <f t="shared" si="241"/>
        <v>#REF!</v>
      </c>
      <c r="BY496" s="10" t="e">
        <f t="shared" si="243"/>
        <v>#REF!</v>
      </c>
      <c r="BZ496" s="10" t="e">
        <f t="shared" si="242"/>
        <v>#REF!</v>
      </c>
      <c r="CA496" s="10"/>
    </row>
    <row r="497" spans="1:79" s="3" customFormat="1" ht="23.25" customHeight="1" x14ac:dyDescent="0.3">
      <c r="A497" s="7">
        <v>495</v>
      </c>
      <c r="B497" s="43"/>
      <c r="C497" s="44"/>
      <c r="D497" s="45"/>
      <c r="E497" s="46"/>
      <c r="F497" s="46"/>
      <c r="G497" s="46"/>
      <c r="H497" s="50"/>
      <c r="I497" s="51"/>
      <c r="J497" s="52"/>
      <c r="K497" s="51"/>
      <c r="L497" s="53"/>
      <c r="M497" s="54"/>
      <c r="N497" s="43"/>
      <c r="O497" s="55"/>
      <c r="P497" s="46"/>
      <c r="Q497" s="46"/>
      <c r="R497" s="46"/>
      <c r="S497" s="43"/>
      <c r="T497" s="56"/>
      <c r="U497" s="46"/>
      <c r="V497" s="57"/>
      <c r="W497" s="58"/>
      <c r="X497" s="57"/>
      <c r="Y497" s="46"/>
      <c r="Z497" s="57"/>
      <c r="AA497" s="59"/>
      <c r="AB497" s="60"/>
      <c r="AC497" s="2"/>
      <c r="AD497" s="2"/>
      <c r="AE497" s="2"/>
      <c r="AJ497" s="11">
        <f t="shared" si="226"/>
        <v>13</v>
      </c>
      <c r="AK497" s="11">
        <f t="shared" si="244"/>
        <v>0</v>
      </c>
      <c r="AL497" s="11">
        <f t="shared" si="245"/>
        <v>0</v>
      </c>
      <c r="AM497" s="11">
        <f t="shared" si="246"/>
        <v>0</v>
      </c>
      <c r="AN497" s="11">
        <f t="shared" si="247"/>
        <v>0</v>
      </c>
      <c r="AO497" s="4" t="e">
        <f>IF(#REF!="I",1,IF(#REF!="II",2,IF(#REF!="III",3,IF(#REF!="IV",4))))</f>
        <v>#REF!</v>
      </c>
      <c r="AP497" s="11" t="e">
        <f>IF(#REF!="PULMONAR",1,IF(AND(#REF!="EXTRAPULMONAR",#REF!&lt;&gt;"MENINGEA"),2,IF(AND(#REF!="EXTRAPULMONAR",#REF!="MENINGEA"),3,)))</f>
        <v>#REF!</v>
      </c>
      <c r="AQ4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7" s="4">
        <f t="shared" si="248"/>
        <v>0</v>
      </c>
      <c r="AS497" s="10">
        <f t="shared" si="249"/>
        <v>0</v>
      </c>
      <c r="AT497" s="10">
        <f t="shared" si="250"/>
        <v>0</v>
      </c>
      <c r="AU497" s="10" t="str">
        <f t="shared" si="251"/>
        <v>0</v>
      </c>
      <c r="AV497" s="11" t="e">
        <f t="shared" si="252"/>
        <v>#N/A</v>
      </c>
      <c r="AW497" s="4" t="e">
        <f t="shared" si="253"/>
        <v>#N/A</v>
      </c>
      <c r="AX497" s="10" t="e">
        <f t="shared" si="224"/>
        <v>#N/A</v>
      </c>
      <c r="AY497" s="10" t="e">
        <f t="shared" si="225"/>
        <v>#N/A</v>
      </c>
      <c r="AZ497" s="10" t="e">
        <f t="shared" si="227"/>
        <v>#REF!</v>
      </c>
      <c r="BA497" s="12" t="e">
        <f>IF(BW497=7,0,AJ497&amp;IF(#REF!="SI",1,IF(#REF!="NO",2,IF(#REF!="VIH + PREVIO",3,0))))</f>
        <v>#REF!</v>
      </c>
      <c r="BB497" s="13" t="e">
        <f>IF(AND(#REF!="POSITIVO",#REF!="POSITIVO"),1,IF(#REF!="NEGATIVO",2,IF(#REF!="VIH + PREVIO",3,0)))</f>
        <v>#REF!</v>
      </c>
      <c r="BC497" s="10" t="e">
        <f>IF(#REF!="SI",1,IF(#REF!="NO",2,0))</f>
        <v>#REF!</v>
      </c>
      <c r="BD497" s="10" t="e">
        <f>IF(#REF!="SI",1,IF(#REF!="NO",2,0))</f>
        <v>#REF!</v>
      </c>
      <c r="BE497" s="10" t="e">
        <f>IF(OR(#REF!="VIH + PREVIO",#REF!="VIH + PREVIO",#REF!="VIH + PREVIO"),1,0)</f>
        <v>#REF!</v>
      </c>
      <c r="BF497" s="13" t="e">
        <f>IF(OR(#REF!="POSITIVO",#REF!="NEGATIVO"),1,IF(#REF!="PACIENTE NO ACEPTA",2,IF(#REF!="VIH + PREVIO",3,0)))</f>
        <v>#REF!</v>
      </c>
      <c r="BG497" s="10" t="e">
        <f t="shared" si="228"/>
        <v>#REF!</v>
      </c>
      <c r="BH497" s="10" t="e">
        <f t="shared" si="229"/>
        <v>#REF!</v>
      </c>
      <c r="BI497" s="10" t="e">
        <f t="shared" si="230"/>
        <v>#REF!</v>
      </c>
      <c r="BJ497" s="10" t="e">
        <f t="shared" si="231"/>
        <v>#REF!</v>
      </c>
      <c r="BK497" s="10" t="e">
        <f t="shared" si="232"/>
        <v>#REF!</v>
      </c>
      <c r="BL497" s="10" t="e">
        <f t="shared" si="233"/>
        <v>#REF!</v>
      </c>
      <c r="BM497" s="10" t="e">
        <f>IF(OR(BW497=7,AQ497=6),0,IF(#REF!="I",1,IF(#REF!="II",2,IF(#REF!="III",3,IF(#REF!="IV",4))))&amp;AP497&amp;AQ497&amp;AR497&amp;AS497&amp;AT497&amp;AU497&amp;AX497)</f>
        <v>#REF!</v>
      </c>
      <c r="BN497" s="10" t="e">
        <f t="shared" si="234"/>
        <v>#REF!</v>
      </c>
      <c r="BO497" s="10" t="e">
        <f t="shared" si="235"/>
        <v>#REF!</v>
      </c>
      <c r="BP497" s="10" t="e">
        <f t="shared" si="236"/>
        <v>#REF!</v>
      </c>
      <c r="BQ497" s="10" t="e">
        <f t="shared" si="237"/>
        <v>#REF!</v>
      </c>
      <c r="BR497" s="10" t="e">
        <f t="shared" si="238"/>
        <v>#REF!</v>
      </c>
      <c r="BS497" s="10" t="e">
        <f t="shared" si="239"/>
        <v>#REF!</v>
      </c>
      <c r="BT497" s="10" t="e">
        <f>IF(OR(BW497=7,AQ497=6),0,AO497&amp;IF(#REF!="SI",1,IF(#REF!="NO",2,IF(#REF!="VIH + PREVIO",3,0))))</f>
        <v>#REF!</v>
      </c>
      <c r="BU497" s="10" t="e">
        <f>IF(OR(BW497=7,AQ497=6),0,IF(#REF!="-",1,0))</f>
        <v>#REF!</v>
      </c>
      <c r="BV497" s="10" t="e">
        <f t="shared" si="240"/>
        <v>#REF!</v>
      </c>
      <c r="BW4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7" s="10" t="e">
        <f t="shared" si="241"/>
        <v>#REF!</v>
      </c>
      <c r="BY497" s="10" t="e">
        <f t="shared" si="243"/>
        <v>#REF!</v>
      </c>
      <c r="BZ497" s="10" t="e">
        <f t="shared" si="242"/>
        <v>#REF!</v>
      </c>
      <c r="CA497" s="10"/>
    </row>
    <row r="498" spans="1:79" s="3" customFormat="1" ht="23.25" customHeight="1" x14ac:dyDescent="0.3">
      <c r="A498" s="7">
        <v>496</v>
      </c>
      <c r="B498" s="43"/>
      <c r="C498" s="44"/>
      <c r="D498" s="45"/>
      <c r="E498" s="46"/>
      <c r="F498" s="46"/>
      <c r="G498" s="46"/>
      <c r="H498" s="50"/>
      <c r="I498" s="51"/>
      <c r="J498" s="52"/>
      <c r="K498" s="51"/>
      <c r="L498" s="53"/>
      <c r="M498" s="54"/>
      <c r="N498" s="43"/>
      <c r="O498" s="55"/>
      <c r="P498" s="46"/>
      <c r="Q498" s="46"/>
      <c r="R498" s="46"/>
      <c r="S498" s="43"/>
      <c r="T498" s="56"/>
      <c r="U498" s="46"/>
      <c r="V498" s="57"/>
      <c r="W498" s="58"/>
      <c r="X498" s="57"/>
      <c r="Y498" s="46"/>
      <c r="Z498" s="57"/>
      <c r="AA498" s="59"/>
      <c r="AB498" s="60"/>
      <c r="AC498" s="2"/>
      <c r="AD498" s="2"/>
      <c r="AE498" s="2"/>
      <c r="AJ498" s="11">
        <f t="shared" si="226"/>
        <v>13</v>
      </c>
      <c r="AK498" s="11">
        <f t="shared" si="244"/>
        <v>0</v>
      </c>
      <c r="AL498" s="11">
        <f t="shared" si="245"/>
        <v>0</v>
      </c>
      <c r="AM498" s="11">
        <f t="shared" si="246"/>
        <v>0</v>
      </c>
      <c r="AN498" s="11">
        <f t="shared" si="247"/>
        <v>0</v>
      </c>
      <c r="AO498" s="4" t="e">
        <f>IF(#REF!="I",1,IF(#REF!="II",2,IF(#REF!="III",3,IF(#REF!="IV",4))))</f>
        <v>#REF!</v>
      </c>
      <c r="AP498" s="11" t="e">
        <f>IF(#REF!="PULMONAR",1,IF(AND(#REF!="EXTRAPULMONAR",#REF!&lt;&gt;"MENINGEA"),2,IF(AND(#REF!="EXTRAPULMONAR",#REF!="MENINGEA"),3,)))</f>
        <v>#REF!</v>
      </c>
      <c r="AQ4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8" s="4">
        <f t="shared" si="248"/>
        <v>0</v>
      </c>
      <c r="AS498" s="10">
        <f t="shared" si="249"/>
        <v>0</v>
      </c>
      <c r="AT498" s="10">
        <f t="shared" si="250"/>
        <v>0</v>
      </c>
      <c r="AU498" s="10" t="str">
        <f t="shared" si="251"/>
        <v>0</v>
      </c>
      <c r="AV498" s="11" t="e">
        <f t="shared" si="252"/>
        <v>#N/A</v>
      </c>
      <c r="AW498" s="4" t="e">
        <f t="shared" si="253"/>
        <v>#N/A</v>
      </c>
      <c r="AX498" s="10" t="e">
        <f t="shared" si="224"/>
        <v>#N/A</v>
      </c>
      <c r="AY498" s="10" t="e">
        <f t="shared" si="225"/>
        <v>#N/A</v>
      </c>
      <c r="AZ498" s="10" t="e">
        <f t="shared" si="227"/>
        <v>#REF!</v>
      </c>
      <c r="BA498" s="12" t="e">
        <f>IF(BW498=7,0,AJ498&amp;IF(#REF!="SI",1,IF(#REF!="NO",2,IF(#REF!="VIH + PREVIO",3,0))))</f>
        <v>#REF!</v>
      </c>
      <c r="BB498" s="13" t="e">
        <f>IF(AND(#REF!="POSITIVO",#REF!="POSITIVO"),1,IF(#REF!="NEGATIVO",2,IF(#REF!="VIH + PREVIO",3,0)))</f>
        <v>#REF!</v>
      </c>
      <c r="BC498" s="10" t="e">
        <f>IF(#REF!="SI",1,IF(#REF!="NO",2,0))</f>
        <v>#REF!</v>
      </c>
      <c r="BD498" s="10" t="e">
        <f>IF(#REF!="SI",1,IF(#REF!="NO",2,0))</f>
        <v>#REF!</v>
      </c>
      <c r="BE498" s="10" t="e">
        <f>IF(OR(#REF!="VIH + PREVIO",#REF!="VIH + PREVIO",#REF!="VIH + PREVIO"),1,0)</f>
        <v>#REF!</v>
      </c>
      <c r="BF498" s="13" t="e">
        <f>IF(OR(#REF!="POSITIVO",#REF!="NEGATIVO"),1,IF(#REF!="PACIENTE NO ACEPTA",2,IF(#REF!="VIH + PREVIO",3,0)))</f>
        <v>#REF!</v>
      </c>
      <c r="BG498" s="10" t="e">
        <f t="shared" si="228"/>
        <v>#REF!</v>
      </c>
      <c r="BH498" s="10" t="e">
        <f t="shared" si="229"/>
        <v>#REF!</v>
      </c>
      <c r="BI498" s="10" t="e">
        <f t="shared" si="230"/>
        <v>#REF!</v>
      </c>
      <c r="BJ498" s="10" t="e">
        <f t="shared" si="231"/>
        <v>#REF!</v>
      </c>
      <c r="BK498" s="10" t="e">
        <f t="shared" si="232"/>
        <v>#REF!</v>
      </c>
      <c r="BL498" s="10" t="e">
        <f t="shared" si="233"/>
        <v>#REF!</v>
      </c>
      <c r="BM498" s="10" t="e">
        <f>IF(OR(BW498=7,AQ498=6),0,IF(#REF!="I",1,IF(#REF!="II",2,IF(#REF!="III",3,IF(#REF!="IV",4))))&amp;AP498&amp;AQ498&amp;AR498&amp;AS498&amp;AT498&amp;AU498&amp;AX498)</f>
        <v>#REF!</v>
      </c>
      <c r="BN498" s="10" t="e">
        <f t="shared" si="234"/>
        <v>#REF!</v>
      </c>
      <c r="BO498" s="10" t="e">
        <f t="shared" si="235"/>
        <v>#REF!</v>
      </c>
      <c r="BP498" s="10" t="e">
        <f t="shared" si="236"/>
        <v>#REF!</v>
      </c>
      <c r="BQ498" s="10" t="e">
        <f t="shared" si="237"/>
        <v>#REF!</v>
      </c>
      <c r="BR498" s="10" t="e">
        <f t="shared" si="238"/>
        <v>#REF!</v>
      </c>
      <c r="BS498" s="10" t="e">
        <f t="shared" si="239"/>
        <v>#REF!</v>
      </c>
      <c r="BT498" s="10" t="e">
        <f>IF(OR(BW498=7,AQ498=6),0,AO498&amp;IF(#REF!="SI",1,IF(#REF!="NO",2,IF(#REF!="VIH + PREVIO",3,0))))</f>
        <v>#REF!</v>
      </c>
      <c r="BU498" s="10" t="e">
        <f>IF(OR(BW498=7,AQ498=6),0,IF(#REF!="-",1,0))</f>
        <v>#REF!</v>
      </c>
      <c r="BV498" s="10" t="e">
        <f t="shared" si="240"/>
        <v>#REF!</v>
      </c>
      <c r="BW4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8" s="10" t="e">
        <f t="shared" si="241"/>
        <v>#REF!</v>
      </c>
      <c r="BY498" s="10" t="e">
        <f t="shared" si="243"/>
        <v>#REF!</v>
      </c>
      <c r="BZ498" s="10" t="e">
        <f t="shared" si="242"/>
        <v>#REF!</v>
      </c>
      <c r="CA498" s="10"/>
    </row>
    <row r="499" spans="1:79" s="3" customFormat="1" ht="23.25" customHeight="1" x14ac:dyDescent="0.3">
      <c r="A499" s="7">
        <v>497</v>
      </c>
      <c r="B499" s="43"/>
      <c r="C499" s="44"/>
      <c r="D499" s="45"/>
      <c r="E499" s="46"/>
      <c r="F499" s="46"/>
      <c r="G499" s="46"/>
      <c r="H499" s="50"/>
      <c r="I499" s="51"/>
      <c r="J499" s="52"/>
      <c r="K499" s="51"/>
      <c r="L499" s="53"/>
      <c r="M499" s="54"/>
      <c r="N499" s="43"/>
      <c r="O499" s="55"/>
      <c r="P499" s="46"/>
      <c r="Q499" s="46"/>
      <c r="R499" s="46"/>
      <c r="S499" s="43"/>
      <c r="T499" s="56"/>
      <c r="U499" s="46"/>
      <c r="V499" s="57"/>
      <c r="W499" s="58"/>
      <c r="X499" s="57"/>
      <c r="Y499" s="46"/>
      <c r="Z499" s="57"/>
      <c r="AA499" s="59"/>
      <c r="AB499" s="60"/>
      <c r="AC499" s="2"/>
      <c r="AD499" s="2"/>
      <c r="AE499" s="2"/>
      <c r="AJ499" s="11">
        <f t="shared" si="226"/>
        <v>13</v>
      </c>
      <c r="AK499" s="11">
        <f t="shared" si="244"/>
        <v>0</v>
      </c>
      <c r="AL499" s="11">
        <f t="shared" si="245"/>
        <v>0</v>
      </c>
      <c r="AM499" s="11">
        <f t="shared" si="246"/>
        <v>0</v>
      </c>
      <c r="AN499" s="11">
        <f t="shared" si="247"/>
        <v>0</v>
      </c>
      <c r="AO499" s="4" t="e">
        <f>IF(#REF!="I",1,IF(#REF!="II",2,IF(#REF!="III",3,IF(#REF!="IV",4))))</f>
        <v>#REF!</v>
      </c>
      <c r="AP499" s="11" t="e">
        <f>IF(#REF!="PULMONAR",1,IF(AND(#REF!="EXTRAPULMONAR",#REF!&lt;&gt;"MENINGEA"),2,IF(AND(#REF!="EXTRAPULMONAR",#REF!="MENINGEA"),3,)))</f>
        <v>#REF!</v>
      </c>
      <c r="AQ4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499" s="4">
        <f t="shared" si="248"/>
        <v>0</v>
      </c>
      <c r="AS499" s="10">
        <f t="shared" si="249"/>
        <v>0</v>
      </c>
      <c r="AT499" s="10">
        <f t="shared" si="250"/>
        <v>0</v>
      </c>
      <c r="AU499" s="10" t="str">
        <f t="shared" si="251"/>
        <v>0</v>
      </c>
      <c r="AV499" s="11" t="e">
        <f t="shared" si="252"/>
        <v>#N/A</v>
      </c>
      <c r="AW499" s="4" t="e">
        <f t="shared" si="253"/>
        <v>#N/A</v>
      </c>
      <c r="AX499" s="10" t="e">
        <f t="shared" si="224"/>
        <v>#N/A</v>
      </c>
      <c r="AY499" s="10" t="e">
        <f t="shared" si="225"/>
        <v>#N/A</v>
      </c>
      <c r="AZ499" s="10" t="e">
        <f t="shared" si="227"/>
        <v>#REF!</v>
      </c>
      <c r="BA499" s="12" t="e">
        <f>IF(BW499=7,0,AJ499&amp;IF(#REF!="SI",1,IF(#REF!="NO",2,IF(#REF!="VIH + PREVIO",3,0))))</f>
        <v>#REF!</v>
      </c>
      <c r="BB499" s="13" t="e">
        <f>IF(AND(#REF!="POSITIVO",#REF!="POSITIVO"),1,IF(#REF!="NEGATIVO",2,IF(#REF!="VIH + PREVIO",3,0)))</f>
        <v>#REF!</v>
      </c>
      <c r="BC499" s="10" t="e">
        <f>IF(#REF!="SI",1,IF(#REF!="NO",2,0))</f>
        <v>#REF!</v>
      </c>
      <c r="BD499" s="10" t="e">
        <f>IF(#REF!="SI",1,IF(#REF!="NO",2,0))</f>
        <v>#REF!</v>
      </c>
      <c r="BE499" s="10" t="e">
        <f>IF(OR(#REF!="VIH + PREVIO",#REF!="VIH + PREVIO",#REF!="VIH + PREVIO"),1,0)</f>
        <v>#REF!</v>
      </c>
      <c r="BF499" s="13" t="e">
        <f>IF(OR(#REF!="POSITIVO",#REF!="NEGATIVO"),1,IF(#REF!="PACIENTE NO ACEPTA",2,IF(#REF!="VIH + PREVIO",3,0)))</f>
        <v>#REF!</v>
      </c>
      <c r="BG499" s="10" t="e">
        <f t="shared" si="228"/>
        <v>#REF!</v>
      </c>
      <c r="BH499" s="10" t="e">
        <f t="shared" si="229"/>
        <v>#REF!</v>
      </c>
      <c r="BI499" s="10" t="e">
        <f t="shared" si="230"/>
        <v>#REF!</v>
      </c>
      <c r="BJ499" s="10" t="e">
        <f t="shared" si="231"/>
        <v>#REF!</v>
      </c>
      <c r="BK499" s="10" t="e">
        <f t="shared" si="232"/>
        <v>#REF!</v>
      </c>
      <c r="BL499" s="10" t="e">
        <f t="shared" si="233"/>
        <v>#REF!</v>
      </c>
      <c r="BM499" s="10" t="e">
        <f>IF(OR(BW499=7,AQ499=6),0,IF(#REF!="I",1,IF(#REF!="II",2,IF(#REF!="III",3,IF(#REF!="IV",4))))&amp;AP499&amp;AQ499&amp;AR499&amp;AS499&amp;AT499&amp;AU499&amp;AX499)</f>
        <v>#REF!</v>
      </c>
      <c r="BN499" s="10" t="e">
        <f t="shared" si="234"/>
        <v>#REF!</v>
      </c>
      <c r="BO499" s="10" t="e">
        <f t="shared" si="235"/>
        <v>#REF!</v>
      </c>
      <c r="BP499" s="10" t="e">
        <f t="shared" si="236"/>
        <v>#REF!</v>
      </c>
      <c r="BQ499" s="10" t="e">
        <f t="shared" si="237"/>
        <v>#REF!</v>
      </c>
      <c r="BR499" s="10" t="e">
        <f t="shared" si="238"/>
        <v>#REF!</v>
      </c>
      <c r="BS499" s="10" t="e">
        <f t="shared" si="239"/>
        <v>#REF!</v>
      </c>
      <c r="BT499" s="10" t="e">
        <f>IF(OR(BW499=7,AQ499=6),0,AO499&amp;IF(#REF!="SI",1,IF(#REF!="NO",2,IF(#REF!="VIH + PREVIO",3,0))))</f>
        <v>#REF!</v>
      </c>
      <c r="BU499" s="10" t="e">
        <f>IF(OR(BW499=7,AQ499=6),0,IF(#REF!="-",1,0))</f>
        <v>#REF!</v>
      </c>
      <c r="BV499" s="10" t="e">
        <f t="shared" si="240"/>
        <v>#REF!</v>
      </c>
      <c r="BW4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499" s="10" t="e">
        <f t="shared" si="241"/>
        <v>#REF!</v>
      </c>
      <c r="BY499" s="10" t="e">
        <f t="shared" si="243"/>
        <v>#REF!</v>
      </c>
      <c r="BZ499" s="10" t="e">
        <f t="shared" si="242"/>
        <v>#REF!</v>
      </c>
      <c r="CA499" s="10"/>
    </row>
    <row r="500" spans="1:79" s="3" customFormat="1" ht="23.25" customHeight="1" x14ac:dyDescent="0.3">
      <c r="A500" s="7">
        <v>498</v>
      </c>
      <c r="B500" s="43"/>
      <c r="C500" s="44"/>
      <c r="D500" s="45"/>
      <c r="E500" s="46"/>
      <c r="F500" s="46"/>
      <c r="G500" s="46"/>
      <c r="H500" s="50"/>
      <c r="I500" s="51"/>
      <c r="J500" s="52"/>
      <c r="K500" s="51"/>
      <c r="L500" s="53"/>
      <c r="M500" s="54"/>
      <c r="N500" s="43"/>
      <c r="O500" s="55"/>
      <c r="P500" s="46"/>
      <c r="Q500" s="46"/>
      <c r="R500" s="46"/>
      <c r="S500" s="43"/>
      <c r="T500" s="56"/>
      <c r="U500" s="46"/>
      <c r="V500" s="57"/>
      <c r="W500" s="58"/>
      <c r="X500" s="57"/>
      <c r="Y500" s="46"/>
      <c r="Z500" s="57"/>
      <c r="AA500" s="59"/>
      <c r="AB500" s="60"/>
      <c r="AC500" s="2"/>
      <c r="AD500" s="2"/>
      <c r="AE500" s="2"/>
      <c r="AJ500" s="11">
        <f t="shared" si="226"/>
        <v>13</v>
      </c>
      <c r="AK500" s="11">
        <f t="shared" si="244"/>
        <v>0</v>
      </c>
      <c r="AL500" s="11">
        <f t="shared" si="245"/>
        <v>0</v>
      </c>
      <c r="AM500" s="11">
        <f t="shared" si="246"/>
        <v>0</v>
      </c>
      <c r="AN500" s="11">
        <f t="shared" si="247"/>
        <v>0</v>
      </c>
      <c r="AO500" s="4" t="e">
        <f>IF(#REF!="I",1,IF(#REF!="II",2,IF(#REF!="III",3,IF(#REF!="IV",4))))</f>
        <v>#REF!</v>
      </c>
      <c r="AP500" s="11" t="e">
        <f>IF(#REF!="PULMONAR",1,IF(AND(#REF!="EXTRAPULMONAR",#REF!&lt;&gt;"MENINGEA"),2,IF(AND(#REF!="EXTRAPULMONAR",#REF!="MENINGEA"),3,)))</f>
        <v>#REF!</v>
      </c>
      <c r="AQ5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0" s="4">
        <f t="shared" si="248"/>
        <v>0</v>
      </c>
      <c r="AS500" s="10">
        <f t="shared" si="249"/>
        <v>0</v>
      </c>
      <c r="AT500" s="10">
        <f t="shared" si="250"/>
        <v>0</v>
      </c>
      <c r="AU500" s="10" t="str">
        <f t="shared" si="251"/>
        <v>0</v>
      </c>
      <c r="AV500" s="11" t="e">
        <f t="shared" si="252"/>
        <v>#N/A</v>
      </c>
      <c r="AW500" s="4" t="e">
        <f t="shared" si="253"/>
        <v>#N/A</v>
      </c>
      <c r="AX500" s="10" t="e">
        <f t="shared" si="224"/>
        <v>#N/A</v>
      </c>
      <c r="AY500" s="10" t="e">
        <f t="shared" si="225"/>
        <v>#N/A</v>
      </c>
      <c r="AZ500" s="10" t="e">
        <f t="shared" si="227"/>
        <v>#REF!</v>
      </c>
      <c r="BA500" s="12" t="e">
        <f>IF(BW500=7,0,AJ500&amp;IF(#REF!="SI",1,IF(#REF!="NO",2,IF(#REF!="VIH + PREVIO",3,0))))</f>
        <v>#REF!</v>
      </c>
      <c r="BB500" s="13" t="e">
        <f>IF(AND(#REF!="POSITIVO",#REF!="POSITIVO"),1,IF(#REF!="NEGATIVO",2,IF(#REF!="VIH + PREVIO",3,0)))</f>
        <v>#REF!</v>
      </c>
      <c r="BC500" s="10" t="e">
        <f>IF(#REF!="SI",1,IF(#REF!="NO",2,0))</f>
        <v>#REF!</v>
      </c>
      <c r="BD500" s="10" t="e">
        <f>IF(#REF!="SI",1,IF(#REF!="NO",2,0))</f>
        <v>#REF!</v>
      </c>
      <c r="BE500" s="10" t="e">
        <f>IF(OR(#REF!="VIH + PREVIO",#REF!="VIH + PREVIO",#REF!="VIH + PREVIO"),1,0)</f>
        <v>#REF!</v>
      </c>
      <c r="BF500" s="13" t="e">
        <f>IF(OR(#REF!="POSITIVO",#REF!="NEGATIVO"),1,IF(#REF!="PACIENTE NO ACEPTA",2,IF(#REF!="VIH + PREVIO",3,0)))</f>
        <v>#REF!</v>
      </c>
      <c r="BG500" s="10" t="e">
        <f t="shared" si="228"/>
        <v>#REF!</v>
      </c>
      <c r="BH500" s="10" t="e">
        <f t="shared" si="229"/>
        <v>#REF!</v>
      </c>
      <c r="BI500" s="10" t="e">
        <f t="shared" si="230"/>
        <v>#REF!</v>
      </c>
      <c r="BJ500" s="10" t="e">
        <f t="shared" si="231"/>
        <v>#REF!</v>
      </c>
      <c r="BK500" s="10" t="e">
        <f t="shared" si="232"/>
        <v>#REF!</v>
      </c>
      <c r="BL500" s="10" t="e">
        <f t="shared" si="233"/>
        <v>#REF!</v>
      </c>
      <c r="BM500" s="10" t="e">
        <f>IF(OR(BW500=7,AQ500=6),0,IF(#REF!="I",1,IF(#REF!="II",2,IF(#REF!="III",3,IF(#REF!="IV",4))))&amp;AP500&amp;AQ500&amp;AR500&amp;AS500&amp;AT500&amp;AU500&amp;AX500)</f>
        <v>#REF!</v>
      </c>
      <c r="BN500" s="10" t="e">
        <f t="shared" si="234"/>
        <v>#REF!</v>
      </c>
      <c r="BO500" s="10" t="e">
        <f t="shared" si="235"/>
        <v>#REF!</v>
      </c>
      <c r="BP500" s="10" t="e">
        <f t="shared" si="236"/>
        <v>#REF!</v>
      </c>
      <c r="BQ500" s="10" t="e">
        <f t="shared" si="237"/>
        <v>#REF!</v>
      </c>
      <c r="BR500" s="10" t="e">
        <f t="shared" si="238"/>
        <v>#REF!</v>
      </c>
      <c r="BS500" s="10" t="e">
        <f t="shared" si="239"/>
        <v>#REF!</v>
      </c>
      <c r="BT500" s="10" t="e">
        <f>IF(OR(BW500=7,AQ500=6),0,AO500&amp;IF(#REF!="SI",1,IF(#REF!="NO",2,IF(#REF!="VIH + PREVIO",3,0))))</f>
        <v>#REF!</v>
      </c>
      <c r="BU500" s="10" t="e">
        <f>IF(OR(BW500=7,AQ500=6),0,IF(#REF!="-",1,0))</f>
        <v>#REF!</v>
      </c>
      <c r="BV500" s="10" t="e">
        <f t="shared" si="240"/>
        <v>#REF!</v>
      </c>
      <c r="BW5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0" s="10" t="e">
        <f t="shared" si="241"/>
        <v>#REF!</v>
      </c>
      <c r="BY500" s="10" t="e">
        <f t="shared" si="243"/>
        <v>#REF!</v>
      </c>
      <c r="BZ500" s="10" t="e">
        <f t="shared" si="242"/>
        <v>#REF!</v>
      </c>
      <c r="CA500" s="10"/>
    </row>
    <row r="501" spans="1:79" s="3" customFormat="1" ht="23.25" customHeight="1" x14ac:dyDescent="0.3">
      <c r="A501" s="7">
        <v>499</v>
      </c>
      <c r="B501" s="43"/>
      <c r="C501" s="44"/>
      <c r="D501" s="45"/>
      <c r="E501" s="46"/>
      <c r="F501" s="46"/>
      <c r="G501" s="46"/>
      <c r="H501" s="50"/>
      <c r="I501" s="51"/>
      <c r="J501" s="52"/>
      <c r="K501" s="51"/>
      <c r="L501" s="53"/>
      <c r="M501" s="54"/>
      <c r="N501" s="43"/>
      <c r="O501" s="55"/>
      <c r="P501" s="46"/>
      <c r="Q501" s="46"/>
      <c r="R501" s="46"/>
      <c r="S501" s="43"/>
      <c r="T501" s="56"/>
      <c r="U501" s="46"/>
      <c r="V501" s="57"/>
      <c r="W501" s="58"/>
      <c r="X501" s="57"/>
      <c r="Y501" s="46"/>
      <c r="Z501" s="57"/>
      <c r="AA501" s="59"/>
      <c r="AB501" s="60"/>
      <c r="AC501" s="2"/>
      <c r="AD501" s="2"/>
      <c r="AE501" s="2"/>
      <c r="AJ501" s="11">
        <f t="shared" si="226"/>
        <v>13</v>
      </c>
      <c r="AK501" s="11">
        <f t="shared" si="244"/>
        <v>0</v>
      </c>
      <c r="AL501" s="11">
        <f t="shared" si="245"/>
        <v>0</v>
      </c>
      <c r="AM501" s="11">
        <f t="shared" si="246"/>
        <v>0</v>
      </c>
      <c r="AN501" s="11">
        <f t="shared" si="247"/>
        <v>0</v>
      </c>
      <c r="AO501" s="4" t="e">
        <f>IF(#REF!="I",1,IF(#REF!="II",2,IF(#REF!="III",3,IF(#REF!="IV",4))))</f>
        <v>#REF!</v>
      </c>
      <c r="AP501" s="11" t="e">
        <f>IF(#REF!="PULMONAR",1,IF(AND(#REF!="EXTRAPULMONAR",#REF!&lt;&gt;"MENINGEA"),2,IF(AND(#REF!="EXTRAPULMONAR",#REF!="MENINGEA"),3,)))</f>
        <v>#REF!</v>
      </c>
      <c r="AQ5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1" s="4">
        <f t="shared" si="248"/>
        <v>0</v>
      </c>
      <c r="AS501" s="10">
        <f t="shared" si="249"/>
        <v>0</v>
      </c>
      <c r="AT501" s="10">
        <f t="shared" si="250"/>
        <v>0</v>
      </c>
      <c r="AU501" s="10" t="str">
        <f t="shared" si="251"/>
        <v>0</v>
      </c>
      <c r="AV501" s="11" t="e">
        <f t="shared" si="252"/>
        <v>#N/A</v>
      </c>
      <c r="AW501" s="4" t="e">
        <f t="shared" si="253"/>
        <v>#N/A</v>
      </c>
      <c r="AX501" s="10" t="e">
        <f t="shared" si="224"/>
        <v>#N/A</v>
      </c>
      <c r="AY501" s="10" t="e">
        <f t="shared" si="225"/>
        <v>#N/A</v>
      </c>
      <c r="AZ501" s="10" t="e">
        <f t="shared" si="227"/>
        <v>#REF!</v>
      </c>
      <c r="BA501" s="12" t="e">
        <f>IF(BW501=7,0,AJ501&amp;IF(#REF!="SI",1,IF(#REF!="NO",2,IF(#REF!="VIH + PREVIO",3,0))))</f>
        <v>#REF!</v>
      </c>
      <c r="BB501" s="13" t="e">
        <f>IF(AND(#REF!="POSITIVO",#REF!="POSITIVO"),1,IF(#REF!="NEGATIVO",2,IF(#REF!="VIH + PREVIO",3,0)))</f>
        <v>#REF!</v>
      </c>
      <c r="BC501" s="10" t="e">
        <f>IF(#REF!="SI",1,IF(#REF!="NO",2,0))</f>
        <v>#REF!</v>
      </c>
      <c r="BD501" s="10" t="e">
        <f>IF(#REF!="SI",1,IF(#REF!="NO",2,0))</f>
        <v>#REF!</v>
      </c>
      <c r="BE501" s="10" t="e">
        <f>IF(OR(#REF!="VIH + PREVIO",#REF!="VIH + PREVIO",#REF!="VIH + PREVIO"),1,0)</f>
        <v>#REF!</v>
      </c>
      <c r="BF501" s="13" t="e">
        <f>IF(OR(#REF!="POSITIVO",#REF!="NEGATIVO"),1,IF(#REF!="PACIENTE NO ACEPTA",2,IF(#REF!="VIH + PREVIO",3,0)))</f>
        <v>#REF!</v>
      </c>
      <c r="BG501" s="10" t="e">
        <f t="shared" si="228"/>
        <v>#REF!</v>
      </c>
      <c r="BH501" s="10" t="e">
        <f t="shared" si="229"/>
        <v>#REF!</v>
      </c>
      <c r="BI501" s="10" t="e">
        <f t="shared" si="230"/>
        <v>#REF!</v>
      </c>
      <c r="BJ501" s="10" t="e">
        <f t="shared" si="231"/>
        <v>#REF!</v>
      </c>
      <c r="BK501" s="10" t="e">
        <f t="shared" si="232"/>
        <v>#REF!</v>
      </c>
      <c r="BL501" s="10" t="e">
        <f t="shared" si="233"/>
        <v>#REF!</v>
      </c>
      <c r="BM501" s="10" t="e">
        <f>IF(OR(BW501=7,AQ501=6),0,IF(#REF!="I",1,IF(#REF!="II",2,IF(#REF!="III",3,IF(#REF!="IV",4))))&amp;AP501&amp;AQ501&amp;AR501&amp;AS501&amp;AT501&amp;AU501&amp;AX501)</f>
        <v>#REF!</v>
      </c>
      <c r="BN501" s="10" t="e">
        <f t="shared" si="234"/>
        <v>#REF!</v>
      </c>
      <c r="BO501" s="10" t="e">
        <f t="shared" si="235"/>
        <v>#REF!</v>
      </c>
      <c r="BP501" s="10" t="e">
        <f t="shared" si="236"/>
        <v>#REF!</v>
      </c>
      <c r="BQ501" s="10" t="e">
        <f t="shared" si="237"/>
        <v>#REF!</v>
      </c>
      <c r="BR501" s="10" t="e">
        <f t="shared" si="238"/>
        <v>#REF!</v>
      </c>
      <c r="BS501" s="10" t="e">
        <f t="shared" si="239"/>
        <v>#REF!</v>
      </c>
      <c r="BT501" s="10" t="e">
        <f>IF(OR(BW501=7,AQ501=6),0,AO501&amp;IF(#REF!="SI",1,IF(#REF!="NO",2,IF(#REF!="VIH + PREVIO",3,0))))</f>
        <v>#REF!</v>
      </c>
      <c r="BU501" s="10" t="e">
        <f>IF(OR(BW501=7,AQ501=6),0,IF(#REF!="-",1,0))</f>
        <v>#REF!</v>
      </c>
      <c r="BV501" s="10" t="e">
        <f t="shared" si="240"/>
        <v>#REF!</v>
      </c>
      <c r="BW5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1" s="10" t="e">
        <f t="shared" si="241"/>
        <v>#REF!</v>
      </c>
      <c r="BY501" s="10" t="e">
        <f t="shared" si="243"/>
        <v>#REF!</v>
      </c>
      <c r="BZ501" s="10" t="e">
        <f t="shared" si="242"/>
        <v>#REF!</v>
      </c>
      <c r="CA501" s="10"/>
    </row>
    <row r="502" spans="1:79" s="3" customFormat="1" ht="23.25" customHeight="1" x14ac:dyDescent="0.3">
      <c r="A502" s="7">
        <v>500</v>
      </c>
      <c r="B502" s="43"/>
      <c r="C502" s="44"/>
      <c r="D502" s="45"/>
      <c r="E502" s="46"/>
      <c r="F502" s="46"/>
      <c r="G502" s="46"/>
      <c r="H502" s="50"/>
      <c r="I502" s="51"/>
      <c r="J502" s="52"/>
      <c r="K502" s="51"/>
      <c r="L502" s="53"/>
      <c r="M502" s="54"/>
      <c r="N502" s="43"/>
      <c r="O502" s="55"/>
      <c r="P502" s="46"/>
      <c r="Q502" s="46"/>
      <c r="R502" s="46"/>
      <c r="S502" s="43"/>
      <c r="T502" s="56"/>
      <c r="U502" s="46"/>
      <c r="V502" s="57"/>
      <c r="W502" s="58"/>
      <c r="X502" s="57"/>
      <c r="Y502" s="46"/>
      <c r="Z502" s="57"/>
      <c r="AA502" s="59"/>
      <c r="AB502" s="60"/>
      <c r="AC502" s="2"/>
      <c r="AD502" s="2"/>
      <c r="AE502" s="2"/>
      <c r="AJ502" s="11">
        <f t="shared" si="226"/>
        <v>13</v>
      </c>
      <c r="AK502" s="11">
        <f t="shared" si="244"/>
        <v>0</v>
      </c>
      <c r="AL502" s="11">
        <f t="shared" si="245"/>
        <v>0</v>
      </c>
      <c r="AM502" s="11">
        <f t="shared" si="246"/>
        <v>0</v>
      </c>
      <c r="AN502" s="11">
        <f t="shared" si="247"/>
        <v>0</v>
      </c>
      <c r="AO502" s="4" t="e">
        <f>IF(#REF!="I",1,IF(#REF!="II",2,IF(#REF!="III",3,IF(#REF!="IV",4))))</f>
        <v>#REF!</v>
      </c>
      <c r="AP502" s="11" t="e">
        <f>IF(#REF!="PULMONAR",1,IF(AND(#REF!="EXTRAPULMONAR",#REF!&lt;&gt;"MENINGEA"),2,IF(AND(#REF!="EXTRAPULMONAR",#REF!="MENINGEA"),3,)))</f>
        <v>#REF!</v>
      </c>
      <c r="AQ5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2" s="4">
        <f t="shared" si="248"/>
        <v>0</v>
      </c>
      <c r="AS502" s="10">
        <f t="shared" si="249"/>
        <v>0</v>
      </c>
      <c r="AT502" s="10">
        <f t="shared" si="250"/>
        <v>0</v>
      </c>
      <c r="AU502" s="10" t="str">
        <f t="shared" si="251"/>
        <v>0</v>
      </c>
      <c r="AV502" s="11" t="e">
        <f t="shared" si="252"/>
        <v>#N/A</v>
      </c>
      <c r="AW502" s="4" t="e">
        <f t="shared" si="253"/>
        <v>#N/A</v>
      </c>
      <c r="AX502" s="10" t="e">
        <f t="shared" ref="AX502:AX565" si="254">VLOOKUP(AV502,ED,2,FALSE)</f>
        <v>#N/A</v>
      </c>
      <c r="AY502" s="10" t="e">
        <f t="shared" ref="AY502:AY565" si="255">VLOOKUP(AW502,ED_COHORT,2,FALSE)</f>
        <v>#N/A</v>
      </c>
      <c r="AZ502" s="10" t="e">
        <f t="shared" si="227"/>
        <v>#REF!</v>
      </c>
      <c r="BA502" s="12" t="e">
        <f>IF(BW502=7,0,AJ502&amp;IF(#REF!="SI",1,IF(#REF!="NO",2,IF(#REF!="VIH + PREVIO",3,0))))</f>
        <v>#REF!</v>
      </c>
      <c r="BB502" s="13" t="e">
        <f>IF(AND(#REF!="POSITIVO",#REF!="POSITIVO"),1,IF(#REF!="NEGATIVO",2,IF(#REF!="VIH + PREVIO",3,0)))</f>
        <v>#REF!</v>
      </c>
      <c r="BC502" s="10" t="e">
        <f>IF(#REF!="SI",1,IF(#REF!="NO",2,0))</f>
        <v>#REF!</v>
      </c>
      <c r="BD502" s="10" t="e">
        <f>IF(#REF!="SI",1,IF(#REF!="NO",2,0))</f>
        <v>#REF!</v>
      </c>
      <c r="BE502" s="10" t="e">
        <f>IF(OR(#REF!="VIH + PREVIO",#REF!="VIH + PREVIO",#REF!="VIH + PREVIO"),1,0)</f>
        <v>#REF!</v>
      </c>
      <c r="BF502" s="13" t="e">
        <f>IF(OR(#REF!="POSITIVO",#REF!="NEGATIVO"),1,IF(#REF!="PACIENTE NO ACEPTA",2,IF(#REF!="VIH + PREVIO",3,0)))</f>
        <v>#REF!</v>
      </c>
      <c r="BG502" s="10" t="e">
        <f t="shared" si="228"/>
        <v>#REF!</v>
      </c>
      <c r="BH502" s="10" t="e">
        <f t="shared" si="229"/>
        <v>#REF!</v>
      </c>
      <c r="BI502" s="10" t="e">
        <f t="shared" si="230"/>
        <v>#REF!</v>
      </c>
      <c r="BJ502" s="10" t="e">
        <f t="shared" si="231"/>
        <v>#REF!</v>
      </c>
      <c r="BK502" s="10" t="e">
        <f t="shared" si="232"/>
        <v>#REF!</v>
      </c>
      <c r="BL502" s="10" t="e">
        <f t="shared" si="233"/>
        <v>#REF!</v>
      </c>
      <c r="BM502" s="10" t="e">
        <f>IF(OR(BW502=7,AQ502=6),0,IF(#REF!="I",1,IF(#REF!="II",2,IF(#REF!="III",3,IF(#REF!="IV",4))))&amp;AP502&amp;AQ502&amp;AR502&amp;AS502&amp;AT502&amp;AU502&amp;AX502)</f>
        <v>#REF!</v>
      </c>
      <c r="BN502" s="10" t="e">
        <f t="shared" si="234"/>
        <v>#REF!</v>
      </c>
      <c r="BO502" s="10" t="e">
        <f t="shared" si="235"/>
        <v>#REF!</v>
      </c>
      <c r="BP502" s="10" t="e">
        <f t="shared" si="236"/>
        <v>#REF!</v>
      </c>
      <c r="BQ502" s="10" t="e">
        <f t="shared" si="237"/>
        <v>#REF!</v>
      </c>
      <c r="BR502" s="10" t="e">
        <f t="shared" si="238"/>
        <v>#REF!</v>
      </c>
      <c r="BS502" s="10" t="e">
        <f t="shared" si="239"/>
        <v>#REF!</v>
      </c>
      <c r="BT502" s="10" t="e">
        <f>IF(OR(BW502=7,AQ502=6),0,AO502&amp;IF(#REF!="SI",1,IF(#REF!="NO",2,IF(#REF!="VIH + PREVIO",3,0))))</f>
        <v>#REF!</v>
      </c>
      <c r="BU502" s="10" t="e">
        <f>IF(OR(BW502=7,AQ502=6),0,IF(#REF!="-",1,0))</f>
        <v>#REF!</v>
      </c>
      <c r="BV502" s="10" t="e">
        <f t="shared" si="240"/>
        <v>#REF!</v>
      </c>
      <c r="BW5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2" s="10" t="e">
        <f t="shared" si="241"/>
        <v>#REF!</v>
      </c>
      <c r="BY502" s="10" t="e">
        <f t="shared" si="243"/>
        <v>#REF!</v>
      </c>
      <c r="BZ502" s="10" t="e">
        <f t="shared" si="242"/>
        <v>#REF!</v>
      </c>
      <c r="CA502" s="10"/>
    </row>
    <row r="503" spans="1:79" s="3" customFormat="1" ht="23.25" customHeight="1" x14ac:dyDescent="0.3">
      <c r="A503" s="7">
        <v>501</v>
      </c>
      <c r="B503" s="43"/>
      <c r="C503" s="44"/>
      <c r="D503" s="45"/>
      <c r="E503" s="46"/>
      <c r="F503" s="46"/>
      <c r="G503" s="46"/>
      <c r="H503" s="50"/>
      <c r="I503" s="51"/>
      <c r="J503" s="52"/>
      <c r="K503" s="51"/>
      <c r="L503" s="53"/>
      <c r="M503" s="54"/>
      <c r="N503" s="43"/>
      <c r="O503" s="55"/>
      <c r="P503" s="46"/>
      <c r="Q503" s="46"/>
      <c r="R503" s="46"/>
      <c r="S503" s="43"/>
      <c r="T503" s="56"/>
      <c r="U503" s="46"/>
      <c r="V503" s="57"/>
      <c r="W503" s="58"/>
      <c r="X503" s="57"/>
      <c r="Y503" s="46"/>
      <c r="Z503" s="57"/>
      <c r="AA503" s="59"/>
      <c r="AB503" s="60"/>
      <c r="AC503" s="2"/>
      <c r="AD503" s="2"/>
      <c r="AE503" s="2"/>
      <c r="AJ503" s="11">
        <f t="shared" si="226"/>
        <v>13</v>
      </c>
      <c r="AK503" s="11">
        <f t="shared" si="244"/>
        <v>0</v>
      </c>
      <c r="AL503" s="11">
        <f t="shared" si="245"/>
        <v>0</v>
      </c>
      <c r="AM503" s="11">
        <f t="shared" si="246"/>
        <v>0</v>
      </c>
      <c r="AN503" s="11">
        <f t="shared" si="247"/>
        <v>0</v>
      </c>
      <c r="AO503" s="4" t="e">
        <f>IF(#REF!="I",1,IF(#REF!="II",2,IF(#REF!="III",3,IF(#REF!="IV",4))))</f>
        <v>#REF!</v>
      </c>
      <c r="AP503" s="11" t="e">
        <f>IF(#REF!="PULMONAR",1,IF(AND(#REF!="EXTRAPULMONAR",#REF!&lt;&gt;"MENINGEA"),2,IF(AND(#REF!="EXTRAPULMONAR",#REF!="MENINGEA"),3,)))</f>
        <v>#REF!</v>
      </c>
      <c r="AQ5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3" s="4">
        <f t="shared" si="248"/>
        <v>0</v>
      </c>
      <c r="AS503" s="10">
        <f t="shared" si="249"/>
        <v>0</v>
      </c>
      <c r="AT503" s="10">
        <f t="shared" si="250"/>
        <v>0</v>
      </c>
      <c r="AU503" s="10" t="str">
        <f t="shared" si="251"/>
        <v>0</v>
      </c>
      <c r="AV503" s="11" t="e">
        <f t="shared" si="252"/>
        <v>#N/A</v>
      </c>
      <c r="AW503" s="4" t="e">
        <f t="shared" si="253"/>
        <v>#N/A</v>
      </c>
      <c r="AX503" s="10" t="e">
        <f t="shared" si="254"/>
        <v>#N/A</v>
      </c>
      <c r="AY503" s="10" t="e">
        <f t="shared" si="255"/>
        <v>#N/A</v>
      </c>
      <c r="AZ503" s="10" t="e">
        <f t="shared" si="227"/>
        <v>#REF!</v>
      </c>
      <c r="BA503" s="12" t="e">
        <f>IF(BW503=7,0,AJ503&amp;IF(#REF!="SI",1,IF(#REF!="NO",2,IF(#REF!="VIH + PREVIO",3,0))))</f>
        <v>#REF!</v>
      </c>
      <c r="BB503" s="13" t="e">
        <f>IF(AND(#REF!="POSITIVO",#REF!="POSITIVO"),1,IF(#REF!="NEGATIVO",2,IF(#REF!="VIH + PREVIO",3,0)))</f>
        <v>#REF!</v>
      </c>
      <c r="BC503" s="10" t="e">
        <f>IF(#REF!="SI",1,IF(#REF!="NO",2,0))</f>
        <v>#REF!</v>
      </c>
      <c r="BD503" s="10" t="e">
        <f>IF(#REF!="SI",1,IF(#REF!="NO",2,0))</f>
        <v>#REF!</v>
      </c>
      <c r="BE503" s="10" t="e">
        <f>IF(OR(#REF!="VIH + PREVIO",#REF!="VIH + PREVIO",#REF!="VIH + PREVIO"),1,0)</f>
        <v>#REF!</v>
      </c>
      <c r="BF503" s="13" t="e">
        <f>IF(OR(#REF!="POSITIVO",#REF!="NEGATIVO"),1,IF(#REF!="PACIENTE NO ACEPTA",2,IF(#REF!="VIH + PREVIO",3,0)))</f>
        <v>#REF!</v>
      </c>
      <c r="BG503" s="10" t="e">
        <f t="shared" si="228"/>
        <v>#REF!</v>
      </c>
      <c r="BH503" s="10" t="e">
        <f t="shared" si="229"/>
        <v>#REF!</v>
      </c>
      <c r="BI503" s="10" t="e">
        <f t="shared" si="230"/>
        <v>#REF!</v>
      </c>
      <c r="BJ503" s="10" t="e">
        <f t="shared" si="231"/>
        <v>#REF!</v>
      </c>
      <c r="BK503" s="10" t="e">
        <f t="shared" si="232"/>
        <v>#REF!</v>
      </c>
      <c r="BL503" s="10" t="e">
        <f t="shared" si="233"/>
        <v>#REF!</v>
      </c>
      <c r="BM503" s="10" t="e">
        <f>IF(OR(BW503=7,AQ503=6),0,IF(#REF!="I",1,IF(#REF!="II",2,IF(#REF!="III",3,IF(#REF!="IV",4))))&amp;AP503&amp;AQ503&amp;AR503&amp;AS503&amp;AT503&amp;AU503&amp;AX503)</f>
        <v>#REF!</v>
      </c>
      <c r="BN503" s="10" t="e">
        <f t="shared" si="234"/>
        <v>#REF!</v>
      </c>
      <c r="BO503" s="10" t="e">
        <f t="shared" si="235"/>
        <v>#REF!</v>
      </c>
      <c r="BP503" s="10" t="e">
        <f t="shared" si="236"/>
        <v>#REF!</v>
      </c>
      <c r="BQ503" s="10" t="e">
        <f t="shared" si="237"/>
        <v>#REF!</v>
      </c>
      <c r="BR503" s="10" t="e">
        <f t="shared" si="238"/>
        <v>#REF!</v>
      </c>
      <c r="BS503" s="10" t="e">
        <f t="shared" si="239"/>
        <v>#REF!</v>
      </c>
      <c r="BT503" s="10" t="e">
        <f>IF(OR(BW503=7,AQ503=6),0,AO503&amp;IF(#REF!="SI",1,IF(#REF!="NO",2,IF(#REF!="VIH + PREVIO",3,0))))</f>
        <v>#REF!</v>
      </c>
      <c r="BU503" s="10" t="e">
        <f>IF(OR(BW503=7,AQ503=6),0,IF(#REF!="-",1,0))</f>
        <v>#REF!</v>
      </c>
      <c r="BV503" s="10" t="e">
        <f t="shared" si="240"/>
        <v>#REF!</v>
      </c>
      <c r="BW5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3" s="10" t="e">
        <f t="shared" si="241"/>
        <v>#REF!</v>
      </c>
      <c r="BY503" s="10" t="e">
        <f t="shared" si="243"/>
        <v>#REF!</v>
      </c>
      <c r="BZ503" s="10" t="e">
        <f t="shared" si="242"/>
        <v>#REF!</v>
      </c>
      <c r="CA503" s="10"/>
    </row>
    <row r="504" spans="1:79" s="3" customFormat="1" ht="23.25" customHeight="1" x14ac:dyDescent="0.3">
      <c r="A504" s="7">
        <v>502</v>
      </c>
      <c r="B504" s="43"/>
      <c r="C504" s="44"/>
      <c r="D504" s="45"/>
      <c r="E504" s="46"/>
      <c r="F504" s="46"/>
      <c r="G504" s="46"/>
      <c r="H504" s="50"/>
      <c r="I504" s="51"/>
      <c r="J504" s="52"/>
      <c r="K504" s="51"/>
      <c r="L504" s="53"/>
      <c r="M504" s="54"/>
      <c r="N504" s="43"/>
      <c r="O504" s="55"/>
      <c r="P504" s="46"/>
      <c r="Q504" s="46"/>
      <c r="R504" s="46"/>
      <c r="S504" s="43"/>
      <c r="T504" s="56"/>
      <c r="U504" s="46"/>
      <c r="V504" s="57"/>
      <c r="W504" s="58"/>
      <c r="X504" s="57"/>
      <c r="Y504" s="46"/>
      <c r="Z504" s="57"/>
      <c r="AA504" s="59"/>
      <c r="AB504" s="60"/>
      <c r="AC504" s="2"/>
      <c r="AD504" s="2"/>
      <c r="AE504" s="2"/>
      <c r="AJ504" s="11">
        <f t="shared" si="226"/>
        <v>13</v>
      </c>
      <c r="AK504" s="11">
        <f t="shared" si="244"/>
        <v>0</v>
      </c>
      <c r="AL504" s="11">
        <f t="shared" si="245"/>
        <v>0</v>
      </c>
      <c r="AM504" s="11">
        <f t="shared" si="246"/>
        <v>0</v>
      </c>
      <c r="AN504" s="11">
        <f t="shared" si="247"/>
        <v>0</v>
      </c>
      <c r="AO504" s="4" t="e">
        <f>IF(#REF!="I",1,IF(#REF!="II",2,IF(#REF!="III",3,IF(#REF!="IV",4))))</f>
        <v>#REF!</v>
      </c>
      <c r="AP504" s="11" t="e">
        <f>IF(#REF!="PULMONAR",1,IF(AND(#REF!="EXTRAPULMONAR",#REF!&lt;&gt;"MENINGEA"),2,IF(AND(#REF!="EXTRAPULMONAR",#REF!="MENINGEA"),3,)))</f>
        <v>#REF!</v>
      </c>
      <c r="AQ5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4" s="4">
        <f t="shared" si="248"/>
        <v>0</v>
      </c>
      <c r="AS504" s="10">
        <f t="shared" si="249"/>
        <v>0</v>
      </c>
      <c r="AT504" s="10">
        <f t="shared" si="250"/>
        <v>0</v>
      </c>
      <c r="AU504" s="10" t="str">
        <f t="shared" si="251"/>
        <v>0</v>
      </c>
      <c r="AV504" s="11" t="e">
        <f t="shared" si="252"/>
        <v>#N/A</v>
      </c>
      <c r="AW504" s="4" t="e">
        <f t="shared" si="253"/>
        <v>#N/A</v>
      </c>
      <c r="AX504" s="10" t="e">
        <f t="shared" si="254"/>
        <v>#N/A</v>
      </c>
      <c r="AY504" s="10" t="e">
        <f t="shared" si="255"/>
        <v>#N/A</v>
      </c>
      <c r="AZ504" s="10" t="e">
        <f t="shared" si="227"/>
        <v>#REF!</v>
      </c>
      <c r="BA504" s="12" t="e">
        <f>IF(BW504=7,0,AJ504&amp;IF(#REF!="SI",1,IF(#REF!="NO",2,IF(#REF!="VIH + PREVIO",3,0))))</f>
        <v>#REF!</v>
      </c>
      <c r="BB504" s="13" t="e">
        <f>IF(AND(#REF!="POSITIVO",#REF!="POSITIVO"),1,IF(#REF!="NEGATIVO",2,IF(#REF!="VIH + PREVIO",3,0)))</f>
        <v>#REF!</v>
      </c>
      <c r="BC504" s="10" t="e">
        <f>IF(#REF!="SI",1,IF(#REF!="NO",2,0))</f>
        <v>#REF!</v>
      </c>
      <c r="BD504" s="10" t="e">
        <f>IF(#REF!="SI",1,IF(#REF!="NO",2,0))</f>
        <v>#REF!</v>
      </c>
      <c r="BE504" s="10" t="e">
        <f>IF(OR(#REF!="VIH + PREVIO",#REF!="VIH + PREVIO",#REF!="VIH + PREVIO"),1,0)</f>
        <v>#REF!</v>
      </c>
      <c r="BF504" s="13" t="e">
        <f>IF(OR(#REF!="POSITIVO",#REF!="NEGATIVO"),1,IF(#REF!="PACIENTE NO ACEPTA",2,IF(#REF!="VIH + PREVIO",3,0)))</f>
        <v>#REF!</v>
      </c>
      <c r="BG504" s="10" t="e">
        <f t="shared" si="228"/>
        <v>#REF!</v>
      </c>
      <c r="BH504" s="10" t="e">
        <f t="shared" si="229"/>
        <v>#REF!</v>
      </c>
      <c r="BI504" s="10" t="e">
        <f t="shared" si="230"/>
        <v>#REF!</v>
      </c>
      <c r="BJ504" s="10" t="e">
        <f t="shared" si="231"/>
        <v>#REF!</v>
      </c>
      <c r="BK504" s="10" t="e">
        <f t="shared" si="232"/>
        <v>#REF!</v>
      </c>
      <c r="BL504" s="10" t="e">
        <f t="shared" si="233"/>
        <v>#REF!</v>
      </c>
      <c r="BM504" s="10" t="e">
        <f>IF(OR(BW504=7,AQ504=6),0,IF(#REF!="I",1,IF(#REF!="II",2,IF(#REF!="III",3,IF(#REF!="IV",4))))&amp;AP504&amp;AQ504&amp;AR504&amp;AS504&amp;AT504&amp;AU504&amp;AX504)</f>
        <v>#REF!</v>
      </c>
      <c r="BN504" s="10" t="e">
        <f t="shared" si="234"/>
        <v>#REF!</v>
      </c>
      <c r="BO504" s="10" t="e">
        <f t="shared" si="235"/>
        <v>#REF!</v>
      </c>
      <c r="BP504" s="10" t="e">
        <f t="shared" si="236"/>
        <v>#REF!</v>
      </c>
      <c r="BQ504" s="10" t="e">
        <f t="shared" si="237"/>
        <v>#REF!</v>
      </c>
      <c r="BR504" s="10" t="e">
        <f t="shared" si="238"/>
        <v>#REF!</v>
      </c>
      <c r="BS504" s="10" t="e">
        <f t="shared" si="239"/>
        <v>#REF!</v>
      </c>
      <c r="BT504" s="10" t="e">
        <f>IF(OR(BW504=7,AQ504=6),0,AO504&amp;IF(#REF!="SI",1,IF(#REF!="NO",2,IF(#REF!="VIH + PREVIO",3,0))))</f>
        <v>#REF!</v>
      </c>
      <c r="BU504" s="10" t="e">
        <f>IF(OR(BW504=7,AQ504=6),0,IF(#REF!="-",1,0))</f>
        <v>#REF!</v>
      </c>
      <c r="BV504" s="10" t="e">
        <f t="shared" si="240"/>
        <v>#REF!</v>
      </c>
      <c r="BW5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4" s="10" t="e">
        <f t="shared" si="241"/>
        <v>#REF!</v>
      </c>
      <c r="BY504" s="10" t="e">
        <f t="shared" si="243"/>
        <v>#REF!</v>
      </c>
      <c r="BZ504" s="10" t="e">
        <f t="shared" si="242"/>
        <v>#REF!</v>
      </c>
      <c r="CA504" s="10"/>
    </row>
    <row r="505" spans="1:79" s="3" customFormat="1" ht="23.25" customHeight="1" x14ac:dyDescent="0.3">
      <c r="A505" s="7">
        <v>503</v>
      </c>
      <c r="B505" s="43"/>
      <c r="C505" s="44"/>
      <c r="D505" s="45"/>
      <c r="E505" s="46"/>
      <c r="F505" s="46"/>
      <c r="G505" s="46"/>
      <c r="H505" s="50"/>
      <c r="I505" s="51"/>
      <c r="J505" s="52"/>
      <c r="K505" s="51"/>
      <c r="L505" s="53"/>
      <c r="M505" s="54"/>
      <c r="N505" s="43"/>
      <c r="O505" s="55"/>
      <c r="P505" s="46"/>
      <c r="Q505" s="46"/>
      <c r="R505" s="46"/>
      <c r="S505" s="43"/>
      <c r="T505" s="56"/>
      <c r="U505" s="46"/>
      <c r="V505" s="57"/>
      <c r="W505" s="58"/>
      <c r="X505" s="57"/>
      <c r="Y505" s="46"/>
      <c r="Z505" s="57"/>
      <c r="AA505" s="59"/>
      <c r="AB505" s="60"/>
      <c r="AC505" s="2"/>
      <c r="AD505" s="2"/>
      <c r="AE505" s="2"/>
      <c r="AJ505" s="11">
        <f t="shared" si="226"/>
        <v>13</v>
      </c>
      <c r="AK505" s="11">
        <f t="shared" si="244"/>
        <v>0</v>
      </c>
      <c r="AL505" s="11">
        <f t="shared" si="245"/>
        <v>0</v>
      </c>
      <c r="AM505" s="11">
        <f t="shared" si="246"/>
        <v>0</v>
      </c>
      <c r="AN505" s="11">
        <f t="shared" si="247"/>
        <v>0</v>
      </c>
      <c r="AO505" s="4" t="e">
        <f>IF(#REF!="I",1,IF(#REF!="II",2,IF(#REF!="III",3,IF(#REF!="IV",4))))</f>
        <v>#REF!</v>
      </c>
      <c r="AP505" s="11" t="e">
        <f>IF(#REF!="PULMONAR",1,IF(AND(#REF!="EXTRAPULMONAR",#REF!&lt;&gt;"MENINGEA"),2,IF(AND(#REF!="EXTRAPULMONAR",#REF!="MENINGEA"),3,)))</f>
        <v>#REF!</v>
      </c>
      <c r="AQ5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5" s="4">
        <f t="shared" si="248"/>
        <v>0</v>
      </c>
      <c r="AS505" s="10">
        <f t="shared" si="249"/>
        <v>0</v>
      </c>
      <c r="AT505" s="10">
        <f t="shared" si="250"/>
        <v>0</v>
      </c>
      <c r="AU505" s="10" t="str">
        <f t="shared" si="251"/>
        <v>0</v>
      </c>
      <c r="AV505" s="11" t="e">
        <f t="shared" si="252"/>
        <v>#N/A</v>
      </c>
      <c r="AW505" s="4" t="e">
        <f t="shared" si="253"/>
        <v>#N/A</v>
      </c>
      <c r="AX505" s="10" t="e">
        <f t="shared" si="254"/>
        <v>#N/A</v>
      </c>
      <c r="AY505" s="10" t="e">
        <f t="shared" si="255"/>
        <v>#N/A</v>
      </c>
      <c r="AZ505" s="10" t="e">
        <f t="shared" si="227"/>
        <v>#REF!</v>
      </c>
      <c r="BA505" s="12" t="e">
        <f>IF(BW505=7,0,AJ505&amp;IF(#REF!="SI",1,IF(#REF!="NO",2,IF(#REF!="VIH + PREVIO",3,0))))</f>
        <v>#REF!</v>
      </c>
      <c r="BB505" s="13" t="e">
        <f>IF(AND(#REF!="POSITIVO",#REF!="POSITIVO"),1,IF(#REF!="NEGATIVO",2,IF(#REF!="VIH + PREVIO",3,0)))</f>
        <v>#REF!</v>
      </c>
      <c r="BC505" s="10" t="e">
        <f>IF(#REF!="SI",1,IF(#REF!="NO",2,0))</f>
        <v>#REF!</v>
      </c>
      <c r="BD505" s="10" t="e">
        <f>IF(#REF!="SI",1,IF(#REF!="NO",2,0))</f>
        <v>#REF!</v>
      </c>
      <c r="BE505" s="10" t="e">
        <f>IF(OR(#REF!="VIH + PREVIO",#REF!="VIH + PREVIO",#REF!="VIH + PREVIO"),1,0)</f>
        <v>#REF!</v>
      </c>
      <c r="BF505" s="13" t="e">
        <f>IF(OR(#REF!="POSITIVO",#REF!="NEGATIVO"),1,IF(#REF!="PACIENTE NO ACEPTA",2,IF(#REF!="VIH + PREVIO",3,0)))</f>
        <v>#REF!</v>
      </c>
      <c r="BG505" s="10" t="e">
        <f t="shared" si="228"/>
        <v>#REF!</v>
      </c>
      <c r="BH505" s="10" t="e">
        <f t="shared" si="229"/>
        <v>#REF!</v>
      </c>
      <c r="BI505" s="10" t="e">
        <f t="shared" si="230"/>
        <v>#REF!</v>
      </c>
      <c r="BJ505" s="10" t="e">
        <f t="shared" si="231"/>
        <v>#REF!</v>
      </c>
      <c r="BK505" s="10" t="e">
        <f t="shared" si="232"/>
        <v>#REF!</v>
      </c>
      <c r="BL505" s="10" t="e">
        <f t="shared" si="233"/>
        <v>#REF!</v>
      </c>
      <c r="BM505" s="10" t="e">
        <f>IF(OR(BW505=7,AQ505=6),0,IF(#REF!="I",1,IF(#REF!="II",2,IF(#REF!="III",3,IF(#REF!="IV",4))))&amp;AP505&amp;AQ505&amp;AR505&amp;AS505&amp;AT505&amp;AU505&amp;AX505)</f>
        <v>#REF!</v>
      </c>
      <c r="BN505" s="10" t="e">
        <f t="shared" si="234"/>
        <v>#REF!</v>
      </c>
      <c r="BO505" s="10" t="e">
        <f t="shared" si="235"/>
        <v>#REF!</v>
      </c>
      <c r="BP505" s="10" t="e">
        <f t="shared" si="236"/>
        <v>#REF!</v>
      </c>
      <c r="BQ505" s="10" t="e">
        <f t="shared" si="237"/>
        <v>#REF!</v>
      </c>
      <c r="BR505" s="10" t="e">
        <f t="shared" si="238"/>
        <v>#REF!</v>
      </c>
      <c r="BS505" s="10" t="e">
        <f t="shared" si="239"/>
        <v>#REF!</v>
      </c>
      <c r="BT505" s="10" t="e">
        <f>IF(OR(BW505=7,AQ505=6),0,AO505&amp;IF(#REF!="SI",1,IF(#REF!="NO",2,IF(#REF!="VIH + PREVIO",3,0))))</f>
        <v>#REF!</v>
      </c>
      <c r="BU505" s="10" t="e">
        <f>IF(OR(BW505=7,AQ505=6),0,IF(#REF!="-",1,0))</f>
        <v>#REF!</v>
      </c>
      <c r="BV505" s="10" t="e">
        <f t="shared" si="240"/>
        <v>#REF!</v>
      </c>
      <c r="BW5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5" s="10" t="e">
        <f t="shared" si="241"/>
        <v>#REF!</v>
      </c>
      <c r="BY505" s="10" t="e">
        <f t="shared" si="243"/>
        <v>#REF!</v>
      </c>
      <c r="BZ505" s="10" t="e">
        <f t="shared" si="242"/>
        <v>#REF!</v>
      </c>
      <c r="CA505" s="10"/>
    </row>
    <row r="506" spans="1:79" s="3" customFormat="1" ht="23.25" customHeight="1" x14ac:dyDescent="0.3">
      <c r="A506" s="7">
        <v>504</v>
      </c>
      <c r="B506" s="43"/>
      <c r="C506" s="44"/>
      <c r="D506" s="45"/>
      <c r="E506" s="46"/>
      <c r="F506" s="46"/>
      <c r="G506" s="46"/>
      <c r="H506" s="50"/>
      <c r="I506" s="51"/>
      <c r="J506" s="52"/>
      <c r="K506" s="51"/>
      <c r="L506" s="53"/>
      <c r="M506" s="54"/>
      <c r="N506" s="43"/>
      <c r="O506" s="55"/>
      <c r="P506" s="46"/>
      <c r="Q506" s="46"/>
      <c r="R506" s="46"/>
      <c r="S506" s="43"/>
      <c r="T506" s="56"/>
      <c r="U506" s="46"/>
      <c r="V506" s="57"/>
      <c r="W506" s="58"/>
      <c r="X506" s="57"/>
      <c r="Y506" s="46"/>
      <c r="Z506" s="57"/>
      <c r="AA506" s="59"/>
      <c r="AB506" s="60"/>
      <c r="AC506" s="2"/>
      <c r="AD506" s="2"/>
      <c r="AE506" s="2"/>
      <c r="AJ506" s="11">
        <f t="shared" si="226"/>
        <v>13</v>
      </c>
      <c r="AK506" s="11">
        <f t="shared" si="244"/>
        <v>0</v>
      </c>
      <c r="AL506" s="11">
        <f t="shared" si="245"/>
        <v>0</v>
      </c>
      <c r="AM506" s="11">
        <f t="shared" si="246"/>
        <v>0</v>
      </c>
      <c r="AN506" s="11">
        <f t="shared" si="247"/>
        <v>0</v>
      </c>
      <c r="AO506" s="4" t="e">
        <f>IF(#REF!="I",1,IF(#REF!="II",2,IF(#REF!="III",3,IF(#REF!="IV",4))))</f>
        <v>#REF!</v>
      </c>
      <c r="AP506" s="11" t="e">
        <f>IF(#REF!="PULMONAR",1,IF(AND(#REF!="EXTRAPULMONAR",#REF!&lt;&gt;"MENINGEA"),2,IF(AND(#REF!="EXTRAPULMONAR",#REF!="MENINGEA"),3,)))</f>
        <v>#REF!</v>
      </c>
      <c r="AQ5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6" s="4">
        <f t="shared" si="248"/>
        <v>0</v>
      </c>
      <c r="AS506" s="10">
        <f t="shared" si="249"/>
        <v>0</v>
      </c>
      <c r="AT506" s="10">
        <f t="shared" si="250"/>
        <v>0</v>
      </c>
      <c r="AU506" s="10" t="str">
        <f t="shared" si="251"/>
        <v>0</v>
      </c>
      <c r="AV506" s="11" t="e">
        <f t="shared" si="252"/>
        <v>#N/A</v>
      </c>
      <c r="AW506" s="4" t="e">
        <f t="shared" si="253"/>
        <v>#N/A</v>
      </c>
      <c r="AX506" s="10" t="e">
        <f t="shared" si="254"/>
        <v>#N/A</v>
      </c>
      <c r="AY506" s="10" t="e">
        <f t="shared" si="255"/>
        <v>#N/A</v>
      </c>
      <c r="AZ506" s="10" t="e">
        <f t="shared" si="227"/>
        <v>#REF!</v>
      </c>
      <c r="BA506" s="12" t="e">
        <f>IF(BW506=7,0,AJ506&amp;IF(#REF!="SI",1,IF(#REF!="NO",2,IF(#REF!="VIH + PREVIO",3,0))))</f>
        <v>#REF!</v>
      </c>
      <c r="BB506" s="13" t="e">
        <f>IF(AND(#REF!="POSITIVO",#REF!="POSITIVO"),1,IF(#REF!="NEGATIVO",2,IF(#REF!="VIH + PREVIO",3,0)))</f>
        <v>#REF!</v>
      </c>
      <c r="BC506" s="10" t="e">
        <f>IF(#REF!="SI",1,IF(#REF!="NO",2,0))</f>
        <v>#REF!</v>
      </c>
      <c r="BD506" s="10" t="e">
        <f>IF(#REF!="SI",1,IF(#REF!="NO",2,0))</f>
        <v>#REF!</v>
      </c>
      <c r="BE506" s="10" t="e">
        <f>IF(OR(#REF!="VIH + PREVIO",#REF!="VIH + PREVIO",#REF!="VIH + PREVIO"),1,0)</f>
        <v>#REF!</v>
      </c>
      <c r="BF506" s="13" t="e">
        <f>IF(OR(#REF!="POSITIVO",#REF!="NEGATIVO"),1,IF(#REF!="PACIENTE NO ACEPTA",2,IF(#REF!="VIH + PREVIO",3,0)))</f>
        <v>#REF!</v>
      </c>
      <c r="BG506" s="10" t="e">
        <f t="shared" si="228"/>
        <v>#REF!</v>
      </c>
      <c r="BH506" s="10" t="e">
        <f t="shared" si="229"/>
        <v>#REF!</v>
      </c>
      <c r="BI506" s="10" t="e">
        <f t="shared" si="230"/>
        <v>#REF!</v>
      </c>
      <c r="BJ506" s="10" t="e">
        <f t="shared" si="231"/>
        <v>#REF!</v>
      </c>
      <c r="BK506" s="10" t="e">
        <f t="shared" si="232"/>
        <v>#REF!</v>
      </c>
      <c r="BL506" s="10" t="e">
        <f t="shared" si="233"/>
        <v>#REF!</v>
      </c>
      <c r="BM506" s="10" t="e">
        <f>IF(OR(BW506=7,AQ506=6),0,IF(#REF!="I",1,IF(#REF!="II",2,IF(#REF!="III",3,IF(#REF!="IV",4))))&amp;AP506&amp;AQ506&amp;AR506&amp;AS506&amp;AT506&amp;AU506&amp;AX506)</f>
        <v>#REF!</v>
      </c>
      <c r="BN506" s="10" t="e">
        <f t="shared" si="234"/>
        <v>#REF!</v>
      </c>
      <c r="BO506" s="10" t="e">
        <f t="shared" si="235"/>
        <v>#REF!</v>
      </c>
      <c r="BP506" s="10" t="e">
        <f t="shared" si="236"/>
        <v>#REF!</v>
      </c>
      <c r="BQ506" s="10" t="e">
        <f t="shared" si="237"/>
        <v>#REF!</v>
      </c>
      <c r="BR506" s="10" t="e">
        <f t="shared" si="238"/>
        <v>#REF!</v>
      </c>
      <c r="BS506" s="10" t="e">
        <f t="shared" si="239"/>
        <v>#REF!</v>
      </c>
      <c r="BT506" s="10" t="e">
        <f>IF(OR(BW506=7,AQ506=6),0,AO506&amp;IF(#REF!="SI",1,IF(#REF!="NO",2,IF(#REF!="VIH + PREVIO",3,0))))</f>
        <v>#REF!</v>
      </c>
      <c r="BU506" s="10" t="e">
        <f>IF(OR(BW506=7,AQ506=6),0,IF(#REF!="-",1,0))</f>
        <v>#REF!</v>
      </c>
      <c r="BV506" s="10" t="e">
        <f t="shared" si="240"/>
        <v>#REF!</v>
      </c>
      <c r="BW5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6" s="10" t="e">
        <f t="shared" si="241"/>
        <v>#REF!</v>
      </c>
      <c r="BY506" s="10" t="e">
        <f t="shared" si="243"/>
        <v>#REF!</v>
      </c>
      <c r="BZ506" s="10" t="e">
        <f t="shared" si="242"/>
        <v>#REF!</v>
      </c>
      <c r="CA506" s="10"/>
    </row>
    <row r="507" spans="1:79" s="3" customFormat="1" ht="23.25" customHeight="1" x14ac:dyDescent="0.3">
      <c r="A507" s="7">
        <v>505</v>
      </c>
      <c r="B507" s="43"/>
      <c r="C507" s="44"/>
      <c r="D507" s="45"/>
      <c r="E507" s="46"/>
      <c r="F507" s="46"/>
      <c r="G507" s="46"/>
      <c r="H507" s="50"/>
      <c r="I507" s="51"/>
      <c r="J507" s="52"/>
      <c r="K507" s="51"/>
      <c r="L507" s="53"/>
      <c r="M507" s="54"/>
      <c r="N507" s="43"/>
      <c r="O507" s="55"/>
      <c r="P507" s="46"/>
      <c r="Q507" s="46"/>
      <c r="R507" s="46"/>
      <c r="S507" s="43"/>
      <c r="T507" s="56"/>
      <c r="U507" s="46"/>
      <c r="V507" s="57"/>
      <c r="W507" s="58"/>
      <c r="X507" s="57"/>
      <c r="Y507" s="46"/>
      <c r="Z507" s="57"/>
      <c r="AA507" s="59"/>
      <c r="AB507" s="60"/>
      <c r="AC507" s="2"/>
      <c r="AD507" s="2"/>
      <c r="AE507" s="2"/>
      <c r="AJ507" s="11">
        <f t="shared" si="226"/>
        <v>13</v>
      </c>
      <c r="AK507" s="11">
        <f t="shared" si="244"/>
        <v>0</v>
      </c>
      <c r="AL507" s="11">
        <f t="shared" si="245"/>
        <v>0</v>
      </c>
      <c r="AM507" s="11">
        <f t="shared" si="246"/>
        <v>0</v>
      </c>
      <c r="AN507" s="11">
        <f t="shared" si="247"/>
        <v>0</v>
      </c>
      <c r="AO507" s="4" t="e">
        <f>IF(#REF!="I",1,IF(#REF!="II",2,IF(#REF!="III",3,IF(#REF!="IV",4))))</f>
        <v>#REF!</v>
      </c>
      <c r="AP507" s="11" t="e">
        <f>IF(#REF!="PULMONAR",1,IF(AND(#REF!="EXTRAPULMONAR",#REF!&lt;&gt;"MENINGEA"),2,IF(AND(#REF!="EXTRAPULMONAR",#REF!="MENINGEA"),3,)))</f>
        <v>#REF!</v>
      </c>
      <c r="AQ5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7" s="4">
        <f t="shared" si="248"/>
        <v>0</v>
      </c>
      <c r="AS507" s="10">
        <f t="shared" si="249"/>
        <v>0</v>
      </c>
      <c r="AT507" s="10">
        <f t="shared" si="250"/>
        <v>0</v>
      </c>
      <c r="AU507" s="10" t="str">
        <f t="shared" si="251"/>
        <v>0</v>
      </c>
      <c r="AV507" s="11" t="e">
        <f t="shared" si="252"/>
        <v>#N/A</v>
      </c>
      <c r="AW507" s="4" t="e">
        <f t="shared" si="253"/>
        <v>#N/A</v>
      </c>
      <c r="AX507" s="10" t="e">
        <f t="shared" si="254"/>
        <v>#N/A</v>
      </c>
      <c r="AY507" s="10" t="e">
        <f t="shared" si="255"/>
        <v>#N/A</v>
      </c>
      <c r="AZ507" s="10" t="e">
        <f t="shared" si="227"/>
        <v>#REF!</v>
      </c>
      <c r="BA507" s="12" t="e">
        <f>IF(BW507=7,0,AJ507&amp;IF(#REF!="SI",1,IF(#REF!="NO",2,IF(#REF!="VIH + PREVIO",3,0))))</f>
        <v>#REF!</v>
      </c>
      <c r="BB507" s="13" t="e">
        <f>IF(AND(#REF!="POSITIVO",#REF!="POSITIVO"),1,IF(#REF!="NEGATIVO",2,IF(#REF!="VIH + PREVIO",3,0)))</f>
        <v>#REF!</v>
      </c>
      <c r="BC507" s="10" t="e">
        <f>IF(#REF!="SI",1,IF(#REF!="NO",2,0))</f>
        <v>#REF!</v>
      </c>
      <c r="BD507" s="10" t="e">
        <f>IF(#REF!="SI",1,IF(#REF!="NO",2,0))</f>
        <v>#REF!</v>
      </c>
      <c r="BE507" s="10" t="e">
        <f>IF(OR(#REF!="VIH + PREVIO",#REF!="VIH + PREVIO",#REF!="VIH + PREVIO"),1,0)</f>
        <v>#REF!</v>
      </c>
      <c r="BF507" s="13" t="e">
        <f>IF(OR(#REF!="POSITIVO",#REF!="NEGATIVO"),1,IF(#REF!="PACIENTE NO ACEPTA",2,IF(#REF!="VIH + PREVIO",3,0)))</f>
        <v>#REF!</v>
      </c>
      <c r="BG507" s="10" t="e">
        <f t="shared" si="228"/>
        <v>#REF!</v>
      </c>
      <c r="BH507" s="10" t="e">
        <f t="shared" si="229"/>
        <v>#REF!</v>
      </c>
      <c r="BI507" s="10" t="e">
        <f t="shared" si="230"/>
        <v>#REF!</v>
      </c>
      <c r="BJ507" s="10" t="e">
        <f t="shared" si="231"/>
        <v>#REF!</v>
      </c>
      <c r="BK507" s="10" t="e">
        <f t="shared" si="232"/>
        <v>#REF!</v>
      </c>
      <c r="BL507" s="10" t="e">
        <f t="shared" si="233"/>
        <v>#REF!</v>
      </c>
      <c r="BM507" s="10" t="e">
        <f>IF(OR(BW507=7,AQ507=6),0,IF(#REF!="I",1,IF(#REF!="II",2,IF(#REF!="III",3,IF(#REF!="IV",4))))&amp;AP507&amp;AQ507&amp;AR507&amp;AS507&amp;AT507&amp;AU507&amp;AX507)</f>
        <v>#REF!</v>
      </c>
      <c r="BN507" s="10" t="e">
        <f t="shared" si="234"/>
        <v>#REF!</v>
      </c>
      <c r="BO507" s="10" t="e">
        <f t="shared" si="235"/>
        <v>#REF!</v>
      </c>
      <c r="BP507" s="10" t="e">
        <f t="shared" si="236"/>
        <v>#REF!</v>
      </c>
      <c r="BQ507" s="10" t="e">
        <f t="shared" si="237"/>
        <v>#REF!</v>
      </c>
      <c r="BR507" s="10" t="e">
        <f t="shared" si="238"/>
        <v>#REF!</v>
      </c>
      <c r="BS507" s="10" t="e">
        <f t="shared" si="239"/>
        <v>#REF!</v>
      </c>
      <c r="BT507" s="10" t="e">
        <f>IF(OR(BW507=7,AQ507=6),0,AO507&amp;IF(#REF!="SI",1,IF(#REF!="NO",2,IF(#REF!="VIH + PREVIO",3,0))))</f>
        <v>#REF!</v>
      </c>
      <c r="BU507" s="10" t="e">
        <f>IF(OR(BW507=7,AQ507=6),0,IF(#REF!="-",1,0))</f>
        <v>#REF!</v>
      </c>
      <c r="BV507" s="10" t="e">
        <f t="shared" si="240"/>
        <v>#REF!</v>
      </c>
      <c r="BW5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7" s="10" t="e">
        <f t="shared" si="241"/>
        <v>#REF!</v>
      </c>
      <c r="BY507" s="10" t="e">
        <f t="shared" si="243"/>
        <v>#REF!</v>
      </c>
      <c r="BZ507" s="10" t="e">
        <f t="shared" si="242"/>
        <v>#REF!</v>
      </c>
      <c r="CA507" s="10"/>
    </row>
    <row r="508" spans="1:79" s="3" customFormat="1" ht="23.25" customHeight="1" x14ac:dyDescent="0.3">
      <c r="A508" s="7">
        <v>506</v>
      </c>
      <c r="B508" s="43"/>
      <c r="C508" s="44"/>
      <c r="D508" s="45"/>
      <c r="E508" s="46"/>
      <c r="F508" s="46"/>
      <c r="G508" s="46"/>
      <c r="H508" s="50"/>
      <c r="I508" s="51"/>
      <c r="J508" s="52"/>
      <c r="K508" s="51"/>
      <c r="L508" s="53"/>
      <c r="M508" s="54"/>
      <c r="N508" s="43"/>
      <c r="O508" s="55"/>
      <c r="P508" s="46"/>
      <c r="Q508" s="46"/>
      <c r="R508" s="46"/>
      <c r="S508" s="43"/>
      <c r="T508" s="56"/>
      <c r="U508" s="46"/>
      <c r="V508" s="57"/>
      <c r="W508" s="58"/>
      <c r="X508" s="57"/>
      <c r="Y508" s="46"/>
      <c r="Z508" s="57"/>
      <c r="AA508" s="59"/>
      <c r="AB508" s="60"/>
      <c r="AC508" s="2"/>
      <c r="AD508" s="2"/>
      <c r="AE508" s="2"/>
      <c r="AJ508" s="11">
        <f t="shared" si="226"/>
        <v>13</v>
      </c>
      <c r="AK508" s="11">
        <f t="shared" si="244"/>
        <v>0</v>
      </c>
      <c r="AL508" s="11">
        <f t="shared" si="245"/>
        <v>0</v>
      </c>
      <c r="AM508" s="11">
        <f t="shared" si="246"/>
        <v>0</v>
      </c>
      <c r="AN508" s="11">
        <f t="shared" si="247"/>
        <v>0</v>
      </c>
      <c r="AO508" s="4" t="e">
        <f>IF(#REF!="I",1,IF(#REF!="II",2,IF(#REF!="III",3,IF(#REF!="IV",4))))</f>
        <v>#REF!</v>
      </c>
      <c r="AP508" s="11" t="e">
        <f>IF(#REF!="PULMONAR",1,IF(AND(#REF!="EXTRAPULMONAR",#REF!&lt;&gt;"MENINGEA"),2,IF(AND(#REF!="EXTRAPULMONAR",#REF!="MENINGEA"),3,)))</f>
        <v>#REF!</v>
      </c>
      <c r="AQ5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8" s="4">
        <f t="shared" si="248"/>
        <v>0</v>
      </c>
      <c r="AS508" s="10">
        <f t="shared" si="249"/>
        <v>0</v>
      </c>
      <c r="AT508" s="10">
        <f t="shared" si="250"/>
        <v>0</v>
      </c>
      <c r="AU508" s="10" t="str">
        <f t="shared" si="251"/>
        <v>0</v>
      </c>
      <c r="AV508" s="11" t="e">
        <f t="shared" si="252"/>
        <v>#N/A</v>
      </c>
      <c r="AW508" s="4" t="e">
        <f t="shared" si="253"/>
        <v>#N/A</v>
      </c>
      <c r="AX508" s="10" t="e">
        <f t="shared" si="254"/>
        <v>#N/A</v>
      </c>
      <c r="AY508" s="10" t="e">
        <f t="shared" si="255"/>
        <v>#N/A</v>
      </c>
      <c r="AZ508" s="10" t="e">
        <f t="shared" si="227"/>
        <v>#REF!</v>
      </c>
      <c r="BA508" s="12" t="e">
        <f>IF(BW508=7,0,AJ508&amp;IF(#REF!="SI",1,IF(#REF!="NO",2,IF(#REF!="VIH + PREVIO",3,0))))</f>
        <v>#REF!</v>
      </c>
      <c r="BB508" s="13" t="e">
        <f>IF(AND(#REF!="POSITIVO",#REF!="POSITIVO"),1,IF(#REF!="NEGATIVO",2,IF(#REF!="VIH + PREVIO",3,0)))</f>
        <v>#REF!</v>
      </c>
      <c r="BC508" s="10" t="e">
        <f>IF(#REF!="SI",1,IF(#REF!="NO",2,0))</f>
        <v>#REF!</v>
      </c>
      <c r="BD508" s="10" t="e">
        <f>IF(#REF!="SI",1,IF(#REF!="NO",2,0))</f>
        <v>#REF!</v>
      </c>
      <c r="BE508" s="10" t="e">
        <f>IF(OR(#REF!="VIH + PREVIO",#REF!="VIH + PREVIO",#REF!="VIH + PREVIO"),1,0)</f>
        <v>#REF!</v>
      </c>
      <c r="BF508" s="13" t="e">
        <f>IF(OR(#REF!="POSITIVO",#REF!="NEGATIVO"),1,IF(#REF!="PACIENTE NO ACEPTA",2,IF(#REF!="VIH + PREVIO",3,0)))</f>
        <v>#REF!</v>
      </c>
      <c r="BG508" s="10" t="e">
        <f t="shared" si="228"/>
        <v>#REF!</v>
      </c>
      <c r="BH508" s="10" t="e">
        <f t="shared" si="229"/>
        <v>#REF!</v>
      </c>
      <c r="BI508" s="10" t="e">
        <f t="shared" si="230"/>
        <v>#REF!</v>
      </c>
      <c r="BJ508" s="10" t="e">
        <f t="shared" si="231"/>
        <v>#REF!</v>
      </c>
      <c r="BK508" s="10" t="e">
        <f t="shared" si="232"/>
        <v>#REF!</v>
      </c>
      <c r="BL508" s="10" t="e">
        <f t="shared" si="233"/>
        <v>#REF!</v>
      </c>
      <c r="BM508" s="10" t="e">
        <f>IF(OR(BW508=7,AQ508=6),0,IF(#REF!="I",1,IF(#REF!="II",2,IF(#REF!="III",3,IF(#REF!="IV",4))))&amp;AP508&amp;AQ508&amp;AR508&amp;AS508&amp;AT508&amp;AU508&amp;AX508)</f>
        <v>#REF!</v>
      </c>
      <c r="BN508" s="10" t="e">
        <f t="shared" si="234"/>
        <v>#REF!</v>
      </c>
      <c r="BO508" s="10" t="e">
        <f t="shared" si="235"/>
        <v>#REF!</v>
      </c>
      <c r="BP508" s="10" t="e">
        <f t="shared" si="236"/>
        <v>#REF!</v>
      </c>
      <c r="BQ508" s="10" t="e">
        <f t="shared" si="237"/>
        <v>#REF!</v>
      </c>
      <c r="BR508" s="10" t="e">
        <f t="shared" si="238"/>
        <v>#REF!</v>
      </c>
      <c r="BS508" s="10" t="e">
        <f t="shared" si="239"/>
        <v>#REF!</v>
      </c>
      <c r="BT508" s="10" t="e">
        <f>IF(OR(BW508=7,AQ508=6),0,AO508&amp;IF(#REF!="SI",1,IF(#REF!="NO",2,IF(#REF!="VIH + PREVIO",3,0))))</f>
        <v>#REF!</v>
      </c>
      <c r="BU508" s="10" t="e">
        <f>IF(OR(BW508=7,AQ508=6),0,IF(#REF!="-",1,0))</f>
        <v>#REF!</v>
      </c>
      <c r="BV508" s="10" t="e">
        <f t="shared" si="240"/>
        <v>#REF!</v>
      </c>
      <c r="BW5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8" s="10" t="e">
        <f t="shared" si="241"/>
        <v>#REF!</v>
      </c>
      <c r="BY508" s="10" t="e">
        <f t="shared" si="243"/>
        <v>#REF!</v>
      </c>
      <c r="BZ508" s="10" t="e">
        <f t="shared" si="242"/>
        <v>#REF!</v>
      </c>
      <c r="CA508" s="10"/>
    </row>
    <row r="509" spans="1:79" s="3" customFormat="1" ht="23.25" customHeight="1" x14ac:dyDescent="0.3">
      <c r="A509" s="7">
        <v>507</v>
      </c>
      <c r="B509" s="43"/>
      <c r="C509" s="44"/>
      <c r="D509" s="45"/>
      <c r="E509" s="46"/>
      <c r="F509" s="46"/>
      <c r="G509" s="46"/>
      <c r="H509" s="50"/>
      <c r="I509" s="51"/>
      <c r="J509" s="52"/>
      <c r="K509" s="51"/>
      <c r="L509" s="53"/>
      <c r="M509" s="54"/>
      <c r="N509" s="43"/>
      <c r="O509" s="55"/>
      <c r="P509" s="46"/>
      <c r="Q509" s="46"/>
      <c r="R509" s="46"/>
      <c r="S509" s="43"/>
      <c r="T509" s="56"/>
      <c r="U509" s="46"/>
      <c r="V509" s="57"/>
      <c r="W509" s="58"/>
      <c r="X509" s="57"/>
      <c r="Y509" s="46"/>
      <c r="Z509" s="57"/>
      <c r="AA509" s="59"/>
      <c r="AB509" s="60"/>
      <c r="AC509" s="2"/>
      <c r="AD509" s="2"/>
      <c r="AE509" s="2"/>
      <c r="AJ509" s="11">
        <f t="shared" si="226"/>
        <v>13</v>
      </c>
      <c r="AK509" s="11">
        <f t="shared" si="244"/>
        <v>0</v>
      </c>
      <c r="AL509" s="11">
        <f t="shared" si="245"/>
        <v>0</v>
      </c>
      <c r="AM509" s="11">
        <f t="shared" si="246"/>
        <v>0</v>
      </c>
      <c r="AN509" s="11">
        <f t="shared" si="247"/>
        <v>0</v>
      </c>
      <c r="AO509" s="4" t="e">
        <f>IF(#REF!="I",1,IF(#REF!="II",2,IF(#REF!="III",3,IF(#REF!="IV",4))))</f>
        <v>#REF!</v>
      </c>
      <c r="AP509" s="11" t="e">
        <f>IF(#REF!="PULMONAR",1,IF(AND(#REF!="EXTRAPULMONAR",#REF!&lt;&gt;"MENINGEA"),2,IF(AND(#REF!="EXTRAPULMONAR",#REF!="MENINGEA"),3,)))</f>
        <v>#REF!</v>
      </c>
      <c r="AQ5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09" s="4">
        <f t="shared" si="248"/>
        <v>0</v>
      </c>
      <c r="AS509" s="10">
        <f t="shared" si="249"/>
        <v>0</v>
      </c>
      <c r="AT509" s="10">
        <f t="shared" si="250"/>
        <v>0</v>
      </c>
      <c r="AU509" s="10" t="str">
        <f t="shared" si="251"/>
        <v>0</v>
      </c>
      <c r="AV509" s="11" t="e">
        <f t="shared" si="252"/>
        <v>#N/A</v>
      </c>
      <c r="AW509" s="4" t="e">
        <f t="shared" si="253"/>
        <v>#N/A</v>
      </c>
      <c r="AX509" s="10" t="e">
        <f t="shared" si="254"/>
        <v>#N/A</v>
      </c>
      <c r="AY509" s="10" t="e">
        <f t="shared" si="255"/>
        <v>#N/A</v>
      </c>
      <c r="AZ509" s="10" t="e">
        <f t="shared" si="227"/>
        <v>#REF!</v>
      </c>
      <c r="BA509" s="12" t="e">
        <f>IF(BW509=7,0,AJ509&amp;IF(#REF!="SI",1,IF(#REF!="NO",2,IF(#REF!="VIH + PREVIO",3,0))))</f>
        <v>#REF!</v>
      </c>
      <c r="BB509" s="13" t="e">
        <f>IF(AND(#REF!="POSITIVO",#REF!="POSITIVO"),1,IF(#REF!="NEGATIVO",2,IF(#REF!="VIH + PREVIO",3,0)))</f>
        <v>#REF!</v>
      </c>
      <c r="BC509" s="10" t="e">
        <f>IF(#REF!="SI",1,IF(#REF!="NO",2,0))</f>
        <v>#REF!</v>
      </c>
      <c r="BD509" s="10" t="e">
        <f>IF(#REF!="SI",1,IF(#REF!="NO",2,0))</f>
        <v>#REF!</v>
      </c>
      <c r="BE509" s="10" t="e">
        <f>IF(OR(#REF!="VIH + PREVIO",#REF!="VIH + PREVIO",#REF!="VIH + PREVIO"),1,0)</f>
        <v>#REF!</v>
      </c>
      <c r="BF509" s="13" t="e">
        <f>IF(OR(#REF!="POSITIVO",#REF!="NEGATIVO"),1,IF(#REF!="PACIENTE NO ACEPTA",2,IF(#REF!="VIH + PREVIO",3,0)))</f>
        <v>#REF!</v>
      </c>
      <c r="BG509" s="10" t="e">
        <f t="shared" si="228"/>
        <v>#REF!</v>
      </c>
      <c r="BH509" s="10" t="e">
        <f t="shared" si="229"/>
        <v>#REF!</v>
      </c>
      <c r="BI509" s="10" t="e">
        <f t="shared" si="230"/>
        <v>#REF!</v>
      </c>
      <c r="BJ509" s="10" t="e">
        <f t="shared" si="231"/>
        <v>#REF!</v>
      </c>
      <c r="BK509" s="10" t="e">
        <f t="shared" si="232"/>
        <v>#REF!</v>
      </c>
      <c r="BL509" s="10" t="e">
        <f t="shared" si="233"/>
        <v>#REF!</v>
      </c>
      <c r="BM509" s="10" t="e">
        <f>IF(OR(BW509=7,AQ509=6),0,IF(#REF!="I",1,IF(#REF!="II",2,IF(#REF!="III",3,IF(#REF!="IV",4))))&amp;AP509&amp;AQ509&amp;AR509&amp;AS509&amp;AT509&amp;AU509&amp;AX509)</f>
        <v>#REF!</v>
      </c>
      <c r="BN509" s="10" t="e">
        <f t="shared" si="234"/>
        <v>#REF!</v>
      </c>
      <c r="BO509" s="10" t="e">
        <f t="shared" si="235"/>
        <v>#REF!</v>
      </c>
      <c r="BP509" s="10" t="e">
        <f t="shared" si="236"/>
        <v>#REF!</v>
      </c>
      <c r="BQ509" s="10" t="e">
        <f t="shared" si="237"/>
        <v>#REF!</v>
      </c>
      <c r="BR509" s="10" t="e">
        <f t="shared" si="238"/>
        <v>#REF!</v>
      </c>
      <c r="BS509" s="10" t="e">
        <f t="shared" si="239"/>
        <v>#REF!</v>
      </c>
      <c r="BT509" s="10" t="e">
        <f>IF(OR(BW509=7,AQ509=6),0,AO509&amp;IF(#REF!="SI",1,IF(#REF!="NO",2,IF(#REF!="VIH + PREVIO",3,0))))</f>
        <v>#REF!</v>
      </c>
      <c r="BU509" s="10" t="e">
        <f>IF(OR(BW509=7,AQ509=6),0,IF(#REF!="-",1,0))</f>
        <v>#REF!</v>
      </c>
      <c r="BV509" s="10" t="e">
        <f t="shared" si="240"/>
        <v>#REF!</v>
      </c>
      <c r="BW5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09" s="10" t="e">
        <f t="shared" si="241"/>
        <v>#REF!</v>
      </c>
      <c r="BY509" s="10" t="e">
        <f t="shared" si="243"/>
        <v>#REF!</v>
      </c>
      <c r="BZ509" s="10" t="e">
        <f t="shared" si="242"/>
        <v>#REF!</v>
      </c>
      <c r="CA509" s="10"/>
    </row>
    <row r="510" spans="1:79" s="3" customFormat="1" ht="23.25" customHeight="1" x14ac:dyDescent="0.3">
      <c r="A510" s="7">
        <v>508</v>
      </c>
      <c r="B510" s="43"/>
      <c r="C510" s="44"/>
      <c r="D510" s="45"/>
      <c r="E510" s="46"/>
      <c r="F510" s="46"/>
      <c r="G510" s="46"/>
      <c r="H510" s="50"/>
      <c r="I510" s="51"/>
      <c r="J510" s="52"/>
      <c r="K510" s="51"/>
      <c r="L510" s="53"/>
      <c r="M510" s="54"/>
      <c r="N510" s="43"/>
      <c r="O510" s="55"/>
      <c r="P510" s="46"/>
      <c r="Q510" s="46"/>
      <c r="R510" s="46"/>
      <c r="S510" s="43"/>
      <c r="T510" s="56"/>
      <c r="U510" s="46"/>
      <c r="V510" s="57"/>
      <c r="W510" s="58"/>
      <c r="X510" s="57"/>
      <c r="Y510" s="46"/>
      <c r="Z510" s="57"/>
      <c r="AA510" s="59"/>
      <c r="AB510" s="60"/>
      <c r="AC510" s="2"/>
      <c r="AD510" s="2"/>
      <c r="AE510" s="2"/>
      <c r="AJ510" s="11">
        <f t="shared" si="226"/>
        <v>13</v>
      </c>
      <c r="AK510" s="11">
        <f t="shared" si="244"/>
        <v>0</v>
      </c>
      <c r="AL510" s="11">
        <f t="shared" si="245"/>
        <v>0</v>
      </c>
      <c r="AM510" s="11">
        <f t="shared" si="246"/>
        <v>0</v>
      </c>
      <c r="AN510" s="11">
        <f t="shared" si="247"/>
        <v>0</v>
      </c>
      <c r="AO510" s="4" t="e">
        <f>IF(#REF!="I",1,IF(#REF!="II",2,IF(#REF!="III",3,IF(#REF!="IV",4))))</f>
        <v>#REF!</v>
      </c>
      <c r="AP510" s="11" t="e">
        <f>IF(#REF!="PULMONAR",1,IF(AND(#REF!="EXTRAPULMONAR",#REF!&lt;&gt;"MENINGEA"),2,IF(AND(#REF!="EXTRAPULMONAR",#REF!="MENINGEA"),3,)))</f>
        <v>#REF!</v>
      </c>
      <c r="AQ5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0" s="4">
        <f t="shared" si="248"/>
        <v>0</v>
      </c>
      <c r="AS510" s="10">
        <f t="shared" si="249"/>
        <v>0</v>
      </c>
      <c r="AT510" s="10">
        <f t="shared" si="250"/>
        <v>0</v>
      </c>
      <c r="AU510" s="10" t="str">
        <f t="shared" si="251"/>
        <v>0</v>
      </c>
      <c r="AV510" s="11" t="e">
        <f t="shared" si="252"/>
        <v>#N/A</v>
      </c>
      <c r="AW510" s="4" t="e">
        <f t="shared" si="253"/>
        <v>#N/A</v>
      </c>
      <c r="AX510" s="10" t="e">
        <f t="shared" si="254"/>
        <v>#N/A</v>
      </c>
      <c r="AY510" s="10" t="e">
        <f t="shared" si="255"/>
        <v>#N/A</v>
      </c>
      <c r="AZ510" s="10" t="e">
        <f t="shared" si="227"/>
        <v>#REF!</v>
      </c>
      <c r="BA510" s="12" t="e">
        <f>IF(BW510=7,0,AJ510&amp;IF(#REF!="SI",1,IF(#REF!="NO",2,IF(#REF!="VIH + PREVIO",3,0))))</f>
        <v>#REF!</v>
      </c>
      <c r="BB510" s="13" t="e">
        <f>IF(AND(#REF!="POSITIVO",#REF!="POSITIVO"),1,IF(#REF!="NEGATIVO",2,IF(#REF!="VIH + PREVIO",3,0)))</f>
        <v>#REF!</v>
      </c>
      <c r="BC510" s="10" t="e">
        <f>IF(#REF!="SI",1,IF(#REF!="NO",2,0))</f>
        <v>#REF!</v>
      </c>
      <c r="BD510" s="10" t="e">
        <f>IF(#REF!="SI",1,IF(#REF!="NO",2,0))</f>
        <v>#REF!</v>
      </c>
      <c r="BE510" s="10" t="e">
        <f>IF(OR(#REF!="VIH + PREVIO",#REF!="VIH + PREVIO",#REF!="VIH + PREVIO"),1,0)</f>
        <v>#REF!</v>
      </c>
      <c r="BF510" s="13" t="e">
        <f>IF(OR(#REF!="POSITIVO",#REF!="NEGATIVO"),1,IF(#REF!="PACIENTE NO ACEPTA",2,IF(#REF!="VIH + PREVIO",3,0)))</f>
        <v>#REF!</v>
      </c>
      <c r="BG510" s="10" t="e">
        <f t="shared" si="228"/>
        <v>#REF!</v>
      </c>
      <c r="BH510" s="10" t="e">
        <f t="shared" si="229"/>
        <v>#REF!</v>
      </c>
      <c r="BI510" s="10" t="e">
        <f t="shared" si="230"/>
        <v>#REF!</v>
      </c>
      <c r="BJ510" s="10" t="e">
        <f t="shared" si="231"/>
        <v>#REF!</v>
      </c>
      <c r="BK510" s="10" t="e">
        <f t="shared" si="232"/>
        <v>#REF!</v>
      </c>
      <c r="BL510" s="10" t="e">
        <f t="shared" si="233"/>
        <v>#REF!</v>
      </c>
      <c r="BM510" s="10" t="e">
        <f>IF(OR(BW510=7,AQ510=6),0,IF(#REF!="I",1,IF(#REF!="II",2,IF(#REF!="III",3,IF(#REF!="IV",4))))&amp;AP510&amp;AQ510&amp;AR510&amp;AS510&amp;AT510&amp;AU510&amp;AX510)</f>
        <v>#REF!</v>
      </c>
      <c r="BN510" s="10" t="e">
        <f t="shared" si="234"/>
        <v>#REF!</v>
      </c>
      <c r="BO510" s="10" t="e">
        <f t="shared" si="235"/>
        <v>#REF!</v>
      </c>
      <c r="BP510" s="10" t="e">
        <f t="shared" si="236"/>
        <v>#REF!</v>
      </c>
      <c r="BQ510" s="10" t="e">
        <f t="shared" si="237"/>
        <v>#REF!</v>
      </c>
      <c r="BR510" s="10" t="e">
        <f t="shared" si="238"/>
        <v>#REF!</v>
      </c>
      <c r="BS510" s="10" t="e">
        <f t="shared" si="239"/>
        <v>#REF!</v>
      </c>
      <c r="BT510" s="10" t="e">
        <f>IF(OR(BW510=7,AQ510=6),0,AO510&amp;IF(#REF!="SI",1,IF(#REF!="NO",2,IF(#REF!="VIH + PREVIO",3,0))))</f>
        <v>#REF!</v>
      </c>
      <c r="BU510" s="10" t="e">
        <f>IF(OR(BW510=7,AQ510=6),0,IF(#REF!="-",1,0))</f>
        <v>#REF!</v>
      </c>
      <c r="BV510" s="10" t="e">
        <f t="shared" si="240"/>
        <v>#REF!</v>
      </c>
      <c r="BW5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0" s="10" t="e">
        <f t="shared" si="241"/>
        <v>#REF!</v>
      </c>
      <c r="BY510" s="10" t="e">
        <f t="shared" si="243"/>
        <v>#REF!</v>
      </c>
      <c r="BZ510" s="10" t="e">
        <f t="shared" si="242"/>
        <v>#REF!</v>
      </c>
      <c r="CA510" s="10"/>
    </row>
    <row r="511" spans="1:79" s="3" customFormat="1" ht="23.25" customHeight="1" x14ac:dyDescent="0.3">
      <c r="A511" s="7">
        <v>509</v>
      </c>
      <c r="B511" s="43"/>
      <c r="C511" s="44"/>
      <c r="D511" s="45"/>
      <c r="E511" s="46"/>
      <c r="F511" s="46"/>
      <c r="G511" s="46"/>
      <c r="H511" s="50"/>
      <c r="I511" s="51"/>
      <c r="J511" s="52"/>
      <c r="K511" s="51"/>
      <c r="L511" s="53"/>
      <c r="M511" s="54"/>
      <c r="N511" s="43"/>
      <c r="O511" s="55"/>
      <c r="P511" s="46"/>
      <c r="Q511" s="46"/>
      <c r="R511" s="46"/>
      <c r="S511" s="43"/>
      <c r="T511" s="56"/>
      <c r="U511" s="46"/>
      <c r="V511" s="57"/>
      <c r="W511" s="58"/>
      <c r="X511" s="57"/>
      <c r="Y511" s="46"/>
      <c r="Z511" s="57"/>
      <c r="AA511" s="59"/>
      <c r="AB511" s="60"/>
      <c r="AC511" s="2"/>
      <c r="AD511" s="2"/>
      <c r="AE511" s="2"/>
      <c r="AJ511" s="11">
        <f t="shared" si="226"/>
        <v>13</v>
      </c>
      <c r="AK511" s="11">
        <f t="shared" si="244"/>
        <v>0</v>
      </c>
      <c r="AL511" s="11">
        <f t="shared" si="245"/>
        <v>0</v>
      </c>
      <c r="AM511" s="11">
        <f t="shared" si="246"/>
        <v>0</v>
      </c>
      <c r="AN511" s="11">
        <f t="shared" si="247"/>
        <v>0</v>
      </c>
      <c r="AO511" s="4" t="e">
        <f>IF(#REF!="I",1,IF(#REF!="II",2,IF(#REF!="III",3,IF(#REF!="IV",4))))</f>
        <v>#REF!</v>
      </c>
      <c r="AP511" s="11" t="e">
        <f>IF(#REF!="PULMONAR",1,IF(AND(#REF!="EXTRAPULMONAR",#REF!&lt;&gt;"MENINGEA"),2,IF(AND(#REF!="EXTRAPULMONAR",#REF!="MENINGEA"),3,)))</f>
        <v>#REF!</v>
      </c>
      <c r="AQ5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1" s="4">
        <f t="shared" si="248"/>
        <v>0</v>
      </c>
      <c r="AS511" s="10">
        <f t="shared" si="249"/>
        <v>0</v>
      </c>
      <c r="AT511" s="10">
        <f t="shared" si="250"/>
        <v>0</v>
      </c>
      <c r="AU511" s="10" t="str">
        <f t="shared" si="251"/>
        <v>0</v>
      </c>
      <c r="AV511" s="11" t="e">
        <f t="shared" si="252"/>
        <v>#N/A</v>
      </c>
      <c r="AW511" s="4" t="e">
        <f t="shared" si="253"/>
        <v>#N/A</v>
      </c>
      <c r="AX511" s="10" t="e">
        <f t="shared" si="254"/>
        <v>#N/A</v>
      </c>
      <c r="AY511" s="10" t="e">
        <f t="shared" si="255"/>
        <v>#N/A</v>
      </c>
      <c r="AZ511" s="10" t="e">
        <f t="shared" si="227"/>
        <v>#REF!</v>
      </c>
      <c r="BA511" s="12" t="e">
        <f>IF(BW511=7,0,AJ511&amp;IF(#REF!="SI",1,IF(#REF!="NO",2,IF(#REF!="VIH + PREVIO",3,0))))</f>
        <v>#REF!</v>
      </c>
      <c r="BB511" s="13" t="e">
        <f>IF(AND(#REF!="POSITIVO",#REF!="POSITIVO"),1,IF(#REF!="NEGATIVO",2,IF(#REF!="VIH + PREVIO",3,0)))</f>
        <v>#REF!</v>
      </c>
      <c r="BC511" s="10" t="e">
        <f>IF(#REF!="SI",1,IF(#REF!="NO",2,0))</f>
        <v>#REF!</v>
      </c>
      <c r="BD511" s="10" t="e">
        <f>IF(#REF!="SI",1,IF(#REF!="NO",2,0))</f>
        <v>#REF!</v>
      </c>
      <c r="BE511" s="10" t="e">
        <f>IF(OR(#REF!="VIH + PREVIO",#REF!="VIH + PREVIO",#REF!="VIH + PREVIO"),1,0)</f>
        <v>#REF!</v>
      </c>
      <c r="BF511" s="13" t="e">
        <f>IF(OR(#REF!="POSITIVO",#REF!="NEGATIVO"),1,IF(#REF!="PACIENTE NO ACEPTA",2,IF(#REF!="VIH + PREVIO",3,0)))</f>
        <v>#REF!</v>
      </c>
      <c r="BG511" s="10" t="e">
        <f t="shared" si="228"/>
        <v>#REF!</v>
      </c>
      <c r="BH511" s="10" t="e">
        <f t="shared" si="229"/>
        <v>#REF!</v>
      </c>
      <c r="BI511" s="10" t="e">
        <f t="shared" si="230"/>
        <v>#REF!</v>
      </c>
      <c r="BJ511" s="10" t="e">
        <f t="shared" si="231"/>
        <v>#REF!</v>
      </c>
      <c r="BK511" s="10" t="e">
        <f t="shared" si="232"/>
        <v>#REF!</v>
      </c>
      <c r="BL511" s="10" t="e">
        <f t="shared" si="233"/>
        <v>#REF!</v>
      </c>
      <c r="BM511" s="10" t="e">
        <f>IF(OR(BW511=7,AQ511=6),0,IF(#REF!="I",1,IF(#REF!="II",2,IF(#REF!="III",3,IF(#REF!="IV",4))))&amp;AP511&amp;AQ511&amp;AR511&amp;AS511&amp;AT511&amp;AU511&amp;AX511)</f>
        <v>#REF!</v>
      </c>
      <c r="BN511" s="10" t="e">
        <f t="shared" si="234"/>
        <v>#REF!</v>
      </c>
      <c r="BO511" s="10" t="e">
        <f t="shared" si="235"/>
        <v>#REF!</v>
      </c>
      <c r="BP511" s="10" t="e">
        <f t="shared" si="236"/>
        <v>#REF!</v>
      </c>
      <c r="BQ511" s="10" t="e">
        <f t="shared" si="237"/>
        <v>#REF!</v>
      </c>
      <c r="BR511" s="10" t="e">
        <f t="shared" si="238"/>
        <v>#REF!</v>
      </c>
      <c r="BS511" s="10" t="e">
        <f t="shared" si="239"/>
        <v>#REF!</v>
      </c>
      <c r="BT511" s="10" t="e">
        <f>IF(OR(BW511=7,AQ511=6),0,AO511&amp;IF(#REF!="SI",1,IF(#REF!="NO",2,IF(#REF!="VIH + PREVIO",3,0))))</f>
        <v>#REF!</v>
      </c>
      <c r="BU511" s="10" t="e">
        <f>IF(OR(BW511=7,AQ511=6),0,IF(#REF!="-",1,0))</f>
        <v>#REF!</v>
      </c>
      <c r="BV511" s="10" t="e">
        <f t="shared" si="240"/>
        <v>#REF!</v>
      </c>
      <c r="BW5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1" s="10" t="e">
        <f t="shared" si="241"/>
        <v>#REF!</v>
      </c>
      <c r="BY511" s="10" t="e">
        <f t="shared" si="243"/>
        <v>#REF!</v>
      </c>
      <c r="BZ511" s="10" t="e">
        <f t="shared" si="242"/>
        <v>#REF!</v>
      </c>
      <c r="CA511" s="10"/>
    </row>
    <row r="512" spans="1:79" s="3" customFormat="1" ht="23.25" customHeight="1" x14ac:dyDescent="0.3">
      <c r="A512" s="7">
        <v>510</v>
      </c>
      <c r="B512" s="43"/>
      <c r="C512" s="44"/>
      <c r="D512" s="45"/>
      <c r="E512" s="46"/>
      <c r="F512" s="46"/>
      <c r="G512" s="46"/>
      <c r="H512" s="50"/>
      <c r="I512" s="51"/>
      <c r="J512" s="52"/>
      <c r="K512" s="51"/>
      <c r="L512" s="53"/>
      <c r="M512" s="54"/>
      <c r="N512" s="43"/>
      <c r="O512" s="55"/>
      <c r="P512" s="46"/>
      <c r="Q512" s="46"/>
      <c r="R512" s="46"/>
      <c r="S512" s="43"/>
      <c r="T512" s="56"/>
      <c r="U512" s="46"/>
      <c r="V512" s="57"/>
      <c r="W512" s="58"/>
      <c r="X512" s="57"/>
      <c r="Y512" s="46"/>
      <c r="Z512" s="57"/>
      <c r="AA512" s="59"/>
      <c r="AB512" s="60"/>
      <c r="AC512" s="2"/>
      <c r="AD512" s="2"/>
      <c r="AE512" s="2"/>
      <c r="AJ512" s="11">
        <f t="shared" si="226"/>
        <v>13</v>
      </c>
      <c r="AK512" s="11">
        <f t="shared" si="244"/>
        <v>0</v>
      </c>
      <c r="AL512" s="11">
        <f t="shared" si="245"/>
        <v>0</v>
      </c>
      <c r="AM512" s="11">
        <f t="shared" si="246"/>
        <v>0</v>
      </c>
      <c r="AN512" s="11">
        <f t="shared" si="247"/>
        <v>0</v>
      </c>
      <c r="AO512" s="4" t="e">
        <f>IF(#REF!="I",1,IF(#REF!="II",2,IF(#REF!="III",3,IF(#REF!="IV",4))))</f>
        <v>#REF!</v>
      </c>
      <c r="AP512" s="11" t="e">
        <f>IF(#REF!="PULMONAR",1,IF(AND(#REF!="EXTRAPULMONAR",#REF!&lt;&gt;"MENINGEA"),2,IF(AND(#REF!="EXTRAPULMONAR",#REF!="MENINGEA"),3,)))</f>
        <v>#REF!</v>
      </c>
      <c r="AQ5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2" s="4">
        <f t="shared" si="248"/>
        <v>0</v>
      </c>
      <c r="AS512" s="10">
        <f t="shared" si="249"/>
        <v>0</v>
      </c>
      <c r="AT512" s="10">
        <f t="shared" si="250"/>
        <v>0</v>
      </c>
      <c r="AU512" s="10" t="str">
        <f t="shared" si="251"/>
        <v>0</v>
      </c>
      <c r="AV512" s="11" t="e">
        <f t="shared" si="252"/>
        <v>#N/A</v>
      </c>
      <c r="AW512" s="4" t="e">
        <f t="shared" si="253"/>
        <v>#N/A</v>
      </c>
      <c r="AX512" s="10" t="e">
        <f t="shared" si="254"/>
        <v>#N/A</v>
      </c>
      <c r="AY512" s="10" t="e">
        <f t="shared" si="255"/>
        <v>#N/A</v>
      </c>
      <c r="AZ512" s="10" t="e">
        <f t="shared" si="227"/>
        <v>#REF!</v>
      </c>
      <c r="BA512" s="12" t="e">
        <f>IF(BW512=7,0,AJ512&amp;IF(#REF!="SI",1,IF(#REF!="NO",2,IF(#REF!="VIH + PREVIO",3,0))))</f>
        <v>#REF!</v>
      </c>
      <c r="BB512" s="13" t="e">
        <f>IF(AND(#REF!="POSITIVO",#REF!="POSITIVO"),1,IF(#REF!="NEGATIVO",2,IF(#REF!="VIH + PREVIO",3,0)))</f>
        <v>#REF!</v>
      </c>
      <c r="BC512" s="10" t="e">
        <f>IF(#REF!="SI",1,IF(#REF!="NO",2,0))</f>
        <v>#REF!</v>
      </c>
      <c r="BD512" s="10" t="e">
        <f>IF(#REF!="SI",1,IF(#REF!="NO",2,0))</f>
        <v>#REF!</v>
      </c>
      <c r="BE512" s="10" t="e">
        <f>IF(OR(#REF!="VIH + PREVIO",#REF!="VIH + PREVIO",#REF!="VIH + PREVIO"),1,0)</f>
        <v>#REF!</v>
      </c>
      <c r="BF512" s="13" t="e">
        <f>IF(OR(#REF!="POSITIVO",#REF!="NEGATIVO"),1,IF(#REF!="PACIENTE NO ACEPTA",2,IF(#REF!="VIH + PREVIO",3,0)))</f>
        <v>#REF!</v>
      </c>
      <c r="BG512" s="10" t="e">
        <f t="shared" si="228"/>
        <v>#REF!</v>
      </c>
      <c r="BH512" s="10" t="e">
        <f t="shared" si="229"/>
        <v>#REF!</v>
      </c>
      <c r="BI512" s="10" t="e">
        <f t="shared" si="230"/>
        <v>#REF!</v>
      </c>
      <c r="BJ512" s="10" t="e">
        <f t="shared" si="231"/>
        <v>#REF!</v>
      </c>
      <c r="BK512" s="10" t="e">
        <f t="shared" si="232"/>
        <v>#REF!</v>
      </c>
      <c r="BL512" s="10" t="e">
        <f t="shared" si="233"/>
        <v>#REF!</v>
      </c>
      <c r="BM512" s="10" t="e">
        <f>IF(OR(BW512=7,AQ512=6),0,IF(#REF!="I",1,IF(#REF!="II",2,IF(#REF!="III",3,IF(#REF!="IV",4))))&amp;AP512&amp;AQ512&amp;AR512&amp;AS512&amp;AT512&amp;AU512&amp;AX512)</f>
        <v>#REF!</v>
      </c>
      <c r="BN512" s="10" t="e">
        <f t="shared" si="234"/>
        <v>#REF!</v>
      </c>
      <c r="BO512" s="10" t="e">
        <f t="shared" si="235"/>
        <v>#REF!</v>
      </c>
      <c r="BP512" s="10" t="e">
        <f t="shared" si="236"/>
        <v>#REF!</v>
      </c>
      <c r="BQ512" s="10" t="e">
        <f t="shared" si="237"/>
        <v>#REF!</v>
      </c>
      <c r="BR512" s="10" t="e">
        <f t="shared" si="238"/>
        <v>#REF!</v>
      </c>
      <c r="BS512" s="10" t="e">
        <f t="shared" si="239"/>
        <v>#REF!</v>
      </c>
      <c r="BT512" s="10" t="e">
        <f>IF(OR(BW512=7,AQ512=6),0,AO512&amp;IF(#REF!="SI",1,IF(#REF!="NO",2,IF(#REF!="VIH + PREVIO",3,0))))</f>
        <v>#REF!</v>
      </c>
      <c r="BU512" s="10" t="e">
        <f>IF(OR(BW512=7,AQ512=6),0,IF(#REF!="-",1,0))</f>
        <v>#REF!</v>
      </c>
      <c r="BV512" s="10" t="e">
        <f t="shared" si="240"/>
        <v>#REF!</v>
      </c>
      <c r="BW5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2" s="10" t="e">
        <f t="shared" si="241"/>
        <v>#REF!</v>
      </c>
      <c r="BY512" s="10" t="e">
        <f t="shared" si="243"/>
        <v>#REF!</v>
      </c>
      <c r="BZ512" s="10" t="e">
        <f t="shared" si="242"/>
        <v>#REF!</v>
      </c>
      <c r="CA512" s="10"/>
    </row>
    <row r="513" spans="1:79" s="3" customFormat="1" ht="23.25" customHeight="1" x14ac:dyDescent="0.3">
      <c r="A513" s="7">
        <v>511</v>
      </c>
      <c r="B513" s="43"/>
      <c r="C513" s="44"/>
      <c r="D513" s="45"/>
      <c r="E513" s="46"/>
      <c r="F513" s="46"/>
      <c r="G513" s="46"/>
      <c r="H513" s="50"/>
      <c r="I513" s="51"/>
      <c r="J513" s="52"/>
      <c r="K513" s="51"/>
      <c r="L513" s="53"/>
      <c r="M513" s="54"/>
      <c r="N513" s="43"/>
      <c r="O513" s="55"/>
      <c r="P513" s="46"/>
      <c r="Q513" s="46"/>
      <c r="R513" s="46"/>
      <c r="S513" s="43"/>
      <c r="T513" s="56"/>
      <c r="U513" s="46"/>
      <c r="V513" s="57"/>
      <c r="W513" s="58"/>
      <c r="X513" s="57"/>
      <c r="Y513" s="46"/>
      <c r="Z513" s="57"/>
      <c r="AA513" s="59"/>
      <c r="AB513" s="60"/>
      <c r="AC513" s="2"/>
      <c r="AD513" s="2"/>
      <c r="AE513" s="2"/>
      <c r="AJ513" s="11">
        <f t="shared" si="226"/>
        <v>13</v>
      </c>
      <c r="AK513" s="11">
        <f t="shared" si="244"/>
        <v>0</v>
      </c>
      <c r="AL513" s="11">
        <f t="shared" si="245"/>
        <v>0</v>
      </c>
      <c r="AM513" s="11">
        <f t="shared" si="246"/>
        <v>0</v>
      </c>
      <c r="AN513" s="11">
        <f t="shared" si="247"/>
        <v>0</v>
      </c>
      <c r="AO513" s="4" t="e">
        <f>IF(#REF!="I",1,IF(#REF!="II",2,IF(#REF!="III",3,IF(#REF!="IV",4))))</f>
        <v>#REF!</v>
      </c>
      <c r="AP513" s="11" t="e">
        <f>IF(#REF!="PULMONAR",1,IF(AND(#REF!="EXTRAPULMONAR",#REF!&lt;&gt;"MENINGEA"),2,IF(AND(#REF!="EXTRAPULMONAR",#REF!="MENINGEA"),3,)))</f>
        <v>#REF!</v>
      </c>
      <c r="AQ5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3" s="4">
        <f t="shared" si="248"/>
        <v>0</v>
      </c>
      <c r="AS513" s="10">
        <f t="shared" si="249"/>
        <v>0</v>
      </c>
      <c r="AT513" s="10">
        <f t="shared" si="250"/>
        <v>0</v>
      </c>
      <c r="AU513" s="10" t="str">
        <f t="shared" si="251"/>
        <v>0</v>
      </c>
      <c r="AV513" s="11" t="e">
        <f t="shared" si="252"/>
        <v>#N/A</v>
      </c>
      <c r="AW513" s="4" t="e">
        <f t="shared" si="253"/>
        <v>#N/A</v>
      </c>
      <c r="AX513" s="10" t="e">
        <f t="shared" si="254"/>
        <v>#N/A</v>
      </c>
      <c r="AY513" s="10" t="e">
        <f t="shared" si="255"/>
        <v>#N/A</v>
      </c>
      <c r="AZ513" s="10" t="e">
        <f t="shared" si="227"/>
        <v>#REF!</v>
      </c>
      <c r="BA513" s="12" t="e">
        <f>IF(BW513=7,0,AJ513&amp;IF(#REF!="SI",1,IF(#REF!="NO",2,IF(#REF!="VIH + PREVIO",3,0))))</f>
        <v>#REF!</v>
      </c>
      <c r="BB513" s="13" t="e">
        <f>IF(AND(#REF!="POSITIVO",#REF!="POSITIVO"),1,IF(#REF!="NEGATIVO",2,IF(#REF!="VIH + PREVIO",3,0)))</f>
        <v>#REF!</v>
      </c>
      <c r="BC513" s="10" t="e">
        <f>IF(#REF!="SI",1,IF(#REF!="NO",2,0))</f>
        <v>#REF!</v>
      </c>
      <c r="BD513" s="10" t="e">
        <f>IF(#REF!="SI",1,IF(#REF!="NO",2,0))</f>
        <v>#REF!</v>
      </c>
      <c r="BE513" s="10" t="e">
        <f>IF(OR(#REF!="VIH + PREVIO",#REF!="VIH + PREVIO",#REF!="VIH + PREVIO"),1,0)</f>
        <v>#REF!</v>
      </c>
      <c r="BF513" s="13" t="e">
        <f>IF(OR(#REF!="POSITIVO",#REF!="NEGATIVO"),1,IF(#REF!="PACIENTE NO ACEPTA",2,IF(#REF!="VIH + PREVIO",3,0)))</f>
        <v>#REF!</v>
      </c>
      <c r="BG513" s="10" t="e">
        <f t="shared" si="228"/>
        <v>#REF!</v>
      </c>
      <c r="BH513" s="10" t="e">
        <f t="shared" si="229"/>
        <v>#REF!</v>
      </c>
      <c r="BI513" s="10" t="e">
        <f t="shared" si="230"/>
        <v>#REF!</v>
      </c>
      <c r="BJ513" s="10" t="e">
        <f t="shared" si="231"/>
        <v>#REF!</v>
      </c>
      <c r="BK513" s="10" t="e">
        <f t="shared" si="232"/>
        <v>#REF!</v>
      </c>
      <c r="BL513" s="10" t="e">
        <f t="shared" si="233"/>
        <v>#REF!</v>
      </c>
      <c r="BM513" s="10" t="e">
        <f>IF(OR(BW513=7,AQ513=6),0,IF(#REF!="I",1,IF(#REF!="II",2,IF(#REF!="III",3,IF(#REF!="IV",4))))&amp;AP513&amp;AQ513&amp;AR513&amp;AS513&amp;AT513&amp;AU513&amp;AX513)</f>
        <v>#REF!</v>
      </c>
      <c r="BN513" s="10" t="e">
        <f t="shared" si="234"/>
        <v>#REF!</v>
      </c>
      <c r="BO513" s="10" t="e">
        <f t="shared" si="235"/>
        <v>#REF!</v>
      </c>
      <c r="BP513" s="10" t="e">
        <f t="shared" si="236"/>
        <v>#REF!</v>
      </c>
      <c r="BQ513" s="10" t="e">
        <f t="shared" si="237"/>
        <v>#REF!</v>
      </c>
      <c r="BR513" s="10" t="e">
        <f t="shared" si="238"/>
        <v>#REF!</v>
      </c>
      <c r="BS513" s="10" t="e">
        <f t="shared" si="239"/>
        <v>#REF!</v>
      </c>
      <c r="BT513" s="10" t="e">
        <f>IF(OR(BW513=7,AQ513=6),0,AO513&amp;IF(#REF!="SI",1,IF(#REF!="NO",2,IF(#REF!="VIH + PREVIO",3,0))))</f>
        <v>#REF!</v>
      </c>
      <c r="BU513" s="10" t="e">
        <f>IF(OR(BW513=7,AQ513=6),0,IF(#REF!="-",1,0))</f>
        <v>#REF!</v>
      </c>
      <c r="BV513" s="10" t="e">
        <f t="shared" si="240"/>
        <v>#REF!</v>
      </c>
      <c r="BW5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3" s="10" t="e">
        <f t="shared" si="241"/>
        <v>#REF!</v>
      </c>
      <c r="BY513" s="10" t="e">
        <f t="shared" si="243"/>
        <v>#REF!</v>
      </c>
      <c r="BZ513" s="10" t="e">
        <f t="shared" si="242"/>
        <v>#REF!</v>
      </c>
      <c r="CA513" s="10"/>
    </row>
    <row r="514" spans="1:79" s="3" customFormat="1" ht="23.25" customHeight="1" x14ac:dyDescent="0.3">
      <c r="A514" s="7">
        <v>512</v>
      </c>
      <c r="B514" s="43"/>
      <c r="C514" s="44"/>
      <c r="D514" s="45"/>
      <c r="E514" s="46"/>
      <c r="F514" s="46"/>
      <c r="G514" s="46"/>
      <c r="H514" s="50"/>
      <c r="I514" s="51"/>
      <c r="J514" s="52"/>
      <c r="K514" s="51"/>
      <c r="L514" s="53"/>
      <c r="M514" s="54"/>
      <c r="N514" s="43"/>
      <c r="O514" s="55"/>
      <c r="P514" s="46"/>
      <c r="Q514" s="46"/>
      <c r="R514" s="46"/>
      <c r="S514" s="43"/>
      <c r="T514" s="56"/>
      <c r="U514" s="46"/>
      <c r="V514" s="57"/>
      <c r="W514" s="58"/>
      <c r="X514" s="57"/>
      <c r="Y514" s="46"/>
      <c r="Z514" s="57"/>
      <c r="AA514" s="59"/>
      <c r="AB514" s="60"/>
      <c r="AC514" s="2"/>
      <c r="AD514" s="2"/>
      <c r="AE514" s="2"/>
      <c r="AJ514" s="11">
        <f t="shared" si="226"/>
        <v>13</v>
      </c>
      <c r="AK514" s="11">
        <f t="shared" si="244"/>
        <v>0</v>
      </c>
      <c r="AL514" s="11">
        <f t="shared" si="245"/>
        <v>0</v>
      </c>
      <c r="AM514" s="11">
        <f t="shared" si="246"/>
        <v>0</v>
      </c>
      <c r="AN514" s="11">
        <f t="shared" si="247"/>
        <v>0</v>
      </c>
      <c r="AO514" s="4" t="e">
        <f>IF(#REF!="I",1,IF(#REF!="II",2,IF(#REF!="III",3,IF(#REF!="IV",4))))</f>
        <v>#REF!</v>
      </c>
      <c r="AP514" s="11" t="e">
        <f>IF(#REF!="PULMONAR",1,IF(AND(#REF!="EXTRAPULMONAR",#REF!&lt;&gt;"MENINGEA"),2,IF(AND(#REF!="EXTRAPULMONAR",#REF!="MENINGEA"),3,)))</f>
        <v>#REF!</v>
      </c>
      <c r="AQ5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4" s="4">
        <f t="shared" si="248"/>
        <v>0</v>
      </c>
      <c r="AS514" s="10">
        <f t="shared" si="249"/>
        <v>0</v>
      </c>
      <c r="AT514" s="10">
        <f t="shared" si="250"/>
        <v>0</v>
      </c>
      <c r="AU514" s="10" t="str">
        <f t="shared" si="251"/>
        <v>0</v>
      </c>
      <c r="AV514" s="11" t="e">
        <f t="shared" si="252"/>
        <v>#N/A</v>
      </c>
      <c r="AW514" s="4" t="e">
        <f t="shared" si="253"/>
        <v>#N/A</v>
      </c>
      <c r="AX514" s="10" t="e">
        <f t="shared" si="254"/>
        <v>#N/A</v>
      </c>
      <c r="AY514" s="10" t="e">
        <f t="shared" si="255"/>
        <v>#N/A</v>
      </c>
      <c r="AZ514" s="10" t="e">
        <f t="shared" si="227"/>
        <v>#REF!</v>
      </c>
      <c r="BA514" s="12" t="e">
        <f>IF(BW514=7,0,AJ514&amp;IF(#REF!="SI",1,IF(#REF!="NO",2,IF(#REF!="VIH + PREVIO",3,0))))</f>
        <v>#REF!</v>
      </c>
      <c r="BB514" s="13" t="e">
        <f>IF(AND(#REF!="POSITIVO",#REF!="POSITIVO"),1,IF(#REF!="NEGATIVO",2,IF(#REF!="VIH + PREVIO",3,0)))</f>
        <v>#REF!</v>
      </c>
      <c r="BC514" s="10" t="e">
        <f>IF(#REF!="SI",1,IF(#REF!="NO",2,0))</f>
        <v>#REF!</v>
      </c>
      <c r="BD514" s="10" t="e">
        <f>IF(#REF!="SI",1,IF(#REF!="NO",2,0))</f>
        <v>#REF!</v>
      </c>
      <c r="BE514" s="10" t="e">
        <f>IF(OR(#REF!="VIH + PREVIO",#REF!="VIH + PREVIO",#REF!="VIH + PREVIO"),1,0)</f>
        <v>#REF!</v>
      </c>
      <c r="BF514" s="13" t="e">
        <f>IF(OR(#REF!="POSITIVO",#REF!="NEGATIVO"),1,IF(#REF!="PACIENTE NO ACEPTA",2,IF(#REF!="VIH + PREVIO",3,0)))</f>
        <v>#REF!</v>
      </c>
      <c r="BG514" s="10" t="e">
        <f t="shared" si="228"/>
        <v>#REF!</v>
      </c>
      <c r="BH514" s="10" t="e">
        <f t="shared" si="229"/>
        <v>#REF!</v>
      </c>
      <c r="BI514" s="10" t="e">
        <f t="shared" si="230"/>
        <v>#REF!</v>
      </c>
      <c r="BJ514" s="10" t="e">
        <f t="shared" si="231"/>
        <v>#REF!</v>
      </c>
      <c r="BK514" s="10" t="e">
        <f t="shared" si="232"/>
        <v>#REF!</v>
      </c>
      <c r="BL514" s="10" t="e">
        <f t="shared" si="233"/>
        <v>#REF!</v>
      </c>
      <c r="BM514" s="10" t="e">
        <f>IF(OR(BW514=7,AQ514=6),0,IF(#REF!="I",1,IF(#REF!="II",2,IF(#REF!="III",3,IF(#REF!="IV",4))))&amp;AP514&amp;AQ514&amp;AR514&amp;AS514&amp;AT514&amp;AU514&amp;AX514)</f>
        <v>#REF!</v>
      </c>
      <c r="BN514" s="10" t="e">
        <f t="shared" si="234"/>
        <v>#REF!</v>
      </c>
      <c r="BO514" s="10" t="e">
        <f t="shared" si="235"/>
        <v>#REF!</v>
      </c>
      <c r="BP514" s="10" t="e">
        <f t="shared" si="236"/>
        <v>#REF!</v>
      </c>
      <c r="BQ514" s="10" t="e">
        <f t="shared" si="237"/>
        <v>#REF!</v>
      </c>
      <c r="BR514" s="10" t="e">
        <f t="shared" si="238"/>
        <v>#REF!</v>
      </c>
      <c r="BS514" s="10" t="e">
        <f t="shared" si="239"/>
        <v>#REF!</v>
      </c>
      <c r="BT514" s="10" t="e">
        <f>IF(OR(BW514=7,AQ514=6),0,AO514&amp;IF(#REF!="SI",1,IF(#REF!="NO",2,IF(#REF!="VIH + PREVIO",3,0))))</f>
        <v>#REF!</v>
      </c>
      <c r="BU514" s="10" t="e">
        <f>IF(OR(BW514=7,AQ514=6),0,IF(#REF!="-",1,0))</f>
        <v>#REF!</v>
      </c>
      <c r="BV514" s="10" t="e">
        <f t="shared" si="240"/>
        <v>#REF!</v>
      </c>
      <c r="BW5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4" s="10" t="e">
        <f t="shared" si="241"/>
        <v>#REF!</v>
      </c>
      <c r="BY514" s="10" t="e">
        <f t="shared" si="243"/>
        <v>#REF!</v>
      </c>
      <c r="BZ514" s="10" t="e">
        <f t="shared" si="242"/>
        <v>#REF!</v>
      </c>
      <c r="CA514" s="10"/>
    </row>
    <row r="515" spans="1:79" s="3" customFormat="1" ht="23.25" customHeight="1" x14ac:dyDescent="0.3">
      <c r="A515" s="7">
        <v>513</v>
      </c>
      <c r="B515" s="43"/>
      <c r="C515" s="44"/>
      <c r="D515" s="45"/>
      <c r="E515" s="46"/>
      <c r="F515" s="46"/>
      <c r="G515" s="46"/>
      <c r="H515" s="50"/>
      <c r="I515" s="51"/>
      <c r="J515" s="52"/>
      <c r="K515" s="51"/>
      <c r="L515" s="53"/>
      <c r="M515" s="54"/>
      <c r="N515" s="43"/>
      <c r="O515" s="55"/>
      <c r="P515" s="46"/>
      <c r="Q515" s="46"/>
      <c r="R515" s="46"/>
      <c r="S515" s="43"/>
      <c r="T515" s="56"/>
      <c r="U515" s="46"/>
      <c r="V515" s="57"/>
      <c r="W515" s="58"/>
      <c r="X515" s="57"/>
      <c r="Y515" s="46"/>
      <c r="Z515" s="57"/>
      <c r="AA515" s="59"/>
      <c r="AB515" s="60"/>
      <c r="AC515" s="2"/>
      <c r="AD515" s="2"/>
      <c r="AE515" s="2"/>
      <c r="AJ515" s="11">
        <f t="shared" si="226"/>
        <v>13</v>
      </c>
      <c r="AK515" s="11">
        <f t="shared" si="244"/>
        <v>0</v>
      </c>
      <c r="AL515" s="11">
        <f t="shared" si="245"/>
        <v>0</v>
      </c>
      <c r="AM515" s="11">
        <f t="shared" si="246"/>
        <v>0</v>
      </c>
      <c r="AN515" s="11">
        <f t="shared" si="247"/>
        <v>0</v>
      </c>
      <c r="AO515" s="4" t="e">
        <f>IF(#REF!="I",1,IF(#REF!="II",2,IF(#REF!="III",3,IF(#REF!="IV",4))))</f>
        <v>#REF!</v>
      </c>
      <c r="AP515" s="11" t="e">
        <f>IF(#REF!="PULMONAR",1,IF(AND(#REF!="EXTRAPULMONAR",#REF!&lt;&gt;"MENINGEA"),2,IF(AND(#REF!="EXTRAPULMONAR",#REF!="MENINGEA"),3,)))</f>
        <v>#REF!</v>
      </c>
      <c r="AQ5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5" s="4">
        <f t="shared" si="248"/>
        <v>0</v>
      </c>
      <c r="AS515" s="10">
        <f t="shared" si="249"/>
        <v>0</v>
      </c>
      <c r="AT515" s="10">
        <f t="shared" si="250"/>
        <v>0</v>
      </c>
      <c r="AU515" s="10" t="str">
        <f t="shared" si="251"/>
        <v>0</v>
      </c>
      <c r="AV515" s="11" t="e">
        <f t="shared" si="252"/>
        <v>#N/A</v>
      </c>
      <c r="AW515" s="4" t="e">
        <f t="shared" si="253"/>
        <v>#N/A</v>
      </c>
      <c r="AX515" s="10" t="e">
        <f t="shared" si="254"/>
        <v>#N/A</v>
      </c>
      <c r="AY515" s="10" t="e">
        <f t="shared" si="255"/>
        <v>#N/A</v>
      </c>
      <c r="AZ515" s="10" t="e">
        <f t="shared" si="227"/>
        <v>#REF!</v>
      </c>
      <c r="BA515" s="12" t="e">
        <f>IF(BW515=7,0,AJ515&amp;IF(#REF!="SI",1,IF(#REF!="NO",2,IF(#REF!="VIH + PREVIO",3,0))))</f>
        <v>#REF!</v>
      </c>
      <c r="BB515" s="13" t="e">
        <f>IF(AND(#REF!="POSITIVO",#REF!="POSITIVO"),1,IF(#REF!="NEGATIVO",2,IF(#REF!="VIH + PREVIO",3,0)))</f>
        <v>#REF!</v>
      </c>
      <c r="BC515" s="10" t="e">
        <f>IF(#REF!="SI",1,IF(#REF!="NO",2,0))</f>
        <v>#REF!</v>
      </c>
      <c r="BD515" s="10" t="e">
        <f>IF(#REF!="SI",1,IF(#REF!="NO",2,0))</f>
        <v>#REF!</v>
      </c>
      <c r="BE515" s="10" t="e">
        <f>IF(OR(#REF!="VIH + PREVIO",#REF!="VIH + PREVIO",#REF!="VIH + PREVIO"),1,0)</f>
        <v>#REF!</v>
      </c>
      <c r="BF515" s="13" t="e">
        <f>IF(OR(#REF!="POSITIVO",#REF!="NEGATIVO"),1,IF(#REF!="PACIENTE NO ACEPTA",2,IF(#REF!="VIH + PREVIO",3,0)))</f>
        <v>#REF!</v>
      </c>
      <c r="BG515" s="10" t="e">
        <f t="shared" si="228"/>
        <v>#REF!</v>
      </c>
      <c r="BH515" s="10" t="e">
        <f t="shared" si="229"/>
        <v>#REF!</v>
      </c>
      <c r="BI515" s="10" t="e">
        <f t="shared" si="230"/>
        <v>#REF!</v>
      </c>
      <c r="BJ515" s="10" t="e">
        <f t="shared" si="231"/>
        <v>#REF!</v>
      </c>
      <c r="BK515" s="10" t="e">
        <f t="shared" si="232"/>
        <v>#REF!</v>
      </c>
      <c r="BL515" s="10" t="e">
        <f t="shared" si="233"/>
        <v>#REF!</v>
      </c>
      <c r="BM515" s="10" t="e">
        <f>IF(OR(BW515=7,AQ515=6),0,IF(#REF!="I",1,IF(#REF!="II",2,IF(#REF!="III",3,IF(#REF!="IV",4))))&amp;AP515&amp;AQ515&amp;AR515&amp;AS515&amp;AT515&amp;AU515&amp;AX515)</f>
        <v>#REF!</v>
      </c>
      <c r="BN515" s="10" t="e">
        <f t="shared" si="234"/>
        <v>#REF!</v>
      </c>
      <c r="BO515" s="10" t="e">
        <f t="shared" si="235"/>
        <v>#REF!</v>
      </c>
      <c r="BP515" s="10" t="e">
        <f t="shared" si="236"/>
        <v>#REF!</v>
      </c>
      <c r="BQ515" s="10" t="e">
        <f t="shared" si="237"/>
        <v>#REF!</v>
      </c>
      <c r="BR515" s="10" t="e">
        <f t="shared" si="238"/>
        <v>#REF!</v>
      </c>
      <c r="BS515" s="10" t="e">
        <f t="shared" si="239"/>
        <v>#REF!</v>
      </c>
      <c r="BT515" s="10" t="e">
        <f>IF(OR(BW515=7,AQ515=6),0,AO515&amp;IF(#REF!="SI",1,IF(#REF!="NO",2,IF(#REF!="VIH + PREVIO",3,0))))</f>
        <v>#REF!</v>
      </c>
      <c r="BU515" s="10" t="e">
        <f>IF(OR(BW515=7,AQ515=6),0,IF(#REF!="-",1,0))</f>
        <v>#REF!</v>
      </c>
      <c r="BV515" s="10" t="e">
        <f t="shared" si="240"/>
        <v>#REF!</v>
      </c>
      <c r="BW5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5" s="10" t="e">
        <f t="shared" si="241"/>
        <v>#REF!</v>
      </c>
      <c r="BY515" s="10" t="e">
        <f t="shared" si="243"/>
        <v>#REF!</v>
      </c>
      <c r="BZ515" s="10" t="e">
        <f t="shared" si="242"/>
        <v>#REF!</v>
      </c>
      <c r="CA515" s="10"/>
    </row>
    <row r="516" spans="1:79" s="3" customFormat="1" ht="23.25" customHeight="1" x14ac:dyDescent="0.3">
      <c r="A516" s="7">
        <v>514</v>
      </c>
      <c r="B516" s="43"/>
      <c r="C516" s="44"/>
      <c r="D516" s="45"/>
      <c r="E516" s="46"/>
      <c r="F516" s="46"/>
      <c r="G516" s="46"/>
      <c r="H516" s="50"/>
      <c r="I516" s="51"/>
      <c r="J516" s="52"/>
      <c r="K516" s="51"/>
      <c r="L516" s="53"/>
      <c r="M516" s="54"/>
      <c r="N516" s="43"/>
      <c r="O516" s="55"/>
      <c r="P516" s="46"/>
      <c r="Q516" s="46"/>
      <c r="R516" s="46"/>
      <c r="S516" s="43"/>
      <c r="T516" s="56"/>
      <c r="U516" s="46"/>
      <c r="V516" s="57"/>
      <c r="W516" s="58"/>
      <c r="X516" s="57"/>
      <c r="Y516" s="46"/>
      <c r="Z516" s="57"/>
      <c r="AA516" s="59"/>
      <c r="AB516" s="60"/>
      <c r="AC516" s="2"/>
      <c r="AD516" s="2"/>
      <c r="AE516" s="2"/>
      <c r="AJ516" s="11">
        <f t="shared" ref="AJ516:AJ579" si="256">IF(AK516&lt;&gt;0,AK516,IF(AND(AK516=0,AL516&lt;&gt;0),AL516,IF(AND(AK516=0,AL516=0,AM516&lt;&gt;0),AM516,IF(AND(AK516=0,AL516=0,AM516=0,AN516&lt;&gt;0),AN516,13))))</f>
        <v>13</v>
      </c>
      <c r="AK516" s="11">
        <f t="shared" si="244"/>
        <v>0</v>
      </c>
      <c r="AL516" s="11">
        <f t="shared" si="245"/>
        <v>0</v>
      </c>
      <c r="AM516" s="11">
        <f t="shared" si="246"/>
        <v>0</v>
      </c>
      <c r="AN516" s="11">
        <f t="shared" si="247"/>
        <v>0</v>
      </c>
      <c r="AO516" s="4" t="e">
        <f>IF(#REF!="I",1,IF(#REF!="II",2,IF(#REF!="III",3,IF(#REF!="IV",4))))</f>
        <v>#REF!</v>
      </c>
      <c r="AP516" s="11" t="e">
        <f>IF(#REF!="PULMONAR",1,IF(AND(#REF!="EXTRAPULMONAR",#REF!&lt;&gt;"MENINGEA"),2,IF(AND(#REF!="EXTRAPULMONAR",#REF!="MENINGEA"),3,)))</f>
        <v>#REF!</v>
      </c>
      <c r="AQ5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6" s="4">
        <f t="shared" si="248"/>
        <v>0</v>
      </c>
      <c r="AS516" s="10">
        <f t="shared" si="249"/>
        <v>0</v>
      </c>
      <c r="AT516" s="10">
        <f t="shared" si="250"/>
        <v>0</v>
      </c>
      <c r="AU516" s="10" t="str">
        <f t="shared" si="251"/>
        <v>0</v>
      </c>
      <c r="AV516" s="11" t="e">
        <f t="shared" si="252"/>
        <v>#N/A</v>
      </c>
      <c r="AW516" s="4" t="e">
        <f t="shared" si="253"/>
        <v>#N/A</v>
      </c>
      <c r="AX516" s="10" t="e">
        <f t="shared" si="254"/>
        <v>#N/A</v>
      </c>
      <c r="AY516" s="10" t="e">
        <f t="shared" si="255"/>
        <v>#N/A</v>
      </c>
      <c r="AZ516" s="10" t="e">
        <f t="shared" ref="AZ516:AZ579" si="257">IF(OR(BW516=7,AQ516=6),0,(AJ516&amp;AP516&amp;AQ516&amp;AR516&amp;AS516&amp;AT516&amp;AU516&amp;AX516))</f>
        <v>#REF!</v>
      </c>
      <c r="BA516" s="12" t="e">
        <f>IF(BW516=7,0,AJ516&amp;IF(#REF!="SI",1,IF(#REF!="NO",2,IF(#REF!="VIH + PREVIO",3,0))))</f>
        <v>#REF!</v>
      </c>
      <c r="BB516" s="13" t="e">
        <f>IF(AND(#REF!="POSITIVO",#REF!="POSITIVO"),1,IF(#REF!="NEGATIVO",2,IF(#REF!="VIH + PREVIO",3,0)))</f>
        <v>#REF!</v>
      </c>
      <c r="BC516" s="10" t="e">
        <f>IF(#REF!="SI",1,IF(#REF!="NO",2,0))</f>
        <v>#REF!</v>
      </c>
      <c r="BD516" s="10" t="e">
        <f>IF(#REF!="SI",1,IF(#REF!="NO",2,0))</f>
        <v>#REF!</v>
      </c>
      <c r="BE516" s="10" t="e">
        <f>IF(OR(#REF!="VIH + PREVIO",#REF!="VIH + PREVIO",#REF!="VIH + PREVIO"),1,0)</f>
        <v>#REF!</v>
      </c>
      <c r="BF516" s="13" t="e">
        <f>IF(OR(#REF!="POSITIVO",#REF!="NEGATIVO"),1,IF(#REF!="PACIENTE NO ACEPTA",2,IF(#REF!="VIH + PREVIO",3,0)))</f>
        <v>#REF!</v>
      </c>
      <c r="BG516" s="10" t="e">
        <f t="shared" ref="BG516:BG579" si="258">IF(OR(BW516=7,AQ516=6),0,AJ516&amp;AP516&amp;BB516&amp;BC516&amp;BD516&amp;AX516&amp;AU516)</f>
        <v>#REF!</v>
      </c>
      <c r="BH516" s="10" t="e">
        <f t="shared" ref="BH516:BH579" si="259">IF(OR(BW516=7,AQ516=6),0,AJ516&amp;BE516)</f>
        <v>#REF!</v>
      </c>
      <c r="BI516" s="10" t="e">
        <f t="shared" ref="BI516:BI579" si="260">IF(OR(BW516=7,AQ516=6),0,AJ516&amp;BB516)</f>
        <v>#REF!</v>
      </c>
      <c r="BJ516" s="10" t="e">
        <f t="shared" ref="BJ516:BJ579" si="261">IF(OR(BW516=7,AQ516=6),0,AJ516&amp;BC516)</f>
        <v>#REF!</v>
      </c>
      <c r="BK516" s="10" t="e">
        <f t="shared" ref="BK516:BK579" si="262">IF(OR(BW516=7,AQ516=6),0,AJ516&amp;BD516)</f>
        <v>#REF!</v>
      </c>
      <c r="BL516" s="10" t="e">
        <f t="shared" ref="BL516:BL579" si="263">IF(OR(BW516=7,AQ516=6),0,AJ516&amp;BF516)</f>
        <v>#REF!</v>
      </c>
      <c r="BM516" s="10" t="e">
        <f>IF(OR(BW516=7,AQ516=6),0,IF(#REF!="I",1,IF(#REF!="II",2,IF(#REF!="III",3,IF(#REF!="IV",4))))&amp;AP516&amp;AQ516&amp;AR516&amp;AS516&amp;AT516&amp;AU516&amp;AX516)</f>
        <v>#REF!</v>
      </c>
      <c r="BN516" s="10" t="e">
        <f t="shared" ref="BN516:BN579" si="264">IF(OR(BW516=7,AQ516=6),0,AO516&amp;BE516)</f>
        <v>#REF!</v>
      </c>
      <c r="BO516" s="10" t="e">
        <f t="shared" ref="BO516:BO579" si="265">IF(OR(BW516=7,AQ516=6),0,AO516&amp;BB516)</f>
        <v>#REF!</v>
      </c>
      <c r="BP516" s="10" t="e">
        <f t="shared" ref="BP516:BP579" si="266">IF(OR(BW516=7,AQ516=6),0,AO516&amp;BC516)</f>
        <v>#REF!</v>
      </c>
      <c r="BQ516" s="10" t="e">
        <f t="shared" ref="BQ516:BQ579" si="267">IF(OR(BW516=7,AQ516=6),0,AO516&amp;BD516)</f>
        <v>#REF!</v>
      </c>
      <c r="BR516" s="10" t="e">
        <f t="shared" ref="BR516:BR579" si="268">IF(OR(BW516=7,AQ516=6),0,AO516&amp;BF516)</f>
        <v>#REF!</v>
      </c>
      <c r="BS516" s="10" t="e">
        <f t="shared" ref="BS516:BS579" si="269">IF(OR(BW516=7,AQ516=6),0,AO516&amp;AP516&amp;BB516&amp;BC516&amp;BD516&amp;AX516&amp;AU516)</f>
        <v>#REF!</v>
      </c>
      <c r="BT516" s="10" t="e">
        <f>IF(OR(BW516=7,AQ516=6),0,AO516&amp;IF(#REF!="SI",1,IF(#REF!="NO",2,IF(#REF!="VIH + PREVIO",3,0))))</f>
        <v>#REF!</v>
      </c>
      <c r="BU516" s="10" t="e">
        <f>IF(OR(BW516=7,AQ516=6),0,IF(#REF!="-",1,0))</f>
        <v>#REF!</v>
      </c>
      <c r="BV516" s="10" t="e">
        <f t="shared" ref="BV516:BV579" si="270">IF(OR(BW516=7,AQ516=6),0,AO516&amp;AP516&amp;AQ516&amp;BU516)</f>
        <v>#REF!</v>
      </c>
      <c r="BW5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6" s="10" t="e">
        <f t="shared" ref="BX516:BX579" si="271">AO516&amp;AP516&amp;AQ516&amp;AR516&amp;AS516&amp;AT516&amp;AY516&amp;BW516</f>
        <v>#REF!</v>
      </c>
      <c r="BY516" s="10" t="e">
        <f t="shared" si="243"/>
        <v>#REF!</v>
      </c>
      <c r="BZ516" s="10" t="e">
        <f t="shared" ref="BZ516:BZ579" si="272">AO516&amp;AP516&amp;AQ516&amp;AY516&amp;BW516</f>
        <v>#REF!</v>
      </c>
      <c r="CA516" s="10"/>
    </row>
    <row r="517" spans="1:79" s="3" customFormat="1" ht="23.25" customHeight="1" x14ac:dyDescent="0.3">
      <c r="A517" s="7">
        <v>515</v>
      </c>
      <c r="B517" s="43"/>
      <c r="C517" s="44"/>
      <c r="D517" s="45"/>
      <c r="E517" s="46"/>
      <c r="F517" s="46"/>
      <c r="G517" s="46"/>
      <c r="H517" s="50"/>
      <c r="I517" s="51"/>
      <c r="J517" s="52"/>
      <c r="K517" s="51"/>
      <c r="L517" s="53"/>
      <c r="M517" s="54"/>
      <c r="N517" s="43"/>
      <c r="O517" s="55"/>
      <c r="P517" s="46"/>
      <c r="Q517" s="46"/>
      <c r="R517" s="46"/>
      <c r="S517" s="43"/>
      <c r="T517" s="56"/>
      <c r="U517" s="46"/>
      <c r="V517" s="57"/>
      <c r="W517" s="58"/>
      <c r="X517" s="57"/>
      <c r="Y517" s="46"/>
      <c r="Z517" s="57"/>
      <c r="AA517" s="59"/>
      <c r="AB517" s="60"/>
      <c r="AC517" s="2"/>
      <c r="AD517" s="2"/>
      <c r="AE517" s="2"/>
      <c r="AJ517" s="11">
        <f t="shared" si="256"/>
        <v>13</v>
      </c>
      <c r="AK517" s="11">
        <f t="shared" si="244"/>
        <v>0</v>
      </c>
      <c r="AL517" s="11">
        <f t="shared" si="245"/>
        <v>0</v>
      </c>
      <c r="AM517" s="11">
        <f t="shared" si="246"/>
        <v>0</v>
      </c>
      <c r="AN517" s="11">
        <f t="shared" si="247"/>
        <v>0</v>
      </c>
      <c r="AO517" s="4" t="e">
        <f>IF(#REF!="I",1,IF(#REF!="II",2,IF(#REF!="III",3,IF(#REF!="IV",4))))</f>
        <v>#REF!</v>
      </c>
      <c r="AP517" s="11" t="e">
        <f>IF(#REF!="PULMONAR",1,IF(AND(#REF!="EXTRAPULMONAR",#REF!&lt;&gt;"MENINGEA"),2,IF(AND(#REF!="EXTRAPULMONAR",#REF!="MENINGEA"),3,)))</f>
        <v>#REF!</v>
      </c>
      <c r="AQ5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7" s="4">
        <f t="shared" si="248"/>
        <v>0</v>
      </c>
      <c r="AS517" s="10">
        <f t="shared" si="249"/>
        <v>0</v>
      </c>
      <c r="AT517" s="10">
        <f t="shared" si="250"/>
        <v>0</v>
      </c>
      <c r="AU517" s="10" t="str">
        <f t="shared" si="251"/>
        <v>0</v>
      </c>
      <c r="AV517" s="11" t="e">
        <f t="shared" si="252"/>
        <v>#N/A</v>
      </c>
      <c r="AW517" s="4" t="e">
        <f t="shared" si="253"/>
        <v>#N/A</v>
      </c>
      <c r="AX517" s="10" t="e">
        <f t="shared" si="254"/>
        <v>#N/A</v>
      </c>
      <c r="AY517" s="10" t="e">
        <f t="shared" si="255"/>
        <v>#N/A</v>
      </c>
      <c r="AZ517" s="10" t="e">
        <f t="shared" si="257"/>
        <v>#REF!</v>
      </c>
      <c r="BA517" s="12" t="e">
        <f>IF(BW517=7,0,AJ517&amp;IF(#REF!="SI",1,IF(#REF!="NO",2,IF(#REF!="VIH + PREVIO",3,0))))</f>
        <v>#REF!</v>
      </c>
      <c r="BB517" s="13" t="e">
        <f>IF(AND(#REF!="POSITIVO",#REF!="POSITIVO"),1,IF(#REF!="NEGATIVO",2,IF(#REF!="VIH + PREVIO",3,0)))</f>
        <v>#REF!</v>
      </c>
      <c r="BC517" s="10" t="e">
        <f>IF(#REF!="SI",1,IF(#REF!="NO",2,0))</f>
        <v>#REF!</v>
      </c>
      <c r="BD517" s="10" t="e">
        <f>IF(#REF!="SI",1,IF(#REF!="NO",2,0))</f>
        <v>#REF!</v>
      </c>
      <c r="BE517" s="10" t="e">
        <f>IF(OR(#REF!="VIH + PREVIO",#REF!="VIH + PREVIO",#REF!="VIH + PREVIO"),1,0)</f>
        <v>#REF!</v>
      </c>
      <c r="BF517" s="13" t="e">
        <f>IF(OR(#REF!="POSITIVO",#REF!="NEGATIVO"),1,IF(#REF!="PACIENTE NO ACEPTA",2,IF(#REF!="VIH + PREVIO",3,0)))</f>
        <v>#REF!</v>
      </c>
      <c r="BG517" s="10" t="e">
        <f t="shared" si="258"/>
        <v>#REF!</v>
      </c>
      <c r="BH517" s="10" t="e">
        <f t="shared" si="259"/>
        <v>#REF!</v>
      </c>
      <c r="BI517" s="10" t="e">
        <f t="shared" si="260"/>
        <v>#REF!</v>
      </c>
      <c r="BJ517" s="10" t="e">
        <f t="shared" si="261"/>
        <v>#REF!</v>
      </c>
      <c r="BK517" s="10" t="e">
        <f t="shared" si="262"/>
        <v>#REF!</v>
      </c>
      <c r="BL517" s="10" t="e">
        <f t="shared" si="263"/>
        <v>#REF!</v>
      </c>
      <c r="BM517" s="10" t="e">
        <f>IF(OR(BW517=7,AQ517=6),0,IF(#REF!="I",1,IF(#REF!="II",2,IF(#REF!="III",3,IF(#REF!="IV",4))))&amp;AP517&amp;AQ517&amp;AR517&amp;AS517&amp;AT517&amp;AU517&amp;AX517)</f>
        <v>#REF!</v>
      </c>
      <c r="BN517" s="10" t="e">
        <f t="shared" si="264"/>
        <v>#REF!</v>
      </c>
      <c r="BO517" s="10" t="e">
        <f t="shared" si="265"/>
        <v>#REF!</v>
      </c>
      <c r="BP517" s="10" t="e">
        <f t="shared" si="266"/>
        <v>#REF!</v>
      </c>
      <c r="BQ517" s="10" t="e">
        <f t="shared" si="267"/>
        <v>#REF!</v>
      </c>
      <c r="BR517" s="10" t="e">
        <f t="shared" si="268"/>
        <v>#REF!</v>
      </c>
      <c r="BS517" s="10" t="e">
        <f t="shared" si="269"/>
        <v>#REF!</v>
      </c>
      <c r="BT517" s="10" t="e">
        <f>IF(OR(BW517=7,AQ517=6),0,AO517&amp;IF(#REF!="SI",1,IF(#REF!="NO",2,IF(#REF!="VIH + PREVIO",3,0))))</f>
        <v>#REF!</v>
      </c>
      <c r="BU517" s="10" t="e">
        <f>IF(OR(BW517=7,AQ517=6),0,IF(#REF!="-",1,0))</f>
        <v>#REF!</v>
      </c>
      <c r="BV517" s="10" t="e">
        <f t="shared" si="270"/>
        <v>#REF!</v>
      </c>
      <c r="BW5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7" s="10" t="e">
        <f t="shared" si="271"/>
        <v>#REF!</v>
      </c>
      <c r="BY517" s="10" t="e">
        <f t="shared" ref="BY517:BY580" si="273">IF(AQ517=6,0,AO517&amp;AP517&amp;BB517&amp;AY517&amp;BW517)</f>
        <v>#REF!</v>
      </c>
      <c r="BZ517" s="10" t="e">
        <f t="shared" si="272"/>
        <v>#REF!</v>
      </c>
      <c r="CA517" s="10"/>
    </row>
    <row r="518" spans="1:79" s="3" customFormat="1" ht="23.25" customHeight="1" x14ac:dyDescent="0.3">
      <c r="A518" s="7">
        <v>516</v>
      </c>
      <c r="B518" s="43"/>
      <c r="C518" s="44"/>
      <c r="D518" s="45"/>
      <c r="E518" s="46"/>
      <c r="F518" s="46"/>
      <c r="G518" s="46"/>
      <c r="H518" s="50"/>
      <c r="I518" s="51"/>
      <c r="J518" s="52"/>
      <c r="K518" s="51"/>
      <c r="L518" s="53"/>
      <c r="M518" s="54"/>
      <c r="N518" s="43"/>
      <c r="O518" s="55"/>
      <c r="P518" s="46"/>
      <c r="Q518" s="46"/>
      <c r="R518" s="46"/>
      <c r="S518" s="43"/>
      <c r="T518" s="56"/>
      <c r="U518" s="46"/>
      <c r="V518" s="57"/>
      <c r="W518" s="58"/>
      <c r="X518" s="57"/>
      <c r="Y518" s="46"/>
      <c r="Z518" s="57"/>
      <c r="AA518" s="59"/>
      <c r="AB518" s="60"/>
      <c r="AC518" s="2"/>
      <c r="AD518" s="2"/>
      <c r="AE518" s="2"/>
      <c r="AJ518" s="11">
        <f t="shared" si="256"/>
        <v>13</v>
      </c>
      <c r="AK518" s="11">
        <f t="shared" si="244"/>
        <v>0</v>
      </c>
      <c r="AL518" s="11">
        <f t="shared" si="245"/>
        <v>0</v>
      </c>
      <c r="AM518" s="11">
        <f t="shared" si="246"/>
        <v>0</v>
      </c>
      <c r="AN518" s="11">
        <f t="shared" si="247"/>
        <v>0</v>
      </c>
      <c r="AO518" s="4" t="e">
        <f>IF(#REF!="I",1,IF(#REF!="II",2,IF(#REF!="III",3,IF(#REF!="IV",4))))</f>
        <v>#REF!</v>
      </c>
      <c r="AP518" s="11" t="e">
        <f>IF(#REF!="PULMONAR",1,IF(AND(#REF!="EXTRAPULMONAR",#REF!&lt;&gt;"MENINGEA"),2,IF(AND(#REF!="EXTRAPULMONAR",#REF!="MENINGEA"),3,)))</f>
        <v>#REF!</v>
      </c>
      <c r="AQ5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8" s="4">
        <f t="shared" si="248"/>
        <v>0</v>
      </c>
      <c r="AS518" s="10">
        <f t="shared" si="249"/>
        <v>0</v>
      </c>
      <c r="AT518" s="10">
        <f t="shared" si="250"/>
        <v>0</v>
      </c>
      <c r="AU518" s="10" t="str">
        <f t="shared" si="251"/>
        <v>0</v>
      </c>
      <c r="AV518" s="11" t="e">
        <f t="shared" si="252"/>
        <v>#N/A</v>
      </c>
      <c r="AW518" s="4" t="e">
        <f t="shared" si="253"/>
        <v>#N/A</v>
      </c>
      <c r="AX518" s="10" t="e">
        <f t="shared" si="254"/>
        <v>#N/A</v>
      </c>
      <c r="AY518" s="10" t="e">
        <f t="shared" si="255"/>
        <v>#N/A</v>
      </c>
      <c r="AZ518" s="10" t="e">
        <f t="shared" si="257"/>
        <v>#REF!</v>
      </c>
      <c r="BA518" s="12" t="e">
        <f>IF(BW518=7,0,AJ518&amp;IF(#REF!="SI",1,IF(#REF!="NO",2,IF(#REF!="VIH + PREVIO",3,0))))</f>
        <v>#REF!</v>
      </c>
      <c r="BB518" s="13" t="e">
        <f>IF(AND(#REF!="POSITIVO",#REF!="POSITIVO"),1,IF(#REF!="NEGATIVO",2,IF(#REF!="VIH + PREVIO",3,0)))</f>
        <v>#REF!</v>
      </c>
      <c r="BC518" s="10" t="e">
        <f>IF(#REF!="SI",1,IF(#REF!="NO",2,0))</f>
        <v>#REF!</v>
      </c>
      <c r="BD518" s="10" t="e">
        <f>IF(#REF!="SI",1,IF(#REF!="NO",2,0))</f>
        <v>#REF!</v>
      </c>
      <c r="BE518" s="10" t="e">
        <f>IF(OR(#REF!="VIH + PREVIO",#REF!="VIH + PREVIO",#REF!="VIH + PREVIO"),1,0)</f>
        <v>#REF!</v>
      </c>
      <c r="BF518" s="13" t="e">
        <f>IF(OR(#REF!="POSITIVO",#REF!="NEGATIVO"),1,IF(#REF!="PACIENTE NO ACEPTA",2,IF(#REF!="VIH + PREVIO",3,0)))</f>
        <v>#REF!</v>
      </c>
      <c r="BG518" s="10" t="e">
        <f t="shared" si="258"/>
        <v>#REF!</v>
      </c>
      <c r="BH518" s="10" t="e">
        <f t="shared" si="259"/>
        <v>#REF!</v>
      </c>
      <c r="BI518" s="10" t="e">
        <f t="shared" si="260"/>
        <v>#REF!</v>
      </c>
      <c r="BJ518" s="10" t="e">
        <f t="shared" si="261"/>
        <v>#REF!</v>
      </c>
      <c r="BK518" s="10" t="e">
        <f t="shared" si="262"/>
        <v>#REF!</v>
      </c>
      <c r="BL518" s="10" t="e">
        <f t="shared" si="263"/>
        <v>#REF!</v>
      </c>
      <c r="BM518" s="10" t="e">
        <f>IF(OR(BW518=7,AQ518=6),0,IF(#REF!="I",1,IF(#REF!="II",2,IF(#REF!="III",3,IF(#REF!="IV",4))))&amp;AP518&amp;AQ518&amp;AR518&amp;AS518&amp;AT518&amp;AU518&amp;AX518)</f>
        <v>#REF!</v>
      </c>
      <c r="BN518" s="10" t="e">
        <f t="shared" si="264"/>
        <v>#REF!</v>
      </c>
      <c r="BO518" s="10" t="e">
        <f t="shared" si="265"/>
        <v>#REF!</v>
      </c>
      <c r="BP518" s="10" t="e">
        <f t="shared" si="266"/>
        <v>#REF!</v>
      </c>
      <c r="BQ518" s="10" t="e">
        <f t="shared" si="267"/>
        <v>#REF!</v>
      </c>
      <c r="BR518" s="10" t="e">
        <f t="shared" si="268"/>
        <v>#REF!</v>
      </c>
      <c r="BS518" s="10" t="e">
        <f t="shared" si="269"/>
        <v>#REF!</v>
      </c>
      <c r="BT518" s="10" t="e">
        <f>IF(OR(BW518=7,AQ518=6),0,AO518&amp;IF(#REF!="SI",1,IF(#REF!="NO",2,IF(#REF!="VIH + PREVIO",3,0))))</f>
        <v>#REF!</v>
      </c>
      <c r="BU518" s="10" t="e">
        <f>IF(OR(BW518=7,AQ518=6),0,IF(#REF!="-",1,0))</f>
        <v>#REF!</v>
      </c>
      <c r="BV518" s="10" t="e">
        <f t="shared" si="270"/>
        <v>#REF!</v>
      </c>
      <c r="BW5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8" s="10" t="e">
        <f t="shared" si="271"/>
        <v>#REF!</v>
      </c>
      <c r="BY518" s="10" t="e">
        <f t="shared" si="273"/>
        <v>#REF!</v>
      </c>
      <c r="BZ518" s="10" t="e">
        <f t="shared" si="272"/>
        <v>#REF!</v>
      </c>
      <c r="CA518" s="10"/>
    </row>
    <row r="519" spans="1:79" s="3" customFormat="1" ht="23.25" customHeight="1" x14ac:dyDescent="0.3">
      <c r="A519" s="7">
        <v>517</v>
      </c>
      <c r="B519" s="43"/>
      <c r="C519" s="44"/>
      <c r="D519" s="45"/>
      <c r="E519" s="46"/>
      <c r="F519" s="46"/>
      <c r="G519" s="46"/>
      <c r="H519" s="50"/>
      <c r="I519" s="51"/>
      <c r="J519" s="52"/>
      <c r="K519" s="51"/>
      <c r="L519" s="53"/>
      <c r="M519" s="54"/>
      <c r="N519" s="43"/>
      <c r="O519" s="55"/>
      <c r="P519" s="46"/>
      <c r="Q519" s="46"/>
      <c r="R519" s="46"/>
      <c r="S519" s="43"/>
      <c r="T519" s="56"/>
      <c r="U519" s="46"/>
      <c r="V519" s="57"/>
      <c r="W519" s="58"/>
      <c r="X519" s="57"/>
      <c r="Y519" s="46"/>
      <c r="Z519" s="57"/>
      <c r="AA519" s="59"/>
      <c r="AB519" s="60"/>
      <c r="AC519" s="2"/>
      <c r="AD519" s="2"/>
      <c r="AE519" s="2"/>
      <c r="AJ519" s="11">
        <f t="shared" si="256"/>
        <v>13</v>
      </c>
      <c r="AK519" s="11">
        <f t="shared" si="244"/>
        <v>0</v>
      </c>
      <c r="AL519" s="11">
        <f t="shared" si="245"/>
        <v>0</v>
      </c>
      <c r="AM519" s="11">
        <f t="shared" si="246"/>
        <v>0</v>
      </c>
      <c r="AN519" s="11">
        <f t="shared" si="247"/>
        <v>0</v>
      </c>
      <c r="AO519" s="4" t="e">
        <f>IF(#REF!="I",1,IF(#REF!="II",2,IF(#REF!="III",3,IF(#REF!="IV",4))))</f>
        <v>#REF!</v>
      </c>
      <c r="AP519" s="11" t="e">
        <f>IF(#REF!="PULMONAR",1,IF(AND(#REF!="EXTRAPULMONAR",#REF!&lt;&gt;"MENINGEA"),2,IF(AND(#REF!="EXTRAPULMONAR",#REF!="MENINGEA"),3,)))</f>
        <v>#REF!</v>
      </c>
      <c r="AQ5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19" s="4">
        <f t="shared" si="248"/>
        <v>0</v>
      </c>
      <c r="AS519" s="10">
        <f t="shared" si="249"/>
        <v>0</v>
      </c>
      <c r="AT519" s="10">
        <f t="shared" si="250"/>
        <v>0</v>
      </c>
      <c r="AU519" s="10" t="str">
        <f t="shared" si="251"/>
        <v>0</v>
      </c>
      <c r="AV519" s="11" t="e">
        <f t="shared" si="252"/>
        <v>#N/A</v>
      </c>
      <c r="AW519" s="4" t="e">
        <f t="shared" si="253"/>
        <v>#N/A</v>
      </c>
      <c r="AX519" s="10" t="e">
        <f t="shared" si="254"/>
        <v>#N/A</v>
      </c>
      <c r="AY519" s="10" t="e">
        <f t="shared" si="255"/>
        <v>#N/A</v>
      </c>
      <c r="AZ519" s="10" t="e">
        <f t="shared" si="257"/>
        <v>#REF!</v>
      </c>
      <c r="BA519" s="12" t="e">
        <f>IF(BW519=7,0,AJ519&amp;IF(#REF!="SI",1,IF(#REF!="NO",2,IF(#REF!="VIH + PREVIO",3,0))))</f>
        <v>#REF!</v>
      </c>
      <c r="BB519" s="13" t="e">
        <f>IF(AND(#REF!="POSITIVO",#REF!="POSITIVO"),1,IF(#REF!="NEGATIVO",2,IF(#REF!="VIH + PREVIO",3,0)))</f>
        <v>#REF!</v>
      </c>
      <c r="BC519" s="10" t="e">
        <f>IF(#REF!="SI",1,IF(#REF!="NO",2,0))</f>
        <v>#REF!</v>
      </c>
      <c r="BD519" s="10" t="e">
        <f>IF(#REF!="SI",1,IF(#REF!="NO",2,0))</f>
        <v>#REF!</v>
      </c>
      <c r="BE519" s="10" t="e">
        <f>IF(OR(#REF!="VIH + PREVIO",#REF!="VIH + PREVIO",#REF!="VIH + PREVIO"),1,0)</f>
        <v>#REF!</v>
      </c>
      <c r="BF519" s="13" t="e">
        <f>IF(OR(#REF!="POSITIVO",#REF!="NEGATIVO"),1,IF(#REF!="PACIENTE NO ACEPTA",2,IF(#REF!="VIH + PREVIO",3,0)))</f>
        <v>#REF!</v>
      </c>
      <c r="BG519" s="10" t="e">
        <f t="shared" si="258"/>
        <v>#REF!</v>
      </c>
      <c r="BH519" s="10" t="e">
        <f t="shared" si="259"/>
        <v>#REF!</v>
      </c>
      <c r="BI519" s="10" t="e">
        <f t="shared" si="260"/>
        <v>#REF!</v>
      </c>
      <c r="BJ519" s="10" t="e">
        <f t="shared" si="261"/>
        <v>#REF!</v>
      </c>
      <c r="BK519" s="10" t="e">
        <f t="shared" si="262"/>
        <v>#REF!</v>
      </c>
      <c r="BL519" s="10" t="e">
        <f t="shared" si="263"/>
        <v>#REF!</v>
      </c>
      <c r="BM519" s="10" t="e">
        <f>IF(OR(BW519=7,AQ519=6),0,IF(#REF!="I",1,IF(#REF!="II",2,IF(#REF!="III",3,IF(#REF!="IV",4))))&amp;AP519&amp;AQ519&amp;AR519&amp;AS519&amp;AT519&amp;AU519&amp;AX519)</f>
        <v>#REF!</v>
      </c>
      <c r="BN519" s="10" t="e">
        <f t="shared" si="264"/>
        <v>#REF!</v>
      </c>
      <c r="BO519" s="10" t="e">
        <f t="shared" si="265"/>
        <v>#REF!</v>
      </c>
      <c r="BP519" s="10" t="e">
        <f t="shared" si="266"/>
        <v>#REF!</v>
      </c>
      <c r="BQ519" s="10" t="e">
        <f t="shared" si="267"/>
        <v>#REF!</v>
      </c>
      <c r="BR519" s="10" t="e">
        <f t="shared" si="268"/>
        <v>#REF!</v>
      </c>
      <c r="BS519" s="10" t="e">
        <f t="shared" si="269"/>
        <v>#REF!</v>
      </c>
      <c r="BT519" s="10" t="e">
        <f>IF(OR(BW519=7,AQ519=6),0,AO519&amp;IF(#REF!="SI",1,IF(#REF!="NO",2,IF(#REF!="VIH + PREVIO",3,0))))</f>
        <v>#REF!</v>
      </c>
      <c r="BU519" s="10" t="e">
        <f>IF(OR(BW519=7,AQ519=6),0,IF(#REF!="-",1,0))</f>
        <v>#REF!</v>
      </c>
      <c r="BV519" s="10" t="e">
        <f t="shared" si="270"/>
        <v>#REF!</v>
      </c>
      <c r="BW5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19" s="10" t="e">
        <f t="shared" si="271"/>
        <v>#REF!</v>
      </c>
      <c r="BY519" s="10" t="e">
        <f t="shared" si="273"/>
        <v>#REF!</v>
      </c>
      <c r="BZ519" s="10" t="e">
        <f t="shared" si="272"/>
        <v>#REF!</v>
      </c>
      <c r="CA519" s="10"/>
    </row>
    <row r="520" spans="1:79" s="3" customFormat="1" ht="23.25" customHeight="1" x14ac:dyDescent="0.3">
      <c r="A520" s="7">
        <v>518</v>
      </c>
      <c r="B520" s="43"/>
      <c r="C520" s="44"/>
      <c r="D520" s="45"/>
      <c r="E520" s="46"/>
      <c r="F520" s="46"/>
      <c r="G520" s="46"/>
      <c r="H520" s="50"/>
      <c r="I520" s="51"/>
      <c r="J520" s="52"/>
      <c r="K520" s="51"/>
      <c r="L520" s="53"/>
      <c r="M520" s="54"/>
      <c r="N520" s="43"/>
      <c r="O520" s="55"/>
      <c r="P520" s="46"/>
      <c r="Q520" s="46"/>
      <c r="R520" s="46"/>
      <c r="S520" s="43"/>
      <c r="T520" s="56"/>
      <c r="U520" s="46"/>
      <c r="V520" s="57"/>
      <c r="W520" s="58"/>
      <c r="X520" s="57"/>
      <c r="Y520" s="46"/>
      <c r="Z520" s="57"/>
      <c r="AA520" s="59"/>
      <c r="AB520" s="60"/>
      <c r="AC520" s="2"/>
      <c r="AD520" s="2"/>
      <c r="AE520" s="2"/>
      <c r="AJ520" s="11">
        <f t="shared" si="256"/>
        <v>13</v>
      </c>
      <c r="AK520" s="11">
        <f t="shared" si="244"/>
        <v>0</v>
      </c>
      <c r="AL520" s="11">
        <f t="shared" si="245"/>
        <v>0</v>
      </c>
      <c r="AM520" s="11">
        <f t="shared" si="246"/>
        <v>0</v>
      </c>
      <c r="AN520" s="11">
        <f t="shared" si="247"/>
        <v>0</v>
      </c>
      <c r="AO520" s="4" t="e">
        <f>IF(#REF!="I",1,IF(#REF!="II",2,IF(#REF!="III",3,IF(#REF!="IV",4))))</f>
        <v>#REF!</v>
      </c>
      <c r="AP520" s="11" t="e">
        <f>IF(#REF!="PULMONAR",1,IF(AND(#REF!="EXTRAPULMONAR",#REF!&lt;&gt;"MENINGEA"),2,IF(AND(#REF!="EXTRAPULMONAR",#REF!="MENINGEA"),3,)))</f>
        <v>#REF!</v>
      </c>
      <c r="AQ5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0" s="4">
        <f t="shared" si="248"/>
        <v>0</v>
      </c>
      <c r="AS520" s="10">
        <f t="shared" si="249"/>
        <v>0</v>
      </c>
      <c r="AT520" s="10">
        <f t="shared" si="250"/>
        <v>0</v>
      </c>
      <c r="AU520" s="10" t="str">
        <f t="shared" si="251"/>
        <v>0</v>
      </c>
      <c r="AV520" s="11" t="e">
        <f t="shared" si="252"/>
        <v>#N/A</v>
      </c>
      <c r="AW520" s="4" t="e">
        <f t="shared" si="253"/>
        <v>#N/A</v>
      </c>
      <c r="AX520" s="10" t="e">
        <f t="shared" si="254"/>
        <v>#N/A</v>
      </c>
      <c r="AY520" s="10" t="e">
        <f t="shared" si="255"/>
        <v>#N/A</v>
      </c>
      <c r="AZ520" s="10" t="e">
        <f t="shared" si="257"/>
        <v>#REF!</v>
      </c>
      <c r="BA520" s="12" t="e">
        <f>IF(BW520=7,0,AJ520&amp;IF(#REF!="SI",1,IF(#REF!="NO",2,IF(#REF!="VIH + PREVIO",3,0))))</f>
        <v>#REF!</v>
      </c>
      <c r="BB520" s="13" t="e">
        <f>IF(AND(#REF!="POSITIVO",#REF!="POSITIVO"),1,IF(#REF!="NEGATIVO",2,IF(#REF!="VIH + PREVIO",3,0)))</f>
        <v>#REF!</v>
      </c>
      <c r="BC520" s="10" t="e">
        <f>IF(#REF!="SI",1,IF(#REF!="NO",2,0))</f>
        <v>#REF!</v>
      </c>
      <c r="BD520" s="10" t="e">
        <f>IF(#REF!="SI",1,IF(#REF!="NO",2,0))</f>
        <v>#REF!</v>
      </c>
      <c r="BE520" s="10" t="e">
        <f>IF(OR(#REF!="VIH + PREVIO",#REF!="VIH + PREVIO",#REF!="VIH + PREVIO"),1,0)</f>
        <v>#REF!</v>
      </c>
      <c r="BF520" s="13" t="e">
        <f>IF(OR(#REF!="POSITIVO",#REF!="NEGATIVO"),1,IF(#REF!="PACIENTE NO ACEPTA",2,IF(#REF!="VIH + PREVIO",3,0)))</f>
        <v>#REF!</v>
      </c>
      <c r="BG520" s="10" t="e">
        <f t="shared" si="258"/>
        <v>#REF!</v>
      </c>
      <c r="BH520" s="10" t="e">
        <f t="shared" si="259"/>
        <v>#REF!</v>
      </c>
      <c r="BI520" s="10" t="e">
        <f t="shared" si="260"/>
        <v>#REF!</v>
      </c>
      <c r="BJ520" s="10" t="e">
        <f t="shared" si="261"/>
        <v>#REF!</v>
      </c>
      <c r="BK520" s="10" t="e">
        <f t="shared" si="262"/>
        <v>#REF!</v>
      </c>
      <c r="BL520" s="10" t="e">
        <f t="shared" si="263"/>
        <v>#REF!</v>
      </c>
      <c r="BM520" s="10" t="e">
        <f>IF(OR(BW520=7,AQ520=6),0,IF(#REF!="I",1,IF(#REF!="II",2,IF(#REF!="III",3,IF(#REF!="IV",4))))&amp;AP520&amp;AQ520&amp;AR520&amp;AS520&amp;AT520&amp;AU520&amp;AX520)</f>
        <v>#REF!</v>
      </c>
      <c r="BN520" s="10" t="e">
        <f t="shared" si="264"/>
        <v>#REF!</v>
      </c>
      <c r="BO520" s="10" t="e">
        <f t="shared" si="265"/>
        <v>#REF!</v>
      </c>
      <c r="BP520" s="10" t="e">
        <f t="shared" si="266"/>
        <v>#REF!</v>
      </c>
      <c r="BQ520" s="10" t="e">
        <f t="shared" si="267"/>
        <v>#REF!</v>
      </c>
      <c r="BR520" s="10" t="e">
        <f t="shared" si="268"/>
        <v>#REF!</v>
      </c>
      <c r="BS520" s="10" t="e">
        <f t="shared" si="269"/>
        <v>#REF!</v>
      </c>
      <c r="BT520" s="10" t="e">
        <f>IF(OR(BW520=7,AQ520=6),0,AO520&amp;IF(#REF!="SI",1,IF(#REF!="NO",2,IF(#REF!="VIH + PREVIO",3,0))))</f>
        <v>#REF!</v>
      </c>
      <c r="BU520" s="10" t="e">
        <f>IF(OR(BW520=7,AQ520=6),0,IF(#REF!="-",1,0))</f>
        <v>#REF!</v>
      </c>
      <c r="BV520" s="10" t="e">
        <f t="shared" si="270"/>
        <v>#REF!</v>
      </c>
      <c r="BW5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0" s="10" t="e">
        <f t="shared" si="271"/>
        <v>#REF!</v>
      </c>
      <c r="BY520" s="10" t="e">
        <f t="shared" si="273"/>
        <v>#REF!</v>
      </c>
      <c r="BZ520" s="10" t="e">
        <f t="shared" si="272"/>
        <v>#REF!</v>
      </c>
      <c r="CA520" s="10"/>
    </row>
    <row r="521" spans="1:79" s="3" customFormat="1" ht="23.25" customHeight="1" x14ac:dyDescent="0.3">
      <c r="A521" s="7">
        <v>519</v>
      </c>
      <c r="B521" s="43"/>
      <c r="C521" s="44"/>
      <c r="D521" s="45"/>
      <c r="E521" s="46"/>
      <c r="F521" s="46"/>
      <c r="G521" s="46"/>
      <c r="H521" s="50"/>
      <c r="I521" s="51"/>
      <c r="J521" s="52"/>
      <c r="K521" s="51"/>
      <c r="L521" s="53"/>
      <c r="M521" s="54"/>
      <c r="N521" s="43"/>
      <c r="O521" s="55"/>
      <c r="P521" s="46"/>
      <c r="Q521" s="46"/>
      <c r="R521" s="46"/>
      <c r="S521" s="43"/>
      <c r="T521" s="56"/>
      <c r="U521" s="46"/>
      <c r="V521" s="57"/>
      <c r="W521" s="58"/>
      <c r="X521" s="57"/>
      <c r="Y521" s="46"/>
      <c r="Z521" s="57"/>
      <c r="AA521" s="59"/>
      <c r="AB521" s="60"/>
      <c r="AC521" s="2"/>
      <c r="AD521" s="2"/>
      <c r="AE521" s="2"/>
      <c r="AJ521" s="11">
        <f t="shared" si="256"/>
        <v>13</v>
      </c>
      <c r="AK521" s="11">
        <f t="shared" si="244"/>
        <v>0</v>
      </c>
      <c r="AL521" s="11">
        <f t="shared" si="245"/>
        <v>0</v>
      </c>
      <c r="AM521" s="11">
        <f t="shared" si="246"/>
        <v>0</v>
      </c>
      <c r="AN521" s="11">
        <f t="shared" si="247"/>
        <v>0</v>
      </c>
      <c r="AO521" s="4" t="e">
        <f>IF(#REF!="I",1,IF(#REF!="II",2,IF(#REF!="III",3,IF(#REF!="IV",4))))</f>
        <v>#REF!</v>
      </c>
      <c r="AP521" s="11" t="e">
        <f>IF(#REF!="PULMONAR",1,IF(AND(#REF!="EXTRAPULMONAR",#REF!&lt;&gt;"MENINGEA"),2,IF(AND(#REF!="EXTRAPULMONAR",#REF!="MENINGEA"),3,)))</f>
        <v>#REF!</v>
      </c>
      <c r="AQ5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1" s="4">
        <f t="shared" si="248"/>
        <v>0</v>
      </c>
      <c r="AS521" s="10">
        <f t="shared" si="249"/>
        <v>0</v>
      </c>
      <c r="AT521" s="10">
        <f t="shared" si="250"/>
        <v>0</v>
      </c>
      <c r="AU521" s="10" t="str">
        <f t="shared" si="251"/>
        <v>0</v>
      </c>
      <c r="AV521" s="11" t="e">
        <f t="shared" si="252"/>
        <v>#N/A</v>
      </c>
      <c r="AW521" s="4" t="e">
        <f t="shared" si="253"/>
        <v>#N/A</v>
      </c>
      <c r="AX521" s="10" t="e">
        <f t="shared" si="254"/>
        <v>#N/A</v>
      </c>
      <c r="AY521" s="10" t="e">
        <f t="shared" si="255"/>
        <v>#N/A</v>
      </c>
      <c r="AZ521" s="10" t="e">
        <f t="shared" si="257"/>
        <v>#REF!</v>
      </c>
      <c r="BA521" s="12" t="e">
        <f>IF(BW521=7,0,AJ521&amp;IF(#REF!="SI",1,IF(#REF!="NO",2,IF(#REF!="VIH + PREVIO",3,0))))</f>
        <v>#REF!</v>
      </c>
      <c r="BB521" s="13" t="e">
        <f>IF(AND(#REF!="POSITIVO",#REF!="POSITIVO"),1,IF(#REF!="NEGATIVO",2,IF(#REF!="VIH + PREVIO",3,0)))</f>
        <v>#REF!</v>
      </c>
      <c r="BC521" s="10" t="e">
        <f>IF(#REF!="SI",1,IF(#REF!="NO",2,0))</f>
        <v>#REF!</v>
      </c>
      <c r="BD521" s="10" t="e">
        <f>IF(#REF!="SI",1,IF(#REF!="NO",2,0))</f>
        <v>#REF!</v>
      </c>
      <c r="BE521" s="10" t="e">
        <f>IF(OR(#REF!="VIH + PREVIO",#REF!="VIH + PREVIO",#REF!="VIH + PREVIO"),1,0)</f>
        <v>#REF!</v>
      </c>
      <c r="BF521" s="13" t="e">
        <f>IF(OR(#REF!="POSITIVO",#REF!="NEGATIVO"),1,IF(#REF!="PACIENTE NO ACEPTA",2,IF(#REF!="VIH + PREVIO",3,0)))</f>
        <v>#REF!</v>
      </c>
      <c r="BG521" s="10" t="e">
        <f t="shared" si="258"/>
        <v>#REF!</v>
      </c>
      <c r="BH521" s="10" t="e">
        <f t="shared" si="259"/>
        <v>#REF!</v>
      </c>
      <c r="BI521" s="10" t="e">
        <f t="shared" si="260"/>
        <v>#REF!</v>
      </c>
      <c r="BJ521" s="10" t="e">
        <f t="shared" si="261"/>
        <v>#REF!</v>
      </c>
      <c r="BK521" s="10" t="e">
        <f t="shared" si="262"/>
        <v>#REF!</v>
      </c>
      <c r="BL521" s="10" t="e">
        <f t="shared" si="263"/>
        <v>#REF!</v>
      </c>
      <c r="BM521" s="10" t="e">
        <f>IF(OR(BW521=7,AQ521=6),0,IF(#REF!="I",1,IF(#REF!="II",2,IF(#REF!="III",3,IF(#REF!="IV",4))))&amp;AP521&amp;AQ521&amp;AR521&amp;AS521&amp;AT521&amp;AU521&amp;AX521)</f>
        <v>#REF!</v>
      </c>
      <c r="BN521" s="10" t="e">
        <f t="shared" si="264"/>
        <v>#REF!</v>
      </c>
      <c r="BO521" s="10" t="e">
        <f t="shared" si="265"/>
        <v>#REF!</v>
      </c>
      <c r="BP521" s="10" t="e">
        <f t="shared" si="266"/>
        <v>#REF!</v>
      </c>
      <c r="BQ521" s="10" t="e">
        <f t="shared" si="267"/>
        <v>#REF!</v>
      </c>
      <c r="BR521" s="10" t="e">
        <f t="shared" si="268"/>
        <v>#REF!</v>
      </c>
      <c r="BS521" s="10" t="e">
        <f t="shared" si="269"/>
        <v>#REF!</v>
      </c>
      <c r="BT521" s="10" t="e">
        <f>IF(OR(BW521=7,AQ521=6),0,AO521&amp;IF(#REF!="SI",1,IF(#REF!="NO",2,IF(#REF!="VIH + PREVIO",3,0))))</f>
        <v>#REF!</v>
      </c>
      <c r="BU521" s="10" t="e">
        <f>IF(OR(BW521=7,AQ521=6),0,IF(#REF!="-",1,0))</f>
        <v>#REF!</v>
      </c>
      <c r="BV521" s="10" t="e">
        <f t="shared" si="270"/>
        <v>#REF!</v>
      </c>
      <c r="BW5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1" s="10" t="e">
        <f t="shared" si="271"/>
        <v>#REF!</v>
      </c>
      <c r="BY521" s="10" t="e">
        <f t="shared" si="273"/>
        <v>#REF!</v>
      </c>
      <c r="BZ521" s="10" t="e">
        <f t="shared" si="272"/>
        <v>#REF!</v>
      </c>
      <c r="CA521" s="10"/>
    </row>
    <row r="522" spans="1:79" s="3" customFormat="1" ht="23.25" customHeight="1" x14ac:dyDescent="0.3">
      <c r="A522" s="7">
        <v>520</v>
      </c>
      <c r="B522" s="43"/>
      <c r="C522" s="44"/>
      <c r="D522" s="45"/>
      <c r="E522" s="46"/>
      <c r="F522" s="46"/>
      <c r="G522" s="46"/>
      <c r="H522" s="50"/>
      <c r="I522" s="51"/>
      <c r="J522" s="52"/>
      <c r="K522" s="51"/>
      <c r="L522" s="53"/>
      <c r="M522" s="54"/>
      <c r="N522" s="43"/>
      <c r="O522" s="55"/>
      <c r="P522" s="46"/>
      <c r="Q522" s="46"/>
      <c r="R522" s="46"/>
      <c r="S522" s="43"/>
      <c r="T522" s="56"/>
      <c r="U522" s="46"/>
      <c r="V522" s="57"/>
      <c r="W522" s="58"/>
      <c r="X522" s="57"/>
      <c r="Y522" s="46"/>
      <c r="Z522" s="57"/>
      <c r="AA522" s="59"/>
      <c r="AB522" s="60"/>
      <c r="AC522" s="2"/>
      <c r="AD522" s="2"/>
      <c r="AE522" s="2"/>
      <c r="AJ522" s="11">
        <f t="shared" si="256"/>
        <v>13</v>
      </c>
      <c r="AK522" s="11">
        <f t="shared" si="244"/>
        <v>0</v>
      </c>
      <c r="AL522" s="11">
        <f t="shared" si="245"/>
        <v>0</v>
      </c>
      <c r="AM522" s="11">
        <f t="shared" si="246"/>
        <v>0</v>
      </c>
      <c r="AN522" s="11">
        <f t="shared" si="247"/>
        <v>0</v>
      </c>
      <c r="AO522" s="4" t="e">
        <f>IF(#REF!="I",1,IF(#REF!="II",2,IF(#REF!="III",3,IF(#REF!="IV",4))))</f>
        <v>#REF!</v>
      </c>
      <c r="AP522" s="11" t="e">
        <f>IF(#REF!="PULMONAR",1,IF(AND(#REF!="EXTRAPULMONAR",#REF!&lt;&gt;"MENINGEA"),2,IF(AND(#REF!="EXTRAPULMONAR",#REF!="MENINGEA"),3,)))</f>
        <v>#REF!</v>
      </c>
      <c r="AQ5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2" s="4">
        <f t="shared" si="248"/>
        <v>0</v>
      </c>
      <c r="AS522" s="10">
        <f t="shared" si="249"/>
        <v>0</v>
      </c>
      <c r="AT522" s="10">
        <f t="shared" si="250"/>
        <v>0</v>
      </c>
      <c r="AU522" s="10" t="str">
        <f t="shared" si="251"/>
        <v>0</v>
      </c>
      <c r="AV522" s="11" t="e">
        <f t="shared" si="252"/>
        <v>#N/A</v>
      </c>
      <c r="AW522" s="4" t="e">
        <f t="shared" si="253"/>
        <v>#N/A</v>
      </c>
      <c r="AX522" s="10" t="e">
        <f t="shared" si="254"/>
        <v>#N/A</v>
      </c>
      <c r="AY522" s="10" t="e">
        <f t="shared" si="255"/>
        <v>#N/A</v>
      </c>
      <c r="AZ522" s="10" t="e">
        <f t="shared" si="257"/>
        <v>#REF!</v>
      </c>
      <c r="BA522" s="12" t="e">
        <f>IF(BW522=7,0,AJ522&amp;IF(#REF!="SI",1,IF(#REF!="NO",2,IF(#REF!="VIH + PREVIO",3,0))))</f>
        <v>#REF!</v>
      </c>
      <c r="BB522" s="13" t="e">
        <f>IF(AND(#REF!="POSITIVO",#REF!="POSITIVO"),1,IF(#REF!="NEGATIVO",2,IF(#REF!="VIH + PREVIO",3,0)))</f>
        <v>#REF!</v>
      </c>
      <c r="BC522" s="10" t="e">
        <f>IF(#REF!="SI",1,IF(#REF!="NO",2,0))</f>
        <v>#REF!</v>
      </c>
      <c r="BD522" s="10" t="e">
        <f>IF(#REF!="SI",1,IF(#REF!="NO",2,0))</f>
        <v>#REF!</v>
      </c>
      <c r="BE522" s="10" t="e">
        <f>IF(OR(#REF!="VIH + PREVIO",#REF!="VIH + PREVIO",#REF!="VIH + PREVIO"),1,0)</f>
        <v>#REF!</v>
      </c>
      <c r="BF522" s="13" t="e">
        <f>IF(OR(#REF!="POSITIVO",#REF!="NEGATIVO"),1,IF(#REF!="PACIENTE NO ACEPTA",2,IF(#REF!="VIH + PREVIO",3,0)))</f>
        <v>#REF!</v>
      </c>
      <c r="BG522" s="10" t="e">
        <f t="shared" si="258"/>
        <v>#REF!</v>
      </c>
      <c r="BH522" s="10" t="e">
        <f t="shared" si="259"/>
        <v>#REF!</v>
      </c>
      <c r="BI522" s="10" t="e">
        <f t="shared" si="260"/>
        <v>#REF!</v>
      </c>
      <c r="BJ522" s="10" t="e">
        <f t="shared" si="261"/>
        <v>#REF!</v>
      </c>
      <c r="BK522" s="10" t="e">
        <f t="shared" si="262"/>
        <v>#REF!</v>
      </c>
      <c r="BL522" s="10" t="e">
        <f t="shared" si="263"/>
        <v>#REF!</v>
      </c>
      <c r="BM522" s="10" t="e">
        <f>IF(OR(BW522=7,AQ522=6),0,IF(#REF!="I",1,IF(#REF!="II",2,IF(#REF!="III",3,IF(#REF!="IV",4))))&amp;AP522&amp;AQ522&amp;AR522&amp;AS522&amp;AT522&amp;AU522&amp;AX522)</f>
        <v>#REF!</v>
      </c>
      <c r="BN522" s="10" t="e">
        <f t="shared" si="264"/>
        <v>#REF!</v>
      </c>
      <c r="BO522" s="10" t="e">
        <f t="shared" si="265"/>
        <v>#REF!</v>
      </c>
      <c r="BP522" s="10" t="e">
        <f t="shared" si="266"/>
        <v>#REF!</v>
      </c>
      <c r="BQ522" s="10" t="e">
        <f t="shared" si="267"/>
        <v>#REF!</v>
      </c>
      <c r="BR522" s="10" t="e">
        <f t="shared" si="268"/>
        <v>#REF!</v>
      </c>
      <c r="BS522" s="10" t="e">
        <f t="shared" si="269"/>
        <v>#REF!</v>
      </c>
      <c r="BT522" s="10" t="e">
        <f>IF(OR(BW522=7,AQ522=6),0,AO522&amp;IF(#REF!="SI",1,IF(#REF!="NO",2,IF(#REF!="VIH + PREVIO",3,0))))</f>
        <v>#REF!</v>
      </c>
      <c r="BU522" s="10" t="e">
        <f>IF(OR(BW522=7,AQ522=6),0,IF(#REF!="-",1,0))</f>
        <v>#REF!</v>
      </c>
      <c r="BV522" s="10" t="e">
        <f t="shared" si="270"/>
        <v>#REF!</v>
      </c>
      <c r="BW5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2" s="10" t="e">
        <f t="shared" si="271"/>
        <v>#REF!</v>
      </c>
      <c r="BY522" s="10" t="e">
        <f t="shared" si="273"/>
        <v>#REF!</v>
      </c>
      <c r="BZ522" s="10" t="e">
        <f t="shared" si="272"/>
        <v>#REF!</v>
      </c>
      <c r="CA522" s="10"/>
    </row>
    <row r="523" spans="1:79" s="3" customFormat="1" ht="23.25" customHeight="1" x14ac:dyDescent="0.3">
      <c r="A523" s="7">
        <v>521</v>
      </c>
      <c r="B523" s="43"/>
      <c r="C523" s="44"/>
      <c r="D523" s="45"/>
      <c r="E523" s="46"/>
      <c r="F523" s="46"/>
      <c r="G523" s="46"/>
      <c r="H523" s="50"/>
      <c r="I523" s="51"/>
      <c r="J523" s="52"/>
      <c r="K523" s="51"/>
      <c r="L523" s="53"/>
      <c r="M523" s="54"/>
      <c r="N523" s="43"/>
      <c r="O523" s="55"/>
      <c r="P523" s="46"/>
      <c r="Q523" s="46"/>
      <c r="R523" s="46"/>
      <c r="S523" s="43"/>
      <c r="T523" s="56"/>
      <c r="U523" s="46"/>
      <c r="V523" s="57"/>
      <c r="W523" s="58"/>
      <c r="X523" s="57"/>
      <c r="Y523" s="46"/>
      <c r="Z523" s="57"/>
      <c r="AA523" s="59"/>
      <c r="AB523" s="60"/>
      <c r="AC523" s="2"/>
      <c r="AD523" s="2"/>
      <c r="AE523" s="2"/>
      <c r="AJ523" s="11">
        <f t="shared" si="256"/>
        <v>13</v>
      </c>
      <c r="AK523" s="11">
        <f t="shared" si="244"/>
        <v>0</v>
      </c>
      <c r="AL523" s="11">
        <f t="shared" si="245"/>
        <v>0</v>
      </c>
      <c r="AM523" s="11">
        <f t="shared" si="246"/>
        <v>0</v>
      </c>
      <c r="AN523" s="11">
        <f t="shared" si="247"/>
        <v>0</v>
      </c>
      <c r="AO523" s="4" t="e">
        <f>IF(#REF!="I",1,IF(#REF!="II",2,IF(#REF!="III",3,IF(#REF!="IV",4))))</f>
        <v>#REF!</v>
      </c>
      <c r="AP523" s="11" t="e">
        <f>IF(#REF!="PULMONAR",1,IF(AND(#REF!="EXTRAPULMONAR",#REF!&lt;&gt;"MENINGEA"),2,IF(AND(#REF!="EXTRAPULMONAR",#REF!="MENINGEA"),3,)))</f>
        <v>#REF!</v>
      </c>
      <c r="AQ5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3" s="4">
        <f t="shared" si="248"/>
        <v>0</v>
      </c>
      <c r="AS523" s="10">
        <f t="shared" si="249"/>
        <v>0</v>
      </c>
      <c r="AT523" s="10">
        <f t="shared" si="250"/>
        <v>0</v>
      </c>
      <c r="AU523" s="10" t="str">
        <f t="shared" si="251"/>
        <v>0</v>
      </c>
      <c r="AV523" s="11" t="e">
        <f t="shared" si="252"/>
        <v>#N/A</v>
      </c>
      <c r="AW523" s="4" t="e">
        <f t="shared" si="253"/>
        <v>#N/A</v>
      </c>
      <c r="AX523" s="10" t="e">
        <f t="shared" si="254"/>
        <v>#N/A</v>
      </c>
      <c r="AY523" s="10" t="e">
        <f t="shared" si="255"/>
        <v>#N/A</v>
      </c>
      <c r="AZ523" s="10" t="e">
        <f t="shared" si="257"/>
        <v>#REF!</v>
      </c>
      <c r="BA523" s="12" t="e">
        <f>IF(BW523=7,0,AJ523&amp;IF(#REF!="SI",1,IF(#REF!="NO",2,IF(#REF!="VIH + PREVIO",3,0))))</f>
        <v>#REF!</v>
      </c>
      <c r="BB523" s="13" t="e">
        <f>IF(AND(#REF!="POSITIVO",#REF!="POSITIVO"),1,IF(#REF!="NEGATIVO",2,IF(#REF!="VIH + PREVIO",3,0)))</f>
        <v>#REF!</v>
      </c>
      <c r="BC523" s="10" t="e">
        <f>IF(#REF!="SI",1,IF(#REF!="NO",2,0))</f>
        <v>#REF!</v>
      </c>
      <c r="BD523" s="10" t="e">
        <f>IF(#REF!="SI",1,IF(#REF!="NO",2,0))</f>
        <v>#REF!</v>
      </c>
      <c r="BE523" s="10" t="e">
        <f>IF(OR(#REF!="VIH + PREVIO",#REF!="VIH + PREVIO",#REF!="VIH + PREVIO"),1,0)</f>
        <v>#REF!</v>
      </c>
      <c r="BF523" s="13" t="e">
        <f>IF(OR(#REF!="POSITIVO",#REF!="NEGATIVO"),1,IF(#REF!="PACIENTE NO ACEPTA",2,IF(#REF!="VIH + PREVIO",3,0)))</f>
        <v>#REF!</v>
      </c>
      <c r="BG523" s="10" t="e">
        <f t="shared" si="258"/>
        <v>#REF!</v>
      </c>
      <c r="BH523" s="10" t="e">
        <f t="shared" si="259"/>
        <v>#REF!</v>
      </c>
      <c r="BI523" s="10" t="e">
        <f t="shared" si="260"/>
        <v>#REF!</v>
      </c>
      <c r="BJ523" s="10" t="e">
        <f t="shared" si="261"/>
        <v>#REF!</v>
      </c>
      <c r="BK523" s="10" t="e">
        <f t="shared" si="262"/>
        <v>#REF!</v>
      </c>
      <c r="BL523" s="10" t="e">
        <f t="shared" si="263"/>
        <v>#REF!</v>
      </c>
      <c r="BM523" s="10" t="e">
        <f>IF(OR(BW523=7,AQ523=6),0,IF(#REF!="I",1,IF(#REF!="II",2,IF(#REF!="III",3,IF(#REF!="IV",4))))&amp;AP523&amp;AQ523&amp;AR523&amp;AS523&amp;AT523&amp;AU523&amp;AX523)</f>
        <v>#REF!</v>
      </c>
      <c r="BN523" s="10" t="e">
        <f t="shared" si="264"/>
        <v>#REF!</v>
      </c>
      <c r="BO523" s="10" t="e">
        <f t="shared" si="265"/>
        <v>#REF!</v>
      </c>
      <c r="BP523" s="10" t="e">
        <f t="shared" si="266"/>
        <v>#REF!</v>
      </c>
      <c r="BQ523" s="10" t="e">
        <f t="shared" si="267"/>
        <v>#REF!</v>
      </c>
      <c r="BR523" s="10" t="e">
        <f t="shared" si="268"/>
        <v>#REF!</v>
      </c>
      <c r="BS523" s="10" t="e">
        <f t="shared" si="269"/>
        <v>#REF!</v>
      </c>
      <c r="BT523" s="10" t="e">
        <f>IF(OR(BW523=7,AQ523=6),0,AO523&amp;IF(#REF!="SI",1,IF(#REF!="NO",2,IF(#REF!="VIH + PREVIO",3,0))))</f>
        <v>#REF!</v>
      </c>
      <c r="BU523" s="10" t="e">
        <f>IF(OR(BW523=7,AQ523=6),0,IF(#REF!="-",1,0))</f>
        <v>#REF!</v>
      </c>
      <c r="BV523" s="10" t="e">
        <f t="shared" si="270"/>
        <v>#REF!</v>
      </c>
      <c r="BW5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3" s="10" t="e">
        <f t="shared" si="271"/>
        <v>#REF!</v>
      </c>
      <c r="BY523" s="10" t="e">
        <f t="shared" si="273"/>
        <v>#REF!</v>
      </c>
      <c r="BZ523" s="10" t="e">
        <f t="shared" si="272"/>
        <v>#REF!</v>
      </c>
      <c r="CA523" s="10"/>
    </row>
    <row r="524" spans="1:79" s="3" customFormat="1" ht="23.25" customHeight="1" x14ac:dyDescent="0.3">
      <c r="A524" s="7">
        <v>522</v>
      </c>
      <c r="B524" s="43"/>
      <c r="C524" s="44"/>
      <c r="D524" s="45"/>
      <c r="E524" s="46"/>
      <c r="F524" s="46"/>
      <c r="G524" s="46"/>
      <c r="H524" s="50"/>
      <c r="I524" s="51"/>
      <c r="J524" s="52"/>
      <c r="K524" s="51"/>
      <c r="L524" s="53"/>
      <c r="M524" s="54"/>
      <c r="N524" s="43"/>
      <c r="O524" s="55"/>
      <c r="P524" s="46"/>
      <c r="Q524" s="46"/>
      <c r="R524" s="46"/>
      <c r="S524" s="43"/>
      <c r="T524" s="56"/>
      <c r="U524" s="46"/>
      <c r="V524" s="57"/>
      <c r="W524" s="58"/>
      <c r="X524" s="57"/>
      <c r="Y524" s="46"/>
      <c r="Z524" s="57"/>
      <c r="AA524" s="59"/>
      <c r="AB524" s="60"/>
      <c r="AC524" s="2"/>
      <c r="AD524" s="2"/>
      <c r="AE524" s="2"/>
      <c r="AJ524" s="11">
        <f t="shared" si="256"/>
        <v>13</v>
      </c>
      <c r="AK524" s="11">
        <f t="shared" si="244"/>
        <v>0</v>
      </c>
      <c r="AL524" s="11">
        <f t="shared" si="245"/>
        <v>0</v>
      </c>
      <c r="AM524" s="11">
        <f t="shared" si="246"/>
        <v>0</v>
      </c>
      <c r="AN524" s="11">
        <f t="shared" si="247"/>
        <v>0</v>
      </c>
      <c r="AO524" s="4" t="e">
        <f>IF(#REF!="I",1,IF(#REF!="II",2,IF(#REF!="III",3,IF(#REF!="IV",4))))</f>
        <v>#REF!</v>
      </c>
      <c r="AP524" s="11" t="e">
        <f>IF(#REF!="PULMONAR",1,IF(AND(#REF!="EXTRAPULMONAR",#REF!&lt;&gt;"MENINGEA"),2,IF(AND(#REF!="EXTRAPULMONAR",#REF!="MENINGEA"),3,)))</f>
        <v>#REF!</v>
      </c>
      <c r="AQ5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4" s="4">
        <f t="shared" si="248"/>
        <v>0</v>
      </c>
      <c r="AS524" s="10">
        <f t="shared" si="249"/>
        <v>0</v>
      </c>
      <c r="AT524" s="10">
        <f t="shared" si="250"/>
        <v>0</v>
      </c>
      <c r="AU524" s="10" t="str">
        <f t="shared" si="251"/>
        <v>0</v>
      </c>
      <c r="AV524" s="11" t="e">
        <f t="shared" si="252"/>
        <v>#N/A</v>
      </c>
      <c r="AW524" s="4" t="e">
        <f t="shared" si="253"/>
        <v>#N/A</v>
      </c>
      <c r="AX524" s="10" t="e">
        <f t="shared" si="254"/>
        <v>#N/A</v>
      </c>
      <c r="AY524" s="10" t="e">
        <f t="shared" si="255"/>
        <v>#N/A</v>
      </c>
      <c r="AZ524" s="10" t="e">
        <f t="shared" si="257"/>
        <v>#REF!</v>
      </c>
      <c r="BA524" s="12" t="e">
        <f>IF(BW524=7,0,AJ524&amp;IF(#REF!="SI",1,IF(#REF!="NO",2,IF(#REF!="VIH + PREVIO",3,0))))</f>
        <v>#REF!</v>
      </c>
      <c r="BB524" s="13" t="e">
        <f>IF(AND(#REF!="POSITIVO",#REF!="POSITIVO"),1,IF(#REF!="NEGATIVO",2,IF(#REF!="VIH + PREVIO",3,0)))</f>
        <v>#REF!</v>
      </c>
      <c r="BC524" s="10" t="e">
        <f>IF(#REF!="SI",1,IF(#REF!="NO",2,0))</f>
        <v>#REF!</v>
      </c>
      <c r="BD524" s="10" t="e">
        <f>IF(#REF!="SI",1,IF(#REF!="NO",2,0))</f>
        <v>#REF!</v>
      </c>
      <c r="BE524" s="10" t="e">
        <f>IF(OR(#REF!="VIH + PREVIO",#REF!="VIH + PREVIO",#REF!="VIH + PREVIO"),1,0)</f>
        <v>#REF!</v>
      </c>
      <c r="BF524" s="13" t="e">
        <f>IF(OR(#REF!="POSITIVO",#REF!="NEGATIVO"),1,IF(#REF!="PACIENTE NO ACEPTA",2,IF(#REF!="VIH + PREVIO",3,0)))</f>
        <v>#REF!</v>
      </c>
      <c r="BG524" s="10" t="e">
        <f t="shared" si="258"/>
        <v>#REF!</v>
      </c>
      <c r="BH524" s="10" t="e">
        <f t="shared" si="259"/>
        <v>#REF!</v>
      </c>
      <c r="BI524" s="10" t="e">
        <f t="shared" si="260"/>
        <v>#REF!</v>
      </c>
      <c r="BJ524" s="10" t="e">
        <f t="shared" si="261"/>
        <v>#REF!</v>
      </c>
      <c r="BK524" s="10" t="e">
        <f t="shared" si="262"/>
        <v>#REF!</v>
      </c>
      <c r="BL524" s="10" t="e">
        <f t="shared" si="263"/>
        <v>#REF!</v>
      </c>
      <c r="BM524" s="10" t="e">
        <f>IF(OR(BW524=7,AQ524=6),0,IF(#REF!="I",1,IF(#REF!="II",2,IF(#REF!="III",3,IF(#REF!="IV",4))))&amp;AP524&amp;AQ524&amp;AR524&amp;AS524&amp;AT524&amp;AU524&amp;AX524)</f>
        <v>#REF!</v>
      </c>
      <c r="BN524" s="10" t="e">
        <f t="shared" si="264"/>
        <v>#REF!</v>
      </c>
      <c r="BO524" s="10" t="e">
        <f t="shared" si="265"/>
        <v>#REF!</v>
      </c>
      <c r="BP524" s="10" t="e">
        <f t="shared" si="266"/>
        <v>#REF!</v>
      </c>
      <c r="BQ524" s="10" t="e">
        <f t="shared" si="267"/>
        <v>#REF!</v>
      </c>
      <c r="BR524" s="10" t="e">
        <f t="shared" si="268"/>
        <v>#REF!</v>
      </c>
      <c r="BS524" s="10" t="e">
        <f t="shared" si="269"/>
        <v>#REF!</v>
      </c>
      <c r="BT524" s="10" t="e">
        <f>IF(OR(BW524=7,AQ524=6),0,AO524&amp;IF(#REF!="SI",1,IF(#REF!="NO",2,IF(#REF!="VIH + PREVIO",3,0))))</f>
        <v>#REF!</v>
      </c>
      <c r="BU524" s="10" t="e">
        <f>IF(OR(BW524=7,AQ524=6),0,IF(#REF!="-",1,0))</f>
        <v>#REF!</v>
      </c>
      <c r="BV524" s="10" t="e">
        <f t="shared" si="270"/>
        <v>#REF!</v>
      </c>
      <c r="BW5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4" s="10" t="e">
        <f t="shared" si="271"/>
        <v>#REF!</v>
      </c>
      <c r="BY524" s="10" t="e">
        <f t="shared" si="273"/>
        <v>#REF!</v>
      </c>
      <c r="BZ524" s="10" t="e">
        <f t="shared" si="272"/>
        <v>#REF!</v>
      </c>
      <c r="CA524" s="10"/>
    </row>
    <row r="525" spans="1:79" s="3" customFormat="1" ht="23.25" customHeight="1" x14ac:dyDescent="0.3">
      <c r="A525" s="7">
        <v>523</v>
      </c>
      <c r="B525" s="43"/>
      <c r="C525" s="44"/>
      <c r="D525" s="45"/>
      <c r="E525" s="46"/>
      <c r="F525" s="46"/>
      <c r="G525" s="46"/>
      <c r="H525" s="50"/>
      <c r="I525" s="51"/>
      <c r="J525" s="52"/>
      <c r="K525" s="51"/>
      <c r="L525" s="53"/>
      <c r="M525" s="54"/>
      <c r="N525" s="43"/>
      <c r="O525" s="55"/>
      <c r="P525" s="46"/>
      <c r="Q525" s="46"/>
      <c r="R525" s="46"/>
      <c r="S525" s="43"/>
      <c r="T525" s="56"/>
      <c r="U525" s="46"/>
      <c r="V525" s="57"/>
      <c r="W525" s="58"/>
      <c r="X525" s="57"/>
      <c r="Y525" s="46"/>
      <c r="Z525" s="57"/>
      <c r="AA525" s="59"/>
      <c r="AB525" s="60"/>
      <c r="AC525" s="2"/>
      <c r="AD525" s="2"/>
      <c r="AE525" s="2"/>
      <c r="AJ525" s="11">
        <f t="shared" si="256"/>
        <v>13</v>
      </c>
      <c r="AK525" s="11">
        <f t="shared" si="244"/>
        <v>0</v>
      </c>
      <c r="AL525" s="11">
        <f t="shared" si="245"/>
        <v>0</v>
      </c>
      <c r="AM525" s="11">
        <f t="shared" si="246"/>
        <v>0</v>
      </c>
      <c r="AN525" s="11">
        <f t="shared" si="247"/>
        <v>0</v>
      </c>
      <c r="AO525" s="4" t="e">
        <f>IF(#REF!="I",1,IF(#REF!="II",2,IF(#REF!="III",3,IF(#REF!="IV",4))))</f>
        <v>#REF!</v>
      </c>
      <c r="AP525" s="11" t="e">
        <f>IF(#REF!="PULMONAR",1,IF(AND(#REF!="EXTRAPULMONAR",#REF!&lt;&gt;"MENINGEA"),2,IF(AND(#REF!="EXTRAPULMONAR",#REF!="MENINGEA"),3,)))</f>
        <v>#REF!</v>
      </c>
      <c r="AQ5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5" s="4">
        <f t="shared" si="248"/>
        <v>0</v>
      </c>
      <c r="AS525" s="10">
        <f t="shared" si="249"/>
        <v>0</v>
      </c>
      <c r="AT525" s="10">
        <f t="shared" si="250"/>
        <v>0</v>
      </c>
      <c r="AU525" s="10" t="str">
        <f t="shared" si="251"/>
        <v>0</v>
      </c>
      <c r="AV525" s="11" t="e">
        <f t="shared" si="252"/>
        <v>#N/A</v>
      </c>
      <c r="AW525" s="4" t="e">
        <f t="shared" si="253"/>
        <v>#N/A</v>
      </c>
      <c r="AX525" s="10" t="e">
        <f t="shared" si="254"/>
        <v>#N/A</v>
      </c>
      <c r="AY525" s="10" t="e">
        <f t="shared" si="255"/>
        <v>#N/A</v>
      </c>
      <c r="AZ525" s="10" t="e">
        <f t="shared" si="257"/>
        <v>#REF!</v>
      </c>
      <c r="BA525" s="12" t="e">
        <f>IF(BW525=7,0,AJ525&amp;IF(#REF!="SI",1,IF(#REF!="NO",2,IF(#REF!="VIH + PREVIO",3,0))))</f>
        <v>#REF!</v>
      </c>
      <c r="BB525" s="13" t="e">
        <f>IF(AND(#REF!="POSITIVO",#REF!="POSITIVO"),1,IF(#REF!="NEGATIVO",2,IF(#REF!="VIH + PREVIO",3,0)))</f>
        <v>#REF!</v>
      </c>
      <c r="BC525" s="10" t="e">
        <f>IF(#REF!="SI",1,IF(#REF!="NO",2,0))</f>
        <v>#REF!</v>
      </c>
      <c r="BD525" s="10" t="e">
        <f>IF(#REF!="SI",1,IF(#REF!="NO",2,0))</f>
        <v>#REF!</v>
      </c>
      <c r="BE525" s="10" t="e">
        <f>IF(OR(#REF!="VIH + PREVIO",#REF!="VIH + PREVIO",#REF!="VIH + PREVIO"),1,0)</f>
        <v>#REF!</v>
      </c>
      <c r="BF525" s="13" t="e">
        <f>IF(OR(#REF!="POSITIVO",#REF!="NEGATIVO"),1,IF(#REF!="PACIENTE NO ACEPTA",2,IF(#REF!="VIH + PREVIO",3,0)))</f>
        <v>#REF!</v>
      </c>
      <c r="BG525" s="10" t="e">
        <f t="shared" si="258"/>
        <v>#REF!</v>
      </c>
      <c r="BH525" s="10" t="e">
        <f t="shared" si="259"/>
        <v>#REF!</v>
      </c>
      <c r="BI525" s="10" t="e">
        <f t="shared" si="260"/>
        <v>#REF!</v>
      </c>
      <c r="BJ525" s="10" t="e">
        <f t="shared" si="261"/>
        <v>#REF!</v>
      </c>
      <c r="BK525" s="10" t="e">
        <f t="shared" si="262"/>
        <v>#REF!</v>
      </c>
      <c r="BL525" s="10" t="e">
        <f t="shared" si="263"/>
        <v>#REF!</v>
      </c>
      <c r="BM525" s="10" t="e">
        <f>IF(OR(BW525=7,AQ525=6),0,IF(#REF!="I",1,IF(#REF!="II",2,IF(#REF!="III",3,IF(#REF!="IV",4))))&amp;AP525&amp;AQ525&amp;AR525&amp;AS525&amp;AT525&amp;AU525&amp;AX525)</f>
        <v>#REF!</v>
      </c>
      <c r="BN525" s="10" t="e">
        <f t="shared" si="264"/>
        <v>#REF!</v>
      </c>
      <c r="BO525" s="10" t="e">
        <f t="shared" si="265"/>
        <v>#REF!</v>
      </c>
      <c r="BP525" s="10" t="e">
        <f t="shared" si="266"/>
        <v>#REF!</v>
      </c>
      <c r="BQ525" s="10" t="e">
        <f t="shared" si="267"/>
        <v>#REF!</v>
      </c>
      <c r="BR525" s="10" t="e">
        <f t="shared" si="268"/>
        <v>#REF!</v>
      </c>
      <c r="BS525" s="10" t="e">
        <f t="shared" si="269"/>
        <v>#REF!</v>
      </c>
      <c r="BT525" s="10" t="e">
        <f>IF(OR(BW525=7,AQ525=6),0,AO525&amp;IF(#REF!="SI",1,IF(#REF!="NO",2,IF(#REF!="VIH + PREVIO",3,0))))</f>
        <v>#REF!</v>
      </c>
      <c r="BU525" s="10" t="e">
        <f>IF(OR(BW525=7,AQ525=6),0,IF(#REF!="-",1,0))</f>
        <v>#REF!</v>
      </c>
      <c r="BV525" s="10" t="e">
        <f t="shared" si="270"/>
        <v>#REF!</v>
      </c>
      <c r="BW5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5" s="10" t="e">
        <f t="shared" si="271"/>
        <v>#REF!</v>
      </c>
      <c r="BY525" s="10" t="e">
        <f t="shared" si="273"/>
        <v>#REF!</v>
      </c>
      <c r="BZ525" s="10" t="e">
        <f t="shared" si="272"/>
        <v>#REF!</v>
      </c>
      <c r="CA525" s="10"/>
    </row>
    <row r="526" spans="1:79" s="3" customFormat="1" ht="23.25" customHeight="1" x14ac:dyDescent="0.3">
      <c r="A526" s="7">
        <v>524</v>
      </c>
      <c r="B526" s="43"/>
      <c r="C526" s="44"/>
      <c r="D526" s="45"/>
      <c r="E526" s="46"/>
      <c r="F526" s="46"/>
      <c r="G526" s="46"/>
      <c r="H526" s="50"/>
      <c r="I526" s="51"/>
      <c r="J526" s="52"/>
      <c r="K526" s="51"/>
      <c r="L526" s="53"/>
      <c r="M526" s="54"/>
      <c r="N526" s="43"/>
      <c r="O526" s="55"/>
      <c r="P526" s="46"/>
      <c r="Q526" s="46"/>
      <c r="R526" s="46"/>
      <c r="S526" s="43"/>
      <c r="T526" s="56"/>
      <c r="U526" s="46"/>
      <c r="V526" s="57"/>
      <c r="W526" s="58"/>
      <c r="X526" s="57"/>
      <c r="Y526" s="46"/>
      <c r="Z526" s="57"/>
      <c r="AA526" s="59"/>
      <c r="AB526" s="60"/>
      <c r="AC526" s="2"/>
      <c r="AD526" s="2"/>
      <c r="AE526" s="2"/>
      <c r="AJ526" s="11">
        <f t="shared" si="256"/>
        <v>13</v>
      </c>
      <c r="AK526" s="11">
        <f t="shared" si="244"/>
        <v>0</v>
      </c>
      <c r="AL526" s="11">
        <f t="shared" si="245"/>
        <v>0</v>
      </c>
      <c r="AM526" s="11">
        <f t="shared" si="246"/>
        <v>0</v>
      </c>
      <c r="AN526" s="11">
        <f t="shared" si="247"/>
        <v>0</v>
      </c>
      <c r="AO526" s="4" t="e">
        <f>IF(#REF!="I",1,IF(#REF!="II",2,IF(#REF!="III",3,IF(#REF!="IV",4))))</f>
        <v>#REF!</v>
      </c>
      <c r="AP526" s="11" t="e">
        <f>IF(#REF!="PULMONAR",1,IF(AND(#REF!="EXTRAPULMONAR",#REF!&lt;&gt;"MENINGEA"),2,IF(AND(#REF!="EXTRAPULMONAR",#REF!="MENINGEA"),3,)))</f>
        <v>#REF!</v>
      </c>
      <c r="AQ5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6" s="4">
        <f t="shared" si="248"/>
        <v>0</v>
      </c>
      <c r="AS526" s="10">
        <f t="shared" si="249"/>
        <v>0</v>
      </c>
      <c r="AT526" s="10">
        <f t="shared" si="250"/>
        <v>0</v>
      </c>
      <c r="AU526" s="10" t="str">
        <f t="shared" si="251"/>
        <v>0</v>
      </c>
      <c r="AV526" s="11" t="e">
        <f t="shared" si="252"/>
        <v>#N/A</v>
      </c>
      <c r="AW526" s="4" t="e">
        <f t="shared" si="253"/>
        <v>#N/A</v>
      </c>
      <c r="AX526" s="10" t="e">
        <f t="shared" si="254"/>
        <v>#N/A</v>
      </c>
      <c r="AY526" s="10" t="e">
        <f t="shared" si="255"/>
        <v>#N/A</v>
      </c>
      <c r="AZ526" s="10" t="e">
        <f t="shared" si="257"/>
        <v>#REF!</v>
      </c>
      <c r="BA526" s="12" t="e">
        <f>IF(BW526=7,0,AJ526&amp;IF(#REF!="SI",1,IF(#REF!="NO",2,IF(#REF!="VIH + PREVIO",3,0))))</f>
        <v>#REF!</v>
      </c>
      <c r="BB526" s="13" t="e">
        <f>IF(AND(#REF!="POSITIVO",#REF!="POSITIVO"),1,IF(#REF!="NEGATIVO",2,IF(#REF!="VIH + PREVIO",3,0)))</f>
        <v>#REF!</v>
      </c>
      <c r="BC526" s="10" t="e">
        <f>IF(#REF!="SI",1,IF(#REF!="NO",2,0))</f>
        <v>#REF!</v>
      </c>
      <c r="BD526" s="10" t="e">
        <f>IF(#REF!="SI",1,IF(#REF!="NO",2,0))</f>
        <v>#REF!</v>
      </c>
      <c r="BE526" s="10" t="e">
        <f>IF(OR(#REF!="VIH + PREVIO",#REF!="VIH + PREVIO",#REF!="VIH + PREVIO"),1,0)</f>
        <v>#REF!</v>
      </c>
      <c r="BF526" s="13" t="e">
        <f>IF(OR(#REF!="POSITIVO",#REF!="NEGATIVO"),1,IF(#REF!="PACIENTE NO ACEPTA",2,IF(#REF!="VIH + PREVIO",3,0)))</f>
        <v>#REF!</v>
      </c>
      <c r="BG526" s="10" t="e">
        <f t="shared" si="258"/>
        <v>#REF!</v>
      </c>
      <c r="BH526" s="10" t="e">
        <f t="shared" si="259"/>
        <v>#REF!</v>
      </c>
      <c r="BI526" s="10" t="e">
        <f t="shared" si="260"/>
        <v>#REF!</v>
      </c>
      <c r="BJ526" s="10" t="e">
        <f t="shared" si="261"/>
        <v>#REF!</v>
      </c>
      <c r="BK526" s="10" t="e">
        <f t="shared" si="262"/>
        <v>#REF!</v>
      </c>
      <c r="BL526" s="10" t="e">
        <f t="shared" si="263"/>
        <v>#REF!</v>
      </c>
      <c r="BM526" s="10" t="e">
        <f>IF(OR(BW526=7,AQ526=6),0,IF(#REF!="I",1,IF(#REF!="II",2,IF(#REF!="III",3,IF(#REF!="IV",4))))&amp;AP526&amp;AQ526&amp;AR526&amp;AS526&amp;AT526&amp;AU526&amp;AX526)</f>
        <v>#REF!</v>
      </c>
      <c r="BN526" s="10" t="e">
        <f t="shared" si="264"/>
        <v>#REF!</v>
      </c>
      <c r="BO526" s="10" t="e">
        <f t="shared" si="265"/>
        <v>#REF!</v>
      </c>
      <c r="BP526" s="10" t="e">
        <f t="shared" si="266"/>
        <v>#REF!</v>
      </c>
      <c r="BQ526" s="10" t="e">
        <f t="shared" si="267"/>
        <v>#REF!</v>
      </c>
      <c r="BR526" s="10" t="e">
        <f t="shared" si="268"/>
        <v>#REF!</v>
      </c>
      <c r="BS526" s="10" t="e">
        <f t="shared" si="269"/>
        <v>#REF!</v>
      </c>
      <c r="BT526" s="10" t="e">
        <f>IF(OR(BW526=7,AQ526=6),0,AO526&amp;IF(#REF!="SI",1,IF(#REF!="NO",2,IF(#REF!="VIH + PREVIO",3,0))))</f>
        <v>#REF!</v>
      </c>
      <c r="BU526" s="10" t="e">
        <f>IF(OR(BW526=7,AQ526=6),0,IF(#REF!="-",1,0))</f>
        <v>#REF!</v>
      </c>
      <c r="BV526" s="10" t="e">
        <f t="shared" si="270"/>
        <v>#REF!</v>
      </c>
      <c r="BW5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6" s="10" t="e">
        <f t="shared" si="271"/>
        <v>#REF!</v>
      </c>
      <c r="BY526" s="10" t="e">
        <f t="shared" si="273"/>
        <v>#REF!</v>
      </c>
      <c r="BZ526" s="10" t="e">
        <f t="shared" si="272"/>
        <v>#REF!</v>
      </c>
      <c r="CA526" s="10"/>
    </row>
    <row r="527" spans="1:79" s="3" customFormat="1" ht="23.25" customHeight="1" x14ac:dyDescent="0.3">
      <c r="A527" s="7">
        <v>525</v>
      </c>
      <c r="B527" s="43"/>
      <c r="C527" s="44"/>
      <c r="D527" s="45"/>
      <c r="E527" s="46"/>
      <c r="F527" s="46"/>
      <c r="G527" s="46"/>
      <c r="H527" s="50"/>
      <c r="I527" s="51"/>
      <c r="J527" s="52"/>
      <c r="K527" s="51"/>
      <c r="L527" s="53"/>
      <c r="M527" s="54"/>
      <c r="N527" s="43"/>
      <c r="O527" s="55"/>
      <c r="P527" s="46"/>
      <c r="Q527" s="46"/>
      <c r="R527" s="46"/>
      <c r="S527" s="43"/>
      <c r="T527" s="56"/>
      <c r="U527" s="46"/>
      <c r="V527" s="57"/>
      <c r="W527" s="58"/>
      <c r="X527" s="57"/>
      <c r="Y527" s="46"/>
      <c r="Z527" s="57"/>
      <c r="AA527" s="59"/>
      <c r="AB527" s="60"/>
      <c r="AC527" s="2"/>
      <c r="AD527" s="2"/>
      <c r="AE527" s="2"/>
      <c r="AJ527" s="11">
        <f t="shared" si="256"/>
        <v>13</v>
      </c>
      <c r="AK527" s="11">
        <f t="shared" si="244"/>
        <v>0</v>
      </c>
      <c r="AL527" s="11">
        <f t="shared" si="245"/>
        <v>0</v>
      </c>
      <c r="AM527" s="11">
        <f t="shared" si="246"/>
        <v>0</v>
      </c>
      <c r="AN527" s="11">
        <f t="shared" si="247"/>
        <v>0</v>
      </c>
      <c r="AO527" s="4" t="e">
        <f>IF(#REF!="I",1,IF(#REF!="II",2,IF(#REF!="III",3,IF(#REF!="IV",4))))</f>
        <v>#REF!</v>
      </c>
      <c r="AP527" s="11" t="e">
        <f>IF(#REF!="PULMONAR",1,IF(AND(#REF!="EXTRAPULMONAR",#REF!&lt;&gt;"MENINGEA"),2,IF(AND(#REF!="EXTRAPULMONAR",#REF!="MENINGEA"),3,)))</f>
        <v>#REF!</v>
      </c>
      <c r="AQ5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7" s="4">
        <f t="shared" si="248"/>
        <v>0</v>
      </c>
      <c r="AS527" s="10">
        <f t="shared" si="249"/>
        <v>0</v>
      </c>
      <c r="AT527" s="10">
        <f t="shared" si="250"/>
        <v>0</v>
      </c>
      <c r="AU527" s="10" t="str">
        <f t="shared" si="251"/>
        <v>0</v>
      </c>
      <c r="AV527" s="11" t="e">
        <f t="shared" si="252"/>
        <v>#N/A</v>
      </c>
      <c r="AW527" s="4" t="e">
        <f t="shared" si="253"/>
        <v>#N/A</v>
      </c>
      <c r="AX527" s="10" t="e">
        <f t="shared" si="254"/>
        <v>#N/A</v>
      </c>
      <c r="AY527" s="10" t="e">
        <f t="shared" si="255"/>
        <v>#N/A</v>
      </c>
      <c r="AZ527" s="10" t="e">
        <f t="shared" si="257"/>
        <v>#REF!</v>
      </c>
      <c r="BA527" s="12" t="e">
        <f>IF(BW527=7,0,AJ527&amp;IF(#REF!="SI",1,IF(#REF!="NO",2,IF(#REF!="VIH + PREVIO",3,0))))</f>
        <v>#REF!</v>
      </c>
      <c r="BB527" s="13" t="e">
        <f>IF(AND(#REF!="POSITIVO",#REF!="POSITIVO"),1,IF(#REF!="NEGATIVO",2,IF(#REF!="VIH + PREVIO",3,0)))</f>
        <v>#REF!</v>
      </c>
      <c r="BC527" s="10" t="e">
        <f>IF(#REF!="SI",1,IF(#REF!="NO",2,0))</f>
        <v>#REF!</v>
      </c>
      <c r="BD527" s="10" t="e">
        <f>IF(#REF!="SI",1,IF(#REF!="NO",2,0))</f>
        <v>#REF!</v>
      </c>
      <c r="BE527" s="10" t="e">
        <f>IF(OR(#REF!="VIH + PREVIO",#REF!="VIH + PREVIO",#REF!="VIH + PREVIO"),1,0)</f>
        <v>#REF!</v>
      </c>
      <c r="BF527" s="13" t="e">
        <f>IF(OR(#REF!="POSITIVO",#REF!="NEGATIVO"),1,IF(#REF!="PACIENTE NO ACEPTA",2,IF(#REF!="VIH + PREVIO",3,0)))</f>
        <v>#REF!</v>
      </c>
      <c r="BG527" s="10" t="e">
        <f t="shared" si="258"/>
        <v>#REF!</v>
      </c>
      <c r="BH527" s="10" t="e">
        <f t="shared" si="259"/>
        <v>#REF!</v>
      </c>
      <c r="BI527" s="10" t="e">
        <f t="shared" si="260"/>
        <v>#REF!</v>
      </c>
      <c r="BJ527" s="10" t="e">
        <f t="shared" si="261"/>
        <v>#REF!</v>
      </c>
      <c r="BK527" s="10" t="e">
        <f t="shared" si="262"/>
        <v>#REF!</v>
      </c>
      <c r="BL527" s="10" t="e">
        <f t="shared" si="263"/>
        <v>#REF!</v>
      </c>
      <c r="BM527" s="10" t="e">
        <f>IF(OR(BW527=7,AQ527=6),0,IF(#REF!="I",1,IF(#REF!="II",2,IF(#REF!="III",3,IF(#REF!="IV",4))))&amp;AP527&amp;AQ527&amp;AR527&amp;AS527&amp;AT527&amp;AU527&amp;AX527)</f>
        <v>#REF!</v>
      </c>
      <c r="BN527" s="10" t="e">
        <f t="shared" si="264"/>
        <v>#REF!</v>
      </c>
      <c r="BO527" s="10" t="e">
        <f t="shared" si="265"/>
        <v>#REF!</v>
      </c>
      <c r="BP527" s="10" t="e">
        <f t="shared" si="266"/>
        <v>#REF!</v>
      </c>
      <c r="BQ527" s="10" t="e">
        <f t="shared" si="267"/>
        <v>#REF!</v>
      </c>
      <c r="BR527" s="10" t="e">
        <f t="shared" si="268"/>
        <v>#REF!</v>
      </c>
      <c r="BS527" s="10" t="e">
        <f t="shared" si="269"/>
        <v>#REF!</v>
      </c>
      <c r="BT527" s="10" t="e">
        <f>IF(OR(BW527=7,AQ527=6),0,AO527&amp;IF(#REF!="SI",1,IF(#REF!="NO",2,IF(#REF!="VIH + PREVIO",3,0))))</f>
        <v>#REF!</v>
      </c>
      <c r="BU527" s="10" t="e">
        <f>IF(OR(BW527=7,AQ527=6),0,IF(#REF!="-",1,0))</f>
        <v>#REF!</v>
      </c>
      <c r="BV527" s="10" t="e">
        <f t="shared" si="270"/>
        <v>#REF!</v>
      </c>
      <c r="BW5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7" s="10" t="e">
        <f t="shared" si="271"/>
        <v>#REF!</v>
      </c>
      <c r="BY527" s="10" t="e">
        <f t="shared" si="273"/>
        <v>#REF!</v>
      </c>
      <c r="BZ527" s="10" t="e">
        <f t="shared" si="272"/>
        <v>#REF!</v>
      </c>
      <c r="CA527" s="10"/>
    </row>
    <row r="528" spans="1:79" s="3" customFormat="1" ht="23.25" customHeight="1" x14ac:dyDescent="0.3">
      <c r="A528" s="7">
        <v>526</v>
      </c>
      <c r="B528" s="43"/>
      <c r="C528" s="44"/>
      <c r="D528" s="45"/>
      <c r="E528" s="46"/>
      <c r="F528" s="46"/>
      <c r="G528" s="46"/>
      <c r="H528" s="50"/>
      <c r="I528" s="51"/>
      <c r="J528" s="52"/>
      <c r="K528" s="51"/>
      <c r="L528" s="53"/>
      <c r="M528" s="54"/>
      <c r="N528" s="43"/>
      <c r="O528" s="55"/>
      <c r="P528" s="46"/>
      <c r="Q528" s="46"/>
      <c r="R528" s="46"/>
      <c r="S528" s="43"/>
      <c r="T528" s="56"/>
      <c r="U528" s="46"/>
      <c r="V528" s="57"/>
      <c r="W528" s="58"/>
      <c r="X528" s="57"/>
      <c r="Y528" s="46"/>
      <c r="Z528" s="57"/>
      <c r="AA528" s="59"/>
      <c r="AB528" s="60"/>
      <c r="AC528" s="2"/>
      <c r="AD528" s="2"/>
      <c r="AE528" s="2"/>
      <c r="AJ528" s="11">
        <f t="shared" si="256"/>
        <v>13</v>
      </c>
      <c r="AK528" s="11">
        <f t="shared" si="244"/>
        <v>0</v>
      </c>
      <c r="AL528" s="11">
        <f t="shared" si="245"/>
        <v>0</v>
      </c>
      <c r="AM528" s="11">
        <f t="shared" si="246"/>
        <v>0</v>
      </c>
      <c r="AN528" s="11">
        <f t="shared" si="247"/>
        <v>0</v>
      </c>
      <c r="AO528" s="4" t="e">
        <f>IF(#REF!="I",1,IF(#REF!="II",2,IF(#REF!="III",3,IF(#REF!="IV",4))))</f>
        <v>#REF!</v>
      </c>
      <c r="AP528" s="11" t="e">
        <f>IF(#REF!="PULMONAR",1,IF(AND(#REF!="EXTRAPULMONAR",#REF!&lt;&gt;"MENINGEA"),2,IF(AND(#REF!="EXTRAPULMONAR",#REF!="MENINGEA"),3,)))</f>
        <v>#REF!</v>
      </c>
      <c r="AQ5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8" s="4">
        <f t="shared" si="248"/>
        <v>0</v>
      </c>
      <c r="AS528" s="10">
        <f t="shared" si="249"/>
        <v>0</v>
      </c>
      <c r="AT528" s="10">
        <f t="shared" si="250"/>
        <v>0</v>
      </c>
      <c r="AU528" s="10" t="str">
        <f t="shared" si="251"/>
        <v>0</v>
      </c>
      <c r="AV528" s="11" t="e">
        <f t="shared" si="252"/>
        <v>#N/A</v>
      </c>
      <c r="AW528" s="4" t="e">
        <f t="shared" si="253"/>
        <v>#N/A</v>
      </c>
      <c r="AX528" s="10" t="e">
        <f t="shared" si="254"/>
        <v>#N/A</v>
      </c>
      <c r="AY528" s="10" t="e">
        <f t="shared" si="255"/>
        <v>#N/A</v>
      </c>
      <c r="AZ528" s="10" t="e">
        <f t="shared" si="257"/>
        <v>#REF!</v>
      </c>
      <c r="BA528" s="12" t="e">
        <f>IF(BW528=7,0,AJ528&amp;IF(#REF!="SI",1,IF(#REF!="NO",2,IF(#REF!="VIH + PREVIO",3,0))))</f>
        <v>#REF!</v>
      </c>
      <c r="BB528" s="13" t="e">
        <f>IF(AND(#REF!="POSITIVO",#REF!="POSITIVO"),1,IF(#REF!="NEGATIVO",2,IF(#REF!="VIH + PREVIO",3,0)))</f>
        <v>#REF!</v>
      </c>
      <c r="BC528" s="10" t="e">
        <f>IF(#REF!="SI",1,IF(#REF!="NO",2,0))</f>
        <v>#REF!</v>
      </c>
      <c r="BD528" s="10" t="e">
        <f>IF(#REF!="SI",1,IF(#REF!="NO",2,0))</f>
        <v>#REF!</v>
      </c>
      <c r="BE528" s="10" t="e">
        <f>IF(OR(#REF!="VIH + PREVIO",#REF!="VIH + PREVIO",#REF!="VIH + PREVIO"),1,0)</f>
        <v>#REF!</v>
      </c>
      <c r="BF528" s="13" t="e">
        <f>IF(OR(#REF!="POSITIVO",#REF!="NEGATIVO"),1,IF(#REF!="PACIENTE NO ACEPTA",2,IF(#REF!="VIH + PREVIO",3,0)))</f>
        <v>#REF!</v>
      </c>
      <c r="BG528" s="10" t="e">
        <f t="shared" si="258"/>
        <v>#REF!</v>
      </c>
      <c r="BH528" s="10" t="e">
        <f t="shared" si="259"/>
        <v>#REF!</v>
      </c>
      <c r="BI528" s="10" t="e">
        <f t="shared" si="260"/>
        <v>#REF!</v>
      </c>
      <c r="BJ528" s="10" t="e">
        <f t="shared" si="261"/>
        <v>#REF!</v>
      </c>
      <c r="BK528" s="10" t="e">
        <f t="shared" si="262"/>
        <v>#REF!</v>
      </c>
      <c r="BL528" s="10" t="e">
        <f t="shared" si="263"/>
        <v>#REF!</v>
      </c>
      <c r="BM528" s="10" t="e">
        <f>IF(OR(BW528=7,AQ528=6),0,IF(#REF!="I",1,IF(#REF!="II",2,IF(#REF!="III",3,IF(#REF!="IV",4))))&amp;AP528&amp;AQ528&amp;AR528&amp;AS528&amp;AT528&amp;AU528&amp;AX528)</f>
        <v>#REF!</v>
      </c>
      <c r="BN528" s="10" t="e">
        <f t="shared" si="264"/>
        <v>#REF!</v>
      </c>
      <c r="BO528" s="10" t="e">
        <f t="shared" si="265"/>
        <v>#REF!</v>
      </c>
      <c r="BP528" s="10" t="e">
        <f t="shared" si="266"/>
        <v>#REF!</v>
      </c>
      <c r="BQ528" s="10" t="e">
        <f t="shared" si="267"/>
        <v>#REF!</v>
      </c>
      <c r="BR528" s="10" t="e">
        <f t="shared" si="268"/>
        <v>#REF!</v>
      </c>
      <c r="BS528" s="10" t="e">
        <f t="shared" si="269"/>
        <v>#REF!</v>
      </c>
      <c r="BT528" s="10" t="e">
        <f>IF(OR(BW528=7,AQ528=6),0,AO528&amp;IF(#REF!="SI",1,IF(#REF!="NO",2,IF(#REF!="VIH + PREVIO",3,0))))</f>
        <v>#REF!</v>
      </c>
      <c r="BU528" s="10" t="e">
        <f>IF(OR(BW528=7,AQ528=6),0,IF(#REF!="-",1,0))</f>
        <v>#REF!</v>
      </c>
      <c r="BV528" s="10" t="e">
        <f t="shared" si="270"/>
        <v>#REF!</v>
      </c>
      <c r="BW5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8" s="10" t="e">
        <f t="shared" si="271"/>
        <v>#REF!</v>
      </c>
      <c r="BY528" s="10" t="e">
        <f t="shared" si="273"/>
        <v>#REF!</v>
      </c>
      <c r="BZ528" s="10" t="e">
        <f t="shared" si="272"/>
        <v>#REF!</v>
      </c>
      <c r="CA528" s="10"/>
    </row>
    <row r="529" spans="1:79" s="3" customFormat="1" ht="23.25" customHeight="1" x14ac:dyDescent="0.3">
      <c r="A529" s="7">
        <v>527</v>
      </c>
      <c r="B529" s="43"/>
      <c r="C529" s="44"/>
      <c r="D529" s="45"/>
      <c r="E529" s="46"/>
      <c r="F529" s="46"/>
      <c r="G529" s="46"/>
      <c r="H529" s="50"/>
      <c r="I529" s="51"/>
      <c r="J529" s="52"/>
      <c r="K529" s="51"/>
      <c r="L529" s="53"/>
      <c r="M529" s="54"/>
      <c r="N529" s="43"/>
      <c r="O529" s="55"/>
      <c r="P529" s="46"/>
      <c r="Q529" s="46"/>
      <c r="R529" s="46"/>
      <c r="S529" s="43"/>
      <c r="T529" s="56"/>
      <c r="U529" s="46"/>
      <c r="V529" s="57"/>
      <c r="W529" s="58"/>
      <c r="X529" s="57"/>
      <c r="Y529" s="46"/>
      <c r="Z529" s="57"/>
      <c r="AA529" s="59"/>
      <c r="AB529" s="60"/>
      <c r="AC529" s="2"/>
      <c r="AD529" s="2"/>
      <c r="AE529" s="2"/>
      <c r="AJ529" s="11">
        <f t="shared" si="256"/>
        <v>13</v>
      </c>
      <c r="AK529" s="11">
        <f t="shared" si="244"/>
        <v>0</v>
      </c>
      <c r="AL529" s="11">
        <f t="shared" si="245"/>
        <v>0</v>
      </c>
      <c r="AM529" s="11">
        <f t="shared" si="246"/>
        <v>0</v>
      </c>
      <c r="AN529" s="11">
        <f t="shared" si="247"/>
        <v>0</v>
      </c>
      <c r="AO529" s="4" t="e">
        <f>IF(#REF!="I",1,IF(#REF!="II",2,IF(#REF!="III",3,IF(#REF!="IV",4))))</f>
        <v>#REF!</v>
      </c>
      <c r="AP529" s="11" t="e">
        <f>IF(#REF!="PULMONAR",1,IF(AND(#REF!="EXTRAPULMONAR",#REF!&lt;&gt;"MENINGEA"),2,IF(AND(#REF!="EXTRAPULMONAR",#REF!="MENINGEA"),3,)))</f>
        <v>#REF!</v>
      </c>
      <c r="AQ5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29" s="4">
        <f t="shared" si="248"/>
        <v>0</v>
      </c>
      <c r="AS529" s="10">
        <f t="shared" si="249"/>
        <v>0</v>
      </c>
      <c r="AT529" s="10">
        <f t="shared" si="250"/>
        <v>0</v>
      </c>
      <c r="AU529" s="10" t="str">
        <f t="shared" si="251"/>
        <v>0</v>
      </c>
      <c r="AV529" s="11" t="e">
        <f t="shared" si="252"/>
        <v>#N/A</v>
      </c>
      <c r="AW529" s="4" t="e">
        <f t="shared" si="253"/>
        <v>#N/A</v>
      </c>
      <c r="AX529" s="10" t="e">
        <f t="shared" si="254"/>
        <v>#N/A</v>
      </c>
      <c r="AY529" s="10" t="e">
        <f t="shared" si="255"/>
        <v>#N/A</v>
      </c>
      <c r="AZ529" s="10" t="e">
        <f t="shared" si="257"/>
        <v>#REF!</v>
      </c>
      <c r="BA529" s="12" t="e">
        <f>IF(BW529=7,0,AJ529&amp;IF(#REF!="SI",1,IF(#REF!="NO",2,IF(#REF!="VIH + PREVIO",3,0))))</f>
        <v>#REF!</v>
      </c>
      <c r="BB529" s="13" t="e">
        <f>IF(AND(#REF!="POSITIVO",#REF!="POSITIVO"),1,IF(#REF!="NEGATIVO",2,IF(#REF!="VIH + PREVIO",3,0)))</f>
        <v>#REF!</v>
      </c>
      <c r="BC529" s="10" t="e">
        <f>IF(#REF!="SI",1,IF(#REF!="NO",2,0))</f>
        <v>#REF!</v>
      </c>
      <c r="BD529" s="10" t="e">
        <f>IF(#REF!="SI",1,IF(#REF!="NO",2,0))</f>
        <v>#REF!</v>
      </c>
      <c r="BE529" s="10" t="e">
        <f>IF(OR(#REF!="VIH + PREVIO",#REF!="VIH + PREVIO",#REF!="VIH + PREVIO"),1,0)</f>
        <v>#REF!</v>
      </c>
      <c r="BF529" s="13" t="e">
        <f>IF(OR(#REF!="POSITIVO",#REF!="NEGATIVO"),1,IF(#REF!="PACIENTE NO ACEPTA",2,IF(#REF!="VIH + PREVIO",3,0)))</f>
        <v>#REF!</v>
      </c>
      <c r="BG529" s="10" t="e">
        <f t="shared" si="258"/>
        <v>#REF!</v>
      </c>
      <c r="BH529" s="10" t="e">
        <f t="shared" si="259"/>
        <v>#REF!</v>
      </c>
      <c r="BI529" s="10" t="e">
        <f t="shared" si="260"/>
        <v>#REF!</v>
      </c>
      <c r="BJ529" s="10" t="e">
        <f t="shared" si="261"/>
        <v>#REF!</v>
      </c>
      <c r="BK529" s="10" t="e">
        <f t="shared" si="262"/>
        <v>#REF!</v>
      </c>
      <c r="BL529" s="10" t="e">
        <f t="shared" si="263"/>
        <v>#REF!</v>
      </c>
      <c r="BM529" s="10" t="e">
        <f>IF(OR(BW529=7,AQ529=6),0,IF(#REF!="I",1,IF(#REF!="II",2,IF(#REF!="III",3,IF(#REF!="IV",4))))&amp;AP529&amp;AQ529&amp;AR529&amp;AS529&amp;AT529&amp;AU529&amp;AX529)</f>
        <v>#REF!</v>
      </c>
      <c r="BN529" s="10" t="e">
        <f t="shared" si="264"/>
        <v>#REF!</v>
      </c>
      <c r="BO529" s="10" t="e">
        <f t="shared" si="265"/>
        <v>#REF!</v>
      </c>
      <c r="BP529" s="10" t="e">
        <f t="shared" si="266"/>
        <v>#REF!</v>
      </c>
      <c r="BQ529" s="10" t="e">
        <f t="shared" si="267"/>
        <v>#REF!</v>
      </c>
      <c r="BR529" s="10" t="e">
        <f t="shared" si="268"/>
        <v>#REF!</v>
      </c>
      <c r="BS529" s="10" t="e">
        <f t="shared" si="269"/>
        <v>#REF!</v>
      </c>
      <c r="BT529" s="10" t="e">
        <f>IF(OR(BW529=7,AQ529=6),0,AO529&amp;IF(#REF!="SI",1,IF(#REF!="NO",2,IF(#REF!="VIH + PREVIO",3,0))))</f>
        <v>#REF!</v>
      </c>
      <c r="BU529" s="10" t="e">
        <f>IF(OR(BW529=7,AQ529=6),0,IF(#REF!="-",1,0))</f>
        <v>#REF!</v>
      </c>
      <c r="BV529" s="10" t="e">
        <f t="shared" si="270"/>
        <v>#REF!</v>
      </c>
      <c r="BW5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29" s="10" t="e">
        <f t="shared" si="271"/>
        <v>#REF!</v>
      </c>
      <c r="BY529" s="10" t="e">
        <f t="shared" si="273"/>
        <v>#REF!</v>
      </c>
      <c r="BZ529" s="10" t="e">
        <f t="shared" si="272"/>
        <v>#REF!</v>
      </c>
      <c r="CA529" s="10"/>
    </row>
    <row r="530" spans="1:79" s="3" customFormat="1" ht="23.25" customHeight="1" x14ac:dyDescent="0.3">
      <c r="A530" s="7">
        <v>528</v>
      </c>
      <c r="B530" s="43"/>
      <c r="C530" s="44"/>
      <c r="D530" s="45"/>
      <c r="E530" s="46"/>
      <c r="F530" s="46"/>
      <c r="G530" s="46"/>
      <c r="H530" s="50"/>
      <c r="I530" s="51"/>
      <c r="J530" s="52"/>
      <c r="K530" s="51"/>
      <c r="L530" s="53"/>
      <c r="M530" s="54"/>
      <c r="N530" s="43"/>
      <c r="O530" s="55"/>
      <c r="P530" s="46"/>
      <c r="Q530" s="46"/>
      <c r="R530" s="46"/>
      <c r="S530" s="43"/>
      <c r="T530" s="56"/>
      <c r="U530" s="46"/>
      <c r="V530" s="57"/>
      <c r="W530" s="58"/>
      <c r="X530" s="57"/>
      <c r="Y530" s="46"/>
      <c r="Z530" s="57"/>
      <c r="AA530" s="59"/>
      <c r="AB530" s="60"/>
      <c r="AC530" s="2"/>
      <c r="AD530" s="2"/>
      <c r="AE530" s="2"/>
      <c r="AJ530" s="11">
        <f t="shared" si="256"/>
        <v>13</v>
      </c>
      <c r="AK530" s="11">
        <f t="shared" si="244"/>
        <v>0</v>
      </c>
      <c r="AL530" s="11">
        <f t="shared" si="245"/>
        <v>0</v>
      </c>
      <c r="AM530" s="11">
        <f t="shared" si="246"/>
        <v>0</v>
      </c>
      <c r="AN530" s="11">
        <f t="shared" si="247"/>
        <v>0</v>
      </c>
      <c r="AO530" s="4" t="e">
        <f>IF(#REF!="I",1,IF(#REF!="II",2,IF(#REF!="III",3,IF(#REF!="IV",4))))</f>
        <v>#REF!</v>
      </c>
      <c r="AP530" s="11" t="e">
        <f>IF(#REF!="PULMONAR",1,IF(AND(#REF!="EXTRAPULMONAR",#REF!&lt;&gt;"MENINGEA"),2,IF(AND(#REF!="EXTRAPULMONAR",#REF!="MENINGEA"),3,)))</f>
        <v>#REF!</v>
      </c>
      <c r="AQ5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0" s="4">
        <f t="shared" si="248"/>
        <v>0</v>
      </c>
      <c r="AS530" s="10">
        <f t="shared" si="249"/>
        <v>0</v>
      </c>
      <c r="AT530" s="10">
        <f t="shared" si="250"/>
        <v>0</v>
      </c>
      <c r="AU530" s="10" t="str">
        <f t="shared" si="251"/>
        <v>0</v>
      </c>
      <c r="AV530" s="11" t="e">
        <f t="shared" si="252"/>
        <v>#N/A</v>
      </c>
      <c r="AW530" s="4" t="e">
        <f t="shared" si="253"/>
        <v>#N/A</v>
      </c>
      <c r="AX530" s="10" t="e">
        <f t="shared" si="254"/>
        <v>#N/A</v>
      </c>
      <c r="AY530" s="10" t="e">
        <f t="shared" si="255"/>
        <v>#N/A</v>
      </c>
      <c r="AZ530" s="10" t="e">
        <f t="shared" si="257"/>
        <v>#REF!</v>
      </c>
      <c r="BA530" s="12" t="e">
        <f>IF(BW530=7,0,AJ530&amp;IF(#REF!="SI",1,IF(#REF!="NO",2,IF(#REF!="VIH + PREVIO",3,0))))</f>
        <v>#REF!</v>
      </c>
      <c r="BB530" s="13" t="e">
        <f>IF(AND(#REF!="POSITIVO",#REF!="POSITIVO"),1,IF(#REF!="NEGATIVO",2,IF(#REF!="VIH + PREVIO",3,0)))</f>
        <v>#REF!</v>
      </c>
      <c r="BC530" s="10" t="e">
        <f>IF(#REF!="SI",1,IF(#REF!="NO",2,0))</f>
        <v>#REF!</v>
      </c>
      <c r="BD530" s="10" t="e">
        <f>IF(#REF!="SI",1,IF(#REF!="NO",2,0))</f>
        <v>#REF!</v>
      </c>
      <c r="BE530" s="10" t="e">
        <f>IF(OR(#REF!="VIH + PREVIO",#REF!="VIH + PREVIO",#REF!="VIH + PREVIO"),1,0)</f>
        <v>#REF!</v>
      </c>
      <c r="BF530" s="13" t="e">
        <f>IF(OR(#REF!="POSITIVO",#REF!="NEGATIVO"),1,IF(#REF!="PACIENTE NO ACEPTA",2,IF(#REF!="VIH + PREVIO",3,0)))</f>
        <v>#REF!</v>
      </c>
      <c r="BG530" s="10" t="e">
        <f t="shared" si="258"/>
        <v>#REF!</v>
      </c>
      <c r="BH530" s="10" t="e">
        <f t="shared" si="259"/>
        <v>#REF!</v>
      </c>
      <c r="BI530" s="10" t="e">
        <f t="shared" si="260"/>
        <v>#REF!</v>
      </c>
      <c r="BJ530" s="10" t="e">
        <f t="shared" si="261"/>
        <v>#REF!</v>
      </c>
      <c r="BK530" s="10" t="e">
        <f t="shared" si="262"/>
        <v>#REF!</v>
      </c>
      <c r="BL530" s="10" t="e">
        <f t="shared" si="263"/>
        <v>#REF!</v>
      </c>
      <c r="BM530" s="10" t="e">
        <f>IF(OR(BW530=7,AQ530=6),0,IF(#REF!="I",1,IF(#REF!="II",2,IF(#REF!="III",3,IF(#REF!="IV",4))))&amp;AP530&amp;AQ530&amp;AR530&amp;AS530&amp;AT530&amp;AU530&amp;AX530)</f>
        <v>#REF!</v>
      </c>
      <c r="BN530" s="10" t="e">
        <f t="shared" si="264"/>
        <v>#REF!</v>
      </c>
      <c r="BO530" s="10" t="e">
        <f t="shared" si="265"/>
        <v>#REF!</v>
      </c>
      <c r="BP530" s="10" t="e">
        <f t="shared" si="266"/>
        <v>#REF!</v>
      </c>
      <c r="BQ530" s="10" t="e">
        <f t="shared" si="267"/>
        <v>#REF!</v>
      </c>
      <c r="BR530" s="10" t="e">
        <f t="shared" si="268"/>
        <v>#REF!</v>
      </c>
      <c r="BS530" s="10" t="e">
        <f t="shared" si="269"/>
        <v>#REF!</v>
      </c>
      <c r="BT530" s="10" t="e">
        <f>IF(OR(BW530=7,AQ530=6),0,AO530&amp;IF(#REF!="SI",1,IF(#REF!="NO",2,IF(#REF!="VIH + PREVIO",3,0))))</f>
        <v>#REF!</v>
      </c>
      <c r="BU530" s="10" t="e">
        <f>IF(OR(BW530=7,AQ530=6),0,IF(#REF!="-",1,0))</f>
        <v>#REF!</v>
      </c>
      <c r="BV530" s="10" t="e">
        <f t="shared" si="270"/>
        <v>#REF!</v>
      </c>
      <c r="BW5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0" s="10" t="e">
        <f t="shared" si="271"/>
        <v>#REF!</v>
      </c>
      <c r="BY530" s="10" t="e">
        <f t="shared" si="273"/>
        <v>#REF!</v>
      </c>
      <c r="BZ530" s="10" t="e">
        <f t="shared" si="272"/>
        <v>#REF!</v>
      </c>
      <c r="CA530" s="10"/>
    </row>
    <row r="531" spans="1:79" s="3" customFormat="1" ht="23.25" customHeight="1" x14ac:dyDescent="0.3">
      <c r="A531" s="7">
        <v>529</v>
      </c>
      <c r="B531" s="43"/>
      <c r="C531" s="44"/>
      <c r="D531" s="45"/>
      <c r="E531" s="46"/>
      <c r="F531" s="46"/>
      <c r="G531" s="46"/>
      <c r="H531" s="50"/>
      <c r="I531" s="51"/>
      <c r="J531" s="52"/>
      <c r="K531" s="51"/>
      <c r="L531" s="53"/>
      <c r="M531" s="54"/>
      <c r="N531" s="43"/>
      <c r="O531" s="55"/>
      <c r="P531" s="46"/>
      <c r="Q531" s="46"/>
      <c r="R531" s="46"/>
      <c r="S531" s="43"/>
      <c r="T531" s="56"/>
      <c r="U531" s="46"/>
      <c r="V531" s="57"/>
      <c r="W531" s="58"/>
      <c r="X531" s="57"/>
      <c r="Y531" s="46"/>
      <c r="Z531" s="57"/>
      <c r="AA531" s="59"/>
      <c r="AB531" s="60"/>
      <c r="AC531" s="2"/>
      <c r="AD531" s="2"/>
      <c r="AE531" s="2"/>
      <c r="AJ531" s="11">
        <f t="shared" si="256"/>
        <v>13</v>
      </c>
      <c r="AK531" s="11">
        <f t="shared" si="244"/>
        <v>0</v>
      </c>
      <c r="AL531" s="11">
        <f t="shared" si="245"/>
        <v>0</v>
      </c>
      <c r="AM531" s="11">
        <f t="shared" si="246"/>
        <v>0</v>
      </c>
      <c r="AN531" s="11">
        <f t="shared" si="247"/>
        <v>0</v>
      </c>
      <c r="AO531" s="4" t="e">
        <f>IF(#REF!="I",1,IF(#REF!="II",2,IF(#REF!="III",3,IF(#REF!="IV",4))))</f>
        <v>#REF!</v>
      </c>
      <c r="AP531" s="11" t="e">
        <f>IF(#REF!="PULMONAR",1,IF(AND(#REF!="EXTRAPULMONAR",#REF!&lt;&gt;"MENINGEA"),2,IF(AND(#REF!="EXTRAPULMONAR",#REF!="MENINGEA"),3,)))</f>
        <v>#REF!</v>
      </c>
      <c r="AQ5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1" s="4">
        <f t="shared" si="248"/>
        <v>0</v>
      </c>
      <c r="AS531" s="10">
        <f t="shared" si="249"/>
        <v>0</v>
      </c>
      <c r="AT531" s="10">
        <f t="shared" si="250"/>
        <v>0</v>
      </c>
      <c r="AU531" s="10" t="str">
        <f t="shared" si="251"/>
        <v>0</v>
      </c>
      <c r="AV531" s="11" t="e">
        <f t="shared" si="252"/>
        <v>#N/A</v>
      </c>
      <c r="AW531" s="4" t="e">
        <f t="shared" si="253"/>
        <v>#N/A</v>
      </c>
      <c r="AX531" s="10" t="e">
        <f t="shared" si="254"/>
        <v>#N/A</v>
      </c>
      <c r="AY531" s="10" t="e">
        <f t="shared" si="255"/>
        <v>#N/A</v>
      </c>
      <c r="AZ531" s="10" t="e">
        <f t="shared" si="257"/>
        <v>#REF!</v>
      </c>
      <c r="BA531" s="12" t="e">
        <f>IF(BW531=7,0,AJ531&amp;IF(#REF!="SI",1,IF(#REF!="NO",2,IF(#REF!="VIH + PREVIO",3,0))))</f>
        <v>#REF!</v>
      </c>
      <c r="BB531" s="13" t="e">
        <f>IF(AND(#REF!="POSITIVO",#REF!="POSITIVO"),1,IF(#REF!="NEGATIVO",2,IF(#REF!="VIH + PREVIO",3,0)))</f>
        <v>#REF!</v>
      </c>
      <c r="BC531" s="10" t="e">
        <f>IF(#REF!="SI",1,IF(#REF!="NO",2,0))</f>
        <v>#REF!</v>
      </c>
      <c r="BD531" s="10" t="e">
        <f>IF(#REF!="SI",1,IF(#REF!="NO",2,0))</f>
        <v>#REF!</v>
      </c>
      <c r="BE531" s="10" t="e">
        <f>IF(OR(#REF!="VIH + PREVIO",#REF!="VIH + PREVIO",#REF!="VIH + PREVIO"),1,0)</f>
        <v>#REF!</v>
      </c>
      <c r="BF531" s="13" t="e">
        <f>IF(OR(#REF!="POSITIVO",#REF!="NEGATIVO"),1,IF(#REF!="PACIENTE NO ACEPTA",2,IF(#REF!="VIH + PREVIO",3,0)))</f>
        <v>#REF!</v>
      </c>
      <c r="BG531" s="10" t="e">
        <f t="shared" si="258"/>
        <v>#REF!</v>
      </c>
      <c r="BH531" s="10" t="e">
        <f t="shared" si="259"/>
        <v>#REF!</v>
      </c>
      <c r="BI531" s="10" t="e">
        <f t="shared" si="260"/>
        <v>#REF!</v>
      </c>
      <c r="BJ531" s="10" t="e">
        <f t="shared" si="261"/>
        <v>#REF!</v>
      </c>
      <c r="BK531" s="10" t="e">
        <f t="shared" si="262"/>
        <v>#REF!</v>
      </c>
      <c r="BL531" s="10" t="e">
        <f t="shared" si="263"/>
        <v>#REF!</v>
      </c>
      <c r="BM531" s="10" t="e">
        <f>IF(OR(BW531=7,AQ531=6),0,IF(#REF!="I",1,IF(#REF!="II",2,IF(#REF!="III",3,IF(#REF!="IV",4))))&amp;AP531&amp;AQ531&amp;AR531&amp;AS531&amp;AT531&amp;AU531&amp;AX531)</f>
        <v>#REF!</v>
      </c>
      <c r="BN531" s="10" t="e">
        <f t="shared" si="264"/>
        <v>#REF!</v>
      </c>
      <c r="BO531" s="10" t="e">
        <f t="shared" si="265"/>
        <v>#REF!</v>
      </c>
      <c r="BP531" s="10" t="e">
        <f t="shared" si="266"/>
        <v>#REF!</v>
      </c>
      <c r="BQ531" s="10" t="e">
        <f t="shared" si="267"/>
        <v>#REF!</v>
      </c>
      <c r="BR531" s="10" t="e">
        <f t="shared" si="268"/>
        <v>#REF!</v>
      </c>
      <c r="BS531" s="10" t="e">
        <f t="shared" si="269"/>
        <v>#REF!</v>
      </c>
      <c r="BT531" s="10" t="e">
        <f>IF(OR(BW531=7,AQ531=6),0,AO531&amp;IF(#REF!="SI",1,IF(#REF!="NO",2,IF(#REF!="VIH + PREVIO",3,0))))</f>
        <v>#REF!</v>
      </c>
      <c r="BU531" s="10" t="e">
        <f>IF(OR(BW531=7,AQ531=6),0,IF(#REF!="-",1,0))</f>
        <v>#REF!</v>
      </c>
      <c r="BV531" s="10" t="e">
        <f t="shared" si="270"/>
        <v>#REF!</v>
      </c>
      <c r="BW5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1" s="10" t="e">
        <f t="shared" si="271"/>
        <v>#REF!</v>
      </c>
      <c r="BY531" s="10" t="e">
        <f t="shared" si="273"/>
        <v>#REF!</v>
      </c>
      <c r="BZ531" s="10" t="e">
        <f t="shared" si="272"/>
        <v>#REF!</v>
      </c>
      <c r="CA531" s="10"/>
    </row>
    <row r="532" spans="1:79" s="3" customFormat="1" ht="23.25" customHeight="1" x14ac:dyDescent="0.3">
      <c r="A532" s="7">
        <v>530</v>
      </c>
      <c r="B532" s="43"/>
      <c r="C532" s="44"/>
      <c r="D532" s="45"/>
      <c r="E532" s="46"/>
      <c r="F532" s="46"/>
      <c r="G532" s="46"/>
      <c r="H532" s="50"/>
      <c r="I532" s="51"/>
      <c r="J532" s="52"/>
      <c r="K532" s="51"/>
      <c r="L532" s="53"/>
      <c r="M532" s="54"/>
      <c r="N532" s="43"/>
      <c r="O532" s="55"/>
      <c r="P532" s="46"/>
      <c r="Q532" s="46"/>
      <c r="R532" s="46"/>
      <c r="S532" s="43"/>
      <c r="T532" s="56"/>
      <c r="U532" s="46"/>
      <c r="V532" s="57"/>
      <c r="W532" s="58"/>
      <c r="X532" s="57"/>
      <c r="Y532" s="46"/>
      <c r="Z532" s="57"/>
      <c r="AA532" s="59"/>
      <c r="AB532" s="60"/>
      <c r="AC532" s="2"/>
      <c r="AD532" s="2"/>
      <c r="AE532" s="2"/>
      <c r="AJ532" s="11">
        <f t="shared" si="256"/>
        <v>13</v>
      </c>
      <c r="AK532" s="11">
        <f t="shared" si="244"/>
        <v>0</v>
      </c>
      <c r="AL532" s="11">
        <f t="shared" si="245"/>
        <v>0</v>
      </c>
      <c r="AM532" s="11">
        <f t="shared" si="246"/>
        <v>0</v>
      </c>
      <c r="AN532" s="11">
        <f t="shared" si="247"/>
        <v>0</v>
      </c>
      <c r="AO532" s="4" t="e">
        <f>IF(#REF!="I",1,IF(#REF!="II",2,IF(#REF!="III",3,IF(#REF!="IV",4))))</f>
        <v>#REF!</v>
      </c>
      <c r="AP532" s="11" t="e">
        <f>IF(#REF!="PULMONAR",1,IF(AND(#REF!="EXTRAPULMONAR",#REF!&lt;&gt;"MENINGEA"),2,IF(AND(#REF!="EXTRAPULMONAR",#REF!="MENINGEA"),3,)))</f>
        <v>#REF!</v>
      </c>
      <c r="AQ5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2" s="4">
        <f t="shared" si="248"/>
        <v>0</v>
      </c>
      <c r="AS532" s="10">
        <f t="shared" si="249"/>
        <v>0</v>
      </c>
      <c r="AT532" s="10">
        <f t="shared" si="250"/>
        <v>0</v>
      </c>
      <c r="AU532" s="10" t="str">
        <f t="shared" si="251"/>
        <v>0</v>
      </c>
      <c r="AV532" s="11" t="e">
        <f t="shared" si="252"/>
        <v>#N/A</v>
      </c>
      <c r="AW532" s="4" t="e">
        <f t="shared" si="253"/>
        <v>#N/A</v>
      </c>
      <c r="AX532" s="10" t="e">
        <f t="shared" si="254"/>
        <v>#N/A</v>
      </c>
      <c r="AY532" s="10" t="e">
        <f t="shared" si="255"/>
        <v>#N/A</v>
      </c>
      <c r="AZ532" s="10" t="e">
        <f t="shared" si="257"/>
        <v>#REF!</v>
      </c>
      <c r="BA532" s="12" t="e">
        <f>IF(BW532=7,0,AJ532&amp;IF(#REF!="SI",1,IF(#REF!="NO",2,IF(#REF!="VIH + PREVIO",3,0))))</f>
        <v>#REF!</v>
      </c>
      <c r="BB532" s="13" t="e">
        <f>IF(AND(#REF!="POSITIVO",#REF!="POSITIVO"),1,IF(#REF!="NEGATIVO",2,IF(#REF!="VIH + PREVIO",3,0)))</f>
        <v>#REF!</v>
      </c>
      <c r="BC532" s="10" t="e">
        <f>IF(#REF!="SI",1,IF(#REF!="NO",2,0))</f>
        <v>#REF!</v>
      </c>
      <c r="BD532" s="10" t="e">
        <f>IF(#REF!="SI",1,IF(#REF!="NO",2,0))</f>
        <v>#REF!</v>
      </c>
      <c r="BE532" s="10" t="e">
        <f>IF(OR(#REF!="VIH + PREVIO",#REF!="VIH + PREVIO",#REF!="VIH + PREVIO"),1,0)</f>
        <v>#REF!</v>
      </c>
      <c r="BF532" s="13" t="e">
        <f>IF(OR(#REF!="POSITIVO",#REF!="NEGATIVO"),1,IF(#REF!="PACIENTE NO ACEPTA",2,IF(#REF!="VIH + PREVIO",3,0)))</f>
        <v>#REF!</v>
      </c>
      <c r="BG532" s="10" t="e">
        <f t="shared" si="258"/>
        <v>#REF!</v>
      </c>
      <c r="BH532" s="10" t="e">
        <f t="shared" si="259"/>
        <v>#REF!</v>
      </c>
      <c r="BI532" s="10" t="e">
        <f t="shared" si="260"/>
        <v>#REF!</v>
      </c>
      <c r="BJ532" s="10" t="e">
        <f t="shared" si="261"/>
        <v>#REF!</v>
      </c>
      <c r="BK532" s="10" t="e">
        <f t="shared" si="262"/>
        <v>#REF!</v>
      </c>
      <c r="BL532" s="10" t="e">
        <f t="shared" si="263"/>
        <v>#REF!</v>
      </c>
      <c r="BM532" s="10" t="e">
        <f>IF(OR(BW532=7,AQ532=6),0,IF(#REF!="I",1,IF(#REF!="II",2,IF(#REF!="III",3,IF(#REF!="IV",4))))&amp;AP532&amp;AQ532&amp;AR532&amp;AS532&amp;AT532&amp;AU532&amp;AX532)</f>
        <v>#REF!</v>
      </c>
      <c r="BN532" s="10" t="e">
        <f t="shared" si="264"/>
        <v>#REF!</v>
      </c>
      <c r="BO532" s="10" t="e">
        <f t="shared" si="265"/>
        <v>#REF!</v>
      </c>
      <c r="BP532" s="10" t="e">
        <f t="shared" si="266"/>
        <v>#REF!</v>
      </c>
      <c r="BQ532" s="10" t="e">
        <f t="shared" si="267"/>
        <v>#REF!</v>
      </c>
      <c r="BR532" s="10" t="e">
        <f t="shared" si="268"/>
        <v>#REF!</v>
      </c>
      <c r="BS532" s="10" t="e">
        <f t="shared" si="269"/>
        <v>#REF!</v>
      </c>
      <c r="BT532" s="10" t="e">
        <f>IF(OR(BW532=7,AQ532=6),0,AO532&amp;IF(#REF!="SI",1,IF(#REF!="NO",2,IF(#REF!="VIH + PREVIO",3,0))))</f>
        <v>#REF!</v>
      </c>
      <c r="BU532" s="10" t="e">
        <f>IF(OR(BW532=7,AQ532=6),0,IF(#REF!="-",1,0))</f>
        <v>#REF!</v>
      </c>
      <c r="BV532" s="10" t="e">
        <f t="shared" si="270"/>
        <v>#REF!</v>
      </c>
      <c r="BW5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2" s="10" t="e">
        <f t="shared" si="271"/>
        <v>#REF!</v>
      </c>
      <c r="BY532" s="10" t="e">
        <f t="shared" si="273"/>
        <v>#REF!</v>
      </c>
      <c r="BZ532" s="10" t="e">
        <f t="shared" si="272"/>
        <v>#REF!</v>
      </c>
      <c r="CA532" s="10"/>
    </row>
    <row r="533" spans="1:79" s="3" customFormat="1" ht="23.25" customHeight="1" x14ac:dyDescent="0.3">
      <c r="A533" s="7">
        <v>531</v>
      </c>
      <c r="B533" s="43"/>
      <c r="C533" s="44"/>
      <c r="D533" s="45"/>
      <c r="E533" s="46"/>
      <c r="F533" s="46"/>
      <c r="G533" s="46"/>
      <c r="H533" s="50"/>
      <c r="I533" s="51"/>
      <c r="J533" s="52"/>
      <c r="K533" s="51"/>
      <c r="L533" s="53"/>
      <c r="M533" s="54"/>
      <c r="N533" s="43"/>
      <c r="O533" s="55"/>
      <c r="P533" s="46"/>
      <c r="Q533" s="46"/>
      <c r="R533" s="46"/>
      <c r="S533" s="43"/>
      <c r="T533" s="56"/>
      <c r="U533" s="46"/>
      <c r="V533" s="57"/>
      <c r="W533" s="58"/>
      <c r="X533" s="57"/>
      <c r="Y533" s="46"/>
      <c r="Z533" s="57"/>
      <c r="AA533" s="59"/>
      <c r="AB533" s="60"/>
      <c r="AC533" s="2"/>
      <c r="AD533" s="2"/>
      <c r="AE533" s="2"/>
      <c r="AJ533" s="11">
        <f t="shared" si="256"/>
        <v>13</v>
      </c>
      <c r="AK533" s="11">
        <f t="shared" si="244"/>
        <v>0</v>
      </c>
      <c r="AL533" s="11">
        <f t="shared" si="245"/>
        <v>0</v>
      </c>
      <c r="AM533" s="11">
        <f t="shared" si="246"/>
        <v>0</v>
      </c>
      <c r="AN533" s="11">
        <f t="shared" si="247"/>
        <v>0</v>
      </c>
      <c r="AO533" s="4" t="e">
        <f>IF(#REF!="I",1,IF(#REF!="II",2,IF(#REF!="III",3,IF(#REF!="IV",4))))</f>
        <v>#REF!</v>
      </c>
      <c r="AP533" s="11" t="e">
        <f>IF(#REF!="PULMONAR",1,IF(AND(#REF!="EXTRAPULMONAR",#REF!&lt;&gt;"MENINGEA"),2,IF(AND(#REF!="EXTRAPULMONAR",#REF!="MENINGEA"),3,)))</f>
        <v>#REF!</v>
      </c>
      <c r="AQ5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3" s="4">
        <f t="shared" si="248"/>
        <v>0</v>
      </c>
      <c r="AS533" s="10">
        <f t="shared" si="249"/>
        <v>0</v>
      </c>
      <c r="AT533" s="10">
        <f t="shared" si="250"/>
        <v>0</v>
      </c>
      <c r="AU533" s="10" t="str">
        <f t="shared" si="251"/>
        <v>0</v>
      </c>
      <c r="AV533" s="11" t="e">
        <f t="shared" si="252"/>
        <v>#N/A</v>
      </c>
      <c r="AW533" s="4" t="e">
        <f t="shared" si="253"/>
        <v>#N/A</v>
      </c>
      <c r="AX533" s="10" t="e">
        <f t="shared" si="254"/>
        <v>#N/A</v>
      </c>
      <c r="AY533" s="10" t="e">
        <f t="shared" si="255"/>
        <v>#N/A</v>
      </c>
      <c r="AZ533" s="10" t="e">
        <f t="shared" si="257"/>
        <v>#REF!</v>
      </c>
      <c r="BA533" s="12" t="e">
        <f>IF(BW533=7,0,AJ533&amp;IF(#REF!="SI",1,IF(#REF!="NO",2,IF(#REF!="VIH + PREVIO",3,0))))</f>
        <v>#REF!</v>
      </c>
      <c r="BB533" s="13" t="e">
        <f>IF(AND(#REF!="POSITIVO",#REF!="POSITIVO"),1,IF(#REF!="NEGATIVO",2,IF(#REF!="VIH + PREVIO",3,0)))</f>
        <v>#REF!</v>
      </c>
      <c r="BC533" s="10" t="e">
        <f>IF(#REF!="SI",1,IF(#REF!="NO",2,0))</f>
        <v>#REF!</v>
      </c>
      <c r="BD533" s="10" t="e">
        <f>IF(#REF!="SI",1,IF(#REF!="NO",2,0))</f>
        <v>#REF!</v>
      </c>
      <c r="BE533" s="10" t="e">
        <f>IF(OR(#REF!="VIH + PREVIO",#REF!="VIH + PREVIO",#REF!="VIH + PREVIO"),1,0)</f>
        <v>#REF!</v>
      </c>
      <c r="BF533" s="13" t="e">
        <f>IF(OR(#REF!="POSITIVO",#REF!="NEGATIVO"),1,IF(#REF!="PACIENTE NO ACEPTA",2,IF(#REF!="VIH + PREVIO",3,0)))</f>
        <v>#REF!</v>
      </c>
      <c r="BG533" s="10" t="e">
        <f t="shared" si="258"/>
        <v>#REF!</v>
      </c>
      <c r="BH533" s="10" t="e">
        <f t="shared" si="259"/>
        <v>#REF!</v>
      </c>
      <c r="BI533" s="10" t="e">
        <f t="shared" si="260"/>
        <v>#REF!</v>
      </c>
      <c r="BJ533" s="10" t="e">
        <f t="shared" si="261"/>
        <v>#REF!</v>
      </c>
      <c r="BK533" s="10" t="e">
        <f t="shared" si="262"/>
        <v>#REF!</v>
      </c>
      <c r="BL533" s="10" t="e">
        <f t="shared" si="263"/>
        <v>#REF!</v>
      </c>
      <c r="BM533" s="10" t="e">
        <f>IF(OR(BW533=7,AQ533=6),0,IF(#REF!="I",1,IF(#REF!="II",2,IF(#REF!="III",3,IF(#REF!="IV",4))))&amp;AP533&amp;AQ533&amp;AR533&amp;AS533&amp;AT533&amp;AU533&amp;AX533)</f>
        <v>#REF!</v>
      </c>
      <c r="BN533" s="10" t="e">
        <f t="shared" si="264"/>
        <v>#REF!</v>
      </c>
      <c r="BO533" s="10" t="e">
        <f t="shared" si="265"/>
        <v>#REF!</v>
      </c>
      <c r="BP533" s="10" t="e">
        <f t="shared" si="266"/>
        <v>#REF!</v>
      </c>
      <c r="BQ533" s="10" t="e">
        <f t="shared" si="267"/>
        <v>#REF!</v>
      </c>
      <c r="BR533" s="10" t="e">
        <f t="shared" si="268"/>
        <v>#REF!</v>
      </c>
      <c r="BS533" s="10" t="e">
        <f t="shared" si="269"/>
        <v>#REF!</v>
      </c>
      <c r="BT533" s="10" t="e">
        <f>IF(OR(BW533=7,AQ533=6),0,AO533&amp;IF(#REF!="SI",1,IF(#REF!="NO",2,IF(#REF!="VIH + PREVIO",3,0))))</f>
        <v>#REF!</v>
      </c>
      <c r="BU533" s="10" t="e">
        <f>IF(OR(BW533=7,AQ533=6),0,IF(#REF!="-",1,0))</f>
        <v>#REF!</v>
      </c>
      <c r="BV533" s="10" t="e">
        <f t="shared" si="270"/>
        <v>#REF!</v>
      </c>
      <c r="BW5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3" s="10" t="e">
        <f t="shared" si="271"/>
        <v>#REF!</v>
      </c>
      <c r="BY533" s="10" t="e">
        <f t="shared" si="273"/>
        <v>#REF!</v>
      </c>
      <c r="BZ533" s="10" t="e">
        <f t="shared" si="272"/>
        <v>#REF!</v>
      </c>
      <c r="CA533" s="10"/>
    </row>
    <row r="534" spans="1:79" s="3" customFormat="1" ht="23.25" customHeight="1" x14ac:dyDescent="0.3">
      <c r="A534" s="7">
        <v>532</v>
      </c>
      <c r="B534" s="43"/>
      <c r="C534" s="44"/>
      <c r="D534" s="45"/>
      <c r="E534" s="46"/>
      <c r="F534" s="46"/>
      <c r="G534" s="46"/>
      <c r="H534" s="50"/>
      <c r="I534" s="51"/>
      <c r="J534" s="52"/>
      <c r="K534" s="51"/>
      <c r="L534" s="53"/>
      <c r="M534" s="54"/>
      <c r="N534" s="43"/>
      <c r="O534" s="55"/>
      <c r="P534" s="46"/>
      <c r="Q534" s="46"/>
      <c r="R534" s="46"/>
      <c r="S534" s="43"/>
      <c r="T534" s="56"/>
      <c r="U534" s="46"/>
      <c r="V534" s="57"/>
      <c r="W534" s="58"/>
      <c r="X534" s="57"/>
      <c r="Y534" s="46"/>
      <c r="Z534" s="57"/>
      <c r="AA534" s="59"/>
      <c r="AB534" s="60"/>
      <c r="AC534" s="2"/>
      <c r="AD534" s="2"/>
      <c r="AE534" s="2"/>
      <c r="AJ534" s="11">
        <f t="shared" si="256"/>
        <v>13</v>
      </c>
      <c r="AK534" s="11">
        <f t="shared" si="244"/>
        <v>0</v>
      </c>
      <c r="AL534" s="11">
        <f t="shared" si="245"/>
        <v>0</v>
      </c>
      <c r="AM534" s="11">
        <f t="shared" si="246"/>
        <v>0</v>
      </c>
      <c r="AN534" s="11">
        <f t="shared" si="247"/>
        <v>0</v>
      </c>
      <c r="AO534" s="4" t="e">
        <f>IF(#REF!="I",1,IF(#REF!="II",2,IF(#REF!="III",3,IF(#REF!="IV",4))))</f>
        <v>#REF!</v>
      </c>
      <c r="AP534" s="11" t="e">
        <f>IF(#REF!="PULMONAR",1,IF(AND(#REF!="EXTRAPULMONAR",#REF!&lt;&gt;"MENINGEA"),2,IF(AND(#REF!="EXTRAPULMONAR",#REF!="MENINGEA"),3,)))</f>
        <v>#REF!</v>
      </c>
      <c r="AQ5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4" s="4">
        <f t="shared" si="248"/>
        <v>0</v>
      </c>
      <c r="AS534" s="10">
        <f t="shared" si="249"/>
        <v>0</v>
      </c>
      <c r="AT534" s="10">
        <f t="shared" si="250"/>
        <v>0</v>
      </c>
      <c r="AU534" s="10" t="str">
        <f t="shared" si="251"/>
        <v>0</v>
      </c>
      <c r="AV534" s="11" t="e">
        <f t="shared" si="252"/>
        <v>#N/A</v>
      </c>
      <c r="AW534" s="4" t="e">
        <f t="shared" si="253"/>
        <v>#N/A</v>
      </c>
      <c r="AX534" s="10" t="e">
        <f t="shared" si="254"/>
        <v>#N/A</v>
      </c>
      <c r="AY534" s="10" t="e">
        <f t="shared" si="255"/>
        <v>#N/A</v>
      </c>
      <c r="AZ534" s="10" t="e">
        <f t="shared" si="257"/>
        <v>#REF!</v>
      </c>
      <c r="BA534" s="12" t="e">
        <f>IF(BW534=7,0,AJ534&amp;IF(#REF!="SI",1,IF(#REF!="NO",2,IF(#REF!="VIH + PREVIO",3,0))))</f>
        <v>#REF!</v>
      </c>
      <c r="BB534" s="13" t="e">
        <f>IF(AND(#REF!="POSITIVO",#REF!="POSITIVO"),1,IF(#REF!="NEGATIVO",2,IF(#REF!="VIH + PREVIO",3,0)))</f>
        <v>#REF!</v>
      </c>
      <c r="BC534" s="10" t="e">
        <f>IF(#REF!="SI",1,IF(#REF!="NO",2,0))</f>
        <v>#REF!</v>
      </c>
      <c r="BD534" s="10" t="e">
        <f>IF(#REF!="SI",1,IF(#REF!="NO",2,0))</f>
        <v>#REF!</v>
      </c>
      <c r="BE534" s="10" t="e">
        <f>IF(OR(#REF!="VIH + PREVIO",#REF!="VIH + PREVIO",#REF!="VIH + PREVIO"),1,0)</f>
        <v>#REF!</v>
      </c>
      <c r="BF534" s="13" t="e">
        <f>IF(OR(#REF!="POSITIVO",#REF!="NEGATIVO"),1,IF(#REF!="PACIENTE NO ACEPTA",2,IF(#REF!="VIH + PREVIO",3,0)))</f>
        <v>#REF!</v>
      </c>
      <c r="BG534" s="10" t="e">
        <f t="shared" si="258"/>
        <v>#REF!</v>
      </c>
      <c r="BH534" s="10" t="e">
        <f t="shared" si="259"/>
        <v>#REF!</v>
      </c>
      <c r="BI534" s="10" t="e">
        <f t="shared" si="260"/>
        <v>#REF!</v>
      </c>
      <c r="BJ534" s="10" t="e">
        <f t="shared" si="261"/>
        <v>#REF!</v>
      </c>
      <c r="BK534" s="10" t="e">
        <f t="shared" si="262"/>
        <v>#REF!</v>
      </c>
      <c r="BL534" s="10" t="e">
        <f t="shared" si="263"/>
        <v>#REF!</v>
      </c>
      <c r="BM534" s="10" t="e">
        <f>IF(OR(BW534=7,AQ534=6),0,IF(#REF!="I",1,IF(#REF!="II",2,IF(#REF!="III",3,IF(#REF!="IV",4))))&amp;AP534&amp;AQ534&amp;AR534&amp;AS534&amp;AT534&amp;AU534&amp;AX534)</f>
        <v>#REF!</v>
      </c>
      <c r="BN534" s="10" t="e">
        <f t="shared" si="264"/>
        <v>#REF!</v>
      </c>
      <c r="BO534" s="10" t="e">
        <f t="shared" si="265"/>
        <v>#REF!</v>
      </c>
      <c r="BP534" s="10" t="e">
        <f t="shared" si="266"/>
        <v>#REF!</v>
      </c>
      <c r="BQ534" s="10" t="e">
        <f t="shared" si="267"/>
        <v>#REF!</v>
      </c>
      <c r="BR534" s="10" t="e">
        <f t="shared" si="268"/>
        <v>#REF!</v>
      </c>
      <c r="BS534" s="10" t="e">
        <f t="shared" si="269"/>
        <v>#REF!</v>
      </c>
      <c r="BT534" s="10" t="e">
        <f>IF(OR(BW534=7,AQ534=6),0,AO534&amp;IF(#REF!="SI",1,IF(#REF!="NO",2,IF(#REF!="VIH + PREVIO",3,0))))</f>
        <v>#REF!</v>
      </c>
      <c r="BU534" s="10" t="e">
        <f>IF(OR(BW534=7,AQ534=6),0,IF(#REF!="-",1,0))</f>
        <v>#REF!</v>
      </c>
      <c r="BV534" s="10" t="e">
        <f t="shared" si="270"/>
        <v>#REF!</v>
      </c>
      <c r="BW5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4" s="10" t="e">
        <f t="shared" si="271"/>
        <v>#REF!</v>
      </c>
      <c r="BY534" s="10" t="e">
        <f t="shared" si="273"/>
        <v>#REF!</v>
      </c>
      <c r="BZ534" s="10" t="e">
        <f t="shared" si="272"/>
        <v>#REF!</v>
      </c>
      <c r="CA534" s="10"/>
    </row>
    <row r="535" spans="1:79" s="3" customFormat="1" ht="23.25" customHeight="1" x14ac:dyDescent="0.3">
      <c r="A535" s="7">
        <v>533</v>
      </c>
      <c r="B535" s="43"/>
      <c r="C535" s="44"/>
      <c r="D535" s="45"/>
      <c r="E535" s="46"/>
      <c r="F535" s="46"/>
      <c r="G535" s="46"/>
      <c r="H535" s="50"/>
      <c r="I535" s="51"/>
      <c r="J535" s="52"/>
      <c r="K535" s="51"/>
      <c r="L535" s="53"/>
      <c r="M535" s="54"/>
      <c r="N535" s="43"/>
      <c r="O535" s="55"/>
      <c r="P535" s="46"/>
      <c r="Q535" s="46"/>
      <c r="R535" s="46"/>
      <c r="S535" s="43"/>
      <c r="T535" s="56"/>
      <c r="U535" s="46"/>
      <c r="V535" s="57"/>
      <c r="W535" s="58"/>
      <c r="X535" s="57"/>
      <c r="Y535" s="46"/>
      <c r="Z535" s="57"/>
      <c r="AA535" s="59"/>
      <c r="AB535" s="60"/>
      <c r="AC535" s="2"/>
      <c r="AD535" s="2"/>
      <c r="AE535" s="2"/>
      <c r="AJ535" s="11">
        <f t="shared" si="256"/>
        <v>13</v>
      </c>
      <c r="AK535" s="11">
        <f t="shared" si="244"/>
        <v>0</v>
      </c>
      <c r="AL535" s="11">
        <f t="shared" si="245"/>
        <v>0</v>
      </c>
      <c r="AM535" s="11">
        <f t="shared" si="246"/>
        <v>0</v>
      </c>
      <c r="AN535" s="11">
        <f t="shared" si="247"/>
        <v>0</v>
      </c>
      <c r="AO535" s="4" t="e">
        <f>IF(#REF!="I",1,IF(#REF!="II",2,IF(#REF!="III",3,IF(#REF!="IV",4))))</f>
        <v>#REF!</v>
      </c>
      <c r="AP535" s="11" t="e">
        <f>IF(#REF!="PULMONAR",1,IF(AND(#REF!="EXTRAPULMONAR",#REF!&lt;&gt;"MENINGEA"),2,IF(AND(#REF!="EXTRAPULMONAR",#REF!="MENINGEA"),3,)))</f>
        <v>#REF!</v>
      </c>
      <c r="AQ5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5" s="4">
        <f t="shared" si="248"/>
        <v>0</v>
      </c>
      <c r="AS535" s="10">
        <f t="shared" si="249"/>
        <v>0</v>
      </c>
      <c r="AT535" s="10">
        <f t="shared" si="250"/>
        <v>0</v>
      </c>
      <c r="AU535" s="10" t="str">
        <f t="shared" si="251"/>
        <v>0</v>
      </c>
      <c r="AV535" s="11" t="e">
        <f t="shared" si="252"/>
        <v>#N/A</v>
      </c>
      <c r="AW535" s="4" t="e">
        <f t="shared" si="253"/>
        <v>#N/A</v>
      </c>
      <c r="AX535" s="10" t="e">
        <f t="shared" si="254"/>
        <v>#N/A</v>
      </c>
      <c r="AY535" s="10" t="e">
        <f t="shared" si="255"/>
        <v>#N/A</v>
      </c>
      <c r="AZ535" s="10" t="e">
        <f t="shared" si="257"/>
        <v>#REF!</v>
      </c>
      <c r="BA535" s="12" t="e">
        <f>IF(BW535=7,0,AJ535&amp;IF(#REF!="SI",1,IF(#REF!="NO",2,IF(#REF!="VIH + PREVIO",3,0))))</f>
        <v>#REF!</v>
      </c>
      <c r="BB535" s="13" t="e">
        <f>IF(AND(#REF!="POSITIVO",#REF!="POSITIVO"),1,IF(#REF!="NEGATIVO",2,IF(#REF!="VIH + PREVIO",3,0)))</f>
        <v>#REF!</v>
      </c>
      <c r="BC535" s="10" t="e">
        <f>IF(#REF!="SI",1,IF(#REF!="NO",2,0))</f>
        <v>#REF!</v>
      </c>
      <c r="BD535" s="10" t="e">
        <f>IF(#REF!="SI",1,IF(#REF!="NO",2,0))</f>
        <v>#REF!</v>
      </c>
      <c r="BE535" s="10" t="e">
        <f>IF(OR(#REF!="VIH + PREVIO",#REF!="VIH + PREVIO",#REF!="VIH + PREVIO"),1,0)</f>
        <v>#REF!</v>
      </c>
      <c r="BF535" s="13" t="e">
        <f>IF(OR(#REF!="POSITIVO",#REF!="NEGATIVO"),1,IF(#REF!="PACIENTE NO ACEPTA",2,IF(#REF!="VIH + PREVIO",3,0)))</f>
        <v>#REF!</v>
      </c>
      <c r="BG535" s="10" t="e">
        <f t="shared" si="258"/>
        <v>#REF!</v>
      </c>
      <c r="BH535" s="10" t="e">
        <f t="shared" si="259"/>
        <v>#REF!</v>
      </c>
      <c r="BI535" s="10" t="e">
        <f t="shared" si="260"/>
        <v>#REF!</v>
      </c>
      <c r="BJ535" s="10" t="e">
        <f t="shared" si="261"/>
        <v>#REF!</v>
      </c>
      <c r="BK535" s="10" t="e">
        <f t="shared" si="262"/>
        <v>#REF!</v>
      </c>
      <c r="BL535" s="10" t="e">
        <f t="shared" si="263"/>
        <v>#REF!</v>
      </c>
      <c r="BM535" s="10" t="e">
        <f>IF(OR(BW535=7,AQ535=6),0,IF(#REF!="I",1,IF(#REF!="II",2,IF(#REF!="III",3,IF(#REF!="IV",4))))&amp;AP535&amp;AQ535&amp;AR535&amp;AS535&amp;AT535&amp;AU535&amp;AX535)</f>
        <v>#REF!</v>
      </c>
      <c r="BN535" s="10" t="e">
        <f t="shared" si="264"/>
        <v>#REF!</v>
      </c>
      <c r="BO535" s="10" t="e">
        <f t="shared" si="265"/>
        <v>#REF!</v>
      </c>
      <c r="BP535" s="10" t="e">
        <f t="shared" si="266"/>
        <v>#REF!</v>
      </c>
      <c r="BQ535" s="10" t="e">
        <f t="shared" si="267"/>
        <v>#REF!</v>
      </c>
      <c r="BR535" s="10" t="e">
        <f t="shared" si="268"/>
        <v>#REF!</v>
      </c>
      <c r="BS535" s="10" t="e">
        <f t="shared" si="269"/>
        <v>#REF!</v>
      </c>
      <c r="BT535" s="10" t="e">
        <f>IF(OR(BW535=7,AQ535=6),0,AO535&amp;IF(#REF!="SI",1,IF(#REF!="NO",2,IF(#REF!="VIH + PREVIO",3,0))))</f>
        <v>#REF!</v>
      </c>
      <c r="BU535" s="10" t="e">
        <f>IF(OR(BW535=7,AQ535=6),0,IF(#REF!="-",1,0))</f>
        <v>#REF!</v>
      </c>
      <c r="BV535" s="10" t="e">
        <f t="shared" si="270"/>
        <v>#REF!</v>
      </c>
      <c r="BW5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5" s="10" t="e">
        <f t="shared" si="271"/>
        <v>#REF!</v>
      </c>
      <c r="BY535" s="10" t="e">
        <f t="shared" si="273"/>
        <v>#REF!</v>
      </c>
      <c r="BZ535" s="10" t="e">
        <f t="shared" si="272"/>
        <v>#REF!</v>
      </c>
      <c r="CA535" s="10"/>
    </row>
    <row r="536" spans="1:79" s="3" customFormat="1" ht="23.25" customHeight="1" x14ac:dyDescent="0.3">
      <c r="A536" s="7">
        <v>534</v>
      </c>
      <c r="B536" s="43"/>
      <c r="C536" s="44"/>
      <c r="D536" s="45"/>
      <c r="E536" s="46"/>
      <c r="F536" s="46"/>
      <c r="G536" s="46"/>
      <c r="H536" s="50"/>
      <c r="I536" s="51"/>
      <c r="J536" s="52"/>
      <c r="K536" s="51"/>
      <c r="L536" s="53"/>
      <c r="M536" s="54"/>
      <c r="N536" s="43"/>
      <c r="O536" s="55"/>
      <c r="P536" s="46"/>
      <c r="Q536" s="46"/>
      <c r="R536" s="46"/>
      <c r="S536" s="43"/>
      <c r="T536" s="56"/>
      <c r="U536" s="46"/>
      <c r="V536" s="57"/>
      <c r="W536" s="58"/>
      <c r="X536" s="57"/>
      <c r="Y536" s="46"/>
      <c r="Z536" s="57"/>
      <c r="AA536" s="59"/>
      <c r="AB536" s="60"/>
      <c r="AC536" s="2"/>
      <c r="AD536" s="2"/>
      <c r="AE536" s="2"/>
      <c r="AJ536" s="11">
        <f t="shared" si="256"/>
        <v>13</v>
      </c>
      <c r="AK536" s="11">
        <f t="shared" si="244"/>
        <v>0</v>
      </c>
      <c r="AL536" s="11">
        <f t="shared" si="245"/>
        <v>0</v>
      </c>
      <c r="AM536" s="11">
        <f t="shared" si="246"/>
        <v>0</v>
      </c>
      <c r="AN536" s="11">
        <f t="shared" si="247"/>
        <v>0</v>
      </c>
      <c r="AO536" s="4" t="e">
        <f>IF(#REF!="I",1,IF(#REF!="II",2,IF(#REF!="III",3,IF(#REF!="IV",4))))</f>
        <v>#REF!</v>
      </c>
      <c r="AP536" s="11" t="e">
        <f>IF(#REF!="PULMONAR",1,IF(AND(#REF!="EXTRAPULMONAR",#REF!&lt;&gt;"MENINGEA"),2,IF(AND(#REF!="EXTRAPULMONAR",#REF!="MENINGEA"),3,)))</f>
        <v>#REF!</v>
      </c>
      <c r="AQ5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6" s="4">
        <f t="shared" si="248"/>
        <v>0</v>
      </c>
      <c r="AS536" s="10">
        <f t="shared" si="249"/>
        <v>0</v>
      </c>
      <c r="AT536" s="10">
        <f t="shared" si="250"/>
        <v>0</v>
      </c>
      <c r="AU536" s="10" t="str">
        <f t="shared" si="251"/>
        <v>0</v>
      </c>
      <c r="AV536" s="11" t="e">
        <f t="shared" si="252"/>
        <v>#N/A</v>
      </c>
      <c r="AW536" s="4" t="e">
        <f t="shared" si="253"/>
        <v>#N/A</v>
      </c>
      <c r="AX536" s="10" t="e">
        <f t="shared" si="254"/>
        <v>#N/A</v>
      </c>
      <c r="AY536" s="10" t="e">
        <f t="shared" si="255"/>
        <v>#N/A</v>
      </c>
      <c r="AZ536" s="10" t="e">
        <f t="shared" si="257"/>
        <v>#REF!</v>
      </c>
      <c r="BA536" s="12" t="e">
        <f>IF(BW536=7,0,AJ536&amp;IF(#REF!="SI",1,IF(#REF!="NO",2,IF(#REF!="VIH + PREVIO",3,0))))</f>
        <v>#REF!</v>
      </c>
      <c r="BB536" s="13" t="e">
        <f>IF(AND(#REF!="POSITIVO",#REF!="POSITIVO"),1,IF(#REF!="NEGATIVO",2,IF(#REF!="VIH + PREVIO",3,0)))</f>
        <v>#REF!</v>
      </c>
      <c r="BC536" s="10" t="e">
        <f>IF(#REF!="SI",1,IF(#REF!="NO",2,0))</f>
        <v>#REF!</v>
      </c>
      <c r="BD536" s="10" t="e">
        <f>IF(#REF!="SI",1,IF(#REF!="NO",2,0))</f>
        <v>#REF!</v>
      </c>
      <c r="BE536" s="10" t="e">
        <f>IF(OR(#REF!="VIH + PREVIO",#REF!="VIH + PREVIO",#REF!="VIH + PREVIO"),1,0)</f>
        <v>#REF!</v>
      </c>
      <c r="BF536" s="13" t="e">
        <f>IF(OR(#REF!="POSITIVO",#REF!="NEGATIVO"),1,IF(#REF!="PACIENTE NO ACEPTA",2,IF(#REF!="VIH + PREVIO",3,0)))</f>
        <v>#REF!</v>
      </c>
      <c r="BG536" s="10" t="e">
        <f t="shared" si="258"/>
        <v>#REF!</v>
      </c>
      <c r="BH536" s="10" t="e">
        <f t="shared" si="259"/>
        <v>#REF!</v>
      </c>
      <c r="BI536" s="10" t="e">
        <f t="shared" si="260"/>
        <v>#REF!</v>
      </c>
      <c r="BJ536" s="10" t="e">
        <f t="shared" si="261"/>
        <v>#REF!</v>
      </c>
      <c r="BK536" s="10" t="e">
        <f t="shared" si="262"/>
        <v>#REF!</v>
      </c>
      <c r="BL536" s="10" t="e">
        <f t="shared" si="263"/>
        <v>#REF!</v>
      </c>
      <c r="BM536" s="10" t="e">
        <f>IF(OR(BW536=7,AQ536=6),0,IF(#REF!="I",1,IF(#REF!="II",2,IF(#REF!="III",3,IF(#REF!="IV",4))))&amp;AP536&amp;AQ536&amp;AR536&amp;AS536&amp;AT536&amp;AU536&amp;AX536)</f>
        <v>#REF!</v>
      </c>
      <c r="BN536" s="10" t="e">
        <f t="shared" si="264"/>
        <v>#REF!</v>
      </c>
      <c r="BO536" s="10" t="e">
        <f t="shared" si="265"/>
        <v>#REF!</v>
      </c>
      <c r="BP536" s="10" t="e">
        <f t="shared" si="266"/>
        <v>#REF!</v>
      </c>
      <c r="BQ536" s="10" t="e">
        <f t="shared" si="267"/>
        <v>#REF!</v>
      </c>
      <c r="BR536" s="10" t="e">
        <f t="shared" si="268"/>
        <v>#REF!</v>
      </c>
      <c r="BS536" s="10" t="e">
        <f t="shared" si="269"/>
        <v>#REF!</v>
      </c>
      <c r="BT536" s="10" t="e">
        <f>IF(OR(BW536=7,AQ536=6),0,AO536&amp;IF(#REF!="SI",1,IF(#REF!="NO",2,IF(#REF!="VIH + PREVIO",3,0))))</f>
        <v>#REF!</v>
      </c>
      <c r="BU536" s="10" t="e">
        <f>IF(OR(BW536=7,AQ536=6),0,IF(#REF!="-",1,0))</f>
        <v>#REF!</v>
      </c>
      <c r="BV536" s="10" t="e">
        <f t="shared" si="270"/>
        <v>#REF!</v>
      </c>
      <c r="BW5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6" s="10" t="e">
        <f t="shared" si="271"/>
        <v>#REF!</v>
      </c>
      <c r="BY536" s="10" t="e">
        <f t="shared" si="273"/>
        <v>#REF!</v>
      </c>
      <c r="BZ536" s="10" t="e">
        <f t="shared" si="272"/>
        <v>#REF!</v>
      </c>
      <c r="CA536" s="10"/>
    </row>
    <row r="537" spans="1:79" s="3" customFormat="1" ht="23.25" customHeight="1" x14ac:dyDescent="0.3">
      <c r="A537" s="7">
        <v>535</v>
      </c>
      <c r="B537" s="43"/>
      <c r="C537" s="44"/>
      <c r="D537" s="45"/>
      <c r="E537" s="46"/>
      <c r="F537" s="46"/>
      <c r="G537" s="46"/>
      <c r="H537" s="50"/>
      <c r="I537" s="51"/>
      <c r="J537" s="52"/>
      <c r="K537" s="51"/>
      <c r="L537" s="53"/>
      <c r="M537" s="54"/>
      <c r="N537" s="43"/>
      <c r="O537" s="55"/>
      <c r="P537" s="46"/>
      <c r="Q537" s="46"/>
      <c r="R537" s="46"/>
      <c r="S537" s="43"/>
      <c r="T537" s="56"/>
      <c r="U537" s="46"/>
      <c r="V537" s="57"/>
      <c r="W537" s="58"/>
      <c r="X537" s="57"/>
      <c r="Y537" s="46"/>
      <c r="Z537" s="57"/>
      <c r="AA537" s="59"/>
      <c r="AB537" s="60"/>
      <c r="AC537" s="2"/>
      <c r="AD537" s="2"/>
      <c r="AE537" s="2"/>
      <c r="AJ537" s="11">
        <f t="shared" si="256"/>
        <v>13</v>
      </c>
      <c r="AK537" s="11">
        <f t="shared" si="244"/>
        <v>0</v>
      </c>
      <c r="AL537" s="11">
        <f t="shared" si="245"/>
        <v>0</v>
      </c>
      <c r="AM537" s="11">
        <f t="shared" si="246"/>
        <v>0</v>
      </c>
      <c r="AN537" s="11">
        <f t="shared" si="247"/>
        <v>0</v>
      </c>
      <c r="AO537" s="4" t="e">
        <f>IF(#REF!="I",1,IF(#REF!="II",2,IF(#REF!="III",3,IF(#REF!="IV",4))))</f>
        <v>#REF!</v>
      </c>
      <c r="AP537" s="11" t="e">
        <f>IF(#REF!="PULMONAR",1,IF(AND(#REF!="EXTRAPULMONAR",#REF!&lt;&gt;"MENINGEA"),2,IF(AND(#REF!="EXTRAPULMONAR",#REF!="MENINGEA"),3,)))</f>
        <v>#REF!</v>
      </c>
      <c r="AQ5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7" s="4">
        <f t="shared" si="248"/>
        <v>0</v>
      </c>
      <c r="AS537" s="10">
        <f t="shared" si="249"/>
        <v>0</v>
      </c>
      <c r="AT537" s="10">
        <f t="shared" si="250"/>
        <v>0</v>
      </c>
      <c r="AU537" s="10" t="str">
        <f t="shared" si="251"/>
        <v>0</v>
      </c>
      <c r="AV537" s="11" t="e">
        <f t="shared" si="252"/>
        <v>#N/A</v>
      </c>
      <c r="AW537" s="4" t="e">
        <f t="shared" si="253"/>
        <v>#N/A</v>
      </c>
      <c r="AX537" s="10" t="e">
        <f t="shared" si="254"/>
        <v>#N/A</v>
      </c>
      <c r="AY537" s="10" t="e">
        <f t="shared" si="255"/>
        <v>#N/A</v>
      </c>
      <c r="AZ537" s="10" t="e">
        <f t="shared" si="257"/>
        <v>#REF!</v>
      </c>
      <c r="BA537" s="12" t="e">
        <f>IF(BW537=7,0,AJ537&amp;IF(#REF!="SI",1,IF(#REF!="NO",2,IF(#REF!="VIH + PREVIO",3,0))))</f>
        <v>#REF!</v>
      </c>
      <c r="BB537" s="13" t="e">
        <f>IF(AND(#REF!="POSITIVO",#REF!="POSITIVO"),1,IF(#REF!="NEGATIVO",2,IF(#REF!="VIH + PREVIO",3,0)))</f>
        <v>#REF!</v>
      </c>
      <c r="BC537" s="10" t="e">
        <f>IF(#REF!="SI",1,IF(#REF!="NO",2,0))</f>
        <v>#REF!</v>
      </c>
      <c r="BD537" s="10" t="e">
        <f>IF(#REF!="SI",1,IF(#REF!="NO",2,0))</f>
        <v>#REF!</v>
      </c>
      <c r="BE537" s="10" t="e">
        <f>IF(OR(#REF!="VIH + PREVIO",#REF!="VIH + PREVIO",#REF!="VIH + PREVIO"),1,0)</f>
        <v>#REF!</v>
      </c>
      <c r="BF537" s="13" t="e">
        <f>IF(OR(#REF!="POSITIVO",#REF!="NEGATIVO"),1,IF(#REF!="PACIENTE NO ACEPTA",2,IF(#REF!="VIH + PREVIO",3,0)))</f>
        <v>#REF!</v>
      </c>
      <c r="BG537" s="10" t="e">
        <f t="shared" si="258"/>
        <v>#REF!</v>
      </c>
      <c r="BH537" s="10" t="e">
        <f t="shared" si="259"/>
        <v>#REF!</v>
      </c>
      <c r="BI537" s="10" t="e">
        <f t="shared" si="260"/>
        <v>#REF!</v>
      </c>
      <c r="BJ537" s="10" t="e">
        <f t="shared" si="261"/>
        <v>#REF!</v>
      </c>
      <c r="BK537" s="10" t="e">
        <f t="shared" si="262"/>
        <v>#REF!</v>
      </c>
      <c r="BL537" s="10" t="e">
        <f t="shared" si="263"/>
        <v>#REF!</v>
      </c>
      <c r="BM537" s="10" t="e">
        <f>IF(OR(BW537=7,AQ537=6),0,IF(#REF!="I",1,IF(#REF!="II",2,IF(#REF!="III",3,IF(#REF!="IV",4))))&amp;AP537&amp;AQ537&amp;AR537&amp;AS537&amp;AT537&amp;AU537&amp;AX537)</f>
        <v>#REF!</v>
      </c>
      <c r="BN537" s="10" t="e">
        <f t="shared" si="264"/>
        <v>#REF!</v>
      </c>
      <c r="BO537" s="10" t="e">
        <f t="shared" si="265"/>
        <v>#REF!</v>
      </c>
      <c r="BP537" s="10" t="e">
        <f t="shared" si="266"/>
        <v>#REF!</v>
      </c>
      <c r="BQ537" s="10" t="e">
        <f t="shared" si="267"/>
        <v>#REF!</v>
      </c>
      <c r="BR537" s="10" t="e">
        <f t="shared" si="268"/>
        <v>#REF!</v>
      </c>
      <c r="BS537" s="10" t="e">
        <f t="shared" si="269"/>
        <v>#REF!</v>
      </c>
      <c r="BT537" s="10" t="e">
        <f>IF(OR(BW537=7,AQ537=6),0,AO537&amp;IF(#REF!="SI",1,IF(#REF!="NO",2,IF(#REF!="VIH + PREVIO",3,0))))</f>
        <v>#REF!</v>
      </c>
      <c r="BU537" s="10" t="e">
        <f>IF(OR(BW537=7,AQ537=6),0,IF(#REF!="-",1,0))</f>
        <v>#REF!</v>
      </c>
      <c r="BV537" s="10" t="e">
        <f t="shared" si="270"/>
        <v>#REF!</v>
      </c>
      <c r="BW5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7" s="10" t="e">
        <f t="shared" si="271"/>
        <v>#REF!</v>
      </c>
      <c r="BY537" s="10" t="e">
        <f t="shared" si="273"/>
        <v>#REF!</v>
      </c>
      <c r="BZ537" s="10" t="e">
        <f t="shared" si="272"/>
        <v>#REF!</v>
      </c>
      <c r="CA537" s="10"/>
    </row>
    <row r="538" spans="1:79" s="3" customFormat="1" ht="23.25" customHeight="1" x14ac:dyDescent="0.3">
      <c r="A538" s="7">
        <v>536</v>
      </c>
      <c r="B538" s="43"/>
      <c r="C538" s="44"/>
      <c r="D538" s="45"/>
      <c r="E538" s="46"/>
      <c r="F538" s="46"/>
      <c r="G538" s="46"/>
      <c r="H538" s="50"/>
      <c r="I538" s="51"/>
      <c r="J538" s="52"/>
      <c r="K538" s="51"/>
      <c r="L538" s="53"/>
      <c r="M538" s="54"/>
      <c r="N538" s="43"/>
      <c r="O538" s="55"/>
      <c r="P538" s="46"/>
      <c r="Q538" s="46"/>
      <c r="R538" s="46"/>
      <c r="S538" s="43"/>
      <c r="T538" s="56"/>
      <c r="U538" s="46"/>
      <c r="V538" s="57"/>
      <c r="W538" s="58"/>
      <c r="X538" s="57"/>
      <c r="Y538" s="46"/>
      <c r="Z538" s="57"/>
      <c r="AA538" s="59"/>
      <c r="AB538" s="60"/>
      <c r="AC538" s="2"/>
      <c r="AD538" s="2"/>
      <c r="AE538" s="2"/>
      <c r="AJ538" s="11">
        <f t="shared" si="256"/>
        <v>13</v>
      </c>
      <c r="AK538" s="11">
        <f t="shared" si="244"/>
        <v>0</v>
      </c>
      <c r="AL538" s="11">
        <f t="shared" si="245"/>
        <v>0</v>
      </c>
      <c r="AM538" s="11">
        <f t="shared" si="246"/>
        <v>0</v>
      </c>
      <c r="AN538" s="11">
        <f t="shared" si="247"/>
        <v>0</v>
      </c>
      <c r="AO538" s="4" t="e">
        <f>IF(#REF!="I",1,IF(#REF!="II",2,IF(#REF!="III",3,IF(#REF!="IV",4))))</f>
        <v>#REF!</v>
      </c>
      <c r="AP538" s="11" t="e">
        <f>IF(#REF!="PULMONAR",1,IF(AND(#REF!="EXTRAPULMONAR",#REF!&lt;&gt;"MENINGEA"),2,IF(AND(#REF!="EXTRAPULMONAR",#REF!="MENINGEA"),3,)))</f>
        <v>#REF!</v>
      </c>
      <c r="AQ5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8" s="4">
        <f t="shared" si="248"/>
        <v>0</v>
      </c>
      <c r="AS538" s="10">
        <f t="shared" si="249"/>
        <v>0</v>
      </c>
      <c r="AT538" s="10">
        <f t="shared" si="250"/>
        <v>0</v>
      </c>
      <c r="AU538" s="10" t="str">
        <f t="shared" si="251"/>
        <v>0</v>
      </c>
      <c r="AV538" s="11" t="e">
        <f t="shared" si="252"/>
        <v>#N/A</v>
      </c>
      <c r="AW538" s="4" t="e">
        <f t="shared" si="253"/>
        <v>#N/A</v>
      </c>
      <c r="AX538" s="10" t="e">
        <f t="shared" si="254"/>
        <v>#N/A</v>
      </c>
      <c r="AY538" s="10" t="e">
        <f t="shared" si="255"/>
        <v>#N/A</v>
      </c>
      <c r="AZ538" s="10" t="e">
        <f t="shared" si="257"/>
        <v>#REF!</v>
      </c>
      <c r="BA538" s="12" t="e">
        <f>IF(BW538=7,0,AJ538&amp;IF(#REF!="SI",1,IF(#REF!="NO",2,IF(#REF!="VIH + PREVIO",3,0))))</f>
        <v>#REF!</v>
      </c>
      <c r="BB538" s="13" t="e">
        <f>IF(AND(#REF!="POSITIVO",#REF!="POSITIVO"),1,IF(#REF!="NEGATIVO",2,IF(#REF!="VIH + PREVIO",3,0)))</f>
        <v>#REF!</v>
      </c>
      <c r="BC538" s="10" t="e">
        <f>IF(#REF!="SI",1,IF(#REF!="NO",2,0))</f>
        <v>#REF!</v>
      </c>
      <c r="BD538" s="10" t="e">
        <f>IF(#REF!="SI",1,IF(#REF!="NO",2,0))</f>
        <v>#REF!</v>
      </c>
      <c r="BE538" s="10" t="e">
        <f>IF(OR(#REF!="VIH + PREVIO",#REF!="VIH + PREVIO",#REF!="VIH + PREVIO"),1,0)</f>
        <v>#REF!</v>
      </c>
      <c r="BF538" s="13" t="e">
        <f>IF(OR(#REF!="POSITIVO",#REF!="NEGATIVO"),1,IF(#REF!="PACIENTE NO ACEPTA",2,IF(#REF!="VIH + PREVIO",3,0)))</f>
        <v>#REF!</v>
      </c>
      <c r="BG538" s="10" t="e">
        <f t="shared" si="258"/>
        <v>#REF!</v>
      </c>
      <c r="BH538" s="10" t="e">
        <f t="shared" si="259"/>
        <v>#REF!</v>
      </c>
      <c r="BI538" s="10" t="e">
        <f t="shared" si="260"/>
        <v>#REF!</v>
      </c>
      <c r="BJ538" s="10" t="e">
        <f t="shared" si="261"/>
        <v>#REF!</v>
      </c>
      <c r="BK538" s="10" t="e">
        <f t="shared" si="262"/>
        <v>#REF!</v>
      </c>
      <c r="BL538" s="10" t="e">
        <f t="shared" si="263"/>
        <v>#REF!</v>
      </c>
      <c r="BM538" s="10" t="e">
        <f>IF(OR(BW538=7,AQ538=6),0,IF(#REF!="I",1,IF(#REF!="II",2,IF(#REF!="III",3,IF(#REF!="IV",4))))&amp;AP538&amp;AQ538&amp;AR538&amp;AS538&amp;AT538&amp;AU538&amp;AX538)</f>
        <v>#REF!</v>
      </c>
      <c r="BN538" s="10" t="e">
        <f t="shared" si="264"/>
        <v>#REF!</v>
      </c>
      <c r="BO538" s="10" t="e">
        <f t="shared" si="265"/>
        <v>#REF!</v>
      </c>
      <c r="BP538" s="10" t="e">
        <f t="shared" si="266"/>
        <v>#REF!</v>
      </c>
      <c r="BQ538" s="10" t="e">
        <f t="shared" si="267"/>
        <v>#REF!</v>
      </c>
      <c r="BR538" s="10" t="e">
        <f t="shared" si="268"/>
        <v>#REF!</v>
      </c>
      <c r="BS538" s="10" t="e">
        <f t="shared" si="269"/>
        <v>#REF!</v>
      </c>
      <c r="BT538" s="10" t="e">
        <f>IF(OR(BW538=7,AQ538=6),0,AO538&amp;IF(#REF!="SI",1,IF(#REF!="NO",2,IF(#REF!="VIH + PREVIO",3,0))))</f>
        <v>#REF!</v>
      </c>
      <c r="BU538" s="10" t="e">
        <f>IF(OR(BW538=7,AQ538=6),0,IF(#REF!="-",1,0))</f>
        <v>#REF!</v>
      </c>
      <c r="BV538" s="10" t="e">
        <f t="shared" si="270"/>
        <v>#REF!</v>
      </c>
      <c r="BW5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8" s="10" t="e">
        <f t="shared" si="271"/>
        <v>#REF!</v>
      </c>
      <c r="BY538" s="10" t="e">
        <f t="shared" si="273"/>
        <v>#REF!</v>
      </c>
      <c r="BZ538" s="10" t="e">
        <f t="shared" si="272"/>
        <v>#REF!</v>
      </c>
      <c r="CA538" s="10"/>
    </row>
    <row r="539" spans="1:79" s="3" customFormat="1" ht="23.25" customHeight="1" x14ac:dyDescent="0.3">
      <c r="A539" s="7">
        <v>537</v>
      </c>
      <c r="B539" s="43"/>
      <c r="C539" s="44"/>
      <c r="D539" s="45"/>
      <c r="E539" s="46"/>
      <c r="F539" s="46"/>
      <c r="G539" s="46"/>
      <c r="H539" s="50"/>
      <c r="I539" s="51"/>
      <c r="J539" s="52"/>
      <c r="K539" s="51"/>
      <c r="L539" s="53"/>
      <c r="M539" s="54"/>
      <c r="N539" s="43"/>
      <c r="O539" s="55"/>
      <c r="P539" s="46"/>
      <c r="Q539" s="46"/>
      <c r="R539" s="46"/>
      <c r="S539" s="43"/>
      <c r="T539" s="56"/>
      <c r="U539" s="46"/>
      <c r="V539" s="57"/>
      <c r="W539" s="58"/>
      <c r="X539" s="57"/>
      <c r="Y539" s="46"/>
      <c r="Z539" s="57"/>
      <c r="AA539" s="59"/>
      <c r="AB539" s="60"/>
      <c r="AC539" s="2"/>
      <c r="AD539" s="2"/>
      <c r="AE539" s="2"/>
      <c r="AJ539" s="11">
        <f t="shared" si="256"/>
        <v>13</v>
      </c>
      <c r="AK539" s="11">
        <f t="shared" si="244"/>
        <v>0</v>
      </c>
      <c r="AL539" s="11">
        <f t="shared" si="245"/>
        <v>0</v>
      </c>
      <c r="AM539" s="11">
        <f t="shared" si="246"/>
        <v>0</v>
      </c>
      <c r="AN539" s="11">
        <f t="shared" si="247"/>
        <v>0</v>
      </c>
      <c r="AO539" s="4" t="e">
        <f>IF(#REF!="I",1,IF(#REF!="II",2,IF(#REF!="III",3,IF(#REF!="IV",4))))</f>
        <v>#REF!</v>
      </c>
      <c r="AP539" s="11" t="e">
        <f>IF(#REF!="PULMONAR",1,IF(AND(#REF!="EXTRAPULMONAR",#REF!&lt;&gt;"MENINGEA"),2,IF(AND(#REF!="EXTRAPULMONAR",#REF!="MENINGEA"),3,)))</f>
        <v>#REF!</v>
      </c>
      <c r="AQ5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39" s="4">
        <f t="shared" si="248"/>
        <v>0</v>
      </c>
      <c r="AS539" s="10">
        <f t="shared" si="249"/>
        <v>0</v>
      </c>
      <c r="AT539" s="10">
        <f t="shared" si="250"/>
        <v>0</v>
      </c>
      <c r="AU539" s="10" t="str">
        <f t="shared" si="251"/>
        <v>0</v>
      </c>
      <c r="AV539" s="11" t="e">
        <f t="shared" si="252"/>
        <v>#N/A</v>
      </c>
      <c r="AW539" s="4" t="e">
        <f t="shared" si="253"/>
        <v>#N/A</v>
      </c>
      <c r="AX539" s="10" t="e">
        <f t="shared" si="254"/>
        <v>#N/A</v>
      </c>
      <c r="AY539" s="10" t="e">
        <f t="shared" si="255"/>
        <v>#N/A</v>
      </c>
      <c r="AZ539" s="10" t="e">
        <f t="shared" si="257"/>
        <v>#REF!</v>
      </c>
      <c r="BA539" s="12" t="e">
        <f>IF(BW539=7,0,AJ539&amp;IF(#REF!="SI",1,IF(#REF!="NO",2,IF(#REF!="VIH + PREVIO",3,0))))</f>
        <v>#REF!</v>
      </c>
      <c r="BB539" s="13" t="e">
        <f>IF(AND(#REF!="POSITIVO",#REF!="POSITIVO"),1,IF(#REF!="NEGATIVO",2,IF(#REF!="VIH + PREVIO",3,0)))</f>
        <v>#REF!</v>
      </c>
      <c r="BC539" s="10" t="e">
        <f>IF(#REF!="SI",1,IF(#REF!="NO",2,0))</f>
        <v>#REF!</v>
      </c>
      <c r="BD539" s="10" t="e">
        <f>IF(#REF!="SI",1,IF(#REF!="NO",2,0))</f>
        <v>#REF!</v>
      </c>
      <c r="BE539" s="10" t="e">
        <f>IF(OR(#REF!="VIH + PREVIO",#REF!="VIH + PREVIO",#REF!="VIH + PREVIO"),1,0)</f>
        <v>#REF!</v>
      </c>
      <c r="BF539" s="13" t="e">
        <f>IF(OR(#REF!="POSITIVO",#REF!="NEGATIVO"),1,IF(#REF!="PACIENTE NO ACEPTA",2,IF(#REF!="VIH + PREVIO",3,0)))</f>
        <v>#REF!</v>
      </c>
      <c r="BG539" s="10" t="e">
        <f t="shared" si="258"/>
        <v>#REF!</v>
      </c>
      <c r="BH539" s="10" t="e">
        <f t="shared" si="259"/>
        <v>#REF!</v>
      </c>
      <c r="BI539" s="10" t="e">
        <f t="shared" si="260"/>
        <v>#REF!</v>
      </c>
      <c r="BJ539" s="10" t="e">
        <f t="shared" si="261"/>
        <v>#REF!</v>
      </c>
      <c r="BK539" s="10" t="e">
        <f t="shared" si="262"/>
        <v>#REF!</v>
      </c>
      <c r="BL539" s="10" t="e">
        <f t="shared" si="263"/>
        <v>#REF!</v>
      </c>
      <c r="BM539" s="10" t="e">
        <f>IF(OR(BW539=7,AQ539=6),0,IF(#REF!="I",1,IF(#REF!="II",2,IF(#REF!="III",3,IF(#REF!="IV",4))))&amp;AP539&amp;AQ539&amp;AR539&amp;AS539&amp;AT539&amp;AU539&amp;AX539)</f>
        <v>#REF!</v>
      </c>
      <c r="BN539" s="10" t="e">
        <f t="shared" si="264"/>
        <v>#REF!</v>
      </c>
      <c r="BO539" s="10" t="e">
        <f t="shared" si="265"/>
        <v>#REF!</v>
      </c>
      <c r="BP539" s="10" t="e">
        <f t="shared" si="266"/>
        <v>#REF!</v>
      </c>
      <c r="BQ539" s="10" t="e">
        <f t="shared" si="267"/>
        <v>#REF!</v>
      </c>
      <c r="BR539" s="10" t="e">
        <f t="shared" si="268"/>
        <v>#REF!</v>
      </c>
      <c r="BS539" s="10" t="e">
        <f t="shared" si="269"/>
        <v>#REF!</v>
      </c>
      <c r="BT539" s="10" t="e">
        <f>IF(OR(BW539=7,AQ539=6),0,AO539&amp;IF(#REF!="SI",1,IF(#REF!="NO",2,IF(#REF!="VIH + PREVIO",3,0))))</f>
        <v>#REF!</v>
      </c>
      <c r="BU539" s="10" t="e">
        <f>IF(OR(BW539=7,AQ539=6),0,IF(#REF!="-",1,0))</f>
        <v>#REF!</v>
      </c>
      <c r="BV539" s="10" t="e">
        <f t="shared" si="270"/>
        <v>#REF!</v>
      </c>
      <c r="BW5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39" s="10" t="e">
        <f t="shared" si="271"/>
        <v>#REF!</v>
      </c>
      <c r="BY539" s="10" t="e">
        <f t="shared" si="273"/>
        <v>#REF!</v>
      </c>
      <c r="BZ539" s="10" t="e">
        <f t="shared" si="272"/>
        <v>#REF!</v>
      </c>
      <c r="CA539" s="10"/>
    </row>
    <row r="540" spans="1:79" s="3" customFormat="1" ht="23.25" customHeight="1" x14ac:dyDescent="0.3">
      <c r="A540" s="7">
        <v>538</v>
      </c>
      <c r="B540" s="43"/>
      <c r="C540" s="44"/>
      <c r="D540" s="45"/>
      <c r="E540" s="46"/>
      <c r="F540" s="46"/>
      <c r="G540" s="46"/>
      <c r="H540" s="50"/>
      <c r="I540" s="51"/>
      <c r="J540" s="52"/>
      <c r="K540" s="51"/>
      <c r="L540" s="53"/>
      <c r="M540" s="54"/>
      <c r="N540" s="43"/>
      <c r="O540" s="55"/>
      <c r="P540" s="46"/>
      <c r="Q540" s="46"/>
      <c r="R540" s="46"/>
      <c r="S540" s="43"/>
      <c r="T540" s="56"/>
      <c r="U540" s="46"/>
      <c r="V540" s="57"/>
      <c r="W540" s="58"/>
      <c r="X540" s="57"/>
      <c r="Y540" s="46"/>
      <c r="Z540" s="57"/>
      <c r="AA540" s="59"/>
      <c r="AB540" s="60"/>
      <c r="AC540" s="2"/>
      <c r="AD540" s="2"/>
      <c r="AE540" s="2"/>
      <c r="AJ540" s="11">
        <f t="shared" si="256"/>
        <v>13</v>
      </c>
      <c r="AK540" s="11">
        <f t="shared" si="244"/>
        <v>0</v>
      </c>
      <c r="AL540" s="11">
        <f t="shared" si="245"/>
        <v>0</v>
      </c>
      <c r="AM540" s="11">
        <f t="shared" si="246"/>
        <v>0</v>
      </c>
      <c r="AN540" s="11">
        <f t="shared" si="247"/>
        <v>0</v>
      </c>
      <c r="AO540" s="4" t="e">
        <f>IF(#REF!="I",1,IF(#REF!="II",2,IF(#REF!="III",3,IF(#REF!="IV",4))))</f>
        <v>#REF!</v>
      </c>
      <c r="AP540" s="11" t="e">
        <f>IF(#REF!="PULMONAR",1,IF(AND(#REF!="EXTRAPULMONAR",#REF!&lt;&gt;"MENINGEA"),2,IF(AND(#REF!="EXTRAPULMONAR",#REF!="MENINGEA"),3,)))</f>
        <v>#REF!</v>
      </c>
      <c r="AQ5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0" s="4">
        <f t="shared" si="248"/>
        <v>0</v>
      </c>
      <c r="AS540" s="10">
        <f t="shared" si="249"/>
        <v>0</v>
      </c>
      <c r="AT540" s="10">
        <f t="shared" si="250"/>
        <v>0</v>
      </c>
      <c r="AU540" s="10" t="str">
        <f t="shared" si="251"/>
        <v>0</v>
      </c>
      <c r="AV540" s="11" t="e">
        <f t="shared" si="252"/>
        <v>#N/A</v>
      </c>
      <c r="AW540" s="4" t="e">
        <f t="shared" si="253"/>
        <v>#N/A</v>
      </c>
      <c r="AX540" s="10" t="e">
        <f t="shared" si="254"/>
        <v>#N/A</v>
      </c>
      <c r="AY540" s="10" t="e">
        <f t="shared" si="255"/>
        <v>#N/A</v>
      </c>
      <c r="AZ540" s="10" t="e">
        <f t="shared" si="257"/>
        <v>#REF!</v>
      </c>
      <c r="BA540" s="12" t="e">
        <f>IF(BW540=7,0,AJ540&amp;IF(#REF!="SI",1,IF(#REF!="NO",2,IF(#REF!="VIH + PREVIO",3,0))))</f>
        <v>#REF!</v>
      </c>
      <c r="BB540" s="13" t="e">
        <f>IF(AND(#REF!="POSITIVO",#REF!="POSITIVO"),1,IF(#REF!="NEGATIVO",2,IF(#REF!="VIH + PREVIO",3,0)))</f>
        <v>#REF!</v>
      </c>
      <c r="BC540" s="10" t="e">
        <f>IF(#REF!="SI",1,IF(#REF!="NO",2,0))</f>
        <v>#REF!</v>
      </c>
      <c r="BD540" s="10" t="e">
        <f>IF(#REF!="SI",1,IF(#REF!="NO",2,0))</f>
        <v>#REF!</v>
      </c>
      <c r="BE540" s="10" t="e">
        <f>IF(OR(#REF!="VIH + PREVIO",#REF!="VIH + PREVIO",#REF!="VIH + PREVIO"),1,0)</f>
        <v>#REF!</v>
      </c>
      <c r="BF540" s="13" t="e">
        <f>IF(OR(#REF!="POSITIVO",#REF!="NEGATIVO"),1,IF(#REF!="PACIENTE NO ACEPTA",2,IF(#REF!="VIH + PREVIO",3,0)))</f>
        <v>#REF!</v>
      </c>
      <c r="BG540" s="10" t="e">
        <f t="shared" si="258"/>
        <v>#REF!</v>
      </c>
      <c r="BH540" s="10" t="e">
        <f t="shared" si="259"/>
        <v>#REF!</v>
      </c>
      <c r="BI540" s="10" t="e">
        <f t="shared" si="260"/>
        <v>#REF!</v>
      </c>
      <c r="BJ540" s="10" t="e">
        <f t="shared" si="261"/>
        <v>#REF!</v>
      </c>
      <c r="BK540" s="10" t="e">
        <f t="shared" si="262"/>
        <v>#REF!</v>
      </c>
      <c r="BL540" s="10" t="e">
        <f t="shared" si="263"/>
        <v>#REF!</v>
      </c>
      <c r="BM540" s="10" t="e">
        <f>IF(OR(BW540=7,AQ540=6),0,IF(#REF!="I",1,IF(#REF!="II",2,IF(#REF!="III",3,IF(#REF!="IV",4))))&amp;AP540&amp;AQ540&amp;AR540&amp;AS540&amp;AT540&amp;AU540&amp;AX540)</f>
        <v>#REF!</v>
      </c>
      <c r="BN540" s="10" t="e">
        <f t="shared" si="264"/>
        <v>#REF!</v>
      </c>
      <c r="BO540" s="10" t="e">
        <f t="shared" si="265"/>
        <v>#REF!</v>
      </c>
      <c r="BP540" s="10" t="e">
        <f t="shared" si="266"/>
        <v>#REF!</v>
      </c>
      <c r="BQ540" s="10" t="e">
        <f t="shared" si="267"/>
        <v>#REF!</v>
      </c>
      <c r="BR540" s="10" t="e">
        <f t="shared" si="268"/>
        <v>#REF!</v>
      </c>
      <c r="BS540" s="10" t="e">
        <f t="shared" si="269"/>
        <v>#REF!</v>
      </c>
      <c r="BT540" s="10" t="e">
        <f>IF(OR(BW540=7,AQ540=6),0,AO540&amp;IF(#REF!="SI",1,IF(#REF!="NO",2,IF(#REF!="VIH + PREVIO",3,0))))</f>
        <v>#REF!</v>
      </c>
      <c r="BU540" s="10" t="e">
        <f>IF(OR(BW540=7,AQ540=6),0,IF(#REF!="-",1,0))</f>
        <v>#REF!</v>
      </c>
      <c r="BV540" s="10" t="e">
        <f t="shared" si="270"/>
        <v>#REF!</v>
      </c>
      <c r="BW5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0" s="10" t="e">
        <f t="shared" si="271"/>
        <v>#REF!</v>
      </c>
      <c r="BY540" s="10" t="e">
        <f t="shared" si="273"/>
        <v>#REF!</v>
      </c>
      <c r="BZ540" s="10" t="e">
        <f t="shared" si="272"/>
        <v>#REF!</v>
      </c>
      <c r="CA540" s="10"/>
    </row>
    <row r="541" spans="1:79" s="3" customFormat="1" ht="23.25" customHeight="1" x14ac:dyDescent="0.3">
      <c r="A541" s="7">
        <v>539</v>
      </c>
      <c r="B541" s="43"/>
      <c r="C541" s="44"/>
      <c r="D541" s="45"/>
      <c r="E541" s="46"/>
      <c r="F541" s="46"/>
      <c r="G541" s="46"/>
      <c r="H541" s="50"/>
      <c r="I541" s="51"/>
      <c r="J541" s="52"/>
      <c r="K541" s="51"/>
      <c r="L541" s="53"/>
      <c r="M541" s="54"/>
      <c r="N541" s="43"/>
      <c r="O541" s="55"/>
      <c r="P541" s="46"/>
      <c r="Q541" s="46"/>
      <c r="R541" s="46"/>
      <c r="S541" s="43"/>
      <c r="T541" s="56"/>
      <c r="U541" s="46"/>
      <c r="V541" s="57"/>
      <c r="W541" s="58"/>
      <c r="X541" s="57"/>
      <c r="Y541" s="46"/>
      <c r="Z541" s="57"/>
      <c r="AA541" s="59"/>
      <c r="AB541" s="60"/>
      <c r="AC541" s="2"/>
      <c r="AD541" s="2"/>
      <c r="AE541" s="2"/>
      <c r="AJ541" s="11">
        <f t="shared" si="256"/>
        <v>13</v>
      </c>
      <c r="AK541" s="11">
        <f t="shared" si="244"/>
        <v>0</v>
      </c>
      <c r="AL541" s="11">
        <f t="shared" si="245"/>
        <v>0</v>
      </c>
      <c r="AM541" s="11">
        <f t="shared" si="246"/>
        <v>0</v>
      </c>
      <c r="AN541" s="11">
        <f t="shared" si="247"/>
        <v>0</v>
      </c>
      <c r="AO541" s="4" t="e">
        <f>IF(#REF!="I",1,IF(#REF!="II",2,IF(#REF!="III",3,IF(#REF!="IV",4))))</f>
        <v>#REF!</v>
      </c>
      <c r="AP541" s="11" t="e">
        <f>IF(#REF!="PULMONAR",1,IF(AND(#REF!="EXTRAPULMONAR",#REF!&lt;&gt;"MENINGEA"),2,IF(AND(#REF!="EXTRAPULMONAR",#REF!="MENINGEA"),3,)))</f>
        <v>#REF!</v>
      </c>
      <c r="AQ5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1" s="4">
        <f t="shared" si="248"/>
        <v>0</v>
      </c>
      <c r="AS541" s="10">
        <f t="shared" si="249"/>
        <v>0</v>
      </c>
      <c r="AT541" s="10">
        <f t="shared" si="250"/>
        <v>0</v>
      </c>
      <c r="AU541" s="10" t="str">
        <f t="shared" si="251"/>
        <v>0</v>
      </c>
      <c r="AV541" s="11" t="e">
        <f t="shared" si="252"/>
        <v>#N/A</v>
      </c>
      <c r="AW541" s="4" t="e">
        <f t="shared" si="253"/>
        <v>#N/A</v>
      </c>
      <c r="AX541" s="10" t="e">
        <f t="shared" si="254"/>
        <v>#N/A</v>
      </c>
      <c r="AY541" s="10" t="e">
        <f t="shared" si="255"/>
        <v>#N/A</v>
      </c>
      <c r="AZ541" s="10" t="e">
        <f t="shared" si="257"/>
        <v>#REF!</v>
      </c>
      <c r="BA541" s="12" t="e">
        <f>IF(BW541=7,0,AJ541&amp;IF(#REF!="SI",1,IF(#REF!="NO",2,IF(#REF!="VIH + PREVIO",3,0))))</f>
        <v>#REF!</v>
      </c>
      <c r="BB541" s="13" t="e">
        <f>IF(AND(#REF!="POSITIVO",#REF!="POSITIVO"),1,IF(#REF!="NEGATIVO",2,IF(#REF!="VIH + PREVIO",3,0)))</f>
        <v>#REF!</v>
      </c>
      <c r="BC541" s="10" t="e">
        <f>IF(#REF!="SI",1,IF(#REF!="NO",2,0))</f>
        <v>#REF!</v>
      </c>
      <c r="BD541" s="10" t="e">
        <f>IF(#REF!="SI",1,IF(#REF!="NO",2,0))</f>
        <v>#REF!</v>
      </c>
      <c r="BE541" s="10" t="e">
        <f>IF(OR(#REF!="VIH + PREVIO",#REF!="VIH + PREVIO",#REF!="VIH + PREVIO"),1,0)</f>
        <v>#REF!</v>
      </c>
      <c r="BF541" s="13" t="e">
        <f>IF(OR(#REF!="POSITIVO",#REF!="NEGATIVO"),1,IF(#REF!="PACIENTE NO ACEPTA",2,IF(#REF!="VIH + PREVIO",3,0)))</f>
        <v>#REF!</v>
      </c>
      <c r="BG541" s="10" t="e">
        <f t="shared" si="258"/>
        <v>#REF!</v>
      </c>
      <c r="BH541" s="10" t="e">
        <f t="shared" si="259"/>
        <v>#REF!</v>
      </c>
      <c r="BI541" s="10" t="e">
        <f t="shared" si="260"/>
        <v>#REF!</v>
      </c>
      <c r="BJ541" s="10" t="e">
        <f t="shared" si="261"/>
        <v>#REF!</v>
      </c>
      <c r="BK541" s="10" t="e">
        <f t="shared" si="262"/>
        <v>#REF!</v>
      </c>
      <c r="BL541" s="10" t="e">
        <f t="shared" si="263"/>
        <v>#REF!</v>
      </c>
      <c r="BM541" s="10" t="e">
        <f>IF(OR(BW541=7,AQ541=6),0,IF(#REF!="I",1,IF(#REF!="II",2,IF(#REF!="III",3,IF(#REF!="IV",4))))&amp;AP541&amp;AQ541&amp;AR541&amp;AS541&amp;AT541&amp;AU541&amp;AX541)</f>
        <v>#REF!</v>
      </c>
      <c r="BN541" s="10" t="e">
        <f t="shared" si="264"/>
        <v>#REF!</v>
      </c>
      <c r="BO541" s="10" t="e">
        <f t="shared" si="265"/>
        <v>#REF!</v>
      </c>
      <c r="BP541" s="10" t="e">
        <f t="shared" si="266"/>
        <v>#REF!</v>
      </c>
      <c r="BQ541" s="10" t="e">
        <f t="shared" si="267"/>
        <v>#REF!</v>
      </c>
      <c r="BR541" s="10" t="e">
        <f t="shared" si="268"/>
        <v>#REF!</v>
      </c>
      <c r="BS541" s="10" t="e">
        <f t="shared" si="269"/>
        <v>#REF!</v>
      </c>
      <c r="BT541" s="10" t="e">
        <f>IF(OR(BW541=7,AQ541=6),0,AO541&amp;IF(#REF!="SI",1,IF(#REF!="NO",2,IF(#REF!="VIH + PREVIO",3,0))))</f>
        <v>#REF!</v>
      </c>
      <c r="BU541" s="10" t="e">
        <f>IF(OR(BW541=7,AQ541=6),0,IF(#REF!="-",1,0))</f>
        <v>#REF!</v>
      </c>
      <c r="BV541" s="10" t="e">
        <f t="shared" si="270"/>
        <v>#REF!</v>
      </c>
      <c r="BW5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1" s="10" t="e">
        <f t="shared" si="271"/>
        <v>#REF!</v>
      </c>
      <c r="BY541" s="10" t="e">
        <f t="shared" si="273"/>
        <v>#REF!</v>
      </c>
      <c r="BZ541" s="10" t="e">
        <f t="shared" si="272"/>
        <v>#REF!</v>
      </c>
      <c r="CA541" s="10"/>
    </row>
    <row r="542" spans="1:79" s="3" customFormat="1" ht="23.25" customHeight="1" x14ac:dyDescent="0.3">
      <c r="A542" s="7">
        <v>540</v>
      </c>
      <c r="B542" s="43"/>
      <c r="C542" s="44"/>
      <c r="D542" s="45"/>
      <c r="E542" s="46"/>
      <c r="F542" s="46"/>
      <c r="G542" s="46"/>
      <c r="H542" s="50"/>
      <c r="I542" s="51"/>
      <c r="J542" s="52"/>
      <c r="K542" s="51"/>
      <c r="L542" s="53"/>
      <c r="M542" s="54"/>
      <c r="N542" s="43"/>
      <c r="O542" s="55"/>
      <c r="P542" s="46"/>
      <c r="Q542" s="46"/>
      <c r="R542" s="46"/>
      <c r="S542" s="43"/>
      <c r="T542" s="56"/>
      <c r="U542" s="46"/>
      <c r="V542" s="57"/>
      <c r="W542" s="58"/>
      <c r="X542" s="57"/>
      <c r="Y542" s="46"/>
      <c r="Z542" s="57"/>
      <c r="AA542" s="59"/>
      <c r="AB542" s="60"/>
      <c r="AC542" s="2"/>
      <c r="AD542" s="2"/>
      <c r="AE542" s="2"/>
      <c r="AJ542" s="11">
        <f t="shared" si="256"/>
        <v>13</v>
      </c>
      <c r="AK542" s="11">
        <f t="shared" si="244"/>
        <v>0</v>
      </c>
      <c r="AL542" s="11">
        <f t="shared" si="245"/>
        <v>0</v>
      </c>
      <c r="AM542" s="11">
        <f t="shared" si="246"/>
        <v>0</v>
      </c>
      <c r="AN542" s="11">
        <f t="shared" si="247"/>
        <v>0</v>
      </c>
      <c r="AO542" s="4" t="e">
        <f>IF(#REF!="I",1,IF(#REF!="II",2,IF(#REF!="III",3,IF(#REF!="IV",4))))</f>
        <v>#REF!</v>
      </c>
      <c r="AP542" s="11" t="e">
        <f>IF(#REF!="PULMONAR",1,IF(AND(#REF!="EXTRAPULMONAR",#REF!&lt;&gt;"MENINGEA"),2,IF(AND(#REF!="EXTRAPULMONAR",#REF!="MENINGEA"),3,)))</f>
        <v>#REF!</v>
      </c>
      <c r="AQ5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2" s="4">
        <f t="shared" si="248"/>
        <v>0</v>
      </c>
      <c r="AS542" s="10">
        <f t="shared" si="249"/>
        <v>0</v>
      </c>
      <c r="AT542" s="10">
        <f t="shared" si="250"/>
        <v>0</v>
      </c>
      <c r="AU542" s="10" t="str">
        <f t="shared" si="251"/>
        <v>0</v>
      </c>
      <c r="AV542" s="11" t="e">
        <f t="shared" si="252"/>
        <v>#N/A</v>
      </c>
      <c r="AW542" s="4" t="e">
        <f t="shared" si="253"/>
        <v>#N/A</v>
      </c>
      <c r="AX542" s="10" t="e">
        <f t="shared" si="254"/>
        <v>#N/A</v>
      </c>
      <c r="AY542" s="10" t="e">
        <f t="shared" si="255"/>
        <v>#N/A</v>
      </c>
      <c r="AZ542" s="10" t="e">
        <f t="shared" si="257"/>
        <v>#REF!</v>
      </c>
      <c r="BA542" s="12" t="e">
        <f>IF(BW542=7,0,AJ542&amp;IF(#REF!="SI",1,IF(#REF!="NO",2,IF(#REF!="VIH + PREVIO",3,0))))</f>
        <v>#REF!</v>
      </c>
      <c r="BB542" s="13" t="e">
        <f>IF(AND(#REF!="POSITIVO",#REF!="POSITIVO"),1,IF(#REF!="NEGATIVO",2,IF(#REF!="VIH + PREVIO",3,0)))</f>
        <v>#REF!</v>
      </c>
      <c r="BC542" s="10" t="e">
        <f>IF(#REF!="SI",1,IF(#REF!="NO",2,0))</f>
        <v>#REF!</v>
      </c>
      <c r="BD542" s="10" t="e">
        <f>IF(#REF!="SI",1,IF(#REF!="NO",2,0))</f>
        <v>#REF!</v>
      </c>
      <c r="BE542" s="10" t="e">
        <f>IF(OR(#REF!="VIH + PREVIO",#REF!="VIH + PREVIO",#REF!="VIH + PREVIO"),1,0)</f>
        <v>#REF!</v>
      </c>
      <c r="BF542" s="13" t="e">
        <f>IF(OR(#REF!="POSITIVO",#REF!="NEGATIVO"),1,IF(#REF!="PACIENTE NO ACEPTA",2,IF(#REF!="VIH + PREVIO",3,0)))</f>
        <v>#REF!</v>
      </c>
      <c r="BG542" s="10" t="e">
        <f t="shared" si="258"/>
        <v>#REF!</v>
      </c>
      <c r="BH542" s="10" t="e">
        <f t="shared" si="259"/>
        <v>#REF!</v>
      </c>
      <c r="BI542" s="10" t="e">
        <f t="shared" si="260"/>
        <v>#REF!</v>
      </c>
      <c r="BJ542" s="10" t="e">
        <f t="shared" si="261"/>
        <v>#REF!</v>
      </c>
      <c r="BK542" s="10" t="e">
        <f t="shared" si="262"/>
        <v>#REF!</v>
      </c>
      <c r="BL542" s="10" t="e">
        <f t="shared" si="263"/>
        <v>#REF!</v>
      </c>
      <c r="BM542" s="10" t="e">
        <f>IF(OR(BW542=7,AQ542=6),0,IF(#REF!="I",1,IF(#REF!="II",2,IF(#REF!="III",3,IF(#REF!="IV",4))))&amp;AP542&amp;AQ542&amp;AR542&amp;AS542&amp;AT542&amp;AU542&amp;AX542)</f>
        <v>#REF!</v>
      </c>
      <c r="BN542" s="10" t="e">
        <f t="shared" si="264"/>
        <v>#REF!</v>
      </c>
      <c r="BO542" s="10" t="e">
        <f t="shared" si="265"/>
        <v>#REF!</v>
      </c>
      <c r="BP542" s="10" t="e">
        <f t="shared" si="266"/>
        <v>#REF!</v>
      </c>
      <c r="BQ542" s="10" t="e">
        <f t="shared" si="267"/>
        <v>#REF!</v>
      </c>
      <c r="BR542" s="10" t="e">
        <f t="shared" si="268"/>
        <v>#REF!</v>
      </c>
      <c r="BS542" s="10" t="e">
        <f t="shared" si="269"/>
        <v>#REF!</v>
      </c>
      <c r="BT542" s="10" t="e">
        <f>IF(OR(BW542=7,AQ542=6),0,AO542&amp;IF(#REF!="SI",1,IF(#REF!="NO",2,IF(#REF!="VIH + PREVIO",3,0))))</f>
        <v>#REF!</v>
      </c>
      <c r="BU542" s="10" t="e">
        <f>IF(OR(BW542=7,AQ542=6),0,IF(#REF!="-",1,0))</f>
        <v>#REF!</v>
      </c>
      <c r="BV542" s="10" t="e">
        <f t="shared" si="270"/>
        <v>#REF!</v>
      </c>
      <c r="BW5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2" s="10" t="e">
        <f t="shared" si="271"/>
        <v>#REF!</v>
      </c>
      <c r="BY542" s="10" t="e">
        <f t="shared" si="273"/>
        <v>#REF!</v>
      </c>
      <c r="BZ542" s="10" t="e">
        <f t="shared" si="272"/>
        <v>#REF!</v>
      </c>
      <c r="CA542" s="10"/>
    </row>
    <row r="543" spans="1:79" s="3" customFormat="1" ht="23.25" customHeight="1" x14ac:dyDescent="0.3">
      <c r="A543" s="7">
        <v>541</v>
      </c>
      <c r="B543" s="43"/>
      <c r="C543" s="44"/>
      <c r="D543" s="45"/>
      <c r="E543" s="46"/>
      <c r="F543" s="46"/>
      <c r="G543" s="46"/>
      <c r="H543" s="50"/>
      <c r="I543" s="51"/>
      <c r="J543" s="52"/>
      <c r="K543" s="51"/>
      <c r="L543" s="53"/>
      <c r="M543" s="54"/>
      <c r="N543" s="43"/>
      <c r="O543" s="55"/>
      <c r="P543" s="46"/>
      <c r="Q543" s="46"/>
      <c r="R543" s="46"/>
      <c r="S543" s="43"/>
      <c r="T543" s="56"/>
      <c r="U543" s="46"/>
      <c r="V543" s="57"/>
      <c r="W543" s="58"/>
      <c r="X543" s="57"/>
      <c r="Y543" s="46"/>
      <c r="Z543" s="57"/>
      <c r="AA543" s="59"/>
      <c r="AB543" s="60"/>
      <c r="AC543" s="2"/>
      <c r="AD543" s="2"/>
      <c r="AE543" s="2"/>
      <c r="AJ543" s="11">
        <f t="shared" si="256"/>
        <v>13</v>
      </c>
      <c r="AK543" s="11">
        <f t="shared" ref="AK543:AK606" si="274">IF(D543&lt;&gt;"",MONTH(D543),0)</f>
        <v>0</v>
      </c>
      <c r="AL543" s="11">
        <f t="shared" ref="AL543:AL606" si="275">IF(AND(AR543=1,V543&lt;&gt;""),MONTH(V543),0)</f>
        <v>0</v>
      </c>
      <c r="AM543" s="11">
        <f t="shared" ref="AM543:AM606" si="276">IF(AND(AS543=1,X543&lt;&gt;""),MONTH(X543),0)</f>
        <v>0</v>
      </c>
      <c r="AN543" s="11">
        <f t="shared" ref="AN543:AN606" si="277">IF(AND(AT543=1,Z543&lt;&gt;""),MONTH(Z543),0)</f>
        <v>0</v>
      </c>
      <c r="AO543" s="4" t="e">
        <f>IF(#REF!="I",1,IF(#REF!="II",2,IF(#REF!="III",3,IF(#REF!="IV",4))))</f>
        <v>#REF!</v>
      </c>
      <c r="AP543" s="11" t="e">
        <f>IF(#REF!="PULMONAR",1,IF(AND(#REF!="EXTRAPULMONAR",#REF!&lt;&gt;"MENINGEA"),2,IF(AND(#REF!="EXTRAPULMONAR",#REF!="MENINGEA"),3,)))</f>
        <v>#REF!</v>
      </c>
      <c r="AQ5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3" s="4">
        <f t="shared" ref="AR543:AR606" si="278">IF(OR(U543="+",U543="++",U543="+++",U543="1 A 9 BAAR"),1,IF(U543="-",2,IF(OR(U543="NR",U543=""),0)))</f>
        <v>0</v>
      </c>
      <c r="AS543" s="10">
        <f t="shared" ref="AS543:AS606" si="279">IF(OR(W543="+",W543="++",W543="+++",W543="1 A 19 colonias"),1,IF(W543="-",2,0))</f>
        <v>0</v>
      </c>
      <c r="AT543" s="10">
        <f t="shared" ref="AT543:AT606" si="280">IF(Y543="DETECTADO",1,IF(Y543="NO DETECTADO",2,0))</f>
        <v>0</v>
      </c>
      <c r="AU543" s="10" t="str">
        <f t="shared" ref="AU543:AU606" si="281">IF(H543="M",1,IF(H543="F","2",IF(H543="","0")))</f>
        <v>0</v>
      </c>
      <c r="AV543" s="11" t="e">
        <f t="shared" ref="AV543:AV606" si="282">VLOOKUP(I543,G_EDAD,2,FALSE)</f>
        <v>#N/A</v>
      </c>
      <c r="AW543" s="4" t="e">
        <f t="shared" ref="AW543:AW606" si="283">VLOOKUP(I543,G_EDAD,3,FALSE)</f>
        <v>#N/A</v>
      </c>
      <c r="AX543" s="10" t="e">
        <f t="shared" si="254"/>
        <v>#N/A</v>
      </c>
      <c r="AY543" s="10" t="e">
        <f t="shared" si="255"/>
        <v>#N/A</v>
      </c>
      <c r="AZ543" s="10" t="e">
        <f t="shared" si="257"/>
        <v>#REF!</v>
      </c>
      <c r="BA543" s="12" t="e">
        <f>IF(BW543=7,0,AJ543&amp;IF(#REF!="SI",1,IF(#REF!="NO",2,IF(#REF!="VIH + PREVIO",3,0))))</f>
        <v>#REF!</v>
      </c>
      <c r="BB543" s="13" t="e">
        <f>IF(AND(#REF!="POSITIVO",#REF!="POSITIVO"),1,IF(#REF!="NEGATIVO",2,IF(#REF!="VIH + PREVIO",3,0)))</f>
        <v>#REF!</v>
      </c>
      <c r="BC543" s="10" t="e">
        <f>IF(#REF!="SI",1,IF(#REF!="NO",2,0))</f>
        <v>#REF!</v>
      </c>
      <c r="BD543" s="10" t="e">
        <f>IF(#REF!="SI",1,IF(#REF!="NO",2,0))</f>
        <v>#REF!</v>
      </c>
      <c r="BE543" s="10" t="e">
        <f>IF(OR(#REF!="VIH + PREVIO",#REF!="VIH + PREVIO",#REF!="VIH + PREVIO"),1,0)</f>
        <v>#REF!</v>
      </c>
      <c r="BF543" s="13" t="e">
        <f>IF(OR(#REF!="POSITIVO",#REF!="NEGATIVO"),1,IF(#REF!="PACIENTE NO ACEPTA",2,IF(#REF!="VIH + PREVIO",3,0)))</f>
        <v>#REF!</v>
      </c>
      <c r="BG543" s="10" t="e">
        <f t="shared" si="258"/>
        <v>#REF!</v>
      </c>
      <c r="BH543" s="10" t="e">
        <f t="shared" si="259"/>
        <v>#REF!</v>
      </c>
      <c r="BI543" s="10" t="e">
        <f t="shared" si="260"/>
        <v>#REF!</v>
      </c>
      <c r="BJ543" s="10" t="e">
        <f t="shared" si="261"/>
        <v>#REF!</v>
      </c>
      <c r="BK543" s="10" t="e">
        <f t="shared" si="262"/>
        <v>#REF!</v>
      </c>
      <c r="BL543" s="10" t="e">
        <f t="shared" si="263"/>
        <v>#REF!</v>
      </c>
      <c r="BM543" s="10" t="e">
        <f>IF(OR(BW543=7,AQ543=6),0,IF(#REF!="I",1,IF(#REF!="II",2,IF(#REF!="III",3,IF(#REF!="IV",4))))&amp;AP543&amp;AQ543&amp;AR543&amp;AS543&amp;AT543&amp;AU543&amp;AX543)</f>
        <v>#REF!</v>
      </c>
      <c r="BN543" s="10" t="e">
        <f t="shared" si="264"/>
        <v>#REF!</v>
      </c>
      <c r="BO543" s="10" t="e">
        <f t="shared" si="265"/>
        <v>#REF!</v>
      </c>
      <c r="BP543" s="10" t="e">
        <f t="shared" si="266"/>
        <v>#REF!</v>
      </c>
      <c r="BQ543" s="10" t="e">
        <f t="shared" si="267"/>
        <v>#REF!</v>
      </c>
      <c r="BR543" s="10" t="e">
        <f t="shared" si="268"/>
        <v>#REF!</v>
      </c>
      <c r="BS543" s="10" t="e">
        <f t="shared" si="269"/>
        <v>#REF!</v>
      </c>
      <c r="BT543" s="10" t="e">
        <f>IF(OR(BW543=7,AQ543=6),0,AO543&amp;IF(#REF!="SI",1,IF(#REF!="NO",2,IF(#REF!="VIH + PREVIO",3,0))))</f>
        <v>#REF!</v>
      </c>
      <c r="BU543" s="10" t="e">
        <f>IF(OR(BW543=7,AQ543=6),0,IF(#REF!="-",1,0))</f>
        <v>#REF!</v>
      </c>
      <c r="BV543" s="10" t="e">
        <f t="shared" si="270"/>
        <v>#REF!</v>
      </c>
      <c r="BW5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3" s="10" t="e">
        <f t="shared" si="271"/>
        <v>#REF!</v>
      </c>
      <c r="BY543" s="10" t="e">
        <f t="shared" si="273"/>
        <v>#REF!</v>
      </c>
      <c r="BZ543" s="10" t="e">
        <f t="shared" si="272"/>
        <v>#REF!</v>
      </c>
      <c r="CA543" s="10"/>
    </row>
    <row r="544" spans="1:79" s="3" customFormat="1" ht="23.25" customHeight="1" x14ac:dyDescent="0.3">
      <c r="A544" s="7">
        <v>542</v>
      </c>
      <c r="B544" s="43"/>
      <c r="C544" s="44"/>
      <c r="D544" s="45"/>
      <c r="E544" s="46"/>
      <c r="F544" s="46"/>
      <c r="G544" s="46"/>
      <c r="H544" s="50"/>
      <c r="I544" s="51"/>
      <c r="J544" s="52"/>
      <c r="K544" s="51"/>
      <c r="L544" s="53"/>
      <c r="M544" s="54"/>
      <c r="N544" s="43"/>
      <c r="O544" s="55"/>
      <c r="P544" s="46"/>
      <c r="Q544" s="46"/>
      <c r="R544" s="46"/>
      <c r="S544" s="43"/>
      <c r="T544" s="56"/>
      <c r="U544" s="46"/>
      <c r="V544" s="57"/>
      <c r="W544" s="58"/>
      <c r="X544" s="57"/>
      <c r="Y544" s="46"/>
      <c r="Z544" s="57"/>
      <c r="AA544" s="59"/>
      <c r="AB544" s="60"/>
      <c r="AC544" s="2"/>
      <c r="AD544" s="2"/>
      <c r="AE544" s="2"/>
      <c r="AJ544" s="11">
        <f t="shared" si="256"/>
        <v>13</v>
      </c>
      <c r="AK544" s="11">
        <f t="shared" si="274"/>
        <v>0</v>
      </c>
      <c r="AL544" s="11">
        <f t="shared" si="275"/>
        <v>0</v>
      </c>
      <c r="AM544" s="11">
        <f t="shared" si="276"/>
        <v>0</v>
      </c>
      <c r="AN544" s="11">
        <f t="shared" si="277"/>
        <v>0</v>
      </c>
      <c r="AO544" s="4" t="e">
        <f>IF(#REF!="I",1,IF(#REF!="II",2,IF(#REF!="III",3,IF(#REF!="IV",4))))</f>
        <v>#REF!</v>
      </c>
      <c r="AP544" s="11" t="e">
        <f>IF(#REF!="PULMONAR",1,IF(AND(#REF!="EXTRAPULMONAR",#REF!&lt;&gt;"MENINGEA"),2,IF(AND(#REF!="EXTRAPULMONAR",#REF!="MENINGEA"),3,)))</f>
        <v>#REF!</v>
      </c>
      <c r="AQ5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4" s="4">
        <f t="shared" si="278"/>
        <v>0</v>
      </c>
      <c r="AS544" s="10">
        <f t="shared" si="279"/>
        <v>0</v>
      </c>
      <c r="AT544" s="10">
        <f t="shared" si="280"/>
        <v>0</v>
      </c>
      <c r="AU544" s="10" t="str">
        <f t="shared" si="281"/>
        <v>0</v>
      </c>
      <c r="AV544" s="11" t="e">
        <f t="shared" si="282"/>
        <v>#N/A</v>
      </c>
      <c r="AW544" s="4" t="e">
        <f t="shared" si="283"/>
        <v>#N/A</v>
      </c>
      <c r="AX544" s="10" t="e">
        <f t="shared" si="254"/>
        <v>#N/A</v>
      </c>
      <c r="AY544" s="10" t="e">
        <f t="shared" si="255"/>
        <v>#N/A</v>
      </c>
      <c r="AZ544" s="10" t="e">
        <f t="shared" si="257"/>
        <v>#REF!</v>
      </c>
      <c r="BA544" s="12" t="e">
        <f>IF(BW544=7,0,AJ544&amp;IF(#REF!="SI",1,IF(#REF!="NO",2,IF(#REF!="VIH + PREVIO",3,0))))</f>
        <v>#REF!</v>
      </c>
      <c r="BB544" s="13" t="e">
        <f>IF(AND(#REF!="POSITIVO",#REF!="POSITIVO"),1,IF(#REF!="NEGATIVO",2,IF(#REF!="VIH + PREVIO",3,0)))</f>
        <v>#REF!</v>
      </c>
      <c r="BC544" s="10" t="e">
        <f>IF(#REF!="SI",1,IF(#REF!="NO",2,0))</f>
        <v>#REF!</v>
      </c>
      <c r="BD544" s="10" t="e">
        <f>IF(#REF!="SI",1,IF(#REF!="NO",2,0))</f>
        <v>#REF!</v>
      </c>
      <c r="BE544" s="10" t="e">
        <f>IF(OR(#REF!="VIH + PREVIO",#REF!="VIH + PREVIO",#REF!="VIH + PREVIO"),1,0)</f>
        <v>#REF!</v>
      </c>
      <c r="BF544" s="13" t="e">
        <f>IF(OR(#REF!="POSITIVO",#REF!="NEGATIVO"),1,IF(#REF!="PACIENTE NO ACEPTA",2,IF(#REF!="VIH + PREVIO",3,0)))</f>
        <v>#REF!</v>
      </c>
      <c r="BG544" s="10" t="e">
        <f t="shared" si="258"/>
        <v>#REF!</v>
      </c>
      <c r="BH544" s="10" t="e">
        <f t="shared" si="259"/>
        <v>#REF!</v>
      </c>
      <c r="BI544" s="10" t="e">
        <f t="shared" si="260"/>
        <v>#REF!</v>
      </c>
      <c r="BJ544" s="10" t="e">
        <f t="shared" si="261"/>
        <v>#REF!</v>
      </c>
      <c r="BK544" s="10" t="e">
        <f t="shared" si="262"/>
        <v>#REF!</v>
      </c>
      <c r="BL544" s="10" t="e">
        <f t="shared" si="263"/>
        <v>#REF!</v>
      </c>
      <c r="BM544" s="10" t="e">
        <f>IF(OR(BW544=7,AQ544=6),0,IF(#REF!="I",1,IF(#REF!="II",2,IF(#REF!="III",3,IF(#REF!="IV",4))))&amp;AP544&amp;AQ544&amp;AR544&amp;AS544&amp;AT544&amp;AU544&amp;AX544)</f>
        <v>#REF!</v>
      </c>
      <c r="BN544" s="10" t="e">
        <f t="shared" si="264"/>
        <v>#REF!</v>
      </c>
      <c r="BO544" s="10" t="e">
        <f t="shared" si="265"/>
        <v>#REF!</v>
      </c>
      <c r="BP544" s="10" t="e">
        <f t="shared" si="266"/>
        <v>#REF!</v>
      </c>
      <c r="BQ544" s="10" t="e">
        <f t="shared" si="267"/>
        <v>#REF!</v>
      </c>
      <c r="BR544" s="10" t="e">
        <f t="shared" si="268"/>
        <v>#REF!</v>
      </c>
      <c r="BS544" s="10" t="e">
        <f t="shared" si="269"/>
        <v>#REF!</v>
      </c>
      <c r="BT544" s="10" t="e">
        <f>IF(OR(BW544=7,AQ544=6),0,AO544&amp;IF(#REF!="SI",1,IF(#REF!="NO",2,IF(#REF!="VIH + PREVIO",3,0))))</f>
        <v>#REF!</v>
      </c>
      <c r="BU544" s="10" t="e">
        <f>IF(OR(BW544=7,AQ544=6),0,IF(#REF!="-",1,0))</f>
        <v>#REF!</v>
      </c>
      <c r="BV544" s="10" t="e">
        <f t="shared" si="270"/>
        <v>#REF!</v>
      </c>
      <c r="BW5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4" s="10" t="e">
        <f t="shared" si="271"/>
        <v>#REF!</v>
      </c>
      <c r="BY544" s="10" t="e">
        <f t="shared" si="273"/>
        <v>#REF!</v>
      </c>
      <c r="BZ544" s="10" t="e">
        <f t="shared" si="272"/>
        <v>#REF!</v>
      </c>
      <c r="CA544" s="10"/>
    </row>
    <row r="545" spans="1:79" s="3" customFormat="1" ht="23.25" customHeight="1" x14ac:dyDescent="0.3">
      <c r="A545" s="7">
        <v>543</v>
      </c>
      <c r="B545" s="43"/>
      <c r="C545" s="44"/>
      <c r="D545" s="45"/>
      <c r="E545" s="46"/>
      <c r="F545" s="46"/>
      <c r="G545" s="46"/>
      <c r="H545" s="50"/>
      <c r="I545" s="51"/>
      <c r="J545" s="52"/>
      <c r="K545" s="51"/>
      <c r="L545" s="53"/>
      <c r="M545" s="54"/>
      <c r="N545" s="43"/>
      <c r="O545" s="55"/>
      <c r="P545" s="46"/>
      <c r="Q545" s="46"/>
      <c r="R545" s="46"/>
      <c r="S545" s="43"/>
      <c r="T545" s="56"/>
      <c r="U545" s="46"/>
      <c r="V545" s="57"/>
      <c r="W545" s="58"/>
      <c r="X545" s="57"/>
      <c r="Y545" s="46"/>
      <c r="Z545" s="57"/>
      <c r="AA545" s="59"/>
      <c r="AB545" s="60"/>
      <c r="AC545" s="2"/>
      <c r="AD545" s="2"/>
      <c r="AE545" s="2"/>
      <c r="AJ545" s="11">
        <f t="shared" si="256"/>
        <v>13</v>
      </c>
      <c r="AK545" s="11">
        <f t="shared" si="274"/>
        <v>0</v>
      </c>
      <c r="AL545" s="11">
        <f t="shared" si="275"/>
        <v>0</v>
      </c>
      <c r="AM545" s="11">
        <f t="shared" si="276"/>
        <v>0</v>
      </c>
      <c r="AN545" s="11">
        <f t="shared" si="277"/>
        <v>0</v>
      </c>
      <c r="AO545" s="4" t="e">
        <f>IF(#REF!="I",1,IF(#REF!="II",2,IF(#REF!="III",3,IF(#REF!="IV",4))))</f>
        <v>#REF!</v>
      </c>
      <c r="AP545" s="11" t="e">
        <f>IF(#REF!="PULMONAR",1,IF(AND(#REF!="EXTRAPULMONAR",#REF!&lt;&gt;"MENINGEA"),2,IF(AND(#REF!="EXTRAPULMONAR",#REF!="MENINGEA"),3,)))</f>
        <v>#REF!</v>
      </c>
      <c r="AQ5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5" s="4">
        <f t="shared" si="278"/>
        <v>0</v>
      </c>
      <c r="AS545" s="10">
        <f t="shared" si="279"/>
        <v>0</v>
      </c>
      <c r="AT545" s="10">
        <f t="shared" si="280"/>
        <v>0</v>
      </c>
      <c r="AU545" s="10" t="str">
        <f t="shared" si="281"/>
        <v>0</v>
      </c>
      <c r="AV545" s="11" t="e">
        <f t="shared" si="282"/>
        <v>#N/A</v>
      </c>
      <c r="AW545" s="4" t="e">
        <f t="shared" si="283"/>
        <v>#N/A</v>
      </c>
      <c r="AX545" s="10" t="e">
        <f t="shared" si="254"/>
        <v>#N/A</v>
      </c>
      <c r="AY545" s="10" t="e">
        <f t="shared" si="255"/>
        <v>#N/A</v>
      </c>
      <c r="AZ545" s="10" t="e">
        <f t="shared" si="257"/>
        <v>#REF!</v>
      </c>
      <c r="BA545" s="12" t="e">
        <f>IF(BW545=7,0,AJ545&amp;IF(#REF!="SI",1,IF(#REF!="NO",2,IF(#REF!="VIH + PREVIO",3,0))))</f>
        <v>#REF!</v>
      </c>
      <c r="BB545" s="13" t="e">
        <f>IF(AND(#REF!="POSITIVO",#REF!="POSITIVO"),1,IF(#REF!="NEGATIVO",2,IF(#REF!="VIH + PREVIO",3,0)))</f>
        <v>#REF!</v>
      </c>
      <c r="BC545" s="10" t="e">
        <f>IF(#REF!="SI",1,IF(#REF!="NO",2,0))</f>
        <v>#REF!</v>
      </c>
      <c r="BD545" s="10" t="e">
        <f>IF(#REF!="SI",1,IF(#REF!="NO",2,0))</f>
        <v>#REF!</v>
      </c>
      <c r="BE545" s="10" t="e">
        <f>IF(OR(#REF!="VIH + PREVIO",#REF!="VIH + PREVIO",#REF!="VIH + PREVIO"),1,0)</f>
        <v>#REF!</v>
      </c>
      <c r="BF545" s="13" t="e">
        <f>IF(OR(#REF!="POSITIVO",#REF!="NEGATIVO"),1,IF(#REF!="PACIENTE NO ACEPTA",2,IF(#REF!="VIH + PREVIO",3,0)))</f>
        <v>#REF!</v>
      </c>
      <c r="BG545" s="10" t="e">
        <f t="shared" si="258"/>
        <v>#REF!</v>
      </c>
      <c r="BH545" s="10" t="e">
        <f t="shared" si="259"/>
        <v>#REF!</v>
      </c>
      <c r="BI545" s="10" t="e">
        <f t="shared" si="260"/>
        <v>#REF!</v>
      </c>
      <c r="BJ545" s="10" t="e">
        <f t="shared" si="261"/>
        <v>#REF!</v>
      </c>
      <c r="BK545" s="10" t="e">
        <f t="shared" si="262"/>
        <v>#REF!</v>
      </c>
      <c r="BL545" s="10" t="e">
        <f t="shared" si="263"/>
        <v>#REF!</v>
      </c>
      <c r="BM545" s="10" t="e">
        <f>IF(OR(BW545=7,AQ545=6),0,IF(#REF!="I",1,IF(#REF!="II",2,IF(#REF!="III",3,IF(#REF!="IV",4))))&amp;AP545&amp;AQ545&amp;AR545&amp;AS545&amp;AT545&amp;AU545&amp;AX545)</f>
        <v>#REF!</v>
      </c>
      <c r="BN545" s="10" t="e">
        <f t="shared" si="264"/>
        <v>#REF!</v>
      </c>
      <c r="BO545" s="10" t="e">
        <f t="shared" si="265"/>
        <v>#REF!</v>
      </c>
      <c r="BP545" s="10" t="e">
        <f t="shared" si="266"/>
        <v>#REF!</v>
      </c>
      <c r="BQ545" s="10" t="e">
        <f t="shared" si="267"/>
        <v>#REF!</v>
      </c>
      <c r="BR545" s="10" t="e">
        <f t="shared" si="268"/>
        <v>#REF!</v>
      </c>
      <c r="BS545" s="10" t="e">
        <f t="shared" si="269"/>
        <v>#REF!</v>
      </c>
      <c r="BT545" s="10" t="e">
        <f>IF(OR(BW545=7,AQ545=6),0,AO545&amp;IF(#REF!="SI",1,IF(#REF!="NO",2,IF(#REF!="VIH + PREVIO",3,0))))</f>
        <v>#REF!</v>
      </c>
      <c r="BU545" s="10" t="e">
        <f>IF(OR(BW545=7,AQ545=6),0,IF(#REF!="-",1,0))</f>
        <v>#REF!</v>
      </c>
      <c r="BV545" s="10" t="e">
        <f t="shared" si="270"/>
        <v>#REF!</v>
      </c>
      <c r="BW5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5" s="10" t="e">
        <f t="shared" si="271"/>
        <v>#REF!</v>
      </c>
      <c r="BY545" s="10" t="e">
        <f t="shared" si="273"/>
        <v>#REF!</v>
      </c>
      <c r="BZ545" s="10" t="e">
        <f t="shared" si="272"/>
        <v>#REF!</v>
      </c>
      <c r="CA545" s="10"/>
    </row>
    <row r="546" spans="1:79" s="3" customFormat="1" ht="23.25" customHeight="1" x14ac:dyDescent="0.3">
      <c r="A546" s="7">
        <v>544</v>
      </c>
      <c r="B546" s="43"/>
      <c r="C546" s="44"/>
      <c r="D546" s="45"/>
      <c r="E546" s="46"/>
      <c r="F546" s="46"/>
      <c r="G546" s="46"/>
      <c r="H546" s="50"/>
      <c r="I546" s="51"/>
      <c r="J546" s="52"/>
      <c r="K546" s="51"/>
      <c r="L546" s="53"/>
      <c r="M546" s="54"/>
      <c r="N546" s="43"/>
      <c r="O546" s="55"/>
      <c r="P546" s="46"/>
      <c r="Q546" s="46"/>
      <c r="R546" s="46"/>
      <c r="S546" s="43"/>
      <c r="T546" s="56"/>
      <c r="U546" s="46"/>
      <c r="V546" s="57"/>
      <c r="W546" s="58"/>
      <c r="X546" s="57"/>
      <c r="Y546" s="46"/>
      <c r="Z546" s="57"/>
      <c r="AA546" s="59"/>
      <c r="AB546" s="60"/>
      <c r="AC546" s="2"/>
      <c r="AD546" s="2"/>
      <c r="AE546" s="2"/>
      <c r="AJ546" s="11">
        <f t="shared" si="256"/>
        <v>13</v>
      </c>
      <c r="AK546" s="11">
        <f t="shared" si="274"/>
        <v>0</v>
      </c>
      <c r="AL546" s="11">
        <f t="shared" si="275"/>
        <v>0</v>
      </c>
      <c r="AM546" s="11">
        <f t="shared" si="276"/>
        <v>0</v>
      </c>
      <c r="AN546" s="11">
        <f t="shared" si="277"/>
        <v>0</v>
      </c>
      <c r="AO546" s="4" t="e">
        <f>IF(#REF!="I",1,IF(#REF!="II",2,IF(#REF!="III",3,IF(#REF!="IV",4))))</f>
        <v>#REF!</v>
      </c>
      <c r="AP546" s="11" t="e">
        <f>IF(#REF!="PULMONAR",1,IF(AND(#REF!="EXTRAPULMONAR",#REF!&lt;&gt;"MENINGEA"),2,IF(AND(#REF!="EXTRAPULMONAR",#REF!="MENINGEA"),3,)))</f>
        <v>#REF!</v>
      </c>
      <c r="AQ5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6" s="4">
        <f t="shared" si="278"/>
        <v>0</v>
      </c>
      <c r="AS546" s="10">
        <f t="shared" si="279"/>
        <v>0</v>
      </c>
      <c r="AT546" s="10">
        <f t="shared" si="280"/>
        <v>0</v>
      </c>
      <c r="AU546" s="10" t="str">
        <f t="shared" si="281"/>
        <v>0</v>
      </c>
      <c r="AV546" s="11" t="e">
        <f t="shared" si="282"/>
        <v>#N/A</v>
      </c>
      <c r="AW546" s="4" t="e">
        <f t="shared" si="283"/>
        <v>#N/A</v>
      </c>
      <c r="AX546" s="10" t="e">
        <f t="shared" si="254"/>
        <v>#N/A</v>
      </c>
      <c r="AY546" s="10" t="e">
        <f t="shared" si="255"/>
        <v>#N/A</v>
      </c>
      <c r="AZ546" s="10" t="e">
        <f t="shared" si="257"/>
        <v>#REF!</v>
      </c>
      <c r="BA546" s="12" t="e">
        <f>IF(BW546=7,0,AJ546&amp;IF(#REF!="SI",1,IF(#REF!="NO",2,IF(#REF!="VIH + PREVIO",3,0))))</f>
        <v>#REF!</v>
      </c>
      <c r="BB546" s="13" t="e">
        <f>IF(AND(#REF!="POSITIVO",#REF!="POSITIVO"),1,IF(#REF!="NEGATIVO",2,IF(#REF!="VIH + PREVIO",3,0)))</f>
        <v>#REF!</v>
      </c>
      <c r="BC546" s="10" t="e">
        <f>IF(#REF!="SI",1,IF(#REF!="NO",2,0))</f>
        <v>#REF!</v>
      </c>
      <c r="BD546" s="10" t="e">
        <f>IF(#REF!="SI",1,IF(#REF!="NO",2,0))</f>
        <v>#REF!</v>
      </c>
      <c r="BE546" s="10" t="e">
        <f>IF(OR(#REF!="VIH + PREVIO",#REF!="VIH + PREVIO",#REF!="VIH + PREVIO"),1,0)</f>
        <v>#REF!</v>
      </c>
      <c r="BF546" s="13" t="e">
        <f>IF(OR(#REF!="POSITIVO",#REF!="NEGATIVO"),1,IF(#REF!="PACIENTE NO ACEPTA",2,IF(#REF!="VIH + PREVIO",3,0)))</f>
        <v>#REF!</v>
      </c>
      <c r="BG546" s="10" t="e">
        <f t="shared" si="258"/>
        <v>#REF!</v>
      </c>
      <c r="BH546" s="10" t="e">
        <f t="shared" si="259"/>
        <v>#REF!</v>
      </c>
      <c r="BI546" s="10" t="e">
        <f t="shared" si="260"/>
        <v>#REF!</v>
      </c>
      <c r="BJ546" s="10" t="e">
        <f t="shared" si="261"/>
        <v>#REF!</v>
      </c>
      <c r="BK546" s="10" t="e">
        <f t="shared" si="262"/>
        <v>#REF!</v>
      </c>
      <c r="BL546" s="10" t="e">
        <f t="shared" si="263"/>
        <v>#REF!</v>
      </c>
      <c r="BM546" s="10" t="e">
        <f>IF(OR(BW546=7,AQ546=6),0,IF(#REF!="I",1,IF(#REF!="II",2,IF(#REF!="III",3,IF(#REF!="IV",4))))&amp;AP546&amp;AQ546&amp;AR546&amp;AS546&amp;AT546&amp;AU546&amp;AX546)</f>
        <v>#REF!</v>
      </c>
      <c r="BN546" s="10" t="e">
        <f t="shared" si="264"/>
        <v>#REF!</v>
      </c>
      <c r="BO546" s="10" t="e">
        <f t="shared" si="265"/>
        <v>#REF!</v>
      </c>
      <c r="BP546" s="10" t="e">
        <f t="shared" si="266"/>
        <v>#REF!</v>
      </c>
      <c r="BQ546" s="10" t="e">
        <f t="shared" si="267"/>
        <v>#REF!</v>
      </c>
      <c r="BR546" s="10" t="e">
        <f t="shared" si="268"/>
        <v>#REF!</v>
      </c>
      <c r="BS546" s="10" t="e">
        <f t="shared" si="269"/>
        <v>#REF!</v>
      </c>
      <c r="BT546" s="10" t="e">
        <f>IF(OR(BW546=7,AQ546=6),0,AO546&amp;IF(#REF!="SI",1,IF(#REF!="NO",2,IF(#REF!="VIH + PREVIO",3,0))))</f>
        <v>#REF!</v>
      </c>
      <c r="BU546" s="10" t="e">
        <f>IF(OR(BW546=7,AQ546=6),0,IF(#REF!="-",1,0))</f>
        <v>#REF!</v>
      </c>
      <c r="BV546" s="10" t="e">
        <f t="shared" si="270"/>
        <v>#REF!</v>
      </c>
      <c r="BW5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6" s="10" t="e">
        <f t="shared" si="271"/>
        <v>#REF!</v>
      </c>
      <c r="BY546" s="10" t="e">
        <f t="shared" si="273"/>
        <v>#REF!</v>
      </c>
      <c r="BZ546" s="10" t="e">
        <f t="shared" si="272"/>
        <v>#REF!</v>
      </c>
      <c r="CA546" s="10"/>
    </row>
    <row r="547" spans="1:79" s="3" customFormat="1" ht="23.25" customHeight="1" x14ac:dyDescent="0.3">
      <c r="A547" s="7">
        <v>545</v>
      </c>
      <c r="B547" s="43"/>
      <c r="C547" s="44"/>
      <c r="D547" s="45"/>
      <c r="E547" s="46"/>
      <c r="F547" s="46"/>
      <c r="G547" s="46"/>
      <c r="H547" s="50"/>
      <c r="I547" s="51"/>
      <c r="J547" s="52"/>
      <c r="K547" s="51"/>
      <c r="L547" s="53"/>
      <c r="M547" s="54"/>
      <c r="N547" s="43"/>
      <c r="O547" s="55"/>
      <c r="P547" s="46"/>
      <c r="Q547" s="46"/>
      <c r="R547" s="46"/>
      <c r="S547" s="43"/>
      <c r="T547" s="56"/>
      <c r="U547" s="46"/>
      <c r="V547" s="57"/>
      <c r="W547" s="58"/>
      <c r="X547" s="57"/>
      <c r="Y547" s="46"/>
      <c r="Z547" s="57"/>
      <c r="AA547" s="59"/>
      <c r="AB547" s="60"/>
      <c r="AC547" s="2"/>
      <c r="AD547" s="2"/>
      <c r="AE547" s="2"/>
      <c r="AJ547" s="11">
        <f t="shared" si="256"/>
        <v>13</v>
      </c>
      <c r="AK547" s="11">
        <f t="shared" si="274"/>
        <v>0</v>
      </c>
      <c r="AL547" s="11">
        <f t="shared" si="275"/>
        <v>0</v>
      </c>
      <c r="AM547" s="11">
        <f t="shared" si="276"/>
        <v>0</v>
      </c>
      <c r="AN547" s="11">
        <f t="shared" si="277"/>
        <v>0</v>
      </c>
      <c r="AO547" s="4" t="e">
        <f>IF(#REF!="I",1,IF(#REF!="II",2,IF(#REF!="III",3,IF(#REF!="IV",4))))</f>
        <v>#REF!</v>
      </c>
      <c r="AP547" s="11" t="e">
        <f>IF(#REF!="PULMONAR",1,IF(AND(#REF!="EXTRAPULMONAR",#REF!&lt;&gt;"MENINGEA"),2,IF(AND(#REF!="EXTRAPULMONAR",#REF!="MENINGEA"),3,)))</f>
        <v>#REF!</v>
      </c>
      <c r="AQ5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7" s="4">
        <f t="shared" si="278"/>
        <v>0</v>
      </c>
      <c r="AS547" s="10">
        <f t="shared" si="279"/>
        <v>0</v>
      </c>
      <c r="AT547" s="10">
        <f t="shared" si="280"/>
        <v>0</v>
      </c>
      <c r="AU547" s="10" t="str">
        <f t="shared" si="281"/>
        <v>0</v>
      </c>
      <c r="AV547" s="11" t="e">
        <f t="shared" si="282"/>
        <v>#N/A</v>
      </c>
      <c r="AW547" s="4" t="e">
        <f t="shared" si="283"/>
        <v>#N/A</v>
      </c>
      <c r="AX547" s="10" t="e">
        <f t="shared" si="254"/>
        <v>#N/A</v>
      </c>
      <c r="AY547" s="10" t="e">
        <f t="shared" si="255"/>
        <v>#N/A</v>
      </c>
      <c r="AZ547" s="10" t="e">
        <f t="shared" si="257"/>
        <v>#REF!</v>
      </c>
      <c r="BA547" s="12" t="e">
        <f>IF(BW547=7,0,AJ547&amp;IF(#REF!="SI",1,IF(#REF!="NO",2,IF(#REF!="VIH + PREVIO",3,0))))</f>
        <v>#REF!</v>
      </c>
      <c r="BB547" s="13" t="e">
        <f>IF(AND(#REF!="POSITIVO",#REF!="POSITIVO"),1,IF(#REF!="NEGATIVO",2,IF(#REF!="VIH + PREVIO",3,0)))</f>
        <v>#REF!</v>
      </c>
      <c r="BC547" s="10" t="e">
        <f>IF(#REF!="SI",1,IF(#REF!="NO",2,0))</f>
        <v>#REF!</v>
      </c>
      <c r="BD547" s="10" t="e">
        <f>IF(#REF!="SI",1,IF(#REF!="NO",2,0))</f>
        <v>#REF!</v>
      </c>
      <c r="BE547" s="10" t="e">
        <f>IF(OR(#REF!="VIH + PREVIO",#REF!="VIH + PREVIO",#REF!="VIH + PREVIO"),1,0)</f>
        <v>#REF!</v>
      </c>
      <c r="BF547" s="13" t="e">
        <f>IF(OR(#REF!="POSITIVO",#REF!="NEGATIVO"),1,IF(#REF!="PACIENTE NO ACEPTA",2,IF(#REF!="VIH + PREVIO",3,0)))</f>
        <v>#REF!</v>
      </c>
      <c r="BG547" s="10" t="e">
        <f t="shared" si="258"/>
        <v>#REF!</v>
      </c>
      <c r="BH547" s="10" t="e">
        <f t="shared" si="259"/>
        <v>#REF!</v>
      </c>
      <c r="BI547" s="10" t="e">
        <f t="shared" si="260"/>
        <v>#REF!</v>
      </c>
      <c r="BJ547" s="10" t="e">
        <f t="shared" si="261"/>
        <v>#REF!</v>
      </c>
      <c r="BK547" s="10" t="e">
        <f t="shared" si="262"/>
        <v>#REF!</v>
      </c>
      <c r="BL547" s="10" t="e">
        <f t="shared" si="263"/>
        <v>#REF!</v>
      </c>
      <c r="BM547" s="10" t="e">
        <f>IF(OR(BW547=7,AQ547=6),0,IF(#REF!="I",1,IF(#REF!="II",2,IF(#REF!="III",3,IF(#REF!="IV",4))))&amp;AP547&amp;AQ547&amp;AR547&amp;AS547&amp;AT547&amp;AU547&amp;AX547)</f>
        <v>#REF!</v>
      </c>
      <c r="BN547" s="10" t="e">
        <f t="shared" si="264"/>
        <v>#REF!</v>
      </c>
      <c r="BO547" s="10" t="e">
        <f t="shared" si="265"/>
        <v>#REF!</v>
      </c>
      <c r="BP547" s="10" t="e">
        <f t="shared" si="266"/>
        <v>#REF!</v>
      </c>
      <c r="BQ547" s="10" t="e">
        <f t="shared" si="267"/>
        <v>#REF!</v>
      </c>
      <c r="BR547" s="10" t="e">
        <f t="shared" si="268"/>
        <v>#REF!</v>
      </c>
      <c r="BS547" s="10" t="e">
        <f t="shared" si="269"/>
        <v>#REF!</v>
      </c>
      <c r="BT547" s="10" t="e">
        <f>IF(OR(BW547=7,AQ547=6),0,AO547&amp;IF(#REF!="SI",1,IF(#REF!="NO",2,IF(#REF!="VIH + PREVIO",3,0))))</f>
        <v>#REF!</v>
      </c>
      <c r="BU547" s="10" t="e">
        <f>IF(OR(BW547=7,AQ547=6),0,IF(#REF!="-",1,0))</f>
        <v>#REF!</v>
      </c>
      <c r="BV547" s="10" t="e">
        <f t="shared" si="270"/>
        <v>#REF!</v>
      </c>
      <c r="BW5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7" s="10" t="e">
        <f t="shared" si="271"/>
        <v>#REF!</v>
      </c>
      <c r="BY547" s="10" t="e">
        <f t="shared" si="273"/>
        <v>#REF!</v>
      </c>
      <c r="BZ547" s="10" t="e">
        <f t="shared" si="272"/>
        <v>#REF!</v>
      </c>
      <c r="CA547" s="10"/>
    </row>
    <row r="548" spans="1:79" s="3" customFormat="1" ht="23.25" customHeight="1" x14ac:dyDescent="0.3">
      <c r="A548" s="7">
        <v>546</v>
      </c>
      <c r="B548" s="43"/>
      <c r="C548" s="44"/>
      <c r="D548" s="45"/>
      <c r="E548" s="46"/>
      <c r="F548" s="46"/>
      <c r="G548" s="46"/>
      <c r="H548" s="50"/>
      <c r="I548" s="51"/>
      <c r="J548" s="52"/>
      <c r="K548" s="51"/>
      <c r="L548" s="53"/>
      <c r="M548" s="54"/>
      <c r="N548" s="43"/>
      <c r="O548" s="55"/>
      <c r="P548" s="46"/>
      <c r="Q548" s="46"/>
      <c r="R548" s="46"/>
      <c r="S548" s="43"/>
      <c r="T548" s="56"/>
      <c r="U548" s="46"/>
      <c r="V548" s="57"/>
      <c r="W548" s="58"/>
      <c r="X548" s="57"/>
      <c r="Y548" s="46"/>
      <c r="Z548" s="57"/>
      <c r="AA548" s="59"/>
      <c r="AB548" s="60"/>
      <c r="AC548" s="2"/>
      <c r="AD548" s="2"/>
      <c r="AE548" s="2"/>
      <c r="AJ548" s="11">
        <f t="shared" si="256"/>
        <v>13</v>
      </c>
      <c r="AK548" s="11">
        <f t="shared" si="274"/>
        <v>0</v>
      </c>
      <c r="AL548" s="11">
        <f t="shared" si="275"/>
        <v>0</v>
      </c>
      <c r="AM548" s="11">
        <f t="shared" si="276"/>
        <v>0</v>
      </c>
      <c r="AN548" s="11">
        <f t="shared" si="277"/>
        <v>0</v>
      </c>
      <c r="AO548" s="4" t="e">
        <f>IF(#REF!="I",1,IF(#REF!="II",2,IF(#REF!="III",3,IF(#REF!="IV",4))))</f>
        <v>#REF!</v>
      </c>
      <c r="AP548" s="11" t="e">
        <f>IF(#REF!="PULMONAR",1,IF(AND(#REF!="EXTRAPULMONAR",#REF!&lt;&gt;"MENINGEA"),2,IF(AND(#REF!="EXTRAPULMONAR",#REF!="MENINGEA"),3,)))</f>
        <v>#REF!</v>
      </c>
      <c r="AQ5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8" s="4">
        <f t="shared" si="278"/>
        <v>0</v>
      </c>
      <c r="AS548" s="10">
        <f t="shared" si="279"/>
        <v>0</v>
      </c>
      <c r="AT548" s="10">
        <f t="shared" si="280"/>
        <v>0</v>
      </c>
      <c r="AU548" s="10" t="str">
        <f t="shared" si="281"/>
        <v>0</v>
      </c>
      <c r="AV548" s="11" t="e">
        <f t="shared" si="282"/>
        <v>#N/A</v>
      </c>
      <c r="AW548" s="4" t="e">
        <f t="shared" si="283"/>
        <v>#N/A</v>
      </c>
      <c r="AX548" s="10" t="e">
        <f t="shared" si="254"/>
        <v>#N/A</v>
      </c>
      <c r="AY548" s="10" t="e">
        <f t="shared" si="255"/>
        <v>#N/A</v>
      </c>
      <c r="AZ548" s="10" t="e">
        <f t="shared" si="257"/>
        <v>#REF!</v>
      </c>
      <c r="BA548" s="12" t="e">
        <f>IF(BW548=7,0,AJ548&amp;IF(#REF!="SI",1,IF(#REF!="NO",2,IF(#REF!="VIH + PREVIO",3,0))))</f>
        <v>#REF!</v>
      </c>
      <c r="BB548" s="13" t="e">
        <f>IF(AND(#REF!="POSITIVO",#REF!="POSITIVO"),1,IF(#REF!="NEGATIVO",2,IF(#REF!="VIH + PREVIO",3,0)))</f>
        <v>#REF!</v>
      </c>
      <c r="BC548" s="10" t="e">
        <f>IF(#REF!="SI",1,IF(#REF!="NO",2,0))</f>
        <v>#REF!</v>
      </c>
      <c r="BD548" s="10" t="e">
        <f>IF(#REF!="SI",1,IF(#REF!="NO",2,0))</f>
        <v>#REF!</v>
      </c>
      <c r="BE548" s="10" t="e">
        <f>IF(OR(#REF!="VIH + PREVIO",#REF!="VIH + PREVIO",#REF!="VIH + PREVIO"),1,0)</f>
        <v>#REF!</v>
      </c>
      <c r="BF548" s="13" t="e">
        <f>IF(OR(#REF!="POSITIVO",#REF!="NEGATIVO"),1,IF(#REF!="PACIENTE NO ACEPTA",2,IF(#REF!="VIH + PREVIO",3,0)))</f>
        <v>#REF!</v>
      </c>
      <c r="BG548" s="10" t="e">
        <f t="shared" si="258"/>
        <v>#REF!</v>
      </c>
      <c r="BH548" s="10" t="e">
        <f t="shared" si="259"/>
        <v>#REF!</v>
      </c>
      <c r="BI548" s="10" t="e">
        <f t="shared" si="260"/>
        <v>#REF!</v>
      </c>
      <c r="BJ548" s="10" t="e">
        <f t="shared" si="261"/>
        <v>#REF!</v>
      </c>
      <c r="BK548" s="10" t="e">
        <f t="shared" si="262"/>
        <v>#REF!</v>
      </c>
      <c r="BL548" s="10" t="e">
        <f t="shared" si="263"/>
        <v>#REF!</v>
      </c>
      <c r="BM548" s="10" t="e">
        <f>IF(OR(BW548=7,AQ548=6),0,IF(#REF!="I",1,IF(#REF!="II",2,IF(#REF!="III",3,IF(#REF!="IV",4))))&amp;AP548&amp;AQ548&amp;AR548&amp;AS548&amp;AT548&amp;AU548&amp;AX548)</f>
        <v>#REF!</v>
      </c>
      <c r="BN548" s="10" t="e">
        <f t="shared" si="264"/>
        <v>#REF!</v>
      </c>
      <c r="BO548" s="10" t="e">
        <f t="shared" si="265"/>
        <v>#REF!</v>
      </c>
      <c r="BP548" s="10" t="e">
        <f t="shared" si="266"/>
        <v>#REF!</v>
      </c>
      <c r="BQ548" s="10" t="e">
        <f t="shared" si="267"/>
        <v>#REF!</v>
      </c>
      <c r="BR548" s="10" t="e">
        <f t="shared" si="268"/>
        <v>#REF!</v>
      </c>
      <c r="BS548" s="10" t="e">
        <f t="shared" si="269"/>
        <v>#REF!</v>
      </c>
      <c r="BT548" s="10" t="e">
        <f>IF(OR(BW548=7,AQ548=6),0,AO548&amp;IF(#REF!="SI",1,IF(#REF!="NO",2,IF(#REF!="VIH + PREVIO",3,0))))</f>
        <v>#REF!</v>
      </c>
      <c r="BU548" s="10" t="e">
        <f>IF(OR(BW548=7,AQ548=6),0,IF(#REF!="-",1,0))</f>
        <v>#REF!</v>
      </c>
      <c r="BV548" s="10" t="e">
        <f t="shared" si="270"/>
        <v>#REF!</v>
      </c>
      <c r="BW5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8" s="10" t="e">
        <f t="shared" si="271"/>
        <v>#REF!</v>
      </c>
      <c r="BY548" s="10" t="e">
        <f t="shared" si="273"/>
        <v>#REF!</v>
      </c>
      <c r="BZ548" s="10" t="e">
        <f t="shared" si="272"/>
        <v>#REF!</v>
      </c>
      <c r="CA548" s="10"/>
    </row>
    <row r="549" spans="1:79" s="3" customFormat="1" ht="23.25" customHeight="1" x14ac:dyDescent="0.3">
      <c r="A549" s="7">
        <v>547</v>
      </c>
      <c r="B549" s="43"/>
      <c r="C549" s="44"/>
      <c r="D549" s="45"/>
      <c r="E549" s="46"/>
      <c r="F549" s="46"/>
      <c r="G549" s="46"/>
      <c r="H549" s="50"/>
      <c r="I549" s="51"/>
      <c r="J549" s="52"/>
      <c r="K549" s="51"/>
      <c r="L549" s="53"/>
      <c r="M549" s="54"/>
      <c r="N549" s="43"/>
      <c r="O549" s="55"/>
      <c r="P549" s="46"/>
      <c r="Q549" s="46"/>
      <c r="R549" s="46"/>
      <c r="S549" s="43"/>
      <c r="T549" s="56"/>
      <c r="U549" s="46"/>
      <c r="V549" s="57"/>
      <c r="W549" s="58"/>
      <c r="X549" s="57"/>
      <c r="Y549" s="46"/>
      <c r="Z549" s="57"/>
      <c r="AA549" s="59"/>
      <c r="AB549" s="60"/>
      <c r="AC549" s="2"/>
      <c r="AD549" s="2"/>
      <c r="AE549" s="2"/>
      <c r="AJ549" s="11">
        <f t="shared" si="256"/>
        <v>13</v>
      </c>
      <c r="AK549" s="11">
        <f t="shared" si="274"/>
        <v>0</v>
      </c>
      <c r="AL549" s="11">
        <f t="shared" si="275"/>
        <v>0</v>
      </c>
      <c r="AM549" s="11">
        <f t="shared" si="276"/>
        <v>0</v>
      </c>
      <c r="AN549" s="11">
        <f t="shared" si="277"/>
        <v>0</v>
      </c>
      <c r="AO549" s="4" t="e">
        <f>IF(#REF!="I",1,IF(#REF!="II",2,IF(#REF!="III",3,IF(#REF!="IV",4))))</f>
        <v>#REF!</v>
      </c>
      <c r="AP549" s="11" t="e">
        <f>IF(#REF!="PULMONAR",1,IF(AND(#REF!="EXTRAPULMONAR",#REF!&lt;&gt;"MENINGEA"),2,IF(AND(#REF!="EXTRAPULMONAR",#REF!="MENINGEA"),3,)))</f>
        <v>#REF!</v>
      </c>
      <c r="AQ5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49" s="4">
        <f t="shared" si="278"/>
        <v>0</v>
      </c>
      <c r="AS549" s="10">
        <f t="shared" si="279"/>
        <v>0</v>
      </c>
      <c r="AT549" s="10">
        <f t="shared" si="280"/>
        <v>0</v>
      </c>
      <c r="AU549" s="10" t="str">
        <f t="shared" si="281"/>
        <v>0</v>
      </c>
      <c r="AV549" s="11" t="e">
        <f t="shared" si="282"/>
        <v>#N/A</v>
      </c>
      <c r="AW549" s="4" t="e">
        <f t="shared" si="283"/>
        <v>#N/A</v>
      </c>
      <c r="AX549" s="10" t="e">
        <f t="shared" si="254"/>
        <v>#N/A</v>
      </c>
      <c r="AY549" s="10" t="e">
        <f t="shared" si="255"/>
        <v>#N/A</v>
      </c>
      <c r="AZ549" s="10" t="e">
        <f t="shared" si="257"/>
        <v>#REF!</v>
      </c>
      <c r="BA549" s="12" t="e">
        <f>IF(BW549=7,0,AJ549&amp;IF(#REF!="SI",1,IF(#REF!="NO",2,IF(#REF!="VIH + PREVIO",3,0))))</f>
        <v>#REF!</v>
      </c>
      <c r="BB549" s="13" t="e">
        <f>IF(AND(#REF!="POSITIVO",#REF!="POSITIVO"),1,IF(#REF!="NEGATIVO",2,IF(#REF!="VIH + PREVIO",3,0)))</f>
        <v>#REF!</v>
      </c>
      <c r="BC549" s="10" t="e">
        <f>IF(#REF!="SI",1,IF(#REF!="NO",2,0))</f>
        <v>#REF!</v>
      </c>
      <c r="BD549" s="10" t="e">
        <f>IF(#REF!="SI",1,IF(#REF!="NO",2,0))</f>
        <v>#REF!</v>
      </c>
      <c r="BE549" s="10" t="e">
        <f>IF(OR(#REF!="VIH + PREVIO",#REF!="VIH + PREVIO",#REF!="VIH + PREVIO"),1,0)</f>
        <v>#REF!</v>
      </c>
      <c r="BF549" s="13" t="e">
        <f>IF(OR(#REF!="POSITIVO",#REF!="NEGATIVO"),1,IF(#REF!="PACIENTE NO ACEPTA",2,IF(#REF!="VIH + PREVIO",3,0)))</f>
        <v>#REF!</v>
      </c>
      <c r="BG549" s="10" t="e">
        <f t="shared" si="258"/>
        <v>#REF!</v>
      </c>
      <c r="BH549" s="10" t="e">
        <f t="shared" si="259"/>
        <v>#REF!</v>
      </c>
      <c r="BI549" s="10" t="e">
        <f t="shared" si="260"/>
        <v>#REF!</v>
      </c>
      <c r="BJ549" s="10" t="e">
        <f t="shared" si="261"/>
        <v>#REF!</v>
      </c>
      <c r="BK549" s="10" t="e">
        <f t="shared" si="262"/>
        <v>#REF!</v>
      </c>
      <c r="BL549" s="10" t="e">
        <f t="shared" si="263"/>
        <v>#REF!</v>
      </c>
      <c r="BM549" s="10" t="e">
        <f>IF(OR(BW549=7,AQ549=6),0,IF(#REF!="I",1,IF(#REF!="II",2,IF(#REF!="III",3,IF(#REF!="IV",4))))&amp;AP549&amp;AQ549&amp;AR549&amp;AS549&amp;AT549&amp;AU549&amp;AX549)</f>
        <v>#REF!</v>
      </c>
      <c r="BN549" s="10" t="e">
        <f t="shared" si="264"/>
        <v>#REF!</v>
      </c>
      <c r="BO549" s="10" t="e">
        <f t="shared" si="265"/>
        <v>#REF!</v>
      </c>
      <c r="BP549" s="10" t="e">
        <f t="shared" si="266"/>
        <v>#REF!</v>
      </c>
      <c r="BQ549" s="10" t="e">
        <f t="shared" si="267"/>
        <v>#REF!</v>
      </c>
      <c r="BR549" s="10" t="e">
        <f t="shared" si="268"/>
        <v>#REF!</v>
      </c>
      <c r="BS549" s="10" t="e">
        <f t="shared" si="269"/>
        <v>#REF!</v>
      </c>
      <c r="BT549" s="10" t="e">
        <f>IF(OR(BW549=7,AQ549=6),0,AO549&amp;IF(#REF!="SI",1,IF(#REF!="NO",2,IF(#REF!="VIH + PREVIO",3,0))))</f>
        <v>#REF!</v>
      </c>
      <c r="BU549" s="10" t="e">
        <f>IF(OR(BW549=7,AQ549=6),0,IF(#REF!="-",1,0))</f>
        <v>#REF!</v>
      </c>
      <c r="BV549" s="10" t="e">
        <f t="shared" si="270"/>
        <v>#REF!</v>
      </c>
      <c r="BW5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49" s="10" t="e">
        <f t="shared" si="271"/>
        <v>#REF!</v>
      </c>
      <c r="BY549" s="10" t="e">
        <f t="shared" si="273"/>
        <v>#REF!</v>
      </c>
      <c r="BZ549" s="10" t="e">
        <f t="shared" si="272"/>
        <v>#REF!</v>
      </c>
      <c r="CA549" s="10"/>
    </row>
    <row r="550" spans="1:79" s="3" customFormat="1" ht="23.25" customHeight="1" x14ac:dyDescent="0.3">
      <c r="A550" s="7">
        <v>548</v>
      </c>
      <c r="B550" s="43"/>
      <c r="C550" s="44"/>
      <c r="D550" s="45"/>
      <c r="E550" s="46"/>
      <c r="F550" s="46"/>
      <c r="G550" s="46"/>
      <c r="H550" s="50"/>
      <c r="I550" s="51"/>
      <c r="J550" s="52"/>
      <c r="K550" s="51"/>
      <c r="L550" s="53"/>
      <c r="M550" s="54"/>
      <c r="N550" s="43"/>
      <c r="O550" s="55"/>
      <c r="P550" s="46"/>
      <c r="Q550" s="46"/>
      <c r="R550" s="46"/>
      <c r="S550" s="43"/>
      <c r="T550" s="56"/>
      <c r="U550" s="46"/>
      <c r="V550" s="57"/>
      <c r="W550" s="58"/>
      <c r="X550" s="57"/>
      <c r="Y550" s="46"/>
      <c r="Z550" s="57"/>
      <c r="AA550" s="59"/>
      <c r="AB550" s="60"/>
      <c r="AC550" s="2"/>
      <c r="AD550" s="2"/>
      <c r="AE550" s="2"/>
      <c r="AJ550" s="11">
        <f t="shared" si="256"/>
        <v>13</v>
      </c>
      <c r="AK550" s="11">
        <f t="shared" si="274"/>
        <v>0</v>
      </c>
      <c r="AL550" s="11">
        <f t="shared" si="275"/>
        <v>0</v>
      </c>
      <c r="AM550" s="11">
        <f t="shared" si="276"/>
        <v>0</v>
      </c>
      <c r="AN550" s="11">
        <f t="shared" si="277"/>
        <v>0</v>
      </c>
      <c r="AO550" s="4" t="e">
        <f>IF(#REF!="I",1,IF(#REF!="II",2,IF(#REF!="III",3,IF(#REF!="IV",4))))</f>
        <v>#REF!</v>
      </c>
      <c r="AP550" s="11" t="e">
        <f>IF(#REF!="PULMONAR",1,IF(AND(#REF!="EXTRAPULMONAR",#REF!&lt;&gt;"MENINGEA"),2,IF(AND(#REF!="EXTRAPULMONAR",#REF!="MENINGEA"),3,)))</f>
        <v>#REF!</v>
      </c>
      <c r="AQ5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0" s="4">
        <f t="shared" si="278"/>
        <v>0</v>
      </c>
      <c r="AS550" s="10">
        <f t="shared" si="279"/>
        <v>0</v>
      </c>
      <c r="AT550" s="10">
        <f t="shared" si="280"/>
        <v>0</v>
      </c>
      <c r="AU550" s="10" t="str">
        <f t="shared" si="281"/>
        <v>0</v>
      </c>
      <c r="AV550" s="11" t="e">
        <f t="shared" si="282"/>
        <v>#N/A</v>
      </c>
      <c r="AW550" s="4" t="e">
        <f t="shared" si="283"/>
        <v>#N/A</v>
      </c>
      <c r="AX550" s="10" t="e">
        <f t="shared" si="254"/>
        <v>#N/A</v>
      </c>
      <c r="AY550" s="10" t="e">
        <f t="shared" si="255"/>
        <v>#N/A</v>
      </c>
      <c r="AZ550" s="10" t="e">
        <f t="shared" si="257"/>
        <v>#REF!</v>
      </c>
      <c r="BA550" s="12" t="e">
        <f>IF(BW550=7,0,AJ550&amp;IF(#REF!="SI",1,IF(#REF!="NO",2,IF(#REF!="VIH + PREVIO",3,0))))</f>
        <v>#REF!</v>
      </c>
      <c r="BB550" s="13" t="e">
        <f>IF(AND(#REF!="POSITIVO",#REF!="POSITIVO"),1,IF(#REF!="NEGATIVO",2,IF(#REF!="VIH + PREVIO",3,0)))</f>
        <v>#REF!</v>
      </c>
      <c r="BC550" s="10" t="e">
        <f>IF(#REF!="SI",1,IF(#REF!="NO",2,0))</f>
        <v>#REF!</v>
      </c>
      <c r="BD550" s="10" t="e">
        <f>IF(#REF!="SI",1,IF(#REF!="NO",2,0))</f>
        <v>#REF!</v>
      </c>
      <c r="BE550" s="10" t="e">
        <f>IF(OR(#REF!="VIH + PREVIO",#REF!="VIH + PREVIO",#REF!="VIH + PREVIO"),1,0)</f>
        <v>#REF!</v>
      </c>
      <c r="BF550" s="13" t="e">
        <f>IF(OR(#REF!="POSITIVO",#REF!="NEGATIVO"),1,IF(#REF!="PACIENTE NO ACEPTA",2,IF(#REF!="VIH + PREVIO",3,0)))</f>
        <v>#REF!</v>
      </c>
      <c r="BG550" s="10" t="e">
        <f t="shared" si="258"/>
        <v>#REF!</v>
      </c>
      <c r="BH550" s="10" t="e">
        <f t="shared" si="259"/>
        <v>#REF!</v>
      </c>
      <c r="BI550" s="10" t="e">
        <f t="shared" si="260"/>
        <v>#REF!</v>
      </c>
      <c r="BJ550" s="10" t="e">
        <f t="shared" si="261"/>
        <v>#REF!</v>
      </c>
      <c r="BK550" s="10" t="e">
        <f t="shared" si="262"/>
        <v>#REF!</v>
      </c>
      <c r="BL550" s="10" t="e">
        <f t="shared" si="263"/>
        <v>#REF!</v>
      </c>
      <c r="BM550" s="10" t="e">
        <f>IF(OR(BW550=7,AQ550=6),0,IF(#REF!="I",1,IF(#REF!="II",2,IF(#REF!="III",3,IF(#REF!="IV",4))))&amp;AP550&amp;AQ550&amp;AR550&amp;AS550&amp;AT550&amp;AU550&amp;AX550)</f>
        <v>#REF!</v>
      </c>
      <c r="BN550" s="10" t="e">
        <f t="shared" si="264"/>
        <v>#REF!</v>
      </c>
      <c r="BO550" s="10" t="e">
        <f t="shared" si="265"/>
        <v>#REF!</v>
      </c>
      <c r="BP550" s="10" t="e">
        <f t="shared" si="266"/>
        <v>#REF!</v>
      </c>
      <c r="BQ550" s="10" t="e">
        <f t="shared" si="267"/>
        <v>#REF!</v>
      </c>
      <c r="BR550" s="10" t="e">
        <f t="shared" si="268"/>
        <v>#REF!</v>
      </c>
      <c r="BS550" s="10" t="e">
        <f t="shared" si="269"/>
        <v>#REF!</v>
      </c>
      <c r="BT550" s="10" t="e">
        <f>IF(OR(BW550=7,AQ550=6),0,AO550&amp;IF(#REF!="SI",1,IF(#REF!="NO",2,IF(#REF!="VIH + PREVIO",3,0))))</f>
        <v>#REF!</v>
      </c>
      <c r="BU550" s="10" t="e">
        <f>IF(OR(BW550=7,AQ550=6),0,IF(#REF!="-",1,0))</f>
        <v>#REF!</v>
      </c>
      <c r="BV550" s="10" t="e">
        <f t="shared" si="270"/>
        <v>#REF!</v>
      </c>
      <c r="BW5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0" s="10" t="e">
        <f t="shared" si="271"/>
        <v>#REF!</v>
      </c>
      <c r="BY550" s="10" t="e">
        <f t="shared" si="273"/>
        <v>#REF!</v>
      </c>
      <c r="BZ550" s="10" t="e">
        <f t="shared" si="272"/>
        <v>#REF!</v>
      </c>
      <c r="CA550" s="10"/>
    </row>
    <row r="551" spans="1:79" s="3" customFormat="1" ht="23.25" customHeight="1" x14ac:dyDescent="0.3">
      <c r="A551" s="7">
        <v>549</v>
      </c>
      <c r="B551" s="43"/>
      <c r="C551" s="44"/>
      <c r="D551" s="45"/>
      <c r="E551" s="46"/>
      <c r="F551" s="46"/>
      <c r="G551" s="46"/>
      <c r="H551" s="50"/>
      <c r="I551" s="51"/>
      <c r="J551" s="52"/>
      <c r="K551" s="51"/>
      <c r="L551" s="53"/>
      <c r="M551" s="54"/>
      <c r="N551" s="43"/>
      <c r="O551" s="55"/>
      <c r="P551" s="46"/>
      <c r="Q551" s="46"/>
      <c r="R551" s="46"/>
      <c r="S551" s="43"/>
      <c r="T551" s="56"/>
      <c r="U551" s="46"/>
      <c r="V551" s="57"/>
      <c r="W551" s="58"/>
      <c r="X551" s="57"/>
      <c r="Y551" s="46"/>
      <c r="Z551" s="57"/>
      <c r="AA551" s="59"/>
      <c r="AB551" s="60"/>
      <c r="AC551" s="2"/>
      <c r="AD551" s="2"/>
      <c r="AE551" s="2"/>
      <c r="AJ551" s="11">
        <f t="shared" si="256"/>
        <v>13</v>
      </c>
      <c r="AK551" s="11">
        <f t="shared" si="274"/>
        <v>0</v>
      </c>
      <c r="AL551" s="11">
        <f t="shared" si="275"/>
        <v>0</v>
      </c>
      <c r="AM551" s="11">
        <f t="shared" si="276"/>
        <v>0</v>
      </c>
      <c r="AN551" s="11">
        <f t="shared" si="277"/>
        <v>0</v>
      </c>
      <c r="AO551" s="4" t="e">
        <f>IF(#REF!="I",1,IF(#REF!="II",2,IF(#REF!="III",3,IF(#REF!="IV",4))))</f>
        <v>#REF!</v>
      </c>
      <c r="AP551" s="11" t="e">
        <f>IF(#REF!="PULMONAR",1,IF(AND(#REF!="EXTRAPULMONAR",#REF!&lt;&gt;"MENINGEA"),2,IF(AND(#REF!="EXTRAPULMONAR",#REF!="MENINGEA"),3,)))</f>
        <v>#REF!</v>
      </c>
      <c r="AQ5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1" s="4">
        <f t="shared" si="278"/>
        <v>0</v>
      </c>
      <c r="AS551" s="10">
        <f t="shared" si="279"/>
        <v>0</v>
      </c>
      <c r="AT551" s="10">
        <f t="shared" si="280"/>
        <v>0</v>
      </c>
      <c r="AU551" s="10" t="str">
        <f t="shared" si="281"/>
        <v>0</v>
      </c>
      <c r="AV551" s="11" t="e">
        <f t="shared" si="282"/>
        <v>#N/A</v>
      </c>
      <c r="AW551" s="4" t="e">
        <f t="shared" si="283"/>
        <v>#N/A</v>
      </c>
      <c r="AX551" s="10" t="e">
        <f t="shared" si="254"/>
        <v>#N/A</v>
      </c>
      <c r="AY551" s="10" t="e">
        <f t="shared" si="255"/>
        <v>#N/A</v>
      </c>
      <c r="AZ551" s="10" t="e">
        <f t="shared" si="257"/>
        <v>#REF!</v>
      </c>
      <c r="BA551" s="12" t="e">
        <f>IF(BW551=7,0,AJ551&amp;IF(#REF!="SI",1,IF(#REF!="NO",2,IF(#REF!="VIH + PREVIO",3,0))))</f>
        <v>#REF!</v>
      </c>
      <c r="BB551" s="13" t="e">
        <f>IF(AND(#REF!="POSITIVO",#REF!="POSITIVO"),1,IF(#REF!="NEGATIVO",2,IF(#REF!="VIH + PREVIO",3,0)))</f>
        <v>#REF!</v>
      </c>
      <c r="BC551" s="10" t="e">
        <f>IF(#REF!="SI",1,IF(#REF!="NO",2,0))</f>
        <v>#REF!</v>
      </c>
      <c r="BD551" s="10" t="e">
        <f>IF(#REF!="SI",1,IF(#REF!="NO",2,0))</f>
        <v>#REF!</v>
      </c>
      <c r="BE551" s="10" t="e">
        <f>IF(OR(#REF!="VIH + PREVIO",#REF!="VIH + PREVIO",#REF!="VIH + PREVIO"),1,0)</f>
        <v>#REF!</v>
      </c>
      <c r="BF551" s="13" t="e">
        <f>IF(OR(#REF!="POSITIVO",#REF!="NEGATIVO"),1,IF(#REF!="PACIENTE NO ACEPTA",2,IF(#REF!="VIH + PREVIO",3,0)))</f>
        <v>#REF!</v>
      </c>
      <c r="BG551" s="10" t="e">
        <f t="shared" si="258"/>
        <v>#REF!</v>
      </c>
      <c r="BH551" s="10" t="e">
        <f t="shared" si="259"/>
        <v>#REF!</v>
      </c>
      <c r="BI551" s="10" t="e">
        <f t="shared" si="260"/>
        <v>#REF!</v>
      </c>
      <c r="BJ551" s="10" t="e">
        <f t="shared" si="261"/>
        <v>#REF!</v>
      </c>
      <c r="BK551" s="10" t="e">
        <f t="shared" si="262"/>
        <v>#REF!</v>
      </c>
      <c r="BL551" s="10" t="e">
        <f t="shared" si="263"/>
        <v>#REF!</v>
      </c>
      <c r="BM551" s="10" t="e">
        <f>IF(OR(BW551=7,AQ551=6),0,IF(#REF!="I",1,IF(#REF!="II",2,IF(#REF!="III",3,IF(#REF!="IV",4))))&amp;AP551&amp;AQ551&amp;AR551&amp;AS551&amp;AT551&amp;AU551&amp;AX551)</f>
        <v>#REF!</v>
      </c>
      <c r="BN551" s="10" t="e">
        <f t="shared" si="264"/>
        <v>#REF!</v>
      </c>
      <c r="BO551" s="10" t="e">
        <f t="shared" si="265"/>
        <v>#REF!</v>
      </c>
      <c r="BP551" s="10" t="e">
        <f t="shared" si="266"/>
        <v>#REF!</v>
      </c>
      <c r="BQ551" s="10" t="e">
        <f t="shared" si="267"/>
        <v>#REF!</v>
      </c>
      <c r="BR551" s="10" t="e">
        <f t="shared" si="268"/>
        <v>#REF!</v>
      </c>
      <c r="BS551" s="10" t="e">
        <f t="shared" si="269"/>
        <v>#REF!</v>
      </c>
      <c r="BT551" s="10" t="e">
        <f>IF(OR(BW551=7,AQ551=6),0,AO551&amp;IF(#REF!="SI",1,IF(#REF!="NO",2,IF(#REF!="VIH + PREVIO",3,0))))</f>
        <v>#REF!</v>
      </c>
      <c r="BU551" s="10" t="e">
        <f>IF(OR(BW551=7,AQ551=6),0,IF(#REF!="-",1,0))</f>
        <v>#REF!</v>
      </c>
      <c r="BV551" s="10" t="e">
        <f t="shared" si="270"/>
        <v>#REF!</v>
      </c>
      <c r="BW5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1" s="10" t="e">
        <f t="shared" si="271"/>
        <v>#REF!</v>
      </c>
      <c r="BY551" s="10" t="e">
        <f t="shared" si="273"/>
        <v>#REF!</v>
      </c>
      <c r="BZ551" s="10" t="e">
        <f t="shared" si="272"/>
        <v>#REF!</v>
      </c>
      <c r="CA551" s="10"/>
    </row>
    <row r="552" spans="1:79" s="3" customFormat="1" ht="23.25" customHeight="1" x14ac:dyDescent="0.3">
      <c r="A552" s="7">
        <v>550</v>
      </c>
      <c r="B552" s="43"/>
      <c r="C552" s="44"/>
      <c r="D552" s="45"/>
      <c r="E552" s="46"/>
      <c r="F552" s="46"/>
      <c r="G552" s="46"/>
      <c r="H552" s="50"/>
      <c r="I552" s="51"/>
      <c r="J552" s="52"/>
      <c r="K552" s="51"/>
      <c r="L552" s="53"/>
      <c r="M552" s="54"/>
      <c r="N552" s="43"/>
      <c r="O552" s="55"/>
      <c r="P552" s="46"/>
      <c r="Q552" s="46"/>
      <c r="R552" s="46"/>
      <c r="S552" s="43"/>
      <c r="T552" s="56"/>
      <c r="U552" s="46"/>
      <c r="V552" s="57"/>
      <c r="W552" s="58"/>
      <c r="X552" s="57"/>
      <c r="Y552" s="46"/>
      <c r="Z552" s="57"/>
      <c r="AA552" s="59"/>
      <c r="AB552" s="60"/>
      <c r="AC552" s="2"/>
      <c r="AD552" s="2"/>
      <c r="AE552" s="2"/>
      <c r="AJ552" s="11">
        <f t="shared" si="256"/>
        <v>13</v>
      </c>
      <c r="AK552" s="11">
        <f t="shared" si="274"/>
        <v>0</v>
      </c>
      <c r="AL552" s="11">
        <f t="shared" si="275"/>
        <v>0</v>
      </c>
      <c r="AM552" s="11">
        <f t="shared" si="276"/>
        <v>0</v>
      </c>
      <c r="AN552" s="11">
        <f t="shared" si="277"/>
        <v>0</v>
      </c>
      <c r="AO552" s="4" t="e">
        <f>IF(#REF!="I",1,IF(#REF!="II",2,IF(#REF!="III",3,IF(#REF!="IV",4))))</f>
        <v>#REF!</v>
      </c>
      <c r="AP552" s="11" t="e">
        <f>IF(#REF!="PULMONAR",1,IF(AND(#REF!="EXTRAPULMONAR",#REF!&lt;&gt;"MENINGEA"),2,IF(AND(#REF!="EXTRAPULMONAR",#REF!="MENINGEA"),3,)))</f>
        <v>#REF!</v>
      </c>
      <c r="AQ5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2" s="4">
        <f t="shared" si="278"/>
        <v>0</v>
      </c>
      <c r="AS552" s="10">
        <f t="shared" si="279"/>
        <v>0</v>
      </c>
      <c r="AT552" s="10">
        <f t="shared" si="280"/>
        <v>0</v>
      </c>
      <c r="AU552" s="10" t="str">
        <f t="shared" si="281"/>
        <v>0</v>
      </c>
      <c r="AV552" s="11" t="e">
        <f t="shared" si="282"/>
        <v>#N/A</v>
      </c>
      <c r="AW552" s="4" t="e">
        <f t="shared" si="283"/>
        <v>#N/A</v>
      </c>
      <c r="AX552" s="10" t="e">
        <f t="shared" si="254"/>
        <v>#N/A</v>
      </c>
      <c r="AY552" s="10" t="e">
        <f t="shared" si="255"/>
        <v>#N/A</v>
      </c>
      <c r="AZ552" s="10" t="e">
        <f t="shared" si="257"/>
        <v>#REF!</v>
      </c>
      <c r="BA552" s="12" t="e">
        <f>IF(BW552=7,0,AJ552&amp;IF(#REF!="SI",1,IF(#REF!="NO",2,IF(#REF!="VIH + PREVIO",3,0))))</f>
        <v>#REF!</v>
      </c>
      <c r="BB552" s="13" t="e">
        <f>IF(AND(#REF!="POSITIVO",#REF!="POSITIVO"),1,IF(#REF!="NEGATIVO",2,IF(#REF!="VIH + PREVIO",3,0)))</f>
        <v>#REF!</v>
      </c>
      <c r="BC552" s="10" t="e">
        <f>IF(#REF!="SI",1,IF(#REF!="NO",2,0))</f>
        <v>#REF!</v>
      </c>
      <c r="BD552" s="10" t="e">
        <f>IF(#REF!="SI",1,IF(#REF!="NO",2,0))</f>
        <v>#REF!</v>
      </c>
      <c r="BE552" s="10" t="e">
        <f>IF(OR(#REF!="VIH + PREVIO",#REF!="VIH + PREVIO",#REF!="VIH + PREVIO"),1,0)</f>
        <v>#REF!</v>
      </c>
      <c r="BF552" s="13" t="e">
        <f>IF(OR(#REF!="POSITIVO",#REF!="NEGATIVO"),1,IF(#REF!="PACIENTE NO ACEPTA",2,IF(#REF!="VIH + PREVIO",3,0)))</f>
        <v>#REF!</v>
      </c>
      <c r="BG552" s="10" t="e">
        <f t="shared" si="258"/>
        <v>#REF!</v>
      </c>
      <c r="BH552" s="10" t="e">
        <f t="shared" si="259"/>
        <v>#REF!</v>
      </c>
      <c r="BI552" s="10" t="e">
        <f t="shared" si="260"/>
        <v>#REF!</v>
      </c>
      <c r="BJ552" s="10" t="e">
        <f t="shared" si="261"/>
        <v>#REF!</v>
      </c>
      <c r="BK552" s="10" t="e">
        <f t="shared" si="262"/>
        <v>#REF!</v>
      </c>
      <c r="BL552" s="10" t="e">
        <f t="shared" si="263"/>
        <v>#REF!</v>
      </c>
      <c r="BM552" s="10" t="e">
        <f>IF(OR(BW552=7,AQ552=6),0,IF(#REF!="I",1,IF(#REF!="II",2,IF(#REF!="III",3,IF(#REF!="IV",4))))&amp;AP552&amp;AQ552&amp;AR552&amp;AS552&amp;AT552&amp;AU552&amp;AX552)</f>
        <v>#REF!</v>
      </c>
      <c r="BN552" s="10" t="e">
        <f t="shared" si="264"/>
        <v>#REF!</v>
      </c>
      <c r="BO552" s="10" t="e">
        <f t="shared" si="265"/>
        <v>#REF!</v>
      </c>
      <c r="BP552" s="10" t="e">
        <f t="shared" si="266"/>
        <v>#REF!</v>
      </c>
      <c r="BQ552" s="10" t="e">
        <f t="shared" si="267"/>
        <v>#REF!</v>
      </c>
      <c r="BR552" s="10" t="e">
        <f t="shared" si="268"/>
        <v>#REF!</v>
      </c>
      <c r="BS552" s="10" t="e">
        <f t="shared" si="269"/>
        <v>#REF!</v>
      </c>
      <c r="BT552" s="10" t="e">
        <f>IF(OR(BW552=7,AQ552=6),0,AO552&amp;IF(#REF!="SI",1,IF(#REF!="NO",2,IF(#REF!="VIH + PREVIO",3,0))))</f>
        <v>#REF!</v>
      </c>
      <c r="BU552" s="10" t="e">
        <f>IF(OR(BW552=7,AQ552=6),0,IF(#REF!="-",1,0))</f>
        <v>#REF!</v>
      </c>
      <c r="BV552" s="10" t="e">
        <f t="shared" si="270"/>
        <v>#REF!</v>
      </c>
      <c r="BW5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2" s="10" t="e">
        <f t="shared" si="271"/>
        <v>#REF!</v>
      </c>
      <c r="BY552" s="10" t="e">
        <f t="shared" si="273"/>
        <v>#REF!</v>
      </c>
      <c r="BZ552" s="10" t="e">
        <f t="shared" si="272"/>
        <v>#REF!</v>
      </c>
      <c r="CA552" s="10"/>
    </row>
    <row r="553" spans="1:79" s="3" customFormat="1" ht="23.25" customHeight="1" x14ac:dyDescent="0.3">
      <c r="A553" s="7">
        <v>551</v>
      </c>
      <c r="B553" s="43"/>
      <c r="C553" s="44"/>
      <c r="D553" s="45"/>
      <c r="E553" s="46"/>
      <c r="F553" s="46"/>
      <c r="G553" s="46"/>
      <c r="H553" s="50"/>
      <c r="I553" s="51"/>
      <c r="J553" s="52"/>
      <c r="K553" s="51"/>
      <c r="L553" s="53"/>
      <c r="M553" s="54"/>
      <c r="N553" s="43"/>
      <c r="O553" s="55"/>
      <c r="P553" s="46"/>
      <c r="Q553" s="46"/>
      <c r="R553" s="46"/>
      <c r="S553" s="43"/>
      <c r="T553" s="56"/>
      <c r="U553" s="46"/>
      <c r="V553" s="57"/>
      <c r="W553" s="58"/>
      <c r="X553" s="57"/>
      <c r="Y553" s="46"/>
      <c r="Z553" s="57"/>
      <c r="AA553" s="59"/>
      <c r="AB553" s="60"/>
      <c r="AC553" s="2"/>
      <c r="AD553" s="2"/>
      <c r="AE553" s="2"/>
      <c r="AJ553" s="11">
        <f t="shared" si="256"/>
        <v>13</v>
      </c>
      <c r="AK553" s="11">
        <f t="shared" si="274"/>
        <v>0</v>
      </c>
      <c r="AL553" s="11">
        <f t="shared" si="275"/>
        <v>0</v>
      </c>
      <c r="AM553" s="11">
        <f t="shared" si="276"/>
        <v>0</v>
      </c>
      <c r="AN553" s="11">
        <f t="shared" si="277"/>
        <v>0</v>
      </c>
      <c r="AO553" s="4" t="e">
        <f>IF(#REF!="I",1,IF(#REF!="II",2,IF(#REF!="III",3,IF(#REF!="IV",4))))</f>
        <v>#REF!</v>
      </c>
      <c r="AP553" s="11" t="e">
        <f>IF(#REF!="PULMONAR",1,IF(AND(#REF!="EXTRAPULMONAR",#REF!&lt;&gt;"MENINGEA"),2,IF(AND(#REF!="EXTRAPULMONAR",#REF!="MENINGEA"),3,)))</f>
        <v>#REF!</v>
      </c>
      <c r="AQ5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3" s="4">
        <f t="shared" si="278"/>
        <v>0</v>
      </c>
      <c r="AS553" s="10">
        <f t="shared" si="279"/>
        <v>0</v>
      </c>
      <c r="AT553" s="10">
        <f t="shared" si="280"/>
        <v>0</v>
      </c>
      <c r="AU553" s="10" t="str">
        <f t="shared" si="281"/>
        <v>0</v>
      </c>
      <c r="AV553" s="11" t="e">
        <f t="shared" si="282"/>
        <v>#N/A</v>
      </c>
      <c r="AW553" s="4" t="e">
        <f t="shared" si="283"/>
        <v>#N/A</v>
      </c>
      <c r="AX553" s="10" t="e">
        <f t="shared" si="254"/>
        <v>#N/A</v>
      </c>
      <c r="AY553" s="10" t="e">
        <f t="shared" si="255"/>
        <v>#N/A</v>
      </c>
      <c r="AZ553" s="10" t="e">
        <f t="shared" si="257"/>
        <v>#REF!</v>
      </c>
      <c r="BA553" s="12" t="e">
        <f>IF(BW553=7,0,AJ553&amp;IF(#REF!="SI",1,IF(#REF!="NO",2,IF(#REF!="VIH + PREVIO",3,0))))</f>
        <v>#REF!</v>
      </c>
      <c r="BB553" s="13" t="e">
        <f>IF(AND(#REF!="POSITIVO",#REF!="POSITIVO"),1,IF(#REF!="NEGATIVO",2,IF(#REF!="VIH + PREVIO",3,0)))</f>
        <v>#REF!</v>
      </c>
      <c r="BC553" s="10" t="e">
        <f>IF(#REF!="SI",1,IF(#REF!="NO",2,0))</f>
        <v>#REF!</v>
      </c>
      <c r="BD553" s="10" t="e">
        <f>IF(#REF!="SI",1,IF(#REF!="NO",2,0))</f>
        <v>#REF!</v>
      </c>
      <c r="BE553" s="10" t="e">
        <f>IF(OR(#REF!="VIH + PREVIO",#REF!="VIH + PREVIO",#REF!="VIH + PREVIO"),1,0)</f>
        <v>#REF!</v>
      </c>
      <c r="BF553" s="13" t="e">
        <f>IF(OR(#REF!="POSITIVO",#REF!="NEGATIVO"),1,IF(#REF!="PACIENTE NO ACEPTA",2,IF(#REF!="VIH + PREVIO",3,0)))</f>
        <v>#REF!</v>
      </c>
      <c r="BG553" s="10" t="e">
        <f t="shared" si="258"/>
        <v>#REF!</v>
      </c>
      <c r="BH553" s="10" t="e">
        <f t="shared" si="259"/>
        <v>#REF!</v>
      </c>
      <c r="BI553" s="10" t="e">
        <f t="shared" si="260"/>
        <v>#REF!</v>
      </c>
      <c r="BJ553" s="10" t="e">
        <f t="shared" si="261"/>
        <v>#REF!</v>
      </c>
      <c r="BK553" s="10" t="e">
        <f t="shared" si="262"/>
        <v>#REF!</v>
      </c>
      <c r="BL553" s="10" t="e">
        <f t="shared" si="263"/>
        <v>#REF!</v>
      </c>
      <c r="BM553" s="10" t="e">
        <f>IF(OR(BW553=7,AQ553=6),0,IF(#REF!="I",1,IF(#REF!="II",2,IF(#REF!="III",3,IF(#REF!="IV",4))))&amp;AP553&amp;AQ553&amp;AR553&amp;AS553&amp;AT553&amp;AU553&amp;AX553)</f>
        <v>#REF!</v>
      </c>
      <c r="BN553" s="10" t="e">
        <f t="shared" si="264"/>
        <v>#REF!</v>
      </c>
      <c r="BO553" s="10" t="e">
        <f t="shared" si="265"/>
        <v>#REF!</v>
      </c>
      <c r="BP553" s="10" t="e">
        <f t="shared" si="266"/>
        <v>#REF!</v>
      </c>
      <c r="BQ553" s="10" t="e">
        <f t="shared" si="267"/>
        <v>#REF!</v>
      </c>
      <c r="BR553" s="10" t="e">
        <f t="shared" si="268"/>
        <v>#REF!</v>
      </c>
      <c r="BS553" s="10" t="e">
        <f t="shared" si="269"/>
        <v>#REF!</v>
      </c>
      <c r="BT553" s="10" t="e">
        <f>IF(OR(BW553=7,AQ553=6),0,AO553&amp;IF(#REF!="SI",1,IF(#REF!="NO",2,IF(#REF!="VIH + PREVIO",3,0))))</f>
        <v>#REF!</v>
      </c>
      <c r="BU553" s="10" t="e">
        <f>IF(OR(BW553=7,AQ553=6),0,IF(#REF!="-",1,0))</f>
        <v>#REF!</v>
      </c>
      <c r="BV553" s="10" t="e">
        <f t="shared" si="270"/>
        <v>#REF!</v>
      </c>
      <c r="BW5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3" s="10" t="e">
        <f t="shared" si="271"/>
        <v>#REF!</v>
      </c>
      <c r="BY553" s="10" t="e">
        <f t="shared" si="273"/>
        <v>#REF!</v>
      </c>
      <c r="BZ553" s="10" t="e">
        <f t="shared" si="272"/>
        <v>#REF!</v>
      </c>
      <c r="CA553" s="10"/>
    </row>
    <row r="554" spans="1:79" s="3" customFormat="1" ht="23.25" customHeight="1" x14ac:dyDescent="0.3">
      <c r="A554" s="7">
        <v>552</v>
      </c>
      <c r="B554" s="43"/>
      <c r="C554" s="44"/>
      <c r="D554" s="45"/>
      <c r="E554" s="46"/>
      <c r="F554" s="46"/>
      <c r="G554" s="46"/>
      <c r="H554" s="50"/>
      <c r="I554" s="51"/>
      <c r="J554" s="52"/>
      <c r="K554" s="51"/>
      <c r="L554" s="53"/>
      <c r="M554" s="54"/>
      <c r="N554" s="43"/>
      <c r="O554" s="55"/>
      <c r="P554" s="46"/>
      <c r="Q554" s="46"/>
      <c r="R554" s="46"/>
      <c r="S554" s="43"/>
      <c r="T554" s="56"/>
      <c r="U554" s="46"/>
      <c r="V554" s="57"/>
      <c r="W554" s="58"/>
      <c r="X554" s="57"/>
      <c r="Y554" s="46"/>
      <c r="Z554" s="57"/>
      <c r="AA554" s="59"/>
      <c r="AB554" s="60"/>
      <c r="AC554" s="2"/>
      <c r="AD554" s="2"/>
      <c r="AE554" s="2"/>
      <c r="AJ554" s="11">
        <f t="shared" si="256"/>
        <v>13</v>
      </c>
      <c r="AK554" s="11">
        <f t="shared" si="274"/>
        <v>0</v>
      </c>
      <c r="AL554" s="11">
        <f t="shared" si="275"/>
        <v>0</v>
      </c>
      <c r="AM554" s="11">
        <f t="shared" si="276"/>
        <v>0</v>
      </c>
      <c r="AN554" s="11">
        <f t="shared" si="277"/>
        <v>0</v>
      </c>
      <c r="AO554" s="4" t="e">
        <f>IF(#REF!="I",1,IF(#REF!="II",2,IF(#REF!="III",3,IF(#REF!="IV",4))))</f>
        <v>#REF!</v>
      </c>
      <c r="AP554" s="11" t="e">
        <f>IF(#REF!="PULMONAR",1,IF(AND(#REF!="EXTRAPULMONAR",#REF!&lt;&gt;"MENINGEA"),2,IF(AND(#REF!="EXTRAPULMONAR",#REF!="MENINGEA"),3,)))</f>
        <v>#REF!</v>
      </c>
      <c r="AQ5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4" s="4">
        <f t="shared" si="278"/>
        <v>0</v>
      </c>
      <c r="AS554" s="10">
        <f t="shared" si="279"/>
        <v>0</v>
      </c>
      <c r="AT554" s="10">
        <f t="shared" si="280"/>
        <v>0</v>
      </c>
      <c r="AU554" s="10" t="str">
        <f t="shared" si="281"/>
        <v>0</v>
      </c>
      <c r="AV554" s="11" t="e">
        <f t="shared" si="282"/>
        <v>#N/A</v>
      </c>
      <c r="AW554" s="4" t="e">
        <f t="shared" si="283"/>
        <v>#N/A</v>
      </c>
      <c r="AX554" s="10" t="e">
        <f t="shared" si="254"/>
        <v>#N/A</v>
      </c>
      <c r="AY554" s="10" t="e">
        <f t="shared" si="255"/>
        <v>#N/A</v>
      </c>
      <c r="AZ554" s="10" t="e">
        <f t="shared" si="257"/>
        <v>#REF!</v>
      </c>
      <c r="BA554" s="12" t="e">
        <f>IF(BW554=7,0,AJ554&amp;IF(#REF!="SI",1,IF(#REF!="NO",2,IF(#REF!="VIH + PREVIO",3,0))))</f>
        <v>#REF!</v>
      </c>
      <c r="BB554" s="13" t="e">
        <f>IF(AND(#REF!="POSITIVO",#REF!="POSITIVO"),1,IF(#REF!="NEGATIVO",2,IF(#REF!="VIH + PREVIO",3,0)))</f>
        <v>#REF!</v>
      </c>
      <c r="BC554" s="10" t="e">
        <f>IF(#REF!="SI",1,IF(#REF!="NO",2,0))</f>
        <v>#REF!</v>
      </c>
      <c r="BD554" s="10" t="e">
        <f>IF(#REF!="SI",1,IF(#REF!="NO",2,0))</f>
        <v>#REF!</v>
      </c>
      <c r="BE554" s="10" t="e">
        <f>IF(OR(#REF!="VIH + PREVIO",#REF!="VIH + PREVIO",#REF!="VIH + PREVIO"),1,0)</f>
        <v>#REF!</v>
      </c>
      <c r="BF554" s="13" t="e">
        <f>IF(OR(#REF!="POSITIVO",#REF!="NEGATIVO"),1,IF(#REF!="PACIENTE NO ACEPTA",2,IF(#REF!="VIH + PREVIO",3,0)))</f>
        <v>#REF!</v>
      </c>
      <c r="BG554" s="10" t="e">
        <f t="shared" si="258"/>
        <v>#REF!</v>
      </c>
      <c r="BH554" s="10" t="e">
        <f t="shared" si="259"/>
        <v>#REF!</v>
      </c>
      <c r="BI554" s="10" t="e">
        <f t="shared" si="260"/>
        <v>#REF!</v>
      </c>
      <c r="BJ554" s="10" t="e">
        <f t="shared" si="261"/>
        <v>#REF!</v>
      </c>
      <c r="BK554" s="10" t="e">
        <f t="shared" si="262"/>
        <v>#REF!</v>
      </c>
      <c r="BL554" s="10" t="e">
        <f t="shared" si="263"/>
        <v>#REF!</v>
      </c>
      <c r="BM554" s="10" t="e">
        <f>IF(OR(BW554=7,AQ554=6),0,IF(#REF!="I",1,IF(#REF!="II",2,IF(#REF!="III",3,IF(#REF!="IV",4))))&amp;AP554&amp;AQ554&amp;AR554&amp;AS554&amp;AT554&amp;AU554&amp;AX554)</f>
        <v>#REF!</v>
      </c>
      <c r="BN554" s="10" t="e">
        <f t="shared" si="264"/>
        <v>#REF!</v>
      </c>
      <c r="BO554" s="10" t="e">
        <f t="shared" si="265"/>
        <v>#REF!</v>
      </c>
      <c r="BP554" s="10" t="e">
        <f t="shared" si="266"/>
        <v>#REF!</v>
      </c>
      <c r="BQ554" s="10" t="e">
        <f t="shared" si="267"/>
        <v>#REF!</v>
      </c>
      <c r="BR554" s="10" t="e">
        <f t="shared" si="268"/>
        <v>#REF!</v>
      </c>
      <c r="BS554" s="10" t="e">
        <f t="shared" si="269"/>
        <v>#REF!</v>
      </c>
      <c r="BT554" s="10" t="e">
        <f>IF(OR(BW554=7,AQ554=6),0,AO554&amp;IF(#REF!="SI",1,IF(#REF!="NO",2,IF(#REF!="VIH + PREVIO",3,0))))</f>
        <v>#REF!</v>
      </c>
      <c r="BU554" s="10" t="e">
        <f>IF(OR(BW554=7,AQ554=6),0,IF(#REF!="-",1,0))</f>
        <v>#REF!</v>
      </c>
      <c r="BV554" s="10" t="e">
        <f t="shared" si="270"/>
        <v>#REF!</v>
      </c>
      <c r="BW5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4" s="10" t="e">
        <f t="shared" si="271"/>
        <v>#REF!</v>
      </c>
      <c r="BY554" s="10" t="e">
        <f t="shared" si="273"/>
        <v>#REF!</v>
      </c>
      <c r="BZ554" s="10" t="e">
        <f t="shared" si="272"/>
        <v>#REF!</v>
      </c>
      <c r="CA554" s="10"/>
    </row>
    <row r="555" spans="1:79" s="3" customFormat="1" ht="23.25" customHeight="1" x14ac:dyDescent="0.3">
      <c r="A555" s="7">
        <v>553</v>
      </c>
      <c r="B555" s="43"/>
      <c r="C555" s="44"/>
      <c r="D555" s="45"/>
      <c r="E555" s="46"/>
      <c r="F555" s="46"/>
      <c r="G555" s="46"/>
      <c r="H555" s="50"/>
      <c r="I555" s="51"/>
      <c r="J555" s="52"/>
      <c r="K555" s="51"/>
      <c r="L555" s="53"/>
      <c r="M555" s="54"/>
      <c r="N555" s="43"/>
      <c r="O555" s="55"/>
      <c r="P555" s="46"/>
      <c r="Q555" s="46"/>
      <c r="R555" s="46"/>
      <c r="S555" s="43"/>
      <c r="T555" s="56"/>
      <c r="U555" s="46"/>
      <c r="V555" s="57"/>
      <c r="W555" s="58"/>
      <c r="X555" s="57"/>
      <c r="Y555" s="46"/>
      <c r="Z555" s="57"/>
      <c r="AA555" s="59"/>
      <c r="AB555" s="60"/>
      <c r="AC555" s="2"/>
      <c r="AD555" s="2"/>
      <c r="AE555" s="2"/>
      <c r="AJ555" s="11">
        <f t="shared" si="256"/>
        <v>13</v>
      </c>
      <c r="AK555" s="11">
        <f t="shared" si="274"/>
        <v>0</v>
      </c>
      <c r="AL555" s="11">
        <f t="shared" si="275"/>
        <v>0</v>
      </c>
      <c r="AM555" s="11">
        <f t="shared" si="276"/>
        <v>0</v>
      </c>
      <c r="AN555" s="11">
        <f t="shared" si="277"/>
        <v>0</v>
      </c>
      <c r="AO555" s="4" t="e">
        <f>IF(#REF!="I",1,IF(#REF!="II",2,IF(#REF!="III",3,IF(#REF!="IV",4))))</f>
        <v>#REF!</v>
      </c>
      <c r="AP555" s="11" t="e">
        <f>IF(#REF!="PULMONAR",1,IF(AND(#REF!="EXTRAPULMONAR",#REF!&lt;&gt;"MENINGEA"),2,IF(AND(#REF!="EXTRAPULMONAR",#REF!="MENINGEA"),3,)))</f>
        <v>#REF!</v>
      </c>
      <c r="AQ5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5" s="4">
        <f t="shared" si="278"/>
        <v>0</v>
      </c>
      <c r="AS555" s="10">
        <f t="shared" si="279"/>
        <v>0</v>
      </c>
      <c r="AT555" s="10">
        <f t="shared" si="280"/>
        <v>0</v>
      </c>
      <c r="AU555" s="10" t="str">
        <f t="shared" si="281"/>
        <v>0</v>
      </c>
      <c r="AV555" s="11" t="e">
        <f t="shared" si="282"/>
        <v>#N/A</v>
      </c>
      <c r="AW555" s="4" t="e">
        <f t="shared" si="283"/>
        <v>#N/A</v>
      </c>
      <c r="AX555" s="10" t="e">
        <f t="shared" si="254"/>
        <v>#N/A</v>
      </c>
      <c r="AY555" s="10" t="e">
        <f t="shared" si="255"/>
        <v>#N/A</v>
      </c>
      <c r="AZ555" s="10" t="e">
        <f t="shared" si="257"/>
        <v>#REF!</v>
      </c>
      <c r="BA555" s="12" t="e">
        <f>IF(BW555=7,0,AJ555&amp;IF(#REF!="SI",1,IF(#REF!="NO",2,IF(#REF!="VIH + PREVIO",3,0))))</f>
        <v>#REF!</v>
      </c>
      <c r="BB555" s="13" t="e">
        <f>IF(AND(#REF!="POSITIVO",#REF!="POSITIVO"),1,IF(#REF!="NEGATIVO",2,IF(#REF!="VIH + PREVIO",3,0)))</f>
        <v>#REF!</v>
      </c>
      <c r="BC555" s="10" t="e">
        <f>IF(#REF!="SI",1,IF(#REF!="NO",2,0))</f>
        <v>#REF!</v>
      </c>
      <c r="BD555" s="10" t="e">
        <f>IF(#REF!="SI",1,IF(#REF!="NO",2,0))</f>
        <v>#REF!</v>
      </c>
      <c r="BE555" s="10" t="e">
        <f>IF(OR(#REF!="VIH + PREVIO",#REF!="VIH + PREVIO",#REF!="VIH + PREVIO"),1,0)</f>
        <v>#REF!</v>
      </c>
      <c r="BF555" s="13" t="e">
        <f>IF(OR(#REF!="POSITIVO",#REF!="NEGATIVO"),1,IF(#REF!="PACIENTE NO ACEPTA",2,IF(#REF!="VIH + PREVIO",3,0)))</f>
        <v>#REF!</v>
      </c>
      <c r="BG555" s="10" t="e">
        <f t="shared" si="258"/>
        <v>#REF!</v>
      </c>
      <c r="BH555" s="10" t="e">
        <f t="shared" si="259"/>
        <v>#REF!</v>
      </c>
      <c r="BI555" s="10" t="e">
        <f t="shared" si="260"/>
        <v>#REF!</v>
      </c>
      <c r="BJ555" s="10" t="e">
        <f t="shared" si="261"/>
        <v>#REF!</v>
      </c>
      <c r="BK555" s="10" t="e">
        <f t="shared" si="262"/>
        <v>#REF!</v>
      </c>
      <c r="BL555" s="10" t="e">
        <f t="shared" si="263"/>
        <v>#REF!</v>
      </c>
      <c r="BM555" s="10" t="e">
        <f>IF(OR(BW555=7,AQ555=6),0,IF(#REF!="I",1,IF(#REF!="II",2,IF(#REF!="III",3,IF(#REF!="IV",4))))&amp;AP555&amp;AQ555&amp;AR555&amp;AS555&amp;AT555&amp;AU555&amp;AX555)</f>
        <v>#REF!</v>
      </c>
      <c r="BN555" s="10" t="e">
        <f t="shared" si="264"/>
        <v>#REF!</v>
      </c>
      <c r="BO555" s="10" t="e">
        <f t="shared" si="265"/>
        <v>#REF!</v>
      </c>
      <c r="BP555" s="10" t="e">
        <f t="shared" si="266"/>
        <v>#REF!</v>
      </c>
      <c r="BQ555" s="10" t="e">
        <f t="shared" si="267"/>
        <v>#REF!</v>
      </c>
      <c r="BR555" s="10" t="e">
        <f t="shared" si="268"/>
        <v>#REF!</v>
      </c>
      <c r="BS555" s="10" t="e">
        <f t="shared" si="269"/>
        <v>#REF!</v>
      </c>
      <c r="BT555" s="10" t="e">
        <f>IF(OR(BW555=7,AQ555=6),0,AO555&amp;IF(#REF!="SI",1,IF(#REF!="NO",2,IF(#REF!="VIH + PREVIO",3,0))))</f>
        <v>#REF!</v>
      </c>
      <c r="BU555" s="10" t="e">
        <f>IF(OR(BW555=7,AQ555=6),0,IF(#REF!="-",1,0))</f>
        <v>#REF!</v>
      </c>
      <c r="BV555" s="10" t="e">
        <f t="shared" si="270"/>
        <v>#REF!</v>
      </c>
      <c r="BW5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5" s="10" t="e">
        <f t="shared" si="271"/>
        <v>#REF!</v>
      </c>
      <c r="BY555" s="10" t="e">
        <f t="shared" si="273"/>
        <v>#REF!</v>
      </c>
      <c r="BZ555" s="10" t="e">
        <f t="shared" si="272"/>
        <v>#REF!</v>
      </c>
      <c r="CA555" s="10"/>
    </row>
    <row r="556" spans="1:79" s="3" customFormat="1" ht="23.25" customHeight="1" x14ac:dyDescent="0.3">
      <c r="A556" s="7">
        <v>554</v>
      </c>
      <c r="B556" s="43"/>
      <c r="C556" s="44"/>
      <c r="D556" s="45"/>
      <c r="E556" s="46"/>
      <c r="F556" s="46"/>
      <c r="G556" s="46"/>
      <c r="H556" s="50"/>
      <c r="I556" s="51"/>
      <c r="J556" s="52"/>
      <c r="K556" s="51"/>
      <c r="L556" s="53"/>
      <c r="M556" s="54"/>
      <c r="N556" s="43"/>
      <c r="O556" s="55"/>
      <c r="P556" s="46"/>
      <c r="Q556" s="46"/>
      <c r="R556" s="46"/>
      <c r="S556" s="43"/>
      <c r="T556" s="56"/>
      <c r="U556" s="46"/>
      <c r="V556" s="57"/>
      <c r="W556" s="58"/>
      <c r="X556" s="57"/>
      <c r="Y556" s="46"/>
      <c r="Z556" s="57"/>
      <c r="AA556" s="59"/>
      <c r="AB556" s="60"/>
      <c r="AC556" s="2"/>
      <c r="AD556" s="2"/>
      <c r="AE556" s="2"/>
      <c r="AJ556" s="11">
        <f t="shared" si="256"/>
        <v>13</v>
      </c>
      <c r="AK556" s="11">
        <f t="shared" si="274"/>
        <v>0</v>
      </c>
      <c r="AL556" s="11">
        <f t="shared" si="275"/>
        <v>0</v>
      </c>
      <c r="AM556" s="11">
        <f t="shared" si="276"/>
        <v>0</v>
      </c>
      <c r="AN556" s="11">
        <f t="shared" si="277"/>
        <v>0</v>
      </c>
      <c r="AO556" s="4" t="e">
        <f>IF(#REF!="I",1,IF(#REF!="II",2,IF(#REF!="III",3,IF(#REF!="IV",4))))</f>
        <v>#REF!</v>
      </c>
      <c r="AP556" s="11" t="e">
        <f>IF(#REF!="PULMONAR",1,IF(AND(#REF!="EXTRAPULMONAR",#REF!&lt;&gt;"MENINGEA"),2,IF(AND(#REF!="EXTRAPULMONAR",#REF!="MENINGEA"),3,)))</f>
        <v>#REF!</v>
      </c>
      <c r="AQ5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6" s="4">
        <f t="shared" si="278"/>
        <v>0</v>
      </c>
      <c r="AS556" s="10">
        <f t="shared" si="279"/>
        <v>0</v>
      </c>
      <c r="AT556" s="10">
        <f t="shared" si="280"/>
        <v>0</v>
      </c>
      <c r="AU556" s="10" t="str">
        <f t="shared" si="281"/>
        <v>0</v>
      </c>
      <c r="AV556" s="11" t="e">
        <f t="shared" si="282"/>
        <v>#N/A</v>
      </c>
      <c r="AW556" s="4" t="e">
        <f t="shared" si="283"/>
        <v>#N/A</v>
      </c>
      <c r="AX556" s="10" t="e">
        <f t="shared" si="254"/>
        <v>#N/A</v>
      </c>
      <c r="AY556" s="10" t="e">
        <f t="shared" si="255"/>
        <v>#N/A</v>
      </c>
      <c r="AZ556" s="10" t="e">
        <f t="shared" si="257"/>
        <v>#REF!</v>
      </c>
      <c r="BA556" s="12" t="e">
        <f>IF(BW556=7,0,AJ556&amp;IF(#REF!="SI",1,IF(#REF!="NO",2,IF(#REF!="VIH + PREVIO",3,0))))</f>
        <v>#REF!</v>
      </c>
      <c r="BB556" s="13" t="e">
        <f>IF(AND(#REF!="POSITIVO",#REF!="POSITIVO"),1,IF(#REF!="NEGATIVO",2,IF(#REF!="VIH + PREVIO",3,0)))</f>
        <v>#REF!</v>
      </c>
      <c r="BC556" s="10" t="e">
        <f>IF(#REF!="SI",1,IF(#REF!="NO",2,0))</f>
        <v>#REF!</v>
      </c>
      <c r="BD556" s="10" t="e">
        <f>IF(#REF!="SI",1,IF(#REF!="NO",2,0))</f>
        <v>#REF!</v>
      </c>
      <c r="BE556" s="10" t="e">
        <f>IF(OR(#REF!="VIH + PREVIO",#REF!="VIH + PREVIO",#REF!="VIH + PREVIO"),1,0)</f>
        <v>#REF!</v>
      </c>
      <c r="BF556" s="13" t="e">
        <f>IF(OR(#REF!="POSITIVO",#REF!="NEGATIVO"),1,IF(#REF!="PACIENTE NO ACEPTA",2,IF(#REF!="VIH + PREVIO",3,0)))</f>
        <v>#REF!</v>
      </c>
      <c r="BG556" s="10" t="e">
        <f t="shared" si="258"/>
        <v>#REF!</v>
      </c>
      <c r="BH556" s="10" t="e">
        <f t="shared" si="259"/>
        <v>#REF!</v>
      </c>
      <c r="BI556" s="10" t="e">
        <f t="shared" si="260"/>
        <v>#REF!</v>
      </c>
      <c r="BJ556" s="10" t="e">
        <f t="shared" si="261"/>
        <v>#REF!</v>
      </c>
      <c r="BK556" s="10" t="e">
        <f t="shared" si="262"/>
        <v>#REF!</v>
      </c>
      <c r="BL556" s="10" t="e">
        <f t="shared" si="263"/>
        <v>#REF!</v>
      </c>
      <c r="BM556" s="10" t="e">
        <f>IF(OR(BW556=7,AQ556=6),0,IF(#REF!="I",1,IF(#REF!="II",2,IF(#REF!="III",3,IF(#REF!="IV",4))))&amp;AP556&amp;AQ556&amp;AR556&amp;AS556&amp;AT556&amp;AU556&amp;AX556)</f>
        <v>#REF!</v>
      </c>
      <c r="BN556" s="10" t="e">
        <f t="shared" si="264"/>
        <v>#REF!</v>
      </c>
      <c r="BO556" s="10" t="e">
        <f t="shared" si="265"/>
        <v>#REF!</v>
      </c>
      <c r="BP556" s="10" t="e">
        <f t="shared" si="266"/>
        <v>#REF!</v>
      </c>
      <c r="BQ556" s="10" t="e">
        <f t="shared" si="267"/>
        <v>#REF!</v>
      </c>
      <c r="BR556" s="10" t="e">
        <f t="shared" si="268"/>
        <v>#REF!</v>
      </c>
      <c r="BS556" s="10" t="e">
        <f t="shared" si="269"/>
        <v>#REF!</v>
      </c>
      <c r="BT556" s="10" t="e">
        <f>IF(OR(BW556=7,AQ556=6),0,AO556&amp;IF(#REF!="SI",1,IF(#REF!="NO",2,IF(#REF!="VIH + PREVIO",3,0))))</f>
        <v>#REF!</v>
      </c>
      <c r="BU556" s="10" t="e">
        <f>IF(OR(BW556=7,AQ556=6),0,IF(#REF!="-",1,0))</f>
        <v>#REF!</v>
      </c>
      <c r="BV556" s="10" t="e">
        <f t="shared" si="270"/>
        <v>#REF!</v>
      </c>
      <c r="BW5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6" s="10" t="e">
        <f t="shared" si="271"/>
        <v>#REF!</v>
      </c>
      <c r="BY556" s="10" t="e">
        <f t="shared" si="273"/>
        <v>#REF!</v>
      </c>
      <c r="BZ556" s="10" t="e">
        <f t="shared" si="272"/>
        <v>#REF!</v>
      </c>
      <c r="CA556" s="10"/>
    </row>
    <row r="557" spans="1:79" s="3" customFormat="1" ht="23.25" customHeight="1" x14ac:dyDescent="0.3">
      <c r="A557" s="7">
        <v>555</v>
      </c>
      <c r="B557" s="43"/>
      <c r="C557" s="44"/>
      <c r="D557" s="45"/>
      <c r="E557" s="46"/>
      <c r="F557" s="46"/>
      <c r="G557" s="46"/>
      <c r="H557" s="50"/>
      <c r="I557" s="51"/>
      <c r="J557" s="52"/>
      <c r="K557" s="51"/>
      <c r="L557" s="53"/>
      <c r="M557" s="54"/>
      <c r="N557" s="43"/>
      <c r="O557" s="55"/>
      <c r="P557" s="46"/>
      <c r="Q557" s="46"/>
      <c r="R557" s="46"/>
      <c r="S557" s="43"/>
      <c r="T557" s="56"/>
      <c r="U557" s="46"/>
      <c r="V557" s="57"/>
      <c r="W557" s="58"/>
      <c r="X557" s="57"/>
      <c r="Y557" s="46"/>
      <c r="Z557" s="57"/>
      <c r="AA557" s="59"/>
      <c r="AB557" s="60"/>
      <c r="AC557" s="2"/>
      <c r="AD557" s="2"/>
      <c r="AE557" s="2"/>
      <c r="AJ557" s="11">
        <f t="shared" si="256"/>
        <v>13</v>
      </c>
      <c r="AK557" s="11">
        <f t="shared" si="274"/>
        <v>0</v>
      </c>
      <c r="AL557" s="11">
        <f t="shared" si="275"/>
        <v>0</v>
      </c>
      <c r="AM557" s="11">
        <f t="shared" si="276"/>
        <v>0</v>
      </c>
      <c r="AN557" s="11">
        <f t="shared" si="277"/>
        <v>0</v>
      </c>
      <c r="AO557" s="4" t="e">
        <f>IF(#REF!="I",1,IF(#REF!="II",2,IF(#REF!="III",3,IF(#REF!="IV",4))))</f>
        <v>#REF!</v>
      </c>
      <c r="AP557" s="11" t="e">
        <f>IF(#REF!="PULMONAR",1,IF(AND(#REF!="EXTRAPULMONAR",#REF!&lt;&gt;"MENINGEA"),2,IF(AND(#REF!="EXTRAPULMONAR",#REF!="MENINGEA"),3,)))</f>
        <v>#REF!</v>
      </c>
      <c r="AQ5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7" s="4">
        <f t="shared" si="278"/>
        <v>0</v>
      </c>
      <c r="AS557" s="10">
        <f t="shared" si="279"/>
        <v>0</v>
      </c>
      <c r="AT557" s="10">
        <f t="shared" si="280"/>
        <v>0</v>
      </c>
      <c r="AU557" s="10" t="str">
        <f t="shared" si="281"/>
        <v>0</v>
      </c>
      <c r="AV557" s="11" t="e">
        <f t="shared" si="282"/>
        <v>#N/A</v>
      </c>
      <c r="AW557" s="4" t="e">
        <f t="shared" si="283"/>
        <v>#N/A</v>
      </c>
      <c r="AX557" s="10" t="e">
        <f t="shared" si="254"/>
        <v>#N/A</v>
      </c>
      <c r="AY557" s="10" t="e">
        <f t="shared" si="255"/>
        <v>#N/A</v>
      </c>
      <c r="AZ557" s="10" t="e">
        <f t="shared" si="257"/>
        <v>#REF!</v>
      </c>
      <c r="BA557" s="12" t="e">
        <f>IF(BW557=7,0,AJ557&amp;IF(#REF!="SI",1,IF(#REF!="NO",2,IF(#REF!="VIH + PREVIO",3,0))))</f>
        <v>#REF!</v>
      </c>
      <c r="BB557" s="13" t="e">
        <f>IF(AND(#REF!="POSITIVO",#REF!="POSITIVO"),1,IF(#REF!="NEGATIVO",2,IF(#REF!="VIH + PREVIO",3,0)))</f>
        <v>#REF!</v>
      </c>
      <c r="BC557" s="10" t="e">
        <f>IF(#REF!="SI",1,IF(#REF!="NO",2,0))</f>
        <v>#REF!</v>
      </c>
      <c r="BD557" s="10" t="e">
        <f>IF(#REF!="SI",1,IF(#REF!="NO",2,0))</f>
        <v>#REF!</v>
      </c>
      <c r="BE557" s="10" t="e">
        <f>IF(OR(#REF!="VIH + PREVIO",#REF!="VIH + PREVIO",#REF!="VIH + PREVIO"),1,0)</f>
        <v>#REF!</v>
      </c>
      <c r="BF557" s="13" t="e">
        <f>IF(OR(#REF!="POSITIVO",#REF!="NEGATIVO"),1,IF(#REF!="PACIENTE NO ACEPTA",2,IF(#REF!="VIH + PREVIO",3,0)))</f>
        <v>#REF!</v>
      </c>
      <c r="BG557" s="10" t="e">
        <f t="shared" si="258"/>
        <v>#REF!</v>
      </c>
      <c r="BH557" s="10" t="e">
        <f t="shared" si="259"/>
        <v>#REF!</v>
      </c>
      <c r="BI557" s="10" t="e">
        <f t="shared" si="260"/>
        <v>#REF!</v>
      </c>
      <c r="BJ557" s="10" t="e">
        <f t="shared" si="261"/>
        <v>#REF!</v>
      </c>
      <c r="BK557" s="10" t="e">
        <f t="shared" si="262"/>
        <v>#REF!</v>
      </c>
      <c r="BL557" s="10" t="e">
        <f t="shared" si="263"/>
        <v>#REF!</v>
      </c>
      <c r="BM557" s="10" t="e">
        <f>IF(OR(BW557=7,AQ557=6),0,IF(#REF!="I",1,IF(#REF!="II",2,IF(#REF!="III",3,IF(#REF!="IV",4))))&amp;AP557&amp;AQ557&amp;AR557&amp;AS557&amp;AT557&amp;AU557&amp;AX557)</f>
        <v>#REF!</v>
      </c>
      <c r="BN557" s="10" t="e">
        <f t="shared" si="264"/>
        <v>#REF!</v>
      </c>
      <c r="BO557" s="10" t="e">
        <f t="shared" si="265"/>
        <v>#REF!</v>
      </c>
      <c r="BP557" s="10" t="e">
        <f t="shared" si="266"/>
        <v>#REF!</v>
      </c>
      <c r="BQ557" s="10" t="e">
        <f t="shared" si="267"/>
        <v>#REF!</v>
      </c>
      <c r="BR557" s="10" t="e">
        <f t="shared" si="268"/>
        <v>#REF!</v>
      </c>
      <c r="BS557" s="10" t="e">
        <f t="shared" si="269"/>
        <v>#REF!</v>
      </c>
      <c r="BT557" s="10" t="e">
        <f>IF(OR(BW557=7,AQ557=6),0,AO557&amp;IF(#REF!="SI",1,IF(#REF!="NO",2,IF(#REF!="VIH + PREVIO",3,0))))</f>
        <v>#REF!</v>
      </c>
      <c r="BU557" s="10" t="e">
        <f>IF(OR(BW557=7,AQ557=6),0,IF(#REF!="-",1,0))</f>
        <v>#REF!</v>
      </c>
      <c r="BV557" s="10" t="e">
        <f t="shared" si="270"/>
        <v>#REF!</v>
      </c>
      <c r="BW5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7" s="10" t="e">
        <f t="shared" si="271"/>
        <v>#REF!</v>
      </c>
      <c r="BY557" s="10" t="e">
        <f t="shared" si="273"/>
        <v>#REF!</v>
      </c>
      <c r="BZ557" s="10" t="e">
        <f t="shared" si="272"/>
        <v>#REF!</v>
      </c>
      <c r="CA557" s="10"/>
    </row>
    <row r="558" spans="1:79" s="3" customFormat="1" ht="23.25" customHeight="1" x14ac:dyDescent="0.3">
      <c r="A558" s="7">
        <v>556</v>
      </c>
      <c r="B558" s="43"/>
      <c r="C558" s="44"/>
      <c r="D558" s="45"/>
      <c r="E558" s="46"/>
      <c r="F558" s="46"/>
      <c r="G558" s="46"/>
      <c r="H558" s="50"/>
      <c r="I558" s="51"/>
      <c r="J558" s="52"/>
      <c r="K558" s="51"/>
      <c r="L558" s="53"/>
      <c r="M558" s="54"/>
      <c r="N558" s="43"/>
      <c r="O558" s="55"/>
      <c r="P558" s="46"/>
      <c r="Q558" s="46"/>
      <c r="R558" s="46"/>
      <c r="S558" s="43"/>
      <c r="T558" s="56"/>
      <c r="U558" s="46"/>
      <c r="V558" s="57"/>
      <c r="W558" s="58"/>
      <c r="X558" s="57"/>
      <c r="Y558" s="46"/>
      <c r="Z558" s="57"/>
      <c r="AA558" s="59"/>
      <c r="AB558" s="60"/>
      <c r="AC558" s="2"/>
      <c r="AD558" s="2"/>
      <c r="AE558" s="2"/>
      <c r="AJ558" s="11">
        <f t="shared" si="256"/>
        <v>13</v>
      </c>
      <c r="AK558" s="11">
        <f t="shared" si="274"/>
        <v>0</v>
      </c>
      <c r="AL558" s="11">
        <f t="shared" si="275"/>
        <v>0</v>
      </c>
      <c r="AM558" s="11">
        <f t="shared" si="276"/>
        <v>0</v>
      </c>
      <c r="AN558" s="11">
        <f t="shared" si="277"/>
        <v>0</v>
      </c>
      <c r="AO558" s="4" t="e">
        <f>IF(#REF!="I",1,IF(#REF!="II",2,IF(#REF!="III",3,IF(#REF!="IV",4))))</f>
        <v>#REF!</v>
      </c>
      <c r="AP558" s="11" t="e">
        <f>IF(#REF!="PULMONAR",1,IF(AND(#REF!="EXTRAPULMONAR",#REF!&lt;&gt;"MENINGEA"),2,IF(AND(#REF!="EXTRAPULMONAR",#REF!="MENINGEA"),3,)))</f>
        <v>#REF!</v>
      </c>
      <c r="AQ5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8" s="4">
        <f t="shared" si="278"/>
        <v>0</v>
      </c>
      <c r="AS558" s="10">
        <f t="shared" si="279"/>
        <v>0</v>
      </c>
      <c r="AT558" s="10">
        <f t="shared" si="280"/>
        <v>0</v>
      </c>
      <c r="AU558" s="10" t="str">
        <f t="shared" si="281"/>
        <v>0</v>
      </c>
      <c r="AV558" s="11" t="e">
        <f t="shared" si="282"/>
        <v>#N/A</v>
      </c>
      <c r="AW558" s="4" t="e">
        <f t="shared" si="283"/>
        <v>#N/A</v>
      </c>
      <c r="AX558" s="10" t="e">
        <f t="shared" si="254"/>
        <v>#N/A</v>
      </c>
      <c r="AY558" s="10" t="e">
        <f t="shared" si="255"/>
        <v>#N/A</v>
      </c>
      <c r="AZ558" s="10" t="e">
        <f t="shared" si="257"/>
        <v>#REF!</v>
      </c>
      <c r="BA558" s="12" t="e">
        <f>IF(BW558=7,0,AJ558&amp;IF(#REF!="SI",1,IF(#REF!="NO",2,IF(#REF!="VIH + PREVIO",3,0))))</f>
        <v>#REF!</v>
      </c>
      <c r="BB558" s="13" t="e">
        <f>IF(AND(#REF!="POSITIVO",#REF!="POSITIVO"),1,IF(#REF!="NEGATIVO",2,IF(#REF!="VIH + PREVIO",3,0)))</f>
        <v>#REF!</v>
      </c>
      <c r="BC558" s="10" t="e">
        <f>IF(#REF!="SI",1,IF(#REF!="NO",2,0))</f>
        <v>#REF!</v>
      </c>
      <c r="BD558" s="10" t="e">
        <f>IF(#REF!="SI",1,IF(#REF!="NO",2,0))</f>
        <v>#REF!</v>
      </c>
      <c r="BE558" s="10" t="e">
        <f>IF(OR(#REF!="VIH + PREVIO",#REF!="VIH + PREVIO",#REF!="VIH + PREVIO"),1,0)</f>
        <v>#REF!</v>
      </c>
      <c r="BF558" s="13" t="e">
        <f>IF(OR(#REF!="POSITIVO",#REF!="NEGATIVO"),1,IF(#REF!="PACIENTE NO ACEPTA",2,IF(#REF!="VIH + PREVIO",3,0)))</f>
        <v>#REF!</v>
      </c>
      <c r="BG558" s="10" t="e">
        <f t="shared" si="258"/>
        <v>#REF!</v>
      </c>
      <c r="BH558" s="10" t="e">
        <f t="shared" si="259"/>
        <v>#REF!</v>
      </c>
      <c r="BI558" s="10" t="e">
        <f t="shared" si="260"/>
        <v>#REF!</v>
      </c>
      <c r="BJ558" s="10" t="e">
        <f t="shared" si="261"/>
        <v>#REF!</v>
      </c>
      <c r="BK558" s="10" t="e">
        <f t="shared" si="262"/>
        <v>#REF!</v>
      </c>
      <c r="BL558" s="10" t="e">
        <f t="shared" si="263"/>
        <v>#REF!</v>
      </c>
      <c r="BM558" s="10" t="e">
        <f>IF(OR(BW558=7,AQ558=6),0,IF(#REF!="I",1,IF(#REF!="II",2,IF(#REF!="III",3,IF(#REF!="IV",4))))&amp;AP558&amp;AQ558&amp;AR558&amp;AS558&amp;AT558&amp;AU558&amp;AX558)</f>
        <v>#REF!</v>
      </c>
      <c r="BN558" s="10" t="e">
        <f t="shared" si="264"/>
        <v>#REF!</v>
      </c>
      <c r="BO558" s="10" t="e">
        <f t="shared" si="265"/>
        <v>#REF!</v>
      </c>
      <c r="BP558" s="10" t="e">
        <f t="shared" si="266"/>
        <v>#REF!</v>
      </c>
      <c r="BQ558" s="10" t="e">
        <f t="shared" si="267"/>
        <v>#REF!</v>
      </c>
      <c r="BR558" s="10" t="e">
        <f t="shared" si="268"/>
        <v>#REF!</v>
      </c>
      <c r="BS558" s="10" t="e">
        <f t="shared" si="269"/>
        <v>#REF!</v>
      </c>
      <c r="BT558" s="10" t="e">
        <f>IF(OR(BW558=7,AQ558=6),0,AO558&amp;IF(#REF!="SI",1,IF(#REF!="NO",2,IF(#REF!="VIH + PREVIO",3,0))))</f>
        <v>#REF!</v>
      </c>
      <c r="BU558" s="10" t="e">
        <f>IF(OR(BW558=7,AQ558=6),0,IF(#REF!="-",1,0))</f>
        <v>#REF!</v>
      </c>
      <c r="BV558" s="10" t="e">
        <f t="shared" si="270"/>
        <v>#REF!</v>
      </c>
      <c r="BW5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8" s="10" t="e">
        <f t="shared" si="271"/>
        <v>#REF!</v>
      </c>
      <c r="BY558" s="10" t="e">
        <f t="shared" si="273"/>
        <v>#REF!</v>
      </c>
      <c r="BZ558" s="10" t="e">
        <f t="shared" si="272"/>
        <v>#REF!</v>
      </c>
      <c r="CA558" s="10"/>
    </row>
    <row r="559" spans="1:79" s="3" customFormat="1" ht="23.25" customHeight="1" x14ac:dyDescent="0.3">
      <c r="A559" s="7">
        <v>557</v>
      </c>
      <c r="B559" s="43"/>
      <c r="C559" s="44"/>
      <c r="D559" s="45"/>
      <c r="E559" s="46"/>
      <c r="F559" s="46"/>
      <c r="G559" s="46"/>
      <c r="H559" s="50"/>
      <c r="I559" s="51"/>
      <c r="J559" s="52"/>
      <c r="K559" s="51"/>
      <c r="L559" s="53"/>
      <c r="M559" s="54"/>
      <c r="N559" s="43"/>
      <c r="O559" s="55"/>
      <c r="P559" s="46"/>
      <c r="Q559" s="46"/>
      <c r="R559" s="46"/>
      <c r="S559" s="43"/>
      <c r="T559" s="56"/>
      <c r="U559" s="46"/>
      <c r="V559" s="57"/>
      <c r="W559" s="58"/>
      <c r="X559" s="57"/>
      <c r="Y559" s="46"/>
      <c r="Z559" s="57"/>
      <c r="AA559" s="59"/>
      <c r="AB559" s="60"/>
      <c r="AC559" s="2"/>
      <c r="AD559" s="2"/>
      <c r="AE559" s="2"/>
      <c r="AJ559" s="11">
        <f t="shared" si="256"/>
        <v>13</v>
      </c>
      <c r="AK559" s="11">
        <f t="shared" si="274"/>
        <v>0</v>
      </c>
      <c r="AL559" s="11">
        <f t="shared" si="275"/>
        <v>0</v>
      </c>
      <c r="AM559" s="11">
        <f t="shared" si="276"/>
        <v>0</v>
      </c>
      <c r="AN559" s="11">
        <f t="shared" si="277"/>
        <v>0</v>
      </c>
      <c r="AO559" s="4" t="e">
        <f>IF(#REF!="I",1,IF(#REF!="II",2,IF(#REF!="III",3,IF(#REF!="IV",4))))</f>
        <v>#REF!</v>
      </c>
      <c r="AP559" s="11" t="e">
        <f>IF(#REF!="PULMONAR",1,IF(AND(#REF!="EXTRAPULMONAR",#REF!&lt;&gt;"MENINGEA"),2,IF(AND(#REF!="EXTRAPULMONAR",#REF!="MENINGEA"),3,)))</f>
        <v>#REF!</v>
      </c>
      <c r="AQ5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59" s="4">
        <f t="shared" si="278"/>
        <v>0</v>
      </c>
      <c r="AS559" s="10">
        <f t="shared" si="279"/>
        <v>0</v>
      </c>
      <c r="AT559" s="10">
        <f t="shared" si="280"/>
        <v>0</v>
      </c>
      <c r="AU559" s="10" t="str">
        <f t="shared" si="281"/>
        <v>0</v>
      </c>
      <c r="AV559" s="11" t="e">
        <f t="shared" si="282"/>
        <v>#N/A</v>
      </c>
      <c r="AW559" s="4" t="e">
        <f t="shared" si="283"/>
        <v>#N/A</v>
      </c>
      <c r="AX559" s="10" t="e">
        <f t="shared" si="254"/>
        <v>#N/A</v>
      </c>
      <c r="AY559" s="10" t="e">
        <f t="shared" si="255"/>
        <v>#N/A</v>
      </c>
      <c r="AZ559" s="10" t="e">
        <f t="shared" si="257"/>
        <v>#REF!</v>
      </c>
      <c r="BA559" s="12" t="e">
        <f>IF(BW559=7,0,AJ559&amp;IF(#REF!="SI",1,IF(#REF!="NO",2,IF(#REF!="VIH + PREVIO",3,0))))</f>
        <v>#REF!</v>
      </c>
      <c r="BB559" s="13" t="e">
        <f>IF(AND(#REF!="POSITIVO",#REF!="POSITIVO"),1,IF(#REF!="NEGATIVO",2,IF(#REF!="VIH + PREVIO",3,0)))</f>
        <v>#REF!</v>
      </c>
      <c r="BC559" s="10" t="e">
        <f>IF(#REF!="SI",1,IF(#REF!="NO",2,0))</f>
        <v>#REF!</v>
      </c>
      <c r="BD559" s="10" t="e">
        <f>IF(#REF!="SI",1,IF(#REF!="NO",2,0))</f>
        <v>#REF!</v>
      </c>
      <c r="BE559" s="10" t="e">
        <f>IF(OR(#REF!="VIH + PREVIO",#REF!="VIH + PREVIO",#REF!="VIH + PREVIO"),1,0)</f>
        <v>#REF!</v>
      </c>
      <c r="BF559" s="13" t="e">
        <f>IF(OR(#REF!="POSITIVO",#REF!="NEGATIVO"),1,IF(#REF!="PACIENTE NO ACEPTA",2,IF(#REF!="VIH + PREVIO",3,0)))</f>
        <v>#REF!</v>
      </c>
      <c r="BG559" s="10" t="e">
        <f t="shared" si="258"/>
        <v>#REF!</v>
      </c>
      <c r="BH559" s="10" t="e">
        <f t="shared" si="259"/>
        <v>#REF!</v>
      </c>
      <c r="BI559" s="10" t="e">
        <f t="shared" si="260"/>
        <v>#REF!</v>
      </c>
      <c r="BJ559" s="10" t="e">
        <f t="shared" si="261"/>
        <v>#REF!</v>
      </c>
      <c r="BK559" s="10" t="e">
        <f t="shared" si="262"/>
        <v>#REF!</v>
      </c>
      <c r="BL559" s="10" t="e">
        <f t="shared" si="263"/>
        <v>#REF!</v>
      </c>
      <c r="BM559" s="10" t="e">
        <f>IF(OR(BW559=7,AQ559=6),0,IF(#REF!="I",1,IF(#REF!="II",2,IF(#REF!="III",3,IF(#REF!="IV",4))))&amp;AP559&amp;AQ559&amp;AR559&amp;AS559&amp;AT559&amp;AU559&amp;AX559)</f>
        <v>#REF!</v>
      </c>
      <c r="BN559" s="10" t="e">
        <f t="shared" si="264"/>
        <v>#REF!</v>
      </c>
      <c r="BO559" s="10" t="e">
        <f t="shared" si="265"/>
        <v>#REF!</v>
      </c>
      <c r="BP559" s="10" t="e">
        <f t="shared" si="266"/>
        <v>#REF!</v>
      </c>
      <c r="BQ559" s="10" t="e">
        <f t="shared" si="267"/>
        <v>#REF!</v>
      </c>
      <c r="BR559" s="10" t="e">
        <f t="shared" si="268"/>
        <v>#REF!</v>
      </c>
      <c r="BS559" s="10" t="e">
        <f t="shared" si="269"/>
        <v>#REF!</v>
      </c>
      <c r="BT559" s="10" t="e">
        <f>IF(OR(BW559=7,AQ559=6),0,AO559&amp;IF(#REF!="SI",1,IF(#REF!="NO",2,IF(#REF!="VIH + PREVIO",3,0))))</f>
        <v>#REF!</v>
      </c>
      <c r="BU559" s="10" t="e">
        <f>IF(OR(BW559=7,AQ559=6),0,IF(#REF!="-",1,0))</f>
        <v>#REF!</v>
      </c>
      <c r="BV559" s="10" t="e">
        <f t="shared" si="270"/>
        <v>#REF!</v>
      </c>
      <c r="BW5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59" s="10" t="e">
        <f t="shared" si="271"/>
        <v>#REF!</v>
      </c>
      <c r="BY559" s="10" t="e">
        <f t="shared" si="273"/>
        <v>#REF!</v>
      </c>
      <c r="BZ559" s="10" t="e">
        <f t="shared" si="272"/>
        <v>#REF!</v>
      </c>
      <c r="CA559" s="10"/>
    </row>
    <row r="560" spans="1:79" s="3" customFormat="1" ht="23.25" customHeight="1" x14ac:dyDescent="0.3">
      <c r="A560" s="7">
        <v>558</v>
      </c>
      <c r="B560" s="43"/>
      <c r="C560" s="44"/>
      <c r="D560" s="45"/>
      <c r="E560" s="46"/>
      <c r="F560" s="46"/>
      <c r="G560" s="46"/>
      <c r="H560" s="50"/>
      <c r="I560" s="51"/>
      <c r="J560" s="52"/>
      <c r="K560" s="51"/>
      <c r="L560" s="53"/>
      <c r="M560" s="54"/>
      <c r="N560" s="43"/>
      <c r="O560" s="55"/>
      <c r="P560" s="46"/>
      <c r="Q560" s="46"/>
      <c r="R560" s="46"/>
      <c r="S560" s="43"/>
      <c r="T560" s="56"/>
      <c r="U560" s="46"/>
      <c r="V560" s="57"/>
      <c r="W560" s="58"/>
      <c r="X560" s="57"/>
      <c r="Y560" s="46"/>
      <c r="Z560" s="57"/>
      <c r="AA560" s="59"/>
      <c r="AB560" s="60"/>
      <c r="AC560" s="2"/>
      <c r="AD560" s="2"/>
      <c r="AE560" s="2"/>
      <c r="AJ560" s="11">
        <f t="shared" si="256"/>
        <v>13</v>
      </c>
      <c r="AK560" s="11">
        <f t="shared" si="274"/>
        <v>0</v>
      </c>
      <c r="AL560" s="11">
        <f t="shared" si="275"/>
        <v>0</v>
      </c>
      <c r="AM560" s="11">
        <f t="shared" si="276"/>
        <v>0</v>
      </c>
      <c r="AN560" s="11">
        <f t="shared" si="277"/>
        <v>0</v>
      </c>
      <c r="AO560" s="4" t="e">
        <f>IF(#REF!="I",1,IF(#REF!="II",2,IF(#REF!="III",3,IF(#REF!="IV",4))))</f>
        <v>#REF!</v>
      </c>
      <c r="AP560" s="11" t="e">
        <f>IF(#REF!="PULMONAR",1,IF(AND(#REF!="EXTRAPULMONAR",#REF!&lt;&gt;"MENINGEA"),2,IF(AND(#REF!="EXTRAPULMONAR",#REF!="MENINGEA"),3,)))</f>
        <v>#REF!</v>
      </c>
      <c r="AQ5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0" s="4">
        <f t="shared" si="278"/>
        <v>0</v>
      </c>
      <c r="AS560" s="10">
        <f t="shared" si="279"/>
        <v>0</v>
      </c>
      <c r="AT560" s="10">
        <f t="shared" si="280"/>
        <v>0</v>
      </c>
      <c r="AU560" s="10" t="str">
        <f t="shared" si="281"/>
        <v>0</v>
      </c>
      <c r="AV560" s="11" t="e">
        <f t="shared" si="282"/>
        <v>#N/A</v>
      </c>
      <c r="AW560" s="4" t="e">
        <f t="shared" si="283"/>
        <v>#N/A</v>
      </c>
      <c r="AX560" s="10" t="e">
        <f t="shared" si="254"/>
        <v>#N/A</v>
      </c>
      <c r="AY560" s="10" t="e">
        <f t="shared" si="255"/>
        <v>#N/A</v>
      </c>
      <c r="AZ560" s="10" t="e">
        <f t="shared" si="257"/>
        <v>#REF!</v>
      </c>
      <c r="BA560" s="12" t="e">
        <f>IF(BW560=7,0,AJ560&amp;IF(#REF!="SI",1,IF(#REF!="NO",2,IF(#REF!="VIH + PREVIO",3,0))))</f>
        <v>#REF!</v>
      </c>
      <c r="BB560" s="13" t="e">
        <f>IF(AND(#REF!="POSITIVO",#REF!="POSITIVO"),1,IF(#REF!="NEGATIVO",2,IF(#REF!="VIH + PREVIO",3,0)))</f>
        <v>#REF!</v>
      </c>
      <c r="BC560" s="10" t="e">
        <f>IF(#REF!="SI",1,IF(#REF!="NO",2,0))</f>
        <v>#REF!</v>
      </c>
      <c r="BD560" s="10" t="e">
        <f>IF(#REF!="SI",1,IF(#REF!="NO",2,0))</f>
        <v>#REF!</v>
      </c>
      <c r="BE560" s="10" t="e">
        <f>IF(OR(#REF!="VIH + PREVIO",#REF!="VIH + PREVIO",#REF!="VIH + PREVIO"),1,0)</f>
        <v>#REF!</v>
      </c>
      <c r="BF560" s="13" t="e">
        <f>IF(OR(#REF!="POSITIVO",#REF!="NEGATIVO"),1,IF(#REF!="PACIENTE NO ACEPTA",2,IF(#REF!="VIH + PREVIO",3,0)))</f>
        <v>#REF!</v>
      </c>
      <c r="BG560" s="10" t="e">
        <f t="shared" si="258"/>
        <v>#REF!</v>
      </c>
      <c r="BH560" s="10" t="e">
        <f t="shared" si="259"/>
        <v>#REF!</v>
      </c>
      <c r="BI560" s="10" t="e">
        <f t="shared" si="260"/>
        <v>#REF!</v>
      </c>
      <c r="BJ560" s="10" t="e">
        <f t="shared" si="261"/>
        <v>#REF!</v>
      </c>
      <c r="BK560" s="10" t="e">
        <f t="shared" si="262"/>
        <v>#REF!</v>
      </c>
      <c r="BL560" s="10" t="e">
        <f t="shared" si="263"/>
        <v>#REF!</v>
      </c>
      <c r="BM560" s="10" t="e">
        <f>IF(OR(BW560=7,AQ560=6),0,IF(#REF!="I",1,IF(#REF!="II",2,IF(#REF!="III",3,IF(#REF!="IV",4))))&amp;AP560&amp;AQ560&amp;AR560&amp;AS560&amp;AT560&amp;AU560&amp;AX560)</f>
        <v>#REF!</v>
      </c>
      <c r="BN560" s="10" t="e">
        <f t="shared" si="264"/>
        <v>#REF!</v>
      </c>
      <c r="BO560" s="10" t="e">
        <f t="shared" si="265"/>
        <v>#REF!</v>
      </c>
      <c r="BP560" s="10" t="e">
        <f t="shared" si="266"/>
        <v>#REF!</v>
      </c>
      <c r="BQ560" s="10" t="e">
        <f t="shared" si="267"/>
        <v>#REF!</v>
      </c>
      <c r="BR560" s="10" t="e">
        <f t="shared" si="268"/>
        <v>#REF!</v>
      </c>
      <c r="BS560" s="10" t="e">
        <f t="shared" si="269"/>
        <v>#REF!</v>
      </c>
      <c r="BT560" s="10" t="e">
        <f>IF(OR(BW560=7,AQ560=6),0,AO560&amp;IF(#REF!="SI",1,IF(#REF!="NO",2,IF(#REF!="VIH + PREVIO",3,0))))</f>
        <v>#REF!</v>
      </c>
      <c r="BU560" s="10" t="e">
        <f>IF(OR(BW560=7,AQ560=6),0,IF(#REF!="-",1,0))</f>
        <v>#REF!</v>
      </c>
      <c r="BV560" s="10" t="e">
        <f t="shared" si="270"/>
        <v>#REF!</v>
      </c>
      <c r="BW5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0" s="10" t="e">
        <f t="shared" si="271"/>
        <v>#REF!</v>
      </c>
      <c r="BY560" s="10" t="e">
        <f t="shared" si="273"/>
        <v>#REF!</v>
      </c>
      <c r="BZ560" s="10" t="e">
        <f t="shared" si="272"/>
        <v>#REF!</v>
      </c>
      <c r="CA560" s="10"/>
    </row>
    <row r="561" spans="1:79" s="3" customFormat="1" ht="23.25" customHeight="1" x14ac:dyDescent="0.3">
      <c r="A561" s="7">
        <v>559</v>
      </c>
      <c r="B561" s="43"/>
      <c r="C561" s="44"/>
      <c r="D561" s="45"/>
      <c r="E561" s="46"/>
      <c r="F561" s="46"/>
      <c r="G561" s="46"/>
      <c r="H561" s="50"/>
      <c r="I561" s="51"/>
      <c r="J561" s="52"/>
      <c r="K561" s="51"/>
      <c r="L561" s="53"/>
      <c r="M561" s="54"/>
      <c r="N561" s="43"/>
      <c r="O561" s="55"/>
      <c r="P561" s="46"/>
      <c r="Q561" s="46"/>
      <c r="R561" s="46"/>
      <c r="S561" s="43"/>
      <c r="T561" s="56"/>
      <c r="U561" s="46"/>
      <c r="V561" s="57"/>
      <c r="W561" s="58"/>
      <c r="X561" s="57"/>
      <c r="Y561" s="46"/>
      <c r="Z561" s="57"/>
      <c r="AA561" s="59"/>
      <c r="AB561" s="60"/>
      <c r="AC561" s="2"/>
      <c r="AD561" s="2"/>
      <c r="AE561" s="2"/>
      <c r="AJ561" s="11">
        <f t="shared" si="256"/>
        <v>13</v>
      </c>
      <c r="AK561" s="11">
        <f t="shared" si="274"/>
        <v>0</v>
      </c>
      <c r="AL561" s="11">
        <f t="shared" si="275"/>
        <v>0</v>
      </c>
      <c r="AM561" s="11">
        <f t="shared" si="276"/>
        <v>0</v>
      </c>
      <c r="AN561" s="11">
        <f t="shared" si="277"/>
        <v>0</v>
      </c>
      <c r="AO561" s="4" t="e">
        <f>IF(#REF!="I",1,IF(#REF!="II",2,IF(#REF!="III",3,IF(#REF!="IV",4))))</f>
        <v>#REF!</v>
      </c>
      <c r="AP561" s="11" t="e">
        <f>IF(#REF!="PULMONAR",1,IF(AND(#REF!="EXTRAPULMONAR",#REF!&lt;&gt;"MENINGEA"),2,IF(AND(#REF!="EXTRAPULMONAR",#REF!="MENINGEA"),3,)))</f>
        <v>#REF!</v>
      </c>
      <c r="AQ5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1" s="4">
        <f t="shared" si="278"/>
        <v>0</v>
      </c>
      <c r="AS561" s="10">
        <f t="shared" si="279"/>
        <v>0</v>
      </c>
      <c r="AT561" s="10">
        <f t="shared" si="280"/>
        <v>0</v>
      </c>
      <c r="AU561" s="10" t="str">
        <f t="shared" si="281"/>
        <v>0</v>
      </c>
      <c r="AV561" s="11" t="e">
        <f t="shared" si="282"/>
        <v>#N/A</v>
      </c>
      <c r="AW561" s="4" t="e">
        <f t="shared" si="283"/>
        <v>#N/A</v>
      </c>
      <c r="AX561" s="10" t="e">
        <f t="shared" si="254"/>
        <v>#N/A</v>
      </c>
      <c r="AY561" s="10" t="e">
        <f t="shared" si="255"/>
        <v>#N/A</v>
      </c>
      <c r="AZ561" s="10" t="e">
        <f t="shared" si="257"/>
        <v>#REF!</v>
      </c>
      <c r="BA561" s="12" t="e">
        <f>IF(BW561=7,0,AJ561&amp;IF(#REF!="SI",1,IF(#REF!="NO",2,IF(#REF!="VIH + PREVIO",3,0))))</f>
        <v>#REF!</v>
      </c>
      <c r="BB561" s="13" t="e">
        <f>IF(AND(#REF!="POSITIVO",#REF!="POSITIVO"),1,IF(#REF!="NEGATIVO",2,IF(#REF!="VIH + PREVIO",3,0)))</f>
        <v>#REF!</v>
      </c>
      <c r="BC561" s="10" t="e">
        <f>IF(#REF!="SI",1,IF(#REF!="NO",2,0))</f>
        <v>#REF!</v>
      </c>
      <c r="BD561" s="10" t="e">
        <f>IF(#REF!="SI",1,IF(#REF!="NO",2,0))</f>
        <v>#REF!</v>
      </c>
      <c r="BE561" s="10" t="e">
        <f>IF(OR(#REF!="VIH + PREVIO",#REF!="VIH + PREVIO",#REF!="VIH + PREVIO"),1,0)</f>
        <v>#REF!</v>
      </c>
      <c r="BF561" s="13" t="e">
        <f>IF(OR(#REF!="POSITIVO",#REF!="NEGATIVO"),1,IF(#REF!="PACIENTE NO ACEPTA",2,IF(#REF!="VIH + PREVIO",3,0)))</f>
        <v>#REF!</v>
      </c>
      <c r="BG561" s="10" t="e">
        <f t="shared" si="258"/>
        <v>#REF!</v>
      </c>
      <c r="BH561" s="10" t="e">
        <f t="shared" si="259"/>
        <v>#REF!</v>
      </c>
      <c r="BI561" s="10" t="e">
        <f t="shared" si="260"/>
        <v>#REF!</v>
      </c>
      <c r="BJ561" s="10" t="e">
        <f t="shared" si="261"/>
        <v>#REF!</v>
      </c>
      <c r="BK561" s="10" t="e">
        <f t="shared" si="262"/>
        <v>#REF!</v>
      </c>
      <c r="BL561" s="10" t="e">
        <f t="shared" si="263"/>
        <v>#REF!</v>
      </c>
      <c r="BM561" s="10" t="e">
        <f>IF(OR(BW561=7,AQ561=6),0,IF(#REF!="I",1,IF(#REF!="II",2,IF(#REF!="III",3,IF(#REF!="IV",4))))&amp;AP561&amp;AQ561&amp;AR561&amp;AS561&amp;AT561&amp;AU561&amp;AX561)</f>
        <v>#REF!</v>
      </c>
      <c r="BN561" s="10" t="e">
        <f t="shared" si="264"/>
        <v>#REF!</v>
      </c>
      <c r="BO561" s="10" t="e">
        <f t="shared" si="265"/>
        <v>#REF!</v>
      </c>
      <c r="BP561" s="10" t="e">
        <f t="shared" si="266"/>
        <v>#REF!</v>
      </c>
      <c r="BQ561" s="10" t="e">
        <f t="shared" si="267"/>
        <v>#REF!</v>
      </c>
      <c r="BR561" s="10" t="e">
        <f t="shared" si="268"/>
        <v>#REF!</v>
      </c>
      <c r="BS561" s="10" t="e">
        <f t="shared" si="269"/>
        <v>#REF!</v>
      </c>
      <c r="BT561" s="10" t="e">
        <f>IF(OR(BW561=7,AQ561=6),0,AO561&amp;IF(#REF!="SI",1,IF(#REF!="NO",2,IF(#REF!="VIH + PREVIO",3,0))))</f>
        <v>#REF!</v>
      </c>
      <c r="BU561" s="10" t="e">
        <f>IF(OR(BW561=7,AQ561=6),0,IF(#REF!="-",1,0))</f>
        <v>#REF!</v>
      </c>
      <c r="BV561" s="10" t="e">
        <f t="shared" si="270"/>
        <v>#REF!</v>
      </c>
      <c r="BW5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1" s="10" t="e">
        <f t="shared" si="271"/>
        <v>#REF!</v>
      </c>
      <c r="BY561" s="10" t="e">
        <f t="shared" si="273"/>
        <v>#REF!</v>
      </c>
      <c r="BZ561" s="10" t="e">
        <f t="shared" si="272"/>
        <v>#REF!</v>
      </c>
      <c r="CA561" s="10"/>
    </row>
    <row r="562" spans="1:79" s="3" customFormat="1" ht="23.25" customHeight="1" x14ac:dyDescent="0.3">
      <c r="A562" s="7">
        <v>560</v>
      </c>
      <c r="B562" s="43"/>
      <c r="C562" s="44"/>
      <c r="D562" s="45"/>
      <c r="E562" s="46"/>
      <c r="F562" s="46"/>
      <c r="G562" s="46"/>
      <c r="H562" s="50"/>
      <c r="I562" s="51"/>
      <c r="J562" s="52"/>
      <c r="K562" s="51"/>
      <c r="L562" s="53"/>
      <c r="M562" s="54"/>
      <c r="N562" s="43"/>
      <c r="O562" s="55"/>
      <c r="P562" s="46"/>
      <c r="Q562" s="46"/>
      <c r="R562" s="46"/>
      <c r="S562" s="43"/>
      <c r="T562" s="56"/>
      <c r="U562" s="46"/>
      <c r="V562" s="57"/>
      <c r="W562" s="58"/>
      <c r="X562" s="57"/>
      <c r="Y562" s="46"/>
      <c r="Z562" s="57"/>
      <c r="AA562" s="59"/>
      <c r="AB562" s="60"/>
      <c r="AC562" s="2"/>
      <c r="AD562" s="2"/>
      <c r="AE562" s="2"/>
      <c r="AJ562" s="11">
        <f t="shared" si="256"/>
        <v>13</v>
      </c>
      <c r="AK562" s="11">
        <f t="shared" si="274"/>
        <v>0</v>
      </c>
      <c r="AL562" s="11">
        <f t="shared" si="275"/>
        <v>0</v>
      </c>
      <c r="AM562" s="11">
        <f t="shared" si="276"/>
        <v>0</v>
      </c>
      <c r="AN562" s="11">
        <f t="shared" si="277"/>
        <v>0</v>
      </c>
      <c r="AO562" s="4" t="e">
        <f>IF(#REF!="I",1,IF(#REF!="II",2,IF(#REF!="III",3,IF(#REF!="IV",4))))</f>
        <v>#REF!</v>
      </c>
      <c r="AP562" s="11" t="e">
        <f>IF(#REF!="PULMONAR",1,IF(AND(#REF!="EXTRAPULMONAR",#REF!&lt;&gt;"MENINGEA"),2,IF(AND(#REF!="EXTRAPULMONAR",#REF!="MENINGEA"),3,)))</f>
        <v>#REF!</v>
      </c>
      <c r="AQ5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2" s="4">
        <f t="shared" si="278"/>
        <v>0</v>
      </c>
      <c r="AS562" s="10">
        <f t="shared" si="279"/>
        <v>0</v>
      </c>
      <c r="AT562" s="10">
        <f t="shared" si="280"/>
        <v>0</v>
      </c>
      <c r="AU562" s="10" t="str">
        <f t="shared" si="281"/>
        <v>0</v>
      </c>
      <c r="AV562" s="11" t="e">
        <f t="shared" si="282"/>
        <v>#N/A</v>
      </c>
      <c r="AW562" s="4" t="e">
        <f t="shared" si="283"/>
        <v>#N/A</v>
      </c>
      <c r="AX562" s="10" t="e">
        <f t="shared" si="254"/>
        <v>#N/A</v>
      </c>
      <c r="AY562" s="10" t="e">
        <f t="shared" si="255"/>
        <v>#N/A</v>
      </c>
      <c r="AZ562" s="10" t="e">
        <f t="shared" si="257"/>
        <v>#REF!</v>
      </c>
      <c r="BA562" s="12" t="e">
        <f>IF(BW562=7,0,AJ562&amp;IF(#REF!="SI",1,IF(#REF!="NO",2,IF(#REF!="VIH + PREVIO",3,0))))</f>
        <v>#REF!</v>
      </c>
      <c r="BB562" s="13" t="e">
        <f>IF(AND(#REF!="POSITIVO",#REF!="POSITIVO"),1,IF(#REF!="NEGATIVO",2,IF(#REF!="VIH + PREVIO",3,0)))</f>
        <v>#REF!</v>
      </c>
      <c r="BC562" s="10" t="e">
        <f>IF(#REF!="SI",1,IF(#REF!="NO",2,0))</f>
        <v>#REF!</v>
      </c>
      <c r="BD562" s="10" t="e">
        <f>IF(#REF!="SI",1,IF(#REF!="NO",2,0))</f>
        <v>#REF!</v>
      </c>
      <c r="BE562" s="10" t="e">
        <f>IF(OR(#REF!="VIH + PREVIO",#REF!="VIH + PREVIO",#REF!="VIH + PREVIO"),1,0)</f>
        <v>#REF!</v>
      </c>
      <c r="BF562" s="13" t="e">
        <f>IF(OR(#REF!="POSITIVO",#REF!="NEGATIVO"),1,IF(#REF!="PACIENTE NO ACEPTA",2,IF(#REF!="VIH + PREVIO",3,0)))</f>
        <v>#REF!</v>
      </c>
      <c r="BG562" s="10" t="e">
        <f t="shared" si="258"/>
        <v>#REF!</v>
      </c>
      <c r="BH562" s="10" t="e">
        <f t="shared" si="259"/>
        <v>#REF!</v>
      </c>
      <c r="BI562" s="10" t="e">
        <f t="shared" si="260"/>
        <v>#REF!</v>
      </c>
      <c r="BJ562" s="10" t="e">
        <f t="shared" si="261"/>
        <v>#REF!</v>
      </c>
      <c r="BK562" s="10" t="e">
        <f t="shared" si="262"/>
        <v>#REF!</v>
      </c>
      <c r="BL562" s="10" t="e">
        <f t="shared" si="263"/>
        <v>#REF!</v>
      </c>
      <c r="BM562" s="10" t="e">
        <f>IF(OR(BW562=7,AQ562=6),0,IF(#REF!="I",1,IF(#REF!="II",2,IF(#REF!="III",3,IF(#REF!="IV",4))))&amp;AP562&amp;AQ562&amp;AR562&amp;AS562&amp;AT562&amp;AU562&amp;AX562)</f>
        <v>#REF!</v>
      </c>
      <c r="BN562" s="10" t="e">
        <f t="shared" si="264"/>
        <v>#REF!</v>
      </c>
      <c r="BO562" s="10" t="e">
        <f t="shared" si="265"/>
        <v>#REF!</v>
      </c>
      <c r="BP562" s="10" t="e">
        <f t="shared" si="266"/>
        <v>#REF!</v>
      </c>
      <c r="BQ562" s="10" t="e">
        <f t="shared" si="267"/>
        <v>#REF!</v>
      </c>
      <c r="BR562" s="10" t="e">
        <f t="shared" si="268"/>
        <v>#REF!</v>
      </c>
      <c r="BS562" s="10" t="e">
        <f t="shared" si="269"/>
        <v>#REF!</v>
      </c>
      <c r="BT562" s="10" t="e">
        <f>IF(OR(BW562=7,AQ562=6),0,AO562&amp;IF(#REF!="SI",1,IF(#REF!="NO",2,IF(#REF!="VIH + PREVIO",3,0))))</f>
        <v>#REF!</v>
      </c>
      <c r="BU562" s="10" t="e">
        <f>IF(OR(BW562=7,AQ562=6),0,IF(#REF!="-",1,0))</f>
        <v>#REF!</v>
      </c>
      <c r="BV562" s="10" t="e">
        <f t="shared" si="270"/>
        <v>#REF!</v>
      </c>
      <c r="BW5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2" s="10" t="e">
        <f t="shared" si="271"/>
        <v>#REF!</v>
      </c>
      <c r="BY562" s="10" t="e">
        <f t="shared" si="273"/>
        <v>#REF!</v>
      </c>
      <c r="BZ562" s="10" t="e">
        <f t="shared" si="272"/>
        <v>#REF!</v>
      </c>
      <c r="CA562" s="10"/>
    </row>
    <row r="563" spans="1:79" s="3" customFormat="1" ht="23.25" customHeight="1" x14ac:dyDescent="0.3">
      <c r="A563" s="7">
        <v>561</v>
      </c>
      <c r="B563" s="43"/>
      <c r="C563" s="44"/>
      <c r="D563" s="45"/>
      <c r="E563" s="46"/>
      <c r="F563" s="46"/>
      <c r="G563" s="46"/>
      <c r="H563" s="50"/>
      <c r="I563" s="51"/>
      <c r="J563" s="52"/>
      <c r="K563" s="51"/>
      <c r="L563" s="53"/>
      <c r="M563" s="54"/>
      <c r="N563" s="43"/>
      <c r="O563" s="55"/>
      <c r="P563" s="46"/>
      <c r="Q563" s="46"/>
      <c r="R563" s="46"/>
      <c r="S563" s="43"/>
      <c r="T563" s="56"/>
      <c r="U563" s="46"/>
      <c r="V563" s="57"/>
      <c r="W563" s="58"/>
      <c r="X563" s="57"/>
      <c r="Y563" s="46"/>
      <c r="Z563" s="57"/>
      <c r="AA563" s="59"/>
      <c r="AB563" s="60"/>
      <c r="AC563" s="2"/>
      <c r="AD563" s="2"/>
      <c r="AE563" s="2"/>
      <c r="AJ563" s="11">
        <f t="shared" si="256"/>
        <v>13</v>
      </c>
      <c r="AK563" s="11">
        <f t="shared" si="274"/>
        <v>0</v>
      </c>
      <c r="AL563" s="11">
        <f t="shared" si="275"/>
        <v>0</v>
      </c>
      <c r="AM563" s="11">
        <f t="shared" si="276"/>
        <v>0</v>
      </c>
      <c r="AN563" s="11">
        <f t="shared" si="277"/>
        <v>0</v>
      </c>
      <c r="AO563" s="4" t="e">
        <f>IF(#REF!="I",1,IF(#REF!="II",2,IF(#REF!="III",3,IF(#REF!="IV",4))))</f>
        <v>#REF!</v>
      </c>
      <c r="AP563" s="11" t="e">
        <f>IF(#REF!="PULMONAR",1,IF(AND(#REF!="EXTRAPULMONAR",#REF!&lt;&gt;"MENINGEA"),2,IF(AND(#REF!="EXTRAPULMONAR",#REF!="MENINGEA"),3,)))</f>
        <v>#REF!</v>
      </c>
      <c r="AQ5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3" s="4">
        <f t="shared" si="278"/>
        <v>0</v>
      </c>
      <c r="AS563" s="10">
        <f t="shared" si="279"/>
        <v>0</v>
      </c>
      <c r="AT563" s="10">
        <f t="shared" si="280"/>
        <v>0</v>
      </c>
      <c r="AU563" s="10" t="str">
        <f t="shared" si="281"/>
        <v>0</v>
      </c>
      <c r="AV563" s="11" t="e">
        <f t="shared" si="282"/>
        <v>#N/A</v>
      </c>
      <c r="AW563" s="4" t="e">
        <f t="shared" si="283"/>
        <v>#N/A</v>
      </c>
      <c r="AX563" s="10" t="e">
        <f t="shared" si="254"/>
        <v>#N/A</v>
      </c>
      <c r="AY563" s="10" t="e">
        <f t="shared" si="255"/>
        <v>#N/A</v>
      </c>
      <c r="AZ563" s="10" t="e">
        <f t="shared" si="257"/>
        <v>#REF!</v>
      </c>
      <c r="BA563" s="12" t="e">
        <f>IF(BW563=7,0,AJ563&amp;IF(#REF!="SI",1,IF(#REF!="NO",2,IF(#REF!="VIH + PREVIO",3,0))))</f>
        <v>#REF!</v>
      </c>
      <c r="BB563" s="13" t="e">
        <f>IF(AND(#REF!="POSITIVO",#REF!="POSITIVO"),1,IF(#REF!="NEGATIVO",2,IF(#REF!="VIH + PREVIO",3,0)))</f>
        <v>#REF!</v>
      </c>
      <c r="BC563" s="10" t="e">
        <f>IF(#REF!="SI",1,IF(#REF!="NO",2,0))</f>
        <v>#REF!</v>
      </c>
      <c r="BD563" s="10" t="e">
        <f>IF(#REF!="SI",1,IF(#REF!="NO",2,0))</f>
        <v>#REF!</v>
      </c>
      <c r="BE563" s="10" t="e">
        <f>IF(OR(#REF!="VIH + PREVIO",#REF!="VIH + PREVIO",#REF!="VIH + PREVIO"),1,0)</f>
        <v>#REF!</v>
      </c>
      <c r="BF563" s="13" t="e">
        <f>IF(OR(#REF!="POSITIVO",#REF!="NEGATIVO"),1,IF(#REF!="PACIENTE NO ACEPTA",2,IF(#REF!="VIH + PREVIO",3,0)))</f>
        <v>#REF!</v>
      </c>
      <c r="BG563" s="10" t="e">
        <f t="shared" si="258"/>
        <v>#REF!</v>
      </c>
      <c r="BH563" s="10" t="e">
        <f t="shared" si="259"/>
        <v>#REF!</v>
      </c>
      <c r="BI563" s="10" t="e">
        <f t="shared" si="260"/>
        <v>#REF!</v>
      </c>
      <c r="BJ563" s="10" t="e">
        <f t="shared" si="261"/>
        <v>#REF!</v>
      </c>
      <c r="BK563" s="10" t="e">
        <f t="shared" si="262"/>
        <v>#REF!</v>
      </c>
      <c r="BL563" s="10" t="e">
        <f t="shared" si="263"/>
        <v>#REF!</v>
      </c>
      <c r="BM563" s="10" t="e">
        <f>IF(OR(BW563=7,AQ563=6),0,IF(#REF!="I",1,IF(#REF!="II",2,IF(#REF!="III",3,IF(#REF!="IV",4))))&amp;AP563&amp;AQ563&amp;AR563&amp;AS563&amp;AT563&amp;AU563&amp;AX563)</f>
        <v>#REF!</v>
      </c>
      <c r="BN563" s="10" t="e">
        <f t="shared" si="264"/>
        <v>#REF!</v>
      </c>
      <c r="BO563" s="10" t="e">
        <f t="shared" si="265"/>
        <v>#REF!</v>
      </c>
      <c r="BP563" s="10" t="e">
        <f t="shared" si="266"/>
        <v>#REF!</v>
      </c>
      <c r="BQ563" s="10" t="e">
        <f t="shared" si="267"/>
        <v>#REF!</v>
      </c>
      <c r="BR563" s="10" t="e">
        <f t="shared" si="268"/>
        <v>#REF!</v>
      </c>
      <c r="BS563" s="10" t="e">
        <f t="shared" si="269"/>
        <v>#REF!</v>
      </c>
      <c r="BT563" s="10" t="e">
        <f>IF(OR(BW563=7,AQ563=6),0,AO563&amp;IF(#REF!="SI",1,IF(#REF!="NO",2,IF(#REF!="VIH + PREVIO",3,0))))</f>
        <v>#REF!</v>
      </c>
      <c r="BU563" s="10" t="e">
        <f>IF(OR(BW563=7,AQ563=6),0,IF(#REF!="-",1,0))</f>
        <v>#REF!</v>
      </c>
      <c r="BV563" s="10" t="e">
        <f t="shared" si="270"/>
        <v>#REF!</v>
      </c>
      <c r="BW5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3" s="10" t="e">
        <f t="shared" si="271"/>
        <v>#REF!</v>
      </c>
      <c r="BY563" s="10" t="e">
        <f t="shared" si="273"/>
        <v>#REF!</v>
      </c>
      <c r="BZ563" s="10" t="e">
        <f t="shared" si="272"/>
        <v>#REF!</v>
      </c>
      <c r="CA563" s="10"/>
    </row>
    <row r="564" spans="1:79" s="3" customFormat="1" ht="23.25" customHeight="1" x14ac:dyDescent="0.3">
      <c r="A564" s="7">
        <v>562</v>
      </c>
      <c r="B564" s="43"/>
      <c r="C564" s="44"/>
      <c r="D564" s="45"/>
      <c r="E564" s="46"/>
      <c r="F564" s="46"/>
      <c r="G564" s="46"/>
      <c r="H564" s="50"/>
      <c r="I564" s="51"/>
      <c r="J564" s="52"/>
      <c r="K564" s="51"/>
      <c r="L564" s="53"/>
      <c r="M564" s="54"/>
      <c r="N564" s="43"/>
      <c r="O564" s="55"/>
      <c r="P564" s="46"/>
      <c r="Q564" s="46"/>
      <c r="R564" s="46"/>
      <c r="S564" s="43"/>
      <c r="T564" s="56"/>
      <c r="U564" s="46"/>
      <c r="V564" s="57"/>
      <c r="W564" s="58"/>
      <c r="X564" s="57"/>
      <c r="Y564" s="46"/>
      <c r="Z564" s="57"/>
      <c r="AA564" s="59"/>
      <c r="AB564" s="60"/>
      <c r="AC564" s="2"/>
      <c r="AD564" s="2"/>
      <c r="AE564" s="2"/>
      <c r="AJ564" s="11">
        <f t="shared" si="256"/>
        <v>13</v>
      </c>
      <c r="AK564" s="11">
        <f t="shared" si="274"/>
        <v>0</v>
      </c>
      <c r="AL564" s="11">
        <f t="shared" si="275"/>
        <v>0</v>
      </c>
      <c r="AM564" s="11">
        <f t="shared" si="276"/>
        <v>0</v>
      </c>
      <c r="AN564" s="11">
        <f t="shared" si="277"/>
        <v>0</v>
      </c>
      <c r="AO564" s="4" t="e">
        <f>IF(#REF!="I",1,IF(#REF!="II",2,IF(#REF!="III",3,IF(#REF!="IV",4))))</f>
        <v>#REF!</v>
      </c>
      <c r="AP564" s="11" t="e">
        <f>IF(#REF!="PULMONAR",1,IF(AND(#REF!="EXTRAPULMONAR",#REF!&lt;&gt;"MENINGEA"),2,IF(AND(#REF!="EXTRAPULMONAR",#REF!="MENINGEA"),3,)))</f>
        <v>#REF!</v>
      </c>
      <c r="AQ5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4" s="4">
        <f t="shared" si="278"/>
        <v>0</v>
      </c>
      <c r="AS564" s="10">
        <f t="shared" si="279"/>
        <v>0</v>
      </c>
      <c r="AT564" s="10">
        <f t="shared" si="280"/>
        <v>0</v>
      </c>
      <c r="AU564" s="10" t="str">
        <f t="shared" si="281"/>
        <v>0</v>
      </c>
      <c r="AV564" s="11" t="e">
        <f t="shared" si="282"/>
        <v>#N/A</v>
      </c>
      <c r="AW564" s="4" t="e">
        <f t="shared" si="283"/>
        <v>#N/A</v>
      </c>
      <c r="AX564" s="10" t="e">
        <f t="shared" si="254"/>
        <v>#N/A</v>
      </c>
      <c r="AY564" s="10" t="e">
        <f t="shared" si="255"/>
        <v>#N/A</v>
      </c>
      <c r="AZ564" s="10" t="e">
        <f t="shared" si="257"/>
        <v>#REF!</v>
      </c>
      <c r="BA564" s="12" t="e">
        <f>IF(BW564=7,0,AJ564&amp;IF(#REF!="SI",1,IF(#REF!="NO",2,IF(#REF!="VIH + PREVIO",3,0))))</f>
        <v>#REF!</v>
      </c>
      <c r="BB564" s="13" t="e">
        <f>IF(AND(#REF!="POSITIVO",#REF!="POSITIVO"),1,IF(#REF!="NEGATIVO",2,IF(#REF!="VIH + PREVIO",3,0)))</f>
        <v>#REF!</v>
      </c>
      <c r="BC564" s="10" t="e">
        <f>IF(#REF!="SI",1,IF(#REF!="NO",2,0))</f>
        <v>#REF!</v>
      </c>
      <c r="BD564" s="10" t="e">
        <f>IF(#REF!="SI",1,IF(#REF!="NO",2,0))</f>
        <v>#REF!</v>
      </c>
      <c r="BE564" s="10" t="e">
        <f>IF(OR(#REF!="VIH + PREVIO",#REF!="VIH + PREVIO",#REF!="VIH + PREVIO"),1,0)</f>
        <v>#REF!</v>
      </c>
      <c r="BF564" s="13" t="e">
        <f>IF(OR(#REF!="POSITIVO",#REF!="NEGATIVO"),1,IF(#REF!="PACIENTE NO ACEPTA",2,IF(#REF!="VIH + PREVIO",3,0)))</f>
        <v>#REF!</v>
      </c>
      <c r="BG564" s="10" t="e">
        <f t="shared" si="258"/>
        <v>#REF!</v>
      </c>
      <c r="BH564" s="10" t="e">
        <f t="shared" si="259"/>
        <v>#REF!</v>
      </c>
      <c r="BI564" s="10" t="e">
        <f t="shared" si="260"/>
        <v>#REF!</v>
      </c>
      <c r="BJ564" s="10" t="e">
        <f t="shared" si="261"/>
        <v>#REF!</v>
      </c>
      <c r="BK564" s="10" t="e">
        <f t="shared" si="262"/>
        <v>#REF!</v>
      </c>
      <c r="BL564" s="10" t="e">
        <f t="shared" si="263"/>
        <v>#REF!</v>
      </c>
      <c r="BM564" s="10" t="e">
        <f>IF(OR(BW564=7,AQ564=6),0,IF(#REF!="I",1,IF(#REF!="II",2,IF(#REF!="III",3,IF(#REF!="IV",4))))&amp;AP564&amp;AQ564&amp;AR564&amp;AS564&amp;AT564&amp;AU564&amp;AX564)</f>
        <v>#REF!</v>
      </c>
      <c r="BN564" s="10" t="e">
        <f t="shared" si="264"/>
        <v>#REF!</v>
      </c>
      <c r="BO564" s="10" t="e">
        <f t="shared" si="265"/>
        <v>#REF!</v>
      </c>
      <c r="BP564" s="10" t="e">
        <f t="shared" si="266"/>
        <v>#REF!</v>
      </c>
      <c r="BQ564" s="10" t="e">
        <f t="shared" si="267"/>
        <v>#REF!</v>
      </c>
      <c r="BR564" s="10" t="e">
        <f t="shared" si="268"/>
        <v>#REF!</v>
      </c>
      <c r="BS564" s="10" t="e">
        <f t="shared" si="269"/>
        <v>#REF!</v>
      </c>
      <c r="BT564" s="10" t="e">
        <f>IF(OR(BW564=7,AQ564=6),0,AO564&amp;IF(#REF!="SI",1,IF(#REF!="NO",2,IF(#REF!="VIH + PREVIO",3,0))))</f>
        <v>#REF!</v>
      </c>
      <c r="BU564" s="10" t="e">
        <f>IF(OR(BW564=7,AQ564=6),0,IF(#REF!="-",1,0))</f>
        <v>#REF!</v>
      </c>
      <c r="BV564" s="10" t="e">
        <f t="shared" si="270"/>
        <v>#REF!</v>
      </c>
      <c r="BW5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4" s="10" t="e">
        <f t="shared" si="271"/>
        <v>#REF!</v>
      </c>
      <c r="BY564" s="10" t="e">
        <f t="shared" si="273"/>
        <v>#REF!</v>
      </c>
      <c r="BZ564" s="10" t="e">
        <f t="shared" si="272"/>
        <v>#REF!</v>
      </c>
      <c r="CA564" s="10"/>
    </row>
    <row r="565" spans="1:79" s="3" customFormat="1" ht="23.25" customHeight="1" x14ac:dyDescent="0.3">
      <c r="A565" s="7">
        <v>563</v>
      </c>
      <c r="B565" s="43"/>
      <c r="C565" s="44"/>
      <c r="D565" s="45"/>
      <c r="E565" s="46"/>
      <c r="F565" s="46"/>
      <c r="G565" s="46"/>
      <c r="H565" s="50"/>
      <c r="I565" s="51"/>
      <c r="J565" s="52"/>
      <c r="K565" s="51"/>
      <c r="L565" s="53"/>
      <c r="M565" s="54"/>
      <c r="N565" s="43"/>
      <c r="O565" s="55"/>
      <c r="P565" s="46"/>
      <c r="Q565" s="46"/>
      <c r="R565" s="46"/>
      <c r="S565" s="43"/>
      <c r="T565" s="56"/>
      <c r="U565" s="46"/>
      <c r="V565" s="57"/>
      <c r="W565" s="58"/>
      <c r="X565" s="57"/>
      <c r="Y565" s="46"/>
      <c r="Z565" s="57"/>
      <c r="AA565" s="59"/>
      <c r="AB565" s="60"/>
      <c r="AC565" s="2"/>
      <c r="AD565" s="2"/>
      <c r="AE565" s="2"/>
      <c r="AJ565" s="11">
        <f t="shared" si="256"/>
        <v>13</v>
      </c>
      <c r="AK565" s="11">
        <f t="shared" si="274"/>
        <v>0</v>
      </c>
      <c r="AL565" s="11">
        <f t="shared" si="275"/>
        <v>0</v>
      </c>
      <c r="AM565" s="11">
        <f t="shared" si="276"/>
        <v>0</v>
      </c>
      <c r="AN565" s="11">
        <f t="shared" si="277"/>
        <v>0</v>
      </c>
      <c r="AO565" s="4" t="e">
        <f>IF(#REF!="I",1,IF(#REF!="II",2,IF(#REF!="III",3,IF(#REF!="IV",4))))</f>
        <v>#REF!</v>
      </c>
      <c r="AP565" s="11" t="e">
        <f>IF(#REF!="PULMONAR",1,IF(AND(#REF!="EXTRAPULMONAR",#REF!&lt;&gt;"MENINGEA"),2,IF(AND(#REF!="EXTRAPULMONAR",#REF!="MENINGEA"),3,)))</f>
        <v>#REF!</v>
      </c>
      <c r="AQ5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5" s="4">
        <f t="shared" si="278"/>
        <v>0</v>
      </c>
      <c r="AS565" s="10">
        <f t="shared" si="279"/>
        <v>0</v>
      </c>
      <c r="AT565" s="10">
        <f t="shared" si="280"/>
        <v>0</v>
      </c>
      <c r="AU565" s="10" t="str">
        <f t="shared" si="281"/>
        <v>0</v>
      </c>
      <c r="AV565" s="11" t="e">
        <f t="shared" si="282"/>
        <v>#N/A</v>
      </c>
      <c r="AW565" s="4" t="e">
        <f t="shared" si="283"/>
        <v>#N/A</v>
      </c>
      <c r="AX565" s="10" t="e">
        <f t="shared" si="254"/>
        <v>#N/A</v>
      </c>
      <c r="AY565" s="10" t="e">
        <f t="shared" si="255"/>
        <v>#N/A</v>
      </c>
      <c r="AZ565" s="10" t="e">
        <f t="shared" si="257"/>
        <v>#REF!</v>
      </c>
      <c r="BA565" s="12" t="e">
        <f>IF(BW565=7,0,AJ565&amp;IF(#REF!="SI",1,IF(#REF!="NO",2,IF(#REF!="VIH + PREVIO",3,0))))</f>
        <v>#REF!</v>
      </c>
      <c r="BB565" s="13" t="e">
        <f>IF(AND(#REF!="POSITIVO",#REF!="POSITIVO"),1,IF(#REF!="NEGATIVO",2,IF(#REF!="VIH + PREVIO",3,0)))</f>
        <v>#REF!</v>
      </c>
      <c r="BC565" s="10" t="e">
        <f>IF(#REF!="SI",1,IF(#REF!="NO",2,0))</f>
        <v>#REF!</v>
      </c>
      <c r="BD565" s="10" t="e">
        <f>IF(#REF!="SI",1,IF(#REF!="NO",2,0))</f>
        <v>#REF!</v>
      </c>
      <c r="BE565" s="10" t="e">
        <f>IF(OR(#REF!="VIH + PREVIO",#REF!="VIH + PREVIO",#REF!="VIH + PREVIO"),1,0)</f>
        <v>#REF!</v>
      </c>
      <c r="BF565" s="13" t="e">
        <f>IF(OR(#REF!="POSITIVO",#REF!="NEGATIVO"),1,IF(#REF!="PACIENTE NO ACEPTA",2,IF(#REF!="VIH + PREVIO",3,0)))</f>
        <v>#REF!</v>
      </c>
      <c r="BG565" s="10" t="e">
        <f t="shared" si="258"/>
        <v>#REF!</v>
      </c>
      <c r="BH565" s="10" t="e">
        <f t="shared" si="259"/>
        <v>#REF!</v>
      </c>
      <c r="BI565" s="10" t="e">
        <f t="shared" si="260"/>
        <v>#REF!</v>
      </c>
      <c r="BJ565" s="10" t="e">
        <f t="shared" si="261"/>
        <v>#REF!</v>
      </c>
      <c r="BK565" s="10" t="e">
        <f t="shared" si="262"/>
        <v>#REF!</v>
      </c>
      <c r="BL565" s="10" t="e">
        <f t="shared" si="263"/>
        <v>#REF!</v>
      </c>
      <c r="BM565" s="10" t="e">
        <f>IF(OR(BW565=7,AQ565=6),0,IF(#REF!="I",1,IF(#REF!="II",2,IF(#REF!="III",3,IF(#REF!="IV",4))))&amp;AP565&amp;AQ565&amp;AR565&amp;AS565&amp;AT565&amp;AU565&amp;AX565)</f>
        <v>#REF!</v>
      </c>
      <c r="BN565" s="10" t="e">
        <f t="shared" si="264"/>
        <v>#REF!</v>
      </c>
      <c r="BO565" s="10" t="e">
        <f t="shared" si="265"/>
        <v>#REF!</v>
      </c>
      <c r="BP565" s="10" t="e">
        <f t="shared" si="266"/>
        <v>#REF!</v>
      </c>
      <c r="BQ565" s="10" t="e">
        <f t="shared" si="267"/>
        <v>#REF!</v>
      </c>
      <c r="BR565" s="10" t="e">
        <f t="shared" si="268"/>
        <v>#REF!</v>
      </c>
      <c r="BS565" s="10" t="e">
        <f t="shared" si="269"/>
        <v>#REF!</v>
      </c>
      <c r="BT565" s="10" t="e">
        <f>IF(OR(BW565=7,AQ565=6),0,AO565&amp;IF(#REF!="SI",1,IF(#REF!="NO",2,IF(#REF!="VIH + PREVIO",3,0))))</f>
        <v>#REF!</v>
      </c>
      <c r="BU565" s="10" t="e">
        <f>IF(OR(BW565=7,AQ565=6),0,IF(#REF!="-",1,0))</f>
        <v>#REF!</v>
      </c>
      <c r="BV565" s="10" t="e">
        <f t="shared" si="270"/>
        <v>#REF!</v>
      </c>
      <c r="BW5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5" s="10" t="e">
        <f t="shared" si="271"/>
        <v>#REF!</v>
      </c>
      <c r="BY565" s="10" t="e">
        <f t="shared" si="273"/>
        <v>#REF!</v>
      </c>
      <c r="BZ565" s="10" t="e">
        <f t="shared" si="272"/>
        <v>#REF!</v>
      </c>
      <c r="CA565" s="10"/>
    </row>
    <row r="566" spans="1:79" s="3" customFormat="1" ht="23.25" customHeight="1" x14ac:dyDescent="0.3">
      <c r="A566" s="7">
        <v>564</v>
      </c>
      <c r="B566" s="43"/>
      <c r="C566" s="44"/>
      <c r="D566" s="45"/>
      <c r="E566" s="46"/>
      <c r="F566" s="46"/>
      <c r="G566" s="46"/>
      <c r="H566" s="50"/>
      <c r="I566" s="51"/>
      <c r="J566" s="52"/>
      <c r="K566" s="51"/>
      <c r="L566" s="53"/>
      <c r="M566" s="54"/>
      <c r="N566" s="43"/>
      <c r="O566" s="55"/>
      <c r="P566" s="46"/>
      <c r="Q566" s="46"/>
      <c r="R566" s="46"/>
      <c r="S566" s="43"/>
      <c r="T566" s="56"/>
      <c r="U566" s="46"/>
      <c r="V566" s="57"/>
      <c r="W566" s="58"/>
      <c r="X566" s="57"/>
      <c r="Y566" s="46"/>
      <c r="Z566" s="57"/>
      <c r="AA566" s="59"/>
      <c r="AB566" s="60"/>
      <c r="AC566" s="2"/>
      <c r="AD566" s="2"/>
      <c r="AE566" s="2"/>
      <c r="AJ566" s="11">
        <f t="shared" si="256"/>
        <v>13</v>
      </c>
      <c r="AK566" s="11">
        <f t="shared" si="274"/>
        <v>0</v>
      </c>
      <c r="AL566" s="11">
        <f t="shared" si="275"/>
        <v>0</v>
      </c>
      <c r="AM566" s="11">
        <f t="shared" si="276"/>
        <v>0</v>
      </c>
      <c r="AN566" s="11">
        <f t="shared" si="277"/>
        <v>0</v>
      </c>
      <c r="AO566" s="4" t="e">
        <f>IF(#REF!="I",1,IF(#REF!="II",2,IF(#REF!="III",3,IF(#REF!="IV",4))))</f>
        <v>#REF!</v>
      </c>
      <c r="AP566" s="11" t="e">
        <f>IF(#REF!="PULMONAR",1,IF(AND(#REF!="EXTRAPULMONAR",#REF!&lt;&gt;"MENINGEA"),2,IF(AND(#REF!="EXTRAPULMONAR",#REF!="MENINGEA"),3,)))</f>
        <v>#REF!</v>
      </c>
      <c r="AQ5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6" s="4">
        <f t="shared" si="278"/>
        <v>0</v>
      </c>
      <c r="AS566" s="10">
        <f t="shared" si="279"/>
        <v>0</v>
      </c>
      <c r="AT566" s="10">
        <f t="shared" si="280"/>
        <v>0</v>
      </c>
      <c r="AU566" s="10" t="str">
        <f t="shared" si="281"/>
        <v>0</v>
      </c>
      <c r="AV566" s="11" t="e">
        <f t="shared" si="282"/>
        <v>#N/A</v>
      </c>
      <c r="AW566" s="4" t="e">
        <f t="shared" si="283"/>
        <v>#N/A</v>
      </c>
      <c r="AX566" s="10" t="e">
        <f t="shared" ref="AX566:AX629" si="284">VLOOKUP(AV566,ED,2,FALSE)</f>
        <v>#N/A</v>
      </c>
      <c r="AY566" s="10" t="e">
        <f t="shared" ref="AY566:AY629" si="285">VLOOKUP(AW566,ED_COHORT,2,FALSE)</f>
        <v>#N/A</v>
      </c>
      <c r="AZ566" s="10" t="e">
        <f t="shared" si="257"/>
        <v>#REF!</v>
      </c>
      <c r="BA566" s="12" t="e">
        <f>IF(BW566=7,0,AJ566&amp;IF(#REF!="SI",1,IF(#REF!="NO",2,IF(#REF!="VIH + PREVIO",3,0))))</f>
        <v>#REF!</v>
      </c>
      <c r="BB566" s="13" t="e">
        <f>IF(AND(#REF!="POSITIVO",#REF!="POSITIVO"),1,IF(#REF!="NEGATIVO",2,IF(#REF!="VIH + PREVIO",3,0)))</f>
        <v>#REF!</v>
      </c>
      <c r="BC566" s="10" t="e">
        <f>IF(#REF!="SI",1,IF(#REF!="NO",2,0))</f>
        <v>#REF!</v>
      </c>
      <c r="BD566" s="10" t="e">
        <f>IF(#REF!="SI",1,IF(#REF!="NO",2,0))</f>
        <v>#REF!</v>
      </c>
      <c r="BE566" s="10" t="e">
        <f>IF(OR(#REF!="VIH + PREVIO",#REF!="VIH + PREVIO",#REF!="VIH + PREVIO"),1,0)</f>
        <v>#REF!</v>
      </c>
      <c r="BF566" s="13" t="e">
        <f>IF(OR(#REF!="POSITIVO",#REF!="NEGATIVO"),1,IF(#REF!="PACIENTE NO ACEPTA",2,IF(#REF!="VIH + PREVIO",3,0)))</f>
        <v>#REF!</v>
      </c>
      <c r="BG566" s="10" t="e">
        <f t="shared" si="258"/>
        <v>#REF!</v>
      </c>
      <c r="BH566" s="10" t="e">
        <f t="shared" si="259"/>
        <v>#REF!</v>
      </c>
      <c r="BI566" s="10" t="e">
        <f t="shared" si="260"/>
        <v>#REF!</v>
      </c>
      <c r="BJ566" s="10" t="e">
        <f t="shared" si="261"/>
        <v>#REF!</v>
      </c>
      <c r="BK566" s="10" t="e">
        <f t="shared" si="262"/>
        <v>#REF!</v>
      </c>
      <c r="BL566" s="10" t="e">
        <f t="shared" si="263"/>
        <v>#REF!</v>
      </c>
      <c r="BM566" s="10" t="e">
        <f>IF(OR(BW566=7,AQ566=6),0,IF(#REF!="I",1,IF(#REF!="II",2,IF(#REF!="III",3,IF(#REF!="IV",4))))&amp;AP566&amp;AQ566&amp;AR566&amp;AS566&amp;AT566&amp;AU566&amp;AX566)</f>
        <v>#REF!</v>
      </c>
      <c r="BN566" s="10" t="e">
        <f t="shared" si="264"/>
        <v>#REF!</v>
      </c>
      <c r="BO566" s="10" t="e">
        <f t="shared" si="265"/>
        <v>#REF!</v>
      </c>
      <c r="BP566" s="10" t="e">
        <f t="shared" si="266"/>
        <v>#REF!</v>
      </c>
      <c r="BQ566" s="10" t="e">
        <f t="shared" si="267"/>
        <v>#REF!</v>
      </c>
      <c r="BR566" s="10" t="e">
        <f t="shared" si="268"/>
        <v>#REF!</v>
      </c>
      <c r="BS566" s="10" t="e">
        <f t="shared" si="269"/>
        <v>#REF!</v>
      </c>
      <c r="BT566" s="10" t="e">
        <f>IF(OR(BW566=7,AQ566=6),0,AO566&amp;IF(#REF!="SI",1,IF(#REF!="NO",2,IF(#REF!="VIH + PREVIO",3,0))))</f>
        <v>#REF!</v>
      </c>
      <c r="BU566" s="10" t="e">
        <f>IF(OR(BW566=7,AQ566=6),0,IF(#REF!="-",1,0))</f>
        <v>#REF!</v>
      </c>
      <c r="BV566" s="10" t="e">
        <f t="shared" si="270"/>
        <v>#REF!</v>
      </c>
      <c r="BW5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6" s="10" t="e">
        <f t="shared" si="271"/>
        <v>#REF!</v>
      </c>
      <c r="BY566" s="10" t="e">
        <f t="shared" si="273"/>
        <v>#REF!</v>
      </c>
      <c r="BZ566" s="10" t="e">
        <f t="shared" si="272"/>
        <v>#REF!</v>
      </c>
      <c r="CA566" s="10"/>
    </row>
    <row r="567" spans="1:79" s="3" customFormat="1" ht="23.25" customHeight="1" x14ac:dyDescent="0.3">
      <c r="A567" s="7">
        <v>565</v>
      </c>
      <c r="B567" s="43"/>
      <c r="C567" s="44"/>
      <c r="D567" s="45"/>
      <c r="E567" s="46"/>
      <c r="F567" s="46"/>
      <c r="G567" s="46"/>
      <c r="H567" s="50"/>
      <c r="I567" s="51"/>
      <c r="J567" s="52"/>
      <c r="K567" s="51"/>
      <c r="L567" s="53"/>
      <c r="M567" s="54"/>
      <c r="N567" s="43"/>
      <c r="O567" s="55"/>
      <c r="P567" s="46"/>
      <c r="Q567" s="46"/>
      <c r="R567" s="46"/>
      <c r="S567" s="43"/>
      <c r="T567" s="56"/>
      <c r="U567" s="46"/>
      <c r="V567" s="57"/>
      <c r="W567" s="58"/>
      <c r="X567" s="57"/>
      <c r="Y567" s="46"/>
      <c r="Z567" s="57"/>
      <c r="AA567" s="59"/>
      <c r="AB567" s="60"/>
      <c r="AC567" s="2"/>
      <c r="AD567" s="2"/>
      <c r="AE567" s="2"/>
      <c r="AJ567" s="11">
        <f t="shared" si="256"/>
        <v>13</v>
      </c>
      <c r="AK567" s="11">
        <f t="shared" si="274"/>
        <v>0</v>
      </c>
      <c r="AL567" s="11">
        <f t="shared" si="275"/>
        <v>0</v>
      </c>
      <c r="AM567" s="11">
        <f t="shared" si="276"/>
        <v>0</v>
      </c>
      <c r="AN567" s="11">
        <f t="shared" si="277"/>
        <v>0</v>
      </c>
      <c r="AO567" s="4" t="e">
        <f>IF(#REF!="I",1,IF(#REF!="II",2,IF(#REF!="III",3,IF(#REF!="IV",4))))</f>
        <v>#REF!</v>
      </c>
      <c r="AP567" s="11" t="e">
        <f>IF(#REF!="PULMONAR",1,IF(AND(#REF!="EXTRAPULMONAR",#REF!&lt;&gt;"MENINGEA"),2,IF(AND(#REF!="EXTRAPULMONAR",#REF!="MENINGEA"),3,)))</f>
        <v>#REF!</v>
      </c>
      <c r="AQ5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7" s="4">
        <f t="shared" si="278"/>
        <v>0</v>
      </c>
      <c r="AS567" s="10">
        <f t="shared" si="279"/>
        <v>0</v>
      </c>
      <c r="AT567" s="10">
        <f t="shared" si="280"/>
        <v>0</v>
      </c>
      <c r="AU567" s="10" t="str">
        <f t="shared" si="281"/>
        <v>0</v>
      </c>
      <c r="AV567" s="11" t="e">
        <f t="shared" si="282"/>
        <v>#N/A</v>
      </c>
      <c r="AW567" s="4" t="e">
        <f t="shared" si="283"/>
        <v>#N/A</v>
      </c>
      <c r="AX567" s="10" t="e">
        <f t="shared" si="284"/>
        <v>#N/A</v>
      </c>
      <c r="AY567" s="10" t="e">
        <f t="shared" si="285"/>
        <v>#N/A</v>
      </c>
      <c r="AZ567" s="10" t="e">
        <f t="shared" si="257"/>
        <v>#REF!</v>
      </c>
      <c r="BA567" s="12" t="e">
        <f>IF(BW567=7,0,AJ567&amp;IF(#REF!="SI",1,IF(#REF!="NO",2,IF(#REF!="VIH + PREVIO",3,0))))</f>
        <v>#REF!</v>
      </c>
      <c r="BB567" s="13" t="e">
        <f>IF(AND(#REF!="POSITIVO",#REF!="POSITIVO"),1,IF(#REF!="NEGATIVO",2,IF(#REF!="VIH + PREVIO",3,0)))</f>
        <v>#REF!</v>
      </c>
      <c r="BC567" s="10" t="e">
        <f>IF(#REF!="SI",1,IF(#REF!="NO",2,0))</f>
        <v>#REF!</v>
      </c>
      <c r="BD567" s="10" t="e">
        <f>IF(#REF!="SI",1,IF(#REF!="NO",2,0))</f>
        <v>#REF!</v>
      </c>
      <c r="BE567" s="10" t="e">
        <f>IF(OR(#REF!="VIH + PREVIO",#REF!="VIH + PREVIO",#REF!="VIH + PREVIO"),1,0)</f>
        <v>#REF!</v>
      </c>
      <c r="BF567" s="13" t="e">
        <f>IF(OR(#REF!="POSITIVO",#REF!="NEGATIVO"),1,IF(#REF!="PACIENTE NO ACEPTA",2,IF(#REF!="VIH + PREVIO",3,0)))</f>
        <v>#REF!</v>
      </c>
      <c r="BG567" s="10" t="e">
        <f t="shared" si="258"/>
        <v>#REF!</v>
      </c>
      <c r="BH567" s="10" t="e">
        <f t="shared" si="259"/>
        <v>#REF!</v>
      </c>
      <c r="BI567" s="10" t="e">
        <f t="shared" si="260"/>
        <v>#REF!</v>
      </c>
      <c r="BJ567" s="10" t="e">
        <f t="shared" si="261"/>
        <v>#REF!</v>
      </c>
      <c r="BK567" s="10" t="e">
        <f t="shared" si="262"/>
        <v>#REF!</v>
      </c>
      <c r="BL567" s="10" t="e">
        <f t="shared" si="263"/>
        <v>#REF!</v>
      </c>
      <c r="BM567" s="10" t="e">
        <f>IF(OR(BW567=7,AQ567=6),0,IF(#REF!="I",1,IF(#REF!="II",2,IF(#REF!="III",3,IF(#REF!="IV",4))))&amp;AP567&amp;AQ567&amp;AR567&amp;AS567&amp;AT567&amp;AU567&amp;AX567)</f>
        <v>#REF!</v>
      </c>
      <c r="BN567" s="10" t="e">
        <f t="shared" si="264"/>
        <v>#REF!</v>
      </c>
      <c r="BO567" s="10" t="e">
        <f t="shared" si="265"/>
        <v>#REF!</v>
      </c>
      <c r="BP567" s="10" t="e">
        <f t="shared" si="266"/>
        <v>#REF!</v>
      </c>
      <c r="BQ567" s="10" t="e">
        <f t="shared" si="267"/>
        <v>#REF!</v>
      </c>
      <c r="BR567" s="10" t="e">
        <f t="shared" si="268"/>
        <v>#REF!</v>
      </c>
      <c r="BS567" s="10" t="e">
        <f t="shared" si="269"/>
        <v>#REF!</v>
      </c>
      <c r="BT567" s="10" t="e">
        <f>IF(OR(BW567=7,AQ567=6),0,AO567&amp;IF(#REF!="SI",1,IF(#REF!="NO",2,IF(#REF!="VIH + PREVIO",3,0))))</f>
        <v>#REF!</v>
      </c>
      <c r="BU567" s="10" t="e">
        <f>IF(OR(BW567=7,AQ567=6),0,IF(#REF!="-",1,0))</f>
        <v>#REF!</v>
      </c>
      <c r="BV567" s="10" t="e">
        <f t="shared" si="270"/>
        <v>#REF!</v>
      </c>
      <c r="BW5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7" s="10" t="e">
        <f t="shared" si="271"/>
        <v>#REF!</v>
      </c>
      <c r="BY567" s="10" t="e">
        <f t="shared" si="273"/>
        <v>#REF!</v>
      </c>
      <c r="BZ567" s="10" t="e">
        <f t="shared" si="272"/>
        <v>#REF!</v>
      </c>
      <c r="CA567" s="10"/>
    </row>
    <row r="568" spans="1:79" s="3" customFormat="1" ht="23.25" customHeight="1" x14ac:dyDescent="0.3">
      <c r="A568" s="7">
        <v>566</v>
      </c>
      <c r="B568" s="43"/>
      <c r="C568" s="44"/>
      <c r="D568" s="45"/>
      <c r="E568" s="46"/>
      <c r="F568" s="46"/>
      <c r="G568" s="46"/>
      <c r="H568" s="50"/>
      <c r="I568" s="51"/>
      <c r="J568" s="52"/>
      <c r="K568" s="51"/>
      <c r="L568" s="53"/>
      <c r="M568" s="54"/>
      <c r="N568" s="43"/>
      <c r="O568" s="55"/>
      <c r="P568" s="46"/>
      <c r="Q568" s="46"/>
      <c r="R568" s="46"/>
      <c r="S568" s="43"/>
      <c r="T568" s="56"/>
      <c r="U568" s="46"/>
      <c r="V568" s="57"/>
      <c r="W568" s="58"/>
      <c r="X568" s="57"/>
      <c r="Y568" s="46"/>
      <c r="Z568" s="57"/>
      <c r="AA568" s="59"/>
      <c r="AB568" s="60"/>
      <c r="AC568" s="2"/>
      <c r="AD568" s="2"/>
      <c r="AE568" s="2"/>
      <c r="AJ568" s="11">
        <f t="shared" si="256"/>
        <v>13</v>
      </c>
      <c r="AK568" s="11">
        <f t="shared" si="274"/>
        <v>0</v>
      </c>
      <c r="AL568" s="11">
        <f t="shared" si="275"/>
        <v>0</v>
      </c>
      <c r="AM568" s="11">
        <f t="shared" si="276"/>
        <v>0</v>
      </c>
      <c r="AN568" s="11">
        <f t="shared" si="277"/>
        <v>0</v>
      </c>
      <c r="AO568" s="4" t="e">
        <f>IF(#REF!="I",1,IF(#REF!="II",2,IF(#REF!="III",3,IF(#REF!="IV",4))))</f>
        <v>#REF!</v>
      </c>
      <c r="AP568" s="11" t="e">
        <f>IF(#REF!="PULMONAR",1,IF(AND(#REF!="EXTRAPULMONAR",#REF!&lt;&gt;"MENINGEA"),2,IF(AND(#REF!="EXTRAPULMONAR",#REF!="MENINGEA"),3,)))</f>
        <v>#REF!</v>
      </c>
      <c r="AQ5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8" s="4">
        <f t="shared" si="278"/>
        <v>0</v>
      </c>
      <c r="AS568" s="10">
        <f t="shared" si="279"/>
        <v>0</v>
      </c>
      <c r="AT568" s="10">
        <f t="shared" si="280"/>
        <v>0</v>
      </c>
      <c r="AU568" s="10" t="str">
        <f t="shared" si="281"/>
        <v>0</v>
      </c>
      <c r="AV568" s="11" t="e">
        <f t="shared" si="282"/>
        <v>#N/A</v>
      </c>
      <c r="AW568" s="4" t="e">
        <f t="shared" si="283"/>
        <v>#N/A</v>
      </c>
      <c r="AX568" s="10" t="e">
        <f t="shared" si="284"/>
        <v>#N/A</v>
      </c>
      <c r="AY568" s="10" t="e">
        <f t="shared" si="285"/>
        <v>#N/A</v>
      </c>
      <c r="AZ568" s="10" t="e">
        <f t="shared" si="257"/>
        <v>#REF!</v>
      </c>
      <c r="BA568" s="12" t="e">
        <f>IF(BW568=7,0,AJ568&amp;IF(#REF!="SI",1,IF(#REF!="NO",2,IF(#REF!="VIH + PREVIO",3,0))))</f>
        <v>#REF!</v>
      </c>
      <c r="BB568" s="13" t="e">
        <f>IF(AND(#REF!="POSITIVO",#REF!="POSITIVO"),1,IF(#REF!="NEGATIVO",2,IF(#REF!="VIH + PREVIO",3,0)))</f>
        <v>#REF!</v>
      </c>
      <c r="BC568" s="10" t="e">
        <f>IF(#REF!="SI",1,IF(#REF!="NO",2,0))</f>
        <v>#REF!</v>
      </c>
      <c r="BD568" s="10" t="e">
        <f>IF(#REF!="SI",1,IF(#REF!="NO",2,0))</f>
        <v>#REF!</v>
      </c>
      <c r="BE568" s="10" t="e">
        <f>IF(OR(#REF!="VIH + PREVIO",#REF!="VIH + PREVIO",#REF!="VIH + PREVIO"),1,0)</f>
        <v>#REF!</v>
      </c>
      <c r="BF568" s="13" t="e">
        <f>IF(OR(#REF!="POSITIVO",#REF!="NEGATIVO"),1,IF(#REF!="PACIENTE NO ACEPTA",2,IF(#REF!="VIH + PREVIO",3,0)))</f>
        <v>#REF!</v>
      </c>
      <c r="BG568" s="10" t="e">
        <f t="shared" si="258"/>
        <v>#REF!</v>
      </c>
      <c r="BH568" s="10" t="e">
        <f t="shared" si="259"/>
        <v>#REF!</v>
      </c>
      <c r="BI568" s="10" t="e">
        <f t="shared" si="260"/>
        <v>#REF!</v>
      </c>
      <c r="BJ568" s="10" t="e">
        <f t="shared" si="261"/>
        <v>#REF!</v>
      </c>
      <c r="BK568" s="10" t="e">
        <f t="shared" si="262"/>
        <v>#REF!</v>
      </c>
      <c r="BL568" s="10" t="e">
        <f t="shared" si="263"/>
        <v>#REF!</v>
      </c>
      <c r="BM568" s="10" t="e">
        <f>IF(OR(BW568=7,AQ568=6),0,IF(#REF!="I",1,IF(#REF!="II",2,IF(#REF!="III",3,IF(#REF!="IV",4))))&amp;AP568&amp;AQ568&amp;AR568&amp;AS568&amp;AT568&amp;AU568&amp;AX568)</f>
        <v>#REF!</v>
      </c>
      <c r="BN568" s="10" t="e">
        <f t="shared" si="264"/>
        <v>#REF!</v>
      </c>
      <c r="BO568" s="10" t="e">
        <f t="shared" si="265"/>
        <v>#REF!</v>
      </c>
      <c r="BP568" s="10" t="e">
        <f t="shared" si="266"/>
        <v>#REF!</v>
      </c>
      <c r="BQ568" s="10" t="e">
        <f t="shared" si="267"/>
        <v>#REF!</v>
      </c>
      <c r="BR568" s="10" t="e">
        <f t="shared" si="268"/>
        <v>#REF!</v>
      </c>
      <c r="BS568" s="10" t="e">
        <f t="shared" si="269"/>
        <v>#REF!</v>
      </c>
      <c r="BT568" s="10" t="e">
        <f>IF(OR(BW568=7,AQ568=6),0,AO568&amp;IF(#REF!="SI",1,IF(#REF!="NO",2,IF(#REF!="VIH + PREVIO",3,0))))</f>
        <v>#REF!</v>
      </c>
      <c r="BU568" s="10" t="e">
        <f>IF(OR(BW568=7,AQ568=6),0,IF(#REF!="-",1,0))</f>
        <v>#REF!</v>
      </c>
      <c r="BV568" s="10" t="e">
        <f t="shared" si="270"/>
        <v>#REF!</v>
      </c>
      <c r="BW5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8" s="10" t="e">
        <f t="shared" si="271"/>
        <v>#REF!</v>
      </c>
      <c r="BY568" s="10" t="e">
        <f t="shared" si="273"/>
        <v>#REF!</v>
      </c>
      <c r="BZ568" s="10" t="e">
        <f t="shared" si="272"/>
        <v>#REF!</v>
      </c>
      <c r="CA568" s="10"/>
    </row>
    <row r="569" spans="1:79" s="3" customFormat="1" ht="23.25" customHeight="1" x14ac:dyDescent="0.3">
      <c r="A569" s="7">
        <v>567</v>
      </c>
      <c r="B569" s="43"/>
      <c r="C569" s="44"/>
      <c r="D569" s="45"/>
      <c r="E569" s="46"/>
      <c r="F569" s="46"/>
      <c r="G569" s="46"/>
      <c r="H569" s="50"/>
      <c r="I569" s="51"/>
      <c r="J569" s="52"/>
      <c r="K569" s="51"/>
      <c r="L569" s="53"/>
      <c r="M569" s="54"/>
      <c r="N569" s="43"/>
      <c r="O569" s="55"/>
      <c r="P569" s="46"/>
      <c r="Q569" s="46"/>
      <c r="R569" s="46"/>
      <c r="S569" s="43"/>
      <c r="T569" s="56"/>
      <c r="U569" s="46"/>
      <c r="V569" s="57"/>
      <c r="W569" s="58"/>
      <c r="X569" s="57"/>
      <c r="Y569" s="46"/>
      <c r="Z569" s="57"/>
      <c r="AA569" s="59"/>
      <c r="AB569" s="60"/>
      <c r="AC569" s="2"/>
      <c r="AD569" s="2"/>
      <c r="AE569" s="2"/>
      <c r="AJ569" s="11">
        <f t="shared" si="256"/>
        <v>13</v>
      </c>
      <c r="AK569" s="11">
        <f t="shared" si="274"/>
        <v>0</v>
      </c>
      <c r="AL569" s="11">
        <f t="shared" si="275"/>
        <v>0</v>
      </c>
      <c r="AM569" s="11">
        <f t="shared" si="276"/>
        <v>0</v>
      </c>
      <c r="AN569" s="11">
        <f t="shared" si="277"/>
        <v>0</v>
      </c>
      <c r="AO569" s="4" t="e">
        <f>IF(#REF!="I",1,IF(#REF!="II",2,IF(#REF!="III",3,IF(#REF!="IV",4))))</f>
        <v>#REF!</v>
      </c>
      <c r="AP569" s="11" t="e">
        <f>IF(#REF!="PULMONAR",1,IF(AND(#REF!="EXTRAPULMONAR",#REF!&lt;&gt;"MENINGEA"),2,IF(AND(#REF!="EXTRAPULMONAR",#REF!="MENINGEA"),3,)))</f>
        <v>#REF!</v>
      </c>
      <c r="AQ5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69" s="4">
        <f t="shared" si="278"/>
        <v>0</v>
      </c>
      <c r="AS569" s="10">
        <f t="shared" si="279"/>
        <v>0</v>
      </c>
      <c r="AT569" s="10">
        <f t="shared" si="280"/>
        <v>0</v>
      </c>
      <c r="AU569" s="10" t="str">
        <f t="shared" si="281"/>
        <v>0</v>
      </c>
      <c r="AV569" s="11" t="e">
        <f t="shared" si="282"/>
        <v>#N/A</v>
      </c>
      <c r="AW569" s="4" t="e">
        <f t="shared" si="283"/>
        <v>#N/A</v>
      </c>
      <c r="AX569" s="10" t="e">
        <f t="shared" si="284"/>
        <v>#N/A</v>
      </c>
      <c r="AY569" s="10" t="e">
        <f t="shared" si="285"/>
        <v>#N/A</v>
      </c>
      <c r="AZ569" s="10" t="e">
        <f t="shared" si="257"/>
        <v>#REF!</v>
      </c>
      <c r="BA569" s="12" t="e">
        <f>IF(BW569=7,0,AJ569&amp;IF(#REF!="SI",1,IF(#REF!="NO",2,IF(#REF!="VIH + PREVIO",3,0))))</f>
        <v>#REF!</v>
      </c>
      <c r="BB569" s="13" t="e">
        <f>IF(AND(#REF!="POSITIVO",#REF!="POSITIVO"),1,IF(#REF!="NEGATIVO",2,IF(#REF!="VIH + PREVIO",3,0)))</f>
        <v>#REF!</v>
      </c>
      <c r="BC569" s="10" t="e">
        <f>IF(#REF!="SI",1,IF(#REF!="NO",2,0))</f>
        <v>#REF!</v>
      </c>
      <c r="BD569" s="10" t="e">
        <f>IF(#REF!="SI",1,IF(#REF!="NO",2,0))</f>
        <v>#REF!</v>
      </c>
      <c r="BE569" s="10" t="e">
        <f>IF(OR(#REF!="VIH + PREVIO",#REF!="VIH + PREVIO",#REF!="VIH + PREVIO"),1,0)</f>
        <v>#REF!</v>
      </c>
      <c r="BF569" s="13" t="e">
        <f>IF(OR(#REF!="POSITIVO",#REF!="NEGATIVO"),1,IF(#REF!="PACIENTE NO ACEPTA",2,IF(#REF!="VIH + PREVIO",3,0)))</f>
        <v>#REF!</v>
      </c>
      <c r="BG569" s="10" t="e">
        <f t="shared" si="258"/>
        <v>#REF!</v>
      </c>
      <c r="BH569" s="10" t="e">
        <f t="shared" si="259"/>
        <v>#REF!</v>
      </c>
      <c r="BI569" s="10" t="e">
        <f t="shared" si="260"/>
        <v>#REF!</v>
      </c>
      <c r="BJ569" s="10" t="e">
        <f t="shared" si="261"/>
        <v>#REF!</v>
      </c>
      <c r="BK569" s="10" t="e">
        <f t="shared" si="262"/>
        <v>#REF!</v>
      </c>
      <c r="BL569" s="10" t="e">
        <f t="shared" si="263"/>
        <v>#REF!</v>
      </c>
      <c r="BM569" s="10" t="e">
        <f>IF(OR(BW569=7,AQ569=6),0,IF(#REF!="I",1,IF(#REF!="II",2,IF(#REF!="III",3,IF(#REF!="IV",4))))&amp;AP569&amp;AQ569&amp;AR569&amp;AS569&amp;AT569&amp;AU569&amp;AX569)</f>
        <v>#REF!</v>
      </c>
      <c r="BN569" s="10" t="e">
        <f t="shared" si="264"/>
        <v>#REF!</v>
      </c>
      <c r="BO569" s="10" t="e">
        <f t="shared" si="265"/>
        <v>#REF!</v>
      </c>
      <c r="BP569" s="10" t="e">
        <f t="shared" si="266"/>
        <v>#REF!</v>
      </c>
      <c r="BQ569" s="10" t="e">
        <f t="shared" si="267"/>
        <v>#REF!</v>
      </c>
      <c r="BR569" s="10" t="e">
        <f t="shared" si="268"/>
        <v>#REF!</v>
      </c>
      <c r="BS569" s="10" t="e">
        <f t="shared" si="269"/>
        <v>#REF!</v>
      </c>
      <c r="BT569" s="10" t="e">
        <f>IF(OR(BW569=7,AQ569=6),0,AO569&amp;IF(#REF!="SI",1,IF(#REF!="NO",2,IF(#REF!="VIH + PREVIO",3,0))))</f>
        <v>#REF!</v>
      </c>
      <c r="BU569" s="10" t="e">
        <f>IF(OR(BW569=7,AQ569=6),0,IF(#REF!="-",1,0))</f>
        <v>#REF!</v>
      </c>
      <c r="BV569" s="10" t="e">
        <f t="shared" si="270"/>
        <v>#REF!</v>
      </c>
      <c r="BW5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69" s="10" t="e">
        <f t="shared" si="271"/>
        <v>#REF!</v>
      </c>
      <c r="BY569" s="10" t="e">
        <f t="shared" si="273"/>
        <v>#REF!</v>
      </c>
      <c r="BZ569" s="10" t="e">
        <f t="shared" si="272"/>
        <v>#REF!</v>
      </c>
      <c r="CA569" s="10"/>
    </row>
    <row r="570" spans="1:79" s="3" customFormat="1" ht="23.25" customHeight="1" x14ac:dyDescent="0.3">
      <c r="A570" s="7">
        <v>568</v>
      </c>
      <c r="B570" s="43"/>
      <c r="C570" s="44"/>
      <c r="D570" s="45"/>
      <c r="E570" s="46"/>
      <c r="F570" s="46"/>
      <c r="G570" s="46"/>
      <c r="H570" s="50"/>
      <c r="I570" s="51"/>
      <c r="J570" s="52"/>
      <c r="K570" s="51"/>
      <c r="L570" s="53"/>
      <c r="M570" s="54"/>
      <c r="N570" s="43"/>
      <c r="O570" s="55"/>
      <c r="P570" s="46"/>
      <c r="Q570" s="46"/>
      <c r="R570" s="46"/>
      <c r="S570" s="43"/>
      <c r="T570" s="56"/>
      <c r="U570" s="46"/>
      <c r="V570" s="57"/>
      <c r="W570" s="58"/>
      <c r="X570" s="57"/>
      <c r="Y570" s="46"/>
      <c r="Z570" s="57"/>
      <c r="AA570" s="59"/>
      <c r="AB570" s="60"/>
      <c r="AC570" s="2"/>
      <c r="AD570" s="2"/>
      <c r="AE570" s="2"/>
      <c r="AJ570" s="11">
        <f t="shared" si="256"/>
        <v>13</v>
      </c>
      <c r="AK570" s="11">
        <f t="shared" si="274"/>
        <v>0</v>
      </c>
      <c r="AL570" s="11">
        <f t="shared" si="275"/>
        <v>0</v>
      </c>
      <c r="AM570" s="11">
        <f t="shared" si="276"/>
        <v>0</v>
      </c>
      <c r="AN570" s="11">
        <f t="shared" si="277"/>
        <v>0</v>
      </c>
      <c r="AO570" s="4" t="e">
        <f>IF(#REF!="I",1,IF(#REF!="II",2,IF(#REF!="III",3,IF(#REF!="IV",4))))</f>
        <v>#REF!</v>
      </c>
      <c r="AP570" s="11" t="e">
        <f>IF(#REF!="PULMONAR",1,IF(AND(#REF!="EXTRAPULMONAR",#REF!&lt;&gt;"MENINGEA"),2,IF(AND(#REF!="EXTRAPULMONAR",#REF!="MENINGEA"),3,)))</f>
        <v>#REF!</v>
      </c>
      <c r="AQ5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0" s="4">
        <f t="shared" si="278"/>
        <v>0</v>
      </c>
      <c r="AS570" s="10">
        <f t="shared" si="279"/>
        <v>0</v>
      </c>
      <c r="AT570" s="10">
        <f t="shared" si="280"/>
        <v>0</v>
      </c>
      <c r="AU570" s="10" t="str">
        <f t="shared" si="281"/>
        <v>0</v>
      </c>
      <c r="AV570" s="11" t="e">
        <f t="shared" si="282"/>
        <v>#N/A</v>
      </c>
      <c r="AW570" s="4" t="e">
        <f t="shared" si="283"/>
        <v>#N/A</v>
      </c>
      <c r="AX570" s="10" t="e">
        <f t="shared" si="284"/>
        <v>#N/A</v>
      </c>
      <c r="AY570" s="10" t="e">
        <f t="shared" si="285"/>
        <v>#N/A</v>
      </c>
      <c r="AZ570" s="10" t="e">
        <f t="shared" si="257"/>
        <v>#REF!</v>
      </c>
      <c r="BA570" s="12" t="e">
        <f>IF(BW570=7,0,AJ570&amp;IF(#REF!="SI",1,IF(#REF!="NO",2,IF(#REF!="VIH + PREVIO",3,0))))</f>
        <v>#REF!</v>
      </c>
      <c r="BB570" s="13" t="e">
        <f>IF(AND(#REF!="POSITIVO",#REF!="POSITIVO"),1,IF(#REF!="NEGATIVO",2,IF(#REF!="VIH + PREVIO",3,0)))</f>
        <v>#REF!</v>
      </c>
      <c r="BC570" s="10" t="e">
        <f>IF(#REF!="SI",1,IF(#REF!="NO",2,0))</f>
        <v>#REF!</v>
      </c>
      <c r="BD570" s="10" t="e">
        <f>IF(#REF!="SI",1,IF(#REF!="NO",2,0))</f>
        <v>#REF!</v>
      </c>
      <c r="BE570" s="10" t="e">
        <f>IF(OR(#REF!="VIH + PREVIO",#REF!="VIH + PREVIO",#REF!="VIH + PREVIO"),1,0)</f>
        <v>#REF!</v>
      </c>
      <c r="BF570" s="13" t="e">
        <f>IF(OR(#REF!="POSITIVO",#REF!="NEGATIVO"),1,IF(#REF!="PACIENTE NO ACEPTA",2,IF(#REF!="VIH + PREVIO",3,0)))</f>
        <v>#REF!</v>
      </c>
      <c r="BG570" s="10" t="e">
        <f t="shared" si="258"/>
        <v>#REF!</v>
      </c>
      <c r="BH570" s="10" t="e">
        <f t="shared" si="259"/>
        <v>#REF!</v>
      </c>
      <c r="BI570" s="10" t="e">
        <f t="shared" si="260"/>
        <v>#REF!</v>
      </c>
      <c r="BJ570" s="10" t="e">
        <f t="shared" si="261"/>
        <v>#REF!</v>
      </c>
      <c r="BK570" s="10" t="e">
        <f t="shared" si="262"/>
        <v>#REF!</v>
      </c>
      <c r="BL570" s="10" t="e">
        <f t="shared" si="263"/>
        <v>#REF!</v>
      </c>
      <c r="BM570" s="10" t="e">
        <f>IF(OR(BW570=7,AQ570=6),0,IF(#REF!="I",1,IF(#REF!="II",2,IF(#REF!="III",3,IF(#REF!="IV",4))))&amp;AP570&amp;AQ570&amp;AR570&amp;AS570&amp;AT570&amp;AU570&amp;AX570)</f>
        <v>#REF!</v>
      </c>
      <c r="BN570" s="10" t="e">
        <f t="shared" si="264"/>
        <v>#REF!</v>
      </c>
      <c r="BO570" s="10" t="e">
        <f t="shared" si="265"/>
        <v>#REF!</v>
      </c>
      <c r="BP570" s="10" t="e">
        <f t="shared" si="266"/>
        <v>#REF!</v>
      </c>
      <c r="BQ570" s="10" t="e">
        <f t="shared" si="267"/>
        <v>#REF!</v>
      </c>
      <c r="BR570" s="10" t="e">
        <f t="shared" si="268"/>
        <v>#REF!</v>
      </c>
      <c r="BS570" s="10" t="e">
        <f t="shared" si="269"/>
        <v>#REF!</v>
      </c>
      <c r="BT570" s="10" t="e">
        <f>IF(OR(BW570=7,AQ570=6),0,AO570&amp;IF(#REF!="SI",1,IF(#REF!="NO",2,IF(#REF!="VIH + PREVIO",3,0))))</f>
        <v>#REF!</v>
      </c>
      <c r="BU570" s="10" t="e">
        <f>IF(OR(BW570=7,AQ570=6),0,IF(#REF!="-",1,0))</f>
        <v>#REF!</v>
      </c>
      <c r="BV570" s="10" t="e">
        <f t="shared" si="270"/>
        <v>#REF!</v>
      </c>
      <c r="BW5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0" s="10" t="e">
        <f t="shared" si="271"/>
        <v>#REF!</v>
      </c>
      <c r="BY570" s="10" t="e">
        <f t="shared" si="273"/>
        <v>#REF!</v>
      </c>
      <c r="BZ570" s="10" t="e">
        <f t="shared" si="272"/>
        <v>#REF!</v>
      </c>
      <c r="CA570" s="10"/>
    </row>
    <row r="571" spans="1:79" s="3" customFormat="1" ht="23.25" customHeight="1" x14ac:dyDescent="0.3">
      <c r="A571" s="7">
        <v>569</v>
      </c>
      <c r="B571" s="43"/>
      <c r="C571" s="44"/>
      <c r="D571" s="45"/>
      <c r="E571" s="46"/>
      <c r="F571" s="46"/>
      <c r="G571" s="46"/>
      <c r="H571" s="50"/>
      <c r="I571" s="51"/>
      <c r="J571" s="52"/>
      <c r="K571" s="51"/>
      <c r="L571" s="53"/>
      <c r="M571" s="54"/>
      <c r="N571" s="43"/>
      <c r="O571" s="55"/>
      <c r="P571" s="46"/>
      <c r="Q571" s="46"/>
      <c r="R571" s="46"/>
      <c r="S571" s="43"/>
      <c r="T571" s="56"/>
      <c r="U571" s="46"/>
      <c r="V571" s="57"/>
      <c r="W571" s="58"/>
      <c r="X571" s="57"/>
      <c r="Y571" s="46"/>
      <c r="Z571" s="57"/>
      <c r="AA571" s="59"/>
      <c r="AB571" s="60"/>
      <c r="AC571" s="2"/>
      <c r="AD571" s="2"/>
      <c r="AE571" s="2"/>
      <c r="AJ571" s="11">
        <f t="shared" si="256"/>
        <v>13</v>
      </c>
      <c r="AK571" s="11">
        <f t="shared" si="274"/>
        <v>0</v>
      </c>
      <c r="AL571" s="11">
        <f t="shared" si="275"/>
        <v>0</v>
      </c>
      <c r="AM571" s="11">
        <f t="shared" si="276"/>
        <v>0</v>
      </c>
      <c r="AN571" s="11">
        <f t="shared" si="277"/>
        <v>0</v>
      </c>
      <c r="AO571" s="4" t="e">
        <f>IF(#REF!="I",1,IF(#REF!="II",2,IF(#REF!="III",3,IF(#REF!="IV",4))))</f>
        <v>#REF!</v>
      </c>
      <c r="AP571" s="11" t="e">
        <f>IF(#REF!="PULMONAR",1,IF(AND(#REF!="EXTRAPULMONAR",#REF!&lt;&gt;"MENINGEA"),2,IF(AND(#REF!="EXTRAPULMONAR",#REF!="MENINGEA"),3,)))</f>
        <v>#REF!</v>
      </c>
      <c r="AQ5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1" s="4">
        <f t="shared" si="278"/>
        <v>0</v>
      </c>
      <c r="AS571" s="10">
        <f t="shared" si="279"/>
        <v>0</v>
      </c>
      <c r="AT571" s="10">
        <f t="shared" si="280"/>
        <v>0</v>
      </c>
      <c r="AU571" s="10" t="str">
        <f t="shared" si="281"/>
        <v>0</v>
      </c>
      <c r="AV571" s="11" t="e">
        <f t="shared" si="282"/>
        <v>#N/A</v>
      </c>
      <c r="AW571" s="4" t="e">
        <f t="shared" si="283"/>
        <v>#N/A</v>
      </c>
      <c r="AX571" s="10" t="e">
        <f t="shared" si="284"/>
        <v>#N/A</v>
      </c>
      <c r="AY571" s="10" t="e">
        <f t="shared" si="285"/>
        <v>#N/A</v>
      </c>
      <c r="AZ571" s="10" t="e">
        <f t="shared" si="257"/>
        <v>#REF!</v>
      </c>
      <c r="BA571" s="12" t="e">
        <f>IF(BW571=7,0,AJ571&amp;IF(#REF!="SI",1,IF(#REF!="NO",2,IF(#REF!="VIH + PREVIO",3,0))))</f>
        <v>#REF!</v>
      </c>
      <c r="BB571" s="13" t="e">
        <f>IF(AND(#REF!="POSITIVO",#REF!="POSITIVO"),1,IF(#REF!="NEGATIVO",2,IF(#REF!="VIH + PREVIO",3,0)))</f>
        <v>#REF!</v>
      </c>
      <c r="BC571" s="10" t="e">
        <f>IF(#REF!="SI",1,IF(#REF!="NO",2,0))</f>
        <v>#REF!</v>
      </c>
      <c r="BD571" s="10" t="e">
        <f>IF(#REF!="SI",1,IF(#REF!="NO",2,0))</f>
        <v>#REF!</v>
      </c>
      <c r="BE571" s="10" t="e">
        <f>IF(OR(#REF!="VIH + PREVIO",#REF!="VIH + PREVIO",#REF!="VIH + PREVIO"),1,0)</f>
        <v>#REF!</v>
      </c>
      <c r="BF571" s="13" t="e">
        <f>IF(OR(#REF!="POSITIVO",#REF!="NEGATIVO"),1,IF(#REF!="PACIENTE NO ACEPTA",2,IF(#REF!="VIH + PREVIO",3,0)))</f>
        <v>#REF!</v>
      </c>
      <c r="BG571" s="10" t="e">
        <f t="shared" si="258"/>
        <v>#REF!</v>
      </c>
      <c r="BH571" s="10" t="e">
        <f t="shared" si="259"/>
        <v>#REF!</v>
      </c>
      <c r="BI571" s="10" t="e">
        <f t="shared" si="260"/>
        <v>#REF!</v>
      </c>
      <c r="BJ571" s="10" t="e">
        <f t="shared" si="261"/>
        <v>#REF!</v>
      </c>
      <c r="BK571" s="10" t="e">
        <f t="shared" si="262"/>
        <v>#REF!</v>
      </c>
      <c r="BL571" s="10" t="e">
        <f t="shared" si="263"/>
        <v>#REF!</v>
      </c>
      <c r="BM571" s="10" t="e">
        <f>IF(OR(BW571=7,AQ571=6),0,IF(#REF!="I",1,IF(#REF!="II",2,IF(#REF!="III",3,IF(#REF!="IV",4))))&amp;AP571&amp;AQ571&amp;AR571&amp;AS571&amp;AT571&amp;AU571&amp;AX571)</f>
        <v>#REF!</v>
      </c>
      <c r="BN571" s="10" t="e">
        <f t="shared" si="264"/>
        <v>#REF!</v>
      </c>
      <c r="BO571" s="10" t="e">
        <f t="shared" si="265"/>
        <v>#REF!</v>
      </c>
      <c r="BP571" s="10" t="e">
        <f t="shared" si="266"/>
        <v>#REF!</v>
      </c>
      <c r="BQ571" s="10" t="e">
        <f t="shared" si="267"/>
        <v>#REF!</v>
      </c>
      <c r="BR571" s="10" t="e">
        <f t="shared" si="268"/>
        <v>#REF!</v>
      </c>
      <c r="BS571" s="10" t="e">
        <f t="shared" si="269"/>
        <v>#REF!</v>
      </c>
      <c r="BT571" s="10" t="e">
        <f>IF(OR(BW571=7,AQ571=6),0,AO571&amp;IF(#REF!="SI",1,IF(#REF!="NO",2,IF(#REF!="VIH + PREVIO",3,0))))</f>
        <v>#REF!</v>
      </c>
      <c r="BU571" s="10" t="e">
        <f>IF(OR(BW571=7,AQ571=6),0,IF(#REF!="-",1,0))</f>
        <v>#REF!</v>
      </c>
      <c r="BV571" s="10" t="e">
        <f t="shared" si="270"/>
        <v>#REF!</v>
      </c>
      <c r="BW5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1" s="10" t="e">
        <f t="shared" si="271"/>
        <v>#REF!</v>
      </c>
      <c r="BY571" s="10" t="e">
        <f t="shared" si="273"/>
        <v>#REF!</v>
      </c>
      <c r="BZ571" s="10" t="e">
        <f t="shared" si="272"/>
        <v>#REF!</v>
      </c>
      <c r="CA571" s="10"/>
    </row>
    <row r="572" spans="1:79" s="3" customFormat="1" ht="23.25" customHeight="1" x14ac:dyDescent="0.3">
      <c r="A572" s="7">
        <v>570</v>
      </c>
      <c r="B572" s="43"/>
      <c r="C572" s="44"/>
      <c r="D572" s="45"/>
      <c r="E572" s="46"/>
      <c r="F572" s="46"/>
      <c r="G572" s="46"/>
      <c r="H572" s="50"/>
      <c r="I572" s="51"/>
      <c r="J572" s="52"/>
      <c r="K572" s="51"/>
      <c r="L572" s="53"/>
      <c r="M572" s="54"/>
      <c r="N572" s="43"/>
      <c r="O572" s="55"/>
      <c r="P572" s="46"/>
      <c r="Q572" s="46"/>
      <c r="R572" s="46"/>
      <c r="S572" s="43"/>
      <c r="T572" s="56"/>
      <c r="U572" s="46"/>
      <c r="V572" s="57"/>
      <c r="W572" s="58"/>
      <c r="X572" s="57"/>
      <c r="Y572" s="46"/>
      <c r="Z572" s="57"/>
      <c r="AA572" s="59"/>
      <c r="AB572" s="60"/>
      <c r="AC572" s="2"/>
      <c r="AD572" s="2"/>
      <c r="AE572" s="2"/>
      <c r="AJ572" s="11">
        <f t="shared" si="256"/>
        <v>13</v>
      </c>
      <c r="AK572" s="11">
        <f t="shared" si="274"/>
        <v>0</v>
      </c>
      <c r="AL572" s="11">
        <f t="shared" si="275"/>
        <v>0</v>
      </c>
      <c r="AM572" s="11">
        <f t="shared" si="276"/>
        <v>0</v>
      </c>
      <c r="AN572" s="11">
        <f t="shared" si="277"/>
        <v>0</v>
      </c>
      <c r="AO572" s="4" t="e">
        <f>IF(#REF!="I",1,IF(#REF!="II",2,IF(#REF!="III",3,IF(#REF!="IV",4))))</f>
        <v>#REF!</v>
      </c>
      <c r="AP572" s="11" t="e">
        <f>IF(#REF!="PULMONAR",1,IF(AND(#REF!="EXTRAPULMONAR",#REF!&lt;&gt;"MENINGEA"),2,IF(AND(#REF!="EXTRAPULMONAR",#REF!="MENINGEA"),3,)))</f>
        <v>#REF!</v>
      </c>
      <c r="AQ5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2" s="4">
        <f t="shared" si="278"/>
        <v>0</v>
      </c>
      <c r="AS572" s="10">
        <f t="shared" si="279"/>
        <v>0</v>
      </c>
      <c r="AT572" s="10">
        <f t="shared" si="280"/>
        <v>0</v>
      </c>
      <c r="AU572" s="10" t="str">
        <f t="shared" si="281"/>
        <v>0</v>
      </c>
      <c r="AV572" s="11" t="e">
        <f t="shared" si="282"/>
        <v>#N/A</v>
      </c>
      <c r="AW572" s="4" t="e">
        <f t="shared" si="283"/>
        <v>#N/A</v>
      </c>
      <c r="AX572" s="10" t="e">
        <f t="shared" si="284"/>
        <v>#N/A</v>
      </c>
      <c r="AY572" s="10" t="e">
        <f t="shared" si="285"/>
        <v>#N/A</v>
      </c>
      <c r="AZ572" s="10" t="e">
        <f t="shared" si="257"/>
        <v>#REF!</v>
      </c>
      <c r="BA572" s="12" t="e">
        <f>IF(BW572=7,0,AJ572&amp;IF(#REF!="SI",1,IF(#REF!="NO",2,IF(#REF!="VIH + PREVIO",3,0))))</f>
        <v>#REF!</v>
      </c>
      <c r="BB572" s="13" t="e">
        <f>IF(AND(#REF!="POSITIVO",#REF!="POSITIVO"),1,IF(#REF!="NEGATIVO",2,IF(#REF!="VIH + PREVIO",3,0)))</f>
        <v>#REF!</v>
      </c>
      <c r="BC572" s="10" t="e">
        <f>IF(#REF!="SI",1,IF(#REF!="NO",2,0))</f>
        <v>#REF!</v>
      </c>
      <c r="BD572" s="10" t="e">
        <f>IF(#REF!="SI",1,IF(#REF!="NO",2,0))</f>
        <v>#REF!</v>
      </c>
      <c r="BE572" s="10" t="e">
        <f>IF(OR(#REF!="VIH + PREVIO",#REF!="VIH + PREVIO",#REF!="VIH + PREVIO"),1,0)</f>
        <v>#REF!</v>
      </c>
      <c r="BF572" s="13" t="e">
        <f>IF(OR(#REF!="POSITIVO",#REF!="NEGATIVO"),1,IF(#REF!="PACIENTE NO ACEPTA",2,IF(#REF!="VIH + PREVIO",3,0)))</f>
        <v>#REF!</v>
      </c>
      <c r="BG572" s="10" t="e">
        <f t="shared" si="258"/>
        <v>#REF!</v>
      </c>
      <c r="BH572" s="10" t="e">
        <f t="shared" si="259"/>
        <v>#REF!</v>
      </c>
      <c r="BI572" s="10" t="e">
        <f t="shared" si="260"/>
        <v>#REF!</v>
      </c>
      <c r="BJ572" s="10" t="e">
        <f t="shared" si="261"/>
        <v>#REF!</v>
      </c>
      <c r="BK572" s="10" t="e">
        <f t="shared" si="262"/>
        <v>#REF!</v>
      </c>
      <c r="BL572" s="10" t="e">
        <f t="shared" si="263"/>
        <v>#REF!</v>
      </c>
      <c r="BM572" s="10" t="e">
        <f>IF(OR(BW572=7,AQ572=6),0,IF(#REF!="I",1,IF(#REF!="II",2,IF(#REF!="III",3,IF(#REF!="IV",4))))&amp;AP572&amp;AQ572&amp;AR572&amp;AS572&amp;AT572&amp;AU572&amp;AX572)</f>
        <v>#REF!</v>
      </c>
      <c r="BN572" s="10" t="e">
        <f t="shared" si="264"/>
        <v>#REF!</v>
      </c>
      <c r="BO572" s="10" t="e">
        <f t="shared" si="265"/>
        <v>#REF!</v>
      </c>
      <c r="BP572" s="10" t="e">
        <f t="shared" si="266"/>
        <v>#REF!</v>
      </c>
      <c r="BQ572" s="10" t="e">
        <f t="shared" si="267"/>
        <v>#REF!</v>
      </c>
      <c r="BR572" s="10" t="e">
        <f t="shared" si="268"/>
        <v>#REF!</v>
      </c>
      <c r="BS572" s="10" t="e">
        <f t="shared" si="269"/>
        <v>#REF!</v>
      </c>
      <c r="BT572" s="10" t="e">
        <f>IF(OR(BW572=7,AQ572=6),0,AO572&amp;IF(#REF!="SI",1,IF(#REF!="NO",2,IF(#REF!="VIH + PREVIO",3,0))))</f>
        <v>#REF!</v>
      </c>
      <c r="BU572" s="10" t="e">
        <f>IF(OR(BW572=7,AQ572=6),0,IF(#REF!="-",1,0))</f>
        <v>#REF!</v>
      </c>
      <c r="BV572" s="10" t="e">
        <f t="shared" si="270"/>
        <v>#REF!</v>
      </c>
      <c r="BW5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2" s="10" t="e">
        <f t="shared" si="271"/>
        <v>#REF!</v>
      </c>
      <c r="BY572" s="10" t="e">
        <f t="shared" si="273"/>
        <v>#REF!</v>
      </c>
      <c r="BZ572" s="10" t="e">
        <f t="shared" si="272"/>
        <v>#REF!</v>
      </c>
      <c r="CA572" s="10"/>
    </row>
    <row r="573" spans="1:79" s="3" customFormat="1" ht="23.25" customHeight="1" x14ac:dyDescent="0.3">
      <c r="A573" s="7">
        <v>571</v>
      </c>
      <c r="B573" s="43"/>
      <c r="C573" s="44"/>
      <c r="D573" s="45"/>
      <c r="E573" s="46"/>
      <c r="F573" s="46"/>
      <c r="G573" s="46"/>
      <c r="H573" s="50"/>
      <c r="I573" s="51"/>
      <c r="J573" s="52"/>
      <c r="K573" s="51"/>
      <c r="L573" s="53"/>
      <c r="M573" s="54"/>
      <c r="N573" s="43"/>
      <c r="O573" s="55"/>
      <c r="P573" s="46"/>
      <c r="Q573" s="46"/>
      <c r="R573" s="46"/>
      <c r="S573" s="43"/>
      <c r="T573" s="56"/>
      <c r="U573" s="46"/>
      <c r="V573" s="57"/>
      <c r="W573" s="58"/>
      <c r="X573" s="57"/>
      <c r="Y573" s="46"/>
      <c r="Z573" s="57"/>
      <c r="AA573" s="59"/>
      <c r="AB573" s="60"/>
      <c r="AC573" s="2"/>
      <c r="AD573" s="2"/>
      <c r="AE573" s="2"/>
      <c r="AJ573" s="11">
        <f t="shared" si="256"/>
        <v>13</v>
      </c>
      <c r="AK573" s="11">
        <f t="shared" si="274"/>
        <v>0</v>
      </c>
      <c r="AL573" s="11">
        <f t="shared" si="275"/>
        <v>0</v>
      </c>
      <c r="AM573" s="11">
        <f t="shared" si="276"/>
        <v>0</v>
      </c>
      <c r="AN573" s="11">
        <f t="shared" si="277"/>
        <v>0</v>
      </c>
      <c r="AO573" s="4" t="e">
        <f>IF(#REF!="I",1,IF(#REF!="II",2,IF(#REF!="III",3,IF(#REF!="IV",4))))</f>
        <v>#REF!</v>
      </c>
      <c r="AP573" s="11" t="e">
        <f>IF(#REF!="PULMONAR",1,IF(AND(#REF!="EXTRAPULMONAR",#REF!&lt;&gt;"MENINGEA"),2,IF(AND(#REF!="EXTRAPULMONAR",#REF!="MENINGEA"),3,)))</f>
        <v>#REF!</v>
      </c>
      <c r="AQ5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3" s="4">
        <f t="shared" si="278"/>
        <v>0</v>
      </c>
      <c r="AS573" s="10">
        <f t="shared" si="279"/>
        <v>0</v>
      </c>
      <c r="AT573" s="10">
        <f t="shared" si="280"/>
        <v>0</v>
      </c>
      <c r="AU573" s="10" t="str">
        <f t="shared" si="281"/>
        <v>0</v>
      </c>
      <c r="AV573" s="11" t="e">
        <f t="shared" si="282"/>
        <v>#N/A</v>
      </c>
      <c r="AW573" s="4" t="e">
        <f t="shared" si="283"/>
        <v>#N/A</v>
      </c>
      <c r="AX573" s="10" t="e">
        <f t="shared" si="284"/>
        <v>#N/A</v>
      </c>
      <c r="AY573" s="10" t="e">
        <f t="shared" si="285"/>
        <v>#N/A</v>
      </c>
      <c r="AZ573" s="10" t="e">
        <f t="shared" si="257"/>
        <v>#REF!</v>
      </c>
      <c r="BA573" s="12" t="e">
        <f>IF(BW573=7,0,AJ573&amp;IF(#REF!="SI",1,IF(#REF!="NO",2,IF(#REF!="VIH + PREVIO",3,0))))</f>
        <v>#REF!</v>
      </c>
      <c r="BB573" s="13" t="e">
        <f>IF(AND(#REF!="POSITIVO",#REF!="POSITIVO"),1,IF(#REF!="NEGATIVO",2,IF(#REF!="VIH + PREVIO",3,0)))</f>
        <v>#REF!</v>
      </c>
      <c r="BC573" s="10" t="e">
        <f>IF(#REF!="SI",1,IF(#REF!="NO",2,0))</f>
        <v>#REF!</v>
      </c>
      <c r="BD573" s="10" t="e">
        <f>IF(#REF!="SI",1,IF(#REF!="NO",2,0))</f>
        <v>#REF!</v>
      </c>
      <c r="BE573" s="10" t="e">
        <f>IF(OR(#REF!="VIH + PREVIO",#REF!="VIH + PREVIO",#REF!="VIH + PREVIO"),1,0)</f>
        <v>#REF!</v>
      </c>
      <c r="BF573" s="13" t="e">
        <f>IF(OR(#REF!="POSITIVO",#REF!="NEGATIVO"),1,IF(#REF!="PACIENTE NO ACEPTA",2,IF(#REF!="VIH + PREVIO",3,0)))</f>
        <v>#REF!</v>
      </c>
      <c r="BG573" s="10" t="e">
        <f t="shared" si="258"/>
        <v>#REF!</v>
      </c>
      <c r="BH573" s="10" t="e">
        <f t="shared" si="259"/>
        <v>#REF!</v>
      </c>
      <c r="BI573" s="10" t="e">
        <f t="shared" si="260"/>
        <v>#REF!</v>
      </c>
      <c r="BJ573" s="10" t="e">
        <f t="shared" si="261"/>
        <v>#REF!</v>
      </c>
      <c r="BK573" s="10" t="e">
        <f t="shared" si="262"/>
        <v>#REF!</v>
      </c>
      <c r="BL573" s="10" t="e">
        <f t="shared" si="263"/>
        <v>#REF!</v>
      </c>
      <c r="BM573" s="10" t="e">
        <f>IF(OR(BW573=7,AQ573=6),0,IF(#REF!="I",1,IF(#REF!="II",2,IF(#REF!="III",3,IF(#REF!="IV",4))))&amp;AP573&amp;AQ573&amp;AR573&amp;AS573&amp;AT573&amp;AU573&amp;AX573)</f>
        <v>#REF!</v>
      </c>
      <c r="BN573" s="10" t="e">
        <f t="shared" si="264"/>
        <v>#REF!</v>
      </c>
      <c r="BO573" s="10" t="e">
        <f t="shared" si="265"/>
        <v>#REF!</v>
      </c>
      <c r="BP573" s="10" t="e">
        <f t="shared" si="266"/>
        <v>#REF!</v>
      </c>
      <c r="BQ573" s="10" t="e">
        <f t="shared" si="267"/>
        <v>#REF!</v>
      </c>
      <c r="BR573" s="10" t="e">
        <f t="shared" si="268"/>
        <v>#REF!</v>
      </c>
      <c r="BS573" s="10" t="e">
        <f t="shared" si="269"/>
        <v>#REF!</v>
      </c>
      <c r="BT573" s="10" t="e">
        <f>IF(OR(BW573=7,AQ573=6),0,AO573&amp;IF(#REF!="SI",1,IF(#REF!="NO",2,IF(#REF!="VIH + PREVIO",3,0))))</f>
        <v>#REF!</v>
      </c>
      <c r="BU573" s="10" t="e">
        <f>IF(OR(BW573=7,AQ573=6),0,IF(#REF!="-",1,0))</f>
        <v>#REF!</v>
      </c>
      <c r="BV573" s="10" t="e">
        <f t="shared" si="270"/>
        <v>#REF!</v>
      </c>
      <c r="BW5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3" s="10" t="e">
        <f t="shared" si="271"/>
        <v>#REF!</v>
      </c>
      <c r="BY573" s="10" t="e">
        <f t="shared" si="273"/>
        <v>#REF!</v>
      </c>
      <c r="BZ573" s="10" t="e">
        <f t="shared" si="272"/>
        <v>#REF!</v>
      </c>
      <c r="CA573" s="10"/>
    </row>
    <row r="574" spans="1:79" s="3" customFormat="1" ht="23.25" customHeight="1" x14ac:dyDescent="0.3">
      <c r="A574" s="7">
        <v>572</v>
      </c>
      <c r="B574" s="43"/>
      <c r="C574" s="44"/>
      <c r="D574" s="45"/>
      <c r="E574" s="46"/>
      <c r="F574" s="46"/>
      <c r="G574" s="46"/>
      <c r="H574" s="50"/>
      <c r="I574" s="51"/>
      <c r="J574" s="52"/>
      <c r="K574" s="51"/>
      <c r="L574" s="53"/>
      <c r="M574" s="54"/>
      <c r="N574" s="43"/>
      <c r="O574" s="55"/>
      <c r="P574" s="46"/>
      <c r="Q574" s="46"/>
      <c r="R574" s="46"/>
      <c r="S574" s="43"/>
      <c r="T574" s="56"/>
      <c r="U574" s="46"/>
      <c r="V574" s="57"/>
      <c r="W574" s="58"/>
      <c r="X574" s="57"/>
      <c r="Y574" s="46"/>
      <c r="Z574" s="57"/>
      <c r="AA574" s="59"/>
      <c r="AB574" s="60"/>
      <c r="AC574" s="2"/>
      <c r="AD574" s="2"/>
      <c r="AE574" s="2"/>
      <c r="AJ574" s="11">
        <f t="shared" si="256"/>
        <v>13</v>
      </c>
      <c r="AK574" s="11">
        <f t="shared" si="274"/>
        <v>0</v>
      </c>
      <c r="AL574" s="11">
        <f t="shared" si="275"/>
        <v>0</v>
      </c>
      <c r="AM574" s="11">
        <f t="shared" si="276"/>
        <v>0</v>
      </c>
      <c r="AN574" s="11">
        <f t="shared" si="277"/>
        <v>0</v>
      </c>
      <c r="AO574" s="4" t="e">
        <f>IF(#REF!="I",1,IF(#REF!="II",2,IF(#REF!="III",3,IF(#REF!="IV",4))))</f>
        <v>#REF!</v>
      </c>
      <c r="AP574" s="11" t="e">
        <f>IF(#REF!="PULMONAR",1,IF(AND(#REF!="EXTRAPULMONAR",#REF!&lt;&gt;"MENINGEA"),2,IF(AND(#REF!="EXTRAPULMONAR",#REF!="MENINGEA"),3,)))</f>
        <v>#REF!</v>
      </c>
      <c r="AQ5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4" s="4">
        <f t="shared" si="278"/>
        <v>0</v>
      </c>
      <c r="AS574" s="10">
        <f t="shared" si="279"/>
        <v>0</v>
      </c>
      <c r="AT574" s="10">
        <f t="shared" si="280"/>
        <v>0</v>
      </c>
      <c r="AU574" s="10" t="str">
        <f t="shared" si="281"/>
        <v>0</v>
      </c>
      <c r="AV574" s="11" t="e">
        <f t="shared" si="282"/>
        <v>#N/A</v>
      </c>
      <c r="AW574" s="4" t="e">
        <f t="shared" si="283"/>
        <v>#N/A</v>
      </c>
      <c r="AX574" s="10" t="e">
        <f t="shared" si="284"/>
        <v>#N/A</v>
      </c>
      <c r="AY574" s="10" t="e">
        <f t="shared" si="285"/>
        <v>#N/A</v>
      </c>
      <c r="AZ574" s="10" t="e">
        <f t="shared" si="257"/>
        <v>#REF!</v>
      </c>
      <c r="BA574" s="12" t="e">
        <f>IF(BW574=7,0,AJ574&amp;IF(#REF!="SI",1,IF(#REF!="NO",2,IF(#REF!="VIH + PREVIO",3,0))))</f>
        <v>#REF!</v>
      </c>
      <c r="BB574" s="13" t="e">
        <f>IF(AND(#REF!="POSITIVO",#REF!="POSITIVO"),1,IF(#REF!="NEGATIVO",2,IF(#REF!="VIH + PREVIO",3,0)))</f>
        <v>#REF!</v>
      </c>
      <c r="BC574" s="10" t="e">
        <f>IF(#REF!="SI",1,IF(#REF!="NO",2,0))</f>
        <v>#REF!</v>
      </c>
      <c r="BD574" s="10" t="e">
        <f>IF(#REF!="SI",1,IF(#REF!="NO",2,0))</f>
        <v>#REF!</v>
      </c>
      <c r="BE574" s="10" t="e">
        <f>IF(OR(#REF!="VIH + PREVIO",#REF!="VIH + PREVIO",#REF!="VIH + PREVIO"),1,0)</f>
        <v>#REF!</v>
      </c>
      <c r="BF574" s="13" t="e">
        <f>IF(OR(#REF!="POSITIVO",#REF!="NEGATIVO"),1,IF(#REF!="PACIENTE NO ACEPTA",2,IF(#REF!="VIH + PREVIO",3,0)))</f>
        <v>#REF!</v>
      </c>
      <c r="BG574" s="10" t="e">
        <f t="shared" si="258"/>
        <v>#REF!</v>
      </c>
      <c r="BH574" s="10" t="e">
        <f t="shared" si="259"/>
        <v>#REF!</v>
      </c>
      <c r="BI574" s="10" t="e">
        <f t="shared" si="260"/>
        <v>#REF!</v>
      </c>
      <c r="BJ574" s="10" t="e">
        <f t="shared" si="261"/>
        <v>#REF!</v>
      </c>
      <c r="BK574" s="10" t="e">
        <f t="shared" si="262"/>
        <v>#REF!</v>
      </c>
      <c r="BL574" s="10" t="e">
        <f t="shared" si="263"/>
        <v>#REF!</v>
      </c>
      <c r="BM574" s="10" t="e">
        <f>IF(OR(BW574=7,AQ574=6),0,IF(#REF!="I",1,IF(#REF!="II",2,IF(#REF!="III",3,IF(#REF!="IV",4))))&amp;AP574&amp;AQ574&amp;AR574&amp;AS574&amp;AT574&amp;AU574&amp;AX574)</f>
        <v>#REF!</v>
      </c>
      <c r="BN574" s="10" t="e">
        <f t="shared" si="264"/>
        <v>#REF!</v>
      </c>
      <c r="BO574" s="10" t="e">
        <f t="shared" si="265"/>
        <v>#REF!</v>
      </c>
      <c r="BP574" s="10" t="e">
        <f t="shared" si="266"/>
        <v>#REF!</v>
      </c>
      <c r="BQ574" s="10" t="e">
        <f t="shared" si="267"/>
        <v>#REF!</v>
      </c>
      <c r="BR574" s="10" t="e">
        <f t="shared" si="268"/>
        <v>#REF!</v>
      </c>
      <c r="BS574" s="10" t="e">
        <f t="shared" si="269"/>
        <v>#REF!</v>
      </c>
      <c r="BT574" s="10" t="e">
        <f>IF(OR(BW574=7,AQ574=6),0,AO574&amp;IF(#REF!="SI",1,IF(#REF!="NO",2,IF(#REF!="VIH + PREVIO",3,0))))</f>
        <v>#REF!</v>
      </c>
      <c r="BU574" s="10" t="e">
        <f>IF(OR(BW574=7,AQ574=6),0,IF(#REF!="-",1,0))</f>
        <v>#REF!</v>
      </c>
      <c r="BV574" s="10" t="e">
        <f t="shared" si="270"/>
        <v>#REF!</v>
      </c>
      <c r="BW5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4" s="10" t="e">
        <f t="shared" si="271"/>
        <v>#REF!</v>
      </c>
      <c r="BY574" s="10" t="e">
        <f t="shared" si="273"/>
        <v>#REF!</v>
      </c>
      <c r="BZ574" s="10" t="e">
        <f t="shared" si="272"/>
        <v>#REF!</v>
      </c>
      <c r="CA574" s="10"/>
    </row>
    <row r="575" spans="1:79" s="3" customFormat="1" ht="23.25" customHeight="1" x14ac:dyDescent="0.3">
      <c r="A575" s="7">
        <v>573</v>
      </c>
      <c r="B575" s="43"/>
      <c r="C575" s="44"/>
      <c r="D575" s="45"/>
      <c r="E575" s="46"/>
      <c r="F575" s="46"/>
      <c r="G575" s="46"/>
      <c r="H575" s="50"/>
      <c r="I575" s="51"/>
      <c r="J575" s="52"/>
      <c r="K575" s="51"/>
      <c r="L575" s="53"/>
      <c r="M575" s="54"/>
      <c r="N575" s="43"/>
      <c r="O575" s="55"/>
      <c r="P575" s="46"/>
      <c r="Q575" s="46"/>
      <c r="R575" s="46"/>
      <c r="S575" s="43"/>
      <c r="T575" s="56"/>
      <c r="U575" s="46"/>
      <c r="V575" s="57"/>
      <c r="W575" s="58"/>
      <c r="X575" s="57"/>
      <c r="Y575" s="46"/>
      <c r="Z575" s="57"/>
      <c r="AA575" s="59"/>
      <c r="AB575" s="60"/>
      <c r="AC575" s="2"/>
      <c r="AD575" s="2"/>
      <c r="AE575" s="2"/>
      <c r="AJ575" s="11">
        <f t="shared" si="256"/>
        <v>13</v>
      </c>
      <c r="AK575" s="11">
        <f t="shared" si="274"/>
        <v>0</v>
      </c>
      <c r="AL575" s="11">
        <f t="shared" si="275"/>
        <v>0</v>
      </c>
      <c r="AM575" s="11">
        <f t="shared" si="276"/>
        <v>0</v>
      </c>
      <c r="AN575" s="11">
        <f t="shared" si="277"/>
        <v>0</v>
      </c>
      <c r="AO575" s="4" t="e">
        <f>IF(#REF!="I",1,IF(#REF!="II",2,IF(#REF!="III",3,IF(#REF!="IV",4))))</f>
        <v>#REF!</v>
      </c>
      <c r="AP575" s="11" t="e">
        <f>IF(#REF!="PULMONAR",1,IF(AND(#REF!="EXTRAPULMONAR",#REF!&lt;&gt;"MENINGEA"),2,IF(AND(#REF!="EXTRAPULMONAR",#REF!="MENINGEA"),3,)))</f>
        <v>#REF!</v>
      </c>
      <c r="AQ5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5" s="4">
        <f t="shared" si="278"/>
        <v>0</v>
      </c>
      <c r="AS575" s="10">
        <f t="shared" si="279"/>
        <v>0</v>
      </c>
      <c r="AT575" s="10">
        <f t="shared" si="280"/>
        <v>0</v>
      </c>
      <c r="AU575" s="10" t="str">
        <f t="shared" si="281"/>
        <v>0</v>
      </c>
      <c r="AV575" s="11" t="e">
        <f t="shared" si="282"/>
        <v>#N/A</v>
      </c>
      <c r="AW575" s="4" t="e">
        <f t="shared" si="283"/>
        <v>#N/A</v>
      </c>
      <c r="AX575" s="10" t="e">
        <f t="shared" si="284"/>
        <v>#N/A</v>
      </c>
      <c r="AY575" s="10" t="e">
        <f t="shared" si="285"/>
        <v>#N/A</v>
      </c>
      <c r="AZ575" s="10" t="e">
        <f t="shared" si="257"/>
        <v>#REF!</v>
      </c>
      <c r="BA575" s="12" t="e">
        <f>IF(BW575=7,0,AJ575&amp;IF(#REF!="SI",1,IF(#REF!="NO",2,IF(#REF!="VIH + PREVIO",3,0))))</f>
        <v>#REF!</v>
      </c>
      <c r="BB575" s="13" t="e">
        <f>IF(AND(#REF!="POSITIVO",#REF!="POSITIVO"),1,IF(#REF!="NEGATIVO",2,IF(#REF!="VIH + PREVIO",3,0)))</f>
        <v>#REF!</v>
      </c>
      <c r="BC575" s="10" t="e">
        <f>IF(#REF!="SI",1,IF(#REF!="NO",2,0))</f>
        <v>#REF!</v>
      </c>
      <c r="BD575" s="10" t="e">
        <f>IF(#REF!="SI",1,IF(#REF!="NO",2,0))</f>
        <v>#REF!</v>
      </c>
      <c r="BE575" s="10" t="e">
        <f>IF(OR(#REF!="VIH + PREVIO",#REF!="VIH + PREVIO",#REF!="VIH + PREVIO"),1,0)</f>
        <v>#REF!</v>
      </c>
      <c r="BF575" s="13" t="e">
        <f>IF(OR(#REF!="POSITIVO",#REF!="NEGATIVO"),1,IF(#REF!="PACIENTE NO ACEPTA",2,IF(#REF!="VIH + PREVIO",3,0)))</f>
        <v>#REF!</v>
      </c>
      <c r="BG575" s="10" t="e">
        <f t="shared" si="258"/>
        <v>#REF!</v>
      </c>
      <c r="BH575" s="10" t="e">
        <f t="shared" si="259"/>
        <v>#REF!</v>
      </c>
      <c r="BI575" s="10" t="e">
        <f t="shared" si="260"/>
        <v>#REF!</v>
      </c>
      <c r="BJ575" s="10" t="e">
        <f t="shared" si="261"/>
        <v>#REF!</v>
      </c>
      <c r="BK575" s="10" t="e">
        <f t="shared" si="262"/>
        <v>#REF!</v>
      </c>
      <c r="BL575" s="10" t="e">
        <f t="shared" si="263"/>
        <v>#REF!</v>
      </c>
      <c r="BM575" s="10" t="e">
        <f>IF(OR(BW575=7,AQ575=6),0,IF(#REF!="I",1,IF(#REF!="II",2,IF(#REF!="III",3,IF(#REF!="IV",4))))&amp;AP575&amp;AQ575&amp;AR575&amp;AS575&amp;AT575&amp;AU575&amp;AX575)</f>
        <v>#REF!</v>
      </c>
      <c r="BN575" s="10" t="e">
        <f t="shared" si="264"/>
        <v>#REF!</v>
      </c>
      <c r="BO575" s="10" t="e">
        <f t="shared" si="265"/>
        <v>#REF!</v>
      </c>
      <c r="BP575" s="10" t="e">
        <f t="shared" si="266"/>
        <v>#REF!</v>
      </c>
      <c r="BQ575" s="10" t="e">
        <f t="shared" si="267"/>
        <v>#REF!</v>
      </c>
      <c r="BR575" s="10" t="e">
        <f t="shared" si="268"/>
        <v>#REF!</v>
      </c>
      <c r="BS575" s="10" t="e">
        <f t="shared" si="269"/>
        <v>#REF!</v>
      </c>
      <c r="BT575" s="10" t="e">
        <f>IF(OR(BW575=7,AQ575=6),0,AO575&amp;IF(#REF!="SI",1,IF(#REF!="NO",2,IF(#REF!="VIH + PREVIO",3,0))))</f>
        <v>#REF!</v>
      </c>
      <c r="BU575" s="10" t="e">
        <f>IF(OR(BW575=7,AQ575=6),0,IF(#REF!="-",1,0))</f>
        <v>#REF!</v>
      </c>
      <c r="BV575" s="10" t="e">
        <f t="shared" si="270"/>
        <v>#REF!</v>
      </c>
      <c r="BW5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5" s="10" t="e">
        <f t="shared" si="271"/>
        <v>#REF!</v>
      </c>
      <c r="BY575" s="10" t="e">
        <f t="shared" si="273"/>
        <v>#REF!</v>
      </c>
      <c r="BZ575" s="10" t="e">
        <f t="shared" si="272"/>
        <v>#REF!</v>
      </c>
      <c r="CA575" s="10"/>
    </row>
    <row r="576" spans="1:79" s="3" customFormat="1" ht="23.25" customHeight="1" x14ac:dyDescent="0.3">
      <c r="A576" s="7">
        <v>574</v>
      </c>
      <c r="B576" s="43"/>
      <c r="C576" s="44"/>
      <c r="D576" s="45"/>
      <c r="E576" s="46"/>
      <c r="F576" s="46"/>
      <c r="G576" s="46"/>
      <c r="H576" s="50"/>
      <c r="I576" s="51"/>
      <c r="J576" s="52"/>
      <c r="K576" s="51"/>
      <c r="L576" s="53"/>
      <c r="M576" s="54"/>
      <c r="N576" s="43"/>
      <c r="O576" s="55"/>
      <c r="P576" s="46"/>
      <c r="Q576" s="46"/>
      <c r="R576" s="46"/>
      <c r="S576" s="43"/>
      <c r="T576" s="56"/>
      <c r="U576" s="46"/>
      <c r="V576" s="57"/>
      <c r="W576" s="58"/>
      <c r="X576" s="57"/>
      <c r="Y576" s="46"/>
      <c r="Z576" s="57"/>
      <c r="AA576" s="59"/>
      <c r="AB576" s="60"/>
      <c r="AC576" s="2"/>
      <c r="AD576" s="2"/>
      <c r="AE576" s="2"/>
      <c r="AJ576" s="11">
        <f t="shared" si="256"/>
        <v>13</v>
      </c>
      <c r="AK576" s="11">
        <f t="shared" si="274"/>
        <v>0</v>
      </c>
      <c r="AL576" s="11">
        <f t="shared" si="275"/>
        <v>0</v>
      </c>
      <c r="AM576" s="11">
        <f t="shared" si="276"/>
        <v>0</v>
      </c>
      <c r="AN576" s="11">
        <f t="shared" si="277"/>
        <v>0</v>
      </c>
      <c r="AO576" s="4" t="e">
        <f>IF(#REF!="I",1,IF(#REF!="II",2,IF(#REF!="III",3,IF(#REF!="IV",4))))</f>
        <v>#REF!</v>
      </c>
      <c r="AP576" s="11" t="e">
        <f>IF(#REF!="PULMONAR",1,IF(AND(#REF!="EXTRAPULMONAR",#REF!&lt;&gt;"MENINGEA"),2,IF(AND(#REF!="EXTRAPULMONAR",#REF!="MENINGEA"),3,)))</f>
        <v>#REF!</v>
      </c>
      <c r="AQ5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6" s="4">
        <f t="shared" si="278"/>
        <v>0</v>
      </c>
      <c r="AS576" s="10">
        <f t="shared" si="279"/>
        <v>0</v>
      </c>
      <c r="AT576" s="10">
        <f t="shared" si="280"/>
        <v>0</v>
      </c>
      <c r="AU576" s="10" t="str">
        <f t="shared" si="281"/>
        <v>0</v>
      </c>
      <c r="AV576" s="11" t="e">
        <f t="shared" si="282"/>
        <v>#N/A</v>
      </c>
      <c r="AW576" s="4" t="e">
        <f t="shared" si="283"/>
        <v>#N/A</v>
      </c>
      <c r="AX576" s="10" t="e">
        <f t="shared" si="284"/>
        <v>#N/A</v>
      </c>
      <c r="AY576" s="10" t="e">
        <f t="shared" si="285"/>
        <v>#N/A</v>
      </c>
      <c r="AZ576" s="10" t="e">
        <f t="shared" si="257"/>
        <v>#REF!</v>
      </c>
      <c r="BA576" s="12" t="e">
        <f>IF(BW576=7,0,AJ576&amp;IF(#REF!="SI",1,IF(#REF!="NO",2,IF(#REF!="VIH + PREVIO",3,0))))</f>
        <v>#REF!</v>
      </c>
      <c r="BB576" s="13" t="e">
        <f>IF(AND(#REF!="POSITIVO",#REF!="POSITIVO"),1,IF(#REF!="NEGATIVO",2,IF(#REF!="VIH + PREVIO",3,0)))</f>
        <v>#REF!</v>
      </c>
      <c r="BC576" s="10" t="e">
        <f>IF(#REF!="SI",1,IF(#REF!="NO",2,0))</f>
        <v>#REF!</v>
      </c>
      <c r="BD576" s="10" t="e">
        <f>IF(#REF!="SI",1,IF(#REF!="NO",2,0))</f>
        <v>#REF!</v>
      </c>
      <c r="BE576" s="10" t="e">
        <f>IF(OR(#REF!="VIH + PREVIO",#REF!="VIH + PREVIO",#REF!="VIH + PREVIO"),1,0)</f>
        <v>#REF!</v>
      </c>
      <c r="BF576" s="13" t="e">
        <f>IF(OR(#REF!="POSITIVO",#REF!="NEGATIVO"),1,IF(#REF!="PACIENTE NO ACEPTA",2,IF(#REF!="VIH + PREVIO",3,0)))</f>
        <v>#REF!</v>
      </c>
      <c r="BG576" s="10" t="e">
        <f t="shared" si="258"/>
        <v>#REF!</v>
      </c>
      <c r="BH576" s="10" t="e">
        <f t="shared" si="259"/>
        <v>#REF!</v>
      </c>
      <c r="BI576" s="10" t="e">
        <f t="shared" si="260"/>
        <v>#REF!</v>
      </c>
      <c r="BJ576" s="10" t="e">
        <f t="shared" si="261"/>
        <v>#REF!</v>
      </c>
      <c r="BK576" s="10" t="e">
        <f t="shared" si="262"/>
        <v>#REF!</v>
      </c>
      <c r="BL576" s="10" t="e">
        <f t="shared" si="263"/>
        <v>#REF!</v>
      </c>
      <c r="BM576" s="10" t="e">
        <f>IF(OR(BW576=7,AQ576=6),0,IF(#REF!="I",1,IF(#REF!="II",2,IF(#REF!="III",3,IF(#REF!="IV",4))))&amp;AP576&amp;AQ576&amp;AR576&amp;AS576&amp;AT576&amp;AU576&amp;AX576)</f>
        <v>#REF!</v>
      </c>
      <c r="BN576" s="10" t="e">
        <f t="shared" si="264"/>
        <v>#REF!</v>
      </c>
      <c r="BO576" s="10" t="e">
        <f t="shared" si="265"/>
        <v>#REF!</v>
      </c>
      <c r="BP576" s="10" t="e">
        <f t="shared" si="266"/>
        <v>#REF!</v>
      </c>
      <c r="BQ576" s="10" t="e">
        <f t="shared" si="267"/>
        <v>#REF!</v>
      </c>
      <c r="BR576" s="10" t="e">
        <f t="shared" si="268"/>
        <v>#REF!</v>
      </c>
      <c r="BS576" s="10" t="e">
        <f t="shared" si="269"/>
        <v>#REF!</v>
      </c>
      <c r="BT576" s="10" t="e">
        <f>IF(OR(BW576=7,AQ576=6),0,AO576&amp;IF(#REF!="SI",1,IF(#REF!="NO",2,IF(#REF!="VIH + PREVIO",3,0))))</f>
        <v>#REF!</v>
      </c>
      <c r="BU576" s="10" t="e">
        <f>IF(OR(BW576=7,AQ576=6),0,IF(#REF!="-",1,0))</f>
        <v>#REF!</v>
      </c>
      <c r="BV576" s="10" t="e">
        <f t="shared" si="270"/>
        <v>#REF!</v>
      </c>
      <c r="BW5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6" s="10" t="e">
        <f t="shared" si="271"/>
        <v>#REF!</v>
      </c>
      <c r="BY576" s="10" t="e">
        <f t="shared" si="273"/>
        <v>#REF!</v>
      </c>
      <c r="BZ576" s="10" t="e">
        <f t="shared" si="272"/>
        <v>#REF!</v>
      </c>
      <c r="CA576" s="10"/>
    </row>
    <row r="577" spans="1:79" s="3" customFormat="1" ht="23.25" customHeight="1" x14ac:dyDescent="0.3">
      <c r="A577" s="7">
        <v>575</v>
      </c>
      <c r="B577" s="43"/>
      <c r="C577" s="44"/>
      <c r="D577" s="45"/>
      <c r="E577" s="46"/>
      <c r="F577" s="46"/>
      <c r="G577" s="46"/>
      <c r="H577" s="50"/>
      <c r="I577" s="51"/>
      <c r="J577" s="52"/>
      <c r="K577" s="51"/>
      <c r="L577" s="53"/>
      <c r="M577" s="54"/>
      <c r="N577" s="43"/>
      <c r="O577" s="55"/>
      <c r="P577" s="46"/>
      <c r="Q577" s="46"/>
      <c r="R577" s="46"/>
      <c r="S577" s="43"/>
      <c r="T577" s="56"/>
      <c r="U577" s="46"/>
      <c r="V577" s="57"/>
      <c r="W577" s="58"/>
      <c r="X577" s="57"/>
      <c r="Y577" s="46"/>
      <c r="Z577" s="57"/>
      <c r="AA577" s="59"/>
      <c r="AB577" s="60"/>
      <c r="AC577" s="2"/>
      <c r="AD577" s="2"/>
      <c r="AE577" s="2"/>
      <c r="AJ577" s="11">
        <f t="shared" si="256"/>
        <v>13</v>
      </c>
      <c r="AK577" s="11">
        <f t="shared" si="274"/>
        <v>0</v>
      </c>
      <c r="AL577" s="11">
        <f t="shared" si="275"/>
        <v>0</v>
      </c>
      <c r="AM577" s="11">
        <f t="shared" si="276"/>
        <v>0</v>
      </c>
      <c r="AN577" s="11">
        <f t="shared" si="277"/>
        <v>0</v>
      </c>
      <c r="AO577" s="4" t="e">
        <f>IF(#REF!="I",1,IF(#REF!="II",2,IF(#REF!="III",3,IF(#REF!="IV",4))))</f>
        <v>#REF!</v>
      </c>
      <c r="AP577" s="11" t="e">
        <f>IF(#REF!="PULMONAR",1,IF(AND(#REF!="EXTRAPULMONAR",#REF!&lt;&gt;"MENINGEA"),2,IF(AND(#REF!="EXTRAPULMONAR",#REF!="MENINGEA"),3,)))</f>
        <v>#REF!</v>
      </c>
      <c r="AQ5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7" s="4">
        <f t="shared" si="278"/>
        <v>0</v>
      </c>
      <c r="AS577" s="10">
        <f t="shared" si="279"/>
        <v>0</v>
      </c>
      <c r="AT577" s="10">
        <f t="shared" si="280"/>
        <v>0</v>
      </c>
      <c r="AU577" s="10" t="str">
        <f t="shared" si="281"/>
        <v>0</v>
      </c>
      <c r="AV577" s="11" t="e">
        <f t="shared" si="282"/>
        <v>#N/A</v>
      </c>
      <c r="AW577" s="4" t="e">
        <f t="shared" si="283"/>
        <v>#N/A</v>
      </c>
      <c r="AX577" s="10" t="e">
        <f t="shared" si="284"/>
        <v>#N/A</v>
      </c>
      <c r="AY577" s="10" t="e">
        <f t="shared" si="285"/>
        <v>#N/A</v>
      </c>
      <c r="AZ577" s="10" t="e">
        <f t="shared" si="257"/>
        <v>#REF!</v>
      </c>
      <c r="BA577" s="12" t="e">
        <f>IF(BW577=7,0,AJ577&amp;IF(#REF!="SI",1,IF(#REF!="NO",2,IF(#REF!="VIH + PREVIO",3,0))))</f>
        <v>#REF!</v>
      </c>
      <c r="BB577" s="13" t="e">
        <f>IF(AND(#REF!="POSITIVO",#REF!="POSITIVO"),1,IF(#REF!="NEGATIVO",2,IF(#REF!="VIH + PREVIO",3,0)))</f>
        <v>#REF!</v>
      </c>
      <c r="BC577" s="10" t="e">
        <f>IF(#REF!="SI",1,IF(#REF!="NO",2,0))</f>
        <v>#REF!</v>
      </c>
      <c r="BD577" s="10" t="e">
        <f>IF(#REF!="SI",1,IF(#REF!="NO",2,0))</f>
        <v>#REF!</v>
      </c>
      <c r="BE577" s="10" t="e">
        <f>IF(OR(#REF!="VIH + PREVIO",#REF!="VIH + PREVIO",#REF!="VIH + PREVIO"),1,0)</f>
        <v>#REF!</v>
      </c>
      <c r="BF577" s="13" t="e">
        <f>IF(OR(#REF!="POSITIVO",#REF!="NEGATIVO"),1,IF(#REF!="PACIENTE NO ACEPTA",2,IF(#REF!="VIH + PREVIO",3,0)))</f>
        <v>#REF!</v>
      </c>
      <c r="BG577" s="10" t="e">
        <f t="shared" si="258"/>
        <v>#REF!</v>
      </c>
      <c r="BH577" s="10" t="e">
        <f t="shared" si="259"/>
        <v>#REF!</v>
      </c>
      <c r="BI577" s="10" t="e">
        <f t="shared" si="260"/>
        <v>#REF!</v>
      </c>
      <c r="BJ577" s="10" t="e">
        <f t="shared" si="261"/>
        <v>#REF!</v>
      </c>
      <c r="BK577" s="10" t="e">
        <f t="shared" si="262"/>
        <v>#REF!</v>
      </c>
      <c r="BL577" s="10" t="e">
        <f t="shared" si="263"/>
        <v>#REF!</v>
      </c>
      <c r="BM577" s="10" t="e">
        <f>IF(OR(BW577=7,AQ577=6),0,IF(#REF!="I",1,IF(#REF!="II",2,IF(#REF!="III",3,IF(#REF!="IV",4))))&amp;AP577&amp;AQ577&amp;AR577&amp;AS577&amp;AT577&amp;AU577&amp;AX577)</f>
        <v>#REF!</v>
      </c>
      <c r="BN577" s="10" t="e">
        <f t="shared" si="264"/>
        <v>#REF!</v>
      </c>
      <c r="BO577" s="10" t="e">
        <f t="shared" si="265"/>
        <v>#REF!</v>
      </c>
      <c r="BP577" s="10" t="e">
        <f t="shared" si="266"/>
        <v>#REF!</v>
      </c>
      <c r="BQ577" s="10" t="e">
        <f t="shared" si="267"/>
        <v>#REF!</v>
      </c>
      <c r="BR577" s="10" t="e">
        <f t="shared" si="268"/>
        <v>#REF!</v>
      </c>
      <c r="BS577" s="10" t="e">
        <f t="shared" si="269"/>
        <v>#REF!</v>
      </c>
      <c r="BT577" s="10" t="e">
        <f>IF(OR(BW577=7,AQ577=6),0,AO577&amp;IF(#REF!="SI",1,IF(#REF!="NO",2,IF(#REF!="VIH + PREVIO",3,0))))</f>
        <v>#REF!</v>
      </c>
      <c r="BU577" s="10" t="e">
        <f>IF(OR(BW577=7,AQ577=6),0,IF(#REF!="-",1,0))</f>
        <v>#REF!</v>
      </c>
      <c r="BV577" s="10" t="e">
        <f t="shared" si="270"/>
        <v>#REF!</v>
      </c>
      <c r="BW5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7" s="10" t="e">
        <f t="shared" si="271"/>
        <v>#REF!</v>
      </c>
      <c r="BY577" s="10" t="e">
        <f t="shared" si="273"/>
        <v>#REF!</v>
      </c>
      <c r="BZ577" s="10" t="e">
        <f t="shared" si="272"/>
        <v>#REF!</v>
      </c>
      <c r="CA577" s="10"/>
    </row>
    <row r="578" spans="1:79" s="3" customFormat="1" ht="23.25" customHeight="1" x14ac:dyDescent="0.3">
      <c r="A578" s="7">
        <v>576</v>
      </c>
      <c r="B578" s="43"/>
      <c r="C578" s="44"/>
      <c r="D578" s="45"/>
      <c r="E578" s="46"/>
      <c r="F578" s="46"/>
      <c r="G578" s="46"/>
      <c r="H578" s="50"/>
      <c r="I578" s="51"/>
      <c r="J578" s="52"/>
      <c r="K578" s="51"/>
      <c r="L578" s="53"/>
      <c r="M578" s="54"/>
      <c r="N578" s="43"/>
      <c r="O578" s="55"/>
      <c r="P578" s="46"/>
      <c r="Q578" s="46"/>
      <c r="R578" s="46"/>
      <c r="S578" s="43"/>
      <c r="T578" s="56"/>
      <c r="U578" s="46"/>
      <c r="V578" s="57"/>
      <c r="W578" s="58"/>
      <c r="X578" s="57"/>
      <c r="Y578" s="46"/>
      <c r="Z578" s="57"/>
      <c r="AA578" s="59"/>
      <c r="AB578" s="60"/>
      <c r="AC578" s="2"/>
      <c r="AD578" s="2"/>
      <c r="AE578" s="2"/>
      <c r="AJ578" s="11">
        <f t="shared" si="256"/>
        <v>13</v>
      </c>
      <c r="AK578" s="11">
        <f t="shared" si="274"/>
        <v>0</v>
      </c>
      <c r="AL578" s="11">
        <f t="shared" si="275"/>
        <v>0</v>
      </c>
      <c r="AM578" s="11">
        <f t="shared" si="276"/>
        <v>0</v>
      </c>
      <c r="AN578" s="11">
        <f t="shared" si="277"/>
        <v>0</v>
      </c>
      <c r="AO578" s="4" t="e">
        <f>IF(#REF!="I",1,IF(#REF!="II",2,IF(#REF!="III",3,IF(#REF!="IV",4))))</f>
        <v>#REF!</v>
      </c>
      <c r="AP578" s="11" t="e">
        <f>IF(#REF!="PULMONAR",1,IF(AND(#REF!="EXTRAPULMONAR",#REF!&lt;&gt;"MENINGEA"),2,IF(AND(#REF!="EXTRAPULMONAR",#REF!="MENINGEA"),3,)))</f>
        <v>#REF!</v>
      </c>
      <c r="AQ5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8" s="4">
        <f t="shared" si="278"/>
        <v>0</v>
      </c>
      <c r="AS578" s="10">
        <f t="shared" si="279"/>
        <v>0</v>
      </c>
      <c r="AT578" s="10">
        <f t="shared" si="280"/>
        <v>0</v>
      </c>
      <c r="AU578" s="10" t="str">
        <f t="shared" si="281"/>
        <v>0</v>
      </c>
      <c r="AV578" s="11" t="e">
        <f t="shared" si="282"/>
        <v>#N/A</v>
      </c>
      <c r="AW578" s="4" t="e">
        <f t="shared" si="283"/>
        <v>#N/A</v>
      </c>
      <c r="AX578" s="10" t="e">
        <f t="shared" si="284"/>
        <v>#N/A</v>
      </c>
      <c r="AY578" s="10" t="e">
        <f t="shared" si="285"/>
        <v>#N/A</v>
      </c>
      <c r="AZ578" s="10" t="e">
        <f t="shared" si="257"/>
        <v>#REF!</v>
      </c>
      <c r="BA578" s="12" t="e">
        <f>IF(BW578=7,0,AJ578&amp;IF(#REF!="SI",1,IF(#REF!="NO",2,IF(#REF!="VIH + PREVIO",3,0))))</f>
        <v>#REF!</v>
      </c>
      <c r="BB578" s="13" t="e">
        <f>IF(AND(#REF!="POSITIVO",#REF!="POSITIVO"),1,IF(#REF!="NEGATIVO",2,IF(#REF!="VIH + PREVIO",3,0)))</f>
        <v>#REF!</v>
      </c>
      <c r="BC578" s="10" t="e">
        <f>IF(#REF!="SI",1,IF(#REF!="NO",2,0))</f>
        <v>#REF!</v>
      </c>
      <c r="BD578" s="10" t="e">
        <f>IF(#REF!="SI",1,IF(#REF!="NO",2,0))</f>
        <v>#REF!</v>
      </c>
      <c r="BE578" s="10" t="e">
        <f>IF(OR(#REF!="VIH + PREVIO",#REF!="VIH + PREVIO",#REF!="VIH + PREVIO"),1,0)</f>
        <v>#REF!</v>
      </c>
      <c r="BF578" s="13" t="e">
        <f>IF(OR(#REF!="POSITIVO",#REF!="NEGATIVO"),1,IF(#REF!="PACIENTE NO ACEPTA",2,IF(#REF!="VIH + PREVIO",3,0)))</f>
        <v>#REF!</v>
      </c>
      <c r="BG578" s="10" t="e">
        <f t="shared" si="258"/>
        <v>#REF!</v>
      </c>
      <c r="BH578" s="10" t="e">
        <f t="shared" si="259"/>
        <v>#REF!</v>
      </c>
      <c r="BI578" s="10" t="e">
        <f t="shared" si="260"/>
        <v>#REF!</v>
      </c>
      <c r="BJ578" s="10" t="e">
        <f t="shared" si="261"/>
        <v>#REF!</v>
      </c>
      <c r="BK578" s="10" t="e">
        <f t="shared" si="262"/>
        <v>#REF!</v>
      </c>
      <c r="BL578" s="10" t="e">
        <f t="shared" si="263"/>
        <v>#REF!</v>
      </c>
      <c r="BM578" s="10" t="e">
        <f>IF(OR(BW578=7,AQ578=6),0,IF(#REF!="I",1,IF(#REF!="II",2,IF(#REF!="III",3,IF(#REF!="IV",4))))&amp;AP578&amp;AQ578&amp;AR578&amp;AS578&amp;AT578&amp;AU578&amp;AX578)</f>
        <v>#REF!</v>
      </c>
      <c r="BN578" s="10" t="e">
        <f t="shared" si="264"/>
        <v>#REF!</v>
      </c>
      <c r="BO578" s="10" t="e">
        <f t="shared" si="265"/>
        <v>#REF!</v>
      </c>
      <c r="BP578" s="10" t="e">
        <f t="shared" si="266"/>
        <v>#REF!</v>
      </c>
      <c r="BQ578" s="10" t="e">
        <f t="shared" si="267"/>
        <v>#REF!</v>
      </c>
      <c r="BR578" s="10" t="e">
        <f t="shared" si="268"/>
        <v>#REF!</v>
      </c>
      <c r="BS578" s="10" t="e">
        <f t="shared" si="269"/>
        <v>#REF!</v>
      </c>
      <c r="BT578" s="10" t="e">
        <f>IF(OR(BW578=7,AQ578=6),0,AO578&amp;IF(#REF!="SI",1,IF(#REF!="NO",2,IF(#REF!="VIH + PREVIO",3,0))))</f>
        <v>#REF!</v>
      </c>
      <c r="BU578" s="10" t="e">
        <f>IF(OR(BW578=7,AQ578=6),0,IF(#REF!="-",1,0))</f>
        <v>#REF!</v>
      </c>
      <c r="BV578" s="10" t="e">
        <f t="shared" si="270"/>
        <v>#REF!</v>
      </c>
      <c r="BW5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8" s="10" t="e">
        <f t="shared" si="271"/>
        <v>#REF!</v>
      </c>
      <c r="BY578" s="10" t="e">
        <f t="shared" si="273"/>
        <v>#REF!</v>
      </c>
      <c r="BZ578" s="10" t="e">
        <f t="shared" si="272"/>
        <v>#REF!</v>
      </c>
      <c r="CA578" s="10"/>
    </row>
    <row r="579" spans="1:79" s="3" customFormat="1" ht="23.25" customHeight="1" x14ac:dyDescent="0.3">
      <c r="A579" s="7">
        <v>577</v>
      </c>
      <c r="B579" s="43"/>
      <c r="C579" s="44"/>
      <c r="D579" s="45"/>
      <c r="E579" s="46"/>
      <c r="F579" s="46"/>
      <c r="G579" s="46"/>
      <c r="H579" s="50"/>
      <c r="I579" s="51"/>
      <c r="J579" s="52"/>
      <c r="K579" s="51"/>
      <c r="L579" s="53"/>
      <c r="M579" s="54"/>
      <c r="N579" s="43"/>
      <c r="O579" s="55"/>
      <c r="P579" s="46"/>
      <c r="Q579" s="46"/>
      <c r="R579" s="46"/>
      <c r="S579" s="43"/>
      <c r="T579" s="56"/>
      <c r="U579" s="46"/>
      <c r="V579" s="57"/>
      <c r="W579" s="58"/>
      <c r="X579" s="57"/>
      <c r="Y579" s="46"/>
      <c r="Z579" s="57"/>
      <c r="AA579" s="59"/>
      <c r="AB579" s="60"/>
      <c r="AC579" s="2"/>
      <c r="AD579" s="2"/>
      <c r="AE579" s="2"/>
      <c r="AJ579" s="11">
        <f t="shared" si="256"/>
        <v>13</v>
      </c>
      <c r="AK579" s="11">
        <f t="shared" si="274"/>
        <v>0</v>
      </c>
      <c r="AL579" s="11">
        <f t="shared" si="275"/>
        <v>0</v>
      </c>
      <c r="AM579" s="11">
        <f t="shared" si="276"/>
        <v>0</v>
      </c>
      <c r="AN579" s="11">
        <f t="shared" si="277"/>
        <v>0</v>
      </c>
      <c r="AO579" s="4" t="e">
        <f>IF(#REF!="I",1,IF(#REF!="II",2,IF(#REF!="III",3,IF(#REF!="IV",4))))</f>
        <v>#REF!</v>
      </c>
      <c r="AP579" s="11" t="e">
        <f>IF(#REF!="PULMONAR",1,IF(AND(#REF!="EXTRAPULMONAR",#REF!&lt;&gt;"MENINGEA"),2,IF(AND(#REF!="EXTRAPULMONAR",#REF!="MENINGEA"),3,)))</f>
        <v>#REF!</v>
      </c>
      <c r="AQ5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79" s="4">
        <f t="shared" si="278"/>
        <v>0</v>
      </c>
      <c r="AS579" s="10">
        <f t="shared" si="279"/>
        <v>0</v>
      </c>
      <c r="AT579" s="10">
        <f t="shared" si="280"/>
        <v>0</v>
      </c>
      <c r="AU579" s="10" t="str">
        <f t="shared" si="281"/>
        <v>0</v>
      </c>
      <c r="AV579" s="11" t="e">
        <f t="shared" si="282"/>
        <v>#N/A</v>
      </c>
      <c r="AW579" s="4" t="e">
        <f t="shared" si="283"/>
        <v>#N/A</v>
      </c>
      <c r="AX579" s="10" t="e">
        <f t="shared" si="284"/>
        <v>#N/A</v>
      </c>
      <c r="AY579" s="10" t="e">
        <f t="shared" si="285"/>
        <v>#N/A</v>
      </c>
      <c r="AZ579" s="10" t="e">
        <f t="shared" si="257"/>
        <v>#REF!</v>
      </c>
      <c r="BA579" s="12" t="e">
        <f>IF(BW579=7,0,AJ579&amp;IF(#REF!="SI",1,IF(#REF!="NO",2,IF(#REF!="VIH + PREVIO",3,0))))</f>
        <v>#REF!</v>
      </c>
      <c r="BB579" s="13" t="e">
        <f>IF(AND(#REF!="POSITIVO",#REF!="POSITIVO"),1,IF(#REF!="NEGATIVO",2,IF(#REF!="VIH + PREVIO",3,0)))</f>
        <v>#REF!</v>
      </c>
      <c r="BC579" s="10" t="e">
        <f>IF(#REF!="SI",1,IF(#REF!="NO",2,0))</f>
        <v>#REF!</v>
      </c>
      <c r="BD579" s="10" t="e">
        <f>IF(#REF!="SI",1,IF(#REF!="NO",2,0))</f>
        <v>#REF!</v>
      </c>
      <c r="BE579" s="10" t="e">
        <f>IF(OR(#REF!="VIH + PREVIO",#REF!="VIH + PREVIO",#REF!="VIH + PREVIO"),1,0)</f>
        <v>#REF!</v>
      </c>
      <c r="BF579" s="13" t="e">
        <f>IF(OR(#REF!="POSITIVO",#REF!="NEGATIVO"),1,IF(#REF!="PACIENTE NO ACEPTA",2,IF(#REF!="VIH + PREVIO",3,0)))</f>
        <v>#REF!</v>
      </c>
      <c r="BG579" s="10" t="e">
        <f t="shared" si="258"/>
        <v>#REF!</v>
      </c>
      <c r="BH579" s="10" t="e">
        <f t="shared" si="259"/>
        <v>#REF!</v>
      </c>
      <c r="BI579" s="10" t="e">
        <f t="shared" si="260"/>
        <v>#REF!</v>
      </c>
      <c r="BJ579" s="10" t="e">
        <f t="shared" si="261"/>
        <v>#REF!</v>
      </c>
      <c r="BK579" s="10" t="e">
        <f t="shared" si="262"/>
        <v>#REF!</v>
      </c>
      <c r="BL579" s="10" t="e">
        <f t="shared" si="263"/>
        <v>#REF!</v>
      </c>
      <c r="BM579" s="10" t="e">
        <f>IF(OR(BW579=7,AQ579=6),0,IF(#REF!="I",1,IF(#REF!="II",2,IF(#REF!="III",3,IF(#REF!="IV",4))))&amp;AP579&amp;AQ579&amp;AR579&amp;AS579&amp;AT579&amp;AU579&amp;AX579)</f>
        <v>#REF!</v>
      </c>
      <c r="BN579" s="10" t="e">
        <f t="shared" si="264"/>
        <v>#REF!</v>
      </c>
      <c r="BO579" s="10" t="e">
        <f t="shared" si="265"/>
        <v>#REF!</v>
      </c>
      <c r="BP579" s="10" t="e">
        <f t="shared" si="266"/>
        <v>#REF!</v>
      </c>
      <c r="BQ579" s="10" t="e">
        <f t="shared" si="267"/>
        <v>#REF!</v>
      </c>
      <c r="BR579" s="10" t="e">
        <f t="shared" si="268"/>
        <v>#REF!</v>
      </c>
      <c r="BS579" s="10" t="e">
        <f t="shared" si="269"/>
        <v>#REF!</v>
      </c>
      <c r="BT579" s="10" t="e">
        <f>IF(OR(BW579=7,AQ579=6),0,AO579&amp;IF(#REF!="SI",1,IF(#REF!="NO",2,IF(#REF!="VIH + PREVIO",3,0))))</f>
        <v>#REF!</v>
      </c>
      <c r="BU579" s="10" t="e">
        <f>IF(OR(BW579=7,AQ579=6),0,IF(#REF!="-",1,0))</f>
        <v>#REF!</v>
      </c>
      <c r="BV579" s="10" t="e">
        <f t="shared" si="270"/>
        <v>#REF!</v>
      </c>
      <c r="BW5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79" s="10" t="e">
        <f t="shared" si="271"/>
        <v>#REF!</v>
      </c>
      <c r="BY579" s="10" t="e">
        <f t="shared" si="273"/>
        <v>#REF!</v>
      </c>
      <c r="BZ579" s="10" t="e">
        <f t="shared" si="272"/>
        <v>#REF!</v>
      </c>
      <c r="CA579" s="10"/>
    </row>
    <row r="580" spans="1:79" s="3" customFormat="1" ht="23.25" customHeight="1" x14ac:dyDescent="0.3">
      <c r="A580" s="7">
        <v>578</v>
      </c>
      <c r="B580" s="43"/>
      <c r="C580" s="44"/>
      <c r="D580" s="45"/>
      <c r="E580" s="46"/>
      <c r="F580" s="46"/>
      <c r="G580" s="46"/>
      <c r="H580" s="50"/>
      <c r="I580" s="51"/>
      <c r="J580" s="52"/>
      <c r="K580" s="51"/>
      <c r="L580" s="53"/>
      <c r="M580" s="54"/>
      <c r="N580" s="43"/>
      <c r="O580" s="55"/>
      <c r="P580" s="46"/>
      <c r="Q580" s="46"/>
      <c r="R580" s="46"/>
      <c r="S580" s="43"/>
      <c r="T580" s="56"/>
      <c r="U580" s="46"/>
      <c r="V580" s="57"/>
      <c r="W580" s="58"/>
      <c r="X580" s="57"/>
      <c r="Y580" s="46"/>
      <c r="Z580" s="57"/>
      <c r="AA580" s="59"/>
      <c r="AB580" s="60"/>
      <c r="AC580" s="2"/>
      <c r="AD580" s="2"/>
      <c r="AE580" s="2"/>
      <c r="AJ580" s="11">
        <f t="shared" ref="AJ580:AJ643" si="286">IF(AK580&lt;&gt;0,AK580,IF(AND(AK580=0,AL580&lt;&gt;0),AL580,IF(AND(AK580=0,AL580=0,AM580&lt;&gt;0),AM580,IF(AND(AK580=0,AL580=0,AM580=0,AN580&lt;&gt;0),AN580,13))))</f>
        <v>13</v>
      </c>
      <c r="AK580" s="11">
        <f t="shared" si="274"/>
        <v>0</v>
      </c>
      <c r="AL580" s="11">
        <f t="shared" si="275"/>
        <v>0</v>
      </c>
      <c r="AM580" s="11">
        <f t="shared" si="276"/>
        <v>0</v>
      </c>
      <c r="AN580" s="11">
        <f t="shared" si="277"/>
        <v>0</v>
      </c>
      <c r="AO580" s="4" t="e">
        <f>IF(#REF!="I",1,IF(#REF!="II",2,IF(#REF!="III",3,IF(#REF!="IV",4))))</f>
        <v>#REF!</v>
      </c>
      <c r="AP580" s="11" t="e">
        <f>IF(#REF!="PULMONAR",1,IF(AND(#REF!="EXTRAPULMONAR",#REF!&lt;&gt;"MENINGEA"),2,IF(AND(#REF!="EXTRAPULMONAR",#REF!="MENINGEA"),3,)))</f>
        <v>#REF!</v>
      </c>
      <c r="AQ5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0" s="4">
        <f t="shared" si="278"/>
        <v>0</v>
      </c>
      <c r="AS580" s="10">
        <f t="shared" si="279"/>
        <v>0</v>
      </c>
      <c r="AT580" s="10">
        <f t="shared" si="280"/>
        <v>0</v>
      </c>
      <c r="AU580" s="10" t="str">
        <f t="shared" si="281"/>
        <v>0</v>
      </c>
      <c r="AV580" s="11" t="e">
        <f t="shared" si="282"/>
        <v>#N/A</v>
      </c>
      <c r="AW580" s="4" t="e">
        <f t="shared" si="283"/>
        <v>#N/A</v>
      </c>
      <c r="AX580" s="10" t="e">
        <f t="shared" si="284"/>
        <v>#N/A</v>
      </c>
      <c r="AY580" s="10" t="e">
        <f t="shared" si="285"/>
        <v>#N/A</v>
      </c>
      <c r="AZ580" s="10" t="e">
        <f t="shared" ref="AZ580:AZ643" si="287">IF(OR(BW580=7,AQ580=6),0,(AJ580&amp;AP580&amp;AQ580&amp;AR580&amp;AS580&amp;AT580&amp;AU580&amp;AX580))</f>
        <v>#REF!</v>
      </c>
      <c r="BA580" s="12" t="e">
        <f>IF(BW580=7,0,AJ580&amp;IF(#REF!="SI",1,IF(#REF!="NO",2,IF(#REF!="VIH + PREVIO",3,0))))</f>
        <v>#REF!</v>
      </c>
      <c r="BB580" s="13" t="e">
        <f>IF(AND(#REF!="POSITIVO",#REF!="POSITIVO"),1,IF(#REF!="NEGATIVO",2,IF(#REF!="VIH + PREVIO",3,0)))</f>
        <v>#REF!</v>
      </c>
      <c r="BC580" s="10" t="e">
        <f>IF(#REF!="SI",1,IF(#REF!="NO",2,0))</f>
        <v>#REF!</v>
      </c>
      <c r="BD580" s="10" t="e">
        <f>IF(#REF!="SI",1,IF(#REF!="NO",2,0))</f>
        <v>#REF!</v>
      </c>
      <c r="BE580" s="10" t="e">
        <f>IF(OR(#REF!="VIH + PREVIO",#REF!="VIH + PREVIO",#REF!="VIH + PREVIO"),1,0)</f>
        <v>#REF!</v>
      </c>
      <c r="BF580" s="13" t="e">
        <f>IF(OR(#REF!="POSITIVO",#REF!="NEGATIVO"),1,IF(#REF!="PACIENTE NO ACEPTA",2,IF(#REF!="VIH + PREVIO",3,0)))</f>
        <v>#REF!</v>
      </c>
      <c r="BG580" s="10" t="e">
        <f t="shared" ref="BG580:BG643" si="288">IF(OR(BW580=7,AQ580=6),0,AJ580&amp;AP580&amp;BB580&amp;BC580&amp;BD580&amp;AX580&amp;AU580)</f>
        <v>#REF!</v>
      </c>
      <c r="BH580" s="10" t="e">
        <f t="shared" ref="BH580:BH643" si="289">IF(OR(BW580=7,AQ580=6),0,AJ580&amp;BE580)</f>
        <v>#REF!</v>
      </c>
      <c r="BI580" s="10" t="e">
        <f t="shared" ref="BI580:BI643" si="290">IF(OR(BW580=7,AQ580=6),0,AJ580&amp;BB580)</f>
        <v>#REF!</v>
      </c>
      <c r="BJ580" s="10" t="e">
        <f t="shared" ref="BJ580:BJ643" si="291">IF(OR(BW580=7,AQ580=6),0,AJ580&amp;BC580)</f>
        <v>#REF!</v>
      </c>
      <c r="BK580" s="10" t="e">
        <f t="shared" ref="BK580:BK643" si="292">IF(OR(BW580=7,AQ580=6),0,AJ580&amp;BD580)</f>
        <v>#REF!</v>
      </c>
      <c r="BL580" s="10" t="e">
        <f t="shared" ref="BL580:BL643" si="293">IF(OR(BW580=7,AQ580=6),0,AJ580&amp;BF580)</f>
        <v>#REF!</v>
      </c>
      <c r="BM580" s="10" t="e">
        <f>IF(OR(BW580=7,AQ580=6),0,IF(#REF!="I",1,IF(#REF!="II",2,IF(#REF!="III",3,IF(#REF!="IV",4))))&amp;AP580&amp;AQ580&amp;AR580&amp;AS580&amp;AT580&amp;AU580&amp;AX580)</f>
        <v>#REF!</v>
      </c>
      <c r="BN580" s="10" t="e">
        <f t="shared" ref="BN580:BN643" si="294">IF(OR(BW580=7,AQ580=6),0,AO580&amp;BE580)</f>
        <v>#REF!</v>
      </c>
      <c r="BO580" s="10" t="e">
        <f t="shared" ref="BO580:BO643" si="295">IF(OR(BW580=7,AQ580=6),0,AO580&amp;BB580)</f>
        <v>#REF!</v>
      </c>
      <c r="BP580" s="10" t="e">
        <f t="shared" ref="BP580:BP643" si="296">IF(OR(BW580=7,AQ580=6),0,AO580&amp;BC580)</f>
        <v>#REF!</v>
      </c>
      <c r="BQ580" s="10" t="e">
        <f t="shared" ref="BQ580:BQ643" si="297">IF(OR(BW580=7,AQ580=6),0,AO580&amp;BD580)</f>
        <v>#REF!</v>
      </c>
      <c r="BR580" s="10" t="e">
        <f t="shared" ref="BR580:BR643" si="298">IF(OR(BW580=7,AQ580=6),0,AO580&amp;BF580)</f>
        <v>#REF!</v>
      </c>
      <c r="BS580" s="10" t="e">
        <f t="shared" ref="BS580:BS643" si="299">IF(OR(BW580=7,AQ580=6),0,AO580&amp;AP580&amp;BB580&amp;BC580&amp;BD580&amp;AX580&amp;AU580)</f>
        <v>#REF!</v>
      </c>
      <c r="BT580" s="10" t="e">
        <f>IF(OR(BW580=7,AQ580=6),0,AO580&amp;IF(#REF!="SI",1,IF(#REF!="NO",2,IF(#REF!="VIH + PREVIO",3,0))))</f>
        <v>#REF!</v>
      </c>
      <c r="BU580" s="10" t="e">
        <f>IF(OR(BW580=7,AQ580=6),0,IF(#REF!="-",1,0))</f>
        <v>#REF!</v>
      </c>
      <c r="BV580" s="10" t="e">
        <f t="shared" ref="BV580:BV643" si="300">IF(OR(BW580=7,AQ580=6),0,AO580&amp;AP580&amp;AQ580&amp;BU580)</f>
        <v>#REF!</v>
      </c>
      <c r="BW5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0" s="10" t="e">
        <f t="shared" ref="BX580:BX643" si="301">AO580&amp;AP580&amp;AQ580&amp;AR580&amp;AS580&amp;AT580&amp;AY580&amp;BW580</f>
        <v>#REF!</v>
      </c>
      <c r="BY580" s="10" t="e">
        <f t="shared" si="273"/>
        <v>#REF!</v>
      </c>
      <c r="BZ580" s="10" t="e">
        <f t="shared" ref="BZ580:BZ643" si="302">AO580&amp;AP580&amp;AQ580&amp;AY580&amp;BW580</f>
        <v>#REF!</v>
      </c>
      <c r="CA580" s="10"/>
    </row>
    <row r="581" spans="1:79" s="3" customFormat="1" ht="23.25" customHeight="1" x14ac:dyDescent="0.3">
      <c r="A581" s="7">
        <v>579</v>
      </c>
      <c r="B581" s="43"/>
      <c r="C581" s="44"/>
      <c r="D581" s="45"/>
      <c r="E581" s="46"/>
      <c r="F581" s="46"/>
      <c r="G581" s="46"/>
      <c r="H581" s="50"/>
      <c r="I581" s="51"/>
      <c r="J581" s="52"/>
      <c r="K581" s="51"/>
      <c r="L581" s="53"/>
      <c r="M581" s="54"/>
      <c r="N581" s="43"/>
      <c r="O581" s="55"/>
      <c r="P581" s="46"/>
      <c r="Q581" s="46"/>
      <c r="R581" s="46"/>
      <c r="S581" s="43"/>
      <c r="T581" s="56"/>
      <c r="U581" s="46"/>
      <c r="V581" s="57"/>
      <c r="W581" s="58"/>
      <c r="X581" s="57"/>
      <c r="Y581" s="46"/>
      <c r="Z581" s="57"/>
      <c r="AA581" s="59"/>
      <c r="AB581" s="60"/>
      <c r="AC581" s="2"/>
      <c r="AD581" s="2"/>
      <c r="AE581" s="2"/>
      <c r="AJ581" s="11">
        <f t="shared" si="286"/>
        <v>13</v>
      </c>
      <c r="AK581" s="11">
        <f t="shared" si="274"/>
        <v>0</v>
      </c>
      <c r="AL581" s="11">
        <f t="shared" si="275"/>
        <v>0</v>
      </c>
      <c r="AM581" s="11">
        <f t="shared" si="276"/>
        <v>0</v>
      </c>
      <c r="AN581" s="11">
        <f t="shared" si="277"/>
        <v>0</v>
      </c>
      <c r="AO581" s="4" t="e">
        <f>IF(#REF!="I",1,IF(#REF!="II",2,IF(#REF!="III",3,IF(#REF!="IV",4))))</f>
        <v>#REF!</v>
      </c>
      <c r="AP581" s="11" t="e">
        <f>IF(#REF!="PULMONAR",1,IF(AND(#REF!="EXTRAPULMONAR",#REF!&lt;&gt;"MENINGEA"),2,IF(AND(#REF!="EXTRAPULMONAR",#REF!="MENINGEA"),3,)))</f>
        <v>#REF!</v>
      </c>
      <c r="AQ5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1" s="4">
        <f t="shared" si="278"/>
        <v>0</v>
      </c>
      <c r="AS581" s="10">
        <f t="shared" si="279"/>
        <v>0</v>
      </c>
      <c r="AT581" s="10">
        <f t="shared" si="280"/>
        <v>0</v>
      </c>
      <c r="AU581" s="10" t="str">
        <f t="shared" si="281"/>
        <v>0</v>
      </c>
      <c r="AV581" s="11" t="e">
        <f t="shared" si="282"/>
        <v>#N/A</v>
      </c>
      <c r="AW581" s="4" t="e">
        <f t="shared" si="283"/>
        <v>#N/A</v>
      </c>
      <c r="AX581" s="10" t="e">
        <f t="shared" si="284"/>
        <v>#N/A</v>
      </c>
      <c r="AY581" s="10" t="e">
        <f t="shared" si="285"/>
        <v>#N/A</v>
      </c>
      <c r="AZ581" s="10" t="e">
        <f t="shared" si="287"/>
        <v>#REF!</v>
      </c>
      <c r="BA581" s="12" t="e">
        <f>IF(BW581=7,0,AJ581&amp;IF(#REF!="SI",1,IF(#REF!="NO",2,IF(#REF!="VIH + PREVIO",3,0))))</f>
        <v>#REF!</v>
      </c>
      <c r="BB581" s="13" t="e">
        <f>IF(AND(#REF!="POSITIVO",#REF!="POSITIVO"),1,IF(#REF!="NEGATIVO",2,IF(#REF!="VIH + PREVIO",3,0)))</f>
        <v>#REF!</v>
      </c>
      <c r="BC581" s="10" t="e">
        <f>IF(#REF!="SI",1,IF(#REF!="NO",2,0))</f>
        <v>#REF!</v>
      </c>
      <c r="BD581" s="10" t="e">
        <f>IF(#REF!="SI",1,IF(#REF!="NO",2,0))</f>
        <v>#REF!</v>
      </c>
      <c r="BE581" s="10" t="e">
        <f>IF(OR(#REF!="VIH + PREVIO",#REF!="VIH + PREVIO",#REF!="VIH + PREVIO"),1,0)</f>
        <v>#REF!</v>
      </c>
      <c r="BF581" s="13" t="e">
        <f>IF(OR(#REF!="POSITIVO",#REF!="NEGATIVO"),1,IF(#REF!="PACIENTE NO ACEPTA",2,IF(#REF!="VIH + PREVIO",3,0)))</f>
        <v>#REF!</v>
      </c>
      <c r="BG581" s="10" t="e">
        <f t="shared" si="288"/>
        <v>#REF!</v>
      </c>
      <c r="BH581" s="10" t="e">
        <f t="shared" si="289"/>
        <v>#REF!</v>
      </c>
      <c r="BI581" s="10" t="e">
        <f t="shared" si="290"/>
        <v>#REF!</v>
      </c>
      <c r="BJ581" s="10" t="e">
        <f t="shared" si="291"/>
        <v>#REF!</v>
      </c>
      <c r="BK581" s="10" t="e">
        <f t="shared" si="292"/>
        <v>#REF!</v>
      </c>
      <c r="BL581" s="10" t="e">
        <f t="shared" si="293"/>
        <v>#REF!</v>
      </c>
      <c r="BM581" s="10" t="e">
        <f>IF(OR(BW581=7,AQ581=6),0,IF(#REF!="I",1,IF(#REF!="II",2,IF(#REF!="III",3,IF(#REF!="IV",4))))&amp;AP581&amp;AQ581&amp;AR581&amp;AS581&amp;AT581&amp;AU581&amp;AX581)</f>
        <v>#REF!</v>
      </c>
      <c r="BN581" s="10" t="e">
        <f t="shared" si="294"/>
        <v>#REF!</v>
      </c>
      <c r="BO581" s="10" t="e">
        <f t="shared" si="295"/>
        <v>#REF!</v>
      </c>
      <c r="BP581" s="10" t="e">
        <f t="shared" si="296"/>
        <v>#REF!</v>
      </c>
      <c r="BQ581" s="10" t="e">
        <f t="shared" si="297"/>
        <v>#REF!</v>
      </c>
      <c r="BR581" s="10" t="e">
        <f t="shared" si="298"/>
        <v>#REF!</v>
      </c>
      <c r="BS581" s="10" t="e">
        <f t="shared" si="299"/>
        <v>#REF!</v>
      </c>
      <c r="BT581" s="10" t="e">
        <f>IF(OR(BW581=7,AQ581=6),0,AO581&amp;IF(#REF!="SI",1,IF(#REF!="NO",2,IF(#REF!="VIH + PREVIO",3,0))))</f>
        <v>#REF!</v>
      </c>
      <c r="BU581" s="10" t="e">
        <f>IF(OR(BW581=7,AQ581=6),0,IF(#REF!="-",1,0))</f>
        <v>#REF!</v>
      </c>
      <c r="BV581" s="10" t="e">
        <f t="shared" si="300"/>
        <v>#REF!</v>
      </c>
      <c r="BW5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1" s="10" t="e">
        <f t="shared" si="301"/>
        <v>#REF!</v>
      </c>
      <c r="BY581" s="10" t="e">
        <f t="shared" ref="BY581:BY644" si="303">IF(AQ581=6,0,AO581&amp;AP581&amp;BB581&amp;AY581&amp;BW581)</f>
        <v>#REF!</v>
      </c>
      <c r="BZ581" s="10" t="e">
        <f t="shared" si="302"/>
        <v>#REF!</v>
      </c>
      <c r="CA581" s="10"/>
    </row>
    <row r="582" spans="1:79" s="3" customFormat="1" ht="23.25" customHeight="1" x14ac:dyDescent="0.3">
      <c r="A582" s="7">
        <v>580</v>
      </c>
      <c r="B582" s="43"/>
      <c r="C582" s="44"/>
      <c r="D582" s="45"/>
      <c r="E582" s="46"/>
      <c r="F582" s="46"/>
      <c r="G582" s="46"/>
      <c r="H582" s="50"/>
      <c r="I582" s="51"/>
      <c r="J582" s="52"/>
      <c r="K582" s="51"/>
      <c r="L582" s="53"/>
      <c r="M582" s="54"/>
      <c r="N582" s="43"/>
      <c r="O582" s="55"/>
      <c r="P582" s="46"/>
      <c r="Q582" s="46"/>
      <c r="R582" s="46"/>
      <c r="S582" s="43"/>
      <c r="T582" s="56"/>
      <c r="U582" s="46"/>
      <c r="V582" s="57"/>
      <c r="W582" s="58"/>
      <c r="X582" s="57"/>
      <c r="Y582" s="46"/>
      <c r="Z582" s="57"/>
      <c r="AA582" s="59"/>
      <c r="AB582" s="60"/>
      <c r="AC582" s="2"/>
      <c r="AD582" s="2"/>
      <c r="AE582" s="2"/>
      <c r="AJ582" s="11">
        <f t="shared" si="286"/>
        <v>13</v>
      </c>
      <c r="AK582" s="11">
        <f t="shared" si="274"/>
        <v>0</v>
      </c>
      <c r="AL582" s="11">
        <f t="shared" si="275"/>
        <v>0</v>
      </c>
      <c r="AM582" s="11">
        <f t="shared" si="276"/>
        <v>0</v>
      </c>
      <c r="AN582" s="11">
        <f t="shared" si="277"/>
        <v>0</v>
      </c>
      <c r="AO582" s="4" t="e">
        <f>IF(#REF!="I",1,IF(#REF!="II",2,IF(#REF!="III",3,IF(#REF!="IV",4))))</f>
        <v>#REF!</v>
      </c>
      <c r="AP582" s="11" t="e">
        <f>IF(#REF!="PULMONAR",1,IF(AND(#REF!="EXTRAPULMONAR",#REF!&lt;&gt;"MENINGEA"),2,IF(AND(#REF!="EXTRAPULMONAR",#REF!="MENINGEA"),3,)))</f>
        <v>#REF!</v>
      </c>
      <c r="AQ5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2" s="4">
        <f t="shared" si="278"/>
        <v>0</v>
      </c>
      <c r="AS582" s="10">
        <f t="shared" si="279"/>
        <v>0</v>
      </c>
      <c r="AT582" s="10">
        <f t="shared" si="280"/>
        <v>0</v>
      </c>
      <c r="AU582" s="10" t="str">
        <f t="shared" si="281"/>
        <v>0</v>
      </c>
      <c r="AV582" s="11" t="e">
        <f t="shared" si="282"/>
        <v>#N/A</v>
      </c>
      <c r="AW582" s="4" t="e">
        <f t="shared" si="283"/>
        <v>#N/A</v>
      </c>
      <c r="AX582" s="10" t="e">
        <f t="shared" si="284"/>
        <v>#N/A</v>
      </c>
      <c r="AY582" s="10" t="e">
        <f t="shared" si="285"/>
        <v>#N/A</v>
      </c>
      <c r="AZ582" s="10" t="e">
        <f t="shared" si="287"/>
        <v>#REF!</v>
      </c>
      <c r="BA582" s="12" t="e">
        <f>IF(BW582=7,0,AJ582&amp;IF(#REF!="SI",1,IF(#REF!="NO",2,IF(#REF!="VIH + PREVIO",3,0))))</f>
        <v>#REF!</v>
      </c>
      <c r="BB582" s="13" t="e">
        <f>IF(AND(#REF!="POSITIVO",#REF!="POSITIVO"),1,IF(#REF!="NEGATIVO",2,IF(#REF!="VIH + PREVIO",3,0)))</f>
        <v>#REF!</v>
      </c>
      <c r="BC582" s="10" t="e">
        <f>IF(#REF!="SI",1,IF(#REF!="NO",2,0))</f>
        <v>#REF!</v>
      </c>
      <c r="BD582" s="10" t="e">
        <f>IF(#REF!="SI",1,IF(#REF!="NO",2,0))</f>
        <v>#REF!</v>
      </c>
      <c r="BE582" s="10" t="e">
        <f>IF(OR(#REF!="VIH + PREVIO",#REF!="VIH + PREVIO",#REF!="VIH + PREVIO"),1,0)</f>
        <v>#REF!</v>
      </c>
      <c r="BF582" s="13" t="e">
        <f>IF(OR(#REF!="POSITIVO",#REF!="NEGATIVO"),1,IF(#REF!="PACIENTE NO ACEPTA",2,IF(#REF!="VIH + PREVIO",3,0)))</f>
        <v>#REF!</v>
      </c>
      <c r="BG582" s="10" t="e">
        <f t="shared" si="288"/>
        <v>#REF!</v>
      </c>
      <c r="BH582" s="10" t="e">
        <f t="shared" si="289"/>
        <v>#REF!</v>
      </c>
      <c r="BI582" s="10" t="e">
        <f t="shared" si="290"/>
        <v>#REF!</v>
      </c>
      <c r="BJ582" s="10" t="e">
        <f t="shared" si="291"/>
        <v>#REF!</v>
      </c>
      <c r="BK582" s="10" t="e">
        <f t="shared" si="292"/>
        <v>#REF!</v>
      </c>
      <c r="BL582" s="10" t="e">
        <f t="shared" si="293"/>
        <v>#REF!</v>
      </c>
      <c r="BM582" s="10" t="e">
        <f>IF(OR(BW582=7,AQ582=6),0,IF(#REF!="I",1,IF(#REF!="II",2,IF(#REF!="III",3,IF(#REF!="IV",4))))&amp;AP582&amp;AQ582&amp;AR582&amp;AS582&amp;AT582&amp;AU582&amp;AX582)</f>
        <v>#REF!</v>
      </c>
      <c r="BN582" s="10" t="e">
        <f t="shared" si="294"/>
        <v>#REF!</v>
      </c>
      <c r="BO582" s="10" t="e">
        <f t="shared" si="295"/>
        <v>#REF!</v>
      </c>
      <c r="BP582" s="10" t="e">
        <f t="shared" si="296"/>
        <v>#REF!</v>
      </c>
      <c r="BQ582" s="10" t="e">
        <f t="shared" si="297"/>
        <v>#REF!</v>
      </c>
      <c r="BR582" s="10" t="e">
        <f t="shared" si="298"/>
        <v>#REF!</v>
      </c>
      <c r="BS582" s="10" t="e">
        <f t="shared" si="299"/>
        <v>#REF!</v>
      </c>
      <c r="BT582" s="10" t="e">
        <f>IF(OR(BW582=7,AQ582=6),0,AO582&amp;IF(#REF!="SI",1,IF(#REF!="NO",2,IF(#REF!="VIH + PREVIO",3,0))))</f>
        <v>#REF!</v>
      </c>
      <c r="BU582" s="10" t="e">
        <f>IF(OR(BW582=7,AQ582=6),0,IF(#REF!="-",1,0))</f>
        <v>#REF!</v>
      </c>
      <c r="BV582" s="10" t="e">
        <f t="shared" si="300"/>
        <v>#REF!</v>
      </c>
      <c r="BW5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2" s="10" t="e">
        <f t="shared" si="301"/>
        <v>#REF!</v>
      </c>
      <c r="BY582" s="10" t="e">
        <f t="shared" si="303"/>
        <v>#REF!</v>
      </c>
      <c r="BZ582" s="10" t="e">
        <f t="shared" si="302"/>
        <v>#REF!</v>
      </c>
      <c r="CA582" s="10"/>
    </row>
    <row r="583" spans="1:79" s="3" customFormat="1" ht="23.25" customHeight="1" x14ac:dyDescent="0.3">
      <c r="A583" s="7">
        <v>581</v>
      </c>
      <c r="B583" s="43"/>
      <c r="C583" s="44"/>
      <c r="D583" s="45"/>
      <c r="E583" s="46"/>
      <c r="F583" s="46"/>
      <c r="G583" s="46"/>
      <c r="H583" s="50"/>
      <c r="I583" s="51"/>
      <c r="J583" s="52"/>
      <c r="K583" s="51"/>
      <c r="L583" s="53"/>
      <c r="M583" s="54"/>
      <c r="N583" s="43"/>
      <c r="O583" s="55"/>
      <c r="P583" s="46"/>
      <c r="Q583" s="46"/>
      <c r="R583" s="46"/>
      <c r="S583" s="43"/>
      <c r="T583" s="56"/>
      <c r="U583" s="46"/>
      <c r="V583" s="57"/>
      <c r="W583" s="58"/>
      <c r="X583" s="57"/>
      <c r="Y583" s="46"/>
      <c r="Z583" s="57"/>
      <c r="AA583" s="59"/>
      <c r="AB583" s="60"/>
      <c r="AC583" s="2"/>
      <c r="AD583" s="2"/>
      <c r="AE583" s="2"/>
      <c r="AJ583" s="11">
        <f t="shared" si="286"/>
        <v>13</v>
      </c>
      <c r="AK583" s="11">
        <f t="shared" si="274"/>
        <v>0</v>
      </c>
      <c r="AL583" s="11">
        <f t="shared" si="275"/>
        <v>0</v>
      </c>
      <c r="AM583" s="11">
        <f t="shared" si="276"/>
        <v>0</v>
      </c>
      <c r="AN583" s="11">
        <f t="shared" si="277"/>
        <v>0</v>
      </c>
      <c r="AO583" s="4" t="e">
        <f>IF(#REF!="I",1,IF(#REF!="II",2,IF(#REF!="III",3,IF(#REF!="IV",4))))</f>
        <v>#REF!</v>
      </c>
      <c r="AP583" s="11" t="e">
        <f>IF(#REF!="PULMONAR",1,IF(AND(#REF!="EXTRAPULMONAR",#REF!&lt;&gt;"MENINGEA"),2,IF(AND(#REF!="EXTRAPULMONAR",#REF!="MENINGEA"),3,)))</f>
        <v>#REF!</v>
      </c>
      <c r="AQ5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3" s="4">
        <f t="shared" si="278"/>
        <v>0</v>
      </c>
      <c r="AS583" s="10">
        <f t="shared" si="279"/>
        <v>0</v>
      </c>
      <c r="AT583" s="10">
        <f t="shared" si="280"/>
        <v>0</v>
      </c>
      <c r="AU583" s="10" t="str">
        <f t="shared" si="281"/>
        <v>0</v>
      </c>
      <c r="AV583" s="11" t="e">
        <f t="shared" si="282"/>
        <v>#N/A</v>
      </c>
      <c r="AW583" s="4" t="e">
        <f t="shared" si="283"/>
        <v>#N/A</v>
      </c>
      <c r="AX583" s="10" t="e">
        <f t="shared" si="284"/>
        <v>#N/A</v>
      </c>
      <c r="AY583" s="10" t="e">
        <f t="shared" si="285"/>
        <v>#N/A</v>
      </c>
      <c r="AZ583" s="10" t="e">
        <f t="shared" si="287"/>
        <v>#REF!</v>
      </c>
      <c r="BA583" s="12" t="e">
        <f>IF(BW583=7,0,AJ583&amp;IF(#REF!="SI",1,IF(#REF!="NO",2,IF(#REF!="VIH + PREVIO",3,0))))</f>
        <v>#REF!</v>
      </c>
      <c r="BB583" s="13" t="e">
        <f>IF(AND(#REF!="POSITIVO",#REF!="POSITIVO"),1,IF(#REF!="NEGATIVO",2,IF(#REF!="VIH + PREVIO",3,0)))</f>
        <v>#REF!</v>
      </c>
      <c r="BC583" s="10" t="e">
        <f>IF(#REF!="SI",1,IF(#REF!="NO",2,0))</f>
        <v>#REF!</v>
      </c>
      <c r="BD583" s="10" t="e">
        <f>IF(#REF!="SI",1,IF(#REF!="NO",2,0))</f>
        <v>#REF!</v>
      </c>
      <c r="BE583" s="10" t="e">
        <f>IF(OR(#REF!="VIH + PREVIO",#REF!="VIH + PREVIO",#REF!="VIH + PREVIO"),1,0)</f>
        <v>#REF!</v>
      </c>
      <c r="BF583" s="13" t="e">
        <f>IF(OR(#REF!="POSITIVO",#REF!="NEGATIVO"),1,IF(#REF!="PACIENTE NO ACEPTA",2,IF(#REF!="VIH + PREVIO",3,0)))</f>
        <v>#REF!</v>
      </c>
      <c r="BG583" s="10" t="e">
        <f t="shared" si="288"/>
        <v>#REF!</v>
      </c>
      <c r="BH583" s="10" t="e">
        <f t="shared" si="289"/>
        <v>#REF!</v>
      </c>
      <c r="BI583" s="10" t="e">
        <f t="shared" si="290"/>
        <v>#REF!</v>
      </c>
      <c r="BJ583" s="10" t="e">
        <f t="shared" si="291"/>
        <v>#REF!</v>
      </c>
      <c r="BK583" s="10" t="e">
        <f t="shared" si="292"/>
        <v>#REF!</v>
      </c>
      <c r="BL583" s="10" t="e">
        <f t="shared" si="293"/>
        <v>#REF!</v>
      </c>
      <c r="BM583" s="10" t="e">
        <f>IF(OR(BW583=7,AQ583=6),0,IF(#REF!="I",1,IF(#REF!="II",2,IF(#REF!="III",3,IF(#REF!="IV",4))))&amp;AP583&amp;AQ583&amp;AR583&amp;AS583&amp;AT583&amp;AU583&amp;AX583)</f>
        <v>#REF!</v>
      </c>
      <c r="BN583" s="10" t="e">
        <f t="shared" si="294"/>
        <v>#REF!</v>
      </c>
      <c r="BO583" s="10" t="e">
        <f t="shared" si="295"/>
        <v>#REF!</v>
      </c>
      <c r="BP583" s="10" t="e">
        <f t="shared" si="296"/>
        <v>#REF!</v>
      </c>
      <c r="BQ583" s="10" t="e">
        <f t="shared" si="297"/>
        <v>#REF!</v>
      </c>
      <c r="BR583" s="10" t="e">
        <f t="shared" si="298"/>
        <v>#REF!</v>
      </c>
      <c r="BS583" s="10" t="e">
        <f t="shared" si="299"/>
        <v>#REF!</v>
      </c>
      <c r="BT583" s="10" t="e">
        <f>IF(OR(BW583=7,AQ583=6),0,AO583&amp;IF(#REF!="SI",1,IF(#REF!="NO",2,IF(#REF!="VIH + PREVIO",3,0))))</f>
        <v>#REF!</v>
      </c>
      <c r="BU583" s="10" t="e">
        <f>IF(OR(BW583=7,AQ583=6),0,IF(#REF!="-",1,0))</f>
        <v>#REF!</v>
      </c>
      <c r="BV583" s="10" t="e">
        <f t="shared" si="300"/>
        <v>#REF!</v>
      </c>
      <c r="BW5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3" s="10" t="e">
        <f t="shared" si="301"/>
        <v>#REF!</v>
      </c>
      <c r="BY583" s="10" t="e">
        <f t="shared" si="303"/>
        <v>#REF!</v>
      </c>
      <c r="BZ583" s="10" t="e">
        <f t="shared" si="302"/>
        <v>#REF!</v>
      </c>
      <c r="CA583" s="10"/>
    </row>
    <row r="584" spans="1:79" s="3" customFormat="1" ht="23.25" customHeight="1" x14ac:dyDescent="0.3">
      <c r="A584" s="7">
        <v>582</v>
      </c>
      <c r="B584" s="43"/>
      <c r="C584" s="44"/>
      <c r="D584" s="45"/>
      <c r="E584" s="46"/>
      <c r="F584" s="46"/>
      <c r="G584" s="46"/>
      <c r="H584" s="50"/>
      <c r="I584" s="51"/>
      <c r="J584" s="52"/>
      <c r="K584" s="51"/>
      <c r="L584" s="53"/>
      <c r="M584" s="54"/>
      <c r="N584" s="43"/>
      <c r="O584" s="55"/>
      <c r="P584" s="46"/>
      <c r="Q584" s="46"/>
      <c r="R584" s="46"/>
      <c r="S584" s="43"/>
      <c r="T584" s="56"/>
      <c r="U584" s="46"/>
      <c r="V584" s="57"/>
      <c r="W584" s="58"/>
      <c r="X584" s="57"/>
      <c r="Y584" s="46"/>
      <c r="Z584" s="57"/>
      <c r="AA584" s="59"/>
      <c r="AB584" s="60"/>
      <c r="AC584" s="2"/>
      <c r="AD584" s="2"/>
      <c r="AE584" s="2"/>
      <c r="AJ584" s="11">
        <f t="shared" si="286"/>
        <v>13</v>
      </c>
      <c r="AK584" s="11">
        <f t="shared" si="274"/>
        <v>0</v>
      </c>
      <c r="AL584" s="11">
        <f t="shared" si="275"/>
        <v>0</v>
      </c>
      <c r="AM584" s="11">
        <f t="shared" si="276"/>
        <v>0</v>
      </c>
      <c r="AN584" s="11">
        <f t="shared" si="277"/>
        <v>0</v>
      </c>
      <c r="AO584" s="4" t="e">
        <f>IF(#REF!="I",1,IF(#REF!="II",2,IF(#REF!="III",3,IF(#REF!="IV",4))))</f>
        <v>#REF!</v>
      </c>
      <c r="AP584" s="11" t="e">
        <f>IF(#REF!="PULMONAR",1,IF(AND(#REF!="EXTRAPULMONAR",#REF!&lt;&gt;"MENINGEA"),2,IF(AND(#REF!="EXTRAPULMONAR",#REF!="MENINGEA"),3,)))</f>
        <v>#REF!</v>
      </c>
      <c r="AQ5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4" s="4">
        <f t="shared" si="278"/>
        <v>0</v>
      </c>
      <c r="AS584" s="10">
        <f t="shared" si="279"/>
        <v>0</v>
      </c>
      <c r="AT584" s="10">
        <f t="shared" si="280"/>
        <v>0</v>
      </c>
      <c r="AU584" s="10" t="str">
        <f t="shared" si="281"/>
        <v>0</v>
      </c>
      <c r="AV584" s="11" t="e">
        <f t="shared" si="282"/>
        <v>#N/A</v>
      </c>
      <c r="AW584" s="4" t="e">
        <f t="shared" si="283"/>
        <v>#N/A</v>
      </c>
      <c r="AX584" s="10" t="e">
        <f t="shared" si="284"/>
        <v>#N/A</v>
      </c>
      <c r="AY584" s="10" t="e">
        <f t="shared" si="285"/>
        <v>#N/A</v>
      </c>
      <c r="AZ584" s="10" t="e">
        <f t="shared" si="287"/>
        <v>#REF!</v>
      </c>
      <c r="BA584" s="12" t="e">
        <f>IF(BW584=7,0,AJ584&amp;IF(#REF!="SI",1,IF(#REF!="NO",2,IF(#REF!="VIH + PREVIO",3,0))))</f>
        <v>#REF!</v>
      </c>
      <c r="BB584" s="13" t="e">
        <f>IF(AND(#REF!="POSITIVO",#REF!="POSITIVO"),1,IF(#REF!="NEGATIVO",2,IF(#REF!="VIH + PREVIO",3,0)))</f>
        <v>#REF!</v>
      </c>
      <c r="BC584" s="10" t="e">
        <f>IF(#REF!="SI",1,IF(#REF!="NO",2,0))</f>
        <v>#REF!</v>
      </c>
      <c r="BD584" s="10" t="e">
        <f>IF(#REF!="SI",1,IF(#REF!="NO",2,0))</f>
        <v>#REF!</v>
      </c>
      <c r="BE584" s="10" t="e">
        <f>IF(OR(#REF!="VIH + PREVIO",#REF!="VIH + PREVIO",#REF!="VIH + PREVIO"),1,0)</f>
        <v>#REF!</v>
      </c>
      <c r="BF584" s="13" t="e">
        <f>IF(OR(#REF!="POSITIVO",#REF!="NEGATIVO"),1,IF(#REF!="PACIENTE NO ACEPTA",2,IF(#REF!="VIH + PREVIO",3,0)))</f>
        <v>#REF!</v>
      </c>
      <c r="BG584" s="10" t="e">
        <f t="shared" si="288"/>
        <v>#REF!</v>
      </c>
      <c r="BH584" s="10" t="e">
        <f t="shared" si="289"/>
        <v>#REF!</v>
      </c>
      <c r="BI584" s="10" t="e">
        <f t="shared" si="290"/>
        <v>#REF!</v>
      </c>
      <c r="BJ584" s="10" t="e">
        <f t="shared" si="291"/>
        <v>#REF!</v>
      </c>
      <c r="BK584" s="10" t="e">
        <f t="shared" si="292"/>
        <v>#REF!</v>
      </c>
      <c r="BL584" s="10" t="e">
        <f t="shared" si="293"/>
        <v>#REF!</v>
      </c>
      <c r="BM584" s="10" t="e">
        <f>IF(OR(BW584=7,AQ584=6),0,IF(#REF!="I",1,IF(#REF!="II",2,IF(#REF!="III",3,IF(#REF!="IV",4))))&amp;AP584&amp;AQ584&amp;AR584&amp;AS584&amp;AT584&amp;AU584&amp;AX584)</f>
        <v>#REF!</v>
      </c>
      <c r="BN584" s="10" t="e">
        <f t="shared" si="294"/>
        <v>#REF!</v>
      </c>
      <c r="BO584" s="10" t="e">
        <f t="shared" si="295"/>
        <v>#REF!</v>
      </c>
      <c r="BP584" s="10" t="e">
        <f t="shared" si="296"/>
        <v>#REF!</v>
      </c>
      <c r="BQ584" s="10" t="e">
        <f t="shared" si="297"/>
        <v>#REF!</v>
      </c>
      <c r="BR584" s="10" t="e">
        <f t="shared" si="298"/>
        <v>#REF!</v>
      </c>
      <c r="BS584" s="10" t="e">
        <f t="shared" si="299"/>
        <v>#REF!</v>
      </c>
      <c r="BT584" s="10" t="e">
        <f>IF(OR(BW584=7,AQ584=6),0,AO584&amp;IF(#REF!="SI",1,IF(#REF!="NO",2,IF(#REF!="VIH + PREVIO",3,0))))</f>
        <v>#REF!</v>
      </c>
      <c r="BU584" s="10" t="e">
        <f>IF(OR(BW584=7,AQ584=6),0,IF(#REF!="-",1,0))</f>
        <v>#REF!</v>
      </c>
      <c r="BV584" s="10" t="e">
        <f t="shared" si="300"/>
        <v>#REF!</v>
      </c>
      <c r="BW5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4" s="10" t="e">
        <f t="shared" si="301"/>
        <v>#REF!</v>
      </c>
      <c r="BY584" s="10" t="e">
        <f t="shared" si="303"/>
        <v>#REF!</v>
      </c>
      <c r="BZ584" s="10" t="e">
        <f t="shared" si="302"/>
        <v>#REF!</v>
      </c>
      <c r="CA584" s="10"/>
    </row>
    <row r="585" spans="1:79" s="3" customFormat="1" ht="23.25" customHeight="1" x14ac:dyDescent="0.3">
      <c r="A585" s="7">
        <v>583</v>
      </c>
      <c r="B585" s="43"/>
      <c r="C585" s="44"/>
      <c r="D585" s="45"/>
      <c r="E585" s="46"/>
      <c r="F585" s="46"/>
      <c r="G585" s="46"/>
      <c r="H585" s="50"/>
      <c r="I585" s="51"/>
      <c r="J585" s="52"/>
      <c r="K585" s="51"/>
      <c r="L585" s="53"/>
      <c r="M585" s="54"/>
      <c r="N585" s="43"/>
      <c r="O585" s="55"/>
      <c r="P585" s="46"/>
      <c r="Q585" s="46"/>
      <c r="R585" s="46"/>
      <c r="S585" s="43"/>
      <c r="T585" s="56"/>
      <c r="U585" s="46"/>
      <c r="V585" s="57"/>
      <c r="W585" s="58"/>
      <c r="X585" s="57"/>
      <c r="Y585" s="46"/>
      <c r="Z585" s="57"/>
      <c r="AA585" s="59"/>
      <c r="AB585" s="60"/>
      <c r="AC585" s="2"/>
      <c r="AD585" s="2"/>
      <c r="AE585" s="2"/>
      <c r="AJ585" s="11">
        <f t="shared" si="286"/>
        <v>13</v>
      </c>
      <c r="AK585" s="11">
        <f t="shared" si="274"/>
        <v>0</v>
      </c>
      <c r="AL585" s="11">
        <f t="shared" si="275"/>
        <v>0</v>
      </c>
      <c r="AM585" s="11">
        <f t="shared" si="276"/>
        <v>0</v>
      </c>
      <c r="AN585" s="11">
        <f t="shared" si="277"/>
        <v>0</v>
      </c>
      <c r="AO585" s="4" t="e">
        <f>IF(#REF!="I",1,IF(#REF!="II",2,IF(#REF!="III",3,IF(#REF!="IV",4))))</f>
        <v>#REF!</v>
      </c>
      <c r="AP585" s="11" t="e">
        <f>IF(#REF!="PULMONAR",1,IF(AND(#REF!="EXTRAPULMONAR",#REF!&lt;&gt;"MENINGEA"),2,IF(AND(#REF!="EXTRAPULMONAR",#REF!="MENINGEA"),3,)))</f>
        <v>#REF!</v>
      </c>
      <c r="AQ5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5" s="4">
        <f t="shared" si="278"/>
        <v>0</v>
      </c>
      <c r="AS585" s="10">
        <f t="shared" si="279"/>
        <v>0</v>
      </c>
      <c r="AT585" s="10">
        <f t="shared" si="280"/>
        <v>0</v>
      </c>
      <c r="AU585" s="10" t="str">
        <f t="shared" si="281"/>
        <v>0</v>
      </c>
      <c r="AV585" s="11" t="e">
        <f t="shared" si="282"/>
        <v>#N/A</v>
      </c>
      <c r="AW585" s="4" t="e">
        <f t="shared" si="283"/>
        <v>#N/A</v>
      </c>
      <c r="AX585" s="10" t="e">
        <f t="shared" si="284"/>
        <v>#N/A</v>
      </c>
      <c r="AY585" s="10" t="e">
        <f t="shared" si="285"/>
        <v>#N/A</v>
      </c>
      <c r="AZ585" s="10" t="e">
        <f t="shared" si="287"/>
        <v>#REF!</v>
      </c>
      <c r="BA585" s="12" t="e">
        <f>IF(BW585=7,0,AJ585&amp;IF(#REF!="SI",1,IF(#REF!="NO",2,IF(#REF!="VIH + PREVIO",3,0))))</f>
        <v>#REF!</v>
      </c>
      <c r="BB585" s="13" t="e">
        <f>IF(AND(#REF!="POSITIVO",#REF!="POSITIVO"),1,IF(#REF!="NEGATIVO",2,IF(#REF!="VIH + PREVIO",3,0)))</f>
        <v>#REF!</v>
      </c>
      <c r="BC585" s="10" t="e">
        <f>IF(#REF!="SI",1,IF(#REF!="NO",2,0))</f>
        <v>#REF!</v>
      </c>
      <c r="BD585" s="10" t="e">
        <f>IF(#REF!="SI",1,IF(#REF!="NO",2,0))</f>
        <v>#REF!</v>
      </c>
      <c r="BE585" s="10" t="e">
        <f>IF(OR(#REF!="VIH + PREVIO",#REF!="VIH + PREVIO",#REF!="VIH + PREVIO"),1,0)</f>
        <v>#REF!</v>
      </c>
      <c r="BF585" s="13" t="e">
        <f>IF(OR(#REF!="POSITIVO",#REF!="NEGATIVO"),1,IF(#REF!="PACIENTE NO ACEPTA",2,IF(#REF!="VIH + PREVIO",3,0)))</f>
        <v>#REF!</v>
      </c>
      <c r="BG585" s="10" t="e">
        <f t="shared" si="288"/>
        <v>#REF!</v>
      </c>
      <c r="BH585" s="10" t="e">
        <f t="shared" si="289"/>
        <v>#REF!</v>
      </c>
      <c r="BI585" s="10" t="e">
        <f t="shared" si="290"/>
        <v>#REF!</v>
      </c>
      <c r="BJ585" s="10" t="e">
        <f t="shared" si="291"/>
        <v>#REF!</v>
      </c>
      <c r="BK585" s="10" t="e">
        <f t="shared" si="292"/>
        <v>#REF!</v>
      </c>
      <c r="BL585" s="10" t="e">
        <f t="shared" si="293"/>
        <v>#REF!</v>
      </c>
      <c r="BM585" s="10" t="e">
        <f>IF(OR(BW585=7,AQ585=6),0,IF(#REF!="I",1,IF(#REF!="II",2,IF(#REF!="III",3,IF(#REF!="IV",4))))&amp;AP585&amp;AQ585&amp;AR585&amp;AS585&amp;AT585&amp;AU585&amp;AX585)</f>
        <v>#REF!</v>
      </c>
      <c r="BN585" s="10" t="e">
        <f t="shared" si="294"/>
        <v>#REF!</v>
      </c>
      <c r="BO585" s="10" t="e">
        <f t="shared" si="295"/>
        <v>#REF!</v>
      </c>
      <c r="BP585" s="10" t="e">
        <f t="shared" si="296"/>
        <v>#REF!</v>
      </c>
      <c r="BQ585" s="10" t="e">
        <f t="shared" si="297"/>
        <v>#REF!</v>
      </c>
      <c r="BR585" s="10" t="e">
        <f t="shared" si="298"/>
        <v>#REF!</v>
      </c>
      <c r="BS585" s="10" t="e">
        <f t="shared" si="299"/>
        <v>#REF!</v>
      </c>
      <c r="BT585" s="10" t="e">
        <f>IF(OR(BW585=7,AQ585=6),0,AO585&amp;IF(#REF!="SI",1,IF(#REF!="NO",2,IF(#REF!="VIH + PREVIO",3,0))))</f>
        <v>#REF!</v>
      </c>
      <c r="BU585" s="10" t="e">
        <f>IF(OR(BW585=7,AQ585=6),0,IF(#REF!="-",1,0))</f>
        <v>#REF!</v>
      </c>
      <c r="BV585" s="10" t="e">
        <f t="shared" si="300"/>
        <v>#REF!</v>
      </c>
      <c r="BW5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5" s="10" t="e">
        <f t="shared" si="301"/>
        <v>#REF!</v>
      </c>
      <c r="BY585" s="10" t="e">
        <f t="shared" si="303"/>
        <v>#REF!</v>
      </c>
      <c r="BZ585" s="10" t="e">
        <f t="shared" si="302"/>
        <v>#REF!</v>
      </c>
      <c r="CA585" s="10"/>
    </row>
    <row r="586" spans="1:79" s="3" customFormat="1" ht="23.25" customHeight="1" x14ac:dyDescent="0.3">
      <c r="A586" s="7">
        <v>584</v>
      </c>
      <c r="B586" s="43"/>
      <c r="C586" s="44"/>
      <c r="D586" s="45"/>
      <c r="E586" s="46"/>
      <c r="F586" s="46"/>
      <c r="G586" s="46"/>
      <c r="H586" s="50"/>
      <c r="I586" s="51"/>
      <c r="J586" s="52"/>
      <c r="K586" s="51"/>
      <c r="L586" s="53"/>
      <c r="M586" s="54"/>
      <c r="N586" s="43"/>
      <c r="O586" s="55"/>
      <c r="P586" s="46"/>
      <c r="Q586" s="46"/>
      <c r="R586" s="46"/>
      <c r="S586" s="43"/>
      <c r="T586" s="56"/>
      <c r="U586" s="46"/>
      <c r="V586" s="57"/>
      <c r="W586" s="58"/>
      <c r="X586" s="57"/>
      <c r="Y586" s="46"/>
      <c r="Z586" s="57"/>
      <c r="AA586" s="59"/>
      <c r="AB586" s="60"/>
      <c r="AC586" s="2"/>
      <c r="AD586" s="2"/>
      <c r="AE586" s="2"/>
      <c r="AJ586" s="11">
        <f t="shared" si="286"/>
        <v>13</v>
      </c>
      <c r="AK586" s="11">
        <f t="shared" si="274"/>
        <v>0</v>
      </c>
      <c r="AL586" s="11">
        <f t="shared" si="275"/>
        <v>0</v>
      </c>
      <c r="AM586" s="11">
        <f t="shared" si="276"/>
        <v>0</v>
      </c>
      <c r="AN586" s="11">
        <f t="shared" si="277"/>
        <v>0</v>
      </c>
      <c r="AO586" s="4" t="e">
        <f>IF(#REF!="I",1,IF(#REF!="II",2,IF(#REF!="III",3,IF(#REF!="IV",4))))</f>
        <v>#REF!</v>
      </c>
      <c r="AP586" s="11" t="e">
        <f>IF(#REF!="PULMONAR",1,IF(AND(#REF!="EXTRAPULMONAR",#REF!&lt;&gt;"MENINGEA"),2,IF(AND(#REF!="EXTRAPULMONAR",#REF!="MENINGEA"),3,)))</f>
        <v>#REF!</v>
      </c>
      <c r="AQ5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6" s="4">
        <f t="shared" si="278"/>
        <v>0</v>
      </c>
      <c r="AS586" s="10">
        <f t="shared" si="279"/>
        <v>0</v>
      </c>
      <c r="AT586" s="10">
        <f t="shared" si="280"/>
        <v>0</v>
      </c>
      <c r="AU586" s="10" t="str">
        <f t="shared" si="281"/>
        <v>0</v>
      </c>
      <c r="AV586" s="11" t="e">
        <f t="shared" si="282"/>
        <v>#N/A</v>
      </c>
      <c r="AW586" s="4" t="e">
        <f t="shared" si="283"/>
        <v>#N/A</v>
      </c>
      <c r="AX586" s="10" t="e">
        <f t="shared" si="284"/>
        <v>#N/A</v>
      </c>
      <c r="AY586" s="10" t="e">
        <f t="shared" si="285"/>
        <v>#N/A</v>
      </c>
      <c r="AZ586" s="10" t="e">
        <f t="shared" si="287"/>
        <v>#REF!</v>
      </c>
      <c r="BA586" s="12" t="e">
        <f>IF(BW586=7,0,AJ586&amp;IF(#REF!="SI",1,IF(#REF!="NO",2,IF(#REF!="VIH + PREVIO",3,0))))</f>
        <v>#REF!</v>
      </c>
      <c r="BB586" s="13" t="e">
        <f>IF(AND(#REF!="POSITIVO",#REF!="POSITIVO"),1,IF(#REF!="NEGATIVO",2,IF(#REF!="VIH + PREVIO",3,0)))</f>
        <v>#REF!</v>
      </c>
      <c r="BC586" s="10" t="e">
        <f>IF(#REF!="SI",1,IF(#REF!="NO",2,0))</f>
        <v>#REF!</v>
      </c>
      <c r="BD586" s="10" t="e">
        <f>IF(#REF!="SI",1,IF(#REF!="NO",2,0))</f>
        <v>#REF!</v>
      </c>
      <c r="BE586" s="10" t="e">
        <f>IF(OR(#REF!="VIH + PREVIO",#REF!="VIH + PREVIO",#REF!="VIH + PREVIO"),1,0)</f>
        <v>#REF!</v>
      </c>
      <c r="BF586" s="13" t="e">
        <f>IF(OR(#REF!="POSITIVO",#REF!="NEGATIVO"),1,IF(#REF!="PACIENTE NO ACEPTA",2,IF(#REF!="VIH + PREVIO",3,0)))</f>
        <v>#REF!</v>
      </c>
      <c r="BG586" s="10" t="e">
        <f t="shared" si="288"/>
        <v>#REF!</v>
      </c>
      <c r="BH586" s="10" t="e">
        <f t="shared" si="289"/>
        <v>#REF!</v>
      </c>
      <c r="BI586" s="10" t="e">
        <f t="shared" si="290"/>
        <v>#REF!</v>
      </c>
      <c r="BJ586" s="10" t="e">
        <f t="shared" si="291"/>
        <v>#REF!</v>
      </c>
      <c r="BK586" s="10" t="e">
        <f t="shared" si="292"/>
        <v>#REF!</v>
      </c>
      <c r="BL586" s="10" t="e">
        <f t="shared" si="293"/>
        <v>#REF!</v>
      </c>
      <c r="BM586" s="10" t="e">
        <f>IF(OR(BW586=7,AQ586=6),0,IF(#REF!="I",1,IF(#REF!="II",2,IF(#REF!="III",3,IF(#REF!="IV",4))))&amp;AP586&amp;AQ586&amp;AR586&amp;AS586&amp;AT586&amp;AU586&amp;AX586)</f>
        <v>#REF!</v>
      </c>
      <c r="BN586" s="10" t="e">
        <f t="shared" si="294"/>
        <v>#REF!</v>
      </c>
      <c r="BO586" s="10" t="e">
        <f t="shared" si="295"/>
        <v>#REF!</v>
      </c>
      <c r="BP586" s="10" t="e">
        <f t="shared" si="296"/>
        <v>#REF!</v>
      </c>
      <c r="BQ586" s="10" t="e">
        <f t="shared" si="297"/>
        <v>#REF!</v>
      </c>
      <c r="BR586" s="10" t="e">
        <f t="shared" si="298"/>
        <v>#REF!</v>
      </c>
      <c r="BS586" s="10" t="e">
        <f t="shared" si="299"/>
        <v>#REF!</v>
      </c>
      <c r="BT586" s="10" t="e">
        <f>IF(OR(BW586=7,AQ586=6),0,AO586&amp;IF(#REF!="SI",1,IF(#REF!="NO",2,IF(#REF!="VIH + PREVIO",3,0))))</f>
        <v>#REF!</v>
      </c>
      <c r="BU586" s="10" t="e">
        <f>IF(OR(BW586=7,AQ586=6),0,IF(#REF!="-",1,0))</f>
        <v>#REF!</v>
      </c>
      <c r="BV586" s="10" t="e">
        <f t="shared" si="300"/>
        <v>#REF!</v>
      </c>
      <c r="BW5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6" s="10" t="e">
        <f t="shared" si="301"/>
        <v>#REF!</v>
      </c>
      <c r="BY586" s="10" t="e">
        <f t="shared" si="303"/>
        <v>#REF!</v>
      </c>
      <c r="BZ586" s="10" t="e">
        <f t="shared" si="302"/>
        <v>#REF!</v>
      </c>
      <c r="CA586" s="10"/>
    </row>
    <row r="587" spans="1:79" s="3" customFormat="1" ht="23.25" customHeight="1" x14ac:dyDescent="0.3">
      <c r="A587" s="7">
        <v>585</v>
      </c>
      <c r="B587" s="43"/>
      <c r="C587" s="44"/>
      <c r="D587" s="45"/>
      <c r="E587" s="46"/>
      <c r="F587" s="46"/>
      <c r="G587" s="46"/>
      <c r="H587" s="50"/>
      <c r="I587" s="51"/>
      <c r="J587" s="52"/>
      <c r="K587" s="51"/>
      <c r="L587" s="53"/>
      <c r="M587" s="54"/>
      <c r="N587" s="43"/>
      <c r="O587" s="55"/>
      <c r="P587" s="46"/>
      <c r="Q587" s="46"/>
      <c r="R587" s="46"/>
      <c r="S587" s="43"/>
      <c r="T587" s="56"/>
      <c r="U587" s="46"/>
      <c r="V587" s="57"/>
      <c r="W587" s="58"/>
      <c r="X587" s="57"/>
      <c r="Y587" s="46"/>
      <c r="Z587" s="57"/>
      <c r="AA587" s="59"/>
      <c r="AB587" s="60"/>
      <c r="AC587" s="2"/>
      <c r="AD587" s="2"/>
      <c r="AE587" s="2"/>
      <c r="AJ587" s="11">
        <f t="shared" si="286"/>
        <v>13</v>
      </c>
      <c r="AK587" s="11">
        <f t="shared" si="274"/>
        <v>0</v>
      </c>
      <c r="AL587" s="11">
        <f t="shared" si="275"/>
        <v>0</v>
      </c>
      <c r="AM587" s="11">
        <f t="shared" si="276"/>
        <v>0</v>
      </c>
      <c r="AN587" s="11">
        <f t="shared" si="277"/>
        <v>0</v>
      </c>
      <c r="AO587" s="4" t="e">
        <f>IF(#REF!="I",1,IF(#REF!="II",2,IF(#REF!="III",3,IF(#REF!="IV",4))))</f>
        <v>#REF!</v>
      </c>
      <c r="AP587" s="11" t="e">
        <f>IF(#REF!="PULMONAR",1,IF(AND(#REF!="EXTRAPULMONAR",#REF!&lt;&gt;"MENINGEA"),2,IF(AND(#REF!="EXTRAPULMONAR",#REF!="MENINGEA"),3,)))</f>
        <v>#REF!</v>
      </c>
      <c r="AQ5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7" s="4">
        <f t="shared" si="278"/>
        <v>0</v>
      </c>
      <c r="AS587" s="10">
        <f t="shared" si="279"/>
        <v>0</v>
      </c>
      <c r="AT587" s="10">
        <f t="shared" si="280"/>
        <v>0</v>
      </c>
      <c r="AU587" s="10" t="str">
        <f t="shared" si="281"/>
        <v>0</v>
      </c>
      <c r="AV587" s="11" t="e">
        <f t="shared" si="282"/>
        <v>#N/A</v>
      </c>
      <c r="AW587" s="4" t="e">
        <f t="shared" si="283"/>
        <v>#N/A</v>
      </c>
      <c r="AX587" s="10" t="e">
        <f t="shared" si="284"/>
        <v>#N/A</v>
      </c>
      <c r="AY587" s="10" t="e">
        <f t="shared" si="285"/>
        <v>#N/A</v>
      </c>
      <c r="AZ587" s="10" t="e">
        <f t="shared" si="287"/>
        <v>#REF!</v>
      </c>
      <c r="BA587" s="12" t="e">
        <f>IF(BW587=7,0,AJ587&amp;IF(#REF!="SI",1,IF(#REF!="NO",2,IF(#REF!="VIH + PREVIO",3,0))))</f>
        <v>#REF!</v>
      </c>
      <c r="BB587" s="13" t="e">
        <f>IF(AND(#REF!="POSITIVO",#REF!="POSITIVO"),1,IF(#REF!="NEGATIVO",2,IF(#REF!="VIH + PREVIO",3,0)))</f>
        <v>#REF!</v>
      </c>
      <c r="BC587" s="10" t="e">
        <f>IF(#REF!="SI",1,IF(#REF!="NO",2,0))</f>
        <v>#REF!</v>
      </c>
      <c r="BD587" s="10" t="e">
        <f>IF(#REF!="SI",1,IF(#REF!="NO",2,0))</f>
        <v>#REF!</v>
      </c>
      <c r="BE587" s="10" t="e">
        <f>IF(OR(#REF!="VIH + PREVIO",#REF!="VIH + PREVIO",#REF!="VIH + PREVIO"),1,0)</f>
        <v>#REF!</v>
      </c>
      <c r="BF587" s="13" t="e">
        <f>IF(OR(#REF!="POSITIVO",#REF!="NEGATIVO"),1,IF(#REF!="PACIENTE NO ACEPTA",2,IF(#REF!="VIH + PREVIO",3,0)))</f>
        <v>#REF!</v>
      </c>
      <c r="BG587" s="10" t="e">
        <f t="shared" si="288"/>
        <v>#REF!</v>
      </c>
      <c r="BH587" s="10" t="e">
        <f t="shared" si="289"/>
        <v>#REF!</v>
      </c>
      <c r="BI587" s="10" t="e">
        <f t="shared" si="290"/>
        <v>#REF!</v>
      </c>
      <c r="BJ587" s="10" t="e">
        <f t="shared" si="291"/>
        <v>#REF!</v>
      </c>
      <c r="BK587" s="10" t="e">
        <f t="shared" si="292"/>
        <v>#REF!</v>
      </c>
      <c r="BL587" s="10" t="e">
        <f t="shared" si="293"/>
        <v>#REF!</v>
      </c>
      <c r="BM587" s="10" t="e">
        <f>IF(OR(BW587=7,AQ587=6),0,IF(#REF!="I",1,IF(#REF!="II",2,IF(#REF!="III",3,IF(#REF!="IV",4))))&amp;AP587&amp;AQ587&amp;AR587&amp;AS587&amp;AT587&amp;AU587&amp;AX587)</f>
        <v>#REF!</v>
      </c>
      <c r="BN587" s="10" t="e">
        <f t="shared" si="294"/>
        <v>#REF!</v>
      </c>
      <c r="BO587" s="10" t="e">
        <f t="shared" si="295"/>
        <v>#REF!</v>
      </c>
      <c r="BP587" s="10" t="e">
        <f t="shared" si="296"/>
        <v>#REF!</v>
      </c>
      <c r="BQ587" s="10" t="e">
        <f t="shared" si="297"/>
        <v>#REF!</v>
      </c>
      <c r="BR587" s="10" t="e">
        <f t="shared" si="298"/>
        <v>#REF!</v>
      </c>
      <c r="BS587" s="10" t="e">
        <f t="shared" si="299"/>
        <v>#REF!</v>
      </c>
      <c r="BT587" s="10" t="e">
        <f>IF(OR(BW587=7,AQ587=6),0,AO587&amp;IF(#REF!="SI",1,IF(#REF!="NO",2,IF(#REF!="VIH + PREVIO",3,0))))</f>
        <v>#REF!</v>
      </c>
      <c r="BU587" s="10" t="e">
        <f>IF(OR(BW587=7,AQ587=6),0,IF(#REF!="-",1,0))</f>
        <v>#REF!</v>
      </c>
      <c r="BV587" s="10" t="e">
        <f t="shared" si="300"/>
        <v>#REF!</v>
      </c>
      <c r="BW5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7" s="10" t="e">
        <f t="shared" si="301"/>
        <v>#REF!</v>
      </c>
      <c r="BY587" s="10" t="e">
        <f t="shared" si="303"/>
        <v>#REF!</v>
      </c>
      <c r="BZ587" s="10" t="e">
        <f t="shared" si="302"/>
        <v>#REF!</v>
      </c>
      <c r="CA587" s="10"/>
    </row>
    <row r="588" spans="1:79" s="3" customFormat="1" ht="23.25" customHeight="1" x14ac:dyDescent="0.3">
      <c r="A588" s="7">
        <v>586</v>
      </c>
      <c r="B588" s="43"/>
      <c r="C588" s="44"/>
      <c r="D588" s="45"/>
      <c r="E588" s="46"/>
      <c r="F588" s="46"/>
      <c r="G588" s="46"/>
      <c r="H588" s="50"/>
      <c r="I588" s="51"/>
      <c r="J588" s="52"/>
      <c r="K588" s="51"/>
      <c r="L588" s="53"/>
      <c r="M588" s="54"/>
      <c r="N588" s="43"/>
      <c r="O588" s="55"/>
      <c r="P588" s="46"/>
      <c r="Q588" s="46"/>
      <c r="R588" s="46"/>
      <c r="S588" s="43"/>
      <c r="T588" s="56"/>
      <c r="U588" s="46"/>
      <c r="V588" s="57"/>
      <c r="W588" s="58"/>
      <c r="X588" s="57"/>
      <c r="Y588" s="46"/>
      <c r="Z588" s="57"/>
      <c r="AA588" s="59"/>
      <c r="AB588" s="60"/>
      <c r="AC588" s="2"/>
      <c r="AD588" s="2"/>
      <c r="AE588" s="2"/>
      <c r="AJ588" s="11">
        <f t="shared" si="286"/>
        <v>13</v>
      </c>
      <c r="AK588" s="11">
        <f t="shared" si="274"/>
        <v>0</v>
      </c>
      <c r="AL588" s="11">
        <f t="shared" si="275"/>
        <v>0</v>
      </c>
      <c r="AM588" s="11">
        <f t="shared" si="276"/>
        <v>0</v>
      </c>
      <c r="AN588" s="11">
        <f t="shared" si="277"/>
        <v>0</v>
      </c>
      <c r="AO588" s="4" t="e">
        <f>IF(#REF!="I",1,IF(#REF!="II",2,IF(#REF!="III",3,IF(#REF!="IV",4))))</f>
        <v>#REF!</v>
      </c>
      <c r="AP588" s="11" t="e">
        <f>IF(#REF!="PULMONAR",1,IF(AND(#REF!="EXTRAPULMONAR",#REF!&lt;&gt;"MENINGEA"),2,IF(AND(#REF!="EXTRAPULMONAR",#REF!="MENINGEA"),3,)))</f>
        <v>#REF!</v>
      </c>
      <c r="AQ5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8" s="4">
        <f t="shared" si="278"/>
        <v>0</v>
      </c>
      <c r="AS588" s="10">
        <f t="shared" si="279"/>
        <v>0</v>
      </c>
      <c r="AT588" s="10">
        <f t="shared" si="280"/>
        <v>0</v>
      </c>
      <c r="AU588" s="10" t="str">
        <f t="shared" si="281"/>
        <v>0</v>
      </c>
      <c r="AV588" s="11" t="e">
        <f t="shared" si="282"/>
        <v>#N/A</v>
      </c>
      <c r="AW588" s="4" t="e">
        <f t="shared" si="283"/>
        <v>#N/A</v>
      </c>
      <c r="AX588" s="10" t="e">
        <f t="shared" si="284"/>
        <v>#N/A</v>
      </c>
      <c r="AY588" s="10" t="e">
        <f t="shared" si="285"/>
        <v>#N/A</v>
      </c>
      <c r="AZ588" s="10" t="e">
        <f t="shared" si="287"/>
        <v>#REF!</v>
      </c>
      <c r="BA588" s="12" t="e">
        <f>IF(BW588=7,0,AJ588&amp;IF(#REF!="SI",1,IF(#REF!="NO",2,IF(#REF!="VIH + PREVIO",3,0))))</f>
        <v>#REF!</v>
      </c>
      <c r="BB588" s="13" t="e">
        <f>IF(AND(#REF!="POSITIVO",#REF!="POSITIVO"),1,IF(#REF!="NEGATIVO",2,IF(#REF!="VIH + PREVIO",3,0)))</f>
        <v>#REF!</v>
      </c>
      <c r="BC588" s="10" t="e">
        <f>IF(#REF!="SI",1,IF(#REF!="NO",2,0))</f>
        <v>#REF!</v>
      </c>
      <c r="BD588" s="10" t="e">
        <f>IF(#REF!="SI",1,IF(#REF!="NO",2,0))</f>
        <v>#REF!</v>
      </c>
      <c r="BE588" s="10" t="e">
        <f>IF(OR(#REF!="VIH + PREVIO",#REF!="VIH + PREVIO",#REF!="VIH + PREVIO"),1,0)</f>
        <v>#REF!</v>
      </c>
      <c r="BF588" s="13" t="e">
        <f>IF(OR(#REF!="POSITIVO",#REF!="NEGATIVO"),1,IF(#REF!="PACIENTE NO ACEPTA",2,IF(#REF!="VIH + PREVIO",3,0)))</f>
        <v>#REF!</v>
      </c>
      <c r="BG588" s="10" t="e">
        <f t="shared" si="288"/>
        <v>#REF!</v>
      </c>
      <c r="BH588" s="10" t="e">
        <f t="shared" si="289"/>
        <v>#REF!</v>
      </c>
      <c r="BI588" s="10" t="e">
        <f t="shared" si="290"/>
        <v>#REF!</v>
      </c>
      <c r="BJ588" s="10" t="e">
        <f t="shared" si="291"/>
        <v>#REF!</v>
      </c>
      <c r="BK588" s="10" t="e">
        <f t="shared" si="292"/>
        <v>#REF!</v>
      </c>
      <c r="BL588" s="10" t="e">
        <f t="shared" si="293"/>
        <v>#REF!</v>
      </c>
      <c r="BM588" s="10" t="e">
        <f>IF(OR(BW588=7,AQ588=6),0,IF(#REF!="I",1,IF(#REF!="II",2,IF(#REF!="III",3,IF(#REF!="IV",4))))&amp;AP588&amp;AQ588&amp;AR588&amp;AS588&amp;AT588&amp;AU588&amp;AX588)</f>
        <v>#REF!</v>
      </c>
      <c r="BN588" s="10" t="e">
        <f t="shared" si="294"/>
        <v>#REF!</v>
      </c>
      <c r="BO588" s="10" t="e">
        <f t="shared" si="295"/>
        <v>#REF!</v>
      </c>
      <c r="BP588" s="10" t="e">
        <f t="shared" si="296"/>
        <v>#REF!</v>
      </c>
      <c r="BQ588" s="10" t="e">
        <f t="shared" si="297"/>
        <v>#REF!</v>
      </c>
      <c r="BR588" s="10" t="e">
        <f t="shared" si="298"/>
        <v>#REF!</v>
      </c>
      <c r="BS588" s="10" t="e">
        <f t="shared" si="299"/>
        <v>#REF!</v>
      </c>
      <c r="BT588" s="10" t="e">
        <f>IF(OR(BW588=7,AQ588=6),0,AO588&amp;IF(#REF!="SI",1,IF(#REF!="NO",2,IF(#REF!="VIH + PREVIO",3,0))))</f>
        <v>#REF!</v>
      </c>
      <c r="BU588" s="10" t="e">
        <f>IF(OR(BW588=7,AQ588=6),0,IF(#REF!="-",1,0))</f>
        <v>#REF!</v>
      </c>
      <c r="BV588" s="10" t="e">
        <f t="shared" si="300"/>
        <v>#REF!</v>
      </c>
      <c r="BW5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8" s="10" t="e">
        <f t="shared" si="301"/>
        <v>#REF!</v>
      </c>
      <c r="BY588" s="10" t="e">
        <f t="shared" si="303"/>
        <v>#REF!</v>
      </c>
      <c r="BZ588" s="10" t="e">
        <f t="shared" si="302"/>
        <v>#REF!</v>
      </c>
      <c r="CA588" s="10"/>
    </row>
    <row r="589" spans="1:79" s="3" customFormat="1" ht="23.25" customHeight="1" x14ac:dyDescent="0.3">
      <c r="A589" s="7">
        <v>587</v>
      </c>
      <c r="B589" s="43"/>
      <c r="C589" s="44"/>
      <c r="D589" s="45"/>
      <c r="E589" s="46"/>
      <c r="F589" s="46"/>
      <c r="G589" s="46"/>
      <c r="H589" s="50"/>
      <c r="I589" s="51"/>
      <c r="J589" s="52"/>
      <c r="K589" s="51"/>
      <c r="L589" s="53"/>
      <c r="M589" s="54"/>
      <c r="N589" s="43"/>
      <c r="O589" s="55"/>
      <c r="P589" s="46"/>
      <c r="Q589" s="46"/>
      <c r="R589" s="46"/>
      <c r="S589" s="43"/>
      <c r="T589" s="56"/>
      <c r="U589" s="46"/>
      <c r="V589" s="57"/>
      <c r="W589" s="58"/>
      <c r="X589" s="57"/>
      <c r="Y589" s="46"/>
      <c r="Z589" s="57"/>
      <c r="AA589" s="59"/>
      <c r="AB589" s="60"/>
      <c r="AC589" s="2"/>
      <c r="AD589" s="2"/>
      <c r="AE589" s="2"/>
      <c r="AJ589" s="11">
        <f t="shared" si="286"/>
        <v>13</v>
      </c>
      <c r="AK589" s="11">
        <f t="shared" si="274"/>
        <v>0</v>
      </c>
      <c r="AL589" s="11">
        <f t="shared" si="275"/>
        <v>0</v>
      </c>
      <c r="AM589" s="11">
        <f t="shared" si="276"/>
        <v>0</v>
      </c>
      <c r="AN589" s="11">
        <f t="shared" si="277"/>
        <v>0</v>
      </c>
      <c r="AO589" s="4" t="e">
        <f>IF(#REF!="I",1,IF(#REF!="II",2,IF(#REF!="III",3,IF(#REF!="IV",4))))</f>
        <v>#REF!</v>
      </c>
      <c r="AP589" s="11" t="e">
        <f>IF(#REF!="PULMONAR",1,IF(AND(#REF!="EXTRAPULMONAR",#REF!&lt;&gt;"MENINGEA"),2,IF(AND(#REF!="EXTRAPULMONAR",#REF!="MENINGEA"),3,)))</f>
        <v>#REF!</v>
      </c>
      <c r="AQ5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89" s="4">
        <f t="shared" si="278"/>
        <v>0</v>
      </c>
      <c r="AS589" s="10">
        <f t="shared" si="279"/>
        <v>0</v>
      </c>
      <c r="AT589" s="10">
        <f t="shared" si="280"/>
        <v>0</v>
      </c>
      <c r="AU589" s="10" t="str">
        <f t="shared" si="281"/>
        <v>0</v>
      </c>
      <c r="AV589" s="11" t="e">
        <f t="shared" si="282"/>
        <v>#N/A</v>
      </c>
      <c r="AW589" s="4" t="e">
        <f t="shared" si="283"/>
        <v>#N/A</v>
      </c>
      <c r="AX589" s="10" t="e">
        <f t="shared" si="284"/>
        <v>#N/A</v>
      </c>
      <c r="AY589" s="10" t="e">
        <f t="shared" si="285"/>
        <v>#N/A</v>
      </c>
      <c r="AZ589" s="10" t="e">
        <f t="shared" si="287"/>
        <v>#REF!</v>
      </c>
      <c r="BA589" s="12" t="e">
        <f>IF(BW589=7,0,AJ589&amp;IF(#REF!="SI",1,IF(#REF!="NO",2,IF(#REF!="VIH + PREVIO",3,0))))</f>
        <v>#REF!</v>
      </c>
      <c r="BB589" s="13" t="e">
        <f>IF(AND(#REF!="POSITIVO",#REF!="POSITIVO"),1,IF(#REF!="NEGATIVO",2,IF(#REF!="VIH + PREVIO",3,0)))</f>
        <v>#REF!</v>
      </c>
      <c r="BC589" s="10" t="e">
        <f>IF(#REF!="SI",1,IF(#REF!="NO",2,0))</f>
        <v>#REF!</v>
      </c>
      <c r="BD589" s="10" t="e">
        <f>IF(#REF!="SI",1,IF(#REF!="NO",2,0))</f>
        <v>#REF!</v>
      </c>
      <c r="BE589" s="10" t="e">
        <f>IF(OR(#REF!="VIH + PREVIO",#REF!="VIH + PREVIO",#REF!="VIH + PREVIO"),1,0)</f>
        <v>#REF!</v>
      </c>
      <c r="BF589" s="13" t="e">
        <f>IF(OR(#REF!="POSITIVO",#REF!="NEGATIVO"),1,IF(#REF!="PACIENTE NO ACEPTA",2,IF(#REF!="VIH + PREVIO",3,0)))</f>
        <v>#REF!</v>
      </c>
      <c r="BG589" s="10" t="e">
        <f t="shared" si="288"/>
        <v>#REF!</v>
      </c>
      <c r="BH589" s="10" t="e">
        <f t="shared" si="289"/>
        <v>#REF!</v>
      </c>
      <c r="BI589" s="10" t="e">
        <f t="shared" si="290"/>
        <v>#REF!</v>
      </c>
      <c r="BJ589" s="10" t="e">
        <f t="shared" si="291"/>
        <v>#REF!</v>
      </c>
      <c r="BK589" s="10" t="e">
        <f t="shared" si="292"/>
        <v>#REF!</v>
      </c>
      <c r="BL589" s="10" t="e">
        <f t="shared" si="293"/>
        <v>#REF!</v>
      </c>
      <c r="BM589" s="10" t="e">
        <f>IF(OR(BW589=7,AQ589=6),0,IF(#REF!="I",1,IF(#REF!="II",2,IF(#REF!="III",3,IF(#REF!="IV",4))))&amp;AP589&amp;AQ589&amp;AR589&amp;AS589&amp;AT589&amp;AU589&amp;AX589)</f>
        <v>#REF!</v>
      </c>
      <c r="BN589" s="10" t="e">
        <f t="shared" si="294"/>
        <v>#REF!</v>
      </c>
      <c r="BO589" s="10" t="e">
        <f t="shared" si="295"/>
        <v>#REF!</v>
      </c>
      <c r="BP589" s="10" t="e">
        <f t="shared" si="296"/>
        <v>#REF!</v>
      </c>
      <c r="BQ589" s="10" t="e">
        <f t="shared" si="297"/>
        <v>#REF!</v>
      </c>
      <c r="BR589" s="10" t="e">
        <f t="shared" si="298"/>
        <v>#REF!</v>
      </c>
      <c r="BS589" s="10" t="e">
        <f t="shared" si="299"/>
        <v>#REF!</v>
      </c>
      <c r="BT589" s="10" t="e">
        <f>IF(OR(BW589=7,AQ589=6),0,AO589&amp;IF(#REF!="SI",1,IF(#REF!="NO",2,IF(#REF!="VIH + PREVIO",3,0))))</f>
        <v>#REF!</v>
      </c>
      <c r="BU589" s="10" t="e">
        <f>IF(OR(BW589=7,AQ589=6),0,IF(#REF!="-",1,0))</f>
        <v>#REF!</v>
      </c>
      <c r="BV589" s="10" t="e">
        <f t="shared" si="300"/>
        <v>#REF!</v>
      </c>
      <c r="BW5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89" s="10" t="e">
        <f t="shared" si="301"/>
        <v>#REF!</v>
      </c>
      <c r="BY589" s="10" t="e">
        <f t="shared" si="303"/>
        <v>#REF!</v>
      </c>
      <c r="BZ589" s="10" t="e">
        <f t="shared" si="302"/>
        <v>#REF!</v>
      </c>
      <c r="CA589" s="10"/>
    </row>
    <row r="590" spans="1:79" s="3" customFormat="1" ht="23.25" customHeight="1" x14ac:dyDescent="0.3">
      <c r="A590" s="7">
        <v>588</v>
      </c>
      <c r="B590" s="43"/>
      <c r="C590" s="44"/>
      <c r="D590" s="45"/>
      <c r="E590" s="46"/>
      <c r="F590" s="46"/>
      <c r="G590" s="46"/>
      <c r="H590" s="50"/>
      <c r="I590" s="51"/>
      <c r="J590" s="52"/>
      <c r="K590" s="51"/>
      <c r="L590" s="53"/>
      <c r="M590" s="54"/>
      <c r="N590" s="43"/>
      <c r="O590" s="55"/>
      <c r="P590" s="46"/>
      <c r="Q590" s="46"/>
      <c r="R590" s="46"/>
      <c r="S590" s="43"/>
      <c r="T590" s="56"/>
      <c r="U590" s="46"/>
      <c r="V590" s="57"/>
      <c r="W590" s="58"/>
      <c r="X590" s="57"/>
      <c r="Y590" s="46"/>
      <c r="Z590" s="57"/>
      <c r="AA590" s="59"/>
      <c r="AB590" s="60"/>
      <c r="AC590" s="2"/>
      <c r="AD590" s="2"/>
      <c r="AE590" s="2"/>
      <c r="AJ590" s="11">
        <f t="shared" si="286"/>
        <v>13</v>
      </c>
      <c r="AK590" s="11">
        <f t="shared" si="274"/>
        <v>0</v>
      </c>
      <c r="AL590" s="11">
        <f t="shared" si="275"/>
        <v>0</v>
      </c>
      <c r="AM590" s="11">
        <f t="shared" si="276"/>
        <v>0</v>
      </c>
      <c r="AN590" s="11">
        <f t="shared" si="277"/>
        <v>0</v>
      </c>
      <c r="AO590" s="4" t="e">
        <f>IF(#REF!="I",1,IF(#REF!="II",2,IF(#REF!="III",3,IF(#REF!="IV",4))))</f>
        <v>#REF!</v>
      </c>
      <c r="AP590" s="11" t="e">
        <f>IF(#REF!="PULMONAR",1,IF(AND(#REF!="EXTRAPULMONAR",#REF!&lt;&gt;"MENINGEA"),2,IF(AND(#REF!="EXTRAPULMONAR",#REF!="MENINGEA"),3,)))</f>
        <v>#REF!</v>
      </c>
      <c r="AQ5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0" s="4">
        <f t="shared" si="278"/>
        <v>0</v>
      </c>
      <c r="AS590" s="10">
        <f t="shared" si="279"/>
        <v>0</v>
      </c>
      <c r="AT590" s="10">
        <f t="shared" si="280"/>
        <v>0</v>
      </c>
      <c r="AU590" s="10" t="str">
        <f t="shared" si="281"/>
        <v>0</v>
      </c>
      <c r="AV590" s="11" t="e">
        <f t="shared" si="282"/>
        <v>#N/A</v>
      </c>
      <c r="AW590" s="4" t="e">
        <f t="shared" si="283"/>
        <v>#N/A</v>
      </c>
      <c r="AX590" s="10" t="e">
        <f t="shared" si="284"/>
        <v>#N/A</v>
      </c>
      <c r="AY590" s="10" t="e">
        <f t="shared" si="285"/>
        <v>#N/A</v>
      </c>
      <c r="AZ590" s="10" t="e">
        <f t="shared" si="287"/>
        <v>#REF!</v>
      </c>
      <c r="BA590" s="12" t="e">
        <f>IF(BW590=7,0,AJ590&amp;IF(#REF!="SI",1,IF(#REF!="NO",2,IF(#REF!="VIH + PREVIO",3,0))))</f>
        <v>#REF!</v>
      </c>
      <c r="BB590" s="13" t="e">
        <f>IF(AND(#REF!="POSITIVO",#REF!="POSITIVO"),1,IF(#REF!="NEGATIVO",2,IF(#REF!="VIH + PREVIO",3,0)))</f>
        <v>#REF!</v>
      </c>
      <c r="BC590" s="10" t="e">
        <f>IF(#REF!="SI",1,IF(#REF!="NO",2,0))</f>
        <v>#REF!</v>
      </c>
      <c r="BD590" s="10" t="e">
        <f>IF(#REF!="SI",1,IF(#REF!="NO",2,0))</f>
        <v>#REF!</v>
      </c>
      <c r="BE590" s="10" t="e">
        <f>IF(OR(#REF!="VIH + PREVIO",#REF!="VIH + PREVIO",#REF!="VIH + PREVIO"),1,0)</f>
        <v>#REF!</v>
      </c>
      <c r="BF590" s="13" t="e">
        <f>IF(OR(#REF!="POSITIVO",#REF!="NEGATIVO"),1,IF(#REF!="PACIENTE NO ACEPTA",2,IF(#REF!="VIH + PREVIO",3,0)))</f>
        <v>#REF!</v>
      </c>
      <c r="BG590" s="10" t="e">
        <f t="shared" si="288"/>
        <v>#REF!</v>
      </c>
      <c r="BH590" s="10" t="e">
        <f t="shared" si="289"/>
        <v>#REF!</v>
      </c>
      <c r="BI590" s="10" t="e">
        <f t="shared" si="290"/>
        <v>#REF!</v>
      </c>
      <c r="BJ590" s="10" t="e">
        <f t="shared" si="291"/>
        <v>#REF!</v>
      </c>
      <c r="BK590" s="10" t="e">
        <f t="shared" si="292"/>
        <v>#REF!</v>
      </c>
      <c r="BL590" s="10" t="e">
        <f t="shared" si="293"/>
        <v>#REF!</v>
      </c>
      <c r="BM590" s="10" t="e">
        <f>IF(OR(BW590=7,AQ590=6),0,IF(#REF!="I",1,IF(#REF!="II",2,IF(#REF!="III",3,IF(#REF!="IV",4))))&amp;AP590&amp;AQ590&amp;AR590&amp;AS590&amp;AT590&amp;AU590&amp;AX590)</f>
        <v>#REF!</v>
      </c>
      <c r="BN590" s="10" t="e">
        <f t="shared" si="294"/>
        <v>#REF!</v>
      </c>
      <c r="BO590" s="10" t="e">
        <f t="shared" si="295"/>
        <v>#REF!</v>
      </c>
      <c r="BP590" s="10" t="e">
        <f t="shared" si="296"/>
        <v>#REF!</v>
      </c>
      <c r="BQ590" s="10" t="e">
        <f t="shared" si="297"/>
        <v>#REF!</v>
      </c>
      <c r="BR590" s="10" t="e">
        <f t="shared" si="298"/>
        <v>#REF!</v>
      </c>
      <c r="BS590" s="10" t="e">
        <f t="shared" si="299"/>
        <v>#REF!</v>
      </c>
      <c r="BT590" s="10" t="e">
        <f>IF(OR(BW590=7,AQ590=6),0,AO590&amp;IF(#REF!="SI",1,IF(#REF!="NO",2,IF(#REF!="VIH + PREVIO",3,0))))</f>
        <v>#REF!</v>
      </c>
      <c r="BU590" s="10" t="e">
        <f>IF(OR(BW590=7,AQ590=6),0,IF(#REF!="-",1,0))</f>
        <v>#REF!</v>
      </c>
      <c r="BV590" s="10" t="e">
        <f t="shared" si="300"/>
        <v>#REF!</v>
      </c>
      <c r="BW5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0" s="10" t="e">
        <f t="shared" si="301"/>
        <v>#REF!</v>
      </c>
      <c r="BY590" s="10" t="e">
        <f t="shared" si="303"/>
        <v>#REF!</v>
      </c>
      <c r="BZ590" s="10" t="e">
        <f t="shared" si="302"/>
        <v>#REF!</v>
      </c>
      <c r="CA590" s="10"/>
    </row>
    <row r="591" spans="1:79" s="3" customFormat="1" ht="23.25" customHeight="1" x14ac:dyDescent="0.3">
      <c r="A591" s="7">
        <v>589</v>
      </c>
      <c r="B591" s="43"/>
      <c r="C591" s="44"/>
      <c r="D591" s="45"/>
      <c r="E591" s="46"/>
      <c r="F591" s="46"/>
      <c r="G591" s="46"/>
      <c r="H591" s="50"/>
      <c r="I591" s="51"/>
      <c r="J591" s="52"/>
      <c r="K591" s="51"/>
      <c r="L591" s="53"/>
      <c r="M591" s="54"/>
      <c r="N591" s="43"/>
      <c r="O591" s="55"/>
      <c r="P591" s="46"/>
      <c r="Q591" s="46"/>
      <c r="R591" s="46"/>
      <c r="S591" s="43"/>
      <c r="T591" s="56"/>
      <c r="U591" s="46"/>
      <c r="V591" s="57"/>
      <c r="W591" s="58"/>
      <c r="X591" s="57"/>
      <c r="Y591" s="46"/>
      <c r="Z591" s="57"/>
      <c r="AA591" s="59"/>
      <c r="AB591" s="60"/>
      <c r="AC591" s="2"/>
      <c r="AD591" s="2"/>
      <c r="AE591" s="2"/>
      <c r="AJ591" s="11">
        <f t="shared" si="286"/>
        <v>13</v>
      </c>
      <c r="AK591" s="11">
        <f t="shared" si="274"/>
        <v>0</v>
      </c>
      <c r="AL591" s="11">
        <f t="shared" si="275"/>
        <v>0</v>
      </c>
      <c r="AM591" s="11">
        <f t="shared" si="276"/>
        <v>0</v>
      </c>
      <c r="AN591" s="11">
        <f t="shared" si="277"/>
        <v>0</v>
      </c>
      <c r="AO591" s="4" t="e">
        <f>IF(#REF!="I",1,IF(#REF!="II",2,IF(#REF!="III",3,IF(#REF!="IV",4))))</f>
        <v>#REF!</v>
      </c>
      <c r="AP591" s="11" t="e">
        <f>IF(#REF!="PULMONAR",1,IF(AND(#REF!="EXTRAPULMONAR",#REF!&lt;&gt;"MENINGEA"),2,IF(AND(#REF!="EXTRAPULMONAR",#REF!="MENINGEA"),3,)))</f>
        <v>#REF!</v>
      </c>
      <c r="AQ5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1" s="4">
        <f t="shared" si="278"/>
        <v>0</v>
      </c>
      <c r="AS591" s="10">
        <f t="shared" si="279"/>
        <v>0</v>
      </c>
      <c r="AT591" s="10">
        <f t="shared" si="280"/>
        <v>0</v>
      </c>
      <c r="AU591" s="10" t="str">
        <f t="shared" si="281"/>
        <v>0</v>
      </c>
      <c r="AV591" s="11" t="e">
        <f t="shared" si="282"/>
        <v>#N/A</v>
      </c>
      <c r="AW591" s="4" t="e">
        <f t="shared" si="283"/>
        <v>#N/A</v>
      </c>
      <c r="AX591" s="10" t="e">
        <f t="shared" si="284"/>
        <v>#N/A</v>
      </c>
      <c r="AY591" s="10" t="e">
        <f t="shared" si="285"/>
        <v>#N/A</v>
      </c>
      <c r="AZ591" s="10" t="e">
        <f t="shared" si="287"/>
        <v>#REF!</v>
      </c>
      <c r="BA591" s="12" t="e">
        <f>IF(BW591=7,0,AJ591&amp;IF(#REF!="SI",1,IF(#REF!="NO",2,IF(#REF!="VIH + PREVIO",3,0))))</f>
        <v>#REF!</v>
      </c>
      <c r="BB591" s="13" t="e">
        <f>IF(AND(#REF!="POSITIVO",#REF!="POSITIVO"),1,IF(#REF!="NEGATIVO",2,IF(#REF!="VIH + PREVIO",3,0)))</f>
        <v>#REF!</v>
      </c>
      <c r="BC591" s="10" t="e">
        <f>IF(#REF!="SI",1,IF(#REF!="NO",2,0))</f>
        <v>#REF!</v>
      </c>
      <c r="BD591" s="10" t="e">
        <f>IF(#REF!="SI",1,IF(#REF!="NO",2,0))</f>
        <v>#REF!</v>
      </c>
      <c r="BE591" s="10" t="e">
        <f>IF(OR(#REF!="VIH + PREVIO",#REF!="VIH + PREVIO",#REF!="VIH + PREVIO"),1,0)</f>
        <v>#REF!</v>
      </c>
      <c r="BF591" s="13" t="e">
        <f>IF(OR(#REF!="POSITIVO",#REF!="NEGATIVO"),1,IF(#REF!="PACIENTE NO ACEPTA",2,IF(#REF!="VIH + PREVIO",3,0)))</f>
        <v>#REF!</v>
      </c>
      <c r="BG591" s="10" t="e">
        <f t="shared" si="288"/>
        <v>#REF!</v>
      </c>
      <c r="BH591" s="10" t="e">
        <f t="shared" si="289"/>
        <v>#REF!</v>
      </c>
      <c r="BI591" s="10" t="e">
        <f t="shared" si="290"/>
        <v>#REF!</v>
      </c>
      <c r="BJ591" s="10" t="e">
        <f t="shared" si="291"/>
        <v>#REF!</v>
      </c>
      <c r="BK591" s="10" t="e">
        <f t="shared" si="292"/>
        <v>#REF!</v>
      </c>
      <c r="BL591" s="10" t="e">
        <f t="shared" si="293"/>
        <v>#REF!</v>
      </c>
      <c r="BM591" s="10" t="e">
        <f>IF(OR(BW591=7,AQ591=6),0,IF(#REF!="I",1,IF(#REF!="II",2,IF(#REF!="III",3,IF(#REF!="IV",4))))&amp;AP591&amp;AQ591&amp;AR591&amp;AS591&amp;AT591&amp;AU591&amp;AX591)</f>
        <v>#REF!</v>
      </c>
      <c r="BN591" s="10" t="e">
        <f t="shared" si="294"/>
        <v>#REF!</v>
      </c>
      <c r="BO591" s="10" t="e">
        <f t="shared" si="295"/>
        <v>#REF!</v>
      </c>
      <c r="BP591" s="10" t="e">
        <f t="shared" si="296"/>
        <v>#REF!</v>
      </c>
      <c r="BQ591" s="10" t="e">
        <f t="shared" si="297"/>
        <v>#REF!</v>
      </c>
      <c r="BR591" s="10" t="e">
        <f t="shared" si="298"/>
        <v>#REF!</v>
      </c>
      <c r="BS591" s="10" t="e">
        <f t="shared" si="299"/>
        <v>#REF!</v>
      </c>
      <c r="BT591" s="10" t="e">
        <f>IF(OR(BW591=7,AQ591=6),0,AO591&amp;IF(#REF!="SI",1,IF(#REF!="NO",2,IF(#REF!="VIH + PREVIO",3,0))))</f>
        <v>#REF!</v>
      </c>
      <c r="BU591" s="10" t="e">
        <f>IF(OR(BW591=7,AQ591=6),0,IF(#REF!="-",1,0))</f>
        <v>#REF!</v>
      </c>
      <c r="BV591" s="10" t="e">
        <f t="shared" si="300"/>
        <v>#REF!</v>
      </c>
      <c r="BW5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1" s="10" t="e">
        <f t="shared" si="301"/>
        <v>#REF!</v>
      </c>
      <c r="BY591" s="10" t="e">
        <f t="shared" si="303"/>
        <v>#REF!</v>
      </c>
      <c r="BZ591" s="10" t="e">
        <f t="shared" si="302"/>
        <v>#REF!</v>
      </c>
      <c r="CA591" s="10"/>
    </row>
    <row r="592" spans="1:79" s="3" customFormat="1" ht="23.25" customHeight="1" x14ac:dyDescent="0.3">
      <c r="A592" s="7">
        <v>590</v>
      </c>
      <c r="B592" s="43"/>
      <c r="C592" s="44"/>
      <c r="D592" s="45"/>
      <c r="E592" s="46"/>
      <c r="F592" s="46"/>
      <c r="G592" s="46"/>
      <c r="H592" s="50"/>
      <c r="I592" s="51"/>
      <c r="J592" s="52"/>
      <c r="K592" s="51"/>
      <c r="L592" s="53"/>
      <c r="M592" s="54"/>
      <c r="N592" s="43"/>
      <c r="O592" s="55"/>
      <c r="P592" s="46"/>
      <c r="Q592" s="46"/>
      <c r="R592" s="46"/>
      <c r="S592" s="43"/>
      <c r="T592" s="56"/>
      <c r="U592" s="46"/>
      <c r="V592" s="57"/>
      <c r="W592" s="58"/>
      <c r="X592" s="57"/>
      <c r="Y592" s="46"/>
      <c r="Z592" s="57"/>
      <c r="AA592" s="59"/>
      <c r="AB592" s="60"/>
      <c r="AC592" s="2"/>
      <c r="AD592" s="2"/>
      <c r="AE592" s="2"/>
      <c r="AJ592" s="11">
        <f t="shared" si="286"/>
        <v>13</v>
      </c>
      <c r="AK592" s="11">
        <f t="shared" si="274"/>
        <v>0</v>
      </c>
      <c r="AL592" s="11">
        <f t="shared" si="275"/>
        <v>0</v>
      </c>
      <c r="AM592" s="11">
        <f t="shared" si="276"/>
        <v>0</v>
      </c>
      <c r="AN592" s="11">
        <f t="shared" si="277"/>
        <v>0</v>
      </c>
      <c r="AO592" s="4" t="e">
        <f>IF(#REF!="I",1,IF(#REF!="II",2,IF(#REF!="III",3,IF(#REF!="IV",4))))</f>
        <v>#REF!</v>
      </c>
      <c r="AP592" s="11" t="e">
        <f>IF(#REF!="PULMONAR",1,IF(AND(#REF!="EXTRAPULMONAR",#REF!&lt;&gt;"MENINGEA"),2,IF(AND(#REF!="EXTRAPULMONAR",#REF!="MENINGEA"),3,)))</f>
        <v>#REF!</v>
      </c>
      <c r="AQ5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2" s="4">
        <f t="shared" si="278"/>
        <v>0</v>
      </c>
      <c r="AS592" s="10">
        <f t="shared" si="279"/>
        <v>0</v>
      </c>
      <c r="AT592" s="10">
        <f t="shared" si="280"/>
        <v>0</v>
      </c>
      <c r="AU592" s="10" t="str">
        <f t="shared" si="281"/>
        <v>0</v>
      </c>
      <c r="AV592" s="11" t="e">
        <f t="shared" si="282"/>
        <v>#N/A</v>
      </c>
      <c r="AW592" s="4" t="e">
        <f t="shared" si="283"/>
        <v>#N/A</v>
      </c>
      <c r="AX592" s="10" t="e">
        <f t="shared" si="284"/>
        <v>#N/A</v>
      </c>
      <c r="AY592" s="10" t="e">
        <f t="shared" si="285"/>
        <v>#N/A</v>
      </c>
      <c r="AZ592" s="10" t="e">
        <f t="shared" si="287"/>
        <v>#REF!</v>
      </c>
      <c r="BA592" s="12" t="e">
        <f>IF(BW592=7,0,AJ592&amp;IF(#REF!="SI",1,IF(#REF!="NO",2,IF(#REF!="VIH + PREVIO",3,0))))</f>
        <v>#REF!</v>
      </c>
      <c r="BB592" s="13" t="e">
        <f>IF(AND(#REF!="POSITIVO",#REF!="POSITIVO"),1,IF(#REF!="NEGATIVO",2,IF(#REF!="VIH + PREVIO",3,0)))</f>
        <v>#REF!</v>
      </c>
      <c r="BC592" s="10" t="e">
        <f>IF(#REF!="SI",1,IF(#REF!="NO",2,0))</f>
        <v>#REF!</v>
      </c>
      <c r="BD592" s="10" t="e">
        <f>IF(#REF!="SI",1,IF(#REF!="NO",2,0))</f>
        <v>#REF!</v>
      </c>
      <c r="BE592" s="10" t="e">
        <f>IF(OR(#REF!="VIH + PREVIO",#REF!="VIH + PREVIO",#REF!="VIH + PREVIO"),1,0)</f>
        <v>#REF!</v>
      </c>
      <c r="BF592" s="13" t="e">
        <f>IF(OR(#REF!="POSITIVO",#REF!="NEGATIVO"),1,IF(#REF!="PACIENTE NO ACEPTA",2,IF(#REF!="VIH + PREVIO",3,0)))</f>
        <v>#REF!</v>
      </c>
      <c r="BG592" s="10" t="e">
        <f t="shared" si="288"/>
        <v>#REF!</v>
      </c>
      <c r="BH592" s="10" t="e">
        <f t="shared" si="289"/>
        <v>#REF!</v>
      </c>
      <c r="BI592" s="10" t="e">
        <f t="shared" si="290"/>
        <v>#REF!</v>
      </c>
      <c r="BJ592" s="10" t="e">
        <f t="shared" si="291"/>
        <v>#REF!</v>
      </c>
      <c r="BK592" s="10" t="e">
        <f t="shared" si="292"/>
        <v>#REF!</v>
      </c>
      <c r="BL592" s="10" t="e">
        <f t="shared" si="293"/>
        <v>#REF!</v>
      </c>
      <c r="BM592" s="10" t="e">
        <f>IF(OR(BW592=7,AQ592=6),0,IF(#REF!="I",1,IF(#REF!="II",2,IF(#REF!="III",3,IF(#REF!="IV",4))))&amp;AP592&amp;AQ592&amp;AR592&amp;AS592&amp;AT592&amp;AU592&amp;AX592)</f>
        <v>#REF!</v>
      </c>
      <c r="BN592" s="10" t="e">
        <f t="shared" si="294"/>
        <v>#REF!</v>
      </c>
      <c r="BO592" s="10" t="e">
        <f t="shared" si="295"/>
        <v>#REF!</v>
      </c>
      <c r="BP592" s="10" t="e">
        <f t="shared" si="296"/>
        <v>#REF!</v>
      </c>
      <c r="BQ592" s="10" t="e">
        <f t="shared" si="297"/>
        <v>#REF!</v>
      </c>
      <c r="BR592" s="10" t="e">
        <f t="shared" si="298"/>
        <v>#REF!</v>
      </c>
      <c r="BS592" s="10" t="e">
        <f t="shared" si="299"/>
        <v>#REF!</v>
      </c>
      <c r="BT592" s="10" t="e">
        <f>IF(OR(BW592=7,AQ592=6),0,AO592&amp;IF(#REF!="SI",1,IF(#REF!="NO",2,IF(#REF!="VIH + PREVIO",3,0))))</f>
        <v>#REF!</v>
      </c>
      <c r="BU592" s="10" t="e">
        <f>IF(OR(BW592=7,AQ592=6),0,IF(#REF!="-",1,0))</f>
        <v>#REF!</v>
      </c>
      <c r="BV592" s="10" t="e">
        <f t="shared" si="300"/>
        <v>#REF!</v>
      </c>
      <c r="BW5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2" s="10" t="e">
        <f t="shared" si="301"/>
        <v>#REF!</v>
      </c>
      <c r="BY592" s="10" t="e">
        <f t="shared" si="303"/>
        <v>#REF!</v>
      </c>
      <c r="BZ592" s="10" t="e">
        <f t="shared" si="302"/>
        <v>#REF!</v>
      </c>
      <c r="CA592" s="10"/>
    </row>
    <row r="593" spans="1:79" s="3" customFormat="1" ht="23.25" customHeight="1" x14ac:dyDescent="0.3">
      <c r="A593" s="7">
        <v>591</v>
      </c>
      <c r="B593" s="43"/>
      <c r="C593" s="44"/>
      <c r="D593" s="45"/>
      <c r="E593" s="46"/>
      <c r="F593" s="46"/>
      <c r="G593" s="46"/>
      <c r="H593" s="50"/>
      <c r="I593" s="51"/>
      <c r="J593" s="52"/>
      <c r="K593" s="51"/>
      <c r="L593" s="53"/>
      <c r="M593" s="54"/>
      <c r="N593" s="43"/>
      <c r="O593" s="55"/>
      <c r="P593" s="46"/>
      <c r="Q593" s="46"/>
      <c r="R593" s="46"/>
      <c r="S593" s="43"/>
      <c r="T593" s="56"/>
      <c r="U593" s="46"/>
      <c r="V593" s="57"/>
      <c r="W593" s="58"/>
      <c r="X593" s="57"/>
      <c r="Y593" s="46"/>
      <c r="Z593" s="57"/>
      <c r="AA593" s="59"/>
      <c r="AB593" s="60"/>
      <c r="AC593" s="2"/>
      <c r="AD593" s="2"/>
      <c r="AE593" s="2"/>
      <c r="AJ593" s="11">
        <f t="shared" si="286"/>
        <v>13</v>
      </c>
      <c r="AK593" s="11">
        <f t="shared" si="274"/>
        <v>0</v>
      </c>
      <c r="AL593" s="11">
        <f t="shared" si="275"/>
        <v>0</v>
      </c>
      <c r="AM593" s="11">
        <f t="shared" si="276"/>
        <v>0</v>
      </c>
      <c r="AN593" s="11">
        <f t="shared" si="277"/>
        <v>0</v>
      </c>
      <c r="AO593" s="4" t="e">
        <f>IF(#REF!="I",1,IF(#REF!="II",2,IF(#REF!="III",3,IF(#REF!="IV",4))))</f>
        <v>#REF!</v>
      </c>
      <c r="AP593" s="11" t="e">
        <f>IF(#REF!="PULMONAR",1,IF(AND(#REF!="EXTRAPULMONAR",#REF!&lt;&gt;"MENINGEA"),2,IF(AND(#REF!="EXTRAPULMONAR",#REF!="MENINGEA"),3,)))</f>
        <v>#REF!</v>
      </c>
      <c r="AQ5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3" s="4">
        <f t="shared" si="278"/>
        <v>0</v>
      </c>
      <c r="AS593" s="10">
        <f t="shared" si="279"/>
        <v>0</v>
      </c>
      <c r="AT593" s="10">
        <f t="shared" si="280"/>
        <v>0</v>
      </c>
      <c r="AU593" s="10" t="str">
        <f t="shared" si="281"/>
        <v>0</v>
      </c>
      <c r="AV593" s="11" t="e">
        <f t="shared" si="282"/>
        <v>#N/A</v>
      </c>
      <c r="AW593" s="4" t="e">
        <f t="shared" si="283"/>
        <v>#N/A</v>
      </c>
      <c r="AX593" s="10" t="e">
        <f t="shared" si="284"/>
        <v>#N/A</v>
      </c>
      <c r="AY593" s="10" t="e">
        <f t="shared" si="285"/>
        <v>#N/A</v>
      </c>
      <c r="AZ593" s="10" t="e">
        <f t="shared" si="287"/>
        <v>#REF!</v>
      </c>
      <c r="BA593" s="12" t="e">
        <f>IF(BW593=7,0,AJ593&amp;IF(#REF!="SI",1,IF(#REF!="NO",2,IF(#REF!="VIH + PREVIO",3,0))))</f>
        <v>#REF!</v>
      </c>
      <c r="BB593" s="13" t="e">
        <f>IF(AND(#REF!="POSITIVO",#REF!="POSITIVO"),1,IF(#REF!="NEGATIVO",2,IF(#REF!="VIH + PREVIO",3,0)))</f>
        <v>#REF!</v>
      </c>
      <c r="BC593" s="10" t="e">
        <f>IF(#REF!="SI",1,IF(#REF!="NO",2,0))</f>
        <v>#REF!</v>
      </c>
      <c r="BD593" s="10" t="e">
        <f>IF(#REF!="SI",1,IF(#REF!="NO",2,0))</f>
        <v>#REF!</v>
      </c>
      <c r="BE593" s="10" t="e">
        <f>IF(OR(#REF!="VIH + PREVIO",#REF!="VIH + PREVIO",#REF!="VIH + PREVIO"),1,0)</f>
        <v>#REF!</v>
      </c>
      <c r="BF593" s="13" t="e">
        <f>IF(OR(#REF!="POSITIVO",#REF!="NEGATIVO"),1,IF(#REF!="PACIENTE NO ACEPTA",2,IF(#REF!="VIH + PREVIO",3,0)))</f>
        <v>#REF!</v>
      </c>
      <c r="BG593" s="10" t="e">
        <f t="shared" si="288"/>
        <v>#REF!</v>
      </c>
      <c r="BH593" s="10" t="e">
        <f t="shared" si="289"/>
        <v>#REF!</v>
      </c>
      <c r="BI593" s="10" t="e">
        <f t="shared" si="290"/>
        <v>#REF!</v>
      </c>
      <c r="BJ593" s="10" t="e">
        <f t="shared" si="291"/>
        <v>#REF!</v>
      </c>
      <c r="BK593" s="10" t="e">
        <f t="shared" si="292"/>
        <v>#REF!</v>
      </c>
      <c r="BL593" s="10" t="e">
        <f t="shared" si="293"/>
        <v>#REF!</v>
      </c>
      <c r="BM593" s="10" t="e">
        <f>IF(OR(BW593=7,AQ593=6),0,IF(#REF!="I",1,IF(#REF!="II",2,IF(#REF!="III",3,IF(#REF!="IV",4))))&amp;AP593&amp;AQ593&amp;AR593&amp;AS593&amp;AT593&amp;AU593&amp;AX593)</f>
        <v>#REF!</v>
      </c>
      <c r="BN593" s="10" t="e">
        <f t="shared" si="294"/>
        <v>#REF!</v>
      </c>
      <c r="BO593" s="10" t="e">
        <f t="shared" si="295"/>
        <v>#REF!</v>
      </c>
      <c r="BP593" s="10" t="e">
        <f t="shared" si="296"/>
        <v>#REF!</v>
      </c>
      <c r="BQ593" s="10" t="e">
        <f t="shared" si="297"/>
        <v>#REF!</v>
      </c>
      <c r="BR593" s="10" t="e">
        <f t="shared" si="298"/>
        <v>#REF!</v>
      </c>
      <c r="BS593" s="10" t="e">
        <f t="shared" si="299"/>
        <v>#REF!</v>
      </c>
      <c r="BT593" s="10" t="e">
        <f>IF(OR(BW593=7,AQ593=6),0,AO593&amp;IF(#REF!="SI",1,IF(#REF!="NO",2,IF(#REF!="VIH + PREVIO",3,0))))</f>
        <v>#REF!</v>
      </c>
      <c r="BU593" s="10" t="e">
        <f>IF(OR(BW593=7,AQ593=6),0,IF(#REF!="-",1,0))</f>
        <v>#REF!</v>
      </c>
      <c r="BV593" s="10" t="e">
        <f t="shared" si="300"/>
        <v>#REF!</v>
      </c>
      <c r="BW5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3" s="10" t="e">
        <f t="shared" si="301"/>
        <v>#REF!</v>
      </c>
      <c r="BY593" s="10" t="e">
        <f t="shared" si="303"/>
        <v>#REF!</v>
      </c>
      <c r="BZ593" s="10" t="e">
        <f t="shared" si="302"/>
        <v>#REF!</v>
      </c>
      <c r="CA593" s="10"/>
    </row>
    <row r="594" spans="1:79" s="3" customFormat="1" ht="23.25" customHeight="1" x14ac:dyDescent="0.3">
      <c r="A594" s="7">
        <v>592</v>
      </c>
      <c r="B594" s="43"/>
      <c r="C594" s="44"/>
      <c r="D594" s="45"/>
      <c r="E594" s="46"/>
      <c r="F594" s="46"/>
      <c r="G594" s="46"/>
      <c r="H594" s="50"/>
      <c r="I594" s="51"/>
      <c r="J594" s="52"/>
      <c r="K594" s="51"/>
      <c r="L594" s="53"/>
      <c r="M594" s="54"/>
      <c r="N594" s="43"/>
      <c r="O594" s="55"/>
      <c r="P594" s="46"/>
      <c r="Q594" s="46"/>
      <c r="R594" s="46"/>
      <c r="S594" s="43"/>
      <c r="T594" s="56"/>
      <c r="U594" s="46"/>
      <c r="V594" s="57"/>
      <c r="W594" s="58"/>
      <c r="X594" s="57"/>
      <c r="Y594" s="46"/>
      <c r="Z594" s="57"/>
      <c r="AA594" s="59"/>
      <c r="AB594" s="60"/>
      <c r="AC594" s="2"/>
      <c r="AD594" s="2"/>
      <c r="AE594" s="2"/>
      <c r="AJ594" s="11">
        <f t="shared" si="286"/>
        <v>13</v>
      </c>
      <c r="AK594" s="11">
        <f t="shared" si="274"/>
        <v>0</v>
      </c>
      <c r="AL594" s="11">
        <f t="shared" si="275"/>
        <v>0</v>
      </c>
      <c r="AM594" s="11">
        <f t="shared" si="276"/>
        <v>0</v>
      </c>
      <c r="AN594" s="11">
        <f t="shared" si="277"/>
        <v>0</v>
      </c>
      <c r="AO594" s="4" t="e">
        <f>IF(#REF!="I",1,IF(#REF!="II",2,IF(#REF!="III",3,IF(#REF!="IV",4))))</f>
        <v>#REF!</v>
      </c>
      <c r="AP594" s="11" t="e">
        <f>IF(#REF!="PULMONAR",1,IF(AND(#REF!="EXTRAPULMONAR",#REF!&lt;&gt;"MENINGEA"),2,IF(AND(#REF!="EXTRAPULMONAR",#REF!="MENINGEA"),3,)))</f>
        <v>#REF!</v>
      </c>
      <c r="AQ5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4" s="4">
        <f t="shared" si="278"/>
        <v>0</v>
      </c>
      <c r="AS594" s="10">
        <f t="shared" si="279"/>
        <v>0</v>
      </c>
      <c r="AT594" s="10">
        <f t="shared" si="280"/>
        <v>0</v>
      </c>
      <c r="AU594" s="10" t="str">
        <f t="shared" si="281"/>
        <v>0</v>
      </c>
      <c r="AV594" s="11" t="e">
        <f t="shared" si="282"/>
        <v>#N/A</v>
      </c>
      <c r="AW594" s="4" t="e">
        <f t="shared" si="283"/>
        <v>#N/A</v>
      </c>
      <c r="AX594" s="10" t="e">
        <f t="shared" si="284"/>
        <v>#N/A</v>
      </c>
      <c r="AY594" s="10" t="e">
        <f t="shared" si="285"/>
        <v>#N/A</v>
      </c>
      <c r="AZ594" s="10" t="e">
        <f t="shared" si="287"/>
        <v>#REF!</v>
      </c>
      <c r="BA594" s="12" t="e">
        <f>IF(BW594=7,0,AJ594&amp;IF(#REF!="SI",1,IF(#REF!="NO",2,IF(#REF!="VIH + PREVIO",3,0))))</f>
        <v>#REF!</v>
      </c>
      <c r="BB594" s="13" t="e">
        <f>IF(AND(#REF!="POSITIVO",#REF!="POSITIVO"),1,IF(#REF!="NEGATIVO",2,IF(#REF!="VIH + PREVIO",3,0)))</f>
        <v>#REF!</v>
      </c>
      <c r="BC594" s="10" t="e">
        <f>IF(#REF!="SI",1,IF(#REF!="NO",2,0))</f>
        <v>#REF!</v>
      </c>
      <c r="BD594" s="10" t="e">
        <f>IF(#REF!="SI",1,IF(#REF!="NO",2,0))</f>
        <v>#REF!</v>
      </c>
      <c r="BE594" s="10" t="e">
        <f>IF(OR(#REF!="VIH + PREVIO",#REF!="VIH + PREVIO",#REF!="VIH + PREVIO"),1,0)</f>
        <v>#REF!</v>
      </c>
      <c r="BF594" s="13" t="e">
        <f>IF(OR(#REF!="POSITIVO",#REF!="NEGATIVO"),1,IF(#REF!="PACIENTE NO ACEPTA",2,IF(#REF!="VIH + PREVIO",3,0)))</f>
        <v>#REF!</v>
      </c>
      <c r="BG594" s="10" t="e">
        <f t="shared" si="288"/>
        <v>#REF!</v>
      </c>
      <c r="BH594" s="10" t="e">
        <f t="shared" si="289"/>
        <v>#REF!</v>
      </c>
      <c r="BI594" s="10" t="e">
        <f t="shared" si="290"/>
        <v>#REF!</v>
      </c>
      <c r="BJ594" s="10" t="e">
        <f t="shared" si="291"/>
        <v>#REF!</v>
      </c>
      <c r="BK594" s="10" t="e">
        <f t="shared" si="292"/>
        <v>#REF!</v>
      </c>
      <c r="BL594" s="10" t="e">
        <f t="shared" si="293"/>
        <v>#REF!</v>
      </c>
      <c r="BM594" s="10" t="e">
        <f>IF(OR(BW594=7,AQ594=6),0,IF(#REF!="I",1,IF(#REF!="II",2,IF(#REF!="III",3,IF(#REF!="IV",4))))&amp;AP594&amp;AQ594&amp;AR594&amp;AS594&amp;AT594&amp;AU594&amp;AX594)</f>
        <v>#REF!</v>
      </c>
      <c r="BN594" s="10" t="e">
        <f t="shared" si="294"/>
        <v>#REF!</v>
      </c>
      <c r="BO594" s="10" t="e">
        <f t="shared" si="295"/>
        <v>#REF!</v>
      </c>
      <c r="BP594" s="10" t="e">
        <f t="shared" si="296"/>
        <v>#REF!</v>
      </c>
      <c r="BQ594" s="10" t="e">
        <f t="shared" si="297"/>
        <v>#REF!</v>
      </c>
      <c r="BR594" s="10" t="e">
        <f t="shared" si="298"/>
        <v>#REF!</v>
      </c>
      <c r="BS594" s="10" t="e">
        <f t="shared" si="299"/>
        <v>#REF!</v>
      </c>
      <c r="BT594" s="10" t="e">
        <f>IF(OR(BW594=7,AQ594=6),0,AO594&amp;IF(#REF!="SI",1,IF(#REF!="NO",2,IF(#REF!="VIH + PREVIO",3,0))))</f>
        <v>#REF!</v>
      </c>
      <c r="BU594" s="10" t="e">
        <f>IF(OR(BW594=7,AQ594=6),0,IF(#REF!="-",1,0))</f>
        <v>#REF!</v>
      </c>
      <c r="BV594" s="10" t="e">
        <f t="shared" si="300"/>
        <v>#REF!</v>
      </c>
      <c r="BW5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4" s="10" t="e">
        <f t="shared" si="301"/>
        <v>#REF!</v>
      </c>
      <c r="BY594" s="10" t="e">
        <f t="shared" si="303"/>
        <v>#REF!</v>
      </c>
      <c r="BZ594" s="10" t="e">
        <f t="shared" si="302"/>
        <v>#REF!</v>
      </c>
      <c r="CA594" s="10"/>
    </row>
    <row r="595" spans="1:79" s="3" customFormat="1" ht="23.25" customHeight="1" x14ac:dyDescent="0.3">
      <c r="A595" s="7">
        <v>593</v>
      </c>
      <c r="B595" s="43"/>
      <c r="C595" s="44"/>
      <c r="D595" s="45"/>
      <c r="E595" s="46"/>
      <c r="F595" s="46"/>
      <c r="G595" s="46"/>
      <c r="H595" s="50"/>
      <c r="I595" s="51"/>
      <c r="J595" s="52"/>
      <c r="K595" s="51"/>
      <c r="L595" s="53"/>
      <c r="M595" s="54"/>
      <c r="N595" s="43"/>
      <c r="O595" s="55"/>
      <c r="P595" s="46"/>
      <c r="Q595" s="46"/>
      <c r="R595" s="46"/>
      <c r="S595" s="43"/>
      <c r="T595" s="56"/>
      <c r="U595" s="46"/>
      <c r="V595" s="57"/>
      <c r="W595" s="58"/>
      <c r="X595" s="57"/>
      <c r="Y595" s="46"/>
      <c r="Z595" s="57"/>
      <c r="AA595" s="59"/>
      <c r="AB595" s="60"/>
      <c r="AC595" s="2"/>
      <c r="AD595" s="2"/>
      <c r="AE595" s="2"/>
      <c r="AJ595" s="11">
        <f t="shared" si="286"/>
        <v>13</v>
      </c>
      <c r="AK595" s="11">
        <f t="shared" si="274"/>
        <v>0</v>
      </c>
      <c r="AL595" s="11">
        <f t="shared" si="275"/>
        <v>0</v>
      </c>
      <c r="AM595" s="11">
        <f t="shared" si="276"/>
        <v>0</v>
      </c>
      <c r="AN595" s="11">
        <f t="shared" si="277"/>
        <v>0</v>
      </c>
      <c r="AO595" s="4" t="e">
        <f>IF(#REF!="I",1,IF(#REF!="II",2,IF(#REF!="III",3,IF(#REF!="IV",4))))</f>
        <v>#REF!</v>
      </c>
      <c r="AP595" s="11" t="e">
        <f>IF(#REF!="PULMONAR",1,IF(AND(#REF!="EXTRAPULMONAR",#REF!&lt;&gt;"MENINGEA"),2,IF(AND(#REF!="EXTRAPULMONAR",#REF!="MENINGEA"),3,)))</f>
        <v>#REF!</v>
      </c>
      <c r="AQ5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5" s="4">
        <f t="shared" si="278"/>
        <v>0</v>
      </c>
      <c r="AS595" s="10">
        <f t="shared" si="279"/>
        <v>0</v>
      </c>
      <c r="AT595" s="10">
        <f t="shared" si="280"/>
        <v>0</v>
      </c>
      <c r="AU595" s="10" t="str">
        <f t="shared" si="281"/>
        <v>0</v>
      </c>
      <c r="AV595" s="11" t="e">
        <f t="shared" si="282"/>
        <v>#N/A</v>
      </c>
      <c r="AW595" s="4" t="e">
        <f t="shared" si="283"/>
        <v>#N/A</v>
      </c>
      <c r="AX595" s="10" t="e">
        <f t="shared" si="284"/>
        <v>#N/A</v>
      </c>
      <c r="AY595" s="10" t="e">
        <f t="shared" si="285"/>
        <v>#N/A</v>
      </c>
      <c r="AZ595" s="10" t="e">
        <f t="shared" si="287"/>
        <v>#REF!</v>
      </c>
      <c r="BA595" s="12" t="e">
        <f>IF(BW595=7,0,AJ595&amp;IF(#REF!="SI",1,IF(#REF!="NO",2,IF(#REF!="VIH + PREVIO",3,0))))</f>
        <v>#REF!</v>
      </c>
      <c r="BB595" s="13" t="e">
        <f>IF(AND(#REF!="POSITIVO",#REF!="POSITIVO"),1,IF(#REF!="NEGATIVO",2,IF(#REF!="VIH + PREVIO",3,0)))</f>
        <v>#REF!</v>
      </c>
      <c r="BC595" s="10" t="e">
        <f>IF(#REF!="SI",1,IF(#REF!="NO",2,0))</f>
        <v>#REF!</v>
      </c>
      <c r="BD595" s="10" t="e">
        <f>IF(#REF!="SI",1,IF(#REF!="NO",2,0))</f>
        <v>#REF!</v>
      </c>
      <c r="BE595" s="10" t="e">
        <f>IF(OR(#REF!="VIH + PREVIO",#REF!="VIH + PREVIO",#REF!="VIH + PREVIO"),1,0)</f>
        <v>#REF!</v>
      </c>
      <c r="BF595" s="13" t="e">
        <f>IF(OR(#REF!="POSITIVO",#REF!="NEGATIVO"),1,IF(#REF!="PACIENTE NO ACEPTA",2,IF(#REF!="VIH + PREVIO",3,0)))</f>
        <v>#REF!</v>
      </c>
      <c r="BG595" s="10" t="e">
        <f t="shared" si="288"/>
        <v>#REF!</v>
      </c>
      <c r="BH595" s="10" t="e">
        <f t="shared" si="289"/>
        <v>#REF!</v>
      </c>
      <c r="BI595" s="10" t="e">
        <f t="shared" si="290"/>
        <v>#REF!</v>
      </c>
      <c r="BJ595" s="10" t="e">
        <f t="shared" si="291"/>
        <v>#REF!</v>
      </c>
      <c r="BK595" s="10" t="e">
        <f t="shared" si="292"/>
        <v>#REF!</v>
      </c>
      <c r="BL595" s="10" t="e">
        <f t="shared" si="293"/>
        <v>#REF!</v>
      </c>
      <c r="BM595" s="10" t="e">
        <f>IF(OR(BW595=7,AQ595=6),0,IF(#REF!="I",1,IF(#REF!="II",2,IF(#REF!="III",3,IF(#REF!="IV",4))))&amp;AP595&amp;AQ595&amp;AR595&amp;AS595&amp;AT595&amp;AU595&amp;AX595)</f>
        <v>#REF!</v>
      </c>
      <c r="BN595" s="10" t="e">
        <f t="shared" si="294"/>
        <v>#REF!</v>
      </c>
      <c r="BO595" s="10" t="e">
        <f t="shared" si="295"/>
        <v>#REF!</v>
      </c>
      <c r="BP595" s="10" t="e">
        <f t="shared" si="296"/>
        <v>#REF!</v>
      </c>
      <c r="BQ595" s="10" t="e">
        <f t="shared" si="297"/>
        <v>#REF!</v>
      </c>
      <c r="BR595" s="10" t="e">
        <f t="shared" si="298"/>
        <v>#REF!</v>
      </c>
      <c r="BS595" s="10" t="e">
        <f t="shared" si="299"/>
        <v>#REF!</v>
      </c>
      <c r="BT595" s="10" t="e">
        <f>IF(OR(BW595=7,AQ595=6),0,AO595&amp;IF(#REF!="SI",1,IF(#REF!="NO",2,IF(#REF!="VIH + PREVIO",3,0))))</f>
        <v>#REF!</v>
      </c>
      <c r="BU595" s="10" t="e">
        <f>IF(OR(BW595=7,AQ595=6),0,IF(#REF!="-",1,0))</f>
        <v>#REF!</v>
      </c>
      <c r="BV595" s="10" t="e">
        <f t="shared" si="300"/>
        <v>#REF!</v>
      </c>
      <c r="BW5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5" s="10" t="e">
        <f t="shared" si="301"/>
        <v>#REF!</v>
      </c>
      <c r="BY595" s="10" t="e">
        <f t="shared" si="303"/>
        <v>#REF!</v>
      </c>
      <c r="BZ595" s="10" t="e">
        <f t="shared" si="302"/>
        <v>#REF!</v>
      </c>
      <c r="CA595" s="10"/>
    </row>
    <row r="596" spans="1:79" s="3" customFormat="1" ht="23.25" customHeight="1" x14ac:dyDescent="0.3">
      <c r="A596" s="7">
        <v>594</v>
      </c>
      <c r="B596" s="43"/>
      <c r="C596" s="44"/>
      <c r="D596" s="45"/>
      <c r="E596" s="46"/>
      <c r="F596" s="46"/>
      <c r="G596" s="46"/>
      <c r="H596" s="50"/>
      <c r="I596" s="51"/>
      <c r="J596" s="52"/>
      <c r="K596" s="51"/>
      <c r="L596" s="53"/>
      <c r="M596" s="54"/>
      <c r="N596" s="43"/>
      <c r="O596" s="55"/>
      <c r="P596" s="46"/>
      <c r="Q596" s="46"/>
      <c r="R596" s="46"/>
      <c r="S596" s="43"/>
      <c r="T596" s="56"/>
      <c r="U596" s="46"/>
      <c r="V596" s="57"/>
      <c r="W596" s="58"/>
      <c r="X596" s="57"/>
      <c r="Y596" s="46"/>
      <c r="Z596" s="57"/>
      <c r="AA596" s="59"/>
      <c r="AB596" s="60"/>
      <c r="AC596" s="2"/>
      <c r="AD596" s="2"/>
      <c r="AE596" s="2"/>
      <c r="AJ596" s="11">
        <f t="shared" si="286"/>
        <v>13</v>
      </c>
      <c r="AK596" s="11">
        <f t="shared" si="274"/>
        <v>0</v>
      </c>
      <c r="AL596" s="11">
        <f t="shared" si="275"/>
        <v>0</v>
      </c>
      <c r="AM596" s="11">
        <f t="shared" si="276"/>
        <v>0</v>
      </c>
      <c r="AN596" s="11">
        <f t="shared" si="277"/>
        <v>0</v>
      </c>
      <c r="AO596" s="4" t="e">
        <f>IF(#REF!="I",1,IF(#REF!="II",2,IF(#REF!="III",3,IF(#REF!="IV",4))))</f>
        <v>#REF!</v>
      </c>
      <c r="AP596" s="11" t="e">
        <f>IF(#REF!="PULMONAR",1,IF(AND(#REF!="EXTRAPULMONAR",#REF!&lt;&gt;"MENINGEA"),2,IF(AND(#REF!="EXTRAPULMONAR",#REF!="MENINGEA"),3,)))</f>
        <v>#REF!</v>
      </c>
      <c r="AQ5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6" s="4">
        <f t="shared" si="278"/>
        <v>0</v>
      </c>
      <c r="AS596" s="10">
        <f t="shared" si="279"/>
        <v>0</v>
      </c>
      <c r="AT596" s="10">
        <f t="shared" si="280"/>
        <v>0</v>
      </c>
      <c r="AU596" s="10" t="str">
        <f t="shared" si="281"/>
        <v>0</v>
      </c>
      <c r="AV596" s="11" t="e">
        <f t="shared" si="282"/>
        <v>#N/A</v>
      </c>
      <c r="AW596" s="4" t="e">
        <f t="shared" si="283"/>
        <v>#N/A</v>
      </c>
      <c r="AX596" s="10" t="e">
        <f t="shared" si="284"/>
        <v>#N/A</v>
      </c>
      <c r="AY596" s="10" t="e">
        <f t="shared" si="285"/>
        <v>#N/A</v>
      </c>
      <c r="AZ596" s="10" t="e">
        <f t="shared" si="287"/>
        <v>#REF!</v>
      </c>
      <c r="BA596" s="12" t="e">
        <f>IF(BW596=7,0,AJ596&amp;IF(#REF!="SI",1,IF(#REF!="NO",2,IF(#REF!="VIH + PREVIO",3,0))))</f>
        <v>#REF!</v>
      </c>
      <c r="BB596" s="13" t="e">
        <f>IF(AND(#REF!="POSITIVO",#REF!="POSITIVO"),1,IF(#REF!="NEGATIVO",2,IF(#REF!="VIH + PREVIO",3,0)))</f>
        <v>#REF!</v>
      </c>
      <c r="BC596" s="10" t="e">
        <f>IF(#REF!="SI",1,IF(#REF!="NO",2,0))</f>
        <v>#REF!</v>
      </c>
      <c r="BD596" s="10" t="e">
        <f>IF(#REF!="SI",1,IF(#REF!="NO",2,0))</f>
        <v>#REF!</v>
      </c>
      <c r="BE596" s="10" t="e">
        <f>IF(OR(#REF!="VIH + PREVIO",#REF!="VIH + PREVIO",#REF!="VIH + PREVIO"),1,0)</f>
        <v>#REF!</v>
      </c>
      <c r="BF596" s="13" t="e">
        <f>IF(OR(#REF!="POSITIVO",#REF!="NEGATIVO"),1,IF(#REF!="PACIENTE NO ACEPTA",2,IF(#REF!="VIH + PREVIO",3,0)))</f>
        <v>#REF!</v>
      </c>
      <c r="BG596" s="10" t="e">
        <f t="shared" si="288"/>
        <v>#REF!</v>
      </c>
      <c r="BH596" s="10" t="e">
        <f t="shared" si="289"/>
        <v>#REF!</v>
      </c>
      <c r="BI596" s="10" t="e">
        <f t="shared" si="290"/>
        <v>#REF!</v>
      </c>
      <c r="BJ596" s="10" t="e">
        <f t="shared" si="291"/>
        <v>#REF!</v>
      </c>
      <c r="BK596" s="10" t="e">
        <f t="shared" si="292"/>
        <v>#REF!</v>
      </c>
      <c r="BL596" s="10" t="e">
        <f t="shared" si="293"/>
        <v>#REF!</v>
      </c>
      <c r="BM596" s="10" t="e">
        <f>IF(OR(BW596=7,AQ596=6),0,IF(#REF!="I",1,IF(#REF!="II",2,IF(#REF!="III",3,IF(#REF!="IV",4))))&amp;AP596&amp;AQ596&amp;AR596&amp;AS596&amp;AT596&amp;AU596&amp;AX596)</f>
        <v>#REF!</v>
      </c>
      <c r="BN596" s="10" t="e">
        <f t="shared" si="294"/>
        <v>#REF!</v>
      </c>
      <c r="BO596" s="10" t="e">
        <f t="shared" si="295"/>
        <v>#REF!</v>
      </c>
      <c r="BP596" s="10" t="e">
        <f t="shared" si="296"/>
        <v>#REF!</v>
      </c>
      <c r="BQ596" s="10" t="e">
        <f t="shared" si="297"/>
        <v>#REF!</v>
      </c>
      <c r="BR596" s="10" t="e">
        <f t="shared" si="298"/>
        <v>#REF!</v>
      </c>
      <c r="BS596" s="10" t="e">
        <f t="shared" si="299"/>
        <v>#REF!</v>
      </c>
      <c r="BT596" s="10" t="e">
        <f>IF(OR(BW596=7,AQ596=6),0,AO596&amp;IF(#REF!="SI",1,IF(#REF!="NO",2,IF(#REF!="VIH + PREVIO",3,0))))</f>
        <v>#REF!</v>
      </c>
      <c r="BU596" s="10" t="e">
        <f>IF(OR(BW596=7,AQ596=6),0,IF(#REF!="-",1,0))</f>
        <v>#REF!</v>
      </c>
      <c r="BV596" s="10" t="e">
        <f t="shared" si="300"/>
        <v>#REF!</v>
      </c>
      <c r="BW5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6" s="10" t="e">
        <f t="shared" si="301"/>
        <v>#REF!</v>
      </c>
      <c r="BY596" s="10" t="e">
        <f t="shared" si="303"/>
        <v>#REF!</v>
      </c>
      <c r="BZ596" s="10" t="e">
        <f t="shared" si="302"/>
        <v>#REF!</v>
      </c>
      <c r="CA596" s="10"/>
    </row>
    <row r="597" spans="1:79" s="3" customFormat="1" ht="23.25" customHeight="1" x14ac:dyDescent="0.3">
      <c r="A597" s="7">
        <v>595</v>
      </c>
      <c r="B597" s="43"/>
      <c r="C597" s="44"/>
      <c r="D597" s="45"/>
      <c r="E597" s="46"/>
      <c r="F597" s="46"/>
      <c r="G597" s="46"/>
      <c r="H597" s="50"/>
      <c r="I597" s="51"/>
      <c r="J597" s="52"/>
      <c r="K597" s="51"/>
      <c r="L597" s="53"/>
      <c r="M597" s="54"/>
      <c r="N597" s="43"/>
      <c r="O597" s="55"/>
      <c r="P597" s="46"/>
      <c r="Q597" s="46"/>
      <c r="R597" s="46"/>
      <c r="S597" s="43"/>
      <c r="T597" s="56"/>
      <c r="U597" s="46"/>
      <c r="V597" s="57"/>
      <c r="W597" s="58"/>
      <c r="X597" s="57"/>
      <c r="Y597" s="46"/>
      <c r="Z597" s="57"/>
      <c r="AA597" s="59"/>
      <c r="AB597" s="60"/>
      <c r="AC597" s="2"/>
      <c r="AD597" s="2"/>
      <c r="AE597" s="2"/>
      <c r="AJ597" s="11">
        <f t="shared" si="286"/>
        <v>13</v>
      </c>
      <c r="AK597" s="11">
        <f t="shared" si="274"/>
        <v>0</v>
      </c>
      <c r="AL597" s="11">
        <f t="shared" si="275"/>
        <v>0</v>
      </c>
      <c r="AM597" s="11">
        <f t="shared" si="276"/>
        <v>0</v>
      </c>
      <c r="AN597" s="11">
        <f t="shared" si="277"/>
        <v>0</v>
      </c>
      <c r="AO597" s="4" t="e">
        <f>IF(#REF!="I",1,IF(#REF!="II",2,IF(#REF!="III",3,IF(#REF!="IV",4))))</f>
        <v>#REF!</v>
      </c>
      <c r="AP597" s="11" t="e">
        <f>IF(#REF!="PULMONAR",1,IF(AND(#REF!="EXTRAPULMONAR",#REF!&lt;&gt;"MENINGEA"),2,IF(AND(#REF!="EXTRAPULMONAR",#REF!="MENINGEA"),3,)))</f>
        <v>#REF!</v>
      </c>
      <c r="AQ5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7" s="4">
        <f t="shared" si="278"/>
        <v>0</v>
      </c>
      <c r="AS597" s="10">
        <f t="shared" si="279"/>
        <v>0</v>
      </c>
      <c r="AT597" s="10">
        <f t="shared" si="280"/>
        <v>0</v>
      </c>
      <c r="AU597" s="10" t="str">
        <f t="shared" si="281"/>
        <v>0</v>
      </c>
      <c r="AV597" s="11" t="e">
        <f t="shared" si="282"/>
        <v>#N/A</v>
      </c>
      <c r="AW597" s="4" t="e">
        <f t="shared" si="283"/>
        <v>#N/A</v>
      </c>
      <c r="AX597" s="10" t="e">
        <f t="shared" si="284"/>
        <v>#N/A</v>
      </c>
      <c r="AY597" s="10" t="e">
        <f t="shared" si="285"/>
        <v>#N/A</v>
      </c>
      <c r="AZ597" s="10" t="e">
        <f t="shared" si="287"/>
        <v>#REF!</v>
      </c>
      <c r="BA597" s="12" t="e">
        <f>IF(BW597=7,0,AJ597&amp;IF(#REF!="SI",1,IF(#REF!="NO",2,IF(#REF!="VIH + PREVIO",3,0))))</f>
        <v>#REF!</v>
      </c>
      <c r="BB597" s="13" t="e">
        <f>IF(AND(#REF!="POSITIVO",#REF!="POSITIVO"),1,IF(#REF!="NEGATIVO",2,IF(#REF!="VIH + PREVIO",3,0)))</f>
        <v>#REF!</v>
      </c>
      <c r="BC597" s="10" t="e">
        <f>IF(#REF!="SI",1,IF(#REF!="NO",2,0))</f>
        <v>#REF!</v>
      </c>
      <c r="BD597" s="10" t="e">
        <f>IF(#REF!="SI",1,IF(#REF!="NO",2,0))</f>
        <v>#REF!</v>
      </c>
      <c r="BE597" s="10" t="e">
        <f>IF(OR(#REF!="VIH + PREVIO",#REF!="VIH + PREVIO",#REF!="VIH + PREVIO"),1,0)</f>
        <v>#REF!</v>
      </c>
      <c r="BF597" s="13" t="e">
        <f>IF(OR(#REF!="POSITIVO",#REF!="NEGATIVO"),1,IF(#REF!="PACIENTE NO ACEPTA",2,IF(#REF!="VIH + PREVIO",3,0)))</f>
        <v>#REF!</v>
      </c>
      <c r="BG597" s="10" t="e">
        <f t="shared" si="288"/>
        <v>#REF!</v>
      </c>
      <c r="BH597" s="10" t="e">
        <f t="shared" si="289"/>
        <v>#REF!</v>
      </c>
      <c r="BI597" s="10" t="e">
        <f t="shared" si="290"/>
        <v>#REF!</v>
      </c>
      <c r="BJ597" s="10" t="e">
        <f t="shared" si="291"/>
        <v>#REF!</v>
      </c>
      <c r="BK597" s="10" t="e">
        <f t="shared" si="292"/>
        <v>#REF!</v>
      </c>
      <c r="BL597" s="10" t="e">
        <f t="shared" si="293"/>
        <v>#REF!</v>
      </c>
      <c r="BM597" s="10" t="e">
        <f>IF(OR(BW597=7,AQ597=6),0,IF(#REF!="I",1,IF(#REF!="II",2,IF(#REF!="III",3,IF(#REF!="IV",4))))&amp;AP597&amp;AQ597&amp;AR597&amp;AS597&amp;AT597&amp;AU597&amp;AX597)</f>
        <v>#REF!</v>
      </c>
      <c r="BN597" s="10" t="e">
        <f t="shared" si="294"/>
        <v>#REF!</v>
      </c>
      <c r="BO597" s="10" t="e">
        <f t="shared" si="295"/>
        <v>#REF!</v>
      </c>
      <c r="BP597" s="10" t="e">
        <f t="shared" si="296"/>
        <v>#REF!</v>
      </c>
      <c r="BQ597" s="10" t="e">
        <f t="shared" si="297"/>
        <v>#REF!</v>
      </c>
      <c r="BR597" s="10" t="e">
        <f t="shared" si="298"/>
        <v>#REF!</v>
      </c>
      <c r="BS597" s="10" t="e">
        <f t="shared" si="299"/>
        <v>#REF!</v>
      </c>
      <c r="BT597" s="10" t="e">
        <f>IF(OR(BW597=7,AQ597=6),0,AO597&amp;IF(#REF!="SI",1,IF(#REF!="NO",2,IF(#REF!="VIH + PREVIO",3,0))))</f>
        <v>#REF!</v>
      </c>
      <c r="BU597" s="10" t="e">
        <f>IF(OR(BW597=7,AQ597=6),0,IF(#REF!="-",1,0))</f>
        <v>#REF!</v>
      </c>
      <c r="BV597" s="10" t="e">
        <f t="shared" si="300"/>
        <v>#REF!</v>
      </c>
      <c r="BW5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7" s="10" t="e">
        <f t="shared" si="301"/>
        <v>#REF!</v>
      </c>
      <c r="BY597" s="10" t="e">
        <f t="shared" si="303"/>
        <v>#REF!</v>
      </c>
      <c r="BZ597" s="10" t="e">
        <f t="shared" si="302"/>
        <v>#REF!</v>
      </c>
      <c r="CA597" s="10"/>
    </row>
    <row r="598" spans="1:79" s="3" customFormat="1" ht="23.25" customHeight="1" x14ac:dyDescent="0.3">
      <c r="A598" s="7">
        <v>596</v>
      </c>
      <c r="B598" s="43"/>
      <c r="C598" s="44"/>
      <c r="D598" s="45"/>
      <c r="E598" s="46"/>
      <c r="F598" s="46"/>
      <c r="G598" s="46"/>
      <c r="H598" s="50"/>
      <c r="I598" s="51"/>
      <c r="J598" s="52"/>
      <c r="K598" s="51"/>
      <c r="L598" s="53"/>
      <c r="M598" s="54"/>
      <c r="N598" s="43"/>
      <c r="O598" s="55"/>
      <c r="P598" s="46"/>
      <c r="Q598" s="46"/>
      <c r="R598" s="46"/>
      <c r="S598" s="43"/>
      <c r="T598" s="56"/>
      <c r="U598" s="46"/>
      <c r="V598" s="57"/>
      <c r="W598" s="58"/>
      <c r="X598" s="57"/>
      <c r="Y598" s="46"/>
      <c r="Z598" s="57"/>
      <c r="AA598" s="59"/>
      <c r="AB598" s="60"/>
      <c r="AC598" s="2"/>
      <c r="AD598" s="2"/>
      <c r="AE598" s="2"/>
      <c r="AJ598" s="11">
        <f t="shared" si="286"/>
        <v>13</v>
      </c>
      <c r="AK598" s="11">
        <f t="shared" si="274"/>
        <v>0</v>
      </c>
      <c r="AL598" s="11">
        <f t="shared" si="275"/>
        <v>0</v>
      </c>
      <c r="AM598" s="11">
        <f t="shared" si="276"/>
        <v>0</v>
      </c>
      <c r="AN598" s="11">
        <f t="shared" si="277"/>
        <v>0</v>
      </c>
      <c r="AO598" s="4" t="e">
        <f>IF(#REF!="I",1,IF(#REF!="II",2,IF(#REF!="III",3,IF(#REF!="IV",4))))</f>
        <v>#REF!</v>
      </c>
      <c r="AP598" s="11" t="e">
        <f>IF(#REF!="PULMONAR",1,IF(AND(#REF!="EXTRAPULMONAR",#REF!&lt;&gt;"MENINGEA"),2,IF(AND(#REF!="EXTRAPULMONAR",#REF!="MENINGEA"),3,)))</f>
        <v>#REF!</v>
      </c>
      <c r="AQ5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8" s="4">
        <f t="shared" si="278"/>
        <v>0</v>
      </c>
      <c r="AS598" s="10">
        <f t="shared" si="279"/>
        <v>0</v>
      </c>
      <c r="AT598" s="10">
        <f t="shared" si="280"/>
        <v>0</v>
      </c>
      <c r="AU598" s="10" t="str">
        <f t="shared" si="281"/>
        <v>0</v>
      </c>
      <c r="AV598" s="11" t="e">
        <f t="shared" si="282"/>
        <v>#N/A</v>
      </c>
      <c r="AW598" s="4" t="e">
        <f t="shared" si="283"/>
        <v>#N/A</v>
      </c>
      <c r="AX598" s="10" t="e">
        <f t="shared" si="284"/>
        <v>#N/A</v>
      </c>
      <c r="AY598" s="10" t="e">
        <f t="shared" si="285"/>
        <v>#N/A</v>
      </c>
      <c r="AZ598" s="10" t="e">
        <f t="shared" si="287"/>
        <v>#REF!</v>
      </c>
      <c r="BA598" s="12" t="e">
        <f>IF(BW598=7,0,AJ598&amp;IF(#REF!="SI",1,IF(#REF!="NO",2,IF(#REF!="VIH + PREVIO",3,0))))</f>
        <v>#REF!</v>
      </c>
      <c r="BB598" s="13" t="e">
        <f>IF(AND(#REF!="POSITIVO",#REF!="POSITIVO"),1,IF(#REF!="NEGATIVO",2,IF(#REF!="VIH + PREVIO",3,0)))</f>
        <v>#REF!</v>
      </c>
      <c r="BC598" s="10" t="e">
        <f>IF(#REF!="SI",1,IF(#REF!="NO",2,0))</f>
        <v>#REF!</v>
      </c>
      <c r="BD598" s="10" t="e">
        <f>IF(#REF!="SI",1,IF(#REF!="NO",2,0))</f>
        <v>#REF!</v>
      </c>
      <c r="BE598" s="10" t="e">
        <f>IF(OR(#REF!="VIH + PREVIO",#REF!="VIH + PREVIO",#REF!="VIH + PREVIO"),1,0)</f>
        <v>#REF!</v>
      </c>
      <c r="BF598" s="13" t="e">
        <f>IF(OR(#REF!="POSITIVO",#REF!="NEGATIVO"),1,IF(#REF!="PACIENTE NO ACEPTA",2,IF(#REF!="VIH + PREVIO",3,0)))</f>
        <v>#REF!</v>
      </c>
      <c r="BG598" s="10" t="e">
        <f t="shared" si="288"/>
        <v>#REF!</v>
      </c>
      <c r="BH598" s="10" t="e">
        <f t="shared" si="289"/>
        <v>#REF!</v>
      </c>
      <c r="BI598" s="10" t="e">
        <f t="shared" si="290"/>
        <v>#REF!</v>
      </c>
      <c r="BJ598" s="10" t="e">
        <f t="shared" si="291"/>
        <v>#REF!</v>
      </c>
      <c r="BK598" s="10" t="e">
        <f t="shared" si="292"/>
        <v>#REF!</v>
      </c>
      <c r="BL598" s="10" t="e">
        <f t="shared" si="293"/>
        <v>#REF!</v>
      </c>
      <c r="BM598" s="10" t="e">
        <f>IF(OR(BW598=7,AQ598=6),0,IF(#REF!="I",1,IF(#REF!="II",2,IF(#REF!="III",3,IF(#REF!="IV",4))))&amp;AP598&amp;AQ598&amp;AR598&amp;AS598&amp;AT598&amp;AU598&amp;AX598)</f>
        <v>#REF!</v>
      </c>
      <c r="BN598" s="10" t="e">
        <f t="shared" si="294"/>
        <v>#REF!</v>
      </c>
      <c r="BO598" s="10" t="e">
        <f t="shared" si="295"/>
        <v>#REF!</v>
      </c>
      <c r="BP598" s="10" t="e">
        <f t="shared" si="296"/>
        <v>#REF!</v>
      </c>
      <c r="BQ598" s="10" t="e">
        <f t="shared" si="297"/>
        <v>#REF!</v>
      </c>
      <c r="BR598" s="10" t="e">
        <f t="shared" si="298"/>
        <v>#REF!</v>
      </c>
      <c r="BS598" s="10" t="e">
        <f t="shared" si="299"/>
        <v>#REF!</v>
      </c>
      <c r="BT598" s="10" t="e">
        <f>IF(OR(BW598=7,AQ598=6),0,AO598&amp;IF(#REF!="SI",1,IF(#REF!="NO",2,IF(#REF!="VIH + PREVIO",3,0))))</f>
        <v>#REF!</v>
      </c>
      <c r="BU598" s="10" t="e">
        <f>IF(OR(BW598=7,AQ598=6),0,IF(#REF!="-",1,0))</f>
        <v>#REF!</v>
      </c>
      <c r="BV598" s="10" t="e">
        <f t="shared" si="300"/>
        <v>#REF!</v>
      </c>
      <c r="BW5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8" s="10" t="e">
        <f t="shared" si="301"/>
        <v>#REF!</v>
      </c>
      <c r="BY598" s="10" t="e">
        <f t="shared" si="303"/>
        <v>#REF!</v>
      </c>
      <c r="BZ598" s="10" t="e">
        <f t="shared" si="302"/>
        <v>#REF!</v>
      </c>
      <c r="CA598" s="10"/>
    </row>
    <row r="599" spans="1:79" s="3" customFormat="1" ht="23.25" customHeight="1" x14ac:dyDescent="0.3">
      <c r="A599" s="7">
        <v>597</v>
      </c>
      <c r="B599" s="43"/>
      <c r="C599" s="44"/>
      <c r="D599" s="45"/>
      <c r="E599" s="46"/>
      <c r="F599" s="46"/>
      <c r="G599" s="46"/>
      <c r="H599" s="50"/>
      <c r="I599" s="51"/>
      <c r="J599" s="52"/>
      <c r="K599" s="51"/>
      <c r="L599" s="53"/>
      <c r="M599" s="54"/>
      <c r="N599" s="43"/>
      <c r="O599" s="55"/>
      <c r="P599" s="46"/>
      <c r="Q599" s="46"/>
      <c r="R599" s="46"/>
      <c r="S599" s="43"/>
      <c r="T599" s="56"/>
      <c r="U599" s="46"/>
      <c r="V599" s="57"/>
      <c r="W599" s="58"/>
      <c r="X599" s="57"/>
      <c r="Y599" s="46"/>
      <c r="Z599" s="57"/>
      <c r="AA599" s="59"/>
      <c r="AB599" s="60"/>
      <c r="AC599" s="2"/>
      <c r="AD599" s="2"/>
      <c r="AE599" s="2"/>
      <c r="AJ599" s="11">
        <f t="shared" si="286"/>
        <v>13</v>
      </c>
      <c r="AK599" s="11">
        <f t="shared" si="274"/>
        <v>0</v>
      </c>
      <c r="AL599" s="11">
        <f t="shared" si="275"/>
        <v>0</v>
      </c>
      <c r="AM599" s="11">
        <f t="shared" si="276"/>
        <v>0</v>
      </c>
      <c r="AN599" s="11">
        <f t="shared" si="277"/>
        <v>0</v>
      </c>
      <c r="AO599" s="4" t="e">
        <f>IF(#REF!="I",1,IF(#REF!="II",2,IF(#REF!="III",3,IF(#REF!="IV",4))))</f>
        <v>#REF!</v>
      </c>
      <c r="AP599" s="11" t="e">
        <f>IF(#REF!="PULMONAR",1,IF(AND(#REF!="EXTRAPULMONAR",#REF!&lt;&gt;"MENINGEA"),2,IF(AND(#REF!="EXTRAPULMONAR",#REF!="MENINGEA"),3,)))</f>
        <v>#REF!</v>
      </c>
      <c r="AQ5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599" s="4">
        <f t="shared" si="278"/>
        <v>0</v>
      </c>
      <c r="AS599" s="10">
        <f t="shared" si="279"/>
        <v>0</v>
      </c>
      <c r="AT599" s="10">
        <f t="shared" si="280"/>
        <v>0</v>
      </c>
      <c r="AU599" s="10" t="str">
        <f t="shared" si="281"/>
        <v>0</v>
      </c>
      <c r="AV599" s="11" t="e">
        <f t="shared" si="282"/>
        <v>#N/A</v>
      </c>
      <c r="AW599" s="4" t="e">
        <f t="shared" si="283"/>
        <v>#N/A</v>
      </c>
      <c r="AX599" s="10" t="e">
        <f t="shared" si="284"/>
        <v>#N/A</v>
      </c>
      <c r="AY599" s="10" t="e">
        <f t="shared" si="285"/>
        <v>#N/A</v>
      </c>
      <c r="AZ599" s="10" t="e">
        <f t="shared" si="287"/>
        <v>#REF!</v>
      </c>
      <c r="BA599" s="12" t="e">
        <f>IF(BW599=7,0,AJ599&amp;IF(#REF!="SI",1,IF(#REF!="NO",2,IF(#REF!="VIH + PREVIO",3,0))))</f>
        <v>#REF!</v>
      </c>
      <c r="BB599" s="13" t="e">
        <f>IF(AND(#REF!="POSITIVO",#REF!="POSITIVO"),1,IF(#REF!="NEGATIVO",2,IF(#REF!="VIH + PREVIO",3,0)))</f>
        <v>#REF!</v>
      </c>
      <c r="BC599" s="10" t="e">
        <f>IF(#REF!="SI",1,IF(#REF!="NO",2,0))</f>
        <v>#REF!</v>
      </c>
      <c r="BD599" s="10" t="e">
        <f>IF(#REF!="SI",1,IF(#REF!="NO",2,0))</f>
        <v>#REF!</v>
      </c>
      <c r="BE599" s="10" t="e">
        <f>IF(OR(#REF!="VIH + PREVIO",#REF!="VIH + PREVIO",#REF!="VIH + PREVIO"),1,0)</f>
        <v>#REF!</v>
      </c>
      <c r="BF599" s="13" t="e">
        <f>IF(OR(#REF!="POSITIVO",#REF!="NEGATIVO"),1,IF(#REF!="PACIENTE NO ACEPTA",2,IF(#REF!="VIH + PREVIO",3,0)))</f>
        <v>#REF!</v>
      </c>
      <c r="BG599" s="10" t="e">
        <f t="shared" si="288"/>
        <v>#REF!</v>
      </c>
      <c r="BH599" s="10" t="e">
        <f t="shared" si="289"/>
        <v>#REF!</v>
      </c>
      <c r="BI599" s="10" t="e">
        <f t="shared" si="290"/>
        <v>#REF!</v>
      </c>
      <c r="BJ599" s="10" t="e">
        <f t="shared" si="291"/>
        <v>#REF!</v>
      </c>
      <c r="BK599" s="10" t="e">
        <f t="shared" si="292"/>
        <v>#REF!</v>
      </c>
      <c r="BL599" s="10" t="e">
        <f t="shared" si="293"/>
        <v>#REF!</v>
      </c>
      <c r="BM599" s="10" t="e">
        <f>IF(OR(BW599=7,AQ599=6),0,IF(#REF!="I",1,IF(#REF!="II",2,IF(#REF!="III",3,IF(#REF!="IV",4))))&amp;AP599&amp;AQ599&amp;AR599&amp;AS599&amp;AT599&amp;AU599&amp;AX599)</f>
        <v>#REF!</v>
      </c>
      <c r="BN599" s="10" t="e">
        <f t="shared" si="294"/>
        <v>#REF!</v>
      </c>
      <c r="BO599" s="10" t="e">
        <f t="shared" si="295"/>
        <v>#REF!</v>
      </c>
      <c r="BP599" s="10" t="e">
        <f t="shared" si="296"/>
        <v>#REF!</v>
      </c>
      <c r="BQ599" s="10" t="e">
        <f t="shared" si="297"/>
        <v>#REF!</v>
      </c>
      <c r="BR599" s="10" t="e">
        <f t="shared" si="298"/>
        <v>#REF!</v>
      </c>
      <c r="BS599" s="10" t="e">
        <f t="shared" si="299"/>
        <v>#REF!</v>
      </c>
      <c r="BT599" s="10" t="e">
        <f>IF(OR(BW599=7,AQ599=6),0,AO599&amp;IF(#REF!="SI",1,IF(#REF!="NO",2,IF(#REF!="VIH + PREVIO",3,0))))</f>
        <v>#REF!</v>
      </c>
      <c r="BU599" s="10" t="e">
        <f>IF(OR(BW599=7,AQ599=6),0,IF(#REF!="-",1,0))</f>
        <v>#REF!</v>
      </c>
      <c r="BV599" s="10" t="e">
        <f t="shared" si="300"/>
        <v>#REF!</v>
      </c>
      <c r="BW5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599" s="10" t="e">
        <f t="shared" si="301"/>
        <v>#REF!</v>
      </c>
      <c r="BY599" s="10" t="e">
        <f t="shared" si="303"/>
        <v>#REF!</v>
      </c>
      <c r="BZ599" s="10" t="e">
        <f t="shared" si="302"/>
        <v>#REF!</v>
      </c>
      <c r="CA599" s="10"/>
    </row>
    <row r="600" spans="1:79" s="3" customFormat="1" ht="23.25" customHeight="1" x14ac:dyDescent="0.3">
      <c r="A600" s="7">
        <v>598</v>
      </c>
      <c r="B600" s="43"/>
      <c r="C600" s="44"/>
      <c r="D600" s="45"/>
      <c r="E600" s="46"/>
      <c r="F600" s="46"/>
      <c r="G600" s="46"/>
      <c r="H600" s="50"/>
      <c r="I600" s="51"/>
      <c r="J600" s="52"/>
      <c r="K600" s="51"/>
      <c r="L600" s="53"/>
      <c r="M600" s="54"/>
      <c r="N600" s="43"/>
      <c r="O600" s="55"/>
      <c r="P600" s="46"/>
      <c r="Q600" s="46"/>
      <c r="R600" s="46"/>
      <c r="S600" s="43"/>
      <c r="T600" s="56"/>
      <c r="U600" s="46"/>
      <c r="V600" s="57"/>
      <c r="W600" s="58"/>
      <c r="X600" s="57"/>
      <c r="Y600" s="46"/>
      <c r="Z600" s="57"/>
      <c r="AA600" s="59"/>
      <c r="AB600" s="60"/>
      <c r="AC600" s="2"/>
      <c r="AD600" s="2"/>
      <c r="AE600" s="2"/>
      <c r="AJ600" s="11">
        <f t="shared" si="286"/>
        <v>13</v>
      </c>
      <c r="AK600" s="11">
        <f t="shared" si="274"/>
        <v>0</v>
      </c>
      <c r="AL600" s="11">
        <f t="shared" si="275"/>
        <v>0</v>
      </c>
      <c r="AM600" s="11">
        <f t="shared" si="276"/>
        <v>0</v>
      </c>
      <c r="AN600" s="11">
        <f t="shared" si="277"/>
        <v>0</v>
      </c>
      <c r="AO600" s="4" t="e">
        <f>IF(#REF!="I",1,IF(#REF!="II",2,IF(#REF!="III",3,IF(#REF!="IV",4))))</f>
        <v>#REF!</v>
      </c>
      <c r="AP600" s="11" t="e">
        <f>IF(#REF!="PULMONAR",1,IF(AND(#REF!="EXTRAPULMONAR",#REF!&lt;&gt;"MENINGEA"),2,IF(AND(#REF!="EXTRAPULMONAR",#REF!="MENINGEA"),3,)))</f>
        <v>#REF!</v>
      </c>
      <c r="AQ6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0" s="4">
        <f t="shared" si="278"/>
        <v>0</v>
      </c>
      <c r="AS600" s="10">
        <f t="shared" si="279"/>
        <v>0</v>
      </c>
      <c r="AT600" s="10">
        <f t="shared" si="280"/>
        <v>0</v>
      </c>
      <c r="AU600" s="10" t="str">
        <f t="shared" si="281"/>
        <v>0</v>
      </c>
      <c r="AV600" s="11" t="e">
        <f t="shared" si="282"/>
        <v>#N/A</v>
      </c>
      <c r="AW600" s="4" t="e">
        <f t="shared" si="283"/>
        <v>#N/A</v>
      </c>
      <c r="AX600" s="10" t="e">
        <f t="shared" si="284"/>
        <v>#N/A</v>
      </c>
      <c r="AY600" s="10" t="e">
        <f t="shared" si="285"/>
        <v>#N/A</v>
      </c>
      <c r="AZ600" s="10" t="e">
        <f t="shared" si="287"/>
        <v>#REF!</v>
      </c>
      <c r="BA600" s="12" t="e">
        <f>IF(BW600=7,0,AJ600&amp;IF(#REF!="SI",1,IF(#REF!="NO",2,IF(#REF!="VIH + PREVIO",3,0))))</f>
        <v>#REF!</v>
      </c>
      <c r="BB600" s="13" t="e">
        <f>IF(AND(#REF!="POSITIVO",#REF!="POSITIVO"),1,IF(#REF!="NEGATIVO",2,IF(#REF!="VIH + PREVIO",3,0)))</f>
        <v>#REF!</v>
      </c>
      <c r="BC600" s="10" t="e">
        <f>IF(#REF!="SI",1,IF(#REF!="NO",2,0))</f>
        <v>#REF!</v>
      </c>
      <c r="BD600" s="10" t="e">
        <f>IF(#REF!="SI",1,IF(#REF!="NO",2,0))</f>
        <v>#REF!</v>
      </c>
      <c r="BE600" s="10" t="e">
        <f>IF(OR(#REF!="VIH + PREVIO",#REF!="VIH + PREVIO",#REF!="VIH + PREVIO"),1,0)</f>
        <v>#REF!</v>
      </c>
      <c r="BF600" s="13" t="e">
        <f>IF(OR(#REF!="POSITIVO",#REF!="NEGATIVO"),1,IF(#REF!="PACIENTE NO ACEPTA",2,IF(#REF!="VIH + PREVIO",3,0)))</f>
        <v>#REF!</v>
      </c>
      <c r="BG600" s="10" t="e">
        <f t="shared" si="288"/>
        <v>#REF!</v>
      </c>
      <c r="BH600" s="10" t="e">
        <f t="shared" si="289"/>
        <v>#REF!</v>
      </c>
      <c r="BI600" s="10" t="e">
        <f t="shared" si="290"/>
        <v>#REF!</v>
      </c>
      <c r="BJ600" s="10" t="e">
        <f t="shared" si="291"/>
        <v>#REF!</v>
      </c>
      <c r="BK600" s="10" t="e">
        <f t="shared" si="292"/>
        <v>#REF!</v>
      </c>
      <c r="BL600" s="10" t="e">
        <f t="shared" si="293"/>
        <v>#REF!</v>
      </c>
      <c r="BM600" s="10" t="e">
        <f>IF(OR(BW600=7,AQ600=6),0,IF(#REF!="I",1,IF(#REF!="II",2,IF(#REF!="III",3,IF(#REF!="IV",4))))&amp;AP600&amp;AQ600&amp;AR600&amp;AS600&amp;AT600&amp;AU600&amp;AX600)</f>
        <v>#REF!</v>
      </c>
      <c r="BN600" s="10" t="e">
        <f t="shared" si="294"/>
        <v>#REF!</v>
      </c>
      <c r="BO600" s="10" t="e">
        <f t="shared" si="295"/>
        <v>#REF!</v>
      </c>
      <c r="BP600" s="10" t="e">
        <f t="shared" si="296"/>
        <v>#REF!</v>
      </c>
      <c r="BQ600" s="10" t="e">
        <f t="shared" si="297"/>
        <v>#REF!</v>
      </c>
      <c r="BR600" s="10" t="e">
        <f t="shared" si="298"/>
        <v>#REF!</v>
      </c>
      <c r="BS600" s="10" t="e">
        <f t="shared" si="299"/>
        <v>#REF!</v>
      </c>
      <c r="BT600" s="10" t="e">
        <f>IF(OR(BW600=7,AQ600=6),0,AO600&amp;IF(#REF!="SI",1,IF(#REF!="NO",2,IF(#REF!="VIH + PREVIO",3,0))))</f>
        <v>#REF!</v>
      </c>
      <c r="BU600" s="10" t="e">
        <f>IF(OR(BW600=7,AQ600=6),0,IF(#REF!="-",1,0))</f>
        <v>#REF!</v>
      </c>
      <c r="BV600" s="10" t="e">
        <f t="shared" si="300"/>
        <v>#REF!</v>
      </c>
      <c r="BW6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0" s="10" t="e">
        <f t="shared" si="301"/>
        <v>#REF!</v>
      </c>
      <c r="BY600" s="10" t="e">
        <f t="shared" si="303"/>
        <v>#REF!</v>
      </c>
      <c r="BZ600" s="10" t="e">
        <f t="shared" si="302"/>
        <v>#REF!</v>
      </c>
      <c r="CA600" s="10"/>
    </row>
    <row r="601" spans="1:79" s="3" customFormat="1" ht="23.25" customHeight="1" x14ac:dyDescent="0.3">
      <c r="A601" s="7">
        <v>599</v>
      </c>
      <c r="B601" s="43"/>
      <c r="C601" s="44"/>
      <c r="D601" s="45"/>
      <c r="E601" s="46"/>
      <c r="F601" s="46"/>
      <c r="G601" s="46"/>
      <c r="H601" s="50"/>
      <c r="I601" s="51"/>
      <c r="J601" s="52"/>
      <c r="K601" s="51"/>
      <c r="L601" s="53"/>
      <c r="M601" s="54"/>
      <c r="N601" s="43"/>
      <c r="O601" s="55"/>
      <c r="P601" s="46"/>
      <c r="Q601" s="46"/>
      <c r="R601" s="46"/>
      <c r="S601" s="43"/>
      <c r="T601" s="56"/>
      <c r="U601" s="46"/>
      <c r="V601" s="57"/>
      <c r="W601" s="58"/>
      <c r="X601" s="57"/>
      <c r="Y601" s="46"/>
      <c r="Z601" s="57"/>
      <c r="AA601" s="59"/>
      <c r="AB601" s="60"/>
      <c r="AC601" s="2"/>
      <c r="AD601" s="2"/>
      <c r="AE601" s="2"/>
      <c r="AJ601" s="11">
        <f t="shared" si="286"/>
        <v>13</v>
      </c>
      <c r="AK601" s="11">
        <f t="shared" si="274"/>
        <v>0</v>
      </c>
      <c r="AL601" s="11">
        <f t="shared" si="275"/>
        <v>0</v>
      </c>
      <c r="AM601" s="11">
        <f t="shared" si="276"/>
        <v>0</v>
      </c>
      <c r="AN601" s="11">
        <f t="shared" si="277"/>
        <v>0</v>
      </c>
      <c r="AO601" s="4" t="e">
        <f>IF(#REF!="I",1,IF(#REF!="II",2,IF(#REF!="III",3,IF(#REF!="IV",4))))</f>
        <v>#REF!</v>
      </c>
      <c r="AP601" s="11" t="e">
        <f>IF(#REF!="PULMONAR",1,IF(AND(#REF!="EXTRAPULMONAR",#REF!&lt;&gt;"MENINGEA"),2,IF(AND(#REF!="EXTRAPULMONAR",#REF!="MENINGEA"),3,)))</f>
        <v>#REF!</v>
      </c>
      <c r="AQ6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1" s="4">
        <f t="shared" si="278"/>
        <v>0</v>
      </c>
      <c r="AS601" s="10">
        <f t="shared" si="279"/>
        <v>0</v>
      </c>
      <c r="AT601" s="10">
        <f t="shared" si="280"/>
        <v>0</v>
      </c>
      <c r="AU601" s="10" t="str">
        <f t="shared" si="281"/>
        <v>0</v>
      </c>
      <c r="AV601" s="11" t="e">
        <f t="shared" si="282"/>
        <v>#N/A</v>
      </c>
      <c r="AW601" s="4" t="e">
        <f t="shared" si="283"/>
        <v>#N/A</v>
      </c>
      <c r="AX601" s="10" t="e">
        <f t="shared" si="284"/>
        <v>#N/A</v>
      </c>
      <c r="AY601" s="10" t="e">
        <f t="shared" si="285"/>
        <v>#N/A</v>
      </c>
      <c r="AZ601" s="10" t="e">
        <f t="shared" si="287"/>
        <v>#REF!</v>
      </c>
      <c r="BA601" s="12" t="e">
        <f>IF(BW601=7,0,AJ601&amp;IF(#REF!="SI",1,IF(#REF!="NO",2,IF(#REF!="VIH + PREVIO",3,0))))</f>
        <v>#REF!</v>
      </c>
      <c r="BB601" s="13" t="e">
        <f>IF(AND(#REF!="POSITIVO",#REF!="POSITIVO"),1,IF(#REF!="NEGATIVO",2,IF(#REF!="VIH + PREVIO",3,0)))</f>
        <v>#REF!</v>
      </c>
      <c r="BC601" s="10" t="e">
        <f>IF(#REF!="SI",1,IF(#REF!="NO",2,0))</f>
        <v>#REF!</v>
      </c>
      <c r="BD601" s="10" t="e">
        <f>IF(#REF!="SI",1,IF(#REF!="NO",2,0))</f>
        <v>#REF!</v>
      </c>
      <c r="BE601" s="10" t="e">
        <f>IF(OR(#REF!="VIH + PREVIO",#REF!="VIH + PREVIO",#REF!="VIH + PREVIO"),1,0)</f>
        <v>#REF!</v>
      </c>
      <c r="BF601" s="13" t="e">
        <f>IF(OR(#REF!="POSITIVO",#REF!="NEGATIVO"),1,IF(#REF!="PACIENTE NO ACEPTA",2,IF(#REF!="VIH + PREVIO",3,0)))</f>
        <v>#REF!</v>
      </c>
      <c r="BG601" s="10" t="e">
        <f t="shared" si="288"/>
        <v>#REF!</v>
      </c>
      <c r="BH601" s="10" t="e">
        <f t="shared" si="289"/>
        <v>#REF!</v>
      </c>
      <c r="BI601" s="10" t="e">
        <f t="shared" si="290"/>
        <v>#REF!</v>
      </c>
      <c r="BJ601" s="10" t="e">
        <f t="shared" si="291"/>
        <v>#REF!</v>
      </c>
      <c r="BK601" s="10" t="e">
        <f t="shared" si="292"/>
        <v>#REF!</v>
      </c>
      <c r="BL601" s="10" t="e">
        <f t="shared" si="293"/>
        <v>#REF!</v>
      </c>
      <c r="BM601" s="10" t="e">
        <f>IF(OR(BW601=7,AQ601=6),0,IF(#REF!="I",1,IF(#REF!="II",2,IF(#REF!="III",3,IF(#REF!="IV",4))))&amp;AP601&amp;AQ601&amp;AR601&amp;AS601&amp;AT601&amp;AU601&amp;AX601)</f>
        <v>#REF!</v>
      </c>
      <c r="BN601" s="10" t="e">
        <f t="shared" si="294"/>
        <v>#REF!</v>
      </c>
      <c r="BO601" s="10" t="e">
        <f t="shared" si="295"/>
        <v>#REF!</v>
      </c>
      <c r="BP601" s="10" t="e">
        <f t="shared" si="296"/>
        <v>#REF!</v>
      </c>
      <c r="BQ601" s="10" t="e">
        <f t="shared" si="297"/>
        <v>#REF!</v>
      </c>
      <c r="BR601" s="10" t="e">
        <f t="shared" si="298"/>
        <v>#REF!</v>
      </c>
      <c r="BS601" s="10" t="e">
        <f t="shared" si="299"/>
        <v>#REF!</v>
      </c>
      <c r="BT601" s="10" t="e">
        <f>IF(OR(BW601=7,AQ601=6),0,AO601&amp;IF(#REF!="SI",1,IF(#REF!="NO",2,IF(#REF!="VIH + PREVIO",3,0))))</f>
        <v>#REF!</v>
      </c>
      <c r="BU601" s="10" t="e">
        <f>IF(OR(BW601=7,AQ601=6),0,IF(#REF!="-",1,0))</f>
        <v>#REF!</v>
      </c>
      <c r="BV601" s="10" t="e">
        <f t="shared" si="300"/>
        <v>#REF!</v>
      </c>
      <c r="BW6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1" s="10" t="e">
        <f t="shared" si="301"/>
        <v>#REF!</v>
      </c>
      <c r="BY601" s="10" t="e">
        <f t="shared" si="303"/>
        <v>#REF!</v>
      </c>
      <c r="BZ601" s="10" t="e">
        <f t="shared" si="302"/>
        <v>#REF!</v>
      </c>
      <c r="CA601" s="10"/>
    </row>
    <row r="602" spans="1:79" s="3" customFormat="1" ht="23.25" customHeight="1" x14ac:dyDescent="0.3">
      <c r="A602" s="7">
        <v>600</v>
      </c>
      <c r="B602" s="43"/>
      <c r="C602" s="44"/>
      <c r="D602" s="45"/>
      <c r="E602" s="46"/>
      <c r="F602" s="46"/>
      <c r="G602" s="46"/>
      <c r="H602" s="50"/>
      <c r="I602" s="51"/>
      <c r="J602" s="52"/>
      <c r="K602" s="51"/>
      <c r="L602" s="53"/>
      <c r="M602" s="54"/>
      <c r="N602" s="43"/>
      <c r="O602" s="55"/>
      <c r="P602" s="46"/>
      <c r="Q602" s="46"/>
      <c r="R602" s="46"/>
      <c r="S602" s="43"/>
      <c r="T602" s="56"/>
      <c r="U602" s="46"/>
      <c r="V602" s="57"/>
      <c r="W602" s="58"/>
      <c r="X602" s="57"/>
      <c r="Y602" s="46"/>
      <c r="Z602" s="57"/>
      <c r="AA602" s="59"/>
      <c r="AB602" s="60"/>
      <c r="AC602" s="2"/>
      <c r="AD602" s="2"/>
      <c r="AE602" s="2"/>
      <c r="AJ602" s="11">
        <f t="shared" si="286"/>
        <v>13</v>
      </c>
      <c r="AK602" s="11">
        <f t="shared" si="274"/>
        <v>0</v>
      </c>
      <c r="AL602" s="11">
        <f t="shared" si="275"/>
        <v>0</v>
      </c>
      <c r="AM602" s="11">
        <f t="shared" si="276"/>
        <v>0</v>
      </c>
      <c r="AN602" s="11">
        <f t="shared" si="277"/>
        <v>0</v>
      </c>
      <c r="AO602" s="4" t="e">
        <f>IF(#REF!="I",1,IF(#REF!="II",2,IF(#REF!="III",3,IF(#REF!="IV",4))))</f>
        <v>#REF!</v>
      </c>
      <c r="AP602" s="11" t="e">
        <f>IF(#REF!="PULMONAR",1,IF(AND(#REF!="EXTRAPULMONAR",#REF!&lt;&gt;"MENINGEA"),2,IF(AND(#REF!="EXTRAPULMONAR",#REF!="MENINGEA"),3,)))</f>
        <v>#REF!</v>
      </c>
      <c r="AQ6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2" s="4">
        <f t="shared" si="278"/>
        <v>0</v>
      </c>
      <c r="AS602" s="10">
        <f t="shared" si="279"/>
        <v>0</v>
      </c>
      <c r="AT602" s="10">
        <f t="shared" si="280"/>
        <v>0</v>
      </c>
      <c r="AU602" s="10" t="str">
        <f t="shared" si="281"/>
        <v>0</v>
      </c>
      <c r="AV602" s="11" t="e">
        <f t="shared" si="282"/>
        <v>#N/A</v>
      </c>
      <c r="AW602" s="4" t="e">
        <f t="shared" si="283"/>
        <v>#N/A</v>
      </c>
      <c r="AX602" s="10" t="e">
        <f t="shared" si="284"/>
        <v>#N/A</v>
      </c>
      <c r="AY602" s="10" t="e">
        <f t="shared" si="285"/>
        <v>#N/A</v>
      </c>
      <c r="AZ602" s="10" t="e">
        <f t="shared" si="287"/>
        <v>#REF!</v>
      </c>
      <c r="BA602" s="12" t="e">
        <f>IF(BW602=7,0,AJ602&amp;IF(#REF!="SI",1,IF(#REF!="NO",2,IF(#REF!="VIH + PREVIO",3,0))))</f>
        <v>#REF!</v>
      </c>
      <c r="BB602" s="13" t="e">
        <f>IF(AND(#REF!="POSITIVO",#REF!="POSITIVO"),1,IF(#REF!="NEGATIVO",2,IF(#REF!="VIH + PREVIO",3,0)))</f>
        <v>#REF!</v>
      </c>
      <c r="BC602" s="10" t="e">
        <f>IF(#REF!="SI",1,IF(#REF!="NO",2,0))</f>
        <v>#REF!</v>
      </c>
      <c r="BD602" s="10" t="e">
        <f>IF(#REF!="SI",1,IF(#REF!="NO",2,0))</f>
        <v>#REF!</v>
      </c>
      <c r="BE602" s="10" t="e">
        <f>IF(OR(#REF!="VIH + PREVIO",#REF!="VIH + PREVIO",#REF!="VIH + PREVIO"),1,0)</f>
        <v>#REF!</v>
      </c>
      <c r="BF602" s="13" t="e">
        <f>IF(OR(#REF!="POSITIVO",#REF!="NEGATIVO"),1,IF(#REF!="PACIENTE NO ACEPTA",2,IF(#REF!="VIH + PREVIO",3,0)))</f>
        <v>#REF!</v>
      </c>
      <c r="BG602" s="10" t="e">
        <f t="shared" si="288"/>
        <v>#REF!</v>
      </c>
      <c r="BH602" s="10" t="e">
        <f t="shared" si="289"/>
        <v>#REF!</v>
      </c>
      <c r="BI602" s="10" t="e">
        <f t="shared" si="290"/>
        <v>#REF!</v>
      </c>
      <c r="BJ602" s="10" t="e">
        <f t="shared" si="291"/>
        <v>#REF!</v>
      </c>
      <c r="BK602" s="10" t="e">
        <f t="shared" si="292"/>
        <v>#REF!</v>
      </c>
      <c r="BL602" s="10" t="e">
        <f t="shared" si="293"/>
        <v>#REF!</v>
      </c>
      <c r="BM602" s="10" t="e">
        <f>IF(OR(BW602=7,AQ602=6),0,IF(#REF!="I",1,IF(#REF!="II",2,IF(#REF!="III",3,IF(#REF!="IV",4))))&amp;AP602&amp;AQ602&amp;AR602&amp;AS602&amp;AT602&amp;AU602&amp;AX602)</f>
        <v>#REF!</v>
      </c>
      <c r="BN602" s="10" t="e">
        <f t="shared" si="294"/>
        <v>#REF!</v>
      </c>
      <c r="BO602" s="10" t="e">
        <f t="shared" si="295"/>
        <v>#REF!</v>
      </c>
      <c r="BP602" s="10" t="e">
        <f t="shared" si="296"/>
        <v>#REF!</v>
      </c>
      <c r="BQ602" s="10" t="e">
        <f t="shared" si="297"/>
        <v>#REF!</v>
      </c>
      <c r="BR602" s="10" t="e">
        <f t="shared" si="298"/>
        <v>#REF!</v>
      </c>
      <c r="BS602" s="10" t="e">
        <f t="shared" si="299"/>
        <v>#REF!</v>
      </c>
      <c r="BT602" s="10" t="e">
        <f>IF(OR(BW602=7,AQ602=6),0,AO602&amp;IF(#REF!="SI",1,IF(#REF!="NO",2,IF(#REF!="VIH + PREVIO",3,0))))</f>
        <v>#REF!</v>
      </c>
      <c r="BU602" s="10" t="e">
        <f>IF(OR(BW602=7,AQ602=6),0,IF(#REF!="-",1,0))</f>
        <v>#REF!</v>
      </c>
      <c r="BV602" s="10" t="e">
        <f t="shared" si="300"/>
        <v>#REF!</v>
      </c>
      <c r="BW6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2" s="10" t="e">
        <f t="shared" si="301"/>
        <v>#REF!</v>
      </c>
      <c r="BY602" s="10" t="e">
        <f t="shared" si="303"/>
        <v>#REF!</v>
      </c>
      <c r="BZ602" s="10" t="e">
        <f t="shared" si="302"/>
        <v>#REF!</v>
      </c>
      <c r="CA602" s="10"/>
    </row>
    <row r="603" spans="1:79" s="3" customFormat="1" ht="23.25" customHeight="1" x14ac:dyDescent="0.3">
      <c r="A603" s="7">
        <v>601</v>
      </c>
      <c r="B603" s="43"/>
      <c r="C603" s="44"/>
      <c r="D603" s="45"/>
      <c r="E603" s="46"/>
      <c r="F603" s="46"/>
      <c r="G603" s="46"/>
      <c r="H603" s="50"/>
      <c r="I603" s="51"/>
      <c r="J603" s="52"/>
      <c r="K603" s="51"/>
      <c r="L603" s="53"/>
      <c r="M603" s="54"/>
      <c r="N603" s="43"/>
      <c r="O603" s="55"/>
      <c r="P603" s="46"/>
      <c r="Q603" s="46"/>
      <c r="R603" s="46"/>
      <c r="S603" s="43"/>
      <c r="T603" s="56"/>
      <c r="U603" s="46"/>
      <c r="V603" s="57"/>
      <c r="W603" s="58"/>
      <c r="X603" s="57"/>
      <c r="Y603" s="46"/>
      <c r="Z603" s="57"/>
      <c r="AA603" s="59"/>
      <c r="AB603" s="60"/>
      <c r="AC603" s="2"/>
      <c r="AD603" s="2"/>
      <c r="AE603" s="2"/>
      <c r="AJ603" s="11">
        <f t="shared" si="286"/>
        <v>13</v>
      </c>
      <c r="AK603" s="11">
        <f t="shared" si="274"/>
        <v>0</v>
      </c>
      <c r="AL603" s="11">
        <f t="shared" si="275"/>
        <v>0</v>
      </c>
      <c r="AM603" s="11">
        <f t="shared" si="276"/>
        <v>0</v>
      </c>
      <c r="AN603" s="11">
        <f t="shared" si="277"/>
        <v>0</v>
      </c>
      <c r="AO603" s="4" t="e">
        <f>IF(#REF!="I",1,IF(#REF!="II",2,IF(#REF!="III",3,IF(#REF!="IV",4))))</f>
        <v>#REF!</v>
      </c>
      <c r="AP603" s="11" t="e">
        <f>IF(#REF!="PULMONAR",1,IF(AND(#REF!="EXTRAPULMONAR",#REF!&lt;&gt;"MENINGEA"),2,IF(AND(#REF!="EXTRAPULMONAR",#REF!="MENINGEA"),3,)))</f>
        <v>#REF!</v>
      </c>
      <c r="AQ6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3" s="4">
        <f t="shared" si="278"/>
        <v>0</v>
      </c>
      <c r="AS603" s="10">
        <f t="shared" si="279"/>
        <v>0</v>
      </c>
      <c r="AT603" s="10">
        <f t="shared" si="280"/>
        <v>0</v>
      </c>
      <c r="AU603" s="10" t="str">
        <f t="shared" si="281"/>
        <v>0</v>
      </c>
      <c r="AV603" s="11" t="e">
        <f t="shared" si="282"/>
        <v>#N/A</v>
      </c>
      <c r="AW603" s="4" t="e">
        <f t="shared" si="283"/>
        <v>#N/A</v>
      </c>
      <c r="AX603" s="10" t="e">
        <f t="shared" si="284"/>
        <v>#N/A</v>
      </c>
      <c r="AY603" s="10" t="e">
        <f t="shared" si="285"/>
        <v>#N/A</v>
      </c>
      <c r="AZ603" s="10" t="e">
        <f t="shared" si="287"/>
        <v>#REF!</v>
      </c>
      <c r="BA603" s="12" t="e">
        <f>IF(BW603=7,0,AJ603&amp;IF(#REF!="SI",1,IF(#REF!="NO",2,IF(#REF!="VIH + PREVIO",3,0))))</f>
        <v>#REF!</v>
      </c>
      <c r="BB603" s="13" t="e">
        <f>IF(AND(#REF!="POSITIVO",#REF!="POSITIVO"),1,IF(#REF!="NEGATIVO",2,IF(#REF!="VIH + PREVIO",3,0)))</f>
        <v>#REF!</v>
      </c>
      <c r="BC603" s="10" t="e">
        <f>IF(#REF!="SI",1,IF(#REF!="NO",2,0))</f>
        <v>#REF!</v>
      </c>
      <c r="BD603" s="10" t="e">
        <f>IF(#REF!="SI",1,IF(#REF!="NO",2,0))</f>
        <v>#REF!</v>
      </c>
      <c r="BE603" s="10" t="e">
        <f>IF(OR(#REF!="VIH + PREVIO",#REF!="VIH + PREVIO",#REF!="VIH + PREVIO"),1,0)</f>
        <v>#REF!</v>
      </c>
      <c r="BF603" s="13" t="e">
        <f>IF(OR(#REF!="POSITIVO",#REF!="NEGATIVO"),1,IF(#REF!="PACIENTE NO ACEPTA",2,IF(#REF!="VIH + PREVIO",3,0)))</f>
        <v>#REF!</v>
      </c>
      <c r="BG603" s="10" t="e">
        <f t="shared" si="288"/>
        <v>#REF!</v>
      </c>
      <c r="BH603" s="10" t="e">
        <f t="shared" si="289"/>
        <v>#REF!</v>
      </c>
      <c r="BI603" s="10" t="e">
        <f t="shared" si="290"/>
        <v>#REF!</v>
      </c>
      <c r="BJ603" s="10" t="e">
        <f t="shared" si="291"/>
        <v>#REF!</v>
      </c>
      <c r="BK603" s="10" t="e">
        <f t="shared" si="292"/>
        <v>#REF!</v>
      </c>
      <c r="BL603" s="10" t="e">
        <f t="shared" si="293"/>
        <v>#REF!</v>
      </c>
      <c r="BM603" s="10" t="e">
        <f>IF(OR(BW603=7,AQ603=6),0,IF(#REF!="I",1,IF(#REF!="II",2,IF(#REF!="III",3,IF(#REF!="IV",4))))&amp;AP603&amp;AQ603&amp;AR603&amp;AS603&amp;AT603&amp;AU603&amp;AX603)</f>
        <v>#REF!</v>
      </c>
      <c r="BN603" s="10" t="e">
        <f t="shared" si="294"/>
        <v>#REF!</v>
      </c>
      <c r="BO603" s="10" t="e">
        <f t="shared" si="295"/>
        <v>#REF!</v>
      </c>
      <c r="BP603" s="10" t="e">
        <f t="shared" si="296"/>
        <v>#REF!</v>
      </c>
      <c r="BQ603" s="10" t="e">
        <f t="shared" si="297"/>
        <v>#REF!</v>
      </c>
      <c r="BR603" s="10" t="e">
        <f t="shared" si="298"/>
        <v>#REF!</v>
      </c>
      <c r="BS603" s="10" t="e">
        <f t="shared" si="299"/>
        <v>#REF!</v>
      </c>
      <c r="BT603" s="10" t="e">
        <f>IF(OR(BW603=7,AQ603=6),0,AO603&amp;IF(#REF!="SI",1,IF(#REF!="NO",2,IF(#REF!="VIH + PREVIO",3,0))))</f>
        <v>#REF!</v>
      </c>
      <c r="BU603" s="10" t="e">
        <f>IF(OR(BW603=7,AQ603=6),0,IF(#REF!="-",1,0))</f>
        <v>#REF!</v>
      </c>
      <c r="BV603" s="10" t="e">
        <f t="shared" si="300"/>
        <v>#REF!</v>
      </c>
      <c r="BW6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3" s="10" t="e">
        <f t="shared" si="301"/>
        <v>#REF!</v>
      </c>
      <c r="BY603" s="10" t="e">
        <f t="shared" si="303"/>
        <v>#REF!</v>
      </c>
      <c r="BZ603" s="10" t="e">
        <f t="shared" si="302"/>
        <v>#REF!</v>
      </c>
      <c r="CA603" s="10"/>
    </row>
    <row r="604" spans="1:79" s="3" customFormat="1" ht="23.25" customHeight="1" x14ac:dyDescent="0.3">
      <c r="A604" s="7">
        <v>602</v>
      </c>
      <c r="B604" s="43"/>
      <c r="C604" s="44"/>
      <c r="D604" s="45"/>
      <c r="E604" s="46"/>
      <c r="F604" s="46"/>
      <c r="G604" s="46"/>
      <c r="H604" s="50"/>
      <c r="I604" s="51"/>
      <c r="J604" s="52"/>
      <c r="K604" s="51"/>
      <c r="L604" s="53"/>
      <c r="M604" s="54"/>
      <c r="N604" s="43"/>
      <c r="O604" s="55"/>
      <c r="P604" s="46"/>
      <c r="Q604" s="46"/>
      <c r="R604" s="46"/>
      <c r="S604" s="43"/>
      <c r="T604" s="56"/>
      <c r="U604" s="46"/>
      <c r="V604" s="57"/>
      <c r="W604" s="58"/>
      <c r="X604" s="57"/>
      <c r="Y604" s="46"/>
      <c r="Z604" s="57"/>
      <c r="AA604" s="59"/>
      <c r="AB604" s="60"/>
      <c r="AC604" s="2"/>
      <c r="AD604" s="2"/>
      <c r="AE604" s="2"/>
      <c r="AJ604" s="11">
        <f t="shared" si="286"/>
        <v>13</v>
      </c>
      <c r="AK604" s="11">
        <f t="shared" si="274"/>
        <v>0</v>
      </c>
      <c r="AL604" s="11">
        <f t="shared" si="275"/>
        <v>0</v>
      </c>
      <c r="AM604" s="11">
        <f t="shared" si="276"/>
        <v>0</v>
      </c>
      <c r="AN604" s="11">
        <f t="shared" si="277"/>
        <v>0</v>
      </c>
      <c r="AO604" s="4" t="e">
        <f>IF(#REF!="I",1,IF(#REF!="II",2,IF(#REF!="III",3,IF(#REF!="IV",4))))</f>
        <v>#REF!</v>
      </c>
      <c r="AP604" s="11" t="e">
        <f>IF(#REF!="PULMONAR",1,IF(AND(#REF!="EXTRAPULMONAR",#REF!&lt;&gt;"MENINGEA"),2,IF(AND(#REF!="EXTRAPULMONAR",#REF!="MENINGEA"),3,)))</f>
        <v>#REF!</v>
      </c>
      <c r="AQ6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4" s="4">
        <f t="shared" si="278"/>
        <v>0</v>
      </c>
      <c r="AS604" s="10">
        <f t="shared" si="279"/>
        <v>0</v>
      </c>
      <c r="AT604" s="10">
        <f t="shared" si="280"/>
        <v>0</v>
      </c>
      <c r="AU604" s="10" t="str">
        <f t="shared" si="281"/>
        <v>0</v>
      </c>
      <c r="AV604" s="11" t="e">
        <f t="shared" si="282"/>
        <v>#N/A</v>
      </c>
      <c r="AW604" s="4" t="e">
        <f t="shared" si="283"/>
        <v>#N/A</v>
      </c>
      <c r="AX604" s="10" t="e">
        <f t="shared" si="284"/>
        <v>#N/A</v>
      </c>
      <c r="AY604" s="10" t="e">
        <f t="shared" si="285"/>
        <v>#N/A</v>
      </c>
      <c r="AZ604" s="10" t="e">
        <f t="shared" si="287"/>
        <v>#REF!</v>
      </c>
      <c r="BA604" s="12" t="e">
        <f>IF(BW604=7,0,AJ604&amp;IF(#REF!="SI",1,IF(#REF!="NO",2,IF(#REF!="VIH + PREVIO",3,0))))</f>
        <v>#REF!</v>
      </c>
      <c r="BB604" s="13" t="e">
        <f>IF(AND(#REF!="POSITIVO",#REF!="POSITIVO"),1,IF(#REF!="NEGATIVO",2,IF(#REF!="VIH + PREVIO",3,0)))</f>
        <v>#REF!</v>
      </c>
      <c r="BC604" s="10" t="e">
        <f>IF(#REF!="SI",1,IF(#REF!="NO",2,0))</f>
        <v>#REF!</v>
      </c>
      <c r="BD604" s="10" t="e">
        <f>IF(#REF!="SI",1,IF(#REF!="NO",2,0))</f>
        <v>#REF!</v>
      </c>
      <c r="BE604" s="10" t="e">
        <f>IF(OR(#REF!="VIH + PREVIO",#REF!="VIH + PREVIO",#REF!="VIH + PREVIO"),1,0)</f>
        <v>#REF!</v>
      </c>
      <c r="BF604" s="13" t="e">
        <f>IF(OR(#REF!="POSITIVO",#REF!="NEGATIVO"),1,IF(#REF!="PACIENTE NO ACEPTA",2,IF(#REF!="VIH + PREVIO",3,0)))</f>
        <v>#REF!</v>
      </c>
      <c r="BG604" s="10" t="e">
        <f t="shared" si="288"/>
        <v>#REF!</v>
      </c>
      <c r="BH604" s="10" t="e">
        <f t="shared" si="289"/>
        <v>#REF!</v>
      </c>
      <c r="BI604" s="10" t="e">
        <f t="shared" si="290"/>
        <v>#REF!</v>
      </c>
      <c r="BJ604" s="10" t="e">
        <f t="shared" si="291"/>
        <v>#REF!</v>
      </c>
      <c r="BK604" s="10" t="e">
        <f t="shared" si="292"/>
        <v>#REF!</v>
      </c>
      <c r="BL604" s="10" t="e">
        <f t="shared" si="293"/>
        <v>#REF!</v>
      </c>
      <c r="BM604" s="10" t="e">
        <f>IF(OR(BW604=7,AQ604=6),0,IF(#REF!="I",1,IF(#REF!="II",2,IF(#REF!="III",3,IF(#REF!="IV",4))))&amp;AP604&amp;AQ604&amp;AR604&amp;AS604&amp;AT604&amp;AU604&amp;AX604)</f>
        <v>#REF!</v>
      </c>
      <c r="BN604" s="10" t="e">
        <f t="shared" si="294"/>
        <v>#REF!</v>
      </c>
      <c r="BO604" s="10" t="e">
        <f t="shared" si="295"/>
        <v>#REF!</v>
      </c>
      <c r="BP604" s="10" t="e">
        <f t="shared" si="296"/>
        <v>#REF!</v>
      </c>
      <c r="BQ604" s="10" t="e">
        <f t="shared" si="297"/>
        <v>#REF!</v>
      </c>
      <c r="BR604" s="10" t="e">
        <f t="shared" si="298"/>
        <v>#REF!</v>
      </c>
      <c r="BS604" s="10" t="e">
        <f t="shared" si="299"/>
        <v>#REF!</v>
      </c>
      <c r="BT604" s="10" t="e">
        <f>IF(OR(BW604=7,AQ604=6),0,AO604&amp;IF(#REF!="SI",1,IF(#REF!="NO",2,IF(#REF!="VIH + PREVIO",3,0))))</f>
        <v>#REF!</v>
      </c>
      <c r="BU604" s="10" t="e">
        <f>IF(OR(BW604=7,AQ604=6),0,IF(#REF!="-",1,0))</f>
        <v>#REF!</v>
      </c>
      <c r="BV604" s="10" t="e">
        <f t="shared" si="300"/>
        <v>#REF!</v>
      </c>
      <c r="BW6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4" s="10" t="e">
        <f t="shared" si="301"/>
        <v>#REF!</v>
      </c>
      <c r="BY604" s="10" t="e">
        <f t="shared" si="303"/>
        <v>#REF!</v>
      </c>
      <c r="BZ604" s="10" t="e">
        <f t="shared" si="302"/>
        <v>#REF!</v>
      </c>
      <c r="CA604" s="10"/>
    </row>
    <row r="605" spans="1:79" s="3" customFormat="1" ht="23.25" customHeight="1" x14ac:dyDescent="0.3">
      <c r="A605" s="7">
        <v>603</v>
      </c>
      <c r="B605" s="43"/>
      <c r="C605" s="44"/>
      <c r="D605" s="45"/>
      <c r="E605" s="46"/>
      <c r="F605" s="46"/>
      <c r="G605" s="46"/>
      <c r="H605" s="50"/>
      <c r="I605" s="51"/>
      <c r="J605" s="52"/>
      <c r="K605" s="51"/>
      <c r="L605" s="53"/>
      <c r="M605" s="54"/>
      <c r="N605" s="43"/>
      <c r="O605" s="55"/>
      <c r="P605" s="46"/>
      <c r="Q605" s="46"/>
      <c r="R605" s="46"/>
      <c r="S605" s="43"/>
      <c r="T605" s="56"/>
      <c r="U605" s="46"/>
      <c r="V605" s="57"/>
      <c r="W605" s="58"/>
      <c r="X605" s="57"/>
      <c r="Y605" s="46"/>
      <c r="Z605" s="57"/>
      <c r="AA605" s="59"/>
      <c r="AB605" s="60"/>
      <c r="AC605" s="2"/>
      <c r="AD605" s="2"/>
      <c r="AE605" s="2"/>
      <c r="AJ605" s="11">
        <f t="shared" si="286"/>
        <v>13</v>
      </c>
      <c r="AK605" s="11">
        <f t="shared" si="274"/>
        <v>0</v>
      </c>
      <c r="AL605" s="11">
        <f t="shared" si="275"/>
        <v>0</v>
      </c>
      <c r="AM605" s="11">
        <f t="shared" si="276"/>
        <v>0</v>
      </c>
      <c r="AN605" s="11">
        <f t="shared" si="277"/>
        <v>0</v>
      </c>
      <c r="AO605" s="4" t="e">
        <f>IF(#REF!="I",1,IF(#REF!="II",2,IF(#REF!="III",3,IF(#REF!="IV",4))))</f>
        <v>#REF!</v>
      </c>
      <c r="AP605" s="11" t="e">
        <f>IF(#REF!="PULMONAR",1,IF(AND(#REF!="EXTRAPULMONAR",#REF!&lt;&gt;"MENINGEA"),2,IF(AND(#REF!="EXTRAPULMONAR",#REF!="MENINGEA"),3,)))</f>
        <v>#REF!</v>
      </c>
      <c r="AQ6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5" s="4">
        <f t="shared" si="278"/>
        <v>0</v>
      </c>
      <c r="AS605" s="10">
        <f t="shared" si="279"/>
        <v>0</v>
      </c>
      <c r="AT605" s="10">
        <f t="shared" si="280"/>
        <v>0</v>
      </c>
      <c r="AU605" s="10" t="str">
        <f t="shared" si="281"/>
        <v>0</v>
      </c>
      <c r="AV605" s="11" t="e">
        <f t="shared" si="282"/>
        <v>#N/A</v>
      </c>
      <c r="AW605" s="4" t="e">
        <f t="shared" si="283"/>
        <v>#N/A</v>
      </c>
      <c r="AX605" s="10" t="e">
        <f t="shared" si="284"/>
        <v>#N/A</v>
      </c>
      <c r="AY605" s="10" t="e">
        <f t="shared" si="285"/>
        <v>#N/A</v>
      </c>
      <c r="AZ605" s="10" t="e">
        <f t="shared" si="287"/>
        <v>#REF!</v>
      </c>
      <c r="BA605" s="12" t="e">
        <f>IF(BW605=7,0,AJ605&amp;IF(#REF!="SI",1,IF(#REF!="NO",2,IF(#REF!="VIH + PREVIO",3,0))))</f>
        <v>#REF!</v>
      </c>
      <c r="BB605" s="13" t="e">
        <f>IF(AND(#REF!="POSITIVO",#REF!="POSITIVO"),1,IF(#REF!="NEGATIVO",2,IF(#REF!="VIH + PREVIO",3,0)))</f>
        <v>#REF!</v>
      </c>
      <c r="BC605" s="10" t="e">
        <f>IF(#REF!="SI",1,IF(#REF!="NO",2,0))</f>
        <v>#REF!</v>
      </c>
      <c r="BD605" s="10" t="e">
        <f>IF(#REF!="SI",1,IF(#REF!="NO",2,0))</f>
        <v>#REF!</v>
      </c>
      <c r="BE605" s="10" t="e">
        <f>IF(OR(#REF!="VIH + PREVIO",#REF!="VIH + PREVIO",#REF!="VIH + PREVIO"),1,0)</f>
        <v>#REF!</v>
      </c>
      <c r="BF605" s="13" t="e">
        <f>IF(OR(#REF!="POSITIVO",#REF!="NEGATIVO"),1,IF(#REF!="PACIENTE NO ACEPTA",2,IF(#REF!="VIH + PREVIO",3,0)))</f>
        <v>#REF!</v>
      </c>
      <c r="BG605" s="10" t="e">
        <f t="shared" si="288"/>
        <v>#REF!</v>
      </c>
      <c r="BH605" s="10" t="e">
        <f t="shared" si="289"/>
        <v>#REF!</v>
      </c>
      <c r="BI605" s="10" t="e">
        <f t="shared" si="290"/>
        <v>#REF!</v>
      </c>
      <c r="BJ605" s="10" t="e">
        <f t="shared" si="291"/>
        <v>#REF!</v>
      </c>
      <c r="BK605" s="10" t="e">
        <f t="shared" si="292"/>
        <v>#REF!</v>
      </c>
      <c r="BL605" s="10" t="e">
        <f t="shared" si="293"/>
        <v>#REF!</v>
      </c>
      <c r="BM605" s="10" t="e">
        <f>IF(OR(BW605=7,AQ605=6),0,IF(#REF!="I",1,IF(#REF!="II",2,IF(#REF!="III",3,IF(#REF!="IV",4))))&amp;AP605&amp;AQ605&amp;AR605&amp;AS605&amp;AT605&amp;AU605&amp;AX605)</f>
        <v>#REF!</v>
      </c>
      <c r="BN605" s="10" t="e">
        <f t="shared" si="294"/>
        <v>#REF!</v>
      </c>
      <c r="BO605" s="10" t="e">
        <f t="shared" si="295"/>
        <v>#REF!</v>
      </c>
      <c r="BP605" s="10" t="e">
        <f t="shared" si="296"/>
        <v>#REF!</v>
      </c>
      <c r="BQ605" s="10" t="e">
        <f t="shared" si="297"/>
        <v>#REF!</v>
      </c>
      <c r="BR605" s="10" t="e">
        <f t="shared" si="298"/>
        <v>#REF!</v>
      </c>
      <c r="BS605" s="10" t="e">
        <f t="shared" si="299"/>
        <v>#REF!</v>
      </c>
      <c r="BT605" s="10" t="e">
        <f>IF(OR(BW605=7,AQ605=6),0,AO605&amp;IF(#REF!="SI",1,IF(#REF!="NO",2,IF(#REF!="VIH + PREVIO",3,0))))</f>
        <v>#REF!</v>
      </c>
      <c r="BU605" s="10" t="e">
        <f>IF(OR(BW605=7,AQ605=6),0,IF(#REF!="-",1,0))</f>
        <v>#REF!</v>
      </c>
      <c r="BV605" s="10" t="e">
        <f t="shared" si="300"/>
        <v>#REF!</v>
      </c>
      <c r="BW6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5" s="10" t="e">
        <f t="shared" si="301"/>
        <v>#REF!</v>
      </c>
      <c r="BY605" s="10" t="e">
        <f t="shared" si="303"/>
        <v>#REF!</v>
      </c>
      <c r="BZ605" s="10" t="e">
        <f t="shared" si="302"/>
        <v>#REF!</v>
      </c>
      <c r="CA605" s="10"/>
    </row>
    <row r="606" spans="1:79" s="3" customFormat="1" ht="23.25" customHeight="1" x14ac:dyDescent="0.3">
      <c r="A606" s="7">
        <v>604</v>
      </c>
      <c r="B606" s="43"/>
      <c r="C606" s="44"/>
      <c r="D606" s="45"/>
      <c r="E606" s="46"/>
      <c r="F606" s="46"/>
      <c r="G606" s="46"/>
      <c r="H606" s="50"/>
      <c r="I606" s="51"/>
      <c r="J606" s="52"/>
      <c r="K606" s="51"/>
      <c r="L606" s="53"/>
      <c r="M606" s="54"/>
      <c r="N606" s="43"/>
      <c r="O606" s="55"/>
      <c r="P606" s="46"/>
      <c r="Q606" s="46"/>
      <c r="R606" s="46"/>
      <c r="S606" s="43"/>
      <c r="T606" s="56"/>
      <c r="U606" s="46"/>
      <c r="V606" s="57"/>
      <c r="W606" s="58"/>
      <c r="X606" s="57"/>
      <c r="Y606" s="46"/>
      <c r="Z606" s="57"/>
      <c r="AA606" s="59"/>
      <c r="AB606" s="60"/>
      <c r="AC606" s="2"/>
      <c r="AD606" s="2"/>
      <c r="AE606" s="2"/>
      <c r="AJ606" s="11">
        <f t="shared" si="286"/>
        <v>13</v>
      </c>
      <c r="AK606" s="11">
        <f t="shared" si="274"/>
        <v>0</v>
      </c>
      <c r="AL606" s="11">
        <f t="shared" si="275"/>
        <v>0</v>
      </c>
      <c r="AM606" s="11">
        <f t="shared" si="276"/>
        <v>0</v>
      </c>
      <c r="AN606" s="11">
        <f t="shared" si="277"/>
        <v>0</v>
      </c>
      <c r="AO606" s="4" t="e">
        <f>IF(#REF!="I",1,IF(#REF!="II",2,IF(#REF!="III",3,IF(#REF!="IV",4))))</f>
        <v>#REF!</v>
      </c>
      <c r="AP606" s="11" t="e">
        <f>IF(#REF!="PULMONAR",1,IF(AND(#REF!="EXTRAPULMONAR",#REF!&lt;&gt;"MENINGEA"),2,IF(AND(#REF!="EXTRAPULMONAR",#REF!="MENINGEA"),3,)))</f>
        <v>#REF!</v>
      </c>
      <c r="AQ6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6" s="4">
        <f t="shared" si="278"/>
        <v>0</v>
      </c>
      <c r="AS606" s="10">
        <f t="shared" si="279"/>
        <v>0</v>
      </c>
      <c r="AT606" s="10">
        <f t="shared" si="280"/>
        <v>0</v>
      </c>
      <c r="AU606" s="10" t="str">
        <f t="shared" si="281"/>
        <v>0</v>
      </c>
      <c r="AV606" s="11" t="e">
        <f t="shared" si="282"/>
        <v>#N/A</v>
      </c>
      <c r="AW606" s="4" t="e">
        <f t="shared" si="283"/>
        <v>#N/A</v>
      </c>
      <c r="AX606" s="10" t="e">
        <f t="shared" si="284"/>
        <v>#N/A</v>
      </c>
      <c r="AY606" s="10" t="e">
        <f t="shared" si="285"/>
        <v>#N/A</v>
      </c>
      <c r="AZ606" s="10" t="e">
        <f t="shared" si="287"/>
        <v>#REF!</v>
      </c>
      <c r="BA606" s="12" t="e">
        <f>IF(BW606=7,0,AJ606&amp;IF(#REF!="SI",1,IF(#REF!="NO",2,IF(#REF!="VIH + PREVIO",3,0))))</f>
        <v>#REF!</v>
      </c>
      <c r="BB606" s="13" t="e">
        <f>IF(AND(#REF!="POSITIVO",#REF!="POSITIVO"),1,IF(#REF!="NEGATIVO",2,IF(#REF!="VIH + PREVIO",3,0)))</f>
        <v>#REF!</v>
      </c>
      <c r="BC606" s="10" t="e">
        <f>IF(#REF!="SI",1,IF(#REF!="NO",2,0))</f>
        <v>#REF!</v>
      </c>
      <c r="BD606" s="10" t="e">
        <f>IF(#REF!="SI",1,IF(#REF!="NO",2,0))</f>
        <v>#REF!</v>
      </c>
      <c r="BE606" s="10" t="e">
        <f>IF(OR(#REF!="VIH + PREVIO",#REF!="VIH + PREVIO",#REF!="VIH + PREVIO"),1,0)</f>
        <v>#REF!</v>
      </c>
      <c r="BF606" s="13" t="e">
        <f>IF(OR(#REF!="POSITIVO",#REF!="NEGATIVO"),1,IF(#REF!="PACIENTE NO ACEPTA",2,IF(#REF!="VIH + PREVIO",3,0)))</f>
        <v>#REF!</v>
      </c>
      <c r="BG606" s="10" t="e">
        <f t="shared" si="288"/>
        <v>#REF!</v>
      </c>
      <c r="BH606" s="10" t="e">
        <f t="shared" si="289"/>
        <v>#REF!</v>
      </c>
      <c r="BI606" s="10" t="e">
        <f t="shared" si="290"/>
        <v>#REF!</v>
      </c>
      <c r="BJ606" s="10" t="e">
        <f t="shared" si="291"/>
        <v>#REF!</v>
      </c>
      <c r="BK606" s="10" t="e">
        <f t="shared" si="292"/>
        <v>#REF!</v>
      </c>
      <c r="BL606" s="10" t="e">
        <f t="shared" si="293"/>
        <v>#REF!</v>
      </c>
      <c r="BM606" s="10" t="e">
        <f>IF(OR(BW606=7,AQ606=6),0,IF(#REF!="I",1,IF(#REF!="II",2,IF(#REF!="III",3,IF(#REF!="IV",4))))&amp;AP606&amp;AQ606&amp;AR606&amp;AS606&amp;AT606&amp;AU606&amp;AX606)</f>
        <v>#REF!</v>
      </c>
      <c r="BN606" s="10" t="e">
        <f t="shared" si="294"/>
        <v>#REF!</v>
      </c>
      <c r="BO606" s="10" t="e">
        <f t="shared" si="295"/>
        <v>#REF!</v>
      </c>
      <c r="BP606" s="10" t="e">
        <f t="shared" si="296"/>
        <v>#REF!</v>
      </c>
      <c r="BQ606" s="10" t="e">
        <f t="shared" si="297"/>
        <v>#REF!</v>
      </c>
      <c r="BR606" s="10" t="e">
        <f t="shared" si="298"/>
        <v>#REF!</v>
      </c>
      <c r="BS606" s="10" t="e">
        <f t="shared" si="299"/>
        <v>#REF!</v>
      </c>
      <c r="BT606" s="10" t="e">
        <f>IF(OR(BW606=7,AQ606=6),0,AO606&amp;IF(#REF!="SI",1,IF(#REF!="NO",2,IF(#REF!="VIH + PREVIO",3,0))))</f>
        <v>#REF!</v>
      </c>
      <c r="BU606" s="10" t="e">
        <f>IF(OR(BW606=7,AQ606=6),0,IF(#REF!="-",1,0))</f>
        <v>#REF!</v>
      </c>
      <c r="BV606" s="10" t="e">
        <f t="shared" si="300"/>
        <v>#REF!</v>
      </c>
      <c r="BW6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6" s="10" t="e">
        <f t="shared" si="301"/>
        <v>#REF!</v>
      </c>
      <c r="BY606" s="10" t="e">
        <f t="shared" si="303"/>
        <v>#REF!</v>
      </c>
      <c r="BZ606" s="10" t="e">
        <f t="shared" si="302"/>
        <v>#REF!</v>
      </c>
      <c r="CA606" s="10"/>
    </row>
    <row r="607" spans="1:79" s="3" customFormat="1" ht="23.25" customHeight="1" x14ac:dyDescent="0.3">
      <c r="A607" s="7">
        <v>605</v>
      </c>
      <c r="B607" s="43"/>
      <c r="C607" s="44"/>
      <c r="D607" s="45"/>
      <c r="E607" s="46"/>
      <c r="F607" s="46"/>
      <c r="G607" s="46"/>
      <c r="H607" s="50"/>
      <c r="I607" s="51"/>
      <c r="J607" s="52"/>
      <c r="K607" s="51"/>
      <c r="L607" s="53"/>
      <c r="M607" s="54"/>
      <c r="N607" s="43"/>
      <c r="O607" s="55"/>
      <c r="P607" s="46"/>
      <c r="Q607" s="46"/>
      <c r="R607" s="46"/>
      <c r="S607" s="43"/>
      <c r="T607" s="56"/>
      <c r="U607" s="46"/>
      <c r="V607" s="57"/>
      <c r="W607" s="58"/>
      <c r="X607" s="57"/>
      <c r="Y607" s="46"/>
      <c r="Z607" s="57"/>
      <c r="AA607" s="59"/>
      <c r="AB607" s="60"/>
      <c r="AC607" s="2"/>
      <c r="AD607" s="2"/>
      <c r="AE607" s="2"/>
      <c r="AJ607" s="11">
        <f t="shared" si="286"/>
        <v>13</v>
      </c>
      <c r="AK607" s="11">
        <f t="shared" ref="AK607:AK670" si="304">IF(D607&lt;&gt;"",MONTH(D607),0)</f>
        <v>0</v>
      </c>
      <c r="AL607" s="11">
        <f t="shared" ref="AL607:AL670" si="305">IF(AND(AR607=1,V607&lt;&gt;""),MONTH(V607),0)</f>
        <v>0</v>
      </c>
      <c r="AM607" s="11">
        <f t="shared" ref="AM607:AM670" si="306">IF(AND(AS607=1,X607&lt;&gt;""),MONTH(X607),0)</f>
        <v>0</v>
      </c>
      <c r="AN607" s="11">
        <f t="shared" ref="AN607:AN670" si="307">IF(AND(AT607=1,Z607&lt;&gt;""),MONTH(Z607),0)</f>
        <v>0</v>
      </c>
      <c r="AO607" s="4" t="e">
        <f>IF(#REF!="I",1,IF(#REF!="II",2,IF(#REF!="III",3,IF(#REF!="IV",4))))</f>
        <v>#REF!</v>
      </c>
      <c r="AP607" s="11" t="e">
        <f>IF(#REF!="PULMONAR",1,IF(AND(#REF!="EXTRAPULMONAR",#REF!&lt;&gt;"MENINGEA"),2,IF(AND(#REF!="EXTRAPULMONAR",#REF!="MENINGEA"),3,)))</f>
        <v>#REF!</v>
      </c>
      <c r="AQ6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7" s="4">
        <f t="shared" ref="AR607:AR670" si="308">IF(OR(U607="+",U607="++",U607="+++",U607="1 A 9 BAAR"),1,IF(U607="-",2,IF(OR(U607="NR",U607=""),0)))</f>
        <v>0</v>
      </c>
      <c r="AS607" s="10">
        <f t="shared" ref="AS607:AS670" si="309">IF(OR(W607="+",W607="++",W607="+++",W607="1 A 19 colonias"),1,IF(W607="-",2,0))</f>
        <v>0</v>
      </c>
      <c r="AT607" s="10">
        <f t="shared" ref="AT607:AT670" si="310">IF(Y607="DETECTADO",1,IF(Y607="NO DETECTADO",2,0))</f>
        <v>0</v>
      </c>
      <c r="AU607" s="10" t="str">
        <f t="shared" ref="AU607:AU670" si="311">IF(H607="M",1,IF(H607="F","2",IF(H607="","0")))</f>
        <v>0</v>
      </c>
      <c r="AV607" s="11" t="e">
        <f t="shared" ref="AV607:AV670" si="312">VLOOKUP(I607,G_EDAD,2,FALSE)</f>
        <v>#N/A</v>
      </c>
      <c r="AW607" s="4" t="e">
        <f t="shared" ref="AW607:AW670" si="313">VLOOKUP(I607,G_EDAD,3,FALSE)</f>
        <v>#N/A</v>
      </c>
      <c r="AX607" s="10" t="e">
        <f t="shared" si="284"/>
        <v>#N/A</v>
      </c>
      <c r="AY607" s="10" t="e">
        <f t="shared" si="285"/>
        <v>#N/A</v>
      </c>
      <c r="AZ607" s="10" t="e">
        <f t="shared" si="287"/>
        <v>#REF!</v>
      </c>
      <c r="BA607" s="12" t="e">
        <f>IF(BW607=7,0,AJ607&amp;IF(#REF!="SI",1,IF(#REF!="NO",2,IF(#REF!="VIH + PREVIO",3,0))))</f>
        <v>#REF!</v>
      </c>
      <c r="BB607" s="13" t="e">
        <f>IF(AND(#REF!="POSITIVO",#REF!="POSITIVO"),1,IF(#REF!="NEGATIVO",2,IF(#REF!="VIH + PREVIO",3,0)))</f>
        <v>#REF!</v>
      </c>
      <c r="BC607" s="10" t="e">
        <f>IF(#REF!="SI",1,IF(#REF!="NO",2,0))</f>
        <v>#REF!</v>
      </c>
      <c r="BD607" s="10" t="e">
        <f>IF(#REF!="SI",1,IF(#REF!="NO",2,0))</f>
        <v>#REF!</v>
      </c>
      <c r="BE607" s="10" t="e">
        <f>IF(OR(#REF!="VIH + PREVIO",#REF!="VIH + PREVIO",#REF!="VIH + PREVIO"),1,0)</f>
        <v>#REF!</v>
      </c>
      <c r="BF607" s="13" t="e">
        <f>IF(OR(#REF!="POSITIVO",#REF!="NEGATIVO"),1,IF(#REF!="PACIENTE NO ACEPTA",2,IF(#REF!="VIH + PREVIO",3,0)))</f>
        <v>#REF!</v>
      </c>
      <c r="BG607" s="10" t="e">
        <f t="shared" si="288"/>
        <v>#REF!</v>
      </c>
      <c r="BH607" s="10" t="e">
        <f t="shared" si="289"/>
        <v>#REF!</v>
      </c>
      <c r="BI607" s="10" t="e">
        <f t="shared" si="290"/>
        <v>#REF!</v>
      </c>
      <c r="BJ607" s="10" t="e">
        <f t="shared" si="291"/>
        <v>#REF!</v>
      </c>
      <c r="BK607" s="10" t="e">
        <f t="shared" si="292"/>
        <v>#REF!</v>
      </c>
      <c r="BL607" s="10" t="e">
        <f t="shared" si="293"/>
        <v>#REF!</v>
      </c>
      <c r="BM607" s="10" t="e">
        <f>IF(OR(BW607=7,AQ607=6),0,IF(#REF!="I",1,IF(#REF!="II",2,IF(#REF!="III",3,IF(#REF!="IV",4))))&amp;AP607&amp;AQ607&amp;AR607&amp;AS607&amp;AT607&amp;AU607&amp;AX607)</f>
        <v>#REF!</v>
      </c>
      <c r="BN607" s="10" t="e">
        <f t="shared" si="294"/>
        <v>#REF!</v>
      </c>
      <c r="BO607" s="10" t="e">
        <f t="shared" si="295"/>
        <v>#REF!</v>
      </c>
      <c r="BP607" s="10" t="e">
        <f t="shared" si="296"/>
        <v>#REF!</v>
      </c>
      <c r="BQ607" s="10" t="e">
        <f t="shared" si="297"/>
        <v>#REF!</v>
      </c>
      <c r="BR607" s="10" t="e">
        <f t="shared" si="298"/>
        <v>#REF!</v>
      </c>
      <c r="BS607" s="10" t="e">
        <f t="shared" si="299"/>
        <v>#REF!</v>
      </c>
      <c r="BT607" s="10" t="e">
        <f>IF(OR(BW607=7,AQ607=6),0,AO607&amp;IF(#REF!="SI",1,IF(#REF!="NO",2,IF(#REF!="VIH + PREVIO",3,0))))</f>
        <v>#REF!</v>
      </c>
      <c r="BU607" s="10" t="e">
        <f>IF(OR(BW607=7,AQ607=6),0,IF(#REF!="-",1,0))</f>
        <v>#REF!</v>
      </c>
      <c r="BV607" s="10" t="e">
        <f t="shared" si="300"/>
        <v>#REF!</v>
      </c>
      <c r="BW6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7" s="10" t="e">
        <f t="shared" si="301"/>
        <v>#REF!</v>
      </c>
      <c r="BY607" s="10" t="e">
        <f t="shared" si="303"/>
        <v>#REF!</v>
      </c>
      <c r="BZ607" s="10" t="e">
        <f t="shared" si="302"/>
        <v>#REF!</v>
      </c>
      <c r="CA607" s="10"/>
    </row>
    <row r="608" spans="1:79" s="3" customFormat="1" ht="23.25" customHeight="1" x14ac:dyDescent="0.3">
      <c r="A608" s="7">
        <v>606</v>
      </c>
      <c r="B608" s="43"/>
      <c r="C608" s="44"/>
      <c r="D608" s="45"/>
      <c r="E608" s="46"/>
      <c r="F608" s="46"/>
      <c r="G608" s="46"/>
      <c r="H608" s="50"/>
      <c r="I608" s="51"/>
      <c r="J608" s="52"/>
      <c r="K608" s="51"/>
      <c r="L608" s="53"/>
      <c r="M608" s="54"/>
      <c r="N608" s="43"/>
      <c r="O608" s="55"/>
      <c r="P608" s="46"/>
      <c r="Q608" s="46"/>
      <c r="R608" s="46"/>
      <c r="S608" s="43"/>
      <c r="T608" s="56"/>
      <c r="U608" s="46"/>
      <c r="V608" s="57"/>
      <c r="W608" s="58"/>
      <c r="X608" s="57"/>
      <c r="Y608" s="46"/>
      <c r="Z608" s="57"/>
      <c r="AA608" s="59"/>
      <c r="AB608" s="60"/>
      <c r="AC608" s="2"/>
      <c r="AD608" s="2"/>
      <c r="AE608" s="2"/>
      <c r="AJ608" s="11">
        <f t="shared" si="286"/>
        <v>13</v>
      </c>
      <c r="AK608" s="11">
        <f t="shared" si="304"/>
        <v>0</v>
      </c>
      <c r="AL608" s="11">
        <f t="shared" si="305"/>
        <v>0</v>
      </c>
      <c r="AM608" s="11">
        <f t="shared" si="306"/>
        <v>0</v>
      </c>
      <c r="AN608" s="11">
        <f t="shared" si="307"/>
        <v>0</v>
      </c>
      <c r="AO608" s="4" t="e">
        <f>IF(#REF!="I",1,IF(#REF!="II",2,IF(#REF!="III",3,IF(#REF!="IV",4))))</f>
        <v>#REF!</v>
      </c>
      <c r="AP608" s="11" t="e">
        <f>IF(#REF!="PULMONAR",1,IF(AND(#REF!="EXTRAPULMONAR",#REF!&lt;&gt;"MENINGEA"),2,IF(AND(#REF!="EXTRAPULMONAR",#REF!="MENINGEA"),3,)))</f>
        <v>#REF!</v>
      </c>
      <c r="AQ6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8" s="4">
        <f t="shared" si="308"/>
        <v>0</v>
      </c>
      <c r="AS608" s="10">
        <f t="shared" si="309"/>
        <v>0</v>
      </c>
      <c r="AT608" s="10">
        <f t="shared" si="310"/>
        <v>0</v>
      </c>
      <c r="AU608" s="10" t="str">
        <f t="shared" si="311"/>
        <v>0</v>
      </c>
      <c r="AV608" s="11" t="e">
        <f t="shared" si="312"/>
        <v>#N/A</v>
      </c>
      <c r="AW608" s="4" t="e">
        <f t="shared" si="313"/>
        <v>#N/A</v>
      </c>
      <c r="AX608" s="10" t="e">
        <f t="shared" si="284"/>
        <v>#N/A</v>
      </c>
      <c r="AY608" s="10" t="e">
        <f t="shared" si="285"/>
        <v>#N/A</v>
      </c>
      <c r="AZ608" s="10" t="e">
        <f t="shared" si="287"/>
        <v>#REF!</v>
      </c>
      <c r="BA608" s="12" t="e">
        <f>IF(BW608=7,0,AJ608&amp;IF(#REF!="SI",1,IF(#REF!="NO",2,IF(#REF!="VIH + PREVIO",3,0))))</f>
        <v>#REF!</v>
      </c>
      <c r="BB608" s="13" t="e">
        <f>IF(AND(#REF!="POSITIVO",#REF!="POSITIVO"),1,IF(#REF!="NEGATIVO",2,IF(#REF!="VIH + PREVIO",3,0)))</f>
        <v>#REF!</v>
      </c>
      <c r="BC608" s="10" t="e">
        <f>IF(#REF!="SI",1,IF(#REF!="NO",2,0))</f>
        <v>#REF!</v>
      </c>
      <c r="BD608" s="10" t="e">
        <f>IF(#REF!="SI",1,IF(#REF!="NO",2,0))</f>
        <v>#REF!</v>
      </c>
      <c r="BE608" s="10" t="e">
        <f>IF(OR(#REF!="VIH + PREVIO",#REF!="VIH + PREVIO",#REF!="VIH + PREVIO"),1,0)</f>
        <v>#REF!</v>
      </c>
      <c r="BF608" s="13" t="e">
        <f>IF(OR(#REF!="POSITIVO",#REF!="NEGATIVO"),1,IF(#REF!="PACIENTE NO ACEPTA",2,IF(#REF!="VIH + PREVIO",3,0)))</f>
        <v>#REF!</v>
      </c>
      <c r="BG608" s="10" t="e">
        <f t="shared" si="288"/>
        <v>#REF!</v>
      </c>
      <c r="BH608" s="10" t="e">
        <f t="shared" si="289"/>
        <v>#REF!</v>
      </c>
      <c r="BI608" s="10" t="e">
        <f t="shared" si="290"/>
        <v>#REF!</v>
      </c>
      <c r="BJ608" s="10" t="e">
        <f t="shared" si="291"/>
        <v>#REF!</v>
      </c>
      <c r="BK608" s="10" t="e">
        <f t="shared" si="292"/>
        <v>#REF!</v>
      </c>
      <c r="BL608" s="10" t="e">
        <f t="shared" si="293"/>
        <v>#REF!</v>
      </c>
      <c r="BM608" s="10" t="e">
        <f>IF(OR(BW608=7,AQ608=6),0,IF(#REF!="I",1,IF(#REF!="II",2,IF(#REF!="III",3,IF(#REF!="IV",4))))&amp;AP608&amp;AQ608&amp;AR608&amp;AS608&amp;AT608&amp;AU608&amp;AX608)</f>
        <v>#REF!</v>
      </c>
      <c r="BN608" s="10" t="e">
        <f t="shared" si="294"/>
        <v>#REF!</v>
      </c>
      <c r="BO608" s="10" t="e">
        <f t="shared" si="295"/>
        <v>#REF!</v>
      </c>
      <c r="BP608" s="10" t="e">
        <f t="shared" si="296"/>
        <v>#REF!</v>
      </c>
      <c r="BQ608" s="10" t="e">
        <f t="shared" si="297"/>
        <v>#REF!</v>
      </c>
      <c r="BR608" s="10" t="e">
        <f t="shared" si="298"/>
        <v>#REF!</v>
      </c>
      <c r="BS608" s="10" t="e">
        <f t="shared" si="299"/>
        <v>#REF!</v>
      </c>
      <c r="BT608" s="10" t="e">
        <f>IF(OR(BW608=7,AQ608=6),0,AO608&amp;IF(#REF!="SI",1,IF(#REF!="NO",2,IF(#REF!="VIH + PREVIO",3,0))))</f>
        <v>#REF!</v>
      </c>
      <c r="BU608" s="10" t="e">
        <f>IF(OR(BW608=7,AQ608=6),0,IF(#REF!="-",1,0))</f>
        <v>#REF!</v>
      </c>
      <c r="BV608" s="10" t="e">
        <f t="shared" si="300"/>
        <v>#REF!</v>
      </c>
      <c r="BW6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8" s="10" t="e">
        <f t="shared" si="301"/>
        <v>#REF!</v>
      </c>
      <c r="BY608" s="10" t="e">
        <f t="shared" si="303"/>
        <v>#REF!</v>
      </c>
      <c r="BZ608" s="10" t="e">
        <f t="shared" si="302"/>
        <v>#REF!</v>
      </c>
      <c r="CA608" s="10"/>
    </row>
    <row r="609" spans="1:79" s="3" customFormat="1" ht="23.25" customHeight="1" x14ac:dyDescent="0.3">
      <c r="A609" s="7">
        <v>607</v>
      </c>
      <c r="B609" s="43"/>
      <c r="C609" s="44"/>
      <c r="D609" s="45"/>
      <c r="E609" s="46"/>
      <c r="F609" s="46"/>
      <c r="G609" s="46"/>
      <c r="H609" s="50"/>
      <c r="I609" s="51"/>
      <c r="J609" s="52"/>
      <c r="K609" s="51"/>
      <c r="L609" s="53"/>
      <c r="M609" s="54"/>
      <c r="N609" s="43"/>
      <c r="O609" s="55"/>
      <c r="P609" s="46"/>
      <c r="Q609" s="46"/>
      <c r="R609" s="46"/>
      <c r="S609" s="43"/>
      <c r="T609" s="56"/>
      <c r="U609" s="46"/>
      <c r="V609" s="57"/>
      <c r="W609" s="58"/>
      <c r="X609" s="57"/>
      <c r="Y609" s="46"/>
      <c r="Z609" s="57"/>
      <c r="AA609" s="59"/>
      <c r="AB609" s="60"/>
      <c r="AC609" s="2"/>
      <c r="AD609" s="2"/>
      <c r="AE609" s="2"/>
      <c r="AJ609" s="11">
        <f t="shared" si="286"/>
        <v>13</v>
      </c>
      <c r="AK609" s="11">
        <f t="shared" si="304"/>
        <v>0</v>
      </c>
      <c r="AL609" s="11">
        <f t="shared" si="305"/>
        <v>0</v>
      </c>
      <c r="AM609" s="11">
        <f t="shared" si="306"/>
        <v>0</v>
      </c>
      <c r="AN609" s="11">
        <f t="shared" si="307"/>
        <v>0</v>
      </c>
      <c r="AO609" s="4" t="e">
        <f>IF(#REF!="I",1,IF(#REF!="II",2,IF(#REF!="III",3,IF(#REF!="IV",4))))</f>
        <v>#REF!</v>
      </c>
      <c r="AP609" s="11" t="e">
        <f>IF(#REF!="PULMONAR",1,IF(AND(#REF!="EXTRAPULMONAR",#REF!&lt;&gt;"MENINGEA"),2,IF(AND(#REF!="EXTRAPULMONAR",#REF!="MENINGEA"),3,)))</f>
        <v>#REF!</v>
      </c>
      <c r="AQ6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09" s="4">
        <f t="shared" si="308"/>
        <v>0</v>
      </c>
      <c r="AS609" s="10">
        <f t="shared" si="309"/>
        <v>0</v>
      </c>
      <c r="AT609" s="10">
        <f t="shared" si="310"/>
        <v>0</v>
      </c>
      <c r="AU609" s="10" t="str">
        <f t="shared" si="311"/>
        <v>0</v>
      </c>
      <c r="AV609" s="11" t="e">
        <f t="shared" si="312"/>
        <v>#N/A</v>
      </c>
      <c r="AW609" s="4" t="e">
        <f t="shared" si="313"/>
        <v>#N/A</v>
      </c>
      <c r="AX609" s="10" t="e">
        <f t="shared" si="284"/>
        <v>#N/A</v>
      </c>
      <c r="AY609" s="10" t="e">
        <f t="shared" si="285"/>
        <v>#N/A</v>
      </c>
      <c r="AZ609" s="10" t="e">
        <f t="shared" si="287"/>
        <v>#REF!</v>
      </c>
      <c r="BA609" s="12" t="e">
        <f>IF(BW609=7,0,AJ609&amp;IF(#REF!="SI",1,IF(#REF!="NO",2,IF(#REF!="VIH + PREVIO",3,0))))</f>
        <v>#REF!</v>
      </c>
      <c r="BB609" s="13" t="e">
        <f>IF(AND(#REF!="POSITIVO",#REF!="POSITIVO"),1,IF(#REF!="NEGATIVO",2,IF(#REF!="VIH + PREVIO",3,0)))</f>
        <v>#REF!</v>
      </c>
      <c r="BC609" s="10" t="e">
        <f>IF(#REF!="SI",1,IF(#REF!="NO",2,0))</f>
        <v>#REF!</v>
      </c>
      <c r="BD609" s="10" t="e">
        <f>IF(#REF!="SI",1,IF(#REF!="NO",2,0))</f>
        <v>#REF!</v>
      </c>
      <c r="BE609" s="10" t="e">
        <f>IF(OR(#REF!="VIH + PREVIO",#REF!="VIH + PREVIO",#REF!="VIH + PREVIO"),1,0)</f>
        <v>#REF!</v>
      </c>
      <c r="BF609" s="13" t="e">
        <f>IF(OR(#REF!="POSITIVO",#REF!="NEGATIVO"),1,IF(#REF!="PACIENTE NO ACEPTA",2,IF(#REF!="VIH + PREVIO",3,0)))</f>
        <v>#REF!</v>
      </c>
      <c r="BG609" s="10" t="e">
        <f t="shared" si="288"/>
        <v>#REF!</v>
      </c>
      <c r="BH609" s="10" t="e">
        <f t="shared" si="289"/>
        <v>#REF!</v>
      </c>
      <c r="BI609" s="10" t="e">
        <f t="shared" si="290"/>
        <v>#REF!</v>
      </c>
      <c r="BJ609" s="10" t="e">
        <f t="shared" si="291"/>
        <v>#REF!</v>
      </c>
      <c r="BK609" s="10" t="e">
        <f t="shared" si="292"/>
        <v>#REF!</v>
      </c>
      <c r="BL609" s="10" t="e">
        <f t="shared" si="293"/>
        <v>#REF!</v>
      </c>
      <c r="BM609" s="10" t="e">
        <f>IF(OR(BW609=7,AQ609=6),0,IF(#REF!="I",1,IF(#REF!="II",2,IF(#REF!="III",3,IF(#REF!="IV",4))))&amp;AP609&amp;AQ609&amp;AR609&amp;AS609&amp;AT609&amp;AU609&amp;AX609)</f>
        <v>#REF!</v>
      </c>
      <c r="BN609" s="10" t="e">
        <f t="shared" si="294"/>
        <v>#REF!</v>
      </c>
      <c r="BO609" s="10" t="e">
        <f t="shared" si="295"/>
        <v>#REF!</v>
      </c>
      <c r="BP609" s="10" t="e">
        <f t="shared" si="296"/>
        <v>#REF!</v>
      </c>
      <c r="BQ609" s="10" t="e">
        <f t="shared" si="297"/>
        <v>#REF!</v>
      </c>
      <c r="BR609" s="10" t="e">
        <f t="shared" si="298"/>
        <v>#REF!</v>
      </c>
      <c r="BS609" s="10" t="e">
        <f t="shared" si="299"/>
        <v>#REF!</v>
      </c>
      <c r="BT609" s="10" t="e">
        <f>IF(OR(BW609=7,AQ609=6),0,AO609&amp;IF(#REF!="SI",1,IF(#REF!="NO",2,IF(#REF!="VIH + PREVIO",3,0))))</f>
        <v>#REF!</v>
      </c>
      <c r="BU609" s="10" t="e">
        <f>IF(OR(BW609=7,AQ609=6),0,IF(#REF!="-",1,0))</f>
        <v>#REF!</v>
      </c>
      <c r="BV609" s="10" t="e">
        <f t="shared" si="300"/>
        <v>#REF!</v>
      </c>
      <c r="BW6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09" s="10" t="e">
        <f t="shared" si="301"/>
        <v>#REF!</v>
      </c>
      <c r="BY609" s="10" t="e">
        <f t="shared" si="303"/>
        <v>#REF!</v>
      </c>
      <c r="BZ609" s="10" t="e">
        <f t="shared" si="302"/>
        <v>#REF!</v>
      </c>
      <c r="CA609" s="10"/>
    </row>
    <row r="610" spans="1:79" s="3" customFormat="1" ht="23.25" customHeight="1" x14ac:dyDescent="0.3">
      <c r="A610" s="7">
        <v>608</v>
      </c>
      <c r="B610" s="43"/>
      <c r="C610" s="44"/>
      <c r="D610" s="45"/>
      <c r="E610" s="46"/>
      <c r="F610" s="46"/>
      <c r="G610" s="46"/>
      <c r="H610" s="50"/>
      <c r="I610" s="51"/>
      <c r="J610" s="52"/>
      <c r="K610" s="51"/>
      <c r="L610" s="53"/>
      <c r="M610" s="54"/>
      <c r="N610" s="43"/>
      <c r="O610" s="55"/>
      <c r="P610" s="46"/>
      <c r="Q610" s="46"/>
      <c r="R610" s="46"/>
      <c r="S610" s="43"/>
      <c r="T610" s="56"/>
      <c r="U610" s="46"/>
      <c r="V610" s="57"/>
      <c r="W610" s="58"/>
      <c r="X610" s="57"/>
      <c r="Y610" s="46"/>
      <c r="Z610" s="57"/>
      <c r="AA610" s="59"/>
      <c r="AB610" s="60"/>
      <c r="AC610" s="2"/>
      <c r="AD610" s="2"/>
      <c r="AE610" s="2"/>
      <c r="AJ610" s="11">
        <f t="shared" si="286"/>
        <v>13</v>
      </c>
      <c r="AK610" s="11">
        <f t="shared" si="304"/>
        <v>0</v>
      </c>
      <c r="AL610" s="11">
        <f t="shared" si="305"/>
        <v>0</v>
      </c>
      <c r="AM610" s="11">
        <f t="shared" si="306"/>
        <v>0</v>
      </c>
      <c r="AN610" s="11">
        <f t="shared" si="307"/>
        <v>0</v>
      </c>
      <c r="AO610" s="4" t="e">
        <f>IF(#REF!="I",1,IF(#REF!="II",2,IF(#REF!="III",3,IF(#REF!="IV",4))))</f>
        <v>#REF!</v>
      </c>
      <c r="AP610" s="11" t="e">
        <f>IF(#REF!="PULMONAR",1,IF(AND(#REF!="EXTRAPULMONAR",#REF!&lt;&gt;"MENINGEA"),2,IF(AND(#REF!="EXTRAPULMONAR",#REF!="MENINGEA"),3,)))</f>
        <v>#REF!</v>
      </c>
      <c r="AQ6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0" s="4">
        <f t="shared" si="308"/>
        <v>0</v>
      </c>
      <c r="AS610" s="10">
        <f t="shared" si="309"/>
        <v>0</v>
      </c>
      <c r="AT610" s="10">
        <f t="shared" si="310"/>
        <v>0</v>
      </c>
      <c r="AU610" s="10" t="str">
        <f t="shared" si="311"/>
        <v>0</v>
      </c>
      <c r="AV610" s="11" t="e">
        <f t="shared" si="312"/>
        <v>#N/A</v>
      </c>
      <c r="AW610" s="4" t="e">
        <f t="shared" si="313"/>
        <v>#N/A</v>
      </c>
      <c r="AX610" s="10" t="e">
        <f t="shared" si="284"/>
        <v>#N/A</v>
      </c>
      <c r="AY610" s="10" t="e">
        <f t="shared" si="285"/>
        <v>#N/A</v>
      </c>
      <c r="AZ610" s="10" t="e">
        <f t="shared" si="287"/>
        <v>#REF!</v>
      </c>
      <c r="BA610" s="12" t="e">
        <f>IF(BW610=7,0,AJ610&amp;IF(#REF!="SI",1,IF(#REF!="NO",2,IF(#REF!="VIH + PREVIO",3,0))))</f>
        <v>#REF!</v>
      </c>
      <c r="BB610" s="13" t="e">
        <f>IF(AND(#REF!="POSITIVO",#REF!="POSITIVO"),1,IF(#REF!="NEGATIVO",2,IF(#REF!="VIH + PREVIO",3,0)))</f>
        <v>#REF!</v>
      </c>
      <c r="BC610" s="10" t="e">
        <f>IF(#REF!="SI",1,IF(#REF!="NO",2,0))</f>
        <v>#REF!</v>
      </c>
      <c r="BD610" s="10" t="e">
        <f>IF(#REF!="SI",1,IF(#REF!="NO",2,0))</f>
        <v>#REF!</v>
      </c>
      <c r="BE610" s="10" t="e">
        <f>IF(OR(#REF!="VIH + PREVIO",#REF!="VIH + PREVIO",#REF!="VIH + PREVIO"),1,0)</f>
        <v>#REF!</v>
      </c>
      <c r="BF610" s="13" t="e">
        <f>IF(OR(#REF!="POSITIVO",#REF!="NEGATIVO"),1,IF(#REF!="PACIENTE NO ACEPTA",2,IF(#REF!="VIH + PREVIO",3,0)))</f>
        <v>#REF!</v>
      </c>
      <c r="BG610" s="10" t="e">
        <f t="shared" si="288"/>
        <v>#REF!</v>
      </c>
      <c r="BH610" s="10" t="e">
        <f t="shared" si="289"/>
        <v>#REF!</v>
      </c>
      <c r="BI610" s="10" t="e">
        <f t="shared" si="290"/>
        <v>#REF!</v>
      </c>
      <c r="BJ610" s="10" t="e">
        <f t="shared" si="291"/>
        <v>#REF!</v>
      </c>
      <c r="BK610" s="10" t="e">
        <f t="shared" si="292"/>
        <v>#REF!</v>
      </c>
      <c r="BL610" s="10" t="e">
        <f t="shared" si="293"/>
        <v>#REF!</v>
      </c>
      <c r="BM610" s="10" t="e">
        <f>IF(OR(BW610=7,AQ610=6),0,IF(#REF!="I",1,IF(#REF!="II",2,IF(#REF!="III",3,IF(#REF!="IV",4))))&amp;AP610&amp;AQ610&amp;AR610&amp;AS610&amp;AT610&amp;AU610&amp;AX610)</f>
        <v>#REF!</v>
      </c>
      <c r="BN610" s="10" t="e">
        <f t="shared" si="294"/>
        <v>#REF!</v>
      </c>
      <c r="BO610" s="10" t="e">
        <f t="shared" si="295"/>
        <v>#REF!</v>
      </c>
      <c r="BP610" s="10" t="e">
        <f t="shared" si="296"/>
        <v>#REF!</v>
      </c>
      <c r="BQ610" s="10" t="e">
        <f t="shared" si="297"/>
        <v>#REF!</v>
      </c>
      <c r="BR610" s="10" t="e">
        <f t="shared" si="298"/>
        <v>#REF!</v>
      </c>
      <c r="BS610" s="10" t="e">
        <f t="shared" si="299"/>
        <v>#REF!</v>
      </c>
      <c r="BT610" s="10" t="e">
        <f>IF(OR(BW610=7,AQ610=6),0,AO610&amp;IF(#REF!="SI",1,IF(#REF!="NO",2,IF(#REF!="VIH + PREVIO",3,0))))</f>
        <v>#REF!</v>
      </c>
      <c r="BU610" s="10" t="e">
        <f>IF(OR(BW610=7,AQ610=6),0,IF(#REF!="-",1,0))</f>
        <v>#REF!</v>
      </c>
      <c r="BV610" s="10" t="e">
        <f t="shared" si="300"/>
        <v>#REF!</v>
      </c>
      <c r="BW6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0" s="10" t="e">
        <f t="shared" si="301"/>
        <v>#REF!</v>
      </c>
      <c r="BY610" s="10" t="e">
        <f t="shared" si="303"/>
        <v>#REF!</v>
      </c>
      <c r="BZ610" s="10" t="e">
        <f t="shared" si="302"/>
        <v>#REF!</v>
      </c>
      <c r="CA610" s="10"/>
    </row>
    <row r="611" spans="1:79" s="3" customFormat="1" ht="23.25" customHeight="1" x14ac:dyDescent="0.3">
      <c r="A611" s="7">
        <v>609</v>
      </c>
      <c r="B611" s="43"/>
      <c r="C611" s="44"/>
      <c r="D611" s="45"/>
      <c r="E611" s="46"/>
      <c r="F611" s="46"/>
      <c r="G611" s="46"/>
      <c r="H611" s="50"/>
      <c r="I611" s="51"/>
      <c r="J611" s="52"/>
      <c r="K611" s="51"/>
      <c r="L611" s="53"/>
      <c r="M611" s="54"/>
      <c r="N611" s="43"/>
      <c r="O611" s="55"/>
      <c r="P611" s="46"/>
      <c r="Q611" s="46"/>
      <c r="R611" s="46"/>
      <c r="S611" s="43"/>
      <c r="T611" s="56"/>
      <c r="U611" s="46"/>
      <c r="V611" s="57"/>
      <c r="W611" s="58"/>
      <c r="X611" s="57"/>
      <c r="Y611" s="46"/>
      <c r="Z611" s="57"/>
      <c r="AA611" s="59"/>
      <c r="AB611" s="60"/>
      <c r="AC611" s="2"/>
      <c r="AD611" s="2"/>
      <c r="AE611" s="2"/>
      <c r="AJ611" s="11">
        <f t="shared" si="286"/>
        <v>13</v>
      </c>
      <c r="AK611" s="11">
        <f t="shared" si="304"/>
        <v>0</v>
      </c>
      <c r="AL611" s="11">
        <f t="shared" si="305"/>
        <v>0</v>
      </c>
      <c r="AM611" s="11">
        <f t="shared" si="306"/>
        <v>0</v>
      </c>
      <c r="AN611" s="11">
        <f t="shared" si="307"/>
        <v>0</v>
      </c>
      <c r="AO611" s="4" t="e">
        <f>IF(#REF!="I",1,IF(#REF!="II",2,IF(#REF!="III",3,IF(#REF!="IV",4))))</f>
        <v>#REF!</v>
      </c>
      <c r="AP611" s="11" t="e">
        <f>IF(#REF!="PULMONAR",1,IF(AND(#REF!="EXTRAPULMONAR",#REF!&lt;&gt;"MENINGEA"),2,IF(AND(#REF!="EXTRAPULMONAR",#REF!="MENINGEA"),3,)))</f>
        <v>#REF!</v>
      </c>
      <c r="AQ6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1" s="4">
        <f t="shared" si="308"/>
        <v>0</v>
      </c>
      <c r="AS611" s="10">
        <f t="shared" si="309"/>
        <v>0</v>
      </c>
      <c r="AT611" s="10">
        <f t="shared" si="310"/>
        <v>0</v>
      </c>
      <c r="AU611" s="10" t="str">
        <f t="shared" si="311"/>
        <v>0</v>
      </c>
      <c r="AV611" s="11" t="e">
        <f t="shared" si="312"/>
        <v>#N/A</v>
      </c>
      <c r="AW611" s="4" t="e">
        <f t="shared" si="313"/>
        <v>#N/A</v>
      </c>
      <c r="AX611" s="10" t="e">
        <f t="shared" si="284"/>
        <v>#N/A</v>
      </c>
      <c r="AY611" s="10" t="e">
        <f t="shared" si="285"/>
        <v>#N/A</v>
      </c>
      <c r="AZ611" s="10" t="e">
        <f t="shared" si="287"/>
        <v>#REF!</v>
      </c>
      <c r="BA611" s="12" t="e">
        <f>IF(BW611=7,0,AJ611&amp;IF(#REF!="SI",1,IF(#REF!="NO",2,IF(#REF!="VIH + PREVIO",3,0))))</f>
        <v>#REF!</v>
      </c>
      <c r="BB611" s="13" t="e">
        <f>IF(AND(#REF!="POSITIVO",#REF!="POSITIVO"),1,IF(#REF!="NEGATIVO",2,IF(#REF!="VIH + PREVIO",3,0)))</f>
        <v>#REF!</v>
      </c>
      <c r="BC611" s="10" t="e">
        <f>IF(#REF!="SI",1,IF(#REF!="NO",2,0))</f>
        <v>#REF!</v>
      </c>
      <c r="BD611" s="10" t="e">
        <f>IF(#REF!="SI",1,IF(#REF!="NO",2,0))</f>
        <v>#REF!</v>
      </c>
      <c r="BE611" s="10" t="e">
        <f>IF(OR(#REF!="VIH + PREVIO",#REF!="VIH + PREVIO",#REF!="VIH + PREVIO"),1,0)</f>
        <v>#REF!</v>
      </c>
      <c r="BF611" s="13" t="e">
        <f>IF(OR(#REF!="POSITIVO",#REF!="NEGATIVO"),1,IF(#REF!="PACIENTE NO ACEPTA",2,IF(#REF!="VIH + PREVIO",3,0)))</f>
        <v>#REF!</v>
      </c>
      <c r="BG611" s="10" t="e">
        <f t="shared" si="288"/>
        <v>#REF!</v>
      </c>
      <c r="BH611" s="10" t="e">
        <f t="shared" si="289"/>
        <v>#REF!</v>
      </c>
      <c r="BI611" s="10" t="e">
        <f t="shared" si="290"/>
        <v>#REF!</v>
      </c>
      <c r="BJ611" s="10" t="e">
        <f t="shared" si="291"/>
        <v>#REF!</v>
      </c>
      <c r="BK611" s="10" t="e">
        <f t="shared" si="292"/>
        <v>#REF!</v>
      </c>
      <c r="BL611" s="10" t="e">
        <f t="shared" si="293"/>
        <v>#REF!</v>
      </c>
      <c r="BM611" s="10" t="e">
        <f>IF(OR(BW611=7,AQ611=6),0,IF(#REF!="I",1,IF(#REF!="II",2,IF(#REF!="III",3,IF(#REF!="IV",4))))&amp;AP611&amp;AQ611&amp;AR611&amp;AS611&amp;AT611&amp;AU611&amp;AX611)</f>
        <v>#REF!</v>
      </c>
      <c r="BN611" s="10" t="e">
        <f t="shared" si="294"/>
        <v>#REF!</v>
      </c>
      <c r="BO611" s="10" t="e">
        <f t="shared" si="295"/>
        <v>#REF!</v>
      </c>
      <c r="BP611" s="10" t="e">
        <f t="shared" si="296"/>
        <v>#REF!</v>
      </c>
      <c r="BQ611" s="10" t="e">
        <f t="shared" si="297"/>
        <v>#REF!</v>
      </c>
      <c r="BR611" s="10" t="e">
        <f t="shared" si="298"/>
        <v>#REF!</v>
      </c>
      <c r="BS611" s="10" t="e">
        <f t="shared" si="299"/>
        <v>#REF!</v>
      </c>
      <c r="BT611" s="10" t="e">
        <f>IF(OR(BW611=7,AQ611=6),0,AO611&amp;IF(#REF!="SI",1,IF(#REF!="NO",2,IF(#REF!="VIH + PREVIO",3,0))))</f>
        <v>#REF!</v>
      </c>
      <c r="BU611" s="10" t="e">
        <f>IF(OR(BW611=7,AQ611=6),0,IF(#REF!="-",1,0))</f>
        <v>#REF!</v>
      </c>
      <c r="BV611" s="10" t="e">
        <f t="shared" si="300"/>
        <v>#REF!</v>
      </c>
      <c r="BW6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1" s="10" t="e">
        <f t="shared" si="301"/>
        <v>#REF!</v>
      </c>
      <c r="BY611" s="10" t="e">
        <f t="shared" si="303"/>
        <v>#REF!</v>
      </c>
      <c r="BZ611" s="10" t="e">
        <f t="shared" si="302"/>
        <v>#REF!</v>
      </c>
      <c r="CA611" s="10"/>
    </row>
    <row r="612" spans="1:79" s="3" customFormat="1" ht="23.25" customHeight="1" x14ac:dyDescent="0.3">
      <c r="A612" s="7">
        <v>610</v>
      </c>
      <c r="B612" s="43"/>
      <c r="C612" s="44"/>
      <c r="D612" s="45"/>
      <c r="E612" s="46"/>
      <c r="F612" s="46"/>
      <c r="G612" s="46"/>
      <c r="H612" s="50"/>
      <c r="I612" s="51"/>
      <c r="J612" s="52"/>
      <c r="K612" s="51"/>
      <c r="L612" s="53"/>
      <c r="M612" s="54"/>
      <c r="N612" s="43"/>
      <c r="O612" s="55"/>
      <c r="P612" s="46"/>
      <c r="Q612" s="46"/>
      <c r="R612" s="46"/>
      <c r="S612" s="43"/>
      <c r="T612" s="56"/>
      <c r="U612" s="46"/>
      <c r="V612" s="57"/>
      <c r="W612" s="58"/>
      <c r="X612" s="57"/>
      <c r="Y612" s="46"/>
      <c r="Z612" s="57"/>
      <c r="AA612" s="59"/>
      <c r="AB612" s="60"/>
      <c r="AC612" s="2"/>
      <c r="AD612" s="2"/>
      <c r="AE612" s="2"/>
      <c r="AJ612" s="11">
        <f t="shared" si="286"/>
        <v>13</v>
      </c>
      <c r="AK612" s="11">
        <f t="shared" si="304"/>
        <v>0</v>
      </c>
      <c r="AL612" s="11">
        <f t="shared" si="305"/>
        <v>0</v>
      </c>
      <c r="AM612" s="11">
        <f t="shared" si="306"/>
        <v>0</v>
      </c>
      <c r="AN612" s="11">
        <f t="shared" si="307"/>
        <v>0</v>
      </c>
      <c r="AO612" s="4" t="e">
        <f>IF(#REF!="I",1,IF(#REF!="II",2,IF(#REF!="III",3,IF(#REF!="IV",4))))</f>
        <v>#REF!</v>
      </c>
      <c r="AP612" s="11" t="e">
        <f>IF(#REF!="PULMONAR",1,IF(AND(#REF!="EXTRAPULMONAR",#REF!&lt;&gt;"MENINGEA"),2,IF(AND(#REF!="EXTRAPULMONAR",#REF!="MENINGEA"),3,)))</f>
        <v>#REF!</v>
      </c>
      <c r="AQ6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2" s="4">
        <f t="shared" si="308"/>
        <v>0</v>
      </c>
      <c r="AS612" s="10">
        <f t="shared" si="309"/>
        <v>0</v>
      </c>
      <c r="AT612" s="10">
        <f t="shared" si="310"/>
        <v>0</v>
      </c>
      <c r="AU612" s="10" t="str">
        <f t="shared" si="311"/>
        <v>0</v>
      </c>
      <c r="AV612" s="11" t="e">
        <f t="shared" si="312"/>
        <v>#N/A</v>
      </c>
      <c r="AW612" s="4" t="e">
        <f t="shared" si="313"/>
        <v>#N/A</v>
      </c>
      <c r="AX612" s="10" t="e">
        <f t="shared" si="284"/>
        <v>#N/A</v>
      </c>
      <c r="AY612" s="10" t="e">
        <f t="shared" si="285"/>
        <v>#N/A</v>
      </c>
      <c r="AZ612" s="10" t="e">
        <f t="shared" si="287"/>
        <v>#REF!</v>
      </c>
      <c r="BA612" s="12" t="e">
        <f>IF(BW612=7,0,AJ612&amp;IF(#REF!="SI",1,IF(#REF!="NO",2,IF(#REF!="VIH + PREVIO",3,0))))</f>
        <v>#REF!</v>
      </c>
      <c r="BB612" s="13" t="e">
        <f>IF(AND(#REF!="POSITIVO",#REF!="POSITIVO"),1,IF(#REF!="NEGATIVO",2,IF(#REF!="VIH + PREVIO",3,0)))</f>
        <v>#REF!</v>
      </c>
      <c r="BC612" s="10" t="e">
        <f>IF(#REF!="SI",1,IF(#REF!="NO",2,0))</f>
        <v>#REF!</v>
      </c>
      <c r="BD612" s="10" t="e">
        <f>IF(#REF!="SI",1,IF(#REF!="NO",2,0))</f>
        <v>#REF!</v>
      </c>
      <c r="BE612" s="10" t="e">
        <f>IF(OR(#REF!="VIH + PREVIO",#REF!="VIH + PREVIO",#REF!="VIH + PREVIO"),1,0)</f>
        <v>#REF!</v>
      </c>
      <c r="BF612" s="13" t="e">
        <f>IF(OR(#REF!="POSITIVO",#REF!="NEGATIVO"),1,IF(#REF!="PACIENTE NO ACEPTA",2,IF(#REF!="VIH + PREVIO",3,0)))</f>
        <v>#REF!</v>
      </c>
      <c r="BG612" s="10" t="e">
        <f t="shared" si="288"/>
        <v>#REF!</v>
      </c>
      <c r="BH612" s="10" t="e">
        <f t="shared" si="289"/>
        <v>#REF!</v>
      </c>
      <c r="BI612" s="10" t="e">
        <f t="shared" si="290"/>
        <v>#REF!</v>
      </c>
      <c r="BJ612" s="10" t="e">
        <f t="shared" si="291"/>
        <v>#REF!</v>
      </c>
      <c r="BK612" s="10" t="e">
        <f t="shared" si="292"/>
        <v>#REF!</v>
      </c>
      <c r="BL612" s="10" t="e">
        <f t="shared" si="293"/>
        <v>#REF!</v>
      </c>
      <c r="BM612" s="10" t="e">
        <f>IF(OR(BW612=7,AQ612=6),0,IF(#REF!="I",1,IF(#REF!="II",2,IF(#REF!="III",3,IF(#REF!="IV",4))))&amp;AP612&amp;AQ612&amp;AR612&amp;AS612&amp;AT612&amp;AU612&amp;AX612)</f>
        <v>#REF!</v>
      </c>
      <c r="BN612" s="10" t="e">
        <f t="shared" si="294"/>
        <v>#REF!</v>
      </c>
      <c r="BO612" s="10" t="e">
        <f t="shared" si="295"/>
        <v>#REF!</v>
      </c>
      <c r="BP612" s="10" t="e">
        <f t="shared" si="296"/>
        <v>#REF!</v>
      </c>
      <c r="BQ612" s="10" t="e">
        <f t="shared" si="297"/>
        <v>#REF!</v>
      </c>
      <c r="BR612" s="10" t="e">
        <f t="shared" si="298"/>
        <v>#REF!</v>
      </c>
      <c r="BS612" s="10" t="e">
        <f t="shared" si="299"/>
        <v>#REF!</v>
      </c>
      <c r="BT612" s="10" t="e">
        <f>IF(OR(BW612=7,AQ612=6),0,AO612&amp;IF(#REF!="SI",1,IF(#REF!="NO",2,IF(#REF!="VIH + PREVIO",3,0))))</f>
        <v>#REF!</v>
      </c>
      <c r="BU612" s="10" t="e">
        <f>IF(OR(BW612=7,AQ612=6),0,IF(#REF!="-",1,0))</f>
        <v>#REF!</v>
      </c>
      <c r="BV612" s="10" t="e">
        <f t="shared" si="300"/>
        <v>#REF!</v>
      </c>
      <c r="BW6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2" s="10" t="e">
        <f t="shared" si="301"/>
        <v>#REF!</v>
      </c>
      <c r="BY612" s="10" t="e">
        <f t="shared" si="303"/>
        <v>#REF!</v>
      </c>
      <c r="BZ612" s="10" t="e">
        <f t="shared" si="302"/>
        <v>#REF!</v>
      </c>
      <c r="CA612" s="10"/>
    </row>
    <row r="613" spans="1:79" s="3" customFormat="1" ht="23.25" customHeight="1" x14ac:dyDescent="0.3">
      <c r="A613" s="7">
        <v>611</v>
      </c>
      <c r="B613" s="43"/>
      <c r="C613" s="44"/>
      <c r="D613" s="45"/>
      <c r="E613" s="46"/>
      <c r="F613" s="46"/>
      <c r="G613" s="46"/>
      <c r="H613" s="50"/>
      <c r="I613" s="51"/>
      <c r="J613" s="52"/>
      <c r="K613" s="51"/>
      <c r="L613" s="53"/>
      <c r="M613" s="54"/>
      <c r="N613" s="43"/>
      <c r="O613" s="55"/>
      <c r="P613" s="46"/>
      <c r="Q613" s="46"/>
      <c r="R613" s="46"/>
      <c r="S613" s="43"/>
      <c r="T613" s="56"/>
      <c r="U613" s="46"/>
      <c r="V613" s="57"/>
      <c r="W613" s="58"/>
      <c r="X613" s="57"/>
      <c r="Y613" s="46"/>
      <c r="Z613" s="57"/>
      <c r="AA613" s="59"/>
      <c r="AB613" s="60"/>
      <c r="AC613" s="2"/>
      <c r="AD613" s="2"/>
      <c r="AE613" s="2"/>
      <c r="AJ613" s="11">
        <f t="shared" si="286"/>
        <v>13</v>
      </c>
      <c r="AK613" s="11">
        <f t="shared" si="304"/>
        <v>0</v>
      </c>
      <c r="AL613" s="11">
        <f t="shared" si="305"/>
        <v>0</v>
      </c>
      <c r="AM613" s="11">
        <f t="shared" si="306"/>
        <v>0</v>
      </c>
      <c r="AN613" s="11">
        <f t="shared" si="307"/>
        <v>0</v>
      </c>
      <c r="AO613" s="4" t="e">
        <f>IF(#REF!="I",1,IF(#REF!="II",2,IF(#REF!="III",3,IF(#REF!="IV",4))))</f>
        <v>#REF!</v>
      </c>
      <c r="AP613" s="11" t="e">
        <f>IF(#REF!="PULMONAR",1,IF(AND(#REF!="EXTRAPULMONAR",#REF!&lt;&gt;"MENINGEA"),2,IF(AND(#REF!="EXTRAPULMONAR",#REF!="MENINGEA"),3,)))</f>
        <v>#REF!</v>
      </c>
      <c r="AQ6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3" s="4">
        <f t="shared" si="308"/>
        <v>0</v>
      </c>
      <c r="AS613" s="10">
        <f t="shared" si="309"/>
        <v>0</v>
      </c>
      <c r="AT613" s="10">
        <f t="shared" si="310"/>
        <v>0</v>
      </c>
      <c r="AU613" s="10" t="str">
        <f t="shared" si="311"/>
        <v>0</v>
      </c>
      <c r="AV613" s="11" t="e">
        <f t="shared" si="312"/>
        <v>#N/A</v>
      </c>
      <c r="AW613" s="4" t="e">
        <f t="shared" si="313"/>
        <v>#N/A</v>
      </c>
      <c r="AX613" s="10" t="e">
        <f t="shared" si="284"/>
        <v>#N/A</v>
      </c>
      <c r="AY613" s="10" t="e">
        <f t="shared" si="285"/>
        <v>#N/A</v>
      </c>
      <c r="AZ613" s="10" t="e">
        <f t="shared" si="287"/>
        <v>#REF!</v>
      </c>
      <c r="BA613" s="12" t="e">
        <f>IF(BW613=7,0,AJ613&amp;IF(#REF!="SI",1,IF(#REF!="NO",2,IF(#REF!="VIH + PREVIO",3,0))))</f>
        <v>#REF!</v>
      </c>
      <c r="BB613" s="13" t="e">
        <f>IF(AND(#REF!="POSITIVO",#REF!="POSITIVO"),1,IF(#REF!="NEGATIVO",2,IF(#REF!="VIH + PREVIO",3,0)))</f>
        <v>#REF!</v>
      </c>
      <c r="BC613" s="10" t="e">
        <f>IF(#REF!="SI",1,IF(#REF!="NO",2,0))</f>
        <v>#REF!</v>
      </c>
      <c r="BD613" s="10" t="e">
        <f>IF(#REF!="SI",1,IF(#REF!="NO",2,0))</f>
        <v>#REF!</v>
      </c>
      <c r="BE613" s="10" t="e">
        <f>IF(OR(#REF!="VIH + PREVIO",#REF!="VIH + PREVIO",#REF!="VIH + PREVIO"),1,0)</f>
        <v>#REF!</v>
      </c>
      <c r="BF613" s="13" t="e">
        <f>IF(OR(#REF!="POSITIVO",#REF!="NEGATIVO"),1,IF(#REF!="PACIENTE NO ACEPTA",2,IF(#REF!="VIH + PREVIO",3,0)))</f>
        <v>#REF!</v>
      </c>
      <c r="BG613" s="10" t="e">
        <f t="shared" si="288"/>
        <v>#REF!</v>
      </c>
      <c r="BH613" s="10" t="e">
        <f t="shared" si="289"/>
        <v>#REF!</v>
      </c>
      <c r="BI613" s="10" t="e">
        <f t="shared" si="290"/>
        <v>#REF!</v>
      </c>
      <c r="BJ613" s="10" t="e">
        <f t="shared" si="291"/>
        <v>#REF!</v>
      </c>
      <c r="BK613" s="10" t="e">
        <f t="shared" si="292"/>
        <v>#REF!</v>
      </c>
      <c r="BL613" s="10" t="e">
        <f t="shared" si="293"/>
        <v>#REF!</v>
      </c>
      <c r="BM613" s="10" t="e">
        <f>IF(OR(BW613=7,AQ613=6),0,IF(#REF!="I",1,IF(#REF!="II",2,IF(#REF!="III",3,IF(#REF!="IV",4))))&amp;AP613&amp;AQ613&amp;AR613&amp;AS613&amp;AT613&amp;AU613&amp;AX613)</f>
        <v>#REF!</v>
      </c>
      <c r="BN613" s="10" t="e">
        <f t="shared" si="294"/>
        <v>#REF!</v>
      </c>
      <c r="BO613" s="10" t="e">
        <f t="shared" si="295"/>
        <v>#REF!</v>
      </c>
      <c r="BP613" s="10" t="e">
        <f t="shared" si="296"/>
        <v>#REF!</v>
      </c>
      <c r="BQ613" s="10" t="e">
        <f t="shared" si="297"/>
        <v>#REF!</v>
      </c>
      <c r="BR613" s="10" t="e">
        <f t="shared" si="298"/>
        <v>#REF!</v>
      </c>
      <c r="BS613" s="10" t="e">
        <f t="shared" si="299"/>
        <v>#REF!</v>
      </c>
      <c r="BT613" s="10" t="e">
        <f>IF(OR(BW613=7,AQ613=6),0,AO613&amp;IF(#REF!="SI",1,IF(#REF!="NO",2,IF(#REF!="VIH + PREVIO",3,0))))</f>
        <v>#REF!</v>
      </c>
      <c r="BU613" s="10" t="e">
        <f>IF(OR(BW613=7,AQ613=6),0,IF(#REF!="-",1,0))</f>
        <v>#REF!</v>
      </c>
      <c r="BV613" s="10" t="e">
        <f t="shared" si="300"/>
        <v>#REF!</v>
      </c>
      <c r="BW6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3" s="10" t="e">
        <f t="shared" si="301"/>
        <v>#REF!</v>
      </c>
      <c r="BY613" s="10" t="e">
        <f t="shared" si="303"/>
        <v>#REF!</v>
      </c>
      <c r="BZ613" s="10" t="e">
        <f t="shared" si="302"/>
        <v>#REF!</v>
      </c>
      <c r="CA613" s="10"/>
    </row>
    <row r="614" spans="1:79" s="3" customFormat="1" ht="23.25" customHeight="1" x14ac:dyDescent="0.3">
      <c r="A614" s="7">
        <v>612</v>
      </c>
      <c r="B614" s="43"/>
      <c r="C614" s="44"/>
      <c r="D614" s="45"/>
      <c r="E614" s="46"/>
      <c r="F614" s="46"/>
      <c r="G614" s="46"/>
      <c r="H614" s="50"/>
      <c r="I614" s="51"/>
      <c r="J614" s="52"/>
      <c r="K614" s="51"/>
      <c r="L614" s="53"/>
      <c r="M614" s="54"/>
      <c r="N614" s="43"/>
      <c r="O614" s="55"/>
      <c r="P614" s="46"/>
      <c r="Q614" s="46"/>
      <c r="R614" s="46"/>
      <c r="S614" s="43"/>
      <c r="T614" s="56"/>
      <c r="U614" s="46"/>
      <c r="V614" s="57"/>
      <c r="W614" s="58"/>
      <c r="X614" s="57"/>
      <c r="Y614" s="46"/>
      <c r="Z614" s="57"/>
      <c r="AA614" s="59"/>
      <c r="AB614" s="60"/>
      <c r="AC614" s="2"/>
      <c r="AD614" s="2"/>
      <c r="AE614" s="2"/>
      <c r="AJ614" s="11">
        <f t="shared" si="286"/>
        <v>13</v>
      </c>
      <c r="AK614" s="11">
        <f t="shared" si="304"/>
        <v>0</v>
      </c>
      <c r="AL614" s="11">
        <f t="shared" si="305"/>
        <v>0</v>
      </c>
      <c r="AM614" s="11">
        <f t="shared" si="306"/>
        <v>0</v>
      </c>
      <c r="AN614" s="11">
        <f t="shared" si="307"/>
        <v>0</v>
      </c>
      <c r="AO614" s="4" t="e">
        <f>IF(#REF!="I",1,IF(#REF!="II",2,IF(#REF!="III",3,IF(#REF!="IV",4))))</f>
        <v>#REF!</v>
      </c>
      <c r="AP614" s="11" t="e">
        <f>IF(#REF!="PULMONAR",1,IF(AND(#REF!="EXTRAPULMONAR",#REF!&lt;&gt;"MENINGEA"),2,IF(AND(#REF!="EXTRAPULMONAR",#REF!="MENINGEA"),3,)))</f>
        <v>#REF!</v>
      </c>
      <c r="AQ6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4" s="4">
        <f t="shared" si="308"/>
        <v>0</v>
      </c>
      <c r="AS614" s="10">
        <f t="shared" si="309"/>
        <v>0</v>
      </c>
      <c r="AT614" s="10">
        <f t="shared" si="310"/>
        <v>0</v>
      </c>
      <c r="AU614" s="10" t="str">
        <f t="shared" si="311"/>
        <v>0</v>
      </c>
      <c r="AV614" s="11" t="e">
        <f t="shared" si="312"/>
        <v>#N/A</v>
      </c>
      <c r="AW614" s="4" t="e">
        <f t="shared" si="313"/>
        <v>#N/A</v>
      </c>
      <c r="AX614" s="10" t="e">
        <f t="shared" si="284"/>
        <v>#N/A</v>
      </c>
      <c r="AY614" s="10" t="e">
        <f t="shared" si="285"/>
        <v>#N/A</v>
      </c>
      <c r="AZ614" s="10" t="e">
        <f t="shared" si="287"/>
        <v>#REF!</v>
      </c>
      <c r="BA614" s="12" t="e">
        <f>IF(BW614=7,0,AJ614&amp;IF(#REF!="SI",1,IF(#REF!="NO",2,IF(#REF!="VIH + PREVIO",3,0))))</f>
        <v>#REF!</v>
      </c>
      <c r="BB614" s="13" t="e">
        <f>IF(AND(#REF!="POSITIVO",#REF!="POSITIVO"),1,IF(#REF!="NEGATIVO",2,IF(#REF!="VIH + PREVIO",3,0)))</f>
        <v>#REF!</v>
      </c>
      <c r="BC614" s="10" t="e">
        <f>IF(#REF!="SI",1,IF(#REF!="NO",2,0))</f>
        <v>#REF!</v>
      </c>
      <c r="BD614" s="10" t="e">
        <f>IF(#REF!="SI",1,IF(#REF!="NO",2,0))</f>
        <v>#REF!</v>
      </c>
      <c r="BE614" s="10" t="e">
        <f>IF(OR(#REF!="VIH + PREVIO",#REF!="VIH + PREVIO",#REF!="VIH + PREVIO"),1,0)</f>
        <v>#REF!</v>
      </c>
      <c r="BF614" s="13" t="e">
        <f>IF(OR(#REF!="POSITIVO",#REF!="NEGATIVO"),1,IF(#REF!="PACIENTE NO ACEPTA",2,IF(#REF!="VIH + PREVIO",3,0)))</f>
        <v>#REF!</v>
      </c>
      <c r="BG614" s="10" t="e">
        <f t="shared" si="288"/>
        <v>#REF!</v>
      </c>
      <c r="BH614" s="10" t="e">
        <f t="shared" si="289"/>
        <v>#REF!</v>
      </c>
      <c r="BI614" s="10" t="e">
        <f t="shared" si="290"/>
        <v>#REF!</v>
      </c>
      <c r="BJ614" s="10" t="e">
        <f t="shared" si="291"/>
        <v>#REF!</v>
      </c>
      <c r="BK614" s="10" t="e">
        <f t="shared" si="292"/>
        <v>#REF!</v>
      </c>
      <c r="BL614" s="10" t="e">
        <f t="shared" si="293"/>
        <v>#REF!</v>
      </c>
      <c r="BM614" s="10" t="e">
        <f>IF(OR(BW614=7,AQ614=6),0,IF(#REF!="I",1,IF(#REF!="II",2,IF(#REF!="III",3,IF(#REF!="IV",4))))&amp;AP614&amp;AQ614&amp;AR614&amp;AS614&amp;AT614&amp;AU614&amp;AX614)</f>
        <v>#REF!</v>
      </c>
      <c r="BN614" s="10" t="e">
        <f t="shared" si="294"/>
        <v>#REF!</v>
      </c>
      <c r="BO614" s="10" t="e">
        <f t="shared" si="295"/>
        <v>#REF!</v>
      </c>
      <c r="BP614" s="10" t="e">
        <f t="shared" si="296"/>
        <v>#REF!</v>
      </c>
      <c r="BQ614" s="10" t="e">
        <f t="shared" si="297"/>
        <v>#REF!</v>
      </c>
      <c r="BR614" s="10" t="e">
        <f t="shared" si="298"/>
        <v>#REF!</v>
      </c>
      <c r="BS614" s="10" t="e">
        <f t="shared" si="299"/>
        <v>#REF!</v>
      </c>
      <c r="BT614" s="10" t="e">
        <f>IF(OR(BW614=7,AQ614=6),0,AO614&amp;IF(#REF!="SI",1,IF(#REF!="NO",2,IF(#REF!="VIH + PREVIO",3,0))))</f>
        <v>#REF!</v>
      </c>
      <c r="BU614" s="10" t="e">
        <f>IF(OR(BW614=7,AQ614=6),0,IF(#REF!="-",1,0))</f>
        <v>#REF!</v>
      </c>
      <c r="BV614" s="10" t="e">
        <f t="shared" si="300"/>
        <v>#REF!</v>
      </c>
      <c r="BW6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4" s="10" t="e">
        <f t="shared" si="301"/>
        <v>#REF!</v>
      </c>
      <c r="BY614" s="10" t="e">
        <f t="shared" si="303"/>
        <v>#REF!</v>
      </c>
      <c r="BZ614" s="10" t="e">
        <f t="shared" si="302"/>
        <v>#REF!</v>
      </c>
      <c r="CA614" s="10"/>
    </row>
    <row r="615" spans="1:79" s="3" customFormat="1" ht="23.25" customHeight="1" x14ac:dyDescent="0.3">
      <c r="A615" s="7">
        <v>613</v>
      </c>
      <c r="B615" s="43"/>
      <c r="C615" s="44"/>
      <c r="D615" s="45"/>
      <c r="E615" s="46"/>
      <c r="F615" s="46"/>
      <c r="G615" s="46"/>
      <c r="H615" s="50"/>
      <c r="I615" s="51"/>
      <c r="J615" s="52"/>
      <c r="K615" s="51"/>
      <c r="L615" s="53"/>
      <c r="M615" s="54"/>
      <c r="N615" s="43"/>
      <c r="O615" s="55"/>
      <c r="P615" s="46"/>
      <c r="Q615" s="46"/>
      <c r="R615" s="46"/>
      <c r="S615" s="43"/>
      <c r="T615" s="56"/>
      <c r="U615" s="46"/>
      <c r="V615" s="57"/>
      <c r="W615" s="58"/>
      <c r="X615" s="57"/>
      <c r="Y615" s="46"/>
      <c r="Z615" s="57"/>
      <c r="AA615" s="59"/>
      <c r="AB615" s="60"/>
      <c r="AC615" s="2"/>
      <c r="AD615" s="2"/>
      <c r="AE615" s="2"/>
      <c r="AJ615" s="11">
        <f t="shared" si="286"/>
        <v>13</v>
      </c>
      <c r="AK615" s="11">
        <f t="shared" si="304"/>
        <v>0</v>
      </c>
      <c r="AL615" s="11">
        <f t="shared" si="305"/>
        <v>0</v>
      </c>
      <c r="AM615" s="11">
        <f t="shared" si="306"/>
        <v>0</v>
      </c>
      <c r="AN615" s="11">
        <f t="shared" si="307"/>
        <v>0</v>
      </c>
      <c r="AO615" s="4" t="e">
        <f>IF(#REF!="I",1,IF(#REF!="II",2,IF(#REF!="III",3,IF(#REF!="IV",4))))</f>
        <v>#REF!</v>
      </c>
      <c r="AP615" s="11" t="e">
        <f>IF(#REF!="PULMONAR",1,IF(AND(#REF!="EXTRAPULMONAR",#REF!&lt;&gt;"MENINGEA"),2,IF(AND(#REF!="EXTRAPULMONAR",#REF!="MENINGEA"),3,)))</f>
        <v>#REF!</v>
      </c>
      <c r="AQ6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5" s="4">
        <f t="shared" si="308"/>
        <v>0</v>
      </c>
      <c r="AS615" s="10">
        <f t="shared" si="309"/>
        <v>0</v>
      </c>
      <c r="AT615" s="10">
        <f t="shared" si="310"/>
        <v>0</v>
      </c>
      <c r="AU615" s="10" t="str">
        <f t="shared" si="311"/>
        <v>0</v>
      </c>
      <c r="AV615" s="11" t="e">
        <f t="shared" si="312"/>
        <v>#N/A</v>
      </c>
      <c r="AW615" s="4" t="e">
        <f t="shared" si="313"/>
        <v>#N/A</v>
      </c>
      <c r="AX615" s="10" t="e">
        <f t="shared" si="284"/>
        <v>#N/A</v>
      </c>
      <c r="AY615" s="10" t="e">
        <f t="shared" si="285"/>
        <v>#N/A</v>
      </c>
      <c r="AZ615" s="10" t="e">
        <f t="shared" si="287"/>
        <v>#REF!</v>
      </c>
      <c r="BA615" s="12" t="e">
        <f>IF(BW615=7,0,AJ615&amp;IF(#REF!="SI",1,IF(#REF!="NO",2,IF(#REF!="VIH + PREVIO",3,0))))</f>
        <v>#REF!</v>
      </c>
      <c r="BB615" s="13" t="e">
        <f>IF(AND(#REF!="POSITIVO",#REF!="POSITIVO"),1,IF(#REF!="NEGATIVO",2,IF(#REF!="VIH + PREVIO",3,0)))</f>
        <v>#REF!</v>
      </c>
      <c r="BC615" s="10" t="e">
        <f>IF(#REF!="SI",1,IF(#REF!="NO",2,0))</f>
        <v>#REF!</v>
      </c>
      <c r="BD615" s="10" t="e">
        <f>IF(#REF!="SI",1,IF(#REF!="NO",2,0))</f>
        <v>#REF!</v>
      </c>
      <c r="BE615" s="10" t="e">
        <f>IF(OR(#REF!="VIH + PREVIO",#REF!="VIH + PREVIO",#REF!="VIH + PREVIO"),1,0)</f>
        <v>#REF!</v>
      </c>
      <c r="BF615" s="13" t="e">
        <f>IF(OR(#REF!="POSITIVO",#REF!="NEGATIVO"),1,IF(#REF!="PACIENTE NO ACEPTA",2,IF(#REF!="VIH + PREVIO",3,0)))</f>
        <v>#REF!</v>
      </c>
      <c r="BG615" s="10" t="e">
        <f t="shared" si="288"/>
        <v>#REF!</v>
      </c>
      <c r="BH615" s="10" t="e">
        <f t="shared" si="289"/>
        <v>#REF!</v>
      </c>
      <c r="BI615" s="10" t="e">
        <f t="shared" si="290"/>
        <v>#REF!</v>
      </c>
      <c r="BJ615" s="10" t="e">
        <f t="shared" si="291"/>
        <v>#REF!</v>
      </c>
      <c r="BK615" s="10" t="e">
        <f t="shared" si="292"/>
        <v>#REF!</v>
      </c>
      <c r="BL615" s="10" t="e">
        <f t="shared" si="293"/>
        <v>#REF!</v>
      </c>
      <c r="BM615" s="10" t="e">
        <f>IF(OR(BW615=7,AQ615=6),0,IF(#REF!="I",1,IF(#REF!="II",2,IF(#REF!="III",3,IF(#REF!="IV",4))))&amp;AP615&amp;AQ615&amp;AR615&amp;AS615&amp;AT615&amp;AU615&amp;AX615)</f>
        <v>#REF!</v>
      </c>
      <c r="BN615" s="10" t="e">
        <f t="shared" si="294"/>
        <v>#REF!</v>
      </c>
      <c r="BO615" s="10" t="e">
        <f t="shared" si="295"/>
        <v>#REF!</v>
      </c>
      <c r="BP615" s="10" t="e">
        <f t="shared" si="296"/>
        <v>#REF!</v>
      </c>
      <c r="BQ615" s="10" t="e">
        <f t="shared" si="297"/>
        <v>#REF!</v>
      </c>
      <c r="BR615" s="10" t="e">
        <f t="shared" si="298"/>
        <v>#REF!</v>
      </c>
      <c r="BS615" s="10" t="e">
        <f t="shared" si="299"/>
        <v>#REF!</v>
      </c>
      <c r="BT615" s="10" t="e">
        <f>IF(OR(BW615=7,AQ615=6),0,AO615&amp;IF(#REF!="SI",1,IF(#REF!="NO",2,IF(#REF!="VIH + PREVIO",3,0))))</f>
        <v>#REF!</v>
      </c>
      <c r="BU615" s="10" t="e">
        <f>IF(OR(BW615=7,AQ615=6),0,IF(#REF!="-",1,0))</f>
        <v>#REF!</v>
      </c>
      <c r="BV615" s="10" t="e">
        <f t="shared" si="300"/>
        <v>#REF!</v>
      </c>
      <c r="BW6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5" s="10" t="e">
        <f t="shared" si="301"/>
        <v>#REF!</v>
      </c>
      <c r="BY615" s="10" t="e">
        <f t="shared" si="303"/>
        <v>#REF!</v>
      </c>
      <c r="BZ615" s="10" t="e">
        <f t="shared" si="302"/>
        <v>#REF!</v>
      </c>
      <c r="CA615" s="10"/>
    </row>
    <row r="616" spans="1:79" s="3" customFormat="1" ht="23.25" customHeight="1" x14ac:dyDescent="0.3">
      <c r="A616" s="7">
        <v>614</v>
      </c>
      <c r="B616" s="43"/>
      <c r="C616" s="44"/>
      <c r="D616" s="45"/>
      <c r="E616" s="46"/>
      <c r="F616" s="46"/>
      <c r="G616" s="46"/>
      <c r="H616" s="50"/>
      <c r="I616" s="51"/>
      <c r="J616" s="52"/>
      <c r="K616" s="51"/>
      <c r="L616" s="53"/>
      <c r="M616" s="54"/>
      <c r="N616" s="43"/>
      <c r="O616" s="55"/>
      <c r="P616" s="46"/>
      <c r="Q616" s="46"/>
      <c r="R616" s="46"/>
      <c r="S616" s="43"/>
      <c r="T616" s="56"/>
      <c r="U616" s="46"/>
      <c r="V616" s="57"/>
      <c r="W616" s="58"/>
      <c r="X616" s="57"/>
      <c r="Y616" s="46"/>
      <c r="Z616" s="57"/>
      <c r="AA616" s="59"/>
      <c r="AB616" s="60"/>
      <c r="AC616" s="2"/>
      <c r="AD616" s="2"/>
      <c r="AE616" s="2"/>
      <c r="AJ616" s="11">
        <f t="shared" si="286"/>
        <v>13</v>
      </c>
      <c r="AK616" s="11">
        <f t="shared" si="304"/>
        <v>0</v>
      </c>
      <c r="AL616" s="11">
        <f t="shared" si="305"/>
        <v>0</v>
      </c>
      <c r="AM616" s="11">
        <f t="shared" si="306"/>
        <v>0</v>
      </c>
      <c r="AN616" s="11">
        <f t="shared" si="307"/>
        <v>0</v>
      </c>
      <c r="AO616" s="4" t="e">
        <f>IF(#REF!="I",1,IF(#REF!="II",2,IF(#REF!="III",3,IF(#REF!="IV",4))))</f>
        <v>#REF!</v>
      </c>
      <c r="AP616" s="11" t="e">
        <f>IF(#REF!="PULMONAR",1,IF(AND(#REF!="EXTRAPULMONAR",#REF!&lt;&gt;"MENINGEA"),2,IF(AND(#REF!="EXTRAPULMONAR",#REF!="MENINGEA"),3,)))</f>
        <v>#REF!</v>
      </c>
      <c r="AQ6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6" s="4">
        <f t="shared" si="308"/>
        <v>0</v>
      </c>
      <c r="AS616" s="10">
        <f t="shared" si="309"/>
        <v>0</v>
      </c>
      <c r="AT616" s="10">
        <f t="shared" si="310"/>
        <v>0</v>
      </c>
      <c r="AU616" s="10" t="str">
        <f t="shared" si="311"/>
        <v>0</v>
      </c>
      <c r="AV616" s="11" t="e">
        <f t="shared" si="312"/>
        <v>#N/A</v>
      </c>
      <c r="AW616" s="4" t="e">
        <f t="shared" si="313"/>
        <v>#N/A</v>
      </c>
      <c r="AX616" s="10" t="e">
        <f t="shared" si="284"/>
        <v>#N/A</v>
      </c>
      <c r="AY616" s="10" t="e">
        <f t="shared" si="285"/>
        <v>#N/A</v>
      </c>
      <c r="AZ616" s="10" t="e">
        <f t="shared" si="287"/>
        <v>#REF!</v>
      </c>
      <c r="BA616" s="12" t="e">
        <f>IF(BW616=7,0,AJ616&amp;IF(#REF!="SI",1,IF(#REF!="NO",2,IF(#REF!="VIH + PREVIO",3,0))))</f>
        <v>#REF!</v>
      </c>
      <c r="BB616" s="13" t="e">
        <f>IF(AND(#REF!="POSITIVO",#REF!="POSITIVO"),1,IF(#REF!="NEGATIVO",2,IF(#REF!="VIH + PREVIO",3,0)))</f>
        <v>#REF!</v>
      </c>
      <c r="BC616" s="10" t="e">
        <f>IF(#REF!="SI",1,IF(#REF!="NO",2,0))</f>
        <v>#REF!</v>
      </c>
      <c r="BD616" s="10" t="e">
        <f>IF(#REF!="SI",1,IF(#REF!="NO",2,0))</f>
        <v>#REF!</v>
      </c>
      <c r="BE616" s="10" t="e">
        <f>IF(OR(#REF!="VIH + PREVIO",#REF!="VIH + PREVIO",#REF!="VIH + PREVIO"),1,0)</f>
        <v>#REF!</v>
      </c>
      <c r="BF616" s="13" t="e">
        <f>IF(OR(#REF!="POSITIVO",#REF!="NEGATIVO"),1,IF(#REF!="PACIENTE NO ACEPTA",2,IF(#REF!="VIH + PREVIO",3,0)))</f>
        <v>#REF!</v>
      </c>
      <c r="BG616" s="10" t="e">
        <f t="shared" si="288"/>
        <v>#REF!</v>
      </c>
      <c r="BH616" s="10" t="e">
        <f t="shared" si="289"/>
        <v>#REF!</v>
      </c>
      <c r="BI616" s="10" t="e">
        <f t="shared" si="290"/>
        <v>#REF!</v>
      </c>
      <c r="BJ616" s="10" t="e">
        <f t="shared" si="291"/>
        <v>#REF!</v>
      </c>
      <c r="BK616" s="10" t="e">
        <f t="shared" si="292"/>
        <v>#REF!</v>
      </c>
      <c r="BL616" s="10" t="e">
        <f t="shared" si="293"/>
        <v>#REF!</v>
      </c>
      <c r="BM616" s="10" t="e">
        <f>IF(OR(BW616=7,AQ616=6),0,IF(#REF!="I",1,IF(#REF!="II",2,IF(#REF!="III",3,IF(#REF!="IV",4))))&amp;AP616&amp;AQ616&amp;AR616&amp;AS616&amp;AT616&amp;AU616&amp;AX616)</f>
        <v>#REF!</v>
      </c>
      <c r="BN616" s="10" t="e">
        <f t="shared" si="294"/>
        <v>#REF!</v>
      </c>
      <c r="BO616" s="10" t="e">
        <f t="shared" si="295"/>
        <v>#REF!</v>
      </c>
      <c r="BP616" s="10" t="e">
        <f t="shared" si="296"/>
        <v>#REF!</v>
      </c>
      <c r="BQ616" s="10" t="e">
        <f t="shared" si="297"/>
        <v>#REF!</v>
      </c>
      <c r="BR616" s="10" t="e">
        <f t="shared" si="298"/>
        <v>#REF!</v>
      </c>
      <c r="BS616" s="10" t="e">
        <f t="shared" si="299"/>
        <v>#REF!</v>
      </c>
      <c r="BT616" s="10" t="e">
        <f>IF(OR(BW616=7,AQ616=6),0,AO616&amp;IF(#REF!="SI",1,IF(#REF!="NO",2,IF(#REF!="VIH + PREVIO",3,0))))</f>
        <v>#REF!</v>
      </c>
      <c r="BU616" s="10" t="e">
        <f>IF(OR(BW616=7,AQ616=6),0,IF(#REF!="-",1,0))</f>
        <v>#REF!</v>
      </c>
      <c r="BV616" s="10" t="e">
        <f t="shared" si="300"/>
        <v>#REF!</v>
      </c>
      <c r="BW6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6" s="10" t="e">
        <f t="shared" si="301"/>
        <v>#REF!</v>
      </c>
      <c r="BY616" s="10" t="e">
        <f t="shared" si="303"/>
        <v>#REF!</v>
      </c>
      <c r="BZ616" s="10" t="e">
        <f t="shared" si="302"/>
        <v>#REF!</v>
      </c>
      <c r="CA616" s="10"/>
    </row>
    <row r="617" spans="1:79" s="3" customFormat="1" ht="23.25" customHeight="1" x14ac:dyDescent="0.3">
      <c r="A617" s="7">
        <v>615</v>
      </c>
      <c r="B617" s="43"/>
      <c r="C617" s="44"/>
      <c r="D617" s="45"/>
      <c r="E617" s="46"/>
      <c r="F617" s="46"/>
      <c r="G617" s="46"/>
      <c r="H617" s="50"/>
      <c r="I617" s="51"/>
      <c r="J617" s="52"/>
      <c r="K617" s="51"/>
      <c r="L617" s="53"/>
      <c r="M617" s="54"/>
      <c r="N617" s="43"/>
      <c r="O617" s="55"/>
      <c r="P617" s="46"/>
      <c r="Q617" s="46"/>
      <c r="R617" s="46"/>
      <c r="S617" s="43"/>
      <c r="T617" s="56"/>
      <c r="U617" s="46"/>
      <c r="V617" s="57"/>
      <c r="W617" s="58"/>
      <c r="X617" s="57"/>
      <c r="Y617" s="46"/>
      <c r="Z617" s="57"/>
      <c r="AA617" s="59"/>
      <c r="AB617" s="60"/>
      <c r="AC617" s="2"/>
      <c r="AD617" s="2"/>
      <c r="AE617" s="2"/>
      <c r="AJ617" s="11">
        <f t="shared" si="286"/>
        <v>13</v>
      </c>
      <c r="AK617" s="11">
        <f t="shared" si="304"/>
        <v>0</v>
      </c>
      <c r="AL617" s="11">
        <f t="shared" si="305"/>
        <v>0</v>
      </c>
      <c r="AM617" s="11">
        <f t="shared" si="306"/>
        <v>0</v>
      </c>
      <c r="AN617" s="11">
        <f t="shared" si="307"/>
        <v>0</v>
      </c>
      <c r="AO617" s="4" t="e">
        <f>IF(#REF!="I",1,IF(#REF!="II",2,IF(#REF!="III",3,IF(#REF!="IV",4))))</f>
        <v>#REF!</v>
      </c>
      <c r="AP617" s="11" t="e">
        <f>IF(#REF!="PULMONAR",1,IF(AND(#REF!="EXTRAPULMONAR",#REF!&lt;&gt;"MENINGEA"),2,IF(AND(#REF!="EXTRAPULMONAR",#REF!="MENINGEA"),3,)))</f>
        <v>#REF!</v>
      </c>
      <c r="AQ6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7" s="4">
        <f t="shared" si="308"/>
        <v>0</v>
      </c>
      <c r="AS617" s="10">
        <f t="shared" si="309"/>
        <v>0</v>
      </c>
      <c r="AT617" s="10">
        <f t="shared" si="310"/>
        <v>0</v>
      </c>
      <c r="AU617" s="10" t="str">
        <f t="shared" si="311"/>
        <v>0</v>
      </c>
      <c r="AV617" s="11" t="e">
        <f t="shared" si="312"/>
        <v>#N/A</v>
      </c>
      <c r="AW617" s="4" t="e">
        <f t="shared" si="313"/>
        <v>#N/A</v>
      </c>
      <c r="AX617" s="10" t="e">
        <f t="shared" si="284"/>
        <v>#N/A</v>
      </c>
      <c r="AY617" s="10" t="e">
        <f t="shared" si="285"/>
        <v>#N/A</v>
      </c>
      <c r="AZ617" s="10" t="e">
        <f t="shared" si="287"/>
        <v>#REF!</v>
      </c>
      <c r="BA617" s="12" t="e">
        <f>IF(BW617=7,0,AJ617&amp;IF(#REF!="SI",1,IF(#REF!="NO",2,IF(#REF!="VIH + PREVIO",3,0))))</f>
        <v>#REF!</v>
      </c>
      <c r="BB617" s="13" t="e">
        <f>IF(AND(#REF!="POSITIVO",#REF!="POSITIVO"),1,IF(#REF!="NEGATIVO",2,IF(#REF!="VIH + PREVIO",3,0)))</f>
        <v>#REF!</v>
      </c>
      <c r="BC617" s="10" t="e">
        <f>IF(#REF!="SI",1,IF(#REF!="NO",2,0))</f>
        <v>#REF!</v>
      </c>
      <c r="BD617" s="10" t="e">
        <f>IF(#REF!="SI",1,IF(#REF!="NO",2,0))</f>
        <v>#REF!</v>
      </c>
      <c r="BE617" s="10" t="e">
        <f>IF(OR(#REF!="VIH + PREVIO",#REF!="VIH + PREVIO",#REF!="VIH + PREVIO"),1,0)</f>
        <v>#REF!</v>
      </c>
      <c r="BF617" s="13" t="e">
        <f>IF(OR(#REF!="POSITIVO",#REF!="NEGATIVO"),1,IF(#REF!="PACIENTE NO ACEPTA",2,IF(#REF!="VIH + PREVIO",3,0)))</f>
        <v>#REF!</v>
      </c>
      <c r="BG617" s="10" t="e">
        <f t="shared" si="288"/>
        <v>#REF!</v>
      </c>
      <c r="BH617" s="10" t="e">
        <f t="shared" si="289"/>
        <v>#REF!</v>
      </c>
      <c r="BI617" s="10" t="e">
        <f t="shared" si="290"/>
        <v>#REF!</v>
      </c>
      <c r="BJ617" s="10" t="e">
        <f t="shared" si="291"/>
        <v>#REF!</v>
      </c>
      <c r="BK617" s="10" t="e">
        <f t="shared" si="292"/>
        <v>#REF!</v>
      </c>
      <c r="BL617" s="10" t="e">
        <f t="shared" si="293"/>
        <v>#REF!</v>
      </c>
      <c r="BM617" s="10" t="e">
        <f>IF(OR(BW617=7,AQ617=6),0,IF(#REF!="I",1,IF(#REF!="II",2,IF(#REF!="III",3,IF(#REF!="IV",4))))&amp;AP617&amp;AQ617&amp;AR617&amp;AS617&amp;AT617&amp;AU617&amp;AX617)</f>
        <v>#REF!</v>
      </c>
      <c r="BN617" s="10" t="e">
        <f t="shared" si="294"/>
        <v>#REF!</v>
      </c>
      <c r="BO617" s="10" t="e">
        <f t="shared" si="295"/>
        <v>#REF!</v>
      </c>
      <c r="BP617" s="10" t="e">
        <f t="shared" si="296"/>
        <v>#REF!</v>
      </c>
      <c r="BQ617" s="10" t="e">
        <f t="shared" si="297"/>
        <v>#REF!</v>
      </c>
      <c r="BR617" s="10" t="e">
        <f t="shared" si="298"/>
        <v>#REF!</v>
      </c>
      <c r="BS617" s="10" t="e">
        <f t="shared" si="299"/>
        <v>#REF!</v>
      </c>
      <c r="BT617" s="10" t="e">
        <f>IF(OR(BW617=7,AQ617=6),0,AO617&amp;IF(#REF!="SI",1,IF(#REF!="NO",2,IF(#REF!="VIH + PREVIO",3,0))))</f>
        <v>#REF!</v>
      </c>
      <c r="BU617" s="10" t="e">
        <f>IF(OR(BW617=7,AQ617=6),0,IF(#REF!="-",1,0))</f>
        <v>#REF!</v>
      </c>
      <c r="BV617" s="10" t="e">
        <f t="shared" si="300"/>
        <v>#REF!</v>
      </c>
      <c r="BW6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7" s="10" t="e">
        <f t="shared" si="301"/>
        <v>#REF!</v>
      </c>
      <c r="BY617" s="10" t="e">
        <f t="shared" si="303"/>
        <v>#REF!</v>
      </c>
      <c r="BZ617" s="10" t="e">
        <f t="shared" si="302"/>
        <v>#REF!</v>
      </c>
      <c r="CA617" s="10"/>
    </row>
    <row r="618" spans="1:79" s="3" customFormat="1" ht="23.25" customHeight="1" x14ac:dyDescent="0.3">
      <c r="A618" s="7">
        <v>616</v>
      </c>
      <c r="B618" s="43"/>
      <c r="C618" s="44"/>
      <c r="D618" s="45"/>
      <c r="E618" s="46"/>
      <c r="F618" s="46"/>
      <c r="G618" s="46"/>
      <c r="H618" s="50"/>
      <c r="I618" s="51"/>
      <c r="J618" s="52"/>
      <c r="K618" s="51"/>
      <c r="L618" s="53"/>
      <c r="M618" s="54"/>
      <c r="N618" s="43"/>
      <c r="O618" s="55"/>
      <c r="P618" s="46"/>
      <c r="Q618" s="46"/>
      <c r="R618" s="46"/>
      <c r="S618" s="43"/>
      <c r="T618" s="56"/>
      <c r="U618" s="46"/>
      <c r="V618" s="57"/>
      <c r="W618" s="58"/>
      <c r="X618" s="57"/>
      <c r="Y618" s="46"/>
      <c r="Z618" s="57"/>
      <c r="AA618" s="59"/>
      <c r="AB618" s="60"/>
      <c r="AC618" s="2"/>
      <c r="AD618" s="2"/>
      <c r="AE618" s="2"/>
      <c r="AJ618" s="11">
        <f t="shared" si="286"/>
        <v>13</v>
      </c>
      <c r="AK618" s="11">
        <f t="shared" si="304"/>
        <v>0</v>
      </c>
      <c r="AL618" s="11">
        <f t="shared" si="305"/>
        <v>0</v>
      </c>
      <c r="AM618" s="11">
        <f t="shared" si="306"/>
        <v>0</v>
      </c>
      <c r="AN618" s="11">
        <f t="shared" si="307"/>
        <v>0</v>
      </c>
      <c r="AO618" s="4" t="e">
        <f>IF(#REF!="I",1,IF(#REF!="II",2,IF(#REF!="III",3,IF(#REF!="IV",4))))</f>
        <v>#REF!</v>
      </c>
      <c r="AP618" s="11" t="e">
        <f>IF(#REF!="PULMONAR",1,IF(AND(#REF!="EXTRAPULMONAR",#REF!&lt;&gt;"MENINGEA"),2,IF(AND(#REF!="EXTRAPULMONAR",#REF!="MENINGEA"),3,)))</f>
        <v>#REF!</v>
      </c>
      <c r="AQ6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8" s="4">
        <f t="shared" si="308"/>
        <v>0</v>
      </c>
      <c r="AS618" s="10">
        <f t="shared" si="309"/>
        <v>0</v>
      </c>
      <c r="AT618" s="10">
        <f t="shared" si="310"/>
        <v>0</v>
      </c>
      <c r="AU618" s="10" t="str">
        <f t="shared" si="311"/>
        <v>0</v>
      </c>
      <c r="AV618" s="11" t="e">
        <f t="shared" si="312"/>
        <v>#N/A</v>
      </c>
      <c r="AW618" s="4" t="e">
        <f t="shared" si="313"/>
        <v>#N/A</v>
      </c>
      <c r="AX618" s="10" t="e">
        <f t="shared" si="284"/>
        <v>#N/A</v>
      </c>
      <c r="AY618" s="10" t="e">
        <f t="shared" si="285"/>
        <v>#N/A</v>
      </c>
      <c r="AZ618" s="10" t="e">
        <f t="shared" si="287"/>
        <v>#REF!</v>
      </c>
      <c r="BA618" s="12" t="e">
        <f>IF(BW618=7,0,AJ618&amp;IF(#REF!="SI",1,IF(#REF!="NO",2,IF(#REF!="VIH + PREVIO",3,0))))</f>
        <v>#REF!</v>
      </c>
      <c r="BB618" s="13" t="e">
        <f>IF(AND(#REF!="POSITIVO",#REF!="POSITIVO"),1,IF(#REF!="NEGATIVO",2,IF(#REF!="VIH + PREVIO",3,0)))</f>
        <v>#REF!</v>
      </c>
      <c r="BC618" s="10" t="e">
        <f>IF(#REF!="SI",1,IF(#REF!="NO",2,0))</f>
        <v>#REF!</v>
      </c>
      <c r="BD618" s="10" t="e">
        <f>IF(#REF!="SI",1,IF(#REF!="NO",2,0))</f>
        <v>#REF!</v>
      </c>
      <c r="BE618" s="10" t="e">
        <f>IF(OR(#REF!="VIH + PREVIO",#REF!="VIH + PREVIO",#REF!="VIH + PREVIO"),1,0)</f>
        <v>#REF!</v>
      </c>
      <c r="BF618" s="13" t="e">
        <f>IF(OR(#REF!="POSITIVO",#REF!="NEGATIVO"),1,IF(#REF!="PACIENTE NO ACEPTA",2,IF(#REF!="VIH + PREVIO",3,0)))</f>
        <v>#REF!</v>
      </c>
      <c r="BG618" s="10" t="e">
        <f t="shared" si="288"/>
        <v>#REF!</v>
      </c>
      <c r="BH618" s="10" t="e">
        <f t="shared" si="289"/>
        <v>#REF!</v>
      </c>
      <c r="BI618" s="10" t="e">
        <f t="shared" si="290"/>
        <v>#REF!</v>
      </c>
      <c r="BJ618" s="10" t="e">
        <f t="shared" si="291"/>
        <v>#REF!</v>
      </c>
      <c r="BK618" s="10" t="e">
        <f t="shared" si="292"/>
        <v>#REF!</v>
      </c>
      <c r="BL618" s="10" t="e">
        <f t="shared" si="293"/>
        <v>#REF!</v>
      </c>
      <c r="BM618" s="10" t="e">
        <f>IF(OR(BW618=7,AQ618=6),0,IF(#REF!="I",1,IF(#REF!="II",2,IF(#REF!="III",3,IF(#REF!="IV",4))))&amp;AP618&amp;AQ618&amp;AR618&amp;AS618&amp;AT618&amp;AU618&amp;AX618)</f>
        <v>#REF!</v>
      </c>
      <c r="BN618" s="10" t="e">
        <f t="shared" si="294"/>
        <v>#REF!</v>
      </c>
      <c r="BO618" s="10" t="e">
        <f t="shared" si="295"/>
        <v>#REF!</v>
      </c>
      <c r="BP618" s="10" t="e">
        <f t="shared" si="296"/>
        <v>#REF!</v>
      </c>
      <c r="BQ618" s="10" t="e">
        <f t="shared" si="297"/>
        <v>#REF!</v>
      </c>
      <c r="BR618" s="10" t="e">
        <f t="shared" si="298"/>
        <v>#REF!</v>
      </c>
      <c r="BS618" s="10" t="e">
        <f t="shared" si="299"/>
        <v>#REF!</v>
      </c>
      <c r="BT618" s="10" t="e">
        <f>IF(OR(BW618=7,AQ618=6),0,AO618&amp;IF(#REF!="SI",1,IF(#REF!="NO",2,IF(#REF!="VIH + PREVIO",3,0))))</f>
        <v>#REF!</v>
      </c>
      <c r="BU618" s="10" t="e">
        <f>IF(OR(BW618=7,AQ618=6),0,IF(#REF!="-",1,0))</f>
        <v>#REF!</v>
      </c>
      <c r="BV618" s="10" t="e">
        <f t="shared" si="300"/>
        <v>#REF!</v>
      </c>
      <c r="BW6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8" s="10" t="e">
        <f t="shared" si="301"/>
        <v>#REF!</v>
      </c>
      <c r="BY618" s="10" t="e">
        <f t="shared" si="303"/>
        <v>#REF!</v>
      </c>
      <c r="BZ618" s="10" t="e">
        <f t="shared" si="302"/>
        <v>#REF!</v>
      </c>
      <c r="CA618" s="10"/>
    </row>
    <row r="619" spans="1:79" s="3" customFormat="1" ht="23.25" customHeight="1" x14ac:dyDescent="0.3">
      <c r="A619" s="7">
        <v>617</v>
      </c>
      <c r="B619" s="43"/>
      <c r="C619" s="44"/>
      <c r="D619" s="45"/>
      <c r="E619" s="46"/>
      <c r="F619" s="46"/>
      <c r="G619" s="46"/>
      <c r="H619" s="50"/>
      <c r="I619" s="51"/>
      <c r="J619" s="52"/>
      <c r="K619" s="51"/>
      <c r="L619" s="53"/>
      <c r="M619" s="54"/>
      <c r="N619" s="43"/>
      <c r="O619" s="55"/>
      <c r="P619" s="46"/>
      <c r="Q619" s="46"/>
      <c r="R619" s="46"/>
      <c r="S619" s="43"/>
      <c r="T619" s="56"/>
      <c r="U619" s="46"/>
      <c r="V619" s="57"/>
      <c r="W619" s="58"/>
      <c r="X619" s="57"/>
      <c r="Y619" s="46"/>
      <c r="Z619" s="57"/>
      <c r="AA619" s="59"/>
      <c r="AB619" s="60"/>
      <c r="AC619" s="2"/>
      <c r="AD619" s="2"/>
      <c r="AE619" s="2"/>
      <c r="AJ619" s="11">
        <f t="shared" si="286"/>
        <v>13</v>
      </c>
      <c r="AK619" s="11">
        <f t="shared" si="304"/>
        <v>0</v>
      </c>
      <c r="AL619" s="11">
        <f t="shared" si="305"/>
        <v>0</v>
      </c>
      <c r="AM619" s="11">
        <f t="shared" si="306"/>
        <v>0</v>
      </c>
      <c r="AN619" s="11">
        <f t="shared" si="307"/>
        <v>0</v>
      </c>
      <c r="AO619" s="4" t="e">
        <f>IF(#REF!="I",1,IF(#REF!="II",2,IF(#REF!="III",3,IF(#REF!="IV",4))))</f>
        <v>#REF!</v>
      </c>
      <c r="AP619" s="11" t="e">
        <f>IF(#REF!="PULMONAR",1,IF(AND(#REF!="EXTRAPULMONAR",#REF!&lt;&gt;"MENINGEA"),2,IF(AND(#REF!="EXTRAPULMONAR",#REF!="MENINGEA"),3,)))</f>
        <v>#REF!</v>
      </c>
      <c r="AQ6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19" s="4">
        <f t="shared" si="308"/>
        <v>0</v>
      </c>
      <c r="AS619" s="10">
        <f t="shared" si="309"/>
        <v>0</v>
      </c>
      <c r="AT619" s="10">
        <f t="shared" si="310"/>
        <v>0</v>
      </c>
      <c r="AU619" s="10" t="str">
        <f t="shared" si="311"/>
        <v>0</v>
      </c>
      <c r="AV619" s="11" t="e">
        <f t="shared" si="312"/>
        <v>#N/A</v>
      </c>
      <c r="AW619" s="4" t="e">
        <f t="shared" si="313"/>
        <v>#N/A</v>
      </c>
      <c r="AX619" s="10" t="e">
        <f t="shared" si="284"/>
        <v>#N/A</v>
      </c>
      <c r="AY619" s="10" t="e">
        <f t="shared" si="285"/>
        <v>#N/A</v>
      </c>
      <c r="AZ619" s="10" t="e">
        <f t="shared" si="287"/>
        <v>#REF!</v>
      </c>
      <c r="BA619" s="12" t="e">
        <f>IF(BW619=7,0,AJ619&amp;IF(#REF!="SI",1,IF(#REF!="NO",2,IF(#REF!="VIH + PREVIO",3,0))))</f>
        <v>#REF!</v>
      </c>
      <c r="BB619" s="13" t="e">
        <f>IF(AND(#REF!="POSITIVO",#REF!="POSITIVO"),1,IF(#REF!="NEGATIVO",2,IF(#REF!="VIH + PREVIO",3,0)))</f>
        <v>#REF!</v>
      </c>
      <c r="BC619" s="10" t="e">
        <f>IF(#REF!="SI",1,IF(#REF!="NO",2,0))</f>
        <v>#REF!</v>
      </c>
      <c r="BD619" s="10" t="e">
        <f>IF(#REF!="SI",1,IF(#REF!="NO",2,0))</f>
        <v>#REF!</v>
      </c>
      <c r="BE619" s="10" t="e">
        <f>IF(OR(#REF!="VIH + PREVIO",#REF!="VIH + PREVIO",#REF!="VIH + PREVIO"),1,0)</f>
        <v>#REF!</v>
      </c>
      <c r="BF619" s="13" t="e">
        <f>IF(OR(#REF!="POSITIVO",#REF!="NEGATIVO"),1,IF(#REF!="PACIENTE NO ACEPTA",2,IF(#REF!="VIH + PREVIO",3,0)))</f>
        <v>#REF!</v>
      </c>
      <c r="BG619" s="10" t="e">
        <f t="shared" si="288"/>
        <v>#REF!</v>
      </c>
      <c r="BH619" s="10" t="e">
        <f t="shared" si="289"/>
        <v>#REF!</v>
      </c>
      <c r="BI619" s="10" t="e">
        <f t="shared" si="290"/>
        <v>#REF!</v>
      </c>
      <c r="BJ619" s="10" t="e">
        <f t="shared" si="291"/>
        <v>#REF!</v>
      </c>
      <c r="BK619" s="10" t="e">
        <f t="shared" si="292"/>
        <v>#REF!</v>
      </c>
      <c r="BL619" s="10" t="e">
        <f t="shared" si="293"/>
        <v>#REF!</v>
      </c>
      <c r="BM619" s="10" t="e">
        <f>IF(OR(BW619=7,AQ619=6),0,IF(#REF!="I",1,IF(#REF!="II",2,IF(#REF!="III",3,IF(#REF!="IV",4))))&amp;AP619&amp;AQ619&amp;AR619&amp;AS619&amp;AT619&amp;AU619&amp;AX619)</f>
        <v>#REF!</v>
      </c>
      <c r="BN619" s="10" t="e">
        <f t="shared" si="294"/>
        <v>#REF!</v>
      </c>
      <c r="BO619" s="10" t="e">
        <f t="shared" si="295"/>
        <v>#REF!</v>
      </c>
      <c r="BP619" s="10" t="e">
        <f t="shared" si="296"/>
        <v>#REF!</v>
      </c>
      <c r="BQ619" s="10" t="e">
        <f t="shared" si="297"/>
        <v>#REF!</v>
      </c>
      <c r="BR619" s="10" t="e">
        <f t="shared" si="298"/>
        <v>#REF!</v>
      </c>
      <c r="BS619" s="10" t="e">
        <f t="shared" si="299"/>
        <v>#REF!</v>
      </c>
      <c r="BT619" s="10" t="e">
        <f>IF(OR(BW619=7,AQ619=6),0,AO619&amp;IF(#REF!="SI",1,IF(#REF!="NO",2,IF(#REF!="VIH + PREVIO",3,0))))</f>
        <v>#REF!</v>
      </c>
      <c r="BU619" s="10" t="e">
        <f>IF(OR(BW619=7,AQ619=6),0,IF(#REF!="-",1,0))</f>
        <v>#REF!</v>
      </c>
      <c r="BV619" s="10" t="e">
        <f t="shared" si="300"/>
        <v>#REF!</v>
      </c>
      <c r="BW6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19" s="10" t="e">
        <f t="shared" si="301"/>
        <v>#REF!</v>
      </c>
      <c r="BY619" s="10" t="e">
        <f t="shared" si="303"/>
        <v>#REF!</v>
      </c>
      <c r="BZ619" s="10" t="e">
        <f t="shared" si="302"/>
        <v>#REF!</v>
      </c>
      <c r="CA619" s="10"/>
    </row>
    <row r="620" spans="1:79" s="3" customFormat="1" ht="23.25" customHeight="1" x14ac:dyDescent="0.3">
      <c r="A620" s="7">
        <v>618</v>
      </c>
      <c r="B620" s="43"/>
      <c r="C620" s="44"/>
      <c r="D620" s="45"/>
      <c r="E620" s="46"/>
      <c r="F620" s="46"/>
      <c r="G620" s="46"/>
      <c r="H620" s="50"/>
      <c r="I620" s="51"/>
      <c r="J620" s="52"/>
      <c r="K620" s="51"/>
      <c r="L620" s="53"/>
      <c r="M620" s="54"/>
      <c r="N620" s="43"/>
      <c r="O620" s="55"/>
      <c r="P620" s="46"/>
      <c r="Q620" s="46"/>
      <c r="R620" s="46"/>
      <c r="S620" s="43"/>
      <c r="T620" s="56"/>
      <c r="U620" s="46"/>
      <c r="V620" s="57"/>
      <c r="W620" s="58"/>
      <c r="X620" s="57"/>
      <c r="Y620" s="46"/>
      <c r="Z620" s="57"/>
      <c r="AA620" s="59"/>
      <c r="AB620" s="60"/>
      <c r="AC620" s="2"/>
      <c r="AD620" s="2"/>
      <c r="AE620" s="2"/>
      <c r="AJ620" s="11">
        <f t="shared" si="286"/>
        <v>13</v>
      </c>
      <c r="AK620" s="11">
        <f t="shared" si="304"/>
        <v>0</v>
      </c>
      <c r="AL620" s="11">
        <f t="shared" si="305"/>
        <v>0</v>
      </c>
      <c r="AM620" s="11">
        <f t="shared" si="306"/>
        <v>0</v>
      </c>
      <c r="AN620" s="11">
        <f t="shared" si="307"/>
        <v>0</v>
      </c>
      <c r="AO620" s="4" t="e">
        <f>IF(#REF!="I",1,IF(#REF!="II",2,IF(#REF!="III",3,IF(#REF!="IV",4))))</f>
        <v>#REF!</v>
      </c>
      <c r="AP620" s="11" t="e">
        <f>IF(#REF!="PULMONAR",1,IF(AND(#REF!="EXTRAPULMONAR",#REF!&lt;&gt;"MENINGEA"),2,IF(AND(#REF!="EXTRAPULMONAR",#REF!="MENINGEA"),3,)))</f>
        <v>#REF!</v>
      </c>
      <c r="AQ6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0" s="4">
        <f t="shared" si="308"/>
        <v>0</v>
      </c>
      <c r="AS620" s="10">
        <f t="shared" si="309"/>
        <v>0</v>
      </c>
      <c r="AT620" s="10">
        <f t="shared" si="310"/>
        <v>0</v>
      </c>
      <c r="AU620" s="10" t="str">
        <f t="shared" si="311"/>
        <v>0</v>
      </c>
      <c r="AV620" s="11" t="e">
        <f t="shared" si="312"/>
        <v>#N/A</v>
      </c>
      <c r="AW620" s="4" t="e">
        <f t="shared" si="313"/>
        <v>#N/A</v>
      </c>
      <c r="AX620" s="10" t="e">
        <f t="shared" si="284"/>
        <v>#N/A</v>
      </c>
      <c r="AY620" s="10" t="e">
        <f t="shared" si="285"/>
        <v>#N/A</v>
      </c>
      <c r="AZ620" s="10" t="e">
        <f t="shared" si="287"/>
        <v>#REF!</v>
      </c>
      <c r="BA620" s="12" t="e">
        <f>IF(BW620=7,0,AJ620&amp;IF(#REF!="SI",1,IF(#REF!="NO",2,IF(#REF!="VIH + PREVIO",3,0))))</f>
        <v>#REF!</v>
      </c>
      <c r="BB620" s="13" t="e">
        <f>IF(AND(#REF!="POSITIVO",#REF!="POSITIVO"),1,IF(#REF!="NEGATIVO",2,IF(#REF!="VIH + PREVIO",3,0)))</f>
        <v>#REF!</v>
      </c>
      <c r="BC620" s="10" t="e">
        <f>IF(#REF!="SI",1,IF(#REF!="NO",2,0))</f>
        <v>#REF!</v>
      </c>
      <c r="BD620" s="10" t="e">
        <f>IF(#REF!="SI",1,IF(#REF!="NO",2,0))</f>
        <v>#REF!</v>
      </c>
      <c r="BE620" s="10" t="e">
        <f>IF(OR(#REF!="VIH + PREVIO",#REF!="VIH + PREVIO",#REF!="VIH + PREVIO"),1,0)</f>
        <v>#REF!</v>
      </c>
      <c r="BF620" s="13" t="e">
        <f>IF(OR(#REF!="POSITIVO",#REF!="NEGATIVO"),1,IF(#REF!="PACIENTE NO ACEPTA",2,IF(#REF!="VIH + PREVIO",3,0)))</f>
        <v>#REF!</v>
      </c>
      <c r="BG620" s="10" t="e">
        <f t="shared" si="288"/>
        <v>#REF!</v>
      </c>
      <c r="BH620" s="10" t="e">
        <f t="shared" si="289"/>
        <v>#REF!</v>
      </c>
      <c r="BI620" s="10" t="e">
        <f t="shared" si="290"/>
        <v>#REF!</v>
      </c>
      <c r="BJ620" s="10" t="e">
        <f t="shared" si="291"/>
        <v>#REF!</v>
      </c>
      <c r="BK620" s="10" t="e">
        <f t="shared" si="292"/>
        <v>#REF!</v>
      </c>
      <c r="BL620" s="10" t="e">
        <f t="shared" si="293"/>
        <v>#REF!</v>
      </c>
      <c r="BM620" s="10" t="e">
        <f>IF(OR(BW620=7,AQ620=6),0,IF(#REF!="I",1,IF(#REF!="II",2,IF(#REF!="III",3,IF(#REF!="IV",4))))&amp;AP620&amp;AQ620&amp;AR620&amp;AS620&amp;AT620&amp;AU620&amp;AX620)</f>
        <v>#REF!</v>
      </c>
      <c r="BN620" s="10" t="e">
        <f t="shared" si="294"/>
        <v>#REF!</v>
      </c>
      <c r="BO620" s="10" t="e">
        <f t="shared" si="295"/>
        <v>#REF!</v>
      </c>
      <c r="BP620" s="10" t="e">
        <f t="shared" si="296"/>
        <v>#REF!</v>
      </c>
      <c r="BQ620" s="10" t="e">
        <f t="shared" si="297"/>
        <v>#REF!</v>
      </c>
      <c r="BR620" s="10" t="e">
        <f t="shared" si="298"/>
        <v>#REF!</v>
      </c>
      <c r="BS620" s="10" t="e">
        <f t="shared" si="299"/>
        <v>#REF!</v>
      </c>
      <c r="BT620" s="10" t="e">
        <f>IF(OR(BW620=7,AQ620=6),0,AO620&amp;IF(#REF!="SI",1,IF(#REF!="NO",2,IF(#REF!="VIH + PREVIO",3,0))))</f>
        <v>#REF!</v>
      </c>
      <c r="BU620" s="10" t="e">
        <f>IF(OR(BW620=7,AQ620=6),0,IF(#REF!="-",1,0))</f>
        <v>#REF!</v>
      </c>
      <c r="BV620" s="10" t="e">
        <f t="shared" si="300"/>
        <v>#REF!</v>
      </c>
      <c r="BW6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0" s="10" t="e">
        <f t="shared" si="301"/>
        <v>#REF!</v>
      </c>
      <c r="BY620" s="10" t="e">
        <f t="shared" si="303"/>
        <v>#REF!</v>
      </c>
      <c r="BZ620" s="10" t="e">
        <f t="shared" si="302"/>
        <v>#REF!</v>
      </c>
      <c r="CA620" s="10"/>
    </row>
    <row r="621" spans="1:79" s="3" customFormat="1" ht="23.25" customHeight="1" x14ac:dyDescent="0.3">
      <c r="A621" s="7">
        <v>619</v>
      </c>
      <c r="B621" s="43"/>
      <c r="C621" s="44"/>
      <c r="D621" s="45"/>
      <c r="E621" s="46"/>
      <c r="F621" s="46"/>
      <c r="G621" s="46"/>
      <c r="H621" s="50"/>
      <c r="I621" s="51"/>
      <c r="J621" s="52"/>
      <c r="K621" s="51"/>
      <c r="L621" s="53"/>
      <c r="M621" s="54"/>
      <c r="N621" s="43"/>
      <c r="O621" s="55"/>
      <c r="P621" s="46"/>
      <c r="Q621" s="46"/>
      <c r="R621" s="46"/>
      <c r="S621" s="43"/>
      <c r="T621" s="56"/>
      <c r="U621" s="46"/>
      <c r="V621" s="57"/>
      <c r="W621" s="58"/>
      <c r="X621" s="57"/>
      <c r="Y621" s="46"/>
      <c r="Z621" s="57"/>
      <c r="AA621" s="59"/>
      <c r="AB621" s="60"/>
      <c r="AC621" s="2"/>
      <c r="AD621" s="2"/>
      <c r="AE621" s="2"/>
      <c r="AJ621" s="11">
        <f t="shared" si="286"/>
        <v>13</v>
      </c>
      <c r="AK621" s="11">
        <f t="shared" si="304"/>
        <v>0</v>
      </c>
      <c r="AL621" s="11">
        <f t="shared" si="305"/>
        <v>0</v>
      </c>
      <c r="AM621" s="11">
        <f t="shared" si="306"/>
        <v>0</v>
      </c>
      <c r="AN621" s="11">
        <f t="shared" si="307"/>
        <v>0</v>
      </c>
      <c r="AO621" s="4" t="e">
        <f>IF(#REF!="I",1,IF(#REF!="II",2,IF(#REF!="III",3,IF(#REF!="IV",4))))</f>
        <v>#REF!</v>
      </c>
      <c r="AP621" s="11" t="e">
        <f>IF(#REF!="PULMONAR",1,IF(AND(#REF!="EXTRAPULMONAR",#REF!&lt;&gt;"MENINGEA"),2,IF(AND(#REF!="EXTRAPULMONAR",#REF!="MENINGEA"),3,)))</f>
        <v>#REF!</v>
      </c>
      <c r="AQ6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1" s="4">
        <f t="shared" si="308"/>
        <v>0</v>
      </c>
      <c r="AS621" s="10">
        <f t="shared" si="309"/>
        <v>0</v>
      </c>
      <c r="AT621" s="10">
        <f t="shared" si="310"/>
        <v>0</v>
      </c>
      <c r="AU621" s="10" t="str">
        <f t="shared" si="311"/>
        <v>0</v>
      </c>
      <c r="AV621" s="11" t="e">
        <f t="shared" si="312"/>
        <v>#N/A</v>
      </c>
      <c r="AW621" s="4" t="e">
        <f t="shared" si="313"/>
        <v>#N/A</v>
      </c>
      <c r="AX621" s="10" t="e">
        <f t="shared" si="284"/>
        <v>#N/A</v>
      </c>
      <c r="AY621" s="10" t="e">
        <f t="shared" si="285"/>
        <v>#N/A</v>
      </c>
      <c r="AZ621" s="10" t="e">
        <f t="shared" si="287"/>
        <v>#REF!</v>
      </c>
      <c r="BA621" s="12" t="e">
        <f>IF(BW621=7,0,AJ621&amp;IF(#REF!="SI",1,IF(#REF!="NO",2,IF(#REF!="VIH + PREVIO",3,0))))</f>
        <v>#REF!</v>
      </c>
      <c r="BB621" s="13" t="e">
        <f>IF(AND(#REF!="POSITIVO",#REF!="POSITIVO"),1,IF(#REF!="NEGATIVO",2,IF(#REF!="VIH + PREVIO",3,0)))</f>
        <v>#REF!</v>
      </c>
      <c r="BC621" s="10" t="e">
        <f>IF(#REF!="SI",1,IF(#REF!="NO",2,0))</f>
        <v>#REF!</v>
      </c>
      <c r="BD621" s="10" t="e">
        <f>IF(#REF!="SI",1,IF(#REF!="NO",2,0))</f>
        <v>#REF!</v>
      </c>
      <c r="BE621" s="10" t="e">
        <f>IF(OR(#REF!="VIH + PREVIO",#REF!="VIH + PREVIO",#REF!="VIH + PREVIO"),1,0)</f>
        <v>#REF!</v>
      </c>
      <c r="BF621" s="13" t="e">
        <f>IF(OR(#REF!="POSITIVO",#REF!="NEGATIVO"),1,IF(#REF!="PACIENTE NO ACEPTA",2,IF(#REF!="VIH + PREVIO",3,0)))</f>
        <v>#REF!</v>
      </c>
      <c r="BG621" s="10" t="e">
        <f t="shared" si="288"/>
        <v>#REF!</v>
      </c>
      <c r="BH621" s="10" t="e">
        <f t="shared" si="289"/>
        <v>#REF!</v>
      </c>
      <c r="BI621" s="10" t="e">
        <f t="shared" si="290"/>
        <v>#REF!</v>
      </c>
      <c r="BJ621" s="10" t="e">
        <f t="shared" si="291"/>
        <v>#REF!</v>
      </c>
      <c r="BK621" s="10" t="e">
        <f t="shared" si="292"/>
        <v>#REF!</v>
      </c>
      <c r="BL621" s="10" t="e">
        <f t="shared" si="293"/>
        <v>#REF!</v>
      </c>
      <c r="BM621" s="10" t="e">
        <f>IF(OR(BW621=7,AQ621=6),0,IF(#REF!="I",1,IF(#REF!="II",2,IF(#REF!="III",3,IF(#REF!="IV",4))))&amp;AP621&amp;AQ621&amp;AR621&amp;AS621&amp;AT621&amp;AU621&amp;AX621)</f>
        <v>#REF!</v>
      </c>
      <c r="BN621" s="10" t="e">
        <f t="shared" si="294"/>
        <v>#REF!</v>
      </c>
      <c r="BO621" s="10" t="e">
        <f t="shared" si="295"/>
        <v>#REF!</v>
      </c>
      <c r="BP621" s="10" t="e">
        <f t="shared" si="296"/>
        <v>#REF!</v>
      </c>
      <c r="BQ621" s="10" t="e">
        <f t="shared" si="297"/>
        <v>#REF!</v>
      </c>
      <c r="BR621" s="10" t="e">
        <f t="shared" si="298"/>
        <v>#REF!</v>
      </c>
      <c r="BS621" s="10" t="e">
        <f t="shared" si="299"/>
        <v>#REF!</v>
      </c>
      <c r="BT621" s="10" t="e">
        <f>IF(OR(BW621=7,AQ621=6),0,AO621&amp;IF(#REF!="SI",1,IF(#REF!="NO",2,IF(#REF!="VIH + PREVIO",3,0))))</f>
        <v>#REF!</v>
      </c>
      <c r="BU621" s="10" t="e">
        <f>IF(OR(BW621=7,AQ621=6),0,IF(#REF!="-",1,0))</f>
        <v>#REF!</v>
      </c>
      <c r="BV621" s="10" t="e">
        <f t="shared" si="300"/>
        <v>#REF!</v>
      </c>
      <c r="BW6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1" s="10" t="e">
        <f t="shared" si="301"/>
        <v>#REF!</v>
      </c>
      <c r="BY621" s="10" t="e">
        <f t="shared" si="303"/>
        <v>#REF!</v>
      </c>
      <c r="BZ621" s="10" t="e">
        <f t="shared" si="302"/>
        <v>#REF!</v>
      </c>
      <c r="CA621" s="10"/>
    </row>
    <row r="622" spans="1:79" s="3" customFormat="1" ht="23.25" customHeight="1" x14ac:dyDescent="0.3">
      <c r="A622" s="7">
        <v>620</v>
      </c>
      <c r="B622" s="43"/>
      <c r="C622" s="44"/>
      <c r="D622" s="45"/>
      <c r="E622" s="46"/>
      <c r="F622" s="46"/>
      <c r="G622" s="46"/>
      <c r="H622" s="50"/>
      <c r="I622" s="51"/>
      <c r="J622" s="52"/>
      <c r="K622" s="51"/>
      <c r="L622" s="53"/>
      <c r="M622" s="54"/>
      <c r="N622" s="43"/>
      <c r="O622" s="55"/>
      <c r="P622" s="46"/>
      <c r="Q622" s="46"/>
      <c r="R622" s="46"/>
      <c r="S622" s="43"/>
      <c r="T622" s="56"/>
      <c r="U622" s="46"/>
      <c r="V622" s="57"/>
      <c r="W622" s="58"/>
      <c r="X622" s="57"/>
      <c r="Y622" s="46"/>
      <c r="Z622" s="57"/>
      <c r="AA622" s="59"/>
      <c r="AB622" s="60"/>
      <c r="AC622" s="2"/>
      <c r="AD622" s="2"/>
      <c r="AE622" s="2"/>
      <c r="AJ622" s="11">
        <f t="shared" si="286"/>
        <v>13</v>
      </c>
      <c r="AK622" s="11">
        <f t="shared" si="304"/>
        <v>0</v>
      </c>
      <c r="AL622" s="11">
        <f t="shared" si="305"/>
        <v>0</v>
      </c>
      <c r="AM622" s="11">
        <f t="shared" si="306"/>
        <v>0</v>
      </c>
      <c r="AN622" s="11">
        <f t="shared" si="307"/>
        <v>0</v>
      </c>
      <c r="AO622" s="4" t="e">
        <f>IF(#REF!="I",1,IF(#REF!="II",2,IF(#REF!="III",3,IF(#REF!="IV",4))))</f>
        <v>#REF!</v>
      </c>
      <c r="AP622" s="11" t="e">
        <f>IF(#REF!="PULMONAR",1,IF(AND(#REF!="EXTRAPULMONAR",#REF!&lt;&gt;"MENINGEA"),2,IF(AND(#REF!="EXTRAPULMONAR",#REF!="MENINGEA"),3,)))</f>
        <v>#REF!</v>
      </c>
      <c r="AQ6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2" s="4">
        <f t="shared" si="308"/>
        <v>0</v>
      </c>
      <c r="AS622" s="10">
        <f t="shared" si="309"/>
        <v>0</v>
      </c>
      <c r="AT622" s="10">
        <f t="shared" si="310"/>
        <v>0</v>
      </c>
      <c r="AU622" s="10" t="str">
        <f t="shared" si="311"/>
        <v>0</v>
      </c>
      <c r="AV622" s="11" t="e">
        <f t="shared" si="312"/>
        <v>#N/A</v>
      </c>
      <c r="AW622" s="4" t="e">
        <f t="shared" si="313"/>
        <v>#N/A</v>
      </c>
      <c r="AX622" s="10" t="e">
        <f t="shared" si="284"/>
        <v>#N/A</v>
      </c>
      <c r="AY622" s="10" t="e">
        <f t="shared" si="285"/>
        <v>#N/A</v>
      </c>
      <c r="AZ622" s="10" t="e">
        <f t="shared" si="287"/>
        <v>#REF!</v>
      </c>
      <c r="BA622" s="12" t="e">
        <f>IF(BW622=7,0,AJ622&amp;IF(#REF!="SI",1,IF(#REF!="NO",2,IF(#REF!="VIH + PREVIO",3,0))))</f>
        <v>#REF!</v>
      </c>
      <c r="BB622" s="13" t="e">
        <f>IF(AND(#REF!="POSITIVO",#REF!="POSITIVO"),1,IF(#REF!="NEGATIVO",2,IF(#REF!="VIH + PREVIO",3,0)))</f>
        <v>#REF!</v>
      </c>
      <c r="BC622" s="10" t="e">
        <f>IF(#REF!="SI",1,IF(#REF!="NO",2,0))</f>
        <v>#REF!</v>
      </c>
      <c r="BD622" s="10" t="e">
        <f>IF(#REF!="SI",1,IF(#REF!="NO",2,0))</f>
        <v>#REF!</v>
      </c>
      <c r="BE622" s="10" t="e">
        <f>IF(OR(#REF!="VIH + PREVIO",#REF!="VIH + PREVIO",#REF!="VIH + PREVIO"),1,0)</f>
        <v>#REF!</v>
      </c>
      <c r="BF622" s="13" t="e">
        <f>IF(OR(#REF!="POSITIVO",#REF!="NEGATIVO"),1,IF(#REF!="PACIENTE NO ACEPTA",2,IF(#REF!="VIH + PREVIO",3,0)))</f>
        <v>#REF!</v>
      </c>
      <c r="BG622" s="10" t="e">
        <f t="shared" si="288"/>
        <v>#REF!</v>
      </c>
      <c r="BH622" s="10" t="e">
        <f t="shared" si="289"/>
        <v>#REF!</v>
      </c>
      <c r="BI622" s="10" t="e">
        <f t="shared" si="290"/>
        <v>#REF!</v>
      </c>
      <c r="BJ622" s="10" t="e">
        <f t="shared" si="291"/>
        <v>#REF!</v>
      </c>
      <c r="BK622" s="10" t="e">
        <f t="shared" si="292"/>
        <v>#REF!</v>
      </c>
      <c r="BL622" s="10" t="e">
        <f t="shared" si="293"/>
        <v>#REF!</v>
      </c>
      <c r="BM622" s="10" t="e">
        <f>IF(OR(BW622=7,AQ622=6),0,IF(#REF!="I",1,IF(#REF!="II",2,IF(#REF!="III",3,IF(#REF!="IV",4))))&amp;AP622&amp;AQ622&amp;AR622&amp;AS622&amp;AT622&amp;AU622&amp;AX622)</f>
        <v>#REF!</v>
      </c>
      <c r="BN622" s="10" t="e">
        <f t="shared" si="294"/>
        <v>#REF!</v>
      </c>
      <c r="BO622" s="10" t="e">
        <f t="shared" si="295"/>
        <v>#REF!</v>
      </c>
      <c r="BP622" s="10" t="e">
        <f t="shared" si="296"/>
        <v>#REF!</v>
      </c>
      <c r="BQ622" s="10" t="e">
        <f t="shared" si="297"/>
        <v>#REF!</v>
      </c>
      <c r="BR622" s="10" t="e">
        <f t="shared" si="298"/>
        <v>#REF!</v>
      </c>
      <c r="BS622" s="10" t="e">
        <f t="shared" si="299"/>
        <v>#REF!</v>
      </c>
      <c r="BT622" s="10" t="e">
        <f>IF(OR(BW622=7,AQ622=6),0,AO622&amp;IF(#REF!="SI",1,IF(#REF!="NO",2,IF(#REF!="VIH + PREVIO",3,0))))</f>
        <v>#REF!</v>
      </c>
      <c r="BU622" s="10" t="e">
        <f>IF(OR(BW622=7,AQ622=6),0,IF(#REF!="-",1,0))</f>
        <v>#REF!</v>
      </c>
      <c r="BV622" s="10" t="e">
        <f t="shared" si="300"/>
        <v>#REF!</v>
      </c>
      <c r="BW6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2" s="10" t="e">
        <f t="shared" si="301"/>
        <v>#REF!</v>
      </c>
      <c r="BY622" s="10" t="e">
        <f t="shared" si="303"/>
        <v>#REF!</v>
      </c>
      <c r="BZ622" s="10" t="e">
        <f t="shared" si="302"/>
        <v>#REF!</v>
      </c>
      <c r="CA622" s="10"/>
    </row>
    <row r="623" spans="1:79" s="3" customFormat="1" ht="23.25" customHeight="1" x14ac:dyDescent="0.3">
      <c r="A623" s="7">
        <v>621</v>
      </c>
      <c r="B623" s="43"/>
      <c r="C623" s="44"/>
      <c r="D623" s="45"/>
      <c r="E623" s="46"/>
      <c r="F623" s="46"/>
      <c r="G623" s="46"/>
      <c r="H623" s="50"/>
      <c r="I623" s="51"/>
      <c r="J623" s="52"/>
      <c r="K623" s="51"/>
      <c r="L623" s="53"/>
      <c r="M623" s="54"/>
      <c r="N623" s="43"/>
      <c r="O623" s="55"/>
      <c r="P623" s="46"/>
      <c r="Q623" s="46"/>
      <c r="R623" s="46"/>
      <c r="S623" s="43"/>
      <c r="T623" s="56"/>
      <c r="U623" s="46"/>
      <c r="V623" s="57"/>
      <c r="W623" s="58"/>
      <c r="X623" s="57"/>
      <c r="Y623" s="46"/>
      <c r="Z623" s="57"/>
      <c r="AA623" s="59"/>
      <c r="AB623" s="60"/>
      <c r="AC623" s="2"/>
      <c r="AD623" s="2"/>
      <c r="AE623" s="2"/>
      <c r="AJ623" s="11">
        <f t="shared" si="286"/>
        <v>13</v>
      </c>
      <c r="AK623" s="11">
        <f t="shared" si="304"/>
        <v>0</v>
      </c>
      <c r="AL623" s="11">
        <f t="shared" si="305"/>
        <v>0</v>
      </c>
      <c r="AM623" s="11">
        <f t="shared" si="306"/>
        <v>0</v>
      </c>
      <c r="AN623" s="11">
        <f t="shared" si="307"/>
        <v>0</v>
      </c>
      <c r="AO623" s="4" t="e">
        <f>IF(#REF!="I",1,IF(#REF!="II",2,IF(#REF!="III",3,IF(#REF!="IV",4))))</f>
        <v>#REF!</v>
      </c>
      <c r="AP623" s="11" t="e">
        <f>IF(#REF!="PULMONAR",1,IF(AND(#REF!="EXTRAPULMONAR",#REF!&lt;&gt;"MENINGEA"),2,IF(AND(#REF!="EXTRAPULMONAR",#REF!="MENINGEA"),3,)))</f>
        <v>#REF!</v>
      </c>
      <c r="AQ6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3" s="4">
        <f t="shared" si="308"/>
        <v>0</v>
      </c>
      <c r="AS623" s="10">
        <f t="shared" si="309"/>
        <v>0</v>
      </c>
      <c r="AT623" s="10">
        <f t="shared" si="310"/>
        <v>0</v>
      </c>
      <c r="AU623" s="10" t="str">
        <f t="shared" si="311"/>
        <v>0</v>
      </c>
      <c r="AV623" s="11" t="e">
        <f t="shared" si="312"/>
        <v>#N/A</v>
      </c>
      <c r="AW623" s="4" t="e">
        <f t="shared" si="313"/>
        <v>#N/A</v>
      </c>
      <c r="AX623" s="10" t="e">
        <f t="shared" si="284"/>
        <v>#N/A</v>
      </c>
      <c r="AY623" s="10" t="e">
        <f t="shared" si="285"/>
        <v>#N/A</v>
      </c>
      <c r="AZ623" s="10" t="e">
        <f t="shared" si="287"/>
        <v>#REF!</v>
      </c>
      <c r="BA623" s="12" t="e">
        <f>IF(BW623=7,0,AJ623&amp;IF(#REF!="SI",1,IF(#REF!="NO",2,IF(#REF!="VIH + PREVIO",3,0))))</f>
        <v>#REF!</v>
      </c>
      <c r="BB623" s="13" t="e">
        <f>IF(AND(#REF!="POSITIVO",#REF!="POSITIVO"),1,IF(#REF!="NEGATIVO",2,IF(#REF!="VIH + PREVIO",3,0)))</f>
        <v>#REF!</v>
      </c>
      <c r="BC623" s="10" t="e">
        <f>IF(#REF!="SI",1,IF(#REF!="NO",2,0))</f>
        <v>#REF!</v>
      </c>
      <c r="BD623" s="10" t="e">
        <f>IF(#REF!="SI",1,IF(#REF!="NO",2,0))</f>
        <v>#REF!</v>
      </c>
      <c r="BE623" s="10" t="e">
        <f>IF(OR(#REF!="VIH + PREVIO",#REF!="VIH + PREVIO",#REF!="VIH + PREVIO"),1,0)</f>
        <v>#REF!</v>
      </c>
      <c r="BF623" s="13" t="e">
        <f>IF(OR(#REF!="POSITIVO",#REF!="NEGATIVO"),1,IF(#REF!="PACIENTE NO ACEPTA",2,IF(#REF!="VIH + PREVIO",3,0)))</f>
        <v>#REF!</v>
      </c>
      <c r="BG623" s="10" t="e">
        <f t="shared" si="288"/>
        <v>#REF!</v>
      </c>
      <c r="BH623" s="10" t="e">
        <f t="shared" si="289"/>
        <v>#REF!</v>
      </c>
      <c r="BI623" s="10" t="e">
        <f t="shared" si="290"/>
        <v>#REF!</v>
      </c>
      <c r="BJ623" s="10" t="e">
        <f t="shared" si="291"/>
        <v>#REF!</v>
      </c>
      <c r="BK623" s="10" t="e">
        <f t="shared" si="292"/>
        <v>#REF!</v>
      </c>
      <c r="BL623" s="10" t="e">
        <f t="shared" si="293"/>
        <v>#REF!</v>
      </c>
      <c r="BM623" s="10" t="e">
        <f>IF(OR(BW623=7,AQ623=6),0,IF(#REF!="I",1,IF(#REF!="II",2,IF(#REF!="III",3,IF(#REF!="IV",4))))&amp;AP623&amp;AQ623&amp;AR623&amp;AS623&amp;AT623&amp;AU623&amp;AX623)</f>
        <v>#REF!</v>
      </c>
      <c r="BN623" s="10" t="e">
        <f t="shared" si="294"/>
        <v>#REF!</v>
      </c>
      <c r="BO623" s="10" t="e">
        <f t="shared" si="295"/>
        <v>#REF!</v>
      </c>
      <c r="BP623" s="10" t="e">
        <f t="shared" si="296"/>
        <v>#REF!</v>
      </c>
      <c r="BQ623" s="10" t="e">
        <f t="shared" si="297"/>
        <v>#REF!</v>
      </c>
      <c r="BR623" s="10" t="e">
        <f t="shared" si="298"/>
        <v>#REF!</v>
      </c>
      <c r="BS623" s="10" t="e">
        <f t="shared" si="299"/>
        <v>#REF!</v>
      </c>
      <c r="BT623" s="10" t="e">
        <f>IF(OR(BW623=7,AQ623=6),0,AO623&amp;IF(#REF!="SI",1,IF(#REF!="NO",2,IF(#REF!="VIH + PREVIO",3,0))))</f>
        <v>#REF!</v>
      </c>
      <c r="BU623" s="10" t="e">
        <f>IF(OR(BW623=7,AQ623=6),0,IF(#REF!="-",1,0))</f>
        <v>#REF!</v>
      </c>
      <c r="BV623" s="10" t="e">
        <f t="shared" si="300"/>
        <v>#REF!</v>
      </c>
      <c r="BW6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3" s="10" t="e">
        <f t="shared" si="301"/>
        <v>#REF!</v>
      </c>
      <c r="BY623" s="10" t="e">
        <f t="shared" si="303"/>
        <v>#REF!</v>
      </c>
      <c r="BZ623" s="10" t="e">
        <f t="shared" si="302"/>
        <v>#REF!</v>
      </c>
      <c r="CA623" s="10"/>
    </row>
    <row r="624" spans="1:79" s="3" customFormat="1" ht="23.25" customHeight="1" x14ac:dyDescent="0.3">
      <c r="A624" s="7">
        <v>622</v>
      </c>
      <c r="B624" s="43"/>
      <c r="C624" s="44"/>
      <c r="D624" s="45"/>
      <c r="E624" s="46"/>
      <c r="F624" s="46"/>
      <c r="G624" s="46"/>
      <c r="H624" s="50"/>
      <c r="I624" s="51"/>
      <c r="J624" s="52"/>
      <c r="K624" s="51"/>
      <c r="L624" s="53"/>
      <c r="M624" s="54"/>
      <c r="N624" s="43"/>
      <c r="O624" s="55"/>
      <c r="P624" s="46"/>
      <c r="Q624" s="46"/>
      <c r="R624" s="46"/>
      <c r="S624" s="43"/>
      <c r="T624" s="56"/>
      <c r="U624" s="46"/>
      <c r="V624" s="57"/>
      <c r="W624" s="58"/>
      <c r="X624" s="57"/>
      <c r="Y624" s="46"/>
      <c r="Z624" s="57"/>
      <c r="AA624" s="59"/>
      <c r="AB624" s="60"/>
      <c r="AC624" s="2"/>
      <c r="AD624" s="2"/>
      <c r="AE624" s="2"/>
      <c r="AJ624" s="11">
        <f t="shared" si="286"/>
        <v>13</v>
      </c>
      <c r="AK624" s="11">
        <f t="shared" si="304"/>
        <v>0</v>
      </c>
      <c r="AL624" s="11">
        <f t="shared" si="305"/>
        <v>0</v>
      </c>
      <c r="AM624" s="11">
        <f t="shared" si="306"/>
        <v>0</v>
      </c>
      <c r="AN624" s="11">
        <f t="shared" si="307"/>
        <v>0</v>
      </c>
      <c r="AO624" s="4" t="e">
        <f>IF(#REF!="I",1,IF(#REF!="II",2,IF(#REF!="III",3,IF(#REF!="IV",4))))</f>
        <v>#REF!</v>
      </c>
      <c r="AP624" s="11" t="e">
        <f>IF(#REF!="PULMONAR",1,IF(AND(#REF!="EXTRAPULMONAR",#REF!&lt;&gt;"MENINGEA"),2,IF(AND(#REF!="EXTRAPULMONAR",#REF!="MENINGEA"),3,)))</f>
        <v>#REF!</v>
      </c>
      <c r="AQ6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4" s="4">
        <f t="shared" si="308"/>
        <v>0</v>
      </c>
      <c r="AS624" s="10">
        <f t="shared" si="309"/>
        <v>0</v>
      </c>
      <c r="AT624" s="10">
        <f t="shared" si="310"/>
        <v>0</v>
      </c>
      <c r="AU624" s="10" t="str">
        <f t="shared" si="311"/>
        <v>0</v>
      </c>
      <c r="AV624" s="11" t="e">
        <f t="shared" si="312"/>
        <v>#N/A</v>
      </c>
      <c r="AW624" s="4" t="e">
        <f t="shared" si="313"/>
        <v>#N/A</v>
      </c>
      <c r="AX624" s="10" t="e">
        <f t="shared" si="284"/>
        <v>#N/A</v>
      </c>
      <c r="AY624" s="10" t="e">
        <f t="shared" si="285"/>
        <v>#N/A</v>
      </c>
      <c r="AZ624" s="10" t="e">
        <f t="shared" si="287"/>
        <v>#REF!</v>
      </c>
      <c r="BA624" s="12" t="e">
        <f>IF(BW624=7,0,AJ624&amp;IF(#REF!="SI",1,IF(#REF!="NO",2,IF(#REF!="VIH + PREVIO",3,0))))</f>
        <v>#REF!</v>
      </c>
      <c r="BB624" s="13" t="e">
        <f>IF(AND(#REF!="POSITIVO",#REF!="POSITIVO"),1,IF(#REF!="NEGATIVO",2,IF(#REF!="VIH + PREVIO",3,0)))</f>
        <v>#REF!</v>
      </c>
      <c r="BC624" s="10" t="e">
        <f>IF(#REF!="SI",1,IF(#REF!="NO",2,0))</f>
        <v>#REF!</v>
      </c>
      <c r="BD624" s="10" t="e">
        <f>IF(#REF!="SI",1,IF(#REF!="NO",2,0))</f>
        <v>#REF!</v>
      </c>
      <c r="BE624" s="10" t="e">
        <f>IF(OR(#REF!="VIH + PREVIO",#REF!="VIH + PREVIO",#REF!="VIH + PREVIO"),1,0)</f>
        <v>#REF!</v>
      </c>
      <c r="BF624" s="13" t="e">
        <f>IF(OR(#REF!="POSITIVO",#REF!="NEGATIVO"),1,IF(#REF!="PACIENTE NO ACEPTA",2,IF(#REF!="VIH + PREVIO",3,0)))</f>
        <v>#REF!</v>
      </c>
      <c r="BG624" s="10" t="e">
        <f t="shared" si="288"/>
        <v>#REF!</v>
      </c>
      <c r="BH624" s="10" t="e">
        <f t="shared" si="289"/>
        <v>#REF!</v>
      </c>
      <c r="BI624" s="10" t="e">
        <f t="shared" si="290"/>
        <v>#REF!</v>
      </c>
      <c r="BJ624" s="10" t="e">
        <f t="shared" si="291"/>
        <v>#REF!</v>
      </c>
      <c r="BK624" s="10" t="e">
        <f t="shared" si="292"/>
        <v>#REF!</v>
      </c>
      <c r="BL624" s="10" t="e">
        <f t="shared" si="293"/>
        <v>#REF!</v>
      </c>
      <c r="BM624" s="10" t="e">
        <f>IF(OR(BW624=7,AQ624=6),0,IF(#REF!="I",1,IF(#REF!="II",2,IF(#REF!="III",3,IF(#REF!="IV",4))))&amp;AP624&amp;AQ624&amp;AR624&amp;AS624&amp;AT624&amp;AU624&amp;AX624)</f>
        <v>#REF!</v>
      </c>
      <c r="BN624" s="10" t="e">
        <f t="shared" si="294"/>
        <v>#REF!</v>
      </c>
      <c r="BO624" s="10" t="e">
        <f t="shared" si="295"/>
        <v>#REF!</v>
      </c>
      <c r="BP624" s="10" t="e">
        <f t="shared" si="296"/>
        <v>#REF!</v>
      </c>
      <c r="BQ624" s="10" t="e">
        <f t="shared" si="297"/>
        <v>#REF!</v>
      </c>
      <c r="BR624" s="10" t="e">
        <f t="shared" si="298"/>
        <v>#REF!</v>
      </c>
      <c r="BS624" s="10" t="e">
        <f t="shared" si="299"/>
        <v>#REF!</v>
      </c>
      <c r="BT624" s="10" t="e">
        <f>IF(OR(BW624=7,AQ624=6),0,AO624&amp;IF(#REF!="SI",1,IF(#REF!="NO",2,IF(#REF!="VIH + PREVIO",3,0))))</f>
        <v>#REF!</v>
      </c>
      <c r="BU624" s="10" t="e">
        <f>IF(OR(BW624=7,AQ624=6),0,IF(#REF!="-",1,0))</f>
        <v>#REF!</v>
      </c>
      <c r="BV624" s="10" t="e">
        <f t="shared" si="300"/>
        <v>#REF!</v>
      </c>
      <c r="BW6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4" s="10" t="e">
        <f t="shared" si="301"/>
        <v>#REF!</v>
      </c>
      <c r="BY624" s="10" t="e">
        <f t="shared" si="303"/>
        <v>#REF!</v>
      </c>
      <c r="BZ624" s="10" t="e">
        <f t="shared" si="302"/>
        <v>#REF!</v>
      </c>
      <c r="CA624" s="10"/>
    </row>
    <row r="625" spans="1:79" s="3" customFormat="1" ht="23.25" customHeight="1" x14ac:dyDescent="0.3">
      <c r="A625" s="7">
        <v>623</v>
      </c>
      <c r="B625" s="43"/>
      <c r="C625" s="44"/>
      <c r="D625" s="45"/>
      <c r="E625" s="46"/>
      <c r="F625" s="46"/>
      <c r="G625" s="46"/>
      <c r="H625" s="50"/>
      <c r="I625" s="51"/>
      <c r="J625" s="52"/>
      <c r="K625" s="51"/>
      <c r="L625" s="53"/>
      <c r="M625" s="54"/>
      <c r="N625" s="43"/>
      <c r="O625" s="55"/>
      <c r="P625" s="46"/>
      <c r="Q625" s="46"/>
      <c r="R625" s="46"/>
      <c r="S625" s="43"/>
      <c r="T625" s="56"/>
      <c r="U625" s="46"/>
      <c r="V625" s="57"/>
      <c r="W625" s="58"/>
      <c r="X625" s="57"/>
      <c r="Y625" s="46"/>
      <c r="Z625" s="57"/>
      <c r="AA625" s="59"/>
      <c r="AB625" s="60"/>
      <c r="AC625" s="2"/>
      <c r="AD625" s="2"/>
      <c r="AE625" s="2"/>
      <c r="AJ625" s="11">
        <f t="shared" si="286"/>
        <v>13</v>
      </c>
      <c r="AK625" s="11">
        <f t="shared" si="304"/>
        <v>0</v>
      </c>
      <c r="AL625" s="11">
        <f t="shared" si="305"/>
        <v>0</v>
      </c>
      <c r="AM625" s="11">
        <f t="shared" si="306"/>
        <v>0</v>
      </c>
      <c r="AN625" s="11">
        <f t="shared" si="307"/>
        <v>0</v>
      </c>
      <c r="AO625" s="4" t="e">
        <f>IF(#REF!="I",1,IF(#REF!="II",2,IF(#REF!="III",3,IF(#REF!="IV",4))))</f>
        <v>#REF!</v>
      </c>
      <c r="AP625" s="11" t="e">
        <f>IF(#REF!="PULMONAR",1,IF(AND(#REF!="EXTRAPULMONAR",#REF!&lt;&gt;"MENINGEA"),2,IF(AND(#REF!="EXTRAPULMONAR",#REF!="MENINGEA"),3,)))</f>
        <v>#REF!</v>
      </c>
      <c r="AQ6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5" s="4">
        <f t="shared" si="308"/>
        <v>0</v>
      </c>
      <c r="AS625" s="10">
        <f t="shared" si="309"/>
        <v>0</v>
      </c>
      <c r="AT625" s="10">
        <f t="shared" si="310"/>
        <v>0</v>
      </c>
      <c r="AU625" s="10" t="str">
        <f t="shared" si="311"/>
        <v>0</v>
      </c>
      <c r="AV625" s="11" t="e">
        <f t="shared" si="312"/>
        <v>#N/A</v>
      </c>
      <c r="AW625" s="4" t="e">
        <f t="shared" si="313"/>
        <v>#N/A</v>
      </c>
      <c r="AX625" s="10" t="e">
        <f t="shared" si="284"/>
        <v>#N/A</v>
      </c>
      <c r="AY625" s="10" t="e">
        <f t="shared" si="285"/>
        <v>#N/A</v>
      </c>
      <c r="AZ625" s="10" t="e">
        <f t="shared" si="287"/>
        <v>#REF!</v>
      </c>
      <c r="BA625" s="12" t="e">
        <f>IF(BW625=7,0,AJ625&amp;IF(#REF!="SI",1,IF(#REF!="NO",2,IF(#REF!="VIH + PREVIO",3,0))))</f>
        <v>#REF!</v>
      </c>
      <c r="BB625" s="13" t="e">
        <f>IF(AND(#REF!="POSITIVO",#REF!="POSITIVO"),1,IF(#REF!="NEGATIVO",2,IF(#REF!="VIH + PREVIO",3,0)))</f>
        <v>#REF!</v>
      </c>
      <c r="BC625" s="10" t="e">
        <f>IF(#REF!="SI",1,IF(#REF!="NO",2,0))</f>
        <v>#REF!</v>
      </c>
      <c r="BD625" s="10" t="e">
        <f>IF(#REF!="SI",1,IF(#REF!="NO",2,0))</f>
        <v>#REF!</v>
      </c>
      <c r="BE625" s="10" t="e">
        <f>IF(OR(#REF!="VIH + PREVIO",#REF!="VIH + PREVIO",#REF!="VIH + PREVIO"),1,0)</f>
        <v>#REF!</v>
      </c>
      <c r="BF625" s="13" t="e">
        <f>IF(OR(#REF!="POSITIVO",#REF!="NEGATIVO"),1,IF(#REF!="PACIENTE NO ACEPTA",2,IF(#REF!="VIH + PREVIO",3,0)))</f>
        <v>#REF!</v>
      </c>
      <c r="BG625" s="10" t="e">
        <f t="shared" si="288"/>
        <v>#REF!</v>
      </c>
      <c r="BH625" s="10" t="e">
        <f t="shared" si="289"/>
        <v>#REF!</v>
      </c>
      <c r="BI625" s="10" t="e">
        <f t="shared" si="290"/>
        <v>#REF!</v>
      </c>
      <c r="BJ625" s="10" t="e">
        <f t="shared" si="291"/>
        <v>#REF!</v>
      </c>
      <c r="BK625" s="10" t="e">
        <f t="shared" si="292"/>
        <v>#REF!</v>
      </c>
      <c r="BL625" s="10" t="e">
        <f t="shared" si="293"/>
        <v>#REF!</v>
      </c>
      <c r="BM625" s="10" t="e">
        <f>IF(OR(BW625=7,AQ625=6),0,IF(#REF!="I",1,IF(#REF!="II",2,IF(#REF!="III",3,IF(#REF!="IV",4))))&amp;AP625&amp;AQ625&amp;AR625&amp;AS625&amp;AT625&amp;AU625&amp;AX625)</f>
        <v>#REF!</v>
      </c>
      <c r="BN625" s="10" t="e">
        <f t="shared" si="294"/>
        <v>#REF!</v>
      </c>
      <c r="BO625" s="10" t="e">
        <f t="shared" si="295"/>
        <v>#REF!</v>
      </c>
      <c r="BP625" s="10" t="e">
        <f t="shared" si="296"/>
        <v>#REF!</v>
      </c>
      <c r="BQ625" s="10" t="e">
        <f t="shared" si="297"/>
        <v>#REF!</v>
      </c>
      <c r="BR625" s="10" t="e">
        <f t="shared" si="298"/>
        <v>#REF!</v>
      </c>
      <c r="BS625" s="10" t="e">
        <f t="shared" si="299"/>
        <v>#REF!</v>
      </c>
      <c r="BT625" s="10" t="e">
        <f>IF(OR(BW625=7,AQ625=6),0,AO625&amp;IF(#REF!="SI",1,IF(#REF!="NO",2,IF(#REF!="VIH + PREVIO",3,0))))</f>
        <v>#REF!</v>
      </c>
      <c r="BU625" s="10" t="e">
        <f>IF(OR(BW625=7,AQ625=6),0,IF(#REF!="-",1,0))</f>
        <v>#REF!</v>
      </c>
      <c r="BV625" s="10" t="e">
        <f t="shared" si="300"/>
        <v>#REF!</v>
      </c>
      <c r="BW6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5" s="10" t="e">
        <f t="shared" si="301"/>
        <v>#REF!</v>
      </c>
      <c r="BY625" s="10" t="e">
        <f t="shared" si="303"/>
        <v>#REF!</v>
      </c>
      <c r="BZ625" s="10" t="e">
        <f t="shared" si="302"/>
        <v>#REF!</v>
      </c>
      <c r="CA625" s="10"/>
    </row>
    <row r="626" spans="1:79" s="3" customFormat="1" ht="23.25" customHeight="1" x14ac:dyDescent="0.3">
      <c r="A626" s="7">
        <v>624</v>
      </c>
      <c r="B626" s="43"/>
      <c r="C626" s="44"/>
      <c r="D626" s="45"/>
      <c r="E626" s="46"/>
      <c r="F626" s="46"/>
      <c r="G626" s="46"/>
      <c r="H626" s="50"/>
      <c r="I626" s="51"/>
      <c r="J626" s="52"/>
      <c r="K626" s="51"/>
      <c r="L626" s="53"/>
      <c r="M626" s="54"/>
      <c r="N626" s="43"/>
      <c r="O626" s="55"/>
      <c r="P626" s="46"/>
      <c r="Q626" s="46"/>
      <c r="R626" s="46"/>
      <c r="S626" s="43"/>
      <c r="T626" s="56"/>
      <c r="U626" s="46"/>
      <c r="V626" s="57"/>
      <c r="W626" s="58"/>
      <c r="X626" s="57"/>
      <c r="Y626" s="46"/>
      <c r="Z626" s="57"/>
      <c r="AA626" s="59"/>
      <c r="AB626" s="60"/>
      <c r="AC626" s="2"/>
      <c r="AD626" s="2"/>
      <c r="AE626" s="2"/>
      <c r="AJ626" s="11">
        <f t="shared" si="286"/>
        <v>13</v>
      </c>
      <c r="AK626" s="11">
        <f t="shared" si="304"/>
        <v>0</v>
      </c>
      <c r="AL626" s="11">
        <f t="shared" si="305"/>
        <v>0</v>
      </c>
      <c r="AM626" s="11">
        <f t="shared" si="306"/>
        <v>0</v>
      </c>
      <c r="AN626" s="11">
        <f t="shared" si="307"/>
        <v>0</v>
      </c>
      <c r="AO626" s="4" t="e">
        <f>IF(#REF!="I",1,IF(#REF!="II",2,IF(#REF!="III",3,IF(#REF!="IV",4))))</f>
        <v>#REF!</v>
      </c>
      <c r="AP626" s="11" t="e">
        <f>IF(#REF!="PULMONAR",1,IF(AND(#REF!="EXTRAPULMONAR",#REF!&lt;&gt;"MENINGEA"),2,IF(AND(#REF!="EXTRAPULMONAR",#REF!="MENINGEA"),3,)))</f>
        <v>#REF!</v>
      </c>
      <c r="AQ6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6" s="4">
        <f t="shared" si="308"/>
        <v>0</v>
      </c>
      <c r="AS626" s="10">
        <f t="shared" si="309"/>
        <v>0</v>
      </c>
      <c r="AT626" s="10">
        <f t="shared" si="310"/>
        <v>0</v>
      </c>
      <c r="AU626" s="10" t="str">
        <f t="shared" si="311"/>
        <v>0</v>
      </c>
      <c r="AV626" s="11" t="e">
        <f t="shared" si="312"/>
        <v>#N/A</v>
      </c>
      <c r="AW626" s="4" t="e">
        <f t="shared" si="313"/>
        <v>#N/A</v>
      </c>
      <c r="AX626" s="10" t="e">
        <f t="shared" si="284"/>
        <v>#N/A</v>
      </c>
      <c r="AY626" s="10" t="e">
        <f t="shared" si="285"/>
        <v>#N/A</v>
      </c>
      <c r="AZ626" s="10" t="e">
        <f t="shared" si="287"/>
        <v>#REF!</v>
      </c>
      <c r="BA626" s="12" t="e">
        <f>IF(BW626=7,0,AJ626&amp;IF(#REF!="SI",1,IF(#REF!="NO",2,IF(#REF!="VIH + PREVIO",3,0))))</f>
        <v>#REF!</v>
      </c>
      <c r="BB626" s="13" t="e">
        <f>IF(AND(#REF!="POSITIVO",#REF!="POSITIVO"),1,IF(#REF!="NEGATIVO",2,IF(#REF!="VIH + PREVIO",3,0)))</f>
        <v>#REF!</v>
      </c>
      <c r="BC626" s="10" t="e">
        <f>IF(#REF!="SI",1,IF(#REF!="NO",2,0))</f>
        <v>#REF!</v>
      </c>
      <c r="BD626" s="10" t="e">
        <f>IF(#REF!="SI",1,IF(#REF!="NO",2,0))</f>
        <v>#REF!</v>
      </c>
      <c r="BE626" s="10" t="e">
        <f>IF(OR(#REF!="VIH + PREVIO",#REF!="VIH + PREVIO",#REF!="VIH + PREVIO"),1,0)</f>
        <v>#REF!</v>
      </c>
      <c r="BF626" s="13" t="e">
        <f>IF(OR(#REF!="POSITIVO",#REF!="NEGATIVO"),1,IF(#REF!="PACIENTE NO ACEPTA",2,IF(#REF!="VIH + PREVIO",3,0)))</f>
        <v>#REF!</v>
      </c>
      <c r="BG626" s="10" t="e">
        <f t="shared" si="288"/>
        <v>#REF!</v>
      </c>
      <c r="BH626" s="10" t="e">
        <f t="shared" si="289"/>
        <v>#REF!</v>
      </c>
      <c r="BI626" s="10" t="e">
        <f t="shared" si="290"/>
        <v>#REF!</v>
      </c>
      <c r="BJ626" s="10" t="e">
        <f t="shared" si="291"/>
        <v>#REF!</v>
      </c>
      <c r="BK626" s="10" t="e">
        <f t="shared" si="292"/>
        <v>#REF!</v>
      </c>
      <c r="BL626" s="10" t="e">
        <f t="shared" si="293"/>
        <v>#REF!</v>
      </c>
      <c r="BM626" s="10" t="e">
        <f>IF(OR(BW626=7,AQ626=6),0,IF(#REF!="I",1,IF(#REF!="II",2,IF(#REF!="III",3,IF(#REF!="IV",4))))&amp;AP626&amp;AQ626&amp;AR626&amp;AS626&amp;AT626&amp;AU626&amp;AX626)</f>
        <v>#REF!</v>
      </c>
      <c r="BN626" s="10" t="e">
        <f t="shared" si="294"/>
        <v>#REF!</v>
      </c>
      <c r="BO626" s="10" t="e">
        <f t="shared" si="295"/>
        <v>#REF!</v>
      </c>
      <c r="BP626" s="10" t="e">
        <f t="shared" si="296"/>
        <v>#REF!</v>
      </c>
      <c r="BQ626" s="10" t="e">
        <f t="shared" si="297"/>
        <v>#REF!</v>
      </c>
      <c r="BR626" s="10" t="e">
        <f t="shared" si="298"/>
        <v>#REF!</v>
      </c>
      <c r="BS626" s="10" t="e">
        <f t="shared" si="299"/>
        <v>#REF!</v>
      </c>
      <c r="BT626" s="10" t="e">
        <f>IF(OR(BW626=7,AQ626=6),0,AO626&amp;IF(#REF!="SI",1,IF(#REF!="NO",2,IF(#REF!="VIH + PREVIO",3,0))))</f>
        <v>#REF!</v>
      </c>
      <c r="BU626" s="10" t="e">
        <f>IF(OR(BW626=7,AQ626=6),0,IF(#REF!="-",1,0))</f>
        <v>#REF!</v>
      </c>
      <c r="BV626" s="10" t="e">
        <f t="shared" si="300"/>
        <v>#REF!</v>
      </c>
      <c r="BW6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6" s="10" t="e">
        <f t="shared" si="301"/>
        <v>#REF!</v>
      </c>
      <c r="BY626" s="10" t="e">
        <f t="shared" si="303"/>
        <v>#REF!</v>
      </c>
      <c r="BZ626" s="10" t="e">
        <f t="shared" si="302"/>
        <v>#REF!</v>
      </c>
      <c r="CA626" s="10"/>
    </row>
    <row r="627" spans="1:79" s="3" customFormat="1" ht="23.25" customHeight="1" x14ac:dyDescent="0.3">
      <c r="A627" s="7">
        <v>625</v>
      </c>
      <c r="B627" s="43"/>
      <c r="C627" s="44"/>
      <c r="D627" s="45"/>
      <c r="E627" s="46"/>
      <c r="F627" s="46"/>
      <c r="G627" s="46"/>
      <c r="H627" s="50"/>
      <c r="I627" s="51"/>
      <c r="J627" s="52"/>
      <c r="K627" s="51"/>
      <c r="L627" s="53"/>
      <c r="M627" s="54"/>
      <c r="N627" s="43"/>
      <c r="O627" s="55"/>
      <c r="P627" s="46"/>
      <c r="Q627" s="46"/>
      <c r="R627" s="46"/>
      <c r="S627" s="43"/>
      <c r="T627" s="56"/>
      <c r="U627" s="46"/>
      <c r="V627" s="57"/>
      <c r="W627" s="58"/>
      <c r="X627" s="57"/>
      <c r="Y627" s="46"/>
      <c r="Z627" s="57"/>
      <c r="AA627" s="59"/>
      <c r="AB627" s="60"/>
      <c r="AC627" s="2"/>
      <c r="AD627" s="2"/>
      <c r="AE627" s="2"/>
      <c r="AJ627" s="11">
        <f t="shared" si="286"/>
        <v>13</v>
      </c>
      <c r="AK627" s="11">
        <f t="shared" si="304"/>
        <v>0</v>
      </c>
      <c r="AL627" s="11">
        <f t="shared" si="305"/>
        <v>0</v>
      </c>
      <c r="AM627" s="11">
        <f t="shared" si="306"/>
        <v>0</v>
      </c>
      <c r="AN627" s="11">
        <f t="shared" si="307"/>
        <v>0</v>
      </c>
      <c r="AO627" s="4" t="e">
        <f>IF(#REF!="I",1,IF(#REF!="II",2,IF(#REF!="III",3,IF(#REF!="IV",4))))</f>
        <v>#REF!</v>
      </c>
      <c r="AP627" s="11" t="e">
        <f>IF(#REF!="PULMONAR",1,IF(AND(#REF!="EXTRAPULMONAR",#REF!&lt;&gt;"MENINGEA"),2,IF(AND(#REF!="EXTRAPULMONAR",#REF!="MENINGEA"),3,)))</f>
        <v>#REF!</v>
      </c>
      <c r="AQ6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7" s="4">
        <f t="shared" si="308"/>
        <v>0</v>
      </c>
      <c r="AS627" s="10">
        <f t="shared" si="309"/>
        <v>0</v>
      </c>
      <c r="AT627" s="10">
        <f t="shared" si="310"/>
        <v>0</v>
      </c>
      <c r="AU627" s="10" t="str">
        <f t="shared" si="311"/>
        <v>0</v>
      </c>
      <c r="AV627" s="11" t="e">
        <f t="shared" si="312"/>
        <v>#N/A</v>
      </c>
      <c r="AW627" s="4" t="e">
        <f t="shared" si="313"/>
        <v>#N/A</v>
      </c>
      <c r="AX627" s="10" t="e">
        <f t="shared" si="284"/>
        <v>#N/A</v>
      </c>
      <c r="AY627" s="10" t="e">
        <f t="shared" si="285"/>
        <v>#N/A</v>
      </c>
      <c r="AZ627" s="10" t="e">
        <f t="shared" si="287"/>
        <v>#REF!</v>
      </c>
      <c r="BA627" s="12" t="e">
        <f>IF(BW627=7,0,AJ627&amp;IF(#REF!="SI",1,IF(#REF!="NO",2,IF(#REF!="VIH + PREVIO",3,0))))</f>
        <v>#REF!</v>
      </c>
      <c r="BB627" s="13" t="e">
        <f>IF(AND(#REF!="POSITIVO",#REF!="POSITIVO"),1,IF(#REF!="NEGATIVO",2,IF(#REF!="VIH + PREVIO",3,0)))</f>
        <v>#REF!</v>
      </c>
      <c r="BC627" s="10" t="e">
        <f>IF(#REF!="SI",1,IF(#REF!="NO",2,0))</f>
        <v>#REF!</v>
      </c>
      <c r="BD627" s="10" t="e">
        <f>IF(#REF!="SI",1,IF(#REF!="NO",2,0))</f>
        <v>#REF!</v>
      </c>
      <c r="BE627" s="10" t="e">
        <f>IF(OR(#REF!="VIH + PREVIO",#REF!="VIH + PREVIO",#REF!="VIH + PREVIO"),1,0)</f>
        <v>#REF!</v>
      </c>
      <c r="BF627" s="13" t="e">
        <f>IF(OR(#REF!="POSITIVO",#REF!="NEGATIVO"),1,IF(#REF!="PACIENTE NO ACEPTA",2,IF(#REF!="VIH + PREVIO",3,0)))</f>
        <v>#REF!</v>
      </c>
      <c r="BG627" s="10" t="e">
        <f t="shared" si="288"/>
        <v>#REF!</v>
      </c>
      <c r="BH627" s="10" t="e">
        <f t="shared" si="289"/>
        <v>#REF!</v>
      </c>
      <c r="BI627" s="10" t="e">
        <f t="shared" si="290"/>
        <v>#REF!</v>
      </c>
      <c r="BJ627" s="10" t="e">
        <f t="shared" si="291"/>
        <v>#REF!</v>
      </c>
      <c r="BK627" s="10" t="e">
        <f t="shared" si="292"/>
        <v>#REF!</v>
      </c>
      <c r="BL627" s="10" t="e">
        <f t="shared" si="293"/>
        <v>#REF!</v>
      </c>
      <c r="BM627" s="10" t="e">
        <f>IF(OR(BW627=7,AQ627=6),0,IF(#REF!="I",1,IF(#REF!="II",2,IF(#REF!="III",3,IF(#REF!="IV",4))))&amp;AP627&amp;AQ627&amp;AR627&amp;AS627&amp;AT627&amp;AU627&amp;AX627)</f>
        <v>#REF!</v>
      </c>
      <c r="BN627" s="10" t="e">
        <f t="shared" si="294"/>
        <v>#REF!</v>
      </c>
      <c r="BO627" s="10" t="e">
        <f t="shared" si="295"/>
        <v>#REF!</v>
      </c>
      <c r="BP627" s="10" t="e">
        <f t="shared" si="296"/>
        <v>#REF!</v>
      </c>
      <c r="BQ627" s="10" t="e">
        <f t="shared" si="297"/>
        <v>#REF!</v>
      </c>
      <c r="BR627" s="10" t="e">
        <f t="shared" si="298"/>
        <v>#REF!</v>
      </c>
      <c r="BS627" s="10" t="e">
        <f t="shared" si="299"/>
        <v>#REF!</v>
      </c>
      <c r="BT627" s="10" t="e">
        <f>IF(OR(BW627=7,AQ627=6),0,AO627&amp;IF(#REF!="SI",1,IF(#REF!="NO",2,IF(#REF!="VIH + PREVIO",3,0))))</f>
        <v>#REF!</v>
      </c>
      <c r="BU627" s="10" t="e">
        <f>IF(OR(BW627=7,AQ627=6),0,IF(#REF!="-",1,0))</f>
        <v>#REF!</v>
      </c>
      <c r="BV627" s="10" t="e">
        <f t="shared" si="300"/>
        <v>#REF!</v>
      </c>
      <c r="BW6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7" s="10" t="e">
        <f t="shared" si="301"/>
        <v>#REF!</v>
      </c>
      <c r="BY627" s="10" t="e">
        <f t="shared" si="303"/>
        <v>#REF!</v>
      </c>
      <c r="BZ627" s="10" t="e">
        <f t="shared" si="302"/>
        <v>#REF!</v>
      </c>
      <c r="CA627" s="10"/>
    </row>
    <row r="628" spans="1:79" s="3" customFormat="1" ht="23.25" customHeight="1" x14ac:dyDescent="0.3">
      <c r="A628" s="7">
        <v>626</v>
      </c>
      <c r="B628" s="43"/>
      <c r="C628" s="44"/>
      <c r="D628" s="45"/>
      <c r="E628" s="46"/>
      <c r="F628" s="46"/>
      <c r="G628" s="46"/>
      <c r="H628" s="50"/>
      <c r="I628" s="51"/>
      <c r="J628" s="52"/>
      <c r="K628" s="51"/>
      <c r="L628" s="53"/>
      <c r="M628" s="54"/>
      <c r="N628" s="43"/>
      <c r="O628" s="55"/>
      <c r="P628" s="46"/>
      <c r="Q628" s="46"/>
      <c r="R628" s="46"/>
      <c r="S628" s="43"/>
      <c r="T628" s="56"/>
      <c r="U628" s="46"/>
      <c r="V628" s="57"/>
      <c r="W628" s="58"/>
      <c r="X628" s="57"/>
      <c r="Y628" s="46"/>
      <c r="Z628" s="57"/>
      <c r="AA628" s="59"/>
      <c r="AB628" s="60"/>
      <c r="AC628" s="2"/>
      <c r="AD628" s="2"/>
      <c r="AE628" s="2"/>
      <c r="AJ628" s="11">
        <f t="shared" si="286"/>
        <v>13</v>
      </c>
      <c r="AK628" s="11">
        <f t="shared" si="304"/>
        <v>0</v>
      </c>
      <c r="AL628" s="11">
        <f t="shared" si="305"/>
        <v>0</v>
      </c>
      <c r="AM628" s="11">
        <f t="shared" si="306"/>
        <v>0</v>
      </c>
      <c r="AN628" s="11">
        <f t="shared" si="307"/>
        <v>0</v>
      </c>
      <c r="AO628" s="4" t="e">
        <f>IF(#REF!="I",1,IF(#REF!="II",2,IF(#REF!="III",3,IF(#REF!="IV",4))))</f>
        <v>#REF!</v>
      </c>
      <c r="AP628" s="11" t="e">
        <f>IF(#REF!="PULMONAR",1,IF(AND(#REF!="EXTRAPULMONAR",#REF!&lt;&gt;"MENINGEA"),2,IF(AND(#REF!="EXTRAPULMONAR",#REF!="MENINGEA"),3,)))</f>
        <v>#REF!</v>
      </c>
      <c r="AQ6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8" s="4">
        <f t="shared" si="308"/>
        <v>0</v>
      </c>
      <c r="AS628" s="10">
        <f t="shared" si="309"/>
        <v>0</v>
      </c>
      <c r="AT628" s="10">
        <f t="shared" si="310"/>
        <v>0</v>
      </c>
      <c r="AU628" s="10" t="str">
        <f t="shared" si="311"/>
        <v>0</v>
      </c>
      <c r="AV628" s="11" t="e">
        <f t="shared" si="312"/>
        <v>#N/A</v>
      </c>
      <c r="AW628" s="4" t="e">
        <f t="shared" si="313"/>
        <v>#N/A</v>
      </c>
      <c r="AX628" s="10" t="e">
        <f t="shared" si="284"/>
        <v>#N/A</v>
      </c>
      <c r="AY628" s="10" t="e">
        <f t="shared" si="285"/>
        <v>#N/A</v>
      </c>
      <c r="AZ628" s="10" t="e">
        <f t="shared" si="287"/>
        <v>#REF!</v>
      </c>
      <c r="BA628" s="12" t="e">
        <f>IF(BW628=7,0,AJ628&amp;IF(#REF!="SI",1,IF(#REF!="NO",2,IF(#REF!="VIH + PREVIO",3,0))))</f>
        <v>#REF!</v>
      </c>
      <c r="BB628" s="13" t="e">
        <f>IF(AND(#REF!="POSITIVO",#REF!="POSITIVO"),1,IF(#REF!="NEGATIVO",2,IF(#REF!="VIH + PREVIO",3,0)))</f>
        <v>#REF!</v>
      </c>
      <c r="BC628" s="10" t="e">
        <f>IF(#REF!="SI",1,IF(#REF!="NO",2,0))</f>
        <v>#REF!</v>
      </c>
      <c r="BD628" s="10" t="e">
        <f>IF(#REF!="SI",1,IF(#REF!="NO",2,0))</f>
        <v>#REF!</v>
      </c>
      <c r="BE628" s="10" t="e">
        <f>IF(OR(#REF!="VIH + PREVIO",#REF!="VIH + PREVIO",#REF!="VIH + PREVIO"),1,0)</f>
        <v>#REF!</v>
      </c>
      <c r="BF628" s="13" t="e">
        <f>IF(OR(#REF!="POSITIVO",#REF!="NEGATIVO"),1,IF(#REF!="PACIENTE NO ACEPTA",2,IF(#REF!="VIH + PREVIO",3,0)))</f>
        <v>#REF!</v>
      </c>
      <c r="BG628" s="10" t="e">
        <f t="shared" si="288"/>
        <v>#REF!</v>
      </c>
      <c r="BH628" s="10" t="e">
        <f t="shared" si="289"/>
        <v>#REF!</v>
      </c>
      <c r="BI628" s="10" t="e">
        <f t="shared" si="290"/>
        <v>#REF!</v>
      </c>
      <c r="BJ628" s="10" t="e">
        <f t="shared" si="291"/>
        <v>#REF!</v>
      </c>
      <c r="BK628" s="10" t="e">
        <f t="shared" si="292"/>
        <v>#REF!</v>
      </c>
      <c r="BL628" s="10" t="e">
        <f t="shared" si="293"/>
        <v>#REF!</v>
      </c>
      <c r="BM628" s="10" t="e">
        <f>IF(OR(BW628=7,AQ628=6),0,IF(#REF!="I",1,IF(#REF!="II",2,IF(#REF!="III",3,IF(#REF!="IV",4))))&amp;AP628&amp;AQ628&amp;AR628&amp;AS628&amp;AT628&amp;AU628&amp;AX628)</f>
        <v>#REF!</v>
      </c>
      <c r="BN628" s="10" t="e">
        <f t="shared" si="294"/>
        <v>#REF!</v>
      </c>
      <c r="BO628" s="10" t="e">
        <f t="shared" si="295"/>
        <v>#REF!</v>
      </c>
      <c r="BP628" s="10" t="e">
        <f t="shared" si="296"/>
        <v>#REF!</v>
      </c>
      <c r="BQ628" s="10" t="e">
        <f t="shared" si="297"/>
        <v>#REF!</v>
      </c>
      <c r="BR628" s="10" t="e">
        <f t="shared" si="298"/>
        <v>#REF!</v>
      </c>
      <c r="BS628" s="10" t="e">
        <f t="shared" si="299"/>
        <v>#REF!</v>
      </c>
      <c r="BT628" s="10" t="e">
        <f>IF(OR(BW628=7,AQ628=6),0,AO628&amp;IF(#REF!="SI",1,IF(#REF!="NO",2,IF(#REF!="VIH + PREVIO",3,0))))</f>
        <v>#REF!</v>
      </c>
      <c r="BU628" s="10" t="e">
        <f>IF(OR(BW628=7,AQ628=6),0,IF(#REF!="-",1,0))</f>
        <v>#REF!</v>
      </c>
      <c r="BV628" s="10" t="e">
        <f t="shared" si="300"/>
        <v>#REF!</v>
      </c>
      <c r="BW6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8" s="10" t="e">
        <f t="shared" si="301"/>
        <v>#REF!</v>
      </c>
      <c r="BY628" s="10" t="e">
        <f t="shared" si="303"/>
        <v>#REF!</v>
      </c>
      <c r="BZ628" s="10" t="e">
        <f t="shared" si="302"/>
        <v>#REF!</v>
      </c>
      <c r="CA628" s="10"/>
    </row>
    <row r="629" spans="1:79" s="3" customFormat="1" ht="23.25" customHeight="1" x14ac:dyDescent="0.3">
      <c r="A629" s="7">
        <v>627</v>
      </c>
      <c r="B629" s="43"/>
      <c r="C629" s="44"/>
      <c r="D629" s="45"/>
      <c r="E629" s="46"/>
      <c r="F629" s="46"/>
      <c r="G629" s="46"/>
      <c r="H629" s="50"/>
      <c r="I629" s="51"/>
      <c r="J629" s="52"/>
      <c r="K629" s="51"/>
      <c r="L629" s="53"/>
      <c r="M629" s="54"/>
      <c r="N629" s="43"/>
      <c r="O629" s="55"/>
      <c r="P629" s="46"/>
      <c r="Q629" s="46"/>
      <c r="R629" s="46"/>
      <c r="S629" s="43"/>
      <c r="T629" s="56"/>
      <c r="U629" s="46"/>
      <c r="V629" s="57"/>
      <c r="W629" s="58"/>
      <c r="X629" s="57"/>
      <c r="Y629" s="46"/>
      <c r="Z629" s="57"/>
      <c r="AA629" s="59"/>
      <c r="AB629" s="60"/>
      <c r="AC629" s="2"/>
      <c r="AD629" s="2"/>
      <c r="AE629" s="2"/>
      <c r="AJ629" s="11">
        <f t="shared" si="286"/>
        <v>13</v>
      </c>
      <c r="AK629" s="11">
        <f t="shared" si="304"/>
        <v>0</v>
      </c>
      <c r="AL629" s="11">
        <f t="shared" si="305"/>
        <v>0</v>
      </c>
      <c r="AM629" s="11">
        <f t="shared" si="306"/>
        <v>0</v>
      </c>
      <c r="AN629" s="11">
        <f t="shared" si="307"/>
        <v>0</v>
      </c>
      <c r="AO629" s="4" t="e">
        <f>IF(#REF!="I",1,IF(#REF!="II",2,IF(#REF!="III",3,IF(#REF!="IV",4))))</f>
        <v>#REF!</v>
      </c>
      <c r="AP629" s="11" t="e">
        <f>IF(#REF!="PULMONAR",1,IF(AND(#REF!="EXTRAPULMONAR",#REF!&lt;&gt;"MENINGEA"),2,IF(AND(#REF!="EXTRAPULMONAR",#REF!="MENINGEA"),3,)))</f>
        <v>#REF!</v>
      </c>
      <c r="AQ6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29" s="4">
        <f t="shared" si="308"/>
        <v>0</v>
      </c>
      <c r="AS629" s="10">
        <f t="shared" si="309"/>
        <v>0</v>
      </c>
      <c r="AT629" s="10">
        <f t="shared" si="310"/>
        <v>0</v>
      </c>
      <c r="AU629" s="10" t="str">
        <f t="shared" si="311"/>
        <v>0</v>
      </c>
      <c r="AV629" s="11" t="e">
        <f t="shared" si="312"/>
        <v>#N/A</v>
      </c>
      <c r="AW629" s="4" t="e">
        <f t="shared" si="313"/>
        <v>#N/A</v>
      </c>
      <c r="AX629" s="10" t="e">
        <f t="shared" si="284"/>
        <v>#N/A</v>
      </c>
      <c r="AY629" s="10" t="e">
        <f t="shared" si="285"/>
        <v>#N/A</v>
      </c>
      <c r="AZ629" s="10" t="e">
        <f t="shared" si="287"/>
        <v>#REF!</v>
      </c>
      <c r="BA629" s="12" t="e">
        <f>IF(BW629=7,0,AJ629&amp;IF(#REF!="SI",1,IF(#REF!="NO",2,IF(#REF!="VIH + PREVIO",3,0))))</f>
        <v>#REF!</v>
      </c>
      <c r="BB629" s="13" t="e">
        <f>IF(AND(#REF!="POSITIVO",#REF!="POSITIVO"),1,IF(#REF!="NEGATIVO",2,IF(#REF!="VIH + PREVIO",3,0)))</f>
        <v>#REF!</v>
      </c>
      <c r="BC629" s="10" t="e">
        <f>IF(#REF!="SI",1,IF(#REF!="NO",2,0))</f>
        <v>#REF!</v>
      </c>
      <c r="BD629" s="10" t="e">
        <f>IF(#REF!="SI",1,IF(#REF!="NO",2,0))</f>
        <v>#REF!</v>
      </c>
      <c r="BE629" s="10" t="e">
        <f>IF(OR(#REF!="VIH + PREVIO",#REF!="VIH + PREVIO",#REF!="VIH + PREVIO"),1,0)</f>
        <v>#REF!</v>
      </c>
      <c r="BF629" s="13" t="e">
        <f>IF(OR(#REF!="POSITIVO",#REF!="NEGATIVO"),1,IF(#REF!="PACIENTE NO ACEPTA",2,IF(#REF!="VIH + PREVIO",3,0)))</f>
        <v>#REF!</v>
      </c>
      <c r="BG629" s="10" t="e">
        <f t="shared" si="288"/>
        <v>#REF!</v>
      </c>
      <c r="BH629" s="10" t="e">
        <f t="shared" si="289"/>
        <v>#REF!</v>
      </c>
      <c r="BI629" s="10" t="e">
        <f t="shared" si="290"/>
        <v>#REF!</v>
      </c>
      <c r="BJ629" s="10" t="e">
        <f t="shared" si="291"/>
        <v>#REF!</v>
      </c>
      <c r="BK629" s="10" t="e">
        <f t="shared" si="292"/>
        <v>#REF!</v>
      </c>
      <c r="BL629" s="10" t="e">
        <f t="shared" si="293"/>
        <v>#REF!</v>
      </c>
      <c r="BM629" s="10" t="e">
        <f>IF(OR(BW629=7,AQ629=6),0,IF(#REF!="I",1,IF(#REF!="II",2,IF(#REF!="III",3,IF(#REF!="IV",4))))&amp;AP629&amp;AQ629&amp;AR629&amp;AS629&amp;AT629&amp;AU629&amp;AX629)</f>
        <v>#REF!</v>
      </c>
      <c r="BN629" s="10" t="e">
        <f t="shared" si="294"/>
        <v>#REF!</v>
      </c>
      <c r="BO629" s="10" t="e">
        <f t="shared" si="295"/>
        <v>#REF!</v>
      </c>
      <c r="BP629" s="10" t="e">
        <f t="shared" si="296"/>
        <v>#REF!</v>
      </c>
      <c r="BQ629" s="10" t="e">
        <f t="shared" si="297"/>
        <v>#REF!</v>
      </c>
      <c r="BR629" s="10" t="e">
        <f t="shared" si="298"/>
        <v>#REF!</v>
      </c>
      <c r="BS629" s="10" t="e">
        <f t="shared" si="299"/>
        <v>#REF!</v>
      </c>
      <c r="BT629" s="10" t="e">
        <f>IF(OR(BW629=7,AQ629=6),0,AO629&amp;IF(#REF!="SI",1,IF(#REF!="NO",2,IF(#REF!="VIH + PREVIO",3,0))))</f>
        <v>#REF!</v>
      </c>
      <c r="BU629" s="10" t="e">
        <f>IF(OR(BW629=7,AQ629=6),0,IF(#REF!="-",1,0))</f>
        <v>#REF!</v>
      </c>
      <c r="BV629" s="10" t="e">
        <f t="shared" si="300"/>
        <v>#REF!</v>
      </c>
      <c r="BW6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29" s="10" t="e">
        <f t="shared" si="301"/>
        <v>#REF!</v>
      </c>
      <c r="BY629" s="10" t="e">
        <f t="shared" si="303"/>
        <v>#REF!</v>
      </c>
      <c r="BZ629" s="10" t="e">
        <f t="shared" si="302"/>
        <v>#REF!</v>
      </c>
      <c r="CA629" s="10"/>
    </row>
    <row r="630" spans="1:79" s="3" customFormat="1" ht="23.25" customHeight="1" x14ac:dyDescent="0.3">
      <c r="A630" s="7">
        <v>628</v>
      </c>
      <c r="B630" s="43"/>
      <c r="C630" s="44"/>
      <c r="D630" s="45"/>
      <c r="E630" s="46"/>
      <c r="F630" s="46"/>
      <c r="G630" s="46"/>
      <c r="H630" s="50"/>
      <c r="I630" s="51"/>
      <c r="J630" s="52"/>
      <c r="K630" s="51"/>
      <c r="L630" s="53"/>
      <c r="M630" s="54"/>
      <c r="N630" s="43"/>
      <c r="O630" s="55"/>
      <c r="P630" s="46"/>
      <c r="Q630" s="46"/>
      <c r="R630" s="46"/>
      <c r="S630" s="43"/>
      <c r="T630" s="56"/>
      <c r="U630" s="46"/>
      <c r="V630" s="57"/>
      <c r="W630" s="58"/>
      <c r="X630" s="57"/>
      <c r="Y630" s="46"/>
      <c r="Z630" s="57"/>
      <c r="AA630" s="59"/>
      <c r="AB630" s="60"/>
      <c r="AC630" s="2"/>
      <c r="AD630" s="2"/>
      <c r="AE630" s="2"/>
      <c r="AJ630" s="11">
        <f t="shared" si="286"/>
        <v>13</v>
      </c>
      <c r="AK630" s="11">
        <f t="shared" si="304"/>
        <v>0</v>
      </c>
      <c r="AL630" s="11">
        <f t="shared" si="305"/>
        <v>0</v>
      </c>
      <c r="AM630" s="11">
        <f t="shared" si="306"/>
        <v>0</v>
      </c>
      <c r="AN630" s="11">
        <f t="shared" si="307"/>
        <v>0</v>
      </c>
      <c r="AO630" s="4" t="e">
        <f>IF(#REF!="I",1,IF(#REF!="II",2,IF(#REF!="III",3,IF(#REF!="IV",4))))</f>
        <v>#REF!</v>
      </c>
      <c r="AP630" s="11" t="e">
        <f>IF(#REF!="PULMONAR",1,IF(AND(#REF!="EXTRAPULMONAR",#REF!&lt;&gt;"MENINGEA"),2,IF(AND(#REF!="EXTRAPULMONAR",#REF!="MENINGEA"),3,)))</f>
        <v>#REF!</v>
      </c>
      <c r="AQ6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0" s="4">
        <f t="shared" si="308"/>
        <v>0</v>
      </c>
      <c r="AS630" s="10">
        <f t="shared" si="309"/>
        <v>0</v>
      </c>
      <c r="AT630" s="10">
        <f t="shared" si="310"/>
        <v>0</v>
      </c>
      <c r="AU630" s="10" t="str">
        <f t="shared" si="311"/>
        <v>0</v>
      </c>
      <c r="AV630" s="11" t="e">
        <f t="shared" si="312"/>
        <v>#N/A</v>
      </c>
      <c r="AW630" s="4" t="e">
        <f t="shared" si="313"/>
        <v>#N/A</v>
      </c>
      <c r="AX630" s="10" t="e">
        <f t="shared" ref="AX630:AX664" si="314">VLOOKUP(AV630,ED,2,FALSE)</f>
        <v>#N/A</v>
      </c>
      <c r="AY630" s="10" t="e">
        <f t="shared" ref="AY630:AY664" si="315">VLOOKUP(AW630,ED_COHORT,2,FALSE)</f>
        <v>#N/A</v>
      </c>
      <c r="AZ630" s="10" t="e">
        <f t="shared" si="287"/>
        <v>#REF!</v>
      </c>
      <c r="BA630" s="12" t="e">
        <f>IF(BW630=7,0,AJ630&amp;IF(#REF!="SI",1,IF(#REF!="NO",2,IF(#REF!="VIH + PREVIO",3,0))))</f>
        <v>#REF!</v>
      </c>
      <c r="BB630" s="13" t="e">
        <f>IF(AND(#REF!="POSITIVO",#REF!="POSITIVO"),1,IF(#REF!="NEGATIVO",2,IF(#REF!="VIH + PREVIO",3,0)))</f>
        <v>#REF!</v>
      </c>
      <c r="BC630" s="10" t="e">
        <f>IF(#REF!="SI",1,IF(#REF!="NO",2,0))</f>
        <v>#REF!</v>
      </c>
      <c r="BD630" s="10" t="e">
        <f>IF(#REF!="SI",1,IF(#REF!="NO",2,0))</f>
        <v>#REF!</v>
      </c>
      <c r="BE630" s="10" t="e">
        <f>IF(OR(#REF!="VIH + PREVIO",#REF!="VIH + PREVIO",#REF!="VIH + PREVIO"),1,0)</f>
        <v>#REF!</v>
      </c>
      <c r="BF630" s="13" t="e">
        <f>IF(OR(#REF!="POSITIVO",#REF!="NEGATIVO"),1,IF(#REF!="PACIENTE NO ACEPTA",2,IF(#REF!="VIH + PREVIO",3,0)))</f>
        <v>#REF!</v>
      </c>
      <c r="BG630" s="10" t="e">
        <f t="shared" si="288"/>
        <v>#REF!</v>
      </c>
      <c r="BH630" s="10" t="e">
        <f t="shared" si="289"/>
        <v>#REF!</v>
      </c>
      <c r="BI630" s="10" t="e">
        <f t="shared" si="290"/>
        <v>#REF!</v>
      </c>
      <c r="BJ630" s="10" t="e">
        <f t="shared" si="291"/>
        <v>#REF!</v>
      </c>
      <c r="BK630" s="10" t="e">
        <f t="shared" si="292"/>
        <v>#REF!</v>
      </c>
      <c r="BL630" s="10" t="e">
        <f t="shared" si="293"/>
        <v>#REF!</v>
      </c>
      <c r="BM630" s="10" t="e">
        <f>IF(OR(BW630=7,AQ630=6),0,IF(#REF!="I",1,IF(#REF!="II",2,IF(#REF!="III",3,IF(#REF!="IV",4))))&amp;AP630&amp;AQ630&amp;AR630&amp;AS630&amp;AT630&amp;AU630&amp;AX630)</f>
        <v>#REF!</v>
      </c>
      <c r="BN630" s="10" t="e">
        <f t="shared" si="294"/>
        <v>#REF!</v>
      </c>
      <c r="BO630" s="10" t="e">
        <f t="shared" si="295"/>
        <v>#REF!</v>
      </c>
      <c r="BP630" s="10" t="e">
        <f t="shared" si="296"/>
        <v>#REF!</v>
      </c>
      <c r="BQ630" s="10" t="e">
        <f t="shared" si="297"/>
        <v>#REF!</v>
      </c>
      <c r="BR630" s="10" t="e">
        <f t="shared" si="298"/>
        <v>#REF!</v>
      </c>
      <c r="BS630" s="10" t="e">
        <f t="shared" si="299"/>
        <v>#REF!</v>
      </c>
      <c r="BT630" s="10" t="e">
        <f>IF(OR(BW630=7,AQ630=6),0,AO630&amp;IF(#REF!="SI",1,IF(#REF!="NO",2,IF(#REF!="VIH + PREVIO",3,0))))</f>
        <v>#REF!</v>
      </c>
      <c r="BU630" s="10" t="e">
        <f>IF(OR(BW630=7,AQ630=6),0,IF(#REF!="-",1,0))</f>
        <v>#REF!</v>
      </c>
      <c r="BV630" s="10" t="e">
        <f t="shared" si="300"/>
        <v>#REF!</v>
      </c>
      <c r="BW6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0" s="10" t="e">
        <f t="shared" si="301"/>
        <v>#REF!</v>
      </c>
      <c r="BY630" s="10" t="e">
        <f t="shared" si="303"/>
        <v>#REF!</v>
      </c>
      <c r="BZ630" s="10" t="e">
        <f t="shared" si="302"/>
        <v>#REF!</v>
      </c>
      <c r="CA630" s="10"/>
    </row>
    <row r="631" spans="1:79" s="3" customFormat="1" ht="23.25" customHeight="1" x14ac:dyDescent="0.3">
      <c r="A631" s="7">
        <v>629</v>
      </c>
      <c r="B631" s="43"/>
      <c r="C631" s="44"/>
      <c r="D631" s="45"/>
      <c r="E631" s="46"/>
      <c r="F631" s="46"/>
      <c r="G631" s="46"/>
      <c r="H631" s="50"/>
      <c r="I631" s="51"/>
      <c r="J631" s="52"/>
      <c r="K631" s="51"/>
      <c r="L631" s="53"/>
      <c r="M631" s="54"/>
      <c r="N631" s="43"/>
      <c r="O631" s="55"/>
      <c r="P631" s="46"/>
      <c r="Q631" s="46"/>
      <c r="R631" s="46"/>
      <c r="S631" s="43"/>
      <c r="T631" s="56"/>
      <c r="U631" s="46"/>
      <c r="V631" s="57"/>
      <c r="W631" s="58"/>
      <c r="X631" s="57"/>
      <c r="Y631" s="46"/>
      <c r="Z631" s="57"/>
      <c r="AA631" s="59"/>
      <c r="AB631" s="60"/>
      <c r="AC631" s="2"/>
      <c r="AD631" s="2"/>
      <c r="AE631" s="2"/>
      <c r="AJ631" s="11">
        <f t="shared" si="286"/>
        <v>13</v>
      </c>
      <c r="AK631" s="11">
        <f t="shared" si="304"/>
        <v>0</v>
      </c>
      <c r="AL631" s="11">
        <f t="shared" si="305"/>
        <v>0</v>
      </c>
      <c r="AM631" s="11">
        <f t="shared" si="306"/>
        <v>0</v>
      </c>
      <c r="AN631" s="11">
        <f t="shared" si="307"/>
        <v>0</v>
      </c>
      <c r="AO631" s="4" t="e">
        <f>IF(#REF!="I",1,IF(#REF!="II",2,IF(#REF!="III",3,IF(#REF!="IV",4))))</f>
        <v>#REF!</v>
      </c>
      <c r="AP631" s="11" t="e">
        <f>IF(#REF!="PULMONAR",1,IF(AND(#REF!="EXTRAPULMONAR",#REF!&lt;&gt;"MENINGEA"),2,IF(AND(#REF!="EXTRAPULMONAR",#REF!="MENINGEA"),3,)))</f>
        <v>#REF!</v>
      </c>
      <c r="AQ6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1" s="4">
        <f t="shared" si="308"/>
        <v>0</v>
      </c>
      <c r="AS631" s="10">
        <f t="shared" si="309"/>
        <v>0</v>
      </c>
      <c r="AT631" s="10">
        <f t="shared" si="310"/>
        <v>0</v>
      </c>
      <c r="AU631" s="10" t="str">
        <f t="shared" si="311"/>
        <v>0</v>
      </c>
      <c r="AV631" s="11" t="e">
        <f t="shared" si="312"/>
        <v>#N/A</v>
      </c>
      <c r="AW631" s="4" t="e">
        <f t="shared" si="313"/>
        <v>#N/A</v>
      </c>
      <c r="AX631" s="10" t="e">
        <f t="shared" si="314"/>
        <v>#N/A</v>
      </c>
      <c r="AY631" s="10" t="e">
        <f t="shared" si="315"/>
        <v>#N/A</v>
      </c>
      <c r="AZ631" s="10" t="e">
        <f t="shared" si="287"/>
        <v>#REF!</v>
      </c>
      <c r="BA631" s="12" t="e">
        <f>IF(BW631=7,0,AJ631&amp;IF(#REF!="SI",1,IF(#REF!="NO",2,IF(#REF!="VIH + PREVIO",3,0))))</f>
        <v>#REF!</v>
      </c>
      <c r="BB631" s="13" t="e">
        <f>IF(AND(#REF!="POSITIVO",#REF!="POSITIVO"),1,IF(#REF!="NEGATIVO",2,IF(#REF!="VIH + PREVIO",3,0)))</f>
        <v>#REF!</v>
      </c>
      <c r="BC631" s="10" t="e">
        <f>IF(#REF!="SI",1,IF(#REF!="NO",2,0))</f>
        <v>#REF!</v>
      </c>
      <c r="BD631" s="10" t="e">
        <f>IF(#REF!="SI",1,IF(#REF!="NO",2,0))</f>
        <v>#REF!</v>
      </c>
      <c r="BE631" s="10" t="e">
        <f>IF(OR(#REF!="VIH + PREVIO",#REF!="VIH + PREVIO",#REF!="VIH + PREVIO"),1,0)</f>
        <v>#REF!</v>
      </c>
      <c r="BF631" s="13" t="e">
        <f>IF(OR(#REF!="POSITIVO",#REF!="NEGATIVO"),1,IF(#REF!="PACIENTE NO ACEPTA",2,IF(#REF!="VIH + PREVIO",3,0)))</f>
        <v>#REF!</v>
      </c>
      <c r="BG631" s="10" t="e">
        <f t="shared" si="288"/>
        <v>#REF!</v>
      </c>
      <c r="BH631" s="10" t="e">
        <f t="shared" si="289"/>
        <v>#REF!</v>
      </c>
      <c r="BI631" s="10" t="e">
        <f t="shared" si="290"/>
        <v>#REF!</v>
      </c>
      <c r="BJ631" s="10" t="e">
        <f t="shared" si="291"/>
        <v>#REF!</v>
      </c>
      <c r="BK631" s="10" t="e">
        <f t="shared" si="292"/>
        <v>#REF!</v>
      </c>
      <c r="BL631" s="10" t="e">
        <f t="shared" si="293"/>
        <v>#REF!</v>
      </c>
      <c r="BM631" s="10" t="e">
        <f>IF(OR(BW631=7,AQ631=6),0,IF(#REF!="I",1,IF(#REF!="II",2,IF(#REF!="III",3,IF(#REF!="IV",4))))&amp;AP631&amp;AQ631&amp;AR631&amp;AS631&amp;AT631&amp;AU631&amp;AX631)</f>
        <v>#REF!</v>
      </c>
      <c r="BN631" s="10" t="e">
        <f t="shared" si="294"/>
        <v>#REF!</v>
      </c>
      <c r="BO631" s="10" t="e">
        <f t="shared" si="295"/>
        <v>#REF!</v>
      </c>
      <c r="BP631" s="10" t="e">
        <f t="shared" si="296"/>
        <v>#REF!</v>
      </c>
      <c r="BQ631" s="10" t="e">
        <f t="shared" si="297"/>
        <v>#REF!</v>
      </c>
      <c r="BR631" s="10" t="e">
        <f t="shared" si="298"/>
        <v>#REF!</v>
      </c>
      <c r="BS631" s="10" t="e">
        <f t="shared" si="299"/>
        <v>#REF!</v>
      </c>
      <c r="BT631" s="10" t="e">
        <f>IF(OR(BW631=7,AQ631=6),0,AO631&amp;IF(#REF!="SI",1,IF(#REF!="NO",2,IF(#REF!="VIH + PREVIO",3,0))))</f>
        <v>#REF!</v>
      </c>
      <c r="BU631" s="10" t="e">
        <f>IF(OR(BW631=7,AQ631=6),0,IF(#REF!="-",1,0))</f>
        <v>#REF!</v>
      </c>
      <c r="BV631" s="10" t="e">
        <f t="shared" si="300"/>
        <v>#REF!</v>
      </c>
      <c r="BW6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1" s="10" t="e">
        <f t="shared" si="301"/>
        <v>#REF!</v>
      </c>
      <c r="BY631" s="10" t="e">
        <f t="shared" si="303"/>
        <v>#REF!</v>
      </c>
      <c r="BZ631" s="10" t="e">
        <f t="shared" si="302"/>
        <v>#REF!</v>
      </c>
      <c r="CA631" s="10"/>
    </row>
    <row r="632" spans="1:79" s="3" customFormat="1" ht="23.25" customHeight="1" x14ac:dyDescent="0.3">
      <c r="A632" s="7">
        <v>630</v>
      </c>
      <c r="B632" s="43"/>
      <c r="C632" s="44"/>
      <c r="D632" s="45"/>
      <c r="E632" s="46"/>
      <c r="F632" s="46"/>
      <c r="G632" s="46"/>
      <c r="H632" s="50"/>
      <c r="I632" s="51"/>
      <c r="J632" s="52"/>
      <c r="K632" s="51"/>
      <c r="L632" s="53"/>
      <c r="M632" s="54"/>
      <c r="N632" s="43"/>
      <c r="O632" s="55"/>
      <c r="P632" s="46"/>
      <c r="Q632" s="46"/>
      <c r="R632" s="46"/>
      <c r="S632" s="43"/>
      <c r="T632" s="56"/>
      <c r="U632" s="46"/>
      <c r="V632" s="57"/>
      <c r="W632" s="58"/>
      <c r="X632" s="57"/>
      <c r="Y632" s="46"/>
      <c r="Z632" s="57"/>
      <c r="AA632" s="59"/>
      <c r="AB632" s="60"/>
      <c r="AC632" s="2"/>
      <c r="AD632" s="2"/>
      <c r="AE632" s="2"/>
      <c r="AJ632" s="11">
        <f t="shared" si="286"/>
        <v>13</v>
      </c>
      <c r="AK632" s="11">
        <f t="shared" si="304"/>
        <v>0</v>
      </c>
      <c r="AL632" s="11">
        <f t="shared" si="305"/>
        <v>0</v>
      </c>
      <c r="AM632" s="11">
        <f t="shared" si="306"/>
        <v>0</v>
      </c>
      <c r="AN632" s="11">
        <f t="shared" si="307"/>
        <v>0</v>
      </c>
      <c r="AO632" s="4" t="e">
        <f>IF(#REF!="I",1,IF(#REF!="II",2,IF(#REF!="III",3,IF(#REF!="IV",4))))</f>
        <v>#REF!</v>
      </c>
      <c r="AP632" s="11" t="e">
        <f>IF(#REF!="PULMONAR",1,IF(AND(#REF!="EXTRAPULMONAR",#REF!&lt;&gt;"MENINGEA"),2,IF(AND(#REF!="EXTRAPULMONAR",#REF!="MENINGEA"),3,)))</f>
        <v>#REF!</v>
      </c>
      <c r="AQ6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2" s="4">
        <f t="shared" si="308"/>
        <v>0</v>
      </c>
      <c r="AS632" s="10">
        <f t="shared" si="309"/>
        <v>0</v>
      </c>
      <c r="AT632" s="10">
        <f t="shared" si="310"/>
        <v>0</v>
      </c>
      <c r="AU632" s="10" t="str">
        <f t="shared" si="311"/>
        <v>0</v>
      </c>
      <c r="AV632" s="11" t="e">
        <f t="shared" si="312"/>
        <v>#N/A</v>
      </c>
      <c r="AW632" s="4" t="e">
        <f t="shared" si="313"/>
        <v>#N/A</v>
      </c>
      <c r="AX632" s="10" t="e">
        <f t="shared" si="314"/>
        <v>#N/A</v>
      </c>
      <c r="AY632" s="10" t="e">
        <f t="shared" si="315"/>
        <v>#N/A</v>
      </c>
      <c r="AZ632" s="10" t="e">
        <f t="shared" si="287"/>
        <v>#REF!</v>
      </c>
      <c r="BA632" s="12" t="e">
        <f>IF(BW632=7,0,AJ632&amp;IF(#REF!="SI",1,IF(#REF!="NO",2,IF(#REF!="VIH + PREVIO",3,0))))</f>
        <v>#REF!</v>
      </c>
      <c r="BB632" s="13" t="e">
        <f>IF(AND(#REF!="POSITIVO",#REF!="POSITIVO"),1,IF(#REF!="NEGATIVO",2,IF(#REF!="VIH + PREVIO",3,0)))</f>
        <v>#REF!</v>
      </c>
      <c r="BC632" s="10" t="e">
        <f>IF(#REF!="SI",1,IF(#REF!="NO",2,0))</f>
        <v>#REF!</v>
      </c>
      <c r="BD632" s="10" t="e">
        <f>IF(#REF!="SI",1,IF(#REF!="NO",2,0))</f>
        <v>#REF!</v>
      </c>
      <c r="BE632" s="10" t="e">
        <f>IF(OR(#REF!="VIH + PREVIO",#REF!="VIH + PREVIO",#REF!="VIH + PREVIO"),1,0)</f>
        <v>#REF!</v>
      </c>
      <c r="BF632" s="13" t="e">
        <f>IF(OR(#REF!="POSITIVO",#REF!="NEGATIVO"),1,IF(#REF!="PACIENTE NO ACEPTA",2,IF(#REF!="VIH + PREVIO",3,0)))</f>
        <v>#REF!</v>
      </c>
      <c r="BG632" s="10" t="e">
        <f t="shared" si="288"/>
        <v>#REF!</v>
      </c>
      <c r="BH632" s="10" t="e">
        <f t="shared" si="289"/>
        <v>#REF!</v>
      </c>
      <c r="BI632" s="10" t="e">
        <f t="shared" si="290"/>
        <v>#REF!</v>
      </c>
      <c r="BJ632" s="10" t="e">
        <f t="shared" si="291"/>
        <v>#REF!</v>
      </c>
      <c r="BK632" s="10" t="e">
        <f t="shared" si="292"/>
        <v>#REF!</v>
      </c>
      <c r="BL632" s="10" t="e">
        <f t="shared" si="293"/>
        <v>#REF!</v>
      </c>
      <c r="BM632" s="10" t="e">
        <f>IF(OR(BW632=7,AQ632=6),0,IF(#REF!="I",1,IF(#REF!="II",2,IF(#REF!="III",3,IF(#REF!="IV",4))))&amp;AP632&amp;AQ632&amp;AR632&amp;AS632&amp;AT632&amp;AU632&amp;AX632)</f>
        <v>#REF!</v>
      </c>
      <c r="BN632" s="10" t="e">
        <f t="shared" si="294"/>
        <v>#REF!</v>
      </c>
      <c r="BO632" s="10" t="e">
        <f t="shared" si="295"/>
        <v>#REF!</v>
      </c>
      <c r="BP632" s="10" t="e">
        <f t="shared" si="296"/>
        <v>#REF!</v>
      </c>
      <c r="BQ632" s="10" t="e">
        <f t="shared" si="297"/>
        <v>#REF!</v>
      </c>
      <c r="BR632" s="10" t="e">
        <f t="shared" si="298"/>
        <v>#REF!</v>
      </c>
      <c r="BS632" s="10" t="e">
        <f t="shared" si="299"/>
        <v>#REF!</v>
      </c>
      <c r="BT632" s="10" t="e">
        <f>IF(OR(BW632=7,AQ632=6),0,AO632&amp;IF(#REF!="SI",1,IF(#REF!="NO",2,IF(#REF!="VIH + PREVIO",3,0))))</f>
        <v>#REF!</v>
      </c>
      <c r="BU632" s="10" t="e">
        <f>IF(OR(BW632=7,AQ632=6),0,IF(#REF!="-",1,0))</f>
        <v>#REF!</v>
      </c>
      <c r="BV632" s="10" t="e">
        <f t="shared" si="300"/>
        <v>#REF!</v>
      </c>
      <c r="BW6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2" s="10" t="e">
        <f t="shared" si="301"/>
        <v>#REF!</v>
      </c>
      <c r="BY632" s="10" t="e">
        <f t="shared" si="303"/>
        <v>#REF!</v>
      </c>
      <c r="BZ632" s="10" t="e">
        <f t="shared" si="302"/>
        <v>#REF!</v>
      </c>
      <c r="CA632" s="10"/>
    </row>
    <row r="633" spans="1:79" s="3" customFormat="1" ht="23.25" customHeight="1" x14ac:dyDescent="0.3">
      <c r="A633" s="7">
        <v>631</v>
      </c>
      <c r="B633" s="43"/>
      <c r="C633" s="44"/>
      <c r="D633" s="45"/>
      <c r="E633" s="46"/>
      <c r="F633" s="46"/>
      <c r="G633" s="46"/>
      <c r="H633" s="50"/>
      <c r="I633" s="51"/>
      <c r="J633" s="52"/>
      <c r="K633" s="51"/>
      <c r="L633" s="53"/>
      <c r="M633" s="54"/>
      <c r="N633" s="43"/>
      <c r="O633" s="55"/>
      <c r="P633" s="46"/>
      <c r="Q633" s="46"/>
      <c r="R633" s="46"/>
      <c r="S633" s="43"/>
      <c r="T633" s="56"/>
      <c r="U633" s="46"/>
      <c r="V633" s="57"/>
      <c r="W633" s="58"/>
      <c r="X633" s="57"/>
      <c r="Y633" s="46"/>
      <c r="Z633" s="57"/>
      <c r="AA633" s="59"/>
      <c r="AB633" s="60"/>
      <c r="AC633" s="2"/>
      <c r="AD633" s="2"/>
      <c r="AE633" s="2"/>
      <c r="AJ633" s="11">
        <f t="shared" si="286"/>
        <v>13</v>
      </c>
      <c r="AK633" s="11">
        <f t="shared" si="304"/>
        <v>0</v>
      </c>
      <c r="AL633" s="11">
        <f t="shared" si="305"/>
        <v>0</v>
      </c>
      <c r="AM633" s="11">
        <f t="shared" si="306"/>
        <v>0</v>
      </c>
      <c r="AN633" s="11">
        <f t="shared" si="307"/>
        <v>0</v>
      </c>
      <c r="AO633" s="4" t="e">
        <f>IF(#REF!="I",1,IF(#REF!="II",2,IF(#REF!="III",3,IF(#REF!="IV",4))))</f>
        <v>#REF!</v>
      </c>
      <c r="AP633" s="11" t="e">
        <f>IF(#REF!="PULMONAR",1,IF(AND(#REF!="EXTRAPULMONAR",#REF!&lt;&gt;"MENINGEA"),2,IF(AND(#REF!="EXTRAPULMONAR",#REF!="MENINGEA"),3,)))</f>
        <v>#REF!</v>
      </c>
      <c r="AQ6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3" s="4">
        <f t="shared" si="308"/>
        <v>0</v>
      </c>
      <c r="AS633" s="10">
        <f t="shared" si="309"/>
        <v>0</v>
      </c>
      <c r="AT633" s="10">
        <f t="shared" si="310"/>
        <v>0</v>
      </c>
      <c r="AU633" s="10" t="str">
        <f t="shared" si="311"/>
        <v>0</v>
      </c>
      <c r="AV633" s="11" t="e">
        <f t="shared" si="312"/>
        <v>#N/A</v>
      </c>
      <c r="AW633" s="4" t="e">
        <f t="shared" si="313"/>
        <v>#N/A</v>
      </c>
      <c r="AX633" s="10" t="e">
        <f t="shared" si="314"/>
        <v>#N/A</v>
      </c>
      <c r="AY633" s="10" t="e">
        <f t="shared" si="315"/>
        <v>#N/A</v>
      </c>
      <c r="AZ633" s="10" t="e">
        <f t="shared" si="287"/>
        <v>#REF!</v>
      </c>
      <c r="BA633" s="12" t="e">
        <f>IF(BW633=7,0,AJ633&amp;IF(#REF!="SI",1,IF(#REF!="NO",2,IF(#REF!="VIH + PREVIO",3,0))))</f>
        <v>#REF!</v>
      </c>
      <c r="BB633" s="13" t="e">
        <f>IF(AND(#REF!="POSITIVO",#REF!="POSITIVO"),1,IF(#REF!="NEGATIVO",2,IF(#REF!="VIH + PREVIO",3,0)))</f>
        <v>#REF!</v>
      </c>
      <c r="BC633" s="10" t="e">
        <f>IF(#REF!="SI",1,IF(#REF!="NO",2,0))</f>
        <v>#REF!</v>
      </c>
      <c r="BD633" s="10" t="e">
        <f>IF(#REF!="SI",1,IF(#REF!="NO",2,0))</f>
        <v>#REF!</v>
      </c>
      <c r="BE633" s="10" t="e">
        <f>IF(OR(#REF!="VIH + PREVIO",#REF!="VIH + PREVIO",#REF!="VIH + PREVIO"),1,0)</f>
        <v>#REF!</v>
      </c>
      <c r="BF633" s="13" t="e">
        <f>IF(OR(#REF!="POSITIVO",#REF!="NEGATIVO"),1,IF(#REF!="PACIENTE NO ACEPTA",2,IF(#REF!="VIH + PREVIO",3,0)))</f>
        <v>#REF!</v>
      </c>
      <c r="BG633" s="10" t="e">
        <f t="shared" si="288"/>
        <v>#REF!</v>
      </c>
      <c r="BH633" s="10" t="e">
        <f t="shared" si="289"/>
        <v>#REF!</v>
      </c>
      <c r="BI633" s="10" t="e">
        <f t="shared" si="290"/>
        <v>#REF!</v>
      </c>
      <c r="BJ633" s="10" t="e">
        <f t="shared" si="291"/>
        <v>#REF!</v>
      </c>
      <c r="BK633" s="10" t="e">
        <f t="shared" si="292"/>
        <v>#REF!</v>
      </c>
      <c r="BL633" s="10" t="e">
        <f t="shared" si="293"/>
        <v>#REF!</v>
      </c>
      <c r="BM633" s="10" t="e">
        <f>IF(OR(BW633=7,AQ633=6),0,IF(#REF!="I",1,IF(#REF!="II",2,IF(#REF!="III",3,IF(#REF!="IV",4))))&amp;AP633&amp;AQ633&amp;AR633&amp;AS633&amp;AT633&amp;AU633&amp;AX633)</f>
        <v>#REF!</v>
      </c>
      <c r="BN633" s="10" t="e">
        <f t="shared" si="294"/>
        <v>#REF!</v>
      </c>
      <c r="BO633" s="10" t="e">
        <f t="shared" si="295"/>
        <v>#REF!</v>
      </c>
      <c r="BP633" s="10" t="e">
        <f t="shared" si="296"/>
        <v>#REF!</v>
      </c>
      <c r="BQ633" s="10" t="e">
        <f t="shared" si="297"/>
        <v>#REF!</v>
      </c>
      <c r="BR633" s="10" t="e">
        <f t="shared" si="298"/>
        <v>#REF!</v>
      </c>
      <c r="BS633" s="10" t="e">
        <f t="shared" si="299"/>
        <v>#REF!</v>
      </c>
      <c r="BT633" s="10" t="e">
        <f>IF(OR(BW633=7,AQ633=6),0,AO633&amp;IF(#REF!="SI",1,IF(#REF!="NO",2,IF(#REF!="VIH + PREVIO",3,0))))</f>
        <v>#REF!</v>
      </c>
      <c r="BU633" s="10" t="e">
        <f>IF(OR(BW633=7,AQ633=6),0,IF(#REF!="-",1,0))</f>
        <v>#REF!</v>
      </c>
      <c r="BV633" s="10" t="e">
        <f t="shared" si="300"/>
        <v>#REF!</v>
      </c>
      <c r="BW6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3" s="10" t="e">
        <f t="shared" si="301"/>
        <v>#REF!</v>
      </c>
      <c r="BY633" s="10" t="e">
        <f t="shared" si="303"/>
        <v>#REF!</v>
      </c>
      <c r="BZ633" s="10" t="e">
        <f t="shared" si="302"/>
        <v>#REF!</v>
      </c>
      <c r="CA633" s="10"/>
    </row>
    <row r="634" spans="1:79" s="3" customFormat="1" ht="23.25" customHeight="1" x14ac:dyDescent="0.3">
      <c r="A634" s="7">
        <v>632</v>
      </c>
      <c r="B634" s="43"/>
      <c r="C634" s="44"/>
      <c r="D634" s="45"/>
      <c r="E634" s="46"/>
      <c r="F634" s="46"/>
      <c r="G634" s="46"/>
      <c r="H634" s="50"/>
      <c r="I634" s="51"/>
      <c r="J634" s="52"/>
      <c r="K634" s="51"/>
      <c r="L634" s="53"/>
      <c r="M634" s="54"/>
      <c r="N634" s="43"/>
      <c r="O634" s="55"/>
      <c r="P634" s="46"/>
      <c r="Q634" s="46"/>
      <c r="R634" s="46"/>
      <c r="S634" s="43"/>
      <c r="T634" s="56"/>
      <c r="U634" s="46"/>
      <c r="V634" s="57"/>
      <c r="W634" s="58"/>
      <c r="X634" s="57"/>
      <c r="Y634" s="46"/>
      <c r="Z634" s="57"/>
      <c r="AA634" s="59"/>
      <c r="AB634" s="60"/>
      <c r="AC634" s="2"/>
      <c r="AD634" s="2"/>
      <c r="AE634" s="2"/>
      <c r="AJ634" s="11">
        <f t="shared" si="286"/>
        <v>13</v>
      </c>
      <c r="AK634" s="11">
        <f t="shared" si="304"/>
        <v>0</v>
      </c>
      <c r="AL634" s="11">
        <f t="shared" si="305"/>
        <v>0</v>
      </c>
      <c r="AM634" s="11">
        <f t="shared" si="306"/>
        <v>0</v>
      </c>
      <c r="AN634" s="11">
        <f t="shared" si="307"/>
        <v>0</v>
      </c>
      <c r="AO634" s="4" t="e">
        <f>IF(#REF!="I",1,IF(#REF!="II",2,IF(#REF!="III",3,IF(#REF!="IV",4))))</f>
        <v>#REF!</v>
      </c>
      <c r="AP634" s="11" t="e">
        <f>IF(#REF!="PULMONAR",1,IF(AND(#REF!="EXTRAPULMONAR",#REF!&lt;&gt;"MENINGEA"),2,IF(AND(#REF!="EXTRAPULMONAR",#REF!="MENINGEA"),3,)))</f>
        <v>#REF!</v>
      </c>
      <c r="AQ6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4" s="4">
        <f t="shared" si="308"/>
        <v>0</v>
      </c>
      <c r="AS634" s="10">
        <f t="shared" si="309"/>
        <v>0</v>
      </c>
      <c r="AT634" s="10">
        <f t="shared" si="310"/>
        <v>0</v>
      </c>
      <c r="AU634" s="10" t="str">
        <f t="shared" si="311"/>
        <v>0</v>
      </c>
      <c r="AV634" s="11" t="e">
        <f t="shared" si="312"/>
        <v>#N/A</v>
      </c>
      <c r="AW634" s="4" t="e">
        <f t="shared" si="313"/>
        <v>#N/A</v>
      </c>
      <c r="AX634" s="10" t="e">
        <f t="shared" si="314"/>
        <v>#N/A</v>
      </c>
      <c r="AY634" s="10" t="e">
        <f t="shared" si="315"/>
        <v>#N/A</v>
      </c>
      <c r="AZ634" s="10" t="e">
        <f t="shared" si="287"/>
        <v>#REF!</v>
      </c>
      <c r="BA634" s="12" t="e">
        <f>IF(BW634=7,0,AJ634&amp;IF(#REF!="SI",1,IF(#REF!="NO",2,IF(#REF!="VIH + PREVIO",3,0))))</f>
        <v>#REF!</v>
      </c>
      <c r="BB634" s="13" t="e">
        <f>IF(AND(#REF!="POSITIVO",#REF!="POSITIVO"),1,IF(#REF!="NEGATIVO",2,IF(#REF!="VIH + PREVIO",3,0)))</f>
        <v>#REF!</v>
      </c>
      <c r="BC634" s="10" t="e">
        <f>IF(#REF!="SI",1,IF(#REF!="NO",2,0))</f>
        <v>#REF!</v>
      </c>
      <c r="BD634" s="10" t="e">
        <f>IF(#REF!="SI",1,IF(#REF!="NO",2,0))</f>
        <v>#REF!</v>
      </c>
      <c r="BE634" s="10" t="e">
        <f>IF(OR(#REF!="VIH + PREVIO",#REF!="VIH + PREVIO",#REF!="VIH + PREVIO"),1,0)</f>
        <v>#REF!</v>
      </c>
      <c r="BF634" s="13" t="e">
        <f>IF(OR(#REF!="POSITIVO",#REF!="NEGATIVO"),1,IF(#REF!="PACIENTE NO ACEPTA",2,IF(#REF!="VIH + PREVIO",3,0)))</f>
        <v>#REF!</v>
      </c>
      <c r="BG634" s="10" t="e">
        <f t="shared" si="288"/>
        <v>#REF!</v>
      </c>
      <c r="BH634" s="10" t="e">
        <f t="shared" si="289"/>
        <v>#REF!</v>
      </c>
      <c r="BI634" s="10" t="e">
        <f t="shared" si="290"/>
        <v>#REF!</v>
      </c>
      <c r="BJ634" s="10" t="e">
        <f t="shared" si="291"/>
        <v>#REF!</v>
      </c>
      <c r="BK634" s="10" t="e">
        <f t="shared" si="292"/>
        <v>#REF!</v>
      </c>
      <c r="BL634" s="10" t="e">
        <f t="shared" si="293"/>
        <v>#REF!</v>
      </c>
      <c r="BM634" s="10" t="e">
        <f>IF(OR(BW634=7,AQ634=6),0,IF(#REF!="I",1,IF(#REF!="II",2,IF(#REF!="III",3,IF(#REF!="IV",4))))&amp;AP634&amp;AQ634&amp;AR634&amp;AS634&amp;AT634&amp;AU634&amp;AX634)</f>
        <v>#REF!</v>
      </c>
      <c r="BN634" s="10" t="e">
        <f t="shared" si="294"/>
        <v>#REF!</v>
      </c>
      <c r="BO634" s="10" t="e">
        <f t="shared" si="295"/>
        <v>#REF!</v>
      </c>
      <c r="BP634" s="10" t="e">
        <f t="shared" si="296"/>
        <v>#REF!</v>
      </c>
      <c r="BQ634" s="10" t="e">
        <f t="shared" si="297"/>
        <v>#REF!</v>
      </c>
      <c r="BR634" s="10" t="e">
        <f t="shared" si="298"/>
        <v>#REF!</v>
      </c>
      <c r="BS634" s="10" t="e">
        <f t="shared" si="299"/>
        <v>#REF!</v>
      </c>
      <c r="BT634" s="10" t="e">
        <f>IF(OR(BW634=7,AQ634=6),0,AO634&amp;IF(#REF!="SI",1,IF(#REF!="NO",2,IF(#REF!="VIH + PREVIO",3,0))))</f>
        <v>#REF!</v>
      </c>
      <c r="BU634" s="10" t="e">
        <f>IF(OR(BW634=7,AQ634=6),0,IF(#REF!="-",1,0))</f>
        <v>#REF!</v>
      </c>
      <c r="BV634" s="10" t="e">
        <f t="shared" si="300"/>
        <v>#REF!</v>
      </c>
      <c r="BW6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4" s="10" t="e">
        <f t="shared" si="301"/>
        <v>#REF!</v>
      </c>
      <c r="BY634" s="10" t="e">
        <f t="shared" si="303"/>
        <v>#REF!</v>
      </c>
      <c r="BZ634" s="10" t="e">
        <f t="shared" si="302"/>
        <v>#REF!</v>
      </c>
      <c r="CA634" s="10"/>
    </row>
    <row r="635" spans="1:79" s="3" customFormat="1" ht="23.25" customHeight="1" x14ac:dyDescent="0.3">
      <c r="A635" s="7">
        <v>633</v>
      </c>
      <c r="B635" s="43"/>
      <c r="C635" s="44"/>
      <c r="D635" s="45"/>
      <c r="E635" s="46"/>
      <c r="F635" s="46"/>
      <c r="G635" s="46"/>
      <c r="H635" s="50"/>
      <c r="I635" s="51"/>
      <c r="J635" s="52"/>
      <c r="K635" s="51"/>
      <c r="L635" s="53"/>
      <c r="M635" s="54"/>
      <c r="N635" s="43"/>
      <c r="O635" s="55"/>
      <c r="P635" s="46"/>
      <c r="Q635" s="46"/>
      <c r="R635" s="46"/>
      <c r="S635" s="43"/>
      <c r="T635" s="56"/>
      <c r="U635" s="46"/>
      <c r="V635" s="57"/>
      <c r="W635" s="58"/>
      <c r="X635" s="57"/>
      <c r="Y635" s="46"/>
      <c r="Z635" s="57"/>
      <c r="AA635" s="59"/>
      <c r="AB635" s="60"/>
      <c r="AC635" s="2"/>
      <c r="AD635" s="2"/>
      <c r="AE635" s="2"/>
      <c r="AJ635" s="11">
        <f t="shared" si="286"/>
        <v>13</v>
      </c>
      <c r="AK635" s="11">
        <f t="shared" si="304"/>
        <v>0</v>
      </c>
      <c r="AL635" s="11">
        <f t="shared" si="305"/>
        <v>0</v>
      </c>
      <c r="AM635" s="11">
        <f t="shared" si="306"/>
        <v>0</v>
      </c>
      <c r="AN635" s="11">
        <f t="shared" si="307"/>
        <v>0</v>
      </c>
      <c r="AO635" s="4" t="e">
        <f>IF(#REF!="I",1,IF(#REF!="II",2,IF(#REF!="III",3,IF(#REF!="IV",4))))</f>
        <v>#REF!</v>
      </c>
      <c r="AP635" s="11" t="e">
        <f>IF(#REF!="PULMONAR",1,IF(AND(#REF!="EXTRAPULMONAR",#REF!&lt;&gt;"MENINGEA"),2,IF(AND(#REF!="EXTRAPULMONAR",#REF!="MENINGEA"),3,)))</f>
        <v>#REF!</v>
      </c>
      <c r="AQ6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5" s="4">
        <f t="shared" si="308"/>
        <v>0</v>
      </c>
      <c r="AS635" s="10">
        <f t="shared" si="309"/>
        <v>0</v>
      </c>
      <c r="AT635" s="10">
        <f t="shared" si="310"/>
        <v>0</v>
      </c>
      <c r="AU635" s="10" t="str">
        <f t="shared" si="311"/>
        <v>0</v>
      </c>
      <c r="AV635" s="11" t="e">
        <f t="shared" si="312"/>
        <v>#N/A</v>
      </c>
      <c r="AW635" s="4" t="e">
        <f t="shared" si="313"/>
        <v>#N/A</v>
      </c>
      <c r="AX635" s="10" t="e">
        <f t="shared" si="314"/>
        <v>#N/A</v>
      </c>
      <c r="AY635" s="10" t="e">
        <f t="shared" si="315"/>
        <v>#N/A</v>
      </c>
      <c r="AZ635" s="10" t="e">
        <f t="shared" si="287"/>
        <v>#REF!</v>
      </c>
      <c r="BA635" s="12" t="e">
        <f>IF(BW635=7,0,AJ635&amp;IF(#REF!="SI",1,IF(#REF!="NO",2,IF(#REF!="VIH + PREVIO",3,0))))</f>
        <v>#REF!</v>
      </c>
      <c r="BB635" s="13" t="e">
        <f>IF(AND(#REF!="POSITIVO",#REF!="POSITIVO"),1,IF(#REF!="NEGATIVO",2,IF(#REF!="VIH + PREVIO",3,0)))</f>
        <v>#REF!</v>
      </c>
      <c r="BC635" s="10" t="e">
        <f>IF(#REF!="SI",1,IF(#REF!="NO",2,0))</f>
        <v>#REF!</v>
      </c>
      <c r="BD635" s="10" t="e">
        <f>IF(#REF!="SI",1,IF(#REF!="NO",2,0))</f>
        <v>#REF!</v>
      </c>
      <c r="BE635" s="10" t="e">
        <f>IF(OR(#REF!="VIH + PREVIO",#REF!="VIH + PREVIO",#REF!="VIH + PREVIO"),1,0)</f>
        <v>#REF!</v>
      </c>
      <c r="BF635" s="13" t="e">
        <f>IF(OR(#REF!="POSITIVO",#REF!="NEGATIVO"),1,IF(#REF!="PACIENTE NO ACEPTA",2,IF(#REF!="VIH + PREVIO",3,0)))</f>
        <v>#REF!</v>
      </c>
      <c r="BG635" s="10" t="e">
        <f t="shared" si="288"/>
        <v>#REF!</v>
      </c>
      <c r="BH635" s="10" t="e">
        <f t="shared" si="289"/>
        <v>#REF!</v>
      </c>
      <c r="BI635" s="10" t="e">
        <f t="shared" si="290"/>
        <v>#REF!</v>
      </c>
      <c r="BJ635" s="10" t="e">
        <f t="shared" si="291"/>
        <v>#REF!</v>
      </c>
      <c r="BK635" s="10" t="e">
        <f t="shared" si="292"/>
        <v>#REF!</v>
      </c>
      <c r="BL635" s="10" t="e">
        <f t="shared" si="293"/>
        <v>#REF!</v>
      </c>
      <c r="BM635" s="10" t="e">
        <f>IF(OR(BW635=7,AQ635=6),0,IF(#REF!="I",1,IF(#REF!="II",2,IF(#REF!="III",3,IF(#REF!="IV",4))))&amp;AP635&amp;AQ635&amp;AR635&amp;AS635&amp;AT635&amp;AU635&amp;AX635)</f>
        <v>#REF!</v>
      </c>
      <c r="BN635" s="10" t="e">
        <f t="shared" si="294"/>
        <v>#REF!</v>
      </c>
      <c r="BO635" s="10" t="e">
        <f t="shared" si="295"/>
        <v>#REF!</v>
      </c>
      <c r="BP635" s="10" t="e">
        <f t="shared" si="296"/>
        <v>#REF!</v>
      </c>
      <c r="BQ635" s="10" t="e">
        <f t="shared" si="297"/>
        <v>#REF!</v>
      </c>
      <c r="BR635" s="10" t="e">
        <f t="shared" si="298"/>
        <v>#REF!</v>
      </c>
      <c r="BS635" s="10" t="e">
        <f t="shared" si="299"/>
        <v>#REF!</v>
      </c>
      <c r="BT635" s="10" t="e">
        <f>IF(OR(BW635=7,AQ635=6),0,AO635&amp;IF(#REF!="SI",1,IF(#REF!="NO",2,IF(#REF!="VIH + PREVIO",3,0))))</f>
        <v>#REF!</v>
      </c>
      <c r="BU635" s="10" t="e">
        <f>IF(OR(BW635=7,AQ635=6),0,IF(#REF!="-",1,0))</f>
        <v>#REF!</v>
      </c>
      <c r="BV635" s="10" t="e">
        <f t="shared" si="300"/>
        <v>#REF!</v>
      </c>
      <c r="BW6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5" s="10" t="e">
        <f t="shared" si="301"/>
        <v>#REF!</v>
      </c>
      <c r="BY635" s="10" t="e">
        <f t="shared" si="303"/>
        <v>#REF!</v>
      </c>
      <c r="BZ635" s="10" t="e">
        <f t="shared" si="302"/>
        <v>#REF!</v>
      </c>
      <c r="CA635" s="10"/>
    </row>
    <row r="636" spans="1:79" s="3" customFormat="1" ht="23.25" customHeight="1" x14ac:dyDescent="0.3">
      <c r="A636" s="7">
        <v>634</v>
      </c>
      <c r="B636" s="43"/>
      <c r="C636" s="44"/>
      <c r="D636" s="45"/>
      <c r="E636" s="46"/>
      <c r="F636" s="46"/>
      <c r="G636" s="46"/>
      <c r="H636" s="50"/>
      <c r="I636" s="51"/>
      <c r="J636" s="52"/>
      <c r="K636" s="51"/>
      <c r="L636" s="53"/>
      <c r="M636" s="54"/>
      <c r="N636" s="43"/>
      <c r="O636" s="55"/>
      <c r="P636" s="46"/>
      <c r="Q636" s="46"/>
      <c r="R636" s="46"/>
      <c r="S636" s="43"/>
      <c r="T636" s="56"/>
      <c r="U636" s="46"/>
      <c r="V636" s="57"/>
      <c r="W636" s="58"/>
      <c r="X636" s="57"/>
      <c r="Y636" s="46"/>
      <c r="Z636" s="57"/>
      <c r="AA636" s="59"/>
      <c r="AB636" s="60"/>
      <c r="AC636" s="2"/>
      <c r="AD636" s="2"/>
      <c r="AE636" s="2"/>
      <c r="AJ636" s="11">
        <f t="shared" si="286"/>
        <v>13</v>
      </c>
      <c r="AK636" s="11">
        <f t="shared" si="304"/>
        <v>0</v>
      </c>
      <c r="AL636" s="11">
        <f t="shared" si="305"/>
        <v>0</v>
      </c>
      <c r="AM636" s="11">
        <f t="shared" si="306"/>
        <v>0</v>
      </c>
      <c r="AN636" s="11">
        <f t="shared" si="307"/>
        <v>0</v>
      </c>
      <c r="AO636" s="4" t="e">
        <f>IF(#REF!="I",1,IF(#REF!="II",2,IF(#REF!="III",3,IF(#REF!="IV",4))))</f>
        <v>#REF!</v>
      </c>
      <c r="AP636" s="11" t="e">
        <f>IF(#REF!="PULMONAR",1,IF(AND(#REF!="EXTRAPULMONAR",#REF!&lt;&gt;"MENINGEA"),2,IF(AND(#REF!="EXTRAPULMONAR",#REF!="MENINGEA"),3,)))</f>
        <v>#REF!</v>
      </c>
      <c r="AQ6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6" s="4">
        <f t="shared" si="308"/>
        <v>0</v>
      </c>
      <c r="AS636" s="10">
        <f t="shared" si="309"/>
        <v>0</v>
      </c>
      <c r="AT636" s="10">
        <f t="shared" si="310"/>
        <v>0</v>
      </c>
      <c r="AU636" s="10" t="str">
        <f t="shared" si="311"/>
        <v>0</v>
      </c>
      <c r="AV636" s="11" t="e">
        <f t="shared" si="312"/>
        <v>#N/A</v>
      </c>
      <c r="AW636" s="4" t="e">
        <f t="shared" si="313"/>
        <v>#N/A</v>
      </c>
      <c r="AX636" s="10" t="e">
        <f t="shared" si="314"/>
        <v>#N/A</v>
      </c>
      <c r="AY636" s="10" t="e">
        <f t="shared" si="315"/>
        <v>#N/A</v>
      </c>
      <c r="AZ636" s="10" t="e">
        <f t="shared" si="287"/>
        <v>#REF!</v>
      </c>
      <c r="BA636" s="12" t="e">
        <f>IF(BW636=7,0,AJ636&amp;IF(#REF!="SI",1,IF(#REF!="NO",2,IF(#REF!="VIH + PREVIO",3,0))))</f>
        <v>#REF!</v>
      </c>
      <c r="BB636" s="13" t="e">
        <f>IF(AND(#REF!="POSITIVO",#REF!="POSITIVO"),1,IF(#REF!="NEGATIVO",2,IF(#REF!="VIH + PREVIO",3,0)))</f>
        <v>#REF!</v>
      </c>
      <c r="BC636" s="10" t="e">
        <f>IF(#REF!="SI",1,IF(#REF!="NO",2,0))</f>
        <v>#REF!</v>
      </c>
      <c r="BD636" s="10" t="e">
        <f>IF(#REF!="SI",1,IF(#REF!="NO",2,0))</f>
        <v>#REF!</v>
      </c>
      <c r="BE636" s="10" t="e">
        <f>IF(OR(#REF!="VIH + PREVIO",#REF!="VIH + PREVIO",#REF!="VIH + PREVIO"),1,0)</f>
        <v>#REF!</v>
      </c>
      <c r="BF636" s="13" t="e">
        <f>IF(OR(#REF!="POSITIVO",#REF!="NEGATIVO"),1,IF(#REF!="PACIENTE NO ACEPTA",2,IF(#REF!="VIH + PREVIO",3,0)))</f>
        <v>#REF!</v>
      </c>
      <c r="BG636" s="10" t="e">
        <f t="shared" si="288"/>
        <v>#REF!</v>
      </c>
      <c r="BH636" s="10" t="e">
        <f t="shared" si="289"/>
        <v>#REF!</v>
      </c>
      <c r="BI636" s="10" t="e">
        <f t="shared" si="290"/>
        <v>#REF!</v>
      </c>
      <c r="BJ636" s="10" t="e">
        <f t="shared" si="291"/>
        <v>#REF!</v>
      </c>
      <c r="BK636" s="10" t="e">
        <f t="shared" si="292"/>
        <v>#REF!</v>
      </c>
      <c r="BL636" s="10" t="e">
        <f t="shared" si="293"/>
        <v>#REF!</v>
      </c>
      <c r="BM636" s="10" t="e">
        <f>IF(OR(BW636=7,AQ636=6),0,IF(#REF!="I",1,IF(#REF!="II",2,IF(#REF!="III",3,IF(#REF!="IV",4))))&amp;AP636&amp;AQ636&amp;AR636&amp;AS636&amp;AT636&amp;AU636&amp;AX636)</f>
        <v>#REF!</v>
      </c>
      <c r="BN636" s="10" t="e">
        <f t="shared" si="294"/>
        <v>#REF!</v>
      </c>
      <c r="BO636" s="10" t="e">
        <f t="shared" si="295"/>
        <v>#REF!</v>
      </c>
      <c r="BP636" s="10" t="e">
        <f t="shared" si="296"/>
        <v>#REF!</v>
      </c>
      <c r="BQ636" s="10" t="e">
        <f t="shared" si="297"/>
        <v>#REF!</v>
      </c>
      <c r="BR636" s="10" t="e">
        <f t="shared" si="298"/>
        <v>#REF!</v>
      </c>
      <c r="BS636" s="10" t="e">
        <f t="shared" si="299"/>
        <v>#REF!</v>
      </c>
      <c r="BT636" s="10" t="e">
        <f>IF(OR(BW636=7,AQ636=6),0,AO636&amp;IF(#REF!="SI",1,IF(#REF!="NO",2,IF(#REF!="VIH + PREVIO",3,0))))</f>
        <v>#REF!</v>
      </c>
      <c r="BU636" s="10" t="e">
        <f>IF(OR(BW636=7,AQ636=6),0,IF(#REF!="-",1,0))</f>
        <v>#REF!</v>
      </c>
      <c r="BV636" s="10" t="e">
        <f t="shared" si="300"/>
        <v>#REF!</v>
      </c>
      <c r="BW6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6" s="10" t="e">
        <f t="shared" si="301"/>
        <v>#REF!</v>
      </c>
      <c r="BY636" s="10" t="e">
        <f t="shared" si="303"/>
        <v>#REF!</v>
      </c>
      <c r="BZ636" s="10" t="e">
        <f t="shared" si="302"/>
        <v>#REF!</v>
      </c>
      <c r="CA636" s="10"/>
    </row>
    <row r="637" spans="1:79" s="3" customFormat="1" ht="23.25" customHeight="1" x14ac:dyDescent="0.3">
      <c r="A637" s="7">
        <v>635</v>
      </c>
      <c r="B637" s="43"/>
      <c r="C637" s="44"/>
      <c r="D637" s="45"/>
      <c r="E637" s="46"/>
      <c r="F637" s="46"/>
      <c r="G637" s="46"/>
      <c r="H637" s="50"/>
      <c r="I637" s="51"/>
      <c r="J637" s="52"/>
      <c r="K637" s="51"/>
      <c r="L637" s="53"/>
      <c r="M637" s="54"/>
      <c r="N637" s="43"/>
      <c r="O637" s="55"/>
      <c r="P637" s="46"/>
      <c r="Q637" s="46"/>
      <c r="R637" s="46"/>
      <c r="S637" s="43"/>
      <c r="T637" s="56"/>
      <c r="U637" s="46"/>
      <c r="V637" s="57"/>
      <c r="W637" s="58"/>
      <c r="X637" s="57"/>
      <c r="Y637" s="46"/>
      <c r="Z637" s="57"/>
      <c r="AA637" s="59"/>
      <c r="AB637" s="60"/>
      <c r="AC637" s="2"/>
      <c r="AD637" s="2"/>
      <c r="AE637" s="2"/>
      <c r="AJ637" s="11">
        <f t="shared" si="286"/>
        <v>13</v>
      </c>
      <c r="AK637" s="11">
        <f t="shared" si="304"/>
        <v>0</v>
      </c>
      <c r="AL637" s="11">
        <f t="shared" si="305"/>
        <v>0</v>
      </c>
      <c r="AM637" s="11">
        <f t="shared" si="306"/>
        <v>0</v>
      </c>
      <c r="AN637" s="11">
        <f t="shared" si="307"/>
        <v>0</v>
      </c>
      <c r="AO637" s="4" t="e">
        <f>IF(#REF!="I",1,IF(#REF!="II",2,IF(#REF!="III",3,IF(#REF!="IV",4))))</f>
        <v>#REF!</v>
      </c>
      <c r="AP637" s="11" t="e">
        <f>IF(#REF!="PULMONAR",1,IF(AND(#REF!="EXTRAPULMONAR",#REF!&lt;&gt;"MENINGEA"),2,IF(AND(#REF!="EXTRAPULMONAR",#REF!="MENINGEA"),3,)))</f>
        <v>#REF!</v>
      </c>
      <c r="AQ6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7" s="4">
        <f t="shared" si="308"/>
        <v>0</v>
      </c>
      <c r="AS637" s="10">
        <f t="shared" si="309"/>
        <v>0</v>
      </c>
      <c r="AT637" s="10">
        <f t="shared" si="310"/>
        <v>0</v>
      </c>
      <c r="AU637" s="10" t="str">
        <f t="shared" si="311"/>
        <v>0</v>
      </c>
      <c r="AV637" s="11" t="e">
        <f t="shared" si="312"/>
        <v>#N/A</v>
      </c>
      <c r="AW637" s="4" t="e">
        <f t="shared" si="313"/>
        <v>#N/A</v>
      </c>
      <c r="AX637" s="10" t="e">
        <f t="shared" si="314"/>
        <v>#N/A</v>
      </c>
      <c r="AY637" s="10" t="e">
        <f t="shared" si="315"/>
        <v>#N/A</v>
      </c>
      <c r="AZ637" s="10" t="e">
        <f t="shared" si="287"/>
        <v>#REF!</v>
      </c>
      <c r="BA637" s="12" t="e">
        <f>IF(BW637=7,0,AJ637&amp;IF(#REF!="SI",1,IF(#REF!="NO",2,IF(#REF!="VIH + PREVIO",3,0))))</f>
        <v>#REF!</v>
      </c>
      <c r="BB637" s="13" t="e">
        <f>IF(AND(#REF!="POSITIVO",#REF!="POSITIVO"),1,IF(#REF!="NEGATIVO",2,IF(#REF!="VIH + PREVIO",3,0)))</f>
        <v>#REF!</v>
      </c>
      <c r="BC637" s="10" t="e">
        <f>IF(#REF!="SI",1,IF(#REF!="NO",2,0))</f>
        <v>#REF!</v>
      </c>
      <c r="BD637" s="10" t="e">
        <f>IF(#REF!="SI",1,IF(#REF!="NO",2,0))</f>
        <v>#REF!</v>
      </c>
      <c r="BE637" s="10" t="e">
        <f>IF(OR(#REF!="VIH + PREVIO",#REF!="VIH + PREVIO",#REF!="VIH + PREVIO"),1,0)</f>
        <v>#REF!</v>
      </c>
      <c r="BF637" s="13" t="e">
        <f>IF(OR(#REF!="POSITIVO",#REF!="NEGATIVO"),1,IF(#REF!="PACIENTE NO ACEPTA",2,IF(#REF!="VIH + PREVIO",3,0)))</f>
        <v>#REF!</v>
      </c>
      <c r="BG637" s="10" t="e">
        <f t="shared" si="288"/>
        <v>#REF!</v>
      </c>
      <c r="BH637" s="10" t="e">
        <f t="shared" si="289"/>
        <v>#REF!</v>
      </c>
      <c r="BI637" s="10" t="e">
        <f t="shared" si="290"/>
        <v>#REF!</v>
      </c>
      <c r="BJ637" s="10" t="e">
        <f t="shared" si="291"/>
        <v>#REF!</v>
      </c>
      <c r="BK637" s="10" t="e">
        <f t="shared" si="292"/>
        <v>#REF!</v>
      </c>
      <c r="BL637" s="10" t="e">
        <f t="shared" si="293"/>
        <v>#REF!</v>
      </c>
      <c r="BM637" s="10" t="e">
        <f>IF(OR(BW637=7,AQ637=6),0,IF(#REF!="I",1,IF(#REF!="II",2,IF(#REF!="III",3,IF(#REF!="IV",4))))&amp;AP637&amp;AQ637&amp;AR637&amp;AS637&amp;AT637&amp;AU637&amp;AX637)</f>
        <v>#REF!</v>
      </c>
      <c r="BN637" s="10" t="e">
        <f t="shared" si="294"/>
        <v>#REF!</v>
      </c>
      <c r="BO637" s="10" t="e">
        <f t="shared" si="295"/>
        <v>#REF!</v>
      </c>
      <c r="BP637" s="10" t="e">
        <f t="shared" si="296"/>
        <v>#REF!</v>
      </c>
      <c r="BQ637" s="10" t="e">
        <f t="shared" si="297"/>
        <v>#REF!</v>
      </c>
      <c r="BR637" s="10" t="e">
        <f t="shared" si="298"/>
        <v>#REF!</v>
      </c>
      <c r="BS637" s="10" t="e">
        <f t="shared" si="299"/>
        <v>#REF!</v>
      </c>
      <c r="BT637" s="10" t="e">
        <f>IF(OR(BW637=7,AQ637=6),0,AO637&amp;IF(#REF!="SI",1,IF(#REF!="NO",2,IF(#REF!="VIH + PREVIO",3,0))))</f>
        <v>#REF!</v>
      </c>
      <c r="BU637" s="10" t="e">
        <f>IF(OR(BW637=7,AQ637=6),0,IF(#REF!="-",1,0))</f>
        <v>#REF!</v>
      </c>
      <c r="BV637" s="10" t="e">
        <f t="shared" si="300"/>
        <v>#REF!</v>
      </c>
      <c r="BW6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7" s="10" t="e">
        <f t="shared" si="301"/>
        <v>#REF!</v>
      </c>
      <c r="BY637" s="10" t="e">
        <f t="shared" si="303"/>
        <v>#REF!</v>
      </c>
      <c r="BZ637" s="10" t="e">
        <f t="shared" si="302"/>
        <v>#REF!</v>
      </c>
      <c r="CA637" s="10"/>
    </row>
    <row r="638" spans="1:79" s="3" customFormat="1" ht="23.25" customHeight="1" x14ac:dyDescent="0.3">
      <c r="A638" s="7">
        <v>636</v>
      </c>
      <c r="B638" s="43"/>
      <c r="C638" s="44"/>
      <c r="D638" s="45"/>
      <c r="E638" s="46"/>
      <c r="F638" s="46"/>
      <c r="G638" s="46"/>
      <c r="H638" s="50"/>
      <c r="I638" s="51"/>
      <c r="J638" s="52"/>
      <c r="K638" s="51"/>
      <c r="L638" s="53"/>
      <c r="M638" s="54"/>
      <c r="N638" s="43"/>
      <c r="O638" s="55"/>
      <c r="P638" s="46"/>
      <c r="Q638" s="46"/>
      <c r="R638" s="46"/>
      <c r="S638" s="43"/>
      <c r="T638" s="56"/>
      <c r="U638" s="46"/>
      <c r="V638" s="57"/>
      <c r="W638" s="58"/>
      <c r="X638" s="57"/>
      <c r="Y638" s="46"/>
      <c r="Z638" s="57"/>
      <c r="AA638" s="59"/>
      <c r="AB638" s="60"/>
      <c r="AC638" s="2"/>
      <c r="AD638" s="2"/>
      <c r="AE638" s="2"/>
      <c r="AJ638" s="11">
        <f t="shared" si="286"/>
        <v>13</v>
      </c>
      <c r="AK638" s="11">
        <f t="shared" si="304"/>
        <v>0</v>
      </c>
      <c r="AL638" s="11">
        <f t="shared" si="305"/>
        <v>0</v>
      </c>
      <c r="AM638" s="11">
        <f t="shared" si="306"/>
        <v>0</v>
      </c>
      <c r="AN638" s="11">
        <f t="shared" si="307"/>
        <v>0</v>
      </c>
      <c r="AO638" s="4" t="e">
        <f>IF(#REF!="I",1,IF(#REF!="II",2,IF(#REF!="III",3,IF(#REF!="IV",4))))</f>
        <v>#REF!</v>
      </c>
      <c r="AP638" s="11" t="e">
        <f>IF(#REF!="PULMONAR",1,IF(AND(#REF!="EXTRAPULMONAR",#REF!&lt;&gt;"MENINGEA"),2,IF(AND(#REF!="EXTRAPULMONAR",#REF!="MENINGEA"),3,)))</f>
        <v>#REF!</v>
      </c>
      <c r="AQ6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8" s="4">
        <f t="shared" si="308"/>
        <v>0</v>
      </c>
      <c r="AS638" s="10">
        <f t="shared" si="309"/>
        <v>0</v>
      </c>
      <c r="AT638" s="10">
        <f t="shared" si="310"/>
        <v>0</v>
      </c>
      <c r="AU638" s="10" t="str">
        <f t="shared" si="311"/>
        <v>0</v>
      </c>
      <c r="AV638" s="11" t="e">
        <f t="shared" si="312"/>
        <v>#N/A</v>
      </c>
      <c r="AW638" s="4" t="e">
        <f t="shared" si="313"/>
        <v>#N/A</v>
      </c>
      <c r="AX638" s="10" t="e">
        <f t="shared" si="314"/>
        <v>#N/A</v>
      </c>
      <c r="AY638" s="10" t="e">
        <f t="shared" si="315"/>
        <v>#N/A</v>
      </c>
      <c r="AZ638" s="10" t="e">
        <f t="shared" si="287"/>
        <v>#REF!</v>
      </c>
      <c r="BA638" s="12" t="e">
        <f>IF(BW638=7,0,AJ638&amp;IF(#REF!="SI",1,IF(#REF!="NO",2,IF(#REF!="VIH + PREVIO",3,0))))</f>
        <v>#REF!</v>
      </c>
      <c r="BB638" s="13" t="e">
        <f>IF(AND(#REF!="POSITIVO",#REF!="POSITIVO"),1,IF(#REF!="NEGATIVO",2,IF(#REF!="VIH + PREVIO",3,0)))</f>
        <v>#REF!</v>
      </c>
      <c r="BC638" s="10" t="e">
        <f>IF(#REF!="SI",1,IF(#REF!="NO",2,0))</f>
        <v>#REF!</v>
      </c>
      <c r="BD638" s="10" t="e">
        <f>IF(#REF!="SI",1,IF(#REF!="NO",2,0))</f>
        <v>#REF!</v>
      </c>
      <c r="BE638" s="10" t="e">
        <f>IF(OR(#REF!="VIH + PREVIO",#REF!="VIH + PREVIO",#REF!="VIH + PREVIO"),1,0)</f>
        <v>#REF!</v>
      </c>
      <c r="BF638" s="13" t="e">
        <f>IF(OR(#REF!="POSITIVO",#REF!="NEGATIVO"),1,IF(#REF!="PACIENTE NO ACEPTA",2,IF(#REF!="VIH + PREVIO",3,0)))</f>
        <v>#REF!</v>
      </c>
      <c r="BG638" s="10" t="e">
        <f t="shared" si="288"/>
        <v>#REF!</v>
      </c>
      <c r="BH638" s="10" t="e">
        <f t="shared" si="289"/>
        <v>#REF!</v>
      </c>
      <c r="BI638" s="10" t="e">
        <f t="shared" si="290"/>
        <v>#REF!</v>
      </c>
      <c r="BJ638" s="10" t="e">
        <f t="shared" si="291"/>
        <v>#REF!</v>
      </c>
      <c r="BK638" s="10" t="e">
        <f t="shared" si="292"/>
        <v>#REF!</v>
      </c>
      <c r="BL638" s="10" t="e">
        <f t="shared" si="293"/>
        <v>#REF!</v>
      </c>
      <c r="BM638" s="10" t="e">
        <f>IF(OR(BW638=7,AQ638=6),0,IF(#REF!="I",1,IF(#REF!="II",2,IF(#REF!="III",3,IF(#REF!="IV",4))))&amp;AP638&amp;AQ638&amp;AR638&amp;AS638&amp;AT638&amp;AU638&amp;AX638)</f>
        <v>#REF!</v>
      </c>
      <c r="BN638" s="10" t="e">
        <f t="shared" si="294"/>
        <v>#REF!</v>
      </c>
      <c r="BO638" s="10" t="e">
        <f t="shared" si="295"/>
        <v>#REF!</v>
      </c>
      <c r="BP638" s="10" t="e">
        <f t="shared" si="296"/>
        <v>#REF!</v>
      </c>
      <c r="BQ638" s="10" t="e">
        <f t="shared" si="297"/>
        <v>#REF!</v>
      </c>
      <c r="BR638" s="10" t="e">
        <f t="shared" si="298"/>
        <v>#REF!</v>
      </c>
      <c r="BS638" s="10" t="e">
        <f t="shared" si="299"/>
        <v>#REF!</v>
      </c>
      <c r="BT638" s="10" t="e">
        <f>IF(OR(BW638=7,AQ638=6),0,AO638&amp;IF(#REF!="SI",1,IF(#REF!="NO",2,IF(#REF!="VIH + PREVIO",3,0))))</f>
        <v>#REF!</v>
      </c>
      <c r="BU638" s="10" t="e">
        <f>IF(OR(BW638=7,AQ638=6),0,IF(#REF!="-",1,0))</f>
        <v>#REF!</v>
      </c>
      <c r="BV638" s="10" t="e">
        <f t="shared" si="300"/>
        <v>#REF!</v>
      </c>
      <c r="BW6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8" s="10" t="e">
        <f t="shared" si="301"/>
        <v>#REF!</v>
      </c>
      <c r="BY638" s="10" t="e">
        <f t="shared" si="303"/>
        <v>#REF!</v>
      </c>
      <c r="BZ638" s="10" t="e">
        <f t="shared" si="302"/>
        <v>#REF!</v>
      </c>
      <c r="CA638" s="10"/>
    </row>
    <row r="639" spans="1:79" s="3" customFormat="1" ht="23.25" customHeight="1" x14ac:dyDescent="0.3">
      <c r="A639" s="7">
        <v>637</v>
      </c>
      <c r="B639" s="43"/>
      <c r="C639" s="44"/>
      <c r="D639" s="45"/>
      <c r="E639" s="46"/>
      <c r="F639" s="46"/>
      <c r="G639" s="46"/>
      <c r="H639" s="50"/>
      <c r="I639" s="51"/>
      <c r="J639" s="52"/>
      <c r="K639" s="51"/>
      <c r="L639" s="53"/>
      <c r="M639" s="54"/>
      <c r="N639" s="43"/>
      <c r="O639" s="55"/>
      <c r="P639" s="46"/>
      <c r="Q639" s="46"/>
      <c r="R639" s="46"/>
      <c r="S639" s="43"/>
      <c r="T639" s="56"/>
      <c r="U639" s="46"/>
      <c r="V639" s="57"/>
      <c r="W639" s="58"/>
      <c r="X639" s="57"/>
      <c r="Y639" s="46"/>
      <c r="Z639" s="57"/>
      <c r="AA639" s="59"/>
      <c r="AB639" s="60"/>
      <c r="AC639" s="2"/>
      <c r="AD639" s="2"/>
      <c r="AE639" s="2"/>
      <c r="AJ639" s="11">
        <f t="shared" si="286"/>
        <v>13</v>
      </c>
      <c r="AK639" s="11">
        <f t="shared" si="304"/>
        <v>0</v>
      </c>
      <c r="AL639" s="11">
        <f t="shared" si="305"/>
        <v>0</v>
      </c>
      <c r="AM639" s="11">
        <f t="shared" si="306"/>
        <v>0</v>
      </c>
      <c r="AN639" s="11">
        <f t="shared" si="307"/>
        <v>0</v>
      </c>
      <c r="AO639" s="4" t="e">
        <f>IF(#REF!="I",1,IF(#REF!="II",2,IF(#REF!="III",3,IF(#REF!="IV",4))))</f>
        <v>#REF!</v>
      </c>
      <c r="AP639" s="11" t="e">
        <f>IF(#REF!="PULMONAR",1,IF(AND(#REF!="EXTRAPULMONAR",#REF!&lt;&gt;"MENINGEA"),2,IF(AND(#REF!="EXTRAPULMONAR",#REF!="MENINGEA"),3,)))</f>
        <v>#REF!</v>
      </c>
      <c r="AQ6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39" s="4">
        <f t="shared" si="308"/>
        <v>0</v>
      </c>
      <c r="AS639" s="10">
        <f t="shared" si="309"/>
        <v>0</v>
      </c>
      <c r="AT639" s="10">
        <f t="shared" si="310"/>
        <v>0</v>
      </c>
      <c r="AU639" s="10" t="str">
        <f t="shared" si="311"/>
        <v>0</v>
      </c>
      <c r="AV639" s="11" t="e">
        <f t="shared" si="312"/>
        <v>#N/A</v>
      </c>
      <c r="AW639" s="4" t="e">
        <f t="shared" si="313"/>
        <v>#N/A</v>
      </c>
      <c r="AX639" s="10" t="e">
        <f t="shared" si="314"/>
        <v>#N/A</v>
      </c>
      <c r="AY639" s="10" t="e">
        <f t="shared" si="315"/>
        <v>#N/A</v>
      </c>
      <c r="AZ639" s="10" t="e">
        <f t="shared" si="287"/>
        <v>#REF!</v>
      </c>
      <c r="BA639" s="12" t="e">
        <f>IF(BW639=7,0,AJ639&amp;IF(#REF!="SI",1,IF(#REF!="NO",2,IF(#REF!="VIH + PREVIO",3,0))))</f>
        <v>#REF!</v>
      </c>
      <c r="BB639" s="13" t="e">
        <f>IF(AND(#REF!="POSITIVO",#REF!="POSITIVO"),1,IF(#REF!="NEGATIVO",2,IF(#REF!="VIH + PREVIO",3,0)))</f>
        <v>#REF!</v>
      </c>
      <c r="BC639" s="10" t="e">
        <f>IF(#REF!="SI",1,IF(#REF!="NO",2,0))</f>
        <v>#REF!</v>
      </c>
      <c r="BD639" s="10" t="e">
        <f>IF(#REF!="SI",1,IF(#REF!="NO",2,0))</f>
        <v>#REF!</v>
      </c>
      <c r="BE639" s="10" t="e">
        <f>IF(OR(#REF!="VIH + PREVIO",#REF!="VIH + PREVIO",#REF!="VIH + PREVIO"),1,0)</f>
        <v>#REF!</v>
      </c>
      <c r="BF639" s="13" t="e">
        <f>IF(OR(#REF!="POSITIVO",#REF!="NEGATIVO"),1,IF(#REF!="PACIENTE NO ACEPTA",2,IF(#REF!="VIH + PREVIO",3,0)))</f>
        <v>#REF!</v>
      </c>
      <c r="BG639" s="10" t="e">
        <f t="shared" si="288"/>
        <v>#REF!</v>
      </c>
      <c r="BH639" s="10" t="e">
        <f t="shared" si="289"/>
        <v>#REF!</v>
      </c>
      <c r="BI639" s="10" t="e">
        <f t="shared" si="290"/>
        <v>#REF!</v>
      </c>
      <c r="BJ639" s="10" t="e">
        <f t="shared" si="291"/>
        <v>#REF!</v>
      </c>
      <c r="BK639" s="10" t="e">
        <f t="shared" si="292"/>
        <v>#REF!</v>
      </c>
      <c r="BL639" s="10" t="e">
        <f t="shared" si="293"/>
        <v>#REF!</v>
      </c>
      <c r="BM639" s="10" t="e">
        <f>IF(OR(BW639=7,AQ639=6),0,IF(#REF!="I",1,IF(#REF!="II",2,IF(#REF!="III",3,IF(#REF!="IV",4))))&amp;AP639&amp;AQ639&amp;AR639&amp;AS639&amp;AT639&amp;AU639&amp;AX639)</f>
        <v>#REF!</v>
      </c>
      <c r="BN639" s="10" t="e">
        <f t="shared" si="294"/>
        <v>#REF!</v>
      </c>
      <c r="BO639" s="10" t="e">
        <f t="shared" si="295"/>
        <v>#REF!</v>
      </c>
      <c r="BP639" s="10" t="e">
        <f t="shared" si="296"/>
        <v>#REF!</v>
      </c>
      <c r="BQ639" s="10" t="e">
        <f t="shared" si="297"/>
        <v>#REF!</v>
      </c>
      <c r="BR639" s="10" t="e">
        <f t="shared" si="298"/>
        <v>#REF!</v>
      </c>
      <c r="BS639" s="10" t="e">
        <f t="shared" si="299"/>
        <v>#REF!</v>
      </c>
      <c r="BT639" s="10" t="e">
        <f>IF(OR(BW639=7,AQ639=6),0,AO639&amp;IF(#REF!="SI",1,IF(#REF!="NO",2,IF(#REF!="VIH + PREVIO",3,0))))</f>
        <v>#REF!</v>
      </c>
      <c r="BU639" s="10" t="e">
        <f>IF(OR(BW639=7,AQ639=6),0,IF(#REF!="-",1,0))</f>
        <v>#REF!</v>
      </c>
      <c r="BV639" s="10" t="e">
        <f t="shared" si="300"/>
        <v>#REF!</v>
      </c>
      <c r="BW6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39" s="10" t="e">
        <f t="shared" si="301"/>
        <v>#REF!</v>
      </c>
      <c r="BY639" s="10" t="e">
        <f t="shared" si="303"/>
        <v>#REF!</v>
      </c>
      <c r="BZ639" s="10" t="e">
        <f t="shared" si="302"/>
        <v>#REF!</v>
      </c>
      <c r="CA639" s="10"/>
    </row>
    <row r="640" spans="1:79" s="3" customFormat="1" ht="23.25" customHeight="1" x14ac:dyDescent="0.3">
      <c r="A640" s="7">
        <v>638</v>
      </c>
      <c r="B640" s="43"/>
      <c r="C640" s="44"/>
      <c r="D640" s="45"/>
      <c r="E640" s="46"/>
      <c r="F640" s="46"/>
      <c r="G640" s="46"/>
      <c r="H640" s="50"/>
      <c r="I640" s="51"/>
      <c r="J640" s="52"/>
      <c r="K640" s="51"/>
      <c r="L640" s="53"/>
      <c r="M640" s="54"/>
      <c r="N640" s="43"/>
      <c r="O640" s="55"/>
      <c r="P640" s="46"/>
      <c r="Q640" s="46"/>
      <c r="R640" s="46"/>
      <c r="S640" s="43"/>
      <c r="T640" s="56"/>
      <c r="U640" s="46"/>
      <c r="V640" s="57"/>
      <c r="W640" s="58"/>
      <c r="X640" s="57"/>
      <c r="Y640" s="46"/>
      <c r="Z640" s="57"/>
      <c r="AA640" s="59"/>
      <c r="AB640" s="60"/>
      <c r="AC640" s="2"/>
      <c r="AD640" s="2"/>
      <c r="AE640" s="2"/>
      <c r="AJ640" s="11">
        <f t="shared" si="286"/>
        <v>13</v>
      </c>
      <c r="AK640" s="11">
        <f t="shared" si="304"/>
        <v>0</v>
      </c>
      <c r="AL640" s="11">
        <f t="shared" si="305"/>
        <v>0</v>
      </c>
      <c r="AM640" s="11">
        <f t="shared" si="306"/>
        <v>0</v>
      </c>
      <c r="AN640" s="11">
        <f t="shared" si="307"/>
        <v>0</v>
      </c>
      <c r="AO640" s="4" t="e">
        <f>IF(#REF!="I",1,IF(#REF!="II",2,IF(#REF!="III",3,IF(#REF!="IV",4))))</f>
        <v>#REF!</v>
      </c>
      <c r="AP640" s="11" t="e">
        <f>IF(#REF!="PULMONAR",1,IF(AND(#REF!="EXTRAPULMONAR",#REF!&lt;&gt;"MENINGEA"),2,IF(AND(#REF!="EXTRAPULMONAR",#REF!="MENINGEA"),3,)))</f>
        <v>#REF!</v>
      </c>
      <c r="AQ6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0" s="4">
        <f t="shared" si="308"/>
        <v>0</v>
      </c>
      <c r="AS640" s="10">
        <f t="shared" si="309"/>
        <v>0</v>
      </c>
      <c r="AT640" s="10">
        <f t="shared" si="310"/>
        <v>0</v>
      </c>
      <c r="AU640" s="10" t="str">
        <f t="shared" si="311"/>
        <v>0</v>
      </c>
      <c r="AV640" s="11" t="e">
        <f t="shared" si="312"/>
        <v>#N/A</v>
      </c>
      <c r="AW640" s="4" t="e">
        <f t="shared" si="313"/>
        <v>#N/A</v>
      </c>
      <c r="AX640" s="10" t="e">
        <f t="shared" si="314"/>
        <v>#N/A</v>
      </c>
      <c r="AY640" s="10" t="e">
        <f t="shared" si="315"/>
        <v>#N/A</v>
      </c>
      <c r="AZ640" s="10" t="e">
        <f t="shared" si="287"/>
        <v>#REF!</v>
      </c>
      <c r="BA640" s="12" t="e">
        <f>IF(BW640=7,0,AJ640&amp;IF(#REF!="SI",1,IF(#REF!="NO",2,IF(#REF!="VIH + PREVIO",3,0))))</f>
        <v>#REF!</v>
      </c>
      <c r="BB640" s="13" t="e">
        <f>IF(AND(#REF!="POSITIVO",#REF!="POSITIVO"),1,IF(#REF!="NEGATIVO",2,IF(#REF!="VIH + PREVIO",3,0)))</f>
        <v>#REF!</v>
      </c>
      <c r="BC640" s="10" t="e">
        <f>IF(#REF!="SI",1,IF(#REF!="NO",2,0))</f>
        <v>#REF!</v>
      </c>
      <c r="BD640" s="10" t="e">
        <f>IF(#REF!="SI",1,IF(#REF!="NO",2,0))</f>
        <v>#REF!</v>
      </c>
      <c r="BE640" s="10" t="e">
        <f>IF(OR(#REF!="VIH + PREVIO",#REF!="VIH + PREVIO",#REF!="VIH + PREVIO"),1,0)</f>
        <v>#REF!</v>
      </c>
      <c r="BF640" s="13" t="e">
        <f>IF(OR(#REF!="POSITIVO",#REF!="NEGATIVO"),1,IF(#REF!="PACIENTE NO ACEPTA",2,IF(#REF!="VIH + PREVIO",3,0)))</f>
        <v>#REF!</v>
      </c>
      <c r="BG640" s="10" t="e">
        <f t="shared" si="288"/>
        <v>#REF!</v>
      </c>
      <c r="BH640" s="10" t="e">
        <f t="shared" si="289"/>
        <v>#REF!</v>
      </c>
      <c r="BI640" s="10" t="e">
        <f t="shared" si="290"/>
        <v>#REF!</v>
      </c>
      <c r="BJ640" s="10" t="e">
        <f t="shared" si="291"/>
        <v>#REF!</v>
      </c>
      <c r="BK640" s="10" t="e">
        <f t="shared" si="292"/>
        <v>#REF!</v>
      </c>
      <c r="BL640" s="10" t="e">
        <f t="shared" si="293"/>
        <v>#REF!</v>
      </c>
      <c r="BM640" s="10" t="e">
        <f>IF(OR(BW640=7,AQ640=6),0,IF(#REF!="I",1,IF(#REF!="II",2,IF(#REF!="III",3,IF(#REF!="IV",4))))&amp;AP640&amp;AQ640&amp;AR640&amp;AS640&amp;AT640&amp;AU640&amp;AX640)</f>
        <v>#REF!</v>
      </c>
      <c r="BN640" s="10" t="e">
        <f t="shared" si="294"/>
        <v>#REF!</v>
      </c>
      <c r="BO640" s="10" t="e">
        <f t="shared" si="295"/>
        <v>#REF!</v>
      </c>
      <c r="BP640" s="10" t="e">
        <f t="shared" si="296"/>
        <v>#REF!</v>
      </c>
      <c r="BQ640" s="10" t="e">
        <f t="shared" si="297"/>
        <v>#REF!</v>
      </c>
      <c r="BR640" s="10" t="e">
        <f t="shared" si="298"/>
        <v>#REF!</v>
      </c>
      <c r="BS640" s="10" t="e">
        <f t="shared" si="299"/>
        <v>#REF!</v>
      </c>
      <c r="BT640" s="10" t="e">
        <f>IF(OR(BW640=7,AQ640=6),0,AO640&amp;IF(#REF!="SI",1,IF(#REF!="NO",2,IF(#REF!="VIH + PREVIO",3,0))))</f>
        <v>#REF!</v>
      </c>
      <c r="BU640" s="10" t="e">
        <f>IF(OR(BW640=7,AQ640=6),0,IF(#REF!="-",1,0))</f>
        <v>#REF!</v>
      </c>
      <c r="BV640" s="10" t="e">
        <f t="shared" si="300"/>
        <v>#REF!</v>
      </c>
      <c r="BW6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0" s="10" t="e">
        <f t="shared" si="301"/>
        <v>#REF!</v>
      </c>
      <c r="BY640" s="10" t="e">
        <f t="shared" si="303"/>
        <v>#REF!</v>
      </c>
      <c r="BZ640" s="10" t="e">
        <f t="shared" si="302"/>
        <v>#REF!</v>
      </c>
      <c r="CA640" s="10"/>
    </row>
    <row r="641" spans="1:79" s="3" customFormat="1" ht="23.25" customHeight="1" x14ac:dyDescent="0.3">
      <c r="A641" s="7">
        <v>639</v>
      </c>
      <c r="B641" s="43"/>
      <c r="C641" s="44"/>
      <c r="D641" s="45"/>
      <c r="E641" s="46"/>
      <c r="F641" s="46"/>
      <c r="G641" s="46"/>
      <c r="H641" s="50"/>
      <c r="I641" s="51"/>
      <c r="J641" s="52"/>
      <c r="K641" s="51"/>
      <c r="L641" s="53"/>
      <c r="M641" s="54"/>
      <c r="N641" s="43"/>
      <c r="O641" s="55"/>
      <c r="P641" s="46"/>
      <c r="Q641" s="46"/>
      <c r="R641" s="46"/>
      <c r="S641" s="43"/>
      <c r="T641" s="56"/>
      <c r="U641" s="46"/>
      <c r="V641" s="57"/>
      <c r="W641" s="58"/>
      <c r="X641" s="57"/>
      <c r="Y641" s="46"/>
      <c r="Z641" s="57"/>
      <c r="AA641" s="59"/>
      <c r="AB641" s="60"/>
      <c r="AC641" s="2"/>
      <c r="AD641" s="2"/>
      <c r="AE641" s="2"/>
      <c r="AJ641" s="11">
        <f t="shared" si="286"/>
        <v>13</v>
      </c>
      <c r="AK641" s="11">
        <f t="shared" si="304"/>
        <v>0</v>
      </c>
      <c r="AL641" s="11">
        <f t="shared" si="305"/>
        <v>0</v>
      </c>
      <c r="AM641" s="11">
        <f t="shared" si="306"/>
        <v>0</v>
      </c>
      <c r="AN641" s="11">
        <f t="shared" si="307"/>
        <v>0</v>
      </c>
      <c r="AO641" s="4" t="e">
        <f>IF(#REF!="I",1,IF(#REF!="II",2,IF(#REF!="III",3,IF(#REF!="IV",4))))</f>
        <v>#REF!</v>
      </c>
      <c r="AP641" s="11" t="e">
        <f>IF(#REF!="PULMONAR",1,IF(AND(#REF!="EXTRAPULMONAR",#REF!&lt;&gt;"MENINGEA"),2,IF(AND(#REF!="EXTRAPULMONAR",#REF!="MENINGEA"),3,)))</f>
        <v>#REF!</v>
      </c>
      <c r="AQ6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1" s="4">
        <f t="shared" si="308"/>
        <v>0</v>
      </c>
      <c r="AS641" s="10">
        <f t="shared" si="309"/>
        <v>0</v>
      </c>
      <c r="AT641" s="10">
        <f t="shared" si="310"/>
        <v>0</v>
      </c>
      <c r="AU641" s="10" t="str">
        <f t="shared" si="311"/>
        <v>0</v>
      </c>
      <c r="AV641" s="11" t="e">
        <f t="shared" si="312"/>
        <v>#N/A</v>
      </c>
      <c r="AW641" s="4" t="e">
        <f t="shared" si="313"/>
        <v>#N/A</v>
      </c>
      <c r="AX641" s="10" t="e">
        <f t="shared" si="314"/>
        <v>#N/A</v>
      </c>
      <c r="AY641" s="10" t="e">
        <f t="shared" si="315"/>
        <v>#N/A</v>
      </c>
      <c r="AZ641" s="10" t="e">
        <f t="shared" si="287"/>
        <v>#REF!</v>
      </c>
      <c r="BA641" s="12" t="e">
        <f>IF(BW641=7,0,AJ641&amp;IF(#REF!="SI",1,IF(#REF!="NO",2,IF(#REF!="VIH + PREVIO",3,0))))</f>
        <v>#REF!</v>
      </c>
      <c r="BB641" s="13" t="e">
        <f>IF(AND(#REF!="POSITIVO",#REF!="POSITIVO"),1,IF(#REF!="NEGATIVO",2,IF(#REF!="VIH + PREVIO",3,0)))</f>
        <v>#REF!</v>
      </c>
      <c r="BC641" s="10" t="e">
        <f>IF(#REF!="SI",1,IF(#REF!="NO",2,0))</f>
        <v>#REF!</v>
      </c>
      <c r="BD641" s="10" t="e">
        <f>IF(#REF!="SI",1,IF(#REF!="NO",2,0))</f>
        <v>#REF!</v>
      </c>
      <c r="BE641" s="10" t="e">
        <f>IF(OR(#REF!="VIH + PREVIO",#REF!="VIH + PREVIO",#REF!="VIH + PREVIO"),1,0)</f>
        <v>#REF!</v>
      </c>
      <c r="BF641" s="13" t="e">
        <f>IF(OR(#REF!="POSITIVO",#REF!="NEGATIVO"),1,IF(#REF!="PACIENTE NO ACEPTA",2,IF(#REF!="VIH + PREVIO",3,0)))</f>
        <v>#REF!</v>
      </c>
      <c r="BG641" s="10" t="e">
        <f t="shared" si="288"/>
        <v>#REF!</v>
      </c>
      <c r="BH641" s="10" t="e">
        <f t="shared" si="289"/>
        <v>#REF!</v>
      </c>
      <c r="BI641" s="10" t="e">
        <f t="shared" si="290"/>
        <v>#REF!</v>
      </c>
      <c r="BJ641" s="10" t="e">
        <f t="shared" si="291"/>
        <v>#REF!</v>
      </c>
      <c r="BK641" s="10" t="e">
        <f t="shared" si="292"/>
        <v>#REF!</v>
      </c>
      <c r="BL641" s="10" t="e">
        <f t="shared" si="293"/>
        <v>#REF!</v>
      </c>
      <c r="BM641" s="10" t="e">
        <f>IF(OR(BW641=7,AQ641=6),0,IF(#REF!="I",1,IF(#REF!="II",2,IF(#REF!="III",3,IF(#REF!="IV",4))))&amp;AP641&amp;AQ641&amp;AR641&amp;AS641&amp;AT641&amp;AU641&amp;AX641)</f>
        <v>#REF!</v>
      </c>
      <c r="BN641" s="10" t="e">
        <f t="shared" si="294"/>
        <v>#REF!</v>
      </c>
      <c r="BO641" s="10" t="e">
        <f t="shared" si="295"/>
        <v>#REF!</v>
      </c>
      <c r="BP641" s="10" t="e">
        <f t="shared" si="296"/>
        <v>#REF!</v>
      </c>
      <c r="BQ641" s="10" t="e">
        <f t="shared" si="297"/>
        <v>#REF!</v>
      </c>
      <c r="BR641" s="10" t="e">
        <f t="shared" si="298"/>
        <v>#REF!</v>
      </c>
      <c r="BS641" s="10" t="e">
        <f t="shared" si="299"/>
        <v>#REF!</v>
      </c>
      <c r="BT641" s="10" t="e">
        <f>IF(OR(BW641=7,AQ641=6),0,AO641&amp;IF(#REF!="SI",1,IF(#REF!="NO",2,IF(#REF!="VIH + PREVIO",3,0))))</f>
        <v>#REF!</v>
      </c>
      <c r="BU641" s="10" t="e">
        <f>IF(OR(BW641=7,AQ641=6),0,IF(#REF!="-",1,0))</f>
        <v>#REF!</v>
      </c>
      <c r="BV641" s="10" t="e">
        <f t="shared" si="300"/>
        <v>#REF!</v>
      </c>
      <c r="BW6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1" s="10" t="e">
        <f t="shared" si="301"/>
        <v>#REF!</v>
      </c>
      <c r="BY641" s="10" t="e">
        <f t="shared" si="303"/>
        <v>#REF!</v>
      </c>
      <c r="BZ641" s="10" t="e">
        <f t="shared" si="302"/>
        <v>#REF!</v>
      </c>
      <c r="CA641" s="10"/>
    </row>
    <row r="642" spans="1:79" s="3" customFormat="1" ht="23.25" customHeight="1" x14ac:dyDescent="0.3">
      <c r="A642" s="7">
        <v>640</v>
      </c>
      <c r="B642" s="43"/>
      <c r="C642" s="44"/>
      <c r="D642" s="45"/>
      <c r="E642" s="46"/>
      <c r="F642" s="46"/>
      <c r="G642" s="46"/>
      <c r="H642" s="50"/>
      <c r="I642" s="51"/>
      <c r="J642" s="52"/>
      <c r="K642" s="51"/>
      <c r="L642" s="53"/>
      <c r="M642" s="54"/>
      <c r="N642" s="43"/>
      <c r="O642" s="55"/>
      <c r="P642" s="46"/>
      <c r="Q642" s="46"/>
      <c r="R642" s="46"/>
      <c r="S642" s="43"/>
      <c r="T642" s="56"/>
      <c r="U642" s="46"/>
      <c r="V642" s="57"/>
      <c r="W642" s="58"/>
      <c r="X642" s="57"/>
      <c r="Y642" s="46"/>
      <c r="Z642" s="57"/>
      <c r="AA642" s="59"/>
      <c r="AB642" s="60"/>
      <c r="AC642" s="2"/>
      <c r="AD642" s="2"/>
      <c r="AE642" s="2"/>
      <c r="AJ642" s="11">
        <f t="shared" si="286"/>
        <v>13</v>
      </c>
      <c r="AK642" s="11">
        <f t="shared" si="304"/>
        <v>0</v>
      </c>
      <c r="AL642" s="11">
        <f t="shared" si="305"/>
        <v>0</v>
      </c>
      <c r="AM642" s="11">
        <f t="shared" si="306"/>
        <v>0</v>
      </c>
      <c r="AN642" s="11">
        <f t="shared" si="307"/>
        <v>0</v>
      </c>
      <c r="AO642" s="4" t="e">
        <f>IF(#REF!="I",1,IF(#REF!="II",2,IF(#REF!="III",3,IF(#REF!="IV",4))))</f>
        <v>#REF!</v>
      </c>
      <c r="AP642" s="11" t="e">
        <f>IF(#REF!="PULMONAR",1,IF(AND(#REF!="EXTRAPULMONAR",#REF!&lt;&gt;"MENINGEA"),2,IF(AND(#REF!="EXTRAPULMONAR",#REF!="MENINGEA"),3,)))</f>
        <v>#REF!</v>
      </c>
      <c r="AQ6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2" s="4">
        <f t="shared" si="308"/>
        <v>0</v>
      </c>
      <c r="AS642" s="10">
        <f t="shared" si="309"/>
        <v>0</v>
      </c>
      <c r="AT642" s="10">
        <f t="shared" si="310"/>
        <v>0</v>
      </c>
      <c r="AU642" s="10" t="str">
        <f t="shared" si="311"/>
        <v>0</v>
      </c>
      <c r="AV642" s="11" t="e">
        <f t="shared" si="312"/>
        <v>#N/A</v>
      </c>
      <c r="AW642" s="4" t="e">
        <f t="shared" si="313"/>
        <v>#N/A</v>
      </c>
      <c r="AX642" s="10" t="e">
        <f t="shared" si="314"/>
        <v>#N/A</v>
      </c>
      <c r="AY642" s="10" t="e">
        <f t="shared" si="315"/>
        <v>#N/A</v>
      </c>
      <c r="AZ642" s="10" t="e">
        <f t="shared" si="287"/>
        <v>#REF!</v>
      </c>
      <c r="BA642" s="12" t="e">
        <f>IF(BW642=7,0,AJ642&amp;IF(#REF!="SI",1,IF(#REF!="NO",2,IF(#REF!="VIH + PREVIO",3,0))))</f>
        <v>#REF!</v>
      </c>
      <c r="BB642" s="13" t="e">
        <f>IF(AND(#REF!="POSITIVO",#REF!="POSITIVO"),1,IF(#REF!="NEGATIVO",2,IF(#REF!="VIH + PREVIO",3,0)))</f>
        <v>#REF!</v>
      </c>
      <c r="BC642" s="10" t="e">
        <f>IF(#REF!="SI",1,IF(#REF!="NO",2,0))</f>
        <v>#REF!</v>
      </c>
      <c r="BD642" s="10" t="e">
        <f>IF(#REF!="SI",1,IF(#REF!="NO",2,0))</f>
        <v>#REF!</v>
      </c>
      <c r="BE642" s="10" t="e">
        <f>IF(OR(#REF!="VIH + PREVIO",#REF!="VIH + PREVIO",#REF!="VIH + PREVIO"),1,0)</f>
        <v>#REF!</v>
      </c>
      <c r="BF642" s="13" t="e">
        <f>IF(OR(#REF!="POSITIVO",#REF!="NEGATIVO"),1,IF(#REF!="PACIENTE NO ACEPTA",2,IF(#REF!="VIH + PREVIO",3,0)))</f>
        <v>#REF!</v>
      </c>
      <c r="BG642" s="10" t="e">
        <f t="shared" si="288"/>
        <v>#REF!</v>
      </c>
      <c r="BH642" s="10" t="e">
        <f t="shared" si="289"/>
        <v>#REF!</v>
      </c>
      <c r="BI642" s="10" t="e">
        <f t="shared" si="290"/>
        <v>#REF!</v>
      </c>
      <c r="BJ642" s="10" t="e">
        <f t="shared" si="291"/>
        <v>#REF!</v>
      </c>
      <c r="BK642" s="10" t="e">
        <f t="shared" si="292"/>
        <v>#REF!</v>
      </c>
      <c r="BL642" s="10" t="e">
        <f t="shared" si="293"/>
        <v>#REF!</v>
      </c>
      <c r="BM642" s="10" t="e">
        <f>IF(OR(BW642=7,AQ642=6),0,IF(#REF!="I",1,IF(#REF!="II",2,IF(#REF!="III",3,IF(#REF!="IV",4))))&amp;AP642&amp;AQ642&amp;AR642&amp;AS642&amp;AT642&amp;AU642&amp;AX642)</f>
        <v>#REF!</v>
      </c>
      <c r="BN642" s="10" t="e">
        <f t="shared" si="294"/>
        <v>#REF!</v>
      </c>
      <c r="BO642" s="10" t="e">
        <f t="shared" si="295"/>
        <v>#REF!</v>
      </c>
      <c r="BP642" s="10" t="e">
        <f t="shared" si="296"/>
        <v>#REF!</v>
      </c>
      <c r="BQ642" s="10" t="e">
        <f t="shared" si="297"/>
        <v>#REF!</v>
      </c>
      <c r="BR642" s="10" t="e">
        <f t="shared" si="298"/>
        <v>#REF!</v>
      </c>
      <c r="BS642" s="10" t="e">
        <f t="shared" si="299"/>
        <v>#REF!</v>
      </c>
      <c r="BT642" s="10" t="e">
        <f>IF(OR(BW642=7,AQ642=6),0,AO642&amp;IF(#REF!="SI",1,IF(#REF!="NO",2,IF(#REF!="VIH + PREVIO",3,0))))</f>
        <v>#REF!</v>
      </c>
      <c r="BU642" s="10" t="e">
        <f>IF(OR(BW642=7,AQ642=6),0,IF(#REF!="-",1,0))</f>
        <v>#REF!</v>
      </c>
      <c r="BV642" s="10" t="e">
        <f t="shared" si="300"/>
        <v>#REF!</v>
      </c>
      <c r="BW6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2" s="10" t="e">
        <f t="shared" si="301"/>
        <v>#REF!</v>
      </c>
      <c r="BY642" s="10" t="e">
        <f t="shared" si="303"/>
        <v>#REF!</v>
      </c>
      <c r="BZ642" s="10" t="e">
        <f t="shared" si="302"/>
        <v>#REF!</v>
      </c>
      <c r="CA642" s="10"/>
    </row>
    <row r="643" spans="1:79" s="3" customFormat="1" ht="23.25" customHeight="1" x14ac:dyDescent="0.3">
      <c r="A643" s="7">
        <v>641</v>
      </c>
      <c r="B643" s="43"/>
      <c r="C643" s="44"/>
      <c r="D643" s="45"/>
      <c r="E643" s="46"/>
      <c r="F643" s="46"/>
      <c r="G643" s="46"/>
      <c r="H643" s="50"/>
      <c r="I643" s="51"/>
      <c r="J643" s="52"/>
      <c r="K643" s="51"/>
      <c r="L643" s="53"/>
      <c r="M643" s="54"/>
      <c r="N643" s="43"/>
      <c r="O643" s="55"/>
      <c r="P643" s="46"/>
      <c r="Q643" s="46"/>
      <c r="R643" s="46"/>
      <c r="S643" s="43"/>
      <c r="T643" s="56"/>
      <c r="U643" s="46"/>
      <c r="V643" s="57"/>
      <c r="W643" s="58"/>
      <c r="X643" s="57"/>
      <c r="Y643" s="46"/>
      <c r="Z643" s="57"/>
      <c r="AA643" s="59"/>
      <c r="AB643" s="60"/>
      <c r="AC643" s="2"/>
      <c r="AD643" s="2"/>
      <c r="AE643" s="2"/>
      <c r="AJ643" s="11">
        <f t="shared" si="286"/>
        <v>13</v>
      </c>
      <c r="AK643" s="11">
        <f t="shared" si="304"/>
        <v>0</v>
      </c>
      <c r="AL643" s="11">
        <f t="shared" si="305"/>
        <v>0</v>
      </c>
      <c r="AM643" s="11">
        <f t="shared" si="306"/>
        <v>0</v>
      </c>
      <c r="AN643" s="11">
        <f t="shared" si="307"/>
        <v>0</v>
      </c>
      <c r="AO643" s="4" t="e">
        <f>IF(#REF!="I",1,IF(#REF!="II",2,IF(#REF!="III",3,IF(#REF!="IV",4))))</f>
        <v>#REF!</v>
      </c>
      <c r="AP643" s="11" t="e">
        <f>IF(#REF!="PULMONAR",1,IF(AND(#REF!="EXTRAPULMONAR",#REF!&lt;&gt;"MENINGEA"),2,IF(AND(#REF!="EXTRAPULMONAR",#REF!="MENINGEA"),3,)))</f>
        <v>#REF!</v>
      </c>
      <c r="AQ6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3" s="4">
        <f t="shared" si="308"/>
        <v>0</v>
      </c>
      <c r="AS643" s="10">
        <f t="shared" si="309"/>
        <v>0</v>
      </c>
      <c r="AT643" s="10">
        <f t="shared" si="310"/>
        <v>0</v>
      </c>
      <c r="AU643" s="10" t="str">
        <f t="shared" si="311"/>
        <v>0</v>
      </c>
      <c r="AV643" s="11" t="e">
        <f t="shared" si="312"/>
        <v>#N/A</v>
      </c>
      <c r="AW643" s="4" t="e">
        <f t="shared" si="313"/>
        <v>#N/A</v>
      </c>
      <c r="AX643" s="10" t="e">
        <f t="shared" si="314"/>
        <v>#N/A</v>
      </c>
      <c r="AY643" s="10" t="e">
        <f t="shared" si="315"/>
        <v>#N/A</v>
      </c>
      <c r="AZ643" s="10" t="e">
        <f t="shared" si="287"/>
        <v>#REF!</v>
      </c>
      <c r="BA643" s="12" t="e">
        <f>IF(BW643=7,0,AJ643&amp;IF(#REF!="SI",1,IF(#REF!="NO",2,IF(#REF!="VIH + PREVIO",3,0))))</f>
        <v>#REF!</v>
      </c>
      <c r="BB643" s="13" t="e">
        <f>IF(AND(#REF!="POSITIVO",#REF!="POSITIVO"),1,IF(#REF!="NEGATIVO",2,IF(#REF!="VIH + PREVIO",3,0)))</f>
        <v>#REF!</v>
      </c>
      <c r="BC643" s="10" t="e">
        <f>IF(#REF!="SI",1,IF(#REF!="NO",2,0))</f>
        <v>#REF!</v>
      </c>
      <c r="BD643" s="10" t="e">
        <f>IF(#REF!="SI",1,IF(#REF!="NO",2,0))</f>
        <v>#REF!</v>
      </c>
      <c r="BE643" s="10" t="e">
        <f>IF(OR(#REF!="VIH + PREVIO",#REF!="VIH + PREVIO",#REF!="VIH + PREVIO"),1,0)</f>
        <v>#REF!</v>
      </c>
      <c r="BF643" s="13" t="e">
        <f>IF(OR(#REF!="POSITIVO",#REF!="NEGATIVO"),1,IF(#REF!="PACIENTE NO ACEPTA",2,IF(#REF!="VIH + PREVIO",3,0)))</f>
        <v>#REF!</v>
      </c>
      <c r="BG643" s="10" t="e">
        <f t="shared" si="288"/>
        <v>#REF!</v>
      </c>
      <c r="BH643" s="10" t="e">
        <f t="shared" si="289"/>
        <v>#REF!</v>
      </c>
      <c r="BI643" s="10" t="e">
        <f t="shared" si="290"/>
        <v>#REF!</v>
      </c>
      <c r="BJ643" s="10" t="e">
        <f t="shared" si="291"/>
        <v>#REF!</v>
      </c>
      <c r="BK643" s="10" t="e">
        <f t="shared" si="292"/>
        <v>#REF!</v>
      </c>
      <c r="BL643" s="10" t="e">
        <f t="shared" si="293"/>
        <v>#REF!</v>
      </c>
      <c r="BM643" s="10" t="e">
        <f>IF(OR(BW643=7,AQ643=6),0,IF(#REF!="I",1,IF(#REF!="II",2,IF(#REF!="III",3,IF(#REF!="IV",4))))&amp;AP643&amp;AQ643&amp;AR643&amp;AS643&amp;AT643&amp;AU643&amp;AX643)</f>
        <v>#REF!</v>
      </c>
      <c r="BN643" s="10" t="e">
        <f t="shared" si="294"/>
        <v>#REF!</v>
      </c>
      <c r="BO643" s="10" t="e">
        <f t="shared" si="295"/>
        <v>#REF!</v>
      </c>
      <c r="BP643" s="10" t="e">
        <f t="shared" si="296"/>
        <v>#REF!</v>
      </c>
      <c r="BQ643" s="10" t="e">
        <f t="shared" si="297"/>
        <v>#REF!</v>
      </c>
      <c r="BR643" s="10" t="e">
        <f t="shared" si="298"/>
        <v>#REF!</v>
      </c>
      <c r="BS643" s="10" t="e">
        <f t="shared" si="299"/>
        <v>#REF!</v>
      </c>
      <c r="BT643" s="10" t="e">
        <f>IF(OR(BW643=7,AQ643=6),0,AO643&amp;IF(#REF!="SI",1,IF(#REF!="NO",2,IF(#REF!="VIH + PREVIO",3,0))))</f>
        <v>#REF!</v>
      </c>
      <c r="BU643" s="10" t="e">
        <f>IF(OR(BW643=7,AQ643=6),0,IF(#REF!="-",1,0))</f>
        <v>#REF!</v>
      </c>
      <c r="BV643" s="10" t="e">
        <f t="shared" si="300"/>
        <v>#REF!</v>
      </c>
      <c r="BW6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3" s="10" t="e">
        <f t="shared" si="301"/>
        <v>#REF!</v>
      </c>
      <c r="BY643" s="10" t="e">
        <f t="shared" si="303"/>
        <v>#REF!</v>
      </c>
      <c r="BZ643" s="10" t="e">
        <f t="shared" si="302"/>
        <v>#REF!</v>
      </c>
      <c r="CA643" s="10"/>
    </row>
    <row r="644" spans="1:79" s="3" customFormat="1" ht="23.25" customHeight="1" x14ac:dyDescent="0.3">
      <c r="A644" s="7">
        <v>642</v>
      </c>
      <c r="B644" s="43"/>
      <c r="C644" s="44"/>
      <c r="D644" s="45"/>
      <c r="E644" s="46"/>
      <c r="F644" s="46"/>
      <c r="G644" s="46"/>
      <c r="H644" s="50"/>
      <c r="I644" s="51"/>
      <c r="J644" s="52"/>
      <c r="K644" s="51"/>
      <c r="L644" s="53"/>
      <c r="M644" s="54"/>
      <c r="N644" s="43"/>
      <c r="O644" s="55"/>
      <c r="P644" s="46"/>
      <c r="Q644" s="46"/>
      <c r="R644" s="46"/>
      <c r="S644" s="43"/>
      <c r="T644" s="56"/>
      <c r="U644" s="46"/>
      <c r="V644" s="57"/>
      <c r="W644" s="58"/>
      <c r="X644" s="57"/>
      <c r="Y644" s="46"/>
      <c r="Z644" s="57"/>
      <c r="AA644" s="59"/>
      <c r="AB644" s="60"/>
      <c r="AC644" s="2"/>
      <c r="AD644" s="2"/>
      <c r="AE644" s="2"/>
      <c r="AJ644" s="11">
        <f t="shared" ref="AJ644:AJ707" si="316">IF(AK644&lt;&gt;0,AK644,IF(AND(AK644=0,AL644&lt;&gt;0),AL644,IF(AND(AK644=0,AL644=0,AM644&lt;&gt;0),AM644,IF(AND(AK644=0,AL644=0,AM644=0,AN644&lt;&gt;0),AN644,13))))</f>
        <v>13</v>
      </c>
      <c r="AK644" s="11">
        <f t="shared" si="304"/>
        <v>0</v>
      </c>
      <c r="AL644" s="11">
        <f t="shared" si="305"/>
        <v>0</v>
      </c>
      <c r="AM644" s="11">
        <f t="shared" si="306"/>
        <v>0</v>
      </c>
      <c r="AN644" s="11">
        <f t="shared" si="307"/>
        <v>0</v>
      </c>
      <c r="AO644" s="4" t="e">
        <f>IF(#REF!="I",1,IF(#REF!="II",2,IF(#REF!="III",3,IF(#REF!="IV",4))))</f>
        <v>#REF!</v>
      </c>
      <c r="AP644" s="11" t="e">
        <f>IF(#REF!="PULMONAR",1,IF(AND(#REF!="EXTRAPULMONAR",#REF!&lt;&gt;"MENINGEA"),2,IF(AND(#REF!="EXTRAPULMONAR",#REF!="MENINGEA"),3,)))</f>
        <v>#REF!</v>
      </c>
      <c r="AQ6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4" s="4">
        <f t="shared" si="308"/>
        <v>0</v>
      </c>
      <c r="AS644" s="10">
        <f t="shared" si="309"/>
        <v>0</v>
      </c>
      <c r="AT644" s="10">
        <f t="shared" si="310"/>
        <v>0</v>
      </c>
      <c r="AU644" s="10" t="str">
        <f t="shared" si="311"/>
        <v>0</v>
      </c>
      <c r="AV644" s="11" t="e">
        <f t="shared" si="312"/>
        <v>#N/A</v>
      </c>
      <c r="AW644" s="4" t="e">
        <f t="shared" si="313"/>
        <v>#N/A</v>
      </c>
      <c r="AX644" s="10" t="e">
        <f t="shared" si="314"/>
        <v>#N/A</v>
      </c>
      <c r="AY644" s="10" t="e">
        <f t="shared" si="315"/>
        <v>#N/A</v>
      </c>
      <c r="AZ644" s="10" t="e">
        <f t="shared" ref="AZ644:AZ707" si="317">IF(OR(BW644=7,AQ644=6),0,(AJ644&amp;AP644&amp;AQ644&amp;AR644&amp;AS644&amp;AT644&amp;AU644&amp;AX644))</f>
        <v>#REF!</v>
      </c>
      <c r="BA644" s="12" t="e">
        <f>IF(BW644=7,0,AJ644&amp;IF(#REF!="SI",1,IF(#REF!="NO",2,IF(#REF!="VIH + PREVIO",3,0))))</f>
        <v>#REF!</v>
      </c>
      <c r="BB644" s="13" t="e">
        <f>IF(AND(#REF!="POSITIVO",#REF!="POSITIVO"),1,IF(#REF!="NEGATIVO",2,IF(#REF!="VIH + PREVIO",3,0)))</f>
        <v>#REF!</v>
      </c>
      <c r="BC644" s="10" t="e">
        <f>IF(#REF!="SI",1,IF(#REF!="NO",2,0))</f>
        <v>#REF!</v>
      </c>
      <c r="BD644" s="10" t="e">
        <f>IF(#REF!="SI",1,IF(#REF!="NO",2,0))</f>
        <v>#REF!</v>
      </c>
      <c r="BE644" s="10" t="e">
        <f>IF(OR(#REF!="VIH + PREVIO",#REF!="VIH + PREVIO",#REF!="VIH + PREVIO"),1,0)</f>
        <v>#REF!</v>
      </c>
      <c r="BF644" s="13" t="e">
        <f>IF(OR(#REF!="POSITIVO",#REF!="NEGATIVO"),1,IF(#REF!="PACIENTE NO ACEPTA",2,IF(#REF!="VIH + PREVIO",3,0)))</f>
        <v>#REF!</v>
      </c>
      <c r="BG644" s="10" t="e">
        <f t="shared" ref="BG644:BG707" si="318">IF(OR(BW644=7,AQ644=6),0,AJ644&amp;AP644&amp;BB644&amp;BC644&amp;BD644&amp;AX644&amp;AU644)</f>
        <v>#REF!</v>
      </c>
      <c r="BH644" s="10" t="e">
        <f t="shared" ref="BH644:BH707" si="319">IF(OR(BW644=7,AQ644=6),0,AJ644&amp;BE644)</f>
        <v>#REF!</v>
      </c>
      <c r="BI644" s="10" t="e">
        <f t="shared" ref="BI644:BI707" si="320">IF(OR(BW644=7,AQ644=6),0,AJ644&amp;BB644)</f>
        <v>#REF!</v>
      </c>
      <c r="BJ644" s="10" t="e">
        <f t="shared" ref="BJ644:BJ707" si="321">IF(OR(BW644=7,AQ644=6),0,AJ644&amp;BC644)</f>
        <v>#REF!</v>
      </c>
      <c r="BK644" s="10" t="e">
        <f t="shared" ref="BK644:BK707" si="322">IF(OR(BW644=7,AQ644=6),0,AJ644&amp;BD644)</f>
        <v>#REF!</v>
      </c>
      <c r="BL644" s="10" t="e">
        <f t="shared" ref="BL644:BL707" si="323">IF(OR(BW644=7,AQ644=6),0,AJ644&amp;BF644)</f>
        <v>#REF!</v>
      </c>
      <c r="BM644" s="10" t="e">
        <f>IF(OR(BW644=7,AQ644=6),0,IF(#REF!="I",1,IF(#REF!="II",2,IF(#REF!="III",3,IF(#REF!="IV",4))))&amp;AP644&amp;AQ644&amp;AR644&amp;AS644&amp;AT644&amp;AU644&amp;AX644)</f>
        <v>#REF!</v>
      </c>
      <c r="BN644" s="10" t="e">
        <f t="shared" ref="BN644:BN707" si="324">IF(OR(BW644=7,AQ644=6),0,AO644&amp;BE644)</f>
        <v>#REF!</v>
      </c>
      <c r="BO644" s="10" t="e">
        <f t="shared" ref="BO644:BO707" si="325">IF(OR(BW644=7,AQ644=6),0,AO644&amp;BB644)</f>
        <v>#REF!</v>
      </c>
      <c r="BP644" s="10" t="e">
        <f t="shared" ref="BP644:BP707" si="326">IF(OR(BW644=7,AQ644=6),0,AO644&amp;BC644)</f>
        <v>#REF!</v>
      </c>
      <c r="BQ644" s="10" t="e">
        <f t="shared" ref="BQ644:BQ707" si="327">IF(OR(BW644=7,AQ644=6),0,AO644&amp;BD644)</f>
        <v>#REF!</v>
      </c>
      <c r="BR644" s="10" t="e">
        <f t="shared" ref="BR644:BR707" si="328">IF(OR(BW644=7,AQ644=6),0,AO644&amp;BF644)</f>
        <v>#REF!</v>
      </c>
      <c r="BS644" s="10" t="e">
        <f t="shared" ref="BS644:BS707" si="329">IF(OR(BW644=7,AQ644=6),0,AO644&amp;AP644&amp;BB644&amp;BC644&amp;BD644&amp;AX644&amp;AU644)</f>
        <v>#REF!</v>
      </c>
      <c r="BT644" s="10" t="e">
        <f>IF(OR(BW644=7,AQ644=6),0,AO644&amp;IF(#REF!="SI",1,IF(#REF!="NO",2,IF(#REF!="VIH + PREVIO",3,0))))</f>
        <v>#REF!</v>
      </c>
      <c r="BU644" s="10" t="e">
        <f>IF(OR(BW644=7,AQ644=6),0,IF(#REF!="-",1,0))</f>
        <v>#REF!</v>
      </c>
      <c r="BV644" s="10" t="e">
        <f t="shared" ref="BV644:BV707" si="330">IF(OR(BW644=7,AQ644=6),0,AO644&amp;AP644&amp;AQ644&amp;BU644)</f>
        <v>#REF!</v>
      </c>
      <c r="BW6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4" s="10" t="e">
        <f t="shared" ref="BX644:BX707" si="331">AO644&amp;AP644&amp;AQ644&amp;AR644&amp;AS644&amp;AT644&amp;AY644&amp;BW644</f>
        <v>#REF!</v>
      </c>
      <c r="BY644" s="10" t="e">
        <f t="shared" si="303"/>
        <v>#REF!</v>
      </c>
      <c r="BZ644" s="10" t="e">
        <f t="shared" ref="BZ644:BZ707" si="332">AO644&amp;AP644&amp;AQ644&amp;AY644&amp;BW644</f>
        <v>#REF!</v>
      </c>
      <c r="CA644" s="10"/>
    </row>
    <row r="645" spans="1:79" s="3" customFormat="1" ht="23.25" customHeight="1" x14ac:dyDescent="0.3">
      <c r="A645" s="7">
        <v>643</v>
      </c>
      <c r="B645" s="43"/>
      <c r="C645" s="44"/>
      <c r="D645" s="45"/>
      <c r="E645" s="46"/>
      <c r="F645" s="46"/>
      <c r="G645" s="46"/>
      <c r="H645" s="50"/>
      <c r="I645" s="51"/>
      <c r="J645" s="52"/>
      <c r="K645" s="51"/>
      <c r="L645" s="53"/>
      <c r="M645" s="54"/>
      <c r="N645" s="43"/>
      <c r="O645" s="55"/>
      <c r="P645" s="46"/>
      <c r="Q645" s="46"/>
      <c r="R645" s="46"/>
      <c r="S645" s="43"/>
      <c r="T645" s="56"/>
      <c r="U645" s="46"/>
      <c r="V645" s="57"/>
      <c r="W645" s="58"/>
      <c r="X645" s="57"/>
      <c r="Y645" s="46"/>
      <c r="Z645" s="57"/>
      <c r="AA645" s="59"/>
      <c r="AB645" s="60"/>
      <c r="AC645" s="2"/>
      <c r="AD645" s="2"/>
      <c r="AE645" s="2"/>
      <c r="AJ645" s="11">
        <f t="shared" si="316"/>
        <v>13</v>
      </c>
      <c r="AK645" s="11">
        <f t="shared" si="304"/>
        <v>0</v>
      </c>
      <c r="AL645" s="11">
        <f t="shared" si="305"/>
        <v>0</v>
      </c>
      <c r="AM645" s="11">
        <f t="shared" si="306"/>
        <v>0</v>
      </c>
      <c r="AN645" s="11">
        <f t="shared" si="307"/>
        <v>0</v>
      </c>
      <c r="AO645" s="4" t="e">
        <f>IF(#REF!="I",1,IF(#REF!="II",2,IF(#REF!="III",3,IF(#REF!="IV",4))))</f>
        <v>#REF!</v>
      </c>
      <c r="AP645" s="11" t="e">
        <f>IF(#REF!="PULMONAR",1,IF(AND(#REF!="EXTRAPULMONAR",#REF!&lt;&gt;"MENINGEA"),2,IF(AND(#REF!="EXTRAPULMONAR",#REF!="MENINGEA"),3,)))</f>
        <v>#REF!</v>
      </c>
      <c r="AQ6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5" s="4">
        <f t="shared" si="308"/>
        <v>0</v>
      </c>
      <c r="AS645" s="10">
        <f t="shared" si="309"/>
        <v>0</v>
      </c>
      <c r="AT645" s="10">
        <f t="shared" si="310"/>
        <v>0</v>
      </c>
      <c r="AU645" s="10" t="str">
        <f t="shared" si="311"/>
        <v>0</v>
      </c>
      <c r="AV645" s="11" t="e">
        <f t="shared" si="312"/>
        <v>#N/A</v>
      </c>
      <c r="AW645" s="4" t="e">
        <f t="shared" si="313"/>
        <v>#N/A</v>
      </c>
      <c r="AX645" s="10" t="e">
        <f t="shared" si="314"/>
        <v>#N/A</v>
      </c>
      <c r="AY645" s="10" t="e">
        <f t="shared" si="315"/>
        <v>#N/A</v>
      </c>
      <c r="AZ645" s="10" t="e">
        <f t="shared" si="317"/>
        <v>#REF!</v>
      </c>
      <c r="BA645" s="12" t="e">
        <f>IF(BW645=7,0,AJ645&amp;IF(#REF!="SI",1,IF(#REF!="NO",2,IF(#REF!="VIH + PREVIO",3,0))))</f>
        <v>#REF!</v>
      </c>
      <c r="BB645" s="13" t="e">
        <f>IF(AND(#REF!="POSITIVO",#REF!="POSITIVO"),1,IF(#REF!="NEGATIVO",2,IF(#REF!="VIH + PREVIO",3,0)))</f>
        <v>#REF!</v>
      </c>
      <c r="BC645" s="10" t="e">
        <f>IF(#REF!="SI",1,IF(#REF!="NO",2,0))</f>
        <v>#REF!</v>
      </c>
      <c r="BD645" s="10" t="e">
        <f>IF(#REF!="SI",1,IF(#REF!="NO",2,0))</f>
        <v>#REF!</v>
      </c>
      <c r="BE645" s="10" t="e">
        <f>IF(OR(#REF!="VIH + PREVIO",#REF!="VIH + PREVIO",#REF!="VIH + PREVIO"),1,0)</f>
        <v>#REF!</v>
      </c>
      <c r="BF645" s="13" t="e">
        <f>IF(OR(#REF!="POSITIVO",#REF!="NEGATIVO"),1,IF(#REF!="PACIENTE NO ACEPTA",2,IF(#REF!="VIH + PREVIO",3,0)))</f>
        <v>#REF!</v>
      </c>
      <c r="BG645" s="10" t="e">
        <f t="shared" si="318"/>
        <v>#REF!</v>
      </c>
      <c r="BH645" s="10" t="e">
        <f t="shared" si="319"/>
        <v>#REF!</v>
      </c>
      <c r="BI645" s="10" t="e">
        <f t="shared" si="320"/>
        <v>#REF!</v>
      </c>
      <c r="BJ645" s="10" t="e">
        <f t="shared" si="321"/>
        <v>#REF!</v>
      </c>
      <c r="BK645" s="10" t="e">
        <f t="shared" si="322"/>
        <v>#REF!</v>
      </c>
      <c r="BL645" s="10" t="e">
        <f t="shared" si="323"/>
        <v>#REF!</v>
      </c>
      <c r="BM645" s="10" t="e">
        <f>IF(OR(BW645=7,AQ645=6),0,IF(#REF!="I",1,IF(#REF!="II",2,IF(#REF!="III",3,IF(#REF!="IV",4))))&amp;AP645&amp;AQ645&amp;AR645&amp;AS645&amp;AT645&amp;AU645&amp;AX645)</f>
        <v>#REF!</v>
      </c>
      <c r="BN645" s="10" t="e">
        <f t="shared" si="324"/>
        <v>#REF!</v>
      </c>
      <c r="BO645" s="10" t="e">
        <f t="shared" si="325"/>
        <v>#REF!</v>
      </c>
      <c r="BP645" s="10" t="e">
        <f t="shared" si="326"/>
        <v>#REF!</v>
      </c>
      <c r="BQ645" s="10" t="e">
        <f t="shared" si="327"/>
        <v>#REF!</v>
      </c>
      <c r="BR645" s="10" t="e">
        <f t="shared" si="328"/>
        <v>#REF!</v>
      </c>
      <c r="BS645" s="10" t="e">
        <f t="shared" si="329"/>
        <v>#REF!</v>
      </c>
      <c r="BT645" s="10" t="e">
        <f>IF(OR(BW645=7,AQ645=6),0,AO645&amp;IF(#REF!="SI",1,IF(#REF!="NO",2,IF(#REF!="VIH + PREVIO",3,0))))</f>
        <v>#REF!</v>
      </c>
      <c r="BU645" s="10" t="e">
        <f>IF(OR(BW645=7,AQ645=6),0,IF(#REF!="-",1,0))</f>
        <v>#REF!</v>
      </c>
      <c r="BV645" s="10" t="e">
        <f t="shared" si="330"/>
        <v>#REF!</v>
      </c>
      <c r="BW6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5" s="10" t="e">
        <f t="shared" si="331"/>
        <v>#REF!</v>
      </c>
      <c r="BY645" s="10" t="e">
        <f t="shared" ref="BY645:BY708" si="333">IF(AQ645=6,0,AO645&amp;AP645&amp;BB645&amp;AY645&amp;BW645)</f>
        <v>#REF!</v>
      </c>
      <c r="BZ645" s="10" t="e">
        <f t="shared" si="332"/>
        <v>#REF!</v>
      </c>
      <c r="CA645" s="10"/>
    </row>
    <row r="646" spans="1:79" s="3" customFormat="1" ht="23.25" customHeight="1" x14ac:dyDescent="0.3">
      <c r="A646" s="7">
        <v>644</v>
      </c>
      <c r="B646" s="43"/>
      <c r="C646" s="44"/>
      <c r="D646" s="45"/>
      <c r="E646" s="46"/>
      <c r="F646" s="46"/>
      <c r="G646" s="46"/>
      <c r="H646" s="50"/>
      <c r="I646" s="51"/>
      <c r="J646" s="52"/>
      <c r="K646" s="51"/>
      <c r="L646" s="53"/>
      <c r="M646" s="54"/>
      <c r="N646" s="43"/>
      <c r="O646" s="55"/>
      <c r="P646" s="46"/>
      <c r="Q646" s="46"/>
      <c r="R646" s="46"/>
      <c r="S646" s="43"/>
      <c r="T646" s="56"/>
      <c r="U646" s="46"/>
      <c r="V646" s="57"/>
      <c r="W646" s="58"/>
      <c r="X646" s="57"/>
      <c r="Y646" s="46"/>
      <c r="Z646" s="57"/>
      <c r="AA646" s="59"/>
      <c r="AB646" s="60"/>
      <c r="AC646" s="2"/>
      <c r="AD646" s="2"/>
      <c r="AE646" s="2"/>
      <c r="AJ646" s="11">
        <f t="shared" si="316"/>
        <v>13</v>
      </c>
      <c r="AK646" s="11">
        <f t="shared" si="304"/>
        <v>0</v>
      </c>
      <c r="AL646" s="11">
        <f t="shared" si="305"/>
        <v>0</v>
      </c>
      <c r="AM646" s="11">
        <f t="shared" si="306"/>
        <v>0</v>
      </c>
      <c r="AN646" s="11">
        <f t="shared" si="307"/>
        <v>0</v>
      </c>
      <c r="AO646" s="4" t="e">
        <f>IF(#REF!="I",1,IF(#REF!="II",2,IF(#REF!="III",3,IF(#REF!="IV",4))))</f>
        <v>#REF!</v>
      </c>
      <c r="AP646" s="11" t="e">
        <f>IF(#REF!="PULMONAR",1,IF(AND(#REF!="EXTRAPULMONAR",#REF!&lt;&gt;"MENINGEA"),2,IF(AND(#REF!="EXTRAPULMONAR",#REF!="MENINGEA"),3,)))</f>
        <v>#REF!</v>
      </c>
      <c r="AQ6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6" s="4">
        <f t="shared" si="308"/>
        <v>0</v>
      </c>
      <c r="AS646" s="10">
        <f t="shared" si="309"/>
        <v>0</v>
      </c>
      <c r="AT646" s="10">
        <f t="shared" si="310"/>
        <v>0</v>
      </c>
      <c r="AU646" s="10" t="str">
        <f t="shared" si="311"/>
        <v>0</v>
      </c>
      <c r="AV646" s="11" t="e">
        <f t="shared" si="312"/>
        <v>#N/A</v>
      </c>
      <c r="AW646" s="4" t="e">
        <f t="shared" si="313"/>
        <v>#N/A</v>
      </c>
      <c r="AX646" s="10" t="e">
        <f t="shared" si="314"/>
        <v>#N/A</v>
      </c>
      <c r="AY646" s="10" t="e">
        <f t="shared" si="315"/>
        <v>#N/A</v>
      </c>
      <c r="AZ646" s="10" t="e">
        <f t="shared" si="317"/>
        <v>#REF!</v>
      </c>
      <c r="BA646" s="12" t="e">
        <f>IF(BW646=7,0,AJ646&amp;IF(#REF!="SI",1,IF(#REF!="NO",2,IF(#REF!="VIH + PREVIO",3,0))))</f>
        <v>#REF!</v>
      </c>
      <c r="BB646" s="13" t="e">
        <f>IF(AND(#REF!="POSITIVO",#REF!="POSITIVO"),1,IF(#REF!="NEGATIVO",2,IF(#REF!="VIH + PREVIO",3,0)))</f>
        <v>#REF!</v>
      </c>
      <c r="BC646" s="10" t="e">
        <f>IF(#REF!="SI",1,IF(#REF!="NO",2,0))</f>
        <v>#REF!</v>
      </c>
      <c r="BD646" s="10" t="e">
        <f>IF(#REF!="SI",1,IF(#REF!="NO",2,0))</f>
        <v>#REF!</v>
      </c>
      <c r="BE646" s="10" t="e">
        <f>IF(OR(#REF!="VIH + PREVIO",#REF!="VIH + PREVIO",#REF!="VIH + PREVIO"),1,0)</f>
        <v>#REF!</v>
      </c>
      <c r="BF646" s="13" t="e">
        <f>IF(OR(#REF!="POSITIVO",#REF!="NEGATIVO"),1,IF(#REF!="PACIENTE NO ACEPTA",2,IF(#REF!="VIH + PREVIO",3,0)))</f>
        <v>#REF!</v>
      </c>
      <c r="BG646" s="10" t="e">
        <f t="shared" si="318"/>
        <v>#REF!</v>
      </c>
      <c r="BH646" s="10" t="e">
        <f t="shared" si="319"/>
        <v>#REF!</v>
      </c>
      <c r="BI646" s="10" t="e">
        <f t="shared" si="320"/>
        <v>#REF!</v>
      </c>
      <c r="BJ646" s="10" t="e">
        <f t="shared" si="321"/>
        <v>#REF!</v>
      </c>
      <c r="BK646" s="10" t="e">
        <f t="shared" si="322"/>
        <v>#REF!</v>
      </c>
      <c r="BL646" s="10" t="e">
        <f t="shared" si="323"/>
        <v>#REF!</v>
      </c>
      <c r="BM646" s="10" t="e">
        <f>IF(OR(BW646=7,AQ646=6),0,IF(#REF!="I",1,IF(#REF!="II",2,IF(#REF!="III",3,IF(#REF!="IV",4))))&amp;AP646&amp;AQ646&amp;AR646&amp;AS646&amp;AT646&amp;AU646&amp;AX646)</f>
        <v>#REF!</v>
      </c>
      <c r="BN646" s="10" t="e">
        <f t="shared" si="324"/>
        <v>#REF!</v>
      </c>
      <c r="BO646" s="10" t="e">
        <f t="shared" si="325"/>
        <v>#REF!</v>
      </c>
      <c r="BP646" s="10" t="e">
        <f t="shared" si="326"/>
        <v>#REF!</v>
      </c>
      <c r="BQ646" s="10" t="e">
        <f t="shared" si="327"/>
        <v>#REF!</v>
      </c>
      <c r="BR646" s="10" t="e">
        <f t="shared" si="328"/>
        <v>#REF!</v>
      </c>
      <c r="BS646" s="10" t="e">
        <f t="shared" si="329"/>
        <v>#REF!</v>
      </c>
      <c r="BT646" s="10" t="e">
        <f>IF(OR(BW646=7,AQ646=6),0,AO646&amp;IF(#REF!="SI",1,IF(#REF!="NO",2,IF(#REF!="VIH + PREVIO",3,0))))</f>
        <v>#REF!</v>
      </c>
      <c r="BU646" s="10" t="e">
        <f>IF(OR(BW646=7,AQ646=6),0,IF(#REF!="-",1,0))</f>
        <v>#REF!</v>
      </c>
      <c r="BV646" s="10" t="e">
        <f t="shared" si="330"/>
        <v>#REF!</v>
      </c>
      <c r="BW6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6" s="10" t="e">
        <f t="shared" si="331"/>
        <v>#REF!</v>
      </c>
      <c r="BY646" s="10" t="e">
        <f t="shared" si="333"/>
        <v>#REF!</v>
      </c>
      <c r="BZ646" s="10" t="e">
        <f t="shared" si="332"/>
        <v>#REF!</v>
      </c>
      <c r="CA646" s="10"/>
    </row>
    <row r="647" spans="1:79" s="3" customFormat="1" ht="23.25" customHeight="1" x14ac:dyDescent="0.3">
      <c r="A647" s="7">
        <v>645</v>
      </c>
      <c r="B647" s="43"/>
      <c r="C647" s="44"/>
      <c r="D647" s="45"/>
      <c r="E647" s="46"/>
      <c r="F647" s="46"/>
      <c r="G647" s="46"/>
      <c r="H647" s="50"/>
      <c r="I647" s="51"/>
      <c r="J647" s="52"/>
      <c r="K647" s="51"/>
      <c r="L647" s="53"/>
      <c r="M647" s="54"/>
      <c r="N647" s="43"/>
      <c r="O647" s="55"/>
      <c r="P647" s="46"/>
      <c r="Q647" s="46"/>
      <c r="R647" s="46"/>
      <c r="S647" s="43"/>
      <c r="T647" s="56"/>
      <c r="U647" s="46"/>
      <c r="V647" s="57"/>
      <c r="W647" s="58"/>
      <c r="X647" s="57"/>
      <c r="Y647" s="46"/>
      <c r="Z647" s="57"/>
      <c r="AA647" s="59"/>
      <c r="AB647" s="60"/>
      <c r="AC647" s="2"/>
      <c r="AD647" s="2"/>
      <c r="AE647" s="2"/>
      <c r="AJ647" s="11">
        <f t="shared" si="316"/>
        <v>13</v>
      </c>
      <c r="AK647" s="11">
        <f t="shared" si="304"/>
        <v>0</v>
      </c>
      <c r="AL647" s="11">
        <f t="shared" si="305"/>
        <v>0</v>
      </c>
      <c r="AM647" s="11">
        <f t="shared" si="306"/>
        <v>0</v>
      </c>
      <c r="AN647" s="11">
        <f t="shared" si="307"/>
        <v>0</v>
      </c>
      <c r="AO647" s="4" t="e">
        <f>IF(#REF!="I",1,IF(#REF!="II",2,IF(#REF!="III",3,IF(#REF!="IV",4))))</f>
        <v>#REF!</v>
      </c>
      <c r="AP647" s="11" t="e">
        <f>IF(#REF!="PULMONAR",1,IF(AND(#REF!="EXTRAPULMONAR",#REF!&lt;&gt;"MENINGEA"),2,IF(AND(#REF!="EXTRAPULMONAR",#REF!="MENINGEA"),3,)))</f>
        <v>#REF!</v>
      </c>
      <c r="AQ6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7" s="4">
        <f t="shared" si="308"/>
        <v>0</v>
      </c>
      <c r="AS647" s="10">
        <f t="shared" si="309"/>
        <v>0</v>
      </c>
      <c r="AT647" s="10">
        <f t="shared" si="310"/>
        <v>0</v>
      </c>
      <c r="AU647" s="10" t="str">
        <f t="shared" si="311"/>
        <v>0</v>
      </c>
      <c r="AV647" s="11" t="e">
        <f t="shared" si="312"/>
        <v>#N/A</v>
      </c>
      <c r="AW647" s="4" t="e">
        <f t="shared" si="313"/>
        <v>#N/A</v>
      </c>
      <c r="AX647" s="10" t="e">
        <f t="shared" si="314"/>
        <v>#N/A</v>
      </c>
      <c r="AY647" s="10" t="e">
        <f t="shared" si="315"/>
        <v>#N/A</v>
      </c>
      <c r="AZ647" s="10" t="e">
        <f t="shared" si="317"/>
        <v>#REF!</v>
      </c>
      <c r="BA647" s="12" t="e">
        <f>IF(BW647=7,0,AJ647&amp;IF(#REF!="SI",1,IF(#REF!="NO",2,IF(#REF!="VIH + PREVIO",3,0))))</f>
        <v>#REF!</v>
      </c>
      <c r="BB647" s="13" t="e">
        <f>IF(AND(#REF!="POSITIVO",#REF!="POSITIVO"),1,IF(#REF!="NEGATIVO",2,IF(#REF!="VIH + PREVIO",3,0)))</f>
        <v>#REF!</v>
      </c>
      <c r="BC647" s="10" t="e">
        <f>IF(#REF!="SI",1,IF(#REF!="NO",2,0))</f>
        <v>#REF!</v>
      </c>
      <c r="BD647" s="10" t="e">
        <f>IF(#REF!="SI",1,IF(#REF!="NO",2,0))</f>
        <v>#REF!</v>
      </c>
      <c r="BE647" s="10" t="e">
        <f>IF(OR(#REF!="VIH + PREVIO",#REF!="VIH + PREVIO",#REF!="VIH + PREVIO"),1,0)</f>
        <v>#REF!</v>
      </c>
      <c r="BF647" s="13" t="e">
        <f>IF(OR(#REF!="POSITIVO",#REF!="NEGATIVO"),1,IF(#REF!="PACIENTE NO ACEPTA",2,IF(#REF!="VIH + PREVIO",3,0)))</f>
        <v>#REF!</v>
      </c>
      <c r="BG647" s="10" t="e">
        <f t="shared" si="318"/>
        <v>#REF!</v>
      </c>
      <c r="BH647" s="10" t="e">
        <f t="shared" si="319"/>
        <v>#REF!</v>
      </c>
      <c r="BI647" s="10" t="e">
        <f t="shared" si="320"/>
        <v>#REF!</v>
      </c>
      <c r="BJ647" s="10" t="e">
        <f t="shared" si="321"/>
        <v>#REF!</v>
      </c>
      <c r="BK647" s="10" t="e">
        <f t="shared" si="322"/>
        <v>#REF!</v>
      </c>
      <c r="BL647" s="10" t="e">
        <f t="shared" si="323"/>
        <v>#REF!</v>
      </c>
      <c r="BM647" s="10" t="e">
        <f>IF(OR(BW647=7,AQ647=6),0,IF(#REF!="I",1,IF(#REF!="II",2,IF(#REF!="III",3,IF(#REF!="IV",4))))&amp;AP647&amp;AQ647&amp;AR647&amp;AS647&amp;AT647&amp;AU647&amp;AX647)</f>
        <v>#REF!</v>
      </c>
      <c r="BN647" s="10" t="e">
        <f t="shared" si="324"/>
        <v>#REF!</v>
      </c>
      <c r="BO647" s="10" t="e">
        <f t="shared" si="325"/>
        <v>#REF!</v>
      </c>
      <c r="BP647" s="10" t="e">
        <f t="shared" si="326"/>
        <v>#REF!</v>
      </c>
      <c r="BQ647" s="10" t="e">
        <f t="shared" si="327"/>
        <v>#REF!</v>
      </c>
      <c r="BR647" s="10" t="e">
        <f t="shared" si="328"/>
        <v>#REF!</v>
      </c>
      <c r="BS647" s="10" t="e">
        <f t="shared" si="329"/>
        <v>#REF!</v>
      </c>
      <c r="BT647" s="10" t="e">
        <f>IF(OR(BW647=7,AQ647=6),0,AO647&amp;IF(#REF!="SI",1,IF(#REF!="NO",2,IF(#REF!="VIH + PREVIO",3,0))))</f>
        <v>#REF!</v>
      </c>
      <c r="BU647" s="10" t="e">
        <f>IF(OR(BW647=7,AQ647=6),0,IF(#REF!="-",1,0))</f>
        <v>#REF!</v>
      </c>
      <c r="BV647" s="10" t="e">
        <f t="shared" si="330"/>
        <v>#REF!</v>
      </c>
      <c r="BW6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7" s="10" t="e">
        <f t="shared" si="331"/>
        <v>#REF!</v>
      </c>
      <c r="BY647" s="10" t="e">
        <f t="shared" si="333"/>
        <v>#REF!</v>
      </c>
      <c r="BZ647" s="10" t="e">
        <f t="shared" si="332"/>
        <v>#REF!</v>
      </c>
      <c r="CA647" s="10"/>
    </row>
    <row r="648" spans="1:79" s="3" customFormat="1" ht="23.25" customHeight="1" x14ac:dyDescent="0.3">
      <c r="A648" s="7">
        <v>646</v>
      </c>
      <c r="B648" s="43"/>
      <c r="C648" s="44"/>
      <c r="D648" s="45"/>
      <c r="E648" s="46"/>
      <c r="F648" s="46"/>
      <c r="G648" s="46"/>
      <c r="H648" s="50"/>
      <c r="I648" s="51"/>
      <c r="J648" s="52"/>
      <c r="K648" s="51"/>
      <c r="L648" s="53"/>
      <c r="M648" s="54"/>
      <c r="N648" s="43"/>
      <c r="O648" s="55"/>
      <c r="P648" s="46"/>
      <c r="Q648" s="46"/>
      <c r="R648" s="46"/>
      <c r="S648" s="43"/>
      <c r="T648" s="56"/>
      <c r="U648" s="46"/>
      <c r="V648" s="57"/>
      <c r="W648" s="58"/>
      <c r="X648" s="57"/>
      <c r="Y648" s="46"/>
      <c r="Z648" s="57"/>
      <c r="AA648" s="59"/>
      <c r="AB648" s="60"/>
      <c r="AC648" s="2"/>
      <c r="AD648" s="2"/>
      <c r="AE648" s="2"/>
      <c r="AJ648" s="11">
        <f t="shared" si="316"/>
        <v>13</v>
      </c>
      <c r="AK648" s="11">
        <f t="shared" si="304"/>
        <v>0</v>
      </c>
      <c r="AL648" s="11">
        <f t="shared" si="305"/>
        <v>0</v>
      </c>
      <c r="AM648" s="11">
        <f t="shared" si="306"/>
        <v>0</v>
      </c>
      <c r="AN648" s="11">
        <f t="shared" si="307"/>
        <v>0</v>
      </c>
      <c r="AO648" s="4" t="e">
        <f>IF(#REF!="I",1,IF(#REF!="II",2,IF(#REF!="III",3,IF(#REF!="IV",4))))</f>
        <v>#REF!</v>
      </c>
      <c r="AP648" s="11" t="e">
        <f>IF(#REF!="PULMONAR",1,IF(AND(#REF!="EXTRAPULMONAR",#REF!&lt;&gt;"MENINGEA"),2,IF(AND(#REF!="EXTRAPULMONAR",#REF!="MENINGEA"),3,)))</f>
        <v>#REF!</v>
      </c>
      <c r="AQ6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8" s="4">
        <f t="shared" si="308"/>
        <v>0</v>
      </c>
      <c r="AS648" s="10">
        <f t="shared" si="309"/>
        <v>0</v>
      </c>
      <c r="AT648" s="10">
        <f t="shared" si="310"/>
        <v>0</v>
      </c>
      <c r="AU648" s="10" t="str">
        <f t="shared" si="311"/>
        <v>0</v>
      </c>
      <c r="AV648" s="11" t="e">
        <f t="shared" si="312"/>
        <v>#N/A</v>
      </c>
      <c r="AW648" s="4" t="e">
        <f t="shared" si="313"/>
        <v>#N/A</v>
      </c>
      <c r="AX648" s="10" t="e">
        <f t="shared" si="314"/>
        <v>#N/A</v>
      </c>
      <c r="AY648" s="10" t="e">
        <f t="shared" si="315"/>
        <v>#N/A</v>
      </c>
      <c r="AZ648" s="10" t="e">
        <f t="shared" si="317"/>
        <v>#REF!</v>
      </c>
      <c r="BA648" s="12" t="e">
        <f>IF(BW648=7,0,AJ648&amp;IF(#REF!="SI",1,IF(#REF!="NO",2,IF(#REF!="VIH + PREVIO",3,0))))</f>
        <v>#REF!</v>
      </c>
      <c r="BB648" s="13" t="e">
        <f>IF(AND(#REF!="POSITIVO",#REF!="POSITIVO"),1,IF(#REF!="NEGATIVO",2,IF(#REF!="VIH + PREVIO",3,0)))</f>
        <v>#REF!</v>
      </c>
      <c r="BC648" s="10" t="e">
        <f>IF(#REF!="SI",1,IF(#REF!="NO",2,0))</f>
        <v>#REF!</v>
      </c>
      <c r="BD648" s="10" t="e">
        <f>IF(#REF!="SI",1,IF(#REF!="NO",2,0))</f>
        <v>#REF!</v>
      </c>
      <c r="BE648" s="10" t="e">
        <f>IF(OR(#REF!="VIH + PREVIO",#REF!="VIH + PREVIO",#REF!="VIH + PREVIO"),1,0)</f>
        <v>#REF!</v>
      </c>
      <c r="BF648" s="13" t="e">
        <f>IF(OR(#REF!="POSITIVO",#REF!="NEGATIVO"),1,IF(#REF!="PACIENTE NO ACEPTA",2,IF(#REF!="VIH + PREVIO",3,0)))</f>
        <v>#REF!</v>
      </c>
      <c r="BG648" s="10" t="e">
        <f t="shared" si="318"/>
        <v>#REF!</v>
      </c>
      <c r="BH648" s="10" t="e">
        <f t="shared" si="319"/>
        <v>#REF!</v>
      </c>
      <c r="BI648" s="10" t="e">
        <f t="shared" si="320"/>
        <v>#REF!</v>
      </c>
      <c r="BJ648" s="10" t="e">
        <f t="shared" si="321"/>
        <v>#REF!</v>
      </c>
      <c r="BK648" s="10" t="e">
        <f t="shared" si="322"/>
        <v>#REF!</v>
      </c>
      <c r="BL648" s="10" t="e">
        <f t="shared" si="323"/>
        <v>#REF!</v>
      </c>
      <c r="BM648" s="10" t="e">
        <f>IF(OR(BW648=7,AQ648=6),0,IF(#REF!="I",1,IF(#REF!="II",2,IF(#REF!="III",3,IF(#REF!="IV",4))))&amp;AP648&amp;AQ648&amp;AR648&amp;AS648&amp;AT648&amp;AU648&amp;AX648)</f>
        <v>#REF!</v>
      </c>
      <c r="BN648" s="10" t="e">
        <f t="shared" si="324"/>
        <v>#REF!</v>
      </c>
      <c r="BO648" s="10" t="e">
        <f t="shared" si="325"/>
        <v>#REF!</v>
      </c>
      <c r="BP648" s="10" t="e">
        <f t="shared" si="326"/>
        <v>#REF!</v>
      </c>
      <c r="BQ648" s="10" t="e">
        <f t="shared" si="327"/>
        <v>#REF!</v>
      </c>
      <c r="BR648" s="10" t="e">
        <f t="shared" si="328"/>
        <v>#REF!</v>
      </c>
      <c r="BS648" s="10" t="e">
        <f t="shared" si="329"/>
        <v>#REF!</v>
      </c>
      <c r="BT648" s="10" t="e">
        <f>IF(OR(BW648=7,AQ648=6),0,AO648&amp;IF(#REF!="SI",1,IF(#REF!="NO",2,IF(#REF!="VIH + PREVIO",3,0))))</f>
        <v>#REF!</v>
      </c>
      <c r="BU648" s="10" t="e">
        <f>IF(OR(BW648=7,AQ648=6),0,IF(#REF!="-",1,0))</f>
        <v>#REF!</v>
      </c>
      <c r="BV648" s="10" t="e">
        <f t="shared" si="330"/>
        <v>#REF!</v>
      </c>
      <c r="BW6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8" s="10" t="e">
        <f t="shared" si="331"/>
        <v>#REF!</v>
      </c>
      <c r="BY648" s="10" t="e">
        <f t="shared" si="333"/>
        <v>#REF!</v>
      </c>
      <c r="BZ648" s="10" t="e">
        <f t="shared" si="332"/>
        <v>#REF!</v>
      </c>
      <c r="CA648" s="10"/>
    </row>
    <row r="649" spans="1:79" s="3" customFormat="1" ht="23.25" customHeight="1" x14ac:dyDescent="0.3">
      <c r="A649" s="7">
        <v>647</v>
      </c>
      <c r="B649" s="43"/>
      <c r="C649" s="44"/>
      <c r="D649" s="45"/>
      <c r="E649" s="46"/>
      <c r="F649" s="46"/>
      <c r="G649" s="46"/>
      <c r="H649" s="50"/>
      <c r="I649" s="51"/>
      <c r="J649" s="52"/>
      <c r="K649" s="51"/>
      <c r="L649" s="53"/>
      <c r="M649" s="54"/>
      <c r="N649" s="43"/>
      <c r="O649" s="55"/>
      <c r="P649" s="46"/>
      <c r="Q649" s="46"/>
      <c r="R649" s="46"/>
      <c r="S649" s="43"/>
      <c r="T649" s="56"/>
      <c r="U649" s="46"/>
      <c r="V649" s="57"/>
      <c r="W649" s="58"/>
      <c r="X649" s="57"/>
      <c r="Y649" s="46"/>
      <c r="Z649" s="57"/>
      <c r="AA649" s="59"/>
      <c r="AB649" s="60"/>
      <c r="AC649" s="2"/>
      <c r="AD649" s="2"/>
      <c r="AE649" s="2"/>
      <c r="AJ649" s="11">
        <f t="shared" si="316"/>
        <v>13</v>
      </c>
      <c r="AK649" s="11">
        <f t="shared" si="304"/>
        <v>0</v>
      </c>
      <c r="AL649" s="11">
        <f t="shared" si="305"/>
        <v>0</v>
      </c>
      <c r="AM649" s="11">
        <f t="shared" si="306"/>
        <v>0</v>
      </c>
      <c r="AN649" s="11">
        <f t="shared" si="307"/>
        <v>0</v>
      </c>
      <c r="AO649" s="4" t="e">
        <f>IF(#REF!="I",1,IF(#REF!="II",2,IF(#REF!="III",3,IF(#REF!="IV",4))))</f>
        <v>#REF!</v>
      </c>
      <c r="AP649" s="11" t="e">
        <f>IF(#REF!="PULMONAR",1,IF(AND(#REF!="EXTRAPULMONAR",#REF!&lt;&gt;"MENINGEA"),2,IF(AND(#REF!="EXTRAPULMONAR",#REF!="MENINGEA"),3,)))</f>
        <v>#REF!</v>
      </c>
      <c r="AQ6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49" s="4">
        <f t="shared" si="308"/>
        <v>0</v>
      </c>
      <c r="AS649" s="10">
        <f t="shared" si="309"/>
        <v>0</v>
      </c>
      <c r="AT649" s="10">
        <f t="shared" si="310"/>
        <v>0</v>
      </c>
      <c r="AU649" s="10" t="str">
        <f t="shared" si="311"/>
        <v>0</v>
      </c>
      <c r="AV649" s="11" t="e">
        <f t="shared" si="312"/>
        <v>#N/A</v>
      </c>
      <c r="AW649" s="4" t="e">
        <f t="shared" si="313"/>
        <v>#N/A</v>
      </c>
      <c r="AX649" s="10" t="e">
        <f t="shared" si="314"/>
        <v>#N/A</v>
      </c>
      <c r="AY649" s="10" t="e">
        <f t="shared" si="315"/>
        <v>#N/A</v>
      </c>
      <c r="AZ649" s="10" t="e">
        <f t="shared" si="317"/>
        <v>#REF!</v>
      </c>
      <c r="BA649" s="12" t="e">
        <f>IF(BW649=7,0,AJ649&amp;IF(#REF!="SI",1,IF(#REF!="NO",2,IF(#REF!="VIH + PREVIO",3,0))))</f>
        <v>#REF!</v>
      </c>
      <c r="BB649" s="13" t="e">
        <f>IF(AND(#REF!="POSITIVO",#REF!="POSITIVO"),1,IF(#REF!="NEGATIVO",2,IF(#REF!="VIH + PREVIO",3,0)))</f>
        <v>#REF!</v>
      </c>
      <c r="BC649" s="10" t="e">
        <f>IF(#REF!="SI",1,IF(#REF!="NO",2,0))</f>
        <v>#REF!</v>
      </c>
      <c r="BD649" s="10" t="e">
        <f>IF(#REF!="SI",1,IF(#REF!="NO",2,0))</f>
        <v>#REF!</v>
      </c>
      <c r="BE649" s="10" t="e">
        <f>IF(OR(#REF!="VIH + PREVIO",#REF!="VIH + PREVIO",#REF!="VIH + PREVIO"),1,0)</f>
        <v>#REF!</v>
      </c>
      <c r="BF649" s="13" t="e">
        <f>IF(OR(#REF!="POSITIVO",#REF!="NEGATIVO"),1,IF(#REF!="PACIENTE NO ACEPTA",2,IF(#REF!="VIH + PREVIO",3,0)))</f>
        <v>#REF!</v>
      </c>
      <c r="BG649" s="10" t="e">
        <f t="shared" si="318"/>
        <v>#REF!</v>
      </c>
      <c r="BH649" s="10" t="e">
        <f t="shared" si="319"/>
        <v>#REF!</v>
      </c>
      <c r="BI649" s="10" t="e">
        <f t="shared" si="320"/>
        <v>#REF!</v>
      </c>
      <c r="BJ649" s="10" t="e">
        <f t="shared" si="321"/>
        <v>#REF!</v>
      </c>
      <c r="BK649" s="10" t="e">
        <f t="shared" si="322"/>
        <v>#REF!</v>
      </c>
      <c r="BL649" s="10" t="e">
        <f t="shared" si="323"/>
        <v>#REF!</v>
      </c>
      <c r="BM649" s="10" t="e">
        <f>IF(OR(BW649=7,AQ649=6),0,IF(#REF!="I",1,IF(#REF!="II",2,IF(#REF!="III",3,IF(#REF!="IV",4))))&amp;AP649&amp;AQ649&amp;AR649&amp;AS649&amp;AT649&amp;AU649&amp;AX649)</f>
        <v>#REF!</v>
      </c>
      <c r="BN649" s="10" t="e">
        <f t="shared" si="324"/>
        <v>#REF!</v>
      </c>
      <c r="BO649" s="10" t="e">
        <f t="shared" si="325"/>
        <v>#REF!</v>
      </c>
      <c r="BP649" s="10" t="e">
        <f t="shared" si="326"/>
        <v>#REF!</v>
      </c>
      <c r="BQ649" s="10" t="e">
        <f t="shared" si="327"/>
        <v>#REF!</v>
      </c>
      <c r="BR649" s="10" t="e">
        <f t="shared" si="328"/>
        <v>#REF!</v>
      </c>
      <c r="BS649" s="10" t="e">
        <f t="shared" si="329"/>
        <v>#REF!</v>
      </c>
      <c r="BT649" s="10" t="e">
        <f>IF(OR(BW649=7,AQ649=6),0,AO649&amp;IF(#REF!="SI",1,IF(#REF!="NO",2,IF(#REF!="VIH + PREVIO",3,0))))</f>
        <v>#REF!</v>
      </c>
      <c r="BU649" s="10" t="e">
        <f>IF(OR(BW649=7,AQ649=6),0,IF(#REF!="-",1,0))</f>
        <v>#REF!</v>
      </c>
      <c r="BV649" s="10" t="e">
        <f t="shared" si="330"/>
        <v>#REF!</v>
      </c>
      <c r="BW6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49" s="10" t="e">
        <f t="shared" si="331"/>
        <v>#REF!</v>
      </c>
      <c r="BY649" s="10" t="e">
        <f t="shared" si="333"/>
        <v>#REF!</v>
      </c>
      <c r="BZ649" s="10" t="e">
        <f t="shared" si="332"/>
        <v>#REF!</v>
      </c>
      <c r="CA649" s="10"/>
    </row>
    <row r="650" spans="1:79" s="3" customFormat="1" ht="23.25" customHeight="1" x14ac:dyDescent="0.3">
      <c r="A650" s="7">
        <v>648</v>
      </c>
      <c r="B650" s="43"/>
      <c r="C650" s="44"/>
      <c r="D650" s="45"/>
      <c r="E650" s="46"/>
      <c r="F650" s="46"/>
      <c r="G650" s="46"/>
      <c r="H650" s="50"/>
      <c r="I650" s="51"/>
      <c r="J650" s="52"/>
      <c r="K650" s="51"/>
      <c r="L650" s="53"/>
      <c r="M650" s="54"/>
      <c r="N650" s="43"/>
      <c r="O650" s="55"/>
      <c r="P650" s="46"/>
      <c r="Q650" s="46"/>
      <c r="R650" s="46"/>
      <c r="S650" s="43"/>
      <c r="T650" s="56"/>
      <c r="U650" s="46"/>
      <c r="V650" s="57"/>
      <c r="W650" s="58"/>
      <c r="X650" s="57"/>
      <c r="Y650" s="46"/>
      <c r="Z650" s="57"/>
      <c r="AA650" s="59"/>
      <c r="AB650" s="60"/>
      <c r="AC650" s="2"/>
      <c r="AD650" s="2"/>
      <c r="AE650" s="2"/>
      <c r="AJ650" s="11">
        <f t="shared" si="316"/>
        <v>13</v>
      </c>
      <c r="AK650" s="11">
        <f t="shared" si="304"/>
        <v>0</v>
      </c>
      <c r="AL650" s="11">
        <f t="shared" si="305"/>
        <v>0</v>
      </c>
      <c r="AM650" s="11">
        <f t="shared" si="306"/>
        <v>0</v>
      </c>
      <c r="AN650" s="11">
        <f t="shared" si="307"/>
        <v>0</v>
      </c>
      <c r="AO650" s="4" t="e">
        <f>IF(#REF!="I",1,IF(#REF!="II",2,IF(#REF!="III",3,IF(#REF!="IV",4))))</f>
        <v>#REF!</v>
      </c>
      <c r="AP650" s="11" t="e">
        <f>IF(#REF!="PULMONAR",1,IF(AND(#REF!="EXTRAPULMONAR",#REF!&lt;&gt;"MENINGEA"),2,IF(AND(#REF!="EXTRAPULMONAR",#REF!="MENINGEA"),3,)))</f>
        <v>#REF!</v>
      </c>
      <c r="AQ6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0" s="4">
        <f t="shared" si="308"/>
        <v>0</v>
      </c>
      <c r="AS650" s="10">
        <f t="shared" si="309"/>
        <v>0</v>
      </c>
      <c r="AT650" s="10">
        <f t="shared" si="310"/>
        <v>0</v>
      </c>
      <c r="AU650" s="10" t="str">
        <f t="shared" si="311"/>
        <v>0</v>
      </c>
      <c r="AV650" s="11" t="e">
        <f t="shared" si="312"/>
        <v>#N/A</v>
      </c>
      <c r="AW650" s="4" t="e">
        <f t="shared" si="313"/>
        <v>#N/A</v>
      </c>
      <c r="AX650" s="10" t="e">
        <f t="shared" si="314"/>
        <v>#N/A</v>
      </c>
      <c r="AY650" s="10" t="e">
        <f t="shared" si="315"/>
        <v>#N/A</v>
      </c>
      <c r="AZ650" s="10" t="e">
        <f t="shared" si="317"/>
        <v>#REF!</v>
      </c>
      <c r="BA650" s="12" t="e">
        <f>IF(BW650=7,0,AJ650&amp;IF(#REF!="SI",1,IF(#REF!="NO",2,IF(#REF!="VIH + PREVIO",3,0))))</f>
        <v>#REF!</v>
      </c>
      <c r="BB650" s="13" t="e">
        <f>IF(AND(#REF!="POSITIVO",#REF!="POSITIVO"),1,IF(#REF!="NEGATIVO",2,IF(#REF!="VIH + PREVIO",3,0)))</f>
        <v>#REF!</v>
      </c>
      <c r="BC650" s="10" t="e">
        <f>IF(#REF!="SI",1,IF(#REF!="NO",2,0))</f>
        <v>#REF!</v>
      </c>
      <c r="BD650" s="10" t="e">
        <f>IF(#REF!="SI",1,IF(#REF!="NO",2,0))</f>
        <v>#REF!</v>
      </c>
      <c r="BE650" s="10" t="e">
        <f>IF(OR(#REF!="VIH + PREVIO",#REF!="VIH + PREVIO",#REF!="VIH + PREVIO"),1,0)</f>
        <v>#REF!</v>
      </c>
      <c r="BF650" s="13" t="e">
        <f>IF(OR(#REF!="POSITIVO",#REF!="NEGATIVO"),1,IF(#REF!="PACIENTE NO ACEPTA",2,IF(#REF!="VIH + PREVIO",3,0)))</f>
        <v>#REF!</v>
      </c>
      <c r="BG650" s="10" t="e">
        <f t="shared" si="318"/>
        <v>#REF!</v>
      </c>
      <c r="BH650" s="10" t="e">
        <f t="shared" si="319"/>
        <v>#REF!</v>
      </c>
      <c r="BI650" s="10" t="e">
        <f t="shared" si="320"/>
        <v>#REF!</v>
      </c>
      <c r="BJ650" s="10" t="e">
        <f t="shared" si="321"/>
        <v>#REF!</v>
      </c>
      <c r="BK650" s="10" t="e">
        <f t="shared" si="322"/>
        <v>#REF!</v>
      </c>
      <c r="BL650" s="10" t="e">
        <f t="shared" si="323"/>
        <v>#REF!</v>
      </c>
      <c r="BM650" s="10" t="e">
        <f>IF(OR(BW650=7,AQ650=6),0,IF(#REF!="I",1,IF(#REF!="II",2,IF(#REF!="III",3,IF(#REF!="IV",4))))&amp;AP650&amp;AQ650&amp;AR650&amp;AS650&amp;AT650&amp;AU650&amp;AX650)</f>
        <v>#REF!</v>
      </c>
      <c r="BN650" s="10" t="e">
        <f t="shared" si="324"/>
        <v>#REF!</v>
      </c>
      <c r="BO650" s="10" t="e">
        <f t="shared" si="325"/>
        <v>#REF!</v>
      </c>
      <c r="BP650" s="10" t="e">
        <f t="shared" si="326"/>
        <v>#REF!</v>
      </c>
      <c r="BQ650" s="10" t="e">
        <f t="shared" si="327"/>
        <v>#REF!</v>
      </c>
      <c r="BR650" s="10" t="e">
        <f t="shared" si="328"/>
        <v>#REF!</v>
      </c>
      <c r="BS650" s="10" t="e">
        <f t="shared" si="329"/>
        <v>#REF!</v>
      </c>
      <c r="BT650" s="10" t="e">
        <f>IF(OR(BW650=7,AQ650=6),0,AO650&amp;IF(#REF!="SI",1,IF(#REF!="NO",2,IF(#REF!="VIH + PREVIO",3,0))))</f>
        <v>#REF!</v>
      </c>
      <c r="BU650" s="10" t="e">
        <f>IF(OR(BW650=7,AQ650=6),0,IF(#REF!="-",1,0))</f>
        <v>#REF!</v>
      </c>
      <c r="BV650" s="10" t="e">
        <f t="shared" si="330"/>
        <v>#REF!</v>
      </c>
      <c r="BW6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0" s="10" t="e">
        <f t="shared" si="331"/>
        <v>#REF!</v>
      </c>
      <c r="BY650" s="10" t="e">
        <f t="shared" si="333"/>
        <v>#REF!</v>
      </c>
      <c r="BZ650" s="10" t="e">
        <f t="shared" si="332"/>
        <v>#REF!</v>
      </c>
      <c r="CA650" s="10"/>
    </row>
    <row r="651" spans="1:79" s="3" customFormat="1" ht="23.25" customHeight="1" x14ac:dyDescent="0.3">
      <c r="A651" s="7">
        <v>649</v>
      </c>
      <c r="B651" s="43"/>
      <c r="C651" s="44"/>
      <c r="D651" s="45"/>
      <c r="E651" s="46"/>
      <c r="F651" s="46"/>
      <c r="G651" s="46"/>
      <c r="H651" s="50"/>
      <c r="I651" s="51"/>
      <c r="J651" s="52"/>
      <c r="K651" s="51"/>
      <c r="L651" s="53"/>
      <c r="M651" s="54"/>
      <c r="N651" s="43"/>
      <c r="O651" s="55"/>
      <c r="P651" s="46"/>
      <c r="Q651" s="46"/>
      <c r="R651" s="46"/>
      <c r="S651" s="43"/>
      <c r="T651" s="56"/>
      <c r="U651" s="46"/>
      <c r="V651" s="57"/>
      <c r="W651" s="58"/>
      <c r="X651" s="57"/>
      <c r="Y651" s="46"/>
      <c r="Z651" s="57"/>
      <c r="AA651" s="59"/>
      <c r="AB651" s="60"/>
      <c r="AC651" s="2"/>
      <c r="AD651" s="2"/>
      <c r="AE651" s="2"/>
      <c r="AJ651" s="11">
        <f t="shared" si="316"/>
        <v>13</v>
      </c>
      <c r="AK651" s="11">
        <f t="shared" si="304"/>
        <v>0</v>
      </c>
      <c r="AL651" s="11">
        <f t="shared" si="305"/>
        <v>0</v>
      </c>
      <c r="AM651" s="11">
        <f t="shared" si="306"/>
        <v>0</v>
      </c>
      <c r="AN651" s="11">
        <f t="shared" si="307"/>
        <v>0</v>
      </c>
      <c r="AO651" s="4" t="e">
        <f>IF(#REF!="I",1,IF(#REF!="II",2,IF(#REF!="III",3,IF(#REF!="IV",4))))</f>
        <v>#REF!</v>
      </c>
      <c r="AP651" s="11" t="e">
        <f>IF(#REF!="PULMONAR",1,IF(AND(#REF!="EXTRAPULMONAR",#REF!&lt;&gt;"MENINGEA"),2,IF(AND(#REF!="EXTRAPULMONAR",#REF!="MENINGEA"),3,)))</f>
        <v>#REF!</v>
      </c>
      <c r="AQ6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1" s="4">
        <f t="shared" si="308"/>
        <v>0</v>
      </c>
      <c r="AS651" s="10">
        <f t="shared" si="309"/>
        <v>0</v>
      </c>
      <c r="AT651" s="10">
        <f t="shared" si="310"/>
        <v>0</v>
      </c>
      <c r="AU651" s="10" t="str">
        <f t="shared" si="311"/>
        <v>0</v>
      </c>
      <c r="AV651" s="11" t="e">
        <f t="shared" si="312"/>
        <v>#N/A</v>
      </c>
      <c r="AW651" s="4" t="e">
        <f t="shared" si="313"/>
        <v>#N/A</v>
      </c>
      <c r="AX651" s="10" t="e">
        <f t="shared" si="314"/>
        <v>#N/A</v>
      </c>
      <c r="AY651" s="10" t="e">
        <f t="shared" si="315"/>
        <v>#N/A</v>
      </c>
      <c r="AZ651" s="10" t="e">
        <f t="shared" si="317"/>
        <v>#REF!</v>
      </c>
      <c r="BA651" s="12" t="e">
        <f>IF(BW651=7,0,AJ651&amp;IF(#REF!="SI",1,IF(#REF!="NO",2,IF(#REF!="VIH + PREVIO",3,0))))</f>
        <v>#REF!</v>
      </c>
      <c r="BB651" s="13" t="e">
        <f>IF(AND(#REF!="POSITIVO",#REF!="POSITIVO"),1,IF(#REF!="NEGATIVO",2,IF(#REF!="VIH + PREVIO",3,0)))</f>
        <v>#REF!</v>
      </c>
      <c r="BC651" s="10" t="e">
        <f>IF(#REF!="SI",1,IF(#REF!="NO",2,0))</f>
        <v>#REF!</v>
      </c>
      <c r="BD651" s="10" t="e">
        <f>IF(#REF!="SI",1,IF(#REF!="NO",2,0))</f>
        <v>#REF!</v>
      </c>
      <c r="BE651" s="10" t="e">
        <f>IF(OR(#REF!="VIH + PREVIO",#REF!="VIH + PREVIO",#REF!="VIH + PREVIO"),1,0)</f>
        <v>#REF!</v>
      </c>
      <c r="BF651" s="13" t="e">
        <f>IF(OR(#REF!="POSITIVO",#REF!="NEGATIVO"),1,IF(#REF!="PACIENTE NO ACEPTA",2,IF(#REF!="VIH + PREVIO",3,0)))</f>
        <v>#REF!</v>
      </c>
      <c r="BG651" s="10" t="e">
        <f t="shared" si="318"/>
        <v>#REF!</v>
      </c>
      <c r="BH651" s="10" t="e">
        <f t="shared" si="319"/>
        <v>#REF!</v>
      </c>
      <c r="BI651" s="10" t="e">
        <f t="shared" si="320"/>
        <v>#REF!</v>
      </c>
      <c r="BJ651" s="10" t="e">
        <f t="shared" si="321"/>
        <v>#REF!</v>
      </c>
      <c r="BK651" s="10" t="e">
        <f t="shared" si="322"/>
        <v>#REF!</v>
      </c>
      <c r="BL651" s="10" t="e">
        <f t="shared" si="323"/>
        <v>#REF!</v>
      </c>
      <c r="BM651" s="10" t="e">
        <f>IF(OR(BW651=7,AQ651=6),0,IF(#REF!="I",1,IF(#REF!="II",2,IF(#REF!="III",3,IF(#REF!="IV",4))))&amp;AP651&amp;AQ651&amp;AR651&amp;AS651&amp;AT651&amp;AU651&amp;AX651)</f>
        <v>#REF!</v>
      </c>
      <c r="BN651" s="10" t="e">
        <f t="shared" si="324"/>
        <v>#REF!</v>
      </c>
      <c r="BO651" s="10" t="e">
        <f t="shared" si="325"/>
        <v>#REF!</v>
      </c>
      <c r="BP651" s="10" t="e">
        <f t="shared" si="326"/>
        <v>#REF!</v>
      </c>
      <c r="BQ651" s="10" t="e">
        <f t="shared" si="327"/>
        <v>#REF!</v>
      </c>
      <c r="BR651" s="10" t="e">
        <f t="shared" si="328"/>
        <v>#REF!</v>
      </c>
      <c r="BS651" s="10" t="e">
        <f t="shared" si="329"/>
        <v>#REF!</v>
      </c>
      <c r="BT651" s="10" t="e">
        <f>IF(OR(BW651=7,AQ651=6),0,AO651&amp;IF(#REF!="SI",1,IF(#REF!="NO",2,IF(#REF!="VIH + PREVIO",3,0))))</f>
        <v>#REF!</v>
      </c>
      <c r="BU651" s="10" t="e">
        <f>IF(OR(BW651=7,AQ651=6),0,IF(#REF!="-",1,0))</f>
        <v>#REF!</v>
      </c>
      <c r="BV651" s="10" t="e">
        <f t="shared" si="330"/>
        <v>#REF!</v>
      </c>
      <c r="BW6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1" s="10" t="e">
        <f t="shared" si="331"/>
        <v>#REF!</v>
      </c>
      <c r="BY651" s="10" t="e">
        <f t="shared" si="333"/>
        <v>#REF!</v>
      </c>
      <c r="BZ651" s="10" t="e">
        <f t="shared" si="332"/>
        <v>#REF!</v>
      </c>
      <c r="CA651" s="10"/>
    </row>
    <row r="652" spans="1:79" s="3" customFormat="1" ht="23.25" customHeight="1" x14ac:dyDescent="0.3">
      <c r="A652" s="7">
        <v>650</v>
      </c>
      <c r="B652" s="43"/>
      <c r="C652" s="44"/>
      <c r="D652" s="45"/>
      <c r="E652" s="46"/>
      <c r="F652" s="46"/>
      <c r="G652" s="46"/>
      <c r="H652" s="50"/>
      <c r="I652" s="51"/>
      <c r="J652" s="52"/>
      <c r="K652" s="51"/>
      <c r="L652" s="53"/>
      <c r="M652" s="54"/>
      <c r="N652" s="43"/>
      <c r="O652" s="55"/>
      <c r="P652" s="46"/>
      <c r="Q652" s="46"/>
      <c r="R652" s="46"/>
      <c r="S652" s="43"/>
      <c r="T652" s="56"/>
      <c r="U652" s="46"/>
      <c r="V652" s="57"/>
      <c r="W652" s="58"/>
      <c r="X652" s="57"/>
      <c r="Y652" s="46"/>
      <c r="Z652" s="57"/>
      <c r="AA652" s="59"/>
      <c r="AB652" s="60"/>
      <c r="AC652" s="2"/>
      <c r="AD652" s="2"/>
      <c r="AE652" s="2"/>
      <c r="AJ652" s="11">
        <f t="shared" si="316"/>
        <v>13</v>
      </c>
      <c r="AK652" s="11">
        <f t="shared" si="304"/>
        <v>0</v>
      </c>
      <c r="AL652" s="11">
        <f t="shared" si="305"/>
        <v>0</v>
      </c>
      <c r="AM652" s="11">
        <f t="shared" si="306"/>
        <v>0</v>
      </c>
      <c r="AN652" s="11">
        <f t="shared" si="307"/>
        <v>0</v>
      </c>
      <c r="AO652" s="4" t="e">
        <f>IF(#REF!="I",1,IF(#REF!="II",2,IF(#REF!="III",3,IF(#REF!="IV",4))))</f>
        <v>#REF!</v>
      </c>
      <c r="AP652" s="11" t="e">
        <f>IF(#REF!="PULMONAR",1,IF(AND(#REF!="EXTRAPULMONAR",#REF!&lt;&gt;"MENINGEA"),2,IF(AND(#REF!="EXTRAPULMONAR",#REF!="MENINGEA"),3,)))</f>
        <v>#REF!</v>
      </c>
      <c r="AQ6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2" s="4">
        <f t="shared" si="308"/>
        <v>0</v>
      </c>
      <c r="AS652" s="10">
        <f t="shared" si="309"/>
        <v>0</v>
      </c>
      <c r="AT652" s="10">
        <f t="shared" si="310"/>
        <v>0</v>
      </c>
      <c r="AU652" s="10" t="str">
        <f t="shared" si="311"/>
        <v>0</v>
      </c>
      <c r="AV652" s="11" t="e">
        <f t="shared" si="312"/>
        <v>#N/A</v>
      </c>
      <c r="AW652" s="4" t="e">
        <f t="shared" si="313"/>
        <v>#N/A</v>
      </c>
      <c r="AX652" s="10" t="e">
        <f t="shared" si="314"/>
        <v>#N/A</v>
      </c>
      <c r="AY652" s="10" t="e">
        <f t="shared" si="315"/>
        <v>#N/A</v>
      </c>
      <c r="AZ652" s="10" t="e">
        <f t="shared" si="317"/>
        <v>#REF!</v>
      </c>
      <c r="BA652" s="12" t="e">
        <f>IF(BW652=7,0,AJ652&amp;IF(#REF!="SI",1,IF(#REF!="NO",2,IF(#REF!="VIH + PREVIO",3,0))))</f>
        <v>#REF!</v>
      </c>
      <c r="BB652" s="13" t="e">
        <f>IF(AND(#REF!="POSITIVO",#REF!="POSITIVO"),1,IF(#REF!="NEGATIVO",2,IF(#REF!="VIH + PREVIO",3,0)))</f>
        <v>#REF!</v>
      </c>
      <c r="BC652" s="10" t="e">
        <f>IF(#REF!="SI",1,IF(#REF!="NO",2,0))</f>
        <v>#REF!</v>
      </c>
      <c r="BD652" s="10" t="e">
        <f>IF(#REF!="SI",1,IF(#REF!="NO",2,0))</f>
        <v>#REF!</v>
      </c>
      <c r="BE652" s="10" t="e">
        <f>IF(OR(#REF!="VIH + PREVIO",#REF!="VIH + PREVIO",#REF!="VIH + PREVIO"),1,0)</f>
        <v>#REF!</v>
      </c>
      <c r="BF652" s="13" t="e">
        <f>IF(OR(#REF!="POSITIVO",#REF!="NEGATIVO"),1,IF(#REF!="PACIENTE NO ACEPTA",2,IF(#REF!="VIH + PREVIO",3,0)))</f>
        <v>#REF!</v>
      </c>
      <c r="BG652" s="10" t="e">
        <f t="shared" si="318"/>
        <v>#REF!</v>
      </c>
      <c r="BH652" s="10" t="e">
        <f t="shared" si="319"/>
        <v>#REF!</v>
      </c>
      <c r="BI652" s="10" t="e">
        <f t="shared" si="320"/>
        <v>#REF!</v>
      </c>
      <c r="BJ652" s="10" t="e">
        <f t="shared" si="321"/>
        <v>#REF!</v>
      </c>
      <c r="BK652" s="10" t="e">
        <f t="shared" si="322"/>
        <v>#REF!</v>
      </c>
      <c r="BL652" s="10" t="e">
        <f t="shared" si="323"/>
        <v>#REF!</v>
      </c>
      <c r="BM652" s="10" t="e">
        <f>IF(OR(BW652=7,AQ652=6),0,IF(#REF!="I",1,IF(#REF!="II",2,IF(#REF!="III",3,IF(#REF!="IV",4))))&amp;AP652&amp;AQ652&amp;AR652&amp;AS652&amp;AT652&amp;AU652&amp;AX652)</f>
        <v>#REF!</v>
      </c>
      <c r="BN652" s="10" t="e">
        <f t="shared" si="324"/>
        <v>#REF!</v>
      </c>
      <c r="BO652" s="10" t="e">
        <f t="shared" si="325"/>
        <v>#REF!</v>
      </c>
      <c r="BP652" s="10" t="e">
        <f t="shared" si="326"/>
        <v>#REF!</v>
      </c>
      <c r="BQ652" s="10" t="e">
        <f t="shared" si="327"/>
        <v>#REF!</v>
      </c>
      <c r="BR652" s="10" t="e">
        <f t="shared" si="328"/>
        <v>#REF!</v>
      </c>
      <c r="BS652" s="10" t="e">
        <f t="shared" si="329"/>
        <v>#REF!</v>
      </c>
      <c r="BT652" s="10" t="e">
        <f>IF(OR(BW652=7,AQ652=6),0,AO652&amp;IF(#REF!="SI",1,IF(#REF!="NO",2,IF(#REF!="VIH + PREVIO",3,0))))</f>
        <v>#REF!</v>
      </c>
      <c r="BU652" s="10" t="e">
        <f>IF(OR(BW652=7,AQ652=6),0,IF(#REF!="-",1,0))</f>
        <v>#REF!</v>
      </c>
      <c r="BV652" s="10" t="e">
        <f t="shared" si="330"/>
        <v>#REF!</v>
      </c>
      <c r="BW6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2" s="10" t="e">
        <f t="shared" si="331"/>
        <v>#REF!</v>
      </c>
      <c r="BY652" s="10" t="e">
        <f t="shared" si="333"/>
        <v>#REF!</v>
      </c>
      <c r="BZ652" s="10" t="e">
        <f t="shared" si="332"/>
        <v>#REF!</v>
      </c>
      <c r="CA652" s="10"/>
    </row>
    <row r="653" spans="1:79" s="3" customFormat="1" ht="23.25" customHeight="1" x14ac:dyDescent="0.3">
      <c r="A653" s="7">
        <v>651</v>
      </c>
      <c r="B653" s="43"/>
      <c r="C653" s="44"/>
      <c r="D653" s="45"/>
      <c r="E653" s="46"/>
      <c r="F653" s="46"/>
      <c r="G653" s="46"/>
      <c r="H653" s="50"/>
      <c r="I653" s="51"/>
      <c r="J653" s="52"/>
      <c r="K653" s="51"/>
      <c r="L653" s="53"/>
      <c r="M653" s="54"/>
      <c r="N653" s="43"/>
      <c r="O653" s="55"/>
      <c r="P653" s="46"/>
      <c r="Q653" s="46"/>
      <c r="R653" s="46"/>
      <c r="S653" s="43"/>
      <c r="T653" s="56"/>
      <c r="U653" s="46"/>
      <c r="V653" s="57"/>
      <c r="W653" s="58"/>
      <c r="X653" s="57"/>
      <c r="Y653" s="46"/>
      <c r="Z653" s="57"/>
      <c r="AA653" s="59"/>
      <c r="AB653" s="60"/>
      <c r="AC653" s="2"/>
      <c r="AD653" s="2"/>
      <c r="AE653" s="2"/>
      <c r="AJ653" s="11">
        <f t="shared" si="316"/>
        <v>13</v>
      </c>
      <c r="AK653" s="11">
        <f t="shared" si="304"/>
        <v>0</v>
      </c>
      <c r="AL653" s="11">
        <f t="shared" si="305"/>
        <v>0</v>
      </c>
      <c r="AM653" s="11">
        <f t="shared" si="306"/>
        <v>0</v>
      </c>
      <c r="AN653" s="11">
        <f t="shared" si="307"/>
        <v>0</v>
      </c>
      <c r="AO653" s="4" t="e">
        <f>IF(#REF!="I",1,IF(#REF!="II",2,IF(#REF!="III",3,IF(#REF!="IV",4))))</f>
        <v>#REF!</v>
      </c>
      <c r="AP653" s="11" t="e">
        <f>IF(#REF!="PULMONAR",1,IF(AND(#REF!="EXTRAPULMONAR",#REF!&lt;&gt;"MENINGEA"),2,IF(AND(#REF!="EXTRAPULMONAR",#REF!="MENINGEA"),3,)))</f>
        <v>#REF!</v>
      </c>
      <c r="AQ6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3" s="4">
        <f t="shared" si="308"/>
        <v>0</v>
      </c>
      <c r="AS653" s="10">
        <f t="shared" si="309"/>
        <v>0</v>
      </c>
      <c r="AT653" s="10">
        <f t="shared" si="310"/>
        <v>0</v>
      </c>
      <c r="AU653" s="10" t="str">
        <f t="shared" si="311"/>
        <v>0</v>
      </c>
      <c r="AV653" s="11" t="e">
        <f t="shared" si="312"/>
        <v>#N/A</v>
      </c>
      <c r="AW653" s="4" t="e">
        <f t="shared" si="313"/>
        <v>#N/A</v>
      </c>
      <c r="AX653" s="10" t="e">
        <f t="shared" si="314"/>
        <v>#N/A</v>
      </c>
      <c r="AY653" s="10" t="e">
        <f t="shared" si="315"/>
        <v>#N/A</v>
      </c>
      <c r="AZ653" s="10" t="e">
        <f t="shared" si="317"/>
        <v>#REF!</v>
      </c>
      <c r="BA653" s="12" t="e">
        <f>IF(BW653=7,0,AJ653&amp;IF(#REF!="SI",1,IF(#REF!="NO",2,IF(#REF!="VIH + PREVIO",3,0))))</f>
        <v>#REF!</v>
      </c>
      <c r="BB653" s="13" t="e">
        <f>IF(AND(#REF!="POSITIVO",#REF!="POSITIVO"),1,IF(#REF!="NEGATIVO",2,IF(#REF!="VIH + PREVIO",3,0)))</f>
        <v>#REF!</v>
      </c>
      <c r="BC653" s="10" t="e">
        <f>IF(#REF!="SI",1,IF(#REF!="NO",2,0))</f>
        <v>#REF!</v>
      </c>
      <c r="BD653" s="10" t="e">
        <f>IF(#REF!="SI",1,IF(#REF!="NO",2,0))</f>
        <v>#REF!</v>
      </c>
      <c r="BE653" s="10" t="e">
        <f>IF(OR(#REF!="VIH + PREVIO",#REF!="VIH + PREVIO",#REF!="VIH + PREVIO"),1,0)</f>
        <v>#REF!</v>
      </c>
      <c r="BF653" s="13" t="e">
        <f>IF(OR(#REF!="POSITIVO",#REF!="NEGATIVO"),1,IF(#REF!="PACIENTE NO ACEPTA",2,IF(#REF!="VIH + PREVIO",3,0)))</f>
        <v>#REF!</v>
      </c>
      <c r="BG653" s="10" t="e">
        <f t="shared" si="318"/>
        <v>#REF!</v>
      </c>
      <c r="BH653" s="10" t="e">
        <f t="shared" si="319"/>
        <v>#REF!</v>
      </c>
      <c r="BI653" s="10" t="e">
        <f t="shared" si="320"/>
        <v>#REF!</v>
      </c>
      <c r="BJ653" s="10" t="e">
        <f t="shared" si="321"/>
        <v>#REF!</v>
      </c>
      <c r="BK653" s="10" t="e">
        <f t="shared" si="322"/>
        <v>#REF!</v>
      </c>
      <c r="BL653" s="10" t="e">
        <f t="shared" si="323"/>
        <v>#REF!</v>
      </c>
      <c r="BM653" s="10" t="e">
        <f>IF(OR(BW653=7,AQ653=6),0,IF(#REF!="I",1,IF(#REF!="II",2,IF(#REF!="III",3,IF(#REF!="IV",4))))&amp;AP653&amp;AQ653&amp;AR653&amp;AS653&amp;AT653&amp;AU653&amp;AX653)</f>
        <v>#REF!</v>
      </c>
      <c r="BN653" s="10" t="e">
        <f t="shared" si="324"/>
        <v>#REF!</v>
      </c>
      <c r="BO653" s="10" t="e">
        <f t="shared" si="325"/>
        <v>#REF!</v>
      </c>
      <c r="BP653" s="10" t="e">
        <f t="shared" si="326"/>
        <v>#REF!</v>
      </c>
      <c r="BQ653" s="10" t="e">
        <f t="shared" si="327"/>
        <v>#REF!</v>
      </c>
      <c r="BR653" s="10" t="e">
        <f t="shared" si="328"/>
        <v>#REF!</v>
      </c>
      <c r="BS653" s="10" t="e">
        <f t="shared" si="329"/>
        <v>#REF!</v>
      </c>
      <c r="BT653" s="10" t="e">
        <f>IF(OR(BW653=7,AQ653=6),0,AO653&amp;IF(#REF!="SI",1,IF(#REF!="NO",2,IF(#REF!="VIH + PREVIO",3,0))))</f>
        <v>#REF!</v>
      </c>
      <c r="BU653" s="10" t="e">
        <f>IF(OR(BW653=7,AQ653=6),0,IF(#REF!="-",1,0))</f>
        <v>#REF!</v>
      </c>
      <c r="BV653" s="10" t="e">
        <f t="shared" si="330"/>
        <v>#REF!</v>
      </c>
      <c r="BW6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3" s="10" t="e">
        <f t="shared" si="331"/>
        <v>#REF!</v>
      </c>
      <c r="BY653" s="10" t="e">
        <f t="shared" si="333"/>
        <v>#REF!</v>
      </c>
      <c r="BZ653" s="10" t="e">
        <f t="shared" si="332"/>
        <v>#REF!</v>
      </c>
      <c r="CA653" s="10"/>
    </row>
    <row r="654" spans="1:79" s="3" customFormat="1" ht="23.25" customHeight="1" x14ac:dyDescent="0.3">
      <c r="A654" s="7">
        <v>652</v>
      </c>
      <c r="B654" s="43"/>
      <c r="C654" s="44"/>
      <c r="D654" s="45"/>
      <c r="E654" s="46"/>
      <c r="F654" s="46"/>
      <c r="G654" s="46"/>
      <c r="H654" s="50"/>
      <c r="I654" s="51"/>
      <c r="J654" s="52"/>
      <c r="K654" s="51"/>
      <c r="L654" s="53"/>
      <c r="M654" s="54"/>
      <c r="N654" s="43"/>
      <c r="O654" s="55"/>
      <c r="P654" s="46"/>
      <c r="Q654" s="46"/>
      <c r="R654" s="46"/>
      <c r="S654" s="43"/>
      <c r="T654" s="56"/>
      <c r="U654" s="46"/>
      <c r="V654" s="57"/>
      <c r="W654" s="58"/>
      <c r="X654" s="57"/>
      <c r="Y654" s="46"/>
      <c r="Z654" s="57"/>
      <c r="AA654" s="59"/>
      <c r="AB654" s="60"/>
      <c r="AC654" s="2"/>
      <c r="AD654" s="2"/>
      <c r="AE654" s="2"/>
      <c r="AJ654" s="11">
        <f t="shared" si="316"/>
        <v>13</v>
      </c>
      <c r="AK654" s="11">
        <f t="shared" si="304"/>
        <v>0</v>
      </c>
      <c r="AL654" s="11">
        <f t="shared" si="305"/>
        <v>0</v>
      </c>
      <c r="AM654" s="11">
        <f t="shared" si="306"/>
        <v>0</v>
      </c>
      <c r="AN654" s="11">
        <f t="shared" si="307"/>
        <v>0</v>
      </c>
      <c r="AO654" s="4" t="e">
        <f>IF(#REF!="I",1,IF(#REF!="II",2,IF(#REF!="III",3,IF(#REF!="IV",4))))</f>
        <v>#REF!</v>
      </c>
      <c r="AP654" s="11" t="e">
        <f>IF(#REF!="PULMONAR",1,IF(AND(#REF!="EXTRAPULMONAR",#REF!&lt;&gt;"MENINGEA"),2,IF(AND(#REF!="EXTRAPULMONAR",#REF!="MENINGEA"),3,)))</f>
        <v>#REF!</v>
      </c>
      <c r="AQ6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4" s="4">
        <f t="shared" si="308"/>
        <v>0</v>
      </c>
      <c r="AS654" s="10">
        <f t="shared" si="309"/>
        <v>0</v>
      </c>
      <c r="AT654" s="10">
        <f t="shared" si="310"/>
        <v>0</v>
      </c>
      <c r="AU654" s="10" t="str">
        <f t="shared" si="311"/>
        <v>0</v>
      </c>
      <c r="AV654" s="11" t="e">
        <f t="shared" si="312"/>
        <v>#N/A</v>
      </c>
      <c r="AW654" s="4" t="e">
        <f t="shared" si="313"/>
        <v>#N/A</v>
      </c>
      <c r="AX654" s="10" t="e">
        <f t="shared" si="314"/>
        <v>#N/A</v>
      </c>
      <c r="AY654" s="10" t="e">
        <f t="shared" si="315"/>
        <v>#N/A</v>
      </c>
      <c r="AZ654" s="10" t="e">
        <f t="shared" si="317"/>
        <v>#REF!</v>
      </c>
      <c r="BA654" s="12" t="e">
        <f>IF(BW654=7,0,AJ654&amp;IF(#REF!="SI",1,IF(#REF!="NO",2,IF(#REF!="VIH + PREVIO",3,0))))</f>
        <v>#REF!</v>
      </c>
      <c r="BB654" s="13" t="e">
        <f>IF(AND(#REF!="POSITIVO",#REF!="POSITIVO"),1,IF(#REF!="NEGATIVO",2,IF(#REF!="VIH + PREVIO",3,0)))</f>
        <v>#REF!</v>
      </c>
      <c r="BC654" s="10" t="e">
        <f>IF(#REF!="SI",1,IF(#REF!="NO",2,0))</f>
        <v>#REF!</v>
      </c>
      <c r="BD654" s="10" t="e">
        <f>IF(#REF!="SI",1,IF(#REF!="NO",2,0))</f>
        <v>#REF!</v>
      </c>
      <c r="BE654" s="10" t="e">
        <f>IF(OR(#REF!="VIH + PREVIO",#REF!="VIH + PREVIO",#REF!="VIH + PREVIO"),1,0)</f>
        <v>#REF!</v>
      </c>
      <c r="BF654" s="13" t="e">
        <f>IF(OR(#REF!="POSITIVO",#REF!="NEGATIVO"),1,IF(#REF!="PACIENTE NO ACEPTA",2,IF(#REF!="VIH + PREVIO",3,0)))</f>
        <v>#REF!</v>
      </c>
      <c r="BG654" s="10" t="e">
        <f t="shared" si="318"/>
        <v>#REF!</v>
      </c>
      <c r="BH654" s="10" t="e">
        <f t="shared" si="319"/>
        <v>#REF!</v>
      </c>
      <c r="BI654" s="10" t="e">
        <f t="shared" si="320"/>
        <v>#REF!</v>
      </c>
      <c r="BJ654" s="10" t="e">
        <f t="shared" si="321"/>
        <v>#REF!</v>
      </c>
      <c r="BK654" s="10" t="e">
        <f t="shared" si="322"/>
        <v>#REF!</v>
      </c>
      <c r="BL654" s="10" t="e">
        <f t="shared" si="323"/>
        <v>#REF!</v>
      </c>
      <c r="BM654" s="10" t="e">
        <f>IF(OR(BW654=7,AQ654=6),0,IF(#REF!="I",1,IF(#REF!="II",2,IF(#REF!="III",3,IF(#REF!="IV",4))))&amp;AP654&amp;AQ654&amp;AR654&amp;AS654&amp;AT654&amp;AU654&amp;AX654)</f>
        <v>#REF!</v>
      </c>
      <c r="BN654" s="10" t="e">
        <f t="shared" si="324"/>
        <v>#REF!</v>
      </c>
      <c r="BO654" s="10" t="e">
        <f t="shared" si="325"/>
        <v>#REF!</v>
      </c>
      <c r="BP654" s="10" t="e">
        <f t="shared" si="326"/>
        <v>#REF!</v>
      </c>
      <c r="BQ654" s="10" t="e">
        <f t="shared" si="327"/>
        <v>#REF!</v>
      </c>
      <c r="BR654" s="10" t="e">
        <f t="shared" si="328"/>
        <v>#REF!</v>
      </c>
      <c r="BS654" s="10" t="e">
        <f t="shared" si="329"/>
        <v>#REF!</v>
      </c>
      <c r="BT654" s="10" t="e">
        <f>IF(OR(BW654=7,AQ654=6),0,AO654&amp;IF(#REF!="SI",1,IF(#REF!="NO",2,IF(#REF!="VIH + PREVIO",3,0))))</f>
        <v>#REF!</v>
      </c>
      <c r="BU654" s="10" t="e">
        <f>IF(OR(BW654=7,AQ654=6),0,IF(#REF!="-",1,0))</f>
        <v>#REF!</v>
      </c>
      <c r="BV654" s="10" t="e">
        <f t="shared" si="330"/>
        <v>#REF!</v>
      </c>
      <c r="BW6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4" s="10" t="e">
        <f t="shared" si="331"/>
        <v>#REF!</v>
      </c>
      <c r="BY654" s="10" t="e">
        <f t="shared" si="333"/>
        <v>#REF!</v>
      </c>
      <c r="BZ654" s="10" t="e">
        <f t="shared" si="332"/>
        <v>#REF!</v>
      </c>
      <c r="CA654" s="10"/>
    </row>
    <row r="655" spans="1:79" s="3" customFormat="1" ht="23.25" customHeight="1" x14ac:dyDescent="0.3">
      <c r="A655" s="7">
        <v>653</v>
      </c>
      <c r="B655" s="43"/>
      <c r="C655" s="44"/>
      <c r="D655" s="45"/>
      <c r="E655" s="46"/>
      <c r="F655" s="46"/>
      <c r="G655" s="46"/>
      <c r="H655" s="50"/>
      <c r="I655" s="51"/>
      <c r="J655" s="52"/>
      <c r="K655" s="51"/>
      <c r="L655" s="53"/>
      <c r="M655" s="54"/>
      <c r="N655" s="43"/>
      <c r="O655" s="55"/>
      <c r="P655" s="46"/>
      <c r="Q655" s="46"/>
      <c r="R655" s="46"/>
      <c r="S655" s="43"/>
      <c r="T655" s="56"/>
      <c r="U655" s="46"/>
      <c r="V655" s="57"/>
      <c r="W655" s="58"/>
      <c r="X655" s="57"/>
      <c r="Y655" s="46"/>
      <c r="Z655" s="57"/>
      <c r="AA655" s="59"/>
      <c r="AB655" s="60"/>
      <c r="AC655" s="2"/>
      <c r="AD655" s="2"/>
      <c r="AE655" s="2"/>
      <c r="AJ655" s="11">
        <f t="shared" si="316"/>
        <v>13</v>
      </c>
      <c r="AK655" s="11">
        <f t="shared" si="304"/>
        <v>0</v>
      </c>
      <c r="AL655" s="11">
        <f t="shared" si="305"/>
        <v>0</v>
      </c>
      <c r="AM655" s="11">
        <f t="shared" si="306"/>
        <v>0</v>
      </c>
      <c r="AN655" s="11">
        <f t="shared" si="307"/>
        <v>0</v>
      </c>
      <c r="AO655" s="4" t="e">
        <f>IF(#REF!="I",1,IF(#REF!="II",2,IF(#REF!="III",3,IF(#REF!="IV",4))))</f>
        <v>#REF!</v>
      </c>
      <c r="AP655" s="11" t="e">
        <f>IF(#REF!="PULMONAR",1,IF(AND(#REF!="EXTRAPULMONAR",#REF!&lt;&gt;"MENINGEA"),2,IF(AND(#REF!="EXTRAPULMONAR",#REF!="MENINGEA"),3,)))</f>
        <v>#REF!</v>
      </c>
      <c r="AQ6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5" s="4">
        <f t="shared" si="308"/>
        <v>0</v>
      </c>
      <c r="AS655" s="10">
        <f t="shared" si="309"/>
        <v>0</v>
      </c>
      <c r="AT655" s="10">
        <f t="shared" si="310"/>
        <v>0</v>
      </c>
      <c r="AU655" s="10" t="str">
        <f t="shared" si="311"/>
        <v>0</v>
      </c>
      <c r="AV655" s="11" t="e">
        <f t="shared" si="312"/>
        <v>#N/A</v>
      </c>
      <c r="AW655" s="4" t="e">
        <f t="shared" si="313"/>
        <v>#N/A</v>
      </c>
      <c r="AX655" s="10" t="e">
        <f t="shared" si="314"/>
        <v>#N/A</v>
      </c>
      <c r="AY655" s="10" t="e">
        <f t="shared" si="315"/>
        <v>#N/A</v>
      </c>
      <c r="AZ655" s="10" t="e">
        <f t="shared" si="317"/>
        <v>#REF!</v>
      </c>
      <c r="BA655" s="12" t="e">
        <f>IF(BW655=7,0,AJ655&amp;IF(#REF!="SI",1,IF(#REF!="NO",2,IF(#REF!="VIH + PREVIO",3,0))))</f>
        <v>#REF!</v>
      </c>
      <c r="BB655" s="13" t="e">
        <f>IF(AND(#REF!="POSITIVO",#REF!="POSITIVO"),1,IF(#REF!="NEGATIVO",2,IF(#REF!="VIH + PREVIO",3,0)))</f>
        <v>#REF!</v>
      </c>
      <c r="BC655" s="10" t="e">
        <f>IF(#REF!="SI",1,IF(#REF!="NO",2,0))</f>
        <v>#REF!</v>
      </c>
      <c r="BD655" s="10" t="e">
        <f>IF(#REF!="SI",1,IF(#REF!="NO",2,0))</f>
        <v>#REF!</v>
      </c>
      <c r="BE655" s="10" t="e">
        <f>IF(OR(#REF!="VIH + PREVIO",#REF!="VIH + PREVIO",#REF!="VIH + PREVIO"),1,0)</f>
        <v>#REF!</v>
      </c>
      <c r="BF655" s="13" t="e">
        <f>IF(OR(#REF!="POSITIVO",#REF!="NEGATIVO"),1,IF(#REF!="PACIENTE NO ACEPTA",2,IF(#REF!="VIH + PREVIO",3,0)))</f>
        <v>#REF!</v>
      </c>
      <c r="BG655" s="10" t="e">
        <f t="shared" si="318"/>
        <v>#REF!</v>
      </c>
      <c r="BH655" s="10" t="e">
        <f t="shared" si="319"/>
        <v>#REF!</v>
      </c>
      <c r="BI655" s="10" t="e">
        <f t="shared" si="320"/>
        <v>#REF!</v>
      </c>
      <c r="BJ655" s="10" t="e">
        <f t="shared" si="321"/>
        <v>#REF!</v>
      </c>
      <c r="BK655" s="10" t="e">
        <f t="shared" si="322"/>
        <v>#REF!</v>
      </c>
      <c r="BL655" s="10" t="e">
        <f t="shared" si="323"/>
        <v>#REF!</v>
      </c>
      <c r="BM655" s="10" t="e">
        <f>IF(OR(BW655=7,AQ655=6),0,IF(#REF!="I",1,IF(#REF!="II",2,IF(#REF!="III",3,IF(#REF!="IV",4))))&amp;AP655&amp;AQ655&amp;AR655&amp;AS655&amp;AT655&amp;AU655&amp;AX655)</f>
        <v>#REF!</v>
      </c>
      <c r="BN655" s="10" t="e">
        <f t="shared" si="324"/>
        <v>#REF!</v>
      </c>
      <c r="BO655" s="10" t="e">
        <f t="shared" si="325"/>
        <v>#REF!</v>
      </c>
      <c r="BP655" s="10" t="e">
        <f t="shared" si="326"/>
        <v>#REF!</v>
      </c>
      <c r="BQ655" s="10" t="e">
        <f t="shared" si="327"/>
        <v>#REF!</v>
      </c>
      <c r="BR655" s="10" t="e">
        <f t="shared" si="328"/>
        <v>#REF!</v>
      </c>
      <c r="BS655" s="10" t="e">
        <f t="shared" si="329"/>
        <v>#REF!</v>
      </c>
      <c r="BT655" s="10" t="e">
        <f>IF(OR(BW655=7,AQ655=6),0,AO655&amp;IF(#REF!="SI",1,IF(#REF!="NO",2,IF(#REF!="VIH + PREVIO",3,0))))</f>
        <v>#REF!</v>
      </c>
      <c r="BU655" s="10" t="e">
        <f>IF(OR(BW655=7,AQ655=6),0,IF(#REF!="-",1,0))</f>
        <v>#REF!</v>
      </c>
      <c r="BV655" s="10" t="e">
        <f t="shared" si="330"/>
        <v>#REF!</v>
      </c>
      <c r="BW6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5" s="10" t="e">
        <f t="shared" si="331"/>
        <v>#REF!</v>
      </c>
      <c r="BY655" s="10" t="e">
        <f t="shared" si="333"/>
        <v>#REF!</v>
      </c>
      <c r="BZ655" s="10" t="e">
        <f t="shared" si="332"/>
        <v>#REF!</v>
      </c>
      <c r="CA655" s="10"/>
    </row>
    <row r="656" spans="1:79" s="3" customFormat="1" ht="23.25" customHeight="1" x14ac:dyDescent="0.3">
      <c r="A656" s="7">
        <v>654</v>
      </c>
      <c r="B656" s="43"/>
      <c r="C656" s="44"/>
      <c r="D656" s="45"/>
      <c r="E656" s="46"/>
      <c r="F656" s="46"/>
      <c r="G656" s="46"/>
      <c r="H656" s="50"/>
      <c r="I656" s="51"/>
      <c r="J656" s="52"/>
      <c r="K656" s="51"/>
      <c r="L656" s="53"/>
      <c r="M656" s="54"/>
      <c r="N656" s="43"/>
      <c r="O656" s="55"/>
      <c r="P656" s="46"/>
      <c r="Q656" s="46"/>
      <c r="R656" s="46"/>
      <c r="S656" s="43"/>
      <c r="T656" s="56"/>
      <c r="U656" s="46"/>
      <c r="V656" s="57"/>
      <c r="W656" s="58"/>
      <c r="X656" s="57"/>
      <c r="Y656" s="46"/>
      <c r="Z656" s="57"/>
      <c r="AA656" s="59"/>
      <c r="AB656" s="60"/>
      <c r="AC656" s="2"/>
      <c r="AD656" s="2"/>
      <c r="AE656" s="2"/>
      <c r="AJ656" s="11">
        <f t="shared" si="316"/>
        <v>13</v>
      </c>
      <c r="AK656" s="11">
        <f t="shared" si="304"/>
        <v>0</v>
      </c>
      <c r="AL656" s="11">
        <f t="shared" si="305"/>
        <v>0</v>
      </c>
      <c r="AM656" s="11">
        <f t="shared" si="306"/>
        <v>0</v>
      </c>
      <c r="AN656" s="11">
        <f t="shared" si="307"/>
        <v>0</v>
      </c>
      <c r="AO656" s="4" t="e">
        <f>IF(#REF!="I",1,IF(#REF!="II",2,IF(#REF!="III",3,IF(#REF!="IV",4))))</f>
        <v>#REF!</v>
      </c>
      <c r="AP656" s="11" t="e">
        <f>IF(#REF!="PULMONAR",1,IF(AND(#REF!="EXTRAPULMONAR",#REF!&lt;&gt;"MENINGEA"),2,IF(AND(#REF!="EXTRAPULMONAR",#REF!="MENINGEA"),3,)))</f>
        <v>#REF!</v>
      </c>
      <c r="AQ6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6" s="4">
        <f t="shared" si="308"/>
        <v>0</v>
      </c>
      <c r="AS656" s="10">
        <f t="shared" si="309"/>
        <v>0</v>
      </c>
      <c r="AT656" s="10">
        <f t="shared" si="310"/>
        <v>0</v>
      </c>
      <c r="AU656" s="10" t="str">
        <f t="shared" si="311"/>
        <v>0</v>
      </c>
      <c r="AV656" s="11" t="e">
        <f t="shared" si="312"/>
        <v>#N/A</v>
      </c>
      <c r="AW656" s="4" t="e">
        <f t="shared" si="313"/>
        <v>#N/A</v>
      </c>
      <c r="AX656" s="10" t="e">
        <f t="shared" si="314"/>
        <v>#N/A</v>
      </c>
      <c r="AY656" s="10" t="e">
        <f t="shared" si="315"/>
        <v>#N/A</v>
      </c>
      <c r="AZ656" s="10" t="e">
        <f t="shared" si="317"/>
        <v>#REF!</v>
      </c>
      <c r="BA656" s="12" t="e">
        <f>IF(BW656=7,0,AJ656&amp;IF(#REF!="SI",1,IF(#REF!="NO",2,IF(#REF!="VIH + PREVIO",3,0))))</f>
        <v>#REF!</v>
      </c>
      <c r="BB656" s="13" t="e">
        <f>IF(AND(#REF!="POSITIVO",#REF!="POSITIVO"),1,IF(#REF!="NEGATIVO",2,IF(#REF!="VIH + PREVIO",3,0)))</f>
        <v>#REF!</v>
      </c>
      <c r="BC656" s="10" t="e">
        <f>IF(#REF!="SI",1,IF(#REF!="NO",2,0))</f>
        <v>#REF!</v>
      </c>
      <c r="BD656" s="10" t="e">
        <f>IF(#REF!="SI",1,IF(#REF!="NO",2,0))</f>
        <v>#REF!</v>
      </c>
      <c r="BE656" s="10" t="e">
        <f>IF(OR(#REF!="VIH + PREVIO",#REF!="VIH + PREVIO",#REF!="VIH + PREVIO"),1,0)</f>
        <v>#REF!</v>
      </c>
      <c r="BF656" s="13" t="e">
        <f>IF(OR(#REF!="POSITIVO",#REF!="NEGATIVO"),1,IF(#REF!="PACIENTE NO ACEPTA",2,IF(#REF!="VIH + PREVIO",3,0)))</f>
        <v>#REF!</v>
      </c>
      <c r="BG656" s="10" t="e">
        <f t="shared" si="318"/>
        <v>#REF!</v>
      </c>
      <c r="BH656" s="10" t="e">
        <f t="shared" si="319"/>
        <v>#REF!</v>
      </c>
      <c r="BI656" s="10" t="e">
        <f t="shared" si="320"/>
        <v>#REF!</v>
      </c>
      <c r="BJ656" s="10" t="e">
        <f t="shared" si="321"/>
        <v>#REF!</v>
      </c>
      <c r="BK656" s="10" t="e">
        <f t="shared" si="322"/>
        <v>#REF!</v>
      </c>
      <c r="BL656" s="10" t="e">
        <f t="shared" si="323"/>
        <v>#REF!</v>
      </c>
      <c r="BM656" s="10" t="e">
        <f>IF(OR(BW656=7,AQ656=6),0,IF(#REF!="I",1,IF(#REF!="II",2,IF(#REF!="III",3,IF(#REF!="IV",4))))&amp;AP656&amp;AQ656&amp;AR656&amp;AS656&amp;AT656&amp;AU656&amp;AX656)</f>
        <v>#REF!</v>
      </c>
      <c r="BN656" s="10" t="e">
        <f t="shared" si="324"/>
        <v>#REF!</v>
      </c>
      <c r="BO656" s="10" t="e">
        <f t="shared" si="325"/>
        <v>#REF!</v>
      </c>
      <c r="BP656" s="10" t="e">
        <f t="shared" si="326"/>
        <v>#REF!</v>
      </c>
      <c r="BQ656" s="10" t="e">
        <f t="shared" si="327"/>
        <v>#REF!</v>
      </c>
      <c r="BR656" s="10" t="e">
        <f t="shared" si="328"/>
        <v>#REF!</v>
      </c>
      <c r="BS656" s="10" t="e">
        <f t="shared" si="329"/>
        <v>#REF!</v>
      </c>
      <c r="BT656" s="10" t="e">
        <f>IF(OR(BW656=7,AQ656=6),0,AO656&amp;IF(#REF!="SI",1,IF(#REF!="NO",2,IF(#REF!="VIH + PREVIO",3,0))))</f>
        <v>#REF!</v>
      </c>
      <c r="BU656" s="10" t="e">
        <f>IF(OR(BW656=7,AQ656=6),0,IF(#REF!="-",1,0))</f>
        <v>#REF!</v>
      </c>
      <c r="BV656" s="10" t="e">
        <f t="shared" si="330"/>
        <v>#REF!</v>
      </c>
      <c r="BW6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6" s="10" t="e">
        <f t="shared" si="331"/>
        <v>#REF!</v>
      </c>
      <c r="BY656" s="10" t="e">
        <f t="shared" si="333"/>
        <v>#REF!</v>
      </c>
      <c r="BZ656" s="10" t="e">
        <f t="shared" si="332"/>
        <v>#REF!</v>
      </c>
      <c r="CA656" s="10"/>
    </row>
    <row r="657" spans="1:79" s="3" customFormat="1" ht="23.25" customHeight="1" x14ac:dyDescent="0.3">
      <c r="A657" s="7">
        <v>655</v>
      </c>
      <c r="B657" s="43"/>
      <c r="C657" s="44"/>
      <c r="D657" s="45"/>
      <c r="E657" s="46"/>
      <c r="F657" s="46"/>
      <c r="G657" s="46"/>
      <c r="H657" s="50"/>
      <c r="I657" s="51"/>
      <c r="J657" s="52"/>
      <c r="K657" s="51"/>
      <c r="L657" s="53"/>
      <c r="M657" s="54"/>
      <c r="N657" s="43"/>
      <c r="O657" s="55"/>
      <c r="P657" s="46"/>
      <c r="Q657" s="46"/>
      <c r="R657" s="46"/>
      <c r="S657" s="43"/>
      <c r="T657" s="56"/>
      <c r="U657" s="46"/>
      <c r="V657" s="57"/>
      <c r="W657" s="58"/>
      <c r="X657" s="57"/>
      <c r="Y657" s="46"/>
      <c r="Z657" s="57"/>
      <c r="AA657" s="59"/>
      <c r="AB657" s="60"/>
      <c r="AC657" s="2"/>
      <c r="AD657" s="2"/>
      <c r="AE657" s="2"/>
      <c r="AJ657" s="11">
        <f t="shared" si="316"/>
        <v>13</v>
      </c>
      <c r="AK657" s="11">
        <f t="shared" si="304"/>
        <v>0</v>
      </c>
      <c r="AL657" s="11">
        <f t="shared" si="305"/>
        <v>0</v>
      </c>
      <c r="AM657" s="11">
        <f t="shared" si="306"/>
        <v>0</v>
      </c>
      <c r="AN657" s="11">
        <f t="shared" si="307"/>
        <v>0</v>
      </c>
      <c r="AO657" s="4" t="e">
        <f>IF(#REF!="I",1,IF(#REF!="II",2,IF(#REF!="III",3,IF(#REF!="IV",4))))</f>
        <v>#REF!</v>
      </c>
      <c r="AP657" s="11" t="e">
        <f>IF(#REF!="PULMONAR",1,IF(AND(#REF!="EXTRAPULMONAR",#REF!&lt;&gt;"MENINGEA"),2,IF(AND(#REF!="EXTRAPULMONAR",#REF!="MENINGEA"),3,)))</f>
        <v>#REF!</v>
      </c>
      <c r="AQ6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7" s="4">
        <f t="shared" si="308"/>
        <v>0</v>
      </c>
      <c r="AS657" s="10">
        <f t="shared" si="309"/>
        <v>0</v>
      </c>
      <c r="AT657" s="10">
        <f t="shared" si="310"/>
        <v>0</v>
      </c>
      <c r="AU657" s="10" t="str">
        <f t="shared" si="311"/>
        <v>0</v>
      </c>
      <c r="AV657" s="11" t="e">
        <f t="shared" si="312"/>
        <v>#N/A</v>
      </c>
      <c r="AW657" s="4" t="e">
        <f t="shared" si="313"/>
        <v>#N/A</v>
      </c>
      <c r="AX657" s="10" t="e">
        <f t="shared" si="314"/>
        <v>#N/A</v>
      </c>
      <c r="AY657" s="10" t="e">
        <f t="shared" si="315"/>
        <v>#N/A</v>
      </c>
      <c r="AZ657" s="10" t="e">
        <f t="shared" si="317"/>
        <v>#REF!</v>
      </c>
      <c r="BA657" s="12" t="e">
        <f>IF(BW657=7,0,AJ657&amp;IF(#REF!="SI",1,IF(#REF!="NO",2,IF(#REF!="VIH + PREVIO",3,0))))</f>
        <v>#REF!</v>
      </c>
      <c r="BB657" s="13" t="e">
        <f>IF(AND(#REF!="POSITIVO",#REF!="POSITIVO"),1,IF(#REF!="NEGATIVO",2,IF(#REF!="VIH + PREVIO",3,0)))</f>
        <v>#REF!</v>
      </c>
      <c r="BC657" s="10" t="e">
        <f>IF(#REF!="SI",1,IF(#REF!="NO",2,0))</f>
        <v>#REF!</v>
      </c>
      <c r="BD657" s="10" t="e">
        <f>IF(#REF!="SI",1,IF(#REF!="NO",2,0))</f>
        <v>#REF!</v>
      </c>
      <c r="BE657" s="10" t="e">
        <f>IF(OR(#REF!="VIH + PREVIO",#REF!="VIH + PREVIO",#REF!="VIH + PREVIO"),1,0)</f>
        <v>#REF!</v>
      </c>
      <c r="BF657" s="13" t="e">
        <f>IF(OR(#REF!="POSITIVO",#REF!="NEGATIVO"),1,IF(#REF!="PACIENTE NO ACEPTA",2,IF(#REF!="VIH + PREVIO",3,0)))</f>
        <v>#REF!</v>
      </c>
      <c r="BG657" s="10" t="e">
        <f t="shared" si="318"/>
        <v>#REF!</v>
      </c>
      <c r="BH657" s="10" t="e">
        <f t="shared" si="319"/>
        <v>#REF!</v>
      </c>
      <c r="BI657" s="10" t="e">
        <f t="shared" si="320"/>
        <v>#REF!</v>
      </c>
      <c r="BJ657" s="10" t="e">
        <f t="shared" si="321"/>
        <v>#REF!</v>
      </c>
      <c r="BK657" s="10" t="e">
        <f t="shared" si="322"/>
        <v>#REF!</v>
      </c>
      <c r="BL657" s="10" t="e">
        <f t="shared" si="323"/>
        <v>#REF!</v>
      </c>
      <c r="BM657" s="10" t="e">
        <f>IF(OR(BW657=7,AQ657=6),0,IF(#REF!="I",1,IF(#REF!="II",2,IF(#REF!="III",3,IF(#REF!="IV",4))))&amp;AP657&amp;AQ657&amp;AR657&amp;AS657&amp;AT657&amp;AU657&amp;AX657)</f>
        <v>#REF!</v>
      </c>
      <c r="BN657" s="10" t="e">
        <f t="shared" si="324"/>
        <v>#REF!</v>
      </c>
      <c r="BO657" s="10" t="e">
        <f t="shared" si="325"/>
        <v>#REF!</v>
      </c>
      <c r="BP657" s="10" t="e">
        <f t="shared" si="326"/>
        <v>#REF!</v>
      </c>
      <c r="BQ657" s="10" t="e">
        <f t="shared" si="327"/>
        <v>#REF!</v>
      </c>
      <c r="BR657" s="10" t="e">
        <f t="shared" si="328"/>
        <v>#REF!</v>
      </c>
      <c r="BS657" s="10" t="e">
        <f t="shared" si="329"/>
        <v>#REF!</v>
      </c>
      <c r="BT657" s="10" t="e">
        <f>IF(OR(BW657=7,AQ657=6),0,AO657&amp;IF(#REF!="SI",1,IF(#REF!="NO",2,IF(#REF!="VIH + PREVIO",3,0))))</f>
        <v>#REF!</v>
      </c>
      <c r="BU657" s="10" t="e">
        <f>IF(OR(BW657=7,AQ657=6),0,IF(#REF!="-",1,0))</f>
        <v>#REF!</v>
      </c>
      <c r="BV657" s="10" t="e">
        <f t="shared" si="330"/>
        <v>#REF!</v>
      </c>
      <c r="BW6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7" s="10" t="e">
        <f t="shared" si="331"/>
        <v>#REF!</v>
      </c>
      <c r="BY657" s="10" t="e">
        <f t="shared" si="333"/>
        <v>#REF!</v>
      </c>
      <c r="BZ657" s="10" t="e">
        <f t="shared" si="332"/>
        <v>#REF!</v>
      </c>
      <c r="CA657" s="10"/>
    </row>
    <row r="658" spans="1:79" s="3" customFormat="1" ht="23.25" customHeight="1" x14ac:dyDescent="0.3">
      <c r="A658" s="7">
        <v>656</v>
      </c>
      <c r="B658" s="43"/>
      <c r="C658" s="44"/>
      <c r="D658" s="45"/>
      <c r="E658" s="46"/>
      <c r="F658" s="46"/>
      <c r="G658" s="46"/>
      <c r="H658" s="50"/>
      <c r="I658" s="51"/>
      <c r="J658" s="52"/>
      <c r="K658" s="51"/>
      <c r="L658" s="53"/>
      <c r="M658" s="54"/>
      <c r="N658" s="43"/>
      <c r="O658" s="55"/>
      <c r="P658" s="46"/>
      <c r="Q658" s="46"/>
      <c r="R658" s="46"/>
      <c r="S658" s="43"/>
      <c r="T658" s="56"/>
      <c r="U658" s="46"/>
      <c r="V658" s="57"/>
      <c r="W658" s="58"/>
      <c r="X658" s="57"/>
      <c r="Y658" s="46"/>
      <c r="Z658" s="57"/>
      <c r="AA658" s="59"/>
      <c r="AB658" s="60"/>
      <c r="AC658" s="2"/>
      <c r="AD658" s="2"/>
      <c r="AE658" s="2"/>
      <c r="AJ658" s="11">
        <f t="shared" si="316"/>
        <v>13</v>
      </c>
      <c r="AK658" s="11">
        <f t="shared" si="304"/>
        <v>0</v>
      </c>
      <c r="AL658" s="11">
        <f t="shared" si="305"/>
        <v>0</v>
      </c>
      <c r="AM658" s="11">
        <f t="shared" si="306"/>
        <v>0</v>
      </c>
      <c r="AN658" s="11">
        <f t="shared" si="307"/>
        <v>0</v>
      </c>
      <c r="AO658" s="4" t="e">
        <f>IF(#REF!="I",1,IF(#REF!="II",2,IF(#REF!="III",3,IF(#REF!="IV",4))))</f>
        <v>#REF!</v>
      </c>
      <c r="AP658" s="11" t="e">
        <f>IF(#REF!="PULMONAR",1,IF(AND(#REF!="EXTRAPULMONAR",#REF!&lt;&gt;"MENINGEA"),2,IF(AND(#REF!="EXTRAPULMONAR",#REF!="MENINGEA"),3,)))</f>
        <v>#REF!</v>
      </c>
      <c r="AQ6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8" s="4">
        <f t="shared" si="308"/>
        <v>0</v>
      </c>
      <c r="AS658" s="10">
        <f t="shared" si="309"/>
        <v>0</v>
      </c>
      <c r="AT658" s="10">
        <f t="shared" si="310"/>
        <v>0</v>
      </c>
      <c r="AU658" s="10" t="str">
        <f t="shared" si="311"/>
        <v>0</v>
      </c>
      <c r="AV658" s="11" t="e">
        <f t="shared" si="312"/>
        <v>#N/A</v>
      </c>
      <c r="AW658" s="4" t="e">
        <f t="shared" si="313"/>
        <v>#N/A</v>
      </c>
      <c r="AX658" s="10" t="e">
        <f t="shared" si="314"/>
        <v>#N/A</v>
      </c>
      <c r="AY658" s="10" t="e">
        <f t="shared" si="315"/>
        <v>#N/A</v>
      </c>
      <c r="AZ658" s="10" t="e">
        <f t="shared" si="317"/>
        <v>#REF!</v>
      </c>
      <c r="BA658" s="12" t="e">
        <f>IF(BW658=7,0,AJ658&amp;IF(#REF!="SI",1,IF(#REF!="NO",2,IF(#REF!="VIH + PREVIO",3,0))))</f>
        <v>#REF!</v>
      </c>
      <c r="BB658" s="13" t="e">
        <f>IF(AND(#REF!="POSITIVO",#REF!="POSITIVO"),1,IF(#REF!="NEGATIVO",2,IF(#REF!="VIH + PREVIO",3,0)))</f>
        <v>#REF!</v>
      </c>
      <c r="BC658" s="10" t="e">
        <f>IF(#REF!="SI",1,IF(#REF!="NO",2,0))</f>
        <v>#REF!</v>
      </c>
      <c r="BD658" s="10" t="e">
        <f>IF(#REF!="SI",1,IF(#REF!="NO",2,0))</f>
        <v>#REF!</v>
      </c>
      <c r="BE658" s="10" t="e">
        <f>IF(OR(#REF!="VIH + PREVIO",#REF!="VIH + PREVIO",#REF!="VIH + PREVIO"),1,0)</f>
        <v>#REF!</v>
      </c>
      <c r="BF658" s="13" t="e">
        <f>IF(OR(#REF!="POSITIVO",#REF!="NEGATIVO"),1,IF(#REF!="PACIENTE NO ACEPTA",2,IF(#REF!="VIH + PREVIO",3,0)))</f>
        <v>#REF!</v>
      </c>
      <c r="BG658" s="10" t="e">
        <f t="shared" si="318"/>
        <v>#REF!</v>
      </c>
      <c r="BH658" s="10" t="e">
        <f t="shared" si="319"/>
        <v>#REF!</v>
      </c>
      <c r="BI658" s="10" t="e">
        <f t="shared" si="320"/>
        <v>#REF!</v>
      </c>
      <c r="BJ658" s="10" t="e">
        <f t="shared" si="321"/>
        <v>#REF!</v>
      </c>
      <c r="BK658" s="10" t="e">
        <f t="shared" si="322"/>
        <v>#REF!</v>
      </c>
      <c r="BL658" s="10" t="e">
        <f t="shared" si="323"/>
        <v>#REF!</v>
      </c>
      <c r="BM658" s="10" t="e">
        <f>IF(OR(BW658=7,AQ658=6),0,IF(#REF!="I",1,IF(#REF!="II",2,IF(#REF!="III",3,IF(#REF!="IV",4))))&amp;AP658&amp;AQ658&amp;AR658&amp;AS658&amp;AT658&amp;AU658&amp;AX658)</f>
        <v>#REF!</v>
      </c>
      <c r="BN658" s="10" t="e">
        <f t="shared" si="324"/>
        <v>#REF!</v>
      </c>
      <c r="BO658" s="10" t="e">
        <f t="shared" si="325"/>
        <v>#REF!</v>
      </c>
      <c r="BP658" s="10" t="e">
        <f t="shared" si="326"/>
        <v>#REF!</v>
      </c>
      <c r="BQ658" s="10" t="e">
        <f t="shared" si="327"/>
        <v>#REF!</v>
      </c>
      <c r="BR658" s="10" t="e">
        <f t="shared" si="328"/>
        <v>#REF!</v>
      </c>
      <c r="BS658" s="10" t="e">
        <f t="shared" si="329"/>
        <v>#REF!</v>
      </c>
      <c r="BT658" s="10" t="e">
        <f>IF(OR(BW658=7,AQ658=6),0,AO658&amp;IF(#REF!="SI",1,IF(#REF!="NO",2,IF(#REF!="VIH + PREVIO",3,0))))</f>
        <v>#REF!</v>
      </c>
      <c r="BU658" s="10" t="e">
        <f>IF(OR(BW658=7,AQ658=6),0,IF(#REF!="-",1,0))</f>
        <v>#REF!</v>
      </c>
      <c r="BV658" s="10" t="e">
        <f t="shared" si="330"/>
        <v>#REF!</v>
      </c>
      <c r="BW6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8" s="10" t="e">
        <f t="shared" si="331"/>
        <v>#REF!</v>
      </c>
      <c r="BY658" s="10" t="e">
        <f t="shared" si="333"/>
        <v>#REF!</v>
      </c>
      <c r="BZ658" s="10" t="e">
        <f t="shared" si="332"/>
        <v>#REF!</v>
      </c>
      <c r="CA658" s="10"/>
    </row>
    <row r="659" spans="1:79" s="3" customFormat="1" ht="23.25" customHeight="1" x14ac:dyDescent="0.3">
      <c r="A659" s="7">
        <v>657</v>
      </c>
      <c r="B659" s="43"/>
      <c r="C659" s="44"/>
      <c r="D659" s="45"/>
      <c r="E659" s="46"/>
      <c r="F659" s="46"/>
      <c r="G659" s="46"/>
      <c r="H659" s="50"/>
      <c r="I659" s="51"/>
      <c r="J659" s="52"/>
      <c r="K659" s="51"/>
      <c r="L659" s="53"/>
      <c r="M659" s="54"/>
      <c r="N659" s="43"/>
      <c r="O659" s="55"/>
      <c r="P659" s="46"/>
      <c r="Q659" s="46"/>
      <c r="R659" s="46"/>
      <c r="S659" s="43"/>
      <c r="T659" s="56"/>
      <c r="U659" s="46"/>
      <c r="V659" s="57"/>
      <c r="W659" s="58"/>
      <c r="X659" s="57"/>
      <c r="Y659" s="46"/>
      <c r="Z659" s="57"/>
      <c r="AA659" s="59"/>
      <c r="AB659" s="60"/>
      <c r="AC659" s="2"/>
      <c r="AD659" s="2"/>
      <c r="AE659" s="2"/>
      <c r="AJ659" s="11">
        <f t="shared" si="316"/>
        <v>13</v>
      </c>
      <c r="AK659" s="11">
        <f t="shared" si="304"/>
        <v>0</v>
      </c>
      <c r="AL659" s="11">
        <f t="shared" si="305"/>
        <v>0</v>
      </c>
      <c r="AM659" s="11">
        <f t="shared" si="306"/>
        <v>0</v>
      </c>
      <c r="AN659" s="11">
        <f t="shared" si="307"/>
        <v>0</v>
      </c>
      <c r="AO659" s="4" t="e">
        <f>IF(#REF!="I",1,IF(#REF!="II",2,IF(#REF!="III",3,IF(#REF!="IV",4))))</f>
        <v>#REF!</v>
      </c>
      <c r="AP659" s="11" t="e">
        <f>IF(#REF!="PULMONAR",1,IF(AND(#REF!="EXTRAPULMONAR",#REF!&lt;&gt;"MENINGEA"),2,IF(AND(#REF!="EXTRAPULMONAR",#REF!="MENINGEA"),3,)))</f>
        <v>#REF!</v>
      </c>
      <c r="AQ6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59" s="4">
        <f t="shared" si="308"/>
        <v>0</v>
      </c>
      <c r="AS659" s="10">
        <f t="shared" si="309"/>
        <v>0</v>
      </c>
      <c r="AT659" s="10">
        <f t="shared" si="310"/>
        <v>0</v>
      </c>
      <c r="AU659" s="10" t="str">
        <f t="shared" si="311"/>
        <v>0</v>
      </c>
      <c r="AV659" s="11" t="e">
        <f t="shared" si="312"/>
        <v>#N/A</v>
      </c>
      <c r="AW659" s="4" t="e">
        <f t="shared" si="313"/>
        <v>#N/A</v>
      </c>
      <c r="AX659" s="10" t="e">
        <f t="shared" si="314"/>
        <v>#N/A</v>
      </c>
      <c r="AY659" s="10" t="e">
        <f t="shared" si="315"/>
        <v>#N/A</v>
      </c>
      <c r="AZ659" s="10" t="e">
        <f t="shared" si="317"/>
        <v>#REF!</v>
      </c>
      <c r="BA659" s="12" t="e">
        <f>IF(BW659=7,0,AJ659&amp;IF(#REF!="SI",1,IF(#REF!="NO",2,IF(#REF!="VIH + PREVIO",3,0))))</f>
        <v>#REF!</v>
      </c>
      <c r="BB659" s="13" t="e">
        <f>IF(AND(#REF!="POSITIVO",#REF!="POSITIVO"),1,IF(#REF!="NEGATIVO",2,IF(#REF!="VIH + PREVIO",3,0)))</f>
        <v>#REF!</v>
      </c>
      <c r="BC659" s="10" t="e">
        <f>IF(#REF!="SI",1,IF(#REF!="NO",2,0))</f>
        <v>#REF!</v>
      </c>
      <c r="BD659" s="10" t="e">
        <f>IF(#REF!="SI",1,IF(#REF!="NO",2,0))</f>
        <v>#REF!</v>
      </c>
      <c r="BE659" s="10" t="e">
        <f>IF(OR(#REF!="VIH + PREVIO",#REF!="VIH + PREVIO",#REF!="VIH + PREVIO"),1,0)</f>
        <v>#REF!</v>
      </c>
      <c r="BF659" s="13" t="e">
        <f>IF(OR(#REF!="POSITIVO",#REF!="NEGATIVO"),1,IF(#REF!="PACIENTE NO ACEPTA",2,IF(#REF!="VIH + PREVIO",3,0)))</f>
        <v>#REF!</v>
      </c>
      <c r="BG659" s="10" t="e">
        <f t="shared" si="318"/>
        <v>#REF!</v>
      </c>
      <c r="BH659" s="10" t="e">
        <f t="shared" si="319"/>
        <v>#REF!</v>
      </c>
      <c r="BI659" s="10" t="e">
        <f t="shared" si="320"/>
        <v>#REF!</v>
      </c>
      <c r="BJ659" s="10" t="e">
        <f t="shared" si="321"/>
        <v>#REF!</v>
      </c>
      <c r="BK659" s="10" t="e">
        <f t="shared" si="322"/>
        <v>#REF!</v>
      </c>
      <c r="BL659" s="10" t="e">
        <f t="shared" si="323"/>
        <v>#REF!</v>
      </c>
      <c r="BM659" s="10" t="e">
        <f>IF(OR(BW659=7,AQ659=6),0,IF(#REF!="I",1,IF(#REF!="II",2,IF(#REF!="III",3,IF(#REF!="IV",4))))&amp;AP659&amp;AQ659&amp;AR659&amp;AS659&amp;AT659&amp;AU659&amp;AX659)</f>
        <v>#REF!</v>
      </c>
      <c r="BN659" s="10" t="e">
        <f t="shared" si="324"/>
        <v>#REF!</v>
      </c>
      <c r="BO659" s="10" t="e">
        <f t="shared" si="325"/>
        <v>#REF!</v>
      </c>
      <c r="BP659" s="10" t="e">
        <f t="shared" si="326"/>
        <v>#REF!</v>
      </c>
      <c r="BQ659" s="10" t="e">
        <f t="shared" si="327"/>
        <v>#REF!</v>
      </c>
      <c r="BR659" s="10" t="e">
        <f t="shared" si="328"/>
        <v>#REF!</v>
      </c>
      <c r="BS659" s="10" t="e">
        <f t="shared" si="329"/>
        <v>#REF!</v>
      </c>
      <c r="BT659" s="10" t="e">
        <f>IF(OR(BW659=7,AQ659=6),0,AO659&amp;IF(#REF!="SI",1,IF(#REF!="NO",2,IF(#REF!="VIH + PREVIO",3,0))))</f>
        <v>#REF!</v>
      </c>
      <c r="BU659" s="10" t="e">
        <f>IF(OR(BW659=7,AQ659=6),0,IF(#REF!="-",1,0))</f>
        <v>#REF!</v>
      </c>
      <c r="BV659" s="10" t="e">
        <f t="shared" si="330"/>
        <v>#REF!</v>
      </c>
      <c r="BW6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59" s="10" t="e">
        <f t="shared" si="331"/>
        <v>#REF!</v>
      </c>
      <c r="BY659" s="10" t="e">
        <f t="shared" si="333"/>
        <v>#REF!</v>
      </c>
      <c r="BZ659" s="10" t="e">
        <f t="shared" si="332"/>
        <v>#REF!</v>
      </c>
      <c r="CA659" s="10"/>
    </row>
    <row r="660" spans="1:79" s="3" customFormat="1" ht="23.25" customHeight="1" x14ac:dyDescent="0.3">
      <c r="A660" s="7">
        <v>658</v>
      </c>
      <c r="B660" s="43"/>
      <c r="C660" s="44"/>
      <c r="D660" s="45"/>
      <c r="E660" s="46"/>
      <c r="F660" s="46"/>
      <c r="G660" s="46"/>
      <c r="H660" s="50"/>
      <c r="I660" s="51"/>
      <c r="J660" s="52"/>
      <c r="K660" s="51"/>
      <c r="L660" s="53"/>
      <c r="M660" s="54"/>
      <c r="N660" s="43"/>
      <c r="O660" s="55"/>
      <c r="P660" s="46"/>
      <c r="Q660" s="46"/>
      <c r="R660" s="46"/>
      <c r="S660" s="43"/>
      <c r="T660" s="56"/>
      <c r="U660" s="46"/>
      <c r="V660" s="57"/>
      <c r="W660" s="58"/>
      <c r="X660" s="57"/>
      <c r="Y660" s="46"/>
      <c r="Z660" s="57"/>
      <c r="AA660" s="59"/>
      <c r="AB660" s="60"/>
      <c r="AC660" s="2"/>
      <c r="AD660" s="2"/>
      <c r="AE660" s="2"/>
      <c r="AJ660" s="11">
        <f t="shared" si="316"/>
        <v>13</v>
      </c>
      <c r="AK660" s="11">
        <f t="shared" si="304"/>
        <v>0</v>
      </c>
      <c r="AL660" s="11">
        <f t="shared" si="305"/>
        <v>0</v>
      </c>
      <c r="AM660" s="11">
        <f t="shared" si="306"/>
        <v>0</v>
      </c>
      <c r="AN660" s="11">
        <f t="shared" si="307"/>
        <v>0</v>
      </c>
      <c r="AO660" s="4" t="e">
        <f>IF(#REF!="I",1,IF(#REF!="II",2,IF(#REF!="III",3,IF(#REF!="IV",4))))</f>
        <v>#REF!</v>
      </c>
      <c r="AP660" s="11" t="e">
        <f>IF(#REF!="PULMONAR",1,IF(AND(#REF!="EXTRAPULMONAR",#REF!&lt;&gt;"MENINGEA"),2,IF(AND(#REF!="EXTRAPULMONAR",#REF!="MENINGEA"),3,)))</f>
        <v>#REF!</v>
      </c>
      <c r="AQ6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0" s="4">
        <f t="shared" si="308"/>
        <v>0</v>
      </c>
      <c r="AS660" s="10">
        <f t="shared" si="309"/>
        <v>0</v>
      </c>
      <c r="AT660" s="10">
        <f t="shared" si="310"/>
        <v>0</v>
      </c>
      <c r="AU660" s="10" t="str">
        <f t="shared" si="311"/>
        <v>0</v>
      </c>
      <c r="AV660" s="11" t="e">
        <f t="shared" si="312"/>
        <v>#N/A</v>
      </c>
      <c r="AW660" s="4" t="e">
        <f t="shared" si="313"/>
        <v>#N/A</v>
      </c>
      <c r="AX660" s="10" t="e">
        <f t="shared" si="314"/>
        <v>#N/A</v>
      </c>
      <c r="AY660" s="10" t="e">
        <f t="shared" si="315"/>
        <v>#N/A</v>
      </c>
      <c r="AZ660" s="10" t="e">
        <f t="shared" si="317"/>
        <v>#REF!</v>
      </c>
      <c r="BA660" s="12" t="e">
        <f>IF(BW660=7,0,AJ660&amp;IF(#REF!="SI",1,IF(#REF!="NO",2,IF(#REF!="VIH + PREVIO",3,0))))</f>
        <v>#REF!</v>
      </c>
      <c r="BB660" s="13" t="e">
        <f>IF(AND(#REF!="POSITIVO",#REF!="POSITIVO"),1,IF(#REF!="NEGATIVO",2,IF(#REF!="VIH + PREVIO",3,0)))</f>
        <v>#REF!</v>
      </c>
      <c r="BC660" s="10" t="e">
        <f>IF(#REF!="SI",1,IF(#REF!="NO",2,0))</f>
        <v>#REF!</v>
      </c>
      <c r="BD660" s="10" t="e">
        <f>IF(#REF!="SI",1,IF(#REF!="NO",2,0))</f>
        <v>#REF!</v>
      </c>
      <c r="BE660" s="10" t="e">
        <f>IF(OR(#REF!="VIH + PREVIO",#REF!="VIH + PREVIO",#REF!="VIH + PREVIO"),1,0)</f>
        <v>#REF!</v>
      </c>
      <c r="BF660" s="13" t="e">
        <f>IF(OR(#REF!="POSITIVO",#REF!="NEGATIVO"),1,IF(#REF!="PACIENTE NO ACEPTA",2,IF(#REF!="VIH + PREVIO",3,0)))</f>
        <v>#REF!</v>
      </c>
      <c r="BG660" s="10" t="e">
        <f t="shared" si="318"/>
        <v>#REF!</v>
      </c>
      <c r="BH660" s="10" t="e">
        <f t="shared" si="319"/>
        <v>#REF!</v>
      </c>
      <c r="BI660" s="10" t="e">
        <f t="shared" si="320"/>
        <v>#REF!</v>
      </c>
      <c r="BJ660" s="10" t="e">
        <f t="shared" si="321"/>
        <v>#REF!</v>
      </c>
      <c r="BK660" s="10" t="e">
        <f t="shared" si="322"/>
        <v>#REF!</v>
      </c>
      <c r="BL660" s="10" t="e">
        <f t="shared" si="323"/>
        <v>#REF!</v>
      </c>
      <c r="BM660" s="10" t="e">
        <f>IF(OR(BW660=7,AQ660=6),0,IF(#REF!="I",1,IF(#REF!="II",2,IF(#REF!="III",3,IF(#REF!="IV",4))))&amp;AP660&amp;AQ660&amp;AR660&amp;AS660&amp;AT660&amp;AU660&amp;AX660)</f>
        <v>#REF!</v>
      </c>
      <c r="BN660" s="10" t="e">
        <f t="shared" si="324"/>
        <v>#REF!</v>
      </c>
      <c r="BO660" s="10" t="e">
        <f t="shared" si="325"/>
        <v>#REF!</v>
      </c>
      <c r="BP660" s="10" t="e">
        <f t="shared" si="326"/>
        <v>#REF!</v>
      </c>
      <c r="BQ660" s="10" t="e">
        <f t="shared" si="327"/>
        <v>#REF!</v>
      </c>
      <c r="BR660" s="10" t="e">
        <f t="shared" si="328"/>
        <v>#REF!</v>
      </c>
      <c r="BS660" s="10" t="e">
        <f t="shared" si="329"/>
        <v>#REF!</v>
      </c>
      <c r="BT660" s="10" t="e">
        <f>IF(OR(BW660=7,AQ660=6),0,AO660&amp;IF(#REF!="SI",1,IF(#REF!="NO",2,IF(#REF!="VIH + PREVIO",3,0))))</f>
        <v>#REF!</v>
      </c>
      <c r="BU660" s="10" t="e">
        <f>IF(OR(BW660=7,AQ660=6),0,IF(#REF!="-",1,0))</f>
        <v>#REF!</v>
      </c>
      <c r="BV660" s="10" t="e">
        <f t="shared" si="330"/>
        <v>#REF!</v>
      </c>
      <c r="BW6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0" s="10" t="e">
        <f t="shared" si="331"/>
        <v>#REF!</v>
      </c>
      <c r="BY660" s="10" t="e">
        <f t="shared" si="333"/>
        <v>#REF!</v>
      </c>
      <c r="BZ660" s="10" t="e">
        <f t="shared" si="332"/>
        <v>#REF!</v>
      </c>
      <c r="CA660" s="10"/>
    </row>
    <row r="661" spans="1:79" s="3" customFormat="1" ht="23.25" customHeight="1" x14ac:dyDescent="0.3">
      <c r="A661" s="7">
        <v>659</v>
      </c>
      <c r="B661" s="43"/>
      <c r="C661" s="44"/>
      <c r="D661" s="45"/>
      <c r="E661" s="46"/>
      <c r="F661" s="46"/>
      <c r="G661" s="46"/>
      <c r="H661" s="50"/>
      <c r="I661" s="51"/>
      <c r="J661" s="52"/>
      <c r="K661" s="51"/>
      <c r="L661" s="53"/>
      <c r="M661" s="54"/>
      <c r="N661" s="43"/>
      <c r="O661" s="55"/>
      <c r="P661" s="46"/>
      <c r="Q661" s="46"/>
      <c r="R661" s="46"/>
      <c r="S661" s="43"/>
      <c r="T661" s="56"/>
      <c r="U661" s="46"/>
      <c r="V661" s="57"/>
      <c r="W661" s="58"/>
      <c r="X661" s="57"/>
      <c r="Y661" s="46"/>
      <c r="Z661" s="57"/>
      <c r="AA661" s="59"/>
      <c r="AB661" s="60"/>
      <c r="AC661" s="2"/>
      <c r="AD661" s="2"/>
      <c r="AE661" s="2"/>
      <c r="AJ661" s="11">
        <f t="shared" si="316"/>
        <v>13</v>
      </c>
      <c r="AK661" s="11">
        <f t="shared" si="304"/>
        <v>0</v>
      </c>
      <c r="AL661" s="11">
        <f t="shared" si="305"/>
        <v>0</v>
      </c>
      <c r="AM661" s="11">
        <f t="shared" si="306"/>
        <v>0</v>
      </c>
      <c r="AN661" s="11">
        <f t="shared" si="307"/>
        <v>0</v>
      </c>
      <c r="AO661" s="4" t="e">
        <f>IF(#REF!="I",1,IF(#REF!="II",2,IF(#REF!="III",3,IF(#REF!="IV",4))))</f>
        <v>#REF!</v>
      </c>
      <c r="AP661" s="11" t="e">
        <f>IF(#REF!="PULMONAR",1,IF(AND(#REF!="EXTRAPULMONAR",#REF!&lt;&gt;"MENINGEA"),2,IF(AND(#REF!="EXTRAPULMONAR",#REF!="MENINGEA"),3,)))</f>
        <v>#REF!</v>
      </c>
      <c r="AQ6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1" s="4">
        <f t="shared" si="308"/>
        <v>0</v>
      </c>
      <c r="AS661" s="10">
        <f t="shared" si="309"/>
        <v>0</v>
      </c>
      <c r="AT661" s="10">
        <f t="shared" si="310"/>
        <v>0</v>
      </c>
      <c r="AU661" s="10" t="str">
        <f t="shared" si="311"/>
        <v>0</v>
      </c>
      <c r="AV661" s="11" t="e">
        <f t="shared" si="312"/>
        <v>#N/A</v>
      </c>
      <c r="AW661" s="4" t="e">
        <f t="shared" si="313"/>
        <v>#N/A</v>
      </c>
      <c r="AX661" s="10" t="e">
        <f t="shared" si="314"/>
        <v>#N/A</v>
      </c>
      <c r="AY661" s="10" t="e">
        <f t="shared" si="315"/>
        <v>#N/A</v>
      </c>
      <c r="AZ661" s="10" t="e">
        <f t="shared" si="317"/>
        <v>#REF!</v>
      </c>
      <c r="BA661" s="12" t="e">
        <f>IF(BW661=7,0,AJ661&amp;IF(#REF!="SI",1,IF(#REF!="NO",2,IF(#REF!="VIH + PREVIO",3,0))))</f>
        <v>#REF!</v>
      </c>
      <c r="BB661" s="13" t="e">
        <f>IF(AND(#REF!="POSITIVO",#REF!="POSITIVO"),1,IF(#REF!="NEGATIVO",2,IF(#REF!="VIH + PREVIO",3,0)))</f>
        <v>#REF!</v>
      </c>
      <c r="BC661" s="10" t="e">
        <f>IF(#REF!="SI",1,IF(#REF!="NO",2,0))</f>
        <v>#REF!</v>
      </c>
      <c r="BD661" s="10" t="e">
        <f>IF(#REF!="SI",1,IF(#REF!="NO",2,0))</f>
        <v>#REF!</v>
      </c>
      <c r="BE661" s="10" t="e">
        <f>IF(OR(#REF!="VIH + PREVIO",#REF!="VIH + PREVIO",#REF!="VIH + PREVIO"),1,0)</f>
        <v>#REF!</v>
      </c>
      <c r="BF661" s="13" t="e">
        <f>IF(OR(#REF!="POSITIVO",#REF!="NEGATIVO"),1,IF(#REF!="PACIENTE NO ACEPTA",2,IF(#REF!="VIH + PREVIO",3,0)))</f>
        <v>#REF!</v>
      </c>
      <c r="BG661" s="10" t="e">
        <f t="shared" si="318"/>
        <v>#REF!</v>
      </c>
      <c r="BH661" s="10" t="e">
        <f t="shared" si="319"/>
        <v>#REF!</v>
      </c>
      <c r="BI661" s="10" t="e">
        <f t="shared" si="320"/>
        <v>#REF!</v>
      </c>
      <c r="BJ661" s="10" t="e">
        <f t="shared" si="321"/>
        <v>#REF!</v>
      </c>
      <c r="BK661" s="10" t="e">
        <f t="shared" si="322"/>
        <v>#REF!</v>
      </c>
      <c r="BL661" s="10" t="e">
        <f t="shared" si="323"/>
        <v>#REF!</v>
      </c>
      <c r="BM661" s="10" t="e">
        <f>IF(OR(BW661=7,AQ661=6),0,IF(#REF!="I",1,IF(#REF!="II",2,IF(#REF!="III",3,IF(#REF!="IV",4))))&amp;AP661&amp;AQ661&amp;AR661&amp;AS661&amp;AT661&amp;AU661&amp;AX661)</f>
        <v>#REF!</v>
      </c>
      <c r="BN661" s="10" t="e">
        <f t="shared" si="324"/>
        <v>#REF!</v>
      </c>
      <c r="BO661" s="10" t="e">
        <f t="shared" si="325"/>
        <v>#REF!</v>
      </c>
      <c r="BP661" s="10" t="e">
        <f t="shared" si="326"/>
        <v>#REF!</v>
      </c>
      <c r="BQ661" s="10" t="e">
        <f t="shared" si="327"/>
        <v>#REF!</v>
      </c>
      <c r="BR661" s="10" t="e">
        <f t="shared" si="328"/>
        <v>#REF!</v>
      </c>
      <c r="BS661" s="10" t="e">
        <f t="shared" si="329"/>
        <v>#REF!</v>
      </c>
      <c r="BT661" s="10" t="e">
        <f>IF(OR(BW661=7,AQ661=6),0,AO661&amp;IF(#REF!="SI",1,IF(#REF!="NO",2,IF(#REF!="VIH + PREVIO",3,0))))</f>
        <v>#REF!</v>
      </c>
      <c r="BU661" s="10" t="e">
        <f>IF(OR(BW661=7,AQ661=6),0,IF(#REF!="-",1,0))</f>
        <v>#REF!</v>
      </c>
      <c r="BV661" s="10" t="e">
        <f t="shared" si="330"/>
        <v>#REF!</v>
      </c>
      <c r="BW6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1" s="10" t="e">
        <f t="shared" si="331"/>
        <v>#REF!</v>
      </c>
      <c r="BY661" s="10" t="e">
        <f t="shared" si="333"/>
        <v>#REF!</v>
      </c>
      <c r="BZ661" s="10" t="e">
        <f t="shared" si="332"/>
        <v>#REF!</v>
      </c>
      <c r="CA661" s="10"/>
    </row>
    <row r="662" spans="1:79" s="3" customFormat="1" ht="23.25" customHeight="1" x14ac:dyDescent="0.3">
      <c r="A662" s="7">
        <v>660</v>
      </c>
      <c r="B662" s="43"/>
      <c r="C662" s="44"/>
      <c r="D662" s="45"/>
      <c r="E662" s="46"/>
      <c r="F662" s="46"/>
      <c r="G662" s="46"/>
      <c r="H662" s="50"/>
      <c r="I662" s="51"/>
      <c r="J662" s="52"/>
      <c r="K662" s="51"/>
      <c r="L662" s="53"/>
      <c r="M662" s="54"/>
      <c r="N662" s="43"/>
      <c r="O662" s="55"/>
      <c r="P662" s="46"/>
      <c r="Q662" s="46"/>
      <c r="R662" s="46"/>
      <c r="S662" s="43"/>
      <c r="T662" s="56"/>
      <c r="U662" s="46"/>
      <c r="V662" s="57"/>
      <c r="W662" s="58"/>
      <c r="X662" s="57"/>
      <c r="Y662" s="46"/>
      <c r="Z662" s="57"/>
      <c r="AA662" s="59"/>
      <c r="AB662" s="60"/>
      <c r="AC662" s="2"/>
      <c r="AD662" s="2"/>
      <c r="AE662" s="2"/>
      <c r="AJ662" s="11">
        <f t="shared" si="316"/>
        <v>13</v>
      </c>
      <c r="AK662" s="11">
        <f t="shared" si="304"/>
        <v>0</v>
      </c>
      <c r="AL662" s="11">
        <f t="shared" si="305"/>
        <v>0</v>
      </c>
      <c r="AM662" s="11">
        <f t="shared" si="306"/>
        <v>0</v>
      </c>
      <c r="AN662" s="11">
        <f t="shared" si="307"/>
        <v>0</v>
      </c>
      <c r="AO662" s="4" t="e">
        <f>IF(#REF!="I",1,IF(#REF!="II",2,IF(#REF!="III",3,IF(#REF!="IV",4))))</f>
        <v>#REF!</v>
      </c>
      <c r="AP662" s="11" t="e">
        <f>IF(#REF!="PULMONAR",1,IF(AND(#REF!="EXTRAPULMONAR",#REF!&lt;&gt;"MENINGEA"),2,IF(AND(#REF!="EXTRAPULMONAR",#REF!="MENINGEA"),3,)))</f>
        <v>#REF!</v>
      </c>
      <c r="AQ6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2" s="4">
        <f t="shared" si="308"/>
        <v>0</v>
      </c>
      <c r="AS662" s="10">
        <f t="shared" si="309"/>
        <v>0</v>
      </c>
      <c r="AT662" s="10">
        <f t="shared" si="310"/>
        <v>0</v>
      </c>
      <c r="AU662" s="10" t="str">
        <f t="shared" si="311"/>
        <v>0</v>
      </c>
      <c r="AV662" s="11" t="e">
        <f t="shared" si="312"/>
        <v>#N/A</v>
      </c>
      <c r="AW662" s="4" t="e">
        <f t="shared" si="313"/>
        <v>#N/A</v>
      </c>
      <c r="AX662" s="10" t="e">
        <f t="shared" si="314"/>
        <v>#N/A</v>
      </c>
      <c r="AY662" s="10" t="e">
        <f t="shared" si="315"/>
        <v>#N/A</v>
      </c>
      <c r="AZ662" s="10" t="e">
        <f t="shared" si="317"/>
        <v>#REF!</v>
      </c>
      <c r="BA662" s="12" t="e">
        <f>IF(BW662=7,0,AJ662&amp;IF(#REF!="SI",1,IF(#REF!="NO",2,IF(#REF!="VIH + PREVIO",3,0))))</f>
        <v>#REF!</v>
      </c>
      <c r="BB662" s="13" t="e">
        <f>IF(AND(#REF!="POSITIVO",#REF!="POSITIVO"),1,IF(#REF!="NEGATIVO",2,IF(#REF!="VIH + PREVIO",3,0)))</f>
        <v>#REF!</v>
      </c>
      <c r="BC662" s="10" t="e">
        <f>IF(#REF!="SI",1,IF(#REF!="NO",2,0))</f>
        <v>#REF!</v>
      </c>
      <c r="BD662" s="10" t="e">
        <f>IF(#REF!="SI",1,IF(#REF!="NO",2,0))</f>
        <v>#REF!</v>
      </c>
      <c r="BE662" s="10" t="e">
        <f>IF(OR(#REF!="VIH + PREVIO",#REF!="VIH + PREVIO",#REF!="VIH + PREVIO"),1,0)</f>
        <v>#REF!</v>
      </c>
      <c r="BF662" s="13" t="e">
        <f>IF(OR(#REF!="POSITIVO",#REF!="NEGATIVO"),1,IF(#REF!="PACIENTE NO ACEPTA",2,IF(#REF!="VIH + PREVIO",3,0)))</f>
        <v>#REF!</v>
      </c>
      <c r="BG662" s="10" t="e">
        <f t="shared" si="318"/>
        <v>#REF!</v>
      </c>
      <c r="BH662" s="10" t="e">
        <f t="shared" si="319"/>
        <v>#REF!</v>
      </c>
      <c r="BI662" s="10" t="e">
        <f t="shared" si="320"/>
        <v>#REF!</v>
      </c>
      <c r="BJ662" s="10" t="e">
        <f t="shared" si="321"/>
        <v>#REF!</v>
      </c>
      <c r="BK662" s="10" t="e">
        <f t="shared" si="322"/>
        <v>#REF!</v>
      </c>
      <c r="BL662" s="10" t="e">
        <f t="shared" si="323"/>
        <v>#REF!</v>
      </c>
      <c r="BM662" s="10" t="e">
        <f>IF(OR(BW662=7,AQ662=6),0,IF(#REF!="I",1,IF(#REF!="II",2,IF(#REF!="III",3,IF(#REF!="IV",4))))&amp;AP662&amp;AQ662&amp;AR662&amp;AS662&amp;AT662&amp;AU662&amp;AX662)</f>
        <v>#REF!</v>
      </c>
      <c r="BN662" s="10" t="e">
        <f t="shared" si="324"/>
        <v>#REF!</v>
      </c>
      <c r="BO662" s="10" t="e">
        <f t="shared" si="325"/>
        <v>#REF!</v>
      </c>
      <c r="BP662" s="10" t="e">
        <f t="shared" si="326"/>
        <v>#REF!</v>
      </c>
      <c r="BQ662" s="10" t="e">
        <f t="shared" si="327"/>
        <v>#REF!</v>
      </c>
      <c r="BR662" s="10" t="e">
        <f t="shared" si="328"/>
        <v>#REF!</v>
      </c>
      <c r="BS662" s="10" t="e">
        <f t="shared" si="329"/>
        <v>#REF!</v>
      </c>
      <c r="BT662" s="10" t="e">
        <f>IF(OR(BW662=7,AQ662=6),0,AO662&amp;IF(#REF!="SI",1,IF(#REF!="NO",2,IF(#REF!="VIH + PREVIO",3,0))))</f>
        <v>#REF!</v>
      </c>
      <c r="BU662" s="10" t="e">
        <f>IF(OR(BW662=7,AQ662=6),0,IF(#REF!="-",1,0))</f>
        <v>#REF!</v>
      </c>
      <c r="BV662" s="10" t="e">
        <f t="shared" si="330"/>
        <v>#REF!</v>
      </c>
      <c r="BW6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2" s="10" t="e">
        <f t="shared" si="331"/>
        <v>#REF!</v>
      </c>
      <c r="BY662" s="10" t="e">
        <f t="shared" si="333"/>
        <v>#REF!</v>
      </c>
      <c r="BZ662" s="10" t="e">
        <f t="shared" si="332"/>
        <v>#REF!</v>
      </c>
      <c r="CA662" s="10"/>
    </row>
    <row r="663" spans="1:79" s="3" customFormat="1" ht="23.25" customHeight="1" x14ac:dyDescent="0.3">
      <c r="A663" s="7">
        <v>661</v>
      </c>
      <c r="B663" s="43"/>
      <c r="C663" s="44"/>
      <c r="D663" s="45"/>
      <c r="E663" s="46"/>
      <c r="F663" s="46"/>
      <c r="G663" s="46"/>
      <c r="H663" s="50"/>
      <c r="I663" s="51"/>
      <c r="J663" s="52"/>
      <c r="K663" s="51"/>
      <c r="L663" s="53"/>
      <c r="M663" s="54"/>
      <c r="N663" s="43"/>
      <c r="O663" s="55"/>
      <c r="P663" s="46"/>
      <c r="Q663" s="46"/>
      <c r="R663" s="46"/>
      <c r="S663" s="43"/>
      <c r="T663" s="56"/>
      <c r="U663" s="46"/>
      <c r="V663" s="57"/>
      <c r="W663" s="58"/>
      <c r="X663" s="57"/>
      <c r="Y663" s="46"/>
      <c r="Z663" s="57"/>
      <c r="AA663" s="59"/>
      <c r="AB663" s="60"/>
      <c r="AC663" s="2"/>
      <c r="AD663" s="2"/>
      <c r="AE663" s="2"/>
      <c r="AJ663" s="11">
        <f t="shared" si="316"/>
        <v>13</v>
      </c>
      <c r="AK663" s="11">
        <f t="shared" si="304"/>
        <v>0</v>
      </c>
      <c r="AL663" s="11">
        <f t="shared" si="305"/>
        <v>0</v>
      </c>
      <c r="AM663" s="11">
        <f t="shared" si="306"/>
        <v>0</v>
      </c>
      <c r="AN663" s="11">
        <f t="shared" si="307"/>
        <v>0</v>
      </c>
      <c r="AO663" s="4" t="e">
        <f>IF(#REF!="I",1,IF(#REF!="II",2,IF(#REF!="III",3,IF(#REF!="IV",4))))</f>
        <v>#REF!</v>
      </c>
      <c r="AP663" s="11" t="e">
        <f>IF(#REF!="PULMONAR",1,IF(AND(#REF!="EXTRAPULMONAR",#REF!&lt;&gt;"MENINGEA"),2,IF(AND(#REF!="EXTRAPULMONAR",#REF!="MENINGEA"),3,)))</f>
        <v>#REF!</v>
      </c>
      <c r="AQ6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3" s="4">
        <f t="shared" si="308"/>
        <v>0</v>
      </c>
      <c r="AS663" s="10">
        <f t="shared" si="309"/>
        <v>0</v>
      </c>
      <c r="AT663" s="10">
        <f t="shared" si="310"/>
        <v>0</v>
      </c>
      <c r="AU663" s="10" t="str">
        <f t="shared" si="311"/>
        <v>0</v>
      </c>
      <c r="AV663" s="11" t="e">
        <f t="shared" si="312"/>
        <v>#N/A</v>
      </c>
      <c r="AW663" s="4" t="e">
        <f t="shared" si="313"/>
        <v>#N/A</v>
      </c>
      <c r="AX663" s="10" t="e">
        <f t="shared" si="314"/>
        <v>#N/A</v>
      </c>
      <c r="AY663" s="10" t="e">
        <f t="shared" si="315"/>
        <v>#N/A</v>
      </c>
      <c r="AZ663" s="10" t="e">
        <f t="shared" si="317"/>
        <v>#REF!</v>
      </c>
      <c r="BA663" s="12" t="e">
        <f>IF(BW663=7,0,AJ663&amp;IF(#REF!="SI",1,IF(#REF!="NO",2,IF(#REF!="VIH + PREVIO",3,0))))</f>
        <v>#REF!</v>
      </c>
      <c r="BB663" s="13" t="e">
        <f>IF(AND(#REF!="POSITIVO",#REF!="POSITIVO"),1,IF(#REF!="NEGATIVO",2,IF(#REF!="VIH + PREVIO",3,0)))</f>
        <v>#REF!</v>
      </c>
      <c r="BC663" s="10" t="e">
        <f>IF(#REF!="SI",1,IF(#REF!="NO",2,0))</f>
        <v>#REF!</v>
      </c>
      <c r="BD663" s="10" t="e">
        <f>IF(#REF!="SI",1,IF(#REF!="NO",2,0))</f>
        <v>#REF!</v>
      </c>
      <c r="BE663" s="10" t="e">
        <f>IF(OR(#REF!="VIH + PREVIO",#REF!="VIH + PREVIO",#REF!="VIH + PREVIO"),1,0)</f>
        <v>#REF!</v>
      </c>
      <c r="BF663" s="13" t="e">
        <f>IF(OR(#REF!="POSITIVO",#REF!="NEGATIVO"),1,IF(#REF!="PACIENTE NO ACEPTA",2,IF(#REF!="VIH + PREVIO",3,0)))</f>
        <v>#REF!</v>
      </c>
      <c r="BG663" s="10" t="e">
        <f t="shared" si="318"/>
        <v>#REF!</v>
      </c>
      <c r="BH663" s="10" t="e">
        <f t="shared" si="319"/>
        <v>#REF!</v>
      </c>
      <c r="BI663" s="10" t="e">
        <f t="shared" si="320"/>
        <v>#REF!</v>
      </c>
      <c r="BJ663" s="10" t="e">
        <f t="shared" si="321"/>
        <v>#REF!</v>
      </c>
      <c r="BK663" s="10" t="e">
        <f t="shared" si="322"/>
        <v>#REF!</v>
      </c>
      <c r="BL663" s="10" t="e">
        <f t="shared" si="323"/>
        <v>#REF!</v>
      </c>
      <c r="BM663" s="10" t="e">
        <f>IF(OR(BW663=7,AQ663=6),0,IF(#REF!="I",1,IF(#REF!="II",2,IF(#REF!="III",3,IF(#REF!="IV",4))))&amp;AP663&amp;AQ663&amp;AR663&amp;AS663&amp;AT663&amp;AU663&amp;AX663)</f>
        <v>#REF!</v>
      </c>
      <c r="BN663" s="10" t="e">
        <f t="shared" si="324"/>
        <v>#REF!</v>
      </c>
      <c r="BO663" s="10" t="e">
        <f t="shared" si="325"/>
        <v>#REF!</v>
      </c>
      <c r="BP663" s="10" t="e">
        <f t="shared" si="326"/>
        <v>#REF!</v>
      </c>
      <c r="BQ663" s="10" t="e">
        <f t="shared" si="327"/>
        <v>#REF!</v>
      </c>
      <c r="BR663" s="10" t="e">
        <f t="shared" si="328"/>
        <v>#REF!</v>
      </c>
      <c r="BS663" s="10" t="e">
        <f t="shared" si="329"/>
        <v>#REF!</v>
      </c>
      <c r="BT663" s="10" t="e">
        <f>IF(OR(BW663=7,AQ663=6),0,AO663&amp;IF(#REF!="SI",1,IF(#REF!="NO",2,IF(#REF!="VIH + PREVIO",3,0))))</f>
        <v>#REF!</v>
      </c>
      <c r="BU663" s="10" t="e">
        <f>IF(OR(BW663=7,AQ663=6),0,IF(#REF!="-",1,0))</f>
        <v>#REF!</v>
      </c>
      <c r="BV663" s="10" t="e">
        <f t="shared" si="330"/>
        <v>#REF!</v>
      </c>
      <c r="BW6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3" s="10" t="e">
        <f t="shared" si="331"/>
        <v>#REF!</v>
      </c>
      <c r="BY663" s="10" t="e">
        <f t="shared" si="333"/>
        <v>#REF!</v>
      </c>
      <c r="BZ663" s="10" t="e">
        <f t="shared" si="332"/>
        <v>#REF!</v>
      </c>
      <c r="CA663" s="10"/>
    </row>
    <row r="664" spans="1:79" s="3" customFormat="1" ht="23.25" customHeight="1" x14ac:dyDescent="0.3">
      <c r="A664" s="7">
        <v>662</v>
      </c>
      <c r="B664" s="43"/>
      <c r="C664" s="44"/>
      <c r="D664" s="45"/>
      <c r="E664" s="46"/>
      <c r="F664" s="46"/>
      <c r="G664" s="46"/>
      <c r="H664" s="50"/>
      <c r="I664" s="51"/>
      <c r="J664" s="52"/>
      <c r="K664" s="51"/>
      <c r="L664" s="53"/>
      <c r="M664" s="54"/>
      <c r="N664" s="43"/>
      <c r="O664" s="55"/>
      <c r="P664" s="46"/>
      <c r="Q664" s="46"/>
      <c r="R664" s="46"/>
      <c r="S664" s="43"/>
      <c r="T664" s="56"/>
      <c r="U664" s="46"/>
      <c r="V664" s="57"/>
      <c r="W664" s="58"/>
      <c r="X664" s="57"/>
      <c r="Y664" s="46"/>
      <c r="Z664" s="57"/>
      <c r="AA664" s="59"/>
      <c r="AB664" s="60"/>
      <c r="AC664" s="2"/>
      <c r="AD664" s="2"/>
      <c r="AE664" s="2"/>
      <c r="AJ664" s="11">
        <f t="shared" si="316"/>
        <v>13</v>
      </c>
      <c r="AK664" s="11">
        <f t="shared" si="304"/>
        <v>0</v>
      </c>
      <c r="AL664" s="11">
        <f t="shared" si="305"/>
        <v>0</v>
      </c>
      <c r="AM664" s="11">
        <f t="shared" si="306"/>
        <v>0</v>
      </c>
      <c r="AN664" s="11">
        <f t="shared" si="307"/>
        <v>0</v>
      </c>
      <c r="AO664" s="4" t="e">
        <f>IF(#REF!="I",1,IF(#REF!="II",2,IF(#REF!="III",3,IF(#REF!="IV",4))))</f>
        <v>#REF!</v>
      </c>
      <c r="AP664" s="11" t="e">
        <f>IF(#REF!="PULMONAR",1,IF(AND(#REF!="EXTRAPULMONAR",#REF!&lt;&gt;"MENINGEA"),2,IF(AND(#REF!="EXTRAPULMONAR",#REF!="MENINGEA"),3,)))</f>
        <v>#REF!</v>
      </c>
      <c r="AQ6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4" s="4">
        <f t="shared" si="308"/>
        <v>0</v>
      </c>
      <c r="AS664" s="10">
        <f t="shared" si="309"/>
        <v>0</v>
      </c>
      <c r="AT664" s="10">
        <f t="shared" si="310"/>
        <v>0</v>
      </c>
      <c r="AU664" s="10" t="str">
        <f t="shared" si="311"/>
        <v>0</v>
      </c>
      <c r="AV664" s="11" t="e">
        <f t="shared" si="312"/>
        <v>#N/A</v>
      </c>
      <c r="AW664" s="4" t="e">
        <f t="shared" si="313"/>
        <v>#N/A</v>
      </c>
      <c r="AX664" s="10" t="e">
        <f t="shared" si="314"/>
        <v>#N/A</v>
      </c>
      <c r="AY664" s="10" t="e">
        <f t="shared" si="315"/>
        <v>#N/A</v>
      </c>
      <c r="AZ664" s="10" t="e">
        <f t="shared" si="317"/>
        <v>#REF!</v>
      </c>
      <c r="BA664" s="12" t="e">
        <f>IF(BW664=7,0,AJ664&amp;IF(#REF!="SI",1,IF(#REF!="NO",2,IF(#REF!="VIH + PREVIO",3,0))))</f>
        <v>#REF!</v>
      </c>
      <c r="BB664" s="13" t="e">
        <f>IF(AND(#REF!="POSITIVO",#REF!="POSITIVO"),1,IF(#REF!="NEGATIVO",2,IF(#REF!="VIH + PREVIO",3,0)))</f>
        <v>#REF!</v>
      </c>
      <c r="BC664" s="10" t="e">
        <f>IF(#REF!="SI",1,IF(#REF!="NO",2,0))</f>
        <v>#REF!</v>
      </c>
      <c r="BD664" s="10" t="e">
        <f>IF(#REF!="SI",1,IF(#REF!="NO",2,0))</f>
        <v>#REF!</v>
      </c>
      <c r="BE664" s="10" t="e">
        <f>IF(OR(#REF!="VIH + PREVIO",#REF!="VIH + PREVIO",#REF!="VIH + PREVIO"),1,0)</f>
        <v>#REF!</v>
      </c>
      <c r="BF664" s="13" t="e">
        <f>IF(OR(#REF!="POSITIVO",#REF!="NEGATIVO"),1,IF(#REF!="PACIENTE NO ACEPTA",2,IF(#REF!="VIH + PREVIO",3,0)))</f>
        <v>#REF!</v>
      </c>
      <c r="BG664" s="10" t="e">
        <f t="shared" si="318"/>
        <v>#REF!</v>
      </c>
      <c r="BH664" s="10" t="e">
        <f t="shared" si="319"/>
        <v>#REF!</v>
      </c>
      <c r="BI664" s="10" t="e">
        <f t="shared" si="320"/>
        <v>#REF!</v>
      </c>
      <c r="BJ664" s="10" t="e">
        <f t="shared" si="321"/>
        <v>#REF!</v>
      </c>
      <c r="BK664" s="10" t="e">
        <f t="shared" si="322"/>
        <v>#REF!</v>
      </c>
      <c r="BL664" s="10" t="e">
        <f t="shared" si="323"/>
        <v>#REF!</v>
      </c>
      <c r="BM664" s="10" t="e">
        <f>IF(OR(BW664=7,AQ664=6),0,IF(#REF!="I",1,IF(#REF!="II",2,IF(#REF!="III",3,IF(#REF!="IV",4))))&amp;AP664&amp;AQ664&amp;AR664&amp;AS664&amp;AT664&amp;AU664&amp;AX664)</f>
        <v>#REF!</v>
      </c>
      <c r="BN664" s="10" t="e">
        <f t="shared" si="324"/>
        <v>#REF!</v>
      </c>
      <c r="BO664" s="10" t="e">
        <f t="shared" si="325"/>
        <v>#REF!</v>
      </c>
      <c r="BP664" s="10" t="e">
        <f t="shared" si="326"/>
        <v>#REF!</v>
      </c>
      <c r="BQ664" s="10" t="e">
        <f t="shared" si="327"/>
        <v>#REF!</v>
      </c>
      <c r="BR664" s="10" t="e">
        <f t="shared" si="328"/>
        <v>#REF!</v>
      </c>
      <c r="BS664" s="10" t="e">
        <f t="shared" si="329"/>
        <v>#REF!</v>
      </c>
      <c r="BT664" s="10" t="e">
        <f>IF(OR(BW664=7,AQ664=6),0,AO664&amp;IF(#REF!="SI",1,IF(#REF!="NO",2,IF(#REF!="VIH + PREVIO",3,0))))</f>
        <v>#REF!</v>
      </c>
      <c r="BU664" s="10" t="e">
        <f>IF(OR(BW664=7,AQ664=6),0,IF(#REF!="-",1,0))</f>
        <v>#REF!</v>
      </c>
      <c r="BV664" s="10" t="e">
        <f t="shared" si="330"/>
        <v>#REF!</v>
      </c>
      <c r="BW6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4" s="10" t="e">
        <f t="shared" si="331"/>
        <v>#REF!</v>
      </c>
      <c r="BY664" s="10" t="e">
        <f t="shared" si="333"/>
        <v>#REF!</v>
      </c>
      <c r="BZ664" s="10" t="e">
        <f t="shared" si="332"/>
        <v>#REF!</v>
      </c>
      <c r="CA664" s="10"/>
    </row>
    <row r="665" spans="1:79" s="3" customFormat="1" ht="23.25" customHeight="1" x14ac:dyDescent="0.3">
      <c r="A665" s="7">
        <v>663</v>
      </c>
      <c r="B665" s="43"/>
      <c r="C665" s="44"/>
      <c r="D665" s="45"/>
      <c r="E665" s="46"/>
      <c r="F665" s="46"/>
      <c r="G665" s="46"/>
      <c r="H665" s="50"/>
      <c r="I665" s="51"/>
      <c r="J665" s="52"/>
      <c r="K665" s="51"/>
      <c r="L665" s="53"/>
      <c r="M665" s="54"/>
      <c r="N665" s="43"/>
      <c r="O665" s="55"/>
      <c r="P665" s="46"/>
      <c r="Q665" s="46"/>
      <c r="R665" s="46"/>
      <c r="S665" s="43"/>
      <c r="T665" s="56"/>
      <c r="U665" s="46"/>
      <c r="V665" s="57"/>
      <c r="W665" s="58"/>
      <c r="X665" s="57"/>
      <c r="Y665" s="46"/>
      <c r="Z665" s="57"/>
      <c r="AA665" s="59"/>
      <c r="AB665" s="60"/>
      <c r="AC665" s="2"/>
      <c r="AD665" s="2"/>
      <c r="AE665" s="2"/>
      <c r="AJ665" s="11">
        <f t="shared" si="316"/>
        <v>13</v>
      </c>
      <c r="AK665" s="11">
        <f t="shared" si="304"/>
        <v>0</v>
      </c>
      <c r="AL665" s="11">
        <f t="shared" si="305"/>
        <v>0</v>
      </c>
      <c r="AM665" s="11">
        <f t="shared" si="306"/>
        <v>0</v>
      </c>
      <c r="AN665" s="11">
        <f t="shared" si="307"/>
        <v>0</v>
      </c>
      <c r="AO665" s="4" t="e">
        <f>IF(#REF!="I",1,IF(#REF!="II",2,IF(#REF!="III",3,IF(#REF!="IV",4))))</f>
        <v>#REF!</v>
      </c>
      <c r="AP665" s="11" t="e">
        <f>IF(#REF!="PULMONAR",1,IF(AND(#REF!="EXTRAPULMONAR",#REF!&lt;&gt;"MENINGEA"),2,IF(AND(#REF!="EXTRAPULMONAR",#REF!="MENINGEA"),3,)))</f>
        <v>#REF!</v>
      </c>
      <c r="AQ6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5" s="4">
        <f t="shared" si="308"/>
        <v>0</v>
      </c>
      <c r="AS665" s="10">
        <f t="shared" si="309"/>
        <v>0</v>
      </c>
      <c r="AT665" s="10">
        <f t="shared" si="310"/>
        <v>0</v>
      </c>
      <c r="AU665" s="10" t="str">
        <f t="shared" si="311"/>
        <v>0</v>
      </c>
      <c r="AV665" s="11" t="e">
        <f t="shared" si="312"/>
        <v>#N/A</v>
      </c>
      <c r="AW665" s="4" t="e">
        <f t="shared" si="313"/>
        <v>#N/A</v>
      </c>
      <c r="AX665" s="10" t="e">
        <f t="shared" ref="AX665:AX728" si="334">VLOOKUP(AV665,ED,2,FALSE)</f>
        <v>#N/A</v>
      </c>
      <c r="AY665" s="10" t="e">
        <f t="shared" ref="AY665:AY728" si="335">VLOOKUP(AW665,ED_COHORT,2,FALSE)</f>
        <v>#N/A</v>
      </c>
      <c r="AZ665" s="10" t="e">
        <f t="shared" si="317"/>
        <v>#REF!</v>
      </c>
      <c r="BA665" s="12" t="e">
        <f>IF(BW665=7,0,AJ665&amp;IF(#REF!="SI",1,IF(#REF!="NO",2,IF(#REF!="VIH + PREVIO",3,0))))</f>
        <v>#REF!</v>
      </c>
      <c r="BB665" s="13" t="e">
        <f>IF(AND(#REF!="POSITIVO",#REF!="POSITIVO"),1,IF(#REF!="NEGATIVO",2,IF(#REF!="VIH + PREVIO",3,0)))</f>
        <v>#REF!</v>
      </c>
      <c r="BC665" s="10" t="e">
        <f>IF(#REF!="SI",1,IF(#REF!="NO",2,0))</f>
        <v>#REF!</v>
      </c>
      <c r="BD665" s="10" t="e">
        <f>IF(#REF!="SI",1,IF(#REF!="NO",2,0))</f>
        <v>#REF!</v>
      </c>
      <c r="BE665" s="10" t="e">
        <f>IF(OR(#REF!="VIH + PREVIO",#REF!="VIH + PREVIO",#REF!="VIH + PREVIO"),1,0)</f>
        <v>#REF!</v>
      </c>
      <c r="BF665" s="13" t="e">
        <f>IF(OR(#REF!="POSITIVO",#REF!="NEGATIVO"),1,IF(#REF!="PACIENTE NO ACEPTA",2,IF(#REF!="VIH + PREVIO",3,0)))</f>
        <v>#REF!</v>
      </c>
      <c r="BG665" s="10" t="e">
        <f t="shared" si="318"/>
        <v>#REF!</v>
      </c>
      <c r="BH665" s="10" t="e">
        <f t="shared" si="319"/>
        <v>#REF!</v>
      </c>
      <c r="BI665" s="10" t="e">
        <f t="shared" si="320"/>
        <v>#REF!</v>
      </c>
      <c r="BJ665" s="10" t="e">
        <f t="shared" si="321"/>
        <v>#REF!</v>
      </c>
      <c r="BK665" s="10" t="e">
        <f t="shared" si="322"/>
        <v>#REF!</v>
      </c>
      <c r="BL665" s="10" t="e">
        <f t="shared" si="323"/>
        <v>#REF!</v>
      </c>
      <c r="BM665" s="10" t="e">
        <f>IF(OR(BW665=7,AQ665=6),0,IF(#REF!="I",1,IF(#REF!="II",2,IF(#REF!="III",3,IF(#REF!="IV",4))))&amp;AP665&amp;AQ665&amp;AR665&amp;AS665&amp;AT665&amp;AU665&amp;AX665)</f>
        <v>#REF!</v>
      </c>
      <c r="BN665" s="10" t="e">
        <f t="shared" si="324"/>
        <v>#REF!</v>
      </c>
      <c r="BO665" s="10" t="e">
        <f t="shared" si="325"/>
        <v>#REF!</v>
      </c>
      <c r="BP665" s="10" t="e">
        <f t="shared" si="326"/>
        <v>#REF!</v>
      </c>
      <c r="BQ665" s="10" t="e">
        <f t="shared" si="327"/>
        <v>#REF!</v>
      </c>
      <c r="BR665" s="10" t="e">
        <f t="shared" si="328"/>
        <v>#REF!</v>
      </c>
      <c r="BS665" s="10" t="e">
        <f t="shared" si="329"/>
        <v>#REF!</v>
      </c>
      <c r="BT665" s="10" t="e">
        <f>IF(OR(BW665=7,AQ665=6),0,AO665&amp;IF(#REF!="SI",1,IF(#REF!="NO",2,IF(#REF!="VIH + PREVIO",3,0))))</f>
        <v>#REF!</v>
      </c>
      <c r="BU665" s="10" t="e">
        <f>IF(OR(BW665=7,AQ665=6),0,IF(#REF!="-",1,0))</f>
        <v>#REF!</v>
      </c>
      <c r="BV665" s="10" t="e">
        <f t="shared" si="330"/>
        <v>#REF!</v>
      </c>
      <c r="BW6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5" s="10" t="e">
        <f t="shared" si="331"/>
        <v>#REF!</v>
      </c>
      <c r="BY665" s="10" t="e">
        <f t="shared" si="333"/>
        <v>#REF!</v>
      </c>
      <c r="BZ665" s="10" t="e">
        <f t="shared" si="332"/>
        <v>#REF!</v>
      </c>
      <c r="CA665" s="10"/>
    </row>
    <row r="666" spans="1:79" s="3" customFormat="1" ht="23.25" customHeight="1" x14ac:dyDescent="0.3">
      <c r="A666" s="7">
        <v>664</v>
      </c>
      <c r="B666" s="43"/>
      <c r="C666" s="44"/>
      <c r="D666" s="45"/>
      <c r="E666" s="46"/>
      <c r="F666" s="46"/>
      <c r="G666" s="46"/>
      <c r="H666" s="50"/>
      <c r="I666" s="51"/>
      <c r="J666" s="52"/>
      <c r="K666" s="51"/>
      <c r="L666" s="53"/>
      <c r="M666" s="54"/>
      <c r="N666" s="43"/>
      <c r="O666" s="55"/>
      <c r="P666" s="46"/>
      <c r="Q666" s="46"/>
      <c r="R666" s="46"/>
      <c r="S666" s="43"/>
      <c r="T666" s="56"/>
      <c r="U666" s="46"/>
      <c r="V666" s="57"/>
      <c r="W666" s="58"/>
      <c r="X666" s="57"/>
      <c r="Y666" s="46"/>
      <c r="Z666" s="57"/>
      <c r="AA666" s="59"/>
      <c r="AB666" s="60"/>
      <c r="AC666" s="2"/>
      <c r="AD666" s="2"/>
      <c r="AE666" s="2"/>
      <c r="AJ666" s="11">
        <f t="shared" si="316"/>
        <v>13</v>
      </c>
      <c r="AK666" s="11">
        <f t="shared" si="304"/>
        <v>0</v>
      </c>
      <c r="AL666" s="11">
        <f t="shared" si="305"/>
        <v>0</v>
      </c>
      <c r="AM666" s="11">
        <f t="shared" si="306"/>
        <v>0</v>
      </c>
      <c r="AN666" s="11">
        <f t="shared" si="307"/>
        <v>0</v>
      </c>
      <c r="AO666" s="4" t="e">
        <f>IF(#REF!="I",1,IF(#REF!="II",2,IF(#REF!="III",3,IF(#REF!="IV",4))))</f>
        <v>#REF!</v>
      </c>
      <c r="AP666" s="11" t="e">
        <f>IF(#REF!="PULMONAR",1,IF(AND(#REF!="EXTRAPULMONAR",#REF!&lt;&gt;"MENINGEA"),2,IF(AND(#REF!="EXTRAPULMONAR",#REF!="MENINGEA"),3,)))</f>
        <v>#REF!</v>
      </c>
      <c r="AQ6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6" s="4">
        <f t="shared" si="308"/>
        <v>0</v>
      </c>
      <c r="AS666" s="10">
        <f t="shared" si="309"/>
        <v>0</v>
      </c>
      <c r="AT666" s="10">
        <f t="shared" si="310"/>
        <v>0</v>
      </c>
      <c r="AU666" s="10" t="str">
        <f t="shared" si="311"/>
        <v>0</v>
      </c>
      <c r="AV666" s="11" t="e">
        <f t="shared" si="312"/>
        <v>#N/A</v>
      </c>
      <c r="AW666" s="4" t="e">
        <f t="shared" si="313"/>
        <v>#N/A</v>
      </c>
      <c r="AX666" s="10" t="e">
        <f t="shared" si="334"/>
        <v>#N/A</v>
      </c>
      <c r="AY666" s="10" t="e">
        <f t="shared" si="335"/>
        <v>#N/A</v>
      </c>
      <c r="AZ666" s="10" t="e">
        <f t="shared" si="317"/>
        <v>#REF!</v>
      </c>
      <c r="BA666" s="12" t="e">
        <f>IF(BW666=7,0,AJ666&amp;IF(#REF!="SI",1,IF(#REF!="NO",2,IF(#REF!="VIH + PREVIO",3,0))))</f>
        <v>#REF!</v>
      </c>
      <c r="BB666" s="13" t="e">
        <f>IF(AND(#REF!="POSITIVO",#REF!="POSITIVO"),1,IF(#REF!="NEGATIVO",2,IF(#REF!="VIH + PREVIO",3,0)))</f>
        <v>#REF!</v>
      </c>
      <c r="BC666" s="10" t="e">
        <f>IF(#REF!="SI",1,IF(#REF!="NO",2,0))</f>
        <v>#REF!</v>
      </c>
      <c r="BD666" s="10" t="e">
        <f>IF(#REF!="SI",1,IF(#REF!="NO",2,0))</f>
        <v>#REF!</v>
      </c>
      <c r="BE666" s="10" t="e">
        <f>IF(OR(#REF!="VIH + PREVIO",#REF!="VIH + PREVIO",#REF!="VIH + PREVIO"),1,0)</f>
        <v>#REF!</v>
      </c>
      <c r="BF666" s="13" t="e">
        <f>IF(OR(#REF!="POSITIVO",#REF!="NEGATIVO"),1,IF(#REF!="PACIENTE NO ACEPTA",2,IF(#REF!="VIH + PREVIO",3,0)))</f>
        <v>#REF!</v>
      </c>
      <c r="BG666" s="10" t="e">
        <f t="shared" si="318"/>
        <v>#REF!</v>
      </c>
      <c r="BH666" s="10" t="e">
        <f t="shared" si="319"/>
        <v>#REF!</v>
      </c>
      <c r="BI666" s="10" t="e">
        <f t="shared" si="320"/>
        <v>#REF!</v>
      </c>
      <c r="BJ666" s="10" t="e">
        <f t="shared" si="321"/>
        <v>#REF!</v>
      </c>
      <c r="BK666" s="10" t="e">
        <f t="shared" si="322"/>
        <v>#REF!</v>
      </c>
      <c r="BL666" s="10" t="e">
        <f t="shared" si="323"/>
        <v>#REF!</v>
      </c>
      <c r="BM666" s="10" t="e">
        <f>IF(OR(BW666=7,AQ666=6),0,IF(#REF!="I",1,IF(#REF!="II",2,IF(#REF!="III",3,IF(#REF!="IV",4))))&amp;AP666&amp;AQ666&amp;AR666&amp;AS666&amp;AT666&amp;AU666&amp;AX666)</f>
        <v>#REF!</v>
      </c>
      <c r="BN666" s="10" t="e">
        <f t="shared" si="324"/>
        <v>#REF!</v>
      </c>
      <c r="BO666" s="10" t="e">
        <f t="shared" si="325"/>
        <v>#REF!</v>
      </c>
      <c r="BP666" s="10" t="e">
        <f t="shared" si="326"/>
        <v>#REF!</v>
      </c>
      <c r="BQ666" s="10" t="e">
        <f t="shared" si="327"/>
        <v>#REF!</v>
      </c>
      <c r="BR666" s="10" t="e">
        <f t="shared" si="328"/>
        <v>#REF!</v>
      </c>
      <c r="BS666" s="10" t="e">
        <f t="shared" si="329"/>
        <v>#REF!</v>
      </c>
      <c r="BT666" s="10" t="e">
        <f>IF(OR(BW666=7,AQ666=6),0,AO666&amp;IF(#REF!="SI",1,IF(#REF!="NO",2,IF(#REF!="VIH + PREVIO",3,0))))</f>
        <v>#REF!</v>
      </c>
      <c r="BU666" s="10" t="e">
        <f>IF(OR(BW666=7,AQ666=6),0,IF(#REF!="-",1,0))</f>
        <v>#REF!</v>
      </c>
      <c r="BV666" s="10" t="e">
        <f t="shared" si="330"/>
        <v>#REF!</v>
      </c>
      <c r="BW6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6" s="10" t="e">
        <f t="shared" si="331"/>
        <v>#REF!</v>
      </c>
      <c r="BY666" s="10" t="e">
        <f t="shared" si="333"/>
        <v>#REF!</v>
      </c>
      <c r="BZ666" s="10" t="e">
        <f t="shared" si="332"/>
        <v>#REF!</v>
      </c>
      <c r="CA666" s="10"/>
    </row>
    <row r="667" spans="1:79" s="3" customFormat="1" ht="23.25" customHeight="1" x14ac:dyDescent="0.3">
      <c r="A667" s="7">
        <v>665</v>
      </c>
      <c r="B667" s="43"/>
      <c r="C667" s="44"/>
      <c r="D667" s="45"/>
      <c r="E667" s="46"/>
      <c r="F667" s="46"/>
      <c r="G667" s="46"/>
      <c r="H667" s="50"/>
      <c r="I667" s="51"/>
      <c r="J667" s="52"/>
      <c r="K667" s="51"/>
      <c r="L667" s="53"/>
      <c r="M667" s="54"/>
      <c r="N667" s="43"/>
      <c r="O667" s="55"/>
      <c r="P667" s="46"/>
      <c r="Q667" s="46"/>
      <c r="R667" s="46"/>
      <c r="S667" s="43"/>
      <c r="T667" s="56"/>
      <c r="U667" s="46"/>
      <c r="V667" s="57"/>
      <c r="W667" s="58"/>
      <c r="X667" s="57"/>
      <c r="Y667" s="46"/>
      <c r="Z667" s="57"/>
      <c r="AA667" s="59"/>
      <c r="AB667" s="60"/>
      <c r="AC667" s="2"/>
      <c r="AD667" s="2"/>
      <c r="AE667" s="2"/>
      <c r="AJ667" s="11">
        <f t="shared" si="316"/>
        <v>13</v>
      </c>
      <c r="AK667" s="11">
        <f t="shared" si="304"/>
        <v>0</v>
      </c>
      <c r="AL667" s="11">
        <f t="shared" si="305"/>
        <v>0</v>
      </c>
      <c r="AM667" s="11">
        <f t="shared" si="306"/>
        <v>0</v>
      </c>
      <c r="AN667" s="11">
        <f t="shared" si="307"/>
        <v>0</v>
      </c>
      <c r="AO667" s="4" t="e">
        <f>IF(#REF!="I",1,IF(#REF!="II",2,IF(#REF!="III",3,IF(#REF!="IV",4))))</f>
        <v>#REF!</v>
      </c>
      <c r="AP667" s="11" t="e">
        <f>IF(#REF!="PULMONAR",1,IF(AND(#REF!="EXTRAPULMONAR",#REF!&lt;&gt;"MENINGEA"),2,IF(AND(#REF!="EXTRAPULMONAR",#REF!="MENINGEA"),3,)))</f>
        <v>#REF!</v>
      </c>
      <c r="AQ6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7" s="4">
        <f t="shared" si="308"/>
        <v>0</v>
      </c>
      <c r="AS667" s="10">
        <f t="shared" si="309"/>
        <v>0</v>
      </c>
      <c r="AT667" s="10">
        <f t="shared" si="310"/>
        <v>0</v>
      </c>
      <c r="AU667" s="10" t="str">
        <f t="shared" si="311"/>
        <v>0</v>
      </c>
      <c r="AV667" s="11" t="e">
        <f t="shared" si="312"/>
        <v>#N/A</v>
      </c>
      <c r="AW667" s="4" t="e">
        <f t="shared" si="313"/>
        <v>#N/A</v>
      </c>
      <c r="AX667" s="10" t="e">
        <f t="shared" si="334"/>
        <v>#N/A</v>
      </c>
      <c r="AY667" s="10" t="e">
        <f t="shared" si="335"/>
        <v>#N/A</v>
      </c>
      <c r="AZ667" s="10" t="e">
        <f t="shared" si="317"/>
        <v>#REF!</v>
      </c>
      <c r="BA667" s="12" t="e">
        <f>IF(BW667=7,0,AJ667&amp;IF(#REF!="SI",1,IF(#REF!="NO",2,IF(#REF!="VIH + PREVIO",3,0))))</f>
        <v>#REF!</v>
      </c>
      <c r="BB667" s="13" t="e">
        <f>IF(AND(#REF!="POSITIVO",#REF!="POSITIVO"),1,IF(#REF!="NEGATIVO",2,IF(#REF!="VIH + PREVIO",3,0)))</f>
        <v>#REF!</v>
      </c>
      <c r="BC667" s="10" t="e">
        <f>IF(#REF!="SI",1,IF(#REF!="NO",2,0))</f>
        <v>#REF!</v>
      </c>
      <c r="BD667" s="10" t="e">
        <f>IF(#REF!="SI",1,IF(#REF!="NO",2,0))</f>
        <v>#REF!</v>
      </c>
      <c r="BE667" s="10" t="e">
        <f>IF(OR(#REF!="VIH + PREVIO",#REF!="VIH + PREVIO",#REF!="VIH + PREVIO"),1,0)</f>
        <v>#REF!</v>
      </c>
      <c r="BF667" s="13" t="e">
        <f>IF(OR(#REF!="POSITIVO",#REF!="NEGATIVO"),1,IF(#REF!="PACIENTE NO ACEPTA",2,IF(#REF!="VIH + PREVIO",3,0)))</f>
        <v>#REF!</v>
      </c>
      <c r="BG667" s="10" t="e">
        <f t="shared" si="318"/>
        <v>#REF!</v>
      </c>
      <c r="BH667" s="10" t="e">
        <f t="shared" si="319"/>
        <v>#REF!</v>
      </c>
      <c r="BI667" s="10" t="e">
        <f t="shared" si="320"/>
        <v>#REF!</v>
      </c>
      <c r="BJ667" s="10" t="e">
        <f t="shared" si="321"/>
        <v>#REF!</v>
      </c>
      <c r="BK667" s="10" t="e">
        <f t="shared" si="322"/>
        <v>#REF!</v>
      </c>
      <c r="BL667" s="10" t="e">
        <f t="shared" si="323"/>
        <v>#REF!</v>
      </c>
      <c r="BM667" s="10" t="e">
        <f>IF(OR(BW667=7,AQ667=6),0,IF(#REF!="I",1,IF(#REF!="II",2,IF(#REF!="III",3,IF(#REF!="IV",4))))&amp;AP667&amp;AQ667&amp;AR667&amp;AS667&amp;AT667&amp;AU667&amp;AX667)</f>
        <v>#REF!</v>
      </c>
      <c r="BN667" s="10" t="e">
        <f t="shared" si="324"/>
        <v>#REF!</v>
      </c>
      <c r="BO667" s="10" t="e">
        <f t="shared" si="325"/>
        <v>#REF!</v>
      </c>
      <c r="BP667" s="10" t="e">
        <f t="shared" si="326"/>
        <v>#REF!</v>
      </c>
      <c r="BQ667" s="10" t="e">
        <f t="shared" si="327"/>
        <v>#REF!</v>
      </c>
      <c r="BR667" s="10" t="e">
        <f t="shared" si="328"/>
        <v>#REF!</v>
      </c>
      <c r="BS667" s="10" t="e">
        <f t="shared" si="329"/>
        <v>#REF!</v>
      </c>
      <c r="BT667" s="10" t="e">
        <f>IF(OR(BW667=7,AQ667=6),0,AO667&amp;IF(#REF!="SI",1,IF(#REF!="NO",2,IF(#REF!="VIH + PREVIO",3,0))))</f>
        <v>#REF!</v>
      </c>
      <c r="BU667" s="10" t="e">
        <f>IF(OR(BW667=7,AQ667=6),0,IF(#REF!="-",1,0))</f>
        <v>#REF!</v>
      </c>
      <c r="BV667" s="10" t="e">
        <f t="shared" si="330"/>
        <v>#REF!</v>
      </c>
      <c r="BW6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7" s="10" t="e">
        <f t="shared" si="331"/>
        <v>#REF!</v>
      </c>
      <c r="BY667" s="10" t="e">
        <f t="shared" si="333"/>
        <v>#REF!</v>
      </c>
      <c r="BZ667" s="10" t="e">
        <f t="shared" si="332"/>
        <v>#REF!</v>
      </c>
      <c r="CA667" s="10"/>
    </row>
    <row r="668" spans="1:79" s="3" customFormat="1" ht="23.25" customHeight="1" x14ac:dyDescent="0.3">
      <c r="A668" s="7">
        <v>666</v>
      </c>
      <c r="B668" s="43"/>
      <c r="C668" s="44"/>
      <c r="D668" s="45"/>
      <c r="E668" s="46"/>
      <c r="F668" s="46"/>
      <c r="G668" s="46"/>
      <c r="H668" s="50"/>
      <c r="I668" s="51"/>
      <c r="J668" s="52"/>
      <c r="K668" s="51"/>
      <c r="L668" s="53"/>
      <c r="M668" s="54"/>
      <c r="N668" s="43"/>
      <c r="O668" s="55"/>
      <c r="P668" s="46"/>
      <c r="Q668" s="46"/>
      <c r="R668" s="46"/>
      <c r="S668" s="43"/>
      <c r="T668" s="56"/>
      <c r="U668" s="46"/>
      <c r="V668" s="57"/>
      <c r="W668" s="58"/>
      <c r="X668" s="57"/>
      <c r="Y668" s="46"/>
      <c r="Z668" s="57"/>
      <c r="AA668" s="59"/>
      <c r="AB668" s="60"/>
      <c r="AC668" s="2"/>
      <c r="AD668" s="2"/>
      <c r="AE668" s="2"/>
      <c r="AJ668" s="11">
        <f t="shared" si="316"/>
        <v>13</v>
      </c>
      <c r="AK668" s="11">
        <f t="shared" si="304"/>
        <v>0</v>
      </c>
      <c r="AL668" s="11">
        <f t="shared" si="305"/>
        <v>0</v>
      </c>
      <c r="AM668" s="11">
        <f t="shared" si="306"/>
        <v>0</v>
      </c>
      <c r="AN668" s="11">
        <f t="shared" si="307"/>
        <v>0</v>
      </c>
      <c r="AO668" s="4" t="e">
        <f>IF(#REF!="I",1,IF(#REF!="II",2,IF(#REF!="III",3,IF(#REF!="IV",4))))</f>
        <v>#REF!</v>
      </c>
      <c r="AP668" s="11" t="e">
        <f>IF(#REF!="PULMONAR",1,IF(AND(#REF!="EXTRAPULMONAR",#REF!&lt;&gt;"MENINGEA"),2,IF(AND(#REF!="EXTRAPULMONAR",#REF!="MENINGEA"),3,)))</f>
        <v>#REF!</v>
      </c>
      <c r="AQ6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8" s="4">
        <f t="shared" si="308"/>
        <v>0</v>
      </c>
      <c r="AS668" s="10">
        <f t="shared" si="309"/>
        <v>0</v>
      </c>
      <c r="AT668" s="10">
        <f t="shared" si="310"/>
        <v>0</v>
      </c>
      <c r="AU668" s="10" t="str">
        <f t="shared" si="311"/>
        <v>0</v>
      </c>
      <c r="AV668" s="11" t="e">
        <f t="shared" si="312"/>
        <v>#N/A</v>
      </c>
      <c r="AW668" s="4" t="e">
        <f t="shared" si="313"/>
        <v>#N/A</v>
      </c>
      <c r="AX668" s="10" t="e">
        <f t="shared" si="334"/>
        <v>#N/A</v>
      </c>
      <c r="AY668" s="10" t="e">
        <f t="shared" si="335"/>
        <v>#N/A</v>
      </c>
      <c r="AZ668" s="10" t="e">
        <f t="shared" si="317"/>
        <v>#REF!</v>
      </c>
      <c r="BA668" s="12" t="e">
        <f>IF(BW668=7,0,AJ668&amp;IF(#REF!="SI",1,IF(#REF!="NO",2,IF(#REF!="VIH + PREVIO",3,0))))</f>
        <v>#REF!</v>
      </c>
      <c r="BB668" s="13" t="e">
        <f>IF(AND(#REF!="POSITIVO",#REF!="POSITIVO"),1,IF(#REF!="NEGATIVO",2,IF(#REF!="VIH + PREVIO",3,0)))</f>
        <v>#REF!</v>
      </c>
      <c r="BC668" s="10" t="e">
        <f>IF(#REF!="SI",1,IF(#REF!="NO",2,0))</f>
        <v>#REF!</v>
      </c>
      <c r="BD668" s="10" t="e">
        <f>IF(#REF!="SI",1,IF(#REF!="NO",2,0))</f>
        <v>#REF!</v>
      </c>
      <c r="BE668" s="10" t="e">
        <f>IF(OR(#REF!="VIH + PREVIO",#REF!="VIH + PREVIO",#REF!="VIH + PREVIO"),1,0)</f>
        <v>#REF!</v>
      </c>
      <c r="BF668" s="13" t="e">
        <f>IF(OR(#REF!="POSITIVO",#REF!="NEGATIVO"),1,IF(#REF!="PACIENTE NO ACEPTA",2,IF(#REF!="VIH + PREVIO",3,0)))</f>
        <v>#REF!</v>
      </c>
      <c r="BG668" s="10" t="e">
        <f t="shared" si="318"/>
        <v>#REF!</v>
      </c>
      <c r="BH668" s="10" t="e">
        <f t="shared" si="319"/>
        <v>#REF!</v>
      </c>
      <c r="BI668" s="10" t="e">
        <f t="shared" si="320"/>
        <v>#REF!</v>
      </c>
      <c r="BJ668" s="10" t="e">
        <f t="shared" si="321"/>
        <v>#REF!</v>
      </c>
      <c r="BK668" s="10" t="e">
        <f t="shared" si="322"/>
        <v>#REF!</v>
      </c>
      <c r="BL668" s="10" t="e">
        <f t="shared" si="323"/>
        <v>#REF!</v>
      </c>
      <c r="BM668" s="10" t="e">
        <f>IF(OR(BW668=7,AQ668=6),0,IF(#REF!="I",1,IF(#REF!="II",2,IF(#REF!="III",3,IF(#REF!="IV",4))))&amp;AP668&amp;AQ668&amp;AR668&amp;AS668&amp;AT668&amp;AU668&amp;AX668)</f>
        <v>#REF!</v>
      </c>
      <c r="BN668" s="10" t="e">
        <f t="shared" si="324"/>
        <v>#REF!</v>
      </c>
      <c r="BO668" s="10" t="e">
        <f t="shared" si="325"/>
        <v>#REF!</v>
      </c>
      <c r="BP668" s="10" t="e">
        <f t="shared" si="326"/>
        <v>#REF!</v>
      </c>
      <c r="BQ668" s="10" t="e">
        <f t="shared" si="327"/>
        <v>#REF!</v>
      </c>
      <c r="BR668" s="10" t="e">
        <f t="shared" si="328"/>
        <v>#REF!</v>
      </c>
      <c r="BS668" s="10" t="e">
        <f t="shared" si="329"/>
        <v>#REF!</v>
      </c>
      <c r="BT668" s="10" t="e">
        <f>IF(OR(BW668=7,AQ668=6),0,AO668&amp;IF(#REF!="SI",1,IF(#REF!="NO",2,IF(#REF!="VIH + PREVIO",3,0))))</f>
        <v>#REF!</v>
      </c>
      <c r="BU668" s="10" t="e">
        <f>IF(OR(BW668=7,AQ668=6),0,IF(#REF!="-",1,0))</f>
        <v>#REF!</v>
      </c>
      <c r="BV668" s="10" t="e">
        <f t="shared" si="330"/>
        <v>#REF!</v>
      </c>
      <c r="BW6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8" s="10" t="e">
        <f t="shared" si="331"/>
        <v>#REF!</v>
      </c>
      <c r="BY668" s="10" t="e">
        <f t="shared" si="333"/>
        <v>#REF!</v>
      </c>
      <c r="BZ668" s="10" t="e">
        <f t="shared" si="332"/>
        <v>#REF!</v>
      </c>
      <c r="CA668" s="10"/>
    </row>
    <row r="669" spans="1:79" s="3" customFormat="1" ht="23.25" customHeight="1" x14ac:dyDescent="0.3">
      <c r="A669" s="7">
        <v>667</v>
      </c>
      <c r="B669" s="43"/>
      <c r="C669" s="44"/>
      <c r="D669" s="45"/>
      <c r="E669" s="46"/>
      <c r="F669" s="46"/>
      <c r="G669" s="46"/>
      <c r="H669" s="50"/>
      <c r="I669" s="51"/>
      <c r="J669" s="52"/>
      <c r="K669" s="51"/>
      <c r="L669" s="53"/>
      <c r="M669" s="54"/>
      <c r="N669" s="43"/>
      <c r="O669" s="55"/>
      <c r="P669" s="46"/>
      <c r="Q669" s="46"/>
      <c r="R669" s="46"/>
      <c r="S669" s="43"/>
      <c r="T669" s="56"/>
      <c r="U669" s="46"/>
      <c r="V669" s="57"/>
      <c r="W669" s="58"/>
      <c r="X669" s="57"/>
      <c r="Y669" s="46"/>
      <c r="Z669" s="57"/>
      <c r="AA669" s="59"/>
      <c r="AB669" s="60"/>
      <c r="AC669" s="2"/>
      <c r="AD669" s="2"/>
      <c r="AE669" s="2"/>
      <c r="AJ669" s="11">
        <f t="shared" si="316"/>
        <v>13</v>
      </c>
      <c r="AK669" s="11">
        <f t="shared" si="304"/>
        <v>0</v>
      </c>
      <c r="AL669" s="11">
        <f t="shared" si="305"/>
        <v>0</v>
      </c>
      <c r="AM669" s="11">
        <f t="shared" si="306"/>
        <v>0</v>
      </c>
      <c r="AN669" s="11">
        <f t="shared" si="307"/>
        <v>0</v>
      </c>
      <c r="AO669" s="4" t="e">
        <f>IF(#REF!="I",1,IF(#REF!="II",2,IF(#REF!="III",3,IF(#REF!="IV",4))))</f>
        <v>#REF!</v>
      </c>
      <c r="AP669" s="11" t="e">
        <f>IF(#REF!="PULMONAR",1,IF(AND(#REF!="EXTRAPULMONAR",#REF!&lt;&gt;"MENINGEA"),2,IF(AND(#REF!="EXTRAPULMONAR",#REF!="MENINGEA"),3,)))</f>
        <v>#REF!</v>
      </c>
      <c r="AQ6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69" s="4">
        <f t="shared" si="308"/>
        <v>0</v>
      </c>
      <c r="AS669" s="10">
        <f t="shared" si="309"/>
        <v>0</v>
      </c>
      <c r="AT669" s="10">
        <f t="shared" si="310"/>
        <v>0</v>
      </c>
      <c r="AU669" s="10" t="str">
        <f t="shared" si="311"/>
        <v>0</v>
      </c>
      <c r="AV669" s="11" t="e">
        <f t="shared" si="312"/>
        <v>#N/A</v>
      </c>
      <c r="AW669" s="4" t="e">
        <f t="shared" si="313"/>
        <v>#N/A</v>
      </c>
      <c r="AX669" s="10" t="e">
        <f t="shared" si="334"/>
        <v>#N/A</v>
      </c>
      <c r="AY669" s="10" t="e">
        <f t="shared" si="335"/>
        <v>#N/A</v>
      </c>
      <c r="AZ669" s="10" t="e">
        <f t="shared" si="317"/>
        <v>#REF!</v>
      </c>
      <c r="BA669" s="12" t="e">
        <f>IF(BW669=7,0,AJ669&amp;IF(#REF!="SI",1,IF(#REF!="NO",2,IF(#REF!="VIH + PREVIO",3,0))))</f>
        <v>#REF!</v>
      </c>
      <c r="BB669" s="13" t="e">
        <f>IF(AND(#REF!="POSITIVO",#REF!="POSITIVO"),1,IF(#REF!="NEGATIVO",2,IF(#REF!="VIH + PREVIO",3,0)))</f>
        <v>#REF!</v>
      </c>
      <c r="BC669" s="10" t="e">
        <f>IF(#REF!="SI",1,IF(#REF!="NO",2,0))</f>
        <v>#REF!</v>
      </c>
      <c r="BD669" s="10" t="e">
        <f>IF(#REF!="SI",1,IF(#REF!="NO",2,0))</f>
        <v>#REF!</v>
      </c>
      <c r="BE669" s="10" t="e">
        <f>IF(OR(#REF!="VIH + PREVIO",#REF!="VIH + PREVIO",#REF!="VIH + PREVIO"),1,0)</f>
        <v>#REF!</v>
      </c>
      <c r="BF669" s="13" t="e">
        <f>IF(OR(#REF!="POSITIVO",#REF!="NEGATIVO"),1,IF(#REF!="PACIENTE NO ACEPTA",2,IF(#REF!="VIH + PREVIO",3,0)))</f>
        <v>#REF!</v>
      </c>
      <c r="BG669" s="10" t="e">
        <f t="shared" si="318"/>
        <v>#REF!</v>
      </c>
      <c r="BH669" s="10" t="e">
        <f t="shared" si="319"/>
        <v>#REF!</v>
      </c>
      <c r="BI669" s="10" t="e">
        <f t="shared" si="320"/>
        <v>#REF!</v>
      </c>
      <c r="BJ669" s="10" t="e">
        <f t="shared" si="321"/>
        <v>#REF!</v>
      </c>
      <c r="BK669" s="10" t="e">
        <f t="shared" si="322"/>
        <v>#REF!</v>
      </c>
      <c r="BL669" s="10" t="e">
        <f t="shared" si="323"/>
        <v>#REF!</v>
      </c>
      <c r="BM669" s="10" t="e">
        <f>IF(OR(BW669=7,AQ669=6),0,IF(#REF!="I",1,IF(#REF!="II",2,IF(#REF!="III",3,IF(#REF!="IV",4))))&amp;AP669&amp;AQ669&amp;AR669&amp;AS669&amp;AT669&amp;AU669&amp;AX669)</f>
        <v>#REF!</v>
      </c>
      <c r="BN669" s="10" t="e">
        <f t="shared" si="324"/>
        <v>#REF!</v>
      </c>
      <c r="BO669" s="10" t="e">
        <f t="shared" si="325"/>
        <v>#REF!</v>
      </c>
      <c r="BP669" s="10" t="e">
        <f t="shared" si="326"/>
        <v>#REF!</v>
      </c>
      <c r="BQ669" s="10" t="e">
        <f t="shared" si="327"/>
        <v>#REF!</v>
      </c>
      <c r="BR669" s="10" t="e">
        <f t="shared" si="328"/>
        <v>#REF!</v>
      </c>
      <c r="BS669" s="10" t="e">
        <f t="shared" si="329"/>
        <v>#REF!</v>
      </c>
      <c r="BT669" s="10" t="e">
        <f>IF(OR(BW669=7,AQ669=6),0,AO669&amp;IF(#REF!="SI",1,IF(#REF!="NO",2,IF(#REF!="VIH + PREVIO",3,0))))</f>
        <v>#REF!</v>
      </c>
      <c r="BU669" s="10" t="e">
        <f>IF(OR(BW669=7,AQ669=6),0,IF(#REF!="-",1,0))</f>
        <v>#REF!</v>
      </c>
      <c r="BV669" s="10" t="e">
        <f t="shared" si="330"/>
        <v>#REF!</v>
      </c>
      <c r="BW6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69" s="10" t="e">
        <f t="shared" si="331"/>
        <v>#REF!</v>
      </c>
      <c r="BY669" s="10" t="e">
        <f t="shared" si="333"/>
        <v>#REF!</v>
      </c>
      <c r="BZ669" s="10" t="e">
        <f t="shared" si="332"/>
        <v>#REF!</v>
      </c>
      <c r="CA669" s="10"/>
    </row>
    <row r="670" spans="1:79" s="3" customFormat="1" ht="23.25" customHeight="1" x14ac:dyDescent="0.3">
      <c r="A670" s="7">
        <v>668</v>
      </c>
      <c r="B670" s="43"/>
      <c r="C670" s="44"/>
      <c r="D670" s="45"/>
      <c r="E670" s="46"/>
      <c r="F670" s="46"/>
      <c r="G670" s="46"/>
      <c r="H670" s="50"/>
      <c r="I670" s="51"/>
      <c r="J670" s="52"/>
      <c r="K670" s="51"/>
      <c r="L670" s="53"/>
      <c r="M670" s="54"/>
      <c r="N670" s="43"/>
      <c r="O670" s="55"/>
      <c r="P670" s="46"/>
      <c r="Q670" s="46"/>
      <c r="R670" s="46"/>
      <c r="S670" s="43"/>
      <c r="T670" s="56"/>
      <c r="U670" s="46"/>
      <c r="V670" s="57"/>
      <c r="W670" s="58"/>
      <c r="X670" s="57"/>
      <c r="Y670" s="46"/>
      <c r="Z670" s="57"/>
      <c r="AA670" s="59"/>
      <c r="AB670" s="60"/>
      <c r="AC670" s="2"/>
      <c r="AD670" s="2"/>
      <c r="AE670" s="2"/>
      <c r="AJ670" s="11">
        <f t="shared" si="316"/>
        <v>13</v>
      </c>
      <c r="AK670" s="11">
        <f t="shared" si="304"/>
        <v>0</v>
      </c>
      <c r="AL670" s="11">
        <f t="shared" si="305"/>
        <v>0</v>
      </c>
      <c r="AM670" s="11">
        <f t="shared" si="306"/>
        <v>0</v>
      </c>
      <c r="AN670" s="11">
        <f t="shared" si="307"/>
        <v>0</v>
      </c>
      <c r="AO670" s="4" t="e">
        <f>IF(#REF!="I",1,IF(#REF!="II",2,IF(#REF!="III",3,IF(#REF!="IV",4))))</f>
        <v>#REF!</v>
      </c>
      <c r="AP670" s="11" t="e">
        <f>IF(#REF!="PULMONAR",1,IF(AND(#REF!="EXTRAPULMONAR",#REF!&lt;&gt;"MENINGEA"),2,IF(AND(#REF!="EXTRAPULMONAR",#REF!="MENINGEA"),3,)))</f>
        <v>#REF!</v>
      </c>
      <c r="AQ6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0" s="4">
        <f t="shared" si="308"/>
        <v>0</v>
      </c>
      <c r="AS670" s="10">
        <f t="shared" si="309"/>
        <v>0</v>
      </c>
      <c r="AT670" s="10">
        <f t="shared" si="310"/>
        <v>0</v>
      </c>
      <c r="AU670" s="10" t="str">
        <f t="shared" si="311"/>
        <v>0</v>
      </c>
      <c r="AV670" s="11" t="e">
        <f t="shared" si="312"/>
        <v>#N/A</v>
      </c>
      <c r="AW670" s="4" t="e">
        <f t="shared" si="313"/>
        <v>#N/A</v>
      </c>
      <c r="AX670" s="10" t="e">
        <f t="shared" si="334"/>
        <v>#N/A</v>
      </c>
      <c r="AY670" s="10" t="e">
        <f t="shared" si="335"/>
        <v>#N/A</v>
      </c>
      <c r="AZ670" s="10" t="e">
        <f t="shared" si="317"/>
        <v>#REF!</v>
      </c>
      <c r="BA670" s="12" t="e">
        <f>IF(BW670=7,0,AJ670&amp;IF(#REF!="SI",1,IF(#REF!="NO",2,IF(#REF!="VIH + PREVIO",3,0))))</f>
        <v>#REF!</v>
      </c>
      <c r="BB670" s="13" t="e">
        <f>IF(AND(#REF!="POSITIVO",#REF!="POSITIVO"),1,IF(#REF!="NEGATIVO",2,IF(#REF!="VIH + PREVIO",3,0)))</f>
        <v>#REF!</v>
      </c>
      <c r="BC670" s="10" t="e">
        <f>IF(#REF!="SI",1,IF(#REF!="NO",2,0))</f>
        <v>#REF!</v>
      </c>
      <c r="BD670" s="10" t="e">
        <f>IF(#REF!="SI",1,IF(#REF!="NO",2,0))</f>
        <v>#REF!</v>
      </c>
      <c r="BE670" s="10" t="e">
        <f>IF(OR(#REF!="VIH + PREVIO",#REF!="VIH + PREVIO",#REF!="VIH + PREVIO"),1,0)</f>
        <v>#REF!</v>
      </c>
      <c r="BF670" s="13" t="e">
        <f>IF(OR(#REF!="POSITIVO",#REF!="NEGATIVO"),1,IF(#REF!="PACIENTE NO ACEPTA",2,IF(#REF!="VIH + PREVIO",3,0)))</f>
        <v>#REF!</v>
      </c>
      <c r="BG670" s="10" t="e">
        <f t="shared" si="318"/>
        <v>#REF!</v>
      </c>
      <c r="BH670" s="10" t="e">
        <f t="shared" si="319"/>
        <v>#REF!</v>
      </c>
      <c r="BI670" s="10" t="e">
        <f t="shared" si="320"/>
        <v>#REF!</v>
      </c>
      <c r="BJ670" s="10" t="e">
        <f t="shared" si="321"/>
        <v>#REF!</v>
      </c>
      <c r="BK670" s="10" t="e">
        <f t="shared" si="322"/>
        <v>#REF!</v>
      </c>
      <c r="BL670" s="10" t="e">
        <f t="shared" si="323"/>
        <v>#REF!</v>
      </c>
      <c r="BM670" s="10" t="e">
        <f>IF(OR(BW670=7,AQ670=6),0,IF(#REF!="I",1,IF(#REF!="II",2,IF(#REF!="III",3,IF(#REF!="IV",4))))&amp;AP670&amp;AQ670&amp;AR670&amp;AS670&amp;AT670&amp;AU670&amp;AX670)</f>
        <v>#REF!</v>
      </c>
      <c r="BN670" s="10" t="e">
        <f t="shared" si="324"/>
        <v>#REF!</v>
      </c>
      <c r="BO670" s="10" t="e">
        <f t="shared" si="325"/>
        <v>#REF!</v>
      </c>
      <c r="BP670" s="10" t="e">
        <f t="shared" si="326"/>
        <v>#REF!</v>
      </c>
      <c r="BQ670" s="10" t="e">
        <f t="shared" si="327"/>
        <v>#REF!</v>
      </c>
      <c r="BR670" s="10" t="e">
        <f t="shared" si="328"/>
        <v>#REF!</v>
      </c>
      <c r="BS670" s="10" t="e">
        <f t="shared" si="329"/>
        <v>#REF!</v>
      </c>
      <c r="BT670" s="10" t="e">
        <f>IF(OR(BW670=7,AQ670=6),0,AO670&amp;IF(#REF!="SI",1,IF(#REF!="NO",2,IF(#REF!="VIH + PREVIO",3,0))))</f>
        <v>#REF!</v>
      </c>
      <c r="BU670" s="10" t="e">
        <f>IF(OR(BW670=7,AQ670=6),0,IF(#REF!="-",1,0))</f>
        <v>#REF!</v>
      </c>
      <c r="BV670" s="10" t="e">
        <f t="shared" si="330"/>
        <v>#REF!</v>
      </c>
      <c r="BW6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0" s="10" t="e">
        <f t="shared" si="331"/>
        <v>#REF!</v>
      </c>
      <c r="BY670" s="10" t="e">
        <f t="shared" si="333"/>
        <v>#REF!</v>
      </c>
      <c r="BZ670" s="10" t="e">
        <f t="shared" si="332"/>
        <v>#REF!</v>
      </c>
      <c r="CA670" s="10"/>
    </row>
    <row r="671" spans="1:79" s="3" customFormat="1" ht="23.25" customHeight="1" x14ac:dyDescent="0.3">
      <c r="A671" s="7">
        <v>669</v>
      </c>
      <c r="B671" s="43"/>
      <c r="C671" s="44"/>
      <c r="D671" s="45"/>
      <c r="E671" s="46"/>
      <c r="F671" s="46"/>
      <c r="G671" s="46"/>
      <c r="H671" s="50"/>
      <c r="I671" s="51"/>
      <c r="J671" s="52"/>
      <c r="K671" s="51"/>
      <c r="L671" s="53"/>
      <c r="M671" s="54"/>
      <c r="N671" s="43"/>
      <c r="O671" s="55"/>
      <c r="P671" s="46"/>
      <c r="Q671" s="46"/>
      <c r="R671" s="46"/>
      <c r="S671" s="43"/>
      <c r="T671" s="56"/>
      <c r="U671" s="46"/>
      <c r="V671" s="57"/>
      <c r="W671" s="58"/>
      <c r="X671" s="57"/>
      <c r="Y671" s="46"/>
      <c r="Z671" s="57"/>
      <c r="AA671" s="59"/>
      <c r="AB671" s="60"/>
      <c r="AC671" s="2"/>
      <c r="AD671" s="2"/>
      <c r="AE671" s="2"/>
      <c r="AJ671" s="11">
        <f t="shared" si="316"/>
        <v>13</v>
      </c>
      <c r="AK671" s="11">
        <f t="shared" ref="AK671:AK734" si="336">IF(D671&lt;&gt;"",MONTH(D671),0)</f>
        <v>0</v>
      </c>
      <c r="AL671" s="11">
        <f t="shared" ref="AL671:AL734" si="337">IF(AND(AR671=1,V671&lt;&gt;""),MONTH(V671),0)</f>
        <v>0</v>
      </c>
      <c r="AM671" s="11">
        <f t="shared" ref="AM671:AM734" si="338">IF(AND(AS671=1,X671&lt;&gt;""),MONTH(X671),0)</f>
        <v>0</v>
      </c>
      <c r="AN671" s="11">
        <f t="shared" ref="AN671:AN734" si="339">IF(AND(AT671=1,Z671&lt;&gt;""),MONTH(Z671),0)</f>
        <v>0</v>
      </c>
      <c r="AO671" s="4" t="e">
        <f>IF(#REF!="I",1,IF(#REF!="II",2,IF(#REF!="III",3,IF(#REF!="IV",4))))</f>
        <v>#REF!</v>
      </c>
      <c r="AP671" s="11" t="e">
        <f>IF(#REF!="PULMONAR",1,IF(AND(#REF!="EXTRAPULMONAR",#REF!&lt;&gt;"MENINGEA"),2,IF(AND(#REF!="EXTRAPULMONAR",#REF!="MENINGEA"),3,)))</f>
        <v>#REF!</v>
      </c>
      <c r="AQ6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1" s="4">
        <f t="shared" ref="AR671:AR734" si="340">IF(OR(U671="+",U671="++",U671="+++",U671="1 A 9 BAAR"),1,IF(U671="-",2,IF(OR(U671="NR",U671=""),0)))</f>
        <v>0</v>
      </c>
      <c r="AS671" s="10">
        <f t="shared" ref="AS671:AS734" si="341">IF(OR(W671="+",W671="++",W671="+++",W671="1 A 19 colonias"),1,IF(W671="-",2,0))</f>
        <v>0</v>
      </c>
      <c r="AT671" s="10">
        <f t="shared" ref="AT671:AT734" si="342">IF(Y671="DETECTADO",1,IF(Y671="NO DETECTADO",2,0))</f>
        <v>0</v>
      </c>
      <c r="AU671" s="10" t="str">
        <f t="shared" ref="AU671:AU734" si="343">IF(H671="M",1,IF(H671="F","2",IF(H671="","0")))</f>
        <v>0</v>
      </c>
      <c r="AV671" s="11" t="e">
        <f t="shared" ref="AV671:AV734" si="344">VLOOKUP(I671,G_EDAD,2,FALSE)</f>
        <v>#N/A</v>
      </c>
      <c r="AW671" s="4" t="e">
        <f t="shared" ref="AW671:AW734" si="345">VLOOKUP(I671,G_EDAD,3,FALSE)</f>
        <v>#N/A</v>
      </c>
      <c r="AX671" s="10" t="e">
        <f t="shared" si="334"/>
        <v>#N/A</v>
      </c>
      <c r="AY671" s="10" t="e">
        <f t="shared" si="335"/>
        <v>#N/A</v>
      </c>
      <c r="AZ671" s="10" t="e">
        <f t="shared" si="317"/>
        <v>#REF!</v>
      </c>
      <c r="BA671" s="12" t="e">
        <f>IF(BW671=7,0,AJ671&amp;IF(#REF!="SI",1,IF(#REF!="NO",2,IF(#REF!="VIH + PREVIO",3,0))))</f>
        <v>#REF!</v>
      </c>
      <c r="BB671" s="13" t="e">
        <f>IF(AND(#REF!="POSITIVO",#REF!="POSITIVO"),1,IF(#REF!="NEGATIVO",2,IF(#REF!="VIH + PREVIO",3,0)))</f>
        <v>#REF!</v>
      </c>
      <c r="BC671" s="10" t="e">
        <f>IF(#REF!="SI",1,IF(#REF!="NO",2,0))</f>
        <v>#REF!</v>
      </c>
      <c r="BD671" s="10" t="e">
        <f>IF(#REF!="SI",1,IF(#REF!="NO",2,0))</f>
        <v>#REF!</v>
      </c>
      <c r="BE671" s="10" t="e">
        <f>IF(OR(#REF!="VIH + PREVIO",#REF!="VIH + PREVIO",#REF!="VIH + PREVIO"),1,0)</f>
        <v>#REF!</v>
      </c>
      <c r="BF671" s="13" t="e">
        <f>IF(OR(#REF!="POSITIVO",#REF!="NEGATIVO"),1,IF(#REF!="PACIENTE NO ACEPTA",2,IF(#REF!="VIH + PREVIO",3,0)))</f>
        <v>#REF!</v>
      </c>
      <c r="BG671" s="10" t="e">
        <f t="shared" si="318"/>
        <v>#REF!</v>
      </c>
      <c r="BH671" s="10" t="e">
        <f t="shared" si="319"/>
        <v>#REF!</v>
      </c>
      <c r="BI671" s="10" t="e">
        <f t="shared" si="320"/>
        <v>#REF!</v>
      </c>
      <c r="BJ671" s="10" t="e">
        <f t="shared" si="321"/>
        <v>#REF!</v>
      </c>
      <c r="BK671" s="10" t="e">
        <f t="shared" si="322"/>
        <v>#REF!</v>
      </c>
      <c r="BL671" s="10" t="e">
        <f t="shared" si="323"/>
        <v>#REF!</v>
      </c>
      <c r="BM671" s="10" t="e">
        <f>IF(OR(BW671=7,AQ671=6),0,IF(#REF!="I",1,IF(#REF!="II",2,IF(#REF!="III",3,IF(#REF!="IV",4))))&amp;AP671&amp;AQ671&amp;AR671&amp;AS671&amp;AT671&amp;AU671&amp;AX671)</f>
        <v>#REF!</v>
      </c>
      <c r="BN671" s="10" t="e">
        <f t="shared" si="324"/>
        <v>#REF!</v>
      </c>
      <c r="BO671" s="10" t="e">
        <f t="shared" si="325"/>
        <v>#REF!</v>
      </c>
      <c r="BP671" s="10" t="e">
        <f t="shared" si="326"/>
        <v>#REF!</v>
      </c>
      <c r="BQ671" s="10" t="e">
        <f t="shared" si="327"/>
        <v>#REF!</v>
      </c>
      <c r="BR671" s="10" t="e">
        <f t="shared" si="328"/>
        <v>#REF!</v>
      </c>
      <c r="BS671" s="10" t="e">
        <f t="shared" si="329"/>
        <v>#REF!</v>
      </c>
      <c r="BT671" s="10" t="e">
        <f>IF(OR(BW671=7,AQ671=6),0,AO671&amp;IF(#REF!="SI",1,IF(#REF!="NO",2,IF(#REF!="VIH + PREVIO",3,0))))</f>
        <v>#REF!</v>
      </c>
      <c r="BU671" s="10" t="e">
        <f>IF(OR(BW671=7,AQ671=6),0,IF(#REF!="-",1,0))</f>
        <v>#REF!</v>
      </c>
      <c r="BV671" s="10" t="e">
        <f t="shared" si="330"/>
        <v>#REF!</v>
      </c>
      <c r="BW6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1" s="10" t="e">
        <f t="shared" si="331"/>
        <v>#REF!</v>
      </c>
      <c r="BY671" s="10" t="e">
        <f t="shared" si="333"/>
        <v>#REF!</v>
      </c>
      <c r="BZ671" s="10" t="e">
        <f t="shared" si="332"/>
        <v>#REF!</v>
      </c>
      <c r="CA671" s="10"/>
    </row>
    <row r="672" spans="1:79" s="3" customFormat="1" ht="23.25" customHeight="1" x14ac:dyDescent="0.3">
      <c r="A672" s="7">
        <v>670</v>
      </c>
      <c r="B672" s="43"/>
      <c r="C672" s="44"/>
      <c r="D672" s="45"/>
      <c r="E672" s="46"/>
      <c r="F672" s="46"/>
      <c r="G672" s="46"/>
      <c r="H672" s="50"/>
      <c r="I672" s="51"/>
      <c r="J672" s="52"/>
      <c r="K672" s="51"/>
      <c r="L672" s="53"/>
      <c r="M672" s="54"/>
      <c r="N672" s="43"/>
      <c r="O672" s="55"/>
      <c r="P672" s="46"/>
      <c r="Q672" s="46"/>
      <c r="R672" s="46"/>
      <c r="S672" s="43"/>
      <c r="T672" s="56"/>
      <c r="U672" s="46"/>
      <c r="V672" s="57"/>
      <c r="W672" s="58"/>
      <c r="X672" s="57"/>
      <c r="Y672" s="46"/>
      <c r="Z672" s="57"/>
      <c r="AA672" s="59"/>
      <c r="AB672" s="60"/>
      <c r="AC672" s="2"/>
      <c r="AD672" s="2"/>
      <c r="AE672" s="2"/>
      <c r="AJ672" s="11">
        <f t="shared" si="316"/>
        <v>13</v>
      </c>
      <c r="AK672" s="11">
        <f t="shared" si="336"/>
        <v>0</v>
      </c>
      <c r="AL672" s="11">
        <f t="shared" si="337"/>
        <v>0</v>
      </c>
      <c r="AM672" s="11">
        <f t="shared" si="338"/>
        <v>0</v>
      </c>
      <c r="AN672" s="11">
        <f t="shared" si="339"/>
        <v>0</v>
      </c>
      <c r="AO672" s="4" t="e">
        <f>IF(#REF!="I",1,IF(#REF!="II",2,IF(#REF!="III",3,IF(#REF!="IV",4))))</f>
        <v>#REF!</v>
      </c>
      <c r="AP672" s="11" t="e">
        <f>IF(#REF!="PULMONAR",1,IF(AND(#REF!="EXTRAPULMONAR",#REF!&lt;&gt;"MENINGEA"),2,IF(AND(#REF!="EXTRAPULMONAR",#REF!="MENINGEA"),3,)))</f>
        <v>#REF!</v>
      </c>
      <c r="AQ6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2" s="4">
        <f t="shared" si="340"/>
        <v>0</v>
      </c>
      <c r="AS672" s="10">
        <f t="shared" si="341"/>
        <v>0</v>
      </c>
      <c r="AT672" s="10">
        <f t="shared" si="342"/>
        <v>0</v>
      </c>
      <c r="AU672" s="10" t="str">
        <f t="shared" si="343"/>
        <v>0</v>
      </c>
      <c r="AV672" s="11" t="e">
        <f t="shared" si="344"/>
        <v>#N/A</v>
      </c>
      <c r="AW672" s="4" t="e">
        <f t="shared" si="345"/>
        <v>#N/A</v>
      </c>
      <c r="AX672" s="10" t="e">
        <f t="shared" si="334"/>
        <v>#N/A</v>
      </c>
      <c r="AY672" s="10" t="e">
        <f t="shared" si="335"/>
        <v>#N/A</v>
      </c>
      <c r="AZ672" s="10" t="e">
        <f t="shared" si="317"/>
        <v>#REF!</v>
      </c>
      <c r="BA672" s="12" t="e">
        <f>IF(BW672=7,0,AJ672&amp;IF(#REF!="SI",1,IF(#REF!="NO",2,IF(#REF!="VIH + PREVIO",3,0))))</f>
        <v>#REF!</v>
      </c>
      <c r="BB672" s="13" t="e">
        <f>IF(AND(#REF!="POSITIVO",#REF!="POSITIVO"),1,IF(#REF!="NEGATIVO",2,IF(#REF!="VIH + PREVIO",3,0)))</f>
        <v>#REF!</v>
      </c>
      <c r="BC672" s="10" t="e">
        <f>IF(#REF!="SI",1,IF(#REF!="NO",2,0))</f>
        <v>#REF!</v>
      </c>
      <c r="BD672" s="10" t="e">
        <f>IF(#REF!="SI",1,IF(#REF!="NO",2,0))</f>
        <v>#REF!</v>
      </c>
      <c r="BE672" s="10" t="e">
        <f>IF(OR(#REF!="VIH + PREVIO",#REF!="VIH + PREVIO",#REF!="VIH + PREVIO"),1,0)</f>
        <v>#REF!</v>
      </c>
      <c r="BF672" s="13" t="e">
        <f>IF(OR(#REF!="POSITIVO",#REF!="NEGATIVO"),1,IF(#REF!="PACIENTE NO ACEPTA",2,IF(#REF!="VIH + PREVIO",3,0)))</f>
        <v>#REF!</v>
      </c>
      <c r="BG672" s="10" t="e">
        <f t="shared" si="318"/>
        <v>#REF!</v>
      </c>
      <c r="BH672" s="10" t="e">
        <f t="shared" si="319"/>
        <v>#REF!</v>
      </c>
      <c r="BI672" s="10" t="e">
        <f t="shared" si="320"/>
        <v>#REF!</v>
      </c>
      <c r="BJ672" s="10" t="e">
        <f t="shared" si="321"/>
        <v>#REF!</v>
      </c>
      <c r="BK672" s="10" t="e">
        <f t="shared" si="322"/>
        <v>#REF!</v>
      </c>
      <c r="BL672" s="10" t="e">
        <f t="shared" si="323"/>
        <v>#REF!</v>
      </c>
      <c r="BM672" s="10" t="e">
        <f>IF(OR(BW672=7,AQ672=6),0,IF(#REF!="I",1,IF(#REF!="II",2,IF(#REF!="III",3,IF(#REF!="IV",4))))&amp;AP672&amp;AQ672&amp;AR672&amp;AS672&amp;AT672&amp;AU672&amp;AX672)</f>
        <v>#REF!</v>
      </c>
      <c r="BN672" s="10" t="e">
        <f t="shared" si="324"/>
        <v>#REF!</v>
      </c>
      <c r="BO672" s="10" t="e">
        <f t="shared" si="325"/>
        <v>#REF!</v>
      </c>
      <c r="BP672" s="10" t="e">
        <f t="shared" si="326"/>
        <v>#REF!</v>
      </c>
      <c r="BQ672" s="10" t="e">
        <f t="shared" si="327"/>
        <v>#REF!</v>
      </c>
      <c r="BR672" s="10" t="e">
        <f t="shared" si="328"/>
        <v>#REF!</v>
      </c>
      <c r="BS672" s="10" t="e">
        <f t="shared" si="329"/>
        <v>#REF!</v>
      </c>
      <c r="BT672" s="10" t="e">
        <f>IF(OR(BW672=7,AQ672=6),0,AO672&amp;IF(#REF!="SI",1,IF(#REF!="NO",2,IF(#REF!="VIH + PREVIO",3,0))))</f>
        <v>#REF!</v>
      </c>
      <c r="BU672" s="10" t="e">
        <f>IF(OR(BW672=7,AQ672=6),0,IF(#REF!="-",1,0))</f>
        <v>#REF!</v>
      </c>
      <c r="BV672" s="10" t="e">
        <f t="shared" si="330"/>
        <v>#REF!</v>
      </c>
      <c r="BW6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2" s="10" t="e">
        <f t="shared" si="331"/>
        <v>#REF!</v>
      </c>
      <c r="BY672" s="10" t="e">
        <f t="shared" si="333"/>
        <v>#REF!</v>
      </c>
      <c r="BZ672" s="10" t="e">
        <f t="shared" si="332"/>
        <v>#REF!</v>
      </c>
      <c r="CA672" s="10"/>
    </row>
    <row r="673" spans="1:79" s="3" customFormat="1" ht="23.25" customHeight="1" x14ac:dyDescent="0.3">
      <c r="A673" s="7">
        <v>671</v>
      </c>
      <c r="B673" s="43"/>
      <c r="C673" s="44"/>
      <c r="D673" s="45"/>
      <c r="E673" s="46"/>
      <c r="F673" s="46"/>
      <c r="G673" s="46"/>
      <c r="H673" s="50"/>
      <c r="I673" s="51"/>
      <c r="J673" s="52"/>
      <c r="K673" s="51"/>
      <c r="L673" s="53"/>
      <c r="M673" s="54"/>
      <c r="N673" s="43"/>
      <c r="O673" s="55"/>
      <c r="P673" s="46"/>
      <c r="Q673" s="46"/>
      <c r="R673" s="46"/>
      <c r="S673" s="43"/>
      <c r="T673" s="56"/>
      <c r="U673" s="46"/>
      <c r="V673" s="57"/>
      <c r="W673" s="58"/>
      <c r="X673" s="57"/>
      <c r="Y673" s="46"/>
      <c r="Z673" s="57"/>
      <c r="AA673" s="59"/>
      <c r="AB673" s="60"/>
      <c r="AC673" s="2"/>
      <c r="AD673" s="2"/>
      <c r="AE673" s="2"/>
      <c r="AJ673" s="11">
        <f t="shared" si="316"/>
        <v>13</v>
      </c>
      <c r="AK673" s="11">
        <f t="shared" si="336"/>
        <v>0</v>
      </c>
      <c r="AL673" s="11">
        <f t="shared" si="337"/>
        <v>0</v>
      </c>
      <c r="AM673" s="11">
        <f t="shared" si="338"/>
        <v>0</v>
      </c>
      <c r="AN673" s="11">
        <f t="shared" si="339"/>
        <v>0</v>
      </c>
      <c r="AO673" s="4" t="e">
        <f>IF(#REF!="I",1,IF(#REF!="II",2,IF(#REF!="III",3,IF(#REF!="IV",4))))</f>
        <v>#REF!</v>
      </c>
      <c r="AP673" s="11" t="e">
        <f>IF(#REF!="PULMONAR",1,IF(AND(#REF!="EXTRAPULMONAR",#REF!&lt;&gt;"MENINGEA"),2,IF(AND(#REF!="EXTRAPULMONAR",#REF!="MENINGEA"),3,)))</f>
        <v>#REF!</v>
      </c>
      <c r="AQ6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3" s="4">
        <f t="shared" si="340"/>
        <v>0</v>
      </c>
      <c r="AS673" s="10">
        <f t="shared" si="341"/>
        <v>0</v>
      </c>
      <c r="AT673" s="10">
        <f t="shared" si="342"/>
        <v>0</v>
      </c>
      <c r="AU673" s="10" t="str">
        <f t="shared" si="343"/>
        <v>0</v>
      </c>
      <c r="AV673" s="11" t="e">
        <f t="shared" si="344"/>
        <v>#N/A</v>
      </c>
      <c r="AW673" s="4" t="e">
        <f t="shared" si="345"/>
        <v>#N/A</v>
      </c>
      <c r="AX673" s="10" t="e">
        <f t="shared" si="334"/>
        <v>#N/A</v>
      </c>
      <c r="AY673" s="10" t="e">
        <f t="shared" si="335"/>
        <v>#N/A</v>
      </c>
      <c r="AZ673" s="10" t="e">
        <f t="shared" si="317"/>
        <v>#REF!</v>
      </c>
      <c r="BA673" s="12" t="e">
        <f>IF(BW673=7,0,AJ673&amp;IF(#REF!="SI",1,IF(#REF!="NO",2,IF(#REF!="VIH + PREVIO",3,0))))</f>
        <v>#REF!</v>
      </c>
      <c r="BB673" s="13" t="e">
        <f>IF(AND(#REF!="POSITIVO",#REF!="POSITIVO"),1,IF(#REF!="NEGATIVO",2,IF(#REF!="VIH + PREVIO",3,0)))</f>
        <v>#REF!</v>
      </c>
      <c r="BC673" s="10" t="e">
        <f>IF(#REF!="SI",1,IF(#REF!="NO",2,0))</f>
        <v>#REF!</v>
      </c>
      <c r="BD673" s="10" t="e">
        <f>IF(#REF!="SI",1,IF(#REF!="NO",2,0))</f>
        <v>#REF!</v>
      </c>
      <c r="BE673" s="10" t="e">
        <f>IF(OR(#REF!="VIH + PREVIO",#REF!="VIH + PREVIO",#REF!="VIH + PREVIO"),1,0)</f>
        <v>#REF!</v>
      </c>
      <c r="BF673" s="13" t="e">
        <f>IF(OR(#REF!="POSITIVO",#REF!="NEGATIVO"),1,IF(#REF!="PACIENTE NO ACEPTA",2,IF(#REF!="VIH + PREVIO",3,0)))</f>
        <v>#REF!</v>
      </c>
      <c r="BG673" s="10" t="e">
        <f t="shared" si="318"/>
        <v>#REF!</v>
      </c>
      <c r="BH673" s="10" t="e">
        <f t="shared" si="319"/>
        <v>#REF!</v>
      </c>
      <c r="BI673" s="10" t="e">
        <f t="shared" si="320"/>
        <v>#REF!</v>
      </c>
      <c r="BJ673" s="10" t="e">
        <f t="shared" si="321"/>
        <v>#REF!</v>
      </c>
      <c r="BK673" s="10" t="e">
        <f t="shared" si="322"/>
        <v>#REF!</v>
      </c>
      <c r="BL673" s="10" t="e">
        <f t="shared" si="323"/>
        <v>#REF!</v>
      </c>
      <c r="BM673" s="10" t="e">
        <f>IF(OR(BW673=7,AQ673=6),0,IF(#REF!="I",1,IF(#REF!="II",2,IF(#REF!="III",3,IF(#REF!="IV",4))))&amp;AP673&amp;AQ673&amp;AR673&amp;AS673&amp;AT673&amp;AU673&amp;AX673)</f>
        <v>#REF!</v>
      </c>
      <c r="BN673" s="10" t="e">
        <f t="shared" si="324"/>
        <v>#REF!</v>
      </c>
      <c r="BO673" s="10" t="e">
        <f t="shared" si="325"/>
        <v>#REF!</v>
      </c>
      <c r="BP673" s="10" t="e">
        <f t="shared" si="326"/>
        <v>#REF!</v>
      </c>
      <c r="BQ673" s="10" t="e">
        <f t="shared" si="327"/>
        <v>#REF!</v>
      </c>
      <c r="BR673" s="10" t="e">
        <f t="shared" si="328"/>
        <v>#REF!</v>
      </c>
      <c r="BS673" s="10" t="e">
        <f t="shared" si="329"/>
        <v>#REF!</v>
      </c>
      <c r="BT673" s="10" t="e">
        <f>IF(OR(BW673=7,AQ673=6),0,AO673&amp;IF(#REF!="SI",1,IF(#REF!="NO",2,IF(#REF!="VIH + PREVIO",3,0))))</f>
        <v>#REF!</v>
      </c>
      <c r="BU673" s="10" t="e">
        <f>IF(OR(BW673=7,AQ673=6),0,IF(#REF!="-",1,0))</f>
        <v>#REF!</v>
      </c>
      <c r="BV673" s="10" t="e">
        <f t="shared" si="330"/>
        <v>#REF!</v>
      </c>
      <c r="BW6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3" s="10" t="e">
        <f t="shared" si="331"/>
        <v>#REF!</v>
      </c>
      <c r="BY673" s="10" t="e">
        <f t="shared" si="333"/>
        <v>#REF!</v>
      </c>
      <c r="BZ673" s="10" t="e">
        <f t="shared" si="332"/>
        <v>#REF!</v>
      </c>
      <c r="CA673" s="10"/>
    </row>
    <row r="674" spans="1:79" s="3" customFormat="1" ht="23.25" customHeight="1" x14ac:dyDescent="0.3">
      <c r="A674" s="7">
        <v>672</v>
      </c>
      <c r="B674" s="43"/>
      <c r="C674" s="44"/>
      <c r="D674" s="45"/>
      <c r="E674" s="46"/>
      <c r="F674" s="46"/>
      <c r="G674" s="46"/>
      <c r="H674" s="50"/>
      <c r="I674" s="51"/>
      <c r="J674" s="52"/>
      <c r="K674" s="51"/>
      <c r="L674" s="53"/>
      <c r="M674" s="54"/>
      <c r="N674" s="43"/>
      <c r="O674" s="55"/>
      <c r="P674" s="46"/>
      <c r="Q674" s="46"/>
      <c r="R674" s="46"/>
      <c r="S674" s="43"/>
      <c r="T674" s="56"/>
      <c r="U674" s="46"/>
      <c r="V674" s="57"/>
      <c r="W674" s="58"/>
      <c r="X674" s="57"/>
      <c r="Y674" s="46"/>
      <c r="Z674" s="57"/>
      <c r="AA674" s="59"/>
      <c r="AB674" s="60"/>
      <c r="AC674" s="2"/>
      <c r="AD674" s="2"/>
      <c r="AE674" s="2"/>
      <c r="AJ674" s="11">
        <f t="shared" si="316"/>
        <v>13</v>
      </c>
      <c r="AK674" s="11">
        <f t="shared" si="336"/>
        <v>0</v>
      </c>
      <c r="AL674" s="11">
        <f t="shared" si="337"/>
        <v>0</v>
      </c>
      <c r="AM674" s="11">
        <f t="shared" si="338"/>
        <v>0</v>
      </c>
      <c r="AN674" s="11">
        <f t="shared" si="339"/>
        <v>0</v>
      </c>
      <c r="AO674" s="4" t="e">
        <f>IF(#REF!="I",1,IF(#REF!="II",2,IF(#REF!="III",3,IF(#REF!="IV",4))))</f>
        <v>#REF!</v>
      </c>
      <c r="AP674" s="11" t="e">
        <f>IF(#REF!="PULMONAR",1,IF(AND(#REF!="EXTRAPULMONAR",#REF!&lt;&gt;"MENINGEA"),2,IF(AND(#REF!="EXTRAPULMONAR",#REF!="MENINGEA"),3,)))</f>
        <v>#REF!</v>
      </c>
      <c r="AQ6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4" s="4">
        <f t="shared" si="340"/>
        <v>0</v>
      </c>
      <c r="AS674" s="10">
        <f t="shared" si="341"/>
        <v>0</v>
      </c>
      <c r="AT674" s="10">
        <f t="shared" si="342"/>
        <v>0</v>
      </c>
      <c r="AU674" s="10" t="str">
        <f t="shared" si="343"/>
        <v>0</v>
      </c>
      <c r="AV674" s="11" t="e">
        <f t="shared" si="344"/>
        <v>#N/A</v>
      </c>
      <c r="AW674" s="4" t="e">
        <f t="shared" si="345"/>
        <v>#N/A</v>
      </c>
      <c r="AX674" s="10" t="e">
        <f t="shared" si="334"/>
        <v>#N/A</v>
      </c>
      <c r="AY674" s="10" t="e">
        <f t="shared" si="335"/>
        <v>#N/A</v>
      </c>
      <c r="AZ674" s="10" t="e">
        <f t="shared" si="317"/>
        <v>#REF!</v>
      </c>
      <c r="BA674" s="12" t="e">
        <f>IF(BW674=7,0,AJ674&amp;IF(#REF!="SI",1,IF(#REF!="NO",2,IF(#REF!="VIH + PREVIO",3,0))))</f>
        <v>#REF!</v>
      </c>
      <c r="BB674" s="13" t="e">
        <f>IF(AND(#REF!="POSITIVO",#REF!="POSITIVO"),1,IF(#REF!="NEGATIVO",2,IF(#REF!="VIH + PREVIO",3,0)))</f>
        <v>#REF!</v>
      </c>
      <c r="BC674" s="10" t="e">
        <f>IF(#REF!="SI",1,IF(#REF!="NO",2,0))</f>
        <v>#REF!</v>
      </c>
      <c r="BD674" s="10" t="e">
        <f>IF(#REF!="SI",1,IF(#REF!="NO",2,0))</f>
        <v>#REF!</v>
      </c>
      <c r="BE674" s="10" t="e">
        <f>IF(OR(#REF!="VIH + PREVIO",#REF!="VIH + PREVIO",#REF!="VIH + PREVIO"),1,0)</f>
        <v>#REF!</v>
      </c>
      <c r="BF674" s="13" t="e">
        <f>IF(OR(#REF!="POSITIVO",#REF!="NEGATIVO"),1,IF(#REF!="PACIENTE NO ACEPTA",2,IF(#REF!="VIH + PREVIO",3,0)))</f>
        <v>#REF!</v>
      </c>
      <c r="BG674" s="10" t="e">
        <f t="shared" si="318"/>
        <v>#REF!</v>
      </c>
      <c r="BH674" s="10" t="e">
        <f t="shared" si="319"/>
        <v>#REF!</v>
      </c>
      <c r="BI674" s="10" t="e">
        <f t="shared" si="320"/>
        <v>#REF!</v>
      </c>
      <c r="BJ674" s="10" t="e">
        <f t="shared" si="321"/>
        <v>#REF!</v>
      </c>
      <c r="BK674" s="10" t="e">
        <f t="shared" si="322"/>
        <v>#REF!</v>
      </c>
      <c r="BL674" s="10" t="e">
        <f t="shared" si="323"/>
        <v>#REF!</v>
      </c>
      <c r="BM674" s="10" t="e">
        <f>IF(OR(BW674=7,AQ674=6),0,IF(#REF!="I",1,IF(#REF!="II",2,IF(#REF!="III",3,IF(#REF!="IV",4))))&amp;AP674&amp;AQ674&amp;AR674&amp;AS674&amp;AT674&amp;AU674&amp;AX674)</f>
        <v>#REF!</v>
      </c>
      <c r="BN674" s="10" t="e">
        <f t="shared" si="324"/>
        <v>#REF!</v>
      </c>
      <c r="BO674" s="10" t="e">
        <f t="shared" si="325"/>
        <v>#REF!</v>
      </c>
      <c r="BP674" s="10" t="e">
        <f t="shared" si="326"/>
        <v>#REF!</v>
      </c>
      <c r="BQ674" s="10" t="e">
        <f t="shared" si="327"/>
        <v>#REF!</v>
      </c>
      <c r="BR674" s="10" t="e">
        <f t="shared" si="328"/>
        <v>#REF!</v>
      </c>
      <c r="BS674" s="10" t="e">
        <f t="shared" si="329"/>
        <v>#REF!</v>
      </c>
      <c r="BT674" s="10" t="e">
        <f>IF(OR(BW674=7,AQ674=6),0,AO674&amp;IF(#REF!="SI",1,IF(#REF!="NO",2,IF(#REF!="VIH + PREVIO",3,0))))</f>
        <v>#REF!</v>
      </c>
      <c r="BU674" s="10" t="e">
        <f>IF(OR(BW674=7,AQ674=6),0,IF(#REF!="-",1,0))</f>
        <v>#REF!</v>
      </c>
      <c r="BV674" s="10" t="e">
        <f t="shared" si="330"/>
        <v>#REF!</v>
      </c>
      <c r="BW6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4" s="10" t="e">
        <f t="shared" si="331"/>
        <v>#REF!</v>
      </c>
      <c r="BY674" s="10" t="e">
        <f t="shared" si="333"/>
        <v>#REF!</v>
      </c>
      <c r="BZ674" s="10" t="e">
        <f t="shared" si="332"/>
        <v>#REF!</v>
      </c>
      <c r="CA674" s="10"/>
    </row>
    <row r="675" spans="1:79" s="3" customFormat="1" ht="23.25" customHeight="1" x14ac:dyDescent="0.3">
      <c r="A675" s="7">
        <v>673</v>
      </c>
      <c r="B675" s="43"/>
      <c r="C675" s="44"/>
      <c r="D675" s="45"/>
      <c r="E675" s="46"/>
      <c r="F675" s="46"/>
      <c r="G675" s="46"/>
      <c r="H675" s="50"/>
      <c r="I675" s="51"/>
      <c r="J675" s="52"/>
      <c r="K675" s="51"/>
      <c r="L675" s="53"/>
      <c r="M675" s="54"/>
      <c r="N675" s="43"/>
      <c r="O675" s="55"/>
      <c r="P675" s="46"/>
      <c r="Q675" s="46"/>
      <c r="R675" s="46"/>
      <c r="S675" s="43"/>
      <c r="T675" s="56"/>
      <c r="U675" s="46"/>
      <c r="V675" s="57"/>
      <c r="W675" s="58"/>
      <c r="X675" s="57"/>
      <c r="Y675" s="46"/>
      <c r="Z675" s="57"/>
      <c r="AA675" s="59"/>
      <c r="AB675" s="60"/>
      <c r="AC675" s="2"/>
      <c r="AD675" s="2"/>
      <c r="AE675" s="2"/>
      <c r="AJ675" s="11">
        <f t="shared" si="316"/>
        <v>13</v>
      </c>
      <c r="AK675" s="11">
        <f t="shared" si="336"/>
        <v>0</v>
      </c>
      <c r="AL675" s="11">
        <f t="shared" si="337"/>
        <v>0</v>
      </c>
      <c r="AM675" s="11">
        <f t="shared" si="338"/>
        <v>0</v>
      </c>
      <c r="AN675" s="11">
        <f t="shared" si="339"/>
        <v>0</v>
      </c>
      <c r="AO675" s="4" t="e">
        <f>IF(#REF!="I",1,IF(#REF!="II",2,IF(#REF!="III",3,IF(#REF!="IV",4))))</f>
        <v>#REF!</v>
      </c>
      <c r="AP675" s="11" t="e">
        <f>IF(#REF!="PULMONAR",1,IF(AND(#REF!="EXTRAPULMONAR",#REF!&lt;&gt;"MENINGEA"),2,IF(AND(#REF!="EXTRAPULMONAR",#REF!="MENINGEA"),3,)))</f>
        <v>#REF!</v>
      </c>
      <c r="AQ6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5" s="4">
        <f t="shared" si="340"/>
        <v>0</v>
      </c>
      <c r="AS675" s="10">
        <f t="shared" si="341"/>
        <v>0</v>
      </c>
      <c r="AT675" s="10">
        <f t="shared" si="342"/>
        <v>0</v>
      </c>
      <c r="AU675" s="10" t="str">
        <f t="shared" si="343"/>
        <v>0</v>
      </c>
      <c r="AV675" s="11" t="e">
        <f t="shared" si="344"/>
        <v>#N/A</v>
      </c>
      <c r="AW675" s="4" t="e">
        <f t="shared" si="345"/>
        <v>#N/A</v>
      </c>
      <c r="AX675" s="10" t="e">
        <f t="shared" si="334"/>
        <v>#N/A</v>
      </c>
      <c r="AY675" s="10" t="e">
        <f t="shared" si="335"/>
        <v>#N/A</v>
      </c>
      <c r="AZ675" s="10" t="e">
        <f t="shared" si="317"/>
        <v>#REF!</v>
      </c>
      <c r="BA675" s="12" t="e">
        <f>IF(BW675=7,0,AJ675&amp;IF(#REF!="SI",1,IF(#REF!="NO",2,IF(#REF!="VIH + PREVIO",3,0))))</f>
        <v>#REF!</v>
      </c>
      <c r="BB675" s="13" t="e">
        <f>IF(AND(#REF!="POSITIVO",#REF!="POSITIVO"),1,IF(#REF!="NEGATIVO",2,IF(#REF!="VIH + PREVIO",3,0)))</f>
        <v>#REF!</v>
      </c>
      <c r="BC675" s="10" t="e">
        <f>IF(#REF!="SI",1,IF(#REF!="NO",2,0))</f>
        <v>#REF!</v>
      </c>
      <c r="BD675" s="10" t="e">
        <f>IF(#REF!="SI",1,IF(#REF!="NO",2,0))</f>
        <v>#REF!</v>
      </c>
      <c r="BE675" s="10" t="e">
        <f>IF(OR(#REF!="VIH + PREVIO",#REF!="VIH + PREVIO",#REF!="VIH + PREVIO"),1,0)</f>
        <v>#REF!</v>
      </c>
      <c r="BF675" s="13" t="e">
        <f>IF(OR(#REF!="POSITIVO",#REF!="NEGATIVO"),1,IF(#REF!="PACIENTE NO ACEPTA",2,IF(#REF!="VIH + PREVIO",3,0)))</f>
        <v>#REF!</v>
      </c>
      <c r="BG675" s="10" t="e">
        <f t="shared" si="318"/>
        <v>#REF!</v>
      </c>
      <c r="BH675" s="10" t="e">
        <f t="shared" si="319"/>
        <v>#REF!</v>
      </c>
      <c r="BI675" s="10" t="e">
        <f t="shared" si="320"/>
        <v>#REF!</v>
      </c>
      <c r="BJ675" s="10" t="e">
        <f t="shared" si="321"/>
        <v>#REF!</v>
      </c>
      <c r="BK675" s="10" t="e">
        <f t="shared" si="322"/>
        <v>#REF!</v>
      </c>
      <c r="BL675" s="10" t="e">
        <f t="shared" si="323"/>
        <v>#REF!</v>
      </c>
      <c r="BM675" s="10" t="e">
        <f>IF(OR(BW675=7,AQ675=6),0,IF(#REF!="I",1,IF(#REF!="II",2,IF(#REF!="III",3,IF(#REF!="IV",4))))&amp;AP675&amp;AQ675&amp;AR675&amp;AS675&amp;AT675&amp;AU675&amp;AX675)</f>
        <v>#REF!</v>
      </c>
      <c r="BN675" s="10" t="e">
        <f t="shared" si="324"/>
        <v>#REF!</v>
      </c>
      <c r="BO675" s="10" t="e">
        <f t="shared" si="325"/>
        <v>#REF!</v>
      </c>
      <c r="BP675" s="10" t="e">
        <f t="shared" si="326"/>
        <v>#REF!</v>
      </c>
      <c r="BQ675" s="10" t="e">
        <f t="shared" si="327"/>
        <v>#REF!</v>
      </c>
      <c r="BR675" s="10" t="e">
        <f t="shared" si="328"/>
        <v>#REF!</v>
      </c>
      <c r="BS675" s="10" t="e">
        <f t="shared" si="329"/>
        <v>#REF!</v>
      </c>
      <c r="BT675" s="10" t="e">
        <f>IF(OR(BW675=7,AQ675=6),0,AO675&amp;IF(#REF!="SI",1,IF(#REF!="NO",2,IF(#REF!="VIH + PREVIO",3,0))))</f>
        <v>#REF!</v>
      </c>
      <c r="BU675" s="10" t="e">
        <f>IF(OR(BW675=7,AQ675=6),0,IF(#REF!="-",1,0))</f>
        <v>#REF!</v>
      </c>
      <c r="BV675" s="10" t="e">
        <f t="shared" si="330"/>
        <v>#REF!</v>
      </c>
      <c r="BW6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5" s="10" t="e">
        <f t="shared" si="331"/>
        <v>#REF!</v>
      </c>
      <c r="BY675" s="10" t="e">
        <f t="shared" si="333"/>
        <v>#REF!</v>
      </c>
      <c r="BZ675" s="10" t="e">
        <f t="shared" si="332"/>
        <v>#REF!</v>
      </c>
      <c r="CA675" s="10"/>
    </row>
    <row r="676" spans="1:79" s="3" customFormat="1" ht="23.25" customHeight="1" x14ac:dyDescent="0.3">
      <c r="A676" s="7">
        <v>674</v>
      </c>
      <c r="B676" s="43"/>
      <c r="C676" s="44"/>
      <c r="D676" s="45"/>
      <c r="E676" s="46"/>
      <c r="F676" s="46"/>
      <c r="G676" s="46"/>
      <c r="H676" s="50"/>
      <c r="I676" s="51"/>
      <c r="J676" s="52"/>
      <c r="K676" s="51"/>
      <c r="L676" s="53"/>
      <c r="M676" s="54"/>
      <c r="N676" s="43"/>
      <c r="O676" s="55"/>
      <c r="P676" s="46"/>
      <c r="Q676" s="46"/>
      <c r="R676" s="46"/>
      <c r="S676" s="43"/>
      <c r="T676" s="56"/>
      <c r="U676" s="46"/>
      <c r="V676" s="57"/>
      <c r="W676" s="58"/>
      <c r="X676" s="57"/>
      <c r="Y676" s="46"/>
      <c r="Z676" s="57"/>
      <c r="AA676" s="59"/>
      <c r="AB676" s="60"/>
      <c r="AC676" s="2"/>
      <c r="AD676" s="2"/>
      <c r="AE676" s="2"/>
      <c r="AJ676" s="11">
        <f t="shared" si="316"/>
        <v>13</v>
      </c>
      <c r="AK676" s="11">
        <f t="shared" si="336"/>
        <v>0</v>
      </c>
      <c r="AL676" s="11">
        <f t="shared" si="337"/>
        <v>0</v>
      </c>
      <c r="AM676" s="11">
        <f t="shared" si="338"/>
        <v>0</v>
      </c>
      <c r="AN676" s="11">
        <f t="shared" si="339"/>
        <v>0</v>
      </c>
      <c r="AO676" s="4" t="e">
        <f>IF(#REF!="I",1,IF(#REF!="II",2,IF(#REF!="III",3,IF(#REF!="IV",4))))</f>
        <v>#REF!</v>
      </c>
      <c r="AP676" s="11" t="e">
        <f>IF(#REF!="PULMONAR",1,IF(AND(#REF!="EXTRAPULMONAR",#REF!&lt;&gt;"MENINGEA"),2,IF(AND(#REF!="EXTRAPULMONAR",#REF!="MENINGEA"),3,)))</f>
        <v>#REF!</v>
      </c>
      <c r="AQ6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6" s="4">
        <f t="shared" si="340"/>
        <v>0</v>
      </c>
      <c r="AS676" s="10">
        <f t="shared" si="341"/>
        <v>0</v>
      </c>
      <c r="AT676" s="10">
        <f t="shared" si="342"/>
        <v>0</v>
      </c>
      <c r="AU676" s="10" t="str">
        <f t="shared" si="343"/>
        <v>0</v>
      </c>
      <c r="AV676" s="11" t="e">
        <f t="shared" si="344"/>
        <v>#N/A</v>
      </c>
      <c r="AW676" s="4" t="e">
        <f t="shared" si="345"/>
        <v>#N/A</v>
      </c>
      <c r="AX676" s="10" t="e">
        <f t="shared" si="334"/>
        <v>#N/A</v>
      </c>
      <c r="AY676" s="10" t="e">
        <f t="shared" si="335"/>
        <v>#N/A</v>
      </c>
      <c r="AZ676" s="10" t="e">
        <f t="shared" si="317"/>
        <v>#REF!</v>
      </c>
      <c r="BA676" s="12" t="e">
        <f>IF(BW676=7,0,AJ676&amp;IF(#REF!="SI",1,IF(#REF!="NO",2,IF(#REF!="VIH + PREVIO",3,0))))</f>
        <v>#REF!</v>
      </c>
      <c r="BB676" s="13" t="e">
        <f>IF(AND(#REF!="POSITIVO",#REF!="POSITIVO"),1,IF(#REF!="NEGATIVO",2,IF(#REF!="VIH + PREVIO",3,0)))</f>
        <v>#REF!</v>
      </c>
      <c r="BC676" s="10" t="e">
        <f>IF(#REF!="SI",1,IF(#REF!="NO",2,0))</f>
        <v>#REF!</v>
      </c>
      <c r="BD676" s="10" t="e">
        <f>IF(#REF!="SI",1,IF(#REF!="NO",2,0))</f>
        <v>#REF!</v>
      </c>
      <c r="BE676" s="10" t="e">
        <f>IF(OR(#REF!="VIH + PREVIO",#REF!="VIH + PREVIO",#REF!="VIH + PREVIO"),1,0)</f>
        <v>#REF!</v>
      </c>
      <c r="BF676" s="13" t="e">
        <f>IF(OR(#REF!="POSITIVO",#REF!="NEGATIVO"),1,IF(#REF!="PACIENTE NO ACEPTA",2,IF(#REF!="VIH + PREVIO",3,0)))</f>
        <v>#REF!</v>
      </c>
      <c r="BG676" s="10" t="e">
        <f t="shared" si="318"/>
        <v>#REF!</v>
      </c>
      <c r="BH676" s="10" t="e">
        <f t="shared" si="319"/>
        <v>#REF!</v>
      </c>
      <c r="BI676" s="10" t="e">
        <f t="shared" si="320"/>
        <v>#REF!</v>
      </c>
      <c r="BJ676" s="10" t="e">
        <f t="shared" si="321"/>
        <v>#REF!</v>
      </c>
      <c r="BK676" s="10" t="e">
        <f t="shared" si="322"/>
        <v>#REF!</v>
      </c>
      <c r="BL676" s="10" t="e">
        <f t="shared" si="323"/>
        <v>#REF!</v>
      </c>
      <c r="BM676" s="10" t="e">
        <f>IF(OR(BW676=7,AQ676=6),0,IF(#REF!="I",1,IF(#REF!="II",2,IF(#REF!="III",3,IF(#REF!="IV",4))))&amp;AP676&amp;AQ676&amp;AR676&amp;AS676&amp;AT676&amp;AU676&amp;AX676)</f>
        <v>#REF!</v>
      </c>
      <c r="BN676" s="10" t="e">
        <f t="shared" si="324"/>
        <v>#REF!</v>
      </c>
      <c r="BO676" s="10" t="e">
        <f t="shared" si="325"/>
        <v>#REF!</v>
      </c>
      <c r="BP676" s="10" t="e">
        <f t="shared" si="326"/>
        <v>#REF!</v>
      </c>
      <c r="BQ676" s="10" t="e">
        <f t="shared" si="327"/>
        <v>#REF!</v>
      </c>
      <c r="BR676" s="10" t="e">
        <f t="shared" si="328"/>
        <v>#REF!</v>
      </c>
      <c r="BS676" s="10" t="e">
        <f t="shared" si="329"/>
        <v>#REF!</v>
      </c>
      <c r="BT676" s="10" t="e">
        <f>IF(OR(BW676=7,AQ676=6),0,AO676&amp;IF(#REF!="SI",1,IF(#REF!="NO",2,IF(#REF!="VIH + PREVIO",3,0))))</f>
        <v>#REF!</v>
      </c>
      <c r="BU676" s="10" t="e">
        <f>IF(OR(BW676=7,AQ676=6),0,IF(#REF!="-",1,0))</f>
        <v>#REF!</v>
      </c>
      <c r="BV676" s="10" t="e">
        <f t="shared" si="330"/>
        <v>#REF!</v>
      </c>
      <c r="BW6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6" s="10" t="e">
        <f t="shared" si="331"/>
        <v>#REF!</v>
      </c>
      <c r="BY676" s="10" t="e">
        <f t="shared" si="333"/>
        <v>#REF!</v>
      </c>
      <c r="BZ676" s="10" t="e">
        <f t="shared" si="332"/>
        <v>#REF!</v>
      </c>
      <c r="CA676" s="10"/>
    </row>
    <row r="677" spans="1:79" s="3" customFormat="1" ht="23.25" customHeight="1" x14ac:dyDescent="0.3">
      <c r="A677" s="7">
        <v>675</v>
      </c>
      <c r="B677" s="43"/>
      <c r="C677" s="44"/>
      <c r="D677" s="45"/>
      <c r="E677" s="46"/>
      <c r="F677" s="46"/>
      <c r="G677" s="46"/>
      <c r="H677" s="50"/>
      <c r="I677" s="51"/>
      <c r="J677" s="52"/>
      <c r="K677" s="51"/>
      <c r="L677" s="53"/>
      <c r="M677" s="54"/>
      <c r="N677" s="43"/>
      <c r="O677" s="55"/>
      <c r="P677" s="46"/>
      <c r="Q677" s="46"/>
      <c r="R677" s="46"/>
      <c r="S677" s="43"/>
      <c r="T677" s="56"/>
      <c r="U677" s="46"/>
      <c r="V677" s="57"/>
      <c r="W677" s="58"/>
      <c r="X677" s="57"/>
      <c r="Y677" s="46"/>
      <c r="Z677" s="57"/>
      <c r="AA677" s="59"/>
      <c r="AB677" s="60"/>
      <c r="AC677" s="2"/>
      <c r="AD677" s="2"/>
      <c r="AE677" s="2"/>
      <c r="AJ677" s="11">
        <f t="shared" si="316"/>
        <v>13</v>
      </c>
      <c r="AK677" s="11">
        <f t="shared" si="336"/>
        <v>0</v>
      </c>
      <c r="AL677" s="11">
        <f t="shared" si="337"/>
        <v>0</v>
      </c>
      <c r="AM677" s="11">
        <f t="shared" si="338"/>
        <v>0</v>
      </c>
      <c r="AN677" s="11">
        <f t="shared" si="339"/>
        <v>0</v>
      </c>
      <c r="AO677" s="4" t="e">
        <f>IF(#REF!="I",1,IF(#REF!="II",2,IF(#REF!="III",3,IF(#REF!="IV",4))))</f>
        <v>#REF!</v>
      </c>
      <c r="AP677" s="11" t="e">
        <f>IF(#REF!="PULMONAR",1,IF(AND(#REF!="EXTRAPULMONAR",#REF!&lt;&gt;"MENINGEA"),2,IF(AND(#REF!="EXTRAPULMONAR",#REF!="MENINGEA"),3,)))</f>
        <v>#REF!</v>
      </c>
      <c r="AQ6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7" s="4">
        <f t="shared" si="340"/>
        <v>0</v>
      </c>
      <c r="AS677" s="10">
        <f t="shared" si="341"/>
        <v>0</v>
      </c>
      <c r="AT677" s="10">
        <f t="shared" si="342"/>
        <v>0</v>
      </c>
      <c r="AU677" s="10" t="str">
        <f t="shared" si="343"/>
        <v>0</v>
      </c>
      <c r="AV677" s="11" t="e">
        <f t="shared" si="344"/>
        <v>#N/A</v>
      </c>
      <c r="AW677" s="4" t="e">
        <f t="shared" si="345"/>
        <v>#N/A</v>
      </c>
      <c r="AX677" s="10" t="e">
        <f t="shared" si="334"/>
        <v>#N/A</v>
      </c>
      <c r="AY677" s="10" t="e">
        <f t="shared" si="335"/>
        <v>#N/A</v>
      </c>
      <c r="AZ677" s="10" t="e">
        <f t="shared" si="317"/>
        <v>#REF!</v>
      </c>
      <c r="BA677" s="12" t="e">
        <f>IF(BW677=7,0,AJ677&amp;IF(#REF!="SI",1,IF(#REF!="NO",2,IF(#REF!="VIH + PREVIO",3,0))))</f>
        <v>#REF!</v>
      </c>
      <c r="BB677" s="13" t="e">
        <f>IF(AND(#REF!="POSITIVO",#REF!="POSITIVO"),1,IF(#REF!="NEGATIVO",2,IF(#REF!="VIH + PREVIO",3,0)))</f>
        <v>#REF!</v>
      </c>
      <c r="BC677" s="10" t="e">
        <f>IF(#REF!="SI",1,IF(#REF!="NO",2,0))</f>
        <v>#REF!</v>
      </c>
      <c r="BD677" s="10" t="e">
        <f>IF(#REF!="SI",1,IF(#REF!="NO",2,0))</f>
        <v>#REF!</v>
      </c>
      <c r="BE677" s="10" t="e">
        <f>IF(OR(#REF!="VIH + PREVIO",#REF!="VIH + PREVIO",#REF!="VIH + PREVIO"),1,0)</f>
        <v>#REF!</v>
      </c>
      <c r="BF677" s="13" t="e">
        <f>IF(OR(#REF!="POSITIVO",#REF!="NEGATIVO"),1,IF(#REF!="PACIENTE NO ACEPTA",2,IF(#REF!="VIH + PREVIO",3,0)))</f>
        <v>#REF!</v>
      </c>
      <c r="BG677" s="10" t="e">
        <f t="shared" si="318"/>
        <v>#REF!</v>
      </c>
      <c r="BH677" s="10" t="e">
        <f t="shared" si="319"/>
        <v>#REF!</v>
      </c>
      <c r="BI677" s="10" t="e">
        <f t="shared" si="320"/>
        <v>#REF!</v>
      </c>
      <c r="BJ677" s="10" t="e">
        <f t="shared" si="321"/>
        <v>#REF!</v>
      </c>
      <c r="BK677" s="10" t="e">
        <f t="shared" si="322"/>
        <v>#REF!</v>
      </c>
      <c r="BL677" s="10" t="e">
        <f t="shared" si="323"/>
        <v>#REF!</v>
      </c>
      <c r="BM677" s="10" t="e">
        <f>IF(OR(BW677=7,AQ677=6),0,IF(#REF!="I",1,IF(#REF!="II",2,IF(#REF!="III",3,IF(#REF!="IV",4))))&amp;AP677&amp;AQ677&amp;AR677&amp;AS677&amp;AT677&amp;AU677&amp;AX677)</f>
        <v>#REF!</v>
      </c>
      <c r="BN677" s="10" t="e">
        <f t="shared" si="324"/>
        <v>#REF!</v>
      </c>
      <c r="BO677" s="10" t="e">
        <f t="shared" si="325"/>
        <v>#REF!</v>
      </c>
      <c r="BP677" s="10" t="e">
        <f t="shared" si="326"/>
        <v>#REF!</v>
      </c>
      <c r="BQ677" s="10" t="e">
        <f t="shared" si="327"/>
        <v>#REF!</v>
      </c>
      <c r="BR677" s="10" t="e">
        <f t="shared" si="328"/>
        <v>#REF!</v>
      </c>
      <c r="BS677" s="10" t="e">
        <f t="shared" si="329"/>
        <v>#REF!</v>
      </c>
      <c r="BT677" s="10" t="e">
        <f>IF(OR(BW677=7,AQ677=6),0,AO677&amp;IF(#REF!="SI",1,IF(#REF!="NO",2,IF(#REF!="VIH + PREVIO",3,0))))</f>
        <v>#REF!</v>
      </c>
      <c r="BU677" s="10" t="e">
        <f>IF(OR(BW677=7,AQ677=6),0,IF(#REF!="-",1,0))</f>
        <v>#REF!</v>
      </c>
      <c r="BV677" s="10" t="e">
        <f t="shared" si="330"/>
        <v>#REF!</v>
      </c>
      <c r="BW6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7" s="10" t="e">
        <f t="shared" si="331"/>
        <v>#REF!</v>
      </c>
      <c r="BY677" s="10" t="e">
        <f t="shared" si="333"/>
        <v>#REF!</v>
      </c>
      <c r="BZ677" s="10" t="e">
        <f t="shared" si="332"/>
        <v>#REF!</v>
      </c>
      <c r="CA677" s="10"/>
    </row>
    <row r="678" spans="1:79" s="3" customFormat="1" ht="23.25" customHeight="1" x14ac:dyDescent="0.3">
      <c r="A678" s="7">
        <v>676</v>
      </c>
      <c r="B678" s="43"/>
      <c r="C678" s="44"/>
      <c r="D678" s="45"/>
      <c r="E678" s="46"/>
      <c r="F678" s="46"/>
      <c r="G678" s="46"/>
      <c r="H678" s="50"/>
      <c r="I678" s="51"/>
      <c r="J678" s="52"/>
      <c r="K678" s="51"/>
      <c r="L678" s="53"/>
      <c r="M678" s="54"/>
      <c r="N678" s="43"/>
      <c r="O678" s="55"/>
      <c r="P678" s="46"/>
      <c r="Q678" s="46"/>
      <c r="R678" s="46"/>
      <c r="S678" s="43"/>
      <c r="T678" s="56"/>
      <c r="U678" s="46"/>
      <c r="V678" s="57"/>
      <c r="W678" s="58"/>
      <c r="X678" s="57"/>
      <c r="Y678" s="46"/>
      <c r="Z678" s="57"/>
      <c r="AA678" s="59"/>
      <c r="AB678" s="60"/>
      <c r="AC678" s="2"/>
      <c r="AD678" s="2"/>
      <c r="AE678" s="2"/>
      <c r="AJ678" s="11">
        <f t="shared" si="316"/>
        <v>13</v>
      </c>
      <c r="AK678" s="11">
        <f t="shared" si="336"/>
        <v>0</v>
      </c>
      <c r="AL678" s="11">
        <f t="shared" si="337"/>
        <v>0</v>
      </c>
      <c r="AM678" s="11">
        <f t="shared" si="338"/>
        <v>0</v>
      </c>
      <c r="AN678" s="11">
        <f t="shared" si="339"/>
        <v>0</v>
      </c>
      <c r="AO678" s="4" t="e">
        <f>IF(#REF!="I",1,IF(#REF!="II",2,IF(#REF!="III",3,IF(#REF!="IV",4))))</f>
        <v>#REF!</v>
      </c>
      <c r="AP678" s="11" t="e">
        <f>IF(#REF!="PULMONAR",1,IF(AND(#REF!="EXTRAPULMONAR",#REF!&lt;&gt;"MENINGEA"),2,IF(AND(#REF!="EXTRAPULMONAR",#REF!="MENINGEA"),3,)))</f>
        <v>#REF!</v>
      </c>
      <c r="AQ6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8" s="4">
        <f t="shared" si="340"/>
        <v>0</v>
      </c>
      <c r="AS678" s="10">
        <f t="shared" si="341"/>
        <v>0</v>
      </c>
      <c r="AT678" s="10">
        <f t="shared" si="342"/>
        <v>0</v>
      </c>
      <c r="AU678" s="10" t="str">
        <f t="shared" si="343"/>
        <v>0</v>
      </c>
      <c r="AV678" s="11" t="e">
        <f t="shared" si="344"/>
        <v>#N/A</v>
      </c>
      <c r="AW678" s="4" t="e">
        <f t="shared" si="345"/>
        <v>#N/A</v>
      </c>
      <c r="AX678" s="10" t="e">
        <f t="shared" si="334"/>
        <v>#N/A</v>
      </c>
      <c r="AY678" s="10" t="e">
        <f t="shared" si="335"/>
        <v>#N/A</v>
      </c>
      <c r="AZ678" s="10" t="e">
        <f t="shared" si="317"/>
        <v>#REF!</v>
      </c>
      <c r="BA678" s="12" t="e">
        <f>IF(BW678=7,0,AJ678&amp;IF(#REF!="SI",1,IF(#REF!="NO",2,IF(#REF!="VIH + PREVIO",3,0))))</f>
        <v>#REF!</v>
      </c>
      <c r="BB678" s="13" t="e">
        <f>IF(AND(#REF!="POSITIVO",#REF!="POSITIVO"),1,IF(#REF!="NEGATIVO",2,IF(#REF!="VIH + PREVIO",3,0)))</f>
        <v>#REF!</v>
      </c>
      <c r="BC678" s="10" t="e">
        <f>IF(#REF!="SI",1,IF(#REF!="NO",2,0))</f>
        <v>#REF!</v>
      </c>
      <c r="BD678" s="10" t="e">
        <f>IF(#REF!="SI",1,IF(#REF!="NO",2,0))</f>
        <v>#REF!</v>
      </c>
      <c r="BE678" s="10" t="e">
        <f>IF(OR(#REF!="VIH + PREVIO",#REF!="VIH + PREVIO",#REF!="VIH + PREVIO"),1,0)</f>
        <v>#REF!</v>
      </c>
      <c r="BF678" s="13" t="e">
        <f>IF(OR(#REF!="POSITIVO",#REF!="NEGATIVO"),1,IF(#REF!="PACIENTE NO ACEPTA",2,IF(#REF!="VIH + PREVIO",3,0)))</f>
        <v>#REF!</v>
      </c>
      <c r="BG678" s="10" t="e">
        <f t="shared" si="318"/>
        <v>#REF!</v>
      </c>
      <c r="BH678" s="10" t="e">
        <f t="shared" si="319"/>
        <v>#REF!</v>
      </c>
      <c r="BI678" s="10" t="e">
        <f t="shared" si="320"/>
        <v>#REF!</v>
      </c>
      <c r="BJ678" s="10" t="e">
        <f t="shared" si="321"/>
        <v>#REF!</v>
      </c>
      <c r="BK678" s="10" t="e">
        <f t="shared" si="322"/>
        <v>#REF!</v>
      </c>
      <c r="BL678" s="10" t="e">
        <f t="shared" si="323"/>
        <v>#REF!</v>
      </c>
      <c r="BM678" s="10" t="e">
        <f>IF(OR(BW678=7,AQ678=6),0,IF(#REF!="I",1,IF(#REF!="II",2,IF(#REF!="III",3,IF(#REF!="IV",4))))&amp;AP678&amp;AQ678&amp;AR678&amp;AS678&amp;AT678&amp;AU678&amp;AX678)</f>
        <v>#REF!</v>
      </c>
      <c r="BN678" s="10" t="e">
        <f t="shared" si="324"/>
        <v>#REF!</v>
      </c>
      <c r="BO678" s="10" t="e">
        <f t="shared" si="325"/>
        <v>#REF!</v>
      </c>
      <c r="BP678" s="10" t="e">
        <f t="shared" si="326"/>
        <v>#REF!</v>
      </c>
      <c r="BQ678" s="10" t="e">
        <f t="shared" si="327"/>
        <v>#REF!</v>
      </c>
      <c r="BR678" s="10" t="e">
        <f t="shared" si="328"/>
        <v>#REF!</v>
      </c>
      <c r="BS678" s="10" t="e">
        <f t="shared" si="329"/>
        <v>#REF!</v>
      </c>
      <c r="BT678" s="10" t="e">
        <f>IF(OR(BW678=7,AQ678=6),0,AO678&amp;IF(#REF!="SI",1,IF(#REF!="NO",2,IF(#REF!="VIH + PREVIO",3,0))))</f>
        <v>#REF!</v>
      </c>
      <c r="BU678" s="10" t="e">
        <f>IF(OR(BW678=7,AQ678=6),0,IF(#REF!="-",1,0))</f>
        <v>#REF!</v>
      </c>
      <c r="BV678" s="10" t="e">
        <f t="shared" si="330"/>
        <v>#REF!</v>
      </c>
      <c r="BW6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8" s="10" t="e">
        <f t="shared" si="331"/>
        <v>#REF!</v>
      </c>
      <c r="BY678" s="10" t="e">
        <f t="shared" si="333"/>
        <v>#REF!</v>
      </c>
      <c r="BZ678" s="10" t="e">
        <f t="shared" si="332"/>
        <v>#REF!</v>
      </c>
      <c r="CA678" s="10"/>
    </row>
    <row r="679" spans="1:79" s="3" customFormat="1" ht="23.25" customHeight="1" x14ac:dyDescent="0.3">
      <c r="A679" s="7">
        <v>677</v>
      </c>
      <c r="B679" s="43"/>
      <c r="C679" s="44"/>
      <c r="D679" s="45"/>
      <c r="E679" s="46"/>
      <c r="F679" s="46"/>
      <c r="G679" s="46"/>
      <c r="H679" s="50"/>
      <c r="I679" s="51"/>
      <c r="J679" s="52"/>
      <c r="K679" s="51"/>
      <c r="L679" s="53"/>
      <c r="M679" s="54"/>
      <c r="N679" s="43"/>
      <c r="O679" s="55"/>
      <c r="P679" s="46"/>
      <c r="Q679" s="46"/>
      <c r="R679" s="46"/>
      <c r="S679" s="43"/>
      <c r="T679" s="56"/>
      <c r="U679" s="46"/>
      <c r="V679" s="57"/>
      <c r="W679" s="58"/>
      <c r="X679" s="57"/>
      <c r="Y679" s="46"/>
      <c r="Z679" s="57"/>
      <c r="AA679" s="59"/>
      <c r="AB679" s="60"/>
      <c r="AC679" s="2"/>
      <c r="AD679" s="2"/>
      <c r="AE679" s="2"/>
      <c r="AJ679" s="11">
        <f t="shared" si="316"/>
        <v>13</v>
      </c>
      <c r="AK679" s="11">
        <f t="shared" si="336"/>
        <v>0</v>
      </c>
      <c r="AL679" s="11">
        <f t="shared" si="337"/>
        <v>0</v>
      </c>
      <c r="AM679" s="11">
        <f t="shared" si="338"/>
        <v>0</v>
      </c>
      <c r="AN679" s="11">
        <f t="shared" si="339"/>
        <v>0</v>
      </c>
      <c r="AO679" s="4" t="e">
        <f>IF(#REF!="I",1,IF(#REF!="II",2,IF(#REF!="III",3,IF(#REF!="IV",4))))</f>
        <v>#REF!</v>
      </c>
      <c r="AP679" s="11" t="e">
        <f>IF(#REF!="PULMONAR",1,IF(AND(#REF!="EXTRAPULMONAR",#REF!&lt;&gt;"MENINGEA"),2,IF(AND(#REF!="EXTRAPULMONAR",#REF!="MENINGEA"),3,)))</f>
        <v>#REF!</v>
      </c>
      <c r="AQ6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79" s="4">
        <f t="shared" si="340"/>
        <v>0</v>
      </c>
      <c r="AS679" s="10">
        <f t="shared" si="341"/>
        <v>0</v>
      </c>
      <c r="AT679" s="10">
        <f t="shared" si="342"/>
        <v>0</v>
      </c>
      <c r="AU679" s="10" t="str">
        <f t="shared" si="343"/>
        <v>0</v>
      </c>
      <c r="AV679" s="11" t="e">
        <f t="shared" si="344"/>
        <v>#N/A</v>
      </c>
      <c r="AW679" s="4" t="e">
        <f t="shared" si="345"/>
        <v>#N/A</v>
      </c>
      <c r="AX679" s="10" t="e">
        <f t="shared" si="334"/>
        <v>#N/A</v>
      </c>
      <c r="AY679" s="10" t="e">
        <f t="shared" si="335"/>
        <v>#N/A</v>
      </c>
      <c r="AZ679" s="10" t="e">
        <f t="shared" si="317"/>
        <v>#REF!</v>
      </c>
      <c r="BA679" s="12" t="e">
        <f>IF(BW679=7,0,AJ679&amp;IF(#REF!="SI",1,IF(#REF!="NO",2,IF(#REF!="VIH + PREVIO",3,0))))</f>
        <v>#REF!</v>
      </c>
      <c r="BB679" s="13" t="e">
        <f>IF(AND(#REF!="POSITIVO",#REF!="POSITIVO"),1,IF(#REF!="NEGATIVO",2,IF(#REF!="VIH + PREVIO",3,0)))</f>
        <v>#REF!</v>
      </c>
      <c r="BC679" s="10" t="e">
        <f>IF(#REF!="SI",1,IF(#REF!="NO",2,0))</f>
        <v>#REF!</v>
      </c>
      <c r="BD679" s="10" t="e">
        <f>IF(#REF!="SI",1,IF(#REF!="NO",2,0))</f>
        <v>#REF!</v>
      </c>
      <c r="BE679" s="10" t="e">
        <f>IF(OR(#REF!="VIH + PREVIO",#REF!="VIH + PREVIO",#REF!="VIH + PREVIO"),1,0)</f>
        <v>#REF!</v>
      </c>
      <c r="BF679" s="13" t="e">
        <f>IF(OR(#REF!="POSITIVO",#REF!="NEGATIVO"),1,IF(#REF!="PACIENTE NO ACEPTA",2,IF(#REF!="VIH + PREVIO",3,0)))</f>
        <v>#REF!</v>
      </c>
      <c r="BG679" s="10" t="e">
        <f t="shared" si="318"/>
        <v>#REF!</v>
      </c>
      <c r="BH679" s="10" t="e">
        <f t="shared" si="319"/>
        <v>#REF!</v>
      </c>
      <c r="BI679" s="10" t="e">
        <f t="shared" si="320"/>
        <v>#REF!</v>
      </c>
      <c r="BJ679" s="10" t="e">
        <f t="shared" si="321"/>
        <v>#REF!</v>
      </c>
      <c r="BK679" s="10" t="e">
        <f t="shared" si="322"/>
        <v>#REF!</v>
      </c>
      <c r="BL679" s="10" t="e">
        <f t="shared" si="323"/>
        <v>#REF!</v>
      </c>
      <c r="BM679" s="10" t="e">
        <f>IF(OR(BW679=7,AQ679=6),0,IF(#REF!="I",1,IF(#REF!="II",2,IF(#REF!="III",3,IF(#REF!="IV",4))))&amp;AP679&amp;AQ679&amp;AR679&amp;AS679&amp;AT679&amp;AU679&amp;AX679)</f>
        <v>#REF!</v>
      </c>
      <c r="BN679" s="10" t="e">
        <f t="shared" si="324"/>
        <v>#REF!</v>
      </c>
      <c r="BO679" s="10" t="e">
        <f t="shared" si="325"/>
        <v>#REF!</v>
      </c>
      <c r="BP679" s="10" t="e">
        <f t="shared" si="326"/>
        <v>#REF!</v>
      </c>
      <c r="BQ679" s="10" t="e">
        <f t="shared" si="327"/>
        <v>#REF!</v>
      </c>
      <c r="BR679" s="10" t="e">
        <f t="shared" si="328"/>
        <v>#REF!</v>
      </c>
      <c r="BS679" s="10" t="e">
        <f t="shared" si="329"/>
        <v>#REF!</v>
      </c>
      <c r="BT679" s="10" t="e">
        <f>IF(OR(BW679=7,AQ679=6),0,AO679&amp;IF(#REF!="SI",1,IF(#REF!="NO",2,IF(#REF!="VIH + PREVIO",3,0))))</f>
        <v>#REF!</v>
      </c>
      <c r="BU679" s="10" t="e">
        <f>IF(OR(BW679=7,AQ679=6),0,IF(#REF!="-",1,0))</f>
        <v>#REF!</v>
      </c>
      <c r="BV679" s="10" t="e">
        <f t="shared" si="330"/>
        <v>#REF!</v>
      </c>
      <c r="BW6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79" s="10" t="e">
        <f t="shared" si="331"/>
        <v>#REF!</v>
      </c>
      <c r="BY679" s="10" t="e">
        <f t="shared" si="333"/>
        <v>#REF!</v>
      </c>
      <c r="BZ679" s="10" t="e">
        <f t="shared" si="332"/>
        <v>#REF!</v>
      </c>
      <c r="CA679" s="10"/>
    </row>
    <row r="680" spans="1:79" s="3" customFormat="1" ht="23.25" customHeight="1" x14ac:dyDescent="0.3">
      <c r="A680" s="7">
        <v>678</v>
      </c>
      <c r="B680" s="43"/>
      <c r="C680" s="44"/>
      <c r="D680" s="45"/>
      <c r="E680" s="46"/>
      <c r="F680" s="46"/>
      <c r="G680" s="46"/>
      <c r="H680" s="50"/>
      <c r="I680" s="51"/>
      <c r="J680" s="52"/>
      <c r="K680" s="51"/>
      <c r="L680" s="53"/>
      <c r="M680" s="54"/>
      <c r="N680" s="43"/>
      <c r="O680" s="55"/>
      <c r="P680" s="46"/>
      <c r="Q680" s="46"/>
      <c r="R680" s="46"/>
      <c r="S680" s="43"/>
      <c r="T680" s="56"/>
      <c r="U680" s="46"/>
      <c r="V680" s="57"/>
      <c r="W680" s="58"/>
      <c r="X680" s="57"/>
      <c r="Y680" s="46"/>
      <c r="Z680" s="57"/>
      <c r="AA680" s="59"/>
      <c r="AB680" s="60"/>
      <c r="AC680" s="2"/>
      <c r="AD680" s="2"/>
      <c r="AE680" s="2"/>
      <c r="AJ680" s="11">
        <f t="shared" si="316"/>
        <v>13</v>
      </c>
      <c r="AK680" s="11">
        <f t="shared" si="336"/>
        <v>0</v>
      </c>
      <c r="AL680" s="11">
        <f t="shared" si="337"/>
        <v>0</v>
      </c>
      <c r="AM680" s="11">
        <f t="shared" si="338"/>
        <v>0</v>
      </c>
      <c r="AN680" s="11">
        <f t="shared" si="339"/>
        <v>0</v>
      </c>
      <c r="AO680" s="4" t="e">
        <f>IF(#REF!="I",1,IF(#REF!="II",2,IF(#REF!="III",3,IF(#REF!="IV",4))))</f>
        <v>#REF!</v>
      </c>
      <c r="AP680" s="11" t="e">
        <f>IF(#REF!="PULMONAR",1,IF(AND(#REF!="EXTRAPULMONAR",#REF!&lt;&gt;"MENINGEA"),2,IF(AND(#REF!="EXTRAPULMONAR",#REF!="MENINGEA"),3,)))</f>
        <v>#REF!</v>
      </c>
      <c r="AQ6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0" s="4">
        <f t="shared" si="340"/>
        <v>0</v>
      </c>
      <c r="AS680" s="10">
        <f t="shared" si="341"/>
        <v>0</v>
      </c>
      <c r="AT680" s="10">
        <f t="shared" si="342"/>
        <v>0</v>
      </c>
      <c r="AU680" s="10" t="str">
        <f t="shared" si="343"/>
        <v>0</v>
      </c>
      <c r="AV680" s="11" t="e">
        <f t="shared" si="344"/>
        <v>#N/A</v>
      </c>
      <c r="AW680" s="4" t="e">
        <f t="shared" si="345"/>
        <v>#N/A</v>
      </c>
      <c r="AX680" s="10" t="e">
        <f t="shared" si="334"/>
        <v>#N/A</v>
      </c>
      <c r="AY680" s="10" t="e">
        <f t="shared" si="335"/>
        <v>#N/A</v>
      </c>
      <c r="AZ680" s="10" t="e">
        <f t="shared" si="317"/>
        <v>#REF!</v>
      </c>
      <c r="BA680" s="12" t="e">
        <f>IF(BW680=7,0,AJ680&amp;IF(#REF!="SI",1,IF(#REF!="NO",2,IF(#REF!="VIH + PREVIO",3,0))))</f>
        <v>#REF!</v>
      </c>
      <c r="BB680" s="13" t="e">
        <f>IF(AND(#REF!="POSITIVO",#REF!="POSITIVO"),1,IF(#REF!="NEGATIVO",2,IF(#REF!="VIH + PREVIO",3,0)))</f>
        <v>#REF!</v>
      </c>
      <c r="BC680" s="10" t="e">
        <f>IF(#REF!="SI",1,IF(#REF!="NO",2,0))</f>
        <v>#REF!</v>
      </c>
      <c r="BD680" s="10" t="e">
        <f>IF(#REF!="SI",1,IF(#REF!="NO",2,0))</f>
        <v>#REF!</v>
      </c>
      <c r="BE680" s="10" t="e">
        <f>IF(OR(#REF!="VIH + PREVIO",#REF!="VIH + PREVIO",#REF!="VIH + PREVIO"),1,0)</f>
        <v>#REF!</v>
      </c>
      <c r="BF680" s="13" t="e">
        <f>IF(OR(#REF!="POSITIVO",#REF!="NEGATIVO"),1,IF(#REF!="PACIENTE NO ACEPTA",2,IF(#REF!="VIH + PREVIO",3,0)))</f>
        <v>#REF!</v>
      </c>
      <c r="BG680" s="10" t="e">
        <f t="shared" si="318"/>
        <v>#REF!</v>
      </c>
      <c r="BH680" s="10" t="e">
        <f t="shared" si="319"/>
        <v>#REF!</v>
      </c>
      <c r="BI680" s="10" t="e">
        <f t="shared" si="320"/>
        <v>#REF!</v>
      </c>
      <c r="BJ680" s="10" t="e">
        <f t="shared" si="321"/>
        <v>#REF!</v>
      </c>
      <c r="BK680" s="10" t="e">
        <f t="shared" si="322"/>
        <v>#REF!</v>
      </c>
      <c r="BL680" s="10" t="e">
        <f t="shared" si="323"/>
        <v>#REF!</v>
      </c>
      <c r="BM680" s="10" t="e">
        <f>IF(OR(BW680=7,AQ680=6),0,IF(#REF!="I",1,IF(#REF!="II",2,IF(#REF!="III",3,IF(#REF!="IV",4))))&amp;AP680&amp;AQ680&amp;AR680&amp;AS680&amp;AT680&amp;AU680&amp;AX680)</f>
        <v>#REF!</v>
      </c>
      <c r="BN680" s="10" t="e">
        <f t="shared" si="324"/>
        <v>#REF!</v>
      </c>
      <c r="BO680" s="10" t="e">
        <f t="shared" si="325"/>
        <v>#REF!</v>
      </c>
      <c r="BP680" s="10" t="e">
        <f t="shared" si="326"/>
        <v>#REF!</v>
      </c>
      <c r="BQ680" s="10" t="e">
        <f t="shared" si="327"/>
        <v>#REF!</v>
      </c>
      <c r="BR680" s="10" t="e">
        <f t="shared" si="328"/>
        <v>#REF!</v>
      </c>
      <c r="BS680" s="10" t="e">
        <f t="shared" si="329"/>
        <v>#REF!</v>
      </c>
      <c r="BT680" s="10" t="e">
        <f>IF(OR(BW680=7,AQ680=6),0,AO680&amp;IF(#REF!="SI",1,IF(#REF!="NO",2,IF(#REF!="VIH + PREVIO",3,0))))</f>
        <v>#REF!</v>
      </c>
      <c r="BU680" s="10" t="e">
        <f>IF(OR(BW680=7,AQ680=6),0,IF(#REF!="-",1,0))</f>
        <v>#REF!</v>
      </c>
      <c r="BV680" s="10" t="e">
        <f t="shared" si="330"/>
        <v>#REF!</v>
      </c>
      <c r="BW6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0" s="10" t="e">
        <f t="shared" si="331"/>
        <v>#REF!</v>
      </c>
      <c r="BY680" s="10" t="e">
        <f t="shared" si="333"/>
        <v>#REF!</v>
      </c>
      <c r="BZ680" s="10" t="e">
        <f t="shared" si="332"/>
        <v>#REF!</v>
      </c>
      <c r="CA680" s="10"/>
    </row>
    <row r="681" spans="1:79" s="3" customFormat="1" ht="23.25" customHeight="1" x14ac:dyDescent="0.3">
      <c r="A681" s="7">
        <v>679</v>
      </c>
      <c r="B681" s="43"/>
      <c r="C681" s="44"/>
      <c r="D681" s="45"/>
      <c r="E681" s="46"/>
      <c r="F681" s="46"/>
      <c r="G681" s="46"/>
      <c r="H681" s="50"/>
      <c r="I681" s="51"/>
      <c r="J681" s="52"/>
      <c r="K681" s="51"/>
      <c r="L681" s="53"/>
      <c r="M681" s="54"/>
      <c r="N681" s="43"/>
      <c r="O681" s="55"/>
      <c r="P681" s="46"/>
      <c r="Q681" s="46"/>
      <c r="R681" s="46"/>
      <c r="S681" s="43"/>
      <c r="T681" s="56"/>
      <c r="U681" s="46"/>
      <c r="V681" s="57"/>
      <c r="W681" s="58"/>
      <c r="X681" s="57"/>
      <c r="Y681" s="46"/>
      <c r="Z681" s="57"/>
      <c r="AA681" s="59"/>
      <c r="AB681" s="60"/>
      <c r="AC681" s="2"/>
      <c r="AD681" s="2"/>
      <c r="AE681" s="2"/>
      <c r="AJ681" s="11">
        <f t="shared" si="316"/>
        <v>13</v>
      </c>
      <c r="AK681" s="11">
        <f t="shared" si="336"/>
        <v>0</v>
      </c>
      <c r="AL681" s="11">
        <f t="shared" si="337"/>
        <v>0</v>
      </c>
      <c r="AM681" s="11">
        <f t="shared" si="338"/>
        <v>0</v>
      </c>
      <c r="AN681" s="11">
        <f t="shared" si="339"/>
        <v>0</v>
      </c>
      <c r="AO681" s="4" t="e">
        <f>IF(#REF!="I",1,IF(#REF!="II",2,IF(#REF!="III",3,IF(#REF!="IV",4))))</f>
        <v>#REF!</v>
      </c>
      <c r="AP681" s="11" t="e">
        <f>IF(#REF!="PULMONAR",1,IF(AND(#REF!="EXTRAPULMONAR",#REF!&lt;&gt;"MENINGEA"),2,IF(AND(#REF!="EXTRAPULMONAR",#REF!="MENINGEA"),3,)))</f>
        <v>#REF!</v>
      </c>
      <c r="AQ6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1" s="4">
        <f t="shared" si="340"/>
        <v>0</v>
      </c>
      <c r="AS681" s="10">
        <f t="shared" si="341"/>
        <v>0</v>
      </c>
      <c r="AT681" s="10">
        <f t="shared" si="342"/>
        <v>0</v>
      </c>
      <c r="AU681" s="10" t="str">
        <f t="shared" si="343"/>
        <v>0</v>
      </c>
      <c r="AV681" s="11" t="e">
        <f t="shared" si="344"/>
        <v>#N/A</v>
      </c>
      <c r="AW681" s="4" t="e">
        <f t="shared" si="345"/>
        <v>#N/A</v>
      </c>
      <c r="AX681" s="10" t="e">
        <f t="shared" si="334"/>
        <v>#N/A</v>
      </c>
      <c r="AY681" s="10" t="e">
        <f t="shared" si="335"/>
        <v>#N/A</v>
      </c>
      <c r="AZ681" s="10" t="e">
        <f t="shared" si="317"/>
        <v>#REF!</v>
      </c>
      <c r="BA681" s="12" t="e">
        <f>IF(BW681=7,0,AJ681&amp;IF(#REF!="SI",1,IF(#REF!="NO",2,IF(#REF!="VIH + PREVIO",3,0))))</f>
        <v>#REF!</v>
      </c>
      <c r="BB681" s="13" t="e">
        <f>IF(AND(#REF!="POSITIVO",#REF!="POSITIVO"),1,IF(#REF!="NEGATIVO",2,IF(#REF!="VIH + PREVIO",3,0)))</f>
        <v>#REF!</v>
      </c>
      <c r="BC681" s="10" t="e">
        <f>IF(#REF!="SI",1,IF(#REF!="NO",2,0))</f>
        <v>#REF!</v>
      </c>
      <c r="BD681" s="10" t="e">
        <f>IF(#REF!="SI",1,IF(#REF!="NO",2,0))</f>
        <v>#REF!</v>
      </c>
      <c r="BE681" s="10" t="e">
        <f>IF(OR(#REF!="VIH + PREVIO",#REF!="VIH + PREVIO",#REF!="VIH + PREVIO"),1,0)</f>
        <v>#REF!</v>
      </c>
      <c r="BF681" s="13" t="e">
        <f>IF(OR(#REF!="POSITIVO",#REF!="NEGATIVO"),1,IF(#REF!="PACIENTE NO ACEPTA",2,IF(#REF!="VIH + PREVIO",3,0)))</f>
        <v>#REF!</v>
      </c>
      <c r="BG681" s="10" t="e">
        <f t="shared" si="318"/>
        <v>#REF!</v>
      </c>
      <c r="BH681" s="10" t="e">
        <f t="shared" si="319"/>
        <v>#REF!</v>
      </c>
      <c r="BI681" s="10" t="e">
        <f t="shared" si="320"/>
        <v>#REF!</v>
      </c>
      <c r="BJ681" s="10" t="e">
        <f t="shared" si="321"/>
        <v>#REF!</v>
      </c>
      <c r="BK681" s="10" t="e">
        <f t="shared" si="322"/>
        <v>#REF!</v>
      </c>
      <c r="BL681" s="10" t="e">
        <f t="shared" si="323"/>
        <v>#REF!</v>
      </c>
      <c r="BM681" s="10" t="e">
        <f>IF(OR(BW681=7,AQ681=6),0,IF(#REF!="I",1,IF(#REF!="II",2,IF(#REF!="III",3,IF(#REF!="IV",4))))&amp;AP681&amp;AQ681&amp;AR681&amp;AS681&amp;AT681&amp;AU681&amp;AX681)</f>
        <v>#REF!</v>
      </c>
      <c r="BN681" s="10" t="e">
        <f t="shared" si="324"/>
        <v>#REF!</v>
      </c>
      <c r="BO681" s="10" t="e">
        <f t="shared" si="325"/>
        <v>#REF!</v>
      </c>
      <c r="BP681" s="10" t="e">
        <f t="shared" si="326"/>
        <v>#REF!</v>
      </c>
      <c r="BQ681" s="10" t="e">
        <f t="shared" si="327"/>
        <v>#REF!</v>
      </c>
      <c r="BR681" s="10" t="e">
        <f t="shared" si="328"/>
        <v>#REF!</v>
      </c>
      <c r="BS681" s="10" t="e">
        <f t="shared" si="329"/>
        <v>#REF!</v>
      </c>
      <c r="BT681" s="10" t="e">
        <f>IF(OR(BW681=7,AQ681=6),0,AO681&amp;IF(#REF!="SI",1,IF(#REF!="NO",2,IF(#REF!="VIH + PREVIO",3,0))))</f>
        <v>#REF!</v>
      </c>
      <c r="BU681" s="10" t="e">
        <f>IF(OR(BW681=7,AQ681=6),0,IF(#REF!="-",1,0))</f>
        <v>#REF!</v>
      </c>
      <c r="BV681" s="10" t="e">
        <f t="shared" si="330"/>
        <v>#REF!</v>
      </c>
      <c r="BW6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1" s="10" t="e">
        <f t="shared" si="331"/>
        <v>#REF!</v>
      </c>
      <c r="BY681" s="10" t="e">
        <f t="shared" si="333"/>
        <v>#REF!</v>
      </c>
      <c r="BZ681" s="10" t="e">
        <f t="shared" si="332"/>
        <v>#REF!</v>
      </c>
      <c r="CA681" s="10"/>
    </row>
    <row r="682" spans="1:79" s="3" customFormat="1" ht="23.25" customHeight="1" x14ac:dyDescent="0.3">
      <c r="A682" s="7">
        <v>680</v>
      </c>
      <c r="B682" s="43"/>
      <c r="C682" s="44"/>
      <c r="D682" s="45"/>
      <c r="E682" s="46"/>
      <c r="F682" s="46"/>
      <c r="G682" s="46"/>
      <c r="H682" s="50"/>
      <c r="I682" s="51"/>
      <c r="J682" s="52"/>
      <c r="K682" s="51"/>
      <c r="L682" s="53"/>
      <c r="M682" s="54"/>
      <c r="N682" s="43"/>
      <c r="O682" s="55"/>
      <c r="P682" s="46"/>
      <c r="Q682" s="46"/>
      <c r="R682" s="46"/>
      <c r="S682" s="43"/>
      <c r="T682" s="56"/>
      <c r="U682" s="46"/>
      <c r="V682" s="57"/>
      <c r="W682" s="58"/>
      <c r="X682" s="57"/>
      <c r="Y682" s="46"/>
      <c r="Z682" s="57"/>
      <c r="AA682" s="59"/>
      <c r="AB682" s="60"/>
      <c r="AC682" s="2"/>
      <c r="AD682" s="2"/>
      <c r="AE682" s="2"/>
      <c r="AJ682" s="11">
        <f t="shared" si="316"/>
        <v>13</v>
      </c>
      <c r="AK682" s="11">
        <f t="shared" si="336"/>
        <v>0</v>
      </c>
      <c r="AL682" s="11">
        <f t="shared" si="337"/>
        <v>0</v>
      </c>
      <c r="AM682" s="11">
        <f t="shared" si="338"/>
        <v>0</v>
      </c>
      <c r="AN682" s="11">
        <f t="shared" si="339"/>
        <v>0</v>
      </c>
      <c r="AO682" s="4" t="e">
        <f>IF(#REF!="I",1,IF(#REF!="II",2,IF(#REF!="III",3,IF(#REF!="IV",4))))</f>
        <v>#REF!</v>
      </c>
      <c r="AP682" s="11" t="e">
        <f>IF(#REF!="PULMONAR",1,IF(AND(#REF!="EXTRAPULMONAR",#REF!&lt;&gt;"MENINGEA"),2,IF(AND(#REF!="EXTRAPULMONAR",#REF!="MENINGEA"),3,)))</f>
        <v>#REF!</v>
      </c>
      <c r="AQ6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2" s="4">
        <f t="shared" si="340"/>
        <v>0</v>
      </c>
      <c r="AS682" s="10">
        <f t="shared" si="341"/>
        <v>0</v>
      </c>
      <c r="AT682" s="10">
        <f t="shared" si="342"/>
        <v>0</v>
      </c>
      <c r="AU682" s="10" t="str">
        <f t="shared" si="343"/>
        <v>0</v>
      </c>
      <c r="AV682" s="11" t="e">
        <f t="shared" si="344"/>
        <v>#N/A</v>
      </c>
      <c r="AW682" s="4" t="e">
        <f t="shared" si="345"/>
        <v>#N/A</v>
      </c>
      <c r="AX682" s="10" t="e">
        <f t="shared" si="334"/>
        <v>#N/A</v>
      </c>
      <c r="AY682" s="10" t="e">
        <f t="shared" si="335"/>
        <v>#N/A</v>
      </c>
      <c r="AZ682" s="10" t="e">
        <f t="shared" si="317"/>
        <v>#REF!</v>
      </c>
      <c r="BA682" s="12" t="e">
        <f>IF(BW682=7,0,AJ682&amp;IF(#REF!="SI",1,IF(#REF!="NO",2,IF(#REF!="VIH + PREVIO",3,0))))</f>
        <v>#REF!</v>
      </c>
      <c r="BB682" s="13" t="e">
        <f>IF(AND(#REF!="POSITIVO",#REF!="POSITIVO"),1,IF(#REF!="NEGATIVO",2,IF(#REF!="VIH + PREVIO",3,0)))</f>
        <v>#REF!</v>
      </c>
      <c r="BC682" s="10" t="e">
        <f>IF(#REF!="SI",1,IF(#REF!="NO",2,0))</f>
        <v>#REF!</v>
      </c>
      <c r="BD682" s="10" t="e">
        <f>IF(#REF!="SI",1,IF(#REF!="NO",2,0))</f>
        <v>#REF!</v>
      </c>
      <c r="BE682" s="10" t="e">
        <f>IF(OR(#REF!="VIH + PREVIO",#REF!="VIH + PREVIO",#REF!="VIH + PREVIO"),1,0)</f>
        <v>#REF!</v>
      </c>
      <c r="BF682" s="13" t="e">
        <f>IF(OR(#REF!="POSITIVO",#REF!="NEGATIVO"),1,IF(#REF!="PACIENTE NO ACEPTA",2,IF(#REF!="VIH + PREVIO",3,0)))</f>
        <v>#REF!</v>
      </c>
      <c r="BG682" s="10" t="e">
        <f t="shared" si="318"/>
        <v>#REF!</v>
      </c>
      <c r="BH682" s="10" t="e">
        <f t="shared" si="319"/>
        <v>#REF!</v>
      </c>
      <c r="BI682" s="10" t="e">
        <f t="shared" si="320"/>
        <v>#REF!</v>
      </c>
      <c r="BJ682" s="10" t="e">
        <f t="shared" si="321"/>
        <v>#REF!</v>
      </c>
      <c r="BK682" s="10" t="e">
        <f t="shared" si="322"/>
        <v>#REF!</v>
      </c>
      <c r="BL682" s="10" t="e">
        <f t="shared" si="323"/>
        <v>#REF!</v>
      </c>
      <c r="BM682" s="10" t="e">
        <f>IF(OR(BW682=7,AQ682=6),0,IF(#REF!="I",1,IF(#REF!="II",2,IF(#REF!="III",3,IF(#REF!="IV",4))))&amp;AP682&amp;AQ682&amp;AR682&amp;AS682&amp;AT682&amp;AU682&amp;AX682)</f>
        <v>#REF!</v>
      </c>
      <c r="BN682" s="10" t="e">
        <f t="shared" si="324"/>
        <v>#REF!</v>
      </c>
      <c r="BO682" s="10" t="e">
        <f t="shared" si="325"/>
        <v>#REF!</v>
      </c>
      <c r="BP682" s="10" t="e">
        <f t="shared" si="326"/>
        <v>#REF!</v>
      </c>
      <c r="BQ682" s="10" t="e">
        <f t="shared" si="327"/>
        <v>#REF!</v>
      </c>
      <c r="BR682" s="10" t="e">
        <f t="shared" si="328"/>
        <v>#REF!</v>
      </c>
      <c r="BS682" s="10" t="e">
        <f t="shared" si="329"/>
        <v>#REF!</v>
      </c>
      <c r="BT682" s="10" t="e">
        <f>IF(OR(BW682=7,AQ682=6),0,AO682&amp;IF(#REF!="SI",1,IF(#REF!="NO",2,IF(#REF!="VIH + PREVIO",3,0))))</f>
        <v>#REF!</v>
      </c>
      <c r="BU682" s="10" t="e">
        <f>IF(OR(BW682=7,AQ682=6),0,IF(#REF!="-",1,0))</f>
        <v>#REF!</v>
      </c>
      <c r="BV682" s="10" t="e">
        <f t="shared" si="330"/>
        <v>#REF!</v>
      </c>
      <c r="BW6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2" s="10" t="e">
        <f t="shared" si="331"/>
        <v>#REF!</v>
      </c>
      <c r="BY682" s="10" t="e">
        <f t="shared" si="333"/>
        <v>#REF!</v>
      </c>
      <c r="BZ682" s="10" t="e">
        <f t="shared" si="332"/>
        <v>#REF!</v>
      </c>
      <c r="CA682" s="10"/>
    </row>
    <row r="683" spans="1:79" s="3" customFormat="1" ht="23.25" customHeight="1" x14ac:dyDescent="0.3">
      <c r="A683" s="7">
        <v>681</v>
      </c>
      <c r="B683" s="43"/>
      <c r="C683" s="44"/>
      <c r="D683" s="45"/>
      <c r="E683" s="46"/>
      <c r="F683" s="46"/>
      <c r="G683" s="46"/>
      <c r="H683" s="50"/>
      <c r="I683" s="51"/>
      <c r="J683" s="52"/>
      <c r="K683" s="51"/>
      <c r="L683" s="53"/>
      <c r="M683" s="54"/>
      <c r="N683" s="43"/>
      <c r="O683" s="55"/>
      <c r="P683" s="46"/>
      <c r="Q683" s="46"/>
      <c r="R683" s="46"/>
      <c r="S683" s="43"/>
      <c r="T683" s="56"/>
      <c r="U683" s="46"/>
      <c r="V683" s="57"/>
      <c r="W683" s="58"/>
      <c r="X683" s="57"/>
      <c r="Y683" s="46"/>
      <c r="Z683" s="57"/>
      <c r="AA683" s="59"/>
      <c r="AB683" s="60"/>
      <c r="AC683" s="2"/>
      <c r="AD683" s="2"/>
      <c r="AE683" s="2"/>
      <c r="AJ683" s="11">
        <f t="shared" si="316"/>
        <v>13</v>
      </c>
      <c r="AK683" s="11">
        <f t="shared" si="336"/>
        <v>0</v>
      </c>
      <c r="AL683" s="11">
        <f t="shared" si="337"/>
        <v>0</v>
      </c>
      <c r="AM683" s="11">
        <f t="shared" si="338"/>
        <v>0</v>
      </c>
      <c r="AN683" s="11">
        <f t="shared" si="339"/>
        <v>0</v>
      </c>
      <c r="AO683" s="4" t="e">
        <f>IF(#REF!="I",1,IF(#REF!="II",2,IF(#REF!="III",3,IF(#REF!="IV",4))))</f>
        <v>#REF!</v>
      </c>
      <c r="AP683" s="11" t="e">
        <f>IF(#REF!="PULMONAR",1,IF(AND(#REF!="EXTRAPULMONAR",#REF!&lt;&gt;"MENINGEA"),2,IF(AND(#REF!="EXTRAPULMONAR",#REF!="MENINGEA"),3,)))</f>
        <v>#REF!</v>
      </c>
      <c r="AQ6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3" s="4">
        <f t="shared" si="340"/>
        <v>0</v>
      </c>
      <c r="AS683" s="10">
        <f t="shared" si="341"/>
        <v>0</v>
      </c>
      <c r="AT683" s="10">
        <f t="shared" si="342"/>
        <v>0</v>
      </c>
      <c r="AU683" s="10" t="str">
        <f t="shared" si="343"/>
        <v>0</v>
      </c>
      <c r="AV683" s="11" t="e">
        <f t="shared" si="344"/>
        <v>#N/A</v>
      </c>
      <c r="AW683" s="4" t="e">
        <f t="shared" si="345"/>
        <v>#N/A</v>
      </c>
      <c r="AX683" s="10" t="e">
        <f t="shared" si="334"/>
        <v>#N/A</v>
      </c>
      <c r="AY683" s="10" t="e">
        <f t="shared" si="335"/>
        <v>#N/A</v>
      </c>
      <c r="AZ683" s="10" t="e">
        <f t="shared" si="317"/>
        <v>#REF!</v>
      </c>
      <c r="BA683" s="12" t="e">
        <f>IF(BW683=7,0,AJ683&amp;IF(#REF!="SI",1,IF(#REF!="NO",2,IF(#REF!="VIH + PREVIO",3,0))))</f>
        <v>#REF!</v>
      </c>
      <c r="BB683" s="13" t="e">
        <f>IF(AND(#REF!="POSITIVO",#REF!="POSITIVO"),1,IF(#REF!="NEGATIVO",2,IF(#REF!="VIH + PREVIO",3,0)))</f>
        <v>#REF!</v>
      </c>
      <c r="BC683" s="10" t="e">
        <f>IF(#REF!="SI",1,IF(#REF!="NO",2,0))</f>
        <v>#REF!</v>
      </c>
      <c r="BD683" s="10" t="e">
        <f>IF(#REF!="SI",1,IF(#REF!="NO",2,0))</f>
        <v>#REF!</v>
      </c>
      <c r="BE683" s="10" t="e">
        <f>IF(OR(#REF!="VIH + PREVIO",#REF!="VIH + PREVIO",#REF!="VIH + PREVIO"),1,0)</f>
        <v>#REF!</v>
      </c>
      <c r="BF683" s="13" t="e">
        <f>IF(OR(#REF!="POSITIVO",#REF!="NEGATIVO"),1,IF(#REF!="PACIENTE NO ACEPTA",2,IF(#REF!="VIH + PREVIO",3,0)))</f>
        <v>#REF!</v>
      </c>
      <c r="BG683" s="10" t="e">
        <f t="shared" si="318"/>
        <v>#REF!</v>
      </c>
      <c r="BH683" s="10" t="e">
        <f t="shared" si="319"/>
        <v>#REF!</v>
      </c>
      <c r="BI683" s="10" t="e">
        <f t="shared" si="320"/>
        <v>#REF!</v>
      </c>
      <c r="BJ683" s="10" t="e">
        <f t="shared" si="321"/>
        <v>#REF!</v>
      </c>
      <c r="BK683" s="10" t="e">
        <f t="shared" si="322"/>
        <v>#REF!</v>
      </c>
      <c r="BL683" s="10" t="e">
        <f t="shared" si="323"/>
        <v>#REF!</v>
      </c>
      <c r="BM683" s="10" t="e">
        <f>IF(OR(BW683=7,AQ683=6),0,IF(#REF!="I",1,IF(#REF!="II",2,IF(#REF!="III",3,IF(#REF!="IV",4))))&amp;AP683&amp;AQ683&amp;AR683&amp;AS683&amp;AT683&amp;AU683&amp;AX683)</f>
        <v>#REF!</v>
      </c>
      <c r="BN683" s="10" t="e">
        <f t="shared" si="324"/>
        <v>#REF!</v>
      </c>
      <c r="BO683" s="10" t="e">
        <f t="shared" si="325"/>
        <v>#REF!</v>
      </c>
      <c r="BP683" s="10" t="e">
        <f t="shared" si="326"/>
        <v>#REF!</v>
      </c>
      <c r="BQ683" s="10" t="e">
        <f t="shared" si="327"/>
        <v>#REF!</v>
      </c>
      <c r="BR683" s="10" t="e">
        <f t="shared" si="328"/>
        <v>#REF!</v>
      </c>
      <c r="BS683" s="10" t="e">
        <f t="shared" si="329"/>
        <v>#REF!</v>
      </c>
      <c r="BT683" s="10" t="e">
        <f>IF(OR(BW683=7,AQ683=6),0,AO683&amp;IF(#REF!="SI",1,IF(#REF!="NO",2,IF(#REF!="VIH + PREVIO",3,0))))</f>
        <v>#REF!</v>
      </c>
      <c r="BU683" s="10" t="e">
        <f>IF(OR(BW683=7,AQ683=6),0,IF(#REF!="-",1,0))</f>
        <v>#REF!</v>
      </c>
      <c r="BV683" s="10" t="e">
        <f t="shared" si="330"/>
        <v>#REF!</v>
      </c>
      <c r="BW6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3" s="10" t="e">
        <f t="shared" si="331"/>
        <v>#REF!</v>
      </c>
      <c r="BY683" s="10" t="e">
        <f t="shared" si="333"/>
        <v>#REF!</v>
      </c>
      <c r="BZ683" s="10" t="e">
        <f t="shared" si="332"/>
        <v>#REF!</v>
      </c>
      <c r="CA683" s="10"/>
    </row>
    <row r="684" spans="1:79" s="3" customFormat="1" ht="23.25" customHeight="1" x14ac:dyDescent="0.3">
      <c r="A684" s="7">
        <v>682</v>
      </c>
      <c r="B684" s="43"/>
      <c r="C684" s="44"/>
      <c r="D684" s="45"/>
      <c r="E684" s="46"/>
      <c r="F684" s="46"/>
      <c r="G684" s="46"/>
      <c r="H684" s="50"/>
      <c r="I684" s="51"/>
      <c r="J684" s="52"/>
      <c r="K684" s="51"/>
      <c r="L684" s="53"/>
      <c r="M684" s="54"/>
      <c r="N684" s="43"/>
      <c r="O684" s="55"/>
      <c r="P684" s="46"/>
      <c r="Q684" s="46"/>
      <c r="R684" s="46"/>
      <c r="S684" s="43"/>
      <c r="T684" s="56"/>
      <c r="U684" s="46"/>
      <c r="V684" s="57"/>
      <c r="W684" s="58"/>
      <c r="X684" s="57"/>
      <c r="Y684" s="46"/>
      <c r="Z684" s="57"/>
      <c r="AA684" s="59"/>
      <c r="AB684" s="60"/>
      <c r="AC684" s="2"/>
      <c r="AD684" s="2"/>
      <c r="AE684" s="2"/>
      <c r="AJ684" s="11">
        <f t="shared" si="316"/>
        <v>13</v>
      </c>
      <c r="AK684" s="11">
        <f t="shared" si="336"/>
        <v>0</v>
      </c>
      <c r="AL684" s="11">
        <f t="shared" si="337"/>
        <v>0</v>
      </c>
      <c r="AM684" s="11">
        <f t="shared" si="338"/>
        <v>0</v>
      </c>
      <c r="AN684" s="11">
        <f t="shared" si="339"/>
        <v>0</v>
      </c>
      <c r="AO684" s="4" t="e">
        <f>IF(#REF!="I",1,IF(#REF!="II",2,IF(#REF!="III",3,IF(#REF!="IV",4))))</f>
        <v>#REF!</v>
      </c>
      <c r="AP684" s="11" t="e">
        <f>IF(#REF!="PULMONAR",1,IF(AND(#REF!="EXTRAPULMONAR",#REF!&lt;&gt;"MENINGEA"),2,IF(AND(#REF!="EXTRAPULMONAR",#REF!="MENINGEA"),3,)))</f>
        <v>#REF!</v>
      </c>
      <c r="AQ6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4" s="4">
        <f t="shared" si="340"/>
        <v>0</v>
      </c>
      <c r="AS684" s="10">
        <f t="shared" si="341"/>
        <v>0</v>
      </c>
      <c r="AT684" s="10">
        <f t="shared" si="342"/>
        <v>0</v>
      </c>
      <c r="AU684" s="10" t="str">
        <f t="shared" si="343"/>
        <v>0</v>
      </c>
      <c r="AV684" s="11" t="e">
        <f t="shared" si="344"/>
        <v>#N/A</v>
      </c>
      <c r="AW684" s="4" t="e">
        <f t="shared" si="345"/>
        <v>#N/A</v>
      </c>
      <c r="AX684" s="10" t="e">
        <f t="shared" si="334"/>
        <v>#N/A</v>
      </c>
      <c r="AY684" s="10" t="e">
        <f t="shared" si="335"/>
        <v>#N/A</v>
      </c>
      <c r="AZ684" s="10" t="e">
        <f t="shared" si="317"/>
        <v>#REF!</v>
      </c>
      <c r="BA684" s="12" t="e">
        <f>IF(BW684=7,0,AJ684&amp;IF(#REF!="SI",1,IF(#REF!="NO",2,IF(#REF!="VIH + PREVIO",3,0))))</f>
        <v>#REF!</v>
      </c>
      <c r="BB684" s="13" t="e">
        <f>IF(AND(#REF!="POSITIVO",#REF!="POSITIVO"),1,IF(#REF!="NEGATIVO",2,IF(#REF!="VIH + PREVIO",3,0)))</f>
        <v>#REF!</v>
      </c>
      <c r="BC684" s="10" t="e">
        <f>IF(#REF!="SI",1,IF(#REF!="NO",2,0))</f>
        <v>#REF!</v>
      </c>
      <c r="BD684" s="10" t="e">
        <f>IF(#REF!="SI",1,IF(#REF!="NO",2,0))</f>
        <v>#REF!</v>
      </c>
      <c r="BE684" s="10" t="e">
        <f>IF(OR(#REF!="VIH + PREVIO",#REF!="VIH + PREVIO",#REF!="VIH + PREVIO"),1,0)</f>
        <v>#REF!</v>
      </c>
      <c r="BF684" s="13" t="e">
        <f>IF(OR(#REF!="POSITIVO",#REF!="NEGATIVO"),1,IF(#REF!="PACIENTE NO ACEPTA",2,IF(#REF!="VIH + PREVIO",3,0)))</f>
        <v>#REF!</v>
      </c>
      <c r="BG684" s="10" t="e">
        <f t="shared" si="318"/>
        <v>#REF!</v>
      </c>
      <c r="BH684" s="10" t="e">
        <f t="shared" si="319"/>
        <v>#REF!</v>
      </c>
      <c r="BI684" s="10" t="e">
        <f t="shared" si="320"/>
        <v>#REF!</v>
      </c>
      <c r="BJ684" s="10" t="e">
        <f t="shared" si="321"/>
        <v>#REF!</v>
      </c>
      <c r="BK684" s="10" t="e">
        <f t="shared" si="322"/>
        <v>#REF!</v>
      </c>
      <c r="BL684" s="10" t="e">
        <f t="shared" si="323"/>
        <v>#REF!</v>
      </c>
      <c r="BM684" s="10" t="e">
        <f>IF(OR(BW684=7,AQ684=6),0,IF(#REF!="I",1,IF(#REF!="II",2,IF(#REF!="III",3,IF(#REF!="IV",4))))&amp;AP684&amp;AQ684&amp;AR684&amp;AS684&amp;AT684&amp;AU684&amp;AX684)</f>
        <v>#REF!</v>
      </c>
      <c r="BN684" s="10" t="e">
        <f t="shared" si="324"/>
        <v>#REF!</v>
      </c>
      <c r="BO684" s="10" t="e">
        <f t="shared" si="325"/>
        <v>#REF!</v>
      </c>
      <c r="BP684" s="10" t="e">
        <f t="shared" si="326"/>
        <v>#REF!</v>
      </c>
      <c r="BQ684" s="10" t="e">
        <f t="shared" si="327"/>
        <v>#REF!</v>
      </c>
      <c r="BR684" s="10" t="e">
        <f t="shared" si="328"/>
        <v>#REF!</v>
      </c>
      <c r="BS684" s="10" t="e">
        <f t="shared" si="329"/>
        <v>#REF!</v>
      </c>
      <c r="BT684" s="10" t="e">
        <f>IF(OR(BW684=7,AQ684=6),0,AO684&amp;IF(#REF!="SI",1,IF(#REF!="NO",2,IF(#REF!="VIH + PREVIO",3,0))))</f>
        <v>#REF!</v>
      </c>
      <c r="BU684" s="10" t="e">
        <f>IF(OR(BW684=7,AQ684=6),0,IF(#REF!="-",1,0))</f>
        <v>#REF!</v>
      </c>
      <c r="BV684" s="10" t="e">
        <f t="shared" si="330"/>
        <v>#REF!</v>
      </c>
      <c r="BW6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4" s="10" t="e">
        <f t="shared" si="331"/>
        <v>#REF!</v>
      </c>
      <c r="BY684" s="10" t="e">
        <f t="shared" si="333"/>
        <v>#REF!</v>
      </c>
      <c r="BZ684" s="10" t="e">
        <f t="shared" si="332"/>
        <v>#REF!</v>
      </c>
      <c r="CA684" s="10"/>
    </row>
    <row r="685" spans="1:79" s="3" customFormat="1" ht="23.25" customHeight="1" x14ac:dyDescent="0.3">
      <c r="A685" s="7">
        <v>683</v>
      </c>
      <c r="B685" s="43"/>
      <c r="C685" s="44"/>
      <c r="D685" s="45"/>
      <c r="E685" s="46"/>
      <c r="F685" s="46"/>
      <c r="G685" s="46"/>
      <c r="H685" s="50"/>
      <c r="I685" s="51"/>
      <c r="J685" s="52"/>
      <c r="K685" s="51"/>
      <c r="L685" s="53"/>
      <c r="M685" s="54"/>
      <c r="N685" s="43"/>
      <c r="O685" s="55"/>
      <c r="P685" s="46"/>
      <c r="Q685" s="46"/>
      <c r="R685" s="46"/>
      <c r="S685" s="43"/>
      <c r="T685" s="56"/>
      <c r="U685" s="46"/>
      <c r="V685" s="57"/>
      <c r="W685" s="58"/>
      <c r="X685" s="57"/>
      <c r="Y685" s="46"/>
      <c r="Z685" s="57"/>
      <c r="AA685" s="59"/>
      <c r="AB685" s="60"/>
      <c r="AC685" s="2"/>
      <c r="AD685" s="2"/>
      <c r="AE685" s="2"/>
      <c r="AJ685" s="11">
        <f t="shared" si="316"/>
        <v>13</v>
      </c>
      <c r="AK685" s="11">
        <f t="shared" si="336"/>
        <v>0</v>
      </c>
      <c r="AL685" s="11">
        <f t="shared" si="337"/>
        <v>0</v>
      </c>
      <c r="AM685" s="11">
        <f t="shared" si="338"/>
        <v>0</v>
      </c>
      <c r="AN685" s="11">
        <f t="shared" si="339"/>
        <v>0</v>
      </c>
      <c r="AO685" s="4" t="e">
        <f>IF(#REF!="I",1,IF(#REF!="II",2,IF(#REF!="III",3,IF(#REF!="IV",4))))</f>
        <v>#REF!</v>
      </c>
      <c r="AP685" s="11" t="e">
        <f>IF(#REF!="PULMONAR",1,IF(AND(#REF!="EXTRAPULMONAR",#REF!&lt;&gt;"MENINGEA"),2,IF(AND(#REF!="EXTRAPULMONAR",#REF!="MENINGEA"),3,)))</f>
        <v>#REF!</v>
      </c>
      <c r="AQ6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5" s="4">
        <f t="shared" si="340"/>
        <v>0</v>
      </c>
      <c r="AS685" s="10">
        <f t="shared" si="341"/>
        <v>0</v>
      </c>
      <c r="AT685" s="10">
        <f t="shared" si="342"/>
        <v>0</v>
      </c>
      <c r="AU685" s="10" t="str">
        <f t="shared" si="343"/>
        <v>0</v>
      </c>
      <c r="AV685" s="11" t="e">
        <f t="shared" si="344"/>
        <v>#N/A</v>
      </c>
      <c r="AW685" s="4" t="e">
        <f t="shared" si="345"/>
        <v>#N/A</v>
      </c>
      <c r="AX685" s="10" t="e">
        <f t="shared" si="334"/>
        <v>#N/A</v>
      </c>
      <c r="AY685" s="10" t="e">
        <f t="shared" si="335"/>
        <v>#N/A</v>
      </c>
      <c r="AZ685" s="10" t="e">
        <f t="shared" si="317"/>
        <v>#REF!</v>
      </c>
      <c r="BA685" s="12" t="e">
        <f>IF(BW685=7,0,AJ685&amp;IF(#REF!="SI",1,IF(#REF!="NO",2,IF(#REF!="VIH + PREVIO",3,0))))</f>
        <v>#REF!</v>
      </c>
      <c r="BB685" s="13" t="e">
        <f>IF(AND(#REF!="POSITIVO",#REF!="POSITIVO"),1,IF(#REF!="NEGATIVO",2,IF(#REF!="VIH + PREVIO",3,0)))</f>
        <v>#REF!</v>
      </c>
      <c r="BC685" s="10" t="e">
        <f>IF(#REF!="SI",1,IF(#REF!="NO",2,0))</f>
        <v>#REF!</v>
      </c>
      <c r="BD685" s="10" t="e">
        <f>IF(#REF!="SI",1,IF(#REF!="NO",2,0))</f>
        <v>#REF!</v>
      </c>
      <c r="BE685" s="10" t="e">
        <f>IF(OR(#REF!="VIH + PREVIO",#REF!="VIH + PREVIO",#REF!="VIH + PREVIO"),1,0)</f>
        <v>#REF!</v>
      </c>
      <c r="BF685" s="13" t="e">
        <f>IF(OR(#REF!="POSITIVO",#REF!="NEGATIVO"),1,IF(#REF!="PACIENTE NO ACEPTA",2,IF(#REF!="VIH + PREVIO",3,0)))</f>
        <v>#REF!</v>
      </c>
      <c r="BG685" s="10" t="e">
        <f t="shared" si="318"/>
        <v>#REF!</v>
      </c>
      <c r="BH685" s="10" t="e">
        <f t="shared" si="319"/>
        <v>#REF!</v>
      </c>
      <c r="BI685" s="10" t="e">
        <f t="shared" si="320"/>
        <v>#REF!</v>
      </c>
      <c r="BJ685" s="10" t="e">
        <f t="shared" si="321"/>
        <v>#REF!</v>
      </c>
      <c r="BK685" s="10" t="e">
        <f t="shared" si="322"/>
        <v>#REF!</v>
      </c>
      <c r="BL685" s="10" t="e">
        <f t="shared" si="323"/>
        <v>#REF!</v>
      </c>
      <c r="BM685" s="10" t="e">
        <f>IF(OR(BW685=7,AQ685=6),0,IF(#REF!="I",1,IF(#REF!="II",2,IF(#REF!="III",3,IF(#REF!="IV",4))))&amp;AP685&amp;AQ685&amp;AR685&amp;AS685&amp;AT685&amp;AU685&amp;AX685)</f>
        <v>#REF!</v>
      </c>
      <c r="BN685" s="10" t="e">
        <f t="shared" si="324"/>
        <v>#REF!</v>
      </c>
      <c r="BO685" s="10" t="e">
        <f t="shared" si="325"/>
        <v>#REF!</v>
      </c>
      <c r="BP685" s="10" t="e">
        <f t="shared" si="326"/>
        <v>#REF!</v>
      </c>
      <c r="BQ685" s="10" t="e">
        <f t="shared" si="327"/>
        <v>#REF!</v>
      </c>
      <c r="BR685" s="10" t="e">
        <f t="shared" si="328"/>
        <v>#REF!</v>
      </c>
      <c r="BS685" s="10" t="e">
        <f t="shared" si="329"/>
        <v>#REF!</v>
      </c>
      <c r="BT685" s="10" t="e">
        <f>IF(OR(BW685=7,AQ685=6),0,AO685&amp;IF(#REF!="SI",1,IF(#REF!="NO",2,IF(#REF!="VIH + PREVIO",3,0))))</f>
        <v>#REF!</v>
      </c>
      <c r="BU685" s="10" t="e">
        <f>IF(OR(BW685=7,AQ685=6),0,IF(#REF!="-",1,0))</f>
        <v>#REF!</v>
      </c>
      <c r="BV685" s="10" t="e">
        <f t="shared" si="330"/>
        <v>#REF!</v>
      </c>
      <c r="BW6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5" s="10" t="e">
        <f t="shared" si="331"/>
        <v>#REF!</v>
      </c>
      <c r="BY685" s="10" t="e">
        <f t="shared" si="333"/>
        <v>#REF!</v>
      </c>
      <c r="BZ685" s="10" t="e">
        <f t="shared" si="332"/>
        <v>#REF!</v>
      </c>
      <c r="CA685" s="10"/>
    </row>
    <row r="686" spans="1:79" s="3" customFormat="1" ht="23.25" customHeight="1" x14ac:dyDescent="0.3">
      <c r="A686" s="7">
        <v>684</v>
      </c>
      <c r="B686" s="43"/>
      <c r="C686" s="44"/>
      <c r="D686" s="45"/>
      <c r="E686" s="46"/>
      <c r="F686" s="46"/>
      <c r="G686" s="46"/>
      <c r="H686" s="50"/>
      <c r="I686" s="51"/>
      <c r="J686" s="52"/>
      <c r="K686" s="51"/>
      <c r="L686" s="53"/>
      <c r="M686" s="54"/>
      <c r="N686" s="43"/>
      <c r="O686" s="55"/>
      <c r="P686" s="46"/>
      <c r="Q686" s="46"/>
      <c r="R686" s="46"/>
      <c r="S686" s="43"/>
      <c r="T686" s="56"/>
      <c r="U686" s="46"/>
      <c r="V686" s="57"/>
      <c r="W686" s="58"/>
      <c r="X686" s="57"/>
      <c r="Y686" s="46"/>
      <c r="Z686" s="57"/>
      <c r="AA686" s="59"/>
      <c r="AB686" s="60"/>
      <c r="AC686" s="2"/>
      <c r="AD686" s="2"/>
      <c r="AE686" s="2"/>
      <c r="AJ686" s="11">
        <f t="shared" si="316"/>
        <v>13</v>
      </c>
      <c r="AK686" s="11">
        <f t="shared" si="336"/>
        <v>0</v>
      </c>
      <c r="AL686" s="11">
        <f t="shared" si="337"/>
        <v>0</v>
      </c>
      <c r="AM686" s="11">
        <f t="shared" si="338"/>
        <v>0</v>
      </c>
      <c r="AN686" s="11">
        <f t="shared" si="339"/>
        <v>0</v>
      </c>
      <c r="AO686" s="4" t="e">
        <f>IF(#REF!="I",1,IF(#REF!="II",2,IF(#REF!="III",3,IF(#REF!="IV",4))))</f>
        <v>#REF!</v>
      </c>
      <c r="AP686" s="11" t="e">
        <f>IF(#REF!="PULMONAR",1,IF(AND(#REF!="EXTRAPULMONAR",#REF!&lt;&gt;"MENINGEA"),2,IF(AND(#REF!="EXTRAPULMONAR",#REF!="MENINGEA"),3,)))</f>
        <v>#REF!</v>
      </c>
      <c r="AQ6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6" s="4">
        <f t="shared" si="340"/>
        <v>0</v>
      </c>
      <c r="AS686" s="10">
        <f t="shared" si="341"/>
        <v>0</v>
      </c>
      <c r="AT686" s="10">
        <f t="shared" si="342"/>
        <v>0</v>
      </c>
      <c r="AU686" s="10" t="str">
        <f t="shared" si="343"/>
        <v>0</v>
      </c>
      <c r="AV686" s="11" t="e">
        <f t="shared" si="344"/>
        <v>#N/A</v>
      </c>
      <c r="AW686" s="4" t="e">
        <f t="shared" si="345"/>
        <v>#N/A</v>
      </c>
      <c r="AX686" s="10" t="e">
        <f t="shared" si="334"/>
        <v>#N/A</v>
      </c>
      <c r="AY686" s="10" t="e">
        <f t="shared" si="335"/>
        <v>#N/A</v>
      </c>
      <c r="AZ686" s="10" t="e">
        <f t="shared" si="317"/>
        <v>#REF!</v>
      </c>
      <c r="BA686" s="12" t="e">
        <f>IF(BW686=7,0,AJ686&amp;IF(#REF!="SI",1,IF(#REF!="NO",2,IF(#REF!="VIH + PREVIO",3,0))))</f>
        <v>#REF!</v>
      </c>
      <c r="BB686" s="13" t="e">
        <f>IF(AND(#REF!="POSITIVO",#REF!="POSITIVO"),1,IF(#REF!="NEGATIVO",2,IF(#REF!="VIH + PREVIO",3,0)))</f>
        <v>#REF!</v>
      </c>
      <c r="BC686" s="10" t="e">
        <f>IF(#REF!="SI",1,IF(#REF!="NO",2,0))</f>
        <v>#REF!</v>
      </c>
      <c r="BD686" s="10" t="e">
        <f>IF(#REF!="SI",1,IF(#REF!="NO",2,0))</f>
        <v>#REF!</v>
      </c>
      <c r="BE686" s="10" t="e">
        <f>IF(OR(#REF!="VIH + PREVIO",#REF!="VIH + PREVIO",#REF!="VIH + PREVIO"),1,0)</f>
        <v>#REF!</v>
      </c>
      <c r="BF686" s="13" t="e">
        <f>IF(OR(#REF!="POSITIVO",#REF!="NEGATIVO"),1,IF(#REF!="PACIENTE NO ACEPTA",2,IF(#REF!="VIH + PREVIO",3,0)))</f>
        <v>#REF!</v>
      </c>
      <c r="BG686" s="10" t="e">
        <f t="shared" si="318"/>
        <v>#REF!</v>
      </c>
      <c r="BH686" s="10" t="e">
        <f t="shared" si="319"/>
        <v>#REF!</v>
      </c>
      <c r="BI686" s="10" t="e">
        <f t="shared" si="320"/>
        <v>#REF!</v>
      </c>
      <c r="BJ686" s="10" t="e">
        <f t="shared" si="321"/>
        <v>#REF!</v>
      </c>
      <c r="BK686" s="10" t="e">
        <f t="shared" si="322"/>
        <v>#REF!</v>
      </c>
      <c r="BL686" s="10" t="e">
        <f t="shared" si="323"/>
        <v>#REF!</v>
      </c>
      <c r="BM686" s="10" t="e">
        <f>IF(OR(BW686=7,AQ686=6),0,IF(#REF!="I",1,IF(#REF!="II",2,IF(#REF!="III",3,IF(#REF!="IV",4))))&amp;AP686&amp;AQ686&amp;AR686&amp;AS686&amp;AT686&amp;AU686&amp;AX686)</f>
        <v>#REF!</v>
      </c>
      <c r="BN686" s="10" t="e">
        <f t="shared" si="324"/>
        <v>#REF!</v>
      </c>
      <c r="BO686" s="10" t="e">
        <f t="shared" si="325"/>
        <v>#REF!</v>
      </c>
      <c r="BP686" s="10" t="e">
        <f t="shared" si="326"/>
        <v>#REF!</v>
      </c>
      <c r="BQ686" s="10" t="e">
        <f t="shared" si="327"/>
        <v>#REF!</v>
      </c>
      <c r="BR686" s="10" t="e">
        <f t="shared" si="328"/>
        <v>#REF!</v>
      </c>
      <c r="BS686" s="10" t="e">
        <f t="shared" si="329"/>
        <v>#REF!</v>
      </c>
      <c r="BT686" s="10" t="e">
        <f>IF(OR(BW686=7,AQ686=6),0,AO686&amp;IF(#REF!="SI",1,IF(#REF!="NO",2,IF(#REF!="VIH + PREVIO",3,0))))</f>
        <v>#REF!</v>
      </c>
      <c r="BU686" s="10" t="e">
        <f>IF(OR(BW686=7,AQ686=6),0,IF(#REF!="-",1,0))</f>
        <v>#REF!</v>
      </c>
      <c r="BV686" s="10" t="e">
        <f t="shared" si="330"/>
        <v>#REF!</v>
      </c>
      <c r="BW6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6" s="10" t="e">
        <f t="shared" si="331"/>
        <v>#REF!</v>
      </c>
      <c r="BY686" s="10" t="e">
        <f t="shared" si="333"/>
        <v>#REF!</v>
      </c>
      <c r="BZ686" s="10" t="e">
        <f t="shared" si="332"/>
        <v>#REF!</v>
      </c>
      <c r="CA686" s="10"/>
    </row>
    <row r="687" spans="1:79" s="3" customFormat="1" ht="23.25" customHeight="1" x14ac:dyDescent="0.3">
      <c r="A687" s="7">
        <v>685</v>
      </c>
      <c r="B687" s="43"/>
      <c r="C687" s="44"/>
      <c r="D687" s="45"/>
      <c r="E687" s="46"/>
      <c r="F687" s="46"/>
      <c r="G687" s="46"/>
      <c r="H687" s="50"/>
      <c r="I687" s="51"/>
      <c r="J687" s="52"/>
      <c r="K687" s="51"/>
      <c r="L687" s="53"/>
      <c r="M687" s="54"/>
      <c r="N687" s="43"/>
      <c r="O687" s="55"/>
      <c r="P687" s="46"/>
      <c r="Q687" s="46"/>
      <c r="R687" s="46"/>
      <c r="S687" s="43"/>
      <c r="T687" s="56"/>
      <c r="U687" s="46"/>
      <c r="V687" s="57"/>
      <c r="W687" s="58"/>
      <c r="X687" s="57"/>
      <c r="Y687" s="46"/>
      <c r="Z687" s="57"/>
      <c r="AA687" s="59"/>
      <c r="AB687" s="60"/>
      <c r="AC687" s="2"/>
      <c r="AD687" s="2"/>
      <c r="AE687" s="2"/>
      <c r="AJ687" s="11">
        <f t="shared" si="316"/>
        <v>13</v>
      </c>
      <c r="AK687" s="11">
        <f t="shared" si="336"/>
        <v>0</v>
      </c>
      <c r="AL687" s="11">
        <f t="shared" si="337"/>
        <v>0</v>
      </c>
      <c r="AM687" s="11">
        <f t="shared" si="338"/>
        <v>0</v>
      </c>
      <c r="AN687" s="11">
        <f t="shared" si="339"/>
        <v>0</v>
      </c>
      <c r="AO687" s="4" t="e">
        <f>IF(#REF!="I",1,IF(#REF!="II",2,IF(#REF!="III",3,IF(#REF!="IV",4))))</f>
        <v>#REF!</v>
      </c>
      <c r="AP687" s="11" t="e">
        <f>IF(#REF!="PULMONAR",1,IF(AND(#REF!="EXTRAPULMONAR",#REF!&lt;&gt;"MENINGEA"),2,IF(AND(#REF!="EXTRAPULMONAR",#REF!="MENINGEA"),3,)))</f>
        <v>#REF!</v>
      </c>
      <c r="AQ6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7" s="4">
        <f t="shared" si="340"/>
        <v>0</v>
      </c>
      <c r="AS687" s="10">
        <f t="shared" si="341"/>
        <v>0</v>
      </c>
      <c r="AT687" s="10">
        <f t="shared" si="342"/>
        <v>0</v>
      </c>
      <c r="AU687" s="10" t="str">
        <f t="shared" si="343"/>
        <v>0</v>
      </c>
      <c r="AV687" s="11" t="e">
        <f t="shared" si="344"/>
        <v>#N/A</v>
      </c>
      <c r="AW687" s="4" t="e">
        <f t="shared" si="345"/>
        <v>#N/A</v>
      </c>
      <c r="AX687" s="10" t="e">
        <f t="shared" si="334"/>
        <v>#N/A</v>
      </c>
      <c r="AY687" s="10" t="e">
        <f t="shared" si="335"/>
        <v>#N/A</v>
      </c>
      <c r="AZ687" s="10" t="e">
        <f t="shared" si="317"/>
        <v>#REF!</v>
      </c>
      <c r="BA687" s="12" t="e">
        <f>IF(BW687=7,0,AJ687&amp;IF(#REF!="SI",1,IF(#REF!="NO",2,IF(#REF!="VIH + PREVIO",3,0))))</f>
        <v>#REF!</v>
      </c>
      <c r="BB687" s="13" t="e">
        <f>IF(AND(#REF!="POSITIVO",#REF!="POSITIVO"),1,IF(#REF!="NEGATIVO",2,IF(#REF!="VIH + PREVIO",3,0)))</f>
        <v>#REF!</v>
      </c>
      <c r="BC687" s="10" t="e">
        <f>IF(#REF!="SI",1,IF(#REF!="NO",2,0))</f>
        <v>#REF!</v>
      </c>
      <c r="BD687" s="10" t="e">
        <f>IF(#REF!="SI",1,IF(#REF!="NO",2,0))</f>
        <v>#REF!</v>
      </c>
      <c r="BE687" s="10" t="e">
        <f>IF(OR(#REF!="VIH + PREVIO",#REF!="VIH + PREVIO",#REF!="VIH + PREVIO"),1,0)</f>
        <v>#REF!</v>
      </c>
      <c r="BF687" s="13" t="e">
        <f>IF(OR(#REF!="POSITIVO",#REF!="NEGATIVO"),1,IF(#REF!="PACIENTE NO ACEPTA",2,IF(#REF!="VIH + PREVIO",3,0)))</f>
        <v>#REF!</v>
      </c>
      <c r="BG687" s="10" t="e">
        <f t="shared" si="318"/>
        <v>#REF!</v>
      </c>
      <c r="BH687" s="10" t="e">
        <f t="shared" si="319"/>
        <v>#REF!</v>
      </c>
      <c r="BI687" s="10" t="e">
        <f t="shared" si="320"/>
        <v>#REF!</v>
      </c>
      <c r="BJ687" s="10" t="e">
        <f t="shared" si="321"/>
        <v>#REF!</v>
      </c>
      <c r="BK687" s="10" t="e">
        <f t="shared" si="322"/>
        <v>#REF!</v>
      </c>
      <c r="BL687" s="10" t="e">
        <f t="shared" si="323"/>
        <v>#REF!</v>
      </c>
      <c r="BM687" s="10" t="e">
        <f>IF(OR(BW687=7,AQ687=6),0,IF(#REF!="I",1,IF(#REF!="II",2,IF(#REF!="III",3,IF(#REF!="IV",4))))&amp;AP687&amp;AQ687&amp;AR687&amp;AS687&amp;AT687&amp;AU687&amp;AX687)</f>
        <v>#REF!</v>
      </c>
      <c r="BN687" s="10" t="e">
        <f t="shared" si="324"/>
        <v>#REF!</v>
      </c>
      <c r="BO687" s="10" t="e">
        <f t="shared" si="325"/>
        <v>#REF!</v>
      </c>
      <c r="BP687" s="10" t="e">
        <f t="shared" si="326"/>
        <v>#REF!</v>
      </c>
      <c r="BQ687" s="10" t="e">
        <f t="shared" si="327"/>
        <v>#REF!</v>
      </c>
      <c r="BR687" s="10" t="e">
        <f t="shared" si="328"/>
        <v>#REF!</v>
      </c>
      <c r="BS687" s="10" t="e">
        <f t="shared" si="329"/>
        <v>#REF!</v>
      </c>
      <c r="BT687" s="10" t="e">
        <f>IF(OR(BW687=7,AQ687=6),0,AO687&amp;IF(#REF!="SI",1,IF(#REF!="NO",2,IF(#REF!="VIH + PREVIO",3,0))))</f>
        <v>#REF!</v>
      </c>
      <c r="BU687" s="10" t="e">
        <f>IF(OR(BW687=7,AQ687=6),0,IF(#REF!="-",1,0))</f>
        <v>#REF!</v>
      </c>
      <c r="BV687" s="10" t="e">
        <f t="shared" si="330"/>
        <v>#REF!</v>
      </c>
      <c r="BW6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7" s="10" t="e">
        <f t="shared" si="331"/>
        <v>#REF!</v>
      </c>
      <c r="BY687" s="10" t="e">
        <f t="shared" si="333"/>
        <v>#REF!</v>
      </c>
      <c r="BZ687" s="10" t="e">
        <f t="shared" si="332"/>
        <v>#REF!</v>
      </c>
      <c r="CA687" s="10"/>
    </row>
    <row r="688" spans="1:79" s="3" customFormat="1" ht="23.25" customHeight="1" x14ac:dyDescent="0.3">
      <c r="A688" s="7">
        <v>686</v>
      </c>
      <c r="B688" s="43"/>
      <c r="C688" s="44"/>
      <c r="D688" s="45"/>
      <c r="E688" s="46"/>
      <c r="F688" s="46"/>
      <c r="G688" s="46"/>
      <c r="H688" s="50"/>
      <c r="I688" s="51"/>
      <c r="J688" s="52"/>
      <c r="K688" s="51"/>
      <c r="L688" s="53"/>
      <c r="M688" s="54"/>
      <c r="N688" s="43"/>
      <c r="O688" s="55"/>
      <c r="P688" s="46"/>
      <c r="Q688" s="46"/>
      <c r="R688" s="46"/>
      <c r="S688" s="43"/>
      <c r="T688" s="56"/>
      <c r="U688" s="46"/>
      <c r="V688" s="57"/>
      <c r="W688" s="58"/>
      <c r="X688" s="57"/>
      <c r="Y688" s="46"/>
      <c r="Z688" s="57"/>
      <c r="AA688" s="59"/>
      <c r="AB688" s="60"/>
      <c r="AC688" s="2"/>
      <c r="AD688" s="2"/>
      <c r="AE688" s="2"/>
      <c r="AJ688" s="11">
        <f t="shared" si="316"/>
        <v>13</v>
      </c>
      <c r="AK688" s="11">
        <f t="shared" si="336"/>
        <v>0</v>
      </c>
      <c r="AL688" s="11">
        <f t="shared" si="337"/>
        <v>0</v>
      </c>
      <c r="AM688" s="11">
        <f t="shared" si="338"/>
        <v>0</v>
      </c>
      <c r="AN688" s="11">
        <f t="shared" si="339"/>
        <v>0</v>
      </c>
      <c r="AO688" s="4" t="e">
        <f>IF(#REF!="I",1,IF(#REF!="II",2,IF(#REF!="III",3,IF(#REF!="IV",4))))</f>
        <v>#REF!</v>
      </c>
      <c r="AP688" s="11" t="e">
        <f>IF(#REF!="PULMONAR",1,IF(AND(#REF!="EXTRAPULMONAR",#REF!&lt;&gt;"MENINGEA"),2,IF(AND(#REF!="EXTRAPULMONAR",#REF!="MENINGEA"),3,)))</f>
        <v>#REF!</v>
      </c>
      <c r="AQ6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8" s="4">
        <f t="shared" si="340"/>
        <v>0</v>
      </c>
      <c r="AS688" s="10">
        <f t="shared" si="341"/>
        <v>0</v>
      </c>
      <c r="AT688" s="10">
        <f t="shared" si="342"/>
        <v>0</v>
      </c>
      <c r="AU688" s="10" t="str">
        <f t="shared" si="343"/>
        <v>0</v>
      </c>
      <c r="AV688" s="11" t="e">
        <f t="shared" si="344"/>
        <v>#N/A</v>
      </c>
      <c r="AW688" s="4" t="e">
        <f t="shared" si="345"/>
        <v>#N/A</v>
      </c>
      <c r="AX688" s="10" t="e">
        <f t="shared" si="334"/>
        <v>#N/A</v>
      </c>
      <c r="AY688" s="10" t="e">
        <f t="shared" si="335"/>
        <v>#N/A</v>
      </c>
      <c r="AZ688" s="10" t="e">
        <f t="shared" si="317"/>
        <v>#REF!</v>
      </c>
      <c r="BA688" s="12" t="e">
        <f>IF(BW688=7,0,AJ688&amp;IF(#REF!="SI",1,IF(#REF!="NO",2,IF(#REF!="VIH + PREVIO",3,0))))</f>
        <v>#REF!</v>
      </c>
      <c r="BB688" s="13" t="e">
        <f>IF(AND(#REF!="POSITIVO",#REF!="POSITIVO"),1,IF(#REF!="NEGATIVO",2,IF(#REF!="VIH + PREVIO",3,0)))</f>
        <v>#REF!</v>
      </c>
      <c r="BC688" s="10" t="e">
        <f>IF(#REF!="SI",1,IF(#REF!="NO",2,0))</f>
        <v>#REF!</v>
      </c>
      <c r="BD688" s="10" t="e">
        <f>IF(#REF!="SI",1,IF(#REF!="NO",2,0))</f>
        <v>#REF!</v>
      </c>
      <c r="BE688" s="10" t="e">
        <f>IF(OR(#REF!="VIH + PREVIO",#REF!="VIH + PREVIO",#REF!="VIH + PREVIO"),1,0)</f>
        <v>#REF!</v>
      </c>
      <c r="BF688" s="13" t="e">
        <f>IF(OR(#REF!="POSITIVO",#REF!="NEGATIVO"),1,IF(#REF!="PACIENTE NO ACEPTA",2,IF(#REF!="VIH + PREVIO",3,0)))</f>
        <v>#REF!</v>
      </c>
      <c r="BG688" s="10" t="e">
        <f t="shared" si="318"/>
        <v>#REF!</v>
      </c>
      <c r="BH688" s="10" t="e">
        <f t="shared" si="319"/>
        <v>#REF!</v>
      </c>
      <c r="BI688" s="10" t="e">
        <f t="shared" si="320"/>
        <v>#REF!</v>
      </c>
      <c r="BJ688" s="10" t="e">
        <f t="shared" si="321"/>
        <v>#REF!</v>
      </c>
      <c r="BK688" s="10" t="e">
        <f t="shared" si="322"/>
        <v>#REF!</v>
      </c>
      <c r="BL688" s="10" t="e">
        <f t="shared" si="323"/>
        <v>#REF!</v>
      </c>
      <c r="BM688" s="10" t="e">
        <f>IF(OR(BW688=7,AQ688=6),0,IF(#REF!="I",1,IF(#REF!="II",2,IF(#REF!="III",3,IF(#REF!="IV",4))))&amp;AP688&amp;AQ688&amp;AR688&amp;AS688&amp;AT688&amp;AU688&amp;AX688)</f>
        <v>#REF!</v>
      </c>
      <c r="BN688" s="10" t="e">
        <f t="shared" si="324"/>
        <v>#REF!</v>
      </c>
      <c r="BO688" s="10" t="e">
        <f t="shared" si="325"/>
        <v>#REF!</v>
      </c>
      <c r="BP688" s="10" t="e">
        <f t="shared" si="326"/>
        <v>#REF!</v>
      </c>
      <c r="BQ688" s="10" t="e">
        <f t="shared" si="327"/>
        <v>#REF!</v>
      </c>
      <c r="BR688" s="10" t="e">
        <f t="shared" si="328"/>
        <v>#REF!</v>
      </c>
      <c r="BS688" s="10" t="e">
        <f t="shared" si="329"/>
        <v>#REF!</v>
      </c>
      <c r="BT688" s="10" t="e">
        <f>IF(OR(BW688=7,AQ688=6),0,AO688&amp;IF(#REF!="SI",1,IF(#REF!="NO",2,IF(#REF!="VIH + PREVIO",3,0))))</f>
        <v>#REF!</v>
      </c>
      <c r="BU688" s="10" t="e">
        <f>IF(OR(BW688=7,AQ688=6),0,IF(#REF!="-",1,0))</f>
        <v>#REF!</v>
      </c>
      <c r="BV688" s="10" t="e">
        <f t="shared" si="330"/>
        <v>#REF!</v>
      </c>
      <c r="BW6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8" s="10" t="e">
        <f t="shared" si="331"/>
        <v>#REF!</v>
      </c>
      <c r="BY688" s="10" t="e">
        <f t="shared" si="333"/>
        <v>#REF!</v>
      </c>
      <c r="BZ688" s="10" t="e">
        <f t="shared" si="332"/>
        <v>#REF!</v>
      </c>
      <c r="CA688" s="10"/>
    </row>
    <row r="689" spans="1:79" s="3" customFormat="1" ht="23.25" customHeight="1" x14ac:dyDescent="0.3">
      <c r="A689" s="7">
        <v>687</v>
      </c>
      <c r="B689" s="43"/>
      <c r="C689" s="44"/>
      <c r="D689" s="45"/>
      <c r="E689" s="46"/>
      <c r="F689" s="46"/>
      <c r="G689" s="46"/>
      <c r="H689" s="50"/>
      <c r="I689" s="51"/>
      <c r="J689" s="52"/>
      <c r="K689" s="51"/>
      <c r="L689" s="53"/>
      <c r="M689" s="54"/>
      <c r="N689" s="43"/>
      <c r="O689" s="55"/>
      <c r="P689" s="46"/>
      <c r="Q689" s="46"/>
      <c r="R689" s="46"/>
      <c r="S689" s="43"/>
      <c r="T689" s="56"/>
      <c r="U689" s="46"/>
      <c r="V689" s="57"/>
      <c r="W689" s="58"/>
      <c r="X689" s="57"/>
      <c r="Y689" s="46"/>
      <c r="Z689" s="57"/>
      <c r="AA689" s="59"/>
      <c r="AB689" s="60"/>
      <c r="AC689" s="2"/>
      <c r="AD689" s="2"/>
      <c r="AE689" s="2"/>
      <c r="AJ689" s="11">
        <f t="shared" si="316"/>
        <v>13</v>
      </c>
      <c r="AK689" s="11">
        <f t="shared" si="336"/>
        <v>0</v>
      </c>
      <c r="AL689" s="11">
        <f t="shared" si="337"/>
        <v>0</v>
      </c>
      <c r="AM689" s="11">
        <f t="shared" si="338"/>
        <v>0</v>
      </c>
      <c r="AN689" s="11">
        <f t="shared" si="339"/>
        <v>0</v>
      </c>
      <c r="AO689" s="4" t="e">
        <f>IF(#REF!="I",1,IF(#REF!="II",2,IF(#REF!="III",3,IF(#REF!="IV",4))))</f>
        <v>#REF!</v>
      </c>
      <c r="AP689" s="11" t="e">
        <f>IF(#REF!="PULMONAR",1,IF(AND(#REF!="EXTRAPULMONAR",#REF!&lt;&gt;"MENINGEA"),2,IF(AND(#REF!="EXTRAPULMONAR",#REF!="MENINGEA"),3,)))</f>
        <v>#REF!</v>
      </c>
      <c r="AQ6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89" s="4">
        <f t="shared" si="340"/>
        <v>0</v>
      </c>
      <c r="AS689" s="10">
        <f t="shared" si="341"/>
        <v>0</v>
      </c>
      <c r="AT689" s="10">
        <f t="shared" si="342"/>
        <v>0</v>
      </c>
      <c r="AU689" s="10" t="str">
        <f t="shared" si="343"/>
        <v>0</v>
      </c>
      <c r="AV689" s="11" t="e">
        <f t="shared" si="344"/>
        <v>#N/A</v>
      </c>
      <c r="AW689" s="4" t="e">
        <f t="shared" si="345"/>
        <v>#N/A</v>
      </c>
      <c r="AX689" s="10" t="e">
        <f t="shared" si="334"/>
        <v>#N/A</v>
      </c>
      <c r="AY689" s="10" t="e">
        <f t="shared" si="335"/>
        <v>#N/A</v>
      </c>
      <c r="AZ689" s="10" t="e">
        <f t="shared" si="317"/>
        <v>#REF!</v>
      </c>
      <c r="BA689" s="12" t="e">
        <f>IF(BW689=7,0,AJ689&amp;IF(#REF!="SI",1,IF(#REF!="NO",2,IF(#REF!="VIH + PREVIO",3,0))))</f>
        <v>#REF!</v>
      </c>
      <c r="BB689" s="13" t="e">
        <f>IF(AND(#REF!="POSITIVO",#REF!="POSITIVO"),1,IF(#REF!="NEGATIVO",2,IF(#REF!="VIH + PREVIO",3,0)))</f>
        <v>#REF!</v>
      </c>
      <c r="BC689" s="10" t="e">
        <f>IF(#REF!="SI",1,IF(#REF!="NO",2,0))</f>
        <v>#REF!</v>
      </c>
      <c r="BD689" s="10" t="e">
        <f>IF(#REF!="SI",1,IF(#REF!="NO",2,0))</f>
        <v>#REF!</v>
      </c>
      <c r="BE689" s="10" t="e">
        <f>IF(OR(#REF!="VIH + PREVIO",#REF!="VIH + PREVIO",#REF!="VIH + PREVIO"),1,0)</f>
        <v>#REF!</v>
      </c>
      <c r="BF689" s="13" t="e">
        <f>IF(OR(#REF!="POSITIVO",#REF!="NEGATIVO"),1,IF(#REF!="PACIENTE NO ACEPTA",2,IF(#REF!="VIH + PREVIO",3,0)))</f>
        <v>#REF!</v>
      </c>
      <c r="BG689" s="10" t="e">
        <f t="shared" si="318"/>
        <v>#REF!</v>
      </c>
      <c r="BH689" s="10" t="e">
        <f t="shared" si="319"/>
        <v>#REF!</v>
      </c>
      <c r="BI689" s="10" t="e">
        <f t="shared" si="320"/>
        <v>#REF!</v>
      </c>
      <c r="BJ689" s="10" t="e">
        <f t="shared" si="321"/>
        <v>#REF!</v>
      </c>
      <c r="BK689" s="10" t="e">
        <f t="shared" si="322"/>
        <v>#REF!</v>
      </c>
      <c r="BL689" s="10" t="e">
        <f t="shared" si="323"/>
        <v>#REF!</v>
      </c>
      <c r="BM689" s="10" t="e">
        <f>IF(OR(BW689=7,AQ689=6),0,IF(#REF!="I",1,IF(#REF!="II",2,IF(#REF!="III",3,IF(#REF!="IV",4))))&amp;AP689&amp;AQ689&amp;AR689&amp;AS689&amp;AT689&amp;AU689&amp;AX689)</f>
        <v>#REF!</v>
      </c>
      <c r="BN689" s="10" t="e">
        <f t="shared" si="324"/>
        <v>#REF!</v>
      </c>
      <c r="BO689" s="10" t="e">
        <f t="shared" si="325"/>
        <v>#REF!</v>
      </c>
      <c r="BP689" s="10" t="e">
        <f t="shared" si="326"/>
        <v>#REF!</v>
      </c>
      <c r="BQ689" s="10" t="e">
        <f t="shared" si="327"/>
        <v>#REF!</v>
      </c>
      <c r="BR689" s="10" t="e">
        <f t="shared" si="328"/>
        <v>#REF!</v>
      </c>
      <c r="BS689" s="10" t="e">
        <f t="shared" si="329"/>
        <v>#REF!</v>
      </c>
      <c r="BT689" s="10" t="e">
        <f>IF(OR(BW689=7,AQ689=6),0,AO689&amp;IF(#REF!="SI",1,IF(#REF!="NO",2,IF(#REF!="VIH + PREVIO",3,0))))</f>
        <v>#REF!</v>
      </c>
      <c r="BU689" s="10" t="e">
        <f>IF(OR(BW689=7,AQ689=6),0,IF(#REF!="-",1,0))</f>
        <v>#REF!</v>
      </c>
      <c r="BV689" s="10" t="e">
        <f t="shared" si="330"/>
        <v>#REF!</v>
      </c>
      <c r="BW6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89" s="10" t="e">
        <f t="shared" si="331"/>
        <v>#REF!</v>
      </c>
      <c r="BY689" s="10" t="e">
        <f t="shared" si="333"/>
        <v>#REF!</v>
      </c>
      <c r="BZ689" s="10" t="e">
        <f t="shared" si="332"/>
        <v>#REF!</v>
      </c>
      <c r="CA689" s="10"/>
    </row>
    <row r="690" spans="1:79" s="3" customFormat="1" ht="23.25" customHeight="1" x14ac:dyDescent="0.3">
      <c r="A690" s="7">
        <v>688</v>
      </c>
      <c r="B690" s="43"/>
      <c r="C690" s="44"/>
      <c r="D690" s="45"/>
      <c r="E690" s="46"/>
      <c r="F690" s="46"/>
      <c r="G690" s="46"/>
      <c r="H690" s="50"/>
      <c r="I690" s="51"/>
      <c r="J690" s="52"/>
      <c r="K690" s="51"/>
      <c r="L690" s="53"/>
      <c r="M690" s="54"/>
      <c r="N690" s="43"/>
      <c r="O690" s="55"/>
      <c r="P690" s="46"/>
      <c r="Q690" s="46"/>
      <c r="R690" s="46"/>
      <c r="S690" s="43"/>
      <c r="T690" s="56"/>
      <c r="U690" s="46"/>
      <c r="V690" s="57"/>
      <c r="W690" s="58"/>
      <c r="X690" s="57"/>
      <c r="Y690" s="46"/>
      <c r="Z690" s="57"/>
      <c r="AA690" s="59"/>
      <c r="AB690" s="60"/>
      <c r="AC690" s="2"/>
      <c r="AD690" s="2"/>
      <c r="AE690" s="2"/>
      <c r="AJ690" s="11">
        <f t="shared" si="316"/>
        <v>13</v>
      </c>
      <c r="AK690" s="11">
        <f t="shared" si="336"/>
        <v>0</v>
      </c>
      <c r="AL690" s="11">
        <f t="shared" si="337"/>
        <v>0</v>
      </c>
      <c r="AM690" s="11">
        <f t="shared" si="338"/>
        <v>0</v>
      </c>
      <c r="AN690" s="11">
        <f t="shared" si="339"/>
        <v>0</v>
      </c>
      <c r="AO690" s="4" t="e">
        <f>IF(#REF!="I",1,IF(#REF!="II",2,IF(#REF!="III",3,IF(#REF!="IV",4))))</f>
        <v>#REF!</v>
      </c>
      <c r="AP690" s="11" t="e">
        <f>IF(#REF!="PULMONAR",1,IF(AND(#REF!="EXTRAPULMONAR",#REF!&lt;&gt;"MENINGEA"),2,IF(AND(#REF!="EXTRAPULMONAR",#REF!="MENINGEA"),3,)))</f>
        <v>#REF!</v>
      </c>
      <c r="AQ6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0" s="4">
        <f t="shared" si="340"/>
        <v>0</v>
      </c>
      <c r="AS690" s="10">
        <f t="shared" si="341"/>
        <v>0</v>
      </c>
      <c r="AT690" s="10">
        <f t="shared" si="342"/>
        <v>0</v>
      </c>
      <c r="AU690" s="10" t="str">
        <f t="shared" si="343"/>
        <v>0</v>
      </c>
      <c r="AV690" s="11" t="e">
        <f t="shared" si="344"/>
        <v>#N/A</v>
      </c>
      <c r="AW690" s="4" t="e">
        <f t="shared" si="345"/>
        <v>#N/A</v>
      </c>
      <c r="AX690" s="10" t="e">
        <f t="shared" si="334"/>
        <v>#N/A</v>
      </c>
      <c r="AY690" s="10" t="e">
        <f t="shared" si="335"/>
        <v>#N/A</v>
      </c>
      <c r="AZ690" s="10" t="e">
        <f t="shared" si="317"/>
        <v>#REF!</v>
      </c>
      <c r="BA690" s="12" t="e">
        <f>IF(BW690=7,0,AJ690&amp;IF(#REF!="SI",1,IF(#REF!="NO",2,IF(#REF!="VIH + PREVIO",3,0))))</f>
        <v>#REF!</v>
      </c>
      <c r="BB690" s="13" t="e">
        <f>IF(AND(#REF!="POSITIVO",#REF!="POSITIVO"),1,IF(#REF!="NEGATIVO",2,IF(#REF!="VIH + PREVIO",3,0)))</f>
        <v>#REF!</v>
      </c>
      <c r="BC690" s="10" t="e">
        <f>IF(#REF!="SI",1,IF(#REF!="NO",2,0))</f>
        <v>#REF!</v>
      </c>
      <c r="BD690" s="10" t="e">
        <f>IF(#REF!="SI",1,IF(#REF!="NO",2,0))</f>
        <v>#REF!</v>
      </c>
      <c r="BE690" s="10" t="e">
        <f>IF(OR(#REF!="VIH + PREVIO",#REF!="VIH + PREVIO",#REF!="VIH + PREVIO"),1,0)</f>
        <v>#REF!</v>
      </c>
      <c r="BF690" s="13" t="e">
        <f>IF(OR(#REF!="POSITIVO",#REF!="NEGATIVO"),1,IF(#REF!="PACIENTE NO ACEPTA",2,IF(#REF!="VIH + PREVIO",3,0)))</f>
        <v>#REF!</v>
      </c>
      <c r="BG690" s="10" t="e">
        <f t="shared" si="318"/>
        <v>#REF!</v>
      </c>
      <c r="BH690" s="10" t="e">
        <f t="shared" si="319"/>
        <v>#REF!</v>
      </c>
      <c r="BI690" s="10" t="e">
        <f t="shared" si="320"/>
        <v>#REF!</v>
      </c>
      <c r="BJ690" s="10" t="e">
        <f t="shared" si="321"/>
        <v>#REF!</v>
      </c>
      <c r="BK690" s="10" t="e">
        <f t="shared" si="322"/>
        <v>#REF!</v>
      </c>
      <c r="BL690" s="10" t="e">
        <f t="shared" si="323"/>
        <v>#REF!</v>
      </c>
      <c r="BM690" s="10" t="e">
        <f>IF(OR(BW690=7,AQ690=6),0,IF(#REF!="I",1,IF(#REF!="II",2,IF(#REF!="III",3,IF(#REF!="IV",4))))&amp;AP690&amp;AQ690&amp;AR690&amp;AS690&amp;AT690&amp;AU690&amp;AX690)</f>
        <v>#REF!</v>
      </c>
      <c r="BN690" s="10" t="e">
        <f t="shared" si="324"/>
        <v>#REF!</v>
      </c>
      <c r="BO690" s="10" t="e">
        <f t="shared" si="325"/>
        <v>#REF!</v>
      </c>
      <c r="BP690" s="10" t="e">
        <f t="shared" si="326"/>
        <v>#REF!</v>
      </c>
      <c r="BQ690" s="10" t="e">
        <f t="shared" si="327"/>
        <v>#REF!</v>
      </c>
      <c r="BR690" s="10" t="e">
        <f t="shared" si="328"/>
        <v>#REF!</v>
      </c>
      <c r="BS690" s="10" t="e">
        <f t="shared" si="329"/>
        <v>#REF!</v>
      </c>
      <c r="BT690" s="10" t="e">
        <f>IF(OR(BW690=7,AQ690=6),0,AO690&amp;IF(#REF!="SI",1,IF(#REF!="NO",2,IF(#REF!="VIH + PREVIO",3,0))))</f>
        <v>#REF!</v>
      </c>
      <c r="BU690" s="10" t="e">
        <f>IF(OR(BW690=7,AQ690=6),0,IF(#REF!="-",1,0))</f>
        <v>#REF!</v>
      </c>
      <c r="BV690" s="10" t="e">
        <f t="shared" si="330"/>
        <v>#REF!</v>
      </c>
      <c r="BW6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0" s="10" t="e">
        <f t="shared" si="331"/>
        <v>#REF!</v>
      </c>
      <c r="BY690" s="10" t="e">
        <f t="shared" si="333"/>
        <v>#REF!</v>
      </c>
      <c r="BZ690" s="10" t="e">
        <f t="shared" si="332"/>
        <v>#REF!</v>
      </c>
      <c r="CA690" s="10"/>
    </row>
    <row r="691" spans="1:79" s="3" customFormat="1" ht="23.25" customHeight="1" x14ac:dyDescent="0.3">
      <c r="A691" s="7">
        <v>689</v>
      </c>
      <c r="B691" s="43"/>
      <c r="C691" s="44"/>
      <c r="D691" s="45"/>
      <c r="E691" s="46"/>
      <c r="F691" s="46"/>
      <c r="G691" s="46"/>
      <c r="H691" s="50"/>
      <c r="I691" s="51"/>
      <c r="J691" s="52"/>
      <c r="K691" s="51"/>
      <c r="L691" s="53"/>
      <c r="M691" s="54"/>
      <c r="N691" s="43"/>
      <c r="O691" s="55"/>
      <c r="P691" s="46"/>
      <c r="Q691" s="46"/>
      <c r="R691" s="46"/>
      <c r="S691" s="43"/>
      <c r="T691" s="56"/>
      <c r="U691" s="46"/>
      <c r="V691" s="57"/>
      <c r="W691" s="58"/>
      <c r="X691" s="57"/>
      <c r="Y691" s="46"/>
      <c r="Z691" s="57"/>
      <c r="AA691" s="59"/>
      <c r="AB691" s="60"/>
      <c r="AC691" s="2"/>
      <c r="AD691" s="2"/>
      <c r="AE691" s="2"/>
      <c r="AJ691" s="11">
        <f t="shared" si="316"/>
        <v>13</v>
      </c>
      <c r="AK691" s="11">
        <f t="shared" si="336"/>
        <v>0</v>
      </c>
      <c r="AL691" s="11">
        <f t="shared" si="337"/>
        <v>0</v>
      </c>
      <c r="AM691" s="11">
        <f t="shared" si="338"/>
        <v>0</v>
      </c>
      <c r="AN691" s="11">
        <f t="shared" si="339"/>
        <v>0</v>
      </c>
      <c r="AO691" s="4" t="e">
        <f>IF(#REF!="I",1,IF(#REF!="II",2,IF(#REF!="III",3,IF(#REF!="IV",4))))</f>
        <v>#REF!</v>
      </c>
      <c r="AP691" s="11" t="e">
        <f>IF(#REF!="PULMONAR",1,IF(AND(#REF!="EXTRAPULMONAR",#REF!&lt;&gt;"MENINGEA"),2,IF(AND(#REF!="EXTRAPULMONAR",#REF!="MENINGEA"),3,)))</f>
        <v>#REF!</v>
      </c>
      <c r="AQ6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1" s="4">
        <f t="shared" si="340"/>
        <v>0</v>
      </c>
      <c r="AS691" s="10">
        <f t="shared" si="341"/>
        <v>0</v>
      </c>
      <c r="AT691" s="10">
        <f t="shared" si="342"/>
        <v>0</v>
      </c>
      <c r="AU691" s="10" t="str">
        <f t="shared" si="343"/>
        <v>0</v>
      </c>
      <c r="AV691" s="11" t="e">
        <f t="shared" si="344"/>
        <v>#N/A</v>
      </c>
      <c r="AW691" s="4" t="e">
        <f t="shared" si="345"/>
        <v>#N/A</v>
      </c>
      <c r="AX691" s="10" t="e">
        <f t="shared" si="334"/>
        <v>#N/A</v>
      </c>
      <c r="AY691" s="10" t="e">
        <f t="shared" si="335"/>
        <v>#N/A</v>
      </c>
      <c r="AZ691" s="10" t="e">
        <f t="shared" si="317"/>
        <v>#REF!</v>
      </c>
      <c r="BA691" s="12" t="e">
        <f>IF(BW691=7,0,AJ691&amp;IF(#REF!="SI",1,IF(#REF!="NO",2,IF(#REF!="VIH + PREVIO",3,0))))</f>
        <v>#REF!</v>
      </c>
      <c r="BB691" s="13" t="e">
        <f>IF(AND(#REF!="POSITIVO",#REF!="POSITIVO"),1,IF(#REF!="NEGATIVO",2,IF(#REF!="VIH + PREVIO",3,0)))</f>
        <v>#REF!</v>
      </c>
      <c r="BC691" s="10" t="e">
        <f>IF(#REF!="SI",1,IF(#REF!="NO",2,0))</f>
        <v>#REF!</v>
      </c>
      <c r="BD691" s="10" t="e">
        <f>IF(#REF!="SI",1,IF(#REF!="NO",2,0))</f>
        <v>#REF!</v>
      </c>
      <c r="BE691" s="10" t="e">
        <f>IF(OR(#REF!="VIH + PREVIO",#REF!="VIH + PREVIO",#REF!="VIH + PREVIO"),1,0)</f>
        <v>#REF!</v>
      </c>
      <c r="BF691" s="13" t="e">
        <f>IF(OR(#REF!="POSITIVO",#REF!="NEGATIVO"),1,IF(#REF!="PACIENTE NO ACEPTA",2,IF(#REF!="VIH + PREVIO",3,0)))</f>
        <v>#REF!</v>
      </c>
      <c r="BG691" s="10" t="e">
        <f t="shared" si="318"/>
        <v>#REF!</v>
      </c>
      <c r="BH691" s="10" t="e">
        <f t="shared" si="319"/>
        <v>#REF!</v>
      </c>
      <c r="BI691" s="10" t="e">
        <f t="shared" si="320"/>
        <v>#REF!</v>
      </c>
      <c r="BJ691" s="10" t="e">
        <f t="shared" si="321"/>
        <v>#REF!</v>
      </c>
      <c r="BK691" s="10" t="e">
        <f t="shared" si="322"/>
        <v>#REF!</v>
      </c>
      <c r="BL691" s="10" t="e">
        <f t="shared" si="323"/>
        <v>#REF!</v>
      </c>
      <c r="BM691" s="10" t="e">
        <f>IF(OR(BW691=7,AQ691=6),0,IF(#REF!="I",1,IF(#REF!="II",2,IF(#REF!="III",3,IF(#REF!="IV",4))))&amp;AP691&amp;AQ691&amp;AR691&amp;AS691&amp;AT691&amp;AU691&amp;AX691)</f>
        <v>#REF!</v>
      </c>
      <c r="BN691" s="10" t="e">
        <f t="shared" si="324"/>
        <v>#REF!</v>
      </c>
      <c r="BO691" s="10" t="e">
        <f t="shared" si="325"/>
        <v>#REF!</v>
      </c>
      <c r="BP691" s="10" t="e">
        <f t="shared" si="326"/>
        <v>#REF!</v>
      </c>
      <c r="BQ691" s="10" t="e">
        <f t="shared" si="327"/>
        <v>#REF!</v>
      </c>
      <c r="BR691" s="10" t="e">
        <f t="shared" si="328"/>
        <v>#REF!</v>
      </c>
      <c r="BS691" s="10" t="e">
        <f t="shared" si="329"/>
        <v>#REF!</v>
      </c>
      <c r="BT691" s="10" t="e">
        <f>IF(OR(BW691=7,AQ691=6),0,AO691&amp;IF(#REF!="SI",1,IF(#REF!="NO",2,IF(#REF!="VIH + PREVIO",3,0))))</f>
        <v>#REF!</v>
      </c>
      <c r="BU691" s="10" t="e">
        <f>IF(OR(BW691=7,AQ691=6),0,IF(#REF!="-",1,0))</f>
        <v>#REF!</v>
      </c>
      <c r="BV691" s="10" t="e">
        <f t="shared" si="330"/>
        <v>#REF!</v>
      </c>
      <c r="BW6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1" s="10" t="e">
        <f t="shared" si="331"/>
        <v>#REF!</v>
      </c>
      <c r="BY691" s="10" t="e">
        <f t="shared" si="333"/>
        <v>#REF!</v>
      </c>
      <c r="BZ691" s="10" t="e">
        <f t="shared" si="332"/>
        <v>#REF!</v>
      </c>
      <c r="CA691" s="10"/>
    </row>
    <row r="692" spans="1:79" s="3" customFormat="1" ht="23.25" customHeight="1" x14ac:dyDescent="0.3">
      <c r="A692" s="7">
        <v>690</v>
      </c>
      <c r="B692" s="43"/>
      <c r="C692" s="44"/>
      <c r="D692" s="45"/>
      <c r="E692" s="46"/>
      <c r="F692" s="46"/>
      <c r="G692" s="46"/>
      <c r="H692" s="50"/>
      <c r="I692" s="51"/>
      <c r="J692" s="52"/>
      <c r="K692" s="51"/>
      <c r="L692" s="53"/>
      <c r="M692" s="54"/>
      <c r="N692" s="43"/>
      <c r="O692" s="55"/>
      <c r="P692" s="46"/>
      <c r="Q692" s="46"/>
      <c r="R692" s="46"/>
      <c r="S692" s="43"/>
      <c r="T692" s="56"/>
      <c r="U692" s="46"/>
      <c r="V692" s="57"/>
      <c r="W692" s="58"/>
      <c r="X692" s="57"/>
      <c r="Y692" s="46"/>
      <c r="Z692" s="57"/>
      <c r="AA692" s="59"/>
      <c r="AB692" s="60"/>
      <c r="AC692" s="2"/>
      <c r="AD692" s="2"/>
      <c r="AE692" s="2"/>
      <c r="AJ692" s="11">
        <f t="shared" si="316"/>
        <v>13</v>
      </c>
      <c r="AK692" s="11">
        <f t="shared" si="336"/>
        <v>0</v>
      </c>
      <c r="AL692" s="11">
        <f t="shared" si="337"/>
        <v>0</v>
      </c>
      <c r="AM692" s="11">
        <f t="shared" si="338"/>
        <v>0</v>
      </c>
      <c r="AN692" s="11">
        <f t="shared" si="339"/>
        <v>0</v>
      </c>
      <c r="AO692" s="4" t="e">
        <f>IF(#REF!="I",1,IF(#REF!="II",2,IF(#REF!="III",3,IF(#REF!="IV",4))))</f>
        <v>#REF!</v>
      </c>
      <c r="AP692" s="11" t="e">
        <f>IF(#REF!="PULMONAR",1,IF(AND(#REF!="EXTRAPULMONAR",#REF!&lt;&gt;"MENINGEA"),2,IF(AND(#REF!="EXTRAPULMONAR",#REF!="MENINGEA"),3,)))</f>
        <v>#REF!</v>
      </c>
      <c r="AQ6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2" s="4">
        <f t="shared" si="340"/>
        <v>0</v>
      </c>
      <c r="AS692" s="10">
        <f t="shared" si="341"/>
        <v>0</v>
      </c>
      <c r="AT692" s="10">
        <f t="shared" si="342"/>
        <v>0</v>
      </c>
      <c r="AU692" s="10" t="str">
        <f t="shared" si="343"/>
        <v>0</v>
      </c>
      <c r="AV692" s="11" t="e">
        <f t="shared" si="344"/>
        <v>#N/A</v>
      </c>
      <c r="AW692" s="4" t="e">
        <f t="shared" si="345"/>
        <v>#N/A</v>
      </c>
      <c r="AX692" s="10" t="e">
        <f t="shared" si="334"/>
        <v>#N/A</v>
      </c>
      <c r="AY692" s="10" t="e">
        <f t="shared" si="335"/>
        <v>#N/A</v>
      </c>
      <c r="AZ692" s="10" t="e">
        <f t="shared" si="317"/>
        <v>#REF!</v>
      </c>
      <c r="BA692" s="12" t="e">
        <f>IF(BW692=7,0,AJ692&amp;IF(#REF!="SI",1,IF(#REF!="NO",2,IF(#REF!="VIH + PREVIO",3,0))))</f>
        <v>#REF!</v>
      </c>
      <c r="BB692" s="13" t="e">
        <f>IF(AND(#REF!="POSITIVO",#REF!="POSITIVO"),1,IF(#REF!="NEGATIVO",2,IF(#REF!="VIH + PREVIO",3,0)))</f>
        <v>#REF!</v>
      </c>
      <c r="BC692" s="10" t="e">
        <f>IF(#REF!="SI",1,IF(#REF!="NO",2,0))</f>
        <v>#REF!</v>
      </c>
      <c r="BD692" s="10" t="e">
        <f>IF(#REF!="SI",1,IF(#REF!="NO",2,0))</f>
        <v>#REF!</v>
      </c>
      <c r="BE692" s="10" t="e">
        <f>IF(OR(#REF!="VIH + PREVIO",#REF!="VIH + PREVIO",#REF!="VIH + PREVIO"),1,0)</f>
        <v>#REF!</v>
      </c>
      <c r="BF692" s="13" t="e">
        <f>IF(OR(#REF!="POSITIVO",#REF!="NEGATIVO"),1,IF(#REF!="PACIENTE NO ACEPTA",2,IF(#REF!="VIH + PREVIO",3,0)))</f>
        <v>#REF!</v>
      </c>
      <c r="BG692" s="10" t="e">
        <f t="shared" si="318"/>
        <v>#REF!</v>
      </c>
      <c r="BH692" s="10" t="e">
        <f t="shared" si="319"/>
        <v>#REF!</v>
      </c>
      <c r="BI692" s="10" t="e">
        <f t="shared" si="320"/>
        <v>#REF!</v>
      </c>
      <c r="BJ692" s="10" t="e">
        <f t="shared" si="321"/>
        <v>#REF!</v>
      </c>
      <c r="BK692" s="10" t="e">
        <f t="shared" si="322"/>
        <v>#REF!</v>
      </c>
      <c r="BL692" s="10" t="e">
        <f t="shared" si="323"/>
        <v>#REF!</v>
      </c>
      <c r="BM692" s="10" t="e">
        <f>IF(OR(BW692=7,AQ692=6),0,IF(#REF!="I",1,IF(#REF!="II",2,IF(#REF!="III",3,IF(#REF!="IV",4))))&amp;AP692&amp;AQ692&amp;AR692&amp;AS692&amp;AT692&amp;AU692&amp;AX692)</f>
        <v>#REF!</v>
      </c>
      <c r="BN692" s="10" t="e">
        <f t="shared" si="324"/>
        <v>#REF!</v>
      </c>
      <c r="BO692" s="10" t="e">
        <f t="shared" si="325"/>
        <v>#REF!</v>
      </c>
      <c r="BP692" s="10" t="e">
        <f t="shared" si="326"/>
        <v>#REF!</v>
      </c>
      <c r="BQ692" s="10" t="e">
        <f t="shared" si="327"/>
        <v>#REF!</v>
      </c>
      <c r="BR692" s="10" t="e">
        <f t="shared" si="328"/>
        <v>#REF!</v>
      </c>
      <c r="BS692" s="10" t="e">
        <f t="shared" si="329"/>
        <v>#REF!</v>
      </c>
      <c r="BT692" s="10" t="e">
        <f>IF(OR(BW692=7,AQ692=6),0,AO692&amp;IF(#REF!="SI",1,IF(#REF!="NO",2,IF(#REF!="VIH + PREVIO",3,0))))</f>
        <v>#REF!</v>
      </c>
      <c r="BU692" s="10" t="e">
        <f>IF(OR(BW692=7,AQ692=6),0,IF(#REF!="-",1,0))</f>
        <v>#REF!</v>
      </c>
      <c r="BV692" s="10" t="e">
        <f t="shared" si="330"/>
        <v>#REF!</v>
      </c>
      <c r="BW6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2" s="10" t="e">
        <f t="shared" si="331"/>
        <v>#REF!</v>
      </c>
      <c r="BY692" s="10" t="e">
        <f t="shared" si="333"/>
        <v>#REF!</v>
      </c>
      <c r="BZ692" s="10" t="e">
        <f t="shared" si="332"/>
        <v>#REF!</v>
      </c>
      <c r="CA692" s="10"/>
    </row>
    <row r="693" spans="1:79" s="3" customFormat="1" ht="23.25" customHeight="1" x14ac:dyDescent="0.3">
      <c r="A693" s="7">
        <v>691</v>
      </c>
      <c r="B693" s="43"/>
      <c r="C693" s="44"/>
      <c r="D693" s="45"/>
      <c r="E693" s="46"/>
      <c r="F693" s="46"/>
      <c r="G693" s="46"/>
      <c r="H693" s="50"/>
      <c r="I693" s="51"/>
      <c r="J693" s="52"/>
      <c r="K693" s="51"/>
      <c r="L693" s="53"/>
      <c r="M693" s="54"/>
      <c r="N693" s="43"/>
      <c r="O693" s="55"/>
      <c r="P693" s="46"/>
      <c r="Q693" s="46"/>
      <c r="R693" s="46"/>
      <c r="S693" s="43"/>
      <c r="T693" s="56"/>
      <c r="U693" s="46"/>
      <c r="V693" s="57"/>
      <c r="W693" s="58"/>
      <c r="X693" s="57"/>
      <c r="Y693" s="46"/>
      <c r="Z693" s="57"/>
      <c r="AA693" s="59"/>
      <c r="AB693" s="60"/>
      <c r="AC693" s="2"/>
      <c r="AD693" s="2"/>
      <c r="AE693" s="2"/>
      <c r="AJ693" s="11">
        <f t="shared" si="316"/>
        <v>13</v>
      </c>
      <c r="AK693" s="11">
        <f t="shared" si="336"/>
        <v>0</v>
      </c>
      <c r="AL693" s="11">
        <f t="shared" si="337"/>
        <v>0</v>
      </c>
      <c r="AM693" s="11">
        <f t="shared" si="338"/>
        <v>0</v>
      </c>
      <c r="AN693" s="11">
        <f t="shared" si="339"/>
        <v>0</v>
      </c>
      <c r="AO693" s="4" t="e">
        <f>IF(#REF!="I",1,IF(#REF!="II",2,IF(#REF!="III",3,IF(#REF!="IV",4))))</f>
        <v>#REF!</v>
      </c>
      <c r="AP693" s="11" t="e">
        <f>IF(#REF!="PULMONAR",1,IF(AND(#REF!="EXTRAPULMONAR",#REF!&lt;&gt;"MENINGEA"),2,IF(AND(#REF!="EXTRAPULMONAR",#REF!="MENINGEA"),3,)))</f>
        <v>#REF!</v>
      </c>
      <c r="AQ6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3" s="4">
        <f t="shared" si="340"/>
        <v>0</v>
      </c>
      <c r="AS693" s="10">
        <f t="shared" si="341"/>
        <v>0</v>
      </c>
      <c r="AT693" s="10">
        <f t="shared" si="342"/>
        <v>0</v>
      </c>
      <c r="AU693" s="10" t="str">
        <f t="shared" si="343"/>
        <v>0</v>
      </c>
      <c r="AV693" s="11" t="e">
        <f t="shared" si="344"/>
        <v>#N/A</v>
      </c>
      <c r="AW693" s="4" t="e">
        <f t="shared" si="345"/>
        <v>#N/A</v>
      </c>
      <c r="AX693" s="10" t="e">
        <f t="shared" si="334"/>
        <v>#N/A</v>
      </c>
      <c r="AY693" s="10" t="e">
        <f t="shared" si="335"/>
        <v>#N/A</v>
      </c>
      <c r="AZ693" s="10" t="e">
        <f t="shared" si="317"/>
        <v>#REF!</v>
      </c>
      <c r="BA693" s="12" t="e">
        <f>IF(BW693=7,0,AJ693&amp;IF(#REF!="SI",1,IF(#REF!="NO",2,IF(#REF!="VIH + PREVIO",3,0))))</f>
        <v>#REF!</v>
      </c>
      <c r="BB693" s="13" t="e">
        <f>IF(AND(#REF!="POSITIVO",#REF!="POSITIVO"),1,IF(#REF!="NEGATIVO",2,IF(#REF!="VIH + PREVIO",3,0)))</f>
        <v>#REF!</v>
      </c>
      <c r="BC693" s="10" t="e">
        <f>IF(#REF!="SI",1,IF(#REF!="NO",2,0))</f>
        <v>#REF!</v>
      </c>
      <c r="BD693" s="10" t="e">
        <f>IF(#REF!="SI",1,IF(#REF!="NO",2,0))</f>
        <v>#REF!</v>
      </c>
      <c r="BE693" s="10" t="e">
        <f>IF(OR(#REF!="VIH + PREVIO",#REF!="VIH + PREVIO",#REF!="VIH + PREVIO"),1,0)</f>
        <v>#REF!</v>
      </c>
      <c r="BF693" s="13" t="e">
        <f>IF(OR(#REF!="POSITIVO",#REF!="NEGATIVO"),1,IF(#REF!="PACIENTE NO ACEPTA",2,IF(#REF!="VIH + PREVIO",3,0)))</f>
        <v>#REF!</v>
      </c>
      <c r="BG693" s="10" t="e">
        <f t="shared" si="318"/>
        <v>#REF!</v>
      </c>
      <c r="BH693" s="10" t="e">
        <f t="shared" si="319"/>
        <v>#REF!</v>
      </c>
      <c r="BI693" s="10" t="e">
        <f t="shared" si="320"/>
        <v>#REF!</v>
      </c>
      <c r="BJ693" s="10" t="e">
        <f t="shared" si="321"/>
        <v>#REF!</v>
      </c>
      <c r="BK693" s="10" t="e">
        <f t="shared" si="322"/>
        <v>#REF!</v>
      </c>
      <c r="BL693" s="10" t="e">
        <f t="shared" si="323"/>
        <v>#REF!</v>
      </c>
      <c r="BM693" s="10" t="e">
        <f>IF(OR(BW693=7,AQ693=6),0,IF(#REF!="I",1,IF(#REF!="II",2,IF(#REF!="III",3,IF(#REF!="IV",4))))&amp;AP693&amp;AQ693&amp;AR693&amp;AS693&amp;AT693&amp;AU693&amp;AX693)</f>
        <v>#REF!</v>
      </c>
      <c r="BN693" s="10" t="e">
        <f t="shared" si="324"/>
        <v>#REF!</v>
      </c>
      <c r="BO693" s="10" t="e">
        <f t="shared" si="325"/>
        <v>#REF!</v>
      </c>
      <c r="BP693" s="10" t="e">
        <f t="shared" si="326"/>
        <v>#REF!</v>
      </c>
      <c r="BQ693" s="10" t="e">
        <f t="shared" si="327"/>
        <v>#REF!</v>
      </c>
      <c r="BR693" s="10" t="e">
        <f t="shared" si="328"/>
        <v>#REF!</v>
      </c>
      <c r="BS693" s="10" t="e">
        <f t="shared" si="329"/>
        <v>#REF!</v>
      </c>
      <c r="BT693" s="10" t="e">
        <f>IF(OR(BW693=7,AQ693=6),0,AO693&amp;IF(#REF!="SI",1,IF(#REF!="NO",2,IF(#REF!="VIH + PREVIO",3,0))))</f>
        <v>#REF!</v>
      </c>
      <c r="BU693" s="10" t="e">
        <f>IF(OR(BW693=7,AQ693=6),0,IF(#REF!="-",1,0))</f>
        <v>#REF!</v>
      </c>
      <c r="BV693" s="10" t="e">
        <f t="shared" si="330"/>
        <v>#REF!</v>
      </c>
      <c r="BW6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3" s="10" t="e">
        <f t="shared" si="331"/>
        <v>#REF!</v>
      </c>
      <c r="BY693" s="10" t="e">
        <f t="shared" si="333"/>
        <v>#REF!</v>
      </c>
      <c r="BZ693" s="10" t="e">
        <f t="shared" si="332"/>
        <v>#REF!</v>
      </c>
      <c r="CA693" s="10"/>
    </row>
    <row r="694" spans="1:79" s="3" customFormat="1" ht="23.25" customHeight="1" x14ac:dyDescent="0.3">
      <c r="A694" s="7">
        <v>692</v>
      </c>
      <c r="B694" s="43"/>
      <c r="C694" s="44"/>
      <c r="D694" s="45"/>
      <c r="E694" s="46"/>
      <c r="F694" s="46"/>
      <c r="G694" s="46"/>
      <c r="H694" s="50"/>
      <c r="I694" s="51"/>
      <c r="J694" s="52"/>
      <c r="K694" s="51"/>
      <c r="L694" s="53"/>
      <c r="M694" s="54"/>
      <c r="N694" s="43"/>
      <c r="O694" s="55"/>
      <c r="P694" s="46"/>
      <c r="Q694" s="46"/>
      <c r="R694" s="46"/>
      <c r="S694" s="43"/>
      <c r="T694" s="56"/>
      <c r="U694" s="46"/>
      <c r="V694" s="57"/>
      <c r="W694" s="58"/>
      <c r="X694" s="57"/>
      <c r="Y694" s="46"/>
      <c r="Z694" s="57"/>
      <c r="AA694" s="59"/>
      <c r="AB694" s="60"/>
      <c r="AC694" s="2"/>
      <c r="AD694" s="2"/>
      <c r="AE694" s="2"/>
      <c r="AJ694" s="11">
        <f t="shared" si="316"/>
        <v>13</v>
      </c>
      <c r="AK694" s="11">
        <f t="shared" si="336"/>
        <v>0</v>
      </c>
      <c r="AL694" s="11">
        <f t="shared" si="337"/>
        <v>0</v>
      </c>
      <c r="AM694" s="11">
        <f t="shared" si="338"/>
        <v>0</v>
      </c>
      <c r="AN694" s="11">
        <f t="shared" si="339"/>
        <v>0</v>
      </c>
      <c r="AO694" s="4" t="e">
        <f>IF(#REF!="I",1,IF(#REF!="II",2,IF(#REF!="III",3,IF(#REF!="IV",4))))</f>
        <v>#REF!</v>
      </c>
      <c r="AP694" s="11" t="e">
        <f>IF(#REF!="PULMONAR",1,IF(AND(#REF!="EXTRAPULMONAR",#REF!&lt;&gt;"MENINGEA"),2,IF(AND(#REF!="EXTRAPULMONAR",#REF!="MENINGEA"),3,)))</f>
        <v>#REF!</v>
      </c>
      <c r="AQ6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4" s="4">
        <f t="shared" si="340"/>
        <v>0</v>
      </c>
      <c r="AS694" s="10">
        <f t="shared" si="341"/>
        <v>0</v>
      </c>
      <c r="AT694" s="10">
        <f t="shared" si="342"/>
        <v>0</v>
      </c>
      <c r="AU694" s="10" t="str">
        <f t="shared" si="343"/>
        <v>0</v>
      </c>
      <c r="AV694" s="11" t="e">
        <f t="shared" si="344"/>
        <v>#N/A</v>
      </c>
      <c r="AW694" s="4" t="e">
        <f t="shared" si="345"/>
        <v>#N/A</v>
      </c>
      <c r="AX694" s="10" t="e">
        <f t="shared" si="334"/>
        <v>#N/A</v>
      </c>
      <c r="AY694" s="10" t="e">
        <f t="shared" si="335"/>
        <v>#N/A</v>
      </c>
      <c r="AZ694" s="10" t="e">
        <f t="shared" si="317"/>
        <v>#REF!</v>
      </c>
      <c r="BA694" s="12" t="e">
        <f>IF(BW694=7,0,AJ694&amp;IF(#REF!="SI",1,IF(#REF!="NO",2,IF(#REF!="VIH + PREVIO",3,0))))</f>
        <v>#REF!</v>
      </c>
      <c r="BB694" s="13" t="e">
        <f>IF(AND(#REF!="POSITIVO",#REF!="POSITIVO"),1,IF(#REF!="NEGATIVO",2,IF(#REF!="VIH + PREVIO",3,0)))</f>
        <v>#REF!</v>
      </c>
      <c r="BC694" s="10" t="e">
        <f>IF(#REF!="SI",1,IF(#REF!="NO",2,0))</f>
        <v>#REF!</v>
      </c>
      <c r="BD694" s="10" t="e">
        <f>IF(#REF!="SI",1,IF(#REF!="NO",2,0))</f>
        <v>#REF!</v>
      </c>
      <c r="BE694" s="10" t="e">
        <f>IF(OR(#REF!="VIH + PREVIO",#REF!="VIH + PREVIO",#REF!="VIH + PREVIO"),1,0)</f>
        <v>#REF!</v>
      </c>
      <c r="BF694" s="13" t="e">
        <f>IF(OR(#REF!="POSITIVO",#REF!="NEGATIVO"),1,IF(#REF!="PACIENTE NO ACEPTA",2,IF(#REF!="VIH + PREVIO",3,0)))</f>
        <v>#REF!</v>
      </c>
      <c r="BG694" s="10" t="e">
        <f t="shared" si="318"/>
        <v>#REF!</v>
      </c>
      <c r="BH694" s="10" t="e">
        <f t="shared" si="319"/>
        <v>#REF!</v>
      </c>
      <c r="BI694" s="10" t="e">
        <f t="shared" si="320"/>
        <v>#REF!</v>
      </c>
      <c r="BJ694" s="10" t="e">
        <f t="shared" si="321"/>
        <v>#REF!</v>
      </c>
      <c r="BK694" s="10" t="e">
        <f t="shared" si="322"/>
        <v>#REF!</v>
      </c>
      <c r="BL694" s="10" t="e">
        <f t="shared" si="323"/>
        <v>#REF!</v>
      </c>
      <c r="BM694" s="10" t="e">
        <f>IF(OR(BW694=7,AQ694=6),0,IF(#REF!="I",1,IF(#REF!="II",2,IF(#REF!="III",3,IF(#REF!="IV",4))))&amp;AP694&amp;AQ694&amp;AR694&amp;AS694&amp;AT694&amp;AU694&amp;AX694)</f>
        <v>#REF!</v>
      </c>
      <c r="BN694" s="10" t="e">
        <f t="shared" si="324"/>
        <v>#REF!</v>
      </c>
      <c r="BO694" s="10" t="e">
        <f t="shared" si="325"/>
        <v>#REF!</v>
      </c>
      <c r="BP694" s="10" t="e">
        <f t="shared" si="326"/>
        <v>#REF!</v>
      </c>
      <c r="BQ694" s="10" t="e">
        <f t="shared" si="327"/>
        <v>#REF!</v>
      </c>
      <c r="BR694" s="10" t="e">
        <f t="shared" si="328"/>
        <v>#REF!</v>
      </c>
      <c r="BS694" s="10" t="e">
        <f t="shared" si="329"/>
        <v>#REF!</v>
      </c>
      <c r="BT694" s="10" t="e">
        <f>IF(OR(BW694=7,AQ694=6),0,AO694&amp;IF(#REF!="SI",1,IF(#REF!="NO",2,IF(#REF!="VIH + PREVIO",3,0))))</f>
        <v>#REF!</v>
      </c>
      <c r="BU694" s="10" t="e">
        <f>IF(OR(BW694=7,AQ694=6),0,IF(#REF!="-",1,0))</f>
        <v>#REF!</v>
      </c>
      <c r="BV694" s="10" t="e">
        <f t="shared" si="330"/>
        <v>#REF!</v>
      </c>
      <c r="BW6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4" s="10" t="e">
        <f t="shared" si="331"/>
        <v>#REF!</v>
      </c>
      <c r="BY694" s="10" t="e">
        <f t="shared" si="333"/>
        <v>#REF!</v>
      </c>
      <c r="BZ694" s="10" t="e">
        <f t="shared" si="332"/>
        <v>#REF!</v>
      </c>
      <c r="CA694" s="10"/>
    </row>
    <row r="695" spans="1:79" s="3" customFormat="1" ht="23.25" customHeight="1" x14ac:dyDescent="0.3">
      <c r="A695" s="7">
        <v>693</v>
      </c>
      <c r="B695" s="43"/>
      <c r="C695" s="44"/>
      <c r="D695" s="45"/>
      <c r="E695" s="46"/>
      <c r="F695" s="46"/>
      <c r="G695" s="46"/>
      <c r="H695" s="50"/>
      <c r="I695" s="51"/>
      <c r="J695" s="52"/>
      <c r="K695" s="51"/>
      <c r="L695" s="53"/>
      <c r="M695" s="54"/>
      <c r="N695" s="43"/>
      <c r="O695" s="55"/>
      <c r="P695" s="46"/>
      <c r="Q695" s="46"/>
      <c r="R695" s="46"/>
      <c r="S695" s="43"/>
      <c r="T695" s="56"/>
      <c r="U695" s="46"/>
      <c r="V695" s="57"/>
      <c r="W695" s="58"/>
      <c r="X695" s="57"/>
      <c r="Y695" s="46"/>
      <c r="Z695" s="57"/>
      <c r="AA695" s="59"/>
      <c r="AB695" s="60"/>
      <c r="AC695" s="2"/>
      <c r="AD695" s="2"/>
      <c r="AE695" s="2"/>
      <c r="AJ695" s="11">
        <f t="shared" si="316"/>
        <v>13</v>
      </c>
      <c r="AK695" s="11">
        <f t="shared" si="336"/>
        <v>0</v>
      </c>
      <c r="AL695" s="11">
        <f t="shared" si="337"/>
        <v>0</v>
      </c>
      <c r="AM695" s="11">
        <f t="shared" si="338"/>
        <v>0</v>
      </c>
      <c r="AN695" s="11">
        <f t="shared" si="339"/>
        <v>0</v>
      </c>
      <c r="AO695" s="4" t="e">
        <f>IF(#REF!="I",1,IF(#REF!="II",2,IF(#REF!="III",3,IF(#REF!="IV",4))))</f>
        <v>#REF!</v>
      </c>
      <c r="AP695" s="11" t="e">
        <f>IF(#REF!="PULMONAR",1,IF(AND(#REF!="EXTRAPULMONAR",#REF!&lt;&gt;"MENINGEA"),2,IF(AND(#REF!="EXTRAPULMONAR",#REF!="MENINGEA"),3,)))</f>
        <v>#REF!</v>
      </c>
      <c r="AQ6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5" s="4">
        <f t="shared" si="340"/>
        <v>0</v>
      </c>
      <c r="AS695" s="10">
        <f t="shared" si="341"/>
        <v>0</v>
      </c>
      <c r="AT695" s="10">
        <f t="shared" si="342"/>
        <v>0</v>
      </c>
      <c r="AU695" s="10" t="str">
        <f t="shared" si="343"/>
        <v>0</v>
      </c>
      <c r="AV695" s="11" t="e">
        <f t="shared" si="344"/>
        <v>#N/A</v>
      </c>
      <c r="AW695" s="4" t="e">
        <f t="shared" si="345"/>
        <v>#N/A</v>
      </c>
      <c r="AX695" s="10" t="e">
        <f t="shared" si="334"/>
        <v>#N/A</v>
      </c>
      <c r="AY695" s="10" t="e">
        <f t="shared" si="335"/>
        <v>#N/A</v>
      </c>
      <c r="AZ695" s="10" t="e">
        <f t="shared" si="317"/>
        <v>#REF!</v>
      </c>
      <c r="BA695" s="12" t="e">
        <f>IF(BW695=7,0,AJ695&amp;IF(#REF!="SI",1,IF(#REF!="NO",2,IF(#REF!="VIH + PREVIO",3,0))))</f>
        <v>#REF!</v>
      </c>
      <c r="BB695" s="13" t="e">
        <f>IF(AND(#REF!="POSITIVO",#REF!="POSITIVO"),1,IF(#REF!="NEGATIVO",2,IF(#REF!="VIH + PREVIO",3,0)))</f>
        <v>#REF!</v>
      </c>
      <c r="BC695" s="10" t="e">
        <f>IF(#REF!="SI",1,IF(#REF!="NO",2,0))</f>
        <v>#REF!</v>
      </c>
      <c r="BD695" s="10" t="e">
        <f>IF(#REF!="SI",1,IF(#REF!="NO",2,0))</f>
        <v>#REF!</v>
      </c>
      <c r="BE695" s="10" t="e">
        <f>IF(OR(#REF!="VIH + PREVIO",#REF!="VIH + PREVIO",#REF!="VIH + PREVIO"),1,0)</f>
        <v>#REF!</v>
      </c>
      <c r="BF695" s="13" t="e">
        <f>IF(OR(#REF!="POSITIVO",#REF!="NEGATIVO"),1,IF(#REF!="PACIENTE NO ACEPTA",2,IF(#REF!="VIH + PREVIO",3,0)))</f>
        <v>#REF!</v>
      </c>
      <c r="BG695" s="10" t="e">
        <f t="shared" si="318"/>
        <v>#REF!</v>
      </c>
      <c r="BH695" s="10" t="e">
        <f t="shared" si="319"/>
        <v>#REF!</v>
      </c>
      <c r="BI695" s="10" t="e">
        <f t="shared" si="320"/>
        <v>#REF!</v>
      </c>
      <c r="BJ695" s="10" t="e">
        <f t="shared" si="321"/>
        <v>#REF!</v>
      </c>
      <c r="BK695" s="10" t="e">
        <f t="shared" si="322"/>
        <v>#REF!</v>
      </c>
      <c r="BL695" s="10" t="e">
        <f t="shared" si="323"/>
        <v>#REF!</v>
      </c>
      <c r="BM695" s="10" t="e">
        <f>IF(OR(BW695=7,AQ695=6),0,IF(#REF!="I",1,IF(#REF!="II",2,IF(#REF!="III",3,IF(#REF!="IV",4))))&amp;AP695&amp;AQ695&amp;AR695&amp;AS695&amp;AT695&amp;AU695&amp;AX695)</f>
        <v>#REF!</v>
      </c>
      <c r="BN695" s="10" t="e">
        <f t="shared" si="324"/>
        <v>#REF!</v>
      </c>
      <c r="BO695" s="10" t="e">
        <f t="shared" si="325"/>
        <v>#REF!</v>
      </c>
      <c r="BP695" s="10" t="e">
        <f t="shared" si="326"/>
        <v>#REF!</v>
      </c>
      <c r="BQ695" s="10" t="e">
        <f t="shared" si="327"/>
        <v>#REF!</v>
      </c>
      <c r="BR695" s="10" t="e">
        <f t="shared" si="328"/>
        <v>#REF!</v>
      </c>
      <c r="BS695" s="10" t="e">
        <f t="shared" si="329"/>
        <v>#REF!</v>
      </c>
      <c r="BT695" s="10" t="e">
        <f>IF(OR(BW695=7,AQ695=6),0,AO695&amp;IF(#REF!="SI",1,IF(#REF!="NO",2,IF(#REF!="VIH + PREVIO",3,0))))</f>
        <v>#REF!</v>
      </c>
      <c r="BU695" s="10" t="e">
        <f>IF(OR(BW695=7,AQ695=6),0,IF(#REF!="-",1,0))</f>
        <v>#REF!</v>
      </c>
      <c r="BV695" s="10" t="e">
        <f t="shared" si="330"/>
        <v>#REF!</v>
      </c>
      <c r="BW6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5" s="10" t="e">
        <f t="shared" si="331"/>
        <v>#REF!</v>
      </c>
      <c r="BY695" s="10" t="e">
        <f t="shared" si="333"/>
        <v>#REF!</v>
      </c>
      <c r="BZ695" s="10" t="e">
        <f t="shared" si="332"/>
        <v>#REF!</v>
      </c>
      <c r="CA695" s="10"/>
    </row>
    <row r="696" spans="1:79" s="3" customFormat="1" ht="23.25" customHeight="1" x14ac:dyDescent="0.3">
      <c r="A696" s="7">
        <v>694</v>
      </c>
      <c r="B696" s="43"/>
      <c r="C696" s="44"/>
      <c r="D696" s="45"/>
      <c r="E696" s="46"/>
      <c r="F696" s="46"/>
      <c r="G696" s="46"/>
      <c r="H696" s="50"/>
      <c r="I696" s="51"/>
      <c r="J696" s="52"/>
      <c r="K696" s="51"/>
      <c r="L696" s="53"/>
      <c r="M696" s="54"/>
      <c r="N696" s="43"/>
      <c r="O696" s="55"/>
      <c r="P696" s="46"/>
      <c r="Q696" s="46"/>
      <c r="R696" s="46"/>
      <c r="S696" s="43"/>
      <c r="T696" s="56"/>
      <c r="U696" s="46"/>
      <c r="V696" s="57"/>
      <c r="W696" s="58"/>
      <c r="X696" s="57"/>
      <c r="Y696" s="46"/>
      <c r="Z696" s="57"/>
      <c r="AA696" s="59"/>
      <c r="AB696" s="60"/>
      <c r="AC696" s="2"/>
      <c r="AD696" s="2"/>
      <c r="AE696" s="2"/>
      <c r="AJ696" s="11">
        <f t="shared" si="316"/>
        <v>13</v>
      </c>
      <c r="AK696" s="11">
        <f t="shared" si="336"/>
        <v>0</v>
      </c>
      <c r="AL696" s="11">
        <f t="shared" si="337"/>
        <v>0</v>
      </c>
      <c r="AM696" s="11">
        <f t="shared" si="338"/>
        <v>0</v>
      </c>
      <c r="AN696" s="11">
        <f t="shared" si="339"/>
        <v>0</v>
      </c>
      <c r="AO696" s="4" t="e">
        <f>IF(#REF!="I",1,IF(#REF!="II",2,IF(#REF!="III",3,IF(#REF!="IV",4))))</f>
        <v>#REF!</v>
      </c>
      <c r="AP696" s="11" t="e">
        <f>IF(#REF!="PULMONAR",1,IF(AND(#REF!="EXTRAPULMONAR",#REF!&lt;&gt;"MENINGEA"),2,IF(AND(#REF!="EXTRAPULMONAR",#REF!="MENINGEA"),3,)))</f>
        <v>#REF!</v>
      </c>
      <c r="AQ6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6" s="4">
        <f t="shared" si="340"/>
        <v>0</v>
      </c>
      <c r="AS696" s="10">
        <f t="shared" si="341"/>
        <v>0</v>
      </c>
      <c r="AT696" s="10">
        <f t="shared" si="342"/>
        <v>0</v>
      </c>
      <c r="AU696" s="10" t="str">
        <f t="shared" si="343"/>
        <v>0</v>
      </c>
      <c r="AV696" s="11" t="e">
        <f t="shared" si="344"/>
        <v>#N/A</v>
      </c>
      <c r="AW696" s="4" t="e">
        <f t="shared" si="345"/>
        <v>#N/A</v>
      </c>
      <c r="AX696" s="10" t="e">
        <f t="shared" si="334"/>
        <v>#N/A</v>
      </c>
      <c r="AY696" s="10" t="e">
        <f t="shared" si="335"/>
        <v>#N/A</v>
      </c>
      <c r="AZ696" s="10" t="e">
        <f t="shared" si="317"/>
        <v>#REF!</v>
      </c>
      <c r="BA696" s="12" t="e">
        <f>IF(BW696=7,0,AJ696&amp;IF(#REF!="SI",1,IF(#REF!="NO",2,IF(#REF!="VIH + PREVIO",3,0))))</f>
        <v>#REF!</v>
      </c>
      <c r="BB696" s="13" t="e">
        <f>IF(AND(#REF!="POSITIVO",#REF!="POSITIVO"),1,IF(#REF!="NEGATIVO",2,IF(#REF!="VIH + PREVIO",3,0)))</f>
        <v>#REF!</v>
      </c>
      <c r="BC696" s="10" t="e">
        <f>IF(#REF!="SI",1,IF(#REF!="NO",2,0))</f>
        <v>#REF!</v>
      </c>
      <c r="BD696" s="10" t="e">
        <f>IF(#REF!="SI",1,IF(#REF!="NO",2,0))</f>
        <v>#REF!</v>
      </c>
      <c r="BE696" s="10" t="e">
        <f>IF(OR(#REF!="VIH + PREVIO",#REF!="VIH + PREVIO",#REF!="VIH + PREVIO"),1,0)</f>
        <v>#REF!</v>
      </c>
      <c r="BF696" s="13" t="e">
        <f>IF(OR(#REF!="POSITIVO",#REF!="NEGATIVO"),1,IF(#REF!="PACIENTE NO ACEPTA",2,IF(#REF!="VIH + PREVIO",3,0)))</f>
        <v>#REF!</v>
      </c>
      <c r="BG696" s="10" t="e">
        <f t="shared" si="318"/>
        <v>#REF!</v>
      </c>
      <c r="BH696" s="10" t="e">
        <f t="shared" si="319"/>
        <v>#REF!</v>
      </c>
      <c r="BI696" s="10" t="e">
        <f t="shared" si="320"/>
        <v>#REF!</v>
      </c>
      <c r="BJ696" s="10" t="e">
        <f t="shared" si="321"/>
        <v>#REF!</v>
      </c>
      <c r="BK696" s="10" t="e">
        <f t="shared" si="322"/>
        <v>#REF!</v>
      </c>
      <c r="BL696" s="10" t="e">
        <f t="shared" si="323"/>
        <v>#REF!</v>
      </c>
      <c r="BM696" s="10" t="e">
        <f>IF(OR(BW696=7,AQ696=6),0,IF(#REF!="I",1,IF(#REF!="II",2,IF(#REF!="III",3,IF(#REF!="IV",4))))&amp;AP696&amp;AQ696&amp;AR696&amp;AS696&amp;AT696&amp;AU696&amp;AX696)</f>
        <v>#REF!</v>
      </c>
      <c r="BN696" s="10" t="e">
        <f t="shared" si="324"/>
        <v>#REF!</v>
      </c>
      <c r="BO696" s="10" t="e">
        <f t="shared" si="325"/>
        <v>#REF!</v>
      </c>
      <c r="BP696" s="10" t="e">
        <f t="shared" si="326"/>
        <v>#REF!</v>
      </c>
      <c r="BQ696" s="10" t="e">
        <f t="shared" si="327"/>
        <v>#REF!</v>
      </c>
      <c r="BR696" s="10" t="e">
        <f t="shared" si="328"/>
        <v>#REF!</v>
      </c>
      <c r="BS696" s="10" t="e">
        <f t="shared" si="329"/>
        <v>#REF!</v>
      </c>
      <c r="BT696" s="10" t="e">
        <f>IF(OR(BW696=7,AQ696=6),0,AO696&amp;IF(#REF!="SI",1,IF(#REF!="NO",2,IF(#REF!="VIH + PREVIO",3,0))))</f>
        <v>#REF!</v>
      </c>
      <c r="BU696" s="10" t="e">
        <f>IF(OR(BW696=7,AQ696=6),0,IF(#REF!="-",1,0))</f>
        <v>#REF!</v>
      </c>
      <c r="BV696" s="10" t="e">
        <f t="shared" si="330"/>
        <v>#REF!</v>
      </c>
      <c r="BW6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6" s="10" t="e">
        <f t="shared" si="331"/>
        <v>#REF!</v>
      </c>
      <c r="BY696" s="10" t="e">
        <f t="shared" si="333"/>
        <v>#REF!</v>
      </c>
      <c r="BZ696" s="10" t="e">
        <f t="shared" si="332"/>
        <v>#REF!</v>
      </c>
      <c r="CA696" s="10"/>
    </row>
    <row r="697" spans="1:79" s="3" customFormat="1" ht="23.25" customHeight="1" x14ac:dyDescent="0.3">
      <c r="A697" s="7">
        <v>695</v>
      </c>
      <c r="B697" s="43"/>
      <c r="C697" s="44"/>
      <c r="D697" s="45"/>
      <c r="E697" s="46"/>
      <c r="F697" s="46"/>
      <c r="G697" s="46"/>
      <c r="H697" s="50"/>
      <c r="I697" s="51"/>
      <c r="J697" s="52"/>
      <c r="K697" s="51"/>
      <c r="L697" s="53"/>
      <c r="M697" s="54"/>
      <c r="N697" s="43"/>
      <c r="O697" s="55"/>
      <c r="P697" s="46"/>
      <c r="Q697" s="46"/>
      <c r="R697" s="46"/>
      <c r="S697" s="43"/>
      <c r="T697" s="56"/>
      <c r="U697" s="46"/>
      <c r="V697" s="57"/>
      <c r="W697" s="58"/>
      <c r="X697" s="57"/>
      <c r="Y697" s="46"/>
      <c r="Z697" s="57"/>
      <c r="AA697" s="59"/>
      <c r="AB697" s="60"/>
      <c r="AC697" s="2"/>
      <c r="AD697" s="2"/>
      <c r="AE697" s="2"/>
      <c r="AJ697" s="11">
        <f t="shared" si="316"/>
        <v>13</v>
      </c>
      <c r="AK697" s="11">
        <f t="shared" si="336"/>
        <v>0</v>
      </c>
      <c r="AL697" s="11">
        <f t="shared" si="337"/>
        <v>0</v>
      </c>
      <c r="AM697" s="11">
        <f t="shared" si="338"/>
        <v>0</v>
      </c>
      <c r="AN697" s="11">
        <f t="shared" si="339"/>
        <v>0</v>
      </c>
      <c r="AO697" s="4" t="e">
        <f>IF(#REF!="I",1,IF(#REF!="II",2,IF(#REF!="III",3,IF(#REF!="IV",4))))</f>
        <v>#REF!</v>
      </c>
      <c r="AP697" s="11" t="e">
        <f>IF(#REF!="PULMONAR",1,IF(AND(#REF!="EXTRAPULMONAR",#REF!&lt;&gt;"MENINGEA"),2,IF(AND(#REF!="EXTRAPULMONAR",#REF!="MENINGEA"),3,)))</f>
        <v>#REF!</v>
      </c>
      <c r="AQ6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7" s="4">
        <f t="shared" si="340"/>
        <v>0</v>
      </c>
      <c r="AS697" s="10">
        <f t="shared" si="341"/>
        <v>0</v>
      </c>
      <c r="AT697" s="10">
        <f t="shared" si="342"/>
        <v>0</v>
      </c>
      <c r="AU697" s="10" t="str">
        <f t="shared" si="343"/>
        <v>0</v>
      </c>
      <c r="AV697" s="11" t="e">
        <f t="shared" si="344"/>
        <v>#N/A</v>
      </c>
      <c r="AW697" s="4" t="e">
        <f t="shared" si="345"/>
        <v>#N/A</v>
      </c>
      <c r="AX697" s="10" t="e">
        <f t="shared" si="334"/>
        <v>#N/A</v>
      </c>
      <c r="AY697" s="10" t="e">
        <f t="shared" si="335"/>
        <v>#N/A</v>
      </c>
      <c r="AZ697" s="10" t="e">
        <f t="shared" si="317"/>
        <v>#REF!</v>
      </c>
      <c r="BA697" s="12" t="e">
        <f>IF(BW697=7,0,AJ697&amp;IF(#REF!="SI",1,IF(#REF!="NO",2,IF(#REF!="VIH + PREVIO",3,0))))</f>
        <v>#REF!</v>
      </c>
      <c r="BB697" s="13" t="e">
        <f>IF(AND(#REF!="POSITIVO",#REF!="POSITIVO"),1,IF(#REF!="NEGATIVO",2,IF(#REF!="VIH + PREVIO",3,0)))</f>
        <v>#REF!</v>
      </c>
      <c r="BC697" s="10" t="e">
        <f>IF(#REF!="SI",1,IF(#REF!="NO",2,0))</f>
        <v>#REF!</v>
      </c>
      <c r="BD697" s="10" t="e">
        <f>IF(#REF!="SI",1,IF(#REF!="NO",2,0))</f>
        <v>#REF!</v>
      </c>
      <c r="BE697" s="10" t="e">
        <f>IF(OR(#REF!="VIH + PREVIO",#REF!="VIH + PREVIO",#REF!="VIH + PREVIO"),1,0)</f>
        <v>#REF!</v>
      </c>
      <c r="BF697" s="13" t="e">
        <f>IF(OR(#REF!="POSITIVO",#REF!="NEGATIVO"),1,IF(#REF!="PACIENTE NO ACEPTA",2,IF(#REF!="VIH + PREVIO",3,0)))</f>
        <v>#REF!</v>
      </c>
      <c r="BG697" s="10" t="e">
        <f t="shared" si="318"/>
        <v>#REF!</v>
      </c>
      <c r="BH697" s="10" t="e">
        <f t="shared" si="319"/>
        <v>#REF!</v>
      </c>
      <c r="BI697" s="10" t="e">
        <f t="shared" si="320"/>
        <v>#REF!</v>
      </c>
      <c r="BJ697" s="10" t="e">
        <f t="shared" si="321"/>
        <v>#REF!</v>
      </c>
      <c r="BK697" s="10" t="e">
        <f t="shared" si="322"/>
        <v>#REF!</v>
      </c>
      <c r="BL697" s="10" t="e">
        <f t="shared" si="323"/>
        <v>#REF!</v>
      </c>
      <c r="BM697" s="10" t="e">
        <f>IF(OR(BW697=7,AQ697=6),0,IF(#REF!="I",1,IF(#REF!="II",2,IF(#REF!="III",3,IF(#REF!="IV",4))))&amp;AP697&amp;AQ697&amp;AR697&amp;AS697&amp;AT697&amp;AU697&amp;AX697)</f>
        <v>#REF!</v>
      </c>
      <c r="BN697" s="10" t="e">
        <f t="shared" si="324"/>
        <v>#REF!</v>
      </c>
      <c r="BO697" s="10" t="e">
        <f t="shared" si="325"/>
        <v>#REF!</v>
      </c>
      <c r="BP697" s="10" t="e">
        <f t="shared" si="326"/>
        <v>#REF!</v>
      </c>
      <c r="BQ697" s="10" t="e">
        <f t="shared" si="327"/>
        <v>#REF!</v>
      </c>
      <c r="BR697" s="10" t="e">
        <f t="shared" si="328"/>
        <v>#REF!</v>
      </c>
      <c r="BS697" s="10" t="e">
        <f t="shared" si="329"/>
        <v>#REF!</v>
      </c>
      <c r="BT697" s="10" t="e">
        <f>IF(OR(BW697=7,AQ697=6),0,AO697&amp;IF(#REF!="SI",1,IF(#REF!="NO",2,IF(#REF!="VIH + PREVIO",3,0))))</f>
        <v>#REF!</v>
      </c>
      <c r="BU697" s="10" t="e">
        <f>IF(OR(BW697=7,AQ697=6),0,IF(#REF!="-",1,0))</f>
        <v>#REF!</v>
      </c>
      <c r="BV697" s="10" t="e">
        <f t="shared" si="330"/>
        <v>#REF!</v>
      </c>
      <c r="BW6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7" s="10" t="e">
        <f t="shared" si="331"/>
        <v>#REF!</v>
      </c>
      <c r="BY697" s="10" t="e">
        <f t="shared" si="333"/>
        <v>#REF!</v>
      </c>
      <c r="BZ697" s="10" t="e">
        <f t="shared" si="332"/>
        <v>#REF!</v>
      </c>
      <c r="CA697" s="10"/>
    </row>
    <row r="698" spans="1:79" s="3" customFormat="1" ht="23.25" customHeight="1" x14ac:dyDescent="0.3">
      <c r="A698" s="7">
        <v>696</v>
      </c>
      <c r="B698" s="43"/>
      <c r="C698" s="44"/>
      <c r="D698" s="45"/>
      <c r="E698" s="46"/>
      <c r="F698" s="46"/>
      <c r="G698" s="46"/>
      <c r="H698" s="50"/>
      <c r="I698" s="51"/>
      <c r="J698" s="52"/>
      <c r="K698" s="51"/>
      <c r="L698" s="53"/>
      <c r="M698" s="54"/>
      <c r="N698" s="43"/>
      <c r="O698" s="55"/>
      <c r="P698" s="46"/>
      <c r="Q698" s="46"/>
      <c r="R698" s="46"/>
      <c r="S698" s="43"/>
      <c r="T698" s="56"/>
      <c r="U698" s="46"/>
      <c r="V698" s="57"/>
      <c r="W698" s="58"/>
      <c r="X698" s="57"/>
      <c r="Y698" s="46"/>
      <c r="Z698" s="57"/>
      <c r="AA698" s="59"/>
      <c r="AB698" s="60"/>
      <c r="AC698" s="2"/>
      <c r="AD698" s="2"/>
      <c r="AE698" s="2"/>
      <c r="AJ698" s="11">
        <f t="shared" si="316"/>
        <v>13</v>
      </c>
      <c r="AK698" s="11">
        <f t="shared" si="336"/>
        <v>0</v>
      </c>
      <c r="AL698" s="11">
        <f t="shared" si="337"/>
        <v>0</v>
      </c>
      <c r="AM698" s="11">
        <f t="shared" si="338"/>
        <v>0</v>
      </c>
      <c r="AN698" s="11">
        <f t="shared" si="339"/>
        <v>0</v>
      </c>
      <c r="AO698" s="4" t="e">
        <f>IF(#REF!="I",1,IF(#REF!="II",2,IF(#REF!="III",3,IF(#REF!="IV",4))))</f>
        <v>#REF!</v>
      </c>
      <c r="AP698" s="11" t="e">
        <f>IF(#REF!="PULMONAR",1,IF(AND(#REF!="EXTRAPULMONAR",#REF!&lt;&gt;"MENINGEA"),2,IF(AND(#REF!="EXTRAPULMONAR",#REF!="MENINGEA"),3,)))</f>
        <v>#REF!</v>
      </c>
      <c r="AQ6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8" s="4">
        <f t="shared" si="340"/>
        <v>0</v>
      </c>
      <c r="AS698" s="10">
        <f t="shared" si="341"/>
        <v>0</v>
      </c>
      <c r="AT698" s="10">
        <f t="shared" si="342"/>
        <v>0</v>
      </c>
      <c r="AU698" s="10" t="str">
        <f t="shared" si="343"/>
        <v>0</v>
      </c>
      <c r="AV698" s="11" t="e">
        <f t="shared" si="344"/>
        <v>#N/A</v>
      </c>
      <c r="AW698" s="4" t="e">
        <f t="shared" si="345"/>
        <v>#N/A</v>
      </c>
      <c r="AX698" s="10" t="e">
        <f t="shared" si="334"/>
        <v>#N/A</v>
      </c>
      <c r="AY698" s="10" t="e">
        <f t="shared" si="335"/>
        <v>#N/A</v>
      </c>
      <c r="AZ698" s="10" t="e">
        <f t="shared" si="317"/>
        <v>#REF!</v>
      </c>
      <c r="BA698" s="12" t="e">
        <f>IF(BW698=7,0,AJ698&amp;IF(#REF!="SI",1,IF(#REF!="NO",2,IF(#REF!="VIH + PREVIO",3,0))))</f>
        <v>#REF!</v>
      </c>
      <c r="BB698" s="13" t="e">
        <f>IF(AND(#REF!="POSITIVO",#REF!="POSITIVO"),1,IF(#REF!="NEGATIVO",2,IF(#REF!="VIH + PREVIO",3,0)))</f>
        <v>#REF!</v>
      </c>
      <c r="BC698" s="10" t="e">
        <f>IF(#REF!="SI",1,IF(#REF!="NO",2,0))</f>
        <v>#REF!</v>
      </c>
      <c r="BD698" s="10" t="e">
        <f>IF(#REF!="SI",1,IF(#REF!="NO",2,0))</f>
        <v>#REF!</v>
      </c>
      <c r="BE698" s="10" t="e">
        <f>IF(OR(#REF!="VIH + PREVIO",#REF!="VIH + PREVIO",#REF!="VIH + PREVIO"),1,0)</f>
        <v>#REF!</v>
      </c>
      <c r="BF698" s="13" t="e">
        <f>IF(OR(#REF!="POSITIVO",#REF!="NEGATIVO"),1,IF(#REF!="PACIENTE NO ACEPTA",2,IF(#REF!="VIH + PREVIO",3,0)))</f>
        <v>#REF!</v>
      </c>
      <c r="BG698" s="10" t="e">
        <f t="shared" si="318"/>
        <v>#REF!</v>
      </c>
      <c r="BH698" s="10" t="e">
        <f t="shared" si="319"/>
        <v>#REF!</v>
      </c>
      <c r="BI698" s="10" t="e">
        <f t="shared" si="320"/>
        <v>#REF!</v>
      </c>
      <c r="BJ698" s="10" t="e">
        <f t="shared" si="321"/>
        <v>#REF!</v>
      </c>
      <c r="BK698" s="10" t="e">
        <f t="shared" si="322"/>
        <v>#REF!</v>
      </c>
      <c r="BL698" s="10" t="e">
        <f t="shared" si="323"/>
        <v>#REF!</v>
      </c>
      <c r="BM698" s="10" t="e">
        <f>IF(OR(BW698=7,AQ698=6),0,IF(#REF!="I",1,IF(#REF!="II",2,IF(#REF!="III",3,IF(#REF!="IV",4))))&amp;AP698&amp;AQ698&amp;AR698&amp;AS698&amp;AT698&amp;AU698&amp;AX698)</f>
        <v>#REF!</v>
      </c>
      <c r="BN698" s="10" t="e">
        <f t="shared" si="324"/>
        <v>#REF!</v>
      </c>
      <c r="BO698" s="10" t="e">
        <f t="shared" si="325"/>
        <v>#REF!</v>
      </c>
      <c r="BP698" s="10" t="e">
        <f t="shared" si="326"/>
        <v>#REF!</v>
      </c>
      <c r="BQ698" s="10" t="e">
        <f t="shared" si="327"/>
        <v>#REF!</v>
      </c>
      <c r="BR698" s="10" t="e">
        <f t="shared" si="328"/>
        <v>#REF!</v>
      </c>
      <c r="BS698" s="10" t="e">
        <f t="shared" si="329"/>
        <v>#REF!</v>
      </c>
      <c r="BT698" s="10" t="e">
        <f>IF(OR(BW698=7,AQ698=6),0,AO698&amp;IF(#REF!="SI",1,IF(#REF!="NO",2,IF(#REF!="VIH + PREVIO",3,0))))</f>
        <v>#REF!</v>
      </c>
      <c r="BU698" s="10" t="e">
        <f>IF(OR(BW698=7,AQ698=6),0,IF(#REF!="-",1,0))</f>
        <v>#REF!</v>
      </c>
      <c r="BV698" s="10" t="e">
        <f t="shared" si="330"/>
        <v>#REF!</v>
      </c>
      <c r="BW6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8" s="10" t="e">
        <f t="shared" si="331"/>
        <v>#REF!</v>
      </c>
      <c r="BY698" s="10" t="e">
        <f t="shared" si="333"/>
        <v>#REF!</v>
      </c>
      <c r="BZ698" s="10" t="e">
        <f t="shared" si="332"/>
        <v>#REF!</v>
      </c>
      <c r="CA698" s="10"/>
    </row>
    <row r="699" spans="1:79" s="3" customFormat="1" ht="23.25" customHeight="1" x14ac:dyDescent="0.3">
      <c r="A699" s="7">
        <v>697</v>
      </c>
      <c r="B699" s="43"/>
      <c r="C699" s="44"/>
      <c r="D699" s="45"/>
      <c r="E699" s="46"/>
      <c r="F699" s="46"/>
      <c r="G699" s="46"/>
      <c r="H699" s="50"/>
      <c r="I699" s="51"/>
      <c r="J699" s="52"/>
      <c r="K699" s="51"/>
      <c r="L699" s="53"/>
      <c r="M699" s="54"/>
      <c r="N699" s="43"/>
      <c r="O699" s="55"/>
      <c r="P699" s="46"/>
      <c r="Q699" s="46"/>
      <c r="R699" s="46"/>
      <c r="S699" s="43"/>
      <c r="T699" s="56"/>
      <c r="U699" s="46"/>
      <c r="V699" s="57"/>
      <c r="W699" s="58"/>
      <c r="X699" s="57"/>
      <c r="Y699" s="46"/>
      <c r="Z699" s="57"/>
      <c r="AA699" s="59"/>
      <c r="AB699" s="60"/>
      <c r="AC699" s="2"/>
      <c r="AD699" s="2"/>
      <c r="AE699" s="2"/>
      <c r="AJ699" s="11">
        <f t="shared" si="316"/>
        <v>13</v>
      </c>
      <c r="AK699" s="11">
        <f t="shared" si="336"/>
        <v>0</v>
      </c>
      <c r="AL699" s="11">
        <f t="shared" si="337"/>
        <v>0</v>
      </c>
      <c r="AM699" s="11">
        <f t="shared" si="338"/>
        <v>0</v>
      </c>
      <c r="AN699" s="11">
        <f t="shared" si="339"/>
        <v>0</v>
      </c>
      <c r="AO699" s="4" t="e">
        <f>IF(#REF!="I",1,IF(#REF!="II",2,IF(#REF!="III",3,IF(#REF!="IV",4))))</f>
        <v>#REF!</v>
      </c>
      <c r="AP699" s="11" t="e">
        <f>IF(#REF!="PULMONAR",1,IF(AND(#REF!="EXTRAPULMONAR",#REF!&lt;&gt;"MENINGEA"),2,IF(AND(#REF!="EXTRAPULMONAR",#REF!="MENINGEA"),3,)))</f>
        <v>#REF!</v>
      </c>
      <c r="AQ6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699" s="4">
        <f t="shared" si="340"/>
        <v>0</v>
      </c>
      <c r="AS699" s="10">
        <f t="shared" si="341"/>
        <v>0</v>
      </c>
      <c r="AT699" s="10">
        <f t="shared" si="342"/>
        <v>0</v>
      </c>
      <c r="AU699" s="10" t="str">
        <f t="shared" si="343"/>
        <v>0</v>
      </c>
      <c r="AV699" s="11" t="e">
        <f t="shared" si="344"/>
        <v>#N/A</v>
      </c>
      <c r="AW699" s="4" t="e">
        <f t="shared" si="345"/>
        <v>#N/A</v>
      </c>
      <c r="AX699" s="10" t="e">
        <f t="shared" si="334"/>
        <v>#N/A</v>
      </c>
      <c r="AY699" s="10" t="e">
        <f t="shared" si="335"/>
        <v>#N/A</v>
      </c>
      <c r="AZ699" s="10" t="e">
        <f t="shared" si="317"/>
        <v>#REF!</v>
      </c>
      <c r="BA699" s="12" t="e">
        <f>IF(BW699=7,0,AJ699&amp;IF(#REF!="SI",1,IF(#REF!="NO",2,IF(#REF!="VIH + PREVIO",3,0))))</f>
        <v>#REF!</v>
      </c>
      <c r="BB699" s="13" t="e">
        <f>IF(AND(#REF!="POSITIVO",#REF!="POSITIVO"),1,IF(#REF!="NEGATIVO",2,IF(#REF!="VIH + PREVIO",3,0)))</f>
        <v>#REF!</v>
      </c>
      <c r="BC699" s="10" t="e">
        <f>IF(#REF!="SI",1,IF(#REF!="NO",2,0))</f>
        <v>#REF!</v>
      </c>
      <c r="BD699" s="10" t="e">
        <f>IF(#REF!="SI",1,IF(#REF!="NO",2,0))</f>
        <v>#REF!</v>
      </c>
      <c r="BE699" s="10" t="e">
        <f>IF(OR(#REF!="VIH + PREVIO",#REF!="VIH + PREVIO",#REF!="VIH + PREVIO"),1,0)</f>
        <v>#REF!</v>
      </c>
      <c r="BF699" s="13" t="e">
        <f>IF(OR(#REF!="POSITIVO",#REF!="NEGATIVO"),1,IF(#REF!="PACIENTE NO ACEPTA",2,IF(#REF!="VIH + PREVIO",3,0)))</f>
        <v>#REF!</v>
      </c>
      <c r="BG699" s="10" t="e">
        <f t="shared" si="318"/>
        <v>#REF!</v>
      </c>
      <c r="BH699" s="10" t="e">
        <f t="shared" si="319"/>
        <v>#REF!</v>
      </c>
      <c r="BI699" s="10" t="e">
        <f t="shared" si="320"/>
        <v>#REF!</v>
      </c>
      <c r="BJ699" s="10" t="e">
        <f t="shared" si="321"/>
        <v>#REF!</v>
      </c>
      <c r="BK699" s="10" t="e">
        <f t="shared" si="322"/>
        <v>#REF!</v>
      </c>
      <c r="BL699" s="10" t="e">
        <f t="shared" si="323"/>
        <v>#REF!</v>
      </c>
      <c r="BM699" s="10" t="e">
        <f>IF(OR(BW699=7,AQ699=6),0,IF(#REF!="I",1,IF(#REF!="II",2,IF(#REF!="III",3,IF(#REF!="IV",4))))&amp;AP699&amp;AQ699&amp;AR699&amp;AS699&amp;AT699&amp;AU699&amp;AX699)</f>
        <v>#REF!</v>
      </c>
      <c r="BN699" s="10" t="e">
        <f t="shared" si="324"/>
        <v>#REF!</v>
      </c>
      <c r="BO699" s="10" t="e">
        <f t="shared" si="325"/>
        <v>#REF!</v>
      </c>
      <c r="BP699" s="10" t="e">
        <f t="shared" si="326"/>
        <v>#REF!</v>
      </c>
      <c r="BQ699" s="10" t="e">
        <f t="shared" si="327"/>
        <v>#REF!</v>
      </c>
      <c r="BR699" s="10" t="e">
        <f t="shared" si="328"/>
        <v>#REF!</v>
      </c>
      <c r="BS699" s="10" t="e">
        <f t="shared" si="329"/>
        <v>#REF!</v>
      </c>
      <c r="BT699" s="10" t="e">
        <f>IF(OR(BW699=7,AQ699=6),0,AO699&amp;IF(#REF!="SI",1,IF(#REF!="NO",2,IF(#REF!="VIH + PREVIO",3,0))))</f>
        <v>#REF!</v>
      </c>
      <c r="BU699" s="10" t="e">
        <f>IF(OR(BW699=7,AQ699=6),0,IF(#REF!="-",1,0))</f>
        <v>#REF!</v>
      </c>
      <c r="BV699" s="10" t="e">
        <f t="shared" si="330"/>
        <v>#REF!</v>
      </c>
      <c r="BW6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699" s="10" t="e">
        <f t="shared" si="331"/>
        <v>#REF!</v>
      </c>
      <c r="BY699" s="10" t="e">
        <f t="shared" si="333"/>
        <v>#REF!</v>
      </c>
      <c r="BZ699" s="10" t="e">
        <f t="shared" si="332"/>
        <v>#REF!</v>
      </c>
      <c r="CA699" s="10"/>
    </row>
    <row r="700" spans="1:79" s="3" customFormat="1" ht="23.25" customHeight="1" x14ac:dyDescent="0.3">
      <c r="A700" s="7">
        <v>698</v>
      </c>
      <c r="B700" s="43"/>
      <c r="C700" s="44"/>
      <c r="D700" s="45"/>
      <c r="E700" s="46"/>
      <c r="F700" s="46"/>
      <c r="G700" s="46"/>
      <c r="H700" s="50"/>
      <c r="I700" s="51"/>
      <c r="J700" s="52"/>
      <c r="K700" s="51"/>
      <c r="L700" s="53"/>
      <c r="M700" s="54"/>
      <c r="N700" s="43"/>
      <c r="O700" s="55"/>
      <c r="P700" s="46"/>
      <c r="Q700" s="46"/>
      <c r="R700" s="46"/>
      <c r="S700" s="43"/>
      <c r="T700" s="56"/>
      <c r="U700" s="46"/>
      <c r="V700" s="57"/>
      <c r="W700" s="58"/>
      <c r="X700" s="57"/>
      <c r="Y700" s="46"/>
      <c r="Z700" s="57"/>
      <c r="AA700" s="59"/>
      <c r="AB700" s="60"/>
      <c r="AC700" s="2"/>
      <c r="AD700" s="2"/>
      <c r="AE700" s="2"/>
      <c r="AJ700" s="11">
        <f t="shared" si="316"/>
        <v>13</v>
      </c>
      <c r="AK700" s="11">
        <f t="shared" si="336"/>
        <v>0</v>
      </c>
      <c r="AL700" s="11">
        <f t="shared" si="337"/>
        <v>0</v>
      </c>
      <c r="AM700" s="11">
        <f t="shared" si="338"/>
        <v>0</v>
      </c>
      <c r="AN700" s="11">
        <f t="shared" si="339"/>
        <v>0</v>
      </c>
      <c r="AO700" s="4" t="e">
        <f>IF(#REF!="I",1,IF(#REF!="II",2,IF(#REF!="III",3,IF(#REF!="IV",4))))</f>
        <v>#REF!</v>
      </c>
      <c r="AP700" s="11" t="e">
        <f>IF(#REF!="PULMONAR",1,IF(AND(#REF!="EXTRAPULMONAR",#REF!&lt;&gt;"MENINGEA"),2,IF(AND(#REF!="EXTRAPULMONAR",#REF!="MENINGEA"),3,)))</f>
        <v>#REF!</v>
      </c>
      <c r="AQ7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0" s="4">
        <f t="shared" si="340"/>
        <v>0</v>
      </c>
      <c r="AS700" s="10">
        <f t="shared" si="341"/>
        <v>0</v>
      </c>
      <c r="AT700" s="10">
        <f t="shared" si="342"/>
        <v>0</v>
      </c>
      <c r="AU700" s="10" t="str">
        <f t="shared" si="343"/>
        <v>0</v>
      </c>
      <c r="AV700" s="11" t="e">
        <f t="shared" si="344"/>
        <v>#N/A</v>
      </c>
      <c r="AW700" s="4" t="e">
        <f t="shared" si="345"/>
        <v>#N/A</v>
      </c>
      <c r="AX700" s="10" t="e">
        <f t="shared" si="334"/>
        <v>#N/A</v>
      </c>
      <c r="AY700" s="10" t="e">
        <f t="shared" si="335"/>
        <v>#N/A</v>
      </c>
      <c r="AZ700" s="10" t="e">
        <f t="shared" si="317"/>
        <v>#REF!</v>
      </c>
      <c r="BA700" s="12" t="e">
        <f>IF(BW700=7,0,AJ700&amp;IF(#REF!="SI",1,IF(#REF!="NO",2,IF(#REF!="VIH + PREVIO",3,0))))</f>
        <v>#REF!</v>
      </c>
      <c r="BB700" s="13" t="e">
        <f>IF(AND(#REF!="POSITIVO",#REF!="POSITIVO"),1,IF(#REF!="NEGATIVO",2,IF(#REF!="VIH + PREVIO",3,0)))</f>
        <v>#REF!</v>
      </c>
      <c r="BC700" s="10" t="e">
        <f>IF(#REF!="SI",1,IF(#REF!="NO",2,0))</f>
        <v>#REF!</v>
      </c>
      <c r="BD700" s="10" t="e">
        <f>IF(#REF!="SI",1,IF(#REF!="NO",2,0))</f>
        <v>#REF!</v>
      </c>
      <c r="BE700" s="10" t="e">
        <f>IF(OR(#REF!="VIH + PREVIO",#REF!="VIH + PREVIO",#REF!="VIH + PREVIO"),1,0)</f>
        <v>#REF!</v>
      </c>
      <c r="BF700" s="13" t="e">
        <f>IF(OR(#REF!="POSITIVO",#REF!="NEGATIVO"),1,IF(#REF!="PACIENTE NO ACEPTA",2,IF(#REF!="VIH + PREVIO",3,0)))</f>
        <v>#REF!</v>
      </c>
      <c r="BG700" s="10" t="e">
        <f t="shared" si="318"/>
        <v>#REF!</v>
      </c>
      <c r="BH700" s="10" t="e">
        <f t="shared" si="319"/>
        <v>#REF!</v>
      </c>
      <c r="BI700" s="10" t="e">
        <f t="shared" si="320"/>
        <v>#REF!</v>
      </c>
      <c r="BJ700" s="10" t="e">
        <f t="shared" si="321"/>
        <v>#REF!</v>
      </c>
      <c r="BK700" s="10" t="e">
        <f t="shared" si="322"/>
        <v>#REF!</v>
      </c>
      <c r="BL700" s="10" t="e">
        <f t="shared" si="323"/>
        <v>#REF!</v>
      </c>
      <c r="BM700" s="10" t="e">
        <f>IF(OR(BW700=7,AQ700=6),0,IF(#REF!="I",1,IF(#REF!="II",2,IF(#REF!="III",3,IF(#REF!="IV",4))))&amp;AP700&amp;AQ700&amp;AR700&amp;AS700&amp;AT700&amp;AU700&amp;AX700)</f>
        <v>#REF!</v>
      </c>
      <c r="BN700" s="10" t="e">
        <f t="shared" si="324"/>
        <v>#REF!</v>
      </c>
      <c r="BO700" s="10" t="e">
        <f t="shared" si="325"/>
        <v>#REF!</v>
      </c>
      <c r="BP700" s="10" t="e">
        <f t="shared" si="326"/>
        <v>#REF!</v>
      </c>
      <c r="BQ700" s="10" t="e">
        <f t="shared" si="327"/>
        <v>#REF!</v>
      </c>
      <c r="BR700" s="10" t="e">
        <f t="shared" si="328"/>
        <v>#REF!</v>
      </c>
      <c r="BS700" s="10" t="e">
        <f t="shared" si="329"/>
        <v>#REF!</v>
      </c>
      <c r="BT700" s="10" t="e">
        <f>IF(OR(BW700=7,AQ700=6),0,AO700&amp;IF(#REF!="SI",1,IF(#REF!="NO",2,IF(#REF!="VIH + PREVIO",3,0))))</f>
        <v>#REF!</v>
      </c>
      <c r="BU700" s="10" t="e">
        <f>IF(OR(BW700=7,AQ700=6),0,IF(#REF!="-",1,0))</f>
        <v>#REF!</v>
      </c>
      <c r="BV700" s="10" t="e">
        <f t="shared" si="330"/>
        <v>#REF!</v>
      </c>
      <c r="BW7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0" s="10" t="e">
        <f t="shared" si="331"/>
        <v>#REF!</v>
      </c>
      <c r="BY700" s="10" t="e">
        <f t="shared" si="333"/>
        <v>#REF!</v>
      </c>
      <c r="BZ700" s="10" t="e">
        <f t="shared" si="332"/>
        <v>#REF!</v>
      </c>
      <c r="CA700" s="10"/>
    </row>
    <row r="701" spans="1:79" s="3" customFormat="1" ht="23.25" customHeight="1" x14ac:dyDescent="0.3">
      <c r="A701" s="7">
        <v>699</v>
      </c>
      <c r="B701" s="43"/>
      <c r="C701" s="44"/>
      <c r="D701" s="45"/>
      <c r="E701" s="46"/>
      <c r="F701" s="46"/>
      <c r="G701" s="46"/>
      <c r="H701" s="50"/>
      <c r="I701" s="51"/>
      <c r="J701" s="52"/>
      <c r="K701" s="51"/>
      <c r="L701" s="53"/>
      <c r="M701" s="54"/>
      <c r="N701" s="43"/>
      <c r="O701" s="55"/>
      <c r="P701" s="46"/>
      <c r="Q701" s="46"/>
      <c r="R701" s="46"/>
      <c r="S701" s="43"/>
      <c r="T701" s="56"/>
      <c r="U701" s="46"/>
      <c r="V701" s="57"/>
      <c r="W701" s="58"/>
      <c r="X701" s="57"/>
      <c r="Y701" s="46"/>
      <c r="Z701" s="57"/>
      <c r="AA701" s="59"/>
      <c r="AB701" s="60"/>
      <c r="AC701" s="2"/>
      <c r="AD701" s="2"/>
      <c r="AE701" s="2"/>
      <c r="AJ701" s="11">
        <f t="shared" si="316"/>
        <v>13</v>
      </c>
      <c r="AK701" s="11">
        <f t="shared" si="336"/>
        <v>0</v>
      </c>
      <c r="AL701" s="11">
        <f t="shared" si="337"/>
        <v>0</v>
      </c>
      <c r="AM701" s="11">
        <f t="shared" si="338"/>
        <v>0</v>
      </c>
      <c r="AN701" s="11">
        <f t="shared" si="339"/>
        <v>0</v>
      </c>
      <c r="AO701" s="4" t="e">
        <f>IF(#REF!="I",1,IF(#REF!="II",2,IF(#REF!="III",3,IF(#REF!="IV",4))))</f>
        <v>#REF!</v>
      </c>
      <c r="AP701" s="11" t="e">
        <f>IF(#REF!="PULMONAR",1,IF(AND(#REF!="EXTRAPULMONAR",#REF!&lt;&gt;"MENINGEA"),2,IF(AND(#REF!="EXTRAPULMONAR",#REF!="MENINGEA"),3,)))</f>
        <v>#REF!</v>
      </c>
      <c r="AQ7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1" s="4">
        <f t="shared" si="340"/>
        <v>0</v>
      </c>
      <c r="AS701" s="10">
        <f t="shared" si="341"/>
        <v>0</v>
      </c>
      <c r="AT701" s="10">
        <f t="shared" si="342"/>
        <v>0</v>
      </c>
      <c r="AU701" s="10" t="str">
        <f t="shared" si="343"/>
        <v>0</v>
      </c>
      <c r="AV701" s="11" t="e">
        <f t="shared" si="344"/>
        <v>#N/A</v>
      </c>
      <c r="AW701" s="4" t="e">
        <f t="shared" si="345"/>
        <v>#N/A</v>
      </c>
      <c r="AX701" s="10" t="e">
        <f t="shared" si="334"/>
        <v>#N/A</v>
      </c>
      <c r="AY701" s="10" t="e">
        <f t="shared" si="335"/>
        <v>#N/A</v>
      </c>
      <c r="AZ701" s="10" t="e">
        <f t="shared" si="317"/>
        <v>#REF!</v>
      </c>
      <c r="BA701" s="12" t="e">
        <f>IF(BW701=7,0,AJ701&amp;IF(#REF!="SI",1,IF(#REF!="NO",2,IF(#REF!="VIH + PREVIO",3,0))))</f>
        <v>#REF!</v>
      </c>
      <c r="BB701" s="13" t="e">
        <f>IF(AND(#REF!="POSITIVO",#REF!="POSITIVO"),1,IF(#REF!="NEGATIVO",2,IF(#REF!="VIH + PREVIO",3,0)))</f>
        <v>#REF!</v>
      </c>
      <c r="BC701" s="10" t="e">
        <f>IF(#REF!="SI",1,IF(#REF!="NO",2,0))</f>
        <v>#REF!</v>
      </c>
      <c r="BD701" s="10" t="e">
        <f>IF(#REF!="SI",1,IF(#REF!="NO",2,0))</f>
        <v>#REF!</v>
      </c>
      <c r="BE701" s="10" t="e">
        <f>IF(OR(#REF!="VIH + PREVIO",#REF!="VIH + PREVIO",#REF!="VIH + PREVIO"),1,0)</f>
        <v>#REF!</v>
      </c>
      <c r="BF701" s="13" t="e">
        <f>IF(OR(#REF!="POSITIVO",#REF!="NEGATIVO"),1,IF(#REF!="PACIENTE NO ACEPTA",2,IF(#REF!="VIH + PREVIO",3,0)))</f>
        <v>#REF!</v>
      </c>
      <c r="BG701" s="10" t="e">
        <f t="shared" si="318"/>
        <v>#REF!</v>
      </c>
      <c r="BH701" s="10" t="e">
        <f t="shared" si="319"/>
        <v>#REF!</v>
      </c>
      <c r="BI701" s="10" t="e">
        <f t="shared" si="320"/>
        <v>#REF!</v>
      </c>
      <c r="BJ701" s="10" t="e">
        <f t="shared" si="321"/>
        <v>#REF!</v>
      </c>
      <c r="BK701" s="10" t="e">
        <f t="shared" si="322"/>
        <v>#REF!</v>
      </c>
      <c r="BL701" s="10" t="e">
        <f t="shared" si="323"/>
        <v>#REF!</v>
      </c>
      <c r="BM701" s="10" t="e">
        <f>IF(OR(BW701=7,AQ701=6),0,IF(#REF!="I",1,IF(#REF!="II",2,IF(#REF!="III",3,IF(#REF!="IV",4))))&amp;AP701&amp;AQ701&amp;AR701&amp;AS701&amp;AT701&amp;AU701&amp;AX701)</f>
        <v>#REF!</v>
      </c>
      <c r="BN701" s="10" t="e">
        <f t="shared" si="324"/>
        <v>#REF!</v>
      </c>
      <c r="BO701" s="10" t="e">
        <f t="shared" si="325"/>
        <v>#REF!</v>
      </c>
      <c r="BP701" s="10" t="e">
        <f t="shared" si="326"/>
        <v>#REF!</v>
      </c>
      <c r="BQ701" s="10" t="e">
        <f t="shared" si="327"/>
        <v>#REF!</v>
      </c>
      <c r="BR701" s="10" t="e">
        <f t="shared" si="328"/>
        <v>#REF!</v>
      </c>
      <c r="BS701" s="10" t="e">
        <f t="shared" si="329"/>
        <v>#REF!</v>
      </c>
      <c r="BT701" s="10" t="e">
        <f>IF(OR(BW701=7,AQ701=6),0,AO701&amp;IF(#REF!="SI",1,IF(#REF!="NO",2,IF(#REF!="VIH + PREVIO",3,0))))</f>
        <v>#REF!</v>
      </c>
      <c r="BU701" s="10" t="e">
        <f>IF(OR(BW701=7,AQ701=6),0,IF(#REF!="-",1,0))</f>
        <v>#REF!</v>
      </c>
      <c r="BV701" s="10" t="e">
        <f t="shared" si="330"/>
        <v>#REF!</v>
      </c>
      <c r="BW7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1" s="10" t="e">
        <f t="shared" si="331"/>
        <v>#REF!</v>
      </c>
      <c r="BY701" s="10" t="e">
        <f t="shared" si="333"/>
        <v>#REF!</v>
      </c>
      <c r="BZ701" s="10" t="e">
        <f t="shared" si="332"/>
        <v>#REF!</v>
      </c>
      <c r="CA701" s="10"/>
    </row>
    <row r="702" spans="1:79" s="3" customFormat="1" ht="23.25" customHeight="1" x14ac:dyDescent="0.3">
      <c r="A702" s="7">
        <v>700</v>
      </c>
      <c r="B702" s="43"/>
      <c r="C702" s="44"/>
      <c r="D702" s="45"/>
      <c r="E702" s="46"/>
      <c r="F702" s="46"/>
      <c r="G702" s="46"/>
      <c r="H702" s="50"/>
      <c r="I702" s="51"/>
      <c r="J702" s="52"/>
      <c r="K702" s="51"/>
      <c r="L702" s="53"/>
      <c r="M702" s="54"/>
      <c r="N702" s="43"/>
      <c r="O702" s="55"/>
      <c r="P702" s="46"/>
      <c r="Q702" s="46"/>
      <c r="R702" s="46"/>
      <c r="S702" s="43"/>
      <c r="T702" s="56"/>
      <c r="U702" s="46"/>
      <c r="V702" s="57"/>
      <c r="W702" s="58"/>
      <c r="X702" s="57"/>
      <c r="Y702" s="46"/>
      <c r="Z702" s="57"/>
      <c r="AA702" s="59"/>
      <c r="AB702" s="60"/>
      <c r="AC702" s="2"/>
      <c r="AD702" s="2"/>
      <c r="AE702" s="2"/>
      <c r="AJ702" s="11">
        <f t="shared" si="316"/>
        <v>13</v>
      </c>
      <c r="AK702" s="11">
        <f t="shared" si="336"/>
        <v>0</v>
      </c>
      <c r="AL702" s="11">
        <f t="shared" si="337"/>
        <v>0</v>
      </c>
      <c r="AM702" s="11">
        <f t="shared" si="338"/>
        <v>0</v>
      </c>
      <c r="AN702" s="11">
        <f t="shared" si="339"/>
        <v>0</v>
      </c>
      <c r="AO702" s="4" t="e">
        <f>IF(#REF!="I",1,IF(#REF!="II",2,IF(#REF!="III",3,IF(#REF!="IV",4))))</f>
        <v>#REF!</v>
      </c>
      <c r="AP702" s="11" t="e">
        <f>IF(#REF!="PULMONAR",1,IF(AND(#REF!="EXTRAPULMONAR",#REF!&lt;&gt;"MENINGEA"),2,IF(AND(#REF!="EXTRAPULMONAR",#REF!="MENINGEA"),3,)))</f>
        <v>#REF!</v>
      </c>
      <c r="AQ7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2" s="4">
        <f t="shared" si="340"/>
        <v>0</v>
      </c>
      <c r="AS702" s="10">
        <f t="shared" si="341"/>
        <v>0</v>
      </c>
      <c r="AT702" s="10">
        <f t="shared" si="342"/>
        <v>0</v>
      </c>
      <c r="AU702" s="10" t="str">
        <f t="shared" si="343"/>
        <v>0</v>
      </c>
      <c r="AV702" s="11" t="e">
        <f t="shared" si="344"/>
        <v>#N/A</v>
      </c>
      <c r="AW702" s="4" t="e">
        <f t="shared" si="345"/>
        <v>#N/A</v>
      </c>
      <c r="AX702" s="10" t="e">
        <f t="shared" si="334"/>
        <v>#N/A</v>
      </c>
      <c r="AY702" s="10" t="e">
        <f t="shared" si="335"/>
        <v>#N/A</v>
      </c>
      <c r="AZ702" s="10" t="e">
        <f t="shared" si="317"/>
        <v>#REF!</v>
      </c>
      <c r="BA702" s="12" t="e">
        <f>IF(BW702=7,0,AJ702&amp;IF(#REF!="SI",1,IF(#REF!="NO",2,IF(#REF!="VIH + PREVIO",3,0))))</f>
        <v>#REF!</v>
      </c>
      <c r="BB702" s="13" t="e">
        <f>IF(AND(#REF!="POSITIVO",#REF!="POSITIVO"),1,IF(#REF!="NEGATIVO",2,IF(#REF!="VIH + PREVIO",3,0)))</f>
        <v>#REF!</v>
      </c>
      <c r="BC702" s="10" t="e">
        <f>IF(#REF!="SI",1,IF(#REF!="NO",2,0))</f>
        <v>#REF!</v>
      </c>
      <c r="BD702" s="10" t="e">
        <f>IF(#REF!="SI",1,IF(#REF!="NO",2,0))</f>
        <v>#REF!</v>
      </c>
      <c r="BE702" s="10" t="e">
        <f>IF(OR(#REF!="VIH + PREVIO",#REF!="VIH + PREVIO",#REF!="VIH + PREVIO"),1,0)</f>
        <v>#REF!</v>
      </c>
      <c r="BF702" s="13" t="e">
        <f>IF(OR(#REF!="POSITIVO",#REF!="NEGATIVO"),1,IF(#REF!="PACIENTE NO ACEPTA",2,IF(#REF!="VIH + PREVIO",3,0)))</f>
        <v>#REF!</v>
      </c>
      <c r="BG702" s="10" t="e">
        <f t="shared" si="318"/>
        <v>#REF!</v>
      </c>
      <c r="BH702" s="10" t="e">
        <f t="shared" si="319"/>
        <v>#REF!</v>
      </c>
      <c r="BI702" s="10" t="e">
        <f t="shared" si="320"/>
        <v>#REF!</v>
      </c>
      <c r="BJ702" s="10" t="e">
        <f t="shared" si="321"/>
        <v>#REF!</v>
      </c>
      <c r="BK702" s="10" t="e">
        <f t="shared" si="322"/>
        <v>#REF!</v>
      </c>
      <c r="BL702" s="10" t="e">
        <f t="shared" si="323"/>
        <v>#REF!</v>
      </c>
      <c r="BM702" s="10" t="e">
        <f>IF(OR(BW702=7,AQ702=6),0,IF(#REF!="I",1,IF(#REF!="II",2,IF(#REF!="III",3,IF(#REF!="IV",4))))&amp;AP702&amp;AQ702&amp;AR702&amp;AS702&amp;AT702&amp;AU702&amp;AX702)</f>
        <v>#REF!</v>
      </c>
      <c r="BN702" s="10" t="e">
        <f t="shared" si="324"/>
        <v>#REF!</v>
      </c>
      <c r="BO702" s="10" t="e">
        <f t="shared" si="325"/>
        <v>#REF!</v>
      </c>
      <c r="BP702" s="10" t="e">
        <f t="shared" si="326"/>
        <v>#REF!</v>
      </c>
      <c r="BQ702" s="10" t="e">
        <f t="shared" si="327"/>
        <v>#REF!</v>
      </c>
      <c r="BR702" s="10" t="e">
        <f t="shared" si="328"/>
        <v>#REF!</v>
      </c>
      <c r="BS702" s="10" t="e">
        <f t="shared" si="329"/>
        <v>#REF!</v>
      </c>
      <c r="BT702" s="10" t="e">
        <f>IF(OR(BW702=7,AQ702=6),0,AO702&amp;IF(#REF!="SI",1,IF(#REF!="NO",2,IF(#REF!="VIH + PREVIO",3,0))))</f>
        <v>#REF!</v>
      </c>
      <c r="BU702" s="10" t="e">
        <f>IF(OR(BW702=7,AQ702=6),0,IF(#REF!="-",1,0))</f>
        <v>#REF!</v>
      </c>
      <c r="BV702" s="10" t="e">
        <f t="shared" si="330"/>
        <v>#REF!</v>
      </c>
      <c r="BW7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2" s="10" t="e">
        <f t="shared" si="331"/>
        <v>#REF!</v>
      </c>
      <c r="BY702" s="10" t="e">
        <f t="shared" si="333"/>
        <v>#REF!</v>
      </c>
      <c r="BZ702" s="10" t="e">
        <f t="shared" si="332"/>
        <v>#REF!</v>
      </c>
      <c r="CA702" s="10"/>
    </row>
    <row r="703" spans="1:79" s="3" customFormat="1" ht="23.25" customHeight="1" x14ac:dyDescent="0.3">
      <c r="A703" s="7">
        <v>701</v>
      </c>
      <c r="B703" s="43"/>
      <c r="C703" s="44"/>
      <c r="D703" s="45"/>
      <c r="E703" s="46"/>
      <c r="F703" s="46"/>
      <c r="G703" s="46"/>
      <c r="H703" s="50"/>
      <c r="I703" s="51"/>
      <c r="J703" s="52"/>
      <c r="K703" s="51"/>
      <c r="L703" s="53"/>
      <c r="M703" s="54"/>
      <c r="N703" s="43"/>
      <c r="O703" s="55"/>
      <c r="P703" s="46"/>
      <c r="Q703" s="46"/>
      <c r="R703" s="46"/>
      <c r="S703" s="43"/>
      <c r="T703" s="56"/>
      <c r="U703" s="46"/>
      <c r="V703" s="57"/>
      <c r="W703" s="58"/>
      <c r="X703" s="57"/>
      <c r="Y703" s="46"/>
      <c r="Z703" s="57"/>
      <c r="AA703" s="59"/>
      <c r="AB703" s="60"/>
      <c r="AC703" s="2"/>
      <c r="AD703" s="2"/>
      <c r="AE703" s="2"/>
      <c r="AJ703" s="11">
        <f t="shared" si="316"/>
        <v>13</v>
      </c>
      <c r="AK703" s="11">
        <f t="shared" si="336"/>
        <v>0</v>
      </c>
      <c r="AL703" s="11">
        <f t="shared" si="337"/>
        <v>0</v>
      </c>
      <c r="AM703" s="11">
        <f t="shared" si="338"/>
        <v>0</v>
      </c>
      <c r="AN703" s="11">
        <f t="shared" si="339"/>
        <v>0</v>
      </c>
      <c r="AO703" s="4" t="e">
        <f>IF(#REF!="I",1,IF(#REF!="II",2,IF(#REF!="III",3,IF(#REF!="IV",4))))</f>
        <v>#REF!</v>
      </c>
      <c r="AP703" s="11" t="e">
        <f>IF(#REF!="PULMONAR",1,IF(AND(#REF!="EXTRAPULMONAR",#REF!&lt;&gt;"MENINGEA"),2,IF(AND(#REF!="EXTRAPULMONAR",#REF!="MENINGEA"),3,)))</f>
        <v>#REF!</v>
      </c>
      <c r="AQ7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3" s="4">
        <f t="shared" si="340"/>
        <v>0</v>
      </c>
      <c r="AS703" s="10">
        <f t="shared" si="341"/>
        <v>0</v>
      </c>
      <c r="AT703" s="10">
        <f t="shared" si="342"/>
        <v>0</v>
      </c>
      <c r="AU703" s="10" t="str">
        <f t="shared" si="343"/>
        <v>0</v>
      </c>
      <c r="AV703" s="11" t="e">
        <f t="shared" si="344"/>
        <v>#N/A</v>
      </c>
      <c r="AW703" s="4" t="e">
        <f t="shared" si="345"/>
        <v>#N/A</v>
      </c>
      <c r="AX703" s="10" t="e">
        <f t="shared" si="334"/>
        <v>#N/A</v>
      </c>
      <c r="AY703" s="10" t="e">
        <f t="shared" si="335"/>
        <v>#N/A</v>
      </c>
      <c r="AZ703" s="10" t="e">
        <f t="shared" si="317"/>
        <v>#REF!</v>
      </c>
      <c r="BA703" s="12" t="e">
        <f>IF(BW703=7,0,AJ703&amp;IF(#REF!="SI",1,IF(#REF!="NO",2,IF(#REF!="VIH + PREVIO",3,0))))</f>
        <v>#REF!</v>
      </c>
      <c r="BB703" s="13" t="e">
        <f>IF(AND(#REF!="POSITIVO",#REF!="POSITIVO"),1,IF(#REF!="NEGATIVO",2,IF(#REF!="VIH + PREVIO",3,0)))</f>
        <v>#REF!</v>
      </c>
      <c r="BC703" s="10" t="e">
        <f>IF(#REF!="SI",1,IF(#REF!="NO",2,0))</f>
        <v>#REF!</v>
      </c>
      <c r="BD703" s="10" t="e">
        <f>IF(#REF!="SI",1,IF(#REF!="NO",2,0))</f>
        <v>#REF!</v>
      </c>
      <c r="BE703" s="10" t="e">
        <f>IF(OR(#REF!="VIH + PREVIO",#REF!="VIH + PREVIO",#REF!="VIH + PREVIO"),1,0)</f>
        <v>#REF!</v>
      </c>
      <c r="BF703" s="13" t="e">
        <f>IF(OR(#REF!="POSITIVO",#REF!="NEGATIVO"),1,IF(#REF!="PACIENTE NO ACEPTA",2,IF(#REF!="VIH + PREVIO",3,0)))</f>
        <v>#REF!</v>
      </c>
      <c r="BG703" s="10" t="e">
        <f t="shared" si="318"/>
        <v>#REF!</v>
      </c>
      <c r="BH703" s="10" t="e">
        <f t="shared" si="319"/>
        <v>#REF!</v>
      </c>
      <c r="BI703" s="10" t="e">
        <f t="shared" si="320"/>
        <v>#REF!</v>
      </c>
      <c r="BJ703" s="10" t="e">
        <f t="shared" si="321"/>
        <v>#REF!</v>
      </c>
      <c r="BK703" s="10" t="e">
        <f t="shared" si="322"/>
        <v>#REF!</v>
      </c>
      <c r="BL703" s="10" t="e">
        <f t="shared" si="323"/>
        <v>#REF!</v>
      </c>
      <c r="BM703" s="10" t="e">
        <f>IF(OR(BW703=7,AQ703=6),0,IF(#REF!="I",1,IF(#REF!="II",2,IF(#REF!="III",3,IF(#REF!="IV",4))))&amp;AP703&amp;AQ703&amp;AR703&amp;AS703&amp;AT703&amp;AU703&amp;AX703)</f>
        <v>#REF!</v>
      </c>
      <c r="BN703" s="10" t="e">
        <f t="shared" si="324"/>
        <v>#REF!</v>
      </c>
      <c r="BO703" s="10" t="e">
        <f t="shared" si="325"/>
        <v>#REF!</v>
      </c>
      <c r="BP703" s="10" t="e">
        <f t="shared" si="326"/>
        <v>#REF!</v>
      </c>
      <c r="BQ703" s="10" t="e">
        <f t="shared" si="327"/>
        <v>#REF!</v>
      </c>
      <c r="BR703" s="10" t="e">
        <f t="shared" si="328"/>
        <v>#REF!</v>
      </c>
      <c r="BS703" s="10" t="e">
        <f t="shared" si="329"/>
        <v>#REF!</v>
      </c>
      <c r="BT703" s="10" t="e">
        <f>IF(OR(BW703=7,AQ703=6),0,AO703&amp;IF(#REF!="SI",1,IF(#REF!="NO",2,IF(#REF!="VIH + PREVIO",3,0))))</f>
        <v>#REF!</v>
      </c>
      <c r="BU703" s="10" t="e">
        <f>IF(OR(BW703=7,AQ703=6),0,IF(#REF!="-",1,0))</f>
        <v>#REF!</v>
      </c>
      <c r="BV703" s="10" t="e">
        <f t="shared" si="330"/>
        <v>#REF!</v>
      </c>
      <c r="BW7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3" s="10" t="e">
        <f t="shared" si="331"/>
        <v>#REF!</v>
      </c>
      <c r="BY703" s="10" t="e">
        <f t="shared" si="333"/>
        <v>#REF!</v>
      </c>
      <c r="BZ703" s="10" t="e">
        <f t="shared" si="332"/>
        <v>#REF!</v>
      </c>
      <c r="CA703" s="10"/>
    </row>
    <row r="704" spans="1:79" s="3" customFormat="1" ht="23.25" customHeight="1" x14ac:dyDescent="0.3">
      <c r="A704" s="7">
        <v>702</v>
      </c>
      <c r="B704" s="43"/>
      <c r="C704" s="44"/>
      <c r="D704" s="45"/>
      <c r="E704" s="46"/>
      <c r="F704" s="46"/>
      <c r="G704" s="46"/>
      <c r="H704" s="50"/>
      <c r="I704" s="51"/>
      <c r="J704" s="52"/>
      <c r="K704" s="51"/>
      <c r="L704" s="53"/>
      <c r="M704" s="54"/>
      <c r="N704" s="43"/>
      <c r="O704" s="55"/>
      <c r="P704" s="46"/>
      <c r="Q704" s="46"/>
      <c r="R704" s="46"/>
      <c r="S704" s="43"/>
      <c r="T704" s="56"/>
      <c r="U704" s="46"/>
      <c r="V704" s="57"/>
      <c r="W704" s="58"/>
      <c r="X704" s="57"/>
      <c r="Y704" s="46"/>
      <c r="Z704" s="57"/>
      <c r="AA704" s="59"/>
      <c r="AB704" s="60"/>
      <c r="AC704" s="2"/>
      <c r="AD704" s="2"/>
      <c r="AE704" s="2"/>
      <c r="AJ704" s="11">
        <f t="shared" si="316"/>
        <v>13</v>
      </c>
      <c r="AK704" s="11">
        <f t="shared" si="336"/>
        <v>0</v>
      </c>
      <c r="AL704" s="11">
        <f t="shared" si="337"/>
        <v>0</v>
      </c>
      <c r="AM704" s="11">
        <f t="shared" si="338"/>
        <v>0</v>
      </c>
      <c r="AN704" s="11">
        <f t="shared" si="339"/>
        <v>0</v>
      </c>
      <c r="AO704" s="4" t="e">
        <f>IF(#REF!="I",1,IF(#REF!="II",2,IF(#REF!="III",3,IF(#REF!="IV",4))))</f>
        <v>#REF!</v>
      </c>
      <c r="AP704" s="11" t="e">
        <f>IF(#REF!="PULMONAR",1,IF(AND(#REF!="EXTRAPULMONAR",#REF!&lt;&gt;"MENINGEA"),2,IF(AND(#REF!="EXTRAPULMONAR",#REF!="MENINGEA"),3,)))</f>
        <v>#REF!</v>
      </c>
      <c r="AQ7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4" s="4">
        <f t="shared" si="340"/>
        <v>0</v>
      </c>
      <c r="AS704" s="10">
        <f t="shared" si="341"/>
        <v>0</v>
      </c>
      <c r="AT704" s="10">
        <f t="shared" si="342"/>
        <v>0</v>
      </c>
      <c r="AU704" s="10" t="str">
        <f t="shared" si="343"/>
        <v>0</v>
      </c>
      <c r="AV704" s="11" t="e">
        <f t="shared" si="344"/>
        <v>#N/A</v>
      </c>
      <c r="AW704" s="4" t="e">
        <f t="shared" si="345"/>
        <v>#N/A</v>
      </c>
      <c r="AX704" s="10" t="e">
        <f t="shared" si="334"/>
        <v>#N/A</v>
      </c>
      <c r="AY704" s="10" t="e">
        <f t="shared" si="335"/>
        <v>#N/A</v>
      </c>
      <c r="AZ704" s="10" t="e">
        <f t="shared" si="317"/>
        <v>#REF!</v>
      </c>
      <c r="BA704" s="12" t="e">
        <f>IF(BW704=7,0,AJ704&amp;IF(#REF!="SI",1,IF(#REF!="NO",2,IF(#REF!="VIH + PREVIO",3,0))))</f>
        <v>#REF!</v>
      </c>
      <c r="BB704" s="13" t="e">
        <f>IF(AND(#REF!="POSITIVO",#REF!="POSITIVO"),1,IF(#REF!="NEGATIVO",2,IF(#REF!="VIH + PREVIO",3,0)))</f>
        <v>#REF!</v>
      </c>
      <c r="BC704" s="10" t="e">
        <f>IF(#REF!="SI",1,IF(#REF!="NO",2,0))</f>
        <v>#REF!</v>
      </c>
      <c r="BD704" s="10" t="e">
        <f>IF(#REF!="SI",1,IF(#REF!="NO",2,0))</f>
        <v>#REF!</v>
      </c>
      <c r="BE704" s="10" t="e">
        <f>IF(OR(#REF!="VIH + PREVIO",#REF!="VIH + PREVIO",#REF!="VIH + PREVIO"),1,0)</f>
        <v>#REF!</v>
      </c>
      <c r="BF704" s="13" t="e">
        <f>IF(OR(#REF!="POSITIVO",#REF!="NEGATIVO"),1,IF(#REF!="PACIENTE NO ACEPTA",2,IF(#REF!="VIH + PREVIO",3,0)))</f>
        <v>#REF!</v>
      </c>
      <c r="BG704" s="10" t="e">
        <f t="shared" si="318"/>
        <v>#REF!</v>
      </c>
      <c r="BH704" s="10" t="e">
        <f t="shared" si="319"/>
        <v>#REF!</v>
      </c>
      <c r="BI704" s="10" t="e">
        <f t="shared" si="320"/>
        <v>#REF!</v>
      </c>
      <c r="BJ704" s="10" t="e">
        <f t="shared" si="321"/>
        <v>#REF!</v>
      </c>
      <c r="BK704" s="10" t="e">
        <f t="shared" si="322"/>
        <v>#REF!</v>
      </c>
      <c r="BL704" s="10" t="e">
        <f t="shared" si="323"/>
        <v>#REF!</v>
      </c>
      <c r="BM704" s="10" t="e">
        <f>IF(OR(BW704=7,AQ704=6),0,IF(#REF!="I",1,IF(#REF!="II",2,IF(#REF!="III",3,IF(#REF!="IV",4))))&amp;AP704&amp;AQ704&amp;AR704&amp;AS704&amp;AT704&amp;AU704&amp;AX704)</f>
        <v>#REF!</v>
      </c>
      <c r="BN704" s="10" t="e">
        <f t="shared" si="324"/>
        <v>#REF!</v>
      </c>
      <c r="BO704" s="10" t="e">
        <f t="shared" si="325"/>
        <v>#REF!</v>
      </c>
      <c r="BP704" s="10" t="e">
        <f t="shared" si="326"/>
        <v>#REF!</v>
      </c>
      <c r="BQ704" s="10" t="e">
        <f t="shared" si="327"/>
        <v>#REF!</v>
      </c>
      <c r="BR704" s="10" t="e">
        <f t="shared" si="328"/>
        <v>#REF!</v>
      </c>
      <c r="BS704" s="10" t="e">
        <f t="shared" si="329"/>
        <v>#REF!</v>
      </c>
      <c r="BT704" s="10" t="e">
        <f>IF(OR(BW704=7,AQ704=6),0,AO704&amp;IF(#REF!="SI",1,IF(#REF!="NO",2,IF(#REF!="VIH + PREVIO",3,0))))</f>
        <v>#REF!</v>
      </c>
      <c r="BU704" s="10" t="e">
        <f>IF(OR(BW704=7,AQ704=6),0,IF(#REF!="-",1,0))</f>
        <v>#REF!</v>
      </c>
      <c r="BV704" s="10" t="e">
        <f t="shared" si="330"/>
        <v>#REF!</v>
      </c>
      <c r="BW7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4" s="10" t="e">
        <f t="shared" si="331"/>
        <v>#REF!</v>
      </c>
      <c r="BY704" s="10" t="e">
        <f t="shared" si="333"/>
        <v>#REF!</v>
      </c>
      <c r="BZ704" s="10" t="e">
        <f t="shared" si="332"/>
        <v>#REF!</v>
      </c>
      <c r="CA704" s="10"/>
    </row>
    <row r="705" spans="1:79" s="3" customFormat="1" ht="23.25" customHeight="1" x14ac:dyDescent="0.3">
      <c r="A705" s="7">
        <v>703</v>
      </c>
      <c r="B705" s="43"/>
      <c r="C705" s="44"/>
      <c r="D705" s="45"/>
      <c r="E705" s="46"/>
      <c r="F705" s="46"/>
      <c r="G705" s="46"/>
      <c r="H705" s="50"/>
      <c r="I705" s="51"/>
      <c r="J705" s="52"/>
      <c r="K705" s="51"/>
      <c r="L705" s="53"/>
      <c r="M705" s="54"/>
      <c r="N705" s="43"/>
      <c r="O705" s="55"/>
      <c r="P705" s="46"/>
      <c r="Q705" s="46"/>
      <c r="R705" s="46"/>
      <c r="S705" s="43"/>
      <c r="T705" s="56"/>
      <c r="U705" s="46"/>
      <c r="V705" s="57"/>
      <c r="W705" s="58"/>
      <c r="X705" s="57"/>
      <c r="Y705" s="46"/>
      <c r="Z705" s="57"/>
      <c r="AA705" s="59"/>
      <c r="AB705" s="60"/>
      <c r="AC705" s="2"/>
      <c r="AD705" s="2"/>
      <c r="AE705" s="2"/>
      <c r="AJ705" s="11">
        <f t="shared" si="316"/>
        <v>13</v>
      </c>
      <c r="AK705" s="11">
        <f t="shared" si="336"/>
        <v>0</v>
      </c>
      <c r="AL705" s="11">
        <f t="shared" si="337"/>
        <v>0</v>
      </c>
      <c r="AM705" s="11">
        <f t="shared" si="338"/>
        <v>0</v>
      </c>
      <c r="AN705" s="11">
        <f t="shared" si="339"/>
        <v>0</v>
      </c>
      <c r="AO705" s="4" t="e">
        <f>IF(#REF!="I",1,IF(#REF!="II",2,IF(#REF!="III",3,IF(#REF!="IV",4))))</f>
        <v>#REF!</v>
      </c>
      <c r="AP705" s="11" t="e">
        <f>IF(#REF!="PULMONAR",1,IF(AND(#REF!="EXTRAPULMONAR",#REF!&lt;&gt;"MENINGEA"),2,IF(AND(#REF!="EXTRAPULMONAR",#REF!="MENINGEA"),3,)))</f>
        <v>#REF!</v>
      </c>
      <c r="AQ7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5" s="4">
        <f t="shared" si="340"/>
        <v>0</v>
      </c>
      <c r="AS705" s="10">
        <f t="shared" si="341"/>
        <v>0</v>
      </c>
      <c r="AT705" s="10">
        <f t="shared" si="342"/>
        <v>0</v>
      </c>
      <c r="AU705" s="10" t="str">
        <f t="shared" si="343"/>
        <v>0</v>
      </c>
      <c r="AV705" s="11" t="e">
        <f t="shared" si="344"/>
        <v>#N/A</v>
      </c>
      <c r="AW705" s="4" t="e">
        <f t="shared" si="345"/>
        <v>#N/A</v>
      </c>
      <c r="AX705" s="10" t="e">
        <f t="shared" si="334"/>
        <v>#N/A</v>
      </c>
      <c r="AY705" s="10" t="e">
        <f t="shared" si="335"/>
        <v>#N/A</v>
      </c>
      <c r="AZ705" s="10" t="e">
        <f t="shared" si="317"/>
        <v>#REF!</v>
      </c>
      <c r="BA705" s="12" t="e">
        <f>IF(BW705=7,0,AJ705&amp;IF(#REF!="SI",1,IF(#REF!="NO",2,IF(#REF!="VIH + PREVIO",3,0))))</f>
        <v>#REF!</v>
      </c>
      <c r="BB705" s="13" t="e">
        <f>IF(AND(#REF!="POSITIVO",#REF!="POSITIVO"),1,IF(#REF!="NEGATIVO",2,IF(#REF!="VIH + PREVIO",3,0)))</f>
        <v>#REF!</v>
      </c>
      <c r="BC705" s="10" t="e">
        <f>IF(#REF!="SI",1,IF(#REF!="NO",2,0))</f>
        <v>#REF!</v>
      </c>
      <c r="BD705" s="10" t="e">
        <f>IF(#REF!="SI",1,IF(#REF!="NO",2,0))</f>
        <v>#REF!</v>
      </c>
      <c r="BE705" s="10" t="e">
        <f>IF(OR(#REF!="VIH + PREVIO",#REF!="VIH + PREVIO",#REF!="VIH + PREVIO"),1,0)</f>
        <v>#REF!</v>
      </c>
      <c r="BF705" s="13" t="e">
        <f>IF(OR(#REF!="POSITIVO",#REF!="NEGATIVO"),1,IF(#REF!="PACIENTE NO ACEPTA",2,IF(#REF!="VIH + PREVIO",3,0)))</f>
        <v>#REF!</v>
      </c>
      <c r="BG705" s="10" t="e">
        <f t="shared" si="318"/>
        <v>#REF!</v>
      </c>
      <c r="BH705" s="10" t="e">
        <f t="shared" si="319"/>
        <v>#REF!</v>
      </c>
      <c r="BI705" s="10" t="e">
        <f t="shared" si="320"/>
        <v>#REF!</v>
      </c>
      <c r="BJ705" s="10" t="e">
        <f t="shared" si="321"/>
        <v>#REF!</v>
      </c>
      <c r="BK705" s="10" t="e">
        <f t="shared" si="322"/>
        <v>#REF!</v>
      </c>
      <c r="BL705" s="10" t="e">
        <f t="shared" si="323"/>
        <v>#REF!</v>
      </c>
      <c r="BM705" s="10" t="e">
        <f>IF(OR(BW705=7,AQ705=6),0,IF(#REF!="I",1,IF(#REF!="II",2,IF(#REF!="III",3,IF(#REF!="IV",4))))&amp;AP705&amp;AQ705&amp;AR705&amp;AS705&amp;AT705&amp;AU705&amp;AX705)</f>
        <v>#REF!</v>
      </c>
      <c r="BN705" s="10" t="e">
        <f t="shared" si="324"/>
        <v>#REF!</v>
      </c>
      <c r="BO705" s="10" t="e">
        <f t="shared" si="325"/>
        <v>#REF!</v>
      </c>
      <c r="BP705" s="10" t="e">
        <f t="shared" si="326"/>
        <v>#REF!</v>
      </c>
      <c r="BQ705" s="10" t="e">
        <f t="shared" si="327"/>
        <v>#REF!</v>
      </c>
      <c r="BR705" s="10" t="e">
        <f t="shared" si="328"/>
        <v>#REF!</v>
      </c>
      <c r="BS705" s="10" t="e">
        <f t="shared" si="329"/>
        <v>#REF!</v>
      </c>
      <c r="BT705" s="10" t="e">
        <f>IF(OR(BW705=7,AQ705=6),0,AO705&amp;IF(#REF!="SI",1,IF(#REF!="NO",2,IF(#REF!="VIH + PREVIO",3,0))))</f>
        <v>#REF!</v>
      </c>
      <c r="BU705" s="10" t="e">
        <f>IF(OR(BW705=7,AQ705=6),0,IF(#REF!="-",1,0))</f>
        <v>#REF!</v>
      </c>
      <c r="BV705" s="10" t="e">
        <f t="shared" si="330"/>
        <v>#REF!</v>
      </c>
      <c r="BW7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5" s="10" t="e">
        <f t="shared" si="331"/>
        <v>#REF!</v>
      </c>
      <c r="BY705" s="10" t="e">
        <f t="shared" si="333"/>
        <v>#REF!</v>
      </c>
      <c r="BZ705" s="10" t="e">
        <f t="shared" si="332"/>
        <v>#REF!</v>
      </c>
      <c r="CA705" s="10"/>
    </row>
    <row r="706" spans="1:79" s="3" customFormat="1" ht="23.25" customHeight="1" x14ac:dyDescent="0.3">
      <c r="A706" s="7">
        <v>704</v>
      </c>
      <c r="B706" s="43"/>
      <c r="C706" s="44"/>
      <c r="D706" s="45"/>
      <c r="E706" s="46"/>
      <c r="F706" s="46"/>
      <c r="G706" s="46"/>
      <c r="H706" s="50"/>
      <c r="I706" s="51"/>
      <c r="J706" s="52"/>
      <c r="K706" s="51"/>
      <c r="L706" s="53"/>
      <c r="M706" s="54"/>
      <c r="N706" s="43"/>
      <c r="O706" s="55"/>
      <c r="P706" s="46"/>
      <c r="Q706" s="46"/>
      <c r="R706" s="46"/>
      <c r="S706" s="43"/>
      <c r="T706" s="56"/>
      <c r="U706" s="46"/>
      <c r="V706" s="57"/>
      <c r="W706" s="58"/>
      <c r="X706" s="57"/>
      <c r="Y706" s="46"/>
      <c r="Z706" s="57"/>
      <c r="AA706" s="59"/>
      <c r="AB706" s="60"/>
      <c r="AC706" s="2"/>
      <c r="AD706" s="2"/>
      <c r="AE706" s="2"/>
      <c r="AJ706" s="11">
        <f t="shared" si="316"/>
        <v>13</v>
      </c>
      <c r="AK706" s="11">
        <f t="shared" si="336"/>
        <v>0</v>
      </c>
      <c r="AL706" s="11">
        <f t="shared" si="337"/>
        <v>0</v>
      </c>
      <c r="AM706" s="11">
        <f t="shared" si="338"/>
        <v>0</v>
      </c>
      <c r="AN706" s="11">
        <f t="shared" si="339"/>
        <v>0</v>
      </c>
      <c r="AO706" s="4" t="e">
        <f>IF(#REF!="I",1,IF(#REF!="II",2,IF(#REF!="III",3,IF(#REF!="IV",4))))</f>
        <v>#REF!</v>
      </c>
      <c r="AP706" s="11" t="e">
        <f>IF(#REF!="PULMONAR",1,IF(AND(#REF!="EXTRAPULMONAR",#REF!&lt;&gt;"MENINGEA"),2,IF(AND(#REF!="EXTRAPULMONAR",#REF!="MENINGEA"),3,)))</f>
        <v>#REF!</v>
      </c>
      <c r="AQ7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6" s="4">
        <f t="shared" si="340"/>
        <v>0</v>
      </c>
      <c r="AS706" s="10">
        <f t="shared" si="341"/>
        <v>0</v>
      </c>
      <c r="AT706" s="10">
        <f t="shared" si="342"/>
        <v>0</v>
      </c>
      <c r="AU706" s="10" t="str">
        <f t="shared" si="343"/>
        <v>0</v>
      </c>
      <c r="AV706" s="11" t="e">
        <f t="shared" si="344"/>
        <v>#N/A</v>
      </c>
      <c r="AW706" s="4" t="e">
        <f t="shared" si="345"/>
        <v>#N/A</v>
      </c>
      <c r="AX706" s="10" t="e">
        <f t="shared" si="334"/>
        <v>#N/A</v>
      </c>
      <c r="AY706" s="10" t="e">
        <f t="shared" si="335"/>
        <v>#N/A</v>
      </c>
      <c r="AZ706" s="10" t="e">
        <f t="shared" si="317"/>
        <v>#REF!</v>
      </c>
      <c r="BA706" s="12" t="e">
        <f>IF(BW706=7,0,AJ706&amp;IF(#REF!="SI",1,IF(#REF!="NO",2,IF(#REF!="VIH + PREVIO",3,0))))</f>
        <v>#REF!</v>
      </c>
      <c r="BB706" s="13" t="e">
        <f>IF(AND(#REF!="POSITIVO",#REF!="POSITIVO"),1,IF(#REF!="NEGATIVO",2,IF(#REF!="VIH + PREVIO",3,0)))</f>
        <v>#REF!</v>
      </c>
      <c r="BC706" s="10" t="e">
        <f>IF(#REF!="SI",1,IF(#REF!="NO",2,0))</f>
        <v>#REF!</v>
      </c>
      <c r="BD706" s="10" t="e">
        <f>IF(#REF!="SI",1,IF(#REF!="NO",2,0))</f>
        <v>#REF!</v>
      </c>
      <c r="BE706" s="10" t="e">
        <f>IF(OR(#REF!="VIH + PREVIO",#REF!="VIH + PREVIO",#REF!="VIH + PREVIO"),1,0)</f>
        <v>#REF!</v>
      </c>
      <c r="BF706" s="13" t="e">
        <f>IF(OR(#REF!="POSITIVO",#REF!="NEGATIVO"),1,IF(#REF!="PACIENTE NO ACEPTA",2,IF(#REF!="VIH + PREVIO",3,0)))</f>
        <v>#REF!</v>
      </c>
      <c r="BG706" s="10" t="e">
        <f t="shared" si="318"/>
        <v>#REF!</v>
      </c>
      <c r="BH706" s="10" t="e">
        <f t="shared" si="319"/>
        <v>#REF!</v>
      </c>
      <c r="BI706" s="10" t="e">
        <f t="shared" si="320"/>
        <v>#REF!</v>
      </c>
      <c r="BJ706" s="10" t="e">
        <f t="shared" si="321"/>
        <v>#REF!</v>
      </c>
      <c r="BK706" s="10" t="e">
        <f t="shared" si="322"/>
        <v>#REF!</v>
      </c>
      <c r="BL706" s="10" t="e">
        <f t="shared" si="323"/>
        <v>#REF!</v>
      </c>
      <c r="BM706" s="10" t="e">
        <f>IF(OR(BW706=7,AQ706=6),0,IF(#REF!="I",1,IF(#REF!="II",2,IF(#REF!="III",3,IF(#REF!="IV",4))))&amp;AP706&amp;AQ706&amp;AR706&amp;AS706&amp;AT706&amp;AU706&amp;AX706)</f>
        <v>#REF!</v>
      </c>
      <c r="BN706" s="10" t="e">
        <f t="shared" si="324"/>
        <v>#REF!</v>
      </c>
      <c r="BO706" s="10" t="e">
        <f t="shared" si="325"/>
        <v>#REF!</v>
      </c>
      <c r="BP706" s="10" t="e">
        <f t="shared" si="326"/>
        <v>#REF!</v>
      </c>
      <c r="BQ706" s="10" t="e">
        <f t="shared" si="327"/>
        <v>#REF!</v>
      </c>
      <c r="BR706" s="10" t="e">
        <f t="shared" si="328"/>
        <v>#REF!</v>
      </c>
      <c r="BS706" s="10" t="e">
        <f t="shared" si="329"/>
        <v>#REF!</v>
      </c>
      <c r="BT706" s="10" t="e">
        <f>IF(OR(BW706=7,AQ706=6),0,AO706&amp;IF(#REF!="SI",1,IF(#REF!="NO",2,IF(#REF!="VIH + PREVIO",3,0))))</f>
        <v>#REF!</v>
      </c>
      <c r="BU706" s="10" t="e">
        <f>IF(OR(BW706=7,AQ706=6),0,IF(#REF!="-",1,0))</f>
        <v>#REF!</v>
      </c>
      <c r="BV706" s="10" t="e">
        <f t="shared" si="330"/>
        <v>#REF!</v>
      </c>
      <c r="BW7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6" s="10" t="e">
        <f t="shared" si="331"/>
        <v>#REF!</v>
      </c>
      <c r="BY706" s="10" t="e">
        <f t="shared" si="333"/>
        <v>#REF!</v>
      </c>
      <c r="BZ706" s="10" t="e">
        <f t="shared" si="332"/>
        <v>#REF!</v>
      </c>
      <c r="CA706" s="10"/>
    </row>
    <row r="707" spans="1:79" s="3" customFormat="1" ht="23.25" customHeight="1" x14ac:dyDescent="0.3">
      <c r="A707" s="7">
        <v>705</v>
      </c>
      <c r="B707" s="43"/>
      <c r="C707" s="44"/>
      <c r="D707" s="45"/>
      <c r="E707" s="46"/>
      <c r="F707" s="46"/>
      <c r="G707" s="46"/>
      <c r="H707" s="50"/>
      <c r="I707" s="51"/>
      <c r="J707" s="52"/>
      <c r="K707" s="51"/>
      <c r="L707" s="53"/>
      <c r="M707" s="54"/>
      <c r="N707" s="43"/>
      <c r="O707" s="55"/>
      <c r="P707" s="46"/>
      <c r="Q707" s="46"/>
      <c r="R707" s="46"/>
      <c r="S707" s="43"/>
      <c r="T707" s="56"/>
      <c r="U707" s="46"/>
      <c r="V707" s="57"/>
      <c r="W707" s="58"/>
      <c r="X707" s="57"/>
      <c r="Y707" s="46"/>
      <c r="Z707" s="57"/>
      <c r="AA707" s="59"/>
      <c r="AB707" s="60"/>
      <c r="AC707" s="2"/>
      <c r="AD707" s="2"/>
      <c r="AE707" s="2"/>
      <c r="AJ707" s="11">
        <f t="shared" si="316"/>
        <v>13</v>
      </c>
      <c r="AK707" s="11">
        <f t="shared" si="336"/>
        <v>0</v>
      </c>
      <c r="AL707" s="11">
        <f t="shared" si="337"/>
        <v>0</v>
      </c>
      <c r="AM707" s="11">
        <f t="shared" si="338"/>
        <v>0</v>
      </c>
      <c r="AN707" s="11">
        <f t="shared" si="339"/>
        <v>0</v>
      </c>
      <c r="AO707" s="4" t="e">
        <f>IF(#REF!="I",1,IF(#REF!="II",2,IF(#REF!="III",3,IF(#REF!="IV",4))))</f>
        <v>#REF!</v>
      </c>
      <c r="AP707" s="11" t="e">
        <f>IF(#REF!="PULMONAR",1,IF(AND(#REF!="EXTRAPULMONAR",#REF!&lt;&gt;"MENINGEA"),2,IF(AND(#REF!="EXTRAPULMONAR",#REF!="MENINGEA"),3,)))</f>
        <v>#REF!</v>
      </c>
      <c r="AQ7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7" s="4">
        <f t="shared" si="340"/>
        <v>0</v>
      </c>
      <c r="AS707" s="10">
        <f t="shared" si="341"/>
        <v>0</v>
      </c>
      <c r="AT707" s="10">
        <f t="shared" si="342"/>
        <v>0</v>
      </c>
      <c r="AU707" s="10" t="str">
        <f t="shared" si="343"/>
        <v>0</v>
      </c>
      <c r="AV707" s="11" t="e">
        <f t="shared" si="344"/>
        <v>#N/A</v>
      </c>
      <c r="AW707" s="4" t="e">
        <f t="shared" si="345"/>
        <v>#N/A</v>
      </c>
      <c r="AX707" s="10" t="e">
        <f t="shared" si="334"/>
        <v>#N/A</v>
      </c>
      <c r="AY707" s="10" t="e">
        <f t="shared" si="335"/>
        <v>#N/A</v>
      </c>
      <c r="AZ707" s="10" t="e">
        <f t="shared" si="317"/>
        <v>#REF!</v>
      </c>
      <c r="BA707" s="12" t="e">
        <f>IF(BW707=7,0,AJ707&amp;IF(#REF!="SI",1,IF(#REF!="NO",2,IF(#REF!="VIH + PREVIO",3,0))))</f>
        <v>#REF!</v>
      </c>
      <c r="BB707" s="13" t="e">
        <f>IF(AND(#REF!="POSITIVO",#REF!="POSITIVO"),1,IF(#REF!="NEGATIVO",2,IF(#REF!="VIH + PREVIO",3,0)))</f>
        <v>#REF!</v>
      </c>
      <c r="BC707" s="10" t="e">
        <f>IF(#REF!="SI",1,IF(#REF!="NO",2,0))</f>
        <v>#REF!</v>
      </c>
      <c r="BD707" s="10" t="e">
        <f>IF(#REF!="SI",1,IF(#REF!="NO",2,0))</f>
        <v>#REF!</v>
      </c>
      <c r="BE707" s="10" t="e">
        <f>IF(OR(#REF!="VIH + PREVIO",#REF!="VIH + PREVIO",#REF!="VIH + PREVIO"),1,0)</f>
        <v>#REF!</v>
      </c>
      <c r="BF707" s="13" t="e">
        <f>IF(OR(#REF!="POSITIVO",#REF!="NEGATIVO"),1,IF(#REF!="PACIENTE NO ACEPTA",2,IF(#REF!="VIH + PREVIO",3,0)))</f>
        <v>#REF!</v>
      </c>
      <c r="BG707" s="10" t="e">
        <f t="shared" si="318"/>
        <v>#REF!</v>
      </c>
      <c r="BH707" s="10" t="e">
        <f t="shared" si="319"/>
        <v>#REF!</v>
      </c>
      <c r="BI707" s="10" t="e">
        <f t="shared" si="320"/>
        <v>#REF!</v>
      </c>
      <c r="BJ707" s="10" t="e">
        <f t="shared" si="321"/>
        <v>#REF!</v>
      </c>
      <c r="BK707" s="10" t="e">
        <f t="shared" si="322"/>
        <v>#REF!</v>
      </c>
      <c r="BL707" s="10" t="e">
        <f t="shared" si="323"/>
        <v>#REF!</v>
      </c>
      <c r="BM707" s="10" t="e">
        <f>IF(OR(BW707=7,AQ707=6),0,IF(#REF!="I",1,IF(#REF!="II",2,IF(#REF!="III",3,IF(#REF!="IV",4))))&amp;AP707&amp;AQ707&amp;AR707&amp;AS707&amp;AT707&amp;AU707&amp;AX707)</f>
        <v>#REF!</v>
      </c>
      <c r="BN707" s="10" t="e">
        <f t="shared" si="324"/>
        <v>#REF!</v>
      </c>
      <c r="BO707" s="10" t="e">
        <f t="shared" si="325"/>
        <v>#REF!</v>
      </c>
      <c r="BP707" s="10" t="e">
        <f t="shared" si="326"/>
        <v>#REF!</v>
      </c>
      <c r="BQ707" s="10" t="e">
        <f t="shared" si="327"/>
        <v>#REF!</v>
      </c>
      <c r="BR707" s="10" t="e">
        <f t="shared" si="328"/>
        <v>#REF!</v>
      </c>
      <c r="BS707" s="10" t="e">
        <f t="shared" si="329"/>
        <v>#REF!</v>
      </c>
      <c r="BT707" s="10" t="e">
        <f>IF(OR(BW707=7,AQ707=6),0,AO707&amp;IF(#REF!="SI",1,IF(#REF!="NO",2,IF(#REF!="VIH + PREVIO",3,0))))</f>
        <v>#REF!</v>
      </c>
      <c r="BU707" s="10" t="e">
        <f>IF(OR(BW707=7,AQ707=6),0,IF(#REF!="-",1,0))</f>
        <v>#REF!</v>
      </c>
      <c r="BV707" s="10" t="e">
        <f t="shared" si="330"/>
        <v>#REF!</v>
      </c>
      <c r="BW7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7" s="10" t="e">
        <f t="shared" si="331"/>
        <v>#REF!</v>
      </c>
      <c r="BY707" s="10" t="e">
        <f t="shared" si="333"/>
        <v>#REF!</v>
      </c>
      <c r="BZ707" s="10" t="e">
        <f t="shared" si="332"/>
        <v>#REF!</v>
      </c>
      <c r="CA707" s="10"/>
    </row>
    <row r="708" spans="1:79" s="3" customFormat="1" ht="23.25" customHeight="1" x14ac:dyDescent="0.3">
      <c r="A708" s="7">
        <v>706</v>
      </c>
      <c r="B708" s="43"/>
      <c r="C708" s="44"/>
      <c r="D708" s="45"/>
      <c r="E708" s="46"/>
      <c r="F708" s="46"/>
      <c r="G708" s="46"/>
      <c r="H708" s="50"/>
      <c r="I708" s="51"/>
      <c r="J708" s="52"/>
      <c r="K708" s="51"/>
      <c r="L708" s="53"/>
      <c r="M708" s="54"/>
      <c r="N708" s="43"/>
      <c r="O708" s="55"/>
      <c r="P708" s="46"/>
      <c r="Q708" s="46"/>
      <c r="R708" s="46"/>
      <c r="S708" s="43"/>
      <c r="T708" s="56"/>
      <c r="U708" s="46"/>
      <c r="V708" s="57"/>
      <c r="W708" s="58"/>
      <c r="X708" s="57"/>
      <c r="Y708" s="46"/>
      <c r="Z708" s="57"/>
      <c r="AA708" s="59"/>
      <c r="AB708" s="60"/>
      <c r="AC708" s="2"/>
      <c r="AD708" s="2"/>
      <c r="AE708" s="2"/>
      <c r="AJ708" s="11">
        <f t="shared" ref="AJ708:AJ771" si="346">IF(AK708&lt;&gt;0,AK708,IF(AND(AK708=0,AL708&lt;&gt;0),AL708,IF(AND(AK708=0,AL708=0,AM708&lt;&gt;0),AM708,IF(AND(AK708=0,AL708=0,AM708=0,AN708&lt;&gt;0),AN708,13))))</f>
        <v>13</v>
      </c>
      <c r="AK708" s="11">
        <f t="shared" si="336"/>
        <v>0</v>
      </c>
      <c r="AL708" s="11">
        <f t="shared" si="337"/>
        <v>0</v>
      </c>
      <c r="AM708" s="11">
        <f t="shared" si="338"/>
        <v>0</v>
      </c>
      <c r="AN708" s="11">
        <f t="shared" si="339"/>
        <v>0</v>
      </c>
      <c r="AO708" s="4" t="e">
        <f>IF(#REF!="I",1,IF(#REF!="II",2,IF(#REF!="III",3,IF(#REF!="IV",4))))</f>
        <v>#REF!</v>
      </c>
      <c r="AP708" s="11" t="e">
        <f>IF(#REF!="PULMONAR",1,IF(AND(#REF!="EXTRAPULMONAR",#REF!&lt;&gt;"MENINGEA"),2,IF(AND(#REF!="EXTRAPULMONAR",#REF!="MENINGEA"),3,)))</f>
        <v>#REF!</v>
      </c>
      <c r="AQ7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8" s="4">
        <f t="shared" si="340"/>
        <v>0</v>
      </c>
      <c r="AS708" s="10">
        <f t="shared" si="341"/>
        <v>0</v>
      </c>
      <c r="AT708" s="10">
        <f t="shared" si="342"/>
        <v>0</v>
      </c>
      <c r="AU708" s="10" t="str">
        <f t="shared" si="343"/>
        <v>0</v>
      </c>
      <c r="AV708" s="11" t="e">
        <f t="shared" si="344"/>
        <v>#N/A</v>
      </c>
      <c r="AW708" s="4" t="e">
        <f t="shared" si="345"/>
        <v>#N/A</v>
      </c>
      <c r="AX708" s="10" t="e">
        <f t="shared" si="334"/>
        <v>#N/A</v>
      </c>
      <c r="AY708" s="10" t="e">
        <f t="shared" si="335"/>
        <v>#N/A</v>
      </c>
      <c r="AZ708" s="10" t="e">
        <f t="shared" ref="AZ708:AZ771" si="347">IF(OR(BW708=7,AQ708=6),0,(AJ708&amp;AP708&amp;AQ708&amp;AR708&amp;AS708&amp;AT708&amp;AU708&amp;AX708))</f>
        <v>#REF!</v>
      </c>
      <c r="BA708" s="12" t="e">
        <f>IF(BW708=7,0,AJ708&amp;IF(#REF!="SI",1,IF(#REF!="NO",2,IF(#REF!="VIH + PREVIO",3,0))))</f>
        <v>#REF!</v>
      </c>
      <c r="BB708" s="13" t="e">
        <f>IF(AND(#REF!="POSITIVO",#REF!="POSITIVO"),1,IF(#REF!="NEGATIVO",2,IF(#REF!="VIH + PREVIO",3,0)))</f>
        <v>#REF!</v>
      </c>
      <c r="BC708" s="10" t="e">
        <f>IF(#REF!="SI",1,IF(#REF!="NO",2,0))</f>
        <v>#REF!</v>
      </c>
      <c r="BD708" s="10" t="e">
        <f>IF(#REF!="SI",1,IF(#REF!="NO",2,0))</f>
        <v>#REF!</v>
      </c>
      <c r="BE708" s="10" t="e">
        <f>IF(OR(#REF!="VIH + PREVIO",#REF!="VIH + PREVIO",#REF!="VIH + PREVIO"),1,0)</f>
        <v>#REF!</v>
      </c>
      <c r="BF708" s="13" t="e">
        <f>IF(OR(#REF!="POSITIVO",#REF!="NEGATIVO"),1,IF(#REF!="PACIENTE NO ACEPTA",2,IF(#REF!="VIH + PREVIO",3,0)))</f>
        <v>#REF!</v>
      </c>
      <c r="BG708" s="10" t="e">
        <f t="shared" ref="BG708:BG771" si="348">IF(OR(BW708=7,AQ708=6),0,AJ708&amp;AP708&amp;BB708&amp;BC708&amp;BD708&amp;AX708&amp;AU708)</f>
        <v>#REF!</v>
      </c>
      <c r="BH708" s="10" t="e">
        <f t="shared" ref="BH708:BH771" si="349">IF(OR(BW708=7,AQ708=6),0,AJ708&amp;BE708)</f>
        <v>#REF!</v>
      </c>
      <c r="BI708" s="10" t="e">
        <f t="shared" ref="BI708:BI771" si="350">IF(OR(BW708=7,AQ708=6),0,AJ708&amp;BB708)</f>
        <v>#REF!</v>
      </c>
      <c r="BJ708" s="10" t="e">
        <f t="shared" ref="BJ708:BJ771" si="351">IF(OR(BW708=7,AQ708=6),0,AJ708&amp;BC708)</f>
        <v>#REF!</v>
      </c>
      <c r="BK708" s="10" t="e">
        <f t="shared" ref="BK708:BK771" si="352">IF(OR(BW708=7,AQ708=6),0,AJ708&amp;BD708)</f>
        <v>#REF!</v>
      </c>
      <c r="BL708" s="10" t="e">
        <f t="shared" ref="BL708:BL771" si="353">IF(OR(BW708=7,AQ708=6),0,AJ708&amp;BF708)</f>
        <v>#REF!</v>
      </c>
      <c r="BM708" s="10" t="e">
        <f>IF(OR(BW708=7,AQ708=6),0,IF(#REF!="I",1,IF(#REF!="II",2,IF(#REF!="III",3,IF(#REF!="IV",4))))&amp;AP708&amp;AQ708&amp;AR708&amp;AS708&amp;AT708&amp;AU708&amp;AX708)</f>
        <v>#REF!</v>
      </c>
      <c r="BN708" s="10" t="e">
        <f t="shared" ref="BN708:BN771" si="354">IF(OR(BW708=7,AQ708=6),0,AO708&amp;BE708)</f>
        <v>#REF!</v>
      </c>
      <c r="BO708" s="10" t="e">
        <f t="shared" ref="BO708:BO771" si="355">IF(OR(BW708=7,AQ708=6),0,AO708&amp;BB708)</f>
        <v>#REF!</v>
      </c>
      <c r="BP708" s="10" t="e">
        <f t="shared" ref="BP708:BP771" si="356">IF(OR(BW708=7,AQ708=6),0,AO708&amp;BC708)</f>
        <v>#REF!</v>
      </c>
      <c r="BQ708" s="10" t="e">
        <f t="shared" ref="BQ708:BQ771" si="357">IF(OR(BW708=7,AQ708=6),0,AO708&amp;BD708)</f>
        <v>#REF!</v>
      </c>
      <c r="BR708" s="10" t="e">
        <f t="shared" ref="BR708:BR771" si="358">IF(OR(BW708=7,AQ708=6),0,AO708&amp;BF708)</f>
        <v>#REF!</v>
      </c>
      <c r="BS708" s="10" t="e">
        <f t="shared" ref="BS708:BS771" si="359">IF(OR(BW708=7,AQ708=6),0,AO708&amp;AP708&amp;BB708&amp;BC708&amp;BD708&amp;AX708&amp;AU708)</f>
        <v>#REF!</v>
      </c>
      <c r="BT708" s="10" t="e">
        <f>IF(OR(BW708=7,AQ708=6),0,AO708&amp;IF(#REF!="SI",1,IF(#REF!="NO",2,IF(#REF!="VIH + PREVIO",3,0))))</f>
        <v>#REF!</v>
      </c>
      <c r="BU708" s="10" t="e">
        <f>IF(OR(BW708=7,AQ708=6),0,IF(#REF!="-",1,0))</f>
        <v>#REF!</v>
      </c>
      <c r="BV708" s="10" t="e">
        <f t="shared" ref="BV708:BV771" si="360">IF(OR(BW708=7,AQ708=6),0,AO708&amp;AP708&amp;AQ708&amp;BU708)</f>
        <v>#REF!</v>
      </c>
      <c r="BW7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8" s="10" t="e">
        <f t="shared" ref="BX708:BX771" si="361">AO708&amp;AP708&amp;AQ708&amp;AR708&amp;AS708&amp;AT708&amp;AY708&amp;BW708</f>
        <v>#REF!</v>
      </c>
      <c r="BY708" s="10" t="e">
        <f t="shared" si="333"/>
        <v>#REF!</v>
      </c>
      <c r="BZ708" s="10" t="e">
        <f t="shared" ref="BZ708:BZ771" si="362">AO708&amp;AP708&amp;AQ708&amp;AY708&amp;BW708</f>
        <v>#REF!</v>
      </c>
      <c r="CA708" s="10"/>
    </row>
    <row r="709" spans="1:79" s="3" customFormat="1" ht="23.25" customHeight="1" x14ac:dyDescent="0.3">
      <c r="A709" s="7">
        <v>707</v>
      </c>
      <c r="B709" s="43"/>
      <c r="C709" s="44"/>
      <c r="D709" s="45"/>
      <c r="E709" s="46"/>
      <c r="F709" s="46"/>
      <c r="G709" s="46"/>
      <c r="H709" s="50"/>
      <c r="I709" s="51"/>
      <c r="J709" s="52"/>
      <c r="K709" s="51"/>
      <c r="L709" s="53"/>
      <c r="M709" s="54"/>
      <c r="N709" s="43"/>
      <c r="O709" s="55"/>
      <c r="P709" s="46"/>
      <c r="Q709" s="46"/>
      <c r="R709" s="46"/>
      <c r="S709" s="43"/>
      <c r="T709" s="56"/>
      <c r="U709" s="46"/>
      <c r="V709" s="57"/>
      <c r="W709" s="58"/>
      <c r="X709" s="57"/>
      <c r="Y709" s="46"/>
      <c r="Z709" s="57"/>
      <c r="AA709" s="59"/>
      <c r="AB709" s="60"/>
      <c r="AC709" s="2"/>
      <c r="AD709" s="2"/>
      <c r="AE709" s="2"/>
      <c r="AJ709" s="11">
        <f t="shared" si="346"/>
        <v>13</v>
      </c>
      <c r="AK709" s="11">
        <f t="shared" si="336"/>
        <v>0</v>
      </c>
      <c r="AL709" s="11">
        <f t="shared" si="337"/>
        <v>0</v>
      </c>
      <c r="AM709" s="11">
        <f t="shared" si="338"/>
        <v>0</v>
      </c>
      <c r="AN709" s="11">
        <f t="shared" si="339"/>
        <v>0</v>
      </c>
      <c r="AO709" s="4" t="e">
        <f>IF(#REF!="I",1,IF(#REF!="II",2,IF(#REF!="III",3,IF(#REF!="IV",4))))</f>
        <v>#REF!</v>
      </c>
      <c r="AP709" s="11" t="e">
        <f>IF(#REF!="PULMONAR",1,IF(AND(#REF!="EXTRAPULMONAR",#REF!&lt;&gt;"MENINGEA"),2,IF(AND(#REF!="EXTRAPULMONAR",#REF!="MENINGEA"),3,)))</f>
        <v>#REF!</v>
      </c>
      <c r="AQ7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09" s="4">
        <f t="shared" si="340"/>
        <v>0</v>
      </c>
      <c r="AS709" s="10">
        <f t="shared" si="341"/>
        <v>0</v>
      </c>
      <c r="AT709" s="10">
        <f t="shared" si="342"/>
        <v>0</v>
      </c>
      <c r="AU709" s="10" t="str">
        <f t="shared" si="343"/>
        <v>0</v>
      </c>
      <c r="AV709" s="11" t="e">
        <f t="shared" si="344"/>
        <v>#N/A</v>
      </c>
      <c r="AW709" s="4" t="e">
        <f t="shared" si="345"/>
        <v>#N/A</v>
      </c>
      <c r="AX709" s="10" t="e">
        <f t="shared" si="334"/>
        <v>#N/A</v>
      </c>
      <c r="AY709" s="10" t="e">
        <f t="shared" si="335"/>
        <v>#N/A</v>
      </c>
      <c r="AZ709" s="10" t="e">
        <f t="shared" si="347"/>
        <v>#REF!</v>
      </c>
      <c r="BA709" s="12" t="e">
        <f>IF(BW709=7,0,AJ709&amp;IF(#REF!="SI",1,IF(#REF!="NO",2,IF(#REF!="VIH + PREVIO",3,0))))</f>
        <v>#REF!</v>
      </c>
      <c r="BB709" s="13" t="e">
        <f>IF(AND(#REF!="POSITIVO",#REF!="POSITIVO"),1,IF(#REF!="NEGATIVO",2,IF(#REF!="VIH + PREVIO",3,0)))</f>
        <v>#REF!</v>
      </c>
      <c r="BC709" s="10" t="e">
        <f>IF(#REF!="SI",1,IF(#REF!="NO",2,0))</f>
        <v>#REF!</v>
      </c>
      <c r="BD709" s="10" t="e">
        <f>IF(#REF!="SI",1,IF(#REF!="NO",2,0))</f>
        <v>#REF!</v>
      </c>
      <c r="BE709" s="10" t="e">
        <f>IF(OR(#REF!="VIH + PREVIO",#REF!="VIH + PREVIO",#REF!="VIH + PREVIO"),1,0)</f>
        <v>#REF!</v>
      </c>
      <c r="BF709" s="13" t="e">
        <f>IF(OR(#REF!="POSITIVO",#REF!="NEGATIVO"),1,IF(#REF!="PACIENTE NO ACEPTA",2,IF(#REF!="VIH + PREVIO",3,0)))</f>
        <v>#REF!</v>
      </c>
      <c r="BG709" s="10" t="e">
        <f t="shared" si="348"/>
        <v>#REF!</v>
      </c>
      <c r="BH709" s="10" t="e">
        <f t="shared" si="349"/>
        <v>#REF!</v>
      </c>
      <c r="BI709" s="10" t="e">
        <f t="shared" si="350"/>
        <v>#REF!</v>
      </c>
      <c r="BJ709" s="10" t="e">
        <f t="shared" si="351"/>
        <v>#REF!</v>
      </c>
      <c r="BK709" s="10" t="e">
        <f t="shared" si="352"/>
        <v>#REF!</v>
      </c>
      <c r="BL709" s="10" t="e">
        <f t="shared" si="353"/>
        <v>#REF!</v>
      </c>
      <c r="BM709" s="10" t="e">
        <f>IF(OR(BW709=7,AQ709=6),0,IF(#REF!="I",1,IF(#REF!="II",2,IF(#REF!="III",3,IF(#REF!="IV",4))))&amp;AP709&amp;AQ709&amp;AR709&amp;AS709&amp;AT709&amp;AU709&amp;AX709)</f>
        <v>#REF!</v>
      </c>
      <c r="BN709" s="10" t="e">
        <f t="shared" si="354"/>
        <v>#REF!</v>
      </c>
      <c r="BO709" s="10" t="e">
        <f t="shared" si="355"/>
        <v>#REF!</v>
      </c>
      <c r="BP709" s="10" t="e">
        <f t="shared" si="356"/>
        <v>#REF!</v>
      </c>
      <c r="BQ709" s="10" t="e">
        <f t="shared" si="357"/>
        <v>#REF!</v>
      </c>
      <c r="BR709" s="10" t="e">
        <f t="shared" si="358"/>
        <v>#REF!</v>
      </c>
      <c r="BS709" s="10" t="e">
        <f t="shared" si="359"/>
        <v>#REF!</v>
      </c>
      <c r="BT709" s="10" t="e">
        <f>IF(OR(BW709=7,AQ709=6),0,AO709&amp;IF(#REF!="SI",1,IF(#REF!="NO",2,IF(#REF!="VIH + PREVIO",3,0))))</f>
        <v>#REF!</v>
      </c>
      <c r="BU709" s="10" t="e">
        <f>IF(OR(BW709=7,AQ709=6),0,IF(#REF!="-",1,0))</f>
        <v>#REF!</v>
      </c>
      <c r="BV709" s="10" t="e">
        <f t="shared" si="360"/>
        <v>#REF!</v>
      </c>
      <c r="BW7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09" s="10" t="e">
        <f t="shared" si="361"/>
        <v>#REF!</v>
      </c>
      <c r="BY709" s="10" t="e">
        <f t="shared" ref="BY709:BY772" si="363">IF(AQ709=6,0,AO709&amp;AP709&amp;BB709&amp;AY709&amp;BW709)</f>
        <v>#REF!</v>
      </c>
      <c r="BZ709" s="10" t="e">
        <f t="shared" si="362"/>
        <v>#REF!</v>
      </c>
      <c r="CA709" s="10"/>
    </row>
    <row r="710" spans="1:79" s="3" customFormat="1" ht="23.25" customHeight="1" x14ac:dyDescent="0.3">
      <c r="A710" s="7">
        <v>708</v>
      </c>
      <c r="B710" s="43"/>
      <c r="C710" s="44"/>
      <c r="D710" s="45"/>
      <c r="E710" s="46"/>
      <c r="F710" s="46"/>
      <c r="G710" s="46"/>
      <c r="H710" s="50"/>
      <c r="I710" s="51"/>
      <c r="J710" s="52"/>
      <c r="K710" s="51"/>
      <c r="L710" s="53"/>
      <c r="M710" s="54"/>
      <c r="N710" s="43"/>
      <c r="O710" s="55"/>
      <c r="P710" s="46"/>
      <c r="Q710" s="46"/>
      <c r="R710" s="46"/>
      <c r="S710" s="43"/>
      <c r="T710" s="56"/>
      <c r="U710" s="46"/>
      <c r="V710" s="57"/>
      <c r="W710" s="58"/>
      <c r="X710" s="57"/>
      <c r="Y710" s="46"/>
      <c r="Z710" s="57"/>
      <c r="AA710" s="59"/>
      <c r="AB710" s="60"/>
      <c r="AC710" s="2"/>
      <c r="AD710" s="2"/>
      <c r="AE710" s="2"/>
      <c r="AJ710" s="11">
        <f t="shared" si="346"/>
        <v>13</v>
      </c>
      <c r="AK710" s="11">
        <f t="shared" si="336"/>
        <v>0</v>
      </c>
      <c r="AL710" s="11">
        <f t="shared" si="337"/>
        <v>0</v>
      </c>
      <c r="AM710" s="11">
        <f t="shared" si="338"/>
        <v>0</v>
      </c>
      <c r="AN710" s="11">
        <f t="shared" si="339"/>
        <v>0</v>
      </c>
      <c r="AO710" s="4" t="e">
        <f>IF(#REF!="I",1,IF(#REF!="II",2,IF(#REF!="III",3,IF(#REF!="IV",4))))</f>
        <v>#REF!</v>
      </c>
      <c r="AP710" s="11" t="e">
        <f>IF(#REF!="PULMONAR",1,IF(AND(#REF!="EXTRAPULMONAR",#REF!&lt;&gt;"MENINGEA"),2,IF(AND(#REF!="EXTRAPULMONAR",#REF!="MENINGEA"),3,)))</f>
        <v>#REF!</v>
      </c>
      <c r="AQ7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0" s="4">
        <f t="shared" si="340"/>
        <v>0</v>
      </c>
      <c r="AS710" s="10">
        <f t="shared" si="341"/>
        <v>0</v>
      </c>
      <c r="AT710" s="10">
        <f t="shared" si="342"/>
        <v>0</v>
      </c>
      <c r="AU710" s="10" t="str">
        <f t="shared" si="343"/>
        <v>0</v>
      </c>
      <c r="AV710" s="11" t="e">
        <f t="shared" si="344"/>
        <v>#N/A</v>
      </c>
      <c r="AW710" s="4" t="e">
        <f t="shared" si="345"/>
        <v>#N/A</v>
      </c>
      <c r="AX710" s="10" t="e">
        <f t="shared" si="334"/>
        <v>#N/A</v>
      </c>
      <c r="AY710" s="10" t="e">
        <f t="shared" si="335"/>
        <v>#N/A</v>
      </c>
      <c r="AZ710" s="10" t="e">
        <f t="shared" si="347"/>
        <v>#REF!</v>
      </c>
      <c r="BA710" s="12" t="e">
        <f>IF(BW710=7,0,AJ710&amp;IF(#REF!="SI",1,IF(#REF!="NO",2,IF(#REF!="VIH + PREVIO",3,0))))</f>
        <v>#REF!</v>
      </c>
      <c r="BB710" s="13" t="e">
        <f>IF(AND(#REF!="POSITIVO",#REF!="POSITIVO"),1,IF(#REF!="NEGATIVO",2,IF(#REF!="VIH + PREVIO",3,0)))</f>
        <v>#REF!</v>
      </c>
      <c r="BC710" s="10" t="e">
        <f>IF(#REF!="SI",1,IF(#REF!="NO",2,0))</f>
        <v>#REF!</v>
      </c>
      <c r="BD710" s="10" t="e">
        <f>IF(#REF!="SI",1,IF(#REF!="NO",2,0))</f>
        <v>#REF!</v>
      </c>
      <c r="BE710" s="10" t="e">
        <f>IF(OR(#REF!="VIH + PREVIO",#REF!="VIH + PREVIO",#REF!="VIH + PREVIO"),1,0)</f>
        <v>#REF!</v>
      </c>
      <c r="BF710" s="13" t="e">
        <f>IF(OR(#REF!="POSITIVO",#REF!="NEGATIVO"),1,IF(#REF!="PACIENTE NO ACEPTA",2,IF(#REF!="VIH + PREVIO",3,0)))</f>
        <v>#REF!</v>
      </c>
      <c r="BG710" s="10" t="e">
        <f t="shared" si="348"/>
        <v>#REF!</v>
      </c>
      <c r="BH710" s="10" t="e">
        <f t="shared" si="349"/>
        <v>#REF!</v>
      </c>
      <c r="BI710" s="10" t="e">
        <f t="shared" si="350"/>
        <v>#REF!</v>
      </c>
      <c r="BJ710" s="10" t="e">
        <f t="shared" si="351"/>
        <v>#REF!</v>
      </c>
      <c r="BK710" s="10" t="e">
        <f t="shared" si="352"/>
        <v>#REF!</v>
      </c>
      <c r="BL710" s="10" t="e">
        <f t="shared" si="353"/>
        <v>#REF!</v>
      </c>
      <c r="BM710" s="10" t="e">
        <f>IF(OR(BW710=7,AQ710=6),0,IF(#REF!="I",1,IF(#REF!="II",2,IF(#REF!="III",3,IF(#REF!="IV",4))))&amp;AP710&amp;AQ710&amp;AR710&amp;AS710&amp;AT710&amp;AU710&amp;AX710)</f>
        <v>#REF!</v>
      </c>
      <c r="BN710" s="10" t="e">
        <f t="shared" si="354"/>
        <v>#REF!</v>
      </c>
      <c r="BO710" s="10" t="e">
        <f t="shared" si="355"/>
        <v>#REF!</v>
      </c>
      <c r="BP710" s="10" t="e">
        <f t="shared" si="356"/>
        <v>#REF!</v>
      </c>
      <c r="BQ710" s="10" t="e">
        <f t="shared" si="357"/>
        <v>#REF!</v>
      </c>
      <c r="BR710" s="10" t="e">
        <f t="shared" si="358"/>
        <v>#REF!</v>
      </c>
      <c r="BS710" s="10" t="e">
        <f t="shared" si="359"/>
        <v>#REF!</v>
      </c>
      <c r="BT710" s="10" t="e">
        <f>IF(OR(BW710=7,AQ710=6),0,AO710&amp;IF(#REF!="SI",1,IF(#REF!="NO",2,IF(#REF!="VIH + PREVIO",3,0))))</f>
        <v>#REF!</v>
      </c>
      <c r="BU710" s="10" t="e">
        <f>IF(OR(BW710=7,AQ710=6),0,IF(#REF!="-",1,0))</f>
        <v>#REF!</v>
      </c>
      <c r="BV710" s="10" t="e">
        <f t="shared" si="360"/>
        <v>#REF!</v>
      </c>
      <c r="BW7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0" s="10" t="e">
        <f t="shared" si="361"/>
        <v>#REF!</v>
      </c>
      <c r="BY710" s="10" t="e">
        <f t="shared" si="363"/>
        <v>#REF!</v>
      </c>
      <c r="BZ710" s="10" t="e">
        <f t="shared" si="362"/>
        <v>#REF!</v>
      </c>
      <c r="CA710" s="10"/>
    </row>
    <row r="711" spans="1:79" s="3" customFormat="1" ht="23.25" customHeight="1" x14ac:dyDescent="0.3">
      <c r="A711" s="7">
        <v>709</v>
      </c>
      <c r="B711" s="43"/>
      <c r="C711" s="44"/>
      <c r="D711" s="45"/>
      <c r="E711" s="46"/>
      <c r="F711" s="46"/>
      <c r="G711" s="46"/>
      <c r="H711" s="50"/>
      <c r="I711" s="51"/>
      <c r="J711" s="52"/>
      <c r="K711" s="51"/>
      <c r="L711" s="53"/>
      <c r="M711" s="54"/>
      <c r="N711" s="43"/>
      <c r="O711" s="55"/>
      <c r="P711" s="46"/>
      <c r="Q711" s="46"/>
      <c r="R711" s="46"/>
      <c r="S711" s="43"/>
      <c r="T711" s="56"/>
      <c r="U711" s="46"/>
      <c r="V711" s="57"/>
      <c r="W711" s="58"/>
      <c r="X711" s="57"/>
      <c r="Y711" s="46"/>
      <c r="Z711" s="57"/>
      <c r="AA711" s="59"/>
      <c r="AB711" s="60"/>
      <c r="AC711" s="2"/>
      <c r="AD711" s="2"/>
      <c r="AE711" s="2"/>
      <c r="AJ711" s="11">
        <f t="shared" si="346"/>
        <v>13</v>
      </c>
      <c r="AK711" s="11">
        <f t="shared" si="336"/>
        <v>0</v>
      </c>
      <c r="AL711" s="11">
        <f t="shared" si="337"/>
        <v>0</v>
      </c>
      <c r="AM711" s="11">
        <f t="shared" si="338"/>
        <v>0</v>
      </c>
      <c r="AN711" s="11">
        <f t="shared" si="339"/>
        <v>0</v>
      </c>
      <c r="AO711" s="4" t="e">
        <f>IF(#REF!="I",1,IF(#REF!="II",2,IF(#REF!="III",3,IF(#REF!="IV",4))))</f>
        <v>#REF!</v>
      </c>
      <c r="AP711" s="11" t="e">
        <f>IF(#REF!="PULMONAR",1,IF(AND(#REF!="EXTRAPULMONAR",#REF!&lt;&gt;"MENINGEA"),2,IF(AND(#REF!="EXTRAPULMONAR",#REF!="MENINGEA"),3,)))</f>
        <v>#REF!</v>
      </c>
      <c r="AQ7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1" s="4">
        <f t="shared" si="340"/>
        <v>0</v>
      </c>
      <c r="AS711" s="10">
        <f t="shared" si="341"/>
        <v>0</v>
      </c>
      <c r="AT711" s="10">
        <f t="shared" si="342"/>
        <v>0</v>
      </c>
      <c r="AU711" s="10" t="str">
        <f t="shared" si="343"/>
        <v>0</v>
      </c>
      <c r="AV711" s="11" t="e">
        <f t="shared" si="344"/>
        <v>#N/A</v>
      </c>
      <c r="AW711" s="4" t="e">
        <f t="shared" si="345"/>
        <v>#N/A</v>
      </c>
      <c r="AX711" s="10" t="e">
        <f t="shared" si="334"/>
        <v>#N/A</v>
      </c>
      <c r="AY711" s="10" t="e">
        <f t="shared" si="335"/>
        <v>#N/A</v>
      </c>
      <c r="AZ711" s="10" t="e">
        <f t="shared" si="347"/>
        <v>#REF!</v>
      </c>
      <c r="BA711" s="12" t="e">
        <f>IF(BW711=7,0,AJ711&amp;IF(#REF!="SI",1,IF(#REF!="NO",2,IF(#REF!="VIH + PREVIO",3,0))))</f>
        <v>#REF!</v>
      </c>
      <c r="BB711" s="13" t="e">
        <f>IF(AND(#REF!="POSITIVO",#REF!="POSITIVO"),1,IF(#REF!="NEGATIVO",2,IF(#REF!="VIH + PREVIO",3,0)))</f>
        <v>#REF!</v>
      </c>
      <c r="BC711" s="10" t="e">
        <f>IF(#REF!="SI",1,IF(#REF!="NO",2,0))</f>
        <v>#REF!</v>
      </c>
      <c r="BD711" s="10" t="e">
        <f>IF(#REF!="SI",1,IF(#REF!="NO",2,0))</f>
        <v>#REF!</v>
      </c>
      <c r="BE711" s="10" t="e">
        <f>IF(OR(#REF!="VIH + PREVIO",#REF!="VIH + PREVIO",#REF!="VIH + PREVIO"),1,0)</f>
        <v>#REF!</v>
      </c>
      <c r="BF711" s="13" t="e">
        <f>IF(OR(#REF!="POSITIVO",#REF!="NEGATIVO"),1,IF(#REF!="PACIENTE NO ACEPTA",2,IF(#REF!="VIH + PREVIO",3,0)))</f>
        <v>#REF!</v>
      </c>
      <c r="BG711" s="10" t="e">
        <f t="shared" si="348"/>
        <v>#REF!</v>
      </c>
      <c r="BH711" s="10" t="e">
        <f t="shared" si="349"/>
        <v>#REF!</v>
      </c>
      <c r="BI711" s="10" t="e">
        <f t="shared" si="350"/>
        <v>#REF!</v>
      </c>
      <c r="BJ711" s="10" t="e">
        <f t="shared" si="351"/>
        <v>#REF!</v>
      </c>
      <c r="BK711" s="10" t="e">
        <f t="shared" si="352"/>
        <v>#REF!</v>
      </c>
      <c r="BL711" s="10" t="e">
        <f t="shared" si="353"/>
        <v>#REF!</v>
      </c>
      <c r="BM711" s="10" t="e">
        <f>IF(OR(BW711=7,AQ711=6),0,IF(#REF!="I",1,IF(#REF!="II",2,IF(#REF!="III",3,IF(#REF!="IV",4))))&amp;AP711&amp;AQ711&amp;AR711&amp;AS711&amp;AT711&amp;AU711&amp;AX711)</f>
        <v>#REF!</v>
      </c>
      <c r="BN711" s="10" t="e">
        <f t="shared" si="354"/>
        <v>#REF!</v>
      </c>
      <c r="BO711" s="10" t="e">
        <f t="shared" si="355"/>
        <v>#REF!</v>
      </c>
      <c r="BP711" s="10" t="e">
        <f t="shared" si="356"/>
        <v>#REF!</v>
      </c>
      <c r="BQ711" s="10" t="e">
        <f t="shared" si="357"/>
        <v>#REF!</v>
      </c>
      <c r="BR711" s="10" t="e">
        <f t="shared" si="358"/>
        <v>#REF!</v>
      </c>
      <c r="BS711" s="10" t="e">
        <f t="shared" si="359"/>
        <v>#REF!</v>
      </c>
      <c r="BT711" s="10" t="e">
        <f>IF(OR(BW711=7,AQ711=6),0,AO711&amp;IF(#REF!="SI",1,IF(#REF!="NO",2,IF(#REF!="VIH + PREVIO",3,0))))</f>
        <v>#REF!</v>
      </c>
      <c r="BU711" s="10" t="e">
        <f>IF(OR(BW711=7,AQ711=6),0,IF(#REF!="-",1,0))</f>
        <v>#REF!</v>
      </c>
      <c r="BV711" s="10" t="e">
        <f t="shared" si="360"/>
        <v>#REF!</v>
      </c>
      <c r="BW7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1" s="10" t="e">
        <f t="shared" si="361"/>
        <v>#REF!</v>
      </c>
      <c r="BY711" s="10" t="e">
        <f t="shared" si="363"/>
        <v>#REF!</v>
      </c>
      <c r="BZ711" s="10" t="e">
        <f t="shared" si="362"/>
        <v>#REF!</v>
      </c>
      <c r="CA711" s="10"/>
    </row>
    <row r="712" spans="1:79" s="3" customFormat="1" ht="23.25" customHeight="1" x14ac:dyDescent="0.3">
      <c r="A712" s="7">
        <v>710</v>
      </c>
      <c r="B712" s="43"/>
      <c r="C712" s="44"/>
      <c r="D712" s="45"/>
      <c r="E712" s="46"/>
      <c r="F712" s="46"/>
      <c r="G712" s="46"/>
      <c r="H712" s="50"/>
      <c r="I712" s="51"/>
      <c r="J712" s="52"/>
      <c r="K712" s="51"/>
      <c r="L712" s="53"/>
      <c r="M712" s="54"/>
      <c r="N712" s="43"/>
      <c r="O712" s="55"/>
      <c r="P712" s="46"/>
      <c r="Q712" s="46"/>
      <c r="R712" s="46"/>
      <c r="S712" s="43"/>
      <c r="T712" s="56"/>
      <c r="U712" s="46"/>
      <c r="V712" s="57"/>
      <c r="W712" s="58"/>
      <c r="X712" s="57"/>
      <c r="Y712" s="46"/>
      <c r="Z712" s="57"/>
      <c r="AA712" s="59"/>
      <c r="AB712" s="60"/>
      <c r="AC712" s="2"/>
      <c r="AD712" s="2"/>
      <c r="AE712" s="2"/>
      <c r="AJ712" s="11">
        <f t="shared" si="346"/>
        <v>13</v>
      </c>
      <c r="AK712" s="11">
        <f t="shared" si="336"/>
        <v>0</v>
      </c>
      <c r="AL712" s="11">
        <f t="shared" si="337"/>
        <v>0</v>
      </c>
      <c r="AM712" s="11">
        <f t="shared" si="338"/>
        <v>0</v>
      </c>
      <c r="AN712" s="11">
        <f t="shared" si="339"/>
        <v>0</v>
      </c>
      <c r="AO712" s="4" t="e">
        <f>IF(#REF!="I",1,IF(#REF!="II",2,IF(#REF!="III",3,IF(#REF!="IV",4))))</f>
        <v>#REF!</v>
      </c>
      <c r="AP712" s="11" t="e">
        <f>IF(#REF!="PULMONAR",1,IF(AND(#REF!="EXTRAPULMONAR",#REF!&lt;&gt;"MENINGEA"),2,IF(AND(#REF!="EXTRAPULMONAR",#REF!="MENINGEA"),3,)))</f>
        <v>#REF!</v>
      </c>
      <c r="AQ7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2" s="4">
        <f t="shared" si="340"/>
        <v>0</v>
      </c>
      <c r="AS712" s="10">
        <f t="shared" si="341"/>
        <v>0</v>
      </c>
      <c r="AT712" s="10">
        <f t="shared" si="342"/>
        <v>0</v>
      </c>
      <c r="AU712" s="10" t="str">
        <f t="shared" si="343"/>
        <v>0</v>
      </c>
      <c r="AV712" s="11" t="e">
        <f t="shared" si="344"/>
        <v>#N/A</v>
      </c>
      <c r="AW712" s="4" t="e">
        <f t="shared" si="345"/>
        <v>#N/A</v>
      </c>
      <c r="AX712" s="10" t="e">
        <f t="shared" si="334"/>
        <v>#N/A</v>
      </c>
      <c r="AY712" s="10" t="e">
        <f t="shared" si="335"/>
        <v>#N/A</v>
      </c>
      <c r="AZ712" s="10" t="e">
        <f t="shared" si="347"/>
        <v>#REF!</v>
      </c>
      <c r="BA712" s="12" t="e">
        <f>IF(BW712=7,0,AJ712&amp;IF(#REF!="SI",1,IF(#REF!="NO",2,IF(#REF!="VIH + PREVIO",3,0))))</f>
        <v>#REF!</v>
      </c>
      <c r="BB712" s="13" t="e">
        <f>IF(AND(#REF!="POSITIVO",#REF!="POSITIVO"),1,IF(#REF!="NEGATIVO",2,IF(#REF!="VIH + PREVIO",3,0)))</f>
        <v>#REF!</v>
      </c>
      <c r="BC712" s="10" t="e">
        <f>IF(#REF!="SI",1,IF(#REF!="NO",2,0))</f>
        <v>#REF!</v>
      </c>
      <c r="BD712" s="10" t="e">
        <f>IF(#REF!="SI",1,IF(#REF!="NO",2,0))</f>
        <v>#REF!</v>
      </c>
      <c r="BE712" s="10" t="e">
        <f>IF(OR(#REF!="VIH + PREVIO",#REF!="VIH + PREVIO",#REF!="VIH + PREVIO"),1,0)</f>
        <v>#REF!</v>
      </c>
      <c r="BF712" s="13" t="e">
        <f>IF(OR(#REF!="POSITIVO",#REF!="NEGATIVO"),1,IF(#REF!="PACIENTE NO ACEPTA",2,IF(#REF!="VIH + PREVIO",3,0)))</f>
        <v>#REF!</v>
      </c>
      <c r="BG712" s="10" t="e">
        <f t="shared" si="348"/>
        <v>#REF!</v>
      </c>
      <c r="BH712" s="10" t="e">
        <f t="shared" si="349"/>
        <v>#REF!</v>
      </c>
      <c r="BI712" s="10" t="e">
        <f t="shared" si="350"/>
        <v>#REF!</v>
      </c>
      <c r="BJ712" s="10" t="e">
        <f t="shared" si="351"/>
        <v>#REF!</v>
      </c>
      <c r="BK712" s="10" t="e">
        <f t="shared" si="352"/>
        <v>#REF!</v>
      </c>
      <c r="BL712" s="10" t="e">
        <f t="shared" si="353"/>
        <v>#REF!</v>
      </c>
      <c r="BM712" s="10" t="e">
        <f>IF(OR(BW712=7,AQ712=6),0,IF(#REF!="I",1,IF(#REF!="II",2,IF(#REF!="III",3,IF(#REF!="IV",4))))&amp;AP712&amp;AQ712&amp;AR712&amp;AS712&amp;AT712&amp;AU712&amp;AX712)</f>
        <v>#REF!</v>
      </c>
      <c r="BN712" s="10" t="e">
        <f t="shared" si="354"/>
        <v>#REF!</v>
      </c>
      <c r="BO712" s="10" t="e">
        <f t="shared" si="355"/>
        <v>#REF!</v>
      </c>
      <c r="BP712" s="10" t="e">
        <f t="shared" si="356"/>
        <v>#REF!</v>
      </c>
      <c r="BQ712" s="10" t="e">
        <f t="shared" si="357"/>
        <v>#REF!</v>
      </c>
      <c r="BR712" s="10" t="e">
        <f t="shared" si="358"/>
        <v>#REF!</v>
      </c>
      <c r="BS712" s="10" t="e">
        <f t="shared" si="359"/>
        <v>#REF!</v>
      </c>
      <c r="BT712" s="10" t="e">
        <f>IF(OR(BW712=7,AQ712=6),0,AO712&amp;IF(#REF!="SI",1,IF(#REF!="NO",2,IF(#REF!="VIH + PREVIO",3,0))))</f>
        <v>#REF!</v>
      </c>
      <c r="BU712" s="10" t="e">
        <f>IF(OR(BW712=7,AQ712=6),0,IF(#REF!="-",1,0))</f>
        <v>#REF!</v>
      </c>
      <c r="BV712" s="10" t="e">
        <f t="shared" si="360"/>
        <v>#REF!</v>
      </c>
      <c r="BW7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2" s="10" t="e">
        <f t="shared" si="361"/>
        <v>#REF!</v>
      </c>
      <c r="BY712" s="10" t="e">
        <f t="shared" si="363"/>
        <v>#REF!</v>
      </c>
      <c r="BZ712" s="10" t="e">
        <f t="shared" si="362"/>
        <v>#REF!</v>
      </c>
      <c r="CA712" s="10"/>
    </row>
    <row r="713" spans="1:79" s="3" customFormat="1" ht="23.25" customHeight="1" x14ac:dyDescent="0.3">
      <c r="A713" s="7">
        <v>711</v>
      </c>
      <c r="B713" s="43"/>
      <c r="C713" s="44"/>
      <c r="D713" s="45"/>
      <c r="E713" s="46"/>
      <c r="F713" s="46"/>
      <c r="G713" s="46"/>
      <c r="H713" s="50"/>
      <c r="I713" s="51"/>
      <c r="J713" s="52"/>
      <c r="K713" s="51"/>
      <c r="L713" s="53"/>
      <c r="M713" s="54"/>
      <c r="N713" s="43"/>
      <c r="O713" s="55"/>
      <c r="P713" s="46"/>
      <c r="Q713" s="46"/>
      <c r="R713" s="46"/>
      <c r="S713" s="43"/>
      <c r="T713" s="56"/>
      <c r="U713" s="46"/>
      <c r="V713" s="57"/>
      <c r="W713" s="58"/>
      <c r="X713" s="57"/>
      <c r="Y713" s="46"/>
      <c r="Z713" s="57"/>
      <c r="AA713" s="59"/>
      <c r="AB713" s="60"/>
      <c r="AC713" s="2"/>
      <c r="AD713" s="2"/>
      <c r="AE713" s="2"/>
      <c r="AJ713" s="11">
        <f t="shared" si="346"/>
        <v>13</v>
      </c>
      <c r="AK713" s="11">
        <f t="shared" si="336"/>
        <v>0</v>
      </c>
      <c r="AL713" s="11">
        <f t="shared" si="337"/>
        <v>0</v>
      </c>
      <c r="AM713" s="11">
        <f t="shared" si="338"/>
        <v>0</v>
      </c>
      <c r="AN713" s="11">
        <f t="shared" si="339"/>
        <v>0</v>
      </c>
      <c r="AO713" s="4" t="e">
        <f>IF(#REF!="I",1,IF(#REF!="II",2,IF(#REF!="III",3,IF(#REF!="IV",4))))</f>
        <v>#REF!</v>
      </c>
      <c r="AP713" s="11" t="e">
        <f>IF(#REF!="PULMONAR",1,IF(AND(#REF!="EXTRAPULMONAR",#REF!&lt;&gt;"MENINGEA"),2,IF(AND(#REF!="EXTRAPULMONAR",#REF!="MENINGEA"),3,)))</f>
        <v>#REF!</v>
      </c>
      <c r="AQ7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3" s="4">
        <f t="shared" si="340"/>
        <v>0</v>
      </c>
      <c r="AS713" s="10">
        <f t="shared" si="341"/>
        <v>0</v>
      </c>
      <c r="AT713" s="10">
        <f t="shared" si="342"/>
        <v>0</v>
      </c>
      <c r="AU713" s="10" t="str">
        <f t="shared" si="343"/>
        <v>0</v>
      </c>
      <c r="AV713" s="11" t="e">
        <f t="shared" si="344"/>
        <v>#N/A</v>
      </c>
      <c r="AW713" s="4" t="e">
        <f t="shared" si="345"/>
        <v>#N/A</v>
      </c>
      <c r="AX713" s="10" t="e">
        <f t="shared" si="334"/>
        <v>#N/A</v>
      </c>
      <c r="AY713" s="10" t="e">
        <f t="shared" si="335"/>
        <v>#N/A</v>
      </c>
      <c r="AZ713" s="10" t="e">
        <f t="shared" si="347"/>
        <v>#REF!</v>
      </c>
      <c r="BA713" s="12" t="e">
        <f>IF(BW713=7,0,AJ713&amp;IF(#REF!="SI",1,IF(#REF!="NO",2,IF(#REF!="VIH + PREVIO",3,0))))</f>
        <v>#REF!</v>
      </c>
      <c r="BB713" s="13" t="e">
        <f>IF(AND(#REF!="POSITIVO",#REF!="POSITIVO"),1,IF(#REF!="NEGATIVO",2,IF(#REF!="VIH + PREVIO",3,0)))</f>
        <v>#REF!</v>
      </c>
      <c r="BC713" s="10" t="e">
        <f>IF(#REF!="SI",1,IF(#REF!="NO",2,0))</f>
        <v>#REF!</v>
      </c>
      <c r="BD713" s="10" t="e">
        <f>IF(#REF!="SI",1,IF(#REF!="NO",2,0))</f>
        <v>#REF!</v>
      </c>
      <c r="BE713" s="10" t="e">
        <f>IF(OR(#REF!="VIH + PREVIO",#REF!="VIH + PREVIO",#REF!="VIH + PREVIO"),1,0)</f>
        <v>#REF!</v>
      </c>
      <c r="BF713" s="13" t="e">
        <f>IF(OR(#REF!="POSITIVO",#REF!="NEGATIVO"),1,IF(#REF!="PACIENTE NO ACEPTA",2,IF(#REF!="VIH + PREVIO",3,0)))</f>
        <v>#REF!</v>
      </c>
      <c r="BG713" s="10" t="e">
        <f t="shared" si="348"/>
        <v>#REF!</v>
      </c>
      <c r="BH713" s="10" t="e">
        <f t="shared" si="349"/>
        <v>#REF!</v>
      </c>
      <c r="BI713" s="10" t="e">
        <f t="shared" si="350"/>
        <v>#REF!</v>
      </c>
      <c r="BJ713" s="10" t="e">
        <f t="shared" si="351"/>
        <v>#REF!</v>
      </c>
      <c r="BK713" s="10" t="e">
        <f t="shared" si="352"/>
        <v>#REF!</v>
      </c>
      <c r="BL713" s="10" t="e">
        <f t="shared" si="353"/>
        <v>#REF!</v>
      </c>
      <c r="BM713" s="10" t="e">
        <f>IF(OR(BW713=7,AQ713=6),0,IF(#REF!="I",1,IF(#REF!="II",2,IF(#REF!="III",3,IF(#REF!="IV",4))))&amp;AP713&amp;AQ713&amp;AR713&amp;AS713&amp;AT713&amp;AU713&amp;AX713)</f>
        <v>#REF!</v>
      </c>
      <c r="BN713" s="10" t="e">
        <f t="shared" si="354"/>
        <v>#REF!</v>
      </c>
      <c r="BO713" s="10" t="e">
        <f t="shared" si="355"/>
        <v>#REF!</v>
      </c>
      <c r="BP713" s="10" t="e">
        <f t="shared" si="356"/>
        <v>#REF!</v>
      </c>
      <c r="BQ713" s="10" t="e">
        <f t="shared" si="357"/>
        <v>#REF!</v>
      </c>
      <c r="BR713" s="10" t="e">
        <f t="shared" si="358"/>
        <v>#REF!</v>
      </c>
      <c r="BS713" s="10" t="e">
        <f t="shared" si="359"/>
        <v>#REF!</v>
      </c>
      <c r="BT713" s="10" t="e">
        <f>IF(OR(BW713=7,AQ713=6),0,AO713&amp;IF(#REF!="SI",1,IF(#REF!="NO",2,IF(#REF!="VIH + PREVIO",3,0))))</f>
        <v>#REF!</v>
      </c>
      <c r="BU713" s="10" t="e">
        <f>IF(OR(BW713=7,AQ713=6),0,IF(#REF!="-",1,0))</f>
        <v>#REF!</v>
      </c>
      <c r="BV713" s="10" t="e">
        <f t="shared" si="360"/>
        <v>#REF!</v>
      </c>
      <c r="BW7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3" s="10" t="e">
        <f t="shared" si="361"/>
        <v>#REF!</v>
      </c>
      <c r="BY713" s="10" t="e">
        <f t="shared" si="363"/>
        <v>#REF!</v>
      </c>
      <c r="BZ713" s="10" t="e">
        <f t="shared" si="362"/>
        <v>#REF!</v>
      </c>
      <c r="CA713" s="10"/>
    </row>
    <row r="714" spans="1:79" s="3" customFormat="1" ht="23.25" customHeight="1" x14ac:dyDescent="0.3">
      <c r="A714" s="7">
        <v>712</v>
      </c>
      <c r="B714" s="43"/>
      <c r="C714" s="44"/>
      <c r="D714" s="45"/>
      <c r="E714" s="46"/>
      <c r="F714" s="46"/>
      <c r="G714" s="46"/>
      <c r="H714" s="50"/>
      <c r="I714" s="51"/>
      <c r="J714" s="52"/>
      <c r="K714" s="51"/>
      <c r="L714" s="53"/>
      <c r="M714" s="54"/>
      <c r="N714" s="43"/>
      <c r="O714" s="55"/>
      <c r="P714" s="46"/>
      <c r="Q714" s="46"/>
      <c r="R714" s="46"/>
      <c r="S714" s="43"/>
      <c r="T714" s="56"/>
      <c r="U714" s="46"/>
      <c r="V714" s="57"/>
      <c r="W714" s="58"/>
      <c r="X714" s="57"/>
      <c r="Y714" s="46"/>
      <c r="Z714" s="57"/>
      <c r="AA714" s="59"/>
      <c r="AB714" s="60"/>
      <c r="AC714" s="2"/>
      <c r="AD714" s="2"/>
      <c r="AE714" s="2"/>
      <c r="AJ714" s="11">
        <f t="shared" si="346"/>
        <v>13</v>
      </c>
      <c r="AK714" s="11">
        <f t="shared" si="336"/>
        <v>0</v>
      </c>
      <c r="AL714" s="11">
        <f t="shared" si="337"/>
        <v>0</v>
      </c>
      <c r="AM714" s="11">
        <f t="shared" si="338"/>
        <v>0</v>
      </c>
      <c r="AN714" s="11">
        <f t="shared" si="339"/>
        <v>0</v>
      </c>
      <c r="AO714" s="4" t="e">
        <f>IF(#REF!="I",1,IF(#REF!="II",2,IF(#REF!="III",3,IF(#REF!="IV",4))))</f>
        <v>#REF!</v>
      </c>
      <c r="AP714" s="11" t="e">
        <f>IF(#REF!="PULMONAR",1,IF(AND(#REF!="EXTRAPULMONAR",#REF!&lt;&gt;"MENINGEA"),2,IF(AND(#REF!="EXTRAPULMONAR",#REF!="MENINGEA"),3,)))</f>
        <v>#REF!</v>
      </c>
      <c r="AQ7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4" s="4">
        <f t="shared" si="340"/>
        <v>0</v>
      </c>
      <c r="AS714" s="10">
        <f t="shared" si="341"/>
        <v>0</v>
      </c>
      <c r="AT714" s="10">
        <f t="shared" si="342"/>
        <v>0</v>
      </c>
      <c r="AU714" s="10" t="str">
        <f t="shared" si="343"/>
        <v>0</v>
      </c>
      <c r="AV714" s="11" t="e">
        <f t="shared" si="344"/>
        <v>#N/A</v>
      </c>
      <c r="AW714" s="4" t="e">
        <f t="shared" si="345"/>
        <v>#N/A</v>
      </c>
      <c r="AX714" s="10" t="e">
        <f t="shared" si="334"/>
        <v>#N/A</v>
      </c>
      <c r="AY714" s="10" t="e">
        <f t="shared" si="335"/>
        <v>#N/A</v>
      </c>
      <c r="AZ714" s="10" t="e">
        <f t="shared" si="347"/>
        <v>#REF!</v>
      </c>
      <c r="BA714" s="12" t="e">
        <f>IF(BW714=7,0,AJ714&amp;IF(#REF!="SI",1,IF(#REF!="NO",2,IF(#REF!="VIH + PREVIO",3,0))))</f>
        <v>#REF!</v>
      </c>
      <c r="BB714" s="13" t="e">
        <f>IF(AND(#REF!="POSITIVO",#REF!="POSITIVO"),1,IF(#REF!="NEGATIVO",2,IF(#REF!="VIH + PREVIO",3,0)))</f>
        <v>#REF!</v>
      </c>
      <c r="BC714" s="10" t="e">
        <f>IF(#REF!="SI",1,IF(#REF!="NO",2,0))</f>
        <v>#REF!</v>
      </c>
      <c r="BD714" s="10" t="e">
        <f>IF(#REF!="SI",1,IF(#REF!="NO",2,0))</f>
        <v>#REF!</v>
      </c>
      <c r="BE714" s="10" t="e">
        <f>IF(OR(#REF!="VIH + PREVIO",#REF!="VIH + PREVIO",#REF!="VIH + PREVIO"),1,0)</f>
        <v>#REF!</v>
      </c>
      <c r="BF714" s="13" t="e">
        <f>IF(OR(#REF!="POSITIVO",#REF!="NEGATIVO"),1,IF(#REF!="PACIENTE NO ACEPTA",2,IF(#REF!="VIH + PREVIO",3,0)))</f>
        <v>#REF!</v>
      </c>
      <c r="BG714" s="10" t="e">
        <f t="shared" si="348"/>
        <v>#REF!</v>
      </c>
      <c r="BH714" s="10" t="e">
        <f t="shared" si="349"/>
        <v>#REF!</v>
      </c>
      <c r="BI714" s="10" t="e">
        <f t="shared" si="350"/>
        <v>#REF!</v>
      </c>
      <c r="BJ714" s="10" t="e">
        <f t="shared" si="351"/>
        <v>#REF!</v>
      </c>
      <c r="BK714" s="10" t="e">
        <f t="shared" si="352"/>
        <v>#REF!</v>
      </c>
      <c r="BL714" s="10" t="e">
        <f t="shared" si="353"/>
        <v>#REF!</v>
      </c>
      <c r="BM714" s="10" t="e">
        <f>IF(OR(BW714=7,AQ714=6),0,IF(#REF!="I",1,IF(#REF!="II",2,IF(#REF!="III",3,IF(#REF!="IV",4))))&amp;AP714&amp;AQ714&amp;AR714&amp;AS714&amp;AT714&amp;AU714&amp;AX714)</f>
        <v>#REF!</v>
      </c>
      <c r="BN714" s="10" t="e">
        <f t="shared" si="354"/>
        <v>#REF!</v>
      </c>
      <c r="BO714" s="10" t="e">
        <f t="shared" si="355"/>
        <v>#REF!</v>
      </c>
      <c r="BP714" s="10" t="e">
        <f t="shared" si="356"/>
        <v>#REF!</v>
      </c>
      <c r="BQ714" s="10" t="e">
        <f t="shared" si="357"/>
        <v>#REF!</v>
      </c>
      <c r="BR714" s="10" t="e">
        <f t="shared" si="358"/>
        <v>#REF!</v>
      </c>
      <c r="BS714" s="10" t="e">
        <f t="shared" si="359"/>
        <v>#REF!</v>
      </c>
      <c r="BT714" s="10" t="e">
        <f>IF(OR(BW714=7,AQ714=6),0,AO714&amp;IF(#REF!="SI",1,IF(#REF!="NO",2,IF(#REF!="VIH + PREVIO",3,0))))</f>
        <v>#REF!</v>
      </c>
      <c r="BU714" s="10" t="e">
        <f>IF(OR(BW714=7,AQ714=6),0,IF(#REF!="-",1,0))</f>
        <v>#REF!</v>
      </c>
      <c r="BV714" s="10" t="e">
        <f t="shared" si="360"/>
        <v>#REF!</v>
      </c>
      <c r="BW7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4" s="10" t="e">
        <f t="shared" si="361"/>
        <v>#REF!</v>
      </c>
      <c r="BY714" s="10" t="e">
        <f t="shared" si="363"/>
        <v>#REF!</v>
      </c>
      <c r="BZ714" s="10" t="e">
        <f t="shared" si="362"/>
        <v>#REF!</v>
      </c>
      <c r="CA714" s="10"/>
    </row>
    <row r="715" spans="1:79" s="3" customFormat="1" ht="23.25" customHeight="1" x14ac:dyDescent="0.3">
      <c r="A715" s="7">
        <v>713</v>
      </c>
      <c r="B715" s="43"/>
      <c r="C715" s="44"/>
      <c r="D715" s="45"/>
      <c r="E715" s="46"/>
      <c r="F715" s="46"/>
      <c r="G715" s="46"/>
      <c r="H715" s="50"/>
      <c r="I715" s="51"/>
      <c r="J715" s="52"/>
      <c r="K715" s="51"/>
      <c r="L715" s="53"/>
      <c r="M715" s="54"/>
      <c r="N715" s="43"/>
      <c r="O715" s="55"/>
      <c r="P715" s="46"/>
      <c r="Q715" s="46"/>
      <c r="R715" s="46"/>
      <c r="S715" s="43"/>
      <c r="T715" s="56"/>
      <c r="U715" s="46"/>
      <c r="V715" s="57"/>
      <c r="W715" s="58"/>
      <c r="X715" s="57"/>
      <c r="Y715" s="46"/>
      <c r="Z715" s="57"/>
      <c r="AA715" s="59"/>
      <c r="AB715" s="60"/>
      <c r="AC715" s="2"/>
      <c r="AD715" s="2"/>
      <c r="AE715" s="2"/>
      <c r="AJ715" s="11">
        <f t="shared" si="346"/>
        <v>13</v>
      </c>
      <c r="AK715" s="11">
        <f t="shared" si="336"/>
        <v>0</v>
      </c>
      <c r="AL715" s="11">
        <f t="shared" si="337"/>
        <v>0</v>
      </c>
      <c r="AM715" s="11">
        <f t="shared" si="338"/>
        <v>0</v>
      </c>
      <c r="AN715" s="11">
        <f t="shared" si="339"/>
        <v>0</v>
      </c>
      <c r="AO715" s="4" t="e">
        <f>IF(#REF!="I",1,IF(#REF!="II",2,IF(#REF!="III",3,IF(#REF!="IV",4))))</f>
        <v>#REF!</v>
      </c>
      <c r="AP715" s="11" t="e">
        <f>IF(#REF!="PULMONAR",1,IF(AND(#REF!="EXTRAPULMONAR",#REF!&lt;&gt;"MENINGEA"),2,IF(AND(#REF!="EXTRAPULMONAR",#REF!="MENINGEA"),3,)))</f>
        <v>#REF!</v>
      </c>
      <c r="AQ7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5" s="4">
        <f t="shared" si="340"/>
        <v>0</v>
      </c>
      <c r="AS715" s="10">
        <f t="shared" si="341"/>
        <v>0</v>
      </c>
      <c r="AT715" s="10">
        <f t="shared" si="342"/>
        <v>0</v>
      </c>
      <c r="AU715" s="10" t="str">
        <f t="shared" si="343"/>
        <v>0</v>
      </c>
      <c r="AV715" s="11" t="e">
        <f t="shared" si="344"/>
        <v>#N/A</v>
      </c>
      <c r="AW715" s="4" t="e">
        <f t="shared" si="345"/>
        <v>#N/A</v>
      </c>
      <c r="AX715" s="10" t="e">
        <f t="shared" si="334"/>
        <v>#N/A</v>
      </c>
      <c r="AY715" s="10" t="e">
        <f t="shared" si="335"/>
        <v>#N/A</v>
      </c>
      <c r="AZ715" s="10" t="e">
        <f t="shared" si="347"/>
        <v>#REF!</v>
      </c>
      <c r="BA715" s="12" t="e">
        <f>IF(BW715=7,0,AJ715&amp;IF(#REF!="SI",1,IF(#REF!="NO",2,IF(#REF!="VIH + PREVIO",3,0))))</f>
        <v>#REF!</v>
      </c>
      <c r="BB715" s="13" t="e">
        <f>IF(AND(#REF!="POSITIVO",#REF!="POSITIVO"),1,IF(#REF!="NEGATIVO",2,IF(#REF!="VIH + PREVIO",3,0)))</f>
        <v>#REF!</v>
      </c>
      <c r="BC715" s="10" t="e">
        <f>IF(#REF!="SI",1,IF(#REF!="NO",2,0))</f>
        <v>#REF!</v>
      </c>
      <c r="BD715" s="10" t="e">
        <f>IF(#REF!="SI",1,IF(#REF!="NO",2,0))</f>
        <v>#REF!</v>
      </c>
      <c r="BE715" s="10" t="e">
        <f>IF(OR(#REF!="VIH + PREVIO",#REF!="VIH + PREVIO",#REF!="VIH + PREVIO"),1,0)</f>
        <v>#REF!</v>
      </c>
      <c r="BF715" s="13" t="e">
        <f>IF(OR(#REF!="POSITIVO",#REF!="NEGATIVO"),1,IF(#REF!="PACIENTE NO ACEPTA",2,IF(#REF!="VIH + PREVIO",3,0)))</f>
        <v>#REF!</v>
      </c>
      <c r="BG715" s="10" t="e">
        <f t="shared" si="348"/>
        <v>#REF!</v>
      </c>
      <c r="BH715" s="10" t="e">
        <f t="shared" si="349"/>
        <v>#REF!</v>
      </c>
      <c r="BI715" s="10" t="e">
        <f t="shared" si="350"/>
        <v>#REF!</v>
      </c>
      <c r="BJ715" s="10" t="e">
        <f t="shared" si="351"/>
        <v>#REF!</v>
      </c>
      <c r="BK715" s="10" t="e">
        <f t="shared" si="352"/>
        <v>#REF!</v>
      </c>
      <c r="BL715" s="10" t="e">
        <f t="shared" si="353"/>
        <v>#REF!</v>
      </c>
      <c r="BM715" s="10" t="e">
        <f>IF(OR(BW715=7,AQ715=6),0,IF(#REF!="I",1,IF(#REF!="II",2,IF(#REF!="III",3,IF(#REF!="IV",4))))&amp;AP715&amp;AQ715&amp;AR715&amp;AS715&amp;AT715&amp;AU715&amp;AX715)</f>
        <v>#REF!</v>
      </c>
      <c r="BN715" s="10" t="e">
        <f t="shared" si="354"/>
        <v>#REF!</v>
      </c>
      <c r="BO715" s="10" t="e">
        <f t="shared" si="355"/>
        <v>#REF!</v>
      </c>
      <c r="BP715" s="10" t="e">
        <f t="shared" si="356"/>
        <v>#REF!</v>
      </c>
      <c r="BQ715" s="10" t="e">
        <f t="shared" si="357"/>
        <v>#REF!</v>
      </c>
      <c r="BR715" s="10" t="e">
        <f t="shared" si="358"/>
        <v>#REF!</v>
      </c>
      <c r="BS715" s="10" t="e">
        <f t="shared" si="359"/>
        <v>#REF!</v>
      </c>
      <c r="BT715" s="10" t="e">
        <f>IF(OR(BW715=7,AQ715=6),0,AO715&amp;IF(#REF!="SI",1,IF(#REF!="NO",2,IF(#REF!="VIH + PREVIO",3,0))))</f>
        <v>#REF!</v>
      </c>
      <c r="BU715" s="10" t="e">
        <f>IF(OR(BW715=7,AQ715=6),0,IF(#REF!="-",1,0))</f>
        <v>#REF!</v>
      </c>
      <c r="BV715" s="10" t="e">
        <f t="shared" si="360"/>
        <v>#REF!</v>
      </c>
      <c r="BW7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5" s="10" t="e">
        <f t="shared" si="361"/>
        <v>#REF!</v>
      </c>
      <c r="BY715" s="10" t="e">
        <f t="shared" si="363"/>
        <v>#REF!</v>
      </c>
      <c r="BZ715" s="10" t="e">
        <f t="shared" si="362"/>
        <v>#REF!</v>
      </c>
      <c r="CA715" s="10"/>
    </row>
    <row r="716" spans="1:79" s="3" customFormat="1" ht="23.25" customHeight="1" x14ac:dyDescent="0.3">
      <c r="A716" s="7">
        <v>714</v>
      </c>
      <c r="B716" s="43"/>
      <c r="C716" s="44"/>
      <c r="D716" s="45"/>
      <c r="E716" s="46"/>
      <c r="F716" s="46"/>
      <c r="G716" s="46"/>
      <c r="H716" s="50"/>
      <c r="I716" s="51"/>
      <c r="J716" s="52"/>
      <c r="K716" s="51"/>
      <c r="L716" s="53"/>
      <c r="M716" s="54"/>
      <c r="N716" s="43"/>
      <c r="O716" s="55"/>
      <c r="P716" s="46"/>
      <c r="Q716" s="46"/>
      <c r="R716" s="46"/>
      <c r="S716" s="43"/>
      <c r="T716" s="56"/>
      <c r="U716" s="46"/>
      <c r="V716" s="57"/>
      <c r="W716" s="58"/>
      <c r="X716" s="57"/>
      <c r="Y716" s="46"/>
      <c r="Z716" s="57"/>
      <c r="AA716" s="59"/>
      <c r="AB716" s="60"/>
      <c r="AC716" s="2"/>
      <c r="AD716" s="2"/>
      <c r="AE716" s="2"/>
      <c r="AJ716" s="11">
        <f t="shared" si="346"/>
        <v>13</v>
      </c>
      <c r="AK716" s="11">
        <f t="shared" si="336"/>
        <v>0</v>
      </c>
      <c r="AL716" s="11">
        <f t="shared" si="337"/>
        <v>0</v>
      </c>
      <c r="AM716" s="11">
        <f t="shared" si="338"/>
        <v>0</v>
      </c>
      <c r="AN716" s="11">
        <f t="shared" si="339"/>
        <v>0</v>
      </c>
      <c r="AO716" s="4" t="e">
        <f>IF(#REF!="I",1,IF(#REF!="II",2,IF(#REF!="III",3,IF(#REF!="IV",4))))</f>
        <v>#REF!</v>
      </c>
      <c r="AP716" s="11" t="e">
        <f>IF(#REF!="PULMONAR",1,IF(AND(#REF!="EXTRAPULMONAR",#REF!&lt;&gt;"MENINGEA"),2,IF(AND(#REF!="EXTRAPULMONAR",#REF!="MENINGEA"),3,)))</f>
        <v>#REF!</v>
      </c>
      <c r="AQ7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6" s="4">
        <f t="shared" si="340"/>
        <v>0</v>
      </c>
      <c r="AS716" s="10">
        <f t="shared" si="341"/>
        <v>0</v>
      </c>
      <c r="AT716" s="10">
        <f t="shared" si="342"/>
        <v>0</v>
      </c>
      <c r="AU716" s="10" t="str">
        <f t="shared" si="343"/>
        <v>0</v>
      </c>
      <c r="AV716" s="11" t="e">
        <f t="shared" si="344"/>
        <v>#N/A</v>
      </c>
      <c r="AW716" s="4" t="e">
        <f t="shared" si="345"/>
        <v>#N/A</v>
      </c>
      <c r="AX716" s="10" t="e">
        <f t="shared" si="334"/>
        <v>#N/A</v>
      </c>
      <c r="AY716" s="10" t="e">
        <f t="shared" si="335"/>
        <v>#N/A</v>
      </c>
      <c r="AZ716" s="10" t="e">
        <f t="shared" si="347"/>
        <v>#REF!</v>
      </c>
      <c r="BA716" s="12" t="e">
        <f>IF(BW716=7,0,AJ716&amp;IF(#REF!="SI",1,IF(#REF!="NO",2,IF(#REF!="VIH + PREVIO",3,0))))</f>
        <v>#REF!</v>
      </c>
      <c r="BB716" s="13" t="e">
        <f>IF(AND(#REF!="POSITIVO",#REF!="POSITIVO"),1,IF(#REF!="NEGATIVO",2,IF(#REF!="VIH + PREVIO",3,0)))</f>
        <v>#REF!</v>
      </c>
      <c r="BC716" s="10" t="e">
        <f>IF(#REF!="SI",1,IF(#REF!="NO",2,0))</f>
        <v>#REF!</v>
      </c>
      <c r="BD716" s="10" t="e">
        <f>IF(#REF!="SI",1,IF(#REF!="NO",2,0))</f>
        <v>#REF!</v>
      </c>
      <c r="BE716" s="10" t="e">
        <f>IF(OR(#REF!="VIH + PREVIO",#REF!="VIH + PREVIO",#REF!="VIH + PREVIO"),1,0)</f>
        <v>#REF!</v>
      </c>
      <c r="BF716" s="13" t="e">
        <f>IF(OR(#REF!="POSITIVO",#REF!="NEGATIVO"),1,IF(#REF!="PACIENTE NO ACEPTA",2,IF(#REF!="VIH + PREVIO",3,0)))</f>
        <v>#REF!</v>
      </c>
      <c r="BG716" s="10" t="e">
        <f t="shared" si="348"/>
        <v>#REF!</v>
      </c>
      <c r="BH716" s="10" t="e">
        <f t="shared" si="349"/>
        <v>#REF!</v>
      </c>
      <c r="BI716" s="10" t="e">
        <f t="shared" si="350"/>
        <v>#REF!</v>
      </c>
      <c r="BJ716" s="10" t="e">
        <f t="shared" si="351"/>
        <v>#REF!</v>
      </c>
      <c r="BK716" s="10" t="e">
        <f t="shared" si="352"/>
        <v>#REF!</v>
      </c>
      <c r="BL716" s="10" t="e">
        <f t="shared" si="353"/>
        <v>#REF!</v>
      </c>
      <c r="BM716" s="10" t="e">
        <f>IF(OR(BW716=7,AQ716=6),0,IF(#REF!="I",1,IF(#REF!="II",2,IF(#REF!="III",3,IF(#REF!="IV",4))))&amp;AP716&amp;AQ716&amp;AR716&amp;AS716&amp;AT716&amp;AU716&amp;AX716)</f>
        <v>#REF!</v>
      </c>
      <c r="BN716" s="10" t="e">
        <f t="shared" si="354"/>
        <v>#REF!</v>
      </c>
      <c r="BO716" s="10" t="e">
        <f t="shared" si="355"/>
        <v>#REF!</v>
      </c>
      <c r="BP716" s="10" t="e">
        <f t="shared" si="356"/>
        <v>#REF!</v>
      </c>
      <c r="BQ716" s="10" t="e">
        <f t="shared" si="357"/>
        <v>#REF!</v>
      </c>
      <c r="BR716" s="10" t="e">
        <f t="shared" si="358"/>
        <v>#REF!</v>
      </c>
      <c r="BS716" s="10" t="e">
        <f t="shared" si="359"/>
        <v>#REF!</v>
      </c>
      <c r="BT716" s="10" t="e">
        <f>IF(OR(BW716=7,AQ716=6),0,AO716&amp;IF(#REF!="SI",1,IF(#REF!="NO",2,IF(#REF!="VIH + PREVIO",3,0))))</f>
        <v>#REF!</v>
      </c>
      <c r="BU716" s="10" t="e">
        <f>IF(OR(BW716=7,AQ716=6),0,IF(#REF!="-",1,0))</f>
        <v>#REF!</v>
      </c>
      <c r="BV716" s="10" t="e">
        <f t="shared" si="360"/>
        <v>#REF!</v>
      </c>
      <c r="BW7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6" s="10" t="e">
        <f t="shared" si="361"/>
        <v>#REF!</v>
      </c>
      <c r="BY716" s="10" t="e">
        <f t="shared" si="363"/>
        <v>#REF!</v>
      </c>
      <c r="BZ716" s="10" t="e">
        <f t="shared" si="362"/>
        <v>#REF!</v>
      </c>
      <c r="CA716" s="10"/>
    </row>
    <row r="717" spans="1:79" s="3" customFormat="1" ht="23.25" customHeight="1" x14ac:dyDescent="0.3">
      <c r="A717" s="7">
        <v>715</v>
      </c>
      <c r="B717" s="43"/>
      <c r="C717" s="44"/>
      <c r="D717" s="45"/>
      <c r="E717" s="46"/>
      <c r="F717" s="46"/>
      <c r="G717" s="46"/>
      <c r="H717" s="50"/>
      <c r="I717" s="51"/>
      <c r="J717" s="52"/>
      <c r="K717" s="51"/>
      <c r="L717" s="53"/>
      <c r="M717" s="54"/>
      <c r="N717" s="43"/>
      <c r="O717" s="55"/>
      <c r="P717" s="46"/>
      <c r="Q717" s="46"/>
      <c r="R717" s="46"/>
      <c r="S717" s="43"/>
      <c r="T717" s="56"/>
      <c r="U717" s="46"/>
      <c r="V717" s="57"/>
      <c r="W717" s="58"/>
      <c r="X717" s="57"/>
      <c r="Y717" s="46"/>
      <c r="Z717" s="57"/>
      <c r="AA717" s="59"/>
      <c r="AB717" s="60"/>
      <c r="AC717" s="2"/>
      <c r="AD717" s="2"/>
      <c r="AE717" s="2"/>
      <c r="AJ717" s="11">
        <f t="shared" si="346"/>
        <v>13</v>
      </c>
      <c r="AK717" s="11">
        <f t="shared" si="336"/>
        <v>0</v>
      </c>
      <c r="AL717" s="11">
        <f t="shared" si="337"/>
        <v>0</v>
      </c>
      <c r="AM717" s="11">
        <f t="shared" si="338"/>
        <v>0</v>
      </c>
      <c r="AN717" s="11">
        <f t="shared" si="339"/>
        <v>0</v>
      </c>
      <c r="AO717" s="4" t="e">
        <f>IF(#REF!="I",1,IF(#REF!="II",2,IF(#REF!="III",3,IF(#REF!="IV",4))))</f>
        <v>#REF!</v>
      </c>
      <c r="AP717" s="11" t="e">
        <f>IF(#REF!="PULMONAR",1,IF(AND(#REF!="EXTRAPULMONAR",#REF!&lt;&gt;"MENINGEA"),2,IF(AND(#REF!="EXTRAPULMONAR",#REF!="MENINGEA"),3,)))</f>
        <v>#REF!</v>
      </c>
      <c r="AQ7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7" s="4">
        <f t="shared" si="340"/>
        <v>0</v>
      </c>
      <c r="AS717" s="10">
        <f t="shared" si="341"/>
        <v>0</v>
      </c>
      <c r="AT717" s="10">
        <f t="shared" si="342"/>
        <v>0</v>
      </c>
      <c r="AU717" s="10" t="str">
        <f t="shared" si="343"/>
        <v>0</v>
      </c>
      <c r="AV717" s="11" t="e">
        <f t="shared" si="344"/>
        <v>#N/A</v>
      </c>
      <c r="AW717" s="4" t="e">
        <f t="shared" si="345"/>
        <v>#N/A</v>
      </c>
      <c r="AX717" s="10" t="e">
        <f t="shared" si="334"/>
        <v>#N/A</v>
      </c>
      <c r="AY717" s="10" t="e">
        <f t="shared" si="335"/>
        <v>#N/A</v>
      </c>
      <c r="AZ717" s="10" t="e">
        <f t="shared" si="347"/>
        <v>#REF!</v>
      </c>
      <c r="BA717" s="12" t="e">
        <f>IF(BW717=7,0,AJ717&amp;IF(#REF!="SI",1,IF(#REF!="NO",2,IF(#REF!="VIH + PREVIO",3,0))))</f>
        <v>#REF!</v>
      </c>
      <c r="BB717" s="13" t="e">
        <f>IF(AND(#REF!="POSITIVO",#REF!="POSITIVO"),1,IF(#REF!="NEGATIVO",2,IF(#REF!="VIH + PREVIO",3,0)))</f>
        <v>#REF!</v>
      </c>
      <c r="BC717" s="10" t="e">
        <f>IF(#REF!="SI",1,IF(#REF!="NO",2,0))</f>
        <v>#REF!</v>
      </c>
      <c r="BD717" s="10" t="e">
        <f>IF(#REF!="SI",1,IF(#REF!="NO",2,0))</f>
        <v>#REF!</v>
      </c>
      <c r="BE717" s="10" t="e">
        <f>IF(OR(#REF!="VIH + PREVIO",#REF!="VIH + PREVIO",#REF!="VIH + PREVIO"),1,0)</f>
        <v>#REF!</v>
      </c>
      <c r="BF717" s="13" t="e">
        <f>IF(OR(#REF!="POSITIVO",#REF!="NEGATIVO"),1,IF(#REF!="PACIENTE NO ACEPTA",2,IF(#REF!="VIH + PREVIO",3,0)))</f>
        <v>#REF!</v>
      </c>
      <c r="BG717" s="10" t="e">
        <f t="shared" si="348"/>
        <v>#REF!</v>
      </c>
      <c r="BH717" s="10" t="e">
        <f t="shared" si="349"/>
        <v>#REF!</v>
      </c>
      <c r="BI717" s="10" t="e">
        <f t="shared" si="350"/>
        <v>#REF!</v>
      </c>
      <c r="BJ717" s="10" t="e">
        <f t="shared" si="351"/>
        <v>#REF!</v>
      </c>
      <c r="BK717" s="10" t="e">
        <f t="shared" si="352"/>
        <v>#REF!</v>
      </c>
      <c r="BL717" s="10" t="e">
        <f t="shared" si="353"/>
        <v>#REF!</v>
      </c>
      <c r="BM717" s="10" t="e">
        <f>IF(OR(BW717=7,AQ717=6),0,IF(#REF!="I",1,IF(#REF!="II",2,IF(#REF!="III",3,IF(#REF!="IV",4))))&amp;AP717&amp;AQ717&amp;AR717&amp;AS717&amp;AT717&amp;AU717&amp;AX717)</f>
        <v>#REF!</v>
      </c>
      <c r="BN717" s="10" t="e">
        <f t="shared" si="354"/>
        <v>#REF!</v>
      </c>
      <c r="BO717" s="10" t="e">
        <f t="shared" si="355"/>
        <v>#REF!</v>
      </c>
      <c r="BP717" s="10" t="e">
        <f t="shared" si="356"/>
        <v>#REF!</v>
      </c>
      <c r="BQ717" s="10" t="e">
        <f t="shared" si="357"/>
        <v>#REF!</v>
      </c>
      <c r="BR717" s="10" t="e">
        <f t="shared" si="358"/>
        <v>#REF!</v>
      </c>
      <c r="BS717" s="10" t="e">
        <f t="shared" si="359"/>
        <v>#REF!</v>
      </c>
      <c r="BT717" s="10" t="e">
        <f>IF(OR(BW717=7,AQ717=6),0,AO717&amp;IF(#REF!="SI",1,IF(#REF!="NO",2,IF(#REF!="VIH + PREVIO",3,0))))</f>
        <v>#REF!</v>
      </c>
      <c r="BU717" s="10" t="e">
        <f>IF(OR(BW717=7,AQ717=6),0,IF(#REF!="-",1,0))</f>
        <v>#REF!</v>
      </c>
      <c r="BV717" s="10" t="e">
        <f t="shared" si="360"/>
        <v>#REF!</v>
      </c>
      <c r="BW7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7" s="10" t="e">
        <f t="shared" si="361"/>
        <v>#REF!</v>
      </c>
      <c r="BY717" s="10" t="e">
        <f t="shared" si="363"/>
        <v>#REF!</v>
      </c>
      <c r="BZ717" s="10" t="e">
        <f t="shared" si="362"/>
        <v>#REF!</v>
      </c>
      <c r="CA717" s="10"/>
    </row>
    <row r="718" spans="1:79" s="3" customFormat="1" ht="23.25" customHeight="1" x14ac:dyDescent="0.3">
      <c r="A718" s="7">
        <v>716</v>
      </c>
      <c r="B718" s="43"/>
      <c r="C718" s="44"/>
      <c r="D718" s="45"/>
      <c r="E718" s="46"/>
      <c r="F718" s="46"/>
      <c r="G718" s="46"/>
      <c r="H718" s="50"/>
      <c r="I718" s="51"/>
      <c r="J718" s="52"/>
      <c r="K718" s="51"/>
      <c r="L718" s="53"/>
      <c r="M718" s="54"/>
      <c r="N718" s="43"/>
      <c r="O718" s="55"/>
      <c r="P718" s="46"/>
      <c r="Q718" s="46"/>
      <c r="R718" s="46"/>
      <c r="S718" s="43"/>
      <c r="T718" s="56"/>
      <c r="U718" s="46"/>
      <c r="V718" s="57"/>
      <c r="W718" s="58"/>
      <c r="X718" s="57"/>
      <c r="Y718" s="46"/>
      <c r="Z718" s="57"/>
      <c r="AA718" s="59"/>
      <c r="AB718" s="60"/>
      <c r="AC718" s="2"/>
      <c r="AD718" s="2"/>
      <c r="AE718" s="2"/>
      <c r="AJ718" s="11">
        <f t="shared" si="346"/>
        <v>13</v>
      </c>
      <c r="AK718" s="11">
        <f t="shared" si="336"/>
        <v>0</v>
      </c>
      <c r="AL718" s="11">
        <f t="shared" si="337"/>
        <v>0</v>
      </c>
      <c r="AM718" s="11">
        <f t="shared" si="338"/>
        <v>0</v>
      </c>
      <c r="AN718" s="11">
        <f t="shared" si="339"/>
        <v>0</v>
      </c>
      <c r="AO718" s="4" t="e">
        <f>IF(#REF!="I",1,IF(#REF!="II",2,IF(#REF!="III",3,IF(#REF!="IV",4))))</f>
        <v>#REF!</v>
      </c>
      <c r="AP718" s="11" t="e">
        <f>IF(#REF!="PULMONAR",1,IF(AND(#REF!="EXTRAPULMONAR",#REF!&lt;&gt;"MENINGEA"),2,IF(AND(#REF!="EXTRAPULMONAR",#REF!="MENINGEA"),3,)))</f>
        <v>#REF!</v>
      </c>
      <c r="AQ7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8" s="4">
        <f t="shared" si="340"/>
        <v>0</v>
      </c>
      <c r="AS718" s="10">
        <f t="shared" si="341"/>
        <v>0</v>
      </c>
      <c r="AT718" s="10">
        <f t="shared" si="342"/>
        <v>0</v>
      </c>
      <c r="AU718" s="10" t="str">
        <f t="shared" si="343"/>
        <v>0</v>
      </c>
      <c r="AV718" s="11" t="e">
        <f t="shared" si="344"/>
        <v>#N/A</v>
      </c>
      <c r="AW718" s="4" t="e">
        <f t="shared" si="345"/>
        <v>#N/A</v>
      </c>
      <c r="AX718" s="10" t="e">
        <f t="shared" si="334"/>
        <v>#N/A</v>
      </c>
      <c r="AY718" s="10" t="e">
        <f t="shared" si="335"/>
        <v>#N/A</v>
      </c>
      <c r="AZ718" s="10" t="e">
        <f t="shared" si="347"/>
        <v>#REF!</v>
      </c>
      <c r="BA718" s="12" t="e">
        <f>IF(BW718=7,0,AJ718&amp;IF(#REF!="SI",1,IF(#REF!="NO",2,IF(#REF!="VIH + PREVIO",3,0))))</f>
        <v>#REF!</v>
      </c>
      <c r="BB718" s="13" t="e">
        <f>IF(AND(#REF!="POSITIVO",#REF!="POSITIVO"),1,IF(#REF!="NEGATIVO",2,IF(#REF!="VIH + PREVIO",3,0)))</f>
        <v>#REF!</v>
      </c>
      <c r="BC718" s="10" t="e">
        <f>IF(#REF!="SI",1,IF(#REF!="NO",2,0))</f>
        <v>#REF!</v>
      </c>
      <c r="BD718" s="10" t="e">
        <f>IF(#REF!="SI",1,IF(#REF!="NO",2,0))</f>
        <v>#REF!</v>
      </c>
      <c r="BE718" s="10" t="e">
        <f>IF(OR(#REF!="VIH + PREVIO",#REF!="VIH + PREVIO",#REF!="VIH + PREVIO"),1,0)</f>
        <v>#REF!</v>
      </c>
      <c r="BF718" s="13" t="e">
        <f>IF(OR(#REF!="POSITIVO",#REF!="NEGATIVO"),1,IF(#REF!="PACIENTE NO ACEPTA",2,IF(#REF!="VIH + PREVIO",3,0)))</f>
        <v>#REF!</v>
      </c>
      <c r="BG718" s="10" t="e">
        <f t="shared" si="348"/>
        <v>#REF!</v>
      </c>
      <c r="BH718" s="10" t="e">
        <f t="shared" si="349"/>
        <v>#REF!</v>
      </c>
      <c r="BI718" s="10" t="e">
        <f t="shared" si="350"/>
        <v>#REF!</v>
      </c>
      <c r="BJ718" s="10" t="e">
        <f t="shared" si="351"/>
        <v>#REF!</v>
      </c>
      <c r="BK718" s="10" t="e">
        <f t="shared" si="352"/>
        <v>#REF!</v>
      </c>
      <c r="BL718" s="10" t="e">
        <f t="shared" si="353"/>
        <v>#REF!</v>
      </c>
      <c r="BM718" s="10" t="e">
        <f>IF(OR(BW718=7,AQ718=6),0,IF(#REF!="I",1,IF(#REF!="II",2,IF(#REF!="III",3,IF(#REF!="IV",4))))&amp;AP718&amp;AQ718&amp;AR718&amp;AS718&amp;AT718&amp;AU718&amp;AX718)</f>
        <v>#REF!</v>
      </c>
      <c r="BN718" s="10" t="e">
        <f t="shared" si="354"/>
        <v>#REF!</v>
      </c>
      <c r="BO718" s="10" t="e">
        <f t="shared" si="355"/>
        <v>#REF!</v>
      </c>
      <c r="BP718" s="10" t="e">
        <f t="shared" si="356"/>
        <v>#REF!</v>
      </c>
      <c r="BQ718" s="10" t="e">
        <f t="shared" si="357"/>
        <v>#REF!</v>
      </c>
      <c r="BR718" s="10" t="e">
        <f t="shared" si="358"/>
        <v>#REF!</v>
      </c>
      <c r="BS718" s="10" t="e">
        <f t="shared" si="359"/>
        <v>#REF!</v>
      </c>
      <c r="BT718" s="10" t="e">
        <f>IF(OR(BW718=7,AQ718=6),0,AO718&amp;IF(#REF!="SI",1,IF(#REF!="NO",2,IF(#REF!="VIH + PREVIO",3,0))))</f>
        <v>#REF!</v>
      </c>
      <c r="BU718" s="10" t="e">
        <f>IF(OR(BW718=7,AQ718=6),0,IF(#REF!="-",1,0))</f>
        <v>#REF!</v>
      </c>
      <c r="BV718" s="10" t="e">
        <f t="shared" si="360"/>
        <v>#REF!</v>
      </c>
      <c r="BW7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8" s="10" t="e">
        <f t="shared" si="361"/>
        <v>#REF!</v>
      </c>
      <c r="BY718" s="10" t="e">
        <f t="shared" si="363"/>
        <v>#REF!</v>
      </c>
      <c r="BZ718" s="10" t="e">
        <f t="shared" si="362"/>
        <v>#REF!</v>
      </c>
      <c r="CA718" s="10"/>
    </row>
    <row r="719" spans="1:79" s="3" customFormat="1" ht="23.25" customHeight="1" x14ac:dyDescent="0.3">
      <c r="A719" s="7">
        <v>717</v>
      </c>
      <c r="B719" s="43"/>
      <c r="C719" s="44"/>
      <c r="D719" s="45"/>
      <c r="E719" s="46"/>
      <c r="F719" s="46"/>
      <c r="G719" s="46"/>
      <c r="H719" s="50"/>
      <c r="I719" s="51"/>
      <c r="J719" s="52"/>
      <c r="K719" s="51"/>
      <c r="L719" s="53"/>
      <c r="M719" s="54"/>
      <c r="N719" s="43"/>
      <c r="O719" s="55"/>
      <c r="P719" s="46"/>
      <c r="Q719" s="46"/>
      <c r="R719" s="46"/>
      <c r="S719" s="43"/>
      <c r="T719" s="56"/>
      <c r="U719" s="46"/>
      <c r="V719" s="57"/>
      <c r="W719" s="58"/>
      <c r="X719" s="57"/>
      <c r="Y719" s="46"/>
      <c r="Z719" s="57"/>
      <c r="AA719" s="59"/>
      <c r="AB719" s="60"/>
      <c r="AC719" s="2"/>
      <c r="AD719" s="2"/>
      <c r="AE719" s="2"/>
      <c r="AJ719" s="11">
        <f t="shared" si="346"/>
        <v>13</v>
      </c>
      <c r="AK719" s="11">
        <f t="shared" si="336"/>
        <v>0</v>
      </c>
      <c r="AL719" s="11">
        <f t="shared" si="337"/>
        <v>0</v>
      </c>
      <c r="AM719" s="11">
        <f t="shared" si="338"/>
        <v>0</v>
      </c>
      <c r="AN719" s="11">
        <f t="shared" si="339"/>
        <v>0</v>
      </c>
      <c r="AO719" s="4" t="e">
        <f>IF(#REF!="I",1,IF(#REF!="II",2,IF(#REF!="III",3,IF(#REF!="IV",4))))</f>
        <v>#REF!</v>
      </c>
      <c r="AP719" s="11" t="e">
        <f>IF(#REF!="PULMONAR",1,IF(AND(#REF!="EXTRAPULMONAR",#REF!&lt;&gt;"MENINGEA"),2,IF(AND(#REF!="EXTRAPULMONAR",#REF!="MENINGEA"),3,)))</f>
        <v>#REF!</v>
      </c>
      <c r="AQ7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19" s="4">
        <f t="shared" si="340"/>
        <v>0</v>
      </c>
      <c r="AS719" s="10">
        <f t="shared" si="341"/>
        <v>0</v>
      </c>
      <c r="AT719" s="10">
        <f t="shared" si="342"/>
        <v>0</v>
      </c>
      <c r="AU719" s="10" t="str">
        <f t="shared" si="343"/>
        <v>0</v>
      </c>
      <c r="AV719" s="11" t="e">
        <f t="shared" si="344"/>
        <v>#N/A</v>
      </c>
      <c r="AW719" s="4" t="e">
        <f t="shared" si="345"/>
        <v>#N/A</v>
      </c>
      <c r="AX719" s="10" t="e">
        <f t="shared" si="334"/>
        <v>#N/A</v>
      </c>
      <c r="AY719" s="10" t="e">
        <f t="shared" si="335"/>
        <v>#N/A</v>
      </c>
      <c r="AZ719" s="10" t="e">
        <f t="shared" si="347"/>
        <v>#REF!</v>
      </c>
      <c r="BA719" s="12" t="e">
        <f>IF(BW719=7,0,AJ719&amp;IF(#REF!="SI",1,IF(#REF!="NO",2,IF(#REF!="VIH + PREVIO",3,0))))</f>
        <v>#REF!</v>
      </c>
      <c r="BB719" s="13" t="e">
        <f>IF(AND(#REF!="POSITIVO",#REF!="POSITIVO"),1,IF(#REF!="NEGATIVO",2,IF(#REF!="VIH + PREVIO",3,0)))</f>
        <v>#REF!</v>
      </c>
      <c r="BC719" s="10" t="e">
        <f>IF(#REF!="SI",1,IF(#REF!="NO",2,0))</f>
        <v>#REF!</v>
      </c>
      <c r="BD719" s="10" t="e">
        <f>IF(#REF!="SI",1,IF(#REF!="NO",2,0))</f>
        <v>#REF!</v>
      </c>
      <c r="BE719" s="10" t="e">
        <f>IF(OR(#REF!="VIH + PREVIO",#REF!="VIH + PREVIO",#REF!="VIH + PREVIO"),1,0)</f>
        <v>#REF!</v>
      </c>
      <c r="BF719" s="13" t="e">
        <f>IF(OR(#REF!="POSITIVO",#REF!="NEGATIVO"),1,IF(#REF!="PACIENTE NO ACEPTA",2,IF(#REF!="VIH + PREVIO",3,0)))</f>
        <v>#REF!</v>
      </c>
      <c r="BG719" s="10" t="e">
        <f t="shared" si="348"/>
        <v>#REF!</v>
      </c>
      <c r="BH719" s="10" t="e">
        <f t="shared" si="349"/>
        <v>#REF!</v>
      </c>
      <c r="BI719" s="10" t="e">
        <f t="shared" si="350"/>
        <v>#REF!</v>
      </c>
      <c r="BJ719" s="10" t="e">
        <f t="shared" si="351"/>
        <v>#REF!</v>
      </c>
      <c r="BK719" s="10" t="e">
        <f t="shared" si="352"/>
        <v>#REF!</v>
      </c>
      <c r="BL719" s="10" t="e">
        <f t="shared" si="353"/>
        <v>#REF!</v>
      </c>
      <c r="BM719" s="10" t="e">
        <f>IF(OR(BW719=7,AQ719=6),0,IF(#REF!="I",1,IF(#REF!="II",2,IF(#REF!="III",3,IF(#REF!="IV",4))))&amp;AP719&amp;AQ719&amp;AR719&amp;AS719&amp;AT719&amp;AU719&amp;AX719)</f>
        <v>#REF!</v>
      </c>
      <c r="BN719" s="10" t="e">
        <f t="shared" si="354"/>
        <v>#REF!</v>
      </c>
      <c r="BO719" s="10" t="e">
        <f t="shared" si="355"/>
        <v>#REF!</v>
      </c>
      <c r="BP719" s="10" t="e">
        <f t="shared" si="356"/>
        <v>#REF!</v>
      </c>
      <c r="BQ719" s="10" t="e">
        <f t="shared" si="357"/>
        <v>#REF!</v>
      </c>
      <c r="BR719" s="10" t="e">
        <f t="shared" si="358"/>
        <v>#REF!</v>
      </c>
      <c r="BS719" s="10" t="e">
        <f t="shared" si="359"/>
        <v>#REF!</v>
      </c>
      <c r="BT719" s="10" t="e">
        <f>IF(OR(BW719=7,AQ719=6),0,AO719&amp;IF(#REF!="SI",1,IF(#REF!="NO",2,IF(#REF!="VIH + PREVIO",3,0))))</f>
        <v>#REF!</v>
      </c>
      <c r="BU719" s="10" t="e">
        <f>IF(OR(BW719=7,AQ719=6),0,IF(#REF!="-",1,0))</f>
        <v>#REF!</v>
      </c>
      <c r="BV719" s="10" t="e">
        <f t="shared" si="360"/>
        <v>#REF!</v>
      </c>
      <c r="BW7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19" s="10" t="e">
        <f t="shared" si="361"/>
        <v>#REF!</v>
      </c>
      <c r="BY719" s="10" t="e">
        <f t="shared" si="363"/>
        <v>#REF!</v>
      </c>
      <c r="BZ719" s="10" t="e">
        <f t="shared" si="362"/>
        <v>#REF!</v>
      </c>
      <c r="CA719" s="10"/>
    </row>
    <row r="720" spans="1:79" s="3" customFormat="1" ht="23.25" customHeight="1" x14ac:dyDescent="0.3">
      <c r="A720" s="7">
        <v>718</v>
      </c>
      <c r="B720" s="43"/>
      <c r="C720" s="44"/>
      <c r="D720" s="45"/>
      <c r="E720" s="46"/>
      <c r="F720" s="46"/>
      <c r="G720" s="46"/>
      <c r="H720" s="50"/>
      <c r="I720" s="51"/>
      <c r="J720" s="52"/>
      <c r="K720" s="51"/>
      <c r="L720" s="53"/>
      <c r="M720" s="54"/>
      <c r="N720" s="43"/>
      <c r="O720" s="55"/>
      <c r="P720" s="46"/>
      <c r="Q720" s="46"/>
      <c r="R720" s="46"/>
      <c r="S720" s="43"/>
      <c r="T720" s="56"/>
      <c r="U720" s="46"/>
      <c r="V720" s="57"/>
      <c r="W720" s="58"/>
      <c r="X720" s="57"/>
      <c r="Y720" s="46"/>
      <c r="Z720" s="57"/>
      <c r="AA720" s="59"/>
      <c r="AB720" s="60"/>
      <c r="AC720" s="2"/>
      <c r="AD720" s="2"/>
      <c r="AE720" s="2"/>
      <c r="AJ720" s="11">
        <f t="shared" si="346"/>
        <v>13</v>
      </c>
      <c r="AK720" s="11">
        <f t="shared" si="336"/>
        <v>0</v>
      </c>
      <c r="AL720" s="11">
        <f t="shared" si="337"/>
        <v>0</v>
      </c>
      <c r="AM720" s="11">
        <f t="shared" si="338"/>
        <v>0</v>
      </c>
      <c r="AN720" s="11">
        <f t="shared" si="339"/>
        <v>0</v>
      </c>
      <c r="AO720" s="4" t="e">
        <f>IF(#REF!="I",1,IF(#REF!="II",2,IF(#REF!="III",3,IF(#REF!="IV",4))))</f>
        <v>#REF!</v>
      </c>
      <c r="AP720" s="11" t="e">
        <f>IF(#REF!="PULMONAR",1,IF(AND(#REF!="EXTRAPULMONAR",#REF!&lt;&gt;"MENINGEA"),2,IF(AND(#REF!="EXTRAPULMONAR",#REF!="MENINGEA"),3,)))</f>
        <v>#REF!</v>
      </c>
      <c r="AQ7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0" s="4">
        <f t="shared" si="340"/>
        <v>0</v>
      </c>
      <c r="AS720" s="10">
        <f t="shared" si="341"/>
        <v>0</v>
      </c>
      <c r="AT720" s="10">
        <f t="shared" si="342"/>
        <v>0</v>
      </c>
      <c r="AU720" s="10" t="str">
        <f t="shared" si="343"/>
        <v>0</v>
      </c>
      <c r="AV720" s="11" t="e">
        <f t="shared" si="344"/>
        <v>#N/A</v>
      </c>
      <c r="AW720" s="4" t="e">
        <f t="shared" si="345"/>
        <v>#N/A</v>
      </c>
      <c r="AX720" s="10" t="e">
        <f t="shared" si="334"/>
        <v>#N/A</v>
      </c>
      <c r="AY720" s="10" t="e">
        <f t="shared" si="335"/>
        <v>#N/A</v>
      </c>
      <c r="AZ720" s="10" t="e">
        <f t="shared" si="347"/>
        <v>#REF!</v>
      </c>
      <c r="BA720" s="12" t="e">
        <f>IF(BW720=7,0,AJ720&amp;IF(#REF!="SI",1,IF(#REF!="NO",2,IF(#REF!="VIH + PREVIO",3,0))))</f>
        <v>#REF!</v>
      </c>
      <c r="BB720" s="13" t="e">
        <f>IF(AND(#REF!="POSITIVO",#REF!="POSITIVO"),1,IF(#REF!="NEGATIVO",2,IF(#REF!="VIH + PREVIO",3,0)))</f>
        <v>#REF!</v>
      </c>
      <c r="BC720" s="10" t="e">
        <f>IF(#REF!="SI",1,IF(#REF!="NO",2,0))</f>
        <v>#REF!</v>
      </c>
      <c r="BD720" s="10" t="e">
        <f>IF(#REF!="SI",1,IF(#REF!="NO",2,0))</f>
        <v>#REF!</v>
      </c>
      <c r="BE720" s="10" t="e">
        <f>IF(OR(#REF!="VIH + PREVIO",#REF!="VIH + PREVIO",#REF!="VIH + PREVIO"),1,0)</f>
        <v>#REF!</v>
      </c>
      <c r="BF720" s="13" t="e">
        <f>IF(OR(#REF!="POSITIVO",#REF!="NEGATIVO"),1,IF(#REF!="PACIENTE NO ACEPTA",2,IF(#REF!="VIH + PREVIO",3,0)))</f>
        <v>#REF!</v>
      </c>
      <c r="BG720" s="10" t="e">
        <f t="shared" si="348"/>
        <v>#REF!</v>
      </c>
      <c r="BH720" s="10" t="e">
        <f t="shared" si="349"/>
        <v>#REF!</v>
      </c>
      <c r="BI720" s="10" t="e">
        <f t="shared" si="350"/>
        <v>#REF!</v>
      </c>
      <c r="BJ720" s="10" t="e">
        <f t="shared" si="351"/>
        <v>#REF!</v>
      </c>
      <c r="BK720" s="10" t="e">
        <f t="shared" si="352"/>
        <v>#REF!</v>
      </c>
      <c r="BL720" s="10" t="e">
        <f t="shared" si="353"/>
        <v>#REF!</v>
      </c>
      <c r="BM720" s="10" t="e">
        <f>IF(OR(BW720=7,AQ720=6),0,IF(#REF!="I",1,IF(#REF!="II",2,IF(#REF!="III",3,IF(#REF!="IV",4))))&amp;AP720&amp;AQ720&amp;AR720&amp;AS720&amp;AT720&amp;AU720&amp;AX720)</f>
        <v>#REF!</v>
      </c>
      <c r="BN720" s="10" t="e">
        <f t="shared" si="354"/>
        <v>#REF!</v>
      </c>
      <c r="BO720" s="10" t="e">
        <f t="shared" si="355"/>
        <v>#REF!</v>
      </c>
      <c r="BP720" s="10" t="e">
        <f t="shared" si="356"/>
        <v>#REF!</v>
      </c>
      <c r="BQ720" s="10" t="e">
        <f t="shared" si="357"/>
        <v>#REF!</v>
      </c>
      <c r="BR720" s="10" t="e">
        <f t="shared" si="358"/>
        <v>#REF!</v>
      </c>
      <c r="BS720" s="10" t="e">
        <f t="shared" si="359"/>
        <v>#REF!</v>
      </c>
      <c r="BT720" s="10" t="e">
        <f>IF(OR(BW720=7,AQ720=6),0,AO720&amp;IF(#REF!="SI",1,IF(#REF!="NO",2,IF(#REF!="VIH + PREVIO",3,0))))</f>
        <v>#REF!</v>
      </c>
      <c r="BU720" s="10" t="e">
        <f>IF(OR(BW720=7,AQ720=6),0,IF(#REF!="-",1,0))</f>
        <v>#REF!</v>
      </c>
      <c r="BV720" s="10" t="e">
        <f t="shared" si="360"/>
        <v>#REF!</v>
      </c>
      <c r="BW7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0" s="10" t="e">
        <f t="shared" si="361"/>
        <v>#REF!</v>
      </c>
      <c r="BY720" s="10" t="e">
        <f t="shared" si="363"/>
        <v>#REF!</v>
      </c>
      <c r="BZ720" s="10" t="e">
        <f t="shared" si="362"/>
        <v>#REF!</v>
      </c>
      <c r="CA720" s="10"/>
    </row>
    <row r="721" spans="1:79" s="3" customFormat="1" ht="23.25" customHeight="1" x14ac:dyDescent="0.3">
      <c r="A721" s="7">
        <v>719</v>
      </c>
      <c r="B721" s="43"/>
      <c r="C721" s="44"/>
      <c r="D721" s="45"/>
      <c r="E721" s="46"/>
      <c r="F721" s="46"/>
      <c r="G721" s="46"/>
      <c r="H721" s="50"/>
      <c r="I721" s="51"/>
      <c r="J721" s="52"/>
      <c r="K721" s="51"/>
      <c r="L721" s="53"/>
      <c r="M721" s="54"/>
      <c r="N721" s="43"/>
      <c r="O721" s="55"/>
      <c r="P721" s="46"/>
      <c r="Q721" s="46"/>
      <c r="R721" s="46"/>
      <c r="S721" s="43"/>
      <c r="T721" s="56"/>
      <c r="U721" s="46"/>
      <c r="V721" s="57"/>
      <c r="W721" s="58"/>
      <c r="X721" s="57"/>
      <c r="Y721" s="46"/>
      <c r="Z721" s="57"/>
      <c r="AA721" s="59"/>
      <c r="AB721" s="60"/>
      <c r="AC721" s="2"/>
      <c r="AD721" s="2"/>
      <c r="AE721" s="2"/>
      <c r="AJ721" s="11">
        <f t="shared" si="346"/>
        <v>13</v>
      </c>
      <c r="AK721" s="11">
        <f t="shared" si="336"/>
        <v>0</v>
      </c>
      <c r="AL721" s="11">
        <f t="shared" si="337"/>
        <v>0</v>
      </c>
      <c r="AM721" s="11">
        <f t="shared" si="338"/>
        <v>0</v>
      </c>
      <c r="AN721" s="11">
        <f t="shared" si="339"/>
        <v>0</v>
      </c>
      <c r="AO721" s="4" t="e">
        <f>IF(#REF!="I",1,IF(#REF!="II",2,IF(#REF!="III",3,IF(#REF!="IV",4))))</f>
        <v>#REF!</v>
      </c>
      <c r="AP721" s="11" t="e">
        <f>IF(#REF!="PULMONAR",1,IF(AND(#REF!="EXTRAPULMONAR",#REF!&lt;&gt;"MENINGEA"),2,IF(AND(#REF!="EXTRAPULMONAR",#REF!="MENINGEA"),3,)))</f>
        <v>#REF!</v>
      </c>
      <c r="AQ7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1" s="4">
        <f t="shared" si="340"/>
        <v>0</v>
      </c>
      <c r="AS721" s="10">
        <f t="shared" si="341"/>
        <v>0</v>
      </c>
      <c r="AT721" s="10">
        <f t="shared" si="342"/>
        <v>0</v>
      </c>
      <c r="AU721" s="10" t="str">
        <f t="shared" si="343"/>
        <v>0</v>
      </c>
      <c r="AV721" s="11" t="e">
        <f t="shared" si="344"/>
        <v>#N/A</v>
      </c>
      <c r="AW721" s="4" t="e">
        <f t="shared" si="345"/>
        <v>#N/A</v>
      </c>
      <c r="AX721" s="10" t="e">
        <f t="shared" si="334"/>
        <v>#N/A</v>
      </c>
      <c r="AY721" s="10" t="e">
        <f t="shared" si="335"/>
        <v>#N/A</v>
      </c>
      <c r="AZ721" s="10" t="e">
        <f t="shared" si="347"/>
        <v>#REF!</v>
      </c>
      <c r="BA721" s="12" t="e">
        <f>IF(BW721=7,0,AJ721&amp;IF(#REF!="SI",1,IF(#REF!="NO",2,IF(#REF!="VIH + PREVIO",3,0))))</f>
        <v>#REF!</v>
      </c>
      <c r="BB721" s="13" t="e">
        <f>IF(AND(#REF!="POSITIVO",#REF!="POSITIVO"),1,IF(#REF!="NEGATIVO",2,IF(#REF!="VIH + PREVIO",3,0)))</f>
        <v>#REF!</v>
      </c>
      <c r="BC721" s="10" t="e">
        <f>IF(#REF!="SI",1,IF(#REF!="NO",2,0))</f>
        <v>#REF!</v>
      </c>
      <c r="BD721" s="10" t="e">
        <f>IF(#REF!="SI",1,IF(#REF!="NO",2,0))</f>
        <v>#REF!</v>
      </c>
      <c r="BE721" s="10" t="e">
        <f>IF(OR(#REF!="VIH + PREVIO",#REF!="VIH + PREVIO",#REF!="VIH + PREVIO"),1,0)</f>
        <v>#REF!</v>
      </c>
      <c r="BF721" s="13" t="e">
        <f>IF(OR(#REF!="POSITIVO",#REF!="NEGATIVO"),1,IF(#REF!="PACIENTE NO ACEPTA",2,IF(#REF!="VIH + PREVIO",3,0)))</f>
        <v>#REF!</v>
      </c>
      <c r="BG721" s="10" t="e">
        <f t="shared" si="348"/>
        <v>#REF!</v>
      </c>
      <c r="BH721" s="10" t="e">
        <f t="shared" si="349"/>
        <v>#REF!</v>
      </c>
      <c r="BI721" s="10" t="e">
        <f t="shared" si="350"/>
        <v>#REF!</v>
      </c>
      <c r="BJ721" s="10" t="e">
        <f t="shared" si="351"/>
        <v>#REF!</v>
      </c>
      <c r="BK721" s="10" t="e">
        <f t="shared" si="352"/>
        <v>#REF!</v>
      </c>
      <c r="BL721" s="10" t="e">
        <f t="shared" si="353"/>
        <v>#REF!</v>
      </c>
      <c r="BM721" s="10" t="e">
        <f>IF(OR(BW721=7,AQ721=6),0,IF(#REF!="I",1,IF(#REF!="II",2,IF(#REF!="III",3,IF(#REF!="IV",4))))&amp;AP721&amp;AQ721&amp;AR721&amp;AS721&amp;AT721&amp;AU721&amp;AX721)</f>
        <v>#REF!</v>
      </c>
      <c r="BN721" s="10" t="e">
        <f t="shared" si="354"/>
        <v>#REF!</v>
      </c>
      <c r="BO721" s="10" t="e">
        <f t="shared" si="355"/>
        <v>#REF!</v>
      </c>
      <c r="BP721" s="10" t="e">
        <f t="shared" si="356"/>
        <v>#REF!</v>
      </c>
      <c r="BQ721" s="10" t="e">
        <f t="shared" si="357"/>
        <v>#REF!</v>
      </c>
      <c r="BR721" s="10" t="e">
        <f t="shared" si="358"/>
        <v>#REF!</v>
      </c>
      <c r="BS721" s="10" t="e">
        <f t="shared" si="359"/>
        <v>#REF!</v>
      </c>
      <c r="BT721" s="10" t="e">
        <f>IF(OR(BW721=7,AQ721=6),0,AO721&amp;IF(#REF!="SI",1,IF(#REF!="NO",2,IF(#REF!="VIH + PREVIO",3,0))))</f>
        <v>#REF!</v>
      </c>
      <c r="BU721" s="10" t="e">
        <f>IF(OR(BW721=7,AQ721=6),0,IF(#REF!="-",1,0))</f>
        <v>#REF!</v>
      </c>
      <c r="BV721" s="10" t="e">
        <f t="shared" si="360"/>
        <v>#REF!</v>
      </c>
      <c r="BW7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1" s="10" t="e">
        <f t="shared" si="361"/>
        <v>#REF!</v>
      </c>
      <c r="BY721" s="10" t="e">
        <f t="shared" si="363"/>
        <v>#REF!</v>
      </c>
      <c r="BZ721" s="10" t="e">
        <f t="shared" si="362"/>
        <v>#REF!</v>
      </c>
      <c r="CA721" s="10"/>
    </row>
    <row r="722" spans="1:79" s="3" customFormat="1" ht="23.25" customHeight="1" x14ac:dyDescent="0.3">
      <c r="A722" s="7">
        <v>720</v>
      </c>
      <c r="B722" s="43"/>
      <c r="C722" s="44"/>
      <c r="D722" s="45"/>
      <c r="E722" s="46"/>
      <c r="F722" s="46"/>
      <c r="G722" s="46"/>
      <c r="H722" s="50"/>
      <c r="I722" s="51"/>
      <c r="J722" s="52"/>
      <c r="K722" s="51"/>
      <c r="L722" s="53"/>
      <c r="M722" s="54"/>
      <c r="N722" s="43"/>
      <c r="O722" s="55"/>
      <c r="P722" s="46"/>
      <c r="Q722" s="46"/>
      <c r="R722" s="46"/>
      <c r="S722" s="43"/>
      <c r="T722" s="56"/>
      <c r="U722" s="46"/>
      <c r="V722" s="57"/>
      <c r="W722" s="58"/>
      <c r="X722" s="57"/>
      <c r="Y722" s="46"/>
      <c r="Z722" s="57"/>
      <c r="AA722" s="59"/>
      <c r="AB722" s="60"/>
      <c r="AC722" s="2"/>
      <c r="AD722" s="2"/>
      <c r="AE722" s="2"/>
      <c r="AJ722" s="11">
        <f t="shared" si="346"/>
        <v>13</v>
      </c>
      <c r="AK722" s="11">
        <f t="shared" si="336"/>
        <v>0</v>
      </c>
      <c r="AL722" s="11">
        <f t="shared" si="337"/>
        <v>0</v>
      </c>
      <c r="AM722" s="11">
        <f t="shared" si="338"/>
        <v>0</v>
      </c>
      <c r="AN722" s="11">
        <f t="shared" si="339"/>
        <v>0</v>
      </c>
      <c r="AO722" s="4" t="e">
        <f>IF(#REF!="I",1,IF(#REF!="II",2,IF(#REF!="III",3,IF(#REF!="IV",4))))</f>
        <v>#REF!</v>
      </c>
      <c r="AP722" s="11" t="e">
        <f>IF(#REF!="PULMONAR",1,IF(AND(#REF!="EXTRAPULMONAR",#REF!&lt;&gt;"MENINGEA"),2,IF(AND(#REF!="EXTRAPULMONAR",#REF!="MENINGEA"),3,)))</f>
        <v>#REF!</v>
      </c>
      <c r="AQ7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2" s="4">
        <f t="shared" si="340"/>
        <v>0</v>
      </c>
      <c r="AS722" s="10">
        <f t="shared" si="341"/>
        <v>0</v>
      </c>
      <c r="AT722" s="10">
        <f t="shared" si="342"/>
        <v>0</v>
      </c>
      <c r="AU722" s="10" t="str">
        <f t="shared" si="343"/>
        <v>0</v>
      </c>
      <c r="AV722" s="11" t="e">
        <f t="shared" si="344"/>
        <v>#N/A</v>
      </c>
      <c r="AW722" s="4" t="e">
        <f t="shared" si="345"/>
        <v>#N/A</v>
      </c>
      <c r="AX722" s="10" t="e">
        <f t="shared" si="334"/>
        <v>#N/A</v>
      </c>
      <c r="AY722" s="10" t="e">
        <f t="shared" si="335"/>
        <v>#N/A</v>
      </c>
      <c r="AZ722" s="10" t="e">
        <f t="shared" si="347"/>
        <v>#REF!</v>
      </c>
      <c r="BA722" s="12" t="e">
        <f>IF(BW722=7,0,AJ722&amp;IF(#REF!="SI",1,IF(#REF!="NO",2,IF(#REF!="VIH + PREVIO",3,0))))</f>
        <v>#REF!</v>
      </c>
      <c r="BB722" s="13" t="e">
        <f>IF(AND(#REF!="POSITIVO",#REF!="POSITIVO"),1,IF(#REF!="NEGATIVO",2,IF(#REF!="VIH + PREVIO",3,0)))</f>
        <v>#REF!</v>
      </c>
      <c r="BC722" s="10" t="e">
        <f>IF(#REF!="SI",1,IF(#REF!="NO",2,0))</f>
        <v>#REF!</v>
      </c>
      <c r="BD722" s="10" t="e">
        <f>IF(#REF!="SI",1,IF(#REF!="NO",2,0))</f>
        <v>#REF!</v>
      </c>
      <c r="BE722" s="10" t="e">
        <f>IF(OR(#REF!="VIH + PREVIO",#REF!="VIH + PREVIO",#REF!="VIH + PREVIO"),1,0)</f>
        <v>#REF!</v>
      </c>
      <c r="BF722" s="13" t="e">
        <f>IF(OR(#REF!="POSITIVO",#REF!="NEGATIVO"),1,IF(#REF!="PACIENTE NO ACEPTA",2,IF(#REF!="VIH + PREVIO",3,0)))</f>
        <v>#REF!</v>
      </c>
      <c r="BG722" s="10" t="e">
        <f t="shared" si="348"/>
        <v>#REF!</v>
      </c>
      <c r="BH722" s="10" t="e">
        <f t="shared" si="349"/>
        <v>#REF!</v>
      </c>
      <c r="BI722" s="10" t="e">
        <f t="shared" si="350"/>
        <v>#REF!</v>
      </c>
      <c r="BJ722" s="10" t="e">
        <f t="shared" si="351"/>
        <v>#REF!</v>
      </c>
      <c r="BK722" s="10" t="e">
        <f t="shared" si="352"/>
        <v>#REF!</v>
      </c>
      <c r="BL722" s="10" t="e">
        <f t="shared" si="353"/>
        <v>#REF!</v>
      </c>
      <c r="BM722" s="10" t="e">
        <f>IF(OR(BW722=7,AQ722=6),0,IF(#REF!="I",1,IF(#REF!="II",2,IF(#REF!="III",3,IF(#REF!="IV",4))))&amp;AP722&amp;AQ722&amp;AR722&amp;AS722&amp;AT722&amp;AU722&amp;AX722)</f>
        <v>#REF!</v>
      </c>
      <c r="BN722" s="10" t="e">
        <f t="shared" si="354"/>
        <v>#REF!</v>
      </c>
      <c r="BO722" s="10" t="e">
        <f t="shared" si="355"/>
        <v>#REF!</v>
      </c>
      <c r="BP722" s="10" t="e">
        <f t="shared" si="356"/>
        <v>#REF!</v>
      </c>
      <c r="BQ722" s="10" t="e">
        <f t="shared" si="357"/>
        <v>#REF!</v>
      </c>
      <c r="BR722" s="10" t="e">
        <f t="shared" si="358"/>
        <v>#REF!</v>
      </c>
      <c r="BS722" s="10" t="e">
        <f t="shared" si="359"/>
        <v>#REF!</v>
      </c>
      <c r="BT722" s="10" t="e">
        <f>IF(OR(BW722=7,AQ722=6),0,AO722&amp;IF(#REF!="SI",1,IF(#REF!="NO",2,IF(#REF!="VIH + PREVIO",3,0))))</f>
        <v>#REF!</v>
      </c>
      <c r="BU722" s="10" t="e">
        <f>IF(OR(BW722=7,AQ722=6),0,IF(#REF!="-",1,0))</f>
        <v>#REF!</v>
      </c>
      <c r="BV722" s="10" t="e">
        <f t="shared" si="360"/>
        <v>#REF!</v>
      </c>
      <c r="BW7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2" s="10" t="e">
        <f t="shared" si="361"/>
        <v>#REF!</v>
      </c>
      <c r="BY722" s="10" t="e">
        <f t="shared" si="363"/>
        <v>#REF!</v>
      </c>
      <c r="BZ722" s="10" t="e">
        <f t="shared" si="362"/>
        <v>#REF!</v>
      </c>
      <c r="CA722" s="10"/>
    </row>
    <row r="723" spans="1:79" s="3" customFormat="1" ht="23.25" customHeight="1" x14ac:dyDescent="0.3">
      <c r="A723" s="7">
        <v>721</v>
      </c>
      <c r="B723" s="43"/>
      <c r="C723" s="44"/>
      <c r="D723" s="45"/>
      <c r="E723" s="46"/>
      <c r="F723" s="46"/>
      <c r="G723" s="46"/>
      <c r="H723" s="50"/>
      <c r="I723" s="51"/>
      <c r="J723" s="52"/>
      <c r="K723" s="51"/>
      <c r="L723" s="53"/>
      <c r="M723" s="54"/>
      <c r="N723" s="43"/>
      <c r="O723" s="55"/>
      <c r="P723" s="46"/>
      <c r="Q723" s="46"/>
      <c r="R723" s="46"/>
      <c r="S723" s="43"/>
      <c r="T723" s="56"/>
      <c r="U723" s="46"/>
      <c r="V723" s="57"/>
      <c r="W723" s="58"/>
      <c r="X723" s="57"/>
      <c r="Y723" s="46"/>
      <c r="Z723" s="57"/>
      <c r="AA723" s="59"/>
      <c r="AB723" s="60"/>
      <c r="AC723" s="2"/>
      <c r="AD723" s="2"/>
      <c r="AE723" s="2"/>
      <c r="AJ723" s="11">
        <f t="shared" si="346"/>
        <v>13</v>
      </c>
      <c r="AK723" s="11">
        <f t="shared" si="336"/>
        <v>0</v>
      </c>
      <c r="AL723" s="11">
        <f t="shared" si="337"/>
        <v>0</v>
      </c>
      <c r="AM723" s="11">
        <f t="shared" si="338"/>
        <v>0</v>
      </c>
      <c r="AN723" s="11">
        <f t="shared" si="339"/>
        <v>0</v>
      </c>
      <c r="AO723" s="4" t="e">
        <f>IF(#REF!="I",1,IF(#REF!="II",2,IF(#REF!="III",3,IF(#REF!="IV",4))))</f>
        <v>#REF!</v>
      </c>
      <c r="AP723" s="11" t="e">
        <f>IF(#REF!="PULMONAR",1,IF(AND(#REF!="EXTRAPULMONAR",#REF!&lt;&gt;"MENINGEA"),2,IF(AND(#REF!="EXTRAPULMONAR",#REF!="MENINGEA"),3,)))</f>
        <v>#REF!</v>
      </c>
      <c r="AQ7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3" s="4">
        <f t="shared" si="340"/>
        <v>0</v>
      </c>
      <c r="AS723" s="10">
        <f t="shared" si="341"/>
        <v>0</v>
      </c>
      <c r="AT723" s="10">
        <f t="shared" si="342"/>
        <v>0</v>
      </c>
      <c r="AU723" s="10" t="str">
        <f t="shared" si="343"/>
        <v>0</v>
      </c>
      <c r="AV723" s="11" t="e">
        <f t="shared" si="344"/>
        <v>#N/A</v>
      </c>
      <c r="AW723" s="4" t="e">
        <f t="shared" si="345"/>
        <v>#N/A</v>
      </c>
      <c r="AX723" s="10" t="e">
        <f t="shared" si="334"/>
        <v>#N/A</v>
      </c>
      <c r="AY723" s="10" t="e">
        <f t="shared" si="335"/>
        <v>#N/A</v>
      </c>
      <c r="AZ723" s="10" t="e">
        <f t="shared" si="347"/>
        <v>#REF!</v>
      </c>
      <c r="BA723" s="12" t="e">
        <f>IF(BW723=7,0,AJ723&amp;IF(#REF!="SI",1,IF(#REF!="NO",2,IF(#REF!="VIH + PREVIO",3,0))))</f>
        <v>#REF!</v>
      </c>
      <c r="BB723" s="13" t="e">
        <f>IF(AND(#REF!="POSITIVO",#REF!="POSITIVO"),1,IF(#REF!="NEGATIVO",2,IF(#REF!="VIH + PREVIO",3,0)))</f>
        <v>#REF!</v>
      </c>
      <c r="BC723" s="10" t="e">
        <f>IF(#REF!="SI",1,IF(#REF!="NO",2,0))</f>
        <v>#REF!</v>
      </c>
      <c r="BD723" s="10" t="e">
        <f>IF(#REF!="SI",1,IF(#REF!="NO",2,0))</f>
        <v>#REF!</v>
      </c>
      <c r="BE723" s="10" t="e">
        <f>IF(OR(#REF!="VIH + PREVIO",#REF!="VIH + PREVIO",#REF!="VIH + PREVIO"),1,0)</f>
        <v>#REF!</v>
      </c>
      <c r="BF723" s="13" t="e">
        <f>IF(OR(#REF!="POSITIVO",#REF!="NEGATIVO"),1,IF(#REF!="PACIENTE NO ACEPTA",2,IF(#REF!="VIH + PREVIO",3,0)))</f>
        <v>#REF!</v>
      </c>
      <c r="BG723" s="10" t="e">
        <f t="shared" si="348"/>
        <v>#REF!</v>
      </c>
      <c r="BH723" s="10" t="e">
        <f t="shared" si="349"/>
        <v>#REF!</v>
      </c>
      <c r="BI723" s="10" t="e">
        <f t="shared" si="350"/>
        <v>#REF!</v>
      </c>
      <c r="BJ723" s="10" t="e">
        <f t="shared" si="351"/>
        <v>#REF!</v>
      </c>
      <c r="BK723" s="10" t="e">
        <f t="shared" si="352"/>
        <v>#REF!</v>
      </c>
      <c r="BL723" s="10" t="e">
        <f t="shared" si="353"/>
        <v>#REF!</v>
      </c>
      <c r="BM723" s="10" t="e">
        <f>IF(OR(BW723=7,AQ723=6),0,IF(#REF!="I",1,IF(#REF!="II",2,IF(#REF!="III",3,IF(#REF!="IV",4))))&amp;AP723&amp;AQ723&amp;AR723&amp;AS723&amp;AT723&amp;AU723&amp;AX723)</f>
        <v>#REF!</v>
      </c>
      <c r="BN723" s="10" t="e">
        <f t="shared" si="354"/>
        <v>#REF!</v>
      </c>
      <c r="BO723" s="10" t="e">
        <f t="shared" si="355"/>
        <v>#REF!</v>
      </c>
      <c r="BP723" s="10" t="e">
        <f t="shared" si="356"/>
        <v>#REF!</v>
      </c>
      <c r="BQ723" s="10" t="e">
        <f t="shared" si="357"/>
        <v>#REF!</v>
      </c>
      <c r="BR723" s="10" t="e">
        <f t="shared" si="358"/>
        <v>#REF!</v>
      </c>
      <c r="BS723" s="10" t="e">
        <f t="shared" si="359"/>
        <v>#REF!</v>
      </c>
      <c r="BT723" s="10" t="e">
        <f>IF(OR(BW723=7,AQ723=6),0,AO723&amp;IF(#REF!="SI",1,IF(#REF!="NO",2,IF(#REF!="VIH + PREVIO",3,0))))</f>
        <v>#REF!</v>
      </c>
      <c r="BU723" s="10" t="e">
        <f>IF(OR(BW723=7,AQ723=6),0,IF(#REF!="-",1,0))</f>
        <v>#REF!</v>
      </c>
      <c r="BV723" s="10" t="e">
        <f t="shared" si="360"/>
        <v>#REF!</v>
      </c>
      <c r="BW7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3" s="10" t="e">
        <f t="shared" si="361"/>
        <v>#REF!</v>
      </c>
      <c r="BY723" s="10" t="e">
        <f t="shared" si="363"/>
        <v>#REF!</v>
      </c>
      <c r="BZ723" s="10" t="e">
        <f t="shared" si="362"/>
        <v>#REF!</v>
      </c>
      <c r="CA723" s="10"/>
    </row>
    <row r="724" spans="1:79" s="3" customFormat="1" ht="23.25" customHeight="1" x14ac:dyDescent="0.3">
      <c r="A724" s="7">
        <v>722</v>
      </c>
      <c r="B724" s="43"/>
      <c r="C724" s="44"/>
      <c r="D724" s="45"/>
      <c r="E724" s="46"/>
      <c r="F724" s="46"/>
      <c r="G724" s="46"/>
      <c r="H724" s="50"/>
      <c r="I724" s="51"/>
      <c r="J724" s="52"/>
      <c r="K724" s="51"/>
      <c r="L724" s="53"/>
      <c r="M724" s="54"/>
      <c r="N724" s="43"/>
      <c r="O724" s="55"/>
      <c r="P724" s="46"/>
      <c r="Q724" s="46"/>
      <c r="R724" s="46"/>
      <c r="S724" s="43"/>
      <c r="T724" s="56"/>
      <c r="U724" s="46"/>
      <c r="V724" s="57"/>
      <c r="W724" s="58"/>
      <c r="X724" s="57"/>
      <c r="Y724" s="46"/>
      <c r="Z724" s="57"/>
      <c r="AA724" s="59"/>
      <c r="AB724" s="60"/>
      <c r="AC724" s="2"/>
      <c r="AD724" s="2"/>
      <c r="AE724" s="2"/>
      <c r="AJ724" s="11">
        <f t="shared" si="346"/>
        <v>13</v>
      </c>
      <c r="AK724" s="11">
        <f t="shared" si="336"/>
        <v>0</v>
      </c>
      <c r="AL724" s="11">
        <f t="shared" si="337"/>
        <v>0</v>
      </c>
      <c r="AM724" s="11">
        <f t="shared" si="338"/>
        <v>0</v>
      </c>
      <c r="AN724" s="11">
        <f t="shared" si="339"/>
        <v>0</v>
      </c>
      <c r="AO724" s="4" t="e">
        <f>IF(#REF!="I",1,IF(#REF!="II",2,IF(#REF!="III",3,IF(#REF!="IV",4))))</f>
        <v>#REF!</v>
      </c>
      <c r="AP724" s="11" t="e">
        <f>IF(#REF!="PULMONAR",1,IF(AND(#REF!="EXTRAPULMONAR",#REF!&lt;&gt;"MENINGEA"),2,IF(AND(#REF!="EXTRAPULMONAR",#REF!="MENINGEA"),3,)))</f>
        <v>#REF!</v>
      </c>
      <c r="AQ7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4" s="4">
        <f t="shared" si="340"/>
        <v>0</v>
      </c>
      <c r="AS724" s="10">
        <f t="shared" si="341"/>
        <v>0</v>
      </c>
      <c r="AT724" s="10">
        <f t="shared" si="342"/>
        <v>0</v>
      </c>
      <c r="AU724" s="10" t="str">
        <f t="shared" si="343"/>
        <v>0</v>
      </c>
      <c r="AV724" s="11" t="e">
        <f t="shared" si="344"/>
        <v>#N/A</v>
      </c>
      <c r="AW724" s="4" t="e">
        <f t="shared" si="345"/>
        <v>#N/A</v>
      </c>
      <c r="AX724" s="10" t="e">
        <f t="shared" si="334"/>
        <v>#N/A</v>
      </c>
      <c r="AY724" s="10" t="e">
        <f t="shared" si="335"/>
        <v>#N/A</v>
      </c>
      <c r="AZ724" s="10" t="e">
        <f t="shared" si="347"/>
        <v>#REF!</v>
      </c>
      <c r="BA724" s="12" t="e">
        <f>IF(BW724=7,0,AJ724&amp;IF(#REF!="SI",1,IF(#REF!="NO",2,IF(#REF!="VIH + PREVIO",3,0))))</f>
        <v>#REF!</v>
      </c>
      <c r="BB724" s="13" t="e">
        <f>IF(AND(#REF!="POSITIVO",#REF!="POSITIVO"),1,IF(#REF!="NEGATIVO",2,IF(#REF!="VIH + PREVIO",3,0)))</f>
        <v>#REF!</v>
      </c>
      <c r="BC724" s="10" t="e">
        <f>IF(#REF!="SI",1,IF(#REF!="NO",2,0))</f>
        <v>#REF!</v>
      </c>
      <c r="BD724" s="10" t="e">
        <f>IF(#REF!="SI",1,IF(#REF!="NO",2,0))</f>
        <v>#REF!</v>
      </c>
      <c r="BE724" s="10" t="e">
        <f>IF(OR(#REF!="VIH + PREVIO",#REF!="VIH + PREVIO",#REF!="VIH + PREVIO"),1,0)</f>
        <v>#REF!</v>
      </c>
      <c r="BF724" s="13" t="e">
        <f>IF(OR(#REF!="POSITIVO",#REF!="NEGATIVO"),1,IF(#REF!="PACIENTE NO ACEPTA",2,IF(#REF!="VIH + PREVIO",3,0)))</f>
        <v>#REF!</v>
      </c>
      <c r="BG724" s="10" t="e">
        <f t="shared" si="348"/>
        <v>#REF!</v>
      </c>
      <c r="BH724" s="10" t="e">
        <f t="shared" si="349"/>
        <v>#REF!</v>
      </c>
      <c r="BI724" s="10" t="e">
        <f t="shared" si="350"/>
        <v>#REF!</v>
      </c>
      <c r="BJ724" s="10" t="e">
        <f t="shared" si="351"/>
        <v>#REF!</v>
      </c>
      <c r="BK724" s="10" t="e">
        <f t="shared" si="352"/>
        <v>#REF!</v>
      </c>
      <c r="BL724" s="10" t="e">
        <f t="shared" si="353"/>
        <v>#REF!</v>
      </c>
      <c r="BM724" s="10" t="e">
        <f>IF(OR(BW724=7,AQ724=6),0,IF(#REF!="I",1,IF(#REF!="II",2,IF(#REF!="III",3,IF(#REF!="IV",4))))&amp;AP724&amp;AQ724&amp;AR724&amp;AS724&amp;AT724&amp;AU724&amp;AX724)</f>
        <v>#REF!</v>
      </c>
      <c r="BN724" s="10" t="e">
        <f t="shared" si="354"/>
        <v>#REF!</v>
      </c>
      <c r="BO724" s="10" t="e">
        <f t="shared" si="355"/>
        <v>#REF!</v>
      </c>
      <c r="BP724" s="10" t="e">
        <f t="shared" si="356"/>
        <v>#REF!</v>
      </c>
      <c r="BQ724" s="10" t="e">
        <f t="shared" si="357"/>
        <v>#REF!</v>
      </c>
      <c r="BR724" s="10" t="e">
        <f t="shared" si="358"/>
        <v>#REF!</v>
      </c>
      <c r="BS724" s="10" t="e">
        <f t="shared" si="359"/>
        <v>#REF!</v>
      </c>
      <c r="BT724" s="10" t="e">
        <f>IF(OR(BW724=7,AQ724=6),0,AO724&amp;IF(#REF!="SI",1,IF(#REF!="NO",2,IF(#REF!="VIH + PREVIO",3,0))))</f>
        <v>#REF!</v>
      </c>
      <c r="BU724" s="10" t="e">
        <f>IF(OR(BW724=7,AQ724=6),0,IF(#REF!="-",1,0))</f>
        <v>#REF!</v>
      </c>
      <c r="BV724" s="10" t="e">
        <f t="shared" si="360"/>
        <v>#REF!</v>
      </c>
      <c r="BW7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4" s="10" t="e">
        <f t="shared" si="361"/>
        <v>#REF!</v>
      </c>
      <c r="BY724" s="10" t="e">
        <f t="shared" si="363"/>
        <v>#REF!</v>
      </c>
      <c r="BZ724" s="10" t="e">
        <f t="shared" si="362"/>
        <v>#REF!</v>
      </c>
      <c r="CA724" s="10"/>
    </row>
    <row r="725" spans="1:79" s="3" customFormat="1" ht="23.25" customHeight="1" x14ac:dyDescent="0.3">
      <c r="A725" s="7">
        <v>723</v>
      </c>
      <c r="B725" s="43"/>
      <c r="C725" s="44"/>
      <c r="D725" s="45"/>
      <c r="E725" s="46"/>
      <c r="F725" s="46"/>
      <c r="G725" s="46"/>
      <c r="H725" s="50"/>
      <c r="I725" s="51"/>
      <c r="J725" s="52"/>
      <c r="K725" s="51"/>
      <c r="L725" s="53"/>
      <c r="M725" s="54"/>
      <c r="N725" s="43"/>
      <c r="O725" s="55"/>
      <c r="P725" s="46"/>
      <c r="Q725" s="46"/>
      <c r="R725" s="46"/>
      <c r="S725" s="43"/>
      <c r="T725" s="56"/>
      <c r="U725" s="46"/>
      <c r="V725" s="57"/>
      <c r="W725" s="58"/>
      <c r="X725" s="57"/>
      <c r="Y725" s="46"/>
      <c r="Z725" s="57"/>
      <c r="AA725" s="59"/>
      <c r="AB725" s="60"/>
      <c r="AC725" s="2"/>
      <c r="AD725" s="2"/>
      <c r="AE725" s="2"/>
      <c r="AJ725" s="11">
        <f t="shared" si="346"/>
        <v>13</v>
      </c>
      <c r="AK725" s="11">
        <f t="shared" si="336"/>
        <v>0</v>
      </c>
      <c r="AL725" s="11">
        <f t="shared" si="337"/>
        <v>0</v>
      </c>
      <c r="AM725" s="11">
        <f t="shared" si="338"/>
        <v>0</v>
      </c>
      <c r="AN725" s="11">
        <f t="shared" si="339"/>
        <v>0</v>
      </c>
      <c r="AO725" s="4" t="e">
        <f>IF(#REF!="I",1,IF(#REF!="II",2,IF(#REF!="III",3,IF(#REF!="IV",4))))</f>
        <v>#REF!</v>
      </c>
      <c r="AP725" s="11" t="e">
        <f>IF(#REF!="PULMONAR",1,IF(AND(#REF!="EXTRAPULMONAR",#REF!&lt;&gt;"MENINGEA"),2,IF(AND(#REF!="EXTRAPULMONAR",#REF!="MENINGEA"),3,)))</f>
        <v>#REF!</v>
      </c>
      <c r="AQ7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5" s="4">
        <f t="shared" si="340"/>
        <v>0</v>
      </c>
      <c r="AS725" s="10">
        <f t="shared" si="341"/>
        <v>0</v>
      </c>
      <c r="AT725" s="10">
        <f t="shared" si="342"/>
        <v>0</v>
      </c>
      <c r="AU725" s="10" t="str">
        <f t="shared" si="343"/>
        <v>0</v>
      </c>
      <c r="AV725" s="11" t="e">
        <f t="shared" si="344"/>
        <v>#N/A</v>
      </c>
      <c r="AW725" s="4" t="e">
        <f t="shared" si="345"/>
        <v>#N/A</v>
      </c>
      <c r="AX725" s="10" t="e">
        <f t="shared" si="334"/>
        <v>#N/A</v>
      </c>
      <c r="AY725" s="10" t="e">
        <f t="shared" si="335"/>
        <v>#N/A</v>
      </c>
      <c r="AZ725" s="10" t="e">
        <f t="shared" si="347"/>
        <v>#REF!</v>
      </c>
      <c r="BA725" s="12" t="e">
        <f>IF(BW725=7,0,AJ725&amp;IF(#REF!="SI",1,IF(#REF!="NO",2,IF(#REF!="VIH + PREVIO",3,0))))</f>
        <v>#REF!</v>
      </c>
      <c r="BB725" s="13" t="e">
        <f>IF(AND(#REF!="POSITIVO",#REF!="POSITIVO"),1,IF(#REF!="NEGATIVO",2,IF(#REF!="VIH + PREVIO",3,0)))</f>
        <v>#REF!</v>
      </c>
      <c r="BC725" s="10" t="e">
        <f>IF(#REF!="SI",1,IF(#REF!="NO",2,0))</f>
        <v>#REF!</v>
      </c>
      <c r="BD725" s="10" t="e">
        <f>IF(#REF!="SI",1,IF(#REF!="NO",2,0))</f>
        <v>#REF!</v>
      </c>
      <c r="BE725" s="10" t="e">
        <f>IF(OR(#REF!="VIH + PREVIO",#REF!="VIH + PREVIO",#REF!="VIH + PREVIO"),1,0)</f>
        <v>#REF!</v>
      </c>
      <c r="BF725" s="13" t="e">
        <f>IF(OR(#REF!="POSITIVO",#REF!="NEGATIVO"),1,IF(#REF!="PACIENTE NO ACEPTA",2,IF(#REF!="VIH + PREVIO",3,0)))</f>
        <v>#REF!</v>
      </c>
      <c r="BG725" s="10" t="e">
        <f t="shared" si="348"/>
        <v>#REF!</v>
      </c>
      <c r="BH725" s="10" t="e">
        <f t="shared" si="349"/>
        <v>#REF!</v>
      </c>
      <c r="BI725" s="10" t="e">
        <f t="shared" si="350"/>
        <v>#REF!</v>
      </c>
      <c r="BJ725" s="10" t="e">
        <f t="shared" si="351"/>
        <v>#REF!</v>
      </c>
      <c r="BK725" s="10" t="e">
        <f t="shared" si="352"/>
        <v>#REF!</v>
      </c>
      <c r="BL725" s="10" t="e">
        <f t="shared" si="353"/>
        <v>#REF!</v>
      </c>
      <c r="BM725" s="10" t="e">
        <f>IF(OR(BW725=7,AQ725=6),0,IF(#REF!="I",1,IF(#REF!="II",2,IF(#REF!="III",3,IF(#REF!="IV",4))))&amp;AP725&amp;AQ725&amp;AR725&amp;AS725&amp;AT725&amp;AU725&amp;AX725)</f>
        <v>#REF!</v>
      </c>
      <c r="BN725" s="10" t="e">
        <f t="shared" si="354"/>
        <v>#REF!</v>
      </c>
      <c r="BO725" s="10" t="e">
        <f t="shared" si="355"/>
        <v>#REF!</v>
      </c>
      <c r="BP725" s="10" t="e">
        <f t="shared" si="356"/>
        <v>#REF!</v>
      </c>
      <c r="BQ725" s="10" t="e">
        <f t="shared" si="357"/>
        <v>#REF!</v>
      </c>
      <c r="BR725" s="10" t="e">
        <f t="shared" si="358"/>
        <v>#REF!</v>
      </c>
      <c r="BS725" s="10" t="e">
        <f t="shared" si="359"/>
        <v>#REF!</v>
      </c>
      <c r="BT725" s="10" t="e">
        <f>IF(OR(BW725=7,AQ725=6),0,AO725&amp;IF(#REF!="SI",1,IF(#REF!="NO",2,IF(#REF!="VIH + PREVIO",3,0))))</f>
        <v>#REF!</v>
      </c>
      <c r="BU725" s="10" t="e">
        <f>IF(OR(BW725=7,AQ725=6),0,IF(#REF!="-",1,0))</f>
        <v>#REF!</v>
      </c>
      <c r="BV725" s="10" t="e">
        <f t="shared" si="360"/>
        <v>#REF!</v>
      </c>
      <c r="BW7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5" s="10" t="e">
        <f t="shared" si="361"/>
        <v>#REF!</v>
      </c>
      <c r="BY725" s="10" t="e">
        <f t="shared" si="363"/>
        <v>#REF!</v>
      </c>
      <c r="BZ725" s="10" t="e">
        <f t="shared" si="362"/>
        <v>#REF!</v>
      </c>
      <c r="CA725" s="10"/>
    </row>
    <row r="726" spans="1:79" s="3" customFormat="1" ht="23.25" customHeight="1" x14ac:dyDescent="0.3">
      <c r="A726" s="7">
        <v>724</v>
      </c>
      <c r="B726" s="43"/>
      <c r="C726" s="44"/>
      <c r="D726" s="45"/>
      <c r="E726" s="46"/>
      <c r="F726" s="46"/>
      <c r="G726" s="46"/>
      <c r="H726" s="50"/>
      <c r="I726" s="51"/>
      <c r="J726" s="52"/>
      <c r="K726" s="51"/>
      <c r="L726" s="53"/>
      <c r="M726" s="54"/>
      <c r="N726" s="43"/>
      <c r="O726" s="55"/>
      <c r="P726" s="46"/>
      <c r="Q726" s="46"/>
      <c r="R726" s="46"/>
      <c r="S726" s="43"/>
      <c r="T726" s="56"/>
      <c r="U726" s="46"/>
      <c r="V726" s="57"/>
      <c r="W726" s="58"/>
      <c r="X726" s="57"/>
      <c r="Y726" s="46"/>
      <c r="Z726" s="57"/>
      <c r="AA726" s="59"/>
      <c r="AB726" s="60"/>
      <c r="AC726" s="2"/>
      <c r="AD726" s="2"/>
      <c r="AE726" s="2"/>
      <c r="AJ726" s="11">
        <f t="shared" si="346"/>
        <v>13</v>
      </c>
      <c r="AK726" s="11">
        <f t="shared" si="336"/>
        <v>0</v>
      </c>
      <c r="AL726" s="11">
        <f t="shared" si="337"/>
        <v>0</v>
      </c>
      <c r="AM726" s="11">
        <f t="shared" si="338"/>
        <v>0</v>
      </c>
      <c r="AN726" s="11">
        <f t="shared" si="339"/>
        <v>0</v>
      </c>
      <c r="AO726" s="4" t="e">
        <f>IF(#REF!="I",1,IF(#REF!="II",2,IF(#REF!="III",3,IF(#REF!="IV",4))))</f>
        <v>#REF!</v>
      </c>
      <c r="AP726" s="11" t="e">
        <f>IF(#REF!="PULMONAR",1,IF(AND(#REF!="EXTRAPULMONAR",#REF!&lt;&gt;"MENINGEA"),2,IF(AND(#REF!="EXTRAPULMONAR",#REF!="MENINGEA"),3,)))</f>
        <v>#REF!</v>
      </c>
      <c r="AQ7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6" s="4">
        <f t="shared" si="340"/>
        <v>0</v>
      </c>
      <c r="AS726" s="10">
        <f t="shared" si="341"/>
        <v>0</v>
      </c>
      <c r="AT726" s="10">
        <f t="shared" si="342"/>
        <v>0</v>
      </c>
      <c r="AU726" s="10" t="str">
        <f t="shared" si="343"/>
        <v>0</v>
      </c>
      <c r="AV726" s="11" t="e">
        <f t="shared" si="344"/>
        <v>#N/A</v>
      </c>
      <c r="AW726" s="4" t="e">
        <f t="shared" si="345"/>
        <v>#N/A</v>
      </c>
      <c r="AX726" s="10" t="e">
        <f t="shared" si="334"/>
        <v>#N/A</v>
      </c>
      <c r="AY726" s="10" t="e">
        <f t="shared" si="335"/>
        <v>#N/A</v>
      </c>
      <c r="AZ726" s="10" t="e">
        <f t="shared" si="347"/>
        <v>#REF!</v>
      </c>
      <c r="BA726" s="12" t="e">
        <f>IF(BW726=7,0,AJ726&amp;IF(#REF!="SI",1,IF(#REF!="NO",2,IF(#REF!="VIH + PREVIO",3,0))))</f>
        <v>#REF!</v>
      </c>
      <c r="BB726" s="13" t="e">
        <f>IF(AND(#REF!="POSITIVO",#REF!="POSITIVO"),1,IF(#REF!="NEGATIVO",2,IF(#REF!="VIH + PREVIO",3,0)))</f>
        <v>#REF!</v>
      </c>
      <c r="BC726" s="10" t="e">
        <f>IF(#REF!="SI",1,IF(#REF!="NO",2,0))</f>
        <v>#REF!</v>
      </c>
      <c r="BD726" s="10" t="e">
        <f>IF(#REF!="SI",1,IF(#REF!="NO",2,0))</f>
        <v>#REF!</v>
      </c>
      <c r="BE726" s="10" t="e">
        <f>IF(OR(#REF!="VIH + PREVIO",#REF!="VIH + PREVIO",#REF!="VIH + PREVIO"),1,0)</f>
        <v>#REF!</v>
      </c>
      <c r="BF726" s="13" t="e">
        <f>IF(OR(#REF!="POSITIVO",#REF!="NEGATIVO"),1,IF(#REF!="PACIENTE NO ACEPTA",2,IF(#REF!="VIH + PREVIO",3,0)))</f>
        <v>#REF!</v>
      </c>
      <c r="BG726" s="10" t="e">
        <f t="shared" si="348"/>
        <v>#REF!</v>
      </c>
      <c r="BH726" s="10" t="e">
        <f t="shared" si="349"/>
        <v>#REF!</v>
      </c>
      <c r="BI726" s="10" t="e">
        <f t="shared" si="350"/>
        <v>#REF!</v>
      </c>
      <c r="BJ726" s="10" t="e">
        <f t="shared" si="351"/>
        <v>#REF!</v>
      </c>
      <c r="BK726" s="10" t="e">
        <f t="shared" si="352"/>
        <v>#REF!</v>
      </c>
      <c r="BL726" s="10" t="e">
        <f t="shared" si="353"/>
        <v>#REF!</v>
      </c>
      <c r="BM726" s="10" t="e">
        <f>IF(OR(BW726=7,AQ726=6),0,IF(#REF!="I",1,IF(#REF!="II",2,IF(#REF!="III",3,IF(#REF!="IV",4))))&amp;AP726&amp;AQ726&amp;AR726&amp;AS726&amp;AT726&amp;AU726&amp;AX726)</f>
        <v>#REF!</v>
      </c>
      <c r="BN726" s="10" t="e">
        <f t="shared" si="354"/>
        <v>#REF!</v>
      </c>
      <c r="BO726" s="10" t="e">
        <f t="shared" si="355"/>
        <v>#REF!</v>
      </c>
      <c r="BP726" s="10" t="e">
        <f t="shared" si="356"/>
        <v>#REF!</v>
      </c>
      <c r="BQ726" s="10" t="e">
        <f t="shared" si="357"/>
        <v>#REF!</v>
      </c>
      <c r="BR726" s="10" t="e">
        <f t="shared" si="358"/>
        <v>#REF!</v>
      </c>
      <c r="BS726" s="10" t="e">
        <f t="shared" si="359"/>
        <v>#REF!</v>
      </c>
      <c r="BT726" s="10" t="e">
        <f>IF(OR(BW726=7,AQ726=6),0,AO726&amp;IF(#REF!="SI",1,IF(#REF!="NO",2,IF(#REF!="VIH + PREVIO",3,0))))</f>
        <v>#REF!</v>
      </c>
      <c r="BU726" s="10" t="e">
        <f>IF(OR(BW726=7,AQ726=6),0,IF(#REF!="-",1,0))</f>
        <v>#REF!</v>
      </c>
      <c r="BV726" s="10" t="e">
        <f t="shared" si="360"/>
        <v>#REF!</v>
      </c>
      <c r="BW7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6" s="10" t="e">
        <f t="shared" si="361"/>
        <v>#REF!</v>
      </c>
      <c r="BY726" s="10" t="e">
        <f t="shared" si="363"/>
        <v>#REF!</v>
      </c>
      <c r="BZ726" s="10" t="e">
        <f t="shared" si="362"/>
        <v>#REF!</v>
      </c>
      <c r="CA726" s="10"/>
    </row>
    <row r="727" spans="1:79" s="3" customFormat="1" ht="23.25" customHeight="1" x14ac:dyDescent="0.3">
      <c r="A727" s="7">
        <v>725</v>
      </c>
      <c r="B727" s="43"/>
      <c r="C727" s="44"/>
      <c r="D727" s="45"/>
      <c r="E727" s="46"/>
      <c r="F727" s="46"/>
      <c r="G727" s="46"/>
      <c r="H727" s="50"/>
      <c r="I727" s="51"/>
      <c r="J727" s="52"/>
      <c r="K727" s="51"/>
      <c r="L727" s="53"/>
      <c r="M727" s="54"/>
      <c r="N727" s="43"/>
      <c r="O727" s="55"/>
      <c r="P727" s="46"/>
      <c r="Q727" s="46"/>
      <c r="R727" s="46"/>
      <c r="S727" s="43"/>
      <c r="T727" s="56"/>
      <c r="U727" s="46"/>
      <c r="V727" s="57"/>
      <c r="W727" s="58"/>
      <c r="X727" s="57"/>
      <c r="Y727" s="46"/>
      <c r="Z727" s="57"/>
      <c r="AA727" s="59"/>
      <c r="AB727" s="60"/>
      <c r="AC727" s="2"/>
      <c r="AD727" s="2"/>
      <c r="AE727" s="2"/>
      <c r="AJ727" s="11">
        <f t="shared" si="346"/>
        <v>13</v>
      </c>
      <c r="AK727" s="11">
        <f t="shared" si="336"/>
        <v>0</v>
      </c>
      <c r="AL727" s="11">
        <f t="shared" si="337"/>
        <v>0</v>
      </c>
      <c r="AM727" s="11">
        <f t="shared" si="338"/>
        <v>0</v>
      </c>
      <c r="AN727" s="11">
        <f t="shared" si="339"/>
        <v>0</v>
      </c>
      <c r="AO727" s="4" t="e">
        <f>IF(#REF!="I",1,IF(#REF!="II",2,IF(#REF!="III",3,IF(#REF!="IV",4))))</f>
        <v>#REF!</v>
      </c>
      <c r="AP727" s="11" t="e">
        <f>IF(#REF!="PULMONAR",1,IF(AND(#REF!="EXTRAPULMONAR",#REF!&lt;&gt;"MENINGEA"),2,IF(AND(#REF!="EXTRAPULMONAR",#REF!="MENINGEA"),3,)))</f>
        <v>#REF!</v>
      </c>
      <c r="AQ7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7" s="4">
        <f t="shared" si="340"/>
        <v>0</v>
      </c>
      <c r="AS727" s="10">
        <f t="shared" si="341"/>
        <v>0</v>
      </c>
      <c r="AT727" s="10">
        <f t="shared" si="342"/>
        <v>0</v>
      </c>
      <c r="AU727" s="10" t="str">
        <f t="shared" si="343"/>
        <v>0</v>
      </c>
      <c r="AV727" s="11" t="e">
        <f t="shared" si="344"/>
        <v>#N/A</v>
      </c>
      <c r="AW727" s="4" t="e">
        <f t="shared" si="345"/>
        <v>#N/A</v>
      </c>
      <c r="AX727" s="10" t="e">
        <f t="shared" si="334"/>
        <v>#N/A</v>
      </c>
      <c r="AY727" s="10" t="e">
        <f t="shared" si="335"/>
        <v>#N/A</v>
      </c>
      <c r="AZ727" s="10" t="e">
        <f t="shared" si="347"/>
        <v>#REF!</v>
      </c>
      <c r="BA727" s="12" t="e">
        <f>IF(BW727=7,0,AJ727&amp;IF(#REF!="SI",1,IF(#REF!="NO",2,IF(#REF!="VIH + PREVIO",3,0))))</f>
        <v>#REF!</v>
      </c>
      <c r="BB727" s="13" t="e">
        <f>IF(AND(#REF!="POSITIVO",#REF!="POSITIVO"),1,IF(#REF!="NEGATIVO",2,IF(#REF!="VIH + PREVIO",3,0)))</f>
        <v>#REF!</v>
      </c>
      <c r="BC727" s="10" t="e">
        <f>IF(#REF!="SI",1,IF(#REF!="NO",2,0))</f>
        <v>#REF!</v>
      </c>
      <c r="BD727" s="10" t="e">
        <f>IF(#REF!="SI",1,IF(#REF!="NO",2,0))</f>
        <v>#REF!</v>
      </c>
      <c r="BE727" s="10" t="e">
        <f>IF(OR(#REF!="VIH + PREVIO",#REF!="VIH + PREVIO",#REF!="VIH + PREVIO"),1,0)</f>
        <v>#REF!</v>
      </c>
      <c r="BF727" s="13" t="e">
        <f>IF(OR(#REF!="POSITIVO",#REF!="NEGATIVO"),1,IF(#REF!="PACIENTE NO ACEPTA",2,IF(#REF!="VIH + PREVIO",3,0)))</f>
        <v>#REF!</v>
      </c>
      <c r="BG727" s="10" t="e">
        <f t="shared" si="348"/>
        <v>#REF!</v>
      </c>
      <c r="BH727" s="10" t="e">
        <f t="shared" si="349"/>
        <v>#REF!</v>
      </c>
      <c r="BI727" s="10" t="e">
        <f t="shared" si="350"/>
        <v>#REF!</v>
      </c>
      <c r="BJ727" s="10" t="e">
        <f t="shared" si="351"/>
        <v>#REF!</v>
      </c>
      <c r="BK727" s="10" t="e">
        <f t="shared" si="352"/>
        <v>#REF!</v>
      </c>
      <c r="BL727" s="10" t="e">
        <f t="shared" si="353"/>
        <v>#REF!</v>
      </c>
      <c r="BM727" s="10" t="e">
        <f>IF(OR(BW727=7,AQ727=6),0,IF(#REF!="I",1,IF(#REF!="II",2,IF(#REF!="III",3,IF(#REF!="IV",4))))&amp;AP727&amp;AQ727&amp;AR727&amp;AS727&amp;AT727&amp;AU727&amp;AX727)</f>
        <v>#REF!</v>
      </c>
      <c r="BN727" s="10" t="e">
        <f t="shared" si="354"/>
        <v>#REF!</v>
      </c>
      <c r="BO727" s="10" t="e">
        <f t="shared" si="355"/>
        <v>#REF!</v>
      </c>
      <c r="BP727" s="10" t="e">
        <f t="shared" si="356"/>
        <v>#REF!</v>
      </c>
      <c r="BQ727" s="10" t="e">
        <f t="shared" si="357"/>
        <v>#REF!</v>
      </c>
      <c r="BR727" s="10" t="e">
        <f t="shared" si="358"/>
        <v>#REF!</v>
      </c>
      <c r="BS727" s="10" t="e">
        <f t="shared" si="359"/>
        <v>#REF!</v>
      </c>
      <c r="BT727" s="10" t="e">
        <f>IF(OR(BW727=7,AQ727=6),0,AO727&amp;IF(#REF!="SI",1,IF(#REF!="NO",2,IF(#REF!="VIH + PREVIO",3,0))))</f>
        <v>#REF!</v>
      </c>
      <c r="BU727" s="10" t="e">
        <f>IF(OR(BW727=7,AQ727=6),0,IF(#REF!="-",1,0))</f>
        <v>#REF!</v>
      </c>
      <c r="BV727" s="10" t="e">
        <f t="shared" si="360"/>
        <v>#REF!</v>
      </c>
      <c r="BW7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7" s="10" t="e">
        <f t="shared" si="361"/>
        <v>#REF!</v>
      </c>
      <c r="BY727" s="10" t="e">
        <f t="shared" si="363"/>
        <v>#REF!</v>
      </c>
      <c r="BZ727" s="10" t="e">
        <f t="shared" si="362"/>
        <v>#REF!</v>
      </c>
      <c r="CA727" s="10"/>
    </row>
    <row r="728" spans="1:79" s="3" customFormat="1" ht="23.25" customHeight="1" x14ac:dyDescent="0.3">
      <c r="A728" s="7">
        <v>726</v>
      </c>
      <c r="B728" s="43"/>
      <c r="C728" s="44"/>
      <c r="D728" s="45"/>
      <c r="E728" s="46"/>
      <c r="F728" s="46"/>
      <c r="G728" s="46"/>
      <c r="H728" s="50"/>
      <c r="I728" s="51"/>
      <c r="J728" s="52"/>
      <c r="K728" s="51"/>
      <c r="L728" s="53"/>
      <c r="M728" s="54"/>
      <c r="N728" s="43"/>
      <c r="O728" s="55"/>
      <c r="P728" s="46"/>
      <c r="Q728" s="46"/>
      <c r="R728" s="46"/>
      <c r="S728" s="43"/>
      <c r="T728" s="56"/>
      <c r="U728" s="46"/>
      <c r="V728" s="57"/>
      <c r="W728" s="58"/>
      <c r="X728" s="57"/>
      <c r="Y728" s="46"/>
      <c r="Z728" s="57"/>
      <c r="AA728" s="59"/>
      <c r="AB728" s="60"/>
      <c r="AC728" s="2"/>
      <c r="AD728" s="2"/>
      <c r="AE728" s="2"/>
      <c r="AJ728" s="11">
        <f t="shared" si="346"/>
        <v>13</v>
      </c>
      <c r="AK728" s="11">
        <f t="shared" si="336"/>
        <v>0</v>
      </c>
      <c r="AL728" s="11">
        <f t="shared" si="337"/>
        <v>0</v>
      </c>
      <c r="AM728" s="11">
        <f t="shared" si="338"/>
        <v>0</v>
      </c>
      <c r="AN728" s="11">
        <f t="shared" si="339"/>
        <v>0</v>
      </c>
      <c r="AO728" s="4" t="e">
        <f>IF(#REF!="I",1,IF(#REF!="II",2,IF(#REF!="III",3,IF(#REF!="IV",4))))</f>
        <v>#REF!</v>
      </c>
      <c r="AP728" s="11" t="e">
        <f>IF(#REF!="PULMONAR",1,IF(AND(#REF!="EXTRAPULMONAR",#REF!&lt;&gt;"MENINGEA"),2,IF(AND(#REF!="EXTRAPULMONAR",#REF!="MENINGEA"),3,)))</f>
        <v>#REF!</v>
      </c>
      <c r="AQ7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8" s="4">
        <f t="shared" si="340"/>
        <v>0</v>
      </c>
      <c r="AS728" s="10">
        <f t="shared" si="341"/>
        <v>0</v>
      </c>
      <c r="AT728" s="10">
        <f t="shared" si="342"/>
        <v>0</v>
      </c>
      <c r="AU728" s="10" t="str">
        <f t="shared" si="343"/>
        <v>0</v>
      </c>
      <c r="AV728" s="11" t="e">
        <f t="shared" si="344"/>
        <v>#N/A</v>
      </c>
      <c r="AW728" s="4" t="e">
        <f t="shared" si="345"/>
        <v>#N/A</v>
      </c>
      <c r="AX728" s="10" t="e">
        <f t="shared" si="334"/>
        <v>#N/A</v>
      </c>
      <c r="AY728" s="10" t="e">
        <f t="shared" si="335"/>
        <v>#N/A</v>
      </c>
      <c r="AZ728" s="10" t="e">
        <f t="shared" si="347"/>
        <v>#REF!</v>
      </c>
      <c r="BA728" s="12" t="e">
        <f>IF(BW728=7,0,AJ728&amp;IF(#REF!="SI",1,IF(#REF!="NO",2,IF(#REF!="VIH + PREVIO",3,0))))</f>
        <v>#REF!</v>
      </c>
      <c r="BB728" s="13" t="e">
        <f>IF(AND(#REF!="POSITIVO",#REF!="POSITIVO"),1,IF(#REF!="NEGATIVO",2,IF(#REF!="VIH + PREVIO",3,0)))</f>
        <v>#REF!</v>
      </c>
      <c r="BC728" s="10" t="e">
        <f>IF(#REF!="SI",1,IF(#REF!="NO",2,0))</f>
        <v>#REF!</v>
      </c>
      <c r="BD728" s="10" t="e">
        <f>IF(#REF!="SI",1,IF(#REF!="NO",2,0))</f>
        <v>#REF!</v>
      </c>
      <c r="BE728" s="10" t="e">
        <f>IF(OR(#REF!="VIH + PREVIO",#REF!="VIH + PREVIO",#REF!="VIH + PREVIO"),1,0)</f>
        <v>#REF!</v>
      </c>
      <c r="BF728" s="13" t="e">
        <f>IF(OR(#REF!="POSITIVO",#REF!="NEGATIVO"),1,IF(#REF!="PACIENTE NO ACEPTA",2,IF(#REF!="VIH + PREVIO",3,0)))</f>
        <v>#REF!</v>
      </c>
      <c r="BG728" s="10" t="e">
        <f t="shared" si="348"/>
        <v>#REF!</v>
      </c>
      <c r="BH728" s="10" t="e">
        <f t="shared" si="349"/>
        <v>#REF!</v>
      </c>
      <c r="BI728" s="10" t="e">
        <f t="shared" si="350"/>
        <v>#REF!</v>
      </c>
      <c r="BJ728" s="10" t="e">
        <f t="shared" si="351"/>
        <v>#REF!</v>
      </c>
      <c r="BK728" s="10" t="e">
        <f t="shared" si="352"/>
        <v>#REF!</v>
      </c>
      <c r="BL728" s="10" t="e">
        <f t="shared" si="353"/>
        <v>#REF!</v>
      </c>
      <c r="BM728" s="10" t="e">
        <f>IF(OR(BW728=7,AQ728=6),0,IF(#REF!="I",1,IF(#REF!="II",2,IF(#REF!="III",3,IF(#REF!="IV",4))))&amp;AP728&amp;AQ728&amp;AR728&amp;AS728&amp;AT728&amp;AU728&amp;AX728)</f>
        <v>#REF!</v>
      </c>
      <c r="BN728" s="10" t="e">
        <f t="shared" si="354"/>
        <v>#REF!</v>
      </c>
      <c r="BO728" s="10" t="e">
        <f t="shared" si="355"/>
        <v>#REF!</v>
      </c>
      <c r="BP728" s="10" t="e">
        <f t="shared" si="356"/>
        <v>#REF!</v>
      </c>
      <c r="BQ728" s="10" t="e">
        <f t="shared" si="357"/>
        <v>#REF!</v>
      </c>
      <c r="BR728" s="10" t="e">
        <f t="shared" si="358"/>
        <v>#REF!</v>
      </c>
      <c r="BS728" s="10" t="e">
        <f t="shared" si="359"/>
        <v>#REF!</v>
      </c>
      <c r="BT728" s="10" t="e">
        <f>IF(OR(BW728=7,AQ728=6),0,AO728&amp;IF(#REF!="SI",1,IF(#REF!="NO",2,IF(#REF!="VIH + PREVIO",3,0))))</f>
        <v>#REF!</v>
      </c>
      <c r="BU728" s="10" t="e">
        <f>IF(OR(BW728=7,AQ728=6),0,IF(#REF!="-",1,0))</f>
        <v>#REF!</v>
      </c>
      <c r="BV728" s="10" t="e">
        <f t="shared" si="360"/>
        <v>#REF!</v>
      </c>
      <c r="BW7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8" s="10" t="e">
        <f t="shared" si="361"/>
        <v>#REF!</v>
      </c>
      <c r="BY728" s="10" t="e">
        <f t="shared" si="363"/>
        <v>#REF!</v>
      </c>
      <c r="BZ728" s="10" t="e">
        <f t="shared" si="362"/>
        <v>#REF!</v>
      </c>
      <c r="CA728" s="10"/>
    </row>
    <row r="729" spans="1:79" s="3" customFormat="1" ht="23.25" customHeight="1" x14ac:dyDescent="0.3">
      <c r="A729" s="7">
        <v>727</v>
      </c>
      <c r="B729" s="43"/>
      <c r="C729" s="44"/>
      <c r="D729" s="45"/>
      <c r="E729" s="46"/>
      <c r="F729" s="46"/>
      <c r="G729" s="46"/>
      <c r="H729" s="50"/>
      <c r="I729" s="51"/>
      <c r="J729" s="52"/>
      <c r="K729" s="51"/>
      <c r="L729" s="53"/>
      <c r="M729" s="54"/>
      <c r="N729" s="43"/>
      <c r="O729" s="55"/>
      <c r="P729" s="46"/>
      <c r="Q729" s="46"/>
      <c r="R729" s="46"/>
      <c r="S729" s="43"/>
      <c r="T729" s="56"/>
      <c r="U729" s="46"/>
      <c r="V729" s="57"/>
      <c r="W729" s="58"/>
      <c r="X729" s="57"/>
      <c r="Y729" s="46"/>
      <c r="Z729" s="57"/>
      <c r="AA729" s="59"/>
      <c r="AB729" s="60"/>
      <c r="AC729" s="2"/>
      <c r="AD729" s="2"/>
      <c r="AE729" s="2"/>
      <c r="AJ729" s="11">
        <f t="shared" si="346"/>
        <v>13</v>
      </c>
      <c r="AK729" s="11">
        <f t="shared" si="336"/>
        <v>0</v>
      </c>
      <c r="AL729" s="11">
        <f t="shared" si="337"/>
        <v>0</v>
      </c>
      <c r="AM729" s="11">
        <f t="shared" si="338"/>
        <v>0</v>
      </c>
      <c r="AN729" s="11">
        <f t="shared" si="339"/>
        <v>0</v>
      </c>
      <c r="AO729" s="4" t="e">
        <f>IF(#REF!="I",1,IF(#REF!="II",2,IF(#REF!="III",3,IF(#REF!="IV",4))))</f>
        <v>#REF!</v>
      </c>
      <c r="AP729" s="11" t="e">
        <f>IF(#REF!="PULMONAR",1,IF(AND(#REF!="EXTRAPULMONAR",#REF!&lt;&gt;"MENINGEA"),2,IF(AND(#REF!="EXTRAPULMONAR",#REF!="MENINGEA"),3,)))</f>
        <v>#REF!</v>
      </c>
      <c r="AQ7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29" s="4">
        <f t="shared" si="340"/>
        <v>0</v>
      </c>
      <c r="AS729" s="10">
        <f t="shared" si="341"/>
        <v>0</v>
      </c>
      <c r="AT729" s="10">
        <f t="shared" si="342"/>
        <v>0</v>
      </c>
      <c r="AU729" s="10" t="str">
        <f t="shared" si="343"/>
        <v>0</v>
      </c>
      <c r="AV729" s="11" t="e">
        <f t="shared" si="344"/>
        <v>#N/A</v>
      </c>
      <c r="AW729" s="4" t="e">
        <f t="shared" si="345"/>
        <v>#N/A</v>
      </c>
      <c r="AX729" s="10" t="e">
        <f t="shared" ref="AX729:AX792" si="364">VLOOKUP(AV729,ED,2,FALSE)</f>
        <v>#N/A</v>
      </c>
      <c r="AY729" s="10" t="e">
        <f t="shared" ref="AY729:AY792" si="365">VLOOKUP(AW729,ED_COHORT,2,FALSE)</f>
        <v>#N/A</v>
      </c>
      <c r="AZ729" s="10" t="e">
        <f t="shared" si="347"/>
        <v>#REF!</v>
      </c>
      <c r="BA729" s="12" t="e">
        <f>IF(BW729=7,0,AJ729&amp;IF(#REF!="SI",1,IF(#REF!="NO",2,IF(#REF!="VIH + PREVIO",3,0))))</f>
        <v>#REF!</v>
      </c>
      <c r="BB729" s="13" t="e">
        <f>IF(AND(#REF!="POSITIVO",#REF!="POSITIVO"),1,IF(#REF!="NEGATIVO",2,IF(#REF!="VIH + PREVIO",3,0)))</f>
        <v>#REF!</v>
      </c>
      <c r="BC729" s="10" t="e">
        <f>IF(#REF!="SI",1,IF(#REF!="NO",2,0))</f>
        <v>#REF!</v>
      </c>
      <c r="BD729" s="10" t="e">
        <f>IF(#REF!="SI",1,IF(#REF!="NO",2,0))</f>
        <v>#REF!</v>
      </c>
      <c r="BE729" s="10" t="e">
        <f>IF(OR(#REF!="VIH + PREVIO",#REF!="VIH + PREVIO",#REF!="VIH + PREVIO"),1,0)</f>
        <v>#REF!</v>
      </c>
      <c r="BF729" s="13" t="e">
        <f>IF(OR(#REF!="POSITIVO",#REF!="NEGATIVO"),1,IF(#REF!="PACIENTE NO ACEPTA",2,IF(#REF!="VIH + PREVIO",3,0)))</f>
        <v>#REF!</v>
      </c>
      <c r="BG729" s="10" t="e">
        <f t="shared" si="348"/>
        <v>#REF!</v>
      </c>
      <c r="BH729" s="10" t="e">
        <f t="shared" si="349"/>
        <v>#REF!</v>
      </c>
      <c r="BI729" s="10" t="e">
        <f t="shared" si="350"/>
        <v>#REF!</v>
      </c>
      <c r="BJ729" s="10" t="e">
        <f t="shared" si="351"/>
        <v>#REF!</v>
      </c>
      <c r="BK729" s="10" t="e">
        <f t="shared" si="352"/>
        <v>#REF!</v>
      </c>
      <c r="BL729" s="10" t="e">
        <f t="shared" si="353"/>
        <v>#REF!</v>
      </c>
      <c r="BM729" s="10" t="e">
        <f>IF(OR(BW729=7,AQ729=6),0,IF(#REF!="I",1,IF(#REF!="II",2,IF(#REF!="III",3,IF(#REF!="IV",4))))&amp;AP729&amp;AQ729&amp;AR729&amp;AS729&amp;AT729&amp;AU729&amp;AX729)</f>
        <v>#REF!</v>
      </c>
      <c r="BN729" s="10" t="e">
        <f t="shared" si="354"/>
        <v>#REF!</v>
      </c>
      <c r="BO729" s="10" t="e">
        <f t="shared" si="355"/>
        <v>#REF!</v>
      </c>
      <c r="BP729" s="10" t="e">
        <f t="shared" si="356"/>
        <v>#REF!</v>
      </c>
      <c r="BQ729" s="10" t="e">
        <f t="shared" si="357"/>
        <v>#REF!</v>
      </c>
      <c r="BR729" s="10" t="e">
        <f t="shared" si="358"/>
        <v>#REF!</v>
      </c>
      <c r="BS729" s="10" t="e">
        <f t="shared" si="359"/>
        <v>#REF!</v>
      </c>
      <c r="BT729" s="10" t="e">
        <f>IF(OR(BW729=7,AQ729=6),0,AO729&amp;IF(#REF!="SI",1,IF(#REF!="NO",2,IF(#REF!="VIH + PREVIO",3,0))))</f>
        <v>#REF!</v>
      </c>
      <c r="BU729" s="10" t="e">
        <f>IF(OR(BW729=7,AQ729=6),0,IF(#REF!="-",1,0))</f>
        <v>#REF!</v>
      </c>
      <c r="BV729" s="10" t="e">
        <f t="shared" si="360"/>
        <v>#REF!</v>
      </c>
      <c r="BW7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29" s="10" t="e">
        <f t="shared" si="361"/>
        <v>#REF!</v>
      </c>
      <c r="BY729" s="10" t="e">
        <f t="shared" si="363"/>
        <v>#REF!</v>
      </c>
      <c r="BZ729" s="10" t="e">
        <f t="shared" si="362"/>
        <v>#REF!</v>
      </c>
      <c r="CA729" s="10"/>
    </row>
    <row r="730" spans="1:79" s="3" customFormat="1" ht="23.25" customHeight="1" x14ac:dyDescent="0.3">
      <c r="A730" s="7">
        <v>728</v>
      </c>
      <c r="B730" s="43"/>
      <c r="C730" s="44"/>
      <c r="D730" s="45"/>
      <c r="E730" s="46"/>
      <c r="F730" s="46"/>
      <c r="G730" s="46"/>
      <c r="H730" s="50"/>
      <c r="I730" s="51"/>
      <c r="J730" s="52"/>
      <c r="K730" s="51"/>
      <c r="L730" s="53"/>
      <c r="M730" s="54"/>
      <c r="N730" s="43"/>
      <c r="O730" s="55"/>
      <c r="P730" s="46"/>
      <c r="Q730" s="46"/>
      <c r="R730" s="46"/>
      <c r="S730" s="43"/>
      <c r="T730" s="56"/>
      <c r="U730" s="46"/>
      <c r="V730" s="57"/>
      <c r="W730" s="58"/>
      <c r="X730" s="57"/>
      <c r="Y730" s="46"/>
      <c r="Z730" s="57"/>
      <c r="AA730" s="59"/>
      <c r="AB730" s="60"/>
      <c r="AC730" s="2"/>
      <c r="AD730" s="2"/>
      <c r="AE730" s="2"/>
      <c r="AJ730" s="11">
        <f t="shared" si="346"/>
        <v>13</v>
      </c>
      <c r="AK730" s="11">
        <f t="shared" si="336"/>
        <v>0</v>
      </c>
      <c r="AL730" s="11">
        <f t="shared" si="337"/>
        <v>0</v>
      </c>
      <c r="AM730" s="11">
        <f t="shared" si="338"/>
        <v>0</v>
      </c>
      <c r="AN730" s="11">
        <f t="shared" si="339"/>
        <v>0</v>
      </c>
      <c r="AO730" s="4" t="e">
        <f>IF(#REF!="I",1,IF(#REF!="II",2,IF(#REF!="III",3,IF(#REF!="IV",4))))</f>
        <v>#REF!</v>
      </c>
      <c r="AP730" s="11" t="e">
        <f>IF(#REF!="PULMONAR",1,IF(AND(#REF!="EXTRAPULMONAR",#REF!&lt;&gt;"MENINGEA"),2,IF(AND(#REF!="EXTRAPULMONAR",#REF!="MENINGEA"),3,)))</f>
        <v>#REF!</v>
      </c>
      <c r="AQ7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0" s="4">
        <f t="shared" si="340"/>
        <v>0</v>
      </c>
      <c r="AS730" s="10">
        <f t="shared" si="341"/>
        <v>0</v>
      </c>
      <c r="AT730" s="10">
        <f t="shared" si="342"/>
        <v>0</v>
      </c>
      <c r="AU730" s="10" t="str">
        <f t="shared" si="343"/>
        <v>0</v>
      </c>
      <c r="AV730" s="11" t="e">
        <f t="shared" si="344"/>
        <v>#N/A</v>
      </c>
      <c r="AW730" s="4" t="e">
        <f t="shared" si="345"/>
        <v>#N/A</v>
      </c>
      <c r="AX730" s="10" t="e">
        <f t="shared" si="364"/>
        <v>#N/A</v>
      </c>
      <c r="AY730" s="10" t="e">
        <f t="shared" si="365"/>
        <v>#N/A</v>
      </c>
      <c r="AZ730" s="10" t="e">
        <f t="shared" si="347"/>
        <v>#REF!</v>
      </c>
      <c r="BA730" s="12" t="e">
        <f>IF(BW730=7,0,AJ730&amp;IF(#REF!="SI",1,IF(#REF!="NO",2,IF(#REF!="VIH + PREVIO",3,0))))</f>
        <v>#REF!</v>
      </c>
      <c r="BB730" s="13" t="e">
        <f>IF(AND(#REF!="POSITIVO",#REF!="POSITIVO"),1,IF(#REF!="NEGATIVO",2,IF(#REF!="VIH + PREVIO",3,0)))</f>
        <v>#REF!</v>
      </c>
      <c r="BC730" s="10" t="e">
        <f>IF(#REF!="SI",1,IF(#REF!="NO",2,0))</f>
        <v>#REF!</v>
      </c>
      <c r="BD730" s="10" t="e">
        <f>IF(#REF!="SI",1,IF(#REF!="NO",2,0))</f>
        <v>#REF!</v>
      </c>
      <c r="BE730" s="10" t="e">
        <f>IF(OR(#REF!="VIH + PREVIO",#REF!="VIH + PREVIO",#REF!="VIH + PREVIO"),1,0)</f>
        <v>#REF!</v>
      </c>
      <c r="BF730" s="13" t="e">
        <f>IF(OR(#REF!="POSITIVO",#REF!="NEGATIVO"),1,IF(#REF!="PACIENTE NO ACEPTA",2,IF(#REF!="VIH + PREVIO",3,0)))</f>
        <v>#REF!</v>
      </c>
      <c r="BG730" s="10" t="e">
        <f t="shared" si="348"/>
        <v>#REF!</v>
      </c>
      <c r="BH730" s="10" t="e">
        <f t="shared" si="349"/>
        <v>#REF!</v>
      </c>
      <c r="BI730" s="10" t="e">
        <f t="shared" si="350"/>
        <v>#REF!</v>
      </c>
      <c r="BJ730" s="10" t="e">
        <f t="shared" si="351"/>
        <v>#REF!</v>
      </c>
      <c r="BK730" s="10" t="e">
        <f t="shared" si="352"/>
        <v>#REF!</v>
      </c>
      <c r="BL730" s="10" t="e">
        <f t="shared" si="353"/>
        <v>#REF!</v>
      </c>
      <c r="BM730" s="10" t="e">
        <f>IF(OR(BW730=7,AQ730=6),0,IF(#REF!="I",1,IF(#REF!="II",2,IF(#REF!="III",3,IF(#REF!="IV",4))))&amp;AP730&amp;AQ730&amp;AR730&amp;AS730&amp;AT730&amp;AU730&amp;AX730)</f>
        <v>#REF!</v>
      </c>
      <c r="BN730" s="10" t="e">
        <f t="shared" si="354"/>
        <v>#REF!</v>
      </c>
      <c r="BO730" s="10" t="e">
        <f t="shared" si="355"/>
        <v>#REF!</v>
      </c>
      <c r="BP730" s="10" t="e">
        <f t="shared" si="356"/>
        <v>#REF!</v>
      </c>
      <c r="BQ730" s="10" t="e">
        <f t="shared" si="357"/>
        <v>#REF!</v>
      </c>
      <c r="BR730" s="10" t="e">
        <f t="shared" si="358"/>
        <v>#REF!</v>
      </c>
      <c r="BS730" s="10" t="e">
        <f t="shared" si="359"/>
        <v>#REF!</v>
      </c>
      <c r="BT730" s="10" t="e">
        <f>IF(OR(BW730=7,AQ730=6),0,AO730&amp;IF(#REF!="SI",1,IF(#REF!="NO",2,IF(#REF!="VIH + PREVIO",3,0))))</f>
        <v>#REF!</v>
      </c>
      <c r="BU730" s="10" t="e">
        <f>IF(OR(BW730=7,AQ730=6),0,IF(#REF!="-",1,0))</f>
        <v>#REF!</v>
      </c>
      <c r="BV730" s="10" t="e">
        <f t="shared" si="360"/>
        <v>#REF!</v>
      </c>
      <c r="BW7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0" s="10" t="e">
        <f t="shared" si="361"/>
        <v>#REF!</v>
      </c>
      <c r="BY730" s="10" t="e">
        <f t="shared" si="363"/>
        <v>#REF!</v>
      </c>
      <c r="BZ730" s="10" t="e">
        <f t="shared" si="362"/>
        <v>#REF!</v>
      </c>
      <c r="CA730" s="10"/>
    </row>
    <row r="731" spans="1:79" s="3" customFormat="1" ht="23.25" customHeight="1" x14ac:dyDescent="0.3">
      <c r="A731" s="7">
        <v>729</v>
      </c>
      <c r="B731" s="43"/>
      <c r="C731" s="44"/>
      <c r="D731" s="45"/>
      <c r="E731" s="46"/>
      <c r="F731" s="46"/>
      <c r="G731" s="46"/>
      <c r="H731" s="50"/>
      <c r="I731" s="51"/>
      <c r="J731" s="52"/>
      <c r="K731" s="51"/>
      <c r="L731" s="53"/>
      <c r="M731" s="54"/>
      <c r="N731" s="43"/>
      <c r="O731" s="55"/>
      <c r="P731" s="46"/>
      <c r="Q731" s="46"/>
      <c r="R731" s="46"/>
      <c r="S731" s="43"/>
      <c r="T731" s="56"/>
      <c r="U731" s="46"/>
      <c r="V731" s="57"/>
      <c r="W731" s="58"/>
      <c r="X731" s="57"/>
      <c r="Y731" s="46"/>
      <c r="Z731" s="57"/>
      <c r="AA731" s="59"/>
      <c r="AB731" s="60"/>
      <c r="AC731" s="2"/>
      <c r="AD731" s="2"/>
      <c r="AE731" s="2"/>
      <c r="AJ731" s="11">
        <f t="shared" si="346"/>
        <v>13</v>
      </c>
      <c r="AK731" s="11">
        <f t="shared" si="336"/>
        <v>0</v>
      </c>
      <c r="AL731" s="11">
        <f t="shared" si="337"/>
        <v>0</v>
      </c>
      <c r="AM731" s="11">
        <f t="shared" si="338"/>
        <v>0</v>
      </c>
      <c r="AN731" s="11">
        <f t="shared" si="339"/>
        <v>0</v>
      </c>
      <c r="AO731" s="4" t="e">
        <f>IF(#REF!="I",1,IF(#REF!="II",2,IF(#REF!="III",3,IF(#REF!="IV",4))))</f>
        <v>#REF!</v>
      </c>
      <c r="AP731" s="11" t="e">
        <f>IF(#REF!="PULMONAR",1,IF(AND(#REF!="EXTRAPULMONAR",#REF!&lt;&gt;"MENINGEA"),2,IF(AND(#REF!="EXTRAPULMONAR",#REF!="MENINGEA"),3,)))</f>
        <v>#REF!</v>
      </c>
      <c r="AQ7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1" s="4">
        <f t="shared" si="340"/>
        <v>0</v>
      </c>
      <c r="AS731" s="10">
        <f t="shared" si="341"/>
        <v>0</v>
      </c>
      <c r="AT731" s="10">
        <f t="shared" si="342"/>
        <v>0</v>
      </c>
      <c r="AU731" s="10" t="str">
        <f t="shared" si="343"/>
        <v>0</v>
      </c>
      <c r="AV731" s="11" t="e">
        <f t="shared" si="344"/>
        <v>#N/A</v>
      </c>
      <c r="AW731" s="4" t="e">
        <f t="shared" si="345"/>
        <v>#N/A</v>
      </c>
      <c r="AX731" s="10" t="e">
        <f t="shared" si="364"/>
        <v>#N/A</v>
      </c>
      <c r="AY731" s="10" t="e">
        <f t="shared" si="365"/>
        <v>#N/A</v>
      </c>
      <c r="AZ731" s="10" t="e">
        <f t="shared" si="347"/>
        <v>#REF!</v>
      </c>
      <c r="BA731" s="12" t="e">
        <f>IF(BW731=7,0,AJ731&amp;IF(#REF!="SI",1,IF(#REF!="NO",2,IF(#REF!="VIH + PREVIO",3,0))))</f>
        <v>#REF!</v>
      </c>
      <c r="BB731" s="13" t="e">
        <f>IF(AND(#REF!="POSITIVO",#REF!="POSITIVO"),1,IF(#REF!="NEGATIVO",2,IF(#REF!="VIH + PREVIO",3,0)))</f>
        <v>#REF!</v>
      </c>
      <c r="BC731" s="10" t="e">
        <f>IF(#REF!="SI",1,IF(#REF!="NO",2,0))</f>
        <v>#REF!</v>
      </c>
      <c r="BD731" s="10" t="e">
        <f>IF(#REF!="SI",1,IF(#REF!="NO",2,0))</f>
        <v>#REF!</v>
      </c>
      <c r="BE731" s="10" t="e">
        <f>IF(OR(#REF!="VIH + PREVIO",#REF!="VIH + PREVIO",#REF!="VIH + PREVIO"),1,0)</f>
        <v>#REF!</v>
      </c>
      <c r="BF731" s="13" t="e">
        <f>IF(OR(#REF!="POSITIVO",#REF!="NEGATIVO"),1,IF(#REF!="PACIENTE NO ACEPTA",2,IF(#REF!="VIH + PREVIO",3,0)))</f>
        <v>#REF!</v>
      </c>
      <c r="BG731" s="10" t="e">
        <f t="shared" si="348"/>
        <v>#REF!</v>
      </c>
      <c r="BH731" s="10" t="e">
        <f t="shared" si="349"/>
        <v>#REF!</v>
      </c>
      <c r="BI731" s="10" t="e">
        <f t="shared" si="350"/>
        <v>#REF!</v>
      </c>
      <c r="BJ731" s="10" t="e">
        <f t="shared" si="351"/>
        <v>#REF!</v>
      </c>
      <c r="BK731" s="10" t="e">
        <f t="shared" si="352"/>
        <v>#REF!</v>
      </c>
      <c r="BL731" s="10" t="e">
        <f t="shared" si="353"/>
        <v>#REF!</v>
      </c>
      <c r="BM731" s="10" t="e">
        <f>IF(OR(BW731=7,AQ731=6),0,IF(#REF!="I",1,IF(#REF!="II",2,IF(#REF!="III",3,IF(#REF!="IV",4))))&amp;AP731&amp;AQ731&amp;AR731&amp;AS731&amp;AT731&amp;AU731&amp;AX731)</f>
        <v>#REF!</v>
      </c>
      <c r="BN731" s="10" t="e">
        <f t="shared" si="354"/>
        <v>#REF!</v>
      </c>
      <c r="BO731" s="10" t="e">
        <f t="shared" si="355"/>
        <v>#REF!</v>
      </c>
      <c r="BP731" s="10" t="e">
        <f t="shared" si="356"/>
        <v>#REF!</v>
      </c>
      <c r="BQ731" s="10" t="e">
        <f t="shared" si="357"/>
        <v>#REF!</v>
      </c>
      <c r="BR731" s="10" t="e">
        <f t="shared" si="358"/>
        <v>#REF!</v>
      </c>
      <c r="BS731" s="10" t="e">
        <f t="shared" si="359"/>
        <v>#REF!</v>
      </c>
      <c r="BT731" s="10" t="e">
        <f>IF(OR(BW731=7,AQ731=6),0,AO731&amp;IF(#REF!="SI",1,IF(#REF!="NO",2,IF(#REF!="VIH + PREVIO",3,0))))</f>
        <v>#REF!</v>
      </c>
      <c r="BU731" s="10" t="e">
        <f>IF(OR(BW731=7,AQ731=6),0,IF(#REF!="-",1,0))</f>
        <v>#REF!</v>
      </c>
      <c r="BV731" s="10" t="e">
        <f t="shared" si="360"/>
        <v>#REF!</v>
      </c>
      <c r="BW7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1" s="10" t="e">
        <f t="shared" si="361"/>
        <v>#REF!</v>
      </c>
      <c r="BY731" s="10" t="e">
        <f t="shared" si="363"/>
        <v>#REF!</v>
      </c>
      <c r="BZ731" s="10" t="e">
        <f t="shared" si="362"/>
        <v>#REF!</v>
      </c>
      <c r="CA731" s="10"/>
    </row>
    <row r="732" spans="1:79" s="3" customFormat="1" ht="23.25" customHeight="1" x14ac:dyDescent="0.3">
      <c r="A732" s="7">
        <v>730</v>
      </c>
      <c r="B732" s="43"/>
      <c r="C732" s="44"/>
      <c r="D732" s="45"/>
      <c r="E732" s="46"/>
      <c r="F732" s="46"/>
      <c r="G732" s="46"/>
      <c r="H732" s="50"/>
      <c r="I732" s="51"/>
      <c r="J732" s="52"/>
      <c r="K732" s="51"/>
      <c r="L732" s="53"/>
      <c r="M732" s="54"/>
      <c r="N732" s="43"/>
      <c r="O732" s="55"/>
      <c r="P732" s="46"/>
      <c r="Q732" s="46"/>
      <c r="R732" s="46"/>
      <c r="S732" s="43"/>
      <c r="T732" s="56"/>
      <c r="U732" s="46"/>
      <c r="V732" s="57"/>
      <c r="W732" s="58"/>
      <c r="X732" s="57"/>
      <c r="Y732" s="46"/>
      <c r="Z732" s="57"/>
      <c r="AA732" s="59"/>
      <c r="AB732" s="60"/>
      <c r="AC732" s="2"/>
      <c r="AD732" s="2"/>
      <c r="AE732" s="2"/>
      <c r="AJ732" s="11">
        <f t="shared" si="346"/>
        <v>13</v>
      </c>
      <c r="AK732" s="11">
        <f t="shared" si="336"/>
        <v>0</v>
      </c>
      <c r="AL732" s="11">
        <f t="shared" si="337"/>
        <v>0</v>
      </c>
      <c r="AM732" s="11">
        <f t="shared" si="338"/>
        <v>0</v>
      </c>
      <c r="AN732" s="11">
        <f t="shared" si="339"/>
        <v>0</v>
      </c>
      <c r="AO732" s="4" t="e">
        <f>IF(#REF!="I",1,IF(#REF!="II",2,IF(#REF!="III",3,IF(#REF!="IV",4))))</f>
        <v>#REF!</v>
      </c>
      <c r="AP732" s="11" t="e">
        <f>IF(#REF!="PULMONAR",1,IF(AND(#REF!="EXTRAPULMONAR",#REF!&lt;&gt;"MENINGEA"),2,IF(AND(#REF!="EXTRAPULMONAR",#REF!="MENINGEA"),3,)))</f>
        <v>#REF!</v>
      </c>
      <c r="AQ7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2" s="4">
        <f t="shared" si="340"/>
        <v>0</v>
      </c>
      <c r="AS732" s="10">
        <f t="shared" si="341"/>
        <v>0</v>
      </c>
      <c r="AT732" s="10">
        <f t="shared" si="342"/>
        <v>0</v>
      </c>
      <c r="AU732" s="10" t="str">
        <f t="shared" si="343"/>
        <v>0</v>
      </c>
      <c r="AV732" s="11" t="e">
        <f t="shared" si="344"/>
        <v>#N/A</v>
      </c>
      <c r="AW732" s="4" t="e">
        <f t="shared" si="345"/>
        <v>#N/A</v>
      </c>
      <c r="AX732" s="10" t="e">
        <f t="shared" si="364"/>
        <v>#N/A</v>
      </c>
      <c r="AY732" s="10" t="e">
        <f t="shared" si="365"/>
        <v>#N/A</v>
      </c>
      <c r="AZ732" s="10" t="e">
        <f t="shared" si="347"/>
        <v>#REF!</v>
      </c>
      <c r="BA732" s="12" t="e">
        <f>IF(BW732=7,0,AJ732&amp;IF(#REF!="SI",1,IF(#REF!="NO",2,IF(#REF!="VIH + PREVIO",3,0))))</f>
        <v>#REF!</v>
      </c>
      <c r="BB732" s="13" t="e">
        <f>IF(AND(#REF!="POSITIVO",#REF!="POSITIVO"),1,IF(#REF!="NEGATIVO",2,IF(#REF!="VIH + PREVIO",3,0)))</f>
        <v>#REF!</v>
      </c>
      <c r="BC732" s="10" t="e">
        <f>IF(#REF!="SI",1,IF(#REF!="NO",2,0))</f>
        <v>#REF!</v>
      </c>
      <c r="BD732" s="10" t="e">
        <f>IF(#REF!="SI",1,IF(#REF!="NO",2,0))</f>
        <v>#REF!</v>
      </c>
      <c r="BE732" s="10" t="e">
        <f>IF(OR(#REF!="VIH + PREVIO",#REF!="VIH + PREVIO",#REF!="VIH + PREVIO"),1,0)</f>
        <v>#REF!</v>
      </c>
      <c r="BF732" s="13" t="e">
        <f>IF(OR(#REF!="POSITIVO",#REF!="NEGATIVO"),1,IF(#REF!="PACIENTE NO ACEPTA",2,IF(#REF!="VIH + PREVIO",3,0)))</f>
        <v>#REF!</v>
      </c>
      <c r="BG732" s="10" t="e">
        <f t="shared" si="348"/>
        <v>#REF!</v>
      </c>
      <c r="BH732" s="10" t="e">
        <f t="shared" si="349"/>
        <v>#REF!</v>
      </c>
      <c r="BI732" s="10" t="e">
        <f t="shared" si="350"/>
        <v>#REF!</v>
      </c>
      <c r="BJ732" s="10" t="e">
        <f t="shared" si="351"/>
        <v>#REF!</v>
      </c>
      <c r="BK732" s="10" t="e">
        <f t="shared" si="352"/>
        <v>#REF!</v>
      </c>
      <c r="BL732" s="10" t="e">
        <f t="shared" si="353"/>
        <v>#REF!</v>
      </c>
      <c r="BM732" s="10" t="e">
        <f>IF(OR(BW732=7,AQ732=6),0,IF(#REF!="I",1,IF(#REF!="II",2,IF(#REF!="III",3,IF(#REF!="IV",4))))&amp;AP732&amp;AQ732&amp;AR732&amp;AS732&amp;AT732&amp;AU732&amp;AX732)</f>
        <v>#REF!</v>
      </c>
      <c r="BN732" s="10" t="e">
        <f t="shared" si="354"/>
        <v>#REF!</v>
      </c>
      <c r="BO732" s="10" t="e">
        <f t="shared" si="355"/>
        <v>#REF!</v>
      </c>
      <c r="BP732" s="10" t="e">
        <f t="shared" si="356"/>
        <v>#REF!</v>
      </c>
      <c r="BQ732" s="10" t="e">
        <f t="shared" si="357"/>
        <v>#REF!</v>
      </c>
      <c r="BR732" s="10" t="e">
        <f t="shared" si="358"/>
        <v>#REF!</v>
      </c>
      <c r="BS732" s="10" t="e">
        <f t="shared" si="359"/>
        <v>#REF!</v>
      </c>
      <c r="BT732" s="10" t="e">
        <f>IF(OR(BW732=7,AQ732=6),0,AO732&amp;IF(#REF!="SI",1,IF(#REF!="NO",2,IF(#REF!="VIH + PREVIO",3,0))))</f>
        <v>#REF!</v>
      </c>
      <c r="BU732" s="10" t="e">
        <f>IF(OR(BW732=7,AQ732=6),0,IF(#REF!="-",1,0))</f>
        <v>#REF!</v>
      </c>
      <c r="BV732" s="10" t="e">
        <f t="shared" si="360"/>
        <v>#REF!</v>
      </c>
      <c r="BW7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2" s="10" t="e">
        <f t="shared" si="361"/>
        <v>#REF!</v>
      </c>
      <c r="BY732" s="10" t="e">
        <f t="shared" si="363"/>
        <v>#REF!</v>
      </c>
      <c r="BZ732" s="10" t="e">
        <f t="shared" si="362"/>
        <v>#REF!</v>
      </c>
      <c r="CA732" s="10"/>
    </row>
    <row r="733" spans="1:79" s="3" customFormat="1" ht="23.25" customHeight="1" x14ac:dyDescent="0.3">
      <c r="A733" s="7">
        <v>731</v>
      </c>
      <c r="B733" s="43"/>
      <c r="C733" s="44"/>
      <c r="D733" s="45"/>
      <c r="E733" s="46"/>
      <c r="F733" s="46"/>
      <c r="G733" s="46"/>
      <c r="H733" s="50"/>
      <c r="I733" s="51"/>
      <c r="J733" s="52"/>
      <c r="K733" s="51"/>
      <c r="L733" s="53"/>
      <c r="M733" s="54"/>
      <c r="N733" s="43"/>
      <c r="O733" s="55"/>
      <c r="P733" s="46"/>
      <c r="Q733" s="46"/>
      <c r="R733" s="46"/>
      <c r="S733" s="43"/>
      <c r="T733" s="56"/>
      <c r="U733" s="46"/>
      <c r="V733" s="57"/>
      <c r="W733" s="58"/>
      <c r="X733" s="57"/>
      <c r="Y733" s="46"/>
      <c r="Z733" s="57"/>
      <c r="AA733" s="59"/>
      <c r="AB733" s="60"/>
      <c r="AC733" s="2"/>
      <c r="AD733" s="2"/>
      <c r="AE733" s="2"/>
      <c r="AJ733" s="11">
        <f t="shared" si="346"/>
        <v>13</v>
      </c>
      <c r="AK733" s="11">
        <f t="shared" si="336"/>
        <v>0</v>
      </c>
      <c r="AL733" s="11">
        <f t="shared" si="337"/>
        <v>0</v>
      </c>
      <c r="AM733" s="11">
        <f t="shared" si="338"/>
        <v>0</v>
      </c>
      <c r="AN733" s="11">
        <f t="shared" si="339"/>
        <v>0</v>
      </c>
      <c r="AO733" s="4" t="e">
        <f>IF(#REF!="I",1,IF(#REF!="II",2,IF(#REF!="III",3,IF(#REF!="IV",4))))</f>
        <v>#REF!</v>
      </c>
      <c r="AP733" s="11" t="e">
        <f>IF(#REF!="PULMONAR",1,IF(AND(#REF!="EXTRAPULMONAR",#REF!&lt;&gt;"MENINGEA"),2,IF(AND(#REF!="EXTRAPULMONAR",#REF!="MENINGEA"),3,)))</f>
        <v>#REF!</v>
      </c>
      <c r="AQ7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3" s="4">
        <f t="shared" si="340"/>
        <v>0</v>
      </c>
      <c r="AS733" s="10">
        <f t="shared" si="341"/>
        <v>0</v>
      </c>
      <c r="AT733" s="10">
        <f t="shared" si="342"/>
        <v>0</v>
      </c>
      <c r="AU733" s="10" t="str">
        <f t="shared" si="343"/>
        <v>0</v>
      </c>
      <c r="AV733" s="11" t="e">
        <f t="shared" si="344"/>
        <v>#N/A</v>
      </c>
      <c r="AW733" s="4" t="e">
        <f t="shared" si="345"/>
        <v>#N/A</v>
      </c>
      <c r="AX733" s="10" t="e">
        <f t="shared" si="364"/>
        <v>#N/A</v>
      </c>
      <c r="AY733" s="10" t="e">
        <f t="shared" si="365"/>
        <v>#N/A</v>
      </c>
      <c r="AZ733" s="10" t="e">
        <f t="shared" si="347"/>
        <v>#REF!</v>
      </c>
      <c r="BA733" s="12" t="e">
        <f>IF(BW733=7,0,AJ733&amp;IF(#REF!="SI",1,IF(#REF!="NO",2,IF(#REF!="VIH + PREVIO",3,0))))</f>
        <v>#REF!</v>
      </c>
      <c r="BB733" s="13" t="e">
        <f>IF(AND(#REF!="POSITIVO",#REF!="POSITIVO"),1,IF(#REF!="NEGATIVO",2,IF(#REF!="VIH + PREVIO",3,0)))</f>
        <v>#REF!</v>
      </c>
      <c r="BC733" s="10" t="e">
        <f>IF(#REF!="SI",1,IF(#REF!="NO",2,0))</f>
        <v>#REF!</v>
      </c>
      <c r="BD733" s="10" t="e">
        <f>IF(#REF!="SI",1,IF(#REF!="NO",2,0))</f>
        <v>#REF!</v>
      </c>
      <c r="BE733" s="10" t="e">
        <f>IF(OR(#REF!="VIH + PREVIO",#REF!="VIH + PREVIO",#REF!="VIH + PREVIO"),1,0)</f>
        <v>#REF!</v>
      </c>
      <c r="BF733" s="13" t="e">
        <f>IF(OR(#REF!="POSITIVO",#REF!="NEGATIVO"),1,IF(#REF!="PACIENTE NO ACEPTA",2,IF(#REF!="VIH + PREVIO",3,0)))</f>
        <v>#REF!</v>
      </c>
      <c r="BG733" s="10" t="e">
        <f t="shared" si="348"/>
        <v>#REF!</v>
      </c>
      <c r="BH733" s="10" t="e">
        <f t="shared" si="349"/>
        <v>#REF!</v>
      </c>
      <c r="BI733" s="10" t="e">
        <f t="shared" si="350"/>
        <v>#REF!</v>
      </c>
      <c r="BJ733" s="10" t="e">
        <f t="shared" si="351"/>
        <v>#REF!</v>
      </c>
      <c r="BK733" s="10" t="e">
        <f t="shared" si="352"/>
        <v>#REF!</v>
      </c>
      <c r="BL733" s="10" t="e">
        <f t="shared" si="353"/>
        <v>#REF!</v>
      </c>
      <c r="BM733" s="10" t="e">
        <f>IF(OR(BW733=7,AQ733=6),0,IF(#REF!="I",1,IF(#REF!="II",2,IF(#REF!="III",3,IF(#REF!="IV",4))))&amp;AP733&amp;AQ733&amp;AR733&amp;AS733&amp;AT733&amp;AU733&amp;AX733)</f>
        <v>#REF!</v>
      </c>
      <c r="BN733" s="10" t="e">
        <f t="shared" si="354"/>
        <v>#REF!</v>
      </c>
      <c r="BO733" s="10" t="e">
        <f t="shared" si="355"/>
        <v>#REF!</v>
      </c>
      <c r="BP733" s="10" t="e">
        <f t="shared" si="356"/>
        <v>#REF!</v>
      </c>
      <c r="BQ733" s="10" t="e">
        <f t="shared" si="357"/>
        <v>#REF!</v>
      </c>
      <c r="BR733" s="10" t="e">
        <f t="shared" si="358"/>
        <v>#REF!</v>
      </c>
      <c r="BS733" s="10" t="e">
        <f t="shared" si="359"/>
        <v>#REF!</v>
      </c>
      <c r="BT733" s="10" t="e">
        <f>IF(OR(BW733=7,AQ733=6),0,AO733&amp;IF(#REF!="SI",1,IF(#REF!="NO",2,IF(#REF!="VIH + PREVIO",3,0))))</f>
        <v>#REF!</v>
      </c>
      <c r="BU733" s="10" t="e">
        <f>IF(OR(BW733=7,AQ733=6),0,IF(#REF!="-",1,0))</f>
        <v>#REF!</v>
      </c>
      <c r="BV733" s="10" t="e">
        <f t="shared" si="360"/>
        <v>#REF!</v>
      </c>
      <c r="BW7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3" s="10" t="e">
        <f t="shared" si="361"/>
        <v>#REF!</v>
      </c>
      <c r="BY733" s="10" t="e">
        <f t="shared" si="363"/>
        <v>#REF!</v>
      </c>
      <c r="BZ733" s="10" t="e">
        <f t="shared" si="362"/>
        <v>#REF!</v>
      </c>
      <c r="CA733" s="10"/>
    </row>
    <row r="734" spans="1:79" s="3" customFormat="1" ht="23.25" customHeight="1" x14ac:dyDescent="0.3">
      <c r="A734" s="7">
        <v>732</v>
      </c>
      <c r="B734" s="43"/>
      <c r="C734" s="44"/>
      <c r="D734" s="45"/>
      <c r="E734" s="46"/>
      <c r="F734" s="46"/>
      <c r="G734" s="46"/>
      <c r="H734" s="50"/>
      <c r="I734" s="51"/>
      <c r="J734" s="52"/>
      <c r="K734" s="51"/>
      <c r="L734" s="53"/>
      <c r="M734" s="54"/>
      <c r="N734" s="43"/>
      <c r="O734" s="55"/>
      <c r="P734" s="46"/>
      <c r="Q734" s="46"/>
      <c r="R734" s="46"/>
      <c r="S734" s="43"/>
      <c r="T734" s="56"/>
      <c r="U734" s="46"/>
      <c r="V734" s="57"/>
      <c r="W734" s="58"/>
      <c r="X734" s="57"/>
      <c r="Y734" s="46"/>
      <c r="Z734" s="57"/>
      <c r="AA734" s="59"/>
      <c r="AB734" s="60"/>
      <c r="AC734" s="2"/>
      <c r="AD734" s="2"/>
      <c r="AE734" s="2"/>
      <c r="AJ734" s="11">
        <f t="shared" si="346"/>
        <v>13</v>
      </c>
      <c r="AK734" s="11">
        <f t="shared" si="336"/>
        <v>0</v>
      </c>
      <c r="AL734" s="11">
        <f t="shared" si="337"/>
        <v>0</v>
      </c>
      <c r="AM734" s="11">
        <f t="shared" si="338"/>
        <v>0</v>
      </c>
      <c r="AN734" s="11">
        <f t="shared" si="339"/>
        <v>0</v>
      </c>
      <c r="AO734" s="4" t="e">
        <f>IF(#REF!="I",1,IF(#REF!="II",2,IF(#REF!="III",3,IF(#REF!="IV",4))))</f>
        <v>#REF!</v>
      </c>
      <c r="AP734" s="11" t="e">
        <f>IF(#REF!="PULMONAR",1,IF(AND(#REF!="EXTRAPULMONAR",#REF!&lt;&gt;"MENINGEA"),2,IF(AND(#REF!="EXTRAPULMONAR",#REF!="MENINGEA"),3,)))</f>
        <v>#REF!</v>
      </c>
      <c r="AQ7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4" s="4">
        <f t="shared" si="340"/>
        <v>0</v>
      </c>
      <c r="AS734" s="10">
        <f t="shared" si="341"/>
        <v>0</v>
      </c>
      <c r="AT734" s="10">
        <f t="shared" si="342"/>
        <v>0</v>
      </c>
      <c r="AU734" s="10" t="str">
        <f t="shared" si="343"/>
        <v>0</v>
      </c>
      <c r="AV734" s="11" t="e">
        <f t="shared" si="344"/>
        <v>#N/A</v>
      </c>
      <c r="AW734" s="4" t="e">
        <f t="shared" si="345"/>
        <v>#N/A</v>
      </c>
      <c r="AX734" s="10" t="e">
        <f t="shared" si="364"/>
        <v>#N/A</v>
      </c>
      <c r="AY734" s="10" t="e">
        <f t="shared" si="365"/>
        <v>#N/A</v>
      </c>
      <c r="AZ734" s="10" t="e">
        <f t="shared" si="347"/>
        <v>#REF!</v>
      </c>
      <c r="BA734" s="12" t="e">
        <f>IF(BW734=7,0,AJ734&amp;IF(#REF!="SI",1,IF(#REF!="NO",2,IF(#REF!="VIH + PREVIO",3,0))))</f>
        <v>#REF!</v>
      </c>
      <c r="BB734" s="13" t="e">
        <f>IF(AND(#REF!="POSITIVO",#REF!="POSITIVO"),1,IF(#REF!="NEGATIVO",2,IF(#REF!="VIH + PREVIO",3,0)))</f>
        <v>#REF!</v>
      </c>
      <c r="BC734" s="10" t="e">
        <f>IF(#REF!="SI",1,IF(#REF!="NO",2,0))</f>
        <v>#REF!</v>
      </c>
      <c r="BD734" s="10" t="e">
        <f>IF(#REF!="SI",1,IF(#REF!="NO",2,0))</f>
        <v>#REF!</v>
      </c>
      <c r="BE734" s="10" t="e">
        <f>IF(OR(#REF!="VIH + PREVIO",#REF!="VIH + PREVIO",#REF!="VIH + PREVIO"),1,0)</f>
        <v>#REF!</v>
      </c>
      <c r="BF734" s="13" t="e">
        <f>IF(OR(#REF!="POSITIVO",#REF!="NEGATIVO"),1,IF(#REF!="PACIENTE NO ACEPTA",2,IF(#REF!="VIH + PREVIO",3,0)))</f>
        <v>#REF!</v>
      </c>
      <c r="BG734" s="10" t="e">
        <f t="shared" si="348"/>
        <v>#REF!</v>
      </c>
      <c r="BH734" s="10" t="e">
        <f t="shared" si="349"/>
        <v>#REF!</v>
      </c>
      <c r="BI734" s="10" t="e">
        <f t="shared" si="350"/>
        <v>#REF!</v>
      </c>
      <c r="BJ734" s="10" t="e">
        <f t="shared" si="351"/>
        <v>#REF!</v>
      </c>
      <c r="BK734" s="10" t="e">
        <f t="shared" si="352"/>
        <v>#REF!</v>
      </c>
      <c r="BL734" s="10" t="e">
        <f t="shared" si="353"/>
        <v>#REF!</v>
      </c>
      <c r="BM734" s="10" t="e">
        <f>IF(OR(BW734=7,AQ734=6),0,IF(#REF!="I",1,IF(#REF!="II",2,IF(#REF!="III",3,IF(#REF!="IV",4))))&amp;AP734&amp;AQ734&amp;AR734&amp;AS734&amp;AT734&amp;AU734&amp;AX734)</f>
        <v>#REF!</v>
      </c>
      <c r="BN734" s="10" t="e">
        <f t="shared" si="354"/>
        <v>#REF!</v>
      </c>
      <c r="BO734" s="10" t="e">
        <f t="shared" si="355"/>
        <v>#REF!</v>
      </c>
      <c r="BP734" s="10" t="e">
        <f t="shared" si="356"/>
        <v>#REF!</v>
      </c>
      <c r="BQ734" s="10" t="e">
        <f t="shared" si="357"/>
        <v>#REF!</v>
      </c>
      <c r="BR734" s="10" t="e">
        <f t="shared" si="358"/>
        <v>#REF!</v>
      </c>
      <c r="BS734" s="10" t="e">
        <f t="shared" si="359"/>
        <v>#REF!</v>
      </c>
      <c r="BT734" s="10" t="e">
        <f>IF(OR(BW734=7,AQ734=6),0,AO734&amp;IF(#REF!="SI",1,IF(#REF!="NO",2,IF(#REF!="VIH + PREVIO",3,0))))</f>
        <v>#REF!</v>
      </c>
      <c r="BU734" s="10" t="e">
        <f>IF(OR(BW734=7,AQ734=6),0,IF(#REF!="-",1,0))</f>
        <v>#REF!</v>
      </c>
      <c r="BV734" s="10" t="e">
        <f t="shared" si="360"/>
        <v>#REF!</v>
      </c>
      <c r="BW7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4" s="10" t="e">
        <f t="shared" si="361"/>
        <v>#REF!</v>
      </c>
      <c r="BY734" s="10" t="e">
        <f t="shared" si="363"/>
        <v>#REF!</v>
      </c>
      <c r="BZ734" s="10" t="e">
        <f t="shared" si="362"/>
        <v>#REF!</v>
      </c>
      <c r="CA734" s="10"/>
    </row>
    <row r="735" spans="1:79" s="3" customFormat="1" ht="23.25" customHeight="1" x14ac:dyDescent="0.3">
      <c r="A735" s="7">
        <v>733</v>
      </c>
      <c r="B735" s="43"/>
      <c r="C735" s="44"/>
      <c r="D735" s="45"/>
      <c r="E735" s="46"/>
      <c r="F735" s="46"/>
      <c r="G735" s="46"/>
      <c r="H735" s="50"/>
      <c r="I735" s="51"/>
      <c r="J735" s="52"/>
      <c r="K735" s="51"/>
      <c r="L735" s="53"/>
      <c r="M735" s="54"/>
      <c r="N735" s="43"/>
      <c r="O735" s="55"/>
      <c r="P735" s="46"/>
      <c r="Q735" s="46"/>
      <c r="R735" s="46"/>
      <c r="S735" s="43"/>
      <c r="T735" s="56"/>
      <c r="U735" s="46"/>
      <c r="V735" s="57"/>
      <c r="W735" s="58"/>
      <c r="X735" s="57"/>
      <c r="Y735" s="46"/>
      <c r="Z735" s="57"/>
      <c r="AA735" s="59"/>
      <c r="AB735" s="60"/>
      <c r="AC735" s="2"/>
      <c r="AD735" s="2"/>
      <c r="AE735" s="2"/>
      <c r="AJ735" s="11">
        <f t="shared" si="346"/>
        <v>13</v>
      </c>
      <c r="AK735" s="11">
        <f t="shared" ref="AK735:AK798" si="366">IF(D735&lt;&gt;"",MONTH(D735),0)</f>
        <v>0</v>
      </c>
      <c r="AL735" s="11">
        <f t="shared" ref="AL735:AL798" si="367">IF(AND(AR735=1,V735&lt;&gt;""),MONTH(V735),0)</f>
        <v>0</v>
      </c>
      <c r="AM735" s="11">
        <f t="shared" ref="AM735:AM798" si="368">IF(AND(AS735=1,X735&lt;&gt;""),MONTH(X735),0)</f>
        <v>0</v>
      </c>
      <c r="AN735" s="11">
        <f t="shared" ref="AN735:AN798" si="369">IF(AND(AT735=1,Z735&lt;&gt;""),MONTH(Z735),0)</f>
        <v>0</v>
      </c>
      <c r="AO735" s="4" t="e">
        <f>IF(#REF!="I",1,IF(#REF!="II",2,IF(#REF!="III",3,IF(#REF!="IV",4))))</f>
        <v>#REF!</v>
      </c>
      <c r="AP735" s="11" t="e">
        <f>IF(#REF!="PULMONAR",1,IF(AND(#REF!="EXTRAPULMONAR",#REF!&lt;&gt;"MENINGEA"),2,IF(AND(#REF!="EXTRAPULMONAR",#REF!="MENINGEA"),3,)))</f>
        <v>#REF!</v>
      </c>
      <c r="AQ7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5" s="4">
        <f t="shared" ref="AR735:AR798" si="370">IF(OR(U735="+",U735="++",U735="+++",U735="1 A 9 BAAR"),1,IF(U735="-",2,IF(OR(U735="NR",U735=""),0)))</f>
        <v>0</v>
      </c>
      <c r="AS735" s="10">
        <f t="shared" ref="AS735:AS798" si="371">IF(OR(W735="+",W735="++",W735="+++",W735="1 A 19 colonias"),1,IF(W735="-",2,0))</f>
        <v>0</v>
      </c>
      <c r="AT735" s="10">
        <f t="shared" ref="AT735:AT798" si="372">IF(Y735="DETECTADO",1,IF(Y735="NO DETECTADO",2,0))</f>
        <v>0</v>
      </c>
      <c r="AU735" s="10" t="str">
        <f t="shared" ref="AU735:AU798" si="373">IF(H735="M",1,IF(H735="F","2",IF(H735="","0")))</f>
        <v>0</v>
      </c>
      <c r="AV735" s="11" t="e">
        <f t="shared" ref="AV735:AV798" si="374">VLOOKUP(I735,G_EDAD,2,FALSE)</f>
        <v>#N/A</v>
      </c>
      <c r="AW735" s="4" t="e">
        <f t="shared" ref="AW735:AW798" si="375">VLOOKUP(I735,G_EDAD,3,FALSE)</f>
        <v>#N/A</v>
      </c>
      <c r="AX735" s="10" t="e">
        <f t="shared" si="364"/>
        <v>#N/A</v>
      </c>
      <c r="AY735" s="10" t="e">
        <f t="shared" si="365"/>
        <v>#N/A</v>
      </c>
      <c r="AZ735" s="10" t="e">
        <f t="shared" si="347"/>
        <v>#REF!</v>
      </c>
      <c r="BA735" s="12" t="e">
        <f>IF(BW735=7,0,AJ735&amp;IF(#REF!="SI",1,IF(#REF!="NO",2,IF(#REF!="VIH + PREVIO",3,0))))</f>
        <v>#REF!</v>
      </c>
      <c r="BB735" s="13" t="e">
        <f>IF(AND(#REF!="POSITIVO",#REF!="POSITIVO"),1,IF(#REF!="NEGATIVO",2,IF(#REF!="VIH + PREVIO",3,0)))</f>
        <v>#REF!</v>
      </c>
      <c r="BC735" s="10" t="e">
        <f>IF(#REF!="SI",1,IF(#REF!="NO",2,0))</f>
        <v>#REF!</v>
      </c>
      <c r="BD735" s="10" t="e">
        <f>IF(#REF!="SI",1,IF(#REF!="NO",2,0))</f>
        <v>#REF!</v>
      </c>
      <c r="BE735" s="10" t="e">
        <f>IF(OR(#REF!="VIH + PREVIO",#REF!="VIH + PREVIO",#REF!="VIH + PREVIO"),1,0)</f>
        <v>#REF!</v>
      </c>
      <c r="BF735" s="13" t="e">
        <f>IF(OR(#REF!="POSITIVO",#REF!="NEGATIVO"),1,IF(#REF!="PACIENTE NO ACEPTA",2,IF(#REF!="VIH + PREVIO",3,0)))</f>
        <v>#REF!</v>
      </c>
      <c r="BG735" s="10" t="e">
        <f t="shared" si="348"/>
        <v>#REF!</v>
      </c>
      <c r="BH735" s="10" t="e">
        <f t="shared" si="349"/>
        <v>#REF!</v>
      </c>
      <c r="BI735" s="10" t="e">
        <f t="shared" si="350"/>
        <v>#REF!</v>
      </c>
      <c r="BJ735" s="10" t="e">
        <f t="shared" si="351"/>
        <v>#REF!</v>
      </c>
      <c r="BK735" s="10" t="e">
        <f t="shared" si="352"/>
        <v>#REF!</v>
      </c>
      <c r="BL735" s="10" t="e">
        <f t="shared" si="353"/>
        <v>#REF!</v>
      </c>
      <c r="BM735" s="10" t="e">
        <f>IF(OR(BW735=7,AQ735=6),0,IF(#REF!="I",1,IF(#REF!="II",2,IF(#REF!="III",3,IF(#REF!="IV",4))))&amp;AP735&amp;AQ735&amp;AR735&amp;AS735&amp;AT735&amp;AU735&amp;AX735)</f>
        <v>#REF!</v>
      </c>
      <c r="BN735" s="10" t="e">
        <f t="shared" si="354"/>
        <v>#REF!</v>
      </c>
      <c r="BO735" s="10" t="e">
        <f t="shared" si="355"/>
        <v>#REF!</v>
      </c>
      <c r="BP735" s="10" t="e">
        <f t="shared" si="356"/>
        <v>#REF!</v>
      </c>
      <c r="BQ735" s="10" t="e">
        <f t="shared" si="357"/>
        <v>#REF!</v>
      </c>
      <c r="BR735" s="10" t="e">
        <f t="shared" si="358"/>
        <v>#REF!</v>
      </c>
      <c r="BS735" s="10" t="e">
        <f t="shared" si="359"/>
        <v>#REF!</v>
      </c>
      <c r="BT735" s="10" t="e">
        <f>IF(OR(BW735=7,AQ735=6),0,AO735&amp;IF(#REF!="SI",1,IF(#REF!="NO",2,IF(#REF!="VIH + PREVIO",3,0))))</f>
        <v>#REF!</v>
      </c>
      <c r="BU735" s="10" t="e">
        <f>IF(OR(BW735=7,AQ735=6),0,IF(#REF!="-",1,0))</f>
        <v>#REF!</v>
      </c>
      <c r="BV735" s="10" t="e">
        <f t="shared" si="360"/>
        <v>#REF!</v>
      </c>
      <c r="BW7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5" s="10" t="e">
        <f t="shared" si="361"/>
        <v>#REF!</v>
      </c>
      <c r="BY735" s="10" t="e">
        <f t="shared" si="363"/>
        <v>#REF!</v>
      </c>
      <c r="BZ735" s="10" t="e">
        <f t="shared" si="362"/>
        <v>#REF!</v>
      </c>
      <c r="CA735" s="10"/>
    </row>
    <row r="736" spans="1:79" s="3" customFormat="1" ht="23.25" customHeight="1" x14ac:dyDescent="0.3">
      <c r="A736" s="7">
        <v>734</v>
      </c>
      <c r="B736" s="43"/>
      <c r="C736" s="44"/>
      <c r="D736" s="45"/>
      <c r="E736" s="46"/>
      <c r="F736" s="46"/>
      <c r="G736" s="46"/>
      <c r="H736" s="50"/>
      <c r="I736" s="51"/>
      <c r="J736" s="52"/>
      <c r="K736" s="51"/>
      <c r="L736" s="53"/>
      <c r="M736" s="54"/>
      <c r="N736" s="43"/>
      <c r="O736" s="55"/>
      <c r="P736" s="46"/>
      <c r="Q736" s="46"/>
      <c r="R736" s="46"/>
      <c r="S736" s="43"/>
      <c r="T736" s="56"/>
      <c r="U736" s="46"/>
      <c r="V736" s="57"/>
      <c r="W736" s="58"/>
      <c r="X736" s="57"/>
      <c r="Y736" s="46"/>
      <c r="Z736" s="57"/>
      <c r="AA736" s="59"/>
      <c r="AB736" s="60"/>
      <c r="AC736" s="2"/>
      <c r="AD736" s="2"/>
      <c r="AE736" s="2"/>
      <c r="AJ736" s="11">
        <f t="shared" si="346"/>
        <v>13</v>
      </c>
      <c r="AK736" s="11">
        <f t="shared" si="366"/>
        <v>0</v>
      </c>
      <c r="AL736" s="11">
        <f t="shared" si="367"/>
        <v>0</v>
      </c>
      <c r="AM736" s="11">
        <f t="shared" si="368"/>
        <v>0</v>
      </c>
      <c r="AN736" s="11">
        <f t="shared" si="369"/>
        <v>0</v>
      </c>
      <c r="AO736" s="4" t="e">
        <f>IF(#REF!="I",1,IF(#REF!="II",2,IF(#REF!="III",3,IF(#REF!="IV",4))))</f>
        <v>#REF!</v>
      </c>
      <c r="AP736" s="11" t="e">
        <f>IF(#REF!="PULMONAR",1,IF(AND(#REF!="EXTRAPULMONAR",#REF!&lt;&gt;"MENINGEA"),2,IF(AND(#REF!="EXTRAPULMONAR",#REF!="MENINGEA"),3,)))</f>
        <v>#REF!</v>
      </c>
      <c r="AQ7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6" s="4">
        <f t="shared" si="370"/>
        <v>0</v>
      </c>
      <c r="AS736" s="10">
        <f t="shared" si="371"/>
        <v>0</v>
      </c>
      <c r="AT736" s="10">
        <f t="shared" si="372"/>
        <v>0</v>
      </c>
      <c r="AU736" s="10" t="str">
        <f t="shared" si="373"/>
        <v>0</v>
      </c>
      <c r="AV736" s="11" t="e">
        <f t="shared" si="374"/>
        <v>#N/A</v>
      </c>
      <c r="AW736" s="4" t="e">
        <f t="shared" si="375"/>
        <v>#N/A</v>
      </c>
      <c r="AX736" s="10" t="e">
        <f t="shared" si="364"/>
        <v>#N/A</v>
      </c>
      <c r="AY736" s="10" t="e">
        <f t="shared" si="365"/>
        <v>#N/A</v>
      </c>
      <c r="AZ736" s="10" t="e">
        <f t="shared" si="347"/>
        <v>#REF!</v>
      </c>
      <c r="BA736" s="12" t="e">
        <f>IF(BW736=7,0,AJ736&amp;IF(#REF!="SI",1,IF(#REF!="NO",2,IF(#REF!="VIH + PREVIO",3,0))))</f>
        <v>#REF!</v>
      </c>
      <c r="BB736" s="13" t="e">
        <f>IF(AND(#REF!="POSITIVO",#REF!="POSITIVO"),1,IF(#REF!="NEGATIVO",2,IF(#REF!="VIH + PREVIO",3,0)))</f>
        <v>#REF!</v>
      </c>
      <c r="BC736" s="10" t="e">
        <f>IF(#REF!="SI",1,IF(#REF!="NO",2,0))</f>
        <v>#REF!</v>
      </c>
      <c r="BD736" s="10" t="e">
        <f>IF(#REF!="SI",1,IF(#REF!="NO",2,0))</f>
        <v>#REF!</v>
      </c>
      <c r="BE736" s="10" t="e">
        <f>IF(OR(#REF!="VIH + PREVIO",#REF!="VIH + PREVIO",#REF!="VIH + PREVIO"),1,0)</f>
        <v>#REF!</v>
      </c>
      <c r="BF736" s="13" t="e">
        <f>IF(OR(#REF!="POSITIVO",#REF!="NEGATIVO"),1,IF(#REF!="PACIENTE NO ACEPTA",2,IF(#REF!="VIH + PREVIO",3,0)))</f>
        <v>#REF!</v>
      </c>
      <c r="BG736" s="10" t="e">
        <f t="shared" si="348"/>
        <v>#REF!</v>
      </c>
      <c r="BH736" s="10" t="e">
        <f t="shared" si="349"/>
        <v>#REF!</v>
      </c>
      <c r="BI736" s="10" t="e">
        <f t="shared" si="350"/>
        <v>#REF!</v>
      </c>
      <c r="BJ736" s="10" t="e">
        <f t="shared" si="351"/>
        <v>#REF!</v>
      </c>
      <c r="BK736" s="10" t="e">
        <f t="shared" si="352"/>
        <v>#REF!</v>
      </c>
      <c r="BL736" s="10" t="e">
        <f t="shared" si="353"/>
        <v>#REF!</v>
      </c>
      <c r="BM736" s="10" t="e">
        <f>IF(OR(BW736=7,AQ736=6),0,IF(#REF!="I",1,IF(#REF!="II",2,IF(#REF!="III",3,IF(#REF!="IV",4))))&amp;AP736&amp;AQ736&amp;AR736&amp;AS736&amp;AT736&amp;AU736&amp;AX736)</f>
        <v>#REF!</v>
      </c>
      <c r="BN736" s="10" t="e">
        <f t="shared" si="354"/>
        <v>#REF!</v>
      </c>
      <c r="BO736" s="10" t="e">
        <f t="shared" si="355"/>
        <v>#REF!</v>
      </c>
      <c r="BP736" s="10" t="e">
        <f t="shared" si="356"/>
        <v>#REF!</v>
      </c>
      <c r="BQ736" s="10" t="e">
        <f t="shared" si="357"/>
        <v>#REF!</v>
      </c>
      <c r="BR736" s="10" t="e">
        <f t="shared" si="358"/>
        <v>#REF!</v>
      </c>
      <c r="BS736" s="10" t="e">
        <f t="shared" si="359"/>
        <v>#REF!</v>
      </c>
      <c r="BT736" s="10" t="e">
        <f>IF(OR(BW736=7,AQ736=6),0,AO736&amp;IF(#REF!="SI",1,IF(#REF!="NO",2,IF(#REF!="VIH + PREVIO",3,0))))</f>
        <v>#REF!</v>
      </c>
      <c r="BU736" s="10" t="e">
        <f>IF(OR(BW736=7,AQ736=6),0,IF(#REF!="-",1,0))</f>
        <v>#REF!</v>
      </c>
      <c r="BV736" s="10" t="e">
        <f t="shared" si="360"/>
        <v>#REF!</v>
      </c>
      <c r="BW7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6" s="10" t="e">
        <f t="shared" si="361"/>
        <v>#REF!</v>
      </c>
      <c r="BY736" s="10" t="e">
        <f t="shared" si="363"/>
        <v>#REF!</v>
      </c>
      <c r="BZ736" s="10" t="e">
        <f t="shared" si="362"/>
        <v>#REF!</v>
      </c>
      <c r="CA736" s="10"/>
    </row>
    <row r="737" spans="1:79" s="3" customFormat="1" ht="23.25" customHeight="1" x14ac:dyDescent="0.3">
      <c r="A737" s="7">
        <v>735</v>
      </c>
      <c r="B737" s="43"/>
      <c r="C737" s="44"/>
      <c r="D737" s="45"/>
      <c r="E737" s="46"/>
      <c r="F737" s="46"/>
      <c r="G737" s="46"/>
      <c r="H737" s="50"/>
      <c r="I737" s="51"/>
      <c r="J737" s="52"/>
      <c r="K737" s="51"/>
      <c r="L737" s="53"/>
      <c r="M737" s="54"/>
      <c r="N737" s="43"/>
      <c r="O737" s="55"/>
      <c r="P737" s="46"/>
      <c r="Q737" s="46"/>
      <c r="R737" s="46"/>
      <c r="S737" s="43"/>
      <c r="T737" s="56"/>
      <c r="U737" s="46"/>
      <c r="V737" s="57"/>
      <c r="W737" s="58"/>
      <c r="X737" s="57"/>
      <c r="Y737" s="46"/>
      <c r="Z737" s="57"/>
      <c r="AA737" s="59"/>
      <c r="AB737" s="60"/>
      <c r="AC737" s="2"/>
      <c r="AD737" s="2"/>
      <c r="AE737" s="2"/>
      <c r="AJ737" s="11">
        <f t="shared" si="346"/>
        <v>13</v>
      </c>
      <c r="AK737" s="11">
        <f t="shared" si="366"/>
        <v>0</v>
      </c>
      <c r="AL737" s="11">
        <f t="shared" si="367"/>
        <v>0</v>
      </c>
      <c r="AM737" s="11">
        <f t="shared" si="368"/>
        <v>0</v>
      </c>
      <c r="AN737" s="11">
        <f t="shared" si="369"/>
        <v>0</v>
      </c>
      <c r="AO737" s="4" t="e">
        <f>IF(#REF!="I",1,IF(#REF!="II",2,IF(#REF!="III",3,IF(#REF!="IV",4))))</f>
        <v>#REF!</v>
      </c>
      <c r="AP737" s="11" t="e">
        <f>IF(#REF!="PULMONAR",1,IF(AND(#REF!="EXTRAPULMONAR",#REF!&lt;&gt;"MENINGEA"),2,IF(AND(#REF!="EXTRAPULMONAR",#REF!="MENINGEA"),3,)))</f>
        <v>#REF!</v>
      </c>
      <c r="AQ7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7" s="4">
        <f t="shared" si="370"/>
        <v>0</v>
      </c>
      <c r="AS737" s="10">
        <f t="shared" si="371"/>
        <v>0</v>
      </c>
      <c r="AT737" s="10">
        <f t="shared" si="372"/>
        <v>0</v>
      </c>
      <c r="AU737" s="10" t="str">
        <f t="shared" si="373"/>
        <v>0</v>
      </c>
      <c r="AV737" s="11" t="e">
        <f t="shared" si="374"/>
        <v>#N/A</v>
      </c>
      <c r="AW737" s="4" t="e">
        <f t="shared" si="375"/>
        <v>#N/A</v>
      </c>
      <c r="AX737" s="10" t="e">
        <f t="shared" si="364"/>
        <v>#N/A</v>
      </c>
      <c r="AY737" s="10" t="e">
        <f t="shared" si="365"/>
        <v>#N/A</v>
      </c>
      <c r="AZ737" s="10" t="e">
        <f t="shared" si="347"/>
        <v>#REF!</v>
      </c>
      <c r="BA737" s="12" t="e">
        <f>IF(BW737=7,0,AJ737&amp;IF(#REF!="SI",1,IF(#REF!="NO",2,IF(#REF!="VIH + PREVIO",3,0))))</f>
        <v>#REF!</v>
      </c>
      <c r="BB737" s="13" t="e">
        <f>IF(AND(#REF!="POSITIVO",#REF!="POSITIVO"),1,IF(#REF!="NEGATIVO",2,IF(#REF!="VIH + PREVIO",3,0)))</f>
        <v>#REF!</v>
      </c>
      <c r="BC737" s="10" t="e">
        <f>IF(#REF!="SI",1,IF(#REF!="NO",2,0))</f>
        <v>#REF!</v>
      </c>
      <c r="BD737" s="10" t="e">
        <f>IF(#REF!="SI",1,IF(#REF!="NO",2,0))</f>
        <v>#REF!</v>
      </c>
      <c r="BE737" s="10" t="e">
        <f>IF(OR(#REF!="VIH + PREVIO",#REF!="VIH + PREVIO",#REF!="VIH + PREVIO"),1,0)</f>
        <v>#REF!</v>
      </c>
      <c r="BF737" s="13" t="e">
        <f>IF(OR(#REF!="POSITIVO",#REF!="NEGATIVO"),1,IF(#REF!="PACIENTE NO ACEPTA",2,IF(#REF!="VIH + PREVIO",3,0)))</f>
        <v>#REF!</v>
      </c>
      <c r="BG737" s="10" t="e">
        <f t="shared" si="348"/>
        <v>#REF!</v>
      </c>
      <c r="BH737" s="10" t="e">
        <f t="shared" si="349"/>
        <v>#REF!</v>
      </c>
      <c r="BI737" s="10" t="e">
        <f t="shared" si="350"/>
        <v>#REF!</v>
      </c>
      <c r="BJ737" s="10" t="e">
        <f t="shared" si="351"/>
        <v>#REF!</v>
      </c>
      <c r="BK737" s="10" t="e">
        <f t="shared" si="352"/>
        <v>#REF!</v>
      </c>
      <c r="BL737" s="10" t="e">
        <f t="shared" si="353"/>
        <v>#REF!</v>
      </c>
      <c r="BM737" s="10" t="e">
        <f>IF(OR(BW737=7,AQ737=6),0,IF(#REF!="I",1,IF(#REF!="II",2,IF(#REF!="III",3,IF(#REF!="IV",4))))&amp;AP737&amp;AQ737&amp;AR737&amp;AS737&amp;AT737&amp;AU737&amp;AX737)</f>
        <v>#REF!</v>
      </c>
      <c r="BN737" s="10" t="e">
        <f t="shared" si="354"/>
        <v>#REF!</v>
      </c>
      <c r="BO737" s="10" t="e">
        <f t="shared" si="355"/>
        <v>#REF!</v>
      </c>
      <c r="BP737" s="10" t="e">
        <f t="shared" si="356"/>
        <v>#REF!</v>
      </c>
      <c r="BQ737" s="10" t="e">
        <f t="shared" si="357"/>
        <v>#REF!</v>
      </c>
      <c r="BR737" s="10" t="e">
        <f t="shared" si="358"/>
        <v>#REF!</v>
      </c>
      <c r="BS737" s="10" t="e">
        <f t="shared" si="359"/>
        <v>#REF!</v>
      </c>
      <c r="BT737" s="10" t="e">
        <f>IF(OR(BW737=7,AQ737=6),0,AO737&amp;IF(#REF!="SI",1,IF(#REF!="NO",2,IF(#REF!="VIH + PREVIO",3,0))))</f>
        <v>#REF!</v>
      </c>
      <c r="BU737" s="10" t="e">
        <f>IF(OR(BW737=7,AQ737=6),0,IF(#REF!="-",1,0))</f>
        <v>#REF!</v>
      </c>
      <c r="BV737" s="10" t="e">
        <f t="shared" si="360"/>
        <v>#REF!</v>
      </c>
      <c r="BW7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7" s="10" t="e">
        <f t="shared" si="361"/>
        <v>#REF!</v>
      </c>
      <c r="BY737" s="10" t="e">
        <f t="shared" si="363"/>
        <v>#REF!</v>
      </c>
      <c r="BZ737" s="10" t="e">
        <f t="shared" si="362"/>
        <v>#REF!</v>
      </c>
      <c r="CA737" s="10"/>
    </row>
    <row r="738" spans="1:79" s="3" customFormat="1" ht="23.25" customHeight="1" x14ac:dyDescent="0.3">
      <c r="A738" s="7">
        <v>736</v>
      </c>
      <c r="B738" s="43"/>
      <c r="C738" s="44"/>
      <c r="D738" s="45"/>
      <c r="E738" s="46"/>
      <c r="F738" s="46"/>
      <c r="G738" s="46"/>
      <c r="H738" s="50"/>
      <c r="I738" s="51"/>
      <c r="J738" s="52"/>
      <c r="K738" s="51"/>
      <c r="L738" s="53"/>
      <c r="M738" s="54"/>
      <c r="N738" s="43"/>
      <c r="O738" s="55"/>
      <c r="P738" s="46"/>
      <c r="Q738" s="46"/>
      <c r="R738" s="46"/>
      <c r="S738" s="43"/>
      <c r="T738" s="56"/>
      <c r="U738" s="46"/>
      <c r="V738" s="57"/>
      <c r="W738" s="58"/>
      <c r="X738" s="57"/>
      <c r="Y738" s="46"/>
      <c r="Z738" s="57"/>
      <c r="AA738" s="59"/>
      <c r="AB738" s="60"/>
      <c r="AC738" s="2"/>
      <c r="AD738" s="2"/>
      <c r="AE738" s="2"/>
      <c r="AJ738" s="11">
        <f t="shared" si="346"/>
        <v>13</v>
      </c>
      <c r="AK738" s="11">
        <f t="shared" si="366"/>
        <v>0</v>
      </c>
      <c r="AL738" s="11">
        <f t="shared" si="367"/>
        <v>0</v>
      </c>
      <c r="AM738" s="11">
        <f t="shared" si="368"/>
        <v>0</v>
      </c>
      <c r="AN738" s="11">
        <f t="shared" si="369"/>
        <v>0</v>
      </c>
      <c r="AO738" s="4" t="e">
        <f>IF(#REF!="I",1,IF(#REF!="II",2,IF(#REF!="III",3,IF(#REF!="IV",4))))</f>
        <v>#REF!</v>
      </c>
      <c r="AP738" s="11" t="e">
        <f>IF(#REF!="PULMONAR",1,IF(AND(#REF!="EXTRAPULMONAR",#REF!&lt;&gt;"MENINGEA"),2,IF(AND(#REF!="EXTRAPULMONAR",#REF!="MENINGEA"),3,)))</f>
        <v>#REF!</v>
      </c>
      <c r="AQ7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8" s="4">
        <f t="shared" si="370"/>
        <v>0</v>
      </c>
      <c r="AS738" s="10">
        <f t="shared" si="371"/>
        <v>0</v>
      </c>
      <c r="AT738" s="10">
        <f t="shared" si="372"/>
        <v>0</v>
      </c>
      <c r="AU738" s="10" t="str">
        <f t="shared" si="373"/>
        <v>0</v>
      </c>
      <c r="AV738" s="11" t="e">
        <f t="shared" si="374"/>
        <v>#N/A</v>
      </c>
      <c r="AW738" s="4" t="e">
        <f t="shared" si="375"/>
        <v>#N/A</v>
      </c>
      <c r="AX738" s="10" t="e">
        <f t="shared" si="364"/>
        <v>#N/A</v>
      </c>
      <c r="AY738" s="10" t="e">
        <f t="shared" si="365"/>
        <v>#N/A</v>
      </c>
      <c r="AZ738" s="10" t="e">
        <f t="shared" si="347"/>
        <v>#REF!</v>
      </c>
      <c r="BA738" s="12" t="e">
        <f>IF(BW738=7,0,AJ738&amp;IF(#REF!="SI",1,IF(#REF!="NO",2,IF(#REF!="VIH + PREVIO",3,0))))</f>
        <v>#REF!</v>
      </c>
      <c r="BB738" s="13" t="e">
        <f>IF(AND(#REF!="POSITIVO",#REF!="POSITIVO"),1,IF(#REF!="NEGATIVO",2,IF(#REF!="VIH + PREVIO",3,0)))</f>
        <v>#REF!</v>
      </c>
      <c r="BC738" s="10" t="e">
        <f>IF(#REF!="SI",1,IF(#REF!="NO",2,0))</f>
        <v>#REF!</v>
      </c>
      <c r="BD738" s="10" t="e">
        <f>IF(#REF!="SI",1,IF(#REF!="NO",2,0))</f>
        <v>#REF!</v>
      </c>
      <c r="BE738" s="10" t="e">
        <f>IF(OR(#REF!="VIH + PREVIO",#REF!="VIH + PREVIO",#REF!="VIH + PREVIO"),1,0)</f>
        <v>#REF!</v>
      </c>
      <c r="BF738" s="13" t="e">
        <f>IF(OR(#REF!="POSITIVO",#REF!="NEGATIVO"),1,IF(#REF!="PACIENTE NO ACEPTA",2,IF(#REF!="VIH + PREVIO",3,0)))</f>
        <v>#REF!</v>
      </c>
      <c r="BG738" s="10" t="e">
        <f t="shared" si="348"/>
        <v>#REF!</v>
      </c>
      <c r="BH738" s="10" t="e">
        <f t="shared" si="349"/>
        <v>#REF!</v>
      </c>
      <c r="BI738" s="10" t="e">
        <f t="shared" si="350"/>
        <v>#REF!</v>
      </c>
      <c r="BJ738" s="10" t="e">
        <f t="shared" si="351"/>
        <v>#REF!</v>
      </c>
      <c r="BK738" s="10" t="e">
        <f t="shared" si="352"/>
        <v>#REF!</v>
      </c>
      <c r="BL738" s="10" t="e">
        <f t="shared" si="353"/>
        <v>#REF!</v>
      </c>
      <c r="BM738" s="10" t="e">
        <f>IF(OR(BW738=7,AQ738=6),0,IF(#REF!="I",1,IF(#REF!="II",2,IF(#REF!="III",3,IF(#REF!="IV",4))))&amp;AP738&amp;AQ738&amp;AR738&amp;AS738&amp;AT738&amp;AU738&amp;AX738)</f>
        <v>#REF!</v>
      </c>
      <c r="BN738" s="10" t="e">
        <f t="shared" si="354"/>
        <v>#REF!</v>
      </c>
      <c r="BO738" s="10" t="e">
        <f t="shared" si="355"/>
        <v>#REF!</v>
      </c>
      <c r="BP738" s="10" t="e">
        <f t="shared" si="356"/>
        <v>#REF!</v>
      </c>
      <c r="BQ738" s="10" t="e">
        <f t="shared" si="357"/>
        <v>#REF!</v>
      </c>
      <c r="BR738" s="10" t="e">
        <f t="shared" si="358"/>
        <v>#REF!</v>
      </c>
      <c r="BS738" s="10" t="e">
        <f t="shared" si="359"/>
        <v>#REF!</v>
      </c>
      <c r="BT738" s="10" t="e">
        <f>IF(OR(BW738=7,AQ738=6),0,AO738&amp;IF(#REF!="SI",1,IF(#REF!="NO",2,IF(#REF!="VIH + PREVIO",3,0))))</f>
        <v>#REF!</v>
      </c>
      <c r="BU738" s="10" t="e">
        <f>IF(OR(BW738=7,AQ738=6),0,IF(#REF!="-",1,0))</f>
        <v>#REF!</v>
      </c>
      <c r="BV738" s="10" t="e">
        <f t="shared" si="360"/>
        <v>#REF!</v>
      </c>
      <c r="BW7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8" s="10" t="e">
        <f t="shared" si="361"/>
        <v>#REF!</v>
      </c>
      <c r="BY738" s="10" t="e">
        <f t="shared" si="363"/>
        <v>#REF!</v>
      </c>
      <c r="BZ738" s="10" t="e">
        <f t="shared" si="362"/>
        <v>#REF!</v>
      </c>
      <c r="CA738" s="10"/>
    </row>
    <row r="739" spans="1:79" s="3" customFormat="1" ht="23.25" customHeight="1" x14ac:dyDescent="0.3">
      <c r="A739" s="7">
        <v>737</v>
      </c>
      <c r="B739" s="43"/>
      <c r="C739" s="44"/>
      <c r="D739" s="45"/>
      <c r="E739" s="46"/>
      <c r="F739" s="46"/>
      <c r="G739" s="46"/>
      <c r="H739" s="50"/>
      <c r="I739" s="51"/>
      <c r="J739" s="52"/>
      <c r="K739" s="51"/>
      <c r="L739" s="53"/>
      <c r="M739" s="54"/>
      <c r="N739" s="43"/>
      <c r="O739" s="55"/>
      <c r="P739" s="46"/>
      <c r="Q739" s="46"/>
      <c r="R739" s="46"/>
      <c r="S739" s="43"/>
      <c r="T739" s="56"/>
      <c r="U739" s="46"/>
      <c r="V739" s="57"/>
      <c r="W739" s="58"/>
      <c r="X739" s="57"/>
      <c r="Y739" s="46"/>
      <c r="Z739" s="57"/>
      <c r="AA739" s="59"/>
      <c r="AB739" s="60"/>
      <c r="AC739" s="2"/>
      <c r="AD739" s="2"/>
      <c r="AE739" s="2"/>
      <c r="AJ739" s="11">
        <f t="shared" si="346"/>
        <v>13</v>
      </c>
      <c r="AK739" s="11">
        <f t="shared" si="366"/>
        <v>0</v>
      </c>
      <c r="AL739" s="11">
        <f t="shared" si="367"/>
        <v>0</v>
      </c>
      <c r="AM739" s="11">
        <f t="shared" si="368"/>
        <v>0</v>
      </c>
      <c r="AN739" s="11">
        <f t="shared" si="369"/>
        <v>0</v>
      </c>
      <c r="AO739" s="4" t="e">
        <f>IF(#REF!="I",1,IF(#REF!="II",2,IF(#REF!="III",3,IF(#REF!="IV",4))))</f>
        <v>#REF!</v>
      </c>
      <c r="AP739" s="11" t="e">
        <f>IF(#REF!="PULMONAR",1,IF(AND(#REF!="EXTRAPULMONAR",#REF!&lt;&gt;"MENINGEA"),2,IF(AND(#REF!="EXTRAPULMONAR",#REF!="MENINGEA"),3,)))</f>
        <v>#REF!</v>
      </c>
      <c r="AQ7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39" s="4">
        <f t="shared" si="370"/>
        <v>0</v>
      </c>
      <c r="AS739" s="10">
        <f t="shared" si="371"/>
        <v>0</v>
      </c>
      <c r="AT739" s="10">
        <f t="shared" si="372"/>
        <v>0</v>
      </c>
      <c r="AU739" s="10" t="str">
        <f t="shared" si="373"/>
        <v>0</v>
      </c>
      <c r="AV739" s="11" t="e">
        <f t="shared" si="374"/>
        <v>#N/A</v>
      </c>
      <c r="AW739" s="4" t="e">
        <f t="shared" si="375"/>
        <v>#N/A</v>
      </c>
      <c r="AX739" s="10" t="e">
        <f t="shared" si="364"/>
        <v>#N/A</v>
      </c>
      <c r="AY739" s="10" t="e">
        <f t="shared" si="365"/>
        <v>#N/A</v>
      </c>
      <c r="AZ739" s="10" t="e">
        <f t="shared" si="347"/>
        <v>#REF!</v>
      </c>
      <c r="BA739" s="12" t="e">
        <f>IF(BW739=7,0,AJ739&amp;IF(#REF!="SI",1,IF(#REF!="NO",2,IF(#REF!="VIH + PREVIO",3,0))))</f>
        <v>#REF!</v>
      </c>
      <c r="BB739" s="13" t="e">
        <f>IF(AND(#REF!="POSITIVO",#REF!="POSITIVO"),1,IF(#REF!="NEGATIVO",2,IF(#REF!="VIH + PREVIO",3,0)))</f>
        <v>#REF!</v>
      </c>
      <c r="BC739" s="10" t="e">
        <f>IF(#REF!="SI",1,IF(#REF!="NO",2,0))</f>
        <v>#REF!</v>
      </c>
      <c r="BD739" s="10" t="e">
        <f>IF(#REF!="SI",1,IF(#REF!="NO",2,0))</f>
        <v>#REF!</v>
      </c>
      <c r="BE739" s="10" t="e">
        <f>IF(OR(#REF!="VIH + PREVIO",#REF!="VIH + PREVIO",#REF!="VIH + PREVIO"),1,0)</f>
        <v>#REF!</v>
      </c>
      <c r="BF739" s="13" t="e">
        <f>IF(OR(#REF!="POSITIVO",#REF!="NEGATIVO"),1,IF(#REF!="PACIENTE NO ACEPTA",2,IF(#REF!="VIH + PREVIO",3,0)))</f>
        <v>#REF!</v>
      </c>
      <c r="BG739" s="10" t="e">
        <f t="shared" si="348"/>
        <v>#REF!</v>
      </c>
      <c r="BH739" s="10" t="e">
        <f t="shared" si="349"/>
        <v>#REF!</v>
      </c>
      <c r="BI739" s="10" t="e">
        <f t="shared" si="350"/>
        <v>#REF!</v>
      </c>
      <c r="BJ739" s="10" t="e">
        <f t="shared" si="351"/>
        <v>#REF!</v>
      </c>
      <c r="BK739" s="10" t="e">
        <f t="shared" si="352"/>
        <v>#REF!</v>
      </c>
      <c r="BL739" s="10" t="e">
        <f t="shared" si="353"/>
        <v>#REF!</v>
      </c>
      <c r="BM739" s="10" t="e">
        <f>IF(OR(BW739=7,AQ739=6),0,IF(#REF!="I",1,IF(#REF!="II",2,IF(#REF!="III",3,IF(#REF!="IV",4))))&amp;AP739&amp;AQ739&amp;AR739&amp;AS739&amp;AT739&amp;AU739&amp;AX739)</f>
        <v>#REF!</v>
      </c>
      <c r="BN739" s="10" t="e">
        <f t="shared" si="354"/>
        <v>#REF!</v>
      </c>
      <c r="BO739" s="10" t="e">
        <f t="shared" si="355"/>
        <v>#REF!</v>
      </c>
      <c r="BP739" s="10" t="e">
        <f t="shared" si="356"/>
        <v>#REF!</v>
      </c>
      <c r="BQ739" s="10" t="e">
        <f t="shared" si="357"/>
        <v>#REF!</v>
      </c>
      <c r="BR739" s="10" t="e">
        <f t="shared" si="358"/>
        <v>#REF!</v>
      </c>
      <c r="BS739" s="10" t="e">
        <f t="shared" si="359"/>
        <v>#REF!</v>
      </c>
      <c r="BT739" s="10" t="e">
        <f>IF(OR(BW739=7,AQ739=6),0,AO739&amp;IF(#REF!="SI",1,IF(#REF!="NO",2,IF(#REF!="VIH + PREVIO",3,0))))</f>
        <v>#REF!</v>
      </c>
      <c r="BU739" s="10" t="e">
        <f>IF(OR(BW739=7,AQ739=6),0,IF(#REF!="-",1,0))</f>
        <v>#REF!</v>
      </c>
      <c r="BV739" s="10" t="e">
        <f t="shared" si="360"/>
        <v>#REF!</v>
      </c>
      <c r="BW7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39" s="10" t="e">
        <f t="shared" si="361"/>
        <v>#REF!</v>
      </c>
      <c r="BY739" s="10" t="e">
        <f t="shared" si="363"/>
        <v>#REF!</v>
      </c>
      <c r="BZ739" s="10" t="e">
        <f t="shared" si="362"/>
        <v>#REF!</v>
      </c>
      <c r="CA739" s="10"/>
    </row>
    <row r="740" spans="1:79" s="3" customFormat="1" ht="23.25" customHeight="1" x14ac:dyDescent="0.3">
      <c r="A740" s="7">
        <v>738</v>
      </c>
      <c r="B740" s="43"/>
      <c r="C740" s="44"/>
      <c r="D740" s="45"/>
      <c r="E740" s="46"/>
      <c r="F740" s="46"/>
      <c r="G740" s="46"/>
      <c r="H740" s="50"/>
      <c r="I740" s="51"/>
      <c r="J740" s="52"/>
      <c r="K740" s="51"/>
      <c r="L740" s="53"/>
      <c r="M740" s="54"/>
      <c r="N740" s="43"/>
      <c r="O740" s="55"/>
      <c r="P740" s="46"/>
      <c r="Q740" s="46"/>
      <c r="R740" s="46"/>
      <c r="S740" s="43"/>
      <c r="T740" s="56"/>
      <c r="U740" s="46"/>
      <c r="V740" s="57"/>
      <c r="W740" s="58"/>
      <c r="X740" s="57"/>
      <c r="Y740" s="46"/>
      <c r="Z740" s="57"/>
      <c r="AA740" s="59"/>
      <c r="AB740" s="60"/>
      <c r="AC740" s="2"/>
      <c r="AD740" s="2"/>
      <c r="AE740" s="2"/>
      <c r="AJ740" s="11">
        <f t="shared" si="346"/>
        <v>13</v>
      </c>
      <c r="AK740" s="11">
        <f t="shared" si="366"/>
        <v>0</v>
      </c>
      <c r="AL740" s="11">
        <f t="shared" si="367"/>
        <v>0</v>
      </c>
      <c r="AM740" s="11">
        <f t="shared" si="368"/>
        <v>0</v>
      </c>
      <c r="AN740" s="11">
        <f t="shared" si="369"/>
        <v>0</v>
      </c>
      <c r="AO740" s="4" t="e">
        <f>IF(#REF!="I",1,IF(#REF!="II",2,IF(#REF!="III",3,IF(#REF!="IV",4))))</f>
        <v>#REF!</v>
      </c>
      <c r="AP740" s="11" t="e">
        <f>IF(#REF!="PULMONAR",1,IF(AND(#REF!="EXTRAPULMONAR",#REF!&lt;&gt;"MENINGEA"),2,IF(AND(#REF!="EXTRAPULMONAR",#REF!="MENINGEA"),3,)))</f>
        <v>#REF!</v>
      </c>
      <c r="AQ7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0" s="4">
        <f t="shared" si="370"/>
        <v>0</v>
      </c>
      <c r="AS740" s="10">
        <f t="shared" si="371"/>
        <v>0</v>
      </c>
      <c r="AT740" s="10">
        <f t="shared" si="372"/>
        <v>0</v>
      </c>
      <c r="AU740" s="10" t="str">
        <f t="shared" si="373"/>
        <v>0</v>
      </c>
      <c r="AV740" s="11" t="e">
        <f t="shared" si="374"/>
        <v>#N/A</v>
      </c>
      <c r="AW740" s="4" t="e">
        <f t="shared" si="375"/>
        <v>#N/A</v>
      </c>
      <c r="AX740" s="10" t="e">
        <f t="shared" si="364"/>
        <v>#N/A</v>
      </c>
      <c r="AY740" s="10" t="e">
        <f t="shared" si="365"/>
        <v>#N/A</v>
      </c>
      <c r="AZ740" s="10" t="e">
        <f t="shared" si="347"/>
        <v>#REF!</v>
      </c>
      <c r="BA740" s="12" t="e">
        <f>IF(BW740=7,0,AJ740&amp;IF(#REF!="SI",1,IF(#REF!="NO",2,IF(#REF!="VIH + PREVIO",3,0))))</f>
        <v>#REF!</v>
      </c>
      <c r="BB740" s="13" t="e">
        <f>IF(AND(#REF!="POSITIVO",#REF!="POSITIVO"),1,IF(#REF!="NEGATIVO",2,IF(#REF!="VIH + PREVIO",3,0)))</f>
        <v>#REF!</v>
      </c>
      <c r="BC740" s="10" t="e">
        <f>IF(#REF!="SI",1,IF(#REF!="NO",2,0))</f>
        <v>#REF!</v>
      </c>
      <c r="BD740" s="10" t="e">
        <f>IF(#REF!="SI",1,IF(#REF!="NO",2,0))</f>
        <v>#REF!</v>
      </c>
      <c r="BE740" s="10" t="e">
        <f>IF(OR(#REF!="VIH + PREVIO",#REF!="VIH + PREVIO",#REF!="VIH + PREVIO"),1,0)</f>
        <v>#REF!</v>
      </c>
      <c r="BF740" s="13" t="e">
        <f>IF(OR(#REF!="POSITIVO",#REF!="NEGATIVO"),1,IF(#REF!="PACIENTE NO ACEPTA",2,IF(#REF!="VIH + PREVIO",3,0)))</f>
        <v>#REF!</v>
      </c>
      <c r="BG740" s="10" t="e">
        <f t="shared" si="348"/>
        <v>#REF!</v>
      </c>
      <c r="BH740" s="10" t="e">
        <f t="shared" si="349"/>
        <v>#REF!</v>
      </c>
      <c r="BI740" s="10" t="e">
        <f t="shared" si="350"/>
        <v>#REF!</v>
      </c>
      <c r="BJ740" s="10" t="e">
        <f t="shared" si="351"/>
        <v>#REF!</v>
      </c>
      <c r="BK740" s="10" t="e">
        <f t="shared" si="352"/>
        <v>#REF!</v>
      </c>
      <c r="BL740" s="10" t="e">
        <f t="shared" si="353"/>
        <v>#REF!</v>
      </c>
      <c r="BM740" s="10" t="e">
        <f>IF(OR(BW740=7,AQ740=6),0,IF(#REF!="I",1,IF(#REF!="II",2,IF(#REF!="III",3,IF(#REF!="IV",4))))&amp;AP740&amp;AQ740&amp;AR740&amp;AS740&amp;AT740&amp;AU740&amp;AX740)</f>
        <v>#REF!</v>
      </c>
      <c r="BN740" s="10" t="e">
        <f t="shared" si="354"/>
        <v>#REF!</v>
      </c>
      <c r="BO740" s="10" t="e">
        <f t="shared" si="355"/>
        <v>#REF!</v>
      </c>
      <c r="BP740" s="10" t="e">
        <f t="shared" si="356"/>
        <v>#REF!</v>
      </c>
      <c r="BQ740" s="10" t="e">
        <f t="shared" si="357"/>
        <v>#REF!</v>
      </c>
      <c r="BR740" s="10" t="e">
        <f t="shared" si="358"/>
        <v>#REF!</v>
      </c>
      <c r="BS740" s="10" t="e">
        <f t="shared" si="359"/>
        <v>#REF!</v>
      </c>
      <c r="BT740" s="10" t="e">
        <f>IF(OR(BW740=7,AQ740=6),0,AO740&amp;IF(#REF!="SI",1,IF(#REF!="NO",2,IF(#REF!="VIH + PREVIO",3,0))))</f>
        <v>#REF!</v>
      </c>
      <c r="BU740" s="10" t="e">
        <f>IF(OR(BW740=7,AQ740=6),0,IF(#REF!="-",1,0))</f>
        <v>#REF!</v>
      </c>
      <c r="BV740" s="10" t="e">
        <f t="shared" si="360"/>
        <v>#REF!</v>
      </c>
      <c r="BW7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0" s="10" t="e">
        <f t="shared" si="361"/>
        <v>#REF!</v>
      </c>
      <c r="BY740" s="10" t="e">
        <f t="shared" si="363"/>
        <v>#REF!</v>
      </c>
      <c r="BZ740" s="10" t="e">
        <f t="shared" si="362"/>
        <v>#REF!</v>
      </c>
      <c r="CA740" s="10"/>
    </row>
    <row r="741" spans="1:79" s="3" customFormat="1" ht="23.25" customHeight="1" x14ac:dyDescent="0.3">
      <c r="A741" s="7">
        <v>739</v>
      </c>
      <c r="B741" s="43"/>
      <c r="C741" s="44"/>
      <c r="D741" s="45"/>
      <c r="E741" s="46"/>
      <c r="F741" s="46"/>
      <c r="G741" s="46"/>
      <c r="H741" s="50"/>
      <c r="I741" s="51"/>
      <c r="J741" s="52"/>
      <c r="K741" s="51"/>
      <c r="L741" s="53"/>
      <c r="M741" s="54"/>
      <c r="N741" s="43"/>
      <c r="O741" s="55"/>
      <c r="P741" s="46"/>
      <c r="Q741" s="46"/>
      <c r="R741" s="46"/>
      <c r="S741" s="43"/>
      <c r="T741" s="56"/>
      <c r="U741" s="46"/>
      <c r="V741" s="57"/>
      <c r="W741" s="58"/>
      <c r="X741" s="57"/>
      <c r="Y741" s="46"/>
      <c r="Z741" s="57"/>
      <c r="AA741" s="59"/>
      <c r="AB741" s="60"/>
      <c r="AC741" s="2"/>
      <c r="AD741" s="2"/>
      <c r="AE741" s="2"/>
      <c r="AJ741" s="11">
        <f t="shared" si="346"/>
        <v>13</v>
      </c>
      <c r="AK741" s="11">
        <f t="shared" si="366"/>
        <v>0</v>
      </c>
      <c r="AL741" s="11">
        <f t="shared" si="367"/>
        <v>0</v>
      </c>
      <c r="AM741" s="11">
        <f t="shared" si="368"/>
        <v>0</v>
      </c>
      <c r="AN741" s="11">
        <f t="shared" si="369"/>
        <v>0</v>
      </c>
      <c r="AO741" s="4" t="e">
        <f>IF(#REF!="I",1,IF(#REF!="II",2,IF(#REF!="III",3,IF(#REF!="IV",4))))</f>
        <v>#REF!</v>
      </c>
      <c r="AP741" s="11" t="e">
        <f>IF(#REF!="PULMONAR",1,IF(AND(#REF!="EXTRAPULMONAR",#REF!&lt;&gt;"MENINGEA"),2,IF(AND(#REF!="EXTRAPULMONAR",#REF!="MENINGEA"),3,)))</f>
        <v>#REF!</v>
      </c>
      <c r="AQ7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1" s="4">
        <f t="shared" si="370"/>
        <v>0</v>
      </c>
      <c r="AS741" s="10">
        <f t="shared" si="371"/>
        <v>0</v>
      </c>
      <c r="AT741" s="10">
        <f t="shared" si="372"/>
        <v>0</v>
      </c>
      <c r="AU741" s="10" t="str">
        <f t="shared" si="373"/>
        <v>0</v>
      </c>
      <c r="AV741" s="11" t="e">
        <f t="shared" si="374"/>
        <v>#N/A</v>
      </c>
      <c r="AW741" s="4" t="e">
        <f t="shared" si="375"/>
        <v>#N/A</v>
      </c>
      <c r="AX741" s="10" t="e">
        <f t="shared" si="364"/>
        <v>#N/A</v>
      </c>
      <c r="AY741" s="10" t="e">
        <f t="shared" si="365"/>
        <v>#N/A</v>
      </c>
      <c r="AZ741" s="10" t="e">
        <f t="shared" si="347"/>
        <v>#REF!</v>
      </c>
      <c r="BA741" s="12" t="e">
        <f>IF(BW741=7,0,AJ741&amp;IF(#REF!="SI",1,IF(#REF!="NO",2,IF(#REF!="VIH + PREVIO",3,0))))</f>
        <v>#REF!</v>
      </c>
      <c r="BB741" s="13" t="e">
        <f>IF(AND(#REF!="POSITIVO",#REF!="POSITIVO"),1,IF(#REF!="NEGATIVO",2,IF(#REF!="VIH + PREVIO",3,0)))</f>
        <v>#REF!</v>
      </c>
      <c r="BC741" s="10" t="e">
        <f>IF(#REF!="SI",1,IF(#REF!="NO",2,0))</f>
        <v>#REF!</v>
      </c>
      <c r="BD741" s="10" t="e">
        <f>IF(#REF!="SI",1,IF(#REF!="NO",2,0))</f>
        <v>#REF!</v>
      </c>
      <c r="BE741" s="10" t="e">
        <f>IF(OR(#REF!="VIH + PREVIO",#REF!="VIH + PREVIO",#REF!="VIH + PREVIO"),1,0)</f>
        <v>#REF!</v>
      </c>
      <c r="BF741" s="13" t="e">
        <f>IF(OR(#REF!="POSITIVO",#REF!="NEGATIVO"),1,IF(#REF!="PACIENTE NO ACEPTA",2,IF(#REF!="VIH + PREVIO",3,0)))</f>
        <v>#REF!</v>
      </c>
      <c r="BG741" s="10" t="e">
        <f t="shared" si="348"/>
        <v>#REF!</v>
      </c>
      <c r="BH741" s="10" t="e">
        <f t="shared" si="349"/>
        <v>#REF!</v>
      </c>
      <c r="BI741" s="10" t="e">
        <f t="shared" si="350"/>
        <v>#REF!</v>
      </c>
      <c r="BJ741" s="10" t="e">
        <f t="shared" si="351"/>
        <v>#REF!</v>
      </c>
      <c r="BK741" s="10" t="e">
        <f t="shared" si="352"/>
        <v>#REF!</v>
      </c>
      <c r="BL741" s="10" t="e">
        <f t="shared" si="353"/>
        <v>#REF!</v>
      </c>
      <c r="BM741" s="10" t="e">
        <f>IF(OR(BW741=7,AQ741=6),0,IF(#REF!="I",1,IF(#REF!="II",2,IF(#REF!="III",3,IF(#REF!="IV",4))))&amp;AP741&amp;AQ741&amp;AR741&amp;AS741&amp;AT741&amp;AU741&amp;AX741)</f>
        <v>#REF!</v>
      </c>
      <c r="BN741" s="10" t="e">
        <f t="shared" si="354"/>
        <v>#REF!</v>
      </c>
      <c r="BO741" s="10" t="e">
        <f t="shared" si="355"/>
        <v>#REF!</v>
      </c>
      <c r="BP741" s="10" t="e">
        <f t="shared" si="356"/>
        <v>#REF!</v>
      </c>
      <c r="BQ741" s="10" t="e">
        <f t="shared" si="357"/>
        <v>#REF!</v>
      </c>
      <c r="BR741" s="10" t="e">
        <f t="shared" si="358"/>
        <v>#REF!</v>
      </c>
      <c r="BS741" s="10" t="e">
        <f t="shared" si="359"/>
        <v>#REF!</v>
      </c>
      <c r="BT741" s="10" t="e">
        <f>IF(OR(BW741=7,AQ741=6),0,AO741&amp;IF(#REF!="SI",1,IF(#REF!="NO",2,IF(#REF!="VIH + PREVIO",3,0))))</f>
        <v>#REF!</v>
      </c>
      <c r="BU741" s="10" t="e">
        <f>IF(OR(BW741=7,AQ741=6),0,IF(#REF!="-",1,0))</f>
        <v>#REF!</v>
      </c>
      <c r="BV741" s="10" t="e">
        <f t="shared" si="360"/>
        <v>#REF!</v>
      </c>
      <c r="BW7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1" s="10" t="e">
        <f t="shared" si="361"/>
        <v>#REF!</v>
      </c>
      <c r="BY741" s="10" t="e">
        <f t="shared" si="363"/>
        <v>#REF!</v>
      </c>
      <c r="BZ741" s="10" t="e">
        <f t="shared" si="362"/>
        <v>#REF!</v>
      </c>
      <c r="CA741" s="10"/>
    </row>
    <row r="742" spans="1:79" s="3" customFormat="1" ht="23.25" customHeight="1" x14ac:dyDescent="0.3">
      <c r="A742" s="7">
        <v>740</v>
      </c>
      <c r="B742" s="43"/>
      <c r="C742" s="44"/>
      <c r="D742" s="45"/>
      <c r="E742" s="46"/>
      <c r="F742" s="46"/>
      <c r="G742" s="46"/>
      <c r="H742" s="50"/>
      <c r="I742" s="51"/>
      <c r="J742" s="52"/>
      <c r="K742" s="51"/>
      <c r="L742" s="53"/>
      <c r="M742" s="54"/>
      <c r="N742" s="43"/>
      <c r="O742" s="55"/>
      <c r="P742" s="46"/>
      <c r="Q742" s="46"/>
      <c r="R742" s="46"/>
      <c r="S742" s="43"/>
      <c r="T742" s="56"/>
      <c r="U742" s="46"/>
      <c r="V742" s="57"/>
      <c r="W742" s="58"/>
      <c r="X742" s="57"/>
      <c r="Y742" s="46"/>
      <c r="Z742" s="57"/>
      <c r="AA742" s="59"/>
      <c r="AB742" s="60"/>
      <c r="AC742" s="2"/>
      <c r="AD742" s="2"/>
      <c r="AE742" s="2"/>
      <c r="AJ742" s="11">
        <f t="shared" si="346"/>
        <v>13</v>
      </c>
      <c r="AK742" s="11">
        <f t="shared" si="366"/>
        <v>0</v>
      </c>
      <c r="AL742" s="11">
        <f t="shared" si="367"/>
        <v>0</v>
      </c>
      <c r="AM742" s="11">
        <f t="shared" si="368"/>
        <v>0</v>
      </c>
      <c r="AN742" s="11">
        <f t="shared" si="369"/>
        <v>0</v>
      </c>
      <c r="AO742" s="4" t="e">
        <f>IF(#REF!="I",1,IF(#REF!="II",2,IF(#REF!="III",3,IF(#REF!="IV",4))))</f>
        <v>#REF!</v>
      </c>
      <c r="AP742" s="11" t="e">
        <f>IF(#REF!="PULMONAR",1,IF(AND(#REF!="EXTRAPULMONAR",#REF!&lt;&gt;"MENINGEA"),2,IF(AND(#REF!="EXTRAPULMONAR",#REF!="MENINGEA"),3,)))</f>
        <v>#REF!</v>
      </c>
      <c r="AQ7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2" s="4">
        <f t="shared" si="370"/>
        <v>0</v>
      </c>
      <c r="AS742" s="10">
        <f t="shared" si="371"/>
        <v>0</v>
      </c>
      <c r="AT742" s="10">
        <f t="shared" si="372"/>
        <v>0</v>
      </c>
      <c r="AU742" s="10" t="str">
        <f t="shared" si="373"/>
        <v>0</v>
      </c>
      <c r="AV742" s="11" t="e">
        <f t="shared" si="374"/>
        <v>#N/A</v>
      </c>
      <c r="AW742" s="4" t="e">
        <f t="shared" si="375"/>
        <v>#N/A</v>
      </c>
      <c r="AX742" s="10" t="e">
        <f t="shared" si="364"/>
        <v>#N/A</v>
      </c>
      <c r="AY742" s="10" t="e">
        <f t="shared" si="365"/>
        <v>#N/A</v>
      </c>
      <c r="AZ742" s="10" t="e">
        <f t="shared" si="347"/>
        <v>#REF!</v>
      </c>
      <c r="BA742" s="12" t="e">
        <f>IF(BW742=7,0,AJ742&amp;IF(#REF!="SI",1,IF(#REF!="NO",2,IF(#REF!="VIH + PREVIO",3,0))))</f>
        <v>#REF!</v>
      </c>
      <c r="BB742" s="13" t="e">
        <f>IF(AND(#REF!="POSITIVO",#REF!="POSITIVO"),1,IF(#REF!="NEGATIVO",2,IF(#REF!="VIH + PREVIO",3,0)))</f>
        <v>#REF!</v>
      </c>
      <c r="BC742" s="10" t="e">
        <f>IF(#REF!="SI",1,IF(#REF!="NO",2,0))</f>
        <v>#REF!</v>
      </c>
      <c r="BD742" s="10" t="e">
        <f>IF(#REF!="SI",1,IF(#REF!="NO",2,0))</f>
        <v>#REF!</v>
      </c>
      <c r="BE742" s="10" t="e">
        <f>IF(OR(#REF!="VIH + PREVIO",#REF!="VIH + PREVIO",#REF!="VIH + PREVIO"),1,0)</f>
        <v>#REF!</v>
      </c>
      <c r="BF742" s="13" t="e">
        <f>IF(OR(#REF!="POSITIVO",#REF!="NEGATIVO"),1,IF(#REF!="PACIENTE NO ACEPTA",2,IF(#REF!="VIH + PREVIO",3,0)))</f>
        <v>#REF!</v>
      </c>
      <c r="BG742" s="10" t="e">
        <f t="shared" si="348"/>
        <v>#REF!</v>
      </c>
      <c r="BH742" s="10" t="e">
        <f t="shared" si="349"/>
        <v>#REF!</v>
      </c>
      <c r="BI742" s="10" t="e">
        <f t="shared" si="350"/>
        <v>#REF!</v>
      </c>
      <c r="BJ742" s="10" t="e">
        <f t="shared" si="351"/>
        <v>#REF!</v>
      </c>
      <c r="BK742" s="10" t="e">
        <f t="shared" si="352"/>
        <v>#REF!</v>
      </c>
      <c r="BL742" s="10" t="e">
        <f t="shared" si="353"/>
        <v>#REF!</v>
      </c>
      <c r="BM742" s="10" t="e">
        <f>IF(OR(BW742=7,AQ742=6),0,IF(#REF!="I",1,IF(#REF!="II",2,IF(#REF!="III",3,IF(#REF!="IV",4))))&amp;AP742&amp;AQ742&amp;AR742&amp;AS742&amp;AT742&amp;AU742&amp;AX742)</f>
        <v>#REF!</v>
      </c>
      <c r="BN742" s="10" t="e">
        <f t="shared" si="354"/>
        <v>#REF!</v>
      </c>
      <c r="BO742" s="10" t="e">
        <f t="shared" si="355"/>
        <v>#REF!</v>
      </c>
      <c r="BP742" s="10" t="e">
        <f t="shared" si="356"/>
        <v>#REF!</v>
      </c>
      <c r="BQ742" s="10" t="e">
        <f t="shared" si="357"/>
        <v>#REF!</v>
      </c>
      <c r="BR742" s="10" t="e">
        <f t="shared" si="358"/>
        <v>#REF!</v>
      </c>
      <c r="BS742" s="10" t="e">
        <f t="shared" si="359"/>
        <v>#REF!</v>
      </c>
      <c r="BT742" s="10" t="e">
        <f>IF(OR(BW742=7,AQ742=6),0,AO742&amp;IF(#REF!="SI",1,IF(#REF!="NO",2,IF(#REF!="VIH + PREVIO",3,0))))</f>
        <v>#REF!</v>
      </c>
      <c r="BU742" s="10" t="e">
        <f>IF(OR(BW742=7,AQ742=6),0,IF(#REF!="-",1,0))</f>
        <v>#REF!</v>
      </c>
      <c r="BV742" s="10" t="e">
        <f t="shared" si="360"/>
        <v>#REF!</v>
      </c>
      <c r="BW7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2" s="10" t="e">
        <f t="shared" si="361"/>
        <v>#REF!</v>
      </c>
      <c r="BY742" s="10" t="e">
        <f t="shared" si="363"/>
        <v>#REF!</v>
      </c>
      <c r="BZ742" s="10" t="e">
        <f t="shared" si="362"/>
        <v>#REF!</v>
      </c>
      <c r="CA742" s="10"/>
    </row>
    <row r="743" spans="1:79" s="3" customFormat="1" ht="23.25" customHeight="1" x14ac:dyDescent="0.3">
      <c r="A743" s="7">
        <v>741</v>
      </c>
      <c r="B743" s="43"/>
      <c r="C743" s="44"/>
      <c r="D743" s="45"/>
      <c r="E743" s="46"/>
      <c r="F743" s="46"/>
      <c r="G743" s="46"/>
      <c r="H743" s="50"/>
      <c r="I743" s="51"/>
      <c r="J743" s="52"/>
      <c r="K743" s="51"/>
      <c r="L743" s="53"/>
      <c r="M743" s="54"/>
      <c r="N743" s="43"/>
      <c r="O743" s="55"/>
      <c r="P743" s="46"/>
      <c r="Q743" s="46"/>
      <c r="R743" s="46"/>
      <c r="S743" s="43"/>
      <c r="T743" s="56"/>
      <c r="U743" s="46"/>
      <c r="V743" s="57"/>
      <c r="W743" s="58"/>
      <c r="X743" s="57"/>
      <c r="Y743" s="46"/>
      <c r="Z743" s="57"/>
      <c r="AA743" s="59"/>
      <c r="AB743" s="60"/>
      <c r="AC743" s="2"/>
      <c r="AD743" s="2"/>
      <c r="AE743" s="2"/>
      <c r="AJ743" s="11">
        <f t="shared" si="346"/>
        <v>13</v>
      </c>
      <c r="AK743" s="11">
        <f t="shared" si="366"/>
        <v>0</v>
      </c>
      <c r="AL743" s="11">
        <f t="shared" si="367"/>
        <v>0</v>
      </c>
      <c r="AM743" s="11">
        <f t="shared" si="368"/>
        <v>0</v>
      </c>
      <c r="AN743" s="11">
        <f t="shared" si="369"/>
        <v>0</v>
      </c>
      <c r="AO743" s="4" t="e">
        <f>IF(#REF!="I",1,IF(#REF!="II",2,IF(#REF!="III",3,IF(#REF!="IV",4))))</f>
        <v>#REF!</v>
      </c>
      <c r="AP743" s="11" t="e">
        <f>IF(#REF!="PULMONAR",1,IF(AND(#REF!="EXTRAPULMONAR",#REF!&lt;&gt;"MENINGEA"),2,IF(AND(#REF!="EXTRAPULMONAR",#REF!="MENINGEA"),3,)))</f>
        <v>#REF!</v>
      </c>
      <c r="AQ7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3" s="4">
        <f t="shared" si="370"/>
        <v>0</v>
      </c>
      <c r="AS743" s="10">
        <f t="shared" si="371"/>
        <v>0</v>
      </c>
      <c r="AT743" s="10">
        <f t="shared" si="372"/>
        <v>0</v>
      </c>
      <c r="AU743" s="10" t="str">
        <f t="shared" si="373"/>
        <v>0</v>
      </c>
      <c r="AV743" s="11" t="e">
        <f t="shared" si="374"/>
        <v>#N/A</v>
      </c>
      <c r="AW743" s="4" t="e">
        <f t="shared" si="375"/>
        <v>#N/A</v>
      </c>
      <c r="AX743" s="10" t="e">
        <f t="shared" si="364"/>
        <v>#N/A</v>
      </c>
      <c r="AY743" s="10" t="e">
        <f t="shared" si="365"/>
        <v>#N/A</v>
      </c>
      <c r="AZ743" s="10" t="e">
        <f t="shared" si="347"/>
        <v>#REF!</v>
      </c>
      <c r="BA743" s="12" t="e">
        <f>IF(BW743=7,0,AJ743&amp;IF(#REF!="SI",1,IF(#REF!="NO",2,IF(#REF!="VIH + PREVIO",3,0))))</f>
        <v>#REF!</v>
      </c>
      <c r="BB743" s="13" t="e">
        <f>IF(AND(#REF!="POSITIVO",#REF!="POSITIVO"),1,IF(#REF!="NEGATIVO",2,IF(#REF!="VIH + PREVIO",3,0)))</f>
        <v>#REF!</v>
      </c>
      <c r="BC743" s="10" t="e">
        <f>IF(#REF!="SI",1,IF(#REF!="NO",2,0))</f>
        <v>#REF!</v>
      </c>
      <c r="BD743" s="10" t="e">
        <f>IF(#REF!="SI",1,IF(#REF!="NO",2,0))</f>
        <v>#REF!</v>
      </c>
      <c r="BE743" s="10" t="e">
        <f>IF(OR(#REF!="VIH + PREVIO",#REF!="VIH + PREVIO",#REF!="VIH + PREVIO"),1,0)</f>
        <v>#REF!</v>
      </c>
      <c r="BF743" s="13" t="e">
        <f>IF(OR(#REF!="POSITIVO",#REF!="NEGATIVO"),1,IF(#REF!="PACIENTE NO ACEPTA",2,IF(#REF!="VIH + PREVIO",3,0)))</f>
        <v>#REF!</v>
      </c>
      <c r="BG743" s="10" t="e">
        <f t="shared" si="348"/>
        <v>#REF!</v>
      </c>
      <c r="BH743" s="10" t="e">
        <f t="shared" si="349"/>
        <v>#REF!</v>
      </c>
      <c r="BI743" s="10" t="e">
        <f t="shared" si="350"/>
        <v>#REF!</v>
      </c>
      <c r="BJ743" s="10" t="e">
        <f t="shared" si="351"/>
        <v>#REF!</v>
      </c>
      <c r="BK743" s="10" t="e">
        <f t="shared" si="352"/>
        <v>#REF!</v>
      </c>
      <c r="BL743" s="10" t="e">
        <f t="shared" si="353"/>
        <v>#REF!</v>
      </c>
      <c r="BM743" s="10" t="e">
        <f>IF(OR(BW743=7,AQ743=6),0,IF(#REF!="I",1,IF(#REF!="II",2,IF(#REF!="III",3,IF(#REF!="IV",4))))&amp;AP743&amp;AQ743&amp;AR743&amp;AS743&amp;AT743&amp;AU743&amp;AX743)</f>
        <v>#REF!</v>
      </c>
      <c r="BN743" s="10" t="e">
        <f t="shared" si="354"/>
        <v>#REF!</v>
      </c>
      <c r="BO743" s="10" t="e">
        <f t="shared" si="355"/>
        <v>#REF!</v>
      </c>
      <c r="BP743" s="10" t="e">
        <f t="shared" si="356"/>
        <v>#REF!</v>
      </c>
      <c r="BQ743" s="10" t="e">
        <f t="shared" si="357"/>
        <v>#REF!</v>
      </c>
      <c r="BR743" s="10" t="e">
        <f t="shared" si="358"/>
        <v>#REF!</v>
      </c>
      <c r="BS743" s="10" t="e">
        <f t="shared" si="359"/>
        <v>#REF!</v>
      </c>
      <c r="BT743" s="10" t="e">
        <f>IF(OR(BW743=7,AQ743=6),0,AO743&amp;IF(#REF!="SI",1,IF(#REF!="NO",2,IF(#REF!="VIH + PREVIO",3,0))))</f>
        <v>#REF!</v>
      </c>
      <c r="BU743" s="10" t="e">
        <f>IF(OR(BW743=7,AQ743=6),0,IF(#REF!="-",1,0))</f>
        <v>#REF!</v>
      </c>
      <c r="BV743" s="10" t="e">
        <f t="shared" si="360"/>
        <v>#REF!</v>
      </c>
      <c r="BW7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3" s="10" t="e">
        <f t="shared" si="361"/>
        <v>#REF!</v>
      </c>
      <c r="BY743" s="10" t="e">
        <f t="shared" si="363"/>
        <v>#REF!</v>
      </c>
      <c r="BZ743" s="10" t="e">
        <f t="shared" si="362"/>
        <v>#REF!</v>
      </c>
      <c r="CA743" s="10"/>
    </row>
    <row r="744" spans="1:79" s="3" customFormat="1" ht="23.25" customHeight="1" x14ac:dyDescent="0.3">
      <c r="A744" s="7">
        <v>742</v>
      </c>
      <c r="B744" s="43"/>
      <c r="C744" s="44"/>
      <c r="D744" s="45"/>
      <c r="E744" s="46"/>
      <c r="F744" s="46"/>
      <c r="G744" s="46"/>
      <c r="H744" s="50"/>
      <c r="I744" s="51"/>
      <c r="J744" s="52"/>
      <c r="K744" s="51"/>
      <c r="L744" s="53"/>
      <c r="M744" s="54"/>
      <c r="N744" s="43"/>
      <c r="O744" s="55"/>
      <c r="P744" s="46"/>
      <c r="Q744" s="46"/>
      <c r="R744" s="46"/>
      <c r="S744" s="43"/>
      <c r="T744" s="56"/>
      <c r="U744" s="46"/>
      <c r="V744" s="57"/>
      <c r="W744" s="58"/>
      <c r="X744" s="57"/>
      <c r="Y744" s="46"/>
      <c r="Z744" s="57"/>
      <c r="AA744" s="59"/>
      <c r="AB744" s="60"/>
      <c r="AC744" s="2"/>
      <c r="AD744" s="2"/>
      <c r="AE744" s="2"/>
      <c r="AJ744" s="11">
        <f t="shared" si="346"/>
        <v>13</v>
      </c>
      <c r="AK744" s="11">
        <f t="shared" si="366"/>
        <v>0</v>
      </c>
      <c r="AL744" s="11">
        <f t="shared" si="367"/>
        <v>0</v>
      </c>
      <c r="AM744" s="11">
        <f t="shared" si="368"/>
        <v>0</v>
      </c>
      <c r="AN744" s="11">
        <f t="shared" si="369"/>
        <v>0</v>
      </c>
      <c r="AO744" s="4" t="e">
        <f>IF(#REF!="I",1,IF(#REF!="II",2,IF(#REF!="III",3,IF(#REF!="IV",4))))</f>
        <v>#REF!</v>
      </c>
      <c r="AP744" s="11" t="e">
        <f>IF(#REF!="PULMONAR",1,IF(AND(#REF!="EXTRAPULMONAR",#REF!&lt;&gt;"MENINGEA"),2,IF(AND(#REF!="EXTRAPULMONAR",#REF!="MENINGEA"),3,)))</f>
        <v>#REF!</v>
      </c>
      <c r="AQ7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4" s="4">
        <f t="shared" si="370"/>
        <v>0</v>
      </c>
      <c r="AS744" s="10">
        <f t="shared" si="371"/>
        <v>0</v>
      </c>
      <c r="AT744" s="10">
        <f t="shared" si="372"/>
        <v>0</v>
      </c>
      <c r="AU744" s="10" t="str">
        <f t="shared" si="373"/>
        <v>0</v>
      </c>
      <c r="AV744" s="11" t="e">
        <f t="shared" si="374"/>
        <v>#N/A</v>
      </c>
      <c r="AW744" s="4" t="e">
        <f t="shared" si="375"/>
        <v>#N/A</v>
      </c>
      <c r="AX744" s="10" t="e">
        <f t="shared" si="364"/>
        <v>#N/A</v>
      </c>
      <c r="AY744" s="10" t="e">
        <f t="shared" si="365"/>
        <v>#N/A</v>
      </c>
      <c r="AZ744" s="10" t="e">
        <f t="shared" si="347"/>
        <v>#REF!</v>
      </c>
      <c r="BA744" s="12" t="e">
        <f>IF(BW744=7,0,AJ744&amp;IF(#REF!="SI",1,IF(#REF!="NO",2,IF(#REF!="VIH + PREVIO",3,0))))</f>
        <v>#REF!</v>
      </c>
      <c r="BB744" s="13" t="e">
        <f>IF(AND(#REF!="POSITIVO",#REF!="POSITIVO"),1,IF(#REF!="NEGATIVO",2,IF(#REF!="VIH + PREVIO",3,0)))</f>
        <v>#REF!</v>
      </c>
      <c r="BC744" s="10" t="e">
        <f>IF(#REF!="SI",1,IF(#REF!="NO",2,0))</f>
        <v>#REF!</v>
      </c>
      <c r="BD744" s="10" t="e">
        <f>IF(#REF!="SI",1,IF(#REF!="NO",2,0))</f>
        <v>#REF!</v>
      </c>
      <c r="BE744" s="10" t="e">
        <f>IF(OR(#REF!="VIH + PREVIO",#REF!="VIH + PREVIO",#REF!="VIH + PREVIO"),1,0)</f>
        <v>#REF!</v>
      </c>
      <c r="BF744" s="13" t="e">
        <f>IF(OR(#REF!="POSITIVO",#REF!="NEGATIVO"),1,IF(#REF!="PACIENTE NO ACEPTA",2,IF(#REF!="VIH + PREVIO",3,0)))</f>
        <v>#REF!</v>
      </c>
      <c r="BG744" s="10" t="e">
        <f t="shared" si="348"/>
        <v>#REF!</v>
      </c>
      <c r="BH744" s="10" t="e">
        <f t="shared" si="349"/>
        <v>#REF!</v>
      </c>
      <c r="BI744" s="10" t="e">
        <f t="shared" si="350"/>
        <v>#REF!</v>
      </c>
      <c r="BJ744" s="10" t="e">
        <f t="shared" si="351"/>
        <v>#REF!</v>
      </c>
      <c r="BK744" s="10" t="e">
        <f t="shared" si="352"/>
        <v>#REF!</v>
      </c>
      <c r="BL744" s="10" t="e">
        <f t="shared" si="353"/>
        <v>#REF!</v>
      </c>
      <c r="BM744" s="10" t="e">
        <f>IF(OR(BW744=7,AQ744=6),0,IF(#REF!="I",1,IF(#REF!="II",2,IF(#REF!="III",3,IF(#REF!="IV",4))))&amp;AP744&amp;AQ744&amp;AR744&amp;AS744&amp;AT744&amp;AU744&amp;AX744)</f>
        <v>#REF!</v>
      </c>
      <c r="BN744" s="10" t="e">
        <f t="shared" si="354"/>
        <v>#REF!</v>
      </c>
      <c r="BO744" s="10" t="e">
        <f t="shared" si="355"/>
        <v>#REF!</v>
      </c>
      <c r="BP744" s="10" t="e">
        <f t="shared" si="356"/>
        <v>#REF!</v>
      </c>
      <c r="BQ744" s="10" t="e">
        <f t="shared" si="357"/>
        <v>#REF!</v>
      </c>
      <c r="BR744" s="10" t="e">
        <f t="shared" si="358"/>
        <v>#REF!</v>
      </c>
      <c r="BS744" s="10" t="e">
        <f t="shared" si="359"/>
        <v>#REF!</v>
      </c>
      <c r="BT744" s="10" t="e">
        <f>IF(OR(BW744=7,AQ744=6),0,AO744&amp;IF(#REF!="SI",1,IF(#REF!="NO",2,IF(#REF!="VIH + PREVIO",3,0))))</f>
        <v>#REF!</v>
      </c>
      <c r="BU744" s="10" t="e">
        <f>IF(OR(BW744=7,AQ744=6),0,IF(#REF!="-",1,0))</f>
        <v>#REF!</v>
      </c>
      <c r="BV744" s="10" t="e">
        <f t="shared" si="360"/>
        <v>#REF!</v>
      </c>
      <c r="BW7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4" s="10" t="e">
        <f t="shared" si="361"/>
        <v>#REF!</v>
      </c>
      <c r="BY744" s="10" t="e">
        <f t="shared" si="363"/>
        <v>#REF!</v>
      </c>
      <c r="BZ744" s="10" t="e">
        <f t="shared" si="362"/>
        <v>#REF!</v>
      </c>
      <c r="CA744" s="10"/>
    </row>
    <row r="745" spans="1:79" s="3" customFormat="1" ht="23.25" customHeight="1" x14ac:dyDescent="0.3">
      <c r="A745" s="7">
        <v>743</v>
      </c>
      <c r="B745" s="43"/>
      <c r="C745" s="44"/>
      <c r="D745" s="45"/>
      <c r="E745" s="46"/>
      <c r="F745" s="46"/>
      <c r="G745" s="46"/>
      <c r="H745" s="50"/>
      <c r="I745" s="51"/>
      <c r="J745" s="52"/>
      <c r="K745" s="51"/>
      <c r="L745" s="53"/>
      <c r="M745" s="54"/>
      <c r="N745" s="43"/>
      <c r="O745" s="55"/>
      <c r="P745" s="46"/>
      <c r="Q745" s="46"/>
      <c r="R745" s="46"/>
      <c r="S745" s="43"/>
      <c r="T745" s="56"/>
      <c r="U745" s="46"/>
      <c r="V745" s="57"/>
      <c r="W745" s="58"/>
      <c r="X745" s="57"/>
      <c r="Y745" s="46"/>
      <c r="Z745" s="57"/>
      <c r="AA745" s="59"/>
      <c r="AB745" s="60"/>
      <c r="AC745" s="2"/>
      <c r="AD745" s="2"/>
      <c r="AE745" s="2"/>
      <c r="AJ745" s="11">
        <f t="shared" si="346"/>
        <v>13</v>
      </c>
      <c r="AK745" s="11">
        <f t="shared" si="366"/>
        <v>0</v>
      </c>
      <c r="AL745" s="11">
        <f t="shared" si="367"/>
        <v>0</v>
      </c>
      <c r="AM745" s="11">
        <f t="shared" si="368"/>
        <v>0</v>
      </c>
      <c r="AN745" s="11">
        <f t="shared" si="369"/>
        <v>0</v>
      </c>
      <c r="AO745" s="4" t="e">
        <f>IF(#REF!="I",1,IF(#REF!="II",2,IF(#REF!="III",3,IF(#REF!="IV",4))))</f>
        <v>#REF!</v>
      </c>
      <c r="AP745" s="11" t="e">
        <f>IF(#REF!="PULMONAR",1,IF(AND(#REF!="EXTRAPULMONAR",#REF!&lt;&gt;"MENINGEA"),2,IF(AND(#REF!="EXTRAPULMONAR",#REF!="MENINGEA"),3,)))</f>
        <v>#REF!</v>
      </c>
      <c r="AQ7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5" s="4">
        <f t="shared" si="370"/>
        <v>0</v>
      </c>
      <c r="AS745" s="10">
        <f t="shared" si="371"/>
        <v>0</v>
      </c>
      <c r="AT745" s="10">
        <f t="shared" si="372"/>
        <v>0</v>
      </c>
      <c r="AU745" s="10" t="str">
        <f t="shared" si="373"/>
        <v>0</v>
      </c>
      <c r="AV745" s="11" t="e">
        <f t="shared" si="374"/>
        <v>#N/A</v>
      </c>
      <c r="AW745" s="4" t="e">
        <f t="shared" si="375"/>
        <v>#N/A</v>
      </c>
      <c r="AX745" s="10" t="e">
        <f t="shared" si="364"/>
        <v>#N/A</v>
      </c>
      <c r="AY745" s="10" t="e">
        <f t="shared" si="365"/>
        <v>#N/A</v>
      </c>
      <c r="AZ745" s="10" t="e">
        <f t="shared" si="347"/>
        <v>#REF!</v>
      </c>
      <c r="BA745" s="12" t="e">
        <f>IF(BW745=7,0,AJ745&amp;IF(#REF!="SI",1,IF(#REF!="NO",2,IF(#REF!="VIH + PREVIO",3,0))))</f>
        <v>#REF!</v>
      </c>
      <c r="BB745" s="13" t="e">
        <f>IF(AND(#REF!="POSITIVO",#REF!="POSITIVO"),1,IF(#REF!="NEGATIVO",2,IF(#REF!="VIH + PREVIO",3,0)))</f>
        <v>#REF!</v>
      </c>
      <c r="BC745" s="10" t="e">
        <f>IF(#REF!="SI",1,IF(#REF!="NO",2,0))</f>
        <v>#REF!</v>
      </c>
      <c r="BD745" s="10" t="e">
        <f>IF(#REF!="SI",1,IF(#REF!="NO",2,0))</f>
        <v>#REF!</v>
      </c>
      <c r="BE745" s="10" t="e">
        <f>IF(OR(#REF!="VIH + PREVIO",#REF!="VIH + PREVIO",#REF!="VIH + PREVIO"),1,0)</f>
        <v>#REF!</v>
      </c>
      <c r="BF745" s="13" t="e">
        <f>IF(OR(#REF!="POSITIVO",#REF!="NEGATIVO"),1,IF(#REF!="PACIENTE NO ACEPTA",2,IF(#REF!="VIH + PREVIO",3,0)))</f>
        <v>#REF!</v>
      </c>
      <c r="BG745" s="10" t="e">
        <f t="shared" si="348"/>
        <v>#REF!</v>
      </c>
      <c r="BH745" s="10" t="e">
        <f t="shared" si="349"/>
        <v>#REF!</v>
      </c>
      <c r="BI745" s="10" t="e">
        <f t="shared" si="350"/>
        <v>#REF!</v>
      </c>
      <c r="BJ745" s="10" t="e">
        <f t="shared" si="351"/>
        <v>#REF!</v>
      </c>
      <c r="BK745" s="10" t="e">
        <f t="shared" si="352"/>
        <v>#REF!</v>
      </c>
      <c r="BL745" s="10" t="e">
        <f t="shared" si="353"/>
        <v>#REF!</v>
      </c>
      <c r="BM745" s="10" t="e">
        <f>IF(OR(BW745=7,AQ745=6),0,IF(#REF!="I",1,IF(#REF!="II",2,IF(#REF!="III",3,IF(#REF!="IV",4))))&amp;AP745&amp;AQ745&amp;AR745&amp;AS745&amp;AT745&amp;AU745&amp;AX745)</f>
        <v>#REF!</v>
      </c>
      <c r="BN745" s="10" t="e">
        <f t="shared" si="354"/>
        <v>#REF!</v>
      </c>
      <c r="BO745" s="10" t="e">
        <f t="shared" si="355"/>
        <v>#REF!</v>
      </c>
      <c r="BP745" s="10" t="e">
        <f t="shared" si="356"/>
        <v>#REF!</v>
      </c>
      <c r="BQ745" s="10" t="e">
        <f t="shared" si="357"/>
        <v>#REF!</v>
      </c>
      <c r="BR745" s="10" t="e">
        <f t="shared" si="358"/>
        <v>#REF!</v>
      </c>
      <c r="BS745" s="10" t="e">
        <f t="shared" si="359"/>
        <v>#REF!</v>
      </c>
      <c r="BT745" s="10" t="e">
        <f>IF(OR(BW745=7,AQ745=6),0,AO745&amp;IF(#REF!="SI",1,IF(#REF!="NO",2,IF(#REF!="VIH + PREVIO",3,0))))</f>
        <v>#REF!</v>
      </c>
      <c r="BU745" s="10" t="e">
        <f>IF(OR(BW745=7,AQ745=6),0,IF(#REF!="-",1,0))</f>
        <v>#REF!</v>
      </c>
      <c r="BV745" s="10" t="e">
        <f t="shared" si="360"/>
        <v>#REF!</v>
      </c>
      <c r="BW7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5" s="10" t="e">
        <f t="shared" si="361"/>
        <v>#REF!</v>
      </c>
      <c r="BY745" s="10" t="e">
        <f t="shared" si="363"/>
        <v>#REF!</v>
      </c>
      <c r="BZ745" s="10" t="e">
        <f t="shared" si="362"/>
        <v>#REF!</v>
      </c>
      <c r="CA745" s="10"/>
    </row>
    <row r="746" spans="1:79" s="3" customFormat="1" ht="23.25" customHeight="1" x14ac:dyDescent="0.3">
      <c r="A746" s="7">
        <v>744</v>
      </c>
      <c r="B746" s="43"/>
      <c r="C746" s="44"/>
      <c r="D746" s="45"/>
      <c r="E746" s="46"/>
      <c r="F746" s="46"/>
      <c r="G746" s="46"/>
      <c r="H746" s="50"/>
      <c r="I746" s="51"/>
      <c r="J746" s="52"/>
      <c r="K746" s="51"/>
      <c r="L746" s="53"/>
      <c r="M746" s="54"/>
      <c r="N746" s="43"/>
      <c r="O746" s="55"/>
      <c r="P746" s="46"/>
      <c r="Q746" s="46"/>
      <c r="R746" s="46"/>
      <c r="S746" s="43"/>
      <c r="T746" s="56"/>
      <c r="U746" s="46"/>
      <c r="V746" s="57"/>
      <c r="W746" s="58"/>
      <c r="X746" s="57"/>
      <c r="Y746" s="46"/>
      <c r="Z746" s="57"/>
      <c r="AA746" s="59"/>
      <c r="AB746" s="60"/>
      <c r="AC746" s="2"/>
      <c r="AD746" s="2"/>
      <c r="AE746" s="2"/>
      <c r="AJ746" s="11">
        <f t="shared" si="346"/>
        <v>13</v>
      </c>
      <c r="AK746" s="11">
        <f t="shared" si="366"/>
        <v>0</v>
      </c>
      <c r="AL746" s="11">
        <f t="shared" si="367"/>
        <v>0</v>
      </c>
      <c r="AM746" s="11">
        <f t="shared" si="368"/>
        <v>0</v>
      </c>
      <c r="AN746" s="11">
        <f t="shared" si="369"/>
        <v>0</v>
      </c>
      <c r="AO746" s="4" t="e">
        <f>IF(#REF!="I",1,IF(#REF!="II",2,IF(#REF!="III",3,IF(#REF!="IV",4))))</f>
        <v>#REF!</v>
      </c>
      <c r="AP746" s="11" t="e">
        <f>IF(#REF!="PULMONAR",1,IF(AND(#REF!="EXTRAPULMONAR",#REF!&lt;&gt;"MENINGEA"),2,IF(AND(#REF!="EXTRAPULMONAR",#REF!="MENINGEA"),3,)))</f>
        <v>#REF!</v>
      </c>
      <c r="AQ7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6" s="4">
        <f t="shared" si="370"/>
        <v>0</v>
      </c>
      <c r="AS746" s="10">
        <f t="shared" si="371"/>
        <v>0</v>
      </c>
      <c r="AT746" s="10">
        <f t="shared" si="372"/>
        <v>0</v>
      </c>
      <c r="AU746" s="10" t="str">
        <f t="shared" si="373"/>
        <v>0</v>
      </c>
      <c r="AV746" s="11" t="e">
        <f t="shared" si="374"/>
        <v>#N/A</v>
      </c>
      <c r="AW746" s="4" t="e">
        <f t="shared" si="375"/>
        <v>#N/A</v>
      </c>
      <c r="AX746" s="10" t="e">
        <f t="shared" si="364"/>
        <v>#N/A</v>
      </c>
      <c r="AY746" s="10" t="e">
        <f t="shared" si="365"/>
        <v>#N/A</v>
      </c>
      <c r="AZ746" s="10" t="e">
        <f t="shared" si="347"/>
        <v>#REF!</v>
      </c>
      <c r="BA746" s="12" t="e">
        <f>IF(BW746=7,0,AJ746&amp;IF(#REF!="SI",1,IF(#REF!="NO",2,IF(#REF!="VIH + PREVIO",3,0))))</f>
        <v>#REF!</v>
      </c>
      <c r="BB746" s="13" t="e">
        <f>IF(AND(#REF!="POSITIVO",#REF!="POSITIVO"),1,IF(#REF!="NEGATIVO",2,IF(#REF!="VIH + PREVIO",3,0)))</f>
        <v>#REF!</v>
      </c>
      <c r="BC746" s="10" t="e">
        <f>IF(#REF!="SI",1,IF(#REF!="NO",2,0))</f>
        <v>#REF!</v>
      </c>
      <c r="BD746" s="10" t="e">
        <f>IF(#REF!="SI",1,IF(#REF!="NO",2,0))</f>
        <v>#REF!</v>
      </c>
      <c r="BE746" s="10" t="e">
        <f>IF(OR(#REF!="VIH + PREVIO",#REF!="VIH + PREVIO",#REF!="VIH + PREVIO"),1,0)</f>
        <v>#REF!</v>
      </c>
      <c r="BF746" s="13" t="e">
        <f>IF(OR(#REF!="POSITIVO",#REF!="NEGATIVO"),1,IF(#REF!="PACIENTE NO ACEPTA",2,IF(#REF!="VIH + PREVIO",3,0)))</f>
        <v>#REF!</v>
      </c>
      <c r="BG746" s="10" t="e">
        <f t="shared" si="348"/>
        <v>#REF!</v>
      </c>
      <c r="BH746" s="10" t="e">
        <f t="shared" si="349"/>
        <v>#REF!</v>
      </c>
      <c r="BI746" s="10" t="e">
        <f t="shared" si="350"/>
        <v>#REF!</v>
      </c>
      <c r="BJ746" s="10" t="e">
        <f t="shared" si="351"/>
        <v>#REF!</v>
      </c>
      <c r="BK746" s="10" t="e">
        <f t="shared" si="352"/>
        <v>#REF!</v>
      </c>
      <c r="BL746" s="10" t="e">
        <f t="shared" si="353"/>
        <v>#REF!</v>
      </c>
      <c r="BM746" s="10" t="e">
        <f>IF(OR(BW746=7,AQ746=6),0,IF(#REF!="I",1,IF(#REF!="II",2,IF(#REF!="III",3,IF(#REF!="IV",4))))&amp;AP746&amp;AQ746&amp;AR746&amp;AS746&amp;AT746&amp;AU746&amp;AX746)</f>
        <v>#REF!</v>
      </c>
      <c r="BN746" s="10" t="e">
        <f t="shared" si="354"/>
        <v>#REF!</v>
      </c>
      <c r="BO746" s="10" t="e">
        <f t="shared" si="355"/>
        <v>#REF!</v>
      </c>
      <c r="BP746" s="10" t="e">
        <f t="shared" si="356"/>
        <v>#REF!</v>
      </c>
      <c r="BQ746" s="10" t="e">
        <f t="shared" si="357"/>
        <v>#REF!</v>
      </c>
      <c r="BR746" s="10" t="e">
        <f t="shared" si="358"/>
        <v>#REF!</v>
      </c>
      <c r="BS746" s="10" t="e">
        <f t="shared" si="359"/>
        <v>#REF!</v>
      </c>
      <c r="BT746" s="10" t="e">
        <f>IF(OR(BW746=7,AQ746=6),0,AO746&amp;IF(#REF!="SI",1,IF(#REF!="NO",2,IF(#REF!="VIH + PREVIO",3,0))))</f>
        <v>#REF!</v>
      </c>
      <c r="BU746" s="10" t="e">
        <f>IF(OR(BW746=7,AQ746=6),0,IF(#REF!="-",1,0))</f>
        <v>#REF!</v>
      </c>
      <c r="BV746" s="10" t="e">
        <f t="shared" si="360"/>
        <v>#REF!</v>
      </c>
      <c r="BW7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6" s="10" t="e">
        <f t="shared" si="361"/>
        <v>#REF!</v>
      </c>
      <c r="BY746" s="10" t="e">
        <f t="shared" si="363"/>
        <v>#REF!</v>
      </c>
      <c r="BZ746" s="10" t="e">
        <f t="shared" si="362"/>
        <v>#REF!</v>
      </c>
      <c r="CA746" s="10"/>
    </row>
    <row r="747" spans="1:79" s="3" customFormat="1" ht="23.25" customHeight="1" x14ac:dyDescent="0.3">
      <c r="A747" s="7">
        <v>745</v>
      </c>
      <c r="B747" s="43"/>
      <c r="C747" s="44"/>
      <c r="D747" s="45"/>
      <c r="E747" s="46"/>
      <c r="F747" s="46"/>
      <c r="G747" s="46"/>
      <c r="H747" s="50"/>
      <c r="I747" s="51"/>
      <c r="J747" s="52"/>
      <c r="K747" s="51"/>
      <c r="L747" s="53"/>
      <c r="M747" s="54"/>
      <c r="N747" s="43"/>
      <c r="O747" s="55"/>
      <c r="P747" s="46"/>
      <c r="Q747" s="46"/>
      <c r="R747" s="46"/>
      <c r="S747" s="43"/>
      <c r="T747" s="56"/>
      <c r="U747" s="46"/>
      <c r="V747" s="57"/>
      <c r="W747" s="58"/>
      <c r="X747" s="57"/>
      <c r="Y747" s="46"/>
      <c r="Z747" s="57"/>
      <c r="AA747" s="59"/>
      <c r="AB747" s="60"/>
      <c r="AC747" s="2"/>
      <c r="AD747" s="2"/>
      <c r="AE747" s="2"/>
      <c r="AJ747" s="11">
        <f t="shared" si="346"/>
        <v>13</v>
      </c>
      <c r="AK747" s="11">
        <f t="shared" si="366"/>
        <v>0</v>
      </c>
      <c r="AL747" s="11">
        <f t="shared" si="367"/>
        <v>0</v>
      </c>
      <c r="AM747" s="11">
        <f t="shared" si="368"/>
        <v>0</v>
      </c>
      <c r="AN747" s="11">
        <f t="shared" si="369"/>
        <v>0</v>
      </c>
      <c r="AO747" s="4" t="e">
        <f>IF(#REF!="I",1,IF(#REF!="II",2,IF(#REF!="III",3,IF(#REF!="IV",4))))</f>
        <v>#REF!</v>
      </c>
      <c r="AP747" s="11" t="e">
        <f>IF(#REF!="PULMONAR",1,IF(AND(#REF!="EXTRAPULMONAR",#REF!&lt;&gt;"MENINGEA"),2,IF(AND(#REF!="EXTRAPULMONAR",#REF!="MENINGEA"),3,)))</f>
        <v>#REF!</v>
      </c>
      <c r="AQ7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7" s="4">
        <f t="shared" si="370"/>
        <v>0</v>
      </c>
      <c r="AS747" s="10">
        <f t="shared" si="371"/>
        <v>0</v>
      </c>
      <c r="AT747" s="10">
        <f t="shared" si="372"/>
        <v>0</v>
      </c>
      <c r="AU747" s="10" t="str">
        <f t="shared" si="373"/>
        <v>0</v>
      </c>
      <c r="AV747" s="11" t="e">
        <f t="shared" si="374"/>
        <v>#N/A</v>
      </c>
      <c r="AW747" s="4" t="e">
        <f t="shared" si="375"/>
        <v>#N/A</v>
      </c>
      <c r="AX747" s="10" t="e">
        <f t="shared" si="364"/>
        <v>#N/A</v>
      </c>
      <c r="AY747" s="10" t="e">
        <f t="shared" si="365"/>
        <v>#N/A</v>
      </c>
      <c r="AZ747" s="10" t="e">
        <f t="shared" si="347"/>
        <v>#REF!</v>
      </c>
      <c r="BA747" s="12" t="e">
        <f>IF(BW747=7,0,AJ747&amp;IF(#REF!="SI",1,IF(#REF!="NO",2,IF(#REF!="VIH + PREVIO",3,0))))</f>
        <v>#REF!</v>
      </c>
      <c r="BB747" s="13" t="e">
        <f>IF(AND(#REF!="POSITIVO",#REF!="POSITIVO"),1,IF(#REF!="NEGATIVO",2,IF(#REF!="VIH + PREVIO",3,0)))</f>
        <v>#REF!</v>
      </c>
      <c r="BC747" s="10" t="e">
        <f>IF(#REF!="SI",1,IF(#REF!="NO",2,0))</f>
        <v>#REF!</v>
      </c>
      <c r="BD747" s="10" t="e">
        <f>IF(#REF!="SI",1,IF(#REF!="NO",2,0))</f>
        <v>#REF!</v>
      </c>
      <c r="BE747" s="10" t="e">
        <f>IF(OR(#REF!="VIH + PREVIO",#REF!="VIH + PREVIO",#REF!="VIH + PREVIO"),1,0)</f>
        <v>#REF!</v>
      </c>
      <c r="BF747" s="13" t="e">
        <f>IF(OR(#REF!="POSITIVO",#REF!="NEGATIVO"),1,IF(#REF!="PACIENTE NO ACEPTA",2,IF(#REF!="VIH + PREVIO",3,0)))</f>
        <v>#REF!</v>
      </c>
      <c r="BG747" s="10" t="e">
        <f t="shared" si="348"/>
        <v>#REF!</v>
      </c>
      <c r="BH747" s="10" t="e">
        <f t="shared" si="349"/>
        <v>#REF!</v>
      </c>
      <c r="BI747" s="10" t="e">
        <f t="shared" si="350"/>
        <v>#REF!</v>
      </c>
      <c r="BJ747" s="10" t="e">
        <f t="shared" si="351"/>
        <v>#REF!</v>
      </c>
      <c r="BK747" s="10" t="e">
        <f t="shared" si="352"/>
        <v>#REF!</v>
      </c>
      <c r="BL747" s="10" t="e">
        <f t="shared" si="353"/>
        <v>#REF!</v>
      </c>
      <c r="BM747" s="10" t="e">
        <f>IF(OR(BW747=7,AQ747=6),0,IF(#REF!="I",1,IF(#REF!="II",2,IF(#REF!="III",3,IF(#REF!="IV",4))))&amp;AP747&amp;AQ747&amp;AR747&amp;AS747&amp;AT747&amp;AU747&amp;AX747)</f>
        <v>#REF!</v>
      </c>
      <c r="BN747" s="10" t="e">
        <f t="shared" si="354"/>
        <v>#REF!</v>
      </c>
      <c r="BO747" s="10" t="e">
        <f t="shared" si="355"/>
        <v>#REF!</v>
      </c>
      <c r="BP747" s="10" t="e">
        <f t="shared" si="356"/>
        <v>#REF!</v>
      </c>
      <c r="BQ747" s="10" t="e">
        <f t="shared" si="357"/>
        <v>#REF!</v>
      </c>
      <c r="BR747" s="10" t="e">
        <f t="shared" si="358"/>
        <v>#REF!</v>
      </c>
      <c r="BS747" s="10" t="e">
        <f t="shared" si="359"/>
        <v>#REF!</v>
      </c>
      <c r="BT747" s="10" t="e">
        <f>IF(OR(BW747=7,AQ747=6),0,AO747&amp;IF(#REF!="SI",1,IF(#REF!="NO",2,IF(#REF!="VIH + PREVIO",3,0))))</f>
        <v>#REF!</v>
      </c>
      <c r="BU747" s="10" t="e">
        <f>IF(OR(BW747=7,AQ747=6),0,IF(#REF!="-",1,0))</f>
        <v>#REF!</v>
      </c>
      <c r="BV747" s="10" t="e">
        <f t="shared" si="360"/>
        <v>#REF!</v>
      </c>
      <c r="BW7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7" s="10" t="e">
        <f t="shared" si="361"/>
        <v>#REF!</v>
      </c>
      <c r="BY747" s="10" t="e">
        <f t="shared" si="363"/>
        <v>#REF!</v>
      </c>
      <c r="BZ747" s="10" t="e">
        <f t="shared" si="362"/>
        <v>#REF!</v>
      </c>
      <c r="CA747" s="10"/>
    </row>
    <row r="748" spans="1:79" s="3" customFormat="1" ht="23.25" customHeight="1" x14ac:dyDescent="0.3">
      <c r="A748" s="7">
        <v>746</v>
      </c>
      <c r="B748" s="43"/>
      <c r="C748" s="44"/>
      <c r="D748" s="45"/>
      <c r="E748" s="46"/>
      <c r="F748" s="46"/>
      <c r="G748" s="46"/>
      <c r="H748" s="50"/>
      <c r="I748" s="51"/>
      <c r="J748" s="52"/>
      <c r="K748" s="51"/>
      <c r="L748" s="53"/>
      <c r="M748" s="54"/>
      <c r="N748" s="43"/>
      <c r="O748" s="55"/>
      <c r="P748" s="46"/>
      <c r="Q748" s="46"/>
      <c r="R748" s="46"/>
      <c r="S748" s="43"/>
      <c r="T748" s="56"/>
      <c r="U748" s="46"/>
      <c r="V748" s="57"/>
      <c r="W748" s="58"/>
      <c r="X748" s="57"/>
      <c r="Y748" s="46"/>
      <c r="Z748" s="57"/>
      <c r="AA748" s="59"/>
      <c r="AB748" s="60"/>
      <c r="AC748" s="2"/>
      <c r="AD748" s="2"/>
      <c r="AE748" s="2"/>
      <c r="AJ748" s="11">
        <f t="shared" si="346"/>
        <v>13</v>
      </c>
      <c r="AK748" s="11">
        <f t="shared" si="366"/>
        <v>0</v>
      </c>
      <c r="AL748" s="11">
        <f t="shared" si="367"/>
        <v>0</v>
      </c>
      <c r="AM748" s="11">
        <f t="shared" si="368"/>
        <v>0</v>
      </c>
      <c r="AN748" s="11">
        <f t="shared" si="369"/>
        <v>0</v>
      </c>
      <c r="AO748" s="4" t="e">
        <f>IF(#REF!="I",1,IF(#REF!="II",2,IF(#REF!="III",3,IF(#REF!="IV",4))))</f>
        <v>#REF!</v>
      </c>
      <c r="AP748" s="11" t="e">
        <f>IF(#REF!="PULMONAR",1,IF(AND(#REF!="EXTRAPULMONAR",#REF!&lt;&gt;"MENINGEA"),2,IF(AND(#REF!="EXTRAPULMONAR",#REF!="MENINGEA"),3,)))</f>
        <v>#REF!</v>
      </c>
      <c r="AQ7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8" s="4">
        <f t="shared" si="370"/>
        <v>0</v>
      </c>
      <c r="AS748" s="10">
        <f t="shared" si="371"/>
        <v>0</v>
      </c>
      <c r="AT748" s="10">
        <f t="shared" si="372"/>
        <v>0</v>
      </c>
      <c r="AU748" s="10" t="str">
        <f t="shared" si="373"/>
        <v>0</v>
      </c>
      <c r="AV748" s="11" t="e">
        <f t="shared" si="374"/>
        <v>#N/A</v>
      </c>
      <c r="AW748" s="4" t="e">
        <f t="shared" si="375"/>
        <v>#N/A</v>
      </c>
      <c r="AX748" s="10" t="e">
        <f t="shared" si="364"/>
        <v>#N/A</v>
      </c>
      <c r="AY748" s="10" t="e">
        <f t="shared" si="365"/>
        <v>#N/A</v>
      </c>
      <c r="AZ748" s="10" t="e">
        <f t="shared" si="347"/>
        <v>#REF!</v>
      </c>
      <c r="BA748" s="12" t="e">
        <f>IF(BW748=7,0,AJ748&amp;IF(#REF!="SI",1,IF(#REF!="NO",2,IF(#REF!="VIH + PREVIO",3,0))))</f>
        <v>#REF!</v>
      </c>
      <c r="BB748" s="13" t="e">
        <f>IF(AND(#REF!="POSITIVO",#REF!="POSITIVO"),1,IF(#REF!="NEGATIVO",2,IF(#REF!="VIH + PREVIO",3,0)))</f>
        <v>#REF!</v>
      </c>
      <c r="BC748" s="10" t="e">
        <f>IF(#REF!="SI",1,IF(#REF!="NO",2,0))</f>
        <v>#REF!</v>
      </c>
      <c r="BD748" s="10" t="e">
        <f>IF(#REF!="SI",1,IF(#REF!="NO",2,0))</f>
        <v>#REF!</v>
      </c>
      <c r="BE748" s="10" t="e">
        <f>IF(OR(#REF!="VIH + PREVIO",#REF!="VIH + PREVIO",#REF!="VIH + PREVIO"),1,0)</f>
        <v>#REF!</v>
      </c>
      <c r="BF748" s="13" t="e">
        <f>IF(OR(#REF!="POSITIVO",#REF!="NEGATIVO"),1,IF(#REF!="PACIENTE NO ACEPTA",2,IF(#REF!="VIH + PREVIO",3,0)))</f>
        <v>#REF!</v>
      </c>
      <c r="BG748" s="10" t="e">
        <f t="shared" si="348"/>
        <v>#REF!</v>
      </c>
      <c r="BH748" s="10" t="e">
        <f t="shared" si="349"/>
        <v>#REF!</v>
      </c>
      <c r="BI748" s="10" t="e">
        <f t="shared" si="350"/>
        <v>#REF!</v>
      </c>
      <c r="BJ748" s="10" t="e">
        <f t="shared" si="351"/>
        <v>#REF!</v>
      </c>
      <c r="BK748" s="10" t="e">
        <f t="shared" si="352"/>
        <v>#REF!</v>
      </c>
      <c r="BL748" s="10" t="e">
        <f t="shared" si="353"/>
        <v>#REF!</v>
      </c>
      <c r="BM748" s="10" t="e">
        <f>IF(OR(BW748=7,AQ748=6),0,IF(#REF!="I",1,IF(#REF!="II",2,IF(#REF!="III",3,IF(#REF!="IV",4))))&amp;AP748&amp;AQ748&amp;AR748&amp;AS748&amp;AT748&amp;AU748&amp;AX748)</f>
        <v>#REF!</v>
      </c>
      <c r="BN748" s="10" t="e">
        <f t="shared" si="354"/>
        <v>#REF!</v>
      </c>
      <c r="BO748" s="10" t="e">
        <f t="shared" si="355"/>
        <v>#REF!</v>
      </c>
      <c r="BP748" s="10" t="e">
        <f t="shared" si="356"/>
        <v>#REF!</v>
      </c>
      <c r="BQ748" s="10" t="e">
        <f t="shared" si="357"/>
        <v>#REF!</v>
      </c>
      <c r="BR748" s="10" t="e">
        <f t="shared" si="358"/>
        <v>#REF!</v>
      </c>
      <c r="BS748" s="10" t="e">
        <f t="shared" si="359"/>
        <v>#REF!</v>
      </c>
      <c r="BT748" s="10" t="e">
        <f>IF(OR(BW748=7,AQ748=6),0,AO748&amp;IF(#REF!="SI",1,IF(#REF!="NO",2,IF(#REF!="VIH + PREVIO",3,0))))</f>
        <v>#REF!</v>
      </c>
      <c r="BU748" s="10" t="e">
        <f>IF(OR(BW748=7,AQ748=6),0,IF(#REF!="-",1,0))</f>
        <v>#REF!</v>
      </c>
      <c r="BV748" s="10" t="e">
        <f t="shared" si="360"/>
        <v>#REF!</v>
      </c>
      <c r="BW7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8" s="10" t="e">
        <f t="shared" si="361"/>
        <v>#REF!</v>
      </c>
      <c r="BY748" s="10" t="e">
        <f t="shared" si="363"/>
        <v>#REF!</v>
      </c>
      <c r="BZ748" s="10" t="e">
        <f t="shared" si="362"/>
        <v>#REF!</v>
      </c>
      <c r="CA748" s="10"/>
    </row>
    <row r="749" spans="1:79" s="3" customFormat="1" ht="23.25" customHeight="1" x14ac:dyDescent="0.3">
      <c r="A749" s="7">
        <v>747</v>
      </c>
      <c r="B749" s="43"/>
      <c r="C749" s="44"/>
      <c r="D749" s="45"/>
      <c r="E749" s="46"/>
      <c r="F749" s="46"/>
      <c r="G749" s="46"/>
      <c r="H749" s="50"/>
      <c r="I749" s="51"/>
      <c r="J749" s="52"/>
      <c r="K749" s="51"/>
      <c r="L749" s="53"/>
      <c r="M749" s="54"/>
      <c r="N749" s="43"/>
      <c r="O749" s="55"/>
      <c r="P749" s="46"/>
      <c r="Q749" s="46"/>
      <c r="R749" s="46"/>
      <c r="S749" s="43"/>
      <c r="T749" s="56"/>
      <c r="U749" s="46"/>
      <c r="V749" s="57"/>
      <c r="W749" s="58"/>
      <c r="X749" s="57"/>
      <c r="Y749" s="46"/>
      <c r="Z749" s="57"/>
      <c r="AA749" s="59"/>
      <c r="AB749" s="60"/>
      <c r="AC749" s="2"/>
      <c r="AD749" s="2"/>
      <c r="AE749" s="2"/>
      <c r="AJ749" s="11">
        <f t="shared" si="346"/>
        <v>13</v>
      </c>
      <c r="AK749" s="11">
        <f t="shared" si="366"/>
        <v>0</v>
      </c>
      <c r="AL749" s="11">
        <f t="shared" si="367"/>
        <v>0</v>
      </c>
      <c r="AM749" s="11">
        <f t="shared" si="368"/>
        <v>0</v>
      </c>
      <c r="AN749" s="11">
        <f t="shared" si="369"/>
        <v>0</v>
      </c>
      <c r="AO749" s="4" t="e">
        <f>IF(#REF!="I",1,IF(#REF!="II",2,IF(#REF!="III",3,IF(#REF!="IV",4))))</f>
        <v>#REF!</v>
      </c>
      <c r="AP749" s="11" t="e">
        <f>IF(#REF!="PULMONAR",1,IF(AND(#REF!="EXTRAPULMONAR",#REF!&lt;&gt;"MENINGEA"),2,IF(AND(#REF!="EXTRAPULMONAR",#REF!="MENINGEA"),3,)))</f>
        <v>#REF!</v>
      </c>
      <c r="AQ7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49" s="4">
        <f t="shared" si="370"/>
        <v>0</v>
      </c>
      <c r="AS749" s="10">
        <f t="shared" si="371"/>
        <v>0</v>
      </c>
      <c r="AT749" s="10">
        <f t="shared" si="372"/>
        <v>0</v>
      </c>
      <c r="AU749" s="10" t="str">
        <f t="shared" si="373"/>
        <v>0</v>
      </c>
      <c r="AV749" s="11" t="e">
        <f t="shared" si="374"/>
        <v>#N/A</v>
      </c>
      <c r="AW749" s="4" t="e">
        <f t="shared" si="375"/>
        <v>#N/A</v>
      </c>
      <c r="AX749" s="10" t="e">
        <f t="shared" si="364"/>
        <v>#N/A</v>
      </c>
      <c r="AY749" s="10" t="e">
        <f t="shared" si="365"/>
        <v>#N/A</v>
      </c>
      <c r="AZ749" s="10" t="e">
        <f t="shared" si="347"/>
        <v>#REF!</v>
      </c>
      <c r="BA749" s="12" t="e">
        <f>IF(BW749=7,0,AJ749&amp;IF(#REF!="SI",1,IF(#REF!="NO",2,IF(#REF!="VIH + PREVIO",3,0))))</f>
        <v>#REF!</v>
      </c>
      <c r="BB749" s="13" t="e">
        <f>IF(AND(#REF!="POSITIVO",#REF!="POSITIVO"),1,IF(#REF!="NEGATIVO",2,IF(#REF!="VIH + PREVIO",3,0)))</f>
        <v>#REF!</v>
      </c>
      <c r="BC749" s="10" t="e">
        <f>IF(#REF!="SI",1,IF(#REF!="NO",2,0))</f>
        <v>#REF!</v>
      </c>
      <c r="BD749" s="10" t="e">
        <f>IF(#REF!="SI",1,IF(#REF!="NO",2,0))</f>
        <v>#REF!</v>
      </c>
      <c r="BE749" s="10" t="e">
        <f>IF(OR(#REF!="VIH + PREVIO",#REF!="VIH + PREVIO",#REF!="VIH + PREVIO"),1,0)</f>
        <v>#REF!</v>
      </c>
      <c r="BF749" s="13" t="e">
        <f>IF(OR(#REF!="POSITIVO",#REF!="NEGATIVO"),1,IF(#REF!="PACIENTE NO ACEPTA",2,IF(#REF!="VIH + PREVIO",3,0)))</f>
        <v>#REF!</v>
      </c>
      <c r="BG749" s="10" t="e">
        <f t="shared" si="348"/>
        <v>#REF!</v>
      </c>
      <c r="BH749" s="10" t="e">
        <f t="shared" si="349"/>
        <v>#REF!</v>
      </c>
      <c r="BI749" s="10" t="e">
        <f t="shared" si="350"/>
        <v>#REF!</v>
      </c>
      <c r="BJ749" s="10" t="e">
        <f t="shared" si="351"/>
        <v>#REF!</v>
      </c>
      <c r="BK749" s="10" t="e">
        <f t="shared" si="352"/>
        <v>#REF!</v>
      </c>
      <c r="BL749" s="10" t="e">
        <f t="shared" si="353"/>
        <v>#REF!</v>
      </c>
      <c r="BM749" s="10" t="e">
        <f>IF(OR(BW749=7,AQ749=6),0,IF(#REF!="I",1,IF(#REF!="II",2,IF(#REF!="III",3,IF(#REF!="IV",4))))&amp;AP749&amp;AQ749&amp;AR749&amp;AS749&amp;AT749&amp;AU749&amp;AX749)</f>
        <v>#REF!</v>
      </c>
      <c r="BN749" s="10" t="e">
        <f t="shared" si="354"/>
        <v>#REF!</v>
      </c>
      <c r="BO749" s="10" t="e">
        <f t="shared" si="355"/>
        <v>#REF!</v>
      </c>
      <c r="BP749" s="10" t="e">
        <f t="shared" si="356"/>
        <v>#REF!</v>
      </c>
      <c r="BQ749" s="10" t="e">
        <f t="shared" si="357"/>
        <v>#REF!</v>
      </c>
      <c r="BR749" s="10" t="e">
        <f t="shared" si="358"/>
        <v>#REF!</v>
      </c>
      <c r="BS749" s="10" t="e">
        <f t="shared" si="359"/>
        <v>#REF!</v>
      </c>
      <c r="BT749" s="10" t="e">
        <f>IF(OR(BW749=7,AQ749=6),0,AO749&amp;IF(#REF!="SI",1,IF(#REF!="NO",2,IF(#REF!="VIH + PREVIO",3,0))))</f>
        <v>#REF!</v>
      </c>
      <c r="BU749" s="10" t="e">
        <f>IF(OR(BW749=7,AQ749=6),0,IF(#REF!="-",1,0))</f>
        <v>#REF!</v>
      </c>
      <c r="BV749" s="10" t="e">
        <f t="shared" si="360"/>
        <v>#REF!</v>
      </c>
      <c r="BW7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49" s="10" t="e">
        <f t="shared" si="361"/>
        <v>#REF!</v>
      </c>
      <c r="BY749" s="10" t="e">
        <f t="shared" si="363"/>
        <v>#REF!</v>
      </c>
      <c r="BZ749" s="10" t="e">
        <f t="shared" si="362"/>
        <v>#REF!</v>
      </c>
      <c r="CA749" s="10"/>
    </row>
    <row r="750" spans="1:79" s="3" customFormat="1" ht="23.25" customHeight="1" x14ac:dyDescent="0.3">
      <c r="A750" s="7">
        <v>748</v>
      </c>
      <c r="B750" s="43"/>
      <c r="C750" s="44"/>
      <c r="D750" s="45"/>
      <c r="E750" s="46"/>
      <c r="F750" s="46"/>
      <c r="G750" s="46"/>
      <c r="H750" s="50"/>
      <c r="I750" s="51"/>
      <c r="J750" s="52"/>
      <c r="K750" s="51"/>
      <c r="L750" s="53"/>
      <c r="M750" s="54"/>
      <c r="N750" s="43"/>
      <c r="O750" s="55"/>
      <c r="P750" s="46"/>
      <c r="Q750" s="46"/>
      <c r="R750" s="46"/>
      <c r="S750" s="43"/>
      <c r="T750" s="56"/>
      <c r="U750" s="46"/>
      <c r="V750" s="57"/>
      <c r="W750" s="58"/>
      <c r="X750" s="57"/>
      <c r="Y750" s="46"/>
      <c r="Z750" s="57"/>
      <c r="AA750" s="59"/>
      <c r="AB750" s="60"/>
      <c r="AC750" s="2"/>
      <c r="AD750" s="2"/>
      <c r="AE750" s="2"/>
      <c r="AJ750" s="11">
        <f t="shared" si="346"/>
        <v>13</v>
      </c>
      <c r="AK750" s="11">
        <f t="shared" si="366"/>
        <v>0</v>
      </c>
      <c r="AL750" s="11">
        <f t="shared" si="367"/>
        <v>0</v>
      </c>
      <c r="AM750" s="11">
        <f t="shared" si="368"/>
        <v>0</v>
      </c>
      <c r="AN750" s="11">
        <f t="shared" si="369"/>
        <v>0</v>
      </c>
      <c r="AO750" s="4" t="e">
        <f>IF(#REF!="I",1,IF(#REF!="II",2,IF(#REF!="III",3,IF(#REF!="IV",4))))</f>
        <v>#REF!</v>
      </c>
      <c r="AP750" s="11" t="e">
        <f>IF(#REF!="PULMONAR",1,IF(AND(#REF!="EXTRAPULMONAR",#REF!&lt;&gt;"MENINGEA"),2,IF(AND(#REF!="EXTRAPULMONAR",#REF!="MENINGEA"),3,)))</f>
        <v>#REF!</v>
      </c>
      <c r="AQ7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0" s="4">
        <f t="shared" si="370"/>
        <v>0</v>
      </c>
      <c r="AS750" s="10">
        <f t="shared" si="371"/>
        <v>0</v>
      </c>
      <c r="AT750" s="10">
        <f t="shared" si="372"/>
        <v>0</v>
      </c>
      <c r="AU750" s="10" t="str">
        <f t="shared" si="373"/>
        <v>0</v>
      </c>
      <c r="AV750" s="11" t="e">
        <f t="shared" si="374"/>
        <v>#N/A</v>
      </c>
      <c r="AW750" s="4" t="e">
        <f t="shared" si="375"/>
        <v>#N/A</v>
      </c>
      <c r="AX750" s="10" t="e">
        <f t="shared" si="364"/>
        <v>#N/A</v>
      </c>
      <c r="AY750" s="10" t="e">
        <f t="shared" si="365"/>
        <v>#N/A</v>
      </c>
      <c r="AZ750" s="10" t="e">
        <f t="shared" si="347"/>
        <v>#REF!</v>
      </c>
      <c r="BA750" s="12" t="e">
        <f>IF(BW750=7,0,AJ750&amp;IF(#REF!="SI",1,IF(#REF!="NO",2,IF(#REF!="VIH + PREVIO",3,0))))</f>
        <v>#REF!</v>
      </c>
      <c r="BB750" s="13" t="e">
        <f>IF(AND(#REF!="POSITIVO",#REF!="POSITIVO"),1,IF(#REF!="NEGATIVO",2,IF(#REF!="VIH + PREVIO",3,0)))</f>
        <v>#REF!</v>
      </c>
      <c r="BC750" s="10" t="e">
        <f>IF(#REF!="SI",1,IF(#REF!="NO",2,0))</f>
        <v>#REF!</v>
      </c>
      <c r="BD750" s="10" t="e">
        <f>IF(#REF!="SI",1,IF(#REF!="NO",2,0))</f>
        <v>#REF!</v>
      </c>
      <c r="BE750" s="10" t="e">
        <f>IF(OR(#REF!="VIH + PREVIO",#REF!="VIH + PREVIO",#REF!="VIH + PREVIO"),1,0)</f>
        <v>#REF!</v>
      </c>
      <c r="BF750" s="13" t="e">
        <f>IF(OR(#REF!="POSITIVO",#REF!="NEGATIVO"),1,IF(#REF!="PACIENTE NO ACEPTA",2,IF(#REF!="VIH + PREVIO",3,0)))</f>
        <v>#REF!</v>
      </c>
      <c r="BG750" s="10" t="e">
        <f t="shared" si="348"/>
        <v>#REF!</v>
      </c>
      <c r="BH750" s="10" t="e">
        <f t="shared" si="349"/>
        <v>#REF!</v>
      </c>
      <c r="BI750" s="10" t="e">
        <f t="shared" si="350"/>
        <v>#REF!</v>
      </c>
      <c r="BJ750" s="10" t="e">
        <f t="shared" si="351"/>
        <v>#REF!</v>
      </c>
      <c r="BK750" s="10" t="e">
        <f t="shared" si="352"/>
        <v>#REF!</v>
      </c>
      <c r="BL750" s="10" t="e">
        <f t="shared" si="353"/>
        <v>#REF!</v>
      </c>
      <c r="BM750" s="10" t="e">
        <f>IF(OR(BW750=7,AQ750=6),0,IF(#REF!="I",1,IF(#REF!="II",2,IF(#REF!="III",3,IF(#REF!="IV",4))))&amp;AP750&amp;AQ750&amp;AR750&amp;AS750&amp;AT750&amp;AU750&amp;AX750)</f>
        <v>#REF!</v>
      </c>
      <c r="BN750" s="10" t="e">
        <f t="shared" si="354"/>
        <v>#REF!</v>
      </c>
      <c r="BO750" s="10" t="e">
        <f t="shared" si="355"/>
        <v>#REF!</v>
      </c>
      <c r="BP750" s="10" t="e">
        <f t="shared" si="356"/>
        <v>#REF!</v>
      </c>
      <c r="BQ750" s="10" t="e">
        <f t="shared" si="357"/>
        <v>#REF!</v>
      </c>
      <c r="BR750" s="10" t="e">
        <f t="shared" si="358"/>
        <v>#REF!</v>
      </c>
      <c r="BS750" s="10" t="e">
        <f t="shared" si="359"/>
        <v>#REF!</v>
      </c>
      <c r="BT750" s="10" t="e">
        <f>IF(OR(BW750=7,AQ750=6),0,AO750&amp;IF(#REF!="SI",1,IF(#REF!="NO",2,IF(#REF!="VIH + PREVIO",3,0))))</f>
        <v>#REF!</v>
      </c>
      <c r="BU750" s="10" t="e">
        <f>IF(OR(BW750=7,AQ750=6),0,IF(#REF!="-",1,0))</f>
        <v>#REF!</v>
      </c>
      <c r="BV750" s="10" t="e">
        <f t="shared" si="360"/>
        <v>#REF!</v>
      </c>
      <c r="BW7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0" s="10" t="e">
        <f t="shared" si="361"/>
        <v>#REF!</v>
      </c>
      <c r="BY750" s="10" t="e">
        <f t="shared" si="363"/>
        <v>#REF!</v>
      </c>
      <c r="BZ750" s="10" t="e">
        <f t="shared" si="362"/>
        <v>#REF!</v>
      </c>
      <c r="CA750" s="10"/>
    </row>
    <row r="751" spans="1:79" s="3" customFormat="1" ht="23.25" customHeight="1" x14ac:dyDescent="0.3">
      <c r="A751" s="7">
        <v>749</v>
      </c>
      <c r="B751" s="43"/>
      <c r="C751" s="44"/>
      <c r="D751" s="45"/>
      <c r="E751" s="46"/>
      <c r="F751" s="46"/>
      <c r="G751" s="46"/>
      <c r="H751" s="50"/>
      <c r="I751" s="51"/>
      <c r="J751" s="52"/>
      <c r="K751" s="51"/>
      <c r="L751" s="53"/>
      <c r="M751" s="54"/>
      <c r="N751" s="43"/>
      <c r="O751" s="55"/>
      <c r="P751" s="46"/>
      <c r="Q751" s="46"/>
      <c r="R751" s="46"/>
      <c r="S751" s="43"/>
      <c r="T751" s="56"/>
      <c r="U751" s="46"/>
      <c r="V751" s="57"/>
      <c r="W751" s="58"/>
      <c r="X751" s="57"/>
      <c r="Y751" s="46"/>
      <c r="Z751" s="57"/>
      <c r="AA751" s="59"/>
      <c r="AB751" s="60"/>
      <c r="AC751" s="2"/>
      <c r="AD751" s="2"/>
      <c r="AE751" s="2"/>
      <c r="AJ751" s="11">
        <f t="shared" si="346"/>
        <v>13</v>
      </c>
      <c r="AK751" s="11">
        <f t="shared" si="366"/>
        <v>0</v>
      </c>
      <c r="AL751" s="11">
        <f t="shared" si="367"/>
        <v>0</v>
      </c>
      <c r="AM751" s="11">
        <f t="shared" si="368"/>
        <v>0</v>
      </c>
      <c r="AN751" s="11">
        <f t="shared" si="369"/>
        <v>0</v>
      </c>
      <c r="AO751" s="4" t="e">
        <f>IF(#REF!="I",1,IF(#REF!="II",2,IF(#REF!="III",3,IF(#REF!="IV",4))))</f>
        <v>#REF!</v>
      </c>
      <c r="AP751" s="11" t="e">
        <f>IF(#REF!="PULMONAR",1,IF(AND(#REF!="EXTRAPULMONAR",#REF!&lt;&gt;"MENINGEA"),2,IF(AND(#REF!="EXTRAPULMONAR",#REF!="MENINGEA"),3,)))</f>
        <v>#REF!</v>
      </c>
      <c r="AQ7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1" s="4">
        <f t="shared" si="370"/>
        <v>0</v>
      </c>
      <c r="AS751" s="10">
        <f t="shared" si="371"/>
        <v>0</v>
      </c>
      <c r="AT751" s="10">
        <f t="shared" si="372"/>
        <v>0</v>
      </c>
      <c r="AU751" s="10" t="str">
        <f t="shared" si="373"/>
        <v>0</v>
      </c>
      <c r="AV751" s="11" t="e">
        <f t="shared" si="374"/>
        <v>#N/A</v>
      </c>
      <c r="AW751" s="4" t="e">
        <f t="shared" si="375"/>
        <v>#N/A</v>
      </c>
      <c r="AX751" s="10" t="e">
        <f t="shared" si="364"/>
        <v>#N/A</v>
      </c>
      <c r="AY751" s="10" t="e">
        <f t="shared" si="365"/>
        <v>#N/A</v>
      </c>
      <c r="AZ751" s="10" t="e">
        <f t="shared" si="347"/>
        <v>#REF!</v>
      </c>
      <c r="BA751" s="12" t="e">
        <f>IF(BW751=7,0,AJ751&amp;IF(#REF!="SI",1,IF(#REF!="NO",2,IF(#REF!="VIH + PREVIO",3,0))))</f>
        <v>#REF!</v>
      </c>
      <c r="BB751" s="13" t="e">
        <f>IF(AND(#REF!="POSITIVO",#REF!="POSITIVO"),1,IF(#REF!="NEGATIVO",2,IF(#REF!="VIH + PREVIO",3,0)))</f>
        <v>#REF!</v>
      </c>
      <c r="BC751" s="10" t="e">
        <f>IF(#REF!="SI",1,IF(#REF!="NO",2,0))</f>
        <v>#REF!</v>
      </c>
      <c r="BD751" s="10" t="e">
        <f>IF(#REF!="SI",1,IF(#REF!="NO",2,0))</f>
        <v>#REF!</v>
      </c>
      <c r="BE751" s="10" t="e">
        <f>IF(OR(#REF!="VIH + PREVIO",#REF!="VIH + PREVIO",#REF!="VIH + PREVIO"),1,0)</f>
        <v>#REF!</v>
      </c>
      <c r="BF751" s="13" t="e">
        <f>IF(OR(#REF!="POSITIVO",#REF!="NEGATIVO"),1,IF(#REF!="PACIENTE NO ACEPTA",2,IF(#REF!="VIH + PREVIO",3,0)))</f>
        <v>#REF!</v>
      </c>
      <c r="BG751" s="10" t="e">
        <f t="shared" si="348"/>
        <v>#REF!</v>
      </c>
      <c r="BH751" s="10" t="e">
        <f t="shared" si="349"/>
        <v>#REF!</v>
      </c>
      <c r="BI751" s="10" t="e">
        <f t="shared" si="350"/>
        <v>#REF!</v>
      </c>
      <c r="BJ751" s="10" t="e">
        <f t="shared" si="351"/>
        <v>#REF!</v>
      </c>
      <c r="BK751" s="10" t="e">
        <f t="shared" si="352"/>
        <v>#REF!</v>
      </c>
      <c r="BL751" s="10" t="e">
        <f t="shared" si="353"/>
        <v>#REF!</v>
      </c>
      <c r="BM751" s="10" t="e">
        <f>IF(OR(BW751=7,AQ751=6),0,IF(#REF!="I",1,IF(#REF!="II",2,IF(#REF!="III",3,IF(#REF!="IV",4))))&amp;AP751&amp;AQ751&amp;AR751&amp;AS751&amp;AT751&amp;AU751&amp;AX751)</f>
        <v>#REF!</v>
      </c>
      <c r="BN751" s="10" t="e">
        <f t="shared" si="354"/>
        <v>#REF!</v>
      </c>
      <c r="BO751" s="10" t="e">
        <f t="shared" si="355"/>
        <v>#REF!</v>
      </c>
      <c r="BP751" s="10" t="e">
        <f t="shared" si="356"/>
        <v>#REF!</v>
      </c>
      <c r="BQ751" s="10" t="e">
        <f t="shared" si="357"/>
        <v>#REF!</v>
      </c>
      <c r="BR751" s="10" t="e">
        <f t="shared" si="358"/>
        <v>#REF!</v>
      </c>
      <c r="BS751" s="10" t="e">
        <f t="shared" si="359"/>
        <v>#REF!</v>
      </c>
      <c r="BT751" s="10" t="e">
        <f>IF(OR(BW751=7,AQ751=6),0,AO751&amp;IF(#REF!="SI",1,IF(#REF!="NO",2,IF(#REF!="VIH + PREVIO",3,0))))</f>
        <v>#REF!</v>
      </c>
      <c r="BU751" s="10" t="e">
        <f>IF(OR(BW751=7,AQ751=6),0,IF(#REF!="-",1,0))</f>
        <v>#REF!</v>
      </c>
      <c r="BV751" s="10" t="e">
        <f t="shared" si="360"/>
        <v>#REF!</v>
      </c>
      <c r="BW7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1" s="10" t="e">
        <f t="shared" si="361"/>
        <v>#REF!</v>
      </c>
      <c r="BY751" s="10" t="e">
        <f t="shared" si="363"/>
        <v>#REF!</v>
      </c>
      <c r="BZ751" s="10" t="e">
        <f t="shared" si="362"/>
        <v>#REF!</v>
      </c>
      <c r="CA751" s="10"/>
    </row>
    <row r="752" spans="1:79" s="3" customFormat="1" ht="23.25" customHeight="1" x14ac:dyDescent="0.3">
      <c r="A752" s="7">
        <v>750</v>
      </c>
      <c r="B752" s="43"/>
      <c r="C752" s="44"/>
      <c r="D752" s="45"/>
      <c r="E752" s="46"/>
      <c r="F752" s="46"/>
      <c r="G752" s="46"/>
      <c r="H752" s="50"/>
      <c r="I752" s="51"/>
      <c r="J752" s="52"/>
      <c r="K752" s="51"/>
      <c r="L752" s="53"/>
      <c r="M752" s="54"/>
      <c r="N752" s="43"/>
      <c r="O752" s="55"/>
      <c r="P752" s="46"/>
      <c r="Q752" s="46"/>
      <c r="R752" s="46"/>
      <c r="S752" s="43"/>
      <c r="T752" s="56"/>
      <c r="U752" s="46"/>
      <c r="V752" s="57"/>
      <c r="W752" s="58"/>
      <c r="X752" s="57"/>
      <c r="Y752" s="46"/>
      <c r="Z752" s="57"/>
      <c r="AA752" s="59"/>
      <c r="AB752" s="60"/>
      <c r="AC752" s="2"/>
      <c r="AD752" s="2"/>
      <c r="AE752" s="2"/>
      <c r="AJ752" s="11">
        <f t="shared" si="346"/>
        <v>13</v>
      </c>
      <c r="AK752" s="11">
        <f t="shared" si="366"/>
        <v>0</v>
      </c>
      <c r="AL752" s="11">
        <f t="shared" si="367"/>
        <v>0</v>
      </c>
      <c r="AM752" s="11">
        <f t="shared" si="368"/>
        <v>0</v>
      </c>
      <c r="AN752" s="11">
        <f t="shared" si="369"/>
        <v>0</v>
      </c>
      <c r="AO752" s="4" t="e">
        <f>IF(#REF!="I",1,IF(#REF!="II",2,IF(#REF!="III",3,IF(#REF!="IV",4))))</f>
        <v>#REF!</v>
      </c>
      <c r="AP752" s="11" t="e">
        <f>IF(#REF!="PULMONAR",1,IF(AND(#REF!="EXTRAPULMONAR",#REF!&lt;&gt;"MENINGEA"),2,IF(AND(#REF!="EXTRAPULMONAR",#REF!="MENINGEA"),3,)))</f>
        <v>#REF!</v>
      </c>
      <c r="AQ7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2" s="4">
        <f t="shared" si="370"/>
        <v>0</v>
      </c>
      <c r="AS752" s="10">
        <f t="shared" si="371"/>
        <v>0</v>
      </c>
      <c r="AT752" s="10">
        <f t="shared" si="372"/>
        <v>0</v>
      </c>
      <c r="AU752" s="10" t="str">
        <f t="shared" si="373"/>
        <v>0</v>
      </c>
      <c r="AV752" s="11" t="e">
        <f t="shared" si="374"/>
        <v>#N/A</v>
      </c>
      <c r="AW752" s="4" t="e">
        <f t="shared" si="375"/>
        <v>#N/A</v>
      </c>
      <c r="AX752" s="10" t="e">
        <f t="shared" si="364"/>
        <v>#N/A</v>
      </c>
      <c r="AY752" s="10" t="e">
        <f t="shared" si="365"/>
        <v>#N/A</v>
      </c>
      <c r="AZ752" s="10" t="e">
        <f t="shared" si="347"/>
        <v>#REF!</v>
      </c>
      <c r="BA752" s="12" t="e">
        <f>IF(BW752=7,0,AJ752&amp;IF(#REF!="SI",1,IF(#REF!="NO",2,IF(#REF!="VIH + PREVIO",3,0))))</f>
        <v>#REF!</v>
      </c>
      <c r="BB752" s="13" t="e">
        <f>IF(AND(#REF!="POSITIVO",#REF!="POSITIVO"),1,IF(#REF!="NEGATIVO",2,IF(#REF!="VIH + PREVIO",3,0)))</f>
        <v>#REF!</v>
      </c>
      <c r="BC752" s="10" t="e">
        <f>IF(#REF!="SI",1,IF(#REF!="NO",2,0))</f>
        <v>#REF!</v>
      </c>
      <c r="BD752" s="10" t="e">
        <f>IF(#REF!="SI",1,IF(#REF!="NO",2,0))</f>
        <v>#REF!</v>
      </c>
      <c r="BE752" s="10" t="e">
        <f>IF(OR(#REF!="VIH + PREVIO",#REF!="VIH + PREVIO",#REF!="VIH + PREVIO"),1,0)</f>
        <v>#REF!</v>
      </c>
      <c r="BF752" s="13" t="e">
        <f>IF(OR(#REF!="POSITIVO",#REF!="NEGATIVO"),1,IF(#REF!="PACIENTE NO ACEPTA",2,IF(#REF!="VIH + PREVIO",3,0)))</f>
        <v>#REF!</v>
      </c>
      <c r="BG752" s="10" t="e">
        <f t="shared" si="348"/>
        <v>#REF!</v>
      </c>
      <c r="BH752" s="10" t="e">
        <f t="shared" si="349"/>
        <v>#REF!</v>
      </c>
      <c r="BI752" s="10" t="e">
        <f t="shared" si="350"/>
        <v>#REF!</v>
      </c>
      <c r="BJ752" s="10" t="e">
        <f t="shared" si="351"/>
        <v>#REF!</v>
      </c>
      <c r="BK752" s="10" t="e">
        <f t="shared" si="352"/>
        <v>#REF!</v>
      </c>
      <c r="BL752" s="10" t="e">
        <f t="shared" si="353"/>
        <v>#REF!</v>
      </c>
      <c r="BM752" s="10" t="e">
        <f>IF(OR(BW752=7,AQ752=6),0,IF(#REF!="I",1,IF(#REF!="II",2,IF(#REF!="III",3,IF(#REF!="IV",4))))&amp;AP752&amp;AQ752&amp;AR752&amp;AS752&amp;AT752&amp;AU752&amp;AX752)</f>
        <v>#REF!</v>
      </c>
      <c r="BN752" s="10" t="e">
        <f t="shared" si="354"/>
        <v>#REF!</v>
      </c>
      <c r="BO752" s="10" t="e">
        <f t="shared" si="355"/>
        <v>#REF!</v>
      </c>
      <c r="BP752" s="10" t="e">
        <f t="shared" si="356"/>
        <v>#REF!</v>
      </c>
      <c r="BQ752" s="10" t="e">
        <f t="shared" si="357"/>
        <v>#REF!</v>
      </c>
      <c r="BR752" s="10" t="e">
        <f t="shared" si="358"/>
        <v>#REF!</v>
      </c>
      <c r="BS752" s="10" t="e">
        <f t="shared" si="359"/>
        <v>#REF!</v>
      </c>
      <c r="BT752" s="10" t="e">
        <f>IF(OR(BW752=7,AQ752=6),0,AO752&amp;IF(#REF!="SI",1,IF(#REF!="NO",2,IF(#REF!="VIH + PREVIO",3,0))))</f>
        <v>#REF!</v>
      </c>
      <c r="BU752" s="10" t="e">
        <f>IF(OR(BW752=7,AQ752=6),0,IF(#REF!="-",1,0))</f>
        <v>#REF!</v>
      </c>
      <c r="BV752" s="10" t="e">
        <f t="shared" si="360"/>
        <v>#REF!</v>
      </c>
      <c r="BW7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2" s="10" t="e">
        <f t="shared" si="361"/>
        <v>#REF!</v>
      </c>
      <c r="BY752" s="10" t="e">
        <f t="shared" si="363"/>
        <v>#REF!</v>
      </c>
      <c r="BZ752" s="10" t="e">
        <f t="shared" si="362"/>
        <v>#REF!</v>
      </c>
      <c r="CA752" s="10"/>
    </row>
    <row r="753" spans="1:79" s="3" customFormat="1" ht="23.25" customHeight="1" x14ac:dyDescent="0.3">
      <c r="A753" s="7">
        <v>751</v>
      </c>
      <c r="B753" s="43"/>
      <c r="C753" s="44"/>
      <c r="D753" s="45"/>
      <c r="E753" s="46"/>
      <c r="F753" s="46"/>
      <c r="G753" s="46"/>
      <c r="H753" s="50"/>
      <c r="I753" s="51"/>
      <c r="J753" s="52"/>
      <c r="K753" s="51"/>
      <c r="L753" s="53"/>
      <c r="M753" s="54"/>
      <c r="N753" s="43"/>
      <c r="O753" s="55"/>
      <c r="P753" s="46"/>
      <c r="Q753" s="46"/>
      <c r="R753" s="46"/>
      <c r="S753" s="43"/>
      <c r="T753" s="56"/>
      <c r="U753" s="46"/>
      <c r="V753" s="57"/>
      <c r="W753" s="58"/>
      <c r="X753" s="57"/>
      <c r="Y753" s="46"/>
      <c r="Z753" s="57"/>
      <c r="AA753" s="59"/>
      <c r="AB753" s="60"/>
      <c r="AC753" s="2"/>
      <c r="AD753" s="2"/>
      <c r="AE753" s="2"/>
      <c r="AJ753" s="11">
        <f t="shared" si="346"/>
        <v>13</v>
      </c>
      <c r="AK753" s="11">
        <f t="shared" si="366"/>
        <v>0</v>
      </c>
      <c r="AL753" s="11">
        <f t="shared" si="367"/>
        <v>0</v>
      </c>
      <c r="AM753" s="11">
        <f t="shared" si="368"/>
        <v>0</v>
      </c>
      <c r="AN753" s="11">
        <f t="shared" si="369"/>
        <v>0</v>
      </c>
      <c r="AO753" s="4" t="e">
        <f>IF(#REF!="I",1,IF(#REF!="II",2,IF(#REF!="III",3,IF(#REF!="IV",4))))</f>
        <v>#REF!</v>
      </c>
      <c r="AP753" s="11" t="e">
        <f>IF(#REF!="PULMONAR",1,IF(AND(#REF!="EXTRAPULMONAR",#REF!&lt;&gt;"MENINGEA"),2,IF(AND(#REF!="EXTRAPULMONAR",#REF!="MENINGEA"),3,)))</f>
        <v>#REF!</v>
      </c>
      <c r="AQ7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3" s="4">
        <f t="shared" si="370"/>
        <v>0</v>
      </c>
      <c r="AS753" s="10">
        <f t="shared" si="371"/>
        <v>0</v>
      </c>
      <c r="AT753" s="10">
        <f t="shared" si="372"/>
        <v>0</v>
      </c>
      <c r="AU753" s="10" t="str">
        <f t="shared" si="373"/>
        <v>0</v>
      </c>
      <c r="AV753" s="11" t="e">
        <f t="shared" si="374"/>
        <v>#N/A</v>
      </c>
      <c r="AW753" s="4" t="e">
        <f t="shared" si="375"/>
        <v>#N/A</v>
      </c>
      <c r="AX753" s="10" t="e">
        <f t="shared" si="364"/>
        <v>#N/A</v>
      </c>
      <c r="AY753" s="10" t="e">
        <f t="shared" si="365"/>
        <v>#N/A</v>
      </c>
      <c r="AZ753" s="10" t="e">
        <f t="shared" si="347"/>
        <v>#REF!</v>
      </c>
      <c r="BA753" s="12" t="e">
        <f>IF(BW753=7,0,AJ753&amp;IF(#REF!="SI",1,IF(#REF!="NO",2,IF(#REF!="VIH + PREVIO",3,0))))</f>
        <v>#REF!</v>
      </c>
      <c r="BB753" s="13" t="e">
        <f>IF(AND(#REF!="POSITIVO",#REF!="POSITIVO"),1,IF(#REF!="NEGATIVO",2,IF(#REF!="VIH + PREVIO",3,0)))</f>
        <v>#REF!</v>
      </c>
      <c r="BC753" s="10" t="e">
        <f>IF(#REF!="SI",1,IF(#REF!="NO",2,0))</f>
        <v>#REF!</v>
      </c>
      <c r="BD753" s="10" t="e">
        <f>IF(#REF!="SI",1,IF(#REF!="NO",2,0))</f>
        <v>#REF!</v>
      </c>
      <c r="BE753" s="10" t="e">
        <f>IF(OR(#REF!="VIH + PREVIO",#REF!="VIH + PREVIO",#REF!="VIH + PREVIO"),1,0)</f>
        <v>#REF!</v>
      </c>
      <c r="BF753" s="13" t="e">
        <f>IF(OR(#REF!="POSITIVO",#REF!="NEGATIVO"),1,IF(#REF!="PACIENTE NO ACEPTA",2,IF(#REF!="VIH + PREVIO",3,0)))</f>
        <v>#REF!</v>
      </c>
      <c r="BG753" s="10" t="e">
        <f t="shared" si="348"/>
        <v>#REF!</v>
      </c>
      <c r="BH753" s="10" t="e">
        <f t="shared" si="349"/>
        <v>#REF!</v>
      </c>
      <c r="BI753" s="10" t="e">
        <f t="shared" si="350"/>
        <v>#REF!</v>
      </c>
      <c r="BJ753" s="10" t="e">
        <f t="shared" si="351"/>
        <v>#REF!</v>
      </c>
      <c r="BK753" s="10" t="e">
        <f t="shared" si="352"/>
        <v>#REF!</v>
      </c>
      <c r="BL753" s="10" t="e">
        <f t="shared" si="353"/>
        <v>#REF!</v>
      </c>
      <c r="BM753" s="10" t="e">
        <f>IF(OR(BW753=7,AQ753=6),0,IF(#REF!="I",1,IF(#REF!="II",2,IF(#REF!="III",3,IF(#REF!="IV",4))))&amp;AP753&amp;AQ753&amp;AR753&amp;AS753&amp;AT753&amp;AU753&amp;AX753)</f>
        <v>#REF!</v>
      </c>
      <c r="BN753" s="10" t="e">
        <f t="shared" si="354"/>
        <v>#REF!</v>
      </c>
      <c r="BO753" s="10" t="e">
        <f t="shared" si="355"/>
        <v>#REF!</v>
      </c>
      <c r="BP753" s="10" t="e">
        <f t="shared" si="356"/>
        <v>#REF!</v>
      </c>
      <c r="BQ753" s="10" t="e">
        <f t="shared" si="357"/>
        <v>#REF!</v>
      </c>
      <c r="BR753" s="10" t="e">
        <f t="shared" si="358"/>
        <v>#REF!</v>
      </c>
      <c r="BS753" s="10" t="e">
        <f t="shared" si="359"/>
        <v>#REF!</v>
      </c>
      <c r="BT753" s="10" t="e">
        <f>IF(OR(BW753=7,AQ753=6),0,AO753&amp;IF(#REF!="SI",1,IF(#REF!="NO",2,IF(#REF!="VIH + PREVIO",3,0))))</f>
        <v>#REF!</v>
      </c>
      <c r="BU753" s="10" t="e">
        <f>IF(OR(BW753=7,AQ753=6),0,IF(#REF!="-",1,0))</f>
        <v>#REF!</v>
      </c>
      <c r="BV753" s="10" t="e">
        <f t="shared" si="360"/>
        <v>#REF!</v>
      </c>
      <c r="BW7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3" s="10" t="e">
        <f t="shared" si="361"/>
        <v>#REF!</v>
      </c>
      <c r="BY753" s="10" t="e">
        <f t="shared" si="363"/>
        <v>#REF!</v>
      </c>
      <c r="BZ753" s="10" t="e">
        <f t="shared" si="362"/>
        <v>#REF!</v>
      </c>
      <c r="CA753" s="10"/>
    </row>
    <row r="754" spans="1:79" s="3" customFormat="1" ht="23.25" customHeight="1" x14ac:dyDescent="0.3">
      <c r="A754" s="7">
        <v>752</v>
      </c>
      <c r="B754" s="43"/>
      <c r="C754" s="44"/>
      <c r="D754" s="45"/>
      <c r="E754" s="46"/>
      <c r="F754" s="46"/>
      <c r="G754" s="46"/>
      <c r="H754" s="50"/>
      <c r="I754" s="51"/>
      <c r="J754" s="52"/>
      <c r="K754" s="51"/>
      <c r="L754" s="53"/>
      <c r="M754" s="54"/>
      <c r="N754" s="43"/>
      <c r="O754" s="55"/>
      <c r="P754" s="46"/>
      <c r="Q754" s="46"/>
      <c r="R754" s="46"/>
      <c r="S754" s="43"/>
      <c r="T754" s="56"/>
      <c r="U754" s="46"/>
      <c r="V754" s="57"/>
      <c r="W754" s="58"/>
      <c r="X754" s="57"/>
      <c r="Y754" s="46"/>
      <c r="Z754" s="57"/>
      <c r="AA754" s="59"/>
      <c r="AB754" s="60"/>
      <c r="AC754" s="2"/>
      <c r="AD754" s="2"/>
      <c r="AE754" s="2"/>
      <c r="AJ754" s="11">
        <f t="shared" si="346"/>
        <v>13</v>
      </c>
      <c r="AK754" s="11">
        <f t="shared" si="366"/>
        <v>0</v>
      </c>
      <c r="AL754" s="11">
        <f t="shared" si="367"/>
        <v>0</v>
      </c>
      <c r="AM754" s="11">
        <f t="shared" si="368"/>
        <v>0</v>
      </c>
      <c r="AN754" s="11">
        <f t="shared" si="369"/>
        <v>0</v>
      </c>
      <c r="AO754" s="4" t="e">
        <f>IF(#REF!="I",1,IF(#REF!="II",2,IF(#REF!="III",3,IF(#REF!="IV",4))))</f>
        <v>#REF!</v>
      </c>
      <c r="AP754" s="11" t="e">
        <f>IF(#REF!="PULMONAR",1,IF(AND(#REF!="EXTRAPULMONAR",#REF!&lt;&gt;"MENINGEA"),2,IF(AND(#REF!="EXTRAPULMONAR",#REF!="MENINGEA"),3,)))</f>
        <v>#REF!</v>
      </c>
      <c r="AQ7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4" s="4">
        <f t="shared" si="370"/>
        <v>0</v>
      </c>
      <c r="AS754" s="10">
        <f t="shared" si="371"/>
        <v>0</v>
      </c>
      <c r="AT754" s="10">
        <f t="shared" si="372"/>
        <v>0</v>
      </c>
      <c r="AU754" s="10" t="str">
        <f t="shared" si="373"/>
        <v>0</v>
      </c>
      <c r="AV754" s="11" t="e">
        <f t="shared" si="374"/>
        <v>#N/A</v>
      </c>
      <c r="AW754" s="4" t="e">
        <f t="shared" si="375"/>
        <v>#N/A</v>
      </c>
      <c r="AX754" s="10" t="e">
        <f t="shared" si="364"/>
        <v>#N/A</v>
      </c>
      <c r="AY754" s="10" t="e">
        <f t="shared" si="365"/>
        <v>#N/A</v>
      </c>
      <c r="AZ754" s="10" t="e">
        <f t="shared" si="347"/>
        <v>#REF!</v>
      </c>
      <c r="BA754" s="12" t="e">
        <f>IF(BW754=7,0,AJ754&amp;IF(#REF!="SI",1,IF(#REF!="NO",2,IF(#REF!="VIH + PREVIO",3,0))))</f>
        <v>#REF!</v>
      </c>
      <c r="BB754" s="13" t="e">
        <f>IF(AND(#REF!="POSITIVO",#REF!="POSITIVO"),1,IF(#REF!="NEGATIVO",2,IF(#REF!="VIH + PREVIO",3,0)))</f>
        <v>#REF!</v>
      </c>
      <c r="BC754" s="10" t="e">
        <f>IF(#REF!="SI",1,IF(#REF!="NO",2,0))</f>
        <v>#REF!</v>
      </c>
      <c r="BD754" s="10" t="e">
        <f>IF(#REF!="SI",1,IF(#REF!="NO",2,0))</f>
        <v>#REF!</v>
      </c>
      <c r="BE754" s="10" t="e">
        <f>IF(OR(#REF!="VIH + PREVIO",#REF!="VIH + PREVIO",#REF!="VIH + PREVIO"),1,0)</f>
        <v>#REF!</v>
      </c>
      <c r="BF754" s="13" t="e">
        <f>IF(OR(#REF!="POSITIVO",#REF!="NEGATIVO"),1,IF(#REF!="PACIENTE NO ACEPTA",2,IF(#REF!="VIH + PREVIO",3,0)))</f>
        <v>#REF!</v>
      </c>
      <c r="BG754" s="10" t="e">
        <f t="shared" si="348"/>
        <v>#REF!</v>
      </c>
      <c r="BH754" s="10" t="e">
        <f t="shared" si="349"/>
        <v>#REF!</v>
      </c>
      <c r="BI754" s="10" t="e">
        <f t="shared" si="350"/>
        <v>#REF!</v>
      </c>
      <c r="BJ754" s="10" t="e">
        <f t="shared" si="351"/>
        <v>#REF!</v>
      </c>
      <c r="BK754" s="10" t="e">
        <f t="shared" si="352"/>
        <v>#REF!</v>
      </c>
      <c r="BL754" s="10" t="e">
        <f t="shared" si="353"/>
        <v>#REF!</v>
      </c>
      <c r="BM754" s="10" t="e">
        <f>IF(OR(BW754=7,AQ754=6),0,IF(#REF!="I",1,IF(#REF!="II",2,IF(#REF!="III",3,IF(#REF!="IV",4))))&amp;AP754&amp;AQ754&amp;AR754&amp;AS754&amp;AT754&amp;AU754&amp;AX754)</f>
        <v>#REF!</v>
      </c>
      <c r="BN754" s="10" t="e">
        <f t="shared" si="354"/>
        <v>#REF!</v>
      </c>
      <c r="BO754" s="10" t="e">
        <f t="shared" si="355"/>
        <v>#REF!</v>
      </c>
      <c r="BP754" s="10" t="e">
        <f t="shared" si="356"/>
        <v>#REF!</v>
      </c>
      <c r="BQ754" s="10" t="e">
        <f t="shared" si="357"/>
        <v>#REF!</v>
      </c>
      <c r="BR754" s="10" t="e">
        <f t="shared" si="358"/>
        <v>#REF!</v>
      </c>
      <c r="BS754" s="10" t="e">
        <f t="shared" si="359"/>
        <v>#REF!</v>
      </c>
      <c r="BT754" s="10" t="e">
        <f>IF(OR(BW754=7,AQ754=6),0,AO754&amp;IF(#REF!="SI",1,IF(#REF!="NO",2,IF(#REF!="VIH + PREVIO",3,0))))</f>
        <v>#REF!</v>
      </c>
      <c r="BU754" s="10" t="e">
        <f>IF(OR(BW754=7,AQ754=6),0,IF(#REF!="-",1,0))</f>
        <v>#REF!</v>
      </c>
      <c r="BV754" s="10" t="e">
        <f t="shared" si="360"/>
        <v>#REF!</v>
      </c>
      <c r="BW7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4" s="10" t="e">
        <f t="shared" si="361"/>
        <v>#REF!</v>
      </c>
      <c r="BY754" s="10" t="e">
        <f t="shared" si="363"/>
        <v>#REF!</v>
      </c>
      <c r="BZ754" s="10" t="e">
        <f t="shared" si="362"/>
        <v>#REF!</v>
      </c>
      <c r="CA754" s="10"/>
    </row>
    <row r="755" spans="1:79" s="3" customFormat="1" ht="23.25" customHeight="1" x14ac:dyDescent="0.3">
      <c r="A755" s="7">
        <v>753</v>
      </c>
      <c r="B755" s="43"/>
      <c r="C755" s="44"/>
      <c r="D755" s="45"/>
      <c r="E755" s="46"/>
      <c r="F755" s="46"/>
      <c r="G755" s="46"/>
      <c r="H755" s="50"/>
      <c r="I755" s="51"/>
      <c r="J755" s="52"/>
      <c r="K755" s="51"/>
      <c r="L755" s="53"/>
      <c r="M755" s="54"/>
      <c r="N755" s="43"/>
      <c r="O755" s="55"/>
      <c r="P755" s="46"/>
      <c r="Q755" s="46"/>
      <c r="R755" s="46"/>
      <c r="S755" s="43"/>
      <c r="T755" s="56"/>
      <c r="U755" s="46"/>
      <c r="V755" s="57"/>
      <c r="W755" s="58"/>
      <c r="X755" s="57"/>
      <c r="Y755" s="46"/>
      <c r="Z755" s="57"/>
      <c r="AA755" s="59"/>
      <c r="AB755" s="60"/>
      <c r="AC755" s="2"/>
      <c r="AD755" s="2"/>
      <c r="AE755" s="2"/>
      <c r="AJ755" s="11">
        <f t="shared" si="346"/>
        <v>13</v>
      </c>
      <c r="AK755" s="11">
        <f t="shared" si="366"/>
        <v>0</v>
      </c>
      <c r="AL755" s="11">
        <f t="shared" si="367"/>
        <v>0</v>
      </c>
      <c r="AM755" s="11">
        <f t="shared" si="368"/>
        <v>0</v>
      </c>
      <c r="AN755" s="11">
        <f t="shared" si="369"/>
        <v>0</v>
      </c>
      <c r="AO755" s="4" t="e">
        <f>IF(#REF!="I",1,IF(#REF!="II",2,IF(#REF!="III",3,IF(#REF!="IV",4))))</f>
        <v>#REF!</v>
      </c>
      <c r="AP755" s="11" t="e">
        <f>IF(#REF!="PULMONAR",1,IF(AND(#REF!="EXTRAPULMONAR",#REF!&lt;&gt;"MENINGEA"),2,IF(AND(#REF!="EXTRAPULMONAR",#REF!="MENINGEA"),3,)))</f>
        <v>#REF!</v>
      </c>
      <c r="AQ7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5" s="4">
        <f t="shared" si="370"/>
        <v>0</v>
      </c>
      <c r="AS755" s="10">
        <f t="shared" si="371"/>
        <v>0</v>
      </c>
      <c r="AT755" s="10">
        <f t="shared" si="372"/>
        <v>0</v>
      </c>
      <c r="AU755" s="10" t="str">
        <f t="shared" si="373"/>
        <v>0</v>
      </c>
      <c r="AV755" s="11" t="e">
        <f t="shared" si="374"/>
        <v>#N/A</v>
      </c>
      <c r="AW755" s="4" t="e">
        <f t="shared" si="375"/>
        <v>#N/A</v>
      </c>
      <c r="AX755" s="10" t="e">
        <f t="shared" si="364"/>
        <v>#N/A</v>
      </c>
      <c r="AY755" s="10" t="e">
        <f t="shared" si="365"/>
        <v>#N/A</v>
      </c>
      <c r="AZ755" s="10" t="e">
        <f t="shared" si="347"/>
        <v>#REF!</v>
      </c>
      <c r="BA755" s="12" t="e">
        <f>IF(BW755=7,0,AJ755&amp;IF(#REF!="SI",1,IF(#REF!="NO",2,IF(#REF!="VIH + PREVIO",3,0))))</f>
        <v>#REF!</v>
      </c>
      <c r="BB755" s="13" t="e">
        <f>IF(AND(#REF!="POSITIVO",#REF!="POSITIVO"),1,IF(#REF!="NEGATIVO",2,IF(#REF!="VIH + PREVIO",3,0)))</f>
        <v>#REF!</v>
      </c>
      <c r="BC755" s="10" t="e">
        <f>IF(#REF!="SI",1,IF(#REF!="NO",2,0))</f>
        <v>#REF!</v>
      </c>
      <c r="BD755" s="10" t="e">
        <f>IF(#REF!="SI",1,IF(#REF!="NO",2,0))</f>
        <v>#REF!</v>
      </c>
      <c r="BE755" s="10" t="e">
        <f>IF(OR(#REF!="VIH + PREVIO",#REF!="VIH + PREVIO",#REF!="VIH + PREVIO"),1,0)</f>
        <v>#REF!</v>
      </c>
      <c r="BF755" s="13" t="e">
        <f>IF(OR(#REF!="POSITIVO",#REF!="NEGATIVO"),1,IF(#REF!="PACIENTE NO ACEPTA",2,IF(#REF!="VIH + PREVIO",3,0)))</f>
        <v>#REF!</v>
      </c>
      <c r="BG755" s="10" t="e">
        <f t="shared" si="348"/>
        <v>#REF!</v>
      </c>
      <c r="BH755" s="10" t="e">
        <f t="shared" si="349"/>
        <v>#REF!</v>
      </c>
      <c r="BI755" s="10" t="e">
        <f t="shared" si="350"/>
        <v>#REF!</v>
      </c>
      <c r="BJ755" s="10" t="e">
        <f t="shared" si="351"/>
        <v>#REF!</v>
      </c>
      <c r="BK755" s="10" t="e">
        <f t="shared" si="352"/>
        <v>#REF!</v>
      </c>
      <c r="BL755" s="10" t="e">
        <f t="shared" si="353"/>
        <v>#REF!</v>
      </c>
      <c r="BM755" s="10" t="e">
        <f>IF(OR(BW755=7,AQ755=6),0,IF(#REF!="I",1,IF(#REF!="II",2,IF(#REF!="III",3,IF(#REF!="IV",4))))&amp;AP755&amp;AQ755&amp;AR755&amp;AS755&amp;AT755&amp;AU755&amp;AX755)</f>
        <v>#REF!</v>
      </c>
      <c r="BN755" s="10" t="e">
        <f t="shared" si="354"/>
        <v>#REF!</v>
      </c>
      <c r="BO755" s="10" t="e">
        <f t="shared" si="355"/>
        <v>#REF!</v>
      </c>
      <c r="BP755" s="10" t="e">
        <f t="shared" si="356"/>
        <v>#REF!</v>
      </c>
      <c r="BQ755" s="10" t="e">
        <f t="shared" si="357"/>
        <v>#REF!</v>
      </c>
      <c r="BR755" s="10" t="e">
        <f t="shared" si="358"/>
        <v>#REF!</v>
      </c>
      <c r="BS755" s="10" t="e">
        <f t="shared" si="359"/>
        <v>#REF!</v>
      </c>
      <c r="BT755" s="10" t="e">
        <f>IF(OR(BW755=7,AQ755=6),0,AO755&amp;IF(#REF!="SI",1,IF(#REF!="NO",2,IF(#REF!="VIH + PREVIO",3,0))))</f>
        <v>#REF!</v>
      </c>
      <c r="BU755" s="10" t="e">
        <f>IF(OR(BW755=7,AQ755=6),0,IF(#REF!="-",1,0))</f>
        <v>#REF!</v>
      </c>
      <c r="BV755" s="10" t="e">
        <f t="shared" si="360"/>
        <v>#REF!</v>
      </c>
      <c r="BW7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5" s="10" t="e">
        <f t="shared" si="361"/>
        <v>#REF!</v>
      </c>
      <c r="BY755" s="10" t="e">
        <f t="shared" si="363"/>
        <v>#REF!</v>
      </c>
      <c r="BZ755" s="10" t="e">
        <f t="shared" si="362"/>
        <v>#REF!</v>
      </c>
      <c r="CA755" s="10"/>
    </row>
    <row r="756" spans="1:79" s="3" customFormat="1" ht="23.25" customHeight="1" x14ac:dyDescent="0.3">
      <c r="A756" s="7">
        <v>754</v>
      </c>
      <c r="B756" s="43"/>
      <c r="C756" s="44"/>
      <c r="D756" s="45"/>
      <c r="E756" s="46"/>
      <c r="F756" s="46"/>
      <c r="G756" s="46"/>
      <c r="H756" s="50"/>
      <c r="I756" s="51"/>
      <c r="J756" s="52"/>
      <c r="K756" s="51"/>
      <c r="L756" s="53"/>
      <c r="M756" s="54"/>
      <c r="N756" s="43"/>
      <c r="O756" s="55"/>
      <c r="P756" s="46"/>
      <c r="Q756" s="46"/>
      <c r="R756" s="46"/>
      <c r="S756" s="43"/>
      <c r="T756" s="56"/>
      <c r="U756" s="46"/>
      <c r="V756" s="57"/>
      <c r="W756" s="58"/>
      <c r="X756" s="57"/>
      <c r="Y756" s="46"/>
      <c r="Z756" s="57"/>
      <c r="AA756" s="59"/>
      <c r="AB756" s="60"/>
      <c r="AC756" s="2"/>
      <c r="AD756" s="2"/>
      <c r="AE756" s="2"/>
      <c r="AJ756" s="11">
        <f t="shared" si="346"/>
        <v>13</v>
      </c>
      <c r="AK756" s="11">
        <f t="shared" si="366"/>
        <v>0</v>
      </c>
      <c r="AL756" s="11">
        <f t="shared" si="367"/>
        <v>0</v>
      </c>
      <c r="AM756" s="11">
        <f t="shared" si="368"/>
        <v>0</v>
      </c>
      <c r="AN756" s="11">
        <f t="shared" si="369"/>
        <v>0</v>
      </c>
      <c r="AO756" s="4" t="e">
        <f>IF(#REF!="I",1,IF(#REF!="II",2,IF(#REF!="III",3,IF(#REF!="IV",4))))</f>
        <v>#REF!</v>
      </c>
      <c r="AP756" s="11" t="e">
        <f>IF(#REF!="PULMONAR",1,IF(AND(#REF!="EXTRAPULMONAR",#REF!&lt;&gt;"MENINGEA"),2,IF(AND(#REF!="EXTRAPULMONAR",#REF!="MENINGEA"),3,)))</f>
        <v>#REF!</v>
      </c>
      <c r="AQ7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6" s="4">
        <f t="shared" si="370"/>
        <v>0</v>
      </c>
      <c r="AS756" s="10">
        <f t="shared" si="371"/>
        <v>0</v>
      </c>
      <c r="AT756" s="10">
        <f t="shared" si="372"/>
        <v>0</v>
      </c>
      <c r="AU756" s="10" t="str">
        <f t="shared" si="373"/>
        <v>0</v>
      </c>
      <c r="AV756" s="11" t="e">
        <f t="shared" si="374"/>
        <v>#N/A</v>
      </c>
      <c r="AW756" s="4" t="e">
        <f t="shared" si="375"/>
        <v>#N/A</v>
      </c>
      <c r="AX756" s="10" t="e">
        <f t="shared" si="364"/>
        <v>#N/A</v>
      </c>
      <c r="AY756" s="10" t="e">
        <f t="shared" si="365"/>
        <v>#N/A</v>
      </c>
      <c r="AZ756" s="10" t="e">
        <f t="shared" si="347"/>
        <v>#REF!</v>
      </c>
      <c r="BA756" s="12" t="e">
        <f>IF(BW756=7,0,AJ756&amp;IF(#REF!="SI",1,IF(#REF!="NO",2,IF(#REF!="VIH + PREVIO",3,0))))</f>
        <v>#REF!</v>
      </c>
      <c r="BB756" s="13" t="e">
        <f>IF(AND(#REF!="POSITIVO",#REF!="POSITIVO"),1,IF(#REF!="NEGATIVO",2,IF(#REF!="VIH + PREVIO",3,0)))</f>
        <v>#REF!</v>
      </c>
      <c r="BC756" s="10" t="e">
        <f>IF(#REF!="SI",1,IF(#REF!="NO",2,0))</f>
        <v>#REF!</v>
      </c>
      <c r="BD756" s="10" t="e">
        <f>IF(#REF!="SI",1,IF(#REF!="NO",2,0))</f>
        <v>#REF!</v>
      </c>
      <c r="BE756" s="10" t="e">
        <f>IF(OR(#REF!="VIH + PREVIO",#REF!="VIH + PREVIO",#REF!="VIH + PREVIO"),1,0)</f>
        <v>#REF!</v>
      </c>
      <c r="BF756" s="13" t="e">
        <f>IF(OR(#REF!="POSITIVO",#REF!="NEGATIVO"),1,IF(#REF!="PACIENTE NO ACEPTA",2,IF(#REF!="VIH + PREVIO",3,0)))</f>
        <v>#REF!</v>
      </c>
      <c r="BG756" s="10" t="e">
        <f t="shared" si="348"/>
        <v>#REF!</v>
      </c>
      <c r="BH756" s="10" t="e">
        <f t="shared" si="349"/>
        <v>#REF!</v>
      </c>
      <c r="BI756" s="10" t="e">
        <f t="shared" si="350"/>
        <v>#REF!</v>
      </c>
      <c r="BJ756" s="10" t="e">
        <f t="shared" si="351"/>
        <v>#REF!</v>
      </c>
      <c r="BK756" s="10" t="e">
        <f t="shared" si="352"/>
        <v>#REF!</v>
      </c>
      <c r="BL756" s="10" t="e">
        <f t="shared" si="353"/>
        <v>#REF!</v>
      </c>
      <c r="BM756" s="10" t="e">
        <f>IF(OR(BW756=7,AQ756=6),0,IF(#REF!="I",1,IF(#REF!="II",2,IF(#REF!="III",3,IF(#REF!="IV",4))))&amp;AP756&amp;AQ756&amp;AR756&amp;AS756&amp;AT756&amp;AU756&amp;AX756)</f>
        <v>#REF!</v>
      </c>
      <c r="BN756" s="10" t="e">
        <f t="shared" si="354"/>
        <v>#REF!</v>
      </c>
      <c r="BO756" s="10" t="e">
        <f t="shared" si="355"/>
        <v>#REF!</v>
      </c>
      <c r="BP756" s="10" t="e">
        <f t="shared" si="356"/>
        <v>#REF!</v>
      </c>
      <c r="BQ756" s="10" t="e">
        <f t="shared" si="357"/>
        <v>#REF!</v>
      </c>
      <c r="BR756" s="10" t="e">
        <f t="shared" si="358"/>
        <v>#REF!</v>
      </c>
      <c r="BS756" s="10" t="e">
        <f t="shared" si="359"/>
        <v>#REF!</v>
      </c>
      <c r="BT756" s="10" t="e">
        <f>IF(OR(BW756=7,AQ756=6),0,AO756&amp;IF(#REF!="SI",1,IF(#REF!="NO",2,IF(#REF!="VIH + PREVIO",3,0))))</f>
        <v>#REF!</v>
      </c>
      <c r="BU756" s="10" t="e">
        <f>IF(OR(BW756=7,AQ756=6),0,IF(#REF!="-",1,0))</f>
        <v>#REF!</v>
      </c>
      <c r="BV756" s="10" t="e">
        <f t="shared" si="360"/>
        <v>#REF!</v>
      </c>
      <c r="BW7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6" s="10" t="e">
        <f t="shared" si="361"/>
        <v>#REF!</v>
      </c>
      <c r="BY756" s="10" t="e">
        <f t="shared" si="363"/>
        <v>#REF!</v>
      </c>
      <c r="BZ756" s="10" t="e">
        <f t="shared" si="362"/>
        <v>#REF!</v>
      </c>
      <c r="CA756" s="10"/>
    </row>
    <row r="757" spans="1:79" s="3" customFormat="1" ht="23.25" customHeight="1" x14ac:dyDescent="0.3">
      <c r="A757" s="7">
        <v>755</v>
      </c>
      <c r="B757" s="43"/>
      <c r="C757" s="44"/>
      <c r="D757" s="45"/>
      <c r="E757" s="46"/>
      <c r="F757" s="46"/>
      <c r="G757" s="46"/>
      <c r="H757" s="50"/>
      <c r="I757" s="51"/>
      <c r="J757" s="52"/>
      <c r="K757" s="51"/>
      <c r="L757" s="53"/>
      <c r="M757" s="54"/>
      <c r="N757" s="43"/>
      <c r="O757" s="55"/>
      <c r="P757" s="46"/>
      <c r="Q757" s="46"/>
      <c r="R757" s="46"/>
      <c r="S757" s="43"/>
      <c r="T757" s="56"/>
      <c r="U757" s="46"/>
      <c r="V757" s="57"/>
      <c r="W757" s="58"/>
      <c r="X757" s="57"/>
      <c r="Y757" s="46"/>
      <c r="Z757" s="57"/>
      <c r="AA757" s="59"/>
      <c r="AB757" s="60"/>
      <c r="AC757" s="2"/>
      <c r="AD757" s="2"/>
      <c r="AE757" s="2"/>
      <c r="AJ757" s="11">
        <f t="shared" si="346"/>
        <v>13</v>
      </c>
      <c r="AK757" s="11">
        <f t="shared" si="366"/>
        <v>0</v>
      </c>
      <c r="AL757" s="11">
        <f t="shared" si="367"/>
        <v>0</v>
      </c>
      <c r="AM757" s="11">
        <f t="shared" si="368"/>
        <v>0</v>
      </c>
      <c r="AN757" s="11">
        <f t="shared" si="369"/>
        <v>0</v>
      </c>
      <c r="AO757" s="4" t="e">
        <f>IF(#REF!="I",1,IF(#REF!="II",2,IF(#REF!="III",3,IF(#REF!="IV",4))))</f>
        <v>#REF!</v>
      </c>
      <c r="AP757" s="11" t="e">
        <f>IF(#REF!="PULMONAR",1,IF(AND(#REF!="EXTRAPULMONAR",#REF!&lt;&gt;"MENINGEA"),2,IF(AND(#REF!="EXTRAPULMONAR",#REF!="MENINGEA"),3,)))</f>
        <v>#REF!</v>
      </c>
      <c r="AQ7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7" s="4">
        <f t="shared" si="370"/>
        <v>0</v>
      </c>
      <c r="AS757" s="10">
        <f t="shared" si="371"/>
        <v>0</v>
      </c>
      <c r="AT757" s="10">
        <f t="shared" si="372"/>
        <v>0</v>
      </c>
      <c r="AU757" s="10" t="str">
        <f t="shared" si="373"/>
        <v>0</v>
      </c>
      <c r="AV757" s="11" t="e">
        <f t="shared" si="374"/>
        <v>#N/A</v>
      </c>
      <c r="AW757" s="4" t="e">
        <f t="shared" si="375"/>
        <v>#N/A</v>
      </c>
      <c r="AX757" s="10" t="e">
        <f t="shared" si="364"/>
        <v>#N/A</v>
      </c>
      <c r="AY757" s="10" t="e">
        <f t="shared" si="365"/>
        <v>#N/A</v>
      </c>
      <c r="AZ757" s="10" t="e">
        <f t="shared" si="347"/>
        <v>#REF!</v>
      </c>
      <c r="BA757" s="12" t="e">
        <f>IF(BW757=7,0,AJ757&amp;IF(#REF!="SI",1,IF(#REF!="NO",2,IF(#REF!="VIH + PREVIO",3,0))))</f>
        <v>#REF!</v>
      </c>
      <c r="BB757" s="13" t="e">
        <f>IF(AND(#REF!="POSITIVO",#REF!="POSITIVO"),1,IF(#REF!="NEGATIVO",2,IF(#REF!="VIH + PREVIO",3,0)))</f>
        <v>#REF!</v>
      </c>
      <c r="BC757" s="10" t="e">
        <f>IF(#REF!="SI",1,IF(#REF!="NO",2,0))</f>
        <v>#REF!</v>
      </c>
      <c r="BD757" s="10" t="e">
        <f>IF(#REF!="SI",1,IF(#REF!="NO",2,0))</f>
        <v>#REF!</v>
      </c>
      <c r="BE757" s="10" t="e">
        <f>IF(OR(#REF!="VIH + PREVIO",#REF!="VIH + PREVIO",#REF!="VIH + PREVIO"),1,0)</f>
        <v>#REF!</v>
      </c>
      <c r="BF757" s="13" t="e">
        <f>IF(OR(#REF!="POSITIVO",#REF!="NEGATIVO"),1,IF(#REF!="PACIENTE NO ACEPTA",2,IF(#REF!="VIH + PREVIO",3,0)))</f>
        <v>#REF!</v>
      </c>
      <c r="BG757" s="10" t="e">
        <f t="shared" si="348"/>
        <v>#REF!</v>
      </c>
      <c r="BH757" s="10" t="e">
        <f t="shared" si="349"/>
        <v>#REF!</v>
      </c>
      <c r="BI757" s="10" t="e">
        <f t="shared" si="350"/>
        <v>#REF!</v>
      </c>
      <c r="BJ757" s="10" t="e">
        <f t="shared" si="351"/>
        <v>#REF!</v>
      </c>
      <c r="BK757" s="10" t="e">
        <f t="shared" si="352"/>
        <v>#REF!</v>
      </c>
      <c r="BL757" s="10" t="e">
        <f t="shared" si="353"/>
        <v>#REF!</v>
      </c>
      <c r="BM757" s="10" t="e">
        <f>IF(OR(BW757=7,AQ757=6),0,IF(#REF!="I",1,IF(#REF!="II",2,IF(#REF!="III",3,IF(#REF!="IV",4))))&amp;AP757&amp;AQ757&amp;AR757&amp;AS757&amp;AT757&amp;AU757&amp;AX757)</f>
        <v>#REF!</v>
      </c>
      <c r="BN757" s="10" t="e">
        <f t="shared" si="354"/>
        <v>#REF!</v>
      </c>
      <c r="BO757" s="10" t="e">
        <f t="shared" si="355"/>
        <v>#REF!</v>
      </c>
      <c r="BP757" s="10" t="e">
        <f t="shared" si="356"/>
        <v>#REF!</v>
      </c>
      <c r="BQ757" s="10" t="e">
        <f t="shared" si="357"/>
        <v>#REF!</v>
      </c>
      <c r="BR757" s="10" t="e">
        <f t="shared" si="358"/>
        <v>#REF!</v>
      </c>
      <c r="BS757" s="10" t="e">
        <f t="shared" si="359"/>
        <v>#REF!</v>
      </c>
      <c r="BT757" s="10" t="e">
        <f>IF(OR(BW757=7,AQ757=6),0,AO757&amp;IF(#REF!="SI",1,IF(#REF!="NO",2,IF(#REF!="VIH + PREVIO",3,0))))</f>
        <v>#REF!</v>
      </c>
      <c r="BU757" s="10" t="e">
        <f>IF(OR(BW757=7,AQ757=6),0,IF(#REF!="-",1,0))</f>
        <v>#REF!</v>
      </c>
      <c r="BV757" s="10" t="e">
        <f t="shared" si="360"/>
        <v>#REF!</v>
      </c>
      <c r="BW7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7" s="10" t="e">
        <f t="shared" si="361"/>
        <v>#REF!</v>
      </c>
      <c r="BY757" s="10" t="e">
        <f t="shared" si="363"/>
        <v>#REF!</v>
      </c>
      <c r="BZ757" s="10" t="e">
        <f t="shared" si="362"/>
        <v>#REF!</v>
      </c>
      <c r="CA757" s="10"/>
    </row>
    <row r="758" spans="1:79" s="3" customFormat="1" ht="23.25" customHeight="1" x14ac:dyDescent="0.3">
      <c r="A758" s="7">
        <v>756</v>
      </c>
      <c r="B758" s="43"/>
      <c r="C758" s="44"/>
      <c r="D758" s="45"/>
      <c r="E758" s="46"/>
      <c r="F758" s="46"/>
      <c r="G758" s="46"/>
      <c r="H758" s="50"/>
      <c r="I758" s="51"/>
      <c r="J758" s="52"/>
      <c r="K758" s="51"/>
      <c r="L758" s="53"/>
      <c r="M758" s="54"/>
      <c r="N758" s="43"/>
      <c r="O758" s="55"/>
      <c r="P758" s="46"/>
      <c r="Q758" s="46"/>
      <c r="R758" s="46"/>
      <c r="S758" s="43"/>
      <c r="T758" s="56"/>
      <c r="U758" s="46"/>
      <c r="V758" s="57"/>
      <c r="W758" s="58"/>
      <c r="X758" s="57"/>
      <c r="Y758" s="46"/>
      <c r="Z758" s="57"/>
      <c r="AA758" s="59"/>
      <c r="AB758" s="60"/>
      <c r="AC758" s="2"/>
      <c r="AD758" s="2"/>
      <c r="AE758" s="2"/>
      <c r="AJ758" s="11">
        <f t="shared" si="346"/>
        <v>13</v>
      </c>
      <c r="AK758" s="11">
        <f t="shared" si="366"/>
        <v>0</v>
      </c>
      <c r="AL758" s="11">
        <f t="shared" si="367"/>
        <v>0</v>
      </c>
      <c r="AM758" s="11">
        <f t="shared" si="368"/>
        <v>0</v>
      </c>
      <c r="AN758" s="11">
        <f t="shared" si="369"/>
        <v>0</v>
      </c>
      <c r="AO758" s="4" t="e">
        <f>IF(#REF!="I",1,IF(#REF!="II",2,IF(#REF!="III",3,IF(#REF!="IV",4))))</f>
        <v>#REF!</v>
      </c>
      <c r="AP758" s="11" t="e">
        <f>IF(#REF!="PULMONAR",1,IF(AND(#REF!="EXTRAPULMONAR",#REF!&lt;&gt;"MENINGEA"),2,IF(AND(#REF!="EXTRAPULMONAR",#REF!="MENINGEA"),3,)))</f>
        <v>#REF!</v>
      </c>
      <c r="AQ7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8" s="4">
        <f t="shared" si="370"/>
        <v>0</v>
      </c>
      <c r="AS758" s="10">
        <f t="shared" si="371"/>
        <v>0</v>
      </c>
      <c r="AT758" s="10">
        <f t="shared" si="372"/>
        <v>0</v>
      </c>
      <c r="AU758" s="10" t="str">
        <f t="shared" si="373"/>
        <v>0</v>
      </c>
      <c r="AV758" s="11" t="e">
        <f t="shared" si="374"/>
        <v>#N/A</v>
      </c>
      <c r="AW758" s="4" t="e">
        <f t="shared" si="375"/>
        <v>#N/A</v>
      </c>
      <c r="AX758" s="10" t="e">
        <f t="shared" si="364"/>
        <v>#N/A</v>
      </c>
      <c r="AY758" s="10" t="e">
        <f t="shared" si="365"/>
        <v>#N/A</v>
      </c>
      <c r="AZ758" s="10" t="e">
        <f t="shared" si="347"/>
        <v>#REF!</v>
      </c>
      <c r="BA758" s="12" t="e">
        <f>IF(BW758=7,0,AJ758&amp;IF(#REF!="SI",1,IF(#REF!="NO",2,IF(#REF!="VIH + PREVIO",3,0))))</f>
        <v>#REF!</v>
      </c>
      <c r="BB758" s="13" t="e">
        <f>IF(AND(#REF!="POSITIVO",#REF!="POSITIVO"),1,IF(#REF!="NEGATIVO",2,IF(#REF!="VIH + PREVIO",3,0)))</f>
        <v>#REF!</v>
      </c>
      <c r="BC758" s="10" t="e">
        <f>IF(#REF!="SI",1,IF(#REF!="NO",2,0))</f>
        <v>#REF!</v>
      </c>
      <c r="BD758" s="10" t="e">
        <f>IF(#REF!="SI",1,IF(#REF!="NO",2,0))</f>
        <v>#REF!</v>
      </c>
      <c r="BE758" s="10" t="e">
        <f>IF(OR(#REF!="VIH + PREVIO",#REF!="VIH + PREVIO",#REF!="VIH + PREVIO"),1,0)</f>
        <v>#REF!</v>
      </c>
      <c r="BF758" s="13" t="e">
        <f>IF(OR(#REF!="POSITIVO",#REF!="NEGATIVO"),1,IF(#REF!="PACIENTE NO ACEPTA",2,IF(#REF!="VIH + PREVIO",3,0)))</f>
        <v>#REF!</v>
      </c>
      <c r="BG758" s="10" t="e">
        <f t="shared" si="348"/>
        <v>#REF!</v>
      </c>
      <c r="BH758" s="10" t="e">
        <f t="shared" si="349"/>
        <v>#REF!</v>
      </c>
      <c r="BI758" s="10" t="e">
        <f t="shared" si="350"/>
        <v>#REF!</v>
      </c>
      <c r="BJ758" s="10" t="e">
        <f t="shared" si="351"/>
        <v>#REF!</v>
      </c>
      <c r="BK758" s="10" t="e">
        <f t="shared" si="352"/>
        <v>#REF!</v>
      </c>
      <c r="BL758" s="10" t="e">
        <f t="shared" si="353"/>
        <v>#REF!</v>
      </c>
      <c r="BM758" s="10" t="e">
        <f>IF(OR(BW758=7,AQ758=6),0,IF(#REF!="I",1,IF(#REF!="II",2,IF(#REF!="III",3,IF(#REF!="IV",4))))&amp;AP758&amp;AQ758&amp;AR758&amp;AS758&amp;AT758&amp;AU758&amp;AX758)</f>
        <v>#REF!</v>
      </c>
      <c r="BN758" s="10" t="e">
        <f t="shared" si="354"/>
        <v>#REF!</v>
      </c>
      <c r="BO758" s="10" t="e">
        <f t="shared" si="355"/>
        <v>#REF!</v>
      </c>
      <c r="BP758" s="10" t="e">
        <f t="shared" si="356"/>
        <v>#REF!</v>
      </c>
      <c r="BQ758" s="10" t="e">
        <f t="shared" si="357"/>
        <v>#REF!</v>
      </c>
      <c r="BR758" s="10" t="e">
        <f t="shared" si="358"/>
        <v>#REF!</v>
      </c>
      <c r="BS758" s="10" t="e">
        <f t="shared" si="359"/>
        <v>#REF!</v>
      </c>
      <c r="BT758" s="10" t="e">
        <f>IF(OR(BW758=7,AQ758=6),0,AO758&amp;IF(#REF!="SI",1,IF(#REF!="NO",2,IF(#REF!="VIH + PREVIO",3,0))))</f>
        <v>#REF!</v>
      </c>
      <c r="BU758" s="10" t="e">
        <f>IF(OR(BW758=7,AQ758=6),0,IF(#REF!="-",1,0))</f>
        <v>#REF!</v>
      </c>
      <c r="BV758" s="10" t="e">
        <f t="shared" si="360"/>
        <v>#REF!</v>
      </c>
      <c r="BW7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8" s="10" t="e">
        <f t="shared" si="361"/>
        <v>#REF!</v>
      </c>
      <c r="BY758" s="10" t="e">
        <f t="shared" si="363"/>
        <v>#REF!</v>
      </c>
      <c r="BZ758" s="10" t="e">
        <f t="shared" si="362"/>
        <v>#REF!</v>
      </c>
      <c r="CA758" s="10"/>
    </row>
    <row r="759" spans="1:79" s="3" customFormat="1" ht="23.25" customHeight="1" x14ac:dyDescent="0.3">
      <c r="A759" s="7">
        <v>757</v>
      </c>
      <c r="B759" s="43"/>
      <c r="C759" s="44"/>
      <c r="D759" s="45"/>
      <c r="E759" s="46"/>
      <c r="F759" s="46"/>
      <c r="G759" s="46"/>
      <c r="H759" s="50"/>
      <c r="I759" s="51"/>
      <c r="J759" s="52"/>
      <c r="K759" s="51"/>
      <c r="L759" s="53"/>
      <c r="M759" s="54"/>
      <c r="N759" s="43"/>
      <c r="O759" s="55"/>
      <c r="P759" s="46"/>
      <c r="Q759" s="46"/>
      <c r="R759" s="46"/>
      <c r="S759" s="43"/>
      <c r="T759" s="56"/>
      <c r="U759" s="46"/>
      <c r="V759" s="57"/>
      <c r="W759" s="58"/>
      <c r="X759" s="57"/>
      <c r="Y759" s="46"/>
      <c r="Z759" s="57"/>
      <c r="AA759" s="59"/>
      <c r="AB759" s="60"/>
      <c r="AC759" s="2"/>
      <c r="AD759" s="2"/>
      <c r="AE759" s="2"/>
      <c r="AJ759" s="11">
        <f t="shared" si="346"/>
        <v>13</v>
      </c>
      <c r="AK759" s="11">
        <f t="shared" si="366"/>
        <v>0</v>
      </c>
      <c r="AL759" s="11">
        <f t="shared" si="367"/>
        <v>0</v>
      </c>
      <c r="AM759" s="11">
        <f t="shared" si="368"/>
        <v>0</v>
      </c>
      <c r="AN759" s="11">
        <f t="shared" si="369"/>
        <v>0</v>
      </c>
      <c r="AO759" s="4" t="e">
        <f>IF(#REF!="I",1,IF(#REF!="II",2,IF(#REF!="III",3,IF(#REF!="IV",4))))</f>
        <v>#REF!</v>
      </c>
      <c r="AP759" s="11" t="e">
        <f>IF(#REF!="PULMONAR",1,IF(AND(#REF!="EXTRAPULMONAR",#REF!&lt;&gt;"MENINGEA"),2,IF(AND(#REF!="EXTRAPULMONAR",#REF!="MENINGEA"),3,)))</f>
        <v>#REF!</v>
      </c>
      <c r="AQ7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59" s="4">
        <f t="shared" si="370"/>
        <v>0</v>
      </c>
      <c r="AS759" s="10">
        <f t="shared" si="371"/>
        <v>0</v>
      </c>
      <c r="AT759" s="10">
        <f t="shared" si="372"/>
        <v>0</v>
      </c>
      <c r="AU759" s="10" t="str">
        <f t="shared" si="373"/>
        <v>0</v>
      </c>
      <c r="AV759" s="11" t="e">
        <f t="shared" si="374"/>
        <v>#N/A</v>
      </c>
      <c r="AW759" s="4" t="e">
        <f t="shared" si="375"/>
        <v>#N/A</v>
      </c>
      <c r="AX759" s="10" t="e">
        <f t="shared" si="364"/>
        <v>#N/A</v>
      </c>
      <c r="AY759" s="10" t="e">
        <f t="shared" si="365"/>
        <v>#N/A</v>
      </c>
      <c r="AZ759" s="10" t="e">
        <f t="shared" si="347"/>
        <v>#REF!</v>
      </c>
      <c r="BA759" s="12" t="e">
        <f>IF(BW759=7,0,AJ759&amp;IF(#REF!="SI",1,IF(#REF!="NO",2,IF(#REF!="VIH + PREVIO",3,0))))</f>
        <v>#REF!</v>
      </c>
      <c r="BB759" s="13" t="e">
        <f>IF(AND(#REF!="POSITIVO",#REF!="POSITIVO"),1,IF(#REF!="NEGATIVO",2,IF(#REF!="VIH + PREVIO",3,0)))</f>
        <v>#REF!</v>
      </c>
      <c r="BC759" s="10" t="e">
        <f>IF(#REF!="SI",1,IF(#REF!="NO",2,0))</f>
        <v>#REF!</v>
      </c>
      <c r="BD759" s="10" t="e">
        <f>IF(#REF!="SI",1,IF(#REF!="NO",2,0))</f>
        <v>#REF!</v>
      </c>
      <c r="BE759" s="10" t="e">
        <f>IF(OR(#REF!="VIH + PREVIO",#REF!="VIH + PREVIO",#REF!="VIH + PREVIO"),1,0)</f>
        <v>#REF!</v>
      </c>
      <c r="BF759" s="13" t="e">
        <f>IF(OR(#REF!="POSITIVO",#REF!="NEGATIVO"),1,IF(#REF!="PACIENTE NO ACEPTA",2,IF(#REF!="VIH + PREVIO",3,0)))</f>
        <v>#REF!</v>
      </c>
      <c r="BG759" s="10" t="e">
        <f t="shared" si="348"/>
        <v>#REF!</v>
      </c>
      <c r="BH759" s="10" t="e">
        <f t="shared" si="349"/>
        <v>#REF!</v>
      </c>
      <c r="BI759" s="10" t="e">
        <f t="shared" si="350"/>
        <v>#REF!</v>
      </c>
      <c r="BJ759" s="10" t="e">
        <f t="shared" si="351"/>
        <v>#REF!</v>
      </c>
      <c r="BK759" s="10" t="e">
        <f t="shared" si="352"/>
        <v>#REF!</v>
      </c>
      <c r="BL759" s="10" t="e">
        <f t="shared" si="353"/>
        <v>#REF!</v>
      </c>
      <c r="BM759" s="10" t="e">
        <f>IF(OR(BW759=7,AQ759=6),0,IF(#REF!="I",1,IF(#REF!="II",2,IF(#REF!="III",3,IF(#REF!="IV",4))))&amp;AP759&amp;AQ759&amp;AR759&amp;AS759&amp;AT759&amp;AU759&amp;AX759)</f>
        <v>#REF!</v>
      </c>
      <c r="BN759" s="10" t="e">
        <f t="shared" si="354"/>
        <v>#REF!</v>
      </c>
      <c r="BO759" s="10" t="e">
        <f t="shared" si="355"/>
        <v>#REF!</v>
      </c>
      <c r="BP759" s="10" t="e">
        <f t="shared" si="356"/>
        <v>#REF!</v>
      </c>
      <c r="BQ759" s="10" t="e">
        <f t="shared" si="357"/>
        <v>#REF!</v>
      </c>
      <c r="BR759" s="10" t="e">
        <f t="shared" si="358"/>
        <v>#REF!</v>
      </c>
      <c r="BS759" s="10" t="e">
        <f t="shared" si="359"/>
        <v>#REF!</v>
      </c>
      <c r="BT759" s="10" t="e">
        <f>IF(OR(BW759=7,AQ759=6),0,AO759&amp;IF(#REF!="SI",1,IF(#REF!="NO",2,IF(#REF!="VIH + PREVIO",3,0))))</f>
        <v>#REF!</v>
      </c>
      <c r="BU759" s="10" t="e">
        <f>IF(OR(BW759=7,AQ759=6),0,IF(#REF!="-",1,0))</f>
        <v>#REF!</v>
      </c>
      <c r="BV759" s="10" t="e">
        <f t="shared" si="360"/>
        <v>#REF!</v>
      </c>
      <c r="BW7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59" s="10" t="e">
        <f t="shared" si="361"/>
        <v>#REF!</v>
      </c>
      <c r="BY759" s="10" t="e">
        <f t="shared" si="363"/>
        <v>#REF!</v>
      </c>
      <c r="BZ759" s="10" t="e">
        <f t="shared" si="362"/>
        <v>#REF!</v>
      </c>
      <c r="CA759" s="10"/>
    </row>
    <row r="760" spans="1:79" s="3" customFormat="1" ht="23.25" customHeight="1" x14ac:dyDescent="0.3">
      <c r="A760" s="7">
        <v>758</v>
      </c>
      <c r="B760" s="43"/>
      <c r="C760" s="44"/>
      <c r="D760" s="45"/>
      <c r="E760" s="46"/>
      <c r="F760" s="46"/>
      <c r="G760" s="46"/>
      <c r="H760" s="50"/>
      <c r="I760" s="51"/>
      <c r="J760" s="52"/>
      <c r="K760" s="51"/>
      <c r="L760" s="53"/>
      <c r="M760" s="54"/>
      <c r="N760" s="43"/>
      <c r="O760" s="55"/>
      <c r="P760" s="46"/>
      <c r="Q760" s="46"/>
      <c r="R760" s="46"/>
      <c r="S760" s="43"/>
      <c r="T760" s="56"/>
      <c r="U760" s="46"/>
      <c r="V760" s="57"/>
      <c r="W760" s="58"/>
      <c r="X760" s="57"/>
      <c r="Y760" s="46"/>
      <c r="Z760" s="57"/>
      <c r="AA760" s="59"/>
      <c r="AB760" s="60"/>
      <c r="AC760" s="2"/>
      <c r="AD760" s="2"/>
      <c r="AE760" s="2"/>
      <c r="AJ760" s="11">
        <f t="shared" si="346"/>
        <v>13</v>
      </c>
      <c r="AK760" s="11">
        <f t="shared" si="366"/>
        <v>0</v>
      </c>
      <c r="AL760" s="11">
        <f t="shared" si="367"/>
        <v>0</v>
      </c>
      <c r="AM760" s="11">
        <f t="shared" si="368"/>
        <v>0</v>
      </c>
      <c r="AN760" s="11">
        <f t="shared" si="369"/>
        <v>0</v>
      </c>
      <c r="AO760" s="4" t="e">
        <f>IF(#REF!="I",1,IF(#REF!="II",2,IF(#REF!="III",3,IF(#REF!="IV",4))))</f>
        <v>#REF!</v>
      </c>
      <c r="AP760" s="11" t="e">
        <f>IF(#REF!="PULMONAR",1,IF(AND(#REF!="EXTRAPULMONAR",#REF!&lt;&gt;"MENINGEA"),2,IF(AND(#REF!="EXTRAPULMONAR",#REF!="MENINGEA"),3,)))</f>
        <v>#REF!</v>
      </c>
      <c r="AQ7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0" s="4">
        <f t="shared" si="370"/>
        <v>0</v>
      </c>
      <c r="AS760" s="10">
        <f t="shared" si="371"/>
        <v>0</v>
      </c>
      <c r="AT760" s="10">
        <f t="shared" si="372"/>
        <v>0</v>
      </c>
      <c r="AU760" s="10" t="str">
        <f t="shared" si="373"/>
        <v>0</v>
      </c>
      <c r="AV760" s="11" t="e">
        <f t="shared" si="374"/>
        <v>#N/A</v>
      </c>
      <c r="AW760" s="4" t="e">
        <f t="shared" si="375"/>
        <v>#N/A</v>
      </c>
      <c r="AX760" s="10" t="e">
        <f t="shared" si="364"/>
        <v>#N/A</v>
      </c>
      <c r="AY760" s="10" t="e">
        <f t="shared" si="365"/>
        <v>#N/A</v>
      </c>
      <c r="AZ760" s="10" t="e">
        <f t="shared" si="347"/>
        <v>#REF!</v>
      </c>
      <c r="BA760" s="12" t="e">
        <f>IF(BW760=7,0,AJ760&amp;IF(#REF!="SI",1,IF(#REF!="NO",2,IF(#REF!="VIH + PREVIO",3,0))))</f>
        <v>#REF!</v>
      </c>
      <c r="BB760" s="13" t="e">
        <f>IF(AND(#REF!="POSITIVO",#REF!="POSITIVO"),1,IF(#REF!="NEGATIVO",2,IF(#REF!="VIH + PREVIO",3,0)))</f>
        <v>#REF!</v>
      </c>
      <c r="BC760" s="10" t="e">
        <f>IF(#REF!="SI",1,IF(#REF!="NO",2,0))</f>
        <v>#REF!</v>
      </c>
      <c r="BD760" s="10" t="e">
        <f>IF(#REF!="SI",1,IF(#REF!="NO",2,0))</f>
        <v>#REF!</v>
      </c>
      <c r="BE760" s="10" t="e">
        <f>IF(OR(#REF!="VIH + PREVIO",#REF!="VIH + PREVIO",#REF!="VIH + PREVIO"),1,0)</f>
        <v>#REF!</v>
      </c>
      <c r="BF760" s="13" t="e">
        <f>IF(OR(#REF!="POSITIVO",#REF!="NEGATIVO"),1,IF(#REF!="PACIENTE NO ACEPTA",2,IF(#REF!="VIH + PREVIO",3,0)))</f>
        <v>#REF!</v>
      </c>
      <c r="BG760" s="10" t="e">
        <f t="shared" si="348"/>
        <v>#REF!</v>
      </c>
      <c r="BH760" s="10" t="e">
        <f t="shared" si="349"/>
        <v>#REF!</v>
      </c>
      <c r="BI760" s="10" t="e">
        <f t="shared" si="350"/>
        <v>#REF!</v>
      </c>
      <c r="BJ760" s="10" t="e">
        <f t="shared" si="351"/>
        <v>#REF!</v>
      </c>
      <c r="BK760" s="10" t="e">
        <f t="shared" si="352"/>
        <v>#REF!</v>
      </c>
      <c r="BL760" s="10" t="e">
        <f t="shared" si="353"/>
        <v>#REF!</v>
      </c>
      <c r="BM760" s="10" t="e">
        <f>IF(OR(BW760=7,AQ760=6),0,IF(#REF!="I",1,IF(#REF!="II",2,IF(#REF!="III",3,IF(#REF!="IV",4))))&amp;AP760&amp;AQ760&amp;AR760&amp;AS760&amp;AT760&amp;AU760&amp;AX760)</f>
        <v>#REF!</v>
      </c>
      <c r="BN760" s="10" t="e">
        <f t="shared" si="354"/>
        <v>#REF!</v>
      </c>
      <c r="BO760" s="10" t="e">
        <f t="shared" si="355"/>
        <v>#REF!</v>
      </c>
      <c r="BP760" s="10" t="e">
        <f t="shared" si="356"/>
        <v>#REF!</v>
      </c>
      <c r="BQ760" s="10" t="e">
        <f t="shared" si="357"/>
        <v>#REF!</v>
      </c>
      <c r="BR760" s="10" t="e">
        <f t="shared" si="358"/>
        <v>#REF!</v>
      </c>
      <c r="BS760" s="10" t="e">
        <f t="shared" si="359"/>
        <v>#REF!</v>
      </c>
      <c r="BT760" s="10" t="e">
        <f>IF(OR(BW760=7,AQ760=6),0,AO760&amp;IF(#REF!="SI",1,IF(#REF!="NO",2,IF(#REF!="VIH + PREVIO",3,0))))</f>
        <v>#REF!</v>
      </c>
      <c r="BU760" s="10" t="e">
        <f>IF(OR(BW760=7,AQ760=6),0,IF(#REF!="-",1,0))</f>
        <v>#REF!</v>
      </c>
      <c r="BV760" s="10" t="e">
        <f t="shared" si="360"/>
        <v>#REF!</v>
      </c>
      <c r="BW7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0" s="10" t="e">
        <f t="shared" si="361"/>
        <v>#REF!</v>
      </c>
      <c r="BY760" s="10" t="e">
        <f t="shared" si="363"/>
        <v>#REF!</v>
      </c>
      <c r="BZ760" s="10" t="e">
        <f t="shared" si="362"/>
        <v>#REF!</v>
      </c>
      <c r="CA760" s="10"/>
    </row>
    <row r="761" spans="1:79" s="3" customFormat="1" ht="23.25" customHeight="1" x14ac:dyDescent="0.3">
      <c r="A761" s="7">
        <v>759</v>
      </c>
      <c r="B761" s="43"/>
      <c r="C761" s="44"/>
      <c r="D761" s="45"/>
      <c r="E761" s="46"/>
      <c r="F761" s="46"/>
      <c r="G761" s="46"/>
      <c r="H761" s="50"/>
      <c r="I761" s="51"/>
      <c r="J761" s="52"/>
      <c r="K761" s="51"/>
      <c r="L761" s="53"/>
      <c r="M761" s="54"/>
      <c r="N761" s="43"/>
      <c r="O761" s="55"/>
      <c r="P761" s="46"/>
      <c r="Q761" s="46"/>
      <c r="R761" s="46"/>
      <c r="S761" s="43"/>
      <c r="T761" s="56"/>
      <c r="U761" s="46"/>
      <c r="V761" s="57"/>
      <c r="W761" s="58"/>
      <c r="X761" s="57"/>
      <c r="Y761" s="46"/>
      <c r="Z761" s="57"/>
      <c r="AA761" s="59"/>
      <c r="AB761" s="60"/>
      <c r="AC761" s="2"/>
      <c r="AD761" s="2"/>
      <c r="AE761" s="2"/>
      <c r="AJ761" s="11">
        <f t="shared" si="346"/>
        <v>13</v>
      </c>
      <c r="AK761" s="11">
        <f t="shared" si="366"/>
        <v>0</v>
      </c>
      <c r="AL761" s="11">
        <f t="shared" si="367"/>
        <v>0</v>
      </c>
      <c r="AM761" s="11">
        <f t="shared" si="368"/>
        <v>0</v>
      </c>
      <c r="AN761" s="11">
        <f t="shared" si="369"/>
        <v>0</v>
      </c>
      <c r="AO761" s="4" t="e">
        <f>IF(#REF!="I",1,IF(#REF!="II",2,IF(#REF!="III",3,IF(#REF!="IV",4))))</f>
        <v>#REF!</v>
      </c>
      <c r="AP761" s="11" t="e">
        <f>IF(#REF!="PULMONAR",1,IF(AND(#REF!="EXTRAPULMONAR",#REF!&lt;&gt;"MENINGEA"),2,IF(AND(#REF!="EXTRAPULMONAR",#REF!="MENINGEA"),3,)))</f>
        <v>#REF!</v>
      </c>
      <c r="AQ7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1" s="4">
        <f t="shared" si="370"/>
        <v>0</v>
      </c>
      <c r="AS761" s="10">
        <f t="shared" si="371"/>
        <v>0</v>
      </c>
      <c r="AT761" s="10">
        <f t="shared" si="372"/>
        <v>0</v>
      </c>
      <c r="AU761" s="10" t="str">
        <f t="shared" si="373"/>
        <v>0</v>
      </c>
      <c r="AV761" s="11" t="e">
        <f t="shared" si="374"/>
        <v>#N/A</v>
      </c>
      <c r="AW761" s="4" t="e">
        <f t="shared" si="375"/>
        <v>#N/A</v>
      </c>
      <c r="AX761" s="10" t="e">
        <f t="shared" si="364"/>
        <v>#N/A</v>
      </c>
      <c r="AY761" s="10" t="e">
        <f t="shared" si="365"/>
        <v>#N/A</v>
      </c>
      <c r="AZ761" s="10" t="e">
        <f t="shared" si="347"/>
        <v>#REF!</v>
      </c>
      <c r="BA761" s="12" t="e">
        <f>IF(BW761=7,0,AJ761&amp;IF(#REF!="SI",1,IF(#REF!="NO",2,IF(#REF!="VIH + PREVIO",3,0))))</f>
        <v>#REF!</v>
      </c>
      <c r="BB761" s="13" t="e">
        <f>IF(AND(#REF!="POSITIVO",#REF!="POSITIVO"),1,IF(#REF!="NEGATIVO",2,IF(#REF!="VIH + PREVIO",3,0)))</f>
        <v>#REF!</v>
      </c>
      <c r="BC761" s="10" t="e">
        <f>IF(#REF!="SI",1,IF(#REF!="NO",2,0))</f>
        <v>#REF!</v>
      </c>
      <c r="BD761" s="10" t="e">
        <f>IF(#REF!="SI",1,IF(#REF!="NO",2,0))</f>
        <v>#REF!</v>
      </c>
      <c r="BE761" s="10" t="e">
        <f>IF(OR(#REF!="VIH + PREVIO",#REF!="VIH + PREVIO",#REF!="VIH + PREVIO"),1,0)</f>
        <v>#REF!</v>
      </c>
      <c r="BF761" s="13" t="e">
        <f>IF(OR(#REF!="POSITIVO",#REF!="NEGATIVO"),1,IF(#REF!="PACIENTE NO ACEPTA",2,IF(#REF!="VIH + PREVIO",3,0)))</f>
        <v>#REF!</v>
      </c>
      <c r="BG761" s="10" t="e">
        <f t="shared" si="348"/>
        <v>#REF!</v>
      </c>
      <c r="BH761" s="10" t="e">
        <f t="shared" si="349"/>
        <v>#REF!</v>
      </c>
      <c r="BI761" s="10" t="e">
        <f t="shared" si="350"/>
        <v>#REF!</v>
      </c>
      <c r="BJ761" s="10" t="e">
        <f t="shared" si="351"/>
        <v>#REF!</v>
      </c>
      <c r="BK761" s="10" t="e">
        <f t="shared" si="352"/>
        <v>#REF!</v>
      </c>
      <c r="BL761" s="10" t="e">
        <f t="shared" si="353"/>
        <v>#REF!</v>
      </c>
      <c r="BM761" s="10" t="e">
        <f>IF(OR(BW761=7,AQ761=6),0,IF(#REF!="I",1,IF(#REF!="II",2,IF(#REF!="III",3,IF(#REF!="IV",4))))&amp;AP761&amp;AQ761&amp;AR761&amp;AS761&amp;AT761&amp;AU761&amp;AX761)</f>
        <v>#REF!</v>
      </c>
      <c r="BN761" s="10" t="e">
        <f t="shared" si="354"/>
        <v>#REF!</v>
      </c>
      <c r="BO761" s="10" t="e">
        <f t="shared" si="355"/>
        <v>#REF!</v>
      </c>
      <c r="BP761" s="10" t="e">
        <f t="shared" si="356"/>
        <v>#REF!</v>
      </c>
      <c r="BQ761" s="10" t="e">
        <f t="shared" si="357"/>
        <v>#REF!</v>
      </c>
      <c r="BR761" s="10" t="e">
        <f t="shared" si="358"/>
        <v>#REF!</v>
      </c>
      <c r="BS761" s="10" t="e">
        <f t="shared" si="359"/>
        <v>#REF!</v>
      </c>
      <c r="BT761" s="10" t="e">
        <f>IF(OR(BW761=7,AQ761=6),0,AO761&amp;IF(#REF!="SI",1,IF(#REF!="NO",2,IF(#REF!="VIH + PREVIO",3,0))))</f>
        <v>#REF!</v>
      </c>
      <c r="BU761" s="10" t="e">
        <f>IF(OR(BW761=7,AQ761=6),0,IF(#REF!="-",1,0))</f>
        <v>#REF!</v>
      </c>
      <c r="BV761" s="10" t="e">
        <f t="shared" si="360"/>
        <v>#REF!</v>
      </c>
      <c r="BW7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1" s="10" t="e">
        <f t="shared" si="361"/>
        <v>#REF!</v>
      </c>
      <c r="BY761" s="10" t="e">
        <f t="shared" si="363"/>
        <v>#REF!</v>
      </c>
      <c r="BZ761" s="10" t="e">
        <f t="shared" si="362"/>
        <v>#REF!</v>
      </c>
      <c r="CA761" s="10"/>
    </row>
    <row r="762" spans="1:79" s="3" customFormat="1" ht="23.25" customHeight="1" x14ac:dyDescent="0.3">
      <c r="A762" s="7">
        <v>760</v>
      </c>
      <c r="B762" s="43"/>
      <c r="C762" s="44"/>
      <c r="D762" s="45"/>
      <c r="E762" s="46"/>
      <c r="F762" s="46"/>
      <c r="G762" s="46"/>
      <c r="H762" s="50"/>
      <c r="I762" s="51"/>
      <c r="J762" s="52"/>
      <c r="K762" s="51"/>
      <c r="L762" s="53"/>
      <c r="M762" s="54"/>
      <c r="N762" s="43"/>
      <c r="O762" s="55"/>
      <c r="P762" s="46"/>
      <c r="Q762" s="46"/>
      <c r="R762" s="46"/>
      <c r="S762" s="43"/>
      <c r="T762" s="56"/>
      <c r="U762" s="46"/>
      <c r="V762" s="57"/>
      <c r="W762" s="58"/>
      <c r="X762" s="57"/>
      <c r="Y762" s="46"/>
      <c r="Z762" s="57"/>
      <c r="AA762" s="59"/>
      <c r="AB762" s="60"/>
      <c r="AC762" s="2"/>
      <c r="AD762" s="2"/>
      <c r="AE762" s="2"/>
      <c r="AJ762" s="11">
        <f t="shared" si="346"/>
        <v>13</v>
      </c>
      <c r="AK762" s="11">
        <f t="shared" si="366"/>
        <v>0</v>
      </c>
      <c r="AL762" s="11">
        <f t="shared" si="367"/>
        <v>0</v>
      </c>
      <c r="AM762" s="11">
        <f t="shared" si="368"/>
        <v>0</v>
      </c>
      <c r="AN762" s="11">
        <f t="shared" si="369"/>
        <v>0</v>
      </c>
      <c r="AO762" s="4" t="e">
        <f>IF(#REF!="I",1,IF(#REF!="II",2,IF(#REF!="III",3,IF(#REF!="IV",4))))</f>
        <v>#REF!</v>
      </c>
      <c r="AP762" s="11" t="e">
        <f>IF(#REF!="PULMONAR",1,IF(AND(#REF!="EXTRAPULMONAR",#REF!&lt;&gt;"MENINGEA"),2,IF(AND(#REF!="EXTRAPULMONAR",#REF!="MENINGEA"),3,)))</f>
        <v>#REF!</v>
      </c>
      <c r="AQ7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2" s="4">
        <f t="shared" si="370"/>
        <v>0</v>
      </c>
      <c r="AS762" s="10">
        <f t="shared" si="371"/>
        <v>0</v>
      </c>
      <c r="AT762" s="10">
        <f t="shared" si="372"/>
        <v>0</v>
      </c>
      <c r="AU762" s="10" t="str">
        <f t="shared" si="373"/>
        <v>0</v>
      </c>
      <c r="AV762" s="11" t="e">
        <f t="shared" si="374"/>
        <v>#N/A</v>
      </c>
      <c r="AW762" s="4" t="e">
        <f t="shared" si="375"/>
        <v>#N/A</v>
      </c>
      <c r="AX762" s="10" t="e">
        <f t="shared" si="364"/>
        <v>#N/A</v>
      </c>
      <c r="AY762" s="10" t="e">
        <f t="shared" si="365"/>
        <v>#N/A</v>
      </c>
      <c r="AZ762" s="10" t="e">
        <f t="shared" si="347"/>
        <v>#REF!</v>
      </c>
      <c r="BA762" s="12" t="e">
        <f>IF(BW762=7,0,AJ762&amp;IF(#REF!="SI",1,IF(#REF!="NO",2,IF(#REF!="VIH + PREVIO",3,0))))</f>
        <v>#REF!</v>
      </c>
      <c r="BB762" s="13" t="e">
        <f>IF(AND(#REF!="POSITIVO",#REF!="POSITIVO"),1,IF(#REF!="NEGATIVO",2,IF(#REF!="VIH + PREVIO",3,0)))</f>
        <v>#REF!</v>
      </c>
      <c r="BC762" s="10" t="e">
        <f>IF(#REF!="SI",1,IF(#REF!="NO",2,0))</f>
        <v>#REF!</v>
      </c>
      <c r="BD762" s="10" t="e">
        <f>IF(#REF!="SI",1,IF(#REF!="NO",2,0))</f>
        <v>#REF!</v>
      </c>
      <c r="BE762" s="10" t="e">
        <f>IF(OR(#REF!="VIH + PREVIO",#REF!="VIH + PREVIO",#REF!="VIH + PREVIO"),1,0)</f>
        <v>#REF!</v>
      </c>
      <c r="BF762" s="13" t="e">
        <f>IF(OR(#REF!="POSITIVO",#REF!="NEGATIVO"),1,IF(#REF!="PACIENTE NO ACEPTA",2,IF(#REF!="VIH + PREVIO",3,0)))</f>
        <v>#REF!</v>
      </c>
      <c r="BG762" s="10" t="e">
        <f t="shared" si="348"/>
        <v>#REF!</v>
      </c>
      <c r="BH762" s="10" t="e">
        <f t="shared" si="349"/>
        <v>#REF!</v>
      </c>
      <c r="BI762" s="10" t="e">
        <f t="shared" si="350"/>
        <v>#REF!</v>
      </c>
      <c r="BJ762" s="10" t="e">
        <f t="shared" si="351"/>
        <v>#REF!</v>
      </c>
      <c r="BK762" s="10" t="e">
        <f t="shared" si="352"/>
        <v>#REF!</v>
      </c>
      <c r="BL762" s="10" t="e">
        <f t="shared" si="353"/>
        <v>#REF!</v>
      </c>
      <c r="BM762" s="10" t="e">
        <f>IF(OR(BW762=7,AQ762=6),0,IF(#REF!="I",1,IF(#REF!="II",2,IF(#REF!="III",3,IF(#REF!="IV",4))))&amp;AP762&amp;AQ762&amp;AR762&amp;AS762&amp;AT762&amp;AU762&amp;AX762)</f>
        <v>#REF!</v>
      </c>
      <c r="BN762" s="10" t="e">
        <f t="shared" si="354"/>
        <v>#REF!</v>
      </c>
      <c r="BO762" s="10" t="e">
        <f t="shared" si="355"/>
        <v>#REF!</v>
      </c>
      <c r="BP762" s="10" t="e">
        <f t="shared" si="356"/>
        <v>#REF!</v>
      </c>
      <c r="BQ762" s="10" t="e">
        <f t="shared" si="357"/>
        <v>#REF!</v>
      </c>
      <c r="BR762" s="10" t="e">
        <f t="shared" si="358"/>
        <v>#REF!</v>
      </c>
      <c r="BS762" s="10" t="e">
        <f t="shared" si="359"/>
        <v>#REF!</v>
      </c>
      <c r="BT762" s="10" t="e">
        <f>IF(OR(BW762=7,AQ762=6),0,AO762&amp;IF(#REF!="SI",1,IF(#REF!="NO",2,IF(#REF!="VIH + PREVIO",3,0))))</f>
        <v>#REF!</v>
      </c>
      <c r="BU762" s="10" t="e">
        <f>IF(OR(BW762=7,AQ762=6),0,IF(#REF!="-",1,0))</f>
        <v>#REF!</v>
      </c>
      <c r="BV762" s="10" t="e">
        <f t="shared" si="360"/>
        <v>#REF!</v>
      </c>
      <c r="BW7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2" s="10" t="e">
        <f t="shared" si="361"/>
        <v>#REF!</v>
      </c>
      <c r="BY762" s="10" t="e">
        <f t="shared" si="363"/>
        <v>#REF!</v>
      </c>
      <c r="BZ762" s="10" t="e">
        <f t="shared" si="362"/>
        <v>#REF!</v>
      </c>
      <c r="CA762" s="10"/>
    </row>
    <row r="763" spans="1:79" s="3" customFormat="1" ht="23.25" customHeight="1" x14ac:dyDescent="0.3">
      <c r="A763" s="7">
        <v>761</v>
      </c>
      <c r="B763" s="43"/>
      <c r="C763" s="44"/>
      <c r="D763" s="45"/>
      <c r="E763" s="46"/>
      <c r="F763" s="46"/>
      <c r="G763" s="46"/>
      <c r="H763" s="50"/>
      <c r="I763" s="51"/>
      <c r="J763" s="52"/>
      <c r="K763" s="51"/>
      <c r="L763" s="53"/>
      <c r="M763" s="54"/>
      <c r="N763" s="43"/>
      <c r="O763" s="55"/>
      <c r="P763" s="46"/>
      <c r="Q763" s="46"/>
      <c r="R763" s="46"/>
      <c r="S763" s="43"/>
      <c r="T763" s="56"/>
      <c r="U763" s="46"/>
      <c r="V763" s="57"/>
      <c r="W763" s="58"/>
      <c r="X763" s="57"/>
      <c r="Y763" s="46"/>
      <c r="Z763" s="57"/>
      <c r="AA763" s="59"/>
      <c r="AB763" s="60"/>
      <c r="AC763" s="2"/>
      <c r="AD763" s="2"/>
      <c r="AE763" s="2"/>
      <c r="AJ763" s="11">
        <f t="shared" si="346"/>
        <v>13</v>
      </c>
      <c r="AK763" s="11">
        <f t="shared" si="366"/>
        <v>0</v>
      </c>
      <c r="AL763" s="11">
        <f t="shared" si="367"/>
        <v>0</v>
      </c>
      <c r="AM763" s="11">
        <f t="shared" si="368"/>
        <v>0</v>
      </c>
      <c r="AN763" s="11">
        <f t="shared" si="369"/>
        <v>0</v>
      </c>
      <c r="AO763" s="4" t="e">
        <f>IF(#REF!="I",1,IF(#REF!="II",2,IF(#REF!="III",3,IF(#REF!="IV",4))))</f>
        <v>#REF!</v>
      </c>
      <c r="AP763" s="11" t="e">
        <f>IF(#REF!="PULMONAR",1,IF(AND(#REF!="EXTRAPULMONAR",#REF!&lt;&gt;"MENINGEA"),2,IF(AND(#REF!="EXTRAPULMONAR",#REF!="MENINGEA"),3,)))</f>
        <v>#REF!</v>
      </c>
      <c r="AQ7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3" s="4">
        <f t="shared" si="370"/>
        <v>0</v>
      </c>
      <c r="AS763" s="10">
        <f t="shared" si="371"/>
        <v>0</v>
      </c>
      <c r="AT763" s="10">
        <f t="shared" si="372"/>
        <v>0</v>
      </c>
      <c r="AU763" s="10" t="str">
        <f t="shared" si="373"/>
        <v>0</v>
      </c>
      <c r="AV763" s="11" t="e">
        <f t="shared" si="374"/>
        <v>#N/A</v>
      </c>
      <c r="AW763" s="4" t="e">
        <f t="shared" si="375"/>
        <v>#N/A</v>
      </c>
      <c r="AX763" s="10" t="e">
        <f t="shared" si="364"/>
        <v>#N/A</v>
      </c>
      <c r="AY763" s="10" t="e">
        <f t="shared" si="365"/>
        <v>#N/A</v>
      </c>
      <c r="AZ763" s="10" t="e">
        <f t="shared" si="347"/>
        <v>#REF!</v>
      </c>
      <c r="BA763" s="12" t="e">
        <f>IF(BW763=7,0,AJ763&amp;IF(#REF!="SI",1,IF(#REF!="NO",2,IF(#REF!="VIH + PREVIO",3,0))))</f>
        <v>#REF!</v>
      </c>
      <c r="BB763" s="13" t="e">
        <f>IF(AND(#REF!="POSITIVO",#REF!="POSITIVO"),1,IF(#REF!="NEGATIVO",2,IF(#REF!="VIH + PREVIO",3,0)))</f>
        <v>#REF!</v>
      </c>
      <c r="BC763" s="10" t="e">
        <f>IF(#REF!="SI",1,IF(#REF!="NO",2,0))</f>
        <v>#REF!</v>
      </c>
      <c r="BD763" s="10" t="e">
        <f>IF(#REF!="SI",1,IF(#REF!="NO",2,0))</f>
        <v>#REF!</v>
      </c>
      <c r="BE763" s="10" t="e">
        <f>IF(OR(#REF!="VIH + PREVIO",#REF!="VIH + PREVIO",#REF!="VIH + PREVIO"),1,0)</f>
        <v>#REF!</v>
      </c>
      <c r="BF763" s="13" t="e">
        <f>IF(OR(#REF!="POSITIVO",#REF!="NEGATIVO"),1,IF(#REF!="PACIENTE NO ACEPTA",2,IF(#REF!="VIH + PREVIO",3,0)))</f>
        <v>#REF!</v>
      </c>
      <c r="BG763" s="10" t="e">
        <f t="shared" si="348"/>
        <v>#REF!</v>
      </c>
      <c r="BH763" s="10" t="e">
        <f t="shared" si="349"/>
        <v>#REF!</v>
      </c>
      <c r="BI763" s="10" t="e">
        <f t="shared" si="350"/>
        <v>#REF!</v>
      </c>
      <c r="BJ763" s="10" t="e">
        <f t="shared" si="351"/>
        <v>#REF!</v>
      </c>
      <c r="BK763" s="10" t="e">
        <f t="shared" si="352"/>
        <v>#REF!</v>
      </c>
      <c r="BL763" s="10" t="e">
        <f t="shared" si="353"/>
        <v>#REF!</v>
      </c>
      <c r="BM763" s="10" t="e">
        <f>IF(OR(BW763=7,AQ763=6),0,IF(#REF!="I",1,IF(#REF!="II",2,IF(#REF!="III",3,IF(#REF!="IV",4))))&amp;AP763&amp;AQ763&amp;AR763&amp;AS763&amp;AT763&amp;AU763&amp;AX763)</f>
        <v>#REF!</v>
      </c>
      <c r="BN763" s="10" t="e">
        <f t="shared" si="354"/>
        <v>#REF!</v>
      </c>
      <c r="BO763" s="10" t="e">
        <f t="shared" si="355"/>
        <v>#REF!</v>
      </c>
      <c r="BP763" s="10" t="e">
        <f t="shared" si="356"/>
        <v>#REF!</v>
      </c>
      <c r="BQ763" s="10" t="e">
        <f t="shared" si="357"/>
        <v>#REF!</v>
      </c>
      <c r="BR763" s="10" t="e">
        <f t="shared" si="358"/>
        <v>#REF!</v>
      </c>
      <c r="BS763" s="10" t="e">
        <f t="shared" si="359"/>
        <v>#REF!</v>
      </c>
      <c r="BT763" s="10" t="e">
        <f>IF(OR(BW763=7,AQ763=6),0,AO763&amp;IF(#REF!="SI",1,IF(#REF!="NO",2,IF(#REF!="VIH + PREVIO",3,0))))</f>
        <v>#REF!</v>
      </c>
      <c r="BU763" s="10" t="e">
        <f>IF(OR(BW763=7,AQ763=6),0,IF(#REF!="-",1,0))</f>
        <v>#REF!</v>
      </c>
      <c r="BV763" s="10" t="e">
        <f t="shared" si="360"/>
        <v>#REF!</v>
      </c>
      <c r="BW7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3" s="10" t="e">
        <f t="shared" si="361"/>
        <v>#REF!</v>
      </c>
      <c r="BY763" s="10" t="e">
        <f t="shared" si="363"/>
        <v>#REF!</v>
      </c>
      <c r="BZ763" s="10" t="e">
        <f t="shared" si="362"/>
        <v>#REF!</v>
      </c>
      <c r="CA763" s="10"/>
    </row>
    <row r="764" spans="1:79" s="3" customFormat="1" ht="23.25" customHeight="1" x14ac:dyDescent="0.3">
      <c r="A764" s="7">
        <v>762</v>
      </c>
      <c r="B764" s="43"/>
      <c r="C764" s="44"/>
      <c r="D764" s="45"/>
      <c r="E764" s="46"/>
      <c r="F764" s="46"/>
      <c r="G764" s="46"/>
      <c r="H764" s="50"/>
      <c r="I764" s="51"/>
      <c r="J764" s="52"/>
      <c r="K764" s="51"/>
      <c r="L764" s="53"/>
      <c r="M764" s="54"/>
      <c r="N764" s="43"/>
      <c r="O764" s="55"/>
      <c r="P764" s="46"/>
      <c r="Q764" s="46"/>
      <c r="R764" s="46"/>
      <c r="S764" s="43"/>
      <c r="T764" s="56"/>
      <c r="U764" s="46"/>
      <c r="V764" s="57"/>
      <c r="W764" s="58"/>
      <c r="X764" s="57"/>
      <c r="Y764" s="46"/>
      <c r="Z764" s="57"/>
      <c r="AA764" s="59"/>
      <c r="AB764" s="60"/>
      <c r="AC764" s="2"/>
      <c r="AD764" s="2"/>
      <c r="AE764" s="2"/>
      <c r="AJ764" s="11">
        <f t="shared" si="346"/>
        <v>13</v>
      </c>
      <c r="AK764" s="11">
        <f t="shared" si="366"/>
        <v>0</v>
      </c>
      <c r="AL764" s="11">
        <f t="shared" si="367"/>
        <v>0</v>
      </c>
      <c r="AM764" s="11">
        <f t="shared" si="368"/>
        <v>0</v>
      </c>
      <c r="AN764" s="11">
        <f t="shared" si="369"/>
        <v>0</v>
      </c>
      <c r="AO764" s="4" t="e">
        <f>IF(#REF!="I",1,IF(#REF!="II",2,IF(#REF!="III",3,IF(#REF!="IV",4))))</f>
        <v>#REF!</v>
      </c>
      <c r="AP764" s="11" t="e">
        <f>IF(#REF!="PULMONAR",1,IF(AND(#REF!="EXTRAPULMONAR",#REF!&lt;&gt;"MENINGEA"),2,IF(AND(#REF!="EXTRAPULMONAR",#REF!="MENINGEA"),3,)))</f>
        <v>#REF!</v>
      </c>
      <c r="AQ7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4" s="4">
        <f t="shared" si="370"/>
        <v>0</v>
      </c>
      <c r="AS764" s="10">
        <f t="shared" si="371"/>
        <v>0</v>
      </c>
      <c r="AT764" s="10">
        <f t="shared" si="372"/>
        <v>0</v>
      </c>
      <c r="AU764" s="10" t="str">
        <f t="shared" si="373"/>
        <v>0</v>
      </c>
      <c r="AV764" s="11" t="e">
        <f t="shared" si="374"/>
        <v>#N/A</v>
      </c>
      <c r="AW764" s="4" t="e">
        <f t="shared" si="375"/>
        <v>#N/A</v>
      </c>
      <c r="AX764" s="10" t="e">
        <f t="shared" si="364"/>
        <v>#N/A</v>
      </c>
      <c r="AY764" s="10" t="e">
        <f t="shared" si="365"/>
        <v>#N/A</v>
      </c>
      <c r="AZ764" s="10" t="e">
        <f t="shared" si="347"/>
        <v>#REF!</v>
      </c>
      <c r="BA764" s="12" t="e">
        <f>IF(BW764=7,0,AJ764&amp;IF(#REF!="SI",1,IF(#REF!="NO",2,IF(#REF!="VIH + PREVIO",3,0))))</f>
        <v>#REF!</v>
      </c>
      <c r="BB764" s="13" t="e">
        <f>IF(AND(#REF!="POSITIVO",#REF!="POSITIVO"),1,IF(#REF!="NEGATIVO",2,IF(#REF!="VIH + PREVIO",3,0)))</f>
        <v>#REF!</v>
      </c>
      <c r="BC764" s="10" t="e">
        <f>IF(#REF!="SI",1,IF(#REF!="NO",2,0))</f>
        <v>#REF!</v>
      </c>
      <c r="BD764" s="10" t="e">
        <f>IF(#REF!="SI",1,IF(#REF!="NO",2,0))</f>
        <v>#REF!</v>
      </c>
      <c r="BE764" s="10" t="e">
        <f>IF(OR(#REF!="VIH + PREVIO",#REF!="VIH + PREVIO",#REF!="VIH + PREVIO"),1,0)</f>
        <v>#REF!</v>
      </c>
      <c r="BF764" s="13" t="e">
        <f>IF(OR(#REF!="POSITIVO",#REF!="NEGATIVO"),1,IF(#REF!="PACIENTE NO ACEPTA",2,IF(#REF!="VIH + PREVIO",3,0)))</f>
        <v>#REF!</v>
      </c>
      <c r="BG764" s="10" t="e">
        <f t="shared" si="348"/>
        <v>#REF!</v>
      </c>
      <c r="BH764" s="10" t="e">
        <f t="shared" si="349"/>
        <v>#REF!</v>
      </c>
      <c r="BI764" s="10" t="e">
        <f t="shared" si="350"/>
        <v>#REF!</v>
      </c>
      <c r="BJ764" s="10" t="e">
        <f t="shared" si="351"/>
        <v>#REF!</v>
      </c>
      <c r="BK764" s="10" t="e">
        <f t="shared" si="352"/>
        <v>#REF!</v>
      </c>
      <c r="BL764" s="10" t="e">
        <f t="shared" si="353"/>
        <v>#REF!</v>
      </c>
      <c r="BM764" s="10" t="e">
        <f>IF(OR(BW764=7,AQ764=6),0,IF(#REF!="I",1,IF(#REF!="II",2,IF(#REF!="III",3,IF(#REF!="IV",4))))&amp;AP764&amp;AQ764&amp;AR764&amp;AS764&amp;AT764&amp;AU764&amp;AX764)</f>
        <v>#REF!</v>
      </c>
      <c r="BN764" s="10" t="e">
        <f t="shared" si="354"/>
        <v>#REF!</v>
      </c>
      <c r="BO764" s="10" t="e">
        <f t="shared" si="355"/>
        <v>#REF!</v>
      </c>
      <c r="BP764" s="10" t="e">
        <f t="shared" si="356"/>
        <v>#REF!</v>
      </c>
      <c r="BQ764" s="10" t="e">
        <f t="shared" si="357"/>
        <v>#REF!</v>
      </c>
      <c r="BR764" s="10" t="e">
        <f t="shared" si="358"/>
        <v>#REF!</v>
      </c>
      <c r="BS764" s="10" t="e">
        <f t="shared" si="359"/>
        <v>#REF!</v>
      </c>
      <c r="BT764" s="10" t="e">
        <f>IF(OR(BW764=7,AQ764=6),0,AO764&amp;IF(#REF!="SI",1,IF(#REF!="NO",2,IF(#REF!="VIH + PREVIO",3,0))))</f>
        <v>#REF!</v>
      </c>
      <c r="BU764" s="10" t="e">
        <f>IF(OR(BW764=7,AQ764=6),0,IF(#REF!="-",1,0))</f>
        <v>#REF!</v>
      </c>
      <c r="BV764" s="10" t="e">
        <f t="shared" si="360"/>
        <v>#REF!</v>
      </c>
      <c r="BW7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4" s="10" t="e">
        <f t="shared" si="361"/>
        <v>#REF!</v>
      </c>
      <c r="BY764" s="10" t="e">
        <f t="shared" si="363"/>
        <v>#REF!</v>
      </c>
      <c r="BZ764" s="10" t="e">
        <f t="shared" si="362"/>
        <v>#REF!</v>
      </c>
      <c r="CA764" s="10"/>
    </row>
    <row r="765" spans="1:79" s="3" customFormat="1" ht="23.25" customHeight="1" x14ac:dyDescent="0.3">
      <c r="A765" s="7">
        <v>763</v>
      </c>
      <c r="B765" s="43"/>
      <c r="C765" s="44"/>
      <c r="D765" s="45"/>
      <c r="E765" s="46"/>
      <c r="F765" s="46"/>
      <c r="G765" s="46"/>
      <c r="H765" s="50"/>
      <c r="I765" s="51"/>
      <c r="J765" s="52"/>
      <c r="K765" s="51"/>
      <c r="L765" s="53"/>
      <c r="M765" s="54"/>
      <c r="N765" s="43"/>
      <c r="O765" s="55"/>
      <c r="P765" s="46"/>
      <c r="Q765" s="46"/>
      <c r="R765" s="46"/>
      <c r="S765" s="43"/>
      <c r="T765" s="56"/>
      <c r="U765" s="46"/>
      <c r="V765" s="57"/>
      <c r="W765" s="58"/>
      <c r="X765" s="57"/>
      <c r="Y765" s="46"/>
      <c r="Z765" s="57"/>
      <c r="AA765" s="59"/>
      <c r="AB765" s="60"/>
      <c r="AC765" s="2"/>
      <c r="AD765" s="2"/>
      <c r="AE765" s="2"/>
      <c r="AJ765" s="11">
        <f t="shared" si="346"/>
        <v>13</v>
      </c>
      <c r="AK765" s="11">
        <f t="shared" si="366"/>
        <v>0</v>
      </c>
      <c r="AL765" s="11">
        <f t="shared" si="367"/>
        <v>0</v>
      </c>
      <c r="AM765" s="11">
        <f t="shared" si="368"/>
        <v>0</v>
      </c>
      <c r="AN765" s="11">
        <f t="shared" si="369"/>
        <v>0</v>
      </c>
      <c r="AO765" s="4" t="e">
        <f>IF(#REF!="I",1,IF(#REF!="II",2,IF(#REF!="III",3,IF(#REF!="IV",4))))</f>
        <v>#REF!</v>
      </c>
      <c r="AP765" s="11" t="e">
        <f>IF(#REF!="PULMONAR",1,IF(AND(#REF!="EXTRAPULMONAR",#REF!&lt;&gt;"MENINGEA"),2,IF(AND(#REF!="EXTRAPULMONAR",#REF!="MENINGEA"),3,)))</f>
        <v>#REF!</v>
      </c>
      <c r="AQ7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5" s="4">
        <f t="shared" si="370"/>
        <v>0</v>
      </c>
      <c r="AS765" s="10">
        <f t="shared" si="371"/>
        <v>0</v>
      </c>
      <c r="AT765" s="10">
        <f t="shared" si="372"/>
        <v>0</v>
      </c>
      <c r="AU765" s="10" t="str">
        <f t="shared" si="373"/>
        <v>0</v>
      </c>
      <c r="AV765" s="11" t="e">
        <f t="shared" si="374"/>
        <v>#N/A</v>
      </c>
      <c r="AW765" s="4" t="e">
        <f t="shared" si="375"/>
        <v>#N/A</v>
      </c>
      <c r="AX765" s="10" t="e">
        <f t="shared" si="364"/>
        <v>#N/A</v>
      </c>
      <c r="AY765" s="10" t="e">
        <f t="shared" si="365"/>
        <v>#N/A</v>
      </c>
      <c r="AZ765" s="10" t="e">
        <f t="shared" si="347"/>
        <v>#REF!</v>
      </c>
      <c r="BA765" s="12" t="e">
        <f>IF(BW765=7,0,AJ765&amp;IF(#REF!="SI",1,IF(#REF!="NO",2,IF(#REF!="VIH + PREVIO",3,0))))</f>
        <v>#REF!</v>
      </c>
      <c r="BB765" s="13" t="e">
        <f>IF(AND(#REF!="POSITIVO",#REF!="POSITIVO"),1,IF(#REF!="NEGATIVO",2,IF(#REF!="VIH + PREVIO",3,0)))</f>
        <v>#REF!</v>
      </c>
      <c r="BC765" s="10" t="e">
        <f>IF(#REF!="SI",1,IF(#REF!="NO",2,0))</f>
        <v>#REF!</v>
      </c>
      <c r="BD765" s="10" t="e">
        <f>IF(#REF!="SI",1,IF(#REF!="NO",2,0))</f>
        <v>#REF!</v>
      </c>
      <c r="BE765" s="10" t="e">
        <f>IF(OR(#REF!="VIH + PREVIO",#REF!="VIH + PREVIO",#REF!="VIH + PREVIO"),1,0)</f>
        <v>#REF!</v>
      </c>
      <c r="BF765" s="13" t="e">
        <f>IF(OR(#REF!="POSITIVO",#REF!="NEGATIVO"),1,IF(#REF!="PACIENTE NO ACEPTA",2,IF(#REF!="VIH + PREVIO",3,0)))</f>
        <v>#REF!</v>
      </c>
      <c r="BG765" s="10" t="e">
        <f t="shared" si="348"/>
        <v>#REF!</v>
      </c>
      <c r="BH765" s="10" t="e">
        <f t="shared" si="349"/>
        <v>#REF!</v>
      </c>
      <c r="BI765" s="10" t="e">
        <f t="shared" si="350"/>
        <v>#REF!</v>
      </c>
      <c r="BJ765" s="10" t="e">
        <f t="shared" si="351"/>
        <v>#REF!</v>
      </c>
      <c r="BK765" s="10" t="e">
        <f t="shared" si="352"/>
        <v>#REF!</v>
      </c>
      <c r="BL765" s="10" t="e">
        <f t="shared" si="353"/>
        <v>#REF!</v>
      </c>
      <c r="BM765" s="10" t="e">
        <f>IF(OR(BW765=7,AQ765=6),0,IF(#REF!="I",1,IF(#REF!="II",2,IF(#REF!="III",3,IF(#REF!="IV",4))))&amp;AP765&amp;AQ765&amp;AR765&amp;AS765&amp;AT765&amp;AU765&amp;AX765)</f>
        <v>#REF!</v>
      </c>
      <c r="BN765" s="10" t="e">
        <f t="shared" si="354"/>
        <v>#REF!</v>
      </c>
      <c r="BO765" s="10" t="e">
        <f t="shared" si="355"/>
        <v>#REF!</v>
      </c>
      <c r="BP765" s="10" t="e">
        <f t="shared" si="356"/>
        <v>#REF!</v>
      </c>
      <c r="BQ765" s="10" t="e">
        <f t="shared" si="357"/>
        <v>#REF!</v>
      </c>
      <c r="BR765" s="10" t="e">
        <f t="shared" si="358"/>
        <v>#REF!</v>
      </c>
      <c r="BS765" s="10" t="e">
        <f t="shared" si="359"/>
        <v>#REF!</v>
      </c>
      <c r="BT765" s="10" t="e">
        <f>IF(OR(BW765=7,AQ765=6),0,AO765&amp;IF(#REF!="SI",1,IF(#REF!="NO",2,IF(#REF!="VIH + PREVIO",3,0))))</f>
        <v>#REF!</v>
      </c>
      <c r="BU765" s="10" t="e">
        <f>IF(OR(BW765=7,AQ765=6),0,IF(#REF!="-",1,0))</f>
        <v>#REF!</v>
      </c>
      <c r="BV765" s="10" t="e">
        <f t="shared" si="360"/>
        <v>#REF!</v>
      </c>
      <c r="BW7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5" s="10" t="e">
        <f t="shared" si="361"/>
        <v>#REF!</v>
      </c>
      <c r="BY765" s="10" t="e">
        <f t="shared" si="363"/>
        <v>#REF!</v>
      </c>
      <c r="BZ765" s="10" t="e">
        <f t="shared" si="362"/>
        <v>#REF!</v>
      </c>
      <c r="CA765" s="10"/>
    </row>
    <row r="766" spans="1:79" s="3" customFormat="1" ht="23.25" customHeight="1" x14ac:dyDescent="0.3">
      <c r="A766" s="7">
        <v>764</v>
      </c>
      <c r="B766" s="43"/>
      <c r="C766" s="44"/>
      <c r="D766" s="45"/>
      <c r="E766" s="46"/>
      <c r="F766" s="46"/>
      <c r="G766" s="46"/>
      <c r="H766" s="50"/>
      <c r="I766" s="51"/>
      <c r="J766" s="52"/>
      <c r="K766" s="51"/>
      <c r="L766" s="53"/>
      <c r="M766" s="54"/>
      <c r="N766" s="43"/>
      <c r="O766" s="55"/>
      <c r="P766" s="46"/>
      <c r="Q766" s="46"/>
      <c r="R766" s="46"/>
      <c r="S766" s="43"/>
      <c r="T766" s="56"/>
      <c r="U766" s="46"/>
      <c r="V766" s="57"/>
      <c r="W766" s="58"/>
      <c r="X766" s="57"/>
      <c r="Y766" s="46"/>
      <c r="Z766" s="57"/>
      <c r="AA766" s="59"/>
      <c r="AB766" s="60"/>
      <c r="AC766" s="2"/>
      <c r="AD766" s="2"/>
      <c r="AE766" s="2"/>
      <c r="AJ766" s="11">
        <f t="shared" si="346"/>
        <v>13</v>
      </c>
      <c r="AK766" s="11">
        <f t="shared" si="366"/>
        <v>0</v>
      </c>
      <c r="AL766" s="11">
        <f t="shared" si="367"/>
        <v>0</v>
      </c>
      <c r="AM766" s="11">
        <f t="shared" si="368"/>
        <v>0</v>
      </c>
      <c r="AN766" s="11">
        <f t="shared" si="369"/>
        <v>0</v>
      </c>
      <c r="AO766" s="4" t="e">
        <f>IF(#REF!="I",1,IF(#REF!="II",2,IF(#REF!="III",3,IF(#REF!="IV",4))))</f>
        <v>#REF!</v>
      </c>
      <c r="AP766" s="11" t="e">
        <f>IF(#REF!="PULMONAR",1,IF(AND(#REF!="EXTRAPULMONAR",#REF!&lt;&gt;"MENINGEA"),2,IF(AND(#REF!="EXTRAPULMONAR",#REF!="MENINGEA"),3,)))</f>
        <v>#REF!</v>
      </c>
      <c r="AQ7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6" s="4">
        <f t="shared" si="370"/>
        <v>0</v>
      </c>
      <c r="AS766" s="10">
        <f t="shared" si="371"/>
        <v>0</v>
      </c>
      <c r="AT766" s="10">
        <f t="shared" si="372"/>
        <v>0</v>
      </c>
      <c r="AU766" s="10" t="str">
        <f t="shared" si="373"/>
        <v>0</v>
      </c>
      <c r="AV766" s="11" t="e">
        <f t="shared" si="374"/>
        <v>#N/A</v>
      </c>
      <c r="AW766" s="4" t="e">
        <f t="shared" si="375"/>
        <v>#N/A</v>
      </c>
      <c r="AX766" s="10" t="e">
        <f t="shared" si="364"/>
        <v>#N/A</v>
      </c>
      <c r="AY766" s="10" t="e">
        <f t="shared" si="365"/>
        <v>#N/A</v>
      </c>
      <c r="AZ766" s="10" t="e">
        <f t="shared" si="347"/>
        <v>#REF!</v>
      </c>
      <c r="BA766" s="12" t="e">
        <f>IF(BW766=7,0,AJ766&amp;IF(#REF!="SI",1,IF(#REF!="NO",2,IF(#REF!="VIH + PREVIO",3,0))))</f>
        <v>#REF!</v>
      </c>
      <c r="BB766" s="13" t="e">
        <f>IF(AND(#REF!="POSITIVO",#REF!="POSITIVO"),1,IF(#REF!="NEGATIVO",2,IF(#REF!="VIH + PREVIO",3,0)))</f>
        <v>#REF!</v>
      </c>
      <c r="BC766" s="10" t="e">
        <f>IF(#REF!="SI",1,IF(#REF!="NO",2,0))</f>
        <v>#REF!</v>
      </c>
      <c r="BD766" s="10" t="e">
        <f>IF(#REF!="SI",1,IF(#REF!="NO",2,0))</f>
        <v>#REF!</v>
      </c>
      <c r="BE766" s="10" t="e">
        <f>IF(OR(#REF!="VIH + PREVIO",#REF!="VIH + PREVIO",#REF!="VIH + PREVIO"),1,0)</f>
        <v>#REF!</v>
      </c>
      <c r="BF766" s="13" t="e">
        <f>IF(OR(#REF!="POSITIVO",#REF!="NEGATIVO"),1,IF(#REF!="PACIENTE NO ACEPTA",2,IF(#REF!="VIH + PREVIO",3,0)))</f>
        <v>#REF!</v>
      </c>
      <c r="BG766" s="10" t="e">
        <f t="shared" si="348"/>
        <v>#REF!</v>
      </c>
      <c r="BH766" s="10" t="e">
        <f t="shared" si="349"/>
        <v>#REF!</v>
      </c>
      <c r="BI766" s="10" t="e">
        <f t="shared" si="350"/>
        <v>#REF!</v>
      </c>
      <c r="BJ766" s="10" t="e">
        <f t="shared" si="351"/>
        <v>#REF!</v>
      </c>
      <c r="BK766" s="10" t="e">
        <f t="shared" si="352"/>
        <v>#REF!</v>
      </c>
      <c r="BL766" s="10" t="e">
        <f t="shared" si="353"/>
        <v>#REF!</v>
      </c>
      <c r="BM766" s="10" t="e">
        <f>IF(OR(BW766=7,AQ766=6),0,IF(#REF!="I",1,IF(#REF!="II",2,IF(#REF!="III",3,IF(#REF!="IV",4))))&amp;AP766&amp;AQ766&amp;AR766&amp;AS766&amp;AT766&amp;AU766&amp;AX766)</f>
        <v>#REF!</v>
      </c>
      <c r="BN766" s="10" t="e">
        <f t="shared" si="354"/>
        <v>#REF!</v>
      </c>
      <c r="BO766" s="10" t="e">
        <f t="shared" si="355"/>
        <v>#REF!</v>
      </c>
      <c r="BP766" s="10" t="e">
        <f t="shared" si="356"/>
        <v>#REF!</v>
      </c>
      <c r="BQ766" s="10" t="e">
        <f t="shared" si="357"/>
        <v>#REF!</v>
      </c>
      <c r="BR766" s="10" t="e">
        <f t="shared" si="358"/>
        <v>#REF!</v>
      </c>
      <c r="BS766" s="10" t="e">
        <f t="shared" si="359"/>
        <v>#REF!</v>
      </c>
      <c r="BT766" s="10" t="e">
        <f>IF(OR(BW766=7,AQ766=6),0,AO766&amp;IF(#REF!="SI",1,IF(#REF!="NO",2,IF(#REF!="VIH + PREVIO",3,0))))</f>
        <v>#REF!</v>
      </c>
      <c r="BU766" s="10" t="e">
        <f>IF(OR(BW766=7,AQ766=6),0,IF(#REF!="-",1,0))</f>
        <v>#REF!</v>
      </c>
      <c r="BV766" s="10" t="e">
        <f t="shared" si="360"/>
        <v>#REF!</v>
      </c>
      <c r="BW7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6" s="10" t="e">
        <f t="shared" si="361"/>
        <v>#REF!</v>
      </c>
      <c r="BY766" s="10" t="e">
        <f t="shared" si="363"/>
        <v>#REF!</v>
      </c>
      <c r="BZ766" s="10" t="e">
        <f t="shared" si="362"/>
        <v>#REF!</v>
      </c>
      <c r="CA766" s="10"/>
    </row>
    <row r="767" spans="1:79" s="3" customFormat="1" ht="23.25" customHeight="1" x14ac:dyDescent="0.3">
      <c r="A767" s="7">
        <v>765</v>
      </c>
      <c r="B767" s="43"/>
      <c r="C767" s="44"/>
      <c r="D767" s="45"/>
      <c r="E767" s="46"/>
      <c r="F767" s="46"/>
      <c r="G767" s="46"/>
      <c r="H767" s="50"/>
      <c r="I767" s="51"/>
      <c r="J767" s="52"/>
      <c r="K767" s="51"/>
      <c r="L767" s="53"/>
      <c r="M767" s="54"/>
      <c r="N767" s="43"/>
      <c r="O767" s="55"/>
      <c r="P767" s="46"/>
      <c r="Q767" s="46"/>
      <c r="R767" s="46"/>
      <c r="S767" s="43"/>
      <c r="T767" s="56"/>
      <c r="U767" s="46"/>
      <c r="V767" s="57"/>
      <c r="W767" s="58"/>
      <c r="X767" s="57"/>
      <c r="Y767" s="46"/>
      <c r="Z767" s="57"/>
      <c r="AA767" s="59"/>
      <c r="AB767" s="60"/>
      <c r="AC767" s="2"/>
      <c r="AD767" s="2"/>
      <c r="AE767" s="2"/>
      <c r="AJ767" s="11">
        <f t="shared" si="346"/>
        <v>13</v>
      </c>
      <c r="AK767" s="11">
        <f t="shared" si="366"/>
        <v>0</v>
      </c>
      <c r="AL767" s="11">
        <f t="shared" si="367"/>
        <v>0</v>
      </c>
      <c r="AM767" s="11">
        <f t="shared" si="368"/>
        <v>0</v>
      </c>
      <c r="AN767" s="11">
        <f t="shared" si="369"/>
        <v>0</v>
      </c>
      <c r="AO767" s="4" t="e">
        <f>IF(#REF!="I",1,IF(#REF!="II",2,IF(#REF!="III",3,IF(#REF!="IV",4))))</f>
        <v>#REF!</v>
      </c>
      <c r="AP767" s="11" t="e">
        <f>IF(#REF!="PULMONAR",1,IF(AND(#REF!="EXTRAPULMONAR",#REF!&lt;&gt;"MENINGEA"),2,IF(AND(#REF!="EXTRAPULMONAR",#REF!="MENINGEA"),3,)))</f>
        <v>#REF!</v>
      </c>
      <c r="AQ7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7" s="4">
        <f t="shared" si="370"/>
        <v>0</v>
      </c>
      <c r="AS767" s="10">
        <f t="shared" si="371"/>
        <v>0</v>
      </c>
      <c r="AT767" s="10">
        <f t="shared" si="372"/>
        <v>0</v>
      </c>
      <c r="AU767" s="10" t="str">
        <f t="shared" si="373"/>
        <v>0</v>
      </c>
      <c r="AV767" s="11" t="e">
        <f t="shared" si="374"/>
        <v>#N/A</v>
      </c>
      <c r="AW767" s="4" t="e">
        <f t="shared" si="375"/>
        <v>#N/A</v>
      </c>
      <c r="AX767" s="10" t="e">
        <f t="shared" si="364"/>
        <v>#N/A</v>
      </c>
      <c r="AY767" s="10" t="e">
        <f t="shared" si="365"/>
        <v>#N/A</v>
      </c>
      <c r="AZ767" s="10" t="e">
        <f t="shared" si="347"/>
        <v>#REF!</v>
      </c>
      <c r="BA767" s="12" t="e">
        <f>IF(BW767=7,0,AJ767&amp;IF(#REF!="SI",1,IF(#REF!="NO",2,IF(#REF!="VIH + PREVIO",3,0))))</f>
        <v>#REF!</v>
      </c>
      <c r="BB767" s="13" t="e">
        <f>IF(AND(#REF!="POSITIVO",#REF!="POSITIVO"),1,IF(#REF!="NEGATIVO",2,IF(#REF!="VIH + PREVIO",3,0)))</f>
        <v>#REF!</v>
      </c>
      <c r="BC767" s="10" t="e">
        <f>IF(#REF!="SI",1,IF(#REF!="NO",2,0))</f>
        <v>#REF!</v>
      </c>
      <c r="BD767" s="10" t="e">
        <f>IF(#REF!="SI",1,IF(#REF!="NO",2,0))</f>
        <v>#REF!</v>
      </c>
      <c r="BE767" s="10" t="e">
        <f>IF(OR(#REF!="VIH + PREVIO",#REF!="VIH + PREVIO",#REF!="VIH + PREVIO"),1,0)</f>
        <v>#REF!</v>
      </c>
      <c r="BF767" s="13" t="e">
        <f>IF(OR(#REF!="POSITIVO",#REF!="NEGATIVO"),1,IF(#REF!="PACIENTE NO ACEPTA",2,IF(#REF!="VIH + PREVIO",3,0)))</f>
        <v>#REF!</v>
      </c>
      <c r="BG767" s="10" t="e">
        <f t="shared" si="348"/>
        <v>#REF!</v>
      </c>
      <c r="BH767" s="10" t="e">
        <f t="shared" si="349"/>
        <v>#REF!</v>
      </c>
      <c r="BI767" s="10" t="e">
        <f t="shared" si="350"/>
        <v>#REF!</v>
      </c>
      <c r="BJ767" s="10" t="e">
        <f t="shared" si="351"/>
        <v>#REF!</v>
      </c>
      <c r="BK767" s="10" t="e">
        <f t="shared" si="352"/>
        <v>#REF!</v>
      </c>
      <c r="BL767" s="10" t="e">
        <f t="shared" si="353"/>
        <v>#REF!</v>
      </c>
      <c r="BM767" s="10" t="e">
        <f>IF(OR(BW767=7,AQ767=6),0,IF(#REF!="I",1,IF(#REF!="II",2,IF(#REF!="III",3,IF(#REF!="IV",4))))&amp;AP767&amp;AQ767&amp;AR767&amp;AS767&amp;AT767&amp;AU767&amp;AX767)</f>
        <v>#REF!</v>
      </c>
      <c r="BN767" s="10" t="e">
        <f t="shared" si="354"/>
        <v>#REF!</v>
      </c>
      <c r="BO767" s="10" t="e">
        <f t="shared" si="355"/>
        <v>#REF!</v>
      </c>
      <c r="BP767" s="10" t="e">
        <f t="shared" si="356"/>
        <v>#REF!</v>
      </c>
      <c r="BQ767" s="10" t="e">
        <f t="shared" si="357"/>
        <v>#REF!</v>
      </c>
      <c r="BR767" s="10" t="e">
        <f t="shared" si="358"/>
        <v>#REF!</v>
      </c>
      <c r="BS767" s="10" t="e">
        <f t="shared" si="359"/>
        <v>#REF!</v>
      </c>
      <c r="BT767" s="10" t="e">
        <f>IF(OR(BW767=7,AQ767=6),0,AO767&amp;IF(#REF!="SI",1,IF(#REF!="NO",2,IF(#REF!="VIH + PREVIO",3,0))))</f>
        <v>#REF!</v>
      </c>
      <c r="BU767" s="10" t="e">
        <f>IF(OR(BW767=7,AQ767=6),0,IF(#REF!="-",1,0))</f>
        <v>#REF!</v>
      </c>
      <c r="BV767" s="10" t="e">
        <f t="shared" si="360"/>
        <v>#REF!</v>
      </c>
      <c r="BW7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7" s="10" t="e">
        <f t="shared" si="361"/>
        <v>#REF!</v>
      </c>
      <c r="BY767" s="10" t="e">
        <f t="shared" si="363"/>
        <v>#REF!</v>
      </c>
      <c r="BZ767" s="10" t="e">
        <f t="shared" si="362"/>
        <v>#REF!</v>
      </c>
      <c r="CA767" s="10"/>
    </row>
    <row r="768" spans="1:79" s="3" customFormat="1" ht="23.25" customHeight="1" x14ac:dyDescent="0.3">
      <c r="A768" s="7">
        <v>766</v>
      </c>
      <c r="B768" s="43"/>
      <c r="C768" s="44"/>
      <c r="D768" s="45"/>
      <c r="E768" s="46"/>
      <c r="F768" s="46"/>
      <c r="G768" s="46"/>
      <c r="H768" s="50"/>
      <c r="I768" s="51"/>
      <c r="J768" s="52"/>
      <c r="K768" s="51"/>
      <c r="L768" s="53"/>
      <c r="M768" s="54"/>
      <c r="N768" s="43"/>
      <c r="O768" s="55"/>
      <c r="P768" s="46"/>
      <c r="Q768" s="46"/>
      <c r="R768" s="46"/>
      <c r="S768" s="43"/>
      <c r="T768" s="56"/>
      <c r="U768" s="46"/>
      <c r="V768" s="57"/>
      <c r="W768" s="58"/>
      <c r="X768" s="57"/>
      <c r="Y768" s="46"/>
      <c r="Z768" s="57"/>
      <c r="AA768" s="59"/>
      <c r="AB768" s="60"/>
      <c r="AC768" s="2"/>
      <c r="AD768" s="2"/>
      <c r="AE768" s="2"/>
      <c r="AJ768" s="11">
        <f t="shared" si="346"/>
        <v>13</v>
      </c>
      <c r="AK768" s="11">
        <f t="shared" si="366"/>
        <v>0</v>
      </c>
      <c r="AL768" s="11">
        <f t="shared" si="367"/>
        <v>0</v>
      </c>
      <c r="AM768" s="11">
        <f t="shared" si="368"/>
        <v>0</v>
      </c>
      <c r="AN768" s="11">
        <f t="shared" si="369"/>
        <v>0</v>
      </c>
      <c r="AO768" s="4" t="e">
        <f>IF(#REF!="I",1,IF(#REF!="II",2,IF(#REF!="III",3,IF(#REF!="IV",4))))</f>
        <v>#REF!</v>
      </c>
      <c r="AP768" s="11" t="e">
        <f>IF(#REF!="PULMONAR",1,IF(AND(#REF!="EXTRAPULMONAR",#REF!&lt;&gt;"MENINGEA"),2,IF(AND(#REF!="EXTRAPULMONAR",#REF!="MENINGEA"),3,)))</f>
        <v>#REF!</v>
      </c>
      <c r="AQ7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8" s="4">
        <f t="shared" si="370"/>
        <v>0</v>
      </c>
      <c r="AS768" s="10">
        <f t="shared" si="371"/>
        <v>0</v>
      </c>
      <c r="AT768" s="10">
        <f t="shared" si="372"/>
        <v>0</v>
      </c>
      <c r="AU768" s="10" t="str">
        <f t="shared" si="373"/>
        <v>0</v>
      </c>
      <c r="AV768" s="11" t="e">
        <f t="shared" si="374"/>
        <v>#N/A</v>
      </c>
      <c r="AW768" s="4" t="e">
        <f t="shared" si="375"/>
        <v>#N/A</v>
      </c>
      <c r="AX768" s="10" t="e">
        <f t="shared" si="364"/>
        <v>#N/A</v>
      </c>
      <c r="AY768" s="10" t="e">
        <f t="shared" si="365"/>
        <v>#N/A</v>
      </c>
      <c r="AZ768" s="10" t="e">
        <f t="shared" si="347"/>
        <v>#REF!</v>
      </c>
      <c r="BA768" s="12" t="e">
        <f>IF(BW768=7,0,AJ768&amp;IF(#REF!="SI",1,IF(#REF!="NO",2,IF(#REF!="VIH + PREVIO",3,0))))</f>
        <v>#REF!</v>
      </c>
      <c r="BB768" s="13" t="e">
        <f>IF(AND(#REF!="POSITIVO",#REF!="POSITIVO"),1,IF(#REF!="NEGATIVO",2,IF(#REF!="VIH + PREVIO",3,0)))</f>
        <v>#REF!</v>
      </c>
      <c r="BC768" s="10" t="e">
        <f>IF(#REF!="SI",1,IF(#REF!="NO",2,0))</f>
        <v>#REF!</v>
      </c>
      <c r="BD768" s="10" t="e">
        <f>IF(#REF!="SI",1,IF(#REF!="NO",2,0))</f>
        <v>#REF!</v>
      </c>
      <c r="BE768" s="10" t="e">
        <f>IF(OR(#REF!="VIH + PREVIO",#REF!="VIH + PREVIO",#REF!="VIH + PREVIO"),1,0)</f>
        <v>#REF!</v>
      </c>
      <c r="BF768" s="13" t="e">
        <f>IF(OR(#REF!="POSITIVO",#REF!="NEGATIVO"),1,IF(#REF!="PACIENTE NO ACEPTA",2,IF(#REF!="VIH + PREVIO",3,0)))</f>
        <v>#REF!</v>
      </c>
      <c r="BG768" s="10" t="e">
        <f t="shared" si="348"/>
        <v>#REF!</v>
      </c>
      <c r="BH768" s="10" t="e">
        <f t="shared" si="349"/>
        <v>#REF!</v>
      </c>
      <c r="BI768" s="10" t="e">
        <f t="shared" si="350"/>
        <v>#REF!</v>
      </c>
      <c r="BJ768" s="10" t="e">
        <f t="shared" si="351"/>
        <v>#REF!</v>
      </c>
      <c r="BK768" s="10" t="e">
        <f t="shared" si="352"/>
        <v>#REF!</v>
      </c>
      <c r="BL768" s="10" t="e">
        <f t="shared" si="353"/>
        <v>#REF!</v>
      </c>
      <c r="BM768" s="10" t="e">
        <f>IF(OR(BW768=7,AQ768=6),0,IF(#REF!="I",1,IF(#REF!="II",2,IF(#REF!="III",3,IF(#REF!="IV",4))))&amp;AP768&amp;AQ768&amp;AR768&amp;AS768&amp;AT768&amp;AU768&amp;AX768)</f>
        <v>#REF!</v>
      </c>
      <c r="BN768" s="10" t="e">
        <f t="shared" si="354"/>
        <v>#REF!</v>
      </c>
      <c r="BO768" s="10" t="e">
        <f t="shared" si="355"/>
        <v>#REF!</v>
      </c>
      <c r="BP768" s="10" t="e">
        <f t="shared" si="356"/>
        <v>#REF!</v>
      </c>
      <c r="BQ768" s="10" t="e">
        <f t="shared" si="357"/>
        <v>#REF!</v>
      </c>
      <c r="BR768" s="10" t="e">
        <f t="shared" si="358"/>
        <v>#REF!</v>
      </c>
      <c r="BS768" s="10" t="e">
        <f t="shared" si="359"/>
        <v>#REF!</v>
      </c>
      <c r="BT768" s="10" t="e">
        <f>IF(OR(BW768=7,AQ768=6),0,AO768&amp;IF(#REF!="SI",1,IF(#REF!="NO",2,IF(#REF!="VIH + PREVIO",3,0))))</f>
        <v>#REF!</v>
      </c>
      <c r="BU768" s="10" t="e">
        <f>IF(OR(BW768=7,AQ768=6),0,IF(#REF!="-",1,0))</f>
        <v>#REF!</v>
      </c>
      <c r="BV768" s="10" t="e">
        <f t="shared" si="360"/>
        <v>#REF!</v>
      </c>
      <c r="BW7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8" s="10" t="e">
        <f t="shared" si="361"/>
        <v>#REF!</v>
      </c>
      <c r="BY768" s="10" t="e">
        <f t="shared" si="363"/>
        <v>#REF!</v>
      </c>
      <c r="BZ768" s="10" t="e">
        <f t="shared" si="362"/>
        <v>#REF!</v>
      </c>
      <c r="CA768" s="10"/>
    </row>
    <row r="769" spans="1:79" s="3" customFormat="1" ht="23.25" customHeight="1" x14ac:dyDescent="0.3">
      <c r="A769" s="7">
        <v>767</v>
      </c>
      <c r="B769" s="43"/>
      <c r="C769" s="44"/>
      <c r="D769" s="45"/>
      <c r="E769" s="46"/>
      <c r="F769" s="46"/>
      <c r="G769" s="46"/>
      <c r="H769" s="50"/>
      <c r="I769" s="51"/>
      <c r="J769" s="52"/>
      <c r="K769" s="51"/>
      <c r="L769" s="53"/>
      <c r="M769" s="54"/>
      <c r="N769" s="43"/>
      <c r="O769" s="55"/>
      <c r="P769" s="46"/>
      <c r="Q769" s="46"/>
      <c r="R769" s="46"/>
      <c r="S769" s="43"/>
      <c r="T769" s="56"/>
      <c r="U769" s="46"/>
      <c r="V769" s="57"/>
      <c r="W769" s="58"/>
      <c r="X769" s="57"/>
      <c r="Y769" s="46"/>
      <c r="Z769" s="57"/>
      <c r="AA769" s="59"/>
      <c r="AB769" s="60"/>
      <c r="AC769" s="2"/>
      <c r="AD769" s="2"/>
      <c r="AE769" s="2"/>
      <c r="AJ769" s="11">
        <f t="shared" si="346"/>
        <v>13</v>
      </c>
      <c r="AK769" s="11">
        <f t="shared" si="366"/>
        <v>0</v>
      </c>
      <c r="AL769" s="11">
        <f t="shared" si="367"/>
        <v>0</v>
      </c>
      <c r="AM769" s="11">
        <f t="shared" si="368"/>
        <v>0</v>
      </c>
      <c r="AN769" s="11">
        <f t="shared" si="369"/>
        <v>0</v>
      </c>
      <c r="AO769" s="4" t="e">
        <f>IF(#REF!="I",1,IF(#REF!="II",2,IF(#REF!="III",3,IF(#REF!="IV",4))))</f>
        <v>#REF!</v>
      </c>
      <c r="AP769" s="11" t="e">
        <f>IF(#REF!="PULMONAR",1,IF(AND(#REF!="EXTRAPULMONAR",#REF!&lt;&gt;"MENINGEA"),2,IF(AND(#REF!="EXTRAPULMONAR",#REF!="MENINGEA"),3,)))</f>
        <v>#REF!</v>
      </c>
      <c r="AQ7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69" s="4">
        <f t="shared" si="370"/>
        <v>0</v>
      </c>
      <c r="AS769" s="10">
        <f t="shared" si="371"/>
        <v>0</v>
      </c>
      <c r="AT769" s="10">
        <f t="shared" si="372"/>
        <v>0</v>
      </c>
      <c r="AU769" s="10" t="str">
        <f t="shared" si="373"/>
        <v>0</v>
      </c>
      <c r="AV769" s="11" t="e">
        <f t="shared" si="374"/>
        <v>#N/A</v>
      </c>
      <c r="AW769" s="4" t="e">
        <f t="shared" si="375"/>
        <v>#N/A</v>
      </c>
      <c r="AX769" s="10" t="e">
        <f t="shared" si="364"/>
        <v>#N/A</v>
      </c>
      <c r="AY769" s="10" t="e">
        <f t="shared" si="365"/>
        <v>#N/A</v>
      </c>
      <c r="AZ769" s="10" t="e">
        <f t="shared" si="347"/>
        <v>#REF!</v>
      </c>
      <c r="BA769" s="12" t="e">
        <f>IF(BW769=7,0,AJ769&amp;IF(#REF!="SI",1,IF(#REF!="NO",2,IF(#REF!="VIH + PREVIO",3,0))))</f>
        <v>#REF!</v>
      </c>
      <c r="BB769" s="13" t="e">
        <f>IF(AND(#REF!="POSITIVO",#REF!="POSITIVO"),1,IF(#REF!="NEGATIVO",2,IF(#REF!="VIH + PREVIO",3,0)))</f>
        <v>#REF!</v>
      </c>
      <c r="BC769" s="10" t="e">
        <f>IF(#REF!="SI",1,IF(#REF!="NO",2,0))</f>
        <v>#REF!</v>
      </c>
      <c r="BD769" s="10" t="e">
        <f>IF(#REF!="SI",1,IF(#REF!="NO",2,0))</f>
        <v>#REF!</v>
      </c>
      <c r="BE769" s="10" t="e">
        <f>IF(OR(#REF!="VIH + PREVIO",#REF!="VIH + PREVIO",#REF!="VIH + PREVIO"),1,0)</f>
        <v>#REF!</v>
      </c>
      <c r="BF769" s="13" t="e">
        <f>IF(OR(#REF!="POSITIVO",#REF!="NEGATIVO"),1,IF(#REF!="PACIENTE NO ACEPTA",2,IF(#REF!="VIH + PREVIO",3,0)))</f>
        <v>#REF!</v>
      </c>
      <c r="BG769" s="10" t="e">
        <f t="shared" si="348"/>
        <v>#REF!</v>
      </c>
      <c r="BH769" s="10" t="e">
        <f t="shared" si="349"/>
        <v>#REF!</v>
      </c>
      <c r="BI769" s="10" t="e">
        <f t="shared" si="350"/>
        <v>#REF!</v>
      </c>
      <c r="BJ769" s="10" t="e">
        <f t="shared" si="351"/>
        <v>#REF!</v>
      </c>
      <c r="BK769" s="10" t="e">
        <f t="shared" si="352"/>
        <v>#REF!</v>
      </c>
      <c r="BL769" s="10" t="e">
        <f t="shared" si="353"/>
        <v>#REF!</v>
      </c>
      <c r="BM769" s="10" t="e">
        <f>IF(OR(BW769=7,AQ769=6),0,IF(#REF!="I",1,IF(#REF!="II",2,IF(#REF!="III",3,IF(#REF!="IV",4))))&amp;AP769&amp;AQ769&amp;AR769&amp;AS769&amp;AT769&amp;AU769&amp;AX769)</f>
        <v>#REF!</v>
      </c>
      <c r="BN769" s="10" t="e">
        <f t="shared" si="354"/>
        <v>#REF!</v>
      </c>
      <c r="BO769" s="10" t="e">
        <f t="shared" si="355"/>
        <v>#REF!</v>
      </c>
      <c r="BP769" s="10" t="e">
        <f t="shared" si="356"/>
        <v>#REF!</v>
      </c>
      <c r="BQ769" s="10" t="e">
        <f t="shared" si="357"/>
        <v>#REF!</v>
      </c>
      <c r="BR769" s="10" t="e">
        <f t="shared" si="358"/>
        <v>#REF!</v>
      </c>
      <c r="BS769" s="10" t="e">
        <f t="shared" si="359"/>
        <v>#REF!</v>
      </c>
      <c r="BT769" s="10" t="e">
        <f>IF(OR(BW769=7,AQ769=6),0,AO769&amp;IF(#REF!="SI",1,IF(#REF!="NO",2,IF(#REF!="VIH + PREVIO",3,0))))</f>
        <v>#REF!</v>
      </c>
      <c r="BU769" s="10" t="e">
        <f>IF(OR(BW769=7,AQ769=6),0,IF(#REF!="-",1,0))</f>
        <v>#REF!</v>
      </c>
      <c r="BV769" s="10" t="e">
        <f t="shared" si="360"/>
        <v>#REF!</v>
      </c>
      <c r="BW7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69" s="10" t="e">
        <f t="shared" si="361"/>
        <v>#REF!</v>
      </c>
      <c r="BY769" s="10" t="e">
        <f t="shared" si="363"/>
        <v>#REF!</v>
      </c>
      <c r="BZ769" s="10" t="e">
        <f t="shared" si="362"/>
        <v>#REF!</v>
      </c>
      <c r="CA769" s="10"/>
    </row>
    <row r="770" spans="1:79" s="3" customFormat="1" ht="23.25" customHeight="1" x14ac:dyDescent="0.3">
      <c r="A770" s="7">
        <v>768</v>
      </c>
      <c r="B770" s="43"/>
      <c r="C770" s="44"/>
      <c r="D770" s="45"/>
      <c r="E770" s="46"/>
      <c r="F770" s="46"/>
      <c r="G770" s="46"/>
      <c r="H770" s="50"/>
      <c r="I770" s="51"/>
      <c r="J770" s="52"/>
      <c r="K770" s="51"/>
      <c r="L770" s="53"/>
      <c r="M770" s="54"/>
      <c r="N770" s="43"/>
      <c r="O770" s="55"/>
      <c r="P770" s="46"/>
      <c r="Q770" s="46"/>
      <c r="R770" s="46"/>
      <c r="S770" s="43"/>
      <c r="T770" s="56"/>
      <c r="U770" s="46"/>
      <c r="V770" s="57"/>
      <c r="W770" s="58"/>
      <c r="X770" s="57"/>
      <c r="Y770" s="46"/>
      <c r="Z770" s="57"/>
      <c r="AA770" s="59"/>
      <c r="AB770" s="60"/>
      <c r="AC770" s="2"/>
      <c r="AD770" s="2"/>
      <c r="AE770" s="2"/>
      <c r="AJ770" s="11">
        <f t="shared" si="346"/>
        <v>13</v>
      </c>
      <c r="AK770" s="11">
        <f t="shared" si="366"/>
        <v>0</v>
      </c>
      <c r="AL770" s="11">
        <f t="shared" si="367"/>
        <v>0</v>
      </c>
      <c r="AM770" s="11">
        <f t="shared" si="368"/>
        <v>0</v>
      </c>
      <c r="AN770" s="11">
        <f t="shared" si="369"/>
        <v>0</v>
      </c>
      <c r="AO770" s="4" t="e">
        <f>IF(#REF!="I",1,IF(#REF!="II",2,IF(#REF!="III",3,IF(#REF!="IV",4))))</f>
        <v>#REF!</v>
      </c>
      <c r="AP770" s="11" t="e">
        <f>IF(#REF!="PULMONAR",1,IF(AND(#REF!="EXTRAPULMONAR",#REF!&lt;&gt;"MENINGEA"),2,IF(AND(#REF!="EXTRAPULMONAR",#REF!="MENINGEA"),3,)))</f>
        <v>#REF!</v>
      </c>
      <c r="AQ7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0" s="4">
        <f t="shared" si="370"/>
        <v>0</v>
      </c>
      <c r="AS770" s="10">
        <f t="shared" si="371"/>
        <v>0</v>
      </c>
      <c r="AT770" s="10">
        <f t="shared" si="372"/>
        <v>0</v>
      </c>
      <c r="AU770" s="10" t="str">
        <f t="shared" si="373"/>
        <v>0</v>
      </c>
      <c r="AV770" s="11" t="e">
        <f t="shared" si="374"/>
        <v>#N/A</v>
      </c>
      <c r="AW770" s="4" t="e">
        <f t="shared" si="375"/>
        <v>#N/A</v>
      </c>
      <c r="AX770" s="10" t="e">
        <f t="shared" si="364"/>
        <v>#N/A</v>
      </c>
      <c r="AY770" s="10" t="e">
        <f t="shared" si="365"/>
        <v>#N/A</v>
      </c>
      <c r="AZ770" s="10" t="e">
        <f t="shared" si="347"/>
        <v>#REF!</v>
      </c>
      <c r="BA770" s="12" t="e">
        <f>IF(BW770=7,0,AJ770&amp;IF(#REF!="SI",1,IF(#REF!="NO",2,IF(#REF!="VIH + PREVIO",3,0))))</f>
        <v>#REF!</v>
      </c>
      <c r="BB770" s="13" t="e">
        <f>IF(AND(#REF!="POSITIVO",#REF!="POSITIVO"),1,IF(#REF!="NEGATIVO",2,IF(#REF!="VIH + PREVIO",3,0)))</f>
        <v>#REF!</v>
      </c>
      <c r="BC770" s="10" t="e">
        <f>IF(#REF!="SI",1,IF(#REF!="NO",2,0))</f>
        <v>#REF!</v>
      </c>
      <c r="BD770" s="10" t="e">
        <f>IF(#REF!="SI",1,IF(#REF!="NO",2,0))</f>
        <v>#REF!</v>
      </c>
      <c r="BE770" s="10" t="e">
        <f>IF(OR(#REF!="VIH + PREVIO",#REF!="VIH + PREVIO",#REF!="VIH + PREVIO"),1,0)</f>
        <v>#REF!</v>
      </c>
      <c r="BF770" s="13" t="e">
        <f>IF(OR(#REF!="POSITIVO",#REF!="NEGATIVO"),1,IF(#REF!="PACIENTE NO ACEPTA",2,IF(#REF!="VIH + PREVIO",3,0)))</f>
        <v>#REF!</v>
      </c>
      <c r="BG770" s="10" t="e">
        <f t="shared" si="348"/>
        <v>#REF!</v>
      </c>
      <c r="BH770" s="10" t="e">
        <f t="shared" si="349"/>
        <v>#REF!</v>
      </c>
      <c r="BI770" s="10" t="e">
        <f t="shared" si="350"/>
        <v>#REF!</v>
      </c>
      <c r="BJ770" s="10" t="e">
        <f t="shared" si="351"/>
        <v>#REF!</v>
      </c>
      <c r="BK770" s="10" t="e">
        <f t="shared" si="352"/>
        <v>#REF!</v>
      </c>
      <c r="BL770" s="10" t="e">
        <f t="shared" si="353"/>
        <v>#REF!</v>
      </c>
      <c r="BM770" s="10" t="e">
        <f>IF(OR(BW770=7,AQ770=6),0,IF(#REF!="I",1,IF(#REF!="II",2,IF(#REF!="III",3,IF(#REF!="IV",4))))&amp;AP770&amp;AQ770&amp;AR770&amp;AS770&amp;AT770&amp;AU770&amp;AX770)</f>
        <v>#REF!</v>
      </c>
      <c r="BN770" s="10" t="e">
        <f t="shared" si="354"/>
        <v>#REF!</v>
      </c>
      <c r="BO770" s="10" t="e">
        <f t="shared" si="355"/>
        <v>#REF!</v>
      </c>
      <c r="BP770" s="10" t="e">
        <f t="shared" si="356"/>
        <v>#REF!</v>
      </c>
      <c r="BQ770" s="10" t="e">
        <f t="shared" si="357"/>
        <v>#REF!</v>
      </c>
      <c r="BR770" s="10" t="e">
        <f t="shared" si="358"/>
        <v>#REF!</v>
      </c>
      <c r="BS770" s="10" t="e">
        <f t="shared" si="359"/>
        <v>#REF!</v>
      </c>
      <c r="BT770" s="10" t="e">
        <f>IF(OR(BW770=7,AQ770=6),0,AO770&amp;IF(#REF!="SI",1,IF(#REF!="NO",2,IF(#REF!="VIH + PREVIO",3,0))))</f>
        <v>#REF!</v>
      </c>
      <c r="BU770" s="10" t="e">
        <f>IF(OR(BW770=7,AQ770=6),0,IF(#REF!="-",1,0))</f>
        <v>#REF!</v>
      </c>
      <c r="BV770" s="10" t="e">
        <f t="shared" si="360"/>
        <v>#REF!</v>
      </c>
      <c r="BW7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0" s="10" t="e">
        <f t="shared" si="361"/>
        <v>#REF!</v>
      </c>
      <c r="BY770" s="10" t="e">
        <f t="shared" si="363"/>
        <v>#REF!</v>
      </c>
      <c r="BZ770" s="10" t="e">
        <f t="shared" si="362"/>
        <v>#REF!</v>
      </c>
      <c r="CA770" s="10"/>
    </row>
    <row r="771" spans="1:79" s="3" customFormat="1" ht="23.25" customHeight="1" x14ac:dyDescent="0.3">
      <c r="A771" s="7">
        <v>769</v>
      </c>
      <c r="B771" s="43"/>
      <c r="C771" s="44"/>
      <c r="D771" s="45"/>
      <c r="E771" s="46"/>
      <c r="F771" s="46"/>
      <c r="G771" s="46"/>
      <c r="H771" s="50"/>
      <c r="I771" s="51"/>
      <c r="J771" s="52"/>
      <c r="K771" s="51"/>
      <c r="L771" s="53"/>
      <c r="M771" s="54"/>
      <c r="N771" s="43"/>
      <c r="O771" s="55"/>
      <c r="P771" s="46"/>
      <c r="Q771" s="46"/>
      <c r="R771" s="46"/>
      <c r="S771" s="43"/>
      <c r="T771" s="56"/>
      <c r="U771" s="46"/>
      <c r="V771" s="57"/>
      <c r="W771" s="58"/>
      <c r="X771" s="57"/>
      <c r="Y771" s="46"/>
      <c r="Z771" s="57"/>
      <c r="AA771" s="59"/>
      <c r="AB771" s="60"/>
      <c r="AC771" s="2"/>
      <c r="AD771" s="2"/>
      <c r="AE771" s="2"/>
      <c r="AJ771" s="11">
        <f t="shared" si="346"/>
        <v>13</v>
      </c>
      <c r="AK771" s="11">
        <f t="shared" si="366"/>
        <v>0</v>
      </c>
      <c r="AL771" s="11">
        <f t="shared" si="367"/>
        <v>0</v>
      </c>
      <c r="AM771" s="11">
        <f t="shared" si="368"/>
        <v>0</v>
      </c>
      <c r="AN771" s="11">
        <f t="shared" si="369"/>
        <v>0</v>
      </c>
      <c r="AO771" s="4" t="e">
        <f>IF(#REF!="I",1,IF(#REF!="II",2,IF(#REF!="III",3,IF(#REF!="IV",4))))</f>
        <v>#REF!</v>
      </c>
      <c r="AP771" s="11" t="e">
        <f>IF(#REF!="PULMONAR",1,IF(AND(#REF!="EXTRAPULMONAR",#REF!&lt;&gt;"MENINGEA"),2,IF(AND(#REF!="EXTRAPULMONAR",#REF!="MENINGEA"),3,)))</f>
        <v>#REF!</v>
      </c>
      <c r="AQ7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1" s="4">
        <f t="shared" si="370"/>
        <v>0</v>
      </c>
      <c r="AS771" s="10">
        <f t="shared" si="371"/>
        <v>0</v>
      </c>
      <c r="AT771" s="10">
        <f t="shared" si="372"/>
        <v>0</v>
      </c>
      <c r="AU771" s="10" t="str">
        <f t="shared" si="373"/>
        <v>0</v>
      </c>
      <c r="AV771" s="11" t="e">
        <f t="shared" si="374"/>
        <v>#N/A</v>
      </c>
      <c r="AW771" s="4" t="e">
        <f t="shared" si="375"/>
        <v>#N/A</v>
      </c>
      <c r="AX771" s="10" t="e">
        <f t="shared" si="364"/>
        <v>#N/A</v>
      </c>
      <c r="AY771" s="10" t="e">
        <f t="shared" si="365"/>
        <v>#N/A</v>
      </c>
      <c r="AZ771" s="10" t="e">
        <f t="shared" si="347"/>
        <v>#REF!</v>
      </c>
      <c r="BA771" s="12" t="e">
        <f>IF(BW771=7,0,AJ771&amp;IF(#REF!="SI",1,IF(#REF!="NO",2,IF(#REF!="VIH + PREVIO",3,0))))</f>
        <v>#REF!</v>
      </c>
      <c r="BB771" s="13" t="e">
        <f>IF(AND(#REF!="POSITIVO",#REF!="POSITIVO"),1,IF(#REF!="NEGATIVO",2,IF(#REF!="VIH + PREVIO",3,0)))</f>
        <v>#REF!</v>
      </c>
      <c r="BC771" s="10" t="e">
        <f>IF(#REF!="SI",1,IF(#REF!="NO",2,0))</f>
        <v>#REF!</v>
      </c>
      <c r="BD771" s="10" t="e">
        <f>IF(#REF!="SI",1,IF(#REF!="NO",2,0))</f>
        <v>#REF!</v>
      </c>
      <c r="BE771" s="10" t="e">
        <f>IF(OR(#REF!="VIH + PREVIO",#REF!="VIH + PREVIO",#REF!="VIH + PREVIO"),1,0)</f>
        <v>#REF!</v>
      </c>
      <c r="BF771" s="13" t="e">
        <f>IF(OR(#REF!="POSITIVO",#REF!="NEGATIVO"),1,IF(#REF!="PACIENTE NO ACEPTA",2,IF(#REF!="VIH + PREVIO",3,0)))</f>
        <v>#REF!</v>
      </c>
      <c r="BG771" s="10" t="e">
        <f t="shared" si="348"/>
        <v>#REF!</v>
      </c>
      <c r="BH771" s="10" t="e">
        <f t="shared" si="349"/>
        <v>#REF!</v>
      </c>
      <c r="BI771" s="10" t="e">
        <f t="shared" si="350"/>
        <v>#REF!</v>
      </c>
      <c r="BJ771" s="10" t="e">
        <f t="shared" si="351"/>
        <v>#REF!</v>
      </c>
      <c r="BK771" s="10" t="e">
        <f t="shared" si="352"/>
        <v>#REF!</v>
      </c>
      <c r="BL771" s="10" t="e">
        <f t="shared" si="353"/>
        <v>#REF!</v>
      </c>
      <c r="BM771" s="10" t="e">
        <f>IF(OR(BW771=7,AQ771=6),0,IF(#REF!="I",1,IF(#REF!="II",2,IF(#REF!="III",3,IF(#REF!="IV",4))))&amp;AP771&amp;AQ771&amp;AR771&amp;AS771&amp;AT771&amp;AU771&amp;AX771)</f>
        <v>#REF!</v>
      </c>
      <c r="BN771" s="10" t="e">
        <f t="shared" si="354"/>
        <v>#REF!</v>
      </c>
      <c r="BO771" s="10" t="e">
        <f t="shared" si="355"/>
        <v>#REF!</v>
      </c>
      <c r="BP771" s="10" t="e">
        <f t="shared" si="356"/>
        <v>#REF!</v>
      </c>
      <c r="BQ771" s="10" t="e">
        <f t="shared" si="357"/>
        <v>#REF!</v>
      </c>
      <c r="BR771" s="10" t="e">
        <f t="shared" si="358"/>
        <v>#REF!</v>
      </c>
      <c r="BS771" s="10" t="e">
        <f t="shared" si="359"/>
        <v>#REF!</v>
      </c>
      <c r="BT771" s="10" t="e">
        <f>IF(OR(BW771=7,AQ771=6),0,AO771&amp;IF(#REF!="SI",1,IF(#REF!="NO",2,IF(#REF!="VIH + PREVIO",3,0))))</f>
        <v>#REF!</v>
      </c>
      <c r="BU771" s="10" t="e">
        <f>IF(OR(BW771=7,AQ771=6),0,IF(#REF!="-",1,0))</f>
        <v>#REF!</v>
      </c>
      <c r="BV771" s="10" t="e">
        <f t="shared" si="360"/>
        <v>#REF!</v>
      </c>
      <c r="BW7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1" s="10" t="e">
        <f t="shared" si="361"/>
        <v>#REF!</v>
      </c>
      <c r="BY771" s="10" t="e">
        <f t="shared" si="363"/>
        <v>#REF!</v>
      </c>
      <c r="BZ771" s="10" t="e">
        <f t="shared" si="362"/>
        <v>#REF!</v>
      </c>
      <c r="CA771" s="10"/>
    </row>
    <row r="772" spans="1:79" s="3" customFormat="1" ht="23.25" customHeight="1" x14ac:dyDescent="0.3">
      <c r="A772" s="7">
        <v>770</v>
      </c>
      <c r="B772" s="43"/>
      <c r="C772" s="44"/>
      <c r="D772" s="45"/>
      <c r="E772" s="46"/>
      <c r="F772" s="46"/>
      <c r="G772" s="46"/>
      <c r="H772" s="50"/>
      <c r="I772" s="51"/>
      <c r="J772" s="52"/>
      <c r="K772" s="51"/>
      <c r="L772" s="53"/>
      <c r="M772" s="54"/>
      <c r="N772" s="43"/>
      <c r="O772" s="55"/>
      <c r="P772" s="46"/>
      <c r="Q772" s="46"/>
      <c r="R772" s="46"/>
      <c r="S772" s="43"/>
      <c r="T772" s="56"/>
      <c r="U772" s="46"/>
      <c r="V772" s="57"/>
      <c r="W772" s="58"/>
      <c r="X772" s="57"/>
      <c r="Y772" s="46"/>
      <c r="Z772" s="57"/>
      <c r="AA772" s="59"/>
      <c r="AB772" s="60"/>
      <c r="AC772" s="2"/>
      <c r="AD772" s="2"/>
      <c r="AE772" s="2"/>
      <c r="AJ772" s="11">
        <f t="shared" ref="AJ772:AJ835" si="376">IF(AK772&lt;&gt;0,AK772,IF(AND(AK772=0,AL772&lt;&gt;0),AL772,IF(AND(AK772=0,AL772=0,AM772&lt;&gt;0),AM772,IF(AND(AK772=0,AL772=0,AM772=0,AN772&lt;&gt;0),AN772,13))))</f>
        <v>13</v>
      </c>
      <c r="AK772" s="11">
        <f t="shared" si="366"/>
        <v>0</v>
      </c>
      <c r="AL772" s="11">
        <f t="shared" si="367"/>
        <v>0</v>
      </c>
      <c r="AM772" s="11">
        <f t="shared" si="368"/>
        <v>0</v>
      </c>
      <c r="AN772" s="11">
        <f t="shared" si="369"/>
        <v>0</v>
      </c>
      <c r="AO772" s="4" t="e">
        <f>IF(#REF!="I",1,IF(#REF!="II",2,IF(#REF!="III",3,IF(#REF!="IV",4))))</f>
        <v>#REF!</v>
      </c>
      <c r="AP772" s="11" t="e">
        <f>IF(#REF!="PULMONAR",1,IF(AND(#REF!="EXTRAPULMONAR",#REF!&lt;&gt;"MENINGEA"),2,IF(AND(#REF!="EXTRAPULMONAR",#REF!="MENINGEA"),3,)))</f>
        <v>#REF!</v>
      </c>
      <c r="AQ7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2" s="4">
        <f t="shared" si="370"/>
        <v>0</v>
      </c>
      <c r="AS772" s="10">
        <f t="shared" si="371"/>
        <v>0</v>
      </c>
      <c r="AT772" s="10">
        <f t="shared" si="372"/>
        <v>0</v>
      </c>
      <c r="AU772" s="10" t="str">
        <f t="shared" si="373"/>
        <v>0</v>
      </c>
      <c r="AV772" s="11" t="e">
        <f t="shared" si="374"/>
        <v>#N/A</v>
      </c>
      <c r="AW772" s="4" t="e">
        <f t="shared" si="375"/>
        <v>#N/A</v>
      </c>
      <c r="AX772" s="10" t="e">
        <f t="shared" si="364"/>
        <v>#N/A</v>
      </c>
      <c r="AY772" s="10" t="e">
        <f t="shared" si="365"/>
        <v>#N/A</v>
      </c>
      <c r="AZ772" s="10" t="e">
        <f t="shared" ref="AZ772:AZ835" si="377">IF(OR(BW772=7,AQ772=6),0,(AJ772&amp;AP772&amp;AQ772&amp;AR772&amp;AS772&amp;AT772&amp;AU772&amp;AX772))</f>
        <v>#REF!</v>
      </c>
      <c r="BA772" s="12" t="e">
        <f>IF(BW772=7,0,AJ772&amp;IF(#REF!="SI",1,IF(#REF!="NO",2,IF(#REF!="VIH + PREVIO",3,0))))</f>
        <v>#REF!</v>
      </c>
      <c r="BB772" s="13" t="e">
        <f>IF(AND(#REF!="POSITIVO",#REF!="POSITIVO"),1,IF(#REF!="NEGATIVO",2,IF(#REF!="VIH + PREVIO",3,0)))</f>
        <v>#REF!</v>
      </c>
      <c r="BC772" s="10" t="e">
        <f>IF(#REF!="SI",1,IF(#REF!="NO",2,0))</f>
        <v>#REF!</v>
      </c>
      <c r="BD772" s="10" t="e">
        <f>IF(#REF!="SI",1,IF(#REF!="NO",2,0))</f>
        <v>#REF!</v>
      </c>
      <c r="BE772" s="10" t="e">
        <f>IF(OR(#REF!="VIH + PREVIO",#REF!="VIH + PREVIO",#REF!="VIH + PREVIO"),1,0)</f>
        <v>#REF!</v>
      </c>
      <c r="BF772" s="13" t="e">
        <f>IF(OR(#REF!="POSITIVO",#REF!="NEGATIVO"),1,IF(#REF!="PACIENTE NO ACEPTA",2,IF(#REF!="VIH + PREVIO",3,0)))</f>
        <v>#REF!</v>
      </c>
      <c r="BG772" s="10" t="e">
        <f t="shared" ref="BG772:BG835" si="378">IF(OR(BW772=7,AQ772=6),0,AJ772&amp;AP772&amp;BB772&amp;BC772&amp;BD772&amp;AX772&amp;AU772)</f>
        <v>#REF!</v>
      </c>
      <c r="BH772" s="10" t="e">
        <f t="shared" ref="BH772:BH835" si="379">IF(OR(BW772=7,AQ772=6),0,AJ772&amp;BE772)</f>
        <v>#REF!</v>
      </c>
      <c r="BI772" s="10" t="e">
        <f t="shared" ref="BI772:BI835" si="380">IF(OR(BW772=7,AQ772=6),0,AJ772&amp;BB772)</f>
        <v>#REF!</v>
      </c>
      <c r="BJ772" s="10" t="e">
        <f t="shared" ref="BJ772:BJ835" si="381">IF(OR(BW772=7,AQ772=6),0,AJ772&amp;BC772)</f>
        <v>#REF!</v>
      </c>
      <c r="BK772" s="10" t="e">
        <f t="shared" ref="BK772:BK835" si="382">IF(OR(BW772=7,AQ772=6),0,AJ772&amp;BD772)</f>
        <v>#REF!</v>
      </c>
      <c r="BL772" s="10" t="e">
        <f t="shared" ref="BL772:BL835" si="383">IF(OR(BW772=7,AQ772=6),0,AJ772&amp;BF772)</f>
        <v>#REF!</v>
      </c>
      <c r="BM772" s="10" t="e">
        <f>IF(OR(BW772=7,AQ772=6),0,IF(#REF!="I",1,IF(#REF!="II",2,IF(#REF!="III",3,IF(#REF!="IV",4))))&amp;AP772&amp;AQ772&amp;AR772&amp;AS772&amp;AT772&amp;AU772&amp;AX772)</f>
        <v>#REF!</v>
      </c>
      <c r="BN772" s="10" t="e">
        <f t="shared" ref="BN772:BN835" si="384">IF(OR(BW772=7,AQ772=6),0,AO772&amp;BE772)</f>
        <v>#REF!</v>
      </c>
      <c r="BO772" s="10" t="e">
        <f t="shared" ref="BO772:BO835" si="385">IF(OR(BW772=7,AQ772=6),0,AO772&amp;BB772)</f>
        <v>#REF!</v>
      </c>
      <c r="BP772" s="10" t="e">
        <f t="shared" ref="BP772:BP835" si="386">IF(OR(BW772=7,AQ772=6),0,AO772&amp;BC772)</f>
        <v>#REF!</v>
      </c>
      <c r="BQ772" s="10" t="e">
        <f t="shared" ref="BQ772:BQ835" si="387">IF(OR(BW772=7,AQ772=6),0,AO772&amp;BD772)</f>
        <v>#REF!</v>
      </c>
      <c r="BR772" s="10" t="e">
        <f t="shared" ref="BR772:BR835" si="388">IF(OR(BW772=7,AQ772=6),0,AO772&amp;BF772)</f>
        <v>#REF!</v>
      </c>
      <c r="BS772" s="10" t="e">
        <f t="shared" ref="BS772:BS835" si="389">IF(OR(BW772=7,AQ772=6),0,AO772&amp;AP772&amp;BB772&amp;BC772&amp;BD772&amp;AX772&amp;AU772)</f>
        <v>#REF!</v>
      </c>
      <c r="BT772" s="10" t="e">
        <f>IF(OR(BW772=7,AQ772=6),0,AO772&amp;IF(#REF!="SI",1,IF(#REF!="NO",2,IF(#REF!="VIH + PREVIO",3,0))))</f>
        <v>#REF!</v>
      </c>
      <c r="BU772" s="10" t="e">
        <f>IF(OR(BW772=7,AQ772=6),0,IF(#REF!="-",1,0))</f>
        <v>#REF!</v>
      </c>
      <c r="BV772" s="10" t="e">
        <f t="shared" ref="BV772:BV835" si="390">IF(OR(BW772=7,AQ772=6),0,AO772&amp;AP772&amp;AQ772&amp;BU772)</f>
        <v>#REF!</v>
      </c>
      <c r="BW7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2" s="10" t="e">
        <f t="shared" ref="BX772:BX835" si="391">AO772&amp;AP772&amp;AQ772&amp;AR772&amp;AS772&amp;AT772&amp;AY772&amp;BW772</f>
        <v>#REF!</v>
      </c>
      <c r="BY772" s="10" t="e">
        <f t="shared" si="363"/>
        <v>#REF!</v>
      </c>
      <c r="BZ772" s="10" t="e">
        <f t="shared" ref="BZ772:BZ835" si="392">AO772&amp;AP772&amp;AQ772&amp;AY772&amp;BW772</f>
        <v>#REF!</v>
      </c>
      <c r="CA772" s="10"/>
    </row>
    <row r="773" spans="1:79" s="3" customFormat="1" ht="23.25" customHeight="1" x14ac:dyDescent="0.3">
      <c r="A773" s="7">
        <v>771</v>
      </c>
      <c r="B773" s="43"/>
      <c r="C773" s="44"/>
      <c r="D773" s="45"/>
      <c r="E773" s="46"/>
      <c r="F773" s="46"/>
      <c r="G773" s="46"/>
      <c r="H773" s="50"/>
      <c r="I773" s="51"/>
      <c r="J773" s="52"/>
      <c r="K773" s="51"/>
      <c r="L773" s="53"/>
      <c r="M773" s="54"/>
      <c r="N773" s="43"/>
      <c r="O773" s="55"/>
      <c r="P773" s="46"/>
      <c r="Q773" s="46"/>
      <c r="R773" s="46"/>
      <c r="S773" s="43"/>
      <c r="T773" s="56"/>
      <c r="U773" s="46"/>
      <c r="V773" s="57"/>
      <c r="W773" s="58"/>
      <c r="X773" s="57"/>
      <c r="Y773" s="46"/>
      <c r="Z773" s="57"/>
      <c r="AA773" s="59"/>
      <c r="AB773" s="60"/>
      <c r="AC773" s="2"/>
      <c r="AD773" s="2"/>
      <c r="AE773" s="2"/>
      <c r="AJ773" s="11">
        <f t="shared" si="376"/>
        <v>13</v>
      </c>
      <c r="AK773" s="11">
        <f t="shared" si="366"/>
        <v>0</v>
      </c>
      <c r="AL773" s="11">
        <f t="shared" si="367"/>
        <v>0</v>
      </c>
      <c r="AM773" s="11">
        <f t="shared" si="368"/>
        <v>0</v>
      </c>
      <c r="AN773" s="11">
        <f t="shared" si="369"/>
        <v>0</v>
      </c>
      <c r="AO773" s="4" t="e">
        <f>IF(#REF!="I",1,IF(#REF!="II",2,IF(#REF!="III",3,IF(#REF!="IV",4))))</f>
        <v>#REF!</v>
      </c>
      <c r="AP773" s="11" t="e">
        <f>IF(#REF!="PULMONAR",1,IF(AND(#REF!="EXTRAPULMONAR",#REF!&lt;&gt;"MENINGEA"),2,IF(AND(#REF!="EXTRAPULMONAR",#REF!="MENINGEA"),3,)))</f>
        <v>#REF!</v>
      </c>
      <c r="AQ7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3" s="4">
        <f t="shared" si="370"/>
        <v>0</v>
      </c>
      <c r="AS773" s="10">
        <f t="shared" si="371"/>
        <v>0</v>
      </c>
      <c r="AT773" s="10">
        <f t="shared" si="372"/>
        <v>0</v>
      </c>
      <c r="AU773" s="10" t="str">
        <f t="shared" si="373"/>
        <v>0</v>
      </c>
      <c r="AV773" s="11" t="e">
        <f t="shared" si="374"/>
        <v>#N/A</v>
      </c>
      <c r="AW773" s="4" t="e">
        <f t="shared" si="375"/>
        <v>#N/A</v>
      </c>
      <c r="AX773" s="10" t="e">
        <f t="shared" si="364"/>
        <v>#N/A</v>
      </c>
      <c r="AY773" s="10" t="e">
        <f t="shared" si="365"/>
        <v>#N/A</v>
      </c>
      <c r="AZ773" s="10" t="e">
        <f t="shared" si="377"/>
        <v>#REF!</v>
      </c>
      <c r="BA773" s="12" t="e">
        <f>IF(BW773=7,0,AJ773&amp;IF(#REF!="SI",1,IF(#REF!="NO",2,IF(#REF!="VIH + PREVIO",3,0))))</f>
        <v>#REF!</v>
      </c>
      <c r="BB773" s="13" t="e">
        <f>IF(AND(#REF!="POSITIVO",#REF!="POSITIVO"),1,IF(#REF!="NEGATIVO",2,IF(#REF!="VIH + PREVIO",3,0)))</f>
        <v>#REF!</v>
      </c>
      <c r="BC773" s="10" t="e">
        <f>IF(#REF!="SI",1,IF(#REF!="NO",2,0))</f>
        <v>#REF!</v>
      </c>
      <c r="BD773" s="10" t="e">
        <f>IF(#REF!="SI",1,IF(#REF!="NO",2,0))</f>
        <v>#REF!</v>
      </c>
      <c r="BE773" s="10" t="e">
        <f>IF(OR(#REF!="VIH + PREVIO",#REF!="VIH + PREVIO",#REF!="VIH + PREVIO"),1,0)</f>
        <v>#REF!</v>
      </c>
      <c r="BF773" s="13" t="e">
        <f>IF(OR(#REF!="POSITIVO",#REF!="NEGATIVO"),1,IF(#REF!="PACIENTE NO ACEPTA",2,IF(#REF!="VIH + PREVIO",3,0)))</f>
        <v>#REF!</v>
      </c>
      <c r="BG773" s="10" t="e">
        <f t="shared" si="378"/>
        <v>#REF!</v>
      </c>
      <c r="BH773" s="10" t="e">
        <f t="shared" si="379"/>
        <v>#REF!</v>
      </c>
      <c r="BI773" s="10" t="e">
        <f t="shared" si="380"/>
        <v>#REF!</v>
      </c>
      <c r="BJ773" s="10" t="e">
        <f t="shared" si="381"/>
        <v>#REF!</v>
      </c>
      <c r="BK773" s="10" t="e">
        <f t="shared" si="382"/>
        <v>#REF!</v>
      </c>
      <c r="BL773" s="10" t="e">
        <f t="shared" si="383"/>
        <v>#REF!</v>
      </c>
      <c r="BM773" s="10" t="e">
        <f>IF(OR(BW773=7,AQ773=6),0,IF(#REF!="I",1,IF(#REF!="II",2,IF(#REF!="III",3,IF(#REF!="IV",4))))&amp;AP773&amp;AQ773&amp;AR773&amp;AS773&amp;AT773&amp;AU773&amp;AX773)</f>
        <v>#REF!</v>
      </c>
      <c r="BN773" s="10" t="e">
        <f t="shared" si="384"/>
        <v>#REF!</v>
      </c>
      <c r="BO773" s="10" t="e">
        <f t="shared" si="385"/>
        <v>#REF!</v>
      </c>
      <c r="BP773" s="10" t="e">
        <f t="shared" si="386"/>
        <v>#REF!</v>
      </c>
      <c r="BQ773" s="10" t="e">
        <f t="shared" si="387"/>
        <v>#REF!</v>
      </c>
      <c r="BR773" s="10" t="e">
        <f t="shared" si="388"/>
        <v>#REF!</v>
      </c>
      <c r="BS773" s="10" t="e">
        <f t="shared" si="389"/>
        <v>#REF!</v>
      </c>
      <c r="BT773" s="10" t="e">
        <f>IF(OR(BW773=7,AQ773=6),0,AO773&amp;IF(#REF!="SI",1,IF(#REF!="NO",2,IF(#REF!="VIH + PREVIO",3,0))))</f>
        <v>#REF!</v>
      </c>
      <c r="BU773" s="10" t="e">
        <f>IF(OR(BW773=7,AQ773=6),0,IF(#REF!="-",1,0))</f>
        <v>#REF!</v>
      </c>
      <c r="BV773" s="10" t="e">
        <f t="shared" si="390"/>
        <v>#REF!</v>
      </c>
      <c r="BW7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3" s="10" t="e">
        <f t="shared" si="391"/>
        <v>#REF!</v>
      </c>
      <c r="BY773" s="10" t="e">
        <f t="shared" ref="BY773:BY836" si="393">IF(AQ773=6,0,AO773&amp;AP773&amp;BB773&amp;AY773&amp;BW773)</f>
        <v>#REF!</v>
      </c>
      <c r="BZ773" s="10" t="e">
        <f t="shared" si="392"/>
        <v>#REF!</v>
      </c>
      <c r="CA773" s="10"/>
    </row>
    <row r="774" spans="1:79" s="3" customFormat="1" ht="23.25" customHeight="1" x14ac:dyDescent="0.3">
      <c r="A774" s="7">
        <v>772</v>
      </c>
      <c r="B774" s="43"/>
      <c r="C774" s="44"/>
      <c r="D774" s="45"/>
      <c r="E774" s="46"/>
      <c r="F774" s="46"/>
      <c r="G774" s="46"/>
      <c r="H774" s="50"/>
      <c r="I774" s="51"/>
      <c r="J774" s="52"/>
      <c r="K774" s="51"/>
      <c r="L774" s="53"/>
      <c r="M774" s="54"/>
      <c r="N774" s="43"/>
      <c r="O774" s="55"/>
      <c r="P774" s="46"/>
      <c r="Q774" s="46"/>
      <c r="R774" s="46"/>
      <c r="S774" s="43"/>
      <c r="T774" s="56"/>
      <c r="U774" s="46"/>
      <c r="V774" s="57"/>
      <c r="W774" s="58"/>
      <c r="X774" s="57"/>
      <c r="Y774" s="46"/>
      <c r="Z774" s="57"/>
      <c r="AA774" s="59"/>
      <c r="AB774" s="60"/>
      <c r="AC774" s="2"/>
      <c r="AD774" s="2"/>
      <c r="AE774" s="2"/>
      <c r="AJ774" s="11">
        <f t="shared" si="376"/>
        <v>13</v>
      </c>
      <c r="AK774" s="11">
        <f t="shared" si="366"/>
        <v>0</v>
      </c>
      <c r="AL774" s="11">
        <f t="shared" si="367"/>
        <v>0</v>
      </c>
      <c r="AM774" s="11">
        <f t="shared" si="368"/>
        <v>0</v>
      </c>
      <c r="AN774" s="11">
        <f t="shared" si="369"/>
        <v>0</v>
      </c>
      <c r="AO774" s="4" t="e">
        <f>IF(#REF!="I",1,IF(#REF!="II",2,IF(#REF!="III",3,IF(#REF!="IV",4))))</f>
        <v>#REF!</v>
      </c>
      <c r="AP774" s="11" t="e">
        <f>IF(#REF!="PULMONAR",1,IF(AND(#REF!="EXTRAPULMONAR",#REF!&lt;&gt;"MENINGEA"),2,IF(AND(#REF!="EXTRAPULMONAR",#REF!="MENINGEA"),3,)))</f>
        <v>#REF!</v>
      </c>
      <c r="AQ7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4" s="4">
        <f t="shared" si="370"/>
        <v>0</v>
      </c>
      <c r="AS774" s="10">
        <f t="shared" si="371"/>
        <v>0</v>
      </c>
      <c r="AT774" s="10">
        <f t="shared" si="372"/>
        <v>0</v>
      </c>
      <c r="AU774" s="10" t="str">
        <f t="shared" si="373"/>
        <v>0</v>
      </c>
      <c r="AV774" s="11" t="e">
        <f t="shared" si="374"/>
        <v>#N/A</v>
      </c>
      <c r="AW774" s="4" t="e">
        <f t="shared" si="375"/>
        <v>#N/A</v>
      </c>
      <c r="AX774" s="10" t="e">
        <f t="shared" si="364"/>
        <v>#N/A</v>
      </c>
      <c r="AY774" s="10" t="e">
        <f t="shared" si="365"/>
        <v>#N/A</v>
      </c>
      <c r="AZ774" s="10" t="e">
        <f t="shared" si="377"/>
        <v>#REF!</v>
      </c>
      <c r="BA774" s="12" t="e">
        <f>IF(BW774=7,0,AJ774&amp;IF(#REF!="SI",1,IF(#REF!="NO",2,IF(#REF!="VIH + PREVIO",3,0))))</f>
        <v>#REF!</v>
      </c>
      <c r="BB774" s="13" t="e">
        <f>IF(AND(#REF!="POSITIVO",#REF!="POSITIVO"),1,IF(#REF!="NEGATIVO",2,IF(#REF!="VIH + PREVIO",3,0)))</f>
        <v>#REF!</v>
      </c>
      <c r="BC774" s="10" t="e">
        <f>IF(#REF!="SI",1,IF(#REF!="NO",2,0))</f>
        <v>#REF!</v>
      </c>
      <c r="BD774" s="10" t="e">
        <f>IF(#REF!="SI",1,IF(#REF!="NO",2,0))</f>
        <v>#REF!</v>
      </c>
      <c r="BE774" s="10" t="e">
        <f>IF(OR(#REF!="VIH + PREVIO",#REF!="VIH + PREVIO",#REF!="VIH + PREVIO"),1,0)</f>
        <v>#REF!</v>
      </c>
      <c r="BF774" s="13" t="e">
        <f>IF(OR(#REF!="POSITIVO",#REF!="NEGATIVO"),1,IF(#REF!="PACIENTE NO ACEPTA",2,IF(#REF!="VIH + PREVIO",3,0)))</f>
        <v>#REF!</v>
      </c>
      <c r="BG774" s="10" t="e">
        <f t="shared" si="378"/>
        <v>#REF!</v>
      </c>
      <c r="BH774" s="10" t="e">
        <f t="shared" si="379"/>
        <v>#REF!</v>
      </c>
      <c r="BI774" s="10" t="e">
        <f t="shared" si="380"/>
        <v>#REF!</v>
      </c>
      <c r="BJ774" s="10" t="e">
        <f t="shared" si="381"/>
        <v>#REF!</v>
      </c>
      <c r="BK774" s="10" t="e">
        <f t="shared" si="382"/>
        <v>#REF!</v>
      </c>
      <c r="BL774" s="10" t="e">
        <f t="shared" si="383"/>
        <v>#REF!</v>
      </c>
      <c r="BM774" s="10" t="e">
        <f>IF(OR(BW774=7,AQ774=6),0,IF(#REF!="I",1,IF(#REF!="II",2,IF(#REF!="III",3,IF(#REF!="IV",4))))&amp;AP774&amp;AQ774&amp;AR774&amp;AS774&amp;AT774&amp;AU774&amp;AX774)</f>
        <v>#REF!</v>
      </c>
      <c r="BN774" s="10" t="e">
        <f t="shared" si="384"/>
        <v>#REF!</v>
      </c>
      <c r="BO774" s="10" t="e">
        <f t="shared" si="385"/>
        <v>#REF!</v>
      </c>
      <c r="BP774" s="10" t="e">
        <f t="shared" si="386"/>
        <v>#REF!</v>
      </c>
      <c r="BQ774" s="10" t="e">
        <f t="shared" si="387"/>
        <v>#REF!</v>
      </c>
      <c r="BR774" s="10" t="e">
        <f t="shared" si="388"/>
        <v>#REF!</v>
      </c>
      <c r="BS774" s="10" t="e">
        <f t="shared" si="389"/>
        <v>#REF!</v>
      </c>
      <c r="BT774" s="10" t="e">
        <f>IF(OR(BW774=7,AQ774=6),0,AO774&amp;IF(#REF!="SI",1,IF(#REF!="NO",2,IF(#REF!="VIH + PREVIO",3,0))))</f>
        <v>#REF!</v>
      </c>
      <c r="BU774" s="10" t="e">
        <f>IF(OR(BW774=7,AQ774=6),0,IF(#REF!="-",1,0))</f>
        <v>#REF!</v>
      </c>
      <c r="BV774" s="10" t="e">
        <f t="shared" si="390"/>
        <v>#REF!</v>
      </c>
      <c r="BW7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4" s="10" t="e">
        <f t="shared" si="391"/>
        <v>#REF!</v>
      </c>
      <c r="BY774" s="10" t="e">
        <f t="shared" si="393"/>
        <v>#REF!</v>
      </c>
      <c r="BZ774" s="10" t="e">
        <f t="shared" si="392"/>
        <v>#REF!</v>
      </c>
      <c r="CA774" s="10"/>
    </row>
    <row r="775" spans="1:79" s="3" customFormat="1" ht="23.25" customHeight="1" x14ac:dyDescent="0.3">
      <c r="A775" s="7">
        <v>773</v>
      </c>
      <c r="B775" s="43"/>
      <c r="C775" s="44"/>
      <c r="D775" s="45"/>
      <c r="E775" s="46"/>
      <c r="F775" s="46"/>
      <c r="G775" s="46"/>
      <c r="H775" s="50"/>
      <c r="I775" s="51"/>
      <c r="J775" s="52"/>
      <c r="K775" s="51"/>
      <c r="L775" s="53"/>
      <c r="M775" s="54"/>
      <c r="N775" s="43"/>
      <c r="O775" s="55"/>
      <c r="P775" s="46"/>
      <c r="Q775" s="46"/>
      <c r="R775" s="46"/>
      <c r="S775" s="43"/>
      <c r="T775" s="56"/>
      <c r="U775" s="46"/>
      <c r="V775" s="57"/>
      <c r="W775" s="58"/>
      <c r="X775" s="57"/>
      <c r="Y775" s="46"/>
      <c r="Z775" s="57"/>
      <c r="AA775" s="59"/>
      <c r="AB775" s="60"/>
      <c r="AC775" s="2"/>
      <c r="AD775" s="2"/>
      <c r="AE775" s="2"/>
      <c r="AJ775" s="11">
        <f t="shared" si="376"/>
        <v>13</v>
      </c>
      <c r="AK775" s="11">
        <f t="shared" si="366"/>
        <v>0</v>
      </c>
      <c r="AL775" s="11">
        <f t="shared" si="367"/>
        <v>0</v>
      </c>
      <c r="AM775" s="11">
        <f t="shared" si="368"/>
        <v>0</v>
      </c>
      <c r="AN775" s="11">
        <f t="shared" si="369"/>
        <v>0</v>
      </c>
      <c r="AO775" s="4" t="e">
        <f>IF(#REF!="I",1,IF(#REF!="II",2,IF(#REF!="III",3,IF(#REF!="IV",4))))</f>
        <v>#REF!</v>
      </c>
      <c r="AP775" s="11" t="e">
        <f>IF(#REF!="PULMONAR",1,IF(AND(#REF!="EXTRAPULMONAR",#REF!&lt;&gt;"MENINGEA"),2,IF(AND(#REF!="EXTRAPULMONAR",#REF!="MENINGEA"),3,)))</f>
        <v>#REF!</v>
      </c>
      <c r="AQ7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5" s="4">
        <f t="shared" si="370"/>
        <v>0</v>
      </c>
      <c r="AS775" s="10">
        <f t="shared" si="371"/>
        <v>0</v>
      </c>
      <c r="AT775" s="10">
        <f t="shared" si="372"/>
        <v>0</v>
      </c>
      <c r="AU775" s="10" t="str">
        <f t="shared" si="373"/>
        <v>0</v>
      </c>
      <c r="AV775" s="11" t="e">
        <f t="shared" si="374"/>
        <v>#N/A</v>
      </c>
      <c r="AW775" s="4" t="e">
        <f t="shared" si="375"/>
        <v>#N/A</v>
      </c>
      <c r="AX775" s="10" t="e">
        <f t="shared" si="364"/>
        <v>#N/A</v>
      </c>
      <c r="AY775" s="10" t="e">
        <f t="shared" si="365"/>
        <v>#N/A</v>
      </c>
      <c r="AZ775" s="10" t="e">
        <f t="shared" si="377"/>
        <v>#REF!</v>
      </c>
      <c r="BA775" s="12" t="e">
        <f>IF(BW775=7,0,AJ775&amp;IF(#REF!="SI",1,IF(#REF!="NO",2,IF(#REF!="VIH + PREVIO",3,0))))</f>
        <v>#REF!</v>
      </c>
      <c r="BB775" s="13" t="e">
        <f>IF(AND(#REF!="POSITIVO",#REF!="POSITIVO"),1,IF(#REF!="NEGATIVO",2,IF(#REF!="VIH + PREVIO",3,0)))</f>
        <v>#REF!</v>
      </c>
      <c r="BC775" s="10" t="e">
        <f>IF(#REF!="SI",1,IF(#REF!="NO",2,0))</f>
        <v>#REF!</v>
      </c>
      <c r="BD775" s="10" t="e">
        <f>IF(#REF!="SI",1,IF(#REF!="NO",2,0))</f>
        <v>#REF!</v>
      </c>
      <c r="BE775" s="10" t="e">
        <f>IF(OR(#REF!="VIH + PREVIO",#REF!="VIH + PREVIO",#REF!="VIH + PREVIO"),1,0)</f>
        <v>#REF!</v>
      </c>
      <c r="BF775" s="13" t="e">
        <f>IF(OR(#REF!="POSITIVO",#REF!="NEGATIVO"),1,IF(#REF!="PACIENTE NO ACEPTA",2,IF(#REF!="VIH + PREVIO",3,0)))</f>
        <v>#REF!</v>
      </c>
      <c r="BG775" s="10" t="e">
        <f t="shared" si="378"/>
        <v>#REF!</v>
      </c>
      <c r="BH775" s="10" t="e">
        <f t="shared" si="379"/>
        <v>#REF!</v>
      </c>
      <c r="BI775" s="10" t="e">
        <f t="shared" si="380"/>
        <v>#REF!</v>
      </c>
      <c r="BJ775" s="10" t="e">
        <f t="shared" si="381"/>
        <v>#REF!</v>
      </c>
      <c r="BK775" s="10" t="e">
        <f t="shared" si="382"/>
        <v>#REF!</v>
      </c>
      <c r="BL775" s="10" t="e">
        <f t="shared" si="383"/>
        <v>#REF!</v>
      </c>
      <c r="BM775" s="10" t="e">
        <f>IF(OR(BW775=7,AQ775=6),0,IF(#REF!="I",1,IF(#REF!="II",2,IF(#REF!="III",3,IF(#REF!="IV",4))))&amp;AP775&amp;AQ775&amp;AR775&amp;AS775&amp;AT775&amp;AU775&amp;AX775)</f>
        <v>#REF!</v>
      </c>
      <c r="BN775" s="10" t="e">
        <f t="shared" si="384"/>
        <v>#REF!</v>
      </c>
      <c r="BO775" s="10" t="e">
        <f t="shared" si="385"/>
        <v>#REF!</v>
      </c>
      <c r="BP775" s="10" t="e">
        <f t="shared" si="386"/>
        <v>#REF!</v>
      </c>
      <c r="BQ775" s="10" t="e">
        <f t="shared" si="387"/>
        <v>#REF!</v>
      </c>
      <c r="BR775" s="10" t="e">
        <f t="shared" si="388"/>
        <v>#REF!</v>
      </c>
      <c r="BS775" s="10" t="e">
        <f t="shared" si="389"/>
        <v>#REF!</v>
      </c>
      <c r="BT775" s="10" t="e">
        <f>IF(OR(BW775=7,AQ775=6),0,AO775&amp;IF(#REF!="SI",1,IF(#REF!="NO",2,IF(#REF!="VIH + PREVIO",3,0))))</f>
        <v>#REF!</v>
      </c>
      <c r="BU775" s="10" t="e">
        <f>IF(OR(BW775=7,AQ775=6),0,IF(#REF!="-",1,0))</f>
        <v>#REF!</v>
      </c>
      <c r="BV775" s="10" t="e">
        <f t="shared" si="390"/>
        <v>#REF!</v>
      </c>
      <c r="BW7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5" s="10" t="e">
        <f t="shared" si="391"/>
        <v>#REF!</v>
      </c>
      <c r="BY775" s="10" t="e">
        <f t="shared" si="393"/>
        <v>#REF!</v>
      </c>
      <c r="BZ775" s="10" t="e">
        <f t="shared" si="392"/>
        <v>#REF!</v>
      </c>
      <c r="CA775" s="10"/>
    </row>
    <row r="776" spans="1:79" s="3" customFormat="1" ht="23.25" customHeight="1" x14ac:dyDescent="0.3">
      <c r="A776" s="7">
        <v>774</v>
      </c>
      <c r="B776" s="43"/>
      <c r="C776" s="44"/>
      <c r="D776" s="45"/>
      <c r="E776" s="46"/>
      <c r="F776" s="46"/>
      <c r="G776" s="46"/>
      <c r="H776" s="50"/>
      <c r="I776" s="51"/>
      <c r="J776" s="52"/>
      <c r="K776" s="51"/>
      <c r="L776" s="53"/>
      <c r="M776" s="54"/>
      <c r="N776" s="43"/>
      <c r="O776" s="55"/>
      <c r="P776" s="46"/>
      <c r="Q776" s="46"/>
      <c r="R776" s="46"/>
      <c r="S776" s="43"/>
      <c r="T776" s="56"/>
      <c r="U776" s="46"/>
      <c r="V776" s="57"/>
      <c r="W776" s="58"/>
      <c r="X776" s="57"/>
      <c r="Y776" s="46"/>
      <c r="Z776" s="57"/>
      <c r="AA776" s="59"/>
      <c r="AB776" s="60"/>
      <c r="AC776" s="2"/>
      <c r="AD776" s="2"/>
      <c r="AE776" s="2"/>
      <c r="AJ776" s="11">
        <f t="shared" si="376"/>
        <v>13</v>
      </c>
      <c r="AK776" s="11">
        <f t="shared" si="366"/>
        <v>0</v>
      </c>
      <c r="AL776" s="11">
        <f t="shared" si="367"/>
        <v>0</v>
      </c>
      <c r="AM776" s="11">
        <f t="shared" si="368"/>
        <v>0</v>
      </c>
      <c r="AN776" s="11">
        <f t="shared" si="369"/>
        <v>0</v>
      </c>
      <c r="AO776" s="4" t="e">
        <f>IF(#REF!="I",1,IF(#REF!="II",2,IF(#REF!="III",3,IF(#REF!="IV",4))))</f>
        <v>#REF!</v>
      </c>
      <c r="AP776" s="11" t="e">
        <f>IF(#REF!="PULMONAR",1,IF(AND(#REF!="EXTRAPULMONAR",#REF!&lt;&gt;"MENINGEA"),2,IF(AND(#REF!="EXTRAPULMONAR",#REF!="MENINGEA"),3,)))</f>
        <v>#REF!</v>
      </c>
      <c r="AQ7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6" s="4">
        <f t="shared" si="370"/>
        <v>0</v>
      </c>
      <c r="AS776" s="10">
        <f t="shared" si="371"/>
        <v>0</v>
      </c>
      <c r="AT776" s="10">
        <f t="shared" si="372"/>
        <v>0</v>
      </c>
      <c r="AU776" s="10" t="str">
        <f t="shared" si="373"/>
        <v>0</v>
      </c>
      <c r="AV776" s="11" t="e">
        <f t="shared" si="374"/>
        <v>#N/A</v>
      </c>
      <c r="AW776" s="4" t="e">
        <f t="shared" si="375"/>
        <v>#N/A</v>
      </c>
      <c r="AX776" s="10" t="e">
        <f t="shared" si="364"/>
        <v>#N/A</v>
      </c>
      <c r="AY776" s="10" t="e">
        <f t="shared" si="365"/>
        <v>#N/A</v>
      </c>
      <c r="AZ776" s="10" t="e">
        <f t="shared" si="377"/>
        <v>#REF!</v>
      </c>
      <c r="BA776" s="12" t="e">
        <f>IF(BW776=7,0,AJ776&amp;IF(#REF!="SI",1,IF(#REF!="NO",2,IF(#REF!="VIH + PREVIO",3,0))))</f>
        <v>#REF!</v>
      </c>
      <c r="BB776" s="13" t="e">
        <f>IF(AND(#REF!="POSITIVO",#REF!="POSITIVO"),1,IF(#REF!="NEGATIVO",2,IF(#REF!="VIH + PREVIO",3,0)))</f>
        <v>#REF!</v>
      </c>
      <c r="BC776" s="10" t="e">
        <f>IF(#REF!="SI",1,IF(#REF!="NO",2,0))</f>
        <v>#REF!</v>
      </c>
      <c r="BD776" s="10" t="e">
        <f>IF(#REF!="SI",1,IF(#REF!="NO",2,0))</f>
        <v>#REF!</v>
      </c>
      <c r="BE776" s="10" t="e">
        <f>IF(OR(#REF!="VIH + PREVIO",#REF!="VIH + PREVIO",#REF!="VIH + PREVIO"),1,0)</f>
        <v>#REF!</v>
      </c>
      <c r="BF776" s="13" t="e">
        <f>IF(OR(#REF!="POSITIVO",#REF!="NEGATIVO"),1,IF(#REF!="PACIENTE NO ACEPTA",2,IF(#REF!="VIH + PREVIO",3,0)))</f>
        <v>#REF!</v>
      </c>
      <c r="BG776" s="10" t="e">
        <f t="shared" si="378"/>
        <v>#REF!</v>
      </c>
      <c r="BH776" s="10" t="e">
        <f t="shared" si="379"/>
        <v>#REF!</v>
      </c>
      <c r="BI776" s="10" t="e">
        <f t="shared" si="380"/>
        <v>#REF!</v>
      </c>
      <c r="BJ776" s="10" t="e">
        <f t="shared" si="381"/>
        <v>#REF!</v>
      </c>
      <c r="BK776" s="10" t="e">
        <f t="shared" si="382"/>
        <v>#REF!</v>
      </c>
      <c r="BL776" s="10" t="e">
        <f t="shared" si="383"/>
        <v>#REF!</v>
      </c>
      <c r="BM776" s="10" t="e">
        <f>IF(OR(BW776=7,AQ776=6),0,IF(#REF!="I",1,IF(#REF!="II",2,IF(#REF!="III",3,IF(#REF!="IV",4))))&amp;AP776&amp;AQ776&amp;AR776&amp;AS776&amp;AT776&amp;AU776&amp;AX776)</f>
        <v>#REF!</v>
      </c>
      <c r="BN776" s="10" t="e">
        <f t="shared" si="384"/>
        <v>#REF!</v>
      </c>
      <c r="BO776" s="10" t="e">
        <f t="shared" si="385"/>
        <v>#REF!</v>
      </c>
      <c r="BP776" s="10" t="e">
        <f t="shared" si="386"/>
        <v>#REF!</v>
      </c>
      <c r="BQ776" s="10" t="e">
        <f t="shared" si="387"/>
        <v>#REF!</v>
      </c>
      <c r="BR776" s="10" t="e">
        <f t="shared" si="388"/>
        <v>#REF!</v>
      </c>
      <c r="BS776" s="10" t="e">
        <f t="shared" si="389"/>
        <v>#REF!</v>
      </c>
      <c r="BT776" s="10" t="e">
        <f>IF(OR(BW776=7,AQ776=6),0,AO776&amp;IF(#REF!="SI",1,IF(#REF!="NO",2,IF(#REF!="VIH + PREVIO",3,0))))</f>
        <v>#REF!</v>
      </c>
      <c r="BU776" s="10" t="e">
        <f>IF(OR(BW776=7,AQ776=6),0,IF(#REF!="-",1,0))</f>
        <v>#REF!</v>
      </c>
      <c r="BV776" s="10" t="e">
        <f t="shared" si="390"/>
        <v>#REF!</v>
      </c>
      <c r="BW7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6" s="10" t="e">
        <f t="shared" si="391"/>
        <v>#REF!</v>
      </c>
      <c r="BY776" s="10" t="e">
        <f t="shared" si="393"/>
        <v>#REF!</v>
      </c>
      <c r="BZ776" s="10" t="e">
        <f t="shared" si="392"/>
        <v>#REF!</v>
      </c>
      <c r="CA776" s="10"/>
    </row>
    <row r="777" spans="1:79" s="16" customFormat="1" ht="23.25" customHeight="1" x14ac:dyDescent="0.3">
      <c r="A777" s="7">
        <v>775</v>
      </c>
      <c r="B777" s="43"/>
      <c r="C777" s="44"/>
      <c r="D777" s="45"/>
      <c r="E777" s="46"/>
      <c r="F777" s="46"/>
      <c r="G777" s="46"/>
      <c r="H777" s="50"/>
      <c r="I777" s="51"/>
      <c r="J777" s="52"/>
      <c r="K777" s="51"/>
      <c r="L777" s="53"/>
      <c r="M777" s="54"/>
      <c r="N777" s="43"/>
      <c r="O777" s="55"/>
      <c r="P777" s="46"/>
      <c r="Q777" s="46"/>
      <c r="R777" s="46"/>
      <c r="S777" s="43"/>
      <c r="T777" s="56"/>
      <c r="U777" s="46"/>
      <c r="V777" s="57"/>
      <c r="W777" s="58"/>
      <c r="X777" s="57"/>
      <c r="Y777" s="46"/>
      <c r="Z777" s="57"/>
      <c r="AA777" s="59"/>
      <c r="AB777" s="60"/>
      <c r="AC777" s="15"/>
      <c r="AD777" s="15"/>
      <c r="AE777" s="15"/>
      <c r="AJ777" s="17">
        <f t="shared" si="376"/>
        <v>13</v>
      </c>
      <c r="AK777" s="17">
        <f t="shared" si="366"/>
        <v>0</v>
      </c>
      <c r="AL777" s="17">
        <f t="shared" si="367"/>
        <v>0</v>
      </c>
      <c r="AM777" s="17">
        <f t="shared" si="368"/>
        <v>0</v>
      </c>
      <c r="AN777" s="17">
        <f t="shared" si="369"/>
        <v>0</v>
      </c>
      <c r="AO777" s="18" t="e">
        <f>IF(#REF!="I",1,IF(#REF!="II",2,IF(#REF!="III",3,IF(#REF!="IV",4))))</f>
        <v>#REF!</v>
      </c>
      <c r="AP777" s="17" t="e">
        <f>IF(#REF!="PULMONAR",1,IF(AND(#REF!="EXTRAPULMONAR",#REF!&lt;&gt;"MENINGEA"),2,IF(AND(#REF!="EXTRAPULMONAR",#REF!="MENINGEA"),3,)))</f>
        <v>#REF!</v>
      </c>
      <c r="AQ777" s="17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7" s="18">
        <f t="shared" si="370"/>
        <v>0</v>
      </c>
      <c r="AS777" s="19">
        <f t="shared" si="371"/>
        <v>0</v>
      </c>
      <c r="AT777" s="19">
        <f t="shared" si="372"/>
        <v>0</v>
      </c>
      <c r="AU777" s="19" t="str">
        <f t="shared" si="373"/>
        <v>0</v>
      </c>
      <c r="AV777" s="17" t="e">
        <f t="shared" si="374"/>
        <v>#N/A</v>
      </c>
      <c r="AW777" s="18" t="e">
        <f t="shared" si="375"/>
        <v>#N/A</v>
      </c>
      <c r="AX777" s="19" t="e">
        <f t="shared" si="364"/>
        <v>#N/A</v>
      </c>
      <c r="AY777" s="19" t="e">
        <f t="shared" si="365"/>
        <v>#N/A</v>
      </c>
      <c r="AZ777" s="19" t="e">
        <f t="shared" si="377"/>
        <v>#REF!</v>
      </c>
      <c r="BA777" s="20" t="e">
        <f>IF(BW777=7,0,AJ777&amp;IF(#REF!="SI",1,IF(#REF!="NO",2,IF(#REF!="VIH + PREVIO",3,0))))</f>
        <v>#REF!</v>
      </c>
      <c r="BB777" s="21" t="e">
        <f>IF(AND(#REF!="POSITIVO",#REF!="POSITIVO"),1,IF(#REF!="NEGATIVO",2,IF(#REF!="VIH + PREVIO",3,0)))</f>
        <v>#REF!</v>
      </c>
      <c r="BC777" s="19" t="e">
        <f>IF(#REF!="SI",1,IF(#REF!="NO",2,0))</f>
        <v>#REF!</v>
      </c>
      <c r="BD777" s="19" t="e">
        <f>IF(#REF!="SI",1,IF(#REF!="NO",2,0))</f>
        <v>#REF!</v>
      </c>
      <c r="BE777" s="19" t="e">
        <f>IF(OR(#REF!="VIH + PREVIO",#REF!="VIH + PREVIO",#REF!="VIH + PREVIO"),1,0)</f>
        <v>#REF!</v>
      </c>
      <c r="BF777" s="21" t="e">
        <f>IF(OR(#REF!="POSITIVO",#REF!="NEGATIVO"),1,IF(#REF!="PACIENTE NO ACEPTA",2,IF(#REF!="VIH + PREVIO",3,0)))</f>
        <v>#REF!</v>
      </c>
      <c r="BG777" s="19" t="e">
        <f t="shared" si="378"/>
        <v>#REF!</v>
      </c>
      <c r="BH777" s="19" t="e">
        <f t="shared" si="379"/>
        <v>#REF!</v>
      </c>
      <c r="BI777" s="19" t="e">
        <f t="shared" si="380"/>
        <v>#REF!</v>
      </c>
      <c r="BJ777" s="19" t="e">
        <f t="shared" si="381"/>
        <v>#REF!</v>
      </c>
      <c r="BK777" s="19" t="e">
        <f t="shared" si="382"/>
        <v>#REF!</v>
      </c>
      <c r="BL777" s="19" t="e">
        <f t="shared" si="383"/>
        <v>#REF!</v>
      </c>
      <c r="BM777" s="19" t="e">
        <f>IF(OR(BW777=7,AQ777=6),0,IF(#REF!="I",1,IF(#REF!="II",2,IF(#REF!="III",3,IF(#REF!="IV",4))))&amp;AP777&amp;AQ777&amp;AR777&amp;AS777&amp;AT777&amp;AU777&amp;AX777)</f>
        <v>#REF!</v>
      </c>
      <c r="BN777" s="19" t="e">
        <f t="shared" si="384"/>
        <v>#REF!</v>
      </c>
      <c r="BO777" s="19" t="e">
        <f t="shared" si="385"/>
        <v>#REF!</v>
      </c>
      <c r="BP777" s="19" t="e">
        <f t="shared" si="386"/>
        <v>#REF!</v>
      </c>
      <c r="BQ777" s="19" t="e">
        <f t="shared" si="387"/>
        <v>#REF!</v>
      </c>
      <c r="BR777" s="19" t="e">
        <f t="shared" si="388"/>
        <v>#REF!</v>
      </c>
      <c r="BS777" s="19" t="e">
        <f t="shared" si="389"/>
        <v>#REF!</v>
      </c>
      <c r="BT777" s="19" t="e">
        <f>IF(OR(BW777=7,AQ777=6),0,AO777&amp;IF(#REF!="SI",1,IF(#REF!="NO",2,IF(#REF!="VIH + PREVIO",3,0))))</f>
        <v>#REF!</v>
      </c>
      <c r="BU777" s="19" t="e">
        <f>IF(OR(BW777=7,AQ777=6),0,IF(#REF!="-",1,0))</f>
        <v>#REF!</v>
      </c>
      <c r="BV777" s="19" t="e">
        <f t="shared" si="390"/>
        <v>#REF!</v>
      </c>
      <c r="BW777" s="22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7" s="19" t="e">
        <f t="shared" si="391"/>
        <v>#REF!</v>
      </c>
      <c r="BY777" s="19" t="e">
        <f t="shared" si="393"/>
        <v>#REF!</v>
      </c>
      <c r="BZ777" s="19" t="e">
        <f t="shared" si="392"/>
        <v>#REF!</v>
      </c>
      <c r="CA777" s="19"/>
    </row>
    <row r="778" spans="1:79" s="3" customFormat="1" ht="23.25" customHeight="1" x14ac:dyDescent="0.3">
      <c r="A778" s="7">
        <v>776</v>
      </c>
      <c r="B778" s="43"/>
      <c r="C778" s="44"/>
      <c r="D778" s="45"/>
      <c r="E778" s="46"/>
      <c r="F778" s="46"/>
      <c r="G778" s="46"/>
      <c r="H778" s="50"/>
      <c r="I778" s="51"/>
      <c r="J778" s="52"/>
      <c r="K778" s="51"/>
      <c r="L778" s="53"/>
      <c r="M778" s="54"/>
      <c r="N778" s="43"/>
      <c r="O778" s="55"/>
      <c r="P778" s="46"/>
      <c r="Q778" s="46"/>
      <c r="R778" s="46"/>
      <c r="S778" s="43"/>
      <c r="T778" s="56"/>
      <c r="U778" s="46"/>
      <c r="V778" s="57"/>
      <c r="W778" s="58"/>
      <c r="X778" s="57"/>
      <c r="Y778" s="46"/>
      <c r="Z778" s="57"/>
      <c r="AA778" s="59"/>
      <c r="AB778" s="60"/>
      <c r="AC778" s="2"/>
      <c r="AD778" s="2"/>
      <c r="AE778" s="2"/>
      <c r="AJ778" s="11">
        <f t="shared" si="376"/>
        <v>13</v>
      </c>
      <c r="AK778" s="11">
        <f t="shared" si="366"/>
        <v>0</v>
      </c>
      <c r="AL778" s="11">
        <f t="shared" si="367"/>
        <v>0</v>
      </c>
      <c r="AM778" s="11">
        <f t="shared" si="368"/>
        <v>0</v>
      </c>
      <c r="AN778" s="11">
        <f t="shared" si="369"/>
        <v>0</v>
      </c>
      <c r="AO778" s="4" t="e">
        <f>IF(#REF!="I",1,IF(#REF!="II",2,IF(#REF!="III",3,IF(#REF!="IV",4))))</f>
        <v>#REF!</v>
      </c>
      <c r="AP778" s="11" t="e">
        <f>IF(#REF!="PULMONAR",1,IF(AND(#REF!="EXTRAPULMONAR",#REF!&lt;&gt;"MENINGEA"),2,IF(AND(#REF!="EXTRAPULMONAR",#REF!="MENINGEA"),3,)))</f>
        <v>#REF!</v>
      </c>
      <c r="AQ7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8" s="4">
        <f t="shared" si="370"/>
        <v>0</v>
      </c>
      <c r="AS778" s="10">
        <f t="shared" si="371"/>
        <v>0</v>
      </c>
      <c r="AT778" s="10">
        <f t="shared" si="372"/>
        <v>0</v>
      </c>
      <c r="AU778" s="10" t="str">
        <f t="shared" si="373"/>
        <v>0</v>
      </c>
      <c r="AV778" s="11" t="e">
        <f t="shared" si="374"/>
        <v>#N/A</v>
      </c>
      <c r="AW778" s="4" t="e">
        <f t="shared" si="375"/>
        <v>#N/A</v>
      </c>
      <c r="AX778" s="10" t="e">
        <f t="shared" si="364"/>
        <v>#N/A</v>
      </c>
      <c r="AY778" s="10" t="e">
        <f t="shared" si="365"/>
        <v>#N/A</v>
      </c>
      <c r="AZ778" s="10" t="e">
        <f t="shared" si="377"/>
        <v>#REF!</v>
      </c>
      <c r="BA778" s="12" t="e">
        <f>IF(BW778=7,0,AJ778&amp;IF(#REF!="SI",1,IF(#REF!="NO",2,IF(#REF!="VIH + PREVIO",3,0))))</f>
        <v>#REF!</v>
      </c>
      <c r="BB778" s="13" t="e">
        <f>IF(AND(#REF!="POSITIVO",#REF!="POSITIVO"),1,IF(#REF!="NEGATIVO",2,IF(#REF!="VIH + PREVIO",3,0)))</f>
        <v>#REF!</v>
      </c>
      <c r="BC778" s="10" t="e">
        <f>IF(#REF!="SI",1,IF(#REF!="NO",2,0))</f>
        <v>#REF!</v>
      </c>
      <c r="BD778" s="10" t="e">
        <f>IF(#REF!="SI",1,IF(#REF!="NO",2,0))</f>
        <v>#REF!</v>
      </c>
      <c r="BE778" s="10" t="e">
        <f>IF(OR(#REF!="VIH + PREVIO",#REF!="VIH + PREVIO",#REF!="VIH + PREVIO"),1,0)</f>
        <v>#REF!</v>
      </c>
      <c r="BF778" s="13" t="e">
        <f>IF(OR(#REF!="POSITIVO",#REF!="NEGATIVO"),1,IF(#REF!="PACIENTE NO ACEPTA",2,IF(#REF!="VIH + PREVIO",3,0)))</f>
        <v>#REF!</v>
      </c>
      <c r="BG778" s="10" t="e">
        <f t="shared" si="378"/>
        <v>#REF!</v>
      </c>
      <c r="BH778" s="10" t="e">
        <f t="shared" si="379"/>
        <v>#REF!</v>
      </c>
      <c r="BI778" s="10" t="e">
        <f t="shared" si="380"/>
        <v>#REF!</v>
      </c>
      <c r="BJ778" s="10" t="e">
        <f t="shared" si="381"/>
        <v>#REF!</v>
      </c>
      <c r="BK778" s="10" t="e">
        <f t="shared" si="382"/>
        <v>#REF!</v>
      </c>
      <c r="BL778" s="10" t="e">
        <f t="shared" si="383"/>
        <v>#REF!</v>
      </c>
      <c r="BM778" s="10" t="e">
        <f>IF(OR(BW778=7,AQ778=6),0,IF(#REF!="I",1,IF(#REF!="II",2,IF(#REF!="III",3,IF(#REF!="IV",4))))&amp;AP778&amp;AQ778&amp;AR778&amp;AS778&amp;AT778&amp;AU778&amp;AX778)</f>
        <v>#REF!</v>
      </c>
      <c r="BN778" s="10" t="e">
        <f t="shared" si="384"/>
        <v>#REF!</v>
      </c>
      <c r="BO778" s="10" t="e">
        <f t="shared" si="385"/>
        <v>#REF!</v>
      </c>
      <c r="BP778" s="10" t="e">
        <f t="shared" si="386"/>
        <v>#REF!</v>
      </c>
      <c r="BQ778" s="10" t="e">
        <f t="shared" si="387"/>
        <v>#REF!</v>
      </c>
      <c r="BR778" s="10" t="e">
        <f t="shared" si="388"/>
        <v>#REF!</v>
      </c>
      <c r="BS778" s="10" t="e">
        <f t="shared" si="389"/>
        <v>#REF!</v>
      </c>
      <c r="BT778" s="10" t="e">
        <f>IF(OR(BW778=7,AQ778=6),0,AO778&amp;IF(#REF!="SI",1,IF(#REF!="NO",2,IF(#REF!="VIH + PREVIO",3,0))))</f>
        <v>#REF!</v>
      </c>
      <c r="BU778" s="10" t="e">
        <f>IF(OR(BW778=7,AQ778=6),0,IF(#REF!="-",1,0))</f>
        <v>#REF!</v>
      </c>
      <c r="BV778" s="10" t="e">
        <f t="shared" si="390"/>
        <v>#REF!</v>
      </c>
      <c r="BW7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8" s="10" t="e">
        <f t="shared" si="391"/>
        <v>#REF!</v>
      </c>
      <c r="BY778" s="10" t="e">
        <f t="shared" si="393"/>
        <v>#REF!</v>
      </c>
      <c r="BZ778" s="10" t="e">
        <f t="shared" si="392"/>
        <v>#REF!</v>
      </c>
      <c r="CA778" s="10"/>
    </row>
    <row r="779" spans="1:79" s="3" customFormat="1" ht="23.25" customHeight="1" x14ac:dyDescent="0.3">
      <c r="A779" s="7">
        <v>777</v>
      </c>
      <c r="B779" s="43"/>
      <c r="C779" s="44"/>
      <c r="D779" s="45"/>
      <c r="E779" s="46"/>
      <c r="F779" s="46"/>
      <c r="G779" s="46"/>
      <c r="H779" s="50"/>
      <c r="I779" s="51"/>
      <c r="J779" s="52"/>
      <c r="K779" s="51"/>
      <c r="L779" s="53"/>
      <c r="M779" s="54"/>
      <c r="N779" s="43"/>
      <c r="O779" s="55"/>
      <c r="P779" s="46"/>
      <c r="Q779" s="46"/>
      <c r="R779" s="46"/>
      <c r="S779" s="43"/>
      <c r="T779" s="56"/>
      <c r="U779" s="46"/>
      <c r="V779" s="57"/>
      <c r="W779" s="58"/>
      <c r="X779" s="57"/>
      <c r="Y779" s="46"/>
      <c r="Z779" s="57"/>
      <c r="AA779" s="59"/>
      <c r="AB779" s="60"/>
      <c r="AC779" s="2"/>
      <c r="AD779" s="2"/>
      <c r="AE779" s="2"/>
      <c r="AJ779" s="11">
        <f t="shared" si="376"/>
        <v>13</v>
      </c>
      <c r="AK779" s="11">
        <f t="shared" si="366"/>
        <v>0</v>
      </c>
      <c r="AL779" s="11">
        <f t="shared" si="367"/>
        <v>0</v>
      </c>
      <c r="AM779" s="11">
        <f t="shared" si="368"/>
        <v>0</v>
      </c>
      <c r="AN779" s="11">
        <f t="shared" si="369"/>
        <v>0</v>
      </c>
      <c r="AO779" s="4" t="e">
        <f>IF(#REF!="I",1,IF(#REF!="II",2,IF(#REF!="III",3,IF(#REF!="IV",4))))</f>
        <v>#REF!</v>
      </c>
      <c r="AP779" s="11" t="e">
        <f>IF(#REF!="PULMONAR",1,IF(AND(#REF!="EXTRAPULMONAR",#REF!&lt;&gt;"MENINGEA"),2,IF(AND(#REF!="EXTRAPULMONAR",#REF!="MENINGEA"),3,)))</f>
        <v>#REF!</v>
      </c>
      <c r="AQ7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79" s="4">
        <f t="shared" si="370"/>
        <v>0</v>
      </c>
      <c r="AS779" s="10">
        <f t="shared" si="371"/>
        <v>0</v>
      </c>
      <c r="AT779" s="10">
        <f t="shared" si="372"/>
        <v>0</v>
      </c>
      <c r="AU779" s="10" t="str">
        <f t="shared" si="373"/>
        <v>0</v>
      </c>
      <c r="AV779" s="11" t="e">
        <f t="shared" si="374"/>
        <v>#N/A</v>
      </c>
      <c r="AW779" s="4" t="e">
        <f t="shared" si="375"/>
        <v>#N/A</v>
      </c>
      <c r="AX779" s="10" t="e">
        <f t="shared" si="364"/>
        <v>#N/A</v>
      </c>
      <c r="AY779" s="10" t="e">
        <f t="shared" si="365"/>
        <v>#N/A</v>
      </c>
      <c r="AZ779" s="10" t="e">
        <f t="shared" si="377"/>
        <v>#REF!</v>
      </c>
      <c r="BA779" s="12" t="e">
        <f>IF(BW779=7,0,AJ779&amp;IF(#REF!="SI",1,IF(#REF!="NO",2,IF(#REF!="VIH + PREVIO",3,0))))</f>
        <v>#REF!</v>
      </c>
      <c r="BB779" s="13" t="e">
        <f>IF(AND(#REF!="POSITIVO",#REF!="POSITIVO"),1,IF(#REF!="NEGATIVO",2,IF(#REF!="VIH + PREVIO",3,0)))</f>
        <v>#REF!</v>
      </c>
      <c r="BC779" s="10" t="e">
        <f>IF(#REF!="SI",1,IF(#REF!="NO",2,0))</f>
        <v>#REF!</v>
      </c>
      <c r="BD779" s="10" t="e">
        <f>IF(#REF!="SI",1,IF(#REF!="NO",2,0))</f>
        <v>#REF!</v>
      </c>
      <c r="BE779" s="10" t="e">
        <f>IF(OR(#REF!="VIH + PREVIO",#REF!="VIH + PREVIO",#REF!="VIH + PREVIO"),1,0)</f>
        <v>#REF!</v>
      </c>
      <c r="BF779" s="13" t="e">
        <f>IF(OR(#REF!="POSITIVO",#REF!="NEGATIVO"),1,IF(#REF!="PACIENTE NO ACEPTA",2,IF(#REF!="VIH + PREVIO",3,0)))</f>
        <v>#REF!</v>
      </c>
      <c r="BG779" s="10" t="e">
        <f t="shared" si="378"/>
        <v>#REF!</v>
      </c>
      <c r="BH779" s="10" t="e">
        <f t="shared" si="379"/>
        <v>#REF!</v>
      </c>
      <c r="BI779" s="10" t="e">
        <f t="shared" si="380"/>
        <v>#REF!</v>
      </c>
      <c r="BJ779" s="10" t="e">
        <f t="shared" si="381"/>
        <v>#REF!</v>
      </c>
      <c r="BK779" s="10" t="e">
        <f t="shared" si="382"/>
        <v>#REF!</v>
      </c>
      <c r="BL779" s="10" t="e">
        <f t="shared" si="383"/>
        <v>#REF!</v>
      </c>
      <c r="BM779" s="10" t="e">
        <f>IF(OR(BW779=7,AQ779=6),0,IF(#REF!="I",1,IF(#REF!="II",2,IF(#REF!="III",3,IF(#REF!="IV",4))))&amp;AP779&amp;AQ779&amp;AR779&amp;AS779&amp;AT779&amp;AU779&amp;AX779)</f>
        <v>#REF!</v>
      </c>
      <c r="BN779" s="10" t="e">
        <f t="shared" si="384"/>
        <v>#REF!</v>
      </c>
      <c r="BO779" s="10" t="e">
        <f t="shared" si="385"/>
        <v>#REF!</v>
      </c>
      <c r="BP779" s="10" t="e">
        <f t="shared" si="386"/>
        <v>#REF!</v>
      </c>
      <c r="BQ779" s="10" t="e">
        <f t="shared" si="387"/>
        <v>#REF!</v>
      </c>
      <c r="BR779" s="10" t="e">
        <f t="shared" si="388"/>
        <v>#REF!</v>
      </c>
      <c r="BS779" s="10" t="e">
        <f t="shared" si="389"/>
        <v>#REF!</v>
      </c>
      <c r="BT779" s="10" t="e">
        <f>IF(OR(BW779=7,AQ779=6),0,AO779&amp;IF(#REF!="SI",1,IF(#REF!="NO",2,IF(#REF!="VIH + PREVIO",3,0))))</f>
        <v>#REF!</v>
      </c>
      <c r="BU779" s="10" t="e">
        <f>IF(OR(BW779=7,AQ779=6),0,IF(#REF!="-",1,0))</f>
        <v>#REF!</v>
      </c>
      <c r="BV779" s="10" t="e">
        <f t="shared" si="390"/>
        <v>#REF!</v>
      </c>
      <c r="BW7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79" s="10" t="e">
        <f t="shared" si="391"/>
        <v>#REF!</v>
      </c>
      <c r="BY779" s="10" t="e">
        <f t="shared" si="393"/>
        <v>#REF!</v>
      </c>
      <c r="BZ779" s="10" t="e">
        <f t="shared" si="392"/>
        <v>#REF!</v>
      </c>
      <c r="CA779" s="10"/>
    </row>
    <row r="780" spans="1:79" s="3" customFormat="1" ht="23.25" customHeight="1" x14ac:dyDescent="0.3">
      <c r="A780" s="7">
        <v>778</v>
      </c>
      <c r="B780" s="43"/>
      <c r="C780" s="44"/>
      <c r="D780" s="45"/>
      <c r="E780" s="46"/>
      <c r="F780" s="46"/>
      <c r="G780" s="46"/>
      <c r="H780" s="50"/>
      <c r="I780" s="51"/>
      <c r="J780" s="52"/>
      <c r="K780" s="51"/>
      <c r="L780" s="53"/>
      <c r="M780" s="54"/>
      <c r="N780" s="43"/>
      <c r="O780" s="55"/>
      <c r="P780" s="46"/>
      <c r="Q780" s="46"/>
      <c r="R780" s="46"/>
      <c r="S780" s="43"/>
      <c r="T780" s="56"/>
      <c r="U780" s="46"/>
      <c r="V780" s="57"/>
      <c r="W780" s="58"/>
      <c r="X780" s="57"/>
      <c r="Y780" s="46"/>
      <c r="Z780" s="57"/>
      <c r="AA780" s="59"/>
      <c r="AB780" s="60"/>
      <c r="AC780" s="2"/>
      <c r="AD780" s="2"/>
      <c r="AE780" s="2"/>
      <c r="AJ780" s="11">
        <f t="shared" si="376"/>
        <v>13</v>
      </c>
      <c r="AK780" s="11">
        <f t="shared" si="366"/>
        <v>0</v>
      </c>
      <c r="AL780" s="11">
        <f t="shared" si="367"/>
        <v>0</v>
      </c>
      <c r="AM780" s="11">
        <f t="shared" si="368"/>
        <v>0</v>
      </c>
      <c r="AN780" s="11">
        <f t="shared" si="369"/>
        <v>0</v>
      </c>
      <c r="AO780" s="4" t="e">
        <f>IF(#REF!="I",1,IF(#REF!="II",2,IF(#REF!="III",3,IF(#REF!="IV",4))))</f>
        <v>#REF!</v>
      </c>
      <c r="AP780" s="11" t="e">
        <f>IF(#REF!="PULMONAR",1,IF(AND(#REF!="EXTRAPULMONAR",#REF!&lt;&gt;"MENINGEA"),2,IF(AND(#REF!="EXTRAPULMONAR",#REF!="MENINGEA"),3,)))</f>
        <v>#REF!</v>
      </c>
      <c r="AQ7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0" s="4">
        <f t="shared" si="370"/>
        <v>0</v>
      </c>
      <c r="AS780" s="10">
        <f t="shared" si="371"/>
        <v>0</v>
      </c>
      <c r="AT780" s="10">
        <f t="shared" si="372"/>
        <v>0</v>
      </c>
      <c r="AU780" s="10" t="str">
        <f t="shared" si="373"/>
        <v>0</v>
      </c>
      <c r="AV780" s="11" t="e">
        <f t="shared" si="374"/>
        <v>#N/A</v>
      </c>
      <c r="AW780" s="4" t="e">
        <f t="shared" si="375"/>
        <v>#N/A</v>
      </c>
      <c r="AX780" s="10" t="e">
        <f t="shared" si="364"/>
        <v>#N/A</v>
      </c>
      <c r="AY780" s="10" t="e">
        <f t="shared" si="365"/>
        <v>#N/A</v>
      </c>
      <c r="AZ780" s="10" t="e">
        <f t="shared" si="377"/>
        <v>#REF!</v>
      </c>
      <c r="BA780" s="12" t="e">
        <f>IF(BW780=7,0,AJ780&amp;IF(#REF!="SI",1,IF(#REF!="NO",2,IF(#REF!="VIH + PREVIO",3,0))))</f>
        <v>#REF!</v>
      </c>
      <c r="BB780" s="13" t="e">
        <f>IF(AND(#REF!="POSITIVO",#REF!="POSITIVO"),1,IF(#REF!="NEGATIVO",2,IF(#REF!="VIH + PREVIO",3,0)))</f>
        <v>#REF!</v>
      </c>
      <c r="BC780" s="10" t="e">
        <f>IF(#REF!="SI",1,IF(#REF!="NO",2,0))</f>
        <v>#REF!</v>
      </c>
      <c r="BD780" s="10" t="e">
        <f>IF(#REF!="SI",1,IF(#REF!="NO",2,0))</f>
        <v>#REF!</v>
      </c>
      <c r="BE780" s="10" t="e">
        <f>IF(OR(#REF!="VIH + PREVIO",#REF!="VIH + PREVIO",#REF!="VIH + PREVIO"),1,0)</f>
        <v>#REF!</v>
      </c>
      <c r="BF780" s="13" t="e">
        <f>IF(OR(#REF!="POSITIVO",#REF!="NEGATIVO"),1,IF(#REF!="PACIENTE NO ACEPTA",2,IF(#REF!="VIH + PREVIO",3,0)))</f>
        <v>#REF!</v>
      </c>
      <c r="BG780" s="10" t="e">
        <f t="shared" si="378"/>
        <v>#REF!</v>
      </c>
      <c r="BH780" s="10" t="e">
        <f t="shared" si="379"/>
        <v>#REF!</v>
      </c>
      <c r="BI780" s="10" t="e">
        <f t="shared" si="380"/>
        <v>#REF!</v>
      </c>
      <c r="BJ780" s="10" t="e">
        <f t="shared" si="381"/>
        <v>#REF!</v>
      </c>
      <c r="BK780" s="10" t="e">
        <f t="shared" si="382"/>
        <v>#REF!</v>
      </c>
      <c r="BL780" s="10" t="e">
        <f t="shared" si="383"/>
        <v>#REF!</v>
      </c>
      <c r="BM780" s="10" t="e">
        <f>IF(OR(BW780=7,AQ780=6),0,IF(#REF!="I",1,IF(#REF!="II",2,IF(#REF!="III",3,IF(#REF!="IV",4))))&amp;AP780&amp;AQ780&amp;AR780&amp;AS780&amp;AT780&amp;AU780&amp;AX780)</f>
        <v>#REF!</v>
      </c>
      <c r="BN780" s="10" t="e">
        <f t="shared" si="384"/>
        <v>#REF!</v>
      </c>
      <c r="BO780" s="10" t="e">
        <f t="shared" si="385"/>
        <v>#REF!</v>
      </c>
      <c r="BP780" s="10" t="e">
        <f t="shared" si="386"/>
        <v>#REF!</v>
      </c>
      <c r="BQ780" s="10" t="e">
        <f t="shared" si="387"/>
        <v>#REF!</v>
      </c>
      <c r="BR780" s="10" t="e">
        <f t="shared" si="388"/>
        <v>#REF!</v>
      </c>
      <c r="BS780" s="10" t="e">
        <f t="shared" si="389"/>
        <v>#REF!</v>
      </c>
      <c r="BT780" s="10" t="e">
        <f>IF(OR(BW780=7,AQ780=6),0,AO780&amp;IF(#REF!="SI",1,IF(#REF!="NO",2,IF(#REF!="VIH + PREVIO",3,0))))</f>
        <v>#REF!</v>
      </c>
      <c r="BU780" s="10" t="e">
        <f>IF(OR(BW780=7,AQ780=6),0,IF(#REF!="-",1,0))</f>
        <v>#REF!</v>
      </c>
      <c r="BV780" s="10" t="e">
        <f t="shared" si="390"/>
        <v>#REF!</v>
      </c>
      <c r="BW7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0" s="10" t="e">
        <f t="shared" si="391"/>
        <v>#REF!</v>
      </c>
      <c r="BY780" s="10" t="e">
        <f t="shared" si="393"/>
        <v>#REF!</v>
      </c>
      <c r="BZ780" s="10" t="e">
        <f t="shared" si="392"/>
        <v>#REF!</v>
      </c>
      <c r="CA780" s="10"/>
    </row>
    <row r="781" spans="1:79" s="3" customFormat="1" ht="23.25" customHeight="1" x14ac:dyDescent="0.3">
      <c r="A781" s="7">
        <v>779</v>
      </c>
      <c r="B781" s="43"/>
      <c r="C781" s="44"/>
      <c r="D781" s="45"/>
      <c r="E781" s="46"/>
      <c r="F781" s="46"/>
      <c r="G781" s="46"/>
      <c r="H781" s="50"/>
      <c r="I781" s="51"/>
      <c r="J781" s="52"/>
      <c r="K781" s="51"/>
      <c r="L781" s="53"/>
      <c r="M781" s="54"/>
      <c r="N781" s="43"/>
      <c r="O781" s="55"/>
      <c r="P781" s="46"/>
      <c r="Q781" s="46"/>
      <c r="R781" s="46"/>
      <c r="S781" s="43"/>
      <c r="T781" s="56"/>
      <c r="U781" s="46"/>
      <c r="V781" s="57"/>
      <c r="W781" s="58"/>
      <c r="X781" s="57"/>
      <c r="Y781" s="46"/>
      <c r="Z781" s="57"/>
      <c r="AA781" s="59"/>
      <c r="AB781" s="60"/>
      <c r="AC781" s="2"/>
      <c r="AD781" s="2"/>
      <c r="AE781" s="2"/>
      <c r="AJ781" s="11">
        <f t="shared" si="376"/>
        <v>13</v>
      </c>
      <c r="AK781" s="11">
        <f t="shared" si="366"/>
        <v>0</v>
      </c>
      <c r="AL781" s="11">
        <f t="shared" si="367"/>
        <v>0</v>
      </c>
      <c r="AM781" s="11">
        <f t="shared" si="368"/>
        <v>0</v>
      </c>
      <c r="AN781" s="11">
        <f t="shared" si="369"/>
        <v>0</v>
      </c>
      <c r="AO781" s="4" t="e">
        <f>IF(#REF!="I",1,IF(#REF!="II",2,IF(#REF!="III",3,IF(#REF!="IV",4))))</f>
        <v>#REF!</v>
      </c>
      <c r="AP781" s="11" t="e">
        <f>IF(#REF!="PULMONAR",1,IF(AND(#REF!="EXTRAPULMONAR",#REF!&lt;&gt;"MENINGEA"),2,IF(AND(#REF!="EXTRAPULMONAR",#REF!="MENINGEA"),3,)))</f>
        <v>#REF!</v>
      </c>
      <c r="AQ7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1" s="4">
        <f t="shared" si="370"/>
        <v>0</v>
      </c>
      <c r="AS781" s="10">
        <f t="shared" si="371"/>
        <v>0</v>
      </c>
      <c r="AT781" s="10">
        <f t="shared" si="372"/>
        <v>0</v>
      </c>
      <c r="AU781" s="10" t="str">
        <f t="shared" si="373"/>
        <v>0</v>
      </c>
      <c r="AV781" s="11" t="e">
        <f t="shared" si="374"/>
        <v>#N/A</v>
      </c>
      <c r="AW781" s="4" t="e">
        <f t="shared" si="375"/>
        <v>#N/A</v>
      </c>
      <c r="AX781" s="10" t="e">
        <f t="shared" si="364"/>
        <v>#N/A</v>
      </c>
      <c r="AY781" s="10" t="e">
        <f t="shared" si="365"/>
        <v>#N/A</v>
      </c>
      <c r="AZ781" s="10" t="e">
        <f t="shared" si="377"/>
        <v>#REF!</v>
      </c>
      <c r="BA781" s="12" t="e">
        <f>IF(BW781=7,0,AJ781&amp;IF(#REF!="SI",1,IF(#REF!="NO",2,IF(#REF!="VIH + PREVIO",3,0))))</f>
        <v>#REF!</v>
      </c>
      <c r="BB781" s="13" t="e">
        <f>IF(AND(#REF!="POSITIVO",#REF!="POSITIVO"),1,IF(#REF!="NEGATIVO",2,IF(#REF!="VIH + PREVIO",3,0)))</f>
        <v>#REF!</v>
      </c>
      <c r="BC781" s="10" t="e">
        <f>IF(#REF!="SI",1,IF(#REF!="NO",2,0))</f>
        <v>#REF!</v>
      </c>
      <c r="BD781" s="10" t="e">
        <f>IF(#REF!="SI",1,IF(#REF!="NO",2,0))</f>
        <v>#REF!</v>
      </c>
      <c r="BE781" s="10" t="e">
        <f>IF(OR(#REF!="VIH + PREVIO",#REF!="VIH + PREVIO",#REF!="VIH + PREVIO"),1,0)</f>
        <v>#REF!</v>
      </c>
      <c r="BF781" s="13" t="e">
        <f>IF(OR(#REF!="POSITIVO",#REF!="NEGATIVO"),1,IF(#REF!="PACIENTE NO ACEPTA",2,IF(#REF!="VIH + PREVIO",3,0)))</f>
        <v>#REF!</v>
      </c>
      <c r="BG781" s="10" t="e">
        <f t="shared" si="378"/>
        <v>#REF!</v>
      </c>
      <c r="BH781" s="10" t="e">
        <f t="shared" si="379"/>
        <v>#REF!</v>
      </c>
      <c r="BI781" s="10" t="e">
        <f t="shared" si="380"/>
        <v>#REF!</v>
      </c>
      <c r="BJ781" s="10" t="e">
        <f t="shared" si="381"/>
        <v>#REF!</v>
      </c>
      <c r="BK781" s="10" t="e">
        <f t="shared" si="382"/>
        <v>#REF!</v>
      </c>
      <c r="BL781" s="10" t="e">
        <f t="shared" si="383"/>
        <v>#REF!</v>
      </c>
      <c r="BM781" s="10" t="e">
        <f>IF(OR(BW781=7,AQ781=6),0,IF(#REF!="I",1,IF(#REF!="II",2,IF(#REF!="III",3,IF(#REF!="IV",4))))&amp;AP781&amp;AQ781&amp;AR781&amp;AS781&amp;AT781&amp;AU781&amp;AX781)</f>
        <v>#REF!</v>
      </c>
      <c r="BN781" s="10" t="e">
        <f t="shared" si="384"/>
        <v>#REF!</v>
      </c>
      <c r="BO781" s="10" t="e">
        <f t="shared" si="385"/>
        <v>#REF!</v>
      </c>
      <c r="BP781" s="10" t="e">
        <f t="shared" si="386"/>
        <v>#REF!</v>
      </c>
      <c r="BQ781" s="10" t="e">
        <f t="shared" si="387"/>
        <v>#REF!</v>
      </c>
      <c r="BR781" s="10" t="e">
        <f t="shared" si="388"/>
        <v>#REF!</v>
      </c>
      <c r="BS781" s="10" t="e">
        <f t="shared" si="389"/>
        <v>#REF!</v>
      </c>
      <c r="BT781" s="10" t="e">
        <f>IF(OR(BW781=7,AQ781=6),0,AO781&amp;IF(#REF!="SI",1,IF(#REF!="NO",2,IF(#REF!="VIH + PREVIO",3,0))))</f>
        <v>#REF!</v>
      </c>
      <c r="BU781" s="10" t="e">
        <f>IF(OR(BW781=7,AQ781=6),0,IF(#REF!="-",1,0))</f>
        <v>#REF!</v>
      </c>
      <c r="BV781" s="10" t="e">
        <f t="shared" si="390"/>
        <v>#REF!</v>
      </c>
      <c r="BW7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1" s="10" t="e">
        <f t="shared" si="391"/>
        <v>#REF!</v>
      </c>
      <c r="BY781" s="10" t="e">
        <f t="shared" si="393"/>
        <v>#REF!</v>
      </c>
      <c r="BZ781" s="10" t="e">
        <f t="shared" si="392"/>
        <v>#REF!</v>
      </c>
      <c r="CA781" s="10"/>
    </row>
    <row r="782" spans="1:79" s="3" customFormat="1" ht="23.25" customHeight="1" x14ac:dyDescent="0.3">
      <c r="A782" s="7">
        <v>780</v>
      </c>
      <c r="B782" s="43"/>
      <c r="C782" s="44"/>
      <c r="D782" s="45"/>
      <c r="E782" s="46"/>
      <c r="F782" s="46"/>
      <c r="G782" s="46"/>
      <c r="H782" s="50"/>
      <c r="I782" s="51"/>
      <c r="J782" s="52"/>
      <c r="K782" s="51"/>
      <c r="L782" s="53"/>
      <c r="M782" s="54"/>
      <c r="N782" s="43"/>
      <c r="O782" s="55"/>
      <c r="P782" s="46"/>
      <c r="Q782" s="46"/>
      <c r="R782" s="46"/>
      <c r="S782" s="43"/>
      <c r="T782" s="56"/>
      <c r="U782" s="46"/>
      <c r="V782" s="57"/>
      <c r="W782" s="58"/>
      <c r="X782" s="57"/>
      <c r="Y782" s="46"/>
      <c r="Z782" s="57"/>
      <c r="AA782" s="59"/>
      <c r="AB782" s="60"/>
      <c r="AC782" s="2"/>
      <c r="AD782" s="2"/>
      <c r="AE782" s="2"/>
      <c r="AJ782" s="11">
        <f t="shared" si="376"/>
        <v>13</v>
      </c>
      <c r="AK782" s="11">
        <f t="shared" si="366"/>
        <v>0</v>
      </c>
      <c r="AL782" s="11">
        <f t="shared" si="367"/>
        <v>0</v>
      </c>
      <c r="AM782" s="11">
        <f t="shared" si="368"/>
        <v>0</v>
      </c>
      <c r="AN782" s="11">
        <f t="shared" si="369"/>
        <v>0</v>
      </c>
      <c r="AO782" s="4" t="e">
        <f>IF(#REF!="I",1,IF(#REF!="II",2,IF(#REF!="III",3,IF(#REF!="IV",4))))</f>
        <v>#REF!</v>
      </c>
      <c r="AP782" s="11" t="e">
        <f>IF(#REF!="PULMONAR",1,IF(AND(#REF!="EXTRAPULMONAR",#REF!&lt;&gt;"MENINGEA"),2,IF(AND(#REF!="EXTRAPULMONAR",#REF!="MENINGEA"),3,)))</f>
        <v>#REF!</v>
      </c>
      <c r="AQ7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2" s="4">
        <f t="shared" si="370"/>
        <v>0</v>
      </c>
      <c r="AS782" s="10">
        <f t="shared" si="371"/>
        <v>0</v>
      </c>
      <c r="AT782" s="10">
        <f t="shared" si="372"/>
        <v>0</v>
      </c>
      <c r="AU782" s="10" t="str">
        <f t="shared" si="373"/>
        <v>0</v>
      </c>
      <c r="AV782" s="11" t="e">
        <f t="shared" si="374"/>
        <v>#N/A</v>
      </c>
      <c r="AW782" s="4" t="e">
        <f t="shared" si="375"/>
        <v>#N/A</v>
      </c>
      <c r="AX782" s="10" t="e">
        <f t="shared" si="364"/>
        <v>#N/A</v>
      </c>
      <c r="AY782" s="10" t="e">
        <f t="shared" si="365"/>
        <v>#N/A</v>
      </c>
      <c r="AZ782" s="10" t="e">
        <f t="shared" si="377"/>
        <v>#REF!</v>
      </c>
      <c r="BA782" s="12" t="e">
        <f>IF(BW782=7,0,AJ782&amp;IF(#REF!="SI",1,IF(#REF!="NO",2,IF(#REF!="VIH + PREVIO",3,0))))</f>
        <v>#REF!</v>
      </c>
      <c r="BB782" s="13" t="e">
        <f>IF(AND(#REF!="POSITIVO",#REF!="POSITIVO"),1,IF(#REF!="NEGATIVO",2,IF(#REF!="VIH + PREVIO",3,0)))</f>
        <v>#REF!</v>
      </c>
      <c r="BC782" s="10" t="e">
        <f>IF(#REF!="SI",1,IF(#REF!="NO",2,0))</f>
        <v>#REF!</v>
      </c>
      <c r="BD782" s="10" t="e">
        <f>IF(#REF!="SI",1,IF(#REF!="NO",2,0))</f>
        <v>#REF!</v>
      </c>
      <c r="BE782" s="10" t="e">
        <f>IF(OR(#REF!="VIH + PREVIO",#REF!="VIH + PREVIO",#REF!="VIH + PREVIO"),1,0)</f>
        <v>#REF!</v>
      </c>
      <c r="BF782" s="13" t="e">
        <f>IF(OR(#REF!="POSITIVO",#REF!="NEGATIVO"),1,IF(#REF!="PACIENTE NO ACEPTA",2,IF(#REF!="VIH + PREVIO",3,0)))</f>
        <v>#REF!</v>
      </c>
      <c r="BG782" s="10" t="e">
        <f t="shared" si="378"/>
        <v>#REF!</v>
      </c>
      <c r="BH782" s="10" t="e">
        <f t="shared" si="379"/>
        <v>#REF!</v>
      </c>
      <c r="BI782" s="10" t="e">
        <f t="shared" si="380"/>
        <v>#REF!</v>
      </c>
      <c r="BJ782" s="10" t="e">
        <f t="shared" si="381"/>
        <v>#REF!</v>
      </c>
      <c r="BK782" s="10" t="e">
        <f t="shared" si="382"/>
        <v>#REF!</v>
      </c>
      <c r="BL782" s="10" t="e">
        <f t="shared" si="383"/>
        <v>#REF!</v>
      </c>
      <c r="BM782" s="10" t="e">
        <f>IF(OR(BW782=7,AQ782=6),0,IF(#REF!="I",1,IF(#REF!="II",2,IF(#REF!="III",3,IF(#REF!="IV",4))))&amp;AP782&amp;AQ782&amp;AR782&amp;AS782&amp;AT782&amp;AU782&amp;AX782)</f>
        <v>#REF!</v>
      </c>
      <c r="BN782" s="10" t="e">
        <f t="shared" si="384"/>
        <v>#REF!</v>
      </c>
      <c r="BO782" s="10" t="e">
        <f t="shared" si="385"/>
        <v>#REF!</v>
      </c>
      <c r="BP782" s="10" t="e">
        <f t="shared" si="386"/>
        <v>#REF!</v>
      </c>
      <c r="BQ782" s="10" t="e">
        <f t="shared" si="387"/>
        <v>#REF!</v>
      </c>
      <c r="BR782" s="10" t="e">
        <f t="shared" si="388"/>
        <v>#REF!</v>
      </c>
      <c r="BS782" s="10" t="e">
        <f t="shared" si="389"/>
        <v>#REF!</v>
      </c>
      <c r="BT782" s="10" t="e">
        <f>IF(OR(BW782=7,AQ782=6),0,AO782&amp;IF(#REF!="SI",1,IF(#REF!="NO",2,IF(#REF!="VIH + PREVIO",3,0))))</f>
        <v>#REF!</v>
      </c>
      <c r="BU782" s="10" t="e">
        <f>IF(OR(BW782=7,AQ782=6),0,IF(#REF!="-",1,0))</f>
        <v>#REF!</v>
      </c>
      <c r="BV782" s="10" t="e">
        <f t="shared" si="390"/>
        <v>#REF!</v>
      </c>
      <c r="BW7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2" s="10" t="e">
        <f t="shared" si="391"/>
        <v>#REF!</v>
      </c>
      <c r="BY782" s="10" t="e">
        <f t="shared" si="393"/>
        <v>#REF!</v>
      </c>
      <c r="BZ782" s="10" t="e">
        <f t="shared" si="392"/>
        <v>#REF!</v>
      </c>
      <c r="CA782" s="10"/>
    </row>
    <row r="783" spans="1:79" s="3" customFormat="1" ht="23.25" customHeight="1" x14ac:dyDescent="0.3">
      <c r="A783" s="7">
        <v>781</v>
      </c>
      <c r="B783" s="43"/>
      <c r="C783" s="44"/>
      <c r="D783" s="45"/>
      <c r="E783" s="46"/>
      <c r="F783" s="46"/>
      <c r="G783" s="46"/>
      <c r="H783" s="50"/>
      <c r="I783" s="51"/>
      <c r="J783" s="52"/>
      <c r="K783" s="51"/>
      <c r="L783" s="53"/>
      <c r="M783" s="54"/>
      <c r="N783" s="43"/>
      <c r="O783" s="55"/>
      <c r="P783" s="46"/>
      <c r="Q783" s="46"/>
      <c r="R783" s="46"/>
      <c r="S783" s="43"/>
      <c r="T783" s="56"/>
      <c r="U783" s="46"/>
      <c r="V783" s="57"/>
      <c r="W783" s="58"/>
      <c r="X783" s="57"/>
      <c r="Y783" s="46"/>
      <c r="Z783" s="57"/>
      <c r="AA783" s="59"/>
      <c r="AB783" s="60"/>
      <c r="AC783" s="2"/>
      <c r="AD783" s="2"/>
      <c r="AE783" s="2"/>
      <c r="AJ783" s="11">
        <f t="shared" si="376"/>
        <v>13</v>
      </c>
      <c r="AK783" s="11">
        <f t="shared" si="366"/>
        <v>0</v>
      </c>
      <c r="AL783" s="11">
        <f t="shared" si="367"/>
        <v>0</v>
      </c>
      <c r="AM783" s="11">
        <f t="shared" si="368"/>
        <v>0</v>
      </c>
      <c r="AN783" s="11">
        <f t="shared" si="369"/>
        <v>0</v>
      </c>
      <c r="AO783" s="4" t="e">
        <f>IF(#REF!="I",1,IF(#REF!="II",2,IF(#REF!="III",3,IF(#REF!="IV",4))))</f>
        <v>#REF!</v>
      </c>
      <c r="AP783" s="11" t="e">
        <f>IF(#REF!="PULMONAR",1,IF(AND(#REF!="EXTRAPULMONAR",#REF!&lt;&gt;"MENINGEA"),2,IF(AND(#REF!="EXTRAPULMONAR",#REF!="MENINGEA"),3,)))</f>
        <v>#REF!</v>
      </c>
      <c r="AQ7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3" s="4">
        <f t="shared" si="370"/>
        <v>0</v>
      </c>
      <c r="AS783" s="10">
        <f t="shared" si="371"/>
        <v>0</v>
      </c>
      <c r="AT783" s="10">
        <f t="shared" si="372"/>
        <v>0</v>
      </c>
      <c r="AU783" s="10" t="str">
        <f t="shared" si="373"/>
        <v>0</v>
      </c>
      <c r="AV783" s="11" t="e">
        <f t="shared" si="374"/>
        <v>#N/A</v>
      </c>
      <c r="AW783" s="4" t="e">
        <f t="shared" si="375"/>
        <v>#N/A</v>
      </c>
      <c r="AX783" s="10" t="e">
        <f t="shared" si="364"/>
        <v>#N/A</v>
      </c>
      <c r="AY783" s="10" t="e">
        <f t="shared" si="365"/>
        <v>#N/A</v>
      </c>
      <c r="AZ783" s="10" t="e">
        <f t="shared" si="377"/>
        <v>#REF!</v>
      </c>
      <c r="BA783" s="12" t="e">
        <f>IF(BW783=7,0,AJ783&amp;IF(#REF!="SI",1,IF(#REF!="NO",2,IF(#REF!="VIH + PREVIO",3,0))))</f>
        <v>#REF!</v>
      </c>
      <c r="BB783" s="13" t="e">
        <f>IF(AND(#REF!="POSITIVO",#REF!="POSITIVO"),1,IF(#REF!="NEGATIVO",2,IF(#REF!="VIH + PREVIO",3,0)))</f>
        <v>#REF!</v>
      </c>
      <c r="BC783" s="10" t="e">
        <f>IF(#REF!="SI",1,IF(#REF!="NO",2,0))</f>
        <v>#REF!</v>
      </c>
      <c r="BD783" s="10" t="e">
        <f>IF(#REF!="SI",1,IF(#REF!="NO",2,0))</f>
        <v>#REF!</v>
      </c>
      <c r="BE783" s="10" t="e">
        <f>IF(OR(#REF!="VIH + PREVIO",#REF!="VIH + PREVIO",#REF!="VIH + PREVIO"),1,0)</f>
        <v>#REF!</v>
      </c>
      <c r="BF783" s="13" t="e">
        <f>IF(OR(#REF!="POSITIVO",#REF!="NEGATIVO"),1,IF(#REF!="PACIENTE NO ACEPTA",2,IF(#REF!="VIH + PREVIO",3,0)))</f>
        <v>#REF!</v>
      </c>
      <c r="BG783" s="10" t="e">
        <f t="shared" si="378"/>
        <v>#REF!</v>
      </c>
      <c r="BH783" s="10" t="e">
        <f t="shared" si="379"/>
        <v>#REF!</v>
      </c>
      <c r="BI783" s="10" t="e">
        <f t="shared" si="380"/>
        <v>#REF!</v>
      </c>
      <c r="BJ783" s="10" t="e">
        <f t="shared" si="381"/>
        <v>#REF!</v>
      </c>
      <c r="BK783" s="10" t="e">
        <f t="shared" si="382"/>
        <v>#REF!</v>
      </c>
      <c r="BL783" s="10" t="e">
        <f t="shared" si="383"/>
        <v>#REF!</v>
      </c>
      <c r="BM783" s="10" t="e">
        <f>IF(OR(BW783=7,AQ783=6),0,IF(#REF!="I",1,IF(#REF!="II",2,IF(#REF!="III",3,IF(#REF!="IV",4))))&amp;AP783&amp;AQ783&amp;AR783&amp;AS783&amp;AT783&amp;AU783&amp;AX783)</f>
        <v>#REF!</v>
      </c>
      <c r="BN783" s="10" t="e">
        <f t="shared" si="384"/>
        <v>#REF!</v>
      </c>
      <c r="BO783" s="10" t="e">
        <f t="shared" si="385"/>
        <v>#REF!</v>
      </c>
      <c r="BP783" s="10" t="e">
        <f t="shared" si="386"/>
        <v>#REF!</v>
      </c>
      <c r="BQ783" s="10" t="e">
        <f t="shared" si="387"/>
        <v>#REF!</v>
      </c>
      <c r="BR783" s="10" t="e">
        <f t="shared" si="388"/>
        <v>#REF!</v>
      </c>
      <c r="BS783" s="10" t="e">
        <f t="shared" si="389"/>
        <v>#REF!</v>
      </c>
      <c r="BT783" s="10" t="e">
        <f>IF(OR(BW783=7,AQ783=6),0,AO783&amp;IF(#REF!="SI",1,IF(#REF!="NO",2,IF(#REF!="VIH + PREVIO",3,0))))</f>
        <v>#REF!</v>
      </c>
      <c r="BU783" s="10" t="e">
        <f>IF(OR(BW783=7,AQ783=6),0,IF(#REF!="-",1,0))</f>
        <v>#REF!</v>
      </c>
      <c r="BV783" s="10" t="e">
        <f t="shared" si="390"/>
        <v>#REF!</v>
      </c>
      <c r="BW7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3" s="10" t="e">
        <f t="shared" si="391"/>
        <v>#REF!</v>
      </c>
      <c r="BY783" s="10" t="e">
        <f t="shared" si="393"/>
        <v>#REF!</v>
      </c>
      <c r="BZ783" s="10" t="e">
        <f t="shared" si="392"/>
        <v>#REF!</v>
      </c>
      <c r="CA783" s="10"/>
    </row>
    <row r="784" spans="1:79" s="3" customFormat="1" ht="23.25" customHeight="1" x14ac:dyDescent="0.3">
      <c r="A784" s="7">
        <v>782</v>
      </c>
      <c r="B784" s="43"/>
      <c r="C784" s="44"/>
      <c r="D784" s="45"/>
      <c r="E784" s="46"/>
      <c r="F784" s="46"/>
      <c r="G784" s="46"/>
      <c r="H784" s="50"/>
      <c r="I784" s="51"/>
      <c r="J784" s="52"/>
      <c r="K784" s="51"/>
      <c r="L784" s="53"/>
      <c r="M784" s="54"/>
      <c r="N784" s="43"/>
      <c r="O784" s="55"/>
      <c r="P784" s="46"/>
      <c r="Q784" s="46"/>
      <c r="R784" s="46"/>
      <c r="S784" s="43"/>
      <c r="T784" s="56"/>
      <c r="U784" s="46"/>
      <c r="V784" s="57"/>
      <c r="W784" s="58"/>
      <c r="X784" s="57"/>
      <c r="Y784" s="46"/>
      <c r="Z784" s="57"/>
      <c r="AA784" s="59"/>
      <c r="AB784" s="60"/>
      <c r="AC784" s="2"/>
      <c r="AD784" s="2"/>
      <c r="AE784" s="2"/>
      <c r="AJ784" s="11">
        <f t="shared" si="376"/>
        <v>13</v>
      </c>
      <c r="AK784" s="11">
        <f t="shared" si="366"/>
        <v>0</v>
      </c>
      <c r="AL784" s="11">
        <f t="shared" si="367"/>
        <v>0</v>
      </c>
      <c r="AM784" s="11">
        <f t="shared" si="368"/>
        <v>0</v>
      </c>
      <c r="AN784" s="11">
        <f t="shared" si="369"/>
        <v>0</v>
      </c>
      <c r="AO784" s="4" t="e">
        <f>IF(#REF!="I",1,IF(#REF!="II",2,IF(#REF!="III",3,IF(#REF!="IV",4))))</f>
        <v>#REF!</v>
      </c>
      <c r="AP784" s="11" t="e">
        <f>IF(#REF!="PULMONAR",1,IF(AND(#REF!="EXTRAPULMONAR",#REF!&lt;&gt;"MENINGEA"),2,IF(AND(#REF!="EXTRAPULMONAR",#REF!="MENINGEA"),3,)))</f>
        <v>#REF!</v>
      </c>
      <c r="AQ7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4" s="4">
        <f t="shared" si="370"/>
        <v>0</v>
      </c>
      <c r="AS784" s="10">
        <f t="shared" si="371"/>
        <v>0</v>
      </c>
      <c r="AT784" s="10">
        <f t="shared" si="372"/>
        <v>0</v>
      </c>
      <c r="AU784" s="10" t="str">
        <f t="shared" si="373"/>
        <v>0</v>
      </c>
      <c r="AV784" s="11" t="e">
        <f t="shared" si="374"/>
        <v>#N/A</v>
      </c>
      <c r="AW784" s="4" t="e">
        <f t="shared" si="375"/>
        <v>#N/A</v>
      </c>
      <c r="AX784" s="10" t="e">
        <f t="shared" si="364"/>
        <v>#N/A</v>
      </c>
      <c r="AY784" s="10" t="e">
        <f t="shared" si="365"/>
        <v>#N/A</v>
      </c>
      <c r="AZ784" s="10" t="e">
        <f t="shared" si="377"/>
        <v>#REF!</v>
      </c>
      <c r="BA784" s="12" t="e">
        <f>IF(BW784=7,0,AJ784&amp;IF(#REF!="SI",1,IF(#REF!="NO",2,IF(#REF!="VIH + PREVIO",3,0))))</f>
        <v>#REF!</v>
      </c>
      <c r="BB784" s="13" t="e">
        <f>IF(AND(#REF!="POSITIVO",#REF!="POSITIVO"),1,IF(#REF!="NEGATIVO",2,IF(#REF!="VIH + PREVIO",3,0)))</f>
        <v>#REF!</v>
      </c>
      <c r="BC784" s="10" t="e">
        <f>IF(#REF!="SI",1,IF(#REF!="NO",2,0))</f>
        <v>#REF!</v>
      </c>
      <c r="BD784" s="10" t="e">
        <f>IF(#REF!="SI",1,IF(#REF!="NO",2,0))</f>
        <v>#REF!</v>
      </c>
      <c r="BE784" s="10" t="e">
        <f>IF(OR(#REF!="VIH + PREVIO",#REF!="VIH + PREVIO",#REF!="VIH + PREVIO"),1,0)</f>
        <v>#REF!</v>
      </c>
      <c r="BF784" s="13" t="e">
        <f>IF(OR(#REF!="POSITIVO",#REF!="NEGATIVO"),1,IF(#REF!="PACIENTE NO ACEPTA",2,IF(#REF!="VIH + PREVIO",3,0)))</f>
        <v>#REF!</v>
      </c>
      <c r="BG784" s="10" t="e">
        <f t="shared" si="378"/>
        <v>#REF!</v>
      </c>
      <c r="BH784" s="10" t="e">
        <f t="shared" si="379"/>
        <v>#REF!</v>
      </c>
      <c r="BI784" s="10" t="e">
        <f t="shared" si="380"/>
        <v>#REF!</v>
      </c>
      <c r="BJ784" s="10" t="e">
        <f t="shared" si="381"/>
        <v>#REF!</v>
      </c>
      <c r="BK784" s="10" t="e">
        <f t="shared" si="382"/>
        <v>#REF!</v>
      </c>
      <c r="BL784" s="10" t="e">
        <f t="shared" si="383"/>
        <v>#REF!</v>
      </c>
      <c r="BM784" s="10" t="e">
        <f>IF(OR(BW784=7,AQ784=6),0,IF(#REF!="I",1,IF(#REF!="II",2,IF(#REF!="III",3,IF(#REF!="IV",4))))&amp;AP784&amp;AQ784&amp;AR784&amp;AS784&amp;AT784&amp;AU784&amp;AX784)</f>
        <v>#REF!</v>
      </c>
      <c r="BN784" s="10" t="e">
        <f t="shared" si="384"/>
        <v>#REF!</v>
      </c>
      <c r="BO784" s="10" t="e">
        <f t="shared" si="385"/>
        <v>#REF!</v>
      </c>
      <c r="BP784" s="10" t="e">
        <f t="shared" si="386"/>
        <v>#REF!</v>
      </c>
      <c r="BQ784" s="10" t="e">
        <f t="shared" si="387"/>
        <v>#REF!</v>
      </c>
      <c r="BR784" s="10" t="e">
        <f t="shared" si="388"/>
        <v>#REF!</v>
      </c>
      <c r="BS784" s="10" t="e">
        <f t="shared" si="389"/>
        <v>#REF!</v>
      </c>
      <c r="BT784" s="10" t="e">
        <f>IF(OR(BW784=7,AQ784=6),0,AO784&amp;IF(#REF!="SI",1,IF(#REF!="NO",2,IF(#REF!="VIH + PREVIO",3,0))))</f>
        <v>#REF!</v>
      </c>
      <c r="BU784" s="10" t="e">
        <f>IF(OR(BW784=7,AQ784=6),0,IF(#REF!="-",1,0))</f>
        <v>#REF!</v>
      </c>
      <c r="BV784" s="10" t="e">
        <f t="shared" si="390"/>
        <v>#REF!</v>
      </c>
      <c r="BW7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4" s="10" t="e">
        <f t="shared" si="391"/>
        <v>#REF!</v>
      </c>
      <c r="BY784" s="10" t="e">
        <f t="shared" si="393"/>
        <v>#REF!</v>
      </c>
      <c r="BZ784" s="10" t="e">
        <f t="shared" si="392"/>
        <v>#REF!</v>
      </c>
      <c r="CA784" s="10"/>
    </row>
    <row r="785" spans="1:79" s="3" customFormat="1" ht="23.25" customHeight="1" x14ac:dyDescent="0.3">
      <c r="A785" s="7">
        <v>783</v>
      </c>
      <c r="B785" s="43"/>
      <c r="C785" s="44"/>
      <c r="D785" s="45"/>
      <c r="E785" s="46"/>
      <c r="F785" s="46"/>
      <c r="G785" s="46"/>
      <c r="H785" s="50"/>
      <c r="I785" s="51"/>
      <c r="J785" s="52"/>
      <c r="K785" s="51"/>
      <c r="L785" s="53"/>
      <c r="M785" s="54"/>
      <c r="N785" s="43"/>
      <c r="O785" s="55"/>
      <c r="P785" s="46"/>
      <c r="Q785" s="46"/>
      <c r="R785" s="46"/>
      <c r="S785" s="43"/>
      <c r="T785" s="56"/>
      <c r="U785" s="46"/>
      <c r="V785" s="57"/>
      <c r="W785" s="58"/>
      <c r="X785" s="57"/>
      <c r="Y785" s="46"/>
      <c r="Z785" s="57"/>
      <c r="AA785" s="59"/>
      <c r="AB785" s="60"/>
      <c r="AC785" s="2"/>
      <c r="AD785" s="2"/>
      <c r="AE785" s="2"/>
      <c r="AJ785" s="11">
        <f t="shared" si="376"/>
        <v>13</v>
      </c>
      <c r="AK785" s="11">
        <f t="shared" si="366"/>
        <v>0</v>
      </c>
      <c r="AL785" s="11">
        <f t="shared" si="367"/>
        <v>0</v>
      </c>
      <c r="AM785" s="11">
        <f t="shared" si="368"/>
        <v>0</v>
      </c>
      <c r="AN785" s="11">
        <f t="shared" si="369"/>
        <v>0</v>
      </c>
      <c r="AO785" s="4" t="e">
        <f>IF(#REF!="I",1,IF(#REF!="II",2,IF(#REF!="III",3,IF(#REF!="IV",4))))</f>
        <v>#REF!</v>
      </c>
      <c r="AP785" s="11" t="e">
        <f>IF(#REF!="PULMONAR",1,IF(AND(#REF!="EXTRAPULMONAR",#REF!&lt;&gt;"MENINGEA"),2,IF(AND(#REF!="EXTRAPULMONAR",#REF!="MENINGEA"),3,)))</f>
        <v>#REF!</v>
      </c>
      <c r="AQ7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5" s="4">
        <f t="shared" si="370"/>
        <v>0</v>
      </c>
      <c r="AS785" s="10">
        <f t="shared" si="371"/>
        <v>0</v>
      </c>
      <c r="AT785" s="10">
        <f t="shared" si="372"/>
        <v>0</v>
      </c>
      <c r="AU785" s="10" t="str">
        <f t="shared" si="373"/>
        <v>0</v>
      </c>
      <c r="AV785" s="11" t="e">
        <f t="shared" si="374"/>
        <v>#N/A</v>
      </c>
      <c r="AW785" s="4" t="e">
        <f t="shared" si="375"/>
        <v>#N/A</v>
      </c>
      <c r="AX785" s="10" t="e">
        <f t="shared" si="364"/>
        <v>#N/A</v>
      </c>
      <c r="AY785" s="10" t="e">
        <f t="shared" si="365"/>
        <v>#N/A</v>
      </c>
      <c r="AZ785" s="10" t="e">
        <f t="shared" si="377"/>
        <v>#REF!</v>
      </c>
      <c r="BA785" s="12" t="e">
        <f>IF(BW785=7,0,AJ785&amp;IF(#REF!="SI",1,IF(#REF!="NO",2,IF(#REF!="VIH + PREVIO",3,0))))</f>
        <v>#REF!</v>
      </c>
      <c r="BB785" s="13" t="e">
        <f>IF(AND(#REF!="POSITIVO",#REF!="POSITIVO"),1,IF(#REF!="NEGATIVO",2,IF(#REF!="VIH + PREVIO",3,0)))</f>
        <v>#REF!</v>
      </c>
      <c r="BC785" s="10" t="e">
        <f>IF(#REF!="SI",1,IF(#REF!="NO",2,0))</f>
        <v>#REF!</v>
      </c>
      <c r="BD785" s="10" t="e">
        <f>IF(#REF!="SI",1,IF(#REF!="NO",2,0))</f>
        <v>#REF!</v>
      </c>
      <c r="BE785" s="10" t="e">
        <f>IF(OR(#REF!="VIH + PREVIO",#REF!="VIH + PREVIO",#REF!="VIH + PREVIO"),1,0)</f>
        <v>#REF!</v>
      </c>
      <c r="BF785" s="13" t="e">
        <f>IF(OR(#REF!="POSITIVO",#REF!="NEGATIVO"),1,IF(#REF!="PACIENTE NO ACEPTA",2,IF(#REF!="VIH + PREVIO",3,0)))</f>
        <v>#REF!</v>
      </c>
      <c r="BG785" s="10" t="e">
        <f t="shared" si="378"/>
        <v>#REF!</v>
      </c>
      <c r="BH785" s="10" t="e">
        <f t="shared" si="379"/>
        <v>#REF!</v>
      </c>
      <c r="BI785" s="10" t="e">
        <f t="shared" si="380"/>
        <v>#REF!</v>
      </c>
      <c r="BJ785" s="10" t="e">
        <f t="shared" si="381"/>
        <v>#REF!</v>
      </c>
      <c r="BK785" s="10" t="e">
        <f t="shared" si="382"/>
        <v>#REF!</v>
      </c>
      <c r="BL785" s="10" t="e">
        <f t="shared" si="383"/>
        <v>#REF!</v>
      </c>
      <c r="BM785" s="10" t="e">
        <f>IF(OR(BW785=7,AQ785=6),0,IF(#REF!="I",1,IF(#REF!="II",2,IF(#REF!="III",3,IF(#REF!="IV",4))))&amp;AP785&amp;AQ785&amp;AR785&amp;AS785&amp;AT785&amp;AU785&amp;AX785)</f>
        <v>#REF!</v>
      </c>
      <c r="BN785" s="10" t="e">
        <f t="shared" si="384"/>
        <v>#REF!</v>
      </c>
      <c r="BO785" s="10" t="e">
        <f t="shared" si="385"/>
        <v>#REF!</v>
      </c>
      <c r="BP785" s="10" t="e">
        <f t="shared" si="386"/>
        <v>#REF!</v>
      </c>
      <c r="BQ785" s="10" t="e">
        <f t="shared" si="387"/>
        <v>#REF!</v>
      </c>
      <c r="BR785" s="10" t="e">
        <f t="shared" si="388"/>
        <v>#REF!</v>
      </c>
      <c r="BS785" s="10" t="e">
        <f t="shared" si="389"/>
        <v>#REF!</v>
      </c>
      <c r="BT785" s="10" t="e">
        <f>IF(OR(BW785=7,AQ785=6),0,AO785&amp;IF(#REF!="SI",1,IF(#REF!="NO",2,IF(#REF!="VIH + PREVIO",3,0))))</f>
        <v>#REF!</v>
      </c>
      <c r="BU785" s="10" t="e">
        <f>IF(OR(BW785=7,AQ785=6),0,IF(#REF!="-",1,0))</f>
        <v>#REF!</v>
      </c>
      <c r="BV785" s="10" t="e">
        <f t="shared" si="390"/>
        <v>#REF!</v>
      </c>
      <c r="BW7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5" s="10" t="e">
        <f t="shared" si="391"/>
        <v>#REF!</v>
      </c>
      <c r="BY785" s="10" t="e">
        <f t="shared" si="393"/>
        <v>#REF!</v>
      </c>
      <c r="BZ785" s="10" t="e">
        <f t="shared" si="392"/>
        <v>#REF!</v>
      </c>
      <c r="CA785" s="10"/>
    </row>
    <row r="786" spans="1:79" s="3" customFormat="1" ht="23.25" customHeight="1" x14ac:dyDescent="0.3">
      <c r="A786" s="7">
        <v>784</v>
      </c>
      <c r="B786" s="43"/>
      <c r="C786" s="44"/>
      <c r="D786" s="45"/>
      <c r="E786" s="46"/>
      <c r="F786" s="46"/>
      <c r="G786" s="46"/>
      <c r="H786" s="50"/>
      <c r="I786" s="51"/>
      <c r="J786" s="52"/>
      <c r="K786" s="51"/>
      <c r="L786" s="53"/>
      <c r="M786" s="54"/>
      <c r="N786" s="43"/>
      <c r="O786" s="55"/>
      <c r="P786" s="46"/>
      <c r="Q786" s="46"/>
      <c r="R786" s="46"/>
      <c r="S786" s="43"/>
      <c r="T786" s="56"/>
      <c r="U786" s="46"/>
      <c r="V786" s="57"/>
      <c r="W786" s="58"/>
      <c r="X786" s="57"/>
      <c r="Y786" s="46"/>
      <c r="Z786" s="57"/>
      <c r="AA786" s="59"/>
      <c r="AB786" s="60"/>
      <c r="AC786" s="2"/>
      <c r="AD786" s="2"/>
      <c r="AE786" s="2"/>
      <c r="AJ786" s="11">
        <f t="shared" si="376"/>
        <v>13</v>
      </c>
      <c r="AK786" s="11">
        <f t="shared" si="366"/>
        <v>0</v>
      </c>
      <c r="AL786" s="11">
        <f t="shared" si="367"/>
        <v>0</v>
      </c>
      <c r="AM786" s="11">
        <f t="shared" si="368"/>
        <v>0</v>
      </c>
      <c r="AN786" s="11">
        <f t="shared" si="369"/>
        <v>0</v>
      </c>
      <c r="AO786" s="4" t="e">
        <f>IF(#REF!="I",1,IF(#REF!="II",2,IF(#REF!="III",3,IF(#REF!="IV",4))))</f>
        <v>#REF!</v>
      </c>
      <c r="AP786" s="11" t="e">
        <f>IF(#REF!="PULMONAR",1,IF(AND(#REF!="EXTRAPULMONAR",#REF!&lt;&gt;"MENINGEA"),2,IF(AND(#REF!="EXTRAPULMONAR",#REF!="MENINGEA"),3,)))</f>
        <v>#REF!</v>
      </c>
      <c r="AQ7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6" s="4">
        <f t="shared" si="370"/>
        <v>0</v>
      </c>
      <c r="AS786" s="10">
        <f t="shared" si="371"/>
        <v>0</v>
      </c>
      <c r="AT786" s="10">
        <f t="shared" si="372"/>
        <v>0</v>
      </c>
      <c r="AU786" s="10" t="str">
        <f t="shared" si="373"/>
        <v>0</v>
      </c>
      <c r="AV786" s="11" t="e">
        <f t="shared" si="374"/>
        <v>#N/A</v>
      </c>
      <c r="AW786" s="4" t="e">
        <f t="shared" si="375"/>
        <v>#N/A</v>
      </c>
      <c r="AX786" s="10" t="e">
        <f t="shared" si="364"/>
        <v>#N/A</v>
      </c>
      <c r="AY786" s="10" t="e">
        <f t="shared" si="365"/>
        <v>#N/A</v>
      </c>
      <c r="AZ786" s="10" t="e">
        <f t="shared" si="377"/>
        <v>#REF!</v>
      </c>
      <c r="BA786" s="12" t="e">
        <f>IF(BW786=7,0,AJ786&amp;IF(#REF!="SI",1,IF(#REF!="NO",2,IF(#REF!="VIH + PREVIO",3,0))))</f>
        <v>#REF!</v>
      </c>
      <c r="BB786" s="13" t="e">
        <f>IF(AND(#REF!="POSITIVO",#REF!="POSITIVO"),1,IF(#REF!="NEGATIVO",2,IF(#REF!="VIH + PREVIO",3,0)))</f>
        <v>#REF!</v>
      </c>
      <c r="BC786" s="10" t="e">
        <f>IF(#REF!="SI",1,IF(#REF!="NO",2,0))</f>
        <v>#REF!</v>
      </c>
      <c r="BD786" s="10" t="e">
        <f>IF(#REF!="SI",1,IF(#REF!="NO",2,0))</f>
        <v>#REF!</v>
      </c>
      <c r="BE786" s="10" t="e">
        <f>IF(OR(#REF!="VIH + PREVIO",#REF!="VIH + PREVIO",#REF!="VIH + PREVIO"),1,0)</f>
        <v>#REF!</v>
      </c>
      <c r="BF786" s="13" t="e">
        <f>IF(OR(#REF!="POSITIVO",#REF!="NEGATIVO"),1,IF(#REF!="PACIENTE NO ACEPTA",2,IF(#REF!="VIH + PREVIO",3,0)))</f>
        <v>#REF!</v>
      </c>
      <c r="BG786" s="10" t="e">
        <f t="shared" si="378"/>
        <v>#REF!</v>
      </c>
      <c r="BH786" s="10" t="e">
        <f t="shared" si="379"/>
        <v>#REF!</v>
      </c>
      <c r="BI786" s="10" t="e">
        <f t="shared" si="380"/>
        <v>#REF!</v>
      </c>
      <c r="BJ786" s="10" t="e">
        <f t="shared" si="381"/>
        <v>#REF!</v>
      </c>
      <c r="BK786" s="10" t="e">
        <f t="shared" si="382"/>
        <v>#REF!</v>
      </c>
      <c r="BL786" s="10" t="e">
        <f t="shared" si="383"/>
        <v>#REF!</v>
      </c>
      <c r="BM786" s="10" t="e">
        <f>IF(OR(BW786=7,AQ786=6),0,IF(#REF!="I",1,IF(#REF!="II",2,IF(#REF!="III",3,IF(#REF!="IV",4))))&amp;AP786&amp;AQ786&amp;AR786&amp;AS786&amp;AT786&amp;AU786&amp;AX786)</f>
        <v>#REF!</v>
      </c>
      <c r="BN786" s="10" t="e">
        <f t="shared" si="384"/>
        <v>#REF!</v>
      </c>
      <c r="BO786" s="10" t="e">
        <f t="shared" si="385"/>
        <v>#REF!</v>
      </c>
      <c r="BP786" s="10" t="e">
        <f t="shared" si="386"/>
        <v>#REF!</v>
      </c>
      <c r="BQ786" s="10" t="e">
        <f t="shared" si="387"/>
        <v>#REF!</v>
      </c>
      <c r="BR786" s="10" t="e">
        <f t="shared" si="388"/>
        <v>#REF!</v>
      </c>
      <c r="BS786" s="10" t="e">
        <f t="shared" si="389"/>
        <v>#REF!</v>
      </c>
      <c r="BT786" s="10" t="e">
        <f>IF(OR(BW786=7,AQ786=6),0,AO786&amp;IF(#REF!="SI",1,IF(#REF!="NO",2,IF(#REF!="VIH + PREVIO",3,0))))</f>
        <v>#REF!</v>
      </c>
      <c r="BU786" s="10" t="e">
        <f>IF(OR(BW786=7,AQ786=6),0,IF(#REF!="-",1,0))</f>
        <v>#REF!</v>
      </c>
      <c r="BV786" s="10" t="e">
        <f t="shared" si="390"/>
        <v>#REF!</v>
      </c>
      <c r="BW7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6" s="10" t="e">
        <f t="shared" si="391"/>
        <v>#REF!</v>
      </c>
      <c r="BY786" s="10" t="e">
        <f t="shared" si="393"/>
        <v>#REF!</v>
      </c>
      <c r="BZ786" s="10" t="e">
        <f t="shared" si="392"/>
        <v>#REF!</v>
      </c>
      <c r="CA786" s="10"/>
    </row>
    <row r="787" spans="1:79" s="3" customFormat="1" ht="23.25" customHeight="1" x14ac:dyDescent="0.3">
      <c r="A787" s="7">
        <v>785</v>
      </c>
      <c r="B787" s="43"/>
      <c r="C787" s="44"/>
      <c r="D787" s="45"/>
      <c r="E787" s="46"/>
      <c r="F787" s="46"/>
      <c r="G787" s="46"/>
      <c r="H787" s="50"/>
      <c r="I787" s="51"/>
      <c r="J787" s="52"/>
      <c r="K787" s="51"/>
      <c r="L787" s="53"/>
      <c r="M787" s="54"/>
      <c r="N787" s="43"/>
      <c r="O787" s="55"/>
      <c r="P787" s="46"/>
      <c r="Q787" s="46"/>
      <c r="R787" s="46"/>
      <c r="S787" s="43"/>
      <c r="T787" s="56"/>
      <c r="U787" s="46"/>
      <c r="V787" s="57"/>
      <c r="W787" s="58"/>
      <c r="X787" s="57"/>
      <c r="Y787" s="46"/>
      <c r="Z787" s="57"/>
      <c r="AA787" s="59"/>
      <c r="AB787" s="60"/>
      <c r="AC787" s="2"/>
      <c r="AD787" s="2"/>
      <c r="AE787" s="2"/>
      <c r="AJ787" s="11">
        <f t="shared" si="376"/>
        <v>13</v>
      </c>
      <c r="AK787" s="11">
        <f t="shared" si="366"/>
        <v>0</v>
      </c>
      <c r="AL787" s="11">
        <f t="shared" si="367"/>
        <v>0</v>
      </c>
      <c r="AM787" s="11">
        <f t="shared" si="368"/>
        <v>0</v>
      </c>
      <c r="AN787" s="11">
        <f t="shared" si="369"/>
        <v>0</v>
      </c>
      <c r="AO787" s="4" t="e">
        <f>IF(#REF!="I",1,IF(#REF!="II",2,IF(#REF!="III",3,IF(#REF!="IV",4))))</f>
        <v>#REF!</v>
      </c>
      <c r="AP787" s="11" t="e">
        <f>IF(#REF!="PULMONAR",1,IF(AND(#REF!="EXTRAPULMONAR",#REF!&lt;&gt;"MENINGEA"),2,IF(AND(#REF!="EXTRAPULMONAR",#REF!="MENINGEA"),3,)))</f>
        <v>#REF!</v>
      </c>
      <c r="AQ7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7" s="4">
        <f t="shared" si="370"/>
        <v>0</v>
      </c>
      <c r="AS787" s="10">
        <f t="shared" si="371"/>
        <v>0</v>
      </c>
      <c r="AT787" s="10">
        <f t="shared" si="372"/>
        <v>0</v>
      </c>
      <c r="AU787" s="10" t="str">
        <f t="shared" si="373"/>
        <v>0</v>
      </c>
      <c r="AV787" s="11" t="e">
        <f t="shared" si="374"/>
        <v>#N/A</v>
      </c>
      <c r="AW787" s="4" t="e">
        <f t="shared" si="375"/>
        <v>#N/A</v>
      </c>
      <c r="AX787" s="10" t="e">
        <f t="shared" si="364"/>
        <v>#N/A</v>
      </c>
      <c r="AY787" s="10" t="e">
        <f t="shared" si="365"/>
        <v>#N/A</v>
      </c>
      <c r="AZ787" s="10" t="e">
        <f t="shared" si="377"/>
        <v>#REF!</v>
      </c>
      <c r="BA787" s="12" t="e">
        <f>IF(BW787=7,0,AJ787&amp;IF(#REF!="SI",1,IF(#REF!="NO",2,IF(#REF!="VIH + PREVIO",3,0))))</f>
        <v>#REF!</v>
      </c>
      <c r="BB787" s="13" t="e">
        <f>IF(AND(#REF!="POSITIVO",#REF!="POSITIVO"),1,IF(#REF!="NEGATIVO",2,IF(#REF!="VIH + PREVIO",3,0)))</f>
        <v>#REF!</v>
      </c>
      <c r="BC787" s="10" t="e">
        <f>IF(#REF!="SI",1,IF(#REF!="NO",2,0))</f>
        <v>#REF!</v>
      </c>
      <c r="BD787" s="10" t="e">
        <f>IF(#REF!="SI",1,IF(#REF!="NO",2,0))</f>
        <v>#REF!</v>
      </c>
      <c r="BE787" s="10" t="e">
        <f>IF(OR(#REF!="VIH + PREVIO",#REF!="VIH + PREVIO",#REF!="VIH + PREVIO"),1,0)</f>
        <v>#REF!</v>
      </c>
      <c r="BF787" s="13" t="e">
        <f>IF(OR(#REF!="POSITIVO",#REF!="NEGATIVO"),1,IF(#REF!="PACIENTE NO ACEPTA",2,IF(#REF!="VIH + PREVIO",3,0)))</f>
        <v>#REF!</v>
      </c>
      <c r="BG787" s="10" t="e">
        <f t="shared" si="378"/>
        <v>#REF!</v>
      </c>
      <c r="BH787" s="10" t="e">
        <f t="shared" si="379"/>
        <v>#REF!</v>
      </c>
      <c r="BI787" s="10" t="e">
        <f t="shared" si="380"/>
        <v>#REF!</v>
      </c>
      <c r="BJ787" s="10" t="e">
        <f t="shared" si="381"/>
        <v>#REF!</v>
      </c>
      <c r="BK787" s="10" t="e">
        <f t="shared" si="382"/>
        <v>#REF!</v>
      </c>
      <c r="BL787" s="10" t="e">
        <f t="shared" si="383"/>
        <v>#REF!</v>
      </c>
      <c r="BM787" s="10" t="e">
        <f>IF(OR(BW787=7,AQ787=6),0,IF(#REF!="I",1,IF(#REF!="II",2,IF(#REF!="III",3,IF(#REF!="IV",4))))&amp;AP787&amp;AQ787&amp;AR787&amp;AS787&amp;AT787&amp;AU787&amp;AX787)</f>
        <v>#REF!</v>
      </c>
      <c r="BN787" s="10" t="e">
        <f t="shared" si="384"/>
        <v>#REF!</v>
      </c>
      <c r="BO787" s="10" t="e">
        <f t="shared" si="385"/>
        <v>#REF!</v>
      </c>
      <c r="BP787" s="10" t="e">
        <f t="shared" si="386"/>
        <v>#REF!</v>
      </c>
      <c r="BQ787" s="10" t="e">
        <f t="shared" si="387"/>
        <v>#REF!</v>
      </c>
      <c r="BR787" s="10" t="e">
        <f t="shared" si="388"/>
        <v>#REF!</v>
      </c>
      <c r="BS787" s="10" t="e">
        <f t="shared" si="389"/>
        <v>#REF!</v>
      </c>
      <c r="BT787" s="10" t="e">
        <f>IF(OR(BW787=7,AQ787=6),0,AO787&amp;IF(#REF!="SI",1,IF(#REF!="NO",2,IF(#REF!="VIH + PREVIO",3,0))))</f>
        <v>#REF!</v>
      </c>
      <c r="BU787" s="10" t="e">
        <f>IF(OR(BW787=7,AQ787=6),0,IF(#REF!="-",1,0))</f>
        <v>#REF!</v>
      </c>
      <c r="BV787" s="10" t="e">
        <f t="shared" si="390"/>
        <v>#REF!</v>
      </c>
      <c r="BW7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7" s="10" t="e">
        <f t="shared" si="391"/>
        <v>#REF!</v>
      </c>
      <c r="BY787" s="10" t="e">
        <f t="shared" si="393"/>
        <v>#REF!</v>
      </c>
      <c r="BZ787" s="10" t="e">
        <f t="shared" si="392"/>
        <v>#REF!</v>
      </c>
      <c r="CA787" s="10"/>
    </row>
    <row r="788" spans="1:79" s="3" customFormat="1" ht="23.25" customHeight="1" x14ac:dyDescent="0.3">
      <c r="A788" s="7">
        <v>786</v>
      </c>
      <c r="B788" s="43"/>
      <c r="C788" s="44"/>
      <c r="D788" s="45"/>
      <c r="E788" s="46"/>
      <c r="F788" s="46"/>
      <c r="G788" s="46"/>
      <c r="H788" s="50"/>
      <c r="I788" s="51"/>
      <c r="J788" s="52"/>
      <c r="K788" s="51"/>
      <c r="L788" s="53"/>
      <c r="M788" s="54"/>
      <c r="N788" s="43"/>
      <c r="O788" s="55"/>
      <c r="P788" s="46"/>
      <c r="Q788" s="46"/>
      <c r="R788" s="46"/>
      <c r="S788" s="43"/>
      <c r="T788" s="56"/>
      <c r="U788" s="46"/>
      <c r="V788" s="57"/>
      <c r="W788" s="58"/>
      <c r="X788" s="57"/>
      <c r="Y788" s="46"/>
      <c r="Z788" s="57"/>
      <c r="AA788" s="59"/>
      <c r="AB788" s="60"/>
      <c r="AC788" s="2"/>
      <c r="AD788" s="2"/>
      <c r="AE788" s="2"/>
      <c r="AJ788" s="11">
        <f t="shared" si="376"/>
        <v>13</v>
      </c>
      <c r="AK788" s="11">
        <f t="shared" si="366"/>
        <v>0</v>
      </c>
      <c r="AL788" s="11">
        <f t="shared" si="367"/>
        <v>0</v>
      </c>
      <c r="AM788" s="11">
        <f t="shared" si="368"/>
        <v>0</v>
      </c>
      <c r="AN788" s="11">
        <f t="shared" si="369"/>
        <v>0</v>
      </c>
      <c r="AO788" s="4" t="e">
        <f>IF(#REF!="I",1,IF(#REF!="II",2,IF(#REF!="III",3,IF(#REF!="IV",4))))</f>
        <v>#REF!</v>
      </c>
      <c r="AP788" s="11" t="e">
        <f>IF(#REF!="PULMONAR",1,IF(AND(#REF!="EXTRAPULMONAR",#REF!&lt;&gt;"MENINGEA"),2,IF(AND(#REF!="EXTRAPULMONAR",#REF!="MENINGEA"),3,)))</f>
        <v>#REF!</v>
      </c>
      <c r="AQ7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8" s="4">
        <f t="shared" si="370"/>
        <v>0</v>
      </c>
      <c r="AS788" s="10">
        <f t="shared" si="371"/>
        <v>0</v>
      </c>
      <c r="AT788" s="10">
        <f t="shared" si="372"/>
        <v>0</v>
      </c>
      <c r="AU788" s="10" t="str">
        <f t="shared" si="373"/>
        <v>0</v>
      </c>
      <c r="AV788" s="11" t="e">
        <f t="shared" si="374"/>
        <v>#N/A</v>
      </c>
      <c r="AW788" s="4" t="e">
        <f t="shared" si="375"/>
        <v>#N/A</v>
      </c>
      <c r="AX788" s="10" t="e">
        <f t="shared" si="364"/>
        <v>#N/A</v>
      </c>
      <c r="AY788" s="10" t="e">
        <f t="shared" si="365"/>
        <v>#N/A</v>
      </c>
      <c r="AZ788" s="10" t="e">
        <f t="shared" si="377"/>
        <v>#REF!</v>
      </c>
      <c r="BA788" s="12" t="e">
        <f>IF(BW788=7,0,AJ788&amp;IF(#REF!="SI",1,IF(#REF!="NO",2,IF(#REF!="VIH + PREVIO",3,0))))</f>
        <v>#REF!</v>
      </c>
      <c r="BB788" s="13" t="e">
        <f>IF(AND(#REF!="POSITIVO",#REF!="POSITIVO"),1,IF(#REF!="NEGATIVO",2,IF(#REF!="VIH + PREVIO",3,0)))</f>
        <v>#REF!</v>
      </c>
      <c r="BC788" s="10" t="e">
        <f>IF(#REF!="SI",1,IF(#REF!="NO",2,0))</f>
        <v>#REF!</v>
      </c>
      <c r="BD788" s="10" t="e">
        <f>IF(#REF!="SI",1,IF(#REF!="NO",2,0))</f>
        <v>#REF!</v>
      </c>
      <c r="BE788" s="10" t="e">
        <f>IF(OR(#REF!="VIH + PREVIO",#REF!="VIH + PREVIO",#REF!="VIH + PREVIO"),1,0)</f>
        <v>#REF!</v>
      </c>
      <c r="BF788" s="13" t="e">
        <f>IF(OR(#REF!="POSITIVO",#REF!="NEGATIVO"),1,IF(#REF!="PACIENTE NO ACEPTA",2,IF(#REF!="VIH + PREVIO",3,0)))</f>
        <v>#REF!</v>
      </c>
      <c r="BG788" s="10" t="e">
        <f t="shared" si="378"/>
        <v>#REF!</v>
      </c>
      <c r="BH788" s="10" t="e">
        <f t="shared" si="379"/>
        <v>#REF!</v>
      </c>
      <c r="BI788" s="10" t="e">
        <f t="shared" si="380"/>
        <v>#REF!</v>
      </c>
      <c r="BJ788" s="10" t="e">
        <f t="shared" si="381"/>
        <v>#REF!</v>
      </c>
      <c r="BK788" s="10" t="e">
        <f t="shared" si="382"/>
        <v>#REF!</v>
      </c>
      <c r="BL788" s="10" t="e">
        <f t="shared" si="383"/>
        <v>#REF!</v>
      </c>
      <c r="BM788" s="10" t="e">
        <f>IF(OR(BW788=7,AQ788=6),0,IF(#REF!="I",1,IF(#REF!="II",2,IF(#REF!="III",3,IF(#REF!="IV",4))))&amp;AP788&amp;AQ788&amp;AR788&amp;AS788&amp;AT788&amp;AU788&amp;AX788)</f>
        <v>#REF!</v>
      </c>
      <c r="BN788" s="10" t="e">
        <f t="shared" si="384"/>
        <v>#REF!</v>
      </c>
      <c r="BO788" s="10" t="e">
        <f t="shared" si="385"/>
        <v>#REF!</v>
      </c>
      <c r="BP788" s="10" t="e">
        <f t="shared" si="386"/>
        <v>#REF!</v>
      </c>
      <c r="BQ788" s="10" t="e">
        <f t="shared" si="387"/>
        <v>#REF!</v>
      </c>
      <c r="BR788" s="10" t="e">
        <f t="shared" si="388"/>
        <v>#REF!</v>
      </c>
      <c r="BS788" s="10" t="e">
        <f t="shared" si="389"/>
        <v>#REF!</v>
      </c>
      <c r="BT788" s="10" t="e">
        <f>IF(OR(BW788=7,AQ788=6),0,AO788&amp;IF(#REF!="SI",1,IF(#REF!="NO",2,IF(#REF!="VIH + PREVIO",3,0))))</f>
        <v>#REF!</v>
      </c>
      <c r="BU788" s="10" t="e">
        <f>IF(OR(BW788=7,AQ788=6),0,IF(#REF!="-",1,0))</f>
        <v>#REF!</v>
      </c>
      <c r="BV788" s="10" t="e">
        <f t="shared" si="390"/>
        <v>#REF!</v>
      </c>
      <c r="BW7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8" s="10" t="e">
        <f t="shared" si="391"/>
        <v>#REF!</v>
      </c>
      <c r="BY788" s="10" t="e">
        <f t="shared" si="393"/>
        <v>#REF!</v>
      </c>
      <c r="BZ788" s="10" t="e">
        <f t="shared" si="392"/>
        <v>#REF!</v>
      </c>
      <c r="CA788" s="10"/>
    </row>
    <row r="789" spans="1:79" s="3" customFormat="1" ht="23.25" customHeight="1" x14ac:dyDescent="0.3">
      <c r="A789" s="7">
        <v>787</v>
      </c>
      <c r="B789" s="43"/>
      <c r="C789" s="44"/>
      <c r="D789" s="45"/>
      <c r="E789" s="46"/>
      <c r="F789" s="46"/>
      <c r="G789" s="46"/>
      <c r="H789" s="50"/>
      <c r="I789" s="51"/>
      <c r="J789" s="52"/>
      <c r="K789" s="51"/>
      <c r="L789" s="53"/>
      <c r="M789" s="54"/>
      <c r="N789" s="43"/>
      <c r="O789" s="55"/>
      <c r="P789" s="46"/>
      <c r="Q789" s="46"/>
      <c r="R789" s="46"/>
      <c r="S789" s="43"/>
      <c r="T789" s="56"/>
      <c r="U789" s="46"/>
      <c r="V789" s="57"/>
      <c r="W789" s="58"/>
      <c r="X789" s="57"/>
      <c r="Y789" s="46"/>
      <c r="Z789" s="57"/>
      <c r="AA789" s="59"/>
      <c r="AB789" s="60"/>
      <c r="AC789" s="2"/>
      <c r="AD789" s="2"/>
      <c r="AE789" s="2"/>
      <c r="AJ789" s="11">
        <f t="shared" si="376"/>
        <v>13</v>
      </c>
      <c r="AK789" s="11">
        <f t="shared" si="366"/>
        <v>0</v>
      </c>
      <c r="AL789" s="11">
        <f t="shared" si="367"/>
        <v>0</v>
      </c>
      <c r="AM789" s="11">
        <f t="shared" si="368"/>
        <v>0</v>
      </c>
      <c r="AN789" s="11">
        <f t="shared" si="369"/>
        <v>0</v>
      </c>
      <c r="AO789" s="4" t="e">
        <f>IF(#REF!="I",1,IF(#REF!="II",2,IF(#REF!="III",3,IF(#REF!="IV",4))))</f>
        <v>#REF!</v>
      </c>
      <c r="AP789" s="11" t="e">
        <f>IF(#REF!="PULMONAR",1,IF(AND(#REF!="EXTRAPULMONAR",#REF!&lt;&gt;"MENINGEA"),2,IF(AND(#REF!="EXTRAPULMONAR",#REF!="MENINGEA"),3,)))</f>
        <v>#REF!</v>
      </c>
      <c r="AQ7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89" s="4">
        <f t="shared" si="370"/>
        <v>0</v>
      </c>
      <c r="AS789" s="10">
        <f t="shared" si="371"/>
        <v>0</v>
      </c>
      <c r="AT789" s="10">
        <f t="shared" si="372"/>
        <v>0</v>
      </c>
      <c r="AU789" s="10" t="str">
        <f t="shared" si="373"/>
        <v>0</v>
      </c>
      <c r="AV789" s="11" t="e">
        <f t="shared" si="374"/>
        <v>#N/A</v>
      </c>
      <c r="AW789" s="4" t="e">
        <f t="shared" si="375"/>
        <v>#N/A</v>
      </c>
      <c r="AX789" s="10" t="e">
        <f t="shared" si="364"/>
        <v>#N/A</v>
      </c>
      <c r="AY789" s="10" t="e">
        <f t="shared" si="365"/>
        <v>#N/A</v>
      </c>
      <c r="AZ789" s="10" t="e">
        <f t="shared" si="377"/>
        <v>#REF!</v>
      </c>
      <c r="BA789" s="12" t="e">
        <f>IF(BW789=7,0,AJ789&amp;IF(#REF!="SI",1,IF(#REF!="NO",2,IF(#REF!="VIH + PREVIO",3,0))))</f>
        <v>#REF!</v>
      </c>
      <c r="BB789" s="13" t="e">
        <f>IF(AND(#REF!="POSITIVO",#REF!="POSITIVO"),1,IF(#REF!="NEGATIVO",2,IF(#REF!="VIH + PREVIO",3,0)))</f>
        <v>#REF!</v>
      </c>
      <c r="BC789" s="10" t="e">
        <f>IF(#REF!="SI",1,IF(#REF!="NO",2,0))</f>
        <v>#REF!</v>
      </c>
      <c r="BD789" s="10" t="e">
        <f>IF(#REF!="SI",1,IF(#REF!="NO",2,0))</f>
        <v>#REF!</v>
      </c>
      <c r="BE789" s="10" t="e">
        <f>IF(OR(#REF!="VIH + PREVIO",#REF!="VIH + PREVIO",#REF!="VIH + PREVIO"),1,0)</f>
        <v>#REF!</v>
      </c>
      <c r="BF789" s="13" t="e">
        <f>IF(OR(#REF!="POSITIVO",#REF!="NEGATIVO"),1,IF(#REF!="PACIENTE NO ACEPTA",2,IF(#REF!="VIH + PREVIO",3,0)))</f>
        <v>#REF!</v>
      </c>
      <c r="BG789" s="10" t="e">
        <f t="shared" si="378"/>
        <v>#REF!</v>
      </c>
      <c r="BH789" s="10" t="e">
        <f t="shared" si="379"/>
        <v>#REF!</v>
      </c>
      <c r="BI789" s="10" t="e">
        <f t="shared" si="380"/>
        <v>#REF!</v>
      </c>
      <c r="BJ789" s="10" t="e">
        <f t="shared" si="381"/>
        <v>#REF!</v>
      </c>
      <c r="BK789" s="10" t="e">
        <f t="shared" si="382"/>
        <v>#REF!</v>
      </c>
      <c r="BL789" s="10" t="e">
        <f t="shared" si="383"/>
        <v>#REF!</v>
      </c>
      <c r="BM789" s="10" t="e">
        <f>IF(OR(BW789=7,AQ789=6),0,IF(#REF!="I",1,IF(#REF!="II",2,IF(#REF!="III",3,IF(#REF!="IV",4))))&amp;AP789&amp;AQ789&amp;AR789&amp;AS789&amp;AT789&amp;AU789&amp;AX789)</f>
        <v>#REF!</v>
      </c>
      <c r="BN789" s="10" t="e">
        <f t="shared" si="384"/>
        <v>#REF!</v>
      </c>
      <c r="BO789" s="10" t="e">
        <f t="shared" si="385"/>
        <v>#REF!</v>
      </c>
      <c r="BP789" s="10" t="e">
        <f t="shared" si="386"/>
        <v>#REF!</v>
      </c>
      <c r="BQ789" s="10" t="e">
        <f t="shared" si="387"/>
        <v>#REF!</v>
      </c>
      <c r="BR789" s="10" t="e">
        <f t="shared" si="388"/>
        <v>#REF!</v>
      </c>
      <c r="BS789" s="10" t="e">
        <f t="shared" si="389"/>
        <v>#REF!</v>
      </c>
      <c r="BT789" s="10" t="e">
        <f>IF(OR(BW789=7,AQ789=6),0,AO789&amp;IF(#REF!="SI",1,IF(#REF!="NO",2,IF(#REF!="VIH + PREVIO",3,0))))</f>
        <v>#REF!</v>
      </c>
      <c r="BU789" s="10" t="e">
        <f>IF(OR(BW789=7,AQ789=6),0,IF(#REF!="-",1,0))</f>
        <v>#REF!</v>
      </c>
      <c r="BV789" s="10" t="e">
        <f t="shared" si="390"/>
        <v>#REF!</v>
      </c>
      <c r="BW7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89" s="10" t="e">
        <f t="shared" si="391"/>
        <v>#REF!</v>
      </c>
      <c r="BY789" s="10" t="e">
        <f t="shared" si="393"/>
        <v>#REF!</v>
      </c>
      <c r="BZ789" s="10" t="e">
        <f t="shared" si="392"/>
        <v>#REF!</v>
      </c>
      <c r="CA789" s="10"/>
    </row>
    <row r="790" spans="1:79" s="3" customFormat="1" ht="23.25" customHeight="1" x14ac:dyDescent="0.3">
      <c r="A790" s="7">
        <v>788</v>
      </c>
      <c r="B790" s="43"/>
      <c r="C790" s="44"/>
      <c r="D790" s="45"/>
      <c r="E790" s="46"/>
      <c r="F790" s="46"/>
      <c r="G790" s="46"/>
      <c r="H790" s="50"/>
      <c r="I790" s="51"/>
      <c r="J790" s="52"/>
      <c r="K790" s="51"/>
      <c r="L790" s="53"/>
      <c r="M790" s="54"/>
      <c r="N790" s="43"/>
      <c r="O790" s="55"/>
      <c r="P790" s="46"/>
      <c r="Q790" s="46"/>
      <c r="R790" s="46"/>
      <c r="S790" s="43"/>
      <c r="T790" s="56"/>
      <c r="U790" s="46"/>
      <c r="V790" s="57"/>
      <c r="W790" s="58"/>
      <c r="X790" s="57"/>
      <c r="Y790" s="46"/>
      <c r="Z790" s="57"/>
      <c r="AA790" s="59"/>
      <c r="AB790" s="60"/>
      <c r="AC790" s="2"/>
      <c r="AD790" s="2"/>
      <c r="AE790" s="2"/>
      <c r="AJ790" s="11">
        <f t="shared" si="376"/>
        <v>13</v>
      </c>
      <c r="AK790" s="11">
        <f t="shared" si="366"/>
        <v>0</v>
      </c>
      <c r="AL790" s="11">
        <f t="shared" si="367"/>
        <v>0</v>
      </c>
      <c r="AM790" s="11">
        <f t="shared" si="368"/>
        <v>0</v>
      </c>
      <c r="AN790" s="11">
        <f t="shared" si="369"/>
        <v>0</v>
      </c>
      <c r="AO790" s="4" t="e">
        <f>IF(#REF!="I",1,IF(#REF!="II",2,IF(#REF!="III",3,IF(#REF!="IV",4))))</f>
        <v>#REF!</v>
      </c>
      <c r="AP790" s="11" t="e">
        <f>IF(#REF!="PULMONAR",1,IF(AND(#REF!="EXTRAPULMONAR",#REF!&lt;&gt;"MENINGEA"),2,IF(AND(#REF!="EXTRAPULMONAR",#REF!="MENINGEA"),3,)))</f>
        <v>#REF!</v>
      </c>
      <c r="AQ7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0" s="4">
        <f t="shared" si="370"/>
        <v>0</v>
      </c>
      <c r="AS790" s="10">
        <f t="shared" si="371"/>
        <v>0</v>
      </c>
      <c r="AT790" s="10">
        <f t="shared" si="372"/>
        <v>0</v>
      </c>
      <c r="AU790" s="10" t="str">
        <f t="shared" si="373"/>
        <v>0</v>
      </c>
      <c r="AV790" s="11" t="e">
        <f t="shared" si="374"/>
        <v>#N/A</v>
      </c>
      <c r="AW790" s="4" t="e">
        <f t="shared" si="375"/>
        <v>#N/A</v>
      </c>
      <c r="AX790" s="10" t="e">
        <f t="shared" si="364"/>
        <v>#N/A</v>
      </c>
      <c r="AY790" s="10" t="e">
        <f t="shared" si="365"/>
        <v>#N/A</v>
      </c>
      <c r="AZ790" s="10" t="e">
        <f t="shared" si="377"/>
        <v>#REF!</v>
      </c>
      <c r="BA790" s="12" t="e">
        <f>IF(BW790=7,0,AJ790&amp;IF(#REF!="SI",1,IF(#REF!="NO",2,IF(#REF!="VIH + PREVIO",3,0))))</f>
        <v>#REF!</v>
      </c>
      <c r="BB790" s="13" t="e">
        <f>IF(AND(#REF!="POSITIVO",#REF!="POSITIVO"),1,IF(#REF!="NEGATIVO",2,IF(#REF!="VIH + PREVIO",3,0)))</f>
        <v>#REF!</v>
      </c>
      <c r="BC790" s="10" t="e">
        <f>IF(#REF!="SI",1,IF(#REF!="NO",2,0))</f>
        <v>#REF!</v>
      </c>
      <c r="BD790" s="10" t="e">
        <f>IF(#REF!="SI",1,IF(#REF!="NO",2,0))</f>
        <v>#REF!</v>
      </c>
      <c r="BE790" s="10" t="e">
        <f>IF(OR(#REF!="VIH + PREVIO",#REF!="VIH + PREVIO",#REF!="VIH + PREVIO"),1,0)</f>
        <v>#REF!</v>
      </c>
      <c r="BF790" s="13" t="e">
        <f>IF(OR(#REF!="POSITIVO",#REF!="NEGATIVO"),1,IF(#REF!="PACIENTE NO ACEPTA",2,IF(#REF!="VIH + PREVIO",3,0)))</f>
        <v>#REF!</v>
      </c>
      <c r="BG790" s="10" t="e">
        <f t="shared" si="378"/>
        <v>#REF!</v>
      </c>
      <c r="BH790" s="10" t="e">
        <f t="shared" si="379"/>
        <v>#REF!</v>
      </c>
      <c r="BI790" s="10" t="e">
        <f t="shared" si="380"/>
        <v>#REF!</v>
      </c>
      <c r="BJ790" s="10" t="e">
        <f t="shared" si="381"/>
        <v>#REF!</v>
      </c>
      <c r="BK790" s="10" t="e">
        <f t="shared" si="382"/>
        <v>#REF!</v>
      </c>
      <c r="BL790" s="10" t="e">
        <f t="shared" si="383"/>
        <v>#REF!</v>
      </c>
      <c r="BM790" s="10" t="e">
        <f>IF(OR(BW790=7,AQ790=6),0,IF(#REF!="I",1,IF(#REF!="II",2,IF(#REF!="III",3,IF(#REF!="IV",4))))&amp;AP790&amp;AQ790&amp;AR790&amp;AS790&amp;AT790&amp;AU790&amp;AX790)</f>
        <v>#REF!</v>
      </c>
      <c r="BN790" s="10" t="e">
        <f t="shared" si="384"/>
        <v>#REF!</v>
      </c>
      <c r="BO790" s="10" t="e">
        <f t="shared" si="385"/>
        <v>#REF!</v>
      </c>
      <c r="BP790" s="10" t="e">
        <f t="shared" si="386"/>
        <v>#REF!</v>
      </c>
      <c r="BQ790" s="10" t="e">
        <f t="shared" si="387"/>
        <v>#REF!</v>
      </c>
      <c r="BR790" s="10" t="e">
        <f t="shared" si="388"/>
        <v>#REF!</v>
      </c>
      <c r="BS790" s="10" t="e">
        <f t="shared" si="389"/>
        <v>#REF!</v>
      </c>
      <c r="BT790" s="10" t="e">
        <f>IF(OR(BW790=7,AQ790=6),0,AO790&amp;IF(#REF!="SI",1,IF(#REF!="NO",2,IF(#REF!="VIH + PREVIO",3,0))))</f>
        <v>#REF!</v>
      </c>
      <c r="BU790" s="10" t="e">
        <f>IF(OR(BW790=7,AQ790=6),0,IF(#REF!="-",1,0))</f>
        <v>#REF!</v>
      </c>
      <c r="BV790" s="10" t="e">
        <f t="shared" si="390"/>
        <v>#REF!</v>
      </c>
      <c r="BW7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0" s="10" t="e">
        <f t="shared" si="391"/>
        <v>#REF!</v>
      </c>
      <c r="BY790" s="10" t="e">
        <f t="shared" si="393"/>
        <v>#REF!</v>
      </c>
      <c r="BZ790" s="10" t="e">
        <f t="shared" si="392"/>
        <v>#REF!</v>
      </c>
      <c r="CA790" s="10"/>
    </row>
    <row r="791" spans="1:79" s="3" customFormat="1" ht="23.25" customHeight="1" x14ac:dyDescent="0.3">
      <c r="A791" s="7">
        <v>789</v>
      </c>
      <c r="B791" s="43"/>
      <c r="C791" s="44"/>
      <c r="D791" s="45"/>
      <c r="E791" s="46"/>
      <c r="F791" s="46"/>
      <c r="G791" s="46"/>
      <c r="H791" s="50"/>
      <c r="I791" s="51"/>
      <c r="J791" s="52"/>
      <c r="K791" s="51"/>
      <c r="L791" s="53"/>
      <c r="M791" s="54"/>
      <c r="N791" s="43"/>
      <c r="O791" s="55"/>
      <c r="P791" s="46"/>
      <c r="Q791" s="46"/>
      <c r="R791" s="46"/>
      <c r="S791" s="43"/>
      <c r="T791" s="56"/>
      <c r="U791" s="46"/>
      <c r="V791" s="57"/>
      <c r="W791" s="58"/>
      <c r="X791" s="57"/>
      <c r="Y791" s="46"/>
      <c r="Z791" s="57"/>
      <c r="AA791" s="59"/>
      <c r="AB791" s="60"/>
      <c r="AC791" s="2"/>
      <c r="AD791" s="2"/>
      <c r="AE791" s="2"/>
      <c r="AJ791" s="11">
        <f t="shared" si="376"/>
        <v>13</v>
      </c>
      <c r="AK791" s="11">
        <f t="shared" si="366"/>
        <v>0</v>
      </c>
      <c r="AL791" s="11">
        <f t="shared" si="367"/>
        <v>0</v>
      </c>
      <c r="AM791" s="11">
        <f t="shared" si="368"/>
        <v>0</v>
      </c>
      <c r="AN791" s="11">
        <f t="shared" si="369"/>
        <v>0</v>
      </c>
      <c r="AO791" s="4" t="e">
        <f>IF(#REF!="I",1,IF(#REF!="II",2,IF(#REF!="III",3,IF(#REF!="IV",4))))</f>
        <v>#REF!</v>
      </c>
      <c r="AP791" s="11" t="e">
        <f>IF(#REF!="PULMONAR",1,IF(AND(#REF!="EXTRAPULMONAR",#REF!&lt;&gt;"MENINGEA"),2,IF(AND(#REF!="EXTRAPULMONAR",#REF!="MENINGEA"),3,)))</f>
        <v>#REF!</v>
      </c>
      <c r="AQ7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1" s="4">
        <f t="shared" si="370"/>
        <v>0</v>
      </c>
      <c r="AS791" s="10">
        <f t="shared" si="371"/>
        <v>0</v>
      </c>
      <c r="AT791" s="10">
        <f t="shared" si="372"/>
        <v>0</v>
      </c>
      <c r="AU791" s="10" t="str">
        <f t="shared" si="373"/>
        <v>0</v>
      </c>
      <c r="AV791" s="11" t="e">
        <f t="shared" si="374"/>
        <v>#N/A</v>
      </c>
      <c r="AW791" s="4" t="e">
        <f t="shared" si="375"/>
        <v>#N/A</v>
      </c>
      <c r="AX791" s="10" t="e">
        <f t="shared" si="364"/>
        <v>#N/A</v>
      </c>
      <c r="AY791" s="10" t="e">
        <f t="shared" si="365"/>
        <v>#N/A</v>
      </c>
      <c r="AZ791" s="10" t="e">
        <f t="shared" si="377"/>
        <v>#REF!</v>
      </c>
      <c r="BA791" s="12" t="e">
        <f>IF(BW791=7,0,AJ791&amp;IF(#REF!="SI",1,IF(#REF!="NO",2,IF(#REF!="VIH + PREVIO",3,0))))</f>
        <v>#REF!</v>
      </c>
      <c r="BB791" s="13" t="e">
        <f>IF(AND(#REF!="POSITIVO",#REF!="POSITIVO"),1,IF(#REF!="NEGATIVO",2,IF(#REF!="VIH + PREVIO",3,0)))</f>
        <v>#REF!</v>
      </c>
      <c r="BC791" s="10" t="e">
        <f>IF(#REF!="SI",1,IF(#REF!="NO",2,0))</f>
        <v>#REF!</v>
      </c>
      <c r="BD791" s="10" t="e">
        <f>IF(#REF!="SI",1,IF(#REF!="NO",2,0))</f>
        <v>#REF!</v>
      </c>
      <c r="BE791" s="10" t="e">
        <f>IF(OR(#REF!="VIH + PREVIO",#REF!="VIH + PREVIO",#REF!="VIH + PREVIO"),1,0)</f>
        <v>#REF!</v>
      </c>
      <c r="BF791" s="13" t="e">
        <f>IF(OR(#REF!="POSITIVO",#REF!="NEGATIVO"),1,IF(#REF!="PACIENTE NO ACEPTA",2,IF(#REF!="VIH + PREVIO",3,0)))</f>
        <v>#REF!</v>
      </c>
      <c r="BG791" s="10" t="e">
        <f t="shared" si="378"/>
        <v>#REF!</v>
      </c>
      <c r="BH791" s="10" t="e">
        <f t="shared" si="379"/>
        <v>#REF!</v>
      </c>
      <c r="BI791" s="10" t="e">
        <f t="shared" si="380"/>
        <v>#REF!</v>
      </c>
      <c r="BJ791" s="10" t="e">
        <f t="shared" si="381"/>
        <v>#REF!</v>
      </c>
      <c r="BK791" s="10" t="e">
        <f t="shared" si="382"/>
        <v>#REF!</v>
      </c>
      <c r="BL791" s="10" t="e">
        <f t="shared" si="383"/>
        <v>#REF!</v>
      </c>
      <c r="BM791" s="10" t="e">
        <f>IF(OR(BW791=7,AQ791=6),0,IF(#REF!="I",1,IF(#REF!="II",2,IF(#REF!="III",3,IF(#REF!="IV",4))))&amp;AP791&amp;AQ791&amp;AR791&amp;AS791&amp;AT791&amp;AU791&amp;AX791)</f>
        <v>#REF!</v>
      </c>
      <c r="BN791" s="10" t="e">
        <f t="shared" si="384"/>
        <v>#REF!</v>
      </c>
      <c r="BO791" s="10" t="e">
        <f t="shared" si="385"/>
        <v>#REF!</v>
      </c>
      <c r="BP791" s="10" t="e">
        <f t="shared" si="386"/>
        <v>#REF!</v>
      </c>
      <c r="BQ791" s="10" t="e">
        <f t="shared" si="387"/>
        <v>#REF!</v>
      </c>
      <c r="BR791" s="10" t="e">
        <f t="shared" si="388"/>
        <v>#REF!</v>
      </c>
      <c r="BS791" s="10" t="e">
        <f t="shared" si="389"/>
        <v>#REF!</v>
      </c>
      <c r="BT791" s="10" t="e">
        <f>IF(OR(BW791=7,AQ791=6),0,AO791&amp;IF(#REF!="SI",1,IF(#REF!="NO",2,IF(#REF!="VIH + PREVIO",3,0))))</f>
        <v>#REF!</v>
      </c>
      <c r="BU791" s="10" t="e">
        <f>IF(OR(BW791=7,AQ791=6),0,IF(#REF!="-",1,0))</f>
        <v>#REF!</v>
      </c>
      <c r="BV791" s="10" t="e">
        <f t="shared" si="390"/>
        <v>#REF!</v>
      </c>
      <c r="BW7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1" s="10" t="e">
        <f t="shared" si="391"/>
        <v>#REF!</v>
      </c>
      <c r="BY791" s="10" t="e">
        <f t="shared" si="393"/>
        <v>#REF!</v>
      </c>
      <c r="BZ791" s="10" t="e">
        <f t="shared" si="392"/>
        <v>#REF!</v>
      </c>
      <c r="CA791" s="10"/>
    </row>
    <row r="792" spans="1:79" s="3" customFormat="1" ht="23.25" customHeight="1" x14ac:dyDescent="0.3">
      <c r="A792" s="7">
        <v>790</v>
      </c>
      <c r="B792" s="43"/>
      <c r="C792" s="44"/>
      <c r="D792" s="45"/>
      <c r="E792" s="46"/>
      <c r="F792" s="46"/>
      <c r="G792" s="46"/>
      <c r="H792" s="50"/>
      <c r="I792" s="51"/>
      <c r="J792" s="52"/>
      <c r="K792" s="51"/>
      <c r="L792" s="53"/>
      <c r="M792" s="54"/>
      <c r="N792" s="43"/>
      <c r="O792" s="55"/>
      <c r="P792" s="46"/>
      <c r="Q792" s="46"/>
      <c r="R792" s="46"/>
      <c r="S792" s="43"/>
      <c r="T792" s="56"/>
      <c r="U792" s="46"/>
      <c r="V792" s="57"/>
      <c r="W792" s="58"/>
      <c r="X792" s="57"/>
      <c r="Y792" s="46"/>
      <c r="Z792" s="57"/>
      <c r="AA792" s="59"/>
      <c r="AB792" s="60"/>
      <c r="AC792" s="2"/>
      <c r="AD792" s="2"/>
      <c r="AE792" s="2"/>
      <c r="AJ792" s="11">
        <f t="shared" si="376"/>
        <v>13</v>
      </c>
      <c r="AK792" s="11">
        <f t="shared" si="366"/>
        <v>0</v>
      </c>
      <c r="AL792" s="11">
        <f t="shared" si="367"/>
        <v>0</v>
      </c>
      <c r="AM792" s="11">
        <f t="shared" si="368"/>
        <v>0</v>
      </c>
      <c r="AN792" s="11">
        <f t="shared" si="369"/>
        <v>0</v>
      </c>
      <c r="AO792" s="4" t="e">
        <f>IF(#REF!="I",1,IF(#REF!="II",2,IF(#REF!="III",3,IF(#REF!="IV",4))))</f>
        <v>#REF!</v>
      </c>
      <c r="AP792" s="11" t="e">
        <f>IF(#REF!="PULMONAR",1,IF(AND(#REF!="EXTRAPULMONAR",#REF!&lt;&gt;"MENINGEA"),2,IF(AND(#REF!="EXTRAPULMONAR",#REF!="MENINGEA"),3,)))</f>
        <v>#REF!</v>
      </c>
      <c r="AQ7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2" s="4">
        <f t="shared" si="370"/>
        <v>0</v>
      </c>
      <c r="AS792" s="10">
        <f t="shared" si="371"/>
        <v>0</v>
      </c>
      <c r="AT792" s="10">
        <f t="shared" si="372"/>
        <v>0</v>
      </c>
      <c r="AU792" s="10" t="str">
        <f t="shared" si="373"/>
        <v>0</v>
      </c>
      <c r="AV792" s="11" t="e">
        <f t="shared" si="374"/>
        <v>#N/A</v>
      </c>
      <c r="AW792" s="4" t="e">
        <f t="shared" si="375"/>
        <v>#N/A</v>
      </c>
      <c r="AX792" s="10" t="e">
        <f t="shared" si="364"/>
        <v>#N/A</v>
      </c>
      <c r="AY792" s="10" t="e">
        <f t="shared" si="365"/>
        <v>#N/A</v>
      </c>
      <c r="AZ792" s="10" t="e">
        <f t="shared" si="377"/>
        <v>#REF!</v>
      </c>
      <c r="BA792" s="12" t="e">
        <f>IF(BW792=7,0,AJ792&amp;IF(#REF!="SI",1,IF(#REF!="NO",2,IF(#REF!="VIH + PREVIO",3,0))))</f>
        <v>#REF!</v>
      </c>
      <c r="BB792" s="13" t="e">
        <f>IF(AND(#REF!="POSITIVO",#REF!="POSITIVO"),1,IF(#REF!="NEGATIVO",2,IF(#REF!="VIH + PREVIO",3,0)))</f>
        <v>#REF!</v>
      </c>
      <c r="BC792" s="10" t="e">
        <f>IF(#REF!="SI",1,IF(#REF!="NO",2,0))</f>
        <v>#REF!</v>
      </c>
      <c r="BD792" s="10" t="e">
        <f>IF(#REF!="SI",1,IF(#REF!="NO",2,0))</f>
        <v>#REF!</v>
      </c>
      <c r="BE792" s="10" t="e">
        <f>IF(OR(#REF!="VIH + PREVIO",#REF!="VIH + PREVIO",#REF!="VIH + PREVIO"),1,0)</f>
        <v>#REF!</v>
      </c>
      <c r="BF792" s="13" t="e">
        <f>IF(OR(#REF!="POSITIVO",#REF!="NEGATIVO"),1,IF(#REF!="PACIENTE NO ACEPTA",2,IF(#REF!="VIH + PREVIO",3,0)))</f>
        <v>#REF!</v>
      </c>
      <c r="BG792" s="10" t="e">
        <f t="shared" si="378"/>
        <v>#REF!</v>
      </c>
      <c r="BH792" s="10" t="e">
        <f t="shared" si="379"/>
        <v>#REF!</v>
      </c>
      <c r="BI792" s="10" t="e">
        <f t="shared" si="380"/>
        <v>#REF!</v>
      </c>
      <c r="BJ792" s="10" t="e">
        <f t="shared" si="381"/>
        <v>#REF!</v>
      </c>
      <c r="BK792" s="10" t="e">
        <f t="shared" si="382"/>
        <v>#REF!</v>
      </c>
      <c r="BL792" s="10" t="e">
        <f t="shared" si="383"/>
        <v>#REF!</v>
      </c>
      <c r="BM792" s="10" t="e">
        <f>IF(OR(BW792=7,AQ792=6),0,IF(#REF!="I",1,IF(#REF!="II",2,IF(#REF!="III",3,IF(#REF!="IV",4))))&amp;AP792&amp;AQ792&amp;AR792&amp;AS792&amp;AT792&amp;AU792&amp;AX792)</f>
        <v>#REF!</v>
      </c>
      <c r="BN792" s="10" t="e">
        <f t="shared" si="384"/>
        <v>#REF!</v>
      </c>
      <c r="BO792" s="10" t="e">
        <f t="shared" si="385"/>
        <v>#REF!</v>
      </c>
      <c r="BP792" s="10" t="e">
        <f t="shared" si="386"/>
        <v>#REF!</v>
      </c>
      <c r="BQ792" s="10" t="e">
        <f t="shared" si="387"/>
        <v>#REF!</v>
      </c>
      <c r="BR792" s="10" t="e">
        <f t="shared" si="388"/>
        <v>#REF!</v>
      </c>
      <c r="BS792" s="10" t="e">
        <f t="shared" si="389"/>
        <v>#REF!</v>
      </c>
      <c r="BT792" s="10" t="e">
        <f>IF(OR(BW792=7,AQ792=6),0,AO792&amp;IF(#REF!="SI",1,IF(#REF!="NO",2,IF(#REF!="VIH + PREVIO",3,0))))</f>
        <v>#REF!</v>
      </c>
      <c r="BU792" s="10" t="e">
        <f>IF(OR(BW792=7,AQ792=6),0,IF(#REF!="-",1,0))</f>
        <v>#REF!</v>
      </c>
      <c r="BV792" s="10" t="e">
        <f t="shared" si="390"/>
        <v>#REF!</v>
      </c>
      <c r="BW7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2" s="10" t="e">
        <f t="shared" si="391"/>
        <v>#REF!</v>
      </c>
      <c r="BY792" s="10" t="e">
        <f t="shared" si="393"/>
        <v>#REF!</v>
      </c>
      <c r="BZ792" s="10" t="e">
        <f t="shared" si="392"/>
        <v>#REF!</v>
      </c>
      <c r="CA792" s="10"/>
    </row>
    <row r="793" spans="1:79" s="3" customFormat="1" ht="23.25" customHeight="1" x14ac:dyDescent="0.3">
      <c r="A793" s="7">
        <v>791</v>
      </c>
      <c r="B793" s="43"/>
      <c r="C793" s="44"/>
      <c r="D793" s="45"/>
      <c r="E793" s="46"/>
      <c r="F793" s="46"/>
      <c r="G793" s="46"/>
      <c r="H793" s="50"/>
      <c r="I793" s="51"/>
      <c r="J793" s="52"/>
      <c r="K793" s="51"/>
      <c r="L793" s="53"/>
      <c r="M793" s="54"/>
      <c r="N793" s="43"/>
      <c r="O793" s="55"/>
      <c r="P793" s="46"/>
      <c r="Q793" s="46"/>
      <c r="R793" s="46"/>
      <c r="S793" s="43"/>
      <c r="T793" s="56"/>
      <c r="U793" s="46"/>
      <c r="V793" s="57"/>
      <c r="W793" s="58"/>
      <c r="X793" s="57"/>
      <c r="Y793" s="46"/>
      <c r="Z793" s="57"/>
      <c r="AA793" s="59"/>
      <c r="AB793" s="60"/>
      <c r="AC793" s="2"/>
      <c r="AD793" s="2"/>
      <c r="AE793" s="2"/>
      <c r="AJ793" s="11">
        <f t="shared" si="376"/>
        <v>13</v>
      </c>
      <c r="AK793" s="11">
        <f t="shared" si="366"/>
        <v>0</v>
      </c>
      <c r="AL793" s="11">
        <f t="shared" si="367"/>
        <v>0</v>
      </c>
      <c r="AM793" s="11">
        <f t="shared" si="368"/>
        <v>0</v>
      </c>
      <c r="AN793" s="11">
        <f t="shared" si="369"/>
        <v>0</v>
      </c>
      <c r="AO793" s="4" t="e">
        <f>IF(#REF!="I",1,IF(#REF!="II",2,IF(#REF!="III",3,IF(#REF!="IV",4))))</f>
        <v>#REF!</v>
      </c>
      <c r="AP793" s="11" t="e">
        <f>IF(#REF!="PULMONAR",1,IF(AND(#REF!="EXTRAPULMONAR",#REF!&lt;&gt;"MENINGEA"),2,IF(AND(#REF!="EXTRAPULMONAR",#REF!="MENINGEA"),3,)))</f>
        <v>#REF!</v>
      </c>
      <c r="AQ7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3" s="4">
        <f t="shared" si="370"/>
        <v>0</v>
      </c>
      <c r="AS793" s="10">
        <f t="shared" si="371"/>
        <v>0</v>
      </c>
      <c r="AT793" s="10">
        <f t="shared" si="372"/>
        <v>0</v>
      </c>
      <c r="AU793" s="10" t="str">
        <f t="shared" si="373"/>
        <v>0</v>
      </c>
      <c r="AV793" s="11" t="e">
        <f t="shared" si="374"/>
        <v>#N/A</v>
      </c>
      <c r="AW793" s="4" t="e">
        <f t="shared" si="375"/>
        <v>#N/A</v>
      </c>
      <c r="AX793" s="10" t="e">
        <f t="shared" ref="AX793:AX856" si="394">VLOOKUP(AV793,ED,2,FALSE)</f>
        <v>#N/A</v>
      </c>
      <c r="AY793" s="10" t="e">
        <f t="shared" ref="AY793:AY856" si="395">VLOOKUP(AW793,ED_COHORT,2,FALSE)</f>
        <v>#N/A</v>
      </c>
      <c r="AZ793" s="10" t="e">
        <f t="shared" si="377"/>
        <v>#REF!</v>
      </c>
      <c r="BA793" s="12" t="e">
        <f>IF(BW793=7,0,AJ793&amp;IF(#REF!="SI",1,IF(#REF!="NO",2,IF(#REF!="VIH + PREVIO",3,0))))</f>
        <v>#REF!</v>
      </c>
      <c r="BB793" s="13" t="e">
        <f>IF(AND(#REF!="POSITIVO",#REF!="POSITIVO"),1,IF(#REF!="NEGATIVO",2,IF(#REF!="VIH + PREVIO",3,0)))</f>
        <v>#REF!</v>
      </c>
      <c r="BC793" s="10" t="e">
        <f>IF(#REF!="SI",1,IF(#REF!="NO",2,0))</f>
        <v>#REF!</v>
      </c>
      <c r="BD793" s="10" t="e">
        <f>IF(#REF!="SI",1,IF(#REF!="NO",2,0))</f>
        <v>#REF!</v>
      </c>
      <c r="BE793" s="10" t="e">
        <f>IF(OR(#REF!="VIH + PREVIO",#REF!="VIH + PREVIO",#REF!="VIH + PREVIO"),1,0)</f>
        <v>#REF!</v>
      </c>
      <c r="BF793" s="13" t="e">
        <f>IF(OR(#REF!="POSITIVO",#REF!="NEGATIVO"),1,IF(#REF!="PACIENTE NO ACEPTA",2,IF(#REF!="VIH + PREVIO",3,0)))</f>
        <v>#REF!</v>
      </c>
      <c r="BG793" s="10" t="e">
        <f t="shared" si="378"/>
        <v>#REF!</v>
      </c>
      <c r="BH793" s="10" t="e">
        <f t="shared" si="379"/>
        <v>#REF!</v>
      </c>
      <c r="BI793" s="10" t="e">
        <f t="shared" si="380"/>
        <v>#REF!</v>
      </c>
      <c r="BJ793" s="10" t="e">
        <f t="shared" si="381"/>
        <v>#REF!</v>
      </c>
      <c r="BK793" s="10" t="e">
        <f t="shared" si="382"/>
        <v>#REF!</v>
      </c>
      <c r="BL793" s="10" t="e">
        <f t="shared" si="383"/>
        <v>#REF!</v>
      </c>
      <c r="BM793" s="10" t="e">
        <f>IF(OR(BW793=7,AQ793=6),0,IF(#REF!="I",1,IF(#REF!="II",2,IF(#REF!="III",3,IF(#REF!="IV",4))))&amp;AP793&amp;AQ793&amp;AR793&amp;AS793&amp;AT793&amp;AU793&amp;AX793)</f>
        <v>#REF!</v>
      </c>
      <c r="BN793" s="10" t="e">
        <f t="shared" si="384"/>
        <v>#REF!</v>
      </c>
      <c r="BO793" s="10" t="e">
        <f t="shared" si="385"/>
        <v>#REF!</v>
      </c>
      <c r="BP793" s="10" t="e">
        <f t="shared" si="386"/>
        <v>#REF!</v>
      </c>
      <c r="BQ793" s="10" t="e">
        <f t="shared" si="387"/>
        <v>#REF!</v>
      </c>
      <c r="BR793" s="10" t="e">
        <f t="shared" si="388"/>
        <v>#REF!</v>
      </c>
      <c r="BS793" s="10" t="e">
        <f t="shared" si="389"/>
        <v>#REF!</v>
      </c>
      <c r="BT793" s="10" t="e">
        <f>IF(OR(BW793=7,AQ793=6),0,AO793&amp;IF(#REF!="SI",1,IF(#REF!="NO",2,IF(#REF!="VIH + PREVIO",3,0))))</f>
        <v>#REF!</v>
      </c>
      <c r="BU793" s="10" t="e">
        <f>IF(OR(BW793=7,AQ793=6),0,IF(#REF!="-",1,0))</f>
        <v>#REF!</v>
      </c>
      <c r="BV793" s="10" t="e">
        <f t="shared" si="390"/>
        <v>#REF!</v>
      </c>
      <c r="BW7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3" s="10" t="e">
        <f t="shared" si="391"/>
        <v>#REF!</v>
      </c>
      <c r="BY793" s="10" t="e">
        <f t="shared" si="393"/>
        <v>#REF!</v>
      </c>
      <c r="BZ793" s="10" t="e">
        <f t="shared" si="392"/>
        <v>#REF!</v>
      </c>
      <c r="CA793" s="10"/>
    </row>
    <row r="794" spans="1:79" s="3" customFormat="1" ht="23.25" customHeight="1" x14ac:dyDescent="0.3">
      <c r="A794" s="7">
        <v>792</v>
      </c>
      <c r="B794" s="43"/>
      <c r="C794" s="44"/>
      <c r="D794" s="45"/>
      <c r="E794" s="46"/>
      <c r="F794" s="46"/>
      <c r="G794" s="46"/>
      <c r="H794" s="50"/>
      <c r="I794" s="51"/>
      <c r="J794" s="52"/>
      <c r="K794" s="51"/>
      <c r="L794" s="53"/>
      <c r="M794" s="54"/>
      <c r="N794" s="43"/>
      <c r="O794" s="55"/>
      <c r="P794" s="46"/>
      <c r="Q794" s="46"/>
      <c r="R794" s="46"/>
      <c r="S794" s="43"/>
      <c r="T794" s="56"/>
      <c r="U794" s="46"/>
      <c r="V794" s="57"/>
      <c r="W794" s="58"/>
      <c r="X794" s="57"/>
      <c r="Y794" s="46"/>
      <c r="Z794" s="57"/>
      <c r="AA794" s="59"/>
      <c r="AB794" s="60"/>
      <c r="AC794" s="2"/>
      <c r="AD794" s="2"/>
      <c r="AE794" s="2"/>
      <c r="AJ794" s="11">
        <f t="shared" si="376"/>
        <v>13</v>
      </c>
      <c r="AK794" s="11">
        <f t="shared" si="366"/>
        <v>0</v>
      </c>
      <c r="AL794" s="11">
        <f t="shared" si="367"/>
        <v>0</v>
      </c>
      <c r="AM794" s="11">
        <f t="shared" si="368"/>
        <v>0</v>
      </c>
      <c r="AN794" s="11">
        <f t="shared" si="369"/>
        <v>0</v>
      </c>
      <c r="AO794" s="4" t="e">
        <f>IF(#REF!="I",1,IF(#REF!="II",2,IF(#REF!="III",3,IF(#REF!="IV",4))))</f>
        <v>#REF!</v>
      </c>
      <c r="AP794" s="11" t="e">
        <f>IF(#REF!="PULMONAR",1,IF(AND(#REF!="EXTRAPULMONAR",#REF!&lt;&gt;"MENINGEA"),2,IF(AND(#REF!="EXTRAPULMONAR",#REF!="MENINGEA"),3,)))</f>
        <v>#REF!</v>
      </c>
      <c r="AQ7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4" s="4">
        <f t="shared" si="370"/>
        <v>0</v>
      </c>
      <c r="AS794" s="10">
        <f t="shared" si="371"/>
        <v>0</v>
      </c>
      <c r="AT794" s="10">
        <f t="shared" si="372"/>
        <v>0</v>
      </c>
      <c r="AU794" s="10" t="str">
        <f t="shared" si="373"/>
        <v>0</v>
      </c>
      <c r="AV794" s="11" t="e">
        <f t="shared" si="374"/>
        <v>#N/A</v>
      </c>
      <c r="AW794" s="4" t="e">
        <f t="shared" si="375"/>
        <v>#N/A</v>
      </c>
      <c r="AX794" s="10" t="e">
        <f t="shared" si="394"/>
        <v>#N/A</v>
      </c>
      <c r="AY794" s="10" t="e">
        <f t="shared" si="395"/>
        <v>#N/A</v>
      </c>
      <c r="AZ794" s="10" t="e">
        <f t="shared" si="377"/>
        <v>#REF!</v>
      </c>
      <c r="BA794" s="12" t="e">
        <f>IF(BW794=7,0,AJ794&amp;IF(#REF!="SI",1,IF(#REF!="NO",2,IF(#REF!="VIH + PREVIO",3,0))))</f>
        <v>#REF!</v>
      </c>
      <c r="BB794" s="13" t="e">
        <f>IF(AND(#REF!="POSITIVO",#REF!="POSITIVO"),1,IF(#REF!="NEGATIVO",2,IF(#REF!="VIH + PREVIO",3,0)))</f>
        <v>#REF!</v>
      </c>
      <c r="BC794" s="10" t="e">
        <f>IF(#REF!="SI",1,IF(#REF!="NO",2,0))</f>
        <v>#REF!</v>
      </c>
      <c r="BD794" s="10" t="e">
        <f>IF(#REF!="SI",1,IF(#REF!="NO",2,0))</f>
        <v>#REF!</v>
      </c>
      <c r="BE794" s="10" t="e">
        <f>IF(OR(#REF!="VIH + PREVIO",#REF!="VIH + PREVIO",#REF!="VIH + PREVIO"),1,0)</f>
        <v>#REF!</v>
      </c>
      <c r="BF794" s="13" t="e">
        <f>IF(OR(#REF!="POSITIVO",#REF!="NEGATIVO"),1,IF(#REF!="PACIENTE NO ACEPTA",2,IF(#REF!="VIH + PREVIO",3,0)))</f>
        <v>#REF!</v>
      </c>
      <c r="BG794" s="10" t="e">
        <f t="shared" si="378"/>
        <v>#REF!</v>
      </c>
      <c r="BH794" s="10" t="e">
        <f t="shared" si="379"/>
        <v>#REF!</v>
      </c>
      <c r="BI794" s="10" t="e">
        <f t="shared" si="380"/>
        <v>#REF!</v>
      </c>
      <c r="BJ794" s="10" t="e">
        <f t="shared" si="381"/>
        <v>#REF!</v>
      </c>
      <c r="BK794" s="10" t="e">
        <f t="shared" si="382"/>
        <v>#REF!</v>
      </c>
      <c r="BL794" s="10" t="e">
        <f t="shared" si="383"/>
        <v>#REF!</v>
      </c>
      <c r="BM794" s="10" t="e">
        <f>IF(OR(BW794=7,AQ794=6),0,IF(#REF!="I",1,IF(#REF!="II",2,IF(#REF!="III",3,IF(#REF!="IV",4))))&amp;AP794&amp;AQ794&amp;AR794&amp;AS794&amp;AT794&amp;AU794&amp;AX794)</f>
        <v>#REF!</v>
      </c>
      <c r="BN794" s="10" t="e">
        <f t="shared" si="384"/>
        <v>#REF!</v>
      </c>
      <c r="BO794" s="10" t="e">
        <f t="shared" si="385"/>
        <v>#REF!</v>
      </c>
      <c r="BP794" s="10" t="e">
        <f t="shared" si="386"/>
        <v>#REF!</v>
      </c>
      <c r="BQ794" s="10" t="e">
        <f t="shared" si="387"/>
        <v>#REF!</v>
      </c>
      <c r="BR794" s="10" t="e">
        <f t="shared" si="388"/>
        <v>#REF!</v>
      </c>
      <c r="BS794" s="10" t="e">
        <f t="shared" si="389"/>
        <v>#REF!</v>
      </c>
      <c r="BT794" s="10" t="e">
        <f>IF(OR(BW794=7,AQ794=6),0,AO794&amp;IF(#REF!="SI",1,IF(#REF!="NO",2,IF(#REF!="VIH + PREVIO",3,0))))</f>
        <v>#REF!</v>
      </c>
      <c r="BU794" s="10" t="e">
        <f>IF(OR(BW794=7,AQ794=6),0,IF(#REF!="-",1,0))</f>
        <v>#REF!</v>
      </c>
      <c r="BV794" s="10" t="e">
        <f t="shared" si="390"/>
        <v>#REF!</v>
      </c>
      <c r="BW7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4" s="10" t="e">
        <f t="shared" si="391"/>
        <v>#REF!</v>
      </c>
      <c r="BY794" s="10" t="e">
        <f t="shared" si="393"/>
        <v>#REF!</v>
      </c>
      <c r="BZ794" s="10" t="e">
        <f t="shared" si="392"/>
        <v>#REF!</v>
      </c>
      <c r="CA794" s="10"/>
    </row>
    <row r="795" spans="1:79" s="3" customFormat="1" ht="23.25" customHeight="1" x14ac:dyDescent="0.3">
      <c r="A795" s="7">
        <v>793</v>
      </c>
      <c r="B795" s="43"/>
      <c r="C795" s="44"/>
      <c r="D795" s="45"/>
      <c r="E795" s="46"/>
      <c r="F795" s="46"/>
      <c r="G795" s="46"/>
      <c r="H795" s="50"/>
      <c r="I795" s="51"/>
      <c r="J795" s="52"/>
      <c r="K795" s="51"/>
      <c r="L795" s="53"/>
      <c r="M795" s="54"/>
      <c r="N795" s="43"/>
      <c r="O795" s="55"/>
      <c r="P795" s="46"/>
      <c r="Q795" s="46"/>
      <c r="R795" s="46"/>
      <c r="S795" s="43"/>
      <c r="T795" s="56"/>
      <c r="U795" s="46"/>
      <c r="V795" s="57"/>
      <c r="W795" s="58"/>
      <c r="X795" s="57"/>
      <c r="Y795" s="46"/>
      <c r="Z795" s="57"/>
      <c r="AA795" s="59"/>
      <c r="AB795" s="60"/>
      <c r="AC795" s="2"/>
      <c r="AD795" s="2"/>
      <c r="AE795" s="2"/>
      <c r="AJ795" s="11">
        <f t="shared" si="376"/>
        <v>13</v>
      </c>
      <c r="AK795" s="11">
        <f t="shared" si="366"/>
        <v>0</v>
      </c>
      <c r="AL795" s="11">
        <f t="shared" si="367"/>
        <v>0</v>
      </c>
      <c r="AM795" s="11">
        <f t="shared" si="368"/>
        <v>0</v>
      </c>
      <c r="AN795" s="11">
        <f t="shared" si="369"/>
        <v>0</v>
      </c>
      <c r="AO795" s="4" t="e">
        <f>IF(#REF!="I",1,IF(#REF!="II",2,IF(#REF!="III",3,IF(#REF!="IV",4))))</f>
        <v>#REF!</v>
      </c>
      <c r="AP795" s="11" t="e">
        <f>IF(#REF!="PULMONAR",1,IF(AND(#REF!="EXTRAPULMONAR",#REF!&lt;&gt;"MENINGEA"),2,IF(AND(#REF!="EXTRAPULMONAR",#REF!="MENINGEA"),3,)))</f>
        <v>#REF!</v>
      </c>
      <c r="AQ7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5" s="4">
        <f t="shared" si="370"/>
        <v>0</v>
      </c>
      <c r="AS795" s="10">
        <f t="shared" si="371"/>
        <v>0</v>
      </c>
      <c r="AT795" s="10">
        <f t="shared" si="372"/>
        <v>0</v>
      </c>
      <c r="AU795" s="10" t="str">
        <f t="shared" si="373"/>
        <v>0</v>
      </c>
      <c r="AV795" s="11" t="e">
        <f t="shared" si="374"/>
        <v>#N/A</v>
      </c>
      <c r="AW795" s="4" t="e">
        <f t="shared" si="375"/>
        <v>#N/A</v>
      </c>
      <c r="AX795" s="10" t="e">
        <f t="shared" si="394"/>
        <v>#N/A</v>
      </c>
      <c r="AY795" s="10" t="e">
        <f t="shared" si="395"/>
        <v>#N/A</v>
      </c>
      <c r="AZ795" s="10" t="e">
        <f t="shared" si="377"/>
        <v>#REF!</v>
      </c>
      <c r="BA795" s="12" t="e">
        <f>IF(BW795=7,0,AJ795&amp;IF(#REF!="SI",1,IF(#REF!="NO",2,IF(#REF!="VIH + PREVIO",3,0))))</f>
        <v>#REF!</v>
      </c>
      <c r="BB795" s="13" t="e">
        <f>IF(AND(#REF!="POSITIVO",#REF!="POSITIVO"),1,IF(#REF!="NEGATIVO",2,IF(#REF!="VIH + PREVIO",3,0)))</f>
        <v>#REF!</v>
      </c>
      <c r="BC795" s="10" t="e">
        <f>IF(#REF!="SI",1,IF(#REF!="NO",2,0))</f>
        <v>#REF!</v>
      </c>
      <c r="BD795" s="10" t="e">
        <f>IF(#REF!="SI",1,IF(#REF!="NO",2,0))</f>
        <v>#REF!</v>
      </c>
      <c r="BE795" s="10" t="e">
        <f>IF(OR(#REF!="VIH + PREVIO",#REF!="VIH + PREVIO",#REF!="VIH + PREVIO"),1,0)</f>
        <v>#REF!</v>
      </c>
      <c r="BF795" s="13" t="e">
        <f>IF(OR(#REF!="POSITIVO",#REF!="NEGATIVO"),1,IF(#REF!="PACIENTE NO ACEPTA",2,IF(#REF!="VIH + PREVIO",3,0)))</f>
        <v>#REF!</v>
      </c>
      <c r="BG795" s="10" t="e">
        <f t="shared" si="378"/>
        <v>#REF!</v>
      </c>
      <c r="BH795" s="10" t="e">
        <f t="shared" si="379"/>
        <v>#REF!</v>
      </c>
      <c r="BI795" s="10" t="e">
        <f t="shared" si="380"/>
        <v>#REF!</v>
      </c>
      <c r="BJ795" s="10" t="e">
        <f t="shared" si="381"/>
        <v>#REF!</v>
      </c>
      <c r="BK795" s="10" t="e">
        <f t="shared" si="382"/>
        <v>#REF!</v>
      </c>
      <c r="BL795" s="10" t="e">
        <f t="shared" si="383"/>
        <v>#REF!</v>
      </c>
      <c r="BM795" s="10" t="e">
        <f>IF(OR(BW795=7,AQ795=6),0,IF(#REF!="I",1,IF(#REF!="II",2,IF(#REF!="III",3,IF(#REF!="IV",4))))&amp;AP795&amp;AQ795&amp;AR795&amp;AS795&amp;AT795&amp;AU795&amp;AX795)</f>
        <v>#REF!</v>
      </c>
      <c r="BN795" s="10" t="e">
        <f t="shared" si="384"/>
        <v>#REF!</v>
      </c>
      <c r="BO795" s="10" t="e">
        <f t="shared" si="385"/>
        <v>#REF!</v>
      </c>
      <c r="BP795" s="10" t="e">
        <f t="shared" si="386"/>
        <v>#REF!</v>
      </c>
      <c r="BQ795" s="10" t="e">
        <f t="shared" si="387"/>
        <v>#REF!</v>
      </c>
      <c r="BR795" s="10" t="e">
        <f t="shared" si="388"/>
        <v>#REF!</v>
      </c>
      <c r="BS795" s="10" t="e">
        <f t="shared" si="389"/>
        <v>#REF!</v>
      </c>
      <c r="BT795" s="10" t="e">
        <f>IF(OR(BW795=7,AQ795=6),0,AO795&amp;IF(#REF!="SI",1,IF(#REF!="NO",2,IF(#REF!="VIH + PREVIO",3,0))))</f>
        <v>#REF!</v>
      </c>
      <c r="BU795" s="10" t="e">
        <f>IF(OR(BW795=7,AQ795=6),0,IF(#REF!="-",1,0))</f>
        <v>#REF!</v>
      </c>
      <c r="BV795" s="10" t="e">
        <f t="shared" si="390"/>
        <v>#REF!</v>
      </c>
      <c r="BW7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5" s="10" t="e">
        <f t="shared" si="391"/>
        <v>#REF!</v>
      </c>
      <c r="BY795" s="10" t="e">
        <f t="shared" si="393"/>
        <v>#REF!</v>
      </c>
      <c r="BZ795" s="10" t="e">
        <f t="shared" si="392"/>
        <v>#REF!</v>
      </c>
      <c r="CA795" s="10"/>
    </row>
    <row r="796" spans="1:79" s="3" customFormat="1" ht="23.25" customHeight="1" x14ac:dyDescent="0.3">
      <c r="A796" s="7">
        <v>794</v>
      </c>
      <c r="B796" s="43"/>
      <c r="C796" s="44"/>
      <c r="D796" s="45"/>
      <c r="E796" s="46"/>
      <c r="F796" s="46"/>
      <c r="G796" s="46"/>
      <c r="H796" s="50"/>
      <c r="I796" s="51"/>
      <c r="J796" s="52"/>
      <c r="K796" s="51"/>
      <c r="L796" s="53"/>
      <c r="M796" s="54"/>
      <c r="N796" s="43"/>
      <c r="O796" s="55"/>
      <c r="P796" s="46"/>
      <c r="Q796" s="46"/>
      <c r="R796" s="46"/>
      <c r="S796" s="43"/>
      <c r="T796" s="56"/>
      <c r="U796" s="46"/>
      <c r="V796" s="57"/>
      <c r="W796" s="58"/>
      <c r="X796" s="57"/>
      <c r="Y796" s="46"/>
      <c r="Z796" s="57"/>
      <c r="AA796" s="59"/>
      <c r="AB796" s="60"/>
      <c r="AC796" s="2"/>
      <c r="AD796" s="2"/>
      <c r="AE796" s="2"/>
      <c r="AJ796" s="11">
        <f t="shared" si="376"/>
        <v>13</v>
      </c>
      <c r="AK796" s="11">
        <f t="shared" si="366"/>
        <v>0</v>
      </c>
      <c r="AL796" s="11">
        <f t="shared" si="367"/>
        <v>0</v>
      </c>
      <c r="AM796" s="11">
        <f t="shared" si="368"/>
        <v>0</v>
      </c>
      <c r="AN796" s="11">
        <f t="shared" si="369"/>
        <v>0</v>
      </c>
      <c r="AO796" s="4" t="e">
        <f>IF(#REF!="I",1,IF(#REF!="II",2,IF(#REF!="III",3,IF(#REF!="IV",4))))</f>
        <v>#REF!</v>
      </c>
      <c r="AP796" s="11" t="e">
        <f>IF(#REF!="PULMONAR",1,IF(AND(#REF!="EXTRAPULMONAR",#REF!&lt;&gt;"MENINGEA"),2,IF(AND(#REF!="EXTRAPULMONAR",#REF!="MENINGEA"),3,)))</f>
        <v>#REF!</v>
      </c>
      <c r="AQ7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6" s="4">
        <f t="shared" si="370"/>
        <v>0</v>
      </c>
      <c r="AS796" s="10">
        <f t="shared" si="371"/>
        <v>0</v>
      </c>
      <c r="AT796" s="10">
        <f t="shared" si="372"/>
        <v>0</v>
      </c>
      <c r="AU796" s="10" t="str">
        <f t="shared" si="373"/>
        <v>0</v>
      </c>
      <c r="AV796" s="11" t="e">
        <f t="shared" si="374"/>
        <v>#N/A</v>
      </c>
      <c r="AW796" s="4" t="e">
        <f t="shared" si="375"/>
        <v>#N/A</v>
      </c>
      <c r="AX796" s="10" t="e">
        <f t="shared" si="394"/>
        <v>#N/A</v>
      </c>
      <c r="AY796" s="10" t="e">
        <f t="shared" si="395"/>
        <v>#N/A</v>
      </c>
      <c r="AZ796" s="10" t="e">
        <f t="shared" si="377"/>
        <v>#REF!</v>
      </c>
      <c r="BA796" s="12" t="e">
        <f>IF(BW796=7,0,AJ796&amp;IF(#REF!="SI",1,IF(#REF!="NO",2,IF(#REF!="VIH + PREVIO",3,0))))</f>
        <v>#REF!</v>
      </c>
      <c r="BB796" s="13" t="e">
        <f>IF(AND(#REF!="POSITIVO",#REF!="POSITIVO"),1,IF(#REF!="NEGATIVO",2,IF(#REF!="VIH + PREVIO",3,0)))</f>
        <v>#REF!</v>
      </c>
      <c r="BC796" s="10" t="e">
        <f>IF(#REF!="SI",1,IF(#REF!="NO",2,0))</f>
        <v>#REF!</v>
      </c>
      <c r="BD796" s="10" t="e">
        <f>IF(#REF!="SI",1,IF(#REF!="NO",2,0))</f>
        <v>#REF!</v>
      </c>
      <c r="BE796" s="10" t="e">
        <f>IF(OR(#REF!="VIH + PREVIO",#REF!="VIH + PREVIO",#REF!="VIH + PREVIO"),1,0)</f>
        <v>#REF!</v>
      </c>
      <c r="BF796" s="13" t="e">
        <f>IF(OR(#REF!="POSITIVO",#REF!="NEGATIVO"),1,IF(#REF!="PACIENTE NO ACEPTA",2,IF(#REF!="VIH + PREVIO",3,0)))</f>
        <v>#REF!</v>
      </c>
      <c r="BG796" s="10" t="e">
        <f t="shared" si="378"/>
        <v>#REF!</v>
      </c>
      <c r="BH796" s="10" t="e">
        <f t="shared" si="379"/>
        <v>#REF!</v>
      </c>
      <c r="BI796" s="10" t="e">
        <f t="shared" si="380"/>
        <v>#REF!</v>
      </c>
      <c r="BJ796" s="10" t="e">
        <f t="shared" si="381"/>
        <v>#REF!</v>
      </c>
      <c r="BK796" s="10" t="e">
        <f t="shared" si="382"/>
        <v>#REF!</v>
      </c>
      <c r="BL796" s="10" t="e">
        <f t="shared" si="383"/>
        <v>#REF!</v>
      </c>
      <c r="BM796" s="10" t="e">
        <f>IF(OR(BW796=7,AQ796=6),0,IF(#REF!="I",1,IF(#REF!="II",2,IF(#REF!="III",3,IF(#REF!="IV",4))))&amp;AP796&amp;AQ796&amp;AR796&amp;AS796&amp;AT796&amp;AU796&amp;AX796)</f>
        <v>#REF!</v>
      </c>
      <c r="BN796" s="10" t="e">
        <f t="shared" si="384"/>
        <v>#REF!</v>
      </c>
      <c r="BO796" s="10" t="e">
        <f t="shared" si="385"/>
        <v>#REF!</v>
      </c>
      <c r="BP796" s="10" t="e">
        <f t="shared" si="386"/>
        <v>#REF!</v>
      </c>
      <c r="BQ796" s="10" t="e">
        <f t="shared" si="387"/>
        <v>#REF!</v>
      </c>
      <c r="BR796" s="10" t="e">
        <f t="shared" si="388"/>
        <v>#REF!</v>
      </c>
      <c r="BS796" s="10" t="e">
        <f t="shared" si="389"/>
        <v>#REF!</v>
      </c>
      <c r="BT796" s="10" t="e">
        <f>IF(OR(BW796=7,AQ796=6),0,AO796&amp;IF(#REF!="SI",1,IF(#REF!="NO",2,IF(#REF!="VIH + PREVIO",3,0))))</f>
        <v>#REF!</v>
      </c>
      <c r="BU796" s="10" t="e">
        <f>IF(OR(BW796=7,AQ796=6),0,IF(#REF!="-",1,0))</f>
        <v>#REF!</v>
      </c>
      <c r="BV796" s="10" t="e">
        <f t="shared" si="390"/>
        <v>#REF!</v>
      </c>
      <c r="BW7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6" s="10" t="e">
        <f t="shared" si="391"/>
        <v>#REF!</v>
      </c>
      <c r="BY796" s="10" t="e">
        <f t="shared" si="393"/>
        <v>#REF!</v>
      </c>
      <c r="BZ796" s="10" t="e">
        <f t="shared" si="392"/>
        <v>#REF!</v>
      </c>
      <c r="CA796" s="10"/>
    </row>
    <row r="797" spans="1:79" s="3" customFormat="1" ht="23.25" customHeight="1" x14ac:dyDescent="0.3">
      <c r="A797" s="7">
        <v>795</v>
      </c>
      <c r="B797" s="43"/>
      <c r="C797" s="44"/>
      <c r="D797" s="45"/>
      <c r="E797" s="46"/>
      <c r="F797" s="46"/>
      <c r="G797" s="46"/>
      <c r="H797" s="50"/>
      <c r="I797" s="51"/>
      <c r="J797" s="52"/>
      <c r="K797" s="51"/>
      <c r="L797" s="53"/>
      <c r="M797" s="54"/>
      <c r="N797" s="43"/>
      <c r="O797" s="55"/>
      <c r="P797" s="46"/>
      <c r="Q797" s="46"/>
      <c r="R797" s="46"/>
      <c r="S797" s="43"/>
      <c r="T797" s="56"/>
      <c r="U797" s="46"/>
      <c r="V797" s="57"/>
      <c r="W797" s="58"/>
      <c r="X797" s="57"/>
      <c r="Y797" s="46"/>
      <c r="Z797" s="57"/>
      <c r="AA797" s="59"/>
      <c r="AB797" s="60"/>
      <c r="AC797" s="2"/>
      <c r="AD797" s="2"/>
      <c r="AE797" s="2"/>
      <c r="AJ797" s="11">
        <f t="shared" si="376"/>
        <v>13</v>
      </c>
      <c r="AK797" s="11">
        <f t="shared" si="366"/>
        <v>0</v>
      </c>
      <c r="AL797" s="11">
        <f t="shared" si="367"/>
        <v>0</v>
      </c>
      <c r="AM797" s="11">
        <f t="shared" si="368"/>
        <v>0</v>
      </c>
      <c r="AN797" s="11">
        <f t="shared" si="369"/>
        <v>0</v>
      </c>
      <c r="AO797" s="4" t="e">
        <f>IF(#REF!="I",1,IF(#REF!="II",2,IF(#REF!="III",3,IF(#REF!="IV",4))))</f>
        <v>#REF!</v>
      </c>
      <c r="AP797" s="11" t="e">
        <f>IF(#REF!="PULMONAR",1,IF(AND(#REF!="EXTRAPULMONAR",#REF!&lt;&gt;"MENINGEA"),2,IF(AND(#REF!="EXTRAPULMONAR",#REF!="MENINGEA"),3,)))</f>
        <v>#REF!</v>
      </c>
      <c r="AQ7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7" s="4">
        <f t="shared" si="370"/>
        <v>0</v>
      </c>
      <c r="AS797" s="10">
        <f t="shared" si="371"/>
        <v>0</v>
      </c>
      <c r="AT797" s="10">
        <f t="shared" si="372"/>
        <v>0</v>
      </c>
      <c r="AU797" s="10" t="str">
        <f t="shared" si="373"/>
        <v>0</v>
      </c>
      <c r="AV797" s="11" t="e">
        <f t="shared" si="374"/>
        <v>#N/A</v>
      </c>
      <c r="AW797" s="4" t="e">
        <f t="shared" si="375"/>
        <v>#N/A</v>
      </c>
      <c r="AX797" s="10" t="e">
        <f t="shared" si="394"/>
        <v>#N/A</v>
      </c>
      <c r="AY797" s="10" t="e">
        <f t="shared" si="395"/>
        <v>#N/A</v>
      </c>
      <c r="AZ797" s="10" t="e">
        <f t="shared" si="377"/>
        <v>#REF!</v>
      </c>
      <c r="BA797" s="12" t="e">
        <f>IF(BW797=7,0,AJ797&amp;IF(#REF!="SI",1,IF(#REF!="NO",2,IF(#REF!="VIH + PREVIO",3,0))))</f>
        <v>#REF!</v>
      </c>
      <c r="BB797" s="13" t="e">
        <f>IF(AND(#REF!="POSITIVO",#REF!="POSITIVO"),1,IF(#REF!="NEGATIVO",2,IF(#REF!="VIH + PREVIO",3,0)))</f>
        <v>#REF!</v>
      </c>
      <c r="BC797" s="10" t="e">
        <f>IF(#REF!="SI",1,IF(#REF!="NO",2,0))</f>
        <v>#REF!</v>
      </c>
      <c r="BD797" s="10" t="e">
        <f>IF(#REF!="SI",1,IF(#REF!="NO",2,0))</f>
        <v>#REF!</v>
      </c>
      <c r="BE797" s="10" t="e">
        <f>IF(OR(#REF!="VIH + PREVIO",#REF!="VIH + PREVIO",#REF!="VIH + PREVIO"),1,0)</f>
        <v>#REF!</v>
      </c>
      <c r="BF797" s="13" t="e">
        <f>IF(OR(#REF!="POSITIVO",#REF!="NEGATIVO"),1,IF(#REF!="PACIENTE NO ACEPTA",2,IF(#REF!="VIH + PREVIO",3,0)))</f>
        <v>#REF!</v>
      </c>
      <c r="BG797" s="10" t="e">
        <f t="shared" si="378"/>
        <v>#REF!</v>
      </c>
      <c r="BH797" s="10" t="e">
        <f t="shared" si="379"/>
        <v>#REF!</v>
      </c>
      <c r="BI797" s="10" t="e">
        <f t="shared" si="380"/>
        <v>#REF!</v>
      </c>
      <c r="BJ797" s="10" t="e">
        <f t="shared" si="381"/>
        <v>#REF!</v>
      </c>
      <c r="BK797" s="10" t="e">
        <f t="shared" si="382"/>
        <v>#REF!</v>
      </c>
      <c r="BL797" s="10" t="e">
        <f t="shared" si="383"/>
        <v>#REF!</v>
      </c>
      <c r="BM797" s="10" t="e">
        <f>IF(OR(BW797=7,AQ797=6),0,IF(#REF!="I",1,IF(#REF!="II",2,IF(#REF!="III",3,IF(#REF!="IV",4))))&amp;AP797&amp;AQ797&amp;AR797&amp;AS797&amp;AT797&amp;AU797&amp;AX797)</f>
        <v>#REF!</v>
      </c>
      <c r="BN797" s="10" t="e">
        <f t="shared" si="384"/>
        <v>#REF!</v>
      </c>
      <c r="BO797" s="10" t="e">
        <f t="shared" si="385"/>
        <v>#REF!</v>
      </c>
      <c r="BP797" s="10" t="e">
        <f t="shared" si="386"/>
        <v>#REF!</v>
      </c>
      <c r="BQ797" s="10" t="e">
        <f t="shared" si="387"/>
        <v>#REF!</v>
      </c>
      <c r="BR797" s="10" t="e">
        <f t="shared" si="388"/>
        <v>#REF!</v>
      </c>
      <c r="BS797" s="10" t="e">
        <f t="shared" si="389"/>
        <v>#REF!</v>
      </c>
      <c r="BT797" s="10" t="e">
        <f>IF(OR(BW797=7,AQ797=6),0,AO797&amp;IF(#REF!="SI",1,IF(#REF!="NO",2,IF(#REF!="VIH + PREVIO",3,0))))</f>
        <v>#REF!</v>
      </c>
      <c r="BU797" s="10" t="e">
        <f>IF(OR(BW797=7,AQ797=6),0,IF(#REF!="-",1,0))</f>
        <v>#REF!</v>
      </c>
      <c r="BV797" s="10" t="e">
        <f t="shared" si="390"/>
        <v>#REF!</v>
      </c>
      <c r="BW7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7" s="10" t="e">
        <f t="shared" si="391"/>
        <v>#REF!</v>
      </c>
      <c r="BY797" s="10" t="e">
        <f t="shared" si="393"/>
        <v>#REF!</v>
      </c>
      <c r="BZ797" s="10" t="e">
        <f t="shared" si="392"/>
        <v>#REF!</v>
      </c>
      <c r="CA797" s="10"/>
    </row>
    <row r="798" spans="1:79" s="3" customFormat="1" ht="23.25" customHeight="1" x14ac:dyDescent="0.3">
      <c r="A798" s="7">
        <v>796</v>
      </c>
      <c r="B798" s="43"/>
      <c r="C798" s="44"/>
      <c r="D798" s="45"/>
      <c r="E798" s="46"/>
      <c r="F798" s="46"/>
      <c r="G798" s="46"/>
      <c r="H798" s="50"/>
      <c r="I798" s="51"/>
      <c r="J798" s="52"/>
      <c r="K798" s="51"/>
      <c r="L798" s="53"/>
      <c r="M798" s="54"/>
      <c r="N798" s="43"/>
      <c r="O798" s="55"/>
      <c r="P798" s="46"/>
      <c r="Q798" s="46"/>
      <c r="R798" s="46"/>
      <c r="S798" s="43"/>
      <c r="T798" s="56"/>
      <c r="U798" s="46"/>
      <c r="V798" s="57"/>
      <c r="W798" s="58"/>
      <c r="X798" s="57"/>
      <c r="Y798" s="46"/>
      <c r="Z798" s="57"/>
      <c r="AA798" s="59"/>
      <c r="AB798" s="60"/>
      <c r="AC798" s="2"/>
      <c r="AD798" s="2"/>
      <c r="AE798" s="2"/>
      <c r="AJ798" s="11">
        <f t="shared" si="376"/>
        <v>13</v>
      </c>
      <c r="AK798" s="11">
        <f t="shared" si="366"/>
        <v>0</v>
      </c>
      <c r="AL798" s="11">
        <f t="shared" si="367"/>
        <v>0</v>
      </c>
      <c r="AM798" s="11">
        <f t="shared" si="368"/>
        <v>0</v>
      </c>
      <c r="AN798" s="11">
        <f t="shared" si="369"/>
        <v>0</v>
      </c>
      <c r="AO798" s="4" t="e">
        <f>IF(#REF!="I",1,IF(#REF!="II",2,IF(#REF!="III",3,IF(#REF!="IV",4))))</f>
        <v>#REF!</v>
      </c>
      <c r="AP798" s="11" t="e">
        <f>IF(#REF!="PULMONAR",1,IF(AND(#REF!="EXTRAPULMONAR",#REF!&lt;&gt;"MENINGEA"),2,IF(AND(#REF!="EXTRAPULMONAR",#REF!="MENINGEA"),3,)))</f>
        <v>#REF!</v>
      </c>
      <c r="AQ7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8" s="4">
        <f t="shared" si="370"/>
        <v>0</v>
      </c>
      <c r="AS798" s="10">
        <f t="shared" si="371"/>
        <v>0</v>
      </c>
      <c r="AT798" s="10">
        <f t="shared" si="372"/>
        <v>0</v>
      </c>
      <c r="AU798" s="10" t="str">
        <f t="shared" si="373"/>
        <v>0</v>
      </c>
      <c r="AV798" s="11" t="e">
        <f t="shared" si="374"/>
        <v>#N/A</v>
      </c>
      <c r="AW798" s="4" t="e">
        <f t="shared" si="375"/>
        <v>#N/A</v>
      </c>
      <c r="AX798" s="10" t="e">
        <f t="shared" si="394"/>
        <v>#N/A</v>
      </c>
      <c r="AY798" s="10" t="e">
        <f t="shared" si="395"/>
        <v>#N/A</v>
      </c>
      <c r="AZ798" s="10" t="e">
        <f t="shared" si="377"/>
        <v>#REF!</v>
      </c>
      <c r="BA798" s="12" t="e">
        <f>IF(BW798=7,0,AJ798&amp;IF(#REF!="SI",1,IF(#REF!="NO",2,IF(#REF!="VIH + PREVIO",3,0))))</f>
        <v>#REF!</v>
      </c>
      <c r="BB798" s="13" t="e">
        <f>IF(AND(#REF!="POSITIVO",#REF!="POSITIVO"),1,IF(#REF!="NEGATIVO",2,IF(#REF!="VIH + PREVIO",3,0)))</f>
        <v>#REF!</v>
      </c>
      <c r="BC798" s="10" t="e">
        <f>IF(#REF!="SI",1,IF(#REF!="NO",2,0))</f>
        <v>#REF!</v>
      </c>
      <c r="BD798" s="10" t="e">
        <f>IF(#REF!="SI",1,IF(#REF!="NO",2,0))</f>
        <v>#REF!</v>
      </c>
      <c r="BE798" s="10" t="e">
        <f>IF(OR(#REF!="VIH + PREVIO",#REF!="VIH + PREVIO",#REF!="VIH + PREVIO"),1,0)</f>
        <v>#REF!</v>
      </c>
      <c r="BF798" s="13" t="e">
        <f>IF(OR(#REF!="POSITIVO",#REF!="NEGATIVO"),1,IF(#REF!="PACIENTE NO ACEPTA",2,IF(#REF!="VIH + PREVIO",3,0)))</f>
        <v>#REF!</v>
      </c>
      <c r="BG798" s="10" t="e">
        <f t="shared" si="378"/>
        <v>#REF!</v>
      </c>
      <c r="BH798" s="10" t="e">
        <f t="shared" si="379"/>
        <v>#REF!</v>
      </c>
      <c r="BI798" s="10" t="e">
        <f t="shared" si="380"/>
        <v>#REF!</v>
      </c>
      <c r="BJ798" s="10" t="e">
        <f t="shared" si="381"/>
        <v>#REF!</v>
      </c>
      <c r="BK798" s="10" t="e">
        <f t="shared" si="382"/>
        <v>#REF!</v>
      </c>
      <c r="BL798" s="10" t="e">
        <f t="shared" si="383"/>
        <v>#REF!</v>
      </c>
      <c r="BM798" s="10" t="e">
        <f>IF(OR(BW798=7,AQ798=6),0,IF(#REF!="I",1,IF(#REF!="II",2,IF(#REF!="III",3,IF(#REF!="IV",4))))&amp;AP798&amp;AQ798&amp;AR798&amp;AS798&amp;AT798&amp;AU798&amp;AX798)</f>
        <v>#REF!</v>
      </c>
      <c r="BN798" s="10" t="e">
        <f t="shared" si="384"/>
        <v>#REF!</v>
      </c>
      <c r="BO798" s="10" t="e">
        <f t="shared" si="385"/>
        <v>#REF!</v>
      </c>
      <c r="BP798" s="10" t="e">
        <f t="shared" si="386"/>
        <v>#REF!</v>
      </c>
      <c r="BQ798" s="10" t="e">
        <f t="shared" si="387"/>
        <v>#REF!</v>
      </c>
      <c r="BR798" s="10" t="e">
        <f t="shared" si="388"/>
        <v>#REF!</v>
      </c>
      <c r="BS798" s="10" t="e">
        <f t="shared" si="389"/>
        <v>#REF!</v>
      </c>
      <c r="BT798" s="10" t="e">
        <f>IF(OR(BW798=7,AQ798=6),0,AO798&amp;IF(#REF!="SI",1,IF(#REF!="NO",2,IF(#REF!="VIH + PREVIO",3,0))))</f>
        <v>#REF!</v>
      </c>
      <c r="BU798" s="10" t="e">
        <f>IF(OR(BW798=7,AQ798=6),0,IF(#REF!="-",1,0))</f>
        <v>#REF!</v>
      </c>
      <c r="BV798" s="10" t="e">
        <f t="shared" si="390"/>
        <v>#REF!</v>
      </c>
      <c r="BW7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8" s="10" t="e">
        <f t="shared" si="391"/>
        <v>#REF!</v>
      </c>
      <c r="BY798" s="10" t="e">
        <f t="shared" si="393"/>
        <v>#REF!</v>
      </c>
      <c r="BZ798" s="10" t="e">
        <f t="shared" si="392"/>
        <v>#REF!</v>
      </c>
      <c r="CA798" s="10"/>
    </row>
    <row r="799" spans="1:79" s="3" customFormat="1" ht="23.25" customHeight="1" x14ac:dyDescent="0.3">
      <c r="A799" s="7">
        <v>797</v>
      </c>
      <c r="B799" s="43"/>
      <c r="C799" s="44"/>
      <c r="D799" s="45"/>
      <c r="E799" s="46"/>
      <c r="F799" s="46"/>
      <c r="G799" s="46"/>
      <c r="H799" s="50"/>
      <c r="I799" s="51"/>
      <c r="J799" s="52"/>
      <c r="K799" s="51"/>
      <c r="L799" s="53"/>
      <c r="M799" s="54"/>
      <c r="N799" s="43"/>
      <c r="O799" s="55"/>
      <c r="P799" s="46"/>
      <c r="Q799" s="46"/>
      <c r="R799" s="46"/>
      <c r="S799" s="43"/>
      <c r="T799" s="56"/>
      <c r="U799" s="46"/>
      <c r="V799" s="57"/>
      <c r="W799" s="58"/>
      <c r="X799" s="57"/>
      <c r="Y799" s="46"/>
      <c r="Z799" s="57"/>
      <c r="AA799" s="59"/>
      <c r="AB799" s="60"/>
      <c r="AC799" s="2"/>
      <c r="AD799" s="2"/>
      <c r="AE799" s="2"/>
      <c r="AJ799" s="11">
        <f t="shared" si="376"/>
        <v>13</v>
      </c>
      <c r="AK799" s="11">
        <f t="shared" ref="AK799:AK862" si="396">IF(D799&lt;&gt;"",MONTH(D799),0)</f>
        <v>0</v>
      </c>
      <c r="AL799" s="11">
        <f t="shared" ref="AL799:AL862" si="397">IF(AND(AR799=1,V799&lt;&gt;""),MONTH(V799),0)</f>
        <v>0</v>
      </c>
      <c r="AM799" s="11">
        <f t="shared" ref="AM799:AM862" si="398">IF(AND(AS799=1,X799&lt;&gt;""),MONTH(X799),0)</f>
        <v>0</v>
      </c>
      <c r="AN799" s="11">
        <f t="shared" ref="AN799:AN862" si="399">IF(AND(AT799=1,Z799&lt;&gt;""),MONTH(Z799),0)</f>
        <v>0</v>
      </c>
      <c r="AO799" s="4" t="e">
        <f>IF(#REF!="I",1,IF(#REF!="II",2,IF(#REF!="III",3,IF(#REF!="IV",4))))</f>
        <v>#REF!</v>
      </c>
      <c r="AP799" s="11" t="e">
        <f>IF(#REF!="PULMONAR",1,IF(AND(#REF!="EXTRAPULMONAR",#REF!&lt;&gt;"MENINGEA"),2,IF(AND(#REF!="EXTRAPULMONAR",#REF!="MENINGEA"),3,)))</f>
        <v>#REF!</v>
      </c>
      <c r="AQ7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799" s="4">
        <f t="shared" ref="AR799:AR862" si="400">IF(OR(U799="+",U799="++",U799="+++",U799="1 A 9 BAAR"),1,IF(U799="-",2,IF(OR(U799="NR",U799=""),0)))</f>
        <v>0</v>
      </c>
      <c r="AS799" s="10">
        <f t="shared" ref="AS799:AS862" si="401">IF(OR(W799="+",W799="++",W799="+++",W799="1 A 19 colonias"),1,IF(W799="-",2,0))</f>
        <v>0</v>
      </c>
      <c r="AT799" s="10">
        <f t="shared" ref="AT799:AT862" si="402">IF(Y799="DETECTADO",1,IF(Y799="NO DETECTADO",2,0))</f>
        <v>0</v>
      </c>
      <c r="AU799" s="10" t="str">
        <f t="shared" ref="AU799:AU862" si="403">IF(H799="M",1,IF(H799="F","2",IF(H799="","0")))</f>
        <v>0</v>
      </c>
      <c r="AV799" s="11" t="e">
        <f t="shared" ref="AV799:AV862" si="404">VLOOKUP(I799,G_EDAD,2,FALSE)</f>
        <v>#N/A</v>
      </c>
      <c r="AW799" s="4" t="e">
        <f t="shared" ref="AW799:AW862" si="405">VLOOKUP(I799,G_EDAD,3,FALSE)</f>
        <v>#N/A</v>
      </c>
      <c r="AX799" s="10" t="e">
        <f t="shared" si="394"/>
        <v>#N/A</v>
      </c>
      <c r="AY799" s="10" t="e">
        <f t="shared" si="395"/>
        <v>#N/A</v>
      </c>
      <c r="AZ799" s="10" t="e">
        <f t="shared" si="377"/>
        <v>#REF!</v>
      </c>
      <c r="BA799" s="12" t="e">
        <f>IF(BW799=7,0,AJ799&amp;IF(#REF!="SI",1,IF(#REF!="NO",2,IF(#REF!="VIH + PREVIO",3,0))))</f>
        <v>#REF!</v>
      </c>
      <c r="BB799" s="13" t="e">
        <f>IF(AND(#REF!="POSITIVO",#REF!="POSITIVO"),1,IF(#REF!="NEGATIVO",2,IF(#REF!="VIH + PREVIO",3,0)))</f>
        <v>#REF!</v>
      </c>
      <c r="BC799" s="10" t="e">
        <f>IF(#REF!="SI",1,IF(#REF!="NO",2,0))</f>
        <v>#REF!</v>
      </c>
      <c r="BD799" s="10" t="e">
        <f>IF(#REF!="SI",1,IF(#REF!="NO",2,0))</f>
        <v>#REF!</v>
      </c>
      <c r="BE799" s="10" t="e">
        <f>IF(OR(#REF!="VIH + PREVIO",#REF!="VIH + PREVIO",#REF!="VIH + PREVIO"),1,0)</f>
        <v>#REF!</v>
      </c>
      <c r="BF799" s="13" t="e">
        <f>IF(OR(#REF!="POSITIVO",#REF!="NEGATIVO"),1,IF(#REF!="PACIENTE NO ACEPTA",2,IF(#REF!="VIH + PREVIO",3,0)))</f>
        <v>#REF!</v>
      </c>
      <c r="BG799" s="10" t="e">
        <f t="shared" si="378"/>
        <v>#REF!</v>
      </c>
      <c r="BH799" s="10" t="e">
        <f t="shared" si="379"/>
        <v>#REF!</v>
      </c>
      <c r="BI799" s="10" t="e">
        <f t="shared" si="380"/>
        <v>#REF!</v>
      </c>
      <c r="BJ799" s="10" t="e">
        <f t="shared" si="381"/>
        <v>#REF!</v>
      </c>
      <c r="BK799" s="10" t="e">
        <f t="shared" si="382"/>
        <v>#REF!</v>
      </c>
      <c r="BL799" s="10" t="e">
        <f t="shared" si="383"/>
        <v>#REF!</v>
      </c>
      <c r="BM799" s="10" t="e">
        <f>IF(OR(BW799=7,AQ799=6),0,IF(#REF!="I",1,IF(#REF!="II",2,IF(#REF!="III",3,IF(#REF!="IV",4))))&amp;AP799&amp;AQ799&amp;AR799&amp;AS799&amp;AT799&amp;AU799&amp;AX799)</f>
        <v>#REF!</v>
      </c>
      <c r="BN799" s="10" t="e">
        <f t="shared" si="384"/>
        <v>#REF!</v>
      </c>
      <c r="BO799" s="10" t="e">
        <f t="shared" si="385"/>
        <v>#REF!</v>
      </c>
      <c r="BP799" s="10" t="e">
        <f t="shared" si="386"/>
        <v>#REF!</v>
      </c>
      <c r="BQ799" s="10" t="e">
        <f t="shared" si="387"/>
        <v>#REF!</v>
      </c>
      <c r="BR799" s="10" t="e">
        <f t="shared" si="388"/>
        <v>#REF!</v>
      </c>
      <c r="BS799" s="10" t="e">
        <f t="shared" si="389"/>
        <v>#REF!</v>
      </c>
      <c r="BT799" s="10" t="e">
        <f>IF(OR(BW799=7,AQ799=6),0,AO799&amp;IF(#REF!="SI",1,IF(#REF!="NO",2,IF(#REF!="VIH + PREVIO",3,0))))</f>
        <v>#REF!</v>
      </c>
      <c r="BU799" s="10" t="e">
        <f>IF(OR(BW799=7,AQ799=6),0,IF(#REF!="-",1,0))</f>
        <v>#REF!</v>
      </c>
      <c r="BV799" s="10" t="e">
        <f t="shared" si="390"/>
        <v>#REF!</v>
      </c>
      <c r="BW7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799" s="10" t="e">
        <f t="shared" si="391"/>
        <v>#REF!</v>
      </c>
      <c r="BY799" s="10" t="e">
        <f t="shared" si="393"/>
        <v>#REF!</v>
      </c>
      <c r="BZ799" s="10" t="e">
        <f t="shared" si="392"/>
        <v>#REF!</v>
      </c>
      <c r="CA799" s="10"/>
    </row>
    <row r="800" spans="1:79" s="3" customFormat="1" ht="23.25" customHeight="1" x14ac:dyDescent="0.3">
      <c r="A800" s="7">
        <v>798</v>
      </c>
      <c r="B800" s="43"/>
      <c r="C800" s="44"/>
      <c r="D800" s="45"/>
      <c r="E800" s="46"/>
      <c r="F800" s="46"/>
      <c r="G800" s="46"/>
      <c r="H800" s="50"/>
      <c r="I800" s="51"/>
      <c r="J800" s="52"/>
      <c r="K800" s="51"/>
      <c r="L800" s="53"/>
      <c r="M800" s="54"/>
      <c r="N800" s="43"/>
      <c r="O800" s="55"/>
      <c r="P800" s="46"/>
      <c r="Q800" s="46"/>
      <c r="R800" s="46"/>
      <c r="S800" s="43"/>
      <c r="T800" s="56"/>
      <c r="U800" s="46"/>
      <c r="V800" s="57"/>
      <c r="W800" s="58"/>
      <c r="X800" s="57"/>
      <c r="Y800" s="46"/>
      <c r="Z800" s="57"/>
      <c r="AA800" s="59"/>
      <c r="AB800" s="60"/>
      <c r="AC800" s="2"/>
      <c r="AD800" s="2"/>
      <c r="AE800" s="2"/>
      <c r="AJ800" s="11">
        <f t="shared" si="376"/>
        <v>13</v>
      </c>
      <c r="AK800" s="11">
        <f t="shared" si="396"/>
        <v>0</v>
      </c>
      <c r="AL800" s="11">
        <f t="shared" si="397"/>
        <v>0</v>
      </c>
      <c r="AM800" s="11">
        <f t="shared" si="398"/>
        <v>0</v>
      </c>
      <c r="AN800" s="11">
        <f t="shared" si="399"/>
        <v>0</v>
      </c>
      <c r="AO800" s="4" t="e">
        <f>IF(#REF!="I",1,IF(#REF!="II",2,IF(#REF!="III",3,IF(#REF!="IV",4))))</f>
        <v>#REF!</v>
      </c>
      <c r="AP800" s="11" t="e">
        <f>IF(#REF!="PULMONAR",1,IF(AND(#REF!="EXTRAPULMONAR",#REF!&lt;&gt;"MENINGEA"),2,IF(AND(#REF!="EXTRAPULMONAR",#REF!="MENINGEA"),3,)))</f>
        <v>#REF!</v>
      </c>
      <c r="AQ8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0" s="4">
        <f t="shared" si="400"/>
        <v>0</v>
      </c>
      <c r="AS800" s="10">
        <f t="shared" si="401"/>
        <v>0</v>
      </c>
      <c r="AT800" s="10">
        <f t="shared" si="402"/>
        <v>0</v>
      </c>
      <c r="AU800" s="10" t="str">
        <f t="shared" si="403"/>
        <v>0</v>
      </c>
      <c r="AV800" s="11" t="e">
        <f t="shared" si="404"/>
        <v>#N/A</v>
      </c>
      <c r="AW800" s="4" t="e">
        <f t="shared" si="405"/>
        <v>#N/A</v>
      </c>
      <c r="AX800" s="10" t="e">
        <f t="shared" si="394"/>
        <v>#N/A</v>
      </c>
      <c r="AY800" s="10" t="e">
        <f t="shared" si="395"/>
        <v>#N/A</v>
      </c>
      <c r="AZ800" s="10" t="e">
        <f t="shared" si="377"/>
        <v>#REF!</v>
      </c>
      <c r="BA800" s="12" t="e">
        <f>IF(BW800=7,0,AJ800&amp;IF(#REF!="SI",1,IF(#REF!="NO",2,IF(#REF!="VIH + PREVIO",3,0))))</f>
        <v>#REF!</v>
      </c>
      <c r="BB800" s="13" t="e">
        <f>IF(AND(#REF!="POSITIVO",#REF!="POSITIVO"),1,IF(#REF!="NEGATIVO",2,IF(#REF!="VIH + PREVIO",3,0)))</f>
        <v>#REF!</v>
      </c>
      <c r="BC800" s="10" t="e">
        <f>IF(#REF!="SI",1,IF(#REF!="NO",2,0))</f>
        <v>#REF!</v>
      </c>
      <c r="BD800" s="10" t="e">
        <f>IF(#REF!="SI",1,IF(#REF!="NO",2,0))</f>
        <v>#REF!</v>
      </c>
      <c r="BE800" s="10" t="e">
        <f>IF(OR(#REF!="VIH + PREVIO",#REF!="VIH + PREVIO",#REF!="VIH + PREVIO"),1,0)</f>
        <v>#REF!</v>
      </c>
      <c r="BF800" s="13" t="e">
        <f>IF(OR(#REF!="POSITIVO",#REF!="NEGATIVO"),1,IF(#REF!="PACIENTE NO ACEPTA",2,IF(#REF!="VIH + PREVIO",3,0)))</f>
        <v>#REF!</v>
      </c>
      <c r="BG800" s="10" t="e">
        <f t="shared" si="378"/>
        <v>#REF!</v>
      </c>
      <c r="BH800" s="10" t="e">
        <f t="shared" si="379"/>
        <v>#REF!</v>
      </c>
      <c r="BI800" s="10" t="e">
        <f t="shared" si="380"/>
        <v>#REF!</v>
      </c>
      <c r="BJ800" s="10" t="e">
        <f t="shared" si="381"/>
        <v>#REF!</v>
      </c>
      <c r="BK800" s="10" t="e">
        <f t="shared" si="382"/>
        <v>#REF!</v>
      </c>
      <c r="BL800" s="10" t="e">
        <f t="shared" si="383"/>
        <v>#REF!</v>
      </c>
      <c r="BM800" s="10" t="e">
        <f>IF(OR(BW800=7,AQ800=6),0,IF(#REF!="I",1,IF(#REF!="II",2,IF(#REF!="III",3,IF(#REF!="IV",4))))&amp;AP800&amp;AQ800&amp;AR800&amp;AS800&amp;AT800&amp;AU800&amp;AX800)</f>
        <v>#REF!</v>
      </c>
      <c r="BN800" s="10" t="e">
        <f t="shared" si="384"/>
        <v>#REF!</v>
      </c>
      <c r="BO800" s="10" t="e">
        <f t="shared" si="385"/>
        <v>#REF!</v>
      </c>
      <c r="BP800" s="10" t="e">
        <f t="shared" si="386"/>
        <v>#REF!</v>
      </c>
      <c r="BQ800" s="10" t="e">
        <f t="shared" si="387"/>
        <v>#REF!</v>
      </c>
      <c r="BR800" s="10" t="e">
        <f t="shared" si="388"/>
        <v>#REF!</v>
      </c>
      <c r="BS800" s="10" t="e">
        <f t="shared" si="389"/>
        <v>#REF!</v>
      </c>
      <c r="BT800" s="10" t="e">
        <f>IF(OR(BW800=7,AQ800=6),0,AO800&amp;IF(#REF!="SI",1,IF(#REF!="NO",2,IF(#REF!="VIH + PREVIO",3,0))))</f>
        <v>#REF!</v>
      </c>
      <c r="BU800" s="10" t="e">
        <f>IF(OR(BW800=7,AQ800=6),0,IF(#REF!="-",1,0))</f>
        <v>#REF!</v>
      </c>
      <c r="BV800" s="10" t="e">
        <f t="shared" si="390"/>
        <v>#REF!</v>
      </c>
      <c r="BW8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0" s="10" t="e">
        <f t="shared" si="391"/>
        <v>#REF!</v>
      </c>
      <c r="BY800" s="10" t="e">
        <f t="shared" si="393"/>
        <v>#REF!</v>
      </c>
      <c r="BZ800" s="10" t="e">
        <f t="shared" si="392"/>
        <v>#REF!</v>
      </c>
      <c r="CA800" s="10"/>
    </row>
    <row r="801" spans="1:79" s="3" customFormat="1" ht="23.25" customHeight="1" x14ac:dyDescent="0.3">
      <c r="A801" s="7">
        <v>799</v>
      </c>
      <c r="B801" s="43"/>
      <c r="C801" s="44"/>
      <c r="D801" s="45"/>
      <c r="E801" s="46"/>
      <c r="F801" s="46"/>
      <c r="G801" s="46"/>
      <c r="H801" s="50"/>
      <c r="I801" s="51"/>
      <c r="J801" s="52"/>
      <c r="K801" s="51"/>
      <c r="L801" s="53"/>
      <c r="M801" s="54"/>
      <c r="N801" s="43"/>
      <c r="O801" s="55"/>
      <c r="P801" s="46"/>
      <c r="Q801" s="46"/>
      <c r="R801" s="46"/>
      <c r="S801" s="43"/>
      <c r="T801" s="56"/>
      <c r="U801" s="46"/>
      <c r="V801" s="57"/>
      <c r="W801" s="58"/>
      <c r="X801" s="57"/>
      <c r="Y801" s="46"/>
      <c r="Z801" s="57"/>
      <c r="AA801" s="59"/>
      <c r="AB801" s="60"/>
      <c r="AC801" s="2"/>
      <c r="AD801" s="2"/>
      <c r="AE801" s="2"/>
      <c r="AJ801" s="11">
        <f t="shared" si="376"/>
        <v>13</v>
      </c>
      <c r="AK801" s="11">
        <f t="shared" si="396"/>
        <v>0</v>
      </c>
      <c r="AL801" s="11">
        <f t="shared" si="397"/>
        <v>0</v>
      </c>
      <c r="AM801" s="11">
        <f t="shared" si="398"/>
        <v>0</v>
      </c>
      <c r="AN801" s="11">
        <f t="shared" si="399"/>
        <v>0</v>
      </c>
      <c r="AO801" s="4" t="e">
        <f>IF(#REF!="I",1,IF(#REF!="II",2,IF(#REF!="III",3,IF(#REF!="IV",4))))</f>
        <v>#REF!</v>
      </c>
      <c r="AP801" s="11" t="e">
        <f>IF(#REF!="PULMONAR",1,IF(AND(#REF!="EXTRAPULMONAR",#REF!&lt;&gt;"MENINGEA"),2,IF(AND(#REF!="EXTRAPULMONAR",#REF!="MENINGEA"),3,)))</f>
        <v>#REF!</v>
      </c>
      <c r="AQ8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1" s="4">
        <f t="shared" si="400"/>
        <v>0</v>
      </c>
      <c r="AS801" s="10">
        <f t="shared" si="401"/>
        <v>0</v>
      </c>
      <c r="AT801" s="10">
        <f t="shared" si="402"/>
        <v>0</v>
      </c>
      <c r="AU801" s="10" t="str">
        <f t="shared" si="403"/>
        <v>0</v>
      </c>
      <c r="AV801" s="11" t="e">
        <f t="shared" si="404"/>
        <v>#N/A</v>
      </c>
      <c r="AW801" s="4" t="e">
        <f t="shared" si="405"/>
        <v>#N/A</v>
      </c>
      <c r="AX801" s="10" t="e">
        <f t="shared" si="394"/>
        <v>#N/A</v>
      </c>
      <c r="AY801" s="10" t="e">
        <f t="shared" si="395"/>
        <v>#N/A</v>
      </c>
      <c r="AZ801" s="10" t="e">
        <f t="shared" si="377"/>
        <v>#REF!</v>
      </c>
      <c r="BA801" s="12" t="e">
        <f>IF(BW801=7,0,AJ801&amp;IF(#REF!="SI",1,IF(#REF!="NO",2,IF(#REF!="VIH + PREVIO",3,0))))</f>
        <v>#REF!</v>
      </c>
      <c r="BB801" s="13" t="e">
        <f>IF(AND(#REF!="POSITIVO",#REF!="POSITIVO"),1,IF(#REF!="NEGATIVO",2,IF(#REF!="VIH + PREVIO",3,0)))</f>
        <v>#REF!</v>
      </c>
      <c r="BC801" s="10" t="e">
        <f>IF(#REF!="SI",1,IF(#REF!="NO",2,0))</f>
        <v>#REF!</v>
      </c>
      <c r="BD801" s="10" t="e">
        <f>IF(#REF!="SI",1,IF(#REF!="NO",2,0))</f>
        <v>#REF!</v>
      </c>
      <c r="BE801" s="10" t="e">
        <f>IF(OR(#REF!="VIH + PREVIO",#REF!="VIH + PREVIO",#REF!="VIH + PREVIO"),1,0)</f>
        <v>#REF!</v>
      </c>
      <c r="BF801" s="13" t="e">
        <f>IF(OR(#REF!="POSITIVO",#REF!="NEGATIVO"),1,IF(#REF!="PACIENTE NO ACEPTA",2,IF(#REF!="VIH + PREVIO",3,0)))</f>
        <v>#REF!</v>
      </c>
      <c r="BG801" s="10" t="e">
        <f t="shared" si="378"/>
        <v>#REF!</v>
      </c>
      <c r="BH801" s="10" t="e">
        <f t="shared" si="379"/>
        <v>#REF!</v>
      </c>
      <c r="BI801" s="10" t="e">
        <f t="shared" si="380"/>
        <v>#REF!</v>
      </c>
      <c r="BJ801" s="10" t="e">
        <f t="shared" si="381"/>
        <v>#REF!</v>
      </c>
      <c r="BK801" s="10" t="e">
        <f t="shared" si="382"/>
        <v>#REF!</v>
      </c>
      <c r="BL801" s="10" t="e">
        <f t="shared" si="383"/>
        <v>#REF!</v>
      </c>
      <c r="BM801" s="10" t="e">
        <f>IF(OR(BW801=7,AQ801=6),0,IF(#REF!="I",1,IF(#REF!="II",2,IF(#REF!="III",3,IF(#REF!="IV",4))))&amp;AP801&amp;AQ801&amp;AR801&amp;AS801&amp;AT801&amp;AU801&amp;AX801)</f>
        <v>#REF!</v>
      </c>
      <c r="BN801" s="10" t="e">
        <f t="shared" si="384"/>
        <v>#REF!</v>
      </c>
      <c r="BO801" s="10" t="e">
        <f t="shared" si="385"/>
        <v>#REF!</v>
      </c>
      <c r="BP801" s="10" t="e">
        <f t="shared" si="386"/>
        <v>#REF!</v>
      </c>
      <c r="BQ801" s="10" t="e">
        <f t="shared" si="387"/>
        <v>#REF!</v>
      </c>
      <c r="BR801" s="10" t="e">
        <f t="shared" si="388"/>
        <v>#REF!</v>
      </c>
      <c r="BS801" s="10" t="e">
        <f t="shared" si="389"/>
        <v>#REF!</v>
      </c>
      <c r="BT801" s="10" t="e">
        <f>IF(OR(BW801=7,AQ801=6),0,AO801&amp;IF(#REF!="SI",1,IF(#REF!="NO",2,IF(#REF!="VIH + PREVIO",3,0))))</f>
        <v>#REF!</v>
      </c>
      <c r="BU801" s="10" t="e">
        <f>IF(OR(BW801=7,AQ801=6),0,IF(#REF!="-",1,0))</f>
        <v>#REF!</v>
      </c>
      <c r="BV801" s="10" t="e">
        <f t="shared" si="390"/>
        <v>#REF!</v>
      </c>
      <c r="BW8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1" s="10" t="e">
        <f t="shared" si="391"/>
        <v>#REF!</v>
      </c>
      <c r="BY801" s="10" t="e">
        <f t="shared" si="393"/>
        <v>#REF!</v>
      </c>
      <c r="BZ801" s="10" t="e">
        <f t="shared" si="392"/>
        <v>#REF!</v>
      </c>
      <c r="CA801" s="10"/>
    </row>
    <row r="802" spans="1:79" s="3" customFormat="1" ht="23.25" customHeight="1" x14ac:dyDescent="0.3">
      <c r="A802" s="7">
        <v>800</v>
      </c>
      <c r="B802" s="43"/>
      <c r="C802" s="44"/>
      <c r="D802" s="45"/>
      <c r="E802" s="46"/>
      <c r="F802" s="46"/>
      <c r="G802" s="46"/>
      <c r="H802" s="50"/>
      <c r="I802" s="51"/>
      <c r="J802" s="52"/>
      <c r="K802" s="51"/>
      <c r="L802" s="53"/>
      <c r="M802" s="54"/>
      <c r="N802" s="43"/>
      <c r="O802" s="55"/>
      <c r="P802" s="46"/>
      <c r="Q802" s="46"/>
      <c r="R802" s="46"/>
      <c r="S802" s="43"/>
      <c r="T802" s="56"/>
      <c r="U802" s="46"/>
      <c r="V802" s="57"/>
      <c r="W802" s="58"/>
      <c r="X802" s="57"/>
      <c r="Y802" s="46"/>
      <c r="Z802" s="57"/>
      <c r="AA802" s="59"/>
      <c r="AB802" s="60"/>
      <c r="AC802" s="2"/>
      <c r="AD802" s="2"/>
      <c r="AE802" s="2"/>
      <c r="AJ802" s="11">
        <f t="shared" si="376"/>
        <v>13</v>
      </c>
      <c r="AK802" s="11">
        <f t="shared" si="396"/>
        <v>0</v>
      </c>
      <c r="AL802" s="11">
        <f t="shared" si="397"/>
        <v>0</v>
      </c>
      <c r="AM802" s="11">
        <f t="shared" si="398"/>
        <v>0</v>
      </c>
      <c r="AN802" s="11">
        <f t="shared" si="399"/>
        <v>0</v>
      </c>
      <c r="AO802" s="4" t="e">
        <f>IF(#REF!="I",1,IF(#REF!="II",2,IF(#REF!="III",3,IF(#REF!="IV",4))))</f>
        <v>#REF!</v>
      </c>
      <c r="AP802" s="11" t="e">
        <f>IF(#REF!="PULMONAR",1,IF(AND(#REF!="EXTRAPULMONAR",#REF!&lt;&gt;"MENINGEA"),2,IF(AND(#REF!="EXTRAPULMONAR",#REF!="MENINGEA"),3,)))</f>
        <v>#REF!</v>
      </c>
      <c r="AQ8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2" s="4">
        <f t="shared" si="400"/>
        <v>0</v>
      </c>
      <c r="AS802" s="10">
        <f t="shared" si="401"/>
        <v>0</v>
      </c>
      <c r="AT802" s="10">
        <f t="shared" si="402"/>
        <v>0</v>
      </c>
      <c r="AU802" s="10" t="str">
        <f t="shared" si="403"/>
        <v>0</v>
      </c>
      <c r="AV802" s="11" t="e">
        <f t="shared" si="404"/>
        <v>#N/A</v>
      </c>
      <c r="AW802" s="4" t="e">
        <f t="shared" si="405"/>
        <v>#N/A</v>
      </c>
      <c r="AX802" s="10" t="e">
        <f t="shared" si="394"/>
        <v>#N/A</v>
      </c>
      <c r="AY802" s="10" t="e">
        <f t="shared" si="395"/>
        <v>#N/A</v>
      </c>
      <c r="AZ802" s="10" t="e">
        <f t="shared" si="377"/>
        <v>#REF!</v>
      </c>
      <c r="BA802" s="12" t="e">
        <f>IF(BW802=7,0,AJ802&amp;IF(#REF!="SI",1,IF(#REF!="NO",2,IF(#REF!="VIH + PREVIO",3,0))))</f>
        <v>#REF!</v>
      </c>
      <c r="BB802" s="13" t="e">
        <f>IF(AND(#REF!="POSITIVO",#REF!="POSITIVO"),1,IF(#REF!="NEGATIVO",2,IF(#REF!="VIH + PREVIO",3,0)))</f>
        <v>#REF!</v>
      </c>
      <c r="BC802" s="10" t="e">
        <f>IF(#REF!="SI",1,IF(#REF!="NO",2,0))</f>
        <v>#REF!</v>
      </c>
      <c r="BD802" s="10" t="e">
        <f>IF(#REF!="SI",1,IF(#REF!="NO",2,0))</f>
        <v>#REF!</v>
      </c>
      <c r="BE802" s="10" t="e">
        <f>IF(OR(#REF!="VIH + PREVIO",#REF!="VIH + PREVIO",#REF!="VIH + PREVIO"),1,0)</f>
        <v>#REF!</v>
      </c>
      <c r="BF802" s="13" t="e">
        <f>IF(OR(#REF!="POSITIVO",#REF!="NEGATIVO"),1,IF(#REF!="PACIENTE NO ACEPTA",2,IF(#REF!="VIH + PREVIO",3,0)))</f>
        <v>#REF!</v>
      </c>
      <c r="BG802" s="10" t="e">
        <f t="shared" si="378"/>
        <v>#REF!</v>
      </c>
      <c r="BH802" s="10" t="e">
        <f t="shared" si="379"/>
        <v>#REF!</v>
      </c>
      <c r="BI802" s="10" t="e">
        <f t="shared" si="380"/>
        <v>#REF!</v>
      </c>
      <c r="BJ802" s="10" t="e">
        <f t="shared" si="381"/>
        <v>#REF!</v>
      </c>
      <c r="BK802" s="10" t="e">
        <f t="shared" si="382"/>
        <v>#REF!</v>
      </c>
      <c r="BL802" s="10" t="e">
        <f t="shared" si="383"/>
        <v>#REF!</v>
      </c>
      <c r="BM802" s="10" t="e">
        <f>IF(OR(BW802=7,AQ802=6),0,IF(#REF!="I",1,IF(#REF!="II",2,IF(#REF!="III",3,IF(#REF!="IV",4))))&amp;AP802&amp;AQ802&amp;AR802&amp;AS802&amp;AT802&amp;AU802&amp;AX802)</f>
        <v>#REF!</v>
      </c>
      <c r="BN802" s="10" t="e">
        <f t="shared" si="384"/>
        <v>#REF!</v>
      </c>
      <c r="BO802" s="10" t="e">
        <f t="shared" si="385"/>
        <v>#REF!</v>
      </c>
      <c r="BP802" s="10" t="e">
        <f t="shared" si="386"/>
        <v>#REF!</v>
      </c>
      <c r="BQ802" s="10" t="e">
        <f t="shared" si="387"/>
        <v>#REF!</v>
      </c>
      <c r="BR802" s="10" t="e">
        <f t="shared" si="388"/>
        <v>#REF!</v>
      </c>
      <c r="BS802" s="10" t="e">
        <f t="shared" si="389"/>
        <v>#REF!</v>
      </c>
      <c r="BT802" s="10" t="e">
        <f>IF(OR(BW802=7,AQ802=6),0,AO802&amp;IF(#REF!="SI",1,IF(#REF!="NO",2,IF(#REF!="VIH + PREVIO",3,0))))</f>
        <v>#REF!</v>
      </c>
      <c r="BU802" s="10" t="e">
        <f>IF(OR(BW802=7,AQ802=6),0,IF(#REF!="-",1,0))</f>
        <v>#REF!</v>
      </c>
      <c r="BV802" s="10" t="e">
        <f t="shared" si="390"/>
        <v>#REF!</v>
      </c>
      <c r="BW8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2" s="10" t="e">
        <f t="shared" si="391"/>
        <v>#REF!</v>
      </c>
      <c r="BY802" s="10" t="e">
        <f t="shared" si="393"/>
        <v>#REF!</v>
      </c>
      <c r="BZ802" s="10" t="e">
        <f t="shared" si="392"/>
        <v>#REF!</v>
      </c>
      <c r="CA802" s="10"/>
    </row>
    <row r="803" spans="1:79" s="3" customFormat="1" ht="23.25" customHeight="1" x14ac:dyDescent="0.3">
      <c r="A803" s="7">
        <v>801</v>
      </c>
      <c r="B803" s="43"/>
      <c r="C803" s="44"/>
      <c r="D803" s="45"/>
      <c r="E803" s="46"/>
      <c r="F803" s="46"/>
      <c r="G803" s="46"/>
      <c r="H803" s="50"/>
      <c r="I803" s="51"/>
      <c r="J803" s="52"/>
      <c r="K803" s="51"/>
      <c r="L803" s="53"/>
      <c r="M803" s="54"/>
      <c r="N803" s="43"/>
      <c r="O803" s="55"/>
      <c r="P803" s="46"/>
      <c r="Q803" s="46"/>
      <c r="R803" s="46"/>
      <c r="S803" s="43"/>
      <c r="T803" s="56"/>
      <c r="U803" s="46"/>
      <c r="V803" s="57"/>
      <c r="W803" s="58"/>
      <c r="X803" s="57"/>
      <c r="Y803" s="46"/>
      <c r="Z803" s="57"/>
      <c r="AA803" s="59"/>
      <c r="AB803" s="60"/>
      <c r="AC803" s="2"/>
      <c r="AD803" s="2"/>
      <c r="AE803" s="2"/>
      <c r="AJ803" s="11">
        <f t="shared" si="376"/>
        <v>13</v>
      </c>
      <c r="AK803" s="11">
        <f t="shared" si="396"/>
        <v>0</v>
      </c>
      <c r="AL803" s="11">
        <f t="shared" si="397"/>
        <v>0</v>
      </c>
      <c r="AM803" s="11">
        <f t="shared" si="398"/>
        <v>0</v>
      </c>
      <c r="AN803" s="11">
        <f t="shared" si="399"/>
        <v>0</v>
      </c>
      <c r="AO803" s="4" t="e">
        <f>IF(#REF!="I",1,IF(#REF!="II",2,IF(#REF!="III",3,IF(#REF!="IV",4))))</f>
        <v>#REF!</v>
      </c>
      <c r="AP803" s="11" t="e">
        <f>IF(#REF!="PULMONAR",1,IF(AND(#REF!="EXTRAPULMONAR",#REF!&lt;&gt;"MENINGEA"),2,IF(AND(#REF!="EXTRAPULMONAR",#REF!="MENINGEA"),3,)))</f>
        <v>#REF!</v>
      </c>
      <c r="AQ8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3" s="4">
        <f t="shared" si="400"/>
        <v>0</v>
      </c>
      <c r="AS803" s="10">
        <f t="shared" si="401"/>
        <v>0</v>
      </c>
      <c r="AT803" s="10">
        <f t="shared" si="402"/>
        <v>0</v>
      </c>
      <c r="AU803" s="10" t="str">
        <f t="shared" si="403"/>
        <v>0</v>
      </c>
      <c r="AV803" s="11" t="e">
        <f t="shared" si="404"/>
        <v>#N/A</v>
      </c>
      <c r="AW803" s="4" t="e">
        <f t="shared" si="405"/>
        <v>#N/A</v>
      </c>
      <c r="AX803" s="10" t="e">
        <f t="shared" si="394"/>
        <v>#N/A</v>
      </c>
      <c r="AY803" s="10" t="e">
        <f t="shared" si="395"/>
        <v>#N/A</v>
      </c>
      <c r="AZ803" s="10" t="e">
        <f t="shared" si="377"/>
        <v>#REF!</v>
      </c>
      <c r="BA803" s="12" t="e">
        <f>IF(BW803=7,0,AJ803&amp;IF(#REF!="SI",1,IF(#REF!="NO",2,IF(#REF!="VIH + PREVIO",3,0))))</f>
        <v>#REF!</v>
      </c>
      <c r="BB803" s="13" t="e">
        <f>IF(AND(#REF!="POSITIVO",#REF!="POSITIVO"),1,IF(#REF!="NEGATIVO",2,IF(#REF!="VIH + PREVIO",3,0)))</f>
        <v>#REF!</v>
      </c>
      <c r="BC803" s="10" t="e">
        <f>IF(#REF!="SI",1,IF(#REF!="NO",2,0))</f>
        <v>#REF!</v>
      </c>
      <c r="BD803" s="10" t="e">
        <f>IF(#REF!="SI",1,IF(#REF!="NO",2,0))</f>
        <v>#REF!</v>
      </c>
      <c r="BE803" s="10" t="e">
        <f>IF(OR(#REF!="VIH + PREVIO",#REF!="VIH + PREVIO",#REF!="VIH + PREVIO"),1,0)</f>
        <v>#REF!</v>
      </c>
      <c r="BF803" s="13" t="e">
        <f>IF(OR(#REF!="POSITIVO",#REF!="NEGATIVO"),1,IF(#REF!="PACIENTE NO ACEPTA",2,IF(#REF!="VIH + PREVIO",3,0)))</f>
        <v>#REF!</v>
      </c>
      <c r="BG803" s="10" t="e">
        <f t="shared" si="378"/>
        <v>#REF!</v>
      </c>
      <c r="BH803" s="10" t="e">
        <f t="shared" si="379"/>
        <v>#REF!</v>
      </c>
      <c r="BI803" s="10" t="e">
        <f t="shared" si="380"/>
        <v>#REF!</v>
      </c>
      <c r="BJ803" s="10" t="e">
        <f t="shared" si="381"/>
        <v>#REF!</v>
      </c>
      <c r="BK803" s="10" t="e">
        <f t="shared" si="382"/>
        <v>#REF!</v>
      </c>
      <c r="BL803" s="10" t="e">
        <f t="shared" si="383"/>
        <v>#REF!</v>
      </c>
      <c r="BM803" s="10" t="e">
        <f>IF(OR(BW803=7,AQ803=6),0,IF(#REF!="I",1,IF(#REF!="II",2,IF(#REF!="III",3,IF(#REF!="IV",4))))&amp;AP803&amp;AQ803&amp;AR803&amp;AS803&amp;AT803&amp;AU803&amp;AX803)</f>
        <v>#REF!</v>
      </c>
      <c r="BN803" s="10" t="e">
        <f t="shared" si="384"/>
        <v>#REF!</v>
      </c>
      <c r="BO803" s="10" t="e">
        <f t="shared" si="385"/>
        <v>#REF!</v>
      </c>
      <c r="BP803" s="10" t="e">
        <f t="shared" si="386"/>
        <v>#REF!</v>
      </c>
      <c r="BQ803" s="10" t="e">
        <f t="shared" si="387"/>
        <v>#REF!</v>
      </c>
      <c r="BR803" s="10" t="e">
        <f t="shared" si="388"/>
        <v>#REF!</v>
      </c>
      <c r="BS803" s="10" t="e">
        <f t="shared" si="389"/>
        <v>#REF!</v>
      </c>
      <c r="BT803" s="10" t="e">
        <f>IF(OR(BW803=7,AQ803=6),0,AO803&amp;IF(#REF!="SI",1,IF(#REF!="NO",2,IF(#REF!="VIH + PREVIO",3,0))))</f>
        <v>#REF!</v>
      </c>
      <c r="BU803" s="10" t="e">
        <f>IF(OR(BW803=7,AQ803=6),0,IF(#REF!="-",1,0))</f>
        <v>#REF!</v>
      </c>
      <c r="BV803" s="10" t="e">
        <f t="shared" si="390"/>
        <v>#REF!</v>
      </c>
      <c r="BW8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3" s="10" t="e">
        <f t="shared" si="391"/>
        <v>#REF!</v>
      </c>
      <c r="BY803" s="10" t="e">
        <f t="shared" si="393"/>
        <v>#REF!</v>
      </c>
      <c r="BZ803" s="10" t="e">
        <f t="shared" si="392"/>
        <v>#REF!</v>
      </c>
      <c r="CA803" s="10"/>
    </row>
    <row r="804" spans="1:79" s="3" customFormat="1" ht="23.25" customHeight="1" x14ac:dyDescent="0.3">
      <c r="A804" s="7">
        <v>802</v>
      </c>
      <c r="B804" s="43"/>
      <c r="C804" s="44"/>
      <c r="D804" s="45"/>
      <c r="E804" s="46"/>
      <c r="F804" s="46"/>
      <c r="G804" s="46"/>
      <c r="H804" s="50"/>
      <c r="I804" s="51"/>
      <c r="J804" s="52"/>
      <c r="K804" s="51"/>
      <c r="L804" s="53"/>
      <c r="M804" s="54"/>
      <c r="N804" s="43"/>
      <c r="O804" s="55"/>
      <c r="P804" s="46"/>
      <c r="Q804" s="46"/>
      <c r="R804" s="46"/>
      <c r="S804" s="43"/>
      <c r="T804" s="56"/>
      <c r="U804" s="46"/>
      <c r="V804" s="57"/>
      <c r="W804" s="58"/>
      <c r="X804" s="57"/>
      <c r="Y804" s="46"/>
      <c r="Z804" s="57"/>
      <c r="AA804" s="59"/>
      <c r="AB804" s="60"/>
      <c r="AC804" s="2"/>
      <c r="AD804" s="2"/>
      <c r="AE804" s="2"/>
      <c r="AJ804" s="11">
        <f t="shared" si="376"/>
        <v>13</v>
      </c>
      <c r="AK804" s="11">
        <f t="shared" si="396"/>
        <v>0</v>
      </c>
      <c r="AL804" s="11">
        <f t="shared" si="397"/>
        <v>0</v>
      </c>
      <c r="AM804" s="11">
        <f t="shared" si="398"/>
        <v>0</v>
      </c>
      <c r="AN804" s="11">
        <f t="shared" si="399"/>
        <v>0</v>
      </c>
      <c r="AO804" s="4" t="e">
        <f>IF(#REF!="I",1,IF(#REF!="II",2,IF(#REF!="III",3,IF(#REF!="IV",4))))</f>
        <v>#REF!</v>
      </c>
      <c r="AP804" s="11" t="e">
        <f>IF(#REF!="PULMONAR",1,IF(AND(#REF!="EXTRAPULMONAR",#REF!&lt;&gt;"MENINGEA"),2,IF(AND(#REF!="EXTRAPULMONAR",#REF!="MENINGEA"),3,)))</f>
        <v>#REF!</v>
      </c>
      <c r="AQ8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4" s="4">
        <f t="shared" si="400"/>
        <v>0</v>
      </c>
      <c r="AS804" s="10">
        <f t="shared" si="401"/>
        <v>0</v>
      </c>
      <c r="AT804" s="10">
        <f t="shared" si="402"/>
        <v>0</v>
      </c>
      <c r="AU804" s="10" t="str">
        <f t="shared" si="403"/>
        <v>0</v>
      </c>
      <c r="AV804" s="11" t="e">
        <f t="shared" si="404"/>
        <v>#N/A</v>
      </c>
      <c r="AW804" s="4" t="e">
        <f t="shared" si="405"/>
        <v>#N/A</v>
      </c>
      <c r="AX804" s="10" t="e">
        <f t="shared" si="394"/>
        <v>#N/A</v>
      </c>
      <c r="AY804" s="10" t="e">
        <f t="shared" si="395"/>
        <v>#N/A</v>
      </c>
      <c r="AZ804" s="10" t="e">
        <f t="shared" si="377"/>
        <v>#REF!</v>
      </c>
      <c r="BA804" s="12" t="e">
        <f>IF(BW804=7,0,AJ804&amp;IF(#REF!="SI",1,IF(#REF!="NO",2,IF(#REF!="VIH + PREVIO",3,0))))</f>
        <v>#REF!</v>
      </c>
      <c r="BB804" s="13" t="e">
        <f>IF(AND(#REF!="POSITIVO",#REF!="POSITIVO"),1,IF(#REF!="NEGATIVO",2,IF(#REF!="VIH + PREVIO",3,0)))</f>
        <v>#REF!</v>
      </c>
      <c r="BC804" s="10" t="e">
        <f>IF(#REF!="SI",1,IF(#REF!="NO",2,0))</f>
        <v>#REF!</v>
      </c>
      <c r="BD804" s="10" t="e">
        <f>IF(#REF!="SI",1,IF(#REF!="NO",2,0))</f>
        <v>#REF!</v>
      </c>
      <c r="BE804" s="10" t="e">
        <f>IF(OR(#REF!="VIH + PREVIO",#REF!="VIH + PREVIO",#REF!="VIH + PREVIO"),1,0)</f>
        <v>#REF!</v>
      </c>
      <c r="BF804" s="13" t="e">
        <f>IF(OR(#REF!="POSITIVO",#REF!="NEGATIVO"),1,IF(#REF!="PACIENTE NO ACEPTA",2,IF(#REF!="VIH + PREVIO",3,0)))</f>
        <v>#REF!</v>
      </c>
      <c r="BG804" s="10" t="e">
        <f t="shared" si="378"/>
        <v>#REF!</v>
      </c>
      <c r="BH804" s="10" t="e">
        <f t="shared" si="379"/>
        <v>#REF!</v>
      </c>
      <c r="BI804" s="10" t="e">
        <f t="shared" si="380"/>
        <v>#REF!</v>
      </c>
      <c r="BJ804" s="10" t="e">
        <f t="shared" si="381"/>
        <v>#REF!</v>
      </c>
      <c r="BK804" s="10" t="e">
        <f t="shared" si="382"/>
        <v>#REF!</v>
      </c>
      <c r="BL804" s="10" t="e">
        <f t="shared" si="383"/>
        <v>#REF!</v>
      </c>
      <c r="BM804" s="10" t="e">
        <f>IF(OR(BW804=7,AQ804=6),0,IF(#REF!="I",1,IF(#REF!="II",2,IF(#REF!="III",3,IF(#REF!="IV",4))))&amp;AP804&amp;AQ804&amp;AR804&amp;AS804&amp;AT804&amp;AU804&amp;AX804)</f>
        <v>#REF!</v>
      </c>
      <c r="BN804" s="10" t="e">
        <f t="shared" si="384"/>
        <v>#REF!</v>
      </c>
      <c r="BO804" s="10" t="e">
        <f t="shared" si="385"/>
        <v>#REF!</v>
      </c>
      <c r="BP804" s="10" t="e">
        <f t="shared" si="386"/>
        <v>#REF!</v>
      </c>
      <c r="BQ804" s="10" t="e">
        <f t="shared" si="387"/>
        <v>#REF!</v>
      </c>
      <c r="BR804" s="10" t="e">
        <f t="shared" si="388"/>
        <v>#REF!</v>
      </c>
      <c r="BS804" s="10" t="e">
        <f t="shared" si="389"/>
        <v>#REF!</v>
      </c>
      <c r="BT804" s="10" t="e">
        <f>IF(OR(BW804=7,AQ804=6),0,AO804&amp;IF(#REF!="SI",1,IF(#REF!="NO",2,IF(#REF!="VIH + PREVIO",3,0))))</f>
        <v>#REF!</v>
      </c>
      <c r="BU804" s="10" t="e">
        <f>IF(OR(BW804=7,AQ804=6),0,IF(#REF!="-",1,0))</f>
        <v>#REF!</v>
      </c>
      <c r="BV804" s="10" t="e">
        <f t="shared" si="390"/>
        <v>#REF!</v>
      </c>
      <c r="BW8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4" s="10" t="e">
        <f t="shared" si="391"/>
        <v>#REF!</v>
      </c>
      <c r="BY804" s="10" t="e">
        <f t="shared" si="393"/>
        <v>#REF!</v>
      </c>
      <c r="BZ804" s="10" t="e">
        <f t="shared" si="392"/>
        <v>#REF!</v>
      </c>
      <c r="CA804" s="10"/>
    </row>
    <row r="805" spans="1:79" s="3" customFormat="1" ht="23.25" customHeight="1" x14ac:dyDescent="0.3">
      <c r="A805" s="7">
        <v>803</v>
      </c>
      <c r="B805" s="43"/>
      <c r="C805" s="44"/>
      <c r="D805" s="45"/>
      <c r="E805" s="46"/>
      <c r="F805" s="46"/>
      <c r="G805" s="46"/>
      <c r="H805" s="50"/>
      <c r="I805" s="51"/>
      <c r="J805" s="52"/>
      <c r="K805" s="51"/>
      <c r="L805" s="53"/>
      <c r="M805" s="54"/>
      <c r="N805" s="43"/>
      <c r="O805" s="55"/>
      <c r="P805" s="46"/>
      <c r="Q805" s="46"/>
      <c r="R805" s="46"/>
      <c r="S805" s="43"/>
      <c r="T805" s="56"/>
      <c r="U805" s="46"/>
      <c r="V805" s="57"/>
      <c r="W805" s="58"/>
      <c r="X805" s="57"/>
      <c r="Y805" s="46"/>
      <c r="Z805" s="57"/>
      <c r="AA805" s="59"/>
      <c r="AB805" s="60"/>
      <c r="AC805" s="2"/>
      <c r="AD805" s="2"/>
      <c r="AE805" s="2"/>
      <c r="AJ805" s="11">
        <f t="shared" si="376"/>
        <v>13</v>
      </c>
      <c r="AK805" s="11">
        <f t="shared" si="396"/>
        <v>0</v>
      </c>
      <c r="AL805" s="11">
        <f t="shared" si="397"/>
        <v>0</v>
      </c>
      <c r="AM805" s="11">
        <f t="shared" si="398"/>
        <v>0</v>
      </c>
      <c r="AN805" s="11">
        <f t="shared" si="399"/>
        <v>0</v>
      </c>
      <c r="AO805" s="4" t="e">
        <f>IF(#REF!="I",1,IF(#REF!="II",2,IF(#REF!="III",3,IF(#REF!="IV",4))))</f>
        <v>#REF!</v>
      </c>
      <c r="AP805" s="11" t="e">
        <f>IF(#REF!="PULMONAR",1,IF(AND(#REF!="EXTRAPULMONAR",#REF!&lt;&gt;"MENINGEA"),2,IF(AND(#REF!="EXTRAPULMONAR",#REF!="MENINGEA"),3,)))</f>
        <v>#REF!</v>
      </c>
      <c r="AQ8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5" s="4">
        <f t="shared" si="400"/>
        <v>0</v>
      </c>
      <c r="AS805" s="10">
        <f t="shared" si="401"/>
        <v>0</v>
      </c>
      <c r="AT805" s="10">
        <f t="shared" si="402"/>
        <v>0</v>
      </c>
      <c r="AU805" s="10" t="str">
        <f t="shared" si="403"/>
        <v>0</v>
      </c>
      <c r="AV805" s="11" t="e">
        <f t="shared" si="404"/>
        <v>#N/A</v>
      </c>
      <c r="AW805" s="4" t="e">
        <f t="shared" si="405"/>
        <v>#N/A</v>
      </c>
      <c r="AX805" s="10" t="e">
        <f t="shared" si="394"/>
        <v>#N/A</v>
      </c>
      <c r="AY805" s="10" t="e">
        <f t="shared" si="395"/>
        <v>#N/A</v>
      </c>
      <c r="AZ805" s="10" t="e">
        <f t="shared" si="377"/>
        <v>#REF!</v>
      </c>
      <c r="BA805" s="12" t="e">
        <f>IF(BW805=7,0,AJ805&amp;IF(#REF!="SI",1,IF(#REF!="NO",2,IF(#REF!="VIH + PREVIO",3,0))))</f>
        <v>#REF!</v>
      </c>
      <c r="BB805" s="13" t="e">
        <f>IF(AND(#REF!="POSITIVO",#REF!="POSITIVO"),1,IF(#REF!="NEGATIVO",2,IF(#REF!="VIH + PREVIO",3,0)))</f>
        <v>#REF!</v>
      </c>
      <c r="BC805" s="10" t="e">
        <f>IF(#REF!="SI",1,IF(#REF!="NO",2,0))</f>
        <v>#REF!</v>
      </c>
      <c r="BD805" s="10" t="e">
        <f>IF(#REF!="SI",1,IF(#REF!="NO",2,0))</f>
        <v>#REF!</v>
      </c>
      <c r="BE805" s="10" t="e">
        <f>IF(OR(#REF!="VIH + PREVIO",#REF!="VIH + PREVIO",#REF!="VIH + PREVIO"),1,0)</f>
        <v>#REF!</v>
      </c>
      <c r="BF805" s="13" t="e">
        <f>IF(OR(#REF!="POSITIVO",#REF!="NEGATIVO"),1,IF(#REF!="PACIENTE NO ACEPTA",2,IF(#REF!="VIH + PREVIO",3,0)))</f>
        <v>#REF!</v>
      </c>
      <c r="BG805" s="10" t="e">
        <f t="shared" si="378"/>
        <v>#REF!</v>
      </c>
      <c r="BH805" s="10" t="e">
        <f t="shared" si="379"/>
        <v>#REF!</v>
      </c>
      <c r="BI805" s="10" t="e">
        <f t="shared" si="380"/>
        <v>#REF!</v>
      </c>
      <c r="BJ805" s="10" t="e">
        <f t="shared" si="381"/>
        <v>#REF!</v>
      </c>
      <c r="BK805" s="10" t="e">
        <f t="shared" si="382"/>
        <v>#REF!</v>
      </c>
      <c r="BL805" s="10" t="e">
        <f t="shared" si="383"/>
        <v>#REF!</v>
      </c>
      <c r="BM805" s="10" t="e">
        <f>IF(OR(BW805=7,AQ805=6),0,IF(#REF!="I",1,IF(#REF!="II",2,IF(#REF!="III",3,IF(#REF!="IV",4))))&amp;AP805&amp;AQ805&amp;AR805&amp;AS805&amp;AT805&amp;AU805&amp;AX805)</f>
        <v>#REF!</v>
      </c>
      <c r="BN805" s="10" t="e">
        <f t="shared" si="384"/>
        <v>#REF!</v>
      </c>
      <c r="BO805" s="10" t="e">
        <f t="shared" si="385"/>
        <v>#REF!</v>
      </c>
      <c r="BP805" s="10" t="e">
        <f t="shared" si="386"/>
        <v>#REF!</v>
      </c>
      <c r="BQ805" s="10" t="e">
        <f t="shared" si="387"/>
        <v>#REF!</v>
      </c>
      <c r="BR805" s="10" t="e">
        <f t="shared" si="388"/>
        <v>#REF!</v>
      </c>
      <c r="BS805" s="10" t="e">
        <f t="shared" si="389"/>
        <v>#REF!</v>
      </c>
      <c r="BT805" s="10" t="e">
        <f>IF(OR(BW805=7,AQ805=6),0,AO805&amp;IF(#REF!="SI",1,IF(#REF!="NO",2,IF(#REF!="VIH + PREVIO",3,0))))</f>
        <v>#REF!</v>
      </c>
      <c r="BU805" s="10" t="e">
        <f>IF(OR(BW805=7,AQ805=6),0,IF(#REF!="-",1,0))</f>
        <v>#REF!</v>
      </c>
      <c r="BV805" s="10" t="e">
        <f t="shared" si="390"/>
        <v>#REF!</v>
      </c>
      <c r="BW8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5" s="10" t="e">
        <f t="shared" si="391"/>
        <v>#REF!</v>
      </c>
      <c r="BY805" s="10" t="e">
        <f t="shared" si="393"/>
        <v>#REF!</v>
      </c>
      <c r="BZ805" s="10" t="e">
        <f t="shared" si="392"/>
        <v>#REF!</v>
      </c>
      <c r="CA805" s="10"/>
    </row>
    <row r="806" spans="1:79" s="3" customFormat="1" ht="23.25" customHeight="1" x14ac:dyDescent="0.3">
      <c r="A806" s="7">
        <v>804</v>
      </c>
      <c r="B806" s="43"/>
      <c r="C806" s="44"/>
      <c r="D806" s="45"/>
      <c r="E806" s="46"/>
      <c r="F806" s="46"/>
      <c r="G806" s="46"/>
      <c r="H806" s="50"/>
      <c r="I806" s="51"/>
      <c r="J806" s="52"/>
      <c r="K806" s="51"/>
      <c r="L806" s="53"/>
      <c r="M806" s="54"/>
      <c r="N806" s="43"/>
      <c r="O806" s="55"/>
      <c r="P806" s="46"/>
      <c r="Q806" s="46"/>
      <c r="R806" s="46"/>
      <c r="S806" s="43"/>
      <c r="T806" s="56"/>
      <c r="U806" s="46"/>
      <c r="V806" s="57"/>
      <c r="W806" s="58"/>
      <c r="X806" s="57"/>
      <c r="Y806" s="46"/>
      <c r="Z806" s="57"/>
      <c r="AA806" s="59"/>
      <c r="AB806" s="60"/>
      <c r="AC806" s="2"/>
      <c r="AD806" s="2"/>
      <c r="AE806" s="2"/>
      <c r="AJ806" s="11">
        <f t="shared" si="376"/>
        <v>13</v>
      </c>
      <c r="AK806" s="11">
        <f t="shared" si="396"/>
        <v>0</v>
      </c>
      <c r="AL806" s="11">
        <f t="shared" si="397"/>
        <v>0</v>
      </c>
      <c r="AM806" s="11">
        <f t="shared" si="398"/>
        <v>0</v>
      </c>
      <c r="AN806" s="11">
        <f t="shared" si="399"/>
        <v>0</v>
      </c>
      <c r="AO806" s="4" t="e">
        <f>IF(#REF!="I",1,IF(#REF!="II",2,IF(#REF!="III",3,IF(#REF!="IV",4))))</f>
        <v>#REF!</v>
      </c>
      <c r="AP806" s="11" t="e">
        <f>IF(#REF!="PULMONAR",1,IF(AND(#REF!="EXTRAPULMONAR",#REF!&lt;&gt;"MENINGEA"),2,IF(AND(#REF!="EXTRAPULMONAR",#REF!="MENINGEA"),3,)))</f>
        <v>#REF!</v>
      </c>
      <c r="AQ8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6" s="4">
        <f t="shared" si="400"/>
        <v>0</v>
      </c>
      <c r="AS806" s="10">
        <f t="shared" si="401"/>
        <v>0</v>
      </c>
      <c r="AT806" s="10">
        <f t="shared" si="402"/>
        <v>0</v>
      </c>
      <c r="AU806" s="10" t="str">
        <f t="shared" si="403"/>
        <v>0</v>
      </c>
      <c r="AV806" s="11" t="e">
        <f t="shared" si="404"/>
        <v>#N/A</v>
      </c>
      <c r="AW806" s="4" t="e">
        <f t="shared" si="405"/>
        <v>#N/A</v>
      </c>
      <c r="AX806" s="10" t="e">
        <f t="shared" si="394"/>
        <v>#N/A</v>
      </c>
      <c r="AY806" s="10" t="e">
        <f t="shared" si="395"/>
        <v>#N/A</v>
      </c>
      <c r="AZ806" s="10" t="e">
        <f t="shared" si="377"/>
        <v>#REF!</v>
      </c>
      <c r="BA806" s="12" t="e">
        <f>IF(BW806=7,0,AJ806&amp;IF(#REF!="SI",1,IF(#REF!="NO",2,IF(#REF!="VIH + PREVIO",3,0))))</f>
        <v>#REF!</v>
      </c>
      <c r="BB806" s="13" t="e">
        <f>IF(AND(#REF!="POSITIVO",#REF!="POSITIVO"),1,IF(#REF!="NEGATIVO",2,IF(#REF!="VIH + PREVIO",3,0)))</f>
        <v>#REF!</v>
      </c>
      <c r="BC806" s="10" t="e">
        <f>IF(#REF!="SI",1,IF(#REF!="NO",2,0))</f>
        <v>#REF!</v>
      </c>
      <c r="BD806" s="10" t="e">
        <f>IF(#REF!="SI",1,IF(#REF!="NO",2,0))</f>
        <v>#REF!</v>
      </c>
      <c r="BE806" s="10" t="e">
        <f>IF(OR(#REF!="VIH + PREVIO",#REF!="VIH + PREVIO",#REF!="VIH + PREVIO"),1,0)</f>
        <v>#REF!</v>
      </c>
      <c r="BF806" s="13" t="e">
        <f>IF(OR(#REF!="POSITIVO",#REF!="NEGATIVO"),1,IF(#REF!="PACIENTE NO ACEPTA",2,IF(#REF!="VIH + PREVIO",3,0)))</f>
        <v>#REF!</v>
      </c>
      <c r="BG806" s="10" t="e">
        <f t="shared" si="378"/>
        <v>#REF!</v>
      </c>
      <c r="BH806" s="10" t="e">
        <f t="shared" si="379"/>
        <v>#REF!</v>
      </c>
      <c r="BI806" s="10" t="e">
        <f t="shared" si="380"/>
        <v>#REF!</v>
      </c>
      <c r="BJ806" s="10" t="e">
        <f t="shared" si="381"/>
        <v>#REF!</v>
      </c>
      <c r="BK806" s="10" t="e">
        <f t="shared" si="382"/>
        <v>#REF!</v>
      </c>
      <c r="BL806" s="10" t="e">
        <f t="shared" si="383"/>
        <v>#REF!</v>
      </c>
      <c r="BM806" s="10" t="e">
        <f>IF(OR(BW806=7,AQ806=6),0,IF(#REF!="I",1,IF(#REF!="II",2,IF(#REF!="III",3,IF(#REF!="IV",4))))&amp;AP806&amp;AQ806&amp;AR806&amp;AS806&amp;AT806&amp;AU806&amp;AX806)</f>
        <v>#REF!</v>
      </c>
      <c r="BN806" s="10" t="e">
        <f t="shared" si="384"/>
        <v>#REF!</v>
      </c>
      <c r="BO806" s="10" t="e">
        <f t="shared" si="385"/>
        <v>#REF!</v>
      </c>
      <c r="BP806" s="10" t="e">
        <f t="shared" si="386"/>
        <v>#REF!</v>
      </c>
      <c r="BQ806" s="10" t="e">
        <f t="shared" si="387"/>
        <v>#REF!</v>
      </c>
      <c r="BR806" s="10" t="e">
        <f t="shared" si="388"/>
        <v>#REF!</v>
      </c>
      <c r="BS806" s="10" t="e">
        <f t="shared" si="389"/>
        <v>#REF!</v>
      </c>
      <c r="BT806" s="10" t="e">
        <f>IF(OR(BW806=7,AQ806=6),0,AO806&amp;IF(#REF!="SI",1,IF(#REF!="NO",2,IF(#REF!="VIH + PREVIO",3,0))))</f>
        <v>#REF!</v>
      </c>
      <c r="BU806" s="10" t="e">
        <f>IF(OR(BW806=7,AQ806=6),0,IF(#REF!="-",1,0))</f>
        <v>#REF!</v>
      </c>
      <c r="BV806" s="10" t="e">
        <f t="shared" si="390"/>
        <v>#REF!</v>
      </c>
      <c r="BW8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6" s="10" t="e">
        <f t="shared" si="391"/>
        <v>#REF!</v>
      </c>
      <c r="BY806" s="10" t="e">
        <f t="shared" si="393"/>
        <v>#REF!</v>
      </c>
      <c r="BZ806" s="10" t="e">
        <f t="shared" si="392"/>
        <v>#REF!</v>
      </c>
      <c r="CA806" s="10"/>
    </row>
    <row r="807" spans="1:79" s="3" customFormat="1" ht="23.25" customHeight="1" x14ac:dyDescent="0.3">
      <c r="A807" s="7">
        <v>805</v>
      </c>
      <c r="B807" s="43"/>
      <c r="C807" s="44"/>
      <c r="D807" s="45"/>
      <c r="E807" s="46"/>
      <c r="F807" s="46"/>
      <c r="G807" s="46"/>
      <c r="H807" s="50"/>
      <c r="I807" s="51"/>
      <c r="J807" s="52"/>
      <c r="K807" s="51"/>
      <c r="L807" s="53"/>
      <c r="M807" s="54"/>
      <c r="N807" s="43"/>
      <c r="O807" s="55"/>
      <c r="P807" s="46"/>
      <c r="Q807" s="46"/>
      <c r="R807" s="46"/>
      <c r="S807" s="43"/>
      <c r="T807" s="56"/>
      <c r="U807" s="46"/>
      <c r="V807" s="57"/>
      <c r="W807" s="58"/>
      <c r="X807" s="57"/>
      <c r="Y807" s="46"/>
      <c r="Z807" s="57"/>
      <c r="AA807" s="59"/>
      <c r="AB807" s="60"/>
      <c r="AC807" s="2"/>
      <c r="AD807" s="2"/>
      <c r="AE807" s="2"/>
      <c r="AJ807" s="11">
        <f t="shared" si="376"/>
        <v>13</v>
      </c>
      <c r="AK807" s="11">
        <f t="shared" si="396"/>
        <v>0</v>
      </c>
      <c r="AL807" s="11">
        <f t="shared" si="397"/>
        <v>0</v>
      </c>
      <c r="AM807" s="11">
        <f t="shared" si="398"/>
        <v>0</v>
      </c>
      <c r="AN807" s="11">
        <f t="shared" si="399"/>
        <v>0</v>
      </c>
      <c r="AO807" s="4" t="e">
        <f>IF(#REF!="I",1,IF(#REF!="II",2,IF(#REF!="III",3,IF(#REF!="IV",4))))</f>
        <v>#REF!</v>
      </c>
      <c r="AP807" s="11" t="e">
        <f>IF(#REF!="PULMONAR",1,IF(AND(#REF!="EXTRAPULMONAR",#REF!&lt;&gt;"MENINGEA"),2,IF(AND(#REF!="EXTRAPULMONAR",#REF!="MENINGEA"),3,)))</f>
        <v>#REF!</v>
      </c>
      <c r="AQ8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7" s="4">
        <f t="shared" si="400"/>
        <v>0</v>
      </c>
      <c r="AS807" s="10">
        <f t="shared" si="401"/>
        <v>0</v>
      </c>
      <c r="AT807" s="10">
        <f t="shared" si="402"/>
        <v>0</v>
      </c>
      <c r="AU807" s="10" t="str">
        <f t="shared" si="403"/>
        <v>0</v>
      </c>
      <c r="AV807" s="11" t="e">
        <f t="shared" si="404"/>
        <v>#N/A</v>
      </c>
      <c r="AW807" s="4" t="e">
        <f t="shared" si="405"/>
        <v>#N/A</v>
      </c>
      <c r="AX807" s="10" t="e">
        <f t="shared" si="394"/>
        <v>#N/A</v>
      </c>
      <c r="AY807" s="10" t="e">
        <f t="shared" si="395"/>
        <v>#N/A</v>
      </c>
      <c r="AZ807" s="10" t="e">
        <f t="shared" si="377"/>
        <v>#REF!</v>
      </c>
      <c r="BA807" s="12" t="e">
        <f>IF(BW807=7,0,AJ807&amp;IF(#REF!="SI",1,IF(#REF!="NO",2,IF(#REF!="VIH + PREVIO",3,0))))</f>
        <v>#REF!</v>
      </c>
      <c r="BB807" s="13" t="e">
        <f>IF(AND(#REF!="POSITIVO",#REF!="POSITIVO"),1,IF(#REF!="NEGATIVO",2,IF(#REF!="VIH + PREVIO",3,0)))</f>
        <v>#REF!</v>
      </c>
      <c r="BC807" s="10" t="e">
        <f>IF(#REF!="SI",1,IF(#REF!="NO",2,0))</f>
        <v>#REF!</v>
      </c>
      <c r="BD807" s="10" t="e">
        <f>IF(#REF!="SI",1,IF(#REF!="NO",2,0))</f>
        <v>#REF!</v>
      </c>
      <c r="BE807" s="10" t="e">
        <f>IF(OR(#REF!="VIH + PREVIO",#REF!="VIH + PREVIO",#REF!="VIH + PREVIO"),1,0)</f>
        <v>#REF!</v>
      </c>
      <c r="BF807" s="13" t="e">
        <f>IF(OR(#REF!="POSITIVO",#REF!="NEGATIVO"),1,IF(#REF!="PACIENTE NO ACEPTA",2,IF(#REF!="VIH + PREVIO",3,0)))</f>
        <v>#REF!</v>
      </c>
      <c r="BG807" s="10" t="e">
        <f t="shared" si="378"/>
        <v>#REF!</v>
      </c>
      <c r="BH807" s="10" t="e">
        <f t="shared" si="379"/>
        <v>#REF!</v>
      </c>
      <c r="BI807" s="10" t="e">
        <f t="shared" si="380"/>
        <v>#REF!</v>
      </c>
      <c r="BJ807" s="10" t="e">
        <f t="shared" si="381"/>
        <v>#REF!</v>
      </c>
      <c r="BK807" s="10" t="e">
        <f t="shared" si="382"/>
        <v>#REF!</v>
      </c>
      <c r="BL807" s="10" t="e">
        <f t="shared" si="383"/>
        <v>#REF!</v>
      </c>
      <c r="BM807" s="10" t="e">
        <f>IF(OR(BW807=7,AQ807=6),0,IF(#REF!="I",1,IF(#REF!="II",2,IF(#REF!="III",3,IF(#REF!="IV",4))))&amp;AP807&amp;AQ807&amp;AR807&amp;AS807&amp;AT807&amp;AU807&amp;AX807)</f>
        <v>#REF!</v>
      </c>
      <c r="BN807" s="10" t="e">
        <f t="shared" si="384"/>
        <v>#REF!</v>
      </c>
      <c r="BO807" s="10" t="e">
        <f t="shared" si="385"/>
        <v>#REF!</v>
      </c>
      <c r="BP807" s="10" t="e">
        <f t="shared" si="386"/>
        <v>#REF!</v>
      </c>
      <c r="BQ807" s="10" t="e">
        <f t="shared" si="387"/>
        <v>#REF!</v>
      </c>
      <c r="BR807" s="10" t="e">
        <f t="shared" si="388"/>
        <v>#REF!</v>
      </c>
      <c r="BS807" s="10" t="e">
        <f t="shared" si="389"/>
        <v>#REF!</v>
      </c>
      <c r="BT807" s="10" t="e">
        <f>IF(OR(BW807=7,AQ807=6),0,AO807&amp;IF(#REF!="SI",1,IF(#REF!="NO",2,IF(#REF!="VIH + PREVIO",3,0))))</f>
        <v>#REF!</v>
      </c>
      <c r="BU807" s="10" t="e">
        <f>IF(OR(BW807=7,AQ807=6),0,IF(#REF!="-",1,0))</f>
        <v>#REF!</v>
      </c>
      <c r="BV807" s="10" t="e">
        <f t="shared" si="390"/>
        <v>#REF!</v>
      </c>
      <c r="BW8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7" s="10" t="e">
        <f t="shared" si="391"/>
        <v>#REF!</v>
      </c>
      <c r="BY807" s="10" t="e">
        <f t="shared" si="393"/>
        <v>#REF!</v>
      </c>
      <c r="BZ807" s="10" t="e">
        <f t="shared" si="392"/>
        <v>#REF!</v>
      </c>
      <c r="CA807" s="10"/>
    </row>
    <row r="808" spans="1:79" s="3" customFormat="1" ht="23.25" customHeight="1" x14ac:dyDescent="0.3">
      <c r="A808" s="7">
        <v>806</v>
      </c>
      <c r="B808" s="43"/>
      <c r="C808" s="44"/>
      <c r="D808" s="45"/>
      <c r="E808" s="46"/>
      <c r="F808" s="46"/>
      <c r="G808" s="46"/>
      <c r="H808" s="50"/>
      <c r="I808" s="51"/>
      <c r="J808" s="52"/>
      <c r="K808" s="51"/>
      <c r="L808" s="53"/>
      <c r="M808" s="54"/>
      <c r="N808" s="43"/>
      <c r="O808" s="55"/>
      <c r="P808" s="46"/>
      <c r="Q808" s="46"/>
      <c r="R808" s="46"/>
      <c r="S808" s="43"/>
      <c r="T808" s="56"/>
      <c r="U808" s="46"/>
      <c r="V808" s="57"/>
      <c r="W808" s="58"/>
      <c r="X808" s="57"/>
      <c r="Y808" s="46"/>
      <c r="Z808" s="57"/>
      <c r="AA808" s="59"/>
      <c r="AB808" s="60"/>
      <c r="AC808" s="2"/>
      <c r="AD808" s="2"/>
      <c r="AE808" s="2"/>
      <c r="AJ808" s="11">
        <f t="shared" si="376"/>
        <v>13</v>
      </c>
      <c r="AK808" s="11">
        <f t="shared" si="396"/>
        <v>0</v>
      </c>
      <c r="AL808" s="11">
        <f t="shared" si="397"/>
        <v>0</v>
      </c>
      <c r="AM808" s="11">
        <f t="shared" si="398"/>
        <v>0</v>
      </c>
      <c r="AN808" s="11">
        <f t="shared" si="399"/>
        <v>0</v>
      </c>
      <c r="AO808" s="4" t="e">
        <f>IF(#REF!="I",1,IF(#REF!="II",2,IF(#REF!="III",3,IF(#REF!="IV",4))))</f>
        <v>#REF!</v>
      </c>
      <c r="AP808" s="11" t="e">
        <f>IF(#REF!="PULMONAR",1,IF(AND(#REF!="EXTRAPULMONAR",#REF!&lt;&gt;"MENINGEA"),2,IF(AND(#REF!="EXTRAPULMONAR",#REF!="MENINGEA"),3,)))</f>
        <v>#REF!</v>
      </c>
      <c r="AQ8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8" s="4">
        <f t="shared" si="400"/>
        <v>0</v>
      </c>
      <c r="AS808" s="10">
        <f t="shared" si="401"/>
        <v>0</v>
      </c>
      <c r="AT808" s="10">
        <f t="shared" si="402"/>
        <v>0</v>
      </c>
      <c r="AU808" s="10" t="str">
        <f t="shared" si="403"/>
        <v>0</v>
      </c>
      <c r="AV808" s="11" t="e">
        <f t="shared" si="404"/>
        <v>#N/A</v>
      </c>
      <c r="AW808" s="4" t="e">
        <f t="shared" si="405"/>
        <v>#N/A</v>
      </c>
      <c r="AX808" s="10" t="e">
        <f t="shared" si="394"/>
        <v>#N/A</v>
      </c>
      <c r="AY808" s="10" t="e">
        <f t="shared" si="395"/>
        <v>#N/A</v>
      </c>
      <c r="AZ808" s="10" t="e">
        <f t="shared" si="377"/>
        <v>#REF!</v>
      </c>
      <c r="BA808" s="12" t="e">
        <f>IF(BW808=7,0,AJ808&amp;IF(#REF!="SI",1,IF(#REF!="NO",2,IF(#REF!="VIH + PREVIO",3,0))))</f>
        <v>#REF!</v>
      </c>
      <c r="BB808" s="13" t="e">
        <f>IF(AND(#REF!="POSITIVO",#REF!="POSITIVO"),1,IF(#REF!="NEGATIVO",2,IF(#REF!="VIH + PREVIO",3,0)))</f>
        <v>#REF!</v>
      </c>
      <c r="BC808" s="10" t="e">
        <f>IF(#REF!="SI",1,IF(#REF!="NO",2,0))</f>
        <v>#REF!</v>
      </c>
      <c r="BD808" s="10" t="e">
        <f>IF(#REF!="SI",1,IF(#REF!="NO",2,0))</f>
        <v>#REF!</v>
      </c>
      <c r="BE808" s="10" t="e">
        <f>IF(OR(#REF!="VIH + PREVIO",#REF!="VIH + PREVIO",#REF!="VIH + PREVIO"),1,0)</f>
        <v>#REF!</v>
      </c>
      <c r="BF808" s="13" t="e">
        <f>IF(OR(#REF!="POSITIVO",#REF!="NEGATIVO"),1,IF(#REF!="PACIENTE NO ACEPTA",2,IF(#REF!="VIH + PREVIO",3,0)))</f>
        <v>#REF!</v>
      </c>
      <c r="BG808" s="10" t="e">
        <f t="shared" si="378"/>
        <v>#REF!</v>
      </c>
      <c r="BH808" s="10" t="e">
        <f t="shared" si="379"/>
        <v>#REF!</v>
      </c>
      <c r="BI808" s="10" t="e">
        <f t="shared" si="380"/>
        <v>#REF!</v>
      </c>
      <c r="BJ808" s="10" t="e">
        <f t="shared" si="381"/>
        <v>#REF!</v>
      </c>
      <c r="BK808" s="10" t="e">
        <f t="shared" si="382"/>
        <v>#REF!</v>
      </c>
      <c r="BL808" s="10" t="e">
        <f t="shared" si="383"/>
        <v>#REF!</v>
      </c>
      <c r="BM808" s="10" t="e">
        <f>IF(OR(BW808=7,AQ808=6),0,IF(#REF!="I",1,IF(#REF!="II",2,IF(#REF!="III",3,IF(#REF!="IV",4))))&amp;AP808&amp;AQ808&amp;AR808&amp;AS808&amp;AT808&amp;AU808&amp;AX808)</f>
        <v>#REF!</v>
      </c>
      <c r="BN808" s="10" t="e">
        <f t="shared" si="384"/>
        <v>#REF!</v>
      </c>
      <c r="BO808" s="10" t="e">
        <f t="shared" si="385"/>
        <v>#REF!</v>
      </c>
      <c r="BP808" s="10" t="e">
        <f t="shared" si="386"/>
        <v>#REF!</v>
      </c>
      <c r="BQ808" s="10" t="e">
        <f t="shared" si="387"/>
        <v>#REF!</v>
      </c>
      <c r="BR808" s="10" t="e">
        <f t="shared" si="388"/>
        <v>#REF!</v>
      </c>
      <c r="BS808" s="10" t="e">
        <f t="shared" si="389"/>
        <v>#REF!</v>
      </c>
      <c r="BT808" s="10" t="e">
        <f>IF(OR(BW808=7,AQ808=6),0,AO808&amp;IF(#REF!="SI",1,IF(#REF!="NO",2,IF(#REF!="VIH + PREVIO",3,0))))</f>
        <v>#REF!</v>
      </c>
      <c r="BU808" s="10" t="e">
        <f>IF(OR(BW808=7,AQ808=6),0,IF(#REF!="-",1,0))</f>
        <v>#REF!</v>
      </c>
      <c r="BV808" s="10" t="e">
        <f t="shared" si="390"/>
        <v>#REF!</v>
      </c>
      <c r="BW8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8" s="10" t="e">
        <f t="shared" si="391"/>
        <v>#REF!</v>
      </c>
      <c r="BY808" s="10" t="e">
        <f t="shared" si="393"/>
        <v>#REF!</v>
      </c>
      <c r="BZ808" s="10" t="e">
        <f t="shared" si="392"/>
        <v>#REF!</v>
      </c>
      <c r="CA808" s="10"/>
    </row>
    <row r="809" spans="1:79" s="3" customFormat="1" ht="23.25" customHeight="1" x14ac:dyDescent="0.3">
      <c r="A809" s="7">
        <v>807</v>
      </c>
      <c r="B809" s="43"/>
      <c r="C809" s="44"/>
      <c r="D809" s="45"/>
      <c r="E809" s="46"/>
      <c r="F809" s="46"/>
      <c r="G809" s="46"/>
      <c r="H809" s="50"/>
      <c r="I809" s="51"/>
      <c r="J809" s="52"/>
      <c r="K809" s="51"/>
      <c r="L809" s="53"/>
      <c r="M809" s="54"/>
      <c r="N809" s="43"/>
      <c r="O809" s="55"/>
      <c r="P809" s="46"/>
      <c r="Q809" s="46"/>
      <c r="R809" s="46"/>
      <c r="S809" s="43"/>
      <c r="T809" s="56"/>
      <c r="U809" s="46"/>
      <c r="V809" s="57"/>
      <c r="W809" s="58"/>
      <c r="X809" s="57"/>
      <c r="Y809" s="46"/>
      <c r="Z809" s="57"/>
      <c r="AA809" s="59"/>
      <c r="AB809" s="60"/>
      <c r="AC809" s="2"/>
      <c r="AD809" s="2"/>
      <c r="AE809" s="2"/>
      <c r="AJ809" s="11">
        <f t="shared" si="376"/>
        <v>13</v>
      </c>
      <c r="AK809" s="11">
        <f t="shared" si="396"/>
        <v>0</v>
      </c>
      <c r="AL809" s="11">
        <f t="shared" si="397"/>
        <v>0</v>
      </c>
      <c r="AM809" s="11">
        <f t="shared" si="398"/>
        <v>0</v>
      </c>
      <c r="AN809" s="11">
        <f t="shared" si="399"/>
        <v>0</v>
      </c>
      <c r="AO809" s="4" t="e">
        <f>IF(#REF!="I",1,IF(#REF!="II",2,IF(#REF!="III",3,IF(#REF!="IV",4))))</f>
        <v>#REF!</v>
      </c>
      <c r="AP809" s="11" t="e">
        <f>IF(#REF!="PULMONAR",1,IF(AND(#REF!="EXTRAPULMONAR",#REF!&lt;&gt;"MENINGEA"),2,IF(AND(#REF!="EXTRAPULMONAR",#REF!="MENINGEA"),3,)))</f>
        <v>#REF!</v>
      </c>
      <c r="AQ8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09" s="4">
        <f t="shared" si="400"/>
        <v>0</v>
      </c>
      <c r="AS809" s="10">
        <f t="shared" si="401"/>
        <v>0</v>
      </c>
      <c r="AT809" s="10">
        <f t="shared" si="402"/>
        <v>0</v>
      </c>
      <c r="AU809" s="10" t="str">
        <f t="shared" si="403"/>
        <v>0</v>
      </c>
      <c r="AV809" s="11" t="e">
        <f t="shared" si="404"/>
        <v>#N/A</v>
      </c>
      <c r="AW809" s="4" t="e">
        <f t="shared" si="405"/>
        <v>#N/A</v>
      </c>
      <c r="AX809" s="10" t="e">
        <f t="shared" si="394"/>
        <v>#N/A</v>
      </c>
      <c r="AY809" s="10" t="e">
        <f t="shared" si="395"/>
        <v>#N/A</v>
      </c>
      <c r="AZ809" s="10" t="e">
        <f t="shared" si="377"/>
        <v>#REF!</v>
      </c>
      <c r="BA809" s="12" t="e">
        <f>IF(BW809=7,0,AJ809&amp;IF(#REF!="SI",1,IF(#REF!="NO",2,IF(#REF!="VIH + PREVIO",3,0))))</f>
        <v>#REF!</v>
      </c>
      <c r="BB809" s="13" t="e">
        <f>IF(AND(#REF!="POSITIVO",#REF!="POSITIVO"),1,IF(#REF!="NEGATIVO",2,IF(#REF!="VIH + PREVIO",3,0)))</f>
        <v>#REF!</v>
      </c>
      <c r="BC809" s="10" t="e">
        <f>IF(#REF!="SI",1,IF(#REF!="NO",2,0))</f>
        <v>#REF!</v>
      </c>
      <c r="BD809" s="10" t="e">
        <f>IF(#REF!="SI",1,IF(#REF!="NO",2,0))</f>
        <v>#REF!</v>
      </c>
      <c r="BE809" s="10" t="e">
        <f>IF(OR(#REF!="VIH + PREVIO",#REF!="VIH + PREVIO",#REF!="VIH + PREVIO"),1,0)</f>
        <v>#REF!</v>
      </c>
      <c r="BF809" s="13" t="e">
        <f>IF(OR(#REF!="POSITIVO",#REF!="NEGATIVO"),1,IF(#REF!="PACIENTE NO ACEPTA",2,IF(#REF!="VIH + PREVIO",3,0)))</f>
        <v>#REF!</v>
      </c>
      <c r="BG809" s="10" t="e">
        <f t="shared" si="378"/>
        <v>#REF!</v>
      </c>
      <c r="BH809" s="10" t="e">
        <f t="shared" si="379"/>
        <v>#REF!</v>
      </c>
      <c r="BI809" s="10" t="e">
        <f t="shared" si="380"/>
        <v>#REF!</v>
      </c>
      <c r="BJ809" s="10" t="e">
        <f t="shared" si="381"/>
        <v>#REF!</v>
      </c>
      <c r="BK809" s="10" t="e">
        <f t="shared" si="382"/>
        <v>#REF!</v>
      </c>
      <c r="BL809" s="10" t="e">
        <f t="shared" si="383"/>
        <v>#REF!</v>
      </c>
      <c r="BM809" s="10" t="e">
        <f>IF(OR(BW809=7,AQ809=6),0,IF(#REF!="I",1,IF(#REF!="II",2,IF(#REF!="III",3,IF(#REF!="IV",4))))&amp;AP809&amp;AQ809&amp;AR809&amp;AS809&amp;AT809&amp;AU809&amp;AX809)</f>
        <v>#REF!</v>
      </c>
      <c r="BN809" s="10" t="e">
        <f t="shared" si="384"/>
        <v>#REF!</v>
      </c>
      <c r="BO809" s="10" t="e">
        <f t="shared" si="385"/>
        <v>#REF!</v>
      </c>
      <c r="BP809" s="10" t="e">
        <f t="shared" si="386"/>
        <v>#REF!</v>
      </c>
      <c r="BQ809" s="10" t="e">
        <f t="shared" si="387"/>
        <v>#REF!</v>
      </c>
      <c r="BR809" s="10" t="e">
        <f t="shared" si="388"/>
        <v>#REF!</v>
      </c>
      <c r="BS809" s="10" t="e">
        <f t="shared" si="389"/>
        <v>#REF!</v>
      </c>
      <c r="BT809" s="10" t="e">
        <f>IF(OR(BW809=7,AQ809=6),0,AO809&amp;IF(#REF!="SI",1,IF(#REF!="NO",2,IF(#REF!="VIH + PREVIO",3,0))))</f>
        <v>#REF!</v>
      </c>
      <c r="BU809" s="10" t="e">
        <f>IF(OR(BW809=7,AQ809=6),0,IF(#REF!="-",1,0))</f>
        <v>#REF!</v>
      </c>
      <c r="BV809" s="10" t="e">
        <f t="shared" si="390"/>
        <v>#REF!</v>
      </c>
      <c r="BW8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09" s="10" t="e">
        <f t="shared" si="391"/>
        <v>#REF!</v>
      </c>
      <c r="BY809" s="10" t="e">
        <f t="shared" si="393"/>
        <v>#REF!</v>
      </c>
      <c r="BZ809" s="10" t="e">
        <f t="shared" si="392"/>
        <v>#REF!</v>
      </c>
      <c r="CA809" s="10"/>
    </row>
    <row r="810" spans="1:79" s="3" customFormat="1" ht="23.25" customHeight="1" x14ac:dyDescent="0.3">
      <c r="A810" s="7">
        <v>808</v>
      </c>
      <c r="B810" s="43"/>
      <c r="C810" s="44"/>
      <c r="D810" s="45"/>
      <c r="E810" s="46"/>
      <c r="F810" s="46"/>
      <c r="G810" s="46"/>
      <c r="H810" s="50"/>
      <c r="I810" s="51"/>
      <c r="J810" s="52"/>
      <c r="K810" s="51"/>
      <c r="L810" s="53"/>
      <c r="M810" s="54"/>
      <c r="N810" s="43"/>
      <c r="O810" s="55"/>
      <c r="P810" s="46"/>
      <c r="Q810" s="46"/>
      <c r="R810" s="46"/>
      <c r="S810" s="43"/>
      <c r="T810" s="56"/>
      <c r="U810" s="46"/>
      <c r="V810" s="57"/>
      <c r="W810" s="58"/>
      <c r="X810" s="57"/>
      <c r="Y810" s="46"/>
      <c r="Z810" s="57"/>
      <c r="AA810" s="59"/>
      <c r="AB810" s="60"/>
      <c r="AC810" s="2"/>
      <c r="AD810" s="2"/>
      <c r="AE810" s="2"/>
      <c r="AJ810" s="11">
        <f t="shared" si="376"/>
        <v>13</v>
      </c>
      <c r="AK810" s="11">
        <f t="shared" si="396"/>
        <v>0</v>
      </c>
      <c r="AL810" s="11">
        <f t="shared" si="397"/>
        <v>0</v>
      </c>
      <c r="AM810" s="11">
        <f t="shared" si="398"/>
        <v>0</v>
      </c>
      <c r="AN810" s="11">
        <f t="shared" si="399"/>
        <v>0</v>
      </c>
      <c r="AO810" s="4" t="e">
        <f>IF(#REF!="I",1,IF(#REF!="II",2,IF(#REF!="III",3,IF(#REF!="IV",4))))</f>
        <v>#REF!</v>
      </c>
      <c r="AP810" s="11" t="e">
        <f>IF(#REF!="PULMONAR",1,IF(AND(#REF!="EXTRAPULMONAR",#REF!&lt;&gt;"MENINGEA"),2,IF(AND(#REF!="EXTRAPULMONAR",#REF!="MENINGEA"),3,)))</f>
        <v>#REF!</v>
      </c>
      <c r="AQ8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0" s="4">
        <f t="shared" si="400"/>
        <v>0</v>
      </c>
      <c r="AS810" s="10">
        <f t="shared" si="401"/>
        <v>0</v>
      </c>
      <c r="AT810" s="10">
        <f t="shared" si="402"/>
        <v>0</v>
      </c>
      <c r="AU810" s="10" t="str">
        <f t="shared" si="403"/>
        <v>0</v>
      </c>
      <c r="AV810" s="11" t="e">
        <f t="shared" si="404"/>
        <v>#N/A</v>
      </c>
      <c r="AW810" s="4" t="e">
        <f t="shared" si="405"/>
        <v>#N/A</v>
      </c>
      <c r="AX810" s="10" t="e">
        <f t="shared" si="394"/>
        <v>#N/A</v>
      </c>
      <c r="AY810" s="10" t="e">
        <f t="shared" si="395"/>
        <v>#N/A</v>
      </c>
      <c r="AZ810" s="10" t="e">
        <f t="shared" si="377"/>
        <v>#REF!</v>
      </c>
      <c r="BA810" s="12" t="e">
        <f>IF(BW810=7,0,AJ810&amp;IF(#REF!="SI",1,IF(#REF!="NO",2,IF(#REF!="VIH + PREVIO",3,0))))</f>
        <v>#REF!</v>
      </c>
      <c r="BB810" s="13" t="e">
        <f>IF(AND(#REF!="POSITIVO",#REF!="POSITIVO"),1,IF(#REF!="NEGATIVO",2,IF(#REF!="VIH + PREVIO",3,0)))</f>
        <v>#REF!</v>
      </c>
      <c r="BC810" s="10" t="e">
        <f>IF(#REF!="SI",1,IF(#REF!="NO",2,0))</f>
        <v>#REF!</v>
      </c>
      <c r="BD810" s="10" t="e">
        <f>IF(#REF!="SI",1,IF(#REF!="NO",2,0))</f>
        <v>#REF!</v>
      </c>
      <c r="BE810" s="10" t="e">
        <f>IF(OR(#REF!="VIH + PREVIO",#REF!="VIH + PREVIO",#REF!="VIH + PREVIO"),1,0)</f>
        <v>#REF!</v>
      </c>
      <c r="BF810" s="13" t="e">
        <f>IF(OR(#REF!="POSITIVO",#REF!="NEGATIVO"),1,IF(#REF!="PACIENTE NO ACEPTA",2,IF(#REF!="VIH + PREVIO",3,0)))</f>
        <v>#REF!</v>
      </c>
      <c r="BG810" s="10" t="e">
        <f t="shared" si="378"/>
        <v>#REF!</v>
      </c>
      <c r="BH810" s="10" t="e">
        <f t="shared" si="379"/>
        <v>#REF!</v>
      </c>
      <c r="BI810" s="10" t="e">
        <f t="shared" si="380"/>
        <v>#REF!</v>
      </c>
      <c r="BJ810" s="10" t="e">
        <f t="shared" si="381"/>
        <v>#REF!</v>
      </c>
      <c r="BK810" s="10" t="e">
        <f t="shared" si="382"/>
        <v>#REF!</v>
      </c>
      <c r="BL810" s="10" t="e">
        <f t="shared" si="383"/>
        <v>#REF!</v>
      </c>
      <c r="BM810" s="10" t="e">
        <f>IF(OR(BW810=7,AQ810=6),0,IF(#REF!="I",1,IF(#REF!="II",2,IF(#REF!="III",3,IF(#REF!="IV",4))))&amp;AP810&amp;AQ810&amp;AR810&amp;AS810&amp;AT810&amp;AU810&amp;AX810)</f>
        <v>#REF!</v>
      </c>
      <c r="BN810" s="10" t="e">
        <f t="shared" si="384"/>
        <v>#REF!</v>
      </c>
      <c r="BO810" s="10" t="e">
        <f t="shared" si="385"/>
        <v>#REF!</v>
      </c>
      <c r="BP810" s="10" t="e">
        <f t="shared" si="386"/>
        <v>#REF!</v>
      </c>
      <c r="BQ810" s="10" t="e">
        <f t="shared" si="387"/>
        <v>#REF!</v>
      </c>
      <c r="BR810" s="10" t="e">
        <f t="shared" si="388"/>
        <v>#REF!</v>
      </c>
      <c r="BS810" s="10" t="e">
        <f t="shared" si="389"/>
        <v>#REF!</v>
      </c>
      <c r="BT810" s="10" t="e">
        <f>IF(OR(BW810=7,AQ810=6),0,AO810&amp;IF(#REF!="SI",1,IF(#REF!="NO",2,IF(#REF!="VIH + PREVIO",3,0))))</f>
        <v>#REF!</v>
      </c>
      <c r="BU810" s="10" t="e">
        <f>IF(OR(BW810=7,AQ810=6),0,IF(#REF!="-",1,0))</f>
        <v>#REF!</v>
      </c>
      <c r="BV810" s="10" t="e">
        <f t="shared" si="390"/>
        <v>#REF!</v>
      </c>
      <c r="BW8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0" s="10" t="e">
        <f t="shared" si="391"/>
        <v>#REF!</v>
      </c>
      <c r="BY810" s="10" t="e">
        <f t="shared" si="393"/>
        <v>#REF!</v>
      </c>
      <c r="BZ810" s="10" t="e">
        <f t="shared" si="392"/>
        <v>#REF!</v>
      </c>
      <c r="CA810" s="10"/>
    </row>
    <row r="811" spans="1:79" s="3" customFormat="1" ht="23.25" customHeight="1" x14ac:dyDescent="0.3">
      <c r="A811" s="7">
        <v>809</v>
      </c>
      <c r="B811" s="43"/>
      <c r="C811" s="44"/>
      <c r="D811" s="45"/>
      <c r="E811" s="46"/>
      <c r="F811" s="46"/>
      <c r="G811" s="46"/>
      <c r="H811" s="50"/>
      <c r="I811" s="51"/>
      <c r="J811" s="52"/>
      <c r="K811" s="51"/>
      <c r="L811" s="53"/>
      <c r="M811" s="54"/>
      <c r="N811" s="43"/>
      <c r="O811" s="55"/>
      <c r="P811" s="46"/>
      <c r="Q811" s="46"/>
      <c r="R811" s="46"/>
      <c r="S811" s="43"/>
      <c r="T811" s="56"/>
      <c r="U811" s="46"/>
      <c r="V811" s="57"/>
      <c r="W811" s="58"/>
      <c r="X811" s="57"/>
      <c r="Y811" s="46"/>
      <c r="Z811" s="57"/>
      <c r="AA811" s="59"/>
      <c r="AB811" s="60"/>
      <c r="AC811" s="2"/>
      <c r="AD811" s="2"/>
      <c r="AE811" s="2"/>
      <c r="AJ811" s="11">
        <f t="shared" si="376"/>
        <v>13</v>
      </c>
      <c r="AK811" s="11">
        <f t="shared" si="396"/>
        <v>0</v>
      </c>
      <c r="AL811" s="11">
        <f t="shared" si="397"/>
        <v>0</v>
      </c>
      <c r="AM811" s="11">
        <f t="shared" si="398"/>
        <v>0</v>
      </c>
      <c r="AN811" s="11">
        <f t="shared" si="399"/>
        <v>0</v>
      </c>
      <c r="AO811" s="4" t="e">
        <f>IF(#REF!="I",1,IF(#REF!="II",2,IF(#REF!="III",3,IF(#REF!="IV",4))))</f>
        <v>#REF!</v>
      </c>
      <c r="AP811" s="11" t="e">
        <f>IF(#REF!="PULMONAR",1,IF(AND(#REF!="EXTRAPULMONAR",#REF!&lt;&gt;"MENINGEA"),2,IF(AND(#REF!="EXTRAPULMONAR",#REF!="MENINGEA"),3,)))</f>
        <v>#REF!</v>
      </c>
      <c r="AQ8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1" s="4">
        <f t="shared" si="400"/>
        <v>0</v>
      </c>
      <c r="AS811" s="10">
        <f t="shared" si="401"/>
        <v>0</v>
      </c>
      <c r="AT811" s="10">
        <f t="shared" si="402"/>
        <v>0</v>
      </c>
      <c r="AU811" s="10" t="str">
        <f t="shared" si="403"/>
        <v>0</v>
      </c>
      <c r="AV811" s="11" t="e">
        <f t="shared" si="404"/>
        <v>#N/A</v>
      </c>
      <c r="AW811" s="4" t="e">
        <f t="shared" si="405"/>
        <v>#N/A</v>
      </c>
      <c r="AX811" s="10" t="e">
        <f t="shared" si="394"/>
        <v>#N/A</v>
      </c>
      <c r="AY811" s="10" t="e">
        <f t="shared" si="395"/>
        <v>#N/A</v>
      </c>
      <c r="AZ811" s="10" t="e">
        <f t="shared" si="377"/>
        <v>#REF!</v>
      </c>
      <c r="BA811" s="12" t="e">
        <f>IF(BW811=7,0,AJ811&amp;IF(#REF!="SI",1,IF(#REF!="NO",2,IF(#REF!="VIH + PREVIO",3,0))))</f>
        <v>#REF!</v>
      </c>
      <c r="BB811" s="13" t="e">
        <f>IF(AND(#REF!="POSITIVO",#REF!="POSITIVO"),1,IF(#REF!="NEGATIVO",2,IF(#REF!="VIH + PREVIO",3,0)))</f>
        <v>#REF!</v>
      </c>
      <c r="BC811" s="10" t="e">
        <f>IF(#REF!="SI",1,IF(#REF!="NO",2,0))</f>
        <v>#REF!</v>
      </c>
      <c r="BD811" s="10" t="e">
        <f>IF(#REF!="SI",1,IF(#REF!="NO",2,0))</f>
        <v>#REF!</v>
      </c>
      <c r="BE811" s="10" t="e">
        <f>IF(OR(#REF!="VIH + PREVIO",#REF!="VIH + PREVIO",#REF!="VIH + PREVIO"),1,0)</f>
        <v>#REF!</v>
      </c>
      <c r="BF811" s="13" t="e">
        <f>IF(OR(#REF!="POSITIVO",#REF!="NEGATIVO"),1,IF(#REF!="PACIENTE NO ACEPTA",2,IF(#REF!="VIH + PREVIO",3,0)))</f>
        <v>#REF!</v>
      </c>
      <c r="BG811" s="10" t="e">
        <f t="shared" si="378"/>
        <v>#REF!</v>
      </c>
      <c r="BH811" s="10" t="e">
        <f t="shared" si="379"/>
        <v>#REF!</v>
      </c>
      <c r="BI811" s="10" t="e">
        <f t="shared" si="380"/>
        <v>#REF!</v>
      </c>
      <c r="BJ811" s="10" t="e">
        <f t="shared" si="381"/>
        <v>#REF!</v>
      </c>
      <c r="BK811" s="10" t="e">
        <f t="shared" si="382"/>
        <v>#REF!</v>
      </c>
      <c r="BL811" s="10" t="e">
        <f t="shared" si="383"/>
        <v>#REF!</v>
      </c>
      <c r="BM811" s="10" t="e">
        <f>IF(OR(BW811=7,AQ811=6),0,IF(#REF!="I",1,IF(#REF!="II",2,IF(#REF!="III",3,IF(#REF!="IV",4))))&amp;AP811&amp;AQ811&amp;AR811&amp;AS811&amp;AT811&amp;AU811&amp;AX811)</f>
        <v>#REF!</v>
      </c>
      <c r="BN811" s="10" t="e">
        <f t="shared" si="384"/>
        <v>#REF!</v>
      </c>
      <c r="BO811" s="10" t="e">
        <f t="shared" si="385"/>
        <v>#REF!</v>
      </c>
      <c r="BP811" s="10" t="e">
        <f t="shared" si="386"/>
        <v>#REF!</v>
      </c>
      <c r="BQ811" s="10" t="e">
        <f t="shared" si="387"/>
        <v>#REF!</v>
      </c>
      <c r="BR811" s="10" t="e">
        <f t="shared" si="388"/>
        <v>#REF!</v>
      </c>
      <c r="BS811" s="10" t="e">
        <f t="shared" si="389"/>
        <v>#REF!</v>
      </c>
      <c r="BT811" s="10" t="e">
        <f>IF(OR(BW811=7,AQ811=6),0,AO811&amp;IF(#REF!="SI",1,IF(#REF!="NO",2,IF(#REF!="VIH + PREVIO",3,0))))</f>
        <v>#REF!</v>
      </c>
      <c r="BU811" s="10" t="e">
        <f>IF(OR(BW811=7,AQ811=6),0,IF(#REF!="-",1,0))</f>
        <v>#REF!</v>
      </c>
      <c r="BV811" s="10" t="e">
        <f t="shared" si="390"/>
        <v>#REF!</v>
      </c>
      <c r="BW8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1" s="10" t="e">
        <f t="shared" si="391"/>
        <v>#REF!</v>
      </c>
      <c r="BY811" s="10" t="e">
        <f t="shared" si="393"/>
        <v>#REF!</v>
      </c>
      <c r="BZ811" s="10" t="e">
        <f t="shared" si="392"/>
        <v>#REF!</v>
      </c>
      <c r="CA811" s="10"/>
    </row>
    <row r="812" spans="1:79" s="3" customFormat="1" ht="23.25" customHeight="1" x14ac:dyDescent="0.3">
      <c r="A812" s="7">
        <v>810</v>
      </c>
      <c r="B812" s="43"/>
      <c r="C812" s="44"/>
      <c r="D812" s="45"/>
      <c r="E812" s="46"/>
      <c r="F812" s="46"/>
      <c r="G812" s="46"/>
      <c r="H812" s="50"/>
      <c r="I812" s="51"/>
      <c r="J812" s="52"/>
      <c r="K812" s="51"/>
      <c r="L812" s="53"/>
      <c r="M812" s="54"/>
      <c r="N812" s="43"/>
      <c r="O812" s="55"/>
      <c r="P812" s="46"/>
      <c r="Q812" s="46"/>
      <c r="R812" s="46"/>
      <c r="S812" s="43"/>
      <c r="T812" s="56"/>
      <c r="U812" s="46"/>
      <c r="V812" s="57"/>
      <c r="W812" s="58"/>
      <c r="X812" s="57"/>
      <c r="Y812" s="46"/>
      <c r="Z812" s="57"/>
      <c r="AA812" s="59"/>
      <c r="AB812" s="60"/>
      <c r="AC812" s="2"/>
      <c r="AD812" s="2"/>
      <c r="AE812" s="2"/>
      <c r="AJ812" s="11">
        <f t="shared" si="376"/>
        <v>13</v>
      </c>
      <c r="AK812" s="11">
        <f t="shared" si="396"/>
        <v>0</v>
      </c>
      <c r="AL812" s="11">
        <f t="shared" si="397"/>
        <v>0</v>
      </c>
      <c r="AM812" s="11">
        <f t="shared" si="398"/>
        <v>0</v>
      </c>
      <c r="AN812" s="11">
        <f t="shared" si="399"/>
        <v>0</v>
      </c>
      <c r="AO812" s="4" t="e">
        <f>IF(#REF!="I",1,IF(#REF!="II",2,IF(#REF!="III",3,IF(#REF!="IV",4))))</f>
        <v>#REF!</v>
      </c>
      <c r="AP812" s="11" t="e">
        <f>IF(#REF!="PULMONAR",1,IF(AND(#REF!="EXTRAPULMONAR",#REF!&lt;&gt;"MENINGEA"),2,IF(AND(#REF!="EXTRAPULMONAR",#REF!="MENINGEA"),3,)))</f>
        <v>#REF!</v>
      </c>
      <c r="AQ8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2" s="4">
        <f t="shared" si="400"/>
        <v>0</v>
      </c>
      <c r="AS812" s="10">
        <f t="shared" si="401"/>
        <v>0</v>
      </c>
      <c r="AT812" s="10">
        <f t="shared" si="402"/>
        <v>0</v>
      </c>
      <c r="AU812" s="10" t="str">
        <f t="shared" si="403"/>
        <v>0</v>
      </c>
      <c r="AV812" s="11" t="e">
        <f t="shared" si="404"/>
        <v>#N/A</v>
      </c>
      <c r="AW812" s="4" t="e">
        <f t="shared" si="405"/>
        <v>#N/A</v>
      </c>
      <c r="AX812" s="10" t="e">
        <f t="shared" si="394"/>
        <v>#N/A</v>
      </c>
      <c r="AY812" s="10" t="e">
        <f t="shared" si="395"/>
        <v>#N/A</v>
      </c>
      <c r="AZ812" s="10" t="e">
        <f t="shared" si="377"/>
        <v>#REF!</v>
      </c>
      <c r="BA812" s="12" t="e">
        <f>IF(BW812=7,0,AJ812&amp;IF(#REF!="SI",1,IF(#REF!="NO",2,IF(#REF!="VIH + PREVIO",3,0))))</f>
        <v>#REF!</v>
      </c>
      <c r="BB812" s="13" t="e">
        <f>IF(AND(#REF!="POSITIVO",#REF!="POSITIVO"),1,IF(#REF!="NEGATIVO",2,IF(#REF!="VIH + PREVIO",3,0)))</f>
        <v>#REF!</v>
      </c>
      <c r="BC812" s="10" t="e">
        <f>IF(#REF!="SI",1,IF(#REF!="NO",2,0))</f>
        <v>#REF!</v>
      </c>
      <c r="BD812" s="10" t="e">
        <f>IF(#REF!="SI",1,IF(#REF!="NO",2,0))</f>
        <v>#REF!</v>
      </c>
      <c r="BE812" s="10" t="e">
        <f>IF(OR(#REF!="VIH + PREVIO",#REF!="VIH + PREVIO",#REF!="VIH + PREVIO"),1,0)</f>
        <v>#REF!</v>
      </c>
      <c r="BF812" s="13" t="e">
        <f>IF(OR(#REF!="POSITIVO",#REF!="NEGATIVO"),1,IF(#REF!="PACIENTE NO ACEPTA",2,IF(#REF!="VIH + PREVIO",3,0)))</f>
        <v>#REF!</v>
      </c>
      <c r="BG812" s="10" t="e">
        <f t="shared" si="378"/>
        <v>#REF!</v>
      </c>
      <c r="BH812" s="10" t="e">
        <f t="shared" si="379"/>
        <v>#REF!</v>
      </c>
      <c r="BI812" s="10" t="e">
        <f t="shared" si="380"/>
        <v>#REF!</v>
      </c>
      <c r="BJ812" s="10" t="e">
        <f t="shared" si="381"/>
        <v>#REF!</v>
      </c>
      <c r="BK812" s="10" t="e">
        <f t="shared" si="382"/>
        <v>#REF!</v>
      </c>
      <c r="BL812" s="10" t="e">
        <f t="shared" si="383"/>
        <v>#REF!</v>
      </c>
      <c r="BM812" s="10" t="e">
        <f>IF(OR(BW812=7,AQ812=6),0,IF(#REF!="I",1,IF(#REF!="II",2,IF(#REF!="III",3,IF(#REF!="IV",4))))&amp;AP812&amp;AQ812&amp;AR812&amp;AS812&amp;AT812&amp;AU812&amp;AX812)</f>
        <v>#REF!</v>
      </c>
      <c r="BN812" s="10" t="e">
        <f t="shared" si="384"/>
        <v>#REF!</v>
      </c>
      <c r="BO812" s="10" t="e">
        <f t="shared" si="385"/>
        <v>#REF!</v>
      </c>
      <c r="BP812" s="10" t="e">
        <f t="shared" si="386"/>
        <v>#REF!</v>
      </c>
      <c r="BQ812" s="10" t="e">
        <f t="shared" si="387"/>
        <v>#REF!</v>
      </c>
      <c r="BR812" s="10" t="e">
        <f t="shared" si="388"/>
        <v>#REF!</v>
      </c>
      <c r="BS812" s="10" t="e">
        <f t="shared" si="389"/>
        <v>#REF!</v>
      </c>
      <c r="BT812" s="10" t="e">
        <f>IF(OR(BW812=7,AQ812=6),0,AO812&amp;IF(#REF!="SI",1,IF(#REF!="NO",2,IF(#REF!="VIH + PREVIO",3,0))))</f>
        <v>#REF!</v>
      </c>
      <c r="BU812" s="10" t="e">
        <f>IF(OR(BW812=7,AQ812=6),0,IF(#REF!="-",1,0))</f>
        <v>#REF!</v>
      </c>
      <c r="BV812" s="10" t="e">
        <f t="shared" si="390"/>
        <v>#REF!</v>
      </c>
      <c r="BW8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2" s="10" t="e">
        <f t="shared" si="391"/>
        <v>#REF!</v>
      </c>
      <c r="BY812" s="10" t="e">
        <f t="shared" si="393"/>
        <v>#REF!</v>
      </c>
      <c r="BZ812" s="10" t="e">
        <f t="shared" si="392"/>
        <v>#REF!</v>
      </c>
      <c r="CA812" s="10"/>
    </row>
    <row r="813" spans="1:79" s="3" customFormat="1" ht="23.25" customHeight="1" x14ac:dyDescent="0.3">
      <c r="A813" s="7">
        <v>811</v>
      </c>
      <c r="B813" s="43"/>
      <c r="C813" s="44"/>
      <c r="D813" s="45"/>
      <c r="E813" s="46"/>
      <c r="F813" s="46"/>
      <c r="G813" s="46"/>
      <c r="H813" s="50"/>
      <c r="I813" s="51"/>
      <c r="J813" s="52"/>
      <c r="K813" s="51"/>
      <c r="L813" s="53"/>
      <c r="M813" s="54"/>
      <c r="N813" s="43"/>
      <c r="O813" s="55"/>
      <c r="P813" s="46"/>
      <c r="Q813" s="46"/>
      <c r="R813" s="46"/>
      <c r="S813" s="43"/>
      <c r="T813" s="56"/>
      <c r="U813" s="46"/>
      <c r="V813" s="57"/>
      <c r="W813" s="58"/>
      <c r="X813" s="57"/>
      <c r="Y813" s="46"/>
      <c r="Z813" s="57"/>
      <c r="AA813" s="59"/>
      <c r="AB813" s="60"/>
      <c r="AC813" s="2"/>
      <c r="AD813" s="2"/>
      <c r="AE813" s="2"/>
      <c r="AJ813" s="11">
        <f t="shared" si="376"/>
        <v>13</v>
      </c>
      <c r="AK813" s="11">
        <f t="shared" si="396"/>
        <v>0</v>
      </c>
      <c r="AL813" s="11">
        <f t="shared" si="397"/>
        <v>0</v>
      </c>
      <c r="AM813" s="11">
        <f t="shared" si="398"/>
        <v>0</v>
      </c>
      <c r="AN813" s="11">
        <f t="shared" si="399"/>
        <v>0</v>
      </c>
      <c r="AO813" s="4" t="e">
        <f>IF(#REF!="I",1,IF(#REF!="II",2,IF(#REF!="III",3,IF(#REF!="IV",4))))</f>
        <v>#REF!</v>
      </c>
      <c r="AP813" s="11" t="e">
        <f>IF(#REF!="PULMONAR",1,IF(AND(#REF!="EXTRAPULMONAR",#REF!&lt;&gt;"MENINGEA"),2,IF(AND(#REF!="EXTRAPULMONAR",#REF!="MENINGEA"),3,)))</f>
        <v>#REF!</v>
      </c>
      <c r="AQ8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3" s="4">
        <f t="shared" si="400"/>
        <v>0</v>
      </c>
      <c r="AS813" s="10">
        <f t="shared" si="401"/>
        <v>0</v>
      </c>
      <c r="AT813" s="10">
        <f t="shared" si="402"/>
        <v>0</v>
      </c>
      <c r="AU813" s="10" t="str">
        <f t="shared" si="403"/>
        <v>0</v>
      </c>
      <c r="AV813" s="11" t="e">
        <f t="shared" si="404"/>
        <v>#N/A</v>
      </c>
      <c r="AW813" s="4" t="e">
        <f t="shared" si="405"/>
        <v>#N/A</v>
      </c>
      <c r="AX813" s="10" t="e">
        <f t="shared" si="394"/>
        <v>#N/A</v>
      </c>
      <c r="AY813" s="10" t="e">
        <f t="shared" si="395"/>
        <v>#N/A</v>
      </c>
      <c r="AZ813" s="10" t="e">
        <f t="shared" si="377"/>
        <v>#REF!</v>
      </c>
      <c r="BA813" s="12" t="e">
        <f>IF(BW813=7,0,AJ813&amp;IF(#REF!="SI",1,IF(#REF!="NO",2,IF(#REF!="VIH + PREVIO",3,0))))</f>
        <v>#REF!</v>
      </c>
      <c r="BB813" s="13" t="e">
        <f>IF(AND(#REF!="POSITIVO",#REF!="POSITIVO"),1,IF(#REF!="NEGATIVO",2,IF(#REF!="VIH + PREVIO",3,0)))</f>
        <v>#REF!</v>
      </c>
      <c r="BC813" s="10" t="e">
        <f>IF(#REF!="SI",1,IF(#REF!="NO",2,0))</f>
        <v>#REF!</v>
      </c>
      <c r="BD813" s="10" t="e">
        <f>IF(#REF!="SI",1,IF(#REF!="NO",2,0))</f>
        <v>#REF!</v>
      </c>
      <c r="BE813" s="10" t="e">
        <f>IF(OR(#REF!="VIH + PREVIO",#REF!="VIH + PREVIO",#REF!="VIH + PREVIO"),1,0)</f>
        <v>#REF!</v>
      </c>
      <c r="BF813" s="13" t="e">
        <f>IF(OR(#REF!="POSITIVO",#REF!="NEGATIVO"),1,IF(#REF!="PACIENTE NO ACEPTA",2,IF(#REF!="VIH + PREVIO",3,0)))</f>
        <v>#REF!</v>
      </c>
      <c r="BG813" s="10" t="e">
        <f t="shared" si="378"/>
        <v>#REF!</v>
      </c>
      <c r="BH813" s="10" t="e">
        <f t="shared" si="379"/>
        <v>#REF!</v>
      </c>
      <c r="BI813" s="10" t="e">
        <f t="shared" si="380"/>
        <v>#REF!</v>
      </c>
      <c r="BJ813" s="10" t="e">
        <f t="shared" si="381"/>
        <v>#REF!</v>
      </c>
      <c r="BK813" s="10" t="e">
        <f t="shared" si="382"/>
        <v>#REF!</v>
      </c>
      <c r="BL813" s="10" t="e">
        <f t="shared" si="383"/>
        <v>#REF!</v>
      </c>
      <c r="BM813" s="10" t="e">
        <f>IF(OR(BW813=7,AQ813=6),0,IF(#REF!="I",1,IF(#REF!="II",2,IF(#REF!="III",3,IF(#REF!="IV",4))))&amp;AP813&amp;AQ813&amp;AR813&amp;AS813&amp;AT813&amp;AU813&amp;AX813)</f>
        <v>#REF!</v>
      </c>
      <c r="BN813" s="10" t="e">
        <f t="shared" si="384"/>
        <v>#REF!</v>
      </c>
      <c r="BO813" s="10" t="e">
        <f t="shared" si="385"/>
        <v>#REF!</v>
      </c>
      <c r="BP813" s="10" t="e">
        <f t="shared" si="386"/>
        <v>#REF!</v>
      </c>
      <c r="BQ813" s="10" t="e">
        <f t="shared" si="387"/>
        <v>#REF!</v>
      </c>
      <c r="BR813" s="10" t="e">
        <f t="shared" si="388"/>
        <v>#REF!</v>
      </c>
      <c r="BS813" s="10" t="e">
        <f t="shared" si="389"/>
        <v>#REF!</v>
      </c>
      <c r="BT813" s="10" t="e">
        <f>IF(OR(BW813=7,AQ813=6),0,AO813&amp;IF(#REF!="SI",1,IF(#REF!="NO",2,IF(#REF!="VIH + PREVIO",3,0))))</f>
        <v>#REF!</v>
      </c>
      <c r="BU813" s="10" t="e">
        <f>IF(OR(BW813=7,AQ813=6),0,IF(#REF!="-",1,0))</f>
        <v>#REF!</v>
      </c>
      <c r="BV813" s="10" t="e">
        <f t="shared" si="390"/>
        <v>#REF!</v>
      </c>
      <c r="BW8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3" s="10" t="e">
        <f t="shared" si="391"/>
        <v>#REF!</v>
      </c>
      <c r="BY813" s="10" t="e">
        <f t="shared" si="393"/>
        <v>#REF!</v>
      </c>
      <c r="BZ813" s="10" t="e">
        <f t="shared" si="392"/>
        <v>#REF!</v>
      </c>
      <c r="CA813" s="10"/>
    </row>
    <row r="814" spans="1:79" s="3" customFormat="1" ht="23.25" customHeight="1" x14ac:dyDescent="0.3">
      <c r="A814" s="7">
        <v>812</v>
      </c>
      <c r="B814" s="43"/>
      <c r="C814" s="44"/>
      <c r="D814" s="45"/>
      <c r="E814" s="46"/>
      <c r="F814" s="46"/>
      <c r="G814" s="46"/>
      <c r="H814" s="50"/>
      <c r="I814" s="51"/>
      <c r="J814" s="52"/>
      <c r="K814" s="51"/>
      <c r="L814" s="53"/>
      <c r="M814" s="54"/>
      <c r="N814" s="43"/>
      <c r="O814" s="55"/>
      <c r="P814" s="46"/>
      <c r="Q814" s="46"/>
      <c r="R814" s="46"/>
      <c r="S814" s="43"/>
      <c r="T814" s="56"/>
      <c r="U814" s="46"/>
      <c r="V814" s="57"/>
      <c r="W814" s="58"/>
      <c r="X814" s="57"/>
      <c r="Y814" s="46"/>
      <c r="Z814" s="57"/>
      <c r="AA814" s="59"/>
      <c r="AB814" s="60"/>
      <c r="AC814" s="2"/>
      <c r="AD814" s="2"/>
      <c r="AE814" s="2"/>
      <c r="AJ814" s="11">
        <f t="shared" si="376"/>
        <v>13</v>
      </c>
      <c r="AK814" s="11">
        <f t="shared" si="396"/>
        <v>0</v>
      </c>
      <c r="AL814" s="11">
        <f t="shared" si="397"/>
        <v>0</v>
      </c>
      <c r="AM814" s="11">
        <f t="shared" si="398"/>
        <v>0</v>
      </c>
      <c r="AN814" s="11">
        <f t="shared" si="399"/>
        <v>0</v>
      </c>
      <c r="AO814" s="4" t="e">
        <f>IF(#REF!="I",1,IF(#REF!="II",2,IF(#REF!="III",3,IF(#REF!="IV",4))))</f>
        <v>#REF!</v>
      </c>
      <c r="AP814" s="11" t="e">
        <f>IF(#REF!="PULMONAR",1,IF(AND(#REF!="EXTRAPULMONAR",#REF!&lt;&gt;"MENINGEA"),2,IF(AND(#REF!="EXTRAPULMONAR",#REF!="MENINGEA"),3,)))</f>
        <v>#REF!</v>
      </c>
      <c r="AQ8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4" s="4">
        <f t="shared" si="400"/>
        <v>0</v>
      </c>
      <c r="AS814" s="10">
        <f t="shared" si="401"/>
        <v>0</v>
      </c>
      <c r="AT814" s="10">
        <f t="shared" si="402"/>
        <v>0</v>
      </c>
      <c r="AU814" s="10" t="str">
        <f t="shared" si="403"/>
        <v>0</v>
      </c>
      <c r="AV814" s="11" t="e">
        <f t="shared" si="404"/>
        <v>#N/A</v>
      </c>
      <c r="AW814" s="4" t="e">
        <f t="shared" si="405"/>
        <v>#N/A</v>
      </c>
      <c r="AX814" s="10" t="e">
        <f t="shared" si="394"/>
        <v>#N/A</v>
      </c>
      <c r="AY814" s="10" t="e">
        <f t="shared" si="395"/>
        <v>#N/A</v>
      </c>
      <c r="AZ814" s="10" t="e">
        <f t="shared" si="377"/>
        <v>#REF!</v>
      </c>
      <c r="BA814" s="12" t="e">
        <f>IF(BW814=7,0,AJ814&amp;IF(#REF!="SI",1,IF(#REF!="NO",2,IF(#REF!="VIH + PREVIO",3,0))))</f>
        <v>#REF!</v>
      </c>
      <c r="BB814" s="13" t="e">
        <f>IF(AND(#REF!="POSITIVO",#REF!="POSITIVO"),1,IF(#REF!="NEGATIVO",2,IF(#REF!="VIH + PREVIO",3,0)))</f>
        <v>#REF!</v>
      </c>
      <c r="BC814" s="10" t="e">
        <f>IF(#REF!="SI",1,IF(#REF!="NO",2,0))</f>
        <v>#REF!</v>
      </c>
      <c r="BD814" s="10" t="e">
        <f>IF(#REF!="SI",1,IF(#REF!="NO",2,0))</f>
        <v>#REF!</v>
      </c>
      <c r="BE814" s="10" t="e">
        <f>IF(OR(#REF!="VIH + PREVIO",#REF!="VIH + PREVIO",#REF!="VIH + PREVIO"),1,0)</f>
        <v>#REF!</v>
      </c>
      <c r="BF814" s="13" t="e">
        <f>IF(OR(#REF!="POSITIVO",#REF!="NEGATIVO"),1,IF(#REF!="PACIENTE NO ACEPTA",2,IF(#REF!="VIH + PREVIO",3,0)))</f>
        <v>#REF!</v>
      </c>
      <c r="BG814" s="10" t="e">
        <f t="shared" si="378"/>
        <v>#REF!</v>
      </c>
      <c r="BH814" s="10" t="e">
        <f t="shared" si="379"/>
        <v>#REF!</v>
      </c>
      <c r="BI814" s="10" t="e">
        <f t="shared" si="380"/>
        <v>#REF!</v>
      </c>
      <c r="BJ814" s="10" t="e">
        <f t="shared" si="381"/>
        <v>#REF!</v>
      </c>
      <c r="BK814" s="10" t="e">
        <f t="shared" si="382"/>
        <v>#REF!</v>
      </c>
      <c r="BL814" s="10" t="e">
        <f t="shared" si="383"/>
        <v>#REF!</v>
      </c>
      <c r="BM814" s="10" t="e">
        <f>IF(OR(BW814=7,AQ814=6),0,IF(#REF!="I",1,IF(#REF!="II",2,IF(#REF!="III",3,IF(#REF!="IV",4))))&amp;AP814&amp;AQ814&amp;AR814&amp;AS814&amp;AT814&amp;AU814&amp;AX814)</f>
        <v>#REF!</v>
      </c>
      <c r="BN814" s="10" t="e">
        <f t="shared" si="384"/>
        <v>#REF!</v>
      </c>
      <c r="BO814" s="10" t="e">
        <f t="shared" si="385"/>
        <v>#REF!</v>
      </c>
      <c r="BP814" s="10" t="e">
        <f t="shared" si="386"/>
        <v>#REF!</v>
      </c>
      <c r="BQ814" s="10" t="e">
        <f t="shared" si="387"/>
        <v>#REF!</v>
      </c>
      <c r="BR814" s="10" t="e">
        <f t="shared" si="388"/>
        <v>#REF!</v>
      </c>
      <c r="BS814" s="10" t="e">
        <f t="shared" si="389"/>
        <v>#REF!</v>
      </c>
      <c r="BT814" s="10" t="e">
        <f>IF(OR(BW814=7,AQ814=6),0,AO814&amp;IF(#REF!="SI",1,IF(#REF!="NO",2,IF(#REF!="VIH + PREVIO",3,0))))</f>
        <v>#REF!</v>
      </c>
      <c r="BU814" s="10" t="e">
        <f>IF(OR(BW814=7,AQ814=6),0,IF(#REF!="-",1,0))</f>
        <v>#REF!</v>
      </c>
      <c r="BV814" s="10" t="e">
        <f t="shared" si="390"/>
        <v>#REF!</v>
      </c>
      <c r="BW8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4" s="10" t="e">
        <f t="shared" si="391"/>
        <v>#REF!</v>
      </c>
      <c r="BY814" s="10" t="e">
        <f t="shared" si="393"/>
        <v>#REF!</v>
      </c>
      <c r="BZ814" s="10" t="e">
        <f t="shared" si="392"/>
        <v>#REF!</v>
      </c>
      <c r="CA814" s="10"/>
    </row>
    <row r="815" spans="1:79" s="3" customFormat="1" ht="23.25" customHeight="1" x14ac:dyDescent="0.3">
      <c r="A815" s="7">
        <v>813</v>
      </c>
      <c r="B815" s="43"/>
      <c r="C815" s="44"/>
      <c r="D815" s="45"/>
      <c r="E815" s="46"/>
      <c r="F815" s="46"/>
      <c r="G815" s="46"/>
      <c r="H815" s="50"/>
      <c r="I815" s="51"/>
      <c r="J815" s="52"/>
      <c r="K815" s="51"/>
      <c r="L815" s="53"/>
      <c r="M815" s="54"/>
      <c r="N815" s="43"/>
      <c r="O815" s="55"/>
      <c r="P815" s="46"/>
      <c r="Q815" s="46"/>
      <c r="R815" s="46"/>
      <c r="S815" s="43"/>
      <c r="T815" s="56"/>
      <c r="U815" s="46"/>
      <c r="V815" s="57"/>
      <c r="W815" s="58"/>
      <c r="X815" s="57"/>
      <c r="Y815" s="46"/>
      <c r="Z815" s="57"/>
      <c r="AA815" s="59"/>
      <c r="AB815" s="60"/>
      <c r="AC815" s="2"/>
      <c r="AD815" s="2"/>
      <c r="AE815" s="2"/>
      <c r="AJ815" s="11">
        <f t="shared" si="376"/>
        <v>13</v>
      </c>
      <c r="AK815" s="11">
        <f t="shared" si="396"/>
        <v>0</v>
      </c>
      <c r="AL815" s="11">
        <f t="shared" si="397"/>
        <v>0</v>
      </c>
      <c r="AM815" s="11">
        <f t="shared" si="398"/>
        <v>0</v>
      </c>
      <c r="AN815" s="11">
        <f t="shared" si="399"/>
        <v>0</v>
      </c>
      <c r="AO815" s="4" t="e">
        <f>IF(#REF!="I",1,IF(#REF!="II",2,IF(#REF!="III",3,IF(#REF!="IV",4))))</f>
        <v>#REF!</v>
      </c>
      <c r="AP815" s="11" t="e">
        <f>IF(#REF!="PULMONAR",1,IF(AND(#REF!="EXTRAPULMONAR",#REF!&lt;&gt;"MENINGEA"),2,IF(AND(#REF!="EXTRAPULMONAR",#REF!="MENINGEA"),3,)))</f>
        <v>#REF!</v>
      </c>
      <c r="AQ8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5" s="4">
        <f t="shared" si="400"/>
        <v>0</v>
      </c>
      <c r="AS815" s="10">
        <f t="shared" si="401"/>
        <v>0</v>
      </c>
      <c r="AT815" s="10">
        <f t="shared" si="402"/>
        <v>0</v>
      </c>
      <c r="AU815" s="10" t="str">
        <f t="shared" si="403"/>
        <v>0</v>
      </c>
      <c r="AV815" s="11" t="e">
        <f t="shared" si="404"/>
        <v>#N/A</v>
      </c>
      <c r="AW815" s="4" t="e">
        <f t="shared" si="405"/>
        <v>#N/A</v>
      </c>
      <c r="AX815" s="10" t="e">
        <f t="shared" si="394"/>
        <v>#N/A</v>
      </c>
      <c r="AY815" s="10" t="e">
        <f t="shared" si="395"/>
        <v>#N/A</v>
      </c>
      <c r="AZ815" s="10" t="e">
        <f t="shared" si="377"/>
        <v>#REF!</v>
      </c>
      <c r="BA815" s="12" t="e">
        <f>IF(BW815=7,0,AJ815&amp;IF(#REF!="SI",1,IF(#REF!="NO",2,IF(#REF!="VIH + PREVIO",3,0))))</f>
        <v>#REF!</v>
      </c>
      <c r="BB815" s="13" t="e">
        <f>IF(AND(#REF!="POSITIVO",#REF!="POSITIVO"),1,IF(#REF!="NEGATIVO",2,IF(#REF!="VIH + PREVIO",3,0)))</f>
        <v>#REF!</v>
      </c>
      <c r="BC815" s="10" t="e">
        <f>IF(#REF!="SI",1,IF(#REF!="NO",2,0))</f>
        <v>#REF!</v>
      </c>
      <c r="BD815" s="10" t="e">
        <f>IF(#REF!="SI",1,IF(#REF!="NO",2,0))</f>
        <v>#REF!</v>
      </c>
      <c r="BE815" s="10" t="e">
        <f>IF(OR(#REF!="VIH + PREVIO",#REF!="VIH + PREVIO",#REF!="VIH + PREVIO"),1,0)</f>
        <v>#REF!</v>
      </c>
      <c r="BF815" s="13" t="e">
        <f>IF(OR(#REF!="POSITIVO",#REF!="NEGATIVO"),1,IF(#REF!="PACIENTE NO ACEPTA",2,IF(#REF!="VIH + PREVIO",3,0)))</f>
        <v>#REF!</v>
      </c>
      <c r="BG815" s="10" t="e">
        <f t="shared" si="378"/>
        <v>#REF!</v>
      </c>
      <c r="BH815" s="10" t="e">
        <f t="shared" si="379"/>
        <v>#REF!</v>
      </c>
      <c r="BI815" s="10" t="e">
        <f t="shared" si="380"/>
        <v>#REF!</v>
      </c>
      <c r="BJ815" s="10" t="e">
        <f t="shared" si="381"/>
        <v>#REF!</v>
      </c>
      <c r="BK815" s="10" t="e">
        <f t="shared" si="382"/>
        <v>#REF!</v>
      </c>
      <c r="BL815" s="10" t="e">
        <f t="shared" si="383"/>
        <v>#REF!</v>
      </c>
      <c r="BM815" s="10" t="e">
        <f>IF(OR(BW815=7,AQ815=6),0,IF(#REF!="I",1,IF(#REF!="II",2,IF(#REF!="III",3,IF(#REF!="IV",4))))&amp;AP815&amp;AQ815&amp;AR815&amp;AS815&amp;AT815&amp;AU815&amp;AX815)</f>
        <v>#REF!</v>
      </c>
      <c r="BN815" s="10" t="e">
        <f t="shared" si="384"/>
        <v>#REF!</v>
      </c>
      <c r="BO815" s="10" t="e">
        <f t="shared" si="385"/>
        <v>#REF!</v>
      </c>
      <c r="BP815" s="10" t="e">
        <f t="shared" si="386"/>
        <v>#REF!</v>
      </c>
      <c r="BQ815" s="10" t="e">
        <f t="shared" si="387"/>
        <v>#REF!</v>
      </c>
      <c r="BR815" s="10" t="e">
        <f t="shared" si="388"/>
        <v>#REF!</v>
      </c>
      <c r="BS815" s="10" t="e">
        <f t="shared" si="389"/>
        <v>#REF!</v>
      </c>
      <c r="BT815" s="10" t="e">
        <f>IF(OR(BW815=7,AQ815=6),0,AO815&amp;IF(#REF!="SI",1,IF(#REF!="NO",2,IF(#REF!="VIH + PREVIO",3,0))))</f>
        <v>#REF!</v>
      </c>
      <c r="BU815" s="10" t="e">
        <f>IF(OR(BW815=7,AQ815=6),0,IF(#REF!="-",1,0))</f>
        <v>#REF!</v>
      </c>
      <c r="BV815" s="10" t="e">
        <f t="shared" si="390"/>
        <v>#REF!</v>
      </c>
      <c r="BW8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5" s="10" t="e">
        <f t="shared" si="391"/>
        <v>#REF!</v>
      </c>
      <c r="BY815" s="10" t="e">
        <f t="shared" si="393"/>
        <v>#REF!</v>
      </c>
      <c r="BZ815" s="10" t="e">
        <f t="shared" si="392"/>
        <v>#REF!</v>
      </c>
      <c r="CA815" s="10"/>
    </row>
    <row r="816" spans="1:79" s="3" customFormat="1" ht="23.25" customHeight="1" x14ac:dyDescent="0.3">
      <c r="A816" s="7">
        <v>814</v>
      </c>
      <c r="B816" s="43"/>
      <c r="C816" s="44"/>
      <c r="D816" s="45"/>
      <c r="E816" s="46"/>
      <c r="F816" s="46"/>
      <c r="G816" s="46"/>
      <c r="H816" s="50"/>
      <c r="I816" s="51"/>
      <c r="J816" s="52"/>
      <c r="K816" s="51"/>
      <c r="L816" s="53"/>
      <c r="M816" s="54"/>
      <c r="N816" s="43"/>
      <c r="O816" s="55"/>
      <c r="P816" s="46"/>
      <c r="Q816" s="46"/>
      <c r="R816" s="46"/>
      <c r="S816" s="43"/>
      <c r="T816" s="56"/>
      <c r="U816" s="46"/>
      <c r="V816" s="57"/>
      <c r="W816" s="58"/>
      <c r="X816" s="57"/>
      <c r="Y816" s="46"/>
      <c r="Z816" s="57"/>
      <c r="AA816" s="59"/>
      <c r="AB816" s="60"/>
      <c r="AC816" s="2"/>
      <c r="AD816" s="2"/>
      <c r="AE816" s="2"/>
      <c r="AJ816" s="11">
        <f t="shared" si="376"/>
        <v>13</v>
      </c>
      <c r="AK816" s="11">
        <f t="shared" si="396"/>
        <v>0</v>
      </c>
      <c r="AL816" s="11">
        <f t="shared" si="397"/>
        <v>0</v>
      </c>
      <c r="AM816" s="11">
        <f t="shared" si="398"/>
        <v>0</v>
      </c>
      <c r="AN816" s="11">
        <f t="shared" si="399"/>
        <v>0</v>
      </c>
      <c r="AO816" s="4" t="e">
        <f>IF(#REF!="I",1,IF(#REF!="II",2,IF(#REF!="III",3,IF(#REF!="IV",4))))</f>
        <v>#REF!</v>
      </c>
      <c r="AP816" s="11" t="e">
        <f>IF(#REF!="PULMONAR",1,IF(AND(#REF!="EXTRAPULMONAR",#REF!&lt;&gt;"MENINGEA"),2,IF(AND(#REF!="EXTRAPULMONAR",#REF!="MENINGEA"),3,)))</f>
        <v>#REF!</v>
      </c>
      <c r="AQ8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6" s="4">
        <f t="shared" si="400"/>
        <v>0</v>
      </c>
      <c r="AS816" s="10">
        <f t="shared" si="401"/>
        <v>0</v>
      </c>
      <c r="AT816" s="10">
        <f t="shared" si="402"/>
        <v>0</v>
      </c>
      <c r="AU816" s="10" t="str">
        <f t="shared" si="403"/>
        <v>0</v>
      </c>
      <c r="AV816" s="11" t="e">
        <f t="shared" si="404"/>
        <v>#N/A</v>
      </c>
      <c r="AW816" s="4" t="e">
        <f t="shared" si="405"/>
        <v>#N/A</v>
      </c>
      <c r="AX816" s="10" t="e">
        <f t="shared" si="394"/>
        <v>#N/A</v>
      </c>
      <c r="AY816" s="10" t="e">
        <f t="shared" si="395"/>
        <v>#N/A</v>
      </c>
      <c r="AZ816" s="10" t="e">
        <f t="shared" si="377"/>
        <v>#REF!</v>
      </c>
      <c r="BA816" s="12" t="e">
        <f>IF(BW816=7,0,AJ816&amp;IF(#REF!="SI",1,IF(#REF!="NO",2,IF(#REF!="VIH + PREVIO",3,0))))</f>
        <v>#REF!</v>
      </c>
      <c r="BB816" s="13" t="e">
        <f>IF(AND(#REF!="POSITIVO",#REF!="POSITIVO"),1,IF(#REF!="NEGATIVO",2,IF(#REF!="VIH + PREVIO",3,0)))</f>
        <v>#REF!</v>
      </c>
      <c r="BC816" s="10" t="e">
        <f>IF(#REF!="SI",1,IF(#REF!="NO",2,0))</f>
        <v>#REF!</v>
      </c>
      <c r="BD816" s="10" t="e">
        <f>IF(#REF!="SI",1,IF(#REF!="NO",2,0))</f>
        <v>#REF!</v>
      </c>
      <c r="BE816" s="10" t="e">
        <f>IF(OR(#REF!="VIH + PREVIO",#REF!="VIH + PREVIO",#REF!="VIH + PREVIO"),1,0)</f>
        <v>#REF!</v>
      </c>
      <c r="BF816" s="13" t="e">
        <f>IF(OR(#REF!="POSITIVO",#REF!="NEGATIVO"),1,IF(#REF!="PACIENTE NO ACEPTA",2,IF(#REF!="VIH + PREVIO",3,0)))</f>
        <v>#REF!</v>
      </c>
      <c r="BG816" s="10" t="e">
        <f t="shared" si="378"/>
        <v>#REF!</v>
      </c>
      <c r="BH816" s="10" t="e">
        <f t="shared" si="379"/>
        <v>#REF!</v>
      </c>
      <c r="BI816" s="10" t="e">
        <f t="shared" si="380"/>
        <v>#REF!</v>
      </c>
      <c r="BJ816" s="10" t="e">
        <f t="shared" si="381"/>
        <v>#REF!</v>
      </c>
      <c r="BK816" s="10" t="e">
        <f t="shared" si="382"/>
        <v>#REF!</v>
      </c>
      <c r="BL816" s="10" t="e">
        <f t="shared" si="383"/>
        <v>#REF!</v>
      </c>
      <c r="BM816" s="10" t="e">
        <f>IF(OR(BW816=7,AQ816=6),0,IF(#REF!="I",1,IF(#REF!="II",2,IF(#REF!="III",3,IF(#REF!="IV",4))))&amp;AP816&amp;AQ816&amp;AR816&amp;AS816&amp;AT816&amp;AU816&amp;AX816)</f>
        <v>#REF!</v>
      </c>
      <c r="BN816" s="10" t="e">
        <f t="shared" si="384"/>
        <v>#REF!</v>
      </c>
      <c r="BO816" s="10" t="e">
        <f t="shared" si="385"/>
        <v>#REF!</v>
      </c>
      <c r="BP816" s="10" t="e">
        <f t="shared" si="386"/>
        <v>#REF!</v>
      </c>
      <c r="BQ816" s="10" t="e">
        <f t="shared" si="387"/>
        <v>#REF!</v>
      </c>
      <c r="BR816" s="10" t="e">
        <f t="shared" si="388"/>
        <v>#REF!</v>
      </c>
      <c r="BS816" s="10" t="e">
        <f t="shared" si="389"/>
        <v>#REF!</v>
      </c>
      <c r="BT816" s="10" t="e">
        <f>IF(OR(BW816=7,AQ816=6),0,AO816&amp;IF(#REF!="SI",1,IF(#REF!="NO",2,IF(#REF!="VIH + PREVIO",3,0))))</f>
        <v>#REF!</v>
      </c>
      <c r="BU816" s="10" t="e">
        <f>IF(OR(BW816=7,AQ816=6),0,IF(#REF!="-",1,0))</f>
        <v>#REF!</v>
      </c>
      <c r="BV816" s="10" t="e">
        <f t="shared" si="390"/>
        <v>#REF!</v>
      </c>
      <c r="BW8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6" s="10" t="e">
        <f t="shared" si="391"/>
        <v>#REF!</v>
      </c>
      <c r="BY816" s="10" t="e">
        <f t="shared" si="393"/>
        <v>#REF!</v>
      </c>
      <c r="BZ816" s="10" t="e">
        <f t="shared" si="392"/>
        <v>#REF!</v>
      </c>
      <c r="CA816" s="10"/>
    </row>
    <row r="817" spans="1:79" s="3" customFormat="1" ht="23.25" customHeight="1" x14ac:dyDescent="0.3">
      <c r="A817" s="7">
        <v>815</v>
      </c>
      <c r="B817" s="43"/>
      <c r="C817" s="44"/>
      <c r="D817" s="45"/>
      <c r="E817" s="46"/>
      <c r="F817" s="46"/>
      <c r="G817" s="46"/>
      <c r="H817" s="50"/>
      <c r="I817" s="51"/>
      <c r="J817" s="52"/>
      <c r="K817" s="51"/>
      <c r="L817" s="53"/>
      <c r="M817" s="54"/>
      <c r="N817" s="43"/>
      <c r="O817" s="55"/>
      <c r="P817" s="46"/>
      <c r="Q817" s="46"/>
      <c r="R817" s="46"/>
      <c r="S817" s="43"/>
      <c r="T817" s="56"/>
      <c r="U817" s="46"/>
      <c r="V817" s="57"/>
      <c r="W817" s="58"/>
      <c r="X817" s="57"/>
      <c r="Y817" s="46"/>
      <c r="Z817" s="57"/>
      <c r="AA817" s="59"/>
      <c r="AB817" s="60"/>
      <c r="AC817" s="2"/>
      <c r="AD817" s="2"/>
      <c r="AE817" s="2"/>
      <c r="AJ817" s="11">
        <f t="shared" si="376"/>
        <v>13</v>
      </c>
      <c r="AK817" s="11">
        <f t="shared" si="396"/>
        <v>0</v>
      </c>
      <c r="AL817" s="11">
        <f t="shared" si="397"/>
        <v>0</v>
      </c>
      <c r="AM817" s="11">
        <f t="shared" si="398"/>
        <v>0</v>
      </c>
      <c r="AN817" s="11">
        <f t="shared" si="399"/>
        <v>0</v>
      </c>
      <c r="AO817" s="4" t="e">
        <f>IF(#REF!="I",1,IF(#REF!="II",2,IF(#REF!="III",3,IF(#REF!="IV",4))))</f>
        <v>#REF!</v>
      </c>
      <c r="AP817" s="11" t="e">
        <f>IF(#REF!="PULMONAR",1,IF(AND(#REF!="EXTRAPULMONAR",#REF!&lt;&gt;"MENINGEA"),2,IF(AND(#REF!="EXTRAPULMONAR",#REF!="MENINGEA"),3,)))</f>
        <v>#REF!</v>
      </c>
      <c r="AQ8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7" s="4">
        <f t="shared" si="400"/>
        <v>0</v>
      </c>
      <c r="AS817" s="10">
        <f t="shared" si="401"/>
        <v>0</v>
      </c>
      <c r="AT817" s="10">
        <f t="shared" si="402"/>
        <v>0</v>
      </c>
      <c r="AU817" s="10" t="str">
        <f t="shared" si="403"/>
        <v>0</v>
      </c>
      <c r="AV817" s="11" t="e">
        <f t="shared" si="404"/>
        <v>#N/A</v>
      </c>
      <c r="AW817" s="4" t="e">
        <f t="shared" si="405"/>
        <v>#N/A</v>
      </c>
      <c r="AX817" s="10" t="e">
        <f t="shared" si="394"/>
        <v>#N/A</v>
      </c>
      <c r="AY817" s="10" t="e">
        <f t="shared" si="395"/>
        <v>#N/A</v>
      </c>
      <c r="AZ817" s="10" t="e">
        <f t="shared" si="377"/>
        <v>#REF!</v>
      </c>
      <c r="BA817" s="12" t="e">
        <f>IF(BW817=7,0,AJ817&amp;IF(#REF!="SI",1,IF(#REF!="NO",2,IF(#REF!="VIH + PREVIO",3,0))))</f>
        <v>#REF!</v>
      </c>
      <c r="BB817" s="13" t="e">
        <f>IF(AND(#REF!="POSITIVO",#REF!="POSITIVO"),1,IF(#REF!="NEGATIVO",2,IF(#REF!="VIH + PREVIO",3,0)))</f>
        <v>#REF!</v>
      </c>
      <c r="BC817" s="10" t="e">
        <f>IF(#REF!="SI",1,IF(#REF!="NO",2,0))</f>
        <v>#REF!</v>
      </c>
      <c r="BD817" s="10" t="e">
        <f>IF(#REF!="SI",1,IF(#REF!="NO",2,0))</f>
        <v>#REF!</v>
      </c>
      <c r="BE817" s="10" t="e">
        <f>IF(OR(#REF!="VIH + PREVIO",#REF!="VIH + PREVIO",#REF!="VIH + PREVIO"),1,0)</f>
        <v>#REF!</v>
      </c>
      <c r="BF817" s="13" t="e">
        <f>IF(OR(#REF!="POSITIVO",#REF!="NEGATIVO"),1,IF(#REF!="PACIENTE NO ACEPTA",2,IF(#REF!="VIH + PREVIO",3,0)))</f>
        <v>#REF!</v>
      </c>
      <c r="BG817" s="10" t="e">
        <f t="shared" si="378"/>
        <v>#REF!</v>
      </c>
      <c r="BH817" s="10" t="e">
        <f t="shared" si="379"/>
        <v>#REF!</v>
      </c>
      <c r="BI817" s="10" t="e">
        <f t="shared" si="380"/>
        <v>#REF!</v>
      </c>
      <c r="BJ817" s="10" t="e">
        <f t="shared" si="381"/>
        <v>#REF!</v>
      </c>
      <c r="BK817" s="10" t="e">
        <f t="shared" si="382"/>
        <v>#REF!</v>
      </c>
      <c r="BL817" s="10" t="e">
        <f t="shared" si="383"/>
        <v>#REF!</v>
      </c>
      <c r="BM817" s="10" t="e">
        <f>IF(OR(BW817=7,AQ817=6),0,IF(#REF!="I",1,IF(#REF!="II",2,IF(#REF!="III",3,IF(#REF!="IV",4))))&amp;AP817&amp;AQ817&amp;AR817&amp;AS817&amp;AT817&amp;AU817&amp;AX817)</f>
        <v>#REF!</v>
      </c>
      <c r="BN817" s="10" t="e">
        <f t="shared" si="384"/>
        <v>#REF!</v>
      </c>
      <c r="BO817" s="10" t="e">
        <f t="shared" si="385"/>
        <v>#REF!</v>
      </c>
      <c r="BP817" s="10" t="e">
        <f t="shared" si="386"/>
        <v>#REF!</v>
      </c>
      <c r="BQ817" s="10" t="e">
        <f t="shared" si="387"/>
        <v>#REF!</v>
      </c>
      <c r="BR817" s="10" t="e">
        <f t="shared" si="388"/>
        <v>#REF!</v>
      </c>
      <c r="BS817" s="10" t="e">
        <f t="shared" si="389"/>
        <v>#REF!</v>
      </c>
      <c r="BT817" s="10" t="e">
        <f>IF(OR(BW817=7,AQ817=6),0,AO817&amp;IF(#REF!="SI",1,IF(#REF!="NO",2,IF(#REF!="VIH + PREVIO",3,0))))</f>
        <v>#REF!</v>
      </c>
      <c r="BU817" s="10" t="e">
        <f>IF(OR(BW817=7,AQ817=6),0,IF(#REF!="-",1,0))</f>
        <v>#REF!</v>
      </c>
      <c r="BV817" s="10" t="e">
        <f t="shared" si="390"/>
        <v>#REF!</v>
      </c>
      <c r="BW8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7" s="10" t="e">
        <f t="shared" si="391"/>
        <v>#REF!</v>
      </c>
      <c r="BY817" s="10" t="e">
        <f t="shared" si="393"/>
        <v>#REF!</v>
      </c>
      <c r="BZ817" s="10" t="e">
        <f t="shared" si="392"/>
        <v>#REF!</v>
      </c>
      <c r="CA817" s="10"/>
    </row>
    <row r="818" spans="1:79" s="3" customFormat="1" ht="23.25" customHeight="1" x14ac:dyDescent="0.3">
      <c r="A818" s="7">
        <v>816</v>
      </c>
      <c r="B818" s="43"/>
      <c r="C818" s="44"/>
      <c r="D818" s="45"/>
      <c r="E818" s="46"/>
      <c r="F818" s="46"/>
      <c r="G818" s="46"/>
      <c r="H818" s="50"/>
      <c r="I818" s="51"/>
      <c r="J818" s="52"/>
      <c r="K818" s="51"/>
      <c r="L818" s="53"/>
      <c r="M818" s="54"/>
      <c r="N818" s="43"/>
      <c r="O818" s="55"/>
      <c r="P818" s="46"/>
      <c r="Q818" s="46"/>
      <c r="R818" s="46"/>
      <c r="S818" s="43"/>
      <c r="T818" s="56"/>
      <c r="U818" s="46"/>
      <c r="V818" s="57"/>
      <c r="W818" s="58"/>
      <c r="X818" s="57"/>
      <c r="Y818" s="46"/>
      <c r="Z818" s="57"/>
      <c r="AA818" s="59"/>
      <c r="AB818" s="60"/>
      <c r="AC818" s="2"/>
      <c r="AD818" s="2"/>
      <c r="AE818" s="2"/>
      <c r="AJ818" s="11">
        <f t="shared" si="376"/>
        <v>13</v>
      </c>
      <c r="AK818" s="11">
        <f t="shared" si="396"/>
        <v>0</v>
      </c>
      <c r="AL818" s="11">
        <f t="shared" si="397"/>
        <v>0</v>
      </c>
      <c r="AM818" s="11">
        <f t="shared" si="398"/>
        <v>0</v>
      </c>
      <c r="AN818" s="11">
        <f t="shared" si="399"/>
        <v>0</v>
      </c>
      <c r="AO818" s="4" t="e">
        <f>IF(#REF!="I",1,IF(#REF!="II",2,IF(#REF!="III",3,IF(#REF!="IV",4))))</f>
        <v>#REF!</v>
      </c>
      <c r="AP818" s="11" t="e">
        <f>IF(#REF!="PULMONAR",1,IF(AND(#REF!="EXTRAPULMONAR",#REF!&lt;&gt;"MENINGEA"),2,IF(AND(#REF!="EXTRAPULMONAR",#REF!="MENINGEA"),3,)))</f>
        <v>#REF!</v>
      </c>
      <c r="AQ8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8" s="4">
        <f t="shared" si="400"/>
        <v>0</v>
      </c>
      <c r="AS818" s="10">
        <f t="shared" si="401"/>
        <v>0</v>
      </c>
      <c r="AT818" s="10">
        <f t="shared" si="402"/>
        <v>0</v>
      </c>
      <c r="AU818" s="10" t="str">
        <f t="shared" si="403"/>
        <v>0</v>
      </c>
      <c r="AV818" s="11" t="e">
        <f t="shared" si="404"/>
        <v>#N/A</v>
      </c>
      <c r="AW818" s="4" t="e">
        <f t="shared" si="405"/>
        <v>#N/A</v>
      </c>
      <c r="AX818" s="10" t="e">
        <f t="shared" si="394"/>
        <v>#N/A</v>
      </c>
      <c r="AY818" s="10" t="e">
        <f t="shared" si="395"/>
        <v>#N/A</v>
      </c>
      <c r="AZ818" s="10" t="e">
        <f t="shared" si="377"/>
        <v>#REF!</v>
      </c>
      <c r="BA818" s="12" t="e">
        <f>IF(BW818=7,0,AJ818&amp;IF(#REF!="SI",1,IF(#REF!="NO",2,IF(#REF!="VIH + PREVIO",3,0))))</f>
        <v>#REF!</v>
      </c>
      <c r="BB818" s="13" t="e">
        <f>IF(AND(#REF!="POSITIVO",#REF!="POSITIVO"),1,IF(#REF!="NEGATIVO",2,IF(#REF!="VIH + PREVIO",3,0)))</f>
        <v>#REF!</v>
      </c>
      <c r="BC818" s="10" t="e">
        <f>IF(#REF!="SI",1,IF(#REF!="NO",2,0))</f>
        <v>#REF!</v>
      </c>
      <c r="BD818" s="10" t="e">
        <f>IF(#REF!="SI",1,IF(#REF!="NO",2,0))</f>
        <v>#REF!</v>
      </c>
      <c r="BE818" s="10" t="e">
        <f>IF(OR(#REF!="VIH + PREVIO",#REF!="VIH + PREVIO",#REF!="VIH + PREVIO"),1,0)</f>
        <v>#REF!</v>
      </c>
      <c r="BF818" s="13" t="e">
        <f>IF(OR(#REF!="POSITIVO",#REF!="NEGATIVO"),1,IF(#REF!="PACIENTE NO ACEPTA",2,IF(#REF!="VIH + PREVIO",3,0)))</f>
        <v>#REF!</v>
      </c>
      <c r="BG818" s="10" t="e">
        <f t="shared" si="378"/>
        <v>#REF!</v>
      </c>
      <c r="BH818" s="10" t="e">
        <f t="shared" si="379"/>
        <v>#REF!</v>
      </c>
      <c r="BI818" s="10" t="e">
        <f t="shared" si="380"/>
        <v>#REF!</v>
      </c>
      <c r="BJ818" s="10" t="e">
        <f t="shared" si="381"/>
        <v>#REF!</v>
      </c>
      <c r="BK818" s="10" t="e">
        <f t="shared" si="382"/>
        <v>#REF!</v>
      </c>
      <c r="BL818" s="10" t="e">
        <f t="shared" si="383"/>
        <v>#REF!</v>
      </c>
      <c r="BM818" s="10" t="e">
        <f>IF(OR(BW818=7,AQ818=6),0,IF(#REF!="I",1,IF(#REF!="II",2,IF(#REF!="III",3,IF(#REF!="IV",4))))&amp;AP818&amp;AQ818&amp;AR818&amp;AS818&amp;AT818&amp;AU818&amp;AX818)</f>
        <v>#REF!</v>
      </c>
      <c r="BN818" s="10" t="e">
        <f t="shared" si="384"/>
        <v>#REF!</v>
      </c>
      <c r="BO818" s="10" t="e">
        <f t="shared" si="385"/>
        <v>#REF!</v>
      </c>
      <c r="BP818" s="10" t="e">
        <f t="shared" si="386"/>
        <v>#REF!</v>
      </c>
      <c r="BQ818" s="10" t="e">
        <f t="shared" si="387"/>
        <v>#REF!</v>
      </c>
      <c r="BR818" s="10" t="e">
        <f t="shared" si="388"/>
        <v>#REF!</v>
      </c>
      <c r="BS818" s="10" t="e">
        <f t="shared" si="389"/>
        <v>#REF!</v>
      </c>
      <c r="BT818" s="10" t="e">
        <f>IF(OR(BW818=7,AQ818=6),0,AO818&amp;IF(#REF!="SI",1,IF(#REF!="NO",2,IF(#REF!="VIH + PREVIO",3,0))))</f>
        <v>#REF!</v>
      </c>
      <c r="BU818" s="10" t="e">
        <f>IF(OR(BW818=7,AQ818=6),0,IF(#REF!="-",1,0))</f>
        <v>#REF!</v>
      </c>
      <c r="BV818" s="10" t="e">
        <f t="shared" si="390"/>
        <v>#REF!</v>
      </c>
      <c r="BW8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8" s="10" t="e">
        <f t="shared" si="391"/>
        <v>#REF!</v>
      </c>
      <c r="BY818" s="10" t="e">
        <f t="shared" si="393"/>
        <v>#REF!</v>
      </c>
      <c r="BZ818" s="10" t="e">
        <f t="shared" si="392"/>
        <v>#REF!</v>
      </c>
      <c r="CA818" s="10"/>
    </row>
    <row r="819" spans="1:79" s="3" customFormat="1" ht="23.25" customHeight="1" x14ac:dyDescent="0.3">
      <c r="A819" s="7">
        <v>817</v>
      </c>
      <c r="B819" s="43"/>
      <c r="C819" s="44"/>
      <c r="D819" s="45"/>
      <c r="E819" s="46"/>
      <c r="F819" s="46"/>
      <c r="G819" s="46"/>
      <c r="H819" s="50"/>
      <c r="I819" s="51"/>
      <c r="J819" s="52"/>
      <c r="K819" s="51"/>
      <c r="L819" s="53"/>
      <c r="M819" s="54"/>
      <c r="N819" s="43"/>
      <c r="O819" s="55"/>
      <c r="P819" s="46"/>
      <c r="Q819" s="46"/>
      <c r="R819" s="46"/>
      <c r="S819" s="43"/>
      <c r="T819" s="56"/>
      <c r="U819" s="46"/>
      <c r="V819" s="57"/>
      <c r="W819" s="58"/>
      <c r="X819" s="57"/>
      <c r="Y819" s="46"/>
      <c r="Z819" s="57"/>
      <c r="AA819" s="59"/>
      <c r="AB819" s="60"/>
      <c r="AC819" s="2"/>
      <c r="AD819" s="2"/>
      <c r="AE819" s="2"/>
      <c r="AJ819" s="11">
        <f t="shared" si="376"/>
        <v>13</v>
      </c>
      <c r="AK819" s="11">
        <f t="shared" si="396"/>
        <v>0</v>
      </c>
      <c r="AL819" s="11">
        <f t="shared" si="397"/>
        <v>0</v>
      </c>
      <c r="AM819" s="11">
        <f t="shared" si="398"/>
        <v>0</v>
      </c>
      <c r="AN819" s="11">
        <f t="shared" si="399"/>
        <v>0</v>
      </c>
      <c r="AO819" s="4" t="e">
        <f>IF(#REF!="I",1,IF(#REF!="II",2,IF(#REF!="III",3,IF(#REF!="IV",4))))</f>
        <v>#REF!</v>
      </c>
      <c r="AP819" s="11" t="e">
        <f>IF(#REF!="PULMONAR",1,IF(AND(#REF!="EXTRAPULMONAR",#REF!&lt;&gt;"MENINGEA"),2,IF(AND(#REF!="EXTRAPULMONAR",#REF!="MENINGEA"),3,)))</f>
        <v>#REF!</v>
      </c>
      <c r="AQ8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19" s="4">
        <f t="shared" si="400"/>
        <v>0</v>
      </c>
      <c r="AS819" s="10">
        <f t="shared" si="401"/>
        <v>0</v>
      </c>
      <c r="AT819" s="10">
        <f t="shared" si="402"/>
        <v>0</v>
      </c>
      <c r="AU819" s="10" t="str">
        <f t="shared" si="403"/>
        <v>0</v>
      </c>
      <c r="AV819" s="11" t="e">
        <f t="shared" si="404"/>
        <v>#N/A</v>
      </c>
      <c r="AW819" s="4" t="e">
        <f t="shared" si="405"/>
        <v>#N/A</v>
      </c>
      <c r="AX819" s="10" t="e">
        <f t="shared" si="394"/>
        <v>#N/A</v>
      </c>
      <c r="AY819" s="10" t="e">
        <f t="shared" si="395"/>
        <v>#N/A</v>
      </c>
      <c r="AZ819" s="10" t="e">
        <f t="shared" si="377"/>
        <v>#REF!</v>
      </c>
      <c r="BA819" s="12" t="e">
        <f>IF(BW819=7,0,AJ819&amp;IF(#REF!="SI",1,IF(#REF!="NO",2,IF(#REF!="VIH + PREVIO",3,0))))</f>
        <v>#REF!</v>
      </c>
      <c r="BB819" s="13" t="e">
        <f>IF(AND(#REF!="POSITIVO",#REF!="POSITIVO"),1,IF(#REF!="NEGATIVO",2,IF(#REF!="VIH + PREVIO",3,0)))</f>
        <v>#REF!</v>
      </c>
      <c r="BC819" s="10" t="e">
        <f>IF(#REF!="SI",1,IF(#REF!="NO",2,0))</f>
        <v>#REF!</v>
      </c>
      <c r="BD819" s="10" t="e">
        <f>IF(#REF!="SI",1,IF(#REF!="NO",2,0))</f>
        <v>#REF!</v>
      </c>
      <c r="BE819" s="10" t="e">
        <f>IF(OR(#REF!="VIH + PREVIO",#REF!="VIH + PREVIO",#REF!="VIH + PREVIO"),1,0)</f>
        <v>#REF!</v>
      </c>
      <c r="BF819" s="13" t="e">
        <f>IF(OR(#REF!="POSITIVO",#REF!="NEGATIVO"),1,IF(#REF!="PACIENTE NO ACEPTA",2,IF(#REF!="VIH + PREVIO",3,0)))</f>
        <v>#REF!</v>
      </c>
      <c r="BG819" s="10" t="e">
        <f t="shared" si="378"/>
        <v>#REF!</v>
      </c>
      <c r="BH819" s="10" t="e">
        <f t="shared" si="379"/>
        <v>#REF!</v>
      </c>
      <c r="BI819" s="10" t="e">
        <f t="shared" si="380"/>
        <v>#REF!</v>
      </c>
      <c r="BJ819" s="10" t="e">
        <f t="shared" si="381"/>
        <v>#REF!</v>
      </c>
      <c r="BK819" s="10" t="e">
        <f t="shared" si="382"/>
        <v>#REF!</v>
      </c>
      <c r="BL819" s="10" t="e">
        <f t="shared" si="383"/>
        <v>#REF!</v>
      </c>
      <c r="BM819" s="10" t="e">
        <f>IF(OR(BW819=7,AQ819=6),0,IF(#REF!="I",1,IF(#REF!="II",2,IF(#REF!="III",3,IF(#REF!="IV",4))))&amp;AP819&amp;AQ819&amp;AR819&amp;AS819&amp;AT819&amp;AU819&amp;AX819)</f>
        <v>#REF!</v>
      </c>
      <c r="BN819" s="10" t="e">
        <f t="shared" si="384"/>
        <v>#REF!</v>
      </c>
      <c r="BO819" s="10" t="e">
        <f t="shared" si="385"/>
        <v>#REF!</v>
      </c>
      <c r="BP819" s="10" t="e">
        <f t="shared" si="386"/>
        <v>#REF!</v>
      </c>
      <c r="BQ819" s="10" t="e">
        <f t="shared" si="387"/>
        <v>#REF!</v>
      </c>
      <c r="BR819" s="10" t="e">
        <f t="shared" si="388"/>
        <v>#REF!</v>
      </c>
      <c r="BS819" s="10" t="e">
        <f t="shared" si="389"/>
        <v>#REF!</v>
      </c>
      <c r="BT819" s="10" t="e">
        <f>IF(OR(BW819=7,AQ819=6),0,AO819&amp;IF(#REF!="SI",1,IF(#REF!="NO",2,IF(#REF!="VIH + PREVIO",3,0))))</f>
        <v>#REF!</v>
      </c>
      <c r="BU819" s="10" t="e">
        <f>IF(OR(BW819=7,AQ819=6),0,IF(#REF!="-",1,0))</f>
        <v>#REF!</v>
      </c>
      <c r="BV819" s="10" t="e">
        <f t="shared" si="390"/>
        <v>#REF!</v>
      </c>
      <c r="BW8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19" s="10" t="e">
        <f t="shared" si="391"/>
        <v>#REF!</v>
      </c>
      <c r="BY819" s="10" t="e">
        <f t="shared" si="393"/>
        <v>#REF!</v>
      </c>
      <c r="BZ819" s="10" t="e">
        <f t="shared" si="392"/>
        <v>#REF!</v>
      </c>
      <c r="CA819" s="10"/>
    </row>
    <row r="820" spans="1:79" s="3" customFormat="1" ht="23.25" customHeight="1" x14ac:dyDescent="0.3">
      <c r="A820" s="7">
        <v>818</v>
      </c>
      <c r="B820" s="43"/>
      <c r="C820" s="44"/>
      <c r="D820" s="45"/>
      <c r="E820" s="46"/>
      <c r="F820" s="46"/>
      <c r="G820" s="46"/>
      <c r="H820" s="50"/>
      <c r="I820" s="51"/>
      <c r="J820" s="52"/>
      <c r="K820" s="51"/>
      <c r="L820" s="53"/>
      <c r="M820" s="54"/>
      <c r="N820" s="43"/>
      <c r="O820" s="55"/>
      <c r="P820" s="46"/>
      <c r="Q820" s="46"/>
      <c r="R820" s="46"/>
      <c r="S820" s="43"/>
      <c r="T820" s="56"/>
      <c r="U820" s="46"/>
      <c r="V820" s="57"/>
      <c r="W820" s="58"/>
      <c r="X820" s="57"/>
      <c r="Y820" s="46"/>
      <c r="Z820" s="57"/>
      <c r="AA820" s="59"/>
      <c r="AB820" s="60"/>
      <c r="AC820" s="2"/>
      <c r="AD820" s="2"/>
      <c r="AE820" s="2"/>
      <c r="AJ820" s="11">
        <f t="shared" si="376"/>
        <v>13</v>
      </c>
      <c r="AK820" s="11">
        <f t="shared" si="396"/>
        <v>0</v>
      </c>
      <c r="AL820" s="11">
        <f t="shared" si="397"/>
        <v>0</v>
      </c>
      <c r="AM820" s="11">
        <f t="shared" si="398"/>
        <v>0</v>
      </c>
      <c r="AN820" s="11">
        <f t="shared" si="399"/>
        <v>0</v>
      </c>
      <c r="AO820" s="4" t="e">
        <f>IF(#REF!="I",1,IF(#REF!="II",2,IF(#REF!="III",3,IF(#REF!="IV",4))))</f>
        <v>#REF!</v>
      </c>
      <c r="AP820" s="11" t="e">
        <f>IF(#REF!="PULMONAR",1,IF(AND(#REF!="EXTRAPULMONAR",#REF!&lt;&gt;"MENINGEA"),2,IF(AND(#REF!="EXTRAPULMONAR",#REF!="MENINGEA"),3,)))</f>
        <v>#REF!</v>
      </c>
      <c r="AQ8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0" s="4">
        <f t="shared" si="400"/>
        <v>0</v>
      </c>
      <c r="AS820" s="10">
        <f t="shared" si="401"/>
        <v>0</v>
      </c>
      <c r="AT820" s="10">
        <f t="shared" si="402"/>
        <v>0</v>
      </c>
      <c r="AU820" s="10" t="str">
        <f t="shared" si="403"/>
        <v>0</v>
      </c>
      <c r="AV820" s="11" t="e">
        <f t="shared" si="404"/>
        <v>#N/A</v>
      </c>
      <c r="AW820" s="4" t="e">
        <f t="shared" si="405"/>
        <v>#N/A</v>
      </c>
      <c r="AX820" s="10" t="e">
        <f t="shared" si="394"/>
        <v>#N/A</v>
      </c>
      <c r="AY820" s="10" t="e">
        <f t="shared" si="395"/>
        <v>#N/A</v>
      </c>
      <c r="AZ820" s="10" t="e">
        <f t="shared" si="377"/>
        <v>#REF!</v>
      </c>
      <c r="BA820" s="12" t="e">
        <f>IF(BW820=7,0,AJ820&amp;IF(#REF!="SI",1,IF(#REF!="NO",2,IF(#REF!="VIH + PREVIO",3,0))))</f>
        <v>#REF!</v>
      </c>
      <c r="BB820" s="13" t="e">
        <f>IF(AND(#REF!="POSITIVO",#REF!="POSITIVO"),1,IF(#REF!="NEGATIVO",2,IF(#REF!="VIH + PREVIO",3,0)))</f>
        <v>#REF!</v>
      </c>
      <c r="BC820" s="10" t="e">
        <f>IF(#REF!="SI",1,IF(#REF!="NO",2,0))</f>
        <v>#REF!</v>
      </c>
      <c r="BD820" s="10" t="e">
        <f>IF(#REF!="SI",1,IF(#REF!="NO",2,0))</f>
        <v>#REF!</v>
      </c>
      <c r="BE820" s="10" t="e">
        <f>IF(OR(#REF!="VIH + PREVIO",#REF!="VIH + PREVIO",#REF!="VIH + PREVIO"),1,0)</f>
        <v>#REF!</v>
      </c>
      <c r="BF820" s="13" t="e">
        <f>IF(OR(#REF!="POSITIVO",#REF!="NEGATIVO"),1,IF(#REF!="PACIENTE NO ACEPTA",2,IF(#REF!="VIH + PREVIO",3,0)))</f>
        <v>#REF!</v>
      </c>
      <c r="BG820" s="10" t="e">
        <f t="shared" si="378"/>
        <v>#REF!</v>
      </c>
      <c r="BH820" s="10" t="e">
        <f t="shared" si="379"/>
        <v>#REF!</v>
      </c>
      <c r="BI820" s="10" t="e">
        <f t="shared" si="380"/>
        <v>#REF!</v>
      </c>
      <c r="BJ820" s="10" t="e">
        <f t="shared" si="381"/>
        <v>#REF!</v>
      </c>
      <c r="BK820" s="10" t="e">
        <f t="shared" si="382"/>
        <v>#REF!</v>
      </c>
      <c r="BL820" s="10" t="e">
        <f t="shared" si="383"/>
        <v>#REF!</v>
      </c>
      <c r="BM820" s="10" t="e">
        <f>IF(OR(BW820=7,AQ820=6),0,IF(#REF!="I",1,IF(#REF!="II",2,IF(#REF!="III",3,IF(#REF!="IV",4))))&amp;AP820&amp;AQ820&amp;AR820&amp;AS820&amp;AT820&amp;AU820&amp;AX820)</f>
        <v>#REF!</v>
      </c>
      <c r="BN820" s="10" t="e">
        <f t="shared" si="384"/>
        <v>#REF!</v>
      </c>
      <c r="BO820" s="10" t="e">
        <f t="shared" si="385"/>
        <v>#REF!</v>
      </c>
      <c r="BP820" s="10" t="e">
        <f t="shared" si="386"/>
        <v>#REF!</v>
      </c>
      <c r="BQ820" s="10" t="e">
        <f t="shared" si="387"/>
        <v>#REF!</v>
      </c>
      <c r="BR820" s="10" t="e">
        <f t="shared" si="388"/>
        <v>#REF!</v>
      </c>
      <c r="BS820" s="10" t="e">
        <f t="shared" si="389"/>
        <v>#REF!</v>
      </c>
      <c r="BT820" s="10" t="e">
        <f>IF(OR(BW820=7,AQ820=6),0,AO820&amp;IF(#REF!="SI",1,IF(#REF!="NO",2,IF(#REF!="VIH + PREVIO",3,0))))</f>
        <v>#REF!</v>
      </c>
      <c r="BU820" s="10" t="e">
        <f>IF(OR(BW820=7,AQ820=6),0,IF(#REF!="-",1,0))</f>
        <v>#REF!</v>
      </c>
      <c r="BV820" s="10" t="e">
        <f t="shared" si="390"/>
        <v>#REF!</v>
      </c>
      <c r="BW8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0" s="10" t="e">
        <f t="shared" si="391"/>
        <v>#REF!</v>
      </c>
      <c r="BY820" s="10" t="e">
        <f t="shared" si="393"/>
        <v>#REF!</v>
      </c>
      <c r="BZ820" s="10" t="e">
        <f t="shared" si="392"/>
        <v>#REF!</v>
      </c>
      <c r="CA820" s="10"/>
    </row>
    <row r="821" spans="1:79" s="3" customFormat="1" ht="23.25" customHeight="1" x14ac:dyDescent="0.3">
      <c r="A821" s="7">
        <v>819</v>
      </c>
      <c r="B821" s="43"/>
      <c r="C821" s="44"/>
      <c r="D821" s="45"/>
      <c r="E821" s="46"/>
      <c r="F821" s="46"/>
      <c r="G821" s="46"/>
      <c r="H821" s="50"/>
      <c r="I821" s="51"/>
      <c r="J821" s="52"/>
      <c r="K821" s="51"/>
      <c r="L821" s="53"/>
      <c r="M821" s="54"/>
      <c r="N821" s="43"/>
      <c r="O821" s="55"/>
      <c r="P821" s="46"/>
      <c r="Q821" s="46"/>
      <c r="R821" s="46"/>
      <c r="S821" s="43"/>
      <c r="T821" s="56"/>
      <c r="U821" s="46"/>
      <c r="V821" s="57"/>
      <c r="W821" s="58"/>
      <c r="X821" s="57"/>
      <c r="Y821" s="46"/>
      <c r="Z821" s="57"/>
      <c r="AA821" s="59"/>
      <c r="AB821" s="60"/>
      <c r="AC821" s="2"/>
      <c r="AD821" s="2"/>
      <c r="AE821" s="2"/>
      <c r="AJ821" s="11">
        <f t="shared" si="376"/>
        <v>13</v>
      </c>
      <c r="AK821" s="11">
        <f t="shared" si="396"/>
        <v>0</v>
      </c>
      <c r="AL821" s="11">
        <f t="shared" si="397"/>
        <v>0</v>
      </c>
      <c r="AM821" s="11">
        <f t="shared" si="398"/>
        <v>0</v>
      </c>
      <c r="AN821" s="11">
        <f t="shared" si="399"/>
        <v>0</v>
      </c>
      <c r="AO821" s="4" t="e">
        <f>IF(#REF!="I",1,IF(#REF!="II",2,IF(#REF!="III",3,IF(#REF!="IV",4))))</f>
        <v>#REF!</v>
      </c>
      <c r="AP821" s="11" t="e">
        <f>IF(#REF!="PULMONAR",1,IF(AND(#REF!="EXTRAPULMONAR",#REF!&lt;&gt;"MENINGEA"),2,IF(AND(#REF!="EXTRAPULMONAR",#REF!="MENINGEA"),3,)))</f>
        <v>#REF!</v>
      </c>
      <c r="AQ8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1" s="4">
        <f t="shared" si="400"/>
        <v>0</v>
      </c>
      <c r="AS821" s="10">
        <f t="shared" si="401"/>
        <v>0</v>
      </c>
      <c r="AT821" s="10">
        <f t="shared" si="402"/>
        <v>0</v>
      </c>
      <c r="AU821" s="10" t="str">
        <f t="shared" si="403"/>
        <v>0</v>
      </c>
      <c r="AV821" s="11" t="e">
        <f t="shared" si="404"/>
        <v>#N/A</v>
      </c>
      <c r="AW821" s="4" t="e">
        <f t="shared" si="405"/>
        <v>#N/A</v>
      </c>
      <c r="AX821" s="10" t="e">
        <f t="shared" si="394"/>
        <v>#N/A</v>
      </c>
      <c r="AY821" s="10" t="e">
        <f t="shared" si="395"/>
        <v>#N/A</v>
      </c>
      <c r="AZ821" s="10" t="e">
        <f t="shared" si="377"/>
        <v>#REF!</v>
      </c>
      <c r="BA821" s="12" t="e">
        <f>IF(BW821=7,0,AJ821&amp;IF(#REF!="SI",1,IF(#REF!="NO",2,IF(#REF!="VIH + PREVIO",3,0))))</f>
        <v>#REF!</v>
      </c>
      <c r="BB821" s="13" t="e">
        <f>IF(AND(#REF!="POSITIVO",#REF!="POSITIVO"),1,IF(#REF!="NEGATIVO",2,IF(#REF!="VIH + PREVIO",3,0)))</f>
        <v>#REF!</v>
      </c>
      <c r="BC821" s="10" t="e">
        <f>IF(#REF!="SI",1,IF(#REF!="NO",2,0))</f>
        <v>#REF!</v>
      </c>
      <c r="BD821" s="10" t="e">
        <f>IF(#REF!="SI",1,IF(#REF!="NO",2,0))</f>
        <v>#REF!</v>
      </c>
      <c r="BE821" s="10" t="e">
        <f>IF(OR(#REF!="VIH + PREVIO",#REF!="VIH + PREVIO",#REF!="VIH + PREVIO"),1,0)</f>
        <v>#REF!</v>
      </c>
      <c r="BF821" s="13" t="e">
        <f>IF(OR(#REF!="POSITIVO",#REF!="NEGATIVO"),1,IF(#REF!="PACIENTE NO ACEPTA",2,IF(#REF!="VIH + PREVIO",3,0)))</f>
        <v>#REF!</v>
      </c>
      <c r="BG821" s="10" t="e">
        <f t="shared" si="378"/>
        <v>#REF!</v>
      </c>
      <c r="BH821" s="10" t="e">
        <f t="shared" si="379"/>
        <v>#REF!</v>
      </c>
      <c r="BI821" s="10" t="e">
        <f t="shared" si="380"/>
        <v>#REF!</v>
      </c>
      <c r="BJ821" s="10" t="e">
        <f t="shared" si="381"/>
        <v>#REF!</v>
      </c>
      <c r="BK821" s="10" t="e">
        <f t="shared" si="382"/>
        <v>#REF!</v>
      </c>
      <c r="BL821" s="10" t="e">
        <f t="shared" si="383"/>
        <v>#REF!</v>
      </c>
      <c r="BM821" s="10" t="e">
        <f>IF(OR(BW821=7,AQ821=6),0,IF(#REF!="I",1,IF(#REF!="II",2,IF(#REF!="III",3,IF(#REF!="IV",4))))&amp;AP821&amp;AQ821&amp;AR821&amp;AS821&amp;AT821&amp;AU821&amp;AX821)</f>
        <v>#REF!</v>
      </c>
      <c r="BN821" s="10" t="e">
        <f t="shared" si="384"/>
        <v>#REF!</v>
      </c>
      <c r="BO821" s="10" t="e">
        <f t="shared" si="385"/>
        <v>#REF!</v>
      </c>
      <c r="BP821" s="10" t="e">
        <f t="shared" si="386"/>
        <v>#REF!</v>
      </c>
      <c r="BQ821" s="10" t="e">
        <f t="shared" si="387"/>
        <v>#REF!</v>
      </c>
      <c r="BR821" s="10" t="e">
        <f t="shared" si="388"/>
        <v>#REF!</v>
      </c>
      <c r="BS821" s="10" t="e">
        <f t="shared" si="389"/>
        <v>#REF!</v>
      </c>
      <c r="BT821" s="10" t="e">
        <f>IF(OR(BW821=7,AQ821=6),0,AO821&amp;IF(#REF!="SI",1,IF(#REF!="NO",2,IF(#REF!="VIH + PREVIO",3,0))))</f>
        <v>#REF!</v>
      </c>
      <c r="BU821" s="10" t="e">
        <f>IF(OR(BW821=7,AQ821=6),0,IF(#REF!="-",1,0))</f>
        <v>#REF!</v>
      </c>
      <c r="BV821" s="10" t="e">
        <f t="shared" si="390"/>
        <v>#REF!</v>
      </c>
      <c r="BW8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1" s="10" t="e">
        <f t="shared" si="391"/>
        <v>#REF!</v>
      </c>
      <c r="BY821" s="10" t="e">
        <f t="shared" si="393"/>
        <v>#REF!</v>
      </c>
      <c r="BZ821" s="10" t="e">
        <f t="shared" si="392"/>
        <v>#REF!</v>
      </c>
      <c r="CA821" s="10"/>
    </row>
    <row r="822" spans="1:79" s="3" customFormat="1" ht="23.25" customHeight="1" x14ac:dyDescent="0.3">
      <c r="A822" s="7">
        <v>820</v>
      </c>
      <c r="B822" s="43"/>
      <c r="C822" s="44"/>
      <c r="D822" s="45"/>
      <c r="E822" s="46"/>
      <c r="F822" s="46"/>
      <c r="G822" s="46"/>
      <c r="H822" s="50"/>
      <c r="I822" s="51"/>
      <c r="J822" s="52"/>
      <c r="K822" s="51"/>
      <c r="L822" s="53"/>
      <c r="M822" s="54"/>
      <c r="N822" s="43"/>
      <c r="O822" s="55"/>
      <c r="P822" s="46"/>
      <c r="Q822" s="46"/>
      <c r="R822" s="46"/>
      <c r="S822" s="43"/>
      <c r="T822" s="56"/>
      <c r="U822" s="46"/>
      <c r="V822" s="57"/>
      <c r="W822" s="58"/>
      <c r="X822" s="57"/>
      <c r="Y822" s="46"/>
      <c r="Z822" s="57"/>
      <c r="AA822" s="59"/>
      <c r="AB822" s="60"/>
      <c r="AC822" s="2"/>
      <c r="AD822" s="2"/>
      <c r="AE822" s="2"/>
      <c r="AJ822" s="11">
        <f t="shared" si="376"/>
        <v>13</v>
      </c>
      <c r="AK822" s="11">
        <f t="shared" si="396"/>
        <v>0</v>
      </c>
      <c r="AL822" s="11">
        <f t="shared" si="397"/>
        <v>0</v>
      </c>
      <c r="AM822" s="11">
        <f t="shared" si="398"/>
        <v>0</v>
      </c>
      <c r="AN822" s="11">
        <f t="shared" si="399"/>
        <v>0</v>
      </c>
      <c r="AO822" s="4" t="e">
        <f>IF(#REF!="I",1,IF(#REF!="II",2,IF(#REF!="III",3,IF(#REF!="IV",4))))</f>
        <v>#REF!</v>
      </c>
      <c r="AP822" s="11" t="e">
        <f>IF(#REF!="PULMONAR",1,IF(AND(#REF!="EXTRAPULMONAR",#REF!&lt;&gt;"MENINGEA"),2,IF(AND(#REF!="EXTRAPULMONAR",#REF!="MENINGEA"),3,)))</f>
        <v>#REF!</v>
      </c>
      <c r="AQ8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2" s="4">
        <f t="shared" si="400"/>
        <v>0</v>
      </c>
      <c r="AS822" s="10">
        <f t="shared" si="401"/>
        <v>0</v>
      </c>
      <c r="AT822" s="10">
        <f t="shared" si="402"/>
        <v>0</v>
      </c>
      <c r="AU822" s="10" t="str">
        <f t="shared" si="403"/>
        <v>0</v>
      </c>
      <c r="AV822" s="11" t="e">
        <f t="shared" si="404"/>
        <v>#N/A</v>
      </c>
      <c r="AW822" s="4" t="e">
        <f t="shared" si="405"/>
        <v>#N/A</v>
      </c>
      <c r="AX822" s="10" t="e">
        <f t="shared" si="394"/>
        <v>#N/A</v>
      </c>
      <c r="AY822" s="10" t="e">
        <f t="shared" si="395"/>
        <v>#N/A</v>
      </c>
      <c r="AZ822" s="10" t="e">
        <f t="shared" si="377"/>
        <v>#REF!</v>
      </c>
      <c r="BA822" s="12" t="e">
        <f>IF(BW822=7,0,AJ822&amp;IF(#REF!="SI",1,IF(#REF!="NO",2,IF(#REF!="VIH + PREVIO",3,0))))</f>
        <v>#REF!</v>
      </c>
      <c r="BB822" s="13" t="e">
        <f>IF(AND(#REF!="POSITIVO",#REF!="POSITIVO"),1,IF(#REF!="NEGATIVO",2,IF(#REF!="VIH + PREVIO",3,0)))</f>
        <v>#REF!</v>
      </c>
      <c r="BC822" s="10" t="e">
        <f>IF(#REF!="SI",1,IF(#REF!="NO",2,0))</f>
        <v>#REF!</v>
      </c>
      <c r="BD822" s="10" t="e">
        <f>IF(#REF!="SI",1,IF(#REF!="NO",2,0))</f>
        <v>#REF!</v>
      </c>
      <c r="BE822" s="10" t="e">
        <f>IF(OR(#REF!="VIH + PREVIO",#REF!="VIH + PREVIO",#REF!="VIH + PREVIO"),1,0)</f>
        <v>#REF!</v>
      </c>
      <c r="BF822" s="13" t="e">
        <f>IF(OR(#REF!="POSITIVO",#REF!="NEGATIVO"),1,IF(#REF!="PACIENTE NO ACEPTA",2,IF(#REF!="VIH + PREVIO",3,0)))</f>
        <v>#REF!</v>
      </c>
      <c r="BG822" s="10" t="e">
        <f t="shared" si="378"/>
        <v>#REF!</v>
      </c>
      <c r="BH822" s="10" t="e">
        <f t="shared" si="379"/>
        <v>#REF!</v>
      </c>
      <c r="BI822" s="10" t="e">
        <f t="shared" si="380"/>
        <v>#REF!</v>
      </c>
      <c r="BJ822" s="10" t="e">
        <f t="shared" si="381"/>
        <v>#REF!</v>
      </c>
      <c r="BK822" s="10" t="e">
        <f t="shared" si="382"/>
        <v>#REF!</v>
      </c>
      <c r="BL822" s="10" t="e">
        <f t="shared" si="383"/>
        <v>#REF!</v>
      </c>
      <c r="BM822" s="10" t="e">
        <f>IF(OR(BW822=7,AQ822=6),0,IF(#REF!="I",1,IF(#REF!="II",2,IF(#REF!="III",3,IF(#REF!="IV",4))))&amp;AP822&amp;AQ822&amp;AR822&amp;AS822&amp;AT822&amp;AU822&amp;AX822)</f>
        <v>#REF!</v>
      </c>
      <c r="BN822" s="10" t="e">
        <f t="shared" si="384"/>
        <v>#REF!</v>
      </c>
      <c r="BO822" s="10" t="e">
        <f t="shared" si="385"/>
        <v>#REF!</v>
      </c>
      <c r="BP822" s="10" t="e">
        <f t="shared" si="386"/>
        <v>#REF!</v>
      </c>
      <c r="BQ822" s="10" t="e">
        <f t="shared" si="387"/>
        <v>#REF!</v>
      </c>
      <c r="BR822" s="10" t="e">
        <f t="shared" si="388"/>
        <v>#REF!</v>
      </c>
      <c r="BS822" s="10" t="e">
        <f t="shared" si="389"/>
        <v>#REF!</v>
      </c>
      <c r="BT822" s="10" t="e">
        <f>IF(OR(BW822=7,AQ822=6),0,AO822&amp;IF(#REF!="SI",1,IF(#REF!="NO",2,IF(#REF!="VIH + PREVIO",3,0))))</f>
        <v>#REF!</v>
      </c>
      <c r="BU822" s="10" t="e">
        <f>IF(OR(BW822=7,AQ822=6),0,IF(#REF!="-",1,0))</f>
        <v>#REF!</v>
      </c>
      <c r="BV822" s="10" t="e">
        <f t="shared" si="390"/>
        <v>#REF!</v>
      </c>
      <c r="BW8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2" s="10" t="e">
        <f t="shared" si="391"/>
        <v>#REF!</v>
      </c>
      <c r="BY822" s="10" t="e">
        <f t="shared" si="393"/>
        <v>#REF!</v>
      </c>
      <c r="BZ822" s="10" t="e">
        <f t="shared" si="392"/>
        <v>#REF!</v>
      </c>
      <c r="CA822" s="10"/>
    </row>
    <row r="823" spans="1:79" s="3" customFormat="1" ht="23.25" customHeight="1" x14ac:dyDescent="0.3">
      <c r="A823" s="7">
        <v>821</v>
      </c>
      <c r="B823" s="43"/>
      <c r="C823" s="44"/>
      <c r="D823" s="45"/>
      <c r="E823" s="46"/>
      <c r="F823" s="46"/>
      <c r="G823" s="46"/>
      <c r="H823" s="50"/>
      <c r="I823" s="51"/>
      <c r="J823" s="52"/>
      <c r="K823" s="51"/>
      <c r="L823" s="53"/>
      <c r="M823" s="54"/>
      <c r="N823" s="43"/>
      <c r="O823" s="55"/>
      <c r="P823" s="46"/>
      <c r="Q823" s="46"/>
      <c r="R823" s="46"/>
      <c r="S823" s="43"/>
      <c r="T823" s="56"/>
      <c r="U823" s="46"/>
      <c r="V823" s="57"/>
      <c r="W823" s="58"/>
      <c r="X823" s="57"/>
      <c r="Y823" s="46"/>
      <c r="Z823" s="57"/>
      <c r="AA823" s="59"/>
      <c r="AB823" s="60"/>
      <c r="AC823" s="2"/>
      <c r="AD823" s="2"/>
      <c r="AE823" s="2"/>
      <c r="AJ823" s="11">
        <f t="shared" si="376"/>
        <v>13</v>
      </c>
      <c r="AK823" s="11">
        <f t="shared" si="396"/>
        <v>0</v>
      </c>
      <c r="AL823" s="11">
        <f t="shared" si="397"/>
        <v>0</v>
      </c>
      <c r="AM823" s="11">
        <f t="shared" si="398"/>
        <v>0</v>
      </c>
      <c r="AN823" s="11">
        <f t="shared" si="399"/>
        <v>0</v>
      </c>
      <c r="AO823" s="4" t="e">
        <f>IF(#REF!="I",1,IF(#REF!="II",2,IF(#REF!="III",3,IF(#REF!="IV",4))))</f>
        <v>#REF!</v>
      </c>
      <c r="AP823" s="11" t="e">
        <f>IF(#REF!="PULMONAR",1,IF(AND(#REF!="EXTRAPULMONAR",#REF!&lt;&gt;"MENINGEA"),2,IF(AND(#REF!="EXTRAPULMONAR",#REF!="MENINGEA"),3,)))</f>
        <v>#REF!</v>
      </c>
      <c r="AQ8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3" s="4">
        <f t="shared" si="400"/>
        <v>0</v>
      </c>
      <c r="AS823" s="10">
        <f t="shared" si="401"/>
        <v>0</v>
      </c>
      <c r="AT823" s="10">
        <f t="shared" si="402"/>
        <v>0</v>
      </c>
      <c r="AU823" s="10" t="str">
        <f t="shared" si="403"/>
        <v>0</v>
      </c>
      <c r="AV823" s="11" t="e">
        <f t="shared" si="404"/>
        <v>#N/A</v>
      </c>
      <c r="AW823" s="4" t="e">
        <f t="shared" si="405"/>
        <v>#N/A</v>
      </c>
      <c r="AX823" s="10" t="e">
        <f t="shared" si="394"/>
        <v>#N/A</v>
      </c>
      <c r="AY823" s="10" t="e">
        <f t="shared" si="395"/>
        <v>#N/A</v>
      </c>
      <c r="AZ823" s="10" t="e">
        <f t="shared" si="377"/>
        <v>#REF!</v>
      </c>
      <c r="BA823" s="12" t="e">
        <f>IF(BW823=7,0,AJ823&amp;IF(#REF!="SI",1,IF(#REF!="NO",2,IF(#REF!="VIH + PREVIO",3,0))))</f>
        <v>#REF!</v>
      </c>
      <c r="BB823" s="13" t="e">
        <f>IF(AND(#REF!="POSITIVO",#REF!="POSITIVO"),1,IF(#REF!="NEGATIVO",2,IF(#REF!="VIH + PREVIO",3,0)))</f>
        <v>#REF!</v>
      </c>
      <c r="BC823" s="10" t="e">
        <f>IF(#REF!="SI",1,IF(#REF!="NO",2,0))</f>
        <v>#REF!</v>
      </c>
      <c r="BD823" s="10" t="e">
        <f>IF(#REF!="SI",1,IF(#REF!="NO",2,0))</f>
        <v>#REF!</v>
      </c>
      <c r="BE823" s="10" t="e">
        <f>IF(OR(#REF!="VIH + PREVIO",#REF!="VIH + PREVIO",#REF!="VIH + PREVIO"),1,0)</f>
        <v>#REF!</v>
      </c>
      <c r="BF823" s="13" t="e">
        <f>IF(OR(#REF!="POSITIVO",#REF!="NEGATIVO"),1,IF(#REF!="PACIENTE NO ACEPTA",2,IF(#REF!="VIH + PREVIO",3,0)))</f>
        <v>#REF!</v>
      </c>
      <c r="BG823" s="10" t="e">
        <f t="shared" si="378"/>
        <v>#REF!</v>
      </c>
      <c r="BH823" s="10" t="e">
        <f t="shared" si="379"/>
        <v>#REF!</v>
      </c>
      <c r="BI823" s="10" t="e">
        <f t="shared" si="380"/>
        <v>#REF!</v>
      </c>
      <c r="BJ823" s="10" t="e">
        <f t="shared" si="381"/>
        <v>#REF!</v>
      </c>
      <c r="BK823" s="10" t="e">
        <f t="shared" si="382"/>
        <v>#REF!</v>
      </c>
      <c r="BL823" s="10" t="e">
        <f t="shared" si="383"/>
        <v>#REF!</v>
      </c>
      <c r="BM823" s="10" t="e">
        <f>IF(OR(BW823=7,AQ823=6),0,IF(#REF!="I",1,IF(#REF!="II",2,IF(#REF!="III",3,IF(#REF!="IV",4))))&amp;AP823&amp;AQ823&amp;AR823&amp;AS823&amp;AT823&amp;AU823&amp;AX823)</f>
        <v>#REF!</v>
      </c>
      <c r="BN823" s="10" t="e">
        <f t="shared" si="384"/>
        <v>#REF!</v>
      </c>
      <c r="BO823" s="10" t="e">
        <f t="shared" si="385"/>
        <v>#REF!</v>
      </c>
      <c r="BP823" s="10" t="e">
        <f t="shared" si="386"/>
        <v>#REF!</v>
      </c>
      <c r="BQ823" s="10" t="e">
        <f t="shared" si="387"/>
        <v>#REF!</v>
      </c>
      <c r="BR823" s="10" t="e">
        <f t="shared" si="388"/>
        <v>#REF!</v>
      </c>
      <c r="BS823" s="10" t="e">
        <f t="shared" si="389"/>
        <v>#REF!</v>
      </c>
      <c r="BT823" s="10" t="e">
        <f>IF(OR(BW823=7,AQ823=6),0,AO823&amp;IF(#REF!="SI",1,IF(#REF!="NO",2,IF(#REF!="VIH + PREVIO",3,0))))</f>
        <v>#REF!</v>
      </c>
      <c r="BU823" s="10" t="e">
        <f>IF(OR(BW823=7,AQ823=6),0,IF(#REF!="-",1,0))</f>
        <v>#REF!</v>
      </c>
      <c r="BV823" s="10" t="e">
        <f t="shared" si="390"/>
        <v>#REF!</v>
      </c>
      <c r="BW8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3" s="10" t="e">
        <f t="shared" si="391"/>
        <v>#REF!</v>
      </c>
      <c r="BY823" s="10" t="e">
        <f t="shared" si="393"/>
        <v>#REF!</v>
      </c>
      <c r="BZ823" s="10" t="e">
        <f t="shared" si="392"/>
        <v>#REF!</v>
      </c>
      <c r="CA823" s="10"/>
    </row>
    <row r="824" spans="1:79" s="3" customFormat="1" ht="23.25" customHeight="1" x14ac:dyDescent="0.3">
      <c r="A824" s="7">
        <v>822</v>
      </c>
      <c r="B824" s="43"/>
      <c r="C824" s="44"/>
      <c r="D824" s="45"/>
      <c r="E824" s="46"/>
      <c r="F824" s="46"/>
      <c r="G824" s="46"/>
      <c r="H824" s="50"/>
      <c r="I824" s="51"/>
      <c r="J824" s="52"/>
      <c r="K824" s="51"/>
      <c r="L824" s="53"/>
      <c r="M824" s="54"/>
      <c r="N824" s="43"/>
      <c r="O824" s="55"/>
      <c r="P824" s="46"/>
      <c r="Q824" s="46"/>
      <c r="R824" s="46"/>
      <c r="S824" s="43"/>
      <c r="T824" s="56"/>
      <c r="U824" s="46"/>
      <c r="V824" s="57"/>
      <c r="W824" s="58"/>
      <c r="X824" s="57"/>
      <c r="Y824" s="46"/>
      <c r="Z824" s="57"/>
      <c r="AA824" s="59"/>
      <c r="AB824" s="60"/>
      <c r="AC824" s="2"/>
      <c r="AD824" s="2"/>
      <c r="AE824" s="2"/>
      <c r="AJ824" s="11">
        <f t="shared" si="376"/>
        <v>13</v>
      </c>
      <c r="AK824" s="11">
        <f t="shared" si="396"/>
        <v>0</v>
      </c>
      <c r="AL824" s="11">
        <f t="shared" si="397"/>
        <v>0</v>
      </c>
      <c r="AM824" s="11">
        <f t="shared" si="398"/>
        <v>0</v>
      </c>
      <c r="AN824" s="11">
        <f t="shared" si="399"/>
        <v>0</v>
      </c>
      <c r="AO824" s="4" t="e">
        <f>IF(#REF!="I",1,IF(#REF!="II",2,IF(#REF!="III",3,IF(#REF!="IV",4))))</f>
        <v>#REF!</v>
      </c>
      <c r="AP824" s="11" t="e">
        <f>IF(#REF!="PULMONAR",1,IF(AND(#REF!="EXTRAPULMONAR",#REF!&lt;&gt;"MENINGEA"),2,IF(AND(#REF!="EXTRAPULMONAR",#REF!="MENINGEA"),3,)))</f>
        <v>#REF!</v>
      </c>
      <c r="AQ8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4" s="4">
        <f t="shared" si="400"/>
        <v>0</v>
      </c>
      <c r="AS824" s="10">
        <f t="shared" si="401"/>
        <v>0</v>
      </c>
      <c r="AT824" s="10">
        <f t="shared" si="402"/>
        <v>0</v>
      </c>
      <c r="AU824" s="10" t="str">
        <f t="shared" si="403"/>
        <v>0</v>
      </c>
      <c r="AV824" s="11" t="e">
        <f t="shared" si="404"/>
        <v>#N/A</v>
      </c>
      <c r="AW824" s="4" t="e">
        <f t="shared" si="405"/>
        <v>#N/A</v>
      </c>
      <c r="AX824" s="10" t="e">
        <f t="shared" si="394"/>
        <v>#N/A</v>
      </c>
      <c r="AY824" s="10" t="e">
        <f t="shared" si="395"/>
        <v>#N/A</v>
      </c>
      <c r="AZ824" s="10" t="e">
        <f t="shared" si="377"/>
        <v>#REF!</v>
      </c>
      <c r="BA824" s="12" t="e">
        <f>IF(BW824=7,0,AJ824&amp;IF(#REF!="SI",1,IF(#REF!="NO",2,IF(#REF!="VIH + PREVIO",3,0))))</f>
        <v>#REF!</v>
      </c>
      <c r="BB824" s="13" t="e">
        <f>IF(AND(#REF!="POSITIVO",#REF!="POSITIVO"),1,IF(#REF!="NEGATIVO",2,IF(#REF!="VIH + PREVIO",3,0)))</f>
        <v>#REF!</v>
      </c>
      <c r="BC824" s="10" t="e">
        <f>IF(#REF!="SI",1,IF(#REF!="NO",2,0))</f>
        <v>#REF!</v>
      </c>
      <c r="BD824" s="10" t="e">
        <f>IF(#REF!="SI",1,IF(#REF!="NO",2,0))</f>
        <v>#REF!</v>
      </c>
      <c r="BE824" s="10" t="e">
        <f>IF(OR(#REF!="VIH + PREVIO",#REF!="VIH + PREVIO",#REF!="VIH + PREVIO"),1,0)</f>
        <v>#REF!</v>
      </c>
      <c r="BF824" s="13" t="e">
        <f>IF(OR(#REF!="POSITIVO",#REF!="NEGATIVO"),1,IF(#REF!="PACIENTE NO ACEPTA",2,IF(#REF!="VIH + PREVIO",3,0)))</f>
        <v>#REF!</v>
      </c>
      <c r="BG824" s="10" t="e">
        <f t="shared" si="378"/>
        <v>#REF!</v>
      </c>
      <c r="BH824" s="10" t="e">
        <f t="shared" si="379"/>
        <v>#REF!</v>
      </c>
      <c r="BI824" s="10" t="e">
        <f t="shared" si="380"/>
        <v>#REF!</v>
      </c>
      <c r="BJ824" s="10" t="e">
        <f t="shared" si="381"/>
        <v>#REF!</v>
      </c>
      <c r="BK824" s="10" t="e">
        <f t="shared" si="382"/>
        <v>#REF!</v>
      </c>
      <c r="BL824" s="10" t="e">
        <f t="shared" si="383"/>
        <v>#REF!</v>
      </c>
      <c r="BM824" s="10" t="e">
        <f>IF(OR(BW824=7,AQ824=6),0,IF(#REF!="I",1,IF(#REF!="II",2,IF(#REF!="III",3,IF(#REF!="IV",4))))&amp;AP824&amp;AQ824&amp;AR824&amp;AS824&amp;AT824&amp;AU824&amp;AX824)</f>
        <v>#REF!</v>
      </c>
      <c r="BN824" s="10" t="e">
        <f t="shared" si="384"/>
        <v>#REF!</v>
      </c>
      <c r="BO824" s="10" t="e">
        <f t="shared" si="385"/>
        <v>#REF!</v>
      </c>
      <c r="BP824" s="10" t="e">
        <f t="shared" si="386"/>
        <v>#REF!</v>
      </c>
      <c r="BQ824" s="10" t="e">
        <f t="shared" si="387"/>
        <v>#REF!</v>
      </c>
      <c r="BR824" s="10" t="e">
        <f t="shared" si="388"/>
        <v>#REF!</v>
      </c>
      <c r="BS824" s="10" t="e">
        <f t="shared" si="389"/>
        <v>#REF!</v>
      </c>
      <c r="BT824" s="10" t="e">
        <f>IF(OR(BW824=7,AQ824=6),0,AO824&amp;IF(#REF!="SI",1,IF(#REF!="NO",2,IF(#REF!="VIH + PREVIO",3,0))))</f>
        <v>#REF!</v>
      </c>
      <c r="BU824" s="10" t="e">
        <f>IF(OR(BW824=7,AQ824=6),0,IF(#REF!="-",1,0))</f>
        <v>#REF!</v>
      </c>
      <c r="BV824" s="10" t="e">
        <f t="shared" si="390"/>
        <v>#REF!</v>
      </c>
      <c r="BW8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4" s="10" t="e">
        <f t="shared" si="391"/>
        <v>#REF!</v>
      </c>
      <c r="BY824" s="10" t="e">
        <f t="shared" si="393"/>
        <v>#REF!</v>
      </c>
      <c r="BZ824" s="10" t="e">
        <f t="shared" si="392"/>
        <v>#REF!</v>
      </c>
      <c r="CA824" s="10"/>
    </row>
    <row r="825" spans="1:79" s="3" customFormat="1" ht="23.25" customHeight="1" x14ac:dyDescent="0.3">
      <c r="A825" s="7">
        <v>823</v>
      </c>
      <c r="B825" s="43"/>
      <c r="C825" s="44"/>
      <c r="D825" s="45"/>
      <c r="E825" s="46"/>
      <c r="F825" s="46"/>
      <c r="G825" s="46"/>
      <c r="H825" s="50"/>
      <c r="I825" s="51"/>
      <c r="J825" s="52"/>
      <c r="K825" s="51"/>
      <c r="L825" s="53"/>
      <c r="M825" s="54"/>
      <c r="N825" s="43"/>
      <c r="O825" s="55"/>
      <c r="P825" s="46"/>
      <c r="Q825" s="46"/>
      <c r="R825" s="46"/>
      <c r="S825" s="43"/>
      <c r="T825" s="56"/>
      <c r="U825" s="46"/>
      <c r="V825" s="57"/>
      <c r="W825" s="58"/>
      <c r="X825" s="57"/>
      <c r="Y825" s="46"/>
      <c r="Z825" s="57"/>
      <c r="AA825" s="59"/>
      <c r="AB825" s="60"/>
      <c r="AC825" s="2"/>
      <c r="AD825" s="2"/>
      <c r="AE825" s="2"/>
      <c r="AJ825" s="11">
        <f t="shared" si="376"/>
        <v>13</v>
      </c>
      <c r="AK825" s="11">
        <f t="shared" si="396"/>
        <v>0</v>
      </c>
      <c r="AL825" s="11">
        <f t="shared" si="397"/>
        <v>0</v>
      </c>
      <c r="AM825" s="11">
        <f t="shared" si="398"/>
        <v>0</v>
      </c>
      <c r="AN825" s="11">
        <f t="shared" si="399"/>
        <v>0</v>
      </c>
      <c r="AO825" s="4" t="e">
        <f>IF(#REF!="I",1,IF(#REF!="II",2,IF(#REF!="III",3,IF(#REF!="IV",4))))</f>
        <v>#REF!</v>
      </c>
      <c r="AP825" s="11" t="e">
        <f>IF(#REF!="PULMONAR",1,IF(AND(#REF!="EXTRAPULMONAR",#REF!&lt;&gt;"MENINGEA"),2,IF(AND(#REF!="EXTRAPULMONAR",#REF!="MENINGEA"),3,)))</f>
        <v>#REF!</v>
      </c>
      <c r="AQ8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5" s="4">
        <f t="shared" si="400"/>
        <v>0</v>
      </c>
      <c r="AS825" s="10">
        <f t="shared" si="401"/>
        <v>0</v>
      </c>
      <c r="AT825" s="10">
        <f t="shared" si="402"/>
        <v>0</v>
      </c>
      <c r="AU825" s="10" t="str">
        <f t="shared" si="403"/>
        <v>0</v>
      </c>
      <c r="AV825" s="11" t="e">
        <f t="shared" si="404"/>
        <v>#N/A</v>
      </c>
      <c r="AW825" s="4" t="e">
        <f t="shared" si="405"/>
        <v>#N/A</v>
      </c>
      <c r="AX825" s="10" t="e">
        <f t="shared" si="394"/>
        <v>#N/A</v>
      </c>
      <c r="AY825" s="10" t="e">
        <f t="shared" si="395"/>
        <v>#N/A</v>
      </c>
      <c r="AZ825" s="10" t="e">
        <f t="shared" si="377"/>
        <v>#REF!</v>
      </c>
      <c r="BA825" s="12" t="e">
        <f>IF(BW825=7,0,AJ825&amp;IF(#REF!="SI",1,IF(#REF!="NO",2,IF(#REF!="VIH + PREVIO",3,0))))</f>
        <v>#REF!</v>
      </c>
      <c r="BB825" s="13" t="e">
        <f>IF(AND(#REF!="POSITIVO",#REF!="POSITIVO"),1,IF(#REF!="NEGATIVO",2,IF(#REF!="VIH + PREVIO",3,0)))</f>
        <v>#REF!</v>
      </c>
      <c r="BC825" s="10" t="e">
        <f>IF(#REF!="SI",1,IF(#REF!="NO",2,0))</f>
        <v>#REF!</v>
      </c>
      <c r="BD825" s="10" t="e">
        <f>IF(#REF!="SI",1,IF(#REF!="NO",2,0))</f>
        <v>#REF!</v>
      </c>
      <c r="BE825" s="10" t="e">
        <f>IF(OR(#REF!="VIH + PREVIO",#REF!="VIH + PREVIO",#REF!="VIH + PREVIO"),1,0)</f>
        <v>#REF!</v>
      </c>
      <c r="BF825" s="13" t="e">
        <f>IF(OR(#REF!="POSITIVO",#REF!="NEGATIVO"),1,IF(#REF!="PACIENTE NO ACEPTA",2,IF(#REF!="VIH + PREVIO",3,0)))</f>
        <v>#REF!</v>
      </c>
      <c r="BG825" s="10" t="e">
        <f t="shared" si="378"/>
        <v>#REF!</v>
      </c>
      <c r="BH825" s="10" t="e">
        <f t="shared" si="379"/>
        <v>#REF!</v>
      </c>
      <c r="BI825" s="10" t="e">
        <f t="shared" si="380"/>
        <v>#REF!</v>
      </c>
      <c r="BJ825" s="10" t="e">
        <f t="shared" si="381"/>
        <v>#REF!</v>
      </c>
      <c r="BK825" s="10" t="e">
        <f t="shared" si="382"/>
        <v>#REF!</v>
      </c>
      <c r="BL825" s="10" t="e">
        <f t="shared" si="383"/>
        <v>#REF!</v>
      </c>
      <c r="BM825" s="10" t="e">
        <f>IF(OR(BW825=7,AQ825=6),0,IF(#REF!="I",1,IF(#REF!="II",2,IF(#REF!="III",3,IF(#REF!="IV",4))))&amp;AP825&amp;AQ825&amp;AR825&amp;AS825&amp;AT825&amp;AU825&amp;AX825)</f>
        <v>#REF!</v>
      </c>
      <c r="BN825" s="10" t="e">
        <f t="shared" si="384"/>
        <v>#REF!</v>
      </c>
      <c r="BO825" s="10" t="e">
        <f t="shared" si="385"/>
        <v>#REF!</v>
      </c>
      <c r="BP825" s="10" t="e">
        <f t="shared" si="386"/>
        <v>#REF!</v>
      </c>
      <c r="BQ825" s="10" t="e">
        <f t="shared" si="387"/>
        <v>#REF!</v>
      </c>
      <c r="BR825" s="10" t="e">
        <f t="shared" si="388"/>
        <v>#REF!</v>
      </c>
      <c r="BS825" s="10" t="e">
        <f t="shared" si="389"/>
        <v>#REF!</v>
      </c>
      <c r="BT825" s="10" t="e">
        <f>IF(OR(BW825=7,AQ825=6),0,AO825&amp;IF(#REF!="SI",1,IF(#REF!="NO",2,IF(#REF!="VIH + PREVIO",3,0))))</f>
        <v>#REF!</v>
      </c>
      <c r="BU825" s="10" t="e">
        <f>IF(OR(BW825=7,AQ825=6),0,IF(#REF!="-",1,0))</f>
        <v>#REF!</v>
      </c>
      <c r="BV825" s="10" t="e">
        <f t="shared" si="390"/>
        <v>#REF!</v>
      </c>
      <c r="BW8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5" s="10" t="e">
        <f t="shared" si="391"/>
        <v>#REF!</v>
      </c>
      <c r="BY825" s="10" t="e">
        <f t="shared" si="393"/>
        <v>#REF!</v>
      </c>
      <c r="BZ825" s="10" t="e">
        <f t="shared" si="392"/>
        <v>#REF!</v>
      </c>
      <c r="CA825" s="10"/>
    </row>
    <row r="826" spans="1:79" s="3" customFormat="1" ht="23.25" customHeight="1" x14ac:dyDescent="0.3">
      <c r="A826" s="7">
        <v>824</v>
      </c>
      <c r="B826" s="43"/>
      <c r="C826" s="44"/>
      <c r="D826" s="45"/>
      <c r="E826" s="46"/>
      <c r="F826" s="46"/>
      <c r="G826" s="46"/>
      <c r="H826" s="50"/>
      <c r="I826" s="51"/>
      <c r="J826" s="52"/>
      <c r="K826" s="51"/>
      <c r="L826" s="53"/>
      <c r="M826" s="54"/>
      <c r="N826" s="43"/>
      <c r="O826" s="55"/>
      <c r="P826" s="46"/>
      <c r="Q826" s="46"/>
      <c r="R826" s="46"/>
      <c r="S826" s="43"/>
      <c r="T826" s="56"/>
      <c r="U826" s="46"/>
      <c r="V826" s="57"/>
      <c r="W826" s="58"/>
      <c r="X826" s="57"/>
      <c r="Y826" s="46"/>
      <c r="Z826" s="57"/>
      <c r="AA826" s="59"/>
      <c r="AB826" s="60"/>
      <c r="AC826" s="2"/>
      <c r="AD826" s="2"/>
      <c r="AE826" s="2"/>
      <c r="AJ826" s="11">
        <f t="shared" si="376"/>
        <v>13</v>
      </c>
      <c r="AK826" s="11">
        <f t="shared" si="396"/>
        <v>0</v>
      </c>
      <c r="AL826" s="11">
        <f t="shared" si="397"/>
        <v>0</v>
      </c>
      <c r="AM826" s="11">
        <f t="shared" si="398"/>
        <v>0</v>
      </c>
      <c r="AN826" s="11">
        <f t="shared" si="399"/>
        <v>0</v>
      </c>
      <c r="AO826" s="4" t="e">
        <f>IF(#REF!="I",1,IF(#REF!="II",2,IF(#REF!="III",3,IF(#REF!="IV",4))))</f>
        <v>#REF!</v>
      </c>
      <c r="AP826" s="11" t="e">
        <f>IF(#REF!="PULMONAR",1,IF(AND(#REF!="EXTRAPULMONAR",#REF!&lt;&gt;"MENINGEA"),2,IF(AND(#REF!="EXTRAPULMONAR",#REF!="MENINGEA"),3,)))</f>
        <v>#REF!</v>
      </c>
      <c r="AQ8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6" s="4">
        <f t="shared" si="400"/>
        <v>0</v>
      </c>
      <c r="AS826" s="10">
        <f t="shared" si="401"/>
        <v>0</v>
      </c>
      <c r="AT826" s="10">
        <f t="shared" si="402"/>
        <v>0</v>
      </c>
      <c r="AU826" s="10" t="str">
        <f t="shared" si="403"/>
        <v>0</v>
      </c>
      <c r="AV826" s="11" t="e">
        <f t="shared" si="404"/>
        <v>#N/A</v>
      </c>
      <c r="AW826" s="4" t="e">
        <f t="shared" si="405"/>
        <v>#N/A</v>
      </c>
      <c r="AX826" s="10" t="e">
        <f t="shared" si="394"/>
        <v>#N/A</v>
      </c>
      <c r="AY826" s="10" t="e">
        <f t="shared" si="395"/>
        <v>#N/A</v>
      </c>
      <c r="AZ826" s="10" t="e">
        <f t="shared" si="377"/>
        <v>#REF!</v>
      </c>
      <c r="BA826" s="12" t="e">
        <f>IF(BW826=7,0,AJ826&amp;IF(#REF!="SI",1,IF(#REF!="NO",2,IF(#REF!="VIH + PREVIO",3,0))))</f>
        <v>#REF!</v>
      </c>
      <c r="BB826" s="13" t="e">
        <f>IF(AND(#REF!="POSITIVO",#REF!="POSITIVO"),1,IF(#REF!="NEGATIVO",2,IF(#REF!="VIH + PREVIO",3,0)))</f>
        <v>#REF!</v>
      </c>
      <c r="BC826" s="10" t="e">
        <f>IF(#REF!="SI",1,IF(#REF!="NO",2,0))</f>
        <v>#REF!</v>
      </c>
      <c r="BD826" s="10" t="e">
        <f>IF(#REF!="SI",1,IF(#REF!="NO",2,0))</f>
        <v>#REF!</v>
      </c>
      <c r="BE826" s="10" t="e">
        <f>IF(OR(#REF!="VIH + PREVIO",#REF!="VIH + PREVIO",#REF!="VIH + PREVIO"),1,0)</f>
        <v>#REF!</v>
      </c>
      <c r="BF826" s="13" t="e">
        <f>IF(OR(#REF!="POSITIVO",#REF!="NEGATIVO"),1,IF(#REF!="PACIENTE NO ACEPTA",2,IF(#REF!="VIH + PREVIO",3,0)))</f>
        <v>#REF!</v>
      </c>
      <c r="BG826" s="10" t="e">
        <f t="shared" si="378"/>
        <v>#REF!</v>
      </c>
      <c r="BH826" s="10" t="e">
        <f t="shared" si="379"/>
        <v>#REF!</v>
      </c>
      <c r="BI826" s="10" t="e">
        <f t="shared" si="380"/>
        <v>#REF!</v>
      </c>
      <c r="BJ826" s="10" t="e">
        <f t="shared" si="381"/>
        <v>#REF!</v>
      </c>
      <c r="BK826" s="10" t="e">
        <f t="shared" si="382"/>
        <v>#REF!</v>
      </c>
      <c r="BL826" s="10" t="e">
        <f t="shared" si="383"/>
        <v>#REF!</v>
      </c>
      <c r="BM826" s="10" t="e">
        <f>IF(OR(BW826=7,AQ826=6),0,IF(#REF!="I",1,IF(#REF!="II",2,IF(#REF!="III",3,IF(#REF!="IV",4))))&amp;AP826&amp;AQ826&amp;AR826&amp;AS826&amp;AT826&amp;AU826&amp;AX826)</f>
        <v>#REF!</v>
      </c>
      <c r="BN826" s="10" t="e">
        <f t="shared" si="384"/>
        <v>#REF!</v>
      </c>
      <c r="BO826" s="10" t="e">
        <f t="shared" si="385"/>
        <v>#REF!</v>
      </c>
      <c r="BP826" s="10" t="e">
        <f t="shared" si="386"/>
        <v>#REF!</v>
      </c>
      <c r="BQ826" s="10" t="e">
        <f t="shared" si="387"/>
        <v>#REF!</v>
      </c>
      <c r="BR826" s="10" t="e">
        <f t="shared" si="388"/>
        <v>#REF!</v>
      </c>
      <c r="BS826" s="10" t="e">
        <f t="shared" si="389"/>
        <v>#REF!</v>
      </c>
      <c r="BT826" s="10" t="e">
        <f>IF(OR(BW826=7,AQ826=6),0,AO826&amp;IF(#REF!="SI",1,IF(#REF!="NO",2,IF(#REF!="VIH + PREVIO",3,0))))</f>
        <v>#REF!</v>
      </c>
      <c r="BU826" s="10" t="e">
        <f>IF(OR(BW826=7,AQ826=6),0,IF(#REF!="-",1,0))</f>
        <v>#REF!</v>
      </c>
      <c r="BV826" s="10" t="e">
        <f t="shared" si="390"/>
        <v>#REF!</v>
      </c>
      <c r="BW8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6" s="10" t="e">
        <f t="shared" si="391"/>
        <v>#REF!</v>
      </c>
      <c r="BY826" s="10" t="e">
        <f t="shared" si="393"/>
        <v>#REF!</v>
      </c>
      <c r="BZ826" s="10" t="e">
        <f t="shared" si="392"/>
        <v>#REF!</v>
      </c>
      <c r="CA826" s="10"/>
    </row>
    <row r="827" spans="1:79" s="3" customFormat="1" ht="23.25" customHeight="1" x14ac:dyDescent="0.3">
      <c r="A827" s="7">
        <v>825</v>
      </c>
      <c r="B827" s="43"/>
      <c r="C827" s="44"/>
      <c r="D827" s="45"/>
      <c r="E827" s="46"/>
      <c r="F827" s="46"/>
      <c r="G827" s="46"/>
      <c r="H827" s="50"/>
      <c r="I827" s="51"/>
      <c r="J827" s="52"/>
      <c r="K827" s="51"/>
      <c r="L827" s="53"/>
      <c r="M827" s="54"/>
      <c r="N827" s="43"/>
      <c r="O827" s="55"/>
      <c r="P827" s="46"/>
      <c r="Q827" s="46"/>
      <c r="R827" s="46"/>
      <c r="S827" s="43"/>
      <c r="T827" s="56"/>
      <c r="U827" s="46"/>
      <c r="V827" s="57"/>
      <c r="W827" s="58"/>
      <c r="X827" s="57"/>
      <c r="Y827" s="46"/>
      <c r="Z827" s="57"/>
      <c r="AA827" s="59"/>
      <c r="AB827" s="60"/>
      <c r="AC827" s="2"/>
      <c r="AD827" s="2"/>
      <c r="AE827" s="2"/>
      <c r="AJ827" s="11">
        <f t="shared" si="376"/>
        <v>13</v>
      </c>
      <c r="AK827" s="11">
        <f t="shared" si="396"/>
        <v>0</v>
      </c>
      <c r="AL827" s="11">
        <f t="shared" si="397"/>
        <v>0</v>
      </c>
      <c r="AM827" s="11">
        <f t="shared" si="398"/>
        <v>0</v>
      </c>
      <c r="AN827" s="11">
        <f t="shared" si="399"/>
        <v>0</v>
      </c>
      <c r="AO827" s="4" t="e">
        <f>IF(#REF!="I",1,IF(#REF!="II",2,IF(#REF!="III",3,IF(#REF!="IV",4))))</f>
        <v>#REF!</v>
      </c>
      <c r="AP827" s="11" t="e">
        <f>IF(#REF!="PULMONAR",1,IF(AND(#REF!="EXTRAPULMONAR",#REF!&lt;&gt;"MENINGEA"),2,IF(AND(#REF!="EXTRAPULMONAR",#REF!="MENINGEA"),3,)))</f>
        <v>#REF!</v>
      </c>
      <c r="AQ8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7" s="4">
        <f t="shared" si="400"/>
        <v>0</v>
      </c>
      <c r="AS827" s="10">
        <f t="shared" si="401"/>
        <v>0</v>
      </c>
      <c r="AT827" s="10">
        <f t="shared" si="402"/>
        <v>0</v>
      </c>
      <c r="AU827" s="10" t="str">
        <f t="shared" si="403"/>
        <v>0</v>
      </c>
      <c r="AV827" s="11" t="e">
        <f t="shared" si="404"/>
        <v>#N/A</v>
      </c>
      <c r="AW827" s="4" t="e">
        <f t="shared" si="405"/>
        <v>#N/A</v>
      </c>
      <c r="AX827" s="10" t="e">
        <f t="shared" si="394"/>
        <v>#N/A</v>
      </c>
      <c r="AY827" s="10" t="e">
        <f t="shared" si="395"/>
        <v>#N/A</v>
      </c>
      <c r="AZ827" s="10" t="e">
        <f t="shared" si="377"/>
        <v>#REF!</v>
      </c>
      <c r="BA827" s="12" t="e">
        <f>IF(BW827=7,0,AJ827&amp;IF(#REF!="SI",1,IF(#REF!="NO",2,IF(#REF!="VIH + PREVIO",3,0))))</f>
        <v>#REF!</v>
      </c>
      <c r="BB827" s="13" t="e">
        <f>IF(AND(#REF!="POSITIVO",#REF!="POSITIVO"),1,IF(#REF!="NEGATIVO",2,IF(#REF!="VIH + PREVIO",3,0)))</f>
        <v>#REF!</v>
      </c>
      <c r="BC827" s="10" t="e">
        <f>IF(#REF!="SI",1,IF(#REF!="NO",2,0))</f>
        <v>#REF!</v>
      </c>
      <c r="BD827" s="10" t="e">
        <f>IF(#REF!="SI",1,IF(#REF!="NO",2,0))</f>
        <v>#REF!</v>
      </c>
      <c r="BE827" s="10" t="e">
        <f>IF(OR(#REF!="VIH + PREVIO",#REF!="VIH + PREVIO",#REF!="VIH + PREVIO"),1,0)</f>
        <v>#REF!</v>
      </c>
      <c r="BF827" s="13" t="e">
        <f>IF(OR(#REF!="POSITIVO",#REF!="NEGATIVO"),1,IF(#REF!="PACIENTE NO ACEPTA",2,IF(#REF!="VIH + PREVIO",3,0)))</f>
        <v>#REF!</v>
      </c>
      <c r="BG827" s="10" t="e">
        <f t="shared" si="378"/>
        <v>#REF!</v>
      </c>
      <c r="BH827" s="10" t="e">
        <f t="shared" si="379"/>
        <v>#REF!</v>
      </c>
      <c r="BI827" s="10" t="e">
        <f t="shared" si="380"/>
        <v>#REF!</v>
      </c>
      <c r="BJ827" s="10" t="e">
        <f t="shared" si="381"/>
        <v>#REF!</v>
      </c>
      <c r="BK827" s="10" t="e">
        <f t="shared" si="382"/>
        <v>#REF!</v>
      </c>
      <c r="BL827" s="10" t="e">
        <f t="shared" si="383"/>
        <v>#REF!</v>
      </c>
      <c r="BM827" s="10" t="e">
        <f>IF(OR(BW827=7,AQ827=6),0,IF(#REF!="I",1,IF(#REF!="II",2,IF(#REF!="III",3,IF(#REF!="IV",4))))&amp;AP827&amp;AQ827&amp;AR827&amp;AS827&amp;AT827&amp;AU827&amp;AX827)</f>
        <v>#REF!</v>
      </c>
      <c r="BN827" s="10" t="e">
        <f t="shared" si="384"/>
        <v>#REF!</v>
      </c>
      <c r="BO827" s="10" t="e">
        <f t="shared" si="385"/>
        <v>#REF!</v>
      </c>
      <c r="BP827" s="10" t="e">
        <f t="shared" si="386"/>
        <v>#REF!</v>
      </c>
      <c r="BQ827" s="10" t="e">
        <f t="shared" si="387"/>
        <v>#REF!</v>
      </c>
      <c r="BR827" s="10" t="e">
        <f t="shared" si="388"/>
        <v>#REF!</v>
      </c>
      <c r="BS827" s="10" t="e">
        <f t="shared" si="389"/>
        <v>#REF!</v>
      </c>
      <c r="BT827" s="10" t="e">
        <f>IF(OR(BW827=7,AQ827=6),0,AO827&amp;IF(#REF!="SI",1,IF(#REF!="NO",2,IF(#REF!="VIH + PREVIO",3,0))))</f>
        <v>#REF!</v>
      </c>
      <c r="BU827" s="10" t="e">
        <f>IF(OR(BW827=7,AQ827=6),0,IF(#REF!="-",1,0))</f>
        <v>#REF!</v>
      </c>
      <c r="BV827" s="10" t="e">
        <f t="shared" si="390"/>
        <v>#REF!</v>
      </c>
      <c r="BW8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7" s="10" t="e">
        <f t="shared" si="391"/>
        <v>#REF!</v>
      </c>
      <c r="BY827" s="10" t="e">
        <f t="shared" si="393"/>
        <v>#REF!</v>
      </c>
      <c r="BZ827" s="10" t="e">
        <f t="shared" si="392"/>
        <v>#REF!</v>
      </c>
      <c r="CA827" s="10"/>
    </row>
    <row r="828" spans="1:79" s="3" customFormat="1" ht="23.25" customHeight="1" x14ac:dyDescent="0.3">
      <c r="A828" s="7">
        <v>826</v>
      </c>
      <c r="B828" s="43"/>
      <c r="C828" s="44"/>
      <c r="D828" s="45"/>
      <c r="E828" s="46"/>
      <c r="F828" s="46"/>
      <c r="G828" s="46"/>
      <c r="H828" s="50"/>
      <c r="I828" s="51"/>
      <c r="J828" s="52"/>
      <c r="K828" s="51"/>
      <c r="L828" s="53"/>
      <c r="M828" s="54"/>
      <c r="N828" s="43"/>
      <c r="O828" s="55"/>
      <c r="P828" s="46"/>
      <c r="Q828" s="46"/>
      <c r="R828" s="46"/>
      <c r="S828" s="43"/>
      <c r="T828" s="56"/>
      <c r="U828" s="46"/>
      <c r="V828" s="57"/>
      <c r="W828" s="58"/>
      <c r="X828" s="57"/>
      <c r="Y828" s="46"/>
      <c r="Z828" s="57"/>
      <c r="AA828" s="59"/>
      <c r="AB828" s="60"/>
      <c r="AC828" s="2"/>
      <c r="AD828" s="2"/>
      <c r="AE828" s="2"/>
      <c r="AJ828" s="11">
        <f t="shared" si="376"/>
        <v>13</v>
      </c>
      <c r="AK828" s="11">
        <f t="shared" si="396"/>
        <v>0</v>
      </c>
      <c r="AL828" s="11">
        <f t="shared" si="397"/>
        <v>0</v>
      </c>
      <c r="AM828" s="11">
        <f t="shared" si="398"/>
        <v>0</v>
      </c>
      <c r="AN828" s="11">
        <f t="shared" si="399"/>
        <v>0</v>
      </c>
      <c r="AO828" s="4" t="e">
        <f>IF(#REF!="I",1,IF(#REF!="II",2,IF(#REF!="III",3,IF(#REF!="IV",4))))</f>
        <v>#REF!</v>
      </c>
      <c r="AP828" s="11" t="e">
        <f>IF(#REF!="PULMONAR",1,IF(AND(#REF!="EXTRAPULMONAR",#REF!&lt;&gt;"MENINGEA"),2,IF(AND(#REF!="EXTRAPULMONAR",#REF!="MENINGEA"),3,)))</f>
        <v>#REF!</v>
      </c>
      <c r="AQ8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8" s="4">
        <f t="shared" si="400"/>
        <v>0</v>
      </c>
      <c r="AS828" s="10">
        <f t="shared" si="401"/>
        <v>0</v>
      </c>
      <c r="AT828" s="10">
        <f t="shared" si="402"/>
        <v>0</v>
      </c>
      <c r="AU828" s="10" t="str">
        <f t="shared" si="403"/>
        <v>0</v>
      </c>
      <c r="AV828" s="11" t="e">
        <f t="shared" si="404"/>
        <v>#N/A</v>
      </c>
      <c r="AW828" s="4" t="e">
        <f t="shared" si="405"/>
        <v>#N/A</v>
      </c>
      <c r="AX828" s="10" t="e">
        <f t="shared" si="394"/>
        <v>#N/A</v>
      </c>
      <c r="AY828" s="10" t="e">
        <f t="shared" si="395"/>
        <v>#N/A</v>
      </c>
      <c r="AZ828" s="10" t="e">
        <f t="shared" si="377"/>
        <v>#REF!</v>
      </c>
      <c r="BA828" s="12" t="e">
        <f>IF(BW828=7,0,AJ828&amp;IF(#REF!="SI",1,IF(#REF!="NO",2,IF(#REF!="VIH + PREVIO",3,0))))</f>
        <v>#REF!</v>
      </c>
      <c r="BB828" s="13" t="e">
        <f>IF(AND(#REF!="POSITIVO",#REF!="POSITIVO"),1,IF(#REF!="NEGATIVO",2,IF(#REF!="VIH + PREVIO",3,0)))</f>
        <v>#REF!</v>
      </c>
      <c r="BC828" s="10" t="e">
        <f>IF(#REF!="SI",1,IF(#REF!="NO",2,0))</f>
        <v>#REF!</v>
      </c>
      <c r="BD828" s="10" t="e">
        <f>IF(#REF!="SI",1,IF(#REF!="NO",2,0))</f>
        <v>#REF!</v>
      </c>
      <c r="BE828" s="10" t="e">
        <f>IF(OR(#REF!="VIH + PREVIO",#REF!="VIH + PREVIO",#REF!="VIH + PREVIO"),1,0)</f>
        <v>#REF!</v>
      </c>
      <c r="BF828" s="13" t="e">
        <f>IF(OR(#REF!="POSITIVO",#REF!="NEGATIVO"),1,IF(#REF!="PACIENTE NO ACEPTA",2,IF(#REF!="VIH + PREVIO",3,0)))</f>
        <v>#REF!</v>
      </c>
      <c r="BG828" s="10" t="e">
        <f t="shared" si="378"/>
        <v>#REF!</v>
      </c>
      <c r="BH828" s="10" t="e">
        <f t="shared" si="379"/>
        <v>#REF!</v>
      </c>
      <c r="BI828" s="10" t="e">
        <f t="shared" si="380"/>
        <v>#REF!</v>
      </c>
      <c r="BJ828" s="10" t="e">
        <f t="shared" si="381"/>
        <v>#REF!</v>
      </c>
      <c r="BK828" s="10" t="e">
        <f t="shared" si="382"/>
        <v>#REF!</v>
      </c>
      <c r="BL828" s="10" t="e">
        <f t="shared" si="383"/>
        <v>#REF!</v>
      </c>
      <c r="BM828" s="10" t="e">
        <f>IF(OR(BW828=7,AQ828=6),0,IF(#REF!="I",1,IF(#REF!="II",2,IF(#REF!="III",3,IF(#REF!="IV",4))))&amp;AP828&amp;AQ828&amp;AR828&amp;AS828&amp;AT828&amp;AU828&amp;AX828)</f>
        <v>#REF!</v>
      </c>
      <c r="BN828" s="10" t="e">
        <f t="shared" si="384"/>
        <v>#REF!</v>
      </c>
      <c r="BO828" s="10" t="e">
        <f t="shared" si="385"/>
        <v>#REF!</v>
      </c>
      <c r="BP828" s="10" t="e">
        <f t="shared" si="386"/>
        <v>#REF!</v>
      </c>
      <c r="BQ828" s="10" t="e">
        <f t="shared" si="387"/>
        <v>#REF!</v>
      </c>
      <c r="BR828" s="10" t="e">
        <f t="shared" si="388"/>
        <v>#REF!</v>
      </c>
      <c r="BS828" s="10" t="e">
        <f t="shared" si="389"/>
        <v>#REF!</v>
      </c>
      <c r="BT828" s="10" t="e">
        <f>IF(OR(BW828=7,AQ828=6),0,AO828&amp;IF(#REF!="SI",1,IF(#REF!="NO",2,IF(#REF!="VIH + PREVIO",3,0))))</f>
        <v>#REF!</v>
      </c>
      <c r="BU828" s="10" t="e">
        <f>IF(OR(BW828=7,AQ828=6),0,IF(#REF!="-",1,0))</f>
        <v>#REF!</v>
      </c>
      <c r="BV828" s="10" t="e">
        <f t="shared" si="390"/>
        <v>#REF!</v>
      </c>
      <c r="BW8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8" s="10" t="e">
        <f t="shared" si="391"/>
        <v>#REF!</v>
      </c>
      <c r="BY828" s="10" t="e">
        <f t="shared" si="393"/>
        <v>#REF!</v>
      </c>
      <c r="BZ828" s="10" t="e">
        <f t="shared" si="392"/>
        <v>#REF!</v>
      </c>
      <c r="CA828" s="10"/>
    </row>
    <row r="829" spans="1:79" s="3" customFormat="1" ht="23.25" customHeight="1" x14ac:dyDescent="0.3">
      <c r="A829" s="7">
        <v>827</v>
      </c>
      <c r="B829" s="43"/>
      <c r="C829" s="44"/>
      <c r="D829" s="45"/>
      <c r="E829" s="46"/>
      <c r="F829" s="46"/>
      <c r="G829" s="46"/>
      <c r="H829" s="50"/>
      <c r="I829" s="51"/>
      <c r="J829" s="52"/>
      <c r="K829" s="51"/>
      <c r="L829" s="53"/>
      <c r="M829" s="54"/>
      <c r="N829" s="43"/>
      <c r="O829" s="55"/>
      <c r="P829" s="46"/>
      <c r="Q829" s="46"/>
      <c r="R829" s="46"/>
      <c r="S829" s="43"/>
      <c r="T829" s="56"/>
      <c r="U829" s="46"/>
      <c r="V829" s="57"/>
      <c r="W829" s="58"/>
      <c r="X829" s="57"/>
      <c r="Y829" s="46"/>
      <c r="Z829" s="57"/>
      <c r="AA829" s="59"/>
      <c r="AB829" s="60"/>
      <c r="AC829" s="2"/>
      <c r="AD829" s="2"/>
      <c r="AE829" s="2"/>
      <c r="AJ829" s="11">
        <f t="shared" si="376"/>
        <v>13</v>
      </c>
      <c r="AK829" s="11">
        <f t="shared" si="396"/>
        <v>0</v>
      </c>
      <c r="AL829" s="11">
        <f t="shared" si="397"/>
        <v>0</v>
      </c>
      <c r="AM829" s="11">
        <f t="shared" si="398"/>
        <v>0</v>
      </c>
      <c r="AN829" s="11">
        <f t="shared" si="399"/>
        <v>0</v>
      </c>
      <c r="AO829" s="4" t="e">
        <f>IF(#REF!="I",1,IF(#REF!="II",2,IF(#REF!="III",3,IF(#REF!="IV",4))))</f>
        <v>#REF!</v>
      </c>
      <c r="AP829" s="11" t="e">
        <f>IF(#REF!="PULMONAR",1,IF(AND(#REF!="EXTRAPULMONAR",#REF!&lt;&gt;"MENINGEA"),2,IF(AND(#REF!="EXTRAPULMONAR",#REF!="MENINGEA"),3,)))</f>
        <v>#REF!</v>
      </c>
      <c r="AQ8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29" s="4">
        <f t="shared" si="400"/>
        <v>0</v>
      </c>
      <c r="AS829" s="10">
        <f t="shared" si="401"/>
        <v>0</v>
      </c>
      <c r="AT829" s="10">
        <f t="shared" si="402"/>
        <v>0</v>
      </c>
      <c r="AU829" s="10" t="str">
        <f t="shared" si="403"/>
        <v>0</v>
      </c>
      <c r="AV829" s="11" t="e">
        <f t="shared" si="404"/>
        <v>#N/A</v>
      </c>
      <c r="AW829" s="4" t="e">
        <f t="shared" si="405"/>
        <v>#N/A</v>
      </c>
      <c r="AX829" s="10" t="e">
        <f t="shared" si="394"/>
        <v>#N/A</v>
      </c>
      <c r="AY829" s="10" t="e">
        <f t="shared" si="395"/>
        <v>#N/A</v>
      </c>
      <c r="AZ829" s="10" t="e">
        <f t="shared" si="377"/>
        <v>#REF!</v>
      </c>
      <c r="BA829" s="12" t="e">
        <f>IF(BW829=7,0,AJ829&amp;IF(#REF!="SI",1,IF(#REF!="NO",2,IF(#REF!="VIH + PREVIO",3,0))))</f>
        <v>#REF!</v>
      </c>
      <c r="BB829" s="13" t="e">
        <f>IF(AND(#REF!="POSITIVO",#REF!="POSITIVO"),1,IF(#REF!="NEGATIVO",2,IF(#REF!="VIH + PREVIO",3,0)))</f>
        <v>#REF!</v>
      </c>
      <c r="BC829" s="10" t="e">
        <f>IF(#REF!="SI",1,IF(#REF!="NO",2,0))</f>
        <v>#REF!</v>
      </c>
      <c r="BD829" s="10" t="e">
        <f>IF(#REF!="SI",1,IF(#REF!="NO",2,0))</f>
        <v>#REF!</v>
      </c>
      <c r="BE829" s="10" t="e">
        <f>IF(OR(#REF!="VIH + PREVIO",#REF!="VIH + PREVIO",#REF!="VIH + PREVIO"),1,0)</f>
        <v>#REF!</v>
      </c>
      <c r="BF829" s="13" t="e">
        <f>IF(OR(#REF!="POSITIVO",#REF!="NEGATIVO"),1,IF(#REF!="PACIENTE NO ACEPTA",2,IF(#REF!="VIH + PREVIO",3,0)))</f>
        <v>#REF!</v>
      </c>
      <c r="BG829" s="10" t="e">
        <f t="shared" si="378"/>
        <v>#REF!</v>
      </c>
      <c r="BH829" s="10" t="e">
        <f t="shared" si="379"/>
        <v>#REF!</v>
      </c>
      <c r="BI829" s="10" t="e">
        <f t="shared" si="380"/>
        <v>#REF!</v>
      </c>
      <c r="BJ829" s="10" t="e">
        <f t="shared" si="381"/>
        <v>#REF!</v>
      </c>
      <c r="BK829" s="10" t="e">
        <f t="shared" si="382"/>
        <v>#REF!</v>
      </c>
      <c r="BL829" s="10" t="e">
        <f t="shared" si="383"/>
        <v>#REF!</v>
      </c>
      <c r="BM829" s="10" t="e">
        <f>IF(OR(BW829=7,AQ829=6),0,IF(#REF!="I",1,IF(#REF!="II",2,IF(#REF!="III",3,IF(#REF!="IV",4))))&amp;AP829&amp;AQ829&amp;AR829&amp;AS829&amp;AT829&amp;AU829&amp;AX829)</f>
        <v>#REF!</v>
      </c>
      <c r="BN829" s="10" t="e">
        <f t="shared" si="384"/>
        <v>#REF!</v>
      </c>
      <c r="BO829" s="10" t="e">
        <f t="shared" si="385"/>
        <v>#REF!</v>
      </c>
      <c r="BP829" s="10" t="e">
        <f t="shared" si="386"/>
        <v>#REF!</v>
      </c>
      <c r="BQ829" s="10" t="e">
        <f t="shared" si="387"/>
        <v>#REF!</v>
      </c>
      <c r="BR829" s="10" t="e">
        <f t="shared" si="388"/>
        <v>#REF!</v>
      </c>
      <c r="BS829" s="10" t="e">
        <f t="shared" si="389"/>
        <v>#REF!</v>
      </c>
      <c r="BT829" s="10" t="e">
        <f>IF(OR(BW829=7,AQ829=6),0,AO829&amp;IF(#REF!="SI",1,IF(#REF!="NO",2,IF(#REF!="VIH + PREVIO",3,0))))</f>
        <v>#REF!</v>
      </c>
      <c r="BU829" s="10" t="e">
        <f>IF(OR(BW829=7,AQ829=6),0,IF(#REF!="-",1,0))</f>
        <v>#REF!</v>
      </c>
      <c r="BV829" s="10" t="e">
        <f t="shared" si="390"/>
        <v>#REF!</v>
      </c>
      <c r="BW8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29" s="10" t="e">
        <f t="shared" si="391"/>
        <v>#REF!</v>
      </c>
      <c r="BY829" s="10" t="e">
        <f t="shared" si="393"/>
        <v>#REF!</v>
      </c>
      <c r="BZ829" s="10" t="e">
        <f t="shared" si="392"/>
        <v>#REF!</v>
      </c>
      <c r="CA829" s="10"/>
    </row>
    <row r="830" spans="1:79" s="3" customFormat="1" ht="23.25" customHeight="1" x14ac:dyDescent="0.3">
      <c r="A830" s="7">
        <v>828</v>
      </c>
      <c r="B830" s="43"/>
      <c r="C830" s="44"/>
      <c r="D830" s="45"/>
      <c r="E830" s="46"/>
      <c r="F830" s="46"/>
      <c r="G830" s="46"/>
      <c r="H830" s="50"/>
      <c r="I830" s="51"/>
      <c r="J830" s="52"/>
      <c r="K830" s="51"/>
      <c r="L830" s="53"/>
      <c r="M830" s="54"/>
      <c r="N830" s="43"/>
      <c r="O830" s="55"/>
      <c r="P830" s="46"/>
      <c r="Q830" s="46"/>
      <c r="R830" s="46"/>
      <c r="S830" s="43"/>
      <c r="T830" s="56"/>
      <c r="U830" s="46"/>
      <c r="V830" s="57"/>
      <c r="W830" s="58"/>
      <c r="X830" s="57"/>
      <c r="Y830" s="46"/>
      <c r="Z830" s="57"/>
      <c r="AA830" s="59"/>
      <c r="AB830" s="60"/>
      <c r="AC830" s="2"/>
      <c r="AD830" s="2"/>
      <c r="AE830" s="2"/>
      <c r="AJ830" s="11">
        <f t="shared" si="376"/>
        <v>13</v>
      </c>
      <c r="AK830" s="11">
        <f t="shared" si="396"/>
        <v>0</v>
      </c>
      <c r="AL830" s="11">
        <f t="shared" si="397"/>
        <v>0</v>
      </c>
      <c r="AM830" s="11">
        <f t="shared" si="398"/>
        <v>0</v>
      </c>
      <c r="AN830" s="11">
        <f t="shared" si="399"/>
        <v>0</v>
      </c>
      <c r="AO830" s="4" t="e">
        <f>IF(#REF!="I",1,IF(#REF!="II",2,IF(#REF!="III",3,IF(#REF!="IV",4))))</f>
        <v>#REF!</v>
      </c>
      <c r="AP830" s="11" t="e">
        <f>IF(#REF!="PULMONAR",1,IF(AND(#REF!="EXTRAPULMONAR",#REF!&lt;&gt;"MENINGEA"),2,IF(AND(#REF!="EXTRAPULMONAR",#REF!="MENINGEA"),3,)))</f>
        <v>#REF!</v>
      </c>
      <c r="AQ8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0" s="4">
        <f t="shared" si="400"/>
        <v>0</v>
      </c>
      <c r="AS830" s="10">
        <f t="shared" si="401"/>
        <v>0</v>
      </c>
      <c r="AT830" s="10">
        <f t="shared" si="402"/>
        <v>0</v>
      </c>
      <c r="AU830" s="10" t="str">
        <f t="shared" si="403"/>
        <v>0</v>
      </c>
      <c r="AV830" s="11" t="e">
        <f t="shared" si="404"/>
        <v>#N/A</v>
      </c>
      <c r="AW830" s="4" t="e">
        <f t="shared" si="405"/>
        <v>#N/A</v>
      </c>
      <c r="AX830" s="10" t="e">
        <f t="shared" si="394"/>
        <v>#N/A</v>
      </c>
      <c r="AY830" s="10" t="e">
        <f t="shared" si="395"/>
        <v>#N/A</v>
      </c>
      <c r="AZ830" s="10" t="e">
        <f t="shared" si="377"/>
        <v>#REF!</v>
      </c>
      <c r="BA830" s="12" t="e">
        <f>IF(BW830=7,0,AJ830&amp;IF(#REF!="SI",1,IF(#REF!="NO",2,IF(#REF!="VIH + PREVIO",3,0))))</f>
        <v>#REF!</v>
      </c>
      <c r="BB830" s="13" t="e">
        <f>IF(AND(#REF!="POSITIVO",#REF!="POSITIVO"),1,IF(#REF!="NEGATIVO",2,IF(#REF!="VIH + PREVIO",3,0)))</f>
        <v>#REF!</v>
      </c>
      <c r="BC830" s="10" t="e">
        <f>IF(#REF!="SI",1,IF(#REF!="NO",2,0))</f>
        <v>#REF!</v>
      </c>
      <c r="BD830" s="10" t="e">
        <f>IF(#REF!="SI",1,IF(#REF!="NO",2,0))</f>
        <v>#REF!</v>
      </c>
      <c r="BE830" s="10" t="e">
        <f>IF(OR(#REF!="VIH + PREVIO",#REF!="VIH + PREVIO",#REF!="VIH + PREVIO"),1,0)</f>
        <v>#REF!</v>
      </c>
      <c r="BF830" s="13" t="e">
        <f>IF(OR(#REF!="POSITIVO",#REF!="NEGATIVO"),1,IF(#REF!="PACIENTE NO ACEPTA",2,IF(#REF!="VIH + PREVIO",3,0)))</f>
        <v>#REF!</v>
      </c>
      <c r="BG830" s="10" t="e">
        <f t="shared" si="378"/>
        <v>#REF!</v>
      </c>
      <c r="BH830" s="10" t="e">
        <f t="shared" si="379"/>
        <v>#REF!</v>
      </c>
      <c r="BI830" s="10" t="e">
        <f t="shared" si="380"/>
        <v>#REF!</v>
      </c>
      <c r="BJ830" s="10" t="e">
        <f t="shared" si="381"/>
        <v>#REF!</v>
      </c>
      <c r="BK830" s="10" t="e">
        <f t="shared" si="382"/>
        <v>#REF!</v>
      </c>
      <c r="BL830" s="10" t="e">
        <f t="shared" si="383"/>
        <v>#REF!</v>
      </c>
      <c r="BM830" s="10" t="e">
        <f>IF(OR(BW830=7,AQ830=6),0,IF(#REF!="I",1,IF(#REF!="II",2,IF(#REF!="III",3,IF(#REF!="IV",4))))&amp;AP830&amp;AQ830&amp;AR830&amp;AS830&amp;AT830&amp;AU830&amp;AX830)</f>
        <v>#REF!</v>
      </c>
      <c r="BN830" s="10" t="e">
        <f t="shared" si="384"/>
        <v>#REF!</v>
      </c>
      <c r="BO830" s="10" t="e">
        <f t="shared" si="385"/>
        <v>#REF!</v>
      </c>
      <c r="BP830" s="10" t="e">
        <f t="shared" si="386"/>
        <v>#REF!</v>
      </c>
      <c r="BQ830" s="10" t="e">
        <f t="shared" si="387"/>
        <v>#REF!</v>
      </c>
      <c r="BR830" s="10" t="e">
        <f t="shared" si="388"/>
        <v>#REF!</v>
      </c>
      <c r="BS830" s="10" t="e">
        <f t="shared" si="389"/>
        <v>#REF!</v>
      </c>
      <c r="BT830" s="10" t="e">
        <f>IF(OR(BW830=7,AQ830=6),0,AO830&amp;IF(#REF!="SI",1,IF(#REF!="NO",2,IF(#REF!="VIH + PREVIO",3,0))))</f>
        <v>#REF!</v>
      </c>
      <c r="BU830" s="10" t="e">
        <f>IF(OR(BW830=7,AQ830=6),0,IF(#REF!="-",1,0))</f>
        <v>#REF!</v>
      </c>
      <c r="BV830" s="10" t="e">
        <f t="shared" si="390"/>
        <v>#REF!</v>
      </c>
      <c r="BW8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0" s="10" t="e">
        <f t="shared" si="391"/>
        <v>#REF!</v>
      </c>
      <c r="BY830" s="10" t="e">
        <f t="shared" si="393"/>
        <v>#REF!</v>
      </c>
      <c r="BZ830" s="10" t="e">
        <f t="shared" si="392"/>
        <v>#REF!</v>
      </c>
      <c r="CA830" s="10"/>
    </row>
    <row r="831" spans="1:79" s="3" customFormat="1" ht="23.25" customHeight="1" x14ac:dyDescent="0.3">
      <c r="A831" s="7">
        <v>829</v>
      </c>
      <c r="B831" s="43"/>
      <c r="C831" s="44"/>
      <c r="D831" s="45"/>
      <c r="E831" s="46"/>
      <c r="F831" s="46"/>
      <c r="G831" s="46"/>
      <c r="H831" s="50"/>
      <c r="I831" s="51"/>
      <c r="J831" s="52"/>
      <c r="K831" s="51"/>
      <c r="L831" s="53"/>
      <c r="M831" s="54"/>
      <c r="N831" s="43"/>
      <c r="O831" s="55"/>
      <c r="P831" s="46"/>
      <c r="Q831" s="46"/>
      <c r="R831" s="46"/>
      <c r="S831" s="43"/>
      <c r="T831" s="56"/>
      <c r="U831" s="46"/>
      <c r="V831" s="57"/>
      <c r="W831" s="58"/>
      <c r="X831" s="57"/>
      <c r="Y831" s="46"/>
      <c r="Z831" s="57"/>
      <c r="AA831" s="59"/>
      <c r="AB831" s="60"/>
      <c r="AC831" s="2"/>
      <c r="AD831" s="2"/>
      <c r="AE831" s="2"/>
      <c r="AJ831" s="11">
        <f t="shared" si="376"/>
        <v>13</v>
      </c>
      <c r="AK831" s="11">
        <f t="shared" si="396"/>
        <v>0</v>
      </c>
      <c r="AL831" s="11">
        <f t="shared" si="397"/>
        <v>0</v>
      </c>
      <c r="AM831" s="11">
        <f t="shared" si="398"/>
        <v>0</v>
      </c>
      <c r="AN831" s="11">
        <f t="shared" si="399"/>
        <v>0</v>
      </c>
      <c r="AO831" s="4" t="e">
        <f>IF(#REF!="I",1,IF(#REF!="II",2,IF(#REF!="III",3,IF(#REF!="IV",4))))</f>
        <v>#REF!</v>
      </c>
      <c r="AP831" s="11" t="e">
        <f>IF(#REF!="PULMONAR",1,IF(AND(#REF!="EXTRAPULMONAR",#REF!&lt;&gt;"MENINGEA"),2,IF(AND(#REF!="EXTRAPULMONAR",#REF!="MENINGEA"),3,)))</f>
        <v>#REF!</v>
      </c>
      <c r="AQ8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1" s="4">
        <f t="shared" si="400"/>
        <v>0</v>
      </c>
      <c r="AS831" s="10">
        <f t="shared" si="401"/>
        <v>0</v>
      </c>
      <c r="AT831" s="10">
        <f t="shared" si="402"/>
        <v>0</v>
      </c>
      <c r="AU831" s="10" t="str">
        <f t="shared" si="403"/>
        <v>0</v>
      </c>
      <c r="AV831" s="11" t="e">
        <f t="shared" si="404"/>
        <v>#N/A</v>
      </c>
      <c r="AW831" s="4" t="e">
        <f t="shared" si="405"/>
        <v>#N/A</v>
      </c>
      <c r="AX831" s="10" t="e">
        <f t="shared" si="394"/>
        <v>#N/A</v>
      </c>
      <c r="AY831" s="10" t="e">
        <f t="shared" si="395"/>
        <v>#N/A</v>
      </c>
      <c r="AZ831" s="10" t="e">
        <f t="shared" si="377"/>
        <v>#REF!</v>
      </c>
      <c r="BA831" s="12" t="e">
        <f>IF(BW831=7,0,AJ831&amp;IF(#REF!="SI",1,IF(#REF!="NO",2,IF(#REF!="VIH + PREVIO",3,0))))</f>
        <v>#REF!</v>
      </c>
      <c r="BB831" s="13" t="e">
        <f>IF(AND(#REF!="POSITIVO",#REF!="POSITIVO"),1,IF(#REF!="NEGATIVO",2,IF(#REF!="VIH + PREVIO",3,0)))</f>
        <v>#REF!</v>
      </c>
      <c r="BC831" s="10" t="e">
        <f>IF(#REF!="SI",1,IF(#REF!="NO",2,0))</f>
        <v>#REF!</v>
      </c>
      <c r="BD831" s="10" t="e">
        <f>IF(#REF!="SI",1,IF(#REF!="NO",2,0))</f>
        <v>#REF!</v>
      </c>
      <c r="BE831" s="10" t="e">
        <f>IF(OR(#REF!="VIH + PREVIO",#REF!="VIH + PREVIO",#REF!="VIH + PREVIO"),1,0)</f>
        <v>#REF!</v>
      </c>
      <c r="BF831" s="13" t="e">
        <f>IF(OR(#REF!="POSITIVO",#REF!="NEGATIVO"),1,IF(#REF!="PACIENTE NO ACEPTA",2,IF(#REF!="VIH + PREVIO",3,0)))</f>
        <v>#REF!</v>
      </c>
      <c r="BG831" s="10" t="e">
        <f t="shared" si="378"/>
        <v>#REF!</v>
      </c>
      <c r="BH831" s="10" t="e">
        <f t="shared" si="379"/>
        <v>#REF!</v>
      </c>
      <c r="BI831" s="10" t="e">
        <f t="shared" si="380"/>
        <v>#REF!</v>
      </c>
      <c r="BJ831" s="10" t="e">
        <f t="shared" si="381"/>
        <v>#REF!</v>
      </c>
      <c r="BK831" s="10" t="e">
        <f t="shared" si="382"/>
        <v>#REF!</v>
      </c>
      <c r="BL831" s="10" t="e">
        <f t="shared" si="383"/>
        <v>#REF!</v>
      </c>
      <c r="BM831" s="10" t="e">
        <f>IF(OR(BW831=7,AQ831=6),0,IF(#REF!="I",1,IF(#REF!="II",2,IF(#REF!="III",3,IF(#REF!="IV",4))))&amp;AP831&amp;AQ831&amp;AR831&amp;AS831&amp;AT831&amp;AU831&amp;AX831)</f>
        <v>#REF!</v>
      </c>
      <c r="BN831" s="10" t="e">
        <f t="shared" si="384"/>
        <v>#REF!</v>
      </c>
      <c r="BO831" s="10" t="e">
        <f t="shared" si="385"/>
        <v>#REF!</v>
      </c>
      <c r="BP831" s="10" t="e">
        <f t="shared" si="386"/>
        <v>#REF!</v>
      </c>
      <c r="BQ831" s="10" t="e">
        <f t="shared" si="387"/>
        <v>#REF!</v>
      </c>
      <c r="BR831" s="10" t="e">
        <f t="shared" si="388"/>
        <v>#REF!</v>
      </c>
      <c r="BS831" s="10" t="e">
        <f t="shared" si="389"/>
        <v>#REF!</v>
      </c>
      <c r="BT831" s="10" t="e">
        <f>IF(OR(BW831=7,AQ831=6),0,AO831&amp;IF(#REF!="SI",1,IF(#REF!="NO",2,IF(#REF!="VIH + PREVIO",3,0))))</f>
        <v>#REF!</v>
      </c>
      <c r="BU831" s="10" t="e">
        <f>IF(OR(BW831=7,AQ831=6),0,IF(#REF!="-",1,0))</f>
        <v>#REF!</v>
      </c>
      <c r="BV831" s="10" t="e">
        <f t="shared" si="390"/>
        <v>#REF!</v>
      </c>
      <c r="BW8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1" s="10" t="e">
        <f t="shared" si="391"/>
        <v>#REF!</v>
      </c>
      <c r="BY831" s="10" t="e">
        <f t="shared" si="393"/>
        <v>#REF!</v>
      </c>
      <c r="BZ831" s="10" t="e">
        <f t="shared" si="392"/>
        <v>#REF!</v>
      </c>
      <c r="CA831" s="10"/>
    </row>
    <row r="832" spans="1:79" s="3" customFormat="1" ht="23.25" customHeight="1" x14ac:dyDescent="0.3">
      <c r="A832" s="7">
        <v>830</v>
      </c>
      <c r="B832" s="43"/>
      <c r="C832" s="44"/>
      <c r="D832" s="45"/>
      <c r="E832" s="46"/>
      <c r="F832" s="46"/>
      <c r="G832" s="46"/>
      <c r="H832" s="50"/>
      <c r="I832" s="51"/>
      <c r="J832" s="52"/>
      <c r="K832" s="51"/>
      <c r="L832" s="53"/>
      <c r="M832" s="54"/>
      <c r="N832" s="43"/>
      <c r="O832" s="55"/>
      <c r="P832" s="46"/>
      <c r="Q832" s="46"/>
      <c r="R832" s="46"/>
      <c r="S832" s="43"/>
      <c r="T832" s="56"/>
      <c r="U832" s="46"/>
      <c r="V832" s="57"/>
      <c r="W832" s="58"/>
      <c r="X832" s="57"/>
      <c r="Y832" s="46"/>
      <c r="Z832" s="57"/>
      <c r="AA832" s="59"/>
      <c r="AB832" s="60"/>
      <c r="AC832" s="2"/>
      <c r="AD832" s="2"/>
      <c r="AE832" s="2"/>
      <c r="AJ832" s="11">
        <f t="shared" si="376"/>
        <v>13</v>
      </c>
      <c r="AK832" s="11">
        <f t="shared" si="396"/>
        <v>0</v>
      </c>
      <c r="AL832" s="11">
        <f t="shared" si="397"/>
        <v>0</v>
      </c>
      <c r="AM832" s="11">
        <f t="shared" si="398"/>
        <v>0</v>
      </c>
      <c r="AN832" s="11">
        <f t="shared" si="399"/>
        <v>0</v>
      </c>
      <c r="AO832" s="4" t="e">
        <f>IF(#REF!="I",1,IF(#REF!="II",2,IF(#REF!="III",3,IF(#REF!="IV",4))))</f>
        <v>#REF!</v>
      </c>
      <c r="AP832" s="11" t="e">
        <f>IF(#REF!="PULMONAR",1,IF(AND(#REF!="EXTRAPULMONAR",#REF!&lt;&gt;"MENINGEA"),2,IF(AND(#REF!="EXTRAPULMONAR",#REF!="MENINGEA"),3,)))</f>
        <v>#REF!</v>
      </c>
      <c r="AQ8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2" s="4">
        <f t="shared" si="400"/>
        <v>0</v>
      </c>
      <c r="AS832" s="10">
        <f t="shared" si="401"/>
        <v>0</v>
      </c>
      <c r="AT832" s="10">
        <f t="shared" si="402"/>
        <v>0</v>
      </c>
      <c r="AU832" s="10" t="str">
        <f t="shared" si="403"/>
        <v>0</v>
      </c>
      <c r="AV832" s="11" t="e">
        <f t="shared" si="404"/>
        <v>#N/A</v>
      </c>
      <c r="AW832" s="4" t="e">
        <f t="shared" si="405"/>
        <v>#N/A</v>
      </c>
      <c r="AX832" s="10" t="e">
        <f t="shared" si="394"/>
        <v>#N/A</v>
      </c>
      <c r="AY832" s="10" t="e">
        <f t="shared" si="395"/>
        <v>#N/A</v>
      </c>
      <c r="AZ832" s="10" t="e">
        <f t="shared" si="377"/>
        <v>#REF!</v>
      </c>
      <c r="BA832" s="12" t="e">
        <f>IF(BW832=7,0,AJ832&amp;IF(#REF!="SI",1,IF(#REF!="NO",2,IF(#REF!="VIH + PREVIO",3,0))))</f>
        <v>#REF!</v>
      </c>
      <c r="BB832" s="13" t="e">
        <f>IF(AND(#REF!="POSITIVO",#REF!="POSITIVO"),1,IF(#REF!="NEGATIVO",2,IF(#REF!="VIH + PREVIO",3,0)))</f>
        <v>#REF!</v>
      </c>
      <c r="BC832" s="10" t="e">
        <f>IF(#REF!="SI",1,IF(#REF!="NO",2,0))</f>
        <v>#REF!</v>
      </c>
      <c r="BD832" s="10" t="e">
        <f>IF(#REF!="SI",1,IF(#REF!="NO",2,0))</f>
        <v>#REF!</v>
      </c>
      <c r="BE832" s="10" t="e">
        <f>IF(OR(#REF!="VIH + PREVIO",#REF!="VIH + PREVIO",#REF!="VIH + PREVIO"),1,0)</f>
        <v>#REF!</v>
      </c>
      <c r="BF832" s="13" t="e">
        <f>IF(OR(#REF!="POSITIVO",#REF!="NEGATIVO"),1,IF(#REF!="PACIENTE NO ACEPTA",2,IF(#REF!="VIH + PREVIO",3,0)))</f>
        <v>#REF!</v>
      </c>
      <c r="BG832" s="10" t="e">
        <f t="shared" si="378"/>
        <v>#REF!</v>
      </c>
      <c r="BH832" s="10" t="e">
        <f t="shared" si="379"/>
        <v>#REF!</v>
      </c>
      <c r="BI832" s="10" t="e">
        <f t="shared" si="380"/>
        <v>#REF!</v>
      </c>
      <c r="BJ832" s="10" t="e">
        <f t="shared" si="381"/>
        <v>#REF!</v>
      </c>
      <c r="BK832" s="10" t="e">
        <f t="shared" si="382"/>
        <v>#REF!</v>
      </c>
      <c r="BL832" s="10" t="e">
        <f t="shared" si="383"/>
        <v>#REF!</v>
      </c>
      <c r="BM832" s="10" t="e">
        <f>IF(OR(BW832=7,AQ832=6),0,IF(#REF!="I",1,IF(#REF!="II",2,IF(#REF!="III",3,IF(#REF!="IV",4))))&amp;AP832&amp;AQ832&amp;AR832&amp;AS832&amp;AT832&amp;AU832&amp;AX832)</f>
        <v>#REF!</v>
      </c>
      <c r="BN832" s="10" t="e">
        <f t="shared" si="384"/>
        <v>#REF!</v>
      </c>
      <c r="BO832" s="10" t="e">
        <f t="shared" si="385"/>
        <v>#REF!</v>
      </c>
      <c r="BP832" s="10" t="e">
        <f t="shared" si="386"/>
        <v>#REF!</v>
      </c>
      <c r="BQ832" s="10" t="e">
        <f t="shared" si="387"/>
        <v>#REF!</v>
      </c>
      <c r="BR832" s="10" t="e">
        <f t="shared" si="388"/>
        <v>#REF!</v>
      </c>
      <c r="BS832" s="10" t="e">
        <f t="shared" si="389"/>
        <v>#REF!</v>
      </c>
      <c r="BT832" s="10" t="e">
        <f>IF(OR(BW832=7,AQ832=6),0,AO832&amp;IF(#REF!="SI",1,IF(#REF!="NO",2,IF(#REF!="VIH + PREVIO",3,0))))</f>
        <v>#REF!</v>
      </c>
      <c r="BU832" s="10" t="e">
        <f>IF(OR(BW832=7,AQ832=6),0,IF(#REF!="-",1,0))</f>
        <v>#REF!</v>
      </c>
      <c r="BV832" s="10" t="e">
        <f t="shared" si="390"/>
        <v>#REF!</v>
      </c>
      <c r="BW8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2" s="10" t="e">
        <f t="shared" si="391"/>
        <v>#REF!</v>
      </c>
      <c r="BY832" s="10" t="e">
        <f t="shared" si="393"/>
        <v>#REF!</v>
      </c>
      <c r="BZ832" s="10" t="e">
        <f t="shared" si="392"/>
        <v>#REF!</v>
      </c>
      <c r="CA832" s="10"/>
    </row>
    <row r="833" spans="1:79" s="3" customFormat="1" ht="23.25" customHeight="1" x14ac:dyDescent="0.3">
      <c r="A833" s="7">
        <v>831</v>
      </c>
      <c r="B833" s="43"/>
      <c r="C833" s="44"/>
      <c r="D833" s="45"/>
      <c r="E833" s="46"/>
      <c r="F833" s="46"/>
      <c r="G833" s="46"/>
      <c r="H833" s="50"/>
      <c r="I833" s="51"/>
      <c r="J833" s="52"/>
      <c r="K833" s="51"/>
      <c r="L833" s="53"/>
      <c r="M833" s="54"/>
      <c r="N833" s="43"/>
      <c r="O833" s="55"/>
      <c r="P833" s="46"/>
      <c r="Q833" s="46"/>
      <c r="R833" s="46"/>
      <c r="S833" s="43"/>
      <c r="T833" s="56"/>
      <c r="U833" s="46"/>
      <c r="V833" s="57"/>
      <c r="W833" s="58"/>
      <c r="X833" s="57"/>
      <c r="Y833" s="46"/>
      <c r="Z833" s="57"/>
      <c r="AA833" s="59"/>
      <c r="AB833" s="60"/>
      <c r="AC833" s="2"/>
      <c r="AD833" s="2"/>
      <c r="AE833" s="2"/>
      <c r="AJ833" s="11">
        <f t="shared" si="376"/>
        <v>13</v>
      </c>
      <c r="AK833" s="11">
        <f t="shared" si="396"/>
        <v>0</v>
      </c>
      <c r="AL833" s="11">
        <f t="shared" si="397"/>
        <v>0</v>
      </c>
      <c r="AM833" s="11">
        <f t="shared" si="398"/>
        <v>0</v>
      </c>
      <c r="AN833" s="11">
        <f t="shared" si="399"/>
        <v>0</v>
      </c>
      <c r="AO833" s="4" t="e">
        <f>IF(#REF!="I",1,IF(#REF!="II",2,IF(#REF!="III",3,IF(#REF!="IV",4))))</f>
        <v>#REF!</v>
      </c>
      <c r="AP833" s="11" t="e">
        <f>IF(#REF!="PULMONAR",1,IF(AND(#REF!="EXTRAPULMONAR",#REF!&lt;&gt;"MENINGEA"),2,IF(AND(#REF!="EXTRAPULMONAR",#REF!="MENINGEA"),3,)))</f>
        <v>#REF!</v>
      </c>
      <c r="AQ8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3" s="4">
        <f t="shared" si="400"/>
        <v>0</v>
      </c>
      <c r="AS833" s="10">
        <f t="shared" si="401"/>
        <v>0</v>
      </c>
      <c r="AT833" s="10">
        <f t="shared" si="402"/>
        <v>0</v>
      </c>
      <c r="AU833" s="10" t="str">
        <f t="shared" si="403"/>
        <v>0</v>
      </c>
      <c r="AV833" s="11" t="e">
        <f t="shared" si="404"/>
        <v>#N/A</v>
      </c>
      <c r="AW833" s="4" t="e">
        <f t="shared" si="405"/>
        <v>#N/A</v>
      </c>
      <c r="AX833" s="10" t="e">
        <f t="shared" si="394"/>
        <v>#N/A</v>
      </c>
      <c r="AY833" s="10" t="e">
        <f t="shared" si="395"/>
        <v>#N/A</v>
      </c>
      <c r="AZ833" s="10" t="e">
        <f t="shared" si="377"/>
        <v>#REF!</v>
      </c>
      <c r="BA833" s="12" t="e">
        <f>IF(BW833=7,0,AJ833&amp;IF(#REF!="SI",1,IF(#REF!="NO",2,IF(#REF!="VIH + PREVIO",3,0))))</f>
        <v>#REF!</v>
      </c>
      <c r="BB833" s="13" t="e">
        <f>IF(AND(#REF!="POSITIVO",#REF!="POSITIVO"),1,IF(#REF!="NEGATIVO",2,IF(#REF!="VIH + PREVIO",3,0)))</f>
        <v>#REF!</v>
      </c>
      <c r="BC833" s="10" t="e">
        <f>IF(#REF!="SI",1,IF(#REF!="NO",2,0))</f>
        <v>#REF!</v>
      </c>
      <c r="BD833" s="10" t="e">
        <f>IF(#REF!="SI",1,IF(#REF!="NO",2,0))</f>
        <v>#REF!</v>
      </c>
      <c r="BE833" s="10" t="e">
        <f>IF(OR(#REF!="VIH + PREVIO",#REF!="VIH + PREVIO",#REF!="VIH + PREVIO"),1,0)</f>
        <v>#REF!</v>
      </c>
      <c r="BF833" s="13" t="e">
        <f>IF(OR(#REF!="POSITIVO",#REF!="NEGATIVO"),1,IF(#REF!="PACIENTE NO ACEPTA",2,IF(#REF!="VIH + PREVIO",3,0)))</f>
        <v>#REF!</v>
      </c>
      <c r="BG833" s="10" t="e">
        <f t="shared" si="378"/>
        <v>#REF!</v>
      </c>
      <c r="BH833" s="10" t="e">
        <f t="shared" si="379"/>
        <v>#REF!</v>
      </c>
      <c r="BI833" s="10" t="e">
        <f t="shared" si="380"/>
        <v>#REF!</v>
      </c>
      <c r="BJ833" s="10" t="e">
        <f t="shared" si="381"/>
        <v>#REF!</v>
      </c>
      <c r="BK833" s="10" t="e">
        <f t="shared" si="382"/>
        <v>#REF!</v>
      </c>
      <c r="BL833" s="10" t="e">
        <f t="shared" si="383"/>
        <v>#REF!</v>
      </c>
      <c r="BM833" s="10" t="e">
        <f>IF(OR(BW833=7,AQ833=6),0,IF(#REF!="I",1,IF(#REF!="II",2,IF(#REF!="III",3,IF(#REF!="IV",4))))&amp;AP833&amp;AQ833&amp;AR833&amp;AS833&amp;AT833&amp;AU833&amp;AX833)</f>
        <v>#REF!</v>
      </c>
      <c r="BN833" s="10" t="e">
        <f t="shared" si="384"/>
        <v>#REF!</v>
      </c>
      <c r="BO833" s="10" t="e">
        <f t="shared" si="385"/>
        <v>#REF!</v>
      </c>
      <c r="BP833" s="10" t="e">
        <f t="shared" si="386"/>
        <v>#REF!</v>
      </c>
      <c r="BQ833" s="10" t="e">
        <f t="shared" si="387"/>
        <v>#REF!</v>
      </c>
      <c r="BR833" s="10" t="e">
        <f t="shared" si="388"/>
        <v>#REF!</v>
      </c>
      <c r="BS833" s="10" t="e">
        <f t="shared" si="389"/>
        <v>#REF!</v>
      </c>
      <c r="BT833" s="10" t="e">
        <f>IF(OR(BW833=7,AQ833=6),0,AO833&amp;IF(#REF!="SI",1,IF(#REF!="NO",2,IF(#REF!="VIH + PREVIO",3,0))))</f>
        <v>#REF!</v>
      </c>
      <c r="BU833" s="10" t="e">
        <f>IF(OR(BW833=7,AQ833=6),0,IF(#REF!="-",1,0))</f>
        <v>#REF!</v>
      </c>
      <c r="BV833" s="10" t="e">
        <f t="shared" si="390"/>
        <v>#REF!</v>
      </c>
      <c r="BW8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3" s="10" t="e">
        <f t="shared" si="391"/>
        <v>#REF!</v>
      </c>
      <c r="BY833" s="10" t="e">
        <f t="shared" si="393"/>
        <v>#REF!</v>
      </c>
      <c r="BZ833" s="10" t="e">
        <f t="shared" si="392"/>
        <v>#REF!</v>
      </c>
      <c r="CA833" s="10"/>
    </row>
    <row r="834" spans="1:79" s="3" customFormat="1" ht="23.25" customHeight="1" x14ac:dyDescent="0.3">
      <c r="A834" s="7">
        <v>832</v>
      </c>
      <c r="B834" s="43"/>
      <c r="C834" s="44"/>
      <c r="D834" s="45"/>
      <c r="E834" s="46"/>
      <c r="F834" s="46"/>
      <c r="G834" s="46"/>
      <c r="H834" s="50"/>
      <c r="I834" s="51"/>
      <c r="J834" s="52"/>
      <c r="K834" s="51"/>
      <c r="L834" s="53"/>
      <c r="M834" s="54"/>
      <c r="N834" s="43"/>
      <c r="O834" s="55"/>
      <c r="P834" s="46"/>
      <c r="Q834" s="46"/>
      <c r="R834" s="46"/>
      <c r="S834" s="43"/>
      <c r="T834" s="56"/>
      <c r="U834" s="46"/>
      <c r="V834" s="57"/>
      <c r="W834" s="58"/>
      <c r="X834" s="57"/>
      <c r="Y834" s="46"/>
      <c r="Z834" s="57"/>
      <c r="AA834" s="59"/>
      <c r="AB834" s="60"/>
      <c r="AC834" s="2"/>
      <c r="AD834" s="2"/>
      <c r="AE834" s="2"/>
      <c r="AJ834" s="11">
        <f t="shared" si="376"/>
        <v>13</v>
      </c>
      <c r="AK834" s="11">
        <f t="shared" si="396"/>
        <v>0</v>
      </c>
      <c r="AL834" s="11">
        <f t="shared" si="397"/>
        <v>0</v>
      </c>
      <c r="AM834" s="11">
        <f t="shared" si="398"/>
        <v>0</v>
      </c>
      <c r="AN834" s="11">
        <f t="shared" si="399"/>
        <v>0</v>
      </c>
      <c r="AO834" s="4" t="e">
        <f>IF(#REF!="I",1,IF(#REF!="II",2,IF(#REF!="III",3,IF(#REF!="IV",4))))</f>
        <v>#REF!</v>
      </c>
      <c r="AP834" s="11" t="e">
        <f>IF(#REF!="PULMONAR",1,IF(AND(#REF!="EXTRAPULMONAR",#REF!&lt;&gt;"MENINGEA"),2,IF(AND(#REF!="EXTRAPULMONAR",#REF!="MENINGEA"),3,)))</f>
        <v>#REF!</v>
      </c>
      <c r="AQ8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4" s="4">
        <f t="shared" si="400"/>
        <v>0</v>
      </c>
      <c r="AS834" s="10">
        <f t="shared" si="401"/>
        <v>0</v>
      </c>
      <c r="AT834" s="10">
        <f t="shared" si="402"/>
        <v>0</v>
      </c>
      <c r="AU834" s="10" t="str">
        <f t="shared" si="403"/>
        <v>0</v>
      </c>
      <c r="AV834" s="11" t="e">
        <f t="shared" si="404"/>
        <v>#N/A</v>
      </c>
      <c r="AW834" s="4" t="e">
        <f t="shared" si="405"/>
        <v>#N/A</v>
      </c>
      <c r="AX834" s="10" t="e">
        <f t="shared" si="394"/>
        <v>#N/A</v>
      </c>
      <c r="AY834" s="10" t="e">
        <f t="shared" si="395"/>
        <v>#N/A</v>
      </c>
      <c r="AZ834" s="10" t="e">
        <f t="shared" si="377"/>
        <v>#REF!</v>
      </c>
      <c r="BA834" s="12" t="e">
        <f>IF(BW834=7,0,AJ834&amp;IF(#REF!="SI",1,IF(#REF!="NO",2,IF(#REF!="VIH + PREVIO",3,0))))</f>
        <v>#REF!</v>
      </c>
      <c r="BB834" s="13" t="e">
        <f>IF(AND(#REF!="POSITIVO",#REF!="POSITIVO"),1,IF(#REF!="NEGATIVO",2,IF(#REF!="VIH + PREVIO",3,0)))</f>
        <v>#REF!</v>
      </c>
      <c r="BC834" s="10" t="e">
        <f>IF(#REF!="SI",1,IF(#REF!="NO",2,0))</f>
        <v>#REF!</v>
      </c>
      <c r="BD834" s="10" t="e">
        <f>IF(#REF!="SI",1,IF(#REF!="NO",2,0))</f>
        <v>#REF!</v>
      </c>
      <c r="BE834" s="10" t="e">
        <f>IF(OR(#REF!="VIH + PREVIO",#REF!="VIH + PREVIO",#REF!="VIH + PREVIO"),1,0)</f>
        <v>#REF!</v>
      </c>
      <c r="BF834" s="13" t="e">
        <f>IF(OR(#REF!="POSITIVO",#REF!="NEGATIVO"),1,IF(#REF!="PACIENTE NO ACEPTA",2,IF(#REF!="VIH + PREVIO",3,0)))</f>
        <v>#REF!</v>
      </c>
      <c r="BG834" s="10" t="e">
        <f t="shared" si="378"/>
        <v>#REF!</v>
      </c>
      <c r="BH834" s="10" t="e">
        <f t="shared" si="379"/>
        <v>#REF!</v>
      </c>
      <c r="BI834" s="10" t="e">
        <f t="shared" si="380"/>
        <v>#REF!</v>
      </c>
      <c r="BJ834" s="10" t="e">
        <f t="shared" si="381"/>
        <v>#REF!</v>
      </c>
      <c r="BK834" s="10" t="e">
        <f t="shared" si="382"/>
        <v>#REF!</v>
      </c>
      <c r="BL834" s="10" t="e">
        <f t="shared" si="383"/>
        <v>#REF!</v>
      </c>
      <c r="BM834" s="10" t="e">
        <f>IF(OR(BW834=7,AQ834=6),0,IF(#REF!="I",1,IF(#REF!="II",2,IF(#REF!="III",3,IF(#REF!="IV",4))))&amp;AP834&amp;AQ834&amp;AR834&amp;AS834&amp;AT834&amp;AU834&amp;AX834)</f>
        <v>#REF!</v>
      </c>
      <c r="BN834" s="10" t="e">
        <f t="shared" si="384"/>
        <v>#REF!</v>
      </c>
      <c r="BO834" s="10" t="e">
        <f t="shared" si="385"/>
        <v>#REF!</v>
      </c>
      <c r="BP834" s="10" t="e">
        <f t="shared" si="386"/>
        <v>#REF!</v>
      </c>
      <c r="BQ834" s="10" t="e">
        <f t="shared" si="387"/>
        <v>#REF!</v>
      </c>
      <c r="BR834" s="10" t="e">
        <f t="shared" si="388"/>
        <v>#REF!</v>
      </c>
      <c r="BS834" s="10" t="e">
        <f t="shared" si="389"/>
        <v>#REF!</v>
      </c>
      <c r="BT834" s="10" t="e">
        <f>IF(OR(BW834=7,AQ834=6),0,AO834&amp;IF(#REF!="SI",1,IF(#REF!="NO",2,IF(#REF!="VIH + PREVIO",3,0))))</f>
        <v>#REF!</v>
      </c>
      <c r="BU834" s="10" t="e">
        <f>IF(OR(BW834=7,AQ834=6),0,IF(#REF!="-",1,0))</f>
        <v>#REF!</v>
      </c>
      <c r="BV834" s="10" t="e">
        <f t="shared" si="390"/>
        <v>#REF!</v>
      </c>
      <c r="BW8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4" s="10" t="e">
        <f t="shared" si="391"/>
        <v>#REF!</v>
      </c>
      <c r="BY834" s="10" t="e">
        <f t="shared" si="393"/>
        <v>#REF!</v>
      </c>
      <c r="BZ834" s="10" t="e">
        <f t="shared" si="392"/>
        <v>#REF!</v>
      </c>
      <c r="CA834" s="10"/>
    </row>
    <row r="835" spans="1:79" s="3" customFormat="1" ht="23.25" customHeight="1" x14ac:dyDescent="0.3">
      <c r="A835" s="7">
        <v>833</v>
      </c>
      <c r="B835" s="43"/>
      <c r="C835" s="44"/>
      <c r="D835" s="45"/>
      <c r="E835" s="46"/>
      <c r="F835" s="46"/>
      <c r="G835" s="46"/>
      <c r="H835" s="50"/>
      <c r="I835" s="51"/>
      <c r="J835" s="52"/>
      <c r="K835" s="51"/>
      <c r="L835" s="53"/>
      <c r="M835" s="54"/>
      <c r="N835" s="43"/>
      <c r="O835" s="55"/>
      <c r="P835" s="46"/>
      <c r="Q835" s="46"/>
      <c r="R835" s="46"/>
      <c r="S835" s="43"/>
      <c r="T835" s="56"/>
      <c r="U835" s="46"/>
      <c r="V835" s="57"/>
      <c r="W835" s="58"/>
      <c r="X835" s="57"/>
      <c r="Y835" s="46"/>
      <c r="Z835" s="57"/>
      <c r="AA835" s="59"/>
      <c r="AB835" s="60"/>
      <c r="AC835" s="2"/>
      <c r="AD835" s="2"/>
      <c r="AE835" s="2"/>
      <c r="AJ835" s="11">
        <f t="shared" si="376"/>
        <v>13</v>
      </c>
      <c r="AK835" s="11">
        <f t="shared" si="396"/>
        <v>0</v>
      </c>
      <c r="AL835" s="11">
        <f t="shared" si="397"/>
        <v>0</v>
      </c>
      <c r="AM835" s="11">
        <f t="shared" si="398"/>
        <v>0</v>
      </c>
      <c r="AN835" s="11">
        <f t="shared" si="399"/>
        <v>0</v>
      </c>
      <c r="AO835" s="4" t="e">
        <f>IF(#REF!="I",1,IF(#REF!="II",2,IF(#REF!="III",3,IF(#REF!="IV",4))))</f>
        <v>#REF!</v>
      </c>
      <c r="AP835" s="11" t="e">
        <f>IF(#REF!="PULMONAR",1,IF(AND(#REF!="EXTRAPULMONAR",#REF!&lt;&gt;"MENINGEA"),2,IF(AND(#REF!="EXTRAPULMONAR",#REF!="MENINGEA"),3,)))</f>
        <v>#REF!</v>
      </c>
      <c r="AQ8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5" s="4">
        <f t="shared" si="400"/>
        <v>0</v>
      </c>
      <c r="AS835" s="10">
        <f t="shared" si="401"/>
        <v>0</v>
      </c>
      <c r="AT835" s="10">
        <f t="shared" si="402"/>
        <v>0</v>
      </c>
      <c r="AU835" s="10" t="str">
        <f t="shared" si="403"/>
        <v>0</v>
      </c>
      <c r="AV835" s="11" t="e">
        <f t="shared" si="404"/>
        <v>#N/A</v>
      </c>
      <c r="AW835" s="4" t="e">
        <f t="shared" si="405"/>
        <v>#N/A</v>
      </c>
      <c r="AX835" s="10" t="e">
        <f t="shared" si="394"/>
        <v>#N/A</v>
      </c>
      <c r="AY835" s="10" t="e">
        <f t="shared" si="395"/>
        <v>#N/A</v>
      </c>
      <c r="AZ835" s="10" t="e">
        <f t="shared" si="377"/>
        <v>#REF!</v>
      </c>
      <c r="BA835" s="12" t="e">
        <f>IF(BW835=7,0,AJ835&amp;IF(#REF!="SI",1,IF(#REF!="NO",2,IF(#REF!="VIH + PREVIO",3,0))))</f>
        <v>#REF!</v>
      </c>
      <c r="BB835" s="13" t="e">
        <f>IF(AND(#REF!="POSITIVO",#REF!="POSITIVO"),1,IF(#REF!="NEGATIVO",2,IF(#REF!="VIH + PREVIO",3,0)))</f>
        <v>#REF!</v>
      </c>
      <c r="BC835" s="10" t="e">
        <f>IF(#REF!="SI",1,IF(#REF!="NO",2,0))</f>
        <v>#REF!</v>
      </c>
      <c r="BD835" s="10" t="e">
        <f>IF(#REF!="SI",1,IF(#REF!="NO",2,0))</f>
        <v>#REF!</v>
      </c>
      <c r="BE835" s="10" t="e">
        <f>IF(OR(#REF!="VIH + PREVIO",#REF!="VIH + PREVIO",#REF!="VIH + PREVIO"),1,0)</f>
        <v>#REF!</v>
      </c>
      <c r="BF835" s="13" t="e">
        <f>IF(OR(#REF!="POSITIVO",#REF!="NEGATIVO"),1,IF(#REF!="PACIENTE NO ACEPTA",2,IF(#REF!="VIH + PREVIO",3,0)))</f>
        <v>#REF!</v>
      </c>
      <c r="BG835" s="10" t="e">
        <f t="shared" si="378"/>
        <v>#REF!</v>
      </c>
      <c r="BH835" s="10" t="e">
        <f t="shared" si="379"/>
        <v>#REF!</v>
      </c>
      <c r="BI835" s="10" t="e">
        <f t="shared" si="380"/>
        <v>#REF!</v>
      </c>
      <c r="BJ835" s="10" t="e">
        <f t="shared" si="381"/>
        <v>#REF!</v>
      </c>
      <c r="BK835" s="10" t="e">
        <f t="shared" si="382"/>
        <v>#REF!</v>
      </c>
      <c r="BL835" s="10" t="e">
        <f t="shared" si="383"/>
        <v>#REF!</v>
      </c>
      <c r="BM835" s="10" t="e">
        <f>IF(OR(BW835=7,AQ835=6),0,IF(#REF!="I",1,IF(#REF!="II",2,IF(#REF!="III",3,IF(#REF!="IV",4))))&amp;AP835&amp;AQ835&amp;AR835&amp;AS835&amp;AT835&amp;AU835&amp;AX835)</f>
        <v>#REF!</v>
      </c>
      <c r="BN835" s="10" t="e">
        <f t="shared" si="384"/>
        <v>#REF!</v>
      </c>
      <c r="BO835" s="10" t="e">
        <f t="shared" si="385"/>
        <v>#REF!</v>
      </c>
      <c r="BP835" s="10" t="e">
        <f t="shared" si="386"/>
        <v>#REF!</v>
      </c>
      <c r="BQ835" s="10" t="e">
        <f t="shared" si="387"/>
        <v>#REF!</v>
      </c>
      <c r="BR835" s="10" t="e">
        <f t="shared" si="388"/>
        <v>#REF!</v>
      </c>
      <c r="BS835" s="10" t="e">
        <f t="shared" si="389"/>
        <v>#REF!</v>
      </c>
      <c r="BT835" s="10" t="e">
        <f>IF(OR(BW835=7,AQ835=6),0,AO835&amp;IF(#REF!="SI",1,IF(#REF!="NO",2,IF(#REF!="VIH + PREVIO",3,0))))</f>
        <v>#REF!</v>
      </c>
      <c r="BU835" s="10" t="e">
        <f>IF(OR(BW835=7,AQ835=6),0,IF(#REF!="-",1,0))</f>
        <v>#REF!</v>
      </c>
      <c r="BV835" s="10" t="e">
        <f t="shared" si="390"/>
        <v>#REF!</v>
      </c>
      <c r="BW8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5" s="10" t="e">
        <f t="shared" si="391"/>
        <v>#REF!</v>
      </c>
      <c r="BY835" s="10" t="e">
        <f t="shared" si="393"/>
        <v>#REF!</v>
      </c>
      <c r="BZ835" s="10" t="e">
        <f t="shared" si="392"/>
        <v>#REF!</v>
      </c>
      <c r="CA835" s="10"/>
    </row>
    <row r="836" spans="1:79" s="3" customFormat="1" ht="23.25" customHeight="1" x14ac:dyDescent="0.3">
      <c r="A836" s="7">
        <v>834</v>
      </c>
      <c r="B836" s="43"/>
      <c r="C836" s="44"/>
      <c r="D836" s="45"/>
      <c r="E836" s="46"/>
      <c r="F836" s="46"/>
      <c r="G836" s="46"/>
      <c r="H836" s="50"/>
      <c r="I836" s="51"/>
      <c r="J836" s="52"/>
      <c r="K836" s="51"/>
      <c r="L836" s="53"/>
      <c r="M836" s="54"/>
      <c r="N836" s="43"/>
      <c r="O836" s="55"/>
      <c r="P836" s="46"/>
      <c r="Q836" s="46"/>
      <c r="R836" s="46"/>
      <c r="S836" s="43"/>
      <c r="T836" s="56"/>
      <c r="U836" s="46"/>
      <c r="V836" s="57"/>
      <c r="W836" s="58"/>
      <c r="X836" s="57"/>
      <c r="Y836" s="46"/>
      <c r="Z836" s="57"/>
      <c r="AA836" s="59"/>
      <c r="AB836" s="60"/>
      <c r="AC836" s="2"/>
      <c r="AD836" s="2"/>
      <c r="AE836" s="2"/>
      <c r="AJ836" s="11">
        <f t="shared" ref="AJ836:AJ899" si="406">IF(AK836&lt;&gt;0,AK836,IF(AND(AK836=0,AL836&lt;&gt;0),AL836,IF(AND(AK836=0,AL836=0,AM836&lt;&gt;0),AM836,IF(AND(AK836=0,AL836=0,AM836=0,AN836&lt;&gt;0),AN836,13))))</f>
        <v>13</v>
      </c>
      <c r="AK836" s="11">
        <f t="shared" si="396"/>
        <v>0</v>
      </c>
      <c r="AL836" s="11">
        <f t="shared" si="397"/>
        <v>0</v>
      </c>
      <c r="AM836" s="11">
        <f t="shared" si="398"/>
        <v>0</v>
      </c>
      <c r="AN836" s="11">
        <f t="shared" si="399"/>
        <v>0</v>
      </c>
      <c r="AO836" s="4" t="e">
        <f>IF(#REF!="I",1,IF(#REF!="II",2,IF(#REF!="III",3,IF(#REF!="IV",4))))</f>
        <v>#REF!</v>
      </c>
      <c r="AP836" s="11" t="e">
        <f>IF(#REF!="PULMONAR",1,IF(AND(#REF!="EXTRAPULMONAR",#REF!&lt;&gt;"MENINGEA"),2,IF(AND(#REF!="EXTRAPULMONAR",#REF!="MENINGEA"),3,)))</f>
        <v>#REF!</v>
      </c>
      <c r="AQ8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6" s="4">
        <f t="shared" si="400"/>
        <v>0</v>
      </c>
      <c r="AS836" s="10">
        <f t="shared" si="401"/>
        <v>0</v>
      </c>
      <c r="AT836" s="10">
        <f t="shared" si="402"/>
        <v>0</v>
      </c>
      <c r="AU836" s="10" t="str">
        <f t="shared" si="403"/>
        <v>0</v>
      </c>
      <c r="AV836" s="11" t="e">
        <f t="shared" si="404"/>
        <v>#N/A</v>
      </c>
      <c r="AW836" s="4" t="e">
        <f t="shared" si="405"/>
        <v>#N/A</v>
      </c>
      <c r="AX836" s="10" t="e">
        <f t="shared" si="394"/>
        <v>#N/A</v>
      </c>
      <c r="AY836" s="10" t="e">
        <f t="shared" si="395"/>
        <v>#N/A</v>
      </c>
      <c r="AZ836" s="10" t="e">
        <f t="shared" ref="AZ836:AZ899" si="407">IF(OR(BW836=7,AQ836=6),0,(AJ836&amp;AP836&amp;AQ836&amp;AR836&amp;AS836&amp;AT836&amp;AU836&amp;AX836))</f>
        <v>#REF!</v>
      </c>
      <c r="BA836" s="12" t="e">
        <f>IF(BW836=7,0,AJ836&amp;IF(#REF!="SI",1,IF(#REF!="NO",2,IF(#REF!="VIH + PREVIO",3,0))))</f>
        <v>#REF!</v>
      </c>
      <c r="BB836" s="13" t="e">
        <f>IF(AND(#REF!="POSITIVO",#REF!="POSITIVO"),1,IF(#REF!="NEGATIVO",2,IF(#REF!="VIH + PREVIO",3,0)))</f>
        <v>#REF!</v>
      </c>
      <c r="BC836" s="10" t="e">
        <f>IF(#REF!="SI",1,IF(#REF!="NO",2,0))</f>
        <v>#REF!</v>
      </c>
      <c r="BD836" s="10" t="e">
        <f>IF(#REF!="SI",1,IF(#REF!="NO",2,0))</f>
        <v>#REF!</v>
      </c>
      <c r="BE836" s="10" t="e">
        <f>IF(OR(#REF!="VIH + PREVIO",#REF!="VIH + PREVIO",#REF!="VIH + PREVIO"),1,0)</f>
        <v>#REF!</v>
      </c>
      <c r="BF836" s="13" t="e">
        <f>IF(OR(#REF!="POSITIVO",#REF!="NEGATIVO"),1,IF(#REF!="PACIENTE NO ACEPTA",2,IF(#REF!="VIH + PREVIO",3,0)))</f>
        <v>#REF!</v>
      </c>
      <c r="BG836" s="10" t="e">
        <f t="shared" ref="BG836:BG899" si="408">IF(OR(BW836=7,AQ836=6),0,AJ836&amp;AP836&amp;BB836&amp;BC836&amp;BD836&amp;AX836&amp;AU836)</f>
        <v>#REF!</v>
      </c>
      <c r="BH836" s="10" t="e">
        <f t="shared" ref="BH836:BH899" si="409">IF(OR(BW836=7,AQ836=6),0,AJ836&amp;BE836)</f>
        <v>#REF!</v>
      </c>
      <c r="BI836" s="10" t="e">
        <f t="shared" ref="BI836:BI899" si="410">IF(OR(BW836=7,AQ836=6),0,AJ836&amp;BB836)</f>
        <v>#REF!</v>
      </c>
      <c r="BJ836" s="10" t="e">
        <f t="shared" ref="BJ836:BJ899" si="411">IF(OR(BW836=7,AQ836=6),0,AJ836&amp;BC836)</f>
        <v>#REF!</v>
      </c>
      <c r="BK836" s="10" t="e">
        <f t="shared" ref="BK836:BK899" si="412">IF(OR(BW836=7,AQ836=6),0,AJ836&amp;BD836)</f>
        <v>#REF!</v>
      </c>
      <c r="BL836" s="10" t="e">
        <f t="shared" ref="BL836:BL899" si="413">IF(OR(BW836=7,AQ836=6),0,AJ836&amp;BF836)</f>
        <v>#REF!</v>
      </c>
      <c r="BM836" s="10" t="e">
        <f>IF(OR(BW836=7,AQ836=6),0,IF(#REF!="I",1,IF(#REF!="II",2,IF(#REF!="III",3,IF(#REF!="IV",4))))&amp;AP836&amp;AQ836&amp;AR836&amp;AS836&amp;AT836&amp;AU836&amp;AX836)</f>
        <v>#REF!</v>
      </c>
      <c r="BN836" s="10" t="e">
        <f t="shared" ref="BN836:BN899" si="414">IF(OR(BW836=7,AQ836=6),0,AO836&amp;BE836)</f>
        <v>#REF!</v>
      </c>
      <c r="BO836" s="10" t="e">
        <f t="shared" ref="BO836:BO899" si="415">IF(OR(BW836=7,AQ836=6),0,AO836&amp;BB836)</f>
        <v>#REF!</v>
      </c>
      <c r="BP836" s="10" t="e">
        <f t="shared" ref="BP836:BP899" si="416">IF(OR(BW836=7,AQ836=6),0,AO836&amp;BC836)</f>
        <v>#REF!</v>
      </c>
      <c r="BQ836" s="10" t="e">
        <f t="shared" ref="BQ836:BQ899" si="417">IF(OR(BW836=7,AQ836=6),0,AO836&amp;BD836)</f>
        <v>#REF!</v>
      </c>
      <c r="BR836" s="10" t="e">
        <f t="shared" ref="BR836:BR899" si="418">IF(OR(BW836=7,AQ836=6),0,AO836&amp;BF836)</f>
        <v>#REF!</v>
      </c>
      <c r="BS836" s="10" t="e">
        <f t="shared" ref="BS836:BS899" si="419">IF(OR(BW836=7,AQ836=6),0,AO836&amp;AP836&amp;BB836&amp;BC836&amp;BD836&amp;AX836&amp;AU836)</f>
        <v>#REF!</v>
      </c>
      <c r="BT836" s="10" t="e">
        <f>IF(OR(BW836=7,AQ836=6),0,AO836&amp;IF(#REF!="SI",1,IF(#REF!="NO",2,IF(#REF!="VIH + PREVIO",3,0))))</f>
        <v>#REF!</v>
      </c>
      <c r="BU836" s="10" t="e">
        <f>IF(OR(BW836=7,AQ836=6),0,IF(#REF!="-",1,0))</f>
        <v>#REF!</v>
      </c>
      <c r="BV836" s="10" t="e">
        <f t="shared" ref="BV836:BV899" si="420">IF(OR(BW836=7,AQ836=6),0,AO836&amp;AP836&amp;AQ836&amp;BU836)</f>
        <v>#REF!</v>
      </c>
      <c r="BW8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6" s="10" t="e">
        <f t="shared" ref="BX836:BX899" si="421">AO836&amp;AP836&amp;AQ836&amp;AR836&amp;AS836&amp;AT836&amp;AY836&amp;BW836</f>
        <v>#REF!</v>
      </c>
      <c r="BY836" s="10" t="e">
        <f t="shared" si="393"/>
        <v>#REF!</v>
      </c>
      <c r="BZ836" s="10" t="e">
        <f t="shared" ref="BZ836:BZ899" si="422">AO836&amp;AP836&amp;AQ836&amp;AY836&amp;BW836</f>
        <v>#REF!</v>
      </c>
      <c r="CA836" s="10"/>
    </row>
    <row r="837" spans="1:79" s="3" customFormat="1" ht="23.25" customHeight="1" x14ac:dyDescent="0.3">
      <c r="A837" s="7">
        <v>835</v>
      </c>
      <c r="B837" s="43"/>
      <c r="C837" s="44"/>
      <c r="D837" s="45"/>
      <c r="E837" s="46"/>
      <c r="F837" s="46"/>
      <c r="G837" s="46"/>
      <c r="H837" s="50"/>
      <c r="I837" s="51"/>
      <c r="J837" s="52"/>
      <c r="K837" s="51"/>
      <c r="L837" s="53"/>
      <c r="M837" s="54"/>
      <c r="N837" s="43"/>
      <c r="O837" s="55"/>
      <c r="P837" s="46"/>
      <c r="Q837" s="46"/>
      <c r="R837" s="46"/>
      <c r="S837" s="43"/>
      <c r="T837" s="56"/>
      <c r="U837" s="46"/>
      <c r="V837" s="57"/>
      <c r="W837" s="58"/>
      <c r="X837" s="57"/>
      <c r="Y837" s="46"/>
      <c r="Z837" s="57"/>
      <c r="AA837" s="59"/>
      <c r="AB837" s="60"/>
      <c r="AC837" s="2"/>
      <c r="AD837" s="2"/>
      <c r="AE837" s="2"/>
      <c r="AJ837" s="11">
        <f t="shared" si="406"/>
        <v>13</v>
      </c>
      <c r="AK837" s="11">
        <f t="shared" si="396"/>
        <v>0</v>
      </c>
      <c r="AL837" s="11">
        <f t="shared" si="397"/>
        <v>0</v>
      </c>
      <c r="AM837" s="11">
        <f t="shared" si="398"/>
        <v>0</v>
      </c>
      <c r="AN837" s="11">
        <f t="shared" si="399"/>
        <v>0</v>
      </c>
      <c r="AO837" s="4" t="e">
        <f>IF(#REF!="I",1,IF(#REF!="II",2,IF(#REF!="III",3,IF(#REF!="IV",4))))</f>
        <v>#REF!</v>
      </c>
      <c r="AP837" s="11" t="e">
        <f>IF(#REF!="PULMONAR",1,IF(AND(#REF!="EXTRAPULMONAR",#REF!&lt;&gt;"MENINGEA"),2,IF(AND(#REF!="EXTRAPULMONAR",#REF!="MENINGEA"),3,)))</f>
        <v>#REF!</v>
      </c>
      <c r="AQ8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7" s="4">
        <f t="shared" si="400"/>
        <v>0</v>
      </c>
      <c r="AS837" s="10">
        <f t="shared" si="401"/>
        <v>0</v>
      </c>
      <c r="AT837" s="10">
        <f t="shared" si="402"/>
        <v>0</v>
      </c>
      <c r="AU837" s="10" t="str">
        <f t="shared" si="403"/>
        <v>0</v>
      </c>
      <c r="AV837" s="11" t="e">
        <f t="shared" si="404"/>
        <v>#N/A</v>
      </c>
      <c r="AW837" s="4" t="e">
        <f t="shared" si="405"/>
        <v>#N/A</v>
      </c>
      <c r="AX837" s="10" t="e">
        <f t="shared" si="394"/>
        <v>#N/A</v>
      </c>
      <c r="AY837" s="10" t="e">
        <f t="shared" si="395"/>
        <v>#N/A</v>
      </c>
      <c r="AZ837" s="10" t="e">
        <f t="shared" si="407"/>
        <v>#REF!</v>
      </c>
      <c r="BA837" s="12" t="e">
        <f>IF(BW837=7,0,AJ837&amp;IF(#REF!="SI",1,IF(#REF!="NO",2,IF(#REF!="VIH + PREVIO",3,0))))</f>
        <v>#REF!</v>
      </c>
      <c r="BB837" s="13" t="e">
        <f>IF(AND(#REF!="POSITIVO",#REF!="POSITIVO"),1,IF(#REF!="NEGATIVO",2,IF(#REF!="VIH + PREVIO",3,0)))</f>
        <v>#REF!</v>
      </c>
      <c r="BC837" s="10" t="e">
        <f>IF(#REF!="SI",1,IF(#REF!="NO",2,0))</f>
        <v>#REF!</v>
      </c>
      <c r="BD837" s="10" t="e">
        <f>IF(#REF!="SI",1,IF(#REF!="NO",2,0))</f>
        <v>#REF!</v>
      </c>
      <c r="BE837" s="10" t="e">
        <f>IF(OR(#REF!="VIH + PREVIO",#REF!="VIH + PREVIO",#REF!="VIH + PREVIO"),1,0)</f>
        <v>#REF!</v>
      </c>
      <c r="BF837" s="13" t="e">
        <f>IF(OR(#REF!="POSITIVO",#REF!="NEGATIVO"),1,IF(#REF!="PACIENTE NO ACEPTA",2,IF(#REF!="VIH + PREVIO",3,0)))</f>
        <v>#REF!</v>
      </c>
      <c r="BG837" s="10" t="e">
        <f t="shared" si="408"/>
        <v>#REF!</v>
      </c>
      <c r="BH837" s="10" t="e">
        <f t="shared" si="409"/>
        <v>#REF!</v>
      </c>
      <c r="BI837" s="10" t="e">
        <f t="shared" si="410"/>
        <v>#REF!</v>
      </c>
      <c r="BJ837" s="10" t="e">
        <f t="shared" si="411"/>
        <v>#REF!</v>
      </c>
      <c r="BK837" s="10" t="e">
        <f t="shared" si="412"/>
        <v>#REF!</v>
      </c>
      <c r="BL837" s="10" t="e">
        <f t="shared" si="413"/>
        <v>#REF!</v>
      </c>
      <c r="BM837" s="10" t="e">
        <f>IF(OR(BW837=7,AQ837=6),0,IF(#REF!="I",1,IF(#REF!="II",2,IF(#REF!="III",3,IF(#REF!="IV",4))))&amp;AP837&amp;AQ837&amp;AR837&amp;AS837&amp;AT837&amp;AU837&amp;AX837)</f>
        <v>#REF!</v>
      </c>
      <c r="BN837" s="10" t="e">
        <f t="shared" si="414"/>
        <v>#REF!</v>
      </c>
      <c r="BO837" s="10" t="e">
        <f t="shared" si="415"/>
        <v>#REF!</v>
      </c>
      <c r="BP837" s="10" t="e">
        <f t="shared" si="416"/>
        <v>#REF!</v>
      </c>
      <c r="BQ837" s="10" t="e">
        <f t="shared" si="417"/>
        <v>#REF!</v>
      </c>
      <c r="BR837" s="10" t="e">
        <f t="shared" si="418"/>
        <v>#REF!</v>
      </c>
      <c r="BS837" s="10" t="e">
        <f t="shared" si="419"/>
        <v>#REF!</v>
      </c>
      <c r="BT837" s="10" t="e">
        <f>IF(OR(BW837=7,AQ837=6),0,AO837&amp;IF(#REF!="SI",1,IF(#REF!="NO",2,IF(#REF!="VIH + PREVIO",3,0))))</f>
        <v>#REF!</v>
      </c>
      <c r="BU837" s="10" t="e">
        <f>IF(OR(BW837=7,AQ837=6),0,IF(#REF!="-",1,0))</f>
        <v>#REF!</v>
      </c>
      <c r="BV837" s="10" t="e">
        <f t="shared" si="420"/>
        <v>#REF!</v>
      </c>
      <c r="BW8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7" s="10" t="e">
        <f t="shared" si="421"/>
        <v>#REF!</v>
      </c>
      <c r="BY837" s="10" t="e">
        <f t="shared" ref="BY837:BY900" si="423">IF(AQ837=6,0,AO837&amp;AP837&amp;BB837&amp;AY837&amp;BW837)</f>
        <v>#REF!</v>
      </c>
      <c r="BZ837" s="10" t="e">
        <f t="shared" si="422"/>
        <v>#REF!</v>
      </c>
      <c r="CA837" s="10"/>
    </row>
    <row r="838" spans="1:79" s="3" customFormat="1" ht="23.25" customHeight="1" x14ac:dyDescent="0.3">
      <c r="A838" s="7">
        <v>836</v>
      </c>
      <c r="B838" s="43"/>
      <c r="C838" s="44"/>
      <c r="D838" s="45"/>
      <c r="E838" s="46"/>
      <c r="F838" s="46"/>
      <c r="G838" s="46"/>
      <c r="H838" s="50"/>
      <c r="I838" s="51"/>
      <c r="J838" s="52"/>
      <c r="K838" s="51"/>
      <c r="L838" s="53"/>
      <c r="M838" s="54"/>
      <c r="N838" s="43"/>
      <c r="O838" s="55"/>
      <c r="P838" s="46"/>
      <c r="Q838" s="46"/>
      <c r="R838" s="46"/>
      <c r="S838" s="43"/>
      <c r="T838" s="56"/>
      <c r="U838" s="46"/>
      <c r="V838" s="57"/>
      <c r="W838" s="58"/>
      <c r="X838" s="57"/>
      <c r="Y838" s="46"/>
      <c r="Z838" s="57"/>
      <c r="AA838" s="59"/>
      <c r="AB838" s="60"/>
      <c r="AC838" s="2"/>
      <c r="AD838" s="2"/>
      <c r="AE838" s="2"/>
      <c r="AJ838" s="11">
        <f t="shared" si="406"/>
        <v>13</v>
      </c>
      <c r="AK838" s="11">
        <f t="shared" si="396"/>
        <v>0</v>
      </c>
      <c r="AL838" s="11">
        <f t="shared" si="397"/>
        <v>0</v>
      </c>
      <c r="AM838" s="11">
        <f t="shared" si="398"/>
        <v>0</v>
      </c>
      <c r="AN838" s="11">
        <f t="shared" si="399"/>
        <v>0</v>
      </c>
      <c r="AO838" s="4" t="e">
        <f>IF(#REF!="I",1,IF(#REF!="II",2,IF(#REF!="III",3,IF(#REF!="IV",4))))</f>
        <v>#REF!</v>
      </c>
      <c r="AP838" s="11" t="e">
        <f>IF(#REF!="PULMONAR",1,IF(AND(#REF!="EXTRAPULMONAR",#REF!&lt;&gt;"MENINGEA"),2,IF(AND(#REF!="EXTRAPULMONAR",#REF!="MENINGEA"),3,)))</f>
        <v>#REF!</v>
      </c>
      <c r="AQ8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8" s="4">
        <f t="shared" si="400"/>
        <v>0</v>
      </c>
      <c r="AS838" s="10">
        <f t="shared" si="401"/>
        <v>0</v>
      </c>
      <c r="AT838" s="10">
        <f t="shared" si="402"/>
        <v>0</v>
      </c>
      <c r="AU838" s="10" t="str">
        <f t="shared" si="403"/>
        <v>0</v>
      </c>
      <c r="AV838" s="11" t="e">
        <f t="shared" si="404"/>
        <v>#N/A</v>
      </c>
      <c r="AW838" s="4" t="e">
        <f t="shared" si="405"/>
        <v>#N/A</v>
      </c>
      <c r="AX838" s="10" t="e">
        <f t="shared" si="394"/>
        <v>#N/A</v>
      </c>
      <c r="AY838" s="10" t="e">
        <f t="shared" si="395"/>
        <v>#N/A</v>
      </c>
      <c r="AZ838" s="10" t="e">
        <f t="shared" si="407"/>
        <v>#REF!</v>
      </c>
      <c r="BA838" s="12" t="e">
        <f>IF(BW838=7,0,AJ838&amp;IF(#REF!="SI",1,IF(#REF!="NO",2,IF(#REF!="VIH + PREVIO",3,0))))</f>
        <v>#REF!</v>
      </c>
      <c r="BB838" s="13" t="e">
        <f>IF(AND(#REF!="POSITIVO",#REF!="POSITIVO"),1,IF(#REF!="NEGATIVO",2,IF(#REF!="VIH + PREVIO",3,0)))</f>
        <v>#REF!</v>
      </c>
      <c r="BC838" s="10" t="e">
        <f>IF(#REF!="SI",1,IF(#REF!="NO",2,0))</f>
        <v>#REF!</v>
      </c>
      <c r="BD838" s="10" t="e">
        <f>IF(#REF!="SI",1,IF(#REF!="NO",2,0))</f>
        <v>#REF!</v>
      </c>
      <c r="BE838" s="10" t="e">
        <f>IF(OR(#REF!="VIH + PREVIO",#REF!="VIH + PREVIO",#REF!="VIH + PREVIO"),1,0)</f>
        <v>#REF!</v>
      </c>
      <c r="BF838" s="13" t="e">
        <f>IF(OR(#REF!="POSITIVO",#REF!="NEGATIVO"),1,IF(#REF!="PACIENTE NO ACEPTA",2,IF(#REF!="VIH + PREVIO",3,0)))</f>
        <v>#REF!</v>
      </c>
      <c r="BG838" s="10" t="e">
        <f t="shared" si="408"/>
        <v>#REF!</v>
      </c>
      <c r="BH838" s="10" t="e">
        <f t="shared" si="409"/>
        <v>#REF!</v>
      </c>
      <c r="BI838" s="10" t="e">
        <f t="shared" si="410"/>
        <v>#REF!</v>
      </c>
      <c r="BJ838" s="10" t="e">
        <f t="shared" si="411"/>
        <v>#REF!</v>
      </c>
      <c r="BK838" s="10" t="e">
        <f t="shared" si="412"/>
        <v>#REF!</v>
      </c>
      <c r="BL838" s="10" t="e">
        <f t="shared" si="413"/>
        <v>#REF!</v>
      </c>
      <c r="BM838" s="10" t="e">
        <f>IF(OR(BW838=7,AQ838=6),0,IF(#REF!="I",1,IF(#REF!="II",2,IF(#REF!="III",3,IF(#REF!="IV",4))))&amp;AP838&amp;AQ838&amp;AR838&amp;AS838&amp;AT838&amp;AU838&amp;AX838)</f>
        <v>#REF!</v>
      </c>
      <c r="BN838" s="10" t="e">
        <f t="shared" si="414"/>
        <v>#REF!</v>
      </c>
      <c r="BO838" s="10" t="e">
        <f t="shared" si="415"/>
        <v>#REF!</v>
      </c>
      <c r="BP838" s="10" t="e">
        <f t="shared" si="416"/>
        <v>#REF!</v>
      </c>
      <c r="BQ838" s="10" t="e">
        <f t="shared" si="417"/>
        <v>#REF!</v>
      </c>
      <c r="BR838" s="10" t="e">
        <f t="shared" si="418"/>
        <v>#REF!</v>
      </c>
      <c r="BS838" s="10" t="e">
        <f t="shared" si="419"/>
        <v>#REF!</v>
      </c>
      <c r="BT838" s="10" t="e">
        <f>IF(OR(BW838=7,AQ838=6),0,AO838&amp;IF(#REF!="SI",1,IF(#REF!="NO",2,IF(#REF!="VIH + PREVIO",3,0))))</f>
        <v>#REF!</v>
      </c>
      <c r="BU838" s="10" t="e">
        <f>IF(OR(BW838=7,AQ838=6),0,IF(#REF!="-",1,0))</f>
        <v>#REF!</v>
      </c>
      <c r="BV838" s="10" t="e">
        <f t="shared" si="420"/>
        <v>#REF!</v>
      </c>
      <c r="BW8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8" s="10" t="e">
        <f t="shared" si="421"/>
        <v>#REF!</v>
      </c>
      <c r="BY838" s="10" t="e">
        <f t="shared" si="423"/>
        <v>#REF!</v>
      </c>
      <c r="BZ838" s="10" t="e">
        <f t="shared" si="422"/>
        <v>#REF!</v>
      </c>
      <c r="CA838" s="10"/>
    </row>
    <row r="839" spans="1:79" s="3" customFormat="1" ht="23.25" customHeight="1" x14ac:dyDescent="0.3">
      <c r="A839" s="7">
        <v>837</v>
      </c>
      <c r="B839" s="43"/>
      <c r="C839" s="44"/>
      <c r="D839" s="45"/>
      <c r="E839" s="46"/>
      <c r="F839" s="46"/>
      <c r="G839" s="46"/>
      <c r="H839" s="50"/>
      <c r="I839" s="51"/>
      <c r="J839" s="52"/>
      <c r="K839" s="51"/>
      <c r="L839" s="53"/>
      <c r="M839" s="54"/>
      <c r="N839" s="43"/>
      <c r="O839" s="55"/>
      <c r="P839" s="46"/>
      <c r="Q839" s="46"/>
      <c r="R839" s="46"/>
      <c r="S839" s="43"/>
      <c r="T839" s="56"/>
      <c r="U839" s="46"/>
      <c r="V839" s="57"/>
      <c r="W839" s="58"/>
      <c r="X839" s="57"/>
      <c r="Y839" s="46"/>
      <c r="Z839" s="57"/>
      <c r="AA839" s="59"/>
      <c r="AB839" s="60"/>
      <c r="AC839" s="2"/>
      <c r="AD839" s="2"/>
      <c r="AE839" s="2"/>
      <c r="AJ839" s="11">
        <f t="shared" si="406"/>
        <v>13</v>
      </c>
      <c r="AK839" s="11">
        <f t="shared" si="396"/>
        <v>0</v>
      </c>
      <c r="AL839" s="11">
        <f t="shared" si="397"/>
        <v>0</v>
      </c>
      <c r="AM839" s="11">
        <f t="shared" si="398"/>
        <v>0</v>
      </c>
      <c r="AN839" s="11">
        <f t="shared" si="399"/>
        <v>0</v>
      </c>
      <c r="AO839" s="4" t="e">
        <f>IF(#REF!="I",1,IF(#REF!="II",2,IF(#REF!="III",3,IF(#REF!="IV",4))))</f>
        <v>#REF!</v>
      </c>
      <c r="AP839" s="11" t="e">
        <f>IF(#REF!="PULMONAR",1,IF(AND(#REF!="EXTRAPULMONAR",#REF!&lt;&gt;"MENINGEA"),2,IF(AND(#REF!="EXTRAPULMONAR",#REF!="MENINGEA"),3,)))</f>
        <v>#REF!</v>
      </c>
      <c r="AQ8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39" s="4">
        <f t="shared" si="400"/>
        <v>0</v>
      </c>
      <c r="AS839" s="10">
        <f t="shared" si="401"/>
        <v>0</v>
      </c>
      <c r="AT839" s="10">
        <f t="shared" si="402"/>
        <v>0</v>
      </c>
      <c r="AU839" s="10" t="str">
        <f t="shared" si="403"/>
        <v>0</v>
      </c>
      <c r="AV839" s="11" t="e">
        <f t="shared" si="404"/>
        <v>#N/A</v>
      </c>
      <c r="AW839" s="4" t="e">
        <f t="shared" si="405"/>
        <v>#N/A</v>
      </c>
      <c r="AX839" s="10" t="e">
        <f t="shared" si="394"/>
        <v>#N/A</v>
      </c>
      <c r="AY839" s="10" t="e">
        <f t="shared" si="395"/>
        <v>#N/A</v>
      </c>
      <c r="AZ839" s="10" t="e">
        <f t="shared" si="407"/>
        <v>#REF!</v>
      </c>
      <c r="BA839" s="12" t="e">
        <f>IF(BW839=7,0,AJ839&amp;IF(#REF!="SI",1,IF(#REF!="NO",2,IF(#REF!="VIH + PREVIO",3,0))))</f>
        <v>#REF!</v>
      </c>
      <c r="BB839" s="13" t="e">
        <f>IF(AND(#REF!="POSITIVO",#REF!="POSITIVO"),1,IF(#REF!="NEGATIVO",2,IF(#REF!="VIH + PREVIO",3,0)))</f>
        <v>#REF!</v>
      </c>
      <c r="BC839" s="10" t="e">
        <f>IF(#REF!="SI",1,IF(#REF!="NO",2,0))</f>
        <v>#REF!</v>
      </c>
      <c r="BD839" s="10" t="e">
        <f>IF(#REF!="SI",1,IF(#REF!="NO",2,0))</f>
        <v>#REF!</v>
      </c>
      <c r="BE839" s="10" t="e">
        <f>IF(OR(#REF!="VIH + PREVIO",#REF!="VIH + PREVIO",#REF!="VIH + PREVIO"),1,0)</f>
        <v>#REF!</v>
      </c>
      <c r="BF839" s="13" t="e">
        <f>IF(OR(#REF!="POSITIVO",#REF!="NEGATIVO"),1,IF(#REF!="PACIENTE NO ACEPTA",2,IF(#REF!="VIH + PREVIO",3,0)))</f>
        <v>#REF!</v>
      </c>
      <c r="BG839" s="10" t="e">
        <f t="shared" si="408"/>
        <v>#REF!</v>
      </c>
      <c r="BH839" s="10" t="e">
        <f t="shared" si="409"/>
        <v>#REF!</v>
      </c>
      <c r="BI839" s="10" t="e">
        <f t="shared" si="410"/>
        <v>#REF!</v>
      </c>
      <c r="BJ839" s="10" t="e">
        <f t="shared" si="411"/>
        <v>#REF!</v>
      </c>
      <c r="BK839" s="10" t="e">
        <f t="shared" si="412"/>
        <v>#REF!</v>
      </c>
      <c r="BL839" s="10" t="e">
        <f t="shared" si="413"/>
        <v>#REF!</v>
      </c>
      <c r="BM839" s="10" t="e">
        <f>IF(OR(BW839=7,AQ839=6),0,IF(#REF!="I",1,IF(#REF!="II",2,IF(#REF!="III",3,IF(#REF!="IV",4))))&amp;AP839&amp;AQ839&amp;AR839&amp;AS839&amp;AT839&amp;AU839&amp;AX839)</f>
        <v>#REF!</v>
      </c>
      <c r="BN839" s="10" t="e">
        <f t="shared" si="414"/>
        <v>#REF!</v>
      </c>
      <c r="BO839" s="10" t="e">
        <f t="shared" si="415"/>
        <v>#REF!</v>
      </c>
      <c r="BP839" s="10" t="e">
        <f t="shared" si="416"/>
        <v>#REF!</v>
      </c>
      <c r="BQ839" s="10" t="e">
        <f t="shared" si="417"/>
        <v>#REF!</v>
      </c>
      <c r="BR839" s="10" t="e">
        <f t="shared" si="418"/>
        <v>#REF!</v>
      </c>
      <c r="BS839" s="10" t="e">
        <f t="shared" si="419"/>
        <v>#REF!</v>
      </c>
      <c r="BT839" s="10" t="e">
        <f>IF(OR(BW839=7,AQ839=6),0,AO839&amp;IF(#REF!="SI",1,IF(#REF!="NO",2,IF(#REF!="VIH + PREVIO",3,0))))</f>
        <v>#REF!</v>
      </c>
      <c r="BU839" s="10" t="e">
        <f>IF(OR(BW839=7,AQ839=6),0,IF(#REF!="-",1,0))</f>
        <v>#REF!</v>
      </c>
      <c r="BV839" s="10" t="e">
        <f t="shared" si="420"/>
        <v>#REF!</v>
      </c>
      <c r="BW8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39" s="10" t="e">
        <f t="shared" si="421"/>
        <v>#REF!</v>
      </c>
      <c r="BY839" s="10" t="e">
        <f t="shared" si="423"/>
        <v>#REF!</v>
      </c>
      <c r="BZ839" s="10" t="e">
        <f t="shared" si="422"/>
        <v>#REF!</v>
      </c>
      <c r="CA839" s="10"/>
    </row>
    <row r="840" spans="1:79" s="3" customFormat="1" ht="23.25" customHeight="1" x14ac:dyDescent="0.3">
      <c r="A840" s="7">
        <v>838</v>
      </c>
      <c r="B840" s="43"/>
      <c r="C840" s="44"/>
      <c r="D840" s="45"/>
      <c r="E840" s="46"/>
      <c r="F840" s="46"/>
      <c r="G840" s="46"/>
      <c r="H840" s="50"/>
      <c r="I840" s="51"/>
      <c r="J840" s="52"/>
      <c r="K840" s="51"/>
      <c r="L840" s="53"/>
      <c r="M840" s="54"/>
      <c r="N840" s="43"/>
      <c r="O840" s="55"/>
      <c r="P840" s="46"/>
      <c r="Q840" s="46"/>
      <c r="R840" s="46"/>
      <c r="S840" s="43"/>
      <c r="T840" s="56"/>
      <c r="U840" s="46"/>
      <c r="V840" s="57"/>
      <c r="W840" s="58"/>
      <c r="X840" s="57"/>
      <c r="Y840" s="46"/>
      <c r="Z840" s="57"/>
      <c r="AA840" s="59"/>
      <c r="AB840" s="60"/>
      <c r="AC840" s="2"/>
      <c r="AD840" s="2"/>
      <c r="AE840" s="2"/>
      <c r="AJ840" s="11">
        <f t="shared" si="406"/>
        <v>13</v>
      </c>
      <c r="AK840" s="11">
        <f t="shared" si="396"/>
        <v>0</v>
      </c>
      <c r="AL840" s="11">
        <f t="shared" si="397"/>
        <v>0</v>
      </c>
      <c r="AM840" s="11">
        <f t="shared" si="398"/>
        <v>0</v>
      </c>
      <c r="AN840" s="11">
        <f t="shared" si="399"/>
        <v>0</v>
      </c>
      <c r="AO840" s="4" t="e">
        <f>IF(#REF!="I",1,IF(#REF!="II",2,IF(#REF!="III",3,IF(#REF!="IV",4))))</f>
        <v>#REF!</v>
      </c>
      <c r="AP840" s="11" t="e">
        <f>IF(#REF!="PULMONAR",1,IF(AND(#REF!="EXTRAPULMONAR",#REF!&lt;&gt;"MENINGEA"),2,IF(AND(#REF!="EXTRAPULMONAR",#REF!="MENINGEA"),3,)))</f>
        <v>#REF!</v>
      </c>
      <c r="AQ8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0" s="4">
        <f t="shared" si="400"/>
        <v>0</v>
      </c>
      <c r="AS840" s="10">
        <f t="shared" si="401"/>
        <v>0</v>
      </c>
      <c r="AT840" s="10">
        <f t="shared" si="402"/>
        <v>0</v>
      </c>
      <c r="AU840" s="10" t="str">
        <f t="shared" si="403"/>
        <v>0</v>
      </c>
      <c r="AV840" s="11" t="e">
        <f t="shared" si="404"/>
        <v>#N/A</v>
      </c>
      <c r="AW840" s="4" t="e">
        <f t="shared" si="405"/>
        <v>#N/A</v>
      </c>
      <c r="AX840" s="10" t="e">
        <f t="shared" si="394"/>
        <v>#N/A</v>
      </c>
      <c r="AY840" s="10" t="e">
        <f t="shared" si="395"/>
        <v>#N/A</v>
      </c>
      <c r="AZ840" s="10" t="e">
        <f t="shared" si="407"/>
        <v>#REF!</v>
      </c>
      <c r="BA840" s="12" t="e">
        <f>IF(BW840=7,0,AJ840&amp;IF(#REF!="SI",1,IF(#REF!="NO",2,IF(#REF!="VIH + PREVIO",3,0))))</f>
        <v>#REF!</v>
      </c>
      <c r="BB840" s="13" t="e">
        <f>IF(AND(#REF!="POSITIVO",#REF!="POSITIVO"),1,IF(#REF!="NEGATIVO",2,IF(#REF!="VIH + PREVIO",3,0)))</f>
        <v>#REF!</v>
      </c>
      <c r="BC840" s="10" t="e">
        <f>IF(#REF!="SI",1,IF(#REF!="NO",2,0))</f>
        <v>#REF!</v>
      </c>
      <c r="BD840" s="10" t="e">
        <f>IF(#REF!="SI",1,IF(#REF!="NO",2,0))</f>
        <v>#REF!</v>
      </c>
      <c r="BE840" s="10" t="e">
        <f>IF(OR(#REF!="VIH + PREVIO",#REF!="VIH + PREVIO",#REF!="VIH + PREVIO"),1,0)</f>
        <v>#REF!</v>
      </c>
      <c r="BF840" s="13" t="e">
        <f>IF(OR(#REF!="POSITIVO",#REF!="NEGATIVO"),1,IF(#REF!="PACIENTE NO ACEPTA",2,IF(#REF!="VIH + PREVIO",3,0)))</f>
        <v>#REF!</v>
      </c>
      <c r="BG840" s="10" t="e">
        <f t="shared" si="408"/>
        <v>#REF!</v>
      </c>
      <c r="BH840" s="10" t="e">
        <f t="shared" si="409"/>
        <v>#REF!</v>
      </c>
      <c r="BI840" s="10" t="e">
        <f t="shared" si="410"/>
        <v>#REF!</v>
      </c>
      <c r="BJ840" s="10" t="e">
        <f t="shared" si="411"/>
        <v>#REF!</v>
      </c>
      <c r="BK840" s="10" t="e">
        <f t="shared" si="412"/>
        <v>#REF!</v>
      </c>
      <c r="BL840" s="10" t="e">
        <f t="shared" si="413"/>
        <v>#REF!</v>
      </c>
      <c r="BM840" s="10" t="e">
        <f>IF(OR(BW840=7,AQ840=6),0,IF(#REF!="I",1,IF(#REF!="II",2,IF(#REF!="III",3,IF(#REF!="IV",4))))&amp;AP840&amp;AQ840&amp;AR840&amp;AS840&amp;AT840&amp;AU840&amp;AX840)</f>
        <v>#REF!</v>
      </c>
      <c r="BN840" s="10" t="e">
        <f t="shared" si="414"/>
        <v>#REF!</v>
      </c>
      <c r="BO840" s="10" t="e">
        <f t="shared" si="415"/>
        <v>#REF!</v>
      </c>
      <c r="BP840" s="10" t="e">
        <f t="shared" si="416"/>
        <v>#REF!</v>
      </c>
      <c r="BQ840" s="10" t="e">
        <f t="shared" si="417"/>
        <v>#REF!</v>
      </c>
      <c r="BR840" s="10" t="e">
        <f t="shared" si="418"/>
        <v>#REF!</v>
      </c>
      <c r="BS840" s="10" t="e">
        <f t="shared" si="419"/>
        <v>#REF!</v>
      </c>
      <c r="BT840" s="10" t="e">
        <f>IF(OR(BW840=7,AQ840=6),0,AO840&amp;IF(#REF!="SI",1,IF(#REF!="NO",2,IF(#REF!="VIH + PREVIO",3,0))))</f>
        <v>#REF!</v>
      </c>
      <c r="BU840" s="10" t="e">
        <f>IF(OR(BW840=7,AQ840=6),0,IF(#REF!="-",1,0))</f>
        <v>#REF!</v>
      </c>
      <c r="BV840" s="10" t="e">
        <f t="shared" si="420"/>
        <v>#REF!</v>
      </c>
      <c r="BW8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0" s="10" t="e">
        <f t="shared" si="421"/>
        <v>#REF!</v>
      </c>
      <c r="BY840" s="10" t="e">
        <f t="shared" si="423"/>
        <v>#REF!</v>
      </c>
      <c r="BZ840" s="10" t="e">
        <f t="shared" si="422"/>
        <v>#REF!</v>
      </c>
      <c r="CA840" s="10"/>
    </row>
    <row r="841" spans="1:79" s="3" customFormat="1" ht="23.25" customHeight="1" x14ac:dyDescent="0.3">
      <c r="A841" s="7">
        <v>839</v>
      </c>
      <c r="B841" s="43"/>
      <c r="C841" s="44"/>
      <c r="D841" s="45"/>
      <c r="E841" s="46"/>
      <c r="F841" s="46"/>
      <c r="G841" s="46"/>
      <c r="H841" s="50"/>
      <c r="I841" s="51"/>
      <c r="J841" s="52"/>
      <c r="K841" s="51"/>
      <c r="L841" s="53"/>
      <c r="M841" s="54"/>
      <c r="N841" s="43"/>
      <c r="O841" s="55"/>
      <c r="P841" s="46"/>
      <c r="Q841" s="46"/>
      <c r="R841" s="46"/>
      <c r="S841" s="43"/>
      <c r="T841" s="56"/>
      <c r="U841" s="46"/>
      <c r="V841" s="57"/>
      <c r="W841" s="58"/>
      <c r="X841" s="57"/>
      <c r="Y841" s="46"/>
      <c r="Z841" s="57"/>
      <c r="AA841" s="59"/>
      <c r="AB841" s="60"/>
      <c r="AC841" s="2"/>
      <c r="AD841" s="2"/>
      <c r="AE841" s="2"/>
      <c r="AJ841" s="11">
        <f t="shared" si="406"/>
        <v>13</v>
      </c>
      <c r="AK841" s="11">
        <f t="shared" si="396"/>
        <v>0</v>
      </c>
      <c r="AL841" s="11">
        <f t="shared" si="397"/>
        <v>0</v>
      </c>
      <c r="AM841" s="11">
        <f t="shared" si="398"/>
        <v>0</v>
      </c>
      <c r="AN841" s="11">
        <f t="shared" si="399"/>
        <v>0</v>
      </c>
      <c r="AO841" s="4" t="e">
        <f>IF(#REF!="I",1,IF(#REF!="II",2,IF(#REF!="III",3,IF(#REF!="IV",4))))</f>
        <v>#REF!</v>
      </c>
      <c r="AP841" s="11" t="e">
        <f>IF(#REF!="PULMONAR",1,IF(AND(#REF!="EXTRAPULMONAR",#REF!&lt;&gt;"MENINGEA"),2,IF(AND(#REF!="EXTRAPULMONAR",#REF!="MENINGEA"),3,)))</f>
        <v>#REF!</v>
      </c>
      <c r="AQ8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1" s="4">
        <f t="shared" si="400"/>
        <v>0</v>
      </c>
      <c r="AS841" s="10">
        <f t="shared" si="401"/>
        <v>0</v>
      </c>
      <c r="AT841" s="10">
        <f t="shared" si="402"/>
        <v>0</v>
      </c>
      <c r="AU841" s="10" t="str">
        <f t="shared" si="403"/>
        <v>0</v>
      </c>
      <c r="AV841" s="11" t="e">
        <f t="shared" si="404"/>
        <v>#N/A</v>
      </c>
      <c r="AW841" s="4" t="e">
        <f t="shared" si="405"/>
        <v>#N/A</v>
      </c>
      <c r="AX841" s="10" t="e">
        <f t="shared" si="394"/>
        <v>#N/A</v>
      </c>
      <c r="AY841" s="10" t="e">
        <f t="shared" si="395"/>
        <v>#N/A</v>
      </c>
      <c r="AZ841" s="10" t="e">
        <f t="shared" si="407"/>
        <v>#REF!</v>
      </c>
      <c r="BA841" s="12" t="e">
        <f>IF(BW841=7,0,AJ841&amp;IF(#REF!="SI",1,IF(#REF!="NO",2,IF(#REF!="VIH + PREVIO",3,0))))</f>
        <v>#REF!</v>
      </c>
      <c r="BB841" s="13" t="e">
        <f>IF(AND(#REF!="POSITIVO",#REF!="POSITIVO"),1,IF(#REF!="NEGATIVO",2,IF(#REF!="VIH + PREVIO",3,0)))</f>
        <v>#REF!</v>
      </c>
      <c r="BC841" s="10" t="e">
        <f>IF(#REF!="SI",1,IF(#REF!="NO",2,0))</f>
        <v>#REF!</v>
      </c>
      <c r="BD841" s="10" t="e">
        <f>IF(#REF!="SI",1,IF(#REF!="NO",2,0))</f>
        <v>#REF!</v>
      </c>
      <c r="BE841" s="10" t="e">
        <f>IF(OR(#REF!="VIH + PREVIO",#REF!="VIH + PREVIO",#REF!="VIH + PREVIO"),1,0)</f>
        <v>#REF!</v>
      </c>
      <c r="BF841" s="13" t="e">
        <f>IF(OR(#REF!="POSITIVO",#REF!="NEGATIVO"),1,IF(#REF!="PACIENTE NO ACEPTA",2,IF(#REF!="VIH + PREVIO",3,0)))</f>
        <v>#REF!</v>
      </c>
      <c r="BG841" s="10" t="e">
        <f t="shared" si="408"/>
        <v>#REF!</v>
      </c>
      <c r="BH841" s="10" t="e">
        <f t="shared" si="409"/>
        <v>#REF!</v>
      </c>
      <c r="BI841" s="10" t="e">
        <f t="shared" si="410"/>
        <v>#REF!</v>
      </c>
      <c r="BJ841" s="10" t="e">
        <f t="shared" si="411"/>
        <v>#REF!</v>
      </c>
      <c r="BK841" s="10" t="e">
        <f t="shared" si="412"/>
        <v>#REF!</v>
      </c>
      <c r="BL841" s="10" t="e">
        <f t="shared" si="413"/>
        <v>#REF!</v>
      </c>
      <c r="BM841" s="10" t="e">
        <f>IF(OR(BW841=7,AQ841=6),0,IF(#REF!="I",1,IF(#REF!="II",2,IF(#REF!="III",3,IF(#REF!="IV",4))))&amp;AP841&amp;AQ841&amp;AR841&amp;AS841&amp;AT841&amp;AU841&amp;AX841)</f>
        <v>#REF!</v>
      </c>
      <c r="BN841" s="10" t="e">
        <f t="shared" si="414"/>
        <v>#REF!</v>
      </c>
      <c r="BO841" s="10" t="e">
        <f t="shared" si="415"/>
        <v>#REF!</v>
      </c>
      <c r="BP841" s="10" t="e">
        <f t="shared" si="416"/>
        <v>#REF!</v>
      </c>
      <c r="BQ841" s="10" t="e">
        <f t="shared" si="417"/>
        <v>#REF!</v>
      </c>
      <c r="BR841" s="10" t="e">
        <f t="shared" si="418"/>
        <v>#REF!</v>
      </c>
      <c r="BS841" s="10" t="e">
        <f t="shared" si="419"/>
        <v>#REF!</v>
      </c>
      <c r="BT841" s="10" t="e">
        <f>IF(OR(BW841=7,AQ841=6),0,AO841&amp;IF(#REF!="SI",1,IF(#REF!="NO",2,IF(#REF!="VIH + PREVIO",3,0))))</f>
        <v>#REF!</v>
      </c>
      <c r="BU841" s="10" t="e">
        <f>IF(OR(BW841=7,AQ841=6),0,IF(#REF!="-",1,0))</f>
        <v>#REF!</v>
      </c>
      <c r="BV841" s="10" t="e">
        <f t="shared" si="420"/>
        <v>#REF!</v>
      </c>
      <c r="BW8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1" s="10" t="e">
        <f t="shared" si="421"/>
        <v>#REF!</v>
      </c>
      <c r="BY841" s="10" t="e">
        <f t="shared" si="423"/>
        <v>#REF!</v>
      </c>
      <c r="BZ841" s="10" t="e">
        <f t="shared" si="422"/>
        <v>#REF!</v>
      </c>
      <c r="CA841" s="10"/>
    </row>
    <row r="842" spans="1:79" s="3" customFormat="1" ht="23.25" customHeight="1" x14ac:dyDescent="0.3">
      <c r="A842" s="7">
        <v>840</v>
      </c>
      <c r="B842" s="43"/>
      <c r="C842" s="44"/>
      <c r="D842" s="45"/>
      <c r="E842" s="46"/>
      <c r="F842" s="46"/>
      <c r="G842" s="46"/>
      <c r="H842" s="50"/>
      <c r="I842" s="51"/>
      <c r="J842" s="52"/>
      <c r="K842" s="51"/>
      <c r="L842" s="53"/>
      <c r="M842" s="54"/>
      <c r="N842" s="43"/>
      <c r="O842" s="55"/>
      <c r="P842" s="46"/>
      <c r="Q842" s="46"/>
      <c r="R842" s="46"/>
      <c r="S842" s="43"/>
      <c r="T842" s="56"/>
      <c r="U842" s="46"/>
      <c r="V842" s="57"/>
      <c r="W842" s="58"/>
      <c r="X842" s="57"/>
      <c r="Y842" s="46"/>
      <c r="Z842" s="57"/>
      <c r="AA842" s="59"/>
      <c r="AB842" s="60"/>
      <c r="AC842" s="2"/>
      <c r="AD842" s="2"/>
      <c r="AE842" s="2"/>
      <c r="AJ842" s="11">
        <f t="shared" si="406"/>
        <v>13</v>
      </c>
      <c r="AK842" s="11">
        <f t="shared" si="396"/>
        <v>0</v>
      </c>
      <c r="AL842" s="11">
        <f t="shared" si="397"/>
        <v>0</v>
      </c>
      <c r="AM842" s="11">
        <f t="shared" si="398"/>
        <v>0</v>
      </c>
      <c r="AN842" s="11">
        <f t="shared" si="399"/>
        <v>0</v>
      </c>
      <c r="AO842" s="4" t="e">
        <f>IF(#REF!="I",1,IF(#REF!="II",2,IF(#REF!="III",3,IF(#REF!="IV",4))))</f>
        <v>#REF!</v>
      </c>
      <c r="AP842" s="11" t="e">
        <f>IF(#REF!="PULMONAR",1,IF(AND(#REF!="EXTRAPULMONAR",#REF!&lt;&gt;"MENINGEA"),2,IF(AND(#REF!="EXTRAPULMONAR",#REF!="MENINGEA"),3,)))</f>
        <v>#REF!</v>
      </c>
      <c r="AQ8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2" s="4">
        <f t="shared" si="400"/>
        <v>0</v>
      </c>
      <c r="AS842" s="10">
        <f t="shared" si="401"/>
        <v>0</v>
      </c>
      <c r="AT842" s="10">
        <f t="shared" si="402"/>
        <v>0</v>
      </c>
      <c r="AU842" s="10" t="str">
        <f t="shared" si="403"/>
        <v>0</v>
      </c>
      <c r="AV842" s="11" t="e">
        <f t="shared" si="404"/>
        <v>#N/A</v>
      </c>
      <c r="AW842" s="4" t="e">
        <f t="shared" si="405"/>
        <v>#N/A</v>
      </c>
      <c r="AX842" s="10" t="e">
        <f t="shared" si="394"/>
        <v>#N/A</v>
      </c>
      <c r="AY842" s="10" t="e">
        <f t="shared" si="395"/>
        <v>#N/A</v>
      </c>
      <c r="AZ842" s="10" t="e">
        <f t="shared" si="407"/>
        <v>#REF!</v>
      </c>
      <c r="BA842" s="12" t="e">
        <f>IF(BW842=7,0,AJ842&amp;IF(#REF!="SI",1,IF(#REF!="NO",2,IF(#REF!="VIH + PREVIO",3,0))))</f>
        <v>#REF!</v>
      </c>
      <c r="BB842" s="13" t="e">
        <f>IF(AND(#REF!="POSITIVO",#REF!="POSITIVO"),1,IF(#REF!="NEGATIVO",2,IF(#REF!="VIH + PREVIO",3,0)))</f>
        <v>#REF!</v>
      </c>
      <c r="BC842" s="10" t="e">
        <f>IF(#REF!="SI",1,IF(#REF!="NO",2,0))</f>
        <v>#REF!</v>
      </c>
      <c r="BD842" s="10" t="e">
        <f>IF(#REF!="SI",1,IF(#REF!="NO",2,0))</f>
        <v>#REF!</v>
      </c>
      <c r="BE842" s="10" t="e">
        <f>IF(OR(#REF!="VIH + PREVIO",#REF!="VIH + PREVIO",#REF!="VIH + PREVIO"),1,0)</f>
        <v>#REF!</v>
      </c>
      <c r="BF842" s="13" t="e">
        <f>IF(OR(#REF!="POSITIVO",#REF!="NEGATIVO"),1,IF(#REF!="PACIENTE NO ACEPTA",2,IF(#REF!="VIH + PREVIO",3,0)))</f>
        <v>#REF!</v>
      </c>
      <c r="BG842" s="10" t="e">
        <f t="shared" si="408"/>
        <v>#REF!</v>
      </c>
      <c r="BH842" s="10" t="e">
        <f t="shared" si="409"/>
        <v>#REF!</v>
      </c>
      <c r="BI842" s="10" t="e">
        <f t="shared" si="410"/>
        <v>#REF!</v>
      </c>
      <c r="BJ842" s="10" t="e">
        <f t="shared" si="411"/>
        <v>#REF!</v>
      </c>
      <c r="BK842" s="10" t="e">
        <f t="shared" si="412"/>
        <v>#REF!</v>
      </c>
      <c r="BL842" s="10" t="e">
        <f t="shared" si="413"/>
        <v>#REF!</v>
      </c>
      <c r="BM842" s="10" t="e">
        <f>IF(OR(BW842=7,AQ842=6),0,IF(#REF!="I",1,IF(#REF!="II",2,IF(#REF!="III",3,IF(#REF!="IV",4))))&amp;AP842&amp;AQ842&amp;AR842&amp;AS842&amp;AT842&amp;AU842&amp;AX842)</f>
        <v>#REF!</v>
      </c>
      <c r="BN842" s="10" t="e">
        <f t="shared" si="414"/>
        <v>#REF!</v>
      </c>
      <c r="BO842" s="10" t="e">
        <f t="shared" si="415"/>
        <v>#REF!</v>
      </c>
      <c r="BP842" s="10" t="e">
        <f t="shared" si="416"/>
        <v>#REF!</v>
      </c>
      <c r="BQ842" s="10" t="e">
        <f t="shared" si="417"/>
        <v>#REF!</v>
      </c>
      <c r="BR842" s="10" t="e">
        <f t="shared" si="418"/>
        <v>#REF!</v>
      </c>
      <c r="BS842" s="10" t="e">
        <f t="shared" si="419"/>
        <v>#REF!</v>
      </c>
      <c r="BT842" s="10" t="e">
        <f>IF(OR(BW842=7,AQ842=6),0,AO842&amp;IF(#REF!="SI",1,IF(#REF!="NO",2,IF(#REF!="VIH + PREVIO",3,0))))</f>
        <v>#REF!</v>
      </c>
      <c r="BU842" s="10" t="e">
        <f>IF(OR(BW842=7,AQ842=6),0,IF(#REF!="-",1,0))</f>
        <v>#REF!</v>
      </c>
      <c r="BV842" s="10" t="e">
        <f t="shared" si="420"/>
        <v>#REF!</v>
      </c>
      <c r="BW8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2" s="10" t="e">
        <f t="shared" si="421"/>
        <v>#REF!</v>
      </c>
      <c r="BY842" s="10" t="e">
        <f t="shared" si="423"/>
        <v>#REF!</v>
      </c>
      <c r="BZ842" s="10" t="e">
        <f t="shared" si="422"/>
        <v>#REF!</v>
      </c>
      <c r="CA842" s="10"/>
    </row>
    <row r="843" spans="1:79" s="3" customFormat="1" ht="23.25" customHeight="1" x14ac:dyDescent="0.3">
      <c r="A843" s="7">
        <v>841</v>
      </c>
      <c r="B843" s="43"/>
      <c r="C843" s="44"/>
      <c r="D843" s="45"/>
      <c r="E843" s="46"/>
      <c r="F843" s="46"/>
      <c r="G843" s="46"/>
      <c r="H843" s="50"/>
      <c r="I843" s="51"/>
      <c r="J843" s="52"/>
      <c r="K843" s="51"/>
      <c r="L843" s="53"/>
      <c r="M843" s="54"/>
      <c r="N843" s="43"/>
      <c r="O843" s="55"/>
      <c r="P843" s="46"/>
      <c r="Q843" s="46"/>
      <c r="R843" s="46"/>
      <c r="S843" s="43"/>
      <c r="T843" s="56"/>
      <c r="U843" s="46"/>
      <c r="V843" s="57"/>
      <c r="W843" s="58"/>
      <c r="X843" s="57"/>
      <c r="Y843" s="46"/>
      <c r="Z843" s="57"/>
      <c r="AA843" s="59"/>
      <c r="AB843" s="60"/>
      <c r="AC843" s="2"/>
      <c r="AD843" s="2"/>
      <c r="AE843" s="2"/>
      <c r="AJ843" s="11">
        <f t="shared" si="406"/>
        <v>13</v>
      </c>
      <c r="AK843" s="11">
        <f t="shared" si="396"/>
        <v>0</v>
      </c>
      <c r="AL843" s="11">
        <f t="shared" si="397"/>
        <v>0</v>
      </c>
      <c r="AM843" s="11">
        <f t="shared" si="398"/>
        <v>0</v>
      </c>
      <c r="AN843" s="11">
        <f t="shared" si="399"/>
        <v>0</v>
      </c>
      <c r="AO843" s="4" t="e">
        <f>IF(#REF!="I",1,IF(#REF!="II",2,IF(#REF!="III",3,IF(#REF!="IV",4))))</f>
        <v>#REF!</v>
      </c>
      <c r="AP843" s="11" t="e">
        <f>IF(#REF!="PULMONAR",1,IF(AND(#REF!="EXTRAPULMONAR",#REF!&lt;&gt;"MENINGEA"),2,IF(AND(#REF!="EXTRAPULMONAR",#REF!="MENINGEA"),3,)))</f>
        <v>#REF!</v>
      </c>
      <c r="AQ8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3" s="4">
        <f t="shared" si="400"/>
        <v>0</v>
      </c>
      <c r="AS843" s="10">
        <f t="shared" si="401"/>
        <v>0</v>
      </c>
      <c r="AT843" s="10">
        <f t="shared" si="402"/>
        <v>0</v>
      </c>
      <c r="AU843" s="10" t="str">
        <f t="shared" si="403"/>
        <v>0</v>
      </c>
      <c r="AV843" s="11" t="e">
        <f t="shared" si="404"/>
        <v>#N/A</v>
      </c>
      <c r="AW843" s="4" t="e">
        <f t="shared" si="405"/>
        <v>#N/A</v>
      </c>
      <c r="AX843" s="10" t="e">
        <f t="shared" si="394"/>
        <v>#N/A</v>
      </c>
      <c r="AY843" s="10" t="e">
        <f t="shared" si="395"/>
        <v>#N/A</v>
      </c>
      <c r="AZ843" s="10" t="e">
        <f t="shared" si="407"/>
        <v>#REF!</v>
      </c>
      <c r="BA843" s="12" t="e">
        <f>IF(BW843=7,0,AJ843&amp;IF(#REF!="SI",1,IF(#REF!="NO",2,IF(#REF!="VIH + PREVIO",3,0))))</f>
        <v>#REF!</v>
      </c>
      <c r="BB843" s="13" t="e">
        <f>IF(AND(#REF!="POSITIVO",#REF!="POSITIVO"),1,IF(#REF!="NEGATIVO",2,IF(#REF!="VIH + PREVIO",3,0)))</f>
        <v>#REF!</v>
      </c>
      <c r="BC843" s="10" t="e">
        <f>IF(#REF!="SI",1,IF(#REF!="NO",2,0))</f>
        <v>#REF!</v>
      </c>
      <c r="BD843" s="10" t="e">
        <f>IF(#REF!="SI",1,IF(#REF!="NO",2,0))</f>
        <v>#REF!</v>
      </c>
      <c r="BE843" s="10" t="e">
        <f>IF(OR(#REF!="VIH + PREVIO",#REF!="VIH + PREVIO",#REF!="VIH + PREVIO"),1,0)</f>
        <v>#REF!</v>
      </c>
      <c r="BF843" s="13" t="e">
        <f>IF(OR(#REF!="POSITIVO",#REF!="NEGATIVO"),1,IF(#REF!="PACIENTE NO ACEPTA",2,IF(#REF!="VIH + PREVIO",3,0)))</f>
        <v>#REF!</v>
      </c>
      <c r="BG843" s="10" t="e">
        <f t="shared" si="408"/>
        <v>#REF!</v>
      </c>
      <c r="BH843" s="10" t="e">
        <f t="shared" si="409"/>
        <v>#REF!</v>
      </c>
      <c r="BI843" s="10" t="e">
        <f t="shared" si="410"/>
        <v>#REF!</v>
      </c>
      <c r="BJ843" s="10" t="e">
        <f t="shared" si="411"/>
        <v>#REF!</v>
      </c>
      <c r="BK843" s="10" t="e">
        <f t="shared" si="412"/>
        <v>#REF!</v>
      </c>
      <c r="BL843" s="10" t="e">
        <f t="shared" si="413"/>
        <v>#REF!</v>
      </c>
      <c r="BM843" s="10" t="e">
        <f>IF(OR(BW843=7,AQ843=6),0,IF(#REF!="I",1,IF(#REF!="II",2,IF(#REF!="III",3,IF(#REF!="IV",4))))&amp;AP843&amp;AQ843&amp;AR843&amp;AS843&amp;AT843&amp;AU843&amp;AX843)</f>
        <v>#REF!</v>
      </c>
      <c r="BN843" s="10" t="e">
        <f t="shared" si="414"/>
        <v>#REF!</v>
      </c>
      <c r="BO843" s="10" t="e">
        <f t="shared" si="415"/>
        <v>#REF!</v>
      </c>
      <c r="BP843" s="10" t="e">
        <f t="shared" si="416"/>
        <v>#REF!</v>
      </c>
      <c r="BQ843" s="10" t="e">
        <f t="shared" si="417"/>
        <v>#REF!</v>
      </c>
      <c r="BR843" s="10" t="e">
        <f t="shared" si="418"/>
        <v>#REF!</v>
      </c>
      <c r="BS843" s="10" t="e">
        <f t="shared" si="419"/>
        <v>#REF!</v>
      </c>
      <c r="BT843" s="10" t="e">
        <f>IF(OR(BW843=7,AQ843=6),0,AO843&amp;IF(#REF!="SI",1,IF(#REF!="NO",2,IF(#REF!="VIH + PREVIO",3,0))))</f>
        <v>#REF!</v>
      </c>
      <c r="BU843" s="10" t="e">
        <f>IF(OR(BW843=7,AQ843=6),0,IF(#REF!="-",1,0))</f>
        <v>#REF!</v>
      </c>
      <c r="BV843" s="10" t="e">
        <f t="shared" si="420"/>
        <v>#REF!</v>
      </c>
      <c r="BW8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3" s="10" t="e">
        <f t="shared" si="421"/>
        <v>#REF!</v>
      </c>
      <c r="BY843" s="10" t="e">
        <f t="shared" si="423"/>
        <v>#REF!</v>
      </c>
      <c r="BZ843" s="10" t="e">
        <f t="shared" si="422"/>
        <v>#REF!</v>
      </c>
      <c r="CA843" s="10"/>
    </row>
    <row r="844" spans="1:79" s="3" customFormat="1" ht="23.25" customHeight="1" x14ac:dyDescent="0.3">
      <c r="A844" s="7">
        <v>842</v>
      </c>
      <c r="B844" s="43"/>
      <c r="C844" s="44"/>
      <c r="D844" s="45"/>
      <c r="E844" s="46"/>
      <c r="F844" s="46"/>
      <c r="G844" s="46"/>
      <c r="H844" s="50"/>
      <c r="I844" s="51"/>
      <c r="J844" s="52"/>
      <c r="K844" s="51"/>
      <c r="L844" s="53"/>
      <c r="M844" s="54"/>
      <c r="N844" s="43"/>
      <c r="O844" s="55"/>
      <c r="P844" s="46"/>
      <c r="Q844" s="46"/>
      <c r="R844" s="46"/>
      <c r="S844" s="43"/>
      <c r="T844" s="56"/>
      <c r="U844" s="46"/>
      <c r="V844" s="57"/>
      <c r="W844" s="58"/>
      <c r="X844" s="57"/>
      <c r="Y844" s="46"/>
      <c r="Z844" s="57"/>
      <c r="AA844" s="59"/>
      <c r="AB844" s="60"/>
      <c r="AC844" s="2"/>
      <c r="AD844" s="2"/>
      <c r="AE844" s="2"/>
      <c r="AJ844" s="11">
        <f t="shared" si="406"/>
        <v>13</v>
      </c>
      <c r="AK844" s="11">
        <f t="shared" si="396"/>
        <v>0</v>
      </c>
      <c r="AL844" s="11">
        <f t="shared" si="397"/>
        <v>0</v>
      </c>
      <c r="AM844" s="11">
        <f t="shared" si="398"/>
        <v>0</v>
      </c>
      <c r="AN844" s="11">
        <f t="shared" si="399"/>
        <v>0</v>
      </c>
      <c r="AO844" s="4" t="e">
        <f>IF(#REF!="I",1,IF(#REF!="II",2,IF(#REF!="III",3,IF(#REF!="IV",4))))</f>
        <v>#REF!</v>
      </c>
      <c r="AP844" s="11" t="e">
        <f>IF(#REF!="PULMONAR",1,IF(AND(#REF!="EXTRAPULMONAR",#REF!&lt;&gt;"MENINGEA"),2,IF(AND(#REF!="EXTRAPULMONAR",#REF!="MENINGEA"),3,)))</f>
        <v>#REF!</v>
      </c>
      <c r="AQ8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4" s="4">
        <f t="shared" si="400"/>
        <v>0</v>
      </c>
      <c r="AS844" s="10">
        <f t="shared" si="401"/>
        <v>0</v>
      </c>
      <c r="AT844" s="10">
        <f t="shared" si="402"/>
        <v>0</v>
      </c>
      <c r="AU844" s="10" t="str">
        <f t="shared" si="403"/>
        <v>0</v>
      </c>
      <c r="AV844" s="11" t="e">
        <f t="shared" si="404"/>
        <v>#N/A</v>
      </c>
      <c r="AW844" s="4" t="e">
        <f t="shared" si="405"/>
        <v>#N/A</v>
      </c>
      <c r="AX844" s="10" t="e">
        <f t="shared" si="394"/>
        <v>#N/A</v>
      </c>
      <c r="AY844" s="10" t="e">
        <f t="shared" si="395"/>
        <v>#N/A</v>
      </c>
      <c r="AZ844" s="10" t="e">
        <f t="shared" si="407"/>
        <v>#REF!</v>
      </c>
      <c r="BA844" s="12" t="e">
        <f>IF(BW844=7,0,AJ844&amp;IF(#REF!="SI",1,IF(#REF!="NO",2,IF(#REF!="VIH + PREVIO",3,0))))</f>
        <v>#REF!</v>
      </c>
      <c r="BB844" s="13" t="e">
        <f>IF(AND(#REF!="POSITIVO",#REF!="POSITIVO"),1,IF(#REF!="NEGATIVO",2,IF(#REF!="VIH + PREVIO",3,0)))</f>
        <v>#REF!</v>
      </c>
      <c r="BC844" s="10" t="e">
        <f>IF(#REF!="SI",1,IF(#REF!="NO",2,0))</f>
        <v>#REF!</v>
      </c>
      <c r="BD844" s="10" t="e">
        <f>IF(#REF!="SI",1,IF(#REF!="NO",2,0))</f>
        <v>#REF!</v>
      </c>
      <c r="BE844" s="10" t="e">
        <f>IF(OR(#REF!="VIH + PREVIO",#REF!="VIH + PREVIO",#REF!="VIH + PREVIO"),1,0)</f>
        <v>#REF!</v>
      </c>
      <c r="BF844" s="13" t="e">
        <f>IF(OR(#REF!="POSITIVO",#REF!="NEGATIVO"),1,IF(#REF!="PACIENTE NO ACEPTA",2,IF(#REF!="VIH + PREVIO",3,0)))</f>
        <v>#REF!</v>
      </c>
      <c r="BG844" s="10" t="e">
        <f t="shared" si="408"/>
        <v>#REF!</v>
      </c>
      <c r="BH844" s="10" t="e">
        <f t="shared" si="409"/>
        <v>#REF!</v>
      </c>
      <c r="BI844" s="10" t="e">
        <f t="shared" si="410"/>
        <v>#REF!</v>
      </c>
      <c r="BJ844" s="10" t="e">
        <f t="shared" si="411"/>
        <v>#REF!</v>
      </c>
      <c r="BK844" s="10" t="e">
        <f t="shared" si="412"/>
        <v>#REF!</v>
      </c>
      <c r="BL844" s="10" t="e">
        <f t="shared" si="413"/>
        <v>#REF!</v>
      </c>
      <c r="BM844" s="10" t="e">
        <f>IF(OR(BW844=7,AQ844=6),0,IF(#REF!="I",1,IF(#REF!="II",2,IF(#REF!="III",3,IF(#REF!="IV",4))))&amp;AP844&amp;AQ844&amp;AR844&amp;AS844&amp;AT844&amp;AU844&amp;AX844)</f>
        <v>#REF!</v>
      </c>
      <c r="BN844" s="10" t="e">
        <f t="shared" si="414"/>
        <v>#REF!</v>
      </c>
      <c r="BO844" s="10" t="e">
        <f t="shared" si="415"/>
        <v>#REF!</v>
      </c>
      <c r="BP844" s="10" t="e">
        <f t="shared" si="416"/>
        <v>#REF!</v>
      </c>
      <c r="BQ844" s="10" t="e">
        <f t="shared" si="417"/>
        <v>#REF!</v>
      </c>
      <c r="BR844" s="10" t="e">
        <f t="shared" si="418"/>
        <v>#REF!</v>
      </c>
      <c r="BS844" s="10" t="e">
        <f t="shared" si="419"/>
        <v>#REF!</v>
      </c>
      <c r="BT844" s="10" t="e">
        <f>IF(OR(BW844=7,AQ844=6),0,AO844&amp;IF(#REF!="SI",1,IF(#REF!="NO",2,IF(#REF!="VIH + PREVIO",3,0))))</f>
        <v>#REF!</v>
      </c>
      <c r="BU844" s="10" t="e">
        <f>IF(OR(BW844=7,AQ844=6),0,IF(#REF!="-",1,0))</f>
        <v>#REF!</v>
      </c>
      <c r="BV844" s="10" t="e">
        <f t="shared" si="420"/>
        <v>#REF!</v>
      </c>
      <c r="BW8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4" s="10" t="e">
        <f t="shared" si="421"/>
        <v>#REF!</v>
      </c>
      <c r="BY844" s="10" t="e">
        <f t="shared" si="423"/>
        <v>#REF!</v>
      </c>
      <c r="BZ844" s="10" t="e">
        <f t="shared" si="422"/>
        <v>#REF!</v>
      </c>
      <c r="CA844" s="10"/>
    </row>
    <row r="845" spans="1:79" s="3" customFormat="1" ht="23.25" customHeight="1" x14ac:dyDescent="0.3">
      <c r="A845" s="7">
        <v>843</v>
      </c>
      <c r="B845" s="43"/>
      <c r="C845" s="44"/>
      <c r="D845" s="45"/>
      <c r="E845" s="46"/>
      <c r="F845" s="46"/>
      <c r="G845" s="46"/>
      <c r="H845" s="50"/>
      <c r="I845" s="51"/>
      <c r="J845" s="52"/>
      <c r="K845" s="51"/>
      <c r="L845" s="53"/>
      <c r="M845" s="54"/>
      <c r="N845" s="43"/>
      <c r="O845" s="55"/>
      <c r="P845" s="46"/>
      <c r="Q845" s="46"/>
      <c r="R845" s="46"/>
      <c r="S845" s="43"/>
      <c r="T845" s="56"/>
      <c r="U845" s="46"/>
      <c r="V845" s="57"/>
      <c r="W845" s="58"/>
      <c r="X845" s="57"/>
      <c r="Y845" s="46"/>
      <c r="Z845" s="57"/>
      <c r="AA845" s="59"/>
      <c r="AB845" s="60"/>
      <c r="AC845" s="2"/>
      <c r="AD845" s="2"/>
      <c r="AE845" s="2"/>
      <c r="AJ845" s="11">
        <f t="shared" si="406"/>
        <v>13</v>
      </c>
      <c r="AK845" s="11">
        <f t="shared" si="396"/>
        <v>0</v>
      </c>
      <c r="AL845" s="11">
        <f t="shared" si="397"/>
        <v>0</v>
      </c>
      <c r="AM845" s="11">
        <f t="shared" si="398"/>
        <v>0</v>
      </c>
      <c r="AN845" s="11">
        <f t="shared" si="399"/>
        <v>0</v>
      </c>
      <c r="AO845" s="4" t="e">
        <f>IF(#REF!="I",1,IF(#REF!="II",2,IF(#REF!="III",3,IF(#REF!="IV",4))))</f>
        <v>#REF!</v>
      </c>
      <c r="AP845" s="11" t="e">
        <f>IF(#REF!="PULMONAR",1,IF(AND(#REF!="EXTRAPULMONAR",#REF!&lt;&gt;"MENINGEA"),2,IF(AND(#REF!="EXTRAPULMONAR",#REF!="MENINGEA"),3,)))</f>
        <v>#REF!</v>
      </c>
      <c r="AQ8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5" s="4">
        <f t="shared" si="400"/>
        <v>0</v>
      </c>
      <c r="AS845" s="10">
        <f t="shared" si="401"/>
        <v>0</v>
      </c>
      <c r="AT845" s="10">
        <f t="shared" si="402"/>
        <v>0</v>
      </c>
      <c r="AU845" s="10" t="str">
        <f t="shared" si="403"/>
        <v>0</v>
      </c>
      <c r="AV845" s="11" t="e">
        <f t="shared" si="404"/>
        <v>#N/A</v>
      </c>
      <c r="AW845" s="4" t="e">
        <f t="shared" si="405"/>
        <v>#N/A</v>
      </c>
      <c r="AX845" s="10" t="e">
        <f t="shared" si="394"/>
        <v>#N/A</v>
      </c>
      <c r="AY845" s="10" t="e">
        <f t="shared" si="395"/>
        <v>#N/A</v>
      </c>
      <c r="AZ845" s="10" t="e">
        <f t="shared" si="407"/>
        <v>#REF!</v>
      </c>
      <c r="BA845" s="12" t="e">
        <f>IF(BW845=7,0,AJ845&amp;IF(#REF!="SI",1,IF(#REF!="NO",2,IF(#REF!="VIH + PREVIO",3,0))))</f>
        <v>#REF!</v>
      </c>
      <c r="BB845" s="13" t="e">
        <f>IF(AND(#REF!="POSITIVO",#REF!="POSITIVO"),1,IF(#REF!="NEGATIVO",2,IF(#REF!="VIH + PREVIO",3,0)))</f>
        <v>#REF!</v>
      </c>
      <c r="BC845" s="10" t="e">
        <f>IF(#REF!="SI",1,IF(#REF!="NO",2,0))</f>
        <v>#REF!</v>
      </c>
      <c r="BD845" s="10" t="e">
        <f>IF(#REF!="SI",1,IF(#REF!="NO",2,0))</f>
        <v>#REF!</v>
      </c>
      <c r="BE845" s="10" t="e">
        <f>IF(OR(#REF!="VIH + PREVIO",#REF!="VIH + PREVIO",#REF!="VIH + PREVIO"),1,0)</f>
        <v>#REF!</v>
      </c>
      <c r="BF845" s="13" t="e">
        <f>IF(OR(#REF!="POSITIVO",#REF!="NEGATIVO"),1,IF(#REF!="PACIENTE NO ACEPTA",2,IF(#REF!="VIH + PREVIO",3,0)))</f>
        <v>#REF!</v>
      </c>
      <c r="BG845" s="10" t="e">
        <f t="shared" si="408"/>
        <v>#REF!</v>
      </c>
      <c r="BH845" s="10" t="e">
        <f t="shared" si="409"/>
        <v>#REF!</v>
      </c>
      <c r="BI845" s="10" t="e">
        <f t="shared" si="410"/>
        <v>#REF!</v>
      </c>
      <c r="BJ845" s="10" t="e">
        <f t="shared" si="411"/>
        <v>#REF!</v>
      </c>
      <c r="BK845" s="10" t="e">
        <f t="shared" si="412"/>
        <v>#REF!</v>
      </c>
      <c r="BL845" s="10" t="e">
        <f t="shared" si="413"/>
        <v>#REF!</v>
      </c>
      <c r="BM845" s="10" t="e">
        <f>IF(OR(BW845=7,AQ845=6),0,IF(#REF!="I",1,IF(#REF!="II",2,IF(#REF!="III",3,IF(#REF!="IV",4))))&amp;AP845&amp;AQ845&amp;AR845&amp;AS845&amp;AT845&amp;AU845&amp;AX845)</f>
        <v>#REF!</v>
      </c>
      <c r="BN845" s="10" t="e">
        <f t="shared" si="414"/>
        <v>#REF!</v>
      </c>
      <c r="BO845" s="10" t="e">
        <f t="shared" si="415"/>
        <v>#REF!</v>
      </c>
      <c r="BP845" s="10" t="e">
        <f t="shared" si="416"/>
        <v>#REF!</v>
      </c>
      <c r="BQ845" s="10" t="e">
        <f t="shared" si="417"/>
        <v>#REF!</v>
      </c>
      <c r="BR845" s="10" t="e">
        <f t="shared" si="418"/>
        <v>#REF!</v>
      </c>
      <c r="BS845" s="10" t="e">
        <f t="shared" si="419"/>
        <v>#REF!</v>
      </c>
      <c r="BT845" s="10" t="e">
        <f>IF(OR(BW845=7,AQ845=6),0,AO845&amp;IF(#REF!="SI",1,IF(#REF!="NO",2,IF(#REF!="VIH + PREVIO",3,0))))</f>
        <v>#REF!</v>
      </c>
      <c r="BU845" s="10" t="e">
        <f>IF(OR(BW845=7,AQ845=6),0,IF(#REF!="-",1,0))</f>
        <v>#REF!</v>
      </c>
      <c r="BV845" s="10" t="e">
        <f t="shared" si="420"/>
        <v>#REF!</v>
      </c>
      <c r="BW8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5" s="10" t="e">
        <f t="shared" si="421"/>
        <v>#REF!</v>
      </c>
      <c r="BY845" s="10" t="e">
        <f t="shared" si="423"/>
        <v>#REF!</v>
      </c>
      <c r="BZ845" s="10" t="e">
        <f t="shared" si="422"/>
        <v>#REF!</v>
      </c>
      <c r="CA845" s="10"/>
    </row>
    <row r="846" spans="1:79" s="3" customFormat="1" ht="23.25" customHeight="1" x14ac:dyDescent="0.3">
      <c r="A846" s="7">
        <v>844</v>
      </c>
      <c r="B846" s="43"/>
      <c r="C846" s="44"/>
      <c r="D846" s="45"/>
      <c r="E846" s="46"/>
      <c r="F846" s="46"/>
      <c r="G846" s="46"/>
      <c r="H846" s="50"/>
      <c r="I846" s="51"/>
      <c r="J846" s="52"/>
      <c r="K846" s="51"/>
      <c r="L846" s="53"/>
      <c r="M846" s="54"/>
      <c r="N846" s="43"/>
      <c r="O846" s="55"/>
      <c r="P846" s="46"/>
      <c r="Q846" s="46"/>
      <c r="R846" s="46"/>
      <c r="S846" s="43"/>
      <c r="T846" s="56"/>
      <c r="U846" s="46"/>
      <c r="V846" s="57"/>
      <c r="W846" s="58"/>
      <c r="X846" s="57"/>
      <c r="Y846" s="46"/>
      <c r="Z846" s="57"/>
      <c r="AA846" s="59"/>
      <c r="AB846" s="60"/>
      <c r="AC846" s="2"/>
      <c r="AD846" s="2"/>
      <c r="AE846" s="2"/>
      <c r="AJ846" s="11">
        <f t="shared" si="406"/>
        <v>13</v>
      </c>
      <c r="AK846" s="11">
        <f t="shared" si="396"/>
        <v>0</v>
      </c>
      <c r="AL846" s="11">
        <f t="shared" si="397"/>
        <v>0</v>
      </c>
      <c r="AM846" s="11">
        <f t="shared" si="398"/>
        <v>0</v>
      </c>
      <c r="AN846" s="11">
        <f t="shared" si="399"/>
        <v>0</v>
      </c>
      <c r="AO846" s="4" t="e">
        <f>IF(#REF!="I",1,IF(#REF!="II",2,IF(#REF!="III",3,IF(#REF!="IV",4))))</f>
        <v>#REF!</v>
      </c>
      <c r="AP846" s="11" t="e">
        <f>IF(#REF!="PULMONAR",1,IF(AND(#REF!="EXTRAPULMONAR",#REF!&lt;&gt;"MENINGEA"),2,IF(AND(#REF!="EXTRAPULMONAR",#REF!="MENINGEA"),3,)))</f>
        <v>#REF!</v>
      </c>
      <c r="AQ8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6" s="4">
        <f t="shared" si="400"/>
        <v>0</v>
      </c>
      <c r="AS846" s="10">
        <f t="shared" si="401"/>
        <v>0</v>
      </c>
      <c r="AT846" s="10">
        <f t="shared" si="402"/>
        <v>0</v>
      </c>
      <c r="AU846" s="10" t="str">
        <f t="shared" si="403"/>
        <v>0</v>
      </c>
      <c r="AV846" s="11" t="e">
        <f t="shared" si="404"/>
        <v>#N/A</v>
      </c>
      <c r="AW846" s="4" t="e">
        <f t="shared" si="405"/>
        <v>#N/A</v>
      </c>
      <c r="AX846" s="10" t="e">
        <f t="shared" si="394"/>
        <v>#N/A</v>
      </c>
      <c r="AY846" s="10" t="e">
        <f t="shared" si="395"/>
        <v>#N/A</v>
      </c>
      <c r="AZ846" s="10" t="e">
        <f t="shared" si="407"/>
        <v>#REF!</v>
      </c>
      <c r="BA846" s="12" t="e">
        <f>IF(BW846=7,0,AJ846&amp;IF(#REF!="SI",1,IF(#REF!="NO",2,IF(#REF!="VIH + PREVIO",3,0))))</f>
        <v>#REF!</v>
      </c>
      <c r="BB846" s="13" t="e">
        <f>IF(AND(#REF!="POSITIVO",#REF!="POSITIVO"),1,IF(#REF!="NEGATIVO",2,IF(#REF!="VIH + PREVIO",3,0)))</f>
        <v>#REF!</v>
      </c>
      <c r="BC846" s="10" t="e">
        <f>IF(#REF!="SI",1,IF(#REF!="NO",2,0))</f>
        <v>#REF!</v>
      </c>
      <c r="BD846" s="10" t="e">
        <f>IF(#REF!="SI",1,IF(#REF!="NO",2,0))</f>
        <v>#REF!</v>
      </c>
      <c r="BE846" s="10" t="e">
        <f>IF(OR(#REF!="VIH + PREVIO",#REF!="VIH + PREVIO",#REF!="VIH + PREVIO"),1,0)</f>
        <v>#REF!</v>
      </c>
      <c r="BF846" s="13" t="e">
        <f>IF(OR(#REF!="POSITIVO",#REF!="NEGATIVO"),1,IF(#REF!="PACIENTE NO ACEPTA",2,IF(#REF!="VIH + PREVIO",3,0)))</f>
        <v>#REF!</v>
      </c>
      <c r="BG846" s="10" t="e">
        <f t="shared" si="408"/>
        <v>#REF!</v>
      </c>
      <c r="BH846" s="10" t="e">
        <f t="shared" si="409"/>
        <v>#REF!</v>
      </c>
      <c r="BI846" s="10" t="e">
        <f t="shared" si="410"/>
        <v>#REF!</v>
      </c>
      <c r="BJ846" s="10" t="e">
        <f t="shared" si="411"/>
        <v>#REF!</v>
      </c>
      <c r="BK846" s="10" t="e">
        <f t="shared" si="412"/>
        <v>#REF!</v>
      </c>
      <c r="BL846" s="10" t="e">
        <f t="shared" si="413"/>
        <v>#REF!</v>
      </c>
      <c r="BM846" s="10" t="e">
        <f>IF(OR(BW846=7,AQ846=6),0,IF(#REF!="I",1,IF(#REF!="II",2,IF(#REF!="III",3,IF(#REF!="IV",4))))&amp;AP846&amp;AQ846&amp;AR846&amp;AS846&amp;AT846&amp;AU846&amp;AX846)</f>
        <v>#REF!</v>
      </c>
      <c r="BN846" s="10" t="e">
        <f t="shared" si="414"/>
        <v>#REF!</v>
      </c>
      <c r="BO846" s="10" t="e">
        <f t="shared" si="415"/>
        <v>#REF!</v>
      </c>
      <c r="BP846" s="10" t="e">
        <f t="shared" si="416"/>
        <v>#REF!</v>
      </c>
      <c r="BQ846" s="10" t="e">
        <f t="shared" si="417"/>
        <v>#REF!</v>
      </c>
      <c r="BR846" s="10" t="e">
        <f t="shared" si="418"/>
        <v>#REF!</v>
      </c>
      <c r="BS846" s="10" t="e">
        <f t="shared" si="419"/>
        <v>#REF!</v>
      </c>
      <c r="BT846" s="10" t="e">
        <f>IF(OR(BW846=7,AQ846=6),0,AO846&amp;IF(#REF!="SI",1,IF(#REF!="NO",2,IF(#REF!="VIH + PREVIO",3,0))))</f>
        <v>#REF!</v>
      </c>
      <c r="BU846" s="10" t="e">
        <f>IF(OR(BW846=7,AQ846=6),0,IF(#REF!="-",1,0))</f>
        <v>#REF!</v>
      </c>
      <c r="BV846" s="10" t="e">
        <f t="shared" si="420"/>
        <v>#REF!</v>
      </c>
      <c r="BW8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6" s="10" t="e">
        <f t="shared" si="421"/>
        <v>#REF!</v>
      </c>
      <c r="BY846" s="10" t="e">
        <f t="shared" si="423"/>
        <v>#REF!</v>
      </c>
      <c r="BZ846" s="10" t="e">
        <f t="shared" si="422"/>
        <v>#REF!</v>
      </c>
      <c r="CA846" s="10"/>
    </row>
    <row r="847" spans="1:79" s="3" customFormat="1" ht="23.25" customHeight="1" x14ac:dyDescent="0.3">
      <c r="A847" s="7">
        <v>845</v>
      </c>
      <c r="B847" s="43"/>
      <c r="C847" s="44"/>
      <c r="D847" s="45"/>
      <c r="E847" s="46"/>
      <c r="F847" s="46"/>
      <c r="G847" s="46"/>
      <c r="H847" s="50"/>
      <c r="I847" s="51"/>
      <c r="J847" s="52"/>
      <c r="K847" s="51"/>
      <c r="L847" s="53"/>
      <c r="M847" s="54"/>
      <c r="N847" s="43"/>
      <c r="O847" s="55"/>
      <c r="P847" s="46"/>
      <c r="Q847" s="46"/>
      <c r="R847" s="46"/>
      <c r="S847" s="43"/>
      <c r="T847" s="56"/>
      <c r="U847" s="46"/>
      <c r="V847" s="57"/>
      <c r="W847" s="58"/>
      <c r="X847" s="57"/>
      <c r="Y847" s="46"/>
      <c r="Z847" s="57"/>
      <c r="AA847" s="59"/>
      <c r="AB847" s="60"/>
      <c r="AC847" s="2"/>
      <c r="AD847" s="2"/>
      <c r="AE847" s="2"/>
      <c r="AJ847" s="11">
        <f t="shared" si="406"/>
        <v>13</v>
      </c>
      <c r="AK847" s="11">
        <f t="shared" si="396"/>
        <v>0</v>
      </c>
      <c r="AL847" s="11">
        <f t="shared" si="397"/>
        <v>0</v>
      </c>
      <c r="AM847" s="11">
        <f t="shared" si="398"/>
        <v>0</v>
      </c>
      <c r="AN847" s="11">
        <f t="shared" si="399"/>
        <v>0</v>
      </c>
      <c r="AO847" s="4" t="e">
        <f>IF(#REF!="I",1,IF(#REF!="II",2,IF(#REF!="III",3,IF(#REF!="IV",4))))</f>
        <v>#REF!</v>
      </c>
      <c r="AP847" s="11" t="e">
        <f>IF(#REF!="PULMONAR",1,IF(AND(#REF!="EXTRAPULMONAR",#REF!&lt;&gt;"MENINGEA"),2,IF(AND(#REF!="EXTRAPULMONAR",#REF!="MENINGEA"),3,)))</f>
        <v>#REF!</v>
      </c>
      <c r="AQ8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7" s="4">
        <f t="shared" si="400"/>
        <v>0</v>
      </c>
      <c r="AS847" s="10">
        <f t="shared" si="401"/>
        <v>0</v>
      </c>
      <c r="AT847" s="10">
        <f t="shared" si="402"/>
        <v>0</v>
      </c>
      <c r="AU847" s="10" t="str">
        <f t="shared" si="403"/>
        <v>0</v>
      </c>
      <c r="AV847" s="11" t="e">
        <f t="shared" si="404"/>
        <v>#N/A</v>
      </c>
      <c r="AW847" s="4" t="e">
        <f t="shared" si="405"/>
        <v>#N/A</v>
      </c>
      <c r="AX847" s="10" t="e">
        <f t="shared" si="394"/>
        <v>#N/A</v>
      </c>
      <c r="AY847" s="10" t="e">
        <f t="shared" si="395"/>
        <v>#N/A</v>
      </c>
      <c r="AZ847" s="10" t="e">
        <f t="shared" si="407"/>
        <v>#REF!</v>
      </c>
      <c r="BA847" s="12" t="e">
        <f>IF(BW847=7,0,AJ847&amp;IF(#REF!="SI",1,IF(#REF!="NO",2,IF(#REF!="VIH + PREVIO",3,0))))</f>
        <v>#REF!</v>
      </c>
      <c r="BB847" s="13" t="e">
        <f>IF(AND(#REF!="POSITIVO",#REF!="POSITIVO"),1,IF(#REF!="NEGATIVO",2,IF(#REF!="VIH + PREVIO",3,0)))</f>
        <v>#REF!</v>
      </c>
      <c r="BC847" s="10" t="e">
        <f>IF(#REF!="SI",1,IF(#REF!="NO",2,0))</f>
        <v>#REF!</v>
      </c>
      <c r="BD847" s="10" t="e">
        <f>IF(#REF!="SI",1,IF(#REF!="NO",2,0))</f>
        <v>#REF!</v>
      </c>
      <c r="BE847" s="10" t="e">
        <f>IF(OR(#REF!="VIH + PREVIO",#REF!="VIH + PREVIO",#REF!="VIH + PREVIO"),1,0)</f>
        <v>#REF!</v>
      </c>
      <c r="BF847" s="13" t="e">
        <f>IF(OR(#REF!="POSITIVO",#REF!="NEGATIVO"),1,IF(#REF!="PACIENTE NO ACEPTA",2,IF(#REF!="VIH + PREVIO",3,0)))</f>
        <v>#REF!</v>
      </c>
      <c r="BG847" s="10" t="e">
        <f t="shared" si="408"/>
        <v>#REF!</v>
      </c>
      <c r="BH847" s="10" t="e">
        <f t="shared" si="409"/>
        <v>#REF!</v>
      </c>
      <c r="BI847" s="10" t="e">
        <f t="shared" si="410"/>
        <v>#REF!</v>
      </c>
      <c r="BJ847" s="10" t="e">
        <f t="shared" si="411"/>
        <v>#REF!</v>
      </c>
      <c r="BK847" s="10" t="e">
        <f t="shared" si="412"/>
        <v>#REF!</v>
      </c>
      <c r="BL847" s="10" t="e">
        <f t="shared" si="413"/>
        <v>#REF!</v>
      </c>
      <c r="BM847" s="10" t="e">
        <f>IF(OR(BW847=7,AQ847=6),0,IF(#REF!="I",1,IF(#REF!="II",2,IF(#REF!="III",3,IF(#REF!="IV",4))))&amp;AP847&amp;AQ847&amp;AR847&amp;AS847&amp;AT847&amp;AU847&amp;AX847)</f>
        <v>#REF!</v>
      </c>
      <c r="BN847" s="10" t="e">
        <f t="shared" si="414"/>
        <v>#REF!</v>
      </c>
      <c r="BO847" s="10" t="e">
        <f t="shared" si="415"/>
        <v>#REF!</v>
      </c>
      <c r="BP847" s="10" t="e">
        <f t="shared" si="416"/>
        <v>#REF!</v>
      </c>
      <c r="BQ847" s="10" t="e">
        <f t="shared" si="417"/>
        <v>#REF!</v>
      </c>
      <c r="BR847" s="10" t="e">
        <f t="shared" si="418"/>
        <v>#REF!</v>
      </c>
      <c r="BS847" s="10" t="e">
        <f t="shared" si="419"/>
        <v>#REF!</v>
      </c>
      <c r="BT847" s="10" t="e">
        <f>IF(OR(BW847=7,AQ847=6),0,AO847&amp;IF(#REF!="SI",1,IF(#REF!="NO",2,IF(#REF!="VIH + PREVIO",3,0))))</f>
        <v>#REF!</v>
      </c>
      <c r="BU847" s="10" t="e">
        <f>IF(OR(BW847=7,AQ847=6),0,IF(#REF!="-",1,0))</f>
        <v>#REF!</v>
      </c>
      <c r="BV847" s="10" t="e">
        <f t="shared" si="420"/>
        <v>#REF!</v>
      </c>
      <c r="BW8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7" s="10" t="e">
        <f t="shared" si="421"/>
        <v>#REF!</v>
      </c>
      <c r="BY847" s="10" t="e">
        <f t="shared" si="423"/>
        <v>#REF!</v>
      </c>
      <c r="BZ847" s="10" t="e">
        <f t="shared" si="422"/>
        <v>#REF!</v>
      </c>
      <c r="CA847" s="10"/>
    </row>
    <row r="848" spans="1:79" s="3" customFormat="1" ht="23.25" customHeight="1" x14ac:dyDescent="0.3">
      <c r="A848" s="7">
        <v>846</v>
      </c>
      <c r="B848" s="43"/>
      <c r="C848" s="44"/>
      <c r="D848" s="45"/>
      <c r="E848" s="46"/>
      <c r="F848" s="46"/>
      <c r="G848" s="46"/>
      <c r="H848" s="50"/>
      <c r="I848" s="51"/>
      <c r="J848" s="52"/>
      <c r="K848" s="51"/>
      <c r="L848" s="53"/>
      <c r="M848" s="54"/>
      <c r="N848" s="43"/>
      <c r="O848" s="55"/>
      <c r="P848" s="46"/>
      <c r="Q848" s="46"/>
      <c r="R848" s="46"/>
      <c r="S848" s="43"/>
      <c r="T848" s="56"/>
      <c r="U848" s="46"/>
      <c r="V848" s="57"/>
      <c r="W848" s="58"/>
      <c r="X848" s="57"/>
      <c r="Y848" s="46"/>
      <c r="Z848" s="57"/>
      <c r="AA848" s="59"/>
      <c r="AB848" s="60"/>
      <c r="AC848" s="2"/>
      <c r="AD848" s="2"/>
      <c r="AE848" s="2"/>
      <c r="AJ848" s="11">
        <f t="shared" si="406"/>
        <v>13</v>
      </c>
      <c r="AK848" s="11">
        <f t="shared" si="396"/>
        <v>0</v>
      </c>
      <c r="AL848" s="11">
        <f t="shared" si="397"/>
        <v>0</v>
      </c>
      <c r="AM848" s="11">
        <f t="shared" si="398"/>
        <v>0</v>
      </c>
      <c r="AN848" s="11">
        <f t="shared" si="399"/>
        <v>0</v>
      </c>
      <c r="AO848" s="4" t="e">
        <f>IF(#REF!="I",1,IF(#REF!="II",2,IF(#REF!="III",3,IF(#REF!="IV",4))))</f>
        <v>#REF!</v>
      </c>
      <c r="AP848" s="11" t="e">
        <f>IF(#REF!="PULMONAR",1,IF(AND(#REF!="EXTRAPULMONAR",#REF!&lt;&gt;"MENINGEA"),2,IF(AND(#REF!="EXTRAPULMONAR",#REF!="MENINGEA"),3,)))</f>
        <v>#REF!</v>
      </c>
      <c r="AQ8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8" s="4">
        <f t="shared" si="400"/>
        <v>0</v>
      </c>
      <c r="AS848" s="10">
        <f t="shared" si="401"/>
        <v>0</v>
      </c>
      <c r="AT848" s="10">
        <f t="shared" si="402"/>
        <v>0</v>
      </c>
      <c r="AU848" s="10" t="str">
        <f t="shared" si="403"/>
        <v>0</v>
      </c>
      <c r="AV848" s="11" t="e">
        <f t="shared" si="404"/>
        <v>#N/A</v>
      </c>
      <c r="AW848" s="4" t="e">
        <f t="shared" si="405"/>
        <v>#N/A</v>
      </c>
      <c r="AX848" s="10" t="e">
        <f t="shared" si="394"/>
        <v>#N/A</v>
      </c>
      <c r="AY848" s="10" t="e">
        <f t="shared" si="395"/>
        <v>#N/A</v>
      </c>
      <c r="AZ848" s="10" t="e">
        <f t="shared" si="407"/>
        <v>#REF!</v>
      </c>
      <c r="BA848" s="12" t="e">
        <f>IF(BW848=7,0,AJ848&amp;IF(#REF!="SI",1,IF(#REF!="NO",2,IF(#REF!="VIH + PREVIO",3,0))))</f>
        <v>#REF!</v>
      </c>
      <c r="BB848" s="13" t="e">
        <f>IF(AND(#REF!="POSITIVO",#REF!="POSITIVO"),1,IF(#REF!="NEGATIVO",2,IF(#REF!="VIH + PREVIO",3,0)))</f>
        <v>#REF!</v>
      </c>
      <c r="BC848" s="10" t="e">
        <f>IF(#REF!="SI",1,IF(#REF!="NO",2,0))</f>
        <v>#REF!</v>
      </c>
      <c r="BD848" s="10" t="e">
        <f>IF(#REF!="SI",1,IF(#REF!="NO",2,0))</f>
        <v>#REF!</v>
      </c>
      <c r="BE848" s="10" t="e">
        <f>IF(OR(#REF!="VIH + PREVIO",#REF!="VIH + PREVIO",#REF!="VIH + PREVIO"),1,0)</f>
        <v>#REF!</v>
      </c>
      <c r="BF848" s="13" t="e">
        <f>IF(OR(#REF!="POSITIVO",#REF!="NEGATIVO"),1,IF(#REF!="PACIENTE NO ACEPTA",2,IF(#REF!="VIH + PREVIO",3,0)))</f>
        <v>#REF!</v>
      </c>
      <c r="BG848" s="10" t="e">
        <f t="shared" si="408"/>
        <v>#REF!</v>
      </c>
      <c r="BH848" s="10" t="e">
        <f t="shared" si="409"/>
        <v>#REF!</v>
      </c>
      <c r="BI848" s="10" t="e">
        <f t="shared" si="410"/>
        <v>#REF!</v>
      </c>
      <c r="BJ848" s="10" t="e">
        <f t="shared" si="411"/>
        <v>#REF!</v>
      </c>
      <c r="BK848" s="10" t="e">
        <f t="shared" si="412"/>
        <v>#REF!</v>
      </c>
      <c r="BL848" s="10" t="e">
        <f t="shared" si="413"/>
        <v>#REF!</v>
      </c>
      <c r="BM848" s="10" t="e">
        <f>IF(OR(BW848=7,AQ848=6),0,IF(#REF!="I",1,IF(#REF!="II",2,IF(#REF!="III",3,IF(#REF!="IV",4))))&amp;AP848&amp;AQ848&amp;AR848&amp;AS848&amp;AT848&amp;AU848&amp;AX848)</f>
        <v>#REF!</v>
      </c>
      <c r="BN848" s="10" t="e">
        <f t="shared" si="414"/>
        <v>#REF!</v>
      </c>
      <c r="BO848" s="10" t="e">
        <f t="shared" si="415"/>
        <v>#REF!</v>
      </c>
      <c r="BP848" s="10" t="e">
        <f t="shared" si="416"/>
        <v>#REF!</v>
      </c>
      <c r="BQ848" s="10" t="e">
        <f t="shared" si="417"/>
        <v>#REF!</v>
      </c>
      <c r="BR848" s="10" t="e">
        <f t="shared" si="418"/>
        <v>#REF!</v>
      </c>
      <c r="BS848" s="10" t="e">
        <f t="shared" si="419"/>
        <v>#REF!</v>
      </c>
      <c r="BT848" s="10" t="e">
        <f>IF(OR(BW848=7,AQ848=6),0,AO848&amp;IF(#REF!="SI",1,IF(#REF!="NO",2,IF(#REF!="VIH + PREVIO",3,0))))</f>
        <v>#REF!</v>
      </c>
      <c r="BU848" s="10" t="e">
        <f>IF(OR(BW848=7,AQ848=6),0,IF(#REF!="-",1,0))</f>
        <v>#REF!</v>
      </c>
      <c r="BV848" s="10" t="e">
        <f t="shared" si="420"/>
        <v>#REF!</v>
      </c>
      <c r="BW8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8" s="10" t="e">
        <f t="shared" si="421"/>
        <v>#REF!</v>
      </c>
      <c r="BY848" s="10" t="e">
        <f t="shared" si="423"/>
        <v>#REF!</v>
      </c>
      <c r="BZ848" s="10" t="e">
        <f t="shared" si="422"/>
        <v>#REF!</v>
      </c>
      <c r="CA848" s="10"/>
    </row>
    <row r="849" spans="1:79" s="3" customFormat="1" ht="23.25" customHeight="1" x14ac:dyDescent="0.3">
      <c r="A849" s="7">
        <v>847</v>
      </c>
      <c r="B849" s="43"/>
      <c r="C849" s="44"/>
      <c r="D849" s="45"/>
      <c r="E849" s="46"/>
      <c r="F849" s="46"/>
      <c r="G849" s="46"/>
      <c r="H849" s="50"/>
      <c r="I849" s="51"/>
      <c r="J849" s="52"/>
      <c r="K849" s="51"/>
      <c r="L849" s="53"/>
      <c r="M849" s="54"/>
      <c r="N849" s="43"/>
      <c r="O849" s="55"/>
      <c r="P849" s="46"/>
      <c r="Q849" s="46"/>
      <c r="R849" s="46"/>
      <c r="S849" s="43"/>
      <c r="T849" s="56"/>
      <c r="U849" s="46"/>
      <c r="V849" s="57"/>
      <c r="W849" s="58"/>
      <c r="X849" s="57"/>
      <c r="Y849" s="46"/>
      <c r="Z849" s="57"/>
      <c r="AA849" s="59"/>
      <c r="AB849" s="60"/>
      <c r="AC849" s="2"/>
      <c r="AD849" s="2"/>
      <c r="AE849" s="2"/>
      <c r="AJ849" s="11">
        <f t="shared" si="406"/>
        <v>13</v>
      </c>
      <c r="AK849" s="11">
        <f t="shared" si="396"/>
        <v>0</v>
      </c>
      <c r="AL849" s="11">
        <f t="shared" si="397"/>
        <v>0</v>
      </c>
      <c r="AM849" s="11">
        <f t="shared" si="398"/>
        <v>0</v>
      </c>
      <c r="AN849" s="11">
        <f t="shared" si="399"/>
        <v>0</v>
      </c>
      <c r="AO849" s="4" t="e">
        <f>IF(#REF!="I",1,IF(#REF!="II",2,IF(#REF!="III",3,IF(#REF!="IV",4))))</f>
        <v>#REF!</v>
      </c>
      <c r="AP849" s="11" t="e">
        <f>IF(#REF!="PULMONAR",1,IF(AND(#REF!="EXTRAPULMONAR",#REF!&lt;&gt;"MENINGEA"),2,IF(AND(#REF!="EXTRAPULMONAR",#REF!="MENINGEA"),3,)))</f>
        <v>#REF!</v>
      </c>
      <c r="AQ8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49" s="4">
        <f t="shared" si="400"/>
        <v>0</v>
      </c>
      <c r="AS849" s="10">
        <f t="shared" si="401"/>
        <v>0</v>
      </c>
      <c r="AT849" s="10">
        <f t="shared" si="402"/>
        <v>0</v>
      </c>
      <c r="AU849" s="10" t="str">
        <f t="shared" si="403"/>
        <v>0</v>
      </c>
      <c r="AV849" s="11" t="e">
        <f t="shared" si="404"/>
        <v>#N/A</v>
      </c>
      <c r="AW849" s="4" t="e">
        <f t="shared" si="405"/>
        <v>#N/A</v>
      </c>
      <c r="AX849" s="10" t="e">
        <f t="shared" si="394"/>
        <v>#N/A</v>
      </c>
      <c r="AY849" s="10" t="e">
        <f t="shared" si="395"/>
        <v>#N/A</v>
      </c>
      <c r="AZ849" s="10" t="e">
        <f t="shared" si="407"/>
        <v>#REF!</v>
      </c>
      <c r="BA849" s="12" t="e">
        <f>IF(BW849=7,0,AJ849&amp;IF(#REF!="SI",1,IF(#REF!="NO",2,IF(#REF!="VIH + PREVIO",3,0))))</f>
        <v>#REF!</v>
      </c>
      <c r="BB849" s="13" t="e">
        <f>IF(AND(#REF!="POSITIVO",#REF!="POSITIVO"),1,IF(#REF!="NEGATIVO",2,IF(#REF!="VIH + PREVIO",3,0)))</f>
        <v>#REF!</v>
      </c>
      <c r="BC849" s="10" t="e">
        <f>IF(#REF!="SI",1,IF(#REF!="NO",2,0))</f>
        <v>#REF!</v>
      </c>
      <c r="BD849" s="10" t="e">
        <f>IF(#REF!="SI",1,IF(#REF!="NO",2,0))</f>
        <v>#REF!</v>
      </c>
      <c r="BE849" s="10" t="e">
        <f>IF(OR(#REF!="VIH + PREVIO",#REF!="VIH + PREVIO",#REF!="VIH + PREVIO"),1,0)</f>
        <v>#REF!</v>
      </c>
      <c r="BF849" s="13" t="e">
        <f>IF(OR(#REF!="POSITIVO",#REF!="NEGATIVO"),1,IF(#REF!="PACIENTE NO ACEPTA",2,IF(#REF!="VIH + PREVIO",3,0)))</f>
        <v>#REF!</v>
      </c>
      <c r="BG849" s="10" t="e">
        <f t="shared" si="408"/>
        <v>#REF!</v>
      </c>
      <c r="BH849" s="10" t="e">
        <f t="shared" si="409"/>
        <v>#REF!</v>
      </c>
      <c r="BI849" s="10" t="e">
        <f t="shared" si="410"/>
        <v>#REF!</v>
      </c>
      <c r="BJ849" s="10" t="e">
        <f t="shared" si="411"/>
        <v>#REF!</v>
      </c>
      <c r="BK849" s="10" t="e">
        <f t="shared" si="412"/>
        <v>#REF!</v>
      </c>
      <c r="BL849" s="10" t="e">
        <f t="shared" si="413"/>
        <v>#REF!</v>
      </c>
      <c r="BM849" s="10" t="e">
        <f>IF(OR(BW849=7,AQ849=6),0,IF(#REF!="I",1,IF(#REF!="II",2,IF(#REF!="III",3,IF(#REF!="IV",4))))&amp;AP849&amp;AQ849&amp;AR849&amp;AS849&amp;AT849&amp;AU849&amp;AX849)</f>
        <v>#REF!</v>
      </c>
      <c r="BN849" s="10" t="e">
        <f t="shared" si="414"/>
        <v>#REF!</v>
      </c>
      <c r="BO849" s="10" t="e">
        <f t="shared" si="415"/>
        <v>#REF!</v>
      </c>
      <c r="BP849" s="10" t="e">
        <f t="shared" si="416"/>
        <v>#REF!</v>
      </c>
      <c r="BQ849" s="10" t="e">
        <f t="shared" si="417"/>
        <v>#REF!</v>
      </c>
      <c r="BR849" s="10" t="e">
        <f t="shared" si="418"/>
        <v>#REF!</v>
      </c>
      <c r="BS849" s="10" t="e">
        <f t="shared" si="419"/>
        <v>#REF!</v>
      </c>
      <c r="BT849" s="10" t="e">
        <f>IF(OR(BW849=7,AQ849=6),0,AO849&amp;IF(#REF!="SI",1,IF(#REF!="NO",2,IF(#REF!="VIH + PREVIO",3,0))))</f>
        <v>#REF!</v>
      </c>
      <c r="BU849" s="10" t="e">
        <f>IF(OR(BW849=7,AQ849=6),0,IF(#REF!="-",1,0))</f>
        <v>#REF!</v>
      </c>
      <c r="BV849" s="10" t="e">
        <f t="shared" si="420"/>
        <v>#REF!</v>
      </c>
      <c r="BW8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49" s="10" t="e">
        <f t="shared" si="421"/>
        <v>#REF!</v>
      </c>
      <c r="BY849" s="10" t="e">
        <f t="shared" si="423"/>
        <v>#REF!</v>
      </c>
      <c r="BZ849" s="10" t="e">
        <f t="shared" si="422"/>
        <v>#REF!</v>
      </c>
      <c r="CA849" s="10"/>
    </row>
    <row r="850" spans="1:79" s="3" customFormat="1" ht="23.25" customHeight="1" x14ac:dyDescent="0.3">
      <c r="A850" s="7">
        <v>848</v>
      </c>
      <c r="B850" s="43"/>
      <c r="C850" s="44"/>
      <c r="D850" s="45"/>
      <c r="E850" s="46"/>
      <c r="F850" s="46"/>
      <c r="G850" s="46"/>
      <c r="H850" s="50"/>
      <c r="I850" s="51"/>
      <c r="J850" s="52"/>
      <c r="K850" s="51"/>
      <c r="L850" s="53"/>
      <c r="M850" s="54"/>
      <c r="N850" s="43"/>
      <c r="O850" s="55"/>
      <c r="P850" s="46"/>
      <c r="Q850" s="46"/>
      <c r="R850" s="46"/>
      <c r="S850" s="43"/>
      <c r="T850" s="56"/>
      <c r="U850" s="46"/>
      <c r="V850" s="57"/>
      <c r="W850" s="58"/>
      <c r="X850" s="57"/>
      <c r="Y850" s="46"/>
      <c r="Z850" s="57"/>
      <c r="AA850" s="59"/>
      <c r="AB850" s="60"/>
      <c r="AC850" s="2"/>
      <c r="AD850" s="2"/>
      <c r="AE850" s="2"/>
      <c r="AJ850" s="11">
        <f t="shared" si="406"/>
        <v>13</v>
      </c>
      <c r="AK850" s="11">
        <f t="shared" si="396"/>
        <v>0</v>
      </c>
      <c r="AL850" s="11">
        <f t="shared" si="397"/>
        <v>0</v>
      </c>
      <c r="AM850" s="11">
        <f t="shared" si="398"/>
        <v>0</v>
      </c>
      <c r="AN850" s="11">
        <f t="shared" si="399"/>
        <v>0</v>
      </c>
      <c r="AO850" s="4" t="e">
        <f>IF(#REF!="I",1,IF(#REF!="II",2,IF(#REF!="III",3,IF(#REF!="IV",4))))</f>
        <v>#REF!</v>
      </c>
      <c r="AP850" s="11" t="e">
        <f>IF(#REF!="PULMONAR",1,IF(AND(#REF!="EXTRAPULMONAR",#REF!&lt;&gt;"MENINGEA"),2,IF(AND(#REF!="EXTRAPULMONAR",#REF!="MENINGEA"),3,)))</f>
        <v>#REF!</v>
      </c>
      <c r="AQ8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0" s="4">
        <f t="shared" si="400"/>
        <v>0</v>
      </c>
      <c r="AS850" s="10">
        <f t="shared" si="401"/>
        <v>0</v>
      </c>
      <c r="AT850" s="10">
        <f t="shared" si="402"/>
        <v>0</v>
      </c>
      <c r="AU850" s="10" t="str">
        <f t="shared" si="403"/>
        <v>0</v>
      </c>
      <c r="AV850" s="11" t="e">
        <f t="shared" si="404"/>
        <v>#N/A</v>
      </c>
      <c r="AW850" s="4" t="e">
        <f t="shared" si="405"/>
        <v>#N/A</v>
      </c>
      <c r="AX850" s="10" t="e">
        <f t="shared" si="394"/>
        <v>#N/A</v>
      </c>
      <c r="AY850" s="10" t="e">
        <f t="shared" si="395"/>
        <v>#N/A</v>
      </c>
      <c r="AZ850" s="10" t="e">
        <f t="shared" si="407"/>
        <v>#REF!</v>
      </c>
      <c r="BA850" s="12" t="e">
        <f>IF(BW850=7,0,AJ850&amp;IF(#REF!="SI",1,IF(#REF!="NO",2,IF(#REF!="VIH + PREVIO",3,0))))</f>
        <v>#REF!</v>
      </c>
      <c r="BB850" s="13" t="e">
        <f>IF(AND(#REF!="POSITIVO",#REF!="POSITIVO"),1,IF(#REF!="NEGATIVO",2,IF(#REF!="VIH + PREVIO",3,0)))</f>
        <v>#REF!</v>
      </c>
      <c r="BC850" s="10" t="e">
        <f>IF(#REF!="SI",1,IF(#REF!="NO",2,0))</f>
        <v>#REF!</v>
      </c>
      <c r="BD850" s="10" t="e">
        <f>IF(#REF!="SI",1,IF(#REF!="NO",2,0))</f>
        <v>#REF!</v>
      </c>
      <c r="BE850" s="10" t="e">
        <f>IF(OR(#REF!="VIH + PREVIO",#REF!="VIH + PREVIO",#REF!="VIH + PREVIO"),1,0)</f>
        <v>#REF!</v>
      </c>
      <c r="BF850" s="13" t="e">
        <f>IF(OR(#REF!="POSITIVO",#REF!="NEGATIVO"),1,IF(#REF!="PACIENTE NO ACEPTA",2,IF(#REF!="VIH + PREVIO",3,0)))</f>
        <v>#REF!</v>
      </c>
      <c r="BG850" s="10" t="e">
        <f t="shared" si="408"/>
        <v>#REF!</v>
      </c>
      <c r="BH850" s="10" t="e">
        <f t="shared" si="409"/>
        <v>#REF!</v>
      </c>
      <c r="BI850" s="10" t="e">
        <f t="shared" si="410"/>
        <v>#REF!</v>
      </c>
      <c r="BJ850" s="10" t="e">
        <f t="shared" si="411"/>
        <v>#REF!</v>
      </c>
      <c r="BK850" s="10" t="e">
        <f t="shared" si="412"/>
        <v>#REF!</v>
      </c>
      <c r="BL850" s="10" t="e">
        <f t="shared" si="413"/>
        <v>#REF!</v>
      </c>
      <c r="BM850" s="10" t="e">
        <f>IF(OR(BW850=7,AQ850=6),0,IF(#REF!="I",1,IF(#REF!="II",2,IF(#REF!="III",3,IF(#REF!="IV",4))))&amp;AP850&amp;AQ850&amp;AR850&amp;AS850&amp;AT850&amp;AU850&amp;AX850)</f>
        <v>#REF!</v>
      </c>
      <c r="BN850" s="10" t="e">
        <f t="shared" si="414"/>
        <v>#REF!</v>
      </c>
      <c r="BO850" s="10" t="e">
        <f t="shared" si="415"/>
        <v>#REF!</v>
      </c>
      <c r="BP850" s="10" t="e">
        <f t="shared" si="416"/>
        <v>#REF!</v>
      </c>
      <c r="BQ850" s="10" t="e">
        <f t="shared" si="417"/>
        <v>#REF!</v>
      </c>
      <c r="BR850" s="10" t="e">
        <f t="shared" si="418"/>
        <v>#REF!</v>
      </c>
      <c r="BS850" s="10" t="e">
        <f t="shared" si="419"/>
        <v>#REF!</v>
      </c>
      <c r="BT850" s="10" t="e">
        <f>IF(OR(BW850=7,AQ850=6),0,AO850&amp;IF(#REF!="SI",1,IF(#REF!="NO",2,IF(#REF!="VIH + PREVIO",3,0))))</f>
        <v>#REF!</v>
      </c>
      <c r="BU850" s="10" t="e">
        <f>IF(OR(BW850=7,AQ850=6),0,IF(#REF!="-",1,0))</f>
        <v>#REF!</v>
      </c>
      <c r="BV850" s="10" t="e">
        <f t="shared" si="420"/>
        <v>#REF!</v>
      </c>
      <c r="BW8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0" s="10" t="e">
        <f t="shared" si="421"/>
        <v>#REF!</v>
      </c>
      <c r="BY850" s="10" t="e">
        <f t="shared" si="423"/>
        <v>#REF!</v>
      </c>
      <c r="BZ850" s="10" t="e">
        <f t="shared" si="422"/>
        <v>#REF!</v>
      </c>
      <c r="CA850" s="10"/>
    </row>
    <row r="851" spans="1:79" s="3" customFormat="1" ht="23.25" customHeight="1" x14ac:dyDescent="0.3">
      <c r="A851" s="7">
        <v>849</v>
      </c>
      <c r="B851" s="43"/>
      <c r="C851" s="44"/>
      <c r="D851" s="45"/>
      <c r="E851" s="46"/>
      <c r="F851" s="46"/>
      <c r="G851" s="46"/>
      <c r="H851" s="50"/>
      <c r="I851" s="51"/>
      <c r="J851" s="52"/>
      <c r="K851" s="51"/>
      <c r="L851" s="53"/>
      <c r="M851" s="54"/>
      <c r="N851" s="43"/>
      <c r="O851" s="55"/>
      <c r="P851" s="46"/>
      <c r="Q851" s="46"/>
      <c r="R851" s="46"/>
      <c r="S851" s="43"/>
      <c r="T851" s="56"/>
      <c r="U851" s="46"/>
      <c r="V851" s="57"/>
      <c r="W851" s="58"/>
      <c r="X851" s="57"/>
      <c r="Y851" s="46"/>
      <c r="Z851" s="57"/>
      <c r="AA851" s="59"/>
      <c r="AB851" s="60"/>
      <c r="AC851" s="2"/>
      <c r="AD851" s="2"/>
      <c r="AE851" s="2"/>
      <c r="AJ851" s="11">
        <f t="shared" si="406"/>
        <v>13</v>
      </c>
      <c r="AK851" s="11">
        <f t="shared" si="396"/>
        <v>0</v>
      </c>
      <c r="AL851" s="11">
        <f t="shared" si="397"/>
        <v>0</v>
      </c>
      <c r="AM851" s="11">
        <f t="shared" si="398"/>
        <v>0</v>
      </c>
      <c r="AN851" s="11">
        <f t="shared" si="399"/>
        <v>0</v>
      </c>
      <c r="AO851" s="4" t="e">
        <f>IF(#REF!="I",1,IF(#REF!="II",2,IF(#REF!="III",3,IF(#REF!="IV",4))))</f>
        <v>#REF!</v>
      </c>
      <c r="AP851" s="11" t="e">
        <f>IF(#REF!="PULMONAR",1,IF(AND(#REF!="EXTRAPULMONAR",#REF!&lt;&gt;"MENINGEA"),2,IF(AND(#REF!="EXTRAPULMONAR",#REF!="MENINGEA"),3,)))</f>
        <v>#REF!</v>
      </c>
      <c r="AQ8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1" s="4">
        <f t="shared" si="400"/>
        <v>0</v>
      </c>
      <c r="AS851" s="10">
        <f t="shared" si="401"/>
        <v>0</v>
      </c>
      <c r="AT851" s="10">
        <f t="shared" si="402"/>
        <v>0</v>
      </c>
      <c r="AU851" s="10" t="str">
        <f t="shared" si="403"/>
        <v>0</v>
      </c>
      <c r="AV851" s="11" t="e">
        <f t="shared" si="404"/>
        <v>#N/A</v>
      </c>
      <c r="AW851" s="4" t="e">
        <f t="shared" si="405"/>
        <v>#N/A</v>
      </c>
      <c r="AX851" s="10" t="e">
        <f t="shared" si="394"/>
        <v>#N/A</v>
      </c>
      <c r="AY851" s="10" t="e">
        <f t="shared" si="395"/>
        <v>#N/A</v>
      </c>
      <c r="AZ851" s="10" t="e">
        <f t="shared" si="407"/>
        <v>#REF!</v>
      </c>
      <c r="BA851" s="12" t="e">
        <f>IF(BW851=7,0,AJ851&amp;IF(#REF!="SI",1,IF(#REF!="NO",2,IF(#REF!="VIH + PREVIO",3,0))))</f>
        <v>#REF!</v>
      </c>
      <c r="BB851" s="13" t="e">
        <f>IF(AND(#REF!="POSITIVO",#REF!="POSITIVO"),1,IF(#REF!="NEGATIVO",2,IF(#REF!="VIH + PREVIO",3,0)))</f>
        <v>#REF!</v>
      </c>
      <c r="BC851" s="10" t="e">
        <f>IF(#REF!="SI",1,IF(#REF!="NO",2,0))</f>
        <v>#REF!</v>
      </c>
      <c r="BD851" s="10" t="e">
        <f>IF(#REF!="SI",1,IF(#REF!="NO",2,0))</f>
        <v>#REF!</v>
      </c>
      <c r="BE851" s="10" t="e">
        <f>IF(OR(#REF!="VIH + PREVIO",#REF!="VIH + PREVIO",#REF!="VIH + PREVIO"),1,0)</f>
        <v>#REF!</v>
      </c>
      <c r="BF851" s="13" t="e">
        <f>IF(OR(#REF!="POSITIVO",#REF!="NEGATIVO"),1,IF(#REF!="PACIENTE NO ACEPTA",2,IF(#REF!="VIH + PREVIO",3,0)))</f>
        <v>#REF!</v>
      </c>
      <c r="BG851" s="10" t="e">
        <f t="shared" si="408"/>
        <v>#REF!</v>
      </c>
      <c r="BH851" s="10" t="e">
        <f t="shared" si="409"/>
        <v>#REF!</v>
      </c>
      <c r="BI851" s="10" t="e">
        <f t="shared" si="410"/>
        <v>#REF!</v>
      </c>
      <c r="BJ851" s="10" t="e">
        <f t="shared" si="411"/>
        <v>#REF!</v>
      </c>
      <c r="BK851" s="10" t="e">
        <f t="shared" si="412"/>
        <v>#REF!</v>
      </c>
      <c r="BL851" s="10" t="e">
        <f t="shared" si="413"/>
        <v>#REF!</v>
      </c>
      <c r="BM851" s="10" t="e">
        <f>IF(OR(BW851=7,AQ851=6),0,IF(#REF!="I",1,IF(#REF!="II",2,IF(#REF!="III",3,IF(#REF!="IV",4))))&amp;AP851&amp;AQ851&amp;AR851&amp;AS851&amp;AT851&amp;AU851&amp;AX851)</f>
        <v>#REF!</v>
      </c>
      <c r="BN851" s="10" t="e">
        <f t="shared" si="414"/>
        <v>#REF!</v>
      </c>
      <c r="BO851" s="10" t="e">
        <f t="shared" si="415"/>
        <v>#REF!</v>
      </c>
      <c r="BP851" s="10" t="e">
        <f t="shared" si="416"/>
        <v>#REF!</v>
      </c>
      <c r="BQ851" s="10" t="e">
        <f t="shared" si="417"/>
        <v>#REF!</v>
      </c>
      <c r="BR851" s="10" t="e">
        <f t="shared" si="418"/>
        <v>#REF!</v>
      </c>
      <c r="BS851" s="10" t="e">
        <f t="shared" si="419"/>
        <v>#REF!</v>
      </c>
      <c r="BT851" s="10" t="e">
        <f>IF(OR(BW851=7,AQ851=6),0,AO851&amp;IF(#REF!="SI",1,IF(#REF!="NO",2,IF(#REF!="VIH + PREVIO",3,0))))</f>
        <v>#REF!</v>
      </c>
      <c r="BU851" s="10" t="e">
        <f>IF(OR(BW851=7,AQ851=6),0,IF(#REF!="-",1,0))</f>
        <v>#REF!</v>
      </c>
      <c r="BV851" s="10" t="e">
        <f t="shared" si="420"/>
        <v>#REF!</v>
      </c>
      <c r="BW8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1" s="10" t="e">
        <f t="shared" si="421"/>
        <v>#REF!</v>
      </c>
      <c r="BY851" s="10" t="e">
        <f t="shared" si="423"/>
        <v>#REF!</v>
      </c>
      <c r="BZ851" s="10" t="e">
        <f t="shared" si="422"/>
        <v>#REF!</v>
      </c>
      <c r="CA851" s="10"/>
    </row>
    <row r="852" spans="1:79" s="3" customFormat="1" ht="23.25" customHeight="1" x14ac:dyDescent="0.3">
      <c r="A852" s="7">
        <v>850</v>
      </c>
      <c r="B852" s="43"/>
      <c r="C852" s="44"/>
      <c r="D852" s="45"/>
      <c r="E852" s="46"/>
      <c r="F852" s="46"/>
      <c r="G852" s="46"/>
      <c r="H852" s="50"/>
      <c r="I852" s="51"/>
      <c r="J852" s="52"/>
      <c r="K852" s="51"/>
      <c r="L852" s="53"/>
      <c r="M852" s="54"/>
      <c r="N852" s="43"/>
      <c r="O852" s="55"/>
      <c r="P852" s="46"/>
      <c r="Q852" s="46"/>
      <c r="R852" s="46"/>
      <c r="S852" s="43"/>
      <c r="T852" s="56"/>
      <c r="U852" s="46"/>
      <c r="V852" s="57"/>
      <c r="W852" s="58"/>
      <c r="X852" s="57"/>
      <c r="Y852" s="46"/>
      <c r="Z852" s="57"/>
      <c r="AA852" s="59"/>
      <c r="AB852" s="60"/>
      <c r="AC852" s="2"/>
      <c r="AD852" s="2"/>
      <c r="AE852" s="2"/>
      <c r="AJ852" s="11">
        <f t="shared" si="406"/>
        <v>13</v>
      </c>
      <c r="AK852" s="11">
        <f t="shared" si="396"/>
        <v>0</v>
      </c>
      <c r="AL852" s="11">
        <f t="shared" si="397"/>
        <v>0</v>
      </c>
      <c r="AM852" s="11">
        <f t="shared" si="398"/>
        <v>0</v>
      </c>
      <c r="AN852" s="11">
        <f t="shared" si="399"/>
        <v>0</v>
      </c>
      <c r="AO852" s="4" t="e">
        <f>IF(#REF!="I",1,IF(#REF!="II",2,IF(#REF!="III",3,IF(#REF!="IV",4))))</f>
        <v>#REF!</v>
      </c>
      <c r="AP852" s="11" t="e">
        <f>IF(#REF!="PULMONAR",1,IF(AND(#REF!="EXTRAPULMONAR",#REF!&lt;&gt;"MENINGEA"),2,IF(AND(#REF!="EXTRAPULMONAR",#REF!="MENINGEA"),3,)))</f>
        <v>#REF!</v>
      </c>
      <c r="AQ8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2" s="4">
        <f t="shared" si="400"/>
        <v>0</v>
      </c>
      <c r="AS852" s="10">
        <f t="shared" si="401"/>
        <v>0</v>
      </c>
      <c r="AT852" s="10">
        <f t="shared" si="402"/>
        <v>0</v>
      </c>
      <c r="AU852" s="10" t="str">
        <f t="shared" si="403"/>
        <v>0</v>
      </c>
      <c r="AV852" s="11" t="e">
        <f t="shared" si="404"/>
        <v>#N/A</v>
      </c>
      <c r="AW852" s="4" t="e">
        <f t="shared" si="405"/>
        <v>#N/A</v>
      </c>
      <c r="AX852" s="10" t="e">
        <f t="shared" si="394"/>
        <v>#N/A</v>
      </c>
      <c r="AY852" s="10" t="e">
        <f t="shared" si="395"/>
        <v>#N/A</v>
      </c>
      <c r="AZ852" s="10" t="e">
        <f t="shared" si="407"/>
        <v>#REF!</v>
      </c>
      <c r="BA852" s="12" t="e">
        <f>IF(BW852=7,0,AJ852&amp;IF(#REF!="SI",1,IF(#REF!="NO",2,IF(#REF!="VIH + PREVIO",3,0))))</f>
        <v>#REF!</v>
      </c>
      <c r="BB852" s="13" t="e">
        <f>IF(AND(#REF!="POSITIVO",#REF!="POSITIVO"),1,IF(#REF!="NEGATIVO",2,IF(#REF!="VIH + PREVIO",3,0)))</f>
        <v>#REF!</v>
      </c>
      <c r="BC852" s="10" t="e">
        <f>IF(#REF!="SI",1,IF(#REF!="NO",2,0))</f>
        <v>#REF!</v>
      </c>
      <c r="BD852" s="10" t="e">
        <f>IF(#REF!="SI",1,IF(#REF!="NO",2,0))</f>
        <v>#REF!</v>
      </c>
      <c r="BE852" s="10" t="e">
        <f>IF(OR(#REF!="VIH + PREVIO",#REF!="VIH + PREVIO",#REF!="VIH + PREVIO"),1,0)</f>
        <v>#REF!</v>
      </c>
      <c r="BF852" s="13" t="e">
        <f>IF(OR(#REF!="POSITIVO",#REF!="NEGATIVO"),1,IF(#REF!="PACIENTE NO ACEPTA",2,IF(#REF!="VIH + PREVIO",3,0)))</f>
        <v>#REF!</v>
      </c>
      <c r="BG852" s="10" t="e">
        <f t="shared" si="408"/>
        <v>#REF!</v>
      </c>
      <c r="BH852" s="10" t="e">
        <f t="shared" si="409"/>
        <v>#REF!</v>
      </c>
      <c r="BI852" s="10" t="e">
        <f t="shared" si="410"/>
        <v>#REF!</v>
      </c>
      <c r="BJ852" s="10" t="e">
        <f t="shared" si="411"/>
        <v>#REF!</v>
      </c>
      <c r="BK852" s="10" t="e">
        <f t="shared" si="412"/>
        <v>#REF!</v>
      </c>
      <c r="BL852" s="10" t="e">
        <f t="shared" si="413"/>
        <v>#REF!</v>
      </c>
      <c r="BM852" s="10" t="e">
        <f>IF(OR(BW852=7,AQ852=6),0,IF(#REF!="I",1,IF(#REF!="II",2,IF(#REF!="III",3,IF(#REF!="IV",4))))&amp;AP852&amp;AQ852&amp;AR852&amp;AS852&amp;AT852&amp;AU852&amp;AX852)</f>
        <v>#REF!</v>
      </c>
      <c r="BN852" s="10" t="e">
        <f t="shared" si="414"/>
        <v>#REF!</v>
      </c>
      <c r="BO852" s="10" t="e">
        <f t="shared" si="415"/>
        <v>#REF!</v>
      </c>
      <c r="BP852" s="10" t="e">
        <f t="shared" si="416"/>
        <v>#REF!</v>
      </c>
      <c r="BQ852" s="10" t="e">
        <f t="shared" si="417"/>
        <v>#REF!</v>
      </c>
      <c r="BR852" s="10" t="e">
        <f t="shared" si="418"/>
        <v>#REF!</v>
      </c>
      <c r="BS852" s="10" t="e">
        <f t="shared" si="419"/>
        <v>#REF!</v>
      </c>
      <c r="BT852" s="10" t="e">
        <f>IF(OR(BW852=7,AQ852=6),0,AO852&amp;IF(#REF!="SI",1,IF(#REF!="NO",2,IF(#REF!="VIH + PREVIO",3,0))))</f>
        <v>#REF!</v>
      </c>
      <c r="BU852" s="10" t="e">
        <f>IF(OR(BW852=7,AQ852=6),0,IF(#REF!="-",1,0))</f>
        <v>#REF!</v>
      </c>
      <c r="BV852" s="10" t="e">
        <f t="shared" si="420"/>
        <v>#REF!</v>
      </c>
      <c r="BW8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2" s="10" t="e">
        <f t="shared" si="421"/>
        <v>#REF!</v>
      </c>
      <c r="BY852" s="10" t="e">
        <f t="shared" si="423"/>
        <v>#REF!</v>
      </c>
      <c r="BZ852" s="10" t="e">
        <f t="shared" si="422"/>
        <v>#REF!</v>
      </c>
      <c r="CA852" s="10"/>
    </row>
    <row r="853" spans="1:79" s="3" customFormat="1" ht="23.25" customHeight="1" x14ac:dyDescent="0.3">
      <c r="A853" s="7">
        <v>851</v>
      </c>
      <c r="B853" s="43"/>
      <c r="C853" s="44"/>
      <c r="D853" s="45"/>
      <c r="E853" s="46"/>
      <c r="F853" s="46"/>
      <c r="G853" s="46"/>
      <c r="H853" s="50"/>
      <c r="I853" s="51"/>
      <c r="J853" s="52"/>
      <c r="K853" s="51"/>
      <c r="L853" s="53"/>
      <c r="M853" s="54"/>
      <c r="N853" s="43"/>
      <c r="O853" s="55"/>
      <c r="P853" s="46"/>
      <c r="Q853" s="46"/>
      <c r="R853" s="46"/>
      <c r="S853" s="43"/>
      <c r="T853" s="56"/>
      <c r="U853" s="46"/>
      <c r="V853" s="57"/>
      <c r="W853" s="58"/>
      <c r="X853" s="57"/>
      <c r="Y853" s="46"/>
      <c r="Z853" s="57"/>
      <c r="AA853" s="59"/>
      <c r="AB853" s="60"/>
      <c r="AC853" s="2"/>
      <c r="AD853" s="2"/>
      <c r="AE853" s="2"/>
      <c r="AJ853" s="11">
        <f t="shared" si="406"/>
        <v>13</v>
      </c>
      <c r="AK853" s="11">
        <f t="shared" si="396"/>
        <v>0</v>
      </c>
      <c r="AL853" s="11">
        <f t="shared" si="397"/>
        <v>0</v>
      </c>
      <c r="AM853" s="11">
        <f t="shared" si="398"/>
        <v>0</v>
      </c>
      <c r="AN853" s="11">
        <f t="shared" si="399"/>
        <v>0</v>
      </c>
      <c r="AO853" s="4" t="e">
        <f>IF(#REF!="I",1,IF(#REF!="II",2,IF(#REF!="III",3,IF(#REF!="IV",4))))</f>
        <v>#REF!</v>
      </c>
      <c r="AP853" s="11" t="e">
        <f>IF(#REF!="PULMONAR",1,IF(AND(#REF!="EXTRAPULMONAR",#REF!&lt;&gt;"MENINGEA"),2,IF(AND(#REF!="EXTRAPULMONAR",#REF!="MENINGEA"),3,)))</f>
        <v>#REF!</v>
      </c>
      <c r="AQ8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3" s="4">
        <f t="shared" si="400"/>
        <v>0</v>
      </c>
      <c r="AS853" s="10">
        <f t="shared" si="401"/>
        <v>0</v>
      </c>
      <c r="AT853" s="10">
        <f t="shared" si="402"/>
        <v>0</v>
      </c>
      <c r="AU853" s="10" t="str">
        <f t="shared" si="403"/>
        <v>0</v>
      </c>
      <c r="AV853" s="11" t="e">
        <f t="shared" si="404"/>
        <v>#N/A</v>
      </c>
      <c r="AW853" s="4" t="e">
        <f t="shared" si="405"/>
        <v>#N/A</v>
      </c>
      <c r="AX853" s="10" t="e">
        <f t="shared" si="394"/>
        <v>#N/A</v>
      </c>
      <c r="AY853" s="10" t="e">
        <f t="shared" si="395"/>
        <v>#N/A</v>
      </c>
      <c r="AZ853" s="10" t="e">
        <f t="shared" si="407"/>
        <v>#REF!</v>
      </c>
      <c r="BA853" s="12" t="e">
        <f>IF(BW853=7,0,AJ853&amp;IF(#REF!="SI",1,IF(#REF!="NO",2,IF(#REF!="VIH + PREVIO",3,0))))</f>
        <v>#REF!</v>
      </c>
      <c r="BB853" s="13" t="e">
        <f>IF(AND(#REF!="POSITIVO",#REF!="POSITIVO"),1,IF(#REF!="NEGATIVO",2,IF(#REF!="VIH + PREVIO",3,0)))</f>
        <v>#REF!</v>
      </c>
      <c r="BC853" s="10" t="e">
        <f>IF(#REF!="SI",1,IF(#REF!="NO",2,0))</f>
        <v>#REF!</v>
      </c>
      <c r="BD853" s="10" t="e">
        <f>IF(#REF!="SI",1,IF(#REF!="NO",2,0))</f>
        <v>#REF!</v>
      </c>
      <c r="BE853" s="10" t="e">
        <f>IF(OR(#REF!="VIH + PREVIO",#REF!="VIH + PREVIO",#REF!="VIH + PREVIO"),1,0)</f>
        <v>#REF!</v>
      </c>
      <c r="BF853" s="13" t="e">
        <f>IF(OR(#REF!="POSITIVO",#REF!="NEGATIVO"),1,IF(#REF!="PACIENTE NO ACEPTA",2,IF(#REF!="VIH + PREVIO",3,0)))</f>
        <v>#REF!</v>
      </c>
      <c r="BG853" s="10" t="e">
        <f t="shared" si="408"/>
        <v>#REF!</v>
      </c>
      <c r="BH853" s="10" t="e">
        <f t="shared" si="409"/>
        <v>#REF!</v>
      </c>
      <c r="BI853" s="10" t="e">
        <f t="shared" si="410"/>
        <v>#REF!</v>
      </c>
      <c r="BJ853" s="10" t="e">
        <f t="shared" si="411"/>
        <v>#REF!</v>
      </c>
      <c r="BK853" s="10" t="e">
        <f t="shared" si="412"/>
        <v>#REF!</v>
      </c>
      <c r="BL853" s="10" t="e">
        <f t="shared" si="413"/>
        <v>#REF!</v>
      </c>
      <c r="BM853" s="10" t="e">
        <f>IF(OR(BW853=7,AQ853=6),0,IF(#REF!="I",1,IF(#REF!="II",2,IF(#REF!="III",3,IF(#REF!="IV",4))))&amp;AP853&amp;AQ853&amp;AR853&amp;AS853&amp;AT853&amp;AU853&amp;AX853)</f>
        <v>#REF!</v>
      </c>
      <c r="BN853" s="10" t="e">
        <f t="shared" si="414"/>
        <v>#REF!</v>
      </c>
      <c r="BO853" s="10" t="e">
        <f t="shared" si="415"/>
        <v>#REF!</v>
      </c>
      <c r="BP853" s="10" t="e">
        <f t="shared" si="416"/>
        <v>#REF!</v>
      </c>
      <c r="BQ853" s="10" t="e">
        <f t="shared" si="417"/>
        <v>#REF!</v>
      </c>
      <c r="BR853" s="10" t="e">
        <f t="shared" si="418"/>
        <v>#REF!</v>
      </c>
      <c r="BS853" s="10" t="e">
        <f t="shared" si="419"/>
        <v>#REF!</v>
      </c>
      <c r="BT853" s="10" t="e">
        <f>IF(OR(BW853=7,AQ853=6),0,AO853&amp;IF(#REF!="SI",1,IF(#REF!="NO",2,IF(#REF!="VIH + PREVIO",3,0))))</f>
        <v>#REF!</v>
      </c>
      <c r="BU853" s="10" t="e">
        <f>IF(OR(BW853=7,AQ853=6),0,IF(#REF!="-",1,0))</f>
        <v>#REF!</v>
      </c>
      <c r="BV853" s="10" t="e">
        <f t="shared" si="420"/>
        <v>#REF!</v>
      </c>
      <c r="BW8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3" s="10" t="e">
        <f t="shared" si="421"/>
        <v>#REF!</v>
      </c>
      <c r="BY853" s="10" t="e">
        <f t="shared" si="423"/>
        <v>#REF!</v>
      </c>
      <c r="BZ853" s="10" t="e">
        <f t="shared" si="422"/>
        <v>#REF!</v>
      </c>
      <c r="CA853" s="10"/>
    </row>
    <row r="854" spans="1:79" s="3" customFormat="1" ht="23.25" customHeight="1" x14ac:dyDescent="0.3">
      <c r="A854" s="7">
        <v>852</v>
      </c>
      <c r="B854" s="43"/>
      <c r="C854" s="44"/>
      <c r="D854" s="45"/>
      <c r="E854" s="46"/>
      <c r="F854" s="46"/>
      <c r="G854" s="46"/>
      <c r="H854" s="50"/>
      <c r="I854" s="51"/>
      <c r="J854" s="52"/>
      <c r="K854" s="51"/>
      <c r="L854" s="53"/>
      <c r="M854" s="54"/>
      <c r="N854" s="43"/>
      <c r="O854" s="55"/>
      <c r="P854" s="46"/>
      <c r="Q854" s="46"/>
      <c r="R854" s="46"/>
      <c r="S854" s="43"/>
      <c r="T854" s="56"/>
      <c r="U854" s="46"/>
      <c r="V854" s="57"/>
      <c r="W854" s="58"/>
      <c r="X854" s="57"/>
      <c r="Y854" s="46"/>
      <c r="Z854" s="57"/>
      <c r="AA854" s="59"/>
      <c r="AB854" s="60"/>
      <c r="AC854" s="2"/>
      <c r="AD854" s="2"/>
      <c r="AE854" s="2"/>
      <c r="AJ854" s="11">
        <f t="shared" si="406"/>
        <v>13</v>
      </c>
      <c r="AK854" s="11">
        <f t="shared" si="396"/>
        <v>0</v>
      </c>
      <c r="AL854" s="11">
        <f t="shared" si="397"/>
        <v>0</v>
      </c>
      <c r="AM854" s="11">
        <f t="shared" si="398"/>
        <v>0</v>
      </c>
      <c r="AN854" s="11">
        <f t="shared" si="399"/>
        <v>0</v>
      </c>
      <c r="AO854" s="4" t="e">
        <f>IF(#REF!="I",1,IF(#REF!="II",2,IF(#REF!="III",3,IF(#REF!="IV",4))))</f>
        <v>#REF!</v>
      </c>
      <c r="AP854" s="11" t="e">
        <f>IF(#REF!="PULMONAR",1,IF(AND(#REF!="EXTRAPULMONAR",#REF!&lt;&gt;"MENINGEA"),2,IF(AND(#REF!="EXTRAPULMONAR",#REF!="MENINGEA"),3,)))</f>
        <v>#REF!</v>
      </c>
      <c r="AQ8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4" s="4">
        <f t="shared" si="400"/>
        <v>0</v>
      </c>
      <c r="AS854" s="10">
        <f t="shared" si="401"/>
        <v>0</v>
      </c>
      <c r="AT854" s="10">
        <f t="shared" si="402"/>
        <v>0</v>
      </c>
      <c r="AU854" s="10" t="str">
        <f t="shared" si="403"/>
        <v>0</v>
      </c>
      <c r="AV854" s="11" t="e">
        <f t="shared" si="404"/>
        <v>#N/A</v>
      </c>
      <c r="AW854" s="4" t="e">
        <f t="shared" si="405"/>
        <v>#N/A</v>
      </c>
      <c r="AX854" s="10" t="e">
        <f t="shared" si="394"/>
        <v>#N/A</v>
      </c>
      <c r="AY854" s="10" t="e">
        <f t="shared" si="395"/>
        <v>#N/A</v>
      </c>
      <c r="AZ854" s="10" t="e">
        <f t="shared" si="407"/>
        <v>#REF!</v>
      </c>
      <c r="BA854" s="12" t="e">
        <f>IF(BW854=7,0,AJ854&amp;IF(#REF!="SI",1,IF(#REF!="NO",2,IF(#REF!="VIH + PREVIO",3,0))))</f>
        <v>#REF!</v>
      </c>
      <c r="BB854" s="13" t="e">
        <f>IF(AND(#REF!="POSITIVO",#REF!="POSITIVO"),1,IF(#REF!="NEGATIVO",2,IF(#REF!="VIH + PREVIO",3,0)))</f>
        <v>#REF!</v>
      </c>
      <c r="BC854" s="10" t="e">
        <f>IF(#REF!="SI",1,IF(#REF!="NO",2,0))</f>
        <v>#REF!</v>
      </c>
      <c r="BD854" s="10" t="e">
        <f>IF(#REF!="SI",1,IF(#REF!="NO",2,0))</f>
        <v>#REF!</v>
      </c>
      <c r="BE854" s="10" t="e">
        <f>IF(OR(#REF!="VIH + PREVIO",#REF!="VIH + PREVIO",#REF!="VIH + PREVIO"),1,0)</f>
        <v>#REF!</v>
      </c>
      <c r="BF854" s="13" t="e">
        <f>IF(OR(#REF!="POSITIVO",#REF!="NEGATIVO"),1,IF(#REF!="PACIENTE NO ACEPTA",2,IF(#REF!="VIH + PREVIO",3,0)))</f>
        <v>#REF!</v>
      </c>
      <c r="BG854" s="10" t="e">
        <f t="shared" si="408"/>
        <v>#REF!</v>
      </c>
      <c r="BH854" s="10" t="e">
        <f t="shared" si="409"/>
        <v>#REF!</v>
      </c>
      <c r="BI854" s="10" t="e">
        <f t="shared" si="410"/>
        <v>#REF!</v>
      </c>
      <c r="BJ854" s="10" t="e">
        <f t="shared" si="411"/>
        <v>#REF!</v>
      </c>
      <c r="BK854" s="10" t="e">
        <f t="shared" si="412"/>
        <v>#REF!</v>
      </c>
      <c r="BL854" s="10" t="e">
        <f t="shared" si="413"/>
        <v>#REF!</v>
      </c>
      <c r="BM854" s="10" t="e">
        <f>IF(OR(BW854=7,AQ854=6),0,IF(#REF!="I",1,IF(#REF!="II",2,IF(#REF!="III",3,IF(#REF!="IV",4))))&amp;AP854&amp;AQ854&amp;AR854&amp;AS854&amp;AT854&amp;AU854&amp;AX854)</f>
        <v>#REF!</v>
      </c>
      <c r="BN854" s="10" t="e">
        <f t="shared" si="414"/>
        <v>#REF!</v>
      </c>
      <c r="BO854" s="10" t="e">
        <f t="shared" si="415"/>
        <v>#REF!</v>
      </c>
      <c r="BP854" s="10" t="e">
        <f t="shared" si="416"/>
        <v>#REF!</v>
      </c>
      <c r="BQ854" s="10" t="e">
        <f t="shared" si="417"/>
        <v>#REF!</v>
      </c>
      <c r="BR854" s="10" t="e">
        <f t="shared" si="418"/>
        <v>#REF!</v>
      </c>
      <c r="BS854" s="10" t="e">
        <f t="shared" si="419"/>
        <v>#REF!</v>
      </c>
      <c r="BT854" s="10" t="e">
        <f>IF(OR(BW854=7,AQ854=6),0,AO854&amp;IF(#REF!="SI",1,IF(#REF!="NO",2,IF(#REF!="VIH + PREVIO",3,0))))</f>
        <v>#REF!</v>
      </c>
      <c r="BU854" s="10" t="e">
        <f>IF(OR(BW854=7,AQ854=6),0,IF(#REF!="-",1,0))</f>
        <v>#REF!</v>
      </c>
      <c r="BV854" s="10" t="e">
        <f t="shared" si="420"/>
        <v>#REF!</v>
      </c>
      <c r="BW8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4" s="10" t="e">
        <f t="shared" si="421"/>
        <v>#REF!</v>
      </c>
      <c r="BY854" s="10" t="e">
        <f t="shared" si="423"/>
        <v>#REF!</v>
      </c>
      <c r="BZ854" s="10" t="e">
        <f t="shared" si="422"/>
        <v>#REF!</v>
      </c>
      <c r="CA854" s="10"/>
    </row>
    <row r="855" spans="1:79" s="3" customFormat="1" ht="23.25" customHeight="1" x14ac:dyDescent="0.3">
      <c r="A855" s="7">
        <v>853</v>
      </c>
      <c r="B855" s="43"/>
      <c r="C855" s="44"/>
      <c r="D855" s="45"/>
      <c r="E855" s="46"/>
      <c r="F855" s="46"/>
      <c r="G855" s="46"/>
      <c r="H855" s="50"/>
      <c r="I855" s="51"/>
      <c r="J855" s="52"/>
      <c r="K855" s="51"/>
      <c r="L855" s="53"/>
      <c r="M855" s="54"/>
      <c r="N855" s="43"/>
      <c r="O855" s="55"/>
      <c r="P855" s="46"/>
      <c r="Q855" s="46"/>
      <c r="R855" s="46"/>
      <c r="S855" s="43"/>
      <c r="T855" s="56"/>
      <c r="U855" s="46"/>
      <c r="V855" s="57"/>
      <c r="W855" s="58"/>
      <c r="X855" s="57"/>
      <c r="Y855" s="46"/>
      <c r="Z855" s="57"/>
      <c r="AA855" s="59"/>
      <c r="AB855" s="60"/>
      <c r="AC855" s="2"/>
      <c r="AD855" s="2"/>
      <c r="AE855" s="2"/>
      <c r="AJ855" s="11">
        <f t="shared" si="406"/>
        <v>13</v>
      </c>
      <c r="AK855" s="11">
        <f t="shared" si="396"/>
        <v>0</v>
      </c>
      <c r="AL855" s="11">
        <f t="shared" si="397"/>
        <v>0</v>
      </c>
      <c r="AM855" s="11">
        <f t="shared" si="398"/>
        <v>0</v>
      </c>
      <c r="AN855" s="11">
        <f t="shared" si="399"/>
        <v>0</v>
      </c>
      <c r="AO855" s="4" t="e">
        <f>IF(#REF!="I",1,IF(#REF!="II",2,IF(#REF!="III",3,IF(#REF!="IV",4))))</f>
        <v>#REF!</v>
      </c>
      <c r="AP855" s="11" t="e">
        <f>IF(#REF!="PULMONAR",1,IF(AND(#REF!="EXTRAPULMONAR",#REF!&lt;&gt;"MENINGEA"),2,IF(AND(#REF!="EXTRAPULMONAR",#REF!="MENINGEA"),3,)))</f>
        <v>#REF!</v>
      </c>
      <c r="AQ8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5" s="4">
        <f t="shared" si="400"/>
        <v>0</v>
      </c>
      <c r="AS855" s="10">
        <f t="shared" si="401"/>
        <v>0</v>
      </c>
      <c r="AT855" s="10">
        <f t="shared" si="402"/>
        <v>0</v>
      </c>
      <c r="AU855" s="10" t="str">
        <f t="shared" si="403"/>
        <v>0</v>
      </c>
      <c r="AV855" s="11" t="e">
        <f t="shared" si="404"/>
        <v>#N/A</v>
      </c>
      <c r="AW855" s="4" t="e">
        <f t="shared" si="405"/>
        <v>#N/A</v>
      </c>
      <c r="AX855" s="10" t="e">
        <f t="shared" si="394"/>
        <v>#N/A</v>
      </c>
      <c r="AY855" s="10" t="e">
        <f t="shared" si="395"/>
        <v>#N/A</v>
      </c>
      <c r="AZ855" s="10" t="e">
        <f t="shared" si="407"/>
        <v>#REF!</v>
      </c>
      <c r="BA855" s="12" t="e">
        <f>IF(BW855=7,0,AJ855&amp;IF(#REF!="SI",1,IF(#REF!="NO",2,IF(#REF!="VIH + PREVIO",3,0))))</f>
        <v>#REF!</v>
      </c>
      <c r="BB855" s="13" t="e">
        <f>IF(AND(#REF!="POSITIVO",#REF!="POSITIVO"),1,IF(#REF!="NEGATIVO",2,IF(#REF!="VIH + PREVIO",3,0)))</f>
        <v>#REF!</v>
      </c>
      <c r="BC855" s="10" t="e">
        <f>IF(#REF!="SI",1,IF(#REF!="NO",2,0))</f>
        <v>#REF!</v>
      </c>
      <c r="BD855" s="10" t="e">
        <f>IF(#REF!="SI",1,IF(#REF!="NO",2,0))</f>
        <v>#REF!</v>
      </c>
      <c r="BE855" s="10" t="e">
        <f>IF(OR(#REF!="VIH + PREVIO",#REF!="VIH + PREVIO",#REF!="VIH + PREVIO"),1,0)</f>
        <v>#REF!</v>
      </c>
      <c r="BF855" s="13" t="e">
        <f>IF(OR(#REF!="POSITIVO",#REF!="NEGATIVO"),1,IF(#REF!="PACIENTE NO ACEPTA",2,IF(#REF!="VIH + PREVIO",3,0)))</f>
        <v>#REF!</v>
      </c>
      <c r="BG855" s="10" t="e">
        <f t="shared" si="408"/>
        <v>#REF!</v>
      </c>
      <c r="BH855" s="10" t="e">
        <f t="shared" si="409"/>
        <v>#REF!</v>
      </c>
      <c r="BI855" s="10" t="e">
        <f t="shared" si="410"/>
        <v>#REF!</v>
      </c>
      <c r="BJ855" s="10" t="e">
        <f t="shared" si="411"/>
        <v>#REF!</v>
      </c>
      <c r="BK855" s="10" t="e">
        <f t="shared" si="412"/>
        <v>#REF!</v>
      </c>
      <c r="BL855" s="10" t="e">
        <f t="shared" si="413"/>
        <v>#REF!</v>
      </c>
      <c r="BM855" s="10" t="e">
        <f>IF(OR(BW855=7,AQ855=6),0,IF(#REF!="I",1,IF(#REF!="II",2,IF(#REF!="III",3,IF(#REF!="IV",4))))&amp;AP855&amp;AQ855&amp;AR855&amp;AS855&amp;AT855&amp;AU855&amp;AX855)</f>
        <v>#REF!</v>
      </c>
      <c r="BN855" s="10" t="e">
        <f t="shared" si="414"/>
        <v>#REF!</v>
      </c>
      <c r="BO855" s="10" t="e">
        <f t="shared" si="415"/>
        <v>#REF!</v>
      </c>
      <c r="BP855" s="10" t="e">
        <f t="shared" si="416"/>
        <v>#REF!</v>
      </c>
      <c r="BQ855" s="10" t="e">
        <f t="shared" si="417"/>
        <v>#REF!</v>
      </c>
      <c r="BR855" s="10" t="e">
        <f t="shared" si="418"/>
        <v>#REF!</v>
      </c>
      <c r="BS855" s="10" t="e">
        <f t="shared" si="419"/>
        <v>#REF!</v>
      </c>
      <c r="BT855" s="10" t="e">
        <f>IF(OR(BW855=7,AQ855=6),0,AO855&amp;IF(#REF!="SI",1,IF(#REF!="NO",2,IF(#REF!="VIH + PREVIO",3,0))))</f>
        <v>#REF!</v>
      </c>
      <c r="BU855" s="10" t="e">
        <f>IF(OR(BW855=7,AQ855=6),0,IF(#REF!="-",1,0))</f>
        <v>#REF!</v>
      </c>
      <c r="BV855" s="10" t="e">
        <f t="shared" si="420"/>
        <v>#REF!</v>
      </c>
      <c r="BW8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5" s="10" t="e">
        <f t="shared" si="421"/>
        <v>#REF!</v>
      </c>
      <c r="BY855" s="10" t="e">
        <f t="shared" si="423"/>
        <v>#REF!</v>
      </c>
      <c r="BZ855" s="10" t="e">
        <f t="shared" si="422"/>
        <v>#REF!</v>
      </c>
      <c r="CA855" s="10"/>
    </row>
    <row r="856" spans="1:79" s="3" customFormat="1" ht="23.25" customHeight="1" x14ac:dyDescent="0.3">
      <c r="A856" s="7">
        <v>854</v>
      </c>
      <c r="B856" s="43"/>
      <c r="C856" s="44"/>
      <c r="D856" s="45"/>
      <c r="E856" s="46"/>
      <c r="F856" s="46"/>
      <c r="G856" s="46"/>
      <c r="H856" s="50"/>
      <c r="I856" s="51"/>
      <c r="J856" s="52"/>
      <c r="K856" s="51"/>
      <c r="L856" s="53"/>
      <c r="M856" s="54"/>
      <c r="N856" s="43"/>
      <c r="O856" s="55"/>
      <c r="P856" s="46"/>
      <c r="Q856" s="46"/>
      <c r="R856" s="46"/>
      <c r="S856" s="43"/>
      <c r="T856" s="56"/>
      <c r="U856" s="46"/>
      <c r="V856" s="57"/>
      <c r="W856" s="58"/>
      <c r="X856" s="57"/>
      <c r="Y856" s="46"/>
      <c r="Z856" s="57"/>
      <c r="AA856" s="59"/>
      <c r="AB856" s="60"/>
      <c r="AC856" s="2"/>
      <c r="AD856" s="2"/>
      <c r="AE856" s="2"/>
      <c r="AJ856" s="11">
        <f t="shared" si="406"/>
        <v>13</v>
      </c>
      <c r="AK856" s="11">
        <f t="shared" si="396"/>
        <v>0</v>
      </c>
      <c r="AL856" s="11">
        <f t="shared" si="397"/>
        <v>0</v>
      </c>
      <c r="AM856" s="11">
        <f t="shared" si="398"/>
        <v>0</v>
      </c>
      <c r="AN856" s="11">
        <f t="shared" si="399"/>
        <v>0</v>
      </c>
      <c r="AO856" s="4" t="e">
        <f>IF(#REF!="I",1,IF(#REF!="II",2,IF(#REF!="III",3,IF(#REF!="IV",4))))</f>
        <v>#REF!</v>
      </c>
      <c r="AP856" s="11" t="e">
        <f>IF(#REF!="PULMONAR",1,IF(AND(#REF!="EXTRAPULMONAR",#REF!&lt;&gt;"MENINGEA"),2,IF(AND(#REF!="EXTRAPULMONAR",#REF!="MENINGEA"),3,)))</f>
        <v>#REF!</v>
      </c>
      <c r="AQ8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6" s="4">
        <f t="shared" si="400"/>
        <v>0</v>
      </c>
      <c r="AS856" s="10">
        <f t="shared" si="401"/>
        <v>0</v>
      </c>
      <c r="AT856" s="10">
        <f t="shared" si="402"/>
        <v>0</v>
      </c>
      <c r="AU856" s="10" t="str">
        <f t="shared" si="403"/>
        <v>0</v>
      </c>
      <c r="AV856" s="11" t="e">
        <f t="shared" si="404"/>
        <v>#N/A</v>
      </c>
      <c r="AW856" s="4" t="e">
        <f t="shared" si="405"/>
        <v>#N/A</v>
      </c>
      <c r="AX856" s="10" t="e">
        <f t="shared" si="394"/>
        <v>#N/A</v>
      </c>
      <c r="AY856" s="10" t="e">
        <f t="shared" si="395"/>
        <v>#N/A</v>
      </c>
      <c r="AZ856" s="10" t="e">
        <f t="shared" si="407"/>
        <v>#REF!</v>
      </c>
      <c r="BA856" s="12" t="e">
        <f>IF(BW856=7,0,AJ856&amp;IF(#REF!="SI",1,IF(#REF!="NO",2,IF(#REF!="VIH + PREVIO",3,0))))</f>
        <v>#REF!</v>
      </c>
      <c r="BB856" s="13" t="e">
        <f>IF(AND(#REF!="POSITIVO",#REF!="POSITIVO"),1,IF(#REF!="NEGATIVO",2,IF(#REF!="VIH + PREVIO",3,0)))</f>
        <v>#REF!</v>
      </c>
      <c r="BC856" s="10" t="e">
        <f>IF(#REF!="SI",1,IF(#REF!="NO",2,0))</f>
        <v>#REF!</v>
      </c>
      <c r="BD856" s="10" t="e">
        <f>IF(#REF!="SI",1,IF(#REF!="NO",2,0))</f>
        <v>#REF!</v>
      </c>
      <c r="BE856" s="10" t="e">
        <f>IF(OR(#REF!="VIH + PREVIO",#REF!="VIH + PREVIO",#REF!="VIH + PREVIO"),1,0)</f>
        <v>#REF!</v>
      </c>
      <c r="BF856" s="13" t="e">
        <f>IF(OR(#REF!="POSITIVO",#REF!="NEGATIVO"),1,IF(#REF!="PACIENTE NO ACEPTA",2,IF(#REF!="VIH + PREVIO",3,0)))</f>
        <v>#REF!</v>
      </c>
      <c r="BG856" s="10" t="e">
        <f t="shared" si="408"/>
        <v>#REF!</v>
      </c>
      <c r="BH856" s="10" t="e">
        <f t="shared" si="409"/>
        <v>#REF!</v>
      </c>
      <c r="BI856" s="10" t="e">
        <f t="shared" si="410"/>
        <v>#REF!</v>
      </c>
      <c r="BJ856" s="10" t="e">
        <f t="shared" si="411"/>
        <v>#REF!</v>
      </c>
      <c r="BK856" s="10" t="e">
        <f t="shared" si="412"/>
        <v>#REF!</v>
      </c>
      <c r="BL856" s="10" t="e">
        <f t="shared" si="413"/>
        <v>#REF!</v>
      </c>
      <c r="BM856" s="10" t="e">
        <f>IF(OR(BW856=7,AQ856=6),0,IF(#REF!="I",1,IF(#REF!="II",2,IF(#REF!="III",3,IF(#REF!="IV",4))))&amp;AP856&amp;AQ856&amp;AR856&amp;AS856&amp;AT856&amp;AU856&amp;AX856)</f>
        <v>#REF!</v>
      </c>
      <c r="BN856" s="10" t="e">
        <f t="shared" si="414"/>
        <v>#REF!</v>
      </c>
      <c r="BO856" s="10" t="e">
        <f t="shared" si="415"/>
        <v>#REF!</v>
      </c>
      <c r="BP856" s="10" t="e">
        <f t="shared" si="416"/>
        <v>#REF!</v>
      </c>
      <c r="BQ856" s="10" t="e">
        <f t="shared" si="417"/>
        <v>#REF!</v>
      </c>
      <c r="BR856" s="10" t="e">
        <f t="shared" si="418"/>
        <v>#REF!</v>
      </c>
      <c r="BS856" s="10" t="e">
        <f t="shared" si="419"/>
        <v>#REF!</v>
      </c>
      <c r="BT856" s="10" t="e">
        <f>IF(OR(BW856=7,AQ856=6),0,AO856&amp;IF(#REF!="SI",1,IF(#REF!="NO",2,IF(#REF!="VIH + PREVIO",3,0))))</f>
        <v>#REF!</v>
      </c>
      <c r="BU856" s="10" t="e">
        <f>IF(OR(BW856=7,AQ856=6),0,IF(#REF!="-",1,0))</f>
        <v>#REF!</v>
      </c>
      <c r="BV856" s="10" t="e">
        <f t="shared" si="420"/>
        <v>#REF!</v>
      </c>
      <c r="BW8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6" s="10" t="e">
        <f t="shared" si="421"/>
        <v>#REF!</v>
      </c>
      <c r="BY856" s="10" t="e">
        <f t="shared" si="423"/>
        <v>#REF!</v>
      </c>
      <c r="BZ856" s="10" t="e">
        <f t="shared" si="422"/>
        <v>#REF!</v>
      </c>
      <c r="CA856" s="10"/>
    </row>
    <row r="857" spans="1:79" s="3" customFormat="1" ht="23.25" customHeight="1" x14ac:dyDescent="0.3">
      <c r="A857" s="7">
        <v>855</v>
      </c>
      <c r="B857" s="43"/>
      <c r="C857" s="44"/>
      <c r="D857" s="45"/>
      <c r="E857" s="46"/>
      <c r="F857" s="46"/>
      <c r="G857" s="46"/>
      <c r="H857" s="50"/>
      <c r="I857" s="51"/>
      <c r="J857" s="52"/>
      <c r="K857" s="51"/>
      <c r="L857" s="53"/>
      <c r="M857" s="54"/>
      <c r="N857" s="43"/>
      <c r="O857" s="55"/>
      <c r="P857" s="46"/>
      <c r="Q857" s="46"/>
      <c r="R857" s="46"/>
      <c r="S857" s="43"/>
      <c r="T857" s="56"/>
      <c r="U857" s="46"/>
      <c r="V857" s="57"/>
      <c r="W857" s="58"/>
      <c r="X857" s="57"/>
      <c r="Y857" s="46"/>
      <c r="Z857" s="57"/>
      <c r="AA857" s="59"/>
      <c r="AB857" s="60"/>
      <c r="AC857" s="2"/>
      <c r="AD857" s="2"/>
      <c r="AE857" s="2"/>
      <c r="AJ857" s="11">
        <f t="shared" si="406"/>
        <v>13</v>
      </c>
      <c r="AK857" s="11">
        <f t="shared" si="396"/>
        <v>0</v>
      </c>
      <c r="AL857" s="11">
        <f t="shared" si="397"/>
        <v>0</v>
      </c>
      <c r="AM857" s="11">
        <f t="shared" si="398"/>
        <v>0</v>
      </c>
      <c r="AN857" s="11">
        <f t="shared" si="399"/>
        <v>0</v>
      </c>
      <c r="AO857" s="4" t="e">
        <f>IF(#REF!="I",1,IF(#REF!="II",2,IF(#REF!="III",3,IF(#REF!="IV",4))))</f>
        <v>#REF!</v>
      </c>
      <c r="AP857" s="11" t="e">
        <f>IF(#REF!="PULMONAR",1,IF(AND(#REF!="EXTRAPULMONAR",#REF!&lt;&gt;"MENINGEA"),2,IF(AND(#REF!="EXTRAPULMONAR",#REF!="MENINGEA"),3,)))</f>
        <v>#REF!</v>
      </c>
      <c r="AQ8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7" s="4">
        <f t="shared" si="400"/>
        <v>0</v>
      </c>
      <c r="AS857" s="10">
        <f t="shared" si="401"/>
        <v>0</v>
      </c>
      <c r="AT857" s="10">
        <f t="shared" si="402"/>
        <v>0</v>
      </c>
      <c r="AU857" s="10" t="str">
        <f t="shared" si="403"/>
        <v>0</v>
      </c>
      <c r="AV857" s="11" t="e">
        <f t="shared" si="404"/>
        <v>#N/A</v>
      </c>
      <c r="AW857" s="4" t="e">
        <f t="shared" si="405"/>
        <v>#N/A</v>
      </c>
      <c r="AX857" s="10" t="e">
        <f t="shared" ref="AX857:AX920" si="424">VLOOKUP(AV857,ED,2,FALSE)</f>
        <v>#N/A</v>
      </c>
      <c r="AY857" s="10" t="e">
        <f t="shared" ref="AY857:AY920" si="425">VLOOKUP(AW857,ED_COHORT,2,FALSE)</f>
        <v>#N/A</v>
      </c>
      <c r="AZ857" s="10" t="e">
        <f t="shared" si="407"/>
        <v>#REF!</v>
      </c>
      <c r="BA857" s="12" t="e">
        <f>IF(BW857=7,0,AJ857&amp;IF(#REF!="SI",1,IF(#REF!="NO",2,IF(#REF!="VIH + PREVIO",3,0))))</f>
        <v>#REF!</v>
      </c>
      <c r="BB857" s="13" t="e">
        <f>IF(AND(#REF!="POSITIVO",#REF!="POSITIVO"),1,IF(#REF!="NEGATIVO",2,IF(#REF!="VIH + PREVIO",3,0)))</f>
        <v>#REF!</v>
      </c>
      <c r="BC857" s="10" t="e">
        <f>IF(#REF!="SI",1,IF(#REF!="NO",2,0))</f>
        <v>#REF!</v>
      </c>
      <c r="BD857" s="10" t="e">
        <f>IF(#REF!="SI",1,IF(#REF!="NO",2,0))</f>
        <v>#REF!</v>
      </c>
      <c r="BE857" s="10" t="e">
        <f>IF(OR(#REF!="VIH + PREVIO",#REF!="VIH + PREVIO",#REF!="VIH + PREVIO"),1,0)</f>
        <v>#REF!</v>
      </c>
      <c r="BF857" s="13" t="e">
        <f>IF(OR(#REF!="POSITIVO",#REF!="NEGATIVO"),1,IF(#REF!="PACIENTE NO ACEPTA",2,IF(#REF!="VIH + PREVIO",3,0)))</f>
        <v>#REF!</v>
      </c>
      <c r="BG857" s="10" t="e">
        <f t="shared" si="408"/>
        <v>#REF!</v>
      </c>
      <c r="BH857" s="10" t="e">
        <f t="shared" si="409"/>
        <v>#REF!</v>
      </c>
      <c r="BI857" s="10" t="e">
        <f t="shared" si="410"/>
        <v>#REF!</v>
      </c>
      <c r="BJ857" s="10" t="e">
        <f t="shared" si="411"/>
        <v>#REF!</v>
      </c>
      <c r="BK857" s="10" t="e">
        <f t="shared" si="412"/>
        <v>#REF!</v>
      </c>
      <c r="BL857" s="10" t="e">
        <f t="shared" si="413"/>
        <v>#REF!</v>
      </c>
      <c r="BM857" s="10" t="e">
        <f>IF(OR(BW857=7,AQ857=6),0,IF(#REF!="I",1,IF(#REF!="II",2,IF(#REF!="III",3,IF(#REF!="IV",4))))&amp;AP857&amp;AQ857&amp;AR857&amp;AS857&amp;AT857&amp;AU857&amp;AX857)</f>
        <v>#REF!</v>
      </c>
      <c r="BN857" s="10" t="e">
        <f t="shared" si="414"/>
        <v>#REF!</v>
      </c>
      <c r="BO857" s="10" t="e">
        <f t="shared" si="415"/>
        <v>#REF!</v>
      </c>
      <c r="BP857" s="10" t="e">
        <f t="shared" si="416"/>
        <v>#REF!</v>
      </c>
      <c r="BQ857" s="10" t="e">
        <f t="shared" si="417"/>
        <v>#REF!</v>
      </c>
      <c r="BR857" s="10" t="e">
        <f t="shared" si="418"/>
        <v>#REF!</v>
      </c>
      <c r="BS857" s="10" t="e">
        <f t="shared" si="419"/>
        <v>#REF!</v>
      </c>
      <c r="BT857" s="10" t="e">
        <f>IF(OR(BW857=7,AQ857=6),0,AO857&amp;IF(#REF!="SI",1,IF(#REF!="NO",2,IF(#REF!="VIH + PREVIO",3,0))))</f>
        <v>#REF!</v>
      </c>
      <c r="BU857" s="10" t="e">
        <f>IF(OR(BW857=7,AQ857=6),0,IF(#REF!="-",1,0))</f>
        <v>#REF!</v>
      </c>
      <c r="BV857" s="10" t="e">
        <f t="shared" si="420"/>
        <v>#REF!</v>
      </c>
      <c r="BW8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7" s="10" t="e">
        <f t="shared" si="421"/>
        <v>#REF!</v>
      </c>
      <c r="BY857" s="10" t="e">
        <f t="shared" si="423"/>
        <v>#REF!</v>
      </c>
      <c r="BZ857" s="10" t="e">
        <f t="shared" si="422"/>
        <v>#REF!</v>
      </c>
      <c r="CA857" s="10"/>
    </row>
    <row r="858" spans="1:79" s="3" customFormat="1" ht="23.25" customHeight="1" x14ac:dyDescent="0.3">
      <c r="A858" s="7">
        <v>856</v>
      </c>
      <c r="B858" s="43"/>
      <c r="C858" s="44"/>
      <c r="D858" s="45"/>
      <c r="E858" s="46"/>
      <c r="F858" s="46"/>
      <c r="G858" s="46"/>
      <c r="H858" s="50"/>
      <c r="I858" s="51"/>
      <c r="J858" s="52"/>
      <c r="K858" s="51"/>
      <c r="L858" s="53"/>
      <c r="M858" s="54"/>
      <c r="N858" s="43"/>
      <c r="O858" s="55"/>
      <c r="P858" s="46"/>
      <c r="Q858" s="46"/>
      <c r="R858" s="46"/>
      <c r="S858" s="43"/>
      <c r="T858" s="56"/>
      <c r="U858" s="46"/>
      <c r="V858" s="57"/>
      <c r="W858" s="58"/>
      <c r="X858" s="57"/>
      <c r="Y858" s="46"/>
      <c r="Z858" s="57"/>
      <c r="AA858" s="59"/>
      <c r="AB858" s="60"/>
      <c r="AC858" s="2"/>
      <c r="AD858" s="2"/>
      <c r="AE858" s="2"/>
      <c r="AJ858" s="11">
        <f t="shared" si="406"/>
        <v>13</v>
      </c>
      <c r="AK858" s="11">
        <f t="shared" si="396"/>
        <v>0</v>
      </c>
      <c r="AL858" s="11">
        <f t="shared" si="397"/>
        <v>0</v>
      </c>
      <c r="AM858" s="11">
        <f t="shared" si="398"/>
        <v>0</v>
      </c>
      <c r="AN858" s="11">
        <f t="shared" si="399"/>
        <v>0</v>
      </c>
      <c r="AO858" s="4" t="e">
        <f>IF(#REF!="I",1,IF(#REF!="II",2,IF(#REF!="III",3,IF(#REF!="IV",4))))</f>
        <v>#REF!</v>
      </c>
      <c r="AP858" s="11" t="e">
        <f>IF(#REF!="PULMONAR",1,IF(AND(#REF!="EXTRAPULMONAR",#REF!&lt;&gt;"MENINGEA"),2,IF(AND(#REF!="EXTRAPULMONAR",#REF!="MENINGEA"),3,)))</f>
        <v>#REF!</v>
      </c>
      <c r="AQ8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8" s="4">
        <f t="shared" si="400"/>
        <v>0</v>
      </c>
      <c r="AS858" s="10">
        <f t="shared" si="401"/>
        <v>0</v>
      </c>
      <c r="AT858" s="10">
        <f t="shared" si="402"/>
        <v>0</v>
      </c>
      <c r="AU858" s="10" t="str">
        <f t="shared" si="403"/>
        <v>0</v>
      </c>
      <c r="AV858" s="11" t="e">
        <f t="shared" si="404"/>
        <v>#N/A</v>
      </c>
      <c r="AW858" s="4" t="e">
        <f t="shared" si="405"/>
        <v>#N/A</v>
      </c>
      <c r="AX858" s="10" t="e">
        <f t="shared" si="424"/>
        <v>#N/A</v>
      </c>
      <c r="AY858" s="10" t="e">
        <f t="shared" si="425"/>
        <v>#N/A</v>
      </c>
      <c r="AZ858" s="10" t="e">
        <f t="shared" si="407"/>
        <v>#REF!</v>
      </c>
      <c r="BA858" s="12" t="e">
        <f>IF(BW858=7,0,AJ858&amp;IF(#REF!="SI",1,IF(#REF!="NO",2,IF(#REF!="VIH + PREVIO",3,0))))</f>
        <v>#REF!</v>
      </c>
      <c r="BB858" s="13" t="e">
        <f>IF(AND(#REF!="POSITIVO",#REF!="POSITIVO"),1,IF(#REF!="NEGATIVO",2,IF(#REF!="VIH + PREVIO",3,0)))</f>
        <v>#REF!</v>
      </c>
      <c r="BC858" s="10" t="e">
        <f>IF(#REF!="SI",1,IF(#REF!="NO",2,0))</f>
        <v>#REF!</v>
      </c>
      <c r="BD858" s="10" t="e">
        <f>IF(#REF!="SI",1,IF(#REF!="NO",2,0))</f>
        <v>#REF!</v>
      </c>
      <c r="BE858" s="10" t="e">
        <f>IF(OR(#REF!="VIH + PREVIO",#REF!="VIH + PREVIO",#REF!="VIH + PREVIO"),1,0)</f>
        <v>#REF!</v>
      </c>
      <c r="BF858" s="13" t="e">
        <f>IF(OR(#REF!="POSITIVO",#REF!="NEGATIVO"),1,IF(#REF!="PACIENTE NO ACEPTA",2,IF(#REF!="VIH + PREVIO",3,0)))</f>
        <v>#REF!</v>
      </c>
      <c r="BG858" s="10" t="e">
        <f t="shared" si="408"/>
        <v>#REF!</v>
      </c>
      <c r="BH858" s="10" t="e">
        <f t="shared" si="409"/>
        <v>#REF!</v>
      </c>
      <c r="BI858" s="10" t="e">
        <f t="shared" si="410"/>
        <v>#REF!</v>
      </c>
      <c r="BJ858" s="10" t="e">
        <f t="shared" si="411"/>
        <v>#REF!</v>
      </c>
      <c r="BK858" s="10" t="e">
        <f t="shared" si="412"/>
        <v>#REF!</v>
      </c>
      <c r="BL858" s="10" t="e">
        <f t="shared" si="413"/>
        <v>#REF!</v>
      </c>
      <c r="BM858" s="10" t="e">
        <f>IF(OR(BW858=7,AQ858=6),0,IF(#REF!="I",1,IF(#REF!="II",2,IF(#REF!="III",3,IF(#REF!="IV",4))))&amp;AP858&amp;AQ858&amp;AR858&amp;AS858&amp;AT858&amp;AU858&amp;AX858)</f>
        <v>#REF!</v>
      </c>
      <c r="BN858" s="10" t="e">
        <f t="shared" si="414"/>
        <v>#REF!</v>
      </c>
      <c r="BO858" s="10" t="e">
        <f t="shared" si="415"/>
        <v>#REF!</v>
      </c>
      <c r="BP858" s="10" t="e">
        <f t="shared" si="416"/>
        <v>#REF!</v>
      </c>
      <c r="BQ858" s="10" t="e">
        <f t="shared" si="417"/>
        <v>#REF!</v>
      </c>
      <c r="BR858" s="10" t="e">
        <f t="shared" si="418"/>
        <v>#REF!</v>
      </c>
      <c r="BS858" s="10" t="e">
        <f t="shared" si="419"/>
        <v>#REF!</v>
      </c>
      <c r="BT858" s="10" t="e">
        <f>IF(OR(BW858=7,AQ858=6),0,AO858&amp;IF(#REF!="SI",1,IF(#REF!="NO",2,IF(#REF!="VIH + PREVIO",3,0))))</f>
        <v>#REF!</v>
      </c>
      <c r="BU858" s="10" t="e">
        <f>IF(OR(BW858=7,AQ858=6),0,IF(#REF!="-",1,0))</f>
        <v>#REF!</v>
      </c>
      <c r="BV858" s="10" t="e">
        <f t="shared" si="420"/>
        <v>#REF!</v>
      </c>
      <c r="BW8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8" s="10" t="e">
        <f t="shared" si="421"/>
        <v>#REF!</v>
      </c>
      <c r="BY858" s="10" t="e">
        <f t="shared" si="423"/>
        <v>#REF!</v>
      </c>
      <c r="BZ858" s="10" t="e">
        <f t="shared" si="422"/>
        <v>#REF!</v>
      </c>
      <c r="CA858" s="10"/>
    </row>
    <row r="859" spans="1:79" s="3" customFormat="1" ht="23.25" customHeight="1" x14ac:dyDescent="0.3">
      <c r="A859" s="7">
        <v>857</v>
      </c>
      <c r="B859" s="43"/>
      <c r="C859" s="44"/>
      <c r="D859" s="45"/>
      <c r="E859" s="46"/>
      <c r="F859" s="46"/>
      <c r="G859" s="46"/>
      <c r="H859" s="50"/>
      <c r="I859" s="51"/>
      <c r="J859" s="52"/>
      <c r="K859" s="51"/>
      <c r="L859" s="53"/>
      <c r="M859" s="54"/>
      <c r="N859" s="43"/>
      <c r="O859" s="55"/>
      <c r="P859" s="46"/>
      <c r="Q859" s="46"/>
      <c r="R859" s="46"/>
      <c r="S859" s="43"/>
      <c r="T859" s="56"/>
      <c r="U859" s="46"/>
      <c r="V859" s="57"/>
      <c r="W859" s="58"/>
      <c r="X859" s="57"/>
      <c r="Y859" s="46"/>
      <c r="Z859" s="57"/>
      <c r="AA859" s="59"/>
      <c r="AB859" s="60"/>
      <c r="AC859" s="2"/>
      <c r="AD859" s="2"/>
      <c r="AE859" s="2"/>
      <c r="AJ859" s="11">
        <f t="shared" si="406"/>
        <v>13</v>
      </c>
      <c r="AK859" s="11">
        <f t="shared" si="396"/>
        <v>0</v>
      </c>
      <c r="AL859" s="11">
        <f t="shared" si="397"/>
        <v>0</v>
      </c>
      <c r="AM859" s="11">
        <f t="shared" si="398"/>
        <v>0</v>
      </c>
      <c r="AN859" s="11">
        <f t="shared" si="399"/>
        <v>0</v>
      </c>
      <c r="AO859" s="4" t="e">
        <f>IF(#REF!="I",1,IF(#REF!="II",2,IF(#REF!="III",3,IF(#REF!="IV",4))))</f>
        <v>#REF!</v>
      </c>
      <c r="AP859" s="11" t="e">
        <f>IF(#REF!="PULMONAR",1,IF(AND(#REF!="EXTRAPULMONAR",#REF!&lt;&gt;"MENINGEA"),2,IF(AND(#REF!="EXTRAPULMONAR",#REF!="MENINGEA"),3,)))</f>
        <v>#REF!</v>
      </c>
      <c r="AQ8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59" s="4">
        <f t="shared" si="400"/>
        <v>0</v>
      </c>
      <c r="AS859" s="10">
        <f t="shared" si="401"/>
        <v>0</v>
      </c>
      <c r="AT859" s="10">
        <f t="shared" si="402"/>
        <v>0</v>
      </c>
      <c r="AU859" s="10" t="str">
        <f t="shared" si="403"/>
        <v>0</v>
      </c>
      <c r="AV859" s="11" t="e">
        <f t="shared" si="404"/>
        <v>#N/A</v>
      </c>
      <c r="AW859" s="4" t="e">
        <f t="shared" si="405"/>
        <v>#N/A</v>
      </c>
      <c r="AX859" s="10" t="e">
        <f t="shared" si="424"/>
        <v>#N/A</v>
      </c>
      <c r="AY859" s="10" t="e">
        <f t="shared" si="425"/>
        <v>#N/A</v>
      </c>
      <c r="AZ859" s="10" t="e">
        <f t="shared" si="407"/>
        <v>#REF!</v>
      </c>
      <c r="BA859" s="12" t="e">
        <f>IF(BW859=7,0,AJ859&amp;IF(#REF!="SI",1,IF(#REF!="NO",2,IF(#REF!="VIH + PREVIO",3,0))))</f>
        <v>#REF!</v>
      </c>
      <c r="BB859" s="13" t="e">
        <f>IF(AND(#REF!="POSITIVO",#REF!="POSITIVO"),1,IF(#REF!="NEGATIVO",2,IF(#REF!="VIH + PREVIO",3,0)))</f>
        <v>#REF!</v>
      </c>
      <c r="BC859" s="10" t="e">
        <f>IF(#REF!="SI",1,IF(#REF!="NO",2,0))</f>
        <v>#REF!</v>
      </c>
      <c r="BD859" s="10" t="e">
        <f>IF(#REF!="SI",1,IF(#REF!="NO",2,0))</f>
        <v>#REF!</v>
      </c>
      <c r="BE859" s="10" t="e">
        <f>IF(OR(#REF!="VIH + PREVIO",#REF!="VIH + PREVIO",#REF!="VIH + PREVIO"),1,0)</f>
        <v>#REF!</v>
      </c>
      <c r="BF859" s="13" t="e">
        <f>IF(OR(#REF!="POSITIVO",#REF!="NEGATIVO"),1,IF(#REF!="PACIENTE NO ACEPTA",2,IF(#REF!="VIH + PREVIO",3,0)))</f>
        <v>#REF!</v>
      </c>
      <c r="BG859" s="10" t="e">
        <f t="shared" si="408"/>
        <v>#REF!</v>
      </c>
      <c r="BH859" s="10" t="e">
        <f t="shared" si="409"/>
        <v>#REF!</v>
      </c>
      <c r="BI859" s="10" t="e">
        <f t="shared" si="410"/>
        <v>#REF!</v>
      </c>
      <c r="BJ859" s="10" t="e">
        <f t="shared" si="411"/>
        <v>#REF!</v>
      </c>
      <c r="BK859" s="10" t="e">
        <f t="shared" si="412"/>
        <v>#REF!</v>
      </c>
      <c r="BL859" s="10" t="e">
        <f t="shared" si="413"/>
        <v>#REF!</v>
      </c>
      <c r="BM859" s="10" t="e">
        <f>IF(OR(BW859=7,AQ859=6),0,IF(#REF!="I",1,IF(#REF!="II",2,IF(#REF!="III",3,IF(#REF!="IV",4))))&amp;AP859&amp;AQ859&amp;AR859&amp;AS859&amp;AT859&amp;AU859&amp;AX859)</f>
        <v>#REF!</v>
      </c>
      <c r="BN859" s="10" t="e">
        <f t="shared" si="414"/>
        <v>#REF!</v>
      </c>
      <c r="BO859" s="10" t="e">
        <f t="shared" si="415"/>
        <v>#REF!</v>
      </c>
      <c r="BP859" s="10" t="e">
        <f t="shared" si="416"/>
        <v>#REF!</v>
      </c>
      <c r="BQ859" s="10" t="e">
        <f t="shared" si="417"/>
        <v>#REF!</v>
      </c>
      <c r="BR859" s="10" t="e">
        <f t="shared" si="418"/>
        <v>#REF!</v>
      </c>
      <c r="BS859" s="10" t="e">
        <f t="shared" si="419"/>
        <v>#REF!</v>
      </c>
      <c r="BT859" s="10" t="e">
        <f>IF(OR(BW859=7,AQ859=6),0,AO859&amp;IF(#REF!="SI",1,IF(#REF!="NO",2,IF(#REF!="VIH + PREVIO",3,0))))</f>
        <v>#REF!</v>
      </c>
      <c r="BU859" s="10" t="e">
        <f>IF(OR(BW859=7,AQ859=6),0,IF(#REF!="-",1,0))</f>
        <v>#REF!</v>
      </c>
      <c r="BV859" s="10" t="e">
        <f t="shared" si="420"/>
        <v>#REF!</v>
      </c>
      <c r="BW8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59" s="10" t="e">
        <f t="shared" si="421"/>
        <v>#REF!</v>
      </c>
      <c r="BY859" s="10" t="e">
        <f t="shared" si="423"/>
        <v>#REF!</v>
      </c>
      <c r="BZ859" s="10" t="e">
        <f t="shared" si="422"/>
        <v>#REF!</v>
      </c>
      <c r="CA859" s="10"/>
    </row>
    <row r="860" spans="1:79" s="3" customFormat="1" ht="23.25" customHeight="1" x14ac:dyDescent="0.3">
      <c r="A860" s="7">
        <v>858</v>
      </c>
      <c r="B860" s="43"/>
      <c r="C860" s="44"/>
      <c r="D860" s="45"/>
      <c r="E860" s="46"/>
      <c r="F860" s="46"/>
      <c r="G860" s="46"/>
      <c r="H860" s="50"/>
      <c r="I860" s="51"/>
      <c r="J860" s="52"/>
      <c r="K860" s="51"/>
      <c r="L860" s="53"/>
      <c r="M860" s="54"/>
      <c r="N860" s="43"/>
      <c r="O860" s="55"/>
      <c r="P860" s="46"/>
      <c r="Q860" s="46"/>
      <c r="R860" s="46"/>
      <c r="S860" s="43"/>
      <c r="T860" s="56"/>
      <c r="U860" s="46"/>
      <c r="V860" s="57"/>
      <c r="W860" s="58"/>
      <c r="X860" s="57"/>
      <c r="Y860" s="46"/>
      <c r="Z860" s="57"/>
      <c r="AA860" s="59"/>
      <c r="AB860" s="60"/>
      <c r="AC860" s="2"/>
      <c r="AD860" s="2"/>
      <c r="AE860" s="2"/>
      <c r="AJ860" s="11">
        <f t="shared" si="406"/>
        <v>13</v>
      </c>
      <c r="AK860" s="11">
        <f t="shared" si="396"/>
        <v>0</v>
      </c>
      <c r="AL860" s="11">
        <f t="shared" si="397"/>
        <v>0</v>
      </c>
      <c r="AM860" s="11">
        <f t="shared" si="398"/>
        <v>0</v>
      </c>
      <c r="AN860" s="11">
        <f t="shared" si="399"/>
        <v>0</v>
      </c>
      <c r="AO860" s="4" t="e">
        <f>IF(#REF!="I",1,IF(#REF!="II",2,IF(#REF!="III",3,IF(#REF!="IV",4))))</f>
        <v>#REF!</v>
      </c>
      <c r="AP860" s="11" t="e">
        <f>IF(#REF!="PULMONAR",1,IF(AND(#REF!="EXTRAPULMONAR",#REF!&lt;&gt;"MENINGEA"),2,IF(AND(#REF!="EXTRAPULMONAR",#REF!="MENINGEA"),3,)))</f>
        <v>#REF!</v>
      </c>
      <c r="AQ8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0" s="4">
        <f t="shared" si="400"/>
        <v>0</v>
      </c>
      <c r="AS860" s="10">
        <f t="shared" si="401"/>
        <v>0</v>
      </c>
      <c r="AT860" s="10">
        <f t="shared" si="402"/>
        <v>0</v>
      </c>
      <c r="AU860" s="10" t="str">
        <f t="shared" si="403"/>
        <v>0</v>
      </c>
      <c r="AV860" s="11" t="e">
        <f t="shared" si="404"/>
        <v>#N/A</v>
      </c>
      <c r="AW860" s="4" t="e">
        <f t="shared" si="405"/>
        <v>#N/A</v>
      </c>
      <c r="AX860" s="10" t="e">
        <f t="shared" si="424"/>
        <v>#N/A</v>
      </c>
      <c r="AY860" s="10" t="e">
        <f t="shared" si="425"/>
        <v>#N/A</v>
      </c>
      <c r="AZ860" s="10" t="e">
        <f t="shared" si="407"/>
        <v>#REF!</v>
      </c>
      <c r="BA860" s="12" t="e">
        <f>IF(BW860=7,0,AJ860&amp;IF(#REF!="SI",1,IF(#REF!="NO",2,IF(#REF!="VIH + PREVIO",3,0))))</f>
        <v>#REF!</v>
      </c>
      <c r="BB860" s="13" t="e">
        <f>IF(AND(#REF!="POSITIVO",#REF!="POSITIVO"),1,IF(#REF!="NEGATIVO",2,IF(#REF!="VIH + PREVIO",3,0)))</f>
        <v>#REF!</v>
      </c>
      <c r="BC860" s="10" t="e">
        <f>IF(#REF!="SI",1,IF(#REF!="NO",2,0))</f>
        <v>#REF!</v>
      </c>
      <c r="BD860" s="10" t="e">
        <f>IF(#REF!="SI",1,IF(#REF!="NO",2,0))</f>
        <v>#REF!</v>
      </c>
      <c r="BE860" s="10" t="e">
        <f>IF(OR(#REF!="VIH + PREVIO",#REF!="VIH + PREVIO",#REF!="VIH + PREVIO"),1,0)</f>
        <v>#REF!</v>
      </c>
      <c r="BF860" s="13" t="e">
        <f>IF(OR(#REF!="POSITIVO",#REF!="NEGATIVO"),1,IF(#REF!="PACIENTE NO ACEPTA",2,IF(#REF!="VIH + PREVIO",3,0)))</f>
        <v>#REF!</v>
      </c>
      <c r="BG860" s="10" t="e">
        <f t="shared" si="408"/>
        <v>#REF!</v>
      </c>
      <c r="BH860" s="10" t="e">
        <f t="shared" si="409"/>
        <v>#REF!</v>
      </c>
      <c r="BI860" s="10" t="e">
        <f t="shared" si="410"/>
        <v>#REF!</v>
      </c>
      <c r="BJ860" s="10" t="e">
        <f t="shared" si="411"/>
        <v>#REF!</v>
      </c>
      <c r="BK860" s="10" t="e">
        <f t="shared" si="412"/>
        <v>#REF!</v>
      </c>
      <c r="BL860" s="10" t="e">
        <f t="shared" si="413"/>
        <v>#REF!</v>
      </c>
      <c r="BM860" s="10" t="e">
        <f>IF(OR(BW860=7,AQ860=6),0,IF(#REF!="I",1,IF(#REF!="II",2,IF(#REF!="III",3,IF(#REF!="IV",4))))&amp;AP860&amp;AQ860&amp;AR860&amp;AS860&amp;AT860&amp;AU860&amp;AX860)</f>
        <v>#REF!</v>
      </c>
      <c r="BN860" s="10" t="e">
        <f t="shared" si="414"/>
        <v>#REF!</v>
      </c>
      <c r="BO860" s="10" t="e">
        <f t="shared" si="415"/>
        <v>#REF!</v>
      </c>
      <c r="BP860" s="10" t="e">
        <f t="shared" si="416"/>
        <v>#REF!</v>
      </c>
      <c r="BQ860" s="10" t="e">
        <f t="shared" si="417"/>
        <v>#REF!</v>
      </c>
      <c r="BR860" s="10" t="e">
        <f t="shared" si="418"/>
        <v>#REF!</v>
      </c>
      <c r="BS860" s="10" t="e">
        <f t="shared" si="419"/>
        <v>#REF!</v>
      </c>
      <c r="BT860" s="10" t="e">
        <f>IF(OR(BW860=7,AQ860=6),0,AO860&amp;IF(#REF!="SI",1,IF(#REF!="NO",2,IF(#REF!="VIH + PREVIO",3,0))))</f>
        <v>#REF!</v>
      </c>
      <c r="BU860" s="10" t="e">
        <f>IF(OR(BW860=7,AQ860=6),0,IF(#REF!="-",1,0))</f>
        <v>#REF!</v>
      </c>
      <c r="BV860" s="10" t="e">
        <f t="shared" si="420"/>
        <v>#REF!</v>
      </c>
      <c r="BW8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0" s="10" t="e">
        <f t="shared" si="421"/>
        <v>#REF!</v>
      </c>
      <c r="BY860" s="10" t="e">
        <f t="shared" si="423"/>
        <v>#REF!</v>
      </c>
      <c r="BZ860" s="10" t="e">
        <f t="shared" si="422"/>
        <v>#REF!</v>
      </c>
      <c r="CA860" s="10"/>
    </row>
    <row r="861" spans="1:79" s="3" customFormat="1" ht="23.25" customHeight="1" x14ac:dyDescent="0.3">
      <c r="A861" s="7">
        <v>859</v>
      </c>
      <c r="B861" s="43"/>
      <c r="C861" s="44"/>
      <c r="D861" s="45"/>
      <c r="E861" s="46"/>
      <c r="F861" s="46"/>
      <c r="G861" s="46"/>
      <c r="H861" s="50"/>
      <c r="I861" s="51"/>
      <c r="J861" s="52"/>
      <c r="K861" s="51"/>
      <c r="L861" s="53"/>
      <c r="M861" s="54"/>
      <c r="N861" s="43"/>
      <c r="O861" s="55"/>
      <c r="P861" s="46"/>
      <c r="Q861" s="46"/>
      <c r="R861" s="46"/>
      <c r="S861" s="43"/>
      <c r="T861" s="56"/>
      <c r="U861" s="46"/>
      <c r="V861" s="57"/>
      <c r="W861" s="58"/>
      <c r="X861" s="57"/>
      <c r="Y861" s="46"/>
      <c r="Z861" s="57"/>
      <c r="AA861" s="59"/>
      <c r="AB861" s="60"/>
      <c r="AC861" s="2"/>
      <c r="AD861" s="2"/>
      <c r="AE861" s="2"/>
      <c r="AJ861" s="11">
        <f t="shared" si="406"/>
        <v>13</v>
      </c>
      <c r="AK861" s="11">
        <f t="shared" si="396"/>
        <v>0</v>
      </c>
      <c r="AL861" s="11">
        <f t="shared" si="397"/>
        <v>0</v>
      </c>
      <c r="AM861" s="11">
        <f t="shared" si="398"/>
        <v>0</v>
      </c>
      <c r="AN861" s="11">
        <f t="shared" si="399"/>
        <v>0</v>
      </c>
      <c r="AO861" s="4" t="e">
        <f>IF(#REF!="I",1,IF(#REF!="II",2,IF(#REF!="III",3,IF(#REF!="IV",4))))</f>
        <v>#REF!</v>
      </c>
      <c r="AP861" s="11" t="e">
        <f>IF(#REF!="PULMONAR",1,IF(AND(#REF!="EXTRAPULMONAR",#REF!&lt;&gt;"MENINGEA"),2,IF(AND(#REF!="EXTRAPULMONAR",#REF!="MENINGEA"),3,)))</f>
        <v>#REF!</v>
      </c>
      <c r="AQ8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1" s="4">
        <f t="shared" si="400"/>
        <v>0</v>
      </c>
      <c r="AS861" s="10">
        <f t="shared" si="401"/>
        <v>0</v>
      </c>
      <c r="AT861" s="10">
        <f t="shared" si="402"/>
        <v>0</v>
      </c>
      <c r="AU861" s="10" t="str">
        <f t="shared" si="403"/>
        <v>0</v>
      </c>
      <c r="AV861" s="11" t="e">
        <f t="shared" si="404"/>
        <v>#N/A</v>
      </c>
      <c r="AW861" s="4" t="e">
        <f t="shared" si="405"/>
        <v>#N/A</v>
      </c>
      <c r="AX861" s="10" t="e">
        <f t="shared" si="424"/>
        <v>#N/A</v>
      </c>
      <c r="AY861" s="10" t="e">
        <f t="shared" si="425"/>
        <v>#N/A</v>
      </c>
      <c r="AZ861" s="10" t="e">
        <f t="shared" si="407"/>
        <v>#REF!</v>
      </c>
      <c r="BA861" s="12" t="e">
        <f>IF(BW861=7,0,AJ861&amp;IF(#REF!="SI",1,IF(#REF!="NO",2,IF(#REF!="VIH + PREVIO",3,0))))</f>
        <v>#REF!</v>
      </c>
      <c r="BB861" s="13" t="e">
        <f>IF(AND(#REF!="POSITIVO",#REF!="POSITIVO"),1,IF(#REF!="NEGATIVO",2,IF(#REF!="VIH + PREVIO",3,0)))</f>
        <v>#REF!</v>
      </c>
      <c r="BC861" s="10" t="e">
        <f>IF(#REF!="SI",1,IF(#REF!="NO",2,0))</f>
        <v>#REF!</v>
      </c>
      <c r="BD861" s="10" t="e">
        <f>IF(#REF!="SI",1,IF(#REF!="NO",2,0))</f>
        <v>#REF!</v>
      </c>
      <c r="BE861" s="10" t="e">
        <f>IF(OR(#REF!="VIH + PREVIO",#REF!="VIH + PREVIO",#REF!="VIH + PREVIO"),1,0)</f>
        <v>#REF!</v>
      </c>
      <c r="BF861" s="13" t="e">
        <f>IF(OR(#REF!="POSITIVO",#REF!="NEGATIVO"),1,IF(#REF!="PACIENTE NO ACEPTA",2,IF(#REF!="VIH + PREVIO",3,0)))</f>
        <v>#REF!</v>
      </c>
      <c r="BG861" s="10" t="e">
        <f t="shared" si="408"/>
        <v>#REF!</v>
      </c>
      <c r="BH861" s="10" t="e">
        <f t="shared" si="409"/>
        <v>#REF!</v>
      </c>
      <c r="BI861" s="10" t="e">
        <f t="shared" si="410"/>
        <v>#REF!</v>
      </c>
      <c r="BJ861" s="10" t="e">
        <f t="shared" si="411"/>
        <v>#REF!</v>
      </c>
      <c r="BK861" s="10" t="e">
        <f t="shared" si="412"/>
        <v>#REF!</v>
      </c>
      <c r="BL861" s="10" t="e">
        <f t="shared" si="413"/>
        <v>#REF!</v>
      </c>
      <c r="BM861" s="10" t="e">
        <f>IF(OR(BW861=7,AQ861=6),0,IF(#REF!="I",1,IF(#REF!="II",2,IF(#REF!="III",3,IF(#REF!="IV",4))))&amp;AP861&amp;AQ861&amp;AR861&amp;AS861&amp;AT861&amp;AU861&amp;AX861)</f>
        <v>#REF!</v>
      </c>
      <c r="BN861" s="10" t="e">
        <f t="shared" si="414"/>
        <v>#REF!</v>
      </c>
      <c r="BO861" s="10" t="e">
        <f t="shared" si="415"/>
        <v>#REF!</v>
      </c>
      <c r="BP861" s="10" t="e">
        <f t="shared" si="416"/>
        <v>#REF!</v>
      </c>
      <c r="BQ861" s="10" t="e">
        <f t="shared" si="417"/>
        <v>#REF!</v>
      </c>
      <c r="BR861" s="10" t="e">
        <f t="shared" si="418"/>
        <v>#REF!</v>
      </c>
      <c r="BS861" s="10" t="e">
        <f t="shared" si="419"/>
        <v>#REF!</v>
      </c>
      <c r="BT861" s="10" t="e">
        <f>IF(OR(BW861=7,AQ861=6),0,AO861&amp;IF(#REF!="SI",1,IF(#REF!="NO",2,IF(#REF!="VIH + PREVIO",3,0))))</f>
        <v>#REF!</v>
      </c>
      <c r="BU861" s="10" t="e">
        <f>IF(OR(BW861=7,AQ861=6),0,IF(#REF!="-",1,0))</f>
        <v>#REF!</v>
      </c>
      <c r="BV861" s="10" t="e">
        <f t="shared" si="420"/>
        <v>#REF!</v>
      </c>
      <c r="BW8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1" s="10" t="e">
        <f t="shared" si="421"/>
        <v>#REF!</v>
      </c>
      <c r="BY861" s="10" t="e">
        <f t="shared" si="423"/>
        <v>#REF!</v>
      </c>
      <c r="BZ861" s="10" t="e">
        <f t="shared" si="422"/>
        <v>#REF!</v>
      </c>
      <c r="CA861" s="10"/>
    </row>
    <row r="862" spans="1:79" s="3" customFormat="1" ht="23.25" customHeight="1" x14ac:dyDescent="0.3">
      <c r="A862" s="7">
        <v>860</v>
      </c>
      <c r="B862" s="43"/>
      <c r="C862" s="44"/>
      <c r="D862" s="45"/>
      <c r="E862" s="46"/>
      <c r="F862" s="46"/>
      <c r="G862" s="46"/>
      <c r="H862" s="50"/>
      <c r="I862" s="51"/>
      <c r="J862" s="52"/>
      <c r="K862" s="51"/>
      <c r="L862" s="53"/>
      <c r="M862" s="54"/>
      <c r="N862" s="43"/>
      <c r="O862" s="55"/>
      <c r="P862" s="46"/>
      <c r="Q862" s="46"/>
      <c r="R862" s="46"/>
      <c r="S862" s="43"/>
      <c r="T862" s="56"/>
      <c r="U862" s="46"/>
      <c r="V862" s="57"/>
      <c r="W862" s="58"/>
      <c r="X862" s="57"/>
      <c r="Y862" s="46"/>
      <c r="Z862" s="57"/>
      <c r="AA862" s="59"/>
      <c r="AB862" s="60"/>
      <c r="AC862" s="2"/>
      <c r="AD862" s="2"/>
      <c r="AE862" s="2"/>
      <c r="AJ862" s="11">
        <f t="shared" si="406"/>
        <v>13</v>
      </c>
      <c r="AK862" s="11">
        <f t="shared" si="396"/>
        <v>0</v>
      </c>
      <c r="AL862" s="11">
        <f t="shared" si="397"/>
        <v>0</v>
      </c>
      <c r="AM862" s="11">
        <f t="shared" si="398"/>
        <v>0</v>
      </c>
      <c r="AN862" s="11">
        <f t="shared" si="399"/>
        <v>0</v>
      </c>
      <c r="AO862" s="4" t="e">
        <f>IF(#REF!="I",1,IF(#REF!="II",2,IF(#REF!="III",3,IF(#REF!="IV",4))))</f>
        <v>#REF!</v>
      </c>
      <c r="AP862" s="11" t="e">
        <f>IF(#REF!="PULMONAR",1,IF(AND(#REF!="EXTRAPULMONAR",#REF!&lt;&gt;"MENINGEA"),2,IF(AND(#REF!="EXTRAPULMONAR",#REF!="MENINGEA"),3,)))</f>
        <v>#REF!</v>
      </c>
      <c r="AQ8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2" s="4">
        <f t="shared" si="400"/>
        <v>0</v>
      </c>
      <c r="AS862" s="10">
        <f t="shared" si="401"/>
        <v>0</v>
      </c>
      <c r="AT862" s="10">
        <f t="shared" si="402"/>
        <v>0</v>
      </c>
      <c r="AU862" s="10" t="str">
        <f t="shared" si="403"/>
        <v>0</v>
      </c>
      <c r="AV862" s="11" t="e">
        <f t="shared" si="404"/>
        <v>#N/A</v>
      </c>
      <c r="AW862" s="4" t="e">
        <f t="shared" si="405"/>
        <v>#N/A</v>
      </c>
      <c r="AX862" s="10" t="e">
        <f t="shared" si="424"/>
        <v>#N/A</v>
      </c>
      <c r="AY862" s="10" t="e">
        <f t="shared" si="425"/>
        <v>#N/A</v>
      </c>
      <c r="AZ862" s="10" t="e">
        <f t="shared" si="407"/>
        <v>#REF!</v>
      </c>
      <c r="BA862" s="12" t="e">
        <f>IF(BW862=7,0,AJ862&amp;IF(#REF!="SI",1,IF(#REF!="NO",2,IF(#REF!="VIH + PREVIO",3,0))))</f>
        <v>#REF!</v>
      </c>
      <c r="BB862" s="13" t="e">
        <f>IF(AND(#REF!="POSITIVO",#REF!="POSITIVO"),1,IF(#REF!="NEGATIVO",2,IF(#REF!="VIH + PREVIO",3,0)))</f>
        <v>#REF!</v>
      </c>
      <c r="BC862" s="10" t="e">
        <f>IF(#REF!="SI",1,IF(#REF!="NO",2,0))</f>
        <v>#REF!</v>
      </c>
      <c r="BD862" s="10" t="e">
        <f>IF(#REF!="SI",1,IF(#REF!="NO",2,0))</f>
        <v>#REF!</v>
      </c>
      <c r="BE862" s="10" t="e">
        <f>IF(OR(#REF!="VIH + PREVIO",#REF!="VIH + PREVIO",#REF!="VIH + PREVIO"),1,0)</f>
        <v>#REF!</v>
      </c>
      <c r="BF862" s="13" t="e">
        <f>IF(OR(#REF!="POSITIVO",#REF!="NEGATIVO"),1,IF(#REF!="PACIENTE NO ACEPTA",2,IF(#REF!="VIH + PREVIO",3,0)))</f>
        <v>#REF!</v>
      </c>
      <c r="BG862" s="10" t="e">
        <f t="shared" si="408"/>
        <v>#REF!</v>
      </c>
      <c r="BH862" s="10" t="e">
        <f t="shared" si="409"/>
        <v>#REF!</v>
      </c>
      <c r="BI862" s="10" t="e">
        <f t="shared" si="410"/>
        <v>#REF!</v>
      </c>
      <c r="BJ862" s="10" t="e">
        <f t="shared" si="411"/>
        <v>#REF!</v>
      </c>
      <c r="BK862" s="10" t="e">
        <f t="shared" si="412"/>
        <v>#REF!</v>
      </c>
      <c r="BL862" s="10" t="e">
        <f t="shared" si="413"/>
        <v>#REF!</v>
      </c>
      <c r="BM862" s="10" t="e">
        <f>IF(OR(BW862=7,AQ862=6),0,IF(#REF!="I",1,IF(#REF!="II",2,IF(#REF!="III",3,IF(#REF!="IV",4))))&amp;AP862&amp;AQ862&amp;AR862&amp;AS862&amp;AT862&amp;AU862&amp;AX862)</f>
        <v>#REF!</v>
      </c>
      <c r="BN862" s="10" t="e">
        <f t="shared" si="414"/>
        <v>#REF!</v>
      </c>
      <c r="BO862" s="10" t="e">
        <f t="shared" si="415"/>
        <v>#REF!</v>
      </c>
      <c r="BP862" s="10" t="e">
        <f t="shared" si="416"/>
        <v>#REF!</v>
      </c>
      <c r="BQ862" s="10" t="e">
        <f t="shared" si="417"/>
        <v>#REF!</v>
      </c>
      <c r="BR862" s="10" t="e">
        <f t="shared" si="418"/>
        <v>#REF!</v>
      </c>
      <c r="BS862" s="10" t="e">
        <f t="shared" si="419"/>
        <v>#REF!</v>
      </c>
      <c r="BT862" s="10" t="e">
        <f>IF(OR(BW862=7,AQ862=6),0,AO862&amp;IF(#REF!="SI",1,IF(#REF!="NO",2,IF(#REF!="VIH + PREVIO",3,0))))</f>
        <v>#REF!</v>
      </c>
      <c r="BU862" s="10" t="e">
        <f>IF(OR(BW862=7,AQ862=6),0,IF(#REF!="-",1,0))</f>
        <v>#REF!</v>
      </c>
      <c r="BV862" s="10" t="e">
        <f t="shared" si="420"/>
        <v>#REF!</v>
      </c>
      <c r="BW8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2" s="10" t="e">
        <f t="shared" si="421"/>
        <v>#REF!</v>
      </c>
      <c r="BY862" s="10" t="e">
        <f t="shared" si="423"/>
        <v>#REF!</v>
      </c>
      <c r="BZ862" s="10" t="e">
        <f t="shared" si="422"/>
        <v>#REF!</v>
      </c>
      <c r="CA862" s="10"/>
    </row>
    <row r="863" spans="1:79" s="3" customFormat="1" ht="23.25" customHeight="1" x14ac:dyDescent="0.3">
      <c r="A863" s="7">
        <v>861</v>
      </c>
      <c r="B863" s="43"/>
      <c r="C863" s="44"/>
      <c r="D863" s="45"/>
      <c r="E863" s="46"/>
      <c r="F863" s="46"/>
      <c r="G863" s="46"/>
      <c r="H863" s="50"/>
      <c r="I863" s="51"/>
      <c r="J863" s="52"/>
      <c r="K863" s="51"/>
      <c r="L863" s="53"/>
      <c r="M863" s="54"/>
      <c r="N863" s="43"/>
      <c r="O863" s="55"/>
      <c r="P863" s="46"/>
      <c r="Q863" s="46"/>
      <c r="R863" s="46"/>
      <c r="S863" s="43"/>
      <c r="T863" s="56"/>
      <c r="U863" s="46"/>
      <c r="V863" s="57"/>
      <c r="W863" s="58"/>
      <c r="X863" s="57"/>
      <c r="Y863" s="46"/>
      <c r="Z863" s="57"/>
      <c r="AA863" s="59"/>
      <c r="AB863" s="60"/>
      <c r="AC863" s="2"/>
      <c r="AD863" s="2"/>
      <c r="AE863" s="2"/>
      <c r="AJ863" s="11">
        <f t="shared" si="406"/>
        <v>13</v>
      </c>
      <c r="AK863" s="11">
        <f t="shared" ref="AK863:AK926" si="426">IF(D863&lt;&gt;"",MONTH(D863),0)</f>
        <v>0</v>
      </c>
      <c r="AL863" s="11">
        <f t="shared" ref="AL863:AL926" si="427">IF(AND(AR863=1,V863&lt;&gt;""),MONTH(V863),0)</f>
        <v>0</v>
      </c>
      <c r="AM863" s="11">
        <f t="shared" ref="AM863:AM926" si="428">IF(AND(AS863=1,X863&lt;&gt;""),MONTH(X863),0)</f>
        <v>0</v>
      </c>
      <c r="AN863" s="11">
        <f t="shared" ref="AN863:AN926" si="429">IF(AND(AT863=1,Z863&lt;&gt;""),MONTH(Z863),0)</f>
        <v>0</v>
      </c>
      <c r="AO863" s="4" t="e">
        <f>IF(#REF!="I",1,IF(#REF!="II",2,IF(#REF!="III",3,IF(#REF!="IV",4))))</f>
        <v>#REF!</v>
      </c>
      <c r="AP863" s="11" t="e">
        <f>IF(#REF!="PULMONAR",1,IF(AND(#REF!="EXTRAPULMONAR",#REF!&lt;&gt;"MENINGEA"),2,IF(AND(#REF!="EXTRAPULMONAR",#REF!="MENINGEA"),3,)))</f>
        <v>#REF!</v>
      </c>
      <c r="AQ8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3" s="4">
        <f t="shared" ref="AR863:AR926" si="430">IF(OR(U863="+",U863="++",U863="+++",U863="1 A 9 BAAR"),1,IF(U863="-",2,IF(OR(U863="NR",U863=""),0)))</f>
        <v>0</v>
      </c>
      <c r="AS863" s="10">
        <f t="shared" ref="AS863:AS926" si="431">IF(OR(W863="+",W863="++",W863="+++",W863="1 A 19 colonias"),1,IF(W863="-",2,0))</f>
        <v>0</v>
      </c>
      <c r="AT863" s="10">
        <f t="shared" ref="AT863:AT926" si="432">IF(Y863="DETECTADO",1,IF(Y863="NO DETECTADO",2,0))</f>
        <v>0</v>
      </c>
      <c r="AU863" s="10" t="str">
        <f t="shared" ref="AU863:AU926" si="433">IF(H863="M",1,IF(H863="F","2",IF(H863="","0")))</f>
        <v>0</v>
      </c>
      <c r="AV863" s="11" t="e">
        <f t="shared" ref="AV863:AV926" si="434">VLOOKUP(I863,G_EDAD,2,FALSE)</f>
        <v>#N/A</v>
      </c>
      <c r="AW863" s="4" t="e">
        <f t="shared" ref="AW863:AW926" si="435">VLOOKUP(I863,G_EDAD,3,FALSE)</f>
        <v>#N/A</v>
      </c>
      <c r="AX863" s="10" t="e">
        <f t="shared" si="424"/>
        <v>#N/A</v>
      </c>
      <c r="AY863" s="10" t="e">
        <f t="shared" si="425"/>
        <v>#N/A</v>
      </c>
      <c r="AZ863" s="10" t="e">
        <f t="shared" si="407"/>
        <v>#REF!</v>
      </c>
      <c r="BA863" s="12" t="e">
        <f>IF(BW863=7,0,AJ863&amp;IF(#REF!="SI",1,IF(#REF!="NO",2,IF(#REF!="VIH + PREVIO",3,0))))</f>
        <v>#REF!</v>
      </c>
      <c r="BB863" s="13" t="e">
        <f>IF(AND(#REF!="POSITIVO",#REF!="POSITIVO"),1,IF(#REF!="NEGATIVO",2,IF(#REF!="VIH + PREVIO",3,0)))</f>
        <v>#REF!</v>
      </c>
      <c r="BC863" s="10" t="e">
        <f>IF(#REF!="SI",1,IF(#REF!="NO",2,0))</f>
        <v>#REF!</v>
      </c>
      <c r="BD863" s="10" t="e">
        <f>IF(#REF!="SI",1,IF(#REF!="NO",2,0))</f>
        <v>#REF!</v>
      </c>
      <c r="BE863" s="10" t="e">
        <f>IF(OR(#REF!="VIH + PREVIO",#REF!="VIH + PREVIO",#REF!="VIH + PREVIO"),1,0)</f>
        <v>#REF!</v>
      </c>
      <c r="BF863" s="13" t="e">
        <f>IF(OR(#REF!="POSITIVO",#REF!="NEGATIVO"),1,IF(#REF!="PACIENTE NO ACEPTA",2,IF(#REF!="VIH + PREVIO",3,0)))</f>
        <v>#REF!</v>
      </c>
      <c r="BG863" s="10" t="e">
        <f t="shared" si="408"/>
        <v>#REF!</v>
      </c>
      <c r="BH863" s="10" t="e">
        <f t="shared" si="409"/>
        <v>#REF!</v>
      </c>
      <c r="BI863" s="10" t="e">
        <f t="shared" si="410"/>
        <v>#REF!</v>
      </c>
      <c r="BJ863" s="10" t="e">
        <f t="shared" si="411"/>
        <v>#REF!</v>
      </c>
      <c r="BK863" s="10" t="e">
        <f t="shared" si="412"/>
        <v>#REF!</v>
      </c>
      <c r="BL863" s="10" t="e">
        <f t="shared" si="413"/>
        <v>#REF!</v>
      </c>
      <c r="BM863" s="10" t="e">
        <f>IF(OR(BW863=7,AQ863=6),0,IF(#REF!="I",1,IF(#REF!="II",2,IF(#REF!="III",3,IF(#REF!="IV",4))))&amp;AP863&amp;AQ863&amp;AR863&amp;AS863&amp;AT863&amp;AU863&amp;AX863)</f>
        <v>#REF!</v>
      </c>
      <c r="BN863" s="10" t="e">
        <f t="shared" si="414"/>
        <v>#REF!</v>
      </c>
      <c r="BO863" s="10" t="e">
        <f t="shared" si="415"/>
        <v>#REF!</v>
      </c>
      <c r="BP863" s="10" t="e">
        <f t="shared" si="416"/>
        <v>#REF!</v>
      </c>
      <c r="BQ863" s="10" t="e">
        <f t="shared" si="417"/>
        <v>#REF!</v>
      </c>
      <c r="BR863" s="10" t="e">
        <f t="shared" si="418"/>
        <v>#REF!</v>
      </c>
      <c r="BS863" s="10" t="e">
        <f t="shared" si="419"/>
        <v>#REF!</v>
      </c>
      <c r="BT863" s="10" t="e">
        <f>IF(OR(BW863=7,AQ863=6),0,AO863&amp;IF(#REF!="SI",1,IF(#REF!="NO",2,IF(#REF!="VIH + PREVIO",3,0))))</f>
        <v>#REF!</v>
      </c>
      <c r="BU863" s="10" t="e">
        <f>IF(OR(BW863=7,AQ863=6),0,IF(#REF!="-",1,0))</f>
        <v>#REF!</v>
      </c>
      <c r="BV863" s="10" t="e">
        <f t="shared" si="420"/>
        <v>#REF!</v>
      </c>
      <c r="BW8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3" s="10" t="e">
        <f t="shared" si="421"/>
        <v>#REF!</v>
      </c>
      <c r="BY863" s="10" t="e">
        <f t="shared" si="423"/>
        <v>#REF!</v>
      </c>
      <c r="BZ863" s="10" t="e">
        <f t="shared" si="422"/>
        <v>#REF!</v>
      </c>
      <c r="CA863" s="10"/>
    </row>
    <row r="864" spans="1:79" s="3" customFormat="1" ht="23.25" customHeight="1" x14ac:dyDescent="0.3">
      <c r="A864" s="7">
        <v>862</v>
      </c>
      <c r="B864" s="43"/>
      <c r="C864" s="44"/>
      <c r="D864" s="45"/>
      <c r="E864" s="46"/>
      <c r="F864" s="46"/>
      <c r="G864" s="46"/>
      <c r="H864" s="50"/>
      <c r="I864" s="51"/>
      <c r="J864" s="52"/>
      <c r="K864" s="51"/>
      <c r="L864" s="53"/>
      <c r="M864" s="54"/>
      <c r="N864" s="43"/>
      <c r="O864" s="55"/>
      <c r="P864" s="46"/>
      <c r="Q864" s="46"/>
      <c r="R864" s="46"/>
      <c r="S864" s="43"/>
      <c r="T864" s="56"/>
      <c r="U864" s="46"/>
      <c r="V864" s="57"/>
      <c r="W864" s="58"/>
      <c r="X864" s="57"/>
      <c r="Y864" s="46"/>
      <c r="Z864" s="57"/>
      <c r="AA864" s="59"/>
      <c r="AB864" s="60"/>
      <c r="AC864" s="2"/>
      <c r="AD864" s="2"/>
      <c r="AE864" s="2"/>
      <c r="AJ864" s="11">
        <f t="shared" si="406"/>
        <v>13</v>
      </c>
      <c r="AK864" s="11">
        <f t="shared" si="426"/>
        <v>0</v>
      </c>
      <c r="AL864" s="11">
        <f t="shared" si="427"/>
        <v>0</v>
      </c>
      <c r="AM864" s="11">
        <f t="shared" si="428"/>
        <v>0</v>
      </c>
      <c r="AN864" s="11">
        <f t="shared" si="429"/>
        <v>0</v>
      </c>
      <c r="AO864" s="4" t="e">
        <f>IF(#REF!="I",1,IF(#REF!="II",2,IF(#REF!="III",3,IF(#REF!="IV",4))))</f>
        <v>#REF!</v>
      </c>
      <c r="AP864" s="11" t="e">
        <f>IF(#REF!="PULMONAR",1,IF(AND(#REF!="EXTRAPULMONAR",#REF!&lt;&gt;"MENINGEA"),2,IF(AND(#REF!="EXTRAPULMONAR",#REF!="MENINGEA"),3,)))</f>
        <v>#REF!</v>
      </c>
      <c r="AQ8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4" s="4">
        <f t="shared" si="430"/>
        <v>0</v>
      </c>
      <c r="AS864" s="10">
        <f t="shared" si="431"/>
        <v>0</v>
      </c>
      <c r="AT864" s="10">
        <f t="shared" si="432"/>
        <v>0</v>
      </c>
      <c r="AU864" s="10" t="str">
        <f t="shared" si="433"/>
        <v>0</v>
      </c>
      <c r="AV864" s="11" t="e">
        <f t="shared" si="434"/>
        <v>#N/A</v>
      </c>
      <c r="AW864" s="4" t="e">
        <f t="shared" si="435"/>
        <v>#N/A</v>
      </c>
      <c r="AX864" s="10" t="e">
        <f t="shared" si="424"/>
        <v>#N/A</v>
      </c>
      <c r="AY864" s="10" t="e">
        <f t="shared" si="425"/>
        <v>#N/A</v>
      </c>
      <c r="AZ864" s="10" t="e">
        <f t="shared" si="407"/>
        <v>#REF!</v>
      </c>
      <c r="BA864" s="12" t="e">
        <f>IF(BW864=7,0,AJ864&amp;IF(#REF!="SI",1,IF(#REF!="NO",2,IF(#REF!="VIH + PREVIO",3,0))))</f>
        <v>#REF!</v>
      </c>
      <c r="BB864" s="13" t="e">
        <f>IF(AND(#REF!="POSITIVO",#REF!="POSITIVO"),1,IF(#REF!="NEGATIVO",2,IF(#REF!="VIH + PREVIO",3,0)))</f>
        <v>#REF!</v>
      </c>
      <c r="BC864" s="10" t="e">
        <f>IF(#REF!="SI",1,IF(#REF!="NO",2,0))</f>
        <v>#REF!</v>
      </c>
      <c r="BD864" s="10" t="e">
        <f>IF(#REF!="SI",1,IF(#REF!="NO",2,0))</f>
        <v>#REF!</v>
      </c>
      <c r="BE864" s="10" t="e">
        <f>IF(OR(#REF!="VIH + PREVIO",#REF!="VIH + PREVIO",#REF!="VIH + PREVIO"),1,0)</f>
        <v>#REF!</v>
      </c>
      <c r="BF864" s="13" t="e">
        <f>IF(OR(#REF!="POSITIVO",#REF!="NEGATIVO"),1,IF(#REF!="PACIENTE NO ACEPTA",2,IF(#REF!="VIH + PREVIO",3,0)))</f>
        <v>#REF!</v>
      </c>
      <c r="BG864" s="10" t="e">
        <f t="shared" si="408"/>
        <v>#REF!</v>
      </c>
      <c r="BH864" s="10" t="e">
        <f t="shared" si="409"/>
        <v>#REF!</v>
      </c>
      <c r="BI864" s="10" t="e">
        <f t="shared" si="410"/>
        <v>#REF!</v>
      </c>
      <c r="BJ864" s="10" t="e">
        <f t="shared" si="411"/>
        <v>#REF!</v>
      </c>
      <c r="BK864" s="10" t="e">
        <f t="shared" si="412"/>
        <v>#REF!</v>
      </c>
      <c r="BL864" s="10" t="e">
        <f t="shared" si="413"/>
        <v>#REF!</v>
      </c>
      <c r="BM864" s="10" t="e">
        <f>IF(OR(BW864=7,AQ864=6),0,IF(#REF!="I",1,IF(#REF!="II",2,IF(#REF!="III",3,IF(#REF!="IV",4))))&amp;AP864&amp;AQ864&amp;AR864&amp;AS864&amp;AT864&amp;AU864&amp;AX864)</f>
        <v>#REF!</v>
      </c>
      <c r="BN864" s="10" t="e">
        <f t="shared" si="414"/>
        <v>#REF!</v>
      </c>
      <c r="BO864" s="10" t="e">
        <f t="shared" si="415"/>
        <v>#REF!</v>
      </c>
      <c r="BP864" s="10" t="e">
        <f t="shared" si="416"/>
        <v>#REF!</v>
      </c>
      <c r="BQ864" s="10" t="e">
        <f t="shared" si="417"/>
        <v>#REF!</v>
      </c>
      <c r="BR864" s="10" t="e">
        <f t="shared" si="418"/>
        <v>#REF!</v>
      </c>
      <c r="BS864" s="10" t="e">
        <f t="shared" si="419"/>
        <v>#REF!</v>
      </c>
      <c r="BT864" s="10" t="e">
        <f>IF(OR(BW864=7,AQ864=6),0,AO864&amp;IF(#REF!="SI",1,IF(#REF!="NO",2,IF(#REF!="VIH + PREVIO",3,0))))</f>
        <v>#REF!</v>
      </c>
      <c r="BU864" s="10" t="e">
        <f>IF(OR(BW864=7,AQ864=6),0,IF(#REF!="-",1,0))</f>
        <v>#REF!</v>
      </c>
      <c r="BV864" s="10" t="e">
        <f t="shared" si="420"/>
        <v>#REF!</v>
      </c>
      <c r="BW8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4" s="10" t="e">
        <f t="shared" si="421"/>
        <v>#REF!</v>
      </c>
      <c r="BY864" s="10" t="e">
        <f t="shared" si="423"/>
        <v>#REF!</v>
      </c>
      <c r="BZ864" s="10" t="e">
        <f t="shared" si="422"/>
        <v>#REF!</v>
      </c>
      <c r="CA864" s="10"/>
    </row>
    <row r="865" spans="1:79" s="3" customFormat="1" ht="23.25" customHeight="1" x14ac:dyDescent="0.3">
      <c r="A865" s="7">
        <v>863</v>
      </c>
      <c r="B865" s="43"/>
      <c r="C865" s="44"/>
      <c r="D865" s="45"/>
      <c r="E865" s="46"/>
      <c r="F865" s="46"/>
      <c r="G865" s="46"/>
      <c r="H865" s="50"/>
      <c r="I865" s="51"/>
      <c r="J865" s="52"/>
      <c r="K865" s="51"/>
      <c r="L865" s="53"/>
      <c r="M865" s="54"/>
      <c r="N865" s="43"/>
      <c r="O865" s="55"/>
      <c r="P865" s="46"/>
      <c r="Q865" s="46"/>
      <c r="R865" s="46"/>
      <c r="S865" s="43"/>
      <c r="T865" s="56"/>
      <c r="U865" s="46"/>
      <c r="V865" s="57"/>
      <c r="W865" s="58"/>
      <c r="X865" s="57"/>
      <c r="Y865" s="46"/>
      <c r="Z865" s="57"/>
      <c r="AA865" s="59"/>
      <c r="AB865" s="60"/>
      <c r="AC865" s="2"/>
      <c r="AD865" s="2"/>
      <c r="AE865" s="2"/>
      <c r="AJ865" s="11">
        <f t="shared" si="406"/>
        <v>13</v>
      </c>
      <c r="AK865" s="11">
        <f t="shared" si="426"/>
        <v>0</v>
      </c>
      <c r="AL865" s="11">
        <f t="shared" si="427"/>
        <v>0</v>
      </c>
      <c r="AM865" s="11">
        <f t="shared" si="428"/>
        <v>0</v>
      </c>
      <c r="AN865" s="11">
        <f t="shared" si="429"/>
        <v>0</v>
      </c>
      <c r="AO865" s="4" t="e">
        <f>IF(#REF!="I",1,IF(#REF!="II",2,IF(#REF!="III",3,IF(#REF!="IV",4))))</f>
        <v>#REF!</v>
      </c>
      <c r="AP865" s="11" t="e">
        <f>IF(#REF!="PULMONAR",1,IF(AND(#REF!="EXTRAPULMONAR",#REF!&lt;&gt;"MENINGEA"),2,IF(AND(#REF!="EXTRAPULMONAR",#REF!="MENINGEA"),3,)))</f>
        <v>#REF!</v>
      </c>
      <c r="AQ8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5" s="4">
        <f t="shared" si="430"/>
        <v>0</v>
      </c>
      <c r="AS865" s="10">
        <f t="shared" si="431"/>
        <v>0</v>
      </c>
      <c r="AT865" s="10">
        <f t="shared" si="432"/>
        <v>0</v>
      </c>
      <c r="AU865" s="10" t="str">
        <f t="shared" si="433"/>
        <v>0</v>
      </c>
      <c r="AV865" s="11" t="e">
        <f t="shared" si="434"/>
        <v>#N/A</v>
      </c>
      <c r="AW865" s="4" t="e">
        <f t="shared" si="435"/>
        <v>#N/A</v>
      </c>
      <c r="AX865" s="10" t="e">
        <f t="shared" si="424"/>
        <v>#N/A</v>
      </c>
      <c r="AY865" s="10" t="e">
        <f t="shared" si="425"/>
        <v>#N/A</v>
      </c>
      <c r="AZ865" s="10" t="e">
        <f t="shared" si="407"/>
        <v>#REF!</v>
      </c>
      <c r="BA865" s="12" t="e">
        <f>IF(BW865=7,0,AJ865&amp;IF(#REF!="SI",1,IF(#REF!="NO",2,IF(#REF!="VIH + PREVIO",3,0))))</f>
        <v>#REF!</v>
      </c>
      <c r="BB865" s="13" t="e">
        <f>IF(AND(#REF!="POSITIVO",#REF!="POSITIVO"),1,IF(#REF!="NEGATIVO",2,IF(#REF!="VIH + PREVIO",3,0)))</f>
        <v>#REF!</v>
      </c>
      <c r="BC865" s="10" t="e">
        <f>IF(#REF!="SI",1,IF(#REF!="NO",2,0))</f>
        <v>#REF!</v>
      </c>
      <c r="BD865" s="10" t="e">
        <f>IF(#REF!="SI",1,IF(#REF!="NO",2,0))</f>
        <v>#REF!</v>
      </c>
      <c r="BE865" s="10" t="e">
        <f>IF(OR(#REF!="VIH + PREVIO",#REF!="VIH + PREVIO",#REF!="VIH + PREVIO"),1,0)</f>
        <v>#REF!</v>
      </c>
      <c r="BF865" s="13" t="e">
        <f>IF(OR(#REF!="POSITIVO",#REF!="NEGATIVO"),1,IF(#REF!="PACIENTE NO ACEPTA",2,IF(#REF!="VIH + PREVIO",3,0)))</f>
        <v>#REF!</v>
      </c>
      <c r="BG865" s="10" t="e">
        <f t="shared" si="408"/>
        <v>#REF!</v>
      </c>
      <c r="BH865" s="10" t="e">
        <f t="shared" si="409"/>
        <v>#REF!</v>
      </c>
      <c r="BI865" s="10" t="e">
        <f t="shared" si="410"/>
        <v>#REF!</v>
      </c>
      <c r="BJ865" s="10" t="e">
        <f t="shared" si="411"/>
        <v>#REF!</v>
      </c>
      <c r="BK865" s="10" t="e">
        <f t="shared" si="412"/>
        <v>#REF!</v>
      </c>
      <c r="BL865" s="10" t="e">
        <f t="shared" si="413"/>
        <v>#REF!</v>
      </c>
      <c r="BM865" s="10" t="e">
        <f>IF(OR(BW865=7,AQ865=6),0,IF(#REF!="I",1,IF(#REF!="II",2,IF(#REF!="III",3,IF(#REF!="IV",4))))&amp;AP865&amp;AQ865&amp;AR865&amp;AS865&amp;AT865&amp;AU865&amp;AX865)</f>
        <v>#REF!</v>
      </c>
      <c r="BN865" s="10" t="e">
        <f t="shared" si="414"/>
        <v>#REF!</v>
      </c>
      <c r="BO865" s="10" t="e">
        <f t="shared" si="415"/>
        <v>#REF!</v>
      </c>
      <c r="BP865" s="10" t="e">
        <f t="shared" si="416"/>
        <v>#REF!</v>
      </c>
      <c r="BQ865" s="10" t="e">
        <f t="shared" si="417"/>
        <v>#REF!</v>
      </c>
      <c r="BR865" s="10" t="e">
        <f t="shared" si="418"/>
        <v>#REF!</v>
      </c>
      <c r="BS865" s="10" t="e">
        <f t="shared" si="419"/>
        <v>#REF!</v>
      </c>
      <c r="BT865" s="10" t="e">
        <f>IF(OR(BW865=7,AQ865=6),0,AO865&amp;IF(#REF!="SI",1,IF(#REF!="NO",2,IF(#REF!="VIH + PREVIO",3,0))))</f>
        <v>#REF!</v>
      </c>
      <c r="BU865" s="10" t="e">
        <f>IF(OR(BW865=7,AQ865=6),0,IF(#REF!="-",1,0))</f>
        <v>#REF!</v>
      </c>
      <c r="BV865" s="10" t="e">
        <f t="shared" si="420"/>
        <v>#REF!</v>
      </c>
      <c r="BW8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5" s="10" t="e">
        <f t="shared" si="421"/>
        <v>#REF!</v>
      </c>
      <c r="BY865" s="10" t="e">
        <f t="shared" si="423"/>
        <v>#REF!</v>
      </c>
      <c r="BZ865" s="10" t="e">
        <f t="shared" si="422"/>
        <v>#REF!</v>
      </c>
      <c r="CA865" s="10"/>
    </row>
    <row r="866" spans="1:79" s="3" customFormat="1" ht="23.25" customHeight="1" x14ac:dyDescent="0.3">
      <c r="A866" s="7">
        <v>864</v>
      </c>
      <c r="B866" s="43"/>
      <c r="C866" s="44"/>
      <c r="D866" s="45"/>
      <c r="E866" s="46"/>
      <c r="F866" s="46"/>
      <c r="G866" s="46"/>
      <c r="H866" s="50"/>
      <c r="I866" s="51"/>
      <c r="J866" s="52"/>
      <c r="K866" s="51"/>
      <c r="L866" s="53"/>
      <c r="M866" s="54"/>
      <c r="N866" s="43"/>
      <c r="O866" s="55"/>
      <c r="P866" s="46"/>
      <c r="Q866" s="46"/>
      <c r="R866" s="46"/>
      <c r="S866" s="43"/>
      <c r="T866" s="56"/>
      <c r="U866" s="46"/>
      <c r="V866" s="57"/>
      <c r="W866" s="58"/>
      <c r="X866" s="57"/>
      <c r="Y866" s="46"/>
      <c r="Z866" s="57"/>
      <c r="AA866" s="59"/>
      <c r="AB866" s="60"/>
      <c r="AC866" s="2"/>
      <c r="AD866" s="2"/>
      <c r="AE866" s="2"/>
      <c r="AJ866" s="11">
        <f t="shared" si="406"/>
        <v>13</v>
      </c>
      <c r="AK866" s="11">
        <f t="shared" si="426"/>
        <v>0</v>
      </c>
      <c r="AL866" s="11">
        <f t="shared" si="427"/>
        <v>0</v>
      </c>
      <c r="AM866" s="11">
        <f t="shared" si="428"/>
        <v>0</v>
      </c>
      <c r="AN866" s="11">
        <f t="shared" si="429"/>
        <v>0</v>
      </c>
      <c r="AO866" s="4" t="e">
        <f>IF(#REF!="I",1,IF(#REF!="II",2,IF(#REF!="III",3,IF(#REF!="IV",4))))</f>
        <v>#REF!</v>
      </c>
      <c r="AP866" s="11" t="e">
        <f>IF(#REF!="PULMONAR",1,IF(AND(#REF!="EXTRAPULMONAR",#REF!&lt;&gt;"MENINGEA"),2,IF(AND(#REF!="EXTRAPULMONAR",#REF!="MENINGEA"),3,)))</f>
        <v>#REF!</v>
      </c>
      <c r="AQ8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6" s="4">
        <f t="shared" si="430"/>
        <v>0</v>
      </c>
      <c r="AS866" s="10">
        <f t="shared" si="431"/>
        <v>0</v>
      </c>
      <c r="AT866" s="10">
        <f t="shared" si="432"/>
        <v>0</v>
      </c>
      <c r="AU866" s="10" t="str">
        <f t="shared" si="433"/>
        <v>0</v>
      </c>
      <c r="AV866" s="11" t="e">
        <f t="shared" si="434"/>
        <v>#N/A</v>
      </c>
      <c r="AW866" s="4" t="e">
        <f t="shared" si="435"/>
        <v>#N/A</v>
      </c>
      <c r="AX866" s="10" t="e">
        <f t="shared" si="424"/>
        <v>#N/A</v>
      </c>
      <c r="AY866" s="10" t="e">
        <f t="shared" si="425"/>
        <v>#N/A</v>
      </c>
      <c r="AZ866" s="10" t="e">
        <f t="shared" si="407"/>
        <v>#REF!</v>
      </c>
      <c r="BA866" s="12" t="e">
        <f>IF(BW866=7,0,AJ866&amp;IF(#REF!="SI",1,IF(#REF!="NO",2,IF(#REF!="VIH + PREVIO",3,0))))</f>
        <v>#REF!</v>
      </c>
      <c r="BB866" s="13" t="e">
        <f>IF(AND(#REF!="POSITIVO",#REF!="POSITIVO"),1,IF(#REF!="NEGATIVO",2,IF(#REF!="VIH + PREVIO",3,0)))</f>
        <v>#REF!</v>
      </c>
      <c r="BC866" s="10" t="e">
        <f>IF(#REF!="SI",1,IF(#REF!="NO",2,0))</f>
        <v>#REF!</v>
      </c>
      <c r="BD866" s="10" t="e">
        <f>IF(#REF!="SI",1,IF(#REF!="NO",2,0))</f>
        <v>#REF!</v>
      </c>
      <c r="BE866" s="10" t="e">
        <f>IF(OR(#REF!="VIH + PREVIO",#REF!="VIH + PREVIO",#REF!="VIH + PREVIO"),1,0)</f>
        <v>#REF!</v>
      </c>
      <c r="BF866" s="13" t="e">
        <f>IF(OR(#REF!="POSITIVO",#REF!="NEGATIVO"),1,IF(#REF!="PACIENTE NO ACEPTA",2,IF(#REF!="VIH + PREVIO",3,0)))</f>
        <v>#REF!</v>
      </c>
      <c r="BG866" s="10" t="e">
        <f t="shared" si="408"/>
        <v>#REF!</v>
      </c>
      <c r="BH866" s="10" t="e">
        <f t="shared" si="409"/>
        <v>#REF!</v>
      </c>
      <c r="BI866" s="10" t="e">
        <f t="shared" si="410"/>
        <v>#REF!</v>
      </c>
      <c r="BJ866" s="10" t="e">
        <f t="shared" si="411"/>
        <v>#REF!</v>
      </c>
      <c r="BK866" s="10" t="e">
        <f t="shared" si="412"/>
        <v>#REF!</v>
      </c>
      <c r="BL866" s="10" t="e">
        <f t="shared" si="413"/>
        <v>#REF!</v>
      </c>
      <c r="BM866" s="10" t="e">
        <f>IF(OR(BW866=7,AQ866=6),0,IF(#REF!="I",1,IF(#REF!="II",2,IF(#REF!="III",3,IF(#REF!="IV",4))))&amp;AP866&amp;AQ866&amp;AR866&amp;AS866&amp;AT866&amp;AU866&amp;AX866)</f>
        <v>#REF!</v>
      </c>
      <c r="BN866" s="10" t="e">
        <f t="shared" si="414"/>
        <v>#REF!</v>
      </c>
      <c r="BO866" s="10" t="e">
        <f t="shared" si="415"/>
        <v>#REF!</v>
      </c>
      <c r="BP866" s="10" t="e">
        <f t="shared" si="416"/>
        <v>#REF!</v>
      </c>
      <c r="BQ866" s="10" t="e">
        <f t="shared" si="417"/>
        <v>#REF!</v>
      </c>
      <c r="BR866" s="10" t="e">
        <f t="shared" si="418"/>
        <v>#REF!</v>
      </c>
      <c r="BS866" s="10" t="e">
        <f t="shared" si="419"/>
        <v>#REF!</v>
      </c>
      <c r="BT866" s="10" t="e">
        <f>IF(OR(BW866=7,AQ866=6),0,AO866&amp;IF(#REF!="SI",1,IF(#REF!="NO",2,IF(#REF!="VIH + PREVIO",3,0))))</f>
        <v>#REF!</v>
      </c>
      <c r="BU866" s="10" t="e">
        <f>IF(OR(BW866=7,AQ866=6),0,IF(#REF!="-",1,0))</f>
        <v>#REF!</v>
      </c>
      <c r="BV866" s="10" t="e">
        <f t="shared" si="420"/>
        <v>#REF!</v>
      </c>
      <c r="BW8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6" s="10" t="e">
        <f t="shared" si="421"/>
        <v>#REF!</v>
      </c>
      <c r="BY866" s="10" t="e">
        <f t="shared" si="423"/>
        <v>#REF!</v>
      </c>
      <c r="BZ866" s="10" t="e">
        <f t="shared" si="422"/>
        <v>#REF!</v>
      </c>
      <c r="CA866" s="10"/>
    </row>
    <row r="867" spans="1:79" s="3" customFormat="1" ht="23.25" customHeight="1" x14ac:dyDescent="0.3">
      <c r="A867" s="7">
        <v>865</v>
      </c>
      <c r="B867" s="43"/>
      <c r="C867" s="44"/>
      <c r="D867" s="45"/>
      <c r="E867" s="46"/>
      <c r="F867" s="46"/>
      <c r="G867" s="46"/>
      <c r="H867" s="50"/>
      <c r="I867" s="51"/>
      <c r="J867" s="52"/>
      <c r="K867" s="51"/>
      <c r="L867" s="53"/>
      <c r="M867" s="54"/>
      <c r="N867" s="43"/>
      <c r="O867" s="55"/>
      <c r="P867" s="46"/>
      <c r="Q867" s="46"/>
      <c r="R867" s="46"/>
      <c r="S867" s="43"/>
      <c r="T867" s="56"/>
      <c r="U867" s="46"/>
      <c r="V867" s="57"/>
      <c r="W867" s="58"/>
      <c r="X867" s="57"/>
      <c r="Y867" s="46"/>
      <c r="Z867" s="57"/>
      <c r="AA867" s="59"/>
      <c r="AB867" s="60"/>
      <c r="AC867" s="2"/>
      <c r="AD867" s="2"/>
      <c r="AE867" s="2"/>
      <c r="AJ867" s="11">
        <f t="shared" si="406"/>
        <v>13</v>
      </c>
      <c r="AK867" s="11">
        <f t="shared" si="426"/>
        <v>0</v>
      </c>
      <c r="AL867" s="11">
        <f t="shared" si="427"/>
        <v>0</v>
      </c>
      <c r="AM867" s="11">
        <f t="shared" si="428"/>
        <v>0</v>
      </c>
      <c r="AN867" s="11">
        <f t="shared" si="429"/>
        <v>0</v>
      </c>
      <c r="AO867" s="4" t="e">
        <f>IF(#REF!="I",1,IF(#REF!="II",2,IF(#REF!="III",3,IF(#REF!="IV",4))))</f>
        <v>#REF!</v>
      </c>
      <c r="AP867" s="11" t="e">
        <f>IF(#REF!="PULMONAR",1,IF(AND(#REF!="EXTRAPULMONAR",#REF!&lt;&gt;"MENINGEA"),2,IF(AND(#REF!="EXTRAPULMONAR",#REF!="MENINGEA"),3,)))</f>
        <v>#REF!</v>
      </c>
      <c r="AQ8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7" s="4">
        <f t="shared" si="430"/>
        <v>0</v>
      </c>
      <c r="AS867" s="10">
        <f t="shared" si="431"/>
        <v>0</v>
      </c>
      <c r="AT867" s="10">
        <f t="shared" si="432"/>
        <v>0</v>
      </c>
      <c r="AU867" s="10" t="str">
        <f t="shared" si="433"/>
        <v>0</v>
      </c>
      <c r="AV867" s="11" t="e">
        <f t="shared" si="434"/>
        <v>#N/A</v>
      </c>
      <c r="AW867" s="4" t="e">
        <f t="shared" si="435"/>
        <v>#N/A</v>
      </c>
      <c r="AX867" s="10" t="e">
        <f t="shared" si="424"/>
        <v>#N/A</v>
      </c>
      <c r="AY867" s="10" t="e">
        <f t="shared" si="425"/>
        <v>#N/A</v>
      </c>
      <c r="AZ867" s="10" t="e">
        <f t="shared" si="407"/>
        <v>#REF!</v>
      </c>
      <c r="BA867" s="12" t="e">
        <f>IF(BW867=7,0,AJ867&amp;IF(#REF!="SI",1,IF(#REF!="NO",2,IF(#REF!="VIH + PREVIO",3,0))))</f>
        <v>#REF!</v>
      </c>
      <c r="BB867" s="13" t="e">
        <f>IF(AND(#REF!="POSITIVO",#REF!="POSITIVO"),1,IF(#REF!="NEGATIVO",2,IF(#REF!="VIH + PREVIO",3,0)))</f>
        <v>#REF!</v>
      </c>
      <c r="BC867" s="10" t="e">
        <f>IF(#REF!="SI",1,IF(#REF!="NO",2,0))</f>
        <v>#REF!</v>
      </c>
      <c r="BD867" s="10" t="e">
        <f>IF(#REF!="SI",1,IF(#REF!="NO",2,0))</f>
        <v>#REF!</v>
      </c>
      <c r="BE867" s="10" t="e">
        <f>IF(OR(#REF!="VIH + PREVIO",#REF!="VIH + PREVIO",#REF!="VIH + PREVIO"),1,0)</f>
        <v>#REF!</v>
      </c>
      <c r="BF867" s="13" t="e">
        <f>IF(OR(#REF!="POSITIVO",#REF!="NEGATIVO"),1,IF(#REF!="PACIENTE NO ACEPTA",2,IF(#REF!="VIH + PREVIO",3,0)))</f>
        <v>#REF!</v>
      </c>
      <c r="BG867" s="10" t="e">
        <f t="shared" si="408"/>
        <v>#REF!</v>
      </c>
      <c r="BH867" s="10" t="e">
        <f t="shared" si="409"/>
        <v>#REF!</v>
      </c>
      <c r="BI867" s="10" t="e">
        <f t="shared" si="410"/>
        <v>#REF!</v>
      </c>
      <c r="BJ867" s="10" t="e">
        <f t="shared" si="411"/>
        <v>#REF!</v>
      </c>
      <c r="BK867" s="10" t="e">
        <f t="shared" si="412"/>
        <v>#REF!</v>
      </c>
      <c r="BL867" s="10" t="e">
        <f t="shared" si="413"/>
        <v>#REF!</v>
      </c>
      <c r="BM867" s="10" t="e">
        <f>IF(OR(BW867=7,AQ867=6),0,IF(#REF!="I",1,IF(#REF!="II",2,IF(#REF!="III",3,IF(#REF!="IV",4))))&amp;AP867&amp;AQ867&amp;AR867&amp;AS867&amp;AT867&amp;AU867&amp;AX867)</f>
        <v>#REF!</v>
      </c>
      <c r="BN867" s="10" t="e">
        <f t="shared" si="414"/>
        <v>#REF!</v>
      </c>
      <c r="BO867" s="10" t="e">
        <f t="shared" si="415"/>
        <v>#REF!</v>
      </c>
      <c r="BP867" s="10" t="e">
        <f t="shared" si="416"/>
        <v>#REF!</v>
      </c>
      <c r="BQ867" s="10" t="e">
        <f t="shared" si="417"/>
        <v>#REF!</v>
      </c>
      <c r="BR867" s="10" t="e">
        <f t="shared" si="418"/>
        <v>#REF!</v>
      </c>
      <c r="BS867" s="10" t="e">
        <f t="shared" si="419"/>
        <v>#REF!</v>
      </c>
      <c r="BT867" s="10" t="e">
        <f>IF(OR(BW867=7,AQ867=6),0,AO867&amp;IF(#REF!="SI",1,IF(#REF!="NO",2,IF(#REF!="VIH + PREVIO",3,0))))</f>
        <v>#REF!</v>
      </c>
      <c r="BU867" s="10" t="e">
        <f>IF(OR(BW867=7,AQ867=6),0,IF(#REF!="-",1,0))</f>
        <v>#REF!</v>
      </c>
      <c r="BV867" s="10" t="e">
        <f t="shared" si="420"/>
        <v>#REF!</v>
      </c>
      <c r="BW8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7" s="10" t="e">
        <f t="shared" si="421"/>
        <v>#REF!</v>
      </c>
      <c r="BY867" s="10" t="e">
        <f t="shared" si="423"/>
        <v>#REF!</v>
      </c>
      <c r="BZ867" s="10" t="e">
        <f t="shared" si="422"/>
        <v>#REF!</v>
      </c>
      <c r="CA867" s="10"/>
    </row>
    <row r="868" spans="1:79" s="3" customFormat="1" ht="23.25" customHeight="1" x14ac:dyDescent="0.3">
      <c r="A868" s="7">
        <v>866</v>
      </c>
      <c r="B868" s="43"/>
      <c r="C868" s="44"/>
      <c r="D868" s="45"/>
      <c r="E868" s="46"/>
      <c r="F868" s="46"/>
      <c r="G868" s="46"/>
      <c r="H868" s="50"/>
      <c r="I868" s="51"/>
      <c r="J868" s="52"/>
      <c r="K868" s="51"/>
      <c r="L868" s="53"/>
      <c r="M868" s="54"/>
      <c r="N868" s="43"/>
      <c r="O868" s="55"/>
      <c r="P868" s="46"/>
      <c r="Q868" s="46"/>
      <c r="R868" s="46"/>
      <c r="S868" s="43"/>
      <c r="T868" s="56"/>
      <c r="U868" s="46"/>
      <c r="V868" s="57"/>
      <c r="W868" s="58"/>
      <c r="X868" s="57"/>
      <c r="Y868" s="46"/>
      <c r="Z868" s="57"/>
      <c r="AA868" s="59"/>
      <c r="AB868" s="60"/>
      <c r="AC868" s="2"/>
      <c r="AD868" s="2"/>
      <c r="AE868" s="2"/>
      <c r="AJ868" s="11">
        <f t="shared" si="406"/>
        <v>13</v>
      </c>
      <c r="AK868" s="11">
        <f t="shared" si="426"/>
        <v>0</v>
      </c>
      <c r="AL868" s="11">
        <f t="shared" si="427"/>
        <v>0</v>
      </c>
      <c r="AM868" s="11">
        <f t="shared" si="428"/>
        <v>0</v>
      </c>
      <c r="AN868" s="11">
        <f t="shared" si="429"/>
        <v>0</v>
      </c>
      <c r="AO868" s="4" t="e">
        <f>IF(#REF!="I",1,IF(#REF!="II",2,IF(#REF!="III",3,IF(#REF!="IV",4))))</f>
        <v>#REF!</v>
      </c>
      <c r="AP868" s="11" t="e">
        <f>IF(#REF!="PULMONAR",1,IF(AND(#REF!="EXTRAPULMONAR",#REF!&lt;&gt;"MENINGEA"),2,IF(AND(#REF!="EXTRAPULMONAR",#REF!="MENINGEA"),3,)))</f>
        <v>#REF!</v>
      </c>
      <c r="AQ8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8" s="4">
        <f t="shared" si="430"/>
        <v>0</v>
      </c>
      <c r="AS868" s="10">
        <f t="shared" si="431"/>
        <v>0</v>
      </c>
      <c r="AT868" s="10">
        <f t="shared" si="432"/>
        <v>0</v>
      </c>
      <c r="AU868" s="10" t="str">
        <f t="shared" si="433"/>
        <v>0</v>
      </c>
      <c r="AV868" s="11" t="e">
        <f t="shared" si="434"/>
        <v>#N/A</v>
      </c>
      <c r="AW868" s="4" t="e">
        <f t="shared" si="435"/>
        <v>#N/A</v>
      </c>
      <c r="AX868" s="10" t="e">
        <f t="shared" si="424"/>
        <v>#N/A</v>
      </c>
      <c r="AY868" s="10" t="e">
        <f t="shared" si="425"/>
        <v>#N/A</v>
      </c>
      <c r="AZ868" s="10" t="e">
        <f t="shared" si="407"/>
        <v>#REF!</v>
      </c>
      <c r="BA868" s="12" t="e">
        <f>IF(BW868=7,0,AJ868&amp;IF(#REF!="SI",1,IF(#REF!="NO",2,IF(#REF!="VIH + PREVIO",3,0))))</f>
        <v>#REF!</v>
      </c>
      <c r="BB868" s="13" t="e">
        <f>IF(AND(#REF!="POSITIVO",#REF!="POSITIVO"),1,IF(#REF!="NEGATIVO",2,IF(#REF!="VIH + PREVIO",3,0)))</f>
        <v>#REF!</v>
      </c>
      <c r="BC868" s="10" t="e">
        <f>IF(#REF!="SI",1,IF(#REF!="NO",2,0))</f>
        <v>#REF!</v>
      </c>
      <c r="BD868" s="10" t="e">
        <f>IF(#REF!="SI",1,IF(#REF!="NO",2,0))</f>
        <v>#REF!</v>
      </c>
      <c r="BE868" s="10" t="e">
        <f>IF(OR(#REF!="VIH + PREVIO",#REF!="VIH + PREVIO",#REF!="VIH + PREVIO"),1,0)</f>
        <v>#REF!</v>
      </c>
      <c r="BF868" s="13" t="e">
        <f>IF(OR(#REF!="POSITIVO",#REF!="NEGATIVO"),1,IF(#REF!="PACIENTE NO ACEPTA",2,IF(#REF!="VIH + PREVIO",3,0)))</f>
        <v>#REF!</v>
      </c>
      <c r="BG868" s="10" t="e">
        <f t="shared" si="408"/>
        <v>#REF!</v>
      </c>
      <c r="BH868" s="10" t="e">
        <f t="shared" si="409"/>
        <v>#REF!</v>
      </c>
      <c r="BI868" s="10" t="e">
        <f t="shared" si="410"/>
        <v>#REF!</v>
      </c>
      <c r="BJ868" s="10" t="e">
        <f t="shared" si="411"/>
        <v>#REF!</v>
      </c>
      <c r="BK868" s="10" t="e">
        <f t="shared" si="412"/>
        <v>#REF!</v>
      </c>
      <c r="BL868" s="10" t="e">
        <f t="shared" si="413"/>
        <v>#REF!</v>
      </c>
      <c r="BM868" s="10" t="e">
        <f>IF(OR(BW868=7,AQ868=6),0,IF(#REF!="I",1,IF(#REF!="II",2,IF(#REF!="III",3,IF(#REF!="IV",4))))&amp;AP868&amp;AQ868&amp;AR868&amp;AS868&amp;AT868&amp;AU868&amp;AX868)</f>
        <v>#REF!</v>
      </c>
      <c r="BN868" s="10" t="e">
        <f t="shared" si="414"/>
        <v>#REF!</v>
      </c>
      <c r="BO868" s="10" t="e">
        <f t="shared" si="415"/>
        <v>#REF!</v>
      </c>
      <c r="BP868" s="10" t="e">
        <f t="shared" si="416"/>
        <v>#REF!</v>
      </c>
      <c r="BQ868" s="10" t="e">
        <f t="shared" si="417"/>
        <v>#REF!</v>
      </c>
      <c r="BR868" s="10" t="e">
        <f t="shared" si="418"/>
        <v>#REF!</v>
      </c>
      <c r="BS868" s="10" t="e">
        <f t="shared" si="419"/>
        <v>#REF!</v>
      </c>
      <c r="BT868" s="10" t="e">
        <f>IF(OR(BW868=7,AQ868=6),0,AO868&amp;IF(#REF!="SI",1,IF(#REF!="NO",2,IF(#REF!="VIH + PREVIO",3,0))))</f>
        <v>#REF!</v>
      </c>
      <c r="BU868" s="10" t="e">
        <f>IF(OR(BW868=7,AQ868=6),0,IF(#REF!="-",1,0))</f>
        <v>#REF!</v>
      </c>
      <c r="BV868" s="10" t="e">
        <f t="shared" si="420"/>
        <v>#REF!</v>
      </c>
      <c r="BW8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8" s="10" t="e">
        <f t="shared" si="421"/>
        <v>#REF!</v>
      </c>
      <c r="BY868" s="10" t="e">
        <f t="shared" si="423"/>
        <v>#REF!</v>
      </c>
      <c r="BZ868" s="10" t="e">
        <f t="shared" si="422"/>
        <v>#REF!</v>
      </c>
      <c r="CA868" s="10"/>
    </row>
    <row r="869" spans="1:79" s="3" customFormat="1" ht="23.25" customHeight="1" x14ac:dyDescent="0.3">
      <c r="A869" s="7">
        <v>867</v>
      </c>
      <c r="B869" s="43"/>
      <c r="C869" s="44"/>
      <c r="D869" s="45"/>
      <c r="E869" s="46"/>
      <c r="F869" s="46"/>
      <c r="G869" s="46"/>
      <c r="H869" s="50"/>
      <c r="I869" s="51"/>
      <c r="J869" s="52"/>
      <c r="K869" s="51"/>
      <c r="L869" s="53"/>
      <c r="M869" s="54"/>
      <c r="N869" s="43"/>
      <c r="O869" s="55"/>
      <c r="P869" s="46"/>
      <c r="Q869" s="46"/>
      <c r="R869" s="46"/>
      <c r="S869" s="43"/>
      <c r="T869" s="56"/>
      <c r="U869" s="46"/>
      <c r="V869" s="57"/>
      <c r="W869" s="58"/>
      <c r="X869" s="57"/>
      <c r="Y869" s="46"/>
      <c r="Z869" s="57"/>
      <c r="AA869" s="59"/>
      <c r="AB869" s="60"/>
      <c r="AC869" s="2"/>
      <c r="AD869" s="2"/>
      <c r="AE869" s="2"/>
      <c r="AJ869" s="11">
        <f t="shared" si="406"/>
        <v>13</v>
      </c>
      <c r="AK869" s="11">
        <f t="shared" si="426"/>
        <v>0</v>
      </c>
      <c r="AL869" s="11">
        <f t="shared" si="427"/>
        <v>0</v>
      </c>
      <c r="AM869" s="11">
        <f t="shared" si="428"/>
        <v>0</v>
      </c>
      <c r="AN869" s="11">
        <f t="shared" si="429"/>
        <v>0</v>
      </c>
      <c r="AO869" s="4" t="e">
        <f>IF(#REF!="I",1,IF(#REF!="II",2,IF(#REF!="III",3,IF(#REF!="IV",4))))</f>
        <v>#REF!</v>
      </c>
      <c r="AP869" s="11" t="e">
        <f>IF(#REF!="PULMONAR",1,IF(AND(#REF!="EXTRAPULMONAR",#REF!&lt;&gt;"MENINGEA"),2,IF(AND(#REF!="EXTRAPULMONAR",#REF!="MENINGEA"),3,)))</f>
        <v>#REF!</v>
      </c>
      <c r="AQ8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69" s="4">
        <f t="shared" si="430"/>
        <v>0</v>
      </c>
      <c r="AS869" s="10">
        <f t="shared" si="431"/>
        <v>0</v>
      </c>
      <c r="AT869" s="10">
        <f t="shared" si="432"/>
        <v>0</v>
      </c>
      <c r="AU869" s="10" t="str">
        <f t="shared" si="433"/>
        <v>0</v>
      </c>
      <c r="AV869" s="11" t="e">
        <f t="shared" si="434"/>
        <v>#N/A</v>
      </c>
      <c r="AW869" s="4" t="e">
        <f t="shared" si="435"/>
        <v>#N/A</v>
      </c>
      <c r="AX869" s="10" t="e">
        <f t="shared" si="424"/>
        <v>#N/A</v>
      </c>
      <c r="AY869" s="10" t="e">
        <f t="shared" si="425"/>
        <v>#N/A</v>
      </c>
      <c r="AZ869" s="10" t="e">
        <f t="shared" si="407"/>
        <v>#REF!</v>
      </c>
      <c r="BA869" s="12" t="e">
        <f>IF(BW869=7,0,AJ869&amp;IF(#REF!="SI",1,IF(#REF!="NO",2,IF(#REF!="VIH + PREVIO",3,0))))</f>
        <v>#REF!</v>
      </c>
      <c r="BB869" s="13" t="e">
        <f>IF(AND(#REF!="POSITIVO",#REF!="POSITIVO"),1,IF(#REF!="NEGATIVO",2,IF(#REF!="VIH + PREVIO",3,0)))</f>
        <v>#REF!</v>
      </c>
      <c r="BC869" s="10" t="e">
        <f>IF(#REF!="SI",1,IF(#REF!="NO",2,0))</f>
        <v>#REF!</v>
      </c>
      <c r="BD869" s="10" t="e">
        <f>IF(#REF!="SI",1,IF(#REF!="NO",2,0))</f>
        <v>#REF!</v>
      </c>
      <c r="BE869" s="10" t="e">
        <f>IF(OR(#REF!="VIH + PREVIO",#REF!="VIH + PREVIO",#REF!="VIH + PREVIO"),1,0)</f>
        <v>#REF!</v>
      </c>
      <c r="BF869" s="13" t="e">
        <f>IF(OR(#REF!="POSITIVO",#REF!="NEGATIVO"),1,IF(#REF!="PACIENTE NO ACEPTA",2,IF(#REF!="VIH + PREVIO",3,0)))</f>
        <v>#REF!</v>
      </c>
      <c r="BG869" s="10" t="e">
        <f t="shared" si="408"/>
        <v>#REF!</v>
      </c>
      <c r="BH869" s="10" t="e">
        <f t="shared" si="409"/>
        <v>#REF!</v>
      </c>
      <c r="BI869" s="10" t="e">
        <f t="shared" si="410"/>
        <v>#REF!</v>
      </c>
      <c r="BJ869" s="10" t="e">
        <f t="shared" si="411"/>
        <v>#REF!</v>
      </c>
      <c r="BK869" s="10" t="e">
        <f t="shared" si="412"/>
        <v>#REF!</v>
      </c>
      <c r="BL869" s="10" t="e">
        <f t="shared" si="413"/>
        <v>#REF!</v>
      </c>
      <c r="BM869" s="10" t="e">
        <f>IF(OR(BW869=7,AQ869=6),0,IF(#REF!="I",1,IF(#REF!="II",2,IF(#REF!="III",3,IF(#REF!="IV",4))))&amp;AP869&amp;AQ869&amp;AR869&amp;AS869&amp;AT869&amp;AU869&amp;AX869)</f>
        <v>#REF!</v>
      </c>
      <c r="BN869" s="10" t="e">
        <f t="shared" si="414"/>
        <v>#REF!</v>
      </c>
      <c r="BO869" s="10" t="e">
        <f t="shared" si="415"/>
        <v>#REF!</v>
      </c>
      <c r="BP869" s="10" t="e">
        <f t="shared" si="416"/>
        <v>#REF!</v>
      </c>
      <c r="BQ869" s="10" t="e">
        <f t="shared" si="417"/>
        <v>#REF!</v>
      </c>
      <c r="BR869" s="10" t="e">
        <f t="shared" si="418"/>
        <v>#REF!</v>
      </c>
      <c r="BS869" s="10" t="e">
        <f t="shared" si="419"/>
        <v>#REF!</v>
      </c>
      <c r="BT869" s="10" t="e">
        <f>IF(OR(BW869=7,AQ869=6),0,AO869&amp;IF(#REF!="SI",1,IF(#REF!="NO",2,IF(#REF!="VIH + PREVIO",3,0))))</f>
        <v>#REF!</v>
      </c>
      <c r="BU869" s="10" t="e">
        <f>IF(OR(BW869=7,AQ869=6),0,IF(#REF!="-",1,0))</f>
        <v>#REF!</v>
      </c>
      <c r="BV869" s="10" t="e">
        <f t="shared" si="420"/>
        <v>#REF!</v>
      </c>
      <c r="BW8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69" s="10" t="e">
        <f t="shared" si="421"/>
        <v>#REF!</v>
      </c>
      <c r="BY869" s="10" t="e">
        <f t="shared" si="423"/>
        <v>#REF!</v>
      </c>
      <c r="BZ869" s="10" t="e">
        <f t="shared" si="422"/>
        <v>#REF!</v>
      </c>
      <c r="CA869" s="10"/>
    </row>
    <row r="870" spans="1:79" s="3" customFormat="1" ht="23.25" customHeight="1" x14ac:dyDescent="0.3">
      <c r="A870" s="7">
        <v>868</v>
      </c>
      <c r="B870" s="43"/>
      <c r="C870" s="44"/>
      <c r="D870" s="45"/>
      <c r="E870" s="46"/>
      <c r="F870" s="46"/>
      <c r="G870" s="46"/>
      <c r="H870" s="50"/>
      <c r="I870" s="51"/>
      <c r="J870" s="52"/>
      <c r="K870" s="51"/>
      <c r="L870" s="53"/>
      <c r="M870" s="54"/>
      <c r="N870" s="43"/>
      <c r="O870" s="55"/>
      <c r="P870" s="46"/>
      <c r="Q870" s="46"/>
      <c r="R870" s="46"/>
      <c r="S870" s="43"/>
      <c r="T870" s="56"/>
      <c r="U870" s="46"/>
      <c r="V870" s="57"/>
      <c r="W870" s="58"/>
      <c r="X870" s="57"/>
      <c r="Y870" s="46"/>
      <c r="Z870" s="57"/>
      <c r="AA870" s="59"/>
      <c r="AB870" s="60"/>
      <c r="AC870" s="2"/>
      <c r="AD870" s="2"/>
      <c r="AE870" s="2"/>
      <c r="AJ870" s="11">
        <f t="shared" si="406"/>
        <v>13</v>
      </c>
      <c r="AK870" s="11">
        <f t="shared" si="426"/>
        <v>0</v>
      </c>
      <c r="AL870" s="11">
        <f t="shared" si="427"/>
        <v>0</v>
      </c>
      <c r="AM870" s="11">
        <f t="shared" si="428"/>
        <v>0</v>
      </c>
      <c r="AN870" s="11">
        <f t="shared" si="429"/>
        <v>0</v>
      </c>
      <c r="AO870" s="4" t="e">
        <f>IF(#REF!="I",1,IF(#REF!="II",2,IF(#REF!="III",3,IF(#REF!="IV",4))))</f>
        <v>#REF!</v>
      </c>
      <c r="AP870" s="11" t="e">
        <f>IF(#REF!="PULMONAR",1,IF(AND(#REF!="EXTRAPULMONAR",#REF!&lt;&gt;"MENINGEA"),2,IF(AND(#REF!="EXTRAPULMONAR",#REF!="MENINGEA"),3,)))</f>
        <v>#REF!</v>
      </c>
      <c r="AQ8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0" s="4">
        <f t="shared" si="430"/>
        <v>0</v>
      </c>
      <c r="AS870" s="10">
        <f t="shared" si="431"/>
        <v>0</v>
      </c>
      <c r="AT870" s="10">
        <f t="shared" si="432"/>
        <v>0</v>
      </c>
      <c r="AU870" s="10" t="str">
        <f t="shared" si="433"/>
        <v>0</v>
      </c>
      <c r="AV870" s="11" t="e">
        <f t="shared" si="434"/>
        <v>#N/A</v>
      </c>
      <c r="AW870" s="4" t="e">
        <f t="shared" si="435"/>
        <v>#N/A</v>
      </c>
      <c r="AX870" s="10" t="e">
        <f t="shared" si="424"/>
        <v>#N/A</v>
      </c>
      <c r="AY870" s="10" t="e">
        <f t="shared" si="425"/>
        <v>#N/A</v>
      </c>
      <c r="AZ870" s="10" t="e">
        <f t="shared" si="407"/>
        <v>#REF!</v>
      </c>
      <c r="BA870" s="12" t="e">
        <f>IF(BW870=7,0,AJ870&amp;IF(#REF!="SI",1,IF(#REF!="NO",2,IF(#REF!="VIH + PREVIO",3,0))))</f>
        <v>#REF!</v>
      </c>
      <c r="BB870" s="13" t="e">
        <f>IF(AND(#REF!="POSITIVO",#REF!="POSITIVO"),1,IF(#REF!="NEGATIVO",2,IF(#REF!="VIH + PREVIO",3,0)))</f>
        <v>#REF!</v>
      </c>
      <c r="BC870" s="10" t="e">
        <f>IF(#REF!="SI",1,IF(#REF!="NO",2,0))</f>
        <v>#REF!</v>
      </c>
      <c r="BD870" s="10" t="e">
        <f>IF(#REF!="SI",1,IF(#REF!="NO",2,0))</f>
        <v>#REF!</v>
      </c>
      <c r="BE870" s="10" t="e">
        <f>IF(OR(#REF!="VIH + PREVIO",#REF!="VIH + PREVIO",#REF!="VIH + PREVIO"),1,0)</f>
        <v>#REF!</v>
      </c>
      <c r="BF870" s="13" t="e">
        <f>IF(OR(#REF!="POSITIVO",#REF!="NEGATIVO"),1,IF(#REF!="PACIENTE NO ACEPTA",2,IF(#REF!="VIH + PREVIO",3,0)))</f>
        <v>#REF!</v>
      </c>
      <c r="BG870" s="10" t="e">
        <f t="shared" si="408"/>
        <v>#REF!</v>
      </c>
      <c r="BH870" s="10" t="e">
        <f t="shared" si="409"/>
        <v>#REF!</v>
      </c>
      <c r="BI870" s="10" t="e">
        <f t="shared" si="410"/>
        <v>#REF!</v>
      </c>
      <c r="BJ870" s="10" t="e">
        <f t="shared" si="411"/>
        <v>#REF!</v>
      </c>
      <c r="BK870" s="10" t="e">
        <f t="shared" si="412"/>
        <v>#REF!</v>
      </c>
      <c r="BL870" s="10" t="e">
        <f t="shared" si="413"/>
        <v>#REF!</v>
      </c>
      <c r="BM870" s="10" t="e">
        <f>IF(OR(BW870=7,AQ870=6),0,IF(#REF!="I",1,IF(#REF!="II",2,IF(#REF!="III",3,IF(#REF!="IV",4))))&amp;AP870&amp;AQ870&amp;AR870&amp;AS870&amp;AT870&amp;AU870&amp;AX870)</f>
        <v>#REF!</v>
      </c>
      <c r="BN870" s="10" t="e">
        <f t="shared" si="414"/>
        <v>#REF!</v>
      </c>
      <c r="BO870" s="10" t="e">
        <f t="shared" si="415"/>
        <v>#REF!</v>
      </c>
      <c r="BP870" s="10" t="e">
        <f t="shared" si="416"/>
        <v>#REF!</v>
      </c>
      <c r="BQ870" s="10" t="e">
        <f t="shared" si="417"/>
        <v>#REF!</v>
      </c>
      <c r="BR870" s="10" t="e">
        <f t="shared" si="418"/>
        <v>#REF!</v>
      </c>
      <c r="BS870" s="10" t="e">
        <f t="shared" si="419"/>
        <v>#REF!</v>
      </c>
      <c r="BT870" s="10" t="e">
        <f>IF(OR(BW870=7,AQ870=6),0,AO870&amp;IF(#REF!="SI",1,IF(#REF!="NO",2,IF(#REF!="VIH + PREVIO",3,0))))</f>
        <v>#REF!</v>
      </c>
      <c r="BU870" s="10" t="e">
        <f>IF(OR(BW870=7,AQ870=6),0,IF(#REF!="-",1,0))</f>
        <v>#REF!</v>
      </c>
      <c r="BV870" s="10" t="e">
        <f t="shared" si="420"/>
        <v>#REF!</v>
      </c>
      <c r="BW8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0" s="10" t="e">
        <f t="shared" si="421"/>
        <v>#REF!</v>
      </c>
      <c r="BY870" s="10" t="e">
        <f t="shared" si="423"/>
        <v>#REF!</v>
      </c>
      <c r="BZ870" s="10" t="e">
        <f t="shared" si="422"/>
        <v>#REF!</v>
      </c>
      <c r="CA870" s="10"/>
    </row>
    <row r="871" spans="1:79" s="3" customFormat="1" ht="23.25" customHeight="1" x14ac:dyDescent="0.3">
      <c r="A871" s="7">
        <v>869</v>
      </c>
      <c r="B871" s="43"/>
      <c r="C871" s="44"/>
      <c r="D871" s="45"/>
      <c r="E871" s="46"/>
      <c r="F871" s="46"/>
      <c r="G871" s="46"/>
      <c r="H871" s="50"/>
      <c r="I871" s="51"/>
      <c r="J871" s="52"/>
      <c r="K871" s="51"/>
      <c r="L871" s="53"/>
      <c r="M871" s="54"/>
      <c r="N871" s="43"/>
      <c r="O871" s="55"/>
      <c r="P871" s="46"/>
      <c r="Q871" s="46"/>
      <c r="R871" s="46"/>
      <c r="S871" s="43"/>
      <c r="T871" s="56"/>
      <c r="U871" s="46"/>
      <c r="V871" s="57"/>
      <c r="W871" s="58"/>
      <c r="X871" s="57"/>
      <c r="Y871" s="46"/>
      <c r="Z871" s="57"/>
      <c r="AA871" s="59"/>
      <c r="AB871" s="60"/>
      <c r="AC871" s="2"/>
      <c r="AD871" s="2"/>
      <c r="AE871" s="2"/>
      <c r="AJ871" s="11">
        <f t="shared" si="406"/>
        <v>13</v>
      </c>
      <c r="AK871" s="11">
        <f t="shared" si="426"/>
        <v>0</v>
      </c>
      <c r="AL871" s="11">
        <f t="shared" si="427"/>
        <v>0</v>
      </c>
      <c r="AM871" s="11">
        <f t="shared" si="428"/>
        <v>0</v>
      </c>
      <c r="AN871" s="11">
        <f t="shared" si="429"/>
        <v>0</v>
      </c>
      <c r="AO871" s="4" t="e">
        <f>IF(#REF!="I",1,IF(#REF!="II",2,IF(#REF!="III",3,IF(#REF!="IV",4))))</f>
        <v>#REF!</v>
      </c>
      <c r="AP871" s="11" t="e">
        <f>IF(#REF!="PULMONAR",1,IF(AND(#REF!="EXTRAPULMONAR",#REF!&lt;&gt;"MENINGEA"),2,IF(AND(#REF!="EXTRAPULMONAR",#REF!="MENINGEA"),3,)))</f>
        <v>#REF!</v>
      </c>
      <c r="AQ8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1" s="4">
        <f t="shared" si="430"/>
        <v>0</v>
      </c>
      <c r="AS871" s="10">
        <f t="shared" si="431"/>
        <v>0</v>
      </c>
      <c r="AT871" s="10">
        <f t="shared" si="432"/>
        <v>0</v>
      </c>
      <c r="AU871" s="10" t="str">
        <f t="shared" si="433"/>
        <v>0</v>
      </c>
      <c r="AV871" s="11" t="e">
        <f t="shared" si="434"/>
        <v>#N/A</v>
      </c>
      <c r="AW871" s="4" t="e">
        <f t="shared" si="435"/>
        <v>#N/A</v>
      </c>
      <c r="AX871" s="10" t="e">
        <f t="shared" si="424"/>
        <v>#N/A</v>
      </c>
      <c r="AY871" s="10" t="e">
        <f t="shared" si="425"/>
        <v>#N/A</v>
      </c>
      <c r="AZ871" s="10" t="e">
        <f t="shared" si="407"/>
        <v>#REF!</v>
      </c>
      <c r="BA871" s="12" t="e">
        <f>IF(BW871=7,0,AJ871&amp;IF(#REF!="SI",1,IF(#REF!="NO",2,IF(#REF!="VIH + PREVIO",3,0))))</f>
        <v>#REF!</v>
      </c>
      <c r="BB871" s="13" t="e">
        <f>IF(AND(#REF!="POSITIVO",#REF!="POSITIVO"),1,IF(#REF!="NEGATIVO",2,IF(#REF!="VIH + PREVIO",3,0)))</f>
        <v>#REF!</v>
      </c>
      <c r="BC871" s="10" t="e">
        <f>IF(#REF!="SI",1,IF(#REF!="NO",2,0))</f>
        <v>#REF!</v>
      </c>
      <c r="BD871" s="10" t="e">
        <f>IF(#REF!="SI",1,IF(#REF!="NO",2,0))</f>
        <v>#REF!</v>
      </c>
      <c r="BE871" s="10" t="e">
        <f>IF(OR(#REF!="VIH + PREVIO",#REF!="VIH + PREVIO",#REF!="VIH + PREVIO"),1,0)</f>
        <v>#REF!</v>
      </c>
      <c r="BF871" s="13" t="e">
        <f>IF(OR(#REF!="POSITIVO",#REF!="NEGATIVO"),1,IF(#REF!="PACIENTE NO ACEPTA",2,IF(#REF!="VIH + PREVIO",3,0)))</f>
        <v>#REF!</v>
      </c>
      <c r="BG871" s="10" t="e">
        <f t="shared" si="408"/>
        <v>#REF!</v>
      </c>
      <c r="BH871" s="10" t="e">
        <f t="shared" si="409"/>
        <v>#REF!</v>
      </c>
      <c r="BI871" s="10" t="e">
        <f t="shared" si="410"/>
        <v>#REF!</v>
      </c>
      <c r="BJ871" s="10" t="e">
        <f t="shared" si="411"/>
        <v>#REF!</v>
      </c>
      <c r="BK871" s="10" t="e">
        <f t="shared" si="412"/>
        <v>#REF!</v>
      </c>
      <c r="BL871" s="10" t="e">
        <f t="shared" si="413"/>
        <v>#REF!</v>
      </c>
      <c r="BM871" s="10" t="e">
        <f>IF(OR(BW871=7,AQ871=6),0,IF(#REF!="I",1,IF(#REF!="II",2,IF(#REF!="III",3,IF(#REF!="IV",4))))&amp;AP871&amp;AQ871&amp;AR871&amp;AS871&amp;AT871&amp;AU871&amp;AX871)</f>
        <v>#REF!</v>
      </c>
      <c r="BN871" s="10" t="e">
        <f t="shared" si="414"/>
        <v>#REF!</v>
      </c>
      <c r="BO871" s="10" t="e">
        <f t="shared" si="415"/>
        <v>#REF!</v>
      </c>
      <c r="BP871" s="10" t="e">
        <f t="shared" si="416"/>
        <v>#REF!</v>
      </c>
      <c r="BQ871" s="10" t="e">
        <f t="shared" si="417"/>
        <v>#REF!</v>
      </c>
      <c r="BR871" s="10" t="e">
        <f t="shared" si="418"/>
        <v>#REF!</v>
      </c>
      <c r="BS871" s="10" t="e">
        <f t="shared" si="419"/>
        <v>#REF!</v>
      </c>
      <c r="BT871" s="10" t="e">
        <f>IF(OR(BW871=7,AQ871=6),0,AO871&amp;IF(#REF!="SI",1,IF(#REF!="NO",2,IF(#REF!="VIH + PREVIO",3,0))))</f>
        <v>#REF!</v>
      </c>
      <c r="BU871" s="10" t="e">
        <f>IF(OR(BW871=7,AQ871=6),0,IF(#REF!="-",1,0))</f>
        <v>#REF!</v>
      </c>
      <c r="BV871" s="10" t="e">
        <f t="shared" si="420"/>
        <v>#REF!</v>
      </c>
      <c r="BW8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1" s="10" t="e">
        <f t="shared" si="421"/>
        <v>#REF!</v>
      </c>
      <c r="BY871" s="10" t="e">
        <f t="shared" si="423"/>
        <v>#REF!</v>
      </c>
      <c r="BZ871" s="10" t="e">
        <f t="shared" si="422"/>
        <v>#REF!</v>
      </c>
      <c r="CA871" s="10"/>
    </row>
    <row r="872" spans="1:79" s="3" customFormat="1" ht="23.25" customHeight="1" x14ac:dyDescent="0.3">
      <c r="A872" s="7">
        <v>870</v>
      </c>
      <c r="B872" s="43"/>
      <c r="C872" s="44"/>
      <c r="D872" s="45"/>
      <c r="E872" s="46"/>
      <c r="F872" s="46"/>
      <c r="G872" s="46"/>
      <c r="H872" s="50"/>
      <c r="I872" s="51"/>
      <c r="J872" s="52"/>
      <c r="K872" s="51"/>
      <c r="L872" s="53"/>
      <c r="M872" s="54"/>
      <c r="N872" s="43"/>
      <c r="O872" s="55"/>
      <c r="P872" s="46"/>
      <c r="Q872" s="46"/>
      <c r="R872" s="46"/>
      <c r="S872" s="43"/>
      <c r="T872" s="56"/>
      <c r="U872" s="46"/>
      <c r="V872" s="57"/>
      <c r="W872" s="58"/>
      <c r="X872" s="57"/>
      <c r="Y872" s="46"/>
      <c r="Z872" s="57"/>
      <c r="AA872" s="59"/>
      <c r="AB872" s="60"/>
      <c r="AC872" s="2"/>
      <c r="AD872" s="2"/>
      <c r="AE872" s="2"/>
      <c r="AJ872" s="11">
        <f t="shared" si="406"/>
        <v>13</v>
      </c>
      <c r="AK872" s="11">
        <f t="shared" si="426"/>
        <v>0</v>
      </c>
      <c r="AL872" s="11">
        <f t="shared" si="427"/>
        <v>0</v>
      </c>
      <c r="AM872" s="11">
        <f t="shared" si="428"/>
        <v>0</v>
      </c>
      <c r="AN872" s="11">
        <f t="shared" si="429"/>
        <v>0</v>
      </c>
      <c r="AO872" s="4" t="e">
        <f>IF(#REF!="I",1,IF(#REF!="II",2,IF(#REF!="III",3,IF(#REF!="IV",4))))</f>
        <v>#REF!</v>
      </c>
      <c r="AP872" s="11" t="e">
        <f>IF(#REF!="PULMONAR",1,IF(AND(#REF!="EXTRAPULMONAR",#REF!&lt;&gt;"MENINGEA"),2,IF(AND(#REF!="EXTRAPULMONAR",#REF!="MENINGEA"),3,)))</f>
        <v>#REF!</v>
      </c>
      <c r="AQ8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2" s="4">
        <f t="shared" si="430"/>
        <v>0</v>
      </c>
      <c r="AS872" s="10">
        <f t="shared" si="431"/>
        <v>0</v>
      </c>
      <c r="AT872" s="10">
        <f t="shared" si="432"/>
        <v>0</v>
      </c>
      <c r="AU872" s="10" t="str">
        <f t="shared" si="433"/>
        <v>0</v>
      </c>
      <c r="AV872" s="11" t="e">
        <f t="shared" si="434"/>
        <v>#N/A</v>
      </c>
      <c r="AW872" s="4" t="e">
        <f t="shared" si="435"/>
        <v>#N/A</v>
      </c>
      <c r="AX872" s="10" t="e">
        <f t="shared" si="424"/>
        <v>#N/A</v>
      </c>
      <c r="AY872" s="10" t="e">
        <f t="shared" si="425"/>
        <v>#N/A</v>
      </c>
      <c r="AZ872" s="10" t="e">
        <f t="shared" si="407"/>
        <v>#REF!</v>
      </c>
      <c r="BA872" s="12" t="e">
        <f>IF(BW872=7,0,AJ872&amp;IF(#REF!="SI",1,IF(#REF!="NO",2,IF(#REF!="VIH + PREVIO",3,0))))</f>
        <v>#REF!</v>
      </c>
      <c r="BB872" s="13" t="e">
        <f>IF(AND(#REF!="POSITIVO",#REF!="POSITIVO"),1,IF(#REF!="NEGATIVO",2,IF(#REF!="VIH + PREVIO",3,0)))</f>
        <v>#REF!</v>
      </c>
      <c r="BC872" s="10" t="e">
        <f>IF(#REF!="SI",1,IF(#REF!="NO",2,0))</f>
        <v>#REF!</v>
      </c>
      <c r="BD872" s="10" t="e">
        <f>IF(#REF!="SI",1,IF(#REF!="NO",2,0))</f>
        <v>#REF!</v>
      </c>
      <c r="BE872" s="10" t="e">
        <f>IF(OR(#REF!="VIH + PREVIO",#REF!="VIH + PREVIO",#REF!="VIH + PREVIO"),1,0)</f>
        <v>#REF!</v>
      </c>
      <c r="BF872" s="13" t="e">
        <f>IF(OR(#REF!="POSITIVO",#REF!="NEGATIVO"),1,IF(#REF!="PACIENTE NO ACEPTA",2,IF(#REF!="VIH + PREVIO",3,0)))</f>
        <v>#REF!</v>
      </c>
      <c r="BG872" s="10" t="e">
        <f t="shared" si="408"/>
        <v>#REF!</v>
      </c>
      <c r="BH872" s="10" t="e">
        <f t="shared" si="409"/>
        <v>#REF!</v>
      </c>
      <c r="BI872" s="10" t="e">
        <f t="shared" si="410"/>
        <v>#REF!</v>
      </c>
      <c r="BJ872" s="10" t="e">
        <f t="shared" si="411"/>
        <v>#REF!</v>
      </c>
      <c r="BK872" s="10" t="e">
        <f t="shared" si="412"/>
        <v>#REF!</v>
      </c>
      <c r="BL872" s="10" t="e">
        <f t="shared" si="413"/>
        <v>#REF!</v>
      </c>
      <c r="BM872" s="10" t="e">
        <f>IF(OR(BW872=7,AQ872=6),0,IF(#REF!="I",1,IF(#REF!="II",2,IF(#REF!="III",3,IF(#REF!="IV",4))))&amp;AP872&amp;AQ872&amp;AR872&amp;AS872&amp;AT872&amp;AU872&amp;AX872)</f>
        <v>#REF!</v>
      </c>
      <c r="BN872" s="10" t="e">
        <f t="shared" si="414"/>
        <v>#REF!</v>
      </c>
      <c r="BO872" s="10" t="e">
        <f t="shared" si="415"/>
        <v>#REF!</v>
      </c>
      <c r="BP872" s="10" t="e">
        <f t="shared" si="416"/>
        <v>#REF!</v>
      </c>
      <c r="BQ872" s="10" t="e">
        <f t="shared" si="417"/>
        <v>#REF!</v>
      </c>
      <c r="BR872" s="10" t="e">
        <f t="shared" si="418"/>
        <v>#REF!</v>
      </c>
      <c r="BS872" s="10" t="e">
        <f t="shared" si="419"/>
        <v>#REF!</v>
      </c>
      <c r="BT872" s="10" t="e">
        <f>IF(OR(BW872=7,AQ872=6),0,AO872&amp;IF(#REF!="SI",1,IF(#REF!="NO",2,IF(#REF!="VIH + PREVIO",3,0))))</f>
        <v>#REF!</v>
      </c>
      <c r="BU872" s="10" t="e">
        <f>IF(OR(BW872=7,AQ872=6),0,IF(#REF!="-",1,0))</f>
        <v>#REF!</v>
      </c>
      <c r="BV872" s="10" t="e">
        <f t="shared" si="420"/>
        <v>#REF!</v>
      </c>
      <c r="BW8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2" s="10" t="e">
        <f t="shared" si="421"/>
        <v>#REF!</v>
      </c>
      <c r="BY872" s="10" t="e">
        <f t="shared" si="423"/>
        <v>#REF!</v>
      </c>
      <c r="BZ872" s="10" t="e">
        <f t="shared" si="422"/>
        <v>#REF!</v>
      </c>
      <c r="CA872" s="10"/>
    </row>
    <row r="873" spans="1:79" s="3" customFormat="1" ht="23.25" customHeight="1" x14ac:dyDescent="0.3">
      <c r="A873" s="7">
        <v>871</v>
      </c>
      <c r="B873" s="43"/>
      <c r="C873" s="44"/>
      <c r="D873" s="45"/>
      <c r="E873" s="46"/>
      <c r="F873" s="46"/>
      <c r="G873" s="46"/>
      <c r="H873" s="50"/>
      <c r="I873" s="51"/>
      <c r="J873" s="52"/>
      <c r="K873" s="51"/>
      <c r="L873" s="53"/>
      <c r="M873" s="54"/>
      <c r="N873" s="43"/>
      <c r="O873" s="55"/>
      <c r="P873" s="46"/>
      <c r="Q873" s="46"/>
      <c r="R873" s="46"/>
      <c r="S873" s="43"/>
      <c r="T873" s="56"/>
      <c r="U873" s="46"/>
      <c r="V873" s="57"/>
      <c r="W873" s="58"/>
      <c r="X873" s="57"/>
      <c r="Y873" s="46"/>
      <c r="Z873" s="57"/>
      <c r="AA873" s="59"/>
      <c r="AB873" s="60"/>
      <c r="AC873" s="2"/>
      <c r="AD873" s="2"/>
      <c r="AE873" s="2"/>
      <c r="AJ873" s="11">
        <f t="shared" si="406"/>
        <v>13</v>
      </c>
      <c r="AK873" s="11">
        <f t="shared" si="426"/>
        <v>0</v>
      </c>
      <c r="AL873" s="11">
        <f t="shared" si="427"/>
        <v>0</v>
      </c>
      <c r="AM873" s="11">
        <f t="shared" si="428"/>
        <v>0</v>
      </c>
      <c r="AN873" s="11">
        <f t="shared" si="429"/>
        <v>0</v>
      </c>
      <c r="AO873" s="4" t="e">
        <f>IF(#REF!="I",1,IF(#REF!="II",2,IF(#REF!="III",3,IF(#REF!="IV",4))))</f>
        <v>#REF!</v>
      </c>
      <c r="AP873" s="11" t="e">
        <f>IF(#REF!="PULMONAR",1,IF(AND(#REF!="EXTRAPULMONAR",#REF!&lt;&gt;"MENINGEA"),2,IF(AND(#REF!="EXTRAPULMONAR",#REF!="MENINGEA"),3,)))</f>
        <v>#REF!</v>
      </c>
      <c r="AQ8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3" s="4">
        <f t="shared" si="430"/>
        <v>0</v>
      </c>
      <c r="AS873" s="10">
        <f t="shared" si="431"/>
        <v>0</v>
      </c>
      <c r="AT873" s="10">
        <f t="shared" si="432"/>
        <v>0</v>
      </c>
      <c r="AU873" s="10" t="str">
        <f t="shared" si="433"/>
        <v>0</v>
      </c>
      <c r="AV873" s="11" t="e">
        <f t="shared" si="434"/>
        <v>#N/A</v>
      </c>
      <c r="AW873" s="4" t="e">
        <f t="shared" si="435"/>
        <v>#N/A</v>
      </c>
      <c r="AX873" s="10" t="e">
        <f t="shared" si="424"/>
        <v>#N/A</v>
      </c>
      <c r="AY873" s="10" t="e">
        <f t="shared" si="425"/>
        <v>#N/A</v>
      </c>
      <c r="AZ873" s="10" t="e">
        <f t="shared" si="407"/>
        <v>#REF!</v>
      </c>
      <c r="BA873" s="12" t="e">
        <f>IF(BW873=7,0,AJ873&amp;IF(#REF!="SI",1,IF(#REF!="NO",2,IF(#REF!="VIH + PREVIO",3,0))))</f>
        <v>#REF!</v>
      </c>
      <c r="BB873" s="13" t="e">
        <f>IF(AND(#REF!="POSITIVO",#REF!="POSITIVO"),1,IF(#REF!="NEGATIVO",2,IF(#REF!="VIH + PREVIO",3,0)))</f>
        <v>#REF!</v>
      </c>
      <c r="BC873" s="10" t="e">
        <f>IF(#REF!="SI",1,IF(#REF!="NO",2,0))</f>
        <v>#REF!</v>
      </c>
      <c r="BD873" s="10" t="e">
        <f>IF(#REF!="SI",1,IF(#REF!="NO",2,0))</f>
        <v>#REF!</v>
      </c>
      <c r="BE873" s="10" t="e">
        <f>IF(OR(#REF!="VIH + PREVIO",#REF!="VIH + PREVIO",#REF!="VIH + PREVIO"),1,0)</f>
        <v>#REF!</v>
      </c>
      <c r="BF873" s="13" t="e">
        <f>IF(OR(#REF!="POSITIVO",#REF!="NEGATIVO"),1,IF(#REF!="PACIENTE NO ACEPTA",2,IF(#REF!="VIH + PREVIO",3,0)))</f>
        <v>#REF!</v>
      </c>
      <c r="BG873" s="10" t="e">
        <f t="shared" si="408"/>
        <v>#REF!</v>
      </c>
      <c r="BH873" s="10" t="e">
        <f t="shared" si="409"/>
        <v>#REF!</v>
      </c>
      <c r="BI873" s="10" t="e">
        <f t="shared" si="410"/>
        <v>#REF!</v>
      </c>
      <c r="BJ873" s="10" t="e">
        <f t="shared" si="411"/>
        <v>#REF!</v>
      </c>
      <c r="BK873" s="10" t="e">
        <f t="shared" si="412"/>
        <v>#REF!</v>
      </c>
      <c r="BL873" s="10" t="e">
        <f t="shared" si="413"/>
        <v>#REF!</v>
      </c>
      <c r="BM873" s="10" t="e">
        <f>IF(OR(BW873=7,AQ873=6),0,IF(#REF!="I",1,IF(#REF!="II",2,IF(#REF!="III",3,IF(#REF!="IV",4))))&amp;AP873&amp;AQ873&amp;AR873&amp;AS873&amp;AT873&amp;AU873&amp;AX873)</f>
        <v>#REF!</v>
      </c>
      <c r="BN873" s="10" t="e">
        <f t="shared" si="414"/>
        <v>#REF!</v>
      </c>
      <c r="BO873" s="10" t="e">
        <f t="shared" si="415"/>
        <v>#REF!</v>
      </c>
      <c r="BP873" s="10" t="e">
        <f t="shared" si="416"/>
        <v>#REF!</v>
      </c>
      <c r="BQ873" s="10" t="e">
        <f t="shared" si="417"/>
        <v>#REF!</v>
      </c>
      <c r="BR873" s="10" t="e">
        <f t="shared" si="418"/>
        <v>#REF!</v>
      </c>
      <c r="BS873" s="10" t="e">
        <f t="shared" si="419"/>
        <v>#REF!</v>
      </c>
      <c r="BT873" s="10" t="e">
        <f>IF(OR(BW873=7,AQ873=6),0,AO873&amp;IF(#REF!="SI",1,IF(#REF!="NO",2,IF(#REF!="VIH + PREVIO",3,0))))</f>
        <v>#REF!</v>
      </c>
      <c r="BU873" s="10" t="e">
        <f>IF(OR(BW873=7,AQ873=6),0,IF(#REF!="-",1,0))</f>
        <v>#REF!</v>
      </c>
      <c r="BV873" s="10" t="e">
        <f t="shared" si="420"/>
        <v>#REF!</v>
      </c>
      <c r="BW8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3" s="10" t="e">
        <f t="shared" si="421"/>
        <v>#REF!</v>
      </c>
      <c r="BY873" s="10" t="e">
        <f t="shared" si="423"/>
        <v>#REF!</v>
      </c>
      <c r="BZ873" s="10" t="e">
        <f t="shared" si="422"/>
        <v>#REF!</v>
      </c>
      <c r="CA873" s="10"/>
    </row>
    <row r="874" spans="1:79" s="3" customFormat="1" ht="23.25" customHeight="1" x14ac:dyDescent="0.3">
      <c r="A874" s="7">
        <v>872</v>
      </c>
      <c r="B874" s="43"/>
      <c r="C874" s="44"/>
      <c r="D874" s="45"/>
      <c r="E874" s="46"/>
      <c r="F874" s="46"/>
      <c r="G874" s="46"/>
      <c r="H874" s="50"/>
      <c r="I874" s="51"/>
      <c r="J874" s="52"/>
      <c r="K874" s="51"/>
      <c r="L874" s="53"/>
      <c r="M874" s="54"/>
      <c r="N874" s="43"/>
      <c r="O874" s="55"/>
      <c r="P874" s="46"/>
      <c r="Q874" s="46"/>
      <c r="R874" s="46"/>
      <c r="S874" s="43"/>
      <c r="T874" s="56"/>
      <c r="U874" s="46"/>
      <c r="V874" s="57"/>
      <c r="W874" s="58"/>
      <c r="X874" s="57"/>
      <c r="Y874" s="46"/>
      <c r="Z874" s="57"/>
      <c r="AA874" s="59"/>
      <c r="AB874" s="60"/>
      <c r="AC874" s="2"/>
      <c r="AD874" s="2"/>
      <c r="AE874" s="2"/>
      <c r="AJ874" s="11">
        <f t="shared" si="406"/>
        <v>13</v>
      </c>
      <c r="AK874" s="11">
        <f t="shared" si="426"/>
        <v>0</v>
      </c>
      <c r="AL874" s="11">
        <f t="shared" si="427"/>
        <v>0</v>
      </c>
      <c r="AM874" s="11">
        <f t="shared" si="428"/>
        <v>0</v>
      </c>
      <c r="AN874" s="11">
        <f t="shared" si="429"/>
        <v>0</v>
      </c>
      <c r="AO874" s="4" t="e">
        <f>IF(#REF!="I",1,IF(#REF!="II",2,IF(#REF!="III",3,IF(#REF!="IV",4))))</f>
        <v>#REF!</v>
      </c>
      <c r="AP874" s="11" t="e">
        <f>IF(#REF!="PULMONAR",1,IF(AND(#REF!="EXTRAPULMONAR",#REF!&lt;&gt;"MENINGEA"),2,IF(AND(#REF!="EXTRAPULMONAR",#REF!="MENINGEA"),3,)))</f>
        <v>#REF!</v>
      </c>
      <c r="AQ8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4" s="4">
        <f t="shared" si="430"/>
        <v>0</v>
      </c>
      <c r="AS874" s="10">
        <f t="shared" si="431"/>
        <v>0</v>
      </c>
      <c r="AT874" s="10">
        <f t="shared" si="432"/>
        <v>0</v>
      </c>
      <c r="AU874" s="10" t="str">
        <f t="shared" si="433"/>
        <v>0</v>
      </c>
      <c r="AV874" s="11" t="e">
        <f t="shared" si="434"/>
        <v>#N/A</v>
      </c>
      <c r="AW874" s="4" t="e">
        <f t="shared" si="435"/>
        <v>#N/A</v>
      </c>
      <c r="AX874" s="10" t="e">
        <f t="shared" si="424"/>
        <v>#N/A</v>
      </c>
      <c r="AY874" s="10" t="e">
        <f t="shared" si="425"/>
        <v>#N/A</v>
      </c>
      <c r="AZ874" s="10" t="e">
        <f t="shared" si="407"/>
        <v>#REF!</v>
      </c>
      <c r="BA874" s="12" t="e">
        <f>IF(BW874=7,0,AJ874&amp;IF(#REF!="SI",1,IF(#REF!="NO",2,IF(#REF!="VIH + PREVIO",3,0))))</f>
        <v>#REF!</v>
      </c>
      <c r="BB874" s="13" t="e">
        <f>IF(AND(#REF!="POSITIVO",#REF!="POSITIVO"),1,IF(#REF!="NEGATIVO",2,IF(#REF!="VIH + PREVIO",3,0)))</f>
        <v>#REF!</v>
      </c>
      <c r="BC874" s="10" t="e">
        <f>IF(#REF!="SI",1,IF(#REF!="NO",2,0))</f>
        <v>#REF!</v>
      </c>
      <c r="BD874" s="10" t="e">
        <f>IF(#REF!="SI",1,IF(#REF!="NO",2,0))</f>
        <v>#REF!</v>
      </c>
      <c r="BE874" s="10" t="e">
        <f>IF(OR(#REF!="VIH + PREVIO",#REF!="VIH + PREVIO",#REF!="VIH + PREVIO"),1,0)</f>
        <v>#REF!</v>
      </c>
      <c r="BF874" s="13" t="e">
        <f>IF(OR(#REF!="POSITIVO",#REF!="NEGATIVO"),1,IF(#REF!="PACIENTE NO ACEPTA",2,IF(#REF!="VIH + PREVIO",3,0)))</f>
        <v>#REF!</v>
      </c>
      <c r="BG874" s="10" t="e">
        <f t="shared" si="408"/>
        <v>#REF!</v>
      </c>
      <c r="BH874" s="10" t="e">
        <f t="shared" si="409"/>
        <v>#REF!</v>
      </c>
      <c r="BI874" s="10" t="e">
        <f t="shared" si="410"/>
        <v>#REF!</v>
      </c>
      <c r="BJ874" s="10" t="e">
        <f t="shared" si="411"/>
        <v>#REF!</v>
      </c>
      <c r="BK874" s="10" t="e">
        <f t="shared" si="412"/>
        <v>#REF!</v>
      </c>
      <c r="BL874" s="10" t="e">
        <f t="shared" si="413"/>
        <v>#REF!</v>
      </c>
      <c r="BM874" s="10" t="e">
        <f>IF(OR(BW874=7,AQ874=6),0,IF(#REF!="I",1,IF(#REF!="II",2,IF(#REF!="III",3,IF(#REF!="IV",4))))&amp;AP874&amp;AQ874&amp;AR874&amp;AS874&amp;AT874&amp;AU874&amp;AX874)</f>
        <v>#REF!</v>
      </c>
      <c r="BN874" s="10" t="e">
        <f t="shared" si="414"/>
        <v>#REF!</v>
      </c>
      <c r="BO874" s="10" t="e">
        <f t="shared" si="415"/>
        <v>#REF!</v>
      </c>
      <c r="BP874" s="10" t="e">
        <f t="shared" si="416"/>
        <v>#REF!</v>
      </c>
      <c r="BQ874" s="10" t="e">
        <f t="shared" si="417"/>
        <v>#REF!</v>
      </c>
      <c r="BR874" s="10" t="e">
        <f t="shared" si="418"/>
        <v>#REF!</v>
      </c>
      <c r="BS874" s="10" t="e">
        <f t="shared" si="419"/>
        <v>#REF!</v>
      </c>
      <c r="BT874" s="10" t="e">
        <f>IF(OR(BW874=7,AQ874=6),0,AO874&amp;IF(#REF!="SI",1,IF(#REF!="NO",2,IF(#REF!="VIH + PREVIO",3,0))))</f>
        <v>#REF!</v>
      </c>
      <c r="BU874" s="10" t="e">
        <f>IF(OR(BW874=7,AQ874=6),0,IF(#REF!="-",1,0))</f>
        <v>#REF!</v>
      </c>
      <c r="BV874" s="10" t="e">
        <f t="shared" si="420"/>
        <v>#REF!</v>
      </c>
      <c r="BW8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4" s="10" t="e">
        <f t="shared" si="421"/>
        <v>#REF!</v>
      </c>
      <c r="BY874" s="10" t="e">
        <f t="shared" si="423"/>
        <v>#REF!</v>
      </c>
      <c r="BZ874" s="10" t="e">
        <f t="shared" si="422"/>
        <v>#REF!</v>
      </c>
      <c r="CA874" s="10"/>
    </row>
    <row r="875" spans="1:79" s="3" customFormat="1" ht="23.25" customHeight="1" x14ac:dyDescent="0.3">
      <c r="A875" s="7">
        <v>873</v>
      </c>
      <c r="B875" s="43"/>
      <c r="C875" s="44"/>
      <c r="D875" s="45"/>
      <c r="E875" s="46"/>
      <c r="F875" s="46"/>
      <c r="G875" s="46"/>
      <c r="H875" s="50"/>
      <c r="I875" s="51"/>
      <c r="J875" s="52"/>
      <c r="K875" s="51"/>
      <c r="L875" s="53"/>
      <c r="M875" s="54"/>
      <c r="N875" s="43"/>
      <c r="O875" s="55"/>
      <c r="P875" s="46"/>
      <c r="Q875" s="46"/>
      <c r="R875" s="46"/>
      <c r="S875" s="43"/>
      <c r="T875" s="56"/>
      <c r="U875" s="46"/>
      <c r="V875" s="57"/>
      <c r="W875" s="58"/>
      <c r="X875" s="57"/>
      <c r="Y875" s="46"/>
      <c r="Z875" s="57"/>
      <c r="AA875" s="59"/>
      <c r="AB875" s="60"/>
      <c r="AC875" s="2"/>
      <c r="AD875" s="2"/>
      <c r="AE875" s="2"/>
      <c r="AJ875" s="11">
        <f t="shared" si="406"/>
        <v>13</v>
      </c>
      <c r="AK875" s="11">
        <f t="shared" si="426"/>
        <v>0</v>
      </c>
      <c r="AL875" s="11">
        <f t="shared" si="427"/>
        <v>0</v>
      </c>
      <c r="AM875" s="11">
        <f t="shared" si="428"/>
        <v>0</v>
      </c>
      <c r="AN875" s="11">
        <f t="shared" si="429"/>
        <v>0</v>
      </c>
      <c r="AO875" s="4" t="e">
        <f>IF(#REF!="I",1,IF(#REF!="II",2,IF(#REF!="III",3,IF(#REF!="IV",4))))</f>
        <v>#REF!</v>
      </c>
      <c r="AP875" s="11" t="e">
        <f>IF(#REF!="PULMONAR",1,IF(AND(#REF!="EXTRAPULMONAR",#REF!&lt;&gt;"MENINGEA"),2,IF(AND(#REF!="EXTRAPULMONAR",#REF!="MENINGEA"),3,)))</f>
        <v>#REF!</v>
      </c>
      <c r="AQ8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5" s="4">
        <f t="shared" si="430"/>
        <v>0</v>
      </c>
      <c r="AS875" s="10">
        <f t="shared" si="431"/>
        <v>0</v>
      </c>
      <c r="AT875" s="10">
        <f t="shared" si="432"/>
        <v>0</v>
      </c>
      <c r="AU875" s="10" t="str">
        <f t="shared" si="433"/>
        <v>0</v>
      </c>
      <c r="AV875" s="11" t="e">
        <f t="shared" si="434"/>
        <v>#N/A</v>
      </c>
      <c r="AW875" s="4" t="e">
        <f t="shared" si="435"/>
        <v>#N/A</v>
      </c>
      <c r="AX875" s="10" t="e">
        <f t="shared" si="424"/>
        <v>#N/A</v>
      </c>
      <c r="AY875" s="10" t="e">
        <f t="shared" si="425"/>
        <v>#N/A</v>
      </c>
      <c r="AZ875" s="10" t="e">
        <f t="shared" si="407"/>
        <v>#REF!</v>
      </c>
      <c r="BA875" s="12" t="e">
        <f>IF(BW875=7,0,AJ875&amp;IF(#REF!="SI",1,IF(#REF!="NO",2,IF(#REF!="VIH + PREVIO",3,0))))</f>
        <v>#REF!</v>
      </c>
      <c r="BB875" s="13" t="e">
        <f>IF(AND(#REF!="POSITIVO",#REF!="POSITIVO"),1,IF(#REF!="NEGATIVO",2,IF(#REF!="VIH + PREVIO",3,0)))</f>
        <v>#REF!</v>
      </c>
      <c r="BC875" s="10" t="e">
        <f>IF(#REF!="SI",1,IF(#REF!="NO",2,0))</f>
        <v>#REF!</v>
      </c>
      <c r="BD875" s="10" t="e">
        <f>IF(#REF!="SI",1,IF(#REF!="NO",2,0))</f>
        <v>#REF!</v>
      </c>
      <c r="BE875" s="10" t="e">
        <f>IF(OR(#REF!="VIH + PREVIO",#REF!="VIH + PREVIO",#REF!="VIH + PREVIO"),1,0)</f>
        <v>#REF!</v>
      </c>
      <c r="BF875" s="13" t="e">
        <f>IF(OR(#REF!="POSITIVO",#REF!="NEGATIVO"),1,IF(#REF!="PACIENTE NO ACEPTA",2,IF(#REF!="VIH + PREVIO",3,0)))</f>
        <v>#REF!</v>
      </c>
      <c r="BG875" s="10" t="e">
        <f t="shared" si="408"/>
        <v>#REF!</v>
      </c>
      <c r="BH875" s="10" t="e">
        <f t="shared" si="409"/>
        <v>#REF!</v>
      </c>
      <c r="BI875" s="10" t="e">
        <f t="shared" si="410"/>
        <v>#REF!</v>
      </c>
      <c r="BJ875" s="10" t="e">
        <f t="shared" si="411"/>
        <v>#REF!</v>
      </c>
      <c r="BK875" s="10" t="e">
        <f t="shared" si="412"/>
        <v>#REF!</v>
      </c>
      <c r="BL875" s="10" t="e">
        <f t="shared" si="413"/>
        <v>#REF!</v>
      </c>
      <c r="BM875" s="10" t="e">
        <f>IF(OR(BW875=7,AQ875=6),0,IF(#REF!="I",1,IF(#REF!="II",2,IF(#REF!="III",3,IF(#REF!="IV",4))))&amp;AP875&amp;AQ875&amp;AR875&amp;AS875&amp;AT875&amp;AU875&amp;AX875)</f>
        <v>#REF!</v>
      </c>
      <c r="BN875" s="10" t="e">
        <f t="shared" si="414"/>
        <v>#REF!</v>
      </c>
      <c r="BO875" s="10" t="e">
        <f t="shared" si="415"/>
        <v>#REF!</v>
      </c>
      <c r="BP875" s="10" t="e">
        <f t="shared" si="416"/>
        <v>#REF!</v>
      </c>
      <c r="BQ875" s="10" t="e">
        <f t="shared" si="417"/>
        <v>#REF!</v>
      </c>
      <c r="BR875" s="10" t="e">
        <f t="shared" si="418"/>
        <v>#REF!</v>
      </c>
      <c r="BS875" s="10" t="e">
        <f t="shared" si="419"/>
        <v>#REF!</v>
      </c>
      <c r="BT875" s="10" t="e">
        <f>IF(OR(BW875=7,AQ875=6),0,AO875&amp;IF(#REF!="SI",1,IF(#REF!="NO",2,IF(#REF!="VIH + PREVIO",3,0))))</f>
        <v>#REF!</v>
      </c>
      <c r="BU875" s="10" t="e">
        <f>IF(OR(BW875=7,AQ875=6),0,IF(#REF!="-",1,0))</f>
        <v>#REF!</v>
      </c>
      <c r="BV875" s="10" t="e">
        <f t="shared" si="420"/>
        <v>#REF!</v>
      </c>
      <c r="BW8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5" s="10" t="e">
        <f t="shared" si="421"/>
        <v>#REF!</v>
      </c>
      <c r="BY875" s="10" t="e">
        <f t="shared" si="423"/>
        <v>#REF!</v>
      </c>
      <c r="BZ875" s="10" t="e">
        <f t="shared" si="422"/>
        <v>#REF!</v>
      </c>
      <c r="CA875" s="10"/>
    </row>
    <row r="876" spans="1:79" s="3" customFormat="1" ht="23.25" customHeight="1" x14ac:dyDescent="0.3">
      <c r="A876" s="7">
        <v>874</v>
      </c>
      <c r="B876" s="43"/>
      <c r="C876" s="44"/>
      <c r="D876" s="45"/>
      <c r="E876" s="46"/>
      <c r="F876" s="46"/>
      <c r="G876" s="46"/>
      <c r="H876" s="50"/>
      <c r="I876" s="51"/>
      <c r="J876" s="52"/>
      <c r="K876" s="51"/>
      <c r="L876" s="53"/>
      <c r="M876" s="54"/>
      <c r="N876" s="43"/>
      <c r="O876" s="55"/>
      <c r="P876" s="46"/>
      <c r="Q876" s="46"/>
      <c r="R876" s="46"/>
      <c r="S876" s="43"/>
      <c r="T876" s="56"/>
      <c r="U876" s="46"/>
      <c r="V876" s="57"/>
      <c r="W876" s="58"/>
      <c r="X876" s="57"/>
      <c r="Y876" s="46"/>
      <c r="Z876" s="57"/>
      <c r="AA876" s="59"/>
      <c r="AB876" s="60"/>
      <c r="AC876" s="2"/>
      <c r="AD876" s="2"/>
      <c r="AE876" s="2"/>
      <c r="AJ876" s="11">
        <f t="shared" si="406"/>
        <v>13</v>
      </c>
      <c r="AK876" s="11">
        <f t="shared" si="426"/>
        <v>0</v>
      </c>
      <c r="AL876" s="11">
        <f t="shared" si="427"/>
        <v>0</v>
      </c>
      <c r="AM876" s="11">
        <f t="shared" si="428"/>
        <v>0</v>
      </c>
      <c r="AN876" s="11">
        <f t="shared" si="429"/>
        <v>0</v>
      </c>
      <c r="AO876" s="4" t="e">
        <f>IF(#REF!="I",1,IF(#REF!="II",2,IF(#REF!="III",3,IF(#REF!="IV",4))))</f>
        <v>#REF!</v>
      </c>
      <c r="AP876" s="11" t="e">
        <f>IF(#REF!="PULMONAR",1,IF(AND(#REF!="EXTRAPULMONAR",#REF!&lt;&gt;"MENINGEA"),2,IF(AND(#REF!="EXTRAPULMONAR",#REF!="MENINGEA"),3,)))</f>
        <v>#REF!</v>
      </c>
      <c r="AQ8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6" s="4">
        <f t="shared" si="430"/>
        <v>0</v>
      </c>
      <c r="AS876" s="10">
        <f t="shared" si="431"/>
        <v>0</v>
      </c>
      <c r="AT876" s="10">
        <f t="shared" si="432"/>
        <v>0</v>
      </c>
      <c r="AU876" s="10" t="str">
        <f t="shared" si="433"/>
        <v>0</v>
      </c>
      <c r="AV876" s="11" t="e">
        <f t="shared" si="434"/>
        <v>#N/A</v>
      </c>
      <c r="AW876" s="4" t="e">
        <f t="shared" si="435"/>
        <v>#N/A</v>
      </c>
      <c r="AX876" s="10" t="e">
        <f t="shared" si="424"/>
        <v>#N/A</v>
      </c>
      <c r="AY876" s="10" t="e">
        <f t="shared" si="425"/>
        <v>#N/A</v>
      </c>
      <c r="AZ876" s="10" t="e">
        <f t="shared" si="407"/>
        <v>#REF!</v>
      </c>
      <c r="BA876" s="12" t="e">
        <f>IF(BW876=7,0,AJ876&amp;IF(#REF!="SI",1,IF(#REF!="NO",2,IF(#REF!="VIH + PREVIO",3,0))))</f>
        <v>#REF!</v>
      </c>
      <c r="BB876" s="13" t="e">
        <f>IF(AND(#REF!="POSITIVO",#REF!="POSITIVO"),1,IF(#REF!="NEGATIVO",2,IF(#REF!="VIH + PREVIO",3,0)))</f>
        <v>#REF!</v>
      </c>
      <c r="BC876" s="10" t="e">
        <f>IF(#REF!="SI",1,IF(#REF!="NO",2,0))</f>
        <v>#REF!</v>
      </c>
      <c r="BD876" s="10" t="e">
        <f>IF(#REF!="SI",1,IF(#REF!="NO",2,0))</f>
        <v>#REF!</v>
      </c>
      <c r="BE876" s="10" t="e">
        <f>IF(OR(#REF!="VIH + PREVIO",#REF!="VIH + PREVIO",#REF!="VIH + PREVIO"),1,0)</f>
        <v>#REF!</v>
      </c>
      <c r="BF876" s="13" t="e">
        <f>IF(OR(#REF!="POSITIVO",#REF!="NEGATIVO"),1,IF(#REF!="PACIENTE NO ACEPTA",2,IF(#REF!="VIH + PREVIO",3,0)))</f>
        <v>#REF!</v>
      </c>
      <c r="BG876" s="10" t="e">
        <f t="shared" si="408"/>
        <v>#REF!</v>
      </c>
      <c r="BH876" s="10" t="e">
        <f t="shared" si="409"/>
        <v>#REF!</v>
      </c>
      <c r="BI876" s="10" t="e">
        <f t="shared" si="410"/>
        <v>#REF!</v>
      </c>
      <c r="BJ876" s="10" t="e">
        <f t="shared" si="411"/>
        <v>#REF!</v>
      </c>
      <c r="BK876" s="10" t="e">
        <f t="shared" si="412"/>
        <v>#REF!</v>
      </c>
      <c r="BL876" s="10" t="e">
        <f t="shared" si="413"/>
        <v>#REF!</v>
      </c>
      <c r="BM876" s="10" t="e">
        <f>IF(OR(BW876=7,AQ876=6),0,IF(#REF!="I",1,IF(#REF!="II",2,IF(#REF!="III",3,IF(#REF!="IV",4))))&amp;AP876&amp;AQ876&amp;AR876&amp;AS876&amp;AT876&amp;AU876&amp;AX876)</f>
        <v>#REF!</v>
      </c>
      <c r="BN876" s="10" t="e">
        <f t="shared" si="414"/>
        <v>#REF!</v>
      </c>
      <c r="BO876" s="10" t="e">
        <f t="shared" si="415"/>
        <v>#REF!</v>
      </c>
      <c r="BP876" s="10" t="e">
        <f t="shared" si="416"/>
        <v>#REF!</v>
      </c>
      <c r="BQ876" s="10" t="e">
        <f t="shared" si="417"/>
        <v>#REF!</v>
      </c>
      <c r="BR876" s="10" t="e">
        <f t="shared" si="418"/>
        <v>#REF!</v>
      </c>
      <c r="BS876" s="10" t="e">
        <f t="shared" si="419"/>
        <v>#REF!</v>
      </c>
      <c r="BT876" s="10" t="e">
        <f>IF(OR(BW876=7,AQ876=6),0,AO876&amp;IF(#REF!="SI",1,IF(#REF!="NO",2,IF(#REF!="VIH + PREVIO",3,0))))</f>
        <v>#REF!</v>
      </c>
      <c r="BU876" s="10" t="e">
        <f>IF(OR(BW876=7,AQ876=6),0,IF(#REF!="-",1,0))</f>
        <v>#REF!</v>
      </c>
      <c r="BV876" s="10" t="e">
        <f t="shared" si="420"/>
        <v>#REF!</v>
      </c>
      <c r="BW8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6" s="10" t="e">
        <f t="shared" si="421"/>
        <v>#REF!</v>
      </c>
      <c r="BY876" s="10" t="e">
        <f t="shared" si="423"/>
        <v>#REF!</v>
      </c>
      <c r="BZ876" s="10" t="e">
        <f t="shared" si="422"/>
        <v>#REF!</v>
      </c>
      <c r="CA876" s="10"/>
    </row>
    <row r="877" spans="1:79" s="3" customFormat="1" ht="23.25" customHeight="1" x14ac:dyDescent="0.3">
      <c r="A877" s="7">
        <v>875</v>
      </c>
      <c r="B877" s="43"/>
      <c r="C877" s="44"/>
      <c r="D877" s="45"/>
      <c r="E877" s="46"/>
      <c r="F877" s="46"/>
      <c r="G877" s="46"/>
      <c r="H877" s="50"/>
      <c r="I877" s="51"/>
      <c r="J877" s="52"/>
      <c r="K877" s="51"/>
      <c r="L877" s="53"/>
      <c r="M877" s="54"/>
      <c r="N877" s="43"/>
      <c r="O877" s="55"/>
      <c r="P877" s="46"/>
      <c r="Q877" s="46"/>
      <c r="R877" s="46"/>
      <c r="S877" s="43"/>
      <c r="T877" s="56"/>
      <c r="U877" s="46"/>
      <c r="V877" s="57"/>
      <c r="W877" s="58"/>
      <c r="X877" s="57"/>
      <c r="Y877" s="46"/>
      <c r="Z877" s="57"/>
      <c r="AA877" s="59"/>
      <c r="AB877" s="60"/>
      <c r="AC877" s="2"/>
      <c r="AD877" s="2"/>
      <c r="AE877" s="2"/>
      <c r="AJ877" s="11">
        <f t="shared" si="406"/>
        <v>13</v>
      </c>
      <c r="AK877" s="11">
        <f t="shared" si="426"/>
        <v>0</v>
      </c>
      <c r="AL877" s="11">
        <f t="shared" si="427"/>
        <v>0</v>
      </c>
      <c r="AM877" s="11">
        <f t="shared" si="428"/>
        <v>0</v>
      </c>
      <c r="AN877" s="11">
        <f t="shared" si="429"/>
        <v>0</v>
      </c>
      <c r="AO877" s="4" t="e">
        <f>IF(#REF!="I",1,IF(#REF!="II",2,IF(#REF!="III",3,IF(#REF!="IV",4))))</f>
        <v>#REF!</v>
      </c>
      <c r="AP877" s="11" t="e">
        <f>IF(#REF!="PULMONAR",1,IF(AND(#REF!="EXTRAPULMONAR",#REF!&lt;&gt;"MENINGEA"),2,IF(AND(#REF!="EXTRAPULMONAR",#REF!="MENINGEA"),3,)))</f>
        <v>#REF!</v>
      </c>
      <c r="AQ8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7" s="4">
        <f t="shared" si="430"/>
        <v>0</v>
      </c>
      <c r="AS877" s="10">
        <f t="shared" si="431"/>
        <v>0</v>
      </c>
      <c r="AT877" s="10">
        <f t="shared" si="432"/>
        <v>0</v>
      </c>
      <c r="AU877" s="10" t="str">
        <f t="shared" si="433"/>
        <v>0</v>
      </c>
      <c r="AV877" s="11" t="e">
        <f t="shared" si="434"/>
        <v>#N/A</v>
      </c>
      <c r="AW877" s="4" t="e">
        <f t="shared" si="435"/>
        <v>#N/A</v>
      </c>
      <c r="AX877" s="10" t="e">
        <f t="shared" si="424"/>
        <v>#N/A</v>
      </c>
      <c r="AY877" s="10" t="e">
        <f t="shared" si="425"/>
        <v>#N/A</v>
      </c>
      <c r="AZ877" s="10" t="e">
        <f t="shared" si="407"/>
        <v>#REF!</v>
      </c>
      <c r="BA877" s="12" t="e">
        <f>IF(BW877=7,0,AJ877&amp;IF(#REF!="SI",1,IF(#REF!="NO",2,IF(#REF!="VIH + PREVIO",3,0))))</f>
        <v>#REF!</v>
      </c>
      <c r="BB877" s="13" t="e">
        <f>IF(AND(#REF!="POSITIVO",#REF!="POSITIVO"),1,IF(#REF!="NEGATIVO",2,IF(#REF!="VIH + PREVIO",3,0)))</f>
        <v>#REF!</v>
      </c>
      <c r="BC877" s="10" t="e">
        <f>IF(#REF!="SI",1,IF(#REF!="NO",2,0))</f>
        <v>#REF!</v>
      </c>
      <c r="BD877" s="10" t="e">
        <f>IF(#REF!="SI",1,IF(#REF!="NO",2,0))</f>
        <v>#REF!</v>
      </c>
      <c r="BE877" s="10" t="e">
        <f>IF(OR(#REF!="VIH + PREVIO",#REF!="VIH + PREVIO",#REF!="VIH + PREVIO"),1,0)</f>
        <v>#REF!</v>
      </c>
      <c r="BF877" s="13" t="e">
        <f>IF(OR(#REF!="POSITIVO",#REF!="NEGATIVO"),1,IF(#REF!="PACIENTE NO ACEPTA",2,IF(#REF!="VIH + PREVIO",3,0)))</f>
        <v>#REF!</v>
      </c>
      <c r="BG877" s="10" t="e">
        <f t="shared" si="408"/>
        <v>#REF!</v>
      </c>
      <c r="BH877" s="10" t="e">
        <f t="shared" si="409"/>
        <v>#REF!</v>
      </c>
      <c r="BI877" s="10" t="e">
        <f t="shared" si="410"/>
        <v>#REF!</v>
      </c>
      <c r="BJ877" s="10" t="e">
        <f t="shared" si="411"/>
        <v>#REF!</v>
      </c>
      <c r="BK877" s="10" t="e">
        <f t="shared" si="412"/>
        <v>#REF!</v>
      </c>
      <c r="BL877" s="10" t="e">
        <f t="shared" si="413"/>
        <v>#REF!</v>
      </c>
      <c r="BM877" s="10" t="e">
        <f>IF(OR(BW877=7,AQ877=6),0,IF(#REF!="I",1,IF(#REF!="II",2,IF(#REF!="III",3,IF(#REF!="IV",4))))&amp;AP877&amp;AQ877&amp;AR877&amp;AS877&amp;AT877&amp;AU877&amp;AX877)</f>
        <v>#REF!</v>
      </c>
      <c r="BN877" s="10" t="e">
        <f t="shared" si="414"/>
        <v>#REF!</v>
      </c>
      <c r="BO877" s="10" t="e">
        <f t="shared" si="415"/>
        <v>#REF!</v>
      </c>
      <c r="BP877" s="10" t="e">
        <f t="shared" si="416"/>
        <v>#REF!</v>
      </c>
      <c r="BQ877" s="10" t="e">
        <f t="shared" si="417"/>
        <v>#REF!</v>
      </c>
      <c r="BR877" s="10" t="e">
        <f t="shared" si="418"/>
        <v>#REF!</v>
      </c>
      <c r="BS877" s="10" t="e">
        <f t="shared" si="419"/>
        <v>#REF!</v>
      </c>
      <c r="BT877" s="10" t="e">
        <f>IF(OR(BW877=7,AQ877=6),0,AO877&amp;IF(#REF!="SI",1,IF(#REF!="NO",2,IF(#REF!="VIH + PREVIO",3,0))))</f>
        <v>#REF!</v>
      </c>
      <c r="BU877" s="10" t="e">
        <f>IF(OR(BW877=7,AQ877=6),0,IF(#REF!="-",1,0))</f>
        <v>#REF!</v>
      </c>
      <c r="BV877" s="10" t="e">
        <f t="shared" si="420"/>
        <v>#REF!</v>
      </c>
      <c r="BW8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7" s="10" t="e">
        <f t="shared" si="421"/>
        <v>#REF!</v>
      </c>
      <c r="BY877" s="10" t="e">
        <f t="shared" si="423"/>
        <v>#REF!</v>
      </c>
      <c r="BZ877" s="10" t="e">
        <f t="shared" si="422"/>
        <v>#REF!</v>
      </c>
      <c r="CA877" s="10"/>
    </row>
    <row r="878" spans="1:79" s="3" customFormat="1" ht="23.25" customHeight="1" x14ac:dyDescent="0.3">
      <c r="A878" s="7">
        <v>876</v>
      </c>
      <c r="B878" s="43"/>
      <c r="C878" s="44"/>
      <c r="D878" s="45"/>
      <c r="E878" s="46"/>
      <c r="F878" s="46"/>
      <c r="G878" s="46"/>
      <c r="H878" s="50"/>
      <c r="I878" s="51"/>
      <c r="J878" s="52"/>
      <c r="K878" s="51"/>
      <c r="L878" s="53"/>
      <c r="M878" s="54"/>
      <c r="N878" s="43"/>
      <c r="O878" s="55"/>
      <c r="P878" s="46"/>
      <c r="Q878" s="46"/>
      <c r="R878" s="46"/>
      <c r="S878" s="43"/>
      <c r="T878" s="56"/>
      <c r="U878" s="46"/>
      <c r="V878" s="57"/>
      <c r="W878" s="58"/>
      <c r="X878" s="57"/>
      <c r="Y878" s="46"/>
      <c r="Z878" s="57"/>
      <c r="AA878" s="59"/>
      <c r="AB878" s="60"/>
      <c r="AC878" s="2"/>
      <c r="AD878" s="2"/>
      <c r="AE878" s="2"/>
      <c r="AJ878" s="11">
        <f t="shared" si="406"/>
        <v>13</v>
      </c>
      <c r="AK878" s="11">
        <f t="shared" si="426"/>
        <v>0</v>
      </c>
      <c r="AL878" s="11">
        <f t="shared" si="427"/>
        <v>0</v>
      </c>
      <c r="AM878" s="11">
        <f t="shared" si="428"/>
        <v>0</v>
      </c>
      <c r="AN878" s="11">
        <f t="shared" si="429"/>
        <v>0</v>
      </c>
      <c r="AO878" s="4" t="e">
        <f>IF(#REF!="I",1,IF(#REF!="II",2,IF(#REF!="III",3,IF(#REF!="IV",4))))</f>
        <v>#REF!</v>
      </c>
      <c r="AP878" s="11" t="e">
        <f>IF(#REF!="PULMONAR",1,IF(AND(#REF!="EXTRAPULMONAR",#REF!&lt;&gt;"MENINGEA"),2,IF(AND(#REF!="EXTRAPULMONAR",#REF!="MENINGEA"),3,)))</f>
        <v>#REF!</v>
      </c>
      <c r="AQ8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8" s="4">
        <f t="shared" si="430"/>
        <v>0</v>
      </c>
      <c r="AS878" s="10">
        <f t="shared" si="431"/>
        <v>0</v>
      </c>
      <c r="AT878" s="10">
        <f t="shared" si="432"/>
        <v>0</v>
      </c>
      <c r="AU878" s="10" t="str">
        <f t="shared" si="433"/>
        <v>0</v>
      </c>
      <c r="AV878" s="11" t="e">
        <f t="shared" si="434"/>
        <v>#N/A</v>
      </c>
      <c r="AW878" s="4" t="e">
        <f t="shared" si="435"/>
        <v>#N/A</v>
      </c>
      <c r="AX878" s="10" t="e">
        <f t="shared" si="424"/>
        <v>#N/A</v>
      </c>
      <c r="AY878" s="10" t="e">
        <f t="shared" si="425"/>
        <v>#N/A</v>
      </c>
      <c r="AZ878" s="10" t="e">
        <f t="shared" si="407"/>
        <v>#REF!</v>
      </c>
      <c r="BA878" s="12" t="e">
        <f>IF(BW878=7,0,AJ878&amp;IF(#REF!="SI",1,IF(#REF!="NO",2,IF(#REF!="VIH + PREVIO",3,0))))</f>
        <v>#REF!</v>
      </c>
      <c r="BB878" s="13" t="e">
        <f>IF(AND(#REF!="POSITIVO",#REF!="POSITIVO"),1,IF(#REF!="NEGATIVO",2,IF(#REF!="VIH + PREVIO",3,0)))</f>
        <v>#REF!</v>
      </c>
      <c r="BC878" s="10" t="e">
        <f>IF(#REF!="SI",1,IF(#REF!="NO",2,0))</f>
        <v>#REF!</v>
      </c>
      <c r="BD878" s="10" t="e">
        <f>IF(#REF!="SI",1,IF(#REF!="NO",2,0))</f>
        <v>#REF!</v>
      </c>
      <c r="BE878" s="10" t="e">
        <f>IF(OR(#REF!="VIH + PREVIO",#REF!="VIH + PREVIO",#REF!="VIH + PREVIO"),1,0)</f>
        <v>#REF!</v>
      </c>
      <c r="BF878" s="13" t="e">
        <f>IF(OR(#REF!="POSITIVO",#REF!="NEGATIVO"),1,IF(#REF!="PACIENTE NO ACEPTA",2,IF(#REF!="VIH + PREVIO",3,0)))</f>
        <v>#REF!</v>
      </c>
      <c r="BG878" s="10" t="e">
        <f t="shared" si="408"/>
        <v>#REF!</v>
      </c>
      <c r="BH878" s="10" t="e">
        <f t="shared" si="409"/>
        <v>#REF!</v>
      </c>
      <c r="BI878" s="10" t="e">
        <f t="shared" si="410"/>
        <v>#REF!</v>
      </c>
      <c r="BJ878" s="10" t="e">
        <f t="shared" si="411"/>
        <v>#REF!</v>
      </c>
      <c r="BK878" s="10" t="e">
        <f t="shared" si="412"/>
        <v>#REF!</v>
      </c>
      <c r="BL878" s="10" t="e">
        <f t="shared" si="413"/>
        <v>#REF!</v>
      </c>
      <c r="BM878" s="10" t="e">
        <f>IF(OR(BW878=7,AQ878=6),0,IF(#REF!="I",1,IF(#REF!="II",2,IF(#REF!="III",3,IF(#REF!="IV",4))))&amp;AP878&amp;AQ878&amp;AR878&amp;AS878&amp;AT878&amp;AU878&amp;AX878)</f>
        <v>#REF!</v>
      </c>
      <c r="BN878" s="10" t="e">
        <f t="shared" si="414"/>
        <v>#REF!</v>
      </c>
      <c r="BO878" s="10" t="e">
        <f t="shared" si="415"/>
        <v>#REF!</v>
      </c>
      <c r="BP878" s="10" t="e">
        <f t="shared" si="416"/>
        <v>#REF!</v>
      </c>
      <c r="BQ878" s="10" t="e">
        <f t="shared" si="417"/>
        <v>#REF!</v>
      </c>
      <c r="BR878" s="10" t="e">
        <f t="shared" si="418"/>
        <v>#REF!</v>
      </c>
      <c r="BS878" s="10" t="e">
        <f t="shared" si="419"/>
        <v>#REF!</v>
      </c>
      <c r="BT878" s="10" t="e">
        <f>IF(OR(BW878=7,AQ878=6),0,AO878&amp;IF(#REF!="SI",1,IF(#REF!="NO",2,IF(#REF!="VIH + PREVIO",3,0))))</f>
        <v>#REF!</v>
      </c>
      <c r="BU878" s="10" t="e">
        <f>IF(OR(BW878=7,AQ878=6),0,IF(#REF!="-",1,0))</f>
        <v>#REF!</v>
      </c>
      <c r="BV878" s="10" t="e">
        <f t="shared" si="420"/>
        <v>#REF!</v>
      </c>
      <c r="BW8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8" s="10" t="e">
        <f t="shared" si="421"/>
        <v>#REF!</v>
      </c>
      <c r="BY878" s="10" t="e">
        <f t="shared" si="423"/>
        <v>#REF!</v>
      </c>
      <c r="BZ878" s="10" t="e">
        <f t="shared" si="422"/>
        <v>#REF!</v>
      </c>
      <c r="CA878" s="10"/>
    </row>
    <row r="879" spans="1:79" s="3" customFormat="1" ht="23.25" customHeight="1" x14ac:dyDescent="0.3">
      <c r="A879" s="7">
        <v>877</v>
      </c>
      <c r="B879" s="43"/>
      <c r="C879" s="44"/>
      <c r="D879" s="45"/>
      <c r="E879" s="46"/>
      <c r="F879" s="46"/>
      <c r="G879" s="46"/>
      <c r="H879" s="50"/>
      <c r="I879" s="51"/>
      <c r="J879" s="52"/>
      <c r="K879" s="51"/>
      <c r="L879" s="53"/>
      <c r="M879" s="54"/>
      <c r="N879" s="43"/>
      <c r="O879" s="55"/>
      <c r="P879" s="46"/>
      <c r="Q879" s="46"/>
      <c r="R879" s="46"/>
      <c r="S879" s="43"/>
      <c r="T879" s="56"/>
      <c r="U879" s="46"/>
      <c r="V879" s="57"/>
      <c r="W879" s="58"/>
      <c r="X879" s="57"/>
      <c r="Y879" s="46"/>
      <c r="Z879" s="57"/>
      <c r="AA879" s="59"/>
      <c r="AB879" s="60"/>
      <c r="AC879" s="2"/>
      <c r="AD879" s="2"/>
      <c r="AE879" s="2"/>
      <c r="AJ879" s="11">
        <f t="shared" si="406"/>
        <v>13</v>
      </c>
      <c r="AK879" s="11">
        <f t="shared" si="426"/>
        <v>0</v>
      </c>
      <c r="AL879" s="11">
        <f t="shared" si="427"/>
        <v>0</v>
      </c>
      <c r="AM879" s="11">
        <f t="shared" si="428"/>
        <v>0</v>
      </c>
      <c r="AN879" s="11">
        <f t="shared" si="429"/>
        <v>0</v>
      </c>
      <c r="AO879" s="4" t="e">
        <f>IF(#REF!="I",1,IF(#REF!="II",2,IF(#REF!="III",3,IF(#REF!="IV",4))))</f>
        <v>#REF!</v>
      </c>
      <c r="AP879" s="11" t="e">
        <f>IF(#REF!="PULMONAR",1,IF(AND(#REF!="EXTRAPULMONAR",#REF!&lt;&gt;"MENINGEA"),2,IF(AND(#REF!="EXTRAPULMONAR",#REF!="MENINGEA"),3,)))</f>
        <v>#REF!</v>
      </c>
      <c r="AQ8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79" s="4">
        <f t="shared" si="430"/>
        <v>0</v>
      </c>
      <c r="AS879" s="10">
        <f t="shared" si="431"/>
        <v>0</v>
      </c>
      <c r="AT879" s="10">
        <f t="shared" si="432"/>
        <v>0</v>
      </c>
      <c r="AU879" s="10" t="str">
        <f t="shared" si="433"/>
        <v>0</v>
      </c>
      <c r="AV879" s="11" t="e">
        <f t="shared" si="434"/>
        <v>#N/A</v>
      </c>
      <c r="AW879" s="4" t="e">
        <f t="shared" si="435"/>
        <v>#N/A</v>
      </c>
      <c r="AX879" s="10" t="e">
        <f t="shared" si="424"/>
        <v>#N/A</v>
      </c>
      <c r="AY879" s="10" t="e">
        <f t="shared" si="425"/>
        <v>#N/A</v>
      </c>
      <c r="AZ879" s="10" t="e">
        <f t="shared" si="407"/>
        <v>#REF!</v>
      </c>
      <c r="BA879" s="12" t="e">
        <f>IF(BW879=7,0,AJ879&amp;IF(#REF!="SI",1,IF(#REF!="NO",2,IF(#REF!="VIH + PREVIO",3,0))))</f>
        <v>#REF!</v>
      </c>
      <c r="BB879" s="13" t="e">
        <f>IF(AND(#REF!="POSITIVO",#REF!="POSITIVO"),1,IF(#REF!="NEGATIVO",2,IF(#REF!="VIH + PREVIO",3,0)))</f>
        <v>#REF!</v>
      </c>
      <c r="BC879" s="10" t="e">
        <f>IF(#REF!="SI",1,IF(#REF!="NO",2,0))</f>
        <v>#REF!</v>
      </c>
      <c r="BD879" s="10" t="e">
        <f>IF(#REF!="SI",1,IF(#REF!="NO",2,0))</f>
        <v>#REF!</v>
      </c>
      <c r="BE879" s="10" t="e">
        <f>IF(OR(#REF!="VIH + PREVIO",#REF!="VIH + PREVIO",#REF!="VIH + PREVIO"),1,0)</f>
        <v>#REF!</v>
      </c>
      <c r="BF879" s="13" t="e">
        <f>IF(OR(#REF!="POSITIVO",#REF!="NEGATIVO"),1,IF(#REF!="PACIENTE NO ACEPTA",2,IF(#REF!="VIH + PREVIO",3,0)))</f>
        <v>#REF!</v>
      </c>
      <c r="BG879" s="10" t="e">
        <f t="shared" si="408"/>
        <v>#REF!</v>
      </c>
      <c r="BH879" s="10" t="e">
        <f t="shared" si="409"/>
        <v>#REF!</v>
      </c>
      <c r="BI879" s="10" t="e">
        <f t="shared" si="410"/>
        <v>#REF!</v>
      </c>
      <c r="BJ879" s="10" t="e">
        <f t="shared" si="411"/>
        <v>#REF!</v>
      </c>
      <c r="BK879" s="10" t="e">
        <f t="shared" si="412"/>
        <v>#REF!</v>
      </c>
      <c r="BL879" s="10" t="e">
        <f t="shared" si="413"/>
        <v>#REF!</v>
      </c>
      <c r="BM879" s="10" t="e">
        <f>IF(OR(BW879=7,AQ879=6),0,IF(#REF!="I",1,IF(#REF!="II",2,IF(#REF!="III",3,IF(#REF!="IV",4))))&amp;AP879&amp;AQ879&amp;AR879&amp;AS879&amp;AT879&amp;AU879&amp;AX879)</f>
        <v>#REF!</v>
      </c>
      <c r="BN879" s="10" t="e">
        <f t="shared" si="414"/>
        <v>#REF!</v>
      </c>
      <c r="BO879" s="10" t="e">
        <f t="shared" si="415"/>
        <v>#REF!</v>
      </c>
      <c r="BP879" s="10" t="e">
        <f t="shared" si="416"/>
        <v>#REF!</v>
      </c>
      <c r="BQ879" s="10" t="e">
        <f t="shared" si="417"/>
        <v>#REF!</v>
      </c>
      <c r="BR879" s="10" t="e">
        <f t="shared" si="418"/>
        <v>#REF!</v>
      </c>
      <c r="BS879" s="10" t="e">
        <f t="shared" si="419"/>
        <v>#REF!</v>
      </c>
      <c r="BT879" s="10" t="e">
        <f>IF(OR(BW879=7,AQ879=6),0,AO879&amp;IF(#REF!="SI",1,IF(#REF!="NO",2,IF(#REF!="VIH + PREVIO",3,0))))</f>
        <v>#REF!</v>
      </c>
      <c r="BU879" s="10" t="e">
        <f>IF(OR(BW879=7,AQ879=6),0,IF(#REF!="-",1,0))</f>
        <v>#REF!</v>
      </c>
      <c r="BV879" s="10" t="e">
        <f t="shared" si="420"/>
        <v>#REF!</v>
      </c>
      <c r="BW8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79" s="10" t="e">
        <f t="shared" si="421"/>
        <v>#REF!</v>
      </c>
      <c r="BY879" s="10" t="e">
        <f t="shared" si="423"/>
        <v>#REF!</v>
      </c>
      <c r="BZ879" s="10" t="e">
        <f t="shared" si="422"/>
        <v>#REF!</v>
      </c>
      <c r="CA879" s="10"/>
    </row>
    <row r="880" spans="1:79" s="3" customFormat="1" ht="23.25" customHeight="1" x14ac:dyDescent="0.3">
      <c r="A880" s="7">
        <v>878</v>
      </c>
      <c r="B880" s="43"/>
      <c r="C880" s="44"/>
      <c r="D880" s="45"/>
      <c r="E880" s="46"/>
      <c r="F880" s="46"/>
      <c r="G880" s="46"/>
      <c r="H880" s="50"/>
      <c r="I880" s="51"/>
      <c r="J880" s="52"/>
      <c r="K880" s="51"/>
      <c r="L880" s="53"/>
      <c r="M880" s="54"/>
      <c r="N880" s="43"/>
      <c r="O880" s="55"/>
      <c r="P880" s="46"/>
      <c r="Q880" s="46"/>
      <c r="R880" s="46"/>
      <c r="S880" s="43"/>
      <c r="T880" s="56"/>
      <c r="U880" s="46"/>
      <c r="V880" s="57"/>
      <c r="W880" s="58"/>
      <c r="X880" s="57"/>
      <c r="Y880" s="46"/>
      <c r="Z880" s="57"/>
      <c r="AA880" s="59"/>
      <c r="AB880" s="60"/>
      <c r="AC880" s="2"/>
      <c r="AD880" s="2"/>
      <c r="AE880" s="2"/>
      <c r="AJ880" s="11">
        <f t="shared" si="406"/>
        <v>13</v>
      </c>
      <c r="AK880" s="11">
        <f t="shared" si="426"/>
        <v>0</v>
      </c>
      <c r="AL880" s="11">
        <f t="shared" si="427"/>
        <v>0</v>
      </c>
      <c r="AM880" s="11">
        <f t="shared" si="428"/>
        <v>0</v>
      </c>
      <c r="AN880" s="11">
        <f t="shared" si="429"/>
        <v>0</v>
      </c>
      <c r="AO880" s="4" t="e">
        <f>IF(#REF!="I",1,IF(#REF!="II",2,IF(#REF!="III",3,IF(#REF!="IV",4))))</f>
        <v>#REF!</v>
      </c>
      <c r="AP880" s="11" t="e">
        <f>IF(#REF!="PULMONAR",1,IF(AND(#REF!="EXTRAPULMONAR",#REF!&lt;&gt;"MENINGEA"),2,IF(AND(#REF!="EXTRAPULMONAR",#REF!="MENINGEA"),3,)))</f>
        <v>#REF!</v>
      </c>
      <c r="AQ8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0" s="4">
        <f t="shared" si="430"/>
        <v>0</v>
      </c>
      <c r="AS880" s="10">
        <f t="shared" si="431"/>
        <v>0</v>
      </c>
      <c r="AT880" s="10">
        <f t="shared" si="432"/>
        <v>0</v>
      </c>
      <c r="AU880" s="10" t="str">
        <f t="shared" si="433"/>
        <v>0</v>
      </c>
      <c r="AV880" s="11" t="e">
        <f t="shared" si="434"/>
        <v>#N/A</v>
      </c>
      <c r="AW880" s="4" t="e">
        <f t="shared" si="435"/>
        <v>#N/A</v>
      </c>
      <c r="AX880" s="10" t="e">
        <f t="shared" si="424"/>
        <v>#N/A</v>
      </c>
      <c r="AY880" s="10" t="e">
        <f t="shared" si="425"/>
        <v>#N/A</v>
      </c>
      <c r="AZ880" s="10" t="e">
        <f t="shared" si="407"/>
        <v>#REF!</v>
      </c>
      <c r="BA880" s="12" t="e">
        <f>IF(BW880=7,0,AJ880&amp;IF(#REF!="SI",1,IF(#REF!="NO",2,IF(#REF!="VIH + PREVIO",3,0))))</f>
        <v>#REF!</v>
      </c>
      <c r="BB880" s="13" t="e">
        <f>IF(AND(#REF!="POSITIVO",#REF!="POSITIVO"),1,IF(#REF!="NEGATIVO",2,IF(#REF!="VIH + PREVIO",3,0)))</f>
        <v>#REF!</v>
      </c>
      <c r="BC880" s="10" t="e">
        <f>IF(#REF!="SI",1,IF(#REF!="NO",2,0))</f>
        <v>#REF!</v>
      </c>
      <c r="BD880" s="10" t="e">
        <f>IF(#REF!="SI",1,IF(#REF!="NO",2,0))</f>
        <v>#REF!</v>
      </c>
      <c r="BE880" s="10" t="e">
        <f>IF(OR(#REF!="VIH + PREVIO",#REF!="VIH + PREVIO",#REF!="VIH + PREVIO"),1,0)</f>
        <v>#REF!</v>
      </c>
      <c r="BF880" s="13" t="e">
        <f>IF(OR(#REF!="POSITIVO",#REF!="NEGATIVO"),1,IF(#REF!="PACIENTE NO ACEPTA",2,IF(#REF!="VIH + PREVIO",3,0)))</f>
        <v>#REF!</v>
      </c>
      <c r="BG880" s="10" t="e">
        <f t="shared" si="408"/>
        <v>#REF!</v>
      </c>
      <c r="BH880" s="10" t="e">
        <f t="shared" si="409"/>
        <v>#REF!</v>
      </c>
      <c r="BI880" s="10" t="e">
        <f t="shared" si="410"/>
        <v>#REF!</v>
      </c>
      <c r="BJ880" s="10" t="e">
        <f t="shared" si="411"/>
        <v>#REF!</v>
      </c>
      <c r="BK880" s="10" t="e">
        <f t="shared" si="412"/>
        <v>#REF!</v>
      </c>
      <c r="BL880" s="10" t="e">
        <f t="shared" si="413"/>
        <v>#REF!</v>
      </c>
      <c r="BM880" s="10" t="e">
        <f>IF(OR(BW880=7,AQ880=6),0,IF(#REF!="I",1,IF(#REF!="II",2,IF(#REF!="III",3,IF(#REF!="IV",4))))&amp;AP880&amp;AQ880&amp;AR880&amp;AS880&amp;AT880&amp;AU880&amp;AX880)</f>
        <v>#REF!</v>
      </c>
      <c r="BN880" s="10" t="e">
        <f t="shared" si="414"/>
        <v>#REF!</v>
      </c>
      <c r="BO880" s="10" t="e">
        <f t="shared" si="415"/>
        <v>#REF!</v>
      </c>
      <c r="BP880" s="10" t="e">
        <f t="shared" si="416"/>
        <v>#REF!</v>
      </c>
      <c r="BQ880" s="10" t="e">
        <f t="shared" si="417"/>
        <v>#REF!</v>
      </c>
      <c r="BR880" s="10" t="e">
        <f t="shared" si="418"/>
        <v>#REF!</v>
      </c>
      <c r="BS880" s="10" t="e">
        <f t="shared" si="419"/>
        <v>#REF!</v>
      </c>
      <c r="BT880" s="10" t="e">
        <f>IF(OR(BW880=7,AQ880=6),0,AO880&amp;IF(#REF!="SI",1,IF(#REF!="NO",2,IF(#REF!="VIH + PREVIO",3,0))))</f>
        <v>#REF!</v>
      </c>
      <c r="BU880" s="10" t="e">
        <f>IF(OR(BW880=7,AQ880=6),0,IF(#REF!="-",1,0))</f>
        <v>#REF!</v>
      </c>
      <c r="BV880" s="10" t="e">
        <f t="shared" si="420"/>
        <v>#REF!</v>
      </c>
      <c r="BW8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0" s="10" t="e">
        <f t="shared" si="421"/>
        <v>#REF!</v>
      </c>
      <c r="BY880" s="10" t="e">
        <f t="shared" si="423"/>
        <v>#REF!</v>
      </c>
      <c r="BZ880" s="10" t="e">
        <f t="shared" si="422"/>
        <v>#REF!</v>
      </c>
      <c r="CA880" s="10"/>
    </row>
    <row r="881" spans="1:79" s="3" customFormat="1" ht="23.25" customHeight="1" x14ac:dyDescent="0.3">
      <c r="A881" s="7">
        <v>879</v>
      </c>
      <c r="B881" s="43"/>
      <c r="C881" s="44"/>
      <c r="D881" s="45"/>
      <c r="E881" s="46"/>
      <c r="F881" s="46"/>
      <c r="G881" s="46"/>
      <c r="H881" s="50"/>
      <c r="I881" s="51"/>
      <c r="J881" s="52"/>
      <c r="K881" s="51"/>
      <c r="L881" s="53"/>
      <c r="M881" s="54"/>
      <c r="N881" s="43"/>
      <c r="O881" s="55"/>
      <c r="P881" s="46"/>
      <c r="Q881" s="46"/>
      <c r="R881" s="46"/>
      <c r="S881" s="43"/>
      <c r="T881" s="56"/>
      <c r="U881" s="46"/>
      <c r="V881" s="57"/>
      <c r="W881" s="58"/>
      <c r="X881" s="57"/>
      <c r="Y881" s="46"/>
      <c r="Z881" s="57"/>
      <c r="AA881" s="59"/>
      <c r="AB881" s="60"/>
      <c r="AC881" s="2"/>
      <c r="AD881" s="2"/>
      <c r="AE881" s="2"/>
      <c r="AJ881" s="11">
        <f t="shared" si="406"/>
        <v>13</v>
      </c>
      <c r="AK881" s="11">
        <f t="shared" si="426"/>
        <v>0</v>
      </c>
      <c r="AL881" s="11">
        <f t="shared" si="427"/>
        <v>0</v>
      </c>
      <c r="AM881" s="11">
        <f t="shared" si="428"/>
        <v>0</v>
      </c>
      <c r="AN881" s="11">
        <f t="shared" si="429"/>
        <v>0</v>
      </c>
      <c r="AO881" s="4" t="e">
        <f>IF(#REF!="I",1,IF(#REF!="II",2,IF(#REF!="III",3,IF(#REF!="IV",4))))</f>
        <v>#REF!</v>
      </c>
      <c r="AP881" s="11" t="e">
        <f>IF(#REF!="PULMONAR",1,IF(AND(#REF!="EXTRAPULMONAR",#REF!&lt;&gt;"MENINGEA"),2,IF(AND(#REF!="EXTRAPULMONAR",#REF!="MENINGEA"),3,)))</f>
        <v>#REF!</v>
      </c>
      <c r="AQ8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1" s="4">
        <f t="shared" si="430"/>
        <v>0</v>
      </c>
      <c r="AS881" s="10">
        <f t="shared" si="431"/>
        <v>0</v>
      </c>
      <c r="AT881" s="10">
        <f t="shared" si="432"/>
        <v>0</v>
      </c>
      <c r="AU881" s="10" t="str">
        <f t="shared" si="433"/>
        <v>0</v>
      </c>
      <c r="AV881" s="11" t="e">
        <f t="shared" si="434"/>
        <v>#N/A</v>
      </c>
      <c r="AW881" s="4" t="e">
        <f t="shared" si="435"/>
        <v>#N/A</v>
      </c>
      <c r="AX881" s="10" t="e">
        <f t="shared" si="424"/>
        <v>#N/A</v>
      </c>
      <c r="AY881" s="10" t="e">
        <f t="shared" si="425"/>
        <v>#N/A</v>
      </c>
      <c r="AZ881" s="10" t="e">
        <f t="shared" si="407"/>
        <v>#REF!</v>
      </c>
      <c r="BA881" s="12" t="e">
        <f>IF(BW881=7,0,AJ881&amp;IF(#REF!="SI",1,IF(#REF!="NO",2,IF(#REF!="VIH + PREVIO",3,0))))</f>
        <v>#REF!</v>
      </c>
      <c r="BB881" s="13" t="e">
        <f>IF(AND(#REF!="POSITIVO",#REF!="POSITIVO"),1,IF(#REF!="NEGATIVO",2,IF(#REF!="VIH + PREVIO",3,0)))</f>
        <v>#REF!</v>
      </c>
      <c r="BC881" s="10" t="e">
        <f>IF(#REF!="SI",1,IF(#REF!="NO",2,0))</f>
        <v>#REF!</v>
      </c>
      <c r="BD881" s="10" t="e">
        <f>IF(#REF!="SI",1,IF(#REF!="NO",2,0))</f>
        <v>#REF!</v>
      </c>
      <c r="BE881" s="10" t="e">
        <f>IF(OR(#REF!="VIH + PREVIO",#REF!="VIH + PREVIO",#REF!="VIH + PREVIO"),1,0)</f>
        <v>#REF!</v>
      </c>
      <c r="BF881" s="13" t="e">
        <f>IF(OR(#REF!="POSITIVO",#REF!="NEGATIVO"),1,IF(#REF!="PACIENTE NO ACEPTA",2,IF(#REF!="VIH + PREVIO",3,0)))</f>
        <v>#REF!</v>
      </c>
      <c r="BG881" s="10" t="e">
        <f t="shared" si="408"/>
        <v>#REF!</v>
      </c>
      <c r="BH881" s="10" t="e">
        <f t="shared" si="409"/>
        <v>#REF!</v>
      </c>
      <c r="BI881" s="10" t="e">
        <f t="shared" si="410"/>
        <v>#REF!</v>
      </c>
      <c r="BJ881" s="10" t="e">
        <f t="shared" si="411"/>
        <v>#REF!</v>
      </c>
      <c r="BK881" s="10" t="e">
        <f t="shared" si="412"/>
        <v>#REF!</v>
      </c>
      <c r="BL881" s="10" t="e">
        <f t="shared" si="413"/>
        <v>#REF!</v>
      </c>
      <c r="BM881" s="10" t="e">
        <f>IF(OR(BW881=7,AQ881=6),0,IF(#REF!="I",1,IF(#REF!="II",2,IF(#REF!="III",3,IF(#REF!="IV",4))))&amp;AP881&amp;AQ881&amp;AR881&amp;AS881&amp;AT881&amp;AU881&amp;AX881)</f>
        <v>#REF!</v>
      </c>
      <c r="BN881" s="10" t="e">
        <f t="shared" si="414"/>
        <v>#REF!</v>
      </c>
      <c r="BO881" s="10" t="e">
        <f t="shared" si="415"/>
        <v>#REF!</v>
      </c>
      <c r="BP881" s="10" t="e">
        <f t="shared" si="416"/>
        <v>#REF!</v>
      </c>
      <c r="BQ881" s="10" t="e">
        <f t="shared" si="417"/>
        <v>#REF!</v>
      </c>
      <c r="BR881" s="10" t="e">
        <f t="shared" si="418"/>
        <v>#REF!</v>
      </c>
      <c r="BS881" s="10" t="e">
        <f t="shared" si="419"/>
        <v>#REF!</v>
      </c>
      <c r="BT881" s="10" t="e">
        <f>IF(OR(BW881=7,AQ881=6),0,AO881&amp;IF(#REF!="SI",1,IF(#REF!="NO",2,IF(#REF!="VIH + PREVIO",3,0))))</f>
        <v>#REF!</v>
      </c>
      <c r="BU881" s="10" t="e">
        <f>IF(OR(BW881=7,AQ881=6),0,IF(#REF!="-",1,0))</f>
        <v>#REF!</v>
      </c>
      <c r="BV881" s="10" t="e">
        <f t="shared" si="420"/>
        <v>#REF!</v>
      </c>
      <c r="BW8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1" s="10" t="e">
        <f t="shared" si="421"/>
        <v>#REF!</v>
      </c>
      <c r="BY881" s="10" t="e">
        <f t="shared" si="423"/>
        <v>#REF!</v>
      </c>
      <c r="BZ881" s="10" t="e">
        <f t="shared" si="422"/>
        <v>#REF!</v>
      </c>
      <c r="CA881" s="10"/>
    </row>
    <row r="882" spans="1:79" s="3" customFormat="1" ht="23.25" customHeight="1" x14ac:dyDescent="0.3">
      <c r="A882" s="7">
        <v>880</v>
      </c>
      <c r="B882" s="43"/>
      <c r="C882" s="44"/>
      <c r="D882" s="45"/>
      <c r="E882" s="46"/>
      <c r="F882" s="46"/>
      <c r="G882" s="46"/>
      <c r="H882" s="50"/>
      <c r="I882" s="51"/>
      <c r="J882" s="52"/>
      <c r="K882" s="51"/>
      <c r="L882" s="53"/>
      <c r="M882" s="54"/>
      <c r="N882" s="43"/>
      <c r="O882" s="55"/>
      <c r="P882" s="46"/>
      <c r="Q882" s="46"/>
      <c r="R882" s="46"/>
      <c r="S882" s="43"/>
      <c r="T882" s="56"/>
      <c r="U882" s="46"/>
      <c r="V882" s="57"/>
      <c r="W882" s="58"/>
      <c r="X882" s="57"/>
      <c r="Y882" s="46"/>
      <c r="Z882" s="57"/>
      <c r="AA882" s="59"/>
      <c r="AB882" s="60"/>
      <c r="AC882" s="2"/>
      <c r="AD882" s="2"/>
      <c r="AE882" s="2"/>
      <c r="AJ882" s="11">
        <f t="shared" si="406"/>
        <v>13</v>
      </c>
      <c r="AK882" s="11">
        <f t="shared" si="426"/>
        <v>0</v>
      </c>
      <c r="AL882" s="11">
        <f t="shared" si="427"/>
        <v>0</v>
      </c>
      <c r="AM882" s="11">
        <f t="shared" si="428"/>
        <v>0</v>
      </c>
      <c r="AN882" s="11">
        <f t="shared" si="429"/>
        <v>0</v>
      </c>
      <c r="AO882" s="4" t="e">
        <f>IF(#REF!="I",1,IF(#REF!="II",2,IF(#REF!="III",3,IF(#REF!="IV",4))))</f>
        <v>#REF!</v>
      </c>
      <c r="AP882" s="11" t="e">
        <f>IF(#REF!="PULMONAR",1,IF(AND(#REF!="EXTRAPULMONAR",#REF!&lt;&gt;"MENINGEA"),2,IF(AND(#REF!="EXTRAPULMONAR",#REF!="MENINGEA"),3,)))</f>
        <v>#REF!</v>
      </c>
      <c r="AQ8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2" s="4">
        <f t="shared" si="430"/>
        <v>0</v>
      </c>
      <c r="AS882" s="10">
        <f t="shared" si="431"/>
        <v>0</v>
      </c>
      <c r="AT882" s="10">
        <f t="shared" si="432"/>
        <v>0</v>
      </c>
      <c r="AU882" s="10" t="str">
        <f t="shared" si="433"/>
        <v>0</v>
      </c>
      <c r="AV882" s="11" t="e">
        <f t="shared" si="434"/>
        <v>#N/A</v>
      </c>
      <c r="AW882" s="4" t="e">
        <f t="shared" si="435"/>
        <v>#N/A</v>
      </c>
      <c r="AX882" s="10" t="e">
        <f t="shared" si="424"/>
        <v>#N/A</v>
      </c>
      <c r="AY882" s="10" t="e">
        <f t="shared" si="425"/>
        <v>#N/A</v>
      </c>
      <c r="AZ882" s="10" t="e">
        <f t="shared" si="407"/>
        <v>#REF!</v>
      </c>
      <c r="BA882" s="12" t="e">
        <f>IF(BW882=7,0,AJ882&amp;IF(#REF!="SI",1,IF(#REF!="NO",2,IF(#REF!="VIH + PREVIO",3,0))))</f>
        <v>#REF!</v>
      </c>
      <c r="BB882" s="13" t="e">
        <f>IF(AND(#REF!="POSITIVO",#REF!="POSITIVO"),1,IF(#REF!="NEGATIVO",2,IF(#REF!="VIH + PREVIO",3,0)))</f>
        <v>#REF!</v>
      </c>
      <c r="BC882" s="10" t="e">
        <f>IF(#REF!="SI",1,IF(#REF!="NO",2,0))</f>
        <v>#REF!</v>
      </c>
      <c r="BD882" s="10" t="e">
        <f>IF(#REF!="SI",1,IF(#REF!="NO",2,0))</f>
        <v>#REF!</v>
      </c>
      <c r="BE882" s="10" t="e">
        <f>IF(OR(#REF!="VIH + PREVIO",#REF!="VIH + PREVIO",#REF!="VIH + PREVIO"),1,0)</f>
        <v>#REF!</v>
      </c>
      <c r="BF882" s="13" t="e">
        <f>IF(OR(#REF!="POSITIVO",#REF!="NEGATIVO"),1,IF(#REF!="PACIENTE NO ACEPTA",2,IF(#REF!="VIH + PREVIO",3,0)))</f>
        <v>#REF!</v>
      </c>
      <c r="BG882" s="10" t="e">
        <f t="shared" si="408"/>
        <v>#REF!</v>
      </c>
      <c r="BH882" s="10" t="e">
        <f t="shared" si="409"/>
        <v>#REF!</v>
      </c>
      <c r="BI882" s="10" t="e">
        <f t="shared" si="410"/>
        <v>#REF!</v>
      </c>
      <c r="BJ882" s="10" t="e">
        <f t="shared" si="411"/>
        <v>#REF!</v>
      </c>
      <c r="BK882" s="10" t="e">
        <f t="shared" si="412"/>
        <v>#REF!</v>
      </c>
      <c r="BL882" s="10" t="e">
        <f t="shared" si="413"/>
        <v>#REF!</v>
      </c>
      <c r="BM882" s="10" t="e">
        <f>IF(OR(BW882=7,AQ882=6),0,IF(#REF!="I",1,IF(#REF!="II",2,IF(#REF!="III",3,IF(#REF!="IV",4))))&amp;AP882&amp;AQ882&amp;AR882&amp;AS882&amp;AT882&amp;AU882&amp;AX882)</f>
        <v>#REF!</v>
      </c>
      <c r="BN882" s="10" t="e">
        <f t="shared" si="414"/>
        <v>#REF!</v>
      </c>
      <c r="BO882" s="10" t="e">
        <f t="shared" si="415"/>
        <v>#REF!</v>
      </c>
      <c r="BP882" s="10" t="e">
        <f t="shared" si="416"/>
        <v>#REF!</v>
      </c>
      <c r="BQ882" s="10" t="e">
        <f t="shared" si="417"/>
        <v>#REF!</v>
      </c>
      <c r="BR882" s="10" t="e">
        <f t="shared" si="418"/>
        <v>#REF!</v>
      </c>
      <c r="BS882" s="10" t="e">
        <f t="shared" si="419"/>
        <v>#REF!</v>
      </c>
      <c r="BT882" s="10" t="e">
        <f>IF(OR(BW882=7,AQ882=6),0,AO882&amp;IF(#REF!="SI",1,IF(#REF!="NO",2,IF(#REF!="VIH + PREVIO",3,0))))</f>
        <v>#REF!</v>
      </c>
      <c r="BU882" s="10" t="e">
        <f>IF(OR(BW882=7,AQ882=6),0,IF(#REF!="-",1,0))</f>
        <v>#REF!</v>
      </c>
      <c r="BV882" s="10" t="e">
        <f t="shared" si="420"/>
        <v>#REF!</v>
      </c>
      <c r="BW8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2" s="10" t="e">
        <f t="shared" si="421"/>
        <v>#REF!</v>
      </c>
      <c r="BY882" s="10" t="e">
        <f t="shared" si="423"/>
        <v>#REF!</v>
      </c>
      <c r="BZ882" s="10" t="e">
        <f t="shared" si="422"/>
        <v>#REF!</v>
      </c>
      <c r="CA882" s="10"/>
    </row>
    <row r="883" spans="1:79" s="3" customFormat="1" ht="23.25" customHeight="1" x14ac:dyDescent="0.3">
      <c r="A883" s="7">
        <v>881</v>
      </c>
      <c r="B883" s="43"/>
      <c r="C883" s="44"/>
      <c r="D883" s="45"/>
      <c r="E883" s="46"/>
      <c r="F883" s="46"/>
      <c r="G883" s="46"/>
      <c r="H883" s="50"/>
      <c r="I883" s="51"/>
      <c r="J883" s="52"/>
      <c r="K883" s="51"/>
      <c r="L883" s="53"/>
      <c r="M883" s="54"/>
      <c r="N883" s="43"/>
      <c r="O883" s="55"/>
      <c r="P883" s="46"/>
      <c r="Q883" s="46"/>
      <c r="R883" s="46"/>
      <c r="S883" s="43"/>
      <c r="T883" s="56"/>
      <c r="U883" s="46"/>
      <c r="V883" s="57"/>
      <c r="W883" s="58"/>
      <c r="X883" s="57"/>
      <c r="Y883" s="46"/>
      <c r="Z883" s="57"/>
      <c r="AA883" s="59"/>
      <c r="AB883" s="60"/>
      <c r="AC883" s="2"/>
      <c r="AD883" s="2"/>
      <c r="AE883" s="2"/>
      <c r="AJ883" s="11">
        <f t="shared" si="406"/>
        <v>13</v>
      </c>
      <c r="AK883" s="11">
        <f t="shared" si="426"/>
        <v>0</v>
      </c>
      <c r="AL883" s="11">
        <f t="shared" si="427"/>
        <v>0</v>
      </c>
      <c r="AM883" s="11">
        <f t="shared" si="428"/>
        <v>0</v>
      </c>
      <c r="AN883" s="11">
        <f t="shared" si="429"/>
        <v>0</v>
      </c>
      <c r="AO883" s="4" t="e">
        <f>IF(#REF!="I",1,IF(#REF!="II",2,IF(#REF!="III",3,IF(#REF!="IV",4))))</f>
        <v>#REF!</v>
      </c>
      <c r="AP883" s="11" t="e">
        <f>IF(#REF!="PULMONAR",1,IF(AND(#REF!="EXTRAPULMONAR",#REF!&lt;&gt;"MENINGEA"),2,IF(AND(#REF!="EXTRAPULMONAR",#REF!="MENINGEA"),3,)))</f>
        <v>#REF!</v>
      </c>
      <c r="AQ8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3" s="4">
        <f t="shared" si="430"/>
        <v>0</v>
      </c>
      <c r="AS883" s="10">
        <f t="shared" si="431"/>
        <v>0</v>
      </c>
      <c r="AT883" s="10">
        <f t="shared" si="432"/>
        <v>0</v>
      </c>
      <c r="AU883" s="10" t="str">
        <f t="shared" si="433"/>
        <v>0</v>
      </c>
      <c r="AV883" s="11" t="e">
        <f t="shared" si="434"/>
        <v>#N/A</v>
      </c>
      <c r="AW883" s="4" t="e">
        <f t="shared" si="435"/>
        <v>#N/A</v>
      </c>
      <c r="AX883" s="10" t="e">
        <f t="shared" si="424"/>
        <v>#N/A</v>
      </c>
      <c r="AY883" s="10" t="e">
        <f t="shared" si="425"/>
        <v>#N/A</v>
      </c>
      <c r="AZ883" s="10" t="e">
        <f t="shared" si="407"/>
        <v>#REF!</v>
      </c>
      <c r="BA883" s="12" t="e">
        <f>IF(BW883=7,0,AJ883&amp;IF(#REF!="SI",1,IF(#REF!="NO",2,IF(#REF!="VIH + PREVIO",3,0))))</f>
        <v>#REF!</v>
      </c>
      <c r="BB883" s="13" t="e">
        <f>IF(AND(#REF!="POSITIVO",#REF!="POSITIVO"),1,IF(#REF!="NEGATIVO",2,IF(#REF!="VIH + PREVIO",3,0)))</f>
        <v>#REF!</v>
      </c>
      <c r="BC883" s="10" t="e">
        <f>IF(#REF!="SI",1,IF(#REF!="NO",2,0))</f>
        <v>#REF!</v>
      </c>
      <c r="BD883" s="10" t="e">
        <f>IF(#REF!="SI",1,IF(#REF!="NO",2,0))</f>
        <v>#REF!</v>
      </c>
      <c r="BE883" s="10" t="e">
        <f>IF(OR(#REF!="VIH + PREVIO",#REF!="VIH + PREVIO",#REF!="VIH + PREVIO"),1,0)</f>
        <v>#REF!</v>
      </c>
      <c r="BF883" s="13" t="e">
        <f>IF(OR(#REF!="POSITIVO",#REF!="NEGATIVO"),1,IF(#REF!="PACIENTE NO ACEPTA",2,IF(#REF!="VIH + PREVIO",3,0)))</f>
        <v>#REF!</v>
      </c>
      <c r="BG883" s="10" t="e">
        <f t="shared" si="408"/>
        <v>#REF!</v>
      </c>
      <c r="BH883" s="10" t="e">
        <f t="shared" si="409"/>
        <v>#REF!</v>
      </c>
      <c r="BI883" s="10" t="e">
        <f t="shared" si="410"/>
        <v>#REF!</v>
      </c>
      <c r="BJ883" s="10" t="e">
        <f t="shared" si="411"/>
        <v>#REF!</v>
      </c>
      <c r="BK883" s="10" t="e">
        <f t="shared" si="412"/>
        <v>#REF!</v>
      </c>
      <c r="BL883" s="10" t="e">
        <f t="shared" si="413"/>
        <v>#REF!</v>
      </c>
      <c r="BM883" s="10" t="e">
        <f>IF(OR(BW883=7,AQ883=6),0,IF(#REF!="I",1,IF(#REF!="II",2,IF(#REF!="III",3,IF(#REF!="IV",4))))&amp;AP883&amp;AQ883&amp;AR883&amp;AS883&amp;AT883&amp;AU883&amp;AX883)</f>
        <v>#REF!</v>
      </c>
      <c r="BN883" s="10" t="e">
        <f t="shared" si="414"/>
        <v>#REF!</v>
      </c>
      <c r="BO883" s="10" t="e">
        <f t="shared" si="415"/>
        <v>#REF!</v>
      </c>
      <c r="BP883" s="10" t="e">
        <f t="shared" si="416"/>
        <v>#REF!</v>
      </c>
      <c r="BQ883" s="10" t="e">
        <f t="shared" si="417"/>
        <v>#REF!</v>
      </c>
      <c r="BR883" s="10" t="e">
        <f t="shared" si="418"/>
        <v>#REF!</v>
      </c>
      <c r="BS883" s="10" t="e">
        <f t="shared" si="419"/>
        <v>#REF!</v>
      </c>
      <c r="BT883" s="10" t="e">
        <f>IF(OR(BW883=7,AQ883=6),0,AO883&amp;IF(#REF!="SI",1,IF(#REF!="NO",2,IF(#REF!="VIH + PREVIO",3,0))))</f>
        <v>#REF!</v>
      </c>
      <c r="BU883" s="10" t="e">
        <f>IF(OR(BW883=7,AQ883=6),0,IF(#REF!="-",1,0))</f>
        <v>#REF!</v>
      </c>
      <c r="BV883" s="10" t="e">
        <f t="shared" si="420"/>
        <v>#REF!</v>
      </c>
      <c r="BW8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3" s="10" t="e">
        <f t="shared" si="421"/>
        <v>#REF!</v>
      </c>
      <c r="BY883" s="10" t="e">
        <f t="shared" si="423"/>
        <v>#REF!</v>
      </c>
      <c r="BZ883" s="10" t="e">
        <f t="shared" si="422"/>
        <v>#REF!</v>
      </c>
      <c r="CA883" s="10"/>
    </row>
    <row r="884" spans="1:79" s="3" customFormat="1" ht="23.25" customHeight="1" x14ac:dyDescent="0.3">
      <c r="A884" s="7">
        <v>882</v>
      </c>
      <c r="B884" s="43"/>
      <c r="C884" s="44"/>
      <c r="D884" s="45"/>
      <c r="E884" s="46"/>
      <c r="F884" s="46"/>
      <c r="G884" s="46"/>
      <c r="H884" s="50"/>
      <c r="I884" s="51"/>
      <c r="J884" s="52"/>
      <c r="K884" s="51"/>
      <c r="L884" s="53"/>
      <c r="M884" s="54"/>
      <c r="N884" s="43"/>
      <c r="O884" s="55"/>
      <c r="P884" s="46"/>
      <c r="Q884" s="46"/>
      <c r="R884" s="46"/>
      <c r="S884" s="43"/>
      <c r="T884" s="56"/>
      <c r="U884" s="46"/>
      <c r="V884" s="57"/>
      <c r="W884" s="58"/>
      <c r="X884" s="57"/>
      <c r="Y884" s="46"/>
      <c r="Z884" s="57"/>
      <c r="AA884" s="59"/>
      <c r="AB884" s="60"/>
      <c r="AC884" s="2"/>
      <c r="AD884" s="2"/>
      <c r="AE884" s="2"/>
      <c r="AJ884" s="11">
        <f t="shared" si="406"/>
        <v>13</v>
      </c>
      <c r="AK884" s="11">
        <f t="shared" si="426"/>
        <v>0</v>
      </c>
      <c r="AL884" s="11">
        <f t="shared" si="427"/>
        <v>0</v>
      </c>
      <c r="AM884" s="11">
        <f t="shared" si="428"/>
        <v>0</v>
      </c>
      <c r="AN884" s="11">
        <f t="shared" si="429"/>
        <v>0</v>
      </c>
      <c r="AO884" s="4" t="e">
        <f>IF(#REF!="I",1,IF(#REF!="II",2,IF(#REF!="III",3,IF(#REF!="IV",4))))</f>
        <v>#REF!</v>
      </c>
      <c r="AP884" s="11" t="e">
        <f>IF(#REF!="PULMONAR",1,IF(AND(#REF!="EXTRAPULMONAR",#REF!&lt;&gt;"MENINGEA"),2,IF(AND(#REF!="EXTRAPULMONAR",#REF!="MENINGEA"),3,)))</f>
        <v>#REF!</v>
      </c>
      <c r="AQ8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4" s="4">
        <f t="shared" si="430"/>
        <v>0</v>
      </c>
      <c r="AS884" s="10">
        <f t="shared" si="431"/>
        <v>0</v>
      </c>
      <c r="AT884" s="10">
        <f t="shared" si="432"/>
        <v>0</v>
      </c>
      <c r="AU884" s="10" t="str">
        <f t="shared" si="433"/>
        <v>0</v>
      </c>
      <c r="AV884" s="11" t="e">
        <f t="shared" si="434"/>
        <v>#N/A</v>
      </c>
      <c r="AW884" s="4" t="e">
        <f t="shared" si="435"/>
        <v>#N/A</v>
      </c>
      <c r="AX884" s="10" t="e">
        <f t="shared" si="424"/>
        <v>#N/A</v>
      </c>
      <c r="AY884" s="10" t="e">
        <f t="shared" si="425"/>
        <v>#N/A</v>
      </c>
      <c r="AZ884" s="10" t="e">
        <f t="shared" si="407"/>
        <v>#REF!</v>
      </c>
      <c r="BA884" s="12" t="e">
        <f>IF(BW884=7,0,AJ884&amp;IF(#REF!="SI",1,IF(#REF!="NO",2,IF(#REF!="VIH + PREVIO",3,0))))</f>
        <v>#REF!</v>
      </c>
      <c r="BB884" s="13" t="e">
        <f>IF(AND(#REF!="POSITIVO",#REF!="POSITIVO"),1,IF(#REF!="NEGATIVO",2,IF(#REF!="VIH + PREVIO",3,0)))</f>
        <v>#REF!</v>
      </c>
      <c r="BC884" s="10" t="e">
        <f>IF(#REF!="SI",1,IF(#REF!="NO",2,0))</f>
        <v>#REF!</v>
      </c>
      <c r="BD884" s="10" t="e">
        <f>IF(#REF!="SI",1,IF(#REF!="NO",2,0))</f>
        <v>#REF!</v>
      </c>
      <c r="BE884" s="10" t="e">
        <f>IF(OR(#REF!="VIH + PREVIO",#REF!="VIH + PREVIO",#REF!="VIH + PREVIO"),1,0)</f>
        <v>#REF!</v>
      </c>
      <c r="BF884" s="13" t="e">
        <f>IF(OR(#REF!="POSITIVO",#REF!="NEGATIVO"),1,IF(#REF!="PACIENTE NO ACEPTA",2,IF(#REF!="VIH + PREVIO",3,0)))</f>
        <v>#REF!</v>
      </c>
      <c r="BG884" s="10" t="e">
        <f t="shared" si="408"/>
        <v>#REF!</v>
      </c>
      <c r="BH884" s="10" t="e">
        <f t="shared" si="409"/>
        <v>#REF!</v>
      </c>
      <c r="BI884" s="10" t="e">
        <f t="shared" si="410"/>
        <v>#REF!</v>
      </c>
      <c r="BJ884" s="10" t="e">
        <f t="shared" si="411"/>
        <v>#REF!</v>
      </c>
      <c r="BK884" s="10" t="e">
        <f t="shared" si="412"/>
        <v>#REF!</v>
      </c>
      <c r="BL884" s="10" t="e">
        <f t="shared" si="413"/>
        <v>#REF!</v>
      </c>
      <c r="BM884" s="10" t="e">
        <f>IF(OR(BW884=7,AQ884=6),0,IF(#REF!="I",1,IF(#REF!="II",2,IF(#REF!="III",3,IF(#REF!="IV",4))))&amp;AP884&amp;AQ884&amp;AR884&amp;AS884&amp;AT884&amp;AU884&amp;AX884)</f>
        <v>#REF!</v>
      </c>
      <c r="BN884" s="10" t="e">
        <f t="shared" si="414"/>
        <v>#REF!</v>
      </c>
      <c r="BO884" s="10" t="e">
        <f t="shared" si="415"/>
        <v>#REF!</v>
      </c>
      <c r="BP884" s="10" t="e">
        <f t="shared" si="416"/>
        <v>#REF!</v>
      </c>
      <c r="BQ884" s="10" t="e">
        <f t="shared" si="417"/>
        <v>#REF!</v>
      </c>
      <c r="BR884" s="10" t="e">
        <f t="shared" si="418"/>
        <v>#REF!</v>
      </c>
      <c r="BS884" s="10" t="e">
        <f t="shared" si="419"/>
        <v>#REF!</v>
      </c>
      <c r="BT884" s="10" t="e">
        <f>IF(OR(BW884=7,AQ884=6),0,AO884&amp;IF(#REF!="SI",1,IF(#REF!="NO",2,IF(#REF!="VIH + PREVIO",3,0))))</f>
        <v>#REF!</v>
      </c>
      <c r="BU884" s="10" t="e">
        <f>IF(OR(BW884=7,AQ884=6),0,IF(#REF!="-",1,0))</f>
        <v>#REF!</v>
      </c>
      <c r="BV884" s="10" t="e">
        <f t="shared" si="420"/>
        <v>#REF!</v>
      </c>
      <c r="BW8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4" s="10" t="e">
        <f t="shared" si="421"/>
        <v>#REF!</v>
      </c>
      <c r="BY884" s="10" t="e">
        <f t="shared" si="423"/>
        <v>#REF!</v>
      </c>
      <c r="BZ884" s="10" t="e">
        <f t="shared" si="422"/>
        <v>#REF!</v>
      </c>
      <c r="CA884" s="10"/>
    </row>
    <row r="885" spans="1:79" s="3" customFormat="1" ht="23.25" customHeight="1" x14ac:dyDescent="0.3">
      <c r="A885" s="7">
        <v>883</v>
      </c>
      <c r="B885" s="43"/>
      <c r="C885" s="44"/>
      <c r="D885" s="45"/>
      <c r="E885" s="46"/>
      <c r="F885" s="46"/>
      <c r="G885" s="46"/>
      <c r="H885" s="50"/>
      <c r="I885" s="51"/>
      <c r="J885" s="52"/>
      <c r="K885" s="51"/>
      <c r="L885" s="53"/>
      <c r="M885" s="54"/>
      <c r="N885" s="43"/>
      <c r="O885" s="55"/>
      <c r="P885" s="46"/>
      <c r="Q885" s="46"/>
      <c r="R885" s="46"/>
      <c r="S885" s="43"/>
      <c r="T885" s="56"/>
      <c r="U885" s="46"/>
      <c r="V885" s="57"/>
      <c r="W885" s="58"/>
      <c r="X885" s="57"/>
      <c r="Y885" s="46"/>
      <c r="Z885" s="57"/>
      <c r="AA885" s="59"/>
      <c r="AB885" s="60"/>
      <c r="AC885" s="2"/>
      <c r="AD885" s="2"/>
      <c r="AE885" s="2"/>
      <c r="AJ885" s="11">
        <f t="shared" si="406"/>
        <v>13</v>
      </c>
      <c r="AK885" s="11">
        <f t="shared" si="426"/>
        <v>0</v>
      </c>
      <c r="AL885" s="11">
        <f t="shared" si="427"/>
        <v>0</v>
      </c>
      <c r="AM885" s="11">
        <f t="shared" si="428"/>
        <v>0</v>
      </c>
      <c r="AN885" s="11">
        <f t="shared" si="429"/>
        <v>0</v>
      </c>
      <c r="AO885" s="4" t="e">
        <f>IF(#REF!="I",1,IF(#REF!="II",2,IF(#REF!="III",3,IF(#REF!="IV",4))))</f>
        <v>#REF!</v>
      </c>
      <c r="AP885" s="11" t="e">
        <f>IF(#REF!="PULMONAR",1,IF(AND(#REF!="EXTRAPULMONAR",#REF!&lt;&gt;"MENINGEA"),2,IF(AND(#REF!="EXTRAPULMONAR",#REF!="MENINGEA"),3,)))</f>
        <v>#REF!</v>
      </c>
      <c r="AQ8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5" s="4">
        <f t="shared" si="430"/>
        <v>0</v>
      </c>
      <c r="AS885" s="10">
        <f t="shared" si="431"/>
        <v>0</v>
      </c>
      <c r="AT885" s="10">
        <f t="shared" si="432"/>
        <v>0</v>
      </c>
      <c r="AU885" s="10" t="str">
        <f t="shared" si="433"/>
        <v>0</v>
      </c>
      <c r="AV885" s="11" t="e">
        <f t="shared" si="434"/>
        <v>#N/A</v>
      </c>
      <c r="AW885" s="4" t="e">
        <f t="shared" si="435"/>
        <v>#N/A</v>
      </c>
      <c r="AX885" s="10" t="e">
        <f t="shared" si="424"/>
        <v>#N/A</v>
      </c>
      <c r="AY885" s="10" t="e">
        <f t="shared" si="425"/>
        <v>#N/A</v>
      </c>
      <c r="AZ885" s="10" t="e">
        <f t="shared" si="407"/>
        <v>#REF!</v>
      </c>
      <c r="BA885" s="12" t="e">
        <f>IF(BW885=7,0,AJ885&amp;IF(#REF!="SI",1,IF(#REF!="NO",2,IF(#REF!="VIH + PREVIO",3,0))))</f>
        <v>#REF!</v>
      </c>
      <c r="BB885" s="13" t="e">
        <f>IF(AND(#REF!="POSITIVO",#REF!="POSITIVO"),1,IF(#REF!="NEGATIVO",2,IF(#REF!="VIH + PREVIO",3,0)))</f>
        <v>#REF!</v>
      </c>
      <c r="BC885" s="10" t="e">
        <f>IF(#REF!="SI",1,IF(#REF!="NO",2,0))</f>
        <v>#REF!</v>
      </c>
      <c r="BD885" s="10" t="e">
        <f>IF(#REF!="SI",1,IF(#REF!="NO",2,0))</f>
        <v>#REF!</v>
      </c>
      <c r="BE885" s="10" t="e">
        <f>IF(OR(#REF!="VIH + PREVIO",#REF!="VIH + PREVIO",#REF!="VIH + PREVIO"),1,0)</f>
        <v>#REF!</v>
      </c>
      <c r="BF885" s="13" t="e">
        <f>IF(OR(#REF!="POSITIVO",#REF!="NEGATIVO"),1,IF(#REF!="PACIENTE NO ACEPTA",2,IF(#REF!="VIH + PREVIO",3,0)))</f>
        <v>#REF!</v>
      </c>
      <c r="BG885" s="10" t="e">
        <f t="shared" si="408"/>
        <v>#REF!</v>
      </c>
      <c r="BH885" s="10" t="e">
        <f t="shared" si="409"/>
        <v>#REF!</v>
      </c>
      <c r="BI885" s="10" t="e">
        <f t="shared" si="410"/>
        <v>#REF!</v>
      </c>
      <c r="BJ885" s="10" t="e">
        <f t="shared" si="411"/>
        <v>#REF!</v>
      </c>
      <c r="BK885" s="10" t="e">
        <f t="shared" si="412"/>
        <v>#REF!</v>
      </c>
      <c r="BL885" s="10" t="e">
        <f t="shared" si="413"/>
        <v>#REF!</v>
      </c>
      <c r="BM885" s="10" t="e">
        <f>IF(OR(BW885=7,AQ885=6),0,IF(#REF!="I",1,IF(#REF!="II",2,IF(#REF!="III",3,IF(#REF!="IV",4))))&amp;AP885&amp;AQ885&amp;AR885&amp;AS885&amp;AT885&amp;AU885&amp;AX885)</f>
        <v>#REF!</v>
      </c>
      <c r="BN885" s="10" t="e">
        <f t="shared" si="414"/>
        <v>#REF!</v>
      </c>
      <c r="BO885" s="10" t="e">
        <f t="shared" si="415"/>
        <v>#REF!</v>
      </c>
      <c r="BP885" s="10" t="e">
        <f t="shared" si="416"/>
        <v>#REF!</v>
      </c>
      <c r="BQ885" s="10" t="e">
        <f t="shared" si="417"/>
        <v>#REF!</v>
      </c>
      <c r="BR885" s="10" t="e">
        <f t="shared" si="418"/>
        <v>#REF!</v>
      </c>
      <c r="BS885" s="10" t="e">
        <f t="shared" si="419"/>
        <v>#REF!</v>
      </c>
      <c r="BT885" s="10" t="e">
        <f>IF(OR(BW885=7,AQ885=6),0,AO885&amp;IF(#REF!="SI",1,IF(#REF!="NO",2,IF(#REF!="VIH + PREVIO",3,0))))</f>
        <v>#REF!</v>
      </c>
      <c r="BU885" s="10" t="e">
        <f>IF(OR(BW885=7,AQ885=6),0,IF(#REF!="-",1,0))</f>
        <v>#REF!</v>
      </c>
      <c r="BV885" s="10" t="e">
        <f t="shared" si="420"/>
        <v>#REF!</v>
      </c>
      <c r="BW8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5" s="10" t="e">
        <f t="shared" si="421"/>
        <v>#REF!</v>
      </c>
      <c r="BY885" s="10" t="e">
        <f t="shared" si="423"/>
        <v>#REF!</v>
      </c>
      <c r="BZ885" s="10" t="e">
        <f t="shared" si="422"/>
        <v>#REF!</v>
      </c>
      <c r="CA885" s="10"/>
    </row>
    <row r="886" spans="1:79" s="3" customFormat="1" ht="23.25" customHeight="1" x14ac:dyDescent="0.3">
      <c r="A886" s="7">
        <v>884</v>
      </c>
      <c r="B886" s="43"/>
      <c r="C886" s="44"/>
      <c r="D886" s="45"/>
      <c r="E886" s="46"/>
      <c r="F886" s="46"/>
      <c r="G886" s="46"/>
      <c r="H886" s="50"/>
      <c r="I886" s="51"/>
      <c r="J886" s="52"/>
      <c r="K886" s="51"/>
      <c r="L886" s="53"/>
      <c r="M886" s="54"/>
      <c r="N886" s="43"/>
      <c r="O886" s="55"/>
      <c r="P886" s="46"/>
      <c r="Q886" s="46"/>
      <c r="R886" s="46"/>
      <c r="S886" s="43"/>
      <c r="T886" s="56"/>
      <c r="U886" s="46"/>
      <c r="V886" s="57"/>
      <c r="W886" s="58"/>
      <c r="X886" s="57"/>
      <c r="Y886" s="46"/>
      <c r="Z886" s="57"/>
      <c r="AA886" s="59"/>
      <c r="AB886" s="60"/>
      <c r="AC886" s="2"/>
      <c r="AD886" s="2"/>
      <c r="AE886" s="2"/>
      <c r="AJ886" s="11">
        <f t="shared" si="406"/>
        <v>13</v>
      </c>
      <c r="AK886" s="11">
        <f t="shared" si="426"/>
        <v>0</v>
      </c>
      <c r="AL886" s="11">
        <f t="shared" si="427"/>
        <v>0</v>
      </c>
      <c r="AM886" s="11">
        <f t="shared" si="428"/>
        <v>0</v>
      </c>
      <c r="AN886" s="11">
        <f t="shared" si="429"/>
        <v>0</v>
      </c>
      <c r="AO886" s="4" t="e">
        <f>IF(#REF!="I",1,IF(#REF!="II",2,IF(#REF!="III",3,IF(#REF!="IV",4))))</f>
        <v>#REF!</v>
      </c>
      <c r="AP886" s="11" t="e">
        <f>IF(#REF!="PULMONAR",1,IF(AND(#REF!="EXTRAPULMONAR",#REF!&lt;&gt;"MENINGEA"),2,IF(AND(#REF!="EXTRAPULMONAR",#REF!="MENINGEA"),3,)))</f>
        <v>#REF!</v>
      </c>
      <c r="AQ8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6" s="4">
        <f t="shared" si="430"/>
        <v>0</v>
      </c>
      <c r="AS886" s="10">
        <f t="shared" si="431"/>
        <v>0</v>
      </c>
      <c r="AT886" s="10">
        <f t="shared" si="432"/>
        <v>0</v>
      </c>
      <c r="AU886" s="10" t="str">
        <f t="shared" si="433"/>
        <v>0</v>
      </c>
      <c r="AV886" s="11" t="e">
        <f t="shared" si="434"/>
        <v>#N/A</v>
      </c>
      <c r="AW886" s="4" t="e">
        <f t="shared" si="435"/>
        <v>#N/A</v>
      </c>
      <c r="AX886" s="10" t="e">
        <f t="shared" si="424"/>
        <v>#N/A</v>
      </c>
      <c r="AY886" s="10" t="e">
        <f t="shared" si="425"/>
        <v>#N/A</v>
      </c>
      <c r="AZ886" s="10" t="e">
        <f t="shared" si="407"/>
        <v>#REF!</v>
      </c>
      <c r="BA886" s="12" t="e">
        <f>IF(BW886=7,0,AJ886&amp;IF(#REF!="SI",1,IF(#REF!="NO",2,IF(#REF!="VIH + PREVIO",3,0))))</f>
        <v>#REF!</v>
      </c>
      <c r="BB886" s="13" t="e">
        <f>IF(AND(#REF!="POSITIVO",#REF!="POSITIVO"),1,IF(#REF!="NEGATIVO",2,IF(#REF!="VIH + PREVIO",3,0)))</f>
        <v>#REF!</v>
      </c>
      <c r="BC886" s="10" t="e">
        <f>IF(#REF!="SI",1,IF(#REF!="NO",2,0))</f>
        <v>#REF!</v>
      </c>
      <c r="BD886" s="10" t="e">
        <f>IF(#REF!="SI",1,IF(#REF!="NO",2,0))</f>
        <v>#REF!</v>
      </c>
      <c r="BE886" s="10" t="e">
        <f>IF(OR(#REF!="VIH + PREVIO",#REF!="VIH + PREVIO",#REF!="VIH + PREVIO"),1,0)</f>
        <v>#REF!</v>
      </c>
      <c r="BF886" s="13" t="e">
        <f>IF(OR(#REF!="POSITIVO",#REF!="NEGATIVO"),1,IF(#REF!="PACIENTE NO ACEPTA",2,IF(#REF!="VIH + PREVIO",3,0)))</f>
        <v>#REF!</v>
      </c>
      <c r="BG886" s="10" t="e">
        <f t="shared" si="408"/>
        <v>#REF!</v>
      </c>
      <c r="BH886" s="10" t="e">
        <f t="shared" si="409"/>
        <v>#REF!</v>
      </c>
      <c r="BI886" s="10" t="e">
        <f t="shared" si="410"/>
        <v>#REF!</v>
      </c>
      <c r="BJ886" s="10" t="e">
        <f t="shared" si="411"/>
        <v>#REF!</v>
      </c>
      <c r="BK886" s="10" t="e">
        <f t="shared" si="412"/>
        <v>#REF!</v>
      </c>
      <c r="BL886" s="10" t="e">
        <f t="shared" si="413"/>
        <v>#REF!</v>
      </c>
      <c r="BM886" s="10" t="e">
        <f>IF(OR(BW886=7,AQ886=6),0,IF(#REF!="I",1,IF(#REF!="II",2,IF(#REF!="III",3,IF(#REF!="IV",4))))&amp;AP886&amp;AQ886&amp;AR886&amp;AS886&amp;AT886&amp;AU886&amp;AX886)</f>
        <v>#REF!</v>
      </c>
      <c r="BN886" s="10" t="e">
        <f t="shared" si="414"/>
        <v>#REF!</v>
      </c>
      <c r="BO886" s="10" t="e">
        <f t="shared" si="415"/>
        <v>#REF!</v>
      </c>
      <c r="BP886" s="10" t="e">
        <f t="shared" si="416"/>
        <v>#REF!</v>
      </c>
      <c r="BQ886" s="10" t="e">
        <f t="shared" si="417"/>
        <v>#REF!</v>
      </c>
      <c r="BR886" s="10" t="e">
        <f t="shared" si="418"/>
        <v>#REF!</v>
      </c>
      <c r="BS886" s="10" t="e">
        <f t="shared" si="419"/>
        <v>#REF!</v>
      </c>
      <c r="BT886" s="10" t="e">
        <f>IF(OR(BW886=7,AQ886=6),0,AO886&amp;IF(#REF!="SI",1,IF(#REF!="NO",2,IF(#REF!="VIH + PREVIO",3,0))))</f>
        <v>#REF!</v>
      </c>
      <c r="BU886" s="10" t="e">
        <f>IF(OR(BW886=7,AQ886=6),0,IF(#REF!="-",1,0))</f>
        <v>#REF!</v>
      </c>
      <c r="BV886" s="10" t="e">
        <f t="shared" si="420"/>
        <v>#REF!</v>
      </c>
      <c r="BW8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6" s="10" t="e">
        <f t="shared" si="421"/>
        <v>#REF!</v>
      </c>
      <c r="BY886" s="10" t="e">
        <f t="shared" si="423"/>
        <v>#REF!</v>
      </c>
      <c r="BZ886" s="10" t="e">
        <f t="shared" si="422"/>
        <v>#REF!</v>
      </c>
      <c r="CA886" s="10"/>
    </row>
    <row r="887" spans="1:79" s="3" customFormat="1" ht="23.25" customHeight="1" x14ac:dyDescent="0.3">
      <c r="A887" s="7">
        <v>885</v>
      </c>
      <c r="B887" s="43"/>
      <c r="C887" s="44"/>
      <c r="D887" s="45"/>
      <c r="E887" s="46"/>
      <c r="F887" s="46"/>
      <c r="G887" s="46"/>
      <c r="H887" s="50"/>
      <c r="I887" s="51"/>
      <c r="J887" s="52"/>
      <c r="K887" s="51"/>
      <c r="L887" s="53"/>
      <c r="M887" s="54"/>
      <c r="N887" s="43"/>
      <c r="O887" s="55"/>
      <c r="P887" s="46"/>
      <c r="Q887" s="46"/>
      <c r="R887" s="46"/>
      <c r="S887" s="43"/>
      <c r="T887" s="56"/>
      <c r="U887" s="46"/>
      <c r="V887" s="57"/>
      <c r="W887" s="58"/>
      <c r="X887" s="57"/>
      <c r="Y887" s="46"/>
      <c r="Z887" s="57"/>
      <c r="AA887" s="59"/>
      <c r="AB887" s="60"/>
      <c r="AC887" s="2"/>
      <c r="AD887" s="2"/>
      <c r="AE887" s="2"/>
      <c r="AJ887" s="11">
        <f t="shared" si="406"/>
        <v>13</v>
      </c>
      <c r="AK887" s="11">
        <f t="shared" si="426"/>
        <v>0</v>
      </c>
      <c r="AL887" s="11">
        <f t="shared" si="427"/>
        <v>0</v>
      </c>
      <c r="AM887" s="11">
        <f t="shared" si="428"/>
        <v>0</v>
      </c>
      <c r="AN887" s="11">
        <f t="shared" si="429"/>
        <v>0</v>
      </c>
      <c r="AO887" s="4" t="e">
        <f>IF(#REF!="I",1,IF(#REF!="II",2,IF(#REF!="III",3,IF(#REF!="IV",4))))</f>
        <v>#REF!</v>
      </c>
      <c r="AP887" s="11" t="e">
        <f>IF(#REF!="PULMONAR",1,IF(AND(#REF!="EXTRAPULMONAR",#REF!&lt;&gt;"MENINGEA"),2,IF(AND(#REF!="EXTRAPULMONAR",#REF!="MENINGEA"),3,)))</f>
        <v>#REF!</v>
      </c>
      <c r="AQ8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7" s="4">
        <f t="shared" si="430"/>
        <v>0</v>
      </c>
      <c r="AS887" s="10">
        <f t="shared" si="431"/>
        <v>0</v>
      </c>
      <c r="AT887" s="10">
        <f t="shared" si="432"/>
        <v>0</v>
      </c>
      <c r="AU887" s="10" t="str">
        <f t="shared" si="433"/>
        <v>0</v>
      </c>
      <c r="AV887" s="11" t="e">
        <f t="shared" si="434"/>
        <v>#N/A</v>
      </c>
      <c r="AW887" s="4" t="e">
        <f t="shared" si="435"/>
        <v>#N/A</v>
      </c>
      <c r="AX887" s="10" t="e">
        <f t="shared" si="424"/>
        <v>#N/A</v>
      </c>
      <c r="AY887" s="10" t="e">
        <f t="shared" si="425"/>
        <v>#N/A</v>
      </c>
      <c r="AZ887" s="10" t="e">
        <f t="shared" si="407"/>
        <v>#REF!</v>
      </c>
      <c r="BA887" s="12" t="e">
        <f>IF(BW887=7,0,AJ887&amp;IF(#REF!="SI",1,IF(#REF!="NO",2,IF(#REF!="VIH + PREVIO",3,0))))</f>
        <v>#REF!</v>
      </c>
      <c r="BB887" s="13" t="e">
        <f>IF(AND(#REF!="POSITIVO",#REF!="POSITIVO"),1,IF(#REF!="NEGATIVO",2,IF(#REF!="VIH + PREVIO",3,0)))</f>
        <v>#REF!</v>
      </c>
      <c r="BC887" s="10" t="e">
        <f>IF(#REF!="SI",1,IF(#REF!="NO",2,0))</f>
        <v>#REF!</v>
      </c>
      <c r="BD887" s="10" t="e">
        <f>IF(#REF!="SI",1,IF(#REF!="NO",2,0))</f>
        <v>#REF!</v>
      </c>
      <c r="BE887" s="10" t="e">
        <f>IF(OR(#REF!="VIH + PREVIO",#REF!="VIH + PREVIO",#REF!="VIH + PREVIO"),1,0)</f>
        <v>#REF!</v>
      </c>
      <c r="BF887" s="13" t="e">
        <f>IF(OR(#REF!="POSITIVO",#REF!="NEGATIVO"),1,IF(#REF!="PACIENTE NO ACEPTA",2,IF(#REF!="VIH + PREVIO",3,0)))</f>
        <v>#REF!</v>
      </c>
      <c r="BG887" s="10" t="e">
        <f t="shared" si="408"/>
        <v>#REF!</v>
      </c>
      <c r="BH887" s="10" t="e">
        <f t="shared" si="409"/>
        <v>#REF!</v>
      </c>
      <c r="BI887" s="10" t="e">
        <f t="shared" si="410"/>
        <v>#REF!</v>
      </c>
      <c r="BJ887" s="10" t="e">
        <f t="shared" si="411"/>
        <v>#REF!</v>
      </c>
      <c r="BK887" s="10" t="e">
        <f t="shared" si="412"/>
        <v>#REF!</v>
      </c>
      <c r="BL887" s="10" t="e">
        <f t="shared" si="413"/>
        <v>#REF!</v>
      </c>
      <c r="BM887" s="10" t="e">
        <f>IF(OR(BW887=7,AQ887=6),0,IF(#REF!="I",1,IF(#REF!="II",2,IF(#REF!="III",3,IF(#REF!="IV",4))))&amp;AP887&amp;AQ887&amp;AR887&amp;AS887&amp;AT887&amp;AU887&amp;AX887)</f>
        <v>#REF!</v>
      </c>
      <c r="BN887" s="10" t="e">
        <f t="shared" si="414"/>
        <v>#REF!</v>
      </c>
      <c r="BO887" s="10" t="e">
        <f t="shared" si="415"/>
        <v>#REF!</v>
      </c>
      <c r="BP887" s="10" t="e">
        <f t="shared" si="416"/>
        <v>#REF!</v>
      </c>
      <c r="BQ887" s="10" t="e">
        <f t="shared" si="417"/>
        <v>#REF!</v>
      </c>
      <c r="BR887" s="10" t="e">
        <f t="shared" si="418"/>
        <v>#REF!</v>
      </c>
      <c r="BS887" s="10" t="e">
        <f t="shared" si="419"/>
        <v>#REF!</v>
      </c>
      <c r="BT887" s="10" t="e">
        <f>IF(OR(BW887=7,AQ887=6),0,AO887&amp;IF(#REF!="SI",1,IF(#REF!="NO",2,IF(#REF!="VIH + PREVIO",3,0))))</f>
        <v>#REF!</v>
      </c>
      <c r="BU887" s="10" t="e">
        <f>IF(OR(BW887=7,AQ887=6),0,IF(#REF!="-",1,0))</f>
        <v>#REF!</v>
      </c>
      <c r="BV887" s="10" t="e">
        <f t="shared" si="420"/>
        <v>#REF!</v>
      </c>
      <c r="BW8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7" s="10" t="e">
        <f t="shared" si="421"/>
        <v>#REF!</v>
      </c>
      <c r="BY887" s="10" t="e">
        <f t="shared" si="423"/>
        <v>#REF!</v>
      </c>
      <c r="BZ887" s="10" t="e">
        <f t="shared" si="422"/>
        <v>#REF!</v>
      </c>
      <c r="CA887" s="10"/>
    </row>
    <row r="888" spans="1:79" s="3" customFormat="1" ht="23.25" customHeight="1" x14ac:dyDescent="0.3">
      <c r="A888" s="7">
        <v>886</v>
      </c>
      <c r="B888" s="43"/>
      <c r="C888" s="44"/>
      <c r="D888" s="45"/>
      <c r="E888" s="46"/>
      <c r="F888" s="46"/>
      <c r="G888" s="46"/>
      <c r="H888" s="50"/>
      <c r="I888" s="51"/>
      <c r="J888" s="52"/>
      <c r="K888" s="51"/>
      <c r="L888" s="53"/>
      <c r="M888" s="54"/>
      <c r="N888" s="43"/>
      <c r="O888" s="55"/>
      <c r="P888" s="46"/>
      <c r="Q888" s="46"/>
      <c r="R888" s="46"/>
      <c r="S888" s="43"/>
      <c r="T888" s="56"/>
      <c r="U888" s="46"/>
      <c r="V888" s="57"/>
      <c r="W888" s="58"/>
      <c r="X888" s="57"/>
      <c r="Y888" s="46"/>
      <c r="Z888" s="57"/>
      <c r="AA888" s="59"/>
      <c r="AB888" s="60"/>
      <c r="AC888" s="2"/>
      <c r="AD888" s="2"/>
      <c r="AE888" s="2"/>
      <c r="AJ888" s="11">
        <f t="shared" si="406"/>
        <v>13</v>
      </c>
      <c r="AK888" s="11">
        <f t="shared" si="426"/>
        <v>0</v>
      </c>
      <c r="AL888" s="11">
        <f t="shared" si="427"/>
        <v>0</v>
      </c>
      <c r="AM888" s="11">
        <f t="shared" si="428"/>
        <v>0</v>
      </c>
      <c r="AN888" s="11">
        <f t="shared" si="429"/>
        <v>0</v>
      </c>
      <c r="AO888" s="4" t="e">
        <f>IF(#REF!="I",1,IF(#REF!="II",2,IF(#REF!="III",3,IF(#REF!="IV",4))))</f>
        <v>#REF!</v>
      </c>
      <c r="AP888" s="11" t="e">
        <f>IF(#REF!="PULMONAR",1,IF(AND(#REF!="EXTRAPULMONAR",#REF!&lt;&gt;"MENINGEA"),2,IF(AND(#REF!="EXTRAPULMONAR",#REF!="MENINGEA"),3,)))</f>
        <v>#REF!</v>
      </c>
      <c r="AQ8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8" s="4">
        <f t="shared" si="430"/>
        <v>0</v>
      </c>
      <c r="AS888" s="10">
        <f t="shared" si="431"/>
        <v>0</v>
      </c>
      <c r="AT888" s="10">
        <f t="shared" si="432"/>
        <v>0</v>
      </c>
      <c r="AU888" s="10" t="str">
        <f t="shared" si="433"/>
        <v>0</v>
      </c>
      <c r="AV888" s="11" t="e">
        <f t="shared" si="434"/>
        <v>#N/A</v>
      </c>
      <c r="AW888" s="4" t="e">
        <f t="shared" si="435"/>
        <v>#N/A</v>
      </c>
      <c r="AX888" s="10" t="e">
        <f t="shared" si="424"/>
        <v>#N/A</v>
      </c>
      <c r="AY888" s="10" t="e">
        <f t="shared" si="425"/>
        <v>#N/A</v>
      </c>
      <c r="AZ888" s="10" t="e">
        <f t="shared" si="407"/>
        <v>#REF!</v>
      </c>
      <c r="BA888" s="12" t="e">
        <f>IF(BW888=7,0,AJ888&amp;IF(#REF!="SI",1,IF(#REF!="NO",2,IF(#REF!="VIH + PREVIO",3,0))))</f>
        <v>#REF!</v>
      </c>
      <c r="BB888" s="13" t="e">
        <f>IF(AND(#REF!="POSITIVO",#REF!="POSITIVO"),1,IF(#REF!="NEGATIVO",2,IF(#REF!="VIH + PREVIO",3,0)))</f>
        <v>#REF!</v>
      </c>
      <c r="BC888" s="10" t="e">
        <f>IF(#REF!="SI",1,IF(#REF!="NO",2,0))</f>
        <v>#REF!</v>
      </c>
      <c r="BD888" s="10" t="e">
        <f>IF(#REF!="SI",1,IF(#REF!="NO",2,0))</f>
        <v>#REF!</v>
      </c>
      <c r="BE888" s="10" t="e">
        <f>IF(OR(#REF!="VIH + PREVIO",#REF!="VIH + PREVIO",#REF!="VIH + PREVIO"),1,0)</f>
        <v>#REF!</v>
      </c>
      <c r="BF888" s="13" t="e">
        <f>IF(OR(#REF!="POSITIVO",#REF!="NEGATIVO"),1,IF(#REF!="PACIENTE NO ACEPTA",2,IF(#REF!="VIH + PREVIO",3,0)))</f>
        <v>#REF!</v>
      </c>
      <c r="BG888" s="10" t="e">
        <f t="shared" si="408"/>
        <v>#REF!</v>
      </c>
      <c r="BH888" s="10" t="e">
        <f t="shared" si="409"/>
        <v>#REF!</v>
      </c>
      <c r="BI888" s="10" t="e">
        <f t="shared" si="410"/>
        <v>#REF!</v>
      </c>
      <c r="BJ888" s="10" t="e">
        <f t="shared" si="411"/>
        <v>#REF!</v>
      </c>
      <c r="BK888" s="10" t="e">
        <f t="shared" si="412"/>
        <v>#REF!</v>
      </c>
      <c r="BL888" s="10" t="e">
        <f t="shared" si="413"/>
        <v>#REF!</v>
      </c>
      <c r="BM888" s="10" t="e">
        <f>IF(OR(BW888=7,AQ888=6),0,IF(#REF!="I",1,IF(#REF!="II",2,IF(#REF!="III",3,IF(#REF!="IV",4))))&amp;AP888&amp;AQ888&amp;AR888&amp;AS888&amp;AT888&amp;AU888&amp;AX888)</f>
        <v>#REF!</v>
      </c>
      <c r="BN888" s="10" t="e">
        <f t="shared" si="414"/>
        <v>#REF!</v>
      </c>
      <c r="BO888" s="10" t="e">
        <f t="shared" si="415"/>
        <v>#REF!</v>
      </c>
      <c r="BP888" s="10" t="e">
        <f t="shared" si="416"/>
        <v>#REF!</v>
      </c>
      <c r="BQ888" s="10" t="e">
        <f t="shared" si="417"/>
        <v>#REF!</v>
      </c>
      <c r="BR888" s="10" t="e">
        <f t="shared" si="418"/>
        <v>#REF!</v>
      </c>
      <c r="BS888" s="10" t="e">
        <f t="shared" si="419"/>
        <v>#REF!</v>
      </c>
      <c r="BT888" s="10" t="e">
        <f>IF(OR(BW888=7,AQ888=6),0,AO888&amp;IF(#REF!="SI",1,IF(#REF!="NO",2,IF(#REF!="VIH + PREVIO",3,0))))</f>
        <v>#REF!</v>
      </c>
      <c r="BU888" s="10" t="e">
        <f>IF(OR(BW888=7,AQ888=6),0,IF(#REF!="-",1,0))</f>
        <v>#REF!</v>
      </c>
      <c r="BV888" s="10" t="e">
        <f t="shared" si="420"/>
        <v>#REF!</v>
      </c>
      <c r="BW8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8" s="10" t="e">
        <f t="shared" si="421"/>
        <v>#REF!</v>
      </c>
      <c r="BY888" s="10" t="e">
        <f t="shared" si="423"/>
        <v>#REF!</v>
      </c>
      <c r="BZ888" s="10" t="e">
        <f t="shared" si="422"/>
        <v>#REF!</v>
      </c>
      <c r="CA888" s="10"/>
    </row>
    <row r="889" spans="1:79" s="3" customFormat="1" ht="23.25" customHeight="1" x14ac:dyDescent="0.3">
      <c r="A889" s="7">
        <v>887</v>
      </c>
      <c r="B889" s="43"/>
      <c r="C889" s="44"/>
      <c r="D889" s="45"/>
      <c r="E889" s="46"/>
      <c r="F889" s="46"/>
      <c r="G889" s="46"/>
      <c r="H889" s="50"/>
      <c r="I889" s="51"/>
      <c r="J889" s="52"/>
      <c r="K889" s="51"/>
      <c r="L889" s="53"/>
      <c r="M889" s="54"/>
      <c r="N889" s="43"/>
      <c r="O889" s="55"/>
      <c r="P889" s="46"/>
      <c r="Q889" s="46"/>
      <c r="R889" s="46"/>
      <c r="S889" s="43"/>
      <c r="T889" s="56"/>
      <c r="U889" s="46"/>
      <c r="V889" s="57"/>
      <c r="W889" s="58"/>
      <c r="X889" s="57"/>
      <c r="Y889" s="46"/>
      <c r="Z889" s="57"/>
      <c r="AA889" s="59"/>
      <c r="AB889" s="60"/>
      <c r="AC889" s="2"/>
      <c r="AD889" s="2"/>
      <c r="AE889" s="2"/>
      <c r="AJ889" s="11">
        <f t="shared" si="406"/>
        <v>13</v>
      </c>
      <c r="AK889" s="11">
        <f t="shared" si="426"/>
        <v>0</v>
      </c>
      <c r="AL889" s="11">
        <f t="shared" si="427"/>
        <v>0</v>
      </c>
      <c r="AM889" s="11">
        <f t="shared" si="428"/>
        <v>0</v>
      </c>
      <c r="AN889" s="11">
        <f t="shared" si="429"/>
        <v>0</v>
      </c>
      <c r="AO889" s="4" t="e">
        <f>IF(#REF!="I",1,IF(#REF!="II",2,IF(#REF!="III",3,IF(#REF!="IV",4))))</f>
        <v>#REF!</v>
      </c>
      <c r="AP889" s="11" t="e">
        <f>IF(#REF!="PULMONAR",1,IF(AND(#REF!="EXTRAPULMONAR",#REF!&lt;&gt;"MENINGEA"),2,IF(AND(#REF!="EXTRAPULMONAR",#REF!="MENINGEA"),3,)))</f>
        <v>#REF!</v>
      </c>
      <c r="AQ8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89" s="4">
        <f t="shared" si="430"/>
        <v>0</v>
      </c>
      <c r="AS889" s="10">
        <f t="shared" si="431"/>
        <v>0</v>
      </c>
      <c r="AT889" s="10">
        <f t="shared" si="432"/>
        <v>0</v>
      </c>
      <c r="AU889" s="10" t="str">
        <f t="shared" si="433"/>
        <v>0</v>
      </c>
      <c r="AV889" s="11" t="e">
        <f t="shared" si="434"/>
        <v>#N/A</v>
      </c>
      <c r="AW889" s="4" t="e">
        <f t="shared" si="435"/>
        <v>#N/A</v>
      </c>
      <c r="AX889" s="10" t="e">
        <f t="shared" si="424"/>
        <v>#N/A</v>
      </c>
      <c r="AY889" s="10" t="e">
        <f t="shared" si="425"/>
        <v>#N/A</v>
      </c>
      <c r="AZ889" s="10" t="e">
        <f t="shared" si="407"/>
        <v>#REF!</v>
      </c>
      <c r="BA889" s="12" t="e">
        <f>IF(BW889=7,0,AJ889&amp;IF(#REF!="SI",1,IF(#REF!="NO",2,IF(#REF!="VIH + PREVIO",3,0))))</f>
        <v>#REF!</v>
      </c>
      <c r="BB889" s="13" t="e">
        <f>IF(AND(#REF!="POSITIVO",#REF!="POSITIVO"),1,IF(#REF!="NEGATIVO",2,IF(#REF!="VIH + PREVIO",3,0)))</f>
        <v>#REF!</v>
      </c>
      <c r="BC889" s="10" t="e">
        <f>IF(#REF!="SI",1,IF(#REF!="NO",2,0))</f>
        <v>#REF!</v>
      </c>
      <c r="BD889" s="10" t="e">
        <f>IF(#REF!="SI",1,IF(#REF!="NO",2,0))</f>
        <v>#REF!</v>
      </c>
      <c r="BE889" s="10" t="e">
        <f>IF(OR(#REF!="VIH + PREVIO",#REF!="VIH + PREVIO",#REF!="VIH + PREVIO"),1,0)</f>
        <v>#REF!</v>
      </c>
      <c r="BF889" s="13" t="e">
        <f>IF(OR(#REF!="POSITIVO",#REF!="NEGATIVO"),1,IF(#REF!="PACIENTE NO ACEPTA",2,IF(#REF!="VIH + PREVIO",3,0)))</f>
        <v>#REF!</v>
      </c>
      <c r="BG889" s="10" t="e">
        <f t="shared" si="408"/>
        <v>#REF!</v>
      </c>
      <c r="BH889" s="10" t="e">
        <f t="shared" si="409"/>
        <v>#REF!</v>
      </c>
      <c r="BI889" s="10" t="e">
        <f t="shared" si="410"/>
        <v>#REF!</v>
      </c>
      <c r="BJ889" s="10" t="e">
        <f t="shared" si="411"/>
        <v>#REF!</v>
      </c>
      <c r="BK889" s="10" t="e">
        <f t="shared" si="412"/>
        <v>#REF!</v>
      </c>
      <c r="BL889" s="10" t="e">
        <f t="shared" si="413"/>
        <v>#REF!</v>
      </c>
      <c r="BM889" s="10" t="e">
        <f>IF(OR(BW889=7,AQ889=6),0,IF(#REF!="I",1,IF(#REF!="II",2,IF(#REF!="III",3,IF(#REF!="IV",4))))&amp;AP889&amp;AQ889&amp;AR889&amp;AS889&amp;AT889&amp;AU889&amp;AX889)</f>
        <v>#REF!</v>
      </c>
      <c r="BN889" s="10" t="e">
        <f t="shared" si="414"/>
        <v>#REF!</v>
      </c>
      <c r="BO889" s="10" t="e">
        <f t="shared" si="415"/>
        <v>#REF!</v>
      </c>
      <c r="BP889" s="10" t="e">
        <f t="shared" si="416"/>
        <v>#REF!</v>
      </c>
      <c r="BQ889" s="10" t="e">
        <f t="shared" si="417"/>
        <v>#REF!</v>
      </c>
      <c r="BR889" s="10" t="e">
        <f t="shared" si="418"/>
        <v>#REF!</v>
      </c>
      <c r="BS889" s="10" t="e">
        <f t="shared" si="419"/>
        <v>#REF!</v>
      </c>
      <c r="BT889" s="10" t="e">
        <f>IF(OR(BW889=7,AQ889=6),0,AO889&amp;IF(#REF!="SI",1,IF(#REF!="NO",2,IF(#REF!="VIH + PREVIO",3,0))))</f>
        <v>#REF!</v>
      </c>
      <c r="BU889" s="10" t="e">
        <f>IF(OR(BW889=7,AQ889=6),0,IF(#REF!="-",1,0))</f>
        <v>#REF!</v>
      </c>
      <c r="BV889" s="10" t="e">
        <f t="shared" si="420"/>
        <v>#REF!</v>
      </c>
      <c r="BW8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89" s="10" t="e">
        <f t="shared" si="421"/>
        <v>#REF!</v>
      </c>
      <c r="BY889" s="10" t="e">
        <f t="shared" si="423"/>
        <v>#REF!</v>
      </c>
      <c r="BZ889" s="10" t="e">
        <f t="shared" si="422"/>
        <v>#REF!</v>
      </c>
      <c r="CA889" s="10"/>
    </row>
    <row r="890" spans="1:79" s="3" customFormat="1" ht="23.25" customHeight="1" x14ac:dyDescent="0.3">
      <c r="A890" s="7">
        <v>888</v>
      </c>
      <c r="B890" s="43"/>
      <c r="C890" s="44"/>
      <c r="D890" s="45"/>
      <c r="E890" s="46"/>
      <c r="F890" s="46"/>
      <c r="G890" s="46"/>
      <c r="H890" s="50"/>
      <c r="I890" s="51"/>
      <c r="J890" s="52"/>
      <c r="K890" s="51"/>
      <c r="L890" s="53"/>
      <c r="M890" s="54"/>
      <c r="N890" s="43"/>
      <c r="O890" s="55"/>
      <c r="P890" s="46"/>
      <c r="Q890" s="46"/>
      <c r="R890" s="46"/>
      <c r="S890" s="43"/>
      <c r="T890" s="56"/>
      <c r="U890" s="46"/>
      <c r="V890" s="57"/>
      <c r="W890" s="58"/>
      <c r="X890" s="57"/>
      <c r="Y890" s="46"/>
      <c r="Z890" s="57"/>
      <c r="AA890" s="59"/>
      <c r="AB890" s="60"/>
      <c r="AC890" s="2"/>
      <c r="AD890" s="2"/>
      <c r="AE890" s="2"/>
      <c r="AJ890" s="11">
        <f t="shared" si="406"/>
        <v>13</v>
      </c>
      <c r="AK890" s="11">
        <f t="shared" si="426"/>
        <v>0</v>
      </c>
      <c r="AL890" s="11">
        <f t="shared" si="427"/>
        <v>0</v>
      </c>
      <c r="AM890" s="11">
        <f t="shared" si="428"/>
        <v>0</v>
      </c>
      <c r="AN890" s="11">
        <f t="shared" si="429"/>
        <v>0</v>
      </c>
      <c r="AO890" s="4" t="e">
        <f>IF(#REF!="I",1,IF(#REF!="II",2,IF(#REF!="III",3,IF(#REF!="IV",4))))</f>
        <v>#REF!</v>
      </c>
      <c r="AP890" s="11" t="e">
        <f>IF(#REF!="PULMONAR",1,IF(AND(#REF!="EXTRAPULMONAR",#REF!&lt;&gt;"MENINGEA"),2,IF(AND(#REF!="EXTRAPULMONAR",#REF!="MENINGEA"),3,)))</f>
        <v>#REF!</v>
      </c>
      <c r="AQ8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0" s="4">
        <f t="shared" si="430"/>
        <v>0</v>
      </c>
      <c r="AS890" s="10">
        <f t="shared" si="431"/>
        <v>0</v>
      </c>
      <c r="AT890" s="10">
        <f t="shared" si="432"/>
        <v>0</v>
      </c>
      <c r="AU890" s="10" t="str">
        <f t="shared" si="433"/>
        <v>0</v>
      </c>
      <c r="AV890" s="11" t="e">
        <f t="shared" si="434"/>
        <v>#N/A</v>
      </c>
      <c r="AW890" s="4" t="e">
        <f t="shared" si="435"/>
        <v>#N/A</v>
      </c>
      <c r="AX890" s="10" t="e">
        <f t="shared" si="424"/>
        <v>#N/A</v>
      </c>
      <c r="AY890" s="10" t="e">
        <f t="shared" si="425"/>
        <v>#N/A</v>
      </c>
      <c r="AZ890" s="10" t="e">
        <f t="shared" si="407"/>
        <v>#REF!</v>
      </c>
      <c r="BA890" s="12" t="e">
        <f>IF(BW890=7,0,AJ890&amp;IF(#REF!="SI",1,IF(#REF!="NO",2,IF(#REF!="VIH + PREVIO",3,0))))</f>
        <v>#REF!</v>
      </c>
      <c r="BB890" s="13" t="e">
        <f>IF(AND(#REF!="POSITIVO",#REF!="POSITIVO"),1,IF(#REF!="NEGATIVO",2,IF(#REF!="VIH + PREVIO",3,0)))</f>
        <v>#REF!</v>
      </c>
      <c r="BC890" s="10" t="e">
        <f>IF(#REF!="SI",1,IF(#REF!="NO",2,0))</f>
        <v>#REF!</v>
      </c>
      <c r="BD890" s="10" t="e">
        <f>IF(#REF!="SI",1,IF(#REF!="NO",2,0))</f>
        <v>#REF!</v>
      </c>
      <c r="BE890" s="10" t="e">
        <f>IF(OR(#REF!="VIH + PREVIO",#REF!="VIH + PREVIO",#REF!="VIH + PREVIO"),1,0)</f>
        <v>#REF!</v>
      </c>
      <c r="BF890" s="13" t="e">
        <f>IF(OR(#REF!="POSITIVO",#REF!="NEGATIVO"),1,IF(#REF!="PACIENTE NO ACEPTA",2,IF(#REF!="VIH + PREVIO",3,0)))</f>
        <v>#REF!</v>
      </c>
      <c r="BG890" s="10" t="e">
        <f t="shared" si="408"/>
        <v>#REF!</v>
      </c>
      <c r="BH890" s="10" t="e">
        <f t="shared" si="409"/>
        <v>#REF!</v>
      </c>
      <c r="BI890" s="10" t="e">
        <f t="shared" si="410"/>
        <v>#REF!</v>
      </c>
      <c r="BJ890" s="10" t="e">
        <f t="shared" si="411"/>
        <v>#REF!</v>
      </c>
      <c r="BK890" s="10" t="e">
        <f t="shared" si="412"/>
        <v>#REF!</v>
      </c>
      <c r="BL890" s="10" t="e">
        <f t="shared" si="413"/>
        <v>#REF!</v>
      </c>
      <c r="BM890" s="10" t="e">
        <f>IF(OR(BW890=7,AQ890=6),0,IF(#REF!="I",1,IF(#REF!="II",2,IF(#REF!="III",3,IF(#REF!="IV",4))))&amp;AP890&amp;AQ890&amp;AR890&amp;AS890&amp;AT890&amp;AU890&amp;AX890)</f>
        <v>#REF!</v>
      </c>
      <c r="BN890" s="10" t="e">
        <f t="shared" si="414"/>
        <v>#REF!</v>
      </c>
      <c r="BO890" s="10" t="e">
        <f t="shared" si="415"/>
        <v>#REF!</v>
      </c>
      <c r="BP890" s="10" t="e">
        <f t="shared" si="416"/>
        <v>#REF!</v>
      </c>
      <c r="BQ890" s="10" t="e">
        <f t="shared" si="417"/>
        <v>#REF!</v>
      </c>
      <c r="BR890" s="10" t="e">
        <f t="shared" si="418"/>
        <v>#REF!</v>
      </c>
      <c r="BS890" s="10" t="e">
        <f t="shared" si="419"/>
        <v>#REF!</v>
      </c>
      <c r="BT890" s="10" t="e">
        <f>IF(OR(BW890=7,AQ890=6),0,AO890&amp;IF(#REF!="SI",1,IF(#REF!="NO",2,IF(#REF!="VIH + PREVIO",3,0))))</f>
        <v>#REF!</v>
      </c>
      <c r="BU890" s="10" t="e">
        <f>IF(OR(BW890=7,AQ890=6),0,IF(#REF!="-",1,0))</f>
        <v>#REF!</v>
      </c>
      <c r="BV890" s="10" t="e">
        <f t="shared" si="420"/>
        <v>#REF!</v>
      </c>
      <c r="BW8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0" s="10" t="e">
        <f t="shared" si="421"/>
        <v>#REF!</v>
      </c>
      <c r="BY890" s="10" t="e">
        <f t="shared" si="423"/>
        <v>#REF!</v>
      </c>
      <c r="BZ890" s="10" t="e">
        <f t="shared" si="422"/>
        <v>#REF!</v>
      </c>
      <c r="CA890" s="10"/>
    </row>
    <row r="891" spans="1:79" s="3" customFormat="1" ht="23.25" customHeight="1" x14ac:dyDescent="0.3">
      <c r="A891" s="7">
        <v>889</v>
      </c>
      <c r="B891" s="43"/>
      <c r="C891" s="44"/>
      <c r="D891" s="45"/>
      <c r="E891" s="46"/>
      <c r="F891" s="46"/>
      <c r="G891" s="46"/>
      <c r="H891" s="50"/>
      <c r="I891" s="51"/>
      <c r="J891" s="52"/>
      <c r="K891" s="51"/>
      <c r="L891" s="53"/>
      <c r="M891" s="54"/>
      <c r="N891" s="43"/>
      <c r="O891" s="55"/>
      <c r="P891" s="46"/>
      <c r="Q891" s="46"/>
      <c r="R891" s="46"/>
      <c r="S891" s="43"/>
      <c r="T891" s="56"/>
      <c r="U891" s="46"/>
      <c r="V891" s="57"/>
      <c r="W891" s="58"/>
      <c r="X891" s="57"/>
      <c r="Y891" s="46"/>
      <c r="Z891" s="57"/>
      <c r="AA891" s="59"/>
      <c r="AB891" s="60"/>
      <c r="AC891" s="2"/>
      <c r="AD891" s="2"/>
      <c r="AE891" s="2"/>
      <c r="AJ891" s="11">
        <f t="shared" si="406"/>
        <v>13</v>
      </c>
      <c r="AK891" s="11">
        <f t="shared" si="426"/>
        <v>0</v>
      </c>
      <c r="AL891" s="11">
        <f t="shared" si="427"/>
        <v>0</v>
      </c>
      <c r="AM891" s="11">
        <f t="shared" si="428"/>
        <v>0</v>
      </c>
      <c r="AN891" s="11">
        <f t="shared" si="429"/>
        <v>0</v>
      </c>
      <c r="AO891" s="4" t="e">
        <f>IF(#REF!="I",1,IF(#REF!="II",2,IF(#REF!="III",3,IF(#REF!="IV",4))))</f>
        <v>#REF!</v>
      </c>
      <c r="AP891" s="11" t="e">
        <f>IF(#REF!="PULMONAR",1,IF(AND(#REF!="EXTRAPULMONAR",#REF!&lt;&gt;"MENINGEA"),2,IF(AND(#REF!="EXTRAPULMONAR",#REF!="MENINGEA"),3,)))</f>
        <v>#REF!</v>
      </c>
      <c r="AQ8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1" s="4">
        <f t="shared" si="430"/>
        <v>0</v>
      </c>
      <c r="AS891" s="10">
        <f t="shared" si="431"/>
        <v>0</v>
      </c>
      <c r="AT891" s="10">
        <f t="shared" si="432"/>
        <v>0</v>
      </c>
      <c r="AU891" s="10" t="str">
        <f t="shared" si="433"/>
        <v>0</v>
      </c>
      <c r="AV891" s="11" t="e">
        <f t="shared" si="434"/>
        <v>#N/A</v>
      </c>
      <c r="AW891" s="4" t="e">
        <f t="shared" si="435"/>
        <v>#N/A</v>
      </c>
      <c r="AX891" s="10" t="e">
        <f t="shared" si="424"/>
        <v>#N/A</v>
      </c>
      <c r="AY891" s="10" t="e">
        <f t="shared" si="425"/>
        <v>#N/A</v>
      </c>
      <c r="AZ891" s="10" t="e">
        <f t="shared" si="407"/>
        <v>#REF!</v>
      </c>
      <c r="BA891" s="12" t="e">
        <f>IF(BW891=7,0,AJ891&amp;IF(#REF!="SI",1,IF(#REF!="NO",2,IF(#REF!="VIH + PREVIO",3,0))))</f>
        <v>#REF!</v>
      </c>
      <c r="BB891" s="13" t="e">
        <f>IF(AND(#REF!="POSITIVO",#REF!="POSITIVO"),1,IF(#REF!="NEGATIVO",2,IF(#REF!="VIH + PREVIO",3,0)))</f>
        <v>#REF!</v>
      </c>
      <c r="BC891" s="10" t="e">
        <f>IF(#REF!="SI",1,IF(#REF!="NO",2,0))</f>
        <v>#REF!</v>
      </c>
      <c r="BD891" s="10" t="e">
        <f>IF(#REF!="SI",1,IF(#REF!="NO",2,0))</f>
        <v>#REF!</v>
      </c>
      <c r="BE891" s="10" t="e">
        <f>IF(OR(#REF!="VIH + PREVIO",#REF!="VIH + PREVIO",#REF!="VIH + PREVIO"),1,0)</f>
        <v>#REF!</v>
      </c>
      <c r="BF891" s="13" t="e">
        <f>IF(OR(#REF!="POSITIVO",#REF!="NEGATIVO"),1,IF(#REF!="PACIENTE NO ACEPTA",2,IF(#REF!="VIH + PREVIO",3,0)))</f>
        <v>#REF!</v>
      </c>
      <c r="BG891" s="10" t="e">
        <f t="shared" si="408"/>
        <v>#REF!</v>
      </c>
      <c r="BH891" s="10" t="e">
        <f t="shared" si="409"/>
        <v>#REF!</v>
      </c>
      <c r="BI891" s="10" t="e">
        <f t="shared" si="410"/>
        <v>#REF!</v>
      </c>
      <c r="BJ891" s="10" t="e">
        <f t="shared" si="411"/>
        <v>#REF!</v>
      </c>
      <c r="BK891" s="10" t="e">
        <f t="shared" si="412"/>
        <v>#REF!</v>
      </c>
      <c r="BL891" s="10" t="e">
        <f t="shared" si="413"/>
        <v>#REF!</v>
      </c>
      <c r="BM891" s="10" t="e">
        <f>IF(OR(BW891=7,AQ891=6),0,IF(#REF!="I",1,IF(#REF!="II",2,IF(#REF!="III",3,IF(#REF!="IV",4))))&amp;AP891&amp;AQ891&amp;AR891&amp;AS891&amp;AT891&amp;AU891&amp;AX891)</f>
        <v>#REF!</v>
      </c>
      <c r="BN891" s="10" t="e">
        <f t="shared" si="414"/>
        <v>#REF!</v>
      </c>
      <c r="BO891" s="10" t="e">
        <f t="shared" si="415"/>
        <v>#REF!</v>
      </c>
      <c r="BP891" s="10" t="e">
        <f t="shared" si="416"/>
        <v>#REF!</v>
      </c>
      <c r="BQ891" s="10" t="e">
        <f t="shared" si="417"/>
        <v>#REF!</v>
      </c>
      <c r="BR891" s="10" t="e">
        <f t="shared" si="418"/>
        <v>#REF!</v>
      </c>
      <c r="BS891" s="10" t="e">
        <f t="shared" si="419"/>
        <v>#REF!</v>
      </c>
      <c r="BT891" s="10" t="e">
        <f>IF(OR(BW891=7,AQ891=6),0,AO891&amp;IF(#REF!="SI",1,IF(#REF!="NO",2,IF(#REF!="VIH + PREVIO",3,0))))</f>
        <v>#REF!</v>
      </c>
      <c r="BU891" s="10" t="e">
        <f>IF(OR(BW891=7,AQ891=6),0,IF(#REF!="-",1,0))</f>
        <v>#REF!</v>
      </c>
      <c r="BV891" s="10" t="e">
        <f t="shared" si="420"/>
        <v>#REF!</v>
      </c>
      <c r="BW8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1" s="10" t="e">
        <f t="shared" si="421"/>
        <v>#REF!</v>
      </c>
      <c r="BY891" s="10" t="e">
        <f t="shared" si="423"/>
        <v>#REF!</v>
      </c>
      <c r="BZ891" s="10" t="e">
        <f t="shared" si="422"/>
        <v>#REF!</v>
      </c>
      <c r="CA891" s="10"/>
    </row>
    <row r="892" spans="1:79" s="3" customFormat="1" ht="23.25" customHeight="1" x14ac:dyDescent="0.3">
      <c r="A892" s="7">
        <v>890</v>
      </c>
      <c r="B892" s="43"/>
      <c r="C892" s="44"/>
      <c r="D892" s="45"/>
      <c r="E892" s="46"/>
      <c r="F892" s="46"/>
      <c r="G892" s="46"/>
      <c r="H892" s="50"/>
      <c r="I892" s="51"/>
      <c r="J892" s="52"/>
      <c r="K892" s="51"/>
      <c r="L892" s="53"/>
      <c r="M892" s="54"/>
      <c r="N892" s="43"/>
      <c r="O892" s="55"/>
      <c r="P892" s="46"/>
      <c r="Q892" s="46"/>
      <c r="R892" s="46"/>
      <c r="S892" s="43"/>
      <c r="T892" s="56"/>
      <c r="U892" s="46"/>
      <c r="V892" s="57"/>
      <c r="W892" s="58"/>
      <c r="X892" s="57"/>
      <c r="Y892" s="46"/>
      <c r="Z892" s="57"/>
      <c r="AA892" s="59"/>
      <c r="AB892" s="60"/>
      <c r="AC892" s="2"/>
      <c r="AD892" s="2"/>
      <c r="AE892" s="2"/>
      <c r="AJ892" s="11">
        <f t="shared" si="406"/>
        <v>13</v>
      </c>
      <c r="AK892" s="11">
        <f t="shared" si="426"/>
        <v>0</v>
      </c>
      <c r="AL892" s="11">
        <f t="shared" si="427"/>
        <v>0</v>
      </c>
      <c r="AM892" s="11">
        <f t="shared" si="428"/>
        <v>0</v>
      </c>
      <c r="AN892" s="11">
        <f t="shared" si="429"/>
        <v>0</v>
      </c>
      <c r="AO892" s="4" t="e">
        <f>IF(#REF!="I",1,IF(#REF!="II",2,IF(#REF!="III",3,IF(#REF!="IV",4))))</f>
        <v>#REF!</v>
      </c>
      <c r="AP892" s="11" t="e">
        <f>IF(#REF!="PULMONAR",1,IF(AND(#REF!="EXTRAPULMONAR",#REF!&lt;&gt;"MENINGEA"),2,IF(AND(#REF!="EXTRAPULMONAR",#REF!="MENINGEA"),3,)))</f>
        <v>#REF!</v>
      </c>
      <c r="AQ8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2" s="4">
        <f t="shared" si="430"/>
        <v>0</v>
      </c>
      <c r="AS892" s="10">
        <f t="shared" si="431"/>
        <v>0</v>
      </c>
      <c r="AT892" s="10">
        <f t="shared" si="432"/>
        <v>0</v>
      </c>
      <c r="AU892" s="10" t="str">
        <f t="shared" si="433"/>
        <v>0</v>
      </c>
      <c r="AV892" s="11" t="e">
        <f t="shared" si="434"/>
        <v>#N/A</v>
      </c>
      <c r="AW892" s="4" t="e">
        <f t="shared" si="435"/>
        <v>#N/A</v>
      </c>
      <c r="AX892" s="10" t="e">
        <f t="shared" si="424"/>
        <v>#N/A</v>
      </c>
      <c r="AY892" s="10" t="e">
        <f t="shared" si="425"/>
        <v>#N/A</v>
      </c>
      <c r="AZ892" s="10" t="e">
        <f t="shared" si="407"/>
        <v>#REF!</v>
      </c>
      <c r="BA892" s="12" t="e">
        <f>IF(BW892=7,0,AJ892&amp;IF(#REF!="SI",1,IF(#REF!="NO",2,IF(#REF!="VIH + PREVIO",3,0))))</f>
        <v>#REF!</v>
      </c>
      <c r="BB892" s="13" t="e">
        <f>IF(AND(#REF!="POSITIVO",#REF!="POSITIVO"),1,IF(#REF!="NEGATIVO",2,IF(#REF!="VIH + PREVIO",3,0)))</f>
        <v>#REF!</v>
      </c>
      <c r="BC892" s="10" t="e">
        <f>IF(#REF!="SI",1,IF(#REF!="NO",2,0))</f>
        <v>#REF!</v>
      </c>
      <c r="BD892" s="10" t="e">
        <f>IF(#REF!="SI",1,IF(#REF!="NO",2,0))</f>
        <v>#REF!</v>
      </c>
      <c r="BE892" s="10" t="e">
        <f>IF(OR(#REF!="VIH + PREVIO",#REF!="VIH + PREVIO",#REF!="VIH + PREVIO"),1,0)</f>
        <v>#REF!</v>
      </c>
      <c r="BF892" s="13" t="e">
        <f>IF(OR(#REF!="POSITIVO",#REF!="NEGATIVO"),1,IF(#REF!="PACIENTE NO ACEPTA",2,IF(#REF!="VIH + PREVIO",3,0)))</f>
        <v>#REF!</v>
      </c>
      <c r="BG892" s="10" t="e">
        <f t="shared" si="408"/>
        <v>#REF!</v>
      </c>
      <c r="BH892" s="10" t="e">
        <f t="shared" si="409"/>
        <v>#REF!</v>
      </c>
      <c r="BI892" s="10" t="e">
        <f t="shared" si="410"/>
        <v>#REF!</v>
      </c>
      <c r="BJ892" s="10" t="e">
        <f t="shared" si="411"/>
        <v>#REF!</v>
      </c>
      <c r="BK892" s="10" t="e">
        <f t="shared" si="412"/>
        <v>#REF!</v>
      </c>
      <c r="BL892" s="10" t="e">
        <f t="shared" si="413"/>
        <v>#REF!</v>
      </c>
      <c r="BM892" s="10" t="e">
        <f>IF(OR(BW892=7,AQ892=6),0,IF(#REF!="I",1,IF(#REF!="II",2,IF(#REF!="III",3,IF(#REF!="IV",4))))&amp;AP892&amp;AQ892&amp;AR892&amp;AS892&amp;AT892&amp;AU892&amp;AX892)</f>
        <v>#REF!</v>
      </c>
      <c r="BN892" s="10" t="e">
        <f t="shared" si="414"/>
        <v>#REF!</v>
      </c>
      <c r="BO892" s="10" t="e">
        <f t="shared" si="415"/>
        <v>#REF!</v>
      </c>
      <c r="BP892" s="10" t="e">
        <f t="shared" si="416"/>
        <v>#REF!</v>
      </c>
      <c r="BQ892" s="10" t="e">
        <f t="shared" si="417"/>
        <v>#REF!</v>
      </c>
      <c r="BR892" s="10" t="e">
        <f t="shared" si="418"/>
        <v>#REF!</v>
      </c>
      <c r="BS892" s="10" t="e">
        <f t="shared" si="419"/>
        <v>#REF!</v>
      </c>
      <c r="BT892" s="10" t="e">
        <f>IF(OR(BW892=7,AQ892=6),0,AO892&amp;IF(#REF!="SI",1,IF(#REF!="NO",2,IF(#REF!="VIH + PREVIO",3,0))))</f>
        <v>#REF!</v>
      </c>
      <c r="BU892" s="10" t="e">
        <f>IF(OR(BW892=7,AQ892=6),0,IF(#REF!="-",1,0))</f>
        <v>#REF!</v>
      </c>
      <c r="BV892" s="10" t="e">
        <f t="shared" si="420"/>
        <v>#REF!</v>
      </c>
      <c r="BW8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2" s="10" t="e">
        <f t="shared" si="421"/>
        <v>#REF!</v>
      </c>
      <c r="BY892" s="10" t="e">
        <f t="shared" si="423"/>
        <v>#REF!</v>
      </c>
      <c r="BZ892" s="10" t="e">
        <f t="shared" si="422"/>
        <v>#REF!</v>
      </c>
      <c r="CA892" s="10"/>
    </row>
    <row r="893" spans="1:79" s="3" customFormat="1" ht="23.25" customHeight="1" x14ac:dyDescent="0.3">
      <c r="A893" s="7">
        <v>891</v>
      </c>
      <c r="B893" s="43"/>
      <c r="C893" s="44"/>
      <c r="D893" s="45"/>
      <c r="E893" s="46"/>
      <c r="F893" s="46"/>
      <c r="G893" s="46"/>
      <c r="H893" s="50"/>
      <c r="I893" s="51"/>
      <c r="J893" s="52"/>
      <c r="K893" s="51"/>
      <c r="L893" s="53"/>
      <c r="M893" s="54"/>
      <c r="N893" s="43"/>
      <c r="O893" s="55"/>
      <c r="P893" s="46"/>
      <c r="Q893" s="46"/>
      <c r="R893" s="46"/>
      <c r="S893" s="43"/>
      <c r="T893" s="56"/>
      <c r="U893" s="46"/>
      <c r="V893" s="57"/>
      <c r="W893" s="58"/>
      <c r="X893" s="57"/>
      <c r="Y893" s="46"/>
      <c r="Z893" s="57"/>
      <c r="AA893" s="59"/>
      <c r="AB893" s="60"/>
      <c r="AC893" s="2"/>
      <c r="AD893" s="2"/>
      <c r="AE893" s="2"/>
      <c r="AJ893" s="11">
        <f t="shared" si="406"/>
        <v>13</v>
      </c>
      <c r="AK893" s="11">
        <f t="shared" si="426"/>
        <v>0</v>
      </c>
      <c r="AL893" s="11">
        <f t="shared" si="427"/>
        <v>0</v>
      </c>
      <c r="AM893" s="11">
        <f t="shared" si="428"/>
        <v>0</v>
      </c>
      <c r="AN893" s="11">
        <f t="shared" si="429"/>
        <v>0</v>
      </c>
      <c r="AO893" s="4" t="e">
        <f>IF(#REF!="I",1,IF(#REF!="II",2,IF(#REF!="III",3,IF(#REF!="IV",4))))</f>
        <v>#REF!</v>
      </c>
      <c r="AP893" s="11" t="e">
        <f>IF(#REF!="PULMONAR",1,IF(AND(#REF!="EXTRAPULMONAR",#REF!&lt;&gt;"MENINGEA"),2,IF(AND(#REF!="EXTRAPULMONAR",#REF!="MENINGEA"),3,)))</f>
        <v>#REF!</v>
      </c>
      <c r="AQ8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3" s="4">
        <f t="shared" si="430"/>
        <v>0</v>
      </c>
      <c r="AS893" s="10">
        <f t="shared" si="431"/>
        <v>0</v>
      </c>
      <c r="AT893" s="10">
        <f t="shared" si="432"/>
        <v>0</v>
      </c>
      <c r="AU893" s="10" t="str">
        <f t="shared" si="433"/>
        <v>0</v>
      </c>
      <c r="AV893" s="11" t="e">
        <f t="shared" si="434"/>
        <v>#N/A</v>
      </c>
      <c r="AW893" s="4" t="e">
        <f t="shared" si="435"/>
        <v>#N/A</v>
      </c>
      <c r="AX893" s="10" t="e">
        <f t="shared" si="424"/>
        <v>#N/A</v>
      </c>
      <c r="AY893" s="10" t="e">
        <f t="shared" si="425"/>
        <v>#N/A</v>
      </c>
      <c r="AZ893" s="10" t="e">
        <f t="shared" si="407"/>
        <v>#REF!</v>
      </c>
      <c r="BA893" s="12" t="e">
        <f>IF(BW893=7,0,AJ893&amp;IF(#REF!="SI",1,IF(#REF!="NO",2,IF(#REF!="VIH + PREVIO",3,0))))</f>
        <v>#REF!</v>
      </c>
      <c r="BB893" s="13" t="e">
        <f>IF(AND(#REF!="POSITIVO",#REF!="POSITIVO"),1,IF(#REF!="NEGATIVO",2,IF(#REF!="VIH + PREVIO",3,0)))</f>
        <v>#REF!</v>
      </c>
      <c r="BC893" s="10" t="e">
        <f>IF(#REF!="SI",1,IF(#REF!="NO",2,0))</f>
        <v>#REF!</v>
      </c>
      <c r="BD893" s="10" t="e">
        <f>IF(#REF!="SI",1,IF(#REF!="NO",2,0))</f>
        <v>#REF!</v>
      </c>
      <c r="BE893" s="10" t="e">
        <f>IF(OR(#REF!="VIH + PREVIO",#REF!="VIH + PREVIO",#REF!="VIH + PREVIO"),1,0)</f>
        <v>#REF!</v>
      </c>
      <c r="BF893" s="13" t="e">
        <f>IF(OR(#REF!="POSITIVO",#REF!="NEGATIVO"),1,IF(#REF!="PACIENTE NO ACEPTA",2,IF(#REF!="VIH + PREVIO",3,0)))</f>
        <v>#REF!</v>
      </c>
      <c r="BG893" s="10" t="e">
        <f t="shared" si="408"/>
        <v>#REF!</v>
      </c>
      <c r="BH893" s="10" t="e">
        <f t="shared" si="409"/>
        <v>#REF!</v>
      </c>
      <c r="BI893" s="10" t="e">
        <f t="shared" si="410"/>
        <v>#REF!</v>
      </c>
      <c r="BJ893" s="10" t="e">
        <f t="shared" si="411"/>
        <v>#REF!</v>
      </c>
      <c r="BK893" s="10" t="e">
        <f t="shared" si="412"/>
        <v>#REF!</v>
      </c>
      <c r="BL893" s="10" t="e">
        <f t="shared" si="413"/>
        <v>#REF!</v>
      </c>
      <c r="BM893" s="10" t="e">
        <f>IF(OR(BW893=7,AQ893=6),0,IF(#REF!="I",1,IF(#REF!="II",2,IF(#REF!="III",3,IF(#REF!="IV",4))))&amp;AP893&amp;AQ893&amp;AR893&amp;AS893&amp;AT893&amp;AU893&amp;AX893)</f>
        <v>#REF!</v>
      </c>
      <c r="BN893" s="10" t="e">
        <f t="shared" si="414"/>
        <v>#REF!</v>
      </c>
      <c r="BO893" s="10" t="e">
        <f t="shared" si="415"/>
        <v>#REF!</v>
      </c>
      <c r="BP893" s="10" t="e">
        <f t="shared" si="416"/>
        <v>#REF!</v>
      </c>
      <c r="BQ893" s="10" t="e">
        <f t="shared" si="417"/>
        <v>#REF!</v>
      </c>
      <c r="BR893" s="10" t="e">
        <f t="shared" si="418"/>
        <v>#REF!</v>
      </c>
      <c r="BS893" s="10" t="e">
        <f t="shared" si="419"/>
        <v>#REF!</v>
      </c>
      <c r="BT893" s="10" t="e">
        <f>IF(OR(BW893=7,AQ893=6),0,AO893&amp;IF(#REF!="SI",1,IF(#REF!="NO",2,IF(#REF!="VIH + PREVIO",3,0))))</f>
        <v>#REF!</v>
      </c>
      <c r="BU893" s="10" t="e">
        <f>IF(OR(BW893=7,AQ893=6),0,IF(#REF!="-",1,0))</f>
        <v>#REF!</v>
      </c>
      <c r="BV893" s="10" t="e">
        <f t="shared" si="420"/>
        <v>#REF!</v>
      </c>
      <c r="BW8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3" s="10" t="e">
        <f t="shared" si="421"/>
        <v>#REF!</v>
      </c>
      <c r="BY893" s="10" t="e">
        <f t="shared" si="423"/>
        <v>#REF!</v>
      </c>
      <c r="BZ893" s="10" t="e">
        <f t="shared" si="422"/>
        <v>#REF!</v>
      </c>
      <c r="CA893" s="10"/>
    </row>
    <row r="894" spans="1:79" s="3" customFormat="1" ht="23.25" customHeight="1" x14ac:dyDescent="0.3">
      <c r="A894" s="7">
        <v>892</v>
      </c>
      <c r="B894" s="43"/>
      <c r="C894" s="44"/>
      <c r="D894" s="45"/>
      <c r="E894" s="46"/>
      <c r="F894" s="46"/>
      <c r="G894" s="46"/>
      <c r="H894" s="50"/>
      <c r="I894" s="51"/>
      <c r="J894" s="52"/>
      <c r="K894" s="51"/>
      <c r="L894" s="53"/>
      <c r="M894" s="54"/>
      <c r="N894" s="43"/>
      <c r="O894" s="55"/>
      <c r="P894" s="46"/>
      <c r="Q894" s="46"/>
      <c r="R894" s="46"/>
      <c r="S894" s="43"/>
      <c r="T894" s="56"/>
      <c r="U894" s="46"/>
      <c r="V894" s="57"/>
      <c r="W894" s="58"/>
      <c r="X894" s="57"/>
      <c r="Y894" s="46"/>
      <c r="Z894" s="57"/>
      <c r="AA894" s="59"/>
      <c r="AB894" s="60"/>
      <c r="AC894" s="2"/>
      <c r="AD894" s="2"/>
      <c r="AE894" s="2"/>
      <c r="AJ894" s="11">
        <f t="shared" si="406"/>
        <v>13</v>
      </c>
      <c r="AK894" s="11">
        <f t="shared" si="426"/>
        <v>0</v>
      </c>
      <c r="AL894" s="11">
        <f t="shared" si="427"/>
        <v>0</v>
      </c>
      <c r="AM894" s="11">
        <f t="shared" si="428"/>
        <v>0</v>
      </c>
      <c r="AN894" s="11">
        <f t="shared" si="429"/>
        <v>0</v>
      </c>
      <c r="AO894" s="4" t="e">
        <f>IF(#REF!="I",1,IF(#REF!="II",2,IF(#REF!="III",3,IF(#REF!="IV",4))))</f>
        <v>#REF!</v>
      </c>
      <c r="AP894" s="11" t="e">
        <f>IF(#REF!="PULMONAR",1,IF(AND(#REF!="EXTRAPULMONAR",#REF!&lt;&gt;"MENINGEA"),2,IF(AND(#REF!="EXTRAPULMONAR",#REF!="MENINGEA"),3,)))</f>
        <v>#REF!</v>
      </c>
      <c r="AQ8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4" s="4">
        <f t="shared" si="430"/>
        <v>0</v>
      </c>
      <c r="AS894" s="10">
        <f t="shared" si="431"/>
        <v>0</v>
      </c>
      <c r="AT894" s="10">
        <f t="shared" si="432"/>
        <v>0</v>
      </c>
      <c r="AU894" s="10" t="str">
        <f t="shared" si="433"/>
        <v>0</v>
      </c>
      <c r="AV894" s="11" t="e">
        <f t="shared" si="434"/>
        <v>#N/A</v>
      </c>
      <c r="AW894" s="4" t="e">
        <f t="shared" si="435"/>
        <v>#N/A</v>
      </c>
      <c r="AX894" s="10" t="e">
        <f t="shared" si="424"/>
        <v>#N/A</v>
      </c>
      <c r="AY894" s="10" t="e">
        <f t="shared" si="425"/>
        <v>#N/A</v>
      </c>
      <c r="AZ894" s="10" t="e">
        <f t="shared" si="407"/>
        <v>#REF!</v>
      </c>
      <c r="BA894" s="12" t="e">
        <f>IF(BW894=7,0,AJ894&amp;IF(#REF!="SI",1,IF(#REF!="NO",2,IF(#REF!="VIH + PREVIO",3,0))))</f>
        <v>#REF!</v>
      </c>
      <c r="BB894" s="13" t="e">
        <f>IF(AND(#REF!="POSITIVO",#REF!="POSITIVO"),1,IF(#REF!="NEGATIVO",2,IF(#REF!="VIH + PREVIO",3,0)))</f>
        <v>#REF!</v>
      </c>
      <c r="BC894" s="10" t="e">
        <f>IF(#REF!="SI",1,IF(#REF!="NO",2,0))</f>
        <v>#REF!</v>
      </c>
      <c r="BD894" s="10" t="e">
        <f>IF(#REF!="SI",1,IF(#REF!="NO",2,0))</f>
        <v>#REF!</v>
      </c>
      <c r="BE894" s="10" t="e">
        <f>IF(OR(#REF!="VIH + PREVIO",#REF!="VIH + PREVIO",#REF!="VIH + PREVIO"),1,0)</f>
        <v>#REF!</v>
      </c>
      <c r="BF894" s="13" t="e">
        <f>IF(OR(#REF!="POSITIVO",#REF!="NEGATIVO"),1,IF(#REF!="PACIENTE NO ACEPTA",2,IF(#REF!="VIH + PREVIO",3,0)))</f>
        <v>#REF!</v>
      </c>
      <c r="BG894" s="10" t="e">
        <f t="shared" si="408"/>
        <v>#REF!</v>
      </c>
      <c r="BH894" s="10" t="e">
        <f t="shared" si="409"/>
        <v>#REF!</v>
      </c>
      <c r="BI894" s="10" t="e">
        <f t="shared" si="410"/>
        <v>#REF!</v>
      </c>
      <c r="BJ894" s="10" t="e">
        <f t="shared" si="411"/>
        <v>#REF!</v>
      </c>
      <c r="BK894" s="10" t="e">
        <f t="shared" si="412"/>
        <v>#REF!</v>
      </c>
      <c r="BL894" s="10" t="e">
        <f t="shared" si="413"/>
        <v>#REF!</v>
      </c>
      <c r="BM894" s="10" t="e">
        <f>IF(OR(BW894=7,AQ894=6),0,IF(#REF!="I",1,IF(#REF!="II",2,IF(#REF!="III",3,IF(#REF!="IV",4))))&amp;AP894&amp;AQ894&amp;AR894&amp;AS894&amp;AT894&amp;AU894&amp;AX894)</f>
        <v>#REF!</v>
      </c>
      <c r="BN894" s="10" t="e">
        <f t="shared" si="414"/>
        <v>#REF!</v>
      </c>
      <c r="BO894" s="10" t="e">
        <f t="shared" si="415"/>
        <v>#REF!</v>
      </c>
      <c r="BP894" s="10" t="e">
        <f t="shared" si="416"/>
        <v>#REF!</v>
      </c>
      <c r="BQ894" s="10" t="e">
        <f t="shared" si="417"/>
        <v>#REF!</v>
      </c>
      <c r="BR894" s="10" t="e">
        <f t="shared" si="418"/>
        <v>#REF!</v>
      </c>
      <c r="BS894" s="10" t="e">
        <f t="shared" si="419"/>
        <v>#REF!</v>
      </c>
      <c r="BT894" s="10" t="e">
        <f>IF(OR(BW894=7,AQ894=6),0,AO894&amp;IF(#REF!="SI",1,IF(#REF!="NO",2,IF(#REF!="VIH + PREVIO",3,0))))</f>
        <v>#REF!</v>
      </c>
      <c r="BU894" s="10" t="e">
        <f>IF(OR(BW894=7,AQ894=6),0,IF(#REF!="-",1,0))</f>
        <v>#REF!</v>
      </c>
      <c r="BV894" s="10" t="e">
        <f t="shared" si="420"/>
        <v>#REF!</v>
      </c>
      <c r="BW8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4" s="10" t="e">
        <f t="shared" si="421"/>
        <v>#REF!</v>
      </c>
      <c r="BY894" s="10" t="e">
        <f t="shared" si="423"/>
        <v>#REF!</v>
      </c>
      <c r="BZ894" s="10" t="e">
        <f t="shared" si="422"/>
        <v>#REF!</v>
      </c>
      <c r="CA894" s="10"/>
    </row>
    <row r="895" spans="1:79" s="3" customFormat="1" ht="23.25" customHeight="1" x14ac:dyDescent="0.3">
      <c r="A895" s="7">
        <v>893</v>
      </c>
      <c r="B895" s="43"/>
      <c r="C895" s="44"/>
      <c r="D895" s="45"/>
      <c r="E895" s="46"/>
      <c r="F895" s="46"/>
      <c r="G895" s="46"/>
      <c r="H895" s="50"/>
      <c r="I895" s="51"/>
      <c r="J895" s="52"/>
      <c r="K895" s="51"/>
      <c r="L895" s="53"/>
      <c r="M895" s="54"/>
      <c r="N895" s="43"/>
      <c r="O895" s="55"/>
      <c r="P895" s="46"/>
      <c r="Q895" s="46"/>
      <c r="R895" s="46"/>
      <c r="S895" s="43"/>
      <c r="T895" s="56"/>
      <c r="U895" s="46"/>
      <c r="V895" s="57"/>
      <c r="W895" s="58"/>
      <c r="X895" s="57"/>
      <c r="Y895" s="46"/>
      <c r="Z895" s="57"/>
      <c r="AA895" s="59"/>
      <c r="AB895" s="60"/>
      <c r="AC895" s="2"/>
      <c r="AD895" s="2"/>
      <c r="AE895" s="2"/>
      <c r="AJ895" s="11">
        <f t="shared" si="406"/>
        <v>13</v>
      </c>
      <c r="AK895" s="11">
        <f t="shared" si="426"/>
        <v>0</v>
      </c>
      <c r="AL895" s="11">
        <f t="shared" si="427"/>
        <v>0</v>
      </c>
      <c r="AM895" s="11">
        <f t="shared" si="428"/>
        <v>0</v>
      </c>
      <c r="AN895" s="11">
        <f t="shared" si="429"/>
        <v>0</v>
      </c>
      <c r="AO895" s="4" t="e">
        <f>IF(#REF!="I",1,IF(#REF!="II",2,IF(#REF!="III",3,IF(#REF!="IV",4))))</f>
        <v>#REF!</v>
      </c>
      <c r="AP895" s="11" t="e">
        <f>IF(#REF!="PULMONAR",1,IF(AND(#REF!="EXTRAPULMONAR",#REF!&lt;&gt;"MENINGEA"),2,IF(AND(#REF!="EXTRAPULMONAR",#REF!="MENINGEA"),3,)))</f>
        <v>#REF!</v>
      </c>
      <c r="AQ8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5" s="4">
        <f t="shared" si="430"/>
        <v>0</v>
      </c>
      <c r="AS895" s="10">
        <f t="shared" si="431"/>
        <v>0</v>
      </c>
      <c r="AT895" s="10">
        <f t="shared" si="432"/>
        <v>0</v>
      </c>
      <c r="AU895" s="10" t="str">
        <f t="shared" si="433"/>
        <v>0</v>
      </c>
      <c r="AV895" s="11" t="e">
        <f t="shared" si="434"/>
        <v>#N/A</v>
      </c>
      <c r="AW895" s="4" t="e">
        <f t="shared" si="435"/>
        <v>#N/A</v>
      </c>
      <c r="AX895" s="10" t="e">
        <f t="shared" si="424"/>
        <v>#N/A</v>
      </c>
      <c r="AY895" s="10" t="e">
        <f t="shared" si="425"/>
        <v>#N/A</v>
      </c>
      <c r="AZ895" s="10" t="e">
        <f t="shared" si="407"/>
        <v>#REF!</v>
      </c>
      <c r="BA895" s="12" t="e">
        <f>IF(BW895=7,0,AJ895&amp;IF(#REF!="SI",1,IF(#REF!="NO",2,IF(#REF!="VIH + PREVIO",3,0))))</f>
        <v>#REF!</v>
      </c>
      <c r="BB895" s="13" t="e">
        <f>IF(AND(#REF!="POSITIVO",#REF!="POSITIVO"),1,IF(#REF!="NEGATIVO",2,IF(#REF!="VIH + PREVIO",3,0)))</f>
        <v>#REF!</v>
      </c>
      <c r="BC895" s="10" t="e">
        <f>IF(#REF!="SI",1,IF(#REF!="NO",2,0))</f>
        <v>#REF!</v>
      </c>
      <c r="BD895" s="10" t="e">
        <f>IF(#REF!="SI",1,IF(#REF!="NO",2,0))</f>
        <v>#REF!</v>
      </c>
      <c r="BE895" s="10" t="e">
        <f>IF(OR(#REF!="VIH + PREVIO",#REF!="VIH + PREVIO",#REF!="VIH + PREVIO"),1,0)</f>
        <v>#REF!</v>
      </c>
      <c r="BF895" s="13" t="e">
        <f>IF(OR(#REF!="POSITIVO",#REF!="NEGATIVO"),1,IF(#REF!="PACIENTE NO ACEPTA",2,IF(#REF!="VIH + PREVIO",3,0)))</f>
        <v>#REF!</v>
      </c>
      <c r="BG895" s="10" t="e">
        <f t="shared" si="408"/>
        <v>#REF!</v>
      </c>
      <c r="BH895" s="10" t="e">
        <f t="shared" si="409"/>
        <v>#REF!</v>
      </c>
      <c r="BI895" s="10" t="e">
        <f t="shared" si="410"/>
        <v>#REF!</v>
      </c>
      <c r="BJ895" s="10" t="e">
        <f t="shared" si="411"/>
        <v>#REF!</v>
      </c>
      <c r="BK895" s="10" t="e">
        <f t="shared" si="412"/>
        <v>#REF!</v>
      </c>
      <c r="BL895" s="10" t="e">
        <f t="shared" si="413"/>
        <v>#REF!</v>
      </c>
      <c r="BM895" s="10" t="e">
        <f>IF(OR(BW895=7,AQ895=6),0,IF(#REF!="I",1,IF(#REF!="II",2,IF(#REF!="III",3,IF(#REF!="IV",4))))&amp;AP895&amp;AQ895&amp;AR895&amp;AS895&amp;AT895&amp;AU895&amp;AX895)</f>
        <v>#REF!</v>
      </c>
      <c r="BN895" s="10" t="e">
        <f t="shared" si="414"/>
        <v>#REF!</v>
      </c>
      <c r="BO895" s="10" t="e">
        <f t="shared" si="415"/>
        <v>#REF!</v>
      </c>
      <c r="BP895" s="10" t="e">
        <f t="shared" si="416"/>
        <v>#REF!</v>
      </c>
      <c r="BQ895" s="10" t="e">
        <f t="shared" si="417"/>
        <v>#REF!</v>
      </c>
      <c r="BR895" s="10" t="e">
        <f t="shared" si="418"/>
        <v>#REF!</v>
      </c>
      <c r="BS895" s="10" t="e">
        <f t="shared" si="419"/>
        <v>#REF!</v>
      </c>
      <c r="BT895" s="10" t="e">
        <f>IF(OR(BW895=7,AQ895=6),0,AO895&amp;IF(#REF!="SI",1,IF(#REF!="NO",2,IF(#REF!="VIH + PREVIO",3,0))))</f>
        <v>#REF!</v>
      </c>
      <c r="BU895" s="10" t="e">
        <f>IF(OR(BW895=7,AQ895=6),0,IF(#REF!="-",1,0))</f>
        <v>#REF!</v>
      </c>
      <c r="BV895" s="10" t="e">
        <f t="shared" si="420"/>
        <v>#REF!</v>
      </c>
      <c r="BW8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5" s="10" t="e">
        <f t="shared" si="421"/>
        <v>#REF!</v>
      </c>
      <c r="BY895" s="10" t="e">
        <f t="shared" si="423"/>
        <v>#REF!</v>
      </c>
      <c r="BZ895" s="10" t="e">
        <f t="shared" si="422"/>
        <v>#REF!</v>
      </c>
      <c r="CA895" s="10"/>
    </row>
    <row r="896" spans="1:79" s="3" customFormat="1" ht="23.25" customHeight="1" x14ac:dyDescent="0.3">
      <c r="A896" s="7">
        <v>894</v>
      </c>
      <c r="B896" s="43"/>
      <c r="C896" s="44"/>
      <c r="D896" s="45"/>
      <c r="E896" s="46"/>
      <c r="F896" s="46"/>
      <c r="G896" s="46"/>
      <c r="H896" s="50"/>
      <c r="I896" s="51"/>
      <c r="J896" s="52"/>
      <c r="K896" s="51"/>
      <c r="L896" s="53"/>
      <c r="M896" s="54"/>
      <c r="N896" s="43"/>
      <c r="O896" s="55"/>
      <c r="P896" s="46"/>
      <c r="Q896" s="46"/>
      <c r="R896" s="46"/>
      <c r="S896" s="43"/>
      <c r="T896" s="56"/>
      <c r="U896" s="46"/>
      <c r="V896" s="57"/>
      <c r="W896" s="58"/>
      <c r="X896" s="57"/>
      <c r="Y896" s="46"/>
      <c r="Z896" s="57"/>
      <c r="AA896" s="59"/>
      <c r="AB896" s="60"/>
      <c r="AC896" s="2"/>
      <c r="AD896" s="2"/>
      <c r="AE896" s="2"/>
      <c r="AJ896" s="11">
        <f t="shared" si="406"/>
        <v>13</v>
      </c>
      <c r="AK896" s="11">
        <f t="shared" si="426"/>
        <v>0</v>
      </c>
      <c r="AL896" s="11">
        <f t="shared" si="427"/>
        <v>0</v>
      </c>
      <c r="AM896" s="11">
        <f t="shared" si="428"/>
        <v>0</v>
      </c>
      <c r="AN896" s="11">
        <f t="shared" si="429"/>
        <v>0</v>
      </c>
      <c r="AO896" s="4" t="e">
        <f>IF(#REF!="I",1,IF(#REF!="II",2,IF(#REF!="III",3,IF(#REF!="IV",4))))</f>
        <v>#REF!</v>
      </c>
      <c r="AP896" s="11" t="e">
        <f>IF(#REF!="PULMONAR",1,IF(AND(#REF!="EXTRAPULMONAR",#REF!&lt;&gt;"MENINGEA"),2,IF(AND(#REF!="EXTRAPULMONAR",#REF!="MENINGEA"),3,)))</f>
        <v>#REF!</v>
      </c>
      <c r="AQ8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6" s="4">
        <f t="shared" si="430"/>
        <v>0</v>
      </c>
      <c r="AS896" s="10">
        <f t="shared" si="431"/>
        <v>0</v>
      </c>
      <c r="AT896" s="10">
        <f t="shared" si="432"/>
        <v>0</v>
      </c>
      <c r="AU896" s="10" t="str">
        <f t="shared" si="433"/>
        <v>0</v>
      </c>
      <c r="AV896" s="11" t="e">
        <f t="shared" si="434"/>
        <v>#N/A</v>
      </c>
      <c r="AW896" s="4" t="e">
        <f t="shared" si="435"/>
        <v>#N/A</v>
      </c>
      <c r="AX896" s="10" t="e">
        <f t="shared" si="424"/>
        <v>#N/A</v>
      </c>
      <c r="AY896" s="10" t="e">
        <f t="shared" si="425"/>
        <v>#N/A</v>
      </c>
      <c r="AZ896" s="10" t="e">
        <f t="shared" si="407"/>
        <v>#REF!</v>
      </c>
      <c r="BA896" s="12" t="e">
        <f>IF(BW896=7,0,AJ896&amp;IF(#REF!="SI",1,IF(#REF!="NO",2,IF(#REF!="VIH + PREVIO",3,0))))</f>
        <v>#REF!</v>
      </c>
      <c r="BB896" s="13" t="e">
        <f>IF(AND(#REF!="POSITIVO",#REF!="POSITIVO"),1,IF(#REF!="NEGATIVO",2,IF(#REF!="VIH + PREVIO",3,0)))</f>
        <v>#REF!</v>
      </c>
      <c r="BC896" s="10" t="e">
        <f>IF(#REF!="SI",1,IF(#REF!="NO",2,0))</f>
        <v>#REF!</v>
      </c>
      <c r="BD896" s="10" t="e">
        <f>IF(#REF!="SI",1,IF(#REF!="NO",2,0))</f>
        <v>#REF!</v>
      </c>
      <c r="BE896" s="10" t="e">
        <f>IF(OR(#REF!="VIH + PREVIO",#REF!="VIH + PREVIO",#REF!="VIH + PREVIO"),1,0)</f>
        <v>#REF!</v>
      </c>
      <c r="BF896" s="13" t="e">
        <f>IF(OR(#REF!="POSITIVO",#REF!="NEGATIVO"),1,IF(#REF!="PACIENTE NO ACEPTA",2,IF(#REF!="VIH + PREVIO",3,0)))</f>
        <v>#REF!</v>
      </c>
      <c r="BG896" s="10" t="e">
        <f t="shared" si="408"/>
        <v>#REF!</v>
      </c>
      <c r="BH896" s="10" t="e">
        <f t="shared" si="409"/>
        <v>#REF!</v>
      </c>
      <c r="BI896" s="10" t="e">
        <f t="shared" si="410"/>
        <v>#REF!</v>
      </c>
      <c r="BJ896" s="10" t="e">
        <f t="shared" si="411"/>
        <v>#REF!</v>
      </c>
      <c r="BK896" s="10" t="e">
        <f t="shared" si="412"/>
        <v>#REF!</v>
      </c>
      <c r="BL896" s="10" t="e">
        <f t="shared" si="413"/>
        <v>#REF!</v>
      </c>
      <c r="BM896" s="10" t="e">
        <f>IF(OR(BW896=7,AQ896=6),0,IF(#REF!="I",1,IF(#REF!="II",2,IF(#REF!="III",3,IF(#REF!="IV",4))))&amp;AP896&amp;AQ896&amp;AR896&amp;AS896&amp;AT896&amp;AU896&amp;AX896)</f>
        <v>#REF!</v>
      </c>
      <c r="BN896" s="10" t="e">
        <f t="shared" si="414"/>
        <v>#REF!</v>
      </c>
      <c r="BO896" s="10" t="e">
        <f t="shared" si="415"/>
        <v>#REF!</v>
      </c>
      <c r="BP896" s="10" t="e">
        <f t="shared" si="416"/>
        <v>#REF!</v>
      </c>
      <c r="BQ896" s="10" t="e">
        <f t="shared" si="417"/>
        <v>#REF!</v>
      </c>
      <c r="BR896" s="10" t="e">
        <f t="shared" si="418"/>
        <v>#REF!</v>
      </c>
      <c r="BS896" s="10" t="e">
        <f t="shared" si="419"/>
        <v>#REF!</v>
      </c>
      <c r="BT896" s="10" t="e">
        <f>IF(OR(BW896=7,AQ896=6),0,AO896&amp;IF(#REF!="SI",1,IF(#REF!="NO",2,IF(#REF!="VIH + PREVIO",3,0))))</f>
        <v>#REF!</v>
      </c>
      <c r="BU896" s="10" t="e">
        <f>IF(OR(BW896=7,AQ896=6),0,IF(#REF!="-",1,0))</f>
        <v>#REF!</v>
      </c>
      <c r="BV896" s="10" t="e">
        <f t="shared" si="420"/>
        <v>#REF!</v>
      </c>
      <c r="BW8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6" s="10" t="e">
        <f t="shared" si="421"/>
        <v>#REF!</v>
      </c>
      <c r="BY896" s="10" t="e">
        <f t="shared" si="423"/>
        <v>#REF!</v>
      </c>
      <c r="BZ896" s="10" t="e">
        <f t="shared" si="422"/>
        <v>#REF!</v>
      </c>
      <c r="CA896" s="10"/>
    </row>
    <row r="897" spans="1:79" s="3" customFormat="1" ht="23.25" customHeight="1" x14ac:dyDescent="0.3">
      <c r="A897" s="7">
        <v>895</v>
      </c>
      <c r="B897" s="43"/>
      <c r="C897" s="44"/>
      <c r="D897" s="45"/>
      <c r="E897" s="46"/>
      <c r="F897" s="46"/>
      <c r="G897" s="46"/>
      <c r="H897" s="50"/>
      <c r="I897" s="51"/>
      <c r="J897" s="52"/>
      <c r="K897" s="51"/>
      <c r="L897" s="53"/>
      <c r="M897" s="54"/>
      <c r="N897" s="43"/>
      <c r="O897" s="55"/>
      <c r="P897" s="46"/>
      <c r="Q897" s="46"/>
      <c r="R897" s="46"/>
      <c r="S897" s="43"/>
      <c r="T897" s="56"/>
      <c r="U897" s="46"/>
      <c r="V897" s="57"/>
      <c r="W897" s="58"/>
      <c r="X897" s="57"/>
      <c r="Y897" s="46"/>
      <c r="Z897" s="57"/>
      <c r="AA897" s="59"/>
      <c r="AB897" s="60"/>
      <c r="AC897" s="2"/>
      <c r="AD897" s="2"/>
      <c r="AE897" s="2"/>
      <c r="AJ897" s="11">
        <f t="shared" si="406"/>
        <v>13</v>
      </c>
      <c r="AK897" s="11">
        <f t="shared" si="426"/>
        <v>0</v>
      </c>
      <c r="AL897" s="11">
        <f t="shared" si="427"/>
        <v>0</v>
      </c>
      <c r="AM897" s="11">
        <f t="shared" si="428"/>
        <v>0</v>
      </c>
      <c r="AN897" s="11">
        <f t="shared" si="429"/>
        <v>0</v>
      </c>
      <c r="AO897" s="4" t="e">
        <f>IF(#REF!="I",1,IF(#REF!="II",2,IF(#REF!="III",3,IF(#REF!="IV",4))))</f>
        <v>#REF!</v>
      </c>
      <c r="AP897" s="11" t="e">
        <f>IF(#REF!="PULMONAR",1,IF(AND(#REF!="EXTRAPULMONAR",#REF!&lt;&gt;"MENINGEA"),2,IF(AND(#REF!="EXTRAPULMONAR",#REF!="MENINGEA"),3,)))</f>
        <v>#REF!</v>
      </c>
      <c r="AQ8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7" s="4">
        <f t="shared" si="430"/>
        <v>0</v>
      </c>
      <c r="AS897" s="10">
        <f t="shared" si="431"/>
        <v>0</v>
      </c>
      <c r="AT897" s="10">
        <f t="shared" si="432"/>
        <v>0</v>
      </c>
      <c r="AU897" s="10" t="str">
        <f t="shared" si="433"/>
        <v>0</v>
      </c>
      <c r="AV897" s="11" t="e">
        <f t="shared" si="434"/>
        <v>#N/A</v>
      </c>
      <c r="AW897" s="4" t="e">
        <f t="shared" si="435"/>
        <v>#N/A</v>
      </c>
      <c r="AX897" s="10" t="e">
        <f t="shared" si="424"/>
        <v>#N/A</v>
      </c>
      <c r="AY897" s="10" t="e">
        <f t="shared" si="425"/>
        <v>#N/A</v>
      </c>
      <c r="AZ897" s="10" t="e">
        <f t="shared" si="407"/>
        <v>#REF!</v>
      </c>
      <c r="BA897" s="12" t="e">
        <f>IF(BW897=7,0,AJ897&amp;IF(#REF!="SI",1,IF(#REF!="NO",2,IF(#REF!="VIH + PREVIO",3,0))))</f>
        <v>#REF!</v>
      </c>
      <c r="BB897" s="13" t="e">
        <f>IF(AND(#REF!="POSITIVO",#REF!="POSITIVO"),1,IF(#REF!="NEGATIVO",2,IF(#REF!="VIH + PREVIO",3,0)))</f>
        <v>#REF!</v>
      </c>
      <c r="BC897" s="10" t="e">
        <f>IF(#REF!="SI",1,IF(#REF!="NO",2,0))</f>
        <v>#REF!</v>
      </c>
      <c r="BD897" s="10" t="e">
        <f>IF(#REF!="SI",1,IF(#REF!="NO",2,0))</f>
        <v>#REF!</v>
      </c>
      <c r="BE897" s="10" t="e">
        <f>IF(OR(#REF!="VIH + PREVIO",#REF!="VIH + PREVIO",#REF!="VIH + PREVIO"),1,0)</f>
        <v>#REF!</v>
      </c>
      <c r="BF897" s="13" t="e">
        <f>IF(OR(#REF!="POSITIVO",#REF!="NEGATIVO"),1,IF(#REF!="PACIENTE NO ACEPTA",2,IF(#REF!="VIH + PREVIO",3,0)))</f>
        <v>#REF!</v>
      </c>
      <c r="BG897" s="10" t="e">
        <f t="shared" si="408"/>
        <v>#REF!</v>
      </c>
      <c r="BH897" s="10" t="e">
        <f t="shared" si="409"/>
        <v>#REF!</v>
      </c>
      <c r="BI897" s="10" t="e">
        <f t="shared" si="410"/>
        <v>#REF!</v>
      </c>
      <c r="BJ897" s="10" t="e">
        <f t="shared" si="411"/>
        <v>#REF!</v>
      </c>
      <c r="BK897" s="10" t="e">
        <f t="shared" si="412"/>
        <v>#REF!</v>
      </c>
      <c r="BL897" s="10" t="e">
        <f t="shared" si="413"/>
        <v>#REF!</v>
      </c>
      <c r="BM897" s="10" t="e">
        <f>IF(OR(BW897=7,AQ897=6),0,IF(#REF!="I",1,IF(#REF!="II",2,IF(#REF!="III",3,IF(#REF!="IV",4))))&amp;AP897&amp;AQ897&amp;AR897&amp;AS897&amp;AT897&amp;AU897&amp;AX897)</f>
        <v>#REF!</v>
      </c>
      <c r="BN897" s="10" t="e">
        <f t="shared" si="414"/>
        <v>#REF!</v>
      </c>
      <c r="BO897" s="10" t="e">
        <f t="shared" si="415"/>
        <v>#REF!</v>
      </c>
      <c r="BP897" s="10" t="e">
        <f t="shared" si="416"/>
        <v>#REF!</v>
      </c>
      <c r="BQ897" s="10" t="e">
        <f t="shared" si="417"/>
        <v>#REF!</v>
      </c>
      <c r="BR897" s="10" t="e">
        <f t="shared" si="418"/>
        <v>#REF!</v>
      </c>
      <c r="BS897" s="10" t="e">
        <f t="shared" si="419"/>
        <v>#REF!</v>
      </c>
      <c r="BT897" s="10" t="e">
        <f>IF(OR(BW897=7,AQ897=6),0,AO897&amp;IF(#REF!="SI",1,IF(#REF!="NO",2,IF(#REF!="VIH + PREVIO",3,0))))</f>
        <v>#REF!</v>
      </c>
      <c r="BU897" s="10" t="e">
        <f>IF(OR(BW897=7,AQ897=6),0,IF(#REF!="-",1,0))</f>
        <v>#REF!</v>
      </c>
      <c r="BV897" s="10" t="e">
        <f t="shared" si="420"/>
        <v>#REF!</v>
      </c>
      <c r="BW8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7" s="10" t="e">
        <f t="shared" si="421"/>
        <v>#REF!</v>
      </c>
      <c r="BY897" s="10" t="e">
        <f t="shared" si="423"/>
        <v>#REF!</v>
      </c>
      <c r="BZ897" s="10" t="e">
        <f t="shared" si="422"/>
        <v>#REF!</v>
      </c>
      <c r="CA897" s="10"/>
    </row>
    <row r="898" spans="1:79" s="3" customFormat="1" ht="23.25" customHeight="1" x14ac:dyDescent="0.3">
      <c r="A898" s="7">
        <v>896</v>
      </c>
      <c r="B898" s="43"/>
      <c r="C898" s="44"/>
      <c r="D898" s="45"/>
      <c r="E898" s="46"/>
      <c r="F898" s="46"/>
      <c r="G898" s="46"/>
      <c r="H898" s="50"/>
      <c r="I898" s="51"/>
      <c r="J898" s="52"/>
      <c r="K898" s="51"/>
      <c r="L898" s="53"/>
      <c r="M898" s="54"/>
      <c r="N898" s="43"/>
      <c r="O898" s="55"/>
      <c r="P898" s="46"/>
      <c r="Q898" s="46"/>
      <c r="R898" s="46"/>
      <c r="S898" s="43"/>
      <c r="T898" s="56"/>
      <c r="U898" s="46"/>
      <c r="V898" s="57"/>
      <c r="W898" s="58"/>
      <c r="X898" s="57"/>
      <c r="Y898" s="46"/>
      <c r="Z898" s="57"/>
      <c r="AA898" s="59"/>
      <c r="AB898" s="60"/>
      <c r="AC898" s="2"/>
      <c r="AD898" s="2"/>
      <c r="AE898" s="2"/>
      <c r="AJ898" s="11">
        <f t="shared" si="406"/>
        <v>13</v>
      </c>
      <c r="AK898" s="11">
        <f t="shared" si="426"/>
        <v>0</v>
      </c>
      <c r="AL898" s="11">
        <f t="shared" si="427"/>
        <v>0</v>
      </c>
      <c r="AM898" s="11">
        <f t="shared" si="428"/>
        <v>0</v>
      </c>
      <c r="AN898" s="11">
        <f t="shared" si="429"/>
        <v>0</v>
      </c>
      <c r="AO898" s="4" t="e">
        <f>IF(#REF!="I",1,IF(#REF!="II",2,IF(#REF!="III",3,IF(#REF!="IV",4))))</f>
        <v>#REF!</v>
      </c>
      <c r="AP898" s="11" t="e">
        <f>IF(#REF!="PULMONAR",1,IF(AND(#REF!="EXTRAPULMONAR",#REF!&lt;&gt;"MENINGEA"),2,IF(AND(#REF!="EXTRAPULMONAR",#REF!="MENINGEA"),3,)))</f>
        <v>#REF!</v>
      </c>
      <c r="AQ8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8" s="4">
        <f t="shared" si="430"/>
        <v>0</v>
      </c>
      <c r="AS898" s="10">
        <f t="shared" si="431"/>
        <v>0</v>
      </c>
      <c r="AT898" s="10">
        <f t="shared" si="432"/>
        <v>0</v>
      </c>
      <c r="AU898" s="10" t="str">
        <f t="shared" si="433"/>
        <v>0</v>
      </c>
      <c r="AV898" s="11" t="e">
        <f t="shared" si="434"/>
        <v>#N/A</v>
      </c>
      <c r="AW898" s="4" t="e">
        <f t="shared" si="435"/>
        <v>#N/A</v>
      </c>
      <c r="AX898" s="10" t="e">
        <f t="shared" si="424"/>
        <v>#N/A</v>
      </c>
      <c r="AY898" s="10" t="e">
        <f t="shared" si="425"/>
        <v>#N/A</v>
      </c>
      <c r="AZ898" s="10" t="e">
        <f t="shared" si="407"/>
        <v>#REF!</v>
      </c>
      <c r="BA898" s="12" t="e">
        <f>IF(BW898=7,0,AJ898&amp;IF(#REF!="SI",1,IF(#REF!="NO",2,IF(#REF!="VIH + PREVIO",3,0))))</f>
        <v>#REF!</v>
      </c>
      <c r="BB898" s="13" t="e">
        <f>IF(AND(#REF!="POSITIVO",#REF!="POSITIVO"),1,IF(#REF!="NEGATIVO",2,IF(#REF!="VIH + PREVIO",3,0)))</f>
        <v>#REF!</v>
      </c>
      <c r="BC898" s="10" t="e">
        <f>IF(#REF!="SI",1,IF(#REF!="NO",2,0))</f>
        <v>#REF!</v>
      </c>
      <c r="BD898" s="10" t="e">
        <f>IF(#REF!="SI",1,IF(#REF!="NO",2,0))</f>
        <v>#REF!</v>
      </c>
      <c r="BE898" s="10" t="e">
        <f>IF(OR(#REF!="VIH + PREVIO",#REF!="VIH + PREVIO",#REF!="VIH + PREVIO"),1,0)</f>
        <v>#REF!</v>
      </c>
      <c r="BF898" s="13" t="e">
        <f>IF(OR(#REF!="POSITIVO",#REF!="NEGATIVO"),1,IF(#REF!="PACIENTE NO ACEPTA",2,IF(#REF!="VIH + PREVIO",3,0)))</f>
        <v>#REF!</v>
      </c>
      <c r="BG898" s="10" t="e">
        <f t="shared" si="408"/>
        <v>#REF!</v>
      </c>
      <c r="BH898" s="10" t="e">
        <f t="shared" si="409"/>
        <v>#REF!</v>
      </c>
      <c r="BI898" s="10" t="e">
        <f t="shared" si="410"/>
        <v>#REF!</v>
      </c>
      <c r="BJ898" s="10" t="e">
        <f t="shared" si="411"/>
        <v>#REF!</v>
      </c>
      <c r="BK898" s="10" t="e">
        <f t="shared" si="412"/>
        <v>#REF!</v>
      </c>
      <c r="BL898" s="10" t="e">
        <f t="shared" si="413"/>
        <v>#REF!</v>
      </c>
      <c r="BM898" s="10" t="e">
        <f>IF(OR(BW898=7,AQ898=6),0,IF(#REF!="I",1,IF(#REF!="II",2,IF(#REF!="III",3,IF(#REF!="IV",4))))&amp;AP898&amp;AQ898&amp;AR898&amp;AS898&amp;AT898&amp;AU898&amp;AX898)</f>
        <v>#REF!</v>
      </c>
      <c r="BN898" s="10" t="e">
        <f t="shared" si="414"/>
        <v>#REF!</v>
      </c>
      <c r="BO898" s="10" t="e">
        <f t="shared" si="415"/>
        <v>#REF!</v>
      </c>
      <c r="BP898" s="10" t="e">
        <f t="shared" si="416"/>
        <v>#REF!</v>
      </c>
      <c r="BQ898" s="10" t="e">
        <f t="shared" si="417"/>
        <v>#REF!</v>
      </c>
      <c r="BR898" s="10" t="e">
        <f t="shared" si="418"/>
        <v>#REF!</v>
      </c>
      <c r="BS898" s="10" t="e">
        <f t="shared" si="419"/>
        <v>#REF!</v>
      </c>
      <c r="BT898" s="10" t="e">
        <f>IF(OR(BW898=7,AQ898=6),0,AO898&amp;IF(#REF!="SI",1,IF(#REF!="NO",2,IF(#REF!="VIH + PREVIO",3,0))))</f>
        <v>#REF!</v>
      </c>
      <c r="BU898" s="10" t="e">
        <f>IF(OR(BW898=7,AQ898=6),0,IF(#REF!="-",1,0))</f>
        <v>#REF!</v>
      </c>
      <c r="BV898" s="10" t="e">
        <f t="shared" si="420"/>
        <v>#REF!</v>
      </c>
      <c r="BW8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8" s="10" t="e">
        <f t="shared" si="421"/>
        <v>#REF!</v>
      </c>
      <c r="BY898" s="10" t="e">
        <f t="shared" si="423"/>
        <v>#REF!</v>
      </c>
      <c r="BZ898" s="10" t="e">
        <f t="shared" si="422"/>
        <v>#REF!</v>
      </c>
      <c r="CA898" s="10"/>
    </row>
    <row r="899" spans="1:79" s="3" customFormat="1" ht="23.25" customHeight="1" x14ac:dyDescent="0.3">
      <c r="A899" s="7">
        <v>897</v>
      </c>
      <c r="B899" s="43"/>
      <c r="C899" s="44"/>
      <c r="D899" s="45"/>
      <c r="E899" s="46"/>
      <c r="F899" s="46"/>
      <c r="G899" s="46"/>
      <c r="H899" s="50"/>
      <c r="I899" s="51"/>
      <c r="J899" s="52"/>
      <c r="K899" s="51"/>
      <c r="L899" s="53"/>
      <c r="M899" s="54"/>
      <c r="N899" s="43"/>
      <c r="O899" s="55"/>
      <c r="P899" s="46"/>
      <c r="Q899" s="46"/>
      <c r="R899" s="46"/>
      <c r="S899" s="43"/>
      <c r="T899" s="56"/>
      <c r="U899" s="46"/>
      <c r="V899" s="57"/>
      <c r="W899" s="58"/>
      <c r="X899" s="57"/>
      <c r="Y899" s="46"/>
      <c r="Z899" s="57"/>
      <c r="AA899" s="59"/>
      <c r="AB899" s="60"/>
      <c r="AC899" s="2"/>
      <c r="AD899" s="2"/>
      <c r="AE899" s="2"/>
      <c r="AJ899" s="11">
        <f t="shared" si="406"/>
        <v>13</v>
      </c>
      <c r="AK899" s="11">
        <f t="shared" si="426"/>
        <v>0</v>
      </c>
      <c r="AL899" s="11">
        <f t="shared" si="427"/>
        <v>0</v>
      </c>
      <c r="AM899" s="11">
        <f t="shared" si="428"/>
        <v>0</v>
      </c>
      <c r="AN899" s="11">
        <f t="shared" si="429"/>
        <v>0</v>
      </c>
      <c r="AO899" s="4" t="e">
        <f>IF(#REF!="I",1,IF(#REF!="II",2,IF(#REF!="III",3,IF(#REF!="IV",4))))</f>
        <v>#REF!</v>
      </c>
      <c r="AP899" s="11" t="e">
        <f>IF(#REF!="PULMONAR",1,IF(AND(#REF!="EXTRAPULMONAR",#REF!&lt;&gt;"MENINGEA"),2,IF(AND(#REF!="EXTRAPULMONAR",#REF!="MENINGEA"),3,)))</f>
        <v>#REF!</v>
      </c>
      <c r="AQ8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899" s="4">
        <f t="shared" si="430"/>
        <v>0</v>
      </c>
      <c r="AS899" s="10">
        <f t="shared" si="431"/>
        <v>0</v>
      </c>
      <c r="AT899" s="10">
        <f t="shared" si="432"/>
        <v>0</v>
      </c>
      <c r="AU899" s="10" t="str">
        <f t="shared" si="433"/>
        <v>0</v>
      </c>
      <c r="AV899" s="11" t="e">
        <f t="shared" si="434"/>
        <v>#N/A</v>
      </c>
      <c r="AW899" s="4" t="e">
        <f t="shared" si="435"/>
        <v>#N/A</v>
      </c>
      <c r="AX899" s="10" t="e">
        <f t="shared" si="424"/>
        <v>#N/A</v>
      </c>
      <c r="AY899" s="10" t="e">
        <f t="shared" si="425"/>
        <v>#N/A</v>
      </c>
      <c r="AZ899" s="10" t="e">
        <f t="shared" si="407"/>
        <v>#REF!</v>
      </c>
      <c r="BA899" s="12" t="e">
        <f>IF(BW899=7,0,AJ899&amp;IF(#REF!="SI",1,IF(#REF!="NO",2,IF(#REF!="VIH + PREVIO",3,0))))</f>
        <v>#REF!</v>
      </c>
      <c r="BB899" s="13" t="e">
        <f>IF(AND(#REF!="POSITIVO",#REF!="POSITIVO"),1,IF(#REF!="NEGATIVO",2,IF(#REF!="VIH + PREVIO",3,0)))</f>
        <v>#REF!</v>
      </c>
      <c r="BC899" s="10" t="e">
        <f>IF(#REF!="SI",1,IF(#REF!="NO",2,0))</f>
        <v>#REF!</v>
      </c>
      <c r="BD899" s="10" t="e">
        <f>IF(#REF!="SI",1,IF(#REF!="NO",2,0))</f>
        <v>#REF!</v>
      </c>
      <c r="BE899" s="10" t="e">
        <f>IF(OR(#REF!="VIH + PREVIO",#REF!="VIH + PREVIO",#REF!="VIH + PREVIO"),1,0)</f>
        <v>#REF!</v>
      </c>
      <c r="BF899" s="13" t="e">
        <f>IF(OR(#REF!="POSITIVO",#REF!="NEGATIVO"),1,IF(#REF!="PACIENTE NO ACEPTA",2,IF(#REF!="VIH + PREVIO",3,0)))</f>
        <v>#REF!</v>
      </c>
      <c r="BG899" s="10" t="e">
        <f t="shared" si="408"/>
        <v>#REF!</v>
      </c>
      <c r="BH899" s="10" t="e">
        <f t="shared" si="409"/>
        <v>#REF!</v>
      </c>
      <c r="BI899" s="10" t="e">
        <f t="shared" si="410"/>
        <v>#REF!</v>
      </c>
      <c r="BJ899" s="10" t="e">
        <f t="shared" si="411"/>
        <v>#REF!</v>
      </c>
      <c r="BK899" s="10" t="e">
        <f t="shared" si="412"/>
        <v>#REF!</v>
      </c>
      <c r="BL899" s="10" t="e">
        <f t="shared" si="413"/>
        <v>#REF!</v>
      </c>
      <c r="BM899" s="10" t="e">
        <f>IF(OR(BW899=7,AQ899=6),0,IF(#REF!="I",1,IF(#REF!="II",2,IF(#REF!="III",3,IF(#REF!="IV",4))))&amp;AP899&amp;AQ899&amp;AR899&amp;AS899&amp;AT899&amp;AU899&amp;AX899)</f>
        <v>#REF!</v>
      </c>
      <c r="BN899" s="10" t="e">
        <f t="shared" si="414"/>
        <v>#REF!</v>
      </c>
      <c r="BO899" s="10" t="e">
        <f t="shared" si="415"/>
        <v>#REF!</v>
      </c>
      <c r="BP899" s="10" t="e">
        <f t="shared" si="416"/>
        <v>#REF!</v>
      </c>
      <c r="BQ899" s="10" t="e">
        <f t="shared" si="417"/>
        <v>#REF!</v>
      </c>
      <c r="BR899" s="10" t="e">
        <f t="shared" si="418"/>
        <v>#REF!</v>
      </c>
      <c r="BS899" s="10" t="e">
        <f t="shared" si="419"/>
        <v>#REF!</v>
      </c>
      <c r="BT899" s="10" t="e">
        <f>IF(OR(BW899=7,AQ899=6),0,AO899&amp;IF(#REF!="SI",1,IF(#REF!="NO",2,IF(#REF!="VIH + PREVIO",3,0))))</f>
        <v>#REF!</v>
      </c>
      <c r="BU899" s="10" t="e">
        <f>IF(OR(BW899=7,AQ899=6),0,IF(#REF!="-",1,0))</f>
        <v>#REF!</v>
      </c>
      <c r="BV899" s="10" t="e">
        <f t="shared" si="420"/>
        <v>#REF!</v>
      </c>
      <c r="BW8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899" s="10" t="e">
        <f t="shared" si="421"/>
        <v>#REF!</v>
      </c>
      <c r="BY899" s="10" t="e">
        <f t="shared" si="423"/>
        <v>#REF!</v>
      </c>
      <c r="BZ899" s="10" t="e">
        <f t="shared" si="422"/>
        <v>#REF!</v>
      </c>
      <c r="CA899" s="10"/>
    </row>
    <row r="900" spans="1:79" s="3" customFormat="1" ht="23.25" customHeight="1" x14ac:dyDescent="0.3">
      <c r="A900" s="7">
        <v>898</v>
      </c>
      <c r="B900" s="43"/>
      <c r="C900" s="44"/>
      <c r="D900" s="45"/>
      <c r="E900" s="46"/>
      <c r="F900" s="46"/>
      <c r="G900" s="46"/>
      <c r="H900" s="50"/>
      <c r="I900" s="51"/>
      <c r="J900" s="52"/>
      <c r="K900" s="51"/>
      <c r="L900" s="53"/>
      <c r="M900" s="54"/>
      <c r="N900" s="43"/>
      <c r="O900" s="55"/>
      <c r="P900" s="46"/>
      <c r="Q900" s="46"/>
      <c r="R900" s="46"/>
      <c r="S900" s="43"/>
      <c r="T900" s="56"/>
      <c r="U900" s="46"/>
      <c r="V900" s="57"/>
      <c r="W900" s="58"/>
      <c r="X900" s="57"/>
      <c r="Y900" s="46"/>
      <c r="Z900" s="57"/>
      <c r="AA900" s="59"/>
      <c r="AB900" s="60"/>
      <c r="AC900" s="2"/>
      <c r="AD900" s="2"/>
      <c r="AE900" s="2"/>
      <c r="AJ900" s="11">
        <f t="shared" ref="AJ900:AJ963" si="436">IF(AK900&lt;&gt;0,AK900,IF(AND(AK900=0,AL900&lt;&gt;0),AL900,IF(AND(AK900=0,AL900=0,AM900&lt;&gt;0),AM900,IF(AND(AK900=0,AL900=0,AM900=0,AN900&lt;&gt;0),AN900,13))))</f>
        <v>13</v>
      </c>
      <c r="AK900" s="11">
        <f t="shared" si="426"/>
        <v>0</v>
      </c>
      <c r="AL900" s="11">
        <f t="shared" si="427"/>
        <v>0</v>
      </c>
      <c r="AM900" s="11">
        <f t="shared" si="428"/>
        <v>0</v>
      </c>
      <c r="AN900" s="11">
        <f t="shared" si="429"/>
        <v>0</v>
      </c>
      <c r="AO900" s="4" t="e">
        <f>IF(#REF!="I",1,IF(#REF!="II",2,IF(#REF!="III",3,IF(#REF!="IV",4))))</f>
        <v>#REF!</v>
      </c>
      <c r="AP900" s="11" t="e">
        <f>IF(#REF!="PULMONAR",1,IF(AND(#REF!="EXTRAPULMONAR",#REF!&lt;&gt;"MENINGEA"),2,IF(AND(#REF!="EXTRAPULMONAR",#REF!="MENINGEA"),3,)))</f>
        <v>#REF!</v>
      </c>
      <c r="AQ9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0" s="4">
        <f t="shared" si="430"/>
        <v>0</v>
      </c>
      <c r="AS900" s="10">
        <f t="shared" si="431"/>
        <v>0</v>
      </c>
      <c r="AT900" s="10">
        <f t="shared" si="432"/>
        <v>0</v>
      </c>
      <c r="AU900" s="10" t="str">
        <f t="shared" si="433"/>
        <v>0</v>
      </c>
      <c r="AV900" s="11" t="e">
        <f t="shared" si="434"/>
        <v>#N/A</v>
      </c>
      <c r="AW900" s="4" t="e">
        <f t="shared" si="435"/>
        <v>#N/A</v>
      </c>
      <c r="AX900" s="10" t="e">
        <f t="shared" si="424"/>
        <v>#N/A</v>
      </c>
      <c r="AY900" s="10" t="e">
        <f t="shared" si="425"/>
        <v>#N/A</v>
      </c>
      <c r="AZ900" s="10" t="e">
        <f t="shared" ref="AZ900:AZ963" si="437">IF(OR(BW900=7,AQ900=6),0,(AJ900&amp;AP900&amp;AQ900&amp;AR900&amp;AS900&amp;AT900&amp;AU900&amp;AX900))</f>
        <v>#REF!</v>
      </c>
      <c r="BA900" s="12" t="e">
        <f>IF(BW900=7,0,AJ900&amp;IF(#REF!="SI",1,IF(#REF!="NO",2,IF(#REF!="VIH + PREVIO",3,0))))</f>
        <v>#REF!</v>
      </c>
      <c r="BB900" s="13" t="e">
        <f>IF(AND(#REF!="POSITIVO",#REF!="POSITIVO"),1,IF(#REF!="NEGATIVO",2,IF(#REF!="VIH + PREVIO",3,0)))</f>
        <v>#REF!</v>
      </c>
      <c r="BC900" s="10" t="e">
        <f>IF(#REF!="SI",1,IF(#REF!="NO",2,0))</f>
        <v>#REF!</v>
      </c>
      <c r="BD900" s="10" t="e">
        <f>IF(#REF!="SI",1,IF(#REF!="NO",2,0))</f>
        <v>#REF!</v>
      </c>
      <c r="BE900" s="10" t="e">
        <f>IF(OR(#REF!="VIH + PREVIO",#REF!="VIH + PREVIO",#REF!="VIH + PREVIO"),1,0)</f>
        <v>#REF!</v>
      </c>
      <c r="BF900" s="13" t="e">
        <f>IF(OR(#REF!="POSITIVO",#REF!="NEGATIVO"),1,IF(#REF!="PACIENTE NO ACEPTA",2,IF(#REF!="VIH + PREVIO",3,0)))</f>
        <v>#REF!</v>
      </c>
      <c r="BG900" s="10" t="e">
        <f t="shared" ref="BG900:BG963" si="438">IF(OR(BW900=7,AQ900=6),0,AJ900&amp;AP900&amp;BB900&amp;BC900&amp;BD900&amp;AX900&amp;AU900)</f>
        <v>#REF!</v>
      </c>
      <c r="BH900" s="10" t="e">
        <f t="shared" ref="BH900:BH963" si="439">IF(OR(BW900=7,AQ900=6),0,AJ900&amp;BE900)</f>
        <v>#REF!</v>
      </c>
      <c r="BI900" s="10" t="e">
        <f t="shared" ref="BI900:BI963" si="440">IF(OR(BW900=7,AQ900=6),0,AJ900&amp;BB900)</f>
        <v>#REF!</v>
      </c>
      <c r="BJ900" s="10" t="e">
        <f t="shared" ref="BJ900:BJ963" si="441">IF(OR(BW900=7,AQ900=6),0,AJ900&amp;BC900)</f>
        <v>#REF!</v>
      </c>
      <c r="BK900" s="10" t="e">
        <f t="shared" ref="BK900:BK963" si="442">IF(OR(BW900=7,AQ900=6),0,AJ900&amp;BD900)</f>
        <v>#REF!</v>
      </c>
      <c r="BL900" s="10" t="e">
        <f t="shared" ref="BL900:BL963" si="443">IF(OR(BW900=7,AQ900=6),0,AJ900&amp;BF900)</f>
        <v>#REF!</v>
      </c>
      <c r="BM900" s="10" t="e">
        <f>IF(OR(BW900=7,AQ900=6),0,IF(#REF!="I",1,IF(#REF!="II",2,IF(#REF!="III",3,IF(#REF!="IV",4))))&amp;AP900&amp;AQ900&amp;AR900&amp;AS900&amp;AT900&amp;AU900&amp;AX900)</f>
        <v>#REF!</v>
      </c>
      <c r="BN900" s="10" t="e">
        <f t="shared" ref="BN900:BN963" si="444">IF(OR(BW900=7,AQ900=6),0,AO900&amp;BE900)</f>
        <v>#REF!</v>
      </c>
      <c r="BO900" s="10" t="e">
        <f t="shared" ref="BO900:BO963" si="445">IF(OR(BW900=7,AQ900=6),0,AO900&amp;BB900)</f>
        <v>#REF!</v>
      </c>
      <c r="BP900" s="10" t="e">
        <f t="shared" ref="BP900:BP963" si="446">IF(OR(BW900=7,AQ900=6),0,AO900&amp;BC900)</f>
        <v>#REF!</v>
      </c>
      <c r="BQ900" s="10" t="e">
        <f t="shared" ref="BQ900:BQ963" si="447">IF(OR(BW900=7,AQ900=6),0,AO900&amp;BD900)</f>
        <v>#REF!</v>
      </c>
      <c r="BR900" s="10" t="e">
        <f t="shared" ref="BR900:BR963" si="448">IF(OR(BW900=7,AQ900=6),0,AO900&amp;BF900)</f>
        <v>#REF!</v>
      </c>
      <c r="BS900" s="10" t="e">
        <f t="shared" ref="BS900:BS963" si="449">IF(OR(BW900=7,AQ900=6),0,AO900&amp;AP900&amp;BB900&amp;BC900&amp;BD900&amp;AX900&amp;AU900)</f>
        <v>#REF!</v>
      </c>
      <c r="BT900" s="10" t="e">
        <f>IF(OR(BW900=7,AQ900=6),0,AO900&amp;IF(#REF!="SI",1,IF(#REF!="NO",2,IF(#REF!="VIH + PREVIO",3,0))))</f>
        <v>#REF!</v>
      </c>
      <c r="BU900" s="10" t="e">
        <f>IF(OR(BW900=7,AQ900=6),0,IF(#REF!="-",1,0))</f>
        <v>#REF!</v>
      </c>
      <c r="BV900" s="10" t="e">
        <f t="shared" ref="BV900:BV963" si="450">IF(OR(BW900=7,AQ900=6),0,AO900&amp;AP900&amp;AQ900&amp;BU900)</f>
        <v>#REF!</v>
      </c>
      <c r="BW9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0" s="10" t="e">
        <f t="shared" ref="BX900:BX963" si="451">AO900&amp;AP900&amp;AQ900&amp;AR900&amp;AS900&amp;AT900&amp;AY900&amp;BW900</f>
        <v>#REF!</v>
      </c>
      <c r="BY900" s="10" t="e">
        <f t="shared" si="423"/>
        <v>#REF!</v>
      </c>
      <c r="BZ900" s="10" t="e">
        <f t="shared" ref="BZ900:BZ963" si="452">AO900&amp;AP900&amp;AQ900&amp;AY900&amp;BW900</f>
        <v>#REF!</v>
      </c>
      <c r="CA900" s="10"/>
    </row>
    <row r="901" spans="1:79" s="3" customFormat="1" ht="23.25" customHeight="1" x14ac:dyDescent="0.3">
      <c r="A901" s="7">
        <v>899</v>
      </c>
      <c r="B901" s="43"/>
      <c r="C901" s="44"/>
      <c r="D901" s="45"/>
      <c r="E901" s="46"/>
      <c r="F901" s="46"/>
      <c r="G901" s="46"/>
      <c r="H901" s="50"/>
      <c r="I901" s="51"/>
      <c r="J901" s="52"/>
      <c r="K901" s="51"/>
      <c r="L901" s="53"/>
      <c r="M901" s="54"/>
      <c r="N901" s="43"/>
      <c r="O901" s="55"/>
      <c r="P901" s="46"/>
      <c r="Q901" s="46"/>
      <c r="R901" s="46"/>
      <c r="S901" s="43"/>
      <c r="T901" s="56"/>
      <c r="U901" s="46"/>
      <c r="V901" s="57"/>
      <c r="W901" s="58"/>
      <c r="X901" s="57"/>
      <c r="Y901" s="46"/>
      <c r="Z901" s="57"/>
      <c r="AA901" s="59"/>
      <c r="AB901" s="60"/>
      <c r="AC901" s="2"/>
      <c r="AD901" s="2"/>
      <c r="AE901" s="2"/>
      <c r="AJ901" s="11">
        <f t="shared" si="436"/>
        <v>13</v>
      </c>
      <c r="AK901" s="11">
        <f t="shared" si="426"/>
        <v>0</v>
      </c>
      <c r="AL901" s="11">
        <f t="shared" si="427"/>
        <v>0</v>
      </c>
      <c r="AM901" s="11">
        <f t="shared" si="428"/>
        <v>0</v>
      </c>
      <c r="AN901" s="11">
        <f t="shared" si="429"/>
        <v>0</v>
      </c>
      <c r="AO901" s="4" t="e">
        <f>IF(#REF!="I",1,IF(#REF!="II",2,IF(#REF!="III",3,IF(#REF!="IV",4))))</f>
        <v>#REF!</v>
      </c>
      <c r="AP901" s="11" t="e">
        <f>IF(#REF!="PULMONAR",1,IF(AND(#REF!="EXTRAPULMONAR",#REF!&lt;&gt;"MENINGEA"),2,IF(AND(#REF!="EXTRAPULMONAR",#REF!="MENINGEA"),3,)))</f>
        <v>#REF!</v>
      </c>
      <c r="AQ9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1" s="4">
        <f t="shared" si="430"/>
        <v>0</v>
      </c>
      <c r="AS901" s="10">
        <f t="shared" si="431"/>
        <v>0</v>
      </c>
      <c r="AT901" s="10">
        <f t="shared" si="432"/>
        <v>0</v>
      </c>
      <c r="AU901" s="10" t="str">
        <f t="shared" si="433"/>
        <v>0</v>
      </c>
      <c r="AV901" s="11" t="e">
        <f t="shared" si="434"/>
        <v>#N/A</v>
      </c>
      <c r="AW901" s="4" t="e">
        <f t="shared" si="435"/>
        <v>#N/A</v>
      </c>
      <c r="AX901" s="10" t="e">
        <f t="shared" si="424"/>
        <v>#N/A</v>
      </c>
      <c r="AY901" s="10" t="e">
        <f t="shared" si="425"/>
        <v>#N/A</v>
      </c>
      <c r="AZ901" s="10" t="e">
        <f t="shared" si="437"/>
        <v>#REF!</v>
      </c>
      <c r="BA901" s="12" t="e">
        <f>IF(BW901=7,0,AJ901&amp;IF(#REF!="SI",1,IF(#REF!="NO",2,IF(#REF!="VIH + PREVIO",3,0))))</f>
        <v>#REF!</v>
      </c>
      <c r="BB901" s="13" t="e">
        <f>IF(AND(#REF!="POSITIVO",#REF!="POSITIVO"),1,IF(#REF!="NEGATIVO",2,IF(#REF!="VIH + PREVIO",3,0)))</f>
        <v>#REF!</v>
      </c>
      <c r="BC901" s="10" t="e">
        <f>IF(#REF!="SI",1,IF(#REF!="NO",2,0))</f>
        <v>#REF!</v>
      </c>
      <c r="BD901" s="10" t="e">
        <f>IF(#REF!="SI",1,IF(#REF!="NO",2,0))</f>
        <v>#REF!</v>
      </c>
      <c r="BE901" s="10" t="e">
        <f>IF(OR(#REF!="VIH + PREVIO",#REF!="VIH + PREVIO",#REF!="VIH + PREVIO"),1,0)</f>
        <v>#REF!</v>
      </c>
      <c r="BF901" s="13" t="e">
        <f>IF(OR(#REF!="POSITIVO",#REF!="NEGATIVO"),1,IF(#REF!="PACIENTE NO ACEPTA",2,IF(#REF!="VIH + PREVIO",3,0)))</f>
        <v>#REF!</v>
      </c>
      <c r="BG901" s="10" t="e">
        <f t="shared" si="438"/>
        <v>#REF!</v>
      </c>
      <c r="BH901" s="10" t="e">
        <f t="shared" si="439"/>
        <v>#REF!</v>
      </c>
      <c r="BI901" s="10" t="e">
        <f t="shared" si="440"/>
        <v>#REF!</v>
      </c>
      <c r="BJ901" s="10" t="e">
        <f t="shared" si="441"/>
        <v>#REF!</v>
      </c>
      <c r="BK901" s="10" t="e">
        <f t="shared" si="442"/>
        <v>#REF!</v>
      </c>
      <c r="BL901" s="10" t="e">
        <f t="shared" si="443"/>
        <v>#REF!</v>
      </c>
      <c r="BM901" s="10" t="e">
        <f>IF(OR(BW901=7,AQ901=6),0,IF(#REF!="I",1,IF(#REF!="II",2,IF(#REF!="III",3,IF(#REF!="IV",4))))&amp;AP901&amp;AQ901&amp;AR901&amp;AS901&amp;AT901&amp;AU901&amp;AX901)</f>
        <v>#REF!</v>
      </c>
      <c r="BN901" s="10" t="e">
        <f t="shared" si="444"/>
        <v>#REF!</v>
      </c>
      <c r="BO901" s="10" t="e">
        <f t="shared" si="445"/>
        <v>#REF!</v>
      </c>
      <c r="BP901" s="10" t="e">
        <f t="shared" si="446"/>
        <v>#REF!</v>
      </c>
      <c r="BQ901" s="10" t="e">
        <f t="shared" si="447"/>
        <v>#REF!</v>
      </c>
      <c r="BR901" s="10" t="e">
        <f t="shared" si="448"/>
        <v>#REF!</v>
      </c>
      <c r="BS901" s="10" t="e">
        <f t="shared" si="449"/>
        <v>#REF!</v>
      </c>
      <c r="BT901" s="10" t="e">
        <f>IF(OR(BW901=7,AQ901=6),0,AO901&amp;IF(#REF!="SI",1,IF(#REF!="NO",2,IF(#REF!="VIH + PREVIO",3,0))))</f>
        <v>#REF!</v>
      </c>
      <c r="BU901" s="10" t="e">
        <f>IF(OR(BW901=7,AQ901=6),0,IF(#REF!="-",1,0))</f>
        <v>#REF!</v>
      </c>
      <c r="BV901" s="10" t="e">
        <f t="shared" si="450"/>
        <v>#REF!</v>
      </c>
      <c r="BW9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1" s="10" t="e">
        <f t="shared" si="451"/>
        <v>#REF!</v>
      </c>
      <c r="BY901" s="10" t="e">
        <f t="shared" ref="BY901:BY964" si="453">IF(AQ901=6,0,AO901&amp;AP901&amp;BB901&amp;AY901&amp;BW901)</f>
        <v>#REF!</v>
      </c>
      <c r="BZ901" s="10" t="e">
        <f t="shared" si="452"/>
        <v>#REF!</v>
      </c>
      <c r="CA901" s="10"/>
    </row>
    <row r="902" spans="1:79" s="3" customFormat="1" ht="23.25" customHeight="1" x14ac:dyDescent="0.3">
      <c r="A902" s="7">
        <v>900</v>
      </c>
      <c r="B902" s="43"/>
      <c r="C902" s="44"/>
      <c r="D902" s="45"/>
      <c r="E902" s="46"/>
      <c r="F902" s="46"/>
      <c r="G902" s="46"/>
      <c r="H902" s="50"/>
      <c r="I902" s="51"/>
      <c r="J902" s="52"/>
      <c r="K902" s="51"/>
      <c r="L902" s="53"/>
      <c r="M902" s="54"/>
      <c r="N902" s="43"/>
      <c r="O902" s="55"/>
      <c r="P902" s="46"/>
      <c r="Q902" s="46"/>
      <c r="R902" s="46"/>
      <c r="S902" s="43"/>
      <c r="T902" s="56"/>
      <c r="U902" s="46"/>
      <c r="V902" s="57"/>
      <c r="W902" s="58"/>
      <c r="X902" s="57"/>
      <c r="Y902" s="46"/>
      <c r="Z902" s="57"/>
      <c r="AA902" s="59"/>
      <c r="AB902" s="60"/>
      <c r="AC902" s="2"/>
      <c r="AD902" s="2"/>
      <c r="AE902" s="2"/>
      <c r="AJ902" s="11">
        <f t="shared" si="436"/>
        <v>13</v>
      </c>
      <c r="AK902" s="11">
        <f t="shared" si="426"/>
        <v>0</v>
      </c>
      <c r="AL902" s="11">
        <f t="shared" si="427"/>
        <v>0</v>
      </c>
      <c r="AM902" s="11">
        <f t="shared" si="428"/>
        <v>0</v>
      </c>
      <c r="AN902" s="11">
        <f t="shared" si="429"/>
        <v>0</v>
      </c>
      <c r="AO902" s="4" t="e">
        <f>IF(#REF!="I",1,IF(#REF!="II",2,IF(#REF!="III",3,IF(#REF!="IV",4))))</f>
        <v>#REF!</v>
      </c>
      <c r="AP902" s="11" t="e">
        <f>IF(#REF!="PULMONAR",1,IF(AND(#REF!="EXTRAPULMONAR",#REF!&lt;&gt;"MENINGEA"),2,IF(AND(#REF!="EXTRAPULMONAR",#REF!="MENINGEA"),3,)))</f>
        <v>#REF!</v>
      </c>
      <c r="AQ9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2" s="4">
        <f t="shared" si="430"/>
        <v>0</v>
      </c>
      <c r="AS902" s="10">
        <f t="shared" si="431"/>
        <v>0</v>
      </c>
      <c r="AT902" s="10">
        <f t="shared" si="432"/>
        <v>0</v>
      </c>
      <c r="AU902" s="10" t="str">
        <f t="shared" si="433"/>
        <v>0</v>
      </c>
      <c r="AV902" s="11" t="e">
        <f t="shared" si="434"/>
        <v>#N/A</v>
      </c>
      <c r="AW902" s="4" t="e">
        <f t="shared" si="435"/>
        <v>#N/A</v>
      </c>
      <c r="AX902" s="10" t="e">
        <f t="shared" si="424"/>
        <v>#N/A</v>
      </c>
      <c r="AY902" s="10" t="e">
        <f t="shared" si="425"/>
        <v>#N/A</v>
      </c>
      <c r="AZ902" s="10" t="e">
        <f t="shared" si="437"/>
        <v>#REF!</v>
      </c>
      <c r="BA902" s="12" t="e">
        <f>IF(BW902=7,0,AJ902&amp;IF(#REF!="SI",1,IF(#REF!="NO",2,IF(#REF!="VIH + PREVIO",3,0))))</f>
        <v>#REF!</v>
      </c>
      <c r="BB902" s="13" t="e">
        <f>IF(AND(#REF!="POSITIVO",#REF!="POSITIVO"),1,IF(#REF!="NEGATIVO",2,IF(#REF!="VIH + PREVIO",3,0)))</f>
        <v>#REF!</v>
      </c>
      <c r="BC902" s="10" t="e">
        <f>IF(#REF!="SI",1,IF(#REF!="NO",2,0))</f>
        <v>#REF!</v>
      </c>
      <c r="BD902" s="10" t="e">
        <f>IF(#REF!="SI",1,IF(#REF!="NO",2,0))</f>
        <v>#REF!</v>
      </c>
      <c r="BE902" s="10" t="e">
        <f>IF(OR(#REF!="VIH + PREVIO",#REF!="VIH + PREVIO",#REF!="VIH + PREVIO"),1,0)</f>
        <v>#REF!</v>
      </c>
      <c r="BF902" s="13" t="e">
        <f>IF(OR(#REF!="POSITIVO",#REF!="NEGATIVO"),1,IF(#REF!="PACIENTE NO ACEPTA",2,IF(#REF!="VIH + PREVIO",3,0)))</f>
        <v>#REF!</v>
      </c>
      <c r="BG902" s="10" t="e">
        <f t="shared" si="438"/>
        <v>#REF!</v>
      </c>
      <c r="BH902" s="10" t="e">
        <f t="shared" si="439"/>
        <v>#REF!</v>
      </c>
      <c r="BI902" s="10" t="e">
        <f t="shared" si="440"/>
        <v>#REF!</v>
      </c>
      <c r="BJ902" s="10" t="e">
        <f t="shared" si="441"/>
        <v>#REF!</v>
      </c>
      <c r="BK902" s="10" t="e">
        <f t="shared" si="442"/>
        <v>#REF!</v>
      </c>
      <c r="BL902" s="10" t="e">
        <f t="shared" si="443"/>
        <v>#REF!</v>
      </c>
      <c r="BM902" s="10" t="e">
        <f>IF(OR(BW902=7,AQ902=6),0,IF(#REF!="I",1,IF(#REF!="II",2,IF(#REF!="III",3,IF(#REF!="IV",4))))&amp;AP902&amp;AQ902&amp;AR902&amp;AS902&amp;AT902&amp;AU902&amp;AX902)</f>
        <v>#REF!</v>
      </c>
      <c r="BN902" s="10" t="e">
        <f t="shared" si="444"/>
        <v>#REF!</v>
      </c>
      <c r="BO902" s="10" t="e">
        <f t="shared" si="445"/>
        <v>#REF!</v>
      </c>
      <c r="BP902" s="10" t="e">
        <f t="shared" si="446"/>
        <v>#REF!</v>
      </c>
      <c r="BQ902" s="10" t="e">
        <f t="shared" si="447"/>
        <v>#REF!</v>
      </c>
      <c r="BR902" s="10" t="e">
        <f t="shared" si="448"/>
        <v>#REF!</v>
      </c>
      <c r="BS902" s="10" t="e">
        <f t="shared" si="449"/>
        <v>#REF!</v>
      </c>
      <c r="BT902" s="10" t="e">
        <f>IF(OR(BW902=7,AQ902=6),0,AO902&amp;IF(#REF!="SI",1,IF(#REF!="NO",2,IF(#REF!="VIH + PREVIO",3,0))))</f>
        <v>#REF!</v>
      </c>
      <c r="BU902" s="10" t="e">
        <f>IF(OR(BW902=7,AQ902=6),0,IF(#REF!="-",1,0))</f>
        <v>#REF!</v>
      </c>
      <c r="BV902" s="10" t="e">
        <f t="shared" si="450"/>
        <v>#REF!</v>
      </c>
      <c r="BW9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2" s="10" t="e">
        <f t="shared" si="451"/>
        <v>#REF!</v>
      </c>
      <c r="BY902" s="10" t="e">
        <f t="shared" si="453"/>
        <v>#REF!</v>
      </c>
      <c r="BZ902" s="10" t="e">
        <f t="shared" si="452"/>
        <v>#REF!</v>
      </c>
      <c r="CA902" s="10"/>
    </row>
    <row r="903" spans="1:79" s="3" customFormat="1" ht="23.25" customHeight="1" x14ac:dyDescent="0.3">
      <c r="A903" s="7">
        <v>901</v>
      </c>
      <c r="B903" s="43"/>
      <c r="C903" s="44"/>
      <c r="D903" s="45"/>
      <c r="E903" s="46"/>
      <c r="F903" s="46"/>
      <c r="G903" s="46"/>
      <c r="H903" s="50"/>
      <c r="I903" s="51"/>
      <c r="J903" s="52"/>
      <c r="K903" s="51"/>
      <c r="L903" s="53"/>
      <c r="M903" s="54"/>
      <c r="N903" s="43"/>
      <c r="O903" s="55"/>
      <c r="P903" s="46"/>
      <c r="Q903" s="46"/>
      <c r="R903" s="46"/>
      <c r="S903" s="43"/>
      <c r="T903" s="56"/>
      <c r="U903" s="46"/>
      <c r="V903" s="57"/>
      <c r="W903" s="58"/>
      <c r="X903" s="57"/>
      <c r="Y903" s="46"/>
      <c r="Z903" s="57"/>
      <c r="AA903" s="59"/>
      <c r="AB903" s="60"/>
      <c r="AC903" s="2"/>
      <c r="AD903" s="2"/>
      <c r="AE903" s="2"/>
      <c r="AJ903" s="11">
        <f t="shared" si="436"/>
        <v>13</v>
      </c>
      <c r="AK903" s="11">
        <f t="shared" si="426"/>
        <v>0</v>
      </c>
      <c r="AL903" s="11">
        <f t="shared" si="427"/>
        <v>0</v>
      </c>
      <c r="AM903" s="11">
        <f t="shared" si="428"/>
        <v>0</v>
      </c>
      <c r="AN903" s="11">
        <f t="shared" si="429"/>
        <v>0</v>
      </c>
      <c r="AO903" s="4" t="e">
        <f>IF(#REF!="I",1,IF(#REF!="II",2,IF(#REF!="III",3,IF(#REF!="IV",4))))</f>
        <v>#REF!</v>
      </c>
      <c r="AP903" s="11" t="e">
        <f>IF(#REF!="PULMONAR",1,IF(AND(#REF!="EXTRAPULMONAR",#REF!&lt;&gt;"MENINGEA"),2,IF(AND(#REF!="EXTRAPULMONAR",#REF!="MENINGEA"),3,)))</f>
        <v>#REF!</v>
      </c>
      <c r="AQ9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3" s="4">
        <f t="shared" si="430"/>
        <v>0</v>
      </c>
      <c r="AS903" s="10">
        <f t="shared" si="431"/>
        <v>0</v>
      </c>
      <c r="AT903" s="10">
        <f t="shared" si="432"/>
        <v>0</v>
      </c>
      <c r="AU903" s="10" t="str">
        <f t="shared" si="433"/>
        <v>0</v>
      </c>
      <c r="AV903" s="11" t="e">
        <f t="shared" si="434"/>
        <v>#N/A</v>
      </c>
      <c r="AW903" s="4" t="e">
        <f t="shared" si="435"/>
        <v>#N/A</v>
      </c>
      <c r="AX903" s="10" t="e">
        <f t="shared" si="424"/>
        <v>#N/A</v>
      </c>
      <c r="AY903" s="10" t="e">
        <f t="shared" si="425"/>
        <v>#N/A</v>
      </c>
      <c r="AZ903" s="10" t="e">
        <f t="shared" si="437"/>
        <v>#REF!</v>
      </c>
      <c r="BA903" s="12" t="e">
        <f>IF(BW903=7,0,AJ903&amp;IF(#REF!="SI",1,IF(#REF!="NO",2,IF(#REF!="VIH + PREVIO",3,0))))</f>
        <v>#REF!</v>
      </c>
      <c r="BB903" s="13" t="e">
        <f>IF(AND(#REF!="POSITIVO",#REF!="POSITIVO"),1,IF(#REF!="NEGATIVO",2,IF(#REF!="VIH + PREVIO",3,0)))</f>
        <v>#REF!</v>
      </c>
      <c r="BC903" s="10" t="e">
        <f>IF(#REF!="SI",1,IF(#REF!="NO",2,0))</f>
        <v>#REF!</v>
      </c>
      <c r="BD903" s="10" t="e">
        <f>IF(#REF!="SI",1,IF(#REF!="NO",2,0))</f>
        <v>#REF!</v>
      </c>
      <c r="BE903" s="10" t="e">
        <f>IF(OR(#REF!="VIH + PREVIO",#REF!="VIH + PREVIO",#REF!="VIH + PREVIO"),1,0)</f>
        <v>#REF!</v>
      </c>
      <c r="BF903" s="13" t="e">
        <f>IF(OR(#REF!="POSITIVO",#REF!="NEGATIVO"),1,IF(#REF!="PACIENTE NO ACEPTA",2,IF(#REF!="VIH + PREVIO",3,0)))</f>
        <v>#REF!</v>
      </c>
      <c r="BG903" s="10" t="e">
        <f t="shared" si="438"/>
        <v>#REF!</v>
      </c>
      <c r="BH903" s="10" t="e">
        <f t="shared" si="439"/>
        <v>#REF!</v>
      </c>
      <c r="BI903" s="10" t="e">
        <f t="shared" si="440"/>
        <v>#REF!</v>
      </c>
      <c r="BJ903" s="10" t="e">
        <f t="shared" si="441"/>
        <v>#REF!</v>
      </c>
      <c r="BK903" s="10" t="e">
        <f t="shared" si="442"/>
        <v>#REF!</v>
      </c>
      <c r="BL903" s="10" t="e">
        <f t="shared" si="443"/>
        <v>#REF!</v>
      </c>
      <c r="BM903" s="10" t="e">
        <f>IF(OR(BW903=7,AQ903=6),0,IF(#REF!="I",1,IF(#REF!="II",2,IF(#REF!="III",3,IF(#REF!="IV",4))))&amp;AP903&amp;AQ903&amp;AR903&amp;AS903&amp;AT903&amp;AU903&amp;AX903)</f>
        <v>#REF!</v>
      </c>
      <c r="BN903" s="10" t="e">
        <f t="shared" si="444"/>
        <v>#REF!</v>
      </c>
      <c r="BO903" s="10" t="e">
        <f t="shared" si="445"/>
        <v>#REF!</v>
      </c>
      <c r="BP903" s="10" t="e">
        <f t="shared" si="446"/>
        <v>#REF!</v>
      </c>
      <c r="BQ903" s="10" t="e">
        <f t="shared" si="447"/>
        <v>#REF!</v>
      </c>
      <c r="BR903" s="10" t="e">
        <f t="shared" si="448"/>
        <v>#REF!</v>
      </c>
      <c r="BS903" s="10" t="e">
        <f t="shared" si="449"/>
        <v>#REF!</v>
      </c>
      <c r="BT903" s="10" t="e">
        <f>IF(OR(BW903=7,AQ903=6),0,AO903&amp;IF(#REF!="SI",1,IF(#REF!="NO",2,IF(#REF!="VIH + PREVIO",3,0))))</f>
        <v>#REF!</v>
      </c>
      <c r="BU903" s="10" t="e">
        <f>IF(OR(BW903=7,AQ903=6),0,IF(#REF!="-",1,0))</f>
        <v>#REF!</v>
      </c>
      <c r="BV903" s="10" t="e">
        <f t="shared" si="450"/>
        <v>#REF!</v>
      </c>
      <c r="BW9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3" s="10" t="e">
        <f t="shared" si="451"/>
        <v>#REF!</v>
      </c>
      <c r="BY903" s="10" t="e">
        <f t="shared" si="453"/>
        <v>#REF!</v>
      </c>
      <c r="BZ903" s="10" t="e">
        <f t="shared" si="452"/>
        <v>#REF!</v>
      </c>
      <c r="CA903" s="10"/>
    </row>
    <row r="904" spans="1:79" s="3" customFormat="1" ht="23.25" customHeight="1" x14ac:dyDescent="0.3">
      <c r="A904" s="7">
        <v>902</v>
      </c>
      <c r="B904" s="43"/>
      <c r="C904" s="44"/>
      <c r="D904" s="45"/>
      <c r="E904" s="46"/>
      <c r="F904" s="46"/>
      <c r="G904" s="46"/>
      <c r="H904" s="50"/>
      <c r="I904" s="51"/>
      <c r="J904" s="52"/>
      <c r="K904" s="51"/>
      <c r="L904" s="53"/>
      <c r="M904" s="54"/>
      <c r="N904" s="43"/>
      <c r="O904" s="55"/>
      <c r="P904" s="46"/>
      <c r="Q904" s="46"/>
      <c r="R904" s="46"/>
      <c r="S904" s="43"/>
      <c r="T904" s="56"/>
      <c r="U904" s="46"/>
      <c r="V904" s="57"/>
      <c r="W904" s="58"/>
      <c r="X904" s="57"/>
      <c r="Y904" s="46"/>
      <c r="Z904" s="57"/>
      <c r="AA904" s="59"/>
      <c r="AB904" s="60"/>
      <c r="AC904" s="2"/>
      <c r="AD904" s="2"/>
      <c r="AE904" s="2"/>
      <c r="AJ904" s="11">
        <f t="shared" si="436"/>
        <v>13</v>
      </c>
      <c r="AK904" s="11">
        <f t="shared" si="426"/>
        <v>0</v>
      </c>
      <c r="AL904" s="11">
        <f t="shared" si="427"/>
        <v>0</v>
      </c>
      <c r="AM904" s="11">
        <f t="shared" si="428"/>
        <v>0</v>
      </c>
      <c r="AN904" s="11">
        <f t="shared" si="429"/>
        <v>0</v>
      </c>
      <c r="AO904" s="4" t="e">
        <f>IF(#REF!="I",1,IF(#REF!="II",2,IF(#REF!="III",3,IF(#REF!="IV",4))))</f>
        <v>#REF!</v>
      </c>
      <c r="AP904" s="11" t="e">
        <f>IF(#REF!="PULMONAR",1,IF(AND(#REF!="EXTRAPULMONAR",#REF!&lt;&gt;"MENINGEA"),2,IF(AND(#REF!="EXTRAPULMONAR",#REF!="MENINGEA"),3,)))</f>
        <v>#REF!</v>
      </c>
      <c r="AQ9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4" s="4">
        <f t="shared" si="430"/>
        <v>0</v>
      </c>
      <c r="AS904" s="10">
        <f t="shared" si="431"/>
        <v>0</v>
      </c>
      <c r="AT904" s="10">
        <f t="shared" si="432"/>
        <v>0</v>
      </c>
      <c r="AU904" s="10" t="str">
        <f t="shared" si="433"/>
        <v>0</v>
      </c>
      <c r="AV904" s="11" t="e">
        <f t="shared" si="434"/>
        <v>#N/A</v>
      </c>
      <c r="AW904" s="4" t="e">
        <f t="shared" si="435"/>
        <v>#N/A</v>
      </c>
      <c r="AX904" s="10" t="e">
        <f t="shared" si="424"/>
        <v>#N/A</v>
      </c>
      <c r="AY904" s="10" t="e">
        <f t="shared" si="425"/>
        <v>#N/A</v>
      </c>
      <c r="AZ904" s="10" t="e">
        <f t="shared" si="437"/>
        <v>#REF!</v>
      </c>
      <c r="BA904" s="12" t="e">
        <f>IF(BW904=7,0,AJ904&amp;IF(#REF!="SI",1,IF(#REF!="NO",2,IF(#REF!="VIH + PREVIO",3,0))))</f>
        <v>#REF!</v>
      </c>
      <c r="BB904" s="13" t="e">
        <f>IF(AND(#REF!="POSITIVO",#REF!="POSITIVO"),1,IF(#REF!="NEGATIVO",2,IF(#REF!="VIH + PREVIO",3,0)))</f>
        <v>#REF!</v>
      </c>
      <c r="BC904" s="10" t="e">
        <f>IF(#REF!="SI",1,IF(#REF!="NO",2,0))</f>
        <v>#REF!</v>
      </c>
      <c r="BD904" s="10" t="e">
        <f>IF(#REF!="SI",1,IF(#REF!="NO",2,0))</f>
        <v>#REF!</v>
      </c>
      <c r="BE904" s="10" t="e">
        <f>IF(OR(#REF!="VIH + PREVIO",#REF!="VIH + PREVIO",#REF!="VIH + PREVIO"),1,0)</f>
        <v>#REF!</v>
      </c>
      <c r="BF904" s="13" t="e">
        <f>IF(OR(#REF!="POSITIVO",#REF!="NEGATIVO"),1,IF(#REF!="PACIENTE NO ACEPTA",2,IF(#REF!="VIH + PREVIO",3,0)))</f>
        <v>#REF!</v>
      </c>
      <c r="BG904" s="10" t="e">
        <f t="shared" si="438"/>
        <v>#REF!</v>
      </c>
      <c r="BH904" s="10" t="e">
        <f t="shared" si="439"/>
        <v>#REF!</v>
      </c>
      <c r="BI904" s="10" t="e">
        <f t="shared" si="440"/>
        <v>#REF!</v>
      </c>
      <c r="BJ904" s="10" t="e">
        <f t="shared" si="441"/>
        <v>#REF!</v>
      </c>
      <c r="BK904" s="10" t="e">
        <f t="shared" si="442"/>
        <v>#REF!</v>
      </c>
      <c r="BL904" s="10" t="e">
        <f t="shared" si="443"/>
        <v>#REF!</v>
      </c>
      <c r="BM904" s="10" t="e">
        <f>IF(OR(BW904=7,AQ904=6),0,IF(#REF!="I",1,IF(#REF!="II",2,IF(#REF!="III",3,IF(#REF!="IV",4))))&amp;AP904&amp;AQ904&amp;AR904&amp;AS904&amp;AT904&amp;AU904&amp;AX904)</f>
        <v>#REF!</v>
      </c>
      <c r="BN904" s="10" t="e">
        <f t="shared" si="444"/>
        <v>#REF!</v>
      </c>
      <c r="BO904" s="10" t="e">
        <f t="shared" si="445"/>
        <v>#REF!</v>
      </c>
      <c r="BP904" s="10" t="e">
        <f t="shared" si="446"/>
        <v>#REF!</v>
      </c>
      <c r="BQ904" s="10" t="e">
        <f t="shared" si="447"/>
        <v>#REF!</v>
      </c>
      <c r="BR904" s="10" t="e">
        <f t="shared" si="448"/>
        <v>#REF!</v>
      </c>
      <c r="BS904" s="10" t="e">
        <f t="shared" si="449"/>
        <v>#REF!</v>
      </c>
      <c r="BT904" s="10" t="e">
        <f>IF(OR(BW904=7,AQ904=6),0,AO904&amp;IF(#REF!="SI",1,IF(#REF!="NO",2,IF(#REF!="VIH + PREVIO",3,0))))</f>
        <v>#REF!</v>
      </c>
      <c r="BU904" s="10" t="e">
        <f>IF(OR(BW904=7,AQ904=6),0,IF(#REF!="-",1,0))</f>
        <v>#REF!</v>
      </c>
      <c r="BV904" s="10" t="e">
        <f t="shared" si="450"/>
        <v>#REF!</v>
      </c>
      <c r="BW9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4" s="10" t="e">
        <f t="shared" si="451"/>
        <v>#REF!</v>
      </c>
      <c r="BY904" s="10" t="e">
        <f t="shared" si="453"/>
        <v>#REF!</v>
      </c>
      <c r="BZ904" s="10" t="e">
        <f t="shared" si="452"/>
        <v>#REF!</v>
      </c>
      <c r="CA904" s="10"/>
    </row>
    <row r="905" spans="1:79" s="3" customFormat="1" ht="23.25" customHeight="1" x14ac:dyDescent="0.3">
      <c r="A905" s="7">
        <v>903</v>
      </c>
      <c r="B905" s="43"/>
      <c r="C905" s="44"/>
      <c r="D905" s="45"/>
      <c r="E905" s="46"/>
      <c r="F905" s="46"/>
      <c r="G905" s="46"/>
      <c r="H905" s="50"/>
      <c r="I905" s="51"/>
      <c r="J905" s="52"/>
      <c r="K905" s="51"/>
      <c r="L905" s="53"/>
      <c r="M905" s="54"/>
      <c r="N905" s="43"/>
      <c r="O905" s="55"/>
      <c r="P905" s="46"/>
      <c r="Q905" s="46"/>
      <c r="R905" s="46"/>
      <c r="S905" s="43"/>
      <c r="T905" s="56"/>
      <c r="U905" s="46"/>
      <c r="V905" s="57"/>
      <c r="W905" s="58"/>
      <c r="X905" s="57"/>
      <c r="Y905" s="46"/>
      <c r="Z905" s="57"/>
      <c r="AA905" s="59"/>
      <c r="AB905" s="60"/>
      <c r="AC905" s="2"/>
      <c r="AD905" s="2"/>
      <c r="AE905" s="2"/>
      <c r="AJ905" s="11">
        <f t="shared" si="436"/>
        <v>13</v>
      </c>
      <c r="AK905" s="11">
        <f t="shared" si="426"/>
        <v>0</v>
      </c>
      <c r="AL905" s="11">
        <f t="shared" si="427"/>
        <v>0</v>
      </c>
      <c r="AM905" s="11">
        <f t="shared" si="428"/>
        <v>0</v>
      </c>
      <c r="AN905" s="11">
        <f t="shared" si="429"/>
        <v>0</v>
      </c>
      <c r="AO905" s="4" t="e">
        <f>IF(#REF!="I",1,IF(#REF!="II",2,IF(#REF!="III",3,IF(#REF!="IV",4))))</f>
        <v>#REF!</v>
      </c>
      <c r="AP905" s="11" t="e">
        <f>IF(#REF!="PULMONAR",1,IF(AND(#REF!="EXTRAPULMONAR",#REF!&lt;&gt;"MENINGEA"),2,IF(AND(#REF!="EXTRAPULMONAR",#REF!="MENINGEA"),3,)))</f>
        <v>#REF!</v>
      </c>
      <c r="AQ9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5" s="4">
        <f t="shared" si="430"/>
        <v>0</v>
      </c>
      <c r="AS905" s="10">
        <f t="shared" si="431"/>
        <v>0</v>
      </c>
      <c r="AT905" s="10">
        <f t="shared" si="432"/>
        <v>0</v>
      </c>
      <c r="AU905" s="10" t="str">
        <f t="shared" si="433"/>
        <v>0</v>
      </c>
      <c r="AV905" s="11" t="e">
        <f t="shared" si="434"/>
        <v>#N/A</v>
      </c>
      <c r="AW905" s="4" t="e">
        <f t="shared" si="435"/>
        <v>#N/A</v>
      </c>
      <c r="AX905" s="10" t="e">
        <f t="shared" si="424"/>
        <v>#N/A</v>
      </c>
      <c r="AY905" s="10" t="e">
        <f t="shared" si="425"/>
        <v>#N/A</v>
      </c>
      <c r="AZ905" s="10" t="e">
        <f t="shared" si="437"/>
        <v>#REF!</v>
      </c>
      <c r="BA905" s="12" t="e">
        <f>IF(BW905=7,0,AJ905&amp;IF(#REF!="SI",1,IF(#REF!="NO",2,IF(#REF!="VIH + PREVIO",3,0))))</f>
        <v>#REF!</v>
      </c>
      <c r="BB905" s="13" t="e">
        <f>IF(AND(#REF!="POSITIVO",#REF!="POSITIVO"),1,IF(#REF!="NEGATIVO",2,IF(#REF!="VIH + PREVIO",3,0)))</f>
        <v>#REF!</v>
      </c>
      <c r="BC905" s="10" t="e">
        <f>IF(#REF!="SI",1,IF(#REF!="NO",2,0))</f>
        <v>#REF!</v>
      </c>
      <c r="BD905" s="10" t="e">
        <f>IF(#REF!="SI",1,IF(#REF!="NO",2,0))</f>
        <v>#REF!</v>
      </c>
      <c r="BE905" s="10" t="e">
        <f>IF(OR(#REF!="VIH + PREVIO",#REF!="VIH + PREVIO",#REF!="VIH + PREVIO"),1,0)</f>
        <v>#REF!</v>
      </c>
      <c r="BF905" s="13" t="e">
        <f>IF(OR(#REF!="POSITIVO",#REF!="NEGATIVO"),1,IF(#REF!="PACIENTE NO ACEPTA",2,IF(#REF!="VIH + PREVIO",3,0)))</f>
        <v>#REF!</v>
      </c>
      <c r="BG905" s="10" t="e">
        <f t="shared" si="438"/>
        <v>#REF!</v>
      </c>
      <c r="BH905" s="10" t="e">
        <f t="shared" si="439"/>
        <v>#REF!</v>
      </c>
      <c r="BI905" s="10" t="e">
        <f t="shared" si="440"/>
        <v>#REF!</v>
      </c>
      <c r="BJ905" s="10" t="e">
        <f t="shared" si="441"/>
        <v>#REF!</v>
      </c>
      <c r="BK905" s="10" t="e">
        <f t="shared" si="442"/>
        <v>#REF!</v>
      </c>
      <c r="BL905" s="10" t="e">
        <f t="shared" si="443"/>
        <v>#REF!</v>
      </c>
      <c r="BM905" s="10" t="e">
        <f>IF(OR(BW905=7,AQ905=6),0,IF(#REF!="I",1,IF(#REF!="II",2,IF(#REF!="III",3,IF(#REF!="IV",4))))&amp;AP905&amp;AQ905&amp;AR905&amp;AS905&amp;AT905&amp;AU905&amp;AX905)</f>
        <v>#REF!</v>
      </c>
      <c r="BN905" s="10" t="e">
        <f t="shared" si="444"/>
        <v>#REF!</v>
      </c>
      <c r="BO905" s="10" t="e">
        <f t="shared" si="445"/>
        <v>#REF!</v>
      </c>
      <c r="BP905" s="10" t="e">
        <f t="shared" si="446"/>
        <v>#REF!</v>
      </c>
      <c r="BQ905" s="10" t="e">
        <f t="shared" si="447"/>
        <v>#REF!</v>
      </c>
      <c r="BR905" s="10" t="e">
        <f t="shared" si="448"/>
        <v>#REF!</v>
      </c>
      <c r="BS905" s="10" t="e">
        <f t="shared" si="449"/>
        <v>#REF!</v>
      </c>
      <c r="BT905" s="10" t="e">
        <f>IF(OR(BW905=7,AQ905=6),0,AO905&amp;IF(#REF!="SI",1,IF(#REF!="NO",2,IF(#REF!="VIH + PREVIO",3,0))))</f>
        <v>#REF!</v>
      </c>
      <c r="BU905" s="10" t="e">
        <f>IF(OR(BW905=7,AQ905=6),0,IF(#REF!="-",1,0))</f>
        <v>#REF!</v>
      </c>
      <c r="BV905" s="10" t="e">
        <f t="shared" si="450"/>
        <v>#REF!</v>
      </c>
      <c r="BW9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5" s="10" t="e">
        <f t="shared" si="451"/>
        <v>#REF!</v>
      </c>
      <c r="BY905" s="10" t="e">
        <f t="shared" si="453"/>
        <v>#REF!</v>
      </c>
      <c r="BZ905" s="10" t="e">
        <f t="shared" si="452"/>
        <v>#REF!</v>
      </c>
      <c r="CA905" s="10"/>
    </row>
    <row r="906" spans="1:79" s="3" customFormat="1" ht="23.25" customHeight="1" x14ac:dyDescent="0.3">
      <c r="A906" s="7">
        <v>904</v>
      </c>
      <c r="B906" s="43"/>
      <c r="C906" s="44"/>
      <c r="D906" s="45"/>
      <c r="E906" s="46"/>
      <c r="F906" s="46"/>
      <c r="G906" s="46"/>
      <c r="H906" s="50"/>
      <c r="I906" s="51"/>
      <c r="J906" s="52"/>
      <c r="K906" s="51"/>
      <c r="L906" s="53"/>
      <c r="M906" s="54"/>
      <c r="N906" s="43"/>
      <c r="O906" s="55"/>
      <c r="P906" s="46"/>
      <c r="Q906" s="46"/>
      <c r="R906" s="46"/>
      <c r="S906" s="43"/>
      <c r="T906" s="56"/>
      <c r="U906" s="46"/>
      <c r="V906" s="57"/>
      <c r="W906" s="58"/>
      <c r="X906" s="57"/>
      <c r="Y906" s="46"/>
      <c r="Z906" s="57"/>
      <c r="AA906" s="59"/>
      <c r="AB906" s="60"/>
      <c r="AC906" s="2"/>
      <c r="AD906" s="2"/>
      <c r="AE906" s="2"/>
      <c r="AJ906" s="11">
        <f t="shared" si="436"/>
        <v>13</v>
      </c>
      <c r="AK906" s="11">
        <f t="shared" si="426"/>
        <v>0</v>
      </c>
      <c r="AL906" s="11">
        <f t="shared" si="427"/>
        <v>0</v>
      </c>
      <c r="AM906" s="11">
        <f t="shared" si="428"/>
        <v>0</v>
      </c>
      <c r="AN906" s="11">
        <f t="shared" si="429"/>
        <v>0</v>
      </c>
      <c r="AO906" s="4" t="e">
        <f>IF(#REF!="I",1,IF(#REF!="II",2,IF(#REF!="III",3,IF(#REF!="IV",4))))</f>
        <v>#REF!</v>
      </c>
      <c r="AP906" s="11" t="e">
        <f>IF(#REF!="PULMONAR",1,IF(AND(#REF!="EXTRAPULMONAR",#REF!&lt;&gt;"MENINGEA"),2,IF(AND(#REF!="EXTRAPULMONAR",#REF!="MENINGEA"),3,)))</f>
        <v>#REF!</v>
      </c>
      <c r="AQ9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6" s="4">
        <f t="shared" si="430"/>
        <v>0</v>
      </c>
      <c r="AS906" s="10">
        <f t="shared" si="431"/>
        <v>0</v>
      </c>
      <c r="AT906" s="10">
        <f t="shared" si="432"/>
        <v>0</v>
      </c>
      <c r="AU906" s="10" t="str">
        <f t="shared" si="433"/>
        <v>0</v>
      </c>
      <c r="AV906" s="11" t="e">
        <f t="shared" si="434"/>
        <v>#N/A</v>
      </c>
      <c r="AW906" s="4" t="e">
        <f t="shared" si="435"/>
        <v>#N/A</v>
      </c>
      <c r="AX906" s="10" t="e">
        <f t="shared" si="424"/>
        <v>#N/A</v>
      </c>
      <c r="AY906" s="10" t="e">
        <f t="shared" si="425"/>
        <v>#N/A</v>
      </c>
      <c r="AZ906" s="10" t="e">
        <f t="shared" si="437"/>
        <v>#REF!</v>
      </c>
      <c r="BA906" s="12" t="e">
        <f>IF(BW906=7,0,AJ906&amp;IF(#REF!="SI",1,IF(#REF!="NO",2,IF(#REF!="VIH + PREVIO",3,0))))</f>
        <v>#REF!</v>
      </c>
      <c r="BB906" s="13" t="e">
        <f>IF(AND(#REF!="POSITIVO",#REF!="POSITIVO"),1,IF(#REF!="NEGATIVO",2,IF(#REF!="VIH + PREVIO",3,0)))</f>
        <v>#REF!</v>
      </c>
      <c r="BC906" s="10" t="e">
        <f>IF(#REF!="SI",1,IF(#REF!="NO",2,0))</f>
        <v>#REF!</v>
      </c>
      <c r="BD906" s="10" t="e">
        <f>IF(#REF!="SI",1,IF(#REF!="NO",2,0))</f>
        <v>#REF!</v>
      </c>
      <c r="BE906" s="10" t="e">
        <f>IF(OR(#REF!="VIH + PREVIO",#REF!="VIH + PREVIO",#REF!="VIH + PREVIO"),1,0)</f>
        <v>#REF!</v>
      </c>
      <c r="BF906" s="13" t="e">
        <f>IF(OR(#REF!="POSITIVO",#REF!="NEGATIVO"),1,IF(#REF!="PACIENTE NO ACEPTA",2,IF(#REF!="VIH + PREVIO",3,0)))</f>
        <v>#REF!</v>
      </c>
      <c r="BG906" s="10" t="e">
        <f t="shared" si="438"/>
        <v>#REF!</v>
      </c>
      <c r="BH906" s="10" t="e">
        <f t="shared" si="439"/>
        <v>#REF!</v>
      </c>
      <c r="BI906" s="10" t="e">
        <f t="shared" si="440"/>
        <v>#REF!</v>
      </c>
      <c r="BJ906" s="10" t="e">
        <f t="shared" si="441"/>
        <v>#REF!</v>
      </c>
      <c r="BK906" s="10" t="e">
        <f t="shared" si="442"/>
        <v>#REF!</v>
      </c>
      <c r="BL906" s="10" t="e">
        <f t="shared" si="443"/>
        <v>#REF!</v>
      </c>
      <c r="BM906" s="10" t="e">
        <f>IF(OR(BW906=7,AQ906=6),0,IF(#REF!="I",1,IF(#REF!="II",2,IF(#REF!="III",3,IF(#REF!="IV",4))))&amp;AP906&amp;AQ906&amp;AR906&amp;AS906&amp;AT906&amp;AU906&amp;AX906)</f>
        <v>#REF!</v>
      </c>
      <c r="BN906" s="10" t="e">
        <f t="shared" si="444"/>
        <v>#REF!</v>
      </c>
      <c r="BO906" s="10" t="e">
        <f t="shared" si="445"/>
        <v>#REF!</v>
      </c>
      <c r="BP906" s="10" t="e">
        <f t="shared" si="446"/>
        <v>#REF!</v>
      </c>
      <c r="BQ906" s="10" t="e">
        <f t="shared" si="447"/>
        <v>#REF!</v>
      </c>
      <c r="BR906" s="10" t="e">
        <f t="shared" si="448"/>
        <v>#REF!</v>
      </c>
      <c r="BS906" s="10" t="e">
        <f t="shared" si="449"/>
        <v>#REF!</v>
      </c>
      <c r="BT906" s="10" t="e">
        <f>IF(OR(BW906=7,AQ906=6),0,AO906&amp;IF(#REF!="SI",1,IF(#REF!="NO",2,IF(#REF!="VIH + PREVIO",3,0))))</f>
        <v>#REF!</v>
      </c>
      <c r="BU906" s="10" t="e">
        <f>IF(OR(BW906=7,AQ906=6),0,IF(#REF!="-",1,0))</f>
        <v>#REF!</v>
      </c>
      <c r="BV906" s="10" t="e">
        <f t="shared" si="450"/>
        <v>#REF!</v>
      </c>
      <c r="BW9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6" s="10" t="e">
        <f t="shared" si="451"/>
        <v>#REF!</v>
      </c>
      <c r="BY906" s="10" t="e">
        <f t="shared" si="453"/>
        <v>#REF!</v>
      </c>
      <c r="BZ906" s="10" t="e">
        <f t="shared" si="452"/>
        <v>#REF!</v>
      </c>
      <c r="CA906" s="10"/>
    </row>
    <row r="907" spans="1:79" s="3" customFormat="1" ht="23.25" customHeight="1" x14ac:dyDescent="0.3">
      <c r="A907" s="7">
        <v>905</v>
      </c>
      <c r="B907" s="43"/>
      <c r="C907" s="44"/>
      <c r="D907" s="45"/>
      <c r="E907" s="46"/>
      <c r="F907" s="46"/>
      <c r="G907" s="46"/>
      <c r="H907" s="50"/>
      <c r="I907" s="51"/>
      <c r="J907" s="52"/>
      <c r="K907" s="51"/>
      <c r="L907" s="53"/>
      <c r="M907" s="54"/>
      <c r="N907" s="43"/>
      <c r="O907" s="55"/>
      <c r="P907" s="46"/>
      <c r="Q907" s="46"/>
      <c r="R907" s="46"/>
      <c r="S907" s="43"/>
      <c r="T907" s="56"/>
      <c r="U907" s="46"/>
      <c r="V907" s="57"/>
      <c r="W907" s="58"/>
      <c r="X907" s="57"/>
      <c r="Y907" s="46"/>
      <c r="Z907" s="57"/>
      <c r="AA907" s="59"/>
      <c r="AB907" s="60"/>
      <c r="AC907" s="2"/>
      <c r="AD907" s="2"/>
      <c r="AE907" s="2"/>
      <c r="AJ907" s="11">
        <f t="shared" si="436"/>
        <v>13</v>
      </c>
      <c r="AK907" s="11">
        <f t="shared" si="426"/>
        <v>0</v>
      </c>
      <c r="AL907" s="11">
        <f t="shared" si="427"/>
        <v>0</v>
      </c>
      <c r="AM907" s="11">
        <f t="shared" si="428"/>
        <v>0</v>
      </c>
      <c r="AN907" s="11">
        <f t="shared" si="429"/>
        <v>0</v>
      </c>
      <c r="AO907" s="4" t="e">
        <f>IF(#REF!="I",1,IF(#REF!="II",2,IF(#REF!="III",3,IF(#REF!="IV",4))))</f>
        <v>#REF!</v>
      </c>
      <c r="AP907" s="11" t="e">
        <f>IF(#REF!="PULMONAR",1,IF(AND(#REF!="EXTRAPULMONAR",#REF!&lt;&gt;"MENINGEA"),2,IF(AND(#REF!="EXTRAPULMONAR",#REF!="MENINGEA"),3,)))</f>
        <v>#REF!</v>
      </c>
      <c r="AQ9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7" s="4">
        <f t="shared" si="430"/>
        <v>0</v>
      </c>
      <c r="AS907" s="10">
        <f t="shared" si="431"/>
        <v>0</v>
      </c>
      <c r="AT907" s="10">
        <f t="shared" si="432"/>
        <v>0</v>
      </c>
      <c r="AU907" s="10" t="str">
        <f t="shared" si="433"/>
        <v>0</v>
      </c>
      <c r="AV907" s="11" t="e">
        <f t="shared" si="434"/>
        <v>#N/A</v>
      </c>
      <c r="AW907" s="4" t="e">
        <f t="shared" si="435"/>
        <v>#N/A</v>
      </c>
      <c r="AX907" s="10" t="e">
        <f t="shared" si="424"/>
        <v>#N/A</v>
      </c>
      <c r="AY907" s="10" t="e">
        <f t="shared" si="425"/>
        <v>#N/A</v>
      </c>
      <c r="AZ907" s="10" t="e">
        <f t="shared" si="437"/>
        <v>#REF!</v>
      </c>
      <c r="BA907" s="12" t="e">
        <f>IF(BW907=7,0,AJ907&amp;IF(#REF!="SI",1,IF(#REF!="NO",2,IF(#REF!="VIH + PREVIO",3,0))))</f>
        <v>#REF!</v>
      </c>
      <c r="BB907" s="13" t="e">
        <f>IF(AND(#REF!="POSITIVO",#REF!="POSITIVO"),1,IF(#REF!="NEGATIVO",2,IF(#REF!="VIH + PREVIO",3,0)))</f>
        <v>#REF!</v>
      </c>
      <c r="BC907" s="10" t="e">
        <f>IF(#REF!="SI",1,IF(#REF!="NO",2,0))</f>
        <v>#REF!</v>
      </c>
      <c r="BD907" s="10" t="e">
        <f>IF(#REF!="SI",1,IF(#REF!="NO",2,0))</f>
        <v>#REF!</v>
      </c>
      <c r="BE907" s="10" t="e">
        <f>IF(OR(#REF!="VIH + PREVIO",#REF!="VIH + PREVIO",#REF!="VIH + PREVIO"),1,0)</f>
        <v>#REF!</v>
      </c>
      <c r="BF907" s="13" t="e">
        <f>IF(OR(#REF!="POSITIVO",#REF!="NEGATIVO"),1,IF(#REF!="PACIENTE NO ACEPTA",2,IF(#REF!="VIH + PREVIO",3,0)))</f>
        <v>#REF!</v>
      </c>
      <c r="BG907" s="10" t="e">
        <f t="shared" si="438"/>
        <v>#REF!</v>
      </c>
      <c r="BH907" s="10" t="e">
        <f t="shared" si="439"/>
        <v>#REF!</v>
      </c>
      <c r="BI907" s="10" t="e">
        <f t="shared" si="440"/>
        <v>#REF!</v>
      </c>
      <c r="BJ907" s="10" t="e">
        <f t="shared" si="441"/>
        <v>#REF!</v>
      </c>
      <c r="BK907" s="10" t="e">
        <f t="shared" si="442"/>
        <v>#REF!</v>
      </c>
      <c r="BL907" s="10" t="e">
        <f t="shared" si="443"/>
        <v>#REF!</v>
      </c>
      <c r="BM907" s="10" t="e">
        <f>IF(OR(BW907=7,AQ907=6),0,IF(#REF!="I",1,IF(#REF!="II",2,IF(#REF!="III",3,IF(#REF!="IV",4))))&amp;AP907&amp;AQ907&amp;AR907&amp;AS907&amp;AT907&amp;AU907&amp;AX907)</f>
        <v>#REF!</v>
      </c>
      <c r="BN907" s="10" t="e">
        <f t="shared" si="444"/>
        <v>#REF!</v>
      </c>
      <c r="BO907" s="10" t="e">
        <f t="shared" si="445"/>
        <v>#REF!</v>
      </c>
      <c r="BP907" s="10" t="e">
        <f t="shared" si="446"/>
        <v>#REF!</v>
      </c>
      <c r="BQ907" s="10" t="e">
        <f t="shared" si="447"/>
        <v>#REF!</v>
      </c>
      <c r="BR907" s="10" t="e">
        <f t="shared" si="448"/>
        <v>#REF!</v>
      </c>
      <c r="BS907" s="10" t="e">
        <f t="shared" si="449"/>
        <v>#REF!</v>
      </c>
      <c r="BT907" s="10" t="e">
        <f>IF(OR(BW907=7,AQ907=6),0,AO907&amp;IF(#REF!="SI",1,IF(#REF!="NO",2,IF(#REF!="VIH + PREVIO",3,0))))</f>
        <v>#REF!</v>
      </c>
      <c r="BU907" s="10" t="e">
        <f>IF(OR(BW907=7,AQ907=6),0,IF(#REF!="-",1,0))</f>
        <v>#REF!</v>
      </c>
      <c r="BV907" s="10" t="e">
        <f t="shared" si="450"/>
        <v>#REF!</v>
      </c>
      <c r="BW9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7" s="10" t="e">
        <f t="shared" si="451"/>
        <v>#REF!</v>
      </c>
      <c r="BY907" s="10" t="e">
        <f t="shared" si="453"/>
        <v>#REF!</v>
      </c>
      <c r="BZ907" s="10" t="e">
        <f t="shared" si="452"/>
        <v>#REF!</v>
      </c>
      <c r="CA907" s="10"/>
    </row>
    <row r="908" spans="1:79" s="3" customFormat="1" ht="23.25" customHeight="1" x14ac:dyDescent="0.3">
      <c r="A908" s="7">
        <v>906</v>
      </c>
      <c r="B908" s="43"/>
      <c r="C908" s="44"/>
      <c r="D908" s="45"/>
      <c r="E908" s="46"/>
      <c r="F908" s="46"/>
      <c r="G908" s="46"/>
      <c r="H908" s="50"/>
      <c r="I908" s="51"/>
      <c r="J908" s="52"/>
      <c r="K908" s="51"/>
      <c r="L908" s="53"/>
      <c r="M908" s="54"/>
      <c r="N908" s="43"/>
      <c r="O908" s="55"/>
      <c r="P908" s="46"/>
      <c r="Q908" s="46"/>
      <c r="R908" s="46"/>
      <c r="S908" s="43"/>
      <c r="T908" s="56"/>
      <c r="U908" s="46"/>
      <c r="V908" s="57"/>
      <c r="W908" s="58"/>
      <c r="X908" s="57"/>
      <c r="Y908" s="46"/>
      <c r="Z908" s="57"/>
      <c r="AA908" s="59"/>
      <c r="AB908" s="60"/>
      <c r="AC908" s="2"/>
      <c r="AD908" s="2"/>
      <c r="AE908" s="2"/>
      <c r="AJ908" s="11">
        <f t="shared" si="436"/>
        <v>13</v>
      </c>
      <c r="AK908" s="11">
        <f t="shared" si="426"/>
        <v>0</v>
      </c>
      <c r="AL908" s="11">
        <f t="shared" si="427"/>
        <v>0</v>
      </c>
      <c r="AM908" s="11">
        <f t="shared" si="428"/>
        <v>0</v>
      </c>
      <c r="AN908" s="11">
        <f t="shared" si="429"/>
        <v>0</v>
      </c>
      <c r="AO908" s="4" t="e">
        <f>IF(#REF!="I",1,IF(#REF!="II",2,IF(#REF!="III",3,IF(#REF!="IV",4))))</f>
        <v>#REF!</v>
      </c>
      <c r="AP908" s="11" t="e">
        <f>IF(#REF!="PULMONAR",1,IF(AND(#REF!="EXTRAPULMONAR",#REF!&lt;&gt;"MENINGEA"),2,IF(AND(#REF!="EXTRAPULMONAR",#REF!="MENINGEA"),3,)))</f>
        <v>#REF!</v>
      </c>
      <c r="AQ9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8" s="4">
        <f t="shared" si="430"/>
        <v>0</v>
      </c>
      <c r="AS908" s="10">
        <f t="shared" si="431"/>
        <v>0</v>
      </c>
      <c r="AT908" s="10">
        <f t="shared" si="432"/>
        <v>0</v>
      </c>
      <c r="AU908" s="10" t="str">
        <f t="shared" si="433"/>
        <v>0</v>
      </c>
      <c r="AV908" s="11" t="e">
        <f t="shared" si="434"/>
        <v>#N/A</v>
      </c>
      <c r="AW908" s="4" t="e">
        <f t="shared" si="435"/>
        <v>#N/A</v>
      </c>
      <c r="AX908" s="10" t="e">
        <f t="shared" si="424"/>
        <v>#N/A</v>
      </c>
      <c r="AY908" s="10" t="e">
        <f t="shared" si="425"/>
        <v>#N/A</v>
      </c>
      <c r="AZ908" s="10" t="e">
        <f t="shared" si="437"/>
        <v>#REF!</v>
      </c>
      <c r="BA908" s="12" t="e">
        <f>IF(BW908=7,0,AJ908&amp;IF(#REF!="SI",1,IF(#REF!="NO",2,IF(#REF!="VIH + PREVIO",3,0))))</f>
        <v>#REF!</v>
      </c>
      <c r="BB908" s="13" t="e">
        <f>IF(AND(#REF!="POSITIVO",#REF!="POSITIVO"),1,IF(#REF!="NEGATIVO",2,IF(#REF!="VIH + PREVIO",3,0)))</f>
        <v>#REF!</v>
      </c>
      <c r="BC908" s="10" t="e">
        <f>IF(#REF!="SI",1,IF(#REF!="NO",2,0))</f>
        <v>#REF!</v>
      </c>
      <c r="BD908" s="10" t="e">
        <f>IF(#REF!="SI",1,IF(#REF!="NO",2,0))</f>
        <v>#REF!</v>
      </c>
      <c r="BE908" s="10" t="e">
        <f>IF(OR(#REF!="VIH + PREVIO",#REF!="VIH + PREVIO",#REF!="VIH + PREVIO"),1,0)</f>
        <v>#REF!</v>
      </c>
      <c r="BF908" s="13" t="e">
        <f>IF(OR(#REF!="POSITIVO",#REF!="NEGATIVO"),1,IF(#REF!="PACIENTE NO ACEPTA",2,IF(#REF!="VIH + PREVIO",3,0)))</f>
        <v>#REF!</v>
      </c>
      <c r="BG908" s="10" t="e">
        <f t="shared" si="438"/>
        <v>#REF!</v>
      </c>
      <c r="BH908" s="10" t="e">
        <f t="shared" si="439"/>
        <v>#REF!</v>
      </c>
      <c r="BI908" s="10" t="e">
        <f t="shared" si="440"/>
        <v>#REF!</v>
      </c>
      <c r="BJ908" s="10" t="e">
        <f t="shared" si="441"/>
        <v>#REF!</v>
      </c>
      <c r="BK908" s="10" t="e">
        <f t="shared" si="442"/>
        <v>#REF!</v>
      </c>
      <c r="BL908" s="10" t="e">
        <f t="shared" si="443"/>
        <v>#REF!</v>
      </c>
      <c r="BM908" s="10" t="e">
        <f>IF(OR(BW908=7,AQ908=6),0,IF(#REF!="I",1,IF(#REF!="II",2,IF(#REF!="III",3,IF(#REF!="IV",4))))&amp;AP908&amp;AQ908&amp;AR908&amp;AS908&amp;AT908&amp;AU908&amp;AX908)</f>
        <v>#REF!</v>
      </c>
      <c r="BN908" s="10" t="e">
        <f t="shared" si="444"/>
        <v>#REF!</v>
      </c>
      <c r="BO908" s="10" t="e">
        <f t="shared" si="445"/>
        <v>#REF!</v>
      </c>
      <c r="BP908" s="10" t="e">
        <f t="shared" si="446"/>
        <v>#REF!</v>
      </c>
      <c r="BQ908" s="10" t="e">
        <f t="shared" si="447"/>
        <v>#REF!</v>
      </c>
      <c r="BR908" s="10" t="e">
        <f t="shared" si="448"/>
        <v>#REF!</v>
      </c>
      <c r="BS908" s="10" t="e">
        <f t="shared" si="449"/>
        <v>#REF!</v>
      </c>
      <c r="BT908" s="10" t="e">
        <f>IF(OR(BW908=7,AQ908=6),0,AO908&amp;IF(#REF!="SI",1,IF(#REF!="NO",2,IF(#REF!="VIH + PREVIO",3,0))))</f>
        <v>#REF!</v>
      </c>
      <c r="BU908" s="10" t="e">
        <f>IF(OR(BW908=7,AQ908=6),0,IF(#REF!="-",1,0))</f>
        <v>#REF!</v>
      </c>
      <c r="BV908" s="10" t="e">
        <f t="shared" si="450"/>
        <v>#REF!</v>
      </c>
      <c r="BW9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8" s="10" t="e">
        <f t="shared" si="451"/>
        <v>#REF!</v>
      </c>
      <c r="BY908" s="10" t="e">
        <f t="shared" si="453"/>
        <v>#REF!</v>
      </c>
      <c r="BZ908" s="10" t="e">
        <f t="shared" si="452"/>
        <v>#REF!</v>
      </c>
      <c r="CA908" s="10"/>
    </row>
    <row r="909" spans="1:79" s="3" customFormat="1" ht="23.25" customHeight="1" x14ac:dyDescent="0.3">
      <c r="A909" s="7">
        <v>907</v>
      </c>
      <c r="B909" s="43"/>
      <c r="C909" s="44"/>
      <c r="D909" s="45"/>
      <c r="E909" s="46"/>
      <c r="F909" s="46"/>
      <c r="G909" s="46"/>
      <c r="H909" s="50"/>
      <c r="I909" s="51"/>
      <c r="J909" s="52"/>
      <c r="K909" s="51"/>
      <c r="L909" s="53"/>
      <c r="M909" s="54"/>
      <c r="N909" s="43"/>
      <c r="O909" s="55"/>
      <c r="P909" s="46"/>
      <c r="Q909" s="46"/>
      <c r="R909" s="46"/>
      <c r="S909" s="43"/>
      <c r="T909" s="56"/>
      <c r="U909" s="46"/>
      <c r="V909" s="57"/>
      <c r="W909" s="58"/>
      <c r="X909" s="57"/>
      <c r="Y909" s="46"/>
      <c r="Z909" s="57"/>
      <c r="AA909" s="59"/>
      <c r="AB909" s="60"/>
      <c r="AC909" s="2"/>
      <c r="AD909" s="2"/>
      <c r="AE909" s="2"/>
      <c r="AJ909" s="11">
        <f t="shared" si="436"/>
        <v>13</v>
      </c>
      <c r="AK909" s="11">
        <f t="shared" si="426"/>
        <v>0</v>
      </c>
      <c r="AL909" s="11">
        <f t="shared" si="427"/>
        <v>0</v>
      </c>
      <c r="AM909" s="11">
        <f t="shared" si="428"/>
        <v>0</v>
      </c>
      <c r="AN909" s="11">
        <f t="shared" si="429"/>
        <v>0</v>
      </c>
      <c r="AO909" s="4" t="e">
        <f>IF(#REF!="I",1,IF(#REF!="II",2,IF(#REF!="III",3,IF(#REF!="IV",4))))</f>
        <v>#REF!</v>
      </c>
      <c r="AP909" s="11" t="e">
        <f>IF(#REF!="PULMONAR",1,IF(AND(#REF!="EXTRAPULMONAR",#REF!&lt;&gt;"MENINGEA"),2,IF(AND(#REF!="EXTRAPULMONAR",#REF!="MENINGEA"),3,)))</f>
        <v>#REF!</v>
      </c>
      <c r="AQ9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09" s="4">
        <f t="shared" si="430"/>
        <v>0</v>
      </c>
      <c r="AS909" s="10">
        <f t="shared" si="431"/>
        <v>0</v>
      </c>
      <c r="AT909" s="10">
        <f t="shared" si="432"/>
        <v>0</v>
      </c>
      <c r="AU909" s="10" t="str">
        <f t="shared" si="433"/>
        <v>0</v>
      </c>
      <c r="AV909" s="11" t="e">
        <f t="shared" si="434"/>
        <v>#N/A</v>
      </c>
      <c r="AW909" s="4" t="e">
        <f t="shared" si="435"/>
        <v>#N/A</v>
      </c>
      <c r="AX909" s="10" t="e">
        <f t="shared" si="424"/>
        <v>#N/A</v>
      </c>
      <c r="AY909" s="10" t="e">
        <f t="shared" si="425"/>
        <v>#N/A</v>
      </c>
      <c r="AZ909" s="10" t="e">
        <f t="shared" si="437"/>
        <v>#REF!</v>
      </c>
      <c r="BA909" s="12" t="e">
        <f>IF(BW909=7,0,AJ909&amp;IF(#REF!="SI",1,IF(#REF!="NO",2,IF(#REF!="VIH + PREVIO",3,0))))</f>
        <v>#REF!</v>
      </c>
      <c r="BB909" s="13" t="e">
        <f>IF(AND(#REF!="POSITIVO",#REF!="POSITIVO"),1,IF(#REF!="NEGATIVO",2,IF(#REF!="VIH + PREVIO",3,0)))</f>
        <v>#REF!</v>
      </c>
      <c r="BC909" s="10" t="e">
        <f>IF(#REF!="SI",1,IF(#REF!="NO",2,0))</f>
        <v>#REF!</v>
      </c>
      <c r="BD909" s="10" t="e">
        <f>IF(#REF!="SI",1,IF(#REF!="NO",2,0))</f>
        <v>#REF!</v>
      </c>
      <c r="BE909" s="10" t="e">
        <f>IF(OR(#REF!="VIH + PREVIO",#REF!="VIH + PREVIO",#REF!="VIH + PREVIO"),1,0)</f>
        <v>#REF!</v>
      </c>
      <c r="BF909" s="13" t="e">
        <f>IF(OR(#REF!="POSITIVO",#REF!="NEGATIVO"),1,IF(#REF!="PACIENTE NO ACEPTA",2,IF(#REF!="VIH + PREVIO",3,0)))</f>
        <v>#REF!</v>
      </c>
      <c r="BG909" s="10" t="e">
        <f t="shared" si="438"/>
        <v>#REF!</v>
      </c>
      <c r="BH909" s="10" t="e">
        <f t="shared" si="439"/>
        <v>#REF!</v>
      </c>
      <c r="BI909" s="10" t="e">
        <f t="shared" si="440"/>
        <v>#REF!</v>
      </c>
      <c r="BJ909" s="10" t="e">
        <f t="shared" si="441"/>
        <v>#REF!</v>
      </c>
      <c r="BK909" s="10" t="e">
        <f t="shared" si="442"/>
        <v>#REF!</v>
      </c>
      <c r="BL909" s="10" t="e">
        <f t="shared" si="443"/>
        <v>#REF!</v>
      </c>
      <c r="BM909" s="10" t="e">
        <f>IF(OR(BW909=7,AQ909=6),0,IF(#REF!="I",1,IF(#REF!="II",2,IF(#REF!="III",3,IF(#REF!="IV",4))))&amp;AP909&amp;AQ909&amp;AR909&amp;AS909&amp;AT909&amp;AU909&amp;AX909)</f>
        <v>#REF!</v>
      </c>
      <c r="BN909" s="10" t="e">
        <f t="shared" si="444"/>
        <v>#REF!</v>
      </c>
      <c r="BO909" s="10" t="e">
        <f t="shared" si="445"/>
        <v>#REF!</v>
      </c>
      <c r="BP909" s="10" t="e">
        <f t="shared" si="446"/>
        <v>#REF!</v>
      </c>
      <c r="BQ909" s="10" t="e">
        <f t="shared" si="447"/>
        <v>#REF!</v>
      </c>
      <c r="BR909" s="10" t="e">
        <f t="shared" si="448"/>
        <v>#REF!</v>
      </c>
      <c r="BS909" s="10" t="e">
        <f t="shared" si="449"/>
        <v>#REF!</v>
      </c>
      <c r="BT909" s="10" t="e">
        <f>IF(OR(BW909=7,AQ909=6),0,AO909&amp;IF(#REF!="SI",1,IF(#REF!="NO",2,IF(#REF!="VIH + PREVIO",3,0))))</f>
        <v>#REF!</v>
      </c>
      <c r="BU909" s="10" t="e">
        <f>IF(OR(BW909=7,AQ909=6),0,IF(#REF!="-",1,0))</f>
        <v>#REF!</v>
      </c>
      <c r="BV909" s="10" t="e">
        <f t="shared" si="450"/>
        <v>#REF!</v>
      </c>
      <c r="BW9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09" s="10" t="e">
        <f t="shared" si="451"/>
        <v>#REF!</v>
      </c>
      <c r="BY909" s="10" t="e">
        <f t="shared" si="453"/>
        <v>#REF!</v>
      </c>
      <c r="BZ909" s="10" t="e">
        <f t="shared" si="452"/>
        <v>#REF!</v>
      </c>
      <c r="CA909" s="10"/>
    </row>
    <row r="910" spans="1:79" s="3" customFormat="1" ht="23.25" customHeight="1" x14ac:dyDescent="0.3">
      <c r="A910" s="7">
        <v>908</v>
      </c>
      <c r="B910" s="43"/>
      <c r="C910" s="44"/>
      <c r="D910" s="45"/>
      <c r="E910" s="46"/>
      <c r="F910" s="46"/>
      <c r="G910" s="46"/>
      <c r="H910" s="50"/>
      <c r="I910" s="51"/>
      <c r="J910" s="52"/>
      <c r="K910" s="51"/>
      <c r="L910" s="53"/>
      <c r="M910" s="54"/>
      <c r="N910" s="43"/>
      <c r="O910" s="55"/>
      <c r="P910" s="46"/>
      <c r="Q910" s="46"/>
      <c r="R910" s="46"/>
      <c r="S910" s="43"/>
      <c r="T910" s="56"/>
      <c r="U910" s="46"/>
      <c r="V910" s="57"/>
      <c r="W910" s="58"/>
      <c r="X910" s="57"/>
      <c r="Y910" s="46"/>
      <c r="Z910" s="57"/>
      <c r="AA910" s="59"/>
      <c r="AB910" s="60"/>
      <c r="AC910" s="2"/>
      <c r="AD910" s="2"/>
      <c r="AE910" s="2"/>
      <c r="AJ910" s="11">
        <f t="shared" si="436"/>
        <v>13</v>
      </c>
      <c r="AK910" s="11">
        <f t="shared" si="426"/>
        <v>0</v>
      </c>
      <c r="AL910" s="11">
        <f t="shared" si="427"/>
        <v>0</v>
      </c>
      <c r="AM910" s="11">
        <f t="shared" si="428"/>
        <v>0</v>
      </c>
      <c r="AN910" s="11">
        <f t="shared" si="429"/>
        <v>0</v>
      </c>
      <c r="AO910" s="4" t="e">
        <f>IF(#REF!="I",1,IF(#REF!="II",2,IF(#REF!="III",3,IF(#REF!="IV",4))))</f>
        <v>#REF!</v>
      </c>
      <c r="AP910" s="11" t="e">
        <f>IF(#REF!="PULMONAR",1,IF(AND(#REF!="EXTRAPULMONAR",#REF!&lt;&gt;"MENINGEA"),2,IF(AND(#REF!="EXTRAPULMONAR",#REF!="MENINGEA"),3,)))</f>
        <v>#REF!</v>
      </c>
      <c r="AQ9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0" s="4">
        <f t="shared" si="430"/>
        <v>0</v>
      </c>
      <c r="AS910" s="10">
        <f t="shared" si="431"/>
        <v>0</v>
      </c>
      <c r="AT910" s="10">
        <f t="shared" si="432"/>
        <v>0</v>
      </c>
      <c r="AU910" s="10" t="str">
        <f t="shared" si="433"/>
        <v>0</v>
      </c>
      <c r="AV910" s="11" t="e">
        <f t="shared" si="434"/>
        <v>#N/A</v>
      </c>
      <c r="AW910" s="4" t="e">
        <f t="shared" si="435"/>
        <v>#N/A</v>
      </c>
      <c r="AX910" s="10" t="e">
        <f t="shared" si="424"/>
        <v>#N/A</v>
      </c>
      <c r="AY910" s="10" t="e">
        <f t="shared" si="425"/>
        <v>#N/A</v>
      </c>
      <c r="AZ910" s="10" t="e">
        <f t="shared" si="437"/>
        <v>#REF!</v>
      </c>
      <c r="BA910" s="12" t="e">
        <f>IF(BW910=7,0,AJ910&amp;IF(#REF!="SI",1,IF(#REF!="NO",2,IF(#REF!="VIH + PREVIO",3,0))))</f>
        <v>#REF!</v>
      </c>
      <c r="BB910" s="13" t="e">
        <f>IF(AND(#REF!="POSITIVO",#REF!="POSITIVO"),1,IF(#REF!="NEGATIVO",2,IF(#REF!="VIH + PREVIO",3,0)))</f>
        <v>#REF!</v>
      </c>
      <c r="BC910" s="10" t="e">
        <f>IF(#REF!="SI",1,IF(#REF!="NO",2,0))</f>
        <v>#REF!</v>
      </c>
      <c r="BD910" s="10" t="e">
        <f>IF(#REF!="SI",1,IF(#REF!="NO",2,0))</f>
        <v>#REF!</v>
      </c>
      <c r="BE910" s="10" t="e">
        <f>IF(OR(#REF!="VIH + PREVIO",#REF!="VIH + PREVIO",#REF!="VIH + PREVIO"),1,0)</f>
        <v>#REF!</v>
      </c>
      <c r="BF910" s="13" t="e">
        <f>IF(OR(#REF!="POSITIVO",#REF!="NEGATIVO"),1,IF(#REF!="PACIENTE NO ACEPTA",2,IF(#REF!="VIH + PREVIO",3,0)))</f>
        <v>#REF!</v>
      </c>
      <c r="BG910" s="10" t="e">
        <f t="shared" si="438"/>
        <v>#REF!</v>
      </c>
      <c r="BH910" s="10" t="e">
        <f t="shared" si="439"/>
        <v>#REF!</v>
      </c>
      <c r="BI910" s="10" t="e">
        <f t="shared" si="440"/>
        <v>#REF!</v>
      </c>
      <c r="BJ910" s="10" t="e">
        <f t="shared" si="441"/>
        <v>#REF!</v>
      </c>
      <c r="BK910" s="10" t="e">
        <f t="shared" si="442"/>
        <v>#REF!</v>
      </c>
      <c r="BL910" s="10" t="e">
        <f t="shared" si="443"/>
        <v>#REF!</v>
      </c>
      <c r="BM910" s="10" t="e">
        <f>IF(OR(BW910=7,AQ910=6),0,IF(#REF!="I",1,IF(#REF!="II",2,IF(#REF!="III",3,IF(#REF!="IV",4))))&amp;AP910&amp;AQ910&amp;AR910&amp;AS910&amp;AT910&amp;AU910&amp;AX910)</f>
        <v>#REF!</v>
      </c>
      <c r="BN910" s="10" t="e">
        <f t="shared" si="444"/>
        <v>#REF!</v>
      </c>
      <c r="BO910" s="10" t="e">
        <f t="shared" si="445"/>
        <v>#REF!</v>
      </c>
      <c r="BP910" s="10" t="e">
        <f t="shared" si="446"/>
        <v>#REF!</v>
      </c>
      <c r="BQ910" s="10" t="e">
        <f t="shared" si="447"/>
        <v>#REF!</v>
      </c>
      <c r="BR910" s="10" t="e">
        <f t="shared" si="448"/>
        <v>#REF!</v>
      </c>
      <c r="BS910" s="10" t="e">
        <f t="shared" si="449"/>
        <v>#REF!</v>
      </c>
      <c r="BT910" s="10" t="e">
        <f>IF(OR(BW910=7,AQ910=6),0,AO910&amp;IF(#REF!="SI",1,IF(#REF!="NO",2,IF(#REF!="VIH + PREVIO",3,0))))</f>
        <v>#REF!</v>
      </c>
      <c r="BU910" s="10" t="e">
        <f>IF(OR(BW910=7,AQ910=6),0,IF(#REF!="-",1,0))</f>
        <v>#REF!</v>
      </c>
      <c r="BV910" s="10" t="e">
        <f t="shared" si="450"/>
        <v>#REF!</v>
      </c>
      <c r="BW9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0" s="10" t="e">
        <f t="shared" si="451"/>
        <v>#REF!</v>
      </c>
      <c r="BY910" s="10" t="e">
        <f t="shared" si="453"/>
        <v>#REF!</v>
      </c>
      <c r="BZ910" s="10" t="e">
        <f t="shared" si="452"/>
        <v>#REF!</v>
      </c>
      <c r="CA910" s="10"/>
    </row>
    <row r="911" spans="1:79" s="3" customFormat="1" ht="23.25" customHeight="1" x14ac:dyDescent="0.3">
      <c r="A911" s="7">
        <v>909</v>
      </c>
      <c r="B911" s="43"/>
      <c r="C911" s="44"/>
      <c r="D911" s="45"/>
      <c r="E911" s="46"/>
      <c r="F911" s="46"/>
      <c r="G911" s="46"/>
      <c r="H911" s="50"/>
      <c r="I911" s="51"/>
      <c r="J911" s="52"/>
      <c r="K911" s="51"/>
      <c r="L911" s="53"/>
      <c r="M911" s="54"/>
      <c r="N911" s="43"/>
      <c r="O911" s="55"/>
      <c r="P911" s="46"/>
      <c r="Q911" s="46"/>
      <c r="R911" s="46"/>
      <c r="S911" s="43"/>
      <c r="T911" s="56"/>
      <c r="U911" s="46"/>
      <c r="V911" s="57"/>
      <c r="W911" s="58"/>
      <c r="X911" s="57"/>
      <c r="Y911" s="46"/>
      <c r="Z911" s="57"/>
      <c r="AA911" s="59"/>
      <c r="AB911" s="60"/>
      <c r="AC911" s="2"/>
      <c r="AD911" s="2"/>
      <c r="AE911" s="2"/>
      <c r="AJ911" s="11">
        <f t="shared" si="436"/>
        <v>13</v>
      </c>
      <c r="AK911" s="11">
        <f t="shared" si="426"/>
        <v>0</v>
      </c>
      <c r="AL911" s="11">
        <f t="shared" si="427"/>
        <v>0</v>
      </c>
      <c r="AM911" s="11">
        <f t="shared" si="428"/>
        <v>0</v>
      </c>
      <c r="AN911" s="11">
        <f t="shared" si="429"/>
        <v>0</v>
      </c>
      <c r="AO911" s="4" t="e">
        <f>IF(#REF!="I",1,IF(#REF!="II",2,IF(#REF!="III",3,IF(#REF!="IV",4))))</f>
        <v>#REF!</v>
      </c>
      <c r="AP911" s="11" t="e">
        <f>IF(#REF!="PULMONAR",1,IF(AND(#REF!="EXTRAPULMONAR",#REF!&lt;&gt;"MENINGEA"),2,IF(AND(#REF!="EXTRAPULMONAR",#REF!="MENINGEA"),3,)))</f>
        <v>#REF!</v>
      </c>
      <c r="AQ9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1" s="4">
        <f t="shared" si="430"/>
        <v>0</v>
      </c>
      <c r="AS911" s="10">
        <f t="shared" si="431"/>
        <v>0</v>
      </c>
      <c r="AT911" s="10">
        <f t="shared" si="432"/>
        <v>0</v>
      </c>
      <c r="AU911" s="10" t="str">
        <f t="shared" si="433"/>
        <v>0</v>
      </c>
      <c r="AV911" s="11" t="e">
        <f t="shared" si="434"/>
        <v>#N/A</v>
      </c>
      <c r="AW911" s="4" t="e">
        <f t="shared" si="435"/>
        <v>#N/A</v>
      </c>
      <c r="AX911" s="10" t="e">
        <f t="shared" si="424"/>
        <v>#N/A</v>
      </c>
      <c r="AY911" s="10" t="e">
        <f t="shared" si="425"/>
        <v>#N/A</v>
      </c>
      <c r="AZ911" s="10" t="e">
        <f t="shared" si="437"/>
        <v>#REF!</v>
      </c>
      <c r="BA911" s="12" t="e">
        <f>IF(BW911=7,0,AJ911&amp;IF(#REF!="SI",1,IF(#REF!="NO",2,IF(#REF!="VIH + PREVIO",3,0))))</f>
        <v>#REF!</v>
      </c>
      <c r="BB911" s="13" t="e">
        <f>IF(AND(#REF!="POSITIVO",#REF!="POSITIVO"),1,IF(#REF!="NEGATIVO",2,IF(#REF!="VIH + PREVIO",3,0)))</f>
        <v>#REF!</v>
      </c>
      <c r="BC911" s="10" t="e">
        <f>IF(#REF!="SI",1,IF(#REF!="NO",2,0))</f>
        <v>#REF!</v>
      </c>
      <c r="BD911" s="10" t="e">
        <f>IF(#REF!="SI",1,IF(#REF!="NO",2,0))</f>
        <v>#REF!</v>
      </c>
      <c r="BE911" s="10" t="e">
        <f>IF(OR(#REF!="VIH + PREVIO",#REF!="VIH + PREVIO",#REF!="VIH + PREVIO"),1,0)</f>
        <v>#REF!</v>
      </c>
      <c r="BF911" s="13" t="e">
        <f>IF(OR(#REF!="POSITIVO",#REF!="NEGATIVO"),1,IF(#REF!="PACIENTE NO ACEPTA",2,IF(#REF!="VIH + PREVIO",3,0)))</f>
        <v>#REF!</v>
      </c>
      <c r="BG911" s="10" t="e">
        <f t="shared" si="438"/>
        <v>#REF!</v>
      </c>
      <c r="BH911" s="10" t="e">
        <f t="shared" si="439"/>
        <v>#REF!</v>
      </c>
      <c r="BI911" s="10" t="e">
        <f t="shared" si="440"/>
        <v>#REF!</v>
      </c>
      <c r="BJ911" s="10" t="e">
        <f t="shared" si="441"/>
        <v>#REF!</v>
      </c>
      <c r="BK911" s="10" t="e">
        <f t="shared" si="442"/>
        <v>#REF!</v>
      </c>
      <c r="BL911" s="10" t="e">
        <f t="shared" si="443"/>
        <v>#REF!</v>
      </c>
      <c r="BM911" s="10" t="e">
        <f>IF(OR(BW911=7,AQ911=6),0,IF(#REF!="I",1,IF(#REF!="II",2,IF(#REF!="III",3,IF(#REF!="IV",4))))&amp;AP911&amp;AQ911&amp;AR911&amp;AS911&amp;AT911&amp;AU911&amp;AX911)</f>
        <v>#REF!</v>
      </c>
      <c r="BN911" s="10" t="e">
        <f t="shared" si="444"/>
        <v>#REF!</v>
      </c>
      <c r="BO911" s="10" t="e">
        <f t="shared" si="445"/>
        <v>#REF!</v>
      </c>
      <c r="BP911" s="10" t="e">
        <f t="shared" si="446"/>
        <v>#REF!</v>
      </c>
      <c r="BQ911" s="10" t="e">
        <f t="shared" si="447"/>
        <v>#REF!</v>
      </c>
      <c r="BR911" s="10" t="e">
        <f t="shared" si="448"/>
        <v>#REF!</v>
      </c>
      <c r="BS911" s="10" t="e">
        <f t="shared" si="449"/>
        <v>#REF!</v>
      </c>
      <c r="BT911" s="10" t="e">
        <f>IF(OR(BW911=7,AQ911=6),0,AO911&amp;IF(#REF!="SI",1,IF(#REF!="NO",2,IF(#REF!="VIH + PREVIO",3,0))))</f>
        <v>#REF!</v>
      </c>
      <c r="BU911" s="10" t="e">
        <f>IF(OR(BW911=7,AQ911=6),0,IF(#REF!="-",1,0))</f>
        <v>#REF!</v>
      </c>
      <c r="BV911" s="10" t="e">
        <f t="shared" si="450"/>
        <v>#REF!</v>
      </c>
      <c r="BW9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1" s="10" t="e">
        <f t="shared" si="451"/>
        <v>#REF!</v>
      </c>
      <c r="BY911" s="10" t="e">
        <f t="shared" si="453"/>
        <v>#REF!</v>
      </c>
      <c r="BZ911" s="10" t="e">
        <f t="shared" si="452"/>
        <v>#REF!</v>
      </c>
      <c r="CA911" s="10"/>
    </row>
    <row r="912" spans="1:79" s="3" customFormat="1" ht="23.25" customHeight="1" x14ac:dyDescent="0.3">
      <c r="A912" s="7">
        <v>910</v>
      </c>
      <c r="B912" s="43"/>
      <c r="C912" s="44"/>
      <c r="D912" s="45"/>
      <c r="E912" s="46"/>
      <c r="F912" s="46"/>
      <c r="G912" s="46"/>
      <c r="H912" s="50"/>
      <c r="I912" s="51"/>
      <c r="J912" s="52"/>
      <c r="K912" s="51"/>
      <c r="L912" s="53"/>
      <c r="M912" s="54"/>
      <c r="N912" s="43"/>
      <c r="O912" s="55"/>
      <c r="P912" s="46"/>
      <c r="Q912" s="46"/>
      <c r="R912" s="46"/>
      <c r="S912" s="43"/>
      <c r="T912" s="56"/>
      <c r="U912" s="46"/>
      <c r="V912" s="57"/>
      <c r="W912" s="58"/>
      <c r="X912" s="57"/>
      <c r="Y912" s="46"/>
      <c r="Z912" s="57"/>
      <c r="AA912" s="59"/>
      <c r="AB912" s="60"/>
      <c r="AC912" s="2"/>
      <c r="AD912" s="2"/>
      <c r="AE912" s="2"/>
      <c r="AJ912" s="11">
        <f t="shared" si="436"/>
        <v>13</v>
      </c>
      <c r="AK912" s="11">
        <f t="shared" si="426"/>
        <v>0</v>
      </c>
      <c r="AL912" s="11">
        <f t="shared" si="427"/>
        <v>0</v>
      </c>
      <c r="AM912" s="11">
        <f t="shared" si="428"/>
        <v>0</v>
      </c>
      <c r="AN912" s="11">
        <f t="shared" si="429"/>
        <v>0</v>
      </c>
      <c r="AO912" s="4" t="e">
        <f>IF(#REF!="I",1,IF(#REF!="II",2,IF(#REF!="III",3,IF(#REF!="IV",4))))</f>
        <v>#REF!</v>
      </c>
      <c r="AP912" s="11" t="e">
        <f>IF(#REF!="PULMONAR",1,IF(AND(#REF!="EXTRAPULMONAR",#REF!&lt;&gt;"MENINGEA"),2,IF(AND(#REF!="EXTRAPULMONAR",#REF!="MENINGEA"),3,)))</f>
        <v>#REF!</v>
      </c>
      <c r="AQ9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2" s="4">
        <f t="shared" si="430"/>
        <v>0</v>
      </c>
      <c r="AS912" s="10">
        <f t="shared" si="431"/>
        <v>0</v>
      </c>
      <c r="AT912" s="10">
        <f t="shared" si="432"/>
        <v>0</v>
      </c>
      <c r="AU912" s="10" t="str">
        <f t="shared" si="433"/>
        <v>0</v>
      </c>
      <c r="AV912" s="11" t="e">
        <f t="shared" si="434"/>
        <v>#N/A</v>
      </c>
      <c r="AW912" s="4" t="e">
        <f t="shared" si="435"/>
        <v>#N/A</v>
      </c>
      <c r="AX912" s="10" t="e">
        <f t="shared" si="424"/>
        <v>#N/A</v>
      </c>
      <c r="AY912" s="10" t="e">
        <f t="shared" si="425"/>
        <v>#N/A</v>
      </c>
      <c r="AZ912" s="10" t="e">
        <f t="shared" si="437"/>
        <v>#REF!</v>
      </c>
      <c r="BA912" s="12" t="e">
        <f>IF(BW912=7,0,AJ912&amp;IF(#REF!="SI",1,IF(#REF!="NO",2,IF(#REF!="VIH + PREVIO",3,0))))</f>
        <v>#REF!</v>
      </c>
      <c r="BB912" s="13" t="e">
        <f>IF(AND(#REF!="POSITIVO",#REF!="POSITIVO"),1,IF(#REF!="NEGATIVO",2,IF(#REF!="VIH + PREVIO",3,0)))</f>
        <v>#REF!</v>
      </c>
      <c r="BC912" s="10" t="e">
        <f>IF(#REF!="SI",1,IF(#REF!="NO",2,0))</f>
        <v>#REF!</v>
      </c>
      <c r="BD912" s="10" t="e">
        <f>IF(#REF!="SI",1,IF(#REF!="NO",2,0))</f>
        <v>#REF!</v>
      </c>
      <c r="BE912" s="10" t="e">
        <f>IF(OR(#REF!="VIH + PREVIO",#REF!="VIH + PREVIO",#REF!="VIH + PREVIO"),1,0)</f>
        <v>#REF!</v>
      </c>
      <c r="BF912" s="13" t="e">
        <f>IF(OR(#REF!="POSITIVO",#REF!="NEGATIVO"),1,IF(#REF!="PACIENTE NO ACEPTA",2,IF(#REF!="VIH + PREVIO",3,0)))</f>
        <v>#REF!</v>
      </c>
      <c r="BG912" s="10" t="e">
        <f t="shared" si="438"/>
        <v>#REF!</v>
      </c>
      <c r="BH912" s="10" t="e">
        <f t="shared" si="439"/>
        <v>#REF!</v>
      </c>
      <c r="BI912" s="10" t="e">
        <f t="shared" si="440"/>
        <v>#REF!</v>
      </c>
      <c r="BJ912" s="10" t="e">
        <f t="shared" si="441"/>
        <v>#REF!</v>
      </c>
      <c r="BK912" s="10" t="e">
        <f t="shared" si="442"/>
        <v>#REF!</v>
      </c>
      <c r="BL912" s="10" t="e">
        <f t="shared" si="443"/>
        <v>#REF!</v>
      </c>
      <c r="BM912" s="10" t="e">
        <f>IF(OR(BW912=7,AQ912=6),0,IF(#REF!="I",1,IF(#REF!="II",2,IF(#REF!="III",3,IF(#REF!="IV",4))))&amp;AP912&amp;AQ912&amp;AR912&amp;AS912&amp;AT912&amp;AU912&amp;AX912)</f>
        <v>#REF!</v>
      </c>
      <c r="BN912" s="10" t="e">
        <f t="shared" si="444"/>
        <v>#REF!</v>
      </c>
      <c r="BO912" s="10" t="e">
        <f t="shared" si="445"/>
        <v>#REF!</v>
      </c>
      <c r="BP912" s="10" t="e">
        <f t="shared" si="446"/>
        <v>#REF!</v>
      </c>
      <c r="BQ912" s="10" t="e">
        <f t="shared" si="447"/>
        <v>#REF!</v>
      </c>
      <c r="BR912" s="10" t="e">
        <f t="shared" si="448"/>
        <v>#REF!</v>
      </c>
      <c r="BS912" s="10" t="e">
        <f t="shared" si="449"/>
        <v>#REF!</v>
      </c>
      <c r="BT912" s="10" t="e">
        <f>IF(OR(BW912=7,AQ912=6),0,AO912&amp;IF(#REF!="SI",1,IF(#REF!="NO",2,IF(#REF!="VIH + PREVIO",3,0))))</f>
        <v>#REF!</v>
      </c>
      <c r="BU912" s="10" t="e">
        <f>IF(OR(BW912=7,AQ912=6),0,IF(#REF!="-",1,0))</f>
        <v>#REF!</v>
      </c>
      <c r="BV912" s="10" t="e">
        <f t="shared" si="450"/>
        <v>#REF!</v>
      </c>
      <c r="BW9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2" s="10" t="e">
        <f t="shared" si="451"/>
        <v>#REF!</v>
      </c>
      <c r="BY912" s="10" t="e">
        <f t="shared" si="453"/>
        <v>#REF!</v>
      </c>
      <c r="BZ912" s="10" t="e">
        <f t="shared" si="452"/>
        <v>#REF!</v>
      </c>
      <c r="CA912" s="10"/>
    </row>
    <row r="913" spans="1:79" s="3" customFormat="1" ht="23.25" customHeight="1" x14ac:dyDescent="0.3">
      <c r="A913" s="7">
        <v>911</v>
      </c>
      <c r="B913" s="43"/>
      <c r="C913" s="44"/>
      <c r="D913" s="45"/>
      <c r="E913" s="46"/>
      <c r="F913" s="46"/>
      <c r="G913" s="46"/>
      <c r="H913" s="50"/>
      <c r="I913" s="51"/>
      <c r="J913" s="52"/>
      <c r="K913" s="51"/>
      <c r="L913" s="53"/>
      <c r="M913" s="54"/>
      <c r="N913" s="43"/>
      <c r="O913" s="55"/>
      <c r="P913" s="46"/>
      <c r="Q913" s="46"/>
      <c r="R913" s="46"/>
      <c r="S913" s="43"/>
      <c r="T913" s="56"/>
      <c r="U913" s="46"/>
      <c r="V913" s="57"/>
      <c r="W913" s="58"/>
      <c r="X913" s="57"/>
      <c r="Y913" s="46"/>
      <c r="Z913" s="57"/>
      <c r="AA913" s="59"/>
      <c r="AB913" s="60"/>
      <c r="AC913" s="2"/>
      <c r="AD913" s="2"/>
      <c r="AE913" s="2"/>
      <c r="AJ913" s="11">
        <f t="shared" si="436"/>
        <v>13</v>
      </c>
      <c r="AK913" s="11">
        <f t="shared" si="426"/>
        <v>0</v>
      </c>
      <c r="AL913" s="11">
        <f t="shared" si="427"/>
        <v>0</v>
      </c>
      <c r="AM913" s="11">
        <f t="shared" si="428"/>
        <v>0</v>
      </c>
      <c r="AN913" s="11">
        <f t="shared" si="429"/>
        <v>0</v>
      </c>
      <c r="AO913" s="4" t="e">
        <f>IF(#REF!="I",1,IF(#REF!="II",2,IF(#REF!="III",3,IF(#REF!="IV",4))))</f>
        <v>#REF!</v>
      </c>
      <c r="AP913" s="11" t="e">
        <f>IF(#REF!="PULMONAR",1,IF(AND(#REF!="EXTRAPULMONAR",#REF!&lt;&gt;"MENINGEA"),2,IF(AND(#REF!="EXTRAPULMONAR",#REF!="MENINGEA"),3,)))</f>
        <v>#REF!</v>
      </c>
      <c r="AQ9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3" s="4">
        <f t="shared" si="430"/>
        <v>0</v>
      </c>
      <c r="AS913" s="10">
        <f t="shared" si="431"/>
        <v>0</v>
      </c>
      <c r="AT913" s="10">
        <f t="shared" si="432"/>
        <v>0</v>
      </c>
      <c r="AU913" s="10" t="str">
        <f t="shared" si="433"/>
        <v>0</v>
      </c>
      <c r="AV913" s="11" t="e">
        <f t="shared" si="434"/>
        <v>#N/A</v>
      </c>
      <c r="AW913" s="4" t="e">
        <f t="shared" si="435"/>
        <v>#N/A</v>
      </c>
      <c r="AX913" s="10" t="e">
        <f t="shared" si="424"/>
        <v>#N/A</v>
      </c>
      <c r="AY913" s="10" t="e">
        <f t="shared" si="425"/>
        <v>#N/A</v>
      </c>
      <c r="AZ913" s="10" t="e">
        <f t="shared" si="437"/>
        <v>#REF!</v>
      </c>
      <c r="BA913" s="12" t="e">
        <f>IF(BW913=7,0,AJ913&amp;IF(#REF!="SI",1,IF(#REF!="NO",2,IF(#REF!="VIH + PREVIO",3,0))))</f>
        <v>#REF!</v>
      </c>
      <c r="BB913" s="13" t="e">
        <f>IF(AND(#REF!="POSITIVO",#REF!="POSITIVO"),1,IF(#REF!="NEGATIVO",2,IF(#REF!="VIH + PREVIO",3,0)))</f>
        <v>#REF!</v>
      </c>
      <c r="BC913" s="10" t="e">
        <f>IF(#REF!="SI",1,IF(#REF!="NO",2,0))</f>
        <v>#REF!</v>
      </c>
      <c r="BD913" s="10" t="e">
        <f>IF(#REF!="SI",1,IF(#REF!="NO",2,0))</f>
        <v>#REF!</v>
      </c>
      <c r="BE913" s="10" t="e">
        <f>IF(OR(#REF!="VIH + PREVIO",#REF!="VIH + PREVIO",#REF!="VIH + PREVIO"),1,0)</f>
        <v>#REF!</v>
      </c>
      <c r="BF913" s="13" t="e">
        <f>IF(OR(#REF!="POSITIVO",#REF!="NEGATIVO"),1,IF(#REF!="PACIENTE NO ACEPTA",2,IF(#REF!="VIH + PREVIO",3,0)))</f>
        <v>#REF!</v>
      </c>
      <c r="BG913" s="10" t="e">
        <f t="shared" si="438"/>
        <v>#REF!</v>
      </c>
      <c r="BH913" s="10" t="e">
        <f t="shared" si="439"/>
        <v>#REF!</v>
      </c>
      <c r="BI913" s="10" t="e">
        <f t="shared" si="440"/>
        <v>#REF!</v>
      </c>
      <c r="BJ913" s="10" t="e">
        <f t="shared" si="441"/>
        <v>#REF!</v>
      </c>
      <c r="BK913" s="10" t="e">
        <f t="shared" si="442"/>
        <v>#REF!</v>
      </c>
      <c r="BL913" s="10" t="e">
        <f t="shared" si="443"/>
        <v>#REF!</v>
      </c>
      <c r="BM913" s="10" t="e">
        <f>IF(OR(BW913=7,AQ913=6),0,IF(#REF!="I",1,IF(#REF!="II",2,IF(#REF!="III",3,IF(#REF!="IV",4))))&amp;AP913&amp;AQ913&amp;AR913&amp;AS913&amp;AT913&amp;AU913&amp;AX913)</f>
        <v>#REF!</v>
      </c>
      <c r="BN913" s="10" t="e">
        <f t="shared" si="444"/>
        <v>#REF!</v>
      </c>
      <c r="BO913" s="10" t="e">
        <f t="shared" si="445"/>
        <v>#REF!</v>
      </c>
      <c r="BP913" s="10" t="e">
        <f t="shared" si="446"/>
        <v>#REF!</v>
      </c>
      <c r="BQ913" s="10" t="e">
        <f t="shared" si="447"/>
        <v>#REF!</v>
      </c>
      <c r="BR913" s="10" t="e">
        <f t="shared" si="448"/>
        <v>#REF!</v>
      </c>
      <c r="BS913" s="10" t="e">
        <f t="shared" si="449"/>
        <v>#REF!</v>
      </c>
      <c r="BT913" s="10" t="e">
        <f>IF(OR(BW913=7,AQ913=6),0,AO913&amp;IF(#REF!="SI",1,IF(#REF!="NO",2,IF(#REF!="VIH + PREVIO",3,0))))</f>
        <v>#REF!</v>
      </c>
      <c r="BU913" s="10" t="e">
        <f>IF(OR(BW913=7,AQ913=6),0,IF(#REF!="-",1,0))</f>
        <v>#REF!</v>
      </c>
      <c r="BV913" s="10" t="e">
        <f t="shared" si="450"/>
        <v>#REF!</v>
      </c>
      <c r="BW9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3" s="10" t="e">
        <f t="shared" si="451"/>
        <v>#REF!</v>
      </c>
      <c r="BY913" s="10" t="e">
        <f t="shared" si="453"/>
        <v>#REF!</v>
      </c>
      <c r="BZ913" s="10" t="e">
        <f t="shared" si="452"/>
        <v>#REF!</v>
      </c>
      <c r="CA913" s="10"/>
    </row>
    <row r="914" spans="1:79" s="3" customFormat="1" ht="23.25" customHeight="1" x14ac:dyDescent="0.3">
      <c r="A914" s="7">
        <v>912</v>
      </c>
      <c r="B914" s="43"/>
      <c r="C914" s="44"/>
      <c r="D914" s="45"/>
      <c r="E914" s="46"/>
      <c r="F914" s="46"/>
      <c r="G914" s="46"/>
      <c r="H914" s="50"/>
      <c r="I914" s="51"/>
      <c r="J914" s="52"/>
      <c r="K914" s="51"/>
      <c r="L914" s="53"/>
      <c r="M914" s="54"/>
      <c r="N914" s="43"/>
      <c r="O914" s="55"/>
      <c r="P914" s="46"/>
      <c r="Q914" s="46"/>
      <c r="R914" s="46"/>
      <c r="S914" s="43"/>
      <c r="T914" s="56"/>
      <c r="U914" s="46"/>
      <c r="V914" s="57"/>
      <c r="W914" s="58"/>
      <c r="X914" s="57"/>
      <c r="Y914" s="46"/>
      <c r="Z914" s="57"/>
      <c r="AA914" s="59"/>
      <c r="AB914" s="60"/>
      <c r="AC914" s="2"/>
      <c r="AD914" s="2"/>
      <c r="AE914" s="2"/>
      <c r="AJ914" s="11">
        <f t="shared" si="436"/>
        <v>13</v>
      </c>
      <c r="AK914" s="11">
        <f t="shared" si="426"/>
        <v>0</v>
      </c>
      <c r="AL914" s="11">
        <f t="shared" si="427"/>
        <v>0</v>
      </c>
      <c r="AM914" s="11">
        <f t="shared" si="428"/>
        <v>0</v>
      </c>
      <c r="AN914" s="11">
        <f t="shared" si="429"/>
        <v>0</v>
      </c>
      <c r="AO914" s="4" t="e">
        <f>IF(#REF!="I",1,IF(#REF!="II",2,IF(#REF!="III",3,IF(#REF!="IV",4))))</f>
        <v>#REF!</v>
      </c>
      <c r="AP914" s="11" t="e">
        <f>IF(#REF!="PULMONAR",1,IF(AND(#REF!="EXTRAPULMONAR",#REF!&lt;&gt;"MENINGEA"),2,IF(AND(#REF!="EXTRAPULMONAR",#REF!="MENINGEA"),3,)))</f>
        <v>#REF!</v>
      </c>
      <c r="AQ9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4" s="4">
        <f t="shared" si="430"/>
        <v>0</v>
      </c>
      <c r="AS914" s="10">
        <f t="shared" si="431"/>
        <v>0</v>
      </c>
      <c r="AT914" s="10">
        <f t="shared" si="432"/>
        <v>0</v>
      </c>
      <c r="AU914" s="10" t="str">
        <f t="shared" si="433"/>
        <v>0</v>
      </c>
      <c r="AV914" s="11" t="e">
        <f t="shared" si="434"/>
        <v>#N/A</v>
      </c>
      <c r="AW914" s="4" t="e">
        <f t="shared" si="435"/>
        <v>#N/A</v>
      </c>
      <c r="AX914" s="10" t="e">
        <f t="shared" si="424"/>
        <v>#N/A</v>
      </c>
      <c r="AY914" s="10" t="e">
        <f t="shared" si="425"/>
        <v>#N/A</v>
      </c>
      <c r="AZ914" s="10" t="e">
        <f t="shared" si="437"/>
        <v>#REF!</v>
      </c>
      <c r="BA914" s="12" t="e">
        <f>IF(BW914=7,0,AJ914&amp;IF(#REF!="SI",1,IF(#REF!="NO",2,IF(#REF!="VIH + PREVIO",3,0))))</f>
        <v>#REF!</v>
      </c>
      <c r="BB914" s="13" t="e">
        <f>IF(AND(#REF!="POSITIVO",#REF!="POSITIVO"),1,IF(#REF!="NEGATIVO",2,IF(#REF!="VIH + PREVIO",3,0)))</f>
        <v>#REF!</v>
      </c>
      <c r="BC914" s="10" t="e">
        <f>IF(#REF!="SI",1,IF(#REF!="NO",2,0))</f>
        <v>#REF!</v>
      </c>
      <c r="BD914" s="10" t="e">
        <f>IF(#REF!="SI",1,IF(#REF!="NO",2,0))</f>
        <v>#REF!</v>
      </c>
      <c r="BE914" s="10" t="e">
        <f>IF(OR(#REF!="VIH + PREVIO",#REF!="VIH + PREVIO",#REF!="VIH + PREVIO"),1,0)</f>
        <v>#REF!</v>
      </c>
      <c r="BF914" s="13" t="e">
        <f>IF(OR(#REF!="POSITIVO",#REF!="NEGATIVO"),1,IF(#REF!="PACIENTE NO ACEPTA",2,IF(#REF!="VIH + PREVIO",3,0)))</f>
        <v>#REF!</v>
      </c>
      <c r="BG914" s="10" t="e">
        <f t="shared" si="438"/>
        <v>#REF!</v>
      </c>
      <c r="BH914" s="10" t="e">
        <f t="shared" si="439"/>
        <v>#REF!</v>
      </c>
      <c r="BI914" s="10" t="e">
        <f t="shared" si="440"/>
        <v>#REF!</v>
      </c>
      <c r="BJ914" s="10" t="e">
        <f t="shared" si="441"/>
        <v>#REF!</v>
      </c>
      <c r="BK914" s="10" t="e">
        <f t="shared" si="442"/>
        <v>#REF!</v>
      </c>
      <c r="BL914" s="10" t="e">
        <f t="shared" si="443"/>
        <v>#REF!</v>
      </c>
      <c r="BM914" s="10" t="e">
        <f>IF(OR(BW914=7,AQ914=6),0,IF(#REF!="I",1,IF(#REF!="II",2,IF(#REF!="III",3,IF(#REF!="IV",4))))&amp;AP914&amp;AQ914&amp;AR914&amp;AS914&amp;AT914&amp;AU914&amp;AX914)</f>
        <v>#REF!</v>
      </c>
      <c r="BN914" s="10" t="e">
        <f t="shared" si="444"/>
        <v>#REF!</v>
      </c>
      <c r="BO914" s="10" t="e">
        <f t="shared" si="445"/>
        <v>#REF!</v>
      </c>
      <c r="BP914" s="10" t="e">
        <f t="shared" si="446"/>
        <v>#REF!</v>
      </c>
      <c r="BQ914" s="10" t="e">
        <f t="shared" si="447"/>
        <v>#REF!</v>
      </c>
      <c r="BR914" s="10" t="e">
        <f t="shared" si="448"/>
        <v>#REF!</v>
      </c>
      <c r="BS914" s="10" t="e">
        <f t="shared" si="449"/>
        <v>#REF!</v>
      </c>
      <c r="BT914" s="10" t="e">
        <f>IF(OR(BW914=7,AQ914=6),0,AO914&amp;IF(#REF!="SI",1,IF(#REF!="NO",2,IF(#REF!="VIH + PREVIO",3,0))))</f>
        <v>#REF!</v>
      </c>
      <c r="BU914" s="10" t="e">
        <f>IF(OR(BW914=7,AQ914=6),0,IF(#REF!="-",1,0))</f>
        <v>#REF!</v>
      </c>
      <c r="BV914" s="10" t="e">
        <f t="shared" si="450"/>
        <v>#REF!</v>
      </c>
      <c r="BW9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4" s="10" t="e">
        <f t="shared" si="451"/>
        <v>#REF!</v>
      </c>
      <c r="BY914" s="10" t="e">
        <f t="shared" si="453"/>
        <v>#REF!</v>
      </c>
      <c r="BZ914" s="10" t="e">
        <f t="shared" si="452"/>
        <v>#REF!</v>
      </c>
      <c r="CA914" s="10"/>
    </row>
    <row r="915" spans="1:79" s="3" customFormat="1" ht="23.25" customHeight="1" x14ac:dyDescent="0.3">
      <c r="A915" s="7">
        <v>913</v>
      </c>
      <c r="B915" s="43"/>
      <c r="C915" s="44"/>
      <c r="D915" s="45"/>
      <c r="E915" s="46"/>
      <c r="F915" s="46"/>
      <c r="G915" s="46"/>
      <c r="H915" s="50"/>
      <c r="I915" s="51"/>
      <c r="J915" s="52"/>
      <c r="K915" s="51"/>
      <c r="L915" s="53"/>
      <c r="M915" s="54"/>
      <c r="N915" s="43"/>
      <c r="O915" s="55"/>
      <c r="P915" s="46"/>
      <c r="Q915" s="46"/>
      <c r="R915" s="46"/>
      <c r="S915" s="43"/>
      <c r="T915" s="56"/>
      <c r="U915" s="46"/>
      <c r="V915" s="57"/>
      <c r="W915" s="58"/>
      <c r="X915" s="57"/>
      <c r="Y915" s="46"/>
      <c r="Z915" s="57"/>
      <c r="AA915" s="59"/>
      <c r="AB915" s="60"/>
      <c r="AC915" s="2"/>
      <c r="AD915" s="2"/>
      <c r="AE915" s="2"/>
      <c r="AJ915" s="11">
        <f t="shared" si="436"/>
        <v>13</v>
      </c>
      <c r="AK915" s="11">
        <f t="shared" si="426"/>
        <v>0</v>
      </c>
      <c r="AL915" s="11">
        <f t="shared" si="427"/>
        <v>0</v>
      </c>
      <c r="AM915" s="11">
        <f t="shared" si="428"/>
        <v>0</v>
      </c>
      <c r="AN915" s="11">
        <f t="shared" si="429"/>
        <v>0</v>
      </c>
      <c r="AO915" s="4" t="e">
        <f>IF(#REF!="I",1,IF(#REF!="II",2,IF(#REF!="III",3,IF(#REF!="IV",4))))</f>
        <v>#REF!</v>
      </c>
      <c r="AP915" s="11" t="e">
        <f>IF(#REF!="PULMONAR",1,IF(AND(#REF!="EXTRAPULMONAR",#REF!&lt;&gt;"MENINGEA"),2,IF(AND(#REF!="EXTRAPULMONAR",#REF!="MENINGEA"),3,)))</f>
        <v>#REF!</v>
      </c>
      <c r="AQ9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5" s="4">
        <f t="shared" si="430"/>
        <v>0</v>
      </c>
      <c r="AS915" s="10">
        <f t="shared" si="431"/>
        <v>0</v>
      </c>
      <c r="AT915" s="10">
        <f t="shared" si="432"/>
        <v>0</v>
      </c>
      <c r="AU915" s="10" t="str">
        <f t="shared" si="433"/>
        <v>0</v>
      </c>
      <c r="AV915" s="11" t="e">
        <f t="shared" si="434"/>
        <v>#N/A</v>
      </c>
      <c r="AW915" s="4" t="e">
        <f t="shared" si="435"/>
        <v>#N/A</v>
      </c>
      <c r="AX915" s="10" t="e">
        <f t="shared" si="424"/>
        <v>#N/A</v>
      </c>
      <c r="AY915" s="10" t="e">
        <f t="shared" si="425"/>
        <v>#N/A</v>
      </c>
      <c r="AZ915" s="10" t="e">
        <f t="shared" si="437"/>
        <v>#REF!</v>
      </c>
      <c r="BA915" s="12" t="e">
        <f>IF(BW915=7,0,AJ915&amp;IF(#REF!="SI",1,IF(#REF!="NO",2,IF(#REF!="VIH + PREVIO",3,0))))</f>
        <v>#REF!</v>
      </c>
      <c r="BB915" s="13" t="e">
        <f>IF(AND(#REF!="POSITIVO",#REF!="POSITIVO"),1,IF(#REF!="NEGATIVO",2,IF(#REF!="VIH + PREVIO",3,0)))</f>
        <v>#REF!</v>
      </c>
      <c r="BC915" s="10" t="e">
        <f>IF(#REF!="SI",1,IF(#REF!="NO",2,0))</f>
        <v>#REF!</v>
      </c>
      <c r="BD915" s="10" t="e">
        <f>IF(#REF!="SI",1,IF(#REF!="NO",2,0))</f>
        <v>#REF!</v>
      </c>
      <c r="BE915" s="10" t="e">
        <f>IF(OR(#REF!="VIH + PREVIO",#REF!="VIH + PREVIO",#REF!="VIH + PREVIO"),1,0)</f>
        <v>#REF!</v>
      </c>
      <c r="BF915" s="13" t="e">
        <f>IF(OR(#REF!="POSITIVO",#REF!="NEGATIVO"),1,IF(#REF!="PACIENTE NO ACEPTA",2,IF(#REF!="VIH + PREVIO",3,0)))</f>
        <v>#REF!</v>
      </c>
      <c r="BG915" s="10" t="e">
        <f t="shared" si="438"/>
        <v>#REF!</v>
      </c>
      <c r="BH915" s="10" t="e">
        <f t="shared" si="439"/>
        <v>#REF!</v>
      </c>
      <c r="BI915" s="10" t="e">
        <f t="shared" si="440"/>
        <v>#REF!</v>
      </c>
      <c r="BJ915" s="10" t="e">
        <f t="shared" si="441"/>
        <v>#REF!</v>
      </c>
      <c r="BK915" s="10" t="e">
        <f t="shared" si="442"/>
        <v>#REF!</v>
      </c>
      <c r="BL915" s="10" t="e">
        <f t="shared" si="443"/>
        <v>#REF!</v>
      </c>
      <c r="BM915" s="10" t="e">
        <f>IF(OR(BW915=7,AQ915=6),0,IF(#REF!="I",1,IF(#REF!="II",2,IF(#REF!="III",3,IF(#REF!="IV",4))))&amp;AP915&amp;AQ915&amp;AR915&amp;AS915&amp;AT915&amp;AU915&amp;AX915)</f>
        <v>#REF!</v>
      </c>
      <c r="BN915" s="10" t="e">
        <f t="shared" si="444"/>
        <v>#REF!</v>
      </c>
      <c r="BO915" s="10" t="e">
        <f t="shared" si="445"/>
        <v>#REF!</v>
      </c>
      <c r="BP915" s="10" t="e">
        <f t="shared" si="446"/>
        <v>#REF!</v>
      </c>
      <c r="BQ915" s="10" t="e">
        <f t="shared" si="447"/>
        <v>#REF!</v>
      </c>
      <c r="BR915" s="10" t="e">
        <f t="shared" si="448"/>
        <v>#REF!</v>
      </c>
      <c r="BS915" s="10" t="e">
        <f t="shared" si="449"/>
        <v>#REF!</v>
      </c>
      <c r="BT915" s="10" t="e">
        <f>IF(OR(BW915=7,AQ915=6),0,AO915&amp;IF(#REF!="SI",1,IF(#REF!="NO",2,IF(#REF!="VIH + PREVIO",3,0))))</f>
        <v>#REF!</v>
      </c>
      <c r="BU915" s="10" t="e">
        <f>IF(OR(BW915=7,AQ915=6),0,IF(#REF!="-",1,0))</f>
        <v>#REF!</v>
      </c>
      <c r="BV915" s="10" t="e">
        <f t="shared" si="450"/>
        <v>#REF!</v>
      </c>
      <c r="BW9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5" s="10" t="e">
        <f t="shared" si="451"/>
        <v>#REF!</v>
      </c>
      <c r="BY915" s="10" t="e">
        <f t="shared" si="453"/>
        <v>#REF!</v>
      </c>
      <c r="BZ915" s="10" t="e">
        <f t="shared" si="452"/>
        <v>#REF!</v>
      </c>
      <c r="CA915" s="10"/>
    </row>
    <row r="916" spans="1:79" s="3" customFormat="1" ht="23.25" customHeight="1" x14ac:dyDescent="0.3">
      <c r="A916" s="7">
        <v>914</v>
      </c>
      <c r="B916" s="43"/>
      <c r="C916" s="44"/>
      <c r="D916" s="45"/>
      <c r="E916" s="46"/>
      <c r="F916" s="46"/>
      <c r="G916" s="46"/>
      <c r="H916" s="50"/>
      <c r="I916" s="51"/>
      <c r="J916" s="52"/>
      <c r="K916" s="51"/>
      <c r="L916" s="53"/>
      <c r="M916" s="54"/>
      <c r="N916" s="43"/>
      <c r="O916" s="55"/>
      <c r="P916" s="46"/>
      <c r="Q916" s="46"/>
      <c r="R916" s="46"/>
      <c r="S916" s="43"/>
      <c r="T916" s="56"/>
      <c r="U916" s="46"/>
      <c r="V916" s="57"/>
      <c r="W916" s="58"/>
      <c r="X916" s="57"/>
      <c r="Y916" s="46"/>
      <c r="Z916" s="57"/>
      <c r="AA916" s="59"/>
      <c r="AB916" s="60"/>
      <c r="AC916" s="2"/>
      <c r="AD916" s="2"/>
      <c r="AE916" s="2"/>
      <c r="AJ916" s="11">
        <f t="shared" si="436"/>
        <v>13</v>
      </c>
      <c r="AK916" s="11">
        <f t="shared" si="426"/>
        <v>0</v>
      </c>
      <c r="AL916" s="11">
        <f t="shared" si="427"/>
        <v>0</v>
      </c>
      <c r="AM916" s="11">
        <f t="shared" si="428"/>
        <v>0</v>
      </c>
      <c r="AN916" s="11">
        <f t="shared" si="429"/>
        <v>0</v>
      </c>
      <c r="AO916" s="4" t="e">
        <f>IF(#REF!="I",1,IF(#REF!="II",2,IF(#REF!="III",3,IF(#REF!="IV",4))))</f>
        <v>#REF!</v>
      </c>
      <c r="AP916" s="11" t="e">
        <f>IF(#REF!="PULMONAR",1,IF(AND(#REF!="EXTRAPULMONAR",#REF!&lt;&gt;"MENINGEA"),2,IF(AND(#REF!="EXTRAPULMONAR",#REF!="MENINGEA"),3,)))</f>
        <v>#REF!</v>
      </c>
      <c r="AQ9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6" s="4">
        <f t="shared" si="430"/>
        <v>0</v>
      </c>
      <c r="AS916" s="10">
        <f t="shared" si="431"/>
        <v>0</v>
      </c>
      <c r="AT916" s="10">
        <f t="shared" si="432"/>
        <v>0</v>
      </c>
      <c r="AU916" s="10" t="str">
        <f t="shared" si="433"/>
        <v>0</v>
      </c>
      <c r="AV916" s="11" t="e">
        <f t="shared" si="434"/>
        <v>#N/A</v>
      </c>
      <c r="AW916" s="4" t="e">
        <f t="shared" si="435"/>
        <v>#N/A</v>
      </c>
      <c r="AX916" s="10" t="e">
        <f t="shared" si="424"/>
        <v>#N/A</v>
      </c>
      <c r="AY916" s="10" t="e">
        <f t="shared" si="425"/>
        <v>#N/A</v>
      </c>
      <c r="AZ916" s="10" t="e">
        <f t="shared" si="437"/>
        <v>#REF!</v>
      </c>
      <c r="BA916" s="12" t="e">
        <f>IF(BW916=7,0,AJ916&amp;IF(#REF!="SI",1,IF(#REF!="NO",2,IF(#REF!="VIH + PREVIO",3,0))))</f>
        <v>#REF!</v>
      </c>
      <c r="BB916" s="13" t="e">
        <f>IF(AND(#REF!="POSITIVO",#REF!="POSITIVO"),1,IF(#REF!="NEGATIVO",2,IF(#REF!="VIH + PREVIO",3,0)))</f>
        <v>#REF!</v>
      </c>
      <c r="BC916" s="10" t="e">
        <f>IF(#REF!="SI",1,IF(#REF!="NO",2,0))</f>
        <v>#REF!</v>
      </c>
      <c r="BD916" s="10" t="e">
        <f>IF(#REF!="SI",1,IF(#REF!="NO",2,0))</f>
        <v>#REF!</v>
      </c>
      <c r="BE916" s="10" t="e">
        <f>IF(OR(#REF!="VIH + PREVIO",#REF!="VIH + PREVIO",#REF!="VIH + PREVIO"),1,0)</f>
        <v>#REF!</v>
      </c>
      <c r="BF916" s="13" t="e">
        <f>IF(OR(#REF!="POSITIVO",#REF!="NEGATIVO"),1,IF(#REF!="PACIENTE NO ACEPTA",2,IF(#REF!="VIH + PREVIO",3,0)))</f>
        <v>#REF!</v>
      </c>
      <c r="BG916" s="10" t="e">
        <f t="shared" si="438"/>
        <v>#REF!</v>
      </c>
      <c r="BH916" s="10" t="e">
        <f t="shared" si="439"/>
        <v>#REF!</v>
      </c>
      <c r="BI916" s="10" t="e">
        <f t="shared" si="440"/>
        <v>#REF!</v>
      </c>
      <c r="BJ916" s="10" t="e">
        <f t="shared" si="441"/>
        <v>#REF!</v>
      </c>
      <c r="BK916" s="10" t="e">
        <f t="shared" si="442"/>
        <v>#REF!</v>
      </c>
      <c r="BL916" s="10" t="e">
        <f t="shared" si="443"/>
        <v>#REF!</v>
      </c>
      <c r="BM916" s="10" t="e">
        <f>IF(OR(BW916=7,AQ916=6),0,IF(#REF!="I",1,IF(#REF!="II",2,IF(#REF!="III",3,IF(#REF!="IV",4))))&amp;AP916&amp;AQ916&amp;AR916&amp;AS916&amp;AT916&amp;AU916&amp;AX916)</f>
        <v>#REF!</v>
      </c>
      <c r="BN916" s="10" t="e">
        <f t="shared" si="444"/>
        <v>#REF!</v>
      </c>
      <c r="BO916" s="10" t="e">
        <f t="shared" si="445"/>
        <v>#REF!</v>
      </c>
      <c r="BP916" s="10" t="e">
        <f t="shared" si="446"/>
        <v>#REF!</v>
      </c>
      <c r="BQ916" s="10" t="e">
        <f t="shared" si="447"/>
        <v>#REF!</v>
      </c>
      <c r="BR916" s="10" t="e">
        <f t="shared" si="448"/>
        <v>#REF!</v>
      </c>
      <c r="BS916" s="10" t="e">
        <f t="shared" si="449"/>
        <v>#REF!</v>
      </c>
      <c r="BT916" s="10" t="e">
        <f>IF(OR(BW916=7,AQ916=6),0,AO916&amp;IF(#REF!="SI",1,IF(#REF!="NO",2,IF(#REF!="VIH + PREVIO",3,0))))</f>
        <v>#REF!</v>
      </c>
      <c r="BU916" s="10" t="e">
        <f>IF(OR(BW916=7,AQ916=6),0,IF(#REF!="-",1,0))</f>
        <v>#REF!</v>
      </c>
      <c r="BV916" s="10" t="e">
        <f t="shared" si="450"/>
        <v>#REF!</v>
      </c>
      <c r="BW9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6" s="10" t="e">
        <f t="shared" si="451"/>
        <v>#REF!</v>
      </c>
      <c r="BY916" s="10" t="e">
        <f t="shared" si="453"/>
        <v>#REF!</v>
      </c>
      <c r="BZ916" s="10" t="e">
        <f t="shared" si="452"/>
        <v>#REF!</v>
      </c>
      <c r="CA916" s="10"/>
    </row>
    <row r="917" spans="1:79" s="3" customFormat="1" ht="23.25" customHeight="1" x14ac:dyDescent="0.3">
      <c r="A917" s="7">
        <v>915</v>
      </c>
      <c r="B917" s="43"/>
      <c r="C917" s="44"/>
      <c r="D917" s="45"/>
      <c r="E917" s="46"/>
      <c r="F917" s="46"/>
      <c r="G917" s="46"/>
      <c r="H917" s="50"/>
      <c r="I917" s="51"/>
      <c r="J917" s="52"/>
      <c r="K917" s="51"/>
      <c r="L917" s="53"/>
      <c r="M917" s="54"/>
      <c r="N917" s="43"/>
      <c r="O917" s="55"/>
      <c r="P917" s="46"/>
      <c r="Q917" s="46"/>
      <c r="R917" s="46"/>
      <c r="S917" s="43"/>
      <c r="T917" s="56"/>
      <c r="U917" s="46"/>
      <c r="V917" s="57"/>
      <c r="W917" s="58"/>
      <c r="X917" s="57"/>
      <c r="Y917" s="46"/>
      <c r="Z917" s="57"/>
      <c r="AA917" s="59"/>
      <c r="AB917" s="60"/>
      <c r="AC917" s="2"/>
      <c r="AD917" s="2"/>
      <c r="AE917" s="2"/>
      <c r="AJ917" s="11">
        <f t="shared" si="436"/>
        <v>13</v>
      </c>
      <c r="AK917" s="11">
        <f t="shared" si="426"/>
        <v>0</v>
      </c>
      <c r="AL917" s="11">
        <f t="shared" si="427"/>
        <v>0</v>
      </c>
      <c r="AM917" s="11">
        <f t="shared" si="428"/>
        <v>0</v>
      </c>
      <c r="AN917" s="11">
        <f t="shared" si="429"/>
        <v>0</v>
      </c>
      <c r="AO917" s="4" t="e">
        <f>IF(#REF!="I",1,IF(#REF!="II",2,IF(#REF!="III",3,IF(#REF!="IV",4))))</f>
        <v>#REF!</v>
      </c>
      <c r="AP917" s="11" t="e">
        <f>IF(#REF!="PULMONAR",1,IF(AND(#REF!="EXTRAPULMONAR",#REF!&lt;&gt;"MENINGEA"),2,IF(AND(#REF!="EXTRAPULMONAR",#REF!="MENINGEA"),3,)))</f>
        <v>#REF!</v>
      </c>
      <c r="AQ9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7" s="4">
        <f t="shared" si="430"/>
        <v>0</v>
      </c>
      <c r="AS917" s="10">
        <f t="shared" si="431"/>
        <v>0</v>
      </c>
      <c r="AT917" s="10">
        <f t="shared" si="432"/>
        <v>0</v>
      </c>
      <c r="AU917" s="10" t="str">
        <f t="shared" si="433"/>
        <v>0</v>
      </c>
      <c r="AV917" s="11" t="e">
        <f t="shared" si="434"/>
        <v>#N/A</v>
      </c>
      <c r="AW917" s="4" t="e">
        <f t="shared" si="435"/>
        <v>#N/A</v>
      </c>
      <c r="AX917" s="10" t="e">
        <f t="shared" si="424"/>
        <v>#N/A</v>
      </c>
      <c r="AY917" s="10" t="e">
        <f t="shared" si="425"/>
        <v>#N/A</v>
      </c>
      <c r="AZ917" s="10" t="e">
        <f t="shared" si="437"/>
        <v>#REF!</v>
      </c>
      <c r="BA917" s="12" t="e">
        <f>IF(BW917=7,0,AJ917&amp;IF(#REF!="SI",1,IF(#REF!="NO",2,IF(#REF!="VIH + PREVIO",3,0))))</f>
        <v>#REF!</v>
      </c>
      <c r="BB917" s="13" t="e">
        <f>IF(AND(#REF!="POSITIVO",#REF!="POSITIVO"),1,IF(#REF!="NEGATIVO",2,IF(#REF!="VIH + PREVIO",3,0)))</f>
        <v>#REF!</v>
      </c>
      <c r="BC917" s="10" t="e">
        <f>IF(#REF!="SI",1,IF(#REF!="NO",2,0))</f>
        <v>#REF!</v>
      </c>
      <c r="BD917" s="10" t="e">
        <f>IF(#REF!="SI",1,IF(#REF!="NO",2,0))</f>
        <v>#REF!</v>
      </c>
      <c r="BE917" s="10" t="e">
        <f>IF(OR(#REF!="VIH + PREVIO",#REF!="VIH + PREVIO",#REF!="VIH + PREVIO"),1,0)</f>
        <v>#REF!</v>
      </c>
      <c r="BF917" s="13" t="e">
        <f>IF(OR(#REF!="POSITIVO",#REF!="NEGATIVO"),1,IF(#REF!="PACIENTE NO ACEPTA",2,IF(#REF!="VIH + PREVIO",3,0)))</f>
        <v>#REF!</v>
      </c>
      <c r="BG917" s="10" t="e">
        <f t="shared" si="438"/>
        <v>#REF!</v>
      </c>
      <c r="BH917" s="10" t="e">
        <f t="shared" si="439"/>
        <v>#REF!</v>
      </c>
      <c r="BI917" s="10" t="e">
        <f t="shared" si="440"/>
        <v>#REF!</v>
      </c>
      <c r="BJ917" s="10" t="e">
        <f t="shared" si="441"/>
        <v>#REF!</v>
      </c>
      <c r="BK917" s="10" t="e">
        <f t="shared" si="442"/>
        <v>#REF!</v>
      </c>
      <c r="BL917" s="10" t="e">
        <f t="shared" si="443"/>
        <v>#REF!</v>
      </c>
      <c r="BM917" s="10" t="e">
        <f>IF(OR(BW917=7,AQ917=6),0,IF(#REF!="I",1,IF(#REF!="II",2,IF(#REF!="III",3,IF(#REF!="IV",4))))&amp;AP917&amp;AQ917&amp;AR917&amp;AS917&amp;AT917&amp;AU917&amp;AX917)</f>
        <v>#REF!</v>
      </c>
      <c r="BN917" s="10" t="e">
        <f t="shared" si="444"/>
        <v>#REF!</v>
      </c>
      <c r="BO917" s="10" t="e">
        <f t="shared" si="445"/>
        <v>#REF!</v>
      </c>
      <c r="BP917" s="10" t="e">
        <f t="shared" si="446"/>
        <v>#REF!</v>
      </c>
      <c r="BQ917" s="10" t="e">
        <f t="shared" si="447"/>
        <v>#REF!</v>
      </c>
      <c r="BR917" s="10" t="e">
        <f t="shared" si="448"/>
        <v>#REF!</v>
      </c>
      <c r="BS917" s="10" t="e">
        <f t="shared" si="449"/>
        <v>#REF!</v>
      </c>
      <c r="BT917" s="10" t="e">
        <f>IF(OR(BW917=7,AQ917=6),0,AO917&amp;IF(#REF!="SI",1,IF(#REF!="NO",2,IF(#REF!="VIH + PREVIO",3,0))))</f>
        <v>#REF!</v>
      </c>
      <c r="BU917" s="10" t="e">
        <f>IF(OR(BW917=7,AQ917=6),0,IF(#REF!="-",1,0))</f>
        <v>#REF!</v>
      </c>
      <c r="BV917" s="10" t="e">
        <f t="shared" si="450"/>
        <v>#REF!</v>
      </c>
      <c r="BW9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7" s="10" t="e">
        <f t="shared" si="451"/>
        <v>#REF!</v>
      </c>
      <c r="BY917" s="10" t="e">
        <f t="shared" si="453"/>
        <v>#REF!</v>
      </c>
      <c r="BZ917" s="10" t="e">
        <f t="shared" si="452"/>
        <v>#REF!</v>
      </c>
      <c r="CA917" s="10"/>
    </row>
    <row r="918" spans="1:79" s="3" customFormat="1" ht="23.25" customHeight="1" x14ac:dyDescent="0.3">
      <c r="A918" s="7">
        <v>916</v>
      </c>
      <c r="B918" s="43"/>
      <c r="C918" s="44"/>
      <c r="D918" s="45"/>
      <c r="E918" s="46"/>
      <c r="F918" s="46"/>
      <c r="G918" s="46"/>
      <c r="H918" s="50"/>
      <c r="I918" s="51"/>
      <c r="J918" s="52"/>
      <c r="K918" s="51"/>
      <c r="L918" s="53"/>
      <c r="M918" s="54"/>
      <c r="N918" s="43"/>
      <c r="O918" s="55"/>
      <c r="P918" s="46"/>
      <c r="Q918" s="46"/>
      <c r="R918" s="46"/>
      <c r="S918" s="43"/>
      <c r="T918" s="56"/>
      <c r="U918" s="46"/>
      <c r="V918" s="57"/>
      <c r="W918" s="58"/>
      <c r="X918" s="57"/>
      <c r="Y918" s="46"/>
      <c r="Z918" s="57"/>
      <c r="AA918" s="59"/>
      <c r="AB918" s="60"/>
      <c r="AC918" s="2"/>
      <c r="AD918" s="2"/>
      <c r="AE918" s="2"/>
      <c r="AJ918" s="11">
        <f t="shared" si="436"/>
        <v>13</v>
      </c>
      <c r="AK918" s="11">
        <f t="shared" si="426"/>
        <v>0</v>
      </c>
      <c r="AL918" s="11">
        <f t="shared" si="427"/>
        <v>0</v>
      </c>
      <c r="AM918" s="11">
        <f t="shared" si="428"/>
        <v>0</v>
      </c>
      <c r="AN918" s="11">
        <f t="shared" si="429"/>
        <v>0</v>
      </c>
      <c r="AO918" s="4" t="e">
        <f>IF(#REF!="I",1,IF(#REF!="II",2,IF(#REF!="III",3,IF(#REF!="IV",4))))</f>
        <v>#REF!</v>
      </c>
      <c r="AP918" s="11" t="e">
        <f>IF(#REF!="PULMONAR",1,IF(AND(#REF!="EXTRAPULMONAR",#REF!&lt;&gt;"MENINGEA"),2,IF(AND(#REF!="EXTRAPULMONAR",#REF!="MENINGEA"),3,)))</f>
        <v>#REF!</v>
      </c>
      <c r="AQ9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8" s="4">
        <f t="shared" si="430"/>
        <v>0</v>
      </c>
      <c r="AS918" s="10">
        <f t="shared" si="431"/>
        <v>0</v>
      </c>
      <c r="AT918" s="10">
        <f t="shared" si="432"/>
        <v>0</v>
      </c>
      <c r="AU918" s="10" t="str">
        <f t="shared" si="433"/>
        <v>0</v>
      </c>
      <c r="AV918" s="11" t="e">
        <f t="shared" si="434"/>
        <v>#N/A</v>
      </c>
      <c r="AW918" s="4" t="e">
        <f t="shared" si="435"/>
        <v>#N/A</v>
      </c>
      <c r="AX918" s="10" t="e">
        <f t="shared" si="424"/>
        <v>#N/A</v>
      </c>
      <c r="AY918" s="10" t="e">
        <f t="shared" si="425"/>
        <v>#N/A</v>
      </c>
      <c r="AZ918" s="10" t="e">
        <f t="shared" si="437"/>
        <v>#REF!</v>
      </c>
      <c r="BA918" s="12" t="e">
        <f>IF(BW918=7,0,AJ918&amp;IF(#REF!="SI",1,IF(#REF!="NO",2,IF(#REF!="VIH + PREVIO",3,0))))</f>
        <v>#REF!</v>
      </c>
      <c r="BB918" s="13" t="e">
        <f>IF(AND(#REF!="POSITIVO",#REF!="POSITIVO"),1,IF(#REF!="NEGATIVO",2,IF(#REF!="VIH + PREVIO",3,0)))</f>
        <v>#REF!</v>
      </c>
      <c r="BC918" s="10" t="e">
        <f>IF(#REF!="SI",1,IF(#REF!="NO",2,0))</f>
        <v>#REF!</v>
      </c>
      <c r="BD918" s="10" t="e">
        <f>IF(#REF!="SI",1,IF(#REF!="NO",2,0))</f>
        <v>#REF!</v>
      </c>
      <c r="BE918" s="10" t="e">
        <f>IF(OR(#REF!="VIH + PREVIO",#REF!="VIH + PREVIO",#REF!="VIH + PREVIO"),1,0)</f>
        <v>#REF!</v>
      </c>
      <c r="BF918" s="13" t="e">
        <f>IF(OR(#REF!="POSITIVO",#REF!="NEGATIVO"),1,IF(#REF!="PACIENTE NO ACEPTA",2,IF(#REF!="VIH + PREVIO",3,0)))</f>
        <v>#REF!</v>
      </c>
      <c r="BG918" s="10" t="e">
        <f t="shared" si="438"/>
        <v>#REF!</v>
      </c>
      <c r="BH918" s="10" t="e">
        <f t="shared" si="439"/>
        <v>#REF!</v>
      </c>
      <c r="BI918" s="10" t="e">
        <f t="shared" si="440"/>
        <v>#REF!</v>
      </c>
      <c r="BJ918" s="10" t="e">
        <f t="shared" si="441"/>
        <v>#REF!</v>
      </c>
      <c r="BK918" s="10" t="e">
        <f t="shared" si="442"/>
        <v>#REF!</v>
      </c>
      <c r="BL918" s="10" t="e">
        <f t="shared" si="443"/>
        <v>#REF!</v>
      </c>
      <c r="BM918" s="10" t="e">
        <f>IF(OR(BW918=7,AQ918=6),0,IF(#REF!="I",1,IF(#REF!="II",2,IF(#REF!="III",3,IF(#REF!="IV",4))))&amp;AP918&amp;AQ918&amp;AR918&amp;AS918&amp;AT918&amp;AU918&amp;AX918)</f>
        <v>#REF!</v>
      </c>
      <c r="BN918" s="10" t="e">
        <f t="shared" si="444"/>
        <v>#REF!</v>
      </c>
      <c r="BO918" s="10" t="e">
        <f t="shared" si="445"/>
        <v>#REF!</v>
      </c>
      <c r="BP918" s="10" t="e">
        <f t="shared" si="446"/>
        <v>#REF!</v>
      </c>
      <c r="BQ918" s="10" t="e">
        <f t="shared" si="447"/>
        <v>#REF!</v>
      </c>
      <c r="BR918" s="10" t="e">
        <f t="shared" si="448"/>
        <v>#REF!</v>
      </c>
      <c r="BS918" s="10" t="e">
        <f t="shared" si="449"/>
        <v>#REF!</v>
      </c>
      <c r="BT918" s="10" t="e">
        <f>IF(OR(BW918=7,AQ918=6),0,AO918&amp;IF(#REF!="SI",1,IF(#REF!="NO",2,IF(#REF!="VIH + PREVIO",3,0))))</f>
        <v>#REF!</v>
      </c>
      <c r="BU918" s="10" t="e">
        <f>IF(OR(BW918=7,AQ918=6),0,IF(#REF!="-",1,0))</f>
        <v>#REF!</v>
      </c>
      <c r="BV918" s="10" t="e">
        <f t="shared" si="450"/>
        <v>#REF!</v>
      </c>
      <c r="BW9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8" s="10" t="e">
        <f t="shared" si="451"/>
        <v>#REF!</v>
      </c>
      <c r="BY918" s="10" t="e">
        <f t="shared" si="453"/>
        <v>#REF!</v>
      </c>
      <c r="BZ918" s="10" t="e">
        <f t="shared" si="452"/>
        <v>#REF!</v>
      </c>
      <c r="CA918" s="10"/>
    </row>
    <row r="919" spans="1:79" s="3" customFormat="1" ht="23.25" customHeight="1" x14ac:dyDescent="0.3">
      <c r="A919" s="7">
        <v>917</v>
      </c>
      <c r="B919" s="43"/>
      <c r="C919" s="44"/>
      <c r="D919" s="45"/>
      <c r="E919" s="46"/>
      <c r="F919" s="46"/>
      <c r="G919" s="46"/>
      <c r="H919" s="50"/>
      <c r="I919" s="51"/>
      <c r="J919" s="52"/>
      <c r="K919" s="51"/>
      <c r="L919" s="53"/>
      <c r="M919" s="54"/>
      <c r="N919" s="43"/>
      <c r="O919" s="55"/>
      <c r="P919" s="46"/>
      <c r="Q919" s="46"/>
      <c r="R919" s="46"/>
      <c r="S919" s="43"/>
      <c r="T919" s="56"/>
      <c r="U919" s="46"/>
      <c r="V919" s="57"/>
      <c r="W919" s="58"/>
      <c r="X919" s="57"/>
      <c r="Y919" s="46"/>
      <c r="Z919" s="57"/>
      <c r="AA919" s="59"/>
      <c r="AB919" s="60"/>
      <c r="AC919" s="2"/>
      <c r="AD919" s="2"/>
      <c r="AE919" s="2"/>
      <c r="AJ919" s="11">
        <f t="shared" si="436"/>
        <v>13</v>
      </c>
      <c r="AK919" s="11">
        <f t="shared" si="426"/>
        <v>0</v>
      </c>
      <c r="AL919" s="11">
        <f t="shared" si="427"/>
        <v>0</v>
      </c>
      <c r="AM919" s="11">
        <f t="shared" si="428"/>
        <v>0</v>
      </c>
      <c r="AN919" s="11">
        <f t="shared" si="429"/>
        <v>0</v>
      </c>
      <c r="AO919" s="4" t="e">
        <f>IF(#REF!="I",1,IF(#REF!="II",2,IF(#REF!="III",3,IF(#REF!="IV",4))))</f>
        <v>#REF!</v>
      </c>
      <c r="AP919" s="11" t="e">
        <f>IF(#REF!="PULMONAR",1,IF(AND(#REF!="EXTRAPULMONAR",#REF!&lt;&gt;"MENINGEA"),2,IF(AND(#REF!="EXTRAPULMONAR",#REF!="MENINGEA"),3,)))</f>
        <v>#REF!</v>
      </c>
      <c r="AQ9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19" s="4">
        <f t="shared" si="430"/>
        <v>0</v>
      </c>
      <c r="AS919" s="10">
        <f t="shared" si="431"/>
        <v>0</v>
      </c>
      <c r="AT919" s="10">
        <f t="shared" si="432"/>
        <v>0</v>
      </c>
      <c r="AU919" s="10" t="str">
        <f t="shared" si="433"/>
        <v>0</v>
      </c>
      <c r="AV919" s="11" t="e">
        <f t="shared" si="434"/>
        <v>#N/A</v>
      </c>
      <c r="AW919" s="4" t="e">
        <f t="shared" si="435"/>
        <v>#N/A</v>
      </c>
      <c r="AX919" s="10" t="e">
        <f t="shared" si="424"/>
        <v>#N/A</v>
      </c>
      <c r="AY919" s="10" t="e">
        <f t="shared" si="425"/>
        <v>#N/A</v>
      </c>
      <c r="AZ919" s="10" t="e">
        <f t="shared" si="437"/>
        <v>#REF!</v>
      </c>
      <c r="BA919" s="12" t="e">
        <f>IF(BW919=7,0,AJ919&amp;IF(#REF!="SI",1,IF(#REF!="NO",2,IF(#REF!="VIH + PREVIO",3,0))))</f>
        <v>#REF!</v>
      </c>
      <c r="BB919" s="13" t="e">
        <f>IF(AND(#REF!="POSITIVO",#REF!="POSITIVO"),1,IF(#REF!="NEGATIVO",2,IF(#REF!="VIH + PREVIO",3,0)))</f>
        <v>#REF!</v>
      </c>
      <c r="BC919" s="10" t="e">
        <f>IF(#REF!="SI",1,IF(#REF!="NO",2,0))</f>
        <v>#REF!</v>
      </c>
      <c r="BD919" s="10" t="e">
        <f>IF(#REF!="SI",1,IF(#REF!="NO",2,0))</f>
        <v>#REF!</v>
      </c>
      <c r="BE919" s="10" t="e">
        <f>IF(OR(#REF!="VIH + PREVIO",#REF!="VIH + PREVIO",#REF!="VIH + PREVIO"),1,0)</f>
        <v>#REF!</v>
      </c>
      <c r="BF919" s="13" t="e">
        <f>IF(OR(#REF!="POSITIVO",#REF!="NEGATIVO"),1,IF(#REF!="PACIENTE NO ACEPTA",2,IF(#REF!="VIH + PREVIO",3,0)))</f>
        <v>#REF!</v>
      </c>
      <c r="BG919" s="10" t="e">
        <f t="shared" si="438"/>
        <v>#REF!</v>
      </c>
      <c r="BH919" s="10" t="e">
        <f t="shared" si="439"/>
        <v>#REF!</v>
      </c>
      <c r="BI919" s="10" t="e">
        <f t="shared" si="440"/>
        <v>#REF!</v>
      </c>
      <c r="BJ919" s="10" t="e">
        <f t="shared" si="441"/>
        <v>#REF!</v>
      </c>
      <c r="BK919" s="10" t="e">
        <f t="shared" si="442"/>
        <v>#REF!</v>
      </c>
      <c r="BL919" s="10" t="e">
        <f t="shared" si="443"/>
        <v>#REF!</v>
      </c>
      <c r="BM919" s="10" t="e">
        <f>IF(OR(BW919=7,AQ919=6),0,IF(#REF!="I",1,IF(#REF!="II",2,IF(#REF!="III",3,IF(#REF!="IV",4))))&amp;AP919&amp;AQ919&amp;AR919&amp;AS919&amp;AT919&amp;AU919&amp;AX919)</f>
        <v>#REF!</v>
      </c>
      <c r="BN919" s="10" t="e">
        <f t="shared" si="444"/>
        <v>#REF!</v>
      </c>
      <c r="BO919" s="10" t="e">
        <f t="shared" si="445"/>
        <v>#REF!</v>
      </c>
      <c r="BP919" s="10" t="e">
        <f t="shared" si="446"/>
        <v>#REF!</v>
      </c>
      <c r="BQ919" s="10" t="e">
        <f t="shared" si="447"/>
        <v>#REF!</v>
      </c>
      <c r="BR919" s="10" t="e">
        <f t="shared" si="448"/>
        <v>#REF!</v>
      </c>
      <c r="BS919" s="10" t="e">
        <f t="shared" si="449"/>
        <v>#REF!</v>
      </c>
      <c r="BT919" s="10" t="e">
        <f>IF(OR(BW919=7,AQ919=6),0,AO919&amp;IF(#REF!="SI",1,IF(#REF!="NO",2,IF(#REF!="VIH + PREVIO",3,0))))</f>
        <v>#REF!</v>
      </c>
      <c r="BU919" s="10" t="e">
        <f>IF(OR(BW919=7,AQ919=6),0,IF(#REF!="-",1,0))</f>
        <v>#REF!</v>
      </c>
      <c r="BV919" s="10" t="e">
        <f t="shared" si="450"/>
        <v>#REF!</v>
      </c>
      <c r="BW9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19" s="10" t="e">
        <f t="shared" si="451"/>
        <v>#REF!</v>
      </c>
      <c r="BY919" s="10" t="e">
        <f t="shared" si="453"/>
        <v>#REF!</v>
      </c>
      <c r="BZ919" s="10" t="e">
        <f t="shared" si="452"/>
        <v>#REF!</v>
      </c>
      <c r="CA919" s="10"/>
    </row>
    <row r="920" spans="1:79" s="3" customFormat="1" ht="23.25" customHeight="1" x14ac:dyDescent="0.3">
      <c r="A920" s="7">
        <v>918</v>
      </c>
      <c r="B920" s="43"/>
      <c r="C920" s="44"/>
      <c r="D920" s="45"/>
      <c r="E920" s="46"/>
      <c r="F920" s="46"/>
      <c r="G920" s="46"/>
      <c r="H920" s="50"/>
      <c r="I920" s="51"/>
      <c r="J920" s="52"/>
      <c r="K920" s="51"/>
      <c r="L920" s="53"/>
      <c r="M920" s="54"/>
      <c r="N920" s="43"/>
      <c r="O920" s="55"/>
      <c r="P920" s="46"/>
      <c r="Q920" s="46"/>
      <c r="R920" s="46"/>
      <c r="S920" s="43"/>
      <c r="T920" s="56"/>
      <c r="U920" s="46"/>
      <c r="V920" s="57"/>
      <c r="W920" s="58"/>
      <c r="X920" s="57"/>
      <c r="Y920" s="46"/>
      <c r="Z920" s="57"/>
      <c r="AA920" s="59"/>
      <c r="AB920" s="60"/>
      <c r="AC920" s="2"/>
      <c r="AD920" s="2"/>
      <c r="AE920" s="2"/>
      <c r="AJ920" s="11">
        <f t="shared" si="436"/>
        <v>13</v>
      </c>
      <c r="AK920" s="11">
        <f t="shared" si="426"/>
        <v>0</v>
      </c>
      <c r="AL920" s="11">
        <f t="shared" si="427"/>
        <v>0</v>
      </c>
      <c r="AM920" s="11">
        <f t="shared" si="428"/>
        <v>0</v>
      </c>
      <c r="AN920" s="11">
        <f t="shared" si="429"/>
        <v>0</v>
      </c>
      <c r="AO920" s="4" t="e">
        <f>IF(#REF!="I",1,IF(#REF!="II",2,IF(#REF!="III",3,IF(#REF!="IV",4))))</f>
        <v>#REF!</v>
      </c>
      <c r="AP920" s="11" t="e">
        <f>IF(#REF!="PULMONAR",1,IF(AND(#REF!="EXTRAPULMONAR",#REF!&lt;&gt;"MENINGEA"),2,IF(AND(#REF!="EXTRAPULMONAR",#REF!="MENINGEA"),3,)))</f>
        <v>#REF!</v>
      </c>
      <c r="AQ9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0" s="4">
        <f t="shared" si="430"/>
        <v>0</v>
      </c>
      <c r="AS920" s="10">
        <f t="shared" si="431"/>
        <v>0</v>
      </c>
      <c r="AT920" s="10">
        <f t="shared" si="432"/>
        <v>0</v>
      </c>
      <c r="AU920" s="10" t="str">
        <f t="shared" si="433"/>
        <v>0</v>
      </c>
      <c r="AV920" s="11" t="e">
        <f t="shared" si="434"/>
        <v>#N/A</v>
      </c>
      <c r="AW920" s="4" t="e">
        <f t="shared" si="435"/>
        <v>#N/A</v>
      </c>
      <c r="AX920" s="10" t="e">
        <f t="shared" si="424"/>
        <v>#N/A</v>
      </c>
      <c r="AY920" s="10" t="e">
        <f t="shared" si="425"/>
        <v>#N/A</v>
      </c>
      <c r="AZ920" s="10" t="e">
        <f t="shared" si="437"/>
        <v>#REF!</v>
      </c>
      <c r="BA920" s="12" t="e">
        <f>IF(BW920=7,0,AJ920&amp;IF(#REF!="SI",1,IF(#REF!="NO",2,IF(#REF!="VIH + PREVIO",3,0))))</f>
        <v>#REF!</v>
      </c>
      <c r="BB920" s="13" t="e">
        <f>IF(AND(#REF!="POSITIVO",#REF!="POSITIVO"),1,IF(#REF!="NEGATIVO",2,IF(#REF!="VIH + PREVIO",3,0)))</f>
        <v>#REF!</v>
      </c>
      <c r="BC920" s="10" t="e">
        <f>IF(#REF!="SI",1,IF(#REF!="NO",2,0))</f>
        <v>#REF!</v>
      </c>
      <c r="BD920" s="10" t="e">
        <f>IF(#REF!="SI",1,IF(#REF!="NO",2,0))</f>
        <v>#REF!</v>
      </c>
      <c r="BE920" s="10" t="e">
        <f>IF(OR(#REF!="VIH + PREVIO",#REF!="VIH + PREVIO",#REF!="VIH + PREVIO"),1,0)</f>
        <v>#REF!</v>
      </c>
      <c r="BF920" s="13" t="e">
        <f>IF(OR(#REF!="POSITIVO",#REF!="NEGATIVO"),1,IF(#REF!="PACIENTE NO ACEPTA",2,IF(#REF!="VIH + PREVIO",3,0)))</f>
        <v>#REF!</v>
      </c>
      <c r="BG920" s="10" t="e">
        <f t="shared" si="438"/>
        <v>#REF!</v>
      </c>
      <c r="BH920" s="10" t="e">
        <f t="shared" si="439"/>
        <v>#REF!</v>
      </c>
      <c r="BI920" s="10" t="e">
        <f t="shared" si="440"/>
        <v>#REF!</v>
      </c>
      <c r="BJ920" s="10" t="e">
        <f t="shared" si="441"/>
        <v>#REF!</v>
      </c>
      <c r="BK920" s="10" t="e">
        <f t="shared" si="442"/>
        <v>#REF!</v>
      </c>
      <c r="BL920" s="10" t="e">
        <f t="shared" si="443"/>
        <v>#REF!</v>
      </c>
      <c r="BM920" s="10" t="e">
        <f>IF(OR(BW920=7,AQ920=6),0,IF(#REF!="I",1,IF(#REF!="II",2,IF(#REF!="III",3,IF(#REF!="IV",4))))&amp;AP920&amp;AQ920&amp;AR920&amp;AS920&amp;AT920&amp;AU920&amp;AX920)</f>
        <v>#REF!</v>
      </c>
      <c r="BN920" s="10" t="e">
        <f t="shared" si="444"/>
        <v>#REF!</v>
      </c>
      <c r="BO920" s="10" t="e">
        <f t="shared" si="445"/>
        <v>#REF!</v>
      </c>
      <c r="BP920" s="10" t="e">
        <f t="shared" si="446"/>
        <v>#REF!</v>
      </c>
      <c r="BQ920" s="10" t="e">
        <f t="shared" si="447"/>
        <v>#REF!</v>
      </c>
      <c r="BR920" s="10" t="e">
        <f t="shared" si="448"/>
        <v>#REF!</v>
      </c>
      <c r="BS920" s="10" t="e">
        <f t="shared" si="449"/>
        <v>#REF!</v>
      </c>
      <c r="BT920" s="10" t="e">
        <f>IF(OR(BW920=7,AQ920=6),0,AO920&amp;IF(#REF!="SI",1,IF(#REF!="NO",2,IF(#REF!="VIH + PREVIO",3,0))))</f>
        <v>#REF!</v>
      </c>
      <c r="BU920" s="10" t="e">
        <f>IF(OR(BW920=7,AQ920=6),0,IF(#REF!="-",1,0))</f>
        <v>#REF!</v>
      </c>
      <c r="BV920" s="10" t="e">
        <f t="shared" si="450"/>
        <v>#REF!</v>
      </c>
      <c r="BW9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0" s="10" t="e">
        <f t="shared" si="451"/>
        <v>#REF!</v>
      </c>
      <c r="BY920" s="10" t="e">
        <f t="shared" si="453"/>
        <v>#REF!</v>
      </c>
      <c r="BZ920" s="10" t="e">
        <f t="shared" si="452"/>
        <v>#REF!</v>
      </c>
      <c r="CA920" s="10"/>
    </row>
    <row r="921" spans="1:79" s="3" customFormat="1" ht="23.25" customHeight="1" x14ac:dyDescent="0.3">
      <c r="A921" s="7">
        <v>919</v>
      </c>
      <c r="B921" s="43"/>
      <c r="C921" s="44"/>
      <c r="D921" s="45"/>
      <c r="E921" s="46"/>
      <c r="F921" s="46"/>
      <c r="G921" s="46"/>
      <c r="H921" s="50"/>
      <c r="I921" s="51"/>
      <c r="J921" s="52"/>
      <c r="K921" s="51"/>
      <c r="L921" s="53"/>
      <c r="M921" s="54"/>
      <c r="N921" s="43"/>
      <c r="O921" s="55"/>
      <c r="P921" s="46"/>
      <c r="Q921" s="46"/>
      <c r="R921" s="46"/>
      <c r="S921" s="43"/>
      <c r="T921" s="56"/>
      <c r="U921" s="46"/>
      <c r="V921" s="57"/>
      <c r="W921" s="58"/>
      <c r="X921" s="57"/>
      <c r="Y921" s="46"/>
      <c r="Z921" s="57"/>
      <c r="AA921" s="59"/>
      <c r="AB921" s="60"/>
      <c r="AC921" s="2"/>
      <c r="AD921" s="2"/>
      <c r="AE921" s="2"/>
      <c r="AJ921" s="11">
        <f t="shared" si="436"/>
        <v>13</v>
      </c>
      <c r="AK921" s="11">
        <f t="shared" si="426"/>
        <v>0</v>
      </c>
      <c r="AL921" s="11">
        <f t="shared" si="427"/>
        <v>0</v>
      </c>
      <c r="AM921" s="11">
        <f t="shared" si="428"/>
        <v>0</v>
      </c>
      <c r="AN921" s="11">
        <f t="shared" si="429"/>
        <v>0</v>
      </c>
      <c r="AO921" s="4" t="e">
        <f>IF(#REF!="I",1,IF(#REF!="II",2,IF(#REF!="III",3,IF(#REF!="IV",4))))</f>
        <v>#REF!</v>
      </c>
      <c r="AP921" s="11" t="e">
        <f>IF(#REF!="PULMONAR",1,IF(AND(#REF!="EXTRAPULMONAR",#REF!&lt;&gt;"MENINGEA"),2,IF(AND(#REF!="EXTRAPULMONAR",#REF!="MENINGEA"),3,)))</f>
        <v>#REF!</v>
      </c>
      <c r="AQ9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1" s="4">
        <f t="shared" si="430"/>
        <v>0</v>
      </c>
      <c r="AS921" s="10">
        <f t="shared" si="431"/>
        <v>0</v>
      </c>
      <c r="AT921" s="10">
        <f t="shared" si="432"/>
        <v>0</v>
      </c>
      <c r="AU921" s="10" t="str">
        <f t="shared" si="433"/>
        <v>0</v>
      </c>
      <c r="AV921" s="11" t="e">
        <f t="shared" si="434"/>
        <v>#N/A</v>
      </c>
      <c r="AW921" s="4" t="e">
        <f t="shared" si="435"/>
        <v>#N/A</v>
      </c>
      <c r="AX921" s="10" t="e">
        <f t="shared" ref="AX921:AX984" si="454">VLOOKUP(AV921,ED,2,FALSE)</f>
        <v>#N/A</v>
      </c>
      <c r="AY921" s="10" t="e">
        <f t="shared" ref="AY921:AY984" si="455">VLOOKUP(AW921,ED_COHORT,2,FALSE)</f>
        <v>#N/A</v>
      </c>
      <c r="AZ921" s="10" t="e">
        <f t="shared" si="437"/>
        <v>#REF!</v>
      </c>
      <c r="BA921" s="12" t="e">
        <f>IF(BW921=7,0,AJ921&amp;IF(#REF!="SI",1,IF(#REF!="NO",2,IF(#REF!="VIH + PREVIO",3,0))))</f>
        <v>#REF!</v>
      </c>
      <c r="BB921" s="13" t="e">
        <f>IF(AND(#REF!="POSITIVO",#REF!="POSITIVO"),1,IF(#REF!="NEGATIVO",2,IF(#REF!="VIH + PREVIO",3,0)))</f>
        <v>#REF!</v>
      </c>
      <c r="BC921" s="10" t="e">
        <f>IF(#REF!="SI",1,IF(#REF!="NO",2,0))</f>
        <v>#REF!</v>
      </c>
      <c r="BD921" s="10" t="e">
        <f>IF(#REF!="SI",1,IF(#REF!="NO",2,0))</f>
        <v>#REF!</v>
      </c>
      <c r="BE921" s="10" t="e">
        <f>IF(OR(#REF!="VIH + PREVIO",#REF!="VIH + PREVIO",#REF!="VIH + PREVIO"),1,0)</f>
        <v>#REF!</v>
      </c>
      <c r="BF921" s="13" t="e">
        <f>IF(OR(#REF!="POSITIVO",#REF!="NEGATIVO"),1,IF(#REF!="PACIENTE NO ACEPTA",2,IF(#REF!="VIH + PREVIO",3,0)))</f>
        <v>#REF!</v>
      </c>
      <c r="BG921" s="10" t="e">
        <f t="shared" si="438"/>
        <v>#REF!</v>
      </c>
      <c r="BH921" s="10" t="e">
        <f t="shared" si="439"/>
        <v>#REF!</v>
      </c>
      <c r="BI921" s="10" t="e">
        <f t="shared" si="440"/>
        <v>#REF!</v>
      </c>
      <c r="BJ921" s="10" t="e">
        <f t="shared" si="441"/>
        <v>#REF!</v>
      </c>
      <c r="BK921" s="10" t="e">
        <f t="shared" si="442"/>
        <v>#REF!</v>
      </c>
      <c r="BL921" s="10" t="e">
        <f t="shared" si="443"/>
        <v>#REF!</v>
      </c>
      <c r="BM921" s="10" t="e">
        <f>IF(OR(BW921=7,AQ921=6),0,IF(#REF!="I",1,IF(#REF!="II",2,IF(#REF!="III",3,IF(#REF!="IV",4))))&amp;AP921&amp;AQ921&amp;AR921&amp;AS921&amp;AT921&amp;AU921&amp;AX921)</f>
        <v>#REF!</v>
      </c>
      <c r="BN921" s="10" t="e">
        <f t="shared" si="444"/>
        <v>#REF!</v>
      </c>
      <c r="BO921" s="10" t="e">
        <f t="shared" si="445"/>
        <v>#REF!</v>
      </c>
      <c r="BP921" s="10" t="e">
        <f t="shared" si="446"/>
        <v>#REF!</v>
      </c>
      <c r="BQ921" s="10" t="e">
        <f t="shared" si="447"/>
        <v>#REF!</v>
      </c>
      <c r="BR921" s="10" t="e">
        <f t="shared" si="448"/>
        <v>#REF!</v>
      </c>
      <c r="BS921" s="10" t="e">
        <f t="shared" si="449"/>
        <v>#REF!</v>
      </c>
      <c r="BT921" s="10" t="e">
        <f>IF(OR(BW921=7,AQ921=6),0,AO921&amp;IF(#REF!="SI",1,IF(#REF!="NO",2,IF(#REF!="VIH + PREVIO",3,0))))</f>
        <v>#REF!</v>
      </c>
      <c r="BU921" s="10" t="e">
        <f>IF(OR(BW921=7,AQ921=6),0,IF(#REF!="-",1,0))</f>
        <v>#REF!</v>
      </c>
      <c r="BV921" s="10" t="e">
        <f t="shared" si="450"/>
        <v>#REF!</v>
      </c>
      <c r="BW9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1" s="10" t="e">
        <f t="shared" si="451"/>
        <v>#REF!</v>
      </c>
      <c r="BY921" s="10" t="e">
        <f t="shared" si="453"/>
        <v>#REF!</v>
      </c>
      <c r="BZ921" s="10" t="e">
        <f t="shared" si="452"/>
        <v>#REF!</v>
      </c>
      <c r="CA921" s="10"/>
    </row>
    <row r="922" spans="1:79" s="3" customFormat="1" ht="23.25" customHeight="1" x14ac:dyDescent="0.3">
      <c r="A922" s="7">
        <v>920</v>
      </c>
      <c r="B922" s="43"/>
      <c r="C922" s="44"/>
      <c r="D922" s="45"/>
      <c r="E922" s="46"/>
      <c r="F922" s="46"/>
      <c r="G922" s="46"/>
      <c r="H922" s="50"/>
      <c r="I922" s="51"/>
      <c r="J922" s="52"/>
      <c r="K922" s="51"/>
      <c r="L922" s="53"/>
      <c r="M922" s="54"/>
      <c r="N922" s="43"/>
      <c r="O922" s="55"/>
      <c r="P922" s="46"/>
      <c r="Q922" s="46"/>
      <c r="R922" s="46"/>
      <c r="S922" s="43"/>
      <c r="T922" s="56"/>
      <c r="U922" s="46"/>
      <c r="V922" s="57"/>
      <c r="W922" s="58"/>
      <c r="X922" s="57"/>
      <c r="Y922" s="46"/>
      <c r="Z922" s="57"/>
      <c r="AA922" s="59"/>
      <c r="AB922" s="60"/>
      <c r="AC922" s="2"/>
      <c r="AD922" s="2"/>
      <c r="AE922" s="2"/>
      <c r="AJ922" s="11">
        <f t="shared" si="436"/>
        <v>13</v>
      </c>
      <c r="AK922" s="11">
        <f t="shared" si="426"/>
        <v>0</v>
      </c>
      <c r="AL922" s="11">
        <f t="shared" si="427"/>
        <v>0</v>
      </c>
      <c r="AM922" s="11">
        <f t="shared" si="428"/>
        <v>0</v>
      </c>
      <c r="AN922" s="11">
        <f t="shared" si="429"/>
        <v>0</v>
      </c>
      <c r="AO922" s="4" t="e">
        <f>IF(#REF!="I",1,IF(#REF!="II",2,IF(#REF!="III",3,IF(#REF!="IV",4))))</f>
        <v>#REF!</v>
      </c>
      <c r="AP922" s="11" t="e">
        <f>IF(#REF!="PULMONAR",1,IF(AND(#REF!="EXTRAPULMONAR",#REF!&lt;&gt;"MENINGEA"),2,IF(AND(#REF!="EXTRAPULMONAR",#REF!="MENINGEA"),3,)))</f>
        <v>#REF!</v>
      </c>
      <c r="AQ9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2" s="4">
        <f t="shared" si="430"/>
        <v>0</v>
      </c>
      <c r="AS922" s="10">
        <f t="shared" si="431"/>
        <v>0</v>
      </c>
      <c r="AT922" s="10">
        <f t="shared" si="432"/>
        <v>0</v>
      </c>
      <c r="AU922" s="10" t="str">
        <f t="shared" si="433"/>
        <v>0</v>
      </c>
      <c r="AV922" s="11" t="e">
        <f t="shared" si="434"/>
        <v>#N/A</v>
      </c>
      <c r="AW922" s="4" t="e">
        <f t="shared" si="435"/>
        <v>#N/A</v>
      </c>
      <c r="AX922" s="10" t="e">
        <f t="shared" si="454"/>
        <v>#N/A</v>
      </c>
      <c r="AY922" s="10" t="e">
        <f t="shared" si="455"/>
        <v>#N/A</v>
      </c>
      <c r="AZ922" s="10" t="e">
        <f t="shared" si="437"/>
        <v>#REF!</v>
      </c>
      <c r="BA922" s="12" t="e">
        <f>IF(BW922=7,0,AJ922&amp;IF(#REF!="SI",1,IF(#REF!="NO",2,IF(#REF!="VIH + PREVIO",3,0))))</f>
        <v>#REF!</v>
      </c>
      <c r="BB922" s="13" t="e">
        <f>IF(AND(#REF!="POSITIVO",#REF!="POSITIVO"),1,IF(#REF!="NEGATIVO",2,IF(#REF!="VIH + PREVIO",3,0)))</f>
        <v>#REF!</v>
      </c>
      <c r="BC922" s="10" t="e">
        <f>IF(#REF!="SI",1,IF(#REF!="NO",2,0))</f>
        <v>#REF!</v>
      </c>
      <c r="BD922" s="10" t="e">
        <f>IF(#REF!="SI",1,IF(#REF!="NO",2,0))</f>
        <v>#REF!</v>
      </c>
      <c r="BE922" s="10" t="e">
        <f>IF(OR(#REF!="VIH + PREVIO",#REF!="VIH + PREVIO",#REF!="VIH + PREVIO"),1,0)</f>
        <v>#REF!</v>
      </c>
      <c r="BF922" s="13" t="e">
        <f>IF(OR(#REF!="POSITIVO",#REF!="NEGATIVO"),1,IF(#REF!="PACIENTE NO ACEPTA",2,IF(#REF!="VIH + PREVIO",3,0)))</f>
        <v>#REF!</v>
      </c>
      <c r="BG922" s="10" t="e">
        <f t="shared" si="438"/>
        <v>#REF!</v>
      </c>
      <c r="BH922" s="10" t="e">
        <f t="shared" si="439"/>
        <v>#REF!</v>
      </c>
      <c r="BI922" s="10" t="e">
        <f t="shared" si="440"/>
        <v>#REF!</v>
      </c>
      <c r="BJ922" s="10" t="e">
        <f t="shared" si="441"/>
        <v>#REF!</v>
      </c>
      <c r="BK922" s="10" t="e">
        <f t="shared" si="442"/>
        <v>#REF!</v>
      </c>
      <c r="BL922" s="10" t="e">
        <f t="shared" si="443"/>
        <v>#REF!</v>
      </c>
      <c r="BM922" s="10" t="e">
        <f>IF(OR(BW922=7,AQ922=6),0,IF(#REF!="I",1,IF(#REF!="II",2,IF(#REF!="III",3,IF(#REF!="IV",4))))&amp;AP922&amp;AQ922&amp;AR922&amp;AS922&amp;AT922&amp;AU922&amp;AX922)</f>
        <v>#REF!</v>
      </c>
      <c r="BN922" s="10" t="e">
        <f t="shared" si="444"/>
        <v>#REF!</v>
      </c>
      <c r="BO922" s="10" t="e">
        <f t="shared" si="445"/>
        <v>#REF!</v>
      </c>
      <c r="BP922" s="10" t="e">
        <f t="shared" si="446"/>
        <v>#REF!</v>
      </c>
      <c r="BQ922" s="10" t="e">
        <f t="shared" si="447"/>
        <v>#REF!</v>
      </c>
      <c r="BR922" s="10" t="e">
        <f t="shared" si="448"/>
        <v>#REF!</v>
      </c>
      <c r="BS922" s="10" t="e">
        <f t="shared" si="449"/>
        <v>#REF!</v>
      </c>
      <c r="BT922" s="10" t="e">
        <f>IF(OR(BW922=7,AQ922=6),0,AO922&amp;IF(#REF!="SI",1,IF(#REF!="NO",2,IF(#REF!="VIH + PREVIO",3,0))))</f>
        <v>#REF!</v>
      </c>
      <c r="BU922" s="10" t="e">
        <f>IF(OR(BW922=7,AQ922=6),0,IF(#REF!="-",1,0))</f>
        <v>#REF!</v>
      </c>
      <c r="BV922" s="10" t="e">
        <f t="shared" si="450"/>
        <v>#REF!</v>
      </c>
      <c r="BW9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2" s="10" t="e">
        <f t="shared" si="451"/>
        <v>#REF!</v>
      </c>
      <c r="BY922" s="10" t="e">
        <f t="shared" si="453"/>
        <v>#REF!</v>
      </c>
      <c r="BZ922" s="10" t="e">
        <f t="shared" si="452"/>
        <v>#REF!</v>
      </c>
      <c r="CA922" s="10"/>
    </row>
    <row r="923" spans="1:79" s="3" customFormat="1" ht="23.25" customHeight="1" x14ac:dyDescent="0.3">
      <c r="A923" s="7">
        <v>921</v>
      </c>
      <c r="B923" s="43"/>
      <c r="C923" s="44"/>
      <c r="D923" s="45"/>
      <c r="E923" s="46"/>
      <c r="F923" s="46"/>
      <c r="G923" s="46"/>
      <c r="H923" s="50"/>
      <c r="I923" s="51"/>
      <c r="J923" s="52"/>
      <c r="K923" s="51"/>
      <c r="L923" s="53"/>
      <c r="M923" s="54"/>
      <c r="N923" s="43"/>
      <c r="O923" s="55"/>
      <c r="P923" s="46"/>
      <c r="Q923" s="46"/>
      <c r="R923" s="46"/>
      <c r="S923" s="43"/>
      <c r="T923" s="56"/>
      <c r="U923" s="46"/>
      <c r="V923" s="57"/>
      <c r="W923" s="58"/>
      <c r="X923" s="57"/>
      <c r="Y923" s="46"/>
      <c r="Z923" s="57"/>
      <c r="AA923" s="59"/>
      <c r="AB923" s="60"/>
      <c r="AC923" s="2"/>
      <c r="AD923" s="2"/>
      <c r="AE923" s="2"/>
      <c r="AJ923" s="11">
        <f t="shared" si="436"/>
        <v>13</v>
      </c>
      <c r="AK923" s="11">
        <f t="shared" si="426"/>
        <v>0</v>
      </c>
      <c r="AL923" s="11">
        <f t="shared" si="427"/>
        <v>0</v>
      </c>
      <c r="AM923" s="11">
        <f t="shared" si="428"/>
        <v>0</v>
      </c>
      <c r="AN923" s="11">
        <f t="shared" si="429"/>
        <v>0</v>
      </c>
      <c r="AO923" s="4" t="e">
        <f>IF(#REF!="I",1,IF(#REF!="II",2,IF(#REF!="III",3,IF(#REF!="IV",4))))</f>
        <v>#REF!</v>
      </c>
      <c r="AP923" s="11" t="e">
        <f>IF(#REF!="PULMONAR",1,IF(AND(#REF!="EXTRAPULMONAR",#REF!&lt;&gt;"MENINGEA"),2,IF(AND(#REF!="EXTRAPULMONAR",#REF!="MENINGEA"),3,)))</f>
        <v>#REF!</v>
      </c>
      <c r="AQ9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3" s="4">
        <f t="shared" si="430"/>
        <v>0</v>
      </c>
      <c r="AS923" s="10">
        <f t="shared" si="431"/>
        <v>0</v>
      </c>
      <c r="AT923" s="10">
        <f t="shared" si="432"/>
        <v>0</v>
      </c>
      <c r="AU923" s="10" t="str">
        <f t="shared" si="433"/>
        <v>0</v>
      </c>
      <c r="AV923" s="11" t="e">
        <f t="shared" si="434"/>
        <v>#N/A</v>
      </c>
      <c r="AW923" s="4" t="e">
        <f t="shared" si="435"/>
        <v>#N/A</v>
      </c>
      <c r="AX923" s="10" t="e">
        <f t="shared" si="454"/>
        <v>#N/A</v>
      </c>
      <c r="AY923" s="10" t="e">
        <f t="shared" si="455"/>
        <v>#N/A</v>
      </c>
      <c r="AZ923" s="10" t="e">
        <f t="shared" si="437"/>
        <v>#REF!</v>
      </c>
      <c r="BA923" s="12" t="e">
        <f>IF(BW923=7,0,AJ923&amp;IF(#REF!="SI",1,IF(#REF!="NO",2,IF(#REF!="VIH + PREVIO",3,0))))</f>
        <v>#REF!</v>
      </c>
      <c r="BB923" s="13" t="e">
        <f>IF(AND(#REF!="POSITIVO",#REF!="POSITIVO"),1,IF(#REF!="NEGATIVO",2,IF(#REF!="VIH + PREVIO",3,0)))</f>
        <v>#REF!</v>
      </c>
      <c r="BC923" s="10" t="e">
        <f>IF(#REF!="SI",1,IF(#REF!="NO",2,0))</f>
        <v>#REF!</v>
      </c>
      <c r="BD923" s="10" t="e">
        <f>IF(#REF!="SI",1,IF(#REF!="NO",2,0))</f>
        <v>#REF!</v>
      </c>
      <c r="BE923" s="10" t="e">
        <f>IF(OR(#REF!="VIH + PREVIO",#REF!="VIH + PREVIO",#REF!="VIH + PREVIO"),1,0)</f>
        <v>#REF!</v>
      </c>
      <c r="BF923" s="13" t="e">
        <f>IF(OR(#REF!="POSITIVO",#REF!="NEGATIVO"),1,IF(#REF!="PACIENTE NO ACEPTA",2,IF(#REF!="VIH + PREVIO",3,0)))</f>
        <v>#REF!</v>
      </c>
      <c r="BG923" s="10" t="e">
        <f t="shared" si="438"/>
        <v>#REF!</v>
      </c>
      <c r="BH923" s="10" t="e">
        <f t="shared" si="439"/>
        <v>#REF!</v>
      </c>
      <c r="BI923" s="10" t="e">
        <f t="shared" si="440"/>
        <v>#REF!</v>
      </c>
      <c r="BJ923" s="10" t="e">
        <f t="shared" si="441"/>
        <v>#REF!</v>
      </c>
      <c r="BK923" s="10" t="e">
        <f t="shared" si="442"/>
        <v>#REF!</v>
      </c>
      <c r="BL923" s="10" t="e">
        <f t="shared" si="443"/>
        <v>#REF!</v>
      </c>
      <c r="BM923" s="10" t="e">
        <f>IF(OR(BW923=7,AQ923=6),0,IF(#REF!="I",1,IF(#REF!="II",2,IF(#REF!="III",3,IF(#REF!="IV",4))))&amp;AP923&amp;AQ923&amp;AR923&amp;AS923&amp;AT923&amp;AU923&amp;AX923)</f>
        <v>#REF!</v>
      </c>
      <c r="BN923" s="10" t="e">
        <f t="shared" si="444"/>
        <v>#REF!</v>
      </c>
      <c r="BO923" s="10" t="e">
        <f t="shared" si="445"/>
        <v>#REF!</v>
      </c>
      <c r="BP923" s="10" t="e">
        <f t="shared" si="446"/>
        <v>#REF!</v>
      </c>
      <c r="BQ923" s="10" t="e">
        <f t="shared" si="447"/>
        <v>#REF!</v>
      </c>
      <c r="BR923" s="10" t="e">
        <f t="shared" si="448"/>
        <v>#REF!</v>
      </c>
      <c r="BS923" s="10" t="e">
        <f t="shared" si="449"/>
        <v>#REF!</v>
      </c>
      <c r="BT923" s="10" t="e">
        <f>IF(OR(BW923=7,AQ923=6),0,AO923&amp;IF(#REF!="SI",1,IF(#REF!="NO",2,IF(#REF!="VIH + PREVIO",3,0))))</f>
        <v>#REF!</v>
      </c>
      <c r="BU923" s="10" t="e">
        <f>IF(OR(BW923=7,AQ923=6),0,IF(#REF!="-",1,0))</f>
        <v>#REF!</v>
      </c>
      <c r="BV923" s="10" t="e">
        <f t="shared" si="450"/>
        <v>#REF!</v>
      </c>
      <c r="BW9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3" s="10" t="e">
        <f t="shared" si="451"/>
        <v>#REF!</v>
      </c>
      <c r="BY923" s="10" t="e">
        <f t="shared" si="453"/>
        <v>#REF!</v>
      </c>
      <c r="BZ923" s="10" t="e">
        <f t="shared" si="452"/>
        <v>#REF!</v>
      </c>
      <c r="CA923" s="10"/>
    </row>
    <row r="924" spans="1:79" s="3" customFormat="1" ht="23.25" customHeight="1" x14ac:dyDescent="0.3">
      <c r="A924" s="7">
        <v>922</v>
      </c>
      <c r="B924" s="43"/>
      <c r="C924" s="44"/>
      <c r="D924" s="45"/>
      <c r="E924" s="46"/>
      <c r="F924" s="46"/>
      <c r="G924" s="46"/>
      <c r="H924" s="50"/>
      <c r="I924" s="51"/>
      <c r="J924" s="52"/>
      <c r="K924" s="51"/>
      <c r="L924" s="53"/>
      <c r="M924" s="54"/>
      <c r="N924" s="43"/>
      <c r="O924" s="55"/>
      <c r="P924" s="46"/>
      <c r="Q924" s="46"/>
      <c r="R924" s="46"/>
      <c r="S924" s="43"/>
      <c r="T924" s="56"/>
      <c r="U924" s="46"/>
      <c r="V924" s="57"/>
      <c r="W924" s="58"/>
      <c r="X924" s="57"/>
      <c r="Y924" s="46"/>
      <c r="Z924" s="57"/>
      <c r="AA924" s="59"/>
      <c r="AB924" s="60"/>
      <c r="AC924" s="2"/>
      <c r="AD924" s="2"/>
      <c r="AE924" s="2"/>
      <c r="AJ924" s="11">
        <f t="shared" si="436"/>
        <v>13</v>
      </c>
      <c r="AK924" s="11">
        <f t="shared" si="426"/>
        <v>0</v>
      </c>
      <c r="AL924" s="11">
        <f t="shared" si="427"/>
        <v>0</v>
      </c>
      <c r="AM924" s="11">
        <f t="shared" si="428"/>
        <v>0</v>
      </c>
      <c r="AN924" s="11">
        <f t="shared" si="429"/>
        <v>0</v>
      </c>
      <c r="AO924" s="4" t="e">
        <f>IF(#REF!="I",1,IF(#REF!="II",2,IF(#REF!="III",3,IF(#REF!="IV",4))))</f>
        <v>#REF!</v>
      </c>
      <c r="AP924" s="11" t="e">
        <f>IF(#REF!="PULMONAR",1,IF(AND(#REF!="EXTRAPULMONAR",#REF!&lt;&gt;"MENINGEA"),2,IF(AND(#REF!="EXTRAPULMONAR",#REF!="MENINGEA"),3,)))</f>
        <v>#REF!</v>
      </c>
      <c r="AQ9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4" s="4">
        <f t="shared" si="430"/>
        <v>0</v>
      </c>
      <c r="AS924" s="10">
        <f t="shared" si="431"/>
        <v>0</v>
      </c>
      <c r="AT924" s="10">
        <f t="shared" si="432"/>
        <v>0</v>
      </c>
      <c r="AU924" s="10" t="str">
        <f t="shared" si="433"/>
        <v>0</v>
      </c>
      <c r="AV924" s="11" t="e">
        <f t="shared" si="434"/>
        <v>#N/A</v>
      </c>
      <c r="AW924" s="4" t="e">
        <f t="shared" si="435"/>
        <v>#N/A</v>
      </c>
      <c r="AX924" s="10" t="e">
        <f t="shared" si="454"/>
        <v>#N/A</v>
      </c>
      <c r="AY924" s="10" t="e">
        <f t="shared" si="455"/>
        <v>#N/A</v>
      </c>
      <c r="AZ924" s="10" t="e">
        <f t="shared" si="437"/>
        <v>#REF!</v>
      </c>
      <c r="BA924" s="12" t="e">
        <f>IF(BW924=7,0,AJ924&amp;IF(#REF!="SI",1,IF(#REF!="NO",2,IF(#REF!="VIH + PREVIO",3,0))))</f>
        <v>#REF!</v>
      </c>
      <c r="BB924" s="13" t="e">
        <f>IF(AND(#REF!="POSITIVO",#REF!="POSITIVO"),1,IF(#REF!="NEGATIVO",2,IF(#REF!="VIH + PREVIO",3,0)))</f>
        <v>#REF!</v>
      </c>
      <c r="BC924" s="10" t="e">
        <f>IF(#REF!="SI",1,IF(#REF!="NO",2,0))</f>
        <v>#REF!</v>
      </c>
      <c r="BD924" s="10" t="e">
        <f>IF(#REF!="SI",1,IF(#REF!="NO",2,0))</f>
        <v>#REF!</v>
      </c>
      <c r="BE924" s="10" t="e">
        <f>IF(OR(#REF!="VIH + PREVIO",#REF!="VIH + PREVIO",#REF!="VIH + PREVIO"),1,0)</f>
        <v>#REF!</v>
      </c>
      <c r="BF924" s="13" t="e">
        <f>IF(OR(#REF!="POSITIVO",#REF!="NEGATIVO"),1,IF(#REF!="PACIENTE NO ACEPTA",2,IF(#REF!="VIH + PREVIO",3,0)))</f>
        <v>#REF!</v>
      </c>
      <c r="BG924" s="10" t="e">
        <f t="shared" si="438"/>
        <v>#REF!</v>
      </c>
      <c r="BH924" s="10" t="e">
        <f t="shared" si="439"/>
        <v>#REF!</v>
      </c>
      <c r="BI924" s="10" t="e">
        <f t="shared" si="440"/>
        <v>#REF!</v>
      </c>
      <c r="BJ924" s="10" t="e">
        <f t="shared" si="441"/>
        <v>#REF!</v>
      </c>
      <c r="BK924" s="10" t="e">
        <f t="shared" si="442"/>
        <v>#REF!</v>
      </c>
      <c r="BL924" s="10" t="e">
        <f t="shared" si="443"/>
        <v>#REF!</v>
      </c>
      <c r="BM924" s="10" t="e">
        <f>IF(OR(BW924=7,AQ924=6),0,IF(#REF!="I",1,IF(#REF!="II",2,IF(#REF!="III",3,IF(#REF!="IV",4))))&amp;AP924&amp;AQ924&amp;AR924&amp;AS924&amp;AT924&amp;AU924&amp;AX924)</f>
        <v>#REF!</v>
      </c>
      <c r="BN924" s="10" t="e">
        <f t="shared" si="444"/>
        <v>#REF!</v>
      </c>
      <c r="BO924" s="10" t="e">
        <f t="shared" si="445"/>
        <v>#REF!</v>
      </c>
      <c r="BP924" s="10" t="e">
        <f t="shared" si="446"/>
        <v>#REF!</v>
      </c>
      <c r="BQ924" s="10" t="e">
        <f t="shared" si="447"/>
        <v>#REF!</v>
      </c>
      <c r="BR924" s="10" t="e">
        <f t="shared" si="448"/>
        <v>#REF!</v>
      </c>
      <c r="BS924" s="10" t="e">
        <f t="shared" si="449"/>
        <v>#REF!</v>
      </c>
      <c r="BT924" s="10" t="e">
        <f>IF(OR(BW924=7,AQ924=6),0,AO924&amp;IF(#REF!="SI",1,IF(#REF!="NO",2,IF(#REF!="VIH + PREVIO",3,0))))</f>
        <v>#REF!</v>
      </c>
      <c r="BU924" s="10" t="e">
        <f>IF(OR(BW924=7,AQ924=6),0,IF(#REF!="-",1,0))</f>
        <v>#REF!</v>
      </c>
      <c r="BV924" s="10" t="e">
        <f t="shared" si="450"/>
        <v>#REF!</v>
      </c>
      <c r="BW9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4" s="10" t="e">
        <f t="shared" si="451"/>
        <v>#REF!</v>
      </c>
      <c r="BY924" s="10" t="e">
        <f t="shared" si="453"/>
        <v>#REF!</v>
      </c>
      <c r="BZ924" s="10" t="e">
        <f t="shared" si="452"/>
        <v>#REF!</v>
      </c>
      <c r="CA924" s="10"/>
    </row>
    <row r="925" spans="1:79" s="3" customFormat="1" ht="23.25" customHeight="1" x14ac:dyDescent="0.3">
      <c r="A925" s="7">
        <v>923</v>
      </c>
      <c r="B925" s="43"/>
      <c r="C925" s="44"/>
      <c r="D925" s="45"/>
      <c r="E925" s="46"/>
      <c r="F925" s="46"/>
      <c r="G925" s="46"/>
      <c r="H925" s="50"/>
      <c r="I925" s="51"/>
      <c r="J925" s="52"/>
      <c r="K925" s="51"/>
      <c r="L925" s="53"/>
      <c r="M925" s="54"/>
      <c r="N925" s="43"/>
      <c r="O925" s="55"/>
      <c r="P925" s="46"/>
      <c r="Q925" s="46"/>
      <c r="R925" s="46"/>
      <c r="S925" s="43"/>
      <c r="T925" s="56"/>
      <c r="U925" s="46"/>
      <c r="V925" s="57"/>
      <c r="W925" s="58"/>
      <c r="X925" s="57"/>
      <c r="Y925" s="46"/>
      <c r="Z925" s="57"/>
      <c r="AA925" s="59"/>
      <c r="AB925" s="60"/>
      <c r="AC925" s="2"/>
      <c r="AD925" s="2"/>
      <c r="AE925" s="2"/>
      <c r="AJ925" s="11">
        <f t="shared" si="436"/>
        <v>13</v>
      </c>
      <c r="AK925" s="11">
        <f t="shared" si="426"/>
        <v>0</v>
      </c>
      <c r="AL925" s="11">
        <f t="shared" si="427"/>
        <v>0</v>
      </c>
      <c r="AM925" s="11">
        <f t="shared" si="428"/>
        <v>0</v>
      </c>
      <c r="AN925" s="11">
        <f t="shared" si="429"/>
        <v>0</v>
      </c>
      <c r="AO925" s="4" t="e">
        <f>IF(#REF!="I",1,IF(#REF!="II",2,IF(#REF!="III",3,IF(#REF!="IV",4))))</f>
        <v>#REF!</v>
      </c>
      <c r="AP925" s="11" t="e">
        <f>IF(#REF!="PULMONAR",1,IF(AND(#REF!="EXTRAPULMONAR",#REF!&lt;&gt;"MENINGEA"),2,IF(AND(#REF!="EXTRAPULMONAR",#REF!="MENINGEA"),3,)))</f>
        <v>#REF!</v>
      </c>
      <c r="AQ9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5" s="4">
        <f t="shared" si="430"/>
        <v>0</v>
      </c>
      <c r="AS925" s="10">
        <f t="shared" si="431"/>
        <v>0</v>
      </c>
      <c r="AT925" s="10">
        <f t="shared" si="432"/>
        <v>0</v>
      </c>
      <c r="AU925" s="10" t="str">
        <f t="shared" si="433"/>
        <v>0</v>
      </c>
      <c r="AV925" s="11" t="e">
        <f t="shared" si="434"/>
        <v>#N/A</v>
      </c>
      <c r="AW925" s="4" t="e">
        <f t="shared" si="435"/>
        <v>#N/A</v>
      </c>
      <c r="AX925" s="10" t="e">
        <f t="shared" si="454"/>
        <v>#N/A</v>
      </c>
      <c r="AY925" s="10" t="e">
        <f t="shared" si="455"/>
        <v>#N/A</v>
      </c>
      <c r="AZ925" s="10" t="e">
        <f t="shared" si="437"/>
        <v>#REF!</v>
      </c>
      <c r="BA925" s="12" t="e">
        <f>IF(BW925=7,0,AJ925&amp;IF(#REF!="SI",1,IF(#REF!="NO",2,IF(#REF!="VIH + PREVIO",3,0))))</f>
        <v>#REF!</v>
      </c>
      <c r="BB925" s="13" t="e">
        <f>IF(AND(#REF!="POSITIVO",#REF!="POSITIVO"),1,IF(#REF!="NEGATIVO",2,IF(#REF!="VIH + PREVIO",3,0)))</f>
        <v>#REF!</v>
      </c>
      <c r="BC925" s="10" t="e">
        <f>IF(#REF!="SI",1,IF(#REF!="NO",2,0))</f>
        <v>#REF!</v>
      </c>
      <c r="BD925" s="10" t="e">
        <f>IF(#REF!="SI",1,IF(#REF!="NO",2,0))</f>
        <v>#REF!</v>
      </c>
      <c r="BE925" s="10" t="e">
        <f>IF(OR(#REF!="VIH + PREVIO",#REF!="VIH + PREVIO",#REF!="VIH + PREVIO"),1,0)</f>
        <v>#REF!</v>
      </c>
      <c r="BF925" s="13" t="e">
        <f>IF(OR(#REF!="POSITIVO",#REF!="NEGATIVO"),1,IF(#REF!="PACIENTE NO ACEPTA",2,IF(#REF!="VIH + PREVIO",3,0)))</f>
        <v>#REF!</v>
      </c>
      <c r="BG925" s="10" t="e">
        <f t="shared" si="438"/>
        <v>#REF!</v>
      </c>
      <c r="BH925" s="10" t="e">
        <f t="shared" si="439"/>
        <v>#REF!</v>
      </c>
      <c r="BI925" s="10" t="e">
        <f t="shared" si="440"/>
        <v>#REF!</v>
      </c>
      <c r="BJ925" s="10" t="e">
        <f t="shared" si="441"/>
        <v>#REF!</v>
      </c>
      <c r="BK925" s="10" t="e">
        <f t="shared" si="442"/>
        <v>#REF!</v>
      </c>
      <c r="BL925" s="10" t="e">
        <f t="shared" si="443"/>
        <v>#REF!</v>
      </c>
      <c r="BM925" s="10" t="e">
        <f>IF(OR(BW925=7,AQ925=6),0,IF(#REF!="I",1,IF(#REF!="II",2,IF(#REF!="III",3,IF(#REF!="IV",4))))&amp;AP925&amp;AQ925&amp;AR925&amp;AS925&amp;AT925&amp;AU925&amp;AX925)</f>
        <v>#REF!</v>
      </c>
      <c r="BN925" s="10" t="e">
        <f t="shared" si="444"/>
        <v>#REF!</v>
      </c>
      <c r="BO925" s="10" t="e">
        <f t="shared" si="445"/>
        <v>#REF!</v>
      </c>
      <c r="BP925" s="10" t="e">
        <f t="shared" si="446"/>
        <v>#REF!</v>
      </c>
      <c r="BQ925" s="10" t="e">
        <f t="shared" si="447"/>
        <v>#REF!</v>
      </c>
      <c r="BR925" s="10" t="e">
        <f t="shared" si="448"/>
        <v>#REF!</v>
      </c>
      <c r="BS925" s="10" t="e">
        <f t="shared" si="449"/>
        <v>#REF!</v>
      </c>
      <c r="BT925" s="10" t="e">
        <f>IF(OR(BW925=7,AQ925=6),0,AO925&amp;IF(#REF!="SI",1,IF(#REF!="NO",2,IF(#REF!="VIH + PREVIO",3,0))))</f>
        <v>#REF!</v>
      </c>
      <c r="BU925" s="10" t="e">
        <f>IF(OR(BW925=7,AQ925=6),0,IF(#REF!="-",1,0))</f>
        <v>#REF!</v>
      </c>
      <c r="BV925" s="10" t="e">
        <f t="shared" si="450"/>
        <v>#REF!</v>
      </c>
      <c r="BW9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5" s="10" t="e">
        <f t="shared" si="451"/>
        <v>#REF!</v>
      </c>
      <c r="BY925" s="10" t="e">
        <f t="shared" si="453"/>
        <v>#REF!</v>
      </c>
      <c r="BZ925" s="10" t="e">
        <f t="shared" si="452"/>
        <v>#REF!</v>
      </c>
      <c r="CA925" s="10"/>
    </row>
    <row r="926" spans="1:79" s="3" customFormat="1" ht="23.25" customHeight="1" x14ac:dyDescent="0.3">
      <c r="A926" s="7">
        <v>924</v>
      </c>
      <c r="B926" s="43"/>
      <c r="C926" s="44"/>
      <c r="D926" s="45"/>
      <c r="E926" s="46"/>
      <c r="F926" s="46"/>
      <c r="G926" s="46"/>
      <c r="H926" s="50"/>
      <c r="I926" s="51"/>
      <c r="J926" s="52"/>
      <c r="K926" s="51"/>
      <c r="L926" s="53"/>
      <c r="M926" s="54"/>
      <c r="N926" s="43"/>
      <c r="O926" s="55"/>
      <c r="P926" s="46"/>
      <c r="Q926" s="46"/>
      <c r="R926" s="46"/>
      <c r="S926" s="43"/>
      <c r="T926" s="56"/>
      <c r="U926" s="46"/>
      <c r="V926" s="57"/>
      <c r="W926" s="58"/>
      <c r="X926" s="57"/>
      <c r="Y926" s="46"/>
      <c r="Z926" s="57"/>
      <c r="AA926" s="59"/>
      <c r="AB926" s="60"/>
      <c r="AC926" s="2"/>
      <c r="AD926" s="2"/>
      <c r="AE926" s="2"/>
      <c r="AJ926" s="11">
        <f t="shared" si="436"/>
        <v>13</v>
      </c>
      <c r="AK926" s="11">
        <f t="shared" si="426"/>
        <v>0</v>
      </c>
      <c r="AL926" s="11">
        <f t="shared" si="427"/>
        <v>0</v>
      </c>
      <c r="AM926" s="11">
        <f t="shared" si="428"/>
        <v>0</v>
      </c>
      <c r="AN926" s="11">
        <f t="shared" si="429"/>
        <v>0</v>
      </c>
      <c r="AO926" s="4" t="e">
        <f>IF(#REF!="I",1,IF(#REF!="II",2,IF(#REF!="III",3,IF(#REF!="IV",4))))</f>
        <v>#REF!</v>
      </c>
      <c r="AP926" s="11" t="e">
        <f>IF(#REF!="PULMONAR",1,IF(AND(#REF!="EXTRAPULMONAR",#REF!&lt;&gt;"MENINGEA"),2,IF(AND(#REF!="EXTRAPULMONAR",#REF!="MENINGEA"),3,)))</f>
        <v>#REF!</v>
      </c>
      <c r="AQ9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6" s="4">
        <f t="shared" si="430"/>
        <v>0</v>
      </c>
      <c r="AS926" s="10">
        <f t="shared" si="431"/>
        <v>0</v>
      </c>
      <c r="AT926" s="10">
        <f t="shared" si="432"/>
        <v>0</v>
      </c>
      <c r="AU926" s="10" t="str">
        <f t="shared" si="433"/>
        <v>0</v>
      </c>
      <c r="AV926" s="11" t="e">
        <f t="shared" si="434"/>
        <v>#N/A</v>
      </c>
      <c r="AW926" s="4" t="e">
        <f t="shared" si="435"/>
        <v>#N/A</v>
      </c>
      <c r="AX926" s="10" t="e">
        <f t="shared" si="454"/>
        <v>#N/A</v>
      </c>
      <c r="AY926" s="10" t="e">
        <f t="shared" si="455"/>
        <v>#N/A</v>
      </c>
      <c r="AZ926" s="10" t="e">
        <f t="shared" si="437"/>
        <v>#REF!</v>
      </c>
      <c r="BA926" s="12" t="e">
        <f>IF(BW926=7,0,AJ926&amp;IF(#REF!="SI",1,IF(#REF!="NO",2,IF(#REF!="VIH + PREVIO",3,0))))</f>
        <v>#REF!</v>
      </c>
      <c r="BB926" s="13" t="e">
        <f>IF(AND(#REF!="POSITIVO",#REF!="POSITIVO"),1,IF(#REF!="NEGATIVO",2,IF(#REF!="VIH + PREVIO",3,0)))</f>
        <v>#REF!</v>
      </c>
      <c r="BC926" s="10" t="e">
        <f>IF(#REF!="SI",1,IF(#REF!="NO",2,0))</f>
        <v>#REF!</v>
      </c>
      <c r="BD926" s="10" t="e">
        <f>IF(#REF!="SI",1,IF(#REF!="NO",2,0))</f>
        <v>#REF!</v>
      </c>
      <c r="BE926" s="10" t="e">
        <f>IF(OR(#REF!="VIH + PREVIO",#REF!="VIH + PREVIO",#REF!="VIH + PREVIO"),1,0)</f>
        <v>#REF!</v>
      </c>
      <c r="BF926" s="13" t="e">
        <f>IF(OR(#REF!="POSITIVO",#REF!="NEGATIVO"),1,IF(#REF!="PACIENTE NO ACEPTA",2,IF(#REF!="VIH + PREVIO",3,0)))</f>
        <v>#REF!</v>
      </c>
      <c r="BG926" s="10" t="e">
        <f t="shared" si="438"/>
        <v>#REF!</v>
      </c>
      <c r="BH926" s="10" t="e">
        <f t="shared" si="439"/>
        <v>#REF!</v>
      </c>
      <c r="BI926" s="10" t="e">
        <f t="shared" si="440"/>
        <v>#REF!</v>
      </c>
      <c r="BJ926" s="10" t="e">
        <f t="shared" si="441"/>
        <v>#REF!</v>
      </c>
      <c r="BK926" s="10" t="e">
        <f t="shared" si="442"/>
        <v>#REF!</v>
      </c>
      <c r="BL926" s="10" t="e">
        <f t="shared" si="443"/>
        <v>#REF!</v>
      </c>
      <c r="BM926" s="10" t="e">
        <f>IF(OR(BW926=7,AQ926=6),0,IF(#REF!="I",1,IF(#REF!="II",2,IF(#REF!="III",3,IF(#REF!="IV",4))))&amp;AP926&amp;AQ926&amp;AR926&amp;AS926&amp;AT926&amp;AU926&amp;AX926)</f>
        <v>#REF!</v>
      </c>
      <c r="BN926" s="10" t="e">
        <f t="shared" si="444"/>
        <v>#REF!</v>
      </c>
      <c r="BO926" s="10" t="e">
        <f t="shared" si="445"/>
        <v>#REF!</v>
      </c>
      <c r="BP926" s="10" t="e">
        <f t="shared" si="446"/>
        <v>#REF!</v>
      </c>
      <c r="BQ926" s="10" t="e">
        <f t="shared" si="447"/>
        <v>#REF!</v>
      </c>
      <c r="BR926" s="10" t="e">
        <f t="shared" si="448"/>
        <v>#REF!</v>
      </c>
      <c r="BS926" s="10" t="e">
        <f t="shared" si="449"/>
        <v>#REF!</v>
      </c>
      <c r="BT926" s="10" t="e">
        <f>IF(OR(BW926=7,AQ926=6),0,AO926&amp;IF(#REF!="SI",1,IF(#REF!="NO",2,IF(#REF!="VIH + PREVIO",3,0))))</f>
        <v>#REF!</v>
      </c>
      <c r="BU926" s="10" t="e">
        <f>IF(OR(BW926=7,AQ926=6),0,IF(#REF!="-",1,0))</f>
        <v>#REF!</v>
      </c>
      <c r="BV926" s="10" t="e">
        <f t="shared" si="450"/>
        <v>#REF!</v>
      </c>
      <c r="BW9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6" s="10" t="e">
        <f t="shared" si="451"/>
        <v>#REF!</v>
      </c>
      <c r="BY926" s="10" t="e">
        <f t="shared" si="453"/>
        <v>#REF!</v>
      </c>
      <c r="BZ926" s="10" t="e">
        <f t="shared" si="452"/>
        <v>#REF!</v>
      </c>
      <c r="CA926" s="10"/>
    </row>
    <row r="927" spans="1:79" s="3" customFormat="1" ht="23.25" customHeight="1" x14ac:dyDescent="0.3">
      <c r="A927" s="7">
        <v>925</v>
      </c>
      <c r="B927" s="43"/>
      <c r="C927" s="44"/>
      <c r="D927" s="45"/>
      <c r="E927" s="46"/>
      <c r="F927" s="46"/>
      <c r="G927" s="46"/>
      <c r="H927" s="50"/>
      <c r="I927" s="51"/>
      <c r="J927" s="52"/>
      <c r="K927" s="51"/>
      <c r="L927" s="53"/>
      <c r="M927" s="54"/>
      <c r="N927" s="43"/>
      <c r="O927" s="55"/>
      <c r="P927" s="46"/>
      <c r="Q927" s="46"/>
      <c r="R927" s="46"/>
      <c r="S927" s="43"/>
      <c r="T927" s="56"/>
      <c r="U927" s="46"/>
      <c r="V927" s="57"/>
      <c r="W927" s="58"/>
      <c r="X927" s="57"/>
      <c r="Y927" s="46"/>
      <c r="Z927" s="57"/>
      <c r="AA927" s="59"/>
      <c r="AB927" s="60"/>
      <c r="AC927" s="2"/>
      <c r="AD927" s="2"/>
      <c r="AE927" s="2"/>
      <c r="AJ927" s="11">
        <f t="shared" si="436"/>
        <v>13</v>
      </c>
      <c r="AK927" s="11">
        <f t="shared" ref="AK927:AK990" si="456">IF(D927&lt;&gt;"",MONTH(D927),0)</f>
        <v>0</v>
      </c>
      <c r="AL927" s="11">
        <f t="shared" ref="AL927:AL990" si="457">IF(AND(AR927=1,V927&lt;&gt;""),MONTH(V927),0)</f>
        <v>0</v>
      </c>
      <c r="AM927" s="11">
        <f t="shared" ref="AM927:AM990" si="458">IF(AND(AS927=1,X927&lt;&gt;""),MONTH(X927),0)</f>
        <v>0</v>
      </c>
      <c r="AN927" s="11">
        <f t="shared" ref="AN927:AN990" si="459">IF(AND(AT927=1,Z927&lt;&gt;""),MONTH(Z927),0)</f>
        <v>0</v>
      </c>
      <c r="AO927" s="4" t="e">
        <f>IF(#REF!="I",1,IF(#REF!="II",2,IF(#REF!="III",3,IF(#REF!="IV",4))))</f>
        <v>#REF!</v>
      </c>
      <c r="AP927" s="11" t="e">
        <f>IF(#REF!="PULMONAR",1,IF(AND(#REF!="EXTRAPULMONAR",#REF!&lt;&gt;"MENINGEA"),2,IF(AND(#REF!="EXTRAPULMONAR",#REF!="MENINGEA"),3,)))</f>
        <v>#REF!</v>
      </c>
      <c r="AQ9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7" s="4">
        <f t="shared" ref="AR927:AR990" si="460">IF(OR(U927="+",U927="++",U927="+++",U927="1 A 9 BAAR"),1,IF(U927="-",2,IF(OR(U927="NR",U927=""),0)))</f>
        <v>0</v>
      </c>
      <c r="AS927" s="10">
        <f t="shared" ref="AS927:AS990" si="461">IF(OR(W927="+",W927="++",W927="+++",W927="1 A 19 colonias"),1,IF(W927="-",2,0))</f>
        <v>0</v>
      </c>
      <c r="AT927" s="10">
        <f t="shared" ref="AT927:AT990" si="462">IF(Y927="DETECTADO",1,IF(Y927="NO DETECTADO",2,0))</f>
        <v>0</v>
      </c>
      <c r="AU927" s="10" t="str">
        <f t="shared" ref="AU927:AU990" si="463">IF(H927="M",1,IF(H927="F","2",IF(H927="","0")))</f>
        <v>0</v>
      </c>
      <c r="AV927" s="11" t="e">
        <f t="shared" ref="AV927:AV990" si="464">VLOOKUP(I927,G_EDAD,2,FALSE)</f>
        <v>#N/A</v>
      </c>
      <c r="AW927" s="4" t="e">
        <f t="shared" ref="AW927:AW990" si="465">VLOOKUP(I927,G_EDAD,3,FALSE)</f>
        <v>#N/A</v>
      </c>
      <c r="AX927" s="10" t="e">
        <f t="shared" si="454"/>
        <v>#N/A</v>
      </c>
      <c r="AY927" s="10" t="e">
        <f t="shared" si="455"/>
        <v>#N/A</v>
      </c>
      <c r="AZ927" s="10" t="e">
        <f t="shared" si="437"/>
        <v>#REF!</v>
      </c>
      <c r="BA927" s="12" t="e">
        <f>IF(BW927=7,0,AJ927&amp;IF(#REF!="SI",1,IF(#REF!="NO",2,IF(#REF!="VIH + PREVIO",3,0))))</f>
        <v>#REF!</v>
      </c>
      <c r="BB927" s="13" t="e">
        <f>IF(AND(#REF!="POSITIVO",#REF!="POSITIVO"),1,IF(#REF!="NEGATIVO",2,IF(#REF!="VIH + PREVIO",3,0)))</f>
        <v>#REF!</v>
      </c>
      <c r="BC927" s="10" t="e">
        <f>IF(#REF!="SI",1,IF(#REF!="NO",2,0))</f>
        <v>#REF!</v>
      </c>
      <c r="BD927" s="10" t="e">
        <f>IF(#REF!="SI",1,IF(#REF!="NO",2,0))</f>
        <v>#REF!</v>
      </c>
      <c r="BE927" s="10" t="e">
        <f>IF(OR(#REF!="VIH + PREVIO",#REF!="VIH + PREVIO",#REF!="VIH + PREVIO"),1,0)</f>
        <v>#REF!</v>
      </c>
      <c r="BF927" s="13" t="e">
        <f>IF(OR(#REF!="POSITIVO",#REF!="NEGATIVO"),1,IF(#REF!="PACIENTE NO ACEPTA",2,IF(#REF!="VIH + PREVIO",3,0)))</f>
        <v>#REF!</v>
      </c>
      <c r="BG927" s="10" t="e">
        <f t="shared" si="438"/>
        <v>#REF!</v>
      </c>
      <c r="BH927" s="10" t="e">
        <f t="shared" si="439"/>
        <v>#REF!</v>
      </c>
      <c r="BI927" s="10" t="e">
        <f t="shared" si="440"/>
        <v>#REF!</v>
      </c>
      <c r="BJ927" s="10" t="e">
        <f t="shared" si="441"/>
        <v>#REF!</v>
      </c>
      <c r="BK927" s="10" t="e">
        <f t="shared" si="442"/>
        <v>#REF!</v>
      </c>
      <c r="BL927" s="10" t="e">
        <f t="shared" si="443"/>
        <v>#REF!</v>
      </c>
      <c r="BM927" s="10" t="e">
        <f>IF(OR(BW927=7,AQ927=6),0,IF(#REF!="I",1,IF(#REF!="II",2,IF(#REF!="III",3,IF(#REF!="IV",4))))&amp;AP927&amp;AQ927&amp;AR927&amp;AS927&amp;AT927&amp;AU927&amp;AX927)</f>
        <v>#REF!</v>
      </c>
      <c r="BN927" s="10" t="e">
        <f t="shared" si="444"/>
        <v>#REF!</v>
      </c>
      <c r="BO927" s="10" t="e">
        <f t="shared" si="445"/>
        <v>#REF!</v>
      </c>
      <c r="BP927" s="10" t="e">
        <f t="shared" si="446"/>
        <v>#REF!</v>
      </c>
      <c r="BQ927" s="10" t="e">
        <f t="shared" si="447"/>
        <v>#REF!</v>
      </c>
      <c r="BR927" s="10" t="e">
        <f t="shared" si="448"/>
        <v>#REF!</v>
      </c>
      <c r="BS927" s="10" t="e">
        <f t="shared" si="449"/>
        <v>#REF!</v>
      </c>
      <c r="BT927" s="10" t="e">
        <f>IF(OR(BW927=7,AQ927=6),0,AO927&amp;IF(#REF!="SI",1,IF(#REF!="NO",2,IF(#REF!="VIH + PREVIO",3,0))))</f>
        <v>#REF!</v>
      </c>
      <c r="BU927" s="10" t="e">
        <f>IF(OR(BW927=7,AQ927=6),0,IF(#REF!="-",1,0))</f>
        <v>#REF!</v>
      </c>
      <c r="BV927" s="10" t="e">
        <f t="shared" si="450"/>
        <v>#REF!</v>
      </c>
      <c r="BW9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7" s="10" t="e">
        <f t="shared" si="451"/>
        <v>#REF!</v>
      </c>
      <c r="BY927" s="10" t="e">
        <f t="shared" si="453"/>
        <v>#REF!</v>
      </c>
      <c r="BZ927" s="10" t="e">
        <f t="shared" si="452"/>
        <v>#REF!</v>
      </c>
      <c r="CA927" s="10"/>
    </row>
    <row r="928" spans="1:79" s="3" customFormat="1" ht="23.25" customHeight="1" x14ac:dyDescent="0.3">
      <c r="A928" s="7">
        <v>926</v>
      </c>
      <c r="B928" s="43"/>
      <c r="C928" s="44"/>
      <c r="D928" s="45"/>
      <c r="E928" s="46"/>
      <c r="F928" s="46"/>
      <c r="G928" s="46"/>
      <c r="H928" s="50"/>
      <c r="I928" s="51"/>
      <c r="J928" s="52"/>
      <c r="K928" s="51"/>
      <c r="L928" s="53"/>
      <c r="M928" s="54"/>
      <c r="N928" s="43"/>
      <c r="O928" s="55"/>
      <c r="P928" s="46"/>
      <c r="Q928" s="46"/>
      <c r="R928" s="46"/>
      <c r="S928" s="43"/>
      <c r="T928" s="56"/>
      <c r="U928" s="46"/>
      <c r="V928" s="57"/>
      <c r="W928" s="58"/>
      <c r="X928" s="57"/>
      <c r="Y928" s="46"/>
      <c r="Z928" s="57"/>
      <c r="AA928" s="59"/>
      <c r="AB928" s="60"/>
      <c r="AC928" s="2"/>
      <c r="AD928" s="2"/>
      <c r="AE928" s="2"/>
      <c r="AJ928" s="11">
        <f t="shared" si="436"/>
        <v>13</v>
      </c>
      <c r="AK928" s="11">
        <f t="shared" si="456"/>
        <v>0</v>
      </c>
      <c r="AL928" s="11">
        <f t="shared" si="457"/>
        <v>0</v>
      </c>
      <c r="AM928" s="11">
        <f t="shared" si="458"/>
        <v>0</v>
      </c>
      <c r="AN928" s="11">
        <f t="shared" si="459"/>
        <v>0</v>
      </c>
      <c r="AO928" s="4" t="e">
        <f>IF(#REF!="I",1,IF(#REF!="II",2,IF(#REF!="III",3,IF(#REF!="IV",4))))</f>
        <v>#REF!</v>
      </c>
      <c r="AP928" s="11" t="e">
        <f>IF(#REF!="PULMONAR",1,IF(AND(#REF!="EXTRAPULMONAR",#REF!&lt;&gt;"MENINGEA"),2,IF(AND(#REF!="EXTRAPULMONAR",#REF!="MENINGEA"),3,)))</f>
        <v>#REF!</v>
      </c>
      <c r="AQ9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8" s="4">
        <f t="shared" si="460"/>
        <v>0</v>
      </c>
      <c r="AS928" s="10">
        <f t="shared" si="461"/>
        <v>0</v>
      </c>
      <c r="AT928" s="10">
        <f t="shared" si="462"/>
        <v>0</v>
      </c>
      <c r="AU928" s="10" t="str">
        <f t="shared" si="463"/>
        <v>0</v>
      </c>
      <c r="AV928" s="11" t="e">
        <f t="shared" si="464"/>
        <v>#N/A</v>
      </c>
      <c r="AW928" s="4" t="e">
        <f t="shared" si="465"/>
        <v>#N/A</v>
      </c>
      <c r="AX928" s="10" t="e">
        <f t="shared" si="454"/>
        <v>#N/A</v>
      </c>
      <c r="AY928" s="10" t="e">
        <f t="shared" si="455"/>
        <v>#N/A</v>
      </c>
      <c r="AZ928" s="10" t="e">
        <f t="shared" si="437"/>
        <v>#REF!</v>
      </c>
      <c r="BA928" s="12" t="e">
        <f>IF(BW928=7,0,AJ928&amp;IF(#REF!="SI",1,IF(#REF!="NO",2,IF(#REF!="VIH + PREVIO",3,0))))</f>
        <v>#REF!</v>
      </c>
      <c r="BB928" s="13" t="e">
        <f>IF(AND(#REF!="POSITIVO",#REF!="POSITIVO"),1,IF(#REF!="NEGATIVO",2,IF(#REF!="VIH + PREVIO",3,0)))</f>
        <v>#REF!</v>
      </c>
      <c r="BC928" s="10" t="e">
        <f>IF(#REF!="SI",1,IF(#REF!="NO",2,0))</f>
        <v>#REF!</v>
      </c>
      <c r="BD928" s="10" t="e">
        <f>IF(#REF!="SI",1,IF(#REF!="NO",2,0))</f>
        <v>#REF!</v>
      </c>
      <c r="BE928" s="10" t="e">
        <f>IF(OR(#REF!="VIH + PREVIO",#REF!="VIH + PREVIO",#REF!="VIH + PREVIO"),1,0)</f>
        <v>#REF!</v>
      </c>
      <c r="BF928" s="13" t="e">
        <f>IF(OR(#REF!="POSITIVO",#REF!="NEGATIVO"),1,IF(#REF!="PACIENTE NO ACEPTA",2,IF(#REF!="VIH + PREVIO",3,0)))</f>
        <v>#REF!</v>
      </c>
      <c r="BG928" s="10" t="e">
        <f t="shared" si="438"/>
        <v>#REF!</v>
      </c>
      <c r="BH928" s="10" t="e">
        <f t="shared" si="439"/>
        <v>#REF!</v>
      </c>
      <c r="BI928" s="10" t="e">
        <f t="shared" si="440"/>
        <v>#REF!</v>
      </c>
      <c r="BJ928" s="10" t="e">
        <f t="shared" si="441"/>
        <v>#REF!</v>
      </c>
      <c r="BK928" s="10" t="e">
        <f t="shared" si="442"/>
        <v>#REF!</v>
      </c>
      <c r="BL928" s="10" t="e">
        <f t="shared" si="443"/>
        <v>#REF!</v>
      </c>
      <c r="BM928" s="10" t="e">
        <f>IF(OR(BW928=7,AQ928=6),0,IF(#REF!="I",1,IF(#REF!="II",2,IF(#REF!="III",3,IF(#REF!="IV",4))))&amp;AP928&amp;AQ928&amp;AR928&amp;AS928&amp;AT928&amp;AU928&amp;AX928)</f>
        <v>#REF!</v>
      </c>
      <c r="BN928" s="10" t="e">
        <f t="shared" si="444"/>
        <v>#REF!</v>
      </c>
      <c r="BO928" s="10" t="e">
        <f t="shared" si="445"/>
        <v>#REF!</v>
      </c>
      <c r="BP928" s="10" t="e">
        <f t="shared" si="446"/>
        <v>#REF!</v>
      </c>
      <c r="BQ928" s="10" t="e">
        <f t="shared" si="447"/>
        <v>#REF!</v>
      </c>
      <c r="BR928" s="10" t="e">
        <f t="shared" si="448"/>
        <v>#REF!</v>
      </c>
      <c r="BS928" s="10" t="e">
        <f t="shared" si="449"/>
        <v>#REF!</v>
      </c>
      <c r="BT928" s="10" t="e">
        <f>IF(OR(BW928=7,AQ928=6),0,AO928&amp;IF(#REF!="SI",1,IF(#REF!="NO",2,IF(#REF!="VIH + PREVIO",3,0))))</f>
        <v>#REF!</v>
      </c>
      <c r="BU928" s="10" t="e">
        <f>IF(OR(BW928=7,AQ928=6),0,IF(#REF!="-",1,0))</f>
        <v>#REF!</v>
      </c>
      <c r="BV928" s="10" t="e">
        <f t="shared" si="450"/>
        <v>#REF!</v>
      </c>
      <c r="BW9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8" s="10" t="e">
        <f t="shared" si="451"/>
        <v>#REF!</v>
      </c>
      <c r="BY928" s="10" t="e">
        <f t="shared" si="453"/>
        <v>#REF!</v>
      </c>
      <c r="BZ928" s="10" t="e">
        <f t="shared" si="452"/>
        <v>#REF!</v>
      </c>
      <c r="CA928" s="10"/>
    </row>
    <row r="929" spans="1:79" s="3" customFormat="1" ht="23.25" customHeight="1" x14ac:dyDescent="0.3">
      <c r="A929" s="7">
        <v>927</v>
      </c>
      <c r="B929" s="43"/>
      <c r="C929" s="44"/>
      <c r="D929" s="45"/>
      <c r="E929" s="46"/>
      <c r="F929" s="46"/>
      <c r="G929" s="46"/>
      <c r="H929" s="50"/>
      <c r="I929" s="51"/>
      <c r="J929" s="52"/>
      <c r="K929" s="51"/>
      <c r="L929" s="53"/>
      <c r="M929" s="54"/>
      <c r="N929" s="43"/>
      <c r="O929" s="55"/>
      <c r="P929" s="46"/>
      <c r="Q929" s="46"/>
      <c r="R929" s="46"/>
      <c r="S929" s="43"/>
      <c r="T929" s="56"/>
      <c r="U929" s="46"/>
      <c r="V929" s="57"/>
      <c r="W929" s="58"/>
      <c r="X929" s="57"/>
      <c r="Y929" s="46"/>
      <c r="Z929" s="57"/>
      <c r="AA929" s="59"/>
      <c r="AB929" s="60"/>
      <c r="AC929" s="2"/>
      <c r="AD929" s="2"/>
      <c r="AE929" s="2"/>
      <c r="AJ929" s="11">
        <f t="shared" si="436"/>
        <v>13</v>
      </c>
      <c r="AK929" s="11">
        <f t="shared" si="456"/>
        <v>0</v>
      </c>
      <c r="AL929" s="11">
        <f t="shared" si="457"/>
        <v>0</v>
      </c>
      <c r="AM929" s="11">
        <f t="shared" si="458"/>
        <v>0</v>
      </c>
      <c r="AN929" s="11">
        <f t="shared" si="459"/>
        <v>0</v>
      </c>
      <c r="AO929" s="4" t="e">
        <f>IF(#REF!="I",1,IF(#REF!="II",2,IF(#REF!="III",3,IF(#REF!="IV",4))))</f>
        <v>#REF!</v>
      </c>
      <c r="AP929" s="11" t="e">
        <f>IF(#REF!="PULMONAR",1,IF(AND(#REF!="EXTRAPULMONAR",#REF!&lt;&gt;"MENINGEA"),2,IF(AND(#REF!="EXTRAPULMONAR",#REF!="MENINGEA"),3,)))</f>
        <v>#REF!</v>
      </c>
      <c r="AQ9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29" s="4">
        <f t="shared" si="460"/>
        <v>0</v>
      </c>
      <c r="AS929" s="10">
        <f t="shared" si="461"/>
        <v>0</v>
      </c>
      <c r="AT929" s="10">
        <f t="shared" si="462"/>
        <v>0</v>
      </c>
      <c r="AU929" s="10" t="str">
        <f t="shared" si="463"/>
        <v>0</v>
      </c>
      <c r="AV929" s="11" t="e">
        <f t="shared" si="464"/>
        <v>#N/A</v>
      </c>
      <c r="AW929" s="4" t="e">
        <f t="shared" si="465"/>
        <v>#N/A</v>
      </c>
      <c r="AX929" s="10" t="e">
        <f t="shared" si="454"/>
        <v>#N/A</v>
      </c>
      <c r="AY929" s="10" t="e">
        <f t="shared" si="455"/>
        <v>#N/A</v>
      </c>
      <c r="AZ929" s="10" t="e">
        <f t="shared" si="437"/>
        <v>#REF!</v>
      </c>
      <c r="BA929" s="12" t="e">
        <f>IF(BW929=7,0,AJ929&amp;IF(#REF!="SI",1,IF(#REF!="NO",2,IF(#REF!="VIH + PREVIO",3,0))))</f>
        <v>#REF!</v>
      </c>
      <c r="BB929" s="13" t="e">
        <f>IF(AND(#REF!="POSITIVO",#REF!="POSITIVO"),1,IF(#REF!="NEGATIVO",2,IF(#REF!="VIH + PREVIO",3,0)))</f>
        <v>#REF!</v>
      </c>
      <c r="BC929" s="10" t="e">
        <f>IF(#REF!="SI",1,IF(#REF!="NO",2,0))</f>
        <v>#REF!</v>
      </c>
      <c r="BD929" s="10" t="e">
        <f>IF(#REF!="SI",1,IF(#REF!="NO",2,0))</f>
        <v>#REF!</v>
      </c>
      <c r="BE929" s="10" t="e">
        <f>IF(OR(#REF!="VIH + PREVIO",#REF!="VIH + PREVIO",#REF!="VIH + PREVIO"),1,0)</f>
        <v>#REF!</v>
      </c>
      <c r="BF929" s="13" t="e">
        <f>IF(OR(#REF!="POSITIVO",#REF!="NEGATIVO"),1,IF(#REF!="PACIENTE NO ACEPTA",2,IF(#REF!="VIH + PREVIO",3,0)))</f>
        <v>#REF!</v>
      </c>
      <c r="BG929" s="10" t="e">
        <f t="shared" si="438"/>
        <v>#REF!</v>
      </c>
      <c r="BH929" s="10" t="e">
        <f t="shared" si="439"/>
        <v>#REF!</v>
      </c>
      <c r="BI929" s="10" t="e">
        <f t="shared" si="440"/>
        <v>#REF!</v>
      </c>
      <c r="BJ929" s="10" t="e">
        <f t="shared" si="441"/>
        <v>#REF!</v>
      </c>
      <c r="BK929" s="10" t="e">
        <f t="shared" si="442"/>
        <v>#REF!</v>
      </c>
      <c r="BL929" s="10" t="e">
        <f t="shared" si="443"/>
        <v>#REF!</v>
      </c>
      <c r="BM929" s="10" t="e">
        <f>IF(OR(BW929=7,AQ929=6),0,IF(#REF!="I",1,IF(#REF!="II",2,IF(#REF!="III",3,IF(#REF!="IV",4))))&amp;AP929&amp;AQ929&amp;AR929&amp;AS929&amp;AT929&amp;AU929&amp;AX929)</f>
        <v>#REF!</v>
      </c>
      <c r="BN929" s="10" t="e">
        <f t="shared" si="444"/>
        <v>#REF!</v>
      </c>
      <c r="BO929" s="10" t="e">
        <f t="shared" si="445"/>
        <v>#REF!</v>
      </c>
      <c r="BP929" s="10" t="e">
        <f t="shared" si="446"/>
        <v>#REF!</v>
      </c>
      <c r="BQ929" s="10" t="e">
        <f t="shared" si="447"/>
        <v>#REF!</v>
      </c>
      <c r="BR929" s="10" t="e">
        <f t="shared" si="448"/>
        <v>#REF!</v>
      </c>
      <c r="BS929" s="10" t="e">
        <f t="shared" si="449"/>
        <v>#REF!</v>
      </c>
      <c r="BT929" s="10" t="e">
        <f>IF(OR(BW929=7,AQ929=6),0,AO929&amp;IF(#REF!="SI",1,IF(#REF!="NO",2,IF(#REF!="VIH + PREVIO",3,0))))</f>
        <v>#REF!</v>
      </c>
      <c r="BU929" s="10" t="e">
        <f>IF(OR(BW929=7,AQ929=6),0,IF(#REF!="-",1,0))</f>
        <v>#REF!</v>
      </c>
      <c r="BV929" s="10" t="e">
        <f t="shared" si="450"/>
        <v>#REF!</v>
      </c>
      <c r="BW9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29" s="10" t="e">
        <f t="shared" si="451"/>
        <v>#REF!</v>
      </c>
      <c r="BY929" s="10" t="e">
        <f t="shared" si="453"/>
        <v>#REF!</v>
      </c>
      <c r="BZ929" s="10" t="e">
        <f t="shared" si="452"/>
        <v>#REF!</v>
      </c>
      <c r="CA929" s="10"/>
    </row>
    <row r="930" spans="1:79" s="3" customFormat="1" ht="23.25" customHeight="1" x14ac:dyDescent="0.3">
      <c r="A930" s="7">
        <v>928</v>
      </c>
      <c r="B930" s="43"/>
      <c r="C930" s="44"/>
      <c r="D930" s="45"/>
      <c r="E930" s="46"/>
      <c r="F930" s="46"/>
      <c r="G930" s="46"/>
      <c r="H930" s="50"/>
      <c r="I930" s="51"/>
      <c r="J930" s="52"/>
      <c r="K930" s="51"/>
      <c r="L930" s="53"/>
      <c r="M930" s="54"/>
      <c r="N930" s="43"/>
      <c r="O930" s="55"/>
      <c r="P930" s="46"/>
      <c r="Q930" s="46"/>
      <c r="R930" s="46"/>
      <c r="S930" s="43"/>
      <c r="T930" s="56"/>
      <c r="U930" s="46"/>
      <c r="V930" s="57"/>
      <c r="W930" s="58"/>
      <c r="X930" s="57"/>
      <c r="Y930" s="46"/>
      <c r="Z930" s="57"/>
      <c r="AA930" s="59"/>
      <c r="AB930" s="60"/>
      <c r="AC930" s="2"/>
      <c r="AD930" s="2"/>
      <c r="AE930" s="2"/>
      <c r="AJ930" s="11">
        <f t="shared" si="436"/>
        <v>13</v>
      </c>
      <c r="AK930" s="11">
        <f t="shared" si="456"/>
        <v>0</v>
      </c>
      <c r="AL930" s="11">
        <f t="shared" si="457"/>
        <v>0</v>
      </c>
      <c r="AM930" s="11">
        <f t="shared" si="458"/>
        <v>0</v>
      </c>
      <c r="AN930" s="11">
        <f t="shared" si="459"/>
        <v>0</v>
      </c>
      <c r="AO930" s="4" t="e">
        <f>IF(#REF!="I",1,IF(#REF!="II",2,IF(#REF!="III",3,IF(#REF!="IV",4))))</f>
        <v>#REF!</v>
      </c>
      <c r="AP930" s="11" t="e">
        <f>IF(#REF!="PULMONAR",1,IF(AND(#REF!="EXTRAPULMONAR",#REF!&lt;&gt;"MENINGEA"),2,IF(AND(#REF!="EXTRAPULMONAR",#REF!="MENINGEA"),3,)))</f>
        <v>#REF!</v>
      </c>
      <c r="AQ9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0" s="4">
        <f t="shared" si="460"/>
        <v>0</v>
      </c>
      <c r="AS930" s="10">
        <f t="shared" si="461"/>
        <v>0</v>
      </c>
      <c r="AT930" s="10">
        <f t="shared" si="462"/>
        <v>0</v>
      </c>
      <c r="AU930" s="10" t="str">
        <f t="shared" si="463"/>
        <v>0</v>
      </c>
      <c r="AV930" s="11" t="e">
        <f t="shared" si="464"/>
        <v>#N/A</v>
      </c>
      <c r="AW930" s="4" t="e">
        <f t="shared" si="465"/>
        <v>#N/A</v>
      </c>
      <c r="AX930" s="10" t="e">
        <f t="shared" si="454"/>
        <v>#N/A</v>
      </c>
      <c r="AY930" s="10" t="e">
        <f t="shared" si="455"/>
        <v>#N/A</v>
      </c>
      <c r="AZ930" s="10" t="e">
        <f t="shared" si="437"/>
        <v>#REF!</v>
      </c>
      <c r="BA930" s="12" t="e">
        <f>IF(BW930=7,0,AJ930&amp;IF(#REF!="SI",1,IF(#REF!="NO",2,IF(#REF!="VIH + PREVIO",3,0))))</f>
        <v>#REF!</v>
      </c>
      <c r="BB930" s="13" t="e">
        <f>IF(AND(#REF!="POSITIVO",#REF!="POSITIVO"),1,IF(#REF!="NEGATIVO",2,IF(#REF!="VIH + PREVIO",3,0)))</f>
        <v>#REF!</v>
      </c>
      <c r="BC930" s="10" t="e">
        <f>IF(#REF!="SI",1,IF(#REF!="NO",2,0))</f>
        <v>#REF!</v>
      </c>
      <c r="BD930" s="10" t="e">
        <f>IF(#REF!="SI",1,IF(#REF!="NO",2,0))</f>
        <v>#REF!</v>
      </c>
      <c r="BE930" s="10" t="e">
        <f>IF(OR(#REF!="VIH + PREVIO",#REF!="VIH + PREVIO",#REF!="VIH + PREVIO"),1,0)</f>
        <v>#REF!</v>
      </c>
      <c r="BF930" s="13" t="e">
        <f>IF(OR(#REF!="POSITIVO",#REF!="NEGATIVO"),1,IF(#REF!="PACIENTE NO ACEPTA",2,IF(#REF!="VIH + PREVIO",3,0)))</f>
        <v>#REF!</v>
      </c>
      <c r="BG930" s="10" t="e">
        <f t="shared" si="438"/>
        <v>#REF!</v>
      </c>
      <c r="BH930" s="10" t="e">
        <f t="shared" si="439"/>
        <v>#REF!</v>
      </c>
      <c r="BI930" s="10" t="e">
        <f t="shared" si="440"/>
        <v>#REF!</v>
      </c>
      <c r="BJ930" s="10" t="e">
        <f t="shared" si="441"/>
        <v>#REF!</v>
      </c>
      <c r="BK930" s="10" t="e">
        <f t="shared" si="442"/>
        <v>#REF!</v>
      </c>
      <c r="BL930" s="10" t="e">
        <f t="shared" si="443"/>
        <v>#REF!</v>
      </c>
      <c r="BM930" s="10" t="e">
        <f>IF(OR(BW930=7,AQ930=6),0,IF(#REF!="I",1,IF(#REF!="II",2,IF(#REF!="III",3,IF(#REF!="IV",4))))&amp;AP930&amp;AQ930&amp;AR930&amp;AS930&amp;AT930&amp;AU930&amp;AX930)</f>
        <v>#REF!</v>
      </c>
      <c r="BN930" s="10" t="e">
        <f t="shared" si="444"/>
        <v>#REF!</v>
      </c>
      <c r="BO930" s="10" t="e">
        <f t="shared" si="445"/>
        <v>#REF!</v>
      </c>
      <c r="BP930" s="10" t="e">
        <f t="shared" si="446"/>
        <v>#REF!</v>
      </c>
      <c r="BQ930" s="10" t="e">
        <f t="shared" si="447"/>
        <v>#REF!</v>
      </c>
      <c r="BR930" s="10" t="e">
        <f t="shared" si="448"/>
        <v>#REF!</v>
      </c>
      <c r="BS930" s="10" t="e">
        <f t="shared" si="449"/>
        <v>#REF!</v>
      </c>
      <c r="BT930" s="10" t="e">
        <f>IF(OR(BW930=7,AQ930=6),0,AO930&amp;IF(#REF!="SI",1,IF(#REF!="NO",2,IF(#REF!="VIH + PREVIO",3,0))))</f>
        <v>#REF!</v>
      </c>
      <c r="BU930" s="10" t="e">
        <f>IF(OR(BW930=7,AQ930=6),0,IF(#REF!="-",1,0))</f>
        <v>#REF!</v>
      </c>
      <c r="BV930" s="10" t="e">
        <f t="shared" si="450"/>
        <v>#REF!</v>
      </c>
      <c r="BW9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0" s="10" t="e">
        <f t="shared" si="451"/>
        <v>#REF!</v>
      </c>
      <c r="BY930" s="10" t="e">
        <f t="shared" si="453"/>
        <v>#REF!</v>
      </c>
      <c r="BZ930" s="10" t="e">
        <f t="shared" si="452"/>
        <v>#REF!</v>
      </c>
      <c r="CA930" s="10"/>
    </row>
    <row r="931" spans="1:79" s="3" customFormat="1" ht="23.25" customHeight="1" x14ac:dyDescent="0.3">
      <c r="A931" s="7">
        <v>929</v>
      </c>
      <c r="B931" s="43"/>
      <c r="C931" s="44"/>
      <c r="D931" s="45"/>
      <c r="E931" s="46"/>
      <c r="F931" s="46"/>
      <c r="G931" s="46"/>
      <c r="H931" s="50"/>
      <c r="I931" s="51"/>
      <c r="J931" s="52"/>
      <c r="K931" s="51"/>
      <c r="L931" s="53"/>
      <c r="M931" s="54"/>
      <c r="N931" s="43"/>
      <c r="O931" s="55"/>
      <c r="P931" s="46"/>
      <c r="Q931" s="46"/>
      <c r="R931" s="46"/>
      <c r="S931" s="43"/>
      <c r="T931" s="56"/>
      <c r="U931" s="46"/>
      <c r="V931" s="57"/>
      <c r="W931" s="58"/>
      <c r="X931" s="57"/>
      <c r="Y931" s="46"/>
      <c r="Z931" s="57"/>
      <c r="AA931" s="59"/>
      <c r="AB931" s="60"/>
      <c r="AC931" s="2"/>
      <c r="AD931" s="2"/>
      <c r="AE931" s="2"/>
      <c r="AJ931" s="11">
        <f t="shared" si="436"/>
        <v>13</v>
      </c>
      <c r="AK931" s="11">
        <f t="shared" si="456"/>
        <v>0</v>
      </c>
      <c r="AL931" s="11">
        <f t="shared" si="457"/>
        <v>0</v>
      </c>
      <c r="AM931" s="11">
        <f t="shared" si="458"/>
        <v>0</v>
      </c>
      <c r="AN931" s="11">
        <f t="shared" si="459"/>
        <v>0</v>
      </c>
      <c r="AO931" s="4" t="e">
        <f>IF(#REF!="I",1,IF(#REF!="II",2,IF(#REF!="III",3,IF(#REF!="IV",4))))</f>
        <v>#REF!</v>
      </c>
      <c r="AP931" s="11" t="e">
        <f>IF(#REF!="PULMONAR",1,IF(AND(#REF!="EXTRAPULMONAR",#REF!&lt;&gt;"MENINGEA"),2,IF(AND(#REF!="EXTRAPULMONAR",#REF!="MENINGEA"),3,)))</f>
        <v>#REF!</v>
      </c>
      <c r="AQ9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1" s="4">
        <f t="shared" si="460"/>
        <v>0</v>
      </c>
      <c r="AS931" s="10">
        <f t="shared" si="461"/>
        <v>0</v>
      </c>
      <c r="AT931" s="10">
        <f t="shared" si="462"/>
        <v>0</v>
      </c>
      <c r="AU931" s="10" t="str">
        <f t="shared" si="463"/>
        <v>0</v>
      </c>
      <c r="AV931" s="11" t="e">
        <f t="shared" si="464"/>
        <v>#N/A</v>
      </c>
      <c r="AW931" s="4" t="e">
        <f t="shared" si="465"/>
        <v>#N/A</v>
      </c>
      <c r="AX931" s="10" t="e">
        <f t="shared" si="454"/>
        <v>#N/A</v>
      </c>
      <c r="AY931" s="10" t="e">
        <f t="shared" si="455"/>
        <v>#N/A</v>
      </c>
      <c r="AZ931" s="10" t="e">
        <f t="shared" si="437"/>
        <v>#REF!</v>
      </c>
      <c r="BA931" s="12" t="e">
        <f>IF(BW931=7,0,AJ931&amp;IF(#REF!="SI",1,IF(#REF!="NO",2,IF(#REF!="VIH + PREVIO",3,0))))</f>
        <v>#REF!</v>
      </c>
      <c r="BB931" s="13" t="e">
        <f>IF(AND(#REF!="POSITIVO",#REF!="POSITIVO"),1,IF(#REF!="NEGATIVO",2,IF(#REF!="VIH + PREVIO",3,0)))</f>
        <v>#REF!</v>
      </c>
      <c r="BC931" s="10" t="e">
        <f>IF(#REF!="SI",1,IF(#REF!="NO",2,0))</f>
        <v>#REF!</v>
      </c>
      <c r="BD931" s="10" t="e">
        <f>IF(#REF!="SI",1,IF(#REF!="NO",2,0))</f>
        <v>#REF!</v>
      </c>
      <c r="BE931" s="10" t="e">
        <f>IF(OR(#REF!="VIH + PREVIO",#REF!="VIH + PREVIO",#REF!="VIH + PREVIO"),1,0)</f>
        <v>#REF!</v>
      </c>
      <c r="BF931" s="13" t="e">
        <f>IF(OR(#REF!="POSITIVO",#REF!="NEGATIVO"),1,IF(#REF!="PACIENTE NO ACEPTA",2,IF(#REF!="VIH + PREVIO",3,0)))</f>
        <v>#REF!</v>
      </c>
      <c r="BG931" s="10" t="e">
        <f t="shared" si="438"/>
        <v>#REF!</v>
      </c>
      <c r="BH931" s="10" t="e">
        <f t="shared" si="439"/>
        <v>#REF!</v>
      </c>
      <c r="BI931" s="10" t="e">
        <f t="shared" si="440"/>
        <v>#REF!</v>
      </c>
      <c r="BJ931" s="10" t="e">
        <f t="shared" si="441"/>
        <v>#REF!</v>
      </c>
      <c r="BK931" s="10" t="e">
        <f t="shared" si="442"/>
        <v>#REF!</v>
      </c>
      <c r="BL931" s="10" t="e">
        <f t="shared" si="443"/>
        <v>#REF!</v>
      </c>
      <c r="BM931" s="10" t="e">
        <f>IF(OR(BW931=7,AQ931=6),0,IF(#REF!="I",1,IF(#REF!="II",2,IF(#REF!="III",3,IF(#REF!="IV",4))))&amp;AP931&amp;AQ931&amp;AR931&amp;AS931&amp;AT931&amp;AU931&amp;AX931)</f>
        <v>#REF!</v>
      </c>
      <c r="BN931" s="10" t="e">
        <f t="shared" si="444"/>
        <v>#REF!</v>
      </c>
      <c r="BO931" s="10" t="e">
        <f t="shared" si="445"/>
        <v>#REF!</v>
      </c>
      <c r="BP931" s="10" t="e">
        <f t="shared" si="446"/>
        <v>#REF!</v>
      </c>
      <c r="BQ931" s="10" t="e">
        <f t="shared" si="447"/>
        <v>#REF!</v>
      </c>
      <c r="BR931" s="10" t="e">
        <f t="shared" si="448"/>
        <v>#REF!</v>
      </c>
      <c r="BS931" s="10" t="e">
        <f t="shared" si="449"/>
        <v>#REF!</v>
      </c>
      <c r="BT931" s="10" t="e">
        <f>IF(OR(BW931=7,AQ931=6),0,AO931&amp;IF(#REF!="SI",1,IF(#REF!="NO",2,IF(#REF!="VIH + PREVIO",3,0))))</f>
        <v>#REF!</v>
      </c>
      <c r="BU931" s="10" t="e">
        <f>IF(OR(BW931=7,AQ931=6),0,IF(#REF!="-",1,0))</f>
        <v>#REF!</v>
      </c>
      <c r="BV931" s="10" t="e">
        <f t="shared" si="450"/>
        <v>#REF!</v>
      </c>
      <c r="BW9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1" s="10" t="e">
        <f t="shared" si="451"/>
        <v>#REF!</v>
      </c>
      <c r="BY931" s="10" t="e">
        <f t="shared" si="453"/>
        <v>#REF!</v>
      </c>
      <c r="BZ931" s="10" t="e">
        <f t="shared" si="452"/>
        <v>#REF!</v>
      </c>
      <c r="CA931" s="10"/>
    </row>
    <row r="932" spans="1:79" s="3" customFormat="1" ht="23.25" customHeight="1" x14ac:dyDescent="0.3">
      <c r="A932" s="7">
        <v>930</v>
      </c>
      <c r="B932" s="43"/>
      <c r="C932" s="44"/>
      <c r="D932" s="45"/>
      <c r="E932" s="46"/>
      <c r="F932" s="46"/>
      <c r="G932" s="46"/>
      <c r="H932" s="50"/>
      <c r="I932" s="51"/>
      <c r="J932" s="52"/>
      <c r="K932" s="51"/>
      <c r="L932" s="53"/>
      <c r="M932" s="54"/>
      <c r="N932" s="43"/>
      <c r="O932" s="55"/>
      <c r="P932" s="46"/>
      <c r="Q932" s="46"/>
      <c r="R932" s="46"/>
      <c r="S932" s="43"/>
      <c r="T932" s="56"/>
      <c r="U932" s="46"/>
      <c r="V932" s="57"/>
      <c r="W932" s="58"/>
      <c r="X932" s="57"/>
      <c r="Y932" s="46"/>
      <c r="Z932" s="57"/>
      <c r="AA932" s="59"/>
      <c r="AB932" s="60"/>
      <c r="AC932" s="2"/>
      <c r="AD932" s="2"/>
      <c r="AE932" s="2"/>
      <c r="AJ932" s="11">
        <f t="shared" si="436"/>
        <v>13</v>
      </c>
      <c r="AK932" s="11">
        <f t="shared" si="456"/>
        <v>0</v>
      </c>
      <c r="AL932" s="11">
        <f t="shared" si="457"/>
        <v>0</v>
      </c>
      <c r="AM932" s="11">
        <f t="shared" si="458"/>
        <v>0</v>
      </c>
      <c r="AN932" s="11">
        <f t="shared" si="459"/>
        <v>0</v>
      </c>
      <c r="AO932" s="4" t="e">
        <f>IF(#REF!="I",1,IF(#REF!="II",2,IF(#REF!="III",3,IF(#REF!="IV",4))))</f>
        <v>#REF!</v>
      </c>
      <c r="AP932" s="11" t="e">
        <f>IF(#REF!="PULMONAR",1,IF(AND(#REF!="EXTRAPULMONAR",#REF!&lt;&gt;"MENINGEA"),2,IF(AND(#REF!="EXTRAPULMONAR",#REF!="MENINGEA"),3,)))</f>
        <v>#REF!</v>
      </c>
      <c r="AQ9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2" s="4">
        <f t="shared" si="460"/>
        <v>0</v>
      </c>
      <c r="AS932" s="10">
        <f t="shared" si="461"/>
        <v>0</v>
      </c>
      <c r="AT932" s="10">
        <f t="shared" si="462"/>
        <v>0</v>
      </c>
      <c r="AU932" s="10" t="str">
        <f t="shared" si="463"/>
        <v>0</v>
      </c>
      <c r="AV932" s="11" t="e">
        <f t="shared" si="464"/>
        <v>#N/A</v>
      </c>
      <c r="AW932" s="4" t="e">
        <f t="shared" si="465"/>
        <v>#N/A</v>
      </c>
      <c r="AX932" s="10" t="e">
        <f t="shared" si="454"/>
        <v>#N/A</v>
      </c>
      <c r="AY932" s="10" t="e">
        <f t="shared" si="455"/>
        <v>#N/A</v>
      </c>
      <c r="AZ932" s="10" t="e">
        <f t="shared" si="437"/>
        <v>#REF!</v>
      </c>
      <c r="BA932" s="12" t="e">
        <f>IF(BW932=7,0,AJ932&amp;IF(#REF!="SI",1,IF(#REF!="NO",2,IF(#REF!="VIH + PREVIO",3,0))))</f>
        <v>#REF!</v>
      </c>
      <c r="BB932" s="13" t="e">
        <f>IF(AND(#REF!="POSITIVO",#REF!="POSITIVO"),1,IF(#REF!="NEGATIVO",2,IF(#REF!="VIH + PREVIO",3,0)))</f>
        <v>#REF!</v>
      </c>
      <c r="BC932" s="10" t="e">
        <f>IF(#REF!="SI",1,IF(#REF!="NO",2,0))</f>
        <v>#REF!</v>
      </c>
      <c r="BD932" s="10" t="e">
        <f>IF(#REF!="SI",1,IF(#REF!="NO",2,0))</f>
        <v>#REF!</v>
      </c>
      <c r="BE932" s="10" t="e">
        <f>IF(OR(#REF!="VIH + PREVIO",#REF!="VIH + PREVIO",#REF!="VIH + PREVIO"),1,0)</f>
        <v>#REF!</v>
      </c>
      <c r="BF932" s="13" t="e">
        <f>IF(OR(#REF!="POSITIVO",#REF!="NEGATIVO"),1,IF(#REF!="PACIENTE NO ACEPTA",2,IF(#REF!="VIH + PREVIO",3,0)))</f>
        <v>#REF!</v>
      </c>
      <c r="BG932" s="10" t="e">
        <f t="shared" si="438"/>
        <v>#REF!</v>
      </c>
      <c r="BH932" s="10" t="e">
        <f t="shared" si="439"/>
        <v>#REF!</v>
      </c>
      <c r="BI932" s="10" t="e">
        <f t="shared" si="440"/>
        <v>#REF!</v>
      </c>
      <c r="BJ932" s="10" t="e">
        <f t="shared" si="441"/>
        <v>#REF!</v>
      </c>
      <c r="BK932" s="10" t="e">
        <f t="shared" si="442"/>
        <v>#REF!</v>
      </c>
      <c r="BL932" s="10" t="e">
        <f t="shared" si="443"/>
        <v>#REF!</v>
      </c>
      <c r="BM932" s="10" t="e">
        <f>IF(OR(BW932=7,AQ932=6),0,IF(#REF!="I",1,IF(#REF!="II",2,IF(#REF!="III",3,IF(#REF!="IV",4))))&amp;AP932&amp;AQ932&amp;AR932&amp;AS932&amp;AT932&amp;AU932&amp;AX932)</f>
        <v>#REF!</v>
      </c>
      <c r="BN932" s="10" t="e">
        <f t="shared" si="444"/>
        <v>#REF!</v>
      </c>
      <c r="BO932" s="10" t="e">
        <f t="shared" si="445"/>
        <v>#REF!</v>
      </c>
      <c r="BP932" s="10" t="e">
        <f t="shared" si="446"/>
        <v>#REF!</v>
      </c>
      <c r="BQ932" s="10" t="e">
        <f t="shared" si="447"/>
        <v>#REF!</v>
      </c>
      <c r="BR932" s="10" t="e">
        <f t="shared" si="448"/>
        <v>#REF!</v>
      </c>
      <c r="BS932" s="10" t="e">
        <f t="shared" si="449"/>
        <v>#REF!</v>
      </c>
      <c r="BT932" s="10" t="e">
        <f>IF(OR(BW932=7,AQ932=6),0,AO932&amp;IF(#REF!="SI",1,IF(#REF!="NO",2,IF(#REF!="VIH + PREVIO",3,0))))</f>
        <v>#REF!</v>
      </c>
      <c r="BU932" s="10" t="e">
        <f>IF(OR(BW932=7,AQ932=6),0,IF(#REF!="-",1,0))</f>
        <v>#REF!</v>
      </c>
      <c r="BV932" s="10" t="e">
        <f t="shared" si="450"/>
        <v>#REF!</v>
      </c>
      <c r="BW9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2" s="10" t="e">
        <f t="shared" si="451"/>
        <v>#REF!</v>
      </c>
      <c r="BY932" s="10" t="e">
        <f t="shared" si="453"/>
        <v>#REF!</v>
      </c>
      <c r="BZ932" s="10" t="e">
        <f t="shared" si="452"/>
        <v>#REF!</v>
      </c>
      <c r="CA932" s="10"/>
    </row>
    <row r="933" spans="1:79" s="3" customFormat="1" ht="23.25" customHeight="1" x14ac:dyDescent="0.3">
      <c r="A933" s="7">
        <v>931</v>
      </c>
      <c r="B933" s="43"/>
      <c r="C933" s="44"/>
      <c r="D933" s="45"/>
      <c r="E933" s="46"/>
      <c r="F933" s="46"/>
      <c r="G933" s="46"/>
      <c r="H933" s="50"/>
      <c r="I933" s="51"/>
      <c r="J933" s="52"/>
      <c r="K933" s="51"/>
      <c r="L933" s="53"/>
      <c r="M933" s="54"/>
      <c r="N933" s="43"/>
      <c r="O933" s="55"/>
      <c r="P933" s="46"/>
      <c r="Q933" s="46"/>
      <c r="R933" s="46"/>
      <c r="S933" s="43"/>
      <c r="T933" s="56"/>
      <c r="U933" s="46"/>
      <c r="V933" s="57"/>
      <c r="W933" s="58"/>
      <c r="X933" s="57"/>
      <c r="Y933" s="46"/>
      <c r="Z933" s="57"/>
      <c r="AA933" s="59"/>
      <c r="AB933" s="60"/>
      <c r="AC933" s="2"/>
      <c r="AD933" s="2"/>
      <c r="AE933" s="2"/>
      <c r="AJ933" s="11">
        <f t="shared" si="436"/>
        <v>13</v>
      </c>
      <c r="AK933" s="11">
        <f t="shared" si="456"/>
        <v>0</v>
      </c>
      <c r="AL933" s="11">
        <f t="shared" si="457"/>
        <v>0</v>
      </c>
      <c r="AM933" s="11">
        <f t="shared" si="458"/>
        <v>0</v>
      </c>
      <c r="AN933" s="11">
        <f t="shared" si="459"/>
        <v>0</v>
      </c>
      <c r="AO933" s="4" t="e">
        <f>IF(#REF!="I",1,IF(#REF!="II",2,IF(#REF!="III",3,IF(#REF!="IV",4))))</f>
        <v>#REF!</v>
      </c>
      <c r="AP933" s="11" t="e">
        <f>IF(#REF!="PULMONAR",1,IF(AND(#REF!="EXTRAPULMONAR",#REF!&lt;&gt;"MENINGEA"),2,IF(AND(#REF!="EXTRAPULMONAR",#REF!="MENINGEA"),3,)))</f>
        <v>#REF!</v>
      </c>
      <c r="AQ9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3" s="4">
        <f t="shared" si="460"/>
        <v>0</v>
      </c>
      <c r="AS933" s="10">
        <f t="shared" si="461"/>
        <v>0</v>
      </c>
      <c r="AT933" s="10">
        <f t="shared" si="462"/>
        <v>0</v>
      </c>
      <c r="AU933" s="10" t="str">
        <f t="shared" si="463"/>
        <v>0</v>
      </c>
      <c r="AV933" s="11" t="e">
        <f t="shared" si="464"/>
        <v>#N/A</v>
      </c>
      <c r="AW933" s="4" t="e">
        <f t="shared" si="465"/>
        <v>#N/A</v>
      </c>
      <c r="AX933" s="10" t="e">
        <f t="shared" si="454"/>
        <v>#N/A</v>
      </c>
      <c r="AY933" s="10" t="e">
        <f t="shared" si="455"/>
        <v>#N/A</v>
      </c>
      <c r="AZ933" s="10" t="e">
        <f t="shared" si="437"/>
        <v>#REF!</v>
      </c>
      <c r="BA933" s="12" t="e">
        <f>IF(BW933=7,0,AJ933&amp;IF(#REF!="SI",1,IF(#REF!="NO",2,IF(#REF!="VIH + PREVIO",3,0))))</f>
        <v>#REF!</v>
      </c>
      <c r="BB933" s="13" t="e">
        <f>IF(AND(#REF!="POSITIVO",#REF!="POSITIVO"),1,IF(#REF!="NEGATIVO",2,IF(#REF!="VIH + PREVIO",3,0)))</f>
        <v>#REF!</v>
      </c>
      <c r="BC933" s="10" t="e">
        <f>IF(#REF!="SI",1,IF(#REF!="NO",2,0))</f>
        <v>#REF!</v>
      </c>
      <c r="BD933" s="10" t="e">
        <f>IF(#REF!="SI",1,IF(#REF!="NO",2,0))</f>
        <v>#REF!</v>
      </c>
      <c r="BE933" s="10" t="e">
        <f>IF(OR(#REF!="VIH + PREVIO",#REF!="VIH + PREVIO",#REF!="VIH + PREVIO"),1,0)</f>
        <v>#REF!</v>
      </c>
      <c r="BF933" s="13" t="e">
        <f>IF(OR(#REF!="POSITIVO",#REF!="NEGATIVO"),1,IF(#REF!="PACIENTE NO ACEPTA",2,IF(#REF!="VIH + PREVIO",3,0)))</f>
        <v>#REF!</v>
      </c>
      <c r="BG933" s="10" t="e">
        <f t="shared" si="438"/>
        <v>#REF!</v>
      </c>
      <c r="BH933" s="10" t="e">
        <f t="shared" si="439"/>
        <v>#REF!</v>
      </c>
      <c r="BI933" s="10" t="e">
        <f t="shared" si="440"/>
        <v>#REF!</v>
      </c>
      <c r="BJ933" s="10" t="e">
        <f t="shared" si="441"/>
        <v>#REF!</v>
      </c>
      <c r="BK933" s="10" t="e">
        <f t="shared" si="442"/>
        <v>#REF!</v>
      </c>
      <c r="BL933" s="10" t="e">
        <f t="shared" si="443"/>
        <v>#REF!</v>
      </c>
      <c r="BM933" s="10" t="e">
        <f>IF(OR(BW933=7,AQ933=6),0,IF(#REF!="I",1,IF(#REF!="II",2,IF(#REF!="III",3,IF(#REF!="IV",4))))&amp;AP933&amp;AQ933&amp;AR933&amp;AS933&amp;AT933&amp;AU933&amp;AX933)</f>
        <v>#REF!</v>
      </c>
      <c r="BN933" s="10" t="e">
        <f t="shared" si="444"/>
        <v>#REF!</v>
      </c>
      <c r="BO933" s="10" t="e">
        <f t="shared" si="445"/>
        <v>#REF!</v>
      </c>
      <c r="BP933" s="10" t="e">
        <f t="shared" si="446"/>
        <v>#REF!</v>
      </c>
      <c r="BQ933" s="10" t="e">
        <f t="shared" si="447"/>
        <v>#REF!</v>
      </c>
      <c r="BR933" s="10" t="e">
        <f t="shared" si="448"/>
        <v>#REF!</v>
      </c>
      <c r="BS933" s="10" t="e">
        <f t="shared" si="449"/>
        <v>#REF!</v>
      </c>
      <c r="BT933" s="10" t="e">
        <f>IF(OR(BW933=7,AQ933=6),0,AO933&amp;IF(#REF!="SI",1,IF(#REF!="NO",2,IF(#REF!="VIH + PREVIO",3,0))))</f>
        <v>#REF!</v>
      </c>
      <c r="BU933" s="10" t="e">
        <f>IF(OR(BW933=7,AQ933=6),0,IF(#REF!="-",1,0))</f>
        <v>#REF!</v>
      </c>
      <c r="BV933" s="10" t="e">
        <f t="shared" si="450"/>
        <v>#REF!</v>
      </c>
      <c r="BW9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3" s="10" t="e">
        <f t="shared" si="451"/>
        <v>#REF!</v>
      </c>
      <c r="BY933" s="10" t="e">
        <f t="shared" si="453"/>
        <v>#REF!</v>
      </c>
      <c r="BZ933" s="10" t="e">
        <f t="shared" si="452"/>
        <v>#REF!</v>
      </c>
      <c r="CA933" s="10"/>
    </row>
    <row r="934" spans="1:79" s="3" customFormat="1" ht="23.25" customHeight="1" x14ac:dyDescent="0.3">
      <c r="A934" s="7">
        <v>932</v>
      </c>
      <c r="B934" s="43"/>
      <c r="C934" s="44"/>
      <c r="D934" s="45"/>
      <c r="E934" s="46"/>
      <c r="F934" s="46"/>
      <c r="G934" s="46"/>
      <c r="H934" s="50"/>
      <c r="I934" s="51"/>
      <c r="J934" s="52"/>
      <c r="K934" s="51"/>
      <c r="L934" s="53"/>
      <c r="M934" s="54"/>
      <c r="N934" s="43"/>
      <c r="O934" s="55"/>
      <c r="P934" s="46"/>
      <c r="Q934" s="46"/>
      <c r="R934" s="46"/>
      <c r="S934" s="43"/>
      <c r="T934" s="56"/>
      <c r="U934" s="46"/>
      <c r="V934" s="57"/>
      <c r="W934" s="58"/>
      <c r="X934" s="57"/>
      <c r="Y934" s="46"/>
      <c r="Z934" s="57"/>
      <c r="AA934" s="59"/>
      <c r="AB934" s="60"/>
      <c r="AC934" s="2"/>
      <c r="AD934" s="2"/>
      <c r="AE934" s="2"/>
      <c r="AJ934" s="11">
        <f t="shared" si="436"/>
        <v>13</v>
      </c>
      <c r="AK934" s="11">
        <f t="shared" si="456"/>
        <v>0</v>
      </c>
      <c r="AL934" s="11">
        <f t="shared" si="457"/>
        <v>0</v>
      </c>
      <c r="AM934" s="11">
        <f t="shared" si="458"/>
        <v>0</v>
      </c>
      <c r="AN934" s="11">
        <f t="shared" si="459"/>
        <v>0</v>
      </c>
      <c r="AO934" s="4" t="e">
        <f>IF(#REF!="I",1,IF(#REF!="II",2,IF(#REF!="III",3,IF(#REF!="IV",4))))</f>
        <v>#REF!</v>
      </c>
      <c r="AP934" s="11" t="e">
        <f>IF(#REF!="PULMONAR",1,IF(AND(#REF!="EXTRAPULMONAR",#REF!&lt;&gt;"MENINGEA"),2,IF(AND(#REF!="EXTRAPULMONAR",#REF!="MENINGEA"),3,)))</f>
        <v>#REF!</v>
      </c>
      <c r="AQ9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4" s="4">
        <f t="shared" si="460"/>
        <v>0</v>
      </c>
      <c r="AS934" s="10">
        <f t="shared" si="461"/>
        <v>0</v>
      </c>
      <c r="AT934" s="10">
        <f t="shared" si="462"/>
        <v>0</v>
      </c>
      <c r="AU934" s="10" t="str">
        <f t="shared" si="463"/>
        <v>0</v>
      </c>
      <c r="AV934" s="11" t="e">
        <f t="shared" si="464"/>
        <v>#N/A</v>
      </c>
      <c r="AW934" s="4" t="e">
        <f t="shared" si="465"/>
        <v>#N/A</v>
      </c>
      <c r="AX934" s="10" t="e">
        <f t="shared" si="454"/>
        <v>#N/A</v>
      </c>
      <c r="AY934" s="10" t="e">
        <f t="shared" si="455"/>
        <v>#N/A</v>
      </c>
      <c r="AZ934" s="10" t="e">
        <f t="shared" si="437"/>
        <v>#REF!</v>
      </c>
      <c r="BA934" s="12" t="e">
        <f>IF(BW934=7,0,AJ934&amp;IF(#REF!="SI",1,IF(#REF!="NO",2,IF(#REF!="VIH + PREVIO",3,0))))</f>
        <v>#REF!</v>
      </c>
      <c r="BB934" s="13" t="e">
        <f>IF(AND(#REF!="POSITIVO",#REF!="POSITIVO"),1,IF(#REF!="NEGATIVO",2,IF(#REF!="VIH + PREVIO",3,0)))</f>
        <v>#REF!</v>
      </c>
      <c r="BC934" s="10" t="e">
        <f>IF(#REF!="SI",1,IF(#REF!="NO",2,0))</f>
        <v>#REF!</v>
      </c>
      <c r="BD934" s="10" t="e">
        <f>IF(#REF!="SI",1,IF(#REF!="NO",2,0))</f>
        <v>#REF!</v>
      </c>
      <c r="BE934" s="10" t="e">
        <f>IF(OR(#REF!="VIH + PREVIO",#REF!="VIH + PREVIO",#REF!="VIH + PREVIO"),1,0)</f>
        <v>#REF!</v>
      </c>
      <c r="BF934" s="13" t="e">
        <f>IF(OR(#REF!="POSITIVO",#REF!="NEGATIVO"),1,IF(#REF!="PACIENTE NO ACEPTA",2,IF(#REF!="VIH + PREVIO",3,0)))</f>
        <v>#REF!</v>
      </c>
      <c r="BG934" s="10" t="e">
        <f t="shared" si="438"/>
        <v>#REF!</v>
      </c>
      <c r="BH934" s="10" t="e">
        <f t="shared" si="439"/>
        <v>#REF!</v>
      </c>
      <c r="BI934" s="10" t="e">
        <f t="shared" si="440"/>
        <v>#REF!</v>
      </c>
      <c r="BJ934" s="10" t="e">
        <f t="shared" si="441"/>
        <v>#REF!</v>
      </c>
      <c r="BK934" s="10" t="e">
        <f t="shared" si="442"/>
        <v>#REF!</v>
      </c>
      <c r="BL934" s="10" t="e">
        <f t="shared" si="443"/>
        <v>#REF!</v>
      </c>
      <c r="BM934" s="10" t="e">
        <f>IF(OR(BW934=7,AQ934=6),0,IF(#REF!="I",1,IF(#REF!="II",2,IF(#REF!="III",3,IF(#REF!="IV",4))))&amp;AP934&amp;AQ934&amp;AR934&amp;AS934&amp;AT934&amp;AU934&amp;AX934)</f>
        <v>#REF!</v>
      </c>
      <c r="BN934" s="10" t="e">
        <f t="shared" si="444"/>
        <v>#REF!</v>
      </c>
      <c r="BO934" s="10" t="e">
        <f t="shared" si="445"/>
        <v>#REF!</v>
      </c>
      <c r="BP934" s="10" t="e">
        <f t="shared" si="446"/>
        <v>#REF!</v>
      </c>
      <c r="BQ934" s="10" t="e">
        <f t="shared" si="447"/>
        <v>#REF!</v>
      </c>
      <c r="BR934" s="10" t="e">
        <f t="shared" si="448"/>
        <v>#REF!</v>
      </c>
      <c r="BS934" s="10" t="e">
        <f t="shared" si="449"/>
        <v>#REF!</v>
      </c>
      <c r="BT934" s="10" t="e">
        <f>IF(OR(BW934=7,AQ934=6),0,AO934&amp;IF(#REF!="SI",1,IF(#REF!="NO",2,IF(#REF!="VIH + PREVIO",3,0))))</f>
        <v>#REF!</v>
      </c>
      <c r="BU934" s="10" t="e">
        <f>IF(OR(BW934=7,AQ934=6),0,IF(#REF!="-",1,0))</f>
        <v>#REF!</v>
      </c>
      <c r="BV934" s="10" t="e">
        <f t="shared" si="450"/>
        <v>#REF!</v>
      </c>
      <c r="BW9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4" s="10" t="e">
        <f t="shared" si="451"/>
        <v>#REF!</v>
      </c>
      <c r="BY934" s="10" t="e">
        <f t="shared" si="453"/>
        <v>#REF!</v>
      </c>
      <c r="BZ934" s="10" t="e">
        <f t="shared" si="452"/>
        <v>#REF!</v>
      </c>
      <c r="CA934" s="10"/>
    </row>
    <row r="935" spans="1:79" s="3" customFormat="1" ht="23.25" customHeight="1" x14ac:dyDescent="0.3">
      <c r="A935" s="7">
        <v>933</v>
      </c>
      <c r="B935" s="43"/>
      <c r="C935" s="44"/>
      <c r="D935" s="45"/>
      <c r="E935" s="46"/>
      <c r="F935" s="46"/>
      <c r="G935" s="46"/>
      <c r="H935" s="50"/>
      <c r="I935" s="51"/>
      <c r="J935" s="52"/>
      <c r="K935" s="51"/>
      <c r="L935" s="53"/>
      <c r="M935" s="54"/>
      <c r="N935" s="43"/>
      <c r="O935" s="55"/>
      <c r="P935" s="46"/>
      <c r="Q935" s="46"/>
      <c r="R935" s="46"/>
      <c r="S935" s="43"/>
      <c r="T935" s="56"/>
      <c r="U935" s="46"/>
      <c r="V935" s="57"/>
      <c r="W935" s="58"/>
      <c r="X935" s="57"/>
      <c r="Y935" s="46"/>
      <c r="Z935" s="57"/>
      <c r="AA935" s="59"/>
      <c r="AB935" s="60"/>
      <c r="AC935" s="2"/>
      <c r="AD935" s="2"/>
      <c r="AE935" s="2"/>
      <c r="AJ935" s="11">
        <f t="shared" si="436"/>
        <v>13</v>
      </c>
      <c r="AK935" s="11">
        <f t="shared" si="456"/>
        <v>0</v>
      </c>
      <c r="AL935" s="11">
        <f t="shared" si="457"/>
        <v>0</v>
      </c>
      <c r="AM935" s="11">
        <f t="shared" si="458"/>
        <v>0</v>
      </c>
      <c r="AN935" s="11">
        <f t="shared" si="459"/>
        <v>0</v>
      </c>
      <c r="AO935" s="4" t="e">
        <f>IF(#REF!="I",1,IF(#REF!="II",2,IF(#REF!="III",3,IF(#REF!="IV",4))))</f>
        <v>#REF!</v>
      </c>
      <c r="AP935" s="11" t="e">
        <f>IF(#REF!="PULMONAR",1,IF(AND(#REF!="EXTRAPULMONAR",#REF!&lt;&gt;"MENINGEA"),2,IF(AND(#REF!="EXTRAPULMONAR",#REF!="MENINGEA"),3,)))</f>
        <v>#REF!</v>
      </c>
      <c r="AQ9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5" s="4">
        <f t="shared" si="460"/>
        <v>0</v>
      </c>
      <c r="AS935" s="10">
        <f t="shared" si="461"/>
        <v>0</v>
      </c>
      <c r="AT935" s="10">
        <f t="shared" si="462"/>
        <v>0</v>
      </c>
      <c r="AU935" s="10" t="str">
        <f t="shared" si="463"/>
        <v>0</v>
      </c>
      <c r="AV935" s="11" t="e">
        <f t="shared" si="464"/>
        <v>#N/A</v>
      </c>
      <c r="AW935" s="4" t="e">
        <f t="shared" si="465"/>
        <v>#N/A</v>
      </c>
      <c r="AX935" s="10" t="e">
        <f t="shared" si="454"/>
        <v>#N/A</v>
      </c>
      <c r="AY935" s="10" t="e">
        <f t="shared" si="455"/>
        <v>#N/A</v>
      </c>
      <c r="AZ935" s="10" t="e">
        <f t="shared" si="437"/>
        <v>#REF!</v>
      </c>
      <c r="BA935" s="12" t="e">
        <f>IF(BW935=7,0,AJ935&amp;IF(#REF!="SI",1,IF(#REF!="NO",2,IF(#REF!="VIH + PREVIO",3,0))))</f>
        <v>#REF!</v>
      </c>
      <c r="BB935" s="13" t="e">
        <f>IF(AND(#REF!="POSITIVO",#REF!="POSITIVO"),1,IF(#REF!="NEGATIVO",2,IF(#REF!="VIH + PREVIO",3,0)))</f>
        <v>#REF!</v>
      </c>
      <c r="BC935" s="10" t="e">
        <f>IF(#REF!="SI",1,IF(#REF!="NO",2,0))</f>
        <v>#REF!</v>
      </c>
      <c r="BD935" s="10" t="e">
        <f>IF(#REF!="SI",1,IF(#REF!="NO",2,0))</f>
        <v>#REF!</v>
      </c>
      <c r="BE935" s="10" t="e">
        <f>IF(OR(#REF!="VIH + PREVIO",#REF!="VIH + PREVIO",#REF!="VIH + PREVIO"),1,0)</f>
        <v>#REF!</v>
      </c>
      <c r="BF935" s="13" t="e">
        <f>IF(OR(#REF!="POSITIVO",#REF!="NEGATIVO"),1,IF(#REF!="PACIENTE NO ACEPTA",2,IF(#REF!="VIH + PREVIO",3,0)))</f>
        <v>#REF!</v>
      </c>
      <c r="BG935" s="10" t="e">
        <f t="shared" si="438"/>
        <v>#REF!</v>
      </c>
      <c r="BH935" s="10" t="e">
        <f t="shared" si="439"/>
        <v>#REF!</v>
      </c>
      <c r="BI935" s="10" t="e">
        <f t="shared" si="440"/>
        <v>#REF!</v>
      </c>
      <c r="BJ935" s="10" t="e">
        <f t="shared" si="441"/>
        <v>#REF!</v>
      </c>
      <c r="BK935" s="10" t="e">
        <f t="shared" si="442"/>
        <v>#REF!</v>
      </c>
      <c r="BL935" s="10" t="e">
        <f t="shared" si="443"/>
        <v>#REF!</v>
      </c>
      <c r="BM935" s="10" t="e">
        <f>IF(OR(BW935=7,AQ935=6),0,IF(#REF!="I",1,IF(#REF!="II",2,IF(#REF!="III",3,IF(#REF!="IV",4))))&amp;AP935&amp;AQ935&amp;AR935&amp;AS935&amp;AT935&amp;AU935&amp;AX935)</f>
        <v>#REF!</v>
      </c>
      <c r="BN935" s="10" t="e">
        <f t="shared" si="444"/>
        <v>#REF!</v>
      </c>
      <c r="BO935" s="10" t="e">
        <f t="shared" si="445"/>
        <v>#REF!</v>
      </c>
      <c r="BP935" s="10" t="e">
        <f t="shared" si="446"/>
        <v>#REF!</v>
      </c>
      <c r="BQ935" s="10" t="e">
        <f t="shared" si="447"/>
        <v>#REF!</v>
      </c>
      <c r="BR935" s="10" t="e">
        <f t="shared" si="448"/>
        <v>#REF!</v>
      </c>
      <c r="BS935" s="10" t="e">
        <f t="shared" si="449"/>
        <v>#REF!</v>
      </c>
      <c r="BT935" s="10" t="e">
        <f>IF(OR(BW935=7,AQ935=6),0,AO935&amp;IF(#REF!="SI",1,IF(#REF!="NO",2,IF(#REF!="VIH + PREVIO",3,0))))</f>
        <v>#REF!</v>
      </c>
      <c r="BU935" s="10" t="e">
        <f>IF(OR(BW935=7,AQ935=6),0,IF(#REF!="-",1,0))</f>
        <v>#REF!</v>
      </c>
      <c r="BV935" s="10" t="e">
        <f t="shared" si="450"/>
        <v>#REF!</v>
      </c>
      <c r="BW9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5" s="10" t="e">
        <f t="shared" si="451"/>
        <v>#REF!</v>
      </c>
      <c r="BY935" s="10" t="e">
        <f t="shared" si="453"/>
        <v>#REF!</v>
      </c>
      <c r="BZ935" s="10" t="e">
        <f t="shared" si="452"/>
        <v>#REF!</v>
      </c>
      <c r="CA935" s="10"/>
    </row>
    <row r="936" spans="1:79" s="3" customFormat="1" ht="23.25" customHeight="1" x14ac:dyDescent="0.3">
      <c r="A936" s="7">
        <v>934</v>
      </c>
      <c r="B936" s="43"/>
      <c r="C936" s="44"/>
      <c r="D936" s="45"/>
      <c r="E936" s="46"/>
      <c r="F936" s="46"/>
      <c r="G936" s="46"/>
      <c r="H936" s="50"/>
      <c r="I936" s="51"/>
      <c r="J936" s="52"/>
      <c r="K936" s="51"/>
      <c r="L936" s="53"/>
      <c r="M936" s="54"/>
      <c r="N936" s="43"/>
      <c r="O936" s="55"/>
      <c r="P936" s="46"/>
      <c r="Q936" s="46"/>
      <c r="R936" s="46"/>
      <c r="S936" s="43"/>
      <c r="T936" s="56"/>
      <c r="U936" s="46"/>
      <c r="V936" s="57"/>
      <c r="W936" s="58"/>
      <c r="X936" s="57"/>
      <c r="Y936" s="46"/>
      <c r="Z936" s="57"/>
      <c r="AA936" s="59"/>
      <c r="AB936" s="60"/>
      <c r="AC936" s="2"/>
      <c r="AD936" s="2"/>
      <c r="AE936" s="2"/>
      <c r="AJ936" s="11">
        <f t="shared" si="436"/>
        <v>13</v>
      </c>
      <c r="AK936" s="11">
        <f t="shared" si="456"/>
        <v>0</v>
      </c>
      <c r="AL936" s="11">
        <f t="shared" si="457"/>
        <v>0</v>
      </c>
      <c r="AM936" s="11">
        <f t="shared" si="458"/>
        <v>0</v>
      </c>
      <c r="AN936" s="11">
        <f t="shared" si="459"/>
        <v>0</v>
      </c>
      <c r="AO936" s="4" t="e">
        <f>IF(#REF!="I",1,IF(#REF!="II",2,IF(#REF!="III",3,IF(#REF!="IV",4))))</f>
        <v>#REF!</v>
      </c>
      <c r="AP936" s="11" t="e">
        <f>IF(#REF!="PULMONAR",1,IF(AND(#REF!="EXTRAPULMONAR",#REF!&lt;&gt;"MENINGEA"),2,IF(AND(#REF!="EXTRAPULMONAR",#REF!="MENINGEA"),3,)))</f>
        <v>#REF!</v>
      </c>
      <c r="AQ9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6" s="4">
        <f t="shared" si="460"/>
        <v>0</v>
      </c>
      <c r="AS936" s="10">
        <f t="shared" si="461"/>
        <v>0</v>
      </c>
      <c r="AT936" s="10">
        <f t="shared" si="462"/>
        <v>0</v>
      </c>
      <c r="AU936" s="10" t="str">
        <f t="shared" si="463"/>
        <v>0</v>
      </c>
      <c r="AV936" s="11" t="e">
        <f t="shared" si="464"/>
        <v>#N/A</v>
      </c>
      <c r="AW936" s="4" t="e">
        <f t="shared" si="465"/>
        <v>#N/A</v>
      </c>
      <c r="AX936" s="10" t="e">
        <f t="shared" si="454"/>
        <v>#N/A</v>
      </c>
      <c r="AY936" s="10" t="e">
        <f t="shared" si="455"/>
        <v>#N/A</v>
      </c>
      <c r="AZ936" s="10" t="e">
        <f t="shared" si="437"/>
        <v>#REF!</v>
      </c>
      <c r="BA936" s="12" t="e">
        <f>IF(BW936=7,0,AJ936&amp;IF(#REF!="SI",1,IF(#REF!="NO",2,IF(#REF!="VIH + PREVIO",3,0))))</f>
        <v>#REF!</v>
      </c>
      <c r="BB936" s="13" t="e">
        <f>IF(AND(#REF!="POSITIVO",#REF!="POSITIVO"),1,IF(#REF!="NEGATIVO",2,IF(#REF!="VIH + PREVIO",3,0)))</f>
        <v>#REF!</v>
      </c>
      <c r="BC936" s="10" t="e">
        <f>IF(#REF!="SI",1,IF(#REF!="NO",2,0))</f>
        <v>#REF!</v>
      </c>
      <c r="BD936" s="10" t="e">
        <f>IF(#REF!="SI",1,IF(#REF!="NO",2,0))</f>
        <v>#REF!</v>
      </c>
      <c r="BE936" s="10" t="e">
        <f>IF(OR(#REF!="VIH + PREVIO",#REF!="VIH + PREVIO",#REF!="VIH + PREVIO"),1,0)</f>
        <v>#REF!</v>
      </c>
      <c r="BF936" s="13" t="e">
        <f>IF(OR(#REF!="POSITIVO",#REF!="NEGATIVO"),1,IF(#REF!="PACIENTE NO ACEPTA",2,IF(#REF!="VIH + PREVIO",3,0)))</f>
        <v>#REF!</v>
      </c>
      <c r="BG936" s="10" t="e">
        <f t="shared" si="438"/>
        <v>#REF!</v>
      </c>
      <c r="BH936" s="10" t="e">
        <f t="shared" si="439"/>
        <v>#REF!</v>
      </c>
      <c r="BI936" s="10" t="e">
        <f t="shared" si="440"/>
        <v>#REF!</v>
      </c>
      <c r="BJ936" s="10" t="e">
        <f t="shared" si="441"/>
        <v>#REF!</v>
      </c>
      <c r="BK936" s="10" t="e">
        <f t="shared" si="442"/>
        <v>#REF!</v>
      </c>
      <c r="BL936" s="10" t="e">
        <f t="shared" si="443"/>
        <v>#REF!</v>
      </c>
      <c r="BM936" s="10" t="e">
        <f>IF(OR(BW936=7,AQ936=6),0,IF(#REF!="I",1,IF(#REF!="II",2,IF(#REF!="III",3,IF(#REF!="IV",4))))&amp;AP936&amp;AQ936&amp;AR936&amp;AS936&amp;AT936&amp;AU936&amp;AX936)</f>
        <v>#REF!</v>
      </c>
      <c r="BN936" s="10" t="e">
        <f t="shared" si="444"/>
        <v>#REF!</v>
      </c>
      <c r="BO936" s="10" t="e">
        <f t="shared" si="445"/>
        <v>#REF!</v>
      </c>
      <c r="BP936" s="10" t="e">
        <f t="shared" si="446"/>
        <v>#REF!</v>
      </c>
      <c r="BQ936" s="10" t="e">
        <f t="shared" si="447"/>
        <v>#REF!</v>
      </c>
      <c r="BR936" s="10" t="e">
        <f t="shared" si="448"/>
        <v>#REF!</v>
      </c>
      <c r="BS936" s="10" t="e">
        <f t="shared" si="449"/>
        <v>#REF!</v>
      </c>
      <c r="BT936" s="10" t="e">
        <f>IF(OR(BW936=7,AQ936=6),0,AO936&amp;IF(#REF!="SI",1,IF(#REF!="NO",2,IF(#REF!="VIH + PREVIO",3,0))))</f>
        <v>#REF!</v>
      </c>
      <c r="BU936" s="10" t="e">
        <f>IF(OR(BW936=7,AQ936=6),0,IF(#REF!="-",1,0))</f>
        <v>#REF!</v>
      </c>
      <c r="BV936" s="10" t="e">
        <f t="shared" si="450"/>
        <v>#REF!</v>
      </c>
      <c r="BW9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6" s="10" t="e">
        <f t="shared" si="451"/>
        <v>#REF!</v>
      </c>
      <c r="BY936" s="10" t="e">
        <f t="shared" si="453"/>
        <v>#REF!</v>
      </c>
      <c r="BZ936" s="10" t="e">
        <f t="shared" si="452"/>
        <v>#REF!</v>
      </c>
      <c r="CA936" s="10"/>
    </row>
    <row r="937" spans="1:79" s="3" customFormat="1" ht="23.25" customHeight="1" x14ac:dyDescent="0.3">
      <c r="A937" s="7">
        <v>935</v>
      </c>
      <c r="B937" s="43"/>
      <c r="C937" s="44"/>
      <c r="D937" s="45"/>
      <c r="E937" s="46"/>
      <c r="F937" s="46"/>
      <c r="G937" s="46"/>
      <c r="H937" s="50"/>
      <c r="I937" s="51"/>
      <c r="J937" s="52"/>
      <c r="K937" s="51"/>
      <c r="L937" s="53"/>
      <c r="M937" s="54"/>
      <c r="N937" s="43"/>
      <c r="O937" s="55"/>
      <c r="P937" s="46"/>
      <c r="Q937" s="46"/>
      <c r="R937" s="46"/>
      <c r="S937" s="43"/>
      <c r="T937" s="56"/>
      <c r="U937" s="46"/>
      <c r="V937" s="57"/>
      <c r="W937" s="58"/>
      <c r="X937" s="57"/>
      <c r="Y937" s="46"/>
      <c r="Z937" s="57"/>
      <c r="AA937" s="59"/>
      <c r="AB937" s="60"/>
      <c r="AC937" s="2"/>
      <c r="AD937" s="2"/>
      <c r="AE937" s="2"/>
      <c r="AJ937" s="11">
        <f t="shared" si="436"/>
        <v>13</v>
      </c>
      <c r="AK937" s="11">
        <f t="shared" si="456"/>
        <v>0</v>
      </c>
      <c r="AL937" s="11">
        <f t="shared" si="457"/>
        <v>0</v>
      </c>
      <c r="AM937" s="11">
        <f t="shared" si="458"/>
        <v>0</v>
      </c>
      <c r="AN937" s="11">
        <f t="shared" si="459"/>
        <v>0</v>
      </c>
      <c r="AO937" s="4" t="e">
        <f>IF(#REF!="I",1,IF(#REF!="II",2,IF(#REF!="III",3,IF(#REF!="IV",4))))</f>
        <v>#REF!</v>
      </c>
      <c r="AP937" s="11" t="e">
        <f>IF(#REF!="PULMONAR",1,IF(AND(#REF!="EXTRAPULMONAR",#REF!&lt;&gt;"MENINGEA"),2,IF(AND(#REF!="EXTRAPULMONAR",#REF!="MENINGEA"),3,)))</f>
        <v>#REF!</v>
      </c>
      <c r="AQ9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7" s="4">
        <f t="shared" si="460"/>
        <v>0</v>
      </c>
      <c r="AS937" s="10">
        <f t="shared" si="461"/>
        <v>0</v>
      </c>
      <c r="AT937" s="10">
        <f t="shared" si="462"/>
        <v>0</v>
      </c>
      <c r="AU937" s="10" t="str">
        <f t="shared" si="463"/>
        <v>0</v>
      </c>
      <c r="AV937" s="11" t="e">
        <f t="shared" si="464"/>
        <v>#N/A</v>
      </c>
      <c r="AW937" s="4" t="e">
        <f t="shared" si="465"/>
        <v>#N/A</v>
      </c>
      <c r="AX937" s="10" t="e">
        <f t="shared" si="454"/>
        <v>#N/A</v>
      </c>
      <c r="AY937" s="10" t="e">
        <f t="shared" si="455"/>
        <v>#N/A</v>
      </c>
      <c r="AZ937" s="10" t="e">
        <f t="shared" si="437"/>
        <v>#REF!</v>
      </c>
      <c r="BA937" s="12" t="e">
        <f>IF(BW937=7,0,AJ937&amp;IF(#REF!="SI",1,IF(#REF!="NO",2,IF(#REF!="VIH + PREVIO",3,0))))</f>
        <v>#REF!</v>
      </c>
      <c r="BB937" s="13" t="e">
        <f>IF(AND(#REF!="POSITIVO",#REF!="POSITIVO"),1,IF(#REF!="NEGATIVO",2,IF(#REF!="VIH + PREVIO",3,0)))</f>
        <v>#REF!</v>
      </c>
      <c r="BC937" s="10" t="e">
        <f>IF(#REF!="SI",1,IF(#REF!="NO",2,0))</f>
        <v>#REF!</v>
      </c>
      <c r="BD937" s="10" t="e">
        <f>IF(#REF!="SI",1,IF(#REF!="NO",2,0))</f>
        <v>#REF!</v>
      </c>
      <c r="BE937" s="10" t="e">
        <f>IF(OR(#REF!="VIH + PREVIO",#REF!="VIH + PREVIO",#REF!="VIH + PREVIO"),1,0)</f>
        <v>#REF!</v>
      </c>
      <c r="BF937" s="13" t="e">
        <f>IF(OR(#REF!="POSITIVO",#REF!="NEGATIVO"),1,IF(#REF!="PACIENTE NO ACEPTA",2,IF(#REF!="VIH + PREVIO",3,0)))</f>
        <v>#REF!</v>
      </c>
      <c r="BG937" s="10" t="e">
        <f t="shared" si="438"/>
        <v>#REF!</v>
      </c>
      <c r="BH937" s="10" t="e">
        <f t="shared" si="439"/>
        <v>#REF!</v>
      </c>
      <c r="BI937" s="10" t="e">
        <f t="shared" si="440"/>
        <v>#REF!</v>
      </c>
      <c r="BJ937" s="10" t="e">
        <f t="shared" si="441"/>
        <v>#REF!</v>
      </c>
      <c r="BK937" s="10" t="e">
        <f t="shared" si="442"/>
        <v>#REF!</v>
      </c>
      <c r="BL937" s="10" t="e">
        <f t="shared" si="443"/>
        <v>#REF!</v>
      </c>
      <c r="BM937" s="10" t="e">
        <f>IF(OR(BW937=7,AQ937=6),0,IF(#REF!="I",1,IF(#REF!="II",2,IF(#REF!="III",3,IF(#REF!="IV",4))))&amp;AP937&amp;AQ937&amp;AR937&amp;AS937&amp;AT937&amp;AU937&amp;AX937)</f>
        <v>#REF!</v>
      </c>
      <c r="BN937" s="10" t="e">
        <f t="shared" si="444"/>
        <v>#REF!</v>
      </c>
      <c r="BO937" s="10" t="e">
        <f t="shared" si="445"/>
        <v>#REF!</v>
      </c>
      <c r="BP937" s="10" t="e">
        <f t="shared" si="446"/>
        <v>#REF!</v>
      </c>
      <c r="BQ937" s="10" t="e">
        <f t="shared" si="447"/>
        <v>#REF!</v>
      </c>
      <c r="BR937" s="10" t="e">
        <f t="shared" si="448"/>
        <v>#REF!</v>
      </c>
      <c r="BS937" s="10" t="e">
        <f t="shared" si="449"/>
        <v>#REF!</v>
      </c>
      <c r="BT937" s="10" t="e">
        <f>IF(OR(BW937=7,AQ937=6),0,AO937&amp;IF(#REF!="SI",1,IF(#REF!="NO",2,IF(#REF!="VIH + PREVIO",3,0))))</f>
        <v>#REF!</v>
      </c>
      <c r="BU937" s="10" t="e">
        <f>IF(OR(BW937=7,AQ937=6),0,IF(#REF!="-",1,0))</f>
        <v>#REF!</v>
      </c>
      <c r="BV937" s="10" t="e">
        <f t="shared" si="450"/>
        <v>#REF!</v>
      </c>
      <c r="BW9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7" s="10" t="e">
        <f t="shared" si="451"/>
        <v>#REF!</v>
      </c>
      <c r="BY937" s="10" t="e">
        <f t="shared" si="453"/>
        <v>#REF!</v>
      </c>
      <c r="BZ937" s="10" t="e">
        <f t="shared" si="452"/>
        <v>#REF!</v>
      </c>
      <c r="CA937" s="10"/>
    </row>
    <row r="938" spans="1:79" s="3" customFormat="1" ht="23.25" customHeight="1" x14ac:dyDescent="0.3">
      <c r="A938" s="7">
        <v>936</v>
      </c>
      <c r="B938" s="43"/>
      <c r="C938" s="44"/>
      <c r="D938" s="45"/>
      <c r="E938" s="46"/>
      <c r="F938" s="46"/>
      <c r="G938" s="46"/>
      <c r="H938" s="50"/>
      <c r="I938" s="51"/>
      <c r="J938" s="52"/>
      <c r="K938" s="51"/>
      <c r="L938" s="53"/>
      <c r="M938" s="54"/>
      <c r="N938" s="43"/>
      <c r="O938" s="55"/>
      <c r="P938" s="46"/>
      <c r="Q938" s="46"/>
      <c r="R938" s="46"/>
      <c r="S938" s="43"/>
      <c r="T938" s="56"/>
      <c r="U938" s="46"/>
      <c r="V938" s="57"/>
      <c r="W938" s="58"/>
      <c r="X938" s="57"/>
      <c r="Y938" s="46"/>
      <c r="Z938" s="57"/>
      <c r="AA938" s="59"/>
      <c r="AB938" s="60"/>
      <c r="AC938" s="2"/>
      <c r="AD938" s="2"/>
      <c r="AE938" s="2"/>
      <c r="AJ938" s="11">
        <f t="shared" si="436"/>
        <v>13</v>
      </c>
      <c r="AK938" s="11">
        <f t="shared" si="456"/>
        <v>0</v>
      </c>
      <c r="AL938" s="11">
        <f t="shared" si="457"/>
        <v>0</v>
      </c>
      <c r="AM938" s="11">
        <f t="shared" si="458"/>
        <v>0</v>
      </c>
      <c r="AN938" s="11">
        <f t="shared" si="459"/>
        <v>0</v>
      </c>
      <c r="AO938" s="4" t="e">
        <f>IF(#REF!="I",1,IF(#REF!="II",2,IF(#REF!="III",3,IF(#REF!="IV",4))))</f>
        <v>#REF!</v>
      </c>
      <c r="AP938" s="11" t="e">
        <f>IF(#REF!="PULMONAR",1,IF(AND(#REF!="EXTRAPULMONAR",#REF!&lt;&gt;"MENINGEA"),2,IF(AND(#REF!="EXTRAPULMONAR",#REF!="MENINGEA"),3,)))</f>
        <v>#REF!</v>
      </c>
      <c r="AQ9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8" s="4">
        <f t="shared" si="460"/>
        <v>0</v>
      </c>
      <c r="AS938" s="10">
        <f t="shared" si="461"/>
        <v>0</v>
      </c>
      <c r="AT938" s="10">
        <f t="shared" si="462"/>
        <v>0</v>
      </c>
      <c r="AU938" s="10" t="str">
        <f t="shared" si="463"/>
        <v>0</v>
      </c>
      <c r="AV938" s="11" t="e">
        <f t="shared" si="464"/>
        <v>#N/A</v>
      </c>
      <c r="AW938" s="4" t="e">
        <f t="shared" si="465"/>
        <v>#N/A</v>
      </c>
      <c r="AX938" s="10" t="e">
        <f t="shared" si="454"/>
        <v>#N/A</v>
      </c>
      <c r="AY938" s="10" t="e">
        <f t="shared" si="455"/>
        <v>#N/A</v>
      </c>
      <c r="AZ938" s="10" t="e">
        <f t="shared" si="437"/>
        <v>#REF!</v>
      </c>
      <c r="BA938" s="12" t="e">
        <f>IF(BW938=7,0,AJ938&amp;IF(#REF!="SI",1,IF(#REF!="NO",2,IF(#REF!="VIH + PREVIO",3,0))))</f>
        <v>#REF!</v>
      </c>
      <c r="BB938" s="13" t="e">
        <f>IF(AND(#REF!="POSITIVO",#REF!="POSITIVO"),1,IF(#REF!="NEGATIVO",2,IF(#REF!="VIH + PREVIO",3,0)))</f>
        <v>#REF!</v>
      </c>
      <c r="BC938" s="10" t="e">
        <f>IF(#REF!="SI",1,IF(#REF!="NO",2,0))</f>
        <v>#REF!</v>
      </c>
      <c r="BD938" s="10" t="e">
        <f>IF(#REF!="SI",1,IF(#REF!="NO",2,0))</f>
        <v>#REF!</v>
      </c>
      <c r="BE938" s="10" t="e">
        <f>IF(OR(#REF!="VIH + PREVIO",#REF!="VIH + PREVIO",#REF!="VIH + PREVIO"),1,0)</f>
        <v>#REF!</v>
      </c>
      <c r="BF938" s="13" t="e">
        <f>IF(OR(#REF!="POSITIVO",#REF!="NEGATIVO"),1,IF(#REF!="PACIENTE NO ACEPTA",2,IF(#REF!="VIH + PREVIO",3,0)))</f>
        <v>#REF!</v>
      </c>
      <c r="BG938" s="10" t="e">
        <f t="shared" si="438"/>
        <v>#REF!</v>
      </c>
      <c r="BH938" s="10" t="e">
        <f t="shared" si="439"/>
        <v>#REF!</v>
      </c>
      <c r="BI938" s="10" t="e">
        <f t="shared" si="440"/>
        <v>#REF!</v>
      </c>
      <c r="BJ938" s="10" t="e">
        <f t="shared" si="441"/>
        <v>#REF!</v>
      </c>
      <c r="BK938" s="10" t="e">
        <f t="shared" si="442"/>
        <v>#REF!</v>
      </c>
      <c r="BL938" s="10" t="e">
        <f t="shared" si="443"/>
        <v>#REF!</v>
      </c>
      <c r="BM938" s="10" t="e">
        <f>IF(OR(BW938=7,AQ938=6),0,IF(#REF!="I",1,IF(#REF!="II",2,IF(#REF!="III",3,IF(#REF!="IV",4))))&amp;AP938&amp;AQ938&amp;AR938&amp;AS938&amp;AT938&amp;AU938&amp;AX938)</f>
        <v>#REF!</v>
      </c>
      <c r="BN938" s="10" t="e">
        <f t="shared" si="444"/>
        <v>#REF!</v>
      </c>
      <c r="BO938" s="10" t="e">
        <f t="shared" si="445"/>
        <v>#REF!</v>
      </c>
      <c r="BP938" s="10" t="e">
        <f t="shared" si="446"/>
        <v>#REF!</v>
      </c>
      <c r="BQ938" s="10" t="e">
        <f t="shared" si="447"/>
        <v>#REF!</v>
      </c>
      <c r="BR938" s="10" t="e">
        <f t="shared" si="448"/>
        <v>#REF!</v>
      </c>
      <c r="BS938" s="10" t="e">
        <f t="shared" si="449"/>
        <v>#REF!</v>
      </c>
      <c r="BT938" s="10" t="e">
        <f>IF(OR(BW938=7,AQ938=6),0,AO938&amp;IF(#REF!="SI",1,IF(#REF!="NO",2,IF(#REF!="VIH + PREVIO",3,0))))</f>
        <v>#REF!</v>
      </c>
      <c r="BU938" s="10" t="e">
        <f>IF(OR(BW938=7,AQ938=6),0,IF(#REF!="-",1,0))</f>
        <v>#REF!</v>
      </c>
      <c r="BV938" s="10" t="e">
        <f t="shared" si="450"/>
        <v>#REF!</v>
      </c>
      <c r="BW9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8" s="10" t="e">
        <f t="shared" si="451"/>
        <v>#REF!</v>
      </c>
      <c r="BY938" s="10" t="e">
        <f t="shared" si="453"/>
        <v>#REF!</v>
      </c>
      <c r="BZ938" s="10" t="e">
        <f t="shared" si="452"/>
        <v>#REF!</v>
      </c>
      <c r="CA938" s="10"/>
    </row>
    <row r="939" spans="1:79" s="3" customFormat="1" ht="23.25" customHeight="1" x14ac:dyDescent="0.3">
      <c r="A939" s="7">
        <v>937</v>
      </c>
      <c r="B939" s="43"/>
      <c r="C939" s="44"/>
      <c r="D939" s="45"/>
      <c r="E939" s="46"/>
      <c r="F939" s="46"/>
      <c r="G939" s="46"/>
      <c r="H939" s="50"/>
      <c r="I939" s="51"/>
      <c r="J939" s="52"/>
      <c r="K939" s="51"/>
      <c r="L939" s="53"/>
      <c r="M939" s="54"/>
      <c r="N939" s="43"/>
      <c r="O939" s="55"/>
      <c r="P939" s="46"/>
      <c r="Q939" s="46"/>
      <c r="R939" s="46"/>
      <c r="S939" s="43"/>
      <c r="T939" s="56"/>
      <c r="U939" s="46"/>
      <c r="V939" s="57"/>
      <c r="W939" s="58"/>
      <c r="X939" s="57"/>
      <c r="Y939" s="46"/>
      <c r="Z939" s="57"/>
      <c r="AA939" s="59"/>
      <c r="AB939" s="60"/>
      <c r="AC939" s="2"/>
      <c r="AD939" s="2"/>
      <c r="AE939" s="2"/>
      <c r="AJ939" s="11">
        <f t="shared" si="436"/>
        <v>13</v>
      </c>
      <c r="AK939" s="11">
        <f t="shared" si="456"/>
        <v>0</v>
      </c>
      <c r="AL939" s="11">
        <f t="shared" si="457"/>
        <v>0</v>
      </c>
      <c r="AM939" s="11">
        <f t="shared" si="458"/>
        <v>0</v>
      </c>
      <c r="AN939" s="11">
        <f t="shared" si="459"/>
        <v>0</v>
      </c>
      <c r="AO939" s="4" t="e">
        <f>IF(#REF!="I",1,IF(#REF!="II",2,IF(#REF!="III",3,IF(#REF!="IV",4))))</f>
        <v>#REF!</v>
      </c>
      <c r="AP939" s="11" t="e">
        <f>IF(#REF!="PULMONAR",1,IF(AND(#REF!="EXTRAPULMONAR",#REF!&lt;&gt;"MENINGEA"),2,IF(AND(#REF!="EXTRAPULMONAR",#REF!="MENINGEA"),3,)))</f>
        <v>#REF!</v>
      </c>
      <c r="AQ9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39" s="4">
        <f t="shared" si="460"/>
        <v>0</v>
      </c>
      <c r="AS939" s="10">
        <f t="shared" si="461"/>
        <v>0</v>
      </c>
      <c r="AT939" s="10">
        <f t="shared" si="462"/>
        <v>0</v>
      </c>
      <c r="AU939" s="10" t="str">
        <f t="shared" si="463"/>
        <v>0</v>
      </c>
      <c r="AV939" s="11" t="e">
        <f t="shared" si="464"/>
        <v>#N/A</v>
      </c>
      <c r="AW939" s="4" t="e">
        <f t="shared" si="465"/>
        <v>#N/A</v>
      </c>
      <c r="AX939" s="10" t="e">
        <f t="shared" si="454"/>
        <v>#N/A</v>
      </c>
      <c r="AY939" s="10" t="e">
        <f t="shared" si="455"/>
        <v>#N/A</v>
      </c>
      <c r="AZ939" s="10" t="e">
        <f t="shared" si="437"/>
        <v>#REF!</v>
      </c>
      <c r="BA939" s="12" t="e">
        <f>IF(BW939=7,0,AJ939&amp;IF(#REF!="SI",1,IF(#REF!="NO",2,IF(#REF!="VIH + PREVIO",3,0))))</f>
        <v>#REF!</v>
      </c>
      <c r="BB939" s="13" t="e">
        <f>IF(AND(#REF!="POSITIVO",#REF!="POSITIVO"),1,IF(#REF!="NEGATIVO",2,IF(#REF!="VIH + PREVIO",3,0)))</f>
        <v>#REF!</v>
      </c>
      <c r="BC939" s="10" t="e">
        <f>IF(#REF!="SI",1,IF(#REF!="NO",2,0))</f>
        <v>#REF!</v>
      </c>
      <c r="BD939" s="10" t="e">
        <f>IF(#REF!="SI",1,IF(#REF!="NO",2,0))</f>
        <v>#REF!</v>
      </c>
      <c r="BE939" s="10" t="e">
        <f>IF(OR(#REF!="VIH + PREVIO",#REF!="VIH + PREVIO",#REF!="VIH + PREVIO"),1,0)</f>
        <v>#REF!</v>
      </c>
      <c r="BF939" s="13" t="e">
        <f>IF(OR(#REF!="POSITIVO",#REF!="NEGATIVO"),1,IF(#REF!="PACIENTE NO ACEPTA",2,IF(#REF!="VIH + PREVIO",3,0)))</f>
        <v>#REF!</v>
      </c>
      <c r="BG939" s="10" t="e">
        <f t="shared" si="438"/>
        <v>#REF!</v>
      </c>
      <c r="BH939" s="10" t="e">
        <f t="shared" si="439"/>
        <v>#REF!</v>
      </c>
      <c r="BI939" s="10" t="e">
        <f t="shared" si="440"/>
        <v>#REF!</v>
      </c>
      <c r="BJ939" s="10" t="e">
        <f t="shared" si="441"/>
        <v>#REF!</v>
      </c>
      <c r="BK939" s="10" t="e">
        <f t="shared" si="442"/>
        <v>#REF!</v>
      </c>
      <c r="BL939" s="10" t="e">
        <f t="shared" si="443"/>
        <v>#REF!</v>
      </c>
      <c r="BM939" s="10" t="e">
        <f>IF(OR(BW939=7,AQ939=6),0,IF(#REF!="I",1,IF(#REF!="II",2,IF(#REF!="III",3,IF(#REF!="IV",4))))&amp;AP939&amp;AQ939&amp;AR939&amp;AS939&amp;AT939&amp;AU939&amp;AX939)</f>
        <v>#REF!</v>
      </c>
      <c r="BN939" s="10" t="e">
        <f t="shared" si="444"/>
        <v>#REF!</v>
      </c>
      <c r="BO939" s="10" t="e">
        <f t="shared" si="445"/>
        <v>#REF!</v>
      </c>
      <c r="BP939" s="10" t="e">
        <f t="shared" si="446"/>
        <v>#REF!</v>
      </c>
      <c r="BQ939" s="10" t="e">
        <f t="shared" si="447"/>
        <v>#REF!</v>
      </c>
      <c r="BR939" s="10" t="e">
        <f t="shared" si="448"/>
        <v>#REF!</v>
      </c>
      <c r="BS939" s="10" t="e">
        <f t="shared" si="449"/>
        <v>#REF!</v>
      </c>
      <c r="BT939" s="10" t="e">
        <f>IF(OR(BW939=7,AQ939=6),0,AO939&amp;IF(#REF!="SI",1,IF(#REF!="NO",2,IF(#REF!="VIH + PREVIO",3,0))))</f>
        <v>#REF!</v>
      </c>
      <c r="BU939" s="10" t="e">
        <f>IF(OR(BW939=7,AQ939=6),0,IF(#REF!="-",1,0))</f>
        <v>#REF!</v>
      </c>
      <c r="BV939" s="10" t="e">
        <f t="shared" si="450"/>
        <v>#REF!</v>
      </c>
      <c r="BW9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39" s="10" t="e">
        <f t="shared" si="451"/>
        <v>#REF!</v>
      </c>
      <c r="BY939" s="10" t="e">
        <f t="shared" si="453"/>
        <v>#REF!</v>
      </c>
      <c r="BZ939" s="10" t="e">
        <f t="shared" si="452"/>
        <v>#REF!</v>
      </c>
      <c r="CA939" s="10"/>
    </row>
    <row r="940" spans="1:79" s="3" customFormat="1" ht="23.25" customHeight="1" x14ac:dyDescent="0.3">
      <c r="A940" s="7">
        <v>938</v>
      </c>
      <c r="B940" s="43"/>
      <c r="C940" s="44"/>
      <c r="D940" s="45"/>
      <c r="E940" s="46"/>
      <c r="F940" s="46"/>
      <c r="G940" s="46"/>
      <c r="H940" s="50"/>
      <c r="I940" s="51"/>
      <c r="J940" s="52"/>
      <c r="K940" s="51"/>
      <c r="L940" s="53"/>
      <c r="M940" s="54"/>
      <c r="N940" s="43"/>
      <c r="O940" s="55"/>
      <c r="P940" s="46"/>
      <c r="Q940" s="46"/>
      <c r="R940" s="46"/>
      <c r="S940" s="43"/>
      <c r="T940" s="56"/>
      <c r="U940" s="46"/>
      <c r="V940" s="57"/>
      <c r="W940" s="58"/>
      <c r="X940" s="57"/>
      <c r="Y940" s="46"/>
      <c r="Z940" s="57"/>
      <c r="AA940" s="59"/>
      <c r="AB940" s="60"/>
      <c r="AC940" s="2"/>
      <c r="AD940" s="2"/>
      <c r="AE940" s="2"/>
      <c r="AJ940" s="11">
        <f t="shared" si="436"/>
        <v>13</v>
      </c>
      <c r="AK940" s="11">
        <f t="shared" si="456"/>
        <v>0</v>
      </c>
      <c r="AL940" s="11">
        <f t="shared" si="457"/>
        <v>0</v>
      </c>
      <c r="AM940" s="11">
        <f t="shared" si="458"/>
        <v>0</v>
      </c>
      <c r="AN940" s="11">
        <f t="shared" si="459"/>
        <v>0</v>
      </c>
      <c r="AO940" s="4" t="e">
        <f>IF(#REF!="I",1,IF(#REF!="II",2,IF(#REF!="III",3,IF(#REF!="IV",4))))</f>
        <v>#REF!</v>
      </c>
      <c r="AP940" s="11" t="e">
        <f>IF(#REF!="PULMONAR",1,IF(AND(#REF!="EXTRAPULMONAR",#REF!&lt;&gt;"MENINGEA"),2,IF(AND(#REF!="EXTRAPULMONAR",#REF!="MENINGEA"),3,)))</f>
        <v>#REF!</v>
      </c>
      <c r="AQ9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0" s="4">
        <f t="shared" si="460"/>
        <v>0</v>
      </c>
      <c r="AS940" s="10">
        <f t="shared" si="461"/>
        <v>0</v>
      </c>
      <c r="AT940" s="10">
        <f t="shared" si="462"/>
        <v>0</v>
      </c>
      <c r="AU940" s="10" t="str">
        <f t="shared" si="463"/>
        <v>0</v>
      </c>
      <c r="AV940" s="11" t="e">
        <f t="shared" si="464"/>
        <v>#N/A</v>
      </c>
      <c r="AW940" s="4" t="e">
        <f t="shared" si="465"/>
        <v>#N/A</v>
      </c>
      <c r="AX940" s="10" t="e">
        <f t="shared" si="454"/>
        <v>#N/A</v>
      </c>
      <c r="AY940" s="10" t="e">
        <f t="shared" si="455"/>
        <v>#N/A</v>
      </c>
      <c r="AZ940" s="10" t="e">
        <f t="shared" si="437"/>
        <v>#REF!</v>
      </c>
      <c r="BA940" s="12" t="e">
        <f>IF(BW940=7,0,AJ940&amp;IF(#REF!="SI",1,IF(#REF!="NO",2,IF(#REF!="VIH + PREVIO",3,0))))</f>
        <v>#REF!</v>
      </c>
      <c r="BB940" s="13" t="e">
        <f>IF(AND(#REF!="POSITIVO",#REF!="POSITIVO"),1,IF(#REF!="NEGATIVO",2,IF(#REF!="VIH + PREVIO",3,0)))</f>
        <v>#REF!</v>
      </c>
      <c r="BC940" s="10" t="e">
        <f>IF(#REF!="SI",1,IF(#REF!="NO",2,0))</f>
        <v>#REF!</v>
      </c>
      <c r="BD940" s="10" t="e">
        <f>IF(#REF!="SI",1,IF(#REF!="NO",2,0))</f>
        <v>#REF!</v>
      </c>
      <c r="BE940" s="10" t="e">
        <f>IF(OR(#REF!="VIH + PREVIO",#REF!="VIH + PREVIO",#REF!="VIH + PREVIO"),1,0)</f>
        <v>#REF!</v>
      </c>
      <c r="BF940" s="13" t="e">
        <f>IF(OR(#REF!="POSITIVO",#REF!="NEGATIVO"),1,IF(#REF!="PACIENTE NO ACEPTA",2,IF(#REF!="VIH + PREVIO",3,0)))</f>
        <v>#REF!</v>
      </c>
      <c r="BG940" s="10" t="e">
        <f t="shared" si="438"/>
        <v>#REF!</v>
      </c>
      <c r="BH940" s="10" t="e">
        <f t="shared" si="439"/>
        <v>#REF!</v>
      </c>
      <c r="BI940" s="10" t="e">
        <f t="shared" si="440"/>
        <v>#REF!</v>
      </c>
      <c r="BJ940" s="10" t="e">
        <f t="shared" si="441"/>
        <v>#REF!</v>
      </c>
      <c r="BK940" s="10" t="e">
        <f t="shared" si="442"/>
        <v>#REF!</v>
      </c>
      <c r="BL940" s="10" t="e">
        <f t="shared" si="443"/>
        <v>#REF!</v>
      </c>
      <c r="BM940" s="10" t="e">
        <f>IF(OR(BW940=7,AQ940=6),0,IF(#REF!="I",1,IF(#REF!="II",2,IF(#REF!="III",3,IF(#REF!="IV",4))))&amp;AP940&amp;AQ940&amp;AR940&amp;AS940&amp;AT940&amp;AU940&amp;AX940)</f>
        <v>#REF!</v>
      </c>
      <c r="BN940" s="10" t="e">
        <f t="shared" si="444"/>
        <v>#REF!</v>
      </c>
      <c r="BO940" s="10" t="e">
        <f t="shared" si="445"/>
        <v>#REF!</v>
      </c>
      <c r="BP940" s="10" t="e">
        <f t="shared" si="446"/>
        <v>#REF!</v>
      </c>
      <c r="BQ940" s="10" t="e">
        <f t="shared" si="447"/>
        <v>#REF!</v>
      </c>
      <c r="BR940" s="10" t="e">
        <f t="shared" si="448"/>
        <v>#REF!</v>
      </c>
      <c r="BS940" s="10" t="e">
        <f t="shared" si="449"/>
        <v>#REF!</v>
      </c>
      <c r="BT940" s="10" t="e">
        <f>IF(OR(BW940=7,AQ940=6),0,AO940&amp;IF(#REF!="SI",1,IF(#REF!="NO",2,IF(#REF!="VIH + PREVIO",3,0))))</f>
        <v>#REF!</v>
      </c>
      <c r="BU940" s="10" t="e">
        <f>IF(OR(BW940=7,AQ940=6),0,IF(#REF!="-",1,0))</f>
        <v>#REF!</v>
      </c>
      <c r="BV940" s="10" t="e">
        <f t="shared" si="450"/>
        <v>#REF!</v>
      </c>
      <c r="BW9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0" s="10" t="e">
        <f t="shared" si="451"/>
        <v>#REF!</v>
      </c>
      <c r="BY940" s="10" t="e">
        <f t="shared" si="453"/>
        <v>#REF!</v>
      </c>
      <c r="BZ940" s="10" t="e">
        <f t="shared" si="452"/>
        <v>#REF!</v>
      </c>
      <c r="CA940" s="10"/>
    </row>
    <row r="941" spans="1:79" s="3" customFormat="1" ht="23.25" customHeight="1" x14ac:dyDescent="0.3">
      <c r="A941" s="7">
        <v>939</v>
      </c>
      <c r="B941" s="43"/>
      <c r="C941" s="44"/>
      <c r="D941" s="45"/>
      <c r="E941" s="46"/>
      <c r="F941" s="46"/>
      <c r="G941" s="46"/>
      <c r="H941" s="50"/>
      <c r="I941" s="51"/>
      <c r="J941" s="52"/>
      <c r="K941" s="51"/>
      <c r="L941" s="53"/>
      <c r="M941" s="54"/>
      <c r="N941" s="43"/>
      <c r="O941" s="55"/>
      <c r="P941" s="46"/>
      <c r="Q941" s="46"/>
      <c r="R941" s="46"/>
      <c r="S941" s="43"/>
      <c r="T941" s="56"/>
      <c r="U941" s="46"/>
      <c r="V941" s="57"/>
      <c r="W941" s="58"/>
      <c r="X941" s="57"/>
      <c r="Y941" s="46"/>
      <c r="Z941" s="57"/>
      <c r="AA941" s="59"/>
      <c r="AB941" s="60"/>
      <c r="AC941" s="2"/>
      <c r="AD941" s="2"/>
      <c r="AE941" s="2"/>
      <c r="AJ941" s="11">
        <f t="shared" si="436"/>
        <v>13</v>
      </c>
      <c r="AK941" s="11">
        <f t="shared" si="456"/>
        <v>0</v>
      </c>
      <c r="AL941" s="11">
        <f t="shared" si="457"/>
        <v>0</v>
      </c>
      <c r="AM941" s="11">
        <f t="shared" si="458"/>
        <v>0</v>
      </c>
      <c r="AN941" s="11">
        <f t="shared" si="459"/>
        <v>0</v>
      </c>
      <c r="AO941" s="4" t="e">
        <f>IF(#REF!="I",1,IF(#REF!="II",2,IF(#REF!="III",3,IF(#REF!="IV",4))))</f>
        <v>#REF!</v>
      </c>
      <c r="AP941" s="11" t="e">
        <f>IF(#REF!="PULMONAR",1,IF(AND(#REF!="EXTRAPULMONAR",#REF!&lt;&gt;"MENINGEA"),2,IF(AND(#REF!="EXTRAPULMONAR",#REF!="MENINGEA"),3,)))</f>
        <v>#REF!</v>
      </c>
      <c r="AQ9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1" s="4">
        <f t="shared" si="460"/>
        <v>0</v>
      </c>
      <c r="AS941" s="10">
        <f t="shared" si="461"/>
        <v>0</v>
      </c>
      <c r="AT941" s="10">
        <f t="shared" si="462"/>
        <v>0</v>
      </c>
      <c r="AU941" s="10" t="str">
        <f t="shared" si="463"/>
        <v>0</v>
      </c>
      <c r="AV941" s="11" t="e">
        <f t="shared" si="464"/>
        <v>#N/A</v>
      </c>
      <c r="AW941" s="4" t="e">
        <f t="shared" si="465"/>
        <v>#N/A</v>
      </c>
      <c r="AX941" s="10" t="e">
        <f t="shared" si="454"/>
        <v>#N/A</v>
      </c>
      <c r="AY941" s="10" t="e">
        <f t="shared" si="455"/>
        <v>#N/A</v>
      </c>
      <c r="AZ941" s="10" t="e">
        <f t="shared" si="437"/>
        <v>#REF!</v>
      </c>
      <c r="BA941" s="12" t="e">
        <f>IF(BW941=7,0,AJ941&amp;IF(#REF!="SI",1,IF(#REF!="NO",2,IF(#REF!="VIH + PREVIO",3,0))))</f>
        <v>#REF!</v>
      </c>
      <c r="BB941" s="13" t="e">
        <f>IF(AND(#REF!="POSITIVO",#REF!="POSITIVO"),1,IF(#REF!="NEGATIVO",2,IF(#REF!="VIH + PREVIO",3,0)))</f>
        <v>#REF!</v>
      </c>
      <c r="BC941" s="10" t="e">
        <f>IF(#REF!="SI",1,IF(#REF!="NO",2,0))</f>
        <v>#REF!</v>
      </c>
      <c r="BD941" s="10" t="e">
        <f>IF(#REF!="SI",1,IF(#REF!="NO",2,0))</f>
        <v>#REF!</v>
      </c>
      <c r="BE941" s="10" t="e">
        <f>IF(OR(#REF!="VIH + PREVIO",#REF!="VIH + PREVIO",#REF!="VIH + PREVIO"),1,0)</f>
        <v>#REF!</v>
      </c>
      <c r="BF941" s="13" t="e">
        <f>IF(OR(#REF!="POSITIVO",#REF!="NEGATIVO"),1,IF(#REF!="PACIENTE NO ACEPTA",2,IF(#REF!="VIH + PREVIO",3,0)))</f>
        <v>#REF!</v>
      </c>
      <c r="BG941" s="10" t="e">
        <f t="shared" si="438"/>
        <v>#REF!</v>
      </c>
      <c r="BH941" s="10" t="e">
        <f t="shared" si="439"/>
        <v>#REF!</v>
      </c>
      <c r="BI941" s="10" t="e">
        <f t="shared" si="440"/>
        <v>#REF!</v>
      </c>
      <c r="BJ941" s="10" t="e">
        <f t="shared" si="441"/>
        <v>#REF!</v>
      </c>
      <c r="BK941" s="10" t="e">
        <f t="shared" si="442"/>
        <v>#REF!</v>
      </c>
      <c r="BL941" s="10" t="e">
        <f t="shared" si="443"/>
        <v>#REF!</v>
      </c>
      <c r="BM941" s="10" t="e">
        <f>IF(OR(BW941=7,AQ941=6),0,IF(#REF!="I",1,IF(#REF!="II",2,IF(#REF!="III",3,IF(#REF!="IV",4))))&amp;AP941&amp;AQ941&amp;AR941&amp;AS941&amp;AT941&amp;AU941&amp;AX941)</f>
        <v>#REF!</v>
      </c>
      <c r="BN941" s="10" t="e">
        <f t="shared" si="444"/>
        <v>#REF!</v>
      </c>
      <c r="BO941" s="10" t="e">
        <f t="shared" si="445"/>
        <v>#REF!</v>
      </c>
      <c r="BP941" s="10" t="e">
        <f t="shared" si="446"/>
        <v>#REF!</v>
      </c>
      <c r="BQ941" s="10" t="e">
        <f t="shared" si="447"/>
        <v>#REF!</v>
      </c>
      <c r="BR941" s="10" t="e">
        <f t="shared" si="448"/>
        <v>#REF!</v>
      </c>
      <c r="BS941" s="10" t="e">
        <f t="shared" si="449"/>
        <v>#REF!</v>
      </c>
      <c r="BT941" s="10" t="e">
        <f>IF(OR(BW941=7,AQ941=6),0,AO941&amp;IF(#REF!="SI",1,IF(#REF!="NO",2,IF(#REF!="VIH + PREVIO",3,0))))</f>
        <v>#REF!</v>
      </c>
      <c r="BU941" s="10" t="e">
        <f>IF(OR(BW941=7,AQ941=6),0,IF(#REF!="-",1,0))</f>
        <v>#REF!</v>
      </c>
      <c r="BV941" s="10" t="e">
        <f t="shared" si="450"/>
        <v>#REF!</v>
      </c>
      <c r="BW9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1" s="10" t="e">
        <f t="shared" si="451"/>
        <v>#REF!</v>
      </c>
      <c r="BY941" s="10" t="e">
        <f t="shared" si="453"/>
        <v>#REF!</v>
      </c>
      <c r="BZ941" s="10" t="e">
        <f t="shared" si="452"/>
        <v>#REF!</v>
      </c>
      <c r="CA941" s="10"/>
    </row>
    <row r="942" spans="1:79" s="3" customFormat="1" ht="23.25" customHeight="1" x14ac:dyDescent="0.3">
      <c r="A942" s="7">
        <v>940</v>
      </c>
      <c r="B942" s="43"/>
      <c r="C942" s="44"/>
      <c r="D942" s="45"/>
      <c r="E942" s="46"/>
      <c r="F942" s="46"/>
      <c r="G942" s="46"/>
      <c r="H942" s="50"/>
      <c r="I942" s="51"/>
      <c r="J942" s="52"/>
      <c r="K942" s="51"/>
      <c r="L942" s="53"/>
      <c r="M942" s="54"/>
      <c r="N942" s="43"/>
      <c r="O942" s="55"/>
      <c r="P942" s="46"/>
      <c r="Q942" s="46"/>
      <c r="R942" s="46"/>
      <c r="S942" s="43"/>
      <c r="T942" s="56"/>
      <c r="U942" s="46"/>
      <c r="V942" s="57"/>
      <c r="W942" s="58"/>
      <c r="X942" s="57"/>
      <c r="Y942" s="46"/>
      <c r="Z942" s="57"/>
      <c r="AA942" s="59"/>
      <c r="AB942" s="60"/>
      <c r="AC942" s="2"/>
      <c r="AD942" s="2"/>
      <c r="AE942" s="2"/>
      <c r="AJ942" s="11">
        <f t="shared" si="436"/>
        <v>13</v>
      </c>
      <c r="AK942" s="11">
        <f t="shared" si="456"/>
        <v>0</v>
      </c>
      <c r="AL942" s="11">
        <f t="shared" si="457"/>
        <v>0</v>
      </c>
      <c r="AM942" s="11">
        <f t="shared" si="458"/>
        <v>0</v>
      </c>
      <c r="AN942" s="11">
        <f t="shared" si="459"/>
        <v>0</v>
      </c>
      <c r="AO942" s="4" t="e">
        <f>IF(#REF!="I",1,IF(#REF!="II",2,IF(#REF!="III",3,IF(#REF!="IV",4))))</f>
        <v>#REF!</v>
      </c>
      <c r="AP942" s="11" t="e">
        <f>IF(#REF!="PULMONAR",1,IF(AND(#REF!="EXTRAPULMONAR",#REF!&lt;&gt;"MENINGEA"),2,IF(AND(#REF!="EXTRAPULMONAR",#REF!="MENINGEA"),3,)))</f>
        <v>#REF!</v>
      </c>
      <c r="AQ9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2" s="4">
        <f t="shared" si="460"/>
        <v>0</v>
      </c>
      <c r="AS942" s="10">
        <f t="shared" si="461"/>
        <v>0</v>
      </c>
      <c r="AT942" s="10">
        <f t="shared" si="462"/>
        <v>0</v>
      </c>
      <c r="AU942" s="10" t="str">
        <f t="shared" si="463"/>
        <v>0</v>
      </c>
      <c r="AV942" s="11" t="e">
        <f t="shared" si="464"/>
        <v>#N/A</v>
      </c>
      <c r="AW942" s="4" t="e">
        <f t="shared" si="465"/>
        <v>#N/A</v>
      </c>
      <c r="AX942" s="10" t="e">
        <f t="shared" si="454"/>
        <v>#N/A</v>
      </c>
      <c r="AY942" s="10" t="e">
        <f t="shared" si="455"/>
        <v>#N/A</v>
      </c>
      <c r="AZ942" s="10" t="e">
        <f t="shared" si="437"/>
        <v>#REF!</v>
      </c>
      <c r="BA942" s="12" t="e">
        <f>IF(BW942=7,0,AJ942&amp;IF(#REF!="SI",1,IF(#REF!="NO",2,IF(#REF!="VIH + PREVIO",3,0))))</f>
        <v>#REF!</v>
      </c>
      <c r="BB942" s="13" t="e">
        <f>IF(AND(#REF!="POSITIVO",#REF!="POSITIVO"),1,IF(#REF!="NEGATIVO",2,IF(#REF!="VIH + PREVIO",3,0)))</f>
        <v>#REF!</v>
      </c>
      <c r="BC942" s="10" t="e">
        <f>IF(#REF!="SI",1,IF(#REF!="NO",2,0))</f>
        <v>#REF!</v>
      </c>
      <c r="BD942" s="10" t="e">
        <f>IF(#REF!="SI",1,IF(#REF!="NO",2,0))</f>
        <v>#REF!</v>
      </c>
      <c r="BE942" s="10" t="e">
        <f>IF(OR(#REF!="VIH + PREVIO",#REF!="VIH + PREVIO",#REF!="VIH + PREVIO"),1,0)</f>
        <v>#REF!</v>
      </c>
      <c r="BF942" s="13" t="e">
        <f>IF(OR(#REF!="POSITIVO",#REF!="NEGATIVO"),1,IF(#REF!="PACIENTE NO ACEPTA",2,IF(#REF!="VIH + PREVIO",3,0)))</f>
        <v>#REF!</v>
      </c>
      <c r="BG942" s="10" t="e">
        <f t="shared" si="438"/>
        <v>#REF!</v>
      </c>
      <c r="BH942" s="10" t="e">
        <f t="shared" si="439"/>
        <v>#REF!</v>
      </c>
      <c r="BI942" s="10" t="e">
        <f t="shared" si="440"/>
        <v>#REF!</v>
      </c>
      <c r="BJ942" s="10" t="e">
        <f t="shared" si="441"/>
        <v>#REF!</v>
      </c>
      <c r="BK942" s="10" t="e">
        <f t="shared" si="442"/>
        <v>#REF!</v>
      </c>
      <c r="BL942" s="10" t="e">
        <f t="shared" si="443"/>
        <v>#REF!</v>
      </c>
      <c r="BM942" s="10" t="e">
        <f>IF(OR(BW942=7,AQ942=6),0,IF(#REF!="I",1,IF(#REF!="II",2,IF(#REF!="III",3,IF(#REF!="IV",4))))&amp;AP942&amp;AQ942&amp;AR942&amp;AS942&amp;AT942&amp;AU942&amp;AX942)</f>
        <v>#REF!</v>
      </c>
      <c r="BN942" s="10" t="e">
        <f t="shared" si="444"/>
        <v>#REF!</v>
      </c>
      <c r="BO942" s="10" t="e">
        <f t="shared" si="445"/>
        <v>#REF!</v>
      </c>
      <c r="BP942" s="10" t="e">
        <f t="shared" si="446"/>
        <v>#REF!</v>
      </c>
      <c r="BQ942" s="10" t="e">
        <f t="shared" si="447"/>
        <v>#REF!</v>
      </c>
      <c r="BR942" s="10" t="e">
        <f t="shared" si="448"/>
        <v>#REF!</v>
      </c>
      <c r="BS942" s="10" t="e">
        <f t="shared" si="449"/>
        <v>#REF!</v>
      </c>
      <c r="BT942" s="10" t="e">
        <f>IF(OR(BW942=7,AQ942=6),0,AO942&amp;IF(#REF!="SI",1,IF(#REF!="NO",2,IF(#REF!="VIH + PREVIO",3,0))))</f>
        <v>#REF!</v>
      </c>
      <c r="BU942" s="10" t="e">
        <f>IF(OR(BW942=7,AQ942=6),0,IF(#REF!="-",1,0))</f>
        <v>#REF!</v>
      </c>
      <c r="BV942" s="10" t="e">
        <f t="shared" si="450"/>
        <v>#REF!</v>
      </c>
      <c r="BW9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2" s="10" t="e">
        <f t="shared" si="451"/>
        <v>#REF!</v>
      </c>
      <c r="BY942" s="10" t="e">
        <f t="shared" si="453"/>
        <v>#REF!</v>
      </c>
      <c r="BZ942" s="10" t="e">
        <f t="shared" si="452"/>
        <v>#REF!</v>
      </c>
      <c r="CA942" s="10"/>
    </row>
    <row r="943" spans="1:79" s="3" customFormat="1" ht="23.25" customHeight="1" x14ac:dyDescent="0.3">
      <c r="A943" s="7">
        <v>941</v>
      </c>
      <c r="B943" s="43"/>
      <c r="C943" s="44"/>
      <c r="D943" s="45"/>
      <c r="E943" s="46"/>
      <c r="F943" s="46"/>
      <c r="G943" s="46"/>
      <c r="H943" s="50"/>
      <c r="I943" s="51"/>
      <c r="J943" s="52"/>
      <c r="K943" s="51"/>
      <c r="L943" s="53"/>
      <c r="M943" s="54"/>
      <c r="N943" s="43"/>
      <c r="O943" s="55"/>
      <c r="P943" s="46"/>
      <c r="Q943" s="46"/>
      <c r="R943" s="46"/>
      <c r="S943" s="43"/>
      <c r="T943" s="56"/>
      <c r="U943" s="46"/>
      <c r="V943" s="57"/>
      <c r="W943" s="58"/>
      <c r="X943" s="57"/>
      <c r="Y943" s="46"/>
      <c r="Z943" s="57"/>
      <c r="AA943" s="59"/>
      <c r="AB943" s="60"/>
      <c r="AC943" s="2"/>
      <c r="AD943" s="2"/>
      <c r="AE943" s="2"/>
      <c r="AJ943" s="11">
        <f t="shared" si="436"/>
        <v>13</v>
      </c>
      <c r="AK943" s="11">
        <f t="shared" si="456"/>
        <v>0</v>
      </c>
      <c r="AL943" s="11">
        <f t="shared" si="457"/>
        <v>0</v>
      </c>
      <c r="AM943" s="11">
        <f t="shared" si="458"/>
        <v>0</v>
      </c>
      <c r="AN943" s="11">
        <f t="shared" si="459"/>
        <v>0</v>
      </c>
      <c r="AO943" s="4" t="e">
        <f>IF(#REF!="I",1,IF(#REF!="II",2,IF(#REF!="III",3,IF(#REF!="IV",4))))</f>
        <v>#REF!</v>
      </c>
      <c r="AP943" s="11" t="e">
        <f>IF(#REF!="PULMONAR",1,IF(AND(#REF!="EXTRAPULMONAR",#REF!&lt;&gt;"MENINGEA"),2,IF(AND(#REF!="EXTRAPULMONAR",#REF!="MENINGEA"),3,)))</f>
        <v>#REF!</v>
      </c>
      <c r="AQ9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3" s="4">
        <f t="shared" si="460"/>
        <v>0</v>
      </c>
      <c r="AS943" s="10">
        <f t="shared" si="461"/>
        <v>0</v>
      </c>
      <c r="AT943" s="10">
        <f t="shared" si="462"/>
        <v>0</v>
      </c>
      <c r="AU943" s="10" t="str">
        <f t="shared" si="463"/>
        <v>0</v>
      </c>
      <c r="AV943" s="11" t="e">
        <f t="shared" si="464"/>
        <v>#N/A</v>
      </c>
      <c r="AW943" s="4" t="e">
        <f t="shared" si="465"/>
        <v>#N/A</v>
      </c>
      <c r="AX943" s="10" t="e">
        <f t="shared" si="454"/>
        <v>#N/A</v>
      </c>
      <c r="AY943" s="10" t="e">
        <f t="shared" si="455"/>
        <v>#N/A</v>
      </c>
      <c r="AZ943" s="10" t="e">
        <f t="shared" si="437"/>
        <v>#REF!</v>
      </c>
      <c r="BA943" s="12" t="e">
        <f>IF(BW943=7,0,AJ943&amp;IF(#REF!="SI",1,IF(#REF!="NO",2,IF(#REF!="VIH + PREVIO",3,0))))</f>
        <v>#REF!</v>
      </c>
      <c r="BB943" s="13" t="e">
        <f>IF(AND(#REF!="POSITIVO",#REF!="POSITIVO"),1,IF(#REF!="NEGATIVO",2,IF(#REF!="VIH + PREVIO",3,0)))</f>
        <v>#REF!</v>
      </c>
      <c r="BC943" s="10" t="e">
        <f>IF(#REF!="SI",1,IF(#REF!="NO",2,0))</f>
        <v>#REF!</v>
      </c>
      <c r="BD943" s="10" t="e">
        <f>IF(#REF!="SI",1,IF(#REF!="NO",2,0))</f>
        <v>#REF!</v>
      </c>
      <c r="BE943" s="10" t="e">
        <f>IF(OR(#REF!="VIH + PREVIO",#REF!="VIH + PREVIO",#REF!="VIH + PREVIO"),1,0)</f>
        <v>#REF!</v>
      </c>
      <c r="BF943" s="13" t="e">
        <f>IF(OR(#REF!="POSITIVO",#REF!="NEGATIVO"),1,IF(#REF!="PACIENTE NO ACEPTA",2,IF(#REF!="VIH + PREVIO",3,0)))</f>
        <v>#REF!</v>
      </c>
      <c r="BG943" s="10" t="e">
        <f t="shared" si="438"/>
        <v>#REF!</v>
      </c>
      <c r="BH943" s="10" t="e">
        <f t="shared" si="439"/>
        <v>#REF!</v>
      </c>
      <c r="BI943" s="10" t="e">
        <f t="shared" si="440"/>
        <v>#REF!</v>
      </c>
      <c r="BJ943" s="10" t="e">
        <f t="shared" si="441"/>
        <v>#REF!</v>
      </c>
      <c r="BK943" s="10" t="e">
        <f t="shared" si="442"/>
        <v>#REF!</v>
      </c>
      <c r="BL943" s="10" t="e">
        <f t="shared" si="443"/>
        <v>#REF!</v>
      </c>
      <c r="BM943" s="10" t="e">
        <f>IF(OR(BW943=7,AQ943=6),0,IF(#REF!="I",1,IF(#REF!="II",2,IF(#REF!="III",3,IF(#REF!="IV",4))))&amp;AP943&amp;AQ943&amp;AR943&amp;AS943&amp;AT943&amp;AU943&amp;AX943)</f>
        <v>#REF!</v>
      </c>
      <c r="BN943" s="10" t="e">
        <f t="shared" si="444"/>
        <v>#REF!</v>
      </c>
      <c r="BO943" s="10" t="e">
        <f t="shared" si="445"/>
        <v>#REF!</v>
      </c>
      <c r="BP943" s="10" t="e">
        <f t="shared" si="446"/>
        <v>#REF!</v>
      </c>
      <c r="BQ943" s="10" t="e">
        <f t="shared" si="447"/>
        <v>#REF!</v>
      </c>
      <c r="BR943" s="10" t="e">
        <f t="shared" si="448"/>
        <v>#REF!</v>
      </c>
      <c r="BS943" s="10" t="e">
        <f t="shared" si="449"/>
        <v>#REF!</v>
      </c>
      <c r="BT943" s="10" t="e">
        <f>IF(OR(BW943=7,AQ943=6),0,AO943&amp;IF(#REF!="SI",1,IF(#REF!="NO",2,IF(#REF!="VIH + PREVIO",3,0))))</f>
        <v>#REF!</v>
      </c>
      <c r="BU943" s="10" t="e">
        <f>IF(OR(BW943=7,AQ943=6),0,IF(#REF!="-",1,0))</f>
        <v>#REF!</v>
      </c>
      <c r="BV943" s="10" t="e">
        <f t="shared" si="450"/>
        <v>#REF!</v>
      </c>
      <c r="BW9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3" s="10" t="e">
        <f t="shared" si="451"/>
        <v>#REF!</v>
      </c>
      <c r="BY943" s="10" t="e">
        <f t="shared" si="453"/>
        <v>#REF!</v>
      </c>
      <c r="BZ943" s="10" t="e">
        <f t="shared" si="452"/>
        <v>#REF!</v>
      </c>
      <c r="CA943" s="10"/>
    </row>
    <row r="944" spans="1:79" s="3" customFormat="1" ht="23.25" customHeight="1" x14ac:dyDescent="0.3">
      <c r="A944" s="7">
        <v>942</v>
      </c>
      <c r="B944" s="43"/>
      <c r="C944" s="44"/>
      <c r="D944" s="45"/>
      <c r="E944" s="46"/>
      <c r="F944" s="46"/>
      <c r="G944" s="46"/>
      <c r="H944" s="50"/>
      <c r="I944" s="51"/>
      <c r="J944" s="52"/>
      <c r="K944" s="51"/>
      <c r="L944" s="53"/>
      <c r="M944" s="54"/>
      <c r="N944" s="43"/>
      <c r="O944" s="55"/>
      <c r="P944" s="46"/>
      <c r="Q944" s="46"/>
      <c r="R944" s="46"/>
      <c r="S944" s="43"/>
      <c r="T944" s="56"/>
      <c r="U944" s="46"/>
      <c r="V944" s="57"/>
      <c r="W944" s="58"/>
      <c r="X944" s="57"/>
      <c r="Y944" s="46"/>
      <c r="Z944" s="57"/>
      <c r="AA944" s="59"/>
      <c r="AB944" s="60"/>
      <c r="AC944" s="2"/>
      <c r="AD944" s="2"/>
      <c r="AE944" s="2"/>
      <c r="AJ944" s="11">
        <f t="shared" si="436"/>
        <v>13</v>
      </c>
      <c r="AK944" s="11">
        <f t="shared" si="456"/>
        <v>0</v>
      </c>
      <c r="AL944" s="11">
        <f t="shared" si="457"/>
        <v>0</v>
      </c>
      <c r="AM944" s="11">
        <f t="shared" si="458"/>
        <v>0</v>
      </c>
      <c r="AN944" s="11">
        <f t="shared" si="459"/>
        <v>0</v>
      </c>
      <c r="AO944" s="4" t="e">
        <f>IF(#REF!="I",1,IF(#REF!="II",2,IF(#REF!="III",3,IF(#REF!="IV",4))))</f>
        <v>#REF!</v>
      </c>
      <c r="AP944" s="11" t="e">
        <f>IF(#REF!="PULMONAR",1,IF(AND(#REF!="EXTRAPULMONAR",#REF!&lt;&gt;"MENINGEA"),2,IF(AND(#REF!="EXTRAPULMONAR",#REF!="MENINGEA"),3,)))</f>
        <v>#REF!</v>
      </c>
      <c r="AQ9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4" s="4">
        <f t="shared" si="460"/>
        <v>0</v>
      </c>
      <c r="AS944" s="10">
        <f t="shared" si="461"/>
        <v>0</v>
      </c>
      <c r="AT944" s="10">
        <f t="shared" si="462"/>
        <v>0</v>
      </c>
      <c r="AU944" s="10" t="str">
        <f t="shared" si="463"/>
        <v>0</v>
      </c>
      <c r="AV944" s="11" t="e">
        <f t="shared" si="464"/>
        <v>#N/A</v>
      </c>
      <c r="AW944" s="4" t="e">
        <f t="shared" si="465"/>
        <v>#N/A</v>
      </c>
      <c r="AX944" s="10" t="e">
        <f t="shared" si="454"/>
        <v>#N/A</v>
      </c>
      <c r="AY944" s="10" t="e">
        <f t="shared" si="455"/>
        <v>#N/A</v>
      </c>
      <c r="AZ944" s="10" t="e">
        <f t="shared" si="437"/>
        <v>#REF!</v>
      </c>
      <c r="BA944" s="12" t="e">
        <f>IF(BW944=7,0,AJ944&amp;IF(#REF!="SI",1,IF(#REF!="NO",2,IF(#REF!="VIH + PREVIO",3,0))))</f>
        <v>#REF!</v>
      </c>
      <c r="BB944" s="13" t="e">
        <f>IF(AND(#REF!="POSITIVO",#REF!="POSITIVO"),1,IF(#REF!="NEGATIVO",2,IF(#REF!="VIH + PREVIO",3,0)))</f>
        <v>#REF!</v>
      </c>
      <c r="BC944" s="10" t="e">
        <f>IF(#REF!="SI",1,IF(#REF!="NO",2,0))</f>
        <v>#REF!</v>
      </c>
      <c r="BD944" s="10" t="e">
        <f>IF(#REF!="SI",1,IF(#REF!="NO",2,0))</f>
        <v>#REF!</v>
      </c>
      <c r="BE944" s="10" t="e">
        <f>IF(OR(#REF!="VIH + PREVIO",#REF!="VIH + PREVIO",#REF!="VIH + PREVIO"),1,0)</f>
        <v>#REF!</v>
      </c>
      <c r="BF944" s="13" t="e">
        <f>IF(OR(#REF!="POSITIVO",#REF!="NEGATIVO"),1,IF(#REF!="PACIENTE NO ACEPTA",2,IF(#REF!="VIH + PREVIO",3,0)))</f>
        <v>#REF!</v>
      </c>
      <c r="BG944" s="10" t="e">
        <f t="shared" si="438"/>
        <v>#REF!</v>
      </c>
      <c r="BH944" s="10" t="e">
        <f t="shared" si="439"/>
        <v>#REF!</v>
      </c>
      <c r="BI944" s="10" t="e">
        <f t="shared" si="440"/>
        <v>#REF!</v>
      </c>
      <c r="BJ944" s="10" t="e">
        <f t="shared" si="441"/>
        <v>#REF!</v>
      </c>
      <c r="BK944" s="10" t="e">
        <f t="shared" si="442"/>
        <v>#REF!</v>
      </c>
      <c r="BL944" s="10" t="e">
        <f t="shared" si="443"/>
        <v>#REF!</v>
      </c>
      <c r="BM944" s="10" t="e">
        <f>IF(OR(BW944=7,AQ944=6),0,IF(#REF!="I",1,IF(#REF!="II",2,IF(#REF!="III",3,IF(#REF!="IV",4))))&amp;AP944&amp;AQ944&amp;AR944&amp;AS944&amp;AT944&amp;AU944&amp;AX944)</f>
        <v>#REF!</v>
      </c>
      <c r="BN944" s="10" t="e">
        <f t="shared" si="444"/>
        <v>#REF!</v>
      </c>
      <c r="BO944" s="10" t="e">
        <f t="shared" si="445"/>
        <v>#REF!</v>
      </c>
      <c r="BP944" s="10" t="e">
        <f t="shared" si="446"/>
        <v>#REF!</v>
      </c>
      <c r="BQ944" s="10" t="e">
        <f t="shared" si="447"/>
        <v>#REF!</v>
      </c>
      <c r="BR944" s="10" t="e">
        <f t="shared" si="448"/>
        <v>#REF!</v>
      </c>
      <c r="BS944" s="10" t="e">
        <f t="shared" si="449"/>
        <v>#REF!</v>
      </c>
      <c r="BT944" s="10" t="e">
        <f>IF(OR(BW944=7,AQ944=6),0,AO944&amp;IF(#REF!="SI",1,IF(#REF!="NO",2,IF(#REF!="VIH + PREVIO",3,0))))</f>
        <v>#REF!</v>
      </c>
      <c r="BU944" s="10" t="e">
        <f>IF(OR(BW944=7,AQ944=6),0,IF(#REF!="-",1,0))</f>
        <v>#REF!</v>
      </c>
      <c r="BV944" s="10" t="e">
        <f t="shared" si="450"/>
        <v>#REF!</v>
      </c>
      <c r="BW9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4" s="10" t="e">
        <f t="shared" si="451"/>
        <v>#REF!</v>
      </c>
      <c r="BY944" s="10" t="e">
        <f t="shared" si="453"/>
        <v>#REF!</v>
      </c>
      <c r="BZ944" s="10" t="e">
        <f t="shared" si="452"/>
        <v>#REF!</v>
      </c>
      <c r="CA944" s="10"/>
    </row>
    <row r="945" spans="1:79" s="3" customFormat="1" ht="23.25" customHeight="1" x14ac:dyDescent="0.3">
      <c r="A945" s="7">
        <v>943</v>
      </c>
      <c r="B945" s="43"/>
      <c r="C945" s="44"/>
      <c r="D945" s="45"/>
      <c r="E945" s="46"/>
      <c r="F945" s="46"/>
      <c r="G945" s="46"/>
      <c r="H945" s="50"/>
      <c r="I945" s="51"/>
      <c r="J945" s="52"/>
      <c r="K945" s="51"/>
      <c r="L945" s="53"/>
      <c r="M945" s="54"/>
      <c r="N945" s="43"/>
      <c r="O945" s="55"/>
      <c r="P945" s="46"/>
      <c r="Q945" s="46"/>
      <c r="R945" s="46"/>
      <c r="S945" s="43"/>
      <c r="T945" s="56"/>
      <c r="U945" s="46"/>
      <c r="V945" s="57"/>
      <c r="W945" s="58"/>
      <c r="X945" s="57"/>
      <c r="Y945" s="46"/>
      <c r="Z945" s="57"/>
      <c r="AA945" s="59"/>
      <c r="AB945" s="60"/>
      <c r="AC945" s="2"/>
      <c r="AD945" s="2"/>
      <c r="AE945" s="2"/>
      <c r="AJ945" s="11">
        <f t="shared" si="436"/>
        <v>13</v>
      </c>
      <c r="AK945" s="11">
        <f t="shared" si="456"/>
        <v>0</v>
      </c>
      <c r="AL945" s="11">
        <f t="shared" si="457"/>
        <v>0</v>
      </c>
      <c r="AM945" s="11">
        <f t="shared" si="458"/>
        <v>0</v>
      </c>
      <c r="AN945" s="11">
        <f t="shared" si="459"/>
        <v>0</v>
      </c>
      <c r="AO945" s="4" t="e">
        <f>IF(#REF!="I",1,IF(#REF!="II",2,IF(#REF!="III",3,IF(#REF!="IV",4))))</f>
        <v>#REF!</v>
      </c>
      <c r="AP945" s="11" t="e">
        <f>IF(#REF!="PULMONAR",1,IF(AND(#REF!="EXTRAPULMONAR",#REF!&lt;&gt;"MENINGEA"),2,IF(AND(#REF!="EXTRAPULMONAR",#REF!="MENINGEA"),3,)))</f>
        <v>#REF!</v>
      </c>
      <c r="AQ9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5" s="4">
        <f t="shared" si="460"/>
        <v>0</v>
      </c>
      <c r="AS945" s="10">
        <f t="shared" si="461"/>
        <v>0</v>
      </c>
      <c r="AT945" s="10">
        <f t="shared" si="462"/>
        <v>0</v>
      </c>
      <c r="AU945" s="10" t="str">
        <f t="shared" si="463"/>
        <v>0</v>
      </c>
      <c r="AV945" s="11" t="e">
        <f t="shared" si="464"/>
        <v>#N/A</v>
      </c>
      <c r="AW945" s="4" t="e">
        <f t="shared" si="465"/>
        <v>#N/A</v>
      </c>
      <c r="AX945" s="10" t="e">
        <f t="shared" si="454"/>
        <v>#N/A</v>
      </c>
      <c r="AY945" s="10" t="e">
        <f t="shared" si="455"/>
        <v>#N/A</v>
      </c>
      <c r="AZ945" s="10" t="e">
        <f t="shared" si="437"/>
        <v>#REF!</v>
      </c>
      <c r="BA945" s="12" t="e">
        <f>IF(BW945=7,0,AJ945&amp;IF(#REF!="SI",1,IF(#REF!="NO",2,IF(#REF!="VIH + PREVIO",3,0))))</f>
        <v>#REF!</v>
      </c>
      <c r="BB945" s="13" t="e">
        <f>IF(AND(#REF!="POSITIVO",#REF!="POSITIVO"),1,IF(#REF!="NEGATIVO",2,IF(#REF!="VIH + PREVIO",3,0)))</f>
        <v>#REF!</v>
      </c>
      <c r="BC945" s="10" t="e">
        <f>IF(#REF!="SI",1,IF(#REF!="NO",2,0))</f>
        <v>#REF!</v>
      </c>
      <c r="BD945" s="10" t="e">
        <f>IF(#REF!="SI",1,IF(#REF!="NO",2,0))</f>
        <v>#REF!</v>
      </c>
      <c r="BE945" s="10" t="e">
        <f>IF(OR(#REF!="VIH + PREVIO",#REF!="VIH + PREVIO",#REF!="VIH + PREVIO"),1,0)</f>
        <v>#REF!</v>
      </c>
      <c r="BF945" s="13" t="e">
        <f>IF(OR(#REF!="POSITIVO",#REF!="NEGATIVO"),1,IF(#REF!="PACIENTE NO ACEPTA",2,IF(#REF!="VIH + PREVIO",3,0)))</f>
        <v>#REF!</v>
      </c>
      <c r="BG945" s="10" t="e">
        <f t="shared" si="438"/>
        <v>#REF!</v>
      </c>
      <c r="BH945" s="10" t="e">
        <f t="shared" si="439"/>
        <v>#REF!</v>
      </c>
      <c r="BI945" s="10" t="e">
        <f t="shared" si="440"/>
        <v>#REF!</v>
      </c>
      <c r="BJ945" s="10" t="e">
        <f t="shared" si="441"/>
        <v>#REF!</v>
      </c>
      <c r="BK945" s="10" t="e">
        <f t="shared" si="442"/>
        <v>#REF!</v>
      </c>
      <c r="BL945" s="10" t="e">
        <f t="shared" si="443"/>
        <v>#REF!</v>
      </c>
      <c r="BM945" s="10" t="e">
        <f>IF(OR(BW945=7,AQ945=6),0,IF(#REF!="I",1,IF(#REF!="II",2,IF(#REF!="III",3,IF(#REF!="IV",4))))&amp;AP945&amp;AQ945&amp;AR945&amp;AS945&amp;AT945&amp;AU945&amp;AX945)</f>
        <v>#REF!</v>
      </c>
      <c r="BN945" s="10" t="e">
        <f t="shared" si="444"/>
        <v>#REF!</v>
      </c>
      <c r="BO945" s="10" t="e">
        <f t="shared" si="445"/>
        <v>#REF!</v>
      </c>
      <c r="BP945" s="10" t="e">
        <f t="shared" si="446"/>
        <v>#REF!</v>
      </c>
      <c r="BQ945" s="10" t="e">
        <f t="shared" si="447"/>
        <v>#REF!</v>
      </c>
      <c r="BR945" s="10" t="e">
        <f t="shared" si="448"/>
        <v>#REF!</v>
      </c>
      <c r="BS945" s="10" t="e">
        <f t="shared" si="449"/>
        <v>#REF!</v>
      </c>
      <c r="BT945" s="10" t="e">
        <f>IF(OR(BW945=7,AQ945=6),0,AO945&amp;IF(#REF!="SI",1,IF(#REF!="NO",2,IF(#REF!="VIH + PREVIO",3,0))))</f>
        <v>#REF!</v>
      </c>
      <c r="BU945" s="10" t="e">
        <f>IF(OR(BW945=7,AQ945=6),0,IF(#REF!="-",1,0))</f>
        <v>#REF!</v>
      </c>
      <c r="BV945" s="10" t="e">
        <f t="shared" si="450"/>
        <v>#REF!</v>
      </c>
      <c r="BW9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5" s="10" t="e">
        <f t="shared" si="451"/>
        <v>#REF!</v>
      </c>
      <c r="BY945" s="10" t="e">
        <f t="shared" si="453"/>
        <v>#REF!</v>
      </c>
      <c r="BZ945" s="10" t="e">
        <f t="shared" si="452"/>
        <v>#REF!</v>
      </c>
      <c r="CA945" s="10"/>
    </row>
    <row r="946" spans="1:79" s="3" customFormat="1" ht="23.25" customHeight="1" x14ac:dyDescent="0.3">
      <c r="A946" s="7">
        <v>944</v>
      </c>
      <c r="B946" s="43"/>
      <c r="C946" s="44"/>
      <c r="D946" s="45"/>
      <c r="E946" s="46"/>
      <c r="F946" s="46"/>
      <c r="G946" s="46"/>
      <c r="H946" s="50"/>
      <c r="I946" s="51"/>
      <c r="J946" s="52"/>
      <c r="K946" s="51"/>
      <c r="L946" s="53"/>
      <c r="M946" s="54"/>
      <c r="N946" s="43"/>
      <c r="O946" s="55"/>
      <c r="P946" s="46"/>
      <c r="Q946" s="46"/>
      <c r="R946" s="46"/>
      <c r="S946" s="43"/>
      <c r="T946" s="56"/>
      <c r="U946" s="46"/>
      <c r="V946" s="57"/>
      <c r="W946" s="58"/>
      <c r="X946" s="57"/>
      <c r="Y946" s="46"/>
      <c r="Z946" s="57"/>
      <c r="AA946" s="59"/>
      <c r="AB946" s="60"/>
      <c r="AC946" s="2"/>
      <c r="AD946" s="2"/>
      <c r="AE946" s="2"/>
      <c r="AJ946" s="11">
        <f t="shared" si="436"/>
        <v>13</v>
      </c>
      <c r="AK946" s="11">
        <f t="shared" si="456"/>
        <v>0</v>
      </c>
      <c r="AL946" s="11">
        <f t="shared" si="457"/>
        <v>0</v>
      </c>
      <c r="AM946" s="11">
        <f t="shared" si="458"/>
        <v>0</v>
      </c>
      <c r="AN946" s="11">
        <f t="shared" si="459"/>
        <v>0</v>
      </c>
      <c r="AO946" s="4" t="e">
        <f>IF(#REF!="I",1,IF(#REF!="II",2,IF(#REF!="III",3,IF(#REF!="IV",4))))</f>
        <v>#REF!</v>
      </c>
      <c r="AP946" s="11" t="e">
        <f>IF(#REF!="PULMONAR",1,IF(AND(#REF!="EXTRAPULMONAR",#REF!&lt;&gt;"MENINGEA"),2,IF(AND(#REF!="EXTRAPULMONAR",#REF!="MENINGEA"),3,)))</f>
        <v>#REF!</v>
      </c>
      <c r="AQ9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6" s="4">
        <f t="shared" si="460"/>
        <v>0</v>
      </c>
      <c r="AS946" s="10">
        <f t="shared" si="461"/>
        <v>0</v>
      </c>
      <c r="AT946" s="10">
        <f t="shared" si="462"/>
        <v>0</v>
      </c>
      <c r="AU946" s="10" t="str">
        <f t="shared" si="463"/>
        <v>0</v>
      </c>
      <c r="AV946" s="11" t="e">
        <f t="shared" si="464"/>
        <v>#N/A</v>
      </c>
      <c r="AW946" s="4" t="e">
        <f t="shared" si="465"/>
        <v>#N/A</v>
      </c>
      <c r="AX946" s="10" t="e">
        <f t="shared" si="454"/>
        <v>#N/A</v>
      </c>
      <c r="AY946" s="10" t="e">
        <f t="shared" si="455"/>
        <v>#N/A</v>
      </c>
      <c r="AZ946" s="10" t="e">
        <f t="shared" si="437"/>
        <v>#REF!</v>
      </c>
      <c r="BA946" s="12" t="e">
        <f>IF(BW946=7,0,AJ946&amp;IF(#REF!="SI",1,IF(#REF!="NO",2,IF(#REF!="VIH + PREVIO",3,0))))</f>
        <v>#REF!</v>
      </c>
      <c r="BB946" s="13" t="e">
        <f>IF(AND(#REF!="POSITIVO",#REF!="POSITIVO"),1,IF(#REF!="NEGATIVO",2,IF(#REF!="VIH + PREVIO",3,0)))</f>
        <v>#REF!</v>
      </c>
      <c r="BC946" s="10" t="e">
        <f>IF(#REF!="SI",1,IF(#REF!="NO",2,0))</f>
        <v>#REF!</v>
      </c>
      <c r="BD946" s="10" t="e">
        <f>IF(#REF!="SI",1,IF(#REF!="NO",2,0))</f>
        <v>#REF!</v>
      </c>
      <c r="BE946" s="10" t="e">
        <f>IF(OR(#REF!="VIH + PREVIO",#REF!="VIH + PREVIO",#REF!="VIH + PREVIO"),1,0)</f>
        <v>#REF!</v>
      </c>
      <c r="BF946" s="13" t="e">
        <f>IF(OR(#REF!="POSITIVO",#REF!="NEGATIVO"),1,IF(#REF!="PACIENTE NO ACEPTA",2,IF(#REF!="VIH + PREVIO",3,0)))</f>
        <v>#REF!</v>
      </c>
      <c r="BG946" s="10" t="e">
        <f t="shared" si="438"/>
        <v>#REF!</v>
      </c>
      <c r="BH946" s="10" t="e">
        <f t="shared" si="439"/>
        <v>#REF!</v>
      </c>
      <c r="BI946" s="10" t="e">
        <f t="shared" si="440"/>
        <v>#REF!</v>
      </c>
      <c r="BJ946" s="10" t="e">
        <f t="shared" si="441"/>
        <v>#REF!</v>
      </c>
      <c r="BK946" s="10" t="e">
        <f t="shared" si="442"/>
        <v>#REF!</v>
      </c>
      <c r="BL946" s="10" t="e">
        <f t="shared" si="443"/>
        <v>#REF!</v>
      </c>
      <c r="BM946" s="10" t="e">
        <f>IF(OR(BW946=7,AQ946=6),0,IF(#REF!="I",1,IF(#REF!="II",2,IF(#REF!="III",3,IF(#REF!="IV",4))))&amp;AP946&amp;AQ946&amp;AR946&amp;AS946&amp;AT946&amp;AU946&amp;AX946)</f>
        <v>#REF!</v>
      </c>
      <c r="BN946" s="10" t="e">
        <f t="shared" si="444"/>
        <v>#REF!</v>
      </c>
      <c r="BO946" s="10" t="e">
        <f t="shared" si="445"/>
        <v>#REF!</v>
      </c>
      <c r="BP946" s="10" t="e">
        <f t="shared" si="446"/>
        <v>#REF!</v>
      </c>
      <c r="BQ946" s="10" t="e">
        <f t="shared" si="447"/>
        <v>#REF!</v>
      </c>
      <c r="BR946" s="10" t="e">
        <f t="shared" si="448"/>
        <v>#REF!</v>
      </c>
      <c r="BS946" s="10" t="e">
        <f t="shared" si="449"/>
        <v>#REF!</v>
      </c>
      <c r="BT946" s="10" t="e">
        <f>IF(OR(BW946=7,AQ946=6),0,AO946&amp;IF(#REF!="SI",1,IF(#REF!="NO",2,IF(#REF!="VIH + PREVIO",3,0))))</f>
        <v>#REF!</v>
      </c>
      <c r="BU946" s="10" t="e">
        <f>IF(OR(BW946=7,AQ946=6),0,IF(#REF!="-",1,0))</f>
        <v>#REF!</v>
      </c>
      <c r="BV946" s="10" t="e">
        <f t="shared" si="450"/>
        <v>#REF!</v>
      </c>
      <c r="BW9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6" s="10" t="e">
        <f t="shared" si="451"/>
        <v>#REF!</v>
      </c>
      <c r="BY946" s="10" t="e">
        <f t="shared" si="453"/>
        <v>#REF!</v>
      </c>
      <c r="BZ946" s="10" t="e">
        <f t="shared" si="452"/>
        <v>#REF!</v>
      </c>
      <c r="CA946" s="10"/>
    </row>
    <row r="947" spans="1:79" s="3" customFormat="1" ht="23.25" customHeight="1" x14ac:dyDescent="0.3">
      <c r="A947" s="7">
        <v>945</v>
      </c>
      <c r="B947" s="43"/>
      <c r="C947" s="44"/>
      <c r="D947" s="45"/>
      <c r="E947" s="46"/>
      <c r="F947" s="46"/>
      <c r="G947" s="46"/>
      <c r="H947" s="50"/>
      <c r="I947" s="51"/>
      <c r="J947" s="52"/>
      <c r="K947" s="51"/>
      <c r="L947" s="53"/>
      <c r="M947" s="54"/>
      <c r="N947" s="43"/>
      <c r="O947" s="55"/>
      <c r="P947" s="46"/>
      <c r="Q947" s="46"/>
      <c r="R947" s="46"/>
      <c r="S947" s="43"/>
      <c r="T947" s="56"/>
      <c r="U947" s="46"/>
      <c r="V947" s="57"/>
      <c r="W947" s="58"/>
      <c r="X947" s="57"/>
      <c r="Y947" s="46"/>
      <c r="Z947" s="57"/>
      <c r="AA947" s="59"/>
      <c r="AB947" s="60"/>
      <c r="AC947" s="2"/>
      <c r="AD947" s="2"/>
      <c r="AE947" s="2"/>
      <c r="AJ947" s="11">
        <f t="shared" si="436"/>
        <v>13</v>
      </c>
      <c r="AK947" s="11">
        <f t="shared" si="456"/>
        <v>0</v>
      </c>
      <c r="AL947" s="11">
        <f t="shared" si="457"/>
        <v>0</v>
      </c>
      <c r="AM947" s="11">
        <f t="shared" si="458"/>
        <v>0</v>
      </c>
      <c r="AN947" s="11">
        <f t="shared" si="459"/>
        <v>0</v>
      </c>
      <c r="AO947" s="4" t="e">
        <f>IF(#REF!="I",1,IF(#REF!="II",2,IF(#REF!="III",3,IF(#REF!="IV",4))))</f>
        <v>#REF!</v>
      </c>
      <c r="AP947" s="11" t="e">
        <f>IF(#REF!="PULMONAR",1,IF(AND(#REF!="EXTRAPULMONAR",#REF!&lt;&gt;"MENINGEA"),2,IF(AND(#REF!="EXTRAPULMONAR",#REF!="MENINGEA"),3,)))</f>
        <v>#REF!</v>
      </c>
      <c r="AQ9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7" s="4">
        <f t="shared" si="460"/>
        <v>0</v>
      </c>
      <c r="AS947" s="10">
        <f t="shared" si="461"/>
        <v>0</v>
      </c>
      <c r="AT947" s="10">
        <f t="shared" si="462"/>
        <v>0</v>
      </c>
      <c r="AU947" s="10" t="str">
        <f t="shared" si="463"/>
        <v>0</v>
      </c>
      <c r="AV947" s="11" t="e">
        <f t="shared" si="464"/>
        <v>#N/A</v>
      </c>
      <c r="AW947" s="4" t="e">
        <f t="shared" si="465"/>
        <v>#N/A</v>
      </c>
      <c r="AX947" s="10" t="e">
        <f t="shared" si="454"/>
        <v>#N/A</v>
      </c>
      <c r="AY947" s="10" t="e">
        <f t="shared" si="455"/>
        <v>#N/A</v>
      </c>
      <c r="AZ947" s="10" t="e">
        <f t="shared" si="437"/>
        <v>#REF!</v>
      </c>
      <c r="BA947" s="12" t="e">
        <f>IF(BW947=7,0,AJ947&amp;IF(#REF!="SI",1,IF(#REF!="NO",2,IF(#REF!="VIH + PREVIO",3,0))))</f>
        <v>#REF!</v>
      </c>
      <c r="BB947" s="13" t="e">
        <f>IF(AND(#REF!="POSITIVO",#REF!="POSITIVO"),1,IF(#REF!="NEGATIVO",2,IF(#REF!="VIH + PREVIO",3,0)))</f>
        <v>#REF!</v>
      </c>
      <c r="BC947" s="10" t="e">
        <f>IF(#REF!="SI",1,IF(#REF!="NO",2,0))</f>
        <v>#REF!</v>
      </c>
      <c r="BD947" s="10" t="e">
        <f>IF(#REF!="SI",1,IF(#REF!="NO",2,0))</f>
        <v>#REF!</v>
      </c>
      <c r="BE947" s="10" t="e">
        <f>IF(OR(#REF!="VIH + PREVIO",#REF!="VIH + PREVIO",#REF!="VIH + PREVIO"),1,0)</f>
        <v>#REF!</v>
      </c>
      <c r="BF947" s="13" t="e">
        <f>IF(OR(#REF!="POSITIVO",#REF!="NEGATIVO"),1,IF(#REF!="PACIENTE NO ACEPTA",2,IF(#REF!="VIH + PREVIO",3,0)))</f>
        <v>#REF!</v>
      </c>
      <c r="BG947" s="10" t="e">
        <f t="shared" si="438"/>
        <v>#REF!</v>
      </c>
      <c r="BH947" s="10" t="e">
        <f t="shared" si="439"/>
        <v>#REF!</v>
      </c>
      <c r="BI947" s="10" t="e">
        <f t="shared" si="440"/>
        <v>#REF!</v>
      </c>
      <c r="BJ947" s="10" t="e">
        <f t="shared" si="441"/>
        <v>#REF!</v>
      </c>
      <c r="BK947" s="10" t="e">
        <f t="shared" si="442"/>
        <v>#REF!</v>
      </c>
      <c r="BL947" s="10" t="e">
        <f t="shared" si="443"/>
        <v>#REF!</v>
      </c>
      <c r="BM947" s="10" t="e">
        <f>IF(OR(BW947=7,AQ947=6),0,IF(#REF!="I",1,IF(#REF!="II",2,IF(#REF!="III",3,IF(#REF!="IV",4))))&amp;AP947&amp;AQ947&amp;AR947&amp;AS947&amp;AT947&amp;AU947&amp;AX947)</f>
        <v>#REF!</v>
      </c>
      <c r="BN947" s="10" t="e">
        <f t="shared" si="444"/>
        <v>#REF!</v>
      </c>
      <c r="BO947" s="10" t="e">
        <f t="shared" si="445"/>
        <v>#REF!</v>
      </c>
      <c r="BP947" s="10" t="e">
        <f t="shared" si="446"/>
        <v>#REF!</v>
      </c>
      <c r="BQ947" s="10" t="e">
        <f t="shared" si="447"/>
        <v>#REF!</v>
      </c>
      <c r="BR947" s="10" t="e">
        <f t="shared" si="448"/>
        <v>#REF!</v>
      </c>
      <c r="BS947" s="10" t="e">
        <f t="shared" si="449"/>
        <v>#REF!</v>
      </c>
      <c r="BT947" s="10" t="e">
        <f>IF(OR(BW947=7,AQ947=6),0,AO947&amp;IF(#REF!="SI",1,IF(#REF!="NO",2,IF(#REF!="VIH + PREVIO",3,0))))</f>
        <v>#REF!</v>
      </c>
      <c r="BU947" s="10" t="e">
        <f>IF(OR(BW947=7,AQ947=6),0,IF(#REF!="-",1,0))</f>
        <v>#REF!</v>
      </c>
      <c r="BV947" s="10" t="e">
        <f t="shared" si="450"/>
        <v>#REF!</v>
      </c>
      <c r="BW9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7" s="10" t="e">
        <f t="shared" si="451"/>
        <v>#REF!</v>
      </c>
      <c r="BY947" s="10" t="e">
        <f t="shared" si="453"/>
        <v>#REF!</v>
      </c>
      <c r="BZ947" s="10" t="e">
        <f t="shared" si="452"/>
        <v>#REF!</v>
      </c>
      <c r="CA947" s="10"/>
    </row>
    <row r="948" spans="1:79" s="3" customFormat="1" ht="23.25" customHeight="1" x14ac:dyDescent="0.3">
      <c r="A948" s="7">
        <v>946</v>
      </c>
      <c r="B948" s="43"/>
      <c r="C948" s="44"/>
      <c r="D948" s="45"/>
      <c r="E948" s="46"/>
      <c r="F948" s="46"/>
      <c r="G948" s="46"/>
      <c r="H948" s="50"/>
      <c r="I948" s="51"/>
      <c r="J948" s="52"/>
      <c r="K948" s="51"/>
      <c r="L948" s="53"/>
      <c r="M948" s="54"/>
      <c r="N948" s="43"/>
      <c r="O948" s="55"/>
      <c r="P948" s="46"/>
      <c r="Q948" s="46"/>
      <c r="R948" s="46"/>
      <c r="S948" s="43"/>
      <c r="T948" s="56"/>
      <c r="U948" s="46"/>
      <c r="V948" s="57"/>
      <c r="W948" s="58"/>
      <c r="X948" s="57"/>
      <c r="Y948" s="46"/>
      <c r="Z948" s="57"/>
      <c r="AA948" s="59"/>
      <c r="AB948" s="60"/>
      <c r="AC948" s="2"/>
      <c r="AD948" s="2"/>
      <c r="AE948" s="2"/>
      <c r="AJ948" s="11">
        <f t="shared" si="436"/>
        <v>13</v>
      </c>
      <c r="AK948" s="11">
        <f t="shared" si="456"/>
        <v>0</v>
      </c>
      <c r="AL948" s="11">
        <f t="shared" si="457"/>
        <v>0</v>
      </c>
      <c r="AM948" s="11">
        <f t="shared" si="458"/>
        <v>0</v>
      </c>
      <c r="AN948" s="11">
        <f t="shared" si="459"/>
        <v>0</v>
      </c>
      <c r="AO948" s="4" t="e">
        <f>IF(#REF!="I",1,IF(#REF!="II",2,IF(#REF!="III",3,IF(#REF!="IV",4))))</f>
        <v>#REF!</v>
      </c>
      <c r="AP948" s="11" t="e">
        <f>IF(#REF!="PULMONAR",1,IF(AND(#REF!="EXTRAPULMONAR",#REF!&lt;&gt;"MENINGEA"),2,IF(AND(#REF!="EXTRAPULMONAR",#REF!="MENINGEA"),3,)))</f>
        <v>#REF!</v>
      </c>
      <c r="AQ9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8" s="4">
        <f t="shared" si="460"/>
        <v>0</v>
      </c>
      <c r="AS948" s="10">
        <f t="shared" si="461"/>
        <v>0</v>
      </c>
      <c r="AT948" s="10">
        <f t="shared" si="462"/>
        <v>0</v>
      </c>
      <c r="AU948" s="10" t="str">
        <f t="shared" si="463"/>
        <v>0</v>
      </c>
      <c r="AV948" s="11" t="e">
        <f t="shared" si="464"/>
        <v>#N/A</v>
      </c>
      <c r="AW948" s="4" t="e">
        <f t="shared" si="465"/>
        <v>#N/A</v>
      </c>
      <c r="AX948" s="10" t="e">
        <f t="shared" si="454"/>
        <v>#N/A</v>
      </c>
      <c r="AY948" s="10" t="e">
        <f t="shared" si="455"/>
        <v>#N/A</v>
      </c>
      <c r="AZ948" s="10" t="e">
        <f t="shared" si="437"/>
        <v>#REF!</v>
      </c>
      <c r="BA948" s="12" t="e">
        <f>IF(BW948=7,0,AJ948&amp;IF(#REF!="SI",1,IF(#REF!="NO",2,IF(#REF!="VIH + PREVIO",3,0))))</f>
        <v>#REF!</v>
      </c>
      <c r="BB948" s="13" t="e">
        <f>IF(AND(#REF!="POSITIVO",#REF!="POSITIVO"),1,IF(#REF!="NEGATIVO",2,IF(#REF!="VIH + PREVIO",3,0)))</f>
        <v>#REF!</v>
      </c>
      <c r="BC948" s="10" t="e">
        <f>IF(#REF!="SI",1,IF(#REF!="NO",2,0))</f>
        <v>#REF!</v>
      </c>
      <c r="BD948" s="10" t="e">
        <f>IF(#REF!="SI",1,IF(#REF!="NO",2,0))</f>
        <v>#REF!</v>
      </c>
      <c r="BE948" s="10" t="e">
        <f>IF(OR(#REF!="VIH + PREVIO",#REF!="VIH + PREVIO",#REF!="VIH + PREVIO"),1,0)</f>
        <v>#REF!</v>
      </c>
      <c r="BF948" s="13" t="e">
        <f>IF(OR(#REF!="POSITIVO",#REF!="NEGATIVO"),1,IF(#REF!="PACIENTE NO ACEPTA",2,IF(#REF!="VIH + PREVIO",3,0)))</f>
        <v>#REF!</v>
      </c>
      <c r="BG948" s="10" t="e">
        <f t="shared" si="438"/>
        <v>#REF!</v>
      </c>
      <c r="BH948" s="10" t="e">
        <f t="shared" si="439"/>
        <v>#REF!</v>
      </c>
      <c r="BI948" s="10" t="e">
        <f t="shared" si="440"/>
        <v>#REF!</v>
      </c>
      <c r="BJ948" s="10" t="e">
        <f t="shared" si="441"/>
        <v>#REF!</v>
      </c>
      <c r="BK948" s="10" t="e">
        <f t="shared" si="442"/>
        <v>#REF!</v>
      </c>
      <c r="BL948" s="10" t="e">
        <f t="shared" si="443"/>
        <v>#REF!</v>
      </c>
      <c r="BM948" s="10" t="e">
        <f>IF(OR(BW948=7,AQ948=6),0,IF(#REF!="I",1,IF(#REF!="II",2,IF(#REF!="III",3,IF(#REF!="IV",4))))&amp;AP948&amp;AQ948&amp;AR948&amp;AS948&amp;AT948&amp;AU948&amp;AX948)</f>
        <v>#REF!</v>
      </c>
      <c r="BN948" s="10" t="e">
        <f t="shared" si="444"/>
        <v>#REF!</v>
      </c>
      <c r="BO948" s="10" t="e">
        <f t="shared" si="445"/>
        <v>#REF!</v>
      </c>
      <c r="BP948" s="10" t="e">
        <f t="shared" si="446"/>
        <v>#REF!</v>
      </c>
      <c r="BQ948" s="10" t="e">
        <f t="shared" si="447"/>
        <v>#REF!</v>
      </c>
      <c r="BR948" s="10" t="e">
        <f t="shared" si="448"/>
        <v>#REF!</v>
      </c>
      <c r="BS948" s="10" t="e">
        <f t="shared" si="449"/>
        <v>#REF!</v>
      </c>
      <c r="BT948" s="10" t="e">
        <f>IF(OR(BW948=7,AQ948=6),0,AO948&amp;IF(#REF!="SI",1,IF(#REF!="NO",2,IF(#REF!="VIH + PREVIO",3,0))))</f>
        <v>#REF!</v>
      </c>
      <c r="BU948" s="10" t="e">
        <f>IF(OR(BW948=7,AQ948=6),0,IF(#REF!="-",1,0))</f>
        <v>#REF!</v>
      </c>
      <c r="BV948" s="10" t="e">
        <f t="shared" si="450"/>
        <v>#REF!</v>
      </c>
      <c r="BW9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8" s="10" t="e">
        <f t="shared" si="451"/>
        <v>#REF!</v>
      </c>
      <c r="BY948" s="10" t="e">
        <f t="shared" si="453"/>
        <v>#REF!</v>
      </c>
      <c r="BZ948" s="10" t="e">
        <f t="shared" si="452"/>
        <v>#REF!</v>
      </c>
      <c r="CA948" s="10"/>
    </row>
    <row r="949" spans="1:79" s="3" customFormat="1" ht="23.25" customHeight="1" x14ac:dyDescent="0.3">
      <c r="A949" s="7">
        <v>947</v>
      </c>
      <c r="B949" s="43"/>
      <c r="C949" s="44"/>
      <c r="D949" s="45"/>
      <c r="E949" s="46"/>
      <c r="F949" s="46"/>
      <c r="G949" s="46"/>
      <c r="H949" s="50"/>
      <c r="I949" s="51"/>
      <c r="J949" s="52"/>
      <c r="K949" s="51"/>
      <c r="L949" s="53"/>
      <c r="M949" s="54"/>
      <c r="N949" s="43"/>
      <c r="O949" s="55"/>
      <c r="P949" s="46"/>
      <c r="Q949" s="46"/>
      <c r="R949" s="46"/>
      <c r="S949" s="43"/>
      <c r="T949" s="56"/>
      <c r="U949" s="46"/>
      <c r="V949" s="57"/>
      <c r="W949" s="58"/>
      <c r="X949" s="57"/>
      <c r="Y949" s="46"/>
      <c r="Z949" s="57"/>
      <c r="AA949" s="59"/>
      <c r="AB949" s="60"/>
      <c r="AC949" s="2"/>
      <c r="AD949" s="2"/>
      <c r="AE949" s="2"/>
      <c r="AJ949" s="11">
        <f t="shared" si="436"/>
        <v>13</v>
      </c>
      <c r="AK949" s="11">
        <f t="shared" si="456"/>
        <v>0</v>
      </c>
      <c r="AL949" s="11">
        <f t="shared" si="457"/>
        <v>0</v>
      </c>
      <c r="AM949" s="11">
        <f t="shared" si="458"/>
        <v>0</v>
      </c>
      <c r="AN949" s="11">
        <f t="shared" si="459"/>
        <v>0</v>
      </c>
      <c r="AO949" s="4" t="e">
        <f>IF(#REF!="I",1,IF(#REF!="II",2,IF(#REF!="III",3,IF(#REF!="IV",4))))</f>
        <v>#REF!</v>
      </c>
      <c r="AP949" s="11" t="e">
        <f>IF(#REF!="PULMONAR",1,IF(AND(#REF!="EXTRAPULMONAR",#REF!&lt;&gt;"MENINGEA"),2,IF(AND(#REF!="EXTRAPULMONAR",#REF!="MENINGEA"),3,)))</f>
        <v>#REF!</v>
      </c>
      <c r="AQ9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49" s="4">
        <f t="shared" si="460"/>
        <v>0</v>
      </c>
      <c r="AS949" s="10">
        <f t="shared" si="461"/>
        <v>0</v>
      </c>
      <c r="AT949" s="10">
        <f t="shared" si="462"/>
        <v>0</v>
      </c>
      <c r="AU949" s="10" t="str">
        <f t="shared" si="463"/>
        <v>0</v>
      </c>
      <c r="AV949" s="11" t="e">
        <f t="shared" si="464"/>
        <v>#N/A</v>
      </c>
      <c r="AW949" s="4" t="e">
        <f t="shared" si="465"/>
        <v>#N/A</v>
      </c>
      <c r="AX949" s="10" t="e">
        <f t="shared" si="454"/>
        <v>#N/A</v>
      </c>
      <c r="AY949" s="10" t="e">
        <f t="shared" si="455"/>
        <v>#N/A</v>
      </c>
      <c r="AZ949" s="10" t="e">
        <f t="shared" si="437"/>
        <v>#REF!</v>
      </c>
      <c r="BA949" s="12" t="e">
        <f>IF(BW949=7,0,AJ949&amp;IF(#REF!="SI",1,IF(#REF!="NO",2,IF(#REF!="VIH + PREVIO",3,0))))</f>
        <v>#REF!</v>
      </c>
      <c r="BB949" s="13" t="e">
        <f>IF(AND(#REF!="POSITIVO",#REF!="POSITIVO"),1,IF(#REF!="NEGATIVO",2,IF(#REF!="VIH + PREVIO",3,0)))</f>
        <v>#REF!</v>
      </c>
      <c r="BC949" s="10" t="e">
        <f>IF(#REF!="SI",1,IF(#REF!="NO",2,0))</f>
        <v>#REF!</v>
      </c>
      <c r="BD949" s="10" t="e">
        <f>IF(#REF!="SI",1,IF(#REF!="NO",2,0))</f>
        <v>#REF!</v>
      </c>
      <c r="BE949" s="10" t="e">
        <f>IF(OR(#REF!="VIH + PREVIO",#REF!="VIH + PREVIO",#REF!="VIH + PREVIO"),1,0)</f>
        <v>#REF!</v>
      </c>
      <c r="BF949" s="13" t="e">
        <f>IF(OR(#REF!="POSITIVO",#REF!="NEGATIVO"),1,IF(#REF!="PACIENTE NO ACEPTA",2,IF(#REF!="VIH + PREVIO",3,0)))</f>
        <v>#REF!</v>
      </c>
      <c r="BG949" s="10" t="e">
        <f t="shared" si="438"/>
        <v>#REF!</v>
      </c>
      <c r="BH949" s="10" t="e">
        <f t="shared" si="439"/>
        <v>#REF!</v>
      </c>
      <c r="BI949" s="10" t="e">
        <f t="shared" si="440"/>
        <v>#REF!</v>
      </c>
      <c r="BJ949" s="10" t="e">
        <f t="shared" si="441"/>
        <v>#REF!</v>
      </c>
      <c r="BK949" s="10" t="e">
        <f t="shared" si="442"/>
        <v>#REF!</v>
      </c>
      <c r="BL949" s="10" t="e">
        <f t="shared" si="443"/>
        <v>#REF!</v>
      </c>
      <c r="BM949" s="10" t="e">
        <f>IF(OR(BW949=7,AQ949=6),0,IF(#REF!="I",1,IF(#REF!="II",2,IF(#REF!="III",3,IF(#REF!="IV",4))))&amp;AP949&amp;AQ949&amp;AR949&amp;AS949&amp;AT949&amp;AU949&amp;AX949)</f>
        <v>#REF!</v>
      </c>
      <c r="BN949" s="10" t="e">
        <f t="shared" si="444"/>
        <v>#REF!</v>
      </c>
      <c r="BO949" s="10" t="e">
        <f t="shared" si="445"/>
        <v>#REF!</v>
      </c>
      <c r="BP949" s="10" t="e">
        <f t="shared" si="446"/>
        <v>#REF!</v>
      </c>
      <c r="BQ949" s="10" t="e">
        <f t="shared" si="447"/>
        <v>#REF!</v>
      </c>
      <c r="BR949" s="10" t="e">
        <f t="shared" si="448"/>
        <v>#REF!</v>
      </c>
      <c r="BS949" s="10" t="e">
        <f t="shared" si="449"/>
        <v>#REF!</v>
      </c>
      <c r="BT949" s="10" t="e">
        <f>IF(OR(BW949=7,AQ949=6),0,AO949&amp;IF(#REF!="SI",1,IF(#REF!="NO",2,IF(#REF!="VIH + PREVIO",3,0))))</f>
        <v>#REF!</v>
      </c>
      <c r="BU949" s="10" t="e">
        <f>IF(OR(BW949=7,AQ949=6),0,IF(#REF!="-",1,0))</f>
        <v>#REF!</v>
      </c>
      <c r="BV949" s="10" t="e">
        <f t="shared" si="450"/>
        <v>#REF!</v>
      </c>
      <c r="BW9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49" s="10" t="e">
        <f t="shared" si="451"/>
        <v>#REF!</v>
      </c>
      <c r="BY949" s="10" t="e">
        <f t="shared" si="453"/>
        <v>#REF!</v>
      </c>
      <c r="BZ949" s="10" t="e">
        <f t="shared" si="452"/>
        <v>#REF!</v>
      </c>
      <c r="CA949" s="10"/>
    </row>
    <row r="950" spans="1:79" s="3" customFormat="1" ht="23.25" customHeight="1" x14ac:dyDescent="0.3">
      <c r="A950" s="7">
        <v>948</v>
      </c>
      <c r="B950" s="43"/>
      <c r="C950" s="44"/>
      <c r="D950" s="45"/>
      <c r="E950" s="46"/>
      <c r="F950" s="46"/>
      <c r="G950" s="46"/>
      <c r="H950" s="50"/>
      <c r="I950" s="51"/>
      <c r="J950" s="52"/>
      <c r="K950" s="51"/>
      <c r="L950" s="53"/>
      <c r="M950" s="54"/>
      <c r="N950" s="43"/>
      <c r="O950" s="55"/>
      <c r="P950" s="46"/>
      <c r="Q950" s="46"/>
      <c r="R950" s="46"/>
      <c r="S950" s="43"/>
      <c r="T950" s="56"/>
      <c r="U950" s="46"/>
      <c r="V950" s="57"/>
      <c r="W950" s="58"/>
      <c r="X950" s="57"/>
      <c r="Y950" s="46"/>
      <c r="Z950" s="57"/>
      <c r="AA950" s="59"/>
      <c r="AB950" s="60"/>
      <c r="AC950" s="2"/>
      <c r="AD950" s="2"/>
      <c r="AE950" s="2"/>
      <c r="AJ950" s="11">
        <f t="shared" si="436"/>
        <v>13</v>
      </c>
      <c r="AK950" s="11">
        <f t="shared" si="456"/>
        <v>0</v>
      </c>
      <c r="AL950" s="11">
        <f t="shared" si="457"/>
        <v>0</v>
      </c>
      <c r="AM950" s="11">
        <f t="shared" si="458"/>
        <v>0</v>
      </c>
      <c r="AN950" s="11">
        <f t="shared" si="459"/>
        <v>0</v>
      </c>
      <c r="AO950" s="4" t="e">
        <f>IF(#REF!="I",1,IF(#REF!="II",2,IF(#REF!="III",3,IF(#REF!="IV",4))))</f>
        <v>#REF!</v>
      </c>
      <c r="AP950" s="11" t="e">
        <f>IF(#REF!="PULMONAR",1,IF(AND(#REF!="EXTRAPULMONAR",#REF!&lt;&gt;"MENINGEA"),2,IF(AND(#REF!="EXTRAPULMONAR",#REF!="MENINGEA"),3,)))</f>
        <v>#REF!</v>
      </c>
      <c r="AQ9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0" s="4">
        <f t="shared" si="460"/>
        <v>0</v>
      </c>
      <c r="AS950" s="10">
        <f t="shared" si="461"/>
        <v>0</v>
      </c>
      <c r="AT950" s="10">
        <f t="shared" si="462"/>
        <v>0</v>
      </c>
      <c r="AU950" s="10" t="str">
        <f t="shared" si="463"/>
        <v>0</v>
      </c>
      <c r="AV950" s="11" t="e">
        <f t="shared" si="464"/>
        <v>#N/A</v>
      </c>
      <c r="AW950" s="4" t="e">
        <f t="shared" si="465"/>
        <v>#N/A</v>
      </c>
      <c r="AX950" s="10" t="e">
        <f t="shared" si="454"/>
        <v>#N/A</v>
      </c>
      <c r="AY950" s="10" t="e">
        <f t="shared" si="455"/>
        <v>#N/A</v>
      </c>
      <c r="AZ950" s="10" t="e">
        <f t="shared" si="437"/>
        <v>#REF!</v>
      </c>
      <c r="BA950" s="12" t="e">
        <f>IF(BW950=7,0,AJ950&amp;IF(#REF!="SI",1,IF(#REF!="NO",2,IF(#REF!="VIH + PREVIO",3,0))))</f>
        <v>#REF!</v>
      </c>
      <c r="BB950" s="13" t="e">
        <f>IF(AND(#REF!="POSITIVO",#REF!="POSITIVO"),1,IF(#REF!="NEGATIVO",2,IF(#REF!="VIH + PREVIO",3,0)))</f>
        <v>#REF!</v>
      </c>
      <c r="BC950" s="10" t="e">
        <f>IF(#REF!="SI",1,IF(#REF!="NO",2,0))</f>
        <v>#REF!</v>
      </c>
      <c r="BD950" s="10" t="e">
        <f>IF(#REF!="SI",1,IF(#REF!="NO",2,0))</f>
        <v>#REF!</v>
      </c>
      <c r="BE950" s="10" t="e">
        <f>IF(OR(#REF!="VIH + PREVIO",#REF!="VIH + PREVIO",#REF!="VIH + PREVIO"),1,0)</f>
        <v>#REF!</v>
      </c>
      <c r="BF950" s="13" t="e">
        <f>IF(OR(#REF!="POSITIVO",#REF!="NEGATIVO"),1,IF(#REF!="PACIENTE NO ACEPTA",2,IF(#REF!="VIH + PREVIO",3,0)))</f>
        <v>#REF!</v>
      </c>
      <c r="BG950" s="10" t="e">
        <f t="shared" si="438"/>
        <v>#REF!</v>
      </c>
      <c r="BH950" s="10" t="e">
        <f t="shared" si="439"/>
        <v>#REF!</v>
      </c>
      <c r="BI950" s="10" t="e">
        <f t="shared" si="440"/>
        <v>#REF!</v>
      </c>
      <c r="BJ950" s="10" t="e">
        <f t="shared" si="441"/>
        <v>#REF!</v>
      </c>
      <c r="BK950" s="10" t="e">
        <f t="shared" si="442"/>
        <v>#REF!</v>
      </c>
      <c r="BL950" s="10" t="e">
        <f t="shared" si="443"/>
        <v>#REF!</v>
      </c>
      <c r="BM950" s="10" t="e">
        <f>IF(OR(BW950=7,AQ950=6),0,IF(#REF!="I",1,IF(#REF!="II",2,IF(#REF!="III",3,IF(#REF!="IV",4))))&amp;AP950&amp;AQ950&amp;AR950&amp;AS950&amp;AT950&amp;AU950&amp;AX950)</f>
        <v>#REF!</v>
      </c>
      <c r="BN950" s="10" t="e">
        <f t="shared" si="444"/>
        <v>#REF!</v>
      </c>
      <c r="BO950" s="10" t="e">
        <f t="shared" si="445"/>
        <v>#REF!</v>
      </c>
      <c r="BP950" s="10" t="e">
        <f t="shared" si="446"/>
        <v>#REF!</v>
      </c>
      <c r="BQ950" s="10" t="e">
        <f t="shared" si="447"/>
        <v>#REF!</v>
      </c>
      <c r="BR950" s="10" t="e">
        <f t="shared" si="448"/>
        <v>#REF!</v>
      </c>
      <c r="BS950" s="10" t="e">
        <f t="shared" si="449"/>
        <v>#REF!</v>
      </c>
      <c r="BT950" s="10" t="e">
        <f>IF(OR(BW950=7,AQ950=6),0,AO950&amp;IF(#REF!="SI",1,IF(#REF!="NO",2,IF(#REF!="VIH + PREVIO",3,0))))</f>
        <v>#REF!</v>
      </c>
      <c r="BU950" s="10" t="e">
        <f>IF(OR(BW950=7,AQ950=6),0,IF(#REF!="-",1,0))</f>
        <v>#REF!</v>
      </c>
      <c r="BV950" s="10" t="e">
        <f t="shared" si="450"/>
        <v>#REF!</v>
      </c>
      <c r="BW9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0" s="10" t="e">
        <f t="shared" si="451"/>
        <v>#REF!</v>
      </c>
      <c r="BY950" s="10" t="e">
        <f t="shared" si="453"/>
        <v>#REF!</v>
      </c>
      <c r="BZ950" s="10" t="e">
        <f t="shared" si="452"/>
        <v>#REF!</v>
      </c>
      <c r="CA950" s="10"/>
    </row>
    <row r="951" spans="1:79" s="3" customFormat="1" ht="23.25" customHeight="1" x14ac:dyDescent="0.3">
      <c r="A951" s="7">
        <v>949</v>
      </c>
      <c r="B951" s="43"/>
      <c r="C951" s="44"/>
      <c r="D951" s="45"/>
      <c r="E951" s="46"/>
      <c r="F951" s="46"/>
      <c r="G951" s="46"/>
      <c r="H951" s="50"/>
      <c r="I951" s="51"/>
      <c r="J951" s="52"/>
      <c r="K951" s="51"/>
      <c r="L951" s="53"/>
      <c r="M951" s="54"/>
      <c r="N951" s="43"/>
      <c r="O951" s="55"/>
      <c r="P951" s="46"/>
      <c r="Q951" s="46"/>
      <c r="R951" s="46"/>
      <c r="S951" s="43"/>
      <c r="T951" s="56"/>
      <c r="U951" s="46"/>
      <c r="V951" s="57"/>
      <c r="W951" s="58"/>
      <c r="X951" s="57"/>
      <c r="Y951" s="46"/>
      <c r="Z951" s="57"/>
      <c r="AA951" s="59"/>
      <c r="AB951" s="60"/>
      <c r="AC951" s="2"/>
      <c r="AD951" s="2"/>
      <c r="AE951" s="2"/>
      <c r="AJ951" s="11">
        <f t="shared" si="436"/>
        <v>13</v>
      </c>
      <c r="AK951" s="11">
        <f t="shared" si="456"/>
        <v>0</v>
      </c>
      <c r="AL951" s="11">
        <f t="shared" si="457"/>
        <v>0</v>
      </c>
      <c r="AM951" s="11">
        <f t="shared" si="458"/>
        <v>0</v>
      </c>
      <c r="AN951" s="11">
        <f t="shared" si="459"/>
        <v>0</v>
      </c>
      <c r="AO951" s="4" t="e">
        <f>IF(#REF!="I",1,IF(#REF!="II",2,IF(#REF!="III",3,IF(#REF!="IV",4))))</f>
        <v>#REF!</v>
      </c>
      <c r="AP951" s="11" t="e">
        <f>IF(#REF!="PULMONAR",1,IF(AND(#REF!="EXTRAPULMONAR",#REF!&lt;&gt;"MENINGEA"),2,IF(AND(#REF!="EXTRAPULMONAR",#REF!="MENINGEA"),3,)))</f>
        <v>#REF!</v>
      </c>
      <c r="AQ9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1" s="4">
        <f t="shared" si="460"/>
        <v>0</v>
      </c>
      <c r="AS951" s="10">
        <f t="shared" si="461"/>
        <v>0</v>
      </c>
      <c r="AT951" s="10">
        <f t="shared" si="462"/>
        <v>0</v>
      </c>
      <c r="AU951" s="10" t="str">
        <f t="shared" si="463"/>
        <v>0</v>
      </c>
      <c r="AV951" s="11" t="e">
        <f t="shared" si="464"/>
        <v>#N/A</v>
      </c>
      <c r="AW951" s="4" t="e">
        <f t="shared" si="465"/>
        <v>#N/A</v>
      </c>
      <c r="AX951" s="10" t="e">
        <f t="shared" si="454"/>
        <v>#N/A</v>
      </c>
      <c r="AY951" s="10" t="e">
        <f t="shared" si="455"/>
        <v>#N/A</v>
      </c>
      <c r="AZ951" s="10" t="e">
        <f t="shared" si="437"/>
        <v>#REF!</v>
      </c>
      <c r="BA951" s="12" t="e">
        <f>IF(BW951=7,0,AJ951&amp;IF(#REF!="SI",1,IF(#REF!="NO",2,IF(#REF!="VIH + PREVIO",3,0))))</f>
        <v>#REF!</v>
      </c>
      <c r="BB951" s="13" t="e">
        <f>IF(AND(#REF!="POSITIVO",#REF!="POSITIVO"),1,IF(#REF!="NEGATIVO",2,IF(#REF!="VIH + PREVIO",3,0)))</f>
        <v>#REF!</v>
      </c>
      <c r="BC951" s="10" t="e">
        <f>IF(#REF!="SI",1,IF(#REF!="NO",2,0))</f>
        <v>#REF!</v>
      </c>
      <c r="BD951" s="10" t="e">
        <f>IF(#REF!="SI",1,IF(#REF!="NO",2,0))</f>
        <v>#REF!</v>
      </c>
      <c r="BE951" s="10" t="e">
        <f>IF(OR(#REF!="VIH + PREVIO",#REF!="VIH + PREVIO",#REF!="VIH + PREVIO"),1,0)</f>
        <v>#REF!</v>
      </c>
      <c r="BF951" s="13" t="e">
        <f>IF(OR(#REF!="POSITIVO",#REF!="NEGATIVO"),1,IF(#REF!="PACIENTE NO ACEPTA",2,IF(#REF!="VIH + PREVIO",3,0)))</f>
        <v>#REF!</v>
      </c>
      <c r="BG951" s="10" t="e">
        <f t="shared" si="438"/>
        <v>#REF!</v>
      </c>
      <c r="BH951" s="10" t="e">
        <f t="shared" si="439"/>
        <v>#REF!</v>
      </c>
      <c r="BI951" s="10" t="e">
        <f t="shared" si="440"/>
        <v>#REF!</v>
      </c>
      <c r="BJ951" s="10" t="e">
        <f t="shared" si="441"/>
        <v>#REF!</v>
      </c>
      <c r="BK951" s="10" t="e">
        <f t="shared" si="442"/>
        <v>#REF!</v>
      </c>
      <c r="BL951" s="10" t="e">
        <f t="shared" si="443"/>
        <v>#REF!</v>
      </c>
      <c r="BM951" s="10" t="e">
        <f>IF(OR(BW951=7,AQ951=6),0,IF(#REF!="I",1,IF(#REF!="II",2,IF(#REF!="III",3,IF(#REF!="IV",4))))&amp;AP951&amp;AQ951&amp;AR951&amp;AS951&amp;AT951&amp;AU951&amp;AX951)</f>
        <v>#REF!</v>
      </c>
      <c r="BN951" s="10" t="e">
        <f t="shared" si="444"/>
        <v>#REF!</v>
      </c>
      <c r="BO951" s="10" t="e">
        <f t="shared" si="445"/>
        <v>#REF!</v>
      </c>
      <c r="BP951" s="10" t="e">
        <f t="shared" si="446"/>
        <v>#REF!</v>
      </c>
      <c r="BQ951" s="10" t="e">
        <f t="shared" si="447"/>
        <v>#REF!</v>
      </c>
      <c r="BR951" s="10" t="e">
        <f t="shared" si="448"/>
        <v>#REF!</v>
      </c>
      <c r="BS951" s="10" t="e">
        <f t="shared" si="449"/>
        <v>#REF!</v>
      </c>
      <c r="BT951" s="10" t="e">
        <f>IF(OR(BW951=7,AQ951=6),0,AO951&amp;IF(#REF!="SI",1,IF(#REF!="NO",2,IF(#REF!="VIH + PREVIO",3,0))))</f>
        <v>#REF!</v>
      </c>
      <c r="BU951" s="10" t="e">
        <f>IF(OR(BW951=7,AQ951=6),0,IF(#REF!="-",1,0))</f>
        <v>#REF!</v>
      </c>
      <c r="BV951" s="10" t="e">
        <f t="shared" si="450"/>
        <v>#REF!</v>
      </c>
      <c r="BW9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1" s="10" t="e">
        <f t="shared" si="451"/>
        <v>#REF!</v>
      </c>
      <c r="BY951" s="10" t="e">
        <f t="shared" si="453"/>
        <v>#REF!</v>
      </c>
      <c r="BZ951" s="10" t="e">
        <f t="shared" si="452"/>
        <v>#REF!</v>
      </c>
      <c r="CA951" s="10"/>
    </row>
    <row r="952" spans="1:79" s="3" customFormat="1" ht="23.25" customHeight="1" x14ac:dyDescent="0.3">
      <c r="A952" s="7">
        <v>950</v>
      </c>
      <c r="B952" s="43"/>
      <c r="C952" s="44"/>
      <c r="D952" s="45"/>
      <c r="E952" s="46"/>
      <c r="F952" s="46"/>
      <c r="G952" s="46"/>
      <c r="H952" s="50"/>
      <c r="I952" s="51"/>
      <c r="J952" s="52"/>
      <c r="K952" s="51"/>
      <c r="L952" s="53"/>
      <c r="M952" s="54"/>
      <c r="N952" s="43"/>
      <c r="O952" s="55"/>
      <c r="P952" s="46"/>
      <c r="Q952" s="46"/>
      <c r="R952" s="46"/>
      <c r="S952" s="43"/>
      <c r="T952" s="56"/>
      <c r="U952" s="46"/>
      <c r="V952" s="57"/>
      <c r="W952" s="58"/>
      <c r="X952" s="57"/>
      <c r="Y952" s="46"/>
      <c r="Z952" s="57"/>
      <c r="AA952" s="59"/>
      <c r="AB952" s="60"/>
      <c r="AC952" s="2"/>
      <c r="AD952" s="2"/>
      <c r="AE952" s="2"/>
      <c r="AJ952" s="11">
        <f t="shared" si="436"/>
        <v>13</v>
      </c>
      <c r="AK952" s="11">
        <f t="shared" si="456"/>
        <v>0</v>
      </c>
      <c r="AL952" s="11">
        <f t="shared" si="457"/>
        <v>0</v>
      </c>
      <c r="AM952" s="11">
        <f t="shared" si="458"/>
        <v>0</v>
      </c>
      <c r="AN952" s="11">
        <f t="shared" si="459"/>
        <v>0</v>
      </c>
      <c r="AO952" s="4" t="e">
        <f>IF(#REF!="I",1,IF(#REF!="II",2,IF(#REF!="III",3,IF(#REF!="IV",4))))</f>
        <v>#REF!</v>
      </c>
      <c r="AP952" s="11" t="e">
        <f>IF(#REF!="PULMONAR",1,IF(AND(#REF!="EXTRAPULMONAR",#REF!&lt;&gt;"MENINGEA"),2,IF(AND(#REF!="EXTRAPULMONAR",#REF!="MENINGEA"),3,)))</f>
        <v>#REF!</v>
      </c>
      <c r="AQ9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2" s="4">
        <f t="shared" si="460"/>
        <v>0</v>
      </c>
      <c r="AS952" s="10">
        <f t="shared" si="461"/>
        <v>0</v>
      </c>
      <c r="AT952" s="10">
        <f t="shared" si="462"/>
        <v>0</v>
      </c>
      <c r="AU952" s="10" t="str">
        <f t="shared" si="463"/>
        <v>0</v>
      </c>
      <c r="AV952" s="11" t="e">
        <f t="shared" si="464"/>
        <v>#N/A</v>
      </c>
      <c r="AW952" s="4" t="e">
        <f t="shared" si="465"/>
        <v>#N/A</v>
      </c>
      <c r="AX952" s="10" t="e">
        <f t="shared" si="454"/>
        <v>#N/A</v>
      </c>
      <c r="AY952" s="10" t="e">
        <f t="shared" si="455"/>
        <v>#N/A</v>
      </c>
      <c r="AZ952" s="10" t="e">
        <f t="shared" si="437"/>
        <v>#REF!</v>
      </c>
      <c r="BA952" s="12" t="e">
        <f>IF(BW952=7,0,AJ952&amp;IF(#REF!="SI",1,IF(#REF!="NO",2,IF(#REF!="VIH + PREVIO",3,0))))</f>
        <v>#REF!</v>
      </c>
      <c r="BB952" s="13" t="e">
        <f>IF(AND(#REF!="POSITIVO",#REF!="POSITIVO"),1,IF(#REF!="NEGATIVO",2,IF(#REF!="VIH + PREVIO",3,0)))</f>
        <v>#REF!</v>
      </c>
      <c r="BC952" s="10" t="e">
        <f>IF(#REF!="SI",1,IF(#REF!="NO",2,0))</f>
        <v>#REF!</v>
      </c>
      <c r="BD952" s="10" t="e">
        <f>IF(#REF!="SI",1,IF(#REF!="NO",2,0))</f>
        <v>#REF!</v>
      </c>
      <c r="BE952" s="10" t="e">
        <f>IF(OR(#REF!="VIH + PREVIO",#REF!="VIH + PREVIO",#REF!="VIH + PREVIO"),1,0)</f>
        <v>#REF!</v>
      </c>
      <c r="BF952" s="13" t="e">
        <f>IF(OR(#REF!="POSITIVO",#REF!="NEGATIVO"),1,IF(#REF!="PACIENTE NO ACEPTA",2,IF(#REF!="VIH + PREVIO",3,0)))</f>
        <v>#REF!</v>
      </c>
      <c r="BG952" s="10" t="e">
        <f t="shared" si="438"/>
        <v>#REF!</v>
      </c>
      <c r="BH952" s="10" t="e">
        <f t="shared" si="439"/>
        <v>#REF!</v>
      </c>
      <c r="BI952" s="10" t="e">
        <f t="shared" si="440"/>
        <v>#REF!</v>
      </c>
      <c r="BJ952" s="10" t="e">
        <f t="shared" si="441"/>
        <v>#REF!</v>
      </c>
      <c r="BK952" s="10" t="e">
        <f t="shared" si="442"/>
        <v>#REF!</v>
      </c>
      <c r="BL952" s="10" t="e">
        <f t="shared" si="443"/>
        <v>#REF!</v>
      </c>
      <c r="BM952" s="10" t="e">
        <f>IF(OR(BW952=7,AQ952=6),0,IF(#REF!="I",1,IF(#REF!="II",2,IF(#REF!="III",3,IF(#REF!="IV",4))))&amp;AP952&amp;AQ952&amp;AR952&amp;AS952&amp;AT952&amp;AU952&amp;AX952)</f>
        <v>#REF!</v>
      </c>
      <c r="BN952" s="10" t="e">
        <f t="shared" si="444"/>
        <v>#REF!</v>
      </c>
      <c r="BO952" s="10" t="e">
        <f t="shared" si="445"/>
        <v>#REF!</v>
      </c>
      <c r="BP952" s="10" t="e">
        <f t="shared" si="446"/>
        <v>#REF!</v>
      </c>
      <c r="BQ952" s="10" t="e">
        <f t="shared" si="447"/>
        <v>#REF!</v>
      </c>
      <c r="BR952" s="10" t="e">
        <f t="shared" si="448"/>
        <v>#REF!</v>
      </c>
      <c r="BS952" s="10" t="e">
        <f t="shared" si="449"/>
        <v>#REF!</v>
      </c>
      <c r="BT952" s="10" t="e">
        <f>IF(OR(BW952=7,AQ952=6),0,AO952&amp;IF(#REF!="SI",1,IF(#REF!="NO",2,IF(#REF!="VIH + PREVIO",3,0))))</f>
        <v>#REF!</v>
      </c>
      <c r="BU952" s="10" t="e">
        <f>IF(OR(BW952=7,AQ952=6),0,IF(#REF!="-",1,0))</f>
        <v>#REF!</v>
      </c>
      <c r="BV952" s="10" t="e">
        <f t="shared" si="450"/>
        <v>#REF!</v>
      </c>
      <c r="BW9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2" s="10" t="e">
        <f t="shared" si="451"/>
        <v>#REF!</v>
      </c>
      <c r="BY952" s="10" t="e">
        <f t="shared" si="453"/>
        <v>#REF!</v>
      </c>
      <c r="BZ952" s="10" t="e">
        <f t="shared" si="452"/>
        <v>#REF!</v>
      </c>
      <c r="CA952" s="10"/>
    </row>
    <row r="953" spans="1:79" s="3" customFormat="1" ht="23.25" customHeight="1" x14ac:dyDescent="0.3">
      <c r="A953" s="7">
        <v>951</v>
      </c>
      <c r="B953" s="43"/>
      <c r="C953" s="44"/>
      <c r="D953" s="45"/>
      <c r="E953" s="46"/>
      <c r="F953" s="46"/>
      <c r="G953" s="46"/>
      <c r="H953" s="50"/>
      <c r="I953" s="51"/>
      <c r="J953" s="52"/>
      <c r="K953" s="51"/>
      <c r="L953" s="53"/>
      <c r="M953" s="54"/>
      <c r="N953" s="43"/>
      <c r="O953" s="55"/>
      <c r="P953" s="46"/>
      <c r="Q953" s="46"/>
      <c r="R953" s="46"/>
      <c r="S953" s="43"/>
      <c r="T953" s="56"/>
      <c r="U953" s="46"/>
      <c r="V953" s="57"/>
      <c r="W953" s="58"/>
      <c r="X953" s="57"/>
      <c r="Y953" s="46"/>
      <c r="Z953" s="57"/>
      <c r="AA953" s="59"/>
      <c r="AB953" s="60"/>
      <c r="AC953" s="2"/>
      <c r="AD953" s="2"/>
      <c r="AE953" s="2"/>
      <c r="AJ953" s="11">
        <f t="shared" si="436"/>
        <v>13</v>
      </c>
      <c r="AK953" s="11">
        <f t="shared" si="456"/>
        <v>0</v>
      </c>
      <c r="AL953" s="11">
        <f t="shared" si="457"/>
        <v>0</v>
      </c>
      <c r="AM953" s="11">
        <f t="shared" si="458"/>
        <v>0</v>
      </c>
      <c r="AN953" s="11">
        <f t="shared" si="459"/>
        <v>0</v>
      </c>
      <c r="AO953" s="4" t="e">
        <f>IF(#REF!="I",1,IF(#REF!="II",2,IF(#REF!="III",3,IF(#REF!="IV",4))))</f>
        <v>#REF!</v>
      </c>
      <c r="AP953" s="11" t="e">
        <f>IF(#REF!="PULMONAR",1,IF(AND(#REF!="EXTRAPULMONAR",#REF!&lt;&gt;"MENINGEA"),2,IF(AND(#REF!="EXTRAPULMONAR",#REF!="MENINGEA"),3,)))</f>
        <v>#REF!</v>
      </c>
      <c r="AQ9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3" s="4">
        <f t="shared" si="460"/>
        <v>0</v>
      </c>
      <c r="AS953" s="10">
        <f t="shared" si="461"/>
        <v>0</v>
      </c>
      <c r="AT953" s="10">
        <f t="shared" si="462"/>
        <v>0</v>
      </c>
      <c r="AU953" s="10" t="str">
        <f t="shared" si="463"/>
        <v>0</v>
      </c>
      <c r="AV953" s="11" t="e">
        <f t="shared" si="464"/>
        <v>#N/A</v>
      </c>
      <c r="AW953" s="4" t="e">
        <f t="shared" si="465"/>
        <v>#N/A</v>
      </c>
      <c r="AX953" s="10" t="e">
        <f t="shared" si="454"/>
        <v>#N/A</v>
      </c>
      <c r="AY953" s="10" t="e">
        <f t="shared" si="455"/>
        <v>#N/A</v>
      </c>
      <c r="AZ953" s="10" t="e">
        <f t="shared" si="437"/>
        <v>#REF!</v>
      </c>
      <c r="BA953" s="12" t="e">
        <f>IF(BW953=7,0,AJ953&amp;IF(#REF!="SI",1,IF(#REF!="NO",2,IF(#REF!="VIH + PREVIO",3,0))))</f>
        <v>#REF!</v>
      </c>
      <c r="BB953" s="13" t="e">
        <f>IF(AND(#REF!="POSITIVO",#REF!="POSITIVO"),1,IF(#REF!="NEGATIVO",2,IF(#REF!="VIH + PREVIO",3,0)))</f>
        <v>#REF!</v>
      </c>
      <c r="BC953" s="10" t="e">
        <f>IF(#REF!="SI",1,IF(#REF!="NO",2,0))</f>
        <v>#REF!</v>
      </c>
      <c r="BD953" s="10" t="e">
        <f>IF(#REF!="SI",1,IF(#REF!="NO",2,0))</f>
        <v>#REF!</v>
      </c>
      <c r="BE953" s="10" t="e">
        <f>IF(OR(#REF!="VIH + PREVIO",#REF!="VIH + PREVIO",#REF!="VIH + PREVIO"),1,0)</f>
        <v>#REF!</v>
      </c>
      <c r="BF953" s="13" t="e">
        <f>IF(OR(#REF!="POSITIVO",#REF!="NEGATIVO"),1,IF(#REF!="PACIENTE NO ACEPTA",2,IF(#REF!="VIH + PREVIO",3,0)))</f>
        <v>#REF!</v>
      </c>
      <c r="BG953" s="10" t="e">
        <f t="shared" si="438"/>
        <v>#REF!</v>
      </c>
      <c r="BH953" s="10" t="e">
        <f t="shared" si="439"/>
        <v>#REF!</v>
      </c>
      <c r="BI953" s="10" t="e">
        <f t="shared" si="440"/>
        <v>#REF!</v>
      </c>
      <c r="BJ953" s="10" t="e">
        <f t="shared" si="441"/>
        <v>#REF!</v>
      </c>
      <c r="BK953" s="10" t="e">
        <f t="shared" si="442"/>
        <v>#REF!</v>
      </c>
      <c r="BL953" s="10" t="e">
        <f t="shared" si="443"/>
        <v>#REF!</v>
      </c>
      <c r="BM953" s="10" t="e">
        <f>IF(OR(BW953=7,AQ953=6),0,IF(#REF!="I",1,IF(#REF!="II",2,IF(#REF!="III",3,IF(#REF!="IV",4))))&amp;AP953&amp;AQ953&amp;AR953&amp;AS953&amp;AT953&amp;AU953&amp;AX953)</f>
        <v>#REF!</v>
      </c>
      <c r="BN953" s="10" t="e">
        <f t="shared" si="444"/>
        <v>#REF!</v>
      </c>
      <c r="BO953" s="10" t="e">
        <f t="shared" si="445"/>
        <v>#REF!</v>
      </c>
      <c r="BP953" s="10" t="e">
        <f t="shared" si="446"/>
        <v>#REF!</v>
      </c>
      <c r="BQ953" s="10" t="e">
        <f t="shared" si="447"/>
        <v>#REF!</v>
      </c>
      <c r="BR953" s="10" t="e">
        <f t="shared" si="448"/>
        <v>#REF!</v>
      </c>
      <c r="BS953" s="10" t="e">
        <f t="shared" si="449"/>
        <v>#REF!</v>
      </c>
      <c r="BT953" s="10" t="e">
        <f>IF(OR(BW953=7,AQ953=6),0,AO953&amp;IF(#REF!="SI",1,IF(#REF!="NO",2,IF(#REF!="VIH + PREVIO",3,0))))</f>
        <v>#REF!</v>
      </c>
      <c r="BU953" s="10" t="e">
        <f>IF(OR(BW953=7,AQ953=6),0,IF(#REF!="-",1,0))</f>
        <v>#REF!</v>
      </c>
      <c r="BV953" s="10" t="e">
        <f t="shared" si="450"/>
        <v>#REF!</v>
      </c>
      <c r="BW9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3" s="10" t="e">
        <f t="shared" si="451"/>
        <v>#REF!</v>
      </c>
      <c r="BY953" s="10" t="e">
        <f t="shared" si="453"/>
        <v>#REF!</v>
      </c>
      <c r="BZ953" s="10" t="e">
        <f t="shared" si="452"/>
        <v>#REF!</v>
      </c>
      <c r="CA953" s="10"/>
    </row>
    <row r="954" spans="1:79" s="3" customFormat="1" ht="23.25" customHeight="1" x14ac:dyDescent="0.3">
      <c r="A954" s="7">
        <v>952</v>
      </c>
      <c r="B954" s="43"/>
      <c r="C954" s="44"/>
      <c r="D954" s="45"/>
      <c r="E954" s="46"/>
      <c r="F954" s="46"/>
      <c r="G954" s="46"/>
      <c r="H954" s="50"/>
      <c r="I954" s="51"/>
      <c r="J954" s="52"/>
      <c r="K954" s="51"/>
      <c r="L954" s="53"/>
      <c r="M954" s="54"/>
      <c r="N954" s="43"/>
      <c r="O954" s="55"/>
      <c r="P954" s="46"/>
      <c r="Q954" s="46"/>
      <c r="R954" s="46"/>
      <c r="S954" s="43"/>
      <c r="T954" s="56"/>
      <c r="U954" s="46"/>
      <c r="V954" s="57"/>
      <c r="W954" s="58"/>
      <c r="X954" s="57"/>
      <c r="Y954" s="46"/>
      <c r="Z954" s="57"/>
      <c r="AA954" s="59"/>
      <c r="AB954" s="60"/>
      <c r="AC954" s="2"/>
      <c r="AD954" s="2"/>
      <c r="AE954" s="2"/>
      <c r="AJ954" s="11">
        <f t="shared" si="436"/>
        <v>13</v>
      </c>
      <c r="AK954" s="11">
        <f t="shared" si="456"/>
        <v>0</v>
      </c>
      <c r="AL954" s="11">
        <f t="shared" si="457"/>
        <v>0</v>
      </c>
      <c r="AM954" s="11">
        <f t="shared" si="458"/>
        <v>0</v>
      </c>
      <c r="AN954" s="11">
        <f t="shared" si="459"/>
        <v>0</v>
      </c>
      <c r="AO954" s="4" t="e">
        <f>IF(#REF!="I",1,IF(#REF!="II",2,IF(#REF!="III",3,IF(#REF!="IV",4))))</f>
        <v>#REF!</v>
      </c>
      <c r="AP954" s="11" t="e">
        <f>IF(#REF!="PULMONAR",1,IF(AND(#REF!="EXTRAPULMONAR",#REF!&lt;&gt;"MENINGEA"),2,IF(AND(#REF!="EXTRAPULMONAR",#REF!="MENINGEA"),3,)))</f>
        <v>#REF!</v>
      </c>
      <c r="AQ9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4" s="4">
        <f t="shared" si="460"/>
        <v>0</v>
      </c>
      <c r="AS954" s="10">
        <f t="shared" si="461"/>
        <v>0</v>
      </c>
      <c r="AT954" s="10">
        <f t="shared" si="462"/>
        <v>0</v>
      </c>
      <c r="AU954" s="10" t="str">
        <f t="shared" si="463"/>
        <v>0</v>
      </c>
      <c r="AV954" s="11" t="e">
        <f t="shared" si="464"/>
        <v>#N/A</v>
      </c>
      <c r="AW954" s="4" t="e">
        <f t="shared" si="465"/>
        <v>#N/A</v>
      </c>
      <c r="AX954" s="10" t="e">
        <f t="shared" si="454"/>
        <v>#N/A</v>
      </c>
      <c r="AY954" s="10" t="e">
        <f t="shared" si="455"/>
        <v>#N/A</v>
      </c>
      <c r="AZ954" s="10" t="e">
        <f t="shared" si="437"/>
        <v>#REF!</v>
      </c>
      <c r="BA954" s="12" t="e">
        <f>IF(BW954=7,0,AJ954&amp;IF(#REF!="SI",1,IF(#REF!="NO",2,IF(#REF!="VIH + PREVIO",3,0))))</f>
        <v>#REF!</v>
      </c>
      <c r="BB954" s="13" t="e">
        <f>IF(AND(#REF!="POSITIVO",#REF!="POSITIVO"),1,IF(#REF!="NEGATIVO",2,IF(#REF!="VIH + PREVIO",3,0)))</f>
        <v>#REF!</v>
      </c>
      <c r="BC954" s="10" t="e">
        <f>IF(#REF!="SI",1,IF(#REF!="NO",2,0))</f>
        <v>#REF!</v>
      </c>
      <c r="BD954" s="10" t="e">
        <f>IF(#REF!="SI",1,IF(#REF!="NO",2,0))</f>
        <v>#REF!</v>
      </c>
      <c r="BE954" s="10" t="e">
        <f>IF(OR(#REF!="VIH + PREVIO",#REF!="VIH + PREVIO",#REF!="VIH + PREVIO"),1,0)</f>
        <v>#REF!</v>
      </c>
      <c r="BF954" s="13" t="e">
        <f>IF(OR(#REF!="POSITIVO",#REF!="NEGATIVO"),1,IF(#REF!="PACIENTE NO ACEPTA",2,IF(#REF!="VIH + PREVIO",3,0)))</f>
        <v>#REF!</v>
      </c>
      <c r="BG954" s="10" t="e">
        <f t="shared" si="438"/>
        <v>#REF!</v>
      </c>
      <c r="BH954" s="10" t="e">
        <f t="shared" si="439"/>
        <v>#REF!</v>
      </c>
      <c r="BI954" s="10" t="e">
        <f t="shared" si="440"/>
        <v>#REF!</v>
      </c>
      <c r="BJ954" s="10" t="e">
        <f t="shared" si="441"/>
        <v>#REF!</v>
      </c>
      <c r="BK954" s="10" t="e">
        <f t="shared" si="442"/>
        <v>#REF!</v>
      </c>
      <c r="BL954" s="10" t="e">
        <f t="shared" si="443"/>
        <v>#REF!</v>
      </c>
      <c r="BM954" s="10" t="e">
        <f>IF(OR(BW954=7,AQ954=6),0,IF(#REF!="I",1,IF(#REF!="II",2,IF(#REF!="III",3,IF(#REF!="IV",4))))&amp;AP954&amp;AQ954&amp;AR954&amp;AS954&amp;AT954&amp;AU954&amp;AX954)</f>
        <v>#REF!</v>
      </c>
      <c r="BN954" s="10" t="e">
        <f t="shared" si="444"/>
        <v>#REF!</v>
      </c>
      <c r="BO954" s="10" t="e">
        <f t="shared" si="445"/>
        <v>#REF!</v>
      </c>
      <c r="BP954" s="10" t="e">
        <f t="shared" si="446"/>
        <v>#REF!</v>
      </c>
      <c r="BQ954" s="10" t="e">
        <f t="shared" si="447"/>
        <v>#REF!</v>
      </c>
      <c r="BR954" s="10" t="e">
        <f t="shared" si="448"/>
        <v>#REF!</v>
      </c>
      <c r="BS954" s="10" t="e">
        <f t="shared" si="449"/>
        <v>#REF!</v>
      </c>
      <c r="BT954" s="10" t="e">
        <f>IF(OR(BW954=7,AQ954=6),0,AO954&amp;IF(#REF!="SI",1,IF(#REF!="NO",2,IF(#REF!="VIH + PREVIO",3,0))))</f>
        <v>#REF!</v>
      </c>
      <c r="BU954" s="10" t="e">
        <f>IF(OR(BW954=7,AQ954=6),0,IF(#REF!="-",1,0))</f>
        <v>#REF!</v>
      </c>
      <c r="BV954" s="10" t="e">
        <f t="shared" si="450"/>
        <v>#REF!</v>
      </c>
      <c r="BW9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4" s="10" t="e">
        <f t="shared" si="451"/>
        <v>#REF!</v>
      </c>
      <c r="BY954" s="10" t="e">
        <f t="shared" si="453"/>
        <v>#REF!</v>
      </c>
      <c r="BZ954" s="10" t="e">
        <f t="shared" si="452"/>
        <v>#REF!</v>
      </c>
      <c r="CA954" s="10"/>
    </row>
    <row r="955" spans="1:79" s="3" customFormat="1" ht="23.25" customHeight="1" x14ac:dyDescent="0.3">
      <c r="A955" s="7">
        <v>953</v>
      </c>
      <c r="B955" s="43"/>
      <c r="C955" s="44"/>
      <c r="D955" s="45"/>
      <c r="E955" s="46"/>
      <c r="F955" s="46"/>
      <c r="G955" s="46"/>
      <c r="H955" s="50"/>
      <c r="I955" s="51"/>
      <c r="J955" s="52"/>
      <c r="K955" s="51"/>
      <c r="L955" s="53"/>
      <c r="M955" s="54"/>
      <c r="N955" s="43"/>
      <c r="O955" s="55"/>
      <c r="P955" s="46"/>
      <c r="Q955" s="46"/>
      <c r="R955" s="46"/>
      <c r="S955" s="43"/>
      <c r="T955" s="56"/>
      <c r="U955" s="46"/>
      <c r="V955" s="57"/>
      <c r="W955" s="58"/>
      <c r="X955" s="57"/>
      <c r="Y955" s="46"/>
      <c r="Z955" s="57"/>
      <c r="AA955" s="59"/>
      <c r="AB955" s="60"/>
      <c r="AC955" s="2"/>
      <c r="AD955" s="2"/>
      <c r="AE955" s="2"/>
      <c r="AJ955" s="11">
        <f t="shared" si="436"/>
        <v>13</v>
      </c>
      <c r="AK955" s="11">
        <f t="shared" si="456"/>
        <v>0</v>
      </c>
      <c r="AL955" s="11">
        <f t="shared" si="457"/>
        <v>0</v>
      </c>
      <c r="AM955" s="11">
        <f t="shared" si="458"/>
        <v>0</v>
      </c>
      <c r="AN955" s="11">
        <f t="shared" si="459"/>
        <v>0</v>
      </c>
      <c r="AO955" s="4" t="e">
        <f>IF(#REF!="I",1,IF(#REF!="II",2,IF(#REF!="III",3,IF(#REF!="IV",4))))</f>
        <v>#REF!</v>
      </c>
      <c r="AP955" s="11" t="e">
        <f>IF(#REF!="PULMONAR",1,IF(AND(#REF!="EXTRAPULMONAR",#REF!&lt;&gt;"MENINGEA"),2,IF(AND(#REF!="EXTRAPULMONAR",#REF!="MENINGEA"),3,)))</f>
        <v>#REF!</v>
      </c>
      <c r="AQ9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5" s="4">
        <f t="shared" si="460"/>
        <v>0</v>
      </c>
      <c r="AS955" s="10">
        <f t="shared" si="461"/>
        <v>0</v>
      </c>
      <c r="AT955" s="10">
        <f t="shared" si="462"/>
        <v>0</v>
      </c>
      <c r="AU955" s="10" t="str">
        <f t="shared" si="463"/>
        <v>0</v>
      </c>
      <c r="AV955" s="11" t="e">
        <f t="shared" si="464"/>
        <v>#N/A</v>
      </c>
      <c r="AW955" s="4" t="e">
        <f t="shared" si="465"/>
        <v>#N/A</v>
      </c>
      <c r="AX955" s="10" t="e">
        <f t="shared" si="454"/>
        <v>#N/A</v>
      </c>
      <c r="AY955" s="10" t="e">
        <f t="shared" si="455"/>
        <v>#N/A</v>
      </c>
      <c r="AZ955" s="10" t="e">
        <f t="shared" si="437"/>
        <v>#REF!</v>
      </c>
      <c r="BA955" s="12" t="e">
        <f>IF(BW955=7,0,AJ955&amp;IF(#REF!="SI",1,IF(#REF!="NO",2,IF(#REF!="VIH + PREVIO",3,0))))</f>
        <v>#REF!</v>
      </c>
      <c r="BB955" s="13" t="e">
        <f>IF(AND(#REF!="POSITIVO",#REF!="POSITIVO"),1,IF(#REF!="NEGATIVO",2,IF(#REF!="VIH + PREVIO",3,0)))</f>
        <v>#REF!</v>
      </c>
      <c r="BC955" s="10" t="e">
        <f>IF(#REF!="SI",1,IF(#REF!="NO",2,0))</f>
        <v>#REF!</v>
      </c>
      <c r="BD955" s="10" t="e">
        <f>IF(#REF!="SI",1,IF(#REF!="NO",2,0))</f>
        <v>#REF!</v>
      </c>
      <c r="BE955" s="10" t="e">
        <f>IF(OR(#REF!="VIH + PREVIO",#REF!="VIH + PREVIO",#REF!="VIH + PREVIO"),1,0)</f>
        <v>#REF!</v>
      </c>
      <c r="BF955" s="13" t="e">
        <f>IF(OR(#REF!="POSITIVO",#REF!="NEGATIVO"),1,IF(#REF!="PACIENTE NO ACEPTA",2,IF(#REF!="VIH + PREVIO",3,0)))</f>
        <v>#REF!</v>
      </c>
      <c r="BG955" s="10" t="e">
        <f t="shared" si="438"/>
        <v>#REF!</v>
      </c>
      <c r="BH955" s="10" t="e">
        <f t="shared" si="439"/>
        <v>#REF!</v>
      </c>
      <c r="BI955" s="10" t="e">
        <f t="shared" si="440"/>
        <v>#REF!</v>
      </c>
      <c r="BJ955" s="10" t="e">
        <f t="shared" si="441"/>
        <v>#REF!</v>
      </c>
      <c r="BK955" s="10" t="e">
        <f t="shared" si="442"/>
        <v>#REF!</v>
      </c>
      <c r="BL955" s="10" t="e">
        <f t="shared" si="443"/>
        <v>#REF!</v>
      </c>
      <c r="BM955" s="10" t="e">
        <f>IF(OR(BW955=7,AQ955=6),0,IF(#REF!="I",1,IF(#REF!="II",2,IF(#REF!="III",3,IF(#REF!="IV",4))))&amp;AP955&amp;AQ955&amp;AR955&amp;AS955&amp;AT955&amp;AU955&amp;AX955)</f>
        <v>#REF!</v>
      </c>
      <c r="BN955" s="10" t="e">
        <f t="shared" si="444"/>
        <v>#REF!</v>
      </c>
      <c r="BO955" s="10" t="e">
        <f t="shared" si="445"/>
        <v>#REF!</v>
      </c>
      <c r="BP955" s="10" t="e">
        <f t="shared" si="446"/>
        <v>#REF!</v>
      </c>
      <c r="BQ955" s="10" t="e">
        <f t="shared" si="447"/>
        <v>#REF!</v>
      </c>
      <c r="BR955" s="10" t="e">
        <f t="shared" si="448"/>
        <v>#REF!</v>
      </c>
      <c r="BS955" s="10" t="e">
        <f t="shared" si="449"/>
        <v>#REF!</v>
      </c>
      <c r="BT955" s="10" t="e">
        <f>IF(OR(BW955=7,AQ955=6),0,AO955&amp;IF(#REF!="SI",1,IF(#REF!="NO",2,IF(#REF!="VIH + PREVIO",3,0))))</f>
        <v>#REF!</v>
      </c>
      <c r="BU955" s="10" t="e">
        <f>IF(OR(BW955=7,AQ955=6),0,IF(#REF!="-",1,0))</f>
        <v>#REF!</v>
      </c>
      <c r="BV955" s="10" t="e">
        <f t="shared" si="450"/>
        <v>#REF!</v>
      </c>
      <c r="BW9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5" s="10" t="e">
        <f t="shared" si="451"/>
        <v>#REF!</v>
      </c>
      <c r="BY955" s="10" t="e">
        <f t="shared" si="453"/>
        <v>#REF!</v>
      </c>
      <c r="BZ955" s="10" t="e">
        <f t="shared" si="452"/>
        <v>#REF!</v>
      </c>
      <c r="CA955" s="10"/>
    </row>
    <row r="956" spans="1:79" s="3" customFormat="1" ht="23.25" customHeight="1" x14ac:dyDescent="0.3">
      <c r="A956" s="7">
        <v>954</v>
      </c>
      <c r="B956" s="43"/>
      <c r="C956" s="44"/>
      <c r="D956" s="45"/>
      <c r="E956" s="46"/>
      <c r="F956" s="46"/>
      <c r="G956" s="46"/>
      <c r="H956" s="50"/>
      <c r="I956" s="51"/>
      <c r="J956" s="52"/>
      <c r="K956" s="51"/>
      <c r="L956" s="53"/>
      <c r="M956" s="54"/>
      <c r="N956" s="43"/>
      <c r="O956" s="55"/>
      <c r="P956" s="46"/>
      <c r="Q956" s="46"/>
      <c r="R956" s="46"/>
      <c r="S956" s="43"/>
      <c r="T956" s="56"/>
      <c r="U956" s="46"/>
      <c r="V956" s="57"/>
      <c r="W956" s="58"/>
      <c r="X956" s="57"/>
      <c r="Y956" s="46"/>
      <c r="Z956" s="57"/>
      <c r="AA956" s="59"/>
      <c r="AB956" s="60"/>
      <c r="AC956" s="2"/>
      <c r="AD956" s="2"/>
      <c r="AE956" s="2"/>
      <c r="AJ956" s="11">
        <f t="shared" si="436"/>
        <v>13</v>
      </c>
      <c r="AK956" s="11">
        <f t="shared" si="456"/>
        <v>0</v>
      </c>
      <c r="AL956" s="11">
        <f t="shared" si="457"/>
        <v>0</v>
      </c>
      <c r="AM956" s="11">
        <f t="shared" si="458"/>
        <v>0</v>
      </c>
      <c r="AN956" s="11">
        <f t="shared" si="459"/>
        <v>0</v>
      </c>
      <c r="AO956" s="4" t="e">
        <f>IF(#REF!="I",1,IF(#REF!="II",2,IF(#REF!="III",3,IF(#REF!="IV",4))))</f>
        <v>#REF!</v>
      </c>
      <c r="AP956" s="11" t="e">
        <f>IF(#REF!="PULMONAR",1,IF(AND(#REF!="EXTRAPULMONAR",#REF!&lt;&gt;"MENINGEA"),2,IF(AND(#REF!="EXTRAPULMONAR",#REF!="MENINGEA"),3,)))</f>
        <v>#REF!</v>
      </c>
      <c r="AQ9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6" s="4">
        <f t="shared" si="460"/>
        <v>0</v>
      </c>
      <c r="AS956" s="10">
        <f t="shared" si="461"/>
        <v>0</v>
      </c>
      <c r="AT956" s="10">
        <f t="shared" si="462"/>
        <v>0</v>
      </c>
      <c r="AU956" s="10" t="str">
        <f t="shared" si="463"/>
        <v>0</v>
      </c>
      <c r="AV956" s="11" t="e">
        <f t="shared" si="464"/>
        <v>#N/A</v>
      </c>
      <c r="AW956" s="4" t="e">
        <f t="shared" si="465"/>
        <v>#N/A</v>
      </c>
      <c r="AX956" s="10" t="e">
        <f t="shared" si="454"/>
        <v>#N/A</v>
      </c>
      <c r="AY956" s="10" t="e">
        <f t="shared" si="455"/>
        <v>#N/A</v>
      </c>
      <c r="AZ956" s="10" t="e">
        <f t="shared" si="437"/>
        <v>#REF!</v>
      </c>
      <c r="BA956" s="12" t="e">
        <f>IF(BW956=7,0,AJ956&amp;IF(#REF!="SI",1,IF(#REF!="NO",2,IF(#REF!="VIH + PREVIO",3,0))))</f>
        <v>#REF!</v>
      </c>
      <c r="BB956" s="13" t="e">
        <f>IF(AND(#REF!="POSITIVO",#REF!="POSITIVO"),1,IF(#REF!="NEGATIVO",2,IF(#REF!="VIH + PREVIO",3,0)))</f>
        <v>#REF!</v>
      </c>
      <c r="BC956" s="10" t="e">
        <f>IF(#REF!="SI",1,IF(#REF!="NO",2,0))</f>
        <v>#REF!</v>
      </c>
      <c r="BD956" s="10" t="e">
        <f>IF(#REF!="SI",1,IF(#REF!="NO",2,0))</f>
        <v>#REF!</v>
      </c>
      <c r="BE956" s="10" t="e">
        <f>IF(OR(#REF!="VIH + PREVIO",#REF!="VIH + PREVIO",#REF!="VIH + PREVIO"),1,0)</f>
        <v>#REF!</v>
      </c>
      <c r="BF956" s="13" t="e">
        <f>IF(OR(#REF!="POSITIVO",#REF!="NEGATIVO"),1,IF(#REF!="PACIENTE NO ACEPTA",2,IF(#REF!="VIH + PREVIO",3,0)))</f>
        <v>#REF!</v>
      </c>
      <c r="BG956" s="10" t="e">
        <f t="shared" si="438"/>
        <v>#REF!</v>
      </c>
      <c r="BH956" s="10" t="e">
        <f t="shared" si="439"/>
        <v>#REF!</v>
      </c>
      <c r="BI956" s="10" t="e">
        <f t="shared" si="440"/>
        <v>#REF!</v>
      </c>
      <c r="BJ956" s="10" t="e">
        <f t="shared" si="441"/>
        <v>#REF!</v>
      </c>
      <c r="BK956" s="10" t="e">
        <f t="shared" si="442"/>
        <v>#REF!</v>
      </c>
      <c r="BL956" s="10" t="e">
        <f t="shared" si="443"/>
        <v>#REF!</v>
      </c>
      <c r="BM956" s="10" t="e">
        <f>IF(OR(BW956=7,AQ956=6),0,IF(#REF!="I",1,IF(#REF!="II",2,IF(#REF!="III",3,IF(#REF!="IV",4))))&amp;AP956&amp;AQ956&amp;AR956&amp;AS956&amp;AT956&amp;AU956&amp;AX956)</f>
        <v>#REF!</v>
      </c>
      <c r="BN956" s="10" t="e">
        <f t="shared" si="444"/>
        <v>#REF!</v>
      </c>
      <c r="BO956" s="10" t="e">
        <f t="shared" si="445"/>
        <v>#REF!</v>
      </c>
      <c r="BP956" s="10" t="e">
        <f t="shared" si="446"/>
        <v>#REF!</v>
      </c>
      <c r="BQ956" s="10" t="e">
        <f t="shared" si="447"/>
        <v>#REF!</v>
      </c>
      <c r="BR956" s="10" t="e">
        <f t="shared" si="448"/>
        <v>#REF!</v>
      </c>
      <c r="BS956" s="10" t="e">
        <f t="shared" si="449"/>
        <v>#REF!</v>
      </c>
      <c r="BT956" s="10" t="e">
        <f>IF(OR(BW956=7,AQ956=6),0,AO956&amp;IF(#REF!="SI",1,IF(#REF!="NO",2,IF(#REF!="VIH + PREVIO",3,0))))</f>
        <v>#REF!</v>
      </c>
      <c r="BU956" s="10" t="e">
        <f>IF(OR(BW956=7,AQ956=6),0,IF(#REF!="-",1,0))</f>
        <v>#REF!</v>
      </c>
      <c r="BV956" s="10" t="e">
        <f t="shared" si="450"/>
        <v>#REF!</v>
      </c>
      <c r="BW9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6" s="10" t="e">
        <f t="shared" si="451"/>
        <v>#REF!</v>
      </c>
      <c r="BY956" s="10" t="e">
        <f t="shared" si="453"/>
        <v>#REF!</v>
      </c>
      <c r="BZ956" s="10" t="e">
        <f t="shared" si="452"/>
        <v>#REF!</v>
      </c>
      <c r="CA956" s="10"/>
    </row>
    <row r="957" spans="1:79" s="3" customFormat="1" ht="23.25" customHeight="1" x14ac:dyDescent="0.3">
      <c r="A957" s="7">
        <v>955</v>
      </c>
      <c r="B957" s="43"/>
      <c r="C957" s="44"/>
      <c r="D957" s="45"/>
      <c r="E957" s="46"/>
      <c r="F957" s="46"/>
      <c r="G957" s="46"/>
      <c r="H957" s="50"/>
      <c r="I957" s="51"/>
      <c r="J957" s="52"/>
      <c r="K957" s="51"/>
      <c r="L957" s="53"/>
      <c r="M957" s="54"/>
      <c r="N957" s="43"/>
      <c r="O957" s="55"/>
      <c r="P957" s="46"/>
      <c r="Q957" s="46"/>
      <c r="R957" s="46"/>
      <c r="S957" s="43"/>
      <c r="T957" s="56"/>
      <c r="U957" s="46"/>
      <c r="V957" s="57"/>
      <c r="W957" s="58"/>
      <c r="X957" s="57"/>
      <c r="Y957" s="46"/>
      <c r="Z957" s="57"/>
      <c r="AA957" s="59"/>
      <c r="AB957" s="60"/>
      <c r="AC957" s="2"/>
      <c r="AD957" s="2"/>
      <c r="AE957" s="2"/>
      <c r="AJ957" s="11">
        <f t="shared" si="436"/>
        <v>13</v>
      </c>
      <c r="AK957" s="11">
        <f t="shared" si="456"/>
        <v>0</v>
      </c>
      <c r="AL957" s="11">
        <f t="shared" si="457"/>
        <v>0</v>
      </c>
      <c r="AM957" s="11">
        <f t="shared" si="458"/>
        <v>0</v>
      </c>
      <c r="AN957" s="11">
        <f t="shared" si="459"/>
        <v>0</v>
      </c>
      <c r="AO957" s="4" t="e">
        <f>IF(#REF!="I",1,IF(#REF!="II",2,IF(#REF!="III",3,IF(#REF!="IV",4))))</f>
        <v>#REF!</v>
      </c>
      <c r="AP957" s="11" t="e">
        <f>IF(#REF!="PULMONAR",1,IF(AND(#REF!="EXTRAPULMONAR",#REF!&lt;&gt;"MENINGEA"),2,IF(AND(#REF!="EXTRAPULMONAR",#REF!="MENINGEA"),3,)))</f>
        <v>#REF!</v>
      </c>
      <c r="AQ9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7" s="4">
        <f t="shared" si="460"/>
        <v>0</v>
      </c>
      <c r="AS957" s="10">
        <f t="shared" si="461"/>
        <v>0</v>
      </c>
      <c r="AT957" s="10">
        <f t="shared" si="462"/>
        <v>0</v>
      </c>
      <c r="AU957" s="10" t="str">
        <f t="shared" si="463"/>
        <v>0</v>
      </c>
      <c r="AV957" s="11" t="e">
        <f t="shared" si="464"/>
        <v>#N/A</v>
      </c>
      <c r="AW957" s="4" t="e">
        <f t="shared" si="465"/>
        <v>#N/A</v>
      </c>
      <c r="AX957" s="10" t="e">
        <f t="shared" si="454"/>
        <v>#N/A</v>
      </c>
      <c r="AY957" s="10" t="e">
        <f t="shared" si="455"/>
        <v>#N/A</v>
      </c>
      <c r="AZ957" s="10" t="e">
        <f t="shared" si="437"/>
        <v>#REF!</v>
      </c>
      <c r="BA957" s="12" t="e">
        <f>IF(BW957=7,0,AJ957&amp;IF(#REF!="SI",1,IF(#REF!="NO",2,IF(#REF!="VIH + PREVIO",3,0))))</f>
        <v>#REF!</v>
      </c>
      <c r="BB957" s="13" t="e">
        <f>IF(AND(#REF!="POSITIVO",#REF!="POSITIVO"),1,IF(#REF!="NEGATIVO",2,IF(#REF!="VIH + PREVIO",3,0)))</f>
        <v>#REF!</v>
      </c>
      <c r="BC957" s="10" t="e">
        <f>IF(#REF!="SI",1,IF(#REF!="NO",2,0))</f>
        <v>#REF!</v>
      </c>
      <c r="BD957" s="10" t="e">
        <f>IF(#REF!="SI",1,IF(#REF!="NO",2,0))</f>
        <v>#REF!</v>
      </c>
      <c r="BE957" s="10" t="e">
        <f>IF(OR(#REF!="VIH + PREVIO",#REF!="VIH + PREVIO",#REF!="VIH + PREVIO"),1,0)</f>
        <v>#REF!</v>
      </c>
      <c r="BF957" s="13" t="e">
        <f>IF(OR(#REF!="POSITIVO",#REF!="NEGATIVO"),1,IF(#REF!="PACIENTE NO ACEPTA",2,IF(#REF!="VIH + PREVIO",3,0)))</f>
        <v>#REF!</v>
      </c>
      <c r="BG957" s="10" t="e">
        <f t="shared" si="438"/>
        <v>#REF!</v>
      </c>
      <c r="BH957" s="10" t="e">
        <f t="shared" si="439"/>
        <v>#REF!</v>
      </c>
      <c r="BI957" s="10" t="e">
        <f t="shared" si="440"/>
        <v>#REF!</v>
      </c>
      <c r="BJ957" s="10" t="e">
        <f t="shared" si="441"/>
        <v>#REF!</v>
      </c>
      <c r="BK957" s="10" t="e">
        <f t="shared" si="442"/>
        <v>#REF!</v>
      </c>
      <c r="BL957" s="10" t="e">
        <f t="shared" si="443"/>
        <v>#REF!</v>
      </c>
      <c r="BM957" s="10" t="e">
        <f>IF(OR(BW957=7,AQ957=6),0,IF(#REF!="I",1,IF(#REF!="II",2,IF(#REF!="III",3,IF(#REF!="IV",4))))&amp;AP957&amp;AQ957&amp;AR957&amp;AS957&amp;AT957&amp;AU957&amp;AX957)</f>
        <v>#REF!</v>
      </c>
      <c r="BN957" s="10" t="e">
        <f t="shared" si="444"/>
        <v>#REF!</v>
      </c>
      <c r="BO957" s="10" t="e">
        <f t="shared" si="445"/>
        <v>#REF!</v>
      </c>
      <c r="BP957" s="10" t="e">
        <f t="shared" si="446"/>
        <v>#REF!</v>
      </c>
      <c r="BQ957" s="10" t="e">
        <f t="shared" si="447"/>
        <v>#REF!</v>
      </c>
      <c r="BR957" s="10" t="e">
        <f t="shared" si="448"/>
        <v>#REF!</v>
      </c>
      <c r="BS957" s="10" t="e">
        <f t="shared" si="449"/>
        <v>#REF!</v>
      </c>
      <c r="BT957" s="10" t="e">
        <f>IF(OR(BW957=7,AQ957=6),0,AO957&amp;IF(#REF!="SI",1,IF(#REF!="NO",2,IF(#REF!="VIH + PREVIO",3,0))))</f>
        <v>#REF!</v>
      </c>
      <c r="BU957" s="10" t="e">
        <f>IF(OR(BW957=7,AQ957=6),0,IF(#REF!="-",1,0))</f>
        <v>#REF!</v>
      </c>
      <c r="BV957" s="10" t="e">
        <f t="shared" si="450"/>
        <v>#REF!</v>
      </c>
      <c r="BW9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7" s="10" t="e">
        <f t="shared" si="451"/>
        <v>#REF!</v>
      </c>
      <c r="BY957" s="10" t="e">
        <f t="shared" si="453"/>
        <v>#REF!</v>
      </c>
      <c r="BZ957" s="10" t="e">
        <f t="shared" si="452"/>
        <v>#REF!</v>
      </c>
      <c r="CA957" s="10"/>
    </row>
    <row r="958" spans="1:79" s="3" customFormat="1" ht="23.25" customHeight="1" x14ac:dyDescent="0.3">
      <c r="A958" s="7">
        <v>956</v>
      </c>
      <c r="B958" s="43"/>
      <c r="C958" s="44"/>
      <c r="D958" s="45"/>
      <c r="E958" s="46"/>
      <c r="F958" s="46"/>
      <c r="G958" s="46"/>
      <c r="H958" s="50"/>
      <c r="I958" s="51"/>
      <c r="J958" s="52"/>
      <c r="K958" s="51"/>
      <c r="L958" s="53"/>
      <c r="M958" s="54"/>
      <c r="N958" s="43"/>
      <c r="O958" s="55"/>
      <c r="P958" s="46"/>
      <c r="Q958" s="46"/>
      <c r="R958" s="46"/>
      <c r="S958" s="43"/>
      <c r="T958" s="56"/>
      <c r="U958" s="46"/>
      <c r="V958" s="57"/>
      <c r="W958" s="58"/>
      <c r="X958" s="57"/>
      <c r="Y958" s="46"/>
      <c r="Z958" s="57"/>
      <c r="AA958" s="59"/>
      <c r="AB958" s="60"/>
      <c r="AC958" s="2"/>
      <c r="AD958" s="2"/>
      <c r="AE958" s="2"/>
      <c r="AJ958" s="11">
        <f t="shared" si="436"/>
        <v>13</v>
      </c>
      <c r="AK958" s="11">
        <f t="shared" si="456"/>
        <v>0</v>
      </c>
      <c r="AL958" s="11">
        <f t="shared" si="457"/>
        <v>0</v>
      </c>
      <c r="AM958" s="11">
        <f t="shared" si="458"/>
        <v>0</v>
      </c>
      <c r="AN958" s="11">
        <f t="shared" si="459"/>
        <v>0</v>
      </c>
      <c r="AO958" s="4" t="e">
        <f>IF(#REF!="I",1,IF(#REF!="II",2,IF(#REF!="III",3,IF(#REF!="IV",4))))</f>
        <v>#REF!</v>
      </c>
      <c r="AP958" s="11" t="e">
        <f>IF(#REF!="PULMONAR",1,IF(AND(#REF!="EXTRAPULMONAR",#REF!&lt;&gt;"MENINGEA"),2,IF(AND(#REF!="EXTRAPULMONAR",#REF!="MENINGEA"),3,)))</f>
        <v>#REF!</v>
      </c>
      <c r="AQ9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8" s="4">
        <f t="shared" si="460"/>
        <v>0</v>
      </c>
      <c r="AS958" s="10">
        <f t="shared" si="461"/>
        <v>0</v>
      </c>
      <c r="AT958" s="10">
        <f t="shared" si="462"/>
        <v>0</v>
      </c>
      <c r="AU958" s="10" t="str">
        <f t="shared" si="463"/>
        <v>0</v>
      </c>
      <c r="AV958" s="11" t="e">
        <f t="shared" si="464"/>
        <v>#N/A</v>
      </c>
      <c r="AW958" s="4" t="e">
        <f t="shared" si="465"/>
        <v>#N/A</v>
      </c>
      <c r="AX958" s="10" t="e">
        <f t="shared" si="454"/>
        <v>#N/A</v>
      </c>
      <c r="AY958" s="10" t="e">
        <f t="shared" si="455"/>
        <v>#N/A</v>
      </c>
      <c r="AZ958" s="10" t="e">
        <f t="shared" si="437"/>
        <v>#REF!</v>
      </c>
      <c r="BA958" s="12" t="e">
        <f>IF(BW958=7,0,AJ958&amp;IF(#REF!="SI",1,IF(#REF!="NO",2,IF(#REF!="VIH + PREVIO",3,0))))</f>
        <v>#REF!</v>
      </c>
      <c r="BB958" s="13" t="e">
        <f>IF(AND(#REF!="POSITIVO",#REF!="POSITIVO"),1,IF(#REF!="NEGATIVO",2,IF(#REF!="VIH + PREVIO",3,0)))</f>
        <v>#REF!</v>
      </c>
      <c r="BC958" s="10" t="e">
        <f>IF(#REF!="SI",1,IF(#REF!="NO",2,0))</f>
        <v>#REF!</v>
      </c>
      <c r="BD958" s="10" t="e">
        <f>IF(#REF!="SI",1,IF(#REF!="NO",2,0))</f>
        <v>#REF!</v>
      </c>
      <c r="BE958" s="10" t="e">
        <f>IF(OR(#REF!="VIH + PREVIO",#REF!="VIH + PREVIO",#REF!="VIH + PREVIO"),1,0)</f>
        <v>#REF!</v>
      </c>
      <c r="BF958" s="13" t="e">
        <f>IF(OR(#REF!="POSITIVO",#REF!="NEGATIVO"),1,IF(#REF!="PACIENTE NO ACEPTA",2,IF(#REF!="VIH + PREVIO",3,0)))</f>
        <v>#REF!</v>
      </c>
      <c r="BG958" s="10" t="e">
        <f t="shared" si="438"/>
        <v>#REF!</v>
      </c>
      <c r="BH958" s="10" t="e">
        <f t="shared" si="439"/>
        <v>#REF!</v>
      </c>
      <c r="BI958" s="10" t="e">
        <f t="shared" si="440"/>
        <v>#REF!</v>
      </c>
      <c r="BJ958" s="10" t="e">
        <f t="shared" si="441"/>
        <v>#REF!</v>
      </c>
      <c r="BK958" s="10" t="e">
        <f t="shared" si="442"/>
        <v>#REF!</v>
      </c>
      <c r="BL958" s="10" t="e">
        <f t="shared" si="443"/>
        <v>#REF!</v>
      </c>
      <c r="BM958" s="10" t="e">
        <f>IF(OR(BW958=7,AQ958=6),0,IF(#REF!="I",1,IF(#REF!="II",2,IF(#REF!="III",3,IF(#REF!="IV",4))))&amp;AP958&amp;AQ958&amp;AR958&amp;AS958&amp;AT958&amp;AU958&amp;AX958)</f>
        <v>#REF!</v>
      </c>
      <c r="BN958" s="10" t="e">
        <f t="shared" si="444"/>
        <v>#REF!</v>
      </c>
      <c r="BO958" s="10" t="e">
        <f t="shared" si="445"/>
        <v>#REF!</v>
      </c>
      <c r="BP958" s="10" t="e">
        <f t="shared" si="446"/>
        <v>#REF!</v>
      </c>
      <c r="BQ958" s="10" t="e">
        <f t="shared" si="447"/>
        <v>#REF!</v>
      </c>
      <c r="BR958" s="10" t="e">
        <f t="shared" si="448"/>
        <v>#REF!</v>
      </c>
      <c r="BS958" s="10" t="e">
        <f t="shared" si="449"/>
        <v>#REF!</v>
      </c>
      <c r="BT958" s="10" t="e">
        <f>IF(OR(BW958=7,AQ958=6),0,AO958&amp;IF(#REF!="SI",1,IF(#REF!="NO",2,IF(#REF!="VIH + PREVIO",3,0))))</f>
        <v>#REF!</v>
      </c>
      <c r="BU958" s="10" t="e">
        <f>IF(OR(BW958=7,AQ958=6),0,IF(#REF!="-",1,0))</f>
        <v>#REF!</v>
      </c>
      <c r="BV958" s="10" t="e">
        <f t="shared" si="450"/>
        <v>#REF!</v>
      </c>
      <c r="BW9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8" s="10" t="e">
        <f t="shared" si="451"/>
        <v>#REF!</v>
      </c>
      <c r="BY958" s="10" t="e">
        <f t="shared" si="453"/>
        <v>#REF!</v>
      </c>
      <c r="BZ958" s="10" t="e">
        <f t="shared" si="452"/>
        <v>#REF!</v>
      </c>
      <c r="CA958" s="10"/>
    </row>
    <row r="959" spans="1:79" s="3" customFormat="1" ht="23.25" customHeight="1" x14ac:dyDescent="0.3">
      <c r="A959" s="7">
        <v>957</v>
      </c>
      <c r="B959" s="43"/>
      <c r="C959" s="44"/>
      <c r="D959" s="45"/>
      <c r="E959" s="46"/>
      <c r="F959" s="46"/>
      <c r="G959" s="46"/>
      <c r="H959" s="50"/>
      <c r="I959" s="51"/>
      <c r="J959" s="52"/>
      <c r="K959" s="51"/>
      <c r="L959" s="53"/>
      <c r="M959" s="54"/>
      <c r="N959" s="43"/>
      <c r="O959" s="55"/>
      <c r="P959" s="46"/>
      <c r="Q959" s="46"/>
      <c r="R959" s="46"/>
      <c r="S959" s="43"/>
      <c r="T959" s="56"/>
      <c r="U959" s="46"/>
      <c r="V959" s="57"/>
      <c r="W959" s="58"/>
      <c r="X959" s="57"/>
      <c r="Y959" s="46"/>
      <c r="Z959" s="57"/>
      <c r="AA959" s="59"/>
      <c r="AB959" s="60"/>
      <c r="AC959" s="2"/>
      <c r="AD959" s="2"/>
      <c r="AE959" s="2"/>
      <c r="AJ959" s="11">
        <f t="shared" si="436"/>
        <v>13</v>
      </c>
      <c r="AK959" s="11">
        <f t="shared" si="456"/>
        <v>0</v>
      </c>
      <c r="AL959" s="11">
        <f t="shared" si="457"/>
        <v>0</v>
      </c>
      <c r="AM959" s="11">
        <f t="shared" si="458"/>
        <v>0</v>
      </c>
      <c r="AN959" s="11">
        <f t="shared" si="459"/>
        <v>0</v>
      </c>
      <c r="AO959" s="4" t="e">
        <f>IF(#REF!="I",1,IF(#REF!="II",2,IF(#REF!="III",3,IF(#REF!="IV",4))))</f>
        <v>#REF!</v>
      </c>
      <c r="AP959" s="11" t="e">
        <f>IF(#REF!="PULMONAR",1,IF(AND(#REF!="EXTRAPULMONAR",#REF!&lt;&gt;"MENINGEA"),2,IF(AND(#REF!="EXTRAPULMONAR",#REF!="MENINGEA"),3,)))</f>
        <v>#REF!</v>
      </c>
      <c r="AQ9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59" s="4">
        <f t="shared" si="460"/>
        <v>0</v>
      </c>
      <c r="AS959" s="10">
        <f t="shared" si="461"/>
        <v>0</v>
      </c>
      <c r="AT959" s="10">
        <f t="shared" si="462"/>
        <v>0</v>
      </c>
      <c r="AU959" s="10" t="str">
        <f t="shared" si="463"/>
        <v>0</v>
      </c>
      <c r="AV959" s="11" t="e">
        <f t="shared" si="464"/>
        <v>#N/A</v>
      </c>
      <c r="AW959" s="4" t="e">
        <f t="shared" si="465"/>
        <v>#N/A</v>
      </c>
      <c r="AX959" s="10" t="e">
        <f t="shared" si="454"/>
        <v>#N/A</v>
      </c>
      <c r="AY959" s="10" t="e">
        <f t="shared" si="455"/>
        <v>#N/A</v>
      </c>
      <c r="AZ959" s="10" t="e">
        <f t="shared" si="437"/>
        <v>#REF!</v>
      </c>
      <c r="BA959" s="12" t="e">
        <f>IF(BW959=7,0,AJ959&amp;IF(#REF!="SI",1,IF(#REF!="NO",2,IF(#REF!="VIH + PREVIO",3,0))))</f>
        <v>#REF!</v>
      </c>
      <c r="BB959" s="13" t="e">
        <f>IF(AND(#REF!="POSITIVO",#REF!="POSITIVO"),1,IF(#REF!="NEGATIVO",2,IF(#REF!="VIH + PREVIO",3,0)))</f>
        <v>#REF!</v>
      </c>
      <c r="BC959" s="10" t="e">
        <f>IF(#REF!="SI",1,IF(#REF!="NO",2,0))</f>
        <v>#REF!</v>
      </c>
      <c r="BD959" s="10" t="e">
        <f>IF(#REF!="SI",1,IF(#REF!="NO",2,0))</f>
        <v>#REF!</v>
      </c>
      <c r="BE959" s="10" t="e">
        <f>IF(OR(#REF!="VIH + PREVIO",#REF!="VIH + PREVIO",#REF!="VIH + PREVIO"),1,0)</f>
        <v>#REF!</v>
      </c>
      <c r="BF959" s="13" t="e">
        <f>IF(OR(#REF!="POSITIVO",#REF!="NEGATIVO"),1,IF(#REF!="PACIENTE NO ACEPTA",2,IF(#REF!="VIH + PREVIO",3,0)))</f>
        <v>#REF!</v>
      </c>
      <c r="BG959" s="10" t="e">
        <f t="shared" si="438"/>
        <v>#REF!</v>
      </c>
      <c r="BH959" s="10" t="e">
        <f t="shared" si="439"/>
        <v>#REF!</v>
      </c>
      <c r="BI959" s="10" t="e">
        <f t="shared" si="440"/>
        <v>#REF!</v>
      </c>
      <c r="BJ959" s="10" t="e">
        <f t="shared" si="441"/>
        <v>#REF!</v>
      </c>
      <c r="BK959" s="10" t="e">
        <f t="shared" si="442"/>
        <v>#REF!</v>
      </c>
      <c r="BL959" s="10" t="e">
        <f t="shared" si="443"/>
        <v>#REF!</v>
      </c>
      <c r="BM959" s="10" t="e">
        <f>IF(OR(BW959=7,AQ959=6),0,IF(#REF!="I",1,IF(#REF!="II",2,IF(#REF!="III",3,IF(#REF!="IV",4))))&amp;AP959&amp;AQ959&amp;AR959&amp;AS959&amp;AT959&amp;AU959&amp;AX959)</f>
        <v>#REF!</v>
      </c>
      <c r="BN959" s="10" t="e">
        <f t="shared" si="444"/>
        <v>#REF!</v>
      </c>
      <c r="BO959" s="10" t="e">
        <f t="shared" si="445"/>
        <v>#REF!</v>
      </c>
      <c r="BP959" s="10" t="e">
        <f t="shared" si="446"/>
        <v>#REF!</v>
      </c>
      <c r="BQ959" s="10" t="e">
        <f t="shared" si="447"/>
        <v>#REF!</v>
      </c>
      <c r="BR959" s="10" t="e">
        <f t="shared" si="448"/>
        <v>#REF!</v>
      </c>
      <c r="BS959" s="10" t="e">
        <f t="shared" si="449"/>
        <v>#REF!</v>
      </c>
      <c r="BT959" s="10" t="e">
        <f>IF(OR(BW959=7,AQ959=6),0,AO959&amp;IF(#REF!="SI",1,IF(#REF!="NO",2,IF(#REF!="VIH + PREVIO",3,0))))</f>
        <v>#REF!</v>
      </c>
      <c r="BU959" s="10" t="e">
        <f>IF(OR(BW959=7,AQ959=6),0,IF(#REF!="-",1,0))</f>
        <v>#REF!</v>
      </c>
      <c r="BV959" s="10" t="e">
        <f t="shared" si="450"/>
        <v>#REF!</v>
      </c>
      <c r="BW9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59" s="10" t="e">
        <f t="shared" si="451"/>
        <v>#REF!</v>
      </c>
      <c r="BY959" s="10" t="e">
        <f t="shared" si="453"/>
        <v>#REF!</v>
      </c>
      <c r="BZ959" s="10" t="e">
        <f t="shared" si="452"/>
        <v>#REF!</v>
      </c>
      <c r="CA959" s="10"/>
    </row>
    <row r="960" spans="1:79" s="3" customFormat="1" ht="23.25" customHeight="1" x14ac:dyDescent="0.3">
      <c r="A960" s="7">
        <v>958</v>
      </c>
      <c r="B960" s="43"/>
      <c r="C960" s="44"/>
      <c r="D960" s="45"/>
      <c r="E960" s="46"/>
      <c r="F960" s="46"/>
      <c r="G960" s="46"/>
      <c r="H960" s="50"/>
      <c r="I960" s="51"/>
      <c r="J960" s="52"/>
      <c r="K960" s="51"/>
      <c r="L960" s="53"/>
      <c r="M960" s="54"/>
      <c r="N960" s="43"/>
      <c r="O960" s="55"/>
      <c r="P960" s="46"/>
      <c r="Q960" s="46"/>
      <c r="R960" s="46"/>
      <c r="S960" s="43"/>
      <c r="T960" s="56"/>
      <c r="U960" s="46"/>
      <c r="V960" s="57"/>
      <c r="W960" s="58"/>
      <c r="X960" s="57"/>
      <c r="Y960" s="46"/>
      <c r="Z960" s="57"/>
      <c r="AA960" s="59"/>
      <c r="AB960" s="60"/>
      <c r="AC960" s="2"/>
      <c r="AD960" s="2"/>
      <c r="AE960" s="2"/>
      <c r="AJ960" s="11">
        <f t="shared" si="436"/>
        <v>13</v>
      </c>
      <c r="AK960" s="11">
        <f t="shared" si="456"/>
        <v>0</v>
      </c>
      <c r="AL960" s="11">
        <f t="shared" si="457"/>
        <v>0</v>
      </c>
      <c r="AM960" s="11">
        <f t="shared" si="458"/>
        <v>0</v>
      </c>
      <c r="AN960" s="11">
        <f t="shared" si="459"/>
        <v>0</v>
      </c>
      <c r="AO960" s="4" t="e">
        <f>IF(#REF!="I",1,IF(#REF!="II",2,IF(#REF!="III",3,IF(#REF!="IV",4))))</f>
        <v>#REF!</v>
      </c>
      <c r="AP960" s="11" t="e">
        <f>IF(#REF!="PULMONAR",1,IF(AND(#REF!="EXTRAPULMONAR",#REF!&lt;&gt;"MENINGEA"),2,IF(AND(#REF!="EXTRAPULMONAR",#REF!="MENINGEA"),3,)))</f>
        <v>#REF!</v>
      </c>
      <c r="AQ9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0" s="4">
        <f t="shared" si="460"/>
        <v>0</v>
      </c>
      <c r="AS960" s="10">
        <f t="shared" si="461"/>
        <v>0</v>
      </c>
      <c r="AT960" s="10">
        <f t="shared" si="462"/>
        <v>0</v>
      </c>
      <c r="AU960" s="10" t="str">
        <f t="shared" si="463"/>
        <v>0</v>
      </c>
      <c r="AV960" s="11" t="e">
        <f t="shared" si="464"/>
        <v>#N/A</v>
      </c>
      <c r="AW960" s="4" t="e">
        <f t="shared" si="465"/>
        <v>#N/A</v>
      </c>
      <c r="AX960" s="10" t="e">
        <f t="shared" si="454"/>
        <v>#N/A</v>
      </c>
      <c r="AY960" s="10" t="e">
        <f t="shared" si="455"/>
        <v>#N/A</v>
      </c>
      <c r="AZ960" s="10" t="e">
        <f t="shared" si="437"/>
        <v>#REF!</v>
      </c>
      <c r="BA960" s="12" t="e">
        <f>IF(BW960=7,0,AJ960&amp;IF(#REF!="SI",1,IF(#REF!="NO",2,IF(#REF!="VIH + PREVIO",3,0))))</f>
        <v>#REF!</v>
      </c>
      <c r="BB960" s="13" t="e">
        <f>IF(AND(#REF!="POSITIVO",#REF!="POSITIVO"),1,IF(#REF!="NEGATIVO",2,IF(#REF!="VIH + PREVIO",3,0)))</f>
        <v>#REF!</v>
      </c>
      <c r="BC960" s="10" t="e">
        <f>IF(#REF!="SI",1,IF(#REF!="NO",2,0))</f>
        <v>#REF!</v>
      </c>
      <c r="BD960" s="10" t="e">
        <f>IF(#REF!="SI",1,IF(#REF!="NO",2,0))</f>
        <v>#REF!</v>
      </c>
      <c r="BE960" s="10" t="e">
        <f>IF(OR(#REF!="VIH + PREVIO",#REF!="VIH + PREVIO",#REF!="VIH + PREVIO"),1,0)</f>
        <v>#REF!</v>
      </c>
      <c r="BF960" s="13" t="e">
        <f>IF(OR(#REF!="POSITIVO",#REF!="NEGATIVO"),1,IF(#REF!="PACIENTE NO ACEPTA",2,IF(#REF!="VIH + PREVIO",3,0)))</f>
        <v>#REF!</v>
      </c>
      <c r="BG960" s="10" t="e">
        <f t="shared" si="438"/>
        <v>#REF!</v>
      </c>
      <c r="BH960" s="10" t="e">
        <f t="shared" si="439"/>
        <v>#REF!</v>
      </c>
      <c r="BI960" s="10" t="e">
        <f t="shared" si="440"/>
        <v>#REF!</v>
      </c>
      <c r="BJ960" s="10" t="e">
        <f t="shared" si="441"/>
        <v>#REF!</v>
      </c>
      <c r="BK960" s="10" t="e">
        <f t="shared" si="442"/>
        <v>#REF!</v>
      </c>
      <c r="BL960" s="10" t="e">
        <f t="shared" si="443"/>
        <v>#REF!</v>
      </c>
      <c r="BM960" s="10" t="e">
        <f>IF(OR(BW960=7,AQ960=6),0,IF(#REF!="I",1,IF(#REF!="II",2,IF(#REF!="III",3,IF(#REF!="IV",4))))&amp;AP960&amp;AQ960&amp;AR960&amp;AS960&amp;AT960&amp;AU960&amp;AX960)</f>
        <v>#REF!</v>
      </c>
      <c r="BN960" s="10" t="e">
        <f t="shared" si="444"/>
        <v>#REF!</v>
      </c>
      <c r="BO960" s="10" t="e">
        <f t="shared" si="445"/>
        <v>#REF!</v>
      </c>
      <c r="BP960" s="10" t="e">
        <f t="shared" si="446"/>
        <v>#REF!</v>
      </c>
      <c r="BQ960" s="10" t="e">
        <f t="shared" si="447"/>
        <v>#REF!</v>
      </c>
      <c r="BR960" s="10" t="e">
        <f t="shared" si="448"/>
        <v>#REF!</v>
      </c>
      <c r="BS960" s="10" t="e">
        <f t="shared" si="449"/>
        <v>#REF!</v>
      </c>
      <c r="BT960" s="10" t="e">
        <f>IF(OR(BW960=7,AQ960=6),0,AO960&amp;IF(#REF!="SI",1,IF(#REF!="NO",2,IF(#REF!="VIH + PREVIO",3,0))))</f>
        <v>#REF!</v>
      </c>
      <c r="BU960" s="10" t="e">
        <f>IF(OR(BW960=7,AQ960=6),0,IF(#REF!="-",1,0))</f>
        <v>#REF!</v>
      </c>
      <c r="BV960" s="10" t="e">
        <f t="shared" si="450"/>
        <v>#REF!</v>
      </c>
      <c r="BW9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0" s="10" t="e">
        <f t="shared" si="451"/>
        <v>#REF!</v>
      </c>
      <c r="BY960" s="10" t="e">
        <f t="shared" si="453"/>
        <v>#REF!</v>
      </c>
      <c r="BZ960" s="10" t="e">
        <f t="shared" si="452"/>
        <v>#REF!</v>
      </c>
      <c r="CA960" s="10"/>
    </row>
    <row r="961" spans="1:79" s="3" customFormat="1" ht="23.25" customHeight="1" x14ac:dyDescent="0.3">
      <c r="A961" s="7">
        <v>959</v>
      </c>
      <c r="B961" s="43"/>
      <c r="C961" s="44"/>
      <c r="D961" s="45"/>
      <c r="E961" s="46"/>
      <c r="F961" s="46"/>
      <c r="G961" s="46"/>
      <c r="H961" s="50"/>
      <c r="I961" s="51"/>
      <c r="J961" s="52"/>
      <c r="K961" s="51"/>
      <c r="L961" s="53"/>
      <c r="M961" s="54"/>
      <c r="N961" s="43"/>
      <c r="O961" s="55"/>
      <c r="P961" s="46"/>
      <c r="Q961" s="46"/>
      <c r="R961" s="46"/>
      <c r="S961" s="43"/>
      <c r="T961" s="56"/>
      <c r="U961" s="46"/>
      <c r="V961" s="57"/>
      <c r="W961" s="58"/>
      <c r="X961" s="57"/>
      <c r="Y961" s="46"/>
      <c r="Z961" s="57"/>
      <c r="AA961" s="59"/>
      <c r="AB961" s="60"/>
      <c r="AC961" s="2"/>
      <c r="AD961" s="2"/>
      <c r="AE961" s="2"/>
      <c r="AJ961" s="11">
        <f t="shared" si="436"/>
        <v>13</v>
      </c>
      <c r="AK961" s="11">
        <f t="shared" si="456"/>
        <v>0</v>
      </c>
      <c r="AL961" s="11">
        <f t="shared" si="457"/>
        <v>0</v>
      </c>
      <c r="AM961" s="11">
        <f t="shared" si="458"/>
        <v>0</v>
      </c>
      <c r="AN961" s="11">
        <f t="shared" si="459"/>
        <v>0</v>
      </c>
      <c r="AO961" s="4" t="e">
        <f>IF(#REF!="I",1,IF(#REF!="II",2,IF(#REF!="III",3,IF(#REF!="IV",4))))</f>
        <v>#REF!</v>
      </c>
      <c r="AP961" s="11" t="e">
        <f>IF(#REF!="PULMONAR",1,IF(AND(#REF!="EXTRAPULMONAR",#REF!&lt;&gt;"MENINGEA"),2,IF(AND(#REF!="EXTRAPULMONAR",#REF!="MENINGEA"),3,)))</f>
        <v>#REF!</v>
      </c>
      <c r="AQ9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1" s="4">
        <f t="shared" si="460"/>
        <v>0</v>
      </c>
      <c r="AS961" s="10">
        <f t="shared" si="461"/>
        <v>0</v>
      </c>
      <c r="AT961" s="10">
        <f t="shared" si="462"/>
        <v>0</v>
      </c>
      <c r="AU961" s="10" t="str">
        <f t="shared" si="463"/>
        <v>0</v>
      </c>
      <c r="AV961" s="11" t="e">
        <f t="shared" si="464"/>
        <v>#N/A</v>
      </c>
      <c r="AW961" s="4" t="e">
        <f t="shared" si="465"/>
        <v>#N/A</v>
      </c>
      <c r="AX961" s="10" t="e">
        <f t="shared" si="454"/>
        <v>#N/A</v>
      </c>
      <c r="AY961" s="10" t="e">
        <f t="shared" si="455"/>
        <v>#N/A</v>
      </c>
      <c r="AZ961" s="10" t="e">
        <f t="shared" si="437"/>
        <v>#REF!</v>
      </c>
      <c r="BA961" s="12" t="e">
        <f>IF(BW961=7,0,AJ961&amp;IF(#REF!="SI",1,IF(#REF!="NO",2,IF(#REF!="VIH + PREVIO",3,0))))</f>
        <v>#REF!</v>
      </c>
      <c r="BB961" s="13" t="e">
        <f>IF(AND(#REF!="POSITIVO",#REF!="POSITIVO"),1,IF(#REF!="NEGATIVO",2,IF(#REF!="VIH + PREVIO",3,0)))</f>
        <v>#REF!</v>
      </c>
      <c r="BC961" s="10" t="e">
        <f>IF(#REF!="SI",1,IF(#REF!="NO",2,0))</f>
        <v>#REF!</v>
      </c>
      <c r="BD961" s="10" t="e">
        <f>IF(#REF!="SI",1,IF(#REF!="NO",2,0))</f>
        <v>#REF!</v>
      </c>
      <c r="BE961" s="10" t="e">
        <f>IF(OR(#REF!="VIH + PREVIO",#REF!="VIH + PREVIO",#REF!="VIH + PREVIO"),1,0)</f>
        <v>#REF!</v>
      </c>
      <c r="BF961" s="13" t="e">
        <f>IF(OR(#REF!="POSITIVO",#REF!="NEGATIVO"),1,IF(#REF!="PACIENTE NO ACEPTA",2,IF(#REF!="VIH + PREVIO",3,0)))</f>
        <v>#REF!</v>
      </c>
      <c r="BG961" s="10" t="e">
        <f t="shared" si="438"/>
        <v>#REF!</v>
      </c>
      <c r="BH961" s="10" t="e">
        <f t="shared" si="439"/>
        <v>#REF!</v>
      </c>
      <c r="BI961" s="10" t="e">
        <f t="shared" si="440"/>
        <v>#REF!</v>
      </c>
      <c r="BJ961" s="10" t="e">
        <f t="shared" si="441"/>
        <v>#REF!</v>
      </c>
      <c r="BK961" s="10" t="e">
        <f t="shared" si="442"/>
        <v>#REF!</v>
      </c>
      <c r="BL961" s="10" t="e">
        <f t="shared" si="443"/>
        <v>#REF!</v>
      </c>
      <c r="BM961" s="10" t="e">
        <f>IF(OR(BW961=7,AQ961=6),0,IF(#REF!="I",1,IF(#REF!="II",2,IF(#REF!="III",3,IF(#REF!="IV",4))))&amp;AP961&amp;AQ961&amp;AR961&amp;AS961&amp;AT961&amp;AU961&amp;AX961)</f>
        <v>#REF!</v>
      </c>
      <c r="BN961" s="10" t="e">
        <f t="shared" si="444"/>
        <v>#REF!</v>
      </c>
      <c r="BO961" s="10" t="e">
        <f t="shared" si="445"/>
        <v>#REF!</v>
      </c>
      <c r="BP961" s="10" t="e">
        <f t="shared" si="446"/>
        <v>#REF!</v>
      </c>
      <c r="BQ961" s="10" t="e">
        <f t="shared" si="447"/>
        <v>#REF!</v>
      </c>
      <c r="BR961" s="10" t="e">
        <f t="shared" si="448"/>
        <v>#REF!</v>
      </c>
      <c r="BS961" s="10" t="e">
        <f t="shared" si="449"/>
        <v>#REF!</v>
      </c>
      <c r="BT961" s="10" t="e">
        <f>IF(OR(BW961=7,AQ961=6),0,AO961&amp;IF(#REF!="SI",1,IF(#REF!="NO",2,IF(#REF!="VIH + PREVIO",3,0))))</f>
        <v>#REF!</v>
      </c>
      <c r="BU961" s="10" t="e">
        <f>IF(OR(BW961=7,AQ961=6),0,IF(#REF!="-",1,0))</f>
        <v>#REF!</v>
      </c>
      <c r="BV961" s="10" t="e">
        <f t="shared" si="450"/>
        <v>#REF!</v>
      </c>
      <c r="BW9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1" s="10" t="e">
        <f t="shared" si="451"/>
        <v>#REF!</v>
      </c>
      <c r="BY961" s="10" t="e">
        <f t="shared" si="453"/>
        <v>#REF!</v>
      </c>
      <c r="BZ961" s="10" t="e">
        <f t="shared" si="452"/>
        <v>#REF!</v>
      </c>
      <c r="CA961" s="10"/>
    </row>
    <row r="962" spans="1:79" s="3" customFormat="1" ht="23.25" customHeight="1" x14ac:dyDescent="0.3">
      <c r="A962" s="7">
        <v>960</v>
      </c>
      <c r="B962" s="43"/>
      <c r="C962" s="44"/>
      <c r="D962" s="45"/>
      <c r="E962" s="46"/>
      <c r="F962" s="46"/>
      <c r="G962" s="46"/>
      <c r="H962" s="50"/>
      <c r="I962" s="51"/>
      <c r="J962" s="52"/>
      <c r="K962" s="51"/>
      <c r="L962" s="53"/>
      <c r="M962" s="54"/>
      <c r="N962" s="43"/>
      <c r="O962" s="55"/>
      <c r="P962" s="46"/>
      <c r="Q962" s="46"/>
      <c r="R962" s="46"/>
      <c r="S962" s="43"/>
      <c r="T962" s="56"/>
      <c r="U962" s="46"/>
      <c r="V962" s="57"/>
      <c r="W962" s="58"/>
      <c r="X962" s="57"/>
      <c r="Y962" s="46"/>
      <c r="Z962" s="57"/>
      <c r="AA962" s="59"/>
      <c r="AB962" s="60"/>
      <c r="AC962" s="2"/>
      <c r="AD962" s="2"/>
      <c r="AE962" s="2"/>
      <c r="AJ962" s="11">
        <f t="shared" si="436"/>
        <v>13</v>
      </c>
      <c r="AK962" s="11">
        <f t="shared" si="456"/>
        <v>0</v>
      </c>
      <c r="AL962" s="11">
        <f t="shared" si="457"/>
        <v>0</v>
      </c>
      <c r="AM962" s="11">
        <f t="shared" si="458"/>
        <v>0</v>
      </c>
      <c r="AN962" s="11">
        <f t="shared" si="459"/>
        <v>0</v>
      </c>
      <c r="AO962" s="4" t="e">
        <f>IF(#REF!="I",1,IF(#REF!="II",2,IF(#REF!="III",3,IF(#REF!="IV",4))))</f>
        <v>#REF!</v>
      </c>
      <c r="AP962" s="11" t="e">
        <f>IF(#REF!="PULMONAR",1,IF(AND(#REF!="EXTRAPULMONAR",#REF!&lt;&gt;"MENINGEA"),2,IF(AND(#REF!="EXTRAPULMONAR",#REF!="MENINGEA"),3,)))</f>
        <v>#REF!</v>
      </c>
      <c r="AQ9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2" s="4">
        <f t="shared" si="460"/>
        <v>0</v>
      </c>
      <c r="AS962" s="10">
        <f t="shared" si="461"/>
        <v>0</v>
      </c>
      <c r="AT962" s="10">
        <f t="shared" si="462"/>
        <v>0</v>
      </c>
      <c r="AU962" s="10" t="str">
        <f t="shared" si="463"/>
        <v>0</v>
      </c>
      <c r="AV962" s="11" t="e">
        <f t="shared" si="464"/>
        <v>#N/A</v>
      </c>
      <c r="AW962" s="4" t="e">
        <f t="shared" si="465"/>
        <v>#N/A</v>
      </c>
      <c r="AX962" s="10" t="e">
        <f t="shared" si="454"/>
        <v>#N/A</v>
      </c>
      <c r="AY962" s="10" t="e">
        <f t="shared" si="455"/>
        <v>#N/A</v>
      </c>
      <c r="AZ962" s="10" t="e">
        <f t="shared" si="437"/>
        <v>#REF!</v>
      </c>
      <c r="BA962" s="12" t="e">
        <f>IF(BW962=7,0,AJ962&amp;IF(#REF!="SI",1,IF(#REF!="NO",2,IF(#REF!="VIH + PREVIO",3,0))))</f>
        <v>#REF!</v>
      </c>
      <c r="BB962" s="13" t="e">
        <f>IF(AND(#REF!="POSITIVO",#REF!="POSITIVO"),1,IF(#REF!="NEGATIVO",2,IF(#REF!="VIH + PREVIO",3,0)))</f>
        <v>#REF!</v>
      </c>
      <c r="BC962" s="10" t="e">
        <f>IF(#REF!="SI",1,IF(#REF!="NO",2,0))</f>
        <v>#REF!</v>
      </c>
      <c r="BD962" s="10" t="e">
        <f>IF(#REF!="SI",1,IF(#REF!="NO",2,0))</f>
        <v>#REF!</v>
      </c>
      <c r="BE962" s="10" t="e">
        <f>IF(OR(#REF!="VIH + PREVIO",#REF!="VIH + PREVIO",#REF!="VIH + PREVIO"),1,0)</f>
        <v>#REF!</v>
      </c>
      <c r="BF962" s="13" t="e">
        <f>IF(OR(#REF!="POSITIVO",#REF!="NEGATIVO"),1,IF(#REF!="PACIENTE NO ACEPTA",2,IF(#REF!="VIH + PREVIO",3,0)))</f>
        <v>#REF!</v>
      </c>
      <c r="BG962" s="10" t="e">
        <f t="shared" si="438"/>
        <v>#REF!</v>
      </c>
      <c r="BH962" s="10" t="e">
        <f t="shared" si="439"/>
        <v>#REF!</v>
      </c>
      <c r="BI962" s="10" t="e">
        <f t="shared" si="440"/>
        <v>#REF!</v>
      </c>
      <c r="BJ962" s="10" t="e">
        <f t="shared" si="441"/>
        <v>#REF!</v>
      </c>
      <c r="BK962" s="10" t="e">
        <f t="shared" si="442"/>
        <v>#REF!</v>
      </c>
      <c r="BL962" s="10" t="e">
        <f t="shared" si="443"/>
        <v>#REF!</v>
      </c>
      <c r="BM962" s="10" t="e">
        <f>IF(OR(BW962=7,AQ962=6),0,IF(#REF!="I",1,IF(#REF!="II",2,IF(#REF!="III",3,IF(#REF!="IV",4))))&amp;AP962&amp;AQ962&amp;AR962&amp;AS962&amp;AT962&amp;AU962&amp;AX962)</f>
        <v>#REF!</v>
      </c>
      <c r="BN962" s="10" t="e">
        <f t="shared" si="444"/>
        <v>#REF!</v>
      </c>
      <c r="BO962" s="10" t="e">
        <f t="shared" si="445"/>
        <v>#REF!</v>
      </c>
      <c r="BP962" s="10" t="e">
        <f t="shared" si="446"/>
        <v>#REF!</v>
      </c>
      <c r="BQ962" s="10" t="e">
        <f t="shared" si="447"/>
        <v>#REF!</v>
      </c>
      <c r="BR962" s="10" t="e">
        <f t="shared" si="448"/>
        <v>#REF!</v>
      </c>
      <c r="BS962" s="10" t="e">
        <f t="shared" si="449"/>
        <v>#REF!</v>
      </c>
      <c r="BT962" s="10" t="e">
        <f>IF(OR(BW962=7,AQ962=6),0,AO962&amp;IF(#REF!="SI",1,IF(#REF!="NO",2,IF(#REF!="VIH + PREVIO",3,0))))</f>
        <v>#REF!</v>
      </c>
      <c r="BU962" s="10" t="e">
        <f>IF(OR(BW962=7,AQ962=6),0,IF(#REF!="-",1,0))</f>
        <v>#REF!</v>
      </c>
      <c r="BV962" s="10" t="e">
        <f t="shared" si="450"/>
        <v>#REF!</v>
      </c>
      <c r="BW9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2" s="10" t="e">
        <f t="shared" si="451"/>
        <v>#REF!</v>
      </c>
      <c r="BY962" s="10" t="e">
        <f t="shared" si="453"/>
        <v>#REF!</v>
      </c>
      <c r="BZ962" s="10" t="e">
        <f t="shared" si="452"/>
        <v>#REF!</v>
      </c>
      <c r="CA962" s="10"/>
    </row>
    <row r="963" spans="1:79" s="3" customFormat="1" ht="23.25" customHeight="1" x14ac:dyDescent="0.3">
      <c r="A963" s="7">
        <v>961</v>
      </c>
      <c r="B963" s="43"/>
      <c r="C963" s="44"/>
      <c r="D963" s="45"/>
      <c r="E963" s="46"/>
      <c r="F963" s="46"/>
      <c r="G963" s="46"/>
      <c r="H963" s="50"/>
      <c r="I963" s="51"/>
      <c r="J963" s="52"/>
      <c r="K963" s="51"/>
      <c r="L963" s="53"/>
      <c r="M963" s="54"/>
      <c r="N963" s="43"/>
      <c r="O963" s="55"/>
      <c r="P963" s="46"/>
      <c r="Q963" s="46"/>
      <c r="R963" s="46"/>
      <c r="S963" s="43"/>
      <c r="T963" s="56"/>
      <c r="U963" s="46"/>
      <c r="V963" s="57"/>
      <c r="W963" s="58"/>
      <c r="X963" s="57"/>
      <c r="Y963" s="46"/>
      <c r="Z963" s="57"/>
      <c r="AA963" s="59"/>
      <c r="AB963" s="60"/>
      <c r="AC963" s="2"/>
      <c r="AD963" s="2"/>
      <c r="AE963" s="2"/>
      <c r="AJ963" s="11">
        <f t="shared" si="436"/>
        <v>13</v>
      </c>
      <c r="AK963" s="11">
        <f t="shared" si="456"/>
        <v>0</v>
      </c>
      <c r="AL963" s="11">
        <f t="shared" si="457"/>
        <v>0</v>
      </c>
      <c r="AM963" s="11">
        <f t="shared" si="458"/>
        <v>0</v>
      </c>
      <c r="AN963" s="11">
        <f t="shared" si="459"/>
        <v>0</v>
      </c>
      <c r="AO963" s="4" t="e">
        <f>IF(#REF!="I",1,IF(#REF!="II",2,IF(#REF!="III",3,IF(#REF!="IV",4))))</f>
        <v>#REF!</v>
      </c>
      <c r="AP963" s="11" t="e">
        <f>IF(#REF!="PULMONAR",1,IF(AND(#REF!="EXTRAPULMONAR",#REF!&lt;&gt;"MENINGEA"),2,IF(AND(#REF!="EXTRAPULMONAR",#REF!="MENINGEA"),3,)))</f>
        <v>#REF!</v>
      </c>
      <c r="AQ9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3" s="4">
        <f t="shared" si="460"/>
        <v>0</v>
      </c>
      <c r="AS963" s="10">
        <f t="shared" si="461"/>
        <v>0</v>
      </c>
      <c r="AT963" s="10">
        <f t="shared" si="462"/>
        <v>0</v>
      </c>
      <c r="AU963" s="10" t="str">
        <f t="shared" si="463"/>
        <v>0</v>
      </c>
      <c r="AV963" s="11" t="e">
        <f t="shared" si="464"/>
        <v>#N/A</v>
      </c>
      <c r="AW963" s="4" t="e">
        <f t="shared" si="465"/>
        <v>#N/A</v>
      </c>
      <c r="AX963" s="10" t="e">
        <f t="shared" si="454"/>
        <v>#N/A</v>
      </c>
      <c r="AY963" s="10" t="e">
        <f t="shared" si="455"/>
        <v>#N/A</v>
      </c>
      <c r="AZ963" s="10" t="e">
        <f t="shared" si="437"/>
        <v>#REF!</v>
      </c>
      <c r="BA963" s="12" t="e">
        <f>IF(BW963=7,0,AJ963&amp;IF(#REF!="SI",1,IF(#REF!="NO",2,IF(#REF!="VIH + PREVIO",3,0))))</f>
        <v>#REF!</v>
      </c>
      <c r="BB963" s="13" t="e">
        <f>IF(AND(#REF!="POSITIVO",#REF!="POSITIVO"),1,IF(#REF!="NEGATIVO",2,IF(#REF!="VIH + PREVIO",3,0)))</f>
        <v>#REF!</v>
      </c>
      <c r="BC963" s="10" t="e">
        <f>IF(#REF!="SI",1,IF(#REF!="NO",2,0))</f>
        <v>#REF!</v>
      </c>
      <c r="BD963" s="10" t="e">
        <f>IF(#REF!="SI",1,IF(#REF!="NO",2,0))</f>
        <v>#REF!</v>
      </c>
      <c r="BE963" s="10" t="e">
        <f>IF(OR(#REF!="VIH + PREVIO",#REF!="VIH + PREVIO",#REF!="VIH + PREVIO"),1,0)</f>
        <v>#REF!</v>
      </c>
      <c r="BF963" s="13" t="e">
        <f>IF(OR(#REF!="POSITIVO",#REF!="NEGATIVO"),1,IF(#REF!="PACIENTE NO ACEPTA",2,IF(#REF!="VIH + PREVIO",3,0)))</f>
        <v>#REF!</v>
      </c>
      <c r="BG963" s="10" t="e">
        <f t="shared" si="438"/>
        <v>#REF!</v>
      </c>
      <c r="BH963" s="10" t="e">
        <f t="shared" si="439"/>
        <v>#REF!</v>
      </c>
      <c r="BI963" s="10" t="e">
        <f t="shared" si="440"/>
        <v>#REF!</v>
      </c>
      <c r="BJ963" s="10" t="e">
        <f t="shared" si="441"/>
        <v>#REF!</v>
      </c>
      <c r="BK963" s="10" t="e">
        <f t="shared" si="442"/>
        <v>#REF!</v>
      </c>
      <c r="BL963" s="10" t="e">
        <f t="shared" si="443"/>
        <v>#REF!</v>
      </c>
      <c r="BM963" s="10" t="e">
        <f>IF(OR(BW963=7,AQ963=6),0,IF(#REF!="I",1,IF(#REF!="II",2,IF(#REF!="III",3,IF(#REF!="IV",4))))&amp;AP963&amp;AQ963&amp;AR963&amp;AS963&amp;AT963&amp;AU963&amp;AX963)</f>
        <v>#REF!</v>
      </c>
      <c r="BN963" s="10" t="e">
        <f t="shared" si="444"/>
        <v>#REF!</v>
      </c>
      <c r="BO963" s="10" t="e">
        <f t="shared" si="445"/>
        <v>#REF!</v>
      </c>
      <c r="BP963" s="10" t="e">
        <f t="shared" si="446"/>
        <v>#REF!</v>
      </c>
      <c r="BQ963" s="10" t="e">
        <f t="shared" si="447"/>
        <v>#REF!</v>
      </c>
      <c r="BR963" s="10" t="e">
        <f t="shared" si="448"/>
        <v>#REF!</v>
      </c>
      <c r="BS963" s="10" t="e">
        <f t="shared" si="449"/>
        <v>#REF!</v>
      </c>
      <c r="BT963" s="10" t="e">
        <f>IF(OR(BW963=7,AQ963=6),0,AO963&amp;IF(#REF!="SI",1,IF(#REF!="NO",2,IF(#REF!="VIH + PREVIO",3,0))))</f>
        <v>#REF!</v>
      </c>
      <c r="BU963" s="10" t="e">
        <f>IF(OR(BW963=7,AQ963=6),0,IF(#REF!="-",1,0))</f>
        <v>#REF!</v>
      </c>
      <c r="BV963" s="10" t="e">
        <f t="shared" si="450"/>
        <v>#REF!</v>
      </c>
      <c r="BW9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3" s="10" t="e">
        <f t="shared" si="451"/>
        <v>#REF!</v>
      </c>
      <c r="BY963" s="10" t="e">
        <f t="shared" si="453"/>
        <v>#REF!</v>
      </c>
      <c r="BZ963" s="10" t="e">
        <f t="shared" si="452"/>
        <v>#REF!</v>
      </c>
      <c r="CA963" s="10"/>
    </row>
    <row r="964" spans="1:79" s="3" customFormat="1" ht="23.25" customHeight="1" x14ac:dyDescent="0.3">
      <c r="A964" s="7">
        <v>962</v>
      </c>
      <c r="B964" s="43"/>
      <c r="C964" s="44"/>
      <c r="D964" s="45"/>
      <c r="E964" s="46"/>
      <c r="F964" s="46"/>
      <c r="G964" s="46"/>
      <c r="H964" s="50"/>
      <c r="I964" s="51"/>
      <c r="J964" s="52"/>
      <c r="K964" s="51"/>
      <c r="L964" s="53"/>
      <c r="M964" s="54"/>
      <c r="N964" s="43"/>
      <c r="O964" s="55"/>
      <c r="P964" s="46"/>
      <c r="Q964" s="46"/>
      <c r="R964" s="46"/>
      <c r="S964" s="43"/>
      <c r="T964" s="56"/>
      <c r="U964" s="46"/>
      <c r="V964" s="57"/>
      <c r="W964" s="58"/>
      <c r="X964" s="57"/>
      <c r="Y964" s="46"/>
      <c r="Z964" s="57"/>
      <c r="AA964" s="59"/>
      <c r="AB964" s="60"/>
      <c r="AC964" s="2"/>
      <c r="AD964" s="2"/>
      <c r="AE964" s="2"/>
      <c r="AJ964" s="11">
        <f t="shared" ref="AJ964:AJ1027" si="466">IF(AK964&lt;&gt;0,AK964,IF(AND(AK964=0,AL964&lt;&gt;0),AL964,IF(AND(AK964=0,AL964=0,AM964&lt;&gt;0),AM964,IF(AND(AK964=0,AL964=0,AM964=0,AN964&lt;&gt;0),AN964,13))))</f>
        <v>13</v>
      </c>
      <c r="AK964" s="11">
        <f t="shared" si="456"/>
        <v>0</v>
      </c>
      <c r="AL964" s="11">
        <f t="shared" si="457"/>
        <v>0</v>
      </c>
      <c r="AM964" s="11">
        <f t="shared" si="458"/>
        <v>0</v>
      </c>
      <c r="AN964" s="11">
        <f t="shared" si="459"/>
        <v>0</v>
      </c>
      <c r="AO964" s="4" t="e">
        <f>IF(#REF!="I",1,IF(#REF!="II",2,IF(#REF!="III",3,IF(#REF!="IV",4))))</f>
        <v>#REF!</v>
      </c>
      <c r="AP964" s="11" t="e">
        <f>IF(#REF!="PULMONAR",1,IF(AND(#REF!="EXTRAPULMONAR",#REF!&lt;&gt;"MENINGEA"),2,IF(AND(#REF!="EXTRAPULMONAR",#REF!="MENINGEA"),3,)))</f>
        <v>#REF!</v>
      </c>
      <c r="AQ9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4" s="4">
        <f t="shared" si="460"/>
        <v>0</v>
      </c>
      <c r="AS964" s="10">
        <f t="shared" si="461"/>
        <v>0</v>
      </c>
      <c r="AT964" s="10">
        <f t="shared" si="462"/>
        <v>0</v>
      </c>
      <c r="AU964" s="10" t="str">
        <f t="shared" si="463"/>
        <v>0</v>
      </c>
      <c r="AV964" s="11" t="e">
        <f t="shared" si="464"/>
        <v>#N/A</v>
      </c>
      <c r="AW964" s="4" t="e">
        <f t="shared" si="465"/>
        <v>#N/A</v>
      </c>
      <c r="AX964" s="10" t="e">
        <f t="shared" si="454"/>
        <v>#N/A</v>
      </c>
      <c r="AY964" s="10" t="e">
        <f t="shared" si="455"/>
        <v>#N/A</v>
      </c>
      <c r="AZ964" s="10" t="e">
        <f t="shared" ref="AZ964:AZ1027" si="467">IF(OR(BW964=7,AQ964=6),0,(AJ964&amp;AP964&amp;AQ964&amp;AR964&amp;AS964&amp;AT964&amp;AU964&amp;AX964))</f>
        <v>#REF!</v>
      </c>
      <c r="BA964" s="12" t="e">
        <f>IF(BW964=7,0,AJ964&amp;IF(#REF!="SI",1,IF(#REF!="NO",2,IF(#REF!="VIH + PREVIO",3,0))))</f>
        <v>#REF!</v>
      </c>
      <c r="BB964" s="13" t="e">
        <f>IF(AND(#REF!="POSITIVO",#REF!="POSITIVO"),1,IF(#REF!="NEGATIVO",2,IF(#REF!="VIH + PREVIO",3,0)))</f>
        <v>#REF!</v>
      </c>
      <c r="BC964" s="10" t="e">
        <f>IF(#REF!="SI",1,IF(#REF!="NO",2,0))</f>
        <v>#REF!</v>
      </c>
      <c r="BD964" s="10" t="e">
        <f>IF(#REF!="SI",1,IF(#REF!="NO",2,0))</f>
        <v>#REF!</v>
      </c>
      <c r="BE964" s="10" t="e">
        <f>IF(OR(#REF!="VIH + PREVIO",#REF!="VIH + PREVIO",#REF!="VIH + PREVIO"),1,0)</f>
        <v>#REF!</v>
      </c>
      <c r="BF964" s="13" t="e">
        <f>IF(OR(#REF!="POSITIVO",#REF!="NEGATIVO"),1,IF(#REF!="PACIENTE NO ACEPTA",2,IF(#REF!="VIH + PREVIO",3,0)))</f>
        <v>#REF!</v>
      </c>
      <c r="BG964" s="10" t="e">
        <f t="shared" ref="BG964:BG1027" si="468">IF(OR(BW964=7,AQ964=6),0,AJ964&amp;AP964&amp;BB964&amp;BC964&amp;BD964&amp;AX964&amp;AU964)</f>
        <v>#REF!</v>
      </c>
      <c r="BH964" s="10" t="e">
        <f t="shared" ref="BH964:BH1027" si="469">IF(OR(BW964=7,AQ964=6),0,AJ964&amp;BE964)</f>
        <v>#REF!</v>
      </c>
      <c r="BI964" s="10" t="e">
        <f t="shared" ref="BI964:BI1027" si="470">IF(OR(BW964=7,AQ964=6),0,AJ964&amp;BB964)</f>
        <v>#REF!</v>
      </c>
      <c r="BJ964" s="10" t="e">
        <f t="shared" ref="BJ964:BJ1027" si="471">IF(OR(BW964=7,AQ964=6),0,AJ964&amp;BC964)</f>
        <v>#REF!</v>
      </c>
      <c r="BK964" s="10" t="e">
        <f t="shared" ref="BK964:BK1027" si="472">IF(OR(BW964=7,AQ964=6),0,AJ964&amp;BD964)</f>
        <v>#REF!</v>
      </c>
      <c r="BL964" s="10" t="e">
        <f t="shared" ref="BL964:BL1027" si="473">IF(OR(BW964=7,AQ964=6),0,AJ964&amp;BF964)</f>
        <v>#REF!</v>
      </c>
      <c r="BM964" s="10" t="e">
        <f>IF(OR(BW964=7,AQ964=6),0,IF(#REF!="I",1,IF(#REF!="II",2,IF(#REF!="III",3,IF(#REF!="IV",4))))&amp;AP964&amp;AQ964&amp;AR964&amp;AS964&amp;AT964&amp;AU964&amp;AX964)</f>
        <v>#REF!</v>
      </c>
      <c r="BN964" s="10" t="e">
        <f t="shared" ref="BN964:BN1027" si="474">IF(OR(BW964=7,AQ964=6),0,AO964&amp;BE964)</f>
        <v>#REF!</v>
      </c>
      <c r="BO964" s="10" t="e">
        <f t="shared" ref="BO964:BO1027" si="475">IF(OR(BW964=7,AQ964=6),0,AO964&amp;BB964)</f>
        <v>#REF!</v>
      </c>
      <c r="BP964" s="10" t="e">
        <f t="shared" ref="BP964:BP1027" si="476">IF(OR(BW964=7,AQ964=6),0,AO964&amp;BC964)</f>
        <v>#REF!</v>
      </c>
      <c r="BQ964" s="10" t="e">
        <f t="shared" ref="BQ964:BQ1027" si="477">IF(OR(BW964=7,AQ964=6),0,AO964&amp;BD964)</f>
        <v>#REF!</v>
      </c>
      <c r="BR964" s="10" t="e">
        <f t="shared" ref="BR964:BR1027" si="478">IF(OR(BW964=7,AQ964=6),0,AO964&amp;BF964)</f>
        <v>#REF!</v>
      </c>
      <c r="BS964" s="10" t="e">
        <f t="shared" ref="BS964:BS1027" si="479">IF(OR(BW964=7,AQ964=6),0,AO964&amp;AP964&amp;BB964&amp;BC964&amp;BD964&amp;AX964&amp;AU964)</f>
        <v>#REF!</v>
      </c>
      <c r="BT964" s="10" t="e">
        <f>IF(OR(BW964=7,AQ964=6),0,AO964&amp;IF(#REF!="SI",1,IF(#REF!="NO",2,IF(#REF!="VIH + PREVIO",3,0))))</f>
        <v>#REF!</v>
      </c>
      <c r="BU964" s="10" t="e">
        <f>IF(OR(BW964=7,AQ964=6),0,IF(#REF!="-",1,0))</f>
        <v>#REF!</v>
      </c>
      <c r="BV964" s="10" t="e">
        <f t="shared" ref="BV964:BV1027" si="480">IF(OR(BW964=7,AQ964=6),0,AO964&amp;AP964&amp;AQ964&amp;BU964)</f>
        <v>#REF!</v>
      </c>
      <c r="BW9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4" s="10" t="e">
        <f t="shared" ref="BX964:BX1027" si="481">AO964&amp;AP964&amp;AQ964&amp;AR964&amp;AS964&amp;AT964&amp;AY964&amp;BW964</f>
        <v>#REF!</v>
      </c>
      <c r="BY964" s="10" t="e">
        <f t="shared" si="453"/>
        <v>#REF!</v>
      </c>
      <c r="BZ964" s="10" t="e">
        <f t="shared" ref="BZ964:BZ1027" si="482">AO964&amp;AP964&amp;AQ964&amp;AY964&amp;BW964</f>
        <v>#REF!</v>
      </c>
      <c r="CA964" s="10"/>
    </row>
    <row r="965" spans="1:79" s="3" customFormat="1" ht="23.25" customHeight="1" x14ac:dyDescent="0.3">
      <c r="A965" s="7">
        <v>963</v>
      </c>
      <c r="B965" s="43"/>
      <c r="C965" s="44"/>
      <c r="D965" s="45"/>
      <c r="E965" s="46"/>
      <c r="F965" s="46"/>
      <c r="G965" s="46"/>
      <c r="H965" s="50"/>
      <c r="I965" s="51"/>
      <c r="J965" s="52"/>
      <c r="K965" s="51"/>
      <c r="L965" s="53"/>
      <c r="M965" s="54"/>
      <c r="N965" s="43"/>
      <c r="O965" s="55"/>
      <c r="P965" s="46"/>
      <c r="Q965" s="46"/>
      <c r="R965" s="46"/>
      <c r="S965" s="43"/>
      <c r="T965" s="56"/>
      <c r="U965" s="46"/>
      <c r="V965" s="57"/>
      <c r="W965" s="58"/>
      <c r="X965" s="57"/>
      <c r="Y965" s="46"/>
      <c r="Z965" s="57"/>
      <c r="AA965" s="59"/>
      <c r="AB965" s="60"/>
      <c r="AC965" s="2"/>
      <c r="AD965" s="2"/>
      <c r="AE965" s="2"/>
      <c r="AJ965" s="11">
        <f t="shared" si="466"/>
        <v>13</v>
      </c>
      <c r="AK965" s="11">
        <f t="shared" si="456"/>
        <v>0</v>
      </c>
      <c r="AL965" s="11">
        <f t="shared" si="457"/>
        <v>0</v>
      </c>
      <c r="AM965" s="11">
        <f t="shared" si="458"/>
        <v>0</v>
      </c>
      <c r="AN965" s="11">
        <f t="shared" si="459"/>
        <v>0</v>
      </c>
      <c r="AO965" s="4" t="e">
        <f>IF(#REF!="I",1,IF(#REF!="II",2,IF(#REF!="III",3,IF(#REF!="IV",4))))</f>
        <v>#REF!</v>
      </c>
      <c r="AP965" s="11" t="e">
        <f>IF(#REF!="PULMONAR",1,IF(AND(#REF!="EXTRAPULMONAR",#REF!&lt;&gt;"MENINGEA"),2,IF(AND(#REF!="EXTRAPULMONAR",#REF!="MENINGEA"),3,)))</f>
        <v>#REF!</v>
      </c>
      <c r="AQ9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5" s="4">
        <f t="shared" si="460"/>
        <v>0</v>
      </c>
      <c r="AS965" s="10">
        <f t="shared" si="461"/>
        <v>0</v>
      </c>
      <c r="AT965" s="10">
        <f t="shared" si="462"/>
        <v>0</v>
      </c>
      <c r="AU965" s="10" t="str">
        <f t="shared" si="463"/>
        <v>0</v>
      </c>
      <c r="AV965" s="11" t="e">
        <f t="shared" si="464"/>
        <v>#N/A</v>
      </c>
      <c r="AW965" s="4" t="e">
        <f t="shared" si="465"/>
        <v>#N/A</v>
      </c>
      <c r="AX965" s="10" t="e">
        <f t="shared" si="454"/>
        <v>#N/A</v>
      </c>
      <c r="AY965" s="10" t="e">
        <f t="shared" si="455"/>
        <v>#N/A</v>
      </c>
      <c r="AZ965" s="10" t="e">
        <f t="shared" si="467"/>
        <v>#REF!</v>
      </c>
      <c r="BA965" s="12" t="e">
        <f>IF(BW965=7,0,AJ965&amp;IF(#REF!="SI",1,IF(#REF!="NO",2,IF(#REF!="VIH + PREVIO",3,0))))</f>
        <v>#REF!</v>
      </c>
      <c r="BB965" s="13" t="e">
        <f>IF(AND(#REF!="POSITIVO",#REF!="POSITIVO"),1,IF(#REF!="NEGATIVO",2,IF(#REF!="VIH + PREVIO",3,0)))</f>
        <v>#REF!</v>
      </c>
      <c r="BC965" s="10" t="e">
        <f>IF(#REF!="SI",1,IF(#REF!="NO",2,0))</f>
        <v>#REF!</v>
      </c>
      <c r="BD965" s="10" t="e">
        <f>IF(#REF!="SI",1,IF(#REF!="NO",2,0))</f>
        <v>#REF!</v>
      </c>
      <c r="BE965" s="10" t="e">
        <f>IF(OR(#REF!="VIH + PREVIO",#REF!="VIH + PREVIO",#REF!="VIH + PREVIO"),1,0)</f>
        <v>#REF!</v>
      </c>
      <c r="BF965" s="13" t="e">
        <f>IF(OR(#REF!="POSITIVO",#REF!="NEGATIVO"),1,IF(#REF!="PACIENTE NO ACEPTA",2,IF(#REF!="VIH + PREVIO",3,0)))</f>
        <v>#REF!</v>
      </c>
      <c r="BG965" s="10" t="e">
        <f t="shared" si="468"/>
        <v>#REF!</v>
      </c>
      <c r="BH965" s="10" t="e">
        <f t="shared" si="469"/>
        <v>#REF!</v>
      </c>
      <c r="BI965" s="10" t="e">
        <f t="shared" si="470"/>
        <v>#REF!</v>
      </c>
      <c r="BJ965" s="10" t="e">
        <f t="shared" si="471"/>
        <v>#REF!</v>
      </c>
      <c r="BK965" s="10" t="e">
        <f t="shared" si="472"/>
        <v>#REF!</v>
      </c>
      <c r="BL965" s="10" t="e">
        <f t="shared" si="473"/>
        <v>#REF!</v>
      </c>
      <c r="BM965" s="10" t="e">
        <f>IF(OR(BW965=7,AQ965=6),0,IF(#REF!="I",1,IF(#REF!="II",2,IF(#REF!="III",3,IF(#REF!="IV",4))))&amp;AP965&amp;AQ965&amp;AR965&amp;AS965&amp;AT965&amp;AU965&amp;AX965)</f>
        <v>#REF!</v>
      </c>
      <c r="BN965" s="10" t="e">
        <f t="shared" si="474"/>
        <v>#REF!</v>
      </c>
      <c r="BO965" s="10" t="e">
        <f t="shared" si="475"/>
        <v>#REF!</v>
      </c>
      <c r="BP965" s="10" t="e">
        <f t="shared" si="476"/>
        <v>#REF!</v>
      </c>
      <c r="BQ965" s="10" t="e">
        <f t="shared" si="477"/>
        <v>#REF!</v>
      </c>
      <c r="BR965" s="10" t="e">
        <f t="shared" si="478"/>
        <v>#REF!</v>
      </c>
      <c r="BS965" s="10" t="e">
        <f t="shared" si="479"/>
        <v>#REF!</v>
      </c>
      <c r="BT965" s="10" t="e">
        <f>IF(OR(BW965=7,AQ965=6),0,AO965&amp;IF(#REF!="SI",1,IF(#REF!="NO",2,IF(#REF!="VIH + PREVIO",3,0))))</f>
        <v>#REF!</v>
      </c>
      <c r="BU965" s="10" t="e">
        <f>IF(OR(BW965=7,AQ965=6),0,IF(#REF!="-",1,0))</f>
        <v>#REF!</v>
      </c>
      <c r="BV965" s="10" t="e">
        <f t="shared" si="480"/>
        <v>#REF!</v>
      </c>
      <c r="BW9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5" s="10" t="e">
        <f t="shared" si="481"/>
        <v>#REF!</v>
      </c>
      <c r="BY965" s="10" t="e">
        <f t="shared" ref="BY965:BY1028" si="483">IF(AQ965=6,0,AO965&amp;AP965&amp;BB965&amp;AY965&amp;BW965)</f>
        <v>#REF!</v>
      </c>
      <c r="BZ965" s="10" t="e">
        <f t="shared" si="482"/>
        <v>#REF!</v>
      </c>
      <c r="CA965" s="10"/>
    </row>
    <row r="966" spans="1:79" s="3" customFormat="1" ht="23.25" customHeight="1" x14ac:dyDescent="0.3">
      <c r="A966" s="7">
        <v>964</v>
      </c>
      <c r="B966" s="43"/>
      <c r="C966" s="44"/>
      <c r="D966" s="45"/>
      <c r="E966" s="46"/>
      <c r="F966" s="46"/>
      <c r="G966" s="46"/>
      <c r="H966" s="50"/>
      <c r="I966" s="51"/>
      <c r="J966" s="52"/>
      <c r="K966" s="51"/>
      <c r="L966" s="53"/>
      <c r="M966" s="54"/>
      <c r="N966" s="43"/>
      <c r="O966" s="55"/>
      <c r="P966" s="46"/>
      <c r="Q966" s="46"/>
      <c r="R966" s="46"/>
      <c r="S966" s="43"/>
      <c r="T966" s="56"/>
      <c r="U966" s="46"/>
      <c r="V966" s="57"/>
      <c r="W966" s="58"/>
      <c r="X966" s="57"/>
      <c r="Y966" s="46"/>
      <c r="Z966" s="57"/>
      <c r="AA966" s="59"/>
      <c r="AB966" s="60"/>
      <c r="AC966" s="2"/>
      <c r="AD966" s="2"/>
      <c r="AE966" s="2"/>
      <c r="AJ966" s="11">
        <f t="shared" si="466"/>
        <v>13</v>
      </c>
      <c r="AK966" s="11">
        <f t="shared" si="456"/>
        <v>0</v>
      </c>
      <c r="AL966" s="11">
        <f t="shared" si="457"/>
        <v>0</v>
      </c>
      <c r="AM966" s="11">
        <f t="shared" si="458"/>
        <v>0</v>
      </c>
      <c r="AN966" s="11">
        <f t="shared" si="459"/>
        <v>0</v>
      </c>
      <c r="AO966" s="4" t="e">
        <f>IF(#REF!="I",1,IF(#REF!="II",2,IF(#REF!="III",3,IF(#REF!="IV",4))))</f>
        <v>#REF!</v>
      </c>
      <c r="AP966" s="11" t="e">
        <f>IF(#REF!="PULMONAR",1,IF(AND(#REF!="EXTRAPULMONAR",#REF!&lt;&gt;"MENINGEA"),2,IF(AND(#REF!="EXTRAPULMONAR",#REF!="MENINGEA"),3,)))</f>
        <v>#REF!</v>
      </c>
      <c r="AQ9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6" s="4">
        <f t="shared" si="460"/>
        <v>0</v>
      </c>
      <c r="AS966" s="10">
        <f t="shared" si="461"/>
        <v>0</v>
      </c>
      <c r="AT966" s="10">
        <f t="shared" si="462"/>
        <v>0</v>
      </c>
      <c r="AU966" s="10" t="str">
        <f t="shared" si="463"/>
        <v>0</v>
      </c>
      <c r="AV966" s="11" t="e">
        <f t="shared" si="464"/>
        <v>#N/A</v>
      </c>
      <c r="AW966" s="4" t="e">
        <f t="shared" si="465"/>
        <v>#N/A</v>
      </c>
      <c r="AX966" s="10" t="e">
        <f t="shared" si="454"/>
        <v>#N/A</v>
      </c>
      <c r="AY966" s="10" t="e">
        <f t="shared" si="455"/>
        <v>#N/A</v>
      </c>
      <c r="AZ966" s="10" t="e">
        <f t="shared" si="467"/>
        <v>#REF!</v>
      </c>
      <c r="BA966" s="12" t="e">
        <f>IF(BW966=7,0,AJ966&amp;IF(#REF!="SI",1,IF(#REF!="NO",2,IF(#REF!="VIH + PREVIO",3,0))))</f>
        <v>#REF!</v>
      </c>
      <c r="BB966" s="13" t="e">
        <f>IF(AND(#REF!="POSITIVO",#REF!="POSITIVO"),1,IF(#REF!="NEGATIVO",2,IF(#REF!="VIH + PREVIO",3,0)))</f>
        <v>#REF!</v>
      </c>
      <c r="BC966" s="10" t="e">
        <f>IF(#REF!="SI",1,IF(#REF!="NO",2,0))</f>
        <v>#REF!</v>
      </c>
      <c r="BD966" s="10" t="e">
        <f>IF(#REF!="SI",1,IF(#REF!="NO",2,0))</f>
        <v>#REF!</v>
      </c>
      <c r="BE966" s="10" t="e">
        <f>IF(OR(#REF!="VIH + PREVIO",#REF!="VIH + PREVIO",#REF!="VIH + PREVIO"),1,0)</f>
        <v>#REF!</v>
      </c>
      <c r="BF966" s="13" t="e">
        <f>IF(OR(#REF!="POSITIVO",#REF!="NEGATIVO"),1,IF(#REF!="PACIENTE NO ACEPTA",2,IF(#REF!="VIH + PREVIO",3,0)))</f>
        <v>#REF!</v>
      </c>
      <c r="BG966" s="10" t="e">
        <f t="shared" si="468"/>
        <v>#REF!</v>
      </c>
      <c r="BH966" s="10" t="e">
        <f t="shared" si="469"/>
        <v>#REF!</v>
      </c>
      <c r="BI966" s="10" t="e">
        <f t="shared" si="470"/>
        <v>#REF!</v>
      </c>
      <c r="BJ966" s="10" t="e">
        <f t="shared" si="471"/>
        <v>#REF!</v>
      </c>
      <c r="BK966" s="10" t="e">
        <f t="shared" si="472"/>
        <v>#REF!</v>
      </c>
      <c r="BL966" s="10" t="e">
        <f t="shared" si="473"/>
        <v>#REF!</v>
      </c>
      <c r="BM966" s="10" t="e">
        <f>IF(OR(BW966=7,AQ966=6),0,IF(#REF!="I",1,IF(#REF!="II",2,IF(#REF!="III",3,IF(#REF!="IV",4))))&amp;AP966&amp;AQ966&amp;AR966&amp;AS966&amp;AT966&amp;AU966&amp;AX966)</f>
        <v>#REF!</v>
      </c>
      <c r="BN966" s="10" t="e">
        <f t="shared" si="474"/>
        <v>#REF!</v>
      </c>
      <c r="BO966" s="10" t="e">
        <f t="shared" si="475"/>
        <v>#REF!</v>
      </c>
      <c r="BP966" s="10" t="e">
        <f t="shared" si="476"/>
        <v>#REF!</v>
      </c>
      <c r="BQ966" s="10" t="e">
        <f t="shared" si="477"/>
        <v>#REF!</v>
      </c>
      <c r="BR966" s="10" t="e">
        <f t="shared" si="478"/>
        <v>#REF!</v>
      </c>
      <c r="BS966" s="10" t="e">
        <f t="shared" si="479"/>
        <v>#REF!</v>
      </c>
      <c r="BT966" s="10" t="e">
        <f>IF(OR(BW966=7,AQ966=6),0,AO966&amp;IF(#REF!="SI",1,IF(#REF!="NO",2,IF(#REF!="VIH + PREVIO",3,0))))</f>
        <v>#REF!</v>
      </c>
      <c r="BU966" s="10" t="e">
        <f>IF(OR(BW966=7,AQ966=6),0,IF(#REF!="-",1,0))</f>
        <v>#REF!</v>
      </c>
      <c r="BV966" s="10" t="e">
        <f t="shared" si="480"/>
        <v>#REF!</v>
      </c>
      <c r="BW9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6" s="10" t="e">
        <f t="shared" si="481"/>
        <v>#REF!</v>
      </c>
      <c r="BY966" s="10" t="e">
        <f t="shared" si="483"/>
        <v>#REF!</v>
      </c>
      <c r="BZ966" s="10" t="e">
        <f t="shared" si="482"/>
        <v>#REF!</v>
      </c>
      <c r="CA966" s="10"/>
    </row>
    <row r="967" spans="1:79" s="3" customFormat="1" ht="23.25" customHeight="1" x14ac:dyDescent="0.3">
      <c r="A967" s="7">
        <v>965</v>
      </c>
      <c r="B967" s="43"/>
      <c r="C967" s="44"/>
      <c r="D967" s="45"/>
      <c r="E967" s="46"/>
      <c r="F967" s="46"/>
      <c r="G967" s="46"/>
      <c r="H967" s="50"/>
      <c r="I967" s="51"/>
      <c r="J967" s="52"/>
      <c r="K967" s="51"/>
      <c r="L967" s="53"/>
      <c r="M967" s="54"/>
      <c r="N967" s="43"/>
      <c r="O967" s="55"/>
      <c r="P967" s="46"/>
      <c r="Q967" s="46"/>
      <c r="R967" s="46"/>
      <c r="S967" s="43"/>
      <c r="T967" s="56"/>
      <c r="U967" s="46"/>
      <c r="V967" s="57"/>
      <c r="W967" s="58"/>
      <c r="X967" s="57"/>
      <c r="Y967" s="46"/>
      <c r="Z967" s="57"/>
      <c r="AA967" s="59"/>
      <c r="AB967" s="60"/>
      <c r="AC967" s="2"/>
      <c r="AD967" s="2"/>
      <c r="AE967" s="2"/>
      <c r="AJ967" s="11">
        <f t="shared" si="466"/>
        <v>13</v>
      </c>
      <c r="AK967" s="11">
        <f t="shared" si="456"/>
        <v>0</v>
      </c>
      <c r="AL967" s="11">
        <f t="shared" si="457"/>
        <v>0</v>
      </c>
      <c r="AM967" s="11">
        <f t="shared" si="458"/>
        <v>0</v>
      </c>
      <c r="AN967" s="11">
        <f t="shared" si="459"/>
        <v>0</v>
      </c>
      <c r="AO967" s="4" t="e">
        <f>IF(#REF!="I",1,IF(#REF!="II",2,IF(#REF!="III",3,IF(#REF!="IV",4))))</f>
        <v>#REF!</v>
      </c>
      <c r="AP967" s="11" t="e">
        <f>IF(#REF!="PULMONAR",1,IF(AND(#REF!="EXTRAPULMONAR",#REF!&lt;&gt;"MENINGEA"),2,IF(AND(#REF!="EXTRAPULMONAR",#REF!="MENINGEA"),3,)))</f>
        <v>#REF!</v>
      </c>
      <c r="AQ9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7" s="4">
        <f t="shared" si="460"/>
        <v>0</v>
      </c>
      <c r="AS967" s="10">
        <f t="shared" si="461"/>
        <v>0</v>
      </c>
      <c r="AT967" s="10">
        <f t="shared" si="462"/>
        <v>0</v>
      </c>
      <c r="AU967" s="10" t="str">
        <f t="shared" si="463"/>
        <v>0</v>
      </c>
      <c r="AV967" s="11" t="e">
        <f t="shared" si="464"/>
        <v>#N/A</v>
      </c>
      <c r="AW967" s="4" t="e">
        <f t="shared" si="465"/>
        <v>#N/A</v>
      </c>
      <c r="AX967" s="10" t="e">
        <f t="shared" si="454"/>
        <v>#N/A</v>
      </c>
      <c r="AY967" s="10" t="e">
        <f t="shared" si="455"/>
        <v>#N/A</v>
      </c>
      <c r="AZ967" s="10" t="e">
        <f t="shared" si="467"/>
        <v>#REF!</v>
      </c>
      <c r="BA967" s="12" t="e">
        <f>IF(BW967=7,0,AJ967&amp;IF(#REF!="SI",1,IF(#REF!="NO",2,IF(#REF!="VIH + PREVIO",3,0))))</f>
        <v>#REF!</v>
      </c>
      <c r="BB967" s="13" t="e">
        <f>IF(AND(#REF!="POSITIVO",#REF!="POSITIVO"),1,IF(#REF!="NEGATIVO",2,IF(#REF!="VIH + PREVIO",3,0)))</f>
        <v>#REF!</v>
      </c>
      <c r="BC967" s="10" t="e">
        <f>IF(#REF!="SI",1,IF(#REF!="NO",2,0))</f>
        <v>#REF!</v>
      </c>
      <c r="BD967" s="10" t="e">
        <f>IF(#REF!="SI",1,IF(#REF!="NO",2,0))</f>
        <v>#REF!</v>
      </c>
      <c r="BE967" s="10" t="e">
        <f>IF(OR(#REF!="VIH + PREVIO",#REF!="VIH + PREVIO",#REF!="VIH + PREVIO"),1,0)</f>
        <v>#REF!</v>
      </c>
      <c r="BF967" s="13" t="e">
        <f>IF(OR(#REF!="POSITIVO",#REF!="NEGATIVO"),1,IF(#REF!="PACIENTE NO ACEPTA",2,IF(#REF!="VIH + PREVIO",3,0)))</f>
        <v>#REF!</v>
      </c>
      <c r="BG967" s="10" t="e">
        <f t="shared" si="468"/>
        <v>#REF!</v>
      </c>
      <c r="BH967" s="10" t="e">
        <f t="shared" si="469"/>
        <v>#REF!</v>
      </c>
      <c r="BI967" s="10" t="e">
        <f t="shared" si="470"/>
        <v>#REF!</v>
      </c>
      <c r="BJ967" s="10" t="e">
        <f t="shared" si="471"/>
        <v>#REF!</v>
      </c>
      <c r="BK967" s="10" t="e">
        <f t="shared" si="472"/>
        <v>#REF!</v>
      </c>
      <c r="BL967" s="10" t="e">
        <f t="shared" si="473"/>
        <v>#REF!</v>
      </c>
      <c r="BM967" s="10" t="e">
        <f>IF(OR(BW967=7,AQ967=6),0,IF(#REF!="I",1,IF(#REF!="II",2,IF(#REF!="III",3,IF(#REF!="IV",4))))&amp;AP967&amp;AQ967&amp;AR967&amp;AS967&amp;AT967&amp;AU967&amp;AX967)</f>
        <v>#REF!</v>
      </c>
      <c r="BN967" s="10" t="e">
        <f t="shared" si="474"/>
        <v>#REF!</v>
      </c>
      <c r="BO967" s="10" t="e">
        <f t="shared" si="475"/>
        <v>#REF!</v>
      </c>
      <c r="BP967" s="10" t="e">
        <f t="shared" si="476"/>
        <v>#REF!</v>
      </c>
      <c r="BQ967" s="10" t="e">
        <f t="shared" si="477"/>
        <v>#REF!</v>
      </c>
      <c r="BR967" s="10" t="e">
        <f t="shared" si="478"/>
        <v>#REF!</v>
      </c>
      <c r="BS967" s="10" t="e">
        <f t="shared" si="479"/>
        <v>#REF!</v>
      </c>
      <c r="BT967" s="10" t="e">
        <f>IF(OR(BW967=7,AQ967=6),0,AO967&amp;IF(#REF!="SI",1,IF(#REF!="NO",2,IF(#REF!="VIH + PREVIO",3,0))))</f>
        <v>#REF!</v>
      </c>
      <c r="BU967" s="10" t="e">
        <f>IF(OR(BW967=7,AQ967=6),0,IF(#REF!="-",1,0))</f>
        <v>#REF!</v>
      </c>
      <c r="BV967" s="10" t="e">
        <f t="shared" si="480"/>
        <v>#REF!</v>
      </c>
      <c r="BW9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7" s="10" t="e">
        <f t="shared" si="481"/>
        <v>#REF!</v>
      </c>
      <c r="BY967" s="10" t="e">
        <f t="shared" si="483"/>
        <v>#REF!</v>
      </c>
      <c r="BZ967" s="10" t="e">
        <f t="shared" si="482"/>
        <v>#REF!</v>
      </c>
      <c r="CA967" s="10"/>
    </row>
    <row r="968" spans="1:79" s="3" customFormat="1" ht="23.25" customHeight="1" x14ac:dyDescent="0.3">
      <c r="A968" s="7">
        <v>966</v>
      </c>
      <c r="B968" s="43"/>
      <c r="C968" s="44"/>
      <c r="D968" s="45"/>
      <c r="E968" s="46"/>
      <c r="F968" s="46"/>
      <c r="G968" s="46"/>
      <c r="H968" s="50"/>
      <c r="I968" s="51"/>
      <c r="J968" s="52"/>
      <c r="K968" s="51"/>
      <c r="L968" s="53"/>
      <c r="M968" s="54"/>
      <c r="N968" s="43"/>
      <c r="O968" s="55"/>
      <c r="P968" s="46"/>
      <c r="Q968" s="46"/>
      <c r="R968" s="46"/>
      <c r="S968" s="43"/>
      <c r="T968" s="56"/>
      <c r="U968" s="46"/>
      <c r="V968" s="57"/>
      <c r="W968" s="58"/>
      <c r="X968" s="57"/>
      <c r="Y968" s="46"/>
      <c r="Z968" s="57"/>
      <c r="AA968" s="59"/>
      <c r="AB968" s="60"/>
      <c r="AC968" s="2"/>
      <c r="AD968" s="2"/>
      <c r="AE968" s="2"/>
      <c r="AJ968" s="11">
        <f t="shared" si="466"/>
        <v>13</v>
      </c>
      <c r="AK968" s="11">
        <f t="shared" si="456"/>
        <v>0</v>
      </c>
      <c r="AL968" s="11">
        <f t="shared" si="457"/>
        <v>0</v>
      </c>
      <c r="AM968" s="11">
        <f t="shared" si="458"/>
        <v>0</v>
      </c>
      <c r="AN968" s="11">
        <f t="shared" si="459"/>
        <v>0</v>
      </c>
      <c r="AO968" s="4" t="e">
        <f>IF(#REF!="I",1,IF(#REF!="II",2,IF(#REF!="III",3,IF(#REF!="IV",4))))</f>
        <v>#REF!</v>
      </c>
      <c r="AP968" s="11" t="e">
        <f>IF(#REF!="PULMONAR",1,IF(AND(#REF!="EXTRAPULMONAR",#REF!&lt;&gt;"MENINGEA"),2,IF(AND(#REF!="EXTRAPULMONAR",#REF!="MENINGEA"),3,)))</f>
        <v>#REF!</v>
      </c>
      <c r="AQ9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8" s="4">
        <f t="shared" si="460"/>
        <v>0</v>
      </c>
      <c r="AS968" s="10">
        <f t="shared" si="461"/>
        <v>0</v>
      </c>
      <c r="AT968" s="10">
        <f t="shared" si="462"/>
        <v>0</v>
      </c>
      <c r="AU968" s="10" t="str">
        <f t="shared" si="463"/>
        <v>0</v>
      </c>
      <c r="AV968" s="11" t="e">
        <f t="shared" si="464"/>
        <v>#N/A</v>
      </c>
      <c r="AW968" s="4" t="e">
        <f t="shared" si="465"/>
        <v>#N/A</v>
      </c>
      <c r="AX968" s="10" t="e">
        <f t="shared" si="454"/>
        <v>#N/A</v>
      </c>
      <c r="AY968" s="10" t="e">
        <f t="shared" si="455"/>
        <v>#N/A</v>
      </c>
      <c r="AZ968" s="10" t="e">
        <f t="shared" si="467"/>
        <v>#REF!</v>
      </c>
      <c r="BA968" s="12" t="e">
        <f>IF(BW968=7,0,AJ968&amp;IF(#REF!="SI",1,IF(#REF!="NO",2,IF(#REF!="VIH + PREVIO",3,0))))</f>
        <v>#REF!</v>
      </c>
      <c r="BB968" s="13" t="e">
        <f>IF(AND(#REF!="POSITIVO",#REF!="POSITIVO"),1,IF(#REF!="NEGATIVO",2,IF(#REF!="VIH + PREVIO",3,0)))</f>
        <v>#REF!</v>
      </c>
      <c r="BC968" s="10" t="e">
        <f>IF(#REF!="SI",1,IF(#REF!="NO",2,0))</f>
        <v>#REF!</v>
      </c>
      <c r="BD968" s="10" t="e">
        <f>IF(#REF!="SI",1,IF(#REF!="NO",2,0))</f>
        <v>#REF!</v>
      </c>
      <c r="BE968" s="10" t="e">
        <f>IF(OR(#REF!="VIH + PREVIO",#REF!="VIH + PREVIO",#REF!="VIH + PREVIO"),1,0)</f>
        <v>#REF!</v>
      </c>
      <c r="BF968" s="13" t="e">
        <f>IF(OR(#REF!="POSITIVO",#REF!="NEGATIVO"),1,IF(#REF!="PACIENTE NO ACEPTA",2,IF(#REF!="VIH + PREVIO",3,0)))</f>
        <v>#REF!</v>
      </c>
      <c r="BG968" s="10" t="e">
        <f t="shared" si="468"/>
        <v>#REF!</v>
      </c>
      <c r="BH968" s="10" t="e">
        <f t="shared" si="469"/>
        <v>#REF!</v>
      </c>
      <c r="BI968" s="10" t="e">
        <f t="shared" si="470"/>
        <v>#REF!</v>
      </c>
      <c r="BJ968" s="10" t="e">
        <f t="shared" si="471"/>
        <v>#REF!</v>
      </c>
      <c r="BK968" s="10" t="e">
        <f t="shared" si="472"/>
        <v>#REF!</v>
      </c>
      <c r="BL968" s="10" t="e">
        <f t="shared" si="473"/>
        <v>#REF!</v>
      </c>
      <c r="BM968" s="10" t="e">
        <f>IF(OR(BW968=7,AQ968=6),0,IF(#REF!="I",1,IF(#REF!="II",2,IF(#REF!="III",3,IF(#REF!="IV",4))))&amp;AP968&amp;AQ968&amp;AR968&amp;AS968&amp;AT968&amp;AU968&amp;AX968)</f>
        <v>#REF!</v>
      </c>
      <c r="BN968" s="10" t="e">
        <f t="shared" si="474"/>
        <v>#REF!</v>
      </c>
      <c r="BO968" s="10" t="e">
        <f t="shared" si="475"/>
        <v>#REF!</v>
      </c>
      <c r="BP968" s="10" t="e">
        <f t="shared" si="476"/>
        <v>#REF!</v>
      </c>
      <c r="BQ968" s="10" t="e">
        <f t="shared" si="477"/>
        <v>#REF!</v>
      </c>
      <c r="BR968" s="10" t="e">
        <f t="shared" si="478"/>
        <v>#REF!</v>
      </c>
      <c r="BS968" s="10" t="e">
        <f t="shared" si="479"/>
        <v>#REF!</v>
      </c>
      <c r="BT968" s="10" t="e">
        <f>IF(OR(BW968=7,AQ968=6),0,AO968&amp;IF(#REF!="SI",1,IF(#REF!="NO",2,IF(#REF!="VIH + PREVIO",3,0))))</f>
        <v>#REF!</v>
      </c>
      <c r="BU968" s="10" t="e">
        <f>IF(OR(BW968=7,AQ968=6),0,IF(#REF!="-",1,0))</f>
        <v>#REF!</v>
      </c>
      <c r="BV968" s="10" t="e">
        <f t="shared" si="480"/>
        <v>#REF!</v>
      </c>
      <c r="BW9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8" s="10" t="e">
        <f t="shared" si="481"/>
        <v>#REF!</v>
      </c>
      <c r="BY968" s="10" t="e">
        <f t="shared" si="483"/>
        <v>#REF!</v>
      </c>
      <c r="BZ968" s="10" t="e">
        <f t="shared" si="482"/>
        <v>#REF!</v>
      </c>
      <c r="CA968" s="10"/>
    </row>
    <row r="969" spans="1:79" s="3" customFormat="1" ht="23.25" customHeight="1" x14ac:dyDescent="0.3">
      <c r="A969" s="7">
        <v>967</v>
      </c>
      <c r="B969" s="43"/>
      <c r="C969" s="44"/>
      <c r="D969" s="45"/>
      <c r="E969" s="46"/>
      <c r="F969" s="46"/>
      <c r="G969" s="46"/>
      <c r="H969" s="50"/>
      <c r="I969" s="51"/>
      <c r="J969" s="52"/>
      <c r="K969" s="51"/>
      <c r="L969" s="53"/>
      <c r="M969" s="54"/>
      <c r="N969" s="43"/>
      <c r="O969" s="55"/>
      <c r="P969" s="46"/>
      <c r="Q969" s="46"/>
      <c r="R969" s="46"/>
      <c r="S969" s="43"/>
      <c r="T969" s="56"/>
      <c r="U969" s="46"/>
      <c r="V969" s="57"/>
      <c r="W969" s="58"/>
      <c r="X969" s="57"/>
      <c r="Y969" s="46"/>
      <c r="Z969" s="57"/>
      <c r="AA969" s="59"/>
      <c r="AB969" s="60"/>
      <c r="AC969" s="2"/>
      <c r="AD969" s="2"/>
      <c r="AE969" s="2"/>
      <c r="AJ969" s="11">
        <f t="shared" si="466"/>
        <v>13</v>
      </c>
      <c r="AK969" s="11">
        <f t="shared" si="456"/>
        <v>0</v>
      </c>
      <c r="AL969" s="11">
        <f t="shared" si="457"/>
        <v>0</v>
      </c>
      <c r="AM969" s="11">
        <f t="shared" si="458"/>
        <v>0</v>
      </c>
      <c r="AN969" s="11">
        <f t="shared" si="459"/>
        <v>0</v>
      </c>
      <c r="AO969" s="4" t="e">
        <f>IF(#REF!="I",1,IF(#REF!="II",2,IF(#REF!="III",3,IF(#REF!="IV",4))))</f>
        <v>#REF!</v>
      </c>
      <c r="AP969" s="11" t="e">
        <f>IF(#REF!="PULMONAR",1,IF(AND(#REF!="EXTRAPULMONAR",#REF!&lt;&gt;"MENINGEA"),2,IF(AND(#REF!="EXTRAPULMONAR",#REF!="MENINGEA"),3,)))</f>
        <v>#REF!</v>
      </c>
      <c r="AQ9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69" s="4">
        <f t="shared" si="460"/>
        <v>0</v>
      </c>
      <c r="AS969" s="10">
        <f t="shared" si="461"/>
        <v>0</v>
      </c>
      <c r="AT969" s="10">
        <f t="shared" si="462"/>
        <v>0</v>
      </c>
      <c r="AU969" s="10" t="str">
        <f t="shared" si="463"/>
        <v>0</v>
      </c>
      <c r="AV969" s="11" t="e">
        <f t="shared" si="464"/>
        <v>#N/A</v>
      </c>
      <c r="AW969" s="4" t="e">
        <f t="shared" si="465"/>
        <v>#N/A</v>
      </c>
      <c r="AX969" s="10" t="e">
        <f t="shared" si="454"/>
        <v>#N/A</v>
      </c>
      <c r="AY969" s="10" t="e">
        <f t="shared" si="455"/>
        <v>#N/A</v>
      </c>
      <c r="AZ969" s="10" t="e">
        <f t="shared" si="467"/>
        <v>#REF!</v>
      </c>
      <c r="BA969" s="12" t="e">
        <f>IF(BW969=7,0,AJ969&amp;IF(#REF!="SI",1,IF(#REF!="NO",2,IF(#REF!="VIH + PREVIO",3,0))))</f>
        <v>#REF!</v>
      </c>
      <c r="BB969" s="13" t="e">
        <f>IF(AND(#REF!="POSITIVO",#REF!="POSITIVO"),1,IF(#REF!="NEGATIVO",2,IF(#REF!="VIH + PREVIO",3,0)))</f>
        <v>#REF!</v>
      </c>
      <c r="BC969" s="10" t="e">
        <f>IF(#REF!="SI",1,IF(#REF!="NO",2,0))</f>
        <v>#REF!</v>
      </c>
      <c r="BD969" s="10" t="e">
        <f>IF(#REF!="SI",1,IF(#REF!="NO",2,0))</f>
        <v>#REF!</v>
      </c>
      <c r="BE969" s="10" t="e">
        <f>IF(OR(#REF!="VIH + PREVIO",#REF!="VIH + PREVIO",#REF!="VIH + PREVIO"),1,0)</f>
        <v>#REF!</v>
      </c>
      <c r="BF969" s="13" t="e">
        <f>IF(OR(#REF!="POSITIVO",#REF!="NEGATIVO"),1,IF(#REF!="PACIENTE NO ACEPTA",2,IF(#REF!="VIH + PREVIO",3,0)))</f>
        <v>#REF!</v>
      </c>
      <c r="BG969" s="10" t="e">
        <f t="shared" si="468"/>
        <v>#REF!</v>
      </c>
      <c r="BH969" s="10" t="e">
        <f t="shared" si="469"/>
        <v>#REF!</v>
      </c>
      <c r="BI969" s="10" t="e">
        <f t="shared" si="470"/>
        <v>#REF!</v>
      </c>
      <c r="BJ969" s="10" t="e">
        <f t="shared" si="471"/>
        <v>#REF!</v>
      </c>
      <c r="BK969" s="10" t="e">
        <f t="shared" si="472"/>
        <v>#REF!</v>
      </c>
      <c r="BL969" s="10" t="e">
        <f t="shared" si="473"/>
        <v>#REF!</v>
      </c>
      <c r="BM969" s="10" t="e">
        <f>IF(OR(BW969=7,AQ969=6),0,IF(#REF!="I",1,IF(#REF!="II",2,IF(#REF!="III",3,IF(#REF!="IV",4))))&amp;AP969&amp;AQ969&amp;AR969&amp;AS969&amp;AT969&amp;AU969&amp;AX969)</f>
        <v>#REF!</v>
      </c>
      <c r="BN969" s="10" t="e">
        <f t="shared" si="474"/>
        <v>#REF!</v>
      </c>
      <c r="BO969" s="10" t="e">
        <f t="shared" si="475"/>
        <v>#REF!</v>
      </c>
      <c r="BP969" s="10" t="e">
        <f t="shared" si="476"/>
        <v>#REF!</v>
      </c>
      <c r="BQ969" s="10" t="e">
        <f t="shared" si="477"/>
        <v>#REF!</v>
      </c>
      <c r="BR969" s="10" t="e">
        <f t="shared" si="478"/>
        <v>#REF!</v>
      </c>
      <c r="BS969" s="10" t="e">
        <f t="shared" si="479"/>
        <v>#REF!</v>
      </c>
      <c r="BT969" s="10" t="e">
        <f>IF(OR(BW969=7,AQ969=6),0,AO969&amp;IF(#REF!="SI",1,IF(#REF!="NO",2,IF(#REF!="VIH + PREVIO",3,0))))</f>
        <v>#REF!</v>
      </c>
      <c r="BU969" s="10" t="e">
        <f>IF(OR(BW969=7,AQ969=6),0,IF(#REF!="-",1,0))</f>
        <v>#REF!</v>
      </c>
      <c r="BV969" s="10" t="e">
        <f t="shared" si="480"/>
        <v>#REF!</v>
      </c>
      <c r="BW9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69" s="10" t="e">
        <f t="shared" si="481"/>
        <v>#REF!</v>
      </c>
      <c r="BY969" s="10" t="e">
        <f t="shared" si="483"/>
        <v>#REF!</v>
      </c>
      <c r="BZ969" s="10" t="e">
        <f t="shared" si="482"/>
        <v>#REF!</v>
      </c>
      <c r="CA969" s="10"/>
    </row>
    <row r="970" spans="1:79" s="3" customFormat="1" ht="23.25" customHeight="1" x14ac:dyDescent="0.3">
      <c r="A970" s="7">
        <v>968</v>
      </c>
      <c r="B970" s="43"/>
      <c r="C970" s="44"/>
      <c r="D970" s="45"/>
      <c r="E970" s="46"/>
      <c r="F970" s="46"/>
      <c r="G970" s="46"/>
      <c r="H970" s="50"/>
      <c r="I970" s="51"/>
      <c r="J970" s="52"/>
      <c r="K970" s="51"/>
      <c r="L970" s="53"/>
      <c r="M970" s="54"/>
      <c r="N970" s="43"/>
      <c r="O970" s="55"/>
      <c r="P970" s="46"/>
      <c r="Q970" s="46"/>
      <c r="R970" s="46"/>
      <c r="S970" s="43"/>
      <c r="T970" s="56"/>
      <c r="U970" s="46"/>
      <c r="V970" s="57"/>
      <c r="W970" s="58"/>
      <c r="X970" s="57"/>
      <c r="Y970" s="46"/>
      <c r="Z970" s="57"/>
      <c r="AA970" s="59"/>
      <c r="AB970" s="60"/>
      <c r="AC970" s="2"/>
      <c r="AD970" s="2"/>
      <c r="AE970" s="2"/>
      <c r="AJ970" s="11">
        <f t="shared" si="466"/>
        <v>13</v>
      </c>
      <c r="AK970" s="11">
        <f t="shared" si="456"/>
        <v>0</v>
      </c>
      <c r="AL970" s="11">
        <f t="shared" si="457"/>
        <v>0</v>
      </c>
      <c r="AM970" s="11">
        <f t="shared" si="458"/>
        <v>0</v>
      </c>
      <c r="AN970" s="11">
        <f t="shared" si="459"/>
        <v>0</v>
      </c>
      <c r="AO970" s="4" t="e">
        <f>IF(#REF!="I",1,IF(#REF!="II",2,IF(#REF!="III",3,IF(#REF!="IV",4))))</f>
        <v>#REF!</v>
      </c>
      <c r="AP970" s="11" t="e">
        <f>IF(#REF!="PULMONAR",1,IF(AND(#REF!="EXTRAPULMONAR",#REF!&lt;&gt;"MENINGEA"),2,IF(AND(#REF!="EXTRAPULMONAR",#REF!="MENINGEA"),3,)))</f>
        <v>#REF!</v>
      </c>
      <c r="AQ9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0" s="4">
        <f t="shared" si="460"/>
        <v>0</v>
      </c>
      <c r="AS970" s="10">
        <f t="shared" si="461"/>
        <v>0</v>
      </c>
      <c r="AT970" s="10">
        <f t="shared" si="462"/>
        <v>0</v>
      </c>
      <c r="AU970" s="10" t="str">
        <f t="shared" si="463"/>
        <v>0</v>
      </c>
      <c r="AV970" s="11" t="e">
        <f t="shared" si="464"/>
        <v>#N/A</v>
      </c>
      <c r="AW970" s="4" t="e">
        <f t="shared" si="465"/>
        <v>#N/A</v>
      </c>
      <c r="AX970" s="10" t="e">
        <f t="shared" si="454"/>
        <v>#N/A</v>
      </c>
      <c r="AY970" s="10" t="e">
        <f t="shared" si="455"/>
        <v>#N/A</v>
      </c>
      <c r="AZ970" s="10" t="e">
        <f t="shared" si="467"/>
        <v>#REF!</v>
      </c>
      <c r="BA970" s="12" t="e">
        <f>IF(BW970=7,0,AJ970&amp;IF(#REF!="SI",1,IF(#REF!="NO",2,IF(#REF!="VIH + PREVIO",3,0))))</f>
        <v>#REF!</v>
      </c>
      <c r="BB970" s="13" t="e">
        <f>IF(AND(#REF!="POSITIVO",#REF!="POSITIVO"),1,IF(#REF!="NEGATIVO",2,IF(#REF!="VIH + PREVIO",3,0)))</f>
        <v>#REF!</v>
      </c>
      <c r="BC970" s="10" t="e">
        <f>IF(#REF!="SI",1,IF(#REF!="NO",2,0))</f>
        <v>#REF!</v>
      </c>
      <c r="BD970" s="10" t="e">
        <f>IF(#REF!="SI",1,IF(#REF!="NO",2,0))</f>
        <v>#REF!</v>
      </c>
      <c r="BE970" s="10" t="e">
        <f>IF(OR(#REF!="VIH + PREVIO",#REF!="VIH + PREVIO",#REF!="VIH + PREVIO"),1,0)</f>
        <v>#REF!</v>
      </c>
      <c r="BF970" s="13" t="e">
        <f>IF(OR(#REF!="POSITIVO",#REF!="NEGATIVO"),1,IF(#REF!="PACIENTE NO ACEPTA",2,IF(#REF!="VIH + PREVIO",3,0)))</f>
        <v>#REF!</v>
      </c>
      <c r="BG970" s="10" t="e">
        <f t="shared" si="468"/>
        <v>#REF!</v>
      </c>
      <c r="BH970" s="10" t="e">
        <f t="shared" si="469"/>
        <v>#REF!</v>
      </c>
      <c r="BI970" s="10" t="e">
        <f t="shared" si="470"/>
        <v>#REF!</v>
      </c>
      <c r="BJ970" s="10" t="e">
        <f t="shared" si="471"/>
        <v>#REF!</v>
      </c>
      <c r="BK970" s="10" t="e">
        <f t="shared" si="472"/>
        <v>#REF!</v>
      </c>
      <c r="BL970" s="10" t="e">
        <f t="shared" si="473"/>
        <v>#REF!</v>
      </c>
      <c r="BM970" s="10" t="e">
        <f>IF(OR(BW970=7,AQ970=6),0,IF(#REF!="I",1,IF(#REF!="II",2,IF(#REF!="III",3,IF(#REF!="IV",4))))&amp;AP970&amp;AQ970&amp;AR970&amp;AS970&amp;AT970&amp;AU970&amp;AX970)</f>
        <v>#REF!</v>
      </c>
      <c r="BN970" s="10" t="e">
        <f t="shared" si="474"/>
        <v>#REF!</v>
      </c>
      <c r="BO970" s="10" t="e">
        <f t="shared" si="475"/>
        <v>#REF!</v>
      </c>
      <c r="BP970" s="10" t="e">
        <f t="shared" si="476"/>
        <v>#REF!</v>
      </c>
      <c r="BQ970" s="10" t="e">
        <f t="shared" si="477"/>
        <v>#REF!</v>
      </c>
      <c r="BR970" s="10" t="e">
        <f t="shared" si="478"/>
        <v>#REF!</v>
      </c>
      <c r="BS970" s="10" t="e">
        <f t="shared" si="479"/>
        <v>#REF!</v>
      </c>
      <c r="BT970" s="10" t="e">
        <f>IF(OR(BW970=7,AQ970=6),0,AO970&amp;IF(#REF!="SI",1,IF(#REF!="NO",2,IF(#REF!="VIH + PREVIO",3,0))))</f>
        <v>#REF!</v>
      </c>
      <c r="BU970" s="10" t="e">
        <f>IF(OR(BW970=7,AQ970=6),0,IF(#REF!="-",1,0))</f>
        <v>#REF!</v>
      </c>
      <c r="BV970" s="10" t="e">
        <f t="shared" si="480"/>
        <v>#REF!</v>
      </c>
      <c r="BW9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0" s="10" t="e">
        <f t="shared" si="481"/>
        <v>#REF!</v>
      </c>
      <c r="BY970" s="10" t="e">
        <f t="shared" si="483"/>
        <v>#REF!</v>
      </c>
      <c r="BZ970" s="10" t="e">
        <f t="shared" si="482"/>
        <v>#REF!</v>
      </c>
      <c r="CA970" s="10"/>
    </row>
    <row r="971" spans="1:79" s="3" customFormat="1" ht="23.25" customHeight="1" x14ac:dyDescent="0.3">
      <c r="A971" s="7">
        <v>969</v>
      </c>
      <c r="B971" s="43"/>
      <c r="C971" s="44"/>
      <c r="D971" s="45"/>
      <c r="E971" s="46"/>
      <c r="F971" s="46"/>
      <c r="G971" s="46"/>
      <c r="H971" s="50"/>
      <c r="I971" s="51"/>
      <c r="J971" s="52"/>
      <c r="K971" s="51"/>
      <c r="L971" s="53"/>
      <c r="M971" s="54"/>
      <c r="N971" s="43"/>
      <c r="O971" s="55"/>
      <c r="P971" s="46"/>
      <c r="Q971" s="46"/>
      <c r="R971" s="46"/>
      <c r="S971" s="43"/>
      <c r="T971" s="56"/>
      <c r="U971" s="46"/>
      <c r="V971" s="57"/>
      <c r="W971" s="58"/>
      <c r="X971" s="57"/>
      <c r="Y971" s="46"/>
      <c r="Z971" s="57"/>
      <c r="AA971" s="59"/>
      <c r="AB971" s="60"/>
      <c r="AC971" s="2"/>
      <c r="AD971" s="2"/>
      <c r="AE971" s="2"/>
      <c r="AJ971" s="11">
        <f t="shared" si="466"/>
        <v>13</v>
      </c>
      <c r="AK971" s="11">
        <f t="shared" si="456"/>
        <v>0</v>
      </c>
      <c r="AL971" s="11">
        <f t="shared" si="457"/>
        <v>0</v>
      </c>
      <c r="AM971" s="11">
        <f t="shared" si="458"/>
        <v>0</v>
      </c>
      <c r="AN971" s="11">
        <f t="shared" si="459"/>
        <v>0</v>
      </c>
      <c r="AO971" s="4" t="e">
        <f>IF(#REF!="I",1,IF(#REF!="II",2,IF(#REF!="III",3,IF(#REF!="IV",4))))</f>
        <v>#REF!</v>
      </c>
      <c r="AP971" s="11" t="e">
        <f>IF(#REF!="PULMONAR",1,IF(AND(#REF!="EXTRAPULMONAR",#REF!&lt;&gt;"MENINGEA"),2,IF(AND(#REF!="EXTRAPULMONAR",#REF!="MENINGEA"),3,)))</f>
        <v>#REF!</v>
      </c>
      <c r="AQ9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1" s="4">
        <f t="shared" si="460"/>
        <v>0</v>
      </c>
      <c r="AS971" s="10">
        <f t="shared" si="461"/>
        <v>0</v>
      </c>
      <c r="AT971" s="10">
        <f t="shared" si="462"/>
        <v>0</v>
      </c>
      <c r="AU971" s="10" t="str">
        <f t="shared" si="463"/>
        <v>0</v>
      </c>
      <c r="AV971" s="11" t="e">
        <f t="shared" si="464"/>
        <v>#N/A</v>
      </c>
      <c r="AW971" s="4" t="e">
        <f t="shared" si="465"/>
        <v>#N/A</v>
      </c>
      <c r="AX971" s="10" t="e">
        <f t="shared" si="454"/>
        <v>#N/A</v>
      </c>
      <c r="AY971" s="10" t="e">
        <f t="shared" si="455"/>
        <v>#N/A</v>
      </c>
      <c r="AZ971" s="10" t="e">
        <f t="shared" si="467"/>
        <v>#REF!</v>
      </c>
      <c r="BA971" s="12" t="e">
        <f>IF(BW971=7,0,AJ971&amp;IF(#REF!="SI",1,IF(#REF!="NO",2,IF(#REF!="VIH + PREVIO",3,0))))</f>
        <v>#REF!</v>
      </c>
      <c r="BB971" s="13" t="e">
        <f>IF(AND(#REF!="POSITIVO",#REF!="POSITIVO"),1,IF(#REF!="NEGATIVO",2,IF(#REF!="VIH + PREVIO",3,0)))</f>
        <v>#REF!</v>
      </c>
      <c r="BC971" s="10" t="e">
        <f>IF(#REF!="SI",1,IF(#REF!="NO",2,0))</f>
        <v>#REF!</v>
      </c>
      <c r="BD971" s="10" t="e">
        <f>IF(#REF!="SI",1,IF(#REF!="NO",2,0))</f>
        <v>#REF!</v>
      </c>
      <c r="BE971" s="10" t="e">
        <f>IF(OR(#REF!="VIH + PREVIO",#REF!="VIH + PREVIO",#REF!="VIH + PREVIO"),1,0)</f>
        <v>#REF!</v>
      </c>
      <c r="BF971" s="13" t="e">
        <f>IF(OR(#REF!="POSITIVO",#REF!="NEGATIVO"),1,IF(#REF!="PACIENTE NO ACEPTA",2,IF(#REF!="VIH + PREVIO",3,0)))</f>
        <v>#REF!</v>
      </c>
      <c r="BG971" s="10" t="e">
        <f t="shared" si="468"/>
        <v>#REF!</v>
      </c>
      <c r="BH971" s="10" t="e">
        <f t="shared" si="469"/>
        <v>#REF!</v>
      </c>
      <c r="BI971" s="10" t="e">
        <f t="shared" si="470"/>
        <v>#REF!</v>
      </c>
      <c r="BJ971" s="10" t="e">
        <f t="shared" si="471"/>
        <v>#REF!</v>
      </c>
      <c r="BK971" s="10" t="e">
        <f t="shared" si="472"/>
        <v>#REF!</v>
      </c>
      <c r="BL971" s="10" t="e">
        <f t="shared" si="473"/>
        <v>#REF!</v>
      </c>
      <c r="BM971" s="10" t="e">
        <f>IF(OR(BW971=7,AQ971=6),0,IF(#REF!="I",1,IF(#REF!="II",2,IF(#REF!="III",3,IF(#REF!="IV",4))))&amp;AP971&amp;AQ971&amp;AR971&amp;AS971&amp;AT971&amp;AU971&amp;AX971)</f>
        <v>#REF!</v>
      </c>
      <c r="BN971" s="10" t="e">
        <f t="shared" si="474"/>
        <v>#REF!</v>
      </c>
      <c r="BO971" s="10" t="e">
        <f t="shared" si="475"/>
        <v>#REF!</v>
      </c>
      <c r="BP971" s="10" t="e">
        <f t="shared" si="476"/>
        <v>#REF!</v>
      </c>
      <c r="BQ971" s="10" t="e">
        <f t="shared" si="477"/>
        <v>#REF!</v>
      </c>
      <c r="BR971" s="10" t="e">
        <f t="shared" si="478"/>
        <v>#REF!</v>
      </c>
      <c r="BS971" s="10" t="e">
        <f t="shared" si="479"/>
        <v>#REF!</v>
      </c>
      <c r="BT971" s="10" t="e">
        <f>IF(OR(BW971=7,AQ971=6),0,AO971&amp;IF(#REF!="SI",1,IF(#REF!="NO",2,IF(#REF!="VIH + PREVIO",3,0))))</f>
        <v>#REF!</v>
      </c>
      <c r="BU971" s="10" t="e">
        <f>IF(OR(BW971=7,AQ971=6),0,IF(#REF!="-",1,0))</f>
        <v>#REF!</v>
      </c>
      <c r="BV971" s="10" t="e">
        <f t="shared" si="480"/>
        <v>#REF!</v>
      </c>
      <c r="BW9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1" s="10" t="e">
        <f t="shared" si="481"/>
        <v>#REF!</v>
      </c>
      <c r="BY971" s="10" t="e">
        <f t="shared" si="483"/>
        <v>#REF!</v>
      </c>
      <c r="BZ971" s="10" t="e">
        <f t="shared" si="482"/>
        <v>#REF!</v>
      </c>
      <c r="CA971" s="10"/>
    </row>
    <row r="972" spans="1:79" s="3" customFormat="1" ht="23.25" customHeight="1" x14ac:dyDescent="0.3">
      <c r="A972" s="7">
        <v>970</v>
      </c>
      <c r="B972" s="43"/>
      <c r="C972" s="44"/>
      <c r="D972" s="45"/>
      <c r="E972" s="46"/>
      <c r="F972" s="46"/>
      <c r="G972" s="46"/>
      <c r="H972" s="50"/>
      <c r="I972" s="51"/>
      <c r="J972" s="52"/>
      <c r="K972" s="51"/>
      <c r="L972" s="53"/>
      <c r="M972" s="54"/>
      <c r="N972" s="43"/>
      <c r="O972" s="55"/>
      <c r="P972" s="46"/>
      <c r="Q972" s="46"/>
      <c r="R972" s="46"/>
      <c r="S972" s="43"/>
      <c r="T972" s="56"/>
      <c r="U972" s="46"/>
      <c r="V972" s="57"/>
      <c r="W972" s="58"/>
      <c r="X972" s="57"/>
      <c r="Y972" s="46"/>
      <c r="Z972" s="57"/>
      <c r="AA972" s="59"/>
      <c r="AB972" s="60"/>
      <c r="AC972" s="2"/>
      <c r="AD972" s="2"/>
      <c r="AE972" s="2"/>
      <c r="AJ972" s="11">
        <f t="shared" si="466"/>
        <v>13</v>
      </c>
      <c r="AK972" s="11">
        <f t="shared" si="456"/>
        <v>0</v>
      </c>
      <c r="AL972" s="11">
        <f t="shared" si="457"/>
        <v>0</v>
      </c>
      <c r="AM972" s="11">
        <f t="shared" si="458"/>
        <v>0</v>
      </c>
      <c r="AN972" s="11">
        <f t="shared" si="459"/>
        <v>0</v>
      </c>
      <c r="AO972" s="4" t="e">
        <f>IF(#REF!="I",1,IF(#REF!="II",2,IF(#REF!="III",3,IF(#REF!="IV",4))))</f>
        <v>#REF!</v>
      </c>
      <c r="AP972" s="11" t="e">
        <f>IF(#REF!="PULMONAR",1,IF(AND(#REF!="EXTRAPULMONAR",#REF!&lt;&gt;"MENINGEA"),2,IF(AND(#REF!="EXTRAPULMONAR",#REF!="MENINGEA"),3,)))</f>
        <v>#REF!</v>
      </c>
      <c r="AQ9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2" s="4">
        <f t="shared" si="460"/>
        <v>0</v>
      </c>
      <c r="AS972" s="10">
        <f t="shared" si="461"/>
        <v>0</v>
      </c>
      <c r="AT972" s="10">
        <f t="shared" si="462"/>
        <v>0</v>
      </c>
      <c r="AU972" s="10" t="str">
        <f t="shared" si="463"/>
        <v>0</v>
      </c>
      <c r="AV972" s="11" t="e">
        <f t="shared" si="464"/>
        <v>#N/A</v>
      </c>
      <c r="AW972" s="4" t="e">
        <f t="shared" si="465"/>
        <v>#N/A</v>
      </c>
      <c r="AX972" s="10" t="e">
        <f t="shared" si="454"/>
        <v>#N/A</v>
      </c>
      <c r="AY972" s="10" t="e">
        <f t="shared" si="455"/>
        <v>#N/A</v>
      </c>
      <c r="AZ972" s="10" t="e">
        <f t="shared" si="467"/>
        <v>#REF!</v>
      </c>
      <c r="BA972" s="12" t="e">
        <f>IF(BW972=7,0,AJ972&amp;IF(#REF!="SI",1,IF(#REF!="NO",2,IF(#REF!="VIH + PREVIO",3,0))))</f>
        <v>#REF!</v>
      </c>
      <c r="BB972" s="13" t="e">
        <f>IF(AND(#REF!="POSITIVO",#REF!="POSITIVO"),1,IF(#REF!="NEGATIVO",2,IF(#REF!="VIH + PREVIO",3,0)))</f>
        <v>#REF!</v>
      </c>
      <c r="BC972" s="10" t="e">
        <f>IF(#REF!="SI",1,IF(#REF!="NO",2,0))</f>
        <v>#REF!</v>
      </c>
      <c r="BD972" s="10" t="e">
        <f>IF(#REF!="SI",1,IF(#REF!="NO",2,0))</f>
        <v>#REF!</v>
      </c>
      <c r="BE972" s="10" t="e">
        <f>IF(OR(#REF!="VIH + PREVIO",#REF!="VIH + PREVIO",#REF!="VIH + PREVIO"),1,0)</f>
        <v>#REF!</v>
      </c>
      <c r="BF972" s="13" t="e">
        <f>IF(OR(#REF!="POSITIVO",#REF!="NEGATIVO"),1,IF(#REF!="PACIENTE NO ACEPTA",2,IF(#REF!="VIH + PREVIO",3,0)))</f>
        <v>#REF!</v>
      </c>
      <c r="BG972" s="10" t="e">
        <f t="shared" si="468"/>
        <v>#REF!</v>
      </c>
      <c r="BH972" s="10" t="e">
        <f t="shared" si="469"/>
        <v>#REF!</v>
      </c>
      <c r="BI972" s="10" t="e">
        <f t="shared" si="470"/>
        <v>#REF!</v>
      </c>
      <c r="BJ972" s="10" t="e">
        <f t="shared" si="471"/>
        <v>#REF!</v>
      </c>
      <c r="BK972" s="10" t="e">
        <f t="shared" si="472"/>
        <v>#REF!</v>
      </c>
      <c r="BL972" s="10" t="e">
        <f t="shared" si="473"/>
        <v>#REF!</v>
      </c>
      <c r="BM972" s="10" t="e">
        <f>IF(OR(BW972=7,AQ972=6),0,IF(#REF!="I",1,IF(#REF!="II",2,IF(#REF!="III",3,IF(#REF!="IV",4))))&amp;AP972&amp;AQ972&amp;AR972&amp;AS972&amp;AT972&amp;AU972&amp;AX972)</f>
        <v>#REF!</v>
      </c>
      <c r="BN972" s="10" t="e">
        <f t="shared" si="474"/>
        <v>#REF!</v>
      </c>
      <c r="BO972" s="10" t="e">
        <f t="shared" si="475"/>
        <v>#REF!</v>
      </c>
      <c r="BP972" s="10" t="e">
        <f t="shared" si="476"/>
        <v>#REF!</v>
      </c>
      <c r="BQ972" s="10" t="e">
        <f t="shared" si="477"/>
        <v>#REF!</v>
      </c>
      <c r="BR972" s="10" t="e">
        <f t="shared" si="478"/>
        <v>#REF!</v>
      </c>
      <c r="BS972" s="10" t="e">
        <f t="shared" si="479"/>
        <v>#REF!</v>
      </c>
      <c r="BT972" s="10" t="e">
        <f>IF(OR(BW972=7,AQ972=6),0,AO972&amp;IF(#REF!="SI",1,IF(#REF!="NO",2,IF(#REF!="VIH + PREVIO",3,0))))</f>
        <v>#REF!</v>
      </c>
      <c r="BU972" s="10" t="e">
        <f>IF(OR(BW972=7,AQ972=6),0,IF(#REF!="-",1,0))</f>
        <v>#REF!</v>
      </c>
      <c r="BV972" s="10" t="e">
        <f t="shared" si="480"/>
        <v>#REF!</v>
      </c>
      <c r="BW9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2" s="10" t="e">
        <f t="shared" si="481"/>
        <v>#REF!</v>
      </c>
      <c r="BY972" s="10" t="e">
        <f t="shared" si="483"/>
        <v>#REF!</v>
      </c>
      <c r="BZ972" s="10" t="e">
        <f t="shared" si="482"/>
        <v>#REF!</v>
      </c>
      <c r="CA972" s="10"/>
    </row>
    <row r="973" spans="1:79" s="3" customFormat="1" ht="23.25" customHeight="1" x14ac:dyDescent="0.3">
      <c r="A973" s="7">
        <v>971</v>
      </c>
      <c r="B973" s="43"/>
      <c r="C973" s="44"/>
      <c r="D973" s="45"/>
      <c r="E973" s="46"/>
      <c r="F973" s="46"/>
      <c r="G973" s="46"/>
      <c r="H973" s="50"/>
      <c r="I973" s="51"/>
      <c r="J973" s="52"/>
      <c r="K973" s="51"/>
      <c r="L973" s="53"/>
      <c r="M973" s="54"/>
      <c r="N973" s="43"/>
      <c r="O973" s="55"/>
      <c r="P973" s="46"/>
      <c r="Q973" s="46"/>
      <c r="R973" s="46"/>
      <c r="S973" s="43"/>
      <c r="T973" s="56"/>
      <c r="U973" s="46"/>
      <c r="V973" s="57"/>
      <c r="W973" s="58"/>
      <c r="X973" s="57"/>
      <c r="Y973" s="46"/>
      <c r="Z973" s="57"/>
      <c r="AA973" s="59"/>
      <c r="AB973" s="60"/>
      <c r="AC973" s="2"/>
      <c r="AD973" s="2"/>
      <c r="AE973" s="2"/>
      <c r="AJ973" s="11">
        <f t="shared" si="466"/>
        <v>13</v>
      </c>
      <c r="AK973" s="11">
        <f t="shared" si="456"/>
        <v>0</v>
      </c>
      <c r="AL973" s="11">
        <f t="shared" si="457"/>
        <v>0</v>
      </c>
      <c r="AM973" s="11">
        <f t="shared" si="458"/>
        <v>0</v>
      </c>
      <c r="AN973" s="11">
        <f t="shared" si="459"/>
        <v>0</v>
      </c>
      <c r="AO973" s="4" t="e">
        <f>IF(#REF!="I",1,IF(#REF!="II",2,IF(#REF!="III",3,IF(#REF!="IV",4))))</f>
        <v>#REF!</v>
      </c>
      <c r="AP973" s="11" t="e">
        <f>IF(#REF!="PULMONAR",1,IF(AND(#REF!="EXTRAPULMONAR",#REF!&lt;&gt;"MENINGEA"),2,IF(AND(#REF!="EXTRAPULMONAR",#REF!="MENINGEA"),3,)))</f>
        <v>#REF!</v>
      </c>
      <c r="AQ9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3" s="4">
        <f t="shared" si="460"/>
        <v>0</v>
      </c>
      <c r="AS973" s="10">
        <f t="shared" si="461"/>
        <v>0</v>
      </c>
      <c r="AT973" s="10">
        <f t="shared" si="462"/>
        <v>0</v>
      </c>
      <c r="AU973" s="10" t="str">
        <f t="shared" si="463"/>
        <v>0</v>
      </c>
      <c r="AV973" s="11" t="e">
        <f t="shared" si="464"/>
        <v>#N/A</v>
      </c>
      <c r="AW973" s="4" t="e">
        <f t="shared" si="465"/>
        <v>#N/A</v>
      </c>
      <c r="AX973" s="10" t="e">
        <f t="shared" si="454"/>
        <v>#N/A</v>
      </c>
      <c r="AY973" s="10" t="e">
        <f t="shared" si="455"/>
        <v>#N/A</v>
      </c>
      <c r="AZ973" s="10" t="e">
        <f t="shared" si="467"/>
        <v>#REF!</v>
      </c>
      <c r="BA973" s="12" t="e">
        <f>IF(BW973=7,0,AJ973&amp;IF(#REF!="SI",1,IF(#REF!="NO",2,IF(#REF!="VIH + PREVIO",3,0))))</f>
        <v>#REF!</v>
      </c>
      <c r="BB973" s="13" t="e">
        <f>IF(AND(#REF!="POSITIVO",#REF!="POSITIVO"),1,IF(#REF!="NEGATIVO",2,IF(#REF!="VIH + PREVIO",3,0)))</f>
        <v>#REF!</v>
      </c>
      <c r="BC973" s="10" t="e">
        <f>IF(#REF!="SI",1,IF(#REF!="NO",2,0))</f>
        <v>#REF!</v>
      </c>
      <c r="BD973" s="10" t="e">
        <f>IF(#REF!="SI",1,IF(#REF!="NO",2,0))</f>
        <v>#REF!</v>
      </c>
      <c r="BE973" s="10" t="e">
        <f>IF(OR(#REF!="VIH + PREVIO",#REF!="VIH + PREVIO",#REF!="VIH + PREVIO"),1,0)</f>
        <v>#REF!</v>
      </c>
      <c r="BF973" s="13" t="e">
        <f>IF(OR(#REF!="POSITIVO",#REF!="NEGATIVO"),1,IF(#REF!="PACIENTE NO ACEPTA",2,IF(#REF!="VIH + PREVIO",3,0)))</f>
        <v>#REF!</v>
      </c>
      <c r="BG973" s="10" t="e">
        <f t="shared" si="468"/>
        <v>#REF!</v>
      </c>
      <c r="BH973" s="10" t="e">
        <f t="shared" si="469"/>
        <v>#REF!</v>
      </c>
      <c r="BI973" s="10" t="e">
        <f t="shared" si="470"/>
        <v>#REF!</v>
      </c>
      <c r="BJ973" s="10" t="e">
        <f t="shared" si="471"/>
        <v>#REF!</v>
      </c>
      <c r="BK973" s="10" t="e">
        <f t="shared" si="472"/>
        <v>#REF!</v>
      </c>
      <c r="BL973" s="10" t="e">
        <f t="shared" si="473"/>
        <v>#REF!</v>
      </c>
      <c r="BM973" s="10" t="e">
        <f>IF(OR(BW973=7,AQ973=6),0,IF(#REF!="I",1,IF(#REF!="II",2,IF(#REF!="III",3,IF(#REF!="IV",4))))&amp;AP973&amp;AQ973&amp;AR973&amp;AS973&amp;AT973&amp;AU973&amp;AX973)</f>
        <v>#REF!</v>
      </c>
      <c r="BN973" s="10" t="e">
        <f t="shared" si="474"/>
        <v>#REF!</v>
      </c>
      <c r="BO973" s="10" t="e">
        <f t="shared" si="475"/>
        <v>#REF!</v>
      </c>
      <c r="BP973" s="10" t="e">
        <f t="shared" si="476"/>
        <v>#REF!</v>
      </c>
      <c r="BQ973" s="10" t="e">
        <f t="shared" si="477"/>
        <v>#REF!</v>
      </c>
      <c r="BR973" s="10" t="e">
        <f t="shared" si="478"/>
        <v>#REF!</v>
      </c>
      <c r="BS973" s="10" t="e">
        <f t="shared" si="479"/>
        <v>#REF!</v>
      </c>
      <c r="BT973" s="10" t="e">
        <f>IF(OR(BW973=7,AQ973=6),0,AO973&amp;IF(#REF!="SI",1,IF(#REF!="NO",2,IF(#REF!="VIH + PREVIO",3,0))))</f>
        <v>#REF!</v>
      </c>
      <c r="BU973" s="10" t="e">
        <f>IF(OR(BW973=7,AQ973=6),0,IF(#REF!="-",1,0))</f>
        <v>#REF!</v>
      </c>
      <c r="BV973" s="10" t="e">
        <f t="shared" si="480"/>
        <v>#REF!</v>
      </c>
      <c r="BW9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3" s="10" t="e">
        <f t="shared" si="481"/>
        <v>#REF!</v>
      </c>
      <c r="BY973" s="10" t="e">
        <f t="shared" si="483"/>
        <v>#REF!</v>
      </c>
      <c r="BZ973" s="10" t="e">
        <f t="shared" si="482"/>
        <v>#REF!</v>
      </c>
      <c r="CA973" s="10"/>
    </row>
    <row r="974" spans="1:79" s="3" customFormat="1" ht="23.25" customHeight="1" x14ac:dyDescent="0.3">
      <c r="A974" s="7">
        <v>972</v>
      </c>
      <c r="B974" s="43"/>
      <c r="C974" s="44"/>
      <c r="D974" s="45"/>
      <c r="E974" s="46"/>
      <c r="F974" s="46"/>
      <c r="G974" s="46"/>
      <c r="H974" s="50"/>
      <c r="I974" s="51"/>
      <c r="J974" s="52"/>
      <c r="K974" s="51"/>
      <c r="L974" s="53"/>
      <c r="M974" s="54"/>
      <c r="N974" s="43"/>
      <c r="O974" s="55"/>
      <c r="P974" s="46"/>
      <c r="Q974" s="46"/>
      <c r="R974" s="46"/>
      <c r="S974" s="43"/>
      <c r="T974" s="56"/>
      <c r="U974" s="46"/>
      <c r="V974" s="57"/>
      <c r="W974" s="58"/>
      <c r="X974" s="57"/>
      <c r="Y974" s="46"/>
      <c r="Z974" s="57"/>
      <c r="AA974" s="59"/>
      <c r="AB974" s="60"/>
      <c r="AC974" s="2"/>
      <c r="AD974" s="2"/>
      <c r="AE974" s="2"/>
      <c r="AJ974" s="11">
        <f t="shared" si="466"/>
        <v>13</v>
      </c>
      <c r="AK974" s="11">
        <f t="shared" si="456"/>
        <v>0</v>
      </c>
      <c r="AL974" s="11">
        <f t="shared" si="457"/>
        <v>0</v>
      </c>
      <c r="AM974" s="11">
        <f t="shared" si="458"/>
        <v>0</v>
      </c>
      <c r="AN974" s="11">
        <f t="shared" si="459"/>
        <v>0</v>
      </c>
      <c r="AO974" s="4" t="e">
        <f>IF(#REF!="I",1,IF(#REF!="II",2,IF(#REF!="III",3,IF(#REF!="IV",4))))</f>
        <v>#REF!</v>
      </c>
      <c r="AP974" s="11" t="e">
        <f>IF(#REF!="PULMONAR",1,IF(AND(#REF!="EXTRAPULMONAR",#REF!&lt;&gt;"MENINGEA"),2,IF(AND(#REF!="EXTRAPULMONAR",#REF!="MENINGEA"),3,)))</f>
        <v>#REF!</v>
      </c>
      <c r="AQ9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4" s="4">
        <f t="shared" si="460"/>
        <v>0</v>
      </c>
      <c r="AS974" s="10">
        <f t="shared" si="461"/>
        <v>0</v>
      </c>
      <c r="AT974" s="10">
        <f t="shared" si="462"/>
        <v>0</v>
      </c>
      <c r="AU974" s="10" t="str">
        <f t="shared" si="463"/>
        <v>0</v>
      </c>
      <c r="AV974" s="11" t="e">
        <f t="shared" si="464"/>
        <v>#N/A</v>
      </c>
      <c r="AW974" s="4" t="e">
        <f t="shared" si="465"/>
        <v>#N/A</v>
      </c>
      <c r="AX974" s="10" t="e">
        <f t="shared" si="454"/>
        <v>#N/A</v>
      </c>
      <c r="AY974" s="10" t="e">
        <f t="shared" si="455"/>
        <v>#N/A</v>
      </c>
      <c r="AZ974" s="10" t="e">
        <f t="shared" si="467"/>
        <v>#REF!</v>
      </c>
      <c r="BA974" s="12" t="e">
        <f>IF(BW974=7,0,AJ974&amp;IF(#REF!="SI",1,IF(#REF!="NO",2,IF(#REF!="VIH + PREVIO",3,0))))</f>
        <v>#REF!</v>
      </c>
      <c r="BB974" s="13" t="e">
        <f>IF(AND(#REF!="POSITIVO",#REF!="POSITIVO"),1,IF(#REF!="NEGATIVO",2,IF(#REF!="VIH + PREVIO",3,0)))</f>
        <v>#REF!</v>
      </c>
      <c r="BC974" s="10" t="e">
        <f>IF(#REF!="SI",1,IF(#REF!="NO",2,0))</f>
        <v>#REF!</v>
      </c>
      <c r="BD974" s="10" t="e">
        <f>IF(#REF!="SI",1,IF(#REF!="NO",2,0))</f>
        <v>#REF!</v>
      </c>
      <c r="BE974" s="10" t="e">
        <f>IF(OR(#REF!="VIH + PREVIO",#REF!="VIH + PREVIO",#REF!="VIH + PREVIO"),1,0)</f>
        <v>#REF!</v>
      </c>
      <c r="BF974" s="13" t="e">
        <f>IF(OR(#REF!="POSITIVO",#REF!="NEGATIVO"),1,IF(#REF!="PACIENTE NO ACEPTA",2,IF(#REF!="VIH + PREVIO",3,0)))</f>
        <v>#REF!</v>
      </c>
      <c r="BG974" s="10" t="e">
        <f t="shared" si="468"/>
        <v>#REF!</v>
      </c>
      <c r="BH974" s="10" t="e">
        <f t="shared" si="469"/>
        <v>#REF!</v>
      </c>
      <c r="BI974" s="10" t="e">
        <f t="shared" si="470"/>
        <v>#REF!</v>
      </c>
      <c r="BJ974" s="10" t="e">
        <f t="shared" si="471"/>
        <v>#REF!</v>
      </c>
      <c r="BK974" s="10" t="e">
        <f t="shared" si="472"/>
        <v>#REF!</v>
      </c>
      <c r="BL974" s="10" t="e">
        <f t="shared" si="473"/>
        <v>#REF!</v>
      </c>
      <c r="BM974" s="10" t="e">
        <f>IF(OR(BW974=7,AQ974=6),0,IF(#REF!="I",1,IF(#REF!="II",2,IF(#REF!="III",3,IF(#REF!="IV",4))))&amp;AP974&amp;AQ974&amp;AR974&amp;AS974&amp;AT974&amp;AU974&amp;AX974)</f>
        <v>#REF!</v>
      </c>
      <c r="BN974" s="10" t="e">
        <f t="shared" si="474"/>
        <v>#REF!</v>
      </c>
      <c r="BO974" s="10" t="e">
        <f t="shared" si="475"/>
        <v>#REF!</v>
      </c>
      <c r="BP974" s="10" t="e">
        <f t="shared" si="476"/>
        <v>#REF!</v>
      </c>
      <c r="BQ974" s="10" t="e">
        <f t="shared" si="477"/>
        <v>#REF!</v>
      </c>
      <c r="BR974" s="10" t="e">
        <f t="shared" si="478"/>
        <v>#REF!</v>
      </c>
      <c r="BS974" s="10" t="e">
        <f t="shared" si="479"/>
        <v>#REF!</v>
      </c>
      <c r="BT974" s="10" t="e">
        <f>IF(OR(BW974=7,AQ974=6),0,AO974&amp;IF(#REF!="SI",1,IF(#REF!="NO",2,IF(#REF!="VIH + PREVIO",3,0))))</f>
        <v>#REF!</v>
      </c>
      <c r="BU974" s="10" t="e">
        <f>IF(OR(BW974=7,AQ974=6),0,IF(#REF!="-",1,0))</f>
        <v>#REF!</v>
      </c>
      <c r="BV974" s="10" t="e">
        <f t="shared" si="480"/>
        <v>#REF!</v>
      </c>
      <c r="BW9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4" s="10" t="e">
        <f t="shared" si="481"/>
        <v>#REF!</v>
      </c>
      <c r="BY974" s="10" t="e">
        <f t="shared" si="483"/>
        <v>#REF!</v>
      </c>
      <c r="BZ974" s="10" t="e">
        <f t="shared" si="482"/>
        <v>#REF!</v>
      </c>
      <c r="CA974" s="10"/>
    </row>
    <row r="975" spans="1:79" s="3" customFormat="1" ht="23.25" customHeight="1" x14ac:dyDescent="0.3">
      <c r="A975" s="7">
        <v>973</v>
      </c>
      <c r="B975" s="43"/>
      <c r="C975" s="44"/>
      <c r="D975" s="45"/>
      <c r="E975" s="46"/>
      <c r="F975" s="46"/>
      <c r="G975" s="46"/>
      <c r="H975" s="50"/>
      <c r="I975" s="51"/>
      <c r="J975" s="52"/>
      <c r="K975" s="51"/>
      <c r="L975" s="53"/>
      <c r="M975" s="54"/>
      <c r="N975" s="43"/>
      <c r="O975" s="55"/>
      <c r="P975" s="46"/>
      <c r="Q975" s="46"/>
      <c r="R975" s="46"/>
      <c r="S975" s="43"/>
      <c r="T975" s="56"/>
      <c r="U975" s="46"/>
      <c r="V975" s="57"/>
      <c r="W975" s="58"/>
      <c r="X975" s="57"/>
      <c r="Y975" s="46"/>
      <c r="Z975" s="57"/>
      <c r="AA975" s="59"/>
      <c r="AB975" s="60"/>
      <c r="AC975" s="2"/>
      <c r="AD975" s="2"/>
      <c r="AE975" s="2"/>
      <c r="AJ975" s="11">
        <f t="shared" si="466"/>
        <v>13</v>
      </c>
      <c r="AK975" s="11">
        <f t="shared" si="456"/>
        <v>0</v>
      </c>
      <c r="AL975" s="11">
        <f t="shared" si="457"/>
        <v>0</v>
      </c>
      <c r="AM975" s="11">
        <f t="shared" si="458"/>
        <v>0</v>
      </c>
      <c r="AN975" s="11">
        <f t="shared" si="459"/>
        <v>0</v>
      </c>
      <c r="AO975" s="4" t="e">
        <f>IF(#REF!="I",1,IF(#REF!="II",2,IF(#REF!="III",3,IF(#REF!="IV",4))))</f>
        <v>#REF!</v>
      </c>
      <c r="AP975" s="11" t="e">
        <f>IF(#REF!="PULMONAR",1,IF(AND(#REF!="EXTRAPULMONAR",#REF!&lt;&gt;"MENINGEA"),2,IF(AND(#REF!="EXTRAPULMONAR",#REF!="MENINGEA"),3,)))</f>
        <v>#REF!</v>
      </c>
      <c r="AQ9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5" s="4">
        <f t="shared" si="460"/>
        <v>0</v>
      </c>
      <c r="AS975" s="10">
        <f t="shared" si="461"/>
        <v>0</v>
      </c>
      <c r="AT975" s="10">
        <f t="shared" si="462"/>
        <v>0</v>
      </c>
      <c r="AU975" s="10" t="str">
        <f t="shared" si="463"/>
        <v>0</v>
      </c>
      <c r="AV975" s="11" t="e">
        <f t="shared" si="464"/>
        <v>#N/A</v>
      </c>
      <c r="AW975" s="4" t="e">
        <f t="shared" si="465"/>
        <v>#N/A</v>
      </c>
      <c r="AX975" s="10" t="e">
        <f t="shared" si="454"/>
        <v>#N/A</v>
      </c>
      <c r="AY975" s="10" t="e">
        <f t="shared" si="455"/>
        <v>#N/A</v>
      </c>
      <c r="AZ975" s="10" t="e">
        <f t="shared" si="467"/>
        <v>#REF!</v>
      </c>
      <c r="BA975" s="12" t="e">
        <f>IF(BW975=7,0,AJ975&amp;IF(#REF!="SI",1,IF(#REF!="NO",2,IF(#REF!="VIH + PREVIO",3,0))))</f>
        <v>#REF!</v>
      </c>
      <c r="BB975" s="13" t="e">
        <f>IF(AND(#REF!="POSITIVO",#REF!="POSITIVO"),1,IF(#REF!="NEGATIVO",2,IF(#REF!="VIH + PREVIO",3,0)))</f>
        <v>#REF!</v>
      </c>
      <c r="BC975" s="10" t="e">
        <f>IF(#REF!="SI",1,IF(#REF!="NO",2,0))</f>
        <v>#REF!</v>
      </c>
      <c r="BD975" s="10" t="e">
        <f>IF(#REF!="SI",1,IF(#REF!="NO",2,0))</f>
        <v>#REF!</v>
      </c>
      <c r="BE975" s="10" t="e">
        <f>IF(OR(#REF!="VIH + PREVIO",#REF!="VIH + PREVIO",#REF!="VIH + PREVIO"),1,0)</f>
        <v>#REF!</v>
      </c>
      <c r="BF975" s="13" t="e">
        <f>IF(OR(#REF!="POSITIVO",#REF!="NEGATIVO"),1,IF(#REF!="PACIENTE NO ACEPTA",2,IF(#REF!="VIH + PREVIO",3,0)))</f>
        <v>#REF!</v>
      </c>
      <c r="BG975" s="10" t="e">
        <f t="shared" si="468"/>
        <v>#REF!</v>
      </c>
      <c r="BH975" s="10" t="e">
        <f t="shared" si="469"/>
        <v>#REF!</v>
      </c>
      <c r="BI975" s="10" t="e">
        <f t="shared" si="470"/>
        <v>#REF!</v>
      </c>
      <c r="BJ975" s="10" t="e">
        <f t="shared" si="471"/>
        <v>#REF!</v>
      </c>
      <c r="BK975" s="10" t="e">
        <f t="shared" si="472"/>
        <v>#REF!</v>
      </c>
      <c r="BL975" s="10" t="e">
        <f t="shared" si="473"/>
        <v>#REF!</v>
      </c>
      <c r="BM975" s="10" t="e">
        <f>IF(OR(BW975=7,AQ975=6),0,IF(#REF!="I",1,IF(#REF!="II",2,IF(#REF!="III",3,IF(#REF!="IV",4))))&amp;AP975&amp;AQ975&amp;AR975&amp;AS975&amp;AT975&amp;AU975&amp;AX975)</f>
        <v>#REF!</v>
      </c>
      <c r="BN975" s="10" t="e">
        <f t="shared" si="474"/>
        <v>#REF!</v>
      </c>
      <c r="BO975" s="10" t="e">
        <f t="shared" si="475"/>
        <v>#REF!</v>
      </c>
      <c r="BP975" s="10" t="e">
        <f t="shared" si="476"/>
        <v>#REF!</v>
      </c>
      <c r="BQ975" s="10" t="e">
        <f t="shared" si="477"/>
        <v>#REF!</v>
      </c>
      <c r="BR975" s="10" t="e">
        <f t="shared" si="478"/>
        <v>#REF!</v>
      </c>
      <c r="BS975" s="10" t="e">
        <f t="shared" si="479"/>
        <v>#REF!</v>
      </c>
      <c r="BT975" s="10" t="e">
        <f>IF(OR(BW975=7,AQ975=6),0,AO975&amp;IF(#REF!="SI",1,IF(#REF!="NO",2,IF(#REF!="VIH + PREVIO",3,0))))</f>
        <v>#REF!</v>
      </c>
      <c r="BU975" s="10" t="e">
        <f>IF(OR(BW975=7,AQ975=6),0,IF(#REF!="-",1,0))</f>
        <v>#REF!</v>
      </c>
      <c r="BV975" s="10" t="e">
        <f t="shared" si="480"/>
        <v>#REF!</v>
      </c>
      <c r="BW9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5" s="10" t="e">
        <f t="shared" si="481"/>
        <v>#REF!</v>
      </c>
      <c r="BY975" s="10" t="e">
        <f t="shared" si="483"/>
        <v>#REF!</v>
      </c>
      <c r="BZ975" s="10" t="e">
        <f t="shared" si="482"/>
        <v>#REF!</v>
      </c>
      <c r="CA975" s="10"/>
    </row>
    <row r="976" spans="1:79" s="3" customFormat="1" ht="23.25" customHeight="1" x14ac:dyDescent="0.3">
      <c r="A976" s="7">
        <v>974</v>
      </c>
      <c r="B976" s="43"/>
      <c r="C976" s="44"/>
      <c r="D976" s="45"/>
      <c r="E976" s="46"/>
      <c r="F976" s="46"/>
      <c r="G976" s="46"/>
      <c r="H976" s="50"/>
      <c r="I976" s="51"/>
      <c r="J976" s="52"/>
      <c r="K976" s="51"/>
      <c r="L976" s="53"/>
      <c r="M976" s="54"/>
      <c r="N976" s="43"/>
      <c r="O976" s="55"/>
      <c r="P976" s="46"/>
      <c r="Q976" s="46"/>
      <c r="R976" s="46"/>
      <c r="S976" s="43"/>
      <c r="T976" s="56"/>
      <c r="U976" s="46"/>
      <c r="V976" s="57"/>
      <c r="W976" s="58"/>
      <c r="X976" s="57"/>
      <c r="Y976" s="46"/>
      <c r="Z976" s="57"/>
      <c r="AA976" s="59"/>
      <c r="AB976" s="60"/>
      <c r="AC976" s="2"/>
      <c r="AD976" s="2"/>
      <c r="AE976" s="2"/>
      <c r="AJ976" s="11">
        <f t="shared" si="466"/>
        <v>13</v>
      </c>
      <c r="AK976" s="11">
        <f t="shared" si="456"/>
        <v>0</v>
      </c>
      <c r="AL976" s="11">
        <f t="shared" si="457"/>
        <v>0</v>
      </c>
      <c r="AM976" s="11">
        <f t="shared" si="458"/>
        <v>0</v>
      </c>
      <c r="AN976" s="11">
        <f t="shared" si="459"/>
        <v>0</v>
      </c>
      <c r="AO976" s="4" t="e">
        <f>IF(#REF!="I",1,IF(#REF!="II",2,IF(#REF!="III",3,IF(#REF!="IV",4))))</f>
        <v>#REF!</v>
      </c>
      <c r="AP976" s="11" t="e">
        <f>IF(#REF!="PULMONAR",1,IF(AND(#REF!="EXTRAPULMONAR",#REF!&lt;&gt;"MENINGEA"),2,IF(AND(#REF!="EXTRAPULMONAR",#REF!="MENINGEA"),3,)))</f>
        <v>#REF!</v>
      </c>
      <c r="AQ9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6" s="4">
        <f t="shared" si="460"/>
        <v>0</v>
      </c>
      <c r="AS976" s="10">
        <f t="shared" si="461"/>
        <v>0</v>
      </c>
      <c r="AT976" s="10">
        <f t="shared" si="462"/>
        <v>0</v>
      </c>
      <c r="AU976" s="10" t="str">
        <f t="shared" si="463"/>
        <v>0</v>
      </c>
      <c r="AV976" s="11" t="e">
        <f t="shared" si="464"/>
        <v>#N/A</v>
      </c>
      <c r="AW976" s="4" t="e">
        <f t="shared" si="465"/>
        <v>#N/A</v>
      </c>
      <c r="AX976" s="10" t="e">
        <f t="shared" si="454"/>
        <v>#N/A</v>
      </c>
      <c r="AY976" s="10" t="e">
        <f t="shared" si="455"/>
        <v>#N/A</v>
      </c>
      <c r="AZ976" s="10" t="e">
        <f t="shared" si="467"/>
        <v>#REF!</v>
      </c>
      <c r="BA976" s="12" t="e">
        <f>IF(BW976=7,0,AJ976&amp;IF(#REF!="SI",1,IF(#REF!="NO",2,IF(#REF!="VIH + PREVIO",3,0))))</f>
        <v>#REF!</v>
      </c>
      <c r="BB976" s="13" t="e">
        <f>IF(AND(#REF!="POSITIVO",#REF!="POSITIVO"),1,IF(#REF!="NEGATIVO",2,IF(#REF!="VIH + PREVIO",3,0)))</f>
        <v>#REF!</v>
      </c>
      <c r="BC976" s="10" t="e">
        <f>IF(#REF!="SI",1,IF(#REF!="NO",2,0))</f>
        <v>#REF!</v>
      </c>
      <c r="BD976" s="10" t="e">
        <f>IF(#REF!="SI",1,IF(#REF!="NO",2,0))</f>
        <v>#REF!</v>
      </c>
      <c r="BE976" s="10" t="e">
        <f>IF(OR(#REF!="VIH + PREVIO",#REF!="VIH + PREVIO",#REF!="VIH + PREVIO"),1,0)</f>
        <v>#REF!</v>
      </c>
      <c r="BF976" s="13" t="e">
        <f>IF(OR(#REF!="POSITIVO",#REF!="NEGATIVO"),1,IF(#REF!="PACIENTE NO ACEPTA",2,IF(#REF!="VIH + PREVIO",3,0)))</f>
        <v>#REF!</v>
      </c>
      <c r="BG976" s="10" t="e">
        <f t="shared" si="468"/>
        <v>#REF!</v>
      </c>
      <c r="BH976" s="10" t="e">
        <f t="shared" si="469"/>
        <v>#REF!</v>
      </c>
      <c r="BI976" s="10" t="e">
        <f t="shared" si="470"/>
        <v>#REF!</v>
      </c>
      <c r="BJ976" s="10" t="e">
        <f t="shared" si="471"/>
        <v>#REF!</v>
      </c>
      <c r="BK976" s="10" t="e">
        <f t="shared" si="472"/>
        <v>#REF!</v>
      </c>
      <c r="BL976" s="10" t="e">
        <f t="shared" si="473"/>
        <v>#REF!</v>
      </c>
      <c r="BM976" s="10" t="e">
        <f>IF(OR(BW976=7,AQ976=6),0,IF(#REF!="I",1,IF(#REF!="II",2,IF(#REF!="III",3,IF(#REF!="IV",4))))&amp;AP976&amp;AQ976&amp;AR976&amp;AS976&amp;AT976&amp;AU976&amp;AX976)</f>
        <v>#REF!</v>
      </c>
      <c r="BN976" s="10" t="e">
        <f t="shared" si="474"/>
        <v>#REF!</v>
      </c>
      <c r="BO976" s="10" t="e">
        <f t="shared" si="475"/>
        <v>#REF!</v>
      </c>
      <c r="BP976" s="10" t="e">
        <f t="shared" si="476"/>
        <v>#REF!</v>
      </c>
      <c r="BQ976" s="10" t="e">
        <f t="shared" si="477"/>
        <v>#REF!</v>
      </c>
      <c r="BR976" s="10" t="e">
        <f t="shared" si="478"/>
        <v>#REF!</v>
      </c>
      <c r="BS976" s="10" t="e">
        <f t="shared" si="479"/>
        <v>#REF!</v>
      </c>
      <c r="BT976" s="10" t="e">
        <f>IF(OR(BW976=7,AQ976=6),0,AO976&amp;IF(#REF!="SI",1,IF(#REF!="NO",2,IF(#REF!="VIH + PREVIO",3,0))))</f>
        <v>#REF!</v>
      </c>
      <c r="BU976" s="10" t="e">
        <f>IF(OR(BW976=7,AQ976=6),0,IF(#REF!="-",1,0))</f>
        <v>#REF!</v>
      </c>
      <c r="BV976" s="10" t="e">
        <f t="shared" si="480"/>
        <v>#REF!</v>
      </c>
      <c r="BW9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6" s="10" t="e">
        <f t="shared" si="481"/>
        <v>#REF!</v>
      </c>
      <c r="BY976" s="10" t="e">
        <f t="shared" si="483"/>
        <v>#REF!</v>
      </c>
      <c r="BZ976" s="10" t="e">
        <f t="shared" si="482"/>
        <v>#REF!</v>
      </c>
      <c r="CA976" s="10"/>
    </row>
    <row r="977" spans="1:79" s="3" customFormat="1" ht="23.25" customHeight="1" x14ac:dyDescent="0.3">
      <c r="A977" s="7">
        <v>975</v>
      </c>
      <c r="B977" s="43"/>
      <c r="C977" s="44"/>
      <c r="D977" s="45"/>
      <c r="E977" s="46"/>
      <c r="F977" s="46"/>
      <c r="G977" s="46"/>
      <c r="H977" s="50"/>
      <c r="I977" s="51"/>
      <c r="J977" s="52"/>
      <c r="K977" s="51"/>
      <c r="L977" s="53"/>
      <c r="M977" s="54"/>
      <c r="N977" s="43"/>
      <c r="O977" s="55"/>
      <c r="P977" s="46"/>
      <c r="Q977" s="46"/>
      <c r="R977" s="46"/>
      <c r="S977" s="43"/>
      <c r="T977" s="56"/>
      <c r="U977" s="46"/>
      <c r="V977" s="57"/>
      <c r="W977" s="58"/>
      <c r="X977" s="57"/>
      <c r="Y977" s="46"/>
      <c r="Z977" s="57"/>
      <c r="AA977" s="59"/>
      <c r="AB977" s="60"/>
      <c r="AC977" s="2"/>
      <c r="AD977" s="2"/>
      <c r="AE977" s="2"/>
      <c r="AJ977" s="11">
        <f t="shared" si="466"/>
        <v>13</v>
      </c>
      <c r="AK977" s="11">
        <f t="shared" si="456"/>
        <v>0</v>
      </c>
      <c r="AL977" s="11">
        <f t="shared" si="457"/>
        <v>0</v>
      </c>
      <c r="AM977" s="11">
        <f t="shared" si="458"/>
        <v>0</v>
      </c>
      <c r="AN977" s="11">
        <f t="shared" si="459"/>
        <v>0</v>
      </c>
      <c r="AO977" s="4" t="e">
        <f>IF(#REF!="I",1,IF(#REF!="II",2,IF(#REF!="III",3,IF(#REF!="IV",4))))</f>
        <v>#REF!</v>
      </c>
      <c r="AP977" s="11" t="e">
        <f>IF(#REF!="PULMONAR",1,IF(AND(#REF!="EXTRAPULMONAR",#REF!&lt;&gt;"MENINGEA"),2,IF(AND(#REF!="EXTRAPULMONAR",#REF!="MENINGEA"),3,)))</f>
        <v>#REF!</v>
      </c>
      <c r="AQ9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7" s="4">
        <f t="shared" si="460"/>
        <v>0</v>
      </c>
      <c r="AS977" s="10">
        <f t="shared" si="461"/>
        <v>0</v>
      </c>
      <c r="AT977" s="10">
        <f t="shared" si="462"/>
        <v>0</v>
      </c>
      <c r="AU977" s="10" t="str">
        <f t="shared" si="463"/>
        <v>0</v>
      </c>
      <c r="AV977" s="11" t="e">
        <f t="shared" si="464"/>
        <v>#N/A</v>
      </c>
      <c r="AW977" s="4" t="e">
        <f t="shared" si="465"/>
        <v>#N/A</v>
      </c>
      <c r="AX977" s="10" t="e">
        <f t="shared" si="454"/>
        <v>#N/A</v>
      </c>
      <c r="AY977" s="10" t="e">
        <f t="shared" si="455"/>
        <v>#N/A</v>
      </c>
      <c r="AZ977" s="10" t="e">
        <f t="shared" si="467"/>
        <v>#REF!</v>
      </c>
      <c r="BA977" s="12" t="e">
        <f>IF(BW977=7,0,AJ977&amp;IF(#REF!="SI",1,IF(#REF!="NO",2,IF(#REF!="VIH + PREVIO",3,0))))</f>
        <v>#REF!</v>
      </c>
      <c r="BB977" s="13" t="e">
        <f>IF(AND(#REF!="POSITIVO",#REF!="POSITIVO"),1,IF(#REF!="NEGATIVO",2,IF(#REF!="VIH + PREVIO",3,0)))</f>
        <v>#REF!</v>
      </c>
      <c r="BC977" s="10" t="e">
        <f>IF(#REF!="SI",1,IF(#REF!="NO",2,0))</f>
        <v>#REF!</v>
      </c>
      <c r="BD977" s="10" t="e">
        <f>IF(#REF!="SI",1,IF(#REF!="NO",2,0))</f>
        <v>#REF!</v>
      </c>
      <c r="BE977" s="10" t="e">
        <f>IF(OR(#REF!="VIH + PREVIO",#REF!="VIH + PREVIO",#REF!="VIH + PREVIO"),1,0)</f>
        <v>#REF!</v>
      </c>
      <c r="BF977" s="13" t="e">
        <f>IF(OR(#REF!="POSITIVO",#REF!="NEGATIVO"),1,IF(#REF!="PACIENTE NO ACEPTA",2,IF(#REF!="VIH + PREVIO",3,0)))</f>
        <v>#REF!</v>
      </c>
      <c r="BG977" s="10" t="e">
        <f t="shared" si="468"/>
        <v>#REF!</v>
      </c>
      <c r="BH977" s="10" t="e">
        <f t="shared" si="469"/>
        <v>#REF!</v>
      </c>
      <c r="BI977" s="10" t="e">
        <f t="shared" si="470"/>
        <v>#REF!</v>
      </c>
      <c r="BJ977" s="10" t="e">
        <f t="shared" si="471"/>
        <v>#REF!</v>
      </c>
      <c r="BK977" s="10" t="e">
        <f t="shared" si="472"/>
        <v>#REF!</v>
      </c>
      <c r="BL977" s="10" t="e">
        <f t="shared" si="473"/>
        <v>#REF!</v>
      </c>
      <c r="BM977" s="10" t="e">
        <f>IF(OR(BW977=7,AQ977=6),0,IF(#REF!="I",1,IF(#REF!="II",2,IF(#REF!="III",3,IF(#REF!="IV",4))))&amp;AP977&amp;AQ977&amp;AR977&amp;AS977&amp;AT977&amp;AU977&amp;AX977)</f>
        <v>#REF!</v>
      </c>
      <c r="BN977" s="10" t="e">
        <f t="shared" si="474"/>
        <v>#REF!</v>
      </c>
      <c r="BO977" s="10" t="e">
        <f t="shared" si="475"/>
        <v>#REF!</v>
      </c>
      <c r="BP977" s="10" t="e">
        <f t="shared" si="476"/>
        <v>#REF!</v>
      </c>
      <c r="BQ977" s="10" t="e">
        <f t="shared" si="477"/>
        <v>#REF!</v>
      </c>
      <c r="BR977" s="10" t="e">
        <f t="shared" si="478"/>
        <v>#REF!</v>
      </c>
      <c r="BS977" s="10" t="e">
        <f t="shared" si="479"/>
        <v>#REF!</v>
      </c>
      <c r="BT977" s="10" t="e">
        <f>IF(OR(BW977=7,AQ977=6),0,AO977&amp;IF(#REF!="SI",1,IF(#REF!="NO",2,IF(#REF!="VIH + PREVIO",3,0))))</f>
        <v>#REF!</v>
      </c>
      <c r="BU977" s="10" t="e">
        <f>IF(OR(BW977=7,AQ977=6),0,IF(#REF!="-",1,0))</f>
        <v>#REF!</v>
      </c>
      <c r="BV977" s="10" t="e">
        <f t="shared" si="480"/>
        <v>#REF!</v>
      </c>
      <c r="BW9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7" s="10" t="e">
        <f t="shared" si="481"/>
        <v>#REF!</v>
      </c>
      <c r="BY977" s="10" t="e">
        <f t="shared" si="483"/>
        <v>#REF!</v>
      </c>
      <c r="BZ977" s="10" t="e">
        <f t="shared" si="482"/>
        <v>#REF!</v>
      </c>
      <c r="CA977" s="10"/>
    </row>
    <row r="978" spans="1:79" s="3" customFormat="1" ht="23.25" customHeight="1" x14ac:dyDescent="0.3">
      <c r="A978" s="7">
        <v>976</v>
      </c>
      <c r="B978" s="43"/>
      <c r="C978" s="44"/>
      <c r="D978" s="45"/>
      <c r="E978" s="46"/>
      <c r="F978" s="46"/>
      <c r="G978" s="46"/>
      <c r="H978" s="50"/>
      <c r="I978" s="51"/>
      <c r="J978" s="52"/>
      <c r="K978" s="51"/>
      <c r="L978" s="53"/>
      <c r="M978" s="54"/>
      <c r="N978" s="43"/>
      <c r="O978" s="55"/>
      <c r="P978" s="46"/>
      <c r="Q978" s="46"/>
      <c r="R978" s="46"/>
      <c r="S978" s="43"/>
      <c r="T978" s="56"/>
      <c r="U978" s="46"/>
      <c r="V978" s="57"/>
      <c r="W978" s="58"/>
      <c r="X978" s="57"/>
      <c r="Y978" s="46"/>
      <c r="Z978" s="57"/>
      <c r="AA978" s="59"/>
      <c r="AB978" s="60"/>
      <c r="AC978" s="2"/>
      <c r="AD978" s="2"/>
      <c r="AE978" s="2"/>
      <c r="AJ978" s="11">
        <f t="shared" si="466"/>
        <v>13</v>
      </c>
      <c r="AK978" s="11">
        <f t="shared" si="456"/>
        <v>0</v>
      </c>
      <c r="AL978" s="11">
        <f t="shared" si="457"/>
        <v>0</v>
      </c>
      <c r="AM978" s="11">
        <f t="shared" si="458"/>
        <v>0</v>
      </c>
      <c r="AN978" s="11">
        <f t="shared" si="459"/>
        <v>0</v>
      </c>
      <c r="AO978" s="4" t="e">
        <f>IF(#REF!="I",1,IF(#REF!="II",2,IF(#REF!="III",3,IF(#REF!="IV",4))))</f>
        <v>#REF!</v>
      </c>
      <c r="AP978" s="11" t="e">
        <f>IF(#REF!="PULMONAR",1,IF(AND(#REF!="EXTRAPULMONAR",#REF!&lt;&gt;"MENINGEA"),2,IF(AND(#REF!="EXTRAPULMONAR",#REF!="MENINGEA"),3,)))</f>
        <v>#REF!</v>
      </c>
      <c r="AQ9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8" s="4">
        <f t="shared" si="460"/>
        <v>0</v>
      </c>
      <c r="AS978" s="10">
        <f t="shared" si="461"/>
        <v>0</v>
      </c>
      <c r="AT978" s="10">
        <f t="shared" si="462"/>
        <v>0</v>
      </c>
      <c r="AU978" s="10" t="str">
        <f t="shared" si="463"/>
        <v>0</v>
      </c>
      <c r="AV978" s="11" t="e">
        <f t="shared" si="464"/>
        <v>#N/A</v>
      </c>
      <c r="AW978" s="4" t="e">
        <f t="shared" si="465"/>
        <v>#N/A</v>
      </c>
      <c r="AX978" s="10" t="e">
        <f t="shared" si="454"/>
        <v>#N/A</v>
      </c>
      <c r="AY978" s="10" t="e">
        <f t="shared" si="455"/>
        <v>#N/A</v>
      </c>
      <c r="AZ978" s="10" t="e">
        <f t="shared" si="467"/>
        <v>#REF!</v>
      </c>
      <c r="BA978" s="12" t="e">
        <f>IF(BW978=7,0,AJ978&amp;IF(#REF!="SI",1,IF(#REF!="NO",2,IF(#REF!="VIH + PREVIO",3,0))))</f>
        <v>#REF!</v>
      </c>
      <c r="BB978" s="13" t="e">
        <f>IF(AND(#REF!="POSITIVO",#REF!="POSITIVO"),1,IF(#REF!="NEGATIVO",2,IF(#REF!="VIH + PREVIO",3,0)))</f>
        <v>#REF!</v>
      </c>
      <c r="BC978" s="10" t="e">
        <f>IF(#REF!="SI",1,IF(#REF!="NO",2,0))</f>
        <v>#REF!</v>
      </c>
      <c r="BD978" s="10" t="e">
        <f>IF(#REF!="SI",1,IF(#REF!="NO",2,0))</f>
        <v>#REF!</v>
      </c>
      <c r="BE978" s="10" t="e">
        <f>IF(OR(#REF!="VIH + PREVIO",#REF!="VIH + PREVIO",#REF!="VIH + PREVIO"),1,0)</f>
        <v>#REF!</v>
      </c>
      <c r="BF978" s="13" t="e">
        <f>IF(OR(#REF!="POSITIVO",#REF!="NEGATIVO"),1,IF(#REF!="PACIENTE NO ACEPTA",2,IF(#REF!="VIH + PREVIO",3,0)))</f>
        <v>#REF!</v>
      </c>
      <c r="BG978" s="10" t="e">
        <f t="shared" si="468"/>
        <v>#REF!</v>
      </c>
      <c r="BH978" s="10" t="e">
        <f t="shared" si="469"/>
        <v>#REF!</v>
      </c>
      <c r="BI978" s="10" t="e">
        <f t="shared" si="470"/>
        <v>#REF!</v>
      </c>
      <c r="BJ978" s="10" t="e">
        <f t="shared" si="471"/>
        <v>#REF!</v>
      </c>
      <c r="BK978" s="10" t="e">
        <f t="shared" si="472"/>
        <v>#REF!</v>
      </c>
      <c r="BL978" s="10" t="e">
        <f t="shared" si="473"/>
        <v>#REF!</v>
      </c>
      <c r="BM978" s="10" t="e">
        <f>IF(OR(BW978=7,AQ978=6),0,IF(#REF!="I",1,IF(#REF!="II",2,IF(#REF!="III",3,IF(#REF!="IV",4))))&amp;AP978&amp;AQ978&amp;AR978&amp;AS978&amp;AT978&amp;AU978&amp;AX978)</f>
        <v>#REF!</v>
      </c>
      <c r="BN978" s="10" t="e">
        <f t="shared" si="474"/>
        <v>#REF!</v>
      </c>
      <c r="BO978" s="10" t="e">
        <f t="shared" si="475"/>
        <v>#REF!</v>
      </c>
      <c r="BP978" s="10" t="e">
        <f t="shared" si="476"/>
        <v>#REF!</v>
      </c>
      <c r="BQ978" s="10" t="e">
        <f t="shared" si="477"/>
        <v>#REF!</v>
      </c>
      <c r="BR978" s="10" t="e">
        <f t="shared" si="478"/>
        <v>#REF!</v>
      </c>
      <c r="BS978" s="10" t="e">
        <f t="shared" si="479"/>
        <v>#REF!</v>
      </c>
      <c r="BT978" s="10" t="e">
        <f>IF(OR(BW978=7,AQ978=6),0,AO978&amp;IF(#REF!="SI",1,IF(#REF!="NO",2,IF(#REF!="VIH + PREVIO",3,0))))</f>
        <v>#REF!</v>
      </c>
      <c r="BU978" s="10" t="e">
        <f>IF(OR(BW978=7,AQ978=6),0,IF(#REF!="-",1,0))</f>
        <v>#REF!</v>
      </c>
      <c r="BV978" s="10" t="e">
        <f t="shared" si="480"/>
        <v>#REF!</v>
      </c>
      <c r="BW9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8" s="10" t="e">
        <f t="shared" si="481"/>
        <v>#REF!</v>
      </c>
      <c r="BY978" s="10" t="e">
        <f t="shared" si="483"/>
        <v>#REF!</v>
      </c>
      <c r="BZ978" s="10" t="e">
        <f t="shared" si="482"/>
        <v>#REF!</v>
      </c>
      <c r="CA978" s="10"/>
    </row>
    <row r="979" spans="1:79" s="3" customFormat="1" ht="23.25" customHeight="1" x14ac:dyDescent="0.3">
      <c r="A979" s="7">
        <v>977</v>
      </c>
      <c r="B979" s="43"/>
      <c r="C979" s="44"/>
      <c r="D979" s="45"/>
      <c r="E979" s="46"/>
      <c r="F979" s="46"/>
      <c r="G979" s="46"/>
      <c r="H979" s="50"/>
      <c r="I979" s="51"/>
      <c r="J979" s="52"/>
      <c r="K979" s="51"/>
      <c r="L979" s="53"/>
      <c r="M979" s="54"/>
      <c r="N979" s="43"/>
      <c r="O979" s="55"/>
      <c r="P979" s="46"/>
      <c r="Q979" s="46"/>
      <c r="R979" s="46"/>
      <c r="S979" s="43"/>
      <c r="T979" s="56"/>
      <c r="U979" s="46"/>
      <c r="V979" s="57"/>
      <c r="W979" s="58"/>
      <c r="X979" s="57"/>
      <c r="Y979" s="46"/>
      <c r="Z979" s="57"/>
      <c r="AA979" s="59"/>
      <c r="AB979" s="60"/>
      <c r="AC979" s="2"/>
      <c r="AD979" s="2"/>
      <c r="AE979" s="2"/>
      <c r="AJ979" s="11">
        <f t="shared" si="466"/>
        <v>13</v>
      </c>
      <c r="AK979" s="11">
        <f t="shared" si="456"/>
        <v>0</v>
      </c>
      <c r="AL979" s="11">
        <f t="shared" si="457"/>
        <v>0</v>
      </c>
      <c r="AM979" s="11">
        <f t="shared" si="458"/>
        <v>0</v>
      </c>
      <c r="AN979" s="11">
        <f t="shared" si="459"/>
        <v>0</v>
      </c>
      <c r="AO979" s="4" t="e">
        <f>IF(#REF!="I",1,IF(#REF!="II",2,IF(#REF!="III",3,IF(#REF!="IV",4))))</f>
        <v>#REF!</v>
      </c>
      <c r="AP979" s="11" t="e">
        <f>IF(#REF!="PULMONAR",1,IF(AND(#REF!="EXTRAPULMONAR",#REF!&lt;&gt;"MENINGEA"),2,IF(AND(#REF!="EXTRAPULMONAR",#REF!="MENINGEA"),3,)))</f>
        <v>#REF!</v>
      </c>
      <c r="AQ9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79" s="4">
        <f t="shared" si="460"/>
        <v>0</v>
      </c>
      <c r="AS979" s="10">
        <f t="shared" si="461"/>
        <v>0</v>
      </c>
      <c r="AT979" s="10">
        <f t="shared" si="462"/>
        <v>0</v>
      </c>
      <c r="AU979" s="10" t="str">
        <f t="shared" si="463"/>
        <v>0</v>
      </c>
      <c r="AV979" s="11" t="e">
        <f t="shared" si="464"/>
        <v>#N/A</v>
      </c>
      <c r="AW979" s="4" t="e">
        <f t="shared" si="465"/>
        <v>#N/A</v>
      </c>
      <c r="AX979" s="10" t="e">
        <f t="shared" si="454"/>
        <v>#N/A</v>
      </c>
      <c r="AY979" s="10" t="e">
        <f t="shared" si="455"/>
        <v>#N/A</v>
      </c>
      <c r="AZ979" s="10" t="e">
        <f t="shared" si="467"/>
        <v>#REF!</v>
      </c>
      <c r="BA979" s="12" t="e">
        <f>IF(BW979=7,0,AJ979&amp;IF(#REF!="SI",1,IF(#REF!="NO",2,IF(#REF!="VIH + PREVIO",3,0))))</f>
        <v>#REF!</v>
      </c>
      <c r="BB979" s="13" t="e">
        <f>IF(AND(#REF!="POSITIVO",#REF!="POSITIVO"),1,IF(#REF!="NEGATIVO",2,IF(#REF!="VIH + PREVIO",3,0)))</f>
        <v>#REF!</v>
      </c>
      <c r="BC979" s="10" t="e">
        <f>IF(#REF!="SI",1,IF(#REF!="NO",2,0))</f>
        <v>#REF!</v>
      </c>
      <c r="BD979" s="10" t="e">
        <f>IF(#REF!="SI",1,IF(#REF!="NO",2,0))</f>
        <v>#REF!</v>
      </c>
      <c r="BE979" s="10" t="e">
        <f>IF(OR(#REF!="VIH + PREVIO",#REF!="VIH + PREVIO",#REF!="VIH + PREVIO"),1,0)</f>
        <v>#REF!</v>
      </c>
      <c r="BF979" s="13" t="e">
        <f>IF(OR(#REF!="POSITIVO",#REF!="NEGATIVO"),1,IF(#REF!="PACIENTE NO ACEPTA",2,IF(#REF!="VIH + PREVIO",3,0)))</f>
        <v>#REF!</v>
      </c>
      <c r="BG979" s="10" t="e">
        <f t="shared" si="468"/>
        <v>#REF!</v>
      </c>
      <c r="BH979" s="10" t="e">
        <f t="shared" si="469"/>
        <v>#REF!</v>
      </c>
      <c r="BI979" s="10" t="e">
        <f t="shared" si="470"/>
        <v>#REF!</v>
      </c>
      <c r="BJ979" s="10" t="e">
        <f t="shared" si="471"/>
        <v>#REF!</v>
      </c>
      <c r="BK979" s="10" t="e">
        <f t="shared" si="472"/>
        <v>#REF!</v>
      </c>
      <c r="BL979" s="10" t="e">
        <f t="shared" si="473"/>
        <v>#REF!</v>
      </c>
      <c r="BM979" s="10" t="e">
        <f>IF(OR(BW979=7,AQ979=6),0,IF(#REF!="I",1,IF(#REF!="II",2,IF(#REF!="III",3,IF(#REF!="IV",4))))&amp;AP979&amp;AQ979&amp;AR979&amp;AS979&amp;AT979&amp;AU979&amp;AX979)</f>
        <v>#REF!</v>
      </c>
      <c r="BN979" s="10" t="e">
        <f t="shared" si="474"/>
        <v>#REF!</v>
      </c>
      <c r="BO979" s="10" t="e">
        <f t="shared" si="475"/>
        <v>#REF!</v>
      </c>
      <c r="BP979" s="10" t="e">
        <f t="shared" si="476"/>
        <v>#REF!</v>
      </c>
      <c r="BQ979" s="10" t="e">
        <f t="shared" si="477"/>
        <v>#REF!</v>
      </c>
      <c r="BR979" s="10" t="e">
        <f t="shared" si="478"/>
        <v>#REF!</v>
      </c>
      <c r="BS979" s="10" t="e">
        <f t="shared" si="479"/>
        <v>#REF!</v>
      </c>
      <c r="BT979" s="10" t="e">
        <f>IF(OR(BW979=7,AQ979=6),0,AO979&amp;IF(#REF!="SI",1,IF(#REF!="NO",2,IF(#REF!="VIH + PREVIO",3,0))))</f>
        <v>#REF!</v>
      </c>
      <c r="BU979" s="10" t="e">
        <f>IF(OR(BW979=7,AQ979=6),0,IF(#REF!="-",1,0))</f>
        <v>#REF!</v>
      </c>
      <c r="BV979" s="10" t="e">
        <f t="shared" si="480"/>
        <v>#REF!</v>
      </c>
      <c r="BW9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79" s="10" t="e">
        <f t="shared" si="481"/>
        <v>#REF!</v>
      </c>
      <c r="BY979" s="10" t="e">
        <f t="shared" si="483"/>
        <v>#REF!</v>
      </c>
      <c r="BZ979" s="10" t="e">
        <f t="shared" si="482"/>
        <v>#REF!</v>
      </c>
      <c r="CA979" s="10"/>
    </row>
    <row r="980" spans="1:79" s="3" customFormat="1" ht="23.25" customHeight="1" x14ac:dyDescent="0.3">
      <c r="A980" s="7">
        <v>978</v>
      </c>
      <c r="B980" s="43"/>
      <c r="C980" s="44"/>
      <c r="D980" s="45"/>
      <c r="E980" s="46"/>
      <c r="F980" s="46"/>
      <c r="G980" s="46"/>
      <c r="H980" s="50"/>
      <c r="I980" s="51"/>
      <c r="J980" s="52"/>
      <c r="K980" s="51"/>
      <c r="L980" s="53"/>
      <c r="M980" s="54"/>
      <c r="N980" s="43"/>
      <c r="O980" s="55"/>
      <c r="P980" s="46"/>
      <c r="Q980" s="46"/>
      <c r="R980" s="46"/>
      <c r="S980" s="43"/>
      <c r="T980" s="56"/>
      <c r="U980" s="46"/>
      <c r="V980" s="57"/>
      <c r="W980" s="58"/>
      <c r="X980" s="57"/>
      <c r="Y980" s="46"/>
      <c r="Z980" s="57"/>
      <c r="AA980" s="59"/>
      <c r="AB980" s="60"/>
      <c r="AC980" s="2"/>
      <c r="AD980" s="2"/>
      <c r="AE980" s="2"/>
      <c r="AJ980" s="11">
        <f t="shared" si="466"/>
        <v>13</v>
      </c>
      <c r="AK980" s="11">
        <f t="shared" si="456"/>
        <v>0</v>
      </c>
      <c r="AL980" s="11">
        <f t="shared" si="457"/>
        <v>0</v>
      </c>
      <c r="AM980" s="11">
        <f t="shared" si="458"/>
        <v>0</v>
      </c>
      <c r="AN980" s="11">
        <f t="shared" si="459"/>
        <v>0</v>
      </c>
      <c r="AO980" s="4" t="e">
        <f>IF(#REF!="I",1,IF(#REF!="II",2,IF(#REF!="III",3,IF(#REF!="IV",4))))</f>
        <v>#REF!</v>
      </c>
      <c r="AP980" s="11" t="e">
        <f>IF(#REF!="PULMONAR",1,IF(AND(#REF!="EXTRAPULMONAR",#REF!&lt;&gt;"MENINGEA"),2,IF(AND(#REF!="EXTRAPULMONAR",#REF!="MENINGEA"),3,)))</f>
        <v>#REF!</v>
      </c>
      <c r="AQ9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0" s="4">
        <f t="shared" si="460"/>
        <v>0</v>
      </c>
      <c r="AS980" s="10">
        <f t="shared" si="461"/>
        <v>0</v>
      </c>
      <c r="AT980" s="10">
        <f t="shared" si="462"/>
        <v>0</v>
      </c>
      <c r="AU980" s="10" t="str">
        <f t="shared" si="463"/>
        <v>0</v>
      </c>
      <c r="AV980" s="11" t="e">
        <f t="shared" si="464"/>
        <v>#N/A</v>
      </c>
      <c r="AW980" s="4" t="e">
        <f t="shared" si="465"/>
        <v>#N/A</v>
      </c>
      <c r="AX980" s="10" t="e">
        <f t="shared" si="454"/>
        <v>#N/A</v>
      </c>
      <c r="AY980" s="10" t="e">
        <f t="shared" si="455"/>
        <v>#N/A</v>
      </c>
      <c r="AZ980" s="10" t="e">
        <f t="shared" si="467"/>
        <v>#REF!</v>
      </c>
      <c r="BA980" s="12" t="e">
        <f>IF(BW980=7,0,AJ980&amp;IF(#REF!="SI",1,IF(#REF!="NO",2,IF(#REF!="VIH + PREVIO",3,0))))</f>
        <v>#REF!</v>
      </c>
      <c r="BB980" s="13" t="e">
        <f>IF(AND(#REF!="POSITIVO",#REF!="POSITIVO"),1,IF(#REF!="NEGATIVO",2,IF(#REF!="VIH + PREVIO",3,0)))</f>
        <v>#REF!</v>
      </c>
      <c r="BC980" s="10" t="e">
        <f>IF(#REF!="SI",1,IF(#REF!="NO",2,0))</f>
        <v>#REF!</v>
      </c>
      <c r="BD980" s="10" t="e">
        <f>IF(#REF!="SI",1,IF(#REF!="NO",2,0))</f>
        <v>#REF!</v>
      </c>
      <c r="BE980" s="10" t="e">
        <f>IF(OR(#REF!="VIH + PREVIO",#REF!="VIH + PREVIO",#REF!="VIH + PREVIO"),1,0)</f>
        <v>#REF!</v>
      </c>
      <c r="BF980" s="13" t="e">
        <f>IF(OR(#REF!="POSITIVO",#REF!="NEGATIVO"),1,IF(#REF!="PACIENTE NO ACEPTA",2,IF(#REF!="VIH + PREVIO",3,0)))</f>
        <v>#REF!</v>
      </c>
      <c r="BG980" s="10" t="e">
        <f t="shared" si="468"/>
        <v>#REF!</v>
      </c>
      <c r="BH980" s="10" t="e">
        <f t="shared" si="469"/>
        <v>#REF!</v>
      </c>
      <c r="BI980" s="10" t="e">
        <f t="shared" si="470"/>
        <v>#REF!</v>
      </c>
      <c r="BJ980" s="10" t="e">
        <f t="shared" si="471"/>
        <v>#REF!</v>
      </c>
      <c r="BK980" s="10" t="e">
        <f t="shared" si="472"/>
        <v>#REF!</v>
      </c>
      <c r="BL980" s="10" t="e">
        <f t="shared" si="473"/>
        <v>#REF!</v>
      </c>
      <c r="BM980" s="10" t="e">
        <f>IF(OR(BW980=7,AQ980=6),0,IF(#REF!="I",1,IF(#REF!="II",2,IF(#REF!="III",3,IF(#REF!="IV",4))))&amp;AP980&amp;AQ980&amp;AR980&amp;AS980&amp;AT980&amp;AU980&amp;AX980)</f>
        <v>#REF!</v>
      </c>
      <c r="BN980" s="10" t="e">
        <f t="shared" si="474"/>
        <v>#REF!</v>
      </c>
      <c r="BO980" s="10" t="e">
        <f t="shared" si="475"/>
        <v>#REF!</v>
      </c>
      <c r="BP980" s="10" t="e">
        <f t="shared" si="476"/>
        <v>#REF!</v>
      </c>
      <c r="BQ980" s="10" t="e">
        <f t="shared" si="477"/>
        <v>#REF!</v>
      </c>
      <c r="BR980" s="10" t="e">
        <f t="shared" si="478"/>
        <v>#REF!</v>
      </c>
      <c r="BS980" s="10" t="e">
        <f t="shared" si="479"/>
        <v>#REF!</v>
      </c>
      <c r="BT980" s="10" t="e">
        <f>IF(OR(BW980=7,AQ980=6),0,AO980&amp;IF(#REF!="SI",1,IF(#REF!="NO",2,IF(#REF!="VIH + PREVIO",3,0))))</f>
        <v>#REF!</v>
      </c>
      <c r="BU980" s="10" t="e">
        <f>IF(OR(BW980=7,AQ980=6),0,IF(#REF!="-",1,0))</f>
        <v>#REF!</v>
      </c>
      <c r="BV980" s="10" t="e">
        <f t="shared" si="480"/>
        <v>#REF!</v>
      </c>
      <c r="BW9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0" s="10" t="e">
        <f t="shared" si="481"/>
        <v>#REF!</v>
      </c>
      <c r="BY980" s="10" t="e">
        <f t="shared" si="483"/>
        <v>#REF!</v>
      </c>
      <c r="BZ980" s="10" t="e">
        <f t="shared" si="482"/>
        <v>#REF!</v>
      </c>
      <c r="CA980" s="10"/>
    </row>
    <row r="981" spans="1:79" s="3" customFormat="1" ht="23.25" customHeight="1" x14ac:dyDescent="0.3">
      <c r="A981" s="7">
        <v>979</v>
      </c>
      <c r="B981" s="43"/>
      <c r="C981" s="44"/>
      <c r="D981" s="45"/>
      <c r="E981" s="46"/>
      <c r="F981" s="46"/>
      <c r="G981" s="46"/>
      <c r="H981" s="50"/>
      <c r="I981" s="51"/>
      <c r="J981" s="52"/>
      <c r="K981" s="51"/>
      <c r="L981" s="53"/>
      <c r="M981" s="54"/>
      <c r="N981" s="43"/>
      <c r="O981" s="55"/>
      <c r="P981" s="46"/>
      <c r="Q981" s="46"/>
      <c r="R981" s="46"/>
      <c r="S981" s="43"/>
      <c r="T981" s="56"/>
      <c r="U981" s="46"/>
      <c r="V981" s="57"/>
      <c r="W981" s="58"/>
      <c r="X981" s="57"/>
      <c r="Y981" s="46"/>
      <c r="Z981" s="57"/>
      <c r="AA981" s="59"/>
      <c r="AB981" s="60"/>
      <c r="AC981" s="2"/>
      <c r="AD981" s="2"/>
      <c r="AE981" s="2"/>
      <c r="AJ981" s="11">
        <f t="shared" si="466"/>
        <v>13</v>
      </c>
      <c r="AK981" s="11">
        <f t="shared" si="456"/>
        <v>0</v>
      </c>
      <c r="AL981" s="11">
        <f t="shared" si="457"/>
        <v>0</v>
      </c>
      <c r="AM981" s="11">
        <f t="shared" si="458"/>
        <v>0</v>
      </c>
      <c r="AN981" s="11">
        <f t="shared" si="459"/>
        <v>0</v>
      </c>
      <c r="AO981" s="4" t="e">
        <f>IF(#REF!="I",1,IF(#REF!="II",2,IF(#REF!="III",3,IF(#REF!="IV",4))))</f>
        <v>#REF!</v>
      </c>
      <c r="AP981" s="11" t="e">
        <f>IF(#REF!="PULMONAR",1,IF(AND(#REF!="EXTRAPULMONAR",#REF!&lt;&gt;"MENINGEA"),2,IF(AND(#REF!="EXTRAPULMONAR",#REF!="MENINGEA"),3,)))</f>
        <v>#REF!</v>
      </c>
      <c r="AQ9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1" s="4">
        <f t="shared" si="460"/>
        <v>0</v>
      </c>
      <c r="AS981" s="10">
        <f t="shared" si="461"/>
        <v>0</v>
      </c>
      <c r="AT981" s="10">
        <f t="shared" si="462"/>
        <v>0</v>
      </c>
      <c r="AU981" s="10" t="str">
        <f t="shared" si="463"/>
        <v>0</v>
      </c>
      <c r="AV981" s="11" t="e">
        <f t="shared" si="464"/>
        <v>#N/A</v>
      </c>
      <c r="AW981" s="4" t="e">
        <f t="shared" si="465"/>
        <v>#N/A</v>
      </c>
      <c r="AX981" s="10" t="e">
        <f t="shared" si="454"/>
        <v>#N/A</v>
      </c>
      <c r="AY981" s="10" t="e">
        <f t="shared" si="455"/>
        <v>#N/A</v>
      </c>
      <c r="AZ981" s="10" t="e">
        <f t="shared" si="467"/>
        <v>#REF!</v>
      </c>
      <c r="BA981" s="12" t="e">
        <f>IF(BW981=7,0,AJ981&amp;IF(#REF!="SI",1,IF(#REF!="NO",2,IF(#REF!="VIH + PREVIO",3,0))))</f>
        <v>#REF!</v>
      </c>
      <c r="BB981" s="13" t="e">
        <f>IF(AND(#REF!="POSITIVO",#REF!="POSITIVO"),1,IF(#REF!="NEGATIVO",2,IF(#REF!="VIH + PREVIO",3,0)))</f>
        <v>#REF!</v>
      </c>
      <c r="BC981" s="10" t="e">
        <f>IF(#REF!="SI",1,IF(#REF!="NO",2,0))</f>
        <v>#REF!</v>
      </c>
      <c r="BD981" s="10" t="e">
        <f>IF(#REF!="SI",1,IF(#REF!="NO",2,0))</f>
        <v>#REF!</v>
      </c>
      <c r="BE981" s="10" t="e">
        <f>IF(OR(#REF!="VIH + PREVIO",#REF!="VIH + PREVIO",#REF!="VIH + PREVIO"),1,0)</f>
        <v>#REF!</v>
      </c>
      <c r="BF981" s="13" t="e">
        <f>IF(OR(#REF!="POSITIVO",#REF!="NEGATIVO"),1,IF(#REF!="PACIENTE NO ACEPTA",2,IF(#REF!="VIH + PREVIO",3,0)))</f>
        <v>#REF!</v>
      </c>
      <c r="BG981" s="10" t="e">
        <f t="shared" si="468"/>
        <v>#REF!</v>
      </c>
      <c r="BH981" s="10" t="e">
        <f t="shared" si="469"/>
        <v>#REF!</v>
      </c>
      <c r="BI981" s="10" t="e">
        <f t="shared" si="470"/>
        <v>#REF!</v>
      </c>
      <c r="BJ981" s="10" t="e">
        <f t="shared" si="471"/>
        <v>#REF!</v>
      </c>
      <c r="BK981" s="10" t="e">
        <f t="shared" si="472"/>
        <v>#REF!</v>
      </c>
      <c r="BL981" s="10" t="e">
        <f t="shared" si="473"/>
        <v>#REF!</v>
      </c>
      <c r="BM981" s="10" t="e">
        <f>IF(OR(BW981=7,AQ981=6),0,IF(#REF!="I",1,IF(#REF!="II",2,IF(#REF!="III",3,IF(#REF!="IV",4))))&amp;AP981&amp;AQ981&amp;AR981&amp;AS981&amp;AT981&amp;AU981&amp;AX981)</f>
        <v>#REF!</v>
      </c>
      <c r="BN981" s="10" t="e">
        <f t="shared" si="474"/>
        <v>#REF!</v>
      </c>
      <c r="BO981" s="10" t="e">
        <f t="shared" si="475"/>
        <v>#REF!</v>
      </c>
      <c r="BP981" s="10" t="e">
        <f t="shared" si="476"/>
        <v>#REF!</v>
      </c>
      <c r="BQ981" s="10" t="e">
        <f t="shared" si="477"/>
        <v>#REF!</v>
      </c>
      <c r="BR981" s="10" t="e">
        <f t="shared" si="478"/>
        <v>#REF!</v>
      </c>
      <c r="BS981" s="10" t="e">
        <f t="shared" si="479"/>
        <v>#REF!</v>
      </c>
      <c r="BT981" s="10" t="e">
        <f>IF(OR(BW981=7,AQ981=6),0,AO981&amp;IF(#REF!="SI",1,IF(#REF!="NO",2,IF(#REF!="VIH + PREVIO",3,0))))</f>
        <v>#REF!</v>
      </c>
      <c r="BU981" s="10" t="e">
        <f>IF(OR(BW981=7,AQ981=6),0,IF(#REF!="-",1,0))</f>
        <v>#REF!</v>
      </c>
      <c r="BV981" s="10" t="e">
        <f t="shared" si="480"/>
        <v>#REF!</v>
      </c>
      <c r="BW9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1" s="10" t="e">
        <f t="shared" si="481"/>
        <v>#REF!</v>
      </c>
      <c r="BY981" s="10" t="e">
        <f t="shared" si="483"/>
        <v>#REF!</v>
      </c>
      <c r="BZ981" s="10" t="e">
        <f t="shared" si="482"/>
        <v>#REF!</v>
      </c>
      <c r="CA981" s="10"/>
    </row>
    <row r="982" spans="1:79" s="3" customFormat="1" ht="23.25" customHeight="1" x14ac:dyDescent="0.3">
      <c r="A982" s="7">
        <v>980</v>
      </c>
      <c r="B982" s="43"/>
      <c r="C982" s="44"/>
      <c r="D982" s="45"/>
      <c r="E982" s="46"/>
      <c r="F982" s="46"/>
      <c r="G982" s="46"/>
      <c r="H982" s="50"/>
      <c r="I982" s="51"/>
      <c r="J982" s="52"/>
      <c r="K982" s="51"/>
      <c r="L982" s="53"/>
      <c r="M982" s="54"/>
      <c r="N982" s="43"/>
      <c r="O982" s="55"/>
      <c r="P982" s="46"/>
      <c r="Q982" s="46"/>
      <c r="R982" s="46"/>
      <c r="S982" s="43"/>
      <c r="T982" s="56"/>
      <c r="U982" s="46"/>
      <c r="V982" s="57"/>
      <c r="W982" s="58"/>
      <c r="X982" s="57"/>
      <c r="Y982" s="46"/>
      <c r="Z982" s="57"/>
      <c r="AA982" s="59"/>
      <c r="AB982" s="60"/>
      <c r="AC982" s="2"/>
      <c r="AD982" s="2"/>
      <c r="AE982" s="2"/>
      <c r="AJ982" s="11">
        <f t="shared" si="466"/>
        <v>13</v>
      </c>
      <c r="AK982" s="11">
        <f t="shared" si="456"/>
        <v>0</v>
      </c>
      <c r="AL982" s="11">
        <f t="shared" si="457"/>
        <v>0</v>
      </c>
      <c r="AM982" s="11">
        <f t="shared" si="458"/>
        <v>0</v>
      </c>
      <c r="AN982" s="11">
        <f t="shared" si="459"/>
        <v>0</v>
      </c>
      <c r="AO982" s="4" t="e">
        <f>IF(#REF!="I",1,IF(#REF!="II",2,IF(#REF!="III",3,IF(#REF!="IV",4))))</f>
        <v>#REF!</v>
      </c>
      <c r="AP982" s="11" t="e">
        <f>IF(#REF!="PULMONAR",1,IF(AND(#REF!="EXTRAPULMONAR",#REF!&lt;&gt;"MENINGEA"),2,IF(AND(#REF!="EXTRAPULMONAR",#REF!="MENINGEA"),3,)))</f>
        <v>#REF!</v>
      </c>
      <c r="AQ9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2" s="4">
        <f t="shared" si="460"/>
        <v>0</v>
      </c>
      <c r="AS982" s="10">
        <f t="shared" si="461"/>
        <v>0</v>
      </c>
      <c r="AT982" s="10">
        <f t="shared" si="462"/>
        <v>0</v>
      </c>
      <c r="AU982" s="10" t="str">
        <f t="shared" si="463"/>
        <v>0</v>
      </c>
      <c r="AV982" s="11" t="e">
        <f t="shared" si="464"/>
        <v>#N/A</v>
      </c>
      <c r="AW982" s="4" t="e">
        <f t="shared" si="465"/>
        <v>#N/A</v>
      </c>
      <c r="AX982" s="10" t="e">
        <f t="shared" si="454"/>
        <v>#N/A</v>
      </c>
      <c r="AY982" s="10" t="e">
        <f t="shared" si="455"/>
        <v>#N/A</v>
      </c>
      <c r="AZ982" s="10" t="e">
        <f t="shared" si="467"/>
        <v>#REF!</v>
      </c>
      <c r="BA982" s="12" t="e">
        <f>IF(BW982=7,0,AJ982&amp;IF(#REF!="SI",1,IF(#REF!="NO",2,IF(#REF!="VIH + PREVIO",3,0))))</f>
        <v>#REF!</v>
      </c>
      <c r="BB982" s="13" t="e">
        <f>IF(AND(#REF!="POSITIVO",#REF!="POSITIVO"),1,IF(#REF!="NEGATIVO",2,IF(#REF!="VIH + PREVIO",3,0)))</f>
        <v>#REF!</v>
      </c>
      <c r="BC982" s="10" t="e">
        <f>IF(#REF!="SI",1,IF(#REF!="NO",2,0))</f>
        <v>#REF!</v>
      </c>
      <c r="BD982" s="10" t="e">
        <f>IF(#REF!="SI",1,IF(#REF!="NO",2,0))</f>
        <v>#REF!</v>
      </c>
      <c r="BE982" s="10" t="e">
        <f>IF(OR(#REF!="VIH + PREVIO",#REF!="VIH + PREVIO",#REF!="VIH + PREVIO"),1,0)</f>
        <v>#REF!</v>
      </c>
      <c r="BF982" s="13" t="e">
        <f>IF(OR(#REF!="POSITIVO",#REF!="NEGATIVO"),1,IF(#REF!="PACIENTE NO ACEPTA",2,IF(#REF!="VIH + PREVIO",3,0)))</f>
        <v>#REF!</v>
      </c>
      <c r="BG982" s="10" t="e">
        <f t="shared" si="468"/>
        <v>#REF!</v>
      </c>
      <c r="BH982" s="10" t="e">
        <f t="shared" si="469"/>
        <v>#REF!</v>
      </c>
      <c r="BI982" s="10" t="e">
        <f t="shared" si="470"/>
        <v>#REF!</v>
      </c>
      <c r="BJ982" s="10" t="e">
        <f t="shared" si="471"/>
        <v>#REF!</v>
      </c>
      <c r="BK982" s="10" t="e">
        <f t="shared" si="472"/>
        <v>#REF!</v>
      </c>
      <c r="BL982" s="10" t="e">
        <f t="shared" si="473"/>
        <v>#REF!</v>
      </c>
      <c r="BM982" s="10" t="e">
        <f>IF(OR(BW982=7,AQ982=6),0,IF(#REF!="I",1,IF(#REF!="II",2,IF(#REF!="III",3,IF(#REF!="IV",4))))&amp;AP982&amp;AQ982&amp;AR982&amp;AS982&amp;AT982&amp;AU982&amp;AX982)</f>
        <v>#REF!</v>
      </c>
      <c r="BN982" s="10" t="e">
        <f t="shared" si="474"/>
        <v>#REF!</v>
      </c>
      <c r="BO982" s="10" t="e">
        <f t="shared" si="475"/>
        <v>#REF!</v>
      </c>
      <c r="BP982" s="10" t="e">
        <f t="shared" si="476"/>
        <v>#REF!</v>
      </c>
      <c r="BQ982" s="10" t="e">
        <f t="shared" si="477"/>
        <v>#REF!</v>
      </c>
      <c r="BR982" s="10" t="e">
        <f t="shared" si="478"/>
        <v>#REF!</v>
      </c>
      <c r="BS982" s="10" t="e">
        <f t="shared" si="479"/>
        <v>#REF!</v>
      </c>
      <c r="BT982" s="10" t="e">
        <f>IF(OR(BW982=7,AQ982=6),0,AO982&amp;IF(#REF!="SI",1,IF(#REF!="NO",2,IF(#REF!="VIH + PREVIO",3,0))))</f>
        <v>#REF!</v>
      </c>
      <c r="BU982" s="10" t="e">
        <f>IF(OR(BW982=7,AQ982=6),0,IF(#REF!="-",1,0))</f>
        <v>#REF!</v>
      </c>
      <c r="BV982" s="10" t="e">
        <f t="shared" si="480"/>
        <v>#REF!</v>
      </c>
      <c r="BW9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2" s="10" t="e">
        <f t="shared" si="481"/>
        <v>#REF!</v>
      </c>
      <c r="BY982" s="10" t="e">
        <f t="shared" si="483"/>
        <v>#REF!</v>
      </c>
      <c r="BZ982" s="10" t="e">
        <f t="shared" si="482"/>
        <v>#REF!</v>
      </c>
      <c r="CA982" s="10"/>
    </row>
    <row r="983" spans="1:79" s="3" customFormat="1" ht="23.25" customHeight="1" x14ac:dyDescent="0.3">
      <c r="A983" s="7">
        <v>981</v>
      </c>
      <c r="B983" s="43"/>
      <c r="C983" s="44"/>
      <c r="D983" s="45"/>
      <c r="E983" s="46"/>
      <c r="F983" s="46"/>
      <c r="G983" s="46"/>
      <c r="H983" s="50"/>
      <c r="I983" s="51"/>
      <c r="J983" s="52"/>
      <c r="K983" s="51"/>
      <c r="L983" s="53"/>
      <c r="M983" s="54"/>
      <c r="N983" s="43"/>
      <c r="O983" s="55"/>
      <c r="P983" s="46"/>
      <c r="Q983" s="46"/>
      <c r="R983" s="46"/>
      <c r="S983" s="43"/>
      <c r="T983" s="56"/>
      <c r="U983" s="46"/>
      <c r="V983" s="57"/>
      <c r="W983" s="58"/>
      <c r="X983" s="57"/>
      <c r="Y983" s="46"/>
      <c r="Z983" s="57"/>
      <c r="AA983" s="59"/>
      <c r="AB983" s="60"/>
      <c r="AC983" s="2"/>
      <c r="AD983" s="2"/>
      <c r="AE983" s="2"/>
      <c r="AJ983" s="11">
        <f t="shared" si="466"/>
        <v>13</v>
      </c>
      <c r="AK983" s="11">
        <f t="shared" si="456"/>
        <v>0</v>
      </c>
      <c r="AL983" s="11">
        <f t="shared" si="457"/>
        <v>0</v>
      </c>
      <c r="AM983" s="11">
        <f t="shared" si="458"/>
        <v>0</v>
      </c>
      <c r="AN983" s="11">
        <f t="shared" si="459"/>
        <v>0</v>
      </c>
      <c r="AO983" s="4" t="e">
        <f>IF(#REF!="I",1,IF(#REF!="II",2,IF(#REF!="III",3,IF(#REF!="IV",4))))</f>
        <v>#REF!</v>
      </c>
      <c r="AP983" s="11" t="e">
        <f>IF(#REF!="PULMONAR",1,IF(AND(#REF!="EXTRAPULMONAR",#REF!&lt;&gt;"MENINGEA"),2,IF(AND(#REF!="EXTRAPULMONAR",#REF!="MENINGEA"),3,)))</f>
        <v>#REF!</v>
      </c>
      <c r="AQ9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3" s="4">
        <f t="shared" si="460"/>
        <v>0</v>
      </c>
      <c r="AS983" s="10">
        <f t="shared" si="461"/>
        <v>0</v>
      </c>
      <c r="AT983" s="10">
        <f t="shared" si="462"/>
        <v>0</v>
      </c>
      <c r="AU983" s="10" t="str">
        <f t="shared" si="463"/>
        <v>0</v>
      </c>
      <c r="AV983" s="11" t="e">
        <f t="shared" si="464"/>
        <v>#N/A</v>
      </c>
      <c r="AW983" s="4" t="e">
        <f t="shared" si="465"/>
        <v>#N/A</v>
      </c>
      <c r="AX983" s="10" t="e">
        <f t="shared" si="454"/>
        <v>#N/A</v>
      </c>
      <c r="AY983" s="10" t="e">
        <f t="shared" si="455"/>
        <v>#N/A</v>
      </c>
      <c r="AZ983" s="10" t="e">
        <f t="shared" si="467"/>
        <v>#REF!</v>
      </c>
      <c r="BA983" s="12" t="e">
        <f>IF(BW983=7,0,AJ983&amp;IF(#REF!="SI",1,IF(#REF!="NO",2,IF(#REF!="VIH + PREVIO",3,0))))</f>
        <v>#REF!</v>
      </c>
      <c r="BB983" s="13" t="e">
        <f>IF(AND(#REF!="POSITIVO",#REF!="POSITIVO"),1,IF(#REF!="NEGATIVO",2,IF(#REF!="VIH + PREVIO",3,0)))</f>
        <v>#REF!</v>
      </c>
      <c r="BC983" s="10" t="e">
        <f>IF(#REF!="SI",1,IF(#REF!="NO",2,0))</f>
        <v>#REF!</v>
      </c>
      <c r="BD983" s="10" t="e">
        <f>IF(#REF!="SI",1,IF(#REF!="NO",2,0))</f>
        <v>#REF!</v>
      </c>
      <c r="BE983" s="10" t="e">
        <f>IF(OR(#REF!="VIH + PREVIO",#REF!="VIH + PREVIO",#REF!="VIH + PREVIO"),1,0)</f>
        <v>#REF!</v>
      </c>
      <c r="BF983" s="13" t="e">
        <f>IF(OR(#REF!="POSITIVO",#REF!="NEGATIVO"),1,IF(#REF!="PACIENTE NO ACEPTA",2,IF(#REF!="VIH + PREVIO",3,0)))</f>
        <v>#REF!</v>
      </c>
      <c r="BG983" s="10" t="e">
        <f t="shared" si="468"/>
        <v>#REF!</v>
      </c>
      <c r="BH983" s="10" t="e">
        <f t="shared" si="469"/>
        <v>#REF!</v>
      </c>
      <c r="BI983" s="10" t="e">
        <f t="shared" si="470"/>
        <v>#REF!</v>
      </c>
      <c r="BJ983" s="10" t="e">
        <f t="shared" si="471"/>
        <v>#REF!</v>
      </c>
      <c r="BK983" s="10" t="e">
        <f t="shared" si="472"/>
        <v>#REF!</v>
      </c>
      <c r="BL983" s="10" t="e">
        <f t="shared" si="473"/>
        <v>#REF!</v>
      </c>
      <c r="BM983" s="10" t="e">
        <f>IF(OR(BW983=7,AQ983=6),0,IF(#REF!="I",1,IF(#REF!="II",2,IF(#REF!="III",3,IF(#REF!="IV",4))))&amp;AP983&amp;AQ983&amp;AR983&amp;AS983&amp;AT983&amp;AU983&amp;AX983)</f>
        <v>#REF!</v>
      </c>
      <c r="BN983" s="10" t="e">
        <f t="shared" si="474"/>
        <v>#REF!</v>
      </c>
      <c r="BO983" s="10" t="e">
        <f t="shared" si="475"/>
        <v>#REF!</v>
      </c>
      <c r="BP983" s="10" t="e">
        <f t="shared" si="476"/>
        <v>#REF!</v>
      </c>
      <c r="BQ983" s="10" t="e">
        <f t="shared" si="477"/>
        <v>#REF!</v>
      </c>
      <c r="BR983" s="10" t="e">
        <f t="shared" si="478"/>
        <v>#REF!</v>
      </c>
      <c r="BS983" s="10" t="e">
        <f t="shared" si="479"/>
        <v>#REF!</v>
      </c>
      <c r="BT983" s="10" t="e">
        <f>IF(OR(BW983=7,AQ983=6),0,AO983&amp;IF(#REF!="SI",1,IF(#REF!="NO",2,IF(#REF!="VIH + PREVIO",3,0))))</f>
        <v>#REF!</v>
      </c>
      <c r="BU983" s="10" t="e">
        <f>IF(OR(BW983=7,AQ983=6),0,IF(#REF!="-",1,0))</f>
        <v>#REF!</v>
      </c>
      <c r="BV983" s="10" t="e">
        <f t="shared" si="480"/>
        <v>#REF!</v>
      </c>
      <c r="BW9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3" s="10" t="e">
        <f t="shared" si="481"/>
        <v>#REF!</v>
      </c>
      <c r="BY983" s="10" t="e">
        <f t="shared" si="483"/>
        <v>#REF!</v>
      </c>
      <c r="BZ983" s="10" t="e">
        <f t="shared" si="482"/>
        <v>#REF!</v>
      </c>
      <c r="CA983" s="10"/>
    </row>
    <row r="984" spans="1:79" s="3" customFormat="1" ht="23.25" customHeight="1" x14ac:dyDescent="0.3">
      <c r="A984" s="7">
        <v>982</v>
      </c>
      <c r="B984" s="43"/>
      <c r="C984" s="44"/>
      <c r="D984" s="45"/>
      <c r="E984" s="46"/>
      <c r="F984" s="46"/>
      <c r="G984" s="46"/>
      <c r="H984" s="50"/>
      <c r="I984" s="51"/>
      <c r="J984" s="52"/>
      <c r="K984" s="51"/>
      <c r="L984" s="53"/>
      <c r="M984" s="54"/>
      <c r="N984" s="43"/>
      <c r="O984" s="55"/>
      <c r="P984" s="46"/>
      <c r="Q984" s="46"/>
      <c r="R984" s="46"/>
      <c r="S984" s="43"/>
      <c r="T984" s="56"/>
      <c r="U984" s="46"/>
      <c r="V984" s="57"/>
      <c r="W984" s="58"/>
      <c r="X984" s="57"/>
      <c r="Y984" s="46"/>
      <c r="Z984" s="57"/>
      <c r="AA984" s="59"/>
      <c r="AB984" s="60"/>
      <c r="AC984" s="2"/>
      <c r="AD984" s="2"/>
      <c r="AE984" s="2"/>
      <c r="AJ984" s="11">
        <f t="shared" si="466"/>
        <v>13</v>
      </c>
      <c r="AK984" s="11">
        <f t="shared" si="456"/>
        <v>0</v>
      </c>
      <c r="AL984" s="11">
        <f t="shared" si="457"/>
        <v>0</v>
      </c>
      <c r="AM984" s="11">
        <f t="shared" si="458"/>
        <v>0</v>
      </c>
      <c r="AN984" s="11">
        <f t="shared" si="459"/>
        <v>0</v>
      </c>
      <c r="AO984" s="4" t="e">
        <f>IF(#REF!="I",1,IF(#REF!="II",2,IF(#REF!="III",3,IF(#REF!="IV",4))))</f>
        <v>#REF!</v>
      </c>
      <c r="AP984" s="11" t="e">
        <f>IF(#REF!="PULMONAR",1,IF(AND(#REF!="EXTRAPULMONAR",#REF!&lt;&gt;"MENINGEA"),2,IF(AND(#REF!="EXTRAPULMONAR",#REF!="MENINGEA"),3,)))</f>
        <v>#REF!</v>
      </c>
      <c r="AQ9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4" s="4">
        <f t="shared" si="460"/>
        <v>0</v>
      </c>
      <c r="AS984" s="10">
        <f t="shared" si="461"/>
        <v>0</v>
      </c>
      <c r="AT984" s="10">
        <f t="shared" si="462"/>
        <v>0</v>
      </c>
      <c r="AU984" s="10" t="str">
        <f t="shared" si="463"/>
        <v>0</v>
      </c>
      <c r="AV984" s="11" t="e">
        <f t="shared" si="464"/>
        <v>#N/A</v>
      </c>
      <c r="AW984" s="4" t="e">
        <f t="shared" si="465"/>
        <v>#N/A</v>
      </c>
      <c r="AX984" s="10" t="e">
        <f t="shared" si="454"/>
        <v>#N/A</v>
      </c>
      <c r="AY984" s="10" t="e">
        <f t="shared" si="455"/>
        <v>#N/A</v>
      </c>
      <c r="AZ984" s="10" t="e">
        <f t="shared" si="467"/>
        <v>#REF!</v>
      </c>
      <c r="BA984" s="12" t="e">
        <f>IF(BW984=7,0,AJ984&amp;IF(#REF!="SI",1,IF(#REF!="NO",2,IF(#REF!="VIH + PREVIO",3,0))))</f>
        <v>#REF!</v>
      </c>
      <c r="BB984" s="13" t="e">
        <f>IF(AND(#REF!="POSITIVO",#REF!="POSITIVO"),1,IF(#REF!="NEGATIVO",2,IF(#REF!="VIH + PREVIO",3,0)))</f>
        <v>#REF!</v>
      </c>
      <c r="BC984" s="10" t="e">
        <f>IF(#REF!="SI",1,IF(#REF!="NO",2,0))</f>
        <v>#REF!</v>
      </c>
      <c r="BD984" s="10" t="e">
        <f>IF(#REF!="SI",1,IF(#REF!="NO",2,0))</f>
        <v>#REF!</v>
      </c>
      <c r="BE984" s="10" t="e">
        <f>IF(OR(#REF!="VIH + PREVIO",#REF!="VIH + PREVIO",#REF!="VIH + PREVIO"),1,0)</f>
        <v>#REF!</v>
      </c>
      <c r="BF984" s="13" t="e">
        <f>IF(OR(#REF!="POSITIVO",#REF!="NEGATIVO"),1,IF(#REF!="PACIENTE NO ACEPTA",2,IF(#REF!="VIH + PREVIO",3,0)))</f>
        <v>#REF!</v>
      </c>
      <c r="BG984" s="10" t="e">
        <f t="shared" si="468"/>
        <v>#REF!</v>
      </c>
      <c r="BH984" s="10" t="e">
        <f t="shared" si="469"/>
        <v>#REF!</v>
      </c>
      <c r="BI984" s="10" t="e">
        <f t="shared" si="470"/>
        <v>#REF!</v>
      </c>
      <c r="BJ984" s="10" t="e">
        <f t="shared" si="471"/>
        <v>#REF!</v>
      </c>
      <c r="BK984" s="10" t="e">
        <f t="shared" si="472"/>
        <v>#REF!</v>
      </c>
      <c r="BL984" s="10" t="e">
        <f t="shared" si="473"/>
        <v>#REF!</v>
      </c>
      <c r="BM984" s="10" t="e">
        <f>IF(OR(BW984=7,AQ984=6),0,IF(#REF!="I",1,IF(#REF!="II",2,IF(#REF!="III",3,IF(#REF!="IV",4))))&amp;AP984&amp;AQ984&amp;AR984&amp;AS984&amp;AT984&amp;AU984&amp;AX984)</f>
        <v>#REF!</v>
      </c>
      <c r="BN984" s="10" t="e">
        <f t="shared" si="474"/>
        <v>#REF!</v>
      </c>
      <c r="BO984" s="10" t="e">
        <f t="shared" si="475"/>
        <v>#REF!</v>
      </c>
      <c r="BP984" s="10" t="e">
        <f t="shared" si="476"/>
        <v>#REF!</v>
      </c>
      <c r="BQ984" s="10" t="e">
        <f t="shared" si="477"/>
        <v>#REF!</v>
      </c>
      <c r="BR984" s="10" t="e">
        <f t="shared" si="478"/>
        <v>#REF!</v>
      </c>
      <c r="BS984" s="10" t="e">
        <f t="shared" si="479"/>
        <v>#REF!</v>
      </c>
      <c r="BT984" s="10" t="e">
        <f>IF(OR(BW984=7,AQ984=6),0,AO984&amp;IF(#REF!="SI",1,IF(#REF!="NO",2,IF(#REF!="VIH + PREVIO",3,0))))</f>
        <v>#REF!</v>
      </c>
      <c r="BU984" s="10" t="e">
        <f>IF(OR(BW984=7,AQ984=6),0,IF(#REF!="-",1,0))</f>
        <v>#REF!</v>
      </c>
      <c r="BV984" s="10" t="e">
        <f t="shared" si="480"/>
        <v>#REF!</v>
      </c>
      <c r="BW9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4" s="10" t="e">
        <f t="shared" si="481"/>
        <v>#REF!</v>
      </c>
      <c r="BY984" s="10" t="e">
        <f t="shared" si="483"/>
        <v>#REF!</v>
      </c>
      <c r="BZ984" s="10" t="e">
        <f t="shared" si="482"/>
        <v>#REF!</v>
      </c>
      <c r="CA984" s="10"/>
    </row>
    <row r="985" spans="1:79" s="3" customFormat="1" ht="23.25" customHeight="1" x14ac:dyDescent="0.3">
      <c r="A985" s="7">
        <v>983</v>
      </c>
      <c r="B985" s="43"/>
      <c r="C985" s="44"/>
      <c r="D985" s="45"/>
      <c r="E985" s="46"/>
      <c r="F985" s="46"/>
      <c r="G985" s="46"/>
      <c r="H985" s="50"/>
      <c r="I985" s="51"/>
      <c r="J985" s="52"/>
      <c r="K985" s="51"/>
      <c r="L985" s="53"/>
      <c r="M985" s="54"/>
      <c r="N985" s="43"/>
      <c r="O985" s="55"/>
      <c r="P985" s="46"/>
      <c r="Q985" s="46"/>
      <c r="R985" s="46"/>
      <c r="S985" s="43"/>
      <c r="T985" s="56"/>
      <c r="U985" s="46"/>
      <c r="V985" s="57"/>
      <c r="W985" s="58"/>
      <c r="X985" s="57"/>
      <c r="Y985" s="46"/>
      <c r="Z985" s="57"/>
      <c r="AA985" s="59"/>
      <c r="AB985" s="60"/>
      <c r="AC985" s="2"/>
      <c r="AD985" s="2"/>
      <c r="AE985" s="2"/>
      <c r="AJ985" s="11">
        <f t="shared" si="466"/>
        <v>13</v>
      </c>
      <c r="AK985" s="11">
        <f t="shared" si="456"/>
        <v>0</v>
      </c>
      <c r="AL985" s="11">
        <f t="shared" si="457"/>
        <v>0</v>
      </c>
      <c r="AM985" s="11">
        <f t="shared" si="458"/>
        <v>0</v>
      </c>
      <c r="AN985" s="11">
        <f t="shared" si="459"/>
        <v>0</v>
      </c>
      <c r="AO985" s="4" t="e">
        <f>IF(#REF!="I",1,IF(#REF!="II",2,IF(#REF!="III",3,IF(#REF!="IV",4))))</f>
        <v>#REF!</v>
      </c>
      <c r="AP985" s="11" t="e">
        <f>IF(#REF!="PULMONAR",1,IF(AND(#REF!="EXTRAPULMONAR",#REF!&lt;&gt;"MENINGEA"),2,IF(AND(#REF!="EXTRAPULMONAR",#REF!="MENINGEA"),3,)))</f>
        <v>#REF!</v>
      </c>
      <c r="AQ9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5" s="4">
        <f t="shared" si="460"/>
        <v>0</v>
      </c>
      <c r="AS985" s="10">
        <f t="shared" si="461"/>
        <v>0</v>
      </c>
      <c r="AT985" s="10">
        <f t="shared" si="462"/>
        <v>0</v>
      </c>
      <c r="AU985" s="10" t="str">
        <f t="shared" si="463"/>
        <v>0</v>
      </c>
      <c r="AV985" s="11" t="e">
        <f t="shared" si="464"/>
        <v>#N/A</v>
      </c>
      <c r="AW985" s="4" t="e">
        <f t="shared" si="465"/>
        <v>#N/A</v>
      </c>
      <c r="AX985" s="10" t="e">
        <f t="shared" ref="AX985:AX1048" si="484">VLOOKUP(AV985,ED,2,FALSE)</f>
        <v>#N/A</v>
      </c>
      <c r="AY985" s="10" t="e">
        <f t="shared" ref="AY985:AY1048" si="485">VLOOKUP(AW985,ED_COHORT,2,FALSE)</f>
        <v>#N/A</v>
      </c>
      <c r="AZ985" s="10" t="e">
        <f t="shared" si="467"/>
        <v>#REF!</v>
      </c>
      <c r="BA985" s="12" t="e">
        <f>IF(BW985=7,0,AJ985&amp;IF(#REF!="SI",1,IF(#REF!="NO",2,IF(#REF!="VIH + PREVIO",3,0))))</f>
        <v>#REF!</v>
      </c>
      <c r="BB985" s="13" t="e">
        <f>IF(AND(#REF!="POSITIVO",#REF!="POSITIVO"),1,IF(#REF!="NEGATIVO",2,IF(#REF!="VIH + PREVIO",3,0)))</f>
        <v>#REF!</v>
      </c>
      <c r="BC985" s="10" t="e">
        <f>IF(#REF!="SI",1,IF(#REF!="NO",2,0))</f>
        <v>#REF!</v>
      </c>
      <c r="BD985" s="10" t="e">
        <f>IF(#REF!="SI",1,IF(#REF!="NO",2,0))</f>
        <v>#REF!</v>
      </c>
      <c r="BE985" s="10" t="e">
        <f>IF(OR(#REF!="VIH + PREVIO",#REF!="VIH + PREVIO",#REF!="VIH + PREVIO"),1,0)</f>
        <v>#REF!</v>
      </c>
      <c r="BF985" s="13" t="e">
        <f>IF(OR(#REF!="POSITIVO",#REF!="NEGATIVO"),1,IF(#REF!="PACIENTE NO ACEPTA",2,IF(#REF!="VIH + PREVIO",3,0)))</f>
        <v>#REF!</v>
      </c>
      <c r="BG985" s="10" t="e">
        <f t="shared" si="468"/>
        <v>#REF!</v>
      </c>
      <c r="BH985" s="10" t="e">
        <f t="shared" si="469"/>
        <v>#REF!</v>
      </c>
      <c r="BI985" s="10" t="e">
        <f t="shared" si="470"/>
        <v>#REF!</v>
      </c>
      <c r="BJ985" s="10" t="e">
        <f t="shared" si="471"/>
        <v>#REF!</v>
      </c>
      <c r="BK985" s="10" t="e">
        <f t="shared" si="472"/>
        <v>#REF!</v>
      </c>
      <c r="BL985" s="10" t="e">
        <f t="shared" si="473"/>
        <v>#REF!</v>
      </c>
      <c r="BM985" s="10" t="e">
        <f>IF(OR(BW985=7,AQ985=6),0,IF(#REF!="I",1,IF(#REF!="II",2,IF(#REF!="III",3,IF(#REF!="IV",4))))&amp;AP985&amp;AQ985&amp;AR985&amp;AS985&amp;AT985&amp;AU985&amp;AX985)</f>
        <v>#REF!</v>
      </c>
      <c r="BN985" s="10" t="e">
        <f t="shared" si="474"/>
        <v>#REF!</v>
      </c>
      <c r="BO985" s="10" t="e">
        <f t="shared" si="475"/>
        <v>#REF!</v>
      </c>
      <c r="BP985" s="10" t="e">
        <f t="shared" si="476"/>
        <v>#REF!</v>
      </c>
      <c r="BQ985" s="10" t="e">
        <f t="shared" si="477"/>
        <v>#REF!</v>
      </c>
      <c r="BR985" s="10" t="e">
        <f t="shared" si="478"/>
        <v>#REF!</v>
      </c>
      <c r="BS985" s="10" t="e">
        <f t="shared" si="479"/>
        <v>#REF!</v>
      </c>
      <c r="BT985" s="10" t="e">
        <f>IF(OR(BW985=7,AQ985=6),0,AO985&amp;IF(#REF!="SI",1,IF(#REF!="NO",2,IF(#REF!="VIH + PREVIO",3,0))))</f>
        <v>#REF!</v>
      </c>
      <c r="BU985" s="10" t="e">
        <f>IF(OR(BW985=7,AQ985=6),0,IF(#REF!="-",1,0))</f>
        <v>#REF!</v>
      </c>
      <c r="BV985" s="10" t="e">
        <f t="shared" si="480"/>
        <v>#REF!</v>
      </c>
      <c r="BW9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5" s="10" t="e">
        <f t="shared" si="481"/>
        <v>#REF!</v>
      </c>
      <c r="BY985" s="10" t="e">
        <f t="shared" si="483"/>
        <v>#REF!</v>
      </c>
      <c r="BZ985" s="10" t="e">
        <f t="shared" si="482"/>
        <v>#REF!</v>
      </c>
      <c r="CA985" s="10"/>
    </row>
    <row r="986" spans="1:79" s="3" customFormat="1" ht="23.25" customHeight="1" x14ac:dyDescent="0.3">
      <c r="A986" s="7">
        <v>984</v>
      </c>
      <c r="B986" s="43"/>
      <c r="C986" s="44"/>
      <c r="D986" s="45"/>
      <c r="E986" s="46"/>
      <c r="F986" s="46"/>
      <c r="G986" s="46"/>
      <c r="H986" s="50"/>
      <c r="I986" s="51"/>
      <c r="J986" s="52"/>
      <c r="K986" s="51"/>
      <c r="L986" s="53"/>
      <c r="M986" s="54"/>
      <c r="N986" s="43"/>
      <c r="O986" s="55"/>
      <c r="P986" s="46"/>
      <c r="Q986" s="46"/>
      <c r="R986" s="46"/>
      <c r="S986" s="43"/>
      <c r="T986" s="56"/>
      <c r="U986" s="46"/>
      <c r="V986" s="57"/>
      <c r="W986" s="58"/>
      <c r="X986" s="57"/>
      <c r="Y986" s="46"/>
      <c r="Z986" s="57"/>
      <c r="AA986" s="59"/>
      <c r="AB986" s="60"/>
      <c r="AC986" s="2"/>
      <c r="AD986" s="2"/>
      <c r="AE986" s="2"/>
      <c r="AJ986" s="11">
        <f t="shared" si="466"/>
        <v>13</v>
      </c>
      <c r="AK986" s="11">
        <f t="shared" si="456"/>
        <v>0</v>
      </c>
      <c r="AL986" s="11">
        <f t="shared" si="457"/>
        <v>0</v>
      </c>
      <c r="AM986" s="11">
        <f t="shared" si="458"/>
        <v>0</v>
      </c>
      <c r="AN986" s="11">
        <f t="shared" si="459"/>
        <v>0</v>
      </c>
      <c r="AO986" s="4" t="e">
        <f>IF(#REF!="I",1,IF(#REF!="II",2,IF(#REF!="III",3,IF(#REF!="IV",4))))</f>
        <v>#REF!</v>
      </c>
      <c r="AP986" s="11" t="e">
        <f>IF(#REF!="PULMONAR",1,IF(AND(#REF!="EXTRAPULMONAR",#REF!&lt;&gt;"MENINGEA"),2,IF(AND(#REF!="EXTRAPULMONAR",#REF!="MENINGEA"),3,)))</f>
        <v>#REF!</v>
      </c>
      <c r="AQ9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6" s="4">
        <f t="shared" si="460"/>
        <v>0</v>
      </c>
      <c r="AS986" s="10">
        <f t="shared" si="461"/>
        <v>0</v>
      </c>
      <c r="AT986" s="10">
        <f t="shared" si="462"/>
        <v>0</v>
      </c>
      <c r="AU986" s="10" t="str">
        <f t="shared" si="463"/>
        <v>0</v>
      </c>
      <c r="AV986" s="11" t="e">
        <f t="shared" si="464"/>
        <v>#N/A</v>
      </c>
      <c r="AW986" s="4" t="e">
        <f t="shared" si="465"/>
        <v>#N/A</v>
      </c>
      <c r="AX986" s="10" t="e">
        <f t="shared" si="484"/>
        <v>#N/A</v>
      </c>
      <c r="AY986" s="10" t="e">
        <f t="shared" si="485"/>
        <v>#N/A</v>
      </c>
      <c r="AZ986" s="10" t="e">
        <f t="shared" si="467"/>
        <v>#REF!</v>
      </c>
      <c r="BA986" s="12" t="e">
        <f>IF(BW986=7,0,AJ986&amp;IF(#REF!="SI",1,IF(#REF!="NO",2,IF(#REF!="VIH + PREVIO",3,0))))</f>
        <v>#REF!</v>
      </c>
      <c r="BB986" s="13" t="e">
        <f>IF(AND(#REF!="POSITIVO",#REF!="POSITIVO"),1,IF(#REF!="NEGATIVO",2,IF(#REF!="VIH + PREVIO",3,0)))</f>
        <v>#REF!</v>
      </c>
      <c r="BC986" s="10" t="e">
        <f>IF(#REF!="SI",1,IF(#REF!="NO",2,0))</f>
        <v>#REF!</v>
      </c>
      <c r="BD986" s="10" t="e">
        <f>IF(#REF!="SI",1,IF(#REF!="NO",2,0))</f>
        <v>#REF!</v>
      </c>
      <c r="BE986" s="10" t="e">
        <f>IF(OR(#REF!="VIH + PREVIO",#REF!="VIH + PREVIO",#REF!="VIH + PREVIO"),1,0)</f>
        <v>#REF!</v>
      </c>
      <c r="BF986" s="13" t="e">
        <f>IF(OR(#REF!="POSITIVO",#REF!="NEGATIVO"),1,IF(#REF!="PACIENTE NO ACEPTA",2,IF(#REF!="VIH + PREVIO",3,0)))</f>
        <v>#REF!</v>
      </c>
      <c r="BG986" s="10" t="e">
        <f t="shared" si="468"/>
        <v>#REF!</v>
      </c>
      <c r="BH986" s="10" t="e">
        <f t="shared" si="469"/>
        <v>#REF!</v>
      </c>
      <c r="BI986" s="10" t="e">
        <f t="shared" si="470"/>
        <v>#REF!</v>
      </c>
      <c r="BJ986" s="10" t="e">
        <f t="shared" si="471"/>
        <v>#REF!</v>
      </c>
      <c r="BK986" s="10" t="e">
        <f t="shared" si="472"/>
        <v>#REF!</v>
      </c>
      <c r="BL986" s="10" t="e">
        <f t="shared" si="473"/>
        <v>#REF!</v>
      </c>
      <c r="BM986" s="10" t="e">
        <f>IF(OR(BW986=7,AQ986=6),0,IF(#REF!="I",1,IF(#REF!="II",2,IF(#REF!="III",3,IF(#REF!="IV",4))))&amp;AP986&amp;AQ986&amp;AR986&amp;AS986&amp;AT986&amp;AU986&amp;AX986)</f>
        <v>#REF!</v>
      </c>
      <c r="BN986" s="10" t="e">
        <f t="shared" si="474"/>
        <v>#REF!</v>
      </c>
      <c r="BO986" s="10" t="e">
        <f t="shared" si="475"/>
        <v>#REF!</v>
      </c>
      <c r="BP986" s="10" t="e">
        <f t="shared" si="476"/>
        <v>#REF!</v>
      </c>
      <c r="BQ986" s="10" t="e">
        <f t="shared" si="477"/>
        <v>#REF!</v>
      </c>
      <c r="BR986" s="10" t="e">
        <f t="shared" si="478"/>
        <v>#REF!</v>
      </c>
      <c r="BS986" s="10" t="e">
        <f t="shared" si="479"/>
        <v>#REF!</v>
      </c>
      <c r="BT986" s="10" t="e">
        <f>IF(OR(BW986=7,AQ986=6),0,AO986&amp;IF(#REF!="SI",1,IF(#REF!="NO",2,IF(#REF!="VIH + PREVIO",3,0))))</f>
        <v>#REF!</v>
      </c>
      <c r="BU986" s="10" t="e">
        <f>IF(OR(BW986=7,AQ986=6),0,IF(#REF!="-",1,0))</f>
        <v>#REF!</v>
      </c>
      <c r="BV986" s="10" t="e">
        <f t="shared" si="480"/>
        <v>#REF!</v>
      </c>
      <c r="BW9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6" s="10" t="e">
        <f t="shared" si="481"/>
        <v>#REF!</v>
      </c>
      <c r="BY986" s="10" t="e">
        <f t="shared" si="483"/>
        <v>#REF!</v>
      </c>
      <c r="BZ986" s="10" t="e">
        <f t="shared" si="482"/>
        <v>#REF!</v>
      </c>
      <c r="CA986" s="10"/>
    </row>
    <row r="987" spans="1:79" s="3" customFormat="1" ht="23.25" customHeight="1" x14ac:dyDescent="0.3">
      <c r="A987" s="7">
        <v>985</v>
      </c>
      <c r="B987" s="43"/>
      <c r="C987" s="44"/>
      <c r="D987" s="45"/>
      <c r="E987" s="46"/>
      <c r="F987" s="46"/>
      <c r="G987" s="46"/>
      <c r="H987" s="50"/>
      <c r="I987" s="51"/>
      <c r="J987" s="52"/>
      <c r="K987" s="51"/>
      <c r="L987" s="53"/>
      <c r="M987" s="54"/>
      <c r="N987" s="43"/>
      <c r="O987" s="55"/>
      <c r="P987" s="46"/>
      <c r="Q987" s="46"/>
      <c r="R987" s="46"/>
      <c r="S987" s="43"/>
      <c r="T987" s="56"/>
      <c r="U987" s="46"/>
      <c r="V987" s="57"/>
      <c r="W987" s="58"/>
      <c r="X987" s="57"/>
      <c r="Y987" s="46"/>
      <c r="Z987" s="57"/>
      <c r="AA987" s="59"/>
      <c r="AB987" s="60"/>
      <c r="AC987" s="2"/>
      <c r="AD987" s="2"/>
      <c r="AE987" s="2"/>
      <c r="AJ987" s="11">
        <f t="shared" si="466"/>
        <v>13</v>
      </c>
      <c r="AK987" s="11">
        <f t="shared" si="456"/>
        <v>0</v>
      </c>
      <c r="AL987" s="11">
        <f t="shared" si="457"/>
        <v>0</v>
      </c>
      <c r="AM987" s="11">
        <f t="shared" si="458"/>
        <v>0</v>
      </c>
      <c r="AN987" s="11">
        <f t="shared" si="459"/>
        <v>0</v>
      </c>
      <c r="AO987" s="4" t="e">
        <f>IF(#REF!="I",1,IF(#REF!="II",2,IF(#REF!="III",3,IF(#REF!="IV",4))))</f>
        <v>#REF!</v>
      </c>
      <c r="AP987" s="11" t="e">
        <f>IF(#REF!="PULMONAR",1,IF(AND(#REF!="EXTRAPULMONAR",#REF!&lt;&gt;"MENINGEA"),2,IF(AND(#REF!="EXTRAPULMONAR",#REF!="MENINGEA"),3,)))</f>
        <v>#REF!</v>
      </c>
      <c r="AQ9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7" s="4">
        <f t="shared" si="460"/>
        <v>0</v>
      </c>
      <c r="AS987" s="10">
        <f t="shared" si="461"/>
        <v>0</v>
      </c>
      <c r="AT987" s="10">
        <f t="shared" si="462"/>
        <v>0</v>
      </c>
      <c r="AU987" s="10" t="str">
        <f t="shared" si="463"/>
        <v>0</v>
      </c>
      <c r="AV987" s="11" t="e">
        <f t="shared" si="464"/>
        <v>#N/A</v>
      </c>
      <c r="AW987" s="4" t="e">
        <f t="shared" si="465"/>
        <v>#N/A</v>
      </c>
      <c r="AX987" s="10" t="e">
        <f t="shared" si="484"/>
        <v>#N/A</v>
      </c>
      <c r="AY987" s="10" t="e">
        <f t="shared" si="485"/>
        <v>#N/A</v>
      </c>
      <c r="AZ987" s="10" t="e">
        <f t="shared" si="467"/>
        <v>#REF!</v>
      </c>
      <c r="BA987" s="12" t="e">
        <f>IF(BW987=7,0,AJ987&amp;IF(#REF!="SI",1,IF(#REF!="NO",2,IF(#REF!="VIH + PREVIO",3,0))))</f>
        <v>#REF!</v>
      </c>
      <c r="BB987" s="13" t="e">
        <f>IF(AND(#REF!="POSITIVO",#REF!="POSITIVO"),1,IF(#REF!="NEGATIVO",2,IF(#REF!="VIH + PREVIO",3,0)))</f>
        <v>#REF!</v>
      </c>
      <c r="BC987" s="10" t="e">
        <f>IF(#REF!="SI",1,IF(#REF!="NO",2,0))</f>
        <v>#REF!</v>
      </c>
      <c r="BD987" s="10" t="e">
        <f>IF(#REF!="SI",1,IF(#REF!="NO",2,0))</f>
        <v>#REF!</v>
      </c>
      <c r="BE987" s="10" t="e">
        <f>IF(OR(#REF!="VIH + PREVIO",#REF!="VIH + PREVIO",#REF!="VIH + PREVIO"),1,0)</f>
        <v>#REF!</v>
      </c>
      <c r="BF987" s="13" t="e">
        <f>IF(OR(#REF!="POSITIVO",#REF!="NEGATIVO"),1,IF(#REF!="PACIENTE NO ACEPTA",2,IF(#REF!="VIH + PREVIO",3,0)))</f>
        <v>#REF!</v>
      </c>
      <c r="BG987" s="10" t="e">
        <f t="shared" si="468"/>
        <v>#REF!</v>
      </c>
      <c r="BH987" s="10" t="e">
        <f t="shared" si="469"/>
        <v>#REF!</v>
      </c>
      <c r="BI987" s="10" t="e">
        <f t="shared" si="470"/>
        <v>#REF!</v>
      </c>
      <c r="BJ987" s="10" t="e">
        <f t="shared" si="471"/>
        <v>#REF!</v>
      </c>
      <c r="BK987" s="10" t="e">
        <f t="shared" si="472"/>
        <v>#REF!</v>
      </c>
      <c r="BL987" s="10" t="e">
        <f t="shared" si="473"/>
        <v>#REF!</v>
      </c>
      <c r="BM987" s="10" t="e">
        <f>IF(OR(BW987=7,AQ987=6),0,IF(#REF!="I",1,IF(#REF!="II",2,IF(#REF!="III",3,IF(#REF!="IV",4))))&amp;AP987&amp;AQ987&amp;AR987&amp;AS987&amp;AT987&amp;AU987&amp;AX987)</f>
        <v>#REF!</v>
      </c>
      <c r="BN987" s="10" t="e">
        <f t="shared" si="474"/>
        <v>#REF!</v>
      </c>
      <c r="BO987" s="10" t="e">
        <f t="shared" si="475"/>
        <v>#REF!</v>
      </c>
      <c r="BP987" s="10" t="e">
        <f t="shared" si="476"/>
        <v>#REF!</v>
      </c>
      <c r="BQ987" s="10" t="e">
        <f t="shared" si="477"/>
        <v>#REF!</v>
      </c>
      <c r="BR987" s="10" t="e">
        <f t="shared" si="478"/>
        <v>#REF!</v>
      </c>
      <c r="BS987" s="10" t="e">
        <f t="shared" si="479"/>
        <v>#REF!</v>
      </c>
      <c r="BT987" s="10" t="e">
        <f>IF(OR(BW987=7,AQ987=6),0,AO987&amp;IF(#REF!="SI",1,IF(#REF!="NO",2,IF(#REF!="VIH + PREVIO",3,0))))</f>
        <v>#REF!</v>
      </c>
      <c r="BU987" s="10" t="e">
        <f>IF(OR(BW987=7,AQ987=6),0,IF(#REF!="-",1,0))</f>
        <v>#REF!</v>
      </c>
      <c r="BV987" s="10" t="e">
        <f t="shared" si="480"/>
        <v>#REF!</v>
      </c>
      <c r="BW9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7" s="10" t="e">
        <f t="shared" si="481"/>
        <v>#REF!</v>
      </c>
      <c r="BY987" s="10" t="e">
        <f t="shared" si="483"/>
        <v>#REF!</v>
      </c>
      <c r="BZ987" s="10" t="e">
        <f t="shared" si="482"/>
        <v>#REF!</v>
      </c>
      <c r="CA987" s="10"/>
    </row>
    <row r="988" spans="1:79" s="3" customFormat="1" ht="23.25" customHeight="1" x14ac:dyDescent="0.3">
      <c r="A988" s="7">
        <v>986</v>
      </c>
      <c r="B988" s="43"/>
      <c r="C988" s="44"/>
      <c r="D988" s="45"/>
      <c r="E988" s="46"/>
      <c r="F988" s="46"/>
      <c r="G988" s="46"/>
      <c r="H988" s="50"/>
      <c r="I988" s="51"/>
      <c r="J988" s="52"/>
      <c r="K988" s="51"/>
      <c r="L988" s="53"/>
      <c r="M988" s="54"/>
      <c r="N988" s="43"/>
      <c r="O988" s="55"/>
      <c r="P988" s="46"/>
      <c r="Q988" s="46"/>
      <c r="R988" s="46"/>
      <c r="S988" s="43"/>
      <c r="T988" s="56"/>
      <c r="U988" s="46"/>
      <c r="V988" s="57"/>
      <c r="W988" s="58"/>
      <c r="X988" s="57"/>
      <c r="Y988" s="46"/>
      <c r="Z988" s="57"/>
      <c r="AA988" s="59"/>
      <c r="AB988" s="60"/>
      <c r="AC988" s="2"/>
      <c r="AD988" s="2"/>
      <c r="AE988" s="2"/>
      <c r="AJ988" s="11">
        <f t="shared" si="466"/>
        <v>13</v>
      </c>
      <c r="AK988" s="11">
        <f t="shared" si="456"/>
        <v>0</v>
      </c>
      <c r="AL988" s="11">
        <f t="shared" si="457"/>
        <v>0</v>
      </c>
      <c r="AM988" s="11">
        <f t="shared" si="458"/>
        <v>0</v>
      </c>
      <c r="AN988" s="11">
        <f t="shared" si="459"/>
        <v>0</v>
      </c>
      <c r="AO988" s="4" t="e">
        <f>IF(#REF!="I",1,IF(#REF!="II",2,IF(#REF!="III",3,IF(#REF!="IV",4))))</f>
        <v>#REF!</v>
      </c>
      <c r="AP988" s="11" t="e">
        <f>IF(#REF!="PULMONAR",1,IF(AND(#REF!="EXTRAPULMONAR",#REF!&lt;&gt;"MENINGEA"),2,IF(AND(#REF!="EXTRAPULMONAR",#REF!="MENINGEA"),3,)))</f>
        <v>#REF!</v>
      </c>
      <c r="AQ9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8" s="4">
        <f t="shared" si="460"/>
        <v>0</v>
      </c>
      <c r="AS988" s="10">
        <f t="shared" si="461"/>
        <v>0</v>
      </c>
      <c r="AT988" s="10">
        <f t="shared" si="462"/>
        <v>0</v>
      </c>
      <c r="AU988" s="10" t="str">
        <f t="shared" si="463"/>
        <v>0</v>
      </c>
      <c r="AV988" s="11" t="e">
        <f t="shared" si="464"/>
        <v>#N/A</v>
      </c>
      <c r="AW988" s="4" t="e">
        <f t="shared" si="465"/>
        <v>#N/A</v>
      </c>
      <c r="AX988" s="10" t="e">
        <f t="shared" si="484"/>
        <v>#N/A</v>
      </c>
      <c r="AY988" s="10" t="e">
        <f t="shared" si="485"/>
        <v>#N/A</v>
      </c>
      <c r="AZ988" s="10" t="e">
        <f t="shared" si="467"/>
        <v>#REF!</v>
      </c>
      <c r="BA988" s="12" t="e">
        <f>IF(BW988=7,0,AJ988&amp;IF(#REF!="SI",1,IF(#REF!="NO",2,IF(#REF!="VIH + PREVIO",3,0))))</f>
        <v>#REF!</v>
      </c>
      <c r="BB988" s="13" t="e">
        <f>IF(AND(#REF!="POSITIVO",#REF!="POSITIVO"),1,IF(#REF!="NEGATIVO",2,IF(#REF!="VIH + PREVIO",3,0)))</f>
        <v>#REF!</v>
      </c>
      <c r="BC988" s="10" t="e">
        <f>IF(#REF!="SI",1,IF(#REF!="NO",2,0))</f>
        <v>#REF!</v>
      </c>
      <c r="BD988" s="10" t="e">
        <f>IF(#REF!="SI",1,IF(#REF!="NO",2,0))</f>
        <v>#REF!</v>
      </c>
      <c r="BE988" s="10" t="e">
        <f>IF(OR(#REF!="VIH + PREVIO",#REF!="VIH + PREVIO",#REF!="VIH + PREVIO"),1,0)</f>
        <v>#REF!</v>
      </c>
      <c r="BF988" s="13" t="e">
        <f>IF(OR(#REF!="POSITIVO",#REF!="NEGATIVO"),1,IF(#REF!="PACIENTE NO ACEPTA",2,IF(#REF!="VIH + PREVIO",3,0)))</f>
        <v>#REF!</v>
      </c>
      <c r="BG988" s="10" t="e">
        <f t="shared" si="468"/>
        <v>#REF!</v>
      </c>
      <c r="BH988" s="10" t="e">
        <f t="shared" si="469"/>
        <v>#REF!</v>
      </c>
      <c r="BI988" s="10" t="e">
        <f t="shared" si="470"/>
        <v>#REF!</v>
      </c>
      <c r="BJ988" s="10" t="e">
        <f t="shared" si="471"/>
        <v>#REF!</v>
      </c>
      <c r="BK988" s="10" t="e">
        <f t="shared" si="472"/>
        <v>#REF!</v>
      </c>
      <c r="BL988" s="10" t="e">
        <f t="shared" si="473"/>
        <v>#REF!</v>
      </c>
      <c r="BM988" s="10" t="e">
        <f>IF(OR(BW988=7,AQ988=6),0,IF(#REF!="I",1,IF(#REF!="II",2,IF(#REF!="III",3,IF(#REF!="IV",4))))&amp;AP988&amp;AQ988&amp;AR988&amp;AS988&amp;AT988&amp;AU988&amp;AX988)</f>
        <v>#REF!</v>
      </c>
      <c r="BN988" s="10" t="e">
        <f t="shared" si="474"/>
        <v>#REF!</v>
      </c>
      <c r="BO988" s="10" t="e">
        <f t="shared" si="475"/>
        <v>#REF!</v>
      </c>
      <c r="BP988" s="10" t="e">
        <f t="shared" si="476"/>
        <v>#REF!</v>
      </c>
      <c r="BQ988" s="10" t="e">
        <f t="shared" si="477"/>
        <v>#REF!</v>
      </c>
      <c r="BR988" s="10" t="e">
        <f t="shared" si="478"/>
        <v>#REF!</v>
      </c>
      <c r="BS988" s="10" t="e">
        <f t="shared" si="479"/>
        <v>#REF!</v>
      </c>
      <c r="BT988" s="10" t="e">
        <f>IF(OR(BW988=7,AQ988=6),0,AO988&amp;IF(#REF!="SI",1,IF(#REF!="NO",2,IF(#REF!="VIH + PREVIO",3,0))))</f>
        <v>#REF!</v>
      </c>
      <c r="BU988" s="10" t="e">
        <f>IF(OR(BW988=7,AQ988=6),0,IF(#REF!="-",1,0))</f>
        <v>#REF!</v>
      </c>
      <c r="BV988" s="10" t="e">
        <f t="shared" si="480"/>
        <v>#REF!</v>
      </c>
      <c r="BW9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8" s="10" t="e">
        <f t="shared" si="481"/>
        <v>#REF!</v>
      </c>
      <c r="BY988" s="10" t="e">
        <f t="shared" si="483"/>
        <v>#REF!</v>
      </c>
      <c r="BZ988" s="10" t="e">
        <f t="shared" si="482"/>
        <v>#REF!</v>
      </c>
      <c r="CA988" s="10"/>
    </row>
    <row r="989" spans="1:79" s="3" customFormat="1" ht="23.25" customHeight="1" x14ac:dyDescent="0.3">
      <c r="A989" s="7">
        <v>987</v>
      </c>
      <c r="B989" s="43"/>
      <c r="C989" s="44"/>
      <c r="D989" s="45"/>
      <c r="E989" s="46"/>
      <c r="F989" s="46"/>
      <c r="G989" s="46"/>
      <c r="H989" s="50"/>
      <c r="I989" s="51"/>
      <c r="J989" s="52"/>
      <c r="K989" s="51"/>
      <c r="L989" s="53"/>
      <c r="M989" s="54"/>
      <c r="N989" s="43"/>
      <c r="O989" s="55"/>
      <c r="P989" s="46"/>
      <c r="Q989" s="46"/>
      <c r="R989" s="46"/>
      <c r="S989" s="43"/>
      <c r="T989" s="56"/>
      <c r="U989" s="46"/>
      <c r="V989" s="57"/>
      <c r="W989" s="58"/>
      <c r="X989" s="57"/>
      <c r="Y989" s="46"/>
      <c r="Z989" s="57"/>
      <c r="AA989" s="59"/>
      <c r="AB989" s="60"/>
      <c r="AC989" s="2"/>
      <c r="AD989" s="2"/>
      <c r="AE989" s="2"/>
      <c r="AJ989" s="11">
        <f t="shared" si="466"/>
        <v>13</v>
      </c>
      <c r="AK989" s="11">
        <f t="shared" si="456"/>
        <v>0</v>
      </c>
      <c r="AL989" s="11">
        <f t="shared" si="457"/>
        <v>0</v>
      </c>
      <c r="AM989" s="11">
        <f t="shared" si="458"/>
        <v>0</v>
      </c>
      <c r="AN989" s="11">
        <f t="shared" si="459"/>
        <v>0</v>
      </c>
      <c r="AO989" s="4" t="e">
        <f>IF(#REF!="I",1,IF(#REF!="II",2,IF(#REF!="III",3,IF(#REF!="IV",4))))</f>
        <v>#REF!</v>
      </c>
      <c r="AP989" s="11" t="e">
        <f>IF(#REF!="PULMONAR",1,IF(AND(#REF!="EXTRAPULMONAR",#REF!&lt;&gt;"MENINGEA"),2,IF(AND(#REF!="EXTRAPULMONAR",#REF!="MENINGEA"),3,)))</f>
        <v>#REF!</v>
      </c>
      <c r="AQ9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89" s="4">
        <f t="shared" si="460"/>
        <v>0</v>
      </c>
      <c r="AS989" s="10">
        <f t="shared" si="461"/>
        <v>0</v>
      </c>
      <c r="AT989" s="10">
        <f t="shared" si="462"/>
        <v>0</v>
      </c>
      <c r="AU989" s="10" t="str">
        <f t="shared" si="463"/>
        <v>0</v>
      </c>
      <c r="AV989" s="11" t="e">
        <f t="shared" si="464"/>
        <v>#N/A</v>
      </c>
      <c r="AW989" s="4" t="e">
        <f t="shared" si="465"/>
        <v>#N/A</v>
      </c>
      <c r="AX989" s="10" t="e">
        <f t="shared" si="484"/>
        <v>#N/A</v>
      </c>
      <c r="AY989" s="10" t="e">
        <f t="shared" si="485"/>
        <v>#N/A</v>
      </c>
      <c r="AZ989" s="10" t="e">
        <f t="shared" si="467"/>
        <v>#REF!</v>
      </c>
      <c r="BA989" s="12" t="e">
        <f>IF(BW989=7,0,AJ989&amp;IF(#REF!="SI",1,IF(#REF!="NO",2,IF(#REF!="VIH + PREVIO",3,0))))</f>
        <v>#REF!</v>
      </c>
      <c r="BB989" s="13" t="e">
        <f>IF(AND(#REF!="POSITIVO",#REF!="POSITIVO"),1,IF(#REF!="NEGATIVO",2,IF(#REF!="VIH + PREVIO",3,0)))</f>
        <v>#REF!</v>
      </c>
      <c r="BC989" s="10" t="e">
        <f>IF(#REF!="SI",1,IF(#REF!="NO",2,0))</f>
        <v>#REF!</v>
      </c>
      <c r="BD989" s="10" t="e">
        <f>IF(#REF!="SI",1,IF(#REF!="NO",2,0))</f>
        <v>#REF!</v>
      </c>
      <c r="BE989" s="10" t="e">
        <f>IF(OR(#REF!="VIH + PREVIO",#REF!="VIH + PREVIO",#REF!="VIH + PREVIO"),1,0)</f>
        <v>#REF!</v>
      </c>
      <c r="BF989" s="13" t="e">
        <f>IF(OR(#REF!="POSITIVO",#REF!="NEGATIVO"),1,IF(#REF!="PACIENTE NO ACEPTA",2,IF(#REF!="VIH + PREVIO",3,0)))</f>
        <v>#REF!</v>
      </c>
      <c r="BG989" s="10" t="e">
        <f t="shared" si="468"/>
        <v>#REF!</v>
      </c>
      <c r="BH989" s="10" t="e">
        <f t="shared" si="469"/>
        <v>#REF!</v>
      </c>
      <c r="BI989" s="10" t="e">
        <f t="shared" si="470"/>
        <v>#REF!</v>
      </c>
      <c r="BJ989" s="10" t="e">
        <f t="shared" si="471"/>
        <v>#REF!</v>
      </c>
      <c r="BK989" s="10" t="e">
        <f t="shared" si="472"/>
        <v>#REF!</v>
      </c>
      <c r="BL989" s="10" t="e">
        <f t="shared" si="473"/>
        <v>#REF!</v>
      </c>
      <c r="BM989" s="10" t="e">
        <f>IF(OR(BW989=7,AQ989=6),0,IF(#REF!="I",1,IF(#REF!="II",2,IF(#REF!="III",3,IF(#REF!="IV",4))))&amp;AP989&amp;AQ989&amp;AR989&amp;AS989&amp;AT989&amp;AU989&amp;AX989)</f>
        <v>#REF!</v>
      </c>
      <c r="BN989" s="10" t="e">
        <f t="shared" si="474"/>
        <v>#REF!</v>
      </c>
      <c r="BO989" s="10" t="e">
        <f t="shared" si="475"/>
        <v>#REF!</v>
      </c>
      <c r="BP989" s="10" t="e">
        <f t="shared" si="476"/>
        <v>#REF!</v>
      </c>
      <c r="BQ989" s="10" t="e">
        <f t="shared" si="477"/>
        <v>#REF!</v>
      </c>
      <c r="BR989" s="10" t="e">
        <f t="shared" si="478"/>
        <v>#REF!</v>
      </c>
      <c r="BS989" s="10" t="e">
        <f t="shared" si="479"/>
        <v>#REF!</v>
      </c>
      <c r="BT989" s="10" t="e">
        <f>IF(OR(BW989=7,AQ989=6),0,AO989&amp;IF(#REF!="SI",1,IF(#REF!="NO",2,IF(#REF!="VIH + PREVIO",3,0))))</f>
        <v>#REF!</v>
      </c>
      <c r="BU989" s="10" t="e">
        <f>IF(OR(BW989=7,AQ989=6),0,IF(#REF!="-",1,0))</f>
        <v>#REF!</v>
      </c>
      <c r="BV989" s="10" t="e">
        <f t="shared" si="480"/>
        <v>#REF!</v>
      </c>
      <c r="BW9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89" s="10" t="e">
        <f t="shared" si="481"/>
        <v>#REF!</v>
      </c>
      <c r="BY989" s="10" t="e">
        <f t="shared" si="483"/>
        <v>#REF!</v>
      </c>
      <c r="BZ989" s="10" t="e">
        <f t="shared" si="482"/>
        <v>#REF!</v>
      </c>
      <c r="CA989" s="10"/>
    </row>
    <row r="990" spans="1:79" s="3" customFormat="1" ht="23.25" customHeight="1" x14ac:dyDescent="0.3">
      <c r="A990" s="7">
        <v>988</v>
      </c>
      <c r="B990" s="43"/>
      <c r="C990" s="44"/>
      <c r="D990" s="45"/>
      <c r="E990" s="46"/>
      <c r="F990" s="46"/>
      <c r="G990" s="46"/>
      <c r="H990" s="50"/>
      <c r="I990" s="51"/>
      <c r="J990" s="52"/>
      <c r="K990" s="51"/>
      <c r="L990" s="53"/>
      <c r="M990" s="54"/>
      <c r="N990" s="43"/>
      <c r="O990" s="55"/>
      <c r="P990" s="46"/>
      <c r="Q990" s="46"/>
      <c r="R990" s="46"/>
      <c r="S990" s="43"/>
      <c r="T990" s="56"/>
      <c r="U990" s="46"/>
      <c r="V990" s="57"/>
      <c r="W990" s="58"/>
      <c r="X990" s="57"/>
      <c r="Y990" s="46"/>
      <c r="Z990" s="57"/>
      <c r="AA990" s="59"/>
      <c r="AB990" s="60"/>
      <c r="AC990" s="2"/>
      <c r="AD990" s="2"/>
      <c r="AE990" s="2"/>
      <c r="AJ990" s="11">
        <f t="shared" si="466"/>
        <v>13</v>
      </c>
      <c r="AK990" s="11">
        <f t="shared" si="456"/>
        <v>0</v>
      </c>
      <c r="AL990" s="11">
        <f t="shared" si="457"/>
        <v>0</v>
      </c>
      <c r="AM990" s="11">
        <f t="shared" si="458"/>
        <v>0</v>
      </c>
      <c r="AN990" s="11">
        <f t="shared" si="459"/>
        <v>0</v>
      </c>
      <c r="AO990" s="4" t="e">
        <f>IF(#REF!="I",1,IF(#REF!="II",2,IF(#REF!="III",3,IF(#REF!="IV",4))))</f>
        <v>#REF!</v>
      </c>
      <c r="AP990" s="11" t="e">
        <f>IF(#REF!="PULMONAR",1,IF(AND(#REF!="EXTRAPULMONAR",#REF!&lt;&gt;"MENINGEA"),2,IF(AND(#REF!="EXTRAPULMONAR",#REF!="MENINGEA"),3,)))</f>
        <v>#REF!</v>
      </c>
      <c r="AQ9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0" s="4">
        <f t="shared" si="460"/>
        <v>0</v>
      </c>
      <c r="AS990" s="10">
        <f t="shared" si="461"/>
        <v>0</v>
      </c>
      <c r="AT990" s="10">
        <f t="shared" si="462"/>
        <v>0</v>
      </c>
      <c r="AU990" s="10" t="str">
        <f t="shared" si="463"/>
        <v>0</v>
      </c>
      <c r="AV990" s="11" t="e">
        <f t="shared" si="464"/>
        <v>#N/A</v>
      </c>
      <c r="AW990" s="4" t="e">
        <f t="shared" si="465"/>
        <v>#N/A</v>
      </c>
      <c r="AX990" s="10" t="e">
        <f t="shared" si="484"/>
        <v>#N/A</v>
      </c>
      <c r="AY990" s="10" t="e">
        <f t="shared" si="485"/>
        <v>#N/A</v>
      </c>
      <c r="AZ990" s="10" t="e">
        <f t="shared" si="467"/>
        <v>#REF!</v>
      </c>
      <c r="BA990" s="12" t="e">
        <f>IF(BW990=7,0,AJ990&amp;IF(#REF!="SI",1,IF(#REF!="NO",2,IF(#REF!="VIH + PREVIO",3,0))))</f>
        <v>#REF!</v>
      </c>
      <c r="BB990" s="13" t="e">
        <f>IF(AND(#REF!="POSITIVO",#REF!="POSITIVO"),1,IF(#REF!="NEGATIVO",2,IF(#REF!="VIH + PREVIO",3,0)))</f>
        <v>#REF!</v>
      </c>
      <c r="BC990" s="10" t="e">
        <f>IF(#REF!="SI",1,IF(#REF!="NO",2,0))</f>
        <v>#REF!</v>
      </c>
      <c r="BD990" s="10" t="e">
        <f>IF(#REF!="SI",1,IF(#REF!="NO",2,0))</f>
        <v>#REF!</v>
      </c>
      <c r="BE990" s="10" t="e">
        <f>IF(OR(#REF!="VIH + PREVIO",#REF!="VIH + PREVIO",#REF!="VIH + PREVIO"),1,0)</f>
        <v>#REF!</v>
      </c>
      <c r="BF990" s="13" t="e">
        <f>IF(OR(#REF!="POSITIVO",#REF!="NEGATIVO"),1,IF(#REF!="PACIENTE NO ACEPTA",2,IF(#REF!="VIH + PREVIO",3,0)))</f>
        <v>#REF!</v>
      </c>
      <c r="BG990" s="10" t="e">
        <f t="shared" si="468"/>
        <v>#REF!</v>
      </c>
      <c r="BH990" s="10" t="e">
        <f t="shared" si="469"/>
        <v>#REF!</v>
      </c>
      <c r="BI990" s="10" t="e">
        <f t="shared" si="470"/>
        <v>#REF!</v>
      </c>
      <c r="BJ990" s="10" t="e">
        <f t="shared" si="471"/>
        <v>#REF!</v>
      </c>
      <c r="BK990" s="10" t="e">
        <f t="shared" si="472"/>
        <v>#REF!</v>
      </c>
      <c r="BL990" s="10" t="e">
        <f t="shared" si="473"/>
        <v>#REF!</v>
      </c>
      <c r="BM990" s="10" t="e">
        <f>IF(OR(BW990=7,AQ990=6),0,IF(#REF!="I",1,IF(#REF!="II",2,IF(#REF!="III",3,IF(#REF!="IV",4))))&amp;AP990&amp;AQ990&amp;AR990&amp;AS990&amp;AT990&amp;AU990&amp;AX990)</f>
        <v>#REF!</v>
      </c>
      <c r="BN990" s="10" t="e">
        <f t="shared" si="474"/>
        <v>#REF!</v>
      </c>
      <c r="BO990" s="10" t="e">
        <f t="shared" si="475"/>
        <v>#REF!</v>
      </c>
      <c r="BP990" s="10" t="e">
        <f t="shared" si="476"/>
        <v>#REF!</v>
      </c>
      <c r="BQ990" s="10" t="e">
        <f t="shared" si="477"/>
        <v>#REF!</v>
      </c>
      <c r="BR990" s="10" t="e">
        <f t="shared" si="478"/>
        <v>#REF!</v>
      </c>
      <c r="BS990" s="10" t="e">
        <f t="shared" si="479"/>
        <v>#REF!</v>
      </c>
      <c r="BT990" s="10" t="e">
        <f>IF(OR(BW990=7,AQ990=6),0,AO990&amp;IF(#REF!="SI",1,IF(#REF!="NO",2,IF(#REF!="VIH + PREVIO",3,0))))</f>
        <v>#REF!</v>
      </c>
      <c r="BU990" s="10" t="e">
        <f>IF(OR(BW990=7,AQ990=6),0,IF(#REF!="-",1,0))</f>
        <v>#REF!</v>
      </c>
      <c r="BV990" s="10" t="e">
        <f t="shared" si="480"/>
        <v>#REF!</v>
      </c>
      <c r="BW9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0" s="10" t="e">
        <f t="shared" si="481"/>
        <v>#REF!</v>
      </c>
      <c r="BY990" s="10" t="e">
        <f t="shared" si="483"/>
        <v>#REF!</v>
      </c>
      <c r="BZ990" s="10" t="e">
        <f t="shared" si="482"/>
        <v>#REF!</v>
      </c>
      <c r="CA990" s="10"/>
    </row>
    <row r="991" spans="1:79" s="3" customFormat="1" ht="23.25" customHeight="1" x14ac:dyDescent="0.3">
      <c r="A991" s="7">
        <v>989</v>
      </c>
      <c r="B991" s="43"/>
      <c r="C991" s="44"/>
      <c r="D991" s="45"/>
      <c r="E991" s="46"/>
      <c r="F991" s="46"/>
      <c r="G991" s="46"/>
      <c r="H991" s="50"/>
      <c r="I991" s="51"/>
      <c r="J991" s="52"/>
      <c r="K991" s="51"/>
      <c r="L991" s="53"/>
      <c r="M991" s="54"/>
      <c r="N991" s="43"/>
      <c r="O991" s="55"/>
      <c r="P991" s="46"/>
      <c r="Q991" s="46"/>
      <c r="R991" s="46"/>
      <c r="S991" s="43"/>
      <c r="T991" s="56"/>
      <c r="U991" s="46"/>
      <c r="V991" s="57"/>
      <c r="W991" s="58"/>
      <c r="X991" s="57"/>
      <c r="Y991" s="46"/>
      <c r="Z991" s="57"/>
      <c r="AA991" s="59"/>
      <c r="AB991" s="60"/>
      <c r="AC991" s="2"/>
      <c r="AD991" s="2"/>
      <c r="AE991" s="2"/>
      <c r="AJ991" s="11">
        <f t="shared" si="466"/>
        <v>13</v>
      </c>
      <c r="AK991" s="11">
        <f t="shared" ref="AK991:AK1054" si="486">IF(D991&lt;&gt;"",MONTH(D991),0)</f>
        <v>0</v>
      </c>
      <c r="AL991" s="11">
        <f t="shared" ref="AL991:AL1054" si="487">IF(AND(AR991=1,V991&lt;&gt;""),MONTH(V991),0)</f>
        <v>0</v>
      </c>
      <c r="AM991" s="11">
        <f t="shared" ref="AM991:AM1054" si="488">IF(AND(AS991=1,X991&lt;&gt;""),MONTH(X991),0)</f>
        <v>0</v>
      </c>
      <c r="AN991" s="11">
        <f t="shared" ref="AN991:AN1054" si="489">IF(AND(AT991=1,Z991&lt;&gt;""),MONTH(Z991),0)</f>
        <v>0</v>
      </c>
      <c r="AO991" s="4" t="e">
        <f>IF(#REF!="I",1,IF(#REF!="II",2,IF(#REF!="III",3,IF(#REF!="IV",4))))</f>
        <v>#REF!</v>
      </c>
      <c r="AP991" s="11" t="e">
        <f>IF(#REF!="PULMONAR",1,IF(AND(#REF!="EXTRAPULMONAR",#REF!&lt;&gt;"MENINGEA"),2,IF(AND(#REF!="EXTRAPULMONAR",#REF!="MENINGEA"),3,)))</f>
        <v>#REF!</v>
      </c>
      <c r="AQ9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1" s="4">
        <f t="shared" ref="AR991:AR1054" si="490">IF(OR(U991="+",U991="++",U991="+++",U991="1 A 9 BAAR"),1,IF(U991="-",2,IF(OR(U991="NR",U991=""),0)))</f>
        <v>0</v>
      </c>
      <c r="AS991" s="10">
        <f t="shared" ref="AS991:AS1054" si="491">IF(OR(W991="+",W991="++",W991="+++",W991="1 A 19 colonias"),1,IF(W991="-",2,0))</f>
        <v>0</v>
      </c>
      <c r="AT991" s="10">
        <f t="shared" ref="AT991:AT1054" si="492">IF(Y991="DETECTADO",1,IF(Y991="NO DETECTADO",2,0))</f>
        <v>0</v>
      </c>
      <c r="AU991" s="10" t="str">
        <f t="shared" ref="AU991:AU1054" si="493">IF(H991="M",1,IF(H991="F","2",IF(H991="","0")))</f>
        <v>0</v>
      </c>
      <c r="AV991" s="11" t="e">
        <f t="shared" ref="AV991:AV1054" si="494">VLOOKUP(I991,G_EDAD,2,FALSE)</f>
        <v>#N/A</v>
      </c>
      <c r="AW991" s="4" t="e">
        <f t="shared" ref="AW991:AW1054" si="495">VLOOKUP(I991,G_EDAD,3,FALSE)</f>
        <v>#N/A</v>
      </c>
      <c r="AX991" s="10" t="e">
        <f t="shared" si="484"/>
        <v>#N/A</v>
      </c>
      <c r="AY991" s="10" t="e">
        <f t="shared" si="485"/>
        <v>#N/A</v>
      </c>
      <c r="AZ991" s="10" t="e">
        <f t="shared" si="467"/>
        <v>#REF!</v>
      </c>
      <c r="BA991" s="12" t="e">
        <f>IF(BW991=7,0,AJ991&amp;IF(#REF!="SI",1,IF(#REF!="NO",2,IF(#REF!="VIH + PREVIO",3,0))))</f>
        <v>#REF!</v>
      </c>
      <c r="BB991" s="13" t="e">
        <f>IF(AND(#REF!="POSITIVO",#REF!="POSITIVO"),1,IF(#REF!="NEGATIVO",2,IF(#REF!="VIH + PREVIO",3,0)))</f>
        <v>#REF!</v>
      </c>
      <c r="BC991" s="10" t="e">
        <f>IF(#REF!="SI",1,IF(#REF!="NO",2,0))</f>
        <v>#REF!</v>
      </c>
      <c r="BD991" s="10" t="e">
        <f>IF(#REF!="SI",1,IF(#REF!="NO",2,0))</f>
        <v>#REF!</v>
      </c>
      <c r="BE991" s="10" t="e">
        <f>IF(OR(#REF!="VIH + PREVIO",#REF!="VIH + PREVIO",#REF!="VIH + PREVIO"),1,0)</f>
        <v>#REF!</v>
      </c>
      <c r="BF991" s="13" t="e">
        <f>IF(OR(#REF!="POSITIVO",#REF!="NEGATIVO"),1,IF(#REF!="PACIENTE NO ACEPTA",2,IF(#REF!="VIH + PREVIO",3,0)))</f>
        <v>#REF!</v>
      </c>
      <c r="BG991" s="10" t="e">
        <f t="shared" si="468"/>
        <v>#REF!</v>
      </c>
      <c r="BH991" s="10" t="e">
        <f t="shared" si="469"/>
        <v>#REF!</v>
      </c>
      <c r="BI991" s="10" t="e">
        <f t="shared" si="470"/>
        <v>#REF!</v>
      </c>
      <c r="BJ991" s="10" t="e">
        <f t="shared" si="471"/>
        <v>#REF!</v>
      </c>
      <c r="BK991" s="10" t="e">
        <f t="shared" si="472"/>
        <v>#REF!</v>
      </c>
      <c r="BL991" s="10" t="e">
        <f t="shared" si="473"/>
        <v>#REF!</v>
      </c>
      <c r="BM991" s="10" t="e">
        <f>IF(OR(BW991=7,AQ991=6),0,IF(#REF!="I",1,IF(#REF!="II",2,IF(#REF!="III",3,IF(#REF!="IV",4))))&amp;AP991&amp;AQ991&amp;AR991&amp;AS991&amp;AT991&amp;AU991&amp;AX991)</f>
        <v>#REF!</v>
      </c>
      <c r="BN991" s="10" t="e">
        <f t="shared" si="474"/>
        <v>#REF!</v>
      </c>
      <c r="BO991" s="10" t="e">
        <f t="shared" si="475"/>
        <v>#REF!</v>
      </c>
      <c r="BP991" s="10" t="e">
        <f t="shared" si="476"/>
        <v>#REF!</v>
      </c>
      <c r="BQ991" s="10" t="e">
        <f t="shared" si="477"/>
        <v>#REF!</v>
      </c>
      <c r="BR991" s="10" t="e">
        <f t="shared" si="478"/>
        <v>#REF!</v>
      </c>
      <c r="BS991" s="10" t="e">
        <f t="shared" si="479"/>
        <v>#REF!</v>
      </c>
      <c r="BT991" s="10" t="e">
        <f>IF(OR(BW991=7,AQ991=6),0,AO991&amp;IF(#REF!="SI",1,IF(#REF!="NO",2,IF(#REF!="VIH + PREVIO",3,0))))</f>
        <v>#REF!</v>
      </c>
      <c r="BU991" s="10" t="e">
        <f>IF(OR(BW991=7,AQ991=6),0,IF(#REF!="-",1,0))</f>
        <v>#REF!</v>
      </c>
      <c r="BV991" s="10" t="e">
        <f t="shared" si="480"/>
        <v>#REF!</v>
      </c>
      <c r="BW9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1" s="10" t="e">
        <f t="shared" si="481"/>
        <v>#REF!</v>
      </c>
      <c r="BY991" s="10" t="e">
        <f t="shared" si="483"/>
        <v>#REF!</v>
      </c>
      <c r="BZ991" s="10" t="e">
        <f t="shared" si="482"/>
        <v>#REF!</v>
      </c>
      <c r="CA991" s="10"/>
    </row>
    <row r="992" spans="1:79" s="3" customFormat="1" ht="23.25" customHeight="1" x14ac:dyDescent="0.3">
      <c r="A992" s="7">
        <v>990</v>
      </c>
      <c r="B992" s="43"/>
      <c r="C992" s="44"/>
      <c r="D992" s="45"/>
      <c r="E992" s="46"/>
      <c r="F992" s="46"/>
      <c r="G992" s="46"/>
      <c r="H992" s="50"/>
      <c r="I992" s="51"/>
      <c r="J992" s="52"/>
      <c r="K992" s="51"/>
      <c r="L992" s="53"/>
      <c r="M992" s="54"/>
      <c r="N992" s="43"/>
      <c r="O992" s="55"/>
      <c r="P992" s="46"/>
      <c r="Q992" s="46"/>
      <c r="R992" s="46"/>
      <c r="S992" s="43"/>
      <c r="T992" s="56"/>
      <c r="U992" s="46"/>
      <c r="V992" s="57"/>
      <c r="W992" s="58"/>
      <c r="X992" s="57"/>
      <c r="Y992" s="46"/>
      <c r="Z992" s="57"/>
      <c r="AA992" s="59"/>
      <c r="AB992" s="60"/>
      <c r="AC992" s="2"/>
      <c r="AD992" s="2"/>
      <c r="AE992" s="2"/>
      <c r="AJ992" s="11">
        <f t="shared" si="466"/>
        <v>13</v>
      </c>
      <c r="AK992" s="11">
        <f t="shared" si="486"/>
        <v>0</v>
      </c>
      <c r="AL992" s="11">
        <f t="shared" si="487"/>
        <v>0</v>
      </c>
      <c r="AM992" s="11">
        <f t="shared" si="488"/>
        <v>0</v>
      </c>
      <c r="AN992" s="11">
        <f t="shared" si="489"/>
        <v>0</v>
      </c>
      <c r="AO992" s="4" t="e">
        <f>IF(#REF!="I",1,IF(#REF!="II",2,IF(#REF!="III",3,IF(#REF!="IV",4))))</f>
        <v>#REF!</v>
      </c>
      <c r="AP992" s="11" t="e">
        <f>IF(#REF!="PULMONAR",1,IF(AND(#REF!="EXTRAPULMONAR",#REF!&lt;&gt;"MENINGEA"),2,IF(AND(#REF!="EXTRAPULMONAR",#REF!="MENINGEA"),3,)))</f>
        <v>#REF!</v>
      </c>
      <c r="AQ9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2" s="4">
        <f t="shared" si="490"/>
        <v>0</v>
      </c>
      <c r="AS992" s="10">
        <f t="shared" si="491"/>
        <v>0</v>
      </c>
      <c r="AT992" s="10">
        <f t="shared" si="492"/>
        <v>0</v>
      </c>
      <c r="AU992" s="10" t="str">
        <f t="shared" si="493"/>
        <v>0</v>
      </c>
      <c r="AV992" s="11" t="e">
        <f t="shared" si="494"/>
        <v>#N/A</v>
      </c>
      <c r="AW992" s="4" t="e">
        <f t="shared" si="495"/>
        <v>#N/A</v>
      </c>
      <c r="AX992" s="10" t="e">
        <f t="shared" si="484"/>
        <v>#N/A</v>
      </c>
      <c r="AY992" s="10" t="e">
        <f t="shared" si="485"/>
        <v>#N/A</v>
      </c>
      <c r="AZ992" s="10" t="e">
        <f t="shared" si="467"/>
        <v>#REF!</v>
      </c>
      <c r="BA992" s="12" t="e">
        <f>IF(BW992=7,0,AJ992&amp;IF(#REF!="SI",1,IF(#REF!="NO",2,IF(#REF!="VIH + PREVIO",3,0))))</f>
        <v>#REF!</v>
      </c>
      <c r="BB992" s="13" t="e">
        <f>IF(AND(#REF!="POSITIVO",#REF!="POSITIVO"),1,IF(#REF!="NEGATIVO",2,IF(#REF!="VIH + PREVIO",3,0)))</f>
        <v>#REF!</v>
      </c>
      <c r="BC992" s="10" t="e">
        <f>IF(#REF!="SI",1,IF(#REF!="NO",2,0))</f>
        <v>#REF!</v>
      </c>
      <c r="BD992" s="10" t="e">
        <f>IF(#REF!="SI",1,IF(#REF!="NO",2,0))</f>
        <v>#REF!</v>
      </c>
      <c r="BE992" s="10" t="e">
        <f>IF(OR(#REF!="VIH + PREVIO",#REF!="VIH + PREVIO",#REF!="VIH + PREVIO"),1,0)</f>
        <v>#REF!</v>
      </c>
      <c r="BF992" s="13" t="e">
        <f>IF(OR(#REF!="POSITIVO",#REF!="NEGATIVO"),1,IF(#REF!="PACIENTE NO ACEPTA",2,IF(#REF!="VIH + PREVIO",3,0)))</f>
        <v>#REF!</v>
      </c>
      <c r="BG992" s="10" t="e">
        <f t="shared" si="468"/>
        <v>#REF!</v>
      </c>
      <c r="BH992" s="10" t="e">
        <f t="shared" si="469"/>
        <v>#REF!</v>
      </c>
      <c r="BI992" s="10" t="e">
        <f t="shared" si="470"/>
        <v>#REF!</v>
      </c>
      <c r="BJ992" s="10" t="e">
        <f t="shared" si="471"/>
        <v>#REF!</v>
      </c>
      <c r="BK992" s="10" t="e">
        <f t="shared" si="472"/>
        <v>#REF!</v>
      </c>
      <c r="BL992" s="10" t="e">
        <f t="shared" si="473"/>
        <v>#REF!</v>
      </c>
      <c r="BM992" s="10" t="e">
        <f>IF(OR(BW992=7,AQ992=6),0,IF(#REF!="I",1,IF(#REF!="II",2,IF(#REF!="III",3,IF(#REF!="IV",4))))&amp;AP992&amp;AQ992&amp;AR992&amp;AS992&amp;AT992&amp;AU992&amp;AX992)</f>
        <v>#REF!</v>
      </c>
      <c r="BN992" s="10" t="e">
        <f t="shared" si="474"/>
        <v>#REF!</v>
      </c>
      <c r="BO992" s="10" t="e">
        <f t="shared" si="475"/>
        <v>#REF!</v>
      </c>
      <c r="BP992" s="10" t="e">
        <f t="shared" si="476"/>
        <v>#REF!</v>
      </c>
      <c r="BQ992" s="10" t="e">
        <f t="shared" si="477"/>
        <v>#REF!</v>
      </c>
      <c r="BR992" s="10" t="e">
        <f t="shared" si="478"/>
        <v>#REF!</v>
      </c>
      <c r="BS992" s="10" t="e">
        <f t="shared" si="479"/>
        <v>#REF!</v>
      </c>
      <c r="BT992" s="10" t="e">
        <f>IF(OR(BW992=7,AQ992=6),0,AO992&amp;IF(#REF!="SI",1,IF(#REF!="NO",2,IF(#REF!="VIH + PREVIO",3,0))))</f>
        <v>#REF!</v>
      </c>
      <c r="BU992" s="10" t="e">
        <f>IF(OR(BW992=7,AQ992=6),0,IF(#REF!="-",1,0))</f>
        <v>#REF!</v>
      </c>
      <c r="BV992" s="10" t="e">
        <f t="shared" si="480"/>
        <v>#REF!</v>
      </c>
      <c r="BW9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2" s="10" t="e">
        <f t="shared" si="481"/>
        <v>#REF!</v>
      </c>
      <c r="BY992" s="10" t="e">
        <f t="shared" si="483"/>
        <v>#REF!</v>
      </c>
      <c r="BZ992" s="10" t="e">
        <f t="shared" si="482"/>
        <v>#REF!</v>
      </c>
      <c r="CA992" s="10"/>
    </row>
    <row r="993" spans="1:79" s="3" customFormat="1" ht="23.25" customHeight="1" x14ac:dyDescent="0.3">
      <c r="A993" s="7">
        <v>991</v>
      </c>
      <c r="B993" s="43"/>
      <c r="C993" s="44"/>
      <c r="D993" s="45"/>
      <c r="E993" s="46"/>
      <c r="F993" s="46"/>
      <c r="G993" s="46"/>
      <c r="H993" s="50"/>
      <c r="I993" s="51"/>
      <c r="J993" s="52"/>
      <c r="K993" s="51"/>
      <c r="L993" s="53"/>
      <c r="M993" s="54"/>
      <c r="N993" s="43"/>
      <c r="O993" s="55"/>
      <c r="P993" s="46"/>
      <c r="Q993" s="46"/>
      <c r="R993" s="46"/>
      <c r="S993" s="43"/>
      <c r="T993" s="56"/>
      <c r="U993" s="46"/>
      <c r="V993" s="57"/>
      <c r="W993" s="58"/>
      <c r="X993" s="57"/>
      <c r="Y993" s="46"/>
      <c r="Z993" s="57"/>
      <c r="AA993" s="59"/>
      <c r="AB993" s="60"/>
      <c r="AC993" s="2"/>
      <c r="AD993" s="2"/>
      <c r="AE993" s="2"/>
      <c r="AJ993" s="11">
        <f t="shared" si="466"/>
        <v>13</v>
      </c>
      <c r="AK993" s="11">
        <f t="shared" si="486"/>
        <v>0</v>
      </c>
      <c r="AL993" s="11">
        <f t="shared" si="487"/>
        <v>0</v>
      </c>
      <c r="AM993" s="11">
        <f t="shared" si="488"/>
        <v>0</v>
      </c>
      <c r="AN993" s="11">
        <f t="shared" si="489"/>
        <v>0</v>
      </c>
      <c r="AO993" s="4" t="e">
        <f>IF(#REF!="I",1,IF(#REF!="II",2,IF(#REF!="III",3,IF(#REF!="IV",4))))</f>
        <v>#REF!</v>
      </c>
      <c r="AP993" s="11" t="e">
        <f>IF(#REF!="PULMONAR",1,IF(AND(#REF!="EXTRAPULMONAR",#REF!&lt;&gt;"MENINGEA"),2,IF(AND(#REF!="EXTRAPULMONAR",#REF!="MENINGEA"),3,)))</f>
        <v>#REF!</v>
      </c>
      <c r="AQ9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3" s="4">
        <f t="shared" si="490"/>
        <v>0</v>
      </c>
      <c r="AS993" s="10">
        <f t="shared" si="491"/>
        <v>0</v>
      </c>
      <c r="AT993" s="10">
        <f t="shared" si="492"/>
        <v>0</v>
      </c>
      <c r="AU993" s="10" t="str">
        <f t="shared" si="493"/>
        <v>0</v>
      </c>
      <c r="AV993" s="11" t="e">
        <f t="shared" si="494"/>
        <v>#N/A</v>
      </c>
      <c r="AW993" s="4" t="e">
        <f t="shared" si="495"/>
        <v>#N/A</v>
      </c>
      <c r="AX993" s="10" t="e">
        <f t="shared" si="484"/>
        <v>#N/A</v>
      </c>
      <c r="AY993" s="10" t="e">
        <f t="shared" si="485"/>
        <v>#N/A</v>
      </c>
      <c r="AZ993" s="10" t="e">
        <f t="shared" si="467"/>
        <v>#REF!</v>
      </c>
      <c r="BA993" s="12" t="e">
        <f>IF(BW993=7,0,AJ993&amp;IF(#REF!="SI",1,IF(#REF!="NO",2,IF(#REF!="VIH + PREVIO",3,0))))</f>
        <v>#REF!</v>
      </c>
      <c r="BB993" s="13" t="e">
        <f>IF(AND(#REF!="POSITIVO",#REF!="POSITIVO"),1,IF(#REF!="NEGATIVO",2,IF(#REF!="VIH + PREVIO",3,0)))</f>
        <v>#REF!</v>
      </c>
      <c r="BC993" s="10" t="e">
        <f>IF(#REF!="SI",1,IF(#REF!="NO",2,0))</f>
        <v>#REF!</v>
      </c>
      <c r="BD993" s="10" t="e">
        <f>IF(#REF!="SI",1,IF(#REF!="NO",2,0))</f>
        <v>#REF!</v>
      </c>
      <c r="BE993" s="10" t="e">
        <f>IF(OR(#REF!="VIH + PREVIO",#REF!="VIH + PREVIO",#REF!="VIH + PREVIO"),1,0)</f>
        <v>#REF!</v>
      </c>
      <c r="BF993" s="13" t="e">
        <f>IF(OR(#REF!="POSITIVO",#REF!="NEGATIVO"),1,IF(#REF!="PACIENTE NO ACEPTA",2,IF(#REF!="VIH + PREVIO",3,0)))</f>
        <v>#REF!</v>
      </c>
      <c r="BG993" s="10" t="e">
        <f t="shared" si="468"/>
        <v>#REF!</v>
      </c>
      <c r="BH993" s="10" t="e">
        <f t="shared" si="469"/>
        <v>#REF!</v>
      </c>
      <c r="BI993" s="10" t="e">
        <f t="shared" si="470"/>
        <v>#REF!</v>
      </c>
      <c r="BJ993" s="10" t="e">
        <f t="shared" si="471"/>
        <v>#REF!</v>
      </c>
      <c r="BK993" s="10" t="e">
        <f t="shared" si="472"/>
        <v>#REF!</v>
      </c>
      <c r="BL993" s="10" t="e">
        <f t="shared" si="473"/>
        <v>#REF!</v>
      </c>
      <c r="BM993" s="10" t="e">
        <f>IF(OR(BW993=7,AQ993=6),0,IF(#REF!="I",1,IF(#REF!="II",2,IF(#REF!="III",3,IF(#REF!="IV",4))))&amp;AP993&amp;AQ993&amp;AR993&amp;AS993&amp;AT993&amp;AU993&amp;AX993)</f>
        <v>#REF!</v>
      </c>
      <c r="BN993" s="10" t="e">
        <f t="shared" si="474"/>
        <v>#REF!</v>
      </c>
      <c r="BO993" s="10" t="e">
        <f t="shared" si="475"/>
        <v>#REF!</v>
      </c>
      <c r="BP993" s="10" t="e">
        <f t="shared" si="476"/>
        <v>#REF!</v>
      </c>
      <c r="BQ993" s="10" t="e">
        <f t="shared" si="477"/>
        <v>#REF!</v>
      </c>
      <c r="BR993" s="10" t="e">
        <f t="shared" si="478"/>
        <v>#REF!</v>
      </c>
      <c r="BS993" s="10" t="e">
        <f t="shared" si="479"/>
        <v>#REF!</v>
      </c>
      <c r="BT993" s="10" t="e">
        <f>IF(OR(BW993=7,AQ993=6),0,AO993&amp;IF(#REF!="SI",1,IF(#REF!="NO",2,IF(#REF!="VIH + PREVIO",3,0))))</f>
        <v>#REF!</v>
      </c>
      <c r="BU993" s="10" t="e">
        <f>IF(OR(BW993=7,AQ993=6),0,IF(#REF!="-",1,0))</f>
        <v>#REF!</v>
      </c>
      <c r="BV993" s="10" t="e">
        <f t="shared" si="480"/>
        <v>#REF!</v>
      </c>
      <c r="BW9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3" s="10" t="e">
        <f t="shared" si="481"/>
        <v>#REF!</v>
      </c>
      <c r="BY993" s="10" t="e">
        <f t="shared" si="483"/>
        <v>#REF!</v>
      </c>
      <c r="BZ993" s="10" t="e">
        <f t="shared" si="482"/>
        <v>#REF!</v>
      </c>
      <c r="CA993" s="10"/>
    </row>
    <row r="994" spans="1:79" s="3" customFormat="1" ht="23.25" customHeight="1" x14ac:dyDescent="0.3">
      <c r="A994" s="7">
        <v>992</v>
      </c>
      <c r="B994" s="43"/>
      <c r="C994" s="44"/>
      <c r="D994" s="45"/>
      <c r="E994" s="46"/>
      <c r="F994" s="46"/>
      <c r="G994" s="46"/>
      <c r="H994" s="50"/>
      <c r="I994" s="51"/>
      <c r="J994" s="52"/>
      <c r="K994" s="51"/>
      <c r="L994" s="53"/>
      <c r="M994" s="54"/>
      <c r="N994" s="43"/>
      <c r="O994" s="55"/>
      <c r="P994" s="46"/>
      <c r="Q994" s="46"/>
      <c r="R994" s="46"/>
      <c r="S994" s="43"/>
      <c r="T994" s="56"/>
      <c r="U994" s="46"/>
      <c r="V994" s="57"/>
      <c r="W994" s="58"/>
      <c r="X994" s="57"/>
      <c r="Y994" s="46"/>
      <c r="Z994" s="57"/>
      <c r="AA994" s="59"/>
      <c r="AB994" s="60"/>
      <c r="AC994" s="2"/>
      <c r="AD994" s="2"/>
      <c r="AE994" s="2"/>
      <c r="AJ994" s="11">
        <f t="shared" si="466"/>
        <v>13</v>
      </c>
      <c r="AK994" s="11">
        <f t="shared" si="486"/>
        <v>0</v>
      </c>
      <c r="AL994" s="11">
        <f t="shared" si="487"/>
        <v>0</v>
      </c>
      <c r="AM994" s="11">
        <f t="shared" si="488"/>
        <v>0</v>
      </c>
      <c r="AN994" s="11">
        <f t="shared" si="489"/>
        <v>0</v>
      </c>
      <c r="AO994" s="4" t="e">
        <f>IF(#REF!="I",1,IF(#REF!="II",2,IF(#REF!="III",3,IF(#REF!="IV",4))))</f>
        <v>#REF!</v>
      </c>
      <c r="AP994" s="11" t="e">
        <f>IF(#REF!="PULMONAR",1,IF(AND(#REF!="EXTRAPULMONAR",#REF!&lt;&gt;"MENINGEA"),2,IF(AND(#REF!="EXTRAPULMONAR",#REF!="MENINGEA"),3,)))</f>
        <v>#REF!</v>
      </c>
      <c r="AQ9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4" s="4">
        <f t="shared" si="490"/>
        <v>0</v>
      </c>
      <c r="AS994" s="10">
        <f t="shared" si="491"/>
        <v>0</v>
      </c>
      <c r="AT994" s="10">
        <f t="shared" si="492"/>
        <v>0</v>
      </c>
      <c r="AU994" s="10" t="str">
        <f t="shared" si="493"/>
        <v>0</v>
      </c>
      <c r="AV994" s="11" t="e">
        <f t="shared" si="494"/>
        <v>#N/A</v>
      </c>
      <c r="AW994" s="4" t="e">
        <f t="shared" si="495"/>
        <v>#N/A</v>
      </c>
      <c r="AX994" s="10" t="e">
        <f t="shared" si="484"/>
        <v>#N/A</v>
      </c>
      <c r="AY994" s="10" t="e">
        <f t="shared" si="485"/>
        <v>#N/A</v>
      </c>
      <c r="AZ994" s="10" t="e">
        <f t="shared" si="467"/>
        <v>#REF!</v>
      </c>
      <c r="BA994" s="12" t="e">
        <f>IF(BW994=7,0,AJ994&amp;IF(#REF!="SI",1,IF(#REF!="NO",2,IF(#REF!="VIH + PREVIO",3,0))))</f>
        <v>#REF!</v>
      </c>
      <c r="BB994" s="13" t="e">
        <f>IF(AND(#REF!="POSITIVO",#REF!="POSITIVO"),1,IF(#REF!="NEGATIVO",2,IF(#REF!="VIH + PREVIO",3,0)))</f>
        <v>#REF!</v>
      </c>
      <c r="BC994" s="10" t="e">
        <f>IF(#REF!="SI",1,IF(#REF!="NO",2,0))</f>
        <v>#REF!</v>
      </c>
      <c r="BD994" s="10" t="e">
        <f>IF(#REF!="SI",1,IF(#REF!="NO",2,0))</f>
        <v>#REF!</v>
      </c>
      <c r="BE994" s="10" t="e">
        <f>IF(OR(#REF!="VIH + PREVIO",#REF!="VIH + PREVIO",#REF!="VIH + PREVIO"),1,0)</f>
        <v>#REF!</v>
      </c>
      <c r="BF994" s="13" t="e">
        <f>IF(OR(#REF!="POSITIVO",#REF!="NEGATIVO"),1,IF(#REF!="PACIENTE NO ACEPTA",2,IF(#REF!="VIH + PREVIO",3,0)))</f>
        <v>#REF!</v>
      </c>
      <c r="BG994" s="10" t="e">
        <f t="shared" si="468"/>
        <v>#REF!</v>
      </c>
      <c r="BH994" s="10" t="e">
        <f t="shared" si="469"/>
        <v>#REF!</v>
      </c>
      <c r="BI994" s="10" t="e">
        <f t="shared" si="470"/>
        <v>#REF!</v>
      </c>
      <c r="BJ994" s="10" t="e">
        <f t="shared" si="471"/>
        <v>#REF!</v>
      </c>
      <c r="BK994" s="10" t="e">
        <f t="shared" si="472"/>
        <v>#REF!</v>
      </c>
      <c r="BL994" s="10" t="e">
        <f t="shared" si="473"/>
        <v>#REF!</v>
      </c>
      <c r="BM994" s="10" t="e">
        <f>IF(OR(BW994=7,AQ994=6),0,IF(#REF!="I",1,IF(#REF!="II",2,IF(#REF!="III",3,IF(#REF!="IV",4))))&amp;AP994&amp;AQ994&amp;AR994&amp;AS994&amp;AT994&amp;AU994&amp;AX994)</f>
        <v>#REF!</v>
      </c>
      <c r="BN994" s="10" t="e">
        <f t="shared" si="474"/>
        <v>#REF!</v>
      </c>
      <c r="BO994" s="10" t="e">
        <f t="shared" si="475"/>
        <v>#REF!</v>
      </c>
      <c r="BP994" s="10" t="e">
        <f t="shared" si="476"/>
        <v>#REF!</v>
      </c>
      <c r="BQ994" s="10" t="e">
        <f t="shared" si="477"/>
        <v>#REF!</v>
      </c>
      <c r="BR994" s="10" t="e">
        <f t="shared" si="478"/>
        <v>#REF!</v>
      </c>
      <c r="BS994" s="10" t="e">
        <f t="shared" si="479"/>
        <v>#REF!</v>
      </c>
      <c r="BT994" s="10" t="e">
        <f>IF(OR(BW994=7,AQ994=6),0,AO994&amp;IF(#REF!="SI",1,IF(#REF!="NO",2,IF(#REF!="VIH + PREVIO",3,0))))</f>
        <v>#REF!</v>
      </c>
      <c r="BU994" s="10" t="e">
        <f>IF(OR(BW994=7,AQ994=6),0,IF(#REF!="-",1,0))</f>
        <v>#REF!</v>
      </c>
      <c r="BV994" s="10" t="e">
        <f t="shared" si="480"/>
        <v>#REF!</v>
      </c>
      <c r="BW9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4" s="10" t="e">
        <f t="shared" si="481"/>
        <v>#REF!</v>
      </c>
      <c r="BY994" s="10" t="e">
        <f t="shared" si="483"/>
        <v>#REF!</v>
      </c>
      <c r="BZ994" s="10" t="e">
        <f t="shared" si="482"/>
        <v>#REF!</v>
      </c>
      <c r="CA994" s="10"/>
    </row>
    <row r="995" spans="1:79" s="3" customFormat="1" ht="23.25" customHeight="1" x14ac:dyDescent="0.3">
      <c r="A995" s="7">
        <v>993</v>
      </c>
      <c r="B995" s="43"/>
      <c r="C995" s="44"/>
      <c r="D995" s="45"/>
      <c r="E995" s="46"/>
      <c r="F995" s="46"/>
      <c r="G995" s="46"/>
      <c r="H995" s="50"/>
      <c r="I995" s="51"/>
      <c r="J995" s="52"/>
      <c r="K995" s="51"/>
      <c r="L995" s="53"/>
      <c r="M995" s="54"/>
      <c r="N995" s="43"/>
      <c r="O995" s="55"/>
      <c r="P995" s="46"/>
      <c r="Q995" s="46"/>
      <c r="R995" s="46"/>
      <c r="S995" s="43"/>
      <c r="T995" s="56"/>
      <c r="U995" s="46"/>
      <c r="V995" s="57"/>
      <c r="W995" s="58"/>
      <c r="X995" s="57"/>
      <c r="Y995" s="46"/>
      <c r="Z995" s="57"/>
      <c r="AA995" s="59"/>
      <c r="AB995" s="60"/>
      <c r="AC995" s="2"/>
      <c r="AD995" s="2"/>
      <c r="AE995" s="2"/>
      <c r="AJ995" s="11">
        <f t="shared" si="466"/>
        <v>13</v>
      </c>
      <c r="AK995" s="11">
        <f t="shared" si="486"/>
        <v>0</v>
      </c>
      <c r="AL995" s="11">
        <f t="shared" si="487"/>
        <v>0</v>
      </c>
      <c r="AM995" s="11">
        <f t="shared" si="488"/>
        <v>0</v>
      </c>
      <c r="AN995" s="11">
        <f t="shared" si="489"/>
        <v>0</v>
      </c>
      <c r="AO995" s="4" t="e">
        <f>IF(#REF!="I",1,IF(#REF!="II",2,IF(#REF!="III",3,IF(#REF!="IV",4))))</f>
        <v>#REF!</v>
      </c>
      <c r="AP995" s="11" t="e">
        <f>IF(#REF!="PULMONAR",1,IF(AND(#REF!="EXTRAPULMONAR",#REF!&lt;&gt;"MENINGEA"),2,IF(AND(#REF!="EXTRAPULMONAR",#REF!="MENINGEA"),3,)))</f>
        <v>#REF!</v>
      </c>
      <c r="AQ9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5" s="4">
        <f t="shared" si="490"/>
        <v>0</v>
      </c>
      <c r="AS995" s="10">
        <f t="shared" si="491"/>
        <v>0</v>
      </c>
      <c r="AT995" s="10">
        <f t="shared" si="492"/>
        <v>0</v>
      </c>
      <c r="AU995" s="10" t="str">
        <f t="shared" si="493"/>
        <v>0</v>
      </c>
      <c r="AV995" s="11" t="e">
        <f t="shared" si="494"/>
        <v>#N/A</v>
      </c>
      <c r="AW995" s="4" t="e">
        <f t="shared" si="495"/>
        <v>#N/A</v>
      </c>
      <c r="AX995" s="10" t="e">
        <f t="shared" si="484"/>
        <v>#N/A</v>
      </c>
      <c r="AY995" s="10" t="e">
        <f t="shared" si="485"/>
        <v>#N/A</v>
      </c>
      <c r="AZ995" s="10" t="e">
        <f t="shared" si="467"/>
        <v>#REF!</v>
      </c>
      <c r="BA995" s="12" t="e">
        <f>IF(BW995=7,0,AJ995&amp;IF(#REF!="SI",1,IF(#REF!="NO",2,IF(#REF!="VIH + PREVIO",3,0))))</f>
        <v>#REF!</v>
      </c>
      <c r="BB995" s="13" t="e">
        <f>IF(AND(#REF!="POSITIVO",#REF!="POSITIVO"),1,IF(#REF!="NEGATIVO",2,IF(#REF!="VIH + PREVIO",3,0)))</f>
        <v>#REF!</v>
      </c>
      <c r="BC995" s="10" t="e">
        <f>IF(#REF!="SI",1,IF(#REF!="NO",2,0))</f>
        <v>#REF!</v>
      </c>
      <c r="BD995" s="10" t="e">
        <f>IF(#REF!="SI",1,IF(#REF!="NO",2,0))</f>
        <v>#REF!</v>
      </c>
      <c r="BE995" s="10" t="e">
        <f>IF(OR(#REF!="VIH + PREVIO",#REF!="VIH + PREVIO",#REF!="VIH + PREVIO"),1,0)</f>
        <v>#REF!</v>
      </c>
      <c r="BF995" s="13" t="e">
        <f>IF(OR(#REF!="POSITIVO",#REF!="NEGATIVO"),1,IF(#REF!="PACIENTE NO ACEPTA",2,IF(#REF!="VIH + PREVIO",3,0)))</f>
        <v>#REF!</v>
      </c>
      <c r="BG995" s="10" t="e">
        <f t="shared" si="468"/>
        <v>#REF!</v>
      </c>
      <c r="BH995" s="10" t="e">
        <f t="shared" si="469"/>
        <v>#REF!</v>
      </c>
      <c r="BI995" s="10" t="e">
        <f t="shared" si="470"/>
        <v>#REF!</v>
      </c>
      <c r="BJ995" s="10" t="e">
        <f t="shared" si="471"/>
        <v>#REF!</v>
      </c>
      <c r="BK995" s="10" t="e">
        <f t="shared" si="472"/>
        <v>#REF!</v>
      </c>
      <c r="BL995" s="10" t="e">
        <f t="shared" si="473"/>
        <v>#REF!</v>
      </c>
      <c r="BM995" s="10" t="e">
        <f>IF(OR(BW995=7,AQ995=6),0,IF(#REF!="I",1,IF(#REF!="II",2,IF(#REF!="III",3,IF(#REF!="IV",4))))&amp;AP995&amp;AQ995&amp;AR995&amp;AS995&amp;AT995&amp;AU995&amp;AX995)</f>
        <v>#REF!</v>
      </c>
      <c r="BN995" s="10" t="e">
        <f t="shared" si="474"/>
        <v>#REF!</v>
      </c>
      <c r="BO995" s="10" t="e">
        <f t="shared" si="475"/>
        <v>#REF!</v>
      </c>
      <c r="BP995" s="10" t="e">
        <f t="shared" si="476"/>
        <v>#REF!</v>
      </c>
      <c r="BQ995" s="10" t="e">
        <f t="shared" si="477"/>
        <v>#REF!</v>
      </c>
      <c r="BR995" s="10" t="e">
        <f t="shared" si="478"/>
        <v>#REF!</v>
      </c>
      <c r="BS995" s="10" t="e">
        <f t="shared" si="479"/>
        <v>#REF!</v>
      </c>
      <c r="BT995" s="10" t="e">
        <f>IF(OR(BW995=7,AQ995=6),0,AO995&amp;IF(#REF!="SI",1,IF(#REF!="NO",2,IF(#REF!="VIH + PREVIO",3,0))))</f>
        <v>#REF!</v>
      </c>
      <c r="BU995" s="10" t="e">
        <f>IF(OR(BW995=7,AQ995=6),0,IF(#REF!="-",1,0))</f>
        <v>#REF!</v>
      </c>
      <c r="BV995" s="10" t="e">
        <f t="shared" si="480"/>
        <v>#REF!</v>
      </c>
      <c r="BW9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5" s="10" t="e">
        <f t="shared" si="481"/>
        <v>#REF!</v>
      </c>
      <c r="BY995" s="10" t="e">
        <f t="shared" si="483"/>
        <v>#REF!</v>
      </c>
      <c r="BZ995" s="10" t="e">
        <f t="shared" si="482"/>
        <v>#REF!</v>
      </c>
      <c r="CA995" s="10"/>
    </row>
    <row r="996" spans="1:79" s="3" customFormat="1" ht="23.25" customHeight="1" x14ac:dyDescent="0.3">
      <c r="A996" s="7">
        <v>994</v>
      </c>
      <c r="B996" s="43"/>
      <c r="C996" s="44"/>
      <c r="D996" s="45"/>
      <c r="E996" s="46"/>
      <c r="F996" s="46"/>
      <c r="G996" s="46"/>
      <c r="H996" s="50"/>
      <c r="I996" s="51"/>
      <c r="J996" s="52"/>
      <c r="K996" s="51"/>
      <c r="L996" s="53"/>
      <c r="M996" s="54"/>
      <c r="N996" s="43"/>
      <c r="O996" s="55"/>
      <c r="P996" s="46"/>
      <c r="Q996" s="46"/>
      <c r="R996" s="46"/>
      <c r="S996" s="43"/>
      <c r="T996" s="56"/>
      <c r="U996" s="46"/>
      <c r="V996" s="57"/>
      <c r="W996" s="58"/>
      <c r="X996" s="57"/>
      <c r="Y996" s="46"/>
      <c r="Z996" s="57"/>
      <c r="AA996" s="59"/>
      <c r="AB996" s="60"/>
      <c r="AC996" s="2"/>
      <c r="AD996" s="2"/>
      <c r="AE996" s="2"/>
      <c r="AJ996" s="11">
        <f t="shared" si="466"/>
        <v>13</v>
      </c>
      <c r="AK996" s="11">
        <f t="shared" si="486"/>
        <v>0</v>
      </c>
      <c r="AL996" s="11">
        <f t="shared" si="487"/>
        <v>0</v>
      </c>
      <c r="AM996" s="11">
        <f t="shared" si="488"/>
        <v>0</v>
      </c>
      <c r="AN996" s="11">
        <f t="shared" si="489"/>
        <v>0</v>
      </c>
      <c r="AO996" s="4" t="e">
        <f>IF(#REF!="I",1,IF(#REF!="II",2,IF(#REF!="III",3,IF(#REF!="IV",4))))</f>
        <v>#REF!</v>
      </c>
      <c r="AP996" s="11" t="e">
        <f>IF(#REF!="PULMONAR",1,IF(AND(#REF!="EXTRAPULMONAR",#REF!&lt;&gt;"MENINGEA"),2,IF(AND(#REF!="EXTRAPULMONAR",#REF!="MENINGEA"),3,)))</f>
        <v>#REF!</v>
      </c>
      <c r="AQ9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6" s="4">
        <f t="shared" si="490"/>
        <v>0</v>
      </c>
      <c r="AS996" s="10">
        <f t="shared" si="491"/>
        <v>0</v>
      </c>
      <c r="AT996" s="10">
        <f t="shared" si="492"/>
        <v>0</v>
      </c>
      <c r="AU996" s="10" t="str">
        <f t="shared" si="493"/>
        <v>0</v>
      </c>
      <c r="AV996" s="11" t="e">
        <f t="shared" si="494"/>
        <v>#N/A</v>
      </c>
      <c r="AW996" s="4" t="e">
        <f t="shared" si="495"/>
        <v>#N/A</v>
      </c>
      <c r="AX996" s="10" t="e">
        <f t="shared" si="484"/>
        <v>#N/A</v>
      </c>
      <c r="AY996" s="10" t="e">
        <f t="shared" si="485"/>
        <v>#N/A</v>
      </c>
      <c r="AZ996" s="10" t="e">
        <f t="shared" si="467"/>
        <v>#REF!</v>
      </c>
      <c r="BA996" s="12" t="e">
        <f>IF(BW996=7,0,AJ996&amp;IF(#REF!="SI",1,IF(#REF!="NO",2,IF(#REF!="VIH + PREVIO",3,0))))</f>
        <v>#REF!</v>
      </c>
      <c r="BB996" s="13" t="e">
        <f>IF(AND(#REF!="POSITIVO",#REF!="POSITIVO"),1,IF(#REF!="NEGATIVO",2,IF(#REF!="VIH + PREVIO",3,0)))</f>
        <v>#REF!</v>
      </c>
      <c r="BC996" s="10" t="e">
        <f>IF(#REF!="SI",1,IF(#REF!="NO",2,0))</f>
        <v>#REF!</v>
      </c>
      <c r="BD996" s="10" t="e">
        <f>IF(#REF!="SI",1,IF(#REF!="NO",2,0))</f>
        <v>#REF!</v>
      </c>
      <c r="BE996" s="10" t="e">
        <f>IF(OR(#REF!="VIH + PREVIO",#REF!="VIH + PREVIO",#REF!="VIH + PREVIO"),1,0)</f>
        <v>#REF!</v>
      </c>
      <c r="BF996" s="13" t="e">
        <f>IF(OR(#REF!="POSITIVO",#REF!="NEGATIVO"),1,IF(#REF!="PACIENTE NO ACEPTA",2,IF(#REF!="VIH + PREVIO",3,0)))</f>
        <v>#REF!</v>
      </c>
      <c r="BG996" s="10" t="e">
        <f t="shared" si="468"/>
        <v>#REF!</v>
      </c>
      <c r="BH996" s="10" t="e">
        <f t="shared" si="469"/>
        <v>#REF!</v>
      </c>
      <c r="BI996" s="10" t="e">
        <f t="shared" si="470"/>
        <v>#REF!</v>
      </c>
      <c r="BJ996" s="10" t="e">
        <f t="shared" si="471"/>
        <v>#REF!</v>
      </c>
      <c r="BK996" s="10" t="e">
        <f t="shared" si="472"/>
        <v>#REF!</v>
      </c>
      <c r="BL996" s="10" t="e">
        <f t="shared" si="473"/>
        <v>#REF!</v>
      </c>
      <c r="BM996" s="10" t="e">
        <f>IF(OR(BW996=7,AQ996=6),0,IF(#REF!="I",1,IF(#REF!="II",2,IF(#REF!="III",3,IF(#REF!="IV",4))))&amp;AP996&amp;AQ996&amp;AR996&amp;AS996&amp;AT996&amp;AU996&amp;AX996)</f>
        <v>#REF!</v>
      </c>
      <c r="BN996" s="10" t="e">
        <f t="shared" si="474"/>
        <v>#REF!</v>
      </c>
      <c r="BO996" s="10" t="e">
        <f t="shared" si="475"/>
        <v>#REF!</v>
      </c>
      <c r="BP996" s="10" t="e">
        <f t="shared" si="476"/>
        <v>#REF!</v>
      </c>
      <c r="BQ996" s="10" t="e">
        <f t="shared" si="477"/>
        <v>#REF!</v>
      </c>
      <c r="BR996" s="10" t="e">
        <f t="shared" si="478"/>
        <v>#REF!</v>
      </c>
      <c r="BS996" s="10" t="e">
        <f t="shared" si="479"/>
        <v>#REF!</v>
      </c>
      <c r="BT996" s="10" t="e">
        <f>IF(OR(BW996=7,AQ996=6),0,AO996&amp;IF(#REF!="SI",1,IF(#REF!="NO",2,IF(#REF!="VIH + PREVIO",3,0))))</f>
        <v>#REF!</v>
      </c>
      <c r="BU996" s="10" t="e">
        <f>IF(OR(BW996=7,AQ996=6),0,IF(#REF!="-",1,0))</f>
        <v>#REF!</v>
      </c>
      <c r="BV996" s="10" t="e">
        <f t="shared" si="480"/>
        <v>#REF!</v>
      </c>
      <c r="BW9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6" s="10" t="e">
        <f t="shared" si="481"/>
        <v>#REF!</v>
      </c>
      <c r="BY996" s="10" t="e">
        <f t="shared" si="483"/>
        <v>#REF!</v>
      </c>
      <c r="BZ996" s="10" t="e">
        <f t="shared" si="482"/>
        <v>#REF!</v>
      </c>
      <c r="CA996" s="10"/>
    </row>
    <row r="997" spans="1:79" s="3" customFormat="1" ht="23.25" customHeight="1" x14ac:dyDescent="0.3">
      <c r="A997" s="7">
        <v>995</v>
      </c>
      <c r="B997" s="43"/>
      <c r="C997" s="44"/>
      <c r="D997" s="45"/>
      <c r="E997" s="46"/>
      <c r="F997" s="46"/>
      <c r="G997" s="46"/>
      <c r="H997" s="50"/>
      <c r="I997" s="51"/>
      <c r="J997" s="52"/>
      <c r="K997" s="51"/>
      <c r="L997" s="53"/>
      <c r="M997" s="54"/>
      <c r="N997" s="43"/>
      <c r="O997" s="55"/>
      <c r="P997" s="46"/>
      <c r="Q997" s="46"/>
      <c r="R997" s="46"/>
      <c r="S997" s="43"/>
      <c r="T997" s="56"/>
      <c r="U997" s="46"/>
      <c r="V997" s="57"/>
      <c r="W997" s="58"/>
      <c r="X997" s="57"/>
      <c r="Y997" s="46"/>
      <c r="Z997" s="57"/>
      <c r="AA997" s="59"/>
      <c r="AB997" s="60"/>
      <c r="AC997" s="2"/>
      <c r="AD997" s="2"/>
      <c r="AE997" s="2"/>
      <c r="AJ997" s="11">
        <f t="shared" si="466"/>
        <v>13</v>
      </c>
      <c r="AK997" s="11">
        <f t="shared" si="486"/>
        <v>0</v>
      </c>
      <c r="AL997" s="11">
        <f t="shared" si="487"/>
        <v>0</v>
      </c>
      <c r="AM997" s="11">
        <f t="shared" si="488"/>
        <v>0</v>
      </c>
      <c r="AN997" s="11">
        <f t="shared" si="489"/>
        <v>0</v>
      </c>
      <c r="AO997" s="4" t="e">
        <f>IF(#REF!="I",1,IF(#REF!="II",2,IF(#REF!="III",3,IF(#REF!="IV",4))))</f>
        <v>#REF!</v>
      </c>
      <c r="AP997" s="11" t="e">
        <f>IF(#REF!="PULMONAR",1,IF(AND(#REF!="EXTRAPULMONAR",#REF!&lt;&gt;"MENINGEA"),2,IF(AND(#REF!="EXTRAPULMONAR",#REF!="MENINGEA"),3,)))</f>
        <v>#REF!</v>
      </c>
      <c r="AQ9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7" s="4">
        <f t="shared" si="490"/>
        <v>0</v>
      </c>
      <c r="AS997" s="10">
        <f t="shared" si="491"/>
        <v>0</v>
      </c>
      <c r="AT997" s="10">
        <f t="shared" si="492"/>
        <v>0</v>
      </c>
      <c r="AU997" s="10" t="str">
        <f t="shared" si="493"/>
        <v>0</v>
      </c>
      <c r="AV997" s="11" t="e">
        <f t="shared" si="494"/>
        <v>#N/A</v>
      </c>
      <c r="AW997" s="4" t="e">
        <f t="shared" si="495"/>
        <v>#N/A</v>
      </c>
      <c r="AX997" s="10" t="e">
        <f t="shared" si="484"/>
        <v>#N/A</v>
      </c>
      <c r="AY997" s="10" t="e">
        <f t="shared" si="485"/>
        <v>#N/A</v>
      </c>
      <c r="AZ997" s="10" t="e">
        <f t="shared" si="467"/>
        <v>#REF!</v>
      </c>
      <c r="BA997" s="12" t="e">
        <f>IF(BW997=7,0,AJ997&amp;IF(#REF!="SI",1,IF(#REF!="NO",2,IF(#REF!="VIH + PREVIO",3,0))))</f>
        <v>#REF!</v>
      </c>
      <c r="BB997" s="13" t="e">
        <f>IF(AND(#REF!="POSITIVO",#REF!="POSITIVO"),1,IF(#REF!="NEGATIVO",2,IF(#REF!="VIH + PREVIO",3,0)))</f>
        <v>#REF!</v>
      </c>
      <c r="BC997" s="10" t="e">
        <f>IF(#REF!="SI",1,IF(#REF!="NO",2,0))</f>
        <v>#REF!</v>
      </c>
      <c r="BD997" s="10" t="e">
        <f>IF(#REF!="SI",1,IF(#REF!="NO",2,0))</f>
        <v>#REF!</v>
      </c>
      <c r="BE997" s="10" t="e">
        <f>IF(OR(#REF!="VIH + PREVIO",#REF!="VIH + PREVIO",#REF!="VIH + PREVIO"),1,0)</f>
        <v>#REF!</v>
      </c>
      <c r="BF997" s="13" t="e">
        <f>IF(OR(#REF!="POSITIVO",#REF!="NEGATIVO"),1,IF(#REF!="PACIENTE NO ACEPTA",2,IF(#REF!="VIH + PREVIO",3,0)))</f>
        <v>#REF!</v>
      </c>
      <c r="BG997" s="10" t="e">
        <f t="shared" si="468"/>
        <v>#REF!</v>
      </c>
      <c r="BH997" s="10" t="e">
        <f t="shared" si="469"/>
        <v>#REF!</v>
      </c>
      <c r="BI997" s="10" t="e">
        <f t="shared" si="470"/>
        <v>#REF!</v>
      </c>
      <c r="BJ997" s="10" t="e">
        <f t="shared" si="471"/>
        <v>#REF!</v>
      </c>
      <c r="BK997" s="10" t="e">
        <f t="shared" si="472"/>
        <v>#REF!</v>
      </c>
      <c r="BL997" s="10" t="e">
        <f t="shared" si="473"/>
        <v>#REF!</v>
      </c>
      <c r="BM997" s="10" t="e">
        <f>IF(OR(BW997=7,AQ997=6),0,IF(#REF!="I",1,IF(#REF!="II",2,IF(#REF!="III",3,IF(#REF!="IV",4))))&amp;AP997&amp;AQ997&amp;AR997&amp;AS997&amp;AT997&amp;AU997&amp;AX997)</f>
        <v>#REF!</v>
      </c>
      <c r="BN997" s="10" t="e">
        <f t="shared" si="474"/>
        <v>#REF!</v>
      </c>
      <c r="BO997" s="10" t="e">
        <f t="shared" si="475"/>
        <v>#REF!</v>
      </c>
      <c r="BP997" s="10" t="e">
        <f t="shared" si="476"/>
        <v>#REF!</v>
      </c>
      <c r="BQ997" s="10" t="e">
        <f t="shared" si="477"/>
        <v>#REF!</v>
      </c>
      <c r="BR997" s="10" t="e">
        <f t="shared" si="478"/>
        <v>#REF!</v>
      </c>
      <c r="BS997" s="10" t="e">
        <f t="shared" si="479"/>
        <v>#REF!</v>
      </c>
      <c r="BT997" s="10" t="e">
        <f>IF(OR(BW997=7,AQ997=6),0,AO997&amp;IF(#REF!="SI",1,IF(#REF!="NO",2,IF(#REF!="VIH + PREVIO",3,0))))</f>
        <v>#REF!</v>
      </c>
      <c r="BU997" s="10" t="e">
        <f>IF(OR(BW997=7,AQ997=6),0,IF(#REF!="-",1,0))</f>
        <v>#REF!</v>
      </c>
      <c r="BV997" s="10" t="e">
        <f t="shared" si="480"/>
        <v>#REF!</v>
      </c>
      <c r="BW9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7" s="10" t="e">
        <f t="shared" si="481"/>
        <v>#REF!</v>
      </c>
      <c r="BY997" s="10" t="e">
        <f t="shared" si="483"/>
        <v>#REF!</v>
      </c>
      <c r="BZ997" s="10" t="e">
        <f t="shared" si="482"/>
        <v>#REF!</v>
      </c>
      <c r="CA997" s="10"/>
    </row>
    <row r="998" spans="1:79" s="3" customFormat="1" ht="23.25" customHeight="1" x14ac:dyDescent="0.3">
      <c r="A998" s="7">
        <v>996</v>
      </c>
      <c r="B998" s="43"/>
      <c r="C998" s="44"/>
      <c r="D998" s="45"/>
      <c r="E998" s="46"/>
      <c r="F998" s="46"/>
      <c r="G998" s="46"/>
      <c r="H998" s="50"/>
      <c r="I998" s="51"/>
      <c r="J998" s="52"/>
      <c r="K998" s="51"/>
      <c r="L998" s="53"/>
      <c r="M998" s="54"/>
      <c r="N998" s="43"/>
      <c r="O998" s="55"/>
      <c r="P998" s="46"/>
      <c r="Q998" s="46"/>
      <c r="R998" s="46"/>
      <c r="S998" s="43"/>
      <c r="T998" s="56"/>
      <c r="U998" s="46"/>
      <c r="V998" s="57"/>
      <c r="W998" s="58"/>
      <c r="X998" s="57"/>
      <c r="Y998" s="46"/>
      <c r="Z998" s="57"/>
      <c r="AA998" s="59"/>
      <c r="AB998" s="60"/>
      <c r="AC998" s="2"/>
      <c r="AD998" s="2"/>
      <c r="AE998" s="2"/>
      <c r="AJ998" s="11">
        <f t="shared" si="466"/>
        <v>13</v>
      </c>
      <c r="AK998" s="11">
        <f t="shared" si="486"/>
        <v>0</v>
      </c>
      <c r="AL998" s="11">
        <f t="shared" si="487"/>
        <v>0</v>
      </c>
      <c r="AM998" s="11">
        <f t="shared" si="488"/>
        <v>0</v>
      </c>
      <c r="AN998" s="11">
        <f t="shared" si="489"/>
        <v>0</v>
      </c>
      <c r="AO998" s="4" t="e">
        <f>IF(#REF!="I",1,IF(#REF!="II",2,IF(#REF!="III",3,IF(#REF!="IV",4))))</f>
        <v>#REF!</v>
      </c>
      <c r="AP998" s="11" t="e">
        <f>IF(#REF!="PULMONAR",1,IF(AND(#REF!="EXTRAPULMONAR",#REF!&lt;&gt;"MENINGEA"),2,IF(AND(#REF!="EXTRAPULMONAR",#REF!="MENINGEA"),3,)))</f>
        <v>#REF!</v>
      </c>
      <c r="AQ9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8" s="4">
        <f t="shared" si="490"/>
        <v>0</v>
      </c>
      <c r="AS998" s="10">
        <f t="shared" si="491"/>
        <v>0</v>
      </c>
      <c r="AT998" s="10">
        <f t="shared" si="492"/>
        <v>0</v>
      </c>
      <c r="AU998" s="10" t="str">
        <f t="shared" si="493"/>
        <v>0</v>
      </c>
      <c r="AV998" s="11" t="e">
        <f t="shared" si="494"/>
        <v>#N/A</v>
      </c>
      <c r="AW998" s="4" t="e">
        <f t="shared" si="495"/>
        <v>#N/A</v>
      </c>
      <c r="AX998" s="10" t="e">
        <f t="shared" si="484"/>
        <v>#N/A</v>
      </c>
      <c r="AY998" s="10" t="e">
        <f t="shared" si="485"/>
        <v>#N/A</v>
      </c>
      <c r="AZ998" s="10" t="e">
        <f t="shared" si="467"/>
        <v>#REF!</v>
      </c>
      <c r="BA998" s="12" t="e">
        <f>IF(BW998=7,0,AJ998&amp;IF(#REF!="SI",1,IF(#REF!="NO",2,IF(#REF!="VIH + PREVIO",3,0))))</f>
        <v>#REF!</v>
      </c>
      <c r="BB998" s="13" t="e">
        <f>IF(AND(#REF!="POSITIVO",#REF!="POSITIVO"),1,IF(#REF!="NEGATIVO",2,IF(#REF!="VIH + PREVIO",3,0)))</f>
        <v>#REF!</v>
      </c>
      <c r="BC998" s="10" t="e">
        <f>IF(#REF!="SI",1,IF(#REF!="NO",2,0))</f>
        <v>#REF!</v>
      </c>
      <c r="BD998" s="10" t="e">
        <f>IF(#REF!="SI",1,IF(#REF!="NO",2,0))</f>
        <v>#REF!</v>
      </c>
      <c r="BE998" s="10" t="e">
        <f>IF(OR(#REF!="VIH + PREVIO",#REF!="VIH + PREVIO",#REF!="VIH + PREVIO"),1,0)</f>
        <v>#REF!</v>
      </c>
      <c r="BF998" s="13" t="e">
        <f>IF(OR(#REF!="POSITIVO",#REF!="NEGATIVO"),1,IF(#REF!="PACIENTE NO ACEPTA",2,IF(#REF!="VIH + PREVIO",3,0)))</f>
        <v>#REF!</v>
      </c>
      <c r="BG998" s="10" t="e">
        <f t="shared" si="468"/>
        <v>#REF!</v>
      </c>
      <c r="BH998" s="10" t="e">
        <f t="shared" si="469"/>
        <v>#REF!</v>
      </c>
      <c r="BI998" s="10" t="e">
        <f t="shared" si="470"/>
        <v>#REF!</v>
      </c>
      <c r="BJ998" s="10" t="e">
        <f t="shared" si="471"/>
        <v>#REF!</v>
      </c>
      <c r="BK998" s="10" t="e">
        <f t="shared" si="472"/>
        <v>#REF!</v>
      </c>
      <c r="BL998" s="10" t="e">
        <f t="shared" si="473"/>
        <v>#REF!</v>
      </c>
      <c r="BM998" s="10" t="e">
        <f>IF(OR(BW998=7,AQ998=6),0,IF(#REF!="I",1,IF(#REF!="II",2,IF(#REF!="III",3,IF(#REF!="IV",4))))&amp;AP998&amp;AQ998&amp;AR998&amp;AS998&amp;AT998&amp;AU998&amp;AX998)</f>
        <v>#REF!</v>
      </c>
      <c r="BN998" s="10" t="e">
        <f t="shared" si="474"/>
        <v>#REF!</v>
      </c>
      <c r="BO998" s="10" t="e">
        <f t="shared" si="475"/>
        <v>#REF!</v>
      </c>
      <c r="BP998" s="10" t="e">
        <f t="shared" si="476"/>
        <v>#REF!</v>
      </c>
      <c r="BQ998" s="10" t="e">
        <f t="shared" si="477"/>
        <v>#REF!</v>
      </c>
      <c r="BR998" s="10" t="e">
        <f t="shared" si="478"/>
        <v>#REF!</v>
      </c>
      <c r="BS998" s="10" t="e">
        <f t="shared" si="479"/>
        <v>#REF!</v>
      </c>
      <c r="BT998" s="10" t="e">
        <f>IF(OR(BW998=7,AQ998=6),0,AO998&amp;IF(#REF!="SI",1,IF(#REF!="NO",2,IF(#REF!="VIH + PREVIO",3,0))))</f>
        <v>#REF!</v>
      </c>
      <c r="BU998" s="10" t="e">
        <f>IF(OR(BW998=7,AQ998=6),0,IF(#REF!="-",1,0))</f>
        <v>#REF!</v>
      </c>
      <c r="BV998" s="10" t="e">
        <f t="shared" si="480"/>
        <v>#REF!</v>
      </c>
      <c r="BW9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8" s="10" t="e">
        <f t="shared" si="481"/>
        <v>#REF!</v>
      </c>
      <c r="BY998" s="10" t="e">
        <f t="shared" si="483"/>
        <v>#REF!</v>
      </c>
      <c r="BZ998" s="10" t="e">
        <f t="shared" si="482"/>
        <v>#REF!</v>
      </c>
      <c r="CA998" s="10"/>
    </row>
    <row r="999" spans="1:79" s="3" customFormat="1" ht="23.25" customHeight="1" x14ac:dyDescent="0.3">
      <c r="A999" s="7">
        <v>997</v>
      </c>
      <c r="B999" s="43"/>
      <c r="C999" s="44"/>
      <c r="D999" s="45"/>
      <c r="E999" s="46"/>
      <c r="F999" s="46"/>
      <c r="G999" s="46"/>
      <c r="H999" s="50"/>
      <c r="I999" s="51"/>
      <c r="J999" s="52"/>
      <c r="K999" s="51"/>
      <c r="L999" s="53"/>
      <c r="M999" s="54"/>
      <c r="N999" s="43"/>
      <c r="O999" s="55"/>
      <c r="P999" s="46"/>
      <c r="Q999" s="46"/>
      <c r="R999" s="46"/>
      <c r="S999" s="43"/>
      <c r="T999" s="56"/>
      <c r="U999" s="46"/>
      <c r="V999" s="57"/>
      <c r="W999" s="58"/>
      <c r="X999" s="57"/>
      <c r="Y999" s="46"/>
      <c r="Z999" s="57"/>
      <c r="AA999" s="59"/>
      <c r="AB999" s="60"/>
      <c r="AC999" s="2"/>
      <c r="AD999" s="2"/>
      <c r="AE999" s="2"/>
      <c r="AJ999" s="11">
        <f t="shared" si="466"/>
        <v>13</v>
      </c>
      <c r="AK999" s="11">
        <f t="shared" si="486"/>
        <v>0</v>
      </c>
      <c r="AL999" s="11">
        <f t="shared" si="487"/>
        <v>0</v>
      </c>
      <c r="AM999" s="11">
        <f t="shared" si="488"/>
        <v>0</v>
      </c>
      <c r="AN999" s="11">
        <f t="shared" si="489"/>
        <v>0</v>
      </c>
      <c r="AO999" s="4" t="e">
        <f>IF(#REF!="I",1,IF(#REF!="II",2,IF(#REF!="III",3,IF(#REF!="IV",4))))</f>
        <v>#REF!</v>
      </c>
      <c r="AP999" s="11" t="e">
        <f>IF(#REF!="PULMONAR",1,IF(AND(#REF!="EXTRAPULMONAR",#REF!&lt;&gt;"MENINGEA"),2,IF(AND(#REF!="EXTRAPULMONAR",#REF!="MENINGEA"),3,)))</f>
        <v>#REF!</v>
      </c>
      <c r="AQ9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999" s="4">
        <f t="shared" si="490"/>
        <v>0</v>
      </c>
      <c r="AS999" s="10">
        <f t="shared" si="491"/>
        <v>0</v>
      </c>
      <c r="AT999" s="10">
        <f t="shared" si="492"/>
        <v>0</v>
      </c>
      <c r="AU999" s="10" t="str">
        <f t="shared" si="493"/>
        <v>0</v>
      </c>
      <c r="AV999" s="11" t="e">
        <f t="shared" si="494"/>
        <v>#N/A</v>
      </c>
      <c r="AW999" s="4" t="e">
        <f t="shared" si="495"/>
        <v>#N/A</v>
      </c>
      <c r="AX999" s="10" t="e">
        <f t="shared" si="484"/>
        <v>#N/A</v>
      </c>
      <c r="AY999" s="10" t="e">
        <f t="shared" si="485"/>
        <v>#N/A</v>
      </c>
      <c r="AZ999" s="10" t="e">
        <f t="shared" si="467"/>
        <v>#REF!</v>
      </c>
      <c r="BA999" s="12" t="e">
        <f>IF(BW999=7,0,AJ999&amp;IF(#REF!="SI",1,IF(#REF!="NO",2,IF(#REF!="VIH + PREVIO",3,0))))</f>
        <v>#REF!</v>
      </c>
      <c r="BB999" s="13" t="e">
        <f>IF(AND(#REF!="POSITIVO",#REF!="POSITIVO"),1,IF(#REF!="NEGATIVO",2,IF(#REF!="VIH + PREVIO",3,0)))</f>
        <v>#REF!</v>
      </c>
      <c r="BC999" s="10" t="e">
        <f>IF(#REF!="SI",1,IF(#REF!="NO",2,0))</f>
        <v>#REF!</v>
      </c>
      <c r="BD999" s="10" t="e">
        <f>IF(#REF!="SI",1,IF(#REF!="NO",2,0))</f>
        <v>#REF!</v>
      </c>
      <c r="BE999" s="10" t="e">
        <f>IF(OR(#REF!="VIH + PREVIO",#REF!="VIH + PREVIO",#REF!="VIH + PREVIO"),1,0)</f>
        <v>#REF!</v>
      </c>
      <c r="BF999" s="13" t="e">
        <f>IF(OR(#REF!="POSITIVO",#REF!="NEGATIVO"),1,IF(#REF!="PACIENTE NO ACEPTA",2,IF(#REF!="VIH + PREVIO",3,0)))</f>
        <v>#REF!</v>
      </c>
      <c r="BG999" s="10" t="e">
        <f t="shared" si="468"/>
        <v>#REF!</v>
      </c>
      <c r="BH999" s="10" t="e">
        <f t="shared" si="469"/>
        <v>#REF!</v>
      </c>
      <c r="BI999" s="10" t="e">
        <f t="shared" si="470"/>
        <v>#REF!</v>
      </c>
      <c r="BJ999" s="10" t="e">
        <f t="shared" si="471"/>
        <v>#REF!</v>
      </c>
      <c r="BK999" s="10" t="e">
        <f t="shared" si="472"/>
        <v>#REF!</v>
      </c>
      <c r="BL999" s="10" t="e">
        <f t="shared" si="473"/>
        <v>#REF!</v>
      </c>
      <c r="BM999" s="10" t="e">
        <f>IF(OR(BW999=7,AQ999=6),0,IF(#REF!="I",1,IF(#REF!="II",2,IF(#REF!="III",3,IF(#REF!="IV",4))))&amp;AP999&amp;AQ999&amp;AR999&amp;AS999&amp;AT999&amp;AU999&amp;AX999)</f>
        <v>#REF!</v>
      </c>
      <c r="BN999" s="10" t="e">
        <f t="shared" si="474"/>
        <v>#REF!</v>
      </c>
      <c r="BO999" s="10" t="e">
        <f t="shared" si="475"/>
        <v>#REF!</v>
      </c>
      <c r="BP999" s="10" t="e">
        <f t="shared" si="476"/>
        <v>#REF!</v>
      </c>
      <c r="BQ999" s="10" t="e">
        <f t="shared" si="477"/>
        <v>#REF!</v>
      </c>
      <c r="BR999" s="10" t="e">
        <f t="shared" si="478"/>
        <v>#REF!</v>
      </c>
      <c r="BS999" s="10" t="e">
        <f t="shared" si="479"/>
        <v>#REF!</v>
      </c>
      <c r="BT999" s="10" t="e">
        <f>IF(OR(BW999=7,AQ999=6),0,AO999&amp;IF(#REF!="SI",1,IF(#REF!="NO",2,IF(#REF!="VIH + PREVIO",3,0))))</f>
        <v>#REF!</v>
      </c>
      <c r="BU999" s="10" t="e">
        <f>IF(OR(BW999=7,AQ999=6),0,IF(#REF!="-",1,0))</f>
        <v>#REF!</v>
      </c>
      <c r="BV999" s="10" t="e">
        <f t="shared" si="480"/>
        <v>#REF!</v>
      </c>
      <c r="BW9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999" s="10" t="e">
        <f t="shared" si="481"/>
        <v>#REF!</v>
      </c>
      <c r="BY999" s="10" t="e">
        <f t="shared" si="483"/>
        <v>#REF!</v>
      </c>
      <c r="BZ999" s="10" t="e">
        <f t="shared" si="482"/>
        <v>#REF!</v>
      </c>
      <c r="CA999" s="10"/>
    </row>
    <row r="1000" spans="1:79" s="3" customFormat="1" ht="23.25" customHeight="1" x14ac:dyDescent="0.3">
      <c r="A1000" s="7">
        <v>998</v>
      </c>
      <c r="B1000" s="43"/>
      <c r="C1000" s="44"/>
      <c r="D1000" s="45"/>
      <c r="E1000" s="46"/>
      <c r="F1000" s="46"/>
      <c r="G1000" s="46"/>
      <c r="H1000" s="50"/>
      <c r="I1000" s="51"/>
      <c r="J1000" s="52"/>
      <c r="K1000" s="51"/>
      <c r="L1000" s="53"/>
      <c r="M1000" s="54"/>
      <c r="N1000" s="43"/>
      <c r="O1000" s="55"/>
      <c r="P1000" s="46"/>
      <c r="Q1000" s="46"/>
      <c r="R1000" s="46"/>
      <c r="S1000" s="43"/>
      <c r="T1000" s="56"/>
      <c r="U1000" s="46"/>
      <c r="V1000" s="57"/>
      <c r="W1000" s="58"/>
      <c r="X1000" s="57"/>
      <c r="Y1000" s="46"/>
      <c r="Z1000" s="57"/>
      <c r="AA1000" s="59"/>
      <c r="AB1000" s="60"/>
      <c r="AC1000" s="2"/>
      <c r="AD1000" s="2"/>
      <c r="AE1000" s="2"/>
      <c r="AJ1000" s="11">
        <f t="shared" si="466"/>
        <v>13</v>
      </c>
      <c r="AK1000" s="11">
        <f t="shared" si="486"/>
        <v>0</v>
      </c>
      <c r="AL1000" s="11">
        <f t="shared" si="487"/>
        <v>0</v>
      </c>
      <c r="AM1000" s="11">
        <f t="shared" si="488"/>
        <v>0</v>
      </c>
      <c r="AN1000" s="11">
        <f t="shared" si="489"/>
        <v>0</v>
      </c>
      <c r="AO1000" s="4" t="e">
        <f>IF(#REF!="I",1,IF(#REF!="II",2,IF(#REF!="III",3,IF(#REF!="IV",4))))</f>
        <v>#REF!</v>
      </c>
      <c r="AP1000" s="11" t="e">
        <f>IF(#REF!="PULMONAR",1,IF(AND(#REF!="EXTRAPULMONAR",#REF!&lt;&gt;"MENINGEA"),2,IF(AND(#REF!="EXTRAPULMONAR",#REF!="MENINGEA"),3,)))</f>
        <v>#REF!</v>
      </c>
      <c r="AQ10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0" s="4">
        <f t="shared" si="490"/>
        <v>0</v>
      </c>
      <c r="AS1000" s="10">
        <f t="shared" si="491"/>
        <v>0</v>
      </c>
      <c r="AT1000" s="10">
        <f t="shared" si="492"/>
        <v>0</v>
      </c>
      <c r="AU1000" s="10" t="str">
        <f t="shared" si="493"/>
        <v>0</v>
      </c>
      <c r="AV1000" s="11" t="e">
        <f t="shared" si="494"/>
        <v>#N/A</v>
      </c>
      <c r="AW1000" s="4" t="e">
        <f t="shared" si="495"/>
        <v>#N/A</v>
      </c>
      <c r="AX1000" s="10" t="e">
        <f t="shared" si="484"/>
        <v>#N/A</v>
      </c>
      <c r="AY1000" s="10" t="e">
        <f t="shared" si="485"/>
        <v>#N/A</v>
      </c>
      <c r="AZ1000" s="10" t="e">
        <f t="shared" si="467"/>
        <v>#REF!</v>
      </c>
      <c r="BA1000" s="12" t="e">
        <f>IF(BW1000=7,0,AJ1000&amp;IF(#REF!="SI",1,IF(#REF!="NO",2,IF(#REF!="VIH + PREVIO",3,0))))</f>
        <v>#REF!</v>
      </c>
      <c r="BB1000" s="13" t="e">
        <f>IF(AND(#REF!="POSITIVO",#REF!="POSITIVO"),1,IF(#REF!="NEGATIVO",2,IF(#REF!="VIH + PREVIO",3,0)))</f>
        <v>#REF!</v>
      </c>
      <c r="BC1000" s="10" t="e">
        <f>IF(#REF!="SI",1,IF(#REF!="NO",2,0))</f>
        <v>#REF!</v>
      </c>
      <c r="BD1000" s="10" t="e">
        <f>IF(#REF!="SI",1,IF(#REF!="NO",2,0))</f>
        <v>#REF!</v>
      </c>
      <c r="BE1000" s="10" t="e">
        <f>IF(OR(#REF!="VIH + PREVIO",#REF!="VIH + PREVIO",#REF!="VIH + PREVIO"),1,0)</f>
        <v>#REF!</v>
      </c>
      <c r="BF1000" s="13" t="e">
        <f>IF(OR(#REF!="POSITIVO",#REF!="NEGATIVO"),1,IF(#REF!="PACIENTE NO ACEPTA",2,IF(#REF!="VIH + PREVIO",3,0)))</f>
        <v>#REF!</v>
      </c>
      <c r="BG1000" s="10" t="e">
        <f t="shared" si="468"/>
        <v>#REF!</v>
      </c>
      <c r="BH1000" s="10" t="e">
        <f t="shared" si="469"/>
        <v>#REF!</v>
      </c>
      <c r="BI1000" s="10" t="e">
        <f t="shared" si="470"/>
        <v>#REF!</v>
      </c>
      <c r="BJ1000" s="10" t="e">
        <f t="shared" si="471"/>
        <v>#REF!</v>
      </c>
      <c r="BK1000" s="10" t="e">
        <f t="shared" si="472"/>
        <v>#REF!</v>
      </c>
      <c r="BL1000" s="10" t="e">
        <f t="shared" si="473"/>
        <v>#REF!</v>
      </c>
      <c r="BM1000" s="10" t="e">
        <f>IF(OR(BW1000=7,AQ1000=6),0,IF(#REF!="I",1,IF(#REF!="II",2,IF(#REF!="III",3,IF(#REF!="IV",4))))&amp;AP1000&amp;AQ1000&amp;AR1000&amp;AS1000&amp;AT1000&amp;AU1000&amp;AX1000)</f>
        <v>#REF!</v>
      </c>
      <c r="BN1000" s="10" t="e">
        <f t="shared" si="474"/>
        <v>#REF!</v>
      </c>
      <c r="BO1000" s="10" t="e">
        <f t="shared" si="475"/>
        <v>#REF!</v>
      </c>
      <c r="BP1000" s="10" t="e">
        <f t="shared" si="476"/>
        <v>#REF!</v>
      </c>
      <c r="BQ1000" s="10" t="e">
        <f t="shared" si="477"/>
        <v>#REF!</v>
      </c>
      <c r="BR1000" s="10" t="e">
        <f t="shared" si="478"/>
        <v>#REF!</v>
      </c>
      <c r="BS1000" s="10" t="e">
        <f t="shared" si="479"/>
        <v>#REF!</v>
      </c>
      <c r="BT1000" s="10" t="e">
        <f>IF(OR(BW1000=7,AQ1000=6),0,AO1000&amp;IF(#REF!="SI",1,IF(#REF!="NO",2,IF(#REF!="VIH + PREVIO",3,0))))</f>
        <v>#REF!</v>
      </c>
      <c r="BU1000" s="10" t="e">
        <f>IF(OR(BW1000=7,AQ1000=6),0,IF(#REF!="-",1,0))</f>
        <v>#REF!</v>
      </c>
      <c r="BV1000" s="10" t="e">
        <f t="shared" si="480"/>
        <v>#REF!</v>
      </c>
      <c r="BW10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0" s="10" t="e">
        <f t="shared" si="481"/>
        <v>#REF!</v>
      </c>
      <c r="BY1000" s="10" t="e">
        <f t="shared" si="483"/>
        <v>#REF!</v>
      </c>
      <c r="BZ1000" s="10" t="e">
        <f t="shared" si="482"/>
        <v>#REF!</v>
      </c>
      <c r="CA1000" s="10"/>
    </row>
    <row r="1001" spans="1:79" s="3" customFormat="1" ht="23.25" customHeight="1" x14ac:dyDescent="0.3">
      <c r="A1001" s="7">
        <v>999</v>
      </c>
      <c r="B1001" s="43"/>
      <c r="C1001" s="44"/>
      <c r="D1001" s="45"/>
      <c r="E1001" s="46"/>
      <c r="F1001" s="46"/>
      <c r="G1001" s="46"/>
      <c r="H1001" s="50"/>
      <c r="I1001" s="51"/>
      <c r="J1001" s="52"/>
      <c r="K1001" s="51"/>
      <c r="L1001" s="53"/>
      <c r="M1001" s="54"/>
      <c r="N1001" s="43"/>
      <c r="O1001" s="55"/>
      <c r="P1001" s="46"/>
      <c r="Q1001" s="46"/>
      <c r="R1001" s="46"/>
      <c r="S1001" s="43"/>
      <c r="T1001" s="56"/>
      <c r="U1001" s="46"/>
      <c r="V1001" s="57"/>
      <c r="W1001" s="58"/>
      <c r="X1001" s="57"/>
      <c r="Y1001" s="46"/>
      <c r="Z1001" s="57"/>
      <c r="AA1001" s="59"/>
      <c r="AB1001" s="60"/>
      <c r="AC1001" s="2"/>
      <c r="AD1001" s="2"/>
      <c r="AE1001" s="2"/>
      <c r="AJ1001" s="11">
        <f t="shared" si="466"/>
        <v>13</v>
      </c>
      <c r="AK1001" s="11">
        <f t="shared" si="486"/>
        <v>0</v>
      </c>
      <c r="AL1001" s="11">
        <f t="shared" si="487"/>
        <v>0</v>
      </c>
      <c r="AM1001" s="11">
        <f t="shared" si="488"/>
        <v>0</v>
      </c>
      <c r="AN1001" s="11">
        <f t="shared" si="489"/>
        <v>0</v>
      </c>
      <c r="AO1001" s="4" t="e">
        <f>IF(#REF!="I",1,IF(#REF!="II",2,IF(#REF!="III",3,IF(#REF!="IV",4))))</f>
        <v>#REF!</v>
      </c>
      <c r="AP1001" s="11" t="e">
        <f>IF(#REF!="PULMONAR",1,IF(AND(#REF!="EXTRAPULMONAR",#REF!&lt;&gt;"MENINGEA"),2,IF(AND(#REF!="EXTRAPULMONAR",#REF!="MENINGEA"),3,)))</f>
        <v>#REF!</v>
      </c>
      <c r="AQ10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1" s="4">
        <f t="shared" si="490"/>
        <v>0</v>
      </c>
      <c r="AS1001" s="10">
        <f t="shared" si="491"/>
        <v>0</v>
      </c>
      <c r="AT1001" s="10">
        <f t="shared" si="492"/>
        <v>0</v>
      </c>
      <c r="AU1001" s="10" t="str">
        <f t="shared" si="493"/>
        <v>0</v>
      </c>
      <c r="AV1001" s="11" t="e">
        <f t="shared" si="494"/>
        <v>#N/A</v>
      </c>
      <c r="AW1001" s="4" t="e">
        <f t="shared" si="495"/>
        <v>#N/A</v>
      </c>
      <c r="AX1001" s="10" t="e">
        <f t="shared" si="484"/>
        <v>#N/A</v>
      </c>
      <c r="AY1001" s="10" t="e">
        <f t="shared" si="485"/>
        <v>#N/A</v>
      </c>
      <c r="AZ1001" s="10" t="e">
        <f t="shared" si="467"/>
        <v>#REF!</v>
      </c>
      <c r="BA1001" s="12" t="e">
        <f>IF(BW1001=7,0,AJ1001&amp;IF(#REF!="SI",1,IF(#REF!="NO",2,IF(#REF!="VIH + PREVIO",3,0))))</f>
        <v>#REF!</v>
      </c>
      <c r="BB1001" s="13" t="e">
        <f>IF(AND(#REF!="POSITIVO",#REF!="POSITIVO"),1,IF(#REF!="NEGATIVO",2,IF(#REF!="VIH + PREVIO",3,0)))</f>
        <v>#REF!</v>
      </c>
      <c r="BC1001" s="10" t="e">
        <f>IF(#REF!="SI",1,IF(#REF!="NO",2,0))</f>
        <v>#REF!</v>
      </c>
      <c r="BD1001" s="10" t="e">
        <f>IF(#REF!="SI",1,IF(#REF!="NO",2,0))</f>
        <v>#REF!</v>
      </c>
      <c r="BE1001" s="10" t="e">
        <f>IF(OR(#REF!="VIH + PREVIO",#REF!="VIH + PREVIO",#REF!="VIH + PREVIO"),1,0)</f>
        <v>#REF!</v>
      </c>
      <c r="BF1001" s="13" t="e">
        <f>IF(OR(#REF!="POSITIVO",#REF!="NEGATIVO"),1,IF(#REF!="PACIENTE NO ACEPTA",2,IF(#REF!="VIH + PREVIO",3,0)))</f>
        <v>#REF!</v>
      </c>
      <c r="BG1001" s="10" t="e">
        <f t="shared" si="468"/>
        <v>#REF!</v>
      </c>
      <c r="BH1001" s="10" t="e">
        <f t="shared" si="469"/>
        <v>#REF!</v>
      </c>
      <c r="BI1001" s="10" t="e">
        <f t="shared" si="470"/>
        <v>#REF!</v>
      </c>
      <c r="BJ1001" s="10" t="e">
        <f t="shared" si="471"/>
        <v>#REF!</v>
      </c>
      <c r="BK1001" s="10" t="e">
        <f t="shared" si="472"/>
        <v>#REF!</v>
      </c>
      <c r="BL1001" s="10" t="e">
        <f t="shared" si="473"/>
        <v>#REF!</v>
      </c>
      <c r="BM1001" s="10" t="e">
        <f>IF(OR(BW1001=7,AQ1001=6),0,IF(#REF!="I",1,IF(#REF!="II",2,IF(#REF!="III",3,IF(#REF!="IV",4))))&amp;AP1001&amp;AQ1001&amp;AR1001&amp;AS1001&amp;AT1001&amp;AU1001&amp;AX1001)</f>
        <v>#REF!</v>
      </c>
      <c r="BN1001" s="10" t="e">
        <f t="shared" si="474"/>
        <v>#REF!</v>
      </c>
      <c r="BO1001" s="10" t="e">
        <f t="shared" si="475"/>
        <v>#REF!</v>
      </c>
      <c r="BP1001" s="10" t="e">
        <f t="shared" si="476"/>
        <v>#REF!</v>
      </c>
      <c r="BQ1001" s="10" t="e">
        <f t="shared" si="477"/>
        <v>#REF!</v>
      </c>
      <c r="BR1001" s="10" t="e">
        <f t="shared" si="478"/>
        <v>#REF!</v>
      </c>
      <c r="BS1001" s="10" t="e">
        <f t="shared" si="479"/>
        <v>#REF!</v>
      </c>
      <c r="BT1001" s="10" t="e">
        <f>IF(OR(BW1001=7,AQ1001=6),0,AO1001&amp;IF(#REF!="SI",1,IF(#REF!="NO",2,IF(#REF!="VIH + PREVIO",3,0))))</f>
        <v>#REF!</v>
      </c>
      <c r="BU1001" s="10" t="e">
        <f>IF(OR(BW1001=7,AQ1001=6),0,IF(#REF!="-",1,0))</f>
        <v>#REF!</v>
      </c>
      <c r="BV1001" s="10" t="e">
        <f t="shared" si="480"/>
        <v>#REF!</v>
      </c>
      <c r="BW10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1" s="10" t="e">
        <f t="shared" si="481"/>
        <v>#REF!</v>
      </c>
      <c r="BY1001" s="10" t="e">
        <f t="shared" si="483"/>
        <v>#REF!</v>
      </c>
      <c r="BZ1001" s="10" t="e">
        <f t="shared" si="482"/>
        <v>#REF!</v>
      </c>
      <c r="CA1001" s="10"/>
    </row>
    <row r="1002" spans="1:79" s="3" customFormat="1" ht="23.25" customHeight="1" x14ac:dyDescent="0.3">
      <c r="A1002" s="7">
        <v>1000</v>
      </c>
      <c r="B1002" s="43"/>
      <c r="C1002" s="44"/>
      <c r="D1002" s="45"/>
      <c r="E1002" s="46"/>
      <c r="F1002" s="46"/>
      <c r="G1002" s="46"/>
      <c r="H1002" s="50"/>
      <c r="I1002" s="51"/>
      <c r="J1002" s="52"/>
      <c r="K1002" s="51"/>
      <c r="L1002" s="53"/>
      <c r="M1002" s="54"/>
      <c r="N1002" s="43"/>
      <c r="O1002" s="55"/>
      <c r="P1002" s="46"/>
      <c r="Q1002" s="46"/>
      <c r="R1002" s="46"/>
      <c r="S1002" s="43"/>
      <c r="T1002" s="56"/>
      <c r="U1002" s="46"/>
      <c r="V1002" s="57"/>
      <c r="W1002" s="58"/>
      <c r="X1002" s="57"/>
      <c r="Y1002" s="46"/>
      <c r="Z1002" s="57"/>
      <c r="AA1002" s="59"/>
      <c r="AB1002" s="60"/>
      <c r="AC1002" s="2"/>
      <c r="AD1002" s="2"/>
      <c r="AE1002" s="2"/>
      <c r="AJ1002" s="11">
        <f t="shared" si="466"/>
        <v>13</v>
      </c>
      <c r="AK1002" s="11">
        <f t="shared" si="486"/>
        <v>0</v>
      </c>
      <c r="AL1002" s="11">
        <f t="shared" si="487"/>
        <v>0</v>
      </c>
      <c r="AM1002" s="11">
        <f t="shared" si="488"/>
        <v>0</v>
      </c>
      <c r="AN1002" s="11">
        <f t="shared" si="489"/>
        <v>0</v>
      </c>
      <c r="AO1002" s="4" t="e">
        <f>IF(#REF!="I",1,IF(#REF!="II",2,IF(#REF!="III",3,IF(#REF!="IV",4))))</f>
        <v>#REF!</v>
      </c>
      <c r="AP1002" s="11" t="e">
        <f>IF(#REF!="PULMONAR",1,IF(AND(#REF!="EXTRAPULMONAR",#REF!&lt;&gt;"MENINGEA"),2,IF(AND(#REF!="EXTRAPULMONAR",#REF!="MENINGEA"),3,)))</f>
        <v>#REF!</v>
      </c>
      <c r="AQ10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2" s="4">
        <f t="shared" si="490"/>
        <v>0</v>
      </c>
      <c r="AS1002" s="10">
        <f t="shared" si="491"/>
        <v>0</v>
      </c>
      <c r="AT1002" s="10">
        <f t="shared" si="492"/>
        <v>0</v>
      </c>
      <c r="AU1002" s="10" t="str">
        <f t="shared" si="493"/>
        <v>0</v>
      </c>
      <c r="AV1002" s="11" t="e">
        <f t="shared" si="494"/>
        <v>#N/A</v>
      </c>
      <c r="AW1002" s="4" t="e">
        <f t="shared" si="495"/>
        <v>#N/A</v>
      </c>
      <c r="AX1002" s="10" t="e">
        <f t="shared" si="484"/>
        <v>#N/A</v>
      </c>
      <c r="AY1002" s="10" t="e">
        <f t="shared" si="485"/>
        <v>#N/A</v>
      </c>
      <c r="AZ1002" s="10" t="e">
        <f t="shared" si="467"/>
        <v>#REF!</v>
      </c>
      <c r="BA1002" s="12" t="e">
        <f>IF(BW1002=7,0,AJ1002&amp;IF(#REF!="SI",1,IF(#REF!="NO",2,IF(#REF!="VIH + PREVIO",3,0))))</f>
        <v>#REF!</v>
      </c>
      <c r="BB1002" s="13" t="e">
        <f>IF(AND(#REF!="POSITIVO",#REF!="POSITIVO"),1,IF(#REF!="NEGATIVO",2,IF(#REF!="VIH + PREVIO",3,0)))</f>
        <v>#REF!</v>
      </c>
      <c r="BC1002" s="10" t="e">
        <f>IF(#REF!="SI",1,IF(#REF!="NO",2,0))</f>
        <v>#REF!</v>
      </c>
      <c r="BD1002" s="10" t="e">
        <f>IF(#REF!="SI",1,IF(#REF!="NO",2,0))</f>
        <v>#REF!</v>
      </c>
      <c r="BE1002" s="10" t="e">
        <f>IF(OR(#REF!="VIH + PREVIO",#REF!="VIH + PREVIO",#REF!="VIH + PREVIO"),1,0)</f>
        <v>#REF!</v>
      </c>
      <c r="BF1002" s="13" t="e">
        <f>IF(OR(#REF!="POSITIVO",#REF!="NEGATIVO"),1,IF(#REF!="PACIENTE NO ACEPTA",2,IF(#REF!="VIH + PREVIO",3,0)))</f>
        <v>#REF!</v>
      </c>
      <c r="BG1002" s="10" t="e">
        <f t="shared" si="468"/>
        <v>#REF!</v>
      </c>
      <c r="BH1002" s="10" t="e">
        <f t="shared" si="469"/>
        <v>#REF!</v>
      </c>
      <c r="BI1002" s="10" t="e">
        <f t="shared" si="470"/>
        <v>#REF!</v>
      </c>
      <c r="BJ1002" s="10" t="e">
        <f t="shared" si="471"/>
        <v>#REF!</v>
      </c>
      <c r="BK1002" s="10" t="e">
        <f t="shared" si="472"/>
        <v>#REF!</v>
      </c>
      <c r="BL1002" s="10" t="e">
        <f t="shared" si="473"/>
        <v>#REF!</v>
      </c>
      <c r="BM1002" s="10" t="e">
        <f>IF(OR(BW1002=7,AQ1002=6),0,IF(#REF!="I",1,IF(#REF!="II",2,IF(#REF!="III",3,IF(#REF!="IV",4))))&amp;AP1002&amp;AQ1002&amp;AR1002&amp;AS1002&amp;AT1002&amp;AU1002&amp;AX1002)</f>
        <v>#REF!</v>
      </c>
      <c r="BN1002" s="10" t="e">
        <f t="shared" si="474"/>
        <v>#REF!</v>
      </c>
      <c r="BO1002" s="10" t="e">
        <f t="shared" si="475"/>
        <v>#REF!</v>
      </c>
      <c r="BP1002" s="10" t="e">
        <f t="shared" si="476"/>
        <v>#REF!</v>
      </c>
      <c r="BQ1002" s="10" t="e">
        <f t="shared" si="477"/>
        <v>#REF!</v>
      </c>
      <c r="BR1002" s="10" t="e">
        <f t="shared" si="478"/>
        <v>#REF!</v>
      </c>
      <c r="BS1002" s="10" t="e">
        <f t="shared" si="479"/>
        <v>#REF!</v>
      </c>
      <c r="BT1002" s="10" t="e">
        <f>IF(OR(BW1002=7,AQ1002=6),0,AO1002&amp;IF(#REF!="SI",1,IF(#REF!="NO",2,IF(#REF!="VIH + PREVIO",3,0))))</f>
        <v>#REF!</v>
      </c>
      <c r="BU1002" s="10" t="e">
        <f>IF(OR(BW1002=7,AQ1002=6),0,IF(#REF!="-",1,0))</f>
        <v>#REF!</v>
      </c>
      <c r="BV1002" s="10" t="e">
        <f t="shared" si="480"/>
        <v>#REF!</v>
      </c>
      <c r="BW10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2" s="10" t="e">
        <f t="shared" si="481"/>
        <v>#REF!</v>
      </c>
      <c r="BY1002" s="10" t="e">
        <f t="shared" si="483"/>
        <v>#REF!</v>
      </c>
      <c r="BZ1002" s="10" t="e">
        <f t="shared" si="482"/>
        <v>#REF!</v>
      </c>
      <c r="CA1002" s="10"/>
    </row>
    <row r="1003" spans="1:79" s="3" customFormat="1" ht="23.25" customHeight="1" x14ac:dyDescent="0.3">
      <c r="A1003" s="7">
        <v>1001</v>
      </c>
      <c r="B1003" s="43"/>
      <c r="C1003" s="44"/>
      <c r="D1003" s="45"/>
      <c r="E1003" s="46"/>
      <c r="F1003" s="46"/>
      <c r="G1003" s="46"/>
      <c r="H1003" s="50"/>
      <c r="I1003" s="51"/>
      <c r="J1003" s="52"/>
      <c r="K1003" s="51"/>
      <c r="L1003" s="53"/>
      <c r="M1003" s="54"/>
      <c r="N1003" s="43"/>
      <c r="O1003" s="55"/>
      <c r="P1003" s="46"/>
      <c r="Q1003" s="46"/>
      <c r="R1003" s="46"/>
      <c r="S1003" s="43"/>
      <c r="T1003" s="56"/>
      <c r="U1003" s="46"/>
      <c r="V1003" s="57"/>
      <c r="W1003" s="58"/>
      <c r="X1003" s="57"/>
      <c r="Y1003" s="46"/>
      <c r="Z1003" s="57"/>
      <c r="AA1003" s="59"/>
      <c r="AB1003" s="60"/>
      <c r="AC1003" s="2"/>
      <c r="AD1003" s="2"/>
      <c r="AE1003" s="2"/>
      <c r="AJ1003" s="11">
        <f t="shared" si="466"/>
        <v>13</v>
      </c>
      <c r="AK1003" s="11">
        <f t="shared" si="486"/>
        <v>0</v>
      </c>
      <c r="AL1003" s="11">
        <f t="shared" si="487"/>
        <v>0</v>
      </c>
      <c r="AM1003" s="11">
        <f t="shared" si="488"/>
        <v>0</v>
      </c>
      <c r="AN1003" s="11">
        <f t="shared" si="489"/>
        <v>0</v>
      </c>
      <c r="AO1003" s="4" t="e">
        <f>IF(#REF!="I",1,IF(#REF!="II",2,IF(#REF!="III",3,IF(#REF!="IV",4))))</f>
        <v>#REF!</v>
      </c>
      <c r="AP1003" s="11" t="e">
        <f>IF(#REF!="PULMONAR",1,IF(AND(#REF!="EXTRAPULMONAR",#REF!&lt;&gt;"MENINGEA"),2,IF(AND(#REF!="EXTRAPULMONAR",#REF!="MENINGEA"),3,)))</f>
        <v>#REF!</v>
      </c>
      <c r="AQ10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3" s="4">
        <f t="shared" si="490"/>
        <v>0</v>
      </c>
      <c r="AS1003" s="10">
        <f t="shared" si="491"/>
        <v>0</v>
      </c>
      <c r="AT1003" s="10">
        <f t="shared" si="492"/>
        <v>0</v>
      </c>
      <c r="AU1003" s="10" t="str">
        <f t="shared" si="493"/>
        <v>0</v>
      </c>
      <c r="AV1003" s="11" t="e">
        <f t="shared" si="494"/>
        <v>#N/A</v>
      </c>
      <c r="AW1003" s="4" t="e">
        <f t="shared" si="495"/>
        <v>#N/A</v>
      </c>
      <c r="AX1003" s="10" t="e">
        <f t="shared" si="484"/>
        <v>#N/A</v>
      </c>
      <c r="AY1003" s="10" t="e">
        <f t="shared" si="485"/>
        <v>#N/A</v>
      </c>
      <c r="AZ1003" s="10" t="e">
        <f t="shared" si="467"/>
        <v>#REF!</v>
      </c>
      <c r="BA1003" s="12" t="e">
        <f>IF(BW1003=7,0,AJ1003&amp;IF(#REF!="SI",1,IF(#REF!="NO",2,IF(#REF!="VIH + PREVIO",3,0))))</f>
        <v>#REF!</v>
      </c>
      <c r="BB1003" s="13" t="e">
        <f>IF(AND(#REF!="POSITIVO",#REF!="POSITIVO"),1,IF(#REF!="NEGATIVO",2,IF(#REF!="VIH + PREVIO",3,0)))</f>
        <v>#REF!</v>
      </c>
      <c r="BC1003" s="10" t="e">
        <f>IF(#REF!="SI",1,IF(#REF!="NO",2,0))</f>
        <v>#REF!</v>
      </c>
      <c r="BD1003" s="10" t="e">
        <f>IF(#REF!="SI",1,IF(#REF!="NO",2,0))</f>
        <v>#REF!</v>
      </c>
      <c r="BE1003" s="10" t="e">
        <f>IF(OR(#REF!="VIH + PREVIO",#REF!="VIH + PREVIO",#REF!="VIH + PREVIO"),1,0)</f>
        <v>#REF!</v>
      </c>
      <c r="BF1003" s="13" t="e">
        <f>IF(OR(#REF!="POSITIVO",#REF!="NEGATIVO"),1,IF(#REF!="PACIENTE NO ACEPTA",2,IF(#REF!="VIH + PREVIO",3,0)))</f>
        <v>#REF!</v>
      </c>
      <c r="BG1003" s="10" t="e">
        <f t="shared" si="468"/>
        <v>#REF!</v>
      </c>
      <c r="BH1003" s="10" t="e">
        <f t="shared" si="469"/>
        <v>#REF!</v>
      </c>
      <c r="BI1003" s="10" t="e">
        <f t="shared" si="470"/>
        <v>#REF!</v>
      </c>
      <c r="BJ1003" s="10" t="e">
        <f t="shared" si="471"/>
        <v>#REF!</v>
      </c>
      <c r="BK1003" s="10" t="e">
        <f t="shared" si="472"/>
        <v>#REF!</v>
      </c>
      <c r="BL1003" s="10" t="e">
        <f t="shared" si="473"/>
        <v>#REF!</v>
      </c>
      <c r="BM1003" s="10" t="e">
        <f>IF(OR(BW1003=7,AQ1003=6),0,IF(#REF!="I",1,IF(#REF!="II",2,IF(#REF!="III",3,IF(#REF!="IV",4))))&amp;AP1003&amp;AQ1003&amp;AR1003&amp;AS1003&amp;AT1003&amp;AU1003&amp;AX1003)</f>
        <v>#REF!</v>
      </c>
      <c r="BN1003" s="10" t="e">
        <f t="shared" si="474"/>
        <v>#REF!</v>
      </c>
      <c r="BO1003" s="10" t="e">
        <f t="shared" si="475"/>
        <v>#REF!</v>
      </c>
      <c r="BP1003" s="10" t="e">
        <f t="shared" si="476"/>
        <v>#REF!</v>
      </c>
      <c r="BQ1003" s="10" t="e">
        <f t="shared" si="477"/>
        <v>#REF!</v>
      </c>
      <c r="BR1003" s="10" t="e">
        <f t="shared" si="478"/>
        <v>#REF!</v>
      </c>
      <c r="BS1003" s="10" t="e">
        <f t="shared" si="479"/>
        <v>#REF!</v>
      </c>
      <c r="BT1003" s="10" t="e">
        <f>IF(OR(BW1003=7,AQ1003=6),0,AO1003&amp;IF(#REF!="SI",1,IF(#REF!="NO",2,IF(#REF!="VIH + PREVIO",3,0))))</f>
        <v>#REF!</v>
      </c>
      <c r="BU1003" s="10" t="e">
        <f>IF(OR(BW1003=7,AQ1003=6),0,IF(#REF!="-",1,0))</f>
        <v>#REF!</v>
      </c>
      <c r="BV1003" s="10" t="e">
        <f t="shared" si="480"/>
        <v>#REF!</v>
      </c>
      <c r="BW10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3" s="10" t="e">
        <f t="shared" si="481"/>
        <v>#REF!</v>
      </c>
      <c r="BY1003" s="10" t="e">
        <f t="shared" si="483"/>
        <v>#REF!</v>
      </c>
      <c r="BZ1003" s="10" t="e">
        <f t="shared" si="482"/>
        <v>#REF!</v>
      </c>
      <c r="CA1003" s="10"/>
    </row>
    <row r="1004" spans="1:79" s="3" customFormat="1" ht="23.25" customHeight="1" x14ac:dyDescent="0.3">
      <c r="A1004" s="7">
        <v>1002</v>
      </c>
      <c r="B1004" s="43"/>
      <c r="C1004" s="44"/>
      <c r="D1004" s="45"/>
      <c r="E1004" s="46"/>
      <c r="F1004" s="46"/>
      <c r="G1004" s="46"/>
      <c r="H1004" s="50"/>
      <c r="I1004" s="51"/>
      <c r="J1004" s="52"/>
      <c r="K1004" s="51"/>
      <c r="L1004" s="53"/>
      <c r="M1004" s="54"/>
      <c r="N1004" s="43"/>
      <c r="O1004" s="55"/>
      <c r="P1004" s="46"/>
      <c r="Q1004" s="46"/>
      <c r="R1004" s="46"/>
      <c r="S1004" s="43"/>
      <c r="T1004" s="56"/>
      <c r="U1004" s="46"/>
      <c r="V1004" s="57"/>
      <c r="W1004" s="58"/>
      <c r="X1004" s="57"/>
      <c r="Y1004" s="46"/>
      <c r="Z1004" s="57"/>
      <c r="AA1004" s="59"/>
      <c r="AB1004" s="60"/>
      <c r="AC1004" s="2"/>
      <c r="AD1004" s="2"/>
      <c r="AE1004" s="2"/>
      <c r="AJ1004" s="11">
        <f t="shared" si="466"/>
        <v>13</v>
      </c>
      <c r="AK1004" s="11">
        <f t="shared" si="486"/>
        <v>0</v>
      </c>
      <c r="AL1004" s="11">
        <f t="shared" si="487"/>
        <v>0</v>
      </c>
      <c r="AM1004" s="11">
        <f t="shared" si="488"/>
        <v>0</v>
      </c>
      <c r="AN1004" s="11">
        <f t="shared" si="489"/>
        <v>0</v>
      </c>
      <c r="AO1004" s="4" t="e">
        <f>IF(#REF!="I",1,IF(#REF!="II",2,IF(#REF!="III",3,IF(#REF!="IV",4))))</f>
        <v>#REF!</v>
      </c>
      <c r="AP1004" s="11" t="e">
        <f>IF(#REF!="PULMONAR",1,IF(AND(#REF!="EXTRAPULMONAR",#REF!&lt;&gt;"MENINGEA"),2,IF(AND(#REF!="EXTRAPULMONAR",#REF!="MENINGEA"),3,)))</f>
        <v>#REF!</v>
      </c>
      <c r="AQ10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4" s="4">
        <f t="shared" si="490"/>
        <v>0</v>
      </c>
      <c r="AS1004" s="10">
        <f t="shared" si="491"/>
        <v>0</v>
      </c>
      <c r="AT1004" s="10">
        <f t="shared" si="492"/>
        <v>0</v>
      </c>
      <c r="AU1004" s="10" t="str">
        <f t="shared" si="493"/>
        <v>0</v>
      </c>
      <c r="AV1004" s="11" t="e">
        <f t="shared" si="494"/>
        <v>#N/A</v>
      </c>
      <c r="AW1004" s="4" t="e">
        <f t="shared" si="495"/>
        <v>#N/A</v>
      </c>
      <c r="AX1004" s="10" t="e">
        <f t="shared" si="484"/>
        <v>#N/A</v>
      </c>
      <c r="AY1004" s="10" t="e">
        <f t="shared" si="485"/>
        <v>#N/A</v>
      </c>
      <c r="AZ1004" s="10" t="e">
        <f t="shared" si="467"/>
        <v>#REF!</v>
      </c>
      <c r="BA1004" s="12" t="e">
        <f>IF(BW1004=7,0,AJ1004&amp;IF(#REF!="SI",1,IF(#REF!="NO",2,IF(#REF!="VIH + PREVIO",3,0))))</f>
        <v>#REF!</v>
      </c>
      <c r="BB1004" s="13" t="e">
        <f>IF(AND(#REF!="POSITIVO",#REF!="POSITIVO"),1,IF(#REF!="NEGATIVO",2,IF(#REF!="VIH + PREVIO",3,0)))</f>
        <v>#REF!</v>
      </c>
      <c r="BC1004" s="10" t="e">
        <f>IF(#REF!="SI",1,IF(#REF!="NO",2,0))</f>
        <v>#REF!</v>
      </c>
      <c r="BD1004" s="10" t="e">
        <f>IF(#REF!="SI",1,IF(#REF!="NO",2,0))</f>
        <v>#REF!</v>
      </c>
      <c r="BE1004" s="10" t="e">
        <f>IF(OR(#REF!="VIH + PREVIO",#REF!="VIH + PREVIO",#REF!="VIH + PREVIO"),1,0)</f>
        <v>#REF!</v>
      </c>
      <c r="BF1004" s="13" t="e">
        <f>IF(OR(#REF!="POSITIVO",#REF!="NEGATIVO"),1,IF(#REF!="PACIENTE NO ACEPTA",2,IF(#REF!="VIH + PREVIO",3,0)))</f>
        <v>#REF!</v>
      </c>
      <c r="BG1004" s="10" t="e">
        <f t="shared" si="468"/>
        <v>#REF!</v>
      </c>
      <c r="BH1004" s="10" t="e">
        <f t="shared" si="469"/>
        <v>#REF!</v>
      </c>
      <c r="BI1004" s="10" t="e">
        <f t="shared" si="470"/>
        <v>#REF!</v>
      </c>
      <c r="BJ1004" s="10" t="e">
        <f t="shared" si="471"/>
        <v>#REF!</v>
      </c>
      <c r="BK1004" s="10" t="e">
        <f t="shared" si="472"/>
        <v>#REF!</v>
      </c>
      <c r="BL1004" s="10" t="e">
        <f t="shared" si="473"/>
        <v>#REF!</v>
      </c>
      <c r="BM1004" s="10" t="e">
        <f>IF(OR(BW1004=7,AQ1004=6),0,IF(#REF!="I",1,IF(#REF!="II",2,IF(#REF!="III",3,IF(#REF!="IV",4))))&amp;AP1004&amp;AQ1004&amp;AR1004&amp;AS1004&amp;AT1004&amp;AU1004&amp;AX1004)</f>
        <v>#REF!</v>
      </c>
      <c r="BN1004" s="10" t="e">
        <f t="shared" si="474"/>
        <v>#REF!</v>
      </c>
      <c r="BO1004" s="10" t="e">
        <f t="shared" si="475"/>
        <v>#REF!</v>
      </c>
      <c r="BP1004" s="10" t="e">
        <f t="shared" si="476"/>
        <v>#REF!</v>
      </c>
      <c r="BQ1004" s="10" t="e">
        <f t="shared" si="477"/>
        <v>#REF!</v>
      </c>
      <c r="BR1004" s="10" t="e">
        <f t="shared" si="478"/>
        <v>#REF!</v>
      </c>
      <c r="BS1004" s="10" t="e">
        <f t="shared" si="479"/>
        <v>#REF!</v>
      </c>
      <c r="BT1004" s="10" t="e">
        <f>IF(OR(BW1004=7,AQ1004=6),0,AO1004&amp;IF(#REF!="SI",1,IF(#REF!="NO",2,IF(#REF!="VIH + PREVIO",3,0))))</f>
        <v>#REF!</v>
      </c>
      <c r="BU1004" s="10" t="e">
        <f>IF(OR(BW1004=7,AQ1004=6),0,IF(#REF!="-",1,0))</f>
        <v>#REF!</v>
      </c>
      <c r="BV1004" s="10" t="e">
        <f t="shared" si="480"/>
        <v>#REF!</v>
      </c>
      <c r="BW10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4" s="10" t="e">
        <f t="shared" si="481"/>
        <v>#REF!</v>
      </c>
      <c r="BY1004" s="10" t="e">
        <f t="shared" si="483"/>
        <v>#REF!</v>
      </c>
      <c r="BZ1004" s="10" t="e">
        <f t="shared" si="482"/>
        <v>#REF!</v>
      </c>
      <c r="CA1004" s="10"/>
    </row>
    <row r="1005" spans="1:79" s="3" customFormat="1" ht="23.25" customHeight="1" x14ac:dyDescent="0.3">
      <c r="A1005" s="7">
        <v>1003</v>
      </c>
      <c r="B1005" s="43"/>
      <c r="C1005" s="44"/>
      <c r="D1005" s="45"/>
      <c r="E1005" s="46"/>
      <c r="F1005" s="46"/>
      <c r="G1005" s="46"/>
      <c r="H1005" s="50"/>
      <c r="I1005" s="51"/>
      <c r="J1005" s="52"/>
      <c r="K1005" s="51"/>
      <c r="L1005" s="53"/>
      <c r="M1005" s="54"/>
      <c r="N1005" s="43"/>
      <c r="O1005" s="55"/>
      <c r="P1005" s="46"/>
      <c r="Q1005" s="46"/>
      <c r="R1005" s="46"/>
      <c r="S1005" s="43"/>
      <c r="T1005" s="56"/>
      <c r="U1005" s="46"/>
      <c r="V1005" s="57"/>
      <c r="W1005" s="58"/>
      <c r="X1005" s="57"/>
      <c r="Y1005" s="46"/>
      <c r="Z1005" s="57"/>
      <c r="AA1005" s="59"/>
      <c r="AB1005" s="60"/>
      <c r="AC1005" s="2"/>
      <c r="AD1005" s="2"/>
      <c r="AE1005" s="2"/>
      <c r="AJ1005" s="11">
        <f t="shared" si="466"/>
        <v>13</v>
      </c>
      <c r="AK1005" s="11">
        <f t="shared" si="486"/>
        <v>0</v>
      </c>
      <c r="AL1005" s="11">
        <f t="shared" si="487"/>
        <v>0</v>
      </c>
      <c r="AM1005" s="11">
        <f t="shared" si="488"/>
        <v>0</v>
      </c>
      <c r="AN1005" s="11">
        <f t="shared" si="489"/>
        <v>0</v>
      </c>
      <c r="AO1005" s="4" t="e">
        <f>IF(#REF!="I",1,IF(#REF!="II",2,IF(#REF!="III",3,IF(#REF!="IV",4))))</f>
        <v>#REF!</v>
      </c>
      <c r="AP1005" s="11" t="e">
        <f>IF(#REF!="PULMONAR",1,IF(AND(#REF!="EXTRAPULMONAR",#REF!&lt;&gt;"MENINGEA"),2,IF(AND(#REF!="EXTRAPULMONAR",#REF!="MENINGEA"),3,)))</f>
        <v>#REF!</v>
      </c>
      <c r="AQ10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5" s="4">
        <f t="shared" si="490"/>
        <v>0</v>
      </c>
      <c r="AS1005" s="10">
        <f t="shared" si="491"/>
        <v>0</v>
      </c>
      <c r="AT1005" s="10">
        <f t="shared" si="492"/>
        <v>0</v>
      </c>
      <c r="AU1005" s="10" t="str">
        <f t="shared" si="493"/>
        <v>0</v>
      </c>
      <c r="AV1005" s="11" t="e">
        <f t="shared" si="494"/>
        <v>#N/A</v>
      </c>
      <c r="AW1005" s="4" t="e">
        <f t="shared" si="495"/>
        <v>#N/A</v>
      </c>
      <c r="AX1005" s="10" t="e">
        <f t="shared" si="484"/>
        <v>#N/A</v>
      </c>
      <c r="AY1005" s="10" t="e">
        <f t="shared" si="485"/>
        <v>#N/A</v>
      </c>
      <c r="AZ1005" s="10" t="e">
        <f t="shared" si="467"/>
        <v>#REF!</v>
      </c>
      <c r="BA1005" s="12" t="e">
        <f>IF(BW1005=7,0,AJ1005&amp;IF(#REF!="SI",1,IF(#REF!="NO",2,IF(#REF!="VIH + PREVIO",3,0))))</f>
        <v>#REF!</v>
      </c>
      <c r="BB1005" s="13" t="e">
        <f>IF(AND(#REF!="POSITIVO",#REF!="POSITIVO"),1,IF(#REF!="NEGATIVO",2,IF(#REF!="VIH + PREVIO",3,0)))</f>
        <v>#REF!</v>
      </c>
      <c r="BC1005" s="10" t="e">
        <f>IF(#REF!="SI",1,IF(#REF!="NO",2,0))</f>
        <v>#REF!</v>
      </c>
      <c r="BD1005" s="10" t="e">
        <f>IF(#REF!="SI",1,IF(#REF!="NO",2,0))</f>
        <v>#REF!</v>
      </c>
      <c r="BE1005" s="10" t="e">
        <f>IF(OR(#REF!="VIH + PREVIO",#REF!="VIH + PREVIO",#REF!="VIH + PREVIO"),1,0)</f>
        <v>#REF!</v>
      </c>
      <c r="BF1005" s="13" t="e">
        <f>IF(OR(#REF!="POSITIVO",#REF!="NEGATIVO"),1,IF(#REF!="PACIENTE NO ACEPTA",2,IF(#REF!="VIH + PREVIO",3,0)))</f>
        <v>#REF!</v>
      </c>
      <c r="BG1005" s="10" t="e">
        <f t="shared" si="468"/>
        <v>#REF!</v>
      </c>
      <c r="BH1005" s="10" t="e">
        <f t="shared" si="469"/>
        <v>#REF!</v>
      </c>
      <c r="BI1005" s="10" t="e">
        <f t="shared" si="470"/>
        <v>#REF!</v>
      </c>
      <c r="BJ1005" s="10" t="e">
        <f t="shared" si="471"/>
        <v>#REF!</v>
      </c>
      <c r="BK1005" s="10" t="e">
        <f t="shared" si="472"/>
        <v>#REF!</v>
      </c>
      <c r="BL1005" s="10" t="e">
        <f t="shared" si="473"/>
        <v>#REF!</v>
      </c>
      <c r="BM1005" s="10" t="e">
        <f>IF(OR(BW1005=7,AQ1005=6),0,IF(#REF!="I",1,IF(#REF!="II",2,IF(#REF!="III",3,IF(#REF!="IV",4))))&amp;AP1005&amp;AQ1005&amp;AR1005&amp;AS1005&amp;AT1005&amp;AU1005&amp;AX1005)</f>
        <v>#REF!</v>
      </c>
      <c r="BN1005" s="10" t="e">
        <f t="shared" si="474"/>
        <v>#REF!</v>
      </c>
      <c r="BO1005" s="10" t="e">
        <f t="shared" si="475"/>
        <v>#REF!</v>
      </c>
      <c r="BP1005" s="10" t="e">
        <f t="shared" si="476"/>
        <v>#REF!</v>
      </c>
      <c r="BQ1005" s="10" t="e">
        <f t="shared" si="477"/>
        <v>#REF!</v>
      </c>
      <c r="BR1005" s="10" t="e">
        <f t="shared" si="478"/>
        <v>#REF!</v>
      </c>
      <c r="BS1005" s="10" t="e">
        <f t="shared" si="479"/>
        <v>#REF!</v>
      </c>
      <c r="BT1005" s="10" t="e">
        <f>IF(OR(BW1005=7,AQ1005=6),0,AO1005&amp;IF(#REF!="SI",1,IF(#REF!="NO",2,IF(#REF!="VIH + PREVIO",3,0))))</f>
        <v>#REF!</v>
      </c>
      <c r="BU1005" s="10" t="e">
        <f>IF(OR(BW1005=7,AQ1005=6),0,IF(#REF!="-",1,0))</f>
        <v>#REF!</v>
      </c>
      <c r="BV1005" s="10" t="e">
        <f t="shared" si="480"/>
        <v>#REF!</v>
      </c>
      <c r="BW10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5" s="10" t="e">
        <f t="shared" si="481"/>
        <v>#REF!</v>
      </c>
      <c r="BY1005" s="10" t="e">
        <f t="shared" si="483"/>
        <v>#REF!</v>
      </c>
      <c r="BZ1005" s="10" t="e">
        <f t="shared" si="482"/>
        <v>#REF!</v>
      </c>
      <c r="CA1005" s="10"/>
    </row>
    <row r="1006" spans="1:79" s="3" customFormat="1" ht="23.25" customHeight="1" x14ac:dyDescent="0.3">
      <c r="A1006" s="7">
        <v>1004</v>
      </c>
      <c r="B1006" s="43"/>
      <c r="C1006" s="44"/>
      <c r="D1006" s="45"/>
      <c r="E1006" s="46"/>
      <c r="F1006" s="46"/>
      <c r="G1006" s="46"/>
      <c r="H1006" s="50"/>
      <c r="I1006" s="51"/>
      <c r="J1006" s="52"/>
      <c r="K1006" s="51"/>
      <c r="L1006" s="53"/>
      <c r="M1006" s="54"/>
      <c r="N1006" s="43"/>
      <c r="O1006" s="55"/>
      <c r="P1006" s="46"/>
      <c r="Q1006" s="46"/>
      <c r="R1006" s="46"/>
      <c r="S1006" s="43"/>
      <c r="T1006" s="56"/>
      <c r="U1006" s="46"/>
      <c r="V1006" s="57"/>
      <c r="W1006" s="58"/>
      <c r="X1006" s="57"/>
      <c r="Y1006" s="46"/>
      <c r="Z1006" s="57"/>
      <c r="AA1006" s="59"/>
      <c r="AB1006" s="60"/>
      <c r="AC1006" s="2"/>
      <c r="AD1006" s="2"/>
      <c r="AE1006" s="2"/>
      <c r="AJ1006" s="11">
        <f t="shared" si="466"/>
        <v>13</v>
      </c>
      <c r="AK1006" s="11">
        <f t="shared" si="486"/>
        <v>0</v>
      </c>
      <c r="AL1006" s="11">
        <f t="shared" si="487"/>
        <v>0</v>
      </c>
      <c r="AM1006" s="11">
        <f t="shared" si="488"/>
        <v>0</v>
      </c>
      <c r="AN1006" s="11">
        <f t="shared" si="489"/>
        <v>0</v>
      </c>
      <c r="AO1006" s="4" t="e">
        <f>IF(#REF!="I",1,IF(#REF!="II",2,IF(#REF!="III",3,IF(#REF!="IV",4))))</f>
        <v>#REF!</v>
      </c>
      <c r="AP1006" s="11" t="e">
        <f>IF(#REF!="PULMONAR",1,IF(AND(#REF!="EXTRAPULMONAR",#REF!&lt;&gt;"MENINGEA"),2,IF(AND(#REF!="EXTRAPULMONAR",#REF!="MENINGEA"),3,)))</f>
        <v>#REF!</v>
      </c>
      <c r="AQ10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6" s="4">
        <f t="shared" si="490"/>
        <v>0</v>
      </c>
      <c r="AS1006" s="10">
        <f t="shared" si="491"/>
        <v>0</v>
      </c>
      <c r="AT1006" s="10">
        <f t="shared" si="492"/>
        <v>0</v>
      </c>
      <c r="AU1006" s="10" t="str">
        <f t="shared" si="493"/>
        <v>0</v>
      </c>
      <c r="AV1006" s="11" t="e">
        <f t="shared" si="494"/>
        <v>#N/A</v>
      </c>
      <c r="AW1006" s="4" t="e">
        <f t="shared" si="495"/>
        <v>#N/A</v>
      </c>
      <c r="AX1006" s="10" t="e">
        <f t="shared" si="484"/>
        <v>#N/A</v>
      </c>
      <c r="AY1006" s="10" t="e">
        <f t="shared" si="485"/>
        <v>#N/A</v>
      </c>
      <c r="AZ1006" s="10" t="e">
        <f t="shared" si="467"/>
        <v>#REF!</v>
      </c>
      <c r="BA1006" s="12" t="e">
        <f>IF(BW1006=7,0,AJ1006&amp;IF(#REF!="SI",1,IF(#REF!="NO",2,IF(#REF!="VIH + PREVIO",3,0))))</f>
        <v>#REF!</v>
      </c>
      <c r="BB1006" s="13" t="e">
        <f>IF(AND(#REF!="POSITIVO",#REF!="POSITIVO"),1,IF(#REF!="NEGATIVO",2,IF(#REF!="VIH + PREVIO",3,0)))</f>
        <v>#REF!</v>
      </c>
      <c r="BC1006" s="10" t="e">
        <f>IF(#REF!="SI",1,IF(#REF!="NO",2,0))</f>
        <v>#REF!</v>
      </c>
      <c r="BD1006" s="10" t="e">
        <f>IF(#REF!="SI",1,IF(#REF!="NO",2,0))</f>
        <v>#REF!</v>
      </c>
      <c r="BE1006" s="10" t="e">
        <f>IF(OR(#REF!="VIH + PREVIO",#REF!="VIH + PREVIO",#REF!="VIH + PREVIO"),1,0)</f>
        <v>#REF!</v>
      </c>
      <c r="BF1006" s="13" t="e">
        <f>IF(OR(#REF!="POSITIVO",#REF!="NEGATIVO"),1,IF(#REF!="PACIENTE NO ACEPTA",2,IF(#REF!="VIH + PREVIO",3,0)))</f>
        <v>#REF!</v>
      </c>
      <c r="BG1006" s="10" t="e">
        <f t="shared" si="468"/>
        <v>#REF!</v>
      </c>
      <c r="BH1006" s="10" t="e">
        <f t="shared" si="469"/>
        <v>#REF!</v>
      </c>
      <c r="BI1006" s="10" t="e">
        <f t="shared" si="470"/>
        <v>#REF!</v>
      </c>
      <c r="BJ1006" s="10" t="e">
        <f t="shared" si="471"/>
        <v>#REF!</v>
      </c>
      <c r="BK1006" s="10" t="e">
        <f t="shared" si="472"/>
        <v>#REF!</v>
      </c>
      <c r="BL1006" s="10" t="e">
        <f t="shared" si="473"/>
        <v>#REF!</v>
      </c>
      <c r="BM1006" s="10" t="e">
        <f>IF(OR(BW1006=7,AQ1006=6),0,IF(#REF!="I",1,IF(#REF!="II",2,IF(#REF!="III",3,IF(#REF!="IV",4))))&amp;AP1006&amp;AQ1006&amp;AR1006&amp;AS1006&amp;AT1006&amp;AU1006&amp;AX1006)</f>
        <v>#REF!</v>
      </c>
      <c r="BN1006" s="10" t="e">
        <f t="shared" si="474"/>
        <v>#REF!</v>
      </c>
      <c r="BO1006" s="10" t="e">
        <f t="shared" si="475"/>
        <v>#REF!</v>
      </c>
      <c r="BP1006" s="10" t="e">
        <f t="shared" si="476"/>
        <v>#REF!</v>
      </c>
      <c r="BQ1006" s="10" t="e">
        <f t="shared" si="477"/>
        <v>#REF!</v>
      </c>
      <c r="BR1006" s="10" t="e">
        <f t="shared" si="478"/>
        <v>#REF!</v>
      </c>
      <c r="BS1006" s="10" t="e">
        <f t="shared" si="479"/>
        <v>#REF!</v>
      </c>
      <c r="BT1006" s="10" t="e">
        <f>IF(OR(BW1006=7,AQ1006=6),0,AO1006&amp;IF(#REF!="SI",1,IF(#REF!="NO",2,IF(#REF!="VIH + PREVIO",3,0))))</f>
        <v>#REF!</v>
      </c>
      <c r="BU1006" s="10" t="e">
        <f>IF(OR(BW1006=7,AQ1006=6),0,IF(#REF!="-",1,0))</f>
        <v>#REF!</v>
      </c>
      <c r="BV1006" s="10" t="e">
        <f t="shared" si="480"/>
        <v>#REF!</v>
      </c>
      <c r="BW10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6" s="10" t="e">
        <f t="shared" si="481"/>
        <v>#REF!</v>
      </c>
      <c r="BY1006" s="10" t="e">
        <f t="shared" si="483"/>
        <v>#REF!</v>
      </c>
      <c r="BZ1006" s="10" t="e">
        <f t="shared" si="482"/>
        <v>#REF!</v>
      </c>
      <c r="CA1006" s="10"/>
    </row>
    <row r="1007" spans="1:79" s="3" customFormat="1" ht="23.25" customHeight="1" x14ac:dyDescent="0.3">
      <c r="A1007" s="7">
        <v>1005</v>
      </c>
      <c r="B1007" s="43"/>
      <c r="C1007" s="44"/>
      <c r="D1007" s="45"/>
      <c r="E1007" s="46"/>
      <c r="F1007" s="46"/>
      <c r="G1007" s="46"/>
      <c r="H1007" s="50"/>
      <c r="I1007" s="51"/>
      <c r="J1007" s="52"/>
      <c r="K1007" s="51"/>
      <c r="L1007" s="53"/>
      <c r="M1007" s="54"/>
      <c r="N1007" s="43"/>
      <c r="O1007" s="55"/>
      <c r="P1007" s="46"/>
      <c r="Q1007" s="46"/>
      <c r="R1007" s="46"/>
      <c r="S1007" s="43"/>
      <c r="T1007" s="56"/>
      <c r="U1007" s="46"/>
      <c r="V1007" s="57"/>
      <c r="W1007" s="58"/>
      <c r="X1007" s="57"/>
      <c r="Y1007" s="46"/>
      <c r="Z1007" s="57"/>
      <c r="AA1007" s="59"/>
      <c r="AB1007" s="60"/>
      <c r="AC1007" s="2"/>
      <c r="AD1007" s="2"/>
      <c r="AE1007" s="2"/>
      <c r="AJ1007" s="11">
        <f t="shared" si="466"/>
        <v>13</v>
      </c>
      <c r="AK1007" s="11">
        <f t="shared" si="486"/>
        <v>0</v>
      </c>
      <c r="AL1007" s="11">
        <f t="shared" si="487"/>
        <v>0</v>
      </c>
      <c r="AM1007" s="11">
        <f t="shared" si="488"/>
        <v>0</v>
      </c>
      <c r="AN1007" s="11">
        <f t="shared" si="489"/>
        <v>0</v>
      </c>
      <c r="AO1007" s="4" t="e">
        <f>IF(#REF!="I",1,IF(#REF!="II",2,IF(#REF!="III",3,IF(#REF!="IV",4))))</f>
        <v>#REF!</v>
      </c>
      <c r="AP1007" s="11" t="e">
        <f>IF(#REF!="PULMONAR",1,IF(AND(#REF!="EXTRAPULMONAR",#REF!&lt;&gt;"MENINGEA"),2,IF(AND(#REF!="EXTRAPULMONAR",#REF!="MENINGEA"),3,)))</f>
        <v>#REF!</v>
      </c>
      <c r="AQ10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7" s="4">
        <f t="shared" si="490"/>
        <v>0</v>
      </c>
      <c r="AS1007" s="10">
        <f t="shared" si="491"/>
        <v>0</v>
      </c>
      <c r="AT1007" s="10">
        <f t="shared" si="492"/>
        <v>0</v>
      </c>
      <c r="AU1007" s="10" t="str">
        <f t="shared" si="493"/>
        <v>0</v>
      </c>
      <c r="AV1007" s="11" t="e">
        <f t="shared" si="494"/>
        <v>#N/A</v>
      </c>
      <c r="AW1007" s="4" t="e">
        <f t="shared" si="495"/>
        <v>#N/A</v>
      </c>
      <c r="AX1007" s="10" t="e">
        <f t="shared" si="484"/>
        <v>#N/A</v>
      </c>
      <c r="AY1007" s="10" t="e">
        <f t="shared" si="485"/>
        <v>#N/A</v>
      </c>
      <c r="AZ1007" s="10" t="e">
        <f t="shared" si="467"/>
        <v>#REF!</v>
      </c>
      <c r="BA1007" s="12" t="e">
        <f>IF(BW1007=7,0,AJ1007&amp;IF(#REF!="SI",1,IF(#REF!="NO",2,IF(#REF!="VIH + PREVIO",3,0))))</f>
        <v>#REF!</v>
      </c>
      <c r="BB1007" s="13" t="e">
        <f>IF(AND(#REF!="POSITIVO",#REF!="POSITIVO"),1,IF(#REF!="NEGATIVO",2,IF(#REF!="VIH + PREVIO",3,0)))</f>
        <v>#REF!</v>
      </c>
      <c r="BC1007" s="10" t="e">
        <f>IF(#REF!="SI",1,IF(#REF!="NO",2,0))</f>
        <v>#REF!</v>
      </c>
      <c r="BD1007" s="10" t="e">
        <f>IF(#REF!="SI",1,IF(#REF!="NO",2,0))</f>
        <v>#REF!</v>
      </c>
      <c r="BE1007" s="10" t="e">
        <f>IF(OR(#REF!="VIH + PREVIO",#REF!="VIH + PREVIO",#REF!="VIH + PREVIO"),1,0)</f>
        <v>#REF!</v>
      </c>
      <c r="BF1007" s="13" t="e">
        <f>IF(OR(#REF!="POSITIVO",#REF!="NEGATIVO"),1,IF(#REF!="PACIENTE NO ACEPTA",2,IF(#REF!="VIH + PREVIO",3,0)))</f>
        <v>#REF!</v>
      </c>
      <c r="BG1007" s="10" t="e">
        <f t="shared" si="468"/>
        <v>#REF!</v>
      </c>
      <c r="BH1007" s="10" t="e">
        <f t="shared" si="469"/>
        <v>#REF!</v>
      </c>
      <c r="BI1007" s="10" t="e">
        <f t="shared" si="470"/>
        <v>#REF!</v>
      </c>
      <c r="BJ1007" s="10" t="e">
        <f t="shared" si="471"/>
        <v>#REF!</v>
      </c>
      <c r="BK1007" s="10" t="e">
        <f t="shared" si="472"/>
        <v>#REF!</v>
      </c>
      <c r="BL1007" s="10" t="e">
        <f t="shared" si="473"/>
        <v>#REF!</v>
      </c>
      <c r="BM1007" s="10" t="e">
        <f>IF(OR(BW1007=7,AQ1007=6),0,IF(#REF!="I",1,IF(#REF!="II",2,IF(#REF!="III",3,IF(#REF!="IV",4))))&amp;AP1007&amp;AQ1007&amp;AR1007&amp;AS1007&amp;AT1007&amp;AU1007&amp;AX1007)</f>
        <v>#REF!</v>
      </c>
      <c r="BN1007" s="10" t="e">
        <f t="shared" si="474"/>
        <v>#REF!</v>
      </c>
      <c r="BO1007" s="10" t="e">
        <f t="shared" si="475"/>
        <v>#REF!</v>
      </c>
      <c r="BP1007" s="10" t="e">
        <f t="shared" si="476"/>
        <v>#REF!</v>
      </c>
      <c r="BQ1007" s="10" t="e">
        <f t="shared" si="477"/>
        <v>#REF!</v>
      </c>
      <c r="BR1007" s="10" t="e">
        <f t="shared" si="478"/>
        <v>#REF!</v>
      </c>
      <c r="BS1007" s="10" t="e">
        <f t="shared" si="479"/>
        <v>#REF!</v>
      </c>
      <c r="BT1007" s="10" t="e">
        <f>IF(OR(BW1007=7,AQ1007=6),0,AO1007&amp;IF(#REF!="SI",1,IF(#REF!="NO",2,IF(#REF!="VIH + PREVIO",3,0))))</f>
        <v>#REF!</v>
      </c>
      <c r="BU1007" s="10" t="e">
        <f>IF(OR(BW1007=7,AQ1007=6),0,IF(#REF!="-",1,0))</f>
        <v>#REF!</v>
      </c>
      <c r="BV1007" s="10" t="e">
        <f t="shared" si="480"/>
        <v>#REF!</v>
      </c>
      <c r="BW10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7" s="10" t="e">
        <f t="shared" si="481"/>
        <v>#REF!</v>
      </c>
      <c r="BY1007" s="10" t="e">
        <f t="shared" si="483"/>
        <v>#REF!</v>
      </c>
      <c r="BZ1007" s="10" t="e">
        <f t="shared" si="482"/>
        <v>#REF!</v>
      </c>
      <c r="CA1007" s="10"/>
    </row>
    <row r="1008" spans="1:79" s="3" customFormat="1" ht="23.25" customHeight="1" x14ac:dyDescent="0.3">
      <c r="A1008" s="7">
        <v>1006</v>
      </c>
      <c r="B1008" s="43"/>
      <c r="C1008" s="44"/>
      <c r="D1008" s="45"/>
      <c r="E1008" s="46"/>
      <c r="F1008" s="46"/>
      <c r="G1008" s="46"/>
      <c r="H1008" s="50"/>
      <c r="I1008" s="51"/>
      <c r="J1008" s="52"/>
      <c r="K1008" s="51"/>
      <c r="L1008" s="53"/>
      <c r="M1008" s="54"/>
      <c r="N1008" s="43"/>
      <c r="O1008" s="55"/>
      <c r="P1008" s="46"/>
      <c r="Q1008" s="46"/>
      <c r="R1008" s="46"/>
      <c r="S1008" s="43"/>
      <c r="T1008" s="56"/>
      <c r="U1008" s="46"/>
      <c r="V1008" s="57"/>
      <c r="W1008" s="58"/>
      <c r="X1008" s="57"/>
      <c r="Y1008" s="46"/>
      <c r="Z1008" s="57"/>
      <c r="AA1008" s="59"/>
      <c r="AB1008" s="60"/>
      <c r="AC1008" s="2"/>
      <c r="AD1008" s="2"/>
      <c r="AE1008" s="2"/>
      <c r="AJ1008" s="11">
        <f t="shared" si="466"/>
        <v>13</v>
      </c>
      <c r="AK1008" s="11">
        <f t="shared" si="486"/>
        <v>0</v>
      </c>
      <c r="AL1008" s="11">
        <f t="shared" si="487"/>
        <v>0</v>
      </c>
      <c r="AM1008" s="11">
        <f t="shared" si="488"/>
        <v>0</v>
      </c>
      <c r="AN1008" s="11">
        <f t="shared" si="489"/>
        <v>0</v>
      </c>
      <c r="AO1008" s="4" t="e">
        <f>IF(#REF!="I",1,IF(#REF!="II",2,IF(#REF!="III",3,IF(#REF!="IV",4))))</f>
        <v>#REF!</v>
      </c>
      <c r="AP1008" s="11" t="e">
        <f>IF(#REF!="PULMONAR",1,IF(AND(#REF!="EXTRAPULMONAR",#REF!&lt;&gt;"MENINGEA"),2,IF(AND(#REF!="EXTRAPULMONAR",#REF!="MENINGEA"),3,)))</f>
        <v>#REF!</v>
      </c>
      <c r="AQ10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8" s="4">
        <f t="shared" si="490"/>
        <v>0</v>
      </c>
      <c r="AS1008" s="10">
        <f t="shared" si="491"/>
        <v>0</v>
      </c>
      <c r="AT1008" s="10">
        <f t="shared" si="492"/>
        <v>0</v>
      </c>
      <c r="AU1008" s="10" t="str">
        <f t="shared" si="493"/>
        <v>0</v>
      </c>
      <c r="AV1008" s="11" t="e">
        <f t="shared" si="494"/>
        <v>#N/A</v>
      </c>
      <c r="AW1008" s="4" t="e">
        <f t="shared" si="495"/>
        <v>#N/A</v>
      </c>
      <c r="AX1008" s="10" t="e">
        <f t="shared" si="484"/>
        <v>#N/A</v>
      </c>
      <c r="AY1008" s="10" t="e">
        <f t="shared" si="485"/>
        <v>#N/A</v>
      </c>
      <c r="AZ1008" s="10" t="e">
        <f t="shared" si="467"/>
        <v>#REF!</v>
      </c>
      <c r="BA1008" s="12" t="e">
        <f>IF(BW1008=7,0,AJ1008&amp;IF(#REF!="SI",1,IF(#REF!="NO",2,IF(#REF!="VIH + PREVIO",3,0))))</f>
        <v>#REF!</v>
      </c>
      <c r="BB1008" s="13" t="e">
        <f>IF(AND(#REF!="POSITIVO",#REF!="POSITIVO"),1,IF(#REF!="NEGATIVO",2,IF(#REF!="VIH + PREVIO",3,0)))</f>
        <v>#REF!</v>
      </c>
      <c r="BC1008" s="10" t="e">
        <f>IF(#REF!="SI",1,IF(#REF!="NO",2,0))</f>
        <v>#REF!</v>
      </c>
      <c r="BD1008" s="10" t="e">
        <f>IF(#REF!="SI",1,IF(#REF!="NO",2,0))</f>
        <v>#REF!</v>
      </c>
      <c r="BE1008" s="10" t="e">
        <f>IF(OR(#REF!="VIH + PREVIO",#REF!="VIH + PREVIO",#REF!="VIH + PREVIO"),1,0)</f>
        <v>#REF!</v>
      </c>
      <c r="BF1008" s="13" t="e">
        <f>IF(OR(#REF!="POSITIVO",#REF!="NEGATIVO"),1,IF(#REF!="PACIENTE NO ACEPTA",2,IF(#REF!="VIH + PREVIO",3,0)))</f>
        <v>#REF!</v>
      </c>
      <c r="BG1008" s="10" t="e">
        <f t="shared" si="468"/>
        <v>#REF!</v>
      </c>
      <c r="BH1008" s="10" t="e">
        <f t="shared" si="469"/>
        <v>#REF!</v>
      </c>
      <c r="BI1008" s="10" t="e">
        <f t="shared" si="470"/>
        <v>#REF!</v>
      </c>
      <c r="BJ1008" s="10" t="e">
        <f t="shared" si="471"/>
        <v>#REF!</v>
      </c>
      <c r="BK1008" s="10" t="e">
        <f t="shared" si="472"/>
        <v>#REF!</v>
      </c>
      <c r="BL1008" s="10" t="e">
        <f t="shared" si="473"/>
        <v>#REF!</v>
      </c>
      <c r="BM1008" s="10" t="e">
        <f>IF(OR(BW1008=7,AQ1008=6),0,IF(#REF!="I",1,IF(#REF!="II",2,IF(#REF!="III",3,IF(#REF!="IV",4))))&amp;AP1008&amp;AQ1008&amp;AR1008&amp;AS1008&amp;AT1008&amp;AU1008&amp;AX1008)</f>
        <v>#REF!</v>
      </c>
      <c r="BN1008" s="10" t="e">
        <f t="shared" si="474"/>
        <v>#REF!</v>
      </c>
      <c r="BO1008" s="10" t="e">
        <f t="shared" si="475"/>
        <v>#REF!</v>
      </c>
      <c r="BP1008" s="10" t="e">
        <f t="shared" si="476"/>
        <v>#REF!</v>
      </c>
      <c r="BQ1008" s="10" t="e">
        <f t="shared" si="477"/>
        <v>#REF!</v>
      </c>
      <c r="BR1008" s="10" t="e">
        <f t="shared" si="478"/>
        <v>#REF!</v>
      </c>
      <c r="BS1008" s="10" t="e">
        <f t="shared" si="479"/>
        <v>#REF!</v>
      </c>
      <c r="BT1008" s="10" t="e">
        <f>IF(OR(BW1008=7,AQ1008=6),0,AO1008&amp;IF(#REF!="SI",1,IF(#REF!="NO",2,IF(#REF!="VIH + PREVIO",3,0))))</f>
        <v>#REF!</v>
      </c>
      <c r="BU1008" s="10" t="e">
        <f>IF(OR(BW1008=7,AQ1008=6),0,IF(#REF!="-",1,0))</f>
        <v>#REF!</v>
      </c>
      <c r="BV1008" s="10" t="e">
        <f t="shared" si="480"/>
        <v>#REF!</v>
      </c>
      <c r="BW10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8" s="10" t="e">
        <f t="shared" si="481"/>
        <v>#REF!</v>
      </c>
      <c r="BY1008" s="10" t="e">
        <f t="shared" si="483"/>
        <v>#REF!</v>
      </c>
      <c r="BZ1008" s="10" t="e">
        <f t="shared" si="482"/>
        <v>#REF!</v>
      </c>
      <c r="CA1008" s="10"/>
    </row>
    <row r="1009" spans="1:79" s="3" customFormat="1" ht="23.25" customHeight="1" x14ac:dyDescent="0.3">
      <c r="A1009" s="7">
        <v>1007</v>
      </c>
      <c r="B1009" s="43"/>
      <c r="C1009" s="44"/>
      <c r="D1009" s="45"/>
      <c r="E1009" s="46"/>
      <c r="F1009" s="46"/>
      <c r="G1009" s="46"/>
      <c r="H1009" s="50"/>
      <c r="I1009" s="51"/>
      <c r="J1009" s="52"/>
      <c r="K1009" s="51"/>
      <c r="L1009" s="53"/>
      <c r="M1009" s="54"/>
      <c r="N1009" s="43"/>
      <c r="O1009" s="55"/>
      <c r="P1009" s="46"/>
      <c r="Q1009" s="46"/>
      <c r="R1009" s="46"/>
      <c r="S1009" s="43"/>
      <c r="T1009" s="56"/>
      <c r="U1009" s="46"/>
      <c r="V1009" s="57"/>
      <c r="W1009" s="58"/>
      <c r="X1009" s="57"/>
      <c r="Y1009" s="46"/>
      <c r="Z1009" s="57"/>
      <c r="AA1009" s="59"/>
      <c r="AB1009" s="60"/>
      <c r="AC1009" s="2"/>
      <c r="AD1009" s="2"/>
      <c r="AE1009" s="2"/>
      <c r="AJ1009" s="11">
        <f t="shared" si="466"/>
        <v>13</v>
      </c>
      <c r="AK1009" s="11">
        <f t="shared" si="486"/>
        <v>0</v>
      </c>
      <c r="AL1009" s="11">
        <f t="shared" si="487"/>
        <v>0</v>
      </c>
      <c r="AM1009" s="11">
        <f t="shared" si="488"/>
        <v>0</v>
      </c>
      <c r="AN1009" s="11">
        <f t="shared" si="489"/>
        <v>0</v>
      </c>
      <c r="AO1009" s="4" t="e">
        <f>IF(#REF!="I",1,IF(#REF!="II",2,IF(#REF!="III",3,IF(#REF!="IV",4))))</f>
        <v>#REF!</v>
      </c>
      <c r="AP1009" s="11" t="e">
        <f>IF(#REF!="PULMONAR",1,IF(AND(#REF!="EXTRAPULMONAR",#REF!&lt;&gt;"MENINGEA"),2,IF(AND(#REF!="EXTRAPULMONAR",#REF!="MENINGEA"),3,)))</f>
        <v>#REF!</v>
      </c>
      <c r="AQ10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09" s="4">
        <f t="shared" si="490"/>
        <v>0</v>
      </c>
      <c r="AS1009" s="10">
        <f t="shared" si="491"/>
        <v>0</v>
      </c>
      <c r="AT1009" s="10">
        <f t="shared" si="492"/>
        <v>0</v>
      </c>
      <c r="AU1009" s="10" t="str">
        <f t="shared" si="493"/>
        <v>0</v>
      </c>
      <c r="AV1009" s="11" t="e">
        <f t="shared" si="494"/>
        <v>#N/A</v>
      </c>
      <c r="AW1009" s="4" t="e">
        <f t="shared" si="495"/>
        <v>#N/A</v>
      </c>
      <c r="AX1009" s="10" t="e">
        <f t="shared" si="484"/>
        <v>#N/A</v>
      </c>
      <c r="AY1009" s="10" t="e">
        <f t="shared" si="485"/>
        <v>#N/A</v>
      </c>
      <c r="AZ1009" s="10" t="e">
        <f t="shared" si="467"/>
        <v>#REF!</v>
      </c>
      <c r="BA1009" s="12" t="e">
        <f>IF(BW1009=7,0,AJ1009&amp;IF(#REF!="SI",1,IF(#REF!="NO",2,IF(#REF!="VIH + PREVIO",3,0))))</f>
        <v>#REF!</v>
      </c>
      <c r="BB1009" s="13" t="e">
        <f>IF(AND(#REF!="POSITIVO",#REF!="POSITIVO"),1,IF(#REF!="NEGATIVO",2,IF(#REF!="VIH + PREVIO",3,0)))</f>
        <v>#REF!</v>
      </c>
      <c r="BC1009" s="10" t="e">
        <f>IF(#REF!="SI",1,IF(#REF!="NO",2,0))</f>
        <v>#REF!</v>
      </c>
      <c r="BD1009" s="10" t="e">
        <f>IF(#REF!="SI",1,IF(#REF!="NO",2,0))</f>
        <v>#REF!</v>
      </c>
      <c r="BE1009" s="10" t="e">
        <f>IF(OR(#REF!="VIH + PREVIO",#REF!="VIH + PREVIO",#REF!="VIH + PREVIO"),1,0)</f>
        <v>#REF!</v>
      </c>
      <c r="BF1009" s="13" t="e">
        <f>IF(OR(#REF!="POSITIVO",#REF!="NEGATIVO"),1,IF(#REF!="PACIENTE NO ACEPTA",2,IF(#REF!="VIH + PREVIO",3,0)))</f>
        <v>#REF!</v>
      </c>
      <c r="BG1009" s="10" t="e">
        <f t="shared" si="468"/>
        <v>#REF!</v>
      </c>
      <c r="BH1009" s="10" t="e">
        <f t="shared" si="469"/>
        <v>#REF!</v>
      </c>
      <c r="BI1009" s="10" t="e">
        <f t="shared" si="470"/>
        <v>#REF!</v>
      </c>
      <c r="BJ1009" s="10" t="e">
        <f t="shared" si="471"/>
        <v>#REF!</v>
      </c>
      <c r="BK1009" s="10" t="e">
        <f t="shared" si="472"/>
        <v>#REF!</v>
      </c>
      <c r="BL1009" s="10" t="e">
        <f t="shared" si="473"/>
        <v>#REF!</v>
      </c>
      <c r="BM1009" s="10" t="e">
        <f>IF(OR(BW1009=7,AQ1009=6),0,IF(#REF!="I",1,IF(#REF!="II",2,IF(#REF!="III",3,IF(#REF!="IV",4))))&amp;AP1009&amp;AQ1009&amp;AR1009&amp;AS1009&amp;AT1009&amp;AU1009&amp;AX1009)</f>
        <v>#REF!</v>
      </c>
      <c r="BN1009" s="10" t="e">
        <f t="shared" si="474"/>
        <v>#REF!</v>
      </c>
      <c r="BO1009" s="10" t="e">
        <f t="shared" si="475"/>
        <v>#REF!</v>
      </c>
      <c r="BP1009" s="10" t="e">
        <f t="shared" si="476"/>
        <v>#REF!</v>
      </c>
      <c r="BQ1009" s="10" t="e">
        <f t="shared" si="477"/>
        <v>#REF!</v>
      </c>
      <c r="BR1009" s="10" t="e">
        <f t="shared" si="478"/>
        <v>#REF!</v>
      </c>
      <c r="BS1009" s="10" t="e">
        <f t="shared" si="479"/>
        <v>#REF!</v>
      </c>
      <c r="BT1009" s="10" t="e">
        <f>IF(OR(BW1009=7,AQ1009=6),0,AO1009&amp;IF(#REF!="SI",1,IF(#REF!="NO",2,IF(#REF!="VIH + PREVIO",3,0))))</f>
        <v>#REF!</v>
      </c>
      <c r="BU1009" s="10" t="e">
        <f>IF(OR(BW1009=7,AQ1009=6),0,IF(#REF!="-",1,0))</f>
        <v>#REF!</v>
      </c>
      <c r="BV1009" s="10" t="e">
        <f t="shared" si="480"/>
        <v>#REF!</v>
      </c>
      <c r="BW10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09" s="10" t="e">
        <f t="shared" si="481"/>
        <v>#REF!</v>
      </c>
      <c r="BY1009" s="10" t="e">
        <f t="shared" si="483"/>
        <v>#REF!</v>
      </c>
      <c r="BZ1009" s="10" t="e">
        <f t="shared" si="482"/>
        <v>#REF!</v>
      </c>
      <c r="CA1009" s="10"/>
    </row>
    <row r="1010" spans="1:79" s="3" customFormat="1" ht="23.25" customHeight="1" x14ac:dyDescent="0.3">
      <c r="A1010" s="7">
        <v>1008</v>
      </c>
      <c r="B1010" s="43"/>
      <c r="C1010" s="44"/>
      <c r="D1010" s="45"/>
      <c r="E1010" s="46"/>
      <c r="F1010" s="46"/>
      <c r="G1010" s="46"/>
      <c r="H1010" s="50"/>
      <c r="I1010" s="51"/>
      <c r="J1010" s="52"/>
      <c r="K1010" s="51"/>
      <c r="L1010" s="53"/>
      <c r="M1010" s="54"/>
      <c r="N1010" s="43"/>
      <c r="O1010" s="55"/>
      <c r="P1010" s="46"/>
      <c r="Q1010" s="46"/>
      <c r="R1010" s="46"/>
      <c r="S1010" s="43"/>
      <c r="T1010" s="56"/>
      <c r="U1010" s="46"/>
      <c r="V1010" s="57"/>
      <c r="W1010" s="58"/>
      <c r="X1010" s="57"/>
      <c r="Y1010" s="46"/>
      <c r="Z1010" s="57"/>
      <c r="AA1010" s="59"/>
      <c r="AB1010" s="60"/>
      <c r="AC1010" s="2"/>
      <c r="AD1010" s="2"/>
      <c r="AE1010" s="2"/>
      <c r="AJ1010" s="11">
        <f t="shared" si="466"/>
        <v>13</v>
      </c>
      <c r="AK1010" s="11">
        <f t="shared" si="486"/>
        <v>0</v>
      </c>
      <c r="AL1010" s="11">
        <f t="shared" si="487"/>
        <v>0</v>
      </c>
      <c r="AM1010" s="11">
        <f t="shared" si="488"/>
        <v>0</v>
      </c>
      <c r="AN1010" s="11">
        <f t="shared" si="489"/>
        <v>0</v>
      </c>
      <c r="AO1010" s="4" t="e">
        <f>IF(#REF!="I",1,IF(#REF!="II",2,IF(#REF!="III",3,IF(#REF!="IV",4))))</f>
        <v>#REF!</v>
      </c>
      <c r="AP1010" s="11" t="e">
        <f>IF(#REF!="PULMONAR",1,IF(AND(#REF!="EXTRAPULMONAR",#REF!&lt;&gt;"MENINGEA"),2,IF(AND(#REF!="EXTRAPULMONAR",#REF!="MENINGEA"),3,)))</f>
        <v>#REF!</v>
      </c>
      <c r="AQ10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0" s="4">
        <f t="shared" si="490"/>
        <v>0</v>
      </c>
      <c r="AS1010" s="10">
        <f t="shared" si="491"/>
        <v>0</v>
      </c>
      <c r="AT1010" s="10">
        <f t="shared" si="492"/>
        <v>0</v>
      </c>
      <c r="AU1010" s="10" t="str">
        <f t="shared" si="493"/>
        <v>0</v>
      </c>
      <c r="AV1010" s="11" t="e">
        <f t="shared" si="494"/>
        <v>#N/A</v>
      </c>
      <c r="AW1010" s="4" t="e">
        <f t="shared" si="495"/>
        <v>#N/A</v>
      </c>
      <c r="AX1010" s="10" t="e">
        <f t="shared" si="484"/>
        <v>#N/A</v>
      </c>
      <c r="AY1010" s="10" t="e">
        <f t="shared" si="485"/>
        <v>#N/A</v>
      </c>
      <c r="AZ1010" s="10" t="e">
        <f t="shared" si="467"/>
        <v>#REF!</v>
      </c>
      <c r="BA1010" s="12" t="e">
        <f>IF(BW1010=7,0,AJ1010&amp;IF(#REF!="SI",1,IF(#REF!="NO",2,IF(#REF!="VIH + PREVIO",3,0))))</f>
        <v>#REF!</v>
      </c>
      <c r="BB1010" s="13" t="e">
        <f>IF(AND(#REF!="POSITIVO",#REF!="POSITIVO"),1,IF(#REF!="NEGATIVO",2,IF(#REF!="VIH + PREVIO",3,0)))</f>
        <v>#REF!</v>
      </c>
      <c r="BC1010" s="10" t="e">
        <f>IF(#REF!="SI",1,IF(#REF!="NO",2,0))</f>
        <v>#REF!</v>
      </c>
      <c r="BD1010" s="10" t="e">
        <f>IF(#REF!="SI",1,IF(#REF!="NO",2,0))</f>
        <v>#REF!</v>
      </c>
      <c r="BE1010" s="10" t="e">
        <f>IF(OR(#REF!="VIH + PREVIO",#REF!="VIH + PREVIO",#REF!="VIH + PREVIO"),1,0)</f>
        <v>#REF!</v>
      </c>
      <c r="BF1010" s="13" t="e">
        <f>IF(OR(#REF!="POSITIVO",#REF!="NEGATIVO"),1,IF(#REF!="PACIENTE NO ACEPTA",2,IF(#REF!="VIH + PREVIO",3,0)))</f>
        <v>#REF!</v>
      </c>
      <c r="BG1010" s="10" t="e">
        <f t="shared" si="468"/>
        <v>#REF!</v>
      </c>
      <c r="BH1010" s="10" t="e">
        <f t="shared" si="469"/>
        <v>#REF!</v>
      </c>
      <c r="BI1010" s="10" t="e">
        <f t="shared" si="470"/>
        <v>#REF!</v>
      </c>
      <c r="BJ1010" s="10" t="e">
        <f t="shared" si="471"/>
        <v>#REF!</v>
      </c>
      <c r="BK1010" s="10" t="e">
        <f t="shared" si="472"/>
        <v>#REF!</v>
      </c>
      <c r="BL1010" s="10" t="e">
        <f t="shared" si="473"/>
        <v>#REF!</v>
      </c>
      <c r="BM1010" s="10" t="e">
        <f>IF(OR(BW1010=7,AQ1010=6),0,IF(#REF!="I",1,IF(#REF!="II",2,IF(#REF!="III",3,IF(#REF!="IV",4))))&amp;AP1010&amp;AQ1010&amp;AR1010&amp;AS1010&amp;AT1010&amp;AU1010&amp;AX1010)</f>
        <v>#REF!</v>
      </c>
      <c r="BN1010" s="10" t="e">
        <f t="shared" si="474"/>
        <v>#REF!</v>
      </c>
      <c r="BO1010" s="10" t="e">
        <f t="shared" si="475"/>
        <v>#REF!</v>
      </c>
      <c r="BP1010" s="10" t="e">
        <f t="shared" si="476"/>
        <v>#REF!</v>
      </c>
      <c r="BQ1010" s="10" t="e">
        <f t="shared" si="477"/>
        <v>#REF!</v>
      </c>
      <c r="BR1010" s="10" t="e">
        <f t="shared" si="478"/>
        <v>#REF!</v>
      </c>
      <c r="BS1010" s="10" t="e">
        <f t="shared" si="479"/>
        <v>#REF!</v>
      </c>
      <c r="BT1010" s="10" t="e">
        <f>IF(OR(BW1010=7,AQ1010=6),0,AO1010&amp;IF(#REF!="SI",1,IF(#REF!="NO",2,IF(#REF!="VIH + PREVIO",3,0))))</f>
        <v>#REF!</v>
      </c>
      <c r="BU1010" s="10" t="e">
        <f>IF(OR(BW1010=7,AQ1010=6),0,IF(#REF!="-",1,0))</f>
        <v>#REF!</v>
      </c>
      <c r="BV1010" s="10" t="e">
        <f t="shared" si="480"/>
        <v>#REF!</v>
      </c>
      <c r="BW10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0" s="10" t="e">
        <f t="shared" si="481"/>
        <v>#REF!</v>
      </c>
      <c r="BY1010" s="10" t="e">
        <f t="shared" si="483"/>
        <v>#REF!</v>
      </c>
      <c r="BZ1010" s="10" t="e">
        <f t="shared" si="482"/>
        <v>#REF!</v>
      </c>
      <c r="CA1010" s="10"/>
    </row>
    <row r="1011" spans="1:79" s="3" customFormat="1" ht="23.25" customHeight="1" x14ac:dyDescent="0.3">
      <c r="A1011" s="7">
        <v>1009</v>
      </c>
      <c r="B1011" s="43"/>
      <c r="C1011" s="44"/>
      <c r="D1011" s="45"/>
      <c r="E1011" s="46"/>
      <c r="F1011" s="46"/>
      <c r="G1011" s="46"/>
      <c r="H1011" s="50"/>
      <c r="I1011" s="51"/>
      <c r="J1011" s="52"/>
      <c r="K1011" s="51"/>
      <c r="L1011" s="53"/>
      <c r="M1011" s="54"/>
      <c r="N1011" s="43"/>
      <c r="O1011" s="55"/>
      <c r="P1011" s="46"/>
      <c r="Q1011" s="46"/>
      <c r="R1011" s="46"/>
      <c r="S1011" s="43"/>
      <c r="T1011" s="56"/>
      <c r="U1011" s="46"/>
      <c r="V1011" s="57"/>
      <c r="W1011" s="58"/>
      <c r="X1011" s="57"/>
      <c r="Y1011" s="46"/>
      <c r="Z1011" s="57"/>
      <c r="AA1011" s="59"/>
      <c r="AB1011" s="60"/>
      <c r="AC1011" s="2"/>
      <c r="AD1011" s="2"/>
      <c r="AE1011" s="2"/>
      <c r="AJ1011" s="11">
        <f t="shared" si="466"/>
        <v>13</v>
      </c>
      <c r="AK1011" s="11">
        <f t="shared" si="486"/>
        <v>0</v>
      </c>
      <c r="AL1011" s="11">
        <f t="shared" si="487"/>
        <v>0</v>
      </c>
      <c r="AM1011" s="11">
        <f t="shared" si="488"/>
        <v>0</v>
      </c>
      <c r="AN1011" s="11">
        <f t="shared" si="489"/>
        <v>0</v>
      </c>
      <c r="AO1011" s="4" t="e">
        <f>IF(#REF!="I",1,IF(#REF!="II",2,IF(#REF!="III",3,IF(#REF!="IV",4))))</f>
        <v>#REF!</v>
      </c>
      <c r="AP1011" s="11" t="e">
        <f>IF(#REF!="PULMONAR",1,IF(AND(#REF!="EXTRAPULMONAR",#REF!&lt;&gt;"MENINGEA"),2,IF(AND(#REF!="EXTRAPULMONAR",#REF!="MENINGEA"),3,)))</f>
        <v>#REF!</v>
      </c>
      <c r="AQ10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1" s="4">
        <f t="shared" si="490"/>
        <v>0</v>
      </c>
      <c r="AS1011" s="10">
        <f t="shared" si="491"/>
        <v>0</v>
      </c>
      <c r="AT1011" s="10">
        <f t="shared" si="492"/>
        <v>0</v>
      </c>
      <c r="AU1011" s="10" t="str">
        <f t="shared" si="493"/>
        <v>0</v>
      </c>
      <c r="AV1011" s="11" t="e">
        <f t="shared" si="494"/>
        <v>#N/A</v>
      </c>
      <c r="AW1011" s="4" t="e">
        <f t="shared" si="495"/>
        <v>#N/A</v>
      </c>
      <c r="AX1011" s="10" t="e">
        <f t="shared" si="484"/>
        <v>#N/A</v>
      </c>
      <c r="AY1011" s="10" t="e">
        <f t="shared" si="485"/>
        <v>#N/A</v>
      </c>
      <c r="AZ1011" s="10" t="e">
        <f t="shared" si="467"/>
        <v>#REF!</v>
      </c>
      <c r="BA1011" s="12" t="e">
        <f>IF(BW1011=7,0,AJ1011&amp;IF(#REF!="SI",1,IF(#REF!="NO",2,IF(#REF!="VIH + PREVIO",3,0))))</f>
        <v>#REF!</v>
      </c>
      <c r="BB1011" s="13" t="e">
        <f>IF(AND(#REF!="POSITIVO",#REF!="POSITIVO"),1,IF(#REF!="NEGATIVO",2,IF(#REF!="VIH + PREVIO",3,0)))</f>
        <v>#REF!</v>
      </c>
      <c r="BC1011" s="10" t="e">
        <f>IF(#REF!="SI",1,IF(#REF!="NO",2,0))</f>
        <v>#REF!</v>
      </c>
      <c r="BD1011" s="10" t="e">
        <f>IF(#REF!="SI",1,IF(#REF!="NO",2,0))</f>
        <v>#REF!</v>
      </c>
      <c r="BE1011" s="10" t="e">
        <f>IF(OR(#REF!="VIH + PREVIO",#REF!="VIH + PREVIO",#REF!="VIH + PREVIO"),1,0)</f>
        <v>#REF!</v>
      </c>
      <c r="BF1011" s="13" t="e">
        <f>IF(OR(#REF!="POSITIVO",#REF!="NEGATIVO"),1,IF(#REF!="PACIENTE NO ACEPTA",2,IF(#REF!="VIH + PREVIO",3,0)))</f>
        <v>#REF!</v>
      </c>
      <c r="BG1011" s="10" t="e">
        <f t="shared" si="468"/>
        <v>#REF!</v>
      </c>
      <c r="BH1011" s="10" t="e">
        <f t="shared" si="469"/>
        <v>#REF!</v>
      </c>
      <c r="BI1011" s="10" t="e">
        <f t="shared" si="470"/>
        <v>#REF!</v>
      </c>
      <c r="BJ1011" s="10" t="e">
        <f t="shared" si="471"/>
        <v>#REF!</v>
      </c>
      <c r="BK1011" s="10" t="e">
        <f t="shared" si="472"/>
        <v>#REF!</v>
      </c>
      <c r="BL1011" s="10" t="e">
        <f t="shared" si="473"/>
        <v>#REF!</v>
      </c>
      <c r="BM1011" s="10" t="e">
        <f>IF(OR(BW1011=7,AQ1011=6),0,IF(#REF!="I",1,IF(#REF!="II",2,IF(#REF!="III",3,IF(#REF!="IV",4))))&amp;AP1011&amp;AQ1011&amp;AR1011&amp;AS1011&amp;AT1011&amp;AU1011&amp;AX1011)</f>
        <v>#REF!</v>
      </c>
      <c r="BN1011" s="10" t="e">
        <f t="shared" si="474"/>
        <v>#REF!</v>
      </c>
      <c r="BO1011" s="10" t="e">
        <f t="shared" si="475"/>
        <v>#REF!</v>
      </c>
      <c r="BP1011" s="10" t="e">
        <f t="shared" si="476"/>
        <v>#REF!</v>
      </c>
      <c r="BQ1011" s="10" t="e">
        <f t="shared" si="477"/>
        <v>#REF!</v>
      </c>
      <c r="BR1011" s="10" t="e">
        <f t="shared" si="478"/>
        <v>#REF!</v>
      </c>
      <c r="BS1011" s="10" t="e">
        <f t="shared" si="479"/>
        <v>#REF!</v>
      </c>
      <c r="BT1011" s="10" t="e">
        <f>IF(OR(BW1011=7,AQ1011=6),0,AO1011&amp;IF(#REF!="SI",1,IF(#REF!="NO",2,IF(#REF!="VIH + PREVIO",3,0))))</f>
        <v>#REF!</v>
      </c>
      <c r="BU1011" s="10" t="e">
        <f>IF(OR(BW1011=7,AQ1011=6),0,IF(#REF!="-",1,0))</f>
        <v>#REF!</v>
      </c>
      <c r="BV1011" s="10" t="e">
        <f t="shared" si="480"/>
        <v>#REF!</v>
      </c>
      <c r="BW10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1" s="10" t="e">
        <f t="shared" si="481"/>
        <v>#REF!</v>
      </c>
      <c r="BY1011" s="10" t="e">
        <f t="shared" si="483"/>
        <v>#REF!</v>
      </c>
      <c r="BZ1011" s="10" t="e">
        <f t="shared" si="482"/>
        <v>#REF!</v>
      </c>
      <c r="CA1011" s="10"/>
    </row>
    <row r="1012" spans="1:79" s="3" customFormat="1" ht="23.25" customHeight="1" x14ac:dyDescent="0.3">
      <c r="A1012" s="7">
        <v>1010</v>
      </c>
      <c r="B1012" s="43"/>
      <c r="C1012" s="44"/>
      <c r="D1012" s="45"/>
      <c r="E1012" s="46"/>
      <c r="F1012" s="46"/>
      <c r="G1012" s="46"/>
      <c r="H1012" s="50"/>
      <c r="I1012" s="51"/>
      <c r="J1012" s="52"/>
      <c r="K1012" s="51"/>
      <c r="L1012" s="53"/>
      <c r="M1012" s="54"/>
      <c r="N1012" s="43"/>
      <c r="O1012" s="55"/>
      <c r="P1012" s="46"/>
      <c r="Q1012" s="46"/>
      <c r="R1012" s="46"/>
      <c r="S1012" s="43"/>
      <c r="T1012" s="56"/>
      <c r="U1012" s="46"/>
      <c r="V1012" s="57"/>
      <c r="W1012" s="58"/>
      <c r="X1012" s="57"/>
      <c r="Y1012" s="46"/>
      <c r="Z1012" s="57"/>
      <c r="AA1012" s="59"/>
      <c r="AB1012" s="60"/>
      <c r="AC1012" s="2"/>
      <c r="AD1012" s="2"/>
      <c r="AE1012" s="2"/>
      <c r="AJ1012" s="11">
        <f t="shared" si="466"/>
        <v>13</v>
      </c>
      <c r="AK1012" s="11">
        <f t="shared" si="486"/>
        <v>0</v>
      </c>
      <c r="AL1012" s="11">
        <f t="shared" si="487"/>
        <v>0</v>
      </c>
      <c r="AM1012" s="11">
        <f t="shared" si="488"/>
        <v>0</v>
      </c>
      <c r="AN1012" s="11">
        <f t="shared" si="489"/>
        <v>0</v>
      </c>
      <c r="AO1012" s="4" t="e">
        <f>IF(#REF!="I",1,IF(#REF!="II",2,IF(#REF!="III",3,IF(#REF!="IV",4))))</f>
        <v>#REF!</v>
      </c>
      <c r="AP1012" s="11" t="e">
        <f>IF(#REF!="PULMONAR",1,IF(AND(#REF!="EXTRAPULMONAR",#REF!&lt;&gt;"MENINGEA"),2,IF(AND(#REF!="EXTRAPULMONAR",#REF!="MENINGEA"),3,)))</f>
        <v>#REF!</v>
      </c>
      <c r="AQ10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2" s="4">
        <f t="shared" si="490"/>
        <v>0</v>
      </c>
      <c r="AS1012" s="10">
        <f t="shared" si="491"/>
        <v>0</v>
      </c>
      <c r="AT1012" s="10">
        <f t="shared" si="492"/>
        <v>0</v>
      </c>
      <c r="AU1012" s="10" t="str">
        <f t="shared" si="493"/>
        <v>0</v>
      </c>
      <c r="AV1012" s="11" t="e">
        <f t="shared" si="494"/>
        <v>#N/A</v>
      </c>
      <c r="AW1012" s="4" t="e">
        <f t="shared" si="495"/>
        <v>#N/A</v>
      </c>
      <c r="AX1012" s="10" t="e">
        <f t="shared" si="484"/>
        <v>#N/A</v>
      </c>
      <c r="AY1012" s="10" t="e">
        <f t="shared" si="485"/>
        <v>#N/A</v>
      </c>
      <c r="AZ1012" s="10" t="e">
        <f t="shared" si="467"/>
        <v>#REF!</v>
      </c>
      <c r="BA1012" s="12" t="e">
        <f>IF(BW1012=7,0,AJ1012&amp;IF(#REF!="SI",1,IF(#REF!="NO",2,IF(#REF!="VIH + PREVIO",3,0))))</f>
        <v>#REF!</v>
      </c>
      <c r="BB1012" s="13" t="e">
        <f>IF(AND(#REF!="POSITIVO",#REF!="POSITIVO"),1,IF(#REF!="NEGATIVO",2,IF(#REF!="VIH + PREVIO",3,0)))</f>
        <v>#REF!</v>
      </c>
      <c r="BC1012" s="10" t="e">
        <f>IF(#REF!="SI",1,IF(#REF!="NO",2,0))</f>
        <v>#REF!</v>
      </c>
      <c r="BD1012" s="10" t="e">
        <f>IF(#REF!="SI",1,IF(#REF!="NO",2,0))</f>
        <v>#REF!</v>
      </c>
      <c r="BE1012" s="10" t="e">
        <f>IF(OR(#REF!="VIH + PREVIO",#REF!="VIH + PREVIO",#REF!="VIH + PREVIO"),1,0)</f>
        <v>#REF!</v>
      </c>
      <c r="BF1012" s="13" t="e">
        <f>IF(OR(#REF!="POSITIVO",#REF!="NEGATIVO"),1,IF(#REF!="PACIENTE NO ACEPTA",2,IF(#REF!="VIH + PREVIO",3,0)))</f>
        <v>#REF!</v>
      </c>
      <c r="BG1012" s="10" t="e">
        <f t="shared" si="468"/>
        <v>#REF!</v>
      </c>
      <c r="BH1012" s="10" t="e">
        <f t="shared" si="469"/>
        <v>#REF!</v>
      </c>
      <c r="BI1012" s="10" t="e">
        <f t="shared" si="470"/>
        <v>#REF!</v>
      </c>
      <c r="BJ1012" s="10" t="e">
        <f t="shared" si="471"/>
        <v>#REF!</v>
      </c>
      <c r="BK1012" s="10" t="e">
        <f t="shared" si="472"/>
        <v>#REF!</v>
      </c>
      <c r="BL1012" s="10" t="e">
        <f t="shared" si="473"/>
        <v>#REF!</v>
      </c>
      <c r="BM1012" s="10" t="e">
        <f>IF(OR(BW1012=7,AQ1012=6),0,IF(#REF!="I",1,IF(#REF!="II",2,IF(#REF!="III",3,IF(#REF!="IV",4))))&amp;AP1012&amp;AQ1012&amp;AR1012&amp;AS1012&amp;AT1012&amp;AU1012&amp;AX1012)</f>
        <v>#REF!</v>
      </c>
      <c r="BN1012" s="10" t="e">
        <f t="shared" si="474"/>
        <v>#REF!</v>
      </c>
      <c r="BO1012" s="10" t="e">
        <f t="shared" si="475"/>
        <v>#REF!</v>
      </c>
      <c r="BP1012" s="10" t="e">
        <f t="shared" si="476"/>
        <v>#REF!</v>
      </c>
      <c r="BQ1012" s="10" t="e">
        <f t="shared" si="477"/>
        <v>#REF!</v>
      </c>
      <c r="BR1012" s="10" t="e">
        <f t="shared" si="478"/>
        <v>#REF!</v>
      </c>
      <c r="BS1012" s="10" t="e">
        <f t="shared" si="479"/>
        <v>#REF!</v>
      </c>
      <c r="BT1012" s="10" t="e">
        <f>IF(OR(BW1012=7,AQ1012=6),0,AO1012&amp;IF(#REF!="SI",1,IF(#REF!="NO",2,IF(#REF!="VIH + PREVIO",3,0))))</f>
        <v>#REF!</v>
      </c>
      <c r="BU1012" s="10" t="e">
        <f>IF(OR(BW1012=7,AQ1012=6),0,IF(#REF!="-",1,0))</f>
        <v>#REF!</v>
      </c>
      <c r="BV1012" s="10" t="e">
        <f t="shared" si="480"/>
        <v>#REF!</v>
      </c>
      <c r="BW10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2" s="10" t="e">
        <f t="shared" si="481"/>
        <v>#REF!</v>
      </c>
      <c r="BY1012" s="10" t="e">
        <f t="shared" si="483"/>
        <v>#REF!</v>
      </c>
      <c r="BZ1012" s="10" t="e">
        <f t="shared" si="482"/>
        <v>#REF!</v>
      </c>
      <c r="CA1012" s="10"/>
    </row>
    <row r="1013" spans="1:79" s="3" customFormat="1" ht="23.25" customHeight="1" x14ac:dyDescent="0.3">
      <c r="A1013" s="7">
        <v>1011</v>
      </c>
      <c r="B1013" s="43"/>
      <c r="C1013" s="44"/>
      <c r="D1013" s="45"/>
      <c r="E1013" s="46"/>
      <c r="F1013" s="46"/>
      <c r="G1013" s="46"/>
      <c r="H1013" s="50"/>
      <c r="I1013" s="51"/>
      <c r="J1013" s="52"/>
      <c r="K1013" s="51"/>
      <c r="L1013" s="53"/>
      <c r="M1013" s="54"/>
      <c r="N1013" s="43"/>
      <c r="O1013" s="55"/>
      <c r="P1013" s="46"/>
      <c r="Q1013" s="46"/>
      <c r="R1013" s="46"/>
      <c r="S1013" s="43"/>
      <c r="T1013" s="56"/>
      <c r="U1013" s="46"/>
      <c r="V1013" s="57"/>
      <c r="W1013" s="58"/>
      <c r="X1013" s="57"/>
      <c r="Y1013" s="46"/>
      <c r="Z1013" s="57"/>
      <c r="AA1013" s="59"/>
      <c r="AB1013" s="60"/>
      <c r="AC1013" s="2"/>
      <c r="AD1013" s="2"/>
      <c r="AE1013" s="2"/>
      <c r="AJ1013" s="11">
        <f t="shared" si="466"/>
        <v>13</v>
      </c>
      <c r="AK1013" s="11">
        <f t="shared" si="486"/>
        <v>0</v>
      </c>
      <c r="AL1013" s="11">
        <f t="shared" si="487"/>
        <v>0</v>
      </c>
      <c r="AM1013" s="11">
        <f t="shared" si="488"/>
        <v>0</v>
      </c>
      <c r="AN1013" s="11">
        <f t="shared" si="489"/>
        <v>0</v>
      </c>
      <c r="AO1013" s="4" t="e">
        <f>IF(#REF!="I",1,IF(#REF!="II",2,IF(#REF!="III",3,IF(#REF!="IV",4))))</f>
        <v>#REF!</v>
      </c>
      <c r="AP1013" s="11" t="e">
        <f>IF(#REF!="PULMONAR",1,IF(AND(#REF!="EXTRAPULMONAR",#REF!&lt;&gt;"MENINGEA"),2,IF(AND(#REF!="EXTRAPULMONAR",#REF!="MENINGEA"),3,)))</f>
        <v>#REF!</v>
      </c>
      <c r="AQ10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3" s="4">
        <f t="shared" si="490"/>
        <v>0</v>
      </c>
      <c r="AS1013" s="10">
        <f t="shared" si="491"/>
        <v>0</v>
      </c>
      <c r="AT1013" s="10">
        <f t="shared" si="492"/>
        <v>0</v>
      </c>
      <c r="AU1013" s="10" t="str">
        <f t="shared" si="493"/>
        <v>0</v>
      </c>
      <c r="AV1013" s="11" t="e">
        <f t="shared" si="494"/>
        <v>#N/A</v>
      </c>
      <c r="AW1013" s="4" t="e">
        <f t="shared" si="495"/>
        <v>#N/A</v>
      </c>
      <c r="AX1013" s="10" t="e">
        <f t="shared" si="484"/>
        <v>#N/A</v>
      </c>
      <c r="AY1013" s="10" t="e">
        <f t="shared" si="485"/>
        <v>#N/A</v>
      </c>
      <c r="AZ1013" s="10" t="e">
        <f t="shared" si="467"/>
        <v>#REF!</v>
      </c>
      <c r="BA1013" s="12" t="e">
        <f>IF(BW1013=7,0,AJ1013&amp;IF(#REF!="SI",1,IF(#REF!="NO",2,IF(#REF!="VIH + PREVIO",3,0))))</f>
        <v>#REF!</v>
      </c>
      <c r="BB1013" s="13" t="e">
        <f>IF(AND(#REF!="POSITIVO",#REF!="POSITIVO"),1,IF(#REF!="NEGATIVO",2,IF(#REF!="VIH + PREVIO",3,0)))</f>
        <v>#REF!</v>
      </c>
      <c r="BC1013" s="10" t="e">
        <f>IF(#REF!="SI",1,IF(#REF!="NO",2,0))</f>
        <v>#REF!</v>
      </c>
      <c r="BD1013" s="10" t="e">
        <f>IF(#REF!="SI",1,IF(#REF!="NO",2,0))</f>
        <v>#REF!</v>
      </c>
      <c r="BE1013" s="10" t="e">
        <f>IF(OR(#REF!="VIH + PREVIO",#REF!="VIH + PREVIO",#REF!="VIH + PREVIO"),1,0)</f>
        <v>#REF!</v>
      </c>
      <c r="BF1013" s="13" t="e">
        <f>IF(OR(#REF!="POSITIVO",#REF!="NEGATIVO"),1,IF(#REF!="PACIENTE NO ACEPTA",2,IF(#REF!="VIH + PREVIO",3,0)))</f>
        <v>#REF!</v>
      </c>
      <c r="BG1013" s="10" t="e">
        <f t="shared" si="468"/>
        <v>#REF!</v>
      </c>
      <c r="BH1013" s="10" t="e">
        <f t="shared" si="469"/>
        <v>#REF!</v>
      </c>
      <c r="BI1013" s="10" t="e">
        <f t="shared" si="470"/>
        <v>#REF!</v>
      </c>
      <c r="BJ1013" s="10" t="e">
        <f t="shared" si="471"/>
        <v>#REF!</v>
      </c>
      <c r="BK1013" s="10" t="e">
        <f t="shared" si="472"/>
        <v>#REF!</v>
      </c>
      <c r="BL1013" s="10" t="e">
        <f t="shared" si="473"/>
        <v>#REF!</v>
      </c>
      <c r="BM1013" s="10" t="e">
        <f>IF(OR(BW1013=7,AQ1013=6),0,IF(#REF!="I",1,IF(#REF!="II",2,IF(#REF!="III",3,IF(#REF!="IV",4))))&amp;AP1013&amp;AQ1013&amp;AR1013&amp;AS1013&amp;AT1013&amp;AU1013&amp;AX1013)</f>
        <v>#REF!</v>
      </c>
      <c r="BN1013" s="10" t="e">
        <f t="shared" si="474"/>
        <v>#REF!</v>
      </c>
      <c r="BO1013" s="10" t="e">
        <f t="shared" si="475"/>
        <v>#REF!</v>
      </c>
      <c r="BP1013" s="10" t="e">
        <f t="shared" si="476"/>
        <v>#REF!</v>
      </c>
      <c r="BQ1013" s="10" t="e">
        <f t="shared" si="477"/>
        <v>#REF!</v>
      </c>
      <c r="BR1013" s="10" t="e">
        <f t="shared" si="478"/>
        <v>#REF!</v>
      </c>
      <c r="BS1013" s="10" t="e">
        <f t="shared" si="479"/>
        <v>#REF!</v>
      </c>
      <c r="BT1013" s="10" t="e">
        <f>IF(OR(BW1013=7,AQ1013=6),0,AO1013&amp;IF(#REF!="SI",1,IF(#REF!="NO",2,IF(#REF!="VIH + PREVIO",3,0))))</f>
        <v>#REF!</v>
      </c>
      <c r="BU1013" s="10" t="e">
        <f>IF(OR(BW1013=7,AQ1013=6),0,IF(#REF!="-",1,0))</f>
        <v>#REF!</v>
      </c>
      <c r="BV1013" s="10" t="e">
        <f t="shared" si="480"/>
        <v>#REF!</v>
      </c>
      <c r="BW10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3" s="10" t="e">
        <f t="shared" si="481"/>
        <v>#REF!</v>
      </c>
      <c r="BY1013" s="10" t="e">
        <f t="shared" si="483"/>
        <v>#REF!</v>
      </c>
      <c r="BZ1013" s="10" t="e">
        <f t="shared" si="482"/>
        <v>#REF!</v>
      </c>
      <c r="CA1013" s="10"/>
    </row>
    <row r="1014" spans="1:79" s="3" customFormat="1" ht="23.25" customHeight="1" x14ac:dyDescent="0.3">
      <c r="A1014" s="7">
        <v>1012</v>
      </c>
      <c r="B1014" s="43"/>
      <c r="C1014" s="44"/>
      <c r="D1014" s="45"/>
      <c r="E1014" s="46"/>
      <c r="F1014" s="46"/>
      <c r="G1014" s="46"/>
      <c r="H1014" s="50"/>
      <c r="I1014" s="51"/>
      <c r="J1014" s="52"/>
      <c r="K1014" s="51"/>
      <c r="L1014" s="53"/>
      <c r="M1014" s="54"/>
      <c r="N1014" s="43"/>
      <c r="O1014" s="55"/>
      <c r="P1014" s="46"/>
      <c r="Q1014" s="46"/>
      <c r="R1014" s="46"/>
      <c r="S1014" s="43"/>
      <c r="T1014" s="56"/>
      <c r="U1014" s="46"/>
      <c r="V1014" s="57"/>
      <c r="W1014" s="58"/>
      <c r="X1014" s="57"/>
      <c r="Y1014" s="46"/>
      <c r="Z1014" s="57"/>
      <c r="AA1014" s="59"/>
      <c r="AB1014" s="60"/>
      <c r="AC1014" s="2"/>
      <c r="AD1014" s="2"/>
      <c r="AE1014" s="2"/>
      <c r="AJ1014" s="11">
        <f t="shared" si="466"/>
        <v>13</v>
      </c>
      <c r="AK1014" s="11">
        <f t="shared" si="486"/>
        <v>0</v>
      </c>
      <c r="AL1014" s="11">
        <f t="shared" si="487"/>
        <v>0</v>
      </c>
      <c r="AM1014" s="11">
        <f t="shared" si="488"/>
        <v>0</v>
      </c>
      <c r="AN1014" s="11">
        <f t="shared" si="489"/>
        <v>0</v>
      </c>
      <c r="AO1014" s="4" t="e">
        <f>IF(#REF!="I",1,IF(#REF!="II",2,IF(#REF!="III",3,IF(#REF!="IV",4))))</f>
        <v>#REF!</v>
      </c>
      <c r="AP1014" s="11" t="e">
        <f>IF(#REF!="PULMONAR",1,IF(AND(#REF!="EXTRAPULMONAR",#REF!&lt;&gt;"MENINGEA"),2,IF(AND(#REF!="EXTRAPULMONAR",#REF!="MENINGEA"),3,)))</f>
        <v>#REF!</v>
      </c>
      <c r="AQ10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4" s="4">
        <f t="shared" si="490"/>
        <v>0</v>
      </c>
      <c r="AS1014" s="10">
        <f t="shared" si="491"/>
        <v>0</v>
      </c>
      <c r="AT1014" s="10">
        <f t="shared" si="492"/>
        <v>0</v>
      </c>
      <c r="AU1014" s="10" t="str">
        <f t="shared" si="493"/>
        <v>0</v>
      </c>
      <c r="AV1014" s="11" t="e">
        <f t="shared" si="494"/>
        <v>#N/A</v>
      </c>
      <c r="AW1014" s="4" t="e">
        <f t="shared" si="495"/>
        <v>#N/A</v>
      </c>
      <c r="AX1014" s="10" t="e">
        <f t="shared" si="484"/>
        <v>#N/A</v>
      </c>
      <c r="AY1014" s="10" t="e">
        <f t="shared" si="485"/>
        <v>#N/A</v>
      </c>
      <c r="AZ1014" s="10" t="e">
        <f t="shared" si="467"/>
        <v>#REF!</v>
      </c>
      <c r="BA1014" s="12" t="e">
        <f>IF(BW1014=7,0,AJ1014&amp;IF(#REF!="SI",1,IF(#REF!="NO",2,IF(#REF!="VIH + PREVIO",3,0))))</f>
        <v>#REF!</v>
      </c>
      <c r="BB1014" s="13" t="e">
        <f>IF(AND(#REF!="POSITIVO",#REF!="POSITIVO"),1,IF(#REF!="NEGATIVO",2,IF(#REF!="VIH + PREVIO",3,0)))</f>
        <v>#REF!</v>
      </c>
      <c r="BC1014" s="10" t="e">
        <f>IF(#REF!="SI",1,IF(#REF!="NO",2,0))</f>
        <v>#REF!</v>
      </c>
      <c r="BD1014" s="10" t="e">
        <f>IF(#REF!="SI",1,IF(#REF!="NO",2,0))</f>
        <v>#REF!</v>
      </c>
      <c r="BE1014" s="10" t="e">
        <f>IF(OR(#REF!="VIH + PREVIO",#REF!="VIH + PREVIO",#REF!="VIH + PREVIO"),1,0)</f>
        <v>#REF!</v>
      </c>
      <c r="BF1014" s="13" t="e">
        <f>IF(OR(#REF!="POSITIVO",#REF!="NEGATIVO"),1,IF(#REF!="PACIENTE NO ACEPTA",2,IF(#REF!="VIH + PREVIO",3,0)))</f>
        <v>#REF!</v>
      </c>
      <c r="BG1014" s="10" t="e">
        <f t="shared" si="468"/>
        <v>#REF!</v>
      </c>
      <c r="BH1014" s="10" t="e">
        <f t="shared" si="469"/>
        <v>#REF!</v>
      </c>
      <c r="BI1014" s="10" t="e">
        <f t="shared" si="470"/>
        <v>#REF!</v>
      </c>
      <c r="BJ1014" s="10" t="e">
        <f t="shared" si="471"/>
        <v>#REF!</v>
      </c>
      <c r="BK1014" s="10" t="e">
        <f t="shared" si="472"/>
        <v>#REF!</v>
      </c>
      <c r="BL1014" s="10" t="e">
        <f t="shared" si="473"/>
        <v>#REF!</v>
      </c>
      <c r="BM1014" s="10" t="e">
        <f>IF(OR(BW1014=7,AQ1014=6),0,IF(#REF!="I",1,IF(#REF!="II",2,IF(#REF!="III",3,IF(#REF!="IV",4))))&amp;AP1014&amp;AQ1014&amp;AR1014&amp;AS1014&amp;AT1014&amp;AU1014&amp;AX1014)</f>
        <v>#REF!</v>
      </c>
      <c r="BN1014" s="10" t="e">
        <f t="shared" si="474"/>
        <v>#REF!</v>
      </c>
      <c r="BO1014" s="10" t="e">
        <f t="shared" si="475"/>
        <v>#REF!</v>
      </c>
      <c r="BP1014" s="10" t="e">
        <f t="shared" si="476"/>
        <v>#REF!</v>
      </c>
      <c r="BQ1014" s="10" t="e">
        <f t="shared" si="477"/>
        <v>#REF!</v>
      </c>
      <c r="BR1014" s="10" t="e">
        <f t="shared" si="478"/>
        <v>#REF!</v>
      </c>
      <c r="BS1014" s="10" t="e">
        <f t="shared" si="479"/>
        <v>#REF!</v>
      </c>
      <c r="BT1014" s="10" t="e">
        <f>IF(OR(BW1014=7,AQ1014=6),0,AO1014&amp;IF(#REF!="SI",1,IF(#REF!="NO",2,IF(#REF!="VIH + PREVIO",3,0))))</f>
        <v>#REF!</v>
      </c>
      <c r="BU1014" s="10" t="e">
        <f>IF(OR(BW1014=7,AQ1014=6),0,IF(#REF!="-",1,0))</f>
        <v>#REF!</v>
      </c>
      <c r="BV1014" s="10" t="e">
        <f t="shared" si="480"/>
        <v>#REF!</v>
      </c>
      <c r="BW10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4" s="10" t="e">
        <f t="shared" si="481"/>
        <v>#REF!</v>
      </c>
      <c r="BY1014" s="10" t="e">
        <f t="shared" si="483"/>
        <v>#REF!</v>
      </c>
      <c r="BZ1014" s="10" t="e">
        <f t="shared" si="482"/>
        <v>#REF!</v>
      </c>
      <c r="CA1014" s="10"/>
    </row>
    <row r="1015" spans="1:79" s="3" customFormat="1" ht="23.25" customHeight="1" x14ac:dyDescent="0.3">
      <c r="A1015" s="7">
        <v>1013</v>
      </c>
      <c r="B1015" s="43"/>
      <c r="C1015" s="44"/>
      <c r="D1015" s="45"/>
      <c r="E1015" s="46"/>
      <c r="F1015" s="46"/>
      <c r="G1015" s="46"/>
      <c r="H1015" s="50"/>
      <c r="I1015" s="51"/>
      <c r="J1015" s="52"/>
      <c r="K1015" s="51"/>
      <c r="L1015" s="53"/>
      <c r="M1015" s="54"/>
      <c r="N1015" s="43"/>
      <c r="O1015" s="55"/>
      <c r="P1015" s="46"/>
      <c r="Q1015" s="46"/>
      <c r="R1015" s="46"/>
      <c r="S1015" s="43"/>
      <c r="T1015" s="56"/>
      <c r="U1015" s="46"/>
      <c r="V1015" s="57"/>
      <c r="W1015" s="58"/>
      <c r="X1015" s="57"/>
      <c r="Y1015" s="46"/>
      <c r="Z1015" s="57"/>
      <c r="AA1015" s="59"/>
      <c r="AB1015" s="60"/>
      <c r="AC1015" s="2"/>
      <c r="AD1015" s="2"/>
      <c r="AE1015" s="2"/>
      <c r="AJ1015" s="11">
        <f t="shared" si="466"/>
        <v>13</v>
      </c>
      <c r="AK1015" s="11">
        <f t="shared" si="486"/>
        <v>0</v>
      </c>
      <c r="AL1015" s="11">
        <f t="shared" si="487"/>
        <v>0</v>
      </c>
      <c r="AM1015" s="11">
        <f t="shared" si="488"/>
        <v>0</v>
      </c>
      <c r="AN1015" s="11">
        <f t="shared" si="489"/>
        <v>0</v>
      </c>
      <c r="AO1015" s="4" t="e">
        <f>IF(#REF!="I",1,IF(#REF!="II",2,IF(#REF!="III",3,IF(#REF!="IV",4))))</f>
        <v>#REF!</v>
      </c>
      <c r="AP1015" s="11" t="e">
        <f>IF(#REF!="PULMONAR",1,IF(AND(#REF!="EXTRAPULMONAR",#REF!&lt;&gt;"MENINGEA"),2,IF(AND(#REF!="EXTRAPULMONAR",#REF!="MENINGEA"),3,)))</f>
        <v>#REF!</v>
      </c>
      <c r="AQ10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5" s="4">
        <f t="shared" si="490"/>
        <v>0</v>
      </c>
      <c r="AS1015" s="10">
        <f t="shared" si="491"/>
        <v>0</v>
      </c>
      <c r="AT1015" s="10">
        <f t="shared" si="492"/>
        <v>0</v>
      </c>
      <c r="AU1015" s="10" t="str">
        <f t="shared" si="493"/>
        <v>0</v>
      </c>
      <c r="AV1015" s="11" t="e">
        <f t="shared" si="494"/>
        <v>#N/A</v>
      </c>
      <c r="AW1015" s="4" t="e">
        <f t="shared" si="495"/>
        <v>#N/A</v>
      </c>
      <c r="AX1015" s="10" t="e">
        <f t="shared" si="484"/>
        <v>#N/A</v>
      </c>
      <c r="AY1015" s="10" t="e">
        <f t="shared" si="485"/>
        <v>#N/A</v>
      </c>
      <c r="AZ1015" s="10" t="e">
        <f t="shared" si="467"/>
        <v>#REF!</v>
      </c>
      <c r="BA1015" s="12" t="e">
        <f>IF(BW1015=7,0,AJ1015&amp;IF(#REF!="SI",1,IF(#REF!="NO",2,IF(#REF!="VIH + PREVIO",3,0))))</f>
        <v>#REF!</v>
      </c>
      <c r="BB1015" s="13" t="e">
        <f>IF(AND(#REF!="POSITIVO",#REF!="POSITIVO"),1,IF(#REF!="NEGATIVO",2,IF(#REF!="VIH + PREVIO",3,0)))</f>
        <v>#REF!</v>
      </c>
      <c r="BC1015" s="10" t="e">
        <f>IF(#REF!="SI",1,IF(#REF!="NO",2,0))</f>
        <v>#REF!</v>
      </c>
      <c r="BD1015" s="10" t="e">
        <f>IF(#REF!="SI",1,IF(#REF!="NO",2,0))</f>
        <v>#REF!</v>
      </c>
      <c r="BE1015" s="10" t="e">
        <f>IF(OR(#REF!="VIH + PREVIO",#REF!="VIH + PREVIO",#REF!="VIH + PREVIO"),1,0)</f>
        <v>#REF!</v>
      </c>
      <c r="BF1015" s="13" t="e">
        <f>IF(OR(#REF!="POSITIVO",#REF!="NEGATIVO"),1,IF(#REF!="PACIENTE NO ACEPTA",2,IF(#REF!="VIH + PREVIO",3,0)))</f>
        <v>#REF!</v>
      </c>
      <c r="BG1015" s="10" t="e">
        <f t="shared" si="468"/>
        <v>#REF!</v>
      </c>
      <c r="BH1015" s="10" t="e">
        <f t="shared" si="469"/>
        <v>#REF!</v>
      </c>
      <c r="BI1015" s="10" t="e">
        <f t="shared" si="470"/>
        <v>#REF!</v>
      </c>
      <c r="BJ1015" s="10" t="e">
        <f t="shared" si="471"/>
        <v>#REF!</v>
      </c>
      <c r="BK1015" s="10" t="e">
        <f t="shared" si="472"/>
        <v>#REF!</v>
      </c>
      <c r="BL1015" s="10" t="e">
        <f t="shared" si="473"/>
        <v>#REF!</v>
      </c>
      <c r="BM1015" s="10" t="e">
        <f>IF(OR(BW1015=7,AQ1015=6),0,IF(#REF!="I",1,IF(#REF!="II",2,IF(#REF!="III",3,IF(#REF!="IV",4))))&amp;AP1015&amp;AQ1015&amp;AR1015&amp;AS1015&amp;AT1015&amp;AU1015&amp;AX1015)</f>
        <v>#REF!</v>
      </c>
      <c r="BN1015" s="10" t="e">
        <f t="shared" si="474"/>
        <v>#REF!</v>
      </c>
      <c r="BO1015" s="10" t="e">
        <f t="shared" si="475"/>
        <v>#REF!</v>
      </c>
      <c r="BP1015" s="10" t="e">
        <f t="shared" si="476"/>
        <v>#REF!</v>
      </c>
      <c r="BQ1015" s="10" t="e">
        <f t="shared" si="477"/>
        <v>#REF!</v>
      </c>
      <c r="BR1015" s="10" t="e">
        <f t="shared" si="478"/>
        <v>#REF!</v>
      </c>
      <c r="BS1015" s="10" t="e">
        <f t="shared" si="479"/>
        <v>#REF!</v>
      </c>
      <c r="BT1015" s="10" t="e">
        <f>IF(OR(BW1015=7,AQ1015=6),0,AO1015&amp;IF(#REF!="SI",1,IF(#REF!="NO",2,IF(#REF!="VIH + PREVIO",3,0))))</f>
        <v>#REF!</v>
      </c>
      <c r="BU1015" s="10" t="e">
        <f>IF(OR(BW1015=7,AQ1015=6),0,IF(#REF!="-",1,0))</f>
        <v>#REF!</v>
      </c>
      <c r="BV1015" s="10" t="e">
        <f t="shared" si="480"/>
        <v>#REF!</v>
      </c>
      <c r="BW10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5" s="10" t="e">
        <f t="shared" si="481"/>
        <v>#REF!</v>
      </c>
      <c r="BY1015" s="10" t="e">
        <f t="shared" si="483"/>
        <v>#REF!</v>
      </c>
      <c r="BZ1015" s="10" t="e">
        <f t="shared" si="482"/>
        <v>#REF!</v>
      </c>
      <c r="CA1015" s="10"/>
    </row>
    <row r="1016" spans="1:79" s="3" customFormat="1" ht="23.25" customHeight="1" x14ac:dyDescent="0.3">
      <c r="A1016" s="7">
        <v>1014</v>
      </c>
      <c r="B1016" s="43"/>
      <c r="C1016" s="44"/>
      <c r="D1016" s="45"/>
      <c r="E1016" s="46"/>
      <c r="F1016" s="46"/>
      <c r="G1016" s="46"/>
      <c r="H1016" s="50"/>
      <c r="I1016" s="51"/>
      <c r="J1016" s="52"/>
      <c r="K1016" s="51"/>
      <c r="L1016" s="53"/>
      <c r="M1016" s="54"/>
      <c r="N1016" s="43"/>
      <c r="O1016" s="55"/>
      <c r="P1016" s="46"/>
      <c r="Q1016" s="46"/>
      <c r="R1016" s="46"/>
      <c r="S1016" s="43"/>
      <c r="T1016" s="56"/>
      <c r="U1016" s="46"/>
      <c r="V1016" s="57"/>
      <c r="W1016" s="58"/>
      <c r="X1016" s="57"/>
      <c r="Y1016" s="46"/>
      <c r="Z1016" s="57"/>
      <c r="AA1016" s="59"/>
      <c r="AB1016" s="60"/>
      <c r="AC1016" s="2"/>
      <c r="AD1016" s="2"/>
      <c r="AE1016" s="2"/>
      <c r="AJ1016" s="11">
        <f t="shared" si="466"/>
        <v>13</v>
      </c>
      <c r="AK1016" s="11">
        <f t="shared" si="486"/>
        <v>0</v>
      </c>
      <c r="AL1016" s="11">
        <f t="shared" si="487"/>
        <v>0</v>
      </c>
      <c r="AM1016" s="11">
        <f t="shared" si="488"/>
        <v>0</v>
      </c>
      <c r="AN1016" s="11">
        <f t="shared" si="489"/>
        <v>0</v>
      </c>
      <c r="AO1016" s="4" t="e">
        <f>IF(#REF!="I",1,IF(#REF!="II",2,IF(#REF!="III",3,IF(#REF!="IV",4))))</f>
        <v>#REF!</v>
      </c>
      <c r="AP1016" s="11" t="e">
        <f>IF(#REF!="PULMONAR",1,IF(AND(#REF!="EXTRAPULMONAR",#REF!&lt;&gt;"MENINGEA"),2,IF(AND(#REF!="EXTRAPULMONAR",#REF!="MENINGEA"),3,)))</f>
        <v>#REF!</v>
      </c>
      <c r="AQ10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6" s="4">
        <f t="shared" si="490"/>
        <v>0</v>
      </c>
      <c r="AS1016" s="10">
        <f t="shared" si="491"/>
        <v>0</v>
      </c>
      <c r="AT1016" s="10">
        <f t="shared" si="492"/>
        <v>0</v>
      </c>
      <c r="AU1016" s="10" t="str">
        <f t="shared" si="493"/>
        <v>0</v>
      </c>
      <c r="AV1016" s="11" t="e">
        <f t="shared" si="494"/>
        <v>#N/A</v>
      </c>
      <c r="AW1016" s="4" t="e">
        <f t="shared" si="495"/>
        <v>#N/A</v>
      </c>
      <c r="AX1016" s="10" t="e">
        <f t="shared" si="484"/>
        <v>#N/A</v>
      </c>
      <c r="AY1016" s="10" t="e">
        <f t="shared" si="485"/>
        <v>#N/A</v>
      </c>
      <c r="AZ1016" s="10" t="e">
        <f t="shared" si="467"/>
        <v>#REF!</v>
      </c>
      <c r="BA1016" s="12" t="e">
        <f>IF(BW1016=7,0,AJ1016&amp;IF(#REF!="SI",1,IF(#REF!="NO",2,IF(#REF!="VIH + PREVIO",3,0))))</f>
        <v>#REF!</v>
      </c>
      <c r="BB1016" s="13" t="e">
        <f>IF(AND(#REF!="POSITIVO",#REF!="POSITIVO"),1,IF(#REF!="NEGATIVO",2,IF(#REF!="VIH + PREVIO",3,0)))</f>
        <v>#REF!</v>
      </c>
      <c r="BC1016" s="10" t="e">
        <f>IF(#REF!="SI",1,IF(#REF!="NO",2,0))</f>
        <v>#REF!</v>
      </c>
      <c r="BD1016" s="10" t="e">
        <f>IF(#REF!="SI",1,IF(#REF!="NO",2,0))</f>
        <v>#REF!</v>
      </c>
      <c r="BE1016" s="10" t="e">
        <f>IF(OR(#REF!="VIH + PREVIO",#REF!="VIH + PREVIO",#REF!="VIH + PREVIO"),1,0)</f>
        <v>#REF!</v>
      </c>
      <c r="BF1016" s="13" t="e">
        <f>IF(OR(#REF!="POSITIVO",#REF!="NEGATIVO"),1,IF(#REF!="PACIENTE NO ACEPTA",2,IF(#REF!="VIH + PREVIO",3,0)))</f>
        <v>#REF!</v>
      </c>
      <c r="BG1016" s="10" t="e">
        <f t="shared" si="468"/>
        <v>#REF!</v>
      </c>
      <c r="BH1016" s="10" t="e">
        <f t="shared" si="469"/>
        <v>#REF!</v>
      </c>
      <c r="BI1016" s="10" t="e">
        <f t="shared" si="470"/>
        <v>#REF!</v>
      </c>
      <c r="BJ1016" s="10" t="e">
        <f t="shared" si="471"/>
        <v>#REF!</v>
      </c>
      <c r="BK1016" s="10" t="e">
        <f t="shared" si="472"/>
        <v>#REF!</v>
      </c>
      <c r="BL1016" s="10" t="e">
        <f t="shared" si="473"/>
        <v>#REF!</v>
      </c>
      <c r="BM1016" s="10" t="e">
        <f>IF(OR(BW1016=7,AQ1016=6),0,IF(#REF!="I",1,IF(#REF!="II",2,IF(#REF!="III",3,IF(#REF!="IV",4))))&amp;AP1016&amp;AQ1016&amp;AR1016&amp;AS1016&amp;AT1016&amp;AU1016&amp;AX1016)</f>
        <v>#REF!</v>
      </c>
      <c r="BN1016" s="10" t="e">
        <f t="shared" si="474"/>
        <v>#REF!</v>
      </c>
      <c r="BO1016" s="10" t="e">
        <f t="shared" si="475"/>
        <v>#REF!</v>
      </c>
      <c r="BP1016" s="10" t="e">
        <f t="shared" si="476"/>
        <v>#REF!</v>
      </c>
      <c r="BQ1016" s="10" t="e">
        <f t="shared" si="477"/>
        <v>#REF!</v>
      </c>
      <c r="BR1016" s="10" t="e">
        <f t="shared" si="478"/>
        <v>#REF!</v>
      </c>
      <c r="BS1016" s="10" t="e">
        <f t="shared" si="479"/>
        <v>#REF!</v>
      </c>
      <c r="BT1016" s="10" t="e">
        <f>IF(OR(BW1016=7,AQ1016=6),0,AO1016&amp;IF(#REF!="SI",1,IF(#REF!="NO",2,IF(#REF!="VIH + PREVIO",3,0))))</f>
        <v>#REF!</v>
      </c>
      <c r="BU1016" s="10" t="e">
        <f>IF(OR(BW1016=7,AQ1016=6),0,IF(#REF!="-",1,0))</f>
        <v>#REF!</v>
      </c>
      <c r="BV1016" s="10" t="e">
        <f t="shared" si="480"/>
        <v>#REF!</v>
      </c>
      <c r="BW10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6" s="10" t="e">
        <f t="shared" si="481"/>
        <v>#REF!</v>
      </c>
      <c r="BY1016" s="10" t="e">
        <f t="shared" si="483"/>
        <v>#REF!</v>
      </c>
      <c r="BZ1016" s="10" t="e">
        <f t="shared" si="482"/>
        <v>#REF!</v>
      </c>
      <c r="CA1016" s="10"/>
    </row>
    <row r="1017" spans="1:79" s="3" customFormat="1" ht="23.25" customHeight="1" x14ac:dyDescent="0.3">
      <c r="A1017" s="7">
        <v>1015</v>
      </c>
      <c r="B1017" s="43"/>
      <c r="C1017" s="44"/>
      <c r="D1017" s="45"/>
      <c r="E1017" s="46"/>
      <c r="F1017" s="46"/>
      <c r="G1017" s="46"/>
      <c r="H1017" s="50"/>
      <c r="I1017" s="51"/>
      <c r="J1017" s="52"/>
      <c r="K1017" s="51"/>
      <c r="L1017" s="53"/>
      <c r="M1017" s="54"/>
      <c r="N1017" s="43"/>
      <c r="O1017" s="55"/>
      <c r="P1017" s="46"/>
      <c r="Q1017" s="46"/>
      <c r="R1017" s="46"/>
      <c r="S1017" s="43"/>
      <c r="T1017" s="56"/>
      <c r="U1017" s="46"/>
      <c r="V1017" s="57"/>
      <c r="W1017" s="58"/>
      <c r="X1017" s="57"/>
      <c r="Y1017" s="46"/>
      <c r="Z1017" s="57"/>
      <c r="AA1017" s="59"/>
      <c r="AB1017" s="60"/>
      <c r="AC1017" s="2"/>
      <c r="AD1017" s="2"/>
      <c r="AE1017" s="2"/>
      <c r="AJ1017" s="11">
        <f t="shared" si="466"/>
        <v>13</v>
      </c>
      <c r="AK1017" s="11">
        <f t="shared" si="486"/>
        <v>0</v>
      </c>
      <c r="AL1017" s="11">
        <f t="shared" si="487"/>
        <v>0</v>
      </c>
      <c r="AM1017" s="11">
        <f t="shared" si="488"/>
        <v>0</v>
      </c>
      <c r="AN1017" s="11">
        <f t="shared" si="489"/>
        <v>0</v>
      </c>
      <c r="AO1017" s="4" t="e">
        <f>IF(#REF!="I",1,IF(#REF!="II",2,IF(#REF!="III",3,IF(#REF!="IV",4))))</f>
        <v>#REF!</v>
      </c>
      <c r="AP1017" s="11" t="e">
        <f>IF(#REF!="PULMONAR",1,IF(AND(#REF!="EXTRAPULMONAR",#REF!&lt;&gt;"MENINGEA"),2,IF(AND(#REF!="EXTRAPULMONAR",#REF!="MENINGEA"),3,)))</f>
        <v>#REF!</v>
      </c>
      <c r="AQ10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7" s="4">
        <f t="shared" si="490"/>
        <v>0</v>
      </c>
      <c r="AS1017" s="10">
        <f t="shared" si="491"/>
        <v>0</v>
      </c>
      <c r="AT1017" s="10">
        <f t="shared" si="492"/>
        <v>0</v>
      </c>
      <c r="AU1017" s="10" t="str">
        <f t="shared" si="493"/>
        <v>0</v>
      </c>
      <c r="AV1017" s="11" t="e">
        <f t="shared" si="494"/>
        <v>#N/A</v>
      </c>
      <c r="AW1017" s="4" t="e">
        <f t="shared" si="495"/>
        <v>#N/A</v>
      </c>
      <c r="AX1017" s="10" t="e">
        <f t="shared" si="484"/>
        <v>#N/A</v>
      </c>
      <c r="AY1017" s="10" t="e">
        <f t="shared" si="485"/>
        <v>#N/A</v>
      </c>
      <c r="AZ1017" s="10" t="e">
        <f t="shared" si="467"/>
        <v>#REF!</v>
      </c>
      <c r="BA1017" s="12" t="e">
        <f>IF(BW1017=7,0,AJ1017&amp;IF(#REF!="SI",1,IF(#REF!="NO",2,IF(#REF!="VIH + PREVIO",3,0))))</f>
        <v>#REF!</v>
      </c>
      <c r="BB1017" s="13" t="e">
        <f>IF(AND(#REF!="POSITIVO",#REF!="POSITIVO"),1,IF(#REF!="NEGATIVO",2,IF(#REF!="VIH + PREVIO",3,0)))</f>
        <v>#REF!</v>
      </c>
      <c r="BC1017" s="10" t="e">
        <f>IF(#REF!="SI",1,IF(#REF!="NO",2,0))</f>
        <v>#REF!</v>
      </c>
      <c r="BD1017" s="10" t="e">
        <f>IF(#REF!="SI",1,IF(#REF!="NO",2,0))</f>
        <v>#REF!</v>
      </c>
      <c r="BE1017" s="10" t="e">
        <f>IF(OR(#REF!="VIH + PREVIO",#REF!="VIH + PREVIO",#REF!="VIH + PREVIO"),1,0)</f>
        <v>#REF!</v>
      </c>
      <c r="BF1017" s="13" t="e">
        <f>IF(OR(#REF!="POSITIVO",#REF!="NEGATIVO"),1,IF(#REF!="PACIENTE NO ACEPTA",2,IF(#REF!="VIH + PREVIO",3,0)))</f>
        <v>#REF!</v>
      </c>
      <c r="BG1017" s="10" t="e">
        <f t="shared" si="468"/>
        <v>#REF!</v>
      </c>
      <c r="BH1017" s="10" t="e">
        <f t="shared" si="469"/>
        <v>#REF!</v>
      </c>
      <c r="BI1017" s="10" t="e">
        <f t="shared" si="470"/>
        <v>#REF!</v>
      </c>
      <c r="BJ1017" s="10" t="e">
        <f t="shared" si="471"/>
        <v>#REF!</v>
      </c>
      <c r="BK1017" s="10" t="e">
        <f t="shared" si="472"/>
        <v>#REF!</v>
      </c>
      <c r="BL1017" s="10" t="e">
        <f t="shared" si="473"/>
        <v>#REF!</v>
      </c>
      <c r="BM1017" s="10" t="e">
        <f>IF(OR(BW1017=7,AQ1017=6),0,IF(#REF!="I",1,IF(#REF!="II",2,IF(#REF!="III",3,IF(#REF!="IV",4))))&amp;AP1017&amp;AQ1017&amp;AR1017&amp;AS1017&amp;AT1017&amp;AU1017&amp;AX1017)</f>
        <v>#REF!</v>
      </c>
      <c r="BN1017" s="10" t="e">
        <f t="shared" si="474"/>
        <v>#REF!</v>
      </c>
      <c r="BO1017" s="10" t="e">
        <f t="shared" si="475"/>
        <v>#REF!</v>
      </c>
      <c r="BP1017" s="10" t="e">
        <f t="shared" si="476"/>
        <v>#REF!</v>
      </c>
      <c r="BQ1017" s="10" t="e">
        <f t="shared" si="477"/>
        <v>#REF!</v>
      </c>
      <c r="BR1017" s="10" t="e">
        <f t="shared" si="478"/>
        <v>#REF!</v>
      </c>
      <c r="BS1017" s="10" t="e">
        <f t="shared" si="479"/>
        <v>#REF!</v>
      </c>
      <c r="BT1017" s="10" t="e">
        <f>IF(OR(BW1017=7,AQ1017=6),0,AO1017&amp;IF(#REF!="SI",1,IF(#REF!="NO",2,IF(#REF!="VIH + PREVIO",3,0))))</f>
        <v>#REF!</v>
      </c>
      <c r="BU1017" s="10" t="e">
        <f>IF(OR(BW1017=7,AQ1017=6),0,IF(#REF!="-",1,0))</f>
        <v>#REF!</v>
      </c>
      <c r="BV1017" s="10" t="e">
        <f t="shared" si="480"/>
        <v>#REF!</v>
      </c>
      <c r="BW10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7" s="10" t="e">
        <f t="shared" si="481"/>
        <v>#REF!</v>
      </c>
      <c r="BY1017" s="10" t="e">
        <f t="shared" si="483"/>
        <v>#REF!</v>
      </c>
      <c r="BZ1017" s="10" t="e">
        <f t="shared" si="482"/>
        <v>#REF!</v>
      </c>
      <c r="CA1017" s="10"/>
    </row>
    <row r="1018" spans="1:79" s="3" customFormat="1" ht="23.25" customHeight="1" x14ac:dyDescent="0.3">
      <c r="A1018" s="7">
        <v>1016</v>
      </c>
      <c r="B1018" s="43"/>
      <c r="C1018" s="44"/>
      <c r="D1018" s="45"/>
      <c r="E1018" s="46"/>
      <c r="F1018" s="46"/>
      <c r="G1018" s="46"/>
      <c r="H1018" s="50"/>
      <c r="I1018" s="51"/>
      <c r="J1018" s="52"/>
      <c r="K1018" s="51"/>
      <c r="L1018" s="53"/>
      <c r="M1018" s="54"/>
      <c r="N1018" s="43"/>
      <c r="O1018" s="55"/>
      <c r="P1018" s="46"/>
      <c r="Q1018" s="46"/>
      <c r="R1018" s="46"/>
      <c r="S1018" s="43"/>
      <c r="T1018" s="56"/>
      <c r="U1018" s="46"/>
      <c r="V1018" s="57"/>
      <c r="W1018" s="58"/>
      <c r="X1018" s="57"/>
      <c r="Y1018" s="46"/>
      <c r="Z1018" s="57"/>
      <c r="AA1018" s="59"/>
      <c r="AB1018" s="60"/>
      <c r="AC1018" s="2"/>
      <c r="AD1018" s="2"/>
      <c r="AE1018" s="2"/>
      <c r="AJ1018" s="11">
        <f t="shared" si="466"/>
        <v>13</v>
      </c>
      <c r="AK1018" s="11">
        <f t="shared" si="486"/>
        <v>0</v>
      </c>
      <c r="AL1018" s="11">
        <f t="shared" si="487"/>
        <v>0</v>
      </c>
      <c r="AM1018" s="11">
        <f t="shared" si="488"/>
        <v>0</v>
      </c>
      <c r="AN1018" s="11">
        <f t="shared" si="489"/>
        <v>0</v>
      </c>
      <c r="AO1018" s="4" t="e">
        <f>IF(#REF!="I",1,IF(#REF!="II",2,IF(#REF!="III",3,IF(#REF!="IV",4))))</f>
        <v>#REF!</v>
      </c>
      <c r="AP1018" s="11" t="e">
        <f>IF(#REF!="PULMONAR",1,IF(AND(#REF!="EXTRAPULMONAR",#REF!&lt;&gt;"MENINGEA"),2,IF(AND(#REF!="EXTRAPULMONAR",#REF!="MENINGEA"),3,)))</f>
        <v>#REF!</v>
      </c>
      <c r="AQ10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8" s="4">
        <f t="shared" si="490"/>
        <v>0</v>
      </c>
      <c r="AS1018" s="10">
        <f t="shared" si="491"/>
        <v>0</v>
      </c>
      <c r="AT1018" s="10">
        <f t="shared" si="492"/>
        <v>0</v>
      </c>
      <c r="AU1018" s="10" t="str">
        <f t="shared" si="493"/>
        <v>0</v>
      </c>
      <c r="AV1018" s="11" t="e">
        <f t="shared" si="494"/>
        <v>#N/A</v>
      </c>
      <c r="AW1018" s="4" t="e">
        <f t="shared" si="495"/>
        <v>#N/A</v>
      </c>
      <c r="AX1018" s="10" t="e">
        <f t="shared" si="484"/>
        <v>#N/A</v>
      </c>
      <c r="AY1018" s="10" t="e">
        <f t="shared" si="485"/>
        <v>#N/A</v>
      </c>
      <c r="AZ1018" s="10" t="e">
        <f t="shared" si="467"/>
        <v>#REF!</v>
      </c>
      <c r="BA1018" s="12" t="e">
        <f>IF(BW1018=7,0,AJ1018&amp;IF(#REF!="SI",1,IF(#REF!="NO",2,IF(#REF!="VIH + PREVIO",3,0))))</f>
        <v>#REF!</v>
      </c>
      <c r="BB1018" s="13" t="e">
        <f>IF(AND(#REF!="POSITIVO",#REF!="POSITIVO"),1,IF(#REF!="NEGATIVO",2,IF(#REF!="VIH + PREVIO",3,0)))</f>
        <v>#REF!</v>
      </c>
      <c r="BC1018" s="10" t="e">
        <f>IF(#REF!="SI",1,IF(#REF!="NO",2,0))</f>
        <v>#REF!</v>
      </c>
      <c r="BD1018" s="10" t="e">
        <f>IF(#REF!="SI",1,IF(#REF!="NO",2,0))</f>
        <v>#REF!</v>
      </c>
      <c r="BE1018" s="10" t="e">
        <f>IF(OR(#REF!="VIH + PREVIO",#REF!="VIH + PREVIO",#REF!="VIH + PREVIO"),1,0)</f>
        <v>#REF!</v>
      </c>
      <c r="BF1018" s="13" t="e">
        <f>IF(OR(#REF!="POSITIVO",#REF!="NEGATIVO"),1,IF(#REF!="PACIENTE NO ACEPTA",2,IF(#REF!="VIH + PREVIO",3,0)))</f>
        <v>#REF!</v>
      </c>
      <c r="BG1018" s="10" t="e">
        <f t="shared" si="468"/>
        <v>#REF!</v>
      </c>
      <c r="BH1018" s="10" t="e">
        <f t="shared" si="469"/>
        <v>#REF!</v>
      </c>
      <c r="BI1018" s="10" t="e">
        <f t="shared" si="470"/>
        <v>#REF!</v>
      </c>
      <c r="BJ1018" s="10" t="e">
        <f t="shared" si="471"/>
        <v>#REF!</v>
      </c>
      <c r="BK1018" s="10" t="e">
        <f t="shared" si="472"/>
        <v>#REF!</v>
      </c>
      <c r="BL1018" s="10" t="e">
        <f t="shared" si="473"/>
        <v>#REF!</v>
      </c>
      <c r="BM1018" s="10" t="e">
        <f>IF(OR(BW1018=7,AQ1018=6),0,IF(#REF!="I",1,IF(#REF!="II",2,IF(#REF!="III",3,IF(#REF!="IV",4))))&amp;AP1018&amp;AQ1018&amp;AR1018&amp;AS1018&amp;AT1018&amp;AU1018&amp;AX1018)</f>
        <v>#REF!</v>
      </c>
      <c r="BN1018" s="10" t="e">
        <f t="shared" si="474"/>
        <v>#REF!</v>
      </c>
      <c r="BO1018" s="10" t="e">
        <f t="shared" si="475"/>
        <v>#REF!</v>
      </c>
      <c r="BP1018" s="10" t="e">
        <f t="shared" si="476"/>
        <v>#REF!</v>
      </c>
      <c r="BQ1018" s="10" t="e">
        <f t="shared" si="477"/>
        <v>#REF!</v>
      </c>
      <c r="BR1018" s="10" t="e">
        <f t="shared" si="478"/>
        <v>#REF!</v>
      </c>
      <c r="BS1018" s="10" t="e">
        <f t="shared" si="479"/>
        <v>#REF!</v>
      </c>
      <c r="BT1018" s="10" t="e">
        <f>IF(OR(BW1018=7,AQ1018=6),0,AO1018&amp;IF(#REF!="SI",1,IF(#REF!="NO",2,IF(#REF!="VIH + PREVIO",3,0))))</f>
        <v>#REF!</v>
      </c>
      <c r="BU1018" s="10" t="e">
        <f>IF(OR(BW1018=7,AQ1018=6),0,IF(#REF!="-",1,0))</f>
        <v>#REF!</v>
      </c>
      <c r="BV1018" s="10" t="e">
        <f t="shared" si="480"/>
        <v>#REF!</v>
      </c>
      <c r="BW10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8" s="10" t="e">
        <f t="shared" si="481"/>
        <v>#REF!</v>
      </c>
      <c r="BY1018" s="10" t="e">
        <f t="shared" si="483"/>
        <v>#REF!</v>
      </c>
      <c r="BZ1018" s="10" t="e">
        <f t="shared" si="482"/>
        <v>#REF!</v>
      </c>
      <c r="CA1018" s="10"/>
    </row>
    <row r="1019" spans="1:79" s="3" customFormat="1" ht="23.25" customHeight="1" x14ac:dyDescent="0.3">
      <c r="A1019" s="7">
        <v>1017</v>
      </c>
      <c r="B1019" s="43"/>
      <c r="C1019" s="44"/>
      <c r="D1019" s="45"/>
      <c r="E1019" s="46"/>
      <c r="F1019" s="46"/>
      <c r="G1019" s="46"/>
      <c r="H1019" s="50"/>
      <c r="I1019" s="51"/>
      <c r="J1019" s="52"/>
      <c r="K1019" s="51"/>
      <c r="L1019" s="53"/>
      <c r="M1019" s="54"/>
      <c r="N1019" s="43"/>
      <c r="O1019" s="55"/>
      <c r="P1019" s="46"/>
      <c r="Q1019" s="46"/>
      <c r="R1019" s="46"/>
      <c r="S1019" s="43"/>
      <c r="T1019" s="56"/>
      <c r="U1019" s="46"/>
      <c r="V1019" s="57"/>
      <c r="W1019" s="58"/>
      <c r="X1019" s="57"/>
      <c r="Y1019" s="46"/>
      <c r="Z1019" s="57"/>
      <c r="AA1019" s="59"/>
      <c r="AB1019" s="60"/>
      <c r="AC1019" s="2"/>
      <c r="AD1019" s="2"/>
      <c r="AE1019" s="2"/>
      <c r="AJ1019" s="11">
        <f t="shared" si="466"/>
        <v>13</v>
      </c>
      <c r="AK1019" s="11">
        <f t="shared" si="486"/>
        <v>0</v>
      </c>
      <c r="AL1019" s="11">
        <f t="shared" si="487"/>
        <v>0</v>
      </c>
      <c r="AM1019" s="11">
        <f t="shared" si="488"/>
        <v>0</v>
      </c>
      <c r="AN1019" s="11">
        <f t="shared" si="489"/>
        <v>0</v>
      </c>
      <c r="AO1019" s="4" t="e">
        <f>IF(#REF!="I",1,IF(#REF!="II",2,IF(#REF!="III",3,IF(#REF!="IV",4))))</f>
        <v>#REF!</v>
      </c>
      <c r="AP1019" s="11" t="e">
        <f>IF(#REF!="PULMONAR",1,IF(AND(#REF!="EXTRAPULMONAR",#REF!&lt;&gt;"MENINGEA"),2,IF(AND(#REF!="EXTRAPULMONAR",#REF!="MENINGEA"),3,)))</f>
        <v>#REF!</v>
      </c>
      <c r="AQ10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19" s="4">
        <f t="shared" si="490"/>
        <v>0</v>
      </c>
      <c r="AS1019" s="10">
        <f t="shared" si="491"/>
        <v>0</v>
      </c>
      <c r="AT1019" s="10">
        <f t="shared" si="492"/>
        <v>0</v>
      </c>
      <c r="AU1019" s="10" t="str">
        <f t="shared" si="493"/>
        <v>0</v>
      </c>
      <c r="AV1019" s="11" t="e">
        <f t="shared" si="494"/>
        <v>#N/A</v>
      </c>
      <c r="AW1019" s="4" t="e">
        <f t="shared" si="495"/>
        <v>#N/A</v>
      </c>
      <c r="AX1019" s="10" t="e">
        <f t="shared" si="484"/>
        <v>#N/A</v>
      </c>
      <c r="AY1019" s="10" t="e">
        <f t="shared" si="485"/>
        <v>#N/A</v>
      </c>
      <c r="AZ1019" s="10" t="e">
        <f t="shared" si="467"/>
        <v>#REF!</v>
      </c>
      <c r="BA1019" s="12" t="e">
        <f>IF(BW1019=7,0,AJ1019&amp;IF(#REF!="SI",1,IF(#REF!="NO",2,IF(#REF!="VIH + PREVIO",3,0))))</f>
        <v>#REF!</v>
      </c>
      <c r="BB1019" s="13" t="e">
        <f>IF(AND(#REF!="POSITIVO",#REF!="POSITIVO"),1,IF(#REF!="NEGATIVO",2,IF(#REF!="VIH + PREVIO",3,0)))</f>
        <v>#REF!</v>
      </c>
      <c r="BC1019" s="10" t="e">
        <f>IF(#REF!="SI",1,IF(#REF!="NO",2,0))</f>
        <v>#REF!</v>
      </c>
      <c r="BD1019" s="10" t="e">
        <f>IF(#REF!="SI",1,IF(#REF!="NO",2,0))</f>
        <v>#REF!</v>
      </c>
      <c r="BE1019" s="10" t="e">
        <f>IF(OR(#REF!="VIH + PREVIO",#REF!="VIH + PREVIO",#REF!="VIH + PREVIO"),1,0)</f>
        <v>#REF!</v>
      </c>
      <c r="BF1019" s="13" t="e">
        <f>IF(OR(#REF!="POSITIVO",#REF!="NEGATIVO"),1,IF(#REF!="PACIENTE NO ACEPTA",2,IF(#REF!="VIH + PREVIO",3,0)))</f>
        <v>#REF!</v>
      </c>
      <c r="BG1019" s="10" t="e">
        <f t="shared" si="468"/>
        <v>#REF!</v>
      </c>
      <c r="BH1019" s="10" t="e">
        <f t="shared" si="469"/>
        <v>#REF!</v>
      </c>
      <c r="BI1019" s="10" t="e">
        <f t="shared" si="470"/>
        <v>#REF!</v>
      </c>
      <c r="BJ1019" s="10" t="e">
        <f t="shared" si="471"/>
        <v>#REF!</v>
      </c>
      <c r="BK1019" s="10" t="e">
        <f t="shared" si="472"/>
        <v>#REF!</v>
      </c>
      <c r="BL1019" s="10" t="e">
        <f t="shared" si="473"/>
        <v>#REF!</v>
      </c>
      <c r="BM1019" s="10" t="e">
        <f>IF(OR(BW1019=7,AQ1019=6),0,IF(#REF!="I",1,IF(#REF!="II",2,IF(#REF!="III",3,IF(#REF!="IV",4))))&amp;AP1019&amp;AQ1019&amp;AR1019&amp;AS1019&amp;AT1019&amp;AU1019&amp;AX1019)</f>
        <v>#REF!</v>
      </c>
      <c r="BN1019" s="10" t="e">
        <f t="shared" si="474"/>
        <v>#REF!</v>
      </c>
      <c r="BO1019" s="10" t="e">
        <f t="shared" si="475"/>
        <v>#REF!</v>
      </c>
      <c r="BP1019" s="10" t="e">
        <f t="shared" si="476"/>
        <v>#REF!</v>
      </c>
      <c r="BQ1019" s="10" t="e">
        <f t="shared" si="477"/>
        <v>#REF!</v>
      </c>
      <c r="BR1019" s="10" t="e">
        <f t="shared" si="478"/>
        <v>#REF!</v>
      </c>
      <c r="BS1019" s="10" t="e">
        <f t="shared" si="479"/>
        <v>#REF!</v>
      </c>
      <c r="BT1019" s="10" t="e">
        <f>IF(OR(BW1019=7,AQ1019=6),0,AO1019&amp;IF(#REF!="SI",1,IF(#REF!="NO",2,IF(#REF!="VIH + PREVIO",3,0))))</f>
        <v>#REF!</v>
      </c>
      <c r="BU1019" s="10" t="e">
        <f>IF(OR(BW1019=7,AQ1019=6),0,IF(#REF!="-",1,0))</f>
        <v>#REF!</v>
      </c>
      <c r="BV1019" s="10" t="e">
        <f t="shared" si="480"/>
        <v>#REF!</v>
      </c>
      <c r="BW10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19" s="10" t="e">
        <f t="shared" si="481"/>
        <v>#REF!</v>
      </c>
      <c r="BY1019" s="10" t="e">
        <f t="shared" si="483"/>
        <v>#REF!</v>
      </c>
      <c r="BZ1019" s="10" t="e">
        <f t="shared" si="482"/>
        <v>#REF!</v>
      </c>
      <c r="CA1019" s="10"/>
    </row>
    <row r="1020" spans="1:79" s="3" customFormat="1" ht="23.25" customHeight="1" x14ac:dyDescent="0.3">
      <c r="A1020" s="7">
        <v>1018</v>
      </c>
      <c r="B1020" s="43"/>
      <c r="C1020" s="44"/>
      <c r="D1020" s="45"/>
      <c r="E1020" s="46"/>
      <c r="F1020" s="46"/>
      <c r="G1020" s="46"/>
      <c r="H1020" s="50"/>
      <c r="I1020" s="51"/>
      <c r="J1020" s="52"/>
      <c r="K1020" s="51"/>
      <c r="L1020" s="53"/>
      <c r="M1020" s="54"/>
      <c r="N1020" s="43"/>
      <c r="O1020" s="55"/>
      <c r="P1020" s="46"/>
      <c r="Q1020" s="46"/>
      <c r="R1020" s="46"/>
      <c r="S1020" s="43"/>
      <c r="T1020" s="56"/>
      <c r="U1020" s="46"/>
      <c r="V1020" s="57"/>
      <c r="W1020" s="58"/>
      <c r="X1020" s="57"/>
      <c r="Y1020" s="46"/>
      <c r="Z1020" s="57"/>
      <c r="AA1020" s="59"/>
      <c r="AB1020" s="60"/>
      <c r="AC1020" s="2"/>
      <c r="AD1020" s="2"/>
      <c r="AE1020" s="2"/>
      <c r="AJ1020" s="11">
        <f t="shared" si="466"/>
        <v>13</v>
      </c>
      <c r="AK1020" s="11">
        <f t="shared" si="486"/>
        <v>0</v>
      </c>
      <c r="AL1020" s="11">
        <f t="shared" si="487"/>
        <v>0</v>
      </c>
      <c r="AM1020" s="11">
        <f t="shared" si="488"/>
        <v>0</v>
      </c>
      <c r="AN1020" s="11">
        <f t="shared" si="489"/>
        <v>0</v>
      </c>
      <c r="AO1020" s="4" t="e">
        <f>IF(#REF!="I",1,IF(#REF!="II",2,IF(#REF!="III",3,IF(#REF!="IV",4))))</f>
        <v>#REF!</v>
      </c>
      <c r="AP1020" s="11" t="e">
        <f>IF(#REF!="PULMONAR",1,IF(AND(#REF!="EXTRAPULMONAR",#REF!&lt;&gt;"MENINGEA"),2,IF(AND(#REF!="EXTRAPULMONAR",#REF!="MENINGEA"),3,)))</f>
        <v>#REF!</v>
      </c>
      <c r="AQ10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0" s="4">
        <f t="shared" si="490"/>
        <v>0</v>
      </c>
      <c r="AS1020" s="10">
        <f t="shared" si="491"/>
        <v>0</v>
      </c>
      <c r="AT1020" s="10">
        <f t="shared" si="492"/>
        <v>0</v>
      </c>
      <c r="AU1020" s="10" t="str">
        <f t="shared" si="493"/>
        <v>0</v>
      </c>
      <c r="AV1020" s="11" t="e">
        <f t="shared" si="494"/>
        <v>#N/A</v>
      </c>
      <c r="AW1020" s="4" t="e">
        <f t="shared" si="495"/>
        <v>#N/A</v>
      </c>
      <c r="AX1020" s="10" t="e">
        <f t="shared" si="484"/>
        <v>#N/A</v>
      </c>
      <c r="AY1020" s="10" t="e">
        <f t="shared" si="485"/>
        <v>#N/A</v>
      </c>
      <c r="AZ1020" s="10" t="e">
        <f t="shared" si="467"/>
        <v>#REF!</v>
      </c>
      <c r="BA1020" s="12" t="e">
        <f>IF(BW1020=7,0,AJ1020&amp;IF(#REF!="SI",1,IF(#REF!="NO",2,IF(#REF!="VIH + PREVIO",3,0))))</f>
        <v>#REF!</v>
      </c>
      <c r="BB1020" s="13" t="e">
        <f>IF(AND(#REF!="POSITIVO",#REF!="POSITIVO"),1,IF(#REF!="NEGATIVO",2,IF(#REF!="VIH + PREVIO",3,0)))</f>
        <v>#REF!</v>
      </c>
      <c r="BC1020" s="10" t="e">
        <f>IF(#REF!="SI",1,IF(#REF!="NO",2,0))</f>
        <v>#REF!</v>
      </c>
      <c r="BD1020" s="10" t="e">
        <f>IF(#REF!="SI",1,IF(#REF!="NO",2,0))</f>
        <v>#REF!</v>
      </c>
      <c r="BE1020" s="10" t="e">
        <f>IF(OR(#REF!="VIH + PREVIO",#REF!="VIH + PREVIO",#REF!="VIH + PREVIO"),1,0)</f>
        <v>#REF!</v>
      </c>
      <c r="BF1020" s="13" t="e">
        <f>IF(OR(#REF!="POSITIVO",#REF!="NEGATIVO"),1,IF(#REF!="PACIENTE NO ACEPTA",2,IF(#REF!="VIH + PREVIO",3,0)))</f>
        <v>#REF!</v>
      </c>
      <c r="BG1020" s="10" t="e">
        <f t="shared" si="468"/>
        <v>#REF!</v>
      </c>
      <c r="BH1020" s="10" t="e">
        <f t="shared" si="469"/>
        <v>#REF!</v>
      </c>
      <c r="BI1020" s="10" t="e">
        <f t="shared" si="470"/>
        <v>#REF!</v>
      </c>
      <c r="BJ1020" s="10" t="e">
        <f t="shared" si="471"/>
        <v>#REF!</v>
      </c>
      <c r="BK1020" s="10" t="e">
        <f t="shared" si="472"/>
        <v>#REF!</v>
      </c>
      <c r="BL1020" s="10" t="e">
        <f t="shared" si="473"/>
        <v>#REF!</v>
      </c>
      <c r="BM1020" s="10" t="e">
        <f>IF(OR(BW1020=7,AQ1020=6),0,IF(#REF!="I",1,IF(#REF!="II",2,IF(#REF!="III",3,IF(#REF!="IV",4))))&amp;AP1020&amp;AQ1020&amp;AR1020&amp;AS1020&amp;AT1020&amp;AU1020&amp;AX1020)</f>
        <v>#REF!</v>
      </c>
      <c r="BN1020" s="10" t="e">
        <f t="shared" si="474"/>
        <v>#REF!</v>
      </c>
      <c r="BO1020" s="10" t="e">
        <f t="shared" si="475"/>
        <v>#REF!</v>
      </c>
      <c r="BP1020" s="10" t="e">
        <f t="shared" si="476"/>
        <v>#REF!</v>
      </c>
      <c r="BQ1020" s="10" t="e">
        <f t="shared" si="477"/>
        <v>#REF!</v>
      </c>
      <c r="BR1020" s="10" t="e">
        <f t="shared" si="478"/>
        <v>#REF!</v>
      </c>
      <c r="BS1020" s="10" t="e">
        <f t="shared" si="479"/>
        <v>#REF!</v>
      </c>
      <c r="BT1020" s="10" t="e">
        <f>IF(OR(BW1020=7,AQ1020=6),0,AO1020&amp;IF(#REF!="SI",1,IF(#REF!="NO",2,IF(#REF!="VIH + PREVIO",3,0))))</f>
        <v>#REF!</v>
      </c>
      <c r="BU1020" s="10" t="e">
        <f>IF(OR(BW1020=7,AQ1020=6),0,IF(#REF!="-",1,0))</f>
        <v>#REF!</v>
      </c>
      <c r="BV1020" s="10" t="e">
        <f t="shared" si="480"/>
        <v>#REF!</v>
      </c>
      <c r="BW10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0" s="10" t="e">
        <f t="shared" si="481"/>
        <v>#REF!</v>
      </c>
      <c r="BY1020" s="10" t="e">
        <f t="shared" si="483"/>
        <v>#REF!</v>
      </c>
      <c r="BZ1020" s="10" t="e">
        <f t="shared" si="482"/>
        <v>#REF!</v>
      </c>
      <c r="CA1020" s="10"/>
    </row>
    <row r="1021" spans="1:79" s="3" customFormat="1" ht="23.25" customHeight="1" x14ac:dyDescent="0.3">
      <c r="A1021" s="7">
        <v>1019</v>
      </c>
      <c r="B1021" s="43"/>
      <c r="C1021" s="44"/>
      <c r="D1021" s="45"/>
      <c r="E1021" s="46"/>
      <c r="F1021" s="46"/>
      <c r="G1021" s="46"/>
      <c r="H1021" s="50"/>
      <c r="I1021" s="51"/>
      <c r="J1021" s="52"/>
      <c r="K1021" s="51"/>
      <c r="L1021" s="53"/>
      <c r="M1021" s="54"/>
      <c r="N1021" s="43"/>
      <c r="O1021" s="55"/>
      <c r="P1021" s="46"/>
      <c r="Q1021" s="46"/>
      <c r="R1021" s="46"/>
      <c r="S1021" s="43"/>
      <c r="T1021" s="56"/>
      <c r="U1021" s="46"/>
      <c r="V1021" s="57"/>
      <c r="W1021" s="58"/>
      <c r="X1021" s="57"/>
      <c r="Y1021" s="46"/>
      <c r="Z1021" s="57"/>
      <c r="AA1021" s="59"/>
      <c r="AB1021" s="60"/>
      <c r="AC1021" s="2"/>
      <c r="AD1021" s="2"/>
      <c r="AE1021" s="2"/>
      <c r="AJ1021" s="11">
        <f t="shared" si="466"/>
        <v>13</v>
      </c>
      <c r="AK1021" s="11">
        <f t="shared" si="486"/>
        <v>0</v>
      </c>
      <c r="AL1021" s="11">
        <f t="shared" si="487"/>
        <v>0</v>
      </c>
      <c r="AM1021" s="11">
        <f t="shared" si="488"/>
        <v>0</v>
      </c>
      <c r="AN1021" s="11">
        <f t="shared" si="489"/>
        <v>0</v>
      </c>
      <c r="AO1021" s="4" t="e">
        <f>IF(#REF!="I",1,IF(#REF!="II",2,IF(#REF!="III",3,IF(#REF!="IV",4))))</f>
        <v>#REF!</v>
      </c>
      <c r="AP1021" s="11" t="e">
        <f>IF(#REF!="PULMONAR",1,IF(AND(#REF!="EXTRAPULMONAR",#REF!&lt;&gt;"MENINGEA"),2,IF(AND(#REF!="EXTRAPULMONAR",#REF!="MENINGEA"),3,)))</f>
        <v>#REF!</v>
      </c>
      <c r="AQ10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1" s="4">
        <f t="shared" si="490"/>
        <v>0</v>
      </c>
      <c r="AS1021" s="10">
        <f t="shared" si="491"/>
        <v>0</v>
      </c>
      <c r="AT1021" s="10">
        <f t="shared" si="492"/>
        <v>0</v>
      </c>
      <c r="AU1021" s="10" t="str">
        <f t="shared" si="493"/>
        <v>0</v>
      </c>
      <c r="AV1021" s="11" t="e">
        <f t="shared" si="494"/>
        <v>#N/A</v>
      </c>
      <c r="AW1021" s="4" t="e">
        <f t="shared" si="495"/>
        <v>#N/A</v>
      </c>
      <c r="AX1021" s="10" t="e">
        <f t="shared" si="484"/>
        <v>#N/A</v>
      </c>
      <c r="AY1021" s="10" t="e">
        <f t="shared" si="485"/>
        <v>#N/A</v>
      </c>
      <c r="AZ1021" s="10" t="e">
        <f t="shared" si="467"/>
        <v>#REF!</v>
      </c>
      <c r="BA1021" s="12" t="e">
        <f>IF(BW1021=7,0,AJ1021&amp;IF(#REF!="SI",1,IF(#REF!="NO",2,IF(#REF!="VIH + PREVIO",3,0))))</f>
        <v>#REF!</v>
      </c>
      <c r="BB1021" s="13" t="e">
        <f>IF(AND(#REF!="POSITIVO",#REF!="POSITIVO"),1,IF(#REF!="NEGATIVO",2,IF(#REF!="VIH + PREVIO",3,0)))</f>
        <v>#REF!</v>
      </c>
      <c r="BC1021" s="10" t="e">
        <f>IF(#REF!="SI",1,IF(#REF!="NO",2,0))</f>
        <v>#REF!</v>
      </c>
      <c r="BD1021" s="10" t="e">
        <f>IF(#REF!="SI",1,IF(#REF!="NO",2,0))</f>
        <v>#REF!</v>
      </c>
      <c r="BE1021" s="10" t="e">
        <f>IF(OR(#REF!="VIH + PREVIO",#REF!="VIH + PREVIO",#REF!="VIH + PREVIO"),1,0)</f>
        <v>#REF!</v>
      </c>
      <c r="BF1021" s="13" t="e">
        <f>IF(OR(#REF!="POSITIVO",#REF!="NEGATIVO"),1,IF(#REF!="PACIENTE NO ACEPTA",2,IF(#REF!="VIH + PREVIO",3,0)))</f>
        <v>#REF!</v>
      </c>
      <c r="BG1021" s="10" t="e">
        <f t="shared" si="468"/>
        <v>#REF!</v>
      </c>
      <c r="BH1021" s="10" t="e">
        <f t="shared" si="469"/>
        <v>#REF!</v>
      </c>
      <c r="BI1021" s="10" t="e">
        <f t="shared" si="470"/>
        <v>#REF!</v>
      </c>
      <c r="BJ1021" s="10" t="e">
        <f t="shared" si="471"/>
        <v>#REF!</v>
      </c>
      <c r="BK1021" s="10" t="e">
        <f t="shared" si="472"/>
        <v>#REF!</v>
      </c>
      <c r="BL1021" s="10" t="e">
        <f t="shared" si="473"/>
        <v>#REF!</v>
      </c>
      <c r="BM1021" s="10" t="e">
        <f>IF(OR(BW1021=7,AQ1021=6),0,IF(#REF!="I",1,IF(#REF!="II",2,IF(#REF!="III",3,IF(#REF!="IV",4))))&amp;AP1021&amp;AQ1021&amp;AR1021&amp;AS1021&amp;AT1021&amp;AU1021&amp;AX1021)</f>
        <v>#REF!</v>
      </c>
      <c r="BN1021" s="10" t="e">
        <f t="shared" si="474"/>
        <v>#REF!</v>
      </c>
      <c r="BO1021" s="10" t="e">
        <f t="shared" si="475"/>
        <v>#REF!</v>
      </c>
      <c r="BP1021" s="10" t="e">
        <f t="shared" si="476"/>
        <v>#REF!</v>
      </c>
      <c r="BQ1021" s="10" t="e">
        <f t="shared" si="477"/>
        <v>#REF!</v>
      </c>
      <c r="BR1021" s="10" t="e">
        <f t="shared" si="478"/>
        <v>#REF!</v>
      </c>
      <c r="BS1021" s="10" t="e">
        <f t="shared" si="479"/>
        <v>#REF!</v>
      </c>
      <c r="BT1021" s="10" t="e">
        <f>IF(OR(BW1021=7,AQ1021=6),0,AO1021&amp;IF(#REF!="SI",1,IF(#REF!="NO",2,IF(#REF!="VIH + PREVIO",3,0))))</f>
        <v>#REF!</v>
      </c>
      <c r="BU1021" s="10" t="e">
        <f>IF(OR(BW1021=7,AQ1021=6),0,IF(#REF!="-",1,0))</f>
        <v>#REF!</v>
      </c>
      <c r="BV1021" s="10" t="e">
        <f t="shared" si="480"/>
        <v>#REF!</v>
      </c>
      <c r="BW10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1" s="10" t="e">
        <f t="shared" si="481"/>
        <v>#REF!</v>
      </c>
      <c r="BY1021" s="10" t="e">
        <f t="shared" si="483"/>
        <v>#REF!</v>
      </c>
      <c r="BZ1021" s="10" t="e">
        <f t="shared" si="482"/>
        <v>#REF!</v>
      </c>
      <c r="CA1021" s="10"/>
    </row>
    <row r="1022" spans="1:79" s="3" customFormat="1" ht="23.25" customHeight="1" x14ac:dyDescent="0.3">
      <c r="A1022" s="7">
        <v>1020</v>
      </c>
      <c r="B1022" s="43"/>
      <c r="C1022" s="44"/>
      <c r="D1022" s="45"/>
      <c r="E1022" s="46"/>
      <c r="F1022" s="46"/>
      <c r="G1022" s="46"/>
      <c r="H1022" s="50"/>
      <c r="I1022" s="51"/>
      <c r="J1022" s="52"/>
      <c r="K1022" s="51"/>
      <c r="L1022" s="53"/>
      <c r="M1022" s="54"/>
      <c r="N1022" s="43"/>
      <c r="O1022" s="55"/>
      <c r="P1022" s="46"/>
      <c r="Q1022" s="46"/>
      <c r="R1022" s="46"/>
      <c r="S1022" s="43"/>
      <c r="T1022" s="56"/>
      <c r="U1022" s="46"/>
      <c r="V1022" s="57"/>
      <c r="W1022" s="58"/>
      <c r="X1022" s="57"/>
      <c r="Y1022" s="46"/>
      <c r="Z1022" s="57"/>
      <c r="AA1022" s="59"/>
      <c r="AB1022" s="60"/>
      <c r="AC1022" s="2"/>
      <c r="AD1022" s="2"/>
      <c r="AE1022" s="2"/>
      <c r="AJ1022" s="11">
        <f t="shared" si="466"/>
        <v>13</v>
      </c>
      <c r="AK1022" s="11">
        <f t="shared" si="486"/>
        <v>0</v>
      </c>
      <c r="AL1022" s="11">
        <f t="shared" si="487"/>
        <v>0</v>
      </c>
      <c r="AM1022" s="11">
        <f t="shared" si="488"/>
        <v>0</v>
      </c>
      <c r="AN1022" s="11">
        <f t="shared" si="489"/>
        <v>0</v>
      </c>
      <c r="AO1022" s="4" t="e">
        <f>IF(#REF!="I",1,IF(#REF!="II",2,IF(#REF!="III",3,IF(#REF!="IV",4))))</f>
        <v>#REF!</v>
      </c>
      <c r="AP1022" s="11" t="e">
        <f>IF(#REF!="PULMONAR",1,IF(AND(#REF!="EXTRAPULMONAR",#REF!&lt;&gt;"MENINGEA"),2,IF(AND(#REF!="EXTRAPULMONAR",#REF!="MENINGEA"),3,)))</f>
        <v>#REF!</v>
      </c>
      <c r="AQ10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2" s="4">
        <f t="shared" si="490"/>
        <v>0</v>
      </c>
      <c r="AS1022" s="10">
        <f t="shared" si="491"/>
        <v>0</v>
      </c>
      <c r="AT1022" s="10">
        <f t="shared" si="492"/>
        <v>0</v>
      </c>
      <c r="AU1022" s="10" t="str">
        <f t="shared" si="493"/>
        <v>0</v>
      </c>
      <c r="AV1022" s="11" t="e">
        <f t="shared" si="494"/>
        <v>#N/A</v>
      </c>
      <c r="AW1022" s="4" t="e">
        <f t="shared" si="495"/>
        <v>#N/A</v>
      </c>
      <c r="AX1022" s="10" t="e">
        <f t="shared" si="484"/>
        <v>#N/A</v>
      </c>
      <c r="AY1022" s="10" t="e">
        <f t="shared" si="485"/>
        <v>#N/A</v>
      </c>
      <c r="AZ1022" s="10" t="e">
        <f t="shared" si="467"/>
        <v>#REF!</v>
      </c>
      <c r="BA1022" s="12" t="e">
        <f>IF(BW1022=7,0,AJ1022&amp;IF(#REF!="SI",1,IF(#REF!="NO",2,IF(#REF!="VIH + PREVIO",3,0))))</f>
        <v>#REF!</v>
      </c>
      <c r="BB1022" s="13" t="e">
        <f>IF(AND(#REF!="POSITIVO",#REF!="POSITIVO"),1,IF(#REF!="NEGATIVO",2,IF(#REF!="VIH + PREVIO",3,0)))</f>
        <v>#REF!</v>
      </c>
      <c r="BC1022" s="10" t="e">
        <f>IF(#REF!="SI",1,IF(#REF!="NO",2,0))</f>
        <v>#REF!</v>
      </c>
      <c r="BD1022" s="10" t="e">
        <f>IF(#REF!="SI",1,IF(#REF!="NO",2,0))</f>
        <v>#REF!</v>
      </c>
      <c r="BE1022" s="10" t="e">
        <f>IF(OR(#REF!="VIH + PREVIO",#REF!="VIH + PREVIO",#REF!="VIH + PREVIO"),1,0)</f>
        <v>#REF!</v>
      </c>
      <c r="BF1022" s="13" t="e">
        <f>IF(OR(#REF!="POSITIVO",#REF!="NEGATIVO"),1,IF(#REF!="PACIENTE NO ACEPTA",2,IF(#REF!="VIH + PREVIO",3,0)))</f>
        <v>#REF!</v>
      </c>
      <c r="BG1022" s="10" t="e">
        <f t="shared" si="468"/>
        <v>#REF!</v>
      </c>
      <c r="BH1022" s="10" t="e">
        <f t="shared" si="469"/>
        <v>#REF!</v>
      </c>
      <c r="BI1022" s="10" t="e">
        <f t="shared" si="470"/>
        <v>#REF!</v>
      </c>
      <c r="BJ1022" s="10" t="e">
        <f t="shared" si="471"/>
        <v>#REF!</v>
      </c>
      <c r="BK1022" s="10" t="e">
        <f t="shared" si="472"/>
        <v>#REF!</v>
      </c>
      <c r="BL1022" s="10" t="e">
        <f t="shared" si="473"/>
        <v>#REF!</v>
      </c>
      <c r="BM1022" s="10" t="e">
        <f>IF(OR(BW1022=7,AQ1022=6),0,IF(#REF!="I",1,IF(#REF!="II",2,IF(#REF!="III",3,IF(#REF!="IV",4))))&amp;AP1022&amp;AQ1022&amp;AR1022&amp;AS1022&amp;AT1022&amp;AU1022&amp;AX1022)</f>
        <v>#REF!</v>
      </c>
      <c r="BN1022" s="10" t="e">
        <f t="shared" si="474"/>
        <v>#REF!</v>
      </c>
      <c r="BO1022" s="10" t="e">
        <f t="shared" si="475"/>
        <v>#REF!</v>
      </c>
      <c r="BP1022" s="10" t="e">
        <f t="shared" si="476"/>
        <v>#REF!</v>
      </c>
      <c r="BQ1022" s="10" t="e">
        <f t="shared" si="477"/>
        <v>#REF!</v>
      </c>
      <c r="BR1022" s="10" t="e">
        <f t="shared" si="478"/>
        <v>#REF!</v>
      </c>
      <c r="BS1022" s="10" t="e">
        <f t="shared" si="479"/>
        <v>#REF!</v>
      </c>
      <c r="BT1022" s="10" t="e">
        <f>IF(OR(BW1022=7,AQ1022=6),0,AO1022&amp;IF(#REF!="SI",1,IF(#REF!="NO",2,IF(#REF!="VIH + PREVIO",3,0))))</f>
        <v>#REF!</v>
      </c>
      <c r="BU1022" s="10" t="e">
        <f>IF(OR(BW1022=7,AQ1022=6),0,IF(#REF!="-",1,0))</f>
        <v>#REF!</v>
      </c>
      <c r="BV1022" s="10" t="e">
        <f t="shared" si="480"/>
        <v>#REF!</v>
      </c>
      <c r="BW10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2" s="10" t="e">
        <f t="shared" si="481"/>
        <v>#REF!</v>
      </c>
      <c r="BY1022" s="10" t="e">
        <f t="shared" si="483"/>
        <v>#REF!</v>
      </c>
      <c r="BZ1022" s="10" t="e">
        <f t="shared" si="482"/>
        <v>#REF!</v>
      </c>
      <c r="CA1022" s="10"/>
    </row>
    <row r="1023" spans="1:79" s="3" customFormat="1" ht="23.25" customHeight="1" x14ac:dyDescent="0.3">
      <c r="A1023" s="7">
        <v>1021</v>
      </c>
      <c r="B1023" s="43"/>
      <c r="C1023" s="44"/>
      <c r="D1023" s="45"/>
      <c r="E1023" s="46"/>
      <c r="F1023" s="46"/>
      <c r="G1023" s="46"/>
      <c r="H1023" s="50"/>
      <c r="I1023" s="51"/>
      <c r="J1023" s="52"/>
      <c r="K1023" s="51"/>
      <c r="L1023" s="53"/>
      <c r="M1023" s="54"/>
      <c r="N1023" s="43"/>
      <c r="O1023" s="55"/>
      <c r="P1023" s="46"/>
      <c r="Q1023" s="46"/>
      <c r="R1023" s="46"/>
      <c r="S1023" s="43"/>
      <c r="T1023" s="56"/>
      <c r="U1023" s="46"/>
      <c r="V1023" s="57"/>
      <c r="W1023" s="58"/>
      <c r="X1023" s="57"/>
      <c r="Y1023" s="46"/>
      <c r="Z1023" s="57"/>
      <c r="AA1023" s="59"/>
      <c r="AB1023" s="60"/>
      <c r="AC1023" s="2"/>
      <c r="AD1023" s="2"/>
      <c r="AE1023" s="2"/>
      <c r="AJ1023" s="11">
        <f t="shared" si="466"/>
        <v>13</v>
      </c>
      <c r="AK1023" s="11">
        <f t="shared" si="486"/>
        <v>0</v>
      </c>
      <c r="AL1023" s="11">
        <f t="shared" si="487"/>
        <v>0</v>
      </c>
      <c r="AM1023" s="11">
        <f t="shared" si="488"/>
        <v>0</v>
      </c>
      <c r="AN1023" s="11">
        <f t="shared" si="489"/>
        <v>0</v>
      </c>
      <c r="AO1023" s="4" t="e">
        <f>IF(#REF!="I",1,IF(#REF!="II",2,IF(#REF!="III",3,IF(#REF!="IV",4))))</f>
        <v>#REF!</v>
      </c>
      <c r="AP1023" s="11" t="e">
        <f>IF(#REF!="PULMONAR",1,IF(AND(#REF!="EXTRAPULMONAR",#REF!&lt;&gt;"MENINGEA"),2,IF(AND(#REF!="EXTRAPULMONAR",#REF!="MENINGEA"),3,)))</f>
        <v>#REF!</v>
      </c>
      <c r="AQ10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3" s="4">
        <f t="shared" si="490"/>
        <v>0</v>
      </c>
      <c r="AS1023" s="10">
        <f t="shared" si="491"/>
        <v>0</v>
      </c>
      <c r="AT1023" s="10">
        <f t="shared" si="492"/>
        <v>0</v>
      </c>
      <c r="AU1023" s="10" t="str">
        <f t="shared" si="493"/>
        <v>0</v>
      </c>
      <c r="AV1023" s="11" t="e">
        <f t="shared" si="494"/>
        <v>#N/A</v>
      </c>
      <c r="AW1023" s="4" t="e">
        <f t="shared" si="495"/>
        <v>#N/A</v>
      </c>
      <c r="AX1023" s="10" t="e">
        <f t="shared" si="484"/>
        <v>#N/A</v>
      </c>
      <c r="AY1023" s="10" t="e">
        <f t="shared" si="485"/>
        <v>#N/A</v>
      </c>
      <c r="AZ1023" s="10" t="e">
        <f t="shared" si="467"/>
        <v>#REF!</v>
      </c>
      <c r="BA1023" s="12" t="e">
        <f>IF(BW1023=7,0,AJ1023&amp;IF(#REF!="SI",1,IF(#REF!="NO",2,IF(#REF!="VIH + PREVIO",3,0))))</f>
        <v>#REF!</v>
      </c>
      <c r="BB1023" s="13" t="e">
        <f>IF(AND(#REF!="POSITIVO",#REF!="POSITIVO"),1,IF(#REF!="NEGATIVO",2,IF(#REF!="VIH + PREVIO",3,0)))</f>
        <v>#REF!</v>
      </c>
      <c r="BC1023" s="10" t="e">
        <f>IF(#REF!="SI",1,IF(#REF!="NO",2,0))</f>
        <v>#REF!</v>
      </c>
      <c r="BD1023" s="10" t="e">
        <f>IF(#REF!="SI",1,IF(#REF!="NO",2,0))</f>
        <v>#REF!</v>
      </c>
      <c r="BE1023" s="10" t="e">
        <f>IF(OR(#REF!="VIH + PREVIO",#REF!="VIH + PREVIO",#REF!="VIH + PREVIO"),1,0)</f>
        <v>#REF!</v>
      </c>
      <c r="BF1023" s="13" t="e">
        <f>IF(OR(#REF!="POSITIVO",#REF!="NEGATIVO"),1,IF(#REF!="PACIENTE NO ACEPTA",2,IF(#REF!="VIH + PREVIO",3,0)))</f>
        <v>#REF!</v>
      </c>
      <c r="BG1023" s="10" t="e">
        <f t="shared" si="468"/>
        <v>#REF!</v>
      </c>
      <c r="BH1023" s="10" t="e">
        <f t="shared" si="469"/>
        <v>#REF!</v>
      </c>
      <c r="BI1023" s="10" t="e">
        <f t="shared" si="470"/>
        <v>#REF!</v>
      </c>
      <c r="BJ1023" s="10" t="e">
        <f t="shared" si="471"/>
        <v>#REF!</v>
      </c>
      <c r="BK1023" s="10" t="e">
        <f t="shared" si="472"/>
        <v>#REF!</v>
      </c>
      <c r="BL1023" s="10" t="e">
        <f t="shared" si="473"/>
        <v>#REF!</v>
      </c>
      <c r="BM1023" s="10" t="e">
        <f>IF(OR(BW1023=7,AQ1023=6),0,IF(#REF!="I",1,IF(#REF!="II",2,IF(#REF!="III",3,IF(#REF!="IV",4))))&amp;AP1023&amp;AQ1023&amp;AR1023&amp;AS1023&amp;AT1023&amp;AU1023&amp;AX1023)</f>
        <v>#REF!</v>
      </c>
      <c r="BN1023" s="10" t="e">
        <f t="shared" si="474"/>
        <v>#REF!</v>
      </c>
      <c r="BO1023" s="10" t="e">
        <f t="shared" si="475"/>
        <v>#REF!</v>
      </c>
      <c r="BP1023" s="10" t="e">
        <f t="shared" si="476"/>
        <v>#REF!</v>
      </c>
      <c r="BQ1023" s="10" t="e">
        <f t="shared" si="477"/>
        <v>#REF!</v>
      </c>
      <c r="BR1023" s="10" t="e">
        <f t="shared" si="478"/>
        <v>#REF!</v>
      </c>
      <c r="BS1023" s="10" t="e">
        <f t="shared" si="479"/>
        <v>#REF!</v>
      </c>
      <c r="BT1023" s="10" t="e">
        <f>IF(OR(BW1023=7,AQ1023=6),0,AO1023&amp;IF(#REF!="SI",1,IF(#REF!="NO",2,IF(#REF!="VIH + PREVIO",3,0))))</f>
        <v>#REF!</v>
      </c>
      <c r="BU1023" s="10" t="e">
        <f>IF(OR(BW1023=7,AQ1023=6),0,IF(#REF!="-",1,0))</f>
        <v>#REF!</v>
      </c>
      <c r="BV1023" s="10" t="e">
        <f t="shared" si="480"/>
        <v>#REF!</v>
      </c>
      <c r="BW10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3" s="10" t="e">
        <f t="shared" si="481"/>
        <v>#REF!</v>
      </c>
      <c r="BY1023" s="10" t="e">
        <f t="shared" si="483"/>
        <v>#REF!</v>
      </c>
      <c r="BZ1023" s="10" t="e">
        <f t="shared" si="482"/>
        <v>#REF!</v>
      </c>
      <c r="CA1023" s="10"/>
    </row>
    <row r="1024" spans="1:79" s="3" customFormat="1" ht="23.25" customHeight="1" x14ac:dyDescent="0.3">
      <c r="A1024" s="7">
        <v>1022</v>
      </c>
      <c r="B1024" s="43"/>
      <c r="C1024" s="44"/>
      <c r="D1024" s="45"/>
      <c r="E1024" s="46"/>
      <c r="F1024" s="46"/>
      <c r="G1024" s="46"/>
      <c r="H1024" s="50"/>
      <c r="I1024" s="51"/>
      <c r="J1024" s="52"/>
      <c r="K1024" s="51"/>
      <c r="L1024" s="53"/>
      <c r="M1024" s="54"/>
      <c r="N1024" s="43"/>
      <c r="O1024" s="55"/>
      <c r="P1024" s="46"/>
      <c r="Q1024" s="46"/>
      <c r="R1024" s="46"/>
      <c r="S1024" s="43"/>
      <c r="T1024" s="56"/>
      <c r="U1024" s="46"/>
      <c r="V1024" s="57"/>
      <c r="W1024" s="58"/>
      <c r="X1024" s="57"/>
      <c r="Y1024" s="46"/>
      <c r="Z1024" s="57"/>
      <c r="AA1024" s="59"/>
      <c r="AB1024" s="60"/>
      <c r="AC1024" s="2"/>
      <c r="AD1024" s="2"/>
      <c r="AE1024" s="2"/>
      <c r="AJ1024" s="11">
        <f t="shared" si="466"/>
        <v>13</v>
      </c>
      <c r="AK1024" s="11">
        <f t="shared" si="486"/>
        <v>0</v>
      </c>
      <c r="AL1024" s="11">
        <f t="shared" si="487"/>
        <v>0</v>
      </c>
      <c r="AM1024" s="11">
        <f t="shared" si="488"/>
        <v>0</v>
      </c>
      <c r="AN1024" s="11">
        <f t="shared" si="489"/>
        <v>0</v>
      </c>
      <c r="AO1024" s="4" t="e">
        <f>IF(#REF!="I",1,IF(#REF!="II",2,IF(#REF!="III",3,IF(#REF!="IV",4))))</f>
        <v>#REF!</v>
      </c>
      <c r="AP1024" s="11" t="e">
        <f>IF(#REF!="PULMONAR",1,IF(AND(#REF!="EXTRAPULMONAR",#REF!&lt;&gt;"MENINGEA"),2,IF(AND(#REF!="EXTRAPULMONAR",#REF!="MENINGEA"),3,)))</f>
        <v>#REF!</v>
      </c>
      <c r="AQ10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4" s="4">
        <f t="shared" si="490"/>
        <v>0</v>
      </c>
      <c r="AS1024" s="10">
        <f t="shared" si="491"/>
        <v>0</v>
      </c>
      <c r="AT1024" s="10">
        <f t="shared" si="492"/>
        <v>0</v>
      </c>
      <c r="AU1024" s="10" t="str">
        <f t="shared" si="493"/>
        <v>0</v>
      </c>
      <c r="AV1024" s="11" t="e">
        <f t="shared" si="494"/>
        <v>#N/A</v>
      </c>
      <c r="AW1024" s="4" t="e">
        <f t="shared" si="495"/>
        <v>#N/A</v>
      </c>
      <c r="AX1024" s="10" t="e">
        <f t="shared" si="484"/>
        <v>#N/A</v>
      </c>
      <c r="AY1024" s="10" t="e">
        <f t="shared" si="485"/>
        <v>#N/A</v>
      </c>
      <c r="AZ1024" s="10" t="e">
        <f t="shared" si="467"/>
        <v>#REF!</v>
      </c>
      <c r="BA1024" s="12" t="e">
        <f>IF(BW1024=7,0,AJ1024&amp;IF(#REF!="SI",1,IF(#REF!="NO",2,IF(#REF!="VIH + PREVIO",3,0))))</f>
        <v>#REF!</v>
      </c>
      <c r="BB1024" s="13" t="e">
        <f>IF(AND(#REF!="POSITIVO",#REF!="POSITIVO"),1,IF(#REF!="NEGATIVO",2,IF(#REF!="VIH + PREVIO",3,0)))</f>
        <v>#REF!</v>
      </c>
      <c r="BC1024" s="10" t="e">
        <f>IF(#REF!="SI",1,IF(#REF!="NO",2,0))</f>
        <v>#REF!</v>
      </c>
      <c r="BD1024" s="10" t="e">
        <f>IF(#REF!="SI",1,IF(#REF!="NO",2,0))</f>
        <v>#REF!</v>
      </c>
      <c r="BE1024" s="10" t="e">
        <f>IF(OR(#REF!="VIH + PREVIO",#REF!="VIH + PREVIO",#REF!="VIH + PREVIO"),1,0)</f>
        <v>#REF!</v>
      </c>
      <c r="BF1024" s="13" t="e">
        <f>IF(OR(#REF!="POSITIVO",#REF!="NEGATIVO"),1,IF(#REF!="PACIENTE NO ACEPTA",2,IF(#REF!="VIH + PREVIO",3,0)))</f>
        <v>#REF!</v>
      </c>
      <c r="BG1024" s="10" t="e">
        <f t="shared" si="468"/>
        <v>#REF!</v>
      </c>
      <c r="BH1024" s="10" t="e">
        <f t="shared" si="469"/>
        <v>#REF!</v>
      </c>
      <c r="BI1024" s="10" t="e">
        <f t="shared" si="470"/>
        <v>#REF!</v>
      </c>
      <c r="BJ1024" s="10" t="e">
        <f t="shared" si="471"/>
        <v>#REF!</v>
      </c>
      <c r="BK1024" s="10" t="e">
        <f t="shared" si="472"/>
        <v>#REF!</v>
      </c>
      <c r="BL1024" s="10" t="e">
        <f t="shared" si="473"/>
        <v>#REF!</v>
      </c>
      <c r="BM1024" s="10" t="e">
        <f>IF(OR(BW1024=7,AQ1024=6),0,IF(#REF!="I",1,IF(#REF!="II",2,IF(#REF!="III",3,IF(#REF!="IV",4))))&amp;AP1024&amp;AQ1024&amp;AR1024&amp;AS1024&amp;AT1024&amp;AU1024&amp;AX1024)</f>
        <v>#REF!</v>
      </c>
      <c r="BN1024" s="10" t="e">
        <f t="shared" si="474"/>
        <v>#REF!</v>
      </c>
      <c r="BO1024" s="10" t="e">
        <f t="shared" si="475"/>
        <v>#REF!</v>
      </c>
      <c r="BP1024" s="10" t="e">
        <f t="shared" si="476"/>
        <v>#REF!</v>
      </c>
      <c r="BQ1024" s="10" t="e">
        <f t="shared" si="477"/>
        <v>#REF!</v>
      </c>
      <c r="BR1024" s="10" t="e">
        <f t="shared" si="478"/>
        <v>#REF!</v>
      </c>
      <c r="BS1024" s="10" t="e">
        <f t="shared" si="479"/>
        <v>#REF!</v>
      </c>
      <c r="BT1024" s="10" t="e">
        <f>IF(OR(BW1024=7,AQ1024=6),0,AO1024&amp;IF(#REF!="SI",1,IF(#REF!="NO",2,IF(#REF!="VIH + PREVIO",3,0))))</f>
        <v>#REF!</v>
      </c>
      <c r="BU1024" s="10" t="e">
        <f>IF(OR(BW1024=7,AQ1024=6),0,IF(#REF!="-",1,0))</f>
        <v>#REF!</v>
      </c>
      <c r="BV1024" s="10" t="e">
        <f t="shared" si="480"/>
        <v>#REF!</v>
      </c>
      <c r="BW10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4" s="10" t="e">
        <f t="shared" si="481"/>
        <v>#REF!</v>
      </c>
      <c r="BY1024" s="10" t="e">
        <f t="shared" si="483"/>
        <v>#REF!</v>
      </c>
      <c r="BZ1024" s="10" t="e">
        <f t="shared" si="482"/>
        <v>#REF!</v>
      </c>
      <c r="CA1024" s="10"/>
    </row>
    <row r="1025" spans="1:79" s="3" customFormat="1" ht="23.25" customHeight="1" x14ac:dyDescent="0.3">
      <c r="A1025" s="7">
        <v>1023</v>
      </c>
      <c r="B1025" s="43"/>
      <c r="C1025" s="44"/>
      <c r="D1025" s="45"/>
      <c r="E1025" s="46"/>
      <c r="F1025" s="46"/>
      <c r="G1025" s="46"/>
      <c r="H1025" s="50"/>
      <c r="I1025" s="51"/>
      <c r="J1025" s="52"/>
      <c r="K1025" s="51"/>
      <c r="L1025" s="53"/>
      <c r="M1025" s="54"/>
      <c r="N1025" s="43"/>
      <c r="O1025" s="55"/>
      <c r="P1025" s="46"/>
      <c r="Q1025" s="46"/>
      <c r="R1025" s="46"/>
      <c r="S1025" s="43"/>
      <c r="T1025" s="56"/>
      <c r="U1025" s="46"/>
      <c r="V1025" s="57"/>
      <c r="W1025" s="58"/>
      <c r="X1025" s="57"/>
      <c r="Y1025" s="46"/>
      <c r="Z1025" s="57"/>
      <c r="AA1025" s="59"/>
      <c r="AB1025" s="60"/>
      <c r="AC1025" s="2"/>
      <c r="AD1025" s="2"/>
      <c r="AE1025" s="2"/>
      <c r="AJ1025" s="11">
        <f t="shared" si="466"/>
        <v>13</v>
      </c>
      <c r="AK1025" s="11">
        <f t="shared" si="486"/>
        <v>0</v>
      </c>
      <c r="AL1025" s="11">
        <f t="shared" si="487"/>
        <v>0</v>
      </c>
      <c r="AM1025" s="11">
        <f t="shared" si="488"/>
        <v>0</v>
      </c>
      <c r="AN1025" s="11">
        <f t="shared" si="489"/>
        <v>0</v>
      </c>
      <c r="AO1025" s="4" t="e">
        <f>IF(#REF!="I",1,IF(#REF!="II",2,IF(#REF!="III",3,IF(#REF!="IV",4))))</f>
        <v>#REF!</v>
      </c>
      <c r="AP1025" s="11" t="e">
        <f>IF(#REF!="PULMONAR",1,IF(AND(#REF!="EXTRAPULMONAR",#REF!&lt;&gt;"MENINGEA"),2,IF(AND(#REF!="EXTRAPULMONAR",#REF!="MENINGEA"),3,)))</f>
        <v>#REF!</v>
      </c>
      <c r="AQ10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5" s="4">
        <f t="shared" si="490"/>
        <v>0</v>
      </c>
      <c r="AS1025" s="10">
        <f t="shared" si="491"/>
        <v>0</v>
      </c>
      <c r="AT1025" s="10">
        <f t="shared" si="492"/>
        <v>0</v>
      </c>
      <c r="AU1025" s="10" t="str">
        <f t="shared" si="493"/>
        <v>0</v>
      </c>
      <c r="AV1025" s="11" t="e">
        <f t="shared" si="494"/>
        <v>#N/A</v>
      </c>
      <c r="AW1025" s="4" t="e">
        <f t="shared" si="495"/>
        <v>#N/A</v>
      </c>
      <c r="AX1025" s="10" t="e">
        <f t="shared" si="484"/>
        <v>#N/A</v>
      </c>
      <c r="AY1025" s="10" t="e">
        <f t="shared" si="485"/>
        <v>#N/A</v>
      </c>
      <c r="AZ1025" s="10" t="e">
        <f t="shared" si="467"/>
        <v>#REF!</v>
      </c>
      <c r="BA1025" s="12" t="e">
        <f>IF(BW1025=7,0,AJ1025&amp;IF(#REF!="SI",1,IF(#REF!="NO",2,IF(#REF!="VIH + PREVIO",3,0))))</f>
        <v>#REF!</v>
      </c>
      <c r="BB1025" s="13" t="e">
        <f>IF(AND(#REF!="POSITIVO",#REF!="POSITIVO"),1,IF(#REF!="NEGATIVO",2,IF(#REF!="VIH + PREVIO",3,0)))</f>
        <v>#REF!</v>
      </c>
      <c r="BC1025" s="10" t="e">
        <f>IF(#REF!="SI",1,IF(#REF!="NO",2,0))</f>
        <v>#REF!</v>
      </c>
      <c r="BD1025" s="10" t="e">
        <f>IF(#REF!="SI",1,IF(#REF!="NO",2,0))</f>
        <v>#REF!</v>
      </c>
      <c r="BE1025" s="10" t="e">
        <f>IF(OR(#REF!="VIH + PREVIO",#REF!="VIH + PREVIO",#REF!="VIH + PREVIO"),1,0)</f>
        <v>#REF!</v>
      </c>
      <c r="BF1025" s="13" t="e">
        <f>IF(OR(#REF!="POSITIVO",#REF!="NEGATIVO"),1,IF(#REF!="PACIENTE NO ACEPTA",2,IF(#REF!="VIH + PREVIO",3,0)))</f>
        <v>#REF!</v>
      </c>
      <c r="BG1025" s="10" t="e">
        <f t="shared" si="468"/>
        <v>#REF!</v>
      </c>
      <c r="BH1025" s="10" t="e">
        <f t="shared" si="469"/>
        <v>#REF!</v>
      </c>
      <c r="BI1025" s="10" t="e">
        <f t="shared" si="470"/>
        <v>#REF!</v>
      </c>
      <c r="BJ1025" s="10" t="e">
        <f t="shared" si="471"/>
        <v>#REF!</v>
      </c>
      <c r="BK1025" s="10" t="e">
        <f t="shared" si="472"/>
        <v>#REF!</v>
      </c>
      <c r="BL1025" s="10" t="e">
        <f t="shared" si="473"/>
        <v>#REF!</v>
      </c>
      <c r="BM1025" s="10" t="e">
        <f>IF(OR(BW1025=7,AQ1025=6),0,IF(#REF!="I",1,IF(#REF!="II",2,IF(#REF!="III",3,IF(#REF!="IV",4))))&amp;AP1025&amp;AQ1025&amp;AR1025&amp;AS1025&amp;AT1025&amp;AU1025&amp;AX1025)</f>
        <v>#REF!</v>
      </c>
      <c r="BN1025" s="10" t="e">
        <f t="shared" si="474"/>
        <v>#REF!</v>
      </c>
      <c r="BO1025" s="10" t="e">
        <f t="shared" si="475"/>
        <v>#REF!</v>
      </c>
      <c r="BP1025" s="10" t="e">
        <f t="shared" si="476"/>
        <v>#REF!</v>
      </c>
      <c r="BQ1025" s="10" t="e">
        <f t="shared" si="477"/>
        <v>#REF!</v>
      </c>
      <c r="BR1025" s="10" t="e">
        <f t="shared" si="478"/>
        <v>#REF!</v>
      </c>
      <c r="BS1025" s="10" t="e">
        <f t="shared" si="479"/>
        <v>#REF!</v>
      </c>
      <c r="BT1025" s="10" t="e">
        <f>IF(OR(BW1025=7,AQ1025=6),0,AO1025&amp;IF(#REF!="SI",1,IF(#REF!="NO",2,IF(#REF!="VIH + PREVIO",3,0))))</f>
        <v>#REF!</v>
      </c>
      <c r="BU1025" s="10" t="e">
        <f>IF(OR(BW1025=7,AQ1025=6),0,IF(#REF!="-",1,0))</f>
        <v>#REF!</v>
      </c>
      <c r="BV1025" s="10" t="e">
        <f t="shared" si="480"/>
        <v>#REF!</v>
      </c>
      <c r="BW10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5" s="10" t="e">
        <f t="shared" si="481"/>
        <v>#REF!</v>
      </c>
      <c r="BY1025" s="10" t="e">
        <f t="shared" si="483"/>
        <v>#REF!</v>
      </c>
      <c r="BZ1025" s="10" t="e">
        <f t="shared" si="482"/>
        <v>#REF!</v>
      </c>
      <c r="CA1025" s="10"/>
    </row>
    <row r="1026" spans="1:79" s="3" customFormat="1" ht="23.25" customHeight="1" x14ac:dyDescent="0.3">
      <c r="A1026" s="7">
        <v>1024</v>
      </c>
      <c r="B1026" s="43"/>
      <c r="C1026" s="44"/>
      <c r="D1026" s="45"/>
      <c r="E1026" s="46"/>
      <c r="F1026" s="46"/>
      <c r="G1026" s="46"/>
      <c r="H1026" s="50"/>
      <c r="I1026" s="51"/>
      <c r="J1026" s="52"/>
      <c r="K1026" s="51"/>
      <c r="L1026" s="53"/>
      <c r="M1026" s="54"/>
      <c r="N1026" s="43"/>
      <c r="O1026" s="55"/>
      <c r="P1026" s="46"/>
      <c r="Q1026" s="46"/>
      <c r="R1026" s="46"/>
      <c r="S1026" s="43"/>
      <c r="T1026" s="56"/>
      <c r="U1026" s="46"/>
      <c r="V1026" s="57"/>
      <c r="W1026" s="58"/>
      <c r="X1026" s="57"/>
      <c r="Y1026" s="46"/>
      <c r="Z1026" s="57"/>
      <c r="AA1026" s="59"/>
      <c r="AB1026" s="60"/>
      <c r="AC1026" s="2"/>
      <c r="AD1026" s="2"/>
      <c r="AE1026" s="2"/>
      <c r="AJ1026" s="11">
        <f t="shared" si="466"/>
        <v>13</v>
      </c>
      <c r="AK1026" s="11">
        <f t="shared" si="486"/>
        <v>0</v>
      </c>
      <c r="AL1026" s="11">
        <f t="shared" si="487"/>
        <v>0</v>
      </c>
      <c r="AM1026" s="11">
        <f t="shared" si="488"/>
        <v>0</v>
      </c>
      <c r="AN1026" s="11">
        <f t="shared" si="489"/>
        <v>0</v>
      </c>
      <c r="AO1026" s="4" t="e">
        <f>IF(#REF!="I",1,IF(#REF!="II",2,IF(#REF!="III",3,IF(#REF!="IV",4))))</f>
        <v>#REF!</v>
      </c>
      <c r="AP1026" s="11" t="e">
        <f>IF(#REF!="PULMONAR",1,IF(AND(#REF!="EXTRAPULMONAR",#REF!&lt;&gt;"MENINGEA"),2,IF(AND(#REF!="EXTRAPULMONAR",#REF!="MENINGEA"),3,)))</f>
        <v>#REF!</v>
      </c>
      <c r="AQ10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6" s="4">
        <f t="shared" si="490"/>
        <v>0</v>
      </c>
      <c r="AS1026" s="10">
        <f t="shared" si="491"/>
        <v>0</v>
      </c>
      <c r="AT1026" s="10">
        <f t="shared" si="492"/>
        <v>0</v>
      </c>
      <c r="AU1026" s="10" t="str">
        <f t="shared" si="493"/>
        <v>0</v>
      </c>
      <c r="AV1026" s="11" t="e">
        <f t="shared" si="494"/>
        <v>#N/A</v>
      </c>
      <c r="AW1026" s="4" t="e">
        <f t="shared" si="495"/>
        <v>#N/A</v>
      </c>
      <c r="AX1026" s="10" t="e">
        <f t="shared" si="484"/>
        <v>#N/A</v>
      </c>
      <c r="AY1026" s="10" t="e">
        <f t="shared" si="485"/>
        <v>#N/A</v>
      </c>
      <c r="AZ1026" s="10" t="e">
        <f t="shared" si="467"/>
        <v>#REF!</v>
      </c>
      <c r="BA1026" s="12" t="e">
        <f>IF(BW1026=7,0,AJ1026&amp;IF(#REF!="SI",1,IF(#REF!="NO",2,IF(#REF!="VIH + PREVIO",3,0))))</f>
        <v>#REF!</v>
      </c>
      <c r="BB1026" s="13" t="e">
        <f>IF(AND(#REF!="POSITIVO",#REF!="POSITIVO"),1,IF(#REF!="NEGATIVO",2,IF(#REF!="VIH + PREVIO",3,0)))</f>
        <v>#REF!</v>
      </c>
      <c r="BC1026" s="10" t="e">
        <f>IF(#REF!="SI",1,IF(#REF!="NO",2,0))</f>
        <v>#REF!</v>
      </c>
      <c r="BD1026" s="10" t="e">
        <f>IF(#REF!="SI",1,IF(#REF!="NO",2,0))</f>
        <v>#REF!</v>
      </c>
      <c r="BE1026" s="10" t="e">
        <f>IF(OR(#REF!="VIH + PREVIO",#REF!="VIH + PREVIO",#REF!="VIH + PREVIO"),1,0)</f>
        <v>#REF!</v>
      </c>
      <c r="BF1026" s="13" t="e">
        <f>IF(OR(#REF!="POSITIVO",#REF!="NEGATIVO"),1,IF(#REF!="PACIENTE NO ACEPTA",2,IF(#REF!="VIH + PREVIO",3,0)))</f>
        <v>#REF!</v>
      </c>
      <c r="BG1026" s="10" t="e">
        <f t="shared" si="468"/>
        <v>#REF!</v>
      </c>
      <c r="BH1026" s="10" t="e">
        <f t="shared" si="469"/>
        <v>#REF!</v>
      </c>
      <c r="BI1026" s="10" t="e">
        <f t="shared" si="470"/>
        <v>#REF!</v>
      </c>
      <c r="BJ1026" s="10" t="e">
        <f t="shared" si="471"/>
        <v>#REF!</v>
      </c>
      <c r="BK1026" s="10" t="e">
        <f t="shared" si="472"/>
        <v>#REF!</v>
      </c>
      <c r="BL1026" s="10" t="e">
        <f t="shared" si="473"/>
        <v>#REF!</v>
      </c>
      <c r="BM1026" s="10" t="e">
        <f>IF(OR(BW1026=7,AQ1026=6),0,IF(#REF!="I",1,IF(#REF!="II",2,IF(#REF!="III",3,IF(#REF!="IV",4))))&amp;AP1026&amp;AQ1026&amp;AR1026&amp;AS1026&amp;AT1026&amp;AU1026&amp;AX1026)</f>
        <v>#REF!</v>
      </c>
      <c r="BN1026" s="10" t="e">
        <f t="shared" si="474"/>
        <v>#REF!</v>
      </c>
      <c r="BO1026" s="10" t="e">
        <f t="shared" si="475"/>
        <v>#REF!</v>
      </c>
      <c r="BP1026" s="10" t="e">
        <f t="shared" si="476"/>
        <v>#REF!</v>
      </c>
      <c r="BQ1026" s="10" t="e">
        <f t="shared" si="477"/>
        <v>#REF!</v>
      </c>
      <c r="BR1026" s="10" t="e">
        <f t="shared" si="478"/>
        <v>#REF!</v>
      </c>
      <c r="BS1026" s="10" t="e">
        <f t="shared" si="479"/>
        <v>#REF!</v>
      </c>
      <c r="BT1026" s="10" t="e">
        <f>IF(OR(BW1026=7,AQ1026=6),0,AO1026&amp;IF(#REF!="SI",1,IF(#REF!="NO",2,IF(#REF!="VIH + PREVIO",3,0))))</f>
        <v>#REF!</v>
      </c>
      <c r="BU1026" s="10" t="e">
        <f>IF(OR(BW1026=7,AQ1026=6),0,IF(#REF!="-",1,0))</f>
        <v>#REF!</v>
      </c>
      <c r="BV1026" s="10" t="e">
        <f t="shared" si="480"/>
        <v>#REF!</v>
      </c>
      <c r="BW10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6" s="10" t="e">
        <f t="shared" si="481"/>
        <v>#REF!</v>
      </c>
      <c r="BY1026" s="10" t="e">
        <f t="shared" si="483"/>
        <v>#REF!</v>
      </c>
      <c r="BZ1026" s="10" t="e">
        <f t="shared" si="482"/>
        <v>#REF!</v>
      </c>
      <c r="CA1026" s="10"/>
    </row>
    <row r="1027" spans="1:79" s="3" customFormat="1" ht="23.25" customHeight="1" x14ac:dyDescent="0.3">
      <c r="A1027" s="7">
        <v>1025</v>
      </c>
      <c r="B1027" s="43"/>
      <c r="C1027" s="44"/>
      <c r="D1027" s="45"/>
      <c r="E1027" s="46"/>
      <c r="F1027" s="46"/>
      <c r="G1027" s="46"/>
      <c r="H1027" s="50"/>
      <c r="I1027" s="51"/>
      <c r="J1027" s="52"/>
      <c r="K1027" s="51"/>
      <c r="L1027" s="53"/>
      <c r="M1027" s="54"/>
      <c r="N1027" s="43"/>
      <c r="O1027" s="55"/>
      <c r="P1027" s="46"/>
      <c r="Q1027" s="46"/>
      <c r="R1027" s="46"/>
      <c r="S1027" s="43"/>
      <c r="T1027" s="56"/>
      <c r="U1027" s="46"/>
      <c r="V1027" s="57"/>
      <c r="W1027" s="58"/>
      <c r="X1027" s="57"/>
      <c r="Y1027" s="46"/>
      <c r="Z1027" s="57"/>
      <c r="AA1027" s="59"/>
      <c r="AB1027" s="60"/>
      <c r="AC1027" s="2"/>
      <c r="AD1027" s="2"/>
      <c r="AE1027" s="2"/>
      <c r="AJ1027" s="11">
        <f t="shared" si="466"/>
        <v>13</v>
      </c>
      <c r="AK1027" s="11">
        <f t="shared" si="486"/>
        <v>0</v>
      </c>
      <c r="AL1027" s="11">
        <f t="shared" si="487"/>
        <v>0</v>
      </c>
      <c r="AM1027" s="11">
        <f t="shared" si="488"/>
        <v>0</v>
      </c>
      <c r="AN1027" s="11">
        <f t="shared" si="489"/>
        <v>0</v>
      </c>
      <c r="AO1027" s="4" t="e">
        <f>IF(#REF!="I",1,IF(#REF!="II",2,IF(#REF!="III",3,IF(#REF!="IV",4))))</f>
        <v>#REF!</v>
      </c>
      <c r="AP1027" s="11" t="e">
        <f>IF(#REF!="PULMONAR",1,IF(AND(#REF!="EXTRAPULMONAR",#REF!&lt;&gt;"MENINGEA"),2,IF(AND(#REF!="EXTRAPULMONAR",#REF!="MENINGEA"),3,)))</f>
        <v>#REF!</v>
      </c>
      <c r="AQ10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7" s="4">
        <f t="shared" si="490"/>
        <v>0</v>
      </c>
      <c r="AS1027" s="10">
        <f t="shared" si="491"/>
        <v>0</v>
      </c>
      <c r="AT1027" s="10">
        <f t="shared" si="492"/>
        <v>0</v>
      </c>
      <c r="AU1027" s="10" t="str">
        <f t="shared" si="493"/>
        <v>0</v>
      </c>
      <c r="AV1027" s="11" t="e">
        <f t="shared" si="494"/>
        <v>#N/A</v>
      </c>
      <c r="AW1027" s="4" t="e">
        <f t="shared" si="495"/>
        <v>#N/A</v>
      </c>
      <c r="AX1027" s="10" t="e">
        <f t="shared" si="484"/>
        <v>#N/A</v>
      </c>
      <c r="AY1027" s="10" t="e">
        <f t="shared" si="485"/>
        <v>#N/A</v>
      </c>
      <c r="AZ1027" s="10" t="e">
        <f t="shared" si="467"/>
        <v>#REF!</v>
      </c>
      <c r="BA1027" s="12" t="e">
        <f>IF(BW1027=7,0,AJ1027&amp;IF(#REF!="SI",1,IF(#REF!="NO",2,IF(#REF!="VIH + PREVIO",3,0))))</f>
        <v>#REF!</v>
      </c>
      <c r="BB1027" s="13" t="e">
        <f>IF(AND(#REF!="POSITIVO",#REF!="POSITIVO"),1,IF(#REF!="NEGATIVO",2,IF(#REF!="VIH + PREVIO",3,0)))</f>
        <v>#REF!</v>
      </c>
      <c r="BC1027" s="10" t="e">
        <f>IF(#REF!="SI",1,IF(#REF!="NO",2,0))</f>
        <v>#REF!</v>
      </c>
      <c r="BD1027" s="10" t="e">
        <f>IF(#REF!="SI",1,IF(#REF!="NO",2,0))</f>
        <v>#REF!</v>
      </c>
      <c r="BE1027" s="10" t="e">
        <f>IF(OR(#REF!="VIH + PREVIO",#REF!="VIH + PREVIO",#REF!="VIH + PREVIO"),1,0)</f>
        <v>#REF!</v>
      </c>
      <c r="BF1027" s="13" t="e">
        <f>IF(OR(#REF!="POSITIVO",#REF!="NEGATIVO"),1,IF(#REF!="PACIENTE NO ACEPTA",2,IF(#REF!="VIH + PREVIO",3,0)))</f>
        <v>#REF!</v>
      </c>
      <c r="BG1027" s="10" t="e">
        <f t="shared" si="468"/>
        <v>#REF!</v>
      </c>
      <c r="BH1027" s="10" t="e">
        <f t="shared" si="469"/>
        <v>#REF!</v>
      </c>
      <c r="BI1027" s="10" t="e">
        <f t="shared" si="470"/>
        <v>#REF!</v>
      </c>
      <c r="BJ1027" s="10" t="e">
        <f t="shared" si="471"/>
        <v>#REF!</v>
      </c>
      <c r="BK1027" s="10" t="e">
        <f t="shared" si="472"/>
        <v>#REF!</v>
      </c>
      <c r="BL1027" s="10" t="e">
        <f t="shared" si="473"/>
        <v>#REF!</v>
      </c>
      <c r="BM1027" s="10" t="e">
        <f>IF(OR(BW1027=7,AQ1027=6),0,IF(#REF!="I",1,IF(#REF!="II",2,IF(#REF!="III",3,IF(#REF!="IV",4))))&amp;AP1027&amp;AQ1027&amp;AR1027&amp;AS1027&amp;AT1027&amp;AU1027&amp;AX1027)</f>
        <v>#REF!</v>
      </c>
      <c r="BN1027" s="10" t="e">
        <f t="shared" si="474"/>
        <v>#REF!</v>
      </c>
      <c r="BO1027" s="10" t="e">
        <f t="shared" si="475"/>
        <v>#REF!</v>
      </c>
      <c r="BP1027" s="10" t="e">
        <f t="shared" si="476"/>
        <v>#REF!</v>
      </c>
      <c r="BQ1027" s="10" t="e">
        <f t="shared" si="477"/>
        <v>#REF!</v>
      </c>
      <c r="BR1027" s="10" t="e">
        <f t="shared" si="478"/>
        <v>#REF!</v>
      </c>
      <c r="BS1027" s="10" t="e">
        <f t="shared" si="479"/>
        <v>#REF!</v>
      </c>
      <c r="BT1027" s="10" t="e">
        <f>IF(OR(BW1027=7,AQ1027=6),0,AO1027&amp;IF(#REF!="SI",1,IF(#REF!="NO",2,IF(#REF!="VIH + PREVIO",3,0))))</f>
        <v>#REF!</v>
      </c>
      <c r="BU1027" s="10" t="e">
        <f>IF(OR(BW1027=7,AQ1027=6),0,IF(#REF!="-",1,0))</f>
        <v>#REF!</v>
      </c>
      <c r="BV1027" s="10" t="e">
        <f t="shared" si="480"/>
        <v>#REF!</v>
      </c>
      <c r="BW10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7" s="10" t="e">
        <f t="shared" si="481"/>
        <v>#REF!</v>
      </c>
      <c r="BY1027" s="10" t="e">
        <f t="shared" si="483"/>
        <v>#REF!</v>
      </c>
      <c r="BZ1027" s="10" t="e">
        <f t="shared" si="482"/>
        <v>#REF!</v>
      </c>
      <c r="CA1027" s="10"/>
    </row>
    <row r="1028" spans="1:79" s="3" customFormat="1" ht="23.25" customHeight="1" x14ac:dyDescent="0.3">
      <c r="A1028" s="7">
        <v>1026</v>
      </c>
      <c r="B1028" s="43"/>
      <c r="C1028" s="44"/>
      <c r="D1028" s="45"/>
      <c r="E1028" s="46"/>
      <c r="F1028" s="46"/>
      <c r="G1028" s="46"/>
      <c r="H1028" s="50"/>
      <c r="I1028" s="51"/>
      <c r="J1028" s="52"/>
      <c r="K1028" s="51"/>
      <c r="L1028" s="53"/>
      <c r="M1028" s="54"/>
      <c r="N1028" s="43"/>
      <c r="O1028" s="55"/>
      <c r="P1028" s="46"/>
      <c r="Q1028" s="46"/>
      <c r="R1028" s="46"/>
      <c r="S1028" s="43"/>
      <c r="T1028" s="56"/>
      <c r="U1028" s="46"/>
      <c r="V1028" s="57"/>
      <c r="W1028" s="58"/>
      <c r="X1028" s="57"/>
      <c r="Y1028" s="46"/>
      <c r="Z1028" s="57"/>
      <c r="AA1028" s="59"/>
      <c r="AB1028" s="60"/>
      <c r="AC1028" s="2"/>
      <c r="AD1028" s="2"/>
      <c r="AE1028" s="2"/>
      <c r="AJ1028" s="11">
        <f t="shared" ref="AJ1028:AJ1091" si="496">IF(AK1028&lt;&gt;0,AK1028,IF(AND(AK1028=0,AL1028&lt;&gt;0),AL1028,IF(AND(AK1028=0,AL1028=0,AM1028&lt;&gt;0),AM1028,IF(AND(AK1028=0,AL1028=0,AM1028=0,AN1028&lt;&gt;0),AN1028,13))))</f>
        <v>13</v>
      </c>
      <c r="AK1028" s="11">
        <f t="shared" si="486"/>
        <v>0</v>
      </c>
      <c r="AL1028" s="11">
        <f t="shared" si="487"/>
        <v>0</v>
      </c>
      <c r="AM1028" s="11">
        <f t="shared" si="488"/>
        <v>0</v>
      </c>
      <c r="AN1028" s="11">
        <f t="shared" si="489"/>
        <v>0</v>
      </c>
      <c r="AO1028" s="4" t="e">
        <f>IF(#REF!="I",1,IF(#REF!="II",2,IF(#REF!="III",3,IF(#REF!="IV",4))))</f>
        <v>#REF!</v>
      </c>
      <c r="AP1028" s="11" t="e">
        <f>IF(#REF!="PULMONAR",1,IF(AND(#REF!="EXTRAPULMONAR",#REF!&lt;&gt;"MENINGEA"),2,IF(AND(#REF!="EXTRAPULMONAR",#REF!="MENINGEA"),3,)))</f>
        <v>#REF!</v>
      </c>
      <c r="AQ10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8" s="4">
        <f t="shared" si="490"/>
        <v>0</v>
      </c>
      <c r="AS1028" s="10">
        <f t="shared" si="491"/>
        <v>0</v>
      </c>
      <c r="AT1028" s="10">
        <f t="shared" si="492"/>
        <v>0</v>
      </c>
      <c r="AU1028" s="10" t="str">
        <f t="shared" si="493"/>
        <v>0</v>
      </c>
      <c r="AV1028" s="11" t="e">
        <f t="shared" si="494"/>
        <v>#N/A</v>
      </c>
      <c r="AW1028" s="4" t="e">
        <f t="shared" si="495"/>
        <v>#N/A</v>
      </c>
      <c r="AX1028" s="10" t="e">
        <f t="shared" si="484"/>
        <v>#N/A</v>
      </c>
      <c r="AY1028" s="10" t="e">
        <f t="shared" si="485"/>
        <v>#N/A</v>
      </c>
      <c r="AZ1028" s="10" t="e">
        <f t="shared" ref="AZ1028:AZ1091" si="497">IF(OR(BW1028=7,AQ1028=6),0,(AJ1028&amp;AP1028&amp;AQ1028&amp;AR1028&amp;AS1028&amp;AT1028&amp;AU1028&amp;AX1028))</f>
        <v>#REF!</v>
      </c>
      <c r="BA1028" s="12" t="e">
        <f>IF(BW1028=7,0,AJ1028&amp;IF(#REF!="SI",1,IF(#REF!="NO",2,IF(#REF!="VIH + PREVIO",3,0))))</f>
        <v>#REF!</v>
      </c>
      <c r="BB1028" s="13" t="e">
        <f>IF(AND(#REF!="POSITIVO",#REF!="POSITIVO"),1,IF(#REF!="NEGATIVO",2,IF(#REF!="VIH + PREVIO",3,0)))</f>
        <v>#REF!</v>
      </c>
      <c r="BC1028" s="10" t="e">
        <f>IF(#REF!="SI",1,IF(#REF!="NO",2,0))</f>
        <v>#REF!</v>
      </c>
      <c r="BD1028" s="10" t="e">
        <f>IF(#REF!="SI",1,IF(#REF!="NO",2,0))</f>
        <v>#REF!</v>
      </c>
      <c r="BE1028" s="10" t="e">
        <f>IF(OR(#REF!="VIH + PREVIO",#REF!="VIH + PREVIO",#REF!="VIH + PREVIO"),1,0)</f>
        <v>#REF!</v>
      </c>
      <c r="BF1028" s="13" t="e">
        <f>IF(OR(#REF!="POSITIVO",#REF!="NEGATIVO"),1,IF(#REF!="PACIENTE NO ACEPTA",2,IF(#REF!="VIH + PREVIO",3,0)))</f>
        <v>#REF!</v>
      </c>
      <c r="BG1028" s="10" t="e">
        <f t="shared" ref="BG1028:BG1091" si="498">IF(OR(BW1028=7,AQ1028=6),0,AJ1028&amp;AP1028&amp;BB1028&amp;BC1028&amp;BD1028&amp;AX1028&amp;AU1028)</f>
        <v>#REF!</v>
      </c>
      <c r="BH1028" s="10" t="e">
        <f t="shared" ref="BH1028:BH1091" si="499">IF(OR(BW1028=7,AQ1028=6),0,AJ1028&amp;BE1028)</f>
        <v>#REF!</v>
      </c>
      <c r="BI1028" s="10" t="e">
        <f t="shared" ref="BI1028:BI1091" si="500">IF(OR(BW1028=7,AQ1028=6),0,AJ1028&amp;BB1028)</f>
        <v>#REF!</v>
      </c>
      <c r="BJ1028" s="10" t="e">
        <f t="shared" ref="BJ1028:BJ1091" si="501">IF(OR(BW1028=7,AQ1028=6),0,AJ1028&amp;BC1028)</f>
        <v>#REF!</v>
      </c>
      <c r="BK1028" s="10" t="e">
        <f t="shared" ref="BK1028:BK1091" si="502">IF(OR(BW1028=7,AQ1028=6),0,AJ1028&amp;BD1028)</f>
        <v>#REF!</v>
      </c>
      <c r="BL1028" s="10" t="e">
        <f t="shared" ref="BL1028:BL1091" si="503">IF(OR(BW1028=7,AQ1028=6),0,AJ1028&amp;BF1028)</f>
        <v>#REF!</v>
      </c>
      <c r="BM1028" s="10" t="e">
        <f>IF(OR(BW1028=7,AQ1028=6),0,IF(#REF!="I",1,IF(#REF!="II",2,IF(#REF!="III",3,IF(#REF!="IV",4))))&amp;AP1028&amp;AQ1028&amp;AR1028&amp;AS1028&amp;AT1028&amp;AU1028&amp;AX1028)</f>
        <v>#REF!</v>
      </c>
      <c r="BN1028" s="10" t="e">
        <f t="shared" ref="BN1028:BN1091" si="504">IF(OR(BW1028=7,AQ1028=6),0,AO1028&amp;BE1028)</f>
        <v>#REF!</v>
      </c>
      <c r="BO1028" s="10" t="e">
        <f t="shared" ref="BO1028:BO1091" si="505">IF(OR(BW1028=7,AQ1028=6),0,AO1028&amp;BB1028)</f>
        <v>#REF!</v>
      </c>
      <c r="BP1028" s="10" t="e">
        <f t="shared" ref="BP1028:BP1091" si="506">IF(OR(BW1028=7,AQ1028=6),0,AO1028&amp;BC1028)</f>
        <v>#REF!</v>
      </c>
      <c r="BQ1028" s="10" t="e">
        <f t="shared" ref="BQ1028:BQ1091" si="507">IF(OR(BW1028=7,AQ1028=6),0,AO1028&amp;BD1028)</f>
        <v>#REF!</v>
      </c>
      <c r="BR1028" s="10" t="e">
        <f t="shared" ref="BR1028:BR1091" si="508">IF(OR(BW1028=7,AQ1028=6),0,AO1028&amp;BF1028)</f>
        <v>#REF!</v>
      </c>
      <c r="BS1028" s="10" t="e">
        <f t="shared" ref="BS1028:BS1091" si="509">IF(OR(BW1028=7,AQ1028=6),0,AO1028&amp;AP1028&amp;BB1028&amp;BC1028&amp;BD1028&amp;AX1028&amp;AU1028)</f>
        <v>#REF!</v>
      </c>
      <c r="BT1028" s="10" t="e">
        <f>IF(OR(BW1028=7,AQ1028=6),0,AO1028&amp;IF(#REF!="SI",1,IF(#REF!="NO",2,IF(#REF!="VIH + PREVIO",3,0))))</f>
        <v>#REF!</v>
      </c>
      <c r="BU1028" s="10" t="e">
        <f>IF(OR(BW1028=7,AQ1028=6),0,IF(#REF!="-",1,0))</f>
        <v>#REF!</v>
      </c>
      <c r="BV1028" s="10" t="e">
        <f t="shared" ref="BV1028:BV1091" si="510">IF(OR(BW1028=7,AQ1028=6),0,AO1028&amp;AP1028&amp;AQ1028&amp;BU1028)</f>
        <v>#REF!</v>
      </c>
      <c r="BW10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8" s="10" t="e">
        <f t="shared" ref="BX1028:BX1091" si="511">AO1028&amp;AP1028&amp;AQ1028&amp;AR1028&amp;AS1028&amp;AT1028&amp;AY1028&amp;BW1028</f>
        <v>#REF!</v>
      </c>
      <c r="BY1028" s="10" t="e">
        <f t="shared" si="483"/>
        <v>#REF!</v>
      </c>
      <c r="BZ1028" s="10" t="e">
        <f t="shared" ref="BZ1028:BZ1091" si="512">AO1028&amp;AP1028&amp;AQ1028&amp;AY1028&amp;BW1028</f>
        <v>#REF!</v>
      </c>
      <c r="CA1028" s="10"/>
    </row>
    <row r="1029" spans="1:79" s="3" customFormat="1" ht="23.25" customHeight="1" x14ac:dyDescent="0.3">
      <c r="A1029" s="7">
        <v>1027</v>
      </c>
      <c r="B1029" s="43"/>
      <c r="C1029" s="44"/>
      <c r="D1029" s="45"/>
      <c r="E1029" s="46"/>
      <c r="F1029" s="46"/>
      <c r="G1029" s="46"/>
      <c r="H1029" s="50"/>
      <c r="I1029" s="51"/>
      <c r="J1029" s="52"/>
      <c r="K1029" s="51"/>
      <c r="L1029" s="53"/>
      <c r="M1029" s="54"/>
      <c r="N1029" s="43"/>
      <c r="O1029" s="55"/>
      <c r="P1029" s="46"/>
      <c r="Q1029" s="46"/>
      <c r="R1029" s="46"/>
      <c r="S1029" s="43"/>
      <c r="T1029" s="56"/>
      <c r="U1029" s="46"/>
      <c r="V1029" s="57"/>
      <c r="W1029" s="58"/>
      <c r="X1029" s="57"/>
      <c r="Y1029" s="46"/>
      <c r="Z1029" s="57"/>
      <c r="AA1029" s="59"/>
      <c r="AB1029" s="60"/>
      <c r="AC1029" s="2"/>
      <c r="AD1029" s="2"/>
      <c r="AE1029" s="2"/>
      <c r="AJ1029" s="11">
        <f t="shared" si="496"/>
        <v>13</v>
      </c>
      <c r="AK1029" s="11">
        <f t="shared" si="486"/>
        <v>0</v>
      </c>
      <c r="AL1029" s="11">
        <f t="shared" si="487"/>
        <v>0</v>
      </c>
      <c r="AM1029" s="11">
        <f t="shared" si="488"/>
        <v>0</v>
      </c>
      <c r="AN1029" s="11">
        <f t="shared" si="489"/>
        <v>0</v>
      </c>
      <c r="AO1029" s="4" t="e">
        <f>IF(#REF!="I",1,IF(#REF!="II",2,IF(#REF!="III",3,IF(#REF!="IV",4))))</f>
        <v>#REF!</v>
      </c>
      <c r="AP1029" s="11" t="e">
        <f>IF(#REF!="PULMONAR",1,IF(AND(#REF!="EXTRAPULMONAR",#REF!&lt;&gt;"MENINGEA"),2,IF(AND(#REF!="EXTRAPULMONAR",#REF!="MENINGEA"),3,)))</f>
        <v>#REF!</v>
      </c>
      <c r="AQ10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29" s="4">
        <f t="shared" si="490"/>
        <v>0</v>
      </c>
      <c r="AS1029" s="10">
        <f t="shared" si="491"/>
        <v>0</v>
      </c>
      <c r="AT1029" s="10">
        <f t="shared" si="492"/>
        <v>0</v>
      </c>
      <c r="AU1029" s="10" t="str">
        <f t="shared" si="493"/>
        <v>0</v>
      </c>
      <c r="AV1029" s="11" t="e">
        <f t="shared" si="494"/>
        <v>#N/A</v>
      </c>
      <c r="AW1029" s="4" t="e">
        <f t="shared" si="495"/>
        <v>#N/A</v>
      </c>
      <c r="AX1029" s="10" t="e">
        <f t="shared" si="484"/>
        <v>#N/A</v>
      </c>
      <c r="AY1029" s="10" t="e">
        <f t="shared" si="485"/>
        <v>#N/A</v>
      </c>
      <c r="AZ1029" s="10" t="e">
        <f t="shared" si="497"/>
        <v>#REF!</v>
      </c>
      <c r="BA1029" s="12" t="e">
        <f>IF(BW1029=7,0,AJ1029&amp;IF(#REF!="SI",1,IF(#REF!="NO",2,IF(#REF!="VIH + PREVIO",3,0))))</f>
        <v>#REF!</v>
      </c>
      <c r="BB1029" s="13" t="e">
        <f>IF(AND(#REF!="POSITIVO",#REF!="POSITIVO"),1,IF(#REF!="NEGATIVO",2,IF(#REF!="VIH + PREVIO",3,0)))</f>
        <v>#REF!</v>
      </c>
      <c r="BC1029" s="10" t="e">
        <f>IF(#REF!="SI",1,IF(#REF!="NO",2,0))</f>
        <v>#REF!</v>
      </c>
      <c r="BD1029" s="10" t="e">
        <f>IF(#REF!="SI",1,IF(#REF!="NO",2,0))</f>
        <v>#REF!</v>
      </c>
      <c r="BE1029" s="10" t="e">
        <f>IF(OR(#REF!="VIH + PREVIO",#REF!="VIH + PREVIO",#REF!="VIH + PREVIO"),1,0)</f>
        <v>#REF!</v>
      </c>
      <c r="BF1029" s="13" t="e">
        <f>IF(OR(#REF!="POSITIVO",#REF!="NEGATIVO"),1,IF(#REF!="PACIENTE NO ACEPTA",2,IF(#REF!="VIH + PREVIO",3,0)))</f>
        <v>#REF!</v>
      </c>
      <c r="BG1029" s="10" t="e">
        <f t="shared" si="498"/>
        <v>#REF!</v>
      </c>
      <c r="BH1029" s="10" t="e">
        <f t="shared" si="499"/>
        <v>#REF!</v>
      </c>
      <c r="BI1029" s="10" t="e">
        <f t="shared" si="500"/>
        <v>#REF!</v>
      </c>
      <c r="BJ1029" s="10" t="e">
        <f t="shared" si="501"/>
        <v>#REF!</v>
      </c>
      <c r="BK1029" s="10" t="e">
        <f t="shared" si="502"/>
        <v>#REF!</v>
      </c>
      <c r="BL1029" s="10" t="e">
        <f t="shared" si="503"/>
        <v>#REF!</v>
      </c>
      <c r="BM1029" s="10" t="e">
        <f>IF(OR(BW1029=7,AQ1029=6),0,IF(#REF!="I",1,IF(#REF!="II",2,IF(#REF!="III",3,IF(#REF!="IV",4))))&amp;AP1029&amp;AQ1029&amp;AR1029&amp;AS1029&amp;AT1029&amp;AU1029&amp;AX1029)</f>
        <v>#REF!</v>
      </c>
      <c r="BN1029" s="10" t="e">
        <f t="shared" si="504"/>
        <v>#REF!</v>
      </c>
      <c r="BO1029" s="10" t="e">
        <f t="shared" si="505"/>
        <v>#REF!</v>
      </c>
      <c r="BP1029" s="10" t="e">
        <f t="shared" si="506"/>
        <v>#REF!</v>
      </c>
      <c r="BQ1029" s="10" t="e">
        <f t="shared" si="507"/>
        <v>#REF!</v>
      </c>
      <c r="BR1029" s="10" t="e">
        <f t="shared" si="508"/>
        <v>#REF!</v>
      </c>
      <c r="BS1029" s="10" t="e">
        <f t="shared" si="509"/>
        <v>#REF!</v>
      </c>
      <c r="BT1029" s="10" t="e">
        <f>IF(OR(BW1029=7,AQ1029=6),0,AO1029&amp;IF(#REF!="SI",1,IF(#REF!="NO",2,IF(#REF!="VIH + PREVIO",3,0))))</f>
        <v>#REF!</v>
      </c>
      <c r="BU1029" s="10" t="e">
        <f>IF(OR(BW1029=7,AQ1029=6),0,IF(#REF!="-",1,0))</f>
        <v>#REF!</v>
      </c>
      <c r="BV1029" s="10" t="e">
        <f t="shared" si="510"/>
        <v>#REF!</v>
      </c>
      <c r="BW10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29" s="10" t="e">
        <f t="shared" si="511"/>
        <v>#REF!</v>
      </c>
      <c r="BY1029" s="10" t="e">
        <f t="shared" ref="BY1029:BY1092" si="513">IF(AQ1029=6,0,AO1029&amp;AP1029&amp;BB1029&amp;AY1029&amp;BW1029)</f>
        <v>#REF!</v>
      </c>
      <c r="BZ1029" s="10" t="e">
        <f t="shared" si="512"/>
        <v>#REF!</v>
      </c>
      <c r="CA1029" s="10"/>
    </row>
    <row r="1030" spans="1:79" s="3" customFormat="1" ht="23.25" customHeight="1" x14ac:dyDescent="0.3">
      <c r="A1030" s="7">
        <v>1028</v>
      </c>
      <c r="B1030" s="43"/>
      <c r="C1030" s="44"/>
      <c r="D1030" s="45"/>
      <c r="E1030" s="46"/>
      <c r="F1030" s="46"/>
      <c r="G1030" s="46"/>
      <c r="H1030" s="50"/>
      <c r="I1030" s="51"/>
      <c r="J1030" s="52"/>
      <c r="K1030" s="51"/>
      <c r="L1030" s="53"/>
      <c r="M1030" s="54"/>
      <c r="N1030" s="43"/>
      <c r="O1030" s="55"/>
      <c r="P1030" s="46"/>
      <c r="Q1030" s="46"/>
      <c r="R1030" s="46"/>
      <c r="S1030" s="43"/>
      <c r="T1030" s="56"/>
      <c r="U1030" s="46"/>
      <c r="V1030" s="57"/>
      <c r="W1030" s="58"/>
      <c r="X1030" s="57"/>
      <c r="Y1030" s="46"/>
      <c r="Z1030" s="57"/>
      <c r="AA1030" s="59"/>
      <c r="AB1030" s="60"/>
      <c r="AC1030" s="2"/>
      <c r="AD1030" s="2"/>
      <c r="AE1030" s="2"/>
      <c r="AJ1030" s="11">
        <f t="shared" si="496"/>
        <v>13</v>
      </c>
      <c r="AK1030" s="11">
        <f t="shared" si="486"/>
        <v>0</v>
      </c>
      <c r="AL1030" s="11">
        <f t="shared" si="487"/>
        <v>0</v>
      </c>
      <c r="AM1030" s="11">
        <f t="shared" si="488"/>
        <v>0</v>
      </c>
      <c r="AN1030" s="11">
        <f t="shared" si="489"/>
        <v>0</v>
      </c>
      <c r="AO1030" s="4" t="e">
        <f>IF(#REF!="I",1,IF(#REF!="II",2,IF(#REF!="III",3,IF(#REF!="IV",4))))</f>
        <v>#REF!</v>
      </c>
      <c r="AP1030" s="11" t="e">
        <f>IF(#REF!="PULMONAR",1,IF(AND(#REF!="EXTRAPULMONAR",#REF!&lt;&gt;"MENINGEA"),2,IF(AND(#REF!="EXTRAPULMONAR",#REF!="MENINGEA"),3,)))</f>
        <v>#REF!</v>
      </c>
      <c r="AQ10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0" s="4">
        <f t="shared" si="490"/>
        <v>0</v>
      </c>
      <c r="AS1030" s="10">
        <f t="shared" si="491"/>
        <v>0</v>
      </c>
      <c r="AT1030" s="10">
        <f t="shared" si="492"/>
        <v>0</v>
      </c>
      <c r="AU1030" s="10" t="str">
        <f t="shared" si="493"/>
        <v>0</v>
      </c>
      <c r="AV1030" s="11" t="e">
        <f t="shared" si="494"/>
        <v>#N/A</v>
      </c>
      <c r="AW1030" s="4" t="e">
        <f t="shared" si="495"/>
        <v>#N/A</v>
      </c>
      <c r="AX1030" s="10" t="e">
        <f t="shared" si="484"/>
        <v>#N/A</v>
      </c>
      <c r="AY1030" s="10" t="e">
        <f t="shared" si="485"/>
        <v>#N/A</v>
      </c>
      <c r="AZ1030" s="10" t="e">
        <f t="shared" si="497"/>
        <v>#REF!</v>
      </c>
      <c r="BA1030" s="12" t="e">
        <f>IF(BW1030=7,0,AJ1030&amp;IF(#REF!="SI",1,IF(#REF!="NO",2,IF(#REF!="VIH + PREVIO",3,0))))</f>
        <v>#REF!</v>
      </c>
      <c r="BB1030" s="13" t="e">
        <f>IF(AND(#REF!="POSITIVO",#REF!="POSITIVO"),1,IF(#REF!="NEGATIVO",2,IF(#REF!="VIH + PREVIO",3,0)))</f>
        <v>#REF!</v>
      </c>
      <c r="BC1030" s="10" t="e">
        <f>IF(#REF!="SI",1,IF(#REF!="NO",2,0))</f>
        <v>#REF!</v>
      </c>
      <c r="BD1030" s="10" t="e">
        <f>IF(#REF!="SI",1,IF(#REF!="NO",2,0))</f>
        <v>#REF!</v>
      </c>
      <c r="BE1030" s="10" t="e">
        <f>IF(OR(#REF!="VIH + PREVIO",#REF!="VIH + PREVIO",#REF!="VIH + PREVIO"),1,0)</f>
        <v>#REF!</v>
      </c>
      <c r="BF1030" s="13" t="e">
        <f>IF(OR(#REF!="POSITIVO",#REF!="NEGATIVO"),1,IF(#REF!="PACIENTE NO ACEPTA",2,IF(#REF!="VIH + PREVIO",3,0)))</f>
        <v>#REF!</v>
      </c>
      <c r="BG1030" s="10" t="e">
        <f t="shared" si="498"/>
        <v>#REF!</v>
      </c>
      <c r="BH1030" s="10" t="e">
        <f t="shared" si="499"/>
        <v>#REF!</v>
      </c>
      <c r="BI1030" s="10" t="e">
        <f t="shared" si="500"/>
        <v>#REF!</v>
      </c>
      <c r="BJ1030" s="10" t="e">
        <f t="shared" si="501"/>
        <v>#REF!</v>
      </c>
      <c r="BK1030" s="10" t="e">
        <f t="shared" si="502"/>
        <v>#REF!</v>
      </c>
      <c r="BL1030" s="10" t="e">
        <f t="shared" si="503"/>
        <v>#REF!</v>
      </c>
      <c r="BM1030" s="10" t="e">
        <f>IF(OR(BW1030=7,AQ1030=6),0,IF(#REF!="I",1,IF(#REF!="II",2,IF(#REF!="III",3,IF(#REF!="IV",4))))&amp;AP1030&amp;AQ1030&amp;AR1030&amp;AS1030&amp;AT1030&amp;AU1030&amp;AX1030)</f>
        <v>#REF!</v>
      </c>
      <c r="BN1030" s="10" t="e">
        <f t="shared" si="504"/>
        <v>#REF!</v>
      </c>
      <c r="BO1030" s="10" t="e">
        <f t="shared" si="505"/>
        <v>#REF!</v>
      </c>
      <c r="BP1030" s="10" t="e">
        <f t="shared" si="506"/>
        <v>#REF!</v>
      </c>
      <c r="BQ1030" s="10" t="e">
        <f t="shared" si="507"/>
        <v>#REF!</v>
      </c>
      <c r="BR1030" s="10" t="e">
        <f t="shared" si="508"/>
        <v>#REF!</v>
      </c>
      <c r="BS1030" s="10" t="e">
        <f t="shared" si="509"/>
        <v>#REF!</v>
      </c>
      <c r="BT1030" s="10" t="e">
        <f>IF(OR(BW1030=7,AQ1030=6),0,AO1030&amp;IF(#REF!="SI",1,IF(#REF!="NO",2,IF(#REF!="VIH + PREVIO",3,0))))</f>
        <v>#REF!</v>
      </c>
      <c r="BU1030" s="10" t="e">
        <f>IF(OR(BW1030=7,AQ1030=6),0,IF(#REF!="-",1,0))</f>
        <v>#REF!</v>
      </c>
      <c r="BV1030" s="10" t="e">
        <f t="shared" si="510"/>
        <v>#REF!</v>
      </c>
      <c r="BW10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0" s="10" t="e">
        <f t="shared" si="511"/>
        <v>#REF!</v>
      </c>
      <c r="BY1030" s="10" t="e">
        <f t="shared" si="513"/>
        <v>#REF!</v>
      </c>
      <c r="BZ1030" s="10" t="e">
        <f t="shared" si="512"/>
        <v>#REF!</v>
      </c>
      <c r="CA1030" s="10"/>
    </row>
    <row r="1031" spans="1:79" s="3" customFormat="1" ht="23.25" customHeight="1" x14ac:dyDescent="0.3">
      <c r="A1031" s="7">
        <v>1029</v>
      </c>
      <c r="B1031" s="43"/>
      <c r="C1031" s="44"/>
      <c r="D1031" s="45"/>
      <c r="E1031" s="46"/>
      <c r="F1031" s="46"/>
      <c r="G1031" s="46"/>
      <c r="H1031" s="50"/>
      <c r="I1031" s="51"/>
      <c r="J1031" s="52"/>
      <c r="K1031" s="51"/>
      <c r="L1031" s="53"/>
      <c r="M1031" s="54"/>
      <c r="N1031" s="43"/>
      <c r="O1031" s="55"/>
      <c r="P1031" s="46"/>
      <c r="Q1031" s="46"/>
      <c r="R1031" s="46"/>
      <c r="S1031" s="43"/>
      <c r="T1031" s="56"/>
      <c r="U1031" s="46"/>
      <c r="V1031" s="57"/>
      <c r="W1031" s="58"/>
      <c r="X1031" s="57"/>
      <c r="Y1031" s="46"/>
      <c r="Z1031" s="57"/>
      <c r="AA1031" s="59"/>
      <c r="AB1031" s="60"/>
      <c r="AC1031" s="2"/>
      <c r="AD1031" s="2"/>
      <c r="AE1031" s="2"/>
      <c r="AJ1031" s="11">
        <f t="shared" si="496"/>
        <v>13</v>
      </c>
      <c r="AK1031" s="11">
        <f t="shared" si="486"/>
        <v>0</v>
      </c>
      <c r="AL1031" s="11">
        <f t="shared" si="487"/>
        <v>0</v>
      </c>
      <c r="AM1031" s="11">
        <f t="shared" si="488"/>
        <v>0</v>
      </c>
      <c r="AN1031" s="11">
        <f t="shared" si="489"/>
        <v>0</v>
      </c>
      <c r="AO1031" s="4" t="e">
        <f>IF(#REF!="I",1,IF(#REF!="II",2,IF(#REF!="III",3,IF(#REF!="IV",4))))</f>
        <v>#REF!</v>
      </c>
      <c r="AP1031" s="11" t="e">
        <f>IF(#REF!="PULMONAR",1,IF(AND(#REF!="EXTRAPULMONAR",#REF!&lt;&gt;"MENINGEA"),2,IF(AND(#REF!="EXTRAPULMONAR",#REF!="MENINGEA"),3,)))</f>
        <v>#REF!</v>
      </c>
      <c r="AQ10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1" s="4">
        <f t="shared" si="490"/>
        <v>0</v>
      </c>
      <c r="AS1031" s="10">
        <f t="shared" si="491"/>
        <v>0</v>
      </c>
      <c r="AT1031" s="10">
        <f t="shared" si="492"/>
        <v>0</v>
      </c>
      <c r="AU1031" s="10" t="str">
        <f t="shared" si="493"/>
        <v>0</v>
      </c>
      <c r="AV1031" s="11" t="e">
        <f t="shared" si="494"/>
        <v>#N/A</v>
      </c>
      <c r="AW1031" s="4" t="e">
        <f t="shared" si="495"/>
        <v>#N/A</v>
      </c>
      <c r="AX1031" s="10" t="e">
        <f t="shared" si="484"/>
        <v>#N/A</v>
      </c>
      <c r="AY1031" s="10" t="e">
        <f t="shared" si="485"/>
        <v>#N/A</v>
      </c>
      <c r="AZ1031" s="10" t="e">
        <f t="shared" si="497"/>
        <v>#REF!</v>
      </c>
      <c r="BA1031" s="12" t="e">
        <f>IF(BW1031=7,0,AJ1031&amp;IF(#REF!="SI",1,IF(#REF!="NO",2,IF(#REF!="VIH + PREVIO",3,0))))</f>
        <v>#REF!</v>
      </c>
      <c r="BB1031" s="13" t="e">
        <f>IF(AND(#REF!="POSITIVO",#REF!="POSITIVO"),1,IF(#REF!="NEGATIVO",2,IF(#REF!="VIH + PREVIO",3,0)))</f>
        <v>#REF!</v>
      </c>
      <c r="BC1031" s="10" t="e">
        <f>IF(#REF!="SI",1,IF(#REF!="NO",2,0))</f>
        <v>#REF!</v>
      </c>
      <c r="BD1031" s="10" t="e">
        <f>IF(#REF!="SI",1,IF(#REF!="NO",2,0))</f>
        <v>#REF!</v>
      </c>
      <c r="BE1031" s="10" t="e">
        <f>IF(OR(#REF!="VIH + PREVIO",#REF!="VIH + PREVIO",#REF!="VIH + PREVIO"),1,0)</f>
        <v>#REF!</v>
      </c>
      <c r="BF1031" s="13" t="e">
        <f>IF(OR(#REF!="POSITIVO",#REF!="NEGATIVO"),1,IF(#REF!="PACIENTE NO ACEPTA",2,IF(#REF!="VIH + PREVIO",3,0)))</f>
        <v>#REF!</v>
      </c>
      <c r="BG1031" s="10" t="e">
        <f t="shared" si="498"/>
        <v>#REF!</v>
      </c>
      <c r="BH1031" s="10" t="e">
        <f t="shared" si="499"/>
        <v>#REF!</v>
      </c>
      <c r="BI1031" s="10" t="e">
        <f t="shared" si="500"/>
        <v>#REF!</v>
      </c>
      <c r="BJ1031" s="10" t="e">
        <f t="shared" si="501"/>
        <v>#REF!</v>
      </c>
      <c r="BK1031" s="10" t="e">
        <f t="shared" si="502"/>
        <v>#REF!</v>
      </c>
      <c r="BL1031" s="10" t="e">
        <f t="shared" si="503"/>
        <v>#REF!</v>
      </c>
      <c r="BM1031" s="10" t="e">
        <f>IF(OR(BW1031=7,AQ1031=6),0,IF(#REF!="I",1,IF(#REF!="II",2,IF(#REF!="III",3,IF(#REF!="IV",4))))&amp;AP1031&amp;AQ1031&amp;AR1031&amp;AS1031&amp;AT1031&amp;AU1031&amp;AX1031)</f>
        <v>#REF!</v>
      </c>
      <c r="BN1031" s="10" t="e">
        <f t="shared" si="504"/>
        <v>#REF!</v>
      </c>
      <c r="BO1031" s="10" t="e">
        <f t="shared" si="505"/>
        <v>#REF!</v>
      </c>
      <c r="BP1031" s="10" t="e">
        <f t="shared" si="506"/>
        <v>#REF!</v>
      </c>
      <c r="BQ1031" s="10" t="e">
        <f t="shared" si="507"/>
        <v>#REF!</v>
      </c>
      <c r="BR1031" s="10" t="e">
        <f t="shared" si="508"/>
        <v>#REF!</v>
      </c>
      <c r="BS1031" s="10" t="e">
        <f t="shared" si="509"/>
        <v>#REF!</v>
      </c>
      <c r="BT1031" s="10" t="e">
        <f>IF(OR(BW1031=7,AQ1031=6),0,AO1031&amp;IF(#REF!="SI",1,IF(#REF!="NO",2,IF(#REF!="VIH + PREVIO",3,0))))</f>
        <v>#REF!</v>
      </c>
      <c r="BU1031" s="10" t="e">
        <f>IF(OR(BW1031=7,AQ1031=6),0,IF(#REF!="-",1,0))</f>
        <v>#REF!</v>
      </c>
      <c r="BV1031" s="10" t="e">
        <f t="shared" si="510"/>
        <v>#REF!</v>
      </c>
      <c r="BW10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1" s="10" t="e">
        <f t="shared" si="511"/>
        <v>#REF!</v>
      </c>
      <c r="BY1031" s="10" t="e">
        <f t="shared" si="513"/>
        <v>#REF!</v>
      </c>
      <c r="BZ1031" s="10" t="e">
        <f t="shared" si="512"/>
        <v>#REF!</v>
      </c>
      <c r="CA1031" s="10"/>
    </row>
    <row r="1032" spans="1:79" s="3" customFormat="1" ht="23.25" customHeight="1" x14ac:dyDescent="0.3">
      <c r="A1032" s="7">
        <v>1030</v>
      </c>
      <c r="B1032" s="43"/>
      <c r="C1032" s="44"/>
      <c r="D1032" s="45"/>
      <c r="E1032" s="46"/>
      <c r="F1032" s="46"/>
      <c r="G1032" s="46"/>
      <c r="H1032" s="50"/>
      <c r="I1032" s="51"/>
      <c r="J1032" s="52"/>
      <c r="K1032" s="51"/>
      <c r="L1032" s="53"/>
      <c r="M1032" s="54"/>
      <c r="N1032" s="43"/>
      <c r="O1032" s="55"/>
      <c r="P1032" s="46"/>
      <c r="Q1032" s="46"/>
      <c r="R1032" s="46"/>
      <c r="S1032" s="43"/>
      <c r="T1032" s="56"/>
      <c r="U1032" s="46"/>
      <c r="V1032" s="57"/>
      <c r="W1032" s="58"/>
      <c r="X1032" s="57"/>
      <c r="Y1032" s="46"/>
      <c r="Z1032" s="57"/>
      <c r="AA1032" s="59"/>
      <c r="AB1032" s="60"/>
      <c r="AC1032" s="2"/>
      <c r="AD1032" s="2"/>
      <c r="AE1032" s="2"/>
      <c r="AJ1032" s="11">
        <f t="shared" si="496"/>
        <v>13</v>
      </c>
      <c r="AK1032" s="11">
        <f t="shared" si="486"/>
        <v>0</v>
      </c>
      <c r="AL1032" s="11">
        <f t="shared" si="487"/>
        <v>0</v>
      </c>
      <c r="AM1032" s="11">
        <f t="shared" si="488"/>
        <v>0</v>
      </c>
      <c r="AN1032" s="11">
        <f t="shared" si="489"/>
        <v>0</v>
      </c>
      <c r="AO1032" s="4" t="e">
        <f>IF(#REF!="I",1,IF(#REF!="II",2,IF(#REF!="III",3,IF(#REF!="IV",4))))</f>
        <v>#REF!</v>
      </c>
      <c r="AP1032" s="11" t="e">
        <f>IF(#REF!="PULMONAR",1,IF(AND(#REF!="EXTRAPULMONAR",#REF!&lt;&gt;"MENINGEA"),2,IF(AND(#REF!="EXTRAPULMONAR",#REF!="MENINGEA"),3,)))</f>
        <v>#REF!</v>
      </c>
      <c r="AQ10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2" s="4">
        <f t="shared" si="490"/>
        <v>0</v>
      </c>
      <c r="AS1032" s="10">
        <f t="shared" si="491"/>
        <v>0</v>
      </c>
      <c r="AT1032" s="10">
        <f t="shared" si="492"/>
        <v>0</v>
      </c>
      <c r="AU1032" s="10" t="str">
        <f t="shared" si="493"/>
        <v>0</v>
      </c>
      <c r="AV1032" s="11" t="e">
        <f t="shared" si="494"/>
        <v>#N/A</v>
      </c>
      <c r="AW1032" s="4" t="e">
        <f t="shared" si="495"/>
        <v>#N/A</v>
      </c>
      <c r="AX1032" s="10" t="e">
        <f t="shared" si="484"/>
        <v>#N/A</v>
      </c>
      <c r="AY1032" s="10" t="e">
        <f t="shared" si="485"/>
        <v>#N/A</v>
      </c>
      <c r="AZ1032" s="10" t="e">
        <f t="shared" si="497"/>
        <v>#REF!</v>
      </c>
      <c r="BA1032" s="12" t="e">
        <f>IF(BW1032=7,0,AJ1032&amp;IF(#REF!="SI",1,IF(#REF!="NO",2,IF(#REF!="VIH + PREVIO",3,0))))</f>
        <v>#REF!</v>
      </c>
      <c r="BB1032" s="13" t="e">
        <f>IF(AND(#REF!="POSITIVO",#REF!="POSITIVO"),1,IF(#REF!="NEGATIVO",2,IF(#REF!="VIH + PREVIO",3,0)))</f>
        <v>#REF!</v>
      </c>
      <c r="BC1032" s="10" t="e">
        <f>IF(#REF!="SI",1,IF(#REF!="NO",2,0))</f>
        <v>#REF!</v>
      </c>
      <c r="BD1032" s="10" t="e">
        <f>IF(#REF!="SI",1,IF(#REF!="NO",2,0))</f>
        <v>#REF!</v>
      </c>
      <c r="BE1032" s="10" t="e">
        <f>IF(OR(#REF!="VIH + PREVIO",#REF!="VIH + PREVIO",#REF!="VIH + PREVIO"),1,0)</f>
        <v>#REF!</v>
      </c>
      <c r="BF1032" s="13" t="e">
        <f>IF(OR(#REF!="POSITIVO",#REF!="NEGATIVO"),1,IF(#REF!="PACIENTE NO ACEPTA",2,IF(#REF!="VIH + PREVIO",3,0)))</f>
        <v>#REF!</v>
      </c>
      <c r="BG1032" s="10" t="e">
        <f t="shared" si="498"/>
        <v>#REF!</v>
      </c>
      <c r="BH1032" s="10" t="e">
        <f t="shared" si="499"/>
        <v>#REF!</v>
      </c>
      <c r="BI1032" s="10" t="e">
        <f t="shared" si="500"/>
        <v>#REF!</v>
      </c>
      <c r="BJ1032" s="10" t="e">
        <f t="shared" si="501"/>
        <v>#REF!</v>
      </c>
      <c r="BK1032" s="10" t="e">
        <f t="shared" si="502"/>
        <v>#REF!</v>
      </c>
      <c r="BL1032" s="10" t="e">
        <f t="shared" si="503"/>
        <v>#REF!</v>
      </c>
      <c r="BM1032" s="10" t="e">
        <f>IF(OR(BW1032=7,AQ1032=6),0,IF(#REF!="I",1,IF(#REF!="II",2,IF(#REF!="III",3,IF(#REF!="IV",4))))&amp;AP1032&amp;AQ1032&amp;AR1032&amp;AS1032&amp;AT1032&amp;AU1032&amp;AX1032)</f>
        <v>#REF!</v>
      </c>
      <c r="BN1032" s="10" t="e">
        <f t="shared" si="504"/>
        <v>#REF!</v>
      </c>
      <c r="BO1032" s="10" t="e">
        <f t="shared" si="505"/>
        <v>#REF!</v>
      </c>
      <c r="BP1032" s="10" t="e">
        <f t="shared" si="506"/>
        <v>#REF!</v>
      </c>
      <c r="BQ1032" s="10" t="e">
        <f t="shared" si="507"/>
        <v>#REF!</v>
      </c>
      <c r="BR1032" s="10" t="e">
        <f t="shared" si="508"/>
        <v>#REF!</v>
      </c>
      <c r="BS1032" s="10" t="e">
        <f t="shared" si="509"/>
        <v>#REF!</v>
      </c>
      <c r="BT1032" s="10" t="e">
        <f>IF(OR(BW1032=7,AQ1032=6),0,AO1032&amp;IF(#REF!="SI",1,IF(#REF!="NO",2,IF(#REF!="VIH + PREVIO",3,0))))</f>
        <v>#REF!</v>
      </c>
      <c r="BU1032" s="10" t="e">
        <f>IF(OR(BW1032=7,AQ1032=6),0,IF(#REF!="-",1,0))</f>
        <v>#REF!</v>
      </c>
      <c r="BV1032" s="10" t="e">
        <f t="shared" si="510"/>
        <v>#REF!</v>
      </c>
      <c r="BW10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2" s="10" t="e">
        <f t="shared" si="511"/>
        <v>#REF!</v>
      </c>
      <c r="BY1032" s="10" t="e">
        <f t="shared" si="513"/>
        <v>#REF!</v>
      </c>
      <c r="BZ1032" s="10" t="e">
        <f t="shared" si="512"/>
        <v>#REF!</v>
      </c>
      <c r="CA1032" s="10"/>
    </row>
    <row r="1033" spans="1:79" s="3" customFormat="1" ht="23.25" customHeight="1" x14ac:dyDescent="0.3">
      <c r="A1033" s="7">
        <v>1031</v>
      </c>
      <c r="B1033" s="43"/>
      <c r="C1033" s="44"/>
      <c r="D1033" s="45"/>
      <c r="E1033" s="46"/>
      <c r="F1033" s="46"/>
      <c r="G1033" s="46"/>
      <c r="H1033" s="50"/>
      <c r="I1033" s="51"/>
      <c r="J1033" s="52"/>
      <c r="K1033" s="51"/>
      <c r="L1033" s="53"/>
      <c r="M1033" s="54"/>
      <c r="N1033" s="43"/>
      <c r="O1033" s="55"/>
      <c r="P1033" s="46"/>
      <c r="Q1033" s="46"/>
      <c r="R1033" s="46"/>
      <c r="S1033" s="43"/>
      <c r="T1033" s="56"/>
      <c r="U1033" s="46"/>
      <c r="V1033" s="57"/>
      <c r="W1033" s="58"/>
      <c r="X1033" s="57"/>
      <c r="Y1033" s="46"/>
      <c r="Z1033" s="57"/>
      <c r="AA1033" s="59"/>
      <c r="AB1033" s="60"/>
      <c r="AC1033" s="2"/>
      <c r="AD1033" s="2"/>
      <c r="AE1033" s="2"/>
      <c r="AJ1033" s="11">
        <f t="shared" si="496"/>
        <v>13</v>
      </c>
      <c r="AK1033" s="11">
        <f t="shared" si="486"/>
        <v>0</v>
      </c>
      <c r="AL1033" s="11">
        <f t="shared" si="487"/>
        <v>0</v>
      </c>
      <c r="AM1033" s="11">
        <f t="shared" si="488"/>
        <v>0</v>
      </c>
      <c r="AN1033" s="11">
        <f t="shared" si="489"/>
        <v>0</v>
      </c>
      <c r="AO1033" s="4" t="e">
        <f>IF(#REF!="I",1,IF(#REF!="II",2,IF(#REF!="III",3,IF(#REF!="IV",4))))</f>
        <v>#REF!</v>
      </c>
      <c r="AP1033" s="11" t="e">
        <f>IF(#REF!="PULMONAR",1,IF(AND(#REF!="EXTRAPULMONAR",#REF!&lt;&gt;"MENINGEA"),2,IF(AND(#REF!="EXTRAPULMONAR",#REF!="MENINGEA"),3,)))</f>
        <v>#REF!</v>
      </c>
      <c r="AQ10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3" s="4">
        <f t="shared" si="490"/>
        <v>0</v>
      </c>
      <c r="AS1033" s="10">
        <f t="shared" si="491"/>
        <v>0</v>
      </c>
      <c r="AT1033" s="10">
        <f t="shared" si="492"/>
        <v>0</v>
      </c>
      <c r="AU1033" s="10" t="str">
        <f t="shared" si="493"/>
        <v>0</v>
      </c>
      <c r="AV1033" s="11" t="e">
        <f t="shared" si="494"/>
        <v>#N/A</v>
      </c>
      <c r="AW1033" s="4" t="e">
        <f t="shared" si="495"/>
        <v>#N/A</v>
      </c>
      <c r="AX1033" s="10" t="e">
        <f t="shared" si="484"/>
        <v>#N/A</v>
      </c>
      <c r="AY1033" s="10" t="e">
        <f t="shared" si="485"/>
        <v>#N/A</v>
      </c>
      <c r="AZ1033" s="10" t="e">
        <f t="shared" si="497"/>
        <v>#REF!</v>
      </c>
      <c r="BA1033" s="12" t="e">
        <f>IF(BW1033=7,0,AJ1033&amp;IF(#REF!="SI",1,IF(#REF!="NO",2,IF(#REF!="VIH + PREVIO",3,0))))</f>
        <v>#REF!</v>
      </c>
      <c r="BB1033" s="13" t="e">
        <f>IF(AND(#REF!="POSITIVO",#REF!="POSITIVO"),1,IF(#REF!="NEGATIVO",2,IF(#REF!="VIH + PREVIO",3,0)))</f>
        <v>#REF!</v>
      </c>
      <c r="BC1033" s="10" t="e">
        <f>IF(#REF!="SI",1,IF(#REF!="NO",2,0))</f>
        <v>#REF!</v>
      </c>
      <c r="BD1033" s="10" t="e">
        <f>IF(#REF!="SI",1,IF(#REF!="NO",2,0))</f>
        <v>#REF!</v>
      </c>
      <c r="BE1033" s="10" t="e">
        <f>IF(OR(#REF!="VIH + PREVIO",#REF!="VIH + PREVIO",#REF!="VIH + PREVIO"),1,0)</f>
        <v>#REF!</v>
      </c>
      <c r="BF1033" s="13" t="e">
        <f>IF(OR(#REF!="POSITIVO",#REF!="NEGATIVO"),1,IF(#REF!="PACIENTE NO ACEPTA",2,IF(#REF!="VIH + PREVIO",3,0)))</f>
        <v>#REF!</v>
      </c>
      <c r="BG1033" s="10" t="e">
        <f t="shared" si="498"/>
        <v>#REF!</v>
      </c>
      <c r="BH1033" s="10" t="e">
        <f t="shared" si="499"/>
        <v>#REF!</v>
      </c>
      <c r="BI1033" s="10" t="e">
        <f t="shared" si="500"/>
        <v>#REF!</v>
      </c>
      <c r="BJ1033" s="10" t="e">
        <f t="shared" si="501"/>
        <v>#REF!</v>
      </c>
      <c r="BK1033" s="10" t="e">
        <f t="shared" si="502"/>
        <v>#REF!</v>
      </c>
      <c r="BL1033" s="10" t="e">
        <f t="shared" si="503"/>
        <v>#REF!</v>
      </c>
      <c r="BM1033" s="10" t="e">
        <f>IF(OR(BW1033=7,AQ1033=6),0,IF(#REF!="I",1,IF(#REF!="II",2,IF(#REF!="III",3,IF(#REF!="IV",4))))&amp;AP1033&amp;AQ1033&amp;AR1033&amp;AS1033&amp;AT1033&amp;AU1033&amp;AX1033)</f>
        <v>#REF!</v>
      </c>
      <c r="BN1033" s="10" t="e">
        <f t="shared" si="504"/>
        <v>#REF!</v>
      </c>
      <c r="BO1033" s="10" t="e">
        <f t="shared" si="505"/>
        <v>#REF!</v>
      </c>
      <c r="BP1033" s="10" t="e">
        <f t="shared" si="506"/>
        <v>#REF!</v>
      </c>
      <c r="BQ1033" s="10" t="e">
        <f t="shared" si="507"/>
        <v>#REF!</v>
      </c>
      <c r="BR1033" s="10" t="e">
        <f t="shared" si="508"/>
        <v>#REF!</v>
      </c>
      <c r="BS1033" s="10" t="e">
        <f t="shared" si="509"/>
        <v>#REF!</v>
      </c>
      <c r="BT1033" s="10" t="e">
        <f>IF(OR(BW1033=7,AQ1033=6),0,AO1033&amp;IF(#REF!="SI",1,IF(#REF!="NO",2,IF(#REF!="VIH + PREVIO",3,0))))</f>
        <v>#REF!</v>
      </c>
      <c r="BU1033" s="10" t="e">
        <f>IF(OR(BW1033=7,AQ1033=6),0,IF(#REF!="-",1,0))</f>
        <v>#REF!</v>
      </c>
      <c r="BV1033" s="10" t="e">
        <f t="shared" si="510"/>
        <v>#REF!</v>
      </c>
      <c r="BW10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3" s="10" t="e">
        <f t="shared" si="511"/>
        <v>#REF!</v>
      </c>
      <c r="BY1033" s="10" t="e">
        <f t="shared" si="513"/>
        <v>#REF!</v>
      </c>
      <c r="BZ1033" s="10" t="e">
        <f t="shared" si="512"/>
        <v>#REF!</v>
      </c>
      <c r="CA1033" s="10"/>
    </row>
    <row r="1034" spans="1:79" s="3" customFormat="1" ht="23.25" customHeight="1" x14ac:dyDescent="0.3">
      <c r="A1034" s="7">
        <v>1032</v>
      </c>
      <c r="B1034" s="43"/>
      <c r="C1034" s="44"/>
      <c r="D1034" s="45"/>
      <c r="E1034" s="46"/>
      <c r="F1034" s="46"/>
      <c r="G1034" s="46"/>
      <c r="H1034" s="50"/>
      <c r="I1034" s="51"/>
      <c r="J1034" s="52"/>
      <c r="K1034" s="51"/>
      <c r="L1034" s="53"/>
      <c r="M1034" s="54"/>
      <c r="N1034" s="43"/>
      <c r="O1034" s="55"/>
      <c r="P1034" s="46"/>
      <c r="Q1034" s="46"/>
      <c r="R1034" s="46"/>
      <c r="S1034" s="43"/>
      <c r="T1034" s="56"/>
      <c r="U1034" s="46"/>
      <c r="V1034" s="57"/>
      <c r="W1034" s="58"/>
      <c r="X1034" s="57"/>
      <c r="Y1034" s="46"/>
      <c r="Z1034" s="57"/>
      <c r="AA1034" s="59"/>
      <c r="AB1034" s="60"/>
      <c r="AC1034" s="2"/>
      <c r="AD1034" s="2"/>
      <c r="AE1034" s="2"/>
      <c r="AJ1034" s="11">
        <f t="shared" si="496"/>
        <v>13</v>
      </c>
      <c r="AK1034" s="11">
        <f t="shared" si="486"/>
        <v>0</v>
      </c>
      <c r="AL1034" s="11">
        <f t="shared" si="487"/>
        <v>0</v>
      </c>
      <c r="AM1034" s="11">
        <f t="shared" si="488"/>
        <v>0</v>
      </c>
      <c r="AN1034" s="11">
        <f t="shared" si="489"/>
        <v>0</v>
      </c>
      <c r="AO1034" s="4" t="e">
        <f>IF(#REF!="I",1,IF(#REF!="II",2,IF(#REF!="III",3,IF(#REF!="IV",4))))</f>
        <v>#REF!</v>
      </c>
      <c r="AP1034" s="11" t="e">
        <f>IF(#REF!="PULMONAR",1,IF(AND(#REF!="EXTRAPULMONAR",#REF!&lt;&gt;"MENINGEA"),2,IF(AND(#REF!="EXTRAPULMONAR",#REF!="MENINGEA"),3,)))</f>
        <v>#REF!</v>
      </c>
      <c r="AQ10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4" s="4">
        <f t="shared" si="490"/>
        <v>0</v>
      </c>
      <c r="AS1034" s="10">
        <f t="shared" si="491"/>
        <v>0</v>
      </c>
      <c r="AT1034" s="10">
        <f t="shared" si="492"/>
        <v>0</v>
      </c>
      <c r="AU1034" s="10" t="str">
        <f t="shared" si="493"/>
        <v>0</v>
      </c>
      <c r="AV1034" s="11" t="e">
        <f t="shared" si="494"/>
        <v>#N/A</v>
      </c>
      <c r="AW1034" s="4" t="e">
        <f t="shared" si="495"/>
        <v>#N/A</v>
      </c>
      <c r="AX1034" s="10" t="e">
        <f t="shared" si="484"/>
        <v>#N/A</v>
      </c>
      <c r="AY1034" s="10" t="e">
        <f t="shared" si="485"/>
        <v>#N/A</v>
      </c>
      <c r="AZ1034" s="10" t="e">
        <f t="shared" si="497"/>
        <v>#REF!</v>
      </c>
      <c r="BA1034" s="12" t="e">
        <f>IF(BW1034=7,0,AJ1034&amp;IF(#REF!="SI",1,IF(#REF!="NO",2,IF(#REF!="VIH + PREVIO",3,0))))</f>
        <v>#REF!</v>
      </c>
      <c r="BB1034" s="13" t="e">
        <f>IF(AND(#REF!="POSITIVO",#REF!="POSITIVO"),1,IF(#REF!="NEGATIVO",2,IF(#REF!="VIH + PREVIO",3,0)))</f>
        <v>#REF!</v>
      </c>
      <c r="BC1034" s="10" t="e">
        <f>IF(#REF!="SI",1,IF(#REF!="NO",2,0))</f>
        <v>#REF!</v>
      </c>
      <c r="BD1034" s="10" t="e">
        <f>IF(#REF!="SI",1,IF(#REF!="NO",2,0))</f>
        <v>#REF!</v>
      </c>
      <c r="BE1034" s="10" t="e">
        <f>IF(OR(#REF!="VIH + PREVIO",#REF!="VIH + PREVIO",#REF!="VIH + PREVIO"),1,0)</f>
        <v>#REF!</v>
      </c>
      <c r="BF1034" s="13" t="e">
        <f>IF(OR(#REF!="POSITIVO",#REF!="NEGATIVO"),1,IF(#REF!="PACIENTE NO ACEPTA",2,IF(#REF!="VIH + PREVIO",3,0)))</f>
        <v>#REF!</v>
      </c>
      <c r="BG1034" s="10" t="e">
        <f t="shared" si="498"/>
        <v>#REF!</v>
      </c>
      <c r="BH1034" s="10" t="e">
        <f t="shared" si="499"/>
        <v>#REF!</v>
      </c>
      <c r="BI1034" s="10" t="e">
        <f t="shared" si="500"/>
        <v>#REF!</v>
      </c>
      <c r="BJ1034" s="10" t="e">
        <f t="shared" si="501"/>
        <v>#REF!</v>
      </c>
      <c r="BK1034" s="10" t="e">
        <f t="shared" si="502"/>
        <v>#REF!</v>
      </c>
      <c r="BL1034" s="10" t="e">
        <f t="shared" si="503"/>
        <v>#REF!</v>
      </c>
      <c r="BM1034" s="10" t="e">
        <f>IF(OR(BW1034=7,AQ1034=6),0,IF(#REF!="I",1,IF(#REF!="II",2,IF(#REF!="III",3,IF(#REF!="IV",4))))&amp;AP1034&amp;AQ1034&amp;AR1034&amp;AS1034&amp;AT1034&amp;AU1034&amp;AX1034)</f>
        <v>#REF!</v>
      </c>
      <c r="BN1034" s="10" t="e">
        <f t="shared" si="504"/>
        <v>#REF!</v>
      </c>
      <c r="BO1034" s="10" t="e">
        <f t="shared" si="505"/>
        <v>#REF!</v>
      </c>
      <c r="BP1034" s="10" t="e">
        <f t="shared" si="506"/>
        <v>#REF!</v>
      </c>
      <c r="BQ1034" s="10" t="e">
        <f t="shared" si="507"/>
        <v>#REF!</v>
      </c>
      <c r="BR1034" s="10" t="e">
        <f t="shared" si="508"/>
        <v>#REF!</v>
      </c>
      <c r="BS1034" s="10" t="e">
        <f t="shared" si="509"/>
        <v>#REF!</v>
      </c>
      <c r="BT1034" s="10" t="e">
        <f>IF(OR(BW1034=7,AQ1034=6),0,AO1034&amp;IF(#REF!="SI",1,IF(#REF!="NO",2,IF(#REF!="VIH + PREVIO",3,0))))</f>
        <v>#REF!</v>
      </c>
      <c r="BU1034" s="10" t="e">
        <f>IF(OR(BW1034=7,AQ1034=6),0,IF(#REF!="-",1,0))</f>
        <v>#REF!</v>
      </c>
      <c r="BV1034" s="10" t="e">
        <f t="shared" si="510"/>
        <v>#REF!</v>
      </c>
      <c r="BW10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4" s="10" t="e">
        <f t="shared" si="511"/>
        <v>#REF!</v>
      </c>
      <c r="BY1034" s="10" t="e">
        <f t="shared" si="513"/>
        <v>#REF!</v>
      </c>
      <c r="BZ1034" s="10" t="e">
        <f t="shared" si="512"/>
        <v>#REF!</v>
      </c>
      <c r="CA1034" s="10"/>
    </row>
    <row r="1035" spans="1:79" s="3" customFormat="1" ht="23.25" customHeight="1" x14ac:dyDescent="0.3">
      <c r="A1035" s="7">
        <v>1033</v>
      </c>
      <c r="B1035" s="43"/>
      <c r="C1035" s="44"/>
      <c r="D1035" s="45"/>
      <c r="E1035" s="46"/>
      <c r="F1035" s="46"/>
      <c r="G1035" s="46"/>
      <c r="H1035" s="50"/>
      <c r="I1035" s="51"/>
      <c r="J1035" s="52"/>
      <c r="K1035" s="51"/>
      <c r="L1035" s="53"/>
      <c r="M1035" s="54"/>
      <c r="N1035" s="43"/>
      <c r="O1035" s="55"/>
      <c r="P1035" s="46"/>
      <c r="Q1035" s="46"/>
      <c r="R1035" s="46"/>
      <c r="S1035" s="43"/>
      <c r="T1035" s="56"/>
      <c r="U1035" s="46"/>
      <c r="V1035" s="57"/>
      <c r="W1035" s="58"/>
      <c r="X1035" s="57"/>
      <c r="Y1035" s="46"/>
      <c r="Z1035" s="57"/>
      <c r="AA1035" s="59"/>
      <c r="AB1035" s="60"/>
      <c r="AC1035" s="2"/>
      <c r="AD1035" s="2"/>
      <c r="AE1035" s="2"/>
      <c r="AJ1035" s="11">
        <f t="shared" si="496"/>
        <v>13</v>
      </c>
      <c r="AK1035" s="11">
        <f t="shared" si="486"/>
        <v>0</v>
      </c>
      <c r="AL1035" s="11">
        <f t="shared" si="487"/>
        <v>0</v>
      </c>
      <c r="AM1035" s="11">
        <f t="shared" si="488"/>
        <v>0</v>
      </c>
      <c r="AN1035" s="11">
        <f t="shared" si="489"/>
        <v>0</v>
      </c>
      <c r="AO1035" s="4" t="e">
        <f>IF(#REF!="I",1,IF(#REF!="II",2,IF(#REF!="III",3,IF(#REF!="IV",4))))</f>
        <v>#REF!</v>
      </c>
      <c r="AP1035" s="11" t="e">
        <f>IF(#REF!="PULMONAR",1,IF(AND(#REF!="EXTRAPULMONAR",#REF!&lt;&gt;"MENINGEA"),2,IF(AND(#REF!="EXTRAPULMONAR",#REF!="MENINGEA"),3,)))</f>
        <v>#REF!</v>
      </c>
      <c r="AQ10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5" s="4">
        <f t="shared" si="490"/>
        <v>0</v>
      </c>
      <c r="AS1035" s="10">
        <f t="shared" si="491"/>
        <v>0</v>
      </c>
      <c r="AT1035" s="10">
        <f t="shared" si="492"/>
        <v>0</v>
      </c>
      <c r="AU1035" s="10" t="str">
        <f t="shared" si="493"/>
        <v>0</v>
      </c>
      <c r="AV1035" s="11" t="e">
        <f t="shared" si="494"/>
        <v>#N/A</v>
      </c>
      <c r="AW1035" s="4" t="e">
        <f t="shared" si="495"/>
        <v>#N/A</v>
      </c>
      <c r="AX1035" s="10" t="e">
        <f t="shared" si="484"/>
        <v>#N/A</v>
      </c>
      <c r="AY1035" s="10" t="e">
        <f t="shared" si="485"/>
        <v>#N/A</v>
      </c>
      <c r="AZ1035" s="10" t="e">
        <f t="shared" si="497"/>
        <v>#REF!</v>
      </c>
      <c r="BA1035" s="12" t="e">
        <f>IF(BW1035=7,0,AJ1035&amp;IF(#REF!="SI",1,IF(#REF!="NO",2,IF(#REF!="VIH + PREVIO",3,0))))</f>
        <v>#REF!</v>
      </c>
      <c r="BB1035" s="13" t="e">
        <f>IF(AND(#REF!="POSITIVO",#REF!="POSITIVO"),1,IF(#REF!="NEGATIVO",2,IF(#REF!="VIH + PREVIO",3,0)))</f>
        <v>#REF!</v>
      </c>
      <c r="BC1035" s="10" t="e">
        <f>IF(#REF!="SI",1,IF(#REF!="NO",2,0))</f>
        <v>#REF!</v>
      </c>
      <c r="BD1035" s="10" t="e">
        <f>IF(#REF!="SI",1,IF(#REF!="NO",2,0))</f>
        <v>#REF!</v>
      </c>
      <c r="BE1035" s="10" t="e">
        <f>IF(OR(#REF!="VIH + PREVIO",#REF!="VIH + PREVIO",#REF!="VIH + PREVIO"),1,0)</f>
        <v>#REF!</v>
      </c>
      <c r="BF1035" s="13" t="e">
        <f>IF(OR(#REF!="POSITIVO",#REF!="NEGATIVO"),1,IF(#REF!="PACIENTE NO ACEPTA",2,IF(#REF!="VIH + PREVIO",3,0)))</f>
        <v>#REF!</v>
      </c>
      <c r="BG1035" s="10" t="e">
        <f t="shared" si="498"/>
        <v>#REF!</v>
      </c>
      <c r="BH1035" s="10" t="e">
        <f t="shared" si="499"/>
        <v>#REF!</v>
      </c>
      <c r="BI1035" s="10" t="e">
        <f t="shared" si="500"/>
        <v>#REF!</v>
      </c>
      <c r="BJ1035" s="10" t="e">
        <f t="shared" si="501"/>
        <v>#REF!</v>
      </c>
      <c r="BK1035" s="10" t="e">
        <f t="shared" si="502"/>
        <v>#REF!</v>
      </c>
      <c r="BL1035" s="10" t="e">
        <f t="shared" si="503"/>
        <v>#REF!</v>
      </c>
      <c r="BM1035" s="10" t="e">
        <f>IF(OR(BW1035=7,AQ1035=6),0,IF(#REF!="I",1,IF(#REF!="II",2,IF(#REF!="III",3,IF(#REF!="IV",4))))&amp;AP1035&amp;AQ1035&amp;AR1035&amp;AS1035&amp;AT1035&amp;AU1035&amp;AX1035)</f>
        <v>#REF!</v>
      </c>
      <c r="BN1035" s="10" t="e">
        <f t="shared" si="504"/>
        <v>#REF!</v>
      </c>
      <c r="BO1035" s="10" t="e">
        <f t="shared" si="505"/>
        <v>#REF!</v>
      </c>
      <c r="BP1035" s="10" t="e">
        <f t="shared" si="506"/>
        <v>#REF!</v>
      </c>
      <c r="BQ1035" s="10" t="e">
        <f t="shared" si="507"/>
        <v>#REF!</v>
      </c>
      <c r="BR1035" s="10" t="e">
        <f t="shared" si="508"/>
        <v>#REF!</v>
      </c>
      <c r="BS1035" s="10" t="e">
        <f t="shared" si="509"/>
        <v>#REF!</v>
      </c>
      <c r="BT1035" s="10" t="e">
        <f>IF(OR(BW1035=7,AQ1035=6),0,AO1035&amp;IF(#REF!="SI",1,IF(#REF!="NO",2,IF(#REF!="VIH + PREVIO",3,0))))</f>
        <v>#REF!</v>
      </c>
      <c r="BU1035" s="10" t="e">
        <f>IF(OR(BW1035=7,AQ1035=6),0,IF(#REF!="-",1,0))</f>
        <v>#REF!</v>
      </c>
      <c r="BV1035" s="10" t="e">
        <f t="shared" si="510"/>
        <v>#REF!</v>
      </c>
      <c r="BW10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5" s="10" t="e">
        <f t="shared" si="511"/>
        <v>#REF!</v>
      </c>
      <c r="BY1035" s="10" t="e">
        <f t="shared" si="513"/>
        <v>#REF!</v>
      </c>
      <c r="BZ1035" s="10" t="e">
        <f t="shared" si="512"/>
        <v>#REF!</v>
      </c>
      <c r="CA1035" s="10"/>
    </row>
    <row r="1036" spans="1:79" s="3" customFormat="1" ht="23.25" customHeight="1" x14ac:dyDescent="0.3">
      <c r="A1036" s="7">
        <v>1034</v>
      </c>
      <c r="B1036" s="43"/>
      <c r="C1036" s="44"/>
      <c r="D1036" s="45"/>
      <c r="E1036" s="46"/>
      <c r="F1036" s="46"/>
      <c r="G1036" s="46"/>
      <c r="H1036" s="50"/>
      <c r="I1036" s="51"/>
      <c r="J1036" s="52"/>
      <c r="K1036" s="51"/>
      <c r="L1036" s="53"/>
      <c r="M1036" s="54"/>
      <c r="N1036" s="43"/>
      <c r="O1036" s="55"/>
      <c r="P1036" s="46"/>
      <c r="Q1036" s="46"/>
      <c r="R1036" s="46"/>
      <c r="S1036" s="43"/>
      <c r="T1036" s="56"/>
      <c r="U1036" s="46"/>
      <c r="V1036" s="57"/>
      <c r="W1036" s="58"/>
      <c r="X1036" s="57"/>
      <c r="Y1036" s="46"/>
      <c r="Z1036" s="57"/>
      <c r="AA1036" s="59"/>
      <c r="AB1036" s="60"/>
      <c r="AC1036" s="2"/>
      <c r="AD1036" s="2"/>
      <c r="AE1036" s="2"/>
      <c r="AJ1036" s="11">
        <f t="shared" si="496"/>
        <v>13</v>
      </c>
      <c r="AK1036" s="11">
        <f t="shared" si="486"/>
        <v>0</v>
      </c>
      <c r="AL1036" s="11">
        <f t="shared" si="487"/>
        <v>0</v>
      </c>
      <c r="AM1036" s="11">
        <f t="shared" si="488"/>
        <v>0</v>
      </c>
      <c r="AN1036" s="11">
        <f t="shared" si="489"/>
        <v>0</v>
      </c>
      <c r="AO1036" s="4" t="e">
        <f>IF(#REF!="I",1,IF(#REF!="II",2,IF(#REF!="III",3,IF(#REF!="IV",4))))</f>
        <v>#REF!</v>
      </c>
      <c r="AP1036" s="11" t="e">
        <f>IF(#REF!="PULMONAR",1,IF(AND(#REF!="EXTRAPULMONAR",#REF!&lt;&gt;"MENINGEA"),2,IF(AND(#REF!="EXTRAPULMONAR",#REF!="MENINGEA"),3,)))</f>
        <v>#REF!</v>
      </c>
      <c r="AQ10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6" s="4">
        <f t="shared" si="490"/>
        <v>0</v>
      </c>
      <c r="AS1036" s="10">
        <f t="shared" si="491"/>
        <v>0</v>
      </c>
      <c r="AT1036" s="10">
        <f t="shared" si="492"/>
        <v>0</v>
      </c>
      <c r="AU1036" s="10" t="str">
        <f t="shared" si="493"/>
        <v>0</v>
      </c>
      <c r="AV1036" s="11" t="e">
        <f t="shared" si="494"/>
        <v>#N/A</v>
      </c>
      <c r="AW1036" s="4" t="e">
        <f t="shared" si="495"/>
        <v>#N/A</v>
      </c>
      <c r="AX1036" s="10" t="e">
        <f t="shared" si="484"/>
        <v>#N/A</v>
      </c>
      <c r="AY1036" s="10" t="e">
        <f t="shared" si="485"/>
        <v>#N/A</v>
      </c>
      <c r="AZ1036" s="10" t="e">
        <f t="shared" si="497"/>
        <v>#REF!</v>
      </c>
      <c r="BA1036" s="12" t="e">
        <f>IF(BW1036=7,0,AJ1036&amp;IF(#REF!="SI",1,IF(#REF!="NO",2,IF(#REF!="VIH + PREVIO",3,0))))</f>
        <v>#REF!</v>
      </c>
      <c r="BB1036" s="13" t="e">
        <f>IF(AND(#REF!="POSITIVO",#REF!="POSITIVO"),1,IF(#REF!="NEGATIVO",2,IF(#REF!="VIH + PREVIO",3,0)))</f>
        <v>#REF!</v>
      </c>
      <c r="BC1036" s="10" t="e">
        <f>IF(#REF!="SI",1,IF(#REF!="NO",2,0))</f>
        <v>#REF!</v>
      </c>
      <c r="BD1036" s="10" t="e">
        <f>IF(#REF!="SI",1,IF(#REF!="NO",2,0))</f>
        <v>#REF!</v>
      </c>
      <c r="BE1036" s="10" t="e">
        <f>IF(OR(#REF!="VIH + PREVIO",#REF!="VIH + PREVIO",#REF!="VIH + PREVIO"),1,0)</f>
        <v>#REF!</v>
      </c>
      <c r="BF1036" s="13" t="e">
        <f>IF(OR(#REF!="POSITIVO",#REF!="NEGATIVO"),1,IF(#REF!="PACIENTE NO ACEPTA",2,IF(#REF!="VIH + PREVIO",3,0)))</f>
        <v>#REF!</v>
      </c>
      <c r="BG1036" s="10" t="e">
        <f t="shared" si="498"/>
        <v>#REF!</v>
      </c>
      <c r="BH1036" s="10" t="e">
        <f t="shared" si="499"/>
        <v>#REF!</v>
      </c>
      <c r="BI1036" s="10" t="e">
        <f t="shared" si="500"/>
        <v>#REF!</v>
      </c>
      <c r="BJ1036" s="10" t="e">
        <f t="shared" si="501"/>
        <v>#REF!</v>
      </c>
      <c r="BK1036" s="10" t="e">
        <f t="shared" si="502"/>
        <v>#REF!</v>
      </c>
      <c r="BL1036" s="10" t="e">
        <f t="shared" si="503"/>
        <v>#REF!</v>
      </c>
      <c r="BM1036" s="10" t="e">
        <f>IF(OR(BW1036=7,AQ1036=6),0,IF(#REF!="I",1,IF(#REF!="II",2,IF(#REF!="III",3,IF(#REF!="IV",4))))&amp;AP1036&amp;AQ1036&amp;AR1036&amp;AS1036&amp;AT1036&amp;AU1036&amp;AX1036)</f>
        <v>#REF!</v>
      </c>
      <c r="BN1036" s="10" t="e">
        <f t="shared" si="504"/>
        <v>#REF!</v>
      </c>
      <c r="BO1036" s="10" t="e">
        <f t="shared" si="505"/>
        <v>#REF!</v>
      </c>
      <c r="BP1036" s="10" t="e">
        <f t="shared" si="506"/>
        <v>#REF!</v>
      </c>
      <c r="BQ1036" s="10" t="e">
        <f t="shared" si="507"/>
        <v>#REF!</v>
      </c>
      <c r="BR1036" s="10" t="e">
        <f t="shared" si="508"/>
        <v>#REF!</v>
      </c>
      <c r="BS1036" s="10" t="e">
        <f t="shared" si="509"/>
        <v>#REF!</v>
      </c>
      <c r="BT1036" s="10" t="e">
        <f>IF(OR(BW1036=7,AQ1036=6),0,AO1036&amp;IF(#REF!="SI",1,IF(#REF!="NO",2,IF(#REF!="VIH + PREVIO",3,0))))</f>
        <v>#REF!</v>
      </c>
      <c r="BU1036" s="10" t="e">
        <f>IF(OR(BW1036=7,AQ1036=6),0,IF(#REF!="-",1,0))</f>
        <v>#REF!</v>
      </c>
      <c r="BV1036" s="10" t="e">
        <f t="shared" si="510"/>
        <v>#REF!</v>
      </c>
      <c r="BW10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6" s="10" t="e">
        <f t="shared" si="511"/>
        <v>#REF!</v>
      </c>
      <c r="BY1036" s="10" t="e">
        <f t="shared" si="513"/>
        <v>#REF!</v>
      </c>
      <c r="BZ1036" s="10" t="e">
        <f t="shared" si="512"/>
        <v>#REF!</v>
      </c>
      <c r="CA1036" s="10"/>
    </row>
    <row r="1037" spans="1:79" s="3" customFormat="1" ht="23.25" customHeight="1" x14ac:dyDescent="0.3">
      <c r="A1037" s="7">
        <v>1035</v>
      </c>
      <c r="B1037" s="43"/>
      <c r="C1037" s="44"/>
      <c r="D1037" s="45"/>
      <c r="E1037" s="46"/>
      <c r="F1037" s="46"/>
      <c r="G1037" s="46"/>
      <c r="H1037" s="50"/>
      <c r="I1037" s="51"/>
      <c r="J1037" s="52"/>
      <c r="K1037" s="51"/>
      <c r="L1037" s="53"/>
      <c r="M1037" s="54"/>
      <c r="N1037" s="43"/>
      <c r="O1037" s="55"/>
      <c r="P1037" s="46"/>
      <c r="Q1037" s="46"/>
      <c r="R1037" s="46"/>
      <c r="S1037" s="43"/>
      <c r="T1037" s="56"/>
      <c r="U1037" s="46"/>
      <c r="V1037" s="57"/>
      <c r="W1037" s="58"/>
      <c r="X1037" s="57"/>
      <c r="Y1037" s="46"/>
      <c r="Z1037" s="57"/>
      <c r="AA1037" s="59"/>
      <c r="AB1037" s="60"/>
      <c r="AC1037" s="2"/>
      <c r="AD1037" s="2"/>
      <c r="AE1037" s="2"/>
      <c r="AJ1037" s="11">
        <f t="shared" si="496"/>
        <v>13</v>
      </c>
      <c r="AK1037" s="11">
        <f t="shared" si="486"/>
        <v>0</v>
      </c>
      <c r="AL1037" s="11">
        <f t="shared" si="487"/>
        <v>0</v>
      </c>
      <c r="AM1037" s="11">
        <f t="shared" si="488"/>
        <v>0</v>
      </c>
      <c r="AN1037" s="11">
        <f t="shared" si="489"/>
        <v>0</v>
      </c>
      <c r="AO1037" s="4" t="e">
        <f>IF(#REF!="I",1,IF(#REF!="II",2,IF(#REF!="III",3,IF(#REF!="IV",4))))</f>
        <v>#REF!</v>
      </c>
      <c r="AP1037" s="11" t="e">
        <f>IF(#REF!="PULMONAR",1,IF(AND(#REF!="EXTRAPULMONAR",#REF!&lt;&gt;"MENINGEA"),2,IF(AND(#REF!="EXTRAPULMONAR",#REF!="MENINGEA"),3,)))</f>
        <v>#REF!</v>
      </c>
      <c r="AQ10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7" s="4">
        <f t="shared" si="490"/>
        <v>0</v>
      </c>
      <c r="AS1037" s="10">
        <f t="shared" si="491"/>
        <v>0</v>
      </c>
      <c r="AT1037" s="10">
        <f t="shared" si="492"/>
        <v>0</v>
      </c>
      <c r="AU1037" s="10" t="str">
        <f t="shared" si="493"/>
        <v>0</v>
      </c>
      <c r="AV1037" s="11" t="e">
        <f t="shared" si="494"/>
        <v>#N/A</v>
      </c>
      <c r="AW1037" s="4" t="e">
        <f t="shared" si="495"/>
        <v>#N/A</v>
      </c>
      <c r="AX1037" s="10" t="e">
        <f t="shared" si="484"/>
        <v>#N/A</v>
      </c>
      <c r="AY1037" s="10" t="e">
        <f t="shared" si="485"/>
        <v>#N/A</v>
      </c>
      <c r="AZ1037" s="10" t="e">
        <f t="shared" si="497"/>
        <v>#REF!</v>
      </c>
      <c r="BA1037" s="12" t="e">
        <f>IF(BW1037=7,0,AJ1037&amp;IF(#REF!="SI",1,IF(#REF!="NO",2,IF(#REF!="VIH + PREVIO",3,0))))</f>
        <v>#REF!</v>
      </c>
      <c r="BB1037" s="13" t="e">
        <f>IF(AND(#REF!="POSITIVO",#REF!="POSITIVO"),1,IF(#REF!="NEGATIVO",2,IF(#REF!="VIH + PREVIO",3,0)))</f>
        <v>#REF!</v>
      </c>
      <c r="BC1037" s="10" t="e">
        <f>IF(#REF!="SI",1,IF(#REF!="NO",2,0))</f>
        <v>#REF!</v>
      </c>
      <c r="BD1037" s="10" t="e">
        <f>IF(#REF!="SI",1,IF(#REF!="NO",2,0))</f>
        <v>#REF!</v>
      </c>
      <c r="BE1037" s="10" t="e">
        <f>IF(OR(#REF!="VIH + PREVIO",#REF!="VIH + PREVIO",#REF!="VIH + PREVIO"),1,0)</f>
        <v>#REF!</v>
      </c>
      <c r="BF1037" s="13" t="e">
        <f>IF(OR(#REF!="POSITIVO",#REF!="NEGATIVO"),1,IF(#REF!="PACIENTE NO ACEPTA",2,IF(#REF!="VIH + PREVIO",3,0)))</f>
        <v>#REF!</v>
      </c>
      <c r="BG1037" s="10" t="e">
        <f t="shared" si="498"/>
        <v>#REF!</v>
      </c>
      <c r="BH1037" s="10" t="e">
        <f t="shared" si="499"/>
        <v>#REF!</v>
      </c>
      <c r="BI1037" s="10" t="e">
        <f t="shared" si="500"/>
        <v>#REF!</v>
      </c>
      <c r="BJ1037" s="10" t="e">
        <f t="shared" si="501"/>
        <v>#REF!</v>
      </c>
      <c r="BK1037" s="10" t="e">
        <f t="shared" si="502"/>
        <v>#REF!</v>
      </c>
      <c r="BL1037" s="10" t="e">
        <f t="shared" si="503"/>
        <v>#REF!</v>
      </c>
      <c r="BM1037" s="10" t="e">
        <f>IF(OR(BW1037=7,AQ1037=6),0,IF(#REF!="I",1,IF(#REF!="II",2,IF(#REF!="III",3,IF(#REF!="IV",4))))&amp;AP1037&amp;AQ1037&amp;AR1037&amp;AS1037&amp;AT1037&amp;AU1037&amp;AX1037)</f>
        <v>#REF!</v>
      </c>
      <c r="BN1037" s="10" t="e">
        <f t="shared" si="504"/>
        <v>#REF!</v>
      </c>
      <c r="BO1037" s="10" t="e">
        <f t="shared" si="505"/>
        <v>#REF!</v>
      </c>
      <c r="BP1037" s="10" t="e">
        <f t="shared" si="506"/>
        <v>#REF!</v>
      </c>
      <c r="BQ1037" s="10" t="e">
        <f t="shared" si="507"/>
        <v>#REF!</v>
      </c>
      <c r="BR1037" s="10" t="e">
        <f t="shared" si="508"/>
        <v>#REF!</v>
      </c>
      <c r="BS1037" s="10" t="e">
        <f t="shared" si="509"/>
        <v>#REF!</v>
      </c>
      <c r="BT1037" s="10" t="e">
        <f>IF(OR(BW1037=7,AQ1037=6),0,AO1037&amp;IF(#REF!="SI",1,IF(#REF!="NO",2,IF(#REF!="VIH + PREVIO",3,0))))</f>
        <v>#REF!</v>
      </c>
      <c r="BU1037" s="10" t="e">
        <f>IF(OR(BW1037=7,AQ1037=6),0,IF(#REF!="-",1,0))</f>
        <v>#REF!</v>
      </c>
      <c r="BV1037" s="10" t="e">
        <f t="shared" si="510"/>
        <v>#REF!</v>
      </c>
      <c r="BW10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7" s="10" t="e">
        <f t="shared" si="511"/>
        <v>#REF!</v>
      </c>
      <c r="BY1037" s="10" t="e">
        <f t="shared" si="513"/>
        <v>#REF!</v>
      </c>
      <c r="BZ1037" s="10" t="e">
        <f t="shared" si="512"/>
        <v>#REF!</v>
      </c>
      <c r="CA1037" s="10"/>
    </row>
    <row r="1038" spans="1:79" s="3" customFormat="1" ht="23.25" customHeight="1" x14ac:dyDescent="0.3">
      <c r="A1038" s="7">
        <v>1036</v>
      </c>
      <c r="B1038" s="43"/>
      <c r="C1038" s="44"/>
      <c r="D1038" s="45"/>
      <c r="E1038" s="46"/>
      <c r="F1038" s="46"/>
      <c r="G1038" s="46"/>
      <c r="H1038" s="50"/>
      <c r="I1038" s="51"/>
      <c r="J1038" s="52"/>
      <c r="K1038" s="51"/>
      <c r="L1038" s="53"/>
      <c r="M1038" s="54"/>
      <c r="N1038" s="43"/>
      <c r="O1038" s="55"/>
      <c r="P1038" s="46"/>
      <c r="Q1038" s="46"/>
      <c r="R1038" s="46"/>
      <c r="S1038" s="43"/>
      <c r="T1038" s="56"/>
      <c r="U1038" s="46"/>
      <c r="V1038" s="57"/>
      <c r="W1038" s="58"/>
      <c r="X1038" s="57"/>
      <c r="Y1038" s="46"/>
      <c r="Z1038" s="57"/>
      <c r="AA1038" s="59"/>
      <c r="AB1038" s="60"/>
      <c r="AC1038" s="2"/>
      <c r="AD1038" s="2"/>
      <c r="AE1038" s="2"/>
      <c r="AJ1038" s="11">
        <f t="shared" si="496"/>
        <v>13</v>
      </c>
      <c r="AK1038" s="11">
        <f t="shared" si="486"/>
        <v>0</v>
      </c>
      <c r="AL1038" s="11">
        <f t="shared" si="487"/>
        <v>0</v>
      </c>
      <c r="AM1038" s="11">
        <f t="shared" si="488"/>
        <v>0</v>
      </c>
      <c r="AN1038" s="11">
        <f t="shared" si="489"/>
        <v>0</v>
      </c>
      <c r="AO1038" s="4" t="e">
        <f>IF(#REF!="I",1,IF(#REF!="II",2,IF(#REF!="III",3,IF(#REF!="IV",4))))</f>
        <v>#REF!</v>
      </c>
      <c r="AP1038" s="11" t="e">
        <f>IF(#REF!="PULMONAR",1,IF(AND(#REF!="EXTRAPULMONAR",#REF!&lt;&gt;"MENINGEA"),2,IF(AND(#REF!="EXTRAPULMONAR",#REF!="MENINGEA"),3,)))</f>
        <v>#REF!</v>
      </c>
      <c r="AQ10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8" s="4">
        <f t="shared" si="490"/>
        <v>0</v>
      </c>
      <c r="AS1038" s="10">
        <f t="shared" si="491"/>
        <v>0</v>
      </c>
      <c r="AT1038" s="10">
        <f t="shared" si="492"/>
        <v>0</v>
      </c>
      <c r="AU1038" s="10" t="str">
        <f t="shared" si="493"/>
        <v>0</v>
      </c>
      <c r="AV1038" s="11" t="e">
        <f t="shared" si="494"/>
        <v>#N/A</v>
      </c>
      <c r="AW1038" s="4" t="e">
        <f t="shared" si="495"/>
        <v>#N/A</v>
      </c>
      <c r="AX1038" s="10" t="e">
        <f t="shared" si="484"/>
        <v>#N/A</v>
      </c>
      <c r="AY1038" s="10" t="e">
        <f t="shared" si="485"/>
        <v>#N/A</v>
      </c>
      <c r="AZ1038" s="10" t="e">
        <f t="shared" si="497"/>
        <v>#REF!</v>
      </c>
      <c r="BA1038" s="12" t="e">
        <f>IF(BW1038=7,0,AJ1038&amp;IF(#REF!="SI",1,IF(#REF!="NO",2,IF(#REF!="VIH + PREVIO",3,0))))</f>
        <v>#REF!</v>
      </c>
      <c r="BB1038" s="13" t="e">
        <f>IF(AND(#REF!="POSITIVO",#REF!="POSITIVO"),1,IF(#REF!="NEGATIVO",2,IF(#REF!="VIH + PREVIO",3,0)))</f>
        <v>#REF!</v>
      </c>
      <c r="BC1038" s="10" t="e">
        <f>IF(#REF!="SI",1,IF(#REF!="NO",2,0))</f>
        <v>#REF!</v>
      </c>
      <c r="BD1038" s="10" t="e">
        <f>IF(#REF!="SI",1,IF(#REF!="NO",2,0))</f>
        <v>#REF!</v>
      </c>
      <c r="BE1038" s="10" t="e">
        <f>IF(OR(#REF!="VIH + PREVIO",#REF!="VIH + PREVIO",#REF!="VIH + PREVIO"),1,0)</f>
        <v>#REF!</v>
      </c>
      <c r="BF1038" s="13" t="e">
        <f>IF(OR(#REF!="POSITIVO",#REF!="NEGATIVO"),1,IF(#REF!="PACIENTE NO ACEPTA",2,IF(#REF!="VIH + PREVIO",3,0)))</f>
        <v>#REF!</v>
      </c>
      <c r="BG1038" s="10" t="e">
        <f t="shared" si="498"/>
        <v>#REF!</v>
      </c>
      <c r="BH1038" s="10" t="e">
        <f t="shared" si="499"/>
        <v>#REF!</v>
      </c>
      <c r="BI1038" s="10" t="e">
        <f t="shared" si="500"/>
        <v>#REF!</v>
      </c>
      <c r="BJ1038" s="10" t="e">
        <f t="shared" si="501"/>
        <v>#REF!</v>
      </c>
      <c r="BK1038" s="10" t="e">
        <f t="shared" si="502"/>
        <v>#REF!</v>
      </c>
      <c r="BL1038" s="10" t="e">
        <f t="shared" si="503"/>
        <v>#REF!</v>
      </c>
      <c r="BM1038" s="10" t="e">
        <f>IF(OR(BW1038=7,AQ1038=6),0,IF(#REF!="I",1,IF(#REF!="II",2,IF(#REF!="III",3,IF(#REF!="IV",4))))&amp;AP1038&amp;AQ1038&amp;AR1038&amp;AS1038&amp;AT1038&amp;AU1038&amp;AX1038)</f>
        <v>#REF!</v>
      </c>
      <c r="BN1038" s="10" t="e">
        <f t="shared" si="504"/>
        <v>#REF!</v>
      </c>
      <c r="BO1038" s="10" t="e">
        <f t="shared" si="505"/>
        <v>#REF!</v>
      </c>
      <c r="BP1038" s="10" t="e">
        <f t="shared" si="506"/>
        <v>#REF!</v>
      </c>
      <c r="BQ1038" s="10" t="e">
        <f t="shared" si="507"/>
        <v>#REF!</v>
      </c>
      <c r="BR1038" s="10" t="e">
        <f t="shared" si="508"/>
        <v>#REF!</v>
      </c>
      <c r="BS1038" s="10" t="e">
        <f t="shared" si="509"/>
        <v>#REF!</v>
      </c>
      <c r="BT1038" s="10" t="e">
        <f>IF(OR(BW1038=7,AQ1038=6),0,AO1038&amp;IF(#REF!="SI",1,IF(#REF!="NO",2,IF(#REF!="VIH + PREVIO",3,0))))</f>
        <v>#REF!</v>
      </c>
      <c r="BU1038" s="10" t="e">
        <f>IF(OR(BW1038=7,AQ1038=6),0,IF(#REF!="-",1,0))</f>
        <v>#REF!</v>
      </c>
      <c r="BV1038" s="10" t="e">
        <f t="shared" si="510"/>
        <v>#REF!</v>
      </c>
      <c r="BW10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8" s="10" t="e">
        <f t="shared" si="511"/>
        <v>#REF!</v>
      </c>
      <c r="BY1038" s="10" t="e">
        <f t="shared" si="513"/>
        <v>#REF!</v>
      </c>
      <c r="BZ1038" s="10" t="e">
        <f t="shared" si="512"/>
        <v>#REF!</v>
      </c>
      <c r="CA1038" s="10"/>
    </row>
    <row r="1039" spans="1:79" s="3" customFormat="1" ht="23.25" customHeight="1" x14ac:dyDescent="0.3">
      <c r="A1039" s="7">
        <v>1037</v>
      </c>
      <c r="B1039" s="43"/>
      <c r="C1039" s="44"/>
      <c r="D1039" s="45"/>
      <c r="E1039" s="46"/>
      <c r="F1039" s="46"/>
      <c r="G1039" s="46"/>
      <c r="H1039" s="50"/>
      <c r="I1039" s="51"/>
      <c r="J1039" s="52"/>
      <c r="K1039" s="51"/>
      <c r="L1039" s="53"/>
      <c r="M1039" s="54"/>
      <c r="N1039" s="43"/>
      <c r="O1039" s="55"/>
      <c r="P1039" s="46"/>
      <c r="Q1039" s="46"/>
      <c r="R1039" s="46"/>
      <c r="S1039" s="43"/>
      <c r="T1039" s="56"/>
      <c r="U1039" s="46"/>
      <c r="V1039" s="57"/>
      <c r="W1039" s="58"/>
      <c r="X1039" s="57"/>
      <c r="Y1039" s="46"/>
      <c r="Z1039" s="57"/>
      <c r="AA1039" s="59"/>
      <c r="AB1039" s="60"/>
      <c r="AC1039" s="2"/>
      <c r="AD1039" s="2"/>
      <c r="AE1039" s="2"/>
      <c r="AJ1039" s="11">
        <f t="shared" si="496"/>
        <v>13</v>
      </c>
      <c r="AK1039" s="11">
        <f t="shared" si="486"/>
        <v>0</v>
      </c>
      <c r="AL1039" s="11">
        <f t="shared" si="487"/>
        <v>0</v>
      </c>
      <c r="AM1039" s="11">
        <f t="shared" si="488"/>
        <v>0</v>
      </c>
      <c r="AN1039" s="11">
        <f t="shared" si="489"/>
        <v>0</v>
      </c>
      <c r="AO1039" s="4" t="e">
        <f>IF(#REF!="I",1,IF(#REF!="II",2,IF(#REF!="III",3,IF(#REF!="IV",4))))</f>
        <v>#REF!</v>
      </c>
      <c r="AP1039" s="11" t="e">
        <f>IF(#REF!="PULMONAR",1,IF(AND(#REF!="EXTRAPULMONAR",#REF!&lt;&gt;"MENINGEA"),2,IF(AND(#REF!="EXTRAPULMONAR",#REF!="MENINGEA"),3,)))</f>
        <v>#REF!</v>
      </c>
      <c r="AQ10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39" s="4">
        <f t="shared" si="490"/>
        <v>0</v>
      </c>
      <c r="AS1039" s="10">
        <f t="shared" si="491"/>
        <v>0</v>
      </c>
      <c r="AT1039" s="10">
        <f t="shared" si="492"/>
        <v>0</v>
      </c>
      <c r="AU1039" s="10" t="str">
        <f t="shared" si="493"/>
        <v>0</v>
      </c>
      <c r="AV1039" s="11" t="e">
        <f t="shared" si="494"/>
        <v>#N/A</v>
      </c>
      <c r="AW1039" s="4" t="e">
        <f t="shared" si="495"/>
        <v>#N/A</v>
      </c>
      <c r="AX1039" s="10" t="e">
        <f t="shared" si="484"/>
        <v>#N/A</v>
      </c>
      <c r="AY1039" s="10" t="e">
        <f t="shared" si="485"/>
        <v>#N/A</v>
      </c>
      <c r="AZ1039" s="10" t="e">
        <f t="shared" si="497"/>
        <v>#REF!</v>
      </c>
      <c r="BA1039" s="12" t="e">
        <f>IF(BW1039=7,0,AJ1039&amp;IF(#REF!="SI",1,IF(#REF!="NO",2,IF(#REF!="VIH + PREVIO",3,0))))</f>
        <v>#REF!</v>
      </c>
      <c r="BB1039" s="13" t="e">
        <f>IF(AND(#REF!="POSITIVO",#REF!="POSITIVO"),1,IF(#REF!="NEGATIVO",2,IF(#REF!="VIH + PREVIO",3,0)))</f>
        <v>#REF!</v>
      </c>
      <c r="BC1039" s="10" t="e">
        <f>IF(#REF!="SI",1,IF(#REF!="NO",2,0))</f>
        <v>#REF!</v>
      </c>
      <c r="BD1039" s="10" t="e">
        <f>IF(#REF!="SI",1,IF(#REF!="NO",2,0))</f>
        <v>#REF!</v>
      </c>
      <c r="BE1039" s="10" t="e">
        <f>IF(OR(#REF!="VIH + PREVIO",#REF!="VIH + PREVIO",#REF!="VIH + PREVIO"),1,0)</f>
        <v>#REF!</v>
      </c>
      <c r="BF1039" s="13" t="e">
        <f>IF(OR(#REF!="POSITIVO",#REF!="NEGATIVO"),1,IF(#REF!="PACIENTE NO ACEPTA",2,IF(#REF!="VIH + PREVIO",3,0)))</f>
        <v>#REF!</v>
      </c>
      <c r="BG1039" s="10" t="e">
        <f t="shared" si="498"/>
        <v>#REF!</v>
      </c>
      <c r="BH1039" s="10" t="e">
        <f t="shared" si="499"/>
        <v>#REF!</v>
      </c>
      <c r="BI1039" s="10" t="e">
        <f t="shared" si="500"/>
        <v>#REF!</v>
      </c>
      <c r="BJ1039" s="10" t="e">
        <f t="shared" si="501"/>
        <v>#REF!</v>
      </c>
      <c r="BK1039" s="10" t="e">
        <f t="shared" si="502"/>
        <v>#REF!</v>
      </c>
      <c r="BL1039" s="10" t="e">
        <f t="shared" si="503"/>
        <v>#REF!</v>
      </c>
      <c r="BM1039" s="10" t="e">
        <f>IF(OR(BW1039=7,AQ1039=6),0,IF(#REF!="I",1,IF(#REF!="II",2,IF(#REF!="III",3,IF(#REF!="IV",4))))&amp;AP1039&amp;AQ1039&amp;AR1039&amp;AS1039&amp;AT1039&amp;AU1039&amp;AX1039)</f>
        <v>#REF!</v>
      </c>
      <c r="BN1039" s="10" t="e">
        <f t="shared" si="504"/>
        <v>#REF!</v>
      </c>
      <c r="BO1039" s="10" t="e">
        <f t="shared" si="505"/>
        <v>#REF!</v>
      </c>
      <c r="BP1039" s="10" t="e">
        <f t="shared" si="506"/>
        <v>#REF!</v>
      </c>
      <c r="BQ1039" s="10" t="e">
        <f t="shared" si="507"/>
        <v>#REF!</v>
      </c>
      <c r="BR1039" s="10" t="e">
        <f t="shared" si="508"/>
        <v>#REF!</v>
      </c>
      <c r="BS1039" s="10" t="e">
        <f t="shared" si="509"/>
        <v>#REF!</v>
      </c>
      <c r="BT1039" s="10" t="e">
        <f>IF(OR(BW1039=7,AQ1039=6),0,AO1039&amp;IF(#REF!="SI",1,IF(#REF!="NO",2,IF(#REF!="VIH + PREVIO",3,0))))</f>
        <v>#REF!</v>
      </c>
      <c r="BU1039" s="10" t="e">
        <f>IF(OR(BW1039=7,AQ1039=6),0,IF(#REF!="-",1,0))</f>
        <v>#REF!</v>
      </c>
      <c r="BV1039" s="10" t="e">
        <f t="shared" si="510"/>
        <v>#REF!</v>
      </c>
      <c r="BW10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39" s="10" t="e">
        <f t="shared" si="511"/>
        <v>#REF!</v>
      </c>
      <c r="BY1039" s="10" t="e">
        <f t="shared" si="513"/>
        <v>#REF!</v>
      </c>
      <c r="BZ1039" s="10" t="e">
        <f t="shared" si="512"/>
        <v>#REF!</v>
      </c>
      <c r="CA1039" s="10"/>
    </row>
    <row r="1040" spans="1:79" s="3" customFormat="1" ht="23.25" customHeight="1" x14ac:dyDescent="0.3">
      <c r="A1040" s="7">
        <v>1038</v>
      </c>
      <c r="B1040" s="43"/>
      <c r="C1040" s="44"/>
      <c r="D1040" s="45"/>
      <c r="E1040" s="46"/>
      <c r="F1040" s="46"/>
      <c r="G1040" s="46"/>
      <c r="H1040" s="50"/>
      <c r="I1040" s="51"/>
      <c r="J1040" s="52"/>
      <c r="K1040" s="51"/>
      <c r="L1040" s="53"/>
      <c r="M1040" s="54"/>
      <c r="N1040" s="43"/>
      <c r="O1040" s="55"/>
      <c r="P1040" s="46"/>
      <c r="Q1040" s="46"/>
      <c r="R1040" s="46"/>
      <c r="S1040" s="43"/>
      <c r="T1040" s="56"/>
      <c r="U1040" s="46"/>
      <c r="V1040" s="57"/>
      <c r="W1040" s="58"/>
      <c r="X1040" s="57"/>
      <c r="Y1040" s="46"/>
      <c r="Z1040" s="57"/>
      <c r="AA1040" s="59"/>
      <c r="AB1040" s="60"/>
      <c r="AC1040" s="2"/>
      <c r="AD1040" s="2"/>
      <c r="AE1040" s="2"/>
      <c r="AJ1040" s="11">
        <f t="shared" si="496"/>
        <v>13</v>
      </c>
      <c r="AK1040" s="11">
        <f t="shared" si="486"/>
        <v>0</v>
      </c>
      <c r="AL1040" s="11">
        <f t="shared" si="487"/>
        <v>0</v>
      </c>
      <c r="AM1040" s="11">
        <f t="shared" si="488"/>
        <v>0</v>
      </c>
      <c r="AN1040" s="11">
        <f t="shared" si="489"/>
        <v>0</v>
      </c>
      <c r="AO1040" s="4" t="e">
        <f>IF(#REF!="I",1,IF(#REF!="II",2,IF(#REF!="III",3,IF(#REF!="IV",4))))</f>
        <v>#REF!</v>
      </c>
      <c r="AP1040" s="11" t="e">
        <f>IF(#REF!="PULMONAR",1,IF(AND(#REF!="EXTRAPULMONAR",#REF!&lt;&gt;"MENINGEA"),2,IF(AND(#REF!="EXTRAPULMONAR",#REF!="MENINGEA"),3,)))</f>
        <v>#REF!</v>
      </c>
      <c r="AQ10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0" s="4">
        <f t="shared" si="490"/>
        <v>0</v>
      </c>
      <c r="AS1040" s="10">
        <f t="shared" si="491"/>
        <v>0</v>
      </c>
      <c r="AT1040" s="10">
        <f t="shared" si="492"/>
        <v>0</v>
      </c>
      <c r="AU1040" s="10" t="str">
        <f t="shared" si="493"/>
        <v>0</v>
      </c>
      <c r="AV1040" s="11" t="e">
        <f t="shared" si="494"/>
        <v>#N/A</v>
      </c>
      <c r="AW1040" s="4" t="e">
        <f t="shared" si="495"/>
        <v>#N/A</v>
      </c>
      <c r="AX1040" s="10" t="e">
        <f t="shared" si="484"/>
        <v>#N/A</v>
      </c>
      <c r="AY1040" s="10" t="e">
        <f t="shared" si="485"/>
        <v>#N/A</v>
      </c>
      <c r="AZ1040" s="10" t="e">
        <f t="shared" si="497"/>
        <v>#REF!</v>
      </c>
      <c r="BA1040" s="12" t="e">
        <f>IF(BW1040=7,0,AJ1040&amp;IF(#REF!="SI",1,IF(#REF!="NO",2,IF(#REF!="VIH + PREVIO",3,0))))</f>
        <v>#REF!</v>
      </c>
      <c r="BB1040" s="13" t="e">
        <f>IF(AND(#REF!="POSITIVO",#REF!="POSITIVO"),1,IF(#REF!="NEGATIVO",2,IF(#REF!="VIH + PREVIO",3,0)))</f>
        <v>#REF!</v>
      </c>
      <c r="BC1040" s="10" t="e">
        <f>IF(#REF!="SI",1,IF(#REF!="NO",2,0))</f>
        <v>#REF!</v>
      </c>
      <c r="BD1040" s="10" t="e">
        <f>IF(#REF!="SI",1,IF(#REF!="NO",2,0))</f>
        <v>#REF!</v>
      </c>
      <c r="BE1040" s="10" t="e">
        <f>IF(OR(#REF!="VIH + PREVIO",#REF!="VIH + PREVIO",#REF!="VIH + PREVIO"),1,0)</f>
        <v>#REF!</v>
      </c>
      <c r="BF1040" s="13" t="e">
        <f>IF(OR(#REF!="POSITIVO",#REF!="NEGATIVO"),1,IF(#REF!="PACIENTE NO ACEPTA",2,IF(#REF!="VIH + PREVIO",3,0)))</f>
        <v>#REF!</v>
      </c>
      <c r="BG1040" s="10" t="e">
        <f t="shared" si="498"/>
        <v>#REF!</v>
      </c>
      <c r="BH1040" s="10" t="e">
        <f t="shared" si="499"/>
        <v>#REF!</v>
      </c>
      <c r="BI1040" s="10" t="e">
        <f t="shared" si="500"/>
        <v>#REF!</v>
      </c>
      <c r="BJ1040" s="10" t="e">
        <f t="shared" si="501"/>
        <v>#REF!</v>
      </c>
      <c r="BK1040" s="10" t="e">
        <f t="shared" si="502"/>
        <v>#REF!</v>
      </c>
      <c r="BL1040" s="10" t="e">
        <f t="shared" si="503"/>
        <v>#REF!</v>
      </c>
      <c r="BM1040" s="10" t="e">
        <f>IF(OR(BW1040=7,AQ1040=6),0,IF(#REF!="I",1,IF(#REF!="II",2,IF(#REF!="III",3,IF(#REF!="IV",4))))&amp;AP1040&amp;AQ1040&amp;AR1040&amp;AS1040&amp;AT1040&amp;AU1040&amp;AX1040)</f>
        <v>#REF!</v>
      </c>
      <c r="BN1040" s="10" t="e">
        <f t="shared" si="504"/>
        <v>#REF!</v>
      </c>
      <c r="BO1040" s="10" t="e">
        <f t="shared" si="505"/>
        <v>#REF!</v>
      </c>
      <c r="BP1040" s="10" t="e">
        <f t="shared" si="506"/>
        <v>#REF!</v>
      </c>
      <c r="BQ1040" s="10" t="e">
        <f t="shared" si="507"/>
        <v>#REF!</v>
      </c>
      <c r="BR1040" s="10" t="e">
        <f t="shared" si="508"/>
        <v>#REF!</v>
      </c>
      <c r="BS1040" s="10" t="e">
        <f t="shared" si="509"/>
        <v>#REF!</v>
      </c>
      <c r="BT1040" s="10" t="e">
        <f>IF(OR(BW1040=7,AQ1040=6),0,AO1040&amp;IF(#REF!="SI",1,IF(#REF!="NO",2,IF(#REF!="VIH + PREVIO",3,0))))</f>
        <v>#REF!</v>
      </c>
      <c r="BU1040" s="10" t="e">
        <f>IF(OR(BW1040=7,AQ1040=6),0,IF(#REF!="-",1,0))</f>
        <v>#REF!</v>
      </c>
      <c r="BV1040" s="10" t="e">
        <f t="shared" si="510"/>
        <v>#REF!</v>
      </c>
      <c r="BW10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0" s="10" t="e">
        <f t="shared" si="511"/>
        <v>#REF!</v>
      </c>
      <c r="BY1040" s="10" t="e">
        <f t="shared" si="513"/>
        <v>#REF!</v>
      </c>
      <c r="BZ1040" s="10" t="e">
        <f t="shared" si="512"/>
        <v>#REF!</v>
      </c>
      <c r="CA1040" s="10"/>
    </row>
    <row r="1041" spans="1:79" s="3" customFormat="1" ht="23.25" customHeight="1" x14ac:dyDescent="0.3">
      <c r="A1041" s="7">
        <v>1039</v>
      </c>
      <c r="B1041" s="43"/>
      <c r="C1041" s="44"/>
      <c r="D1041" s="45"/>
      <c r="E1041" s="46"/>
      <c r="F1041" s="46"/>
      <c r="G1041" s="46"/>
      <c r="H1041" s="50"/>
      <c r="I1041" s="51"/>
      <c r="J1041" s="52"/>
      <c r="K1041" s="51"/>
      <c r="L1041" s="53"/>
      <c r="M1041" s="54"/>
      <c r="N1041" s="43"/>
      <c r="O1041" s="55"/>
      <c r="P1041" s="46"/>
      <c r="Q1041" s="46"/>
      <c r="R1041" s="46"/>
      <c r="S1041" s="43"/>
      <c r="T1041" s="56"/>
      <c r="U1041" s="46"/>
      <c r="V1041" s="57"/>
      <c r="W1041" s="58"/>
      <c r="X1041" s="57"/>
      <c r="Y1041" s="46"/>
      <c r="Z1041" s="57"/>
      <c r="AA1041" s="59"/>
      <c r="AB1041" s="60"/>
      <c r="AC1041" s="2"/>
      <c r="AD1041" s="2"/>
      <c r="AE1041" s="2"/>
      <c r="AJ1041" s="11">
        <f t="shared" si="496"/>
        <v>13</v>
      </c>
      <c r="AK1041" s="11">
        <f t="shared" si="486"/>
        <v>0</v>
      </c>
      <c r="AL1041" s="11">
        <f t="shared" si="487"/>
        <v>0</v>
      </c>
      <c r="AM1041" s="11">
        <f t="shared" si="488"/>
        <v>0</v>
      </c>
      <c r="AN1041" s="11">
        <f t="shared" si="489"/>
        <v>0</v>
      </c>
      <c r="AO1041" s="4" t="e">
        <f>IF(#REF!="I",1,IF(#REF!="II",2,IF(#REF!="III",3,IF(#REF!="IV",4))))</f>
        <v>#REF!</v>
      </c>
      <c r="AP1041" s="11" t="e">
        <f>IF(#REF!="PULMONAR",1,IF(AND(#REF!="EXTRAPULMONAR",#REF!&lt;&gt;"MENINGEA"),2,IF(AND(#REF!="EXTRAPULMONAR",#REF!="MENINGEA"),3,)))</f>
        <v>#REF!</v>
      </c>
      <c r="AQ10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1" s="4">
        <f t="shared" si="490"/>
        <v>0</v>
      </c>
      <c r="AS1041" s="10">
        <f t="shared" si="491"/>
        <v>0</v>
      </c>
      <c r="AT1041" s="10">
        <f t="shared" si="492"/>
        <v>0</v>
      </c>
      <c r="AU1041" s="10" t="str">
        <f t="shared" si="493"/>
        <v>0</v>
      </c>
      <c r="AV1041" s="11" t="e">
        <f t="shared" si="494"/>
        <v>#N/A</v>
      </c>
      <c r="AW1041" s="4" t="e">
        <f t="shared" si="495"/>
        <v>#N/A</v>
      </c>
      <c r="AX1041" s="10" t="e">
        <f t="shared" si="484"/>
        <v>#N/A</v>
      </c>
      <c r="AY1041" s="10" t="e">
        <f t="shared" si="485"/>
        <v>#N/A</v>
      </c>
      <c r="AZ1041" s="10" t="e">
        <f t="shared" si="497"/>
        <v>#REF!</v>
      </c>
      <c r="BA1041" s="12" t="e">
        <f>IF(BW1041=7,0,AJ1041&amp;IF(#REF!="SI",1,IF(#REF!="NO",2,IF(#REF!="VIH + PREVIO",3,0))))</f>
        <v>#REF!</v>
      </c>
      <c r="BB1041" s="13" t="e">
        <f>IF(AND(#REF!="POSITIVO",#REF!="POSITIVO"),1,IF(#REF!="NEGATIVO",2,IF(#REF!="VIH + PREVIO",3,0)))</f>
        <v>#REF!</v>
      </c>
      <c r="BC1041" s="10" t="e">
        <f>IF(#REF!="SI",1,IF(#REF!="NO",2,0))</f>
        <v>#REF!</v>
      </c>
      <c r="BD1041" s="10" t="e">
        <f>IF(#REF!="SI",1,IF(#REF!="NO",2,0))</f>
        <v>#REF!</v>
      </c>
      <c r="BE1041" s="10" t="e">
        <f>IF(OR(#REF!="VIH + PREVIO",#REF!="VIH + PREVIO",#REF!="VIH + PREVIO"),1,0)</f>
        <v>#REF!</v>
      </c>
      <c r="BF1041" s="13" t="e">
        <f>IF(OR(#REF!="POSITIVO",#REF!="NEGATIVO"),1,IF(#REF!="PACIENTE NO ACEPTA",2,IF(#REF!="VIH + PREVIO",3,0)))</f>
        <v>#REF!</v>
      </c>
      <c r="BG1041" s="10" t="e">
        <f t="shared" si="498"/>
        <v>#REF!</v>
      </c>
      <c r="BH1041" s="10" t="e">
        <f t="shared" si="499"/>
        <v>#REF!</v>
      </c>
      <c r="BI1041" s="10" t="e">
        <f t="shared" si="500"/>
        <v>#REF!</v>
      </c>
      <c r="BJ1041" s="10" t="e">
        <f t="shared" si="501"/>
        <v>#REF!</v>
      </c>
      <c r="BK1041" s="10" t="e">
        <f t="shared" si="502"/>
        <v>#REF!</v>
      </c>
      <c r="BL1041" s="10" t="e">
        <f t="shared" si="503"/>
        <v>#REF!</v>
      </c>
      <c r="BM1041" s="10" t="e">
        <f>IF(OR(BW1041=7,AQ1041=6),0,IF(#REF!="I",1,IF(#REF!="II",2,IF(#REF!="III",3,IF(#REF!="IV",4))))&amp;AP1041&amp;AQ1041&amp;AR1041&amp;AS1041&amp;AT1041&amp;AU1041&amp;AX1041)</f>
        <v>#REF!</v>
      </c>
      <c r="BN1041" s="10" t="e">
        <f t="shared" si="504"/>
        <v>#REF!</v>
      </c>
      <c r="BO1041" s="10" t="e">
        <f t="shared" si="505"/>
        <v>#REF!</v>
      </c>
      <c r="BP1041" s="10" t="e">
        <f t="shared" si="506"/>
        <v>#REF!</v>
      </c>
      <c r="BQ1041" s="10" t="e">
        <f t="shared" si="507"/>
        <v>#REF!</v>
      </c>
      <c r="BR1041" s="10" t="e">
        <f t="shared" si="508"/>
        <v>#REF!</v>
      </c>
      <c r="BS1041" s="10" t="e">
        <f t="shared" si="509"/>
        <v>#REF!</v>
      </c>
      <c r="BT1041" s="10" t="e">
        <f>IF(OR(BW1041=7,AQ1041=6),0,AO1041&amp;IF(#REF!="SI",1,IF(#REF!="NO",2,IF(#REF!="VIH + PREVIO",3,0))))</f>
        <v>#REF!</v>
      </c>
      <c r="BU1041" s="10" t="e">
        <f>IF(OR(BW1041=7,AQ1041=6),0,IF(#REF!="-",1,0))</f>
        <v>#REF!</v>
      </c>
      <c r="BV1041" s="10" t="e">
        <f t="shared" si="510"/>
        <v>#REF!</v>
      </c>
      <c r="BW10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1" s="10" t="e">
        <f t="shared" si="511"/>
        <v>#REF!</v>
      </c>
      <c r="BY1041" s="10" t="e">
        <f t="shared" si="513"/>
        <v>#REF!</v>
      </c>
      <c r="BZ1041" s="10" t="e">
        <f t="shared" si="512"/>
        <v>#REF!</v>
      </c>
      <c r="CA1041" s="10"/>
    </row>
    <row r="1042" spans="1:79" s="3" customFormat="1" ht="23.25" customHeight="1" x14ac:dyDescent="0.3">
      <c r="A1042" s="7">
        <v>1040</v>
      </c>
      <c r="B1042" s="43"/>
      <c r="C1042" s="44"/>
      <c r="D1042" s="45"/>
      <c r="E1042" s="46"/>
      <c r="F1042" s="46"/>
      <c r="G1042" s="46"/>
      <c r="H1042" s="50"/>
      <c r="I1042" s="51"/>
      <c r="J1042" s="52"/>
      <c r="K1042" s="51"/>
      <c r="L1042" s="53"/>
      <c r="M1042" s="54"/>
      <c r="N1042" s="43"/>
      <c r="O1042" s="55"/>
      <c r="P1042" s="46"/>
      <c r="Q1042" s="46"/>
      <c r="R1042" s="46"/>
      <c r="S1042" s="43"/>
      <c r="T1042" s="56"/>
      <c r="U1042" s="46"/>
      <c r="V1042" s="57"/>
      <c r="W1042" s="58"/>
      <c r="X1042" s="57"/>
      <c r="Y1042" s="46"/>
      <c r="Z1042" s="57"/>
      <c r="AA1042" s="59"/>
      <c r="AB1042" s="60"/>
      <c r="AC1042" s="2"/>
      <c r="AD1042" s="2"/>
      <c r="AE1042" s="2"/>
      <c r="AJ1042" s="11">
        <f t="shared" si="496"/>
        <v>13</v>
      </c>
      <c r="AK1042" s="11">
        <f t="shared" si="486"/>
        <v>0</v>
      </c>
      <c r="AL1042" s="11">
        <f t="shared" si="487"/>
        <v>0</v>
      </c>
      <c r="AM1042" s="11">
        <f t="shared" si="488"/>
        <v>0</v>
      </c>
      <c r="AN1042" s="11">
        <f t="shared" si="489"/>
        <v>0</v>
      </c>
      <c r="AO1042" s="4" t="e">
        <f>IF(#REF!="I",1,IF(#REF!="II",2,IF(#REF!="III",3,IF(#REF!="IV",4))))</f>
        <v>#REF!</v>
      </c>
      <c r="AP1042" s="11" t="e">
        <f>IF(#REF!="PULMONAR",1,IF(AND(#REF!="EXTRAPULMONAR",#REF!&lt;&gt;"MENINGEA"),2,IF(AND(#REF!="EXTRAPULMONAR",#REF!="MENINGEA"),3,)))</f>
        <v>#REF!</v>
      </c>
      <c r="AQ10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2" s="4">
        <f t="shared" si="490"/>
        <v>0</v>
      </c>
      <c r="AS1042" s="10">
        <f t="shared" si="491"/>
        <v>0</v>
      </c>
      <c r="AT1042" s="10">
        <f t="shared" si="492"/>
        <v>0</v>
      </c>
      <c r="AU1042" s="10" t="str">
        <f t="shared" si="493"/>
        <v>0</v>
      </c>
      <c r="AV1042" s="11" t="e">
        <f t="shared" si="494"/>
        <v>#N/A</v>
      </c>
      <c r="AW1042" s="4" t="e">
        <f t="shared" si="495"/>
        <v>#N/A</v>
      </c>
      <c r="AX1042" s="10" t="e">
        <f t="shared" si="484"/>
        <v>#N/A</v>
      </c>
      <c r="AY1042" s="10" t="e">
        <f t="shared" si="485"/>
        <v>#N/A</v>
      </c>
      <c r="AZ1042" s="10" t="e">
        <f t="shared" si="497"/>
        <v>#REF!</v>
      </c>
      <c r="BA1042" s="12" t="e">
        <f>IF(BW1042=7,0,AJ1042&amp;IF(#REF!="SI",1,IF(#REF!="NO",2,IF(#REF!="VIH + PREVIO",3,0))))</f>
        <v>#REF!</v>
      </c>
      <c r="BB1042" s="13" t="e">
        <f>IF(AND(#REF!="POSITIVO",#REF!="POSITIVO"),1,IF(#REF!="NEGATIVO",2,IF(#REF!="VIH + PREVIO",3,0)))</f>
        <v>#REF!</v>
      </c>
      <c r="BC1042" s="10" t="e">
        <f>IF(#REF!="SI",1,IF(#REF!="NO",2,0))</f>
        <v>#REF!</v>
      </c>
      <c r="BD1042" s="10" t="e">
        <f>IF(#REF!="SI",1,IF(#REF!="NO",2,0))</f>
        <v>#REF!</v>
      </c>
      <c r="BE1042" s="10" t="e">
        <f>IF(OR(#REF!="VIH + PREVIO",#REF!="VIH + PREVIO",#REF!="VIH + PREVIO"),1,0)</f>
        <v>#REF!</v>
      </c>
      <c r="BF1042" s="13" t="e">
        <f>IF(OR(#REF!="POSITIVO",#REF!="NEGATIVO"),1,IF(#REF!="PACIENTE NO ACEPTA",2,IF(#REF!="VIH + PREVIO",3,0)))</f>
        <v>#REF!</v>
      </c>
      <c r="BG1042" s="10" t="e">
        <f t="shared" si="498"/>
        <v>#REF!</v>
      </c>
      <c r="BH1042" s="10" t="e">
        <f t="shared" si="499"/>
        <v>#REF!</v>
      </c>
      <c r="BI1042" s="10" t="e">
        <f t="shared" si="500"/>
        <v>#REF!</v>
      </c>
      <c r="BJ1042" s="10" t="e">
        <f t="shared" si="501"/>
        <v>#REF!</v>
      </c>
      <c r="BK1042" s="10" t="e">
        <f t="shared" si="502"/>
        <v>#REF!</v>
      </c>
      <c r="BL1042" s="10" t="e">
        <f t="shared" si="503"/>
        <v>#REF!</v>
      </c>
      <c r="BM1042" s="10" t="e">
        <f>IF(OR(BW1042=7,AQ1042=6),0,IF(#REF!="I",1,IF(#REF!="II",2,IF(#REF!="III",3,IF(#REF!="IV",4))))&amp;AP1042&amp;AQ1042&amp;AR1042&amp;AS1042&amp;AT1042&amp;AU1042&amp;AX1042)</f>
        <v>#REF!</v>
      </c>
      <c r="BN1042" s="10" t="e">
        <f t="shared" si="504"/>
        <v>#REF!</v>
      </c>
      <c r="BO1042" s="10" t="e">
        <f t="shared" si="505"/>
        <v>#REF!</v>
      </c>
      <c r="BP1042" s="10" t="e">
        <f t="shared" si="506"/>
        <v>#REF!</v>
      </c>
      <c r="BQ1042" s="10" t="e">
        <f t="shared" si="507"/>
        <v>#REF!</v>
      </c>
      <c r="BR1042" s="10" t="e">
        <f t="shared" si="508"/>
        <v>#REF!</v>
      </c>
      <c r="BS1042" s="10" t="e">
        <f t="shared" si="509"/>
        <v>#REF!</v>
      </c>
      <c r="BT1042" s="10" t="e">
        <f>IF(OR(BW1042=7,AQ1042=6),0,AO1042&amp;IF(#REF!="SI",1,IF(#REF!="NO",2,IF(#REF!="VIH + PREVIO",3,0))))</f>
        <v>#REF!</v>
      </c>
      <c r="BU1042" s="10" t="e">
        <f>IF(OR(BW1042=7,AQ1042=6),0,IF(#REF!="-",1,0))</f>
        <v>#REF!</v>
      </c>
      <c r="BV1042" s="10" t="e">
        <f t="shared" si="510"/>
        <v>#REF!</v>
      </c>
      <c r="BW10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2" s="10" t="e">
        <f t="shared" si="511"/>
        <v>#REF!</v>
      </c>
      <c r="BY1042" s="10" t="e">
        <f t="shared" si="513"/>
        <v>#REF!</v>
      </c>
      <c r="BZ1042" s="10" t="e">
        <f t="shared" si="512"/>
        <v>#REF!</v>
      </c>
      <c r="CA1042" s="10"/>
    </row>
    <row r="1043" spans="1:79" s="3" customFormat="1" ht="23.25" customHeight="1" x14ac:dyDescent="0.3">
      <c r="A1043" s="7">
        <v>1041</v>
      </c>
      <c r="B1043" s="43"/>
      <c r="C1043" s="44"/>
      <c r="D1043" s="45"/>
      <c r="E1043" s="46"/>
      <c r="F1043" s="46"/>
      <c r="G1043" s="46"/>
      <c r="H1043" s="50"/>
      <c r="I1043" s="51"/>
      <c r="J1043" s="52"/>
      <c r="K1043" s="51"/>
      <c r="L1043" s="53"/>
      <c r="M1043" s="54"/>
      <c r="N1043" s="43"/>
      <c r="O1043" s="55"/>
      <c r="P1043" s="46"/>
      <c r="Q1043" s="46"/>
      <c r="R1043" s="46"/>
      <c r="S1043" s="43"/>
      <c r="T1043" s="56"/>
      <c r="U1043" s="46"/>
      <c r="V1043" s="57"/>
      <c r="W1043" s="58"/>
      <c r="X1043" s="57"/>
      <c r="Y1043" s="46"/>
      <c r="Z1043" s="57"/>
      <c r="AA1043" s="59"/>
      <c r="AB1043" s="60"/>
      <c r="AC1043" s="2"/>
      <c r="AD1043" s="2"/>
      <c r="AE1043" s="2"/>
      <c r="AJ1043" s="11">
        <f t="shared" si="496"/>
        <v>13</v>
      </c>
      <c r="AK1043" s="11">
        <f t="shared" si="486"/>
        <v>0</v>
      </c>
      <c r="AL1043" s="11">
        <f t="shared" si="487"/>
        <v>0</v>
      </c>
      <c r="AM1043" s="11">
        <f t="shared" si="488"/>
        <v>0</v>
      </c>
      <c r="AN1043" s="11">
        <f t="shared" si="489"/>
        <v>0</v>
      </c>
      <c r="AO1043" s="4" t="e">
        <f>IF(#REF!="I",1,IF(#REF!="II",2,IF(#REF!="III",3,IF(#REF!="IV",4))))</f>
        <v>#REF!</v>
      </c>
      <c r="AP1043" s="11" t="e">
        <f>IF(#REF!="PULMONAR",1,IF(AND(#REF!="EXTRAPULMONAR",#REF!&lt;&gt;"MENINGEA"),2,IF(AND(#REF!="EXTRAPULMONAR",#REF!="MENINGEA"),3,)))</f>
        <v>#REF!</v>
      </c>
      <c r="AQ10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3" s="4">
        <f t="shared" si="490"/>
        <v>0</v>
      </c>
      <c r="AS1043" s="10">
        <f t="shared" si="491"/>
        <v>0</v>
      </c>
      <c r="AT1043" s="10">
        <f t="shared" si="492"/>
        <v>0</v>
      </c>
      <c r="AU1043" s="10" t="str">
        <f t="shared" si="493"/>
        <v>0</v>
      </c>
      <c r="AV1043" s="11" t="e">
        <f t="shared" si="494"/>
        <v>#N/A</v>
      </c>
      <c r="AW1043" s="4" t="e">
        <f t="shared" si="495"/>
        <v>#N/A</v>
      </c>
      <c r="AX1043" s="10" t="e">
        <f t="shared" si="484"/>
        <v>#N/A</v>
      </c>
      <c r="AY1043" s="10" t="e">
        <f t="shared" si="485"/>
        <v>#N/A</v>
      </c>
      <c r="AZ1043" s="10" t="e">
        <f t="shared" si="497"/>
        <v>#REF!</v>
      </c>
      <c r="BA1043" s="12" t="e">
        <f>IF(BW1043=7,0,AJ1043&amp;IF(#REF!="SI",1,IF(#REF!="NO",2,IF(#REF!="VIH + PREVIO",3,0))))</f>
        <v>#REF!</v>
      </c>
      <c r="BB1043" s="13" t="e">
        <f>IF(AND(#REF!="POSITIVO",#REF!="POSITIVO"),1,IF(#REF!="NEGATIVO",2,IF(#REF!="VIH + PREVIO",3,0)))</f>
        <v>#REF!</v>
      </c>
      <c r="BC1043" s="10" t="e">
        <f>IF(#REF!="SI",1,IF(#REF!="NO",2,0))</f>
        <v>#REF!</v>
      </c>
      <c r="BD1043" s="10" t="e">
        <f>IF(#REF!="SI",1,IF(#REF!="NO",2,0))</f>
        <v>#REF!</v>
      </c>
      <c r="BE1043" s="10" t="e">
        <f>IF(OR(#REF!="VIH + PREVIO",#REF!="VIH + PREVIO",#REF!="VIH + PREVIO"),1,0)</f>
        <v>#REF!</v>
      </c>
      <c r="BF1043" s="13" t="e">
        <f>IF(OR(#REF!="POSITIVO",#REF!="NEGATIVO"),1,IF(#REF!="PACIENTE NO ACEPTA",2,IF(#REF!="VIH + PREVIO",3,0)))</f>
        <v>#REF!</v>
      </c>
      <c r="BG1043" s="10" t="e">
        <f t="shared" si="498"/>
        <v>#REF!</v>
      </c>
      <c r="BH1043" s="10" t="e">
        <f t="shared" si="499"/>
        <v>#REF!</v>
      </c>
      <c r="BI1043" s="10" t="e">
        <f t="shared" si="500"/>
        <v>#REF!</v>
      </c>
      <c r="BJ1043" s="10" t="e">
        <f t="shared" si="501"/>
        <v>#REF!</v>
      </c>
      <c r="BK1043" s="10" t="e">
        <f t="shared" si="502"/>
        <v>#REF!</v>
      </c>
      <c r="BL1043" s="10" t="e">
        <f t="shared" si="503"/>
        <v>#REF!</v>
      </c>
      <c r="BM1043" s="10" t="e">
        <f>IF(OR(BW1043=7,AQ1043=6),0,IF(#REF!="I",1,IF(#REF!="II",2,IF(#REF!="III",3,IF(#REF!="IV",4))))&amp;AP1043&amp;AQ1043&amp;AR1043&amp;AS1043&amp;AT1043&amp;AU1043&amp;AX1043)</f>
        <v>#REF!</v>
      </c>
      <c r="BN1043" s="10" t="e">
        <f t="shared" si="504"/>
        <v>#REF!</v>
      </c>
      <c r="BO1043" s="10" t="e">
        <f t="shared" si="505"/>
        <v>#REF!</v>
      </c>
      <c r="BP1043" s="10" t="e">
        <f t="shared" si="506"/>
        <v>#REF!</v>
      </c>
      <c r="BQ1043" s="10" t="e">
        <f t="shared" si="507"/>
        <v>#REF!</v>
      </c>
      <c r="BR1043" s="10" t="e">
        <f t="shared" si="508"/>
        <v>#REF!</v>
      </c>
      <c r="BS1043" s="10" t="e">
        <f t="shared" si="509"/>
        <v>#REF!</v>
      </c>
      <c r="BT1043" s="10" t="e">
        <f>IF(OR(BW1043=7,AQ1043=6),0,AO1043&amp;IF(#REF!="SI",1,IF(#REF!="NO",2,IF(#REF!="VIH + PREVIO",3,0))))</f>
        <v>#REF!</v>
      </c>
      <c r="BU1043" s="10" t="e">
        <f>IF(OR(BW1043=7,AQ1043=6),0,IF(#REF!="-",1,0))</f>
        <v>#REF!</v>
      </c>
      <c r="BV1043" s="10" t="e">
        <f t="shared" si="510"/>
        <v>#REF!</v>
      </c>
      <c r="BW10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3" s="10" t="e">
        <f t="shared" si="511"/>
        <v>#REF!</v>
      </c>
      <c r="BY1043" s="10" t="e">
        <f t="shared" si="513"/>
        <v>#REF!</v>
      </c>
      <c r="BZ1043" s="10" t="e">
        <f t="shared" si="512"/>
        <v>#REF!</v>
      </c>
      <c r="CA1043" s="10"/>
    </row>
    <row r="1044" spans="1:79" s="3" customFormat="1" ht="23.25" customHeight="1" x14ac:dyDescent="0.3">
      <c r="A1044" s="7">
        <v>1042</v>
      </c>
      <c r="B1044" s="43"/>
      <c r="C1044" s="44"/>
      <c r="D1044" s="45"/>
      <c r="E1044" s="46"/>
      <c r="F1044" s="46"/>
      <c r="G1044" s="46"/>
      <c r="H1044" s="50"/>
      <c r="I1044" s="51"/>
      <c r="J1044" s="52"/>
      <c r="K1044" s="51"/>
      <c r="L1044" s="53"/>
      <c r="M1044" s="54"/>
      <c r="N1044" s="43"/>
      <c r="O1044" s="55"/>
      <c r="P1044" s="46"/>
      <c r="Q1044" s="46"/>
      <c r="R1044" s="46"/>
      <c r="S1044" s="43"/>
      <c r="T1044" s="56"/>
      <c r="U1044" s="46"/>
      <c r="V1044" s="57"/>
      <c r="W1044" s="58"/>
      <c r="X1044" s="57"/>
      <c r="Y1044" s="46"/>
      <c r="Z1044" s="57"/>
      <c r="AA1044" s="59"/>
      <c r="AB1044" s="60"/>
      <c r="AC1044" s="2"/>
      <c r="AD1044" s="2"/>
      <c r="AE1044" s="2"/>
      <c r="AJ1044" s="11">
        <f t="shared" si="496"/>
        <v>13</v>
      </c>
      <c r="AK1044" s="11">
        <f t="shared" si="486"/>
        <v>0</v>
      </c>
      <c r="AL1044" s="11">
        <f t="shared" si="487"/>
        <v>0</v>
      </c>
      <c r="AM1044" s="11">
        <f t="shared" si="488"/>
        <v>0</v>
      </c>
      <c r="AN1044" s="11">
        <f t="shared" si="489"/>
        <v>0</v>
      </c>
      <c r="AO1044" s="4" t="e">
        <f>IF(#REF!="I",1,IF(#REF!="II",2,IF(#REF!="III",3,IF(#REF!="IV",4))))</f>
        <v>#REF!</v>
      </c>
      <c r="AP1044" s="11" t="e">
        <f>IF(#REF!="PULMONAR",1,IF(AND(#REF!="EXTRAPULMONAR",#REF!&lt;&gt;"MENINGEA"),2,IF(AND(#REF!="EXTRAPULMONAR",#REF!="MENINGEA"),3,)))</f>
        <v>#REF!</v>
      </c>
      <c r="AQ10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4" s="4">
        <f t="shared" si="490"/>
        <v>0</v>
      </c>
      <c r="AS1044" s="10">
        <f t="shared" si="491"/>
        <v>0</v>
      </c>
      <c r="AT1044" s="10">
        <f t="shared" si="492"/>
        <v>0</v>
      </c>
      <c r="AU1044" s="10" t="str">
        <f t="shared" si="493"/>
        <v>0</v>
      </c>
      <c r="AV1044" s="11" t="e">
        <f t="shared" si="494"/>
        <v>#N/A</v>
      </c>
      <c r="AW1044" s="4" t="e">
        <f t="shared" si="495"/>
        <v>#N/A</v>
      </c>
      <c r="AX1044" s="10" t="e">
        <f t="shared" si="484"/>
        <v>#N/A</v>
      </c>
      <c r="AY1044" s="10" t="e">
        <f t="shared" si="485"/>
        <v>#N/A</v>
      </c>
      <c r="AZ1044" s="10" t="e">
        <f t="shared" si="497"/>
        <v>#REF!</v>
      </c>
      <c r="BA1044" s="12" t="e">
        <f>IF(BW1044=7,0,AJ1044&amp;IF(#REF!="SI",1,IF(#REF!="NO",2,IF(#REF!="VIH + PREVIO",3,0))))</f>
        <v>#REF!</v>
      </c>
      <c r="BB1044" s="13" t="e">
        <f>IF(AND(#REF!="POSITIVO",#REF!="POSITIVO"),1,IF(#REF!="NEGATIVO",2,IF(#REF!="VIH + PREVIO",3,0)))</f>
        <v>#REF!</v>
      </c>
      <c r="BC1044" s="10" t="e">
        <f>IF(#REF!="SI",1,IF(#REF!="NO",2,0))</f>
        <v>#REF!</v>
      </c>
      <c r="BD1044" s="10" t="e">
        <f>IF(#REF!="SI",1,IF(#REF!="NO",2,0))</f>
        <v>#REF!</v>
      </c>
      <c r="BE1044" s="10" t="e">
        <f>IF(OR(#REF!="VIH + PREVIO",#REF!="VIH + PREVIO",#REF!="VIH + PREVIO"),1,0)</f>
        <v>#REF!</v>
      </c>
      <c r="BF1044" s="13" t="e">
        <f>IF(OR(#REF!="POSITIVO",#REF!="NEGATIVO"),1,IF(#REF!="PACIENTE NO ACEPTA",2,IF(#REF!="VIH + PREVIO",3,0)))</f>
        <v>#REF!</v>
      </c>
      <c r="BG1044" s="10" t="e">
        <f t="shared" si="498"/>
        <v>#REF!</v>
      </c>
      <c r="BH1044" s="10" t="e">
        <f t="shared" si="499"/>
        <v>#REF!</v>
      </c>
      <c r="BI1044" s="10" t="e">
        <f t="shared" si="500"/>
        <v>#REF!</v>
      </c>
      <c r="BJ1044" s="10" t="e">
        <f t="shared" si="501"/>
        <v>#REF!</v>
      </c>
      <c r="BK1044" s="10" t="e">
        <f t="shared" si="502"/>
        <v>#REF!</v>
      </c>
      <c r="BL1044" s="10" t="e">
        <f t="shared" si="503"/>
        <v>#REF!</v>
      </c>
      <c r="BM1044" s="10" t="e">
        <f>IF(OR(BW1044=7,AQ1044=6),0,IF(#REF!="I",1,IF(#REF!="II",2,IF(#REF!="III",3,IF(#REF!="IV",4))))&amp;AP1044&amp;AQ1044&amp;AR1044&amp;AS1044&amp;AT1044&amp;AU1044&amp;AX1044)</f>
        <v>#REF!</v>
      </c>
      <c r="BN1044" s="10" t="e">
        <f t="shared" si="504"/>
        <v>#REF!</v>
      </c>
      <c r="BO1044" s="10" t="e">
        <f t="shared" si="505"/>
        <v>#REF!</v>
      </c>
      <c r="BP1044" s="10" t="e">
        <f t="shared" si="506"/>
        <v>#REF!</v>
      </c>
      <c r="BQ1044" s="10" t="e">
        <f t="shared" si="507"/>
        <v>#REF!</v>
      </c>
      <c r="BR1044" s="10" t="e">
        <f t="shared" si="508"/>
        <v>#REF!</v>
      </c>
      <c r="BS1044" s="10" t="e">
        <f t="shared" si="509"/>
        <v>#REF!</v>
      </c>
      <c r="BT1044" s="10" t="e">
        <f>IF(OR(BW1044=7,AQ1044=6),0,AO1044&amp;IF(#REF!="SI",1,IF(#REF!="NO",2,IF(#REF!="VIH + PREVIO",3,0))))</f>
        <v>#REF!</v>
      </c>
      <c r="BU1044" s="10" t="e">
        <f>IF(OR(BW1044=7,AQ1044=6),0,IF(#REF!="-",1,0))</f>
        <v>#REF!</v>
      </c>
      <c r="BV1044" s="10" t="e">
        <f t="shared" si="510"/>
        <v>#REF!</v>
      </c>
      <c r="BW10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4" s="10" t="e">
        <f t="shared" si="511"/>
        <v>#REF!</v>
      </c>
      <c r="BY1044" s="10" t="e">
        <f t="shared" si="513"/>
        <v>#REF!</v>
      </c>
      <c r="BZ1044" s="10" t="e">
        <f t="shared" si="512"/>
        <v>#REF!</v>
      </c>
      <c r="CA1044" s="10"/>
    </row>
    <row r="1045" spans="1:79" s="3" customFormat="1" ht="23.25" customHeight="1" x14ac:dyDescent="0.3">
      <c r="A1045" s="7">
        <v>1043</v>
      </c>
      <c r="B1045" s="43"/>
      <c r="C1045" s="44"/>
      <c r="D1045" s="45"/>
      <c r="E1045" s="46"/>
      <c r="F1045" s="46"/>
      <c r="G1045" s="46"/>
      <c r="H1045" s="50"/>
      <c r="I1045" s="51"/>
      <c r="J1045" s="52"/>
      <c r="K1045" s="51"/>
      <c r="L1045" s="53"/>
      <c r="M1045" s="54"/>
      <c r="N1045" s="43"/>
      <c r="O1045" s="55"/>
      <c r="P1045" s="46"/>
      <c r="Q1045" s="46"/>
      <c r="R1045" s="46"/>
      <c r="S1045" s="43"/>
      <c r="T1045" s="56"/>
      <c r="U1045" s="46"/>
      <c r="V1045" s="57"/>
      <c r="W1045" s="58"/>
      <c r="X1045" s="57"/>
      <c r="Y1045" s="46"/>
      <c r="Z1045" s="57"/>
      <c r="AA1045" s="59"/>
      <c r="AB1045" s="60"/>
      <c r="AC1045" s="2"/>
      <c r="AD1045" s="2"/>
      <c r="AE1045" s="2"/>
      <c r="AJ1045" s="11">
        <f t="shared" si="496"/>
        <v>13</v>
      </c>
      <c r="AK1045" s="11">
        <f t="shared" si="486"/>
        <v>0</v>
      </c>
      <c r="AL1045" s="11">
        <f t="shared" si="487"/>
        <v>0</v>
      </c>
      <c r="AM1045" s="11">
        <f t="shared" si="488"/>
        <v>0</v>
      </c>
      <c r="AN1045" s="11">
        <f t="shared" si="489"/>
        <v>0</v>
      </c>
      <c r="AO1045" s="4" t="e">
        <f>IF(#REF!="I",1,IF(#REF!="II",2,IF(#REF!="III",3,IF(#REF!="IV",4))))</f>
        <v>#REF!</v>
      </c>
      <c r="AP1045" s="11" t="e">
        <f>IF(#REF!="PULMONAR",1,IF(AND(#REF!="EXTRAPULMONAR",#REF!&lt;&gt;"MENINGEA"),2,IF(AND(#REF!="EXTRAPULMONAR",#REF!="MENINGEA"),3,)))</f>
        <v>#REF!</v>
      </c>
      <c r="AQ10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5" s="4">
        <f t="shared" si="490"/>
        <v>0</v>
      </c>
      <c r="AS1045" s="10">
        <f t="shared" si="491"/>
        <v>0</v>
      </c>
      <c r="AT1045" s="10">
        <f t="shared" si="492"/>
        <v>0</v>
      </c>
      <c r="AU1045" s="10" t="str">
        <f t="shared" si="493"/>
        <v>0</v>
      </c>
      <c r="AV1045" s="11" t="e">
        <f t="shared" si="494"/>
        <v>#N/A</v>
      </c>
      <c r="AW1045" s="4" t="e">
        <f t="shared" si="495"/>
        <v>#N/A</v>
      </c>
      <c r="AX1045" s="10" t="e">
        <f t="shared" si="484"/>
        <v>#N/A</v>
      </c>
      <c r="AY1045" s="10" t="e">
        <f t="shared" si="485"/>
        <v>#N/A</v>
      </c>
      <c r="AZ1045" s="10" t="e">
        <f t="shared" si="497"/>
        <v>#REF!</v>
      </c>
      <c r="BA1045" s="12" t="e">
        <f>IF(BW1045=7,0,AJ1045&amp;IF(#REF!="SI",1,IF(#REF!="NO",2,IF(#REF!="VIH + PREVIO",3,0))))</f>
        <v>#REF!</v>
      </c>
      <c r="BB1045" s="13" t="e">
        <f>IF(AND(#REF!="POSITIVO",#REF!="POSITIVO"),1,IF(#REF!="NEGATIVO",2,IF(#REF!="VIH + PREVIO",3,0)))</f>
        <v>#REF!</v>
      </c>
      <c r="BC1045" s="10" t="e">
        <f>IF(#REF!="SI",1,IF(#REF!="NO",2,0))</f>
        <v>#REF!</v>
      </c>
      <c r="BD1045" s="10" t="e">
        <f>IF(#REF!="SI",1,IF(#REF!="NO",2,0))</f>
        <v>#REF!</v>
      </c>
      <c r="BE1045" s="10" t="e">
        <f>IF(OR(#REF!="VIH + PREVIO",#REF!="VIH + PREVIO",#REF!="VIH + PREVIO"),1,0)</f>
        <v>#REF!</v>
      </c>
      <c r="BF1045" s="13" t="e">
        <f>IF(OR(#REF!="POSITIVO",#REF!="NEGATIVO"),1,IF(#REF!="PACIENTE NO ACEPTA",2,IF(#REF!="VIH + PREVIO",3,0)))</f>
        <v>#REF!</v>
      </c>
      <c r="BG1045" s="10" t="e">
        <f t="shared" si="498"/>
        <v>#REF!</v>
      </c>
      <c r="BH1045" s="10" t="e">
        <f t="shared" si="499"/>
        <v>#REF!</v>
      </c>
      <c r="BI1045" s="10" t="e">
        <f t="shared" si="500"/>
        <v>#REF!</v>
      </c>
      <c r="BJ1045" s="10" t="e">
        <f t="shared" si="501"/>
        <v>#REF!</v>
      </c>
      <c r="BK1045" s="10" t="e">
        <f t="shared" si="502"/>
        <v>#REF!</v>
      </c>
      <c r="BL1045" s="10" t="e">
        <f t="shared" si="503"/>
        <v>#REF!</v>
      </c>
      <c r="BM1045" s="10" t="e">
        <f>IF(OR(BW1045=7,AQ1045=6),0,IF(#REF!="I",1,IF(#REF!="II",2,IF(#REF!="III",3,IF(#REF!="IV",4))))&amp;AP1045&amp;AQ1045&amp;AR1045&amp;AS1045&amp;AT1045&amp;AU1045&amp;AX1045)</f>
        <v>#REF!</v>
      </c>
      <c r="BN1045" s="10" t="e">
        <f t="shared" si="504"/>
        <v>#REF!</v>
      </c>
      <c r="BO1045" s="10" t="e">
        <f t="shared" si="505"/>
        <v>#REF!</v>
      </c>
      <c r="BP1045" s="10" t="e">
        <f t="shared" si="506"/>
        <v>#REF!</v>
      </c>
      <c r="BQ1045" s="10" t="e">
        <f t="shared" si="507"/>
        <v>#REF!</v>
      </c>
      <c r="BR1045" s="10" t="e">
        <f t="shared" si="508"/>
        <v>#REF!</v>
      </c>
      <c r="BS1045" s="10" t="e">
        <f t="shared" si="509"/>
        <v>#REF!</v>
      </c>
      <c r="BT1045" s="10" t="e">
        <f>IF(OR(BW1045=7,AQ1045=6),0,AO1045&amp;IF(#REF!="SI",1,IF(#REF!="NO",2,IF(#REF!="VIH + PREVIO",3,0))))</f>
        <v>#REF!</v>
      </c>
      <c r="BU1045" s="10" t="e">
        <f>IF(OR(BW1045=7,AQ1045=6),0,IF(#REF!="-",1,0))</f>
        <v>#REF!</v>
      </c>
      <c r="BV1045" s="10" t="e">
        <f t="shared" si="510"/>
        <v>#REF!</v>
      </c>
      <c r="BW10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5" s="10" t="e">
        <f t="shared" si="511"/>
        <v>#REF!</v>
      </c>
      <c r="BY1045" s="10" t="e">
        <f t="shared" si="513"/>
        <v>#REF!</v>
      </c>
      <c r="BZ1045" s="10" t="e">
        <f t="shared" si="512"/>
        <v>#REF!</v>
      </c>
      <c r="CA1045" s="10"/>
    </row>
    <row r="1046" spans="1:79" s="3" customFormat="1" ht="23.25" customHeight="1" x14ac:dyDescent="0.3">
      <c r="A1046" s="7">
        <v>1044</v>
      </c>
      <c r="B1046" s="43"/>
      <c r="C1046" s="44"/>
      <c r="D1046" s="45"/>
      <c r="E1046" s="46"/>
      <c r="F1046" s="46"/>
      <c r="G1046" s="46"/>
      <c r="H1046" s="50"/>
      <c r="I1046" s="51"/>
      <c r="J1046" s="52"/>
      <c r="K1046" s="51"/>
      <c r="L1046" s="53"/>
      <c r="M1046" s="54"/>
      <c r="N1046" s="43"/>
      <c r="O1046" s="55"/>
      <c r="P1046" s="46"/>
      <c r="Q1046" s="46"/>
      <c r="R1046" s="46"/>
      <c r="S1046" s="43"/>
      <c r="T1046" s="56"/>
      <c r="U1046" s="46"/>
      <c r="V1046" s="57"/>
      <c r="W1046" s="58"/>
      <c r="X1046" s="57"/>
      <c r="Y1046" s="46"/>
      <c r="Z1046" s="57"/>
      <c r="AA1046" s="59"/>
      <c r="AB1046" s="60"/>
      <c r="AC1046" s="2"/>
      <c r="AD1046" s="2"/>
      <c r="AE1046" s="2"/>
      <c r="AJ1046" s="11">
        <f t="shared" si="496"/>
        <v>13</v>
      </c>
      <c r="AK1046" s="11">
        <f t="shared" si="486"/>
        <v>0</v>
      </c>
      <c r="AL1046" s="11">
        <f t="shared" si="487"/>
        <v>0</v>
      </c>
      <c r="AM1046" s="11">
        <f t="shared" si="488"/>
        <v>0</v>
      </c>
      <c r="AN1046" s="11">
        <f t="shared" si="489"/>
        <v>0</v>
      </c>
      <c r="AO1046" s="4" t="e">
        <f>IF(#REF!="I",1,IF(#REF!="II",2,IF(#REF!="III",3,IF(#REF!="IV",4))))</f>
        <v>#REF!</v>
      </c>
      <c r="AP1046" s="11" t="e">
        <f>IF(#REF!="PULMONAR",1,IF(AND(#REF!="EXTRAPULMONAR",#REF!&lt;&gt;"MENINGEA"),2,IF(AND(#REF!="EXTRAPULMONAR",#REF!="MENINGEA"),3,)))</f>
        <v>#REF!</v>
      </c>
      <c r="AQ10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6" s="4">
        <f t="shared" si="490"/>
        <v>0</v>
      </c>
      <c r="AS1046" s="10">
        <f t="shared" si="491"/>
        <v>0</v>
      </c>
      <c r="AT1046" s="10">
        <f t="shared" si="492"/>
        <v>0</v>
      </c>
      <c r="AU1046" s="10" t="str">
        <f t="shared" si="493"/>
        <v>0</v>
      </c>
      <c r="AV1046" s="11" t="e">
        <f t="shared" si="494"/>
        <v>#N/A</v>
      </c>
      <c r="AW1046" s="4" t="e">
        <f t="shared" si="495"/>
        <v>#N/A</v>
      </c>
      <c r="AX1046" s="10" t="e">
        <f t="shared" si="484"/>
        <v>#N/A</v>
      </c>
      <c r="AY1046" s="10" t="e">
        <f t="shared" si="485"/>
        <v>#N/A</v>
      </c>
      <c r="AZ1046" s="10" t="e">
        <f t="shared" si="497"/>
        <v>#REF!</v>
      </c>
      <c r="BA1046" s="12" t="e">
        <f>IF(BW1046=7,0,AJ1046&amp;IF(#REF!="SI",1,IF(#REF!="NO",2,IF(#REF!="VIH + PREVIO",3,0))))</f>
        <v>#REF!</v>
      </c>
      <c r="BB1046" s="13" t="e">
        <f>IF(AND(#REF!="POSITIVO",#REF!="POSITIVO"),1,IF(#REF!="NEGATIVO",2,IF(#REF!="VIH + PREVIO",3,0)))</f>
        <v>#REF!</v>
      </c>
      <c r="BC1046" s="10" t="e">
        <f>IF(#REF!="SI",1,IF(#REF!="NO",2,0))</f>
        <v>#REF!</v>
      </c>
      <c r="BD1046" s="10" t="e">
        <f>IF(#REF!="SI",1,IF(#REF!="NO",2,0))</f>
        <v>#REF!</v>
      </c>
      <c r="BE1046" s="10" t="e">
        <f>IF(OR(#REF!="VIH + PREVIO",#REF!="VIH + PREVIO",#REF!="VIH + PREVIO"),1,0)</f>
        <v>#REF!</v>
      </c>
      <c r="BF1046" s="13" t="e">
        <f>IF(OR(#REF!="POSITIVO",#REF!="NEGATIVO"),1,IF(#REF!="PACIENTE NO ACEPTA",2,IF(#REF!="VIH + PREVIO",3,0)))</f>
        <v>#REF!</v>
      </c>
      <c r="BG1046" s="10" t="e">
        <f t="shared" si="498"/>
        <v>#REF!</v>
      </c>
      <c r="BH1046" s="10" t="e">
        <f t="shared" si="499"/>
        <v>#REF!</v>
      </c>
      <c r="BI1046" s="10" t="e">
        <f t="shared" si="500"/>
        <v>#REF!</v>
      </c>
      <c r="BJ1046" s="10" t="e">
        <f t="shared" si="501"/>
        <v>#REF!</v>
      </c>
      <c r="BK1046" s="10" t="e">
        <f t="shared" si="502"/>
        <v>#REF!</v>
      </c>
      <c r="BL1046" s="10" t="e">
        <f t="shared" si="503"/>
        <v>#REF!</v>
      </c>
      <c r="BM1046" s="10" t="e">
        <f>IF(OR(BW1046=7,AQ1046=6),0,IF(#REF!="I",1,IF(#REF!="II",2,IF(#REF!="III",3,IF(#REF!="IV",4))))&amp;AP1046&amp;AQ1046&amp;AR1046&amp;AS1046&amp;AT1046&amp;AU1046&amp;AX1046)</f>
        <v>#REF!</v>
      </c>
      <c r="BN1046" s="10" t="e">
        <f t="shared" si="504"/>
        <v>#REF!</v>
      </c>
      <c r="BO1046" s="10" t="e">
        <f t="shared" si="505"/>
        <v>#REF!</v>
      </c>
      <c r="BP1046" s="10" t="e">
        <f t="shared" si="506"/>
        <v>#REF!</v>
      </c>
      <c r="BQ1046" s="10" t="e">
        <f t="shared" si="507"/>
        <v>#REF!</v>
      </c>
      <c r="BR1046" s="10" t="e">
        <f t="shared" si="508"/>
        <v>#REF!</v>
      </c>
      <c r="BS1046" s="10" t="e">
        <f t="shared" si="509"/>
        <v>#REF!</v>
      </c>
      <c r="BT1046" s="10" t="e">
        <f>IF(OR(BW1046=7,AQ1046=6),0,AO1046&amp;IF(#REF!="SI",1,IF(#REF!="NO",2,IF(#REF!="VIH + PREVIO",3,0))))</f>
        <v>#REF!</v>
      </c>
      <c r="BU1046" s="10" t="e">
        <f>IF(OR(BW1046=7,AQ1046=6),0,IF(#REF!="-",1,0))</f>
        <v>#REF!</v>
      </c>
      <c r="BV1046" s="10" t="e">
        <f t="shared" si="510"/>
        <v>#REF!</v>
      </c>
      <c r="BW10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6" s="10" t="e">
        <f t="shared" si="511"/>
        <v>#REF!</v>
      </c>
      <c r="BY1046" s="10" t="e">
        <f t="shared" si="513"/>
        <v>#REF!</v>
      </c>
      <c r="BZ1046" s="10" t="e">
        <f t="shared" si="512"/>
        <v>#REF!</v>
      </c>
      <c r="CA1046" s="10"/>
    </row>
    <row r="1047" spans="1:79" s="3" customFormat="1" ht="23.25" customHeight="1" x14ac:dyDescent="0.3">
      <c r="A1047" s="7">
        <v>1045</v>
      </c>
      <c r="B1047" s="43"/>
      <c r="C1047" s="44"/>
      <c r="D1047" s="45"/>
      <c r="E1047" s="46"/>
      <c r="F1047" s="46"/>
      <c r="G1047" s="46"/>
      <c r="H1047" s="50"/>
      <c r="I1047" s="51"/>
      <c r="J1047" s="52"/>
      <c r="K1047" s="51"/>
      <c r="L1047" s="53"/>
      <c r="M1047" s="54"/>
      <c r="N1047" s="43"/>
      <c r="O1047" s="55"/>
      <c r="P1047" s="46"/>
      <c r="Q1047" s="46"/>
      <c r="R1047" s="46"/>
      <c r="S1047" s="43"/>
      <c r="T1047" s="56"/>
      <c r="U1047" s="46"/>
      <c r="V1047" s="57"/>
      <c r="W1047" s="58"/>
      <c r="X1047" s="57"/>
      <c r="Y1047" s="46"/>
      <c r="Z1047" s="57"/>
      <c r="AA1047" s="59"/>
      <c r="AB1047" s="60"/>
      <c r="AC1047" s="2"/>
      <c r="AD1047" s="2"/>
      <c r="AE1047" s="2"/>
      <c r="AJ1047" s="11">
        <f t="shared" si="496"/>
        <v>13</v>
      </c>
      <c r="AK1047" s="11">
        <f t="shared" si="486"/>
        <v>0</v>
      </c>
      <c r="AL1047" s="11">
        <f t="shared" si="487"/>
        <v>0</v>
      </c>
      <c r="AM1047" s="11">
        <f t="shared" si="488"/>
        <v>0</v>
      </c>
      <c r="AN1047" s="11">
        <f t="shared" si="489"/>
        <v>0</v>
      </c>
      <c r="AO1047" s="4" t="e">
        <f>IF(#REF!="I",1,IF(#REF!="II",2,IF(#REF!="III",3,IF(#REF!="IV",4))))</f>
        <v>#REF!</v>
      </c>
      <c r="AP1047" s="11" t="e">
        <f>IF(#REF!="PULMONAR",1,IF(AND(#REF!="EXTRAPULMONAR",#REF!&lt;&gt;"MENINGEA"),2,IF(AND(#REF!="EXTRAPULMONAR",#REF!="MENINGEA"),3,)))</f>
        <v>#REF!</v>
      </c>
      <c r="AQ10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7" s="4">
        <f t="shared" si="490"/>
        <v>0</v>
      </c>
      <c r="AS1047" s="10">
        <f t="shared" si="491"/>
        <v>0</v>
      </c>
      <c r="AT1047" s="10">
        <f t="shared" si="492"/>
        <v>0</v>
      </c>
      <c r="AU1047" s="10" t="str">
        <f t="shared" si="493"/>
        <v>0</v>
      </c>
      <c r="AV1047" s="11" t="e">
        <f t="shared" si="494"/>
        <v>#N/A</v>
      </c>
      <c r="AW1047" s="4" t="e">
        <f t="shared" si="495"/>
        <v>#N/A</v>
      </c>
      <c r="AX1047" s="10" t="e">
        <f t="shared" si="484"/>
        <v>#N/A</v>
      </c>
      <c r="AY1047" s="10" t="e">
        <f t="shared" si="485"/>
        <v>#N/A</v>
      </c>
      <c r="AZ1047" s="10" t="e">
        <f t="shared" si="497"/>
        <v>#REF!</v>
      </c>
      <c r="BA1047" s="12" t="e">
        <f>IF(BW1047=7,0,AJ1047&amp;IF(#REF!="SI",1,IF(#REF!="NO",2,IF(#REF!="VIH + PREVIO",3,0))))</f>
        <v>#REF!</v>
      </c>
      <c r="BB1047" s="13" t="e">
        <f>IF(AND(#REF!="POSITIVO",#REF!="POSITIVO"),1,IF(#REF!="NEGATIVO",2,IF(#REF!="VIH + PREVIO",3,0)))</f>
        <v>#REF!</v>
      </c>
      <c r="BC1047" s="10" t="e">
        <f>IF(#REF!="SI",1,IF(#REF!="NO",2,0))</f>
        <v>#REF!</v>
      </c>
      <c r="BD1047" s="10" t="e">
        <f>IF(#REF!="SI",1,IF(#REF!="NO",2,0))</f>
        <v>#REF!</v>
      </c>
      <c r="BE1047" s="10" t="e">
        <f>IF(OR(#REF!="VIH + PREVIO",#REF!="VIH + PREVIO",#REF!="VIH + PREVIO"),1,0)</f>
        <v>#REF!</v>
      </c>
      <c r="BF1047" s="13" t="e">
        <f>IF(OR(#REF!="POSITIVO",#REF!="NEGATIVO"),1,IF(#REF!="PACIENTE NO ACEPTA",2,IF(#REF!="VIH + PREVIO",3,0)))</f>
        <v>#REF!</v>
      </c>
      <c r="BG1047" s="10" t="e">
        <f t="shared" si="498"/>
        <v>#REF!</v>
      </c>
      <c r="BH1047" s="10" t="e">
        <f t="shared" si="499"/>
        <v>#REF!</v>
      </c>
      <c r="BI1047" s="10" t="e">
        <f t="shared" si="500"/>
        <v>#REF!</v>
      </c>
      <c r="BJ1047" s="10" t="e">
        <f t="shared" si="501"/>
        <v>#REF!</v>
      </c>
      <c r="BK1047" s="10" t="e">
        <f t="shared" si="502"/>
        <v>#REF!</v>
      </c>
      <c r="BL1047" s="10" t="e">
        <f t="shared" si="503"/>
        <v>#REF!</v>
      </c>
      <c r="BM1047" s="10" t="e">
        <f>IF(OR(BW1047=7,AQ1047=6),0,IF(#REF!="I",1,IF(#REF!="II",2,IF(#REF!="III",3,IF(#REF!="IV",4))))&amp;AP1047&amp;AQ1047&amp;AR1047&amp;AS1047&amp;AT1047&amp;AU1047&amp;AX1047)</f>
        <v>#REF!</v>
      </c>
      <c r="BN1047" s="10" t="e">
        <f t="shared" si="504"/>
        <v>#REF!</v>
      </c>
      <c r="BO1047" s="10" t="e">
        <f t="shared" si="505"/>
        <v>#REF!</v>
      </c>
      <c r="BP1047" s="10" t="e">
        <f t="shared" si="506"/>
        <v>#REF!</v>
      </c>
      <c r="BQ1047" s="10" t="e">
        <f t="shared" si="507"/>
        <v>#REF!</v>
      </c>
      <c r="BR1047" s="10" t="e">
        <f t="shared" si="508"/>
        <v>#REF!</v>
      </c>
      <c r="BS1047" s="10" t="e">
        <f t="shared" si="509"/>
        <v>#REF!</v>
      </c>
      <c r="BT1047" s="10" t="e">
        <f>IF(OR(BW1047=7,AQ1047=6),0,AO1047&amp;IF(#REF!="SI",1,IF(#REF!="NO",2,IF(#REF!="VIH + PREVIO",3,0))))</f>
        <v>#REF!</v>
      </c>
      <c r="BU1047" s="10" t="e">
        <f>IF(OR(BW1047=7,AQ1047=6),0,IF(#REF!="-",1,0))</f>
        <v>#REF!</v>
      </c>
      <c r="BV1047" s="10" t="e">
        <f t="shared" si="510"/>
        <v>#REF!</v>
      </c>
      <c r="BW10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7" s="10" t="e">
        <f t="shared" si="511"/>
        <v>#REF!</v>
      </c>
      <c r="BY1047" s="10" t="e">
        <f t="shared" si="513"/>
        <v>#REF!</v>
      </c>
      <c r="BZ1047" s="10" t="e">
        <f t="shared" si="512"/>
        <v>#REF!</v>
      </c>
      <c r="CA1047" s="10"/>
    </row>
    <row r="1048" spans="1:79" s="3" customFormat="1" ht="23.25" customHeight="1" x14ac:dyDescent="0.3">
      <c r="A1048" s="7">
        <v>1046</v>
      </c>
      <c r="B1048" s="43"/>
      <c r="C1048" s="44"/>
      <c r="D1048" s="45"/>
      <c r="E1048" s="46"/>
      <c r="F1048" s="46"/>
      <c r="G1048" s="46"/>
      <c r="H1048" s="50"/>
      <c r="I1048" s="51"/>
      <c r="J1048" s="52"/>
      <c r="K1048" s="51"/>
      <c r="L1048" s="53"/>
      <c r="M1048" s="54"/>
      <c r="N1048" s="43"/>
      <c r="O1048" s="55"/>
      <c r="P1048" s="46"/>
      <c r="Q1048" s="46"/>
      <c r="R1048" s="46"/>
      <c r="S1048" s="43"/>
      <c r="T1048" s="56"/>
      <c r="U1048" s="46"/>
      <c r="V1048" s="57"/>
      <c r="W1048" s="58"/>
      <c r="X1048" s="57"/>
      <c r="Y1048" s="46"/>
      <c r="Z1048" s="57"/>
      <c r="AA1048" s="59"/>
      <c r="AB1048" s="60"/>
      <c r="AC1048" s="2"/>
      <c r="AD1048" s="2"/>
      <c r="AE1048" s="2"/>
      <c r="AJ1048" s="11">
        <f t="shared" si="496"/>
        <v>13</v>
      </c>
      <c r="AK1048" s="11">
        <f t="shared" si="486"/>
        <v>0</v>
      </c>
      <c r="AL1048" s="11">
        <f t="shared" si="487"/>
        <v>0</v>
      </c>
      <c r="AM1048" s="11">
        <f t="shared" si="488"/>
        <v>0</v>
      </c>
      <c r="AN1048" s="11">
        <f t="shared" si="489"/>
        <v>0</v>
      </c>
      <c r="AO1048" s="4" t="e">
        <f>IF(#REF!="I",1,IF(#REF!="II",2,IF(#REF!="III",3,IF(#REF!="IV",4))))</f>
        <v>#REF!</v>
      </c>
      <c r="AP1048" s="11" t="e">
        <f>IF(#REF!="PULMONAR",1,IF(AND(#REF!="EXTRAPULMONAR",#REF!&lt;&gt;"MENINGEA"),2,IF(AND(#REF!="EXTRAPULMONAR",#REF!="MENINGEA"),3,)))</f>
        <v>#REF!</v>
      </c>
      <c r="AQ10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8" s="4">
        <f t="shared" si="490"/>
        <v>0</v>
      </c>
      <c r="AS1048" s="10">
        <f t="shared" si="491"/>
        <v>0</v>
      </c>
      <c r="AT1048" s="10">
        <f t="shared" si="492"/>
        <v>0</v>
      </c>
      <c r="AU1048" s="10" t="str">
        <f t="shared" si="493"/>
        <v>0</v>
      </c>
      <c r="AV1048" s="11" t="e">
        <f t="shared" si="494"/>
        <v>#N/A</v>
      </c>
      <c r="AW1048" s="4" t="e">
        <f t="shared" si="495"/>
        <v>#N/A</v>
      </c>
      <c r="AX1048" s="10" t="e">
        <f t="shared" si="484"/>
        <v>#N/A</v>
      </c>
      <c r="AY1048" s="10" t="e">
        <f t="shared" si="485"/>
        <v>#N/A</v>
      </c>
      <c r="AZ1048" s="10" t="e">
        <f t="shared" si="497"/>
        <v>#REF!</v>
      </c>
      <c r="BA1048" s="12" t="e">
        <f>IF(BW1048=7,0,AJ1048&amp;IF(#REF!="SI",1,IF(#REF!="NO",2,IF(#REF!="VIH + PREVIO",3,0))))</f>
        <v>#REF!</v>
      </c>
      <c r="BB1048" s="13" t="e">
        <f>IF(AND(#REF!="POSITIVO",#REF!="POSITIVO"),1,IF(#REF!="NEGATIVO",2,IF(#REF!="VIH + PREVIO",3,0)))</f>
        <v>#REF!</v>
      </c>
      <c r="BC1048" s="10" t="e">
        <f>IF(#REF!="SI",1,IF(#REF!="NO",2,0))</f>
        <v>#REF!</v>
      </c>
      <c r="BD1048" s="10" t="e">
        <f>IF(#REF!="SI",1,IF(#REF!="NO",2,0))</f>
        <v>#REF!</v>
      </c>
      <c r="BE1048" s="10" t="e">
        <f>IF(OR(#REF!="VIH + PREVIO",#REF!="VIH + PREVIO",#REF!="VIH + PREVIO"),1,0)</f>
        <v>#REF!</v>
      </c>
      <c r="BF1048" s="13" t="e">
        <f>IF(OR(#REF!="POSITIVO",#REF!="NEGATIVO"),1,IF(#REF!="PACIENTE NO ACEPTA",2,IF(#REF!="VIH + PREVIO",3,0)))</f>
        <v>#REF!</v>
      </c>
      <c r="BG1048" s="10" t="e">
        <f t="shared" si="498"/>
        <v>#REF!</v>
      </c>
      <c r="BH1048" s="10" t="e">
        <f t="shared" si="499"/>
        <v>#REF!</v>
      </c>
      <c r="BI1048" s="10" t="e">
        <f t="shared" si="500"/>
        <v>#REF!</v>
      </c>
      <c r="BJ1048" s="10" t="e">
        <f t="shared" si="501"/>
        <v>#REF!</v>
      </c>
      <c r="BK1048" s="10" t="e">
        <f t="shared" si="502"/>
        <v>#REF!</v>
      </c>
      <c r="BL1048" s="10" t="e">
        <f t="shared" si="503"/>
        <v>#REF!</v>
      </c>
      <c r="BM1048" s="10" t="e">
        <f>IF(OR(BW1048=7,AQ1048=6),0,IF(#REF!="I",1,IF(#REF!="II",2,IF(#REF!="III",3,IF(#REF!="IV",4))))&amp;AP1048&amp;AQ1048&amp;AR1048&amp;AS1048&amp;AT1048&amp;AU1048&amp;AX1048)</f>
        <v>#REF!</v>
      </c>
      <c r="BN1048" s="10" t="e">
        <f t="shared" si="504"/>
        <v>#REF!</v>
      </c>
      <c r="BO1048" s="10" t="e">
        <f t="shared" si="505"/>
        <v>#REF!</v>
      </c>
      <c r="BP1048" s="10" t="e">
        <f t="shared" si="506"/>
        <v>#REF!</v>
      </c>
      <c r="BQ1048" s="10" t="e">
        <f t="shared" si="507"/>
        <v>#REF!</v>
      </c>
      <c r="BR1048" s="10" t="e">
        <f t="shared" si="508"/>
        <v>#REF!</v>
      </c>
      <c r="BS1048" s="10" t="e">
        <f t="shared" si="509"/>
        <v>#REF!</v>
      </c>
      <c r="BT1048" s="10" t="e">
        <f>IF(OR(BW1048=7,AQ1048=6),0,AO1048&amp;IF(#REF!="SI",1,IF(#REF!="NO",2,IF(#REF!="VIH + PREVIO",3,0))))</f>
        <v>#REF!</v>
      </c>
      <c r="BU1048" s="10" t="e">
        <f>IF(OR(BW1048=7,AQ1048=6),0,IF(#REF!="-",1,0))</f>
        <v>#REF!</v>
      </c>
      <c r="BV1048" s="10" t="e">
        <f t="shared" si="510"/>
        <v>#REF!</v>
      </c>
      <c r="BW10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8" s="10" t="e">
        <f t="shared" si="511"/>
        <v>#REF!</v>
      </c>
      <c r="BY1048" s="10" t="e">
        <f t="shared" si="513"/>
        <v>#REF!</v>
      </c>
      <c r="BZ1048" s="10" t="e">
        <f t="shared" si="512"/>
        <v>#REF!</v>
      </c>
      <c r="CA1048" s="10"/>
    </row>
    <row r="1049" spans="1:79" s="3" customFormat="1" ht="23.25" customHeight="1" x14ac:dyDescent="0.3">
      <c r="A1049" s="7">
        <v>1047</v>
      </c>
      <c r="B1049" s="43"/>
      <c r="C1049" s="44"/>
      <c r="D1049" s="45"/>
      <c r="E1049" s="46"/>
      <c r="F1049" s="46"/>
      <c r="G1049" s="46"/>
      <c r="H1049" s="50"/>
      <c r="I1049" s="51"/>
      <c r="J1049" s="52"/>
      <c r="K1049" s="51"/>
      <c r="L1049" s="53"/>
      <c r="M1049" s="54"/>
      <c r="N1049" s="43"/>
      <c r="O1049" s="55"/>
      <c r="P1049" s="46"/>
      <c r="Q1049" s="46"/>
      <c r="R1049" s="46"/>
      <c r="S1049" s="43"/>
      <c r="T1049" s="56"/>
      <c r="U1049" s="46"/>
      <c r="V1049" s="57"/>
      <c r="W1049" s="58"/>
      <c r="X1049" s="57"/>
      <c r="Y1049" s="46"/>
      <c r="Z1049" s="57"/>
      <c r="AA1049" s="59"/>
      <c r="AB1049" s="60"/>
      <c r="AC1049" s="2"/>
      <c r="AD1049" s="2"/>
      <c r="AE1049" s="2"/>
      <c r="AJ1049" s="11">
        <f t="shared" si="496"/>
        <v>13</v>
      </c>
      <c r="AK1049" s="11">
        <f t="shared" si="486"/>
        <v>0</v>
      </c>
      <c r="AL1049" s="11">
        <f t="shared" si="487"/>
        <v>0</v>
      </c>
      <c r="AM1049" s="11">
        <f t="shared" si="488"/>
        <v>0</v>
      </c>
      <c r="AN1049" s="11">
        <f t="shared" si="489"/>
        <v>0</v>
      </c>
      <c r="AO1049" s="4" t="e">
        <f>IF(#REF!="I",1,IF(#REF!="II",2,IF(#REF!="III",3,IF(#REF!="IV",4))))</f>
        <v>#REF!</v>
      </c>
      <c r="AP1049" s="11" t="e">
        <f>IF(#REF!="PULMONAR",1,IF(AND(#REF!="EXTRAPULMONAR",#REF!&lt;&gt;"MENINGEA"),2,IF(AND(#REF!="EXTRAPULMONAR",#REF!="MENINGEA"),3,)))</f>
        <v>#REF!</v>
      </c>
      <c r="AQ10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49" s="4">
        <f t="shared" si="490"/>
        <v>0</v>
      </c>
      <c r="AS1049" s="10">
        <f t="shared" si="491"/>
        <v>0</v>
      </c>
      <c r="AT1049" s="10">
        <f t="shared" si="492"/>
        <v>0</v>
      </c>
      <c r="AU1049" s="10" t="str">
        <f t="shared" si="493"/>
        <v>0</v>
      </c>
      <c r="AV1049" s="11" t="e">
        <f t="shared" si="494"/>
        <v>#N/A</v>
      </c>
      <c r="AW1049" s="4" t="e">
        <f t="shared" si="495"/>
        <v>#N/A</v>
      </c>
      <c r="AX1049" s="10" t="e">
        <f t="shared" ref="AX1049:AX1112" si="514">VLOOKUP(AV1049,ED,2,FALSE)</f>
        <v>#N/A</v>
      </c>
      <c r="AY1049" s="10" t="e">
        <f t="shared" ref="AY1049:AY1112" si="515">VLOOKUP(AW1049,ED_COHORT,2,FALSE)</f>
        <v>#N/A</v>
      </c>
      <c r="AZ1049" s="10" t="e">
        <f t="shared" si="497"/>
        <v>#REF!</v>
      </c>
      <c r="BA1049" s="12" t="e">
        <f>IF(BW1049=7,0,AJ1049&amp;IF(#REF!="SI",1,IF(#REF!="NO",2,IF(#REF!="VIH + PREVIO",3,0))))</f>
        <v>#REF!</v>
      </c>
      <c r="BB1049" s="13" t="e">
        <f>IF(AND(#REF!="POSITIVO",#REF!="POSITIVO"),1,IF(#REF!="NEGATIVO",2,IF(#REF!="VIH + PREVIO",3,0)))</f>
        <v>#REF!</v>
      </c>
      <c r="BC1049" s="10" t="e">
        <f>IF(#REF!="SI",1,IF(#REF!="NO",2,0))</f>
        <v>#REF!</v>
      </c>
      <c r="BD1049" s="10" t="e">
        <f>IF(#REF!="SI",1,IF(#REF!="NO",2,0))</f>
        <v>#REF!</v>
      </c>
      <c r="BE1049" s="10" t="e">
        <f>IF(OR(#REF!="VIH + PREVIO",#REF!="VIH + PREVIO",#REF!="VIH + PREVIO"),1,0)</f>
        <v>#REF!</v>
      </c>
      <c r="BF1049" s="13" t="e">
        <f>IF(OR(#REF!="POSITIVO",#REF!="NEGATIVO"),1,IF(#REF!="PACIENTE NO ACEPTA",2,IF(#REF!="VIH + PREVIO",3,0)))</f>
        <v>#REF!</v>
      </c>
      <c r="BG1049" s="10" t="e">
        <f t="shared" si="498"/>
        <v>#REF!</v>
      </c>
      <c r="BH1049" s="10" t="e">
        <f t="shared" si="499"/>
        <v>#REF!</v>
      </c>
      <c r="BI1049" s="10" t="e">
        <f t="shared" si="500"/>
        <v>#REF!</v>
      </c>
      <c r="BJ1049" s="10" t="e">
        <f t="shared" si="501"/>
        <v>#REF!</v>
      </c>
      <c r="BK1049" s="10" t="e">
        <f t="shared" si="502"/>
        <v>#REF!</v>
      </c>
      <c r="BL1049" s="10" t="e">
        <f t="shared" si="503"/>
        <v>#REF!</v>
      </c>
      <c r="BM1049" s="10" t="e">
        <f>IF(OR(BW1049=7,AQ1049=6),0,IF(#REF!="I",1,IF(#REF!="II",2,IF(#REF!="III",3,IF(#REF!="IV",4))))&amp;AP1049&amp;AQ1049&amp;AR1049&amp;AS1049&amp;AT1049&amp;AU1049&amp;AX1049)</f>
        <v>#REF!</v>
      </c>
      <c r="BN1049" s="10" t="e">
        <f t="shared" si="504"/>
        <v>#REF!</v>
      </c>
      <c r="BO1049" s="10" t="e">
        <f t="shared" si="505"/>
        <v>#REF!</v>
      </c>
      <c r="BP1049" s="10" t="e">
        <f t="shared" si="506"/>
        <v>#REF!</v>
      </c>
      <c r="BQ1049" s="10" t="e">
        <f t="shared" si="507"/>
        <v>#REF!</v>
      </c>
      <c r="BR1049" s="10" t="e">
        <f t="shared" si="508"/>
        <v>#REF!</v>
      </c>
      <c r="BS1049" s="10" t="e">
        <f t="shared" si="509"/>
        <v>#REF!</v>
      </c>
      <c r="BT1049" s="10" t="e">
        <f>IF(OR(BW1049=7,AQ1049=6),0,AO1049&amp;IF(#REF!="SI",1,IF(#REF!="NO",2,IF(#REF!="VIH + PREVIO",3,0))))</f>
        <v>#REF!</v>
      </c>
      <c r="BU1049" s="10" t="e">
        <f>IF(OR(BW1049=7,AQ1049=6),0,IF(#REF!="-",1,0))</f>
        <v>#REF!</v>
      </c>
      <c r="BV1049" s="10" t="e">
        <f t="shared" si="510"/>
        <v>#REF!</v>
      </c>
      <c r="BW10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49" s="10" t="e">
        <f t="shared" si="511"/>
        <v>#REF!</v>
      </c>
      <c r="BY1049" s="10" t="e">
        <f t="shared" si="513"/>
        <v>#REF!</v>
      </c>
      <c r="BZ1049" s="10" t="e">
        <f t="shared" si="512"/>
        <v>#REF!</v>
      </c>
      <c r="CA1049" s="10"/>
    </row>
    <row r="1050" spans="1:79" s="3" customFormat="1" ht="23.25" customHeight="1" x14ac:dyDescent="0.3">
      <c r="A1050" s="7">
        <v>1048</v>
      </c>
      <c r="B1050" s="43"/>
      <c r="C1050" s="44"/>
      <c r="D1050" s="45"/>
      <c r="E1050" s="46"/>
      <c r="F1050" s="46"/>
      <c r="G1050" s="46"/>
      <c r="H1050" s="50"/>
      <c r="I1050" s="51"/>
      <c r="J1050" s="52"/>
      <c r="K1050" s="51"/>
      <c r="L1050" s="53"/>
      <c r="M1050" s="54"/>
      <c r="N1050" s="43"/>
      <c r="O1050" s="55"/>
      <c r="P1050" s="46"/>
      <c r="Q1050" s="46"/>
      <c r="R1050" s="46"/>
      <c r="S1050" s="43"/>
      <c r="T1050" s="56"/>
      <c r="U1050" s="46"/>
      <c r="V1050" s="57"/>
      <c r="W1050" s="58"/>
      <c r="X1050" s="57"/>
      <c r="Y1050" s="46"/>
      <c r="Z1050" s="57"/>
      <c r="AA1050" s="59"/>
      <c r="AB1050" s="60"/>
      <c r="AC1050" s="2"/>
      <c r="AD1050" s="2"/>
      <c r="AE1050" s="2"/>
      <c r="AJ1050" s="11">
        <f t="shared" si="496"/>
        <v>13</v>
      </c>
      <c r="AK1050" s="11">
        <f t="shared" si="486"/>
        <v>0</v>
      </c>
      <c r="AL1050" s="11">
        <f t="shared" si="487"/>
        <v>0</v>
      </c>
      <c r="AM1050" s="11">
        <f t="shared" si="488"/>
        <v>0</v>
      </c>
      <c r="AN1050" s="11">
        <f t="shared" si="489"/>
        <v>0</v>
      </c>
      <c r="AO1050" s="4" t="e">
        <f>IF(#REF!="I",1,IF(#REF!="II",2,IF(#REF!="III",3,IF(#REF!="IV",4))))</f>
        <v>#REF!</v>
      </c>
      <c r="AP1050" s="11" t="e">
        <f>IF(#REF!="PULMONAR",1,IF(AND(#REF!="EXTRAPULMONAR",#REF!&lt;&gt;"MENINGEA"),2,IF(AND(#REF!="EXTRAPULMONAR",#REF!="MENINGEA"),3,)))</f>
        <v>#REF!</v>
      </c>
      <c r="AQ10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0" s="4">
        <f t="shared" si="490"/>
        <v>0</v>
      </c>
      <c r="AS1050" s="10">
        <f t="shared" si="491"/>
        <v>0</v>
      </c>
      <c r="AT1050" s="10">
        <f t="shared" si="492"/>
        <v>0</v>
      </c>
      <c r="AU1050" s="10" t="str">
        <f t="shared" si="493"/>
        <v>0</v>
      </c>
      <c r="AV1050" s="11" t="e">
        <f t="shared" si="494"/>
        <v>#N/A</v>
      </c>
      <c r="AW1050" s="4" t="e">
        <f t="shared" si="495"/>
        <v>#N/A</v>
      </c>
      <c r="AX1050" s="10" t="e">
        <f t="shared" si="514"/>
        <v>#N/A</v>
      </c>
      <c r="AY1050" s="10" t="e">
        <f t="shared" si="515"/>
        <v>#N/A</v>
      </c>
      <c r="AZ1050" s="10" t="e">
        <f t="shared" si="497"/>
        <v>#REF!</v>
      </c>
      <c r="BA1050" s="12" t="e">
        <f>IF(BW1050=7,0,AJ1050&amp;IF(#REF!="SI",1,IF(#REF!="NO",2,IF(#REF!="VIH + PREVIO",3,0))))</f>
        <v>#REF!</v>
      </c>
      <c r="BB1050" s="13" t="e">
        <f>IF(AND(#REF!="POSITIVO",#REF!="POSITIVO"),1,IF(#REF!="NEGATIVO",2,IF(#REF!="VIH + PREVIO",3,0)))</f>
        <v>#REF!</v>
      </c>
      <c r="BC1050" s="10" t="e">
        <f>IF(#REF!="SI",1,IF(#REF!="NO",2,0))</f>
        <v>#REF!</v>
      </c>
      <c r="BD1050" s="10" t="e">
        <f>IF(#REF!="SI",1,IF(#REF!="NO",2,0))</f>
        <v>#REF!</v>
      </c>
      <c r="BE1050" s="10" t="e">
        <f>IF(OR(#REF!="VIH + PREVIO",#REF!="VIH + PREVIO",#REF!="VIH + PREVIO"),1,0)</f>
        <v>#REF!</v>
      </c>
      <c r="BF1050" s="13" t="e">
        <f>IF(OR(#REF!="POSITIVO",#REF!="NEGATIVO"),1,IF(#REF!="PACIENTE NO ACEPTA",2,IF(#REF!="VIH + PREVIO",3,0)))</f>
        <v>#REF!</v>
      </c>
      <c r="BG1050" s="10" t="e">
        <f t="shared" si="498"/>
        <v>#REF!</v>
      </c>
      <c r="BH1050" s="10" t="e">
        <f t="shared" si="499"/>
        <v>#REF!</v>
      </c>
      <c r="BI1050" s="10" t="e">
        <f t="shared" si="500"/>
        <v>#REF!</v>
      </c>
      <c r="BJ1050" s="10" t="e">
        <f t="shared" si="501"/>
        <v>#REF!</v>
      </c>
      <c r="BK1050" s="10" t="e">
        <f t="shared" si="502"/>
        <v>#REF!</v>
      </c>
      <c r="BL1050" s="10" t="e">
        <f t="shared" si="503"/>
        <v>#REF!</v>
      </c>
      <c r="BM1050" s="10" t="e">
        <f>IF(OR(BW1050=7,AQ1050=6),0,IF(#REF!="I",1,IF(#REF!="II",2,IF(#REF!="III",3,IF(#REF!="IV",4))))&amp;AP1050&amp;AQ1050&amp;AR1050&amp;AS1050&amp;AT1050&amp;AU1050&amp;AX1050)</f>
        <v>#REF!</v>
      </c>
      <c r="BN1050" s="10" t="e">
        <f t="shared" si="504"/>
        <v>#REF!</v>
      </c>
      <c r="BO1050" s="10" t="e">
        <f t="shared" si="505"/>
        <v>#REF!</v>
      </c>
      <c r="BP1050" s="10" t="e">
        <f t="shared" si="506"/>
        <v>#REF!</v>
      </c>
      <c r="BQ1050" s="10" t="e">
        <f t="shared" si="507"/>
        <v>#REF!</v>
      </c>
      <c r="BR1050" s="10" t="e">
        <f t="shared" si="508"/>
        <v>#REF!</v>
      </c>
      <c r="BS1050" s="10" t="e">
        <f t="shared" si="509"/>
        <v>#REF!</v>
      </c>
      <c r="BT1050" s="10" t="e">
        <f>IF(OR(BW1050=7,AQ1050=6),0,AO1050&amp;IF(#REF!="SI",1,IF(#REF!="NO",2,IF(#REF!="VIH + PREVIO",3,0))))</f>
        <v>#REF!</v>
      </c>
      <c r="BU1050" s="10" t="e">
        <f>IF(OR(BW1050=7,AQ1050=6),0,IF(#REF!="-",1,0))</f>
        <v>#REF!</v>
      </c>
      <c r="BV1050" s="10" t="e">
        <f t="shared" si="510"/>
        <v>#REF!</v>
      </c>
      <c r="BW10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0" s="10" t="e">
        <f t="shared" si="511"/>
        <v>#REF!</v>
      </c>
      <c r="BY1050" s="10" t="e">
        <f t="shared" si="513"/>
        <v>#REF!</v>
      </c>
      <c r="BZ1050" s="10" t="e">
        <f t="shared" si="512"/>
        <v>#REF!</v>
      </c>
      <c r="CA1050" s="10"/>
    </row>
    <row r="1051" spans="1:79" s="3" customFormat="1" ht="23.25" customHeight="1" x14ac:dyDescent="0.3">
      <c r="A1051" s="7">
        <v>1049</v>
      </c>
      <c r="B1051" s="43"/>
      <c r="C1051" s="44"/>
      <c r="D1051" s="45"/>
      <c r="E1051" s="46"/>
      <c r="F1051" s="46"/>
      <c r="G1051" s="46"/>
      <c r="H1051" s="50"/>
      <c r="I1051" s="51"/>
      <c r="J1051" s="52"/>
      <c r="K1051" s="51"/>
      <c r="L1051" s="53"/>
      <c r="M1051" s="54"/>
      <c r="N1051" s="43"/>
      <c r="O1051" s="55"/>
      <c r="P1051" s="46"/>
      <c r="Q1051" s="46"/>
      <c r="R1051" s="46"/>
      <c r="S1051" s="43"/>
      <c r="T1051" s="56"/>
      <c r="U1051" s="46"/>
      <c r="V1051" s="57"/>
      <c r="W1051" s="58"/>
      <c r="X1051" s="57"/>
      <c r="Y1051" s="46"/>
      <c r="Z1051" s="57"/>
      <c r="AA1051" s="59"/>
      <c r="AB1051" s="60"/>
      <c r="AC1051" s="2"/>
      <c r="AD1051" s="2"/>
      <c r="AE1051" s="2"/>
      <c r="AJ1051" s="11">
        <f t="shared" si="496"/>
        <v>13</v>
      </c>
      <c r="AK1051" s="11">
        <f t="shared" si="486"/>
        <v>0</v>
      </c>
      <c r="AL1051" s="11">
        <f t="shared" si="487"/>
        <v>0</v>
      </c>
      <c r="AM1051" s="11">
        <f t="shared" si="488"/>
        <v>0</v>
      </c>
      <c r="AN1051" s="11">
        <f t="shared" si="489"/>
        <v>0</v>
      </c>
      <c r="AO1051" s="4" t="e">
        <f>IF(#REF!="I",1,IF(#REF!="II",2,IF(#REF!="III",3,IF(#REF!="IV",4))))</f>
        <v>#REF!</v>
      </c>
      <c r="AP1051" s="11" t="e">
        <f>IF(#REF!="PULMONAR",1,IF(AND(#REF!="EXTRAPULMONAR",#REF!&lt;&gt;"MENINGEA"),2,IF(AND(#REF!="EXTRAPULMONAR",#REF!="MENINGEA"),3,)))</f>
        <v>#REF!</v>
      </c>
      <c r="AQ10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1" s="4">
        <f t="shared" si="490"/>
        <v>0</v>
      </c>
      <c r="AS1051" s="10">
        <f t="shared" si="491"/>
        <v>0</v>
      </c>
      <c r="AT1051" s="10">
        <f t="shared" si="492"/>
        <v>0</v>
      </c>
      <c r="AU1051" s="10" t="str">
        <f t="shared" si="493"/>
        <v>0</v>
      </c>
      <c r="AV1051" s="11" t="e">
        <f t="shared" si="494"/>
        <v>#N/A</v>
      </c>
      <c r="AW1051" s="4" t="e">
        <f t="shared" si="495"/>
        <v>#N/A</v>
      </c>
      <c r="AX1051" s="10" t="e">
        <f t="shared" si="514"/>
        <v>#N/A</v>
      </c>
      <c r="AY1051" s="10" t="e">
        <f t="shared" si="515"/>
        <v>#N/A</v>
      </c>
      <c r="AZ1051" s="10" t="e">
        <f t="shared" si="497"/>
        <v>#REF!</v>
      </c>
      <c r="BA1051" s="12" t="e">
        <f>IF(BW1051=7,0,AJ1051&amp;IF(#REF!="SI",1,IF(#REF!="NO",2,IF(#REF!="VIH + PREVIO",3,0))))</f>
        <v>#REF!</v>
      </c>
      <c r="BB1051" s="13" t="e">
        <f>IF(AND(#REF!="POSITIVO",#REF!="POSITIVO"),1,IF(#REF!="NEGATIVO",2,IF(#REF!="VIH + PREVIO",3,0)))</f>
        <v>#REF!</v>
      </c>
      <c r="BC1051" s="10" t="e">
        <f>IF(#REF!="SI",1,IF(#REF!="NO",2,0))</f>
        <v>#REF!</v>
      </c>
      <c r="BD1051" s="10" t="e">
        <f>IF(#REF!="SI",1,IF(#REF!="NO",2,0))</f>
        <v>#REF!</v>
      </c>
      <c r="BE1051" s="10" t="e">
        <f>IF(OR(#REF!="VIH + PREVIO",#REF!="VIH + PREVIO",#REF!="VIH + PREVIO"),1,0)</f>
        <v>#REF!</v>
      </c>
      <c r="BF1051" s="13" t="e">
        <f>IF(OR(#REF!="POSITIVO",#REF!="NEGATIVO"),1,IF(#REF!="PACIENTE NO ACEPTA",2,IF(#REF!="VIH + PREVIO",3,0)))</f>
        <v>#REF!</v>
      </c>
      <c r="BG1051" s="10" t="e">
        <f t="shared" si="498"/>
        <v>#REF!</v>
      </c>
      <c r="BH1051" s="10" t="e">
        <f t="shared" si="499"/>
        <v>#REF!</v>
      </c>
      <c r="BI1051" s="10" t="e">
        <f t="shared" si="500"/>
        <v>#REF!</v>
      </c>
      <c r="BJ1051" s="10" t="e">
        <f t="shared" si="501"/>
        <v>#REF!</v>
      </c>
      <c r="BK1051" s="10" t="e">
        <f t="shared" si="502"/>
        <v>#REF!</v>
      </c>
      <c r="BL1051" s="10" t="e">
        <f t="shared" si="503"/>
        <v>#REF!</v>
      </c>
      <c r="BM1051" s="10" t="e">
        <f>IF(OR(BW1051=7,AQ1051=6),0,IF(#REF!="I",1,IF(#REF!="II",2,IF(#REF!="III",3,IF(#REF!="IV",4))))&amp;AP1051&amp;AQ1051&amp;AR1051&amp;AS1051&amp;AT1051&amp;AU1051&amp;AX1051)</f>
        <v>#REF!</v>
      </c>
      <c r="BN1051" s="10" t="e">
        <f t="shared" si="504"/>
        <v>#REF!</v>
      </c>
      <c r="BO1051" s="10" t="e">
        <f t="shared" si="505"/>
        <v>#REF!</v>
      </c>
      <c r="BP1051" s="10" t="e">
        <f t="shared" si="506"/>
        <v>#REF!</v>
      </c>
      <c r="BQ1051" s="10" t="e">
        <f t="shared" si="507"/>
        <v>#REF!</v>
      </c>
      <c r="BR1051" s="10" t="e">
        <f t="shared" si="508"/>
        <v>#REF!</v>
      </c>
      <c r="BS1051" s="10" t="e">
        <f t="shared" si="509"/>
        <v>#REF!</v>
      </c>
      <c r="BT1051" s="10" t="e">
        <f>IF(OR(BW1051=7,AQ1051=6),0,AO1051&amp;IF(#REF!="SI",1,IF(#REF!="NO",2,IF(#REF!="VIH + PREVIO",3,0))))</f>
        <v>#REF!</v>
      </c>
      <c r="BU1051" s="10" t="e">
        <f>IF(OR(BW1051=7,AQ1051=6),0,IF(#REF!="-",1,0))</f>
        <v>#REF!</v>
      </c>
      <c r="BV1051" s="10" t="e">
        <f t="shared" si="510"/>
        <v>#REF!</v>
      </c>
      <c r="BW10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1" s="10" t="e">
        <f t="shared" si="511"/>
        <v>#REF!</v>
      </c>
      <c r="BY1051" s="10" t="e">
        <f t="shared" si="513"/>
        <v>#REF!</v>
      </c>
      <c r="BZ1051" s="10" t="e">
        <f t="shared" si="512"/>
        <v>#REF!</v>
      </c>
      <c r="CA1051" s="10"/>
    </row>
    <row r="1052" spans="1:79" s="3" customFormat="1" ht="23.25" customHeight="1" x14ac:dyDescent="0.3">
      <c r="A1052" s="7">
        <v>1050</v>
      </c>
      <c r="B1052" s="43"/>
      <c r="C1052" s="44"/>
      <c r="D1052" s="45"/>
      <c r="E1052" s="46"/>
      <c r="F1052" s="46"/>
      <c r="G1052" s="46"/>
      <c r="H1052" s="50"/>
      <c r="I1052" s="51"/>
      <c r="J1052" s="52"/>
      <c r="K1052" s="51"/>
      <c r="L1052" s="53"/>
      <c r="M1052" s="54"/>
      <c r="N1052" s="43"/>
      <c r="O1052" s="55"/>
      <c r="P1052" s="46"/>
      <c r="Q1052" s="46"/>
      <c r="R1052" s="46"/>
      <c r="S1052" s="43"/>
      <c r="T1052" s="56"/>
      <c r="U1052" s="46"/>
      <c r="V1052" s="57"/>
      <c r="W1052" s="58"/>
      <c r="X1052" s="57"/>
      <c r="Y1052" s="46"/>
      <c r="Z1052" s="57"/>
      <c r="AA1052" s="59"/>
      <c r="AB1052" s="60"/>
      <c r="AC1052" s="2"/>
      <c r="AD1052" s="2"/>
      <c r="AE1052" s="2"/>
      <c r="AJ1052" s="11">
        <f t="shared" si="496"/>
        <v>13</v>
      </c>
      <c r="AK1052" s="11">
        <f t="shared" si="486"/>
        <v>0</v>
      </c>
      <c r="AL1052" s="11">
        <f t="shared" si="487"/>
        <v>0</v>
      </c>
      <c r="AM1052" s="11">
        <f t="shared" si="488"/>
        <v>0</v>
      </c>
      <c r="AN1052" s="11">
        <f t="shared" si="489"/>
        <v>0</v>
      </c>
      <c r="AO1052" s="4" t="e">
        <f>IF(#REF!="I",1,IF(#REF!="II",2,IF(#REF!="III",3,IF(#REF!="IV",4))))</f>
        <v>#REF!</v>
      </c>
      <c r="AP1052" s="11" t="e">
        <f>IF(#REF!="PULMONAR",1,IF(AND(#REF!="EXTRAPULMONAR",#REF!&lt;&gt;"MENINGEA"),2,IF(AND(#REF!="EXTRAPULMONAR",#REF!="MENINGEA"),3,)))</f>
        <v>#REF!</v>
      </c>
      <c r="AQ10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2" s="4">
        <f t="shared" si="490"/>
        <v>0</v>
      </c>
      <c r="AS1052" s="10">
        <f t="shared" si="491"/>
        <v>0</v>
      </c>
      <c r="AT1052" s="10">
        <f t="shared" si="492"/>
        <v>0</v>
      </c>
      <c r="AU1052" s="10" t="str">
        <f t="shared" si="493"/>
        <v>0</v>
      </c>
      <c r="AV1052" s="11" t="e">
        <f t="shared" si="494"/>
        <v>#N/A</v>
      </c>
      <c r="AW1052" s="4" t="e">
        <f t="shared" si="495"/>
        <v>#N/A</v>
      </c>
      <c r="AX1052" s="10" t="e">
        <f t="shared" si="514"/>
        <v>#N/A</v>
      </c>
      <c r="AY1052" s="10" t="e">
        <f t="shared" si="515"/>
        <v>#N/A</v>
      </c>
      <c r="AZ1052" s="10" t="e">
        <f t="shared" si="497"/>
        <v>#REF!</v>
      </c>
      <c r="BA1052" s="12" t="e">
        <f>IF(BW1052=7,0,AJ1052&amp;IF(#REF!="SI",1,IF(#REF!="NO",2,IF(#REF!="VIH + PREVIO",3,0))))</f>
        <v>#REF!</v>
      </c>
      <c r="BB1052" s="13" t="e">
        <f>IF(AND(#REF!="POSITIVO",#REF!="POSITIVO"),1,IF(#REF!="NEGATIVO",2,IF(#REF!="VIH + PREVIO",3,0)))</f>
        <v>#REF!</v>
      </c>
      <c r="BC1052" s="10" t="e">
        <f>IF(#REF!="SI",1,IF(#REF!="NO",2,0))</f>
        <v>#REF!</v>
      </c>
      <c r="BD1052" s="10" t="e">
        <f>IF(#REF!="SI",1,IF(#REF!="NO",2,0))</f>
        <v>#REF!</v>
      </c>
      <c r="BE1052" s="10" t="e">
        <f>IF(OR(#REF!="VIH + PREVIO",#REF!="VIH + PREVIO",#REF!="VIH + PREVIO"),1,0)</f>
        <v>#REF!</v>
      </c>
      <c r="BF1052" s="13" t="e">
        <f>IF(OR(#REF!="POSITIVO",#REF!="NEGATIVO"),1,IF(#REF!="PACIENTE NO ACEPTA",2,IF(#REF!="VIH + PREVIO",3,0)))</f>
        <v>#REF!</v>
      </c>
      <c r="BG1052" s="10" t="e">
        <f t="shared" si="498"/>
        <v>#REF!</v>
      </c>
      <c r="BH1052" s="10" t="e">
        <f t="shared" si="499"/>
        <v>#REF!</v>
      </c>
      <c r="BI1052" s="10" t="e">
        <f t="shared" si="500"/>
        <v>#REF!</v>
      </c>
      <c r="BJ1052" s="10" t="e">
        <f t="shared" si="501"/>
        <v>#REF!</v>
      </c>
      <c r="BK1052" s="10" t="e">
        <f t="shared" si="502"/>
        <v>#REF!</v>
      </c>
      <c r="BL1052" s="10" t="e">
        <f t="shared" si="503"/>
        <v>#REF!</v>
      </c>
      <c r="BM1052" s="10" t="e">
        <f>IF(OR(BW1052=7,AQ1052=6),0,IF(#REF!="I",1,IF(#REF!="II",2,IF(#REF!="III",3,IF(#REF!="IV",4))))&amp;AP1052&amp;AQ1052&amp;AR1052&amp;AS1052&amp;AT1052&amp;AU1052&amp;AX1052)</f>
        <v>#REF!</v>
      </c>
      <c r="BN1052" s="10" t="e">
        <f t="shared" si="504"/>
        <v>#REF!</v>
      </c>
      <c r="BO1052" s="10" t="e">
        <f t="shared" si="505"/>
        <v>#REF!</v>
      </c>
      <c r="BP1052" s="10" t="e">
        <f t="shared" si="506"/>
        <v>#REF!</v>
      </c>
      <c r="BQ1052" s="10" t="e">
        <f t="shared" si="507"/>
        <v>#REF!</v>
      </c>
      <c r="BR1052" s="10" t="e">
        <f t="shared" si="508"/>
        <v>#REF!</v>
      </c>
      <c r="BS1052" s="10" t="e">
        <f t="shared" si="509"/>
        <v>#REF!</v>
      </c>
      <c r="BT1052" s="10" t="e">
        <f>IF(OR(BW1052=7,AQ1052=6),0,AO1052&amp;IF(#REF!="SI",1,IF(#REF!="NO",2,IF(#REF!="VIH + PREVIO",3,0))))</f>
        <v>#REF!</v>
      </c>
      <c r="BU1052" s="10" t="e">
        <f>IF(OR(BW1052=7,AQ1052=6),0,IF(#REF!="-",1,0))</f>
        <v>#REF!</v>
      </c>
      <c r="BV1052" s="10" t="e">
        <f t="shared" si="510"/>
        <v>#REF!</v>
      </c>
      <c r="BW10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2" s="10" t="e">
        <f t="shared" si="511"/>
        <v>#REF!</v>
      </c>
      <c r="BY1052" s="10" t="e">
        <f t="shared" si="513"/>
        <v>#REF!</v>
      </c>
      <c r="BZ1052" s="10" t="e">
        <f t="shared" si="512"/>
        <v>#REF!</v>
      </c>
      <c r="CA1052" s="10"/>
    </row>
    <row r="1053" spans="1:79" s="3" customFormat="1" ht="23.25" customHeight="1" x14ac:dyDescent="0.3">
      <c r="A1053" s="7">
        <v>1051</v>
      </c>
      <c r="B1053" s="43"/>
      <c r="C1053" s="44"/>
      <c r="D1053" s="45"/>
      <c r="E1053" s="46"/>
      <c r="F1053" s="46"/>
      <c r="G1053" s="46"/>
      <c r="H1053" s="50"/>
      <c r="I1053" s="51"/>
      <c r="J1053" s="52"/>
      <c r="K1053" s="51"/>
      <c r="L1053" s="53"/>
      <c r="M1053" s="54"/>
      <c r="N1053" s="43"/>
      <c r="O1053" s="55"/>
      <c r="P1053" s="46"/>
      <c r="Q1053" s="46"/>
      <c r="R1053" s="46"/>
      <c r="S1053" s="43"/>
      <c r="T1053" s="56"/>
      <c r="U1053" s="46"/>
      <c r="V1053" s="57"/>
      <c r="W1053" s="58"/>
      <c r="X1053" s="57"/>
      <c r="Y1053" s="46"/>
      <c r="Z1053" s="57"/>
      <c r="AA1053" s="59"/>
      <c r="AB1053" s="60"/>
      <c r="AC1053" s="2"/>
      <c r="AD1053" s="2"/>
      <c r="AE1053" s="2"/>
      <c r="AJ1053" s="11">
        <f t="shared" si="496"/>
        <v>13</v>
      </c>
      <c r="AK1053" s="11">
        <f t="shared" si="486"/>
        <v>0</v>
      </c>
      <c r="AL1053" s="11">
        <f t="shared" si="487"/>
        <v>0</v>
      </c>
      <c r="AM1053" s="11">
        <f t="shared" si="488"/>
        <v>0</v>
      </c>
      <c r="AN1053" s="11">
        <f t="shared" si="489"/>
        <v>0</v>
      </c>
      <c r="AO1053" s="4" t="e">
        <f>IF(#REF!="I",1,IF(#REF!="II",2,IF(#REF!="III",3,IF(#REF!="IV",4))))</f>
        <v>#REF!</v>
      </c>
      <c r="AP1053" s="11" t="e">
        <f>IF(#REF!="PULMONAR",1,IF(AND(#REF!="EXTRAPULMONAR",#REF!&lt;&gt;"MENINGEA"),2,IF(AND(#REF!="EXTRAPULMONAR",#REF!="MENINGEA"),3,)))</f>
        <v>#REF!</v>
      </c>
      <c r="AQ10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3" s="4">
        <f t="shared" si="490"/>
        <v>0</v>
      </c>
      <c r="AS1053" s="10">
        <f t="shared" si="491"/>
        <v>0</v>
      </c>
      <c r="AT1053" s="10">
        <f t="shared" si="492"/>
        <v>0</v>
      </c>
      <c r="AU1053" s="10" t="str">
        <f t="shared" si="493"/>
        <v>0</v>
      </c>
      <c r="AV1053" s="11" t="e">
        <f t="shared" si="494"/>
        <v>#N/A</v>
      </c>
      <c r="AW1053" s="4" t="e">
        <f t="shared" si="495"/>
        <v>#N/A</v>
      </c>
      <c r="AX1053" s="10" t="e">
        <f t="shared" si="514"/>
        <v>#N/A</v>
      </c>
      <c r="AY1053" s="10" t="e">
        <f t="shared" si="515"/>
        <v>#N/A</v>
      </c>
      <c r="AZ1053" s="10" t="e">
        <f t="shared" si="497"/>
        <v>#REF!</v>
      </c>
      <c r="BA1053" s="12" t="e">
        <f>IF(BW1053=7,0,AJ1053&amp;IF(#REF!="SI",1,IF(#REF!="NO",2,IF(#REF!="VIH + PREVIO",3,0))))</f>
        <v>#REF!</v>
      </c>
      <c r="BB1053" s="13" t="e">
        <f>IF(AND(#REF!="POSITIVO",#REF!="POSITIVO"),1,IF(#REF!="NEGATIVO",2,IF(#REF!="VIH + PREVIO",3,0)))</f>
        <v>#REF!</v>
      </c>
      <c r="BC1053" s="10" t="e">
        <f>IF(#REF!="SI",1,IF(#REF!="NO",2,0))</f>
        <v>#REF!</v>
      </c>
      <c r="BD1053" s="10" t="e">
        <f>IF(#REF!="SI",1,IF(#REF!="NO",2,0))</f>
        <v>#REF!</v>
      </c>
      <c r="BE1053" s="10" t="e">
        <f>IF(OR(#REF!="VIH + PREVIO",#REF!="VIH + PREVIO",#REF!="VIH + PREVIO"),1,0)</f>
        <v>#REF!</v>
      </c>
      <c r="BF1053" s="13" t="e">
        <f>IF(OR(#REF!="POSITIVO",#REF!="NEGATIVO"),1,IF(#REF!="PACIENTE NO ACEPTA",2,IF(#REF!="VIH + PREVIO",3,0)))</f>
        <v>#REF!</v>
      </c>
      <c r="BG1053" s="10" t="e">
        <f t="shared" si="498"/>
        <v>#REF!</v>
      </c>
      <c r="BH1053" s="10" t="e">
        <f t="shared" si="499"/>
        <v>#REF!</v>
      </c>
      <c r="BI1053" s="10" t="e">
        <f t="shared" si="500"/>
        <v>#REF!</v>
      </c>
      <c r="BJ1053" s="10" t="e">
        <f t="shared" si="501"/>
        <v>#REF!</v>
      </c>
      <c r="BK1053" s="10" t="e">
        <f t="shared" si="502"/>
        <v>#REF!</v>
      </c>
      <c r="BL1053" s="10" t="e">
        <f t="shared" si="503"/>
        <v>#REF!</v>
      </c>
      <c r="BM1053" s="10" t="e">
        <f>IF(OR(BW1053=7,AQ1053=6),0,IF(#REF!="I",1,IF(#REF!="II",2,IF(#REF!="III",3,IF(#REF!="IV",4))))&amp;AP1053&amp;AQ1053&amp;AR1053&amp;AS1053&amp;AT1053&amp;AU1053&amp;AX1053)</f>
        <v>#REF!</v>
      </c>
      <c r="BN1053" s="10" t="e">
        <f t="shared" si="504"/>
        <v>#REF!</v>
      </c>
      <c r="BO1053" s="10" t="e">
        <f t="shared" si="505"/>
        <v>#REF!</v>
      </c>
      <c r="BP1053" s="10" t="e">
        <f t="shared" si="506"/>
        <v>#REF!</v>
      </c>
      <c r="BQ1053" s="10" t="e">
        <f t="shared" si="507"/>
        <v>#REF!</v>
      </c>
      <c r="BR1053" s="10" t="e">
        <f t="shared" si="508"/>
        <v>#REF!</v>
      </c>
      <c r="BS1053" s="10" t="e">
        <f t="shared" si="509"/>
        <v>#REF!</v>
      </c>
      <c r="BT1053" s="10" t="e">
        <f>IF(OR(BW1053=7,AQ1053=6),0,AO1053&amp;IF(#REF!="SI",1,IF(#REF!="NO",2,IF(#REF!="VIH + PREVIO",3,0))))</f>
        <v>#REF!</v>
      </c>
      <c r="BU1053" s="10" t="e">
        <f>IF(OR(BW1053=7,AQ1053=6),0,IF(#REF!="-",1,0))</f>
        <v>#REF!</v>
      </c>
      <c r="BV1053" s="10" t="e">
        <f t="shared" si="510"/>
        <v>#REF!</v>
      </c>
      <c r="BW10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3" s="10" t="e">
        <f t="shared" si="511"/>
        <v>#REF!</v>
      </c>
      <c r="BY1053" s="10" t="e">
        <f t="shared" si="513"/>
        <v>#REF!</v>
      </c>
      <c r="BZ1053" s="10" t="e">
        <f t="shared" si="512"/>
        <v>#REF!</v>
      </c>
      <c r="CA1053" s="10"/>
    </row>
    <row r="1054" spans="1:79" s="3" customFormat="1" ht="23.25" customHeight="1" x14ac:dyDescent="0.3">
      <c r="A1054" s="7">
        <v>1052</v>
      </c>
      <c r="B1054" s="43"/>
      <c r="C1054" s="44"/>
      <c r="D1054" s="45"/>
      <c r="E1054" s="46"/>
      <c r="F1054" s="46"/>
      <c r="G1054" s="46"/>
      <c r="H1054" s="50"/>
      <c r="I1054" s="51"/>
      <c r="J1054" s="52"/>
      <c r="K1054" s="51"/>
      <c r="L1054" s="53"/>
      <c r="M1054" s="54"/>
      <c r="N1054" s="43"/>
      <c r="O1054" s="55"/>
      <c r="P1054" s="46"/>
      <c r="Q1054" s="46"/>
      <c r="R1054" s="46"/>
      <c r="S1054" s="43"/>
      <c r="T1054" s="56"/>
      <c r="U1054" s="46"/>
      <c r="V1054" s="57"/>
      <c r="W1054" s="58"/>
      <c r="X1054" s="57"/>
      <c r="Y1054" s="46"/>
      <c r="Z1054" s="57"/>
      <c r="AA1054" s="59"/>
      <c r="AB1054" s="60"/>
      <c r="AC1054" s="2"/>
      <c r="AD1054" s="2"/>
      <c r="AE1054" s="2"/>
      <c r="AJ1054" s="11">
        <f t="shared" si="496"/>
        <v>13</v>
      </c>
      <c r="AK1054" s="11">
        <f t="shared" si="486"/>
        <v>0</v>
      </c>
      <c r="AL1054" s="11">
        <f t="shared" si="487"/>
        <v>0</v>
      </c>
      <c r="AM1054" s="11">
        <f t="shared" si="488"/>
        <v>0</v>
      </c>
      <c r="AN1054" s="11">
        <f t="shared" si="489"/>
        <v>0</v>
      </c>
      <c r="AO1054" s="4" t="e">
        <f>IF(#REF!="I",1,IF(#REF!="II",2,IF(#REF!="III",3,IF(#REF!="IV",4))))</f>
        <v>#REF!</v>
      </c>
      <c r="AP1054" s="11" t="e">
        <f>IF(#REF!="PULMONAR",1,IF(AND(#REF!="EXTRAPULMONAR",#REF!&lt;&gt;"MENINGEA"),2,IF(AND(#REF!="EXTRAPULMONAR",#REF!="MENINGEA"),3,)))</f>
        <v>#REF!</v>
      </c>
      <c r="AQ10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4" s="4">
        <f t="shared" si="490"/>
        <v>0</v>
      </c>
      <c r="AS1054" s="10">
        <f t="shared" si="491"/>
        <v>0</v>
      </c>
      <c r="AT1054" s="10">
        <f t="shared" si="492"/>
        <v>0</v>
      </c>
      <c r="AU1054" s="10" t="str">
        <f t="shared" si="493"/>
        <v>0</v>
      </c>
      <c r="AV1054" s="11" t="e">
        <f t="shared" si="494"/>
        <v>#N/A</v>
      </c>
      <c r="AW1054" s="4" t="e">
        <f t="shared" si="495"/>
        <v>#N/A</v>
      </c>
      <c r="AX1054" s="10" t="e">
        <f t="shared" si="514"/>
        <v>#N/A</v>
      </c>
      <c r="AY1054" s="10" t="e">
        <f t="shared" si="515"/>
        <v>#N/A</v>
      </c>
      <c r="AZ1054" s="10" t="e">
        <f t="shared" si="497"/>
        <v>#REF!</v>
      </c>
      <c r="BA1054" s="12" t="e">
        <f>IF(BW1054=7,0,AJ1054&amp;IF(#REF!="SI",1,IF(#REF!="NO",2,IF(#REF!="VIH + PREVIO",3,0))))</f>
        <v>#REF!</v>
      </c>
      <c r="BB1054" s="13" t="e">
        <f>IF(AND(#REF!="POSITIVO",#REF!="POSITIVO"),1,IF(#REF!="NEGATIVO",2,IF(#REF!="VIH + PREVIO",3,0)))</f>
        <v>#REF!</v>
      </c>
      <c r="BC1054" s="10" t="e">
        <f>IF(#REF!="SI",1,IF(#REF!="NO",2,0))</f>
        <v>#REF!</v>
      </c>
      <c r="BD1054" s="10" t="e">
        <f>IF(#REF!="SI",1,IF(#REF!="NO",2,0))</f>
        <v>#REF!</v>
      </c>
      <c r="BE1054" s="10" t="e">
        <f>IF(OR(#REF!="VIH + PREVIO",#REF!="VIH + PREVIO",#REF!="VIH + PREVIO"),1,0)</f>
        <v>#REF!</v>
      </c>
      <c r="BF1054" s="13" t="e">
        <f>IF(OR(#REF!="POSITIVO",#REF!="NEGATIVO"),1,IF(#REF!="PACIENTE NO ACEPTA",2,IF(#REF!="VIH + PREVIO",3,0)))</f>
        <v>#REF!</v>
      </c>
      <c r="BG1054" s="10" t="e">
        <f t="shared" si="498"/>
        <v>#REF!</v>
      </c>
      <c r="BH1054" s="10" t="e">
        <f t="shared" si="499"/>
        <v>#REF!</v>
      </c>
      <c r="BI1054" s="10" t="e">
        <f t="shared" si="500"/>
        <v>#REF!</v>
      </c>
      <c r="BJ1054" s="10" t="e">
        <f t="shared" si="501"/>
        <v>#REF!</v>
      </c>
      <c r="BK1054" s="10" t="e">
        <f t="shared" si="502"/>
        <v>#REF!</v>
      </c>
      <c r="BL1054" s="10" t="e">
        <f t="shared" si="503"/>
        <v>#REF!</v>
      </c>
      <c r="BM1054" s="10" t="e">
        <f>IF(OR(BW1054=7,AQ1054=6),0,IF(#REF!="I",1,IF(#REF!="II",2,IF(#REF!="III",3,IF(#REF!="IV",4))))&amp;AP1054&amp;AQ1054&amp;AR1054&amp;AS1054&amp;AT1054&amp;AU1054&amp;AX1054)</f>
        <v>#REF!</v>
      </c>
      <c r="BN1054" s="10" t="e">
        <f t="shared" si="504"/>
        <v>#REF!</v>
      </c>
      <c r="BO1054" s="10" t="e">
        <f t="shared" si="505"/>
        <v>#REF!</v>
      </c>
      <c r="BP1054" s="10" t="e">
        <f t="shared" si="506"/>
        <v>#REF!</v>
      </c>
      <c r="BQ1054" s="10" t="e">
        <f t="shared" si="507"/>
        <v>#REF!</v>
      </c>
      <c r="BR1054" s="10" t="e">
        <f t="shared" si="508"/>
        <v>#REF!</v>
      </c>
      <c r="BS1054" s="10" t="e">
        <f t="shared" si="509"/>
        <v>#REF!</v>
      </c>
      <c r="BT1054" s="10" t="e">
        <f>IF(OR(BW1054=7,AQ1054=6),0,AO1054&amp;IF(#REF!="SI",1,IF(#REF!="NO",2,IF(#REF!="VIH + PREVIO",3,0))))</f>
        <v>#REF!</v>
      </c>
      <c r="BU1054" s="10" t="e">
        <f>IF(OR(BW1054=7,AQ1054=6),0,IF(#REF!="-",1,0))</f>
        <v>#REF!</v>
      </c>
      <c r="BV1054" s="10" t="e">
        <f t="shared" si="510"/>
        <v>#REF!</v>
      </c>
      <c r="BW10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4" s="10" t="e">
        <f t="shared" si="511"/>
        <v>#REF!</v>
      </c>
      <c r="BY1054" s="10" t="e">
        <f t="shared" si="513"/>
        <v>#REF!</v>
      </c>
      <c r="BZ1054" s="10" t="e">
        <f t="shared" si="512"/>
        <v>#REF!</v>
      </c>
      <c r="CA1054" s="10"/>
    </row>
    <row r="1055" spans="1:79" s="3" customFormat="1" ht="23.25" customHeight="1" x14ac:dyDescent="0.3">
      <c r="A1055" s="7">
        <v>1053</v>
      </c>
      <c r="B1055" s="43"/>
      <c r="C1055" s="44"/>
      <c r="D1055" s="45"/>
      <c r="E1055" s="46"/>
      <c r="F1055" s="46"/>
      <c r="G1055" s="46"/>
      <c r="H1055" s="50"/>
      <c r="I1055" s="51"/>
      <c r="J1055" s="52"/>
      <c r="K1055" s="51"/>
      <c r="L1055" s="53"/>
      <c r="M1055" s="54"/>
      <c r="N1055" s="43"/>
      <c r="O1055" s="55"/>
      <c r="P1055" s="46"/>
      <c r="Q1055" s="46"/>
      <c r="R1055" s="46"/>
      <c r="S1055" s="43"/>
      <c r="T1055" s="56"/>
      <c r="U1055" s="46"/>
      <c r="V1055" s="57"/>
      <c r="W1055" s="58"/>
      <c r="X1055" s="57"/>
      <c r="Y1055" s="46"/>
      <c r="Z1055" s="57"/>
      <c r="AA1055" s="59"/>
      <c r="AB1055" s="60"/>
      <c r="AC1055" s="2"/>
      <c r="AD1055" s="2"/>
      <c r="AE1055" s="2"/>
      <c r="AJ1055" s="11">
        <f t="shared" si="496"/>
        <v>13</v>
      </c>
      <c r="AK1055" s="11">
        <f t="shared" ref="AK1055:AK1064" si="516">IF(D1055&lt;&gt;"",MONTH(D1055),0)</f>
        <v>0</v>
      </c>
      <c r="AL1055" s="11">
        <f t="shared" ref="AL1055:AL1064" si="517">IF(AND(AR1055=1,V1055&lt;&gt;""),MONTH(V1055),0)</f>
        <v>0</v>
      </c>
      <c r="AM1055" s="11">
        <f t="shared" ref="AM1055:AM1064" si="518">IF(AND(AS1055=1,X1055&lt;&gt;""),MONTH(X1055),0)</f>
        <v>0</v>
      </c>
      <c r="AN1055" s="11">
        <f t="shared" ref="AN1055:AN1064" si="519">IF(AND(AT1055=1,Z1055&lt;&gt;""),MONTH(Z1055),0)</f>
        <v>0</v>
      </c>
      <c r="AO1055" s="4" t="e">
        <f>IF(#REF!="I",1,IF(#REF!="II",2,IF(#REF!="III",3,IF(#REF!="IV",4))))</f>
        <v>#REF!</v>
      </c>
      <c r="AP1055" s="11" t="e">
        <f>IF(#REF!="PULMONAR",1,IF(AND(#REF!="EXTRAPULMONAR",#REF!&lt;&gt;"MENINGEA"),2,IF(AND(#REF!="EXTRAPULMONAR",#REF!="MENINGEA"),3,)))</f>
        <v>#REF!</v>
      </c>
      <c r="AQ10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5" s="4">
        <f t="shared" ref="AR1055:AR1064" si="520">IF(OR(U1055="+",U1055="++",U1055="+++",U1055="1 A 9 BAAR"),1,IF(U1055="-",2,IF(OR(U1055="NR",U1055=""),0)))</f>
        <v>0</v>
      </c>
      <c r="AS1055" s="10">
        <f t="shared" ref="AS1055:AS1064" si="521">IF(OR(W1055="+",W1055="++",W1055="+++",W1055="1 A 19 colonias"),1,IF(W1055="-",2,0))</f>
        <v>0</v>
      </c>
      <c r="AT1055" s="10">
        <f t="shared" ref="AT1055:AT1064" si="522">IF(Y1055="DETECTADO",1,IF(Y1055="NO DETECTADO",2,0))</f>
        <v>0</v>
      </c>
      <c r="AU1055" s="10" t="str">
        <f t="shared" ref="AU1055:AU1064" si="523">IF(H1055="M",1,IF(H1055="F","2",IF(H1055="","0")))</f>
        <v>0</v>
      </c>
      <c r="AV1055" s="11" t="e">
        <f t="shared" ref="AV1055:AV1064" si="524">VLOOKUP(I1055,G_EDAD,2,FALSE)</f>
        <v>#N/A</v>
      </c>
      <c r="AW1055" s="4" t="e">
        <f t="shared" ref="AW1055:AW1064" si="525">VLOOKUP(I1055,G_EDAD,3,FALSE)</f>
        <v>#N/A</v>
      </c>
      <c r="AX1055" s="10" t="e">
        <f t="shared" si="514"/>
        <v>#N/A</v>
      </c>
      <c r="AY1055" s="10" t="e">
        <f t="shared" si="515"/>
        <v>#N/A</v>
      </c>
      <c r="AZ1055" s="10" t="e">
        <f t="shared" si="497"/>
        <v>#REF!</v>
      </c>
      <c r="BA1055" s="12" t="e">
        <f>IF(BW1055=7,0,AJ1055&amp;IF(#REF!="SI",1,IF(#REF!="NO",2,IF(#REF!="VIH + PREVIO",3,0))))</f>
        <v>#REF!</v>
      </c>
      <c r="BB1055" s="13" t="e">
        <f>IF(AND(#REF!="POSITIVO",#REF!="POSITIVO"),1,IF(#REF!="NEGATIVO",2,IF(#REF!="VIH + PREVIO",3,0)))</f>
        <v>#REF!</v>
      </c>
      <c r="BC1055" s="10" t="e">
        <f>IF(#REF!="SI",1,IF(#REF!="NO",2,0))</f>
        <v>#REF!</v>
      </c>
      <c r="BD1055" s="10" t="e">
        <f>IF(#REF!="SI",1,IF(#REF!="NO",2,0))</f>
        <v>#REF!</v>
      </c>
      <c r="BE1055" s="10" t="e">
        <f>IF(OR(#REF!="VIH + PREVIO",#REF!="VIH + PREVIO",#REF!="VIH + PREVIO"),1,0)</f>
        <v>#REF!</v>
      </c>
      <c r="BF1055" s="13" t="e">
        <f>IF(OR(#REF!="POSITIVO",#REF!="NEGATIVO"),1,IF(#REF!="PACIENTE NO ACEPTA",2,IF(#REF!="VIH + PREVIO",3,0)))</f>
        <v>#REF!</v>
      </c>
      <c r="BG1055" s="10" t="e">
        <f t="shared" si="498"/>
        <v>#REF!</v>
      </c>
      <c r="BH1055" s="10" t="e">
        <f t="shared" si="499"/>
        <v>#REF!</v>
      </c>
      <c r="BI1055" s="10" t="e">
        <f t="shared" si="500"/>
        <v>#REF!</v>
      </c>
      <c r="BJ1055" s="10" t="e">
        <f t="shared" si="501"/>
        <v>#REF!</v>
      </c>
      <c r="BK1055" s="10" t="e">
        <f t="shared" si="502"/>
        <v>#REF!</v>
      </c>
      <c r="BL1055" s="10" t="e">
        <f t="shared" si="503"/>
        <v>#REF!</v>
      </c>
      <c r="BM1055" s="10" t="e">
        <f>IF(OR(BW1055=7,AQ1055=6),0,IF(#REF!="I",1,IF(#REF!="II",2,IF(#REF!="III",3,IF(#REF!="IV",4))))&amp;AP1055&amp;AQ1055&amp;AR1055&amp;AS1055&amp;AT1055&amp;AU1055&amp;AX1055)</f>
        <v>#REF!</v>
      </c>
      <c r="BN1055" s="10" t="e">
        <f t="shared" si="504"/>
        <v>#REF!</v>
      </c>
      <c r="BO1055" s="10" t="e">
        <f t="shared" si="505"/>
        <v>#REF!</v>
      </c>
      <c r="BP1055" s="10" t="e">
        <f t="shared" si="506"/>
        <v>#REF!</v>
      </c>
      <c r="BQ1055" s="10" t="e">
        <f t="shared" si="507"/>
        <v>#REF!</v>
      </c>
      <c r="BR1055" s="10" t="e">
        <f t="shared" si="508"/>
        <v>#REF!</v>
      </c>
      <c r="BS1055" s="10" t="e">
        <f t="shared" si="509"/>
        <v>#REF!</v>
      </c>
      <c r="BT1055" s="10" t="e">
        <f>IF(OR(BW1055=7,AQ1055=6),0,AO1055&amp;IF(#REF!="SI",1,IF(#REF!="NO",2,IF(#REF!="VIH + PREVIO",3,0))))</f>
        <v>#REF!</v>
      </c>
      <c r="BU1055" s="10" t="e">
        <f>IF(OR(BW1055=7,AQ1055=6),0,IF(#REF!="-",1,0))</f>
        <v>#REF!</v>
      </c>
      <c r="BV1055" s="10" t="e">
        <f t="shared" si="510"/>
        <v>#REF!</v>
      </c>
      <c r="BW10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5" s="10" t="e">
        <f t="shared" si="511"/>
        <v>#REF!</v>
      </c>
      <c r="BY1055" s="10" t="e">
        <f t="shared" si="513"/>
        <v>#REF!</v>
      </c>
      <c r="BZ1055" s="10" t="e">
        <f t="shared" si="512"/>
        <v>#REF!</v>
      </c>
      <c r="CA1055" s="10"/>
    </row>
    <row r="1056" spans="1:79" s="3" customFormat="1" ht="23.25" customHeight="1" x14ac:dyDescent="0.3">
      <c r="A1056" s="7">
        <v>1054</v>
      </c>
      <c r="B1056" s="43"/>
      <c r="C1056" s="44"/>
      <c r="D1056" s="45"/>
      <c r="E1056" s="46"/>
      <c r="F1056" s="46"/>
      <c r="G1056" s="46"/>
      <c r="H1056" s="50"/>
      <c r="I1056" s="51"/>
      <c r="J1056" s="52"/>
      <c r="K1056" s="51"/>
      <c r="L1056" s="53"/>
      <c r="M1056" s="54"/>
      <c r="N1056" s="43"/>
      <c r="O1056" s="55"/>
      <c r="P1056" s="46"/>
      <c r="Q1056" s="46"/>
      <c r="R1056" s="46"/>
      <c r="S1056" s="43"/>
      <c r="T1056" s="56"/>
      <c r="U1056" s="46"/>
      <c r="V1056" s="57"/>
      <c r="W1056" s="58"/>
      <c r="X1056" s="57"/>
      <c r="Y1056" s="46"/>
      <c r="Z1056" s="57"/>
      <c r="AA1056" s="59"/>
      <c r="AB1056" s="60"/>
      <c r="AC1056" s="2"/>
      <c r="AD1056" s="2"/>
      <c r="AE1056" s="2"/>
      <c r="AJ1056" s="11">
        <f t="shared" si="496"/>
        <v>13</v>
      </c>
      <c r="AK1056" s="11">
        <f t="shared" si="516"/>
        <v>0</v>
      </c>
      <c r="AL1056" s="11">
        <f t="shared" si="517"/>
        <v>0</v>
      </c>
      <c r="AM1056" s="11">
        <f t="shared" si="518"/>
        <v>0</v>
      </c>
      <c r="AN1056" s="11">
        <f t="shared" si="519"/>
        <v>0</v>
      </c>
      <c r="AO1056" s="4" t="e">
        <f>IF(#REF!="I",1,IF(#REF!="II",2,IF(#REF!="III",3,IF(#REF!="IV",4))))</f>
        <v>#REF!</v>
      </c>
      <c r="AP1056" s="11" t="e">
        <f>IF(#REF!="PULMONAR",1,IF(AND(#REF!="EXTRAPULMONAR",#REF!&lt;&gt;"MENINGEA"),2,IF(AND(#REF!="EXTRAPULMONAR",#REF!="MENINGEA"),3,)))</f>
        <v>#REF!</v>
      </c>
      <c r="AQ10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6" s="4">
        <f t="shared" si="520"/>
        <v>0</v>
      </c>
      <c r="AS1056" s="10">
        <f t="shared" si="521"/>
        <v>0</v>
      </c>
      <c r="AT1056" s="10">
        <f t="shared" si="522"/>
        <v>0</v>
      </c>
      <c r="AU1056" s="10" t="str">
        <f t="shared" si="523"/>
        <v>0</v>
      </c>
      <c r="AV1056" s="11" t="e">
        <f t="shared" si="524"/>
        <v>#N/A</v>
      </c>
      <c r="AW1056" s="4" t="e">
        <f t="shared" si="525"/>
        <v>#N/A</v>
      </c>
      <c r="AX1056" s="10" t="e">
        <f t="shared" si="514"/>
        <v>#N/A</v>
      </c>
      <c r="AY1056" s="10" t="e">
        <f t="shared" si="515"/>
        <v>#N/A</v>
      </c>
      <c r="AZ1056" s="10" t="e">
        <f t="shared" si="497"/>
        <v>#REF!</v>
      </c>
      <c r="BA1056" s="12" t="e">
        <f>IF(BW1056=7,0,AJ1056&amp;IF(#REF!="SI",1,IF(#REF!="NO",2,IF(#REF!="VIH + PREVIO",3,0))))</f>
        <v>#REF!</v>
      </c>
      <c r="BB1056" s="13" t="e">
        <f>IF(AND(#REF!="POSITIVO",#REF!="POSITIVO"),1,IF(#REF!="NEGATIVO",2,IF(#REF!="VIH + PREVIO",3,0)))</f>
        <v>#REF!</v>
      </c>
      <c r="BC1056" s="10" t="e">
        <f>IF(#REF!="SI",1,IF(#REF!="NO",2,0))</f>
        <v>#REF!</v>
      </c>
      <c r="BD1056" s="10" t="e">
        <f>IF(#REF!="SI",1,IF(#REF!="NO",2,0))</f>
        <v>#REF!</v>
      </c>
      <c r="BE1056" s="10" t="e">
        <f>IF(OR(#REF!="VIH + PREVIO",#REF!="VIH + PREVIO",#REF!="VIH + PREVIO"),1,0)</f>
        <v>#REF!</v>
      </c>
      <c r="BF1056" s="13" t="e">
        <f>IF(OR(#REF!="POSITIVO",#REF!="NEGATIVO"),1,IF(#REF!="PACIENTE NO ACEPTA",2,IF(#REF!="VIH + PREVIO",3,0)))</f>
        <v>#REF!</v>
      </c>
      <c r="BG1056" s="10" t="e">
        <f t="shared" si="498"/>
        <v>#REF!</v>
      </c>
      <c r="BH1056" s="10" t="e">
        <f t="shared" si="499"/>
        <v>#REF!</v>
      </c>
      <c r="BI1056" s="10" t="e">
        <f t="shared" si="500"/>
        <v>#REF!</v>
      </c>
      <c r="BJ1056" s="10" t="e">
        <f t="shared" si="501"/>
        <v>#REF!</v>
      </c>
      <c r="BK1056" s="10" t="e">
        <f t="shared" si="502"/>
        <v>#REF!</v>
      </c>
      <c r="BL1056" s="10" t="e">
        <f t="shared" si="503"/>
        <v>#REF!</v>
      </c>
      <c r="BM1056" s="10" t="e">
        <f>IF(OR(BW1056=7,AQ1056=6),0,IF(#REF!="I",1,IF(#REF!="II",2,IF(#REF!="III",3,IF(#REF!="IV",4))))&amp;AP1056&amp;AQ1056&amp;AR1056&amp;AS1056&amp;AT1056&amp;AU1056&amp;AX1056)</f>
        <v>#REF!</v>
      </c>
      <c r="BN1056" s="10" t="e">
        <f t="shared" si="504"/>
        <v>#REF!</v>
      </c>
      <c r="BO1056" s="10" t="e">
        <f t="shared" si="505"/>
        <v>#REF!</v>
      </c>
      <c r="BP1056" s="10" t="e">
        <f t="shared" si="506"/>
        <v>#REF!</v>
      </c>
      <c r="BQ1056" s="10" t="e">
        <f t="shared" si="507"/>
        <v>#REF!</v>
      </c>
      <c r="BR1056" s="10" t="e">
        <f t="shared" si="508"/>
        <v>#REF!</v>
      </c>
      <c r="BS1056" s="10" t="e">
        <f t="shared" si="509"/>
        <v>#REF!</v>
      </c>
      <c r="BT1056" s="10" t="e">
        <f>IF(OR(BW1056=7,AQ1056=6),0,AO1056&amp;IF(#REF!="SI",1,IF(#REF!="NO",2,IF(#REF!="VIH + PREVIO",3,0))))</f>
        <v>#REF!</v>
      </c>
      <c r="BU1056" s="10" t="e">
        <f>IF(OR(BW1056=7,AQ1056=6),0,IF(#REF!="-",1,0))</f>
        <v>#REF!</v>
      </c>
      <c r="BV1056" s="10" t="e">
        <f t="shared" si="510"/>
        <v>#REF!</v>
      </c>
      <c r="BW10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6" s="10" t="e">
        <f t="shared" si="511"/>
        <v>#REF!</v>
      </c>
      <c r="BY1056" s="10" t="e">
        <f t="shared" si="513"/>
        <v>#REF!</v>
      </c>
      <c r="BZ1056" s="10" t="e">
        <f t="shared" si="512"/>
        <v>#REF!</v>
      </c>
      <c r="CA1056" s="10"/>
    </row>
    <row r="1057" spans="1:79" s="3" customFormat="1" ht="23.25" customHeight="1" x14ac:dyDescent="0.3">
      <c r="A1057" s="7">
        <v>1055</v>
      </c>
      <c r="B1057" s="43"/>
      <c r="C1057" s="44"/>
      <c r="D1057" s="45"/>
      <c r="E1057" s="46"/>
      <c r="F1057" s="46"/>
      <c r="G1057" s="46"/>
      <c r="H1057" s="50"/>
      <c r="I1057" s="51"/>
      <c r="J1057" s="52"/>
      <c r="K1057" s="51"/>
      <c r="L1057" s="53"/>
      <c r="M1057" s="54"/>
      <c r="N1057" s="43"/>
      <c r="O1057" s="55"/>
      <c r="P1057" s="46"/>
      <c r="Q1057" s="46"/>
      <c r="R1057" s="46"/>
      <c r="S1057" s="43"/>
      <c r="T1057" s="56"/>
      <c r="U1057" s="46"/>
      <c r="V1057" s="57"/>
      <c r="W1057" s="58"/>
      <c r="X1057" s="57"/>
      <c r="Y1057" s="46"/>
      <c r="Z1057" s="57"/>
      <c r="AA1057" s="59"/>
      <c r="AB1057" s="60"/>
      <c r="AC1057" s="2"/>
      <c r="AD1057" s="2"/>
      <c r="AE1057" s="2"/>
      <c r="AJ1057" s="11">
        <f t="shared" si="496"/>
        <v>13</v>
      </c>
      <c r="AK1057" s="11">
        <f t="shared" si="516"/>
        <v>0</v>
      </c>
      <c r="AL1057" s="11">
        <f t="shared" si="517"/>
        <v>0</v>
      </c>
      <c r="AM1057" s="11">
        <f t="shared" si="518"/>
        <v>0</v>
      </c>
      <c r="AN1057" s="11">
        <f t="shared" si="519"/>
        <v>0</v>
      </c>
      <c r="AO1057" s="4" t="e">
        <f>IF(#REF!="I",1,IF(#REF!="II",2,IF(#REF!="III",3,IF(#REF!="IV",4))))</f>
        <v>#REF!</v>
      </c>
      <c r="AP1057" s="11" t="e">
        <f>IF(#REF!="PULMONAR",1,IF(AND(#REF!="EXTRAPULMONAR",#REF!&lt;&gt;"MENINGEA"),2,IF(AND(#REF!="EXTRAPULMONAR",#REF!="MENINGEA"),3,)))</f>
        <v>#REF!</v>
      </c>
      <c r="AQ10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7" s="4">
        <f t="shared" si="520"/>
        <v>0</v>
      </c>
      <c r="AS1057" s="10">
        <f t="shared" si="521"/>
        <v>0</v>
      </c>
      <c r="AT1057" s="10">
        <f t="shared" si="522"/>
        <v>0</v>
      </c>
      <c r="AU1057" s="10" t="str">
        <f t="shared" si="523"/>
        <v>0</v>
      </c>
      <c r="AV1057" s="11" t="e">
        <f t="shared" si="524"/>
        <v>#N/A</v>
      </c>
      <c r="AW1057" s="4" t="e">
        <f t="shared" si="525"/>
        <v>#N/A</v>
      </c>
      <c r="AX1057" s="10" t="e">
        <f t="shared" si="514"/>
        <v>#N/A</v>
      </c>
      <c r="AY1057" s="10" t="e">
        <f t="shared" si="515"/>
        <v>#N/A</v>
      </c>
      <c r="AZ1057" s="10" t="e">
        <f t="shared" si="497"/>
        <v>#REF!</v>
      </c>
      <c r="BA1057" s="12" t="e">
        <f>IF(BW1057=7,0,AJ1057&amp;IF(#REF!="SI",1,IF(#REF!="NO",2,IF(#REF!="VIH + PREVIO",3,0))))</f>
        <v>#REF!</v>
      </c>
      <c r="BB1057" s="13" t="e">
        <f>IF(AND(#REF!="POSITIVO",#REF!="POSITIVO"),1,IF(#REF!="NEGATIVO",2,IF(#REF!="VIH + PREVIO",3,0)))</f>
        <v>#REF!</v>
      </c>
      <c r="BC1057" s="10" t="e">
        <f>IF(#REF!="SI",1,IF(#REF!="NO",2,0))</f>
        <v>#REF!</v>
      </c>
      <c r="BD1057" s="10" t="e">
        <f>IF(#REF!="SI",1,IF(#REF!="NO",2,0))</f>
        <v>#REF!</v>
      </c>
      <c r="BE1057" s="10" t="e">
        <f>IF(OR(#REF!="VIH + PREVIO",#REF!="VIH + PREVIO",#REF!="VIH + PREVIO"),1,0)</f>
        <v>#REF!</v>
      </c>
      <c r="BF1057" s="13" t="e">
        <f>IF(OR(#REF!="POSITIVO",#REF!="NEGATIVO"),1,IF(#REF!="PACIENTE NO ACEPTA",2,IF(#REF!="VIH + PREVIO",3,0)))</f>
        <v>#REF!</v>
      </c>
      <c r="BG1057" s="10" t="e">
        <f t="shared" si="498"/>
        <v>#REF!</v>
      </c>
      <c r="BH1057" s="10" t="e">
        <f t="shared" si="499"/>
        <v>#REF!</v>
      </c>
      <c r="BI1057" s="10" t="e">
        <f t="shared" si="500"/>
        <v>#REF!</v>
      </c>
      <c r="BJ1057" s="10" t="e">
        <f t="shared" si="501"/>
        <v>#REF!</v>
      </c>
      <c r="BK1057" s="10" t="e">
        <f t="shared" si="502"/>
        <v>#REF!</v>
      </c>
      <c r="BL1057" s="10" t="e">
        <f t="shared" si="503"/>
        <v>#REF!</v>
      </c>
      <c r="BM1057" s="10" t="e">
        <f>IF(OR(BW1057=7,AQ1057=6),0,IF(#REF!="I",1,IF(#REF!="II",2,IF(#REF!="III",3,IF(#REF!="IV",4))))&amp;AP1057&amp;AQ1057&amp;AR1057&amp;AS1057&amp;AT1057&amp;AU1057&amp;AX1057)</f>
        <v>#REF!</v>
      </c>
      <c r="BN1057" s="10" t="e">
        <f t="shared" si="504"/>
        <v>#REF!</v>
      </c>
      <c r="BO1057" s="10" t="e">
        <f t="shared" si="505"/>
        <v>#REF!</v>
      </c>
      <c r="BP1057" s="10" t="e">
        <f t="shared" si="506"/>
        <v>#REF!</v>
      </c>
      <c r="BQ1057" s="10" t="e">
        <f t="shared" si="507"/>
        <v>#REF!</v>
      </c>
      <c r="BR1057" s="10" t="e">
        <f t="shared" si="508"/>
        <v>#REF!</v>
      </c>
      <c r="BS1057" s="10" t="e">
        <f t="shared" si="509"/>
        <v>#REF!</v>
      </c>
      <c r="BT1057" s="10" t="e">
        <f>IF(OR(BW1057=7,AQ1057=6),0,AO1057&amp;IF(#REF!="SI",1,IF(#REF!="NO",2,IF(#REF!="VIH + PREVIO",3,0))))</f>
        <v>#REF!</v>
      </c>
      <c r="BU1057" s="10" t="e">
        <f>IF(OR(BW1057=7,AQ1057=6),0,IF(#REF!="-",1,0))</f>
        <v>#REF!</v>
      </c>
      <c r="BV1057" s="10" t="e">
        <f t="shared" si="510"/>
        <v>#REF!</v>
      </c>
      <c r="BW10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7" s="10" t="e">
        <f t="shared" si="511"/>
        <v>#REF!</v>
      </c>
      <c r="BY1057" s="10" t="e">
        <f t="shared" si="513"/>
        <v>#REF!</v>
      </c>
      <c r="BZ1057" s="10" t="e">
        <f t="shared" si="512"/>
        <v>#REF!</v>
      </c>
      <c r="CA1057" s="10"/>
    </row>
    <row r="1058" spans="1:79" s="3" customFormat="1" ht="23.25" customHeight="1" x14ac:dyDescent="0.3">
      <c r="A1058" s="7">
        <v>1056</v>
      </c>
      <c r="B1058" s="43"/>
      <c r="C1058" s="44"/>
      <c r="D1058" s="45"/>
      <c r="E1058" s="46"/>
      <c r="F1058" s="46"/>
      <c r="G1058" s="46"/>
      <c r="H1058" s="50"/>
      <c r="I1058" s="51"/>
      <c r="J1058" s="52"/>
      <c r="K1058" s="51"/>
      <c r="L1058" s="53"/>
      <c r="M1058" s="54"/>
      <c r="N1058" s="43"/>
      <c r="O1058" s="55"/>
      <c r="P1058" s="46"/>
      <c r="Q1058" s="46"/>
      <c r="R1058" s="46"/>
      <c r="S1058" s="43"/>
      <c r="T1058" s="56"/>
      <c r="U1058" s="46"/>
      <c r="V1058" s="57"/>
      <c r="W1058" s="58"/>
      <c r="X1058" s="57"/>
      <c r="Y1058" s="46"/>
      <c r="Z1058" s="57"/>
      <c r="AA1058" s="59"/>
      <c r="AB1058" s="60"/>
      <c r="AC1058" s="2"/>
      <c r="AD1058" s="2"/>
      <c r="AE1058" s="2"/>
      <c r="AJ1058" s="11">
        <f t="shared" si="496"/>
        <v>13</v>
      </c>
      <c r="AK1058" s="11">
        <f t="shared" si="516"/>
        <v>0</v>
      </c>
      <c r="AL1058" s="11">
        <f t="shared" si="517"/>
        <v>0</v>
      </c>
      <c r="AM1058" s="11">
        <f t="shared" si="518"/>
        <v>0</v>
      </c>
      <c r="AN1058" s="11">
        <f t="shared" si="519"/>
        <v>0</v>
      </c>
      <c r="AO1058" s="4" t="e">
        <f>IF(#REF!="I",1,IF(#REF!="II",2,IF(#REF!="III",3,IF(#REF!="IV",4))))</f>
        <v>#REF!</v>
      </c>
      <c r="AP1058" s="11" t="e">
        <f>IF(#REF!="PULMONAR",1,IF(AND(#REF!="EXTRAPULMONAR",#REF!&lt;&gt;"MENINGEA"),2,IF(AND(#REF!="EXTRAPULMONAR",#REF!="MENINGEA"),3,)))</f>
        <v>#REF!</v>
      </c>
      <c r="AQ10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8" s="4">
        <f t="shared" si="520"/>
        <v>0</v>
      </c>
      <c r="AS1058" s="10">
        <f t="shared" si="521"/>
        <v>0</v>
      </c>
      <c r="AT1058" s="10">
        <f t="shared" si="522"/>
        <v>0</v>
      </c>
      <c r="AU1058" s="10" t="str">
        <f t="shared" si="523"/>
        <v>0</v>
      </c>
      <c r="AV1058" s="11" t="e">
        <f t="shared" si="524"/>
        <v>#N/A</v>
      </c>
      <c r="AW1058" s="4" t="e">
        <f t="shared" si="525"/>
        <v>#N/A</v>
      </c>
      <c r="AX1058" s="10" t="e">
        <f t="shared" si="514"/>
        <v>#N/A</v>
      </c>
      <c r="AY1058" s="10" t="e">
        <f t="shared" si="515"/>
        <v>#N/A</v>
      </c>
      <c r="AZ1058" s="10" t="e">
        <f t="shared" si="497"/>
        <v>#REF!</v>
      </c>
      <c r="BA1058" s="12" t="e">
        <f>IF(BW1058=7,0,AJ1058&amp;IF(#REF!="SI",1,IF(#REF!="NO",2,IF(#REF!="VIH + PREVIO",3,0))))</f>
        <v>#REF!</v>
      </c>
      <c r="BB1058" s="13" t="e">
        <f>IF(AND(#REF!="POSITIVO",#REF!="POSITIVO"),1,IF(#REF!="NEGATIVO",2,IF(#REF!="VIH + PREVIO",3,0)))</f>
        <v>#REF!</v>
      </c>
      <c r="BC1058" s="10" t="e">
        <f>IF(#REF!="SI",1,IF(#REF!="NO",2,0))</f>
        <v>#REF!</v>
      </c>
      <c r="BD1058" s="10" t="e">
        <f>IF(#REF!="SI",1,IF(#REF!="NO",2,0))</f>
        <v>#REF!</v>
      </c>
      <c r="BE1058" s="10" t="e">
        <f>IF(OR(#REF!="VIH + PREVIO",#REF!="VIH + PREVIO",#REF!="VIH + PREVIO"),1,0)</f>
        <v>#REF!</v>
      </c>
      <c r="BF1058" s="13" t="e">
        <f>IF(OR(#REF!="POSITIVO",#REF!="NEGATIVO"),1,IF(#REF!="PACIENTE NO ACEPTA",2,IF(#REF!="VIH + PREVIO",3,0)))</f>
        <v>#REF!</v>
      </c>
      <c r="BG1058" s="10" t="e">
        <f t="shared" si="498"/>
        <v>#REF!</v>
      </c>
      <c r="BH1058" s="10" t="e">
        <f t="shared" si="499"/>
        <v>#REF!</v>
      </c>
      <c r="BI1058" s="10" t="e">
        <f t="shared" si="500"/>
        <v>#REF!</v>
      </c>
      <c r="BJ1058" s="10" t="e">
        <f t="shared" si="501"/>
        <v>#REF!</v>
      </c>
      <c r="BK1058" s="10" t="e">
        <f t="shared" si="502"/>
        <v>#REF!</v>
      </c>
      <c r="BL1058" s="10" t="e">
        <f t="shared" si="503"/>
        <v>#REF!</v>
      </c>
      <c r="BM1058" s="10" t="e">
        <f>IF(OR(BW1058=7,AQ1058=6),0,IF(#REF!="I",1,IF(#REF!="II",2,IF(#REF!="III",3,IF(#REF!="IV",4))))&amp;AP1058&amp;AQ1058&amp;AR1058&amp;AS1058&amp;AT1058&amp;AU1058&amp;AX1058)</f>
        <v>#REF!</v>
      </c>
      <c r="BN1058" s="10" t="e">
        <f t="shared" si="504"/>
        <v>#REF!</v>
      </c>
      <c r="BO1058" s="10" t="e">
        <f t="shared" si="505"/>
        <v>#REF!</v>
      </c>
      <c r="BP1058" s="10" t="e">
        <f t="shared" si="506"/>
        <v>#REF!</v>
      </c>
      <c r="BQ1058" s="10" t="e">
        <f t="shared" si="507"/>
        <v>#REF!</v>
      </c>
      <c r="BR1058" s="10" t="e">
        <f t="shared" si="508"/>
        <v>#REF!</v>
      </c>
      <c r="BS1058" s="10" t="e">
        <f t="shared" si="509"/>
        <v>#REF!</v>
      </c>
      <c r="BT1058" s="10" t="e">
        <f>IF(OR(BW1058=7,AQ1058=6),0,AO1058&amp;IF(#REF!="SI",1,IF(#REF!="NO",2,IF(#REF!="VIH + PREVIO",3,0))))</f>
        <v>#REF!</v>
      </c>
      <c r="BU1058" s="10" t="e">
        <f>IF(OR(BW1058=7,AQ1058=6),0,IF(#REF!="-",1,0))</f>
        <v>#REF!</v>
      </c>
      <c r="BV1058" s="10" t="e">
        <f t="shared" si="510"/>
        <v>#REF!</v>
      </c>
      <c r="BW10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8" s="10" t="e">
        <f t="shared" si="511"/>
        <v>#REF!</v>
      </c>
      <c r="BY1058" s="10" t="e">
        <f t="shared" si="513"/>
        <v>#REF!</v>
      </c>
      <c r="BZ1058" s="10" t="e">
        <f t="shared" si="512"/>
        <v>#REF!</v>
      </c>
      <c r="CA1058" s="10"/>
    </row>
    <row r="1059" spans="1:79" s="3" customFormat="1" ht="23.25" customHeight="1" x14ac:dyDescent="0.3">
      <c r="A1059" s="7">
        <v>1057</v>
      </c>
      <c r="B1059" s="43"/>
      <c r="C1059" s="44"/>
      <c r="D1059" s="45"/>
      <c r="E1059" s="46"/>
      <c r="F1059" s="46"/>
      <c r="G1059" s="46"/>
      <c r="H1059" s="50"/>
      <c r="I1059" s="51"/>
      <c r="J1059" s="52"/>
      <c r="K1059" s="51"/>
      <c r="L1059" s="53"/>
      <c r="M1059" s="54"/>
      <c r="N1059" s="43"/>
      <c r="O1059" s="55"/>
      <c r="P1059" s="46"/>
      <c r="Q1059" s="46"/>
      <c r="R1059" s="46"/>
      <c r="S1059" s="43"/>
      <c r="T1059" s="56"/>
      <c r="U1059" s="46"/>
      <c r="V1059" s="57"/>
      <c r="W1059" s="58"/>
      <c r="X1059" s="57"/>
      <c r="Y1059" s="46"/>
      <c r="Z1059" s="57"/>
      <c r="AA1059" s="59"/>
      <c r="AB1059" s="60"/>
      <c r="AC1059" s="2"/>
      <c r="AD1059" s="2"/>
      <c r="AE1059" s="2"/>
      <c r="AJ1059" s="11">
        <f t="shared" si="496"/>
        <v>13</v>
      </c>
      <c r="AK1059" s="11">
        <f t="shared" si="516"/>
        <v>0</v>
      </c>
      <c r="AL1059" s="11">
        <f t="shared" si="517"/>
        <v>0</v>
      </c>
      <c r="AM1059" s="11">
        <f t="shared" si="518"/>
        <v>0</v>
      </c>
      <c r="AN1059" s="11">
        <f t="shared" si="519"/>
        <v>0</v>
      </c>
      <c r="AO1059" s="4" t="e">
        <f>IF(#REF!="I",1,IF(#REF!="II",2,IF(#REF!="III",3,IF(#REF!="IV",4))))</f>
        <v>#REF!</v>
      </c>
      <c r="AP1059" s="11" t="e">
        <f>IF(#REF!="PULMONAR",1,IF(AND(#REF!="EXTRAPULMONAR",#REF!&lt;&gt;"MENINGEA"),2,IF(AND(#REF!="EXTRAPULMONAR",#REF!="MENINGEA"),3,)))</f>
        <v>#REF!</v>
      </c>
      <c r="AQ10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59" s="4">
        <f t="shared" si="520"/>
        <v>0</v>
      </c>
      <c r="AS1059" s="10">
        <f t="shared" si="521"/>
        <v>0</v>
      </c>
      <c r="AT1059" s="10">
        <f t="shared" si="522"/>
        <v>0</v>
      </c>
      <c r="AU1059" s="10" t="str">
        <f t="shared" si="523"/>
        <v>0</v>
      </c>
      <c r="AV1059" s="11" t="e">
        <f t="shared" si="524"/>
        <v>#N/A</v>
      </c>
      <c r="AW1059" s="4" t="e">
        <f t="shared" si="525"/>
        <v>#N/A</v>
      </c>
      <c r="AX1059" s="10" t="e">
        <f t="shared" si="514"/>
        <v>#N/A</v>
      </c>
      <c r="AY1059" s="10" t="e">
        <f t="shared" si="515"/>
        <v>#N/A</v>
      </c>
      <c r="AZ1059" s="10" t="e">
        <f t="shared" si="497"/>
        <v>#REF!</v>
      </c>
      <c r="BA1059" s="12" t="e">
        <f>IF(BW1059=7,0,AJ1059&amp;IF(#REF!="SI",1,IF(#REF!="NO",2,IF(#REF!="VIH + PREVIO",3,0))))</f>
        <v>#REF!</v>
      </c>
      <c r="BB1059" s="13" t="e">
        <f>IF(AND(#REF!="POSITIVO",#REF!="POSITIVO"),1,IF(#REF!="NEGATIVO",2,IF(#REF!="VIH + PREVIO",3,0)))</f>
        <v>#REF!</v>
      </c>
      <c r="BC1059" s="10" t="e">
        <f>IF(#REF!="SI",1,IF(#REF!="NO",2,0))</f>
        <v>#REF!</v>
      </c>
      <c r="BD1059" s="10" t="e">
        <f>IF(#REF!="SI",1,IF(#REF!="NO",2,0))</f>
        <v>#REF!</v>
      </c>
      <c r="BE1059" s="10" t="e">
        <f>IF(OR(#REF!="VIH + PREVIO",#REF!="VIH + PREVIO",#REF!="VIH + PREVIO"),1,0)</f>
        <v>#REF!</v>
      </c>
      <c r="BF1059" s="13" t="e">
        <f>IF(OR(#REF!="POSITIVO",#REF!="NEGATIVO"),1,IF(#REF!="PACIENTE NO ACEPTA",2,IF(#REF!="VIH + PREVIO",3,0)))</f>
        <v>#REF!</v>
      </c>
      <c r="BG1059" s="10" t="e">
        <f t="shared" si="498"/>
        <v>#REF!</v>
      </c>
      <c r="BH1059" s="10" t="e">
        <f t="shared" si="499"/>
        <v>#REF!</v>
      </c>
      <c r="BI1059" s="10" t="e">
        <f t="shared" si="500"/>
        <v>#REF!</v>
      </c>
      <c r="BJ1059" s="10" t="e">
        <f t="shared" si="501"/>
        <v>#REF!</v>
      </c>
      <c r="BK1059" s="10" t="e">
        <f t="shared" si="502"/>
        <v>#REF!</v>
      </c>
      <c r="BL1059" s="10" t="e">
        <f t="shared" si="503"/>
        <v>#REF!</v>
      </c>
      <c r="BM1059" s="10" t="e">
        <f>IF(OR(BW1059=7,AQ1059=6),0,IF(#REF!="I",1,IF(#REF!="II",2,IF(#REF!="III",3,IF(#REF!="IV",4))))&amp;AP1059&amp;AQ1059&amp;AR1059&amp;AS1059&amp;AT1059&amp;AU1059&amp;AX1059)</f>
        <v>#REF!</v>
      </c>
      <c r="BN1059" s="10" t="e">
        <f t="shared" si="504"/>
        <v>#REF!</v>
      </c>
      <c r="BO1059" s="10" t="e">
        <f t="shared" si="505"/>
        <v>#REF!</v>
      </c>
      <c r="BP1059" s="10" t="e">
        <f t="shared" si="506"/>
        <v>#REF!</v>
      </c>
      <c r="BQ1059" s="10" t="e">
        <f t="shared" si="507"/>
        <v>#REF!</v>
      </c>
      <c r="BR1059" s="10" t="e">
        <f t="shared" si="508"/>
        <v>#REF!</v>
      </c>
      <c r="BS1059" s="10" t="e">
        <f t="shared" si="509"/>
        <v>#REF!</v>
      </c>
      <c r="BT1059" s="10" t="e">
        <f>IF(OR(BW1059=7,AQ1059=6),0,AO1059&amp;IF(#REF!="SI",1,IF(#REF!="NO",2,IF(#REF!="VIH + PREVIO",3,0))))</f>
        <v>#REF!</v>
      </c>
      <c r="BU1059" s="10" t="e">
        <f>IF(OR(BW1059=7,AQ1059=6),0,IF(#REF!="-",1,0))</f>
        <v>#REF!</v>
      </c>
      <c r="BV1059" s="10" t="e">
        <f t="shared" si="510"/>
        <v>#REF!</v>
      </c>
      <c r="BW10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59" s="10" t="e">
        <f t="shared" si="511"/>
        <v>#REF!</v>
      </c>
      <c r="BY1059" s="10" t="e">
        <f t="shared" si="513"/>
        <v>#REF!</v>
      </c>
      <c r="BZ1059" s="10" t="e">
        <f t="shared" si="512"/>
        <v>#REF!</v>
      </c>
      <c r="CA1059" s="10"/>
    </row>
    <row r="1060" spans="1:79" s="3" customFormat="1" ht="23.25" customHeight="1" x14ac:dyDescent="0.3">
      <c r="A1060" s="7">
        <v>1058</v>
      </c>
      <c r="B1060" s="43"/>
      <c r="C1060" s="44"/>
      <c r="D1060" s="45"/>
      <c r="E1060" s="46"/>
      <c r="F1060" s="46"/>
      <c r="G1060" s="46"/>
      <c r="H1060" s="50"/>
      <c r="I1060" s="51"/>
      <c r="J1060" s="52"/>
      <c r="K1060" s="51"/>
      <c r="L1060" s="53"/>
      <c r="M1060" s="54"/>
      <c r="N1060" s="43"/>
      <c r="O1060" s="55"/>
      <c r="P1060" s="46"/>
      <c r="Q1060" s="46"/>
      <c r="R1060" s="46"/>
      <c r="S1060" s="43"/>
      <c r="T1060" s="56"/>
      <c r="U1060" s="46"/>
      <c r="V1060" s="57"/>
      <c r="W1060" s="58"/>
      <c r="X1060" s="57"/>
      <c r="Y1060" s="46"/>
      <c r="Z1060" s="57"/>
      <c r="AA1060" s="59"/>
      <c r="AB1060" s="60"/>
      <c r="AC1060" s="2"/>
      <c r="AD1060" s="2"/>
      <c r="AE1060" s="2"/>
      <c r="AJ1060" s="11">
        <f t="shared" si="496"/>
        <v>13</v>
      </c>
      <c r="AK1060" s="11">
        <f t="shared" si="516"/>
        <v>0</v>
      </c>
      <c r="AL1060" s="11">
        <f t="shared" si="517"/>
        <v>0</v>
      </c>
      <c r="AM1060" s="11">
        <f t="shared" si="518"/>
        <v>0</v>
      </c>
      <c r="AN1060" s="11">
        <f t="shared" si="519"/>
        <v>0</v>
      </c>
      <c r="AO1060" s="4" t="e">
        <f>IF(#REF!="I",1,IF(#REF!="II",2,IF(#REF!="III",3,IF(#REF!="IV",4))))</f>
        <v>#REF!</v>
      </c>
      <c r="AP1060" s="11" t="e">
        <f>IF(#REF!="PULMONAR",1,IF(AND(#REF!="EXTRAPULMONAR",#REF!&lt;&gt;"MENINGEA"),2,IF(AND(#REF!="EXTRAPULMONAR",#REF!="MENINGEA"),3,)))</f>
        <v>#REF!</v>
      </c>
      <c r="AQ10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0" s="4">
        <f t="shared" si="520"/>
        <v>0</v>
      </c>
      <c r="AS1060" s="10">
        <f t="shared" si="521"/>
        <v>0</v>
      </c>
      <c r="AT1060" s="10">
        <f t="shared" si="522"/>
        <v>0</v>
      </c>
      <c r="AU1060" s="10" t="str">
        <f t="shared" si="523"/>
        <v>0</v>
      </c>
      <c r="AV1060" s="11" t="e">
        <f t="shared" si="524"/>
        <v>#N/A</v>
      </c>
      <c r="AW1060" s="4" t="e">
        <f t="shared" si="525"/>
        <v>#N/A</v>
      </c>
      <c r="AX1060" s="10" t="e">
        <f t="shared" si="514"/>
        <v>#N/A</v>
      </c>
      <c r="AY1060" s="10" t="e">
        <f t="shared" si="515"/>
        <v>#N/A</v>
      </c>
      <c r="AZ1060" s="10" t="e">
        <f t="shared" si="497"/>
        <v>#REF!</v>
      </c>
      <c r="BA1060" s="12" t="e">
        <f>IF(BW1060=7,0,AJ1060&amp;IF(#REF!="SI",1,IF(#REF!="NO",2,IF(#REF!="VIH + PREVIO",3,0))))</f>
        <v>#REF!</v>
      </c>
      <c r="BB1060" s="13" t="e">
        <f>IF(AND(#REF!="POSITIVO",#REF!="POSITIVO"),1,IF(#REF!="NEGATIVO",2,IF(#REF!="VIH + PREVIO",3,0)))</f>
        <v>#REF!</v>
      </c>
      <c r="BC1060" s="10" t="e">
        <f>IF(#REF!="SI",1,IF(#REF!="NO",2,0))</f>
        <v>#REF!</v>
      </c>
      <c r="BD1060" s="10" t="e">
        <f>IF(#REF!="SI",1,IF(#REF!="NO",2,0))</f>
        <v>#REF!</v>
      </c>
      <c r="BE1060" s="10" t="e">
        <f>IF(OR(#REF!="VIH + PREVIO",#REF!="VIH + PREVIO",#REF!="VIH + PREVIO"),1,0)</f>
        <v>#REF!</v>
      </c>
      <c r="BF1060" s="13" t="e">
        <f>IF(OR(#REF!="POSITIVO",#REF!="NEGATIVO"),1,IF(#REF!="PACIENTE NO ACEPTA",2,IF(#REF!="VIH + PREVIO",3,0)))</f>
        <v>#REF!</v>
      </c>
      <c r="BG1060" s="10" t="e">
        <f t="shared" si="498"/>
        <v>#REF!</v>
      </c>
      <c r="BH1060" s="10" t="e">
        <f t="shared" si="499"/>
        <v>#REF!</v>
      </c>
      <c r="BI1060" s="10" t="e">
        <f t="shared" si="500"/>
        <v>#REF!</v>
      </c>
      <c r="BJ1060" s="10" t="e">
        <f t="shared" si="501"/>
        <v>#REF!</v>
      </c>
      <c r="BK1060" s="10" t="e">
        <f t="shared" si="502"/>
        <v>#REF!</v>
      </c>
      <c r="BL1060" s="10" t="e">
        <f t="shared" si="503"/>
        <v>#REF!</v>
      </c>
      <c r="BM1060" s="10" t="e">
        <f>IF(OR(BW1060=7,AQ1060=6),0,IF(#REF!="I",1,IF(#REF!="II",2,IF(#REF!="III",3,IF(#REF!="IV",4))))&amp;AP1060&amp;AQ1060&amp;AR1060&amp;AS1060&amp;AT1060&amp;AU1060&amp;AX1060)</f>
        <v>#REF!</v>
      </c>
      <c r="BN1060" s="10" t="e">
        <f t="shared" si="504"/>
        <v>#REF!</v>
      </c>
      <c r="BO1060" s="10" t="e">
        <f t="shared" si="505"/>
        <v>#REF!</v>
      </c>
      <c r="BP1060" s="10" t="e">
        <f t="shared" si="506"/>
        <v>#REF!</v>
      </c>
      <c r="BQ1060" s="10" t="e">
        <f t="shared" si="507"/>
        <v>#REF!</v>
      </c>
      <c r="BR1060" s="10" t="e">
        <f t="shared" si="508"/>
        <v>#REF!</v>
      </c>
      <c r="BS1060" s="10" t="e">
        <f t="shared" si="509"/>
        <v>#REF!</v>
      </c>
      <c r="BT1060" s="10" t="e">
        <f>IF(OR(BW1060=7,AQ1060=6),0,AO1060&amp;IF(#REF!="SI",1,IF(#REF!="NO",2,IF(#REF!="VIH + PREVIO",3,0))))</f>
        <v>#REF!</v>
      </c>
      <c r="BU1060" s="10" t="e">
        <f>IF(OR(BW1060=7,AQ1060=6),0,IF(#REF!="-",1,0))</f>
        <v>#REF!</v>
      </c>
      <c r="BV1060" s="10" t="e">
        <f t="shared" si="510"/>
        <v>#REF!</v>
      </c>
      <c r="BW10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0" s="10" t="e">
        <f t="shared" si="511"/>
        <v>#REF!</v>
      </c>
      <c r="BY1060" s="10" t="e">
        <f t="shared" si="513"/>
        <v>#REF!</v>
      </c>
      <c r="BZ1060" s="10" t="e">
        <f t="shared" si="512"/>
        <v>#REF!</v>
      </c>
      <c r="CA1060" s="10"/>
    </row>
    <row r="1061" spans="1:79" s="3" customFormat="1" ht="23.25" customHeight="1" x14ac:dyDescent="0.3">
      <c r="A1061" s="7">
        <v>1059</v>
      </c>
      <c r="B1061" s="43"/>
      <c r="C1061" s="44"/>
      <c r="D1061" s="45"/>
      <c r="E1061" s="46"/>
      <c r="F1061" s="46"/>
      <c r="G1061" s="46"/>
      <c r="H1061" s="50"/>
      <c r="I1061" s="51"/>
      <c r="J1061" s="52"/>
      <c r="K1061" s="51"/>
      <c r="L1061" s="53"/>
      <c r="M1061" s="54"/>
      <c r="N1061" s="43"/>
      <c r="O1061" s="55"/>
      <c r="P1061" s="46"/>
      <c r="Q1061" s="46"/>
      <c r="R1061" s="46"/>
      <c r="S1061" s="43"/>
      <c r="T1061" s="56"/>
      <c r="U1061" s="46"/>
      <c r="V1061" s="57"/>
      <c r="W1061" s="58"/>
      <c r="X1061" s="57"/>
      <c r="Y1061" s="46"/>
      <c r="Z1061" s="57"/>
      <c r="AA1061" s="59"/>
      <c r="AB1061" s="60"/>
      <c r="AC1061" s="2"/>
      <c r="AD1061" s="2"/>
      <c r="AE1061" s="2"/>
      <c r="AJ1061" s="11">
        <f t="shared" si="496"/>
        <v>13</v>
      </c>
      <c r="AK1061" s="11">
        <f t="shared" si="516"/>
        <v>0</v>
      </c>
      <c r="AL1061" s="11">
        <f t="shared" si="517"/>
        <v>0</v>
      </c>
      <c r="AM1061" s="11">
        <f t="shared" si="518"/>
        <v>0</v>
      </c>
      <c r="AN1061" s="11">
        <f t="shared" si="519"/>
        <v>0</v>
      </c>
      <c r="AO1061" s="4" t="e">
        <f>IF(#REF!="I",1,IF(#REF!="II",2,IF(#REF!="III",3,IF(#REF!="IV",4))))</f>
        <v>#REF!</v>
      </c>
      <c r="AP1061" s="11" t="e">
        <f>IF(#REF!="PULMONAR",1,IF(AND(#REF!="EXTRAPULMONAR",#REF!&lt;&gt;"MENINGEA"),2,IF(AND(#REF!="EXTRAPULMONAR",#REF!="MENINGEA"),3,)))</f>
        <v>#REF!</v>
      </c>
      <c r="AQ10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1" s="4">
        <f t="shared" si="520"/>
        <v>0</v>
      </c>
      <c r="AS1061" s="10">
        <f t="shared" si="521"/>
        <v>0</v>
      </c>
      <c r="AT1061" s="10">
        <f t="shared" si="522"/>
        <v>0</v>
      </c>
      <c r="AU1061" s="10" t="str">
        <f t="shared" si="523"/>
        <v>0</v>
      </c>
      <c r="AV1061" s="11" t="e">
        <f t="shared" si="524"/>
        <v>#N/A</v>
      </c>
      <c r="AW1061" s="4" t="e">
        <f t="shared" si="525"/>
        <v>#N/A</v>
      </c>
      <c r="AX1061" s="10" t="e">
        <f t="shared" si="514"/>
        <v>#N/A</v>
      </c>
      <c r="AY1061" s="10" t="e">
        <f t="shared" si="515"/>
        <v>#N/A</v>
      </c>
      <c r="AZ1061" s="10" t="e">
        <f t="shared" si="497"/>
        <v>#REF!</v>
      </c>
      <c r="BA1061" s="12" t="e">
        <f>IF(BW1061=7,0,AJ1061&amp;IF(#REF!="SI",1,IF(#REF!="NO",2,IF(#REF!="VIH + PREVIO",3,0))))</f>
        <v>#REF!</v>
      </c>
      <c r="BB1061" s="13" t="e">
        <f>IF(AND(#REF!="POSITIVO",#REF!="POSITIVO"),1,IF(#REF!="NEGATIVO",2,IF(#REF!="VIH + PREVIO",3,0)))</f>
        <v>#REF!</v>
      </c>
      <c r="BC1061" s="10" t="e">
        <f>IF(#REF!="SI",1,IF(#REF!="NO",2,0))</f>
        <v>#REF!</v>
      </c>
      <c r="BD1061" s="10" t="e">
        <f>IF(#REF!="SI",1,IF(#REF!="NO",2,0))</f>
        <v>#REF!</v>
      </c>
      <c r="BE1061" s="10" t="e">
        <f>IF(OR(#REF!="VIH + PREVIO",#REF!="VIH + PREVIO",#REF!="VIH + PREVIO"),1,0)</f>
        <v>#REF!</v>
      </c>
      <c r="BF1061" s="13" t="e">
        <f>IF(OR(#REF!="POSITIVO",#REF!="NEGATIVO"),1,IF(#REF!="PACIENTE NO ACEPTA",2,IF(#REF!="VIH + PREVIO",3,0)))</f>
        <v>#REF!</v>
      </c>
      <c r="BG1061" s="10" t="e">
        <f t="shared" si="498"/>
        <v>#REF!</v>
      </c>
      <c r="BH1061" s="10" t="e">
        <f t="shared" si="499"/>
        <v>#REF!</v>
      </c>
      <c r="BI1061" s="10" t="e">
        <f t="shared" si="500"/>
        <v>#REF!</v>
      </c>
      <c r="BJ1061" s="10" t="e">
        <f t="shared" si="501"/>
        <v>#REF!</v>
      </c>
      <c r="BK1061" s="10" t="e">
        <f t="shared" si="502"/>
        <v>#REF!</v>
      </c>
      <c r="BL1061" s="10" t="e">
        <f t="shared" si="503"/>
        <v>#REF!</v>
      </c>
      <c r="BM1061" s="10" t="e">
        <f>IF(OR(BW1061=7,AQ1061=6),0,IF(#REF!="I",1,IF(#REF!="II",2,IF(#REF!="III",3,IF(#REF!="IV",4))))&amp;AP1061&amp;AQ1061&amp;AR1061&amp;AS1061&amp;AT1061&amp;AU1061&amp;AX1061)</f>
        <v>#REF!</v>
      </c>
      <c r="BN1061" s="10" t="e">
        <f t="shared" si="504"/>
        <v>#REF!</v>
      </c>
      <c r="BO1061" s="10" t="e">
        <f t="shared" si="505"/>
        <v>#REF!</v>
      </c>
      <c r="BP1061" s="10" t="e">
        <f t="shared" si="506"/>
        <v>#REF!</v>
      </c>
      <c r="BQ1061" s="10" t="e">
        <f t="shared" si="507"/>
        <v>#REF!</v>
      </c>
      <c r="BR1061" s="10" t="e">
        <f t="shared" si="508"/>
        <v>#REF!</v>
      </c>
      <c r="BS1061" s="10" t="e">
        <f t="shared" si="509"/>
        <v>#REF!</v>
      </c>
      <c r="BT1061" s="10" t="e">
        <f>IF(OR(BW1061=7,AQ1061=6),0,AO1061&amp;IF(#REF!="SI",1,IF(#REF!="NO",2,IF(#REF!="VIH + PREVIO",3,0))))</f>
        <v>#REF!</v>
      </c>
      <c r="BU1061" s="10" t="e">
        <f>IF(OR(BW1061=7,AQ1061=6),0,IF(#REF!="-",1,0))</f>
        <v>#REF!</v>
      </c>
      <c r="BV1061" s="10" t="e">
        <f t="shared" si="510"/>
        <v>#REF!</v>
      </c>
      <c r="BW10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1" s="10" t="e">
        <f t="shared" si="511"/>
        <v>#REF!</v>
      </c>
      <c r="BY1061" s="10" t="e">
        <f t="shared" si="513"/>
        <v>#REF!</v>
      </c>
      <c r="BZ1061" s="10" t="e">
        <f t="shared" si="512"/>
        <v>#REF!</v>
      </c>
      <c r="CA1061" s="10"/>
    </row>
    <row r="1062" spans="1:79" s="3" customFormat="1" ht="23.25" customHeight="1" x14ac:dyDescent="0.3">
      <c r="A1062" s="7">
        <v>1060</v>
      </c>
      <c r="B1062" s="43"/>
      <c r="C1062" s="44"/>
      <c r="D1062" s="45"/>
      <c r="E1062" s="46"/>
      <c r="F1062" s="46"/>
      <c r="G1062" s="46"/>
      <c r="H1062" s="50"/>
      <c r="I1062" s="51"/>
      <c r="J1062" s="52"/>
      <c r="K1062" s="51"/>
      <c r="L1062" s="53"/>
      <c r="M1062" s="54"/>
      <c r="N1062" s="43"/>
      <c r="O1062" s="55"/>
      <c r="P1062" s="46"/>
      <c r="Q1062" s="46"/>
      <c r="R1062" s="46"/>
      <c r="S1062" s="43"/>
      <c r="T1062" s="56"/>
      <c r="U1062" s="46"/>
      <c r="V1062" s="57"/>
      <c r="W1062" s="58"/>
      <c r="X1062" s="57"/>
      <c r="Y1062" s="46"/>
      <c r="Z1062" s="57"/>
      <c r="AA1062" s="59"/>
      <c r="AB1062" s="60"/>
      <c r="AC1062" s="2"/>
      <c r="AD1062" s="2"/>
      <c r="AE1062" s="2"/>
      <c r="AJ1062" s="11">
        <f t="shared" si="496"/>
        <v>13</v>
      </c>
      <c r="AK1062" s="11">
        <f t="shared" si="516"/>
        <v>0</v>
      </c>
      <c r="AL1062" s="11">
        <f t="shared" si="517"/>
        <v>0</v>
      </c>
      <c r="AM1062" s="11">
        <f t="shared" si="518"/>
        <v>0</v>
      </c>
      <c r="AN1062" s="11">
        <f t="shared" si="519"/>
        <v>0</v>
      </c>
      <c r="AO1062" s="4" t="e">
        <f>IF(#REF!="I",1,IF(#REF!="II",2,IF(#REF!="III",3,IF(#REF!="IV",4))))</f>
        <v>#REF!</v>
      </c>
      <c r="AP1062" s="11" t="e">
        <f>IF(#REF!="PULMONAR",1,IF(AND(#REF!="EXTRAPULMONAR",#REF!&lt;&gt;"MENINGEA"),2,IF(AND(#REF!="EXTRAPULMONAR",#REF!="MENINGEA"),3,)))</f>
        <v>#REF!</v>
      </c>
      <c r="AQ10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2" s="4">
        <f t="shared" si="520"/>
        <v>0</v>
      </c>
      <c r="AS1062" s="10">
        <f t="shared" si="521"/>
        <v>0</v>
      </c>
      <c r="AT1062" s="10">
        <f t="shared" si="522"/>
        <v>0</v>
      </c>
      <c r="AU1062" s="10" t="str">
        <f t="shared" si="523"/>
        <v>0</v>
      </c>
      <c r="AV1062" s="11" t="e">
        <f t="shared" si="524"/>
        <v>#N/A</v>
      </c>
      <c r="AW1062" s="4" t="e">
        <f t="shared" si="525"/>
        <v>#N/A</v>
      </c>
      <c r="AX1062" s="10" t="e">
        <f t="shared" si="514"/>
        <v>#N/A</v>
      </c>
      <c r="AY1062" s="10" t="e">
        <f t="shared" si="515"/>
        <v>#N/A</v>
      </c>
      <c r="AZ1062" s="10" t="e">
        <f t="shared" si="497"/>
        <v>#REF!</v>
      </c>
      <c r="BA1062" s="12" t="e">
        <f>IF(BW1062=7,0,AJ1062&amp;IF(#REF!="SI",1,IF(#REF!="NO",2,IF(#REF!="VIH + PREVIO",3,0))))</f>
        <v>#REF!</v>
      </c>
      <c r="BB1062" s="13" t="e">
        <f>IF(AND(#REF!="POSITIVO",#REF!="POSITIVO"),1,IF(#REF!="NEGATIVO",2,IF(#REF!="VIH + PREVIO",3,0)))</f>
        <v>#REF!</v>
      </c>
      <c r="BC1062" s="10" t="e">
        <f>IF(#REF!="SI",1,IF(#REF!="NO",2,0))</f>
        <v>#REF!</v>
      </c>
      <c r="BD1062" s="10" t="e">
        <f>IF(#REF!="SI",1,IF(#REF!="NO",2,0))</f>
        <v>#REF!</v>
      </c>
      <c r="BE1062" s="10" t="e">
        <f>IF(OR(#REF!="VIH + PREVIO",#REF!="VIH + PREVIO",#REF!="VIH + PREVIO"),1,0)</f>
        <v>#REF!</v>
      </c>
      <c r="BF1062" s="13" t="e">
        <f>IF(OR(#REF!="POSITIVO",#REF!="NEGATIVO"),1,IF(#REF!="PACIENTE NO ACEPTA",2,IF(#REF!="VIH + PREVIO",3,0)))</f>
        <v>#REF!</v>
      </c>
      <c r="BG1062" s="10" t="e">
        <f t="shared" si="498"/>
        <v>#REF!</v>
      </c>
      <c r="BH1062" s="10" t="e">
        <f t="shared" si="499"/>
        <v>#REF!</v>
      </c>
      <c r="BI1062" s="10" t="e">
        <f t="shared" si="500"/>
        <v>#REF!</v>
      </c>
      <c r="BJ1062" s="10" t="e">
        <f t="shared" si="501"/>
        <v>#REF!</v>
      </c>
      <c r="BK1062" s="10" t="e">
        <f t="shared" si="502"/>
        <v>#REF!</v>
      </c>
      <c r="BL1062" s="10" t="e">
        <f t="shared" si="503"/>
        <v>#REF!</v>
      </c>
      <c r="BM1062" s="10" t="e">
        <f>IF(OR(BW1062=7,AQ1062=6),0,IF(#REF!="I",1,IF(#REF!="II",2,IF(#REF!="III",3,IF(#REF!="IV",4))))&amp;AP1062&amp;AQ1062&amp;AR1062&amp;AS1062&amp;AT1062&amp;AU1062&amp;AX1062)</f>
        <v>#REF!</v>
      </c>
      <c r="BN1062" s="10" t="e">
        <f t="shared" si="504"/>
        <v>#REF!</v>
      </c>
      <c r="BO1062" s="10" t="e">
        <f t="shared" si="505"/>
        <v>#REF!</v>
      </c>
      <c r="BP1062" s="10" t="e">
        <f t="shared" si="506"/>
        <v>#REF!</v>
      </c>
      <c r="BQ1062" s="10" t="e">
        <f t="shared" si="507"/>
        <v>#REF!</v>
      </c>
      <c r="BR1062" s="10" t="e">
        <f t="shared" si="508"/>
        <v>#REF!</v>
      </c>
      <c r="BS1062" s="10" t="e">
        <f t="shared" si="509"/>
        <v>#REF!</v>
      </c>
      <c r="BT1062" s="10" t="e">
        <f>IF(OR(BW1062=7,AQ1062=6),0,AO1062&amp;IF(#REF!="SI",1,IF(#REF!="NO",2,IF(#REF!="VIH + PREVIO",3,0))))</f>
        <v>#REF!</v>
      </c>
      <c r="BU1062" s="10" t="e">
        <f>IF(OR(BW1062=7,AQ1062=6),0,IF(#REF!="-",1,0))</f>
        <v>#REF!</v>
      </c>
      <c r="BV1062" s="10" t="e">
        <f t="shared" si="510"/>
        <v>#REF!</v>
      </c>
      <c r="BW10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2" s="10" t="e">
        <f t="shared" si="511"/>
        <v>#REF!</v>
      </c>
      <c r="BY1062" s="10" t="e">
        <f t="shared" si="513"/>
        <v>#REF!</v>
      </c>
      <c r="BZ1062" s="10" t="e">
        <f t="shared" si="512"/>
        <v>#REF!</v>
      </c>
      <c r="CA1062" s="10"/>
    </row>
    <row r="1063" spans="1:79" s="3" customFormat="1" ht="23.25" customHeight="1" x14ac:dyDescent="0.3">
      <c r="A1063" s="7">
        <v>1061</v>
      </c>
      <c r="B1063" s="43"/>
      <c r="C1063" s="44"/>
      <c r="D1063" s="45"/>
      <c r="E1063" s="46"/>
      <c r="F1063" s="46"/>
      <c r="G1063" s="46"/>
      <c r="H1063" s="50"/>
      <c r="I1063" s="51"/>
      <c r="J1063" s="52"/>
      <c r="K1063" s="51"/>
      <c r="L1063" s="53"/>
      <c r="M1063" s="54"/>
      <c r="N1063" s="43"/>
      <c r="O1063" s="55"/>
      <c r="P1063" s="46"/>
      <c r="Q1063" s="46"/>
      <c r="R1063" s="46"/>
      <c r="S1063" s="43"/>
      <c r="T1063" s="56"/>
      <c r="U1063" s="46"/>
      <c r="V1063" s="57"/>
      <c r="W1063" s="58"/>
      <c r="X1063" s="57"/>
      <c r="Y1063" s="46"/>
      <c r="Z1063" s="57"/>
      <c r="AA1063" s="59"/>
      <c r="AB1063" s="60"/>
      <c r="AC1063" s="2"/>
      <c r="AD1063" s="2"/>
      <c r="AE1063" s="2"/>
      <c r="AJ1063" s="11">
        <f t="shared" si="496"/>
        <v>13</v>
      </c>
      <c r="AK1063" s="11">
        <f t="shared" si="516"/>
        <v>0</v>
      </c>
      <c r="AL1063" s="11">
        <f t="shared" si="517"/>
        <v>0</v>
      </c>
      <c r="AM1063" s="11">
        <f t="shared" si="518"/>
        <v>0</v>
      </c>
      <c r="AN1063" s="11">
        <f t="shared" si="519"/>
        <v>0</v>
      </c>
      <c r="AO1063" s="4" t="e">
        <f>IF(#REF!="I",1,IF(#REF!="II",2,IF(#REF!="III",3,IF(#REF!="IV",4))))</f>
        <v>#REF!</v>
      </c>
      <c r="AP1063" s="11" t="e">
        <f>IF(#REF!="PULMONAR",1,IF(AND(#REF!="EXTRAPULMONAR",#REF!&lt;&gt;"MENINGEA"),2,IF(AND(#REF!="EXTRAPULMONAR",#REF!="MENINGEA"),3,)))</f>
        <v>#REF!</v>
      </c>
      <c r="AQ10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3" s="4">
        <f t="shared" si="520"/>
        <v>0</v>
      </c>
      <c r="AS1063" s="10">
        <f t="shared" si="521"/>
        <v>0</v>
      </c>
      <c r="AT1063" s="10">
        <f t="shared" si="522"/>
        <v>0</v>
      </c>
      <c r="AU1063" s="10" t="str">
        <f t="shared" si="523"/>
        <v>0</v>
      </c>
      <c r="AV1063" s="11" t="e">
        <f t="shared" si="524"/>
        <v>#N/A</v>
      </c>
      <c r="AW1063" s="4" t="e">
        <f t="shared" si="525"/>
        <v>#N/A</v>
      </c>
      <c r="AX1063" s="10" t="e">
        <f t="shared" si="514"/>
        <v>#N/A</v>
      </c>
      <c r="AY1063" s="10" t="e">
        <f t="shared" si="515"/>
        <v>#N/A</v>
      </c>
      <c r="AZ1063" s="10" t="e">
        <f t="shared" si="497"/>
        <v>#REF!</v>
      </c>
      <c r="BA1063" s="12" t="e">
        <f>IF(BW1063=7,0,AJ1063&amp;IF(#REF!="SI",1,IF(#REF!="NO",2,IF(#REF!="VIH + PREVIO",3,0))))</f>
        <v>#REF!</v>
      </c>
      <c r="BB1063" s="13" t="e">
        <f>IF(AND(#REF!="POSITIVO",#REF!="POSITIVO"),1,IF(#REF!="NEGATIVO",2,IF(#REF!="VIH + PREVIO",3,0)))</f>
        <v>#REF!</v>
      </c>
      <c r="BC1063" s="10" t="e">
        <f>IF(#REF!="SI",1,IF(#REF!="NO",2,0))</f>
        <v>#REF!</v>
      </c>
      <c r="BD1063" s="10" t="e">
        <f>IF(#REF!="SI",1,IF(#REF!="NO",2,0))</f>
        <v>#REF!</v>
      </c>
      <c r="BE1063" s="10" t="e">
        <f>IF(OR(#REF!="VIH + PREVIO",#REF!="VIH + PREVIO",#REF!="VIH + PREVIO"),1,0)</f>
        <v>#REF!</v>
      </c>
      <c r="BF1063" s="13" t="e">
        <f>IF(OR(#REF!="POSITIVO",#REF!="NEGATIVO"),1,IF(#REF!="PACIENTE NO ACEPTA",2,IF(#REF!="VIH + PREVIO",3,0)))</f>
        <v>#REF!</v>
      </c>
      <c r="BG1063" s="10" t="e">
        <f t="shared" si="498"/>
        <v>#REF!</v>
      </c>
      <c r="BH1063" s="10" t="e">
        <f t="shared" si="499"/>
        <v>#REF!</v>
      </c>
      <c r="BI1063" s="10" t="e">
        <f t="shared" si="500"/>
        <v>#REF!</v>
      </c>
      <c r="BJ1063" s="10" t="e">
        <f t="shared" si="501"/>
        <v>#REF!</v>
      </c>
      <c r="BK1063" s="10" t="e">
        <f t="shared" si="502"/>
        <v>#REF!</v>
      </c>
      <c r="BL1063" s="10" t="e">
        <f t="shared" si="503"/>
        <v>#REF!</v>
      </c>
      <c r="BM1063" s="10" t="e">
        <f>IF(OR(BW1063=7,AQ1063=6),0,IF(#REF!="I",1,IF(#REF!="II",2,IF(#REF!="III",3,IF(#REF!="IV",4))))&amp;AP1063&amp;AQ1063&amp;AR1063&amp;AS1063&amp;AT1063&amp;AU1063&amp;AX1063)</f>
        <v>#REF!</v>
      </c>
      <c r="BN1063" s="10" t="e">
        <f t="shared" si="504"/>
        <v>#REF!</v>
      </c>
      <c r="BO1063" s="10" t="e">
        <f t="shared" si="505"/>
        <v>#REF!</v>
      </c>
      <c r="BP1063" s="10" t="e">
        <f t="shared" si="506"/>
        <v>#REF!</v>
      </c>
      <c r="BQ1063" s="10" t="e">
        <f t="shared" si="507"/>
        <v>#REF!</v>
      </c>
      <c r="BR1063" s="10" t="e">
        <f t="shared" si="508"/>
        <v>#REF!</v>
      </c>
      <c r="BS1063" s="10" t="e">
        <f t="shared" si="509"/>
        <v>#REF!</v>
      </c>
      <c r="BT1063" s="10" t="e">
        <f>IF(OR(BW1063=7,AQ1063=6),0,AO1063&amp;IF(#REF!="SI",1,IF(#REF!="NO",2,IF(#REF!="VIH + PREVIO",3,0))))</f>
        <v>#REF!</v>
      </c>
      <c r="BU1063" s="10" t="e">
        <f>IF(OR(BW1063=7,AQ1063=6),0,IF(#REF!="-",1,0))</f>
        <v>#REF!</v>
      </c>
      <c r="BV1063" s="10" t="e">
        <f t="shared" si="510"/>
        <v>#REF!</v>
      </c>
      <c r="BW10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3" s="10" t="e">
        <f t="shared" si="511"/>
        <v>#REF!</v>
      </c>
      <c r="BY1063" s="10" t="e">
        <f t="shared" si="513"/>
        <v>#REF!</v>
      </c>
      <c r="BZ1063" s="10" t="e">
        <f t="shared" si="512"/>
        <v>#REF!</v>
      </c>
      <c r="CA1063" s="10"/>
    </row>
    <row r="1064" spans="1:79" s="3" customFormat="1" ht="23.25" customHeight="1" x14ac:dyDescent="0.3">
      <c r="A1064" s="7">
        <v>1062</v>
      </c>
      <c r="B1064" s="43"/>
      <c r="C1064" s="44"/>
      <c r="D1064" s="45"/>
      <c r="E1064" s="46"/>
      <c r="F1064" s="46"/>
      <c r="G1064" s="46"/>
      <c r="H1064" s="50"/>
      <c r="I1064" s="51"/>
      <c r="J1064" s="52"/>
      <c r="K1064" s="51"/>
      <c r="L1064" s="53"/>
      <c r="M1064" s="54"/>
      <c r="N1064" s="43"/>
      <c r="O1064" s="55"/>
      <c r="P1064" s="46"/>
      <c r="Q1064" s="46"/>
      <c r="R1064" s="46"/>
      <c r="S1064" s="43"/>
      <c r="T1064" s="56"/>
      <c r="U1064" s="46"/>
      <c r="V1064" s="57"/>
      <c r="W1064" s="58"/>
      <c r="X1064" s="57"/>
      <c r="Y1064" s="46"/>
      <c r="Z1064" s="57"/>
      <c r="AA1064" s="59"/>
      <c r="AB1064" s="60"/>
      <c r="AC1064" s="2"/>
      <c r="AD1064" s="2"/>
      <c r="AE1064" s="2"/>
      <c r="AJ1064" s="11">
        <f t="shared" si="496"/>
        <v>13</v>
      </c>
      <c r="AK1064" s="11">
        <f t="shared" si="516"/>
        <v>0</v>
      </c>
      <c r="AL1064" s="11">
        <f t="shared" si="517"/>
        <v>0</v>
      </c>
      <c r="AM1064" s="11">
        <f t="shared" si="518"/>
        <v>0</v>
      </c>
      <c r="AN1064" s="11">
        <f t="shared" si="519"/>
        <v>0</v>
      </c>
      <c r="AO1064" s="4" t="e">
        <f>IF(#REF!="I",1,IF(#REF!="II",2,IF(#REF!="III",3,IF(#REF!="IV",4))))</f>
        <v>#REF!</v>
      </c>
      <c r="AP1064" s="11" t="e">
        <f>IF(#REF!="PULMONAR",1,IF(AND(#REF!="EXTRAPULMONAR",#REF!&lt;&gt;"MENINGEA"),2,IF(AND(#REF!="EXTRAPULMONAR",#REF!="MENINGEA"),3,)))</f>
        <v>#REF!</v>
      </c>
      <c r="AQ10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4" s="4">
        <f t="shared" si="520"/>
        <v>0</v>
      </c>
      <c r="AS1064" s="10">
        <f t="shared" si="521"/>
        <v>0</v>
      </c>
      <c r="AT1064" s="10">
        <f t="shared" si="522"/>
        <v>0</v>
      </c>
      <c r="AU1064" s="10" t="str">
        <f t="shared" si="523"/>
        <v>0</v>
      </c>
      <c r="AV1064" s="11" t="e">
        <f t="shared" si="524"/>
        <v>#N/A</v>
      </c>
      <c r="AW1064" s="4" t="e">
        <f t="shared" si="525"/>
        <v>#N/A</v>
      </c>
      <c r="AX1064" s="10" t="e">
        <f t="shared" si="514"/>
        <v>#N/A</v>
      </c>
      <c r="AY1064" s="10" t="e">
        <f t="shared" si="515"/>
        <v>#N/A</v>
      </c>
      <c r="AZ1064" s="10" t="e">
        <f t="shared" si="497"/>
        <v>#REF!</v>
      </c>
      <c r="BA1064" s="12" t="e">
        <f>IF(BW1064=7,0,AJ1064&amp;IF(#REF!="SI",1,IF(#REF!="NO",2,IF(#REF!="VIH + PREVIO",3,0))))</f>
        <v>#REF!</v>
      </c>
      <c r="BB1064" s="13" t="e">
        <f>IF(AND(#REF!="POSITIVO",#REF!="POSITIVO"),1,IF(#REF!="NEGATIVO",2,IF(#REF!="VIH + PREVIO",3,0)))</f>
        <v>#REF!</v>
      </c>
      <c r="BC1064" s="10" t="e">
        <f>IF(#REF!="SI",1,IF(#REF!="NO",2,0))</f>
        <v>#REF!</v>
      </c>
      <c r="BD1064" s="10" t="e">
        <f>IF(#REF!="SI",1,IF(#REF!="NO",2,0))</f>
        <v>#REF!</v>
      </c>
      <c r="BE1064" s="10" t="e">
        <f>IF(OR(#REF!="VIH + PREVIO",#REF!="VIH + PREVIO",#REF!="VIH + PREVIO"),1,0)</f>
        <v>#REF!</v>
      </c>
      <c r="BF1064" s="13" t="e">
        <f>IF(OR(#REF!="POSITIVO",#REF!="NEGATIVO"),1,IF(#REF!="PACIENTE NO ACEPTA",2,IF(#REF!="VIH + PREVIO",3,0)))</f>
        <v>#REF!</v>
      </c>
      <c r="BG1064" s="10" t="e">
        <f t="shared" si="498"/>
        <v>#REF!</v>
      </c>
      <c r="BH1064" s="10" t="e">
        <f t="shared" si="499"/>
        <v>#REF!</v>
      </c>
      <c r="BI1064" s="10" t="e">
        <f t="shared" si="500"/>
        <v>#REF!</v>
      </c>
      <c r="BJ1064" s="10" t="e">
        <f t="shared" si="501"/>
        <v>#REF!</v>
      </c>
      <c r="BK1064" s="10" t="e">
        <f t="shared" si="502"/>
        <v>#REF!</v>
      </c>
      <c r="BL1064" s="10" t="e">
        <f t="shared" si="503"/>
        <v>#REF!</v>
      </c>
      <c r="BM1064" s="10" t="e">
        <f>IF(OR(BW1064=7,AQ1064=6),0,IF(#REF!="I",1,IF(#REF!="II",2,IF(#REF!="III",3,IF(#REF!="IV",4))))&amp;AP1064&amp;AQ1064&amp;AR1064&amp;AS1064&amp;AT1064&amp;AU1064&amp;AX1064)</f>
        <v>#REF!</v>
      </c>
      <c r="BN1064" s="10" t="e">
        <f t="shared" si="504"/>
        <v>#REF!</v>
      </c>
      <c r="BO1064" s="10" t="e">
        <f t="shared" si="505"/>
        <v>#REF!</v>
      </c>
      <c r="BP1064" s="10" t="e">
        <f t="shared" si="506"/>
        <v>#REF!</v>
      </c>
      <c r="BQ1064" s="10" t="e">
        <f t="shared" si="507"/>
        <v>#REF!</v>
      </c>
      <c r="BR1064" s="10" t="e">
        <f t="shared" si="508"/>
        <v>#REF!</v>
      </c>
      <c r="BS1064" s="10" t="e">
        <f t="shared" si="509"/>
        <v>#REF!</v>
      </c>
      <c r="BT1064" s="10" t="e">
        <f>IF(OR(BW1064=7,AQ1064=6),0,AO1064&amp;IF(#REF!="SI",1,IF(#REF!="NO",2,IF(#REF!="VIH + PREVIO",3,0))))</f>
        <v>#REF!</v>
      </c>
      <c r="BU1064" s="10" t="e">
        <f>IF(OR(BW1064=7,AQ1064=6),0,IF(#REF!="-",1,0))</f>
        <v>#REF!</v>
      </c>
      <c r="BV1064" s="10" t="e">
        <f t="shared" si="510"/>
        <v>#REF!</v>
      </c>
      <c r="BW10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4" s="10" t="e">
        <f t="shared" si="511"/>
        <v>#REF!</v>
      </c>
      <c r="BY1064" s="10" t="e">
        <f t="shared" si="513"/>
        <v>#REF!</v>
      </c>
      <c r="BZ1064" s="10" t="e">
        <f t="shared" si="512"/>
        <v>#REF!</v>
      </c>
      <c r="CA1064" s="10"/>
    </row>
    <row r="1065" spans="1:79" s="3" customFormat="1" ht="23.25" customHeight="1" x14ac:dyDescent="0.3">
      <c r="A1065" s="7">
        <v>1063</v>
      </c>
      <c r="B1065" s="43"/>
      <c r="C1065" s="44"/>
      <c r="D1065" s="45"/>
      <c r="E1065" s="46"/>
      <c r="F1065" s="46"/>
      <c r="G1065" s="46"/>
      <c r="H1065" s="50"/>
      <c r="I1065" s="51"/>
      <c r="J1065" s="52"/>
      <c r="K1065" s="51"/>
      <c r="L1065" s="53"/>
      <c r="M1065" s="54"/>
      <c r="N1065" s="43"/>
      <c r="O1065" s="55"/>
      <c r="P1065" s="46"/>
      <c r="Q1065" s="46"/>
      <c r="R1065" s="46"/>
      <c r="S1065" s="43"/>
      <c r="T1065" s="56"/>
      <c r="U1065" s="46"/>
      <c r="V1065" s="57"/>
      <c r="W1065" s="58"/>
      <c r="X1065" s="57"/>
      <c r="Y1065" s="46"/>
      <c r="Z1065" s="57"/>
      <c r="AA1065" s="59"/>
      <c r="AB1065" s="60"/>
      <c r="AC1065" s="2"/>
      <c r="AD1065" s="2"/>
      <c r="AE1065" s="2"/>
      <c r="AJ1065" s="11">
        <f t="shared" si="496"/>
        <v>13</v>
      </c>
      <c r="AK1065" s="11">
        <f>IF(D350&lt;&gt;"",MONTH(D350),0)</f>
        <v>0</v>
      </c>
      <c r="AL1065" s="11">
        <f>IF(AND(AR1065=1,V350&lt;&gt;""),MONTH(V350),0)</f>
        <v>0</v>
      </c>
      <c r="AM1065" s="11">
        <f>IF(AND(AS1065=1,X350&lt;&gt;""),MONTH(X350),0)</f>
        <v>0</v>
      </c>
      <c r="AN1065" s="11">
        <f>IF(AND(AT1065=1,Z350&lt;&gt;""),MONTH(Z350),0)</f>
        <v>0</v>
      </c>
      <c r="AO1065" s="4" t="e">
        <f>IF(#REF!="I",1,IF(#REF!="II",2,IF(#REF!="III",3,IF(#REF!="IV",4))))</f>
        <v>#REF!</v>
      </c>
      <c r="AP1065" s="11" t="e">
        <f>IF(#REF!="PULMONAR",1,IF(AND(#REF!="EXTRAPULMONAR",#REF!&lt;&gt;"MENINGEA"),2,IF(AND(#REF!="EXTRAPULMONAR",#REF!="MENINGEA"),3,)))</f>
        <v>#REF!</v>
      </c>
      <c r="AQ10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5" s="4">
        <f>IF(OR(U350="+",U350="++",U350="+++",U350="1 A 9 BAAR"),1,IF(U350="-",2,IF(OR(U350="NR",U350=""),0)))</f>
        <v>0</v>
      </c>
      <c r="AS1065" s="10">
        <f>IF(OR(W350="+",W350="++",W350="+++",W350="1 A 19 colonias"),1,IF(W350="-",2,0))</f>
        <v>0</v>
      </c>
      <c r="AT1065" s="10">
        <f>IF(Y350="DETECTADO",1,IF(Y350="NO DETECTADO",2,0))</f>
        <v>0</v>
      </c>
      <c r="AU1065" s="10" t="str">
        <f>IF(H350="M",1,IF(H350="F","2",IF(H350="","0")))</f>
        <v>0</v>
      </c>
      <c r="AV1065" s="11" t="e">
        <f>VLOOKUP(I350,G_EDAD,2,FALSE)</f>
        <v>#N/A</v>
      </c>
      <c r="AW1065" s="4" t="e">
        <f>VLOOKUP(I350,G_EDAD,3,FALSE)</f>
        <v>#N/A</v>
      </c>
      <c r="AX1065" s="10" t="e">
        <f t="shared" si="514"/>
        <v>#N/A</v>
      </c>
      <c r="AY1065" s="10" t="e">
        <f t="shared" si="515"/>
        <v>#N/A</v>
      </c>
      <c r="AZ1065" s="10" t="e">
        <f t="shared" si="497"/>
        <v>#REF!</v>
      </c>
      <c r="BA1065" s="12" t="e">
        <f>IF(BW1065=7,0,AJ1065&amp;IF(#REF!="SI",1,IF(#REF!="NO",2,IF(#REF!="VIH + PREVIO",3,0))))</f>
        <v>#REF!</v>
      </c>
      <c r="BB1065" s="13" t="e">
        <f>IF(AND(#REF!="POSITIVO",#REF!="POSITIVO"),1,IF(#REF!="NEGATIVO",2,IF(#REF!="VIH + PREVIO",3,0)))</f>
        <v>#REF!</v>
      </c>
      <c r="BC1065" s="10" t="e">
        <f>IF(#REF!="SI",1,IF(#REF!="NO",2,0))</f>
        <v>#REF!</v>
      </c>
      <c r="BD1065" s="10" t="e">
        <f>IF(#REF!="SI",1,IF(#REF!="NO",2,0))</f>
        <v>#REF!</v>
      </c>
      <c r="BE1065" s="10" t="e">
        <f>IF(OR(#REF!="VIH + PREVIO",#REF!="VIH + PREVIO",#REF!="VIH + PREVIO"),1,0)</f>
        <v>#REF!</v>
      </c>
      <c r="BF1065" s="13" t="e">
        <f>IF(OR(#REF!="POSITIVO",#REF!="NEGATIVO"),1,IF(#REF!="PACIENTE NO ACEPTA",2,IF(#REF!="VIH + PREVIO",3,0)))</f>
        <v>#REF!</v>
      </c>
      <c r="BG1065" s="10" t="e">
        <f t="shared" si="498"/>
        <v>#REF!</v>
      </c>
      <c r="BH1065" s="10" t="e">
        <f t="shared" si="499"/>
        <v>#REF!</v>
      </c>
      <c r="BI1065" s="10" t="e">
        <f t="shared" si="500"/>
        <v>#REF!</v>
      </c>
      <c r="BJ1065" s="10" t="e">
        <f t="shared" si="501"/>
        <v>#REF!</v>
      </c>
      <c r="BK1065" s="10" t="e">
        <f t="shared" si="502"/>
        <v>#REF!</v>
      </c>
      <c r="BL1065" s="10" t="e">
        <f t="shared" si="503"/>
        <v>#REF!</v>
      </c>
      <c r="BM1065" s="10" t="e">
        <f>IF(OR(BW1065=7,AQ1065=6),0,IF(#REF!="I",1,IF(#REF!="II",2,IF(#REF!="III",3,IF(#REF!="IV",4))))&amp;AP1065&amp;AQ1065&amp;AR1065&amp;AS1065&amp;AT1065&amp;AU1065&amp;AX1065)</f>
        <v>#REF!</v>
      </c>
      <c r="BN1065" s="10" t="e">
        <f t="shared" si="504"/>
        <v>#REF!</v>
      </c>
      <c r="BO1065" s="10" t="e">
        <f t="shared" si="505"/>
        <v>#REF!</v>
      </c>
      <c r="BP1065" s="10" t="e">
        <f t="shared" si="506"/>
        <v>#REF!</v>
      </c>
      <c r="BQ1065" s="10" t="e">
        <f t="shared" si="507"/>
        <v>#REF!</v>
      </c>
      <c r="BR1065" s="10" t="e">
        <f t="shared" si="508"/>
        <v>#REF!</v>
      </c>
      <c r="BS1065" s="10" t="e">
        <f t="shared" si="509"/>
        <v>#REF!</v>
      </c>
      <c r="BT1065" s="10" t="e">
        <f>IF(OR(BW1065=7,AQ1065=6),0,AO1065&amp;IF(#REF!="SI",1,IF(#REF!="NO",2,IF(#REF!="VIH + PREVIO",3,0))))</f>
        <v>#REF!</v>
      </c>
      <c r="BU1065" s="10" t="e">
        <f>IF(OR(BW1065=7,AQ1065=6),0,IF(#REF!="-",1,0))</f>
        <v>#REF!</v>
      </c>
      <c r="BV1065" s="10" t="e">
        <f t="shared" si="510"/>
        <v>#REF!</v>
      </c>
      <c r="BW10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5" s="10" t="e">
        <f t="shared" si="511"/>
        <v>#REF!</v>
      </c>
      <c r="BY1065" s="10" t="e">
        <f t="shared" si="513"/>
        <v>#REF!</v>
      </c>
      <c r="BZ1065" s="10" t="e">
        <f t="shared" si="512"/>
        <v>#REF!</v>
      </c>
      <c r="CA1065" s="10"/>
    </row>
    <row r="1066" spans="1:79" s="3" customFormat="1" ht="23.25" customHeight="1" x14ac:dyDescent="0.3">
      <c r="A1066" s="7">
        <v>1064</v>
      </c>
      <c r="B1066" s="43"/>
      <c r="C1066" s="44"/>
      <c r="D1066" s="45"/>
      <c r="E1066" s="46"/>
      <c r="F1066" s="46"/>
      <c r="G1066" s="46"/>
      <c r="H1066" s="50"/>
      <c r="I1066" s="51"/>
      <c r="J1066" s="52"/>
      <c r="K1066" s="51"/>
      <c r="L1066" s="53"/>
      <c r="M1066" s="54"/>
      <c r="N1066" s="43"/>
      <c r="O1066" s="55"/>
      <c r="P1066" s="46"/>
      <c r="Q1066" s="46"/>
      <c r="R1066" s="46"/>
      <c r="S1066" s="43"/>
      <c r="T1066" s="56"/>
      <c r="U1066" s="46"/>
      <c r="V1066" s="57"/>
      <c r="W1066" s="58"/>
      <c r="X1066" s="57"/>
      <c r="Y1066" s="46"/>
      <c r="Z1066" s="57"/>
      <c r="AA1066" s="59"/>
      <c r="AB1066" s="60"/>
      <c r="AC1066" s="2"/>
      <c r="AD1066" s="2"/>
      <c r="AE1066" s="2"/>
      <c r="AJ1066" s="11">
        <f t="shared" si="496"/>
        <v>13</v>
      </c>
      <c r="AK1066" s="11">
        <f t="shared" ref="AK1066:AK1129" si="526">IF(D1066&lt;&gt;"",MONTH(D1066),0)</f>
        <v>0</v>
      </c>
      <c r="AL1066" s="11">
        <f t="shared" ref="AL1066:AL1129" si="527">IF(AND(AR1066=1,V1066&lt;&gt;""),MONTH(V1066),0)</f>
        <v>0</v>
      </c>
      <c r="AM1066" s="11">
        <f t="shared" ref="AM1066:AM1129" si="528">IF(AND(AS1066=1,X1066&lt;&gt;""),MONTH(X1066),0)</f>
        <v>0</v>
      </c>
      <c r="AN1066" s="11">
        <f t="shared" ref="AN1066:AN1129" si="529">IF(AND(AT1066=1,Z1066&lt;&gt;""),MONTH(Z1066),0)</f>
        <v>0</v>
      </c>
      <c r="AO1066" s="4" t="e">
        <f>IF(#REF!="I",1,IF(#REF!="II",2,IF(#REF!="III",3,IF(#REF!="IV",4))))</f>
        <v>#REF!</v>
      </c>
      <c r="AP1066" s="11" t="e">
        <f>IF(#REF!="PULMONAR",1,IF(AND(#REF!="EXTRAPULMONAR",#REF!&lt;&gt;"MENINGEA"),2,IF(AND(#REF!="EXTRAPULMONAR",#REF!="MENINGEA"),3,)))</f>
        <v>#REF!</v>
      </c>
      <c r="AQ10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6" s="4">
        <f t="shared" ref="AR1066:AR1129" si="530">IF(OR(U1066="+",U1066="++",U1066="+++",U1066="1 A 9 BAAR"),1,IF(U1066="-",2,IF(OR(U1066="NR",U1066=""),0)))</f>
        <v>0</v>
      </c>
      <c r="AS1066" s="10">
        <f t="shared" ref="AS1066:AS1129" si="531">IF(OR(W1066="+",W1066="++",W1066="+++",W1066="1 A 19 colonias"),1,IF(W1066="-",2,0))</f>
        <v>0</v>
      </c>
      <c r="AT1066" s="10">
        <f t="shared" ref="AT1066:AT1129" si="532">IF(Y1066="DETECTADO",1,IF(Y1066="NO DETECTADO",2,0))</f>
        <v>0</v>
      </c>
      <c r="AU1066" s="10" t="str">
        <f t="shared" ref="AU1066:AU1129" si="533">IF(H1066="M",1,IF(H1066="F","2",IF(H1066="","0")))</f>
        <v>0</v>
      </c>
      <c r="AV1066" s="11" t="e">
        <f t="shared" ref="AV1066:AV1129" si="534">VLOOKUP(I1066,G_EDAD,2,FALSE)</f>
        <v>#N/A</v>
      </c>
      <c r="AW1066" s="4" t="e">
        <f t="shared" ref="AW1066:AW1129" si="535">VLOOKUP(I1066,G_EDAD,3,FALSE)</f>
        <v>#N/A</v>
      </c>
      <c r="AX1066" s="10" t="e">
        <f t="shared" si="514"/>
        <v>#N/A</v>
      </c>
      <c r="AY1066" s="10" t="e">
        <f t="shared" si="515"/>
        <v>#N/A</v>
      </c>
      <c r="AZ1066" s="10" t="e">
        <f t="shared" si="497"/>
        <v>#REF!</v>
      </c>
      <c r="BA1066" s="12" t="e">
        <f>IF(BW1066=7,0,AJ1066&amp;IF(#REF!="SI",1,IF(#REF!="NO",2,IF(#REF!="VIH + PREVIO",3,0))))</f>
        <v>#REF!</v>
      </c>
      <c r="BB1066" s="13" t="e">
        <f>IF(AND(#REF!="POSITIVO",#REF!="POSITIVO"),1,IF(#REF!="NEGATIVO",2,IF(#REF!="VIH + PREVIO",3,0)))</f>
        <v>#REF!</v>
      </c>
      <c r="BC1066" s="10" t="e">
        <f>IF(#REF!="SI",1,IF(#REF!="NO",2,0))</f>
        <v>#REF!</v>
      </c>
      <c r="BD1066" s="10" t="e">
        <f>IF(#REF!="SI",1,IF(#REF!="NO",2,0))</f>
        <v>#REF!</v>
      </c>
      <c r="BE1066" s="10" t="e">
        <f>IF(OR(#REF!="VIH + PREVIO",#REF!="VIH + PREVIO",#REF!="VIH + PREVIO"),1,0)</f>
        <v>#REF!</v>
      </c>
      <c r="BF1066" s="13" t="e">
        <f>IF(OR(#REF!="POSITIVO",#REF!="NEGATIVO"),1,IF(#REF!="PACIENTE NO ACEPTA",2,IF(#REF!="VIH + PREVIO",3,0)))</f>
        <v>#REF!</v>
      </c>
      <c r="BG1066" s="10" t="e">
        <f t="shared" si="498"/>
        <v>#REF!</v>
      </c>
      <c r="BH1066" s="10" t="e">
        <f t="shared" si="499"/>
        <v>#REF!</v>
      </c>
      <c r="BI1066" s="10" t="e">
        <f t="shared" si="500"/>
        <v>#REF!</v>
      </c>
      <c r="BJ1066" s="10" t="e">
        <f t="shared" si="501"/>
        <v>#REF!</v>
      </c>
      <c r="BK1066" s="10" t="e">
        <f t="shared" si="502"/>
        <v>#REF!</v>
      </c>
      <c r="BL1066" s="10" t="e">
        <f t="shared" si="503"/>
        <v>#REF!</v>
      </c>
      <c r="BM1066" s="10" t="e">
        <f>IF(OR(BW1066=7,AQ1066=6),0,IF(#REF!="I",1,IF(#REF!="II",2,IF(#REF!="III",3,IF(#REF!="IV",4))))&amp;AP1066&amp;AQ1066&amp;AR1066&amp;AS1066&amp;AT1066&amp;AU1066&amp;AX1066)</f>
        <v>#REF!</v>
      </c>
      <c r="BN1066" s="10" t="e">
        <f t="shared" si="504"/>
        <v>#REF!</v>
      </c>
      <c r="BO1066" s="10" t="e">
        <f t="shared" si="505"/>
        <v>#REF!</v>
      </c>
      <c r="BP1066" s="10" t="e">
        <f t="shared" si="506"/>
        <v>#REF!</v>
      </c>
      <c r="BQ1066" s="10" t="e">
        <f t="shared" si="507"/>
        <v>#REF!</v>
      </c>
      <c r="BR1066" s="10" t="e">
        <f t="shared" si="508"/>
        <v>#REF!</v>
      </c>
      <c r="BS1066" s="10" t="e">
        <f t="shared" si="509"/>
        <v>#REF!</v>
      </c>
      <c r="BT1066" s="10" t="e">
        <f>IF(OR(BW1066=7,AQ1066=6),0,AO1066&amp;IF(#REF!="SI",1,IF(#REF!="NO",2,IF(#REF!="VIH + PREVIO",3,0))))</f>
        <v>#REF!</v>
      </c>
      <c r="BU1066" s="10" t="e">
        <f>IF(OR(BW1066=7,AQ1066=6),0,IF(#REF!="-",1,0))</f>
        <v>#REF!</v>
      </c>
      <c r="BV1066" s="10" t="e">
        <f t="shared" si="510"/>
        <v>#REF!</v>
      </c>
      <c r="BW10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6" s="10" t="e">
        <f t="shared" si="511"/>
        <v>#REF!</v>
      </c>
      <c r="BY1066" s="10" t="e">
        <f t="shared" si="513"/>
        <v>#REF!</v>
      </c>
      <c r="BZ1066" s="10" t="e">
        <f t="shared" si="512"/>
        <v>#REF!</v>
      </c>
      <c r="CA1066" s="10"/>
    </row>
    <row r="1067" spans="1:79" s="3" customFormat="1" ht="23.25" customHeight="1" x14ac:dyDescent="0.3">
      <c r="A1067" s="7">
        <v>1065</v>
      </c>
      <c r="B1067" s="43"/>
      <c r="C1067" s="44"/>
      <c r="D1067" s="45"/>
      <c r="E1067" s="46"/>
      <c r="F1067" s="46"/>
      <c r="G1067" s="46"/>
      <c r="H1067" s="50"/>
      <c r="I1067" s="51"/>
      <c r="J1067" s="52"/>
      <c r="K1067" s="51"/>
      <c r="L1067" s="53"/>
      <c r="M1067" s="54"/>
      <c r="N1067" s="43"/>
      <c r="O1067" s="55"/>
      <c r="P1067" s="46"/>
      <c r="Q1067" s="46"/>
      <c r="R1067" s="46"/>
      <c r="S1067" s="43"/>
      <c r="T1067" s="56"/>
      <c r="U1067" s="46"/>
      <c r="V1067" s="57"/>
      <c r="W1067" s="58"/>
      <c r="X1067" s="57"/>
      <c r="Y1067" s="46"/>
      <c r="Z1067" s="57"/>
      <c r="AA1067" s="59"/>
      <c r="AB1067" s="60"/>
      <c r="AC1067" s="2"/>
      <c r="AD1067" s="2"/>
      <c r="AE1067" s="2"/>
      <c r="AJ1067" s="11">
        <f t="shared" si="496"/>
        <v>13</v>
      </c>
      <c r="AK1067" s="11">
        <f t="shared" si="526"/>
        <v>0</v>
      </c>
      <c r="AL1067" s="11">
        <f t="shared" si="527"/>
        <v>0</v>
      </c>
      <c r="AM1067" s="11">
        <f t="shared" si="528"/>
        <v>0</v>
      </c>
      <c r="AN1067" s="11">
        <f t="shared" si="529"/>
        <v>0</v>
      </c>
      <c r="AO1067" s="4" t="e">
        <f>IF(#REF!="I",1,IF(#REF!="II",2,IF(#REF!="III",3,IF(#REF!="IV",4))))</f>
        <v>#REF!</v>
      </c>
      <c r="AP1067" s="11" t="e">
        <f>IF(#REF!="PULMONAR",1,IF(AND(#REF!="EXTRAPULMONAR",#REF!&lt;&gt;"MENINGEA"),2,IF(AND(#REF!="EXTRAPULMONAR",#REF!="MENINGEA"),3,)))</f>
        <v>#REF!</v>
      </c>
      <c r="AQ10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7" s="4">
        <f t="shared" si="530"/>
        <v>0</v>
      </c>
      <c r="AS1067" s="10">
        <f t="shared" si="531"/>
        <v>0</v>
      </c>
      <c r="AT1067" s="10">
        <f t="shared" si="532"/>
        <v>0</v>
      </c>
      <c r="AU1067" s="10" t="str">
        <f t="shared" si="533"/>
        <v>0</v>
      </c>
      <c r="AV1067" s="11" t="e">
        <f t="shared" si="534"/>
        <v>#N/A</v>
      </c>
      <c r="AW1067" s="4" t="e">
        <f t="shared" si="535"/>
        <v>#N/A</v>
      </c>
      <c r="AX1067" s="10" t="e">
        <f t="shared" si="514"/>
        <v>#N/A</v>
      </c>
      <c r="AY1067" s="10" t="e">
        <f t="shared" si="515"/>
        <v>#N/A</v>
      </c>
      <c r="AZ1067" s="10" t="e">
        <f t="shared" si="497"/>
        <v>#REF!</v>
      </c>
      <c r="BA1067" s="12" t="e">
        <f>IF(BW1067=7,0,AJ1067&amp;IF(#REF!="SI",1,IF(#REF!="NO",2,IF(#REF!="VIH + PREVIO",3,0))))</f>
        <v>#REF!</v>
      </c>
      <c r="BB1067" s="13" t="e">
        <f>IF(AND(#REF!="POSITIVO",#REF!="POSITIVO"),1,IF(#REF!="NEGATIVO",2,IF(#REF!="VIH + PREVIO",3,0)))</f>
        <v>#REF!</v>
      </c>
      <c r="BC1067" s="10" t="e">
        <f>IF(#REF!="SI",1,IF(#REF!="NO",2,0))</f>
        <v>#REF!</v>
      </c>
      <c r="BD1067" s="10" t="e">
        <f>IF(#REF!="SI",1,IF(#REF!="NO",2,0))</f>
        <v>#REF!</v>
      </c>
      <c r="BE1067" s="10" t="e">
        <f>IF(OR(#REF!="VIH + PREVIO",#REF!="VIH + PREVIO",#REF!="VIH + PREVIO"),1,0)</f>
        <v>#REF!</v>
      </c>
      <c r="BF1067" s="13" t="e">
        <f>IF(OR(#REF!="POSITIVO",#REF!="NEGATIVO"),1,IF(#REF!="PACIENTE NO ACEPTA",2,IF(#REF!="VIH + PREVIO",3,0)))</f>
        <v>#REF!</v>
      </c>
      <c r="BG1067" s="10" t="e">
        <f t="shared" si="498"/>
        <v>#REF!</v>
      </c>
      <c r="BH1067" s="10" t="e">
        <f t="shared" si="499"/>
        <v>#REF!</v>
      </c>
      <c r="BI1067" s="10" t="e">
        <f t="shared" si="500"/>
        <v>#REF!</v>
      </c>
      <c r="BJ1067" s="10" t="e">
        <f t="shared" si="501"/>
        <v>#REF!</v>
      </c>
      <c r="BK1067" s="10" t="e">
        <f t="shared" si="502"/>
        <v>#REF!</v>
      </c>
      <c r="BL1067" s="10" t="e">
        <f t="shared" si="503"/>
        <v>#REF!</v>
      </c>
      <c r="BM1067" s="10" t="e">
        <f>IF(OR(BW1067=7,AQ1067=6),0,IF(#REF!="I",1,IF(#REF!="II",2,IF(#REF!="III",3,IF(#REF!="IV",4))))&amp;AP1067&amp;AQ1067&amp;AR1067&amp;AS1067&amp;AT1067&amp;AU1067&amp;AX1067)</f>
        <v>#REF!</v>
      </c>
      <c r="BN1067" s="10" t="e">
        <f t="shared" si="504"/>
        <v>#REF!</v>
      </c>
      <c r="BO1067" s="10" t="e">
        <f t="shared" si="505"/>
        <v>#REF!</v>
      </c>
      <c r="BP1067" s="10" t="e">
        <f t="shared" si="506"/>
        <v>#REF!</v>
      </c>
      <c r="BQ1067" s="10" t="e">
        <f t="shared" si="507"/>
        <v>#REF!</v>
      </c>
      <c r="BR1067" s="10" t="e">
        <f t="shared" si="508"/>
        <v>#REF!</v>
      </c>
      <c r="BS1067" s="10" t="e">
        <f t="shared" si="509"/>
        <v>#REF!</v>
      </c>
      <c r="BT1067" s="10" t="e">
        <f>IF(OR(BW1067=7,AQ1067=6),0,AO1067&amp;IF(#REF!="SI",1,IF(#REF!="NO",2,IF(#REF!="VIH + PREVIO",3,0))))</f>
        <v>#REF!</v>
      </c>
      <c r="BU1067" s="10" t="e">
        <f>IF(OR(BW1067=7,AQ1067=6),0,IF(#REF!="-",1,0))</f>
        <v>#REF!</v>
      </c>
      <c r="BV1067" s="10" t="e">
        <f t="shared" si="510"/>
        <v>#REF!</v>
      </c>
      <c r="BW10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7" s="10" t="e">
        <f t="shared" si="511"/>
        <v>#REF!</v>
      </c>
      <c r="BY1067" s="10" t="e">
        <f t="shared" si="513"/>
        <v>#REF!</v>
      </c>
      <c r="BZ1067" s="10" t="e">
        <f t="shared" si="512"/>
        <v>#REF!</v>
      </c>
      <c r="CA1067" s="10"/>
    </row>
    <row r="1068" spans="1:79" s="3" customFormat="1" ht="23.25" customHeight="1" x14ac:dyDescent="0.3">
      <c r="A1068" s="7">
        <v>1066</v>
      </c>
      <c r="B1068" s="43"/>
      <c r="C1068" s="44"/>
      <c r="D1068" s="45"/>
      <c r="E1068" s="46"/>
      <c r="F1068" s="46"/>
      <c r="G1068" s="46"/>
      <c r="H1068" s="50"/>
      <c r="I1068" s="51"/>
      <c r="J1068" s="52"/>
      <c r="K1068" s="51"/>
      <c r="L1068" s="53"/>
      <c r="M1068" s="54"/>
      <c r="N1068" s="43"/>
      <c r="O1068" s="55"/>
      <c r="P1068" s="46"/>
      <c r="Q1068" s="46"/>
      <c r="R1068" s="46"/>
      <c r="S1068" s="43"/>
      <c r="T1068" s="56"/>
      <c r="U1068" s="46"/>
      <c r="V1068" s="57"/>
      <c r="W1068" s="58"/>
      <c r="X1068" s="57"/>
      <c r="Y1068" s="46"/>
      <c r="Z1068" s="57"/>
      <c r="AA1068" s="59"/>
      <c r="AB1068" s="60"/>
      <c r="AC1068" s="2"/>
      <c r="AD1068" s="2"/>
      <c r="AE1068" s="2"/>
      <c r="AJ1068" s="11">
        <f t="shared" si="496"/>
        <v>13</v>
      </c>
      <c r="AK1068" s="11">
        <f t="shared" si="526"/>
        <v>0</v>
      </c>
      <c r="AL1068" s="11">
        <f t="shared" si="527"/>
        <v>0</v>
      </c>
      <c r="AM1068" s="11">
        <f t="shared" si="528"/>
        <v>0</v>
      </c>
      <c r="AN1068" s="11">
        <f t="shared" si="529"/>
        <v>0</v>
      </c>
      <c r="AO1068" s="4" t="e">
        <f>IF(#REF!="I",1,IF(#REF!="II",2,IF(#REF!="III",3,IF(#REF!="IV",4))))</f>
        <v>#REF!</v>
      </c>
      <c r="AP1068" s="11" t="e">
        <f>IF(#REF!="PULMONAR",1,IF(AND(#REF!="EXTRAPULMONAR",#REF!&lt;&gt;"MENINGEA"),2,IF(AND(#REF!="EXTRAPULMONAR",#REF!="MENINGEA"),3,)))</f>
        <v>#REF!</v>
      </c>
      <c r="AQ10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8" s="4">
        <f t="shared" si="530"/>
        <v>0</v>
      </c>
      <c r="AS1068" s="10">
        <f t="shared" si="531"/>
        <v>0</v>
      </c>
      <c r="AT1068" s="10">
        <f t="shared" si="532"/>
        <v>0</v>
      </c>
      <c r="AU1068" s="10" t="str">
        <f t="shared" si="533"/>
        <v>0</v>
      </c>
      <c r="AV1068" s="11" t="e">
        <f t="shared" si="534"/>
        <v>#N/A</v>
      </c>
      <c r="AW1068" s="4" t="e">
        <f t="shared" si="535"/>
        <v>#N/A</v>
      </c>
      <c r="AX1068" s="10" t="e">
        <f t="shared" si="514"/>
        <v>#N/A</v>
      </c>
      <c r="AY1068" s="10" t="e">
        <f t="shared" si="515"/>
        <v>#N/A</v>
      </c>
      <c r="AZ1068" s="10" t="e">
        <f t="shared" si="497"/>
        <v>#REF!</v>
      </c>
      <c r="BA1068" s="12" t="e">
        <f>IF(BW1068=7,0,AJ1068&amp;IF(#REF!="SI",1,IF(#REF!="NO",2,IF(#REF!="VIH + PREVIO",3,0))))</f>
        <v>#REF!</v>
      </c>
      <c r="BB1068" s="13" t="e">
        <f>IF(AND(#REF!="POSITIVO",#REF!="POSITIVO"),1,IF(#REF!="NEGATIVO",2,IF(#REF!="VIH + PREVIO",3,0)))</f>
        <v>#REF!</v>
      </c>
      <c r="BC1068" s="10" t="e">
        <f>IF(#REF!="SI",1,IF(#REF!="NO",2,0))</f>
        <v>#REF!</v>
      </c>
      <c r="BD1068" s="10" t="e">
        <f>IF(#REF!="SI",1,IF(#REF!="NO",2,0))</f>
        <v>#REF!</v>
      </c>
      <c r="BE1068" s="10" t="e">
        <f>IF(OR(#REF!="VIH + PREVIO",#REF!="VIH + PREVIO",#REF!="VIH + PREVIO"),1,0)</f>
        <v>#REF!</v>
      </c>
      <c r="BF1068" s="13" t="e">
        <f>IF(OR(#REF!="POSITIVO",#REF!="NEGATIVO"),1,IF(#REF!="PACIENTE NO ACEPTA",2,IF(#REF!="VIH + PREVIO",3,0)))</f>
        <v>#REF!</v>
      </c>
      <c r="BG1068" s="10" t="e">
        <f t="shared" si="498"/>
        <v>#REF!</v>
      </c>
      <c r="BH1068" s="10" t="e">
        <f t="shared" si="499"/>
        <v>#REF!</v>
      </c>
      <c r="BI1068" s="10" t="e">
        <f t="shared" si="500"/>
        <v>#REF!</v>
      </c>
      <c r="BJ1068" s="10" t="e">
        <f t="shared" si="501"/>
        <v>#REF!</v>
      </c>
      <c r="BK1068" s="10" t="e">
        <f t="shared" si="502"/>
        <v>#REF!</v>
      </c>
      <c r="BL1068" s="10" t="e">
        <f t="shared" si="503"/>
        <v>#REF!</v>
      </c>
      <c r="BM1068" s="10" t="e">
        <f>IF(OR(BW1068=7,AQ1068=6),0,IF(#REF!="I",1,IF(#REF!="II",2,IF(#REF!="III",3,IF(#REF!="IV",4))))&amp;AP1068&amp;AQ1068&amp;AR1068&amp;AS1068&amp;AT1068&amp;AU1068&amp;AX1068)</f>
        <v>#REF!</v>
      </c>
      <c r="BN1068" s="10" t="e">
        <f t="shared" si="504"/>
        <v>#REF!</v>
      </c>
      <c r="BO1068" s="10" t="e">
        <f t="shared" si="505"/>
        <v>#REF!</v>
      </c>
      <c r="BP1068" s="10" t="e">
        <f t="shared" si="506"/>
        <v>#REF!</v>
      </c>
      <c r="BQ1068" s="10" t="e">
        <f t="shared" si="507"/>
        <v>#REF!</v>
      </c>
      <c r="BR1068" s="10" t="e">
        <f t="shared" si="508"/>
        <v>#REF!</v>
      </c>
      <c r="BS1068" s="10" t="e">
        <f t="shared" si="509"/>
        <v>#REF!</v>
      </c>
      <c r="BT1068" s="10" t="e">
        <f>IF(OR(BW1068=7,AQ1068=6),0,AO1068&amp;IF(#REF!="SI",1,IF(#REF!="NO",2,IF(#REF!="VIH + PREVIO",3,0))))</f>
        <v>#REF!</v>
      </c>
      <c r="BU1068" s="10" t="e">
        <f>IF(OR(BW1068=7,AQ1068=6),0,IF(#REF!="-",1,0))</f>
        <v>#REF!</v>
      </c>
      <c r="BV1068" s="10" t="e">
        <f t="shared" si="510"/>
        <v>#REF!</v>
      </c>
      <c r="BW10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8" s="10" t="e">
        <f t="shared" si="511"/>
        <v>#REF!</v>
      </c>
      <c r="BY1068" s="10" t="e">
        <f t="shared" si="513"/>
        <v>#REF!</v>
      </c>
      <c r="BZ1068" s="10" t="e">
        <f t="shared" si="512"/>
        <v>#REF!</v>
      </c>
      <c r="CA1068" s="10"/>
    </row>
    <row r="1069" spans="1:79" s="3" customFormat="1" ht="23.25" customHeight="1" x14ac:dyDescent="0.3">
      <c r="A1069" s="7">
        <v>1067</v>
      </c>
      <c r="B1069" s="43"/>
      <c r="C1069" s="44"/>
      <c r="D1069" s="45"/>
      <c r="E1069" s="46"/>
      <c r="F1069" s="46"/>
      <c r="G1069" s="46"/>
      <c r="H1069" s="50"/>
      <c r="I1069" s="51"/>
      <c r="J1069" s="52"/>
      <c r="K1069" s="51"/>
      <c r="L1069" s="53"/>
      <c r="M1069" s="54"/>
      <c r="N1069" s="43"/>
      <c r="O1069" s="55"/>
      <c r="P1069" s="46"/>
      <c r="Q1069" s="46"/>
      <c r="R1069" s="46"/>
      <c r="S1069" s="43"/>
      <c r="T1069" s="56"/>
      <c r="U1069" s="46"/>
      <c r="V1069" s="57"/>
      <c r="W1069" s="58"/>
      <c r="X1069" s="57"/>
      <c r="Y1069" s="46"/>
      <c r="Z1069" s="57"/>
      <c r="AA1069" s="59"/>
      <c r="AB1069" s="60"/>
      <c r="AC1069" s="2"/>
      <c r="AD1069" s="2"/>
      <c r="AE1069" s="2"/>
      <c r="AJ1069" s="11">
        <f t="shared" si="496"/>
        <v>13</v>
      </c>
      <c r="AK1069" s="11">
        <f t="shared" si="526"/>
        <v>0</v>
      </c>
      <c r="AL1069" s="11">
        <f t="shared" si="527"/>
        <v>0</v>
      </c>
      <c r="AM1069" s="11">
        <f t="shared" si="528"/>
        <v>0</v>
      </c>
      <c r="AN1069" s="11">
        <f t="shared" si="529"/>
        <v>0</v>
      </c>
      <c r="AO1069" s="4" t="e">
        <f>IF(#REF!="I",1,IF(#REF!="II",2,IF(#REF!="III",3,IF(#REF!="IV",4))))</f>
        <v>#REF!</v>
      </c>
      <c r="AP1069" s="11" t="e">
        <f>IF(#REF!="PULMONAR",1,IF(AND(#REF!="EXTRAPULMONAR",#REF!&lt;&gt;"MENINGEA"),2,IF(AND(#REF!="EXTRAPULMONAR",#REF!="MENINGEA"),3,)))</f>
        <v>#REF!</v>
      </c>
      <c r="AQ10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69" s="4">
        <f t="shared" si="530"/>
        <v>0</v>
      </c>
      <c r="AS1069" s="10">
        <f t="shared" si="531"/>
        <v>0</v>
      </c>
      <c r="AT1069" s="10">
        <f t="shared" si="532"/>
        <v>0</v>
      </c>
      <c r="AU1069" s="10" t="str">
        <f t="shared" si="533"/>
        <v>0</v>
      </c>
      <c r="AV1069" s="11" t="e">
        <f t="shared" si="534"/>
        <v>#N/A</v>
      </c>
      <c r="AW1069" s="4" t="e">
        <f t="shared" si="535"/>
        <v>#N/A</v>
      </c>
      <c r="AX1069" s="10" t="e">
        <f t="shared" si="514"/>
        <v>#N/A</v>
      </c>
      <c r="AY1069" s="10" t="e">
        <f t="shared" si="515"/>
        <v>#N/A</v>
      </c>
      <c r="AZ1069" s="10" t="e">
        <f t="shared" si="497"/>
        <v>#REF!</v>
      </c>
      <c r="BA1069" s="12" t="e">
        <f>IF(BW1069=7,0,AJ1069&amp;IF(#REF!="SI",1,IF(#REF!="NO",2,IF(#REF!="VIH + PREVIO",3,0))))</f>
        <v>#REF!</v>
      </c>
      <c r="BB1069" s="13" t="e">
        <f>IF(AND(#REF!="POSITIVO",#REF!="POSITIVO"),1,IF(#REF!="NEGATIVO",2,IF(#REF!="VIH + PREVIO",3,0)))</f>
        <v>#REF!</v>
      </c>
      <c r="BC1069" s="10" t="e">
        <f>IF(#REF!="SI",1,IF(#REF!="NO",2,0))</f>
        <v>#REF!</v>
      </c>
      <c r="BD1069" s="10" t="e">
        <f>IF(#REF!="SI",1,IF(#REF!="NO",2,0))</f>
        <v>#REF!</v>
      </c>
      <c r="BE1069" s="10" t="e">
        <f>IF(OR(#REF!="VIH + PREVIO",#REF!="VIH + PREVIO",#REF!="VIH + PREVIO"),1,0)</f>
        <v>#REF!</v>
      </c>
      <c r="BF1069" s="13" t="e">
        <f>IF(OR(#REF!="POSITIVO",#REF!="NEGATIVO"),1,IF(#REF!="PACIENTE NO ACEPTA",2,IF(#REF!="VIH + PREVIO",3,0)))</f>
        <v>#REF!</v>
      </c>
      <c r="BG1069" s="10" t="e">
        <f t="shared" si="498"/>
        <v>#REF!</v>
      </c>
      <c r="BH1069" s="10" t="e">
        <f t="shared" si="499"/>
        <v>#REF!</v>
      </c>
      <c r="BI1069" s="10" t="e">
        <f t="shared" si="500"/>
        <v>#REF!</v>
      </c>
      <c r="BJ1069" s="10" t="e">
        <f t="shared" si="501"/>
        <v>#REF!</v>
      </c>
      <c r="BK1069" s="10" t="e">
        <f t="shared" si="502"/>
        <v>#REF!</v>
      </c>
      <c r="BL1069" s="10" t="e">
        <f t="shared" si="503"/>
        <v>#REF!</v>
      </c>
      <c r="BM1069" s="10" t="e">
        <f>IF(OR(BW1069=7,AQ1069=6),0,IF(#REF!="I",1,IF(#REF!="II",2,IF(#REF!="III",3,IF(#REF!="IV",4))))&amp;AP1069&amp;AQ1069&amp;AR1069&amp;AS1069&amp;AT1069&amp;AU1069&amp;AX1069)</f>
        <v>#REF!</v>
      </c>
      <c r="BN1069" s="10" t="e">
        <f t="shared" si="504"/>
        <v>#REF!</v>
      </c>
      <c r="BO1069" s="10" t="e">
        <f t="shared" si="505"/>
        <v>#REF!</v>
      </c>
      <c r="BP1069" s="10" t="e">
        <f t="shared" si="506"/>
        <v>#REF!</v>
      </c>
      <c r="BQ1069" s="10" t="e">
        <f t="shared" si="507"/>
        <v>#REF!</v>
      </c>
      <c r="BR1069" s="10" t="e">
        <f t="shared" si="508"/>
        <v>#REF!</v>
      </c>
      <c r="BS1069" s="10" t="e">
        <f t="shared" si="509"/>
        <v>#REF!</v>
      </c>
      <c r="BT1069" s="10" t="e">
        <f>IF(OR(BW1069=7,AQ1069=6),0,AO1069&amp;IF(#REF!="SI",1,IF(#REF!="NO",2,IF(#REF!="VIH + PREVIO",3,0))))</f>
        <v>#REF!</v>
      </c>
      <c r="BU1069" s="10" t="e">
        <f>IF(OR(BW1069=7,AQ1069=6),0,IF(#REF!="-",1,0))</f>
        <v>#REF!</v>
      </c>
      <c r="BV1069" s="10" t="e">
        <f t="shared" si="510"/>
        <v>#REF!</v>
      </c>
      <c r="BW10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69" s="10" t="e">
        <f t="shared" si="511"/>
        <v>#REF!</v>
      </c>
      <c r="BY1069" s="10" t="e">
        <f t="shared" si="513"/>
        <v>#REF!</v>
      </c>
      <c r="BZ1069" s="10" t="e">
        <f t="shared" si="512"/>
        <v>#REF!</v>
      </c>
      <c r="CA1069" s="10"/>
    </row>
    <row r="1070" spans="1:79" s="3" customFormat="1" ht="23.25" customHeight="1" x14ac:dyDescent="0.3">
      <c r="A1070" s="7">
        <v>1068</v>
      </c>
      <c r="B1070" s="43"/>
      <c r="C1070" s="44"/>
      <c r="D1070" s="45"/>
      <c r="E1070" s="46"/>
      <c r="F1070" s="46"/>
      <c r="G1070" s="46"/>
      <c r="H1070" s="50"/>
      <c r="I1070" s="51"/>
      <c r="J1070" s="52"/>
      <c r="K1070" s="51"/>
      <c r="L1070" s="53"/>
      <c r="M1070" s="54"/>
      <c r="N1070" s="43"/>
      <c r="O1070" s="55"/>
      <c r="P1070" s="46"/>
      <c r="Q1070" s="46"/>
      <c r="R1070" s="46"/>
      <c r="S1070" s="43"/>
      <c r="T1070" s="56"/>
      <c r="U1070" s="46"/>
      <c r="V1070" s="57"/>
      <c r="W1070" s="58"/>
      <c r="X1070" s="57"/>
      <c r="Y1070" s="46"/>
      <c r="Z1070" s="57"/>
      <c r="AA1070" s="59"/>
      <c r="AB1070" s="60"/>
      <c r="AC1070" s="2"/>
      <c r="AD1070" s="2"/>
      <c r="AE1070" s="2"/>
      <c r="AJ1070" s="11">
        <f t="shared" si="496"/>
        <v>13</v>
      </c>
      <c r="AK1070" s="11">
        <f t="shared" si="526"/>
        <v>0</v>
      </c>
      <c r="AL1070" s="11">
        <f t="shared" si="527"/>
        <v>0</v>
      </c>
      <c r="AM1070" s="11">
        <f t="shared" si="528"/>
        <v>0</v>
      </c>
      <c r="AN1070" s="11">
        <f t="shared" si="529"/>
        <v>0</v>
      </c>
      <c r="AO1070" s="4" t="e">
        <f>IF(#REF!="I",1,IF(#REF!="II",2,IF(#REF!="III",3,IF(#REF!="IV",4))))</f>
        <v>#REF!</v>
      </c>
      <c r="AP1070" s="11" t="e">
        <f>IF(#REF!="PULMONAR",1,IF(AND(#REF!="EXTRAPULMONAR",#REF!&lt;&gt;"MENINGEA"),2,IF(AND(#REF!="EXTRAPULMONAR",#REF!="MENINGEA"),3,)))</f>
        <v>#REF!</v>
      </c>
      <c r="AQ10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0" s="4">
        <f t="shared" si="530"/>
        <v>0</v>
      </c>
      <c r="AS1070" s="10">
        <f t="shared" si="531"/>
        <v>0</v>
      </c>
      <c r="AT1070" s="10">
        <f t="shared" si="532"/>
        <v>0</v>
      </c>
      <c r="AU1070" s="10" t="str">
        <f t="shared" si="533"/>
        <v>0</v>
      </c>
      <c r="AV1070" s="11" t="e">
        <f t="shared" si="534"/>
        <v>#N/A</v>
      </c>
      <c r="AW1070" s="4" t="e">
        <f t="shared" si="535"/>
        <v>#N/A</v>
      </c>
      <c r="AX1070" s="10" t="e">
        <f t="shared" si="514"/>
        <v>#N/A</v>
      </c>
      <c r="AY1070" s="10" t="e">
        <f t="shared" si="515"/>
        <v>#N/A</v>
      </c>
      <c r="AZ1070" s="10" t="e">
        <f t="shared" si="497"/>
        <v>#REF!</v>
      </c>
      <c r="BA1070" s="12" t="e">
        <f>IF(BW1070=7,0,AJ1070&amp;IF(#REF!="SI",1,IF(#REF!="NO",2,IF(#REF!="VIH + PREVIO",3,0))))</f>
        <v>#REF!</v>
      </c>
      <c r="BB1070" s="13" t="e">
        <f>IF(AND(#REF!="POSITIVO",#REF!="POSITIVO"),1,IF(#REF!="NEGATIVO",2,IF(#REF!="VIH + PREVIO",3,0)))</f>
        <v>#REF!</v>
      </c>
      <c r="BC1070" s="10" t="e">
        <f>IF(#REF!="SI",1,IF(#REF!="NO",2,0))</f>
        <v>#REF!</v>
      </c>
      <c r="BD1070" s="10" t="e">
        <f>IF(#REF!="SI",1,IF(#REF!="NO",2,0))</f>
        <v>#REF!</v>
      </c>
      <c r="BE1070" s="10" t="e">
        <f>IF(OR(#REF!="VIH + PREVIO",#REF!="VIH + PREVIO",#REF!="VIH + PREVIO"),1,0)</f>
        <v>#REF!</v>
      </c>
      <c r="BF1070" s="13" t="e">
        <f>IF(OR(#REF!="POSITIVO",#REF!="NEGATIVO"),1,IF(#REF!="PACIENTE NO ACEPTA",2,IF(#REF!="VIH + PREVIO",3,0)))</f>
        <v>#REF!</v>
      </c>
      <c r="BG1070" s="10" t="e">
        <f t="shared" si="498"/>
        <v>#REF!</v>
      </c>
      <c r="BH1070" s="10" t="e">
        <f t="shared" si="499"/>
        <v>#REF!</v>
      </c>
      <c r="BI1070" s="10" t="e">
        <f t="shared" si="500"/>
        <v>#REF!</v>
      </c>
      <c r="BJ1070" s="10" t="e">
        <f t="shared" si="501"/>
        <v>#REF!</v>
      </c>
      <c r="BK1070" s="10" t="e">
        <f t="shared" si="502"/>
        <v>#REF!</v>
      </c>
      <c r="BL1070" s="10" t="e">
        <f t="shared" si="503"/>
        <v>#REF!</v>
      </c>
      <c r="BM1070" s="10" t="e">
        <f>IF(OR(BW1070=7,AQ1070=6),0,IF(#REF!="I",1,IF(#REF!="II",2,IF(#REF!="III",3,IF(#REF!="IV",4))))&amp;AP1070&amp;AQ1070&amp;AR1070&amp;AS1070&amp;AT1070&amp;AU1070&amp;AX1070)</f>
        <v>#REF!</v>
      </c>
      <c r="BN1070" s="10" t="e">
        <f t="shared" si="504"/>
        <v>#REF!</v>
      </c>
      <c r="BO1070" s="10" t="e">
        <f t="shared" si="505"/>
        <v>#REF!</v>
      </c>
      <c r="BP1070" s="10" t="e">
        <f t="shared" si="506"/>
        <v>#REF!</v>
      </c>
      <c r="BQ1070" s="10" t="e">
        <f t="shared" si="507"/>
        <v>#REF!</v>
      </c>
      <c r="BR1070" s="10" t="e">
        <f t="shared" si="508"/>
        <v>#REF!</v>
      </c>
      <c r="BS1070" s="10" t="e">
        <f t="shared" si="509"/>
        <v>#REF!</v>
      </c>
      <c r="BT1070" s="10" t="e">
        <f>IF(OR(BW1070=7,AQ1070=6),0,AO1070&amp;IF(#REF!="SI",1,IF(#REF!="NO",2,IF(#REF!="VIH + PREVIO",3,0))))</f>
        <v>#REF!</v>
      </c>
      <c r="BU1070" s="10" t="e">
        <f>IF(OR(BW1070=7,AQ1070=6),0,IF(#REF!="-",1,0))</f>
        <v>#REF!</v>
      </c>
      <c r="BV1070" s="10" t="e">
        <f t="shared" si="510"/>
        <v>#REF!</v>
      </c>
      <c r="BW10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0" s="10" t="e">
        <f t="shared" si="511"/>
        <v>#REF!</v>
      </c>
      <c r="BY1070" s="10" t="e">
        <f t="shared" si="513"/>
        <v>#REF!</v>
      </c>
      <c r="BZ1070" s="10" t="e">
        <f t="shared" si="512"/>
        <v>#REF!</v>
      </c>
      <c r="CA1070" s="10"/>
    </row>
    <row r="1071" spans="1:79" s="3" customFormat="1" ht="23.25" customHeight="1" x14ac:dyDescent="0.3">
      <c r="A1071" s="7">
        <v>1069</v>
      </c>
      <c r="B1071" s="43"/>
      <c r="C1071" s="44"/>
      <c r="D1071" s="45"/>
      <c r="E1071" s="46"/>
      <c r="F1071" s="46"/>
      <c r="G1071" s="46"/>
      <c r="H1071" s="50"/>
      <c r="I1071" s="51"/>
      <c r="J1071" s="52"/>
      <c r="K1071" s="51"/>
      <c r="L1071" s="53"/>
      <c r="M1071" s="54"/>
      <c r="N1071" s="43"/>
      <c r="O1071" s="55"/>
      <c r="P1071" s="46"/>
      <c r="Q1071" s="46"/>
      <c r="R1071" s="46"/>
      <c r="S1071" s="43"/>
      <c r="T1071" s="56"/>
      <c r="U1071" s="46"/>
      <c r="V1071" s="57"/>
      <c r="W1071" s="58"/>
      <c r="X1071" s="57"/>
      <c r="Y1071" s="46"/>
      <c r="Z1071" s="57"/>
      <c r="AA1071" s="59"/>
      <c r="AB1071" s="60"/>
      <c r="AC1071" s="2"/>
      <c r="AD1071" s="2"/>
      <c r="AE1071" s="2"/>
      <c r="AJ1071" s="11">
        <f t="shared" si="496"/>
        <v>13</v>
      </c>
      <c r="AK1071" s="11">
        <f t="shared" si="526"/>
        <v>0</v>
      </c>
      <c r="AL1071" s="11">
        <f t="shared" si="527"/>
        <v>0</v>
      </c>
      <c r="AM1071" s="11">
        <f t="shared" si="528"/>
        <v>0</v>
      </c>
      <c r="AN1071" s="11">
        <f t="shared" si="529"/>
        <v>0</v>
      </c>
      <c r="AO1071" s="4" t="e">
        <f>IF(#REF!="I",1,IF(#REF!="II",2,IF(#REF!="III",3,IF(#REF!="IV",4))))</f>
        <v>#REF!</v>
      </c>
      <c r="AP1071" s="11" t="e">
        <f>IF(#REF!="PULMONAR",1,IF(AND(#REF!="EXTRAPULMONAR",#REF!&lt;&gt;"MENINGEA"),2,IF(AND(#REF!="EXTRAPULMONAR",#REF!="MENINGEA"),3,)))</f>
        <v>#REF!</v>
      </c>
      <c r="AQ10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1" s="4">
        <f t="shared" si="530"/>
        <v>0</v>
      </c>
      <c r="AS1071" s="10">
        <f t="shared" si="531"/>
        <v>0</v>
      </c>
      <c r="AT1071" s="10">
        <f t="shared" si="532"/>
        <v>0</v>
      </c>
      <c r="AU1071" s="10" t="str">
        <f t="shared" si="533"/>
        <v>0</v>
      </c>
      <c r="AV1071" s="11" t="e">
        <f t="shared" si="534"/>
        <v>#N/A</v>
      </c>
      <c r="AW1071" s="4" t="e">
        <f t="shared" si="535"/>
        <v>#N/A</v>
      </c>
      <c r="AX1071" s="10" t="e">
        <f t="shared" si="514"/>
        <v>#N/A</v>
      </c>
      <c r="AY1071" s="10" t="e">
        <f t="shared" si="515"/>
        <v>#N/A</v>
      </c>
      <c r="AZ1071" s="10" t="e">
        <f t="shared" si="497"/>
        <v>#REF!</v>
      </c>
      <c r="BA1071" s="12" t="e">
        <f>IF(BW1071=7,0,AJ1071&amp;IF(#REF!="SI",1,IF(#REF!="NO",2,IF(#REF!="VIH + PREVIO",3,0))))</f>
        <v>#REF!</v>
      </c>
      <c r="BB1071" s="13" t="e">
        <f>IF(AND(#REF!="POSITIVO",#REF!="POSITIVO"),1,IF(#REF!="NEGATIVO",2,IF(#REF!="VIH + PREVIO",3,0)))</f>
        <v>#REF!</v>
      </c>
      <c r="BC1071" s="10" t="e">
        <f>IF(#REF!="SI",1,IF(#REF!="NO",2,0))</f>
        <v>#REF!</v>
      </c>
      <c r="BD1071" s="10" t="e">
        <f>IF(#REF!="SI",1,IF(#REF!="NO",2,0))</f>
        <v>#REF!</v>
      </c>
      <c r="BE1071" s="10" t="e">
        <f>IF(OR(#REF!="VIH + PREVIO",#REF!="VIH + PREVIO",#REF!="VIH + PREVIO"),1,0)</f>
        <v>#REF!</v>
      </c>
      <c r="BF1071" s="13" t="e">
        <f>IF(OR(#REF!="POSITIVO",#REF!="NEGATIVO"),1,IF(#REF!="PACIENTE NO ACEPTA",2,IF(#REF!="VIH + PREVIO",3,0)))</f>
        <v>#REF!</v>
      </c>
      <c r="BG1071" s="10" t="e">
        <f t="shared" si="498"/>
        <v>#REF!</v>
      </c>
      <c r="BH1071" s="10" t="e">
        <f t="shared" si="499"/>
        <v>#REF!</v>
      </c>
      <c r="BI1071" s="10" t="e">
        <f t="shared" si="500"/>
        <v>#REF!</v>
      </c>
      <c r="BJ1071" s="10" t="e">
        <f t="shared" si="501"/>
        <v>#REF!</v>
      </c>
      <c r="BK1071" s="10" t="e">
        <f t="shared" si="502"/>
        <v>#REF!</v>
      </c>
      <c r="BL1071" s="10" t="e">
        <f t="shared" si="503"/>
        <v>#REF!</v>
      </c>
      <c r="BM1071" s="10" t="e">
        <f>IF(OR(BW1071=7,AQ1071=6),0,IF(#REF!="I",1,IF(#REF!="II",2,IF(#REF!="III",3,IF(#REF!="IV",4))))&amp;AP1071&amp;AQ1071&amp;AR1071&amp;AS1071&amp;AT1071&amp;AU1071&amp;AX1071)</f>
        <v>#REF!</v>
      </c>
      <c r="BN1071" s="10" t="e">
        <f t="shared" si="504"/>
        <v>#REF!</v>
      </c>
      <c r="BO1071" s="10" t="e">
        <f t="shared" si="505"/>
        <v>#REF!</v>
      </c>
      <c r="BP1071" s="10" t="e">
        <f t="shared" si="506"/>
        <v>#REF!</v>
      </c>
      <c r="BQ1071" s="10" t="e">
        <f t="shared" si="507"/>
        <v>#REF!</v>
      </c>
      <c r="BR1071" s="10" t="e">
        <f t="shared" si="508"/>
        <v>#REF!</v>
      </c>
      <c r="BS1071" s="10" t="e">
        <f t="shared" si="509"/>
        <v>#REF!</v>
      </c>
      <c r="BT1071" s="10" t="e">
        <f>IF(OR(BW1071=7,AQ1071=6),0,AO1071&amp;IF(#REF!="SI",1,IF(#REF!="NO",2,IF(#REF!="VIH + PREVIO",3,0))))</f>
        <v>#REF!</v>
      </c>
      <c r="BU1071" s="10" t="e">
        <f>IF(OR(BW1071=7,AQ1071=6),0,IF(#REF!="-",1,0))</f>
        <v>#REF!</v>
      </c>
      <c r="BV1071" s="10" t="e">
        <f t="shared" si="510"/>
        <v>#REF!</v>
      </c>
      <c r="BW10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1" s="10" t="e">
        <f t="shared" si="511"/>
        <v>#REF!</v>
      </c>
      <c r="BY1071" s="10" t="e">
        <f t="shared" si="513"/>
        <v>#REF!</v>
      </c>
      <c r="BZ1071" s="10" t="e">
        <f t="shared" si="512"/>
        <v>#REF!</v>
      </c>
      <c r="CA1071" s="10"/>
    </row>
    <row r="1072" spans="1:79" s="3" customFormat="1" ht="23.25" customHeight="1" x14ac:dyDescent="0.3">
      <c r="A1072" s="7">
        <v>1070</v>
      </c>
      <c r="B1072" s="43"/>
      <c r="C1072" s="44"/>
      <c r="D1072" s="45"/>
      <c r="E1072" s="46"/>
      <c r="F1072" s="46"/>
      <c r="G1072" s="46"/>
      <c r="H1072" s="50"/>
      <c r="I1072" s="51"/>
      <c r="J1072" s="52"/>
      <c r="K1072" s="51"/>
      <c r="L1072" s="53"/>
      <c r="M1072" s="54"/>
      <c r="N1072" s="43"/>
      <c r="O1072" s="55"/>
      <c r="P1072" s="46"/>
      <c r="Q1072" s="46"/>
      <c r="R1072" s="46"/>
      <c r="S1072" s="43"/>
      <c r="T1072" s="56"/>
      <c r="U1072" s="46"/>
      <c r="V1072" s="57"/>
      <c r="W1072" s="58"/>
      <c r="X1072" s="57"/>
      <c r="Y1072" s="46"/>
      <c r="Z1072" s="57"/>
      <c r="AA1072" s="59"/>
      <c r="AB1072" s="60"/>
      <c r="AC1072" s="2"/>
      <c r="AD1072" s="2"/>
      <c r="AE1072" s="2"/>
      <c r="AJ1072" s="11">
        <f t="shared" si="496"/>
        <v>13</v>
      </c>
      <c r="AK1072" s="11">
        <f t="shared" si="526"/>
        <v>0</v>
      </c>
      <c r="AL1072" s="11">
        <f t="shared" si="527"/>
        <v>0</v>
      </c>
      <c r="AM1072" s="11">
        <f t="shared" si="528"/>
        <v>0</v>
      </c>
      <c r="AN1072" s="11">
        <f t="shared" si="529"/>
        <v>0</v>
      </c>
      <c r="AO1072" s="4" t="e">
        <f>IF(#REF!="I",1,IF(#REF!="II",2,IF(#REF!="III",3,IF(#REF!="IV",4))))</f>
        <v>#REF!</v>
      </c>
      <c r="AP1072" s="11" t="e">
        <f>IF(#REF!="PULMONAR",1,IF(AND(#REF!="EXTRAPULMONAR",#REF!&lt;&gt;"MENINGEA"),2,IF(AND(#REF!="EXTRAPULMONAR",#REF!="MENINGEA"),3,)))</f>
        <v>#REF!</v>
      </c>
      <c r="AQ10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2" s="4">
        <f t="shared" si="530"/>
        <v>0</v>
      </c>
      <c r="AS1072" s="10">
        <f t="shared" si="531"/>
        <v>0</v>
      </c>
      <c r="AT1072" s="10">
        <f t="shared" si="532"/>
        <v>0</v>
      </c>
      <c r="AU1072" s="10" t="str">
        <f t="shared" si="533"/>
        <v>0</v>
      </c>
      <c r="AV1072" s="11" t="e">
        <f t="shared" si="534"/>
        <v>#N/A</v>
      </c>
      <c r="AW1072" s="4" t="e">
        <f t="shared" si="535"/>
        <v>#N/A</v>
      </c>
      <c r="AX1072" s="10" t="e">
        <f t="shared" si="514"/>
        <v>#N/A</v>
      </c>
      <c r="AY1072" s="10" t="e">
        <f t="shared" si="515"/>
        <v>#N/A</v>
      </c>
      <c r="AZ1072" s="10" t="e">
        <f t="shared" si="497"/>
        <v>#REF!</v>
      </c>
      <c r="BA1072" s="12" t="e">
        <f>IF(BW1072=7,0,AJ1072&amp;IF(#REF!="SI",1,IF(#REF!="NO",2,IF(#REF!="VIH + PREVIO",3,0))))</f>
        <v>#REF!</v>
      </c>
      <c r="BB1072" s="13" t="e">
        <f>IF(AND(#REF!="POSITIVO",#REF!="POSITIVO"),1,IF(#REF!="NEGATIVO",2,IF(#REF!="VIH + PREVIO",3,0)))</f>
        <v>#REF!</v>
      </c>
      <c r="BC1072" s="10" t="e">
        <f>IF(#REF!="SI",1,IF(#REF!="NO",2,0))</f>
        <v>#REF!</v>
      </c>
      <c r="BD1072" s="10" t="e">
        <f>IF(#REF!="SI",1,IF(#REF!="NO",2,0))</f>
        <v>#REF!</v>
      </c>
      <c r="BE1072" s="10" t="e">
        <f>IF(OR(#REF!="VIH + PREVIO",#REF!="VIH + PREVIO",#REF!="VIH + PREVIO"),1,0)</f>
        <v>#REF!</v>
      </c>
      <c r="BF1072" s="13" t="e">
        <f>IF(OR(#REF!="POSITIVO",#REF!="NEGATIVO"),1,IF(#REF!="PACIENTE NO ACEPTA",2,IF(#REF!="VIH + PREVIO",3,0)))</f>
        <v>#REF!</v>
      </c>
      <c r="BG1072" s="10" t="e">
        <f t="shared" si="498"/>
        <v>#REF!</v>
      </c>
      <c r="BH1072" s="10" t="e">
        <f t="shared" si="499"/>
        <v>#REF!</v>
      </c>
      <c r="BI1072" s="10" t="e">
        <f t="shared" si="500"/>
        <v>#REF!</v>
      </c>
      <c r="BJ1072" s="10" t="e">
        <f t="shared" si="501"/>
        <v>#REF!</v>
      </c>
      <c r="BK1072" s="10" t="e">
        <f t="shared" si="502"/>
        <v>#REF!</v>
      </c>
      <c r="BL1072" s="10" t="e">
        <f t="shared" si="503"/>
        <v>#REF!</v>
      </c>
      <c r="BM1072" s="10" t="e">
        <f>IF(OR(BW1072=7,AQ1072=6),0,IF(#REF!="I",1,IF(#REF!="II",2,IF(#REF!="III",3,IF(#REF!="IV",4))))&amp;AP1072&amp;AQ1072&amp;AR1072&amp;AS1072&amp;AT1072&amp;AU1072&amp;AX1072)</f>
        <v>#REF!</v>
      </c>
      <c r="BN1072" s="10" t="e">
        <f t="shared" si="504"/>
        <v>#REF!</v>
      </c>
      <c r="BO1072" s="10" t="e">
        <f t="shared" si="505"/>
        <v>#REF!</v>
      </c>
      <c r="BP1072" s="10" t="e">
        <f t="shared" si="506"/>
        <v>#REF!</v>
      </c>
      <c r="BQ1072" s="10" t="e">
        <f t="shared" si="507"/>
        <v>#REF!</v>
      </c>
      <c r="BR1072" s="10" t="e">
        <f t="shared" si="508"/>
        <v>#REF!</v>
      </c>
      <c r="BS1072" s="10" t="e">
        <f t="shared" si="509"/>
        <v>#REF!</v>
      </c>
      <c r="BT1072" s="10" t="e">
        <f>IF(OR(BW1072=7,AQ1072=6),0,AO1072&amp;IF(#REF!="SI",1,IF(#REF!="NO",2,IF(#REF!="VIH + PREVIO",3,0))))</f>
        <v>#REF!</v>
      </c>
      <c r="BU1072" s="10" t="e">
        <f>IF(OR(BW1072=7,AQ1072=6),0,IF(#REF!="-",1,0))</f>
        <v>#REF!</v>
      </c>
      <c r="BV1072" s="10" t="e">
        <f t="shared" si="510"/>
        <v>#REF!</v>
      </c>
      <c r="BW10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2" s="10" t="e">
        <f t="shared" si="511"/>
        <v>#REF!</v>
      </c>
      <c r="BY1072" s="10" t="e">
        <f t="shared" si="513"/>
        <v>#REF!</v>
      </c>
      <c r="BZ1072" s="10" t="e">
        <f t="shared" si="512"/>
        <v>#REF!</v>
      </c>
      <c r="CA1072" s="10"/>
    </row>
    <row r="1073" spans="1:79" s="3" customFormat="1" ht="23.25" customHeight="1" x14ac:dyDescent="0.3">
      <c r="A1073" s="7">
        <v>1071</v>
      </c>
      <c r="B1073" s="43"/>
      <c r="C1073" s="44"/>
      <c r="D1073" s="45"/>
      <c r="E1073" s="46"/>
      <c r="F1073" s="46"/>
      <c r="G1073" s="46"/>
      <c r="H1073" s="50"/>
      <c r="I1073" s="51"/>
      <c r="J1073" s="52"/>
      <c r="K1073" s="51"/>
      <c r="L1073" s="53"/>
      <c r="M1073" s="54"/>
      <c r="N1073" s="43"/>
      <c r="O1073" s="55"/>
      <c r="P1073" s="46"/>
      <c r="Q1073" s="46"/>
      <c r="R1073" s="46"/>
      <c r="S1073" s="43"/>
      <c r="T1073" s="56"/>
      <c r="U1073" s="46"/>
      <c r="V1073" s="57"/>
      <c r="W1073" s="58"/>
      <c r="X1073" s="57"/>
      <c r="Y1073" s="46"/>
      <c r="Z1073" s="57"/>
      <c r="AA1073" s="59"/>
      <c r="AB1073" s="60"/>
      <c r="AC1073" s="2"/>
      <c r="AD1073" s="2"/>
      <c r="AE1073" s="2"/>
      <c r="AJ1073" s="11">
        <f t="shared" si="496"/>
        <v>13</v>
      </c>
      <c r="AK1073" s="11">
        <f t="shared" si="526"/>
        <v>0</v>
      </c>
      <c r="AL1073" s="11">
        <f t="shared" si="527"/>
        <v>0</v>
      </c>
      <c r="AM1073" s="11">
        <f t="shared" si="528"/>
        <v>0</v>
      </c>
      <c r="AN1073" s="11">
        <f t="shared" si="529"/>
        <v>0</v>
      </c>
      <c r="AO1073" s="4" t="e">
        <f>IF(#REF!="I",1,IF(#REF!="II",2,IF(#REF!="III",3,IF(#REF!="IV",4))))</f>
        <v>#REF!</v>
      </c>
      <c r="AP1073" s="11" t="e">
        <f>IF(#REF!="PULMONAR",1,IF(AND(#REF!="EXTRAPULMONAR",#REF!&lt;&gt;"MENINGEA"),2,IF(AND(#REF!="EXTRAPULMONAR",#REF!="MENINGEA"),3,)))</f>
        <v>#REF!</v>
      </c>
      <c r="AQ10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3" s="4">
        <f t="shared" si="530"/>
        <v>0</v>
      </c>
      <c r="AS1073" s="10">
        <f t="shared" si="531"/>
        <v>0</v>
      </c>
      <c r="AT1073" s="10">
        <f t="shared" si="532"/>
        <v>0</v>
      </c>
      <c r="AU1073" s="10" t="str">
        <f t="shared" si="533"/>
        <v>0</v>
      </c>
      <c r="AV1073" s="11" t="e">
        <f t="shared" si="534"/>
        <v>#N/A</v>
      </c>
      <c r="AW1073" s="4" t="e">
        <f t="shared" si="535"/>
        <v>#N/A</v>
      </c>
      <c r="AX1073" s="10" t="e">
        <f t="shared" si="514"/>
        <v>#N/A</v>
      </c>
      <c r="AY1073" s="10" t="e">
        <f t="shared" si="515"/>
        <v>#N/A</v>
      </c>
      <c r="AZ1073" s="10" t="e">
        <f t="shared" si="497"/>
        <v>#REF!</v>
      </c>
      <c r="BA1073" s="12" t="e">
        <f>IF(BW1073=7,0,AJ1073&amp;IF(#REF!="SI",1,IF(#REF!="NO",2,IF(#REF!="VIH + PREVIO",3,0))))</f>
        <v>#REF!</v>
      </c>
      <c r="BB1073" s="13" t="e">
        <f>IF(AND(#REF!="POSITIVO",#REF!="POSITIVO"),1,IF(#REF!="NEGATIVO",2,IF(#REF!="VIH + PREVIO",3,0)))</f>
        <v>#REF!</v>
      </c>
      <c r="BC1073" s="10" t="e">
        <f>IF(#REF!="SI",1,IF(#REF!="NO",2,0))</f>
        <v>#REF!</v>
      </c>
      <c r="BD1073" s="10" t="e">
        <f>IF(#REF!="SI",1,IF(#REF!="NO",2,0))</f>
        <v>#REF!</v>
      </c>
      <c r="BE1073" s="10" t="e">
        <f>IF(OR(#REF!="VIH + PREVIO",#REF!="VIH + PREVIO",#REF!="VIH + PREVIO"),1,0)</f>
        <v>#REF!</v>
      </c>
      <c r="BF1073" s="13" t="e">
        <f>IF(OR(#REF!="POSITIVO",#REF!="NEGATIVO"),1,IF(#REF!="PACIENTE NO ACEPTA",2,IF(#REF!="VIH + PREVIO",3,0)))</f>
        <v>#REF!</v>
      </c>
      <c r="BG1073" s="10" t="e">
        <f t="shared" si="498"/>
        <v>#REF!</v>
      </c>
      <c r="BH1073" s="10" t="e">
        <f t="shared" si="499"/>
        <v>#REF!</v>
      </c>
      <c r="BI1073" s="10" t="e">
        <f t="shared" si="500"/>
        <v>#REF!</v>
      </c>
      <c r="BJ1073" s="10" t="e">
        <f t="shared" si="501"/>
        <v>#REF!</v>
      </c>
      <c r="BK1073" s="10" t="e">
        <f t="shared" si="502"/>
        <v>#REF!</v>
      </c>
      <c r="BL1073" s="10" t="e">
        <f t="shared" si="503"/>
        <v>#REF!</v>
      </c>
      <c r="BM1073" s="10" t="e">
        <f>IF(OR(BW1073=7,AQ1073=6),0,IF(#REF!="I",1,IF(#REF!="II",2,IF(#REF!="III",3,IF(#REF!="IV",4))))&amp;AP1073&amp;AQ1073&amp;AR1073&amp;AS1073&amp;AT1073&amp;AU1073&amp;AX1073)</f>
        <v>#REF!</v>
      </c>
      <c r="BN1073" s="10" t="e">
        <f t="shared" si="504"/>
        <v>#REF!</v>
      </c>
      <c r="BO1073" s="10" t="e">
        <f t="shared" si="505"/>
        <v>#REF!</v>
      </c>
      <c r="BP1073" s="10" t="e">
        <f t="shared" si="506"/>
        <v>#REF!</v>
      </c>
      <c r="BQ1073" s="10" t="e">
        <f t="shared" si="507"/>
        <v>#REF!</v>
      </c>
      <c r="BR1073" s="10" t="e">
        <f t="shared" si="508"/>
        <v>#REF!</v>
      </c>
      <c r="BS1073" s="10" t="e">
        <f t="shared" si="509"/>
        <v>#REF!</v>
      </c>
      <c r="BT1073" s="10" t="e">
        <f>IF(OR(BW1073=7,AQ1073=6),0,AO1073&amp;IF(#REF!="SI",1,IF(#REF!="NO",2,IF(#REF!="VIH + PREVIO",3,0))))</f>
        <v>#REF!</v>
      </c>
      <c r="BU1073" s="10" t="e">
        <f>IF(OR(BW1073=7,AQ1073=6),0,IF(#REF!="-",1,0))</f>
        <v>#REF!</v>
      </c>
      <c r="BV1073" s="10" t="e">
        <f t="shared" si="510"/>
        <v>#REF!</v>
      </c>
      <c r="BW10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3" s="10" t="e">
        <f t="shared" si="511"/>
        <v>#REF!</v>
      </c>
      <c r="BY1073" s="10" t="e">
        <f t="shared" si="513"/>
        <v>#REF!</v>
      </c>
      <c r="BZ1073" s="10" t="e">
        <f t="shared" si="512"/>
        <v>#REF!</v>
      </c>
      <c r="CA1073" s="10"/>
    </row>
    <row r="1074" spans="1:79" s="3" customFormat="1" ht="23.25" customHeight="1" x14ac:dyDescent="0.3">
      <c r="A1074" s="7">
        <v>1072</v>
      </c>
      <c r="B1074" s="43"/>
      <c r="C1074" s="44"/>
      <c r="D1074" s="45"/>
      <c r="E1074" s="46"/>
      <c r="F1074" s="46"/>
      <c r="G1074" s="46"/>
      <c r="H1074" s="50"/>
      <c r="I1074" s="51"/>
      <c r="J1074" s="52"/>
      <c r="K1074" s="51"/>
      <c r="L1074" s="53"/>
      <c r="M1074" s="54"/>
      <c r="N1074" s="43"/>
      <c r="O1074" s="55"/>
      <c r="P1074" s="46"/>
      <c r="Q1074" s="46"/>
      <c r="R1074" s="46"/>
      <c r="S1074" s="43"/>
      <c r="T1074" s="56"/>
      <c r="U1074" s="46"/>
      <c r="V1074" s="57"/>
      <c r="W1074" s="58"/>
      <c r="X1074" s="57"/>
      <c r="Y1074" s="46"/>
      <c r="Z1074" s="57"/>
      <c r="AA1074" s="59"/>
      <c r="AB1074" s="60"/>
      <c r="AC1074" s="2"/>
      <c r="AD1074" s="2"/>
      <c r="AE1074" s="2"/>
      <c r="AJ1074" s="11">
        <f t="shared" si="496"/>
        <v>13</v>
      </c>
      <c r="AK1074" s="11">
        <f t="shared" si="526"/>
        <v>0</v>
      </c>
      <c r="AL1074" s="11">
        <f t="shared" si="527"/>
        <v>0</v>
      </c>
      <c r="AM1074" s="11">
        <f t="shared" si="528"/>
        <v>0</v>
      </c>
      <c r="AN1074" s="11">
        <f t="shared" si="529"/>
        <v>0</v>
      </c>
      <c r="AO1074" s="4" t="e">
        <f>IF(#REF!="I",1,IF(#REF!="II",2,IF(#REF!="III",3,IF(#REF!="IV",4))))</f>
        <v>#REF!</v>
      </c>
      <c r="AP1074" s="11" t="e">
        <f>IF(#REF!="PULMONAR",1,IF(AND(#REF!="EXTRAPULMONAR",#REF!&lt;&gt;"MENINGEA"),2,IF(AND(#REF!="EXTRAPULMONAR",#REF!="MENINGEA"),3,)))</f>
        <v>#REF!</v>
      </c>
      <c r="AQ10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4" s="4">
        <f t="shared" si="530"/>
        <v>0</v>
      </c>
      <c r="AS1074" s="10">
        <f t="shared" si="531"/>
        <v>0</v>
      </c>
      <c r="AT1074" s="10">
        <f t="shared" si="532"/>
        <v>0</v>
      </c>
      <c r="AU1074" s="10" t="str">
        <f t="shared" si="533"/>
        <v>0</v>
      </c>
      <c r="AV1074" s="11" t="e">
        <f t="shared" si="534"/>
        <v>#N/A</v>
      </c>
      <c r="AW1074" s="4" t="e">
        <f t="shared" si="535"/>
        <v>#N/A</v>
      </c>
      <c r="AX1074" s="10" t="e">
        <f t="shared" si="514"/>
        <v>#N/A</v>
      </c>
      <c r="AY1074" s="10" t="e">
        <f t="shared" si="515"/>
        <v>#N/A</v>
      </c>
      <c r="AZ1074" s="10" t="e">
        <f t="shared" si="497"/>
        <v>#REF!</v>
      </c>
      <c r="BA1074" s="12" t="e">
        <f>IF(BW1074=7,0,AJ1074&amp;IF(#REF!="SI",1,IF(#REF!="NO",2,IF(#REF!="VIH + PREVIO",3,0))))</f>
        <v>#REF!</v>
      </c>
      <c r="BB1074" s="13" t="e">
        <f>IF(AND(#REF!="POSITIVO",#REF!="POSITIVO"),1,IF(#REF!="NEGATIVO",2,IF(#REF!="VIH + PREVIO",3,0)))</f>
        <v>#REF!</v>
      </c>
      <c r="BC1074" s="10" t="e">
        <f>IF(#REF!="SI",1,IF(#REF!="NO",2,0))</f>
        <v>#REF!</v>
      </c>
      <c r="BD1074" s="10" t="e">
        <f>IF(#REF!="SI",1,IF(#REF!="NO",2,0))</f>
        <v>#REF!</v>
      </c>
      <c r="BE1074" s="10" t="e">
        <f>IF(OR(#REF!="VIH + PREVIO",#REF!="VIH + PREVIO",#REF!="VIH + PREVIO"),1,0)</f>
        <v>#REF!</v>
      </c>
      <c r="BF1074" s="13" t="e">
        <f>IF(OR(#REF!="POSITIVO",#REF!="NEGATIVO"),1,IF(#REF!="PACIENTE NO ACEPTA",2,IF(#REF!="VIH + PREVIO",3,0)))</f>
        <v>#REF!</v>
      </c>
      <c r="BG1074" s="10" t="e">
        <f t="shared" si="498"/>
        <v>#REF!</v>
      </c>
      <c r="BH1074" s="10" t="e">
        <f t="shared" si="499"/>
        <v>#REF!</v>
      </c>
      <c r="BI1074" s="10" t="e">
        <f t="shared" si="500"/>
        <v>#REF!</v>
      </c>
      <c r="BJ1074" s="10" t="e">
        <f t="shared" si="501"/>
        <v>#REF!</v>
      </c>
      <c r="BK1074" s="10" t="e">
        <f t="shared" si="502"/>
        <v>#REF!</v>
      </c>
      <c r="BL1074" s="10" t="e">
        <f t="shared" si="503"/>
        <v>#REF!</v>
      </c>
      <c r="BM1074" s="10" t="e">
        <f>IF(OR(BW1074=7,AQ1074=6),0,IF(#REF!="I",1,IF(#REF!="II",2,IF(#REF!="III",3,IF(#REF!="IV",4))))&amp;AP1074&amp;AQ1074&amp;AR1074&amp;AS1074&amp;AT1074&amp;AU1074&amp;AX1074)</f>
        <v>#REF!</v>
      </c>
      <c r="BN1074" s="10" t="e">
        <f t="shared" si="504"/>
        <v>#REF!</v>
      </c>
      <c r="BO1074" s="10" t="e">
        <f t="shared" si="505"/>
        <v>#REF!</v>
      </c>
      <c r="BP1074" s="10" t="e">
        <f t="shared" si="506"/>
        <v>#REF!</v>
      </c>
      <c r="BQ1074" s="10" t="e">
        <f t="shared" si="507"/>
        <v>#REF!</v>
      </c>
      <c r="BR1074" s="10" t="e">
        <f t="shared" si="508"/>
        <v>#REF!</v>
      </c>
      <c r="BS1074" s="10" t="e">
        <f t="shared" si="509"/>
        <v>#REF!</v>
      </c>
      <c r="BT1074" s="10" t="e">
        <f>IF(OR(BW1074=7,AQ1074=6),0,AO1074&amp;IF(#REF!="SI",1,IF(#REF!="NO",2,IF(#REF!="VIH + PREVIO",3,0))))</f>
        <v>#REF!</v>
      </c>
      <c r="BU1074" s="10" t="e">
        <f>IF(OR(BW1074=7,AQ1074=6),0,IF(#REF!="-",1,0))</f>
        <v>#REF!</v>
      </c>
      <c r="BV1074" s="10" t="e">
        <f t="shared" si="510"/>
        <v>#REF!</v>
      </c>
      <c r="BW10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4" s="10" t="e">
        <f t="shared" si="511"/>
        <v>#REF!</v>
      </c>
      <c r="BY1074" s="10" t="e">
        <f t="shared" si="513"/>
        <v>#REF!</v>
      </c>
      <c r="BZ1074" s="10" t="e">
        <f t="shared" si="512"/>
        <v>#REF!</v>
      </c>
      <c r="CA1074" s="10"/>
    </row>
    <row r="1075" spans="1:79" s="3" customFormat="1" ht="23.25" customHeight="1" x14ac:dyDescent="0.3">
      <c r="A1075" s="7">
        <v>1073</v>
      </c>
      <c r="B1075" s="43"/>
      <c r="C1075" s="44"/>
      <c r="D1075" s="45"/>
      <c r="E1075" s="46"/>
      <c r="F1075" s="46"/>
      <c r="G1075" s="46"/>
      <c r="H1075" s="50"/>
      <c r="I1075" s="51"/>
      <c r="J1075" s="52"/>
      <c r="K1075" s="51"/>
      <c r="L1075" s="53"/>
      <c r="M1075" s="54"/>
      <c r="N1075" s="43"/>
      <c r="O1075" s="55"/>
      <c r="P1075" s="46"/>
      <c r="Q1075" s="46"/>
      <c r="R1075" s="46"/>
      <c r="S1075" s="43"/>
      <c r="T1075" s="56"/>
      <c r="U1075" s="46"/>
      <c r="V1075" s="57"/>
      <c r="W1075" s="58"/>
      <c r="X1075" s="57"/>
      <c r="Y1075" s="46"/>
      <c r="Z1075" s="57"/>
      <c r="AA1075" s="59"/>
      <c r="AB1075" s="60"/>
      <c r="AC1075" s="2"/>
      <c r="AD1075" s="2"/>
      <c r="AE1075" s="2"/>
      <c r="AJ1075" s="11">
        <f t="shared" si="496"/>
        <v>13</v>
      </c>
      <c r="AK1075" s="11">
        <f t="shared" si="526"/>
        <v>0</v>
      </c>
      <c r="AL1075" s="11">
        <f t="shared" si="527"/>
        <v>0</v>
      </c>
      <c r="AM1075" s="11">
        <f t="shared" si="528"/>
        <v>0</v>
      </c>
      <c r="AN1075" s="11">
        <f t="shared" si="529"/>
        <v>0</v>
      </c>
      <c r="AO1075" s="4" t="e">
        <f>IF(#REF!="I",1,IF(#REF!="II",2,IF(#REF!="III",3,IF(#REF!="IV",4))))</f>
        <v>#REF!</v>
      </c>
      <c r="AP1075" s="11" t="e">
        <f>IF(#REF!="PULMONAR",1,IF(AND(#REF!="EXTRAPULMONAR",#REF!&lt;&gt;"MENINGEA"),2,IF(AND(#REF!="EXTRAPULMONAR",#REF!="MENINGEA"),3,)))</f>
        <v>#REF!</v>
      </c>
      <c r="AQ10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5" s="4">
        <f t="shared" si="530"/>
        <v>0</v>
      </c>
      <c r="AS1075" s="10">
        <f t="shared" si="531"/>
        <v>0</v>
      </c>
      <c r="AT1075" s="10">
        <f t="shared" si="532"/>
        <v>0</v>
      </c>
      <c r="AU1075" s="10" t="str">
        <f t="shared" si="533"/>
        <v>0</v>
      </c>
      <c r="AV1075" s="11" t="e">
        <f t="shared" si="534"/>
        <v>#N/A</v>
      </c>
      <c r="AW1075" s="4" t="e">
        <f t="shared" si="535"/>
        <v>#N/A</v>
      </c>
      <c r="AX1075" s="10" t="e">
        <f t="shared" si="514"/>
        <v>#N/A</v>
      </c>
      <c r="AY1075" s="10" t="e">
        <f t="shared" si="515"/>
        <v>#N/A</v>
      </c>
      <c r="AZ1075" s="10" t="e">
        <f t="shared" si="497"/>
        <v>#REF!</v>
      </c>
      <c r="BA1075" s="12" t="e">
        <f>IF(BW1075=7,0,AJ1075&amp;IF(#REF!="SI",1,IF(#REF!="NO",2,IF(#REF!="VIH + PREVIO",3,0))))</f>
        <v>#REF!</v>
      </c>
      <c r="BB1075" s="13" t="e">
        <f>IF(AND(#REF!="POSITIVO",#REF!="POSITIVO"),1,IF(#REF!="NEGATIVO",2,IF(#REF!="VIH + PREVIO",3,0)))</f>
        <v>#REF!</v>
      </c>
      <c r="BC1075" s="10" t="e">
        <f>IF(#REF!="SI",1,IF(#REF!="NO",2,0))</f>
        <v>#REF!</v>
      </c>
      <c r="BD1075" s="10" t="e">
        <f>IF(#REF!="SI",1,IF(#REF!="NO",2,0))</f>
        <v>#REF!</v>
      </c>
      <c r="BE1075" s="10" t="e">
        <f>IF(OR(#REF!="VIH + PREVIO",#REF!="VIH + PREVIO",#REF!="VIH + PREVIO"),1,0)</f>
        <v>#REF!</v>
      </c>
      <c r="BF1075" s="13" t="e">
        <f>IF(OR(#REF!="POSITIVO",#REF!="NEGATIVO"),1,IF(#REF!="PACIENTE NO ACEPTA",2,IF(#REF!="VIH + PREVIO",3,0)))</f>
        <v>#REF!</v>
      </c>
      <c r="BG1075" s="10" t="e">
        <f t="shared" si="498"/>
        <v>#REF!</v>
      </c>
      <c r="BH1075" s="10" t="e">
        <f t="shared" si="499"/>
        <v>#REF!</v>
      </c>
      <c r="BI1075" s="10" t="e">
        <f t="shared" si="500"/>
        <v>#REF!</v>
      </c>
      <c r="BJ1075" s="10" t="e">
        <f t="shared" si="501"/>
        <v>#REF!</v>
      </c>
      <c r="BK1075" s="10" t="e">
        <f t="shared" si="502"/>
        <v>#REF!</v>
      </c>
      <c r="BL1075" s="10" t="e">
        <f t="shared" si="503"/>
        <v>#REF!</v>
      </c>
      <c r="BM1075" s="10" t="e">
        <f>IF(OR(BW1075=7,AQ1075=6),0,IF(#REF!="I",1,IF(#REF!="II",2,IF(#REF!="III",3,IF(#REF!="IV",4))))&amp;AP1075&amp;AQ1075&amp;AR1075&amp;AS1075&amp;AT1075&amp;AU1075&amp;AX1075)</f>
        <v>#REF!</v>
      </c>
      <c r="BN1075" s="10" t="e">
        <f t="shared" si="504"/>
        <v>#REF!</v>
      </c>
      <c r="BO1075" s="10" t="e">
        <f t="shared" si="505"/>
        <v>#REF!</v>
      </c>
      <c r="BP1075" s="10" t="e">
        <f t="shared" si="506"/>
        <v>#REF!</v>
      </c>
      <c r="BQ1075" s="10" t="e">
        <f t="shared" si="507"/>
        <v>#REF!</v>
      </c>
      <c r="BR1075" s="10" t="e">
        <f t="shared" si="508"/>
        <v>#REF!</v>
      </c>
      <c r="BS1075" s="10" t="e">
        <f t="shared" si="509"/>
        <v>#REF!</v>
      </c>
      <c r="BT1075" s="10" t="e">
        <f>IF(OR(BW1075=7,AQ1075=6),0,AO1075&amp;IF(#REF!="SI",1,IF(#REF!="NO",2,IF(#REF!="VIH + PREVIO",3,0))))</f>
        <v>#REF!</v>
      </c>
      <c r="BU1075" s="10" t="e">
        <f>IF(OR(BW1075=7,AQ1075=6),0,IF(#REF!="-",1,0))</f>
        <v>#REF!</v>
      </c>
      <c r="BV1075" s="10" t="e">
        <f t="shared" si="510"/>
        <v>#REF!</v>
      </c>
      <c r="BW10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5" s="10" t="e">
        <f t="shared" si="511"/>
        <v>#REF!</v>
      </c>
      <c r="BY1075" s="10" t="e">
        <f t="shared" si="513"/>
        <v>#REF!</v>
      </c>
      <c r="BZ1075" s="10" t="e">
        <f t="shared" si="512"/>
        <v>#REF!</v>
      </c>
      <c r="CA1075" s="10"/>
    </row>
    <row r="1076" spans="1:79" s="3" customFormat="1" ht="23.25" customHeight="1" x14ac:dyDescent="0.3">
      <c r="A1076" s="7">
        <v>1074</v>
      </c>
      <c r="B1076" s="43"/>
      <c r="C1076" s="44"/>
      <c r="D1076" s="45"/>
      <c r="E1076" s="46"/>
      <c r="F1076" s="46"/>
      <c r="G1076" s="46"/>
      <c r="H1076" s="50"/>
      <c r="I1076" s="51"/>
      <c r="J1076" s="52"/>
      <c r="K1076" s="51"/>
      <c r="L1076" s="53"/>
      <c r="M1076" s="54"/>
      <c r="N1076" s="43"/>
      <c r="O1076" s="55"/>
      <c r="P1076" s="46"/>
      <c r="Q1076" s="46"/>
      <c r="R1076" s="46"/>
      <c r="S1076" s="43"/>
      <c r="T1076" s="56"/>
      <c r="U1076" s="46"/>
      <c r="V1076" s="57"/>
      <c r="W1076" s="58"/>
      <c r="X1076" s="57"/>
      <c r="Y1076" s="46"/>
      <c r="Z1076" s="57"/>
      <c r="AA1076" s="59"/>
      <c r="AB1076" s="60"/>
      <c r="AC1076" s="2"/>
      <c r="AD1076" s="2"/>
      <c r="AE1076" s="2"/>
      <c r="AJ1076" s="11">
        <f t="shared" si="496"/>
        <v>13</v>
      </c>
      <c r="AK1076" s="11">
        <f t="shared" si="526"/>
        <v>0</v>
      </c>
      <c r="AL1076" s="11">
        <f t="shared" si="527"/>
        <v>0</v>
      </c>
      <c r="AM1076" s="11">
        <f t="shared" si="528"/>
        <v>0</v>
      </c>
      <c r="AN1076" s="11">
        <f t="shared" si="529"/>
        <v>0</v>
      </c>
      <c r="AO1076" s="4" t="e">
        <f>IF(#REF!="I",1,IF(#REF!="II",2,IF(#REF!="III",3,IF(#REF!="IV",4))))</f>
        <v>#REF!</v>
      </c>
      <c r="AP1076" s="11" t="e">
        <f>IF(#REF!="PULMONAR",1,IF(AND(#REF!="EXTRAPULMONAR",#REF!&lt;&gt;"MENINGEA"),2,IF(AND(#REF!="EXTRAPULMONAR",#REF!="MENINGEA"),3,)))</f>
        <v>#REF!</v>
      </c>
      <c r="AQ10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6" s="4">
        <f t="shared" si="530"/>
        <v>0</v>
      </c>
      <c r="AS1076" s="10">
        <f t="shared" si="531"/>
        <v>0</v>
      </c>
      <c r="AT1076" s="10">
        <f t="shared" si="532"/>
        <v>0</v>
      </c>
      <c r="AU1076" s="10" t="str">
        <f t="shared" si="533"/>
        <v>0</v>
      </c>
      <c r="AV1076" s="11" t="e">
        <f t="shared" si="534"/>
        <v>#N/A</v>
      </c>
      <c r="AW1076" s="4" t="e">
        <f t="shared" si="535"/>
        <v>#N/A</v>
      </c>
      <c r="AX1076" s="10" t="e">
        <f t="shared" si="514"/>
        <v>#N/A</v>
      </c>
      <c r="AY1076" s="10" t="e">
        <f t="shared" si="515"/>
        <v>#N/A</v>
      </c>
      <c r="AZ1076" s="10" t="e">
        <f t="shared" si="497"/>
        <v>#REF!</v>
      </c>
      <c r="BA1076" s="12" t="e">
        <f>IF(BW1076=7,0,AJ1076&amp;IF(#REF!="SI",1,IF(#REF!="NO",2,IF(#REF!="VIH + PREVIO",3,0))))</f>
        <v>#REF!</v>
      </c>
      <c r="BB1076" s="13" t="e">
        <f>IF(AND(#REF!="POSITIVO",#REF!="POSITIVO"),1,IF(#REF!="NEGATIVO",2,IF(#REF!="VIH + PREVIO",3,0)))</f>
        <v>#REF!</v>
      </c>
      <c r="BC1076" s="10" t="e">
        <f>IF(#REF!="SI",1,IF(#REF!="NO",2,0))</f>
        <v>#REF!</v>
      </c>
      <c r="BD1076" s="10" t="e">
        <f>IF(#REF!="SI",1,IF(#REF!="NO",2,0))</f>
        <v>#REF!</v>
      </c>
      <c r="BE1076" s="10" t="e">
        <f>IF(OR(#REF!="VIH + PREVIO",#REF!="VIH + PREVIO",#REF!="VIH + PREVIO"),1,0)</f>
        <v>#REF!</v>
      </c>
      <c r="BF1076" s="13" t="e">
        <f>IF(OR(#REF!="POSITIVO",#REF!="NEGATIVO"),1,IF(#REF!="PACIENTE NO ACEPTA",2,IF(#REF!="VIH + PREVIO",3,0)))</f>
        <v>#REF!</v>
      </c>
      <c r="BG1076" s="10" t="e">
        <f t="shared" si="498"/>
        <v>#REF!</v>
      </c>
      <c r="BH1076" s="10" t="e">
        <f t="shared" si="499"/>
        <v>#REF!</v>
      </c>
      <c r="BI1076" s="10" t="e">
        <f t="shared" si="500"/>
        <v>#REF!</v>
      </c>
      <c r="BJ1076" s="10" t="e">
        <f t="shared" si="501"/>
        <v>#REF!</v>
      </c>
      <c r="BK1076" s="10" t="e">
        <f t="shared" si="502"/>
        <v>#REF!</v>
      </c>
      <c r="BL1076" s="10" t="e">
        <f t="shared" si="503"/>
        <v>#REF!</v>
      </c>
      <c r="BM1076" s="10" t="e">
        <f>IF(OR(BW1076=7,AQ1076=6),0,IF(#REF!="I",1,IF(#REF!="II",2,IF(#REF!="III",3,IF(#REF!="IV",4))))&amp;AP1076&amp;AQ1076&amp;AR1076&amp;AS1076&amp;AT1076&amp;AU1076&amp;AX1076)</f>
        <v>#REF!</v>
      </c>
      <c r="BN1076" s="10" t="e">
        <f t="shared" si="504"/>
        <v>#REF!</v>
      </c>
      <c r="BO1076" s="10" t="e">
        <f t="shared" si="505"/>
        <v>#REF!</v>
      </c>
      <c r="BP1076" s="10" t="e">
        <f t="shared" si="506"/>
        <v>#REF!</v>
      </c>
      <c r="BQ1076" s="10" t="e">
        <f t="shared" si="507"/>
        <v>#REF!</v>
      </c>
      <c r="BR1076" s="10" t="e">
        <f t="shared" si="508"/>
        <v>#REF!</v>
      </c>
      <c r="BS1076" s="10" t="e">
        <f t="shared" si="509"/>
        <v>#REF!</v>
      </c>
      <c r="BT1076" s="10" t="e">
        <f>IF(OR(BW1076=7,AQ1076=6),0,AO1076&amp;IF(#REF!="SI",1,IF(#REF!="NO",2,IF(#REF!="VIH + PREVIO",3,0))))</f>
        <v>#REF!</v>
      </c>
      <c r="BU1076" s="10" t="e">
        <f>IF(OR(BW1076=7,AQ1076=6),0,IF(#REF!="-",1,0))</f>
        <v>#REF!</v>
      </c>
      <c r="BV1076" s="10" t="e">
        <f t="shared" si="510"/>
        <v>#REF!</v>
      </c>
      <c r="BW10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6" s="10" t="e">
        <f t="shared" si="511"/>
        <v>#REF!</v>
      </c>
      <c r="BY1076" s="10" t="e">
        <f t="shared" si="513"/>
        <v>#REF!</v>
      </c>
      <c r="BZ1076" s="10" t="e">
        <f t="shared" si="512"/>
        <v>#REF!</v>
      </c>
      <c r="CA1076" s="10"/>
    </row>
    <row r="1077" spans="1:79" s="3" customFormat="1" ht="23.25" customHeight="1" x14ac:dyDescent="0.3">
      <c r="A1077" s="7">
        <v>1075</v>
      </c>
      <c r="B1077" s="43"/>
      <c r="C1077" s="44"/>
      <c r="D1077" s="45"/>
      <c r="E1077" s="46"/>
      <c r="F1077" s="46"/>
      <c r="G1077" s="46"/>
      <c r="H1077" s="50"/>
      <c r="I1077" s="51"/>
      <c r="J1077" s="52"/>
      <c r="K1077" s="51"/>
      <c r="L1077" s="53"/>
      <c r="M1077" s="54"/>
      <c r="N1077" s="43"/>
      <c r="O1077" s="55"/>
      <c r="P1077" s="46"/>
      <c r="Q1077" s="46"/>
      <c r="R1077" s="46"/>
      <c r="S1077" s="43"/>
      <c r="T1077" s="56"/>
      <c r="U1077" s="46"/>
      <c r="V1077" s="57"/>
      <c r="W1077" s="58"/>
      <c r="X1077" s="57"/>
      <c r="Y1077" s="46"/>
      <c r="Z1077" s="57"/>
      <c r="AA1077" s="59"/>
      <c r="AB1077" s="60"/>
      <c r="AC1077" s="2"/>
      <c r="AD1077" s="2"/>
      <c r="AE1077" s="2"/>
      <c r="AJ1077" s="11">
        <f t="shared" si="496"/>
        <v>13</v>
      </c>
      <c r="AK1077" s="11">
        <f t="shared" si="526"/>
        <v>0</v>
      </c>
      <c r="AL1077" s="11">
        <f t="shared" si="527"/>
        <v>0</v>
      </c>
      <c r="AM1077" s="11">
        <f t="shared" si="528"/>
        <v>0</v>
      </c>
      <c r="AN1077" s="11">
        <f t="shared" si="529"/>
        <v>0</v>
      </c>
      <c r="AO1077" s="4" t="e">
        <f>IF(#REF!="I",1,IF(#REF!="II",2,IF(#REF!="III",3,IF(#REF!="IV",4))))</f>
        <v>#REF!</v>
      </c>
      <c r="AP1077" s="11" t="e">
        <f>IF(#REF!="PULMONAR",1,IF(AND(#REF!="EXTRAPULMONAR",#REF!&lt;&gt;"MENINGEA"),2,IF(AND(#REF!="EXTRAPULMONAR",#REF!="MENINGEA"),3,)))</f>
        <v>#REF!</v>
      </c>
      <c r="AQ10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7" s="4">
        <f t="shared" si="530"/>
        <v>0</v>
      </c>
      <c r="AS1077" s="10">
        <f t="shared" si="531"/>
        <v>0</v>
      </c>
      <c r="AT1077" s="10">
        <f t="shared" si="532"/>
        <v>0</v>
      </c>
      <c r="AU1077" s="10" t="str">
        <f t="shared" si="533"/>
        <v>0</v>
      </c>
      <c r="AV1077" s="11" t="e">
        <f t="shared" si="534"/>
        <v>#N/A</v>
      </c>
      <c r="AW1077" s="4" t="e">
        <f t="shared" si="535"/>
        <v>#N/A</v>
      </c>
      <c r="AX1077" s="10" t="e">
        <f t="shared" si="514"/>
        <v>#N/A</v>
      </c>
      <c r="AY1077" s="10" t="e">
        <f t="shared" si="515"/>
        <v>#N/A</v>
      </c>
      <c r="AZ1077" s="10" t="e">
        <f t="shared" si="497"/>
        <v>#REF!</v>
      </c>
      <c r="BA1077" s="12" t="e">
        <f>IF(BW1077=7,0,AJ1077&amp;IF(#REF!="SI",1,IF(#REF!="NO",2,IF(#REF!="VIH + PREVIO",3,0))))</f>
        <v>#REF!</v>
      </c>
      <c r="BB1077" s="13" t="e">
        <f>IF(AND(#REF!="POSITIVO",#REF!="POSITIVO"),1,IF(#REF!="NEGATIVO",2,IF(#REF!="VIH + PREVIO",3,0)))</f>
        <v>#REF!</v>
      </c>
      <c r="BC1077" s="10" t="e">
        <f>IF(#REF!="SI",1,IF(#REF!="NO",2,0))</f>
        <v>#REF!</v>
      </c>
      <c r="BD1077" s="10" t="e">
        <f>IF(#REF!="SI",1,IF(#REF!="NO",2,0))</f>
        <v>#REF!</v>
      </c>
      <c r="BE1077" s="10" t="e">
        <f>IF(OR(#REF!="VIH + PREVIO",#REF!="VIH + PREVIO",#REF!="VIH + PREVIO"),1,0)</f>
        <v>#REF!</v>
      </c>
      <c r="BF1077" s="13" t="e">
        <f>IF(OR(#REF!="POSITIVO",#REF!="NEGATIVO"),1,IF(#REF!="PACIENTE NO ACEPTA",2,IF(#REF!="VIH + PREVIO",3,0)))</f>
        <v>#REF!</v>
      </c>
      <c r="BG1077" s="10" t="e">
        <f t="shared" si="498"/>
        <v>#REF!</v>
      </c>
      <c r="BH1077" s="10" t="e">
        <f t="shared" si="499"/>
        <v>#REF!</v>
      </c>
      <c r="BI1077" s="10" t="e">
        <f t="shared" si="500"/>
        <v>#REF!</v>
      </c>
      <c r="BJ1077" s="10" t="e">
        <f t="shared" si="501"/>
        <v>#REF!</v>
      </c>
      <c r="BK1077" s="10" t="e">
        <f t="shared" si="502"/>
        <v>#REF!</v>
      </c>
      <c r="BL1077" s="10" t="e">
        <f t="shared" si="503"/>
        <v>#REF!</v>
      </c>
      <c r="BM1077" s="10" t="e">
        <f>IF(OR(BW1077=7,AQ1077=6),0,IF(#REF!="I",1,IF(#REF!="II",2,IF(#REF!="III",3,IF(#REF!="IV",4))))&amp;AP1077&amp;AQ1077&amp;AR1077&amp;AS1077&amp;AT1077&amp;AU1077&amp;AX1077)</f>
        <v>#REF!</v>
      </c>
      <c r="BN1077" s="10" t="e">
        <f t="shared" si="504"/>
        <v>#REF!</v>
      </c>
      <c r="BO1077" s="10" t="e">
        <f t="shared" si="505"/>
        <v>#REF!</v>
      </c>
      <c r="BP1077" s="10" t="e">
        <f t="shared" si="506"/>
        <v>#REF!</v>
      </c>
      <c r="BQ1077" s="10" t="e">
        <f t="shared" si="507"/>
        <v>#REF!</v>
      </c>
      <c r="BR1077" s="10" t="e">
        <f t="shared" si="508"/>
        <v>#REF!</v>
      </c>
      <c r="BS1077" s="10" t="e">
        <f t="shared" si="509"/>
        <v>#REF!</v>
      </c>
      <c r="BT1077" s="10" t="e">
        <f>IF(OR(BW1077=7,AQ1077=6),0,AO1077&amp;IF(#REF!="SI",1,IF(#REF!="NO",2,IF(#REF!="VIH + PREVIO",3,0))))</f>
        <v>#REF!</v>
      </c>
      <c r="BU1077" s="10" t="e">
        <f>IF(OR(BW1077=7,AQ1077=6),0,IF(#REF!="-",1,0))</f>
        <v>#REF!</v>
      </c>
      <c r="BV1077" s="10" t="e">
        <f t="shared" si="510"/>
        <v>#REF!</v>
      </c>
      <c r="BW10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7" s="10" t="e">
        <f t="shared" si="511"/>
        <v>#REF!</v>
      </c>
      <c r="BY1077" s="10" t="e">
        <f t="shared" si="513"/>
        <v>#REF!</v>
      </c>
      <c r="BZ1077" s="10" t="e">
        <f t="shared" si="512"/>
        <v>#REF!</v>
      </c>
      <c r="CA1077" s="10"/>
    </row>
    <row r="1078" spans="1:79" s="3" customFormat="1" ht="23.25" customHeight="1" x14ac:dyDescent="0.3">
      <c r="A1078" s="7">
        <v>1076</v>
      </c>
      <c r="B1078" s="43"/>
      <c r="C1078" s="44"/>
      <c r="D1078" s="45"/>
      <c r="E1078" s="46"/>
      <c r="F1078" s="46"/>
      <c r="G1078" s="46"/>
      <c r="H1078" s="50"/>
      <c r="I1078" s="51"/>
      <c r="J1078" s="52"/>
      <c r="K1078" s="51"/>
      <c r="L1078" s="53"/>
      <c r="M1078" s="54"/>
      <c r="N1078" s="43"/>
      <c r="O1078" s="55"/>
      <c r="P1078" s="46"/>
      <c r="Q1078" s="46"/>
      <c r="R1078" s="46"/>
      <c r="S1078" s="43"/>
      <c r="T1078" s="56"/>
      <c r="U1078" s="46"/>
      <c r="V1078" s="57"/>
      <c r="W1078" s="58"/>
      <c r="X1078" s="57"/>
      <c r="Y1078" s="46"/>
      <c r="Z1078" s="57"/>
      <c r="AA1078" s="59"/>
      <c r="AB1078" s="60"/>
      <c r="AC1078" s="2"/>
      <c r="AD1078" s="2"/>
      <c r="AE1078" s="2"/>
      <c r="AJ1078" s="11">
        <f t="shared" si="496"/>
        <v>13</v>
      </c>
      <c r="AK1078" s="11">
        <f t="shared" si="526"/>
        <v>0</v>
      </c>
      <c r="AL1078" s="11">
        <f t="shared" si="527"/>
        <v>0</v>
      </c>
      <c r="AM1078" s="11">
        <f t="shared" si="528"/>
        <v>0</v>
      </c>
      <c r="AN1078" s="11">
        <f t="shared" si="529"/>
        <v>0</v>
      </c>
      <c r="AO1078" s="4" t="e">
        <f>IF(#REF!="I",1,IF(#REF!="II",2,IF(#REF!="III",3,IF(#REF!="IV",4))))</f>
        <v>#REF!</v>
      </c>
      <c r="AP1078" s="11" t="e">
        <f>IF(#REF!="PULMONAR",1,IF(AND(#REF!="EXTRAPULMONAR",#REF!&lt;&gt;"MENINGEA"),2,IF(AND(#REF!="EXTRAPULMONAR",#REF!="MENINGEA"),3,)))</f>
        <v>#REF!</v>
      </c>
      <c r="AQ10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8" s="4">
        <f t="shared" si="530"/>
        <v>0</v>
      </c>
      <c r="AS1078" s="10">
        <f t="shared" si="531"/>
        <v>0</v>
      </c>
      <c r="AT1078" s="10">
        <f t="shared" si="532"/>
        <v>0</v>
      </c>
      <c r="AU1078" s="10" t="str">
        <f t="shared" si="533"/>
        <v>0</v>
      </c>
      <c r="AV1078" s="11" t="e">
        <f t="shared" si="534"/>
        <v>#N/A</v>
      </c>
      <c r="AW1078" s="4" t="e">
        <f t="shared" si="535"/>
        <v>#N/A</v>
      </c>
      <c r="AX1078" s="10" t="e">
        <f t="shared" si="514"/>
        <v>#N/A</v>
      </c>
      <c r="AY1078" s="10" t="e">
        <f t="shared" si="515"/>
        <v>#N/A</v>
      </c>
      <c r="AZ1078" s="10" t="e">
        <f t="shared" si="497"/>
        <v>#REF!</v>
      </c>
      <c r="BA1078" s="12" t="e">
        <f>IF(BW1078=7,0,AJ1078&amp;IF(#REF!="SI",1,IF(#REF!="NO",2,IF(#REF!="VIH + PREVIO",3,0))))</f>
        <v>#REF!</v>
      </c>
      <c r="BB1078" s="13" t="e">
        <f>IF(AND(#REF!="POSITIVO",#REF!="POSITIVO"),1,IF(#REF!="NEGATIVO",2,IF(#REF!="VIH + PREVIO",3,0)))</f>
        <v>#REF!</v>
      </c>
      <c r="BC1078" s="10" t="e">
        <f>IF(#REF!="SI",1,IF(#REF!="NO",2,0))</f>
        <v>#REF!</v>
      </c>
      <c r="BD1078" s="10" t="e">
        <f>IF(#REF!="SI",1,IF(#REF!="NO",2,0))</f>
        <v>#REF!</v>
      </c>
      <c r="BE1078" s="10" t="e">
        <f>IF(OR(#REF!="VIH + PREVIO",#REF!="VIH + PREVIO",#REF!="VIH + PREVIO"),1,0)</f>
        <v>#REF!</v>
      </c>
      <c r="BF1078" s="13" t="e">
        <f>IF(OR(#REF!="POSITIVO",#REF!="NEGATIVO"),1,IF(#REF!="PACIENTE NO ACEPTA",2,IF(#REF!="VIH + PREVIO",3,0)))</f>
        <v>#REF!</v>
      </c>
      <c r="BG1078" s="10" t="e">
        <f t="shared" si="498"/>
        <v>#REF!</v>
      </c>
      <c r="BH1078" s="10" t="e">
        <f t="shared" si="499"/>
        <v>#REF!</v>
      </c>
      <c r="BI1078" s="10" t="e">
        <f t="shared" si="500"/>
        <v>#REF!</v>
      </c>
      <c r="BJ1078" s="10" t="e">
        <f t="shared" si="501"/>
        <v>#REF!</v>
      </c>
      <c r="BK1078" s="10" t="e">
        <f t="shared" si="502"/>
        <v>#REF!</v>
      </c>
      <c r="BL1078" s="10" t="e">
        <f t="shared" si="503"/>
        <v>#REF!</v>
      </c>
      <c r="BM1078" s="10" t="e">
        <f>IF(OR(BW1078=7,AQ1078=6),0,IF(#REF!="I",1,IF(#REF!="II",2,IF(#REF!="III",3,IF(#REF!="IV",4))))&amp;AP1078&amp;AQ1078&amp;AR1078&amp;AS1078&amp;AT1078&amp;AU1078&amp;AX1078)</f>
        <v>#REF!</v>
      </c>
      <c r="BN1078" s="10" t="e">
        <f t="shared" si="504"/>
        <v>#REF!</v>
      </c>
      <c r="BO1078" s="10" t="e">
        <f t="shared" si="505"/>
        <v>#REF!</v>
      </c>
      <c r="BP1078" s="10" t="e">
        <f t="shared" si="506"/>
        <v>#REF!</v>
      </c>
      <c r="BQ1078" s="10" t="e">
        <f t="shared" si="507"/>
        <v>#REF!</v>
      </c>
      <c r="BR1078" s="10" t="e">
        <f t="shared" si="508"/>
        <v>#REF!</v>
      </c>
      <c r="BS1078" s="10" t="e">
        <f t="shared" si="509"/>
        <v>#REF!</v>
      </c>
      <c r="BT1078" s="10" t="e">
        <f>IF(OR(BW1078=7,AQ1078=6),0,AO1078&amp;IF(#REF!="SI",1,IF(#REF!="NO",2,IF(#REF!="VIH + PREVIO",3,0))))</f>
        <v>#REF!</v>
      </c>
      <c r="BU1078" s="10" t="e">
        <f>IF(OR(BW1078=7,AQ1078=6),0,IF(#REF!="-",1,0))</f>
        <v>#REF!</v>
      </c>
      <c r="BV1078" s="10" t="e">
        <f t="shared" si="510"/>
        <v>#REF!</v>
      </c>
      <c r="BW10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8" s="10" t="e">
        <f t="shared" si="511"/>
        <v>#REF!</v>
      </c>
      <c r="BY1078" s="10" t="e">
        <f t="shared" si="513"/>
        <v>#REF!</v>
      </c>
      <c r="BZ1078" s="10" t="e">
        <f t="shared" si="512"/>
        <v>#REF!</v>
      </c>
      <c r="CA1078" s="10"/>
    </row>
    <row r="1079" spans="1:79" s="3" customFormat="1" ht="23.25" customHeight="1" x14ac:dyDescent="0.3">
      <c r="A1079" s="7">
        <v>1077</v>
      </c>
      <c r="B1079" s="43"/>
      <c r="C1079" s="44"/>
      <c r="D1079" s="45"/>
      <c r="E1079" s="46"/>
      <c r="F1079" s="46"/>
      <c r="G1079" s="46"/>
      <c r="H1079" s="50"/>
      <c r="I1079" s="51"/>
      <c r="J1079" s="52"/>
      <c r="K1079" s="51"/>
      <c r="L1079" s="53"/>
      <c r="M1079" s="54"/>
      <c r="N1079" s="43"/>
      <c r="O1079" s="55"/>
      <c r="P1079" s="46"/>
      <c r="Q1079" s="46"/>
      <c r="R1079" s="46"/>
      <c r="S1079" s="43"/>
      <c r="T1079" s="56"/>
      <c r="U1079" s="46"/>
      <c r="V1079" s="57"/>
      <c r="W1079" s="58"/>
      <c r="X1079" s="57"/>
      <c r="Y1079" s="46"/>
      <c r="Z1079" s="57"/>
      <c r="AA1079" s="59"/>
      <c r="AB1079" s="60"/>
      <c r="AC1079" s="2"/>
      <c r="AD1079" s="2"/>
      <c r="AE1079" s="2"/>
      <c r="AJ1079" s="11">
        <f t="shared" si="496"/>
        <v>13</v>
      </c>
      <c r="AK1079" s="11">
        <f t="shared" si="526"/>
        <v>0</v>
      </c>
      <c r="AL1079" s="11">
        <f t="shared" si="527"/>
        <v>0</v>
      </c>
      <c r="AM1079" s="11">
        <f t="shared" si="528"/>
        <v>0</v>
      </c>
      <c r="AN1079" s="11">
        <f t="shared" si="529"/>
        <v>0</v>
      </c>
      <c r="AO1079" s="4" t="e">
        <f>IF(#REF!="I",1,IF(#REF!="II",2,IF(#REF!="III",3,IF(#REF!="IV",4))))</f>
        <v>#REF!</v>
      </c>
      <c r="AP1079" s="11" t="e">
        <f>IF(#REF!="PULMONAR",1,IF(AND(#REF!="EXTRAPULMONAR",#REF!&lt;&gt;"MENINGEA"),2,IF(AND(#REF!="EXTRAPULMONAR",#REF!="MENINGEA"),3,)))</f>
        <v>#REF!</v>
      </c>
      <c r="AQ10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79" s="4">
        <f t="shared" si="530"/>
        <v>0</v>
      </c>
      <c r="AS1079" s="10">
        <f t="shared" si="531"/>
        <v>0</v>
      </c>
      <c r="AT1079" s="10">
        <f t="shared" si="532"/>
        <v>0</v>
      </c>
      <c r="AU1079" s="10" t="str">
        <f t="shared" si="533"/>
        <v>0</v>
      </c>
      <c r="AV1079" s="11" t="e">
        <f t="shared" si="534"/>
        <v>#N/A</v>
      </c>
      <c r="AW1079" s="4" t="e">
        <f t="shared" si="535"/>
        <v>#N/A</v>
      </c>
      <c r="AX1079" s="10" t="e">
        <f t="shared" si="514"/>
        <v>#N/A</v>
      </c>
      <c r="AY1079" s="10" t="e">
        <f t="shared" si="515"/>
        <v>#N/A</v>
      </c>
      <c r="AZ1079" s="10" t="e">
        <f t="shared" si="497"/>
        <v>#REF!</v>
      </c>
      <c r="BA1079" s="12" t="e">
        <f>IF(BW1079=7,0,AJ1079&amp;IF(#REF!="SI",1,IF(#REF!="NO",2,IF(#REF!="VIH + PREVIO",3,0))))</f>
        <v>#REF!</v>
      </c>
      <c r="BB1079" s="13" t="e">
        <f>IF(AND(#REF!="POSITIVO",#REF!="POSITIVO"),1,IF(#REF!="NEGATIVO",2,IF(#REF!="VIH + PREVIO",3,0)))</f>
        <v>#REF!</v>
      </c>
      <c r="BC1079" s="10" t="e">
        <f>IF(#REF!="SI",1,IF(#REF!="NO",2,0))</f>
        <v>#REF!</v>
      </c>
      <c r="BD1079" s="10" t="e">
        <f>IF(#REF!="SI",1,IF(#REF!="NO",2,0))</f>
        <v>#REF!</v>
      </c>
      <c r="BE1079" s="10" t="e">
        <f>IF(OR(#REF!="VIH + PREVIO",#REF!="VIH + PREVIO",#REF!="VIH + PREVIO"),1,0)</f>
        <v>#REF!</v>
      </c>
      <c r="BF1079" s="13" t="e">
        <f>IF(OR(#REF!="POSITIVO",#REF!="NEGATIVO"),1,IF(#REF!="PACIENTE NO ACEPTA",2,IF(#REF!="VIH + PREVIO",3,0)))</f>
        <v>#REF!</v>
      </c>
      <c r="BG1079" s="10" t="e">
        <f t="shared" si="498"/>
        <v>#REF!</v>
      </c>
      <c r="BH1079" s="10" t="e">
        <f t="shared" si="499"/>
        <v>#REF!</v>
      </c>
      <c r="BI1079" s="10" t="e">
        <f t="shared" si="500"/>
        <v>#REF!</v>
      </c>
      <c r="BJ1079" s="10" t="e">
        <f t="shared" si="501"/>
        <v>#REF!</v>
      </c>
      <c r="BK1079" s="10" t="e">
        <f t="shared" si="502"/>
        <v>#REF!</v>
      </c>
      <c r="BL1079" s="10" t="e">
        <f t="shared" si="503"/>
        <v>#REF!</v>
      </c>
      <c r="BM1079" s="10" t="e">
        <f>IF(OR(BW1079=7,AQ1079=6),0,IF(#REF!="I",1,IF(#REF!="II",2,IF(#REF!="III",3,IF(#REF!="IV",4))))&amp;AP1079&amp;AQ1079&amp;AR1079&amp;AS1079&amp;AT1079&amp;AU1079&amp;AX1079)</f>
        <v>#REF!</v>
      </c>
      <c r="BN1079" s="10" t="e">
        <f t="shared" si="504"/>
        <v>#REF!</v>
      </c>
      <c r="BO1079" s="10" t="e">
        <f t="shared" si="505"/>
        <v>#REF!</v>
      </c>
      <c r="BP1079" s="10" t="e">
        <f t="shared" si="506"/>
        <v>#REF!</v>
      </c>
      <c r="BQ1079" s="10" t="e">
        <f t="shared" si="507"/>
        <v>#REF!</v>
      </c>
      <c r="BR1079" s="10" t="e">
        <f t="shared" si="508"/>
        <v>#REF!</v>
      </c>
      <c r="BS1079" s="10" t="e">
        <f t="shared" si="509"/>
        <v>#REF!</v>
      </c>
      <c r="BT1079" s="10" t="e">
        <f>IF(OR(BW1079=7,AQ1079=6),0,AO1079&amp;IF(#REF!="SI",1,IF(#REF!="NO",2,IF(#REF!="VIH + PREVIO",3,0))))</f>
        <v>#REF!</v>
      </c>
      <c r="BU1079" s="10" t="e">
        <f>IF(OR(BW1079=7,AQ1079=6),0,IF(#REF!="-",1,0))</f>
        <v>#REF!</v>
      </c>
      <c r="BV1079" s="10" t="e">
        <f t="shared" si="510"/>
        <v>#REF!</v>
      </c>
      <c r="BW10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79" s="10" t="e">
        <f t="shared" si="511"/>
        <v>#REF!</v>
      </c>
      <c r="BY1079" s="10" t="e">
        <f t="shared" si="513"/>
        <v>#REF!</v>
      </c>
      <c r="BZ1079" s="10" t="e">
        <f t="shared" si="512"/>
        <v>#REF!</v>
      </c>
      <c r="CA1079" s="10"/>
    </row>
    <row r="1080" spans="1:79" s="3" customFormat="1" ht="23.25" customHeight="1" x14ac:dyDescent="0.3">
      <c r="A1080" s="7">
        <v>1078</v>
      </c>
      <c r="B1080" s="43"/>
      <c r="C1080" s="44"/>
      <c r="D1080" s="45"/>
      <c r="E1080" s="46"/>
      <c r="F1080" s="46"/>
      <c r="G1080" s="46"/>
      <c r="H1080" s="50"/>
      <c r="I1080" s="51"/>
      <c r="J1080" s="52"/>
      <c r="K1080" s="51"/>
      <c r="L1080" s="53"/>
      <c r="M1080" s="54"/>
      <c r="N1080" s="43"/>
      <c r="O1080" s="55"/>
      <c r="P1080" s="46"/>
      <c r="Q1080" s="46"/>
      <c r="R1080" s="46"/>
      <c r="S1080" s="43"/>
      <c r="T1080" s="56"/>
      <c r="U1080" s="46"/>
      <c r="V1080" s="57"/>
      <c r="W1080" s="58"/>
      <c r="X1080" s="57"/>
      <c r="Y1080" s="46"/>
      <c r="Z1080" s="57"/>
      <c r="AA1080" s="59"/>
      <c r="AB1080" s="60"/>
      <c r="AC1080" s="2"/>
      <c r="AD1080" s="2"/>
      <c r="AE1080" s="2"/>
      <c r="AJ1080" s="11">
        <f t="shared" si="496"/>
        <v>13</v>
      </c>
      <c r="AK1080" s="11">
        <f t="shared" si="526"/>
        <v>0</v>
      </c>
      <c r="AL1080" s="11">
        <f t="shared" si="527"/>
        <v>0</v>
      </c>
      <c r="AM1080" s="11">
        <f t="shared" si="528"/>
        <v>0</v>
      </c>
      <c r="AN1080" s="11">
        <f t="shared" si="529"/>
        <v>0</v>
      </c>
      <c r="AO1080" s="4" t="e">
        <f>IF(#REF!="I",1,IF(#REF!="II",2,IF(#REF!="III",3,IF(#REF!="IV",4))))</f>
        <v>#REF!</v>
      </c>
      <c r="AP1080" s="11" t="e">
        <f>IF(#REF!="PULMONAR",1,IF(AND(#REF!="EXTRAPULMONAR",#REF!&lt;&gt;"MENINGEA"),2,IF(AND(#REF!="EXTRAPULMONAR",#REF!="MENINGEA"),3,)))</f>
        <v>#REF!</v>
      </c>
      <c r="AQ10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0" s="4">
        <f t="shared" si="530"/>
        <v>0</v>
      </c>
      <c r="AS1080" s="10">
        <f t="shared" si="531"/>
        <v>0</v>
      </c>
      <c r="AT1080" s="10">
        <f t="shared" si="532"/>
        <v>0</v>
      </c>
      <c r="AU1080" s="10" t="str">
        <f t="shared" si="533"/>
        <v>0</v>
      </c>
      <c r="AV1080" s="11" t="e">
        <f t="shared" si="534"/>
        <v>#N/A</v>
      </c>
      <c r="AW1080" s="4" t="e">
        <f t="shared" si="535"/>
        <v>#N/A</v>
      </c>
      <c r="AX1080" s="10" t="e">
        <f t="shared" si="514"/>
        <v>#N/A</v>
      </c>
      <c r="AY1080" s="10" t="e">
        <f t="shared" si="515"/>
        <v>#N/A</v>
      </c>
      <c r="AZ1080" s="10" t="e">
        <f t="shared" si="497"/>
        <v>#REF!</v>
      </c>
      <c r="BA1080" s="12" t="e">
        <f>IF(BW1080=7,0,AJ1080&amp;IF(#REF!="SI",1,IF(#REF!="NO",2,IF(#REF!="VIH + PREVIO",3,0))))</f>
        <v>#REF!</v>
      </c>
      <c r="BB1080" s="13" t="e">
        <f>IF(AND(#REF!="POSITIVO",#REF!="POSITIVO"),1,IF(#REF!="NEGATIVO",2,IF(#REF!="VIH + PREVIO",3,0)))</f>
        <v>#REF!</v>
      </c>
      <c r="BC1080" s="10" t="e">
        <f>IF(#REF!="SI",1,IF(#REF!="NO",2,0))</f>
        <v>#REF!</v>
      </c>
      <c r="BD1080" s="10" t="e">
        <f>IF(#REF!="SI",1,IF(#REF!="NO",2,0))</f>
        <v>#REF!</v>
      </c>
      <c r="BE1080" s="10" t="e">
        <f>IF(OR(#REF!="VIH + PREVIO",#REF!="VIH + PREVIO",#REF!="VIH + PREVIO"),1,0)</f>
        <v>#REF!</v>
      </c>
      <c r="BF1080" s="13" t="e">
        <f>IF(OR(#REF!="POSITIVO",#REF!="NEGATIVO"),1,IF(#REF!="PACIENTE NO ACEPTA",2,IF(#REF!="VIH + PREVIO",3,0)))</f>
        <v>#REF!</v>
      </c>
      <c r="BG1080" s="10" t="e">
        <f t="shared" si="498"/>
        <v>#REF!</v>
      </c>
      <c r="BH1080" s="10" t="e">
        <f t="shared" si="499"/>
        <v>#REF!</v>
      </c>
      <c r="BI1080" s="10" t="e">
        <f t="shared" si="500"/>
        <v>#REF!</v>
      </c>
      <c r="BJ1080" s="10" t="e">
        <f t="shared" si="501"/>
        <v>#REF!</v>
      </c>
      <c r="BK1080" s="10" t="e">
        <f t="shared" si="502"/>
        <v>#REF!</v>
      </c>
      <c r="BL1080" s="10" t="e">
        <f t="shared" si="503"/>
        <v>#REF!</v>
      </c>
      <c r="BM1080" s="10" t="e">
        <f>IF(OR(BW1080=7,AQ1080=6),0,IF(#REF!="I",1,IF(#REF!="II",2,IF(#REF!="III",3,IF(#REF!="IV",4))))&amp;AP1080&amp;AQ1080&amp;AR1080&amp;AS1080&amp;AT1080&amp;AU1080&amp;AX1080)</f>
        <v>#REF!</v>
      </c>
      <c r="BN1080" s="10" t="e">
        <f t="shared" si="504"/>
        <v>#REF!</v>
      </c>
      <c r="BO1080" s="10" t="e">
        <f t="shared" si="505"/>
        <v>#REF!</v>
      </c>
      <c r="BP1080" s="10" t="e">
        <f t="shared" si="506"/>
        <v>#REF!</v>
      </c>
      <c r="BQ1080" s="10" t="e">
        <f t="shared" si="507"/>
        <v>#REF!</v>
      </c>
      <c r="BR1080" s="10" t="e">
        <f t="shared" si="508"/>
        <v>#REF!</v>
      </c>
      <c r="BS1080" s="10" t="e">
        <f t="shared" si="509"/>
        <v>#REF!</v>
      </c>
      <c r="BT1080" s="10" t="e">
        <f>IF(OR(BW1080=7,AQ1080=6),0,AO1080&amp;IF(#REF!="SI",1,IF(#REF!="NO",2,IF(#REF!="VIH + PREVIO",3,0))))</f>
        <v>#REF!</v>
      </c>
      <c r="BU1080" s="10" t="e">
        <f>IF(OR(BW1080=7,AQ1080=6),0,IF(#REF!="-",1,0))</f>
        <v>#REF!</v>
      </c>
      <c r="BV1080" s="10" t="e">
        <f t="shared" si="510"/>
        <v>#REF!</v>
      </c>
      <c r="BW10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0" s="10" t="e">
        <f t="shared" si="511"/>
        <v>#REF!</v>
      </c>
      <c r="BY1080" s="10" t="e">
        <f t="shared" si="513"/>
        <v>#REF!</v>
      </c>
      <c r="BZ1080" s="10" t="e">
        <f t="shared" si="512"/>
        <v>#REF!</v>
      </c>
      <c r="CA1080" s="10"/>
    </row>
    <row r="1081" spans="1:79" s="3" customFormat="1" ht="23.25" customHeight="1" x14ac:dyDescent="0.3">
      <c r="A1081" s="7">
        <v>1079</v>
      </c>
      <c r="B1081" s="43"/>
      <c r="C1081" s="44"/>
      <c r="D1081" s="45"/>
      <c r="E1081" s="46"/>
      <c r="F1081" s="46"/>
      <c r="G1081" s="46"/>
      <c r="H1081" s="50"/>
      <c r="I1081" s="51"/>
      <c r="J1081" s="52"/>
      <c r="K1081" s="51"/>
      <c r="L1081" s="53"/>
      <c r="M1081" s="54"/>
      <c r="N1081" s="43"/>
      <c r="O1081" s="55"/>
      <c r="P1081" s="46"/>
      <c r="Q1081" s="46"/>
      <c r="R1081" s="46"/>
      <c r="S1081" s="43"/>
      <c r="T1081" s="56"/>
      <c r="U1081" s="46"/>
      <c r="V1081" s="57"/>
      <c r="W1081" s="58"/>
      <c r="X1081" s="57"/>
      <c r="Y1081" s="46"/>
      <c r="Z1081" s="57"/>
      <c r="AA1081" s="59"/>
      <c r="AB1081" s="60"/>
      <c r="AC1081" s="2"/>
      <c r="AD1081" s="2"/>
      <c r="AE1081" s="2"/>
      <c r="AJ1081" s="11">
        <f t="shared" si="496"/>
        <v>13</v>
      </c>
      <c r="AK1081" s="11">
        <f t="shared" si="526"/>
        <v>0</v>
      </c>
      <c r="AL1081" s="11">
        <f t="shared" si="527"/>
        <v>0</v>
      </c>
      <c r="AM1081" s="11">
        <f t="shared" si="528"/>
        <v>0</v>
      </c>
      <c r="AN1081" s="11">
        <f t="shared" si="529"/>
        <v>0</v>
      </c>
      <c r="AO1081" s="4" t="e">
        <f>IF(#REF!="I",1,IF(#REF!="II",2,IF(#REF!="III",3,IF(#REF!="IV",4))))</f>
        <v>#REF!</v>
      </c>
      <c r="AP1081" s="11" t="e">
        <f>IF(#REF!="PULMONAR",1,IF(AND(#REF!="EXTRAPULMONAR",#REF!&lt;&gt;"MENINGEA"),2,IF(AND(#REF!="EXTRAPULMONAR",#REF!="MENINGEA"),3,)))</f>
        <v>#REF!</v>
      </c>
      <c r="AQ10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1" s="4">
        <f t="shared" si="530"/>
        <v>0</v>
      </c>
      <c r="AS1081" s="10">
        <f t="shared" si="531"/>
        <v>0</v>
      </c>
      <c r="AT1081" s="10">
        <f t="shared" si="532"/>
        <v>0</v>
      </c>
      <c r="AU1081" s="10" t="str">
        <f t="shared" si="533"/>
        <v>0</v>
      </c>
      <c r="AV1081" s="11" t="e">
        <f t="shared" si="534"/>
        <v>#N/A</v>
      </c>
      <c r="AW1081" s="4" t="e">
        <f t="shared" si="535"/>
        <v>#N/A</v>
      </c>
      <c r="AX1081" s="10" t="e">
        <f t="shared" si="514"/>
        <v>#N/A</v>
      </c>
      <c r="AY1081" s="10" t="e">
        <f t="shared" si="515"/>
        <v>#N/A</v>
      </c>
      <c r="AZ1081" s="10" t="e">
        <f t="shared" si="497"/>
        <v>#REF!</v>
      </c>
      <c r="BA1081" s="12" t="e">
        <f>IF(BW1081=7,0,AJ1081&amp;IF(#REF!="SI",1,IF(#REF!="NO",2,IF(#REF!="VIH + PREVIO",3,0))))</f>
        <v>#REF!</v>
      </c>
      <c r="BB1081" s="13" t="e">
        <f>IF(AND(#REF!="POSITIVO",#REF!="POSITIVO"),1,IF(#REF!="NEGATIVO",2,IF(#REF!="VIH + PREVIO",3,0)))</f>
        <v>#REF!</v>
      </c>
      <c r="BC1081" s="10" t="e">
        <f>IF(#REF!="SI",1,IF(#REF!="NO",2,0))</f>
        <v>#REF!</v>
      </c>
      <c r="BD1081" s="10" t="e">
        <f>IF(#REF!="SI",1,IF(#REF!="NO",2,0))</f>
        <v>#REF!</v>
      </c>
      <c r="BE1081" s="10" t="e">
        <f>IF(OR(#REF!="VIH + PREVIO",#REF!="VIH + PREVIO",#REF!="VIH + PREVIO"),1,0)</f>
        <v>#REF!</v>
      </c>
      <c r="BF1081" s="13" t="e">
        <f>IF(OR(#REF!="POSITIVO",#REF!="NEGATIVO"),1,IF(#REF!="PACIENTE NO ACEPTA",2,IF(#REF!="VIH + PREVIO",3,0)))</f>
        <v>#REF!</v>
      </c>
      <c r="BG1081" s="10" t="e">
        <f t="shared" si="498"/>
        <v>#REF!</v>
      </c>
      <c r="BH1081" s="10" t="e">
        <f t="shared" si="499"/>
        <v>#REF!</v>
      </c>
      <c r="BI1081" s="10" t="e">
        <f t="shared" si="500"/>
        <v>#REF!</v>
      </c>
      <c r="BJ1081" s="10" t="e">
        <f t="shared" si="501"/>
        <v>#REF!</v>
      </c>
      <c r="BK1081" s="10" t="e">
        <f t="shared" si="502"/>
        <v>#REF!</v>
      </c>
      <c r="BL1081" s="10" t="e">
        <f t="shared" si="503"/>
        <v>#REF!</v>
      </c>
      <c r="BM1081" s="10" t="e">
        <f>IF(OR(BW1081=7,AQ1081=6),0,IF(#REF!="I",1,IF(#REF!="II",2,IF(#REF!="III",3,IF(#REF!="IV",4))))&amp;AP1081&amp;AQ1081&amp;AR1081&amp;AS1081&amp;AT1081&amp;AU1081&amp;AX1081)</f>
        <v>#REF!</v>
      </c>
      <c r="BN1081" s="10" t="e">
        <f t="shared" si="504"/>
        <v>#REF!</v>
      </c>
      <c r="BO1081" s="10" t="e">
        <f t="shared" si="505"/>
        <v>#REF!</v>
      </c>
      <c r="BP1081" s="10" t="e">
        <f t="shared" si="506"/>
        <v>#REF!</v>
      </c>
      <c r="BQ1081" s="10" t="e">
        <f t="shared" si="507"/>
        <v>#REF!</v>
      </c>
      <c r="BR1081" s="10" t="e">
        <f t="shared" si="508"/>
        <v>#REF!</v>
      </c>
      <c r="BS1081" s="10" t="e">
        <f t="shared" si="509"/>
        <v>#REF!</v>
      </c>
      <c r="BT1081" s="10" t="e">
        <f>IF(OR(BW1081=7,AQ1081=6),0,AO1081&amp;IF(#REF!="SI",1,IF(#REF!="NO",2,IF(#REF!="VIH + PREVIO",3,0))))</f>
        <v>#REF!</v>
      </c>
      <c r="BU1081" s="10" t="e">
        <f>IF(OR(BW1081=7,AQ1081=6),0,IF(#REF!="-",1,0))</f>
        <v>#REF!</v>
      </c>
      <c r="BV1081" s="10" t="e">
        <f t="shared" si="510"/>
        <v>#REF!</v>
      </c>
      <c r="BW10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1" s="10" t="e">
        <f t="shared" si="511"/>
        <v>#REF!</v>
      </c>
      <c r="BY1081" s="10" t="e">
        <f t="shared" si="513"/>
        <v>#REF!</v>
      </c>
      <c r="BZ1081" s="10" t="e">
        <f t="shared" si="512"/>
        <v>#REF!</v>
      </c>
      <c r="CA1081" s="10"/>
    </row>
    <row r="1082" spans="1:79" s="3" customFormat="1" ht="23.25" customHeight="1" x14ac:dyDescent="0.3">
      <c r="A1082" s="7">
        <v>1080</v>
      </c>
      <c r="B1082" s="43"/>
      <c r="C1082" s="44"/>
      <c r="D1082" s="45"/>
      <c r="E1082" s="46"/>
      <c r="F1082" s="46"/>
      <c r="G1082" s="46"/>
      <c r="H1082" s="50"/>
      <c r="I1082" s="51"/>
      <c r="J1082" s="52"/>
      <c r="K1082" s="51"/>
      <c r="L1082" s="53"/>
      <c r="M1082" s="54"/>
      <c r="N1082" s="43"/>
      <c r="O1082" s="55"/>
      <c r="P1082" s="46"/>
      <c r="Q1082" s="46"/>
      <c r="R1082" s="46"/>
      <c r="S1082" s="43"/>
      <c r="T1082" s="56"/>
      <c r="U1082" s="46"/>
      <c r="V1082" s="57"/>
      <c r="W1082" s="58"/>
      <c r="X1082" s="57"/>
      <c r="Y1082" s="46"/>
      <c r="Z1082" s="57"/>
      <c r="AA1082" s="59"/>
      <c r="AB1082" s="60"/>
      <c r="AC1082" s="2"/>
      <c r="AD1082" s="2"/>
      <c r="AE1082" s="2"/>
      <c r="AJ1082" s="11">
        <f t="shared" si="496"/>
        <v>13</v>
      </c>
      <c r="AK1082" s="11">
        <f t="shared" si="526"/>
        <v>0</v>
      </c>
      <c r="AL1082" s="11">
        <f t="shared" si="527"/>
        <v>0</v>
      </c>
      <c r="AM1082" s="11">
        <f t="shared" si="528"/>
        <v>0</v>
      </c>
      <c r="AN1082" s="11">
        <f t="shared" si="529"/>
        <v>0</v>
      </c>
      <c r="AO1082" s="4" t="e">
        <f>IF(#REF!="I",1,IF(#REF!="II",2,IF(#REF!="III",3,IF(#REF!="IV",4))))</f>
        <v>#REF!</v>
      </c>
      <c r="AP1082" s="11" t="e">
        <f>IF(#REF!="PULMONAR",1,IF(AND(#REF!="EXTRAPULMONAR",#REF!&lt;&gt;"MENINGEA"),2,IF(AND(#REF!="EXTRAPULMONAR",#REF!="MENINGEA"),3,)))</f>
        <v>#REF!</v>
      </c>
      <c r="AQ10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2" s="4">
        <f t="shared" si="530"/>
        <v>0</v>
      </c>
      <c r="AS1082" s="10">
        <f t="shared" si="531"/>
        <v>0</v>
      </c>
      <c r="AT1082" s="10">
        <f t="shared" si="532"/>
        <v>0</v>
      </c>
      <c r="AU1082" s="10" t="str">
        <f t="shared" si="533"/>
        <v>0</v>
      </c>
      <c r="AV1082" s="11" t="e">
        <f t="shared" si="534"/>
        <v>#N/A</v>
      </c>
      <c r="AW1082" s="4" t="e">
        <f t="shared" si="535"/>
        <v>#N/A</v>
      </c>
      <c r="AX1082" s="10" t="e">
        <f t="shared" si="514"/>
        <v>#N/A</v>
      </c>
      <c r="AY1082" s="10" t="e">
        <f t="shared" si="515"/>
        <v>#N/A</v>
      </c>
      <c r="AZ1082" s="10" t="e">
        <f t="shared" si="497"/>
        <v>#REF!</v>
      </c>
      <c r="BA1082" s="12" t="e">
        <f>IF(BW1082=7,0,AJ1082&amp;IF(#REF!="SI",1,IF(#REF!="NO",2,IF(#REF!="VIH + PREVIO",3,0))))</f>
        <v>#REF!</v>
      </c>
      <c r="BB1082" s="13" t="e">
        <f>IF(AND(#REF!="POSITIVO",#REF!="POSITIVO"),1,IF(#REF!="NEGATIVO",2,IF(#REF!="VIH + PREVIO",3,0)))</f>
        <v>#REF!</v>
      </c>
      <c r="BC1082" s="10" t="e">
        <f>IF(#REF!="SI",1,IF(#REF!="NO",2,0))</f>
        <v>#REF!</v>
      </c>
      <c r="BD1082" s="10" t="e">
        <f>IF(#REF!="SI",1,IF(#REF!="NO",2,0))</f>
        <v>#REF!</v>
      </c>
      <c r="BE1082" s="10" t="e">
        <f>IF(OR(#REF!="VIH + PREVIO",#REF!="VIH + PREVIO",#REF!="VIH + PREVIO"),1,0)</f>
        <v>#REF!</v>
      </c>
      <c r="BF1082" s="13" t="e">
        <f>IF(OR(#REF!="POSITIVO",#REF!="NEGATIVO"),1,IF(#REF!="PACIENTE NO ACEPTA",2,IF(#REF!="VIH + PREVIO",3,0)))</f>
        <v>#REF!</v>
      </c>
      <c r="BG1082" s="10" t="e">
        <f t="shared" si="498"/>
        <v>#REF!</v>
      </c>
      <c r="BH1082" s="10" t="e">
        <f t="shared" si="499"/>
        <v>#REF!</v>
      </c>
      <c r="BI1082" s="10" t="e">
        <f t="shared" si="500"/>
        <v>#REF!</v>
      </c>
      <c r="BJ1082" s="10" t="e">
        <f t="shared" si="501"/>
        <v>#REF!</v>
      </c>
      <c r="BK1082" s="10" t="e">
        <f t="shared" si="502"/>
        <v>#REF!</v>
      </c>
      <c r="BL1082" s="10" t="e">
        <f t="shared" si="503"/>
        <v>#REF!</v>
      </c>
      <c r="BM1082" s="10" t="e">
        <f>IF(OR(BW1082=7,AQ1082=6),0,IF(#REF!="I",1,IF(#REF!="II",2,IF(#REF!="III",3,IF(#REF!="IV",4))))&amp;AP1082&amp;AQ1082&amp;AR1082&amp;AS1082&amp;AT1082&amp;AU1082&amp;AX1082)</f>
        <v>#REF!</v>
      </c>
      <c r="BN1082" s="10" t="e">
        <f t="shared" si="504"/>
        <v>#REF!</v>
      </c>
      <c r="BO1082" s="10" t="e">
        <f t="shared" si="505"/>
        <v>#REF!</v>
      </c>
      <c r="BP1082" s="10" t="e">
        <f t="shared" si="506"/>
        <v>#REF!</v>
      </c>
      <c r="BQ1082" s="10" t="e">
        <f t="shared" si="507"/>
        <v>#REF!</v>
      </c>
      <c r="BR1082" s="10" t="e">
        <f t="shared" si="508"/>
        <v>#REF!</v>
      </c>
      <c r="BS1082" s="10" t="e">
        <f t="shared" si="509"/>
        <v>#REF!</v>
      </c>
      <c r="BT1082" s="10" t="e">
        <f>IF(OR(BW1082=7,AQ1082=6),0,AO1082&amp;IF(#REF!="SI",1,IF(#REF!="NO",2,IF(#REF!="VIH + PREVIO",3,0))))</f>
        <v>#REF!</v>
      </c>
      <c r="BU1082" s="10" t="e">
        <f>IF(OR(BW1082=7,AQ1082=6),0,IF(#REF!="-",1,0))</f>
        <v>#REF!</v>
      </c>
      <c r="BV1082" s="10" t="e">
        <f t="shared" si="510"/>
        <v>#REF!</v>
      </c>
      <c r="BW10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2" s="10" t="e">
        <f t="shared" si="511"/>
        <v>#REF!</v>
      </c>
      <c r="BY1082" s="10" t="e">
        <f t="shared" si="513"/>
        <v>#REF!</v>
      </c>
      <c r="BZ1082" s="10" t="e">
        <f t="shared" si="512"/>
        <v>#REF!</v>
      </c>
      <c r="CA1082" s="10"/>
    </row>
    <row r="1083" spans="1:79" s="3" customFormat="1" ht="23.25" customHeight="1" x14ac:dyDescent="0.3">
      <c r="A1083" s="7">
        <v>1081</v>
      </c>
      <c r="B1083" s="43"/>
      <c r="C1083" s="44"/>
      <c r="D1083" s="45"/>
      <c r="E1083" s="46"/>
      <c r="F1083" s="46"/>
      <c r="G1083" s="46"/>
      <c r="H1083" s="50"/>
      <c r="I1083" s="51"/>
      <c r="J1083" s="52"/>
      <c r="K1083" s="51"/>
      <c r="L1083" s="53"/>
      <c r="M1083" s="54"/>
      <c r="N1083" s="43"/>
      <c r="O1083" s="55"/>
      <c r="P1083" s="46"/>
      <c r="Q1083" s="46"/>
      <c r="R1083" s="46"/>
      <c r="S1083" s="43"/>
      <c r="T1083" s="56"/>
      <c r="U1083" s="46"/>
      <c r="V1083" s="57"/>
      <c r="W1083" s="58"/>
      <c r="X1083" s="57"/>
      <c r="Y1083" s="46"/>
      <c r="Z1083" s="57"/>
      <c r="AA1083" s="59"/>
      <c r="AB1083" s="60"/>
      <c r="AC1083" s="2"/>
      <c r="AD1083" s="2"/>
      <c r="AE1083" s="2"/>
      <c r="AJ1083" s="11">
        <f t="shared" si="496"/>
        <v>13</v>
      </c>
      <c r="AK1083" s="11">
        <f t="shared" si="526"/>
        <v>0</v>
      </c>
      <c r="AL1083" s="11">
        <f t="shared" si="527"/>
        <v>0</v>
      </c>
      <c r="AM1083" s="11">
        <f t="shared" si="528"/>
        <v>0</v>
      </c>
      <c r="AN1083" s="11">
        <f t="shared" si="529"/>
        <v>0</v>
      </c>
      <c r="AO1083" s="4" t="e">
        <f>IF(#REF!="I",1,IF(#REF!="II",2,IF(#REF!="III",3,IF(#REF!="IV",4))))</f>
        <v>#REF!</v>
      </c>
      <c r="AP1083" s="11" t="e">
        <f>IF(#REF!="PULMONAR",1,IF(AND(#REF!="EXTRAPULMONAR",#REF!&lt;&gt;"MENINGEA"),2,IF(AND(#REF!="EXTRAPULMONAR",#REF!="MENINGEA"),3,)))</f>
        <v>#REF!</v>
      </c>
      <c r="AQ10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3" s="4">
        <f t="shared" si="530"/>
        <v>0</v>
      </c>
      <c r="AS1083" s="10">
        <f t="shared" si="531"/>
        <v>0</v>
      </c>
      <c r="AT1083" s="10">
        <f t="shared" si="532"/>
        <v>0</v>
      </c>
      <c r="AU1083" s="10" t="str">
        <f t="shared" si="533"/>
        <v>0</v>
      </c>
      <c r="AV1083" s="11" t="e">
        <f t="shared" si="534"/>
        <v>#N/A</v>
      </c>
      <c r="AW1083" s="4" t="e">
        <f t="shared" si="535"/>
        <v>#N/A</v>
      </c>
      <c r="AX1083" s="10" t="e">
        <f t="shared" si="514"/>
        <v>#N/A</v>
      </c>
      <c r="AY1083" s="10" t="e">
        <f t="shared" si="515"/>
        <v>#N/A</v>
      </c>
      <c r="AZ1083" s="10" t="e">
        <f t="shared" si="497"/>
        <v>#REF!</v>
      </c>
      <c r="BA1083" s="12" t="e">
        <f>IF(BW1083=7,0,AJ1083&amp;IF(#REF!="SI",1,IF(#REF!="NO",2,IF(#REF!="VIH + PREVIO",3,0))))</f>
        <v>#REF!</v>
      </c>
      <c r="BB1083" s="13" t="e">
        <f>IF(AND(#REF!="POSITIVO",#REF!="POSITIVO"),1,IF(#REF!="NEGATIVO",2,IF(#REF!="VIH + PREVIO",3,0)))</f>
        <v>#REF!</v>
      </c>
      <c r="BC1083" s="10" t="e">
        <f>IF(#REF!="SI",1,IF(#REF!="NO",2,0))</f>
        <v>#REF!</v>
      </c>
      <c r="BD1083" s="10" t="e">
        <f>IF(#REF!="SI",1,IF(#REF!="NO",2,0))</f>
        <v>#REF!</v>
      </c>
      <c r="BE1083" s="10" t="e">
        <f>IF(OR(#REF!="VIH + PREVIO",#REF!="VIH + PREVIO",#REF!="VIH + PREVIO"),1,0)</f>
        <v>#REF!</v>
      </c>
      <c r="BF1083" s="13" t="e">
        <f>IF(OR(#REF!="POSITIVO",#REF!="NEGATIVO"),1,IF(#REF!="PACIENTE NO ACEPTA",2,IF(#REF!="VIH + PREVIO",3,0)))</f>
        <v>#REF!</v>
      </c>
      <c r="BG1083" s="10" t="e">
        <f t="shared" si="498"/>
        <v>#REF!</v>
      </c>
      <c r="BH1083" s="10" t="e">
        <f t="shared" si="499"/>
        <v>#REF!</v>
      </c>
      <c r="BI1083" s="10" t="e">
        <f t="shared" si="500"/>
        <v>#REF!</v>
      </c>
      <c r="BJ1083" s="10" t="e">
        <f t="shared" si="501"/>
        <v>#REF!</v>
      </c>
      <c r="BK1083" s="10" t="e">
        <f t="shared" si="502"/>
        <v>#REF!</v>
      </c>
      <c r="BL1083" s="10" t="e">
        <f t="shared" si="503"/>
        <v>#REF!</v>
      </c>
      <c r="BM1083" s="10" t="e">
        <f>IF(OR(BW1083=7,AQ1083=6),0,IF(#REF!="I",1,IF(#REF!="II",2,IF(#REF!="III",3,IF(#REF!="IV",4))))&amp;AP1083&amp;AQ1083&amp;AR1083&amp;AS1083&amp;AT1083&amp;AU1083&amp;AX1083)</f>
        <v>#REF!</v>
      </c>
      <c r="BN1083" s="10" t="e">
        <f t="shared" si="504"/>
        <v>#REF!</v>
      </c>
      <c r="BO1083" s="10" t="e">
        <f t="shared" si="505"/>
        <v>#REF!</v>
      </c>
      <c r="BP1083" s="10" t="e">
        <f t="shared" si="506"/>
        <v>#REF!</v>
      </c>
      <c r="BQ1083" s="10" t="e">
        <f t="shared" si="507"/>
        <v>#REF!</v>
      </c>
      <c r="BR1083" s="10" t="e">
        <f t="shared" si="508"/>
        <v>#REF!</v>
      </c>
      <c r="BS1083" s="10" t="e">
        <f t="shared" si="509"/>
        <v>#REF!</v>
      </c>
      <c r="BT1083" s="10" t="e">
        <f>IF(OR(BW1083=7,AQ1083=6),0,AO1083&amp;IF(#REF!="SI",1,IF(#REF!="NO",2,IF(#REF!="VIH + PREVIO",3,0))))</f>
        <v>#REF!</v>
      </c>
      <c r="BU1083" s="10" t="e">
        <f>IF(OR(BW1083=7,AQ1083=6),0,IF(#REF!="-",1,0))</f>
        <v>#REF!</v>
      </c>
      <c r="BV1083" s="10" t="e">
        <f t="shared" si="510"/>
        <v>#REF!</v>
      </c>
      <c r="BW10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3" s="10" t="e">
        <f t="shared" si="511"/>
        <v>#REF!</v>
      </c>
      <c r="BY1083" s="10" t="e">
        <f t="shared" si="513"/>
        <v>#REF!</v>
      </c>
      <c r="BZ1083" s="10" t="e">
        <f t="shared" si="512"/>
        <v>#REF!</v>
      </c>
      <c r="CA1083" s="10"/>
    </row>
    <row r="1084" spans="1:79" s="3" customFormat="1" ht="23.25" customHeight="1" x14ac:dyDescent="0.3">
      <c r="A1084" s="7">
        <v>1082</v>
      </c>
      <c r="B1084" s="43"/>
      <c r="C1084" s="44"/>
      <c r="D1084" s="45"/>
      <c r="E1084" s="46"/>
      <c r="F1084" s="46"/>
      <c r="G1084" s="46"/>
      <c r="H1084" s="50"/>
      <c r="I1084" s="51"/>
      <c r="J1084" s="52"/>
      <c r="K1084" s="51"/>
      <c r="L1084" s="53"/>
      <c r="M1084" s="54"/>
      <c r="N1084" s="43"/>
      <c r="O1084" s="55"/>
      <c r="P1084" s="46"/>
      <c r="Q1084" s="46"/>
      <c r="R1084" s="46"/>
      <c r="S1084" s="43"/>
      <c r="T1084" s="56"/>
      <c r="U1084" s="46"/>
      <c r="V1084" s="57"/>
      <c r="W1084" s="58"/>
      <c r="X1084" s="57"/>
      <c r="Y1084" s="46"/>
      <c r="Z1084" s="57"/>
      <c r="AA1084" s="59"/>
      <c r="AB1084" s="60"/>
      <c r="AC1084" s="2"/>
      <c r="AD1084" s="2"/>
      <c r="AE1084" s="2"/>
      <c r="AJ1084" s="11">
        <f t="shared" si="496"/>
        <v>13</v>
      </c>
      <c r="AK1084" s="11">
        <f t="shared" si="526"/>
        <v>0</v>
      </c>
      <c r="AL1084" s="11">
        <f t="shared" si="527"/>
        <v>0</v>
      </c>
      <c r="AM1084" s="11">
        <f t="shared" si="528"/>
        <v>0</v>
      </c>
      <c r="AN1084" s="11">
        <f t="shared" si="529"/>
        <v>0</v>
      </c>
      <c r="AO1084" s="4" t="e">
        <f>IF(#REF!="I",1,IF(#REF!="II",2,IF(#REF!="III",3,IF(#REF!="IV",4))))</f>
        <v>#REF!</v>
      </c>
      <c r="AP1084" s="11" t="e">
        <f>IF(#REF!="PULMONAR",1,IF(AND(#REF!="EXTRAPULMONAR",#REF!&lt;&gt;"MENINGEA"),2,IF(AND(#REF!="EXTRAPULMONAR",#REF!="MENINGEA"),3,)))</f>
        <v>#REF!</v>
      </c>
      <c r="AQ10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4" s="4">
        <f t="shared" si="530"/>
        <v>0</v>
      </c>
      <c r="AS1084" s="10">
        <f t="shared" si="531"/>
        <v>0</v>
      </c>
      <c r="AT1084" s="10">
        <f t="shared" si="532"/>
        <v>0</v>
      </c>
      <c r="AU1084" s="10" t="str">
        <f t="shared" si="533"/>
        <v>0</v>
      </c>
      <c r="AV1084" s="11" t="e">
        <f t="shared" si="534"/>
        <v>#N/A</v>
      </c>
      <c r="AW1084" s="4" t="e">
        <f t="shared" si="535"/>
        <v>#N/A</v>
      </c>
      <c r="AX1084" s="10" t="e">
        <f t="shared" si="514"/>
        <v>#N/A</v>
      </c>
      <c r="AY1084" s="10" t="e">
        <f t="shared" si="515"/>
        <v>#N/A</v>
      </c>
      <c r="AZ1084" s="10" t="e">
        <f t="shared" si="497"/>
        <v>#REF!</v>
      </c>
      <c r="BA1084" s="12" t="e">
        <f>IF(BW1084=7,0,AJ1084&amp;IF(#REF!="SI",1,IF(#REF!="NO",2,IF(#REF!="VIH + PREVIO",3,0))))</f>
        <v>#REF!</v>
      </c>
      <c r="BB1084" s="13" t="e">
        <f>IF(AND(#REF!="POSITIVO",#REF!="POSITIVO"),1,IF(#REF!="NEGATIVO",2,IF(#REF!="VIH + PREVIO",3,0)))</f>
        <v>#REF!</v>
      </c>
      <c r="BC1084" s="10" t="e">
        <f>IF(#REF!="SI",1,IF(#REF!="NO",2,0))</f>
        <v>#REF!</v>
      </c>
      <c r="BD1084" s="10" t="e">
        <f>IF(#REF!="SI",1,IF(#REF!="NO",2,0))</f>
        <v>#REF!</v>
      </c>
      <c r="BE1084" s="10" t="e">
        <f>IF(OR(#REF!="VIH + PREVIO",#REF!="VIH + PREVIO",#REF!="VIH + PREVIO"),1,0)</f>
        <v>#REF!</v>
      </c>
      <c r="BF1084" s="13" t="e">
        <f>IF(OR(#REF!="POSITIVO",#REF!="NEGATIVO"),1,IF(#REF!="PACIENTE NO ACEPTA",2,IF(#REF!="VIH + PREVIO",3,0)))</f>
        <v>#REF!</v>
      </c>
      <c r="BG1084" s="10" t="e">
        <f t="shared" si="498"/>
        <v>#REF!</v>
      </c>
      <c r="BH1084" s="10" t="e">
        <f t="shared" si="499"/>
        <v>#REF!</v>
      </c>
      <c r="BI1084" s="10" t="e">
        <f t="shared" si="500"/>
        <v>#REF!</v>
      </c>
      <c r="BJ1084" s="10" t="e">
        <f t="shared" si="501"/>
        <v>#REF!</v>
      </c>
      <c r="BK1084" s="10" t="e">
        <f t="shared" si="502"/>
        <v>#REF!</v>
      </c>
      <c r="BL1084" s="10" t="e">
        <f t="shared" si="503"/>
        <v>#REF!</v>
      </c>
      <c r="BM1084" s="10" t="e">
        <f>IF(OR(BW1084=7,AQ1084=6),0,IF(#REF!="I",1,IF(#REF!="II",2,IF(#REF!="III",3,IF(#REF!="IV",4))))&amp;AP1084&amp;AQ1084&amp;AR1084&amp;AS1084&amp;AT1084&amp;AU1084&amp;AX1084)</f>
        <v>#REF!</v>
      </c>
      <c r="BN1084" s="10" t="e">
        <f t="shared" si="504"/>
        <v>#REF!</v>
      </c>
      <c r="BO1084" s="10" t="e">
        <f t="shared" si="505"/>
        <v>#REF!</v>
      </c>
      <c r="BP1084" s="10" t="e">
        <f t="shared" si="506"/>
        <v>#REF!</v>
      </c>
      <c r="BQ1084" s="10" t="e">
        <f t="shared" si="507"/>
        <v>#REF!</v>
      </c>
      <c r="BR1084" s="10" t="e">
        <f t="shared" si="508"/>
        <v>#REF!</v>
      </c>
      <c r="BS1084" s="10" t="e">
        <f t="shared" si="509"/>
        <v>#REF!</v>
      </c>
      <c r="BT1084" s="10" t="e">
        <f>IF(OR(BW1084=7,AQ1084=6),0,AO1084&amp;IF(#REF!="SI",1,IF(#REF!="NO",2,IF(#REF!="VIH + PREVIO",3,0))))</f>
        <v>#REF!</v>
      </c>
      <c r="BU1084" s="10" t="e">
        <f>IF(OR(BW1084=7,AQ1084=6),0,IF(#REF!="-",1,0))</f>
        <v>#REF!</v>
      </c>
      <c r="BV1084" s="10" t="e">
        <f t="shared" si="510"/>
        <v>#REF!</v>
      </c>
      <c r="BW10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4" s="10" t="e">
        <f t="shared" si="511"/>
        <v>#REF!</v>
      </c>
      <c r="BY1084" s="10" t="e">
        <f t="shared" si="513"/>
        <v>#REF!</v>
      </c>
      <c r="BZ1084" s="10" t="e">
        <f t="shared" si="512"/>
        <v>#REF!</v>
      </c>
      <c r="CA1084" s="10"/>
    </row>
    <row r="1085" spans="1:79" s="3" customFormat="1" ht="23.25" customHeight="1" x14ac:dyDescent="0.3">
      <c r="A1085" s="7">
        <v>1083</v>
      </c>
      <c r="B1085" s="43"/>
      <c r="C1085" s="44"/>
      <c r="D1085" s="45"/>
      <c r="E1085" s="46"/>
      <c r="F1085" s="46"/>
      <c r="G1085" s="46"/>
      <c r="H1085" s="50"/>
      <c r="I1085" s="51"/>
      <c r="J1085" s="52"/>
      <c r="K1085" s="51"/>
      <c r="L1085" s="53"/>
      <c r="M1085" s="54"/>
      <c r="N1085" s="43"/>
      <c r="O1085" s="55"/>
      <c r="P1085" s="46"/>
      <c r="Q1085" s="46"/>
      <c r="R1085" s="46"/>
      <c r="S1085" s="43"/>
      <c r="T1085" s="56"/>
      <c r="U1085" s="46"/>
      <c r="V1085" s="57"/>
      <c r="W1085" s="58"/>
      <c r="X1085" s="57"/>
      <c r="Y1085" s="46"/>
      <c r="Z1085" s="57"/>
      <c r="AA1085" s="59"/>
      <c r="AB1085" s="60"/>
      <c r="AC1085" s="2"/>
      <c r="AD1085" s="2"/>
      <c r="AE1085" s="2"/>
      <c r="AJ1085" s="11">
        <f t="shared" si="496"/>
        <v>13</v>
      </c>
      <c r="AK1085" s="11">
        <f t="shared" si="526"/>
        <v>0</v>
      </c>
      <c r="AL1085" s="11">
        <f t="shared" si="527"/>
        <v>0</v>
      </c>
      <c r="AM1085" s="11">
        <f t="shared" si="528"/>
        <v>0</v>
      </c>
      <c r="AN1085" s="11">
        <f t="shared" si="529"/>
        <v>0</v>
      </c>
      <c r="AO1085" s="4" t="e">
        <f>IF(#REF!="I",1,IF(#REF!="II",2,IF(#REF!="III",3,IF(#REF!="IV",4))))</f>
        <v>#REF!</v>
      </c>
      <c r="AP1085" s="11" t="e">
        <f>IF(#REF!="PULMONAR",1,IF(AND(#REF!="EXTRAPULMONAR",#REF!&lt;&gt;"MENINGEA"),2,IF(AND(#REF!="EXTRAPULMONAR",#REF!="MENINGEA"),3,)))</f>
        <v>#REF!</v>
      </c>
      <c r="AQ10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5" s="4">
        <f t="shared" si="530"/>
        <v>0</v>
      </c>
      <c r="AS1085" s="10">
        <f t="shared" si="531"/>
        <v>0</v>
      </c>
      <c r="AT1085" s="10">
        <f t="shared" si="532"/>
        <v>0</v>
      </c>
      <c r="AU1085" s="10" t="str">
        <f t="shared" si="533"/>
        <v>0</v>
      </c>
      <c r="AV1085" s="11" t="e">
        <f t="shared" si="534"/>
        <v>#N/A</v>
      </c>
      <c r="AW1085" s="4" t="e">
        <f t="shared" si="535"/>
        <v>#N/A</v>
      </c>
      <c r="AX1085" s="10" t="e">
        <f t="shared" si="514"/>
        <v>#N/A</v>
      </c>
      <c r="AY1085" s="10" t="e">
        <f t="shared" si="515"/>
        <v>#N/A</v>
      </c>
      <c r="AZ1085" s="10" t="e">
        <f t="shared" si="497"/>
        <v>#REF!</v>
      </c>
      <c r="BA1085" s="12" t="e">
        <f>IF(BW1085=7,0,AJ1085&amp;IF(#REF!="SI",1,IF(#REF!="NO",2,IF(#REF!="VIH + PREVIO",3,0))))</f>
        <v>#REF!</v>
      </c>
      <c r="BB1085" s="13" t="e">
        <f>IF(AND(#REF!="POSITIVO",#REF!="POSITIVO"),1,IF(#REF!="NEGATIVO",2,IF(#REF!="VIH + PREVIO",3,0)))</f>
        <v>#REF!</v>
      </c>
      <c r="BC1085" s="10" t="e">
        <f>IF(#REF!="SI",1,IF(#REF!="NO",2,0))</f>
        <v>#REF!</v>
      </c>
      <c r="BD1085" s="10" t="e">
        <f>IF(#REF!="SI",1,IF(#REF!="NO",2,0))</f>
        <v>#REF!</v>
      </c>
      <c r="BE1085" s="10" t="e">
        <f>IF(OR(#REF!="VIH + PREVIO",#REF!="VIH + PREVIO",#REF!="VIH + PREVIO"),1,0)</f>
        <v>#REF!</v>
      </c>
      <c r="BF1085" s="13" t="e">
        <f>IF(OR(#REF!="POSITIVO",#REF!="NEGATIVO"),1,IF(#REF!="PACIENTE NO ACEPTA",2,IF(#REF!="VIH + PREVIO",3,0)))</f>
        <v>#REF!</v>
      </c>
      <c r="BG1085" s="10" t="e">
        <f t="shared" si="498"/>
        <v>#REF!</v>
      </c>
      <c r="BH1085" s="10" t="e">
        <f t="shared" si="499"/>
        <v>#REF!</v>
      </c>
      <c r="BI1085" s="10" t="e">
        <f t="shared" si="500"/>
        <v>#REF!</v>
      </c>
      <c r="BJ1085" s="10" t="e">
        <f t="shared" si="501"/>
        <v>#REF!</v>
      </c>
      <c r="BK1085" s="10" t="e">
        <f t="shared" si="502"/>
        <v>#REF!</v>
      </c>
      <c r="BL1085" s="10" t="e">
        <f t="shared" si="503"/>
        <v>#REF!</v>
      </c>
      <c r="BM1085" s="10" t="e">
        <f>IF(OR(BW1085=7,AQ1085=6),0,IF(#REF!="I",1,IF(#REF!="II",2,IF(#REF!="III",3,IF(#REF!="IV",4))))&amp;AP1085&amp;AQ1085&amp;AR1085&amp;AS1085&amp;AT1085&amp;AU1085&amp;AX1085)</f>
        <v>#REF!</v>
      </c>
      <c r="BN1085" s="10" t="e">
        <f t="shared" si="504"/>
        <v>#REF!</v>
      </c>
      <c r="BO1085" s="10" t="e">
        <f t="shared" si="505"/>
        <v>#REF!</v>
      </c>
      <c r="BP1085" s="10" t="e">
        <f t="shared" si="506"/>
        <v>#REF!</v>
      </c>
      <c r="BQ1085" s="10" t="e">
        <f t="shared" si="507"/>
        <v>#REF!</v>
      </c>
      <c r="BR1085" s="10" t="e">
        <f t="shared" si="508"/>
        <v>#REF!</v>
      </c>
      <c r="BS1085" s="10" t="e">
        <f t="shared" si="509"/>
        <v>#REF!</v>
      </c>
      <c r="BT1085" s="10" t="e">
        <f>IF(OR(BW1085=7,AQ1085=6),0,AO1085&amp;IF(#REF!="SI",1,IF(#REF!="NO",2,IF(#REF!="VIH + PREVIO",3,0))))</f>
        <v>#REF!</v>
      </c>
      <c r="BU1085" s="10" t="e">
        <f>IF(OR(BW1085=7,AQ1085=6),0,IF(#REF!="-",1,0))</f>
        <v>#REF!</v>
      </c>
      <c r="BV1085" s="10" t="e">
        <f t="shared" si="510"/>
        <v>#REF!</v>
      </c>
      <c r="BW10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5" s="10" t="e">
        <f t="shared" si="511"/>
        <v>#REF!</v>
      </c>
      <c r="BY1085" s="10" t="e">
        <f t="shared" si="513"/>
        <v>#REF!</v>
      </c>
      <c r="BZ1085" s="10" t="e">
        <f t="shared" si="512"/>
        <v>#REF!</v>
      </c>
      <c r="CA1085" s="10"/>
    </row>
    <row r="1086" spans="1:79" s="3" customFormat="1" ht="23.25" customHeight="1" x14ac:dyDescent="0.3">
      <c r="A1086" s="7">
        <v>1084</v>
      </c>
      <c r="B1086" s="43"/>
      <c r="C1086" s="44"/>
      <c r="D1086" s="45"/>
      <c r="E1086" s="46"/>
      <c r="F1086" s="46"/>
      <c r="G1086" s="46"/>
      <c r="H1086" s="50"/>
      <c r="I1086" s="51"/>
      <c r="J1086" s="52"/>
      <c r="K1086" s="51"/>
      <c r="L1086" s="53"/>
      <c r="M1086" s="54"/>
      <c r="N1086" s="43"/>
      <c r="O1086" s="55"/>
      <c r="P1086" s="46"/>
      <c r="Q1086" s="46"/>
      <c r="R1086" s="46"/>
      <c r="S1086" s="43"/>
      <c r="T1086" s="56"/>
      <c r="U1086" s="46"/>
      <c r="V1086" s="57"/>
      <c r="W1086" s="58"/>
      <c r="X1086" s="57"/>
      <c r="Y1086" s="46"/>
      <c r="Z1086" s="57"/>
      <c r="AA1086" s="59"/>
      <c r="AB1086" s="60"/>
      <c r="AC1086" s="2"/>
      <c r="AD1086" s="2"/>
      <c r="AE1086" s="2"/>
      <c r="AJ1086" s="11">
        <f t="shared" si="496"/>
        <v>13</v>
      </c>
      <c r="AK1086" s="11">
        <f t="shared" si="526"/>
        <v>0</v>
      </c>
      <c r="AL1086" s="11">
        <f t="shared" si="527"/>
        <v>0</v>
      </c>
      <c r="AM1086" s="11">
        <f t="shared" si="528"/>
        <v>0</v>
      </c>
      <c r="AN1086" s="11">
        <f t="shared" si="529"/>
        <v>0</v>
      </c>
      <c r="AO1086" s="4" t="e">
        <f>IF(#REF!="I",1,IF(#REF!="II",2,IF(#REF!="III",3,IF(#REF!="IV",4))))</f>
        <v>#REF!</v>
      </c>
      <c r="AP1086" s="11" t="e">
        <f>IF(#REF!="PULMONAR",1,IF(AND(#REF!="EXTRAPULMONAR",#REF!&lt;&gt;"MENINGEA"),2,IF(AND(#REF!="EXTRAPULMONAR",#REF!="MENINGEA"),3,)))</f>
        <v>#REF!</v>
      </c>
      <c r="AQ10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6" s="4">
        <f t="shared" si="530"/>
        <v>0</v>
      </c>
      <c r="AS1086" s="10">
        <f t="shared" si="531"/>
        <v>0</v>
      </c>
      <c r="AT1086" s="10">
        <f t="shared" si="532"/>
        <v>0</v>
      </c>
      <c r="AU1086" s="10" t="str">
        <f t="shared" si="533"/>
        <v>0</v>
      </c>
      <c r="AV1086" s="11" t="e">
        <f t="shared" si="534"/>
        <v>#N/A</v>
      </c>
      <c r="AW1086" s="4" t="e">
        <f t="shared" si="535"/>
        <v>#N/A</v>
      </c>
      <c r="AX1086" s="10" t="e">
        <f t="shared" si="514"/>
        <v>#N/A</v>
      </c>
      <c r="AY1086" s="10" t="e">
        <f t="shared" si="515"/>
        <v>#N/A</v>
      </c>
      <c r="AZ1086" s="10" t="e">
        <f t="shared" si="497"/>
        <v>#REF!</v>
      </c>
      <c r="BA1086" s="12" t="e">
        <f>IF(BW1086=7,0,AJ1086&amp;IF(#REF!="SI",1,IF(#REF!="NO",2,IF(#REF!="VIH + PREVIO",3,0))))</f>
        <v>#REF!</v>
      </c>
      <c r="BB1086" s="13" t="e">
        <f>IF(AND(#REF!="POSITIVO",#REF!="POSITIVO"),1,IF(#REF!="NEGATIVO",2,IF(#REF!="VIH + PREVIO",3,0)))</f>
        <v>#REF!</v>
      </c>
      <c r="BC1086" s="10" t="e">
        <f>IF(#REF!="SI",1,IF(#REF!="NO",2,0))</f>
        <v>#REF!</v>
      </c>
      <c r="BD1086" s="10" t="e">
        <f>IF(#REF!="SI",1,IF(#REF!="NO",2,0))</f>
        <v>#REF!</v>
      </c>
      <c r="BE1086" s="10" t="e">
        <f>IF(OR(#REF!="VIH + PREVIO",#REF!="VIH + PREVIO",#REF!="VIH + PREVIO"),1,0)</f>
        <v>#REF!</v>
      </c>
      <c r="BF1086" s="13" t="e">
        <f>IF(OR(#REF!="POSITIVO",#REF!="NEGATIVO"),1,IF(#REF!="PACIENTE NO ACEPTA",2,IF(#REF!="VIH + PREVIO",3,0)))</f>
        <v>#REF!</v>
      </c>
      <c r="BG1086" s="10" t="e">
        <f t="shared" si="498"/>
        <v>#REF!</v>
      </c>
      <c r="BH1086" s="10" t="e">
        <f t="shared" si="499"/>
        <v>#REF!</v>
      </c>
      <c r="BI1086" s="10" t="e">
        <f t="shared" si="500"/>
        <v>#REF!</v>
      </c>
      <c r="BJ1086" s="10" t="e">
        <f t="shared" si="501"/>
        <v>#REF!</v>
      </c>
      <c r="BK1086" s="10" t="e">
        <f t="shared" si="502"/>
        <v>#REF!</v>
      </c>
      <c r="BL1086" s="10" t="e">
        <f t="shared" si="503"/>
        <v>#REF!</v>
      </c>
      <c r="BM1086" s="10" t="e">
        <f>IF(OR(BW1086=7,AQ1086=6),0,IF(#REF!="I",1,IF(#REF!="II",2,IF(#REF!="III",3,IF(#REF!="IV",4))))&amp;AP1086&amp;AQ1086&amp;AR1086&amp;AS1086&amp;AT1086&amp;AU1086&amp;AX1086)</f>
        <v>#REF!</v>
      </c>
      <c r="BN1086" s="10" t="e">
        <f t="shared" si="504"/>
        <v>#REF!</v>
      </c>
      <c r="BO1086" s="10" t="e">
        <f t="shared" si="505"/>
        <v>#REF!</v>
      </c>
      <c r="BP1086" s="10" t="e">
        <f t="shared" si="506"/>
        <v>#REF!</v>
      </c>
      <c r="BQ1086" s="10" t="e">
        <f t="shared" si="507"/>
        <v>#REF!</v>
      </c>
      <c r="BR1086" s="10" t="e">
        <f t="shared" si="508"/>
        <v>#REF!</v>
      </c>
      <c r="BS1086" s="10" t="e">
        <f t="shared" si="509"/>
        <v>#REF!</v>
      </c>
      <c r="BT1086" s="10" t="e">
        <f>IF(OR(BW1086=7,AQ1086=6),0,AO1086&amp;IF(#REF!="SI",1,IF(#REF!="NO",2,IF(#REF!="VIH + PREVIO",3,0))))</f>
        <v>#REF!</v>
      </c>
      <c r="BU1086" s="10" t="e">
        <f>IF(OR(BW1086=7,AQ1086=6),0,IF(#REF!="-",1,0))</f>
        <v>#REF!</v>
      </c>
      <c r="BV1086" s="10" t="e">
        <f t="shared" si="510"/>
        <v>#REF!</v>
      </c>
      <c r="BW10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6" s="10" t="e">
        <f t="shared" si="511"/>
        <v>#REF!</v>
      </c>
      <c r="BY1086" s="10" t="e">
        <f t="shared" si="513"/>
        <v>#REF!</v>
      </c>
      <c r="BZ1086" s="10" t="e">
        <f t="shared" si="512"/>
        <v>#REF!</v>
      </c>
      <c r="CA1086" s="10"/>
    </row>
    <row r="1087" spans="1:79" s="3" customFormat="1" ht="23.25" customHeight="1" x14ac:dyDescent="0.3">
      <c r="A1087" s="7">
        <v>1085</v>
      </c>
      <c r="B1087" s="43"/>
      <c r="C1087" s="44"/>
      <c r="D1087" s="45"/>
      <c r="E1087" s="46"/>
      <c r="F1087" s="46"/>
      <c r="G1087" s="46"/>
      <c r="H1087" s="50"/>
      <c r="I1087" s="51"/>
      <c r="J1087" s="52"/>
      <c r="K1087" s="51"/>
      <c r="L1087" s="53"/>
      <c r="M1087" s="54"/>
      <c r="N1087" s="43"/>
      <c r="O1087" s="55"/>
      <c r="P1087" s="46"/>
      <c r="Q1087" s="46"/>
      <c r="R1087" s="46"/>
      <c r="S1087" s="43"/>
      <c r="T1087" s="56"/>
      <c r="U1087" s="46"/>
      <c r="V1087" s="57"/>
      <c r="W1087" s="58"/>
      <c r="X1087" s="57"/>
      <c r="Y1087" s="46"/>
      <c r="Z1087" s="57"/>
      <c r="AA1087" s="59"/>
      <c r="AB1087" s="60"/>
      <c r="AC1087" s="2"/>
      <c r="AD1087" s="2"/>
      <c r="AE1087" s="2"/>
      <c r="AJ1087" s="11">
        <f t="shared" si="496"/>
        <v>13</v>
      </c>
      <c r="AK1087" s="11">
        <f t="shared" si="526"/>
        <v>0</v>
      </c>
      <c r="AL1087" s="11">
        <f t="shared" si="527"/>
        <v>0</v>
      </c>
      <c r="AM1087" s="11">
        <f t="shared" si="528"/>
        <v>0</v>
      </c>
      <c r="AN1087" s="11">
        <f t="shared" si="529"/>
        <v>0</v>
      </c>
      <c r="AO1087" s="4" t="e">
        <f>IF(#REF!="I",1,IF(#REF!="II",2,IF(#REF!="III",3,IF(#REF!="IV",4))))</f>
        <v>#REF!</v>
      </c>
      <c r="AP1087" s="11" t="e">
        <f>IF(#REF!="PULMONAR",1,IF(AND(#REF!="EXTRAPULMONAR",#REF!&lt;&gt;"MENINGEA"),2,IF(AND(#REF!="EXTRAPULMONAR",#REF!="MENINGEA"),3,)))</f>
        <v>#REF!</v>
      </c>
      <c r="AQ10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7" s="4">
        <f t="shared" si="530"/>
        <v>0</v>
      </c>
      <c r="AS1087" s="10">
        <f t="shared" si="531"/>
        <v>0</v>
      </c>
      <c r="AT1087" s="10">
        <f t="shared" si="532"/>
        <v>0</v>
      </c>
      <c r="AU1087" s="10" t="str">
        <f t="shared" si="533"/>
        <v>0</v>
      </c>
      <c r="AV1087" s="11" t="e">
        <f t="shared" si="534"/>
        <v>#N/A</v>
      </c>
      <c r="AW1087" s="4" t="e">
        <f t="shared" si="535"/>
        <v>#N/A</v>
      </c>
      <c r="AX1087" s="10" t="e">
        <f t="shared" si="514"/>
        <v>#N/A</v>
      </c>
      <c r="AY1087" s="10" t="e">
        <f t="shared" si="515"/>
        <v>#N/A</v>
      </c>
      <c r="AZ1087" s="10" t="e">
        <f t="shared" si="497"/>
        <v>#REF!</v>
      </c>
      <c r="BA1087" s="12" t="e">
        <f>IF(BW1087=7,0,AJ1087&amp;IF(#REF!="SI",1,IF(#REF!="NO",2,IF(#REF!="VIH + PREVIO",3,0))))</f>
        <v>#REF!</v>
      </c>
      <c r="BB1087" s="13" t="e">
        <f>IF(AND(#REF!="POSITIVO",#REF!="POSITIVO"),1,IF(#REF!="NEGATIVO",2,IF(#REF!="VIH + PREVIO",3,0)))</f>
        <v>#REF!</v>
      </c>
      <c r="BC1087" s="10" t="e">
        <f>IF(#REF!="SI",1,IF(#REF!="NO",2,0))</f>
        <v>#REF!</v>
      </c>
      <c r="BD1087" s="10" t="e">
        <f>IF(#REF!="SI",1,IF(#REF!="NO",2,0))</f>
        <v>#REF!</v>
      </c>
      <c r="BE1087" s="10" t="e">
        <f>IF(OR(#REF!="VIH + PREVIO",#REF!="VIH + PREVIO",#REF!="VIH + PREVIO"),1,0)</f>
        <v>#REF!</v>
      </c>
      <c r="BF1087" s="13" t="e">
        <f>IF(OR(#REF!="POSITIVO",#REF!="NEGATIVO"),1,IF(#REF!="PACIENTE NO ACEPTA",2,IF(#REF!="VIH + PREVIO",3,0)))</f>
        <v>#REF!</v>
      </c>
      <c r="BG1087" s="10" t="e">
        <f t="shared" si="498"/>
        <v>#REF!</v>
      </c>
      <c r="BH1087" s="10" t="e">
        <f t="shared" si="499"/>
        <v>#REF!</v>
      </c>
      <c r="BI1087" s="10" t="e">
        <f t="shared" si="500"/>
        <v>#REF!</v>
      </c>
      <c r="BJ1087" s="10" t="e">
        <f t="shared" si="501"/>
        <v>#REF!</v>
      </c>
      <c r="BK1087" s="10" t="e">
        <f t="shared" si="502"/>
        <v>#REF!</v>
      </c>
      <c r="BL1087" s="10" t="e">
        <f t="shared" si="503"/>
        <v>#REF!</v>
      </c>
      <c r="BM1087" s="10" t="e">
        <f>IF(OR(BW1087=7,AQ1087=6),0,IF(#REF!="I",1,IF(#REF!="II",2,IF(#REF!="III",3,IF(#REF!="IV",4))))&amp;AP1087&amp;AQ1087&amp;AR1087&amp;AS1087&amp;AT1087&amp;AU1087&amp;AX1087)</f>
        <v>#REF!</v>
      </c>
      <c r="BN1087" s="10" t="e">
        <f t="shared" si="504"/>
        <v>#REF!</v>
      </c>
      <c r="BO1087" s="10" t="e">
        <f t="shared" si="505"/>
        <v>#REF!</v>
      </c>
      <c r="BP1087" s="10" t="e">
        <f t="shared" si="506"/>
        <v>#REF!</v>
      </c>
      <c r="BQ1087" s="10" t="e">
        <f t="shared" si="507"/>
        <v>#REF!</v>
      </c>
      <c r="BR1087" s="10" t="e">
        <f t="shared" si="508"/>
        <v>#REF!</v>
      </c>
      <c r="BS1087" s="10" t="e">
        <f t="shared" si="509"/>
        <v>#REF!</v>
      </c>
      <c r="BT1087" s="10" t="e">
        <f>IF(OR(BW1087=7,AQ1087=6),0,AO1087&amp;IF(#REF!="SI",1,IF(#REF!="NO",2,IF(#REF!="VIH + PREVIO",3,0))))</f>
        <v>#REF!</v>
      </c>
      <c r="BU1087" s="10" t="e">
        <f>IF(OR(BW1087=7,AQ1087=6),0,IF(#REF!="-",1,0))</f>
        <v>#REF!</v>
      </c>
      <c r="BV1087" s="10" t="e">
        <f t="shared" si="510"/>
        <v>#REF!</v>
      </c>
      <c r="BW10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7" s="10" t="e">
        <f t="shared" si="511"/>
        <v>#REF!</v>
      </c>
      <c r="BY1087" s="10" t="e">
        <f t="shared" si="513"/>
        <v>#REF!</v>
      </c>
      <c r="BZ1087" s="10" t="e">
        <f t="shared" si="512"/>
        <v>#REF!</v>
      </c>
      <c r="CA1087" s="10"/>
    </row>
    <row r="1088" spans="1:79" s="3" customFormat="1" ht="23.25" customHeight="1" x14ac:dyDescent="0.3">
      <c r="A1088" s="7">
        <v>1086</v>
      </c>
      <c r="B1088" s="43"/>
      <c r="C1088" s="44"/>
      <c r="D1088" s="45"/>
      <c r="E1088" s="46"/>
      <c r="F1088" s="46"/>
      <c r="G1088" s="46"/>
      <c r="H1088" s="50"/>
      <c r="I1088" s="51"/>
      <c r="J1088" s="52"/>
      <c r="K1088" s="51"/>
      <c r="L1088" s="53"/>
      <c r="M1088" s="54"/>
      <c r="N1088" s="43"/>
      <c r="O1088" s="55"/>
      <c r="P1088" s="46"/>
      <c r="Q1088" s="46"/>
      <c r="R1088" s="46"/>
      <c r="S1088" s="43"/>
      <c r="T1088" s="56"/>
      <c r="U1088" s="46"/>
      <c r="V1088" s="57"/>
      <c r="W1088" s="58"/>
      <c r="X1088" s="57"/>
      <c r="Y1088" s="46"/>
      <c r="Z1088" s="57"/>
      <c r="AA1088" s="59"/>
      <c r="AB1088" s="60"/>
      <c r="AC1088" s="2"/>
      <c r="AD1088" s="2"/>
      <c r="AE1088" s="2"/>
      <c r="AJ1088" s="11">
        <f t="shared" si="496"/>
        <v>13</v>
      </c>
      <c r="AK1088" s="11">
        <f t="shared" si="526"/>
        <v>0</v>
      </c>
      <c r="AL1088" s="11">
        <f t="shared" si="527"/>
        <v>0</v>
      </c>
      <c r="AM1088" s="11">
        <f t="shared" si="528"/>
        <v>0</v>
      </c>
      <c r="AN1088" s="11">
        <f t="shared" si="529"/>
        <v>0</v>
      </c>
      <c r="AO1088" s="4" t="e">
        <f>IF(#REF!="I",1,IF(#REF!="II",2,IF(#REF!="III",3,IF(#REF!="IV",4))))</f>
        <v>#REF!</v>
      </c>
      <c r="AP1088" s="11" t="e">
        <f>IF(#REF!="PULMONAR",1,IF(AND(#REF!="EXTRAPULMONAR",#REF!&lt;&gt;"MENINGEA"),2,IF(AND(#REF!="EXTRAPULMONAR",#REF!="MENINGEA"),3,)))</f>
        <v>#REF!</v>
      </c>
      <c r="AQ10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8" s="4">
        <f t="shared" si="530"/>
        <v>0</v>
      </c>
      <c r="AS1088" s="10">
        <f t="shared" si="531"/>
        <v>0</v>
      </c>
      <c r="AT1088" s="10">
        <f t="shared" si="532"/>
        <v>0</v>
      </c>
      <c r="AU1088" s="10" t="str">
        <f t="shared" si="533"/>
        <v>0</v>
      </c>
      <c r="AV1088" s="11" t="e">
        <f t="shared" si="534"/>
        <v>#N/A</v>
      </c>
      <c r="AW1088" s="4" t="e">
        <f t="shared" si="535"/>
        <v>#N/A</v>
      </c>
      <c r="AX1088" s="10" t="e">
        <f t="shared" si="514"/>
        <v>#N/A</v>
      </c>
      <c r="AY1088" s="10" t="e">
        <f t="shared" si="515"/>
        <v>#N/A</v>
      </c>
      <c r="AZ1088" s="10" t="e">
        <f t="shared" si="497"/>
        <v>#REF!</v>
      </c>
      <c r="BA1088" s="12" t="e">
        <f>IF(BW1088=7,0,AJ1088&amp;IF(#REF!="SI",1,IF(#REF!="NO",2,IF(#REF!="VIH + PREVIO",3,0))))</f>
        <v>#REF!</v>
      </c>
      <c r="BB1088" s="13" t="e">
        <f>IF(AND(#REF!="POSITIVO",#REF!="POSITIVO"),1,IF(#REF!="NEGATIVO",2,IF(#REF!="VIH + PREVIO",3,0)))</f>
        <v>#REF!</v>
      </c>
      <c r="BC1088" s="10" t="e">
        <f>IF(#REF!="SI",1,IF(#REF!="NO",2,0))</f>
        <v>#REF!</v>
      </c>
      <c r="BD1088" s="10" t="e">
        <f>IF(#REF!="SI",1,IF(#REF!="NO",2,0))</f>
        <v>#REF!</v>
      </c>
      <c r="BE1088" s="10" t="e">
        <f>IF(OR(#REF!="VIH + PREVIO",#REF!="VIH + PREVIO",#REF!="VIH + PREVIO"),1,0)</f>
        <v>#REF!</v>
      </c>
      <c r="BF1088" s="13" t="e">
        <f>IF(OR(#REF!="POSITIVO",#REF!="NEGATIVO"),1,IF(#REF!="PACIENTE NO ACEPTA",2,IF(#REF!="VIH + PREVIO",3,0)))</f>
        <v>#REF!</v>
      </c>
      <c r="BG1088" s="10" t="e">
        <f t="shared" si="498"/>
        <v>#REF!</v>
      </c>
      <c r="BH1088" s="10" t="e">
        <f t="shared" si="499"/>
        <v>#REF!</v>
      </c>
      <c r="BI1088" s="10" t="e">
        <f t="shared" si="500"/>
        <v>#REF!</v>
      </c>
      <c r="BJ1088" s="10" t="e">
        <f t="shared" si="501"/>
        <v>#REF!</v>
      </c>
      <c r="BK1088" s="10" t="e">
        <f t="shared" si="502"/>
        <v>#REF!</v>
      </c>
      <c r="BL1088" s="10" t="e">
        <f t="shared" si="503"/>
        <v>#REF!</v>
      </c>
      <c r="BM1088" s="10" t="e">
        <f>IF(OR(BW1088=7,AQ1088=6),0,IF(#REF!="I",1,IF(#REF!="II",2,IF(#REF!="III",3,IF(#REF!="IV",4))))&amp;AP1088&amp;AQ1088&amp;AR1088&amp;AS1088&amp;AT1088&amp;AU1088&amp;AX1088)</f>
        <v>#REF!</v>
      </c>
      <c r="BN1088" s="10" t="e">
        <f t="shared" si="504"/>
        <v>#REF!</v>
      </c>
      <c r="BO1088" s="10" t="e">
        <f t="shared" si="505"/>
        <v>#REF!</v>
      </c>
      <c r="BP1088" s="10" t="e">
        <f t="shared" si="506"/>
        <v>#REF!</v>
      </c>
      <c r="BQ1088" s="10" t="e">
        <f t="shared" si="507"/>
        <v>#REF!</v>
      </c>
      <c r="BR1088" s="10" t="e">
        <f t="shared" si="508"/>
        <v>#REF!</v>
      </c>
      <c r="BS1088" s="10" t="e">
        <f t="shared" si="509"/>
        <v>#REF!</v>
      </c>
      <c r="BT1088" s="10" t="e">
        <f>IF(OR(BW1088=7,AQ1088=6),0,AO1088&amp;IF(#REF!="SI",1,IF(#REF!="NO",2,IF(#REF!="VIH + PREVIO",3,0))))</f>
        <v>#REF!</v>
      </c>
      <c r="BU1088" s="10" t="e">
        <f>IF(OR(BW1088=7,AQ1088=6),0,IF(#REF!="-",1,0))</f>
        <v>#REF!</v>
      </c>
      <c r="BV1088" s="10" t="e">
        <f t="shared" si="510"/>
        <v>#REF!</v>
      </c>
      <c r="BW10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8" s="10" t="e">
        <f t="shared" si="511"/>
        <v>#REF!</v>
      </c>
      <c r="BY1088" s="10" t="e">
        <f t="shared" si="513"/>
        <v>#REF!</v>
      </c>
      <c r="BZ1088" s="10" t="e">
        <f t="shared" si="512"/>
        <v>#REF!</v>
      </c>
      <c r="CA1088" s="10"/>
    </row>
    <row r="1089" spans="1:79" s="3" customFormat="1" ht="23.25" customHeight="1" x14ac:dyDescent="0.3">
      <c r="A1089" s="7">
        <v>1087</v>
      </c>
      <c r="B1089" s="43"/>
      <c r="C1089" s="44"/>
      <c r="D1089" s="45"/>
      <c r="E1089" s="46"/>
      <c r="F1089" s="46"/>
      <c r="G1089" s="46"/>
      <c r="H1089" s="50"/>
      <c r="I1089" s="51"/>
      <c r="J1089" s="52"/>
      <c r="K1089" s="51"/>
      <c r="L1089" s="53"/>
      <c r="M1089" s="54"/>
      <c r="N1089" s="43"/>
      <c r="O1089" s="55"/>
      <c r="P1089" s="46"/>
      <c r="Q1089" s="46"/>
      <c r="R1089" s="46"/>
      <c r="S1089" s="43"/>
      <c r="T1089" s="56"/>
      <c r="U1089" s="46"/>
      <c r="V1089" s="57"/>
      <c r="W1089" s="58"/>
      <c r="X1089" s="57"/>
      <c r="Y1089" s="46"/>
      <c r="Z1089" s="57"/>
      <c r="AA1089" s="59"/>
      <c r="AB1089" s="60"/>
      <c r="AC1089" s="2"/>
      <c r="AD1089" s="2"/>
      <c r="AE1089" s="2"/>
      <c r="AJ1089" s="11">
        <f t="shared" si="496"/>
        <v>13</v>
      </c>
      <c r="AK1089" s="11">
        <f t="shared" si="526"/>
        <v>0</v>
      </c>
      <c r="AL1089" s="11">
        <f t="shared" si="527"/>
        <v>0</v>
      </c>
      <c r="AM1089" s="11">
        <f t="shared" si="528"/>
        <v>0</v>
      </c>
      <c r="AN1089" s="11">
        <f t="shared" si="529"/>
        <v>0</v>
      </c>
      <c r="AO1089" s="4" t="e">
        <f>IF(#REF!="I",1,IF(#REF!="II",2,IF(#REF!="III",3,IF(#REF!="IV",4))))</f>
        <v>#REF!</v>
      </c>
      <c r="AP1089" s="11" t="e">
        <f>IF(#REF!="PULMONAR",1,IF(AND(#REF!="EXTRAPULMONAR",#REF!&lt;&gt;"MENINGEA"),2,IF(AND(#REF!="EXTRAPULMONAR",#REF!="MENINGEA"),3,)))</f>
        <v>#REF!</v>
      </c>
      <c r="AQ10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89" s="4">
        <f t="shared" si="530"/>
        <v>0</v>
      </c>
      <c r="AS1089" s="10">
        <f t="shared" si="531"/>
        <v>0</v>
      </c>
      <c r="AT1089" s="10">
        <f t="shared" si="532"/>
        <v>0</v>
      </c>
      <c r="AU1089" s="10" t="str">
        <f t="shared" si="533"/>
        <v>0</v>
      </c>
      <c r="AV1089" s="11" t="e">
        <f t="shared" si="534"/>
        <v>#N/A</v>
      </c>
      <c r="AW1089" s="4" t="e">
        <f t="shared" si="535"/>
        <v>#N/A</v>
      </c>
      <c r="AX1089" s="10" t="e">
        <f t="shared" si="514"/>
        <v>#N/A</v>
      </c>
      <c r="AY1089" s="10" t="e">
        <f t="shared" si="515"/>
        <v>#N/A</v>
      </c>
      <c r="AZ1089" s="10" t="e">
        <f t="shared" si="497"/>
        <v>#REF!</v>
      </c>
      <c r="BA1089" s="12" t="e">
        <f>IF(BW1089=7,0,AJ1089&amp;IF(#REF!="SI",1,IF(#REF!="NO",2,IF(#REF!="VIH + PREVIO",3,0))))</f>
        <v>#REF!</v>
      </c>
      <c r="BB1089" s="13" t="e">
        <f>IF(AND(#REF!="POSITIVO",#REF!="POSITIVO"),1,IF(#REF!="NEGATIVO",2,IF(#REF!="VIH + PREVIO",3,0)))</f>
        <v>#REF!</v>
      </c>
      <c r="BC1089" s="10" t="e">
        <f>IF(#REF!="SI",1,IF(#REF!="NO",2,0))</f>
        <v>#REF!</v>
      </c>
      <c r="BD1089" s="10" t="e">
        <f>IF(#REF!="SI",1,IF(#REF!="NO",2,0))</f>
        <v>#REF!</v>
      </c>
      <c r="BE1089" s="10" t="e">
        <f>IF(OR(#REF!="VIH + PREVIO",#REF!="VIH + PREVIO",#REF!="VIH + PREVIO"),1,0)</f>
        <v>#REF!</v>
      </c>
      <c r="BF1089" s="13" t="e">
        <f>IF(OR(#REF!="POSITIVO",#REF!="NEGATIVO"),1,IF(#REF!="PACIENTE NO ACEPTA",2,IF(#REF!="VIH + PREVIO",3,0)))</f>
        <v>#REF!</v>
      </c>
      <c r="BG1089" s="10" t="e">
        <f t="shared" si="498"/>
        <v>#REF!</v>
      </c>
      <c r="BH1089" s="10" t="e">
        <f t="shared" si="499"/>
        <v>#REF!</v>
      </c>
      <c r="BI1089" s="10" t="e">
        <f t="shared" si="500"/>
        <v>#REF!</v>
      </c>
      <c r="BJ1089" s="10" t="e">
        <f t="shared" si="501"/>
        <v>#REF!</v>
      </c>
      <c r="BK1089" s="10" t="e">
        <f t="shared" si="502"/>
        <v>#REF!</v>
      </c>
      <c r="BL1089" s="10" t="e">
        <f t="shared" si="503"/>
        <v>#REF!</v>
      </c>
      <c r="BM1089" s="10" t="e">
        <f>IF(OR(BW1089=7,AQ1089=6),0,IF(#REF!="I",1,IF(#REF!="II",2,IF(#REF!="III",3,IF(#REF!="IV",4))))&amp;AP1089&amp;AQ1089&amp;AR1089&amp;AS1089&amp;AT1089&amp;AU1089&amp;AX1089)</f>
        <v>#REF!</v>
      </c>
      <c r="BN1089" s="10" t="e">
        <f t="shared" si="504"/>
        <v>#REF!</v>
      </c>
      <c r="BO1089" s="10" t="e">
        <f t="shared" si="505"/>
        <v>#REF!</v>
      </c>
      <c r="BP1089" s="10" t="e">
        <f t="shared" si="506"/>
        <v>#REF!</v>
      </c>
      <c r="BQ1089" s="10" t="e">
        <f t="shared" si="507"/>
        <v>#REF!</v>
      </c>
      <c r="BR1089" s="10" t="e">
        <f t="shared" si="508"/>
        <v>#REF!</v>
      </c>
      <c r="BS1089" s="10" t="e">
        <f t="shared" si="509"/>
        <v>#REF!</v>
      </c>
      <c r="BT1089" s="10" t="e">
        <f>IF(OR(BW1089=7,AQ1089=6),0,AO1089&amp;IF(#REF!="SI",1,IF(#REF!="NO",2,IF(#REF!="VIH + PREVIO",3,0))))</f>
        <v>#REF!</v>
      </c>
      <c r="BU1089" s="10" t="e">
        <f>IF(OR(BW1089=7,AQ1089=6),0,IF(#REF!="-",1,0))</f>
        <v>#REF!</v>
      </c>
      <c r="BV1089" s="10" t="e">
        <f t="shared" si="510"/>
        <v>#REF!</v>
      </c>
      <c r="BW10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89" s="10" t="e">
        <f t="shared" si="511"/>
        <v>#REF!</v>
      </c>
      <c r="BY1089" s="10" t="e">
        <f t="shared" si="513"/>
        <v>#REF!</v>
      </c>
      <c r="BZ1089" s="10" t="e">
        <f t="shared" si="512"/>
        <v>#REF!</v>
      </c>
      <c r="CA1089" s="10"/>
    </row>
    <row r="1090" spans="1:79" s="3" customFormat="1" ht="23.25" customHeight="1" x14ac:dyDescent="0.3">
      <c r="A1090" s="7">
        <v>1088</v>
      </c>
      <c r="B1090" s="43"/>
      <c r="C1090" s="44"/>
      <c r="D1090" s="45"/>
      <c r="E1090" s="46"/>
      <c r="F1090" s="46"/>
      <c r="G1090" s="46"/>
      <c r="H1090" s="50"/>
      <c r="I1090" s="51"/>
      <c r="J1090" s="52"/>
      <c r="K1090" s="51"/>
      <c r="L1090" s="53"/>
      <c r="M1090" s="54"/>
      <c r="N1090" s="43"/>
      <c r="O1090" s="55"/>
      <c r="P1090" s="46"/>
      <c r="Q1090" s="46"/>
      <c r="R1090" s="46"/>
      <c r="S1090" s="43"/>
      <c r="T1090" s="56"/>
      <c r="U1090" s="46"/>
      <c r="V1090" s="57"/>
      <c r="W1090" s="58"/>
      <c r="X1090" s="57"/>
      <c r="Y1090" s="46"/>
      <c r="Z1090" s="57"/>
      <c r="AA1090" s="59"/>
      <c r="AB1090" s="60"/>
      <c r="AC1090" s="2"/>
      <c r="AD1090" s="2"/>
      <c r="AE1090" s="2"/>
      <c r="AJ1090" s="11">
        <f t="shared" si="496"/>
        <v>13</v>
      </c>
      <c r="AK1090" s="11">
        <f t="shared" si="526"/>
        <v>0</v>
      </c>
      <c r="AL1090" s="11">
        <f t="shared" si="527"/>
        <v>0</v>
      </c>
      <c r="AM1090" s="11">
        <f t="shared" si="528"/>
        <v>0</v>
      </c>
      <c r="AN1090" s="11">
        <f t="shared" si="529"/>
        <v>0</v>
      </c>
      <c r="AO1090" s="4" t="e">
        <f>IF(#REF!="I",1,IF(#REF!="II",2,IF(#REF!="III",3,IF(#REF!="IV",4))))</f>
        <v>#REF!</v>
      </c>
      <c r="AP1090" s="11" t="e">
        <f>IF(#REF!="PULMONAR",1,IF(AND(#REF!="EXTRAPULMONAR",#REF!&lt;&gt;"MENINGEA"),2,IF(AND(#REF!="EXTRAPULMONAR",#REF!="MENINGEA"),3,)))</f>
        <v>#REF!</v>
      </c>
      <c r="AQ10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0" s="4">
        <f t="shared" si="530"/>
        <v>0</v>
      </c>
      <c r="AS1090" s="10">
        <f t="shared" si="531"/>
        <v>0</v>
      </c>
      <c r="AT1090" s="10">
        <f t="shared" si="532"/>
        <v>0</v>
      </c>
      <c r="AU1090" s="10" t="str">
        <f t="shared" si="533"/>
        <v>0</v>
      </c>
      <c r="AV1090" s="11" t="e">
        <f t="shared" si="534"/>
        <v>#N/A</v>
      </c>
      <c r="AW1090" s="4" t="e">
        <f t="shared" si="535"/>
        <v>#N/A</v>
      </c>
      <c r="AX1090" s="10" t="e">
        <f t="shared" si="514"/>
        <v>#N/A</v>
      </c>
      <c r="AY1090" s="10" t="e">
        <f t="shared" si="515"/>
        <v>#N/A</v>
      </c>
      <c r="AZ1090" s="10" t="e">
        <f t="shared" si="497"/>
        <v>#REF!</v>
      </c>
      <c r="BA1090" s="12" t="e">
        <f>IF(BW1090=7,0,AJ1090&amp;IF(#REF!="SI",1,IF(#REF!="NO",2,IF(#REF!="VIH + PREVIO",3,0))))</f>
        <v>#REF!</v>
      </c>
      <c r="BB1090" s="13" t="e">
        <f>IF(AND(#REF!="POSITIVO",#REF!="POSITIVO"),1,IF(#REF!="NEGATIVO",2,IF(#REF!="VIH + PREVIO",3,0)))</f>
        <v>#REF!</v>
      </c>
      <c r="BC1090" s="10" t="e">
        <f>IF(#REF!="SI",1,IF(#REF!="NO",2,0))</f>
        <v>#REF!</v>
      </c>
      <c r="BD1090" s="10" t="e">
        <f>IF(#REF!="SI",1,IF(#REF!="NO",2,0))</f>
        <v>#REF!</v>
      </c>
      <c r="BE1090" s="10" t="e">
        <f>IF(OR(#REF!="VIH + PREVIO",#REF!="VIH + PREVIO",#REF!="VIH + PREVIO"),1,0)</f>
        <v>#REF!</v>
      </c>
      <c r="BF1090" s="13" t="e">
        <f>IF(OR(#REF!="POSITIVO",#REF!="NEGATIVO"),1,IF(#REF!="PACIENTE NO ACEPTA",2,IF(#REF!="VIH + PREVIO",3,0)))</f>
        <v>#REF!</v>
      </c>
      <c r="BG1090" s="10" t="e">
        <f t="shared" si="498"/>
        <v>#REF!</v>
      </c>
      <c r="BH1090" s="10" t="e">
        <f t="shared" si="499"/>
        <v>#REF!</v>
      </c>
      <c r="BI1090" s="10" t="e">
        <f t="shared" si="500"/>
        <v>#REF!</v>
      </c>
      <c r="BJ1090" s="10" t="e">
        <f t="shared" si="501"/>
        <v>#REF!</v>
      </c>
      <c r="BK1090" s="10" t="e">
        <f t="shared" si="502"/>
        <v>#REF!</v>
      </c>
      <c r="BL1090" s="10" t="e">
        <f t="shared" si="503"/>
        <v>#REF!</v>
      </c>
      <c r="BM1090" s="10" t="e">
        <f>IF(OR(BW1090=7,AQ1090=6),0,IF(#REF!="I",1,IF(#REF!="II",2,IF(#REF!="III",3,IF(#REF!="IV",4))))&amp;AP1090&amp;AQ1090&amp;AR1090&amp;AS1090&amp;AT1090&amp;AU1090&amp;AX1090)</f>
        <v>#REF!</v>
      </c>
      <c r="BN1090" s="10" t="e">
        <f t="shared" si="504"/>
        <v>#REF!</v>
      </c>
      <c r="BO1090" s="10" t="e">
        <f t="shared" si="505"/>
        <v>#REF!</v>
      </c>
      <c r="BP1090" s="10" t="e">
        <f t="shared" si="506"/>
        <v>#REF!</v>
      </c>
      <c r="BQ1090" s="10" t="e">
        <f t="shared" si="507"/>
        <v>#REF!</v>
      </c>
      <c r="BR1090" s="10" t="e">
        <f t="shared" si="508"/>
        <v>#REF!</v>
      </c>
      <c r="BS1090" s="10" t="e">
        <f t="shared" si="509"/>
        <v>#REF!</v>
      </c>
      <c r="BT1090" s="10" t="e">
        <f>IF(OR(BW1090=7,AQ1090=6),0,AO1090&amp;IF(#REF!="SI",1,IF(#REF!="NO",2,IF(#REF!="VIH + PREVIO",3,0))))</f>
        <v>#REF!</v>
      </c>
      <c r="BU1090" s="10" t="e">
        <f>IF(OR(BW1090=7,AQ1090=6),0,IF(#REF!="-",1,0))</f>
        <v>#REF!</v>
      </c>
      <c r="BV1090" s="10" t="e">
        <f t="shared" si="510"/>
        <v>#REF!</v>
      </c>
      <c r="BW10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0" s="10" t="e">
        <f t="shared" si="511"/>
        <v>#REF!</v>
      </c>
      <c r="BY1090" s="10" t="e">
        <f t="shared" si="513"/>
        <v>#REF!</v>
      </c>
      <c r="BZ1090" s="10" t="e">
        <f t="shared" si="512"/>
        <v>#REF!</v>
      </c>
      <c r="CA1090" s="10"/>
    </row>
    <row r="1091" spans="1:79" s="3" customFormat="1" ht="23.25" customHeight="1" x14ac:dyDescent="0.3">
      <c r="A1091" s="7">
        <v>1089</v>
      </c>
      <c r="B1091" s="43"/>
      <c r="C1091" s="44"/>
      <c r="D1091" s="45"/>
      <c r="E1091" s="46"/>
      <c r="F1091" s="46"/>
      <c r="G1091" s="46"/>
      <c r="H1091" s="50"/>
      <c r="I1091" s="51"/>
      <c r="J1091" s="52"/>
      <c r="K1091" s="51"/>
      <c r="L1091" s="53"/>
      <c r="M1091" s="54"/>
      <c r="N1091" s="43"/>
      <c r="O1091" s="55"/>
      <c r="P1091" s="46"/>
      <c r="Q1091" s="46"/>
      <c r="R1091" s="46"/>
      <c r="S1091" s="43"/>
      <c r="T1091" s="56"/>
      <c r="U1091" s="46"/>
      <c r="V1091" s="57"/>
      <c r="W1091" s="58"/>
      <c r="X1091" s="57"/>
      <c r="Y1091" s="46"/>
      <c r="Z1091" s="57"/>
      <c r="AA1091" s="59"/>
      <c r="AB1091" s="60"/>
      <c r="AC1091" s="2"/>
      <c r="AD1091" s="2"/>
      <c r="AE1091" s="2"/>
      <c r="AJ1091" s="11">
        <f t="shared" si="496"/>
        <v>13</v>
      </c>
      <c r="AK1091" s="11">
        <f t="shared" si="526"/>
        <v>0</v>
      </c>
      <c r="AL1091" s="11">
        <f t="shared" si="527"/>
        <v>0</v>
      </c>
      <c r="AM1091" s="11">
        <f t="shared" si="528"/>
        <v>0</v>
      </c>
      <c r="AN1091" s="11">
        <f t="shared" si="529"/>
        <v>0</v>
      </c>
      <c r="AO1091" s="4" t="e">
        <f>IF(#REF!="I",1,IF(#REF!="II",2,IF(#REF!="III",3,IF(#REF!="IV",4))))</f>
        <v>#REF!</v>
      </c>
      <c r="AP1091" s="11" t="e">
        <f>IF(#REF!="PULMONAR",1,IF(AND(#REF!="EXTRAPULMONAR",#REF!&lt;&gt;"MENINGEA"),2,IF(AND(#REF!="EXTRAPULMONAR",#REF!="MENINGEA"),3,)))</f>
        <v>#REF!</v>
      </c>
      <c r="AQ10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1" s="4">
        <f t="shared" si="530"/>
        <v>0</v>
      </c>
      <c r="AS1091" s="10">
        <f t="shared" si="531"/>
        <v>0</v>
      </c>
      <c r="AT1091" s="10">
        <f t="shared" si="532"/>
        <v>0</v>
      </c>
      <c r="AU1091" s="10" t="str">
        <f t="shared" si="533"/>
        <v>0</v>
      </c>
      <c r="AV1091" s="11" t="e">
        <f t="shared" si="534"/>
        <v>#N/A</v>
      </c>
      <c r="AW1091" s="4" t="e">
        <f t="shared" si="535"/>
        <v>#N/A</v>
      </c>
      <c r="AX1091" s="10" t="e">
        <f t="shared" si="514"/>
        <v>#N/A</v>
      </c>
      <c r="AY1091" s="10" t="e">
        <f t="shared" si="515"/>
        <v>#N/A</v>
      </c>
      <c r="AZ1091" s="10" t="e">
        <f t="shared" si="497"/>
        <v>#REF!</v>
      </c>
      <c r="BA1091" s="12" t="e">
        <f>IF(BW1091=7,0,AJ1091&amp;IF(#REF!="SI",1,IF(#REF!="NO",2,IF(#REF!="VIH + PREVIO",3,0))))</f>
        <v>#REF!</v>
      </c>
      <c r="BB1091" s="13" t="e">
        <f>IF(AND(#REF!="POSITIVO",#REF!="POSITIVO"),1,IF(#REF!="NEGATIVO",2,IF(#REF!="VIH + PREVIO",3,0)))</f>
        <v>#REF!</v>
      </c>
      <c r="BC1091" s="10" t="e">
        <f>IF(#REF!="SI",1,IF(#REF!="NO",2,0))</f>
        <v>#REF!</v>
      </c>
      <c r="BD1091" s="10" t="e">
        <f>IF(#REF!="SI",1,IF(#REF!="NO",2,0))</f>
        <v>#REF!</v>
      </c>
      <c r="BE1091" s="10" t="e">
        <f>IF(OR(#REF!="VIH + PREVIO",#REF!="VIH + PREVIO",#REF!="VIH + PREVIO"),1,0)</f>
        <v>#REF!</v>
      </c>
      <c r="BF1091" s="13" t="e">
        <f>IF(OR(#REF!="POSITIVO",#REF!="NEGATIVO"),1,IF(#REF!="PACIENTE NO ACEPTA",2,IF(#REF!="VIH + PREVIO",3,0)))</f>
        <v>#REF!</v>
      </c>
      <c r="BG1091" s="10" t="e">
        <f t="shared" si="498"/>
        <v>#REF!</v>
      </c>
      <c r="BH1091" s="10" t="e">
        <f t="shared" si="499"/>
        <v>#REF!</v>
      </c>
      <c r="BI1091" s="10" t="e">
        <f t="shared" si="500"/>
        <v>#REF!</v>
      </c>
      <c r="BJ1091" s="10" t="e">
        <f t="shared" si="501"/>
        <v>#REF!</v>
      </c>
      <c r="BK1091" s="10" t="e">
        <f t="shared" si="502"/>
        <v>#REF!</v>
      </c>
      <c r="BL1091" s="10" t="e">
        <f t="shared" si="503"/>
        <v>#REF!</v>
      </c>
      <c r="BM1091" s="10" t="e">
        <f>IF(OR(BW1091=7,AQ1091=6),0,IF(#REF!="I",1,IF(#REF!="II",2,IF(#REF!="III",3,IF(#REF!="IV",4))))&amp;AP1091&amp;AQ1091&amp;AR1091&amp;AS1091&amp;AT1091&amp;AU1091&amp;AX1091)</f>
        <v>#REF!</v>
      </c>
      <c r="BN1091" s="10" t="e">
        <f t="shared" si="504"/>
        <v>#REF!</v>
      </c>
      <c r="BO1091" s="10" t="e">
        <f t="shared" si="505"/>
        <v>#REF!</v>
      </c>
      <c r="BP1091" s="10" t="e">
        <f t="shared" si="506"/>
        <v>#REF!</v>
      </c>
      <c r="BQ1091" s="10" t="e">
        <f t="shared" si="507"/>
        <v>#REF!</v>
      </c>
      <c r="BR1091" s="10" t="e">
        <f t="shared" si="508"/>
        <v>#REF!</v>
      </c>
      <c r="BS1091" s="10" t="e">
        <f t="shared" si="509"/>
        <v>#REF!</v>
      </c>
      <c r="BT1091" s="10" t="e">
        <f>IF(OR(BW1091=7,AQ1091=6),0,AO1091&amp;IF(#REF!="SI",1,IF(#REF!="NO",2,IF(#REF!="VIH + PREVIO",3,0))))</f>
        <v>#REF!</v>
      </c>
      <c r="BU1091" s="10" t="e">
        <f>IF(OR(BW1091=7,AQ1091=6),0,IF(#REF!="-",1,0))</f>
        <v>#REF!</v>
      </c>
      <c r="BV1091" s="10" t="e">
        <f t="shared" si="510"/>
        <v>#REF!</v>
      </c>
      <c r="BW10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1" s="10" t="e">
        <f t="shared" si="511"/>
        <v>#REF!</v>
      </c>
      <c r="BY1091" s="10" t="e">
        <f t="shared" si="513"/>
        <v>#REF!</v>
      </c>
      <c r="BZ1091" s="10" t="e">
        <f t="shared" si="512"/>
        <v>#REF!</v>
      </c>
      <c r="CA1091" s="10"/>
    </row>
    <row r="1092" spans="1:79" s="3" customFormat="1" ht="23.25" customHeight="1" x14ac:dyDescent="0.3">
      <c r="A1092" s="7">
        <v>1090</v>
      </c>
      <c r="B1092" s="43"/>
      <c r="C1092" s="44"/>
      <c r="D1092" s="45"/>
      <c r="E1092" s="46"/>
      <c r="F1092" s="46"/>
      <c r="G1092" s="46"/>
      <c r="H1092" s="50"/>
      <c r="I1092" s="51"/>
      <c r="J1092" s="52"/>
      <c r="K1092" s="51"/>
      <c r="L1092" s="53"/>
      <c r="M1092" s="54"/>
      <c r="N1092" s="43"/>
      <c r="O1092" s="55"/>
      <c r="P1092" s="46"/>
      <c r="Q1092" s="46"/>
      <c r="R1092" s="46"/>
      <c r="S1092" s="43"/>
      <c r="T1092" s="56"/>
      <c r="U1092" s="46"/>
      <c r="V1092" s="57"/>
      <c r="W1092" s="58"/>
      <c r="X1092" s="57"/>
      <c r="Y1092" s="46"/>
      <c r="Z1092" s="57"/>
      <c r="AA1092" s="59"/>
      <c r="AB1092" s="60"/>
      <c r="AC1092" s="2"/>
      <c r="AD1092" s="2"/>
      <c r="AE1092" s="2"/>
      <c r="AJ1092" s="11">
        <f t="shared" ref="AJ1092:AJ1155" si="536">IF(AK1092&lt;&gt;0,AK1092,IF(AND(AK1092=0,AL1092&lt;&gt;0),AL1092,IF(AND(AK1092=0,AL1092=0,AM1092&lt;&gt;0),AM1092,IF(AND(AK1092=0,AL1092=0,AM1092=0,AN1092&lt;&gt;0),AN1092,13))))</f>
        <v>13</v>
      </c>
      <c r="AK1092" s="11">
        <f t="shared" si="526"/>
        <v>0</v>
      </c>
      <c r="AL1092" s="11">
        <f t="shared" si="527"/>
        <v>0</v>
      </c>
      <c r="AM1092" s="11">
        <f t="shared" si="528"/>
        <v>0</v>
      </c>
      <c r="AN1092" s="11">
        <f t="shared" si="529"/>
        <v>0</v>
      </c>
      <c r="AO1092" s="4" t="e">
        <f>IF(#REF!="I",1,IF(#REF!="II",2,IF(#REF!="III",3,IF(#REF!="IV",4))))</f>
        <v>#REF!</v>
      </c>
      <c r="AP1092" s="11" t="e">
        <f>IF(#REF!="PULMONAR",1,IF(AND(#REF!="EXTRAPULMONAR",#REF!&lt;&gt;"MENINGEA"),2,IF(AND(#REF!="EXTRAPULMONAR",#REF!="MENINGEA"),3,)))</f>
        <v>#REF!</v>
      </c>
      <c r="AQ10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2" s="4">
        <f t="shared" si="530"/>
        <v>0</v>
      </c>
      <c r="AS1092" s="10">
        <f t="shared" si="531"/>
        <v>0</v>
      </c>
      <c r="AT1092" s="10">
        <f t="shared" si="532"/>
        <v>0</v>
      </c>
      <c r="AU1092" s="10" t="str">
        <f t="shared" si="533"/>
        <v>0</v>
      </c>
      <c r="AV1092" s="11" t="e">
        <f t="shared" si="534"/>
        <v>#N/A</v>
      </c>
      <c r="AW1092" s="4" t="e">
        <f t="shared" si="535"/>
        <v>#N/A</v>
      </c>
      <c r="AX1092" s="10" t="e">
        <f t="shared" si="514"/>
        <v>#N/A</v>
      </c>
      <c r="AY1092" s="10" t="e">
        <f t="shared" si="515"/>
        <v>#N/A</v>
      </c>
      <c r="AZ1092" s="10" t="e">
        <f t="shared" ref="AZ1092:AZ1155" si="537">IF(OR(BW1092=7,AQ1092=6),0,(AJ1092&amp;AP1092&amp;AQ1092&amp;AR1092&amp;AS1092&amp;AT1092&amp;AU1092&amp;AX1092))</f>
        <v>#REF!</v>
      </c>
      <c r="BA1092" s="12" t="e">
        <f>IF(BW1092=7,0,AJ1092&amp;IF(#REF!="SI",1,IF(#REF!="NO",2,IF(#REF!="VIH + PREVIO",3,0))))</f>
        <v>#REF!</v>
      </c>
      <c r="BB1092" s="13" t="e">
        <f>IF(AND(#REF!="POSITIVO",#REF!="POSITIVO"),1,IF(#REF!="NEGATIVO",2,IF(#REF!="VIH + PREVIO",3,0)))</f>
        <v>#REF!</v>
      </c>
      <c r="BC1092" s="10" t="e">
        <f>IF(#REF!="SI",1,IF(#REF!="NO",2,0))</f>
        <v>#REF!</v>
      </c>
      <c r="BD1092" s="10" t="e">
        <f>IF(#REF!="SI",1,IF(#REF!="NO",2,0))</f>
        <v>#REF!</v>
      </c>
      <c r="BE1092" s="10" t="e">
        <f>IF(OR(#REF!="VIH + PREVIO",#REF!="VIH + PREVIO",#REF!="VIH + PREVIO"),1,0)</f>
        <v>#REF!</v>
      </c>
      <c r="BF1092" s="13" t="e">
        <f>IF(OR(#REF!="POSITIVO",#REF!="NEGATIVO"),1,IF(#REF!="PACIENTE NO ACEPTA",2,IF(#REF!="VIH + PREVIO",3,0)))</f>
        <v>#REF!</v>
      </c>
      <c r="BG1092" s="10" t="e">
        <f t="shared" ref="BG1092:BG1155" si="538">IF(OR(BW1092=7,AQ1092=6),0,AJ1092&amp;AP1092&amp;BB1092&amp;BC1092&amp;BD1092&amp;AX1092&amp;AU1092)</f>
        <v>#REF!</v>
      </c>
      <c r="BH1092" s="10" t="e">
        <f t="shared" ref="BH1092:BH1155" si="539">IF(OR(BW1092=7,AQ1092=6),0,AJ1092&amp;BE1092)</f>
        <v>#REF!</v>
      </c>
      <c r="BI1092" s="10" t="e">
        <f t="shared" ref="BI1092:BI1155" si="540">IF(OR(BW1092=7,AQ1092=6),0,AJ1092&amp;BB1092)</f>
        <v>#REF!</v>
      </c>
      <c r="BJ1092" s="10" t="e">
        <f t="shared" ref="BJ1092:BJ1155" si="541">IF(OR(BW1092=7,AQ1092=6),0,AJ1092&amp;BC1092)</f>
        <v>#REF!</v>
      </c>
      <c r="BK1092" s="10" t="e">
        <f t="shared" ref="BK1092:BK1155" si="542">IF(OR(BW1092=7,AQ1092=6),0,AJ1092&amp;BD1092)</f>
        <v>#REF!</v>
      </c>
      <c r="BL1092" s="10" t="e">
        <f t="shared" ref="BL1092:BL1155" si="543">IF(OR(BW1092=7,AQ1092=6),0,AJ1092&amp;BF1092)</f>
        <v>#REF!</v>
      </c>
      <c r="BM1092" s="10" t="e">
        <f>IF(OR(BW1092=7,AQ1092=6),0,IF(#REF!="I",1,IF(#REF!="II",2,IF(#REF!="III",3,IF(#REF!="IV",4))))&amp;AP1092&amp;AQ1092&amp;AR1092&amp;AS1092&amp;AT1092&amp;AU1092&amp;AX1092)</f>
        <v>#REF!</v>
      </c>
      <c r="BN1092" s="10" t="e">
        <f t="shared" ref="BN1092:BN1155" si="544">IF(OR(BW1092=7,AQ1092=6),0,AO1092&amp;BE1092)</f>
        <v>#REF!</v>
      </c>
      <c r="BO1092" s="10" t="e">
        <f t="shared" ref="BO1092:BO1155" si="545">IF(OR(BW1092=7,AQ1092=6),0,AO1092&amp;BB1092)</f>
        <v>#REF!</v>
      </c>
      <c r="BP1092" s="10" t="e">
        <f t="shared" ref="BP1092:BP1155" si="546">IF(OR(BW1092=7,AQ1092=6),0,AO1092&amp;BC1092)</f>
        <v>#REF!</v>
      </c>
      <c r="BQ1092" s="10" t="e">
        <f t="shared" ref="BQ1092:BQ1155" si="547">IF(OR(BW1092=7,AQ1092=6),0,AO1092&amp;BD1092)</f>
        <v>#REF!</v>
      </c>
      <c r="BR1092" s="10" t="e">
        <f t="shared" ref="BR1092:BR1155" si="548">IF(OR(BW1092=7,AQ1092=6),0,AO1092&amp;BF1092)</f>
        <v>#REF!</v>
      </c>
      <c r="BS1092" s="10" t="e">
        <f t="shared" ref="BS1092:BS1155" si="549">IF(OR(BW1092=7,AQ1092=6),0,AO1092&amp;AP1092&amp;BB1092&amp;BC1092&amp;BD1092&amp;AX1092&amp;AU1092)</f>
        <v>#REF!</v>
      </c>
      <c r="BT1092" s="10" t="e">
        <f>IF(OR(BW1092=7,AQ1092=6),0,AO1092&amp;IF(#REF!="SI",1,IF(#REF!="NO",2,IF(#REF!="VIH + PREVIO",3,0))))</f>
        <v>#REF!</v>
      </c>
      <c r="BU1092" s="10" t="e">
        <f>IF(OR(BW1092=7,AQ1092=6),0,IF(#REF!="-",1,0))</f>
        <v>#REF!</v>
      </c>
      <c r="BV1092" s="10" t="e">
        <f t="shared" ref="BV1092:BV1155" si="550">IF(OR(BW1092=7,AQ1092=6),0,AO1092&amp;AP1092&amp;AQ1092&amp;BU1092)</f>
        <v>#REF!</v>
      </c>
      <c r="BW10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2" s="10" t="e">
        <f t="shared" ref="BX1092:BX1155" si="551">AO1092&amp;AP1092&amp;AQ1092&amp;AR1092&amp;AS1092&amp;AT1092&amp;AY1092&amp;BW1092</f>
        <v>#REF!</v>
      </c>
      <c r="BY1092" s="10" t="e">
        <f t="shared" si="513"/>
        <v>#REF!</v>
      </c>
      <c r="BZ1092" s="10" t="e">
        <f t="shared" ref="BZ1092:BZ1155" si="552">AO1092&amp;AP1092&amp;AQ1092&amp;AY1092&amp;BW1092</f>
        <v>#REF!</v>
      </c>
      <c r="CA1092" s="10"/>
    </row>
    <row r="1093" spans="1:79" s="3" customFormat="1" ht="23.25" customHeight="1" x14ac:dyDescent="0.3">
      <c r="A1093" s="7">
        <v>1091</v>
      </c>
      <c r="B1093" s="43"/>
      <c r="C1093" s="44"/>
      <c r="D1093" s="45"/>
      <c r="E1093" s="46"/>
      <c r="F1093" s="46"/>
      <c r="G1093" s="46"/>
      <c r="H1093" s="50"/>
      <c r="I1093" s="51"/>
      <c r="J1093" s="52"/>
      <c r="K1093" s="51"/>
      <c r="L1093" s="53"/>
      <c r="M1093" s="54"/>
      <c r="N1093" s="43"/>
      <c r="O1093" s="55"/>
      <c r="P1093" s="46"/>
      <c r="Q1093" s="46"/>
      <c r="R1093" s="46"/>
      <c r="S1093" s="43"/>
      <c r="T1093" s="56"/>
      <c r="U1093" s="46"/>
      <c r="V1093" s="57"/>
      <c r="W1093" s="58"/>
      <c r="X1093" s="57"/>
      <c r="Y1093" s="46"/>
      <c r="Z1093" s="57"/>
      <c r="AA1093" s="59"/>
      <c r="AB1093" s="60"/>
      <c r="AC1093" s="2"/>
      <c r="AD1093" s="2"/>
      <c r="AE1093" s="2"/>
      <c r="AJ1093" s="11">
        <f t="shared" si="536"/>
        <v>13</v>
      </c>
      <c r="AK1093" s="11">
        <f t="shared" si="526"/>
        <v>0</v>
      </c>
      <c r="AL1093" s="11">
        <f t="shared" si="527"/>
        <v>0</v>
      </c>
      <c r="AM1093" s="11">
        <f t="shared" si="528"/>
        <v>0</v>
      </c>
      <c r="AN1093" s="11">
        <f t="shared" si="529"/>
        <v>0</v>
      </c>
      <c r="AO1093" s="4" t="e">
        <f>IF(#REF!="I",1,IF(#REF!="II",2,IF(#REF!="III",3,IF(#REF!="IV",4))))</f>
        <v>#REF!</v>
      </c>
      <c r="AP1093" s="11" t="e">
        <f>IF(#REF!="PULMONAR",1,IF(AND(#REF!="EXTRAPULMONAR",#REF!&lt;&gt;"MENINGEA"),2,IF(AND(#REF!="EXTRAPULMONAR",#REF!="MENINGEA"),3,)))</f>
        <v>#REF!</v>
      </c>
      <c r="AQ10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3" s="4">
        <f t="shared" si="530"/>
        <v>0</v>
      </c>
      <c r="AS1093" s="10">
        <f t="shared" si="531"/>
        <v>0</v>
      </c>
      <c r="AT1093" s="10">
        <f t="shared" si="532"/>
        <v>0</v>
      </c>
      <c r="AU1093" s="10" t="str">
        <f t="shared" si="533"/>
        <v>0</v>
      </c>
      <c r="AV1093" s="11" t="e">
        <f t="shared" si="534"/>
        <v>#N/A</v>
      </c>
      <c r="AW1093" s="4" t="e">
        <f t="shared" si="535"/>
        <v>#N/A</v>
      </c>
      <c r="AX1093" s="10" t="e">
        <f t="shared" si="514"/>
        <v>#N/A</v>
      </c>
      <c r="AY1093" s="10" t="e">
        <f t="shared" si="515"/>
        <v>#N/A</v>
      </c>
      <c r="AZ1093" s="10" t="e">
        <f t="shared" si="537"/>
        <v>#REF!</v>
      </c>
      <c r="BA1093" s="12" t="e">
        <f>IF(BW1093=7,0,AJ1093&amp;IF(#REF!="SI",1,IF(#REF!="NO",2,IF(#REF!="VIH + PREVIO",3,0))))</f>
        <v>#REF!</v>
      </c>
      <c r="BB1093" s="13" t="e">
        <f>IF(AND(#REF!="POSITIVO",#REF!="POSITIVO"),1,IF(#REF!="NEGATIVO",2,IF(#REF!="VIH + PREVIO",3,0)))</f>
        <v>#REF!</v>
      </c>
      <c r="BC1093" s="10" t="e">
        <f>IF(#REF!="SI",1,IF(#REF!="NO",2,0))</f>
        <v>#REF!</v>
      </c>
      <c r="BD1093" s="10" t="e">
        <f>IF(#REF!="SI",1,IF(#REF!="NO",2,0))</f>
        <v>#REF!</v>
      </c>
      <c r="BE1093" s="10" t="e">
        <f>IF(OR(#REF!="VIH + PREVIO",#REF!="VIH + PREVIO",#REF!="VIH + PREVIO"),1,0)</f>
        <v>#REF!</v>
      </c>
      <c r="BF1093" s="13" t="e">
        <f>IF(OR(#REF!="POSITIVO",#REF!="NEGATIVO"),1,IF(#REF!="PACIENTE NO ACEPTA",2,IF(#REF!="VIH + PREVIO",3,0)))</f>
        <v>#REF!</v>
      </c>
      <c r="BG1093" s="10" t="e">
        <f t="shared" si="538"/>
        <v>#REF!</v>
      </c>
      <c r="BH1093" s="10" t="e">
        <f t="shared" si="539"/>
        <v>#REF!</v>
      </c>
      <c r="BI1093" s="10" t="e">
        <f t="shared" si="540"/>
        <v>#REF!</v>
      </c>
      <c r="BJ1093" s="10" t="e">
        <f t="shared" si="541"/>
        <v>#REF!</v>
      </c>
      <c r="BK1093" s="10" t="e">
        <f t="shared" si="542"/>
        <v>#REF!</v>
      </c>
      <c r="BL1093" s="10" t="e">
        <f t="shared" si="543"/>
        <v>#REF!</v>
      </c>
      <c r="BM1093" s="10" t="e">
        <f>IF(OR(BW1093=7,AQ1093=6),0,IF(#REF!="I",1,IF(#REF!="II",2,IF(#REF!="III",3,IF(#REF!="IV",4))))&amp;AP1093&amp;AQ1093&amp;AR1093&amp;AS1093&amp;AT1093&amp;AU1093&amp;AX1093)</f>
        <v>#REF!</v>
      </c>
      <c r="BN1093" s="10" t="e">
        <f t="shared" si="544"/>
        <v>#REF!</v>
      </c>
      <c r="BO1093" s="10" t="e">
        <f t="shared" si="545"/>
        <v>#REF!</v>
      </c>
      <c r="BP1093" s="10" t="e">
        <f t="shared" si="546"/>
        <v>#REF!</v>
      </c>
      <c r="BQ1093" s="10" t="e">
        <f t="shared" si="547"/>
        <v>#REF!</v>
      </c>
      <c r="BR1093" s="10" t="e">
        <f t="shared" si="548"/>
        <v>#REF!</v>
      </c>
      <c r="BS1093" s="10" t="e">
        <f t="shared" si="549"/>
        <v>#REF!</v>
      </c>
      <c r="BT1093" s="10" t="e">
        <f>IF(OR(BW1093=7,AQ1093=6),0,AO1093&amp;IF(#REF!="SI",1,IF(#REF!="NO",2,IF(#REF!="VIH + PREVIO",3,0))))</f>
        <v>#REF!</v>
      </c>
      <c r="BU1093" s="10" t="e">
        <f>IF(OR(BW1093=7,AQ1093=6),0,IF(#REF!="-",1,0))</f>
        <v>#REF!</v>
      </c>
      <c r="BV1093" s="10" t="e">
        <f t="shared" si="550"/>
        <v>#REF!</v>
      </c>
      <c r="BW10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3" s="10" t="e">
        <f t="shared" si="551"/>
        <v>#REF!</v>
      </c>
      <c r="BY1093" s="10" t="e">
        <f t="shared" ref="BY1093:BY1156" si="553">IF(AQ1093=6,0,AO1093&amp;AP1093&amp;BB1093&amp;AY1093&amp;BW1093)</f>
        <v>#REF!</v>
      </c>
      <c r="BZ1093" s="10" t="e">
        <f t="shared" si="552"/>
        <v>#REF!</v>
      </c>
      <c r="CA1093" s="10"/>
    </row>
    <row r="1094" spans="1:79" s="3" customFormat="1" ht="23.25" customHeight="1" x14ac:dyDescent="0.3">
      <c r="A1094" s="7">
        <v>1092</v>
      </c>
      <c r="B1094" s="43"/>
      <c r="C1094" s="44"/>
      <c r="D1094" s="45"/>
      <c r="E1094" s="46"/>
      <c r="F1094" s="46"/>
      <c r="G1094" s="46"/>
      <c r="H1094" s="50"/>
      <c r="I1094" s="51"/>
      <c r="J1094" s="52"/>
      <c r="K1094" s="51"/>
      <c r="L1094" s="53"/>
      <c r="M1094" s="54"/>
      <c r="N1094" s="43"/>
      <c r="O1094" s="55"/>
      <c r="P1094" s="46"/>
      <c r="Q1094" s="46"/>
      <c r="R1094" s="46"/>
      <c r="S1094" s="43"/>
      <c r="T1094" s="56"/>
      <c r="U1094" s="46"/>
      <c r="V1094" s="57"/>
      <c r="W1094" s="58"/>
      <c r="X1094" s="57"/>
      <c r="Y1094" s="46"/>
      <c r="Z1094" s="57"/>
      <c r="AA1094" s="59"/>
      <c r="AB1094" s="60"/>
      <c r="AC1094" s="2"/>
      <c r="AD1094" s="2"/>
      <c r="AE1094" s="2"/>
      <c r="AJ1094" s="11">
        <f t="shared" si="536"/>
        <v>13</v>
      </c>
      <c r="AK1094" s="11">
        <f t="shared" si="526"/>
        <v>0</v>
      </c>
      <c r="AL1094" s="11">
        <f t="shared" si="527"/>
        <v>0</v>
      </c>
      <c r="AM1094" s="11">
        <f t="shared" si="528"/>
        <v>0</v>
      </c>
      <c r="AN1094" s="11">
        <f t="shared" si="529"/>
        <v>0</v>
      </c>
      <c r="AO1094" s="4" t="e">
        <f>IF(#REF!="I",1,IF(#REF!="II",2,IF(#REF!="III",3,IF(#REF!="IV",4))))</f>
        <v>#REF!</v>
      </c>
      <c r="AP1094" s="11" t="e">
        <f>IF(#REF!="PULMONAR",1,IF(AND(#REF!="EXTRAPULMONAR",#REF!&lt;&gt;"MENINGEA"),2,IF(AND(#REF!="EXTRAPULMONAR",#REF!="MENINGEA"),3,)))</f>
        <v>#REF!</v>
      </c>
      <c r="AQ10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4" s="4">
        <f t="shared" si="530"/>
        <v>0</v>
      </c>
      <c r="AS1094" s="10">
        <f t="shared" si="531"/>
        <v>0</v>
      </c>
      <c r="AT1094" s="10">
        <f t="shared" si="532"/>
        <v>0</v>
      </c>
      <c r="AU1094" s="10" t="str">
        <f t="shared" si="533"/>
        <v>0</v>
      </c>
      <c r="AV1094" s="11" t="e">
        <f t="shared" si="534"/>
        <v>#N/A</v>
      </c>
      <c r="AW1094" s="4" t="e">
        <f t="shared" si="535"/>
        <v>#N/A</v>
      </c>
      <c r="AX1094" s="10" t="e">
        <f t="shared" si="514"/>
        <v>#N/A</v>
      </c>
      <c r="AY1094" s="10" t="e">
        <f t="shared" si="515"/>
        <v>#N/A</v>
      </c>
      <c r="AZ1094" s="10" t="e">
        <f t="shared" si="537"/>
        <v>#REF!</v>
      </c>
      <c r="BA1094" s="12" t="e">
        <f>IF(BW1094=7,0,AJ1094&amp;IF(#REF!="SI",1,IF(#REF!="NO",2,IF(#REF!="VIH + PREVIO",3,0))))</f>
        <v>#REF!</v>
      </c>
      <c r="BB1094" s="13" t="e">
        <f>IF(AND(#REF!="POSITIVO",#REF!="POSITIVO"),1,IF(#REF!="NEGATIVO",2,IF(#REF!="VIH + PREVIO",3,0)))</f>
        <v>#REF!</v>
      </c>
      <c r="BC1094" s="10" t="e">
        <f>IF(#REF!="SI",1,IF(#REF!="NO",2,0))</f>
        <v>#REF!</v>
      </c>
      <c r="BD1094" s="10" t="e">
        <f>IF(#REF!="SI",1,IF(#REF!="NO",2,0))</f>
        <v>#REF!</v>
      </c>
      <c r="BE1094" s="10" t="e">
        <f>IF(OR(#REF!="VIH + PREVIO",#REF!="VIH + PREVIO",#REF!="VIH + PREVIO"),1,0)</f>
        <v>#REF!</v>
      </c>
      <c r="BF1094" s="13" t="e">
        <f>IF(OR(#REF!="POSITIVO",#REF!="NEGATIVO"),1,IF(#REF!="PACIENTE NO ACEPTA",2,IF(#REF!="VIH + PREVIO",3,0)))</f>
        <v>#REF!</v>
      </c>
      <c r="BG1094" s="10" t="e">
        <f t="shared" si="538"/>
        <v>#REF!</v>
      </c>
      <c r="BH1094" s="10" t="e">
        <f t="shared" si="539"/>
        <v>#REF!</v>
      </c>
      <c r="BI1094" s="10" t="e">
        <f t="shared" si="540"/>
        <v>#REF!</v>
      </c>
      <c r="BJ1094" s="10" t="e">
        <f t="shared" si="541"/>
        <v>#REF!</v>
      </c>
      <c r="BK1094" s="10" t="e">
        <f t="shared" si="542"/>
        <v>#REF!</v>
      </c>
      <c r="BL1094" s="10" t="e">
        <f t="shared" si="543"/>
        <v>#REF!</v>
      </c>
      <c r="BM1094" s="10" t="e">
        <f>IF(OR(BW1094=7,AQ1094=6),0,IF(#REF!="I",1,IF(#REF!="II",2,IF(#REF!="III",3,IF(#REF!="IV",4))))&amp;AP1094&amp;AQ1094&amp;AR1094&amp;AS1094&amp;AT1094&amp;AU1094&amp;AX1094)</f>
        <v>#REF!</v>
      </c>
      <c r="BN1094" s="10" t="e">
        <f t="shared" si="544"/>
        <v>#REF!</v>
      </c>
      <c r="BO1094" s="10" t="e">
        <f t="shared" si="545"/>
        <v>#REF!</v>
      </c>
      <c r="BP1094" s="10" t="e">
        <f t="shared" si="546"/>
        <v>#REF!</v>
      </c>
      <c r="BQ1094" s="10" t="e">
        <f t="shared" si="547"/>
        <v>#REF!</v>
      </c>
      <c r="BR1094" s="10" t="e">
        <f t="shared" si="548"/>
        <v>#REF!</v>
      </c>
      <c r="BS1094" s="10" t="e">
        <f t="shared" si="549"/>
        <v>#REF!</v>
      </c>
      <c r="BT1094" s="10" t="e">
        <f>IF(OR(BW1094=7,AQ1094=6),0,AO1094&amp;IF(#REF!="SI",1,IF(#REF!="NO",2,IF(#REF!="VIH + PREVIO",3,0))))</f>
        <v>#REF!</v>
      </c>
      <c r="BU1094" s="10" t="e">
        <f>IF(OR(BW1094=7,AQ1094=6),0,IF(#REF!="-",1,0))</f>
        <v>#REF!</v>
      </c>
      <c r="BV1094" s="10" t="e">
        <f t="shared" si="550"/>
        <v>#REF!</v>
      </c>
      <c r="BW10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4" s="10" t="e">
        <f t="shared" si="551"/>
        <v>#REF!</v>
      </c>
      <c r="BY1094" s="10" t="e">
        <f t="shared" si="553"/>
        <v>#REF!</v>
      </c>
      <c r="BZ1094" s="10" t="e">
        <f t="shared" si="552"/>
        <v>#REF!</v>
      </c>
      <c r="CA1094" s="10"/>
    </row>
    <row r="1095" spans="1:79" s="3" customFormat="1" ht="23.25" customHeight="1" x14ac:dyDescent="0.3">
      <c r="A1095" s="7">
        <v>1093</v>
      </c>
      <c r="B1095" s="43"/>
      <c r="C1095" s="44"/>
      <c r="D1095" s="45"/>
      <c r="E1095" s="46"/>
      <c r="F1095" s="46"/>
      <c r="G1095" s="46"/>
      <c r="H1095" s="50"/>
      <c r="I1095" s="51"/>
      <c r="J1095" s="52"/>
      <c r="K1095" s="51"/>
      <c r="L1095" s="53"/>
      <c r="M1095" s="54"/>
      <c r="N1095" s="43"/>
      <c r="O1095" s="55"/>
      <c r="P1095" s="46"/>
      <c r="Q1095" s="46"/>
      <c r="R1095" s="46"/>
      <c r="S1095" s="43"/>
      <c r="T1095" s="56"/>
      <c r="U1095" s="46"/>
      <c r="V1095" s="57"/>
      <c r="W1095" s="58"/>
      <c r="X1095" s="57"/>
      <c r="Y1095" s="46"/>
      <c r="Z1095" s="57"/>
      <c r="AA1095" s="59"/>
      <c r="AB1095" s="60"/>
      <c r="AC1095" s="2"/>
      <c r="AD1095" s="2"/>
      <c r="AE1095" s="2"/>
      <c r="AJ1095" s="11">
        <f t="shared" si="536"/>
        <v>13</v>
      </c>
      <c r="AK1095" s="11">
        <f t="shared" si="526"/>
        <v>0</v>
      </c>
      <c r="AL1095" s="11">
        <f t="shared" si="527"/>
        <v>0</v>
      </c>
      <c r="AM1095" s="11">
        <f t="shared" si="528"/>
        <v>0</v>
      </c>
      <c r="AN1095" s="11">
        <f t="shared" si="529"/>
        <v>0</v>
      </c>
      <c r="AO1095" s="4" t="e">
        <f>IF(#REF!="I",1,IF(#REF!="II",2,IF(#REF!="III",3,IF(#REF!="IV",4))))</f>
        <v>#REF!</v>
      </c>
      <c r="AP1095" s="11" t="e">
        <f>IF(#REF!="PULMONAR",1,IF(AND(#REF!="EXTRAPULMONAR",#REF!&lt;&gt;"MENINGEA"),2,IF(AND(#REF!="EXTRAPULMONAR",#REF!="MENINGEA"),3,)))</f>
        <v>#REF!</v>
      </c>
      <c r="AQ10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5" s="4">
        <f t="shared" si="530"/>
        <v>0</v>
      </c>
      <c r="AS1095" s="10">
        <f t="shared" si="531"/>
        <v>0</v>
      </c>
      <c r="AT1095" s="10">
        <f t="shared" si="532"/>
        <v>0</v>
      </c>
      <c r="AU1095" s="10" t="str">
        <f t="shared" si="533"/>
        <v>0</v>
      </c>
      <c r="AV1095" s="11" t="e">
        <f t="shared" si="534"/>
        <v>#N/A</v>
      </c>
      <c r="AW1095" s="4" t="e">
        <f t="shared" si="535"/>
        <v>#N/A</v>
      </c>
      <c r="AX1095" s="10" t="e">
        <f t="shared" si="514"/>
        <v>#N/A</v>
      </c>
      <c r="AY1095" s="10" t="e">
        <f t="shared" si="515"/>
        <v>#N/A</v>
      </c>
      <c r="AZ1095" s="10" t="e">
        <f t="shared" si="537"/>
        <v>#REF!</v>
      </c>
      <c r="BA1095" s="12" t="e">
        <f>IF(BW1095=7,0,AJ1095&amp;IF(#REF!="SI",1,IF(#REF!="NO",2,IF(#REF!="VIH + PREVIO",3,0))))</f>
        <v>#REF!</v>
      </c>
      <c r="BB1095" s="13" t="e">
        <f>IF(AND(#REF!="POSITIVO",#REF!="POSITIVO"),1,IF(#REF!="NEGATIVO",2,IF(#REF!="VIH + PREVIO",3,0)))</f>
        <v>#REF!</v>
      </c>
      <c r="BC1095" s="10" t="e">
        <f>IF(#REF!="SI",1,IF(#REF!="NO",2,0))</f>
        <v>#REF!</v>
      </c>
      <c r="BD1095" s="10" t="e">
        <f>IF(#REF!="SI",1,IF(#REF!="NO",2,0))</f>
        <v>#REF!</v>
      </c>
      <c r="BE1095" s="10" t="e">
        <f>IF(OR(#REF!="VIH + PREVIO",#REF!="VIH + PREVIO",#REF!="VIH + PREVIO"),1,0)</f>
        <v>#REF!</v>
      </c>
      <c r="BF1095" s="13" t="e">
        <f>IF(OR(#REF!="POSITIVO",#REF!="NEGATIVO"),1,IF(#REF!="PACIENTE NO ACEPTA",2,IF(#REF!="VIH + PREVIO",3,0)))</f>
        <v>#REF!</v>
      </c>
      <c r="BG1095" s="10" t="e">
        <f t="shared" si="538"/>
        <v>#REF!</v>
      </c>
      <c r="BH1095" s="10" t="e">
        <f t="shared" si="539"/>
        <v>#REF!</v>
      </c>
      <c r="BI1095" s="10" t="e">
        <f t="shared" si="540"/>
        <v>#REF!</v>
      </c>
      <c r="BJ1095" s="10" t="e">
        <f t="shared" si="541"/>
        <v>#REF!</v>
      </c>
      <c r="BK1095" s="10" t="e">
        <f t="shared" si="542"/>
        <v>#REF!</v>
      </c>
      <c r="BL1095" s="10" t="e">
        <f t="shared" si="543"/>
        <v>#REF!</v>
      </c>
      <c r="BM1095" s="10" t="e">
        <f>IF(OR(BW1095=7,AQ1095=6),0,IF(#REF!="I",1,IF(#REF!="II",2,IF(#REF!="III",3,IF(#REF!="IV",4))))&amp;AP1095&amp;AQ1095&amp;AR1095&amp;AS1095&amp;AT1095&amp;AU1095&amp;AX1095)</f>
        <v>#REF!</v>
      </c>
      <c r="BN1095" s="10" t="e">
        <f t="shared" si="544"/>
        <v>#REF!</v>
      </c>
      <c r="BO1095" s="10" t="e">
        <f t="shared" si="545"/>
        <v>#REF!</v>
      </c>
      <c r="BP1095" s="10" t="e">
        <f t="shared" si="546"/>
        <v>#REF!</v>
      </c>
      <c r="BQ1095" s="10" t="e">
        <f t="shared" si="547"/>
        <v>#REF!</v>
      </c>
      <c r="BR1095" s="10" t="e">
        <f t="shared" si="548"/>
        <v>#REF!</v>
      </c>
      <c r="BS1095" s="10" t="e">
        <f t="shared" si="549"/>
        <v>#REF!</v>
      </c>
      <c r="BT1095" s="10" t="e">
        <f>IF(OR(BW1095=7,AQ1095=6),0,AO1095&amp;IF(#REF!="SI",1,IF(#REF!="NO",2,IF(#REF!="VIH + PREVIO",3,0))))</f>
        <v>#REF!</v>
      </c>
      <c r="BU1095" s="10" t="e">
        <f>IF(OR(BW1095=7,AQ1095=6),0,IF(#REF!="-",1,0))</f>
        <v>#REF!</v>
      </c>
      <c r="BV1095" s="10" t="e">
        <f t="shared" si="550"/>
        <v>#REF!</v>
      </c>
      <c r="BW10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5" s="10" t="e">
        <f t="shared" si="551"/>
        <v>#REF!</v>
      </c>
      <c r="BY1095" s="10" t="e">
        <f t="shared" si="553"/>
        <v>#REF!</v>
      </c>
      <c r="BZ1095" s="10" t="e">
        <f t="shared" si="552"/>
        <v>#REF!</v>
      </c>
      <c r="CA1095" s="10"/>
    </row>
    <row r="1096" spans="1:79" s="3" customFormat="1" ht="23.25" customHeight="1" x14ac:dyDescent="0.3">
      <c r="A1096" s="7">
        <v>1094</v>
      </c>
      <c r="B1096" s="43"/>
      <c r="C1096" s="44"/>
      <c r="D1096" s="45"/>
      <c r="E1096" s="46"/>
      <c r="F1096" s="46"/>
      <c r="G1096" s="46"/>
      <c r="H1096" s="50"/>
      <c r="I1096" s="51"/>
      <c r="J1096" s="52"/>
      <c r="K1096" s="51"/>
      <c r="L1096" s="53"/>
      <c r="M1096" s="54"/>
      <c r="N1096" s="43"/>
      <c r="O1096" s="55"/>
      <c r="P1096" s="46"/>
      <c r="Q1096" s="46"/>
      <c r="R1096" s="46"/>
      <c r="S1096" s="43"/>
      <c r="T1096" s="56"/>
      <c r="U1096" s="46"/>
      <c r="V1096" s="57"/>
      <c r="W1096" s="58"/>
      <c r="X1096" s="57"/>
      <c r="Y1096" s="46"/>
      <c r="Z1096" s="57"/>
      <c r="AA1096" s="59"/>
      <c r="AB1096" s="60"/>
      <c r="AC1096" s="2"/>
      <c r="AD1096" s="2"/>
      <c r="AE1096" s="2"/>
      <c r="AJ1096" s="11">
        <f t="shared" si="536"/>
        <v>13</v>
      </c>
      <c r="AK1096" s="11">
        <f t="shared" si="526"/>
        <v>0</v>
      </c>
      <c r="AL1096" s="11">
        <f t="shared" si="527"/>
        <v>0</v>
      </c>
      <c r="AM1096" s="11">
        <f t="shared" si="528"/>
        <v>0</v>
      </c>
      <c r="AN1096" s="11">
        <f t="shared" si="529"/>
        <v>0</v>
      </c>
      <c r="AO1096" s="4" t="e">
        <f>IF(#REF!="I",1,IF(#REF!="II",2,IF(#REF!="III",3,IF(#REF!="IV",4))))</f>
        <v>#REF!</v>
      </c>
      <c r="AP1096" s="11" t="e">
        <f>IF(#REF!="PULMONAR",1,IF(AND(#REF!="EXTRAPULMONAR",#REF!&lt;&gt;"MENINGEA"),2,IF(AND(#REF!="EXTRAPULMONAR",#REF!="MENINGEA"),3,)))</f>
        <v>#REF!</v>
      </c>
      <c r="AQ10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6" s="4">
        <f t="shared" si="530"/>
        <v>0</v>
      </c>
      <c r="AS1096" s="10">
        <f t="shared" si="531"/>
        <v>0</v>
      </c>
      <c r="AT1096" s="10">
        <f t="shared" si="532"/>
        <v>0</v>
      </c>
      <c r="AU1096" s="10" t="str">
        <f t="shared" si="533"/>
        <v>0</v>
      </c>
      <c r="AV1096" s="11" t="e">
        <f t="shared" si="534"/>
        <v>#N/A</v>
      </c>
      <c r="AW1096" s="4" t="e">
        <f t="shared" si="535"/>
        <v>#N/A</v>
      </c>
      <c r="AX1096" s="10" t="e">
        <f t="shared" si="514"/>
        <v>#N/A</v>
      </c>
      <c r="AY1096" s="10" t="e">
        <f t="shared" si="515"/>
        <v>#N/A</v>
      </c>
      <c r="AZ1096" s="10" t="e">
        <f t="shared" si="537"/>
        <v>#REF!</v>
      </c>
      <c r="BA1096" s="12" t="e">
        <f>IF(BW1096=7,0,AJ1096&amp;IF(#REF!="SI",1,IF(#REF!="NO",2,IF(#REF!="VIH + PREVIO",3,0))))</f>
        <v>#REF!</v>
      </c>
      <c r="BB1096" s="13" t="e">
        <f>IF(AND(#REF!="POSITIVO",#REF!="POSITIVO"),1,IF(#REF!="NEGATIVO",2,IF(#REF!="VIH + PREVIO",3,0)))</f>
        <v>#REF!</v>
      </c>
      <c r="BC1096" s="10" t="e">
        <f>IF(#REF!="SI",1,IF(#REF!="NO",2,0))</f>
        <v>#REF!</v>
      </c>
      <c r="BD1096" s="10" t="e">
        <f>IF(#REF!="SI",1,IF(#REF!="NO",2,0))</f>
        <v>#REF!</v>
      </c>
      <c r="BE1096" s="10" t="e">
        <f>IF(OR(#REF!="VIH + PREVIO",#REF!="VIH + PREVIO",#REF!="VIH + PREVIO"),1,0)</f>
        <v>#REF!</v>
      </c>
      <c r="BF1096" s="13" t="e">
        <f>IF(OR(#REF!="POSITIVO",#REF!="NEGATIVO"),1,IF(#REF!="PACIENTE NO ACEPTA",2,IF(#REF!="VIH + PREVIO",3,0)))</f>
        <v>#REF!</v>
      </c>
      <c r="BG1096" s="10" t="e">
        <f t="shared" si="538"/>
        <v>#REF!</v>
      </c>
      <c r="BH1096" s="10" t="e">
        <f t="shared" si="539"/>
        <v>#REF!</v>
      </c>
      <c r="BI1096" s="10" t="e">
        <f t="shared" si="540"/>
        <v>#REF!</v>
      </c>
      <c r="BJ1096" s="10" t="e">
        <f t="shared" si="541"/>
        <v>#REF!</v>
      </c>
      <c r="BK1096" s="10" t="e">
        <f t="shared" si="542"/>
        <v>#REF!</v>
      </c>
      <c r="BL1096" s="10" t="e">
        <f t="shared" si="543"/>
        <v>#REF!</v>
      </c>
      <c r="BM1096" s="10" t="e">
        <f>IF(OR(BW1096=7,AQ1096=6),0,IF(#REF!="I",1,IF(#REF!="II",2,IF(#REF!="III",3,IF(#REF!="IV",4))))&amp;AP1096&amp;AQ1096&amp;AR1096&amp;AS1096&amp;AT1096&amp;AU1096&amp;AX1096)</f>
        <v>#REF!</v>
      </c>
      <c r="BN1096" s="10" t="e">
        <f t="shared" si="544"/>
        <v>#REF!</v>
      </c>
      <c r="BO1096" s="10" t="e">
        <f t="shared" si="545"/>
        <v>#REF!</v>
      </c>
      <c r="BP1096" s="10" t="e">
        <f t="shared" si="546"/>
        <v>#REF!</v>
      </c>
      <c r="BQ1096" s="10" t="e">
        <f t="shared" si="547"/>
        <v>#REF!</v>
      </c>
      <c r="BR1096" s="10" t="e">
        <f t="shared" si="548"/>
        <v>#REF!</v>
      </c>
      <c r="BS1096" s="10" t="e">
        <f t="shared" si="549"/>
        <v>#REF!</v>
      </c>
      <c r="BT1096" s="10" t="e">
        <f>IF(OR(BW1096=7,AQ1096=6),0,AO1096&amp;IF(#REF!="SI",1,IF(#REF!="NO",2,IF(#REF!="VIH + PREVIO",3,0))))</f>
        <v>#REF!</v>
      </c>
      <c r="BU1096" s="10" t="e">
        <f>IF(OR(BW1096=7,AQ1096=6),0,IF(#REF!="-",1,0))</f>
        <v>#REF!</v>
      </c>
      <c r="BV1096" s="10" t="e">
        <f t="shared" si="550"/>
        <v>#REF!</v>
      </c>
      <c r="BW10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6" s="10" t="e">
        <f t="shared" si="551"/>
        <v>#REF!</v>
      </c>
      <c r="BY1096" s="10" t="e">
        <f t="shared" si="553"/>
        <v>#REF!</v>
      </c>
      <c r="BZ1096" s="10" t="e">
        <f t="shared" si="552"/>
        <v>#REF!</v>
      </c>
      <c r="CA1096" s="10"/>
    </row>
    <row r="1097" spans="1:79" s="3" customFormat="1" ht="23.25" customHeight="1" x14ac:dyDescent="0.3">
      <c r="A1097" s="7">
        <v>1095</v>
      </c>
      <c r="B1097" s="43"/>
      <c r="C1097" s="44"/>
      <c r="D1097" s="45"/>
      <c r="E1097" s="46"/>
      <c r="F1097" s="46"/>
      <c r="G1097" s="46"/>
      <c r="H1097" s="50"/>
      <c r="I1097" s="51"/>
      <c r="J1097" s="52"/>
      <c r="K1097" s="51"/>
      <c r="L1097" s="53"/>
      <c r="M1097" s="54"/>
      <c r="N1097" s="43"/>
      <c r="O1097" s="55"/>
      <c r="P1097" s="46"/>
      <c r="Q1097" s="46"/>
      <c r="R1097" s="46"/>
      <c r="S1097" s="43"/>
      <c r="T1097" s="56"/>
      <c r="U1097" s="46"/>
      <c r="V1097" s="57"/>
      <c r="W1097" s="58"/>
      <c r="X1097" s="57"/>
      <c r="Y1097" s="46"/>
      <c r="Z1097" s="57"/>
      <c r="AA1097" s="59"/>
      <c r="AB1097" s="60"/>
      <c r="AC1097" s="2"/>
      <c r="AD1097" s="2"/>
      <c r="AE1097" s="2"/>
      <c r="AJ1097" s="11">
        <f t="shared" si="536"/>
        <v>13</v>
      </c>
      <c r="AK1097" s="11">
        <f t="shared" si="526"/>
        <v>0</v>
      </c>
      <c r="AL1097" s="11">
        <f t="shared" si="527"/>
        <v>0</v>
      </c>
      <c r="AM1097" s="11">
        <f t="shared" si="528"/>
        <v>0</v>
      </c>
      <c r="AN1097" s="11">
        <f t="shared" si="529"/>
        <v>0</v>
      </c>
      <c r="AO1097" s="4" t="e">
        <f>IF(#REF!="I",1,IF(#REF!="II",2,IF(#REF!="III",3,IF(#REF!="IV",4))))</f>
        <v>#REF!</v>
      </c>
      <c r="AP1097" s="11" t="e">
        <f>IF(#REF!="PULMONAR",1,IF(AND(#REF!="EXTRAPULMONAR",#REF!&lt;&gt;"MENINGEA"),2,IF(AND(#REF!="EXTRAPULMONAR",#REF!="MENINGEA"),3,)))</f>
        <v>#REF!</v>
      </c>
      <c r="AQ10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7" s="4">
        <f t="shared" si="530"/>
        <v>0</v>
      </c>
      <c r="AS1097" s="10">
        <f t="shared" si="531"/>
        <v>0</v>
      </c>
      <c r="AT1097" s="10">
        <f t="shared" si="532"/>
        <v>0</v>
      </c>
      <c r="AU1097" s="10" t="str">
        <f t="shared" si="533"/>
        <v>0</v>
      </c>
      <c r="AV1097" s="11" t="e">
        <f t="shared" si="534"/>
        <v>#N/A</v>
      </c>
      <c r="AW1097" s="4" t="e">
        <f t="shared" si="535"/>
        <v>#N/A</v>
      </c>
      <c r="AX1097" s="10" t="e">
        <f t="shared" si="514"/>
        <v>#N/A</v>
      </c>
      <c r="AY1097" s="10" t="e">
        <f t="shared" si="515"/>
        <v>#N/A</v>
      </c>
      <c r="AZ1097" s="10" t="e">
        <f t="shared" si="537"/>
        <v>#REF!</v>
      </c>
      <c r="BA1097" s="12" t="e">
        <f>IF(BW1097=7,0,AJ1097&amp;IF(#REF!="SI",1,IF(#REF!="NO",2,IF(#REF!="VIH + PREVIO",3,0))))</f>
        <v>#REF!</v>
      </c>
      <c r="BB1097" s="13" t="e">
        <f>IF(AND(#REF!="POSITIVO",#REF!="POSITIVO"),1,IF(#REF!="NEGATIVO",2,IF(#REF!="VIH + PREVIO",3,0)))</f>
        <v>#REF!</v>
      </c>
      <c r="BC1097" s="10" t="e">
        <f>IF(#REF!="SI",1,IF(#REF!="NO",2,0))</f>
        <v>#REF!</v>
      </c>
      <c r="BD1097" s="10" t="e">
        <f>IF(#REF!="SI",1,IF(#REF!="NO",2,0))</f>
        <v>#REF!</v>
      </c>
      <c r="BE1097" s="10" t="e">
        <f>IF(OR(#REF!="VIH + PREVIO",#REF!="VIH + PREVIO",#REF!="VIH + PREVIO"),1,0)</f>
        <v>#REF!</v>
      </c>
      <c r="BF1097" s="13" t="e">
        <f>IF(OR(#REF!="POSITIVO",#REF!="NEGATIVO"),1,IF(#REF!="PACIENTE NO ACEPTA",2,IF(#REF!="VIH + PREVIO",3,0)))</f>
        <v>#REF!</v>
      </c>
      <c r="BG1097" s="10" t="e">
        <f t="shared" si="538"/>
        <v>#REF!</v>
      </c>
      <c r="BH1097" s="10" t="e">
        <f t="shared" si="539"/>
        <v>#REF!</v>
      </c>
      <c r="BI1097" s="10" t="e">
        <f t="shared" si="540"/>
        <v>#REF!</v>
      </c>
      <c r="BJ1097" s="10" t="e">
        <f t="shared" si="541"/>
        <v>#REF!</v>
      </c>
      <c r="BK1097" s="10" t="e">
        <f t="shared" si="542"/>
        <v>#REF!</v>
      </c>
      <c r="BL1097" s="10" t="e">
        <f t="shared" si="543"/>
        <v>#REF!</v>
      </c>
      <c r="BM1097" s="10" t="e">
        <f>IF(OR(BW1097=7,AQ1097=6),0,IF(#REF!="I",1,IF(#REF!="II",2,IF(#REF!="III",3,IF(#REF!="IV",4))))&amp;AP1097&amp;AQ1097&amp;AR1097&amp;AS1097&amp;AT1097&amp;AU1097&amp;AX1097)</f>
        <v>#REF!</v>
      </c>
      <c r="BN1097" s="10" t="e">
        <f t="shared" si="544"/>
        <v>#REF!</v>
      </c>
      <c r="BO1097" s="10" t="e">
        <f t="shared" si="545"/>
        <v>#REF!</v>
      </c>
      <c r="BP1097" s="10" t="e">
        <f t="shared" si="546"/>
        <v>#REF!</v>
      </c>
      <c r="BQ1097" s="10" t="e">
        <f t="shared" si="547"/>
        <v>#REF!</v>
      </c>
      <c r="BR1097" s="10" t="e">
        <f t="shared" si="548"/>
        <v>#REF!</v>
      </c>
      <c r="BS1097" s="10" t="e">
        <f t="shared" si="549"/>
        <v>#REF!</v>
      </c>
      <c r="BT1097" s="10" t="e">
        <f>IF(OR(BW1097=7,AQ1097=6),0,AO1097&amp;IF(#REF!="SI",1,IF(#REF!="NO",2,IF(#REF!="VIH + PREVIO",3,0))))</f>
        <v>#REF!</v>
      </c>
      <c r="BU1097" s="10" t="e">
        <f>IF(OR(BW1097=7,AQ1097=6),0,IF(#REF!="-",1,0))</f>
        <v>#REF!</v>
      </c>
      <c r="BV1097" s="10" t="e">
        <f t="shared" si="550"/>
        <v>#REF!</v>
      </c>
      <c r="BW10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7" s="10" t="e">
        <f t="shared" si="551"/>
        <v>#REF!</v>
      </c>
      <c r="BY1097" s="10" t="e">
        <f t="shared" si="553"/>
        <v>#REF!</v>
      </c>
      <c r="BZ1097" s="10" t="e">
        <f t="shared" si="552"/>
        <v>#REF!</v>
      </c>
      <c r="CA1097" s="10"/>
    </row>
    <row r="1098" spans="1:79" s="3" customFormat="1" ht="23.25" customHeight="1" x14ac:dyDescent="0.3">
      <c r="A1098" s="7">
        <v>1096</v>
      </c>
      <c r="B1098" s="43"/>
      <c r="C1098" s="44"/>
      <c r="D1098" s="45"/>
      <c r="E1098" s="46"/>
      <c r="F1098" s="46"/>
      <c r="G1098" s="46"/>
      <c r="H1098" s="50"/>
      <c r="I1098" s="51"/>
      <c r="J1098" s="52"/>
      <c r="K1098" s="51"/>
      <c r="L1098" s="53"/>
      <c r="M1098" s="54"/>
      <c r="N1098" s="43"/>
      <c r="O1098" s="55"/>
      <c r="P1098" s="46"/>
      <c r="Q1098" s="46"/>
      <c r="R1098" s="46"/>
      <c r="S1098" s="43"/>
      <c r="T1098" s="56"/>
      <c r="U1098" s="46"/>
      <c r="V1098" s="57"/>
      <c r="W1098" s="58"/>
      <c r="X1098" s="57"/>
      <c r="Y1098" s="46"/>
      <c r="Z1098" s="57"/>
      <c r="AA1098" s="59"/>
      <c r="AB1098" s="60"/>
      <c r="AC1098" s="2"/>
      <c r="AD1098" s="2"/>
      <c r="AE1098" s="2"/>
      <c r="AJ1098" s="11">
        <f t="shared" si="536"/>
        <v>13</v>
      </c>
      <c r="AK1098" s="11">
        <f t="shared" si="526"/>
        <v>0</v>
      </c>
      <c r="AL1098" s="11">
        <f t="shared" si="527"/>
        <v>0</v>
      </c>
      <c r="AM1098" s="11">
        <f t="shared" si="528"/>
        <v>0</v>
      </c>
      <c r="AN1098" s="11">
        <f t="shared" si="529"/>
        <v>0</v>
      </c>
      <c r="AO1098" s="4" t="e">
        <f>IF(#REF!="I",1,IF(#REF!="II",2,IF(#REF!="III",3,IF(#REF!="IV",4))))</f>
        <v>#REF!</v>
      </c>
      <c r="AP1098" s="11" t="e">
        <f>IF(#REF!="PULMONAR",1,IF(AND(#REF!="EXTRAPULMONAR",#REF!&lt;&gt;"MENINGEA"),2,IF(AND(#REF!="EXTRAPULMONAR",#REF!="MENINGEA"),3,)))</f>
        <v>#REF!</v>
      </c>
      <c r="AQ10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8" s="4">
        <f t="shared" si="530"/>
        <v>0</v>
      </c>
      <c r="AS1098" s="10">
        <f t="shared" si="531"/>
        <v>0</v>
      </c>
      <c r="AT1098" s="10">
        <f t="shared" si="532"/>
        <v>0</v>
      </c>
      <c r="AU1098" s="10" t="str">
        <f t="shared" si="533"/>
        <v>0</v>
      </c>
      <c r="AV1098" s="11" t="e">
        <f t="shared" si="534"/>
        <v>#N/A</v>
      </c>
      <c r="AW1098" s="4" t="e">
        <f t="shared" si="535"/>
        <v>#N/A</v>
      </c>
      <c r="AX1098" s="10" t="e">
        <f t="shared" si="514"/>
        <v>#N/A</v>
      </c>
      <c r="AY1098" s="10" t="e">
        <f t="shared" si="515"/>
        <v>#N/A</v>
      </c>
      <c r="AZ1098" s="10" t="e">
        <f t="shared" si="537"/>
        <v>#REF!</v>
      </c>
      <c r="BA1098" s="12" t="e">
        <f>IF(BW1098=7,0,AJ1098&amp;IF(#REF!="SI",1,IF(#REF!="NO",2,IF(#REF!="VIH + PREVIO",3,0))))</f>
        <v>#REF!</v>
      </c>
      <c r="BB1098" s="13" t="e">
        <f>IF(AND(#REF!="POSITIVO",#REF!="POSITIVO"),1,IF(#REF!="NEGATIVO",2,IF(#REF!="VIH + PREVIO",3,0)))</f>
        <v>#REF!</v>
      </c>
      <c r="BC1098" s="10" t="e">
        <f>IF(#REF!="SI",1,IF(#REF!="NO",2,0))</f>
        <v>#REF!</v>
      </c>
      <c r="BD1098" s="10" t="e">
        <f>IF(#REF!="SI",1,IF(#REF!="NO",2,0))</f>
        <v>#REF!</v>
      </c>
      <c r="BE1098" s="10" t="e">
        <f>IF(OR(#REF!="VIH + PREVIO",#REF!="VIH + PREVIO",#REF!="VIH + PREVIO"),1,0)</f>
        <v>#REF!</v>
      </c>
      <c r="BF1098" s="13" t="e">
        <f>IF(OR(#REF!="POSITIVO",#REF!="NEGATIVO"),1,IF(#REF!="PACIENTE NO ACEPTA",2,IF(#REF!="VIH + PREVIO",3,0)))</f>
        <v>#REF!</v>
      </c>
      <c r="BG1098" s="10" t="e">
        <f t="shared" si="538"/>
        <v>#REF!</v>
      </c>
      <c r="BH1098" s="10" t="e">
        <f t="shared" si="539"/>
        <v>#REF!</v>
      </c>
      <c r="BI1098" s="10" t="e">
        <f t="shared" si="540"/>
        <v>#REF!</v>
      </c>
      <c r="BJ1098" s="10" t="e">
        <f t="shared" si="541"/>
        <v>#REF!</v>
      </c>
      <c r="BK1098" s="10" t="e">
        <f t="shared" si="542"/>
        <v>#REF!</v>
      </c>
      <c r="BL1098" s="10" t="e">
        <f t="shared" si="543"/>
        <v>#REF!</v>
      </c>
      <c r="BM1098" s="10" t="e">
        <f>IF(OR(BW1098=7,AQ1098=6),0,IF(#REF!="I",1,IF(#REF!="II",2,IF(#REF!="III",3,IF(#REF!="IV",4))))&amp;AP1098&amp;AQ1098&amp;AR1098&amp;AS1098&amp;AT1098&amp;AU1098&amp;AX1098)</f>
        <v>#REF!</v>
      </c>
      <c r="BN1098" s="10" t="e">
        <f t="shared" si="544"/>
        <v>#REF!</v>
      </c>
      <c r="BO1098" s="10" t="e">
        <f t="shared" si="545"/>
        <v>#REF!</v>
      </c>
      <c r="BP1098" s="10" t="e">
        <f t="shared" si="546"/>
        <v>#REF!</v>
      </c>
      <c r="BQ1098" s="10" t="e">
        <f t="shared" si="547"/>
        <v>#REF!</v>
      </c>
      <c r="BR1098" s="10" t="e">
        <f t="shared" si="548"/>
        <v>#REF!</v>
      </c>
      <c r="BS1098" s="10" t="e">
        <f t="shared" si="549"/>
        <v>#REF!</v>
      </c>
      <c r="BT1098" s="10" t="e">
        <f>IF(OR(BW1098=7,AQ1098=6),0,AO1098&amp;IF(#REF!="SI",1,IF(#REF!="NO",2,IF(#REF!="VIH + PREVIO",3,0))))</f>
        <v>#REF!</v>
      </c>
      <c r="BU1098" s="10" t="e">
        <f>IF(OR(BW1098=7,AQ1098=6),0,IF(#REF!="-",1,0))</f>
        <v>#REF!</v>
      </c>
      <c r="BV1098" s="10" t="e">
        <f t="shared" si="550"/>
        <v>#REF!</v>
      </c>
      <c r="BW10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8" s="10" t="e">
        <f t="shared" si="551"/>
        <v>#REF!</v>
      </c>
      <c r="BY1098" s="10" t="e">
        <f t="shared" si="553"/>
        <v>#REF!</v>
      </c>
      <c r="BZ1098" s="10" t="e">
        <f t="shared" si="552"/>
        <v>#REF!</v>
      </c>
      <c r="CA1098" s="10"/>
    </row>
    <row r="1099" spans="1:79" s="3" customFormat="1" ht="23.25" customHeight="1" x14ac:dyDescent="0.3">
      <c r="A1099" s="7">
        <v>1097</v>
      </c>
      <c r="B1099" s="43"/>
      <c r="C1099" s="44"/>
      <c r="D1099" s="45"/>
      <c r="E1099" s="46"/>
      <c r="F1099" s="46"/>
      <c r="G1099" s="46"/>
      <c r="H1099" s="50"/>
      <c r="I1099" s="51"/>
      <c r="J1099" s="52"/>
      <c r="K1099" s="51"/>
      <c r="L1099" s="53"/>
      <c r="M1099" s="54"/>
      <c r="N1099" s="43"/>
      <c r="O1099" s="55"/>
      <c r="P1099" s="46"/>
      <c r="Q1099" s="46"/>
      <c r="R1099" s="46"/>
      <c r="S1099" s="43"/>
      <c r="T1099" s="56"/>
      <c r="U1099" s="46"/>
      <c r="V1099" s="57"/>
      <c r="W1099" s="58"/>
      <c r="X1099" s="57"/>
      <c r="Y1099" s="46"/>
      <c r="Z1099" s="57"/>
      <c r="AA1099" s="59"/>
      <c r="AB1099" s="60"/>
      <c r="AC1099" s="2"/>
      <c r="AD1099" s="2"/>
      <c r="AE1099" s="2"/>
      <c r="AJ1099" s="11">
        <f t="shared" si="536"/>
        <v>13</v>
      </c>
      <c r="AK1099" s="11">
        <f t="shared" si="526"/>
        <v>0</v>
      </c>
      <c r="AL1099" s="11">
        <f t="shared" si="527"/>
        <v>0</v>
      </c>
      <c r="AM1099" s="11">
        <f t="shared" si="528"/>
        <v>0</v>
      </c>
      <c r="AN1099" s="11">
        <f t="shared" si="529"/>
        <v>0</v>
      </c>
      <c r="AO1099" s="4" t="e">
        <f>IF(#REF!="I",1,IF(#REF!="II",2,IF(#REF!="III",3,IF(#REF!="IV",4))))</f>
        <v>#REF!</v>
      </c>
      <c r="AP1099" s="11" t="e">
        <f>IF(#REF!="PULMONAR",1,IF(AND(#REF!="EXTRAPULMONAR",#REF!&lt;&gt;"MENINGEA"),2,IF(AND(#REF!="EXTRAPULMONAR",#REF!="MENINGEA"),3,)))</f>
        <v>#REF!</v>
      </c>
      <c r="AQ10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099" s="4">
        <f t="shared" si="530"/>
        <v>0</v>
      </c>
      <c r="AS1099" s="10">
        <f t="shared" si="531"/>
        <v>0</v>
      </c>
      <c r="AT1099" s="10">
        <f t="shared" si="532"/>
        <v>0</v>
      </c>
      <c r="AU1099" s="10" t="str">
        <f t="shared" si="533"/>
        <v>0</v>
      </c>
      <c r="AV1099" s="11" t="e">
        <f t="shared" si="534"/>
        <v>#N/A</v>
      </c>
      <c r="AW1099" s="4" t="e">
        <f t="shared" si="535"/>
        <v>#N/A</v>
      </c>
      <c r="AX1099" s="10" t="e">
        <f t="shared" si="514"/>
        <v>#N/A</v>
      </c>
      <c r="AY1099" s="10" t="e">
        <f t="shared" si="515"/>
        <v>#N/A</v>
      </c>
      <c r="AZ1099" s="10" t="e">
        <f t="shared" si="537"/>
        <v>#REF!</v>
      </c>
      <c r="BA1099" s="12" t="e">
        <f>IF(BW1099=7,0,AJ1099&amp;IF(#REF!="SI",1,IF(#REF!="NO",2,IF(#REF!="VIH + PREVIO",3,0))))</f>
        <v>#REF!</v>
      </c>
      <c r="BB1099" s="13" t="e">
        <f>IF(AND(#REF!="POSITIVO",#REF!="POSITIVO"),1,IF(#REF!="NEGATIVO",2,IF(#REF!="VIH + PREVIO",3,0)))</f>
        <v>#REF!</v>
      </c>
      <c r="BC1099" s="10" t="e">
        <f>IF(#REF!="SI",1,IF(#REF!="NO",2,0))</f>
        <v>#REF!</v>
      </c>
      <c r="BD1099" s="10" t="e">
        <f>IF(#REF!="SI",1,IF(#REF!="NO",2,0))</f>
        <v>#REF!</v>
      </c>
      <c r="BE1099" s="10" t="e">
        <f>IF(OR(#REF!="VIH + PREVIO",#REF!="VIH + PREVIO",#REF!="VIH + PREVIO"),1,0)</f>
        <v>#REF!</v>
      </c>
      <c r="BF1099" s="13" t="e">
        <f>IF(OR(#REF!="POSITIVO",#REF!="NEGATIVO"),1,IF(#REF!="PACIENTE NO ACEPTA",2,IF(#REF!="VIH + PREVIO",3,0)))</f>
        <v>#REF!</v>
      </c>
      <c r="BG1099" s="10" t="e">
        <f t="shared" si="538"/>
        <v>#REF!</v>
      </c>
      <c r="BH1099" s="10" t="e">
        <f t="shared" si="539"/>
        <v>#REF!</v>
      </c>
      <c r="BI1099" s="10" t="e">
        <f t="shared" si="540"/>
        <v>#REF!</v>
      </c>
      <c r="BJ1099" s="10" t="e">
        <f t="shared" si="541"/>
        <v>#REF!</v>
      </c>
      <c r="BK1099" s="10" t="e">
        <f t="shared" si="542"/>
        <v>#REF!</v>
      </c>
      <c r="BL1099" s="10" t="e">
        <f t="shared" si="543"/>
        <v>#REF!</v>
      </c>
      <c r="BM1099" s="10" t="e">
        <f>IF(OR(BW1099=7,AQ1099=6),0,IF(#REF!="I",1,IF(#REF!="II",2,IF(#REF!="III",3,IF(#REF!="IV",4))))&amp;AP1099&amp;AQ1099&amp;AR1099&amp;AS1099&amp;AT1099&amp;AU1099&amp;AX1099)</f>
        <v>#REF!</v>
      </c>
      <c r="BN1099" s="10" t="e">
        <f t="shared" si="544"/>
        <v>#REF!</v>
      </c>
      <c r="BO1099" s="10" t="e">
        <f t="shared" si="545"/>
        <v>#REF!</v>
      </c>
      <c r="BP1099" s="10" t="e">
        <f t="shared" si="546"/>
        <v>#REF!</v>
      </c>
      <c r="BQ1099" s="10" t="e">
        <f t="shared" si="547"/>
        <v>#REF!</v>
      </c>
      <c r="BR1099" s="10" t="e">
        <f t="shared" si="548"/>
        <v>#REF!</v>
      </c>
      <c r="BS1099" s="10" t="e">
        <f t="shared" si="549"/>
        <v>#REF!</v>
      </c>
      <c r="BT1099" s="10" t="e">
        <f>IF(OR(BW1099=7,AQ1099=6),0,AO1099&amp;IF(#REF!="SI",1,IF(#REF!="NO",2,IF(#REF!="VIH + PREVIO",3,0))))</f>
        <v>#REF!</v>
      </c>
      <c r="BU1099" s="10" t="e">
        <f>IF(OR(BW1099=7,AQ1099=6),0,IF(#REF!="-",1,0))</f>
        <v>#REF!</v>
      </c>
      <c r="BV1099" s="10" t="e">
        <f t="shared" si="550"/>
        <v>#REF!</v>
      </c>
      <c r="BW10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099" s="10" t="e">
        <f t="shared" si="551"/>
        <v>#REF!</v>
      </c>
      <c r="BY1099" s="10" t="e">
        <f t="shared" si="553"/>
        <v>#REF!</v>
      </c>
      <c r="BZ1099" s="10" t="e">
        <f t="shared" si="552"/>
        <v>#REF!</v>
      </c>
      <c r="CA1099" s="10"/>
    </row>
    <row r="1100" spans="1:79" s="3" customFormat="1" ht="23.25" customHeight="1" x14ac:dyDescent="0.3">
      <c r="A1100" s="7">
        <v>1098</v>
      </c>
      <c r="B1100" s="43"/>
      <c r="C1100" s="44"/>
      <c r="D1100" s="45"/>
      <c r="E1100" s="46"/>
      <c r="F1100" s="46"/>
      <c r="G1100" s="46"/>
      <c r="H1100" s="50"/>
      <c r="I1100" s="51"/>
      <c r="J1100" s="52"/>
      <c r="K1100" s="51"/>
      <c r="L1100" s="53"/>
      <c r="M1100" s="54"/>
      <c r="N1100" s="43"/>
      <c r="O1100" s="55"/>
      <c r="P1100" s="46"/>
      <c r="Q1100" s="46"/>
      <c r="R1100" s="46"/>
      <c r="S1100" s="43"/>
      <c r="T1100" s="56"/>
      <c r="U1100" s="46"/>
      <c r="V1100" s="57"/>
      <c r="W1100" s="58"/>
      <c r="X1100" s="57"/>
      <c r="Y1100" s="46"/>
      <c r="Z1100" s="57"/>
      <c r="AA1100" s="59"/>
      <c r="AB1100" s="60"/>
      <c r="AC1100" s="2"/>
      <c r="AD1100" s="2"/>
      <c r="AE1100" s="2"/>
      <c r="AJ1100" s="11">
        <f t="shared" si="536"/>
        <v>13</v>
      </c>
      <c r="AK1100" s="11">
        <f t="shared" si="526"/>
        <v>0</v>
      </c>
      <c r="AL1100" s="11">
        <f t="shared" si="527"/>
        <v>0</v>
      </c>
      <c r="AM1100" s="11">
        <f t="shared" si="528"/>
        <v>0</v>
      </c>
      <c r="AN1100" s="11">
        <f t="shared" si="529"/>
        <v>0</v>
      </c>
      <c r="AO1100" s="4" t="e">
        <f>IF(#REF!="I",1,IF(#REF!="II",2,IF(#REF!="III",3,IF(#REF!="IV",4))))</f>
        <v>#REF!</v>
      </c>
      <c r="AP1100" s="11" t="e">
        <f>IF(#REF!="PULMONAR",1,IF(AND(#REF!="EXTRAPULMONAR",#REF!&lt;&gt;"MENINGEA"),2,IF(AND(#REF!="EXTRAPULMONAR",#REF!="MENINGEA"),3,)))</f>
        <v>#REF!</v>
      </c>
      <c r="AQ11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0" s="4">
        <f t="shared" si="530"/>
        <v>0</v>
      </c>
      <c r="AS1100" s="10">
        <f t="shared" si="531"/>
        <v>0</v>
      </c>
      <c r="AT1100" s="10">
        <f t="shared" si="532"/>
        <v>0</v>
      </c>
      <c r="AU1100" s="10" t="str">
        <f t="shared" si="533"/>
        <v>0</v>
      </c>
      <c r="AV1100" s="11" t="e">
        <f t="shared" si="534"/>
        <v>#N/A</v>
      </c>
      <c r="AW1100" s="4" t="e">
        <f t="shared" si="535"/>
        <v>#N/A</v>
      </c>
      <c r="AX1100" s="10" t="e">
        <f t="shared" si="514"/>
        <v>#N/A</v>
      </c>
      <c r="AY1100" s="10" t="e">
        <f t="shared" si="515"/>
        <v>#N/A</v>
      </c>
      <c r="AZ1100" s="10" t="e">
        <f t="shared" si="537"/>
        <v>#REF!</v>
      </c>
      <c r="BA1100" s="12" t="e">
        <f>IF(BW1100=7,0,AJ1100&amp;IF(#REF!="SI",1,IF(#REF!="NO",2,IF(#REF!="VIH + PREVIO",3,0))))</f>
        <v>#REF!</v>
      </c>
      <c r="BB1100" s="13" t="e">
        <f>IF(AND(#REF!="POSITIVO",#REF!="POSITIVO"),1,IF(#REF!="NEGATIVO",2,IF(#REF!="VIH + PREVIO",3,0)))</f>
        <v>#REF!</v>
      </c>
      <c r="BC1100" s="10" t="e">
        <f>IF(#REF!="SI",1,IF(#REF!="NO",2,0))</f>
        <v>#REF!</v>
      </c>
      <c r="BD1100" s="10" t="e">
        <f>IF(#REF!="SI",1,IF(#REF!="NO",2,0))</f>
        <v>#REF!</v>
      </c>
      <c r="BE1100" s="10" t="e">
        <f>IF(OR(#REF!="VIH + PREVIO",#REF!="VIH + PREVIO",#REF!="VIH + PREVIO"),1,0)</f>
        <v>#REF!</v>
      </c>
      <c r="BF1100" s="13" t="e">
        <f>IF(OR(#REF!="POSITIVO",#REF!="NEGATIVO"),1,IF(#REF!="PACIENTE NO ACEPTA",2,IF(#REF!="VIH + PREVIO",3,0)))</f>
        <v>#REF!</v>
      </c>
      <c r="BG1100" s="10" t="e">
        <f t="shared" si="538"/>
        <v>#REF!</v>
      </c>
      <c r="BH1100" s="10" t="e">
        <f t="shared" si="539"/>
        <v>#REF!</v>
      </c>
      <c r="BI1100" s="10" t="e">
        <f t="shared" si="540"/>
        <v>#REF!</v>
      </c>
      <c r="BJ1100" s="10" t="e">
        <f t="shared" si="541"/>
        <v>#REF!</v>
      </c>
      <c r="BK1100" s="10" t="e">
        <f t="shared" si="542"/>
        <v>#REF!</v>
      </c>
      <c r="BL1100" s="10" t="e">
        <f t="shared" si="543"/>
        <v>#REF!</v>
      </c>
      <c r="BM1100" s="10" t="e">
        <f>IF(OR(BW1100=7,AQ1100=6),0,IF(#REF!="I",1,IF(#REF!="II",2,IF(#REF!="III",3,IF(#REF!="IV",4))))&amp;AP1100&amp;AQ1100&amp;AR1100&amp;AS1100&amp;AT1100&amp;AU1100&amp;AX1100)</f>
        <v>#REF!</v>
      </c>
      <c r="BN1100" s="10" t="e">
        <f t="shared" si="544"/>
        <v>#REF!</v>
      </c>
      <c r="BO1100" s="10" t="e">
        <f t="shared" si="545"/>
        <v>#REF!</v>
      </c>
      <c r="BP1100" s="10" t="e">
        <f t="shared" si="546"/>
        <v>#REF!</v>
      </c>
      <c r="BQ1100" s="10" t="e">
        <f t="shared" si="547"/>
        <v>#REF!</v>
      </c>
      <c r="BR1100" s="10" t="e">
        <f t="shared" si="548"/>
        <v>#REF!</v>
      </c>
      <c r="BS1100" s="10" t="e">
        <f t="shared" si="549"/>
        <v>#REF!</v>
      </c>
      <c r="BT1100" s="10" t="e">
        <f>IF(OR(BW1100=7,AQ1100=6),0,AO1100&amp;IF(#REF!="SI",1,IF(#REF!="NO",2,IF(#REF!="VIH + PREVIO",3,0))))</f>
        <v>#REF!</v>
      </c>
      <c r="BU1100" s="10" t="e">
        <f>IF(OR(BW1100=7,AQ1100=6),0,IF(#REF!="-",1,0))</f>
        <v>#REF!</v>
      </c>
      <c r="BV1100" s="10" t="e">
        <f t="shared" si="550"/>
        <v>#REF!</v>
      </c>
      <c r="BW11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0" s="10" t="e">
        <f t="shared" si="551"/>
        <v>#REF!</v>
      </c>
      <c r="BY1100" s="10" t="e">
        <f t="shared" si="553"/>
        <v>#REF!</v>
      </c>
      <c r="BZ1100" s="10" t="e">
        <f t="shared" si="552"/>
        <v>#REF!</v>
      </c>
      <c r="CA1100" s="10"/>
    </row>
    <row r="1101" spans="1:79" s="3" customFormat="1" ht="23.25" customHeight="1" x14ac:dyDescent="0.3">
      <c r="A1101" s="7">
        <v>1099</v>
      </c>
      <c r="B1101" s="43"/>
      <c r="C1101" s="44"/>
      <c r="D1101" s="45"/>
      <c r="E1101" s="46"/>
      <c r="F1101" s="46"/>
      <c r="G1101" s="46"/>
      <c r="H1101" s="50"/>
      <c r="I1101" s="51"/>
      <c r="J1101" s="52"/>
      <c r="K1101" s="51"/>
      <c r="L1101" s="53"/>
      <c r="M1101" s="54"/>
      <c r="N1101" s="43"/>
      <c r="O1101" s="55"/>
      <c r="P1101" s="46"/>
      <c r="Q1101" s="46"/>
      <c r="R1101" s="46"/>
      <c r="S1101" s="43"/>
      <c r="T1101" s="56"/>
      <c r="U1101" s="46"/>
      <c r="V1101" s="57"/>
      <c r="W1101" s="58"/>
      <c r="X1101" s="57"/>
      <c r="Y1101" s="46"/>
      <c r="Z1101" s="57"/>
      <c r="AA1101" s="59"/>
      <c r="AB1101" s="60"/>
      <c r="AC1101" s="2"/>
      <c r="AD1101" s="2"/>
      <c r="AE1101" s="2"/>
      <c r="AJ1101" s="11">
        <f t="shared" si="536"/>
        <v>13</v>
      </c>
      <c r="AK1101" s="11">
        <f t="shared" si="526"/>
        <v>0</v>
      </c>
      <c r="AL1101" s="11">
        <f t="shared" si="527"/>
        <v>0</v>
      </c>
      <c r="AM1101" s="11">
        <f t="shared" si="528"/>
        <v>0</v>
      </c>
      <c r="AN1101" s="11">
        <f t="shared" si="529"/>
        <v>0</v>
      </c>
      <c r="AO1101" s="4" t="e">
        <f>IF(#REF!="I",1,IF(#REF!="II",2,IF(#REF!="III",3,IF(#REF!="IV",4))))</f>
        <v>#REF!</v>
      </c>
      <c r="AP1101" s="11" t="e">
        <f>IF(#REF!="PULMONAR",1,IF(AND(#REF!="EXTRAPULMONAR",#REF!&lt;&gt;"MENINGEA"),2,IF(AND(#REF!="EXTRAPULMONAR",#REF!="MENINGEA"),3,)))</f>
        <v>#REF!</v>
      </c>
      <c r="AQ11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1" s="4">
        <f t="shared" si="530"/>
        <v>0</v>
      </c>
      <c r="AS1101" s="10">
        <f t="shared" si="531"/>
        <v>0</v>
      </c>
      <c r="AT1101" s="10">
        <f t="shared" si="532"/>
        <v>0</v>
      </c>
      <c r="AU1101" s="10" t="str">
        <f t="shared" si="533"/>
        <v>0</v>
      </c>
      <c r="AV1101" s="11" t="e">
        <f t="shared" si="534"/>
        <v>#N/A</v>
      </c>
      <c r="AW1101" s="4" t="e">
        <f t="shared" si="535"/>
        <v>#N/A</v>
      </c>
      <c r="AX1101" s="10" t="e">
        <f t="shared" si="514"/>
        <v>#N/A</v>
      </c>
      <c r="AY1101" s="10" t="e">
        <f t="shared" si="515"/>
        <v>#N/A</v>
      </c>
      <c r="AZ1101" s="10" t="e">
        <f t="shared" si="537"/>
        <v>#REF!</v>
      </c>
      <c r="BA1101" s="12" t="e">
        <f>IF(BW1101=7,0,AJ1101&amp;IF(#REF!="SI",1,IF(#REF!="NO",2,IF(#REF!="VIH + PREVIO",3,0))))</f>
        <v>#REF!</v>
      </c>
      <c r="BB1101" s="13" t="e">
        <f>IF(AND(#REF!="POSITIVO",#REF!="POSITIVO"),1,IF(#REF!="NEGATIVO",2,IF(#REF!="VIH + PREVIO",3,0)))</f>
        <v>#REF!</v>
      </c>
      <c r="BC1101" s="10" t="e">
        <f>IF(#REF!="SI",1,IF(#REF!="NO",2,0))</f>
        <v>#REF!</v>
      </c>
      <c r="BD1101" s="10" t="e">
        <f>IF(#REF!="SI",1,IF(#REF!="NO",2,0))</f>
        <v>#REF!</v>
      </c>
      <c r="BE1101" s="10" t="e">
        <f>IF(OR(#REF!="VIH + PREVIO",#REF!="VIH + PREVIO",#REF!="VIH + PREVIO"),1,0)</f>
        <v>#REF!</v>
      </c>
      <c r="BF1101" s="13" t="e">
        <f>IF(OR(#REF!="POSITIVO",#REF!="NEGATIVO"),1,IF(#REF!="PACIENTE NO ACEPTA",2,IF(#REF!="VIH + PREVIO",3,0)))</f>
        <v>#REF!</v>
      </c>
      <c r="BG1101" s="10" t="e">
        <f t="shared" si="538"/>
        <v>#REF!</v>
      </c>
      <c r="BH1101" s="10" t="e">
        <f t="shared" si="539"/>
        <v>#REF!</v>
      </c>
      <c r="BI1101" s="10" t="e">
        <f t="shared" si="540"/>
        <v>#REF!</v>
      </c>
      <c r="BJ1101" s="10" t="e">
        <f t="shared" si="541"/>
        <v>#REF!</v>
      </c>
      <c r="BK1101" s="10" t="e">
        <f t="shared" si="542"/>
        <v>#REF!</v>
      </c>
      <c r="BL1101" s="10" t="e">
        <f t="shared" si="543"/>
        <v>#REF!</v>
      </c>
      <c r="BM1101" s="10" t="e">
        <f>IF(OR(BW1101=7,AQ1101=6),0,IF(#REF!="I",1,IF(#REF!="II",2,IF(#REF!="III",3,IF(#REF!="IV",4))))&amp;AP1101&amp;AQ1101&amp;AR1101&amp;AS1101&amp;AT1101&amp;AU1101&amp;AX1101)</f>
        <v>#REF!</v>
      </c>
      <c r="BN1101" s="10" t="e">
        <f t="shared" si="544"/>
        <v>#REF!</v>
      </c>
      <c r="BO1101" s="10" t="e">
        <f t="shared" si="545"/>
        <v>#REF!</v>
      </c>
      <c r="BP1101" s="10" t="e">
        <f t="shared" si="546"/>
        <v>#REF!</v>
      </c>
      <c r="BQ1101" s="10" t="e">
        <f t="shared" si="547"/>
        <v>#REF!</v>
      </c>
      <c r="BR1101" s="10" t="e">
        <f t="shared" si="548"/>
        <v>#REF!</v>
      </c>
      <c r="BS1101" s="10" t="e">
        <f t="shared" si="549"/>
        <v>#REF!</v>
      </c>
      <c r="BT1101" s="10" t="e">
        <f>IF(OR(BW1101=7,AQ1101=6),0,AO1101&amp;IF(#REF!="SI",1,IF(#REF!="NO",2,IF(#REF!="VIH + PREVIO",3,0))))</f>
        <v>#REF!</v>
      </c>
      <c r="BU1101" s="10" t="e">
        <f>IF(OR(BW1101=7,AQ1101=6),0,IF(#REF!="-",1,0))</f>
        <v>#REF!</v>
      </c>
      <c r="BV1101" s="10" t="e">
        <f t="shared" si="550"/>
        <v>#REF!</v>
      </c>
      <c r="BW11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1" s="10" t="e">
        <f t="shared" si="551"/>
        <v>#REF!</v>
      </c>
      <c r="BY1101" s="10" t="e">
        <f t="shared" si="553"/>
        <v>#REF!</v>
      </c>
      <c r="BZ1101" s="10" t="e">
        <f t="shared" si="552"/>
        <v>#REF!</v>
      </c>
      <c r="CA1101" s="10"/>
    </row>
    <row r="1102" spans="1:79" s="3" customFormat="1" ht="23.25" customHeight="1" x14ac:dyDescent="0.3">
      <c r="A1102" s="7">
        <v>1100</v>
      </c>
      <c r="B1102" s="43"/>
      <c r="C1102" s="44"/>
      <c r="D1102" s="45"/>
      <c r="E1102" s="46"/>
      <c r="F1102" s="46"/>
      <c r="G1102" s="46"/>
      <c r="H1102" s="50"/>
      <c r="I1102" s="51"/>
      <c r="J1102" s="52"/>
      <c r="K1102" s="51"/>
      <c r="L1102" s="53"/>
      <c r="M1102" s="54"/>
      <c r="N1102" s="43"/>
      <c r="O1102" s="55"/>
      <c r="P1102" s="46"/>
      <c r="Q1102" s="46"/>
      <c r="R1102" s="46"/>
      <c r="S1102" s="43"/>
      <c r="T1102" s="56"/>
      <c r="U1102" s="46"/>
      <c r="V1102" s="57"/>
      <c r="W1102" s="58"/>
      <c r="X1102" s="57"/>
      <c r="Y1102" s="46"/>
      <c r="Z1102" s="57"/>
      <c r="AA1102" s="59"/>
      <c r="AB1102" s="60"/>
      <c r="AC1102" s="2"/>
      <c r="AD1102" s="2"/>
      <c r="AE1102" s="2"/>
      <c r="AJ1102" s="11">
        <f t="shared" si="536"/>
        <v>13</v>
      </c>
      <c r="AK1102" s="11">
        <f t="shared" si="526"/>
        <v>0</v>
      </c>
      <c r="AL1102" s="11">
        <f t="shared" si="527"/>
        <v>0</v>
      </c>
      <c r="AM1102" s="11">
        <f t="shared" si="528"/>
        <v>0</v>
      </c>
      <c r="AN1102" s="11">
        <f t="shared" si="529"/>
        <v>0</v>
      </c>
      <c r="AO1102" s="4" t="e">
        <f>IF(#REF!="I",1,IF(#REF!="II",2,IF(#REF!="III",3,IF(#REF!="IV",4))))</f>
        <v>#REF!</v>
      </c>
      <c r="AP1102" s="11" t="e">
        <f>IF(#REF!="PULMONAR",1,IF(AND(#REF!="EXTRAPULMONAR",#REF!&lt;&gt;"MENINGEA"),2,IF(AND(#REF!="EXTRAPULMONAR",#REF!="MENINGEA"),3,)))</f>
        <v>#REF!</v>
      </c>
      <c r="AQ11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2" s="4">
        <f t="shared" si="530"/>
        <v>0</v>
      </c>
      <c r="AS1102" s="10">
        <f t="shared" si="531"/>
        <v>0</v>
      </c>
      <c r="AT1102" s="10">
        <f t="shared" si="532"/>
        <v>0</v>
      </c>
      <c r="AU1102" s="10" t="str">
        <f t="shared" si="533"/>
        <v>0</v>
      </c>
      <c r="AV1102" s="11" t="e">
        <f t="shared" si="534"/>
        <v>#N/A</v>
      </c>
      <c r="AW1102" s="4" t="e">
        <f t="shared" si="535"/>
        <v>#N/A</v>
      </c>
      <c r="AX1102" s="10" t="e">
        <f t="shared" si="514"/>
        <v>#N/A</v>
      </c>
      <c r="AY1102" s="10" t="e">
        <f t="shared" si="515"/>
        <v>#N/A</v>
      </c>
      <c r="AZ1102" s="10" t="e">
        <f t="shared" si="537"/>
        <v>#REF!</v>
      </c>
      <c r="BA1102" s="12" t="e">
        <f>IF(BW1102=7,0,AJ1102&amp;IF(#REF!="SI",1,IF(#REF!="NO",2,IF(#REF!="VIH + PREVIO",3,0))))</f>
        <v>#REF!</v>
      </c>
      <c r="BB1102" s="13" t="e">
        <f>IF(AND(#REF!="POSITIVO",#REF!="POSITIVO"),1,IF(#REF!="NEGATIVO",2,IF(#REF!="VIH + PREVIO",3,0)))</f>
        <v>#REF!</v>
      </c>
      <c r="BC1102" s="10" t="e">
        <f>IF(#REF!="SI",1,IF(#REF!="NO",2,0))</f>
        <v>#REF!</v>
      </c>
      <c r="BD1102" s="10" t="e">
        <f>IF(#REF!="SI",1,IF(#REF!="NO",2,0))</f>
        <v>#REF!</v>
      </c>
      <c r="BE1102" s="10" t="e">
        <f>IF(OR(#REF!="VIH + PREVIO",#REF!="VIH + PREVIO",#REF!="VIH + PREVIO"),1,0)</f>
        <v>#REF!</v>
      </c>
      <c r="BF1102" s="13" t="e">
        <f>IF(OR(#REF!="POSITIVO",#REF!="NEGATIVO"),1,IF(#REF!="PACIENTE NO ACEPTA",2,IF(#REF!="VIH + PREVIO",3,0)))</f>
        <v>#REF!</v>
      </c>
      <c r="BG1102" s="10" t="e">
        <f t="shared" si="538"/>
        <v>#REF!</v>
      </c>
      <c r="BH1102" s="10" t="e">
        <f t="shared" si="539"/>
        <v>#REF!</v>
      </c>
      <c r="BI1102" s="10" t="e">
        <f t="shared" si="540"/>
        <v>#REF!</v>
      </c>
      <c r="BJ1102" s="10" t="e">
        <f t="shared" si="541"/>
        <v>#REF!</v>
      </c>
      <c r="BK1102" s="10" t="e">
        <f t="shared" si="542"/>
        <v>#REF!</v>
      </c>
      <c r="BL1102" s="10" t="e">
        <f t="shared" si="543"/>
        <v>#REF!</v>
      </c>
      <c r="BM1102" s="10" t="e">
        <f>IF(OR(BW1102=7,AQ1102=6),0,IF(#REF!="I",1,IF(#REF!="II",2,IF(#REF!="III",3,IF(#REF!="IV",4))))&amp;AP1102&amp;AQ1102&amp;AR1102&amp;AS1102&amp;AT1102&amp;AU1102&amp;AX1102)</f>
        <v>#REF!</v>
      </c>
      <c r="BN1102" s="10" t="e">
        <f t="shared" si="544"/>
        <v>#REF!</v>
      </c>
      <c r="BO1102" s="10" t="e">
        <f t="shared" si="545"/>
        <v>#REF!</v>
      </c>
      <c r="BP1102" s="10" t="e">
        <f t="shared" si="546"/>
        <v>#REF!</v>
      </c>
      <c r="BQ1102" s="10" t="e">
        <f t="shared" si="547"/>
        <v>#REF!</v>
      </c>
      <c r="BR1102" s="10" t="e">
        <f t="shared" si="548"/>
        <v>#REF!</v>
      </c>
      <c r="BS1102" s="10" t="e">
        <f t="shared" si="549"/>
        <v>#REF!</v>
      </c>
      <c r="BT1102" s="10" t="e">
        <f>IF(OR(BW1102=7,AQ1102=6),0,AO1102&amp;IF(#REF!="SI",1,IF(#REF!="NO",2,IF(#REF!="VIH + PREVIO",3,0))))</f>
        <v>#REF!</v>
      </c>
      <c r="BU1102" s="10" t="e">
        <f>IF(OR(BW1102=7,AQ1102=6),0,IF(#REF!="-",1,0))</f>
        <v>#REF!</v>
      </c>
      <c r="BV1102" s="10" t="e">
        <f t="shared" si="550"/>
        <v>#REF!</v>
      </c>
      <c r="BW11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2" s="10" t="e">
        <f t="shared" si="551"/>
        <v>#REF!</v>
      </c>
      <c r="BY1102" s="10" t="e">
        <f t="shared" si="553"/>
        <v>#REF!</v>
      </c>
      <c r="BZ1102" s="10" t="e">
        <f t="shared" si="552"/>
        <v>#REF!</v>
      </c>
      <c r="CA1102" s="10"/>
    </row>
    <row r="1103" spans="1:79" s="3" customFormat="1" ht="23.25" customHeight="1" x14ac:dyDescent="0.3">
      <c r="A1103" s="7">
        <v>1101</v>
      </c>
      <c r="B1103" s="43"/>
      <c r="C1103" s="44"/>
      <c r="D1103" s="45"/>
      <c r="E1103" s="46"/>
      <c r="F1103" s="46"/>
      <c r="G1103" s="46"/>
      <c r="H1103" s="50"/>
      <c r="I1103" s="51"/>
      <c r="J1103" s="52"/>
      <c r="K1103" s="51"/>
      <c r="L1103" s="53"/>
      <c r="M1103" s="54"/>
      <c r="N1103" s="43"/>
      <c r="O1103" s="55"/>
      <c r="P1103" s="46"/>
      <c r="Q1103" s="46"/>
      <c r="R1103" s="46"/>
      <c r="S1103" s="43"/>
      <c r="T1103" s="56"/>
      <c r="U1103" s="46"/>
      <c r="V1103" s="57"/>
      <c r="W1103" s="58"/>
      <c r="X1103" s="57"/>
      <c r="Y1103" s="46"/>
      <c r="Z1103" s="57"/>
      <c r="AA1103" s="59"/>
      <c r="AB1103" s="60"/>
      <c r="AC1103" s="2"/>
      <c r="AD1103" s="2"/>
      <c r="AE1103" s="2"/>
      <c r="AJ1103" s="11">
        <f t="shared" si="536"/>
        <v>13</v>
      </c>
      <c r="AK1103" s="11">
        <f t="shared" si="526"/>
        <v>0</v>
      </c>
      <c r="AL1103" s="11">
        <f t="shared" si="527"/>
        <v>0</v>
      </c>
      <c r="AM1103" s="11">
        <f t="shared" si="528"/>
        <v>0</v>
      </c>
      <c r="AN1103" s="11">
        <f t="shared" si="529"/>
        <v>0</v>
      </c>
      <c r="AO1103" s="4" t="e">
        <f>IF(#REF!="I",1,IF(#REF!="II",2,IF(#REF!="III",3,IF(#REF!="IV",4))))</f>
        <v>#REF!</v>
      </c>
      <c r="AP1103" s="11" t="e">
        <f>IF(#REF!="PULMONAR",1,IF(AND(#REF!="EXTRAPULMONAR",#REF!&lt;&gt;"MENINGEA"),2,IF(AND(#REF!="EXTRAPULMONAR",#REF!="MENINGEA"),3,)))</f>
        <v>#REF!</v>
      </c>
      <c r="AQ11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3" s="4">
        <f t="shared" si="530"/>
        <v>0</v>
      </c>
      <c r="AS1103" s="10">
        <f t="shared" si="531"/>
        <v>0</v>
      </c>
      <c r="AT1103" s="10">
        <f t="shared" si="532"/>
        <v>0</v>
      </c>
      <c r="AU1103" s="10" t="str">
        <f t="shared" si="533"/>
        <v>0</v>
      </c>
      <c r="AV1103" s="11" t="e">
        <f t="shared" si="534"/>
        <v>#N/A</v>
      </c>
      <c r="AW1103" s="4" t="e">
        <f t="shared" si="535"/>
        <v>#N/A</v>
      </c>
      <c r="AX1103" s="10" t="e">
        <f t="shared" si="514"/>
        <v>#N/A</v>
      </c>
      <c r="AY1103" s="10" t="e">
        <f t="shared" si="515"/>
        <v>#N/A</v>
      </c>
      <c r="AZ1103" s="10" t="e">
        <f t="shared" si="537"/>
        <v>#REF!</v>
      </c>
      <c r="BA1103" s="12" t="e">
        <f>IF(BW1103=7,0,AJ1103&amp;IF(#REF!="SI",1,IF(#REF!="NO",2,IF(#REF!="VIH + PREVIO",3,0))))</f>
        <v>#REF!</v>
      </c>
      <c r="BB1103" s="13" t="e">
        <f>IF(AND(#REF!="POSITIVO",#REF!="POSITIVO"),1,IF(#REF!="NEGATIVO",2,IF(#REF!="VIH + PREVIO",3,0)))</f>
        <v>#REF!</v>
      </c>
      <c r="BC1103" s="10" t="e">
        <f>IF(#REF!="SI",1,IF(#REF!="NO",2,0))</f>
        <v>#REF!</v>
      </c>
      <c r="BD1103" s="10" t="e">
        <f>IF(#REF!="SI",1,IF(#REF!="NO",2,0))</f>
        <v>#REF!</v>
      </c>
      <c r="BE1103" s="10" t="e">
        <f>IF(OR(#REF!="VIH + PREVIO",#REF!="VIH + PREVIO",#REF!="VIH + PREVIO"),1,0)</f>
        <v>#REF!</v>
      </c>
      <c r="BF1103" s="13" t="e">
        <f>IF(OR(#REF!="POSITIVO",#REF!="NEGATIVO"),1,IF(#REF!="PACIENTE NO ACEPTA",2,IF(#REF!="VIH + PREVIO",3,0)))</f>
        <v>#REF!</v>
      </c>
      <c r="BG1103" s="10" t="e">
        <f t="shared" si="538"/>
        <v>#REF!</v>
      </c>
      <c r="BH1103" s="10" t="e">
        <f t="shared" si="539"/>
        <v>#REF!</v>
      </c>
      <c r="BI1103" s="10" t="e">
        <f t="shared" si="540"/>
        <v>#REF!</v>
      </c>
      <c r="BJ1103" s="10" t="e">
        <f t="shared" si="541"/>
        <v>#REF!</v>
      </c>
      <c r="BK1103" s="10" t="e">
        <f t="shared" si="542"/>
        <v>#REF!</v>
      </c>
      <c r="BL1103" s="10" t="e">
        <f t="shared" si="543"/>
        <v>#REF!</v>
      </c>
      <c r="BM1103" s="10" t="e">
        <f>IF(OR(BW1103=7,AQ1103=6),0,IF(#REF!="I",1,IF(#REF!="II",2,IF(#REF!="III",3,IF(#REF!="IV",4))))&amp;AP1103&amp;AQ1103&amp;AR1103&amp;AS1103&amp;AT1103&amp;AU1103&amp;AX1103)</f>
        <v>#REF!</v>
      </c>
      <c r="BN1103" s="10" t="e">
        <f t="shared" si="544"/>
        <v>#REF!</v>
      </c>
      <c r="BO1103" s="10" t="e">
        <f t="shared" si="545"/>
        <v>#REF!</v>
      </c>
      <c r="BP1103" s="10" t="e">
        <f t="shared" si="546"/>
        <v>#REF!</v>
      </c>
      <c r="BQ1103" s="10" t="e">
        <f t="shared" si="547"/>
        <v>#REF!</v>
      </c>
      <c r="BR1103" s="10" t="e">
        <f t="shared" si="548"/>
        <v>#REF!</v>
      </c>
      <c r="BS1103" s="10" t="e">
        <f t="shared" si="549"/>
        <v>#REF!</v>
      </c>
      <c r="BT1103" s="10" t="e">
        <f>IF(OR(BW1103=7,AQ1103=6),0,AO1103&amp;IF(#REF!="SI",1,IF(#REF!="NO",2,IF(#REF!="VIH + PREVIO",3,0))))</f>
        <v>#REF!</v>
      </c>
      <c r="BU1103" s="10" t="e">
        <f>IF(OR(BW1103=7,AQ1103=6),0,IF(#REF!="-",1,0))</f>
        <v>#REF!</v>
      </c>
      <c r="BV1103" s="10" t="e">
        <f t="shared" si="550"/>
        <v>#REF!</v>
      </c>
      <c r="BW11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3" s="10" t="e">
        <f t="shared" si="551"/>
        <v>#REF!</v>
      </c>
      <c r="BY1103" s="10" t="e">
        <f t="shared" si="553"/>
        <v>#REF!</v>
      </c>
      <c r="BZ1103" s="10" t="e">
        <f t="shared" si="552"/>
        <v>#REF!</v>
      </c>
      <c r="CA1103" s="10"/>
    </row>
    <row r="1104" spans="1:79" s="3" customFormat="1" ht="23.25" customHeight="1" x14ac:dyDescent="0.3">
      <c r="A1104" s="7">
        <v>1102</v>
      </c>
      <c r="B1104" s="43"/>
      <c r="C1104" s="44"/>
      <c r="D1104" s="45"/>
      <c r="E1104" s="46"/>
      <c r="F1104" s="46"/>
      <c r="G1104" s="46"/>
      <c r="H1104" s="50"/>
      <c r="I1104" s="51"/>
      <c r="J1104" s="52"/>
      <c r="K1104" s="51"/>
      <c r="L1104" s="53"/>
      <c r="M1104" s="54"/>
      <c r="N1104" s="43"/>
      <c r="O1104" s="55"/>
      <c r="P1104" s="46"/>
      <c r="Q1104" s="46"/>
      <c r="R1104" s="46"/>
      <c r="S1104" s="43"/>
      <c r="T1104" s="56"/>
      <c r="U1104" s="46"/>
      <c r="V1104" s="57"/>
      <c r="W1104" s="58"/>
      <c r="X1104" s="57"/>
      <c r="Y1104" s="46"/>
      <c r="Z1104" s="57"/>
      <c r="AA1104" s="59"/>
      <c r="AB1104" s="60"/>
      <c r="AC1104" s="2"/>
      <c r="AD1104" s="2"/>
      <c r="AE1104" s="2"/>
      <c r="AJ1104" s="11">
        <f t="shared" si="536"/>
        <v>13</v>
      </c>
      <c r="AK1104" s="11">
        <f t="shared" si="526"/>
        <v>0</v>
      </c>
      <c r="AL1104" s="11">
        <f t="shared" si="527"/>
        <v>0</v>
      </c>
      <c r="AM1104" s="11">
        <f t="shared" si="528"/>
        <v>0</v>
      </c>
      <c r="AN1104" s="11">
        <f t="shared" si="529"/>
        <v>0</v>
      </c>
      <c r="AO1104" s="4" t="e">
        <f>IF(#REF!="I",1,IF(#REF!="II",2,IF(#REF!="III",3,IF(#REF!="IV",4))))</f>
        <v>#REF!</v>
      </c>
      <c r="AP1104" s="11" t="e">
        <f>IF(#REF!="PULMONAR",1,IF(AND(#REF!="EXTRAPULMONAR",#REF!&lt;&gt;"MENINGEA"),2,IF(AND(#REF!="EXTRAPULMONAR",#REF!="MENINGEA"),3,)))</f>
        <v>#REF!</v>
      </c>
      <c r="AQ11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4" s="4">
        <f t="shared" si="530"/>
        <v>0</v>
      </c>
      <c r="AS1104" s="10">
        <f t="shared" si="531"/>
        <v>0</v>
      </c>
      <c r="AT1104" s="10">
        <f t="shared" si="532"/>
        <v>0</v>
      </c>
      <c r="AU1104" s="10" t="str">
        <f t="shared" si="533"/>
        <v>0</v>
      </c>
      <c r="AV1104" s="11" t="e">
        <f t="shared" si="534"/>
        <v>#N/A</v>
      </c>
      <c r="AW1104" s="4" t="e">
        <f t="shared" si="535"/>
        <v>#N/A</v>
      </c>
      <c r="AX1104" s="10" t="e">
        <f t="shared" si="514"/>
        <v>#N/A</v>
      </c>
      <c r="AY1104" s="10" t="e">
        <f t="shared" si="515"/>
        <v>#N/A</v>
      </c>
      <c r="AZ1104" s="10" t="e">
        <f t="shared" si="537"/>
        <v>#REF!</v>
      </c>
      <c r="BA1104" s="12" t="e">
        <f>IF(BW1104=7,0,AJ1104&amp;IF(#REF!="SI",1,IF(#REF!="NO",2,IF(#REF!="VIH + PREVIO",3,0))))</f>
        <v>#REF!</v>
      </c>
      <c r="BB1104" s="13" t="e">
        <f>IF(AND(#REF!="POSITIVO",#REF!="POSITIVO"),1,IF(#REF!="NEGATIVO",2,IF(#REF!="VIH + PREVIO",3,0)))</f>
        <v>#REF!</v>
      </c>
      <c r="BC1104" s="10" t="e">
        <f>IF(#REF!="SI",1,IF(#REF!="NO",2,0))</f>
        <v>#REF!</v>
      </c>
      <c r="BD1104" s="10" t="e">
        <f>IF(#REF!="SI",1,IF(#REF!="NO",2,0))</f>
        <v>#REF!</v>
      </c>
      <c r="BE1104" s="10" t="e">
        <f>IF(OR(#REF!="VIH + PREVIO",#REF!="VIH + PREVIO",#REF!="VIH + PREVIO"),1,0)</f>
        <v>#REF!</v>
      </c>
      <c r="BF1104" s="13" t="e">
        <f>IF(OR(#REF!="POSITIVO",#REF!="NEGATIVO"),1,IF(#REF!="PACIENTE NO ACEPTA",2,IF(#REF!="VIH + PREVIO",3,0)))</f>
        <v>#REF!</v>
      </c>
      <c r="BG1104" s="10" t="e">
        <f t="shared" si="538"/>
        <v>#REF!</v>
      </c>
      <c r="BH1104" s="10" t="e">
        <f t="shared" si="539"/>
        <v>#REF!</v>
      </c>
      <c r="BI1104" s="10" t="e">
        <f t="shared" si="540"/>
        <v>#REF!</v>
      </c>
      <c r="BJ1104" s="10" t="e">
        <f t="shared" si="541"/>
        <v>#REF!</v>
      </c>
      <c r="BK1104" s="10" t="e">
        <f t="shared" si="542"/>
        <v>#REF!</v>
      </c>
      <c r="BL1104" s="10" t="e">
        <f t="shared" si="543"/>
        <v>#REF!</v>
      </c>
      <c r="BM1104" s="10" t="e">
        <f>IF(OR(BW1104=7,AQ1104=6),0,IF(#REF!="I",1,IF(#REF!="II",2,IF(#REF!="III",3,IF(#REF!="IV",4))))&amp;AP1104&amp;AQ1104&amp;AR1104&amp;AS1104&amp;AT1104&amp;AU1104&amp;AX1104)</f>
        <v>#REF!</v>
      </c>
      <c r="BN1104" s="10" t="e">
        <f t="shared" si="544"/>
        <v>#REF!</v>
      </c>
      <c r="BO1104" s="10" t="e">
        <f t="shared" si="545"/>
        <v>#REF!</v>
      </c>
      <c r="BP1104" s="10" t="e">
        <f t="shared" si="546"/>
        <v>#REF!</v>
      </c>
      <c r="BQ1104" s="10" t="e">
        <f t="shared" si="547"/>
        <v>#REF!</v>
      </c>
      <c r="BR1104" s="10" t="e">
        <f t="shared" si="548"/>
        <v>#REF!</v>
      </c>
      <c r="BS1104" s="10" t="e">
        <f t="shared" si="549"/>
        <v>#REF!</v>
      </c>
      <c r="BT1104" s="10" t="e">
        <f>IF(OR(BW1104=7,AQ1104=6),0,AO1104&amp;IF(#REF!="SI",1,IF(#REF!="NO",2,IF(#REF!="VIH + PREVIO",3,0))))</f>
        <v>#REF!</v>
      </c>
      <c r="BU1104" s="10" t="e">
        <f>IF(OR(BW1104=7,AQ1104=6),0,IF(#REF!="-",1,0))</f>
        <v>#REF!</v>
      </c>
      <c r="BV1104" s="10" t="e">
        <f t="shared" si="550"/>
        <v>#REF!</v>
      </c>
      <c r="BW11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4" s="10" t="e">
        <f t="shared" si="551"/>
        <v>#REF!</v>
      </c>
      <c r="BY1104" s="10" t="e">
        <f t="shared" si="553"/>
        <v>#REF!</v>
      </c>
      <c r="BZ1104" s="10" t="e">
        <f t="shared" si="552"/>
        <v>#REF!</v>
      </c>
      <c r="CA1104" s="10"/>
    </row>
    <row r="1105" spans="1:79" s="3" customFormat="1" ht="23.25" customHeight="1" x14ac:dyDescent="0.3">
      <c r="A1105" s="7">
        <v>1103</v>
      </c>
      <c r="B1105" s="43"/>
      <c r="C1105" s="44"/>
      <c r="D1105" s="45"/>
      <c r="E1105" s="46"/>
      <c r="F1105" s="46"/>
      <c r="G1105" s="46"/>
      <c r="H1105" s="50"/>
      <c r="I1105" s="51"/>
      <c r="J1105" s="52"/>
      <c r="K1105" s="51"/>
      <c r="L1105" s="53"/>
      <c r="M1105" s="54"/>
      <c r="N1105" s="43"/>
      <c r="O1105" s="55"/>
      <c r="P1105" s="46"/>
      <c r="Q1105" s="46"/>
      <c r="R1105" s="46"/>
      <c r="S1105" s="43"/>
      <c r="T1105" s="56"/>
      <c r="U1105" s="46"/>
      <c r="V1105" s="57"/>
      <c r="W1105" s="58"/>
      <c r="X1105" s="57"/>
      <c r="Y1105" s="46"/>
      <c r="Z1105" s="57"/>
      <c r="AA1105" s="59"/>
      <c r="AB1105" s="60"/>
      <c r="AC1105" s="2"/>
      <c r="AD1105" s="2"/>
      <c r="AE1105" s="2"/>
      <c r="AJ1105" s="11">
        <f t="shared" si="536"/>
        <v>13</v>
      </c>
      <c r="AK1105" s="11">
        <f t="shared" si="526"/>
        <v>0</v>
      </c>
      <c r="AL1105" s="11">
        <f t="shared" si="527"/>
        <v>0</v>
      </c>
      <c r="AM1105" s="11">
        <f t="shared" si="528"/>
        <v>0</v>
      </c>
      <c r="AN1105" s="11">
        <f t="shared" si="529"/>
        <v>0</v>
      </c>
      <c r="AO1105" s="4" t="e">
        <f>IF(#REF!="I",1,IF(#REF!="II",2,IF(#REF!="III",3,IF(#REF!="IV",4))))</f>
        <v>#REF!</v>
      </c>
      <c r="AP1105" s="11" t="e">
        <f>IF(#REF!="PULMONAR",1,IF(AND(#REF!="EXTRAPULMONAR",#REF!&lt;&gt;"MENINGEA"),2,IF(AND(#REF!="EXTRAPULMONAR",#REF!="MENINGEA"),3,)))</f>
        <v>#REF!</v>
      </c>
      <c r="AQ11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5" s="4">
        <f t="shared" si="530"/>
        <v>0</v>
      </c>
      <c r="AS1105" s="10">
        <f t="shared" si="531"/>
        <v>0</v>
      </c>
      <c r="AT1105" s="10">
        <f t="shared" si="532"/>
        <v>0</v>
      </c>
      <c r="AU1105" s="10" t="str">
        <f t="shared" si="533"/>
        <v>0</v>
      </c>
      <c r="AV1105" s="11" t="e">
        <f t="shared" si="534"/>
        <v>#N/A</v>
      </c>
      <c r="AW1105" s="4" t="e">
        <f t="shared" si="535"/>
        <v>#N/A</v>
      </c>
      <c r="AX1105" s="10" t="e">
        <f t="shared" si="514"/>
        <v>#N/A</v>
      </c>
      <c r="AY1105" s="10" t="e">
        <f t="shared" si="515"/>
        <v>#N/A</v>
      </c>
      <c r="AZ1105" s="10" t="e">
        <f t="shared" si="537"/>
        <v>#REF!</v>
      </c>
      <c r="BA1105" s="12" t="e">
        <f>IF(BW1105=7,0,AJ1105&amp;IF(#REF!="SI",1,IF(#REF!="NO",2,IF(#REF!="VIH + PREVIO",3,0))))</f>
        <v>#REF!</v>
      </c>
      <c r="BB1105" s="13" t="e">
        <f>IF(AND(#REF!="POSITIVO",#REF!="POSITIVO"),1,IF(#REF!="NEGATIVO",2,IF(#REF!="VIH + PREVIO",3,0)))</f>
        <v>#REF!</v>
      </c>
      <c r="BC1105" s="10" t="e">
        <f>IF(#REF!="SI",1,IF(#REF!="NO",2,0))</f>
        <v>#REF!</v>
      </c>
      <c r="BD1105" s="10" t="e">
        <f>IF(#REF!="SI",1,IF(#REF!="NO",2,0))</f>
        <v>#REF!</v>
      </c>
      <c r="BE1105" s="10" t="e">
        <f>IF(OR(#REF!="VIH + PREVIO",#REF!="VIH + PREVIO",#REF!="VIH + PREVIO"),1,0)</f>
        <v>#REF!</v>
      </c>
      <c r="BF1105" s="13" t="e">
        <f>IF(OR(#REF!="POSITIVO",#REF!="NEGATIVO"),1,IF(#REF!="PACIENTE NO ACEPTA",2,IF(#REF!="VIH + PREVIO",3,0)))</f>
        <v>#REF!</v>
      </c>
      <c r="BG1105" s="10" t="e">
        <f t="shared" si="538"/>
        <v>#REF!</v>
      </c>
      <c r="BH1105" s="10" t="e">
        <f t="shared" si="539"/>
        <v>#REF!</v>
      </c>
      <c r="BI1105" s="10" t="e">
        <f t="shared" si="540"/>
        <v>#REF!</v>
      </c>
      <c r="BJ1105" s="10" t="e">
        <f t="shared" si="541"/>
        <v>#REF!</v>
      </c>
      <c r="BK1105" s="10" t="e">
        <f t="shared" si="542"/>
        <v>#REF!</v>
      </c>
      <c r="BL1105" s="10" t="e">
        <f t="shared" si="543"/>
        <v>#REF!</v>
      </c>
      <c r="BM1105" s="10" t="e">
        <f>IF(OR(BW1105=7,AQ1105=6),0,IF(#REF!="I",1,IF(#REF!="II",2,IF(#REF!="III",3,IF(#REF!="IV",4))))&amp;AP1105&amp;AQ1105&amp;AR1105&amp;AS1105&amp;AT1105&amp;AU1105&amp;AX1105)</f>
        <v>#REF!</v>
      </c>
      <c r="BN1105" s="10" t="e">
        <f t="shared" si="544"/>
        <v>#REF!</v>
      </c>
      <c r="BO1105" s="10" t="e">
        <f t="shared" si="545"/>
        <v>#REF!</v>
      </c>
      <c r="BP1105" s="10" t="e">
        <f t="shared" si="546"/>
        <v>#REF!</v>
      </c>
      <c r="BQ1105" s="10" t="e">
        <f t="shared" si="547"/>
        <v>#REF!</v>
      </c>
      <c r="BR1105" s="10" t="e">
        <f t="shared" si="548"/>
        <v>#REF!</v>
      </c>
      <c r="BS1105" s="10" t="e">
        <f t="shared" si="549"/>
        <v>#REF!</v>
      </c>
      <c r="BT1105" s="10" t="e">
        <f>IF(OR(BW1105=7,AQ1105=6),0,AO1105&amp;IF(#REF!="SI",1,IF(#REF!="NO",2,IF(#REF!="VIH + PREVIO",3,0))))</f>
        <v>#REF!</v>
      </c>
      <c r="BU1105" s="10" t="e">
        <f>IF(OR(BW1105=7,AQ1105=6),0,IF(#REF!="-",1,0))</f>
        <v>#REF!</v>
      </c>
      <c r="BV1105" s="10" t="e">
        <f t="shared" si="550"/>
        <v>#REF!</v>
      </c>
      <c r="BW11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5" s="10" t="e">
        <f t="shared" si="551"/>
        <v>#REF!</v>
      </c>
      <c r="BY1105" s="10" t="e">
        <f t="shared" si="553"/>
        <v>#REF!</v>
      </c>
      <c r="BZ1105" s="10" t="e">
        <f t="shared" si="552"/>
        <v>#REF!</v>
      </c>
      <c r="CA1105" s="10"/>
    </row>
    <row r="1106" spans="1:79" s="3" customFormat="1" ht="23.25" customHeight="1" x14ac:dyDescent="0.3">
      <c r="A1106" s="7">
        <v>1104</v>
      </c>
      <c r="B1106" s="43"/>
      <c r="C1106" s="44"/>
      <c r="D1106" s="45"/>
      <c r="E1106" s="46"/>
      <c r="F1106" s="46"/>
      <c r="G1106" s="46"/>
      <c r="H1106" s="50"/>
      <c r="I1106" s="51"/>
      <c r="J1106" s="52"/>
      <c r="K1106" s="51"/>
      <c r="L1106" s="53"/>
      <c r="M1106" s="54"/>
      <c r="N1106" s="43"/>
      <c r="O1106" s="55"/>
      <c r="P1106" s="46"/>
      <c r="Q1106" s="46"/>
      <c r="R1106" s="46"/>
      <c r="S1106" s="43"/>
      <c r="T1106" s="56"/>
      <c r="U1106" s="46"/>
      <c r="V1106" s="57"/>
      <c r="W1106" s="58"/>
      <c r="X1106" s="57"/>
      <c r="Y1106" s="46"/>
      <c r="Z1106" s="57"/>
      <c r="AA1106" s="59"/>
      <c r="AB1106" s="60"/>
      <c r="AC1106" s="2"/>
      <c r="AD1106" s="2"/>
      <c r="AE1106" s="2"/>
      <c r="AJ1106" s="11">
        <f t="shared" si="536"/>
        <v>13</v>
      </c>
      <c r="AK1106" s="11">
        <f t="shared" si="526"/>
        <v>0</v>
      </c>
      <c r="AL1106" s="11">
        <f t="shared" si="527"/>
        <v>0</v>
      </c>
      <c r="AM1106" s="11">
        <f t="shared" si="528"/>
        <v>0</v>
      </c>
      <c r="AN1106" s="11">
        <f t="shared" si="529"/>
        <v>0</v>
      </c>
      <c r="AO1106" s="4" t="e">
        <f>IF(#REF!="I",1,IF(#REF!="II",2,IF(#REF!="III",3,IF(#REF!="IV",4))))</f>
        <v>#REF!</v>
      </c>
      <c r="AP1106" s="11" t="e">
        <f>IF(#REF!="PULMONAR",1,IF(AND(#REF!="EXTRAPULMONAR",#REF!&lt;&gt;"MENINGEA"),2,IF(AND(#REF!="EXTRAPULMONAR",#REF!="MENINGEA"),3,)))</f>
        <v>#REF!</v>
      </c>
      <c r="AQ11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6" s="4">
        <f t="shared" si="530"/>
        <v>0</v>
      </c>
      <c r="AS1106" s="10">
        <f t="shared" si="531"/>
        <v>0</v>
      </c>
      <c r="AT1106" s="10">
        <f t="shared" si="532"/>
        <v>0</v>
      </c>
      <c r="AU1106" s="10" t="str">
        <f t="shared" si="533"/>
        <v>0</v>
      </c>
      <c r="AV1106" s="11" t="e">
        <f t="shared" si="534"/>
        <v>#N/A</v>
      </c>
      <c r="AW1106" s="4" t="e">
        <f t="shared" si="535"/>
        <v>#N/A</v>
      </c>
      <c r="AX1106" s="10" t="e">
        <f t="shared" si="514"/>
        <v>#N/A</v>
      </c>
      <c r="AY1106" s="10" t="e">
        <f t="shared" si="515"/>
        <v>#N/A</v>
      </c>
      <c r="AZ1106" s="10" t="e">
        <f t="shared" si="537"/>
        <v>#REF!</v>
      </c>
      <c r="BA1106" s="12" t="e">
        <f>IF(BW1106=7,0,AJ1106&amp;IF(#REF!="SI",1,IF(#REF!="NO",2,IF(#REF!="VIH + PREVIO",3,0))))</f>
        <v>#REF!</v>
      </c>
      <c r="BB1106" s="13" t="e">
        <f>IF(AND(#REF!="POSITIVO",#REF!="POSITIVO"),1,IF(#REF!="NEGATIVO",2,IF(#REF!="VIH + PREVIO",3,0)))</f>
        <v>#REF!</v>
      </c>
      <c r="BC1106" s="10" t="e">
        <f>IF(#REF!="SI",1,IF(#REF!="NO",2,0))</f>
        <v>#REF!</v>
      </c>
      <c r="BD1106" s="10" t="e">
        <f>IF(#REF!="SI",1,IF(#REF!="NO",2,0))</f>
        <v>#REF!</v>
      </c>
      <c r="BE1106" s="10" t="e">
        <f>IF(OR(#REF!="VIH + PREVIO",#REF!="VIH + PREVIO",#REF!="VIH + PREVIO"),1,0)</f>
        <v>#REF!</v>
      </c>
      <c r="BF1106" s="13" t="e">
        <f>IF(OR(#REF!="POSITIVO",#REF!="NEGATIVO"),1,IF(#REF!="PACIENTE NO ACEPTA",2,IF(#REF!="VIH + PREVIO",3,0)))</f>
        <v>#REF!</v>
      </c>
      <c r="BG1106" s="10" t="e">
        <f t="shared" si="538"/>
        <v>#REF!</v>
      </c>
      <c r="BH1106" s="10" t="e">
        <f t="shared" si="539"/>
        <v>#REF!</v>
      </c>
      <c r="BI1106" s="10" t="e">
        <f t="shared" si="540"/>
        <v>#REF!</v>
      </c>
      <c r="BJ1106" s="10" t="e">
        <f t="shared" si="541"/>
        <v>#REF!</v>
      </c>
      <c r="BK1106" s="10" t="e">
        <f t="shared" si="542"/>
        <v>#REF!</v>
      </c>
      <c r="BL1106" s="10" t="e">
        <f t="shared" si="543"/>
        <v>#REF!</v>
      </c>
      <c r="BM1106" s="10" t="e">
        <f>IF(OR(BW1106=7,AQ1106=6),0,IF(#REF!="I",1,IF(#REF!="II",2,IF(#REF!="III",3,IF(#REF!="IV",4))))&amp;AP1106&amp;AQ1106&amp;AR1106&amp;AS1106&amp;AT1106&amp;AU1106&amp;AX1106)</f>
        <v>#REF!</v>
      </c>
      <c r="BN1106" s="10" t="e">
        <f t="shared" si="544"/>
        <v>#REF!</v>
      </c>
      <c r="BO1106" s="10" t="e">
        <f t="shared" si="545"/>
        <v>#REF!</v>
      </c>
      <c r="BP1106" s="10" t="e">
        <f t="shared" si="546"/>
        <v>#REF!</v>
      </c>
      <c r="BQ1106" s="10" t="e">
        <f t="shared" si="547"/>
        <v>#REF!</v>
      </c>
      <c r="BR1106" s="10" t="e">
        <f t="shared" si="548"/>
        <v>#REF!</v>
      </c>
      <c r="BS1106" s="10" t="e">
        <f t="shared" si="549"/>
        <v>#REF!</v>
      </c>
      <c r="BT1106" s="10" t="e">
        <f>IF(OR(BW1106=7,AQ1106=6),0,AO1106&amp;IF(#REF!="SI",1,IF(#REF!="NO",2,IF(#REF!="VIH + PREVIO",3,0))))</f>
        <v>#REF!</v>
      </c>
      <c r="BU1106" s="10" t="e">
        <f>IF(OR(BW1106=7,AQ1106=6),0,IF(#REF!="-",1,0))</f>
        <v>#REF!</v>
      </c>
      <c r="BV1106" s="10" t="e">
        <f t="shared" si="550"/>
        <v>#REF!</v>
      </c>
      <c r="BW11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6" s="10" t="e">
        <f t="shared" si="551"/>
        <v>#REF!</v>
      </c>
      <c r="BY1106" s="10" t="e">
        <f t="shared" si="553"/>
        <v>#REF!</v>
      </c>
      <c r="BZ1106" s="10" t="e">
        <f t="shared" si="552"/>
        <v>#REF!</v>
      </c>
      <c r="CA1106" s="10"/>
    </row>
    <row r="1107" spans="1:79" s="3" customFormat="1" ht="23.25" customHeight="1" x14ac:dyDescent="0.3">
      <c r="A1107" s="7">
        <v>1105</v>
      </c>
      <c r="B1107" s="43"/>
      <c r="C1107" s="44"/>
      <c r="D1107" s="45"/>
      <c r="E1107" s="46"/>
      <c r="F1107" s="46"/>
      <c r="G1107" s="46"/>
      <c r="H1107" s="50"/>
      <c r="I1107" s="51"/>
      <c r="J1107" s="52"/>
      <c r="K1107" s="51"/>
      <c r="L1107" s="53"/>
      <c r="M1107" s="54"/>
      <c r="N1107" s="43"/>
      <c r="O1107" s="55"/>
      <c r="P1107" s="46"/>
      <c r="Q1107" s="46"/>
      <c r="R1107" s="46"/>
      <c r="S1107" s="43"/>
      <c r="T1107" s="56"/>
      <c r="U1107" s="46"/>
      <c r="V1107" s="57"/>
      <c r="W1107" s="58"/>
      <c r="X1107" s="57"/>
      <c r="Y1107" s="46"/>
      <c r="Z1107" s="57"/>
      <c r="AA1107" s="59"/>
      <c r="AB1107" s="60"/>
      <c r="AC1107" s="2"/>
      <c r="AD1107" s="2"/>
      <c r="AE1107" s="2"/>
      <c r="AJ1107" s="11">
        <f t="shared" si="536"/>
        <v>13</v>
      </c>
      <c r="AK1107" s="11">
        <f t="shared" si="526"/>
        <v>0</v>
      </c>
      <c r="AL1107" s="11">
        <f t="shared" si="527"/>
        <v>0</v>
      </c>
      <c r="AM1107" s="11">
        <f t="shared" si="528"/>
        <v>0</v>
      </c>
      <c r="AN1107" s="11">
        <f t="shared" si="529"/>
        <v>0</v>
      </c>
      <c r="AO1107" s="4" t="e">
        <f>IF(#REF!="I",1,IF(#REF!="II",2,IF(#REF!="III",3,IF(#REF!="IV",4))))</f>
        <v>#REF!</v>
      </c>
      <c r="AP1107" s="11" t="e">
        <f>IF(#REF!="PULMONAR",1,IF(AND(#REF!="EXTRAPULMONAR",#REF!&lt;&gt;"MENINGEA"),2,IF(AND(#REF!="EXTRAPULMONAR",#REF!="MENINGEA"),3,)))</f>
        <v>#REF!</v>
      </c>
      <c r="AQ11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7" s="4">
        <f t="shared" si="530"/>
        <v>0</v>
      </c>
      <c r="AS1107" s="10">
        <f t="shared" si="531"/>
        <v>0</v>
      </c>
      <c r="AT1107" s="10">
        <f t="shared" si="532"/>
        <v>0</v>
      </c>
      <c r="AU1107" s="10" t="str">
        <f t="shared" si="533"/>
        <v>0</v>
      </c>
      <c r="AV1107" s="11" t="e">
        <f t="shared" si="534"/>
        <v>#N/A</v>
      </c>
      <c r="AW1107" s="4" t="e">
        <f t="shared" si="535"/>
        <v>#N/A</v>
      </c>
      <c r="AX1107" s="10" t="e">
        <f t="shared" si="514"/>
        <v>#N/A</v>
      </c>
      <c r="AY1107" s="10" t="e">
        <f t="shared" si="515"/>
        <v>#N/A</v>
      </c>
      <c r="AZ1107" s="10" t="e">
        <f t="shared" si="537"/>
        <v>#REF!</v>
      </c>
      <c r="BA1107" s="12" t="e">
        <f>IF(BW1107=7,0,AJ1107&amp;IF(#REF!="SI",1,IF(#REF!="NO",2,IF(#REF!="VIH + PREVIO",3,0))))</f>
        <v>#REF!</v>
      </c>
      <c r="BB1107" s="13" t="e">
        <f>IF(AND(#REF!="POSITIVO",#REF!="POSITIVO"),1,IF(#REF!="NEGATIVO",2,IF(#REF!="VIH + PREVIO",3,0)))</f>
        <v>#REF!</v>
      </c>
      <c r="BC1107" s="10" t="e">
        <f>IF(#REF!="SI",1,IF(#REF!="NO",2,0))</f>
        <v>#REF!</v>
      </c>
      <c r="BD1107" s="10" t="e">
        <f>IF(#REF!="SI",1,IF(#REF!="NO",2,0))</f>
        <v>#REF!</v>
      </c>
      <c r="BE1107" s="10" t="e">
        <f>IF(OR(#REF!="VIH + PREVIO",#REF!="VIH + PREVIO",#REF!="VIH + PREVIO"),1,0)</f>
        <v>#REF!</v>
      </c>
      <c r="BF1107" s="13" t="e">
        <f>IF(OR(#REF!="POSITIVO",#REF!="NEGATIVO"),1,IF(#REF!="PACIENTE NO ACEPTA",2,IF(#REF!="VIH + PREVIO",3,0)))</f>
        <v>#REF!</v>
      </c>
      <c r="BG1107" s="10" t="e">
        <f t="shared" si="538"/>
        <v>#REF!</v>
      </c>
      <c r="BH1107" s="10" t="e">
        <f t="shared" si="539"/>
        <v>#REF!</v>
      </c>
      <c r="BI1107" s="10" t="e">
        <f t="shared" si="540"/>
        <v>#REF!</v>
      </c>
      <c r="BJ1107" s="10" t="e">
        <f t="shared" si="541"/>
        <v>#REF!</v>
      </c>
      <c r="BK1107" s="10" t="e">
        <f t="shared" si="542"/>
        <v>#REF!</v>
      </c>
      <c r="BL1107" s="10" t="e">
        <f t="shared" si="543"/>
        <v>#REF!</v>
      </c>
      <c r="BM1107" s="10" t="e">
        <f>IF(OR(BW1107=7,AQ1107=6),0,IF(#REF!="I",1,IF(#REF!="II",2,IF(#REF!="III",3,IF(#REF!="IV",4))))&amp;AP1107&amp;AQ1107&amp;AR1107&amp;AS1107&amp;AT1107&amp;AU1107&amp;AX1107)</f>
        <v>#REF!</v>
      </c>
      <c r="BN1107" s="10" t="e">
        <f t="shared" si="544"/>
        <v>#REF!</v>
      </c>
      <c r="BO1107" s="10" t="e">
        <f t="shared" si="545"/>
        <v>#REF!</v>
      </c>
      <c r="BP1107" s="10" t="e">
        <f t="shared" si="546"/>
        <v>#REF!</v>
      </c>
      <c r="BQ1107" s="10" t="e">
        <f t="shared" si="547"/>
        <v>#REF!</v>
      </c>
      <c r="BR1107" s="10" t="e">
        <f t="shared" si="548"/>
        <v>#REF!</v>
      </c>
      <c r="BS1107" s="10" t="e">
        <f t="shared" si="549"/>
        <v>#REF!</v>
      </c>
      <c r="BT1107" s="10" t="e">
        <f>IF(OR(BW1107=7,AQ1107=6),0,AO1107&amp;IF(#REF!="SI",1,IF(#REF!="NO",2,IF(#REF!="VIH + PREVIO",3,0))))</f>
        <v>#REF!</v>
      </c>
      <c r="BU1107" s="10" t="e">
        <f>IF(OR(BW1107=7,AQ1107=6),0,IF(#REF!="-",1,0))</f>
        <v>#REF!</v>
      </c>
      <c r="BV1107" s="10" t="e">
        <f t="shared" si="550"/>
        <v>#REF!</v>
      </c>
      <c r="BW11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7" s="10" t="e">
        <f t="shared" si="551"/>
        <v>#REF!</v>
      </c>
      <c r="BY1107" s="10" t="e">
        <f t="shared" si="553"/>
        <v>#REF!</v>
      </c>
      <c r="BZ1107" s="10" t="e">
        <f t="shared" si="552"/>
        <v>#REF!</v>
      </c>
      <c r="CA1107" s="10"/>
    </row>
    <row r="1108" spans="1:79" s="3" customFormat="1" ht="23.25" customHeight="1" x14ac:dyDescent="0.3">
      <c r="A1108" s="7">
        <v>1106</v>
      </c>
      <c r="B1108" s="43"/>
      <c r="C1108" s="44"/>
      <c r="D1108" s="45"/>
      <c r="E1108" s="46"/>
      <c r="F1108" s="46"/>
      <c r="G1108" s="46"/>
      <c r="H1108" s="50"/>
      <c r="I1108" s="51"/>
      <c r="J1108" s="52"/>
      <c r="K1108" s="51"/>
      <c r="L1108" s="53"/>
      <c r="M1108" s="54"/>
      <c r="N1108" s="43"/>
      <c r="O1108" s="55"/>
      <c r="P1108" s="46"/>
      <c r="Q1108" s="46"/>
      <c r="R1108" s="46"/>
      <c r="S1108" s="43"/>
      <c r="T1108" s="56"/>
      <c r="U1108" s="46"/>
      <c r="V1108" s="57"/>
      <c r="W1108" s="58"/>
      <c r="X1108" s="57"/>
      <c r="Y1108" s="46"/>
      <c r="Z1108" s="57"/>
      <c r="AA1108" s="59"/>
      <c r="AB1108" s="60"/>
      <c r="AC1108" s="2"/>
      <c r="AD1108" s="2"/>
      <c r="AE1108" s="2"/>
      <c r="AJ1108" s="11">
        <f t="shared" si="536"/>
        <v>13</v>
      </c>
      <c r="AK1108" s="11">
        <f t="shared" si="526"/>
        <v>0</v>
      </c>
      <c r="AL1108" s="11">
        <f t="shared" si="527"/>
        <v>0</v>
      </c>
      <c r="AM1108" s="11">
        <f t="shared" si="528"/>
        <v>0</v>
      </c>
      <c r="AN1108" s="11">
        <f t="shared" si="529"/>
        <v>0</v>
      </c>
      <c r="AO1108" s="4" t="e">
        <f>IF(#REF!="I",1,IF(#REF!="II",2,IF(#REF!="III",3,IF(#REF!="IV",4))))</f>
        <v>#REF!</v>
      </c>
      <c r="AP1108" s="11" t="e">
        <f>IF(#REF!="PULMONAR",1,IF(AND(#REF!="EXTRAPULMONAR",#REF!&lt;&gt;"MENINGEA"),2,IF(AND(#REF!="EXTRAPULMONAR",#REF!="MENINGEA"),3,)))</f>
        <v>#REF!</v>
      </c>
      <c r="AQ11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8" s="4">
        <f t="shared" si="530"/>
        <v>0</v>
      </c>
      <c r="AS1108" s="10">
        <f t="shared" si="531"/>
        <v>0</v>
      </c>
      <c r="AT1108" s="10">
        <f t="shared" si="532"/>
        <v>0</v>
      </c>
      <c r="AU1108" s="10" t="str">
        <f t="shared" si="533"/>
        <v>0</v>
      </c>
      <c r="AV1108" s="11" t="e">
        <f t="shared" si="534"/>
        <v>#N/A</v>
      </c>
      <c r="AW1108" s="4" t="e">
        <f t="shared" si="535"/>
        <v>#N/A</v>
      </c>
      <c r="AX1108" s="10" t="e">
        <f t="shared" si="514"/>
        <v>#N/A</v>
      </c>
      <c r="AY1108" s="10" t="e">
        <f t="shared" si="515"/>
        <v>#N/A</v>
      </c>
      <c r="AZ1108" s="10" t="e">
        <f t="shared" si="537"/>
        <v>#REF!</v>
      </c>
      <c r="BA1108" s="12" t="e">
        <f>IF(BW1108=7,0,AJ1108&amp;IF(#REF!="SI",1,IF(#REF!="NO",2,IF(#REF!="VIH + PREVIO",3,0))))</f>
        <v>#REF!</v>
      </c>
      <c r="BB1108" s="13" t="e">
        <f>IF(AND(#REF!="POSITIVO",#REF!="POSITIVO"),1,IF(#REF!="NEGATIVO",2,IF(#REF!="VIH + PREVIO",3,0)))</f>
        <v>#REF!</v>
      </c>
      <c r="BC1108" s="10" t="e">
        <f>IF(#REF!="SI",1,IF(#REF!="NO",2,0))</f>
        <v>#REF!</v>
      </c>
      <c r="BD1108" s="10" t="e">
        <f>IF(#REF!="SI",1,IF(#REF!="NO",2,0))</f>
        <v>#REF!</v>
      </c>
      <c r="BE1108" s="10" t="e">
        <f>IF(OR(#REF!="VIH + PREVIO",#REF!="VIH + PREVIO",#REF!="VIH + PREVIO"),1,0)</f>
        <v>#REF!</v>
      </c>
      <c r="BF1108" s="13" t="e">
        <f>IF(OR(#REF!="POSITIVO",#REF!="NEGATIVO"),1,IF(#REF!="PACIENTE NO ACEPTA",2,IF(#REF!="VIH + PREVIO",3,0)))</f>
        <v>#REF!</v>
      </c>
      <c r="BG1108" s="10" t="e">
        <f t="shared" si="538"/>
        <v>#REF!</v>
      </c>
      <c r="BH1108" s="10" t="e">
        <f t="shared" si="539"/>
        <v>#REF!</v>
      </c>
      <c r="BI1108" s="10" t="e">
        <f t="shared" si="540"/>
        <v>#REF!</v>
      </c>
      <c r="BJ1108" s="10" t="e">
        <f t="shared" si="541"/>
        <v>#REF!</v>
      </c>
      <c r="BK1108" s="10" t="e">
        <f t="shared" si="542"/>
        <v>#REF!</v>
      </c>
      <c r="BL1108" s="10" t="e">
        <f t="shared" si="543"/>
        <v>#REF!</v>
      </c>
      <c r="BM1108" s="10" t="e">
        <f>IF(OR(BW1108=7,AQ1108=6),0,IF(#REF!="I",1,IF(#REF!="II",2,IF(#REF!="III",3,IF(#REF!="IV",4))))&amp;AP1108&amp;AQ1108&amp;AR1108&amp;AS1108&amp;AT1108&amp;AU1108&amp;AX1108)</f>
        <v>#REF!</v>
      </c>
      <c r="BN1108" s="10" t="e">
        <f t="shared" si="544"/>
        <v>#REF!</v>
      </c>
      <c r="BO1108" s="10" t="e">
        <f t="shared" si="545"/>
        <v>#REF!</v>
      </c>
      <c r="BP1108" s="10" t="e">
        <f t="shared" si="546"/>
        <v>#REF!</v>
      </c>
      <c r="BQ1108" s="10" t="e">
        <f t="shared" si="547"/>
        <v>#REF!</v>
      </c>
      <c r="BR1108" s="10" t="e">
        <f t="shared" si="548"/>
        <v>#REF!</v>
      </c>
      <c r="BS1108" s="10" t="e">
        <f t="shared" si="549"/>
        <v>#REF!</v>
      </c>
      <c r="BT1108" s="10" t="e">
        <f>IF(OR(BW1108=7,AQ1108=6),0,AO1108&amp;IF(#REF!="SI",1,IF(#REF!="NO",2,IF(#REF!="VIH + PREVIO",3,0))))</f>
        <v>#REF!</v>
      </c>
      <c r="BU1108" s="10" t="e">
        <f>IF(OR(BW1108=7,AQ1108=6),0,IF(#REF!="-",1,0))</f>
        <v>#REF!</v>
      </c>
      <c r="BV1108" s="10" t="e">
        <f t="shared" si="550"/>
        <v>#REF!</v>
      </c>
      <c r="BW11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8" s="10" t="e">
        <f t="shared" si="551"/>
        <v>#REF!</v>
      </c>
      <c r="BY1108" s="10" t="e">
        <f t="shared" si="553"/>
        <v>#REF!</v>
      </c>
      <c r="BZ1108" s="10" t="e">
        <f t="shared" si="552"/>
        <v>#REF!</v>
      </c>
      <c r="CA1108" s="10"/>
    </row>
    <row r="1109" spans="1:79" s="3" customFormat="1" ht="23.25" customHeight="1" x14ac:dyDescent="0.3">
      <c r="A1109" s="7">
        <v>1107</v>
      </c>
      <c r="B1109" s="43"/>
      <c r="C1109" s="44"/>
      <c r="D1109" s="45"/>
      <c r="E1109" s="46"/>
      <c r="F1109" s="46"/>
      <c r="G1109" s="46"/>
      <c r="H1109" s="50"/>
      <c r="I1109" s="51"/>
      <c r="J1109" s="52"/>
      <c r="K1109" s="51"/>
      <c r="L1109" s="53"/>
      <c r="M1109" s="54"/>
      <c r="N1109" s="43"/>
      <c r="O1109" s="55"/>
      <c r="P1109" s="46"/>
      <c r="Q1109" s="46"/>
      <c r="R1109" s="46"/>
      <c r="S1109" s="43"/>
      <c r="T1109" s="56"/>
      <c r="U1109" s="46"/>
      <c r="V1109" s="57"/>
      <c r="W1109" s="58"/>
      <c r="X1109" s="57"/>
      <c r="Y1109" s="46"/>
      <c r="Z1109" s="57"/>
      <c r="AA1109" s="59"/>
      <c r="AB1109" s="60"/>
      <c r="AC1109" s="2"/>
      <c r="AD1109" s="2"/>
      <c r="AE1109" s="2"/>
      <c r="AJ1109" s="11">
        <f t="shared" si="536"/>
        <v>13</v>
      </c>
      <c r="AK1109" s="11">
        <f t="shared" si="526"/>
        <v>0</v>
      </c>
      <c r="AL1109" s="11">
        <f t="shared" si="527"/>
        <v>0</v>
      </c>
      <c r="AM1109" s="11">
        <f t="shared" si="528"/>
        <v>0</v>
      </c>
      <c r="AN1109" s="11">
        <f t="shared" si="529"/>
        <v>0</v>
      </c>
      <c r="AO1109" s="4" t="e">
        <f>IF(#REF!="I",1,IF(#REF!="II",2,IF(#REF!="III",3,IF(#REF!="IV",4))))</f>
        <v>#REF!</v>
      </c>
      <c r="AP1109" s="11" t="e">
        <f>IF(#REF!="PULMONAR",1,IF(AND(#REF!="EXTRAPULMONAR",#REF!&lt;&gt;"MENINGEA"),2,IF(AND(#REF!="EXTRAPULMONAR",#REF!="MENINGEA"),3,)))</f>
        <v>#REF!</v>
      </c>
      <c r="AQ11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09" s="4">
        <f t="shared" si="530"/>
        <v>0</v>
      </c>
      <c r="AS1109" s="10">
        <f t="shared" si="531"/>
        <v>0</v>
      </c>
      <c r="AT1109" s="10">
        <f t="shared" si="532"/>
        <v>0</v>
      </c>
      <c r="AU1109" s="10" t="str">
        <f t="shared" si="533"/>
        <v>0</v>
      </c>
      <c r="AV1109" s="11" t="e">
        <f t="shared" si="534"/>
        <v>#N/A</v>
      </c>
      <c r="AW1109" s="4" t="e">
        <f t="shared" si="535"/>
        <v>#N/A</v>
      </c>
      <c r="AX1109" s="10" t="e">
        <f t="shared" si="514"/>
        <v>#N/A</v>
      </c>
      <c r="AY1109" s="10" t="e">
        <f t="shared" si="515"/>
        <v>#N/A</v>
      </c>
      <c r="AZ1109" s="10" t="e">
        <f t="shared" si="537"/>
        <v>#REF!</v>
      </c>
      <c r="BA1109" s="12" t="e">
        <f>IF(BW1109=7,0,AJ1109&amp;IF(#REF!="SI",1,IF(#REF!="NO",2,IF(#REF!="VIH + PREVIO",3,0))))</f>
        <v>#REF!</v>
      </c>
      <c r="BB1109" s="13" t="e">
        <f>IF(AND(#REF!="POSITIVO",#REF!="POSITIVO"),1,IF(#REF!="NEGATIVO",2,IF(#REF!="VIH + PREVIO",3,0)))</f>
        <v>#REF!</v>
      </c>
      <c r="BC1109" s="10" t="e">
        <f>IF(#REF!="SI",1,IF(#REF!="NO",2,0))</f>
        <v>#REF!</v>
      </c>
      <c r="BD1109" s="10" t="e">
        <f>IF(#REF!="SI",1,IF(#REF!="NO",2,0))</f>
        <v>#REF!</v>
      </c>
      <c r="BE1109" s="10" t="e">
        <f>IF(OR(#REF!="VIH + PREVIO",#REF!="VIH + PREVIO",#REF!="VIH + PREVIO"),1,0)</f>
        <v>#REF!</v>
      </c>
      <c r="BF1109" s="13" t="e">
        <f>IF(OR(#REF!="POSITIVO",#REF!="NEGATIVO"),1,IF(#REF!="PACIENTE NO ACEPTA",2,IF(#REF!="VIH + PREVIO",3,0)))</f>
        <v>#REF!</v>
      </c>
      <c r="BG1109" s="10" t="e">
        <f t="shared" si="538"/>
        <v>#REF!</v>
      </c>
      <c r="BH1109" s="10" t="e">
        <f t="shared" si="539"/>
        <v>#REF!</v>
      </c>
      <c r="BI1109" s="10" t="e">
        <f t="shared" si="540"/>
        <v>#REF!</v>
      </c>
      <c r="BJ1109" s="10" t="e">
        <f t="shared" si="541"/>
        <v>#REF!</v>
      </c>
      <c r="BK1109" s="10" t="e">
        <f t="shared" si="542"/>
        <v>#REF!</v>
      </c>
      <c r="BL1109" s="10" t="e">
        <f t="shared" si="543"/>
        <v>#REF!</v>
      </c>
      <c r="BM1109" s="10" t="e">
        <f>IF(OR(BW1109=7,AQ1109=6),0,IF(#REF!="I",1,IF(#REF!="II",2,IF(#REF!="III",3,IF(#REF!="IV",4))))&amp;AP1109&amp;AQ1109&amp;AR1109&amp;AS1109&amp;AT1109&amp;AU1109&amp;AX1109)</f>
        <v>#REF!</v>
      </c>
      <c r="BN1109" s="10" t="e">
        <f t="shared" si="544"/>
        <v>#REF!</v>
      </c>
      <c r="BO1109" s="10" t="e">
        <f t="shared" si="545"/>
        <v>#REF!</v>
      </c>
      <c r="BP1109" s="10" t="e">
        <f t="shared" si="546"/>
        <v>#REF!</v>
      </c>
      <c r="BQ1109" s="10" t="e">
        <f t="shared" si="547"/>
        <v>#REF!</v>
      </c>
      <c r="BR1109" s="10" t="e">
        <f t="shared" si="548"/>
        <v>#REF!</v>
      </c>
      <c r="BS1109" s="10" t="e">
        <f t="shared" si="549"/>
        <v>#REF!</v>
      </c>
      <c r="BT1109" s="10" t="e">
        <f>IF(OR(BW1109=7,AQ1109=6),0,AO1109&amp;IF(#REF!="SI",1,IF(#REF!="NO",2,IF(#REF!="VIH + PREVIO",3,0))))</f>
        <v>#REF!</v>
      </c>
      <c r="BU1109" s="10" t="e">
        <f>IF(OR(BW1109=7,AQ1109=6),0,IF(#REF!="-",1,0))</f>
        <v>#REF!</v>
      </c>
      <c r="BV1109" s="10" t="e">
        <f t="shared" si="550"/>
        <v>#REF!</v>
      </c>
      <c r="BW11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09" s="10" t="e">
        <f t="shared" si="551"/>
        <v>#REF!</v>
      </c>
      <c r="BY1109" s="10" t="e">
        <f t="shared" si="553"/>
        <v>#REF!</v>
      </c>
      <c r="BZ1109" s="10" t="e">
        <f t="shared" si="552"/>
        <v>#REF!</v>
      </c>
      <c r="CA1109" s="10"/>
    </row>
    <row r="1110" spans="1:79" s="3" customFormat="1" ht="23.25" customHeight="1" x14ac:dyDescent="0.3">
      <c r="A1110" s="7">
        <v>1108</v>
      </c>
      <c r="B1110" s="43"/>
      <c r="C1110" s="44"/>
      <c r="D1110" s="45"/>
      <c r="E1110" s="46"/>
      <c r="F1110" s="46"/>
      <c r="G1110" s="46"/>
      <c r="H1110" s="50"/>
      <c r="I1110" s="51"/>
      <c r="J1110" s="52"/>
      <c r="K1110" s="51"/>
      <c r="L1110" s="53"/>
      <c r="M1110" s="54"/>
      <c r="N1110" s="43"/>
      <c r="O1110" s="55"/>
      <c r="P1110" s="46"/>
      <c r="Q1110" s="46"/>
      <c r="R1110" s="46"/>
      <c r="S1110" s="43"/>
      <c r="T1110" s="56"/>
      <c r="U1110" s="46"/>
      <c r="V1110" s="57"/>
      <c r="W1110" s="58"/>
      <c r="X1110" s="57"/>
      <c r="Y1110" s="46"/>
      <c r="Z1110" s="57"/>
      <c r="AA1110" s="59"/>
      <c r="AB1110" s="60"/>
      <c r="AC1110" s="2"/>
      <c r="AD1110" s="2"/>
      <c r="AE1110" s="2"/>
      <c r="AJ1110" s="11">
        <f t="shared" si="536"/>
        <v>13</v>
      </c>
      <c r="AK1110" s="11">
        <f t="shared" si="526"/>
        <v>0</v>
      </c>
      <c r="AL1110" s="11">
        <f t="shared" si="527"/>
        <v>0</v>
      </c>
      <c r="AM1110" s="11">
        <f t="shared" si="528"/>
        <v>0</v>
      </c>
      <c r="AN1110" s="11">
        <f t="shared" si="529"/>
        <v>0</v>
      </c>
      <c r="AO1110" s="4" t="e">
        <f>IF(#REF!="I",1,IF(#REF!="II",2,IF(#REF!="III",3,IF(#REF!="IV",4))))</f>
        <v>#REF!</v>
      </c>
      <c r="AP1110" s="11" t="e">
        <f>IF(#REF!="PULMONAR",1,IF(AND(#REF!="EXTRAPULMONAR",#REF!&lt;&gt;"MENINGEA"),2,IF(AND(#REF!="EXTRAPULMONAR",#REF!="MENINGEA"),3,)))</f>
        <v>#REF!</v>
      </c>
      <c r="AQ11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0" s="4">
        <f t="shared" si="530"/>
        <v>0</v>
      </c>
      <c r="AS1110" s="10">
        <f t="shared" si="531"/>
        <v>0</v>
      </c>
      <c r="AT1110" s="10">
        <f t="shared" si="532"/>
        <v>0</v>
      </c>
      <c r="AU1110" s="10" t="str">
        <f t="shared" si="533"/>
        <v>0</v>
      </c>
      <c r="AV1110" s="11" t="e">
        <f t="shared" si="534"/>
        <v>#N/A</v>
      </c>
      <c r="AW1110" s="4" t="e">
        <f t="shared" si="535"/>
        <v>#N/A</v>
      </c>
      <c r="AX1110" s="10" t="e">
        <f t="shared" si="514"/>
        <v>#N/A</v>
      </c>
      <c r="AY1110" s="10" t="e">
        <f t="shared" si="515"/>
        <v>#N/A</v>
      </c>
      <c r="AZ1110" s="10" t="e">
        <f t="shared" si="537"/>
        <v>#REF!</v>
      </c>
      <c r="BA1110" s="12" t="e">
        <f>IF(BW1110=7,0,AJ1110&amp;IF(#REF!="SI",1,IF(#REF!="NO",2,IF(#REF!="VIH + PREVIO",3,0))))</f>
        <v>#REF!</v>
      </c>
      <c r="BB1110" s="13" t="e">
        <f>IF(AND(#REF!="POSITIVO",#REF!="POSITIVO"),1,IF(#REF!="NEGATIVO",2,IF(#REF!="VIH + PREVIO",3,0)))</f>
        <v>#REF!</v>
      </c>
      <c r="BC1110" s="10" t="e">
        <f>IF(#REF!="SI",1,IF(#REF!="NO",2,0))</f>
        <v>#REF!</v>
      </c>
      <c r="BD1110" s="10" t="e">
        <f>IF(#REF!="SI",1,IF(#REF!="NO",2,0))</f>
        <v>#REF!</v>
      </c>
      <c r="BE1110" s="10" t="e">
        <f>IF(OR(#REF!="VIH + PREVIO",#REF!="VIH + PREVIO",#REF!="VIH + PREVIO"),1,0)</f>
        <v>#REF!</v>
      </c>
      <c r="BF1110" s="13" t="e">
        <f>IF(OR(#REF!="POSITIVO",#REF!="NEGATIVO"),1,IF(#REF!="PACIENTE NO ACEPTA",2,IF(#REF!="VIH + PREVIO",3,0)))</f>
        <v>#REF!</v>
      </c>
      <c r="BG1110" s="10" t="e">
        <f t="shared" si="538"/>
        <v>#REF!</v>
      </c>
      <c r="BH1110" s="10" t="e">
        <f t="shared" si="539"/>
        <v>#REF!</v>
      </c>
      <c r="BI1110" s="10" t="e">
        <f t="shared" si="540"/>
        <v>#REF!</v>
      </c>
      <c r="BJ1110" s="10" t="e">
        <f t="shared" si="541"/>
        <v>#REF!</v>
      </c>
      <c r="BK1110" s="10" t="e">
        <f t="shared" si="542"/>
        <v>#REF!</v>
      </c>
      <c r="BL1110" s="10" t="e">
        <f t="shared" si="543"/>
        <v>#REF!</v>
      </c>
      <c r="BM1110" s="10" t="e">
        <f>IF(OR(BW1110=7,AQ1110=6),0,IF(#REF!="I",1,IF(#REF!="II",2,IF(#REF!="III",3,IF(#REF!="IV",4))))&amp;AP1110&amp;AQ1110&amp;AR1110&amp;AS1110&amp;AT1110&amp;AU1110&amp;AX1110)</f>
        <v>#REF!</v>
      </c>
      <c r="BN1110" s="10" t="e">
        <f t="shared" si="544"/>
        <v>#REF!</v>
      </c>
      <c r="BO1110" s="10" t="e">
        <f t="shared" si="545"/>
        <v>#REF!</v>
      </c>
      <c r="BP1110" s="10" t="e">
        <f t="shared" si="546"/>
        <v>#REF!</v>
      </c>
      <c r="BQ1110" s="10" t="e">
        <f t="shared" si="547"/>
        <v>#REF!</v>
      </c>
      <c r="BR1110" s="10" t="e">
        <f t="shared" si="548"/>
        <v>#REF!</v>
      </c>
      <c r="BS1110" s="10" t="e">
        <f t="shared" si="549"/>
        <v>#REF!</v>
      </c>
      <c r="BT1110" s="10" t="e">
        <f>IF(OR(BW1110=7,AQ1110=6),0,AO1110&amp;IF(#REF!="SI",1,IF(#REF!="NO",2,IF(#REF!="VIH + PREVIO",3,0))))</f>
        <v>#REF!</v>
      </c>
      <c r="BU1110" s="10" t="e">
        <f>IF(OR(BW1110=7,AQ1110=6),0,IF(#REF!="-",1,0))</f>
        <v>#REF!</v>
      </c>
      <c r="BV1110" s="10" t="e">
        <f t="shared" si="550"/>
        <v>#REF!</v>
      </c>
      <c r="BW11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0" s="10" t="e">
        <f t="shared" si="551"/>
        <v>#REF!</v>
      </c>
      <c r="BY1110" s="10" t="e">
        <f t="shared" si="553"/>
        <v>#REF!</v>
      </c>
      <c r="BZ1110" s="10" t="e">
        <f t="shared" si="552"/>
        <v>#REF!</v>
      </c>
      <c r="CA1110" s="10"/>
    </row>
    <row r="1111" spans="1:79" s="3" customFormat="1" ht="23.25" customHeight="1" x14ac:dyDescent="0.3">
      <c r="A1111" s="7">
        <v>1109</v>
      </c>
      <c r="B1111" s="43"/>
      <c r="C1111" s="44"/>
      <c r="D1111" s="45"/>
      <c r="E1111" s="46"/>
      <c r="F1111" s="46"/>
      <c r="G1111" s="46"/>
      <c r="H1111" s="50"/>
      <c r="I1111" s="51"/>
      <c r="J1111" s="52"/>
      <c r="K1111" s="51"/>
      <c r="L1111" s="53"/>
      <c r="M1111" s="54"/>
      <c r="N1111" s="43"/>
      <c r="O1111" s="55"/>
      <c r="P1111" s="46"/>
      <c r="Q1111" s="46"/>
      <c r="R1111" s="46"/>
      <c r="S1111" s="43"/>
      <c r="T1111" s="56"/>
      <c r="U1111" s="46"/>
      <c r="V1111" s="57"/>
      <c r="W1111" s="58"/>
      <c r="X1111" s="57"/>
      <c r="Y1111" s="46"/>
      <c r="Z1111" s="57"/>
      <c r="AA1111" s="59"/>
      <c r="AB1111" s="60"/>
      <c r="AC1111" s="2"/>
      <c r="AD1111" s="2"/>
      <c r="AE1111" s="2"/>
      <c r="AJ1111" s="11">
        <f t="shared" si="536"/>
        <v>13</v>
      </c>
      <c r="AK1111" s="11">
        <f t="shared" si="526"/>
        <v>0</v>
      </c>
      <c r="AL1111" s="11">
        <f t="shared" si="527"/>
        <v>0</v>
      </c>
      <c r="AM1111" s="11">
        <f t="shared" si="528"/>
        <v>0</v>
      </c>
      <c r="AN1111" s="11">
        <f t="shared" si="529"/>
        <v>0</v>
      </c>
      <c r="AO1111" s="4" t="e">
        <f>IF(#REF!="I",1,IF(#REF!="II",2,IF(#REF!="III",3,IF(#REF!="IV",4))))</f>
        <v>#REF!</v>
      </c>
      <c r="AP1111" s="11" t="e">
        <f>IF(#REF!="PULMONAR",1,IF(AND(#REF!="EXTRAPULMONAR",#REF!&lt;&gt;"MENINGEA"),2,IF(AND(#REF!="EXTRAPULMONAR",#REF!="MENINGEA"),3,)))</f>
        <v>#REF!</v>
      </c>
      <c r="AQ11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1" s="4">
        <f t="shared" si="530"/>
        <v>0</v>
      </c>
      <c r="AS1111" s="10">
        <f t="shared" si="531"/>
        <v>0</v>
      </c>
      <c r="AT1111" s="10">
        <f t="shared" si="532"/>
        <v>0</v>
      </c>
      <c r="AU1111" s="10" t="str">
        <f t="shared" si="533"/>
        <v>0</v>
      </c>
      <c r="AV1111" s="11" t="e">
        <f t="shared" si="534"/>
        <v>#N/A</v>
      </c>
      <c r="AW1111" s="4" t="e">
        <f t="shared" si="535"/>
        <v>#N/A</v>
      </c>
      <c r="AX1111" s="10" t="e">
        <f t="shared" si="514"/>
        <v>#N/A</v>
      </c>
      <c r="AY1111" s="10" t="e">
        <f t="shared" si="515"/>
        <v>#N/A</v>
      </c>
      <c r="AZ1111" s="10" t="e">
        <f t="shared" si="537"/>
        <v>#REF!</v>
      </c>
      <c r="BA1111" s="12" t="e">
        <f>IF(BW1111=7,0,AJ1111&amp;IF(#REF!="SI",1,IF(#REF!="NO",2,IF(#REF!="VIH + PREVIO",3,0))))</f>
        <v>#REF!</v>
      </c>
      <c r="BB1111" s="13" t="e">
        <f>IF(AND(#REF!="POSITIVO",#REF!="POSITIVO"),1,IF(#REF!="NEGATIVO",2,IF(#REF!="VIH + PREVIO",3,0)))</f>
        <v>#REF!</v>
      </c>
      <c r="BC1111" s="10" t="e">
        <f>IF(#REF!="SI",1,IF(#REF!="NO",2,0))</f>
        <v>#REF!</v>
      </c>
      <c r="BD1111" s="10" t="e">
        <f>IF(#REF!="SI",1,IF(#REF!="NO",2,0))</f>
        <v>#REF!</v>
      </c>
      <c r="BE1111" s="10" t="e">
        <f>IF(OR(#REF!="VIH + PREVIO",#REF!="VIH + PREVIO",#REF!="VIH + PREVIO"),1,0)</f>
        <v>#REF!</v>
      </c>
      <c r="BF1111" s="13" t="e">
        <f>IF(OR(#REF!="POSITIVO",#REF!="NEGATIVO"),1,IF(#REF!="PACIENTE NO ACEPTA",2,IF(#REF!="VIH + PREVIO",3,0)))</f>
        <v>#REF!</v>
      </c>
      <c r="BG1111" s="10" t="e">
        <f t="shared" si="538"/>
        <v>#REF!</v>
      </c>
      <c r="BH1111" s="10" t="e">
        <f t="shared" si="539"/>
        <v>#REF!</v>
      </c>
      <c r="BI1111" s="10" t="e">
        <f t="shared" si="540"/>
        <v>#REF!</v>
      </c>
      <c r="BJ1111" s="10" t="e">
        <f t="shared" si="541"/>
        <v>#REF!</v>
      </c>
      <c r="BK1111" s="10" t="e">
        <f t="shared" si="542"/>
        <v>#REF!</v>
      </c>
      <c r="BL1111" s="10" t="e">
        <f t="shared" si="543"/>
        <v>#REF!</v>
      </c>
      <c r="BM1111" s="10" t="e">
        <f>IF(OR(BW1111=7,AQ1111=6),0,IF(#REF!="I",1,IF(#REF!="II",2,IF(#REF!="III",3,IF(#REF!="IV",4))))&amp;AP1111&amp;AQ1111&amp;AR1111&amp;AS1111&amp;AT1111&amp;AU1111&amp;AX1111)</f>
        <v>#REF!</v>
      </c>
      <c r="BN1111" s="10" t="e">
        <f t="shared" si="544"/>
        <v>#REF!</v>
      </c>
      <c r="BO1111" s="10" t="e">
        <f t="shared" si="545"/>
        <v>#REF!</v>
      </c>
      <c r="BP1111" s="10" t="e">
        <f t="shared" si="546"/>
        <v>#REF!</v>
      </c>
      <c r="BQ1111" s="10" t="e">
        <f t="shared" si="547"/>
        <v>#REF!</v>
      </c>
      <c r="BR1111" s="10" t="e">
        <f t="shared" si="548"/>
        <v>#REF!</v>
      </c>
      <c r="BS1111" s="10" t="e">
        <f t="shared" si="549"/>
        <v>#REF!</v>
      </c>
      <c r="BT1111" s="10" t="e">
        <f>IF(OR(BW1111=7,AQ1111=6),0,AO1111&amp;IF(#REF!="SI",1,IF(#REF!="NO",2,IF(#REF!="VIH + PREVIO",3,0))))</f>
        <v>#REF!</v>
      </c>
      <c r="BU1111" s="10" t="e">
        <f>IF(OR(BW1111=7,AQ1111=6),0,IF(#REF!="-",1,0))</f>
        <v>#REF!</v>
      </c>
      <c r="BV1111" s="10" t="e">
        <f t="shared" si="550"/>
        <v>#REF!</v>
      </c>
      <c r="BW11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1" s="10" t="e">
        <f t="shared" si="551"/>
        <v>#REF!</v>
      </c>
      <c r="BY1111" s="10" t="e">
        <f t="shared" si="553"/>
        <v>#REF!</v>
      </c>
      <c r="BZ1111" s="10" t="e">
        <f t="shared" si="552"/>
        <v>#REF!</v>
      </c>
      <c r="CA1111" s="10"/>
    </row>
    <row r="1112" spans="1:79" s="3" customFormat="1" ht="23.25" customHeight="1" x14ac:dyDescent="0.3">
      <c r="A1112" s="7">
        <v>1110</v>
      </c>
      <c r="B1112" s="43"/>
      <c r="C1112" s="44"/>
      <c r="D1112" s="45"/>
      <c r="E1112" s="46"/>
      <c r="F1112" s="46"/>
      <c r="G1112" s="46"/>
      <c r="H1112" s="50"/>
      <c r="I1112" s="51"/>
      <c r="J1112" s="52"/>
      <c r="K1112" s="51"/>
      <c r="L1112" s="53"/>
      <c r="M1112" s="54"/>
      <c r="N1112" s="43"/>
      <c r="O1112" s="55"/>
      <c r="P1112" s="46"/>
      <c r="Q1112" s="46"/>
      <c r="R1112" s="46"/>
      <c r="S1112" s="43"/>
      <c r="T1112" s="56"/>
      <c r="U1112" s="46"/>
      <c r="V1112" s="57"/>
      <c r="W1112" s="58"/>
      <c r="X1112" s="57"/>
      <c r="Y1112" s="46"/>
      <c r="Z1112" s="57"/>
      <c r="AA1112" s="59"/>
      <c r="AB1112" s="60"/>
      <c r="AC1112" s="2"/>
      <c r="AD1112" s="2"/>
      <c r="AE1112" s="2"/>
      <c r="AJ1112" s="11">
        <f t="shared" si="536"/>
        <v>13</v>
      </c>
      <c r="AK1112" s="11">
        <f t="shared" si="526"/>
        <v>0</v>
      </c>
      <c r="AL1112" s="11">
        <f t="shared" si="527"/>
        <v>0</v>
      </c>
      <c r="AM1112" s="11">
        <f t="shared" si="528"/>
        <v>0</v>
      </c>
      <c r="AN1112" s="11">
        <f t="shared" si="529"/>
        <v>0</v>
      </c>
      <c r="AO1112" s="4" t="e">
        <f>IF(#REF!="I",1,IF(#REF!="II",2,IF(#REF!="III",3,IF(#REF!="IV",4))))</f>
        <v>#REF!</v>
      </c>
      <c r="AP1112" s="11" t="e">
        <f>IF(#REF!="PULMONAR",1,IF(AND(#REF!="EXTRAPULMONAR",#REF!&lt;&gt;"MENINGEA"),2,IF(AND(#REF!="EXTRAPULMONAR",#REF!="MENINGEA"),3,)))</f>
        <v>#REF!</v>
      </c>
      <c r="AQ11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2" s="4">
        <f t="shared" si="530"/>
        <v>0</v>
      </c>
      <c r="AS1112" s="10">
        <f t="shared" si="531"/>
        <v>0</v>
      </c>
      <c r="AT1112" s="10">
        <f t="shared" si="532"/>
        <v>0</v>
      </c>
      <c r="AU1112" s="10" t="str">
        <f t="shared" si="533"/>
        <v>0</v>
      </c>
      <c r="AV1112" s="11" t="e">
        <f t="shared" si="534"/>
        <v>#N/A</v>
      </c>
      <c r="AW1112" s="4" t="e">
        <f t="shared" si="535"/>
        <v>#N/A</v>
      </c>
      <c r="AX1112" s="10" t="e">
        <f t="shared" si="514"/>
        <v>#N/A</v>
      </c>
      <c r="AY1112" s="10" t="e">
        <f t="shared" si="515"/>
        <v>#N/A</v>
      </c>
      <c r="AZ1112" s="10" t="e">
        <f t="shared" si="537"/>
        <v>#REF!</v>
      </c>
      <c r="BA1112" s="12" t="e">
        <f>IF(BW1112=7,0,AJ1112&amp;IF(#REF!="SI",1,IF(#REF!="NO",2,IF(#REF!="VIH + PREVIO",3,0))))</f>
        <v>#REF!</v>
      </c>
      <c r="BB1112" s="13" t="e">
        <f>IF(AND(#REF!="POSITIVO",#REF!="POSITIVO"),1,IF(#REF!="NEGATIVO",2,IF(#REF!="VIH + PREVIO",3,0)))</f>
        <v>#REF!</v>
      </c>
      <c r="BC1112" s="10" t="e">
        <f>IF(#REF!="SI",1,IF(#REF!="NO",2,0))</f>
        <v>#REF!</v>
      </c>
      <c r="BD1112" s="10" t="e">
        <f>IF(#REF!="SI",1,IF(#REF!="NO",2,0))</f>
        <v>#REF!</v>
      </c>
      <c r="BE1112" s="10" t="e">
        <f>IF(OR(#REF!="VIH + PREVIO",#REF!="VIH + PREVIO",#REF!="VIH + PREVIO"),1,0)</f>
        <v>#REF!</v>
      </c>
      <c r="BF1112" s="13" t="e">
        <f>IF(OR(#REF!="POSITIVO",#REF!="NEGATIVO"),1,IF(#REF!="PACIENTE NO ACEPTA",2,IF(#REF!="VIH + PREVIO",3,0)))</f>
        <v>#REF!</v>
      </c>
      <c r="BG1112" s="10" t="e">
        <f t="shared" si="538"/>
        <v>#REF!</v>
      </c>
      <c r="BH1112" s="10" t="e">
        <f t="shared" si="539"/>
        <v>#REF!</v>
      </c>
      <c r="BI1112" s="10" t="e">
        <f t="shared" si="540"/>
        <v>#REF!</v>
      </c>
      <c r="BJ1112" s="10" t="e">
        <f t="shared" si="541"/>
        <v>#REF!</v>
      </c>
      <c r="BK1112" s="10" t="e">
        <f t="shared" si="542"/>
        <v>#REF!</v>
      </c>
      <c r="BL1112" s="10" t="e">
        <f t="shared" si="543"/>
        <v>#REF!</v>
      </c>
      <c r="BM1112" s="10" t="e">
        <f>IF(OR(BW1112=7,AQ1112=6),0,IF(#REF!="I",1,IF(#REF!="II",2,IF(#REF!="III",3,IF(#REF!="IV",4))))&amp;AP1112&amp;AQ1112&amp;AR1112&amp;AS1112&amp;AT1112&amp;AU1112&amp;AX1112)</f>
        <v>#REF!</v>
      </c>
      <c r="BN1112" s="10" t="e">
        <f t="shared" si="544"/>
        <v>#REF!</v>
      </c>
      <c r="BO1112" s="10" t="e">
        <f t="shared" si="545"/>
        <v>#REF!</v>
      </c>
      <c r="BP1112" s="10" t="e">
        <f t="shared" si="546"/>
        <v>#REF!</v>
      </c>
      <c r="BQ1112" s="10" t="e">
        <f t="shared" si="547"/>
        <v>#REF!</v>
      </c>
      <c r="BR1112" s="10" t="e">
        <f t="shared" si="548"/>
        <v>#REF!</v>
      </c>
      <c r="BS1112" s="10" t="e">
        <f t="shared" si="549"/>
        <v>#REF!</v>
      </c>
      <c r="BT1112" s="10" t="e">
        <f>IF(OR(BW1112=7,AQ1112=6),0,AO1112&amp;IF(#REF!="SI",1,IF(#REF!="NO",2,IF(#REF!="VIH + PREVIO",3,0))))</f>
        <v>#REF!</v>
      </c>
      <c r="BU1112" s="10" t="e">
        <f>IF(OR(BW1112=7,AQ1112=6),0,IF(#REF!="-",1,0))</f>
        <v>#REF!</v>
      </c>
      <c r="BV1112" s="10" t="e">
        <f t="shared" si="550"/>
        <v>#REF!</v>
      </c>
      <c r="BW11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2" s="10" t="e">
        <f t="shared" si="551"/>
        <v>#REF!</v>
      </c>
      <c r="BY1112" s="10" t="e">
        <f t="shared" si="553"/>
        <v>#REF!</v>
      </c>
      <c r="BZ1112" s="10" t="e">
        <f t="shared" si="552"/>
        <v>#REF!</v>
      </c>
      <c r="CA1112" s="10"/>
    </row>
    <row r="1113" spans="1:79" s="3" customFormat="1" ht="23.25" customHeight="1" x14ac:dyDescent="0.3">
      <c r="A1113" s="7">
        <v>1111</v>
      </c>
      <c r="B1113" s="43"/>
      <c r="C1113" s="44"/>
      <c r="D1113" s="45"/>
      <c r="E1113" s="46"/>
      <c r="F1113" s="46"/>
      <c r="G1113" s="46"/>
      <c r="H1113" s="50"/>
      <c r="I1113" s="51"/>
      <c r="J1113" s="52"/>
      <c r="K1113" s="51"/>
      <c r="L1113" s="53"/>
      <c r="M1113" s="54"/>
      <c r="N1113" s="43"/>
      <c r="O1113" s="55"/>
      <c r="P1113" s="46"/>
      <c r="Q1113" s="46"/>
      <c r="R1113" s="46"/>
      <c r="S1113" s="43"/>
      <c r="T1113" s="56"/>
      <c r="U1113" s="46"/>
      <c r="V1113" s="57"/>
      <c r="W1113" s="58"/>
      <c r="X1113" s="57"/>
      <c r="Y1113" s="46"/>
      <c r="Z1113" s="57"/>
      <c r="AA1113" s="59"/>
      <c r="AB1113" s="60"/>
      <c r="AC1113" s="2"/>
      <c r="AD1113" s="2"/>
      <c r="AE1113" s="2"/>
      <c r="AJ1113" s="11">
        <f t="shared" si="536"/>
        <v>13</v>
      </c>
      <c r="AK1113" s="11">
        <f t="shared" si="526"/>
        <v>0</v>
      </c>
      <c r="AL1113" s="11">
        <f t="shared" si="527"/>
        <v>0</v>
      </c>
      <c r="AM1113" s="11">
        <f t="shared" si="528"/>
        <v>0</v>
      </c>
      <c r="AN1113" s="11">
        <f t="shared" si="529"/>
        <v>0</v>
      </c>
      <c r="AO1113" s="4" t="e">
        <f>IF(#REF!="I",1,IF(#REF!="II",2,IF(#REF!="III",3,IF(#REF!="IV",4))))</f>
        <v>#REF!</v>
      </c>
      <c r="AP1113" s="11" t="e">
        <f>IF(#REF!="PULMONAR",1,IF(AND(#REF!="EXTRAPULMONAR",#REF!&lt;&gt;"MENINGEA"),2,IF(AND(#REF!="EXTRAPULMONAR",#REF!="MENINGEA"),3,)))</f>
        <v>#REF!</v>
      </c>
      <c r="AQ11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3" s="4">
        <f t="shared" si="530"/>
        <v>0</v>
      </c>
      <c r="AS1113" s="10">
        <f t="shared" si="531"/>
        <v>0</v>
      </c>
      <c r="AT1113" s="10">
        <f t="shared" si="532"/>
        <v>0</v>
      </c>
      <c r="AU1113" s="10" t="str">
        <f t="shared" si="533"/>
        <v>0</v>
      </c>
      <c r="AV1113" s="11" t="e">
        <f t="shared" si="534"/>
        <v>#N/A</v>
      </c>
      <c r="AW1113" s="4" t="e">
        <f t="shared" si="535"/>
        <v>#N/A</v>
      </c>
      <c r="AX1113" s="10" t="e">
        <f t="shared" ref="AX1113:AX1176" si="554">VLOOKUP(AV1113,ED,2,FALSE)</f>
        <v>#N/A</v>
      </c>
      <c r="AY1113" s="10" t="e">
        <f t="shared" ref="AY1113:AY1176" si="555">VLOOKUP(AW1113,ED_COHORT,2,FALSE)</f>
        <v>#N/A</v>
      </c>
      <c r="AZ1113" s="10" t="e">
        <f t="shared" si="537"/>
        <v>#REF!</v>
      </c>
      <c r="BA1113" s="12" t="e">
        <f>IF(BW1113=7,0,AJ1113&amp;IF(#REF!="SI",1,IF(#REF!="NO",2,IF(#REF!="VIH + PREVIO",3,0))))</f>
        <v>#REF!</v>
      </c>
      <c r="BB1113" s="13" t="e">
        <f>IF(AND(#REF!="POSITIVO",#REF!="POSITIVO"),1,IF(#REF!="NEGATIVO",2,IF(#REF!="VIH + PREVIO",3,0)))</f>
        <v>#REF!</v>
      </c>
      <c r="BC1113" s="10" t="e">
        <f>IF(#REF!="SI",1,IF(#REF!="NO",2,0))</f>
        <v>#REF!</v>
      </c>
      <c r="BD1113" s="10" t="e">
        <f>IF(#REF!="SI",1,IF(#REF!="NO",2,0))</f>
        <v>#REF!</v>
      </c>
      <c r="BE1113" s="10" t="e">
        <f>IF(OR(#REF!="VIH + PREVIO",#REF!="VIH + PREVIO",#REF!="VIH + PREVIO"),1,0)</f>
        <v>#REF!</v>
      </c>
      <c r="BF1113" s="13" t="e">
        <f>IF(OR(#REF!="POSITIVO",#REF!="NEGATIVO"),1,IF(#REF!="PACIENTE NO ACEPTA",2,IF(#REF!="VIH + PREVIO",3,0)))</f>
        <v>#REF!</v>
      </c>
      <c r="BG1113" s="10" t="e">
        <f t="shared" si="538"/>
        <v>#REF!</v>
      </c>
      <c r="BH1113" s="10" t="e">
        <f t="shared" si="539"/>
        <v>#REF!</v>
      </c>
      <c r="BI1113" s="10" t="e">
        <f t="shared" si="540"/>
        <v>#REF!</v>
      </c>
      <c r="BJ1113" s="10" t="e">
        <f t="shared" si="541"/>
        <v>#REF!</v>
      </c>
      <c r="BK1113" s="10" t="e">
        <f t="shared" si="542"/>
        <v>#REF!</v>
      </c>
      <c r="BL1113" s="10" t="e">
        <f t="shared" si="543"/>
        <v>#REF!</v>
      </c>
      <c r="BM1113" s="10" t="e">
        <f>IF(OR(BW1113=7,AQ1113=6),0,IF(#REF!="I",1,IF(#REF!="II",2,IF(#REF!="III",3,IF(#REF!="IV",4))))&amp;AP1113&amp;AQ1113&amp;AR1113&amp;AS1113&amp;AT1113&amp;AU1113&amp;AX1113)</f>
        <v>#REF!</v>
      </c>
      <c r="BN1113" s="10" t="e">
        <f t="shared" si="544"/>
        <v>#REF!</v>
      </c>
      <c r="BO1113" s="10" t="e">
        <f t="shared" si="545"/>
        <v>#REF!</v>
      </c>
      <c r="BP1113" s="10" t="e">
        <f t="shared" si="546"/>
        <v>#REF!</v>
      </c>
      <c r="BQ1113" s="10" t="e">
        <f t="shared" si="547"/>
        <v>#REF!</v>
      </c>
      <c r="BR1113" s="10" t="e">
        <f t="shared" si="548"/>
        <v>#REF!</v>
      </c>
      <c r="BS1113" s="10" t="e">
        <f t="shared" si="549"/>
        <v>#REF!</v>
      </c>
      <c r="BT1113" s="10" t="e">
        <f>IF(OR(BW1113=7,AQ1113=6),0,AO1113&amp;IF(#REF!="SI",1,IF(#REF!="NO",2,IF(#REF!="VIH + PREVIO",3,0))))</f>
        <v>#REF!</v>
      </c>
      <c r="BU1113" s="10" t="e">
        <f>IF(OR(BW1113=7,AQ1113=6),0,IF(#REF!="-",1,0))</f>
        <v>#REF!</v>
      </c>
      <c r="BV1113" s="10" t="e">
        <f t="shared" si="550"/>
        <v>#REF!</v>
      </c>
      <c r="BW11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3" s="10" t="e">
        <f t="shared" si="551"/>
        <v>#REF!</v>
      </c>
      <c r="BY1113" s="10" t="e">
        <f t="shared" si="553"/>
        <v>#REF!</v>
      </c>
      <c r="BZ1113" s="10" t="e">
        <f t="shared" si="552"/>
        <v>#REF!</v>
      </c>
      <c r="CA1113" s="10"/>
    </row>
    <row r="1114" spans="1:79" s="3" customFormat="1" ht="23.25" customHeight="1" x14ac:dyDescent="0.3">
      <c r="A1114" s="7">
        <v>1112</v>
      </c>
      <c r="B1114" s="43"/>
      <c r="C1114" s="44"/>
      <c r="D1114" s="45"/>
      <c r="E1114" s="46"/>
      <c r="F1114" s="46"/>
      <c r="G1114" s="46"/>
      <c r="H1114" s="50"/>
      <c r="I1114" s="51"/>
      <c r="J1114" s="52"/>
      <c r="K1114" s="51"/>
      <c r="L1114" s="53"/>
      <c r="M1114" s="54"/>
      <c r="N1114" s="43"/>
      <c r="O1114" s="55"/>
      <c r="P1114" s="46"/>
      <c r="Q1114" s="46"/>
      <c r="R1114" s="46"/>
      <c r="S1114" s="43"/>
      <c r="T1114" s="56"/>
      <c r="U1114" s="46"/>
      <c r="V1114" s="57"/>
      <c r="W1114" s="58"/>
      <c r="X1114" s="57"/>
      <c r="Y1114" s="46"/>
      <c r="Z1114" s="57"/>
      <c r="AA1114" s="59"/>
      <c r="AB1114" s="60"/>
      <c r="AC1114" s="2"/>
      <c r="AD1114" s="2"/>
      <c r="AE1114" s="2"/>
      <c r="AJ1114" s="11">
        <f t="shared" si="536"/>
        <v>13</v>
      </c>
      <c r="AK1114" s="11">
        <f t="shared" si="526"/>
        <v>0</v>
      </c>
      <c r="AL1114" s="11">
        <f t="shared" si="527"/>
        <v>0</v>
      </c>
      <c r="AM1114" s="11">
        <f t="shared" si="528"/>
        <v>0</v>
      </c>
      <c r="AN1114" s="11">
        <f t="shared" si="529"/>
        <v>0</v>
      </c>
      <c r="AO1114" s="4" t="e">
        <f>IF(#REF!="I",1,IF(#REF!="II",2,IF(#REF!="III",3,IF(#REF!="IV",4))))</f>
        <v>#REF!</v>
      </c>
      <c r="AP1114" s="11" t="e">
        <f>IF(#REF!="PULMONAR",1,IF(AND(#REF!="EXTRAPULMONAR",#REF!&lt;&gt;"MENINGEA"),2,IF(AND(#REF!="EXTRAPULMONAR",#REF!="MENINGEA"),3,)))</f>
        <v>#REF!</v>
      </c>
      <c r="AQ11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4" s="4">
        <f t="shared" si="530"/>
        <v>0</v>
      </c>
      <c r="AS1114" s="10">
        <f t="shared" si="531"/>
        <v>0</v>
      </c>
      <c r="AT1114" s="10">
        <f t="shared" si="532"/>
        <v>0</v>
      </c>
      <c r="AU1114" s="10" t="str">
        <f t="shared" si="533"/>
        <v>0</v>
      </c>
      <c r="AV1114" s="11" t="e">
        <f t="shared" si="534"/>
        <v>#N/A</v>
      </c>
      <c r="AW1114" s="4" t="e">
        <f t="shared" si="535"/>
        <v>#N/A</v>
      </c>
      <c r="AX1114" s="10" t="e">
        <f t="shared" si="554"/>
        <v>#N/A</v>
      </c>
      <c r="AY1114" s="10" t="e">
        <f t="shared" si="555"/>
        <v>#N/A</v>
      </c>
      <c r="AZ1114" s="10" t="e">
        <f t="shared" si="537"/>
        <v>#REF!</v>
      </c>
      <c r="BA1114" s="12" t="e">
        <f>IF(BW1114=7,0,AJ1114&amp;IF(#REF!="SI",1,IF(#REF!="NO",2,IF(#REF!="VIH + PREVIO",3,0))))</f>
        <v>#REF!</v>
      </c>
      <c r="BB1114" s="13" t="e">
        <f>IF(AND(#REF!="POSITIVO",#REF!="POSITIVO"),1,IF(#REF!="NEGATIVO",2,IF(#REF!="VIH + PREVIO",3,0)))</f>
        <v>#REF!</v>
      </c>
      <c r="BC1114" s="10" t="e">
        <f>IF(#REF!="SI",1,IF(#REF!="NO",2,0))</f>
        <v>#REF!</v>
      </c>
      <c r="BD1114" s="10" t="e">
        <f>IF(#REF!="SI",1,IF(#REF!="NO",2,0))</f>
        <v>#REF!</v>
      </c>
      <c r="BE1114" s="10" t="e">
        <f>IF(OR(#REF!="VIH + PREVIO",#REF!="VIH + PREVIO",#REF!="VIH + PREVIO"),1,0)</f>
        <v>#REF!</v>
      </c>
      <c r="BF1114" s="13" t="e">
        <f>IF(OR(#REF!="POSITIVO",#REF!="NEGATIVO"),1,IF(#REF!="PACIENTE NO ACEPTA",2,IF(#REF!="VIH + PREVIO",3,0)))</f>
        <v>#REF!</v>
      </c>
      <c r="BG1114" s="10" t="e">
        <f t="shared" si="538"/>
        <v>#REF!</v>
      </c>
      <c r="BH1114" s="10" t="e">
        <f t="shared" si="539"/>
        <v>#REF!</v>
      </c>
      <c r="BI1114" s="10" t="e">
        <f t="shared" si="540"/>
        <v>#REF!</v>
      </c>
      <c r="BJ1114" s="10" t="e">
        <f t="shared" si="541"/>
        <v>#REF!</v>
      </c>
      <c r="BK1114" s="10" t="e">
        <f t="shared" si="542"/>
        <v>#REF!</v>
      </c>
      <c r="BL1114" s="10" t="e">
        <f t="shared" si="543"/>
        <v>#REF!</v>
      </c>
      <c r="BM1114" s="10" t="e">
        <f>IF(OR(BW1114=7,AQ1114=6),0,IF(#REF!="I",1,IF(#REF!="II",2,IF(#REF!="III",3,IF(#REF!="IV",4))))&amp;AP1114&amp;AQ1114&amp;AR1114&amp;AS1114&amp;AT1114&amp;AU1114&amp;AX1114)</f>
        <v>#REF!</v>
      </c>
      <c r="BN1114" s="10" t="e">
        <f t="shared" si="544"/>
        <v>#REF!</v>
      </c>
      <c r="BO1114" s="10" t="e">
        <f t="shared" si="545"/>
        <v>#REF!</v>
      </c>
      <c r="BP1114" s="10" t="e">
        <f t="shared" si="546"/>
        <v>#REF!</v>
      </c>
      <c r="BQ1114" s="10" t="e">
        <f t="shared" si="547"/>
        <v>#REF!</v>
      </c>
      <c r="BR1114" s="10" t="e">
        <f t="shared" si="548"/>
        <v>#REF!</v>
      </c>
      <c r="BS1114" s="10" t="e">
        <f t="shared" si="549"/>
        <v>#REF!</v>
      </c>
      <c r="BT1114" s="10" t="e">
        <f>IF(OR(BW1114=7,AQ1114=6),0,AO1114&amp;IF(#REF!="SI",1,IF(#REF!="NO",2,IF(#REF!="VIH + PREVIO",3,0))))</f>
        <v>#REF!</v>
      </c>
      <c r="BU1114" s="10" t="e">
        <f>IF(OR(BW1114=7,AQ1114=6),0,IF(#REF!="-",1,0))</f>
        <v>#REF!</v>
      </c>
      <c r="BV1114" s="10" t="e">
        <f t="shared" si="550"/>
        <v>#REF!</v>
      </c>
      <c r="BW11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4" s="10" t="e">
        <f t="shared" si="551"/>
        <v>#REF!</v>
      </c>
      <c r="BY1114" s="10" t="e">
        <f t="shared" si="553"/>
        <v>#REF!</v>
      </c>
      <c r="BZ1114" s="10" t="e">
        <f t="shared" si="552"/>
        <v>#REF!</v>
      </c>
      <c r="CA1114" s="10"/>
    </row>
    <row r="1115" spans="1:79" s="3" customFormat="1" ht="23.25" customHeight="1" x14ac:dyDescent="0.3">
      <c r="A1115" s="7">
        <v>1113</v>
      </c>
      <c r="B1115" s="43"/>
      <c r="C1115" s="44"/>
      <c r="D1115" s="45"/>
      <c r="E1115" s="46"/>
      <c r="F1115" s="46"/>
      <c r="G1115" s="46"/>
      <c r="H1115" s="50"/>
      <c r="I1115" s="51"/>
      <c r="J1115" s="52"/>
      <c r="K1115" s="51"/>
      <c r="L1115" s="53"/>
      <c r="M1115" s="54"/>
      <c r="N1115" s="43"/>
      <c r="O1115" s="55"/>
      <c r="P1115" s="46"/>
      <c r="Q1115" s="46"/>
      <c r="R1115" s="46"/>
      <c r="S1115" s="43"/>
      <c r="T1115" s="56"/>
      <c r="U1115" s="46"/>
      <c r="V1115" s="57"/>
      <c r="W1115" s="58"/>
      <c r="X1115" s="57"/>
      <c r="Y1115" s="46"/>
      <c r="Z1115" s="57"/>
      <c r="AA1115" s="59"/>
      <c r="AB1115" s="60"/>
      <c r="AC1115" s="2"/>
      <c r="AD1115" s="2"/>
      <c r="AE1115" s="2"/>
      <c r="AJ1115" s="11">
        <f t="shared" si="536"/>
        <v>13</v>
      </c>
      <c r="AK1115" s="11">
        <f t="shared" si="526"/>
        <v>0</v>
      </c>
      <c r="AL1115" s="11">
        <f t="shared" si="527"/>
        <v>0</v>
      </c>
      <c r="AM1115" s="11">
        <f t="shared" si="528"/>
        <v>0</v>
      </c>
      <c r="AN1115" s="11">
        <f t="shared" si="529"/>
        <v>0</v>
      </c>
      <c r="AO1115" s="4" t="e">
        <f>IF(#REF!="I",1,IF(#REF!="II",2,IF(#REF!="III",3,IF(#REF!="IV",4))))</f>
        <v>#REF!</v>
      </c>
      <c r="AP1115" s="11" t="e">
        <f>IF(#REF!="PULMONAR",1,IF(AND(#REF!="EXTRAPULMONAR",#REF!&lt;&gt;"MENINGEA"),2,IF(AND(#REF!="EXTRAPULMONAR",#REF!="MENINGEA"),3,)))</f>
        <v>#REF!</v>
      </c>
      <c r="AQ11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5" s="4">
        <f t="shared" si="530"/>
        <v>0</v>
      </c>
      <c r="AS1115" s="10">
        <f t="shared" si="531"/>
        <v>0</v>
      </c>
      <c r="AT1115" s="10">
        <f t="shared" si="532"/>
        <v>0</v>
      </c>
      <c r="AU1115" s="10" t="str">
        <f t="shared" si="533"/>
        <v>0</v>
      </c>
      <c r="AV1115" s="11" t="e">
        <f t="shared" si="534"/>
        <v>#N/A</v>
      </c>
      <c r="AW1115" s="4" t="e">
        <f t="shared" si="535"/>
        <v>#N/A</v>
      </c>
      <c r="AX1115" s="10" t="e">
        <f t="shared" si="554"/>
        <v>#N/A</v>
      </c>
      <c r="AY1115" s="10" t="e">
        <f t="shared" si="555"/>
        <v>#N/A</v>
      </c>
      <c r="AZ1115" s="10" t="e">
        <f t="shared" si="537"/>
        <v>#REF!</v>
      </c>
      <c r="BA1115" s="12" t="e">
        <f>IF(BW1115=7,0,AJ1115&amp;IF(#REF!="SI",1,IF(#REF!="NO",2,IF(#REF!="VIH + PREVIO",3,0))))</f>
        <v>#REF!</v>
      </c>
      <c r="BB1115" s="13" t="e">
        <f>IF(AND(#REF!="POSITIVO",#REF!="POSITIVO"),1,IF(#REF!="NEGATIVO",2,IF(#REF!="VIH + PREVIO",3,0)))</f>
        <v>#REF!</v>
      </c>
      <c r="BC1115" s="10" t="e">
        <f>IF(#REF!="SI",1,IF(#REF!="NO",2,0))</f>
        <v>#REF!</v>
      </c>
      <c r="BD1115" s="10" t="e">
        <f>IF(#REF!="SI",1,IF(#REF!="NO",2,0))</f>
        <v>#REF!</v>
      </c>
      <c r="BE1115" s="10" t="e">
        <f>IF(OR(#REF!="VIH + PREVIO",#REF!="VIH + PREVIO",#REF!="VIH + PREVIO"),1,0)</f>
        <v>#REF!</v>
      </c>
      <c r="BF1115" s="13" t="e">
        <f>IF(OR(#REF!="POSITIVO",#REF!="NEGATIVO"),1,IF(#REF!="PACIENTE NO ACEPTA",2,IF(#REF!="VIH + PREVIO",3,0)))</f>
        <v>#REF!</v>
      </c>
      <c r="BG1115" s="10" t="e">
        <f t="shared" si="538"/>
        <v>#REF!</v>
      </c>
      <c r="BH1115" s="10" t="e">
        <f t="shared" si="539"/>
        <v>#REF!</v>
      </c>
      <c r="BI1115" s="10" t="e">
        <f t="shared" si="540"/>
        <v>#REF!</v>
      </c>
      <c r="BJ1115" s="10" t="e">
        <f t="shared" si="541"/>
        <v>#REF!</v>
      </c>
      <c r="BK1115" s="10" t="e">
        <f t="shared" si="542"/>
        <v>#REF!</v>
      </c>
      <c r="BL1115" s="10" t="e">
        <f t="shared" si="543"/>
        <v>#REF!</v>
      </c>
      <c r="BM1115" s="10" t="e">
        <f>IF(OR(BW1115=7,AQ1115=6),0,IF(#REF!="I",1,IF(#REF!="II",2,IF(#REF!="III",3,IF(#REF!="IV",4))))&amp;AP1115&amp;AQ1115&amp;AR1115&amp;AS1115&amp;AT1115&amp;AU1115&amp;AX1115)</f>
        <v>#REF!</v>
      </c>
      <c r="BN1115" s="10" t="e">
        <f t="shared" si="544"/>
        <v>#REF!</v>
      </c>
      <c r="BO1115" s="10" t="e">
        <f t="shared" si="545"/>
        <v>#REF!</v>
      </c>
      <c r="BP1115" s="10" t="e">
        <f t="shared" si="546"/>
        <v>#REF!</v>
      </c>
      <c r="BQ1115" s="10" t="e">
        <f t="shared" si="547"/>
        <v>#REF!</v>
      </c>
      <c r="BR1115" s="10" t="e">
        <f t="shared" si="548"/>
        <v>#REF!</v>
      </c>
      <c r="BS1115" s="10" t="e">
        <f t="shared" si="549"/>
        <v>#REF!</v>
      </c>
      <c r="BT1115" s="10" t="e">
        <f>IF(OR(BW1115=7,AQ1115=6),0,AO1115&amp;IF(#REF!="SI",1,IF(#REF!="NO",2,IF(#REF!="VIH + PREVIO",3,0))))</f>
        <v>#REF!</v>
      </c>
      <c r="BU1115" s="10" t="e">
        <f>IF(OR(BW1115=7,AQ1115=6),0,IF(#REF!="-",1,0))</f>
        <v>#REF!</v>
      </c>
      <c r="BV1115" s="10" t="e">
        <f t="shared" si="550"/>
        <v>#REF!</v>
      </c>
      <c r="BW11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5" s="10" t="e">
        <f t="shared" si="551"/>
        <v>#REF!</v>
      </c>
      <c r="BY1115" s="10" t="e">
        <f t="shared" si="553"/>
        <v>#REF!</v>
      </c>
      <c r="BZ1115" s="10" t="e">
        <f t="shared" si="552"/>
        <v>#REF!</v>
      </c>
      <c r="CA1115" s="10"/>
    </row>
    <row r="1116" spans="1:79" s="3" customFormat="1" ht="23.25" customHeight="1" x14ac:dyDescent="0.3">
      <c r="A1116" s="7">
        <v>1114</v>
      </c>
      <c r="B1116" s="43"/>
      <c r="C1116" s="44"/>
      <c r="D1116" s="45"/>
      <c r="E1116" s="46"/>
      <c r="F1116" s="46"/>
      <c r="G1116" s="46"/>
      <c r="H1116" s="50"/>
      <c r="I1116" s="51"/>
      <c r="J1116" s="52"/>
      <c r="K1116" s="51"/>
      <c r="L1116" s="53"/>
      <c r="M1116" s="54"/>
      <c r="N1116" s="43"/>
      <c r="O1116" s="55"/>
      <c r="P1116" s="46"/>
      <c r="Q1116" s="46"/>
      <c r="R1116" s="46"/>
      <c r="S1116" s="43"/>
      <c r="T1116" s="56"/>
      <c r="U1116" s="46"/>
      <c r="V1116" s="57"/>
      <c r="W1116" s="58"/>
      <c r="X1116" s="57"/>
      <c r="Y1116" s="46"/>
      <c r="Z1116" s="57"/>
      <c r="AA1116" s="59"/>
      <c r="AB1116" s="60"/>
      <c r="AC1116" s="2"/>
      <c r="AD1116" s="2"/>
      <c r="AE1116" s="2"/>
      <c r="AJ1116" s="11">
        <f t="shared" si="536"/>
        <v>13</v>
      </c>
      <c r="AK1116" s="11">
        <f t="shared" si="526"/>
        <v>0</v>
      </c>
      <c r="AL1116" s="11">
        <f t="shared" si="527"/>
        <v>0</v>
      </c>
      <c r="AM1116" s="11">
        <f t="shared" si="528"/>
        <v>0</v>
      </c>
      <c r="AN1116" s="11">
        <f t="shared" si="529"/>
        <v>0</v>
      </c>
      <c r="AO1116" s="4" t="e">
        <f>IF(#REF!="I",1,IF(#REF!="II",2,IF(#REF!="III",3,IF(#REF!="IV",4))))</f>
        <v>#REF!</v>
      </c>
      <c r="AP1116" s="11" t="e">
        <f>IF(#REF!="PULMONAR",1,IF(AND(#REF!="EXTRAPULMONAR",#REF!&lt;&gt;"MENINGEA"),2,IF(AND(#REF!="EXTRAPULMONAR",#REF!="MENINGEA"),3,)))</f>
        <v>#REF!</v>
      </c>
      <c r="AQ11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6" s="4">
        <f t="shared" si="530"/>
        <v>0</v>
      </c>
      <c r="AS1116" s="10">
        <f t="shared" si="531"/>
        <v>0</v>
      </c>
      <c r="AT1116" s="10">
        <f t="shared" si="532"/>
        <v>0</v>
      </c>
      <c r="AU1116" s="10" t="str">
        <f t="shared" si="533"/>
        <v>0</v>
      </c>
      <c r="AV1116" s="11" t="e">
        <f t="shared" si="534"/>
        <v>#N/A</v>
      </c>
      <c r="AW1116" s="4" t="e">
        <f t="shared" si="535"/>
        <v>#N/A</v>
      </c>
      <c r="AX1116" s="10" t="e">
        <f t="shared" si="554"/>
        <v>#N/A</v>
      </c>
      <c r="AY1116" s="10" t="e">
        <f t="shared" si="555"/>
        <v>#N/A</v>
      </c>
      <c r="AZ1116" s="10" t="e">
        <f t="shared" si="537"/>
        <v>#REF!</v>
      </c>
      <c r="BA1116" s="12" t="e">
        <f>IF(BW1116=7,0,AJ1116&amp;IF(#REF!="SI",1,IF(#REF!="NO",2,IF(#REF!="VIH + PREVIO",3,0))))</f>
        <v>#REF!</v>
      </c>
      <c r="BB1116" s="13" t="e">
        <f>IF(AND(#REF!="POSITIVO",#REF!="POSITIVO"),1,IF(#REF!="NEGATIVO",2,IF(#REF!="VIH + PREVIO",3,0)))</f>
        <v>#REF!</v>
      </c>
      <c r="BC1116" s="10" t="e">
        <f>IF(#REF!="SI",1,IF(#REF!="NO",2,0))</f>
        <v>#REF!</v>
      </c>
      <c r="BD1116" s="10" t="e">
        <f>IF(#REF!="SI",1,IF(#REF!="NO",2,0))</f>
        <v>#REF!</v>
      </c>
      <c r="BE1116" s="10" t="e">
        <f>IF(OR(#REF!="VIH + PREVIO",#REF!="VIH + PREVIO",#REF!="VIH + PREVIO"),1,0)</f>
        <v>#REF!</v>
      </c>
      <c r="BF1116" s="13" t="e">
        <f>IF(OR(#REF!="POSITIVO",#REF!="NEGATIVO"),1,IF(#REF!="PACIENTE NO ACEPTA",2,IF(#REF!="VIH + PREVIO",3,0)))</f>
        <v>#REF!</v>
      </c>
      <c r="BG1116" s="10" t="e">
        <f t="shared" si="538"/>
        <v>#REF!</v>
      </c>
      <c r="BH1116" s="10" t="e">
        <f t="shared" si="539"/>
        <v>#REF!</v>
      </c>
      <c r="BI1116" s="10" t="e">
        <f t="shared" si="540"/>
        <v>#REF!</v>
      </c>
      <c r="BJ1116" s="10" t="e">
        <f t="shared" si="541"/>
        <v>#REF!</v>
      </c>
      <c r="BK1116" s="10" t="e">
        <f t="shared" si="542"/>
        <v>#REF!</v>
      </c>
      <c r="BL1116" s="10" t="e">
        <f t="shared" si="543"/>
        <v>#REF!</v>
      </c>
      <c r="BM1116" s="10" t="e">
        <f>IF(OR(BW1116=7,AQ1116=6),0,IF(#REF!="I",1,IF(#REF!="II",2,IF(#REF!="III",3,IF(#REF!="IV",4))))&amp;AP1116&amp;AQ1116&amp;AR1116&amp;AS1116&amp;AT1116&amp;AU1116&amp;AX1116)</f>
        <v>#REF!</v>
      </c>
      <c r="BN1116" s="10" t="e">
        <f t="shared" si="544"/>
        <v>#REF!</v>
      </c>
      <c r="BO1116" s="10" t="e">
        <f t="shared" si="545"/>
        <v>#REF!</v>
      </c>
      <c r="BP1116" s="10" t="e">
        <f t="shared" si="546"/>
        <v>#REF!</v>
      </c>
      <c r="BQ1116" s="10" t="e">
        <f t="shared" si="547"/>
        <v>#REF!</v>
      </c>
      <c r="BR1116" s="10" t="e">
        <f t="shared" si="548"/>
        <v>#REF!</v>
      </c>
      <c r="BS1116" s="10" t="e">
        <f t="shared" si="549"/>
        <v>#REF!</v>
      </c>
      <c r="BT1116" s="10" t="e">
        <f>IF(OR(BW1116=7,AQ1116=6),0,AO1116&amp;IF(#REF!="SI",1,IF(#REF!="NO",2,IF(#REF!="VIH + PREVIO",3,0))))</f>
        <v>#REF!</v>
      </c>
      <c r="BU1116" s="10" t="e">
        <f>IF(OR(BW1116=7,AQ1116=6),0,IF(#REF!="-",1,0))</f>
        <v>#REF!</v>
      </c>
      <c r="BV1116" s="10" t="e">
        <f t="shared" si="550"/>
        <v>#REF!</v>
      </c>
      <c r="BW11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6" s="10" t="e">
        <f t="shared" si="551"/>
        <v>#REF!</v>
      </c>
      <c r="BY1116" s="10" t="e">
        <f t="shared" si="553"/>
        <v>#REF!</v>
      </c>
      <c r="BZ1116" s="10" t="e">
        <f t="shared" si="552"/>
        <v>#REF!</v>
      </c>
      <c r="CA1116" s="10"/>
    </row>
    <row r="1117" spans="1:79" s="3" customFormat="1" ht="23.25" customHeight="1" x14ac:dyDescent="0.3">
      <c r="A1117" s="7">
        <v>1115</v>
      </c>
      <c r="B1117" s="43"/>
      <c r="C1117" s="44"/>
      <c r="D1117" s="45"/>
      <c r="E1117" s="46"/>
      <c r="F1117" s="46"/>
      <c r="G1117" s="46"/>
      <c r="H1117" s="50"/>
      <c r="I1117" s="51"/>
      <c r="J1117" s="52"/>
      <c r="K1117" s="51"/>
      <c r="L1117" s="53"/>
      <c r="M1117" s="54"/>
      <c r="N1117" s="43"/>
      <c r="O1117" s="55"/>
      <c r="P1117" s="46"/>
      <c r="Q1117" s="46"/>
      <c r="R1117" s="46"/>
      <c r="S1117" s="43"/>
      <c r="T1117" s="56"/>
      <c r="U1117" s="46"/>
      <c r="V1117" s="57"/>
      <c r="W1117" s="58"/>
      <c r="X1117" s="57"/>
      <c r="Y1117" s="46"/>
      <c r="Z1117" s="57"/>
      <c r="AA1117" s="59"/>
      <c r="AB1117" s="60"/>
      <c r="AC1117" s="2"/>
      <c r="AD1117" s="2"/>
      <c r="AE1117" s="2"/>
      <c r="AJ1117" s="11">
        <f t="shared" si="536"/>
        <v>13</v>
      </c>
      <c r="AK1117" s="11">
        <f t="shared" si="526"/>
        <v>0</v>
      </c>
      <c r="AL1117" s="11">
        <f t="shared" si="527"/>
        <v>0</v>
      </c>
      <c r="AM1117" s="11">
        <f t="shared" si="528"/>
        <v>0</v>
      </c>
      <c r="AN1117" s="11">
        <f t="shared" si="529"/>
        <v>0</v>
      </c>
      <c r="AO1117" s="4" t="e">
        <f>IF(#REF!="I",1,IF(#REF!="II",2,IF(#REF!="III",3,IF(#REF!="IV",4))))</f>
        <v>#REF!</v>
      </c>
      <c r="AP1117" s="11" t="e">
        <f>IF(#REF!="PULMONAR",1,IF(AND(#REF!="EXTRAPULMONAR",#REF!&lt;&gt;"MENINGEA"),2,IF(AND(#REF!="EXTRAPULMONAR",#REF!="MENINGEA"),3,)))</f>
        <v>#REF!</v>
      </c>
      <c r="AQ11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7" s="4">
        <f t="shared" si="530"/>
        <v>0</v>
      </c>
      <c r="AS1117" s="10">
        <f t="shared" si="531"/>
        <v>0</v>
      </c>
      <c r="AT1117" s="10">
        <f t="shared" si="532"/>
        <v>0</v>
      </c>
      <c r="AU1117" s="10" t="str">
        <f t="shared" si="533"/>
        <v>0</v>
      </c>
      <c r="AV1117" s="11" t="e">
        <f t="shared" si="534"/>
        <v>#N/A</v>
      </c>
      <c r="AW1117" s="4" t="e">
        <f t="shared" si="535"/>
        <v>#N/A</v>
      </c>
      <c r="AX1117" s="10" t="e">
        <f t="shared" si="554"/>
        <v>#N/A</v>
      </c>
      <c r="AY1117" s="10" t="e">
        <f t="shared" si="555"/>
        <v>#N/A</v>
      </c>
      <c r="AZ1117" s="10" t="e">
        <f t="shared" si="537"/>
        <v>#REF!</v>
      </c>
      <c r="BA1117" s="12" t="e">
        <f>IF(BW1117=7,0,AJ1117&amp;IF(#REF!="SI",1,IF(#REF!="NO",2,IF(#REF!="VIH + PREVIO",3,0))))</f>
        <v>#REF!</v>
      </c>
      <c r="BB1117" s="13" t="e">
        <f>IF(AND(#REF!="POSITIVO",#REF!="POSITIVO"),1,IF(#REF!="NEGATIVO",2,IF(#REF!="VIH + PREVIO",3,0)))</f>
        <v>#REF!</v>
      </c>
      <c r="BC1117" s="10" t="e">
        <f>IF(#REF!="SI",1,IF(#REF!="NO",2,0))</f>
        <v>#REF!</v>
      </c>
      <c r="BD1117" s="10" t="e">
        <f>IF(#REF!="SI",1,IF(#REF!="NO",2,0))</f>
        <v>#REF!</v>
      </c>
      <c r="BE1117" s="10" t="e">
        <f>IF(OR(#REF!="VIH + PREVIO",#REF!="VIH + PREVIO",#REF!="VIH + PREVIO"),1,0)</f>
        <v>#REF!</v>
      </c>
      <c r="BF1117" s="13" t="e">
        <f>IF(OR(#REF!="POSITIVO",#REF!="NEGATIVO"),1,IF(#REF!="PACIENTE NO ACEPTA",2,IF(#REF!="VIH + PREVIO",3,0)))</f>
        <v>#REF!</v>
      </c>
      <c r="BG1117" s="10" t="e">
        <f t="shared" si="538"/>
        <v>#REF!</v>
      </c>
      <c r="BH1117" s="10" t="e">
        <f t="shared" si="539"/>
        <v>#REF!</v>
      </c>
      <c r="BI1117" s="10" t="e">
        <f t="shared" si="540"/>
        <v>#REF!</v>
      </c>
      <c r="BJ1117" s="10" t="e">
        <f t="shared" si="541"/>
        <v>#REF!</v>
      </c>
      <c r="BK1117" s="10" t="e">
        <f t="shared" si="542"/>
        <v>#REF!</v>
      </c>
      <c r="BL1117" s="10" t="e">
        <f t="shared" si="543"/>
        <v>#REF!</v>
      </c>
      <c r="BM1117" s="10" t="e">
        <f>IF(OR(BW1117=7,AQ1117=6),0,IF(#REF!="I",1,IF(#REF!="II",2,IF(#REF!="III",3,IF(#REF!="IV",4))))&amp;AP1117&amp;AQ1117&amp;AR1117&amp;AS1117&amp;AT1117&amp;AU1117&amp;AX1117)</f>
        <v>#REF!</v>
      </c>
      <c r="BN1117" s="10" t="e">
        <f t="shared" si="544"/>
        <v>#REF!</v>
      </c>
      <c r="BO1117" s="10" t="e">
        <f t="shared" si="545"/>
        <v>#REF!</v>
      </c>
      <c r="BP1117" s="10" t="e">
        <f t="shared" si="546"/>
        <v>#REF!</v>
      </c>
      <c r="BQ1117" s="10" t="e">
        <f t="shared" si="547"/>
        <v>#REF!</v>
      </c>
      <c r="BR1117" s="10" t="e">
        <f t="shared" si="548"/>
        <v>#REF!</v>
      </c>
      <c r="BS1117" s="10" t="e">
        <f t="shared" si="549"/>
        <v>#REF!</v>
      </c>
      <c r="BT1117" s="10" t="e">
        <f>IF(OR(BW1117=7,AQ1117=6),0,AO1117&amp;IF(#REF!="SI",1,IF(#REF!="NO",2,IF(#REF!="VIH + PREVIO",3,0))))</f>
        <v>#REF!</v>
      </c>
      <c r="BU1117" s="10" t="e">
        <f>IF(OR(BW1117=7,AQ1117=6),0,IF(#REF!="-",1,0))</f>
        <v>#REF!</v>
      </c>
      <c r="BV1117" s="10" t="e">
        <f t="shared" si="550"/>
        <v>#REF!</v>
      </c>
      <c r="BW11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7" s="10" t="e">
        <f t="shared" si="551"/>
        <v>#REF!</v>
      </c>
      <c r="BY1117" s="10" t="e">
        <f t="shared" si="553"/>
        <v>#REF!</v>
      </c>
      <c r="BZ1117" s="10" t="e">
        <f t="shared" si="552"/>
        <v>#REF!</v>
      </c>
      <c r="CA1117" s="10"/>
    </row>
    <row r="1118" spans="1:79" s="3" customFormat="1" ht="23.25" customHeight="1" x14ac:dyDescent="0.3">
      <c r="A1118" s="7">
        <v>1116</v>
      </c>
      <c r="B1118" s="43"/>
      <c r="C1118" s="44"/>
      <c r="D1118" s="45"/>
      <c r="E1118" s="46"/>
      <c r="F1118" s="46"/>
      <c r="G1118" s="46"/>
      <c r="H1118" s="50"/>
      <c r="I1118" s="51"/>
      <c r="J1118" s="52"/>
      <c r="K1118" s="51"/>
      <c r="L1118" s="53"/>
      <c r="M1118" s="54"/>
      <c r="N1118" s="43"/>
      <c r="O1118" s="55"/>
      <c r="P1118" s="46"/>
      <c r="Q1118" s="46"/>
      <c r="R1118" s="46"/>
      <c r="S1118" s="43"/>
      <c r="T1118" s="56"/>
      <c r="U1118" s="46"/>
      <c r="V1118" s="57"/>
      <c r="W1118" s="58"/>
      <c r="X1118" s="57"/>
      <c r="Y1118" s="46"/>
      <c r="Z1118" s="57"/>
      <c r="AA1118" s="59"/>
      <c r="AB1118" s="60"/>
      <c r="AC1118" s="2"/>
      <c r="AD1118" s="2"/>
      <c r="AE1118" s="2"/>
      <c r="AJ1118" s="11">
        <f t="shared" si="536"/>
        <v>13</v>
      </c>
      <c r="AK1118" s="11">
        <f t="shared" si="526"/>
        <v>0</v>
      </c>
      <c r="AL1118" s="11">
        <f t="shared" si="527"/>
        <v>0</v>
      </c>
      <c r="AM1118" s="11">
        <f t="shared" si="528"/>
        <v>0</v>
      </c>
      <c r="AN1118" s="11">
        <f t="shared" si="529"/>
        <v>0</v>
      </c>
      <c r="AO1118" s="4" t="e">
        <f>IF(#REF!="I",1,IF(#REF!="II",2,IF(#REF!="III",3,IF(#REF!="IV",4))))</f>
        <v>#REF!</v>
      </c>
      <c r="AP1118" s="11" t="e">
        <f>IF(#REF!="PULMONAR",1,IF(AND(#REF!="EXTRAPULMONAR",#REF!&lt;&gt;"MENINGEA"),2,IF(AND(#REF!="EXTRAPULMONAR",#REF!="MENINGEA"),3,)))</f>
        <v>#REF!</v>
      </c>
      <c r="AQ11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8" s="4">
        <f t="shared" si="530"/>
        <v>0</v>
      </c>
      <c r="AS1118" s="10">
        <f t="shared" si="531"/>
        <v>0</v>
      </c>
      <c r="AT1118" s="10">
        <f t="shared" si="532"/>
        <v>0</v>
      </c>
      <c r="AU1118" s="10" t="str">
        <f t="shared" si="533"/>
        <v>0</v>
      </c>
      <c r="AV1118" s="11" t="e">
        <f t="shared" si="534"/>
        <v>#N/A</v>
      </c>
      <c r="AW1118" s="4" t="e">
        <f t="shared" si="535"/>
        <v>#N/A</v>
      </c>
      <c r="AX1118" s="10" t="e">
        <f t="shared" si="554"/>
        <v>#N/A</v>
      </c>
      <c r="AY1118" s="10" t="e">
        <f t="shared" si="555"/>
        <v>#N/A</v>
      </c>
      <c r="AZ1118" s="10" t="e">
        <f t="shared" si="537"/>
        <v>#REF!</v>
      </c>
      <c r="BA1118" s="12" t="e">
        <f>IF(BW1118=7,0,AJ1118&amp;IF(#REF!="SI",1,IF(#REF!="NO",2,IF(#REF!="VIH + PREVIO",3,0))))</f>
        <v>#REF!</v>
      </c>
      <c r="BB1118" s="13" t="e">
        <f>IF(AND(#REF!="POSITIVO",#REF!="POSITIVO"),1,IF(#REF!="NEGATIVO",2,IF(#REF!="VIH + PREVIO",3,0)))</f>
        <v>#REF!</v>
      </c>
      <c r="BC1118" s="10" t="e">
        <f>IF(#REF!="SI",1,IF(#REF!="NO",2,0))</f>
        <v>#REF!</v>
      </c>
      <c r="BD1118" s="10" t="e">
        <f>IF(#REF!="SI",1,IF(#REF!="NO",2,0))</f>
        <v>#REF!</v>
      </c>
      <c r="BE1118" s="10" t="e">
        <f>IF(OR(#REF!="VIH + PREVIO",#REF!="VIH + PREVIO",#REF!="VIH + PREVIO"),1,0)</f>
        <v>#REF!</v>
      </c>
      <c r="BF1118" s="13" t="e">
        <f>IF(OR(#REF!="POSITIVO",#REF!="NEGATIVO"),1,IF(#REF!="PACIENTE NO ACEPTA",2,IF(#REF!="VIH + PREVIO",3,0)))</f>
        <v>#REF!</v>
      </c>
      <c r="BG1118" s="10" t="e">
        <f t="shared" si="538"/>
        <v>#REF!</v>
      </c>
      <c r="BH1118" s="10" t="e">
        <f t="shared" si="539"/>
        <v>#REF!</v>
      </c>
      <c r="BI1118" s="10" t="e">
        <f t="shared" si="540"/>
        <v>#REF!</v>
      </c>
      <c r="BJ1118" s="10" t="e">
        <f t="shared" si="541"/>
        <v>#REF!</v>
      </c>
      <c r="BK1118" s="10" t="e">
        <f t="shared" si="542"/>
        <v>#REF!</v>
      </c>
      <c r="BL1118" s="10" t="e">
        <f t="shared" si="543"/>
        <v>#REF!</v>
      </c>
      <c r="BM1118" s="10" t="e">
        <f>IF(OR(BW1118=7,AQ1118=6),0,IF(#REF!="I",1,IF(#REF!="II",2,IF(#REF!="III",3,IF(#REF!="IV",4))))&amp;AP1118&amp;AQ1118&amp;AR1118&amp;AS1118&amp;AT1118&amp;AU1118&amp;AX1118)</f>
        <v>#REF!</v>
      </c>
      <c r="BN1118" s="10" t="e">
        <f t="shared" si="544"/>
        <v>#REF!</v>
      </c>
      <c r="BO1118" s="10" t="e">
        <f t="shared" si="545"/>
        <v>#REF!</v>
      </c>
      <c r="BP1118" s="10" t="e">
        <f t="shared" si="546"/>
        <v>#REF!</v>
      </c>
      <c r="BQ1118" s="10" t="e">
        <f t="shared" si="547"/>
        <v>#REF!</v>
      </c>
      <c r="BR1118" s="10" t="e">
        <f t="shared" si="548"/>
        <v>#REF!</v>
      </c>
      <c r="BS1118" s="10" t="e">
        <f t="shared" si="549"/>
        <v>#REF!</v>
      </c>
      <c r="BT1118" s="10" t="e">
        <f>IF(OR(BW1118=7,AQ1118=6),0,AO1118&amp;IF(#REF!="SI",1,IF(#REF!="NO",2,IF(#REF!="VIH + PREVIO",3,0))))</f>
        <v>#REF!</v>
      </c>
      <c r="BU1118" s="10" t="e">
        <f>IF(OR(BW1118=7,AQ1118=6),0,IF(#REF!="-",1,0))</f>
        <v>#REF!</v>
      </c>
      <c r="BV1118" s="10" t="e">
        <f t="shared" si="550"/>
        <v>#REF!</v>
      </c>
      <c r="BW11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8" s="10" t="e">
        <f t="shared" si="551"/>
        <v>#REF!</v>
      </c>
      <c r="BY1118" s="10" t="e">
        <f t="shared" si="553"/>
        <v>#REF!</v>
      </c>
      <c r="BZ1118" s="10" t="e">
        <f t="shared" si="552"/>
        <v>#REF!</v>
      </c>
      <c r="CA1118" s="10"/>
    </row>
    <row r="1119" spans="1:79" s="3" customFormat="1" ht="23.25" customHeight="1" x14ac:dyDescent="0.3">
      <c r="A1119" s="7">
        <v>1117</v>
      </c>
      <c r="B1119" s="43"/>
      <c r="C1119" s="44"/>
      <c r="D1119" s="45"/>
      <c r="E1119" s="46"/>
      <c r="F1119" s="46"/>
      <c r="G1119" s="46"/>
      <c r="H1119" s="50"/>
      <c r="I1119" s="51"/>
      <c r="J1119" s="52"/>
      <c r="K1119" s="51"/>
      <c r="L1119" s="53"/>
      <c r="M1119" s="54"/>
      <c r="N1119" s="43"/>
      <c r="O1119" s="55"/>
      <c r="P1119" s="46"/>
      <c r="Q1119" s="46"/>
      <c r="R1119" s="46"/>
      <c r="S1119" s="43"/>
      <c r="T1119" s="56"/>
      <c r="U1119" s="46"/>
      <c r="V1119" s="57"/>
      <c r="W1119" s="58"/>
      <c r="X1119" s="57"/>
      <c r="Y1119" s="46"/>
      <c r="Z1119" s="57"/>
      <c r="AA1119" s="59"/>
      <c r="AB1119" s="60"/>
      <c r="AC1119" s="2"/>
      <c r="AD1119" s="2"/>
      <c r="AE1119" s="2"/>
      <c r="AJ1119" s="11">
        <f t="shared" si="536"/>
        <v>13</v>
      </c>
      <c r="AK1119" s="11">
        <f t="shared" si="526"/>
        <v>0</v>
      </c>
      <c r="AL1119" s="11">
        <f t="shared" si="527"/>
        <v>0</v>
      </c>
      <c r="AM1119" s="11">
        <f t="shared" si="528"/>
        <v>0</v>
      </c>
      <c r="AN1119" s="11">
        <f t="shared" si="529"/>
        <v>0</v>
      </c>
      <c r="AO1119" s="4" t="e">
        <f>IF(#REF!="I",1,IF(#REF!="II",2,IF(#REF!="III",3,IF(#REF!="IV",4))))</f>
        <v>#REF!</v>
      </c>
      <c r="AP1119" s="11" t="e">
        <f>IF(#REF!="PULMONAR",1,IF(AND(#REF!="EXTRAPULMONAR",#REF!&lt;&gt;"MENINGEA"),2,IF(AND(#REF!="EXTRAPULMONAR",#REF!="MENINGEA"),3,)))</f>
        <v>#REF!</v>
      </c>
      <c r="AQ11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19" s="4">
        <f t="shared" si="530"/>
        <v>0</v>
      </c>
      <c r="AS1119" s="10">
        <f t="shared" si="531"/>
        <v>0</v>
      </c>
      <c r="AT1119" s="10">
        <f t="shared" si="532"/>
        <v>0</v>
      </c>
      <c r="AU1119" s="10" t="str">
        <f t="shared" si="533"/>
        <v>0</v>
      </c>
      <c r="AV1119" s="11" t="e">
        <f t="shared" si="534"/>
        <v>#N/A</v>
      </c>
      <c r="AW1119" s="4" t="e">
        <f t="shared" si="535"/>
        <v>#N/A</v>
      </c>
      <c r="AX1119" s="10" t="e">
        <f t="shared" si="554"/>
        <v>#N/A</v>
      </c>
      <c r="AY1119" s="10" t="e">
        <f t="shared" si="555"/>
        <v>#N/A</v>
      </c>
      <c r="AZ1119" s="10" t="e">
        <f t="shared" si="537"/>
        <v>#REF!</v>
      </c>
      <c r="BA1119" s="12" t="e">
        <f>IF(BW1119=7,0,AJ1119&amp;IF(#REF!="SI",1,IF(#REF!="NO",2,IF(#REF!="VIH + PREVIO",3,0))))</f>
        <v>#REF!</v>
      </c>
      <c r="BB1119" s="13" t="e">
        <f>IF(AND(#REF!="POSITIVO",#REF!="POSITIVO"),1,IF(#REF!="NEGATIVO",2,IF(#REF!="VIH + PREVIO",3,0)))</f>
        <v>#REF!</v>
      </c>
      <c r="BC1119" s="10" t="e">
        <f>IF(#REF!="SI",1,IF(#REF!="NO",2,0))</f>
        <v>#REF!</v>
      </c>
      <c r="BD1119" s="10" t="e">
        <f>IF(#REF!="SI",1,IF(#REF!="NO",2,0))</f>
        <v>#REF!</v>
      </c>
      <c r="BE1119" s="10" t="e">
        <f>IF(OR(#REF!="VIH + PREVIO",#REF!="VIH + PREVIO",#REF!="VIH + PREVIO"),1,0)</f>
        <v>#REF!</v>
      </c>
      <c r="BF1119" s="13" t="e">
        <f>IF(OR(#REF!="POSITIVO",#REF!="NEGATIVO"),1,IF(#REF!="PACIENTE NO ACEPTA",2,IF(#REF!="VIH + PREVIO",3,0)))</f>
        <v>#REF!</v>
      </c>
      <c r="BG1119" s="10" t="e">
        <f t="shared" si="538"/>
        <v>#REF!</v>
      </c>
      <c r="BH1119" s="10" t="e">
        <f t="shared" si="539"/>
        <v>#REF!</v>
      </c>
      <c r="BI1119" s="10" t="e">
        <f t="shared" si="540"/>
        <v>#REF!</v>
      </c>
      <c r="BJ1119" s="10" t="e">
        <f t="shared" si="541"/>
        <v>#REF!</v>
      </c>
      <c r="BK1119" s="10" t="e">
        <f t="shared" si="542"/>
        <v>#REF!</v>
      </c>
      <c r="BL1119" s="10" t="e">
        <f t="shared" si="543"/>
        <v>#REF!</v>
      </c>
      <c r="BM1119" s="10" t="e">
        <f>IF(OR(BW1119=7,AQ1119=6),0,IF(#REF!="I",1,IF(#REF!="II",2,IF(#REF!="III",3,IF(#REF!="IV",4))))&amp;AP1119&amp;AQ1119&amp;AR1119&amp;AS1119&amp;AT1119&amp;AU1119&amp;AX1119)</f>
        <v>#REF!</v>
      </c>
      <c r="BN1119" s="10" t="e">
        <f t="shared" si="544"/>
        <v>#REF!</v>
      </c>
      <c r="BO1119" s="10" t="e">
        <f t="shared" si="545"/>
        <v>#REF!</v>
      </c>
      <c r="BP1119" s="10" t="e">
        <f t="shared" si="546"/>
        <v>#REF!</v>
      </c>
      <c r="BQ1119" s="10" t="e">
        <f t="shared" si="547"/>
        <v>#REF!</v>
      </c>
      <c r="BR1119" s="10" t="e">
        <f t="shared" si="548"/>
        <v>#REF!</v>
      </c>
      <c r="BS1119" s="10" t="e">
        <f t="shared" si="549"/>
        <v>#REF!</v>
      </c>
      <c r="BT1119" s="10" t="e">
        <f>IF(OR(BW1119=7,AQ1119=6),0,AO1119&amp;IF(#REF!="SI",1,IF(#REF!="NO",2,IF(#REF!="VIH + PREVIO",3,0))))</f>
        <v>#REF!</v>
      </c>
      <c r="BU1119" s="10" t="e">
        <f>IF(OR(BW1119=7,AQ1119=6),0,IF(#REF!="-",1,0))</f>
        <v>#REF!</v>
      </c>
      <c r="BV1119" s="10" t="e">
        <f t="shared" si="550"/>
        <v>#REF!</v>
      </c>
      <c r="BW11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19" s="10" t="e">
        <f t="shared" si="551"/>
        <v>#REF!</v>
      </c>
      <c r="BY1119" s="10" t="e">
        <f t="shared" si="553"/>
        <v>#REF!</v>
      </c>
      <c r="BZ1119" s="10" t="e">
        <f t="shared" si="552"/>
        <v>#REF!</v>
      </c>
      <c r="CA1119" s="10"/>
    </row>
    <row r="1120" spans="1:79" s="3" customFormat="1" ht="23.25" customHeight="1" x14ac:dyDescent="0.3">
      <c r="A1120" s="7">
        <v>1118</v>
      </c>
      <c r="B1120" s="43"/>
      <c r="C1120" s="44"/>
      <c r="D1120" s="45"/>
      <c r="E1120" s="46"/>
      <c r="F1120" s="46"/>
      <c r="G1120" s="46"/>
      <c r="H1120" s="50"/>
      <c r="I1120" s="51"/>
      <c r="J1120" s="52"/>
      <c r="K1120" s="51"/>
      <c r="L1120" s="53"/>
      <c r="M1120" s="54"/>
      <c r="N1120" s="43"/>
      <c r="O1120" s="55"/>
      <c r="P1120" s="46"/>
      <c r="Q1120" s="46"/>
      <c r="R1120" s="46"/>
      <c r="S1120" s="43"/>
      <c r="T1120" s="56"/>
      <c r="U1120" s="46"/>
      <c r="V1120" s="57"/>
      <c r="W1120" s="58"/>
      <c r="X1120" s="57"/>
      <c r="Y1120" s="46"/>
      <c r="Z1120" s="57"/>
      <c r="AA1120" s="59"/>
      <c r="AB1120" s="60"/>
      <c r="AC1120" s="2"/>
      <c r="AD1120" s="2"/>
      <c r="AE1120" s="2"/>
      <c r="AJ1120" s="11">
        <f t="shared" si="536"/>
        <v>13</v>
      </c>
      <c r="AK1120" s="11">
        <f t="shared" si="526"/>
        <v>0</v>
      </c>
      <c r="AL1120" s="11">
        <f t="shared" si="527"/>
        <v>0</v>
      </c>
      <c r="AM1120" s="11">
        <f t="shared" si="528"/>
        <v>0</v>
      </c>
      <c r="AN1120" s="11">
        <f t="shared" si="529"/>
        <v>0</v>
      </c>
      <c r="AO1120" s="4" t="e">
        <f>IF(#REF!="I",1,IF(#REF!="II",2,IF(#REF!="III",3,IF(#REF!="IV",4))))</f>
        <v>#REF!</v>
      </c>
      <c r="AP1120" s="11" t="e">
        <f>IF(#REF!="PULMONAR",1,IF(AND(#REF!="EXTRAPULMONAR",#REF!&lt;&gt;"MENINGEA"),2,IF(AND(#REF!="EXTRAPULMONAR",#REF!="MENINGEA"),3,)))</f>
        <v>#REF!</v>
      </c>
      <c r="AQ11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0" s="4">
        <f t="shared" si="530"/>
        <v>0</v>
      </c>
      <c r="AS1120" s="10">
        <f t="shared" si="531"/>
        <v>0</v>
      </c>
      <c r="AT1120" s="10">
        <f t="shared" si="532"/>
        <v>0</v>
      </c>
      <c r="AU1120" s="10" t="str">
        <f t="shared" si="533"/>
        <v>0</v>
      </c>
      <c r="AV1120" s="11" t="e">
        <f t="shared" si="534"/>
        <v>#N/A</v>
      </c>
      <c r="AW1120" s="4" t="e">
        <f t="shared" si="535"/>
        <v>#N/A</v>
      </c>
      <c r="AX1120" s="10" t="e">
        <f t="shared" si="554"/>
        <v>#N/A</v>
      </c>
      <c r="AY1120" s="10" t="e">
        <f t="shared" si="555"/>
        <v>#N/A</v>
      </c>
      <c r="AZ1120" s="10" t="e">
        <f t="shared" si="537"/>
        <v>#REF!</v>
      </c>
      <c r="BA1120" s="12" t="e">
        <f>IF(BW1120=7,0,AJ1120&amp;IF(#REF!="SI",1,IF(#REF!="NO",2,IF(#REF!="VIH + PREVIO",3,0))))</f>
        <v>#REF!</v>
      </c>
      <c r="BB1120" s="13" t="e">
        <f>IF(AND(#REF!="POSITIVO",#REF!="POSITIVO"),1,IF(#REF!="NEGATIVO",2,IF(#REF!="VIH + PREVIO",3,0)))</f>
        <v>#REF!</v>
      </c>
      <c r="BC1120" s="10" t="e">
        <f>IF(#REF!="SI",1,IF(#REF!="NO",2,0))</f>
        <v>#REF!</v>
      </c>
      <c r="BD1120" s="10" t="e">
        <f>IF(#REF!="SI",1,IF(#REF!="NO",2,0))</f>
        <v>#REF!</v>
      </c>
      <c r="BE1120" s="10" t="e">
        <f>IF(OR(#REF!="VIH + PREVIO",#REF!="VIH + PREVIO",#REF!="VIH + PREVIO"),1,0)</f>
        <v>#REF!</v>
      </c>
      <c r="BF1120" s="13" t="e">
        <f>IF(OR(#REF!="POSITIVO",#REF!="NEGATIVO"),1,IF(#REF!="PACIENTE NO ACEPTA",2,IF(#REF!="VIH + PREVIO",3,0)))</f>
        <v>#REF!</v>
      </c>
      <c r="BG1120" s="10" t="e">
        <f t="shared" si="538"/>
        <v>#REF!</v>
      </c>
      <c r="BH1120" s="10" t="e">
        <f t="shared" si="539"/>
        <v>#REF!</v>
      </c>
      <c r="BI1120" s="10" t="e">
        <f t="shared" si="540"/>
        <v>#REF!</v>
      </c>
      <c r="BJ1120" s="10" t="e">
        <f t="shared" si="541"/>
        <v>#REF!</v>
      </c>
      <c r="BK1120" s="10" t="e">
        <f t="shared" si="542"/>
        <v>#REF!</v>
      </c>
      <c r="BL1120" s="10" t="e">
        <f t="shared" si="543"/>
        <v>#REF!</v>
      </c>
      <c r="BM1120" s="10" t="e">
        <f>IF(OR(BW1120=7,AQ1120=6),0,IF(#REF!="I",1,IF(#REF!="II",2,IF(#REF!="III",3,IF(#REF!="IV",4))))&amp;AP1120&amp;AQ1120&amp;AR1120&amp;AS1120&amp;AT1120&amp;AU1120&amp;AX1120)</f>
        <v>#REF!</v>
      </c>
      <c r="BN1120" s="10" t="e">
        <f t="shared" si="544"/>
        <v>#REF!</v>
      </c>
      <c r="BO1120" s="10" t="e">
        <f t="shared" si="545"/>
        <v>#REF!</v>
      </c>
      <c r="BP1120" s="10" t="e">
        <f t="shared" si="546"/>
        <v>#REF!</v>
      </c>
      <c r="BQ1120" s="10" t="e">
        <f t="shared" si="547"/>
        <v>#REF!</v>
      </c>
      <c r="BR1120" s="10" t="e">
        <f t="shared" si="548"/>
        <v>#REF!</v>
      </c>
      <c r="BS1120" s="10" t="e">
        <f t="shared" si="549"/>
        <v>#REF!</v>
      </c>
      <c r="BT1120" s="10" t="e">
        <f>IF(OR(BW1120=7,AQ1120=6),0,AO1120&amp;IF(#REF!="SI",1,IF(#REF!="NO",2,IF(#REF!="VIH + PREVIO",3,0))))</f>
        <v>#REF!</v>
      </c>
      <c r="BU1120" s="10" t="e">
        <f>IF(OR(BW1120=7,AQ1120=6),0,IF(#REF!="-",1,0))</f>
        <v>#REF!</v>
      </c>
      <c r="BV1120" s="10" t="e">
        <f t="shared" si="550"/>
        <v>#REF!</v>
      </c>
      <c r="BW11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0" s="10" t="e">
        <f t="shared" si="551"/>
        <v>#REF!</v>
      </c>
      <c r="BY1120" s="10" t="e">
        <f t="shared" si="553"/>
        <v>#REF!</v>
      </c>
      <c r="BZ1120" s="10" t="e">
        <f t="shared" si="552"/>
        <v>#REF!</v>
      </c>
      <c r="CA1120" s="10"/>
    </row>
    <row r="1121" spans="1:79" s="3" customFormat="1" ht="23.25" customHeight="1" x14ac:dyDescent="0.3">
      <c r="A1121" s="7">
        <v>1119</v>
      </c>
      <c r="B1121" s="43"/>
      <c r="C1121" s="44"/>
      <c r="D1121" s="45"/>
      <c r="E1121" s="46"/>
      <c r="F1121" s="46"/>
      <c r="G1121" s="46"/>
      <c r="H1121" s="50"/>
      <c r="I1121" s="51"/>
      <c r="J1121" s="52"/>
      <c r="K1121" s="51"/>
      <c r="L1121" s="53"/>
      <c r="M1121" s="54"/>
      <c r="N1121" s="43"/>
      <c r="O1121" s="55"/>
      <c r="P1121" s="46"/>
      <c r="Q1121" s="46"/>
      <c r="R1121" s="46"/>
      <c r="S1121" s="43"/>
      <c r="T1121" s="56"/>
      <c r="U1121" s="46"/>
      <c r="V1121" s="57"/>
      <c r="W1121" s="58"/>
      <c r="X1121" s="57"/>
      <c r="Y1121" s="46"/>
      <c r="Z1121" s="57"/>
      <c r="AA1121" s="59"/>
      <c r="AB1121" s="60"/>
      <c r="AC1121" s="2"/>
      <c r="AD1121" s="2"/>
      <c r="AE1121" s="2"/>
      <c r="AJ1121" s="11">
        <f t="shared" si="536"/>
        <v>13</v>
      </c>
      <c r="AK1121" s="11">
        <f t="shared" si="526"/>
        <v>0</v>
      </c>
      <c r="AL1121" s="11">
        <f t="shared" si="527"/>
        <v>0</v>
      </c>
      <c r="AM1121" s="11">
        <f t="shared" si="528"/>
        <v>0</v>
      </c>
      <c r="AN1121" s="11">
        <f t="shared" si="529"/>
        <v>0</v>
      </c>
      <c r="AO1121" s="4" t="e">
        <f>IF(#REF!="I",1,IF(#REF!="II",2,IF(#REF!="III",3,IF(#REF!="IV",4))))</f>
        <v>#REF!</v>
      </c>
      <c r="AP1121" s="11" t="e">
        <f>IF(#REF!="PULMONAR",1,IF(AND(#REF!="EXTRAPULMONAR",#REF!&lt;&gt;"MENINGEA"),2,IF(AND(#REF!="EXTRAPULMONAR",#REF!="MENINGEA"),3,)))</f>
        <v>#REF!</v>
      </c>
      <c r="AQ11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1" s="4">
        <f t="shared" si="530"/>
        <v>0</v>
      </c>
      <c r="AS1121" s="10">
        <f t="shared" si="531"/>
        <v>0</v>
      </c>
      <c r="AT1121" s="10">
        <f t="shared" si="532"/>
        <v>0</v>
      </c>
      <c r="AU1121" s="10" t="str">
        <f t="shared" si="533"/>
        <v>0</v>
      </c>
      <c r="AV1121" s="11" t="e">
        <f t="shared" si="534"/>
        <v>#N/A</v>
      </c>
      <c r="AW1121" s="4" t="e">
        <f t="shared" si="535"/>
        <v>#N/A</v>
      </c>
      <c r="AX1121" s="10" t="e">
        <f t="shared" si="554"/>
        <v>#N/A</v>
      </c>
      <c r="AY1121" s="10" t="e">
        <f t="shared" si="555"/>
        <v>#N/A</v>
      </c>
      <c r="AZ1121" s="10" t="e">
        <f t="shared" si="537"/>
        <v>#REF!</v>
      </c>
      <c r="BA1121" s="12" t="e">
        <f>IF(BW1121=7,0,AJ1121&amp;IF(#REF!="SI",1,IF(#REF!="NO",2,IF(#REF!="VIH + PREVIO",3,0))))</f>
        <v>#REF!</v>
      </c>
      <c r="BB1121" s="13" t="e">
        <f>IF(AND(#REF!="POSITIVO",#REF!="POSITIVO"),1,IF(#REF!="NEGATIVO",2,IF(#REF!="VIH + PREVIO",3,0)))</f>
        <v>#REF!</v>
      </c>
      <c r="BC1121" s="10" t="e">
        <f>IF(#REF!="SI",1,IF(#REF!="NO",2,0))</f>
        <v>#REF!</v>
      </c>
      <c r="BD1121" s="10" t="e">
        <f>IF(#REF!="SI",1,IF(#REF!="NO",2,0))</f>
        <v>#REF!</v>
      </c>
      <c r="BE1121" s="10" t="e">
        <f>IF(OR(#REF!="VIH + PREVIO",#REF!="VIH + PREVIO",#REF!="VIH + PREVIO"),1,0)</f>
        <v>#REF!</v>
      </c>
      <c r="BF1121" s="13" t="e">
        <f>IF(OR(#REF!="POSITIVO",#REF!="NEGATIVO"),1,IF(#REF!="PACIENTE NO ACEPTA",2,IF(#REF!="VIH + PREVIO",3,0)))</f>
        <v>#REF!</v>
      </c>
      <c r="BG1121" s="10" t="e">
        <f t="shared" si="538"/>
        <v>#REF!</v>
      </c>
      <c r="BH1121" s="10" t="e">
        <f t="shared" si="539"/>
        <v>#REF!</v>
      </c>
      <c r="BI1121" s="10" t="e">
        <f t="shared" si="540"/>
        <v>#REF!</v>
      </c>
      <c r="BJ1121" s="10" t="e">
        <f t="shared" si="541"/>
        <v>#REF!</v>
      </c>
      <c r="BK1121" s="10" t="e">
        <f t="shared" si="542"/>
        <v>#REF!</v>
      </c>
      <c r="BL1121" s="10" t="e">
        <f t="shared" si="543"/>
        <v>#REF!</v>
      </c>
      <c r="BM1121" s="10" t="e">
        <f>IF(OR(BW1121=7,AQ1121=6),0,IF(#REF!="I",1,IF(#REF!="II",2,IF(#REF!="III",3,IF(#REF!="IV",4))))&amp;AP1121&amp;AQ1121&amp;AR1121&amp;AS1121&amp;AT1121&amp;AU1121&amp;AX1121)</f>
        <v>#REF!</v>
      </c>
      <c r="BN1121" s="10" t="e">
        <f t="shared" si="544"/>
        <v>#REF!</v>
      </c>
      <c r="BO1121" s="10" t="e">
        <f t="shared" si="545"/>
        <v>#REF!</v>
      </c>
      <c r="BP1121" s="10" t="e">
        <f t="shared" si="546"/>
        <v>#REF!</v>
      </c>
      <c r="BQ1121" s="10" t="e">
        <f t="shared" si="547"/>
        <v>#REF!</v>
      </c>
      <c r="BR1121" s="10" t="e">
        <f t="shared" si="548"/>
        <v>#REF!</v>
      </c>
      <c r="BS1121" s="10" t="e">
        <f t="shared" si="549"/>
        <v>#REF!</v>
      </c>
      <c r="BT1121" s="10" t="e">
        <f>IF(OR(BW1121=7,AQ1121=6),0,AO1121&amp;IF(#REF!="SI",1,IF(#REF!="NO",2,IF(#REF!="VIH + PREVIO",3,0))))</f>
        <v>#REF!</v>
      </c>
      <c r="BU1121" s="10" t="e">
        <f>IF(OR(BW1121=7,AQ1121=6),0,IF(#REF!="-",1,0))</f>
        <v>#REF!</v>
      </c>
      <c r="BV1121" s="10" t="e">
        <f t="shared" si="550"/>
        <v>#REF!</v>
      </c>
      <c r="BW11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1" s="10" t="e">
        <f t="shared" si="551"/>
        <v>#REF!</v>
      </c>
      <c r="BY1121" s="10" t="e">
        <f t="shared" si="553"/>
        <v>#REF!</v>
      </c>
      <c r="BZ1121" s="10" t="e">
        <f t="shared" si="552"/>
        <v>#REF!</v>
      </c>
      <c r="CA1121" s="10"/>
    </row>
    <row r="1122" spans="1:79" s="3" customFormat="1" ht="23.25" customHeight="1" x14ac:dyDescent="0.3">
      <c r="A1122" s="7">
        <v>1120</v>
      </c>
      <c r="B1122" s="43"/>
      <c r="C1122" s="44"/>
      <c r="D1122" s="45"/>
      <c r="E1122" s="46"/>
      <c r="F1122" s="46"/>
      <c r="G1122" s="46"/>
      <c r="H1122" s="50"/>
      <c r="I1122" s="51"/>
      <c r="J1122" s="52"/>
      <c r="K1122" s="51"/>
      <c r="L1122" s="53"/>
      <c r="M1122" s="54"/>
      <c r="N1122" s="43"/>
      <c r="O1122" s="55"/>
      <c r="P1122" s="46"/>
      <c r="Q1122" s="46"/>
      <c r="R1122" s="46"/>
      <c r="S1122" s="43"/>
      <c r="T1122" s="56"/>
      <c r="U1122" s="46"/>
      <c r="V1122" s="57"/>
      <c r="W1122" s="58"/>
      <c r="X1122" s="57"/>
      <c r="Y1122" s="46"/>
      <c r="Z1122" s="57"/>
      <c r="AA1122" s="59"/>
      <c r="AB1122" s="60"/>
      <c r="AC1122" s="2"/>
      <c r="AD1122" s="2"/>
      <c r="AE1122" s="2"/>
      <c r="AJ1122" s="11">
        <f t="shared" si="536"/>
        <v>13</v>
      </c>
      <c r="AK1122" s="11">
        <f t="shared" si="526"/>
        <v>0</v>
      </c>
      <c r="AL1122" s="11">
        <f t="shared" si="527"/>
        <v>0</v>
      </c>
      <c r="AM1122" s="11">
        <f t="shared" si="528"/>
        <v>0</v>
      </c>
      <c r="AN1122" s="11">
        <f t="shared" si="529"/>
        <v>0</v>
      </c>
      <c r="AO1122" s="4" t="e">
        <f>IF(#REF!="I",1,IF(#REF!="II",2,IF(#REF!="III",3,IF(#REF!="IV",4))))</f>
        <v>#REF!</v>
      </c>
      <c r="AP1122" s="11" t="e">
        <f>IF(#REF!="PULMONAR",1,IF(AND(#REF!="EXTRAPULMONAR",#REF!&lt;&gt;"MENINGEA"),2,IF(AND(#REF!="EXTRAPULMONAR",#REF!="MENINGEA"),3,)))</f>
        <v>#REF!</v>
      </c>
      <c r="AQ11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2" s="4">
        <f t="shared" si="530"/>
        <v>0</v>
      </c>
      <c r="AS1122" s="10">
        <f t="shared" si="531"/>
        <v>0</v>
      </c>
      <c r="AT1122" s="10">
        <f t="shared" si="532"/>
        <v>0</v>
      </c>
      <c r="AU1122" s="10" t="str">
        <f t="shared" si="533"/>
        <v>0</v>
      </c>
      <c r="AV1122" s="11" t="e">
        <f t="shared" si="534"/>
        <v>#N/A</v>
      </c>
      <c r="AW1122" s="4" t="e">
        <f t="shared" si="535"/>
        <v>#N/A</v>
      </c>
      <c r="AX1122" s="10" t="e">
        <f t="shared" si="554"/>
        <v>#N/A</v>
      </c>
      <c r="AY1122" s="10" t="e">
        <f t="shared" si="555"/>
        <v>#N/A</v>
      </c>
      <c r="AZ1122" s="10" t="e">
        <f t="shared" si="537"/>
        <v>#REF!</v>
      </c>
      <c r="BA1122" s="12" t="e">
        <f>IF(BW1122=7,0,AJ1122&amp;IF(#REF!="SI",1,IF(#REF!="NO",2,IF(#REF!="VIH + PREVIO",3,0))))</f>
        <v>#REF!</v>
      </c>
      <c r="BB1122" s="13" t="e">
        <f>IF(AND(#REF!="POSITIVO",#REF!="POSITIVO"),1,IF(#REF!="NEGATIVO",2,IF(#REF!="VIH + PREVIO",3,0)))</f>
        <v>#REF!</v>
      </c>
      <c r="BC1122" s="10" t="e">
        <f>IF(#REF!="SI",1,IF(#REF!="NO",2,0))</f>
        <v>#REF!</v>
      </c>
      <c r="BD1122" s="10" t="e">
        <f>IF(#REF!="SI",1,IF(#REF!="NO",2,0))</f>
        <v>#REF!</v>
      </c>
      <c r="BE1122" s="10" t="e">
        <f>IF(OR(#REF!="VIH + PREVIO",#REF!="VIH + PREVIO",#REF!="VIH + PREVIO"),1,0)</f>
        <v>#REF!</v>
      </c>
      <c r="BF1122" s="13" t="e">
        <f>IF(OR(#REF!="POSITIVO",#REF!="NEGATIVO"),1,IF(#REF!="PACIENTE NO ACEPTA",2,IF(#REF!="VIH + PREVIO",3,0)))</f>
        <v>#REF!</v>
      </c>
      <c r="BG1122" s="10" t="e">
        <f t="shared" si="538"/>
        <v>#REF!</v>
      </c>
      <c r="BH1122" s="10" t="e">
        <f t="shared" si="539"/>
        <v>#REF!</v>
      </c>
      <c r="BI1122" s="10" t="e">
        <f t="shared" si="540"/>
        <v>#REF!</v>
      </c>
      <c r="BJ1122" s="10" t="e">
        <f t="shared" si="541"/>
        <v>#REF!</v>
      </c>
      <c r="BK1122" s="10" t="e">
        <f t="shared" si="542"/>
        <v>#REF!</v>
      </c>
      <c r="BL1122" s="10" t="e">
        <f t="shared" si="543"/>
        <v>#REF!</v>
      </c>
      <c r="BM1122" s="10" t="e">
        <f>IF(OR(BW1122=7,AQ1122=6),0,IF(#REF!="I",1,IF(#REF!="II",2,IF(#REF!="III",3,IF(#REF!="IV",4))))&amp;AP1122&amp;AQ1122&amp;AR1122&amp;AS1122&amp;AT1122&amp;AU1122&amp;AX1122)</f>
        <v>#REF!</v>
      </c>
      <c r="BN1122" s="10" t="e">
        <f t="shared" si="544"/>
        <v>#REF!</v>
      </c>
      <c r="BO1122" s="10" t="e">
        <f t="shared" si="545"/>
        <v>#REF!</v>
      </c>
      <c r="BP1122" s="10" t="e">
        <f t="shared" si="546"/>
        <v>#REF!</v>
      </c>
      <c r="BQ1122" s="10" t="e">
        <f t="shared" si="547"/>
        <v>#REF!</v>
      </c>
      <c r="BR1122" s="10" t="e">
        <f t="shared" si="548"/>
        <v>#REF!</v>
      </c>
      <c r="BS1122" s="10" t="e">
        <f t="shared" si="549"/>
        <v>#REF!</v>
      </c>
      <c r="BT1122" s="10" t="e">
        <f>IF(OR(BW1122=7,AQ1122=6),0,AO1122&amp;IF(#REF!="SI",1,IF(#REF!="NO",2,IF(#REF!="VIH + PREVIO",3,0))))</f>
        <v>#REF!</v>
      </c>
      <c r="BU1122" s="10" t="e">
        <f>IF(OR(BW1122=7,AQ1122=6),0,IF(#REF!="-",1,0))</f>
        <v>#REF!</v>
      </c>
      <c r="BV1122" s="10" t="e">
        <f t="shared" si="550"/>
        <v>#REF!</v>
      </c>
      <c r="BW11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2" s="10" t="e">
        <f t="shared" si="551"/>
        <v>#REF!</v>
      </c>
      <c r="BY1122" s="10" t="e">
        <f t="shared" si="553"/>
        <v>#REF!</v>
      </c>
      <c r="BZ1122" s="10" t="e">
        <f t="shared" si="552"/>
        <v>#REF!</v>
      </c>
      <c r="CA1122" s="10"/>
    </row>
    <row r="1123" spans="1:79" s="3" customFormat="1" ht="23.25" customHeight="1" x14ac:dyDescent="0.3">
      <c r="A1123" s="7">
        <v>1121</v>
      </c>
      <c r="B1123" s="43"/>
      <c r="C1123" s="44"/>
      <c r="D1123" s="45"/>
      <c r="E1123" s="46"/>
      <c r="F1123" s="46"/>
      <c r="G1123" s="46"/>
      <c r="H1123" s="50"/>
      <c r="I1123" s="51"/>
      <c r="J1123" s="52"/>
      <c r="K1123" s="51"/>
      <c r="L1123" s="53"/>
      <c r="M1123" s="54"/>
      <c r="N1123" s="43"/>
      <c r="O1123" s="55"/>
      <c r="P1123" s="46"/>
      <c r="Q1123" s="46"/>
      <c r="R1123" s="46"/>
      <c r="S1123" s="43"/>
      <c r="T1123" s="56"/>
      <c r="U1123" s="46"/>
      <c r="V1123" s="57"/>
      <c r="W1123" s="58"/>
      <c r="X1123" s="57"/>
      <c r="Y1123" s="46"/>
      <c r="Z1123" s="57"/>
      <c r="AA1123" s="59"/>
      <c r="AB1123" s="60"/>
      <c r="AC1123" s="2"/>
      <c r="AD1123" s="2"/>
      <c r="AE1123" s="2"/>
      <c r="AJ1123" s="11">
        <f t="shared" si="536"/>
        <v>13</v>
      </c>
      <c r="AK1123" s="11">
        <f t="shared" si="526"/>
        <v>0</v>
      </c>
      <c r="AL1123" s="11">
        <f t="shared" si="527"/>
        <v>0</v>
      </c>
      <c r="AM1123" s="11">
        <f t="shared" si="528"/>
        <v>0</v>
      </c>
      <c r="AN1123" s="11">
        <f t="shared" si="529"/>
        <v>0</v>
      </c>
      <c r="AO1123" s="4" t="e">
        <f>IF(#REF!="I",1,IF(#REF!="II",2,IF(#REF!="III",3,IF(#REF!="IV",4))))</f>
        <v>#REF!</v>
      </c>
      <c r="AP1123" s="11" t="e">
        <f>IF(#REF!="PULMONAR",1,IF(AND(#REF!="EXTRAPULMONAR",#REF!&lt;&gt;"MENINGEA"),2,IF(AND(#REF!="EXTRAPULMONAR",#REF!="MENINGEA"),3,)))</f>
        <v>#REF!</v>
      </c>
      <c r="AQ11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3" s="4">
        <f t="shared" si="530"/>
        <v>0</v>
      </c>
      <c r="AS1123" s="10">
        <f t="shared" si="531"/>
        <v>0</v>
      </c>
      <c r="AT1123" s="10">
        <f t="shared" si="532"/>
        <v>0</v>
      </c>
      <c r="AU1123" s="10" t="str">
        <f t="shared" si="533"/>
        <v>0</v>
      </c>
      <c r="AV1123" s="11" t="e">
        <f t="shared" si="534"/>
        <v>#N/A</v>
      </c>
      <c r="AW1123" s="4" t="e">
        <f t="shared" si="535"/>
        <v>#N/A</v>
      </c>
      <c r="AX1123" s="10" t="e">
        <f t="shared" si="554"/>
        <v>#N/A</v>
      </c>
      <c r="AY1123" s="10" t="e">
        <f t="shared" si="555"/>
        <v>#N/A</v>
      </c>
      <c r="AZ1123" s="10" t="e">
        <f t="shared" si="537"/>
        <v>#REF!</v>
      </c>
      <c r="BA1123" s="12" t="e">
        <f>IF(BW1123=7,0,AJ1123&amp;IF(#REF!="SI",1,IF(#REF!="NO",2,IF(#REF!="VIH + PREVIO",3,0))))</f>
        <v>#REF!</v>
      </c>
      <c r="BB1123" s="13" t="e">
        <f>IF(AND(#REF!="POSITIVO",#REF!="POSITIVO"),1,IF(#REF!="NEGATIVO",2,IF(#REF!="VIH + PREVIO",3,0)))</f>
        <v>#REF!</v>
      </c>
      <c r="BC1123" s="10" t="e">
        <f>IF(#REF!="SI",1,IF(#REF!="NO",2,0))</f>
        <v>#REF!</v>
      </c>
      <c r="BD1123" s="10" t="e">
        <f>IF(#REF!="SI",1,IF(#REF!="NO",2,0))</f>
        <v>#REF!</v>
      </c>
      <c r="BE1123" s="10" t="e">
        <f>IF(OR(#REF!="VIH + PREVIO",#REF!="VIH + PREVIO",#REF!="VIH + PREVIO"),1,0)</f>
        <v>#REF!</v>
      </c>
      <c r="BF1123" s="13" t="e">
        <f>IF(OR(#REF!="POSITIVO",#REF!="NEGATIVO"),1,IF(#REF!="PACIENTE NO ACEPTA",2,IF(#REF!="VIH + PREVIO",3,0)))</f>
        <v>#REF!</v>
      </c>
      <c r="BG1123" s="10" t="e">
        <f t="shared" si="538"/>
        <v>#REF!</v>
      </c>
      <c r="BH1123" s="10" t="e">
        <f t="shared" si="539"/>
        <v>#REF!</v>
      </c>
      <c r="BI1123" s="10" t="e">
        <f t="shared" si="540"/>
        <v>#REF!</v>
      </c>
      <c r="BJ1123" s="10" t="e">
        <f t="shared" si="541"/>
        <v>#REF!</v>
      </c>
      <c r="BK1123" s="10" t="e">
        <f t="shared" si="542"/>
        <v>#REF!</v>
      </c>
      <c r="BL1123" s="10" t="e">
        <f t="shared" si="543"/>
        <v>#REF!</v>
      </c>
      <c r="BM1123" s="10" t="e">
        <f>IF(OR(BW1123=7,AQ1123=6),0,IF(#REF!="I",1,IF(#REF!="II",2,IF(#REF!="III",3,IF(#REF!="IV",4))))&amp;AP1123&amp;AQ1123&amp;AR1123&amp;AS1123&amp;AT1123&amp;AU1123&amp;AX1123)</f>
        <v>#REF!</v>
      </c>
      <c r="BN1123" s="10" t="e">
        <f t="shared" si="544"/>
        <v>#REF!</v>
      </c>
      <c r="BO1123" s="10" t="e">
        <f t="shared" si="545"/>
        <v>#REF!</v>
      </c>
      <c r="BP1123" s="10" t="e">
        <f t="shared" si="546"/>
        <v>#REF!</v>
      </c>
      <c r="BQ1123" s="10" t="e">
        <f t="shared" si="547"/>
        <v>#REF!</v>
      </c>
      <c r="BR1123" s="10" t="e">
        <f t="shared" si="548"/>
        <v>#REF!</v>
      </c>
      <c r="BS1123" s="10" t="e">
        <f t="shared" si="549"/>
        <v>#REF!</v>
      </c>
      <c r="BT1123" s="10" t="e">
        <f>IF(OR(BW1123=7,AQ1123=6),0,AO1123&amp;IF(#REF!="SI",1,IF(#REF!="NO",2,IF(#REF!="VIH + PREVIO",3,0))))</f>
        <v>#REF!</v>
      </c>
      <c r="BU1123" s="10" t="e">
        <f>IF(OR(BW1123=7,AQ1123=6),0,IF(#REF!="-",1,0))</f>
        <v>#REF!</v>
      </c>
      <c r="BV1123" s="10" t="e">
        <f t="shared" si="550"/>
        <v>#REF!</v>
      </c>
      <c r="BW11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3" s="10" t="e">
        <f t="shared" si="551"/>
        <v>#REF!</v>
      </c>
      <c r="BY1123" s="10" t="e">
        <f t="shared" si="553"/>
        <v>#REF!</v>
      </c>
      <c r="BZ1123" s="10" t="e">
        <f t="shared" si="552"/>
        <v>#REF!</v>
      </c>
      <c r="CA1123" s="10"/>
    </row>
    <row r="1124" spans="1:79" s="3" customFormat="1" ht="23.25" customHeight="1" x14ac:dyDescent="0.3">
      <c r="A1124" s="7">
        <v>1122</v>
      </c>
      <c r="B1124" s="43"/>
      <c r="C1124" s="44"/>
      <c r="D1124" s="45"/>
      <c r="E1124" s="46"/>
      <c r="F1124" s="46"/>
      <c r="G1124" s="46"/>
      <c r="H1124" s="50"/>
      <c r="I1124" s="51"/>
      <c r="J1124" s="52"/>
      <c r="K1124" s="51"/>
      <c r="L1124" s="53"/>
      <c r="M1124" s="54"/>
      <c r="N1124" s="43"/>
      <c r="O1124" s="55"/>
      <c r="P1124" s="46"/>
      <c r="Q1124" s="46"/>
      <c r="R1124" s="46"/>
      <c r="S1124" s="43"/>
      <c r="T1124" s="56"/>
      <c r="U1124" s="46"/>
      <c r="V1124" s="57"/>
      <c r="W1124" s="58"/>
      <c r="X1124" s="57"/>
      <c r="Y1124" s="46"/>
      <c r="Z1124" s="57"/>
      <c r="AA1124" s="59"/>
      <c r="AB1124" s="60"/>
      <c r="AC1124" s="2"/>
      <c r="AD1124" s="2"/>
      <c r="AE1124" s="2"/>
      <c r="AJ1124" s="11">
        <f t="shared" si="536"/>
        <v>13</v>
      </c>
      <c r="AK1124" s="11">
        <f t="shared" si="526"/>
        <v>0</v>
      </c>
      <c r="AL1124" s="11">
        <f t="shared" si="527"/>
        <v>0</v>
      </c>
      <c r="AM1124" s="11">
        <f t="shared" si="528"/>
        <v>0</v>
      </c>
      <c r="AN1124" s="11">
        <f t="shared" si="529"/>
        <v>0</v>
      </c>
      <c r="AO1124" s="4" t="e">
        <f>IF(#REF!="I",1,IF(#REF!="II",2,IF(#REF!="III",3,IF(#REF!="IV",4))))</f>
        <v>#REF!</v>
      </c>
      <c r="AP1124" s="11" t="e">
        <f>IF(#REF!="PULMONAR",1,IF(AND(#REF!="EXTRAPULMONAR",#REF!&lt;&gt;"MENINGEA"),2,IF(AND(#REF!="EXTRAPULMONAR",#REF!="MENINGEA"),3,)))</f>
        <v>#REF!</v>
      </c>
      <c r="AQ11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4" s="4">
        <f t="shared" si="530"/>
        <v>0</v>
      </c>
      <c r="AS1124" s="10">
        <f t="shared" si="531"/>
        <v>0</v>
      </c>
      <c r="AT1124" s="10">
        <f t="shared" si="532"/>
        <v>0</v>
      </c>
      <c r="AU1124" s="10" t="str">
        <f t="shared" si="533"/>
        <v>0</v>
      </c>
      <c r="AV1124" s="11" t="e">
        <f t="shared" si="534"/>
        <v>#N/A</v>
      </c>
      <c r="AW1124" s="4" t="e">
        <f t="shared" si="535"/>
        <v>#N/A</v>
      </c>
      <c r="AX1124" s="10" t="e">
        <f t="shared" si="554"/>
        <v>#N/A</v>
      </c>
      <c r="AY1124" s="10" t="e">
        <f t="shared" si="555"/>
        <v>#N/A</v>
      </c>
      <c r="AZ1124" s="10" t="e">
        <f t="shared" si="537"/>
        <v>#REF!</v>
      </c>
      <c r="BA1124" s="12" t="e">
        <f>IF(BW1124=7,0,AJ1124&amp;IF(#REF!="SI",1,IF(#REF!="NO",2,IF(#REF!="VIH + PREVIO",3,0))))</f>
        <v>#REF!</v>
      </c>
      <c r="BB1124" s="13" t="e">
        <f>IF(AND(#REF!="POSITIVO",#REF!="POSITIVO"),1,IF(#REF!="NEGATIVO",2,IF(#REF!="VIH + PREVIO",3,0)))</f>
        <v>#REF!</v>
      </c>
      <c r="BC1124" s="10" t="e">
        <f>IF(#REF!="SI",1,IF(#REF!="NO",2,0))</f>
        <v>#REF!</v>
      </c>
      <c r="BD1124" s="10" t="e">
        <f>IF(#REF!="SI",1,IF(#REF!="NO",2,0))</f>
        <v>#REF!</v>
      </c>
      <c r="BE1124" s="10" t="e">
        <f>IF(OR(#REF!="VIH + PREVIO",#REF!="VIH + PREVIO",#REF!="VIH + PREVIO"),1,0)</f>
        <v>#REF!</v>
      </c>
      <c r="BF1124" s="13" t="e">
        <f>IF(OR(#REF!="POSITIVO",#REF!="NEGATIVO"),1,IF(#REF!="PACIENTE NO ACEPTA",2,IF(#REF!="VIH + PREVIO",3,0)))</f>
        <v>#REF!</v>
      </c>
      <c r="BG1124" s="10" t="e">
        <f t="shared" si="538"/>
        <v>#REF!</v>
      </c>
      <c r="BH1124" s="10" t="e">
        <f t="shared" si="539"/>
        <v>#REF!</v>
      </c>
      <c r="BI1124" s="10" t="e">
        <f t="shared" si="540"/>
        <v>#REF!</v>
      </c>
      <c r="BJ1124" s="10" t="e">
        <f t="shared" si="541"/>
        <v>#REF!</v>
      </c>
      <c r="BK1124" s="10" t="e">
        <f t="shared" si="542"/>
        <v>#REF!</v>
      </c>
      <c r="BL1124" s="10" t="e">
        <f t="shared" si="543"/>
        <v>#REF!</v>
      </c>
      <c r="BM1124" s="10" t="e">
        <f>IF(OR(BW1124=7,AQ1124=6),0,IF(#REF!="I",1,IF(#REF!="II",2,IF(#REF!="III",3,IF(#REF!="IV",4))))&amp;AP1124&amp;AQ1124&amp;AR1124&amp;AS1124&amp;AT1124&amp;AU1124&amp;AX1124)</f>
        <v>#REF!</v>
      </c>
      <c r="BN1124" s="10" t="e">
        <f t="shared" si="544"/>
        <v>#REF!</v>
      </c>
      <c r="BO1124" s="10" t="e">
        <f t="shared" si="545"/>
        <v>#REF!</v>
      </c>
      <c r="BP1124" s="10" t="e">
        <f t="shared" si="546"/>
        <v>#REF!</v>
      </c>
      <c r="BQ1124" s="10" t="e">
        <f t="shared" si="547"/>
        <v>#REF!</v>
      </c>
      <c r="BR1124" s="10" t="e">
        <f t="shared" si="548"/>
        <v>#REF!</v>
      </c>
      <c r="BS1124" s="10" t="e">
        <f t="shared" si="549"/>
        <v>#REF!</v>
      </c>
      <c r="BT1124" s="10" t="e">
        <f>IF(OR(BW1124=7,AQ1124=6),0,AO1124&amp;IF(#REF!="SI",1,IF(#REF!="NO",2,IF(#REF!="VIH + PREVIO",3,0))))</f>
        <v>#REF!</v>
      </c>
      <c r="BU1124" s="10" t="e">
        <f>IF(OR(BW1124=7,AQ1124=6),0,IF(#REF!="-",1,0))</f>
        <v>#REF!</v>
      </c>
      <c r="BV1124" s="10" t="e">
        <f t="shared" si="550"/>
        <v>#REF!</v>
      </c>
      <c r="BW11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4" s="10" t="e">
        <f t="shared" si="551"/>
        <v>#REF!</v>
      </c>
      <c r="BY1124" s="10" t="e">
        <f t="shared" si="553"/>
        <v>#REF!</v>
      </c>
      <c r="BZ1124" s="10" t="e">
        <f t="shared" si="552"/>
        <v>#REF!</v>
      </c>
      <c r="CA1124" s="10"/>
    </row>
    <row r="1125" spans="1:79" s="3" customFormat="1" ht="23.25" customHeight="1" x14ac:dyDescent="0.3">
      <c r="A1125" s="7">
        <v>1123</v>
      </c>
      <c r="B1125" s="43"/>
      <c r="C1125" s="44"/>
      <c r="D1125" s="45"/>
      <c r="E1125" s="46"/>
      <c r="F1125" s="46"/>
      <c r="G1125" s="46"/>
      <c r="H1125" s="50"/>
      <c r="I1125" s="51"/>
      <c r="J1125" s="52"/>
      <c r="K1125" s="51"/>
      <c r="L1125" s="53"/>
      <c r="M1125" s="54"/>
      <c r="N1125" s="43"/>
      <c r="O1125" s="55"/>
      <c r="P1125" s="46"/>
      <c r="Q1125" s="46"/>
      <c r="R1125" s="46"/>
      <c r="S1125" s="43"/>
      <c r="T1125" s="56"/>
      <c r="U1125" s="46"/>
      <c r="V1125" s="57"/>
      <c r="W1125" s="58"/>
      <c r="X1125" s="57"/>
      <c r="Y1125" s="46"/>
      <c r="Z1125" s="57"/>
      <c r="AA1125" s="59"/>
      <c r="AB1125" s="60"/>
      <c r="AC1125" s="2"/>
      <c r="AD1125" s="2"/>
      <c r="AE1125" s="2"/>
      <c r="AJ1125" s="11">
        <f t="shared" si="536"/>
        <v>13</v>
      </c>
      <c r="AK1125" s="11">
        <f t="shared" si="526"/>
        <v>0</v>
      </c>
      <c r="AL1125" s="11">
        <f t="shared" si="527"/>
        <v>0</v>
      </c>
      <c r="AM1125" s="11">
        <f t="shared" si="528"/>
        <v>0</v>
      </c>
      <c r="AN1125" s="11">
        <f t="shared" si="529"/>
        <v>0</v>
      </c>
      <c r="AO1125" s="4" t="e">
        <f>IF(#REF!="I",1,IF(#REF!="II",2,IF(#REF!="III",3,IF(#REF!="IV",4))))</f>
        <v>#REF!</v>
      </c>
      <c r="AP1125" s="11" t="e">
        <f>IF(#REF!="PULMONAR",1,IF(AND(#REF!="EXTRAPULMONAR",#REF!&lt;&gt;"MENINGEA"),2,IF(AND(#REF!="EXTRAPULMONAR",#REF!="MENINGEA"),3,)))</f>
        <v>#REF!</v>
      </c>
      <c r="AQ11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5" s="4">
        <f t="shared" si="530"/>
        <v>0</v>
      </c>
      <c r="AS1125" s="10">
        <f t="shared" si="531"/>
        <v>0</v>
      </c>
      <c r="AT1125" s="10">
        <f t="shared" si="532"/>
        <v>0</v>
      </c>
      <c r="AU1125" s="10" t="str">
        <f t="shared" si="533"/>
        <v>0</v>
      </c>
      <c r="AV1125" s="11" t="e">
        <f t="shared" si="534"/>
        <v>#N/A</v>
      </c>
      <c r="AW1125" s="4" t="e">
        <f t="shared" si="535"/>
        <v>#N/A</v>
      </c>
      <c r="AX1125" s="10" t="e">
        <f t="shared" si="554"/>
        <v>#N/A</v>
      </c>
      <c r="AY1125" s="10" t="e">
        <f t="shared" si="555"/>
        <v>#N/A</v>
      </c>
      <c r="AZ1125" s="10" t="e">
        <f t="shared" si="537"/>
        <v>#REF!</v>
      </c>
      <c r="BA1125" s="12" t="e">
        <f>IF(BW1125=7,0,AJ1125&amp;IF(#REF!="SI",1,IF(#REF!="NO",2,IF(#REF!="VIH + PREVIO",3,0))))</f>
        <v>#REF!</v>
      </c>
      <c r="BB1125" s="13" t="e">
        <f>IF(AND(#REF!="POSITIVO",#REF!="POSITIVO"),1,IF(#REF!="NEGATIVO",2,IF(#REF!="VIH + PREVIO",3,0)))</f>
        <v>#REF!</v>
      </c>
      <c r="BC1125" s="10" t="e">
        <f>IF(#REF!="SI",1,IF(#REF!="NO",2,0))</f>
        <v>#REF!</v>
      </c>
      <c r="BD1125" s="10" t="e">
        <f>IF(#REF!="SI",1,IF(#REF!="NO",2,0))</f>
        <v>#REF!</v>
      </c>
      <c r="BE1125" s="10" t="e">
        <f>IF(OR(#REF!="VIH + PREVIO",#REF!="VIH + PREVIO",#REF!="VIH + PREVIO"),1,0)</f>
        <v>#REF!</v>
      </c>
      <c r="BF1125" s="13" t="e">
        <f>IF(OR(#REF!="POSITIVO",#REF!="NEGATIVO"),1,IF(#REF!="PACIENTE NO ACEPTA",2,IF(#REF!="VIH + PREVIO",3,0)))</f>
        <v>#REF!</v>
      </c>
      <c r="BG1125" s="10" t="e">
        <f t="shared" si="538"/>
        <v>#REF!</v>
      </c>
      <c r="BH1125" s="10" t="e">
        <f t="shared" si="539"/>
        <v>#REF!</v>
      </c>
      <c r="BI1125" s="10" t="e">
        <f t="shared" si="540"/>
        <v>#REF!</v>
      </c>
      <c r="BJ1125" s="10" t="e">
        <f t="shared" si="541"/>
        <v>#REF!</v>
      </c>
      <c r="BK1125" s="10" t="e">
        <f t="shared" si="542"/>
        <v>#REF!</v>
      </c>
      <c r="BL1125" s="10" t="e">
        <f t="shared" si="543"/>
        <v>#REF!</v>
      </c>
      <c r="BM1125" s="10" t="e">
        <f>IF(OR(BW1125=7,AQ1125=6),0,IF(#REF!="I",1,IF(#REF!="II",2,IF(#REF!="III",3,IF(#REF!="IV",4))))&amp;AP1125&amp;AQ1125&amp;AR1125&amp;AS1125&amp;AT1125&amp;AU1125&amp;AX1125)</f>
        <v>#REF!</v>
      </c>
      <c r="BN1125" s="10" t="e">
        <f t="shared" si="544"/>
        <v>#REF!</v>
      </c>
      <c r="BO1125" s="10" t="e">
        <f t="shared" si="545"/>
        <v>#REF!</v>
      </c>
      <c r="BP1125" s="10" t="e">
        <f t="shared" si="546"/>
        <v>#REF!</v>
      </c>
      <c r="BQ1125" s="10" t="e">
        <f t="shared" si="547"/>
        <v>#REF!</v>
      </c>
      <c r="BR1125" s="10" t="e">
        <f t="shared" si="548"/>
        <v>#REF!</v>
      </c>
      <c r="BS1125" s="10" t="e">
        <f t="shared" si="549"/>
        <v>#REF!</v>
      </c>
      <c r="BT1125" s="10" t="e">
        <f>IF(OR(BW1125=7,AQ1125=6),0,AO1125&amp;IF(#REF!="SI",1,IF(#REF!="NO",2,IF(#REF!="VIH + PREVIO",3,0))))</f>
        <v>#REF!</v>
      </c>
      <c r="BU1125" s="10" t="e">
        <f>IF(OR(BW1125=7,AQ1125=6),0,IF(#REF!="-",1,0))</f>
        <v>#REF!</v>
      </c>
      <c r="BV1125" s="10" t="e">
        <f t="shared" si="550"/>
        <v>#REF!</v>
      </c>
      <c r="BW11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5" s="10" t="e">
        <f t="shared" si="551"/>
        <v>#REF!</v>
      </c>
      <c r="BY1125" s="10" t="e">
        <f t="shared" si="553"/>
        <v>#REF!</v>
      </c>
      <c r="BZ1125" s="10" t="e">
        <f t="shared" si="552"/>
        <v>#REF!</v>
      </c>
      <c r="CA1125" s="10"/>
    </row>
    <row r="1126" spans="1:79" s="3" customFormat="1" ht="23.25" customHeight="1" x14ac:dyDescent="0.3">
      <c r="A1126" s="7">
        <v>1124</v>
      </c>
      <c r="B1126" s="43"/>
      <c r="C1126" s="44"/>
      <c r="D1126" s="45"/>
      <c r="E1126" s="46"/>
      <c r="F1126" s="46"/>
      <c r="G1126" s="46"/>
      <c r="H1126" s="50"/>
      <c r="I1126" s="51"/>
      <c r="J1126" s="52"/>
      <c r="K1126" s="51"/>
      <c r="L1126" s="53"/>
      <c r="M1126" s="54"/>
      <c r="N1126" s="43"/>
      <c r="O1126" s="55"/>
      <c r="P1126" s="46"/>
      <c r="Q1126" s="46"/>
      <c r="R1126" s="46"/>
      <c r="S1126" s="43"/>
      <c r="T1126" s="56"/>
      <c r="U1126" s="46"/>
      <c r="V1126" s="57"/>
      <c r="W1126" s="58"/>
      <c r="X1126" s="57"/>
      <c r="Y1126" s="46"/>
      <c r="Z1126" s="57"/>
      <c r="AA1126" s="59"/>
      <c r="AB1126" s="60"/>
      <c r="AC1126" s="2"/>
      <c r="AD1126" s="2"/>
      <c r="AE1126" s="2"/>
      <c r="AJ1126" s="11">
        <f t="shared" si="536"/>
        <v>13</v>
      </c>
      <c r="AK1126" s="11">
        <f t="shared" si="526"/>
        <v>0</v>
      </c>
      <c r="AL1126" s="11">
        <f t="shared" si="527"/>
        <v>0</v>
      </c>
      <c r="AM1126" s="11">
        <f t="shared" si="528"/>
        <v>0</v>
      </c>
      <c r="AN1126" s="11">
        <f t="shared" si="529"/>
        <v>0</v>
      </c>
      <c r="AO1126" s="4" t="e">
        <f>IF(#REF!="I",1,IF(#REF!="II",2,IF(#REF!="III",3,IF(#REF!="IV",4))))</f>
        <v>#REF!</v>
      </c>
      <c r="AP1126" s="11" t="e">
        <f>IF(#REF!="PULMONAR",1,IF(AND(#REF!="EXTRAPULMONAR",#REF!&lt;&gt;"MENINGEA"),2,IF(AND(#REF!="EXTRAPULMONAR",#REF!="MENINGEA"),3,)))</f>
        <v>#REF!</v>
      </c>
      <c r="AQ11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6" s="4">
        <f t="shared" si="530"/>
        <v>0</v>
      </c>
      <c r="AS1126" s="10">
        <f t="shared" si="531"/>
        <v>0</v>
      </c>
      <c r="AT1126" s="10">
        <f t="shared" si="532"/>
        <v>0</v>
      </c>
      <c r="AU1126" s="10" t="str">
        <f t="shared" si="533"/>
        <v>0</v>
      </c>
      <c r="AV1126" s="11" t="e">
        <f t="shared" si="534"/>
        <v>#N/A</v>
      </c>
      <c r="AW1126" s="4" t="e">
        <f t="shared" si="535"/>
        <v>#N/A</v>
      </c>
      <c r="AX1126" s="10" t="e">
        <f t="shared" si="554"/>
        <v>#N/A</v>
      </c>
      <c r="AY1126" s="10" t="e">
        <f t="shared" si="555"/>
        <v>#N/A</v>
      </c>
      <c r="AZ1126" s="10" t="e">
        <f t="shared" si="537"/>
        <v>#REF!</v>
      </c>
      <c r="BA1126" s="12" t="e">
        <f>IF(BW1126=7,0,AJ1126&amp;IF(#REF!="SI",1,IF(#REF!="NO",2,IF(#REF!="VIH + PREVIO",3,0))))</f>
        <v>#REF!</v>
      </c>
      <c r="BB1126" s="13" t="e">
        <f>IF(AND(#REF!="POSITIVO",#REF!="POSITIVO"),1,IF(#REF!="NEGATIVO",2,IF(#REF!="VIH + PREVIO",3,0)))</f>
        <v>#REF!</v>
      </c>
      <c r="BC1126" s="10" t="e">
        <f>IF(#REF!="SI",1,IF(#REF!="NO",2,0))</f>
        <v>#REF!</v>
      </c>
      <c r="BD1126" s="10" t="e">
        <f>IF(#REF!="SI",1,IF(#REF!="NO",2,0))</f>
        <v>#REF!</v>
      </c>
      <c r="BE1126" s="10" t="e">
        <f>IF(OR(#REF!="VIH + PREVIO",#REF!="VIH + PREVIO",#REF!="VIH + PREVIO"),1,0)</f>
        <v>#REF!</v>
      </c>
      <c r="BF1126" s="13" t="e">
        <f>IF(OR(#REF!="POSITIVO",#REF!="NEGATIVO"),1,IF(#REF!="PACIENTE NO ACEPTA",2,IF(#REF!="VIH + PREVIO",3,0)))</f>
        <v>#REF!</v>
      </c>
      <c r="BG1126" s="10" t="e">
        <f t="shared" si="538"/>
        <v>#REF!</v>
      </c>
      <c r="BH1126" s="10" t="e">
        <f t="shared" si="539"/>
        <v>#REF!</v>
      </c>
      <c r="BI1126" s="10" t="e">
        <f t="shared" si="540"/>
        <v>#REF!</v>
      </c>
      <c r="BJ1126" s="10" t="e">
        <f t="shared" si="541"/>
        <v>#REF!</v>
      </c>
      <c r="BK1126" s="10" t="e">
        <f t="shared" si="542"/>
        <v>#REF!</v>
      </c>
      <c r="BL1126" s="10" t="e">
        <f t="shared" si="543"/>
        <v>#REF!</v>
      </c>
      <c r="BM1126" s="10" t="e">
        <f>IF(OR(BW1126=7,AQ1126=6),0,IF(#REF!="I",1,IF(#REF!="II",2,IF(#REF!="III",3,IF(#REF!="IV",4))))&amp;AP1126&amp;AQ1126&amp;AR1126&amp;AS1126&amp;AT1126&amp;AU1126&amp;AX1126)</f>
        <v>#REF!</v>
      </c>
      <c r="BN1126" s="10" t="e">
        <f t="shared" si="544"/>
        <v>#REF!</v>
      </c>
      <c r="BO1126" s="10" t="e">
        <f t="shared" si="545"/>
        <v>#REF!</v>
      </c>
      <c r="BP1126" s="10" t="e">
        <f t="shared" si="546"/>
        <v>#REF!</v>
      </c>
      <c r="BQ1126" s="10" t="e">
        <f t="shared" si="547"/>
        <v>#REF!</v>
      </c>
      <c r="BR1126" s="10" t="e">
        <f t="shared" si="548"/>
        <v>#REF!</v>
      </c>
      <c r="BS1126" s="10" t="e">
        <f t="shared" si="549"/>
        <v>#REF!</v>
      </c>
      <c r="BT1126" s="10" t="e">
        <f>IF(OR(BW1126=7,AQ1126=6),0,AO1126&amp;IF(#REF!="SI",1,IF(#REF!="NO",2,IF(#REF!="VIH + PREVIO",3,0))))</f>
        <v>#REF!</v>
      </c>
      <c r="BU1126" s="10" t="e">
        <f>IF(OR(BW1126=7,AQ1126=6),0,IF(#REF!="-",1,0))</f>
        <v>#REF!</v>
      </c>
      <c r="BV1126" s="10" t="e">
        <f t="shared" si="550"/>
        <v>#REF!</v>
      </c>
      <c r="BW11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6" s="10" t="e">
        <f t="shared" si="551"/>
        <v>#REF!</v>
      </c>
      <c r="BY1126" s="10" t="e">
        <f t="shared" si="553"/>
        <v>#REF!</v>
      </c>
      <c r="BZ1126" s="10" t="e">
        <f t="shared" si="552"/>
        <v>#REF!</v>
      </c>
      <c r="CA1126" s="10"/>
    </row>
    <row r="1127" spans="1:79" s="3" customFormat="1" ht="23.25" customHeight="1" x14ac:dyDescent="0.3">
      <c r="A1127" s="7">
        <v>1125</v>
      </c>
      <c r="B1127" s="43"/>
      <c r="C1127" s="44"/>
      <c r="D1127" s="45"/>
      <c r="E1127" s="46"/>
      <c r="F1127" s="46"/>
      <c r="G1127" s="46"/>
      <c r="H1127" s="50"/>
      <c r="I1127" s="51"/>
      <c r="J1127" s="52"/>
      <c r="K1127" s="51"/>
      <c r="L1127" s="53"/>
      <c r="M1127" s="54"/>
      <c r="N1127" s="43"/>
      <c r="O1127" s="55"/>
      <c r="P1127" s="46"/>
      <c r="Q1127" s="46"/>
      <c r="R1127" s="46"/>
      <c r="S1127" s="43"/>
      <c r="T1127" s="56"/>
      <c r="U1127" s="46"/>
      <c r="V1127" s="57"/>
      <c r="W1127" s="58"/>
      <c r="X1127" s="57"/>
      <c r="Y1127" s="46"/>
      <c r="Z1127" s="57"/>
      <c r="AA1127" s="59"/>
      <c r="AB1127" s="60"/>
      <c r="AC1127" s="2"/>
      <c r="AD1127" s="2"/>
      <c r="AE1127" s="2"/>
      <c r="AJ1127" s="11">
        <f t="shared" si="536"/>
        <v>13</v>
      </c>
      <c r="AK1127" s="11">
        <f t="shared" si="526"/>
        <v>0</v>
      </c>
      <c r="AL1127" s="11">
        <f t="shared" si="527"/>
        <v>0</v>
      </c>
      <c r="AM1127" s="11">
        <f t="shared" si="528"/>
        <v>0</v>
      </c>
      <c r="AN1127" s="11">
        <f t="shared" si="529"/>
        <v>0</v>
      </c>
      <c r="AO1127" s="4" t="e">
        <f>IF(#REF!="I",1,IF(#REF!="II",2,IF(#REF!="III",3,IF(#REF!="IV",4))))</f>
        <v>#REF!</v>
      </c>
      <c r="AP1127" s="11" t="e">
        <f>IF(#REF!="PULMONAR",1,IF(AND(#REF!="EXTRAPULMONAR",#REF!&lt;&gt;"MENINGEA"),2,IF(AND(#REF!="EXTRAPULMONAR",#REF!="MENINGEA"),3,)))</f>
        <v>#REF!</v>
      </c>
      <c r="AQ11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7" s="4">
        <f t="shared" si="530"/>
        <v>0</v>
      </c>
      <c r="AS1127" s="10">
        <f t="shared" si="531"/>
        <v>0</v>
      </c>
      <c r="AT1127" s="10">
        <f t="shared" si="532"/>
        <v>0</v>
      </c>
      <c r="AU1127" s="10" t="str">
        <f t="shared" si="533"/>
        <v>0</v>
      </c>
      <c r="AV1127" s="11" t="e">
        <f t="shared" si="534"/>
        <v>#N/A</v>
      </c>
      <c r="AW1127" s="4" t="e">
        <f t="shared" si="535"/>
        <v>#N/A</v>
      </c>
      <c r="AX1127" s="10" t="e">
        <f t="shared" si="554"/>
        <v>#N/A</v>
      </c>
      <c r="AY1127" s="10" t="e">
        <f t="shared" si="555"/>
        <v>#N/A</v>
      </c>
      <c r="AZ1127" s="10" t="e">
        <f t="shared" si="537"/>
        <v>#REF!</v>
      </c>
      <c r="BA1127" s="12" t="e">
        <f>IF(BW1127=7,0,AJ1127&amp;IF(#REF!="SI",1,IF(#REF!="NO",2,IF(#REF!="VIH + PREVIO",3,0))))</f>
        <v>#REF!</v>
      </c>
      <c r="BB1127" s="13" t="e">
        <f>IF(AND(#REF!="POSITIVO",#REF!="POSITIVO"),1,IF(#REF!="NEGATIVO",2,IF(#REF!="VIH + PREVIO",3,0)))</f>
        <v>#REF!</v>
      </c>
      <c r="BC1127" s="10" t="e">
        <f>IF(#REF!="SI",1,IF(#REF!="NO",2,0))</f>
        <v>#REF!</v>
      </c>
      <c r="BD1127" s="10" t="e">
        <f>IF(#REF!="SI",1,IF(#REF!="NO",2,0))</f>
        <v>#REF!</v>
      </c>
      <c r="BE1127" s="10" t="e">
        <f>IF(OR(#REF!="VIH + PREVIO",#REF!="VIH + PREVIO",#REF!="VIH + PREVIO"),1,0)</f>
        <v>#REF!</v>
      </c>
      <c r="BF1127" s="13" t="e">
        <f>IF(OR(#REF!="POSITIVO",#REF!="NEGATIVO"),1,IF(#REF!="PACIENTE NO ACEPTA",2,IF(#REF!="VIH + PREVIO",3,0)))</f>
        <v>#REF!</v>
      </c>
      <c r="BG1127" s="10" t="e">
        <f t="shared" si="538"/>
        <v>#REF!</v>
      </c>
      <c r="BH1127" s="10" t="e">
        <f t="shared" si="539"/>
        <v>#REF!</v>
      </c>
      <c r="BI1127" s="10" t="e">
        <f t="shared" si="540"/>
        <v>#REF!</v>
      </c>
      <c r="BJ1127" s="10" t="e">
        <f t="shared" si="541"/>
        <v>#REF!</v>
      </c>
      <c r="BK1127" s="10" t="e">
        <f t="shared" si="542"/>
        <v>#REF!</v>
      </c>
      <c r="BL1127" s="10" t="e">
        <f t="shared" si="543"/>
        <v>#REF!</v>
      </c>
      <c r="BM1127" s="10" t="e">
        <f>IF(OR(BW1127=7,AQ1127=6),0,IF(#REF!="I",1,IF(#REF!="II",2,IF(#REF!="III",3,IF(#REF!="IV",4))))&amp;AP1127&amp;AQ1127&amp;AR1127&amp;AS1127&amp;AT1127&amp;AU1127&amp;AX1127)</f>
        <v>#REF!</v>
      </c>
      <c r="BN1127" s="10" t="e">
        <f t="shared" si="544"/>
        <v>#REF!</v>
      </c>
      <c r="BO1127" s="10" t="e">
        <f t="shared" si="545"/>
        <v>#REF!</v>
      </c>
      <c r="BP1127" s="10" t="e">
        <f t="shared" si="546"/>
        <v>#REF!</v>
      </c>
      <c r="BQ1127" s="10" t="e">
        <f t="shared" si="547"/>
        <v>#REF!</v>
      </c>
      <c r="BR1127" s="10" t="e">
        <f t="shared" si="548"/>
        <v>#REF!</v>
      </c>
      <c r="BS1127" s="10" t="e">
        <f t="shared" si="549"/>
        <v>#REF!</v>
      </c>
      <c r="BT1127" s="10" t="e">
        <f>IF(OR(BW1127=7,AQ1127=6),0,AO1127&amp;IF(#REF!="SI",1,IF(#REF!="NO",2,IF(#REF!="VIH + PREVIO",3,0))))</f>
        <v>#REF!</v>
      </c>
      <c r="BU1127" s="10" t="e">
        <f>IF(OR(BW1127=7,AQ1127=6),0,IF(#REF!="-",1,0))</f>
        <v>#REF!</v>
      </c>
      <c r="BV1127" s="10" t="e">
        <f t="shared" si="550"/>
        <v>#REF!</v>
      </c>
      <c r="BW11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7" s="10" t="e">
        <f t="shared" si="551"/>
        <v>#REF!</v>
      </c>
      <c r="BY1127" s="10" t="e">
        <f t="shared" si="553"/>
        <v>#REF!</v>
      </c>
      <c r="BZ1127" s="10" t="e">
        <f t="shared" si="552"/>
        <v>#REF!</v>
      </c>
      <c r="CA1127" s="10"/>
    </row>
    <row r="1128" spans="1:79" s="3" customFormat="1" ht="23.25" customHeight="1" x14ac:dyDescent="0.3">
      <c r="A1128" s="7">
        <v>1126</v>
      </c>
      <c r="B1128" s="43"/>
      <c r="C1128" s="44"/>
      <c r="D1128" s="45"/>
      <c r="E1128" s="46"/>
      <c r="F1128" s="46"/>
      <c r="G1128" s="46"/>
      <c r="H1128" s="50"/>
      <c r="I1128" s="51"/>
      <c r="J1128" s="52"/>
      <c r="K1128" s="51"/>
      <c r="L1128" s="53"/>
      <c r="M1128" s="54"/>
      <c r="N1128" s="43"/>
      <c r="O1128" s="55"/>
      <c r="P1128" s="46"/>
      <c r="Q1128" s="46"/>
      <c r="R1128" s="46"/>
      <c r="S1128" s="43"/>
      <c r="T1128" s="56"/>
      <c r="U1128" s="46"/>
      <c r="V1128" s="57"/>
      <c r="W1128" s="58"/>
      <c r="X1128" s="57"/>
      <c r="Y1128" s="46"/>
      <c r="Z1128" s="57"/>
      <c r="AA1128" s="59"/>
      <c r="AB1128" s="60"/>
      <c r="AC1128" s="2"/>
      <c r="AD1128" s="2"/>
      <c r="AE1128" s="2"/>
      <c r="AJ1128" s="11">
        <f t="shared" si="536"/>
        <v>13</v>
      </c>
      <c r="AK1128" s="11">
        <f t="shared" si="526"/>
        <v>0</v>
      </c>
      <c r="AL1128" s="11">
        <f t="shared" si="527"/>
        <v>0</v>
      </c>
      <c r="AM1128" s="11">
        <f t="shared" si="528"/>
        <v>0</v>
      </c>
      <c r="AN1128" s="11">
        <f t="shared" si="529"/>
        <v>0</v>
      </c>
      <c r="AO1128" s="4" t="e">
        <f>IF(#REF!="I",1,IF(#REF!="II",2,IF(#REF!="III",3,IF(#REF!="IV",4))))</f>
        <v>#REF!</v>
      </c>
      <c r="AP1128" s="11" t="e">
        <f>IF(#REF!="PULMONAR",1,IF(AND(#REF!="EXTRAPULMONAR",#REF!&lt;&gt;"MENINGEA"),2,IF(AND(#REF!="EXTRAPULMONAR",#REF!="MENINGEA"),3,)))</f>
        <v>#REF!</v>
      </c>
      <c r="AQ11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8" s="4">
        <f t="shared" si="530"/>
        <v>0</v>
      </c>
      <c r="AS1128" s="10">
        <f t="shared" si="531"/>
        <v>0</v>
      </c>
      <c r="AT1128" s="10">
        <f t="shared" si="532"/>
        <v>0</v>
      </c>
      <c r="AU1128" s="10" t="str">
        <f t="shared" si="533"/>
        <v>0</v>
      </c>
      <c r="AV1128" s="11" t="e">
        <f t="shared" si="534"/>
        <v>#N/A</v>
      </c>
      <c r="AW1128" s="4" t="e">
        <f t="shared" si="535"/>
        <v>#N/A</v>
      </c>
      <c r="AX1128" s="10" t="e">
        <f t="shared" si="554"/>
        <v>#N/A</v>
      </c>
      <c r="AY1128" s="10" t="e">
        <f t="shared" si="555"/>
        <v>#N/A</v>
      </c>
      <c r="AZ1128" s="10" t="e">
        <f t="shared" si="537"/>
        <v>#REF!</v>
      </c>
      <c r="BA1128" s="12" t="e">
        <f>IF(BW1128=7,0,AJ1128&amp;IF(#REF!="SI",1,IF(#REF!="NO",2,IF(#REF!="VIH + PREVIO",3,0))))</f>
        <v>#REF!</v>
      </c>
      <c r="BB1128" s="13" t="e">
        <f>IF(AND(#REF!="POSITIVO",#REF!="POSITIVO"),1,IF(#REF!="NEGATIVO",2,IF(#REF!="VIH + PREVIO",3,0)))</f>
        <v>#REF!</v>
      </c>
      <c r="BC1128" s="10" t="e">
        <f>IF(#REF!="SI",1,IF(#REF!="NO",2,0))</f>
        <v>#REF!</v>
      </c>
      <c r="BD1128" s="10" t="e">
        <f>IF(#REF!="SI",1,IF(#REF!="NO",2,0))</f>
        <v>#REF!</v>
      </c>
      <c r="BE1128" s="10" t="e">
        <f>IF(OR(#REF!="VIH + PREVIO",#REF!="VIH + PREVIO",#REF!="VIH + PREVIO"),1,0)</f>
        <v>#REF!</v>
      </c>
      <c r="BF1128" s="13" t="e">
        <f>IF(OR(#REF!="POSITIVO",#REF!="NEGATIVO"),1,IF(#REF!="PACIENTE NO ACEPTA",2,IF(#REF!="VIH + PREVIO",3,0)))</f>
        <v>#REF!</v>
      </c>
      <c r="BG1128" s="10" t="e">
        <f t="shared" si="538"/>
        <v>#REF!</v>
      </c>
      <c r="BH1128" s="10" t="e">
        <f t="shared" si="539"/>
        <v>#REF!</v>
      </c>
      <c r="BI1128" s="10" t="e">
        <f t="shared" si="540"/>
        <v>#REF!</v>
      </c>
      <c r="BJ1128" s="10" t="e">
        <f t="shared" si="541"/>
        <v>#REF!</v>
      </c>
      <c r="BK1128" s="10" t="e">
        <f t="shared" si="542"/>
        <v>#REF!</v>
      </c>
      <c r="BL1128" s="10" t="e">
        <f t="shared" si="543"/>
        <v>#REF!</v>
      </c>
      <c r="BM1128" s="10" t="e">
        <f>IF(OR(BW1128=7,AQ1128=6),0,IF(#REF!="I",1,IF(#REF!="II",2,IF(#REF!="III",3,IF(#REF!="IV",4))))&amp;AP1128&amp;AQ1128&amp;AR1128&amp;AS1128&amp;AT1128&amp;AU1128&amp;AX1128)</f>
        <v>#REF!</v>
      </c>
      <c r="BN1128" s="10" t="e">
        <f t="shared" si="544"/>
        <v>#REF!</v>
      </c>
      <c r="BO1128" s="10" t="e">
        <f t="shared" si="545"/>
        <v>#REF!</v>
      </c>
      <c r="BP1128" s="10" t="e">
        <f t="shared" si="546"/>
        <v>#REF!</v>
      </c>
      <c r="BQ1128" s="10" t="e">
        <f t="shared" si="547"/>
        <v>#REF!</v>
      </c>
      <c r="BR1128" s="10" t="e">
        <f t="shared" si="548"/>
        <v>#REF!</v>
      </c>
      <c r="BS1128" s="10" t="e">
        <f t="shared" si="549"/>
        <v>#REF!</v>
      </c>
      <c r="BT1128" s="10" t="e">
        <f>IF(OR(BW1128=7,AQ1128=6),0,AO1128&amp;IF(#REF!="SI",1,IF(#REF!="NO",2,IF(#REF!="VIH + PREVIO",3,0))))</f>
        <v>#REF!</v>
      </c>
      <c r="BU1128" s="10" t="e">
        <f>IF(OR(BW1128=7,AQ1128=6),0,IF(#REF!="-",1,0))</f>
        <v>#REF!</v>
      </c>
      <c r="BV1128" s="10" t="e">
        <f t="shared" si="550"/>
        <v>#REF!</v>
      </c>
      <c r="BW11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8" s="10" t="e">
        <f t="shared" si="551"/>
        <v>#REF!</v>
      </c>
      <c r="BY1128" s="10" t="e">
        <f t="shared" si="553"/>
        <v>#REF!</v>
      </c>
      <c r="BZ1128" s="10" t="e">
        <f t="shared" si="552"/>
        <v>#REF!</v>
      </c>
      <c r="CA1128" s="10"/>
    </row>
    <row r="1129" spans="1:79" s="3" customFormat="1" ht="23.25" customHeight="1" x14ac:dyDescent="0.3">
      <c r="A1129" s="7">
        <v>1127</v>
      </c>
      <c r="B1129" s="43"/>
      <c r="C1129" s="44"/>
      <c r="D1129" s="45"/>
      <c r="E1129" s="46"/>
      <c r="F1129" s="46"/>
      <c r="G1129" s="46"/>
      <c r="H1129" s="50"/>
      <c r="I1129" s="51"/>
      <c r="J1129" s="52"/>
      <c r="K1129" s="51"/>
      <c r="L1129" s="53"/>
      <c r="M1129" s="54"/>
      <c r="N1129" s="43"/>
      <c r="O1129" s="55"/>
      <c r="P1129" s="46"/>
      <c r="Q1129" s="46"/>
      <c r="R1129" s="46"/>
      <c r="S1129" s="43"/>
      <c r="T1129" s="56"/>
      <c r="U1129" s="46"/>
      <c r="V1129" s="57"/>
      <c r="W1129" s="58"/>
      <c r="X1129" s="57"/>
      <c r="Y1129" s="46"/>
      <c r="Z1129" s="57"/>
      <c r="AA1129" s="59"/>
      <c r="AB1129" s="60"/>
      <c r="AC1129" s="2"/>
      <c r="AD1129" s="2"/>
      <c r="AE1129" s="2"/>
      <c r="AJ1129" s="11">
        <f t="shared" si="536"/>
        <v>13</v>
      </c>
      <c r="AK1129" s="11">
        <f t="shared" si="526"/>
        <v>0</v>
      </c>
      <c r="AL1129" s="11">
        <f t="shared" si="527"/>
        <v>0</v>
      </c>
      <c r="AM1129" s="11">
        <f t="shared" si="528"/>
        <v>0</v>
      </c>
      <c r="AN1129" s="11">
        <f t="shared" si="529"/>
        <v>0</v>
      </c>
      <c r="AO1129" s="4" t="e">
        <f>IF(#REF!="I",1,IF(#REF!="II",2,IF(#REF!="III",3,IF(#REF!="IV",4))))</f>
        <v>#REF!</v>
      </c>
      <c r="AP1129" s="11" t="e">
        <f>IF(#REF!="PULMONAR",1,IF(AND(#REF!="EXTRAPULMONAR",#REF!&lt;&gt;"MENINGEA"),2,IF(AND(#REF!="EXTRAPULMONAR",#REF!="MENINGEA"),3,)))</f>
        <v>#REF!</v>
      </c>
      <c r="AQ11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29" s="4">
        <f t="shared" si="530"/>
        <v>0</v>
      </c>
      <c r="AS1129" s="10">
        <f t="shared" si="531"/>
        <v>0</v>
      </c>
      <c r="AT1129" s="10">
        <f t="shared" si="532"/>
        <v>0</v>
      </c>
      <c r="AU1129" s="10" t="str">
        <f t="shared" si="533"/>
        <v>0</v>
      </c>
      <c r="AV1129" s="11" t="e">
        <f t="shared" si="534"/>
        <v>#N/A</v>
      </c>
      <c r="AW1129" s="4" t="e">
        <f t="shared" si="535"/>
        <v>#N/A</v>
      </c>
      <c r="AX1129" s="10" t="e">
        <f t="shared" si="554"/>
        <v>#N/A</v>
      </c>
      <c r="AY1129" s="10" t="e">
        <f t="shared" si="555"/>
        <v>#N/A</v>
      </c>
      <c r="AZ1129" s="10" t="e">
        <f t="shared" si="537"/>
        <v>#REF!</v>
      </c>
      <c r="BA1129" s="12" t="e">
        <f>IF(BW1129=7,0,AJ1129&amp;IF(#REF!="SI",1,IF(#REF!="NO",2,IF(#REF!="VIH + PREVIO",3,0))))</f>
        <v>#REF!</v>
      </c>
      <c r="BB1129" s="13" t="e">
        <f>IF(AND(#REF!="POSITIVO",#REF!="POSITIVO"),1,IF(#REF!="NEGATIVO",2,IF(#REF!="VIH + PREVIO",3,0)))</f>
        <v>#REF!</v>
      </c>
      <c r="BC1129" s="10" t="e">
        <f>IF(#REF!="SI",1,IF(#REF!="NO",2,0))</f>
        <v>#REF!</v>
      </c>
      <c r="BD1129" s="10" t="e">
        <f>IF(#REF!="SI",1,IF(#REF!="NO",2,0))</f>
        <v>#REF!</v>
      </c>
      <c r="BE1129" s="10" t="e">
        <f>IF(OR(#REF!="VIH + PREVIO",#REF!="VIH + PREVIO",#REF!="VIH + PREVIO"),1,0)</f>
        <v>#REF!</v>
      </c>
      <c r="BF1129" s="13" t="e">
        <f>IF(OR(#REF!="POSITIVO",#REF!="NEGATIVO"),1,IF(#REF!="PACIENTE NO ACEPTA",2,IF(#REF!="VIH + PREVIO",3,0)))</f>
        <v>#REF!</v>
      </c>
      <c r="BG1129" s="10" t="e">
        <f t="shared" si="538"/>
        <v>#REF!</v>
      </c>
      <c r="BH1129" s="10" t="e">
        <f t="shared" si="539"/>
        <v>#REF!</v>
      </c>
      <c r="BI1129" s="10" t="e">
        <f t="shared" si="540"/>
        <v>#REF!</v>
      </c>
      <c r="BJ1129" s="10" t="e">
        <f t="shared" si="541"/>
        <v>#REF!</v>
      </c>
      <c r="BK1129" s="10" t="e">
        <f t="shared" si="542"/>
        <v>#REF!</v>
      </c>
      <c r="BL1129" s="10" t="e">
        <f t="shared" si="543"/>
        <v>#REF!</v>
      </c>
      <c r="BM1129" s="10" t="e">
        <f>IF(OR(BW1129=7,AQ1129=6),0,IF(#REF!="I",1,IF(#REF!="II",2,IF(#REF!="III",3,IF(#REF!="IV",4))))&amp;AP1129&amp;AQ1129&amp;AR1129&amp;AS1129&amp;AT1129&amp;AU1129&amp;AX1129)</f>
        <v>#REF!</v>
      </c>
      <c r="BN1129" s="10" t="e">
        <f t="shared" si="544"/>
        <v>#REF!</v>
      </c>
      <c r="BO1129" s="10" t="e">
        <f t="shared" si="545"/>
        <v>#REF!</v>
      </c>
      <c r="BP1129" s="10" t="e">
        <f t="shared" si="546"/>
        <v>#REF!</v>
      </c>
      <c r="BQ1129" s="10" t="e">
        <f t="shared" si="547"/>
        <v>#REF!</v>
      </c>
      <c r="BR1129" s="10" t="e">
        <f t="shared" si="548"/>
        <v>#REF!</v>
      </c>
      <c r="BS1129" s="10" t="e">
        <f t="shared" si="549"/>
        <v>#REF!</v>
      </c>
      <c r="BT1129" s="10" t="e">
        <f>IF(OR(BW1129=7,AQ1129=6),0,AO1129&amp;IF(#REF!="SI",1,IF(#REF!="NO",2,IF(#REF!="VIH + PREVIO",3,0))))</f>
        <v>#REF!</v>
      </c>
      <c r="BU1129" s="10" t="e">
        <f>IF(OR(BW1129=7,AQ1129=6),0,IF(#REF!="-",1,0))</f>
        <v>#REF!</v>
      </c>
      <c r="BV1129" s="10" t="e">
        <f t="shared" si="550"/>
        <v>#REF!</v>
      </c>
      <c r="BW11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29" s="10" t="e">
        <f t="shared" si="551"/>
        <v>#REF!</v>
      </c>
      <c r="BY1129" s="10" t="e">
        <f t="shared" si="553"/>
        <v>#REF!</v>
      </c>
      <c r="BZ1129" s="10" t="e">
        <f t="shared" si="552"/>
        <v>#REF!</v>
      </c>
      <c r="CA1129" s="10"/>
    </row>
    <row r="1130" spans="1:79" s="3" customFormat="1" ht="23.25" customHeight="1" x14ac:dyDescent="0.3">
      <c r="A1130" s="7">
        <v>1128</v>
      </c>
      <c r="B1130" s="43"/>
      <c r="C1130" s="44"/>
      <c r="D1130" s="45"/>
      <c r="E1130" s="46"/>
      <c r="F1130" s="46"/>
      <c r="G1130" s="46"/>
      <c r="H1130" s="50"/>
      <c r="I1130" s="51"/>
      <c r="J1130" s="52"/>
      <c r="K1130" s="51"/>
      <c r="L1130" s="53"/>
      <c r="M1130" s="54"/>
      <c r="N1130" s="43"/>
      <c r="O1130" s="55"/>
      <c r="P1130" s="46"/>
      <c r="Q1130" s="46"/>
      <c r="R1130" s="46"/>
      <c r="S1130" s="43"/>
      <c r="T1130" s="56"/>
      <c r="U1130" s="46"/>
      <c r="V1130" s="57"/>
      <c r="W1130" s="58"/>
      <c r="X1130" s="57"/>
      <c r="Y1130" s="46"/>
      <c r="Z1130" s="57"/>
      <c r="AA1130" s="59"/>
      <c r="AB1130" s="60"/>
      <c r="AC1130" s="2"/>
      <c r="AD1130" s="2"/>
      <c r="AE1130" s="2"/>
      <c r="AJ1130" s="11">
        <f t="shared" si="536"/>
        <v>13</v>
      </c>
      <c r="AK1130" s="11">
        <f t="shared" ref="AK1130:AK1193" si="556">IF(D1130&lt;&gt;"",MONTH(D1130),0)</f>
        <v>0</v>
      </c>
      <c r="AL1130" s="11">
        <f t="shared" ref="AL1130:AL1193" si="557">IF(AND(AR1130=1,V1130&lt;&gt;""),MONTH(V1130),0)</f>
        <v>0</v>
      </c>
      <c r="AM1130" s="11">
        <f t="shared" ref="AM1130:AM1193" si="558">IF(AND(AS1130=1,X1130&lt;&gt;""),MONTH(X1130),0)</f>
        <v>0</v>
      </c>
      <c r="AN1130" s="11">
        <f t="shared" ref="AN1130:AN1193" si="559">IF(AND(AT1130=1,Z1130&lt;&gt;""),MONTH(Z1130),0)</f>
        <v>0</v>
      </c>
      <c r="AO1130" s="4" t="e">
        <f>IF(#REF!="I",1,IF(#REF!="II",2,IF(#REF!="III",3,IF(#REF!="IV",4))))</f>
        <v>#REF!</v>
      </c>
      <c r="AP1130" s="11" t="e">
        <f>IF(#REF!="PULMONAR",1,IF(AND(#REF!="EXTRAPULMONAR",#REF!&lt;&gt;"MENINGEA"),2,IF(AND(#REF!="EXTRAPULMONAR",#REF!="MENINGEA"),3,)))</f>
        <v>#REF!</v>
      </c>
      <c r="AQ11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0" s="4">
        <f t="shared" ref="AR1130:AR1193" si="560">IF(OR(U1130="+",U1130="++",U1130="+++",U1130="1 A 9 BAAR"),1,IF(U1130="-",2,IF(OR(U1130="NR",U1130=""),0)))</f>
        <v>0</v>
      </c>
      <c r="AS1130" s="10">
        <f t="shared" ref="AS1130:AS1193" si="561">IF(OR(W1130="+",W1130="++",W1130="+++",W1130="1 A 19 colonias"),1,IF(W1130="-",2,0))</f>
        <v>0</v>
      </c>
      <c r="AT1130" s="10">
        <f t="shared" ref="AT1130:AT1193" si="562">IF(Y1130="DETECTADO",1,IF(Y1130="NO DETECTADO",2,0))</f>
        <v>0</v>
      </c>
      <c r="AU1130" s="10" t="str">
        <f t="shared" ref="AU1130:AU1193" si="563">IF(H1130="M",1,IF(H1130="F","2",IF(H1130="","0")))</f>
        <v>0</v>
      </c>
      <c r="AV1130" s="11" t="e">
        <f t="shared" ref="AV1130:AV1193" si="564">VLOOKUP(I1130,G_EDAD,2,FALSE)</f>
        <v>#N/A</v>
      </c>
      <c r="AW1130" s="4" t="e">
        <f t="shared" ref="AW1130:AW1193" si="565">VLOOKUP(I1130,G_EDAD,3,FALSE)</f>
        <v>#N/A</v>
      </c>
      <c r="AX1130" s="10" t="e">
        <f t="shared" si="554"/>
        <v>#N/A</v>
      </c>
      <c r="AY1130" s="10" t="e">
        <f t="shared" si="555"/>
        <v>#N/A</v>
      </c>
      <c r="AZ1130" s="10" t="e">
        <f t="shared" si="537"/>
        <v>#REF!</v>
      </c>
      <c r="BA1130" s="12" t="e">
        <f>IF(BW1130=7,0,AJ1130&amp;IF(#REF!="SI",1,IF(#REF!="NO",2,IF(#REF!="VIH + PREVIO",3,0))))</f>
        <v>#REF!</v>
      </c>
      <c r="BB1130" s="13" t="e">
        <f>IF(AND(#REF!="POSITIVO",#REF!="POSITIVO"),1,IF(#REF!="NEGATIVO",2,IF(#REF!="VIH + PREVIO",3,0)))</f>
        <v>#REF!</v>
      </c>
      <c r="BC1130" s="10" t="e">
        <f>IF(#REF!="SI",1,IF(#REF!="NO",2,0))</f>
        <v>#REF!</v>
      </c>
      <c r="BD1130" s="10" t="e">
        <f>IF(#REF!="SI",1,IF(#REF!="NO",2,0))</f>
        <v>#REF!</v>
      </c>
      <c r="BE1130" s="10" t="e">
        <f>IF(OR(#REF!="VIH + PREVIO",#REF!="VIH + PREVIO",#REF!="VIH + PREVIO"),1,0)</f>
        <v>#REF!</v>
      </c>
      <c r="BF1130" s="13" t="e">
        <f>IF(OR(#REF!="POSITIVO",#REF!="NEGATIVO"),1,IF(#REF!="PACIENTE NO ACEPTA",2,IF(#REF!="VIH + PREVIO",3,0)))</f>
        <v>#REF!</v>
      </c>
      <c r="BG1130" s="10" t="e">
        <f t="shared" si="538"/>
        <v>#REF!</v>
      </c>
      <c r="BH1130" s="10" t="e">
        <f t="shared" si="539"/>
        <v>#REF!</v>
      </c>
      <c r="BI1130" s="10" t="e">
        <f t="shared" si="540"/>
        <v>#REF!</v>
      </c>
      <c r="BJ1130" s="10" t="e">
        <f t="shared" si="541"/>
        <v>#REF!</v>
      </c>
      <c r="BK1130" s="10" t="e">
        <f t="shared" si="542"/>
        <v>#REF!</v>
      </c>
      <c r="BL1130" s="10" t="e">
        <f t="shared" si="543"/>
        <v>#REF!</v>
      </c>
      <c r="BM1130" s="10" t="e">
        <f>IF(OR(BW1130=7,AQ1130=6),0,IF(#REF!="I",1,IF(#REF!="II",2,IF(#REF!="III",3,IF(#REF!="IV",4))))&amp;AP1130&amp;AQ1130&amp;AR1130&amp;AS1130&amp;AT1130&amp;AU1130&amp;AX1130)</f>
        <v>#REF!</v>
      </c>
      <c r="BN1130" s="10" t="e">
        <f t="shared" si="544"/>
        <v>#REF!</v>
      </c>
      <c r="BO1130" s="10" t="e">
        <f t="shared" si="545"/>
        <v>#REF!</v>
      </c>
      <c r="BP1130" s="10" t="e">
        <f t="shared" si="546"/>
        <v>#REF!</v>
      </c>
      <c r="BQ1130" s="10" t="e">
        <f t="shared" si="547"/>
        <v>#REF!</v>
      </c>
      <c r="BR1130" s="10" t="e">
        <f t="shared" si="548"/>
        <v>#REF!</v>
      </c>
      <c r="BS1130" s="10" t="e">
        <f t="shared" si="549"/>
        <v>#REF!</v>
      </c>
      <c r="BT1130" s="10" t="e">
        <f>IF(OR(BW1130=7,AQ1130=6),0,AO1130&amp;IF(#REF!="SI",1,IF(#REF!="NO",2,IF(#REF!="VIH + PREVIO",3,0))))</f>
        <v>#REF!</v>
      </c>
      <c r="BU1130" s="10" t="e">
        <f>IF(OR(BW1130=7,AQ1130=6),0,IF(#REF!="-",1,0))</f>
        <v>#REF!</v>
      </c>
      <c r="BV1130" s="10" t="e">
        <f t="shared" si="550"/>
        <v>#REF!</v>
      </c>
      <c r="BW11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0" s="10" t="e">
        <f t="shared" si="551"/>
        <v>#REF!</v>
      </c>
      <c r="BY1130" s="10" t="e">
        <f t="shared" si="553"/>
        <v>#REF!</v>
      </c>
      <c r="BZ1130" s="10" t="e">
        <f t="shared" si="552"/>
        <v>#REF!</v>
      </c>
      <c r="CA1130" s="10"/>
    </row>
    <row r="1131" spans="1:79" s="3" customFormat="1" ht="23.25" customHeight="1" x14ac:dyDescent="0.3">
      <c r="A1131" s="7">
        <v>1129</v>
      </c>
      <c r="B1131" s="43"/>
      <c r="C1131" s="44"/>
      <c r="D1131" s="45"/>
      <c r="E1131" s="46"/>
      <c r="F1131" s="46"/>
      <c r="G1131" s="46"/>
      <c r="H1131" s="50"/>
      <c r="I1131" s="51"/>
      <c r="J1131" s="52"/>
      <c r="K1131" s="51"/>
      <c r="L1131" s="53"/>
      <c r="M1131" s="54"/>
      <c r="N1131" s="43"/>
      <c r="O1131" s="55"/>
      <c r="P1131" s="46"/>
      <c r="Q1131" s="46"/>
      <c r="R1131" s="46"/>
      <c r="S1131" s="43"/>
      <c r="T1131" s="56"/>
      <c r="U1131" s="46"/>
      <c r="V1131" s="57"/>
      <c r="W1131" s="58"/>
      <c r="X1131" s="57"/>
      <c r="Y1131" s="46"/>
      <c r="Z1131" s="57"/>
      <c r="AA1131" s="59"/>
      <c r="AB1131" s="60"/>
      <c r="AC1131" s="2"/>
      <c r="AD1131" s="2"/>
      <c r="AE1131" s="2"/>
      <c r="AJ1131" s="11">
        <f t="shared" si="536"/>
        <v>13</v>
      </c>
      <c r="AK1131" s="11">
        <f t="shared" si="556"/>
        <v>0</v>
      </c>
      <c r="AL1131" s="11">
        <f t="shared" si="557"/>
        <v>0</v>
      </c>
      <c r="AM1131" s="11">
        <f t="shared" si="558"/>
        <v>0</v>
      </c>
      <c r="AN1131" s="11">
        <f t="shared" si="559"/>
        <v>0</v>
      </c>
      <c r="AO1131" s="4" t="e">
        <f>IF(#REF!="I",1,IF(#REF!="II",2,IF(#REF!="III",3,IF(#REF!="IV",4))))</f>
        <v>#REF!</v>
      </c>
      <c r="AP1131" s="11" t="e">
        <f>IF(#REF!="PULMONAR",1,IF(AND(#REF!="EXTRAPULMONAR",#REF!&lt;&gt;"MENINGEA"),2,IF(AND(#REF!="EXTRAPULMONAR",#REF!="MENINGEA"),3,)))</f>
        <v>#REF!</v>
      </c>
      <c r="AQ11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1" s="4">
        <f t="shared" si="560"/>
        <v>0</v>
      </c>
      <c r="AS1131" s="10">
        <f t="shared" si="561"/>
        <v>0</v>
      </c>
      <c r="AT1131" s="10">
        <f t="shared" si="562"/>
        <v>0</v>
      </c>
      <c r="AU1131" s="10" t="str">
        <f t="shared" si="563"/>
        <v>0</v>
      </c>
      <c r="AV1131" s="11" t="e">
        <f t="shared" si="564"/>
        <v>#N/A</v>
      </c>
      <c r="AW1131" s="4" t="e">
        <f t="shared" si="565"/>
        <v>#N/A</v>
      </c>
      <c r="AX1131" s="10" t="e">
        <f t="shared" si="554"/>
        <v>#N/A</v>
      </c>
      <c r="AY1131" s="10" t="e">
        <f t="shared" si="555"/>
        <v>#N/A</v>
      </c>
      <c r="AZ1131" s="10" t="e">
        <f t="shared" si="537"/>
        <v>#REF!</v>
      </c>
      <c r="BA1131" s="12" t="e">
        <f>IF(BW1131=7,0,AJ1131&amp;IF(#REF!="SI",1,IF(#REF!="NO",2,IF(#REF!="VIH + PREVIO",3,0))))</f>
        <v>#REF!</v>
      </c>
      <c r="BB1131" s="13" t="e">
        <f>IF(AND(#REF!="POSITIVO",#REF!="POSITIVO"),1,IF(#REF!="NEGATIVO",2,IF(#REF!="VIH + PREVIO",3,0)))</f>
        <v>#REF!</v>
      </c>
      <c r="BC1131" s="10" t="e">
        <f>IF(#REF!="SI",1,IF(#REF!="NO",2,0))</f>
        <v>#REF!</v>
      </c>
      <c r="BD1131" s="10" t="e">
        <f>IF(#REF!="SI",1,IF(#REF!="NO",2,0))</f>
        <v>#REF!</v>
      </c>
      <c r="BE1131" s="10" t="e">
        <f>IF(OR(#REF!="VIH + PREVIO",#REF!="VIH + PREVIO",#REF!="VIH + PREVIO"),1,0)</f>
        <v>#REF!</v>
      </c>
      <c r="BF1131" s="13" t="e">
        <f>IF(OR(#REF!="POSITIVO",#REF!="NEGATIVO"),1,IF(#REF!="PACIENTE NO ACEPTA",2,IF(#REF!="VIH + PREVIO",3,0)))</f>
        <v>#REF!</v>
      </c>
      <c r="BG1131" s="10" t="e">
        <f t="shared" si="538"/>
        <v>#REF!</v>
      </c>
      <c r="BH1131" s="10" t="e">
        <f t="shared" si="539"/>
        <v>#REF!</v>
      </c>
      <c r="BI1131" s="10" t="e">
        <f t="shared" si="540"/>
        <v>#REF!</v>
      </c>
      <c r="BJ1131" s="10" t="e">
        <f t="shared" si="541"/>
        <v>#REF!</v>
      </c>
      <c r="BK1131" s="10" t="e">
        <f t="shared" si="542"/>
        <v>#REF!</v>
      </c>
      <c r="BL1131" s="10" t="e">
        <f t="shared" si="543"/>
        <v>#REF!</v>
      </c>
      <c r="BM1131" s="10" t="e">
        <f>IF(OR(BW1131=7,AQ1131=6),0,IF(#REF!="I",1,IF(#REF!="II",2,IF(#REF!="III",3,IF(#REF!="IV",4))))&amp;AP1131&amp;AQ1131&amp;AR1131&amp;AS1131&amp;AT1131&amp;AU1131&amp;AX1131)</f>
        <v>#REF!</v>
      </c>
      <c r="BN1131" s="10" t="e">
        <f t="shared" si="544"/>
        <v>#REF!</v>
      </c>
      <c r="BO1131" s="10" t="e">
        <f t="shared" si="545"/>
        <v>#REF!</v>
      </c>
      <c r="BP1131" s="10" t="e">
        <f t="shared" si="546"/>
        <v>#REF!</v>
      </c>
      <c r="BQ1131" s="10" t="e">
        <f t="shared" si="547"/>
        <v>#REF!</v>
      </c>
      <c r="BR1131" s="10" t="e">
        <f t="shared" si="548"/>
        <v>#REF!</v>
      </c>
      <c r="BS1131" s="10" t="e">
        <f t="shared" si="549"/>
        <v>#REF!</v>
      </c>
      <c r="BT1131" s="10" t="e">
        <f>IF(OR(BW1131=7,AQ1131=6),0,AO1131&amp;IF(#REF!="SI",1,IF(#REF!="NO",2,IF(#REF!="VIH + PREVIO",3,0))))</f>
        <v>#REF!</v>
      </c>
      <c r="BU1131" s="10" t="e">
        <f>IF(OR(BW1131=7,AQ1131=6),0,IF(#REF!="-",1,0))</f>
        <v>#REF!</v>
      </c>
      <c r="BV1131" s="10" t="e">
        <f t="shared" si="550"/>
        <v>#REF!</v>
      </c>
      <c r="BW11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1" s="10" t="e">
        <f t="shared" si="551"/>
        <v>#REF!</v>
      </c>
      <c r="BY1131" s="10" t="e">
        <f t="shared" si="553"/>
        <v>#REF!</v>
      </c>
      <c r="BZ1131" s="10" t="e">
        <f t="shared" si="552"/>
        <v>#REF!</v>
      </c>
      <c r="CA1131" s="10"/>
    </row>
    <row r="1132" spans="1:79" s="3" customFormat="1" ht="23.25" customHeight="1" x14ac:dyDescent="0.3">
      <c r="A1132" s="7">
        <v>1130</v>
      </c>
      <c r="B1132" s="43"/>
      <c r="C1132" s="44"/>
      <c r="D1132" s="45"/>
      <c r="E1132" s="46"/>
      <c r="F1132" s="46"/>
      <c r="G1132" s="46"/>
      <c r="H1132" s="50"/>
      <c r="I1132" s="51"/>
      <c r="J1132" s="52"/>
      <c r="K1132" s="51"/>
      <c r="L1132" s="53"/>
      <c r="M1132" s="54"/>
      <c r="N1132" s="43"/>
      <c r="O1132" s="55"/>
      <c r="P1132" s="46"/>
      <c r="Q1132" s="46"/>
      <c r="R1132" s="46"/>
      <c r="S1132" s="43"/>
      <c r="T1132" s="56"/>
      <c r="U1132" s="46"/>
      <c r="V1132" s="57"/>
      <c r="W1132" s="58"/>
      <c r="X1132" s="57"/>
      <c r="Y1132" s="46"/>
      <c r="Z1132" s="57"/>
      <c r="AA1132" s="59"/>
      <c r="AB1132" s="60"/>
      <c r="AC1132" s="2"/>
      <c r="AD1132" s="2"/>
      <c r="AE1132" s="2"/>
      <c r="AJ1132" s="11">
        <f t="shared" si="536"/>
        <v>13</v>
      </c>
      <c r="AK1132" s="11">
        <f t="shared" si="556"/>
        <v>0</v>
      </c>
      <c r="AL1132" s="11">
        <f t="shared" si="557"/>
        <v>0</v>
      </c>
      <c r="AM1132" s="11">
        <f t="shared" si="558"/>
        <v>0</v>
      </c>
      <c r="AN1132" s="11">
        <f t="shared" si="559"/>
        <v>0</v>
      </c>
      <c r="AO1132" s="4" t="e">
        <f>IF(#REF!="I",1,IF(#REF!="II",2,IF(#REF!="III",3,IF(#REF!="IV",4))))</f>
        <v>#REF!</v>
      </c>
      <c r="AP1132" s="11" t="e">
        <f>IF(#REF!="PULMONAR",1,IF(AND(#REF!="EXTRAPULMONAR",#REF!&lt;&gt;"MENINGEA"),2,IF(AND(#REF!="EXTRAPULMONAR",#REF!="MENINGEA"),3,)))</f>
        <v>#REF!</v>
      </c>
      <c r="AQ11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2" s="4">
        <f t="shared" si="560"/>
        <v>0</v>
      </c>
      <c r="AS1132" s="10">
        <f t="shared" si="561"/>
        <v>0</v>
      </c>
      <c r="AT1132" s="10">
        <f t="shared" si="562"/>
        <v>0</v>
      </c>
      <c r="AU1132" s="10" t="str">
        <f t="shared" si="563"/>
        <v>0</v>
      </c>
      <c r="AV1132" s="11" t="e">
        <f t="shared" si="564"/>
        <v>#N/A</v>
      </c>
      <c r="AW1132" s="4" t="e">
        <f t="shared" si="565"/>
        <v>#N/A</v>
      </c>
      <c r="AX1132" s="10" t="e">
        <f t="shared" si="554"/>
        <v>#N/A</v>
      </c>
      <c r="AY1132" s="10" t="e">
        <f t="shared" si="555"/>
        <v>#N/A</v>
      </c>
      <c r="AZ1132" s="10" t="e">
        <f t="shared" si="537"/>
        <v>#REF!</v>
      </c>
      <c r="BA1132" s="12" t="e">
        <f>IF(BW1132=7,0,AJ1132&amp;IF(#REF!="SI",1,IF(#REF!="NO",2,IF(#REF!="VIH + PREVIO",3,0))))</f>
        <v>#REF!</v>
      </c>
      <c r="BB1132" s="13" t="e">
        <f>IF(AND(#REF!="POSITIVO",#REF!="POSITIVO"),1,IF(#REF!="NEGATIVO",2,IF(#REF!="VIH + PREVIO",3,0)))</f>
        <v>#REF!</v>
      </c>
      <c r="BC1132" s="10" t="e">
        <f>IF(#REF!="SI",1,IF(#REF!="NO",2,0))</f>
        <v>#REF!</v>
      </c>
      <c r="BD1132" s="10" t="e">
        <f>IF(#REF!="SI",1,IF(#REF!="NO",2,0))</f>
        <v>#REF!</v>
      </c>
      <c r="BE1132" s="10" t="e">
        <f>IF(OR(#REF!="VIH + PREVIO",#REF!="VIH + PREVIO",#REF!="VIH + PREVIO"),1,0)</f>
        <v>#REF!</v>
      </c>
      <c r="BF1132" s="13" t="e">
        <f>IF(OR(#REF!="POSITIVO",#REF!="NEGATIVO"),1,IF(#REF!="PACIENTE NO ACEPTA",2,IF(#REF!="VIH + PREVIO",3,0)))</f>
        <v>#REF!</v>
      </c>
      <c r="BG1132" s="10" t="e">
        <f t="shared" si="538"/>
        <v>#REF!</v>
      </c>
      <c r="BH1132" s="10" t="e">
        <f t="shared" si="539"/>
        <v>#REF!</v>
      </c>
      <c r="BI1132" s="10" t="e">
        <f t="shared" si="540"/>
        <v>#REF!</v>
      </c>
      <c r="BJ1132" s="10" t="e">
        <f t="shared" si="541"/>
        <v>#REF!</v>
      </c>
      <c r="BK1132" s="10" t="e">
        <f t="shared" si="542"/>
        <v>#REF!</v>
      </c>
      <c r="BL1132" s="10" t="e">
        <f t="shared" si="543"/>
        <v>#REF!</v>
      </c>
      <c r="BM1132" s="10" t="e">
        <f>IF(OR(BW1132=7,AQ1132=6),0,IF(#REF!="I",1,IF(#REF!="II",2,IF(#REF!="III",3,IF(#REF!="IV",4))))&amp;AP1132&amp;AQ1132&amp;AR1132&amp;AS1132&amp;AT1132&amp;AU1132&amp;AX1132)</f>
        <v>#REF!</v>
      </c>
      <c r="BN1132" s="10" t="e">
        <f t="shared" si="544"/>
        <v>#REF!</v>
      </c>
      <c r="BO1132" s="10" t="e">
        <f t="shared" si="545"/>
        <v>#REF!</v>
      </c>
      <c r="BP1132" s="10" t="e">
        <f t="shared" si="546"/>
        <v>#REF!</v>
      </c>
      <c r="BQ1132" s="10" t="e">
        <f t="shared" si="547"/>
        <v>#REF!</v>
      </c>
      <c r="BR1132" s="10" t="e">
        <f t="shared" si="548"/>
        <v>#REF!</v>
      </c>
      <c r="BS1132" s="10" t="e">
        <f t="shared" si="549"/>
        <v>#REF!</v>
      </c>
      <c r="BT1132" s="10" t="e">
        <f>IF(OR(BW1132=7,AQ1132=6),0,AO1132&amp;IF(#REF!="SI",1,IF(#REF!="NO",2,IF(#REF!="VIH + PREVIO",3,0))))</f>
        <v>#REF!</v>
      </c>
      <c r="BU1132" s="10" t="e">
        <f>IF(OR(BW1132=7,AQ1132=6),0,IF(#REF!="-",1,0))</f>
        <v>#REF!</v>
      </c>
      <c r="BV1132" s="10" t="e">
        <f t="shared" si="550"/>
        <v>#REF!</v>
      </c>
      <c r="BW11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2" s="10" t="e">
        <f t="shared" si="551"/>
        <v>#REF!</v>
      </c>
      <c r="BY1132" s="10" t="e">
        <f t="shared" si="553"/>
        <v>#REF!</v>
      </c>
      <c r="BZ1132" s="10" t="e">
        <f t="shared" si="552"/>
        <v>#REF!</v>
      </c>
      <c r="CA1132" s="10"/>
    </row>
    <row r="1133" spans="1:79" s="3" customFormat="1" ht="23.25" customHeight="1" x14ac:dyDescent="0.3">
      <c r="A1133" s="7">
        <v>1131</v>
      </c>
      <c r="B1133" s="43"/>
      <c r="C1133" s="44"/>
      <c r="D1133" s="45"/>
      <c r="E1133" s="46"/>
      <c r="F1133" s="46"/>
      <c r="G1133" s="46"/>
      <c r="H1133" s="50"/>
      <c r="I1133" s="51"/>
      <c r="J1133" s="52"/>
      <c r="K1133" s="51"/>
      <c r="L1133" s="53"/>
      <c r="M1133" s="54"/>
      <c r="N1133" s="43"/>
      <c r="O1133" s="55"/>
      <c r="P1133" s="46"/>
      <c r="Q1133" s="46"/>
      <c r="R1133" s="46"/>
      <c r="S1133" s="43"/>
      <c r="T1133" s="56"/>
      <c r="U1133" s="46"/>
      <c r="V1133" s="57"/>
      <c r="W1133" s="58"/>
      <c r="X1133" s="57"/>
      <c r="Y1133" s="46"/>
      <c r="Z1133" s="57"/>
      <c r="AA1133" s="59"/>
      <c r="AB1133" s="60"/>
      <c r="AC1133" s="2"/>
      <c r="AD1133" s="2"/>
      <c r="AE1133" s="2"/>
      <c r="AJ1133" s="11">
        <f t="shared" si="536"/>
        <v>13</v>
      </c>
      <c r="AK1133" s="11">
        <f t="shared" si="556"/>
        <v>0</v>
      </c>
      <c r="AL1133" s="11">
        <f t="shared" si="557"/>
        <v>0</v>
      </c>
      <c r="AM1133" s="11">
        <f t="shared" si="558"/>
        <v>0</v>
      </c>
      <c r="AN1133" s="11">
        <f t="shared" si="559"/>
        <v>0</v>
      </c>
      <c r="AO1133" s="4" t="e">
        <f>IF(#REF!="I",1,IF(#REF!="II",2,IF(#REF!="III",3,IF(#REF!="IV",4))))</f>
        <v>#REF!</v>
      </c>
      <c r="AP1133" s="11" t="e">
        <f>IF(#REF!="PULMONAR",1,IF(AND(#REF!="EXTRAPULMONAR",#REF!&lt;&gt;"MENINGEA"),2,IF(AND(#REF!="EXTRAPULMONAR",#REF!="MENINGEA"),3,)))</f>
        <v>#REF!</v>
      </c>
      <c r="AQ11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3" s="4">
        <f t="shared" si="560"/>
        <v>0</v>
      </c>
      <c r="AS1133" s="10">
        <f t="shared" si="561"/>
        <v>0</v>
      </c>
      <c r="AT1133" s="10">
        <f t="shared" si="562"/>
        <v>0</v>
      </c>
      <c r="AU1133" s="10" t="str">
        <f t="shared" si="563"/>
        <v>0</v>
      </c>
      <c r="AV1133" s="11" t="e">
        <f t="shared" si="564"/>
        <v>#N/A</v>
      </c>
      <c r="AW1133" s="4" t="e">
        <f t="shared" si="565"/>
        <v>#N/A</v>
      </c>
      <c r="AX1133" s="10" t="e">
        <f t="shared" si="554"/>
        <v>#N/A</v>
      </c>
      <c r="AY1133" s="10" t="e">
        <f t="shared" si="555"/>
        <v>#N/A</v>
      </c>
      <c r="AZ1133" s="10" t="e">
        <f t="shared" si="537"/>
        <v>#REF!</v>
      </c>
      <c r="BA1133" s="12" t="e">
        <f>IF(BW1133=7,0,AJ1133&amp;IF(#REF!="SI",1,IF(#REF!="NO",2,IF(#REF!="VIH + PREVIO",3,0))))</f>
        <v>#REF!</v>
      </c>
      <c r="BB1133" s="13" t="e">
        <f>IF(AND(#REF!="POSITIVO",#REF!="POSITIVO"),1,IF(#REF!="NEGATIVO",2,IF(#REF!="VIH + PREVIO",3,0)))</f>
        <v>#REF!</v>
      </c>
      <c r="BC1133" s="10" t="e">
        <f>IF(#REF!="SI",1,IF(#REF!="NO",2,0))</f>
        <v>#REF!</v>
      </c>
      <c r="BD1133" s="10" t="e">
        <f>IF(#REF!="SI",1,IF(#REF!="NO",2,0))</f>
        <v>#REF!</v>
      </c>
      <c r="BE1133" s="10" t="e">
        <f>IF(OR(#REF!="VIH + PREVIO",#REF!="VIH + PREVIO",#REF!="VIH + PREVIO"),1,0)</f>
        <v>#REF!</v>
      </c>
      <c r="BF1133" s="13" t="e">
        <f>IF(OR(#REF!="POSITIVO",#REF!="NEGATIVO"),1,IF(#REF!="PACIENTE NO ACEPTA",2,IF(#REF!="VIH + PREVIO",3,0)))</f>
        <v>#REF!</v>
      </c>
      <c r="BG1133" s="10" t="e">
        <f t="shared" si="538"/>
        <v>#REF!</v>
      </c>
      <c r="BH1133" s="10" t="e">
        <f t="shared" si="539"/>
        <v>#REF!</v>
      </c>
      <c r="BI1133" s="10" t="e">
        <f t="shared" si="540"/>
        <v>#REF!</v>
      </c>
      <c r="BJ1133" s="10" t="e">
        <f t="shared" si="541"/>
        <v>#REF!</v>
      </c>
      <c r="BK1133" s="10" t="e">
        <f t="shared" si="542"/>
        <v>#REF!</v>
      </c>
      <c r="BL1133" s="10" t="e">
        <f t="shared" si="543"/>
        <v>#REF!</v>
      </c>
      <c r="BM1133" s="10" t="e">
        <f>IF(OR(BW1133=7,AQ1133=6),0,IF(#REF!="I",1,IF(#REF!="II",2,IF(#REF!="III",3,IF(#REF!="IV",4))))&amp;AP1133&amp;AQ1133&amp;AR1133&amp;AS1133&amp;AT1133&amp;AU1133&amp;AX1133)</f>
        <v>#REF!</v>
      </c>
      <c r="BN1133" s="10" t="e">
        <f t="shared" si="544"/>
        <v>#REF!</v>
      </c>
      <c r="BO1133" s="10" t="e">
        <f t="shared" si="545"/>
        <v>#REF!</v>
      </c>
      <c r="BP1133" s="10" t="e">
        <f t="shared" si="546"/>
        <v>#REF!</v>
      </c>
      <c r="BQ1133" s="10" t="e">
        <f t="shared" si="547"/>
        <v>#REF!</v>
      </c>
      <c r="BR1133" s="10" t="e">
        <f t="shared" si="548"/>
        <v>#REF!</v>
      </c>
      <c r="BS1133" s="10" t="e">
        <f t="shared" si="549"/>
        <v>#REF!</v>
      </c>
      <c r="BT1133" s="10" t="e">
        <f>IF(OR(BW1133=7,AQ1133=6),0,AO1133&amp;IF(#REF!="SI",1,IF(#REF!="NO",2,IF(#REF!="VIH + PREVIO",3,0))))</f>
        <v>#REF!</v>
      </c>
      <c r="BU1133" s="10" t="e">
        <f>IF(OR(BW1133=7,AQ1133=6),0,IF(#REF!="-",1,0))</f>
        <v>#REF!</v>
      </c>
      <c r="BV1133" s="10" t="e">
        <f t="shared" si="550"/>
        <v>#REF!</v>
      </c>
      <c r="BW11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3" s="10" t="e">
        <f t="shared" si="551"/>
        <v>#REF!</v>
      </c>
      <c r="BY1133" s="10" t="e">
        <f t="shared" si="553"/>
        <v>#REF!</v>
      </c>
      <c r="BZ1133" s="10" t="e">
        <f t="shared" si="552"/>
        <v>#REF!</v>
      </c>
      <c r="CA1133" s="10"/>
    </row>
    <row r="1134" spans="1:79" s="3" customFormat="1" ht="23.25" customHeight="1" x14ac:dyDescent="0.3">
      <c r="A1134" s="7">
        <v>1132</v>
      </c>
      <c r="B1134" s="43"/>
      <c r="C1134" s="44"/>
      <c r="D1134" s="45"/>
      <c r="E1134" s="46"/>
      <c r="F1134" s="46"/>
      <c r="G1134" s="46"/>
      <c r="H1134" s="50"/>
      <c r="I1134" s="51"/>
      <c r="J1134" s="52"/>
      <c r="K1134" s="51"/>
      <c r="L1134" s="53"/>
      <c r="M1134" s="54"/>
      <c r="N1134" s="43"/>
      <c r="O1134" s="55"/>
      <c r="P1134" s="46"/>
      <c r="Q1134" s="46"/>
      <c r="R1134" s="46"/>
      <c r="S1134" s="43"/>
      <c r="T1134" s="56"/>
      <c r="U1134" s="46"/>
      <c r="V1134" s="57"/>
      <c r="W1134" s="58"/>
      <c r="X1134" s="57"/>
      <c r="Y1134" s="46"/>
      <c r="Z1134" s="57"/>
      <c r="AA1134" s="59"/>
      <c r="AB1134" s="60"/>
      <c r="AC1134" s="2"/>
      <c r="AD1134" s="2"/>
      <c r="AE1134" s="2"/>
      <c r="AJ1134" s="11">
        <f t="shared" si="536"/>
        <v>13</v>
      </c>
      <c r="AK1134" s="11">
        <f t="shared" si="556"/>
        <v>0</v>
      </c>
      <c r="AL1134" s="11">
        <f t="shared" si="557"/>
        <v>0</v>
      </c>
      <c r="AM1134" s="11">
        <f t="shared" si="558"/>
        <v>0</v>
      </c>
      <c r="AN1134" s="11">
        <f t="shared" si="559"/>
        <v>0</v>
      </c>
      <c r="AO1134" s="4" t="e">
        <f>IF(#REF!="I",1,IF(#REF!="II",2,IF(#REF!="III",3,IF(#REF!="IV",4))))</f>
        <v>#REF!</v>
      </c>
      <c r="AP1134" s="11" t="e">
        <f>IF(#REF!="PULMONAR",1,IF(AND(#REF!="EXTRAPULMONAR",#REF!&lt;&gt;"MENINGEA"),2,IF(AND(#REF!="EXTRAPULMONAR",#REF!="MENINGEA"),3,)))</f>
        <v>#REF!</v>
      </c>
      <c r="AQ11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4" s="4">
        <f t="shared" si="560"/>
        <v>0</v>
      </c>
      <c r="AS1134" s="10">
        <f t="shared" si="561"/>
        <v>0</v>
      </c>
      <c r="AT1134" s="10">
        <f t="shared" si="562"/>
        <v>0</v>
      </c>
      <c r="AU1134" s="10" t="str">
        <f t="shared" si="563"/>
        <v>0</v>
      </c>
      <c r="AV1134" s="11" t="e">
        <f t="shared" si="564"/>
        <v>#N/A</v>
      </c>
      <c r="AW1134" s="4" t="e">
        <f t="shared" si="565"/>
        <v>#N/A</v>
      </c>
      <c r="AX1134" s="10" t="e">
        <f t="shared" si="554"/>
        <v>#N/A</v>
      </c>
      <c r="AY1134" s="10" t="e">
        <f t="shared" si="555"/>
        <v>#N/A</v>
      </c>
      <c r="AZ1134" s="10" t="e">
        <f t="shared" si="537"/>
        <v>#REF!</v>
      </c>
      <c r="BA1134" s="12" t="e">
        <f>IF(BW1134=7,0,AJ1134&amp;IF(#REF!="SI",1,IF(#REF!="NO",2,IF(#REF!="VIH + PREVIO",3,0))))</f>
        <v>#REF!</v>
      </c>
      <c r="BB1134" s="13" t="e">
        <f>IF(AND(#REF!="POSITIVO",#REF!="POSITIVO"),1,IF(#REF!="NEGATIVO",2,IF(#REF!="VIH + PREVIO",3,0)))</f>
        <v>#REF!</v>
      </c>
      <c r="BC1134" s="10" t="e">
        <f>IF(#REF!="SI",1,IF(#REF!="NO",2,0))</f>
        <v>#REF!</v>
      </c>
      <c r="BD1134" s="10" t="e">
        <f>IF(#REF!="SI",1,IF(#REF!="NO",2,0))</f>
        <v>#REF!</v>
      </c>
      <c r="BE1134" s="10" t="e">
        <f>IF(OR(#REF!="VIH + PREVIO",#REF!="VIH + PREVIO",#REF!="VIH + PREVIO"),1,0)</f>
        <v>#REF!</v>
      </c>
      <c r="BF1134" s="13" t="e">
        <f>IF(OR(#REF!="POSITIVO",#REF!="NEGATIVO"),1,IF(#REF!="PACIENTE NO ACEPTA",2,IF(#REF!="VIH + PREVIO",3,0)))</f>
        <v>#REF!</v>
      </c>
      <c r="BG1134" s="10" t="e">
        <f t="shared" si="538"/>
        <v>#REF!</v>
      </c>
      <c r="BH1134" s="10" t="e">
        <f t="shared" si="539"/>
        <v>#REF!</v>
      </c>
      <c r="BI1134" s="10" t="e">
        <f t="shared" si="540"/>
        <v>#REF!</v>
      </c>
      <c r="BJ1134" s="10" t="e">
        <f t="shared" si="541"/>
        <v>#REF!</v>
      </c>
      <c r="BK1134" s="10" t="e">
        <f t="shared" si="542"/>
        <v>#REF!</v>
      </c>
      <c r="BL1134" s="10" t="e">
        <f t="shared" si="543"/>
        <v>#REF!</v>
      </c>
      <c r="BM1134" s="10" t="e">
        <f>IF(OR(BW1134=7,AQ1134=6),0,IF(#REF!="I",1,IF(#REF!="II",2,IF(#REF!="III",3,IF(#REF!="IV",4))))&amp;AP1134&amp;AQ1134&amp;AR1134&amp;AS1134&amp;AT1134&amp;AU1134&amp;AX1134)</f>
        <v>#REF!</v>
      </c>
      <c r="BN1134" s="10" t="e">
        <f t="shared" si="544"/>
        <v>#REF!</v>
      </c>
      <c r="BO1134" s="10" t="e">
        <f t="shared" si="545"/>
        <v>#REF!</v>
      </c>
      <c r="BP1134" s="10" t="e">
        <f t="shared" si="546"/>
        <v>#REF!</v>
      </c>
      <c r="BQ1134" s="10" t="e">
        <f t="shared" si="547"/>
        <v>#REF!</v>
      </c>
      <c r="BR1134" s="10" t="e">
        <f t="shared" si="548"/>
        <v>#REF!</v>
      </c>
      <c r="BS1134" s="10" t="e">
        <f t="shared" si="549"/>
        <v>#REF!</v>
      </c>
      <c r="BT1134" s="10" t="e">
        <f>IF(OR(BW1134=7,AQ1134=6),0,AO1134&amp;IF(#REF!="SI",1,IF(#REF!="NO",2,IF(#REF!="VIH + PREVIO",3,0))))</f>
        <v>#REF!</v>
      </c>
      <c r="BU1134" s="10" t="e">
        <f>IF(OR(BW1134=7,AQ1134=6),0,IF(#REF!="-",1,0))</f>
        <v>#REF!</v>
      </c>
      <c r="BV1134" s="10" t="e">
        <f t="shared" si="550"/>
        <v>#REF!</v>
      </c>
      <c r="BW11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4" s="10" t="e">
        <f t="shared" si="551"/>
        <v>#REF!</v>
      </c>
      <c r="BY1134" s="10" t="e">
        <f t="shared" si="553"/>
        <v>#REF!</v>
      </c>
      <c r="BZ1134" s="10" t="e">
        <f t="shared" si="552"/>
        <v>#REF!</v>
      </c>
      <c r="CA1134" s="10"/>
    </row>
    <row r="1135" spans="1:79" s="3" customFormat="1" ht="23.25" customHeight="1" x14ac:dyDescent="0.3">
      <c r="A1135" s="7">
        <v>1133</v>
      </c>
      <c r="B1135" s="43"/>
      <c r="C1135" s="44"/>
      <c r="D1135" s="45"/>
      <c r="E1135" s="46"/>
      <c r="F1135" s="46"/>
      <c r="G1135" s="46"/>
      <c r="H1135" s="50"/>
      <c r="I1135" s="51"/>
      <c r="J1135" s="52"/>
      <c r="K1135" s="51"/>
      <c r="L1135" s="53"/>
      <c r="M1135" s="54"/>
      <c r="N1135" s="43"/>
      <c r="O1135" s="55"/>
      <c r="P1135" s="46"/>
      <c r="Q1135" s="46"/>
      <c r="R1135" s="46"/>
      <c r="S1135" s="43"/>
      <c r="T1135" s="56"/>
      <c r="U1135" s="46"/>
      <c r="V1135" s="57"/>
      <c r="W1135" s="58"/>
      <c r="X1135" s="57"/>
      <c r="Y1135" s="46"/>
      <c r="Z1135" s="57"/>
      <c r="AA1135" s="59"/>
      <c r="AB1135" s="60"/>
      <c r="AC1135" s="2"/>
      <c r="AD1135" s="2"/>
      <c r="AE1135" s="2"/>
      <c r="AJ1135" s="11">
        <f t="shared" si="536"/>
        <v>13</v>
      </c>
      <c r="AK1135" s="11">
        <f t="shared" si="556"/>
        <v>0</v>
      </c>
      <c r="AL1135" s="11">
        <f t="shared" si="557"/>
        <v>0</v>
      </c>
      <c r="AM1135" s="11">
        <f t="shared" si="558"/>
        <v>0</v>
      </c>
      <c r="AN1135" s="11">
        <f t="shared" si="559"/>
        <v>0</v>
      </c>
      <c r="AO1135" s="4" t="e">
        <f>IF(#REF!="I",1,IF(#REF!="II",2,IF(#REF!="III",3,IF(#REF!="IV",4))))</f>
        <v>#REF!</v>
      </c>
      <c r="AP1135" s="11" t="e">
        <f>IF(#REF!="PULMONAR",1,IF(AND(#REF!="EXTRAPULMONAR",#REF!&lt;&gt;"MENINGEA"),2,IF(AND(#REF!="EXTRAPULMONAR",#REF!="MENINGEA"),3,)))</f>
        <v>#REF!</v>
      </c>
      <c r="AQ11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5" s="4">
        <f t="shared" si="560"/>
        <v>0</v>
      </c>
      <c r="AS1135" s="10">
        <f t="shared" si="561"/>
        <v>0</v>
      </c>
      <c r="AT1135" s="10">
        <f t="shared" si="562"/>
        <v>0</v>
      </c>
      <c r="AU1135" s="10" t="str">
        <f t="shared" si="563"/>
        <v>0</v>
      </c>
      <c r="AV1135" s="11" t="e">
        <f t="shared" si="564"/>
        <v>#N/A</v>
      </c>
      <c r="AW1135" s="4" t="e">
        <f t="shared" si="565"/>
        <v>#N/A</v>
      </c>
      <c r="AX1135" s="10" t="e">
        <f t="shared" si="554"/>
        <v>#N/A</v>
      </c>
      <c r="AY1135" s="10" t="e">
        <f t="shared" si="555"/>
        <v>#N/A</v>
      </c>
      <c r="AZ1135" s="10" t="e">
        <f t="shared" si="537"/>
        <v>#REF!</v>
      </c>
      <c r="BA1135" s="12" t="e">
        <f>IF(BW1135=7,0,AJ1135&amp;IF(#REF!="SI",1,IF(#REF!="NO",2,IF(#REF!="VIH + PREVIO",3,0))))</f>
        <v>#REF!</v>
      </c>
      <c r="BB1135" s="13" t="e">
        <f>IF(AND(#REF!="POSITIVO",#REF!="POSITIVO"),1,IF(#REF!="NEGATIVO",2,IF(#REF!="VIH + PREVIO",3,0)))</f>
        <v>#REF!</v>
      </c>
      <c r="BC1135" s="10" t="e">
        <f>IF(#REF!="SI",1,IF(#REF!="NO",2,0))</f>
        <v>#REF!</v>
      </c>
      <c r="BD1135" s="10" t="e">
        <f>IF(#REF!="SI",1,IF(#REF!="NO",2,0))</f>
        <v>#REF!</v>
      </c>
      <c r="BE1135" s="10" t="e">
        <f>IF(OR(#REF!="VIH + PREVIO",#REF!="VIH + PREVIO",#REF!="VIH + PREVIO"),1,0)</f>
        <v>#REF!</v>
      </c>
      <c r="BF1135" s="13" t="e">
        <f>IF(OR(#REF!="POSITIVO",#REF!="NEGATIVO"),1,IF(#REF!="PACIENTE NO ACEPTA",2,IF(#REF!="VIH + PREVIO",3,0)))</f>
        <v>#REF!</v>
      </c>
      <c r="BG1135" s="10" t="e">
        <f t="shared" si="538"/>
        <v>#REF!</v>
      </c>
      <c r="BH1135" s="10" t="e">
        <f t="shared" si="539"/>
        <v>#REF!</v>
      </c>
      <c r="BI1135" s="10" t="e">
        <f t="shared" si="540"/>
        <v>#REF!</v>
      </c>
      <c r="BJ1135" s="10" t="e">
        <f t="shared" si="541"/>
        <v>#REF!</v>
      </c>
      <c r="BK1135" s="10" t="e">
        <f t="shared" si="542"/>
        <v>#REF!</v>
      </c>
      <c r="BL1135" s="10" t="e">
        <f t="shared" si="543"/>
        <v>#REF!</v>
      </c>
      <c r="BM1135" s="10" t="e">
        <f>IF(OR(BW1135=7,AQ1135=6),0,IF(#REF!="I",1,IF(#REF!="II",2,IF(#REF!="III",3,IF(#REF!="IV",4))))&amp;AP1135&amp;AQ1135&amp;AR1135&amp;AS1135&amp;AT1135&amp;AU1135&amp;AX1135)</f>
        <v>#REF!</v>
      </c>
      <c r="BN1135" s="10" t="e">
        <f t="shared" si="544"/>
        <v>#REF!</v>
      </c>
      <c r="BO1135" s="10" t="e">
        <f t="shared" si="545"/>
        <v>#REF!</v>
      </c>
      <c r="BP1135" s="10" t="e">
        <f t="shared" si="546"/>
        <v>#REF!</v>
      </c>
      <c r="BQ1135" s="10" t="e">
        <f t="shared" si="547"/>
        <v>#REF!</v>
      </c>
      <c r="BR1135" s="10" t="e">
        <f t="shared" si="548"/>
        <v>#REF!</v>
      </c>
      <c r="BS1135" s="10" t="e">
        <f t="shared" si="549"/>
        <v>#REF!</v>
      </c>
      <c r="BT1135" s="10" t="e">
        <f>IF(OR(BW1135=7,AQ1135=6),0,AO1135&amp;IF(#REF!="SI",1,IF(#REF!="NO",2,IF(#REF!="VIH + PREVIO",3,0))))</f>
        <v>#REF!</v>
      </c>
      <c r="BU1135" s="10" t="e">
        <f>IF(OR(BW1135=7,AQ1135=6),0,IF(#REF!="-",1,0))</f>
        <v>#REF!</v>
      </c>
      <c r="BV1135" s="10" t="e">
        <f t="shared" si="550"/>
        <v>#REF!</v>
      </c>
      <c r="BW11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5" s="10" t="e">
        <f t="shared" si="551"/>
        <v>#REF!</v>
      </c>
      <c r="BY1135" s="10" t="e">
        <f t="shared" si="553"/>
        <v>#REF!</v>
      </c>
      <c r="BZ1135" s="10" t="e">
        <f t="shared" si="552"/>
        <v>#REF!</v>
      </c>
      <c r="CA1135" s="10"/>
    </row>
    <row r="1136" spans="1:79" s="3" customFormat="1" ht="23.25" customHeight="1" x14ac:dyDescent="0.3">
      <c r="A1136" s="7">
        <v>1134</v>
      </c>
      <c r="B1136" s="43"/>
      <c r="C1136" s="44"/>
      <c r="D1136" s="45"/>
      <c r="E1136" s="46"/>
      <c r="F1136" s="46"/>
      <c r="G1136" s="46"/>
      <c r="H1136" s="50"/>
      <c r="I1136" s="51"/>
      <c r="J1136" s="52"/>
      <c r="K1136" s="51"/>
      <c r="L1136" s="53"/>
      <c r="M1136" s="54"/>
      <c r="N1136" s="43"/>
      <c r="O1136" s="55"/>
      <c r="P1136" s="46"/>
      <c r="Q1136" s="46"/>
      <c r="R1136" s="46"/>
      <c r="S1136" s="43"/>
      <c r="T1136" s="56"/>
      <c r="U1136" s="46"/>
      <c r="V1136" s="57"/>
      <c r="W1136" s="58"/>
      <c r="X1136" s="57"/>
      <c r="Y1136" s="46"/>
      <c r="Z1136" s="57"/>
      <c r="AA1136" s="59"/>
      <c r="AB1136" s="60"/>
      <c r="AC1136" s="2"/>
      <c r="AD1136" s="2"/>
      <c r="AE1136" s="2"/>
      <c r="AJ1136" s="11">
        <f t="shared" si="536"/>
        <v>13</v>
      </c>
      <c r="AK1136" s="11">
        <f t="shared" si="556"/>
        <v>0</v>
      </c>
      <c r="AL1136" s="11">
        <f t="shared" si="557"/>
        <v>0</v>
      </c>
      <c r="AM1136" s="11">
        <f t="shared" si="558"/>
        <v>0</v>
      </c>
      <c r="AN1136" s="11">
        <f t="shared" si="559"/>
        <v>0</v>
      </c>
      <c r="AO1136" s="4" t="e">
        <f>IF(#REF!="I",1,IF(#REF!="II",2,IF(#REF!="III",3,IF(#REF!="IV",4))))</f>
        <v>#REF!</v>
      </c>
      <c r="AP1136" s="11" t="e">
        <f>IF(#REF!="PULMONAR",1,IF(AND(#REF!="EXTRAPULMONAR",#REF!&lt;&gt;"MENINGEA"),2,IF(AND(#REF!="EXTRAPULMONAR",#REF!="MENINGEA"),3,)))</f>
        <v>#REF!</v>
      </c>
      <c r="AQ11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6" s="4">
        <f t="shared" si="560"/>
        <v>0</v>
      </c>
      <c r="AS1136" s="10">
        <f t="shared" si="561"/>
        <v>0</v>
      </c>
      <c r="AT1136" s="10">
        <f t="shared" si="562"/>
        <v>0</v>
      </c>
      <c r="AU1136" s="10" t="str">
        <f t="shared" si="563"/>
        <v>0</v>
      </c>
      <c r="AV1136" s="11" t="e">
        <f t="shared" si="564"/>
        <v>#N/A</v>
      </c>
      <c r="AW1136" s="4" t="e">
        <f t="shared" si="565"/>
        <v>#N/A</v>
      </c>
      <c r="AX1136" s="10" t="e">
        <f t="shared" si="554"/>
        <v>#N/A</v>
      </c>
      <c r="AY1136" s="10" t="e">
        <f t="shared" si="555"/>
        <v>#N/A</v>
      </c>
      <c r="AZ1136" s="10" t="e">
        <f t="shared" si="537"/>
        <v>#REF!</v>
      </c>
      <c r="BA1136" s="12" t="e">
        <f>IF(BW1136=7,0,AJ1136&amp;IF(#REF!="SI",1,IF(#REF!="NO",2,IF(#REF!="VIH + PREVIO",3,0))))</f>
        <v>#REF!</v>
      </c>
      <c r="BB1136" s="13" t="e">
        <f>IF(AND(#REF!="POSITIVO",#REF!="POSITIVO"),1,IF(#REF!="NEGATIVO",2,IF(#REF!="VIH + PREVIO",3,0)))</f>
        <v>#REF!</v>
      </c>
      <c r="BC1136" s="10" t="e">
        <f>IF(#REF!="SI",1,IF(#REF!="NO",2,0))</f>
        <v>#REF!</v>
      </c>
      <c r="BD1136" s="10" t="e">
        <f>IF(#REF!="SI",1,IF(#REF!="NO",2,0))</f>
        <v>#REF!</v>
      </c>
      <c r="BE1136" s="10" t="e">
        <f>IF(OR(#REF!="VIH + PREVIO",#REF!="VIH + PREVIO",#REF!="VIH + PREVIO"),1,0)</f>
        <v>#REF!</v>
      </c>
      <c r="BF1136" s="13" t="e">
        <f>IF(OR(#REF!="POSITIVO",#REF!="NEGATIVO"),1,IF(#REF!="PACIENTE NO ACEPTA",2,IF(#REF!="VIH + PREVIO",3,0)))</f>
        <v>#REF!</v>
      </c>
      <c r="BG1136" s="10" t="e">
        <f t="shared" si="538"/>
        <v>#REF!</v>
      </c>
      <c r="BH1136" s="10" t="e">
        <f t="shared" si="539"/>
        <v>#REF!</v>
      </c>
      <c r="BI1136" s="10" t="e">
        <f t="shared" si="540"/>
        <v>#REF!</v>
      </c>
      <c r="BJ1136" s="10" t="e">
        <f t="shared" si="541"/>
        <v>#REF!</v>
      </c>
      <c r="BK1136" s="10" t="e">
        <f t="shared" si="542"/>
        <v>#REF!</v>
      </c>
      <c r="BL1136" s="10" t="e">
        <f t="shared" si="543"/>
        <v>#REF!</v>
      </c>
      <c r="BM1136" s="10" t="e">
        <f>IF(OR(BW1136=7,AQ1136=6),0,IF(#REF!="I",1,IF(#REF!="II",2,IF(#REF!="III",3,IF(#REF!="IV",4))))&amp;AP1136&amp;AQ1136&amp;AR1136&amp;AS1136&amp;AT1136&amp;AU1136&amp;AX1136)</f>
        <v>#REF!</v>
      </c>
      <c r="BN1136" s="10" t="e">
        <f t="shared" si="544"/>
        <v>#REF!</v>
      </c>
      <c r="BO1136" s="10" t="e">
        <f t="shared" si="545"/>
        <v>#REF!</v>
      </c>
      <c r="BP1136" s="10" t="e">
        <f t="shared" si="546"/>
        <v>#REF!</v>
      </c>
      <c r="BQ1136" s="10" t="e">
        <f t="shared" si="547"/>
        <v>#REF!</v>
      </c>
      <c r="BR1136" s="10" t="e">
        <f t="shared" si="548"/>
        <v>#REF!</v>
      </c>
      <c r="BS1136" s="10" t="e">
        <f t="shared" si="549"/>
        <v>#REF!</v>
      </c>
      <c r="BT1136" s="10" t="e">
        <f>IF(OR(BW1136=7,AQ1136=6),0,AO1136&amp;IF(#REF!="SI",1,IF(#REF!="NO",2,IF(#REF!="VIH + PREVIO",3,0))))</f>
        <v>#REF!</v>
      </c>
      <c r="BU1136" s="10" t="e">
        <f>IF(OR(BW1136=7,AQ1136=6),0,IF(#REF!="-",1,0))</f>
        <v>#REF!</v>
      </c>
      <c r="BV1136" s="10" t="e">
        <f t="shared" si="550"/>
        <v>#REF!</v>
      </c>
      <c r="BW11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6" s="10" t="e">
        <f t="shared" si="551"/>
        <v>#REF!</v>
      </c>
      <c r="BY1136" s="10" t="e">
        <f t="shared" si="553"/>
        <v>#REF!</v>
      </c>
      <c r="BZ1136" s="10" t="e">
        <f t="shared" si="552"/>
        <v>#REF!</v>
      </c>
      <c r="CA1136" s="10"/>
    </row>
    <row r="1137" spans="1:79" s="3" customFormat="1" ht="23.25" customHeight="1" x14ac:dyDescent="0.3">
      <c r="A1137" s="7">
        <v>1135</v>
      </c>
      <c r="B1137" s="43"/>
      <c r="C1137" s="44"/>
      <c r="D1137" s="45"/>
      <c r="E1137" s="46"/>
      <c r="F1137" s="46"/>
      <c r="G1137" s="46"/>
      <c r="H1137" s="50"/>
      <c r="I1137" s="51"/>
      <c r="J1137" s="52"/>
      <c r="K1137" s="51"/>
      <c r="L1137" s="53"/>
      <c r="M1137" s="54"/>
      <c r="N1137" s="43"/>
      <c r="O1137" s="55"/>
      <c r="P1137" s="46"/>
      <c r="Q1137" s="46"/>
      <c r="R1137" s="46"/>
      <c r="S1137" s="43"/>
      <c r="T1137" s="56"/>
      <c r="U1137" s="46"/>
      <c r="V1137" s="57"/>
      <c r="W1137" s="58"/>
      <c r="X1137" s="57"/>
      <c r="Y1137" s="46"/>
      <c r="Z1137" s="57"/>
      <c r="AA1137" s="59"/>
      <c r="AB1137" s="60"/>
      <c r="AC1137" s="2"/>
      <c r="AD1137" s="2"/>
      <c r="AE1137" s="2"/>
      <c r="AJ1137" s="11">
        <f t="shared" si="536"/>
        <v>13</v>
      </c>
      <c r="AK1137" s="11">
        <f t="shared" si="556"/>
        <v>0</v>
      </c>
      <c r="AL1137" s="11">
        <f t="shared" si="557"/>
        <v>0</v>
      </c>
      <c r="AM1137" s="11">
        <f t="shared" si="558"/>
        <v>0</v>
      </c>
      <c r="AN1137" s="11">
        <f t="shared" si="559"/>
        <v>0</v>
      </c>
      <c r="AO1137" s="4" t="e">
        <f>IF(#REF!="I",1,IF(#REF!="II",2,IF(#REF!="III",3,IF(#REF!="IV",4))))</f>
        <v>#REF!</v>
      </c>
      <c r="AP1137" s="11" t="e">
        <f>IF(#REF!="PULMONAR",1,IF(AND(#REF!="EXTRAPULMONAR",#REF!&lt;&gt;"MENINGEA"),2,IF(AND(#REF!="EXTRAPULMONAR",#REF!="MENINGEA"),3,)))</f>
        <v>#REF!</v>
      </c>
      <c r="AQ11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7" s="4">
        <f t="shared" si="560"/>
        <v>0</v>
      </c>
      <c r="AS1137" s="10">
        <f t="shared" si="561"/>
        <v>0</v>
      </c>
      <c r="AT1137" s="10">
        <f t="shared" si="562"/>
        <v>0</v>
      </c>
      <c r="AU1137" s="10" t="str">
        <f t="shared" si="563"/>
        <v>0</v>
      </c>
      <c r="AV1137" s="11" t="e">
        <f t="shared" si="564"/>
        <v>#N/A</v>
      </c>
      <c r="AW1137" s="4" t="e">
        <f t="shared" si="565"/>
        <v>#N/A</v>
      </c>
      <c r="AX1137" s="10" t="e">
        <f t="shared" si="554"/>
        <v>#N/A</v>
      </c>
      <c r="AY1137" s="10" t="e">
        <f t="shared" si="555"/>
        <v>#N/A</v>
      </c>
      <c r="AZ1137" s="10" t="e">
        <f t="shared" si="537"/>
        <v>#REF!</v>
      </c>
      <c r="BA1137" s="12" t="e">
        <f>IF(BW1137=7,0,AJ1137&amp;IF(#REF!="SI",1,IF(#REF!="NO",2,IF(#REF!="VIH + PREVIO",3,0))))</f>
        <v>#REF!</v>
      </c>
      <c r="BB1137" s="13" t="e">
        <f>IF(AND(#REF!="POSITIVO",#REF!="POSITIVO"),1,IF(#REF!="NEGATIVO",2,IF(#REF!="VIH + PREVIO",3,0)))</f>
        <v>#REF!</v>
      </c>
      <c r="BC1137" s="10" t="e">
        <f>IF(#REF!="SI",1,IF(#REF!="NO",2,0))</f>
        <v>#REF!</v>
      </c>
      <c r="BD1137" s="10" t="e">
        <f>IF(#REF!="SI",1,IF(#REF!="NO",2,0))</f>
        <v>#REF!</v>
      </c>
      <c r="BE1137" s="10" t="e">
        <f>IF(OR(#REF!="VIH + PREVIO",#REF!="VIH + PREVIO",#REF!="VIH + PREVIO"),1,0)</f>
        <v>#REF!</v>
      </c>
      <c r="BF1137" s="13" t="e">
        <f>IF(OR(#REF!="POSITIVO",#REF!="NEGATIVO"),1,IF(#REF!="PACIENTE NO ACEPTA",2,IF(#REF!="VIH + PREVIO",3,0)))</f>
        <v>#REF!</v>
      </c>
      <c r="BG1137" s="10" t="e">
        <f t="shared" si="538"/>
        <v>#REF!</v>
      </c>
      <c r="BH1137" s="10" t="e">
        <f t="shared" si="539"/>
        <v>#REF!</v>
      </c>
      <c r="BI1137" s="10" t="e">
        <f t="shared" si="540"/>
        <v>#REF!</v>
      </c>
      <c r="BJ1137" s="10" t="e">
        <f t="shared" si="541"/>
        <v>#REF!</v>
      </c>
      <c r="BK1137" s="10" t="e">
        <f t="shared" si="542"/>
        <v>#REF!</v>
      </c>
      <c r="BL1137" s="10" t="e">
        <f t="shared" si="543"/>
        <v>#REF!</v>
      </c>
      <c r="BM1137" s="10" t="e">
        <f>IF(OR(BW1137=7,AQ1137=6),0,IF(#REF!="I",1,IF(#REF!="II",2,IF(#REF!="III",3,IF(#REF!="IV",4))))&amp;AP1137&amp;AQ1137&amp;AR1137&amp;AS1137&amp;AT1137&amp;AU1137&amp;AX1137)</f>
        <v>#REF!</v>
      </c>
      <c r="BN1137" s="10" t="e">
        <f t="shared" si="544"/>
        <v>#REF!</v>
      </c>
      <c r="BO1137" s="10" t="e">
        <f t="shared" si="545"/>
        <v>#REF!</v>
      </c>
      <c r="BP1137" s="10" t="e">
        <f t="shared" si="546"/>
        <v>#REF!</v>
      </c>
      <c r="BQ1137" s="10" t="e">
        <f t="shared" si="547"/>
        <v>#REF!</v>
      </c>
      <c r="BR1137" s="10" t="e">
        <f t="shared" si="548"/>
        <v>#REF!</v>
      </c>
      <c r="BS1137" s="10" t="e">
        <f t="shared" si="549"/>
        <v>#REF!</v>
      </c>
      <c r="BT1137" s="10" t="e">
        <f>IF(OR(BW1137=7,AQ1137=6),0,AO1137&amp;IF(#REF!="SI",1,IF(#REF!="NO",2,IF(#REF!="VIH + PREVIO",3,0))))</f>
        <v>#REF!</v>
      </c>
      <c r="BU1137" s="10" t="e">
        <f>IF(OR(BW1137=7,AQ1137=6),0,IF(#REF!="-",1,0))</f>
        <v>#REF!</v>
      </c>
      <c r="BV1137" s="10" t="e">
        <f t="shared" si="550"/>
        <v>#REF!</v>
      </c>
      <c r="BW11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7" s="10" t="e">
        <f t="shared" si="551"/>
        <v>#REF!</v>
      </c>
      <c r="BY1137" s="10" t="e">
        <f t="shared" si="553"/>
        <v>#REF!</v>
      </c>
      <c r="BZ1137" s="10" t="e">
        <f t="shared" si="552"/>
        <v>#REF!</v>
      </c>
      <c r="CA1137" s="10"/>
    </row>
    <row r="1138" spans="1:79" s="3" customFormat="1" ht="23.25" customHeight="1" x14ac:dyDescent="0.3">
      <c r="A1138" s="7">
        <v>1136</v>
      </c>
      <c r="B1138" s="43"/>
      <c r="C1138" s="44"/>
      <c r="D1138" s="45"/>
      <c r="E1138" s="46"/>
      <c r="F1138" s="46"/>
      <c r="G1138" s="46"/>
      <c r="H1138" s="50"/>
      <c r="I1138" s="51"/>
      <c r="J1138" s="52"/>
      <c r="K1138" s="51"/>
      <c r="L1138" s="53"/>
      <c r="M1138" s="54"/>
      <c r="N1138" s="43"/>
      <c r="O1138" s="55"/>
      <c r="P1138" s="46"/>
      <c r="Q1138" s="46"/>
      <c r="R1138" s="46"/>
      <c r="S1138" s="43"/>
      <c r="T1138" s="56"/>
      <c r="U1138" s="46"/>
      <c r="V1138" s="57"/>
      <c r="W1138" s="58"/>
      <c r="X1138" s="57"/>
      <c r="Y1138" s="46"/>
      <c r="Z1138" s="57"/>
      <c r="AA1138" s="59"/>
      <c r="AB1138" s="60"/>
      <c r="AC1138" s="2"/>
      <c r="AD1138" s="2"/>
      <c r="AE1138" s="2"/>
      <c r="AJ1138" s="11">
        <f t="shared" si="536"/>
        <v>13</v>
      </c>
      <c r="AK1138" s="11">
        <f t="shared" si="556"/>
        <v>0</v>
      </c>
      <c r="AL1138" s="11">
        <f t="shared" si="557"/>
        <v>0</v>
      </c>
      <c r="AM1138" s="11">
        <f t="shared" si="558"/>
        <v>0</v>
      </c>
      <c r="AN1138" s="11">
        <f t="shared" si="559"/>
        <v>0</v>
      </c>
      <c r="AO1138" s="4" t="e">
        <f>IF(#REF!="I",1,IF(#REF!="II",2,IF(#REF!="III",3,IF(#REF!="IV",4))))</f>
        <v>#REF!</v>
      </c>
      <c r="AP1138" s="11" t="e">
        <f>IF(#REF!="PULMONAR",1,IF(AND(#REF!="EXTRAPULMONAR",#REF!&lt;&gt;"MENINGEA"),2,IF(AND(#REF!="EXTRAPULMONAR",#REF!="MENINGEA"),3,)))</f>
        <v>#REF!</v>
      </c>
      <c r="AQ11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8" s="4">
        <f t="shared" si="560"/>
        <v>0</v>
      </c>
      <c r="AS1138" s="10">
        <f t="shared" si="561"/>
        <v>0</v>
      </c>
      <c r="AT1138" s="10">
        <f t="shared" si="562"/>
        <v>0</v>
      </c>
      <c r="AU1138" s="10" t="str">
        <f t="shared" si="563"/>
        <v>0</v>
      </c>
      <c r="AV1138" s="11" t="e">
        <f t="shared" si="564"/>
        <v>#N/A</v>
      </c>
      <c r="AW1138" s="4" t="e">
        <f t="shared" si="565"/>
        <v>#N/A</v>
      </c>
      <c r="AX1138" s="10" t="e">
        <f t="shared" si="554"/>
        <v>#N/A</v>
      </c>
      <c r="AY1138" s="10" t="e">
        <f t="shared" si="555"/>
        <v>#N/A</v>
      </c>
      <c r="AZ1138" s="10" t="e">
        <f t="shared" si="537"/>
        <v>#REF!</v>
      </c>
      <c r="BA1138" s="12" t="e">
        <f>IF(BW1138=7,0,AJ1138&amp;IF(#REF!="SI",1,IF(#REF!="NO",2,IF(#REF!="VIH + PREVIO",3,0))))</f>
        <v>#REF!</v>
      </c>
      <c r="BB1138" s="13" t="e">
        <f>IF(AND(#REF!="POSITIVO",#REF!="POSITIVO"),1,IF(#REF!="NEGATIVO",2,IF(#REF!="VIH + PREVIO",3,0)))</f>
        <v>#REF!</v>
      </c>
      <c r="BC1138" s="10" t="e">
        <f>IF(#REF!="SI",1,IF(#REF!="NO",2,0))</f>
        <v>#REF!</v>
      </c>
      <c r="BD1138" s="10" t="e">
        <f>IF(#REF!="SI",1,IF(#REF!="NO",2,0))</f>
        <v>#REF!</v>
      </c>
      <c r="BE1138" s="10" t="e">
        <f>IF(OR(#REF!="VIH + PREVIO",#REF!="VIH + PREVIO",#REF!="VIH + PREVIO"),1,0)</f>
        <v>#REF!</v>
      </c>
      <c r="BF1138" s="13" t="e">
        <f>IF(OR(#REF!="POSITIVO",#REF!="NEGATIVO"),1,IF(#REF!="PACIENTE NO ACEPTA",2,IF(#REF!="VIH + PREVIO",3,0)))</f>
        <v>#REF!</v>
      </c>
      <c r="BG1138" s="10" t="e">
        <f t="shared" si="538"/>
        <v>#REF!</v>
      </c>
      <c r="BH1138" s="10" t="e">
        <f t="shared" si="539"/>
        <v>#REF!</v>
      </c>
      <c r="BI1138" s="10" t="e">
        <f t="shared" si="540"/>
        <v>#REF!</v>
      </c>
      <c r="BJ1138" s="10" t="e">
        <f t="shared" si="541"/>
        <v>#REF!</v>
      </c>
      <c r="BK1138" s="10" t="e">
        <f t="shared" si="542"/>
        <v>#REF!</v>
      </c>
      <c r="BL1138" s="10" t="e">
        <f t="shared" si="543"/>
        <v>#REF!</v>
      </c>
      <c r="BM1138" s="10" t="e">
        <f>IF(OR(BW1138=7,AQ1138=6),0,IF(#REF!="I",1,IF(#REF!="II",2,IF(#REF!="III",3,IF(#REF!="IV",4))))&amp;AP1138&amp;AQ1138&amp;AR1138&amp;AS1138&amp;AT1138&amp;AU1138&amp;AX1138)</f>
        <v>#REF!</v>
      </c>
      <c r="BN1138" s="10" t="e">
        <f t="shared" si="544"/>
        <v>#REF!</v>
      </c>
      <c r="BO1138" s="10" t="e">
        <f t="shared" si="545"/>
        <v>#REF!</v>
      </c>
      <c r="BP1138" s="10" t="e">
        <f t="shared" si="546"/>
        <v>#REF!</v>
      </c>
      <c r="BQ1138" s="10" t="e">
        <f t="shared" si="547"/>
        <v>#REF!</v>
      </c>
      <c r="BR1138" s="10" t="e">
        <f t="shared" si="548"/>
        <v>#REF!</v>
      </c>
      <c r="BS1138" s="10" t="e">
        <f t="shared" si="549"/>
        <v>#REF!</v>
      </c>
      <c r="BT1138" s="10" t="e">
        <f>IF(OR(BW1138=7,AQ1138=6),0,AO1138&amp;IF(#REF!="SI",1,IF(#REF!="NO",2,IF(#REF!="VIH + PREVIO",3,0))))</f>
        <v>#REF!</v>
      </c>
      <c r="BU1138" s="10" t="e">
        <f>IF(OR(BW1138=7,AQ1138=6),0,IF(#REF!="-",1,0))</f>
        <v>#REF!</v>
      </c>
      <c r="BV1138" s="10" t="e">
        <f t="shared" si="550"/>
        <v>#REF!</v>
      </c>
      <c r="BW11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8" s="10" t="e">
        <f t="shared" si="551"/>
        <v>#REF!</v>
      </c>
      <c r="BY1138" s="10" t="e">
        <f t="shared" si="553"/>
        <v>#REF!</v>
      </c>
      <c r="BZ1138" s="10" t="e">
        <f t="shared" si="552"/>
        <v>#REF!</v>
      </c>
      <c r="CA1138" s="10"/>
    </row>
    <row r="1139" spans="1:79" s="3" customFormat="1" ht="23.25" customHeight="1" x14ac:dyDescent="0.3">
      <c r="A1139" s="7">
        <v>1137</v>
      </c>
      <c r="B1139" s="43"/>
      <c r="C1139" s="44"/>
      <c r="D1139" s="45"/>
      <c r="E1139" s="46"/>
      <c r="F1139" s="46"/>
      <c r="G1139" s="46"/>
      <c r="H1139" s="50"/>
      <c r="I1139" s="51"/>
      <c r="J1139" s="52"/>
      <c r="K1139" s="51"/>
      <c r="L1139" s="53"/>
      <c r="M1139" s="54"/>
      <c r="N1139" s="43"/>
      <c r="O1139" s="55"/>
      <c r="P1139" s="46"/>
      <c r="Q1139" s="46"/>
      <c r="R1139" s="46"/>
      <c r="S1139" s="43"/>
      <c r="T1139" s="56"/>
      <c r="U1139" s="46"/>
      <c r="V1139" s="57"/>
      <c r="W1139" s="58"/>
      <c r="X1139" s="57"/>
      <c r="Y1139" s="46"/>
      <c r="Z1139" s="57"/>
      <c r="AA1139" s="59"/>
      <c r="AB1139" s="60"/>
      <c r="AC1139" s="2"/>
      <c r="AD1139" s="2"/>
      <c r="AE1139" s="2"/>
      <c r="AJ1139" s="11">
        <f t="shared" si="536"/>
        <v>13</v>
      </c>
      <c r="AK1139" s="11">
        <f t="shared" si="556"/>
        <v>0</v>
      </c>
      <c r="AL1139" s="11">
        <f t="shared" si="557"/>
        <v>0</v>
      </c>
      <c r="AM1139" s="11">
        <f t="shared" si="558"/>
        <v>0</v>
      </c>
      <c r="AN1139" s="11">
        <f t="shared" si="559"/>
        <v>0</v>
      </c>
      <c r="AO1139" s="4" t="e">
        <f>IF(#REF!="I",1,IF(#REF!="II",2,IF(#REF!="III",3,IF(#REF!="IV",4))))</f>
        <v>#REF!</v>
      </c>
      <c r="AP1139" s="11" t="e">
        <f>IF(#REF!="PULMONAR",1,IF(AND(#REF!="EXTRAPULMONAR",#REF!&lt;&gt;"MENINGEA"),2,IF(AND(#REF!="EXTRAPULMONAR",#REF!="MENINGEA"),3,)))</f>
        <v>#REF!</v>
      </c>
      <c r="AQ11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39" s="4">
        <f t="shared" si="560"/>
        <v>0</v>
      </c>
      <c r="AS1139" s="10">
        <f t="shared" si="561"/>
        <v>0</v>
      </c>
      <c r="AT1139" s="10">
        <f t="shared" si="562"/>
        <v>0</v>
      </c>
      <c r="AU1139" s="10" t="str">
        <f t="shared" si="563"/>
        <v>0</v>
      </c>
      <c r="AV1139" s="11" t="e">
        <f t="shared" si="564"/>
        <v>#N/A</v>
      </c>
      <c r="AW1139" s="4" t="e">
        <f t="shared" si="565"/>
        <v>#N/A</v>
      </c>
      <c r="AX1139" s="10" t="e">
        <f t="shared" si="554"/>
        <v>#N/A</v>
      </c>
      <c r="AY1139" s="10" t="e">
        <f t="shared" si="555"/>
        <v>#N/A</v>
      </c>
      <c r="AZ1139" s="10" t="e">
        <f t="shared" si="537"/>
        <v>#REF!</v>
      </c>
      <c r="BA1139" s="12" t="e">
        <f>IF(BW1139=7,0,AJ1139&amp;IF(#REF!="SI",1,IF(#REF!="NO",2,IF(#REF!="VIH + PREVIO",3,0))))</f>
        <v>#REF!</v>
      </c>
      <c r="BB1139" s="13" t="e">
        <f>IF(AND(#REF!="POSITIVO",#REF!="POSITIVO"),1,IF(#REF!="NEGATIVO",2,IF(#REF!="VIH + PREVIO",3,0)))</f>
        <v>#REF!</v>
      </c>
      <c r="BC1139" s="10" t="e">
        <f>IF(#REF!="SI",1,IF(#REF!="NO",2,0))</f>
        <v>#REF!</v>
      </c>
      <c r="BD1139" s="10" t="e">
        <f>IF(#REF!="SI",1,IF(#REF!="NO",2,0))</f>
        <v>#REF!</v>
      </c>
      <c r="BE1139" s="10" t="e">
        <f>IF(OR(#REF!="VIH + PREVIO",#REF!="VIH + PREVIO",#REF!="VIH + PREVIO"),1,0)</f>
        <v>#REF!</v>
      </c>
      <c r="BF1139" s="13" t="e">
        <f>IF(OR(#REF!="POSITIVO",#REF!="NEGATIVO"),1,IF(#REF!="PACIENTE NO ACEPTA",2,IF(#REF!="VIH + PREVIO",3,0)))</f>
        <v>#REF!</v>
      </c>
      <c r="BG1139" s="10" t="e">
        <f t="shared" si="538"/>
        <v>#REF!</v>
      </c>
      <c r="BH1139" s="10" t="e">
        <f t="shared" si="539"/>
        <v>#REF!</v>
      </c>
      <c r="BI1139" s="10" t="e">
        <f t="shared" si="540"/>
        <v>#REF!</v>
      </c>
      <c r="BJ1139" s="10" t="e">
        <f t="shared" si="541"/>
        <v>#REF!</v>
      </c>
      <c r="BK1139" s="10" t="e">
        <f t="shared" si="542"/>
        <v>#REF!</v>
      </c>
      <c r="BL1139" s="10" t="e">
        <f t="shared" si="543"/>
        <v>#REF!</v>
      </c>
      <c r="BM1139" s="10" t="e">
        <f>IF(OR(BW1139=7,AQ1139=6),0,IF(#REF!="I",1,IF(#REF!="II",2,IF(#REF!="III",3,IF(#REF!="IV",4))))&amp;AP1139&amp;AQ1139&amp;AR1139&amp;AS1139&amp;AT1139&amp;AU1139&amp;AX1139)</f>
        <v>#REF!</v>
      </c>
      <c r="BN1139" s="10" t="e">
        <f t="shared" si="544"/>
        <v>#REF!</v>
      </c>
      <c r="BO1139" s="10" t="e">
        <f t="shared" si="545"/>
        <v>#REF!</v>
      </c>
      <c r="BP1139" s="10" t="e">
        <f t="shared" si="546"/>
        <v>#REF!</v>
      </c>
      <c r="BQ1139" s="10" t="e">
        <f t="shared" si="547"/>
        <v>#REF!</v>
      </c>
      <c r="BR1139" s="10" t="e">
        <f t="shared" si="548"/>
        <v>#REF!</v>
      </c>
      <c r="BS1139" s="10" t="e">
        <f t="shared" si="549"/>
        <v>#REF!</v>
      </c>
      <c r="BT1139" s="10" t="e">
        <f>IF(OR(BW1139=7,AQ1139=6),0,AO1139&amp;IF(#REF!="SI",1,IF(#REF!="NO",2,IF(#REF!="VIH + PREVIO",3,0))))</f>
        <v>#REF!</v>
      </c>
      <c r="BU1139" s="10" t="e">
        <f>IF(OR(BW1139=7,AQ1139=6),0,IF(#REF!="-",1,0))</f>
        <v>#REF!</v>
      </c>
      <c r="BV1139" s="10" t="e">
        <f t="shared" si="550"/>
        <v>#REF!</v>
      </c>
      <c r="BW11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39" s="10" t="e">
        <f t="shared" si="551"/>
        <v>#REF!</v>
      </c>
      <c r="BY1139" s="10" t="e">
        <f t="shared" si="553"/>
        <v>#REF!</v>
      </c>
      <c r="BZ1139" s="10" t="e">
        <f t="shared" si="552"/>
        <v>#REF!</v>
      </c>
      <c r="CA1139" s="10"/>
    </row>
    <row r="1140" spans="1:79" s="3" customFormat="1" ht="23.25" customHeight="1" x14ac:dyDescent="0.3">
      <c r="A1140" s="7">
        <v>1138</v>
      </c>
      <c r="B1140" s="43"/>
      <c r="C1140" s="44"/>
      <c r="D1140" s="45"/>
      <c r="E1140" s="46"/>
      <c r="F1140" s="46"/>
      <c r="G1140" s="46"/>
      <c r="H1140" s="50"/>
      <c r="I1140" s="51"/>
      <c r="J1140" s="52"/>
      <c r="K1140" s="51"/>
      <c r="L1140" s="53"/>
      <c r="M1140" s="54"/>
      <c r="N1140" s="43"/>
      <c r="O1140" s="55"/>
      <c r="P1140" s="46"/>
      <c r="Q1140" s="46"/>
      <c r="R1140" s="46"/>
      <c r="S1140" s="43"/>
      <c r="T1140" s="56"/>
      <c r="U1140" s="46"/>
      <c r="V1140" s="57"/>
      <c r="W1140" s="58"/>
      <c r="X1140" s="57"/>
      <c r="Y1140" s="46"/>
      <c r="Z1140" s="57"/>
      <c r="AA1140" s="59"/>
      <c r="AB1140" s="60"/>
      <c r="AC1140" s="2"/>
      <c r="AD1140" s="2"/>
      <c r="AE1140" s="2"/>
      <c r="AJ1140" s="11">
        <f t="shared" si="536"/>
        <v>13</v>
      </c>
      <c r="AK1140" s="11">
        <f t="shared" si="556"/>
        <v>0</v>
      </c>
      <c r="AL1140" s="11">
        <f t="shared" si="557"/>
        <v>0</v>
      </c>
      <c r="AM1140" s="11">
        <f t="shared" si="558"/>
        <v>0</v>
      </c>
      <c r="AN1140" s="11">
        <f t="shared" si="559"/>
        <v>0</v>
      </c>
      <c r="AO1140" s="4" t="e">
        <f>IF(#REF!="I",1,IF(#REF!="II",2,IF(#REF!="III",3,IF(#REF!="IV",4))))</f>
        <v>#REF!</v>
      </c>
      <c r="AP1140" s="11" t="e">
        <f>IF(#REF!="PULMONAR",1,IF(AND(#REF!="EXTRAPULMONAR",#REF!&lt;&gt;"MENINGEA"),2,IF(AND(#REF!="EXTRAPULMONAR",#REF!="MENINGEA"),3,)))</f>
        <v>#REF!</v>
      </c>
      <c r="AQ11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0" s="4">
        <f t="shared" si="560"/>
        <v>0</v>
      </c>
      <c r="AS1140" s="10">
        <f t="shared" si="561"/>
        <v>0</v>
      </c>
      <c r="AT1140" s="10">
        <f t="shared" si="562"/>
        <v>0</v>
      </c>
      <c r="AU1140" s="10" t="str">
        <f t="shared" si="563"/>
        <v>0</v>
      </c>
      <c r="AV1140" s="11" t="e">
        <f t="shared" si="564"/>
        <v>#N/A</v>
      </c>
      <c r="AW1140" s="4" t="e">
        <f t="shared" si="565"/>
        <v>#N/A</v>
      </c>
      <c r="AX1140" s="10" t="e">
        <f t="shared" si="554"/>
        <v>#N/A</v>
      </c>
      <c r="AY1140" s="10" t="e">
        <f t="shared" si="555"/>
        <v>#N/A</v>
      </c>
      <c r="AZ1140" s="10" t="e">
        <f t="shared" si="537"/>
        <v>#REF!</v>
      </c>
      <c r="BA1140" s="12" t="e">
        <f>IF(BW1140=7,0,AJ1140&amp;IF(#REF!="SI",1,IF(#REF!="NO",2,IF(#REF!="VIH + PREVIO",3,0))))</f>
        <v>#REF!</v>
      </c>
      <c r="BB1140" s="13" t="e">
        <f>IF(AND(#REF!="POSITIVO",#REF!="POSITIVO"),1,IF(#REF!="NEGATIVO",2,IF(#REF!="VIH + PREVIO",3,0)))</f>
        <v>#REF!</v>
      </c>
      <c r="BC1140" s="10" t="e">
        <f>IF(#REF!="SI",1,IF(#REF!="NO",2,0))</f>
        <v>#REF!</v>
      </c>
      <c r="BD1140" s="10" t="e">
        <f>IF(#REF!="SI",1,IF(#REF!="NO",2,0))</f>
        <v>#REF!</v>
      </c>
      <c r="BE1140" s="10" t="e">
        <f>IF(OR(#REF!="VIH + PREVIO",#REF!="VIH + PREVIO",#REF!="VIH + PREVIO"),1,0)</f>
        <v>#REF!</v>
      </c>
      <c r="BF1140" s="13" t="e">
        <f>IF(OR(#REF!="POSITIVO",#REF!="NEGATIVO"),1,IF(#REF!="PACIENTE NO ACEPTA",2,IF(#REF!="VIH + PREVIO",3,0)))</f>
        <v>#REF!</v>
      </c>
      <c r="BG1140" s="10" t="e">
        <f t="shared" si="538"/>
        <v>#REF!</v>
      </c>
      <c r="BH1140" s="10" t="e">
        <f t="shared" si="539"/>
        <v>#REF!</v>
      </c>
      <c r="BI1140" s="10" t="e">
        <f t="shared" si="540"/>
        <v>#REF!</v>
      </c>
      <c r="BJ1140" s="10" t="e">
        <f t="shared" si="541"/>
        <v>#REF!</v>
      </c>
      <c r="BK1140" s="10" t="e">
        <f t="shared" si="542"/>
        <v>#REF!</v>
      </c>
      <c r="BL1140" s="10" t="e">
        <f t="shared" si="543"/>
        <v>#REF!</v>
      </c>
      <c r="BM1140" s="10" t="e">
        <f>IF(OR(BW1140=7,AQ1140=6),0,IF(#REF!="I",1,IF(#REF!="II",2,IF(#REF!="III",3,IF(#REF!="IV",4))))&amp;AP1140&amp;AQ1140&amp;AR1140&amp;AS1140&amp;AT1140&amp;AU1140&amp;AX1140)</f>
        <v>#REF!</v>
      </c>
      <c r="BN1140" s="10" t="e">
        <f t="shared" si="544"/>
        <v>#REF!</v>
      </c>
      <c r="BO1140" s="10" t="e">
        <f t="shared" si="545"/>
        <v>#REF!</v>
      </c>
      <c r="BP1140" s="10" t="e">
        <f t="shared" si="546"/>
        <v>#REF!</v>
      </c>
      <c r="BQ1140" s="10" t="e">
        <f t="shared" si="547"/>
        <v>#REF!</v>
      </c>
      <c r="BR1140" s="10" t="e">
        <f t="shared" si="548"/>
        <v>#REF!</v>
      </c>
      <c r="BS1140" s="10" t="e">
        <f t="shared" si="549"/>
        <v>#REF!</v>
      </c>
      <c r="BT1140" s="10" t="e">
        <f>IF(OR(BW1140=7,AQ1140=6),0,AO1140&amp;IF(#REF!="SI",1,IF(#REF!="NO",2,IF(#REF!="VIH + PREVIO",3,0))))</f>
        <v>#REF!</v>
      </c>
      <c r="BU1140" s="10" t="e">
        <f>IF(OR(BW1140=7,AQ1140=6),0,IF(#REF!="-",1,0))</f>
        <v>#REF!</v>
      </c>
      <c r="BV1140" s="10" t="e">
        <f t="shared" si="550"/>
        <v>#REF!</v>
      </c>
      <c r="BW11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0" s="10" t="e">
        <f t="shared" si="551"/>
        <v>#REF!</v>
      </c>
      <c r="BY1140" s="10" t="e">
        <f t="shared" si="553"/>
        <v>#REF!</v>
      </c>
      <c r="BZ1140" s="10" t="e">
        <f t="shared" si="552"/>
        <v>#REF!</v>
      </c>
      <c r="CA1140" s="10"/>
    </row>
    <row r="1141" spans="1:79" s="3" customFormat="1" ht="23.25" customHeight="1" x14ac:dyDescent="0.3">
      <c r="A1141" s="7">
        <v>1139</v>
      </c>
      <c r="B1141" s="43"/>
      <c r="C1141" s="44"/>
      <c r="D1141" s="45"/>
      <c r="E1141" s="46"/>
      <c r="F1141" s="46"/>
      <c r="G1141" s="46"/>
      <c r="H1141" s="50"/>
      <c r="I1141" s="51"/>
      <c r="J1141" s="52"/>
      <c r="K1141" s="51"/>
      <c r="L1141" s="53"/>
      <c r="M1141" s="54"/>
      <c r="N1141" s="43"/>
      <c r="O1141" s="55"/>
      <c r="P1141" s="46"/>
      <c r="Q1141" s="46"/>
      <c r="R1141" s="46"/>
      <c r="S1141" s="43"/>
      <c r="T1141" s="56"/>
      <c r="U1141" s="46"/>
      <c r="V1141" s="57"/>
      <c r="W1141" s="58"/>
      <c r="X1141" s="57"/>
      <c r="Y1141" s="46"/>
      <c r="Z1141" s="57"/>
      <c r="AA1141" s="59"/>
      <c r="AB1141" s="60"/>
      <c r="AC1141" s="2"/>
      <c r="AD1141" s="2"/>
      <c r="AE1141" s="2"/>
      <c r="AJ1141" s="11">
        <f t="shared" si="536"/>
        <v>13</v>
      </c>
      <c r="AK1141" s="11">
        <f t="shared" si="556"/>
        <v>0</v>
      </c>
      <c r="AL1141" s="11">
        <f t="shared" si="557"/>
        <v>0</v>
      </c>
      <c r="AM1141" s="11">
        <f t="shared" si="558"/>
        <v>0</v>
      </c>
      <c r="AN1141" s="11">
        <f t="shared" si="559"/>
        <v>0</v>
      </c>
      <c r="AO1141" s="4" t="e">
        <f>IF(#REF!="I",1,IF(#REF!="II",2,IF(#REF!="III",3,IF(#REF!="IV",4))))</f>
        <v>#REF!</v>
      </c>
      <c r="AP1141" s="11" t="e">
        <f>IF(#REF!="PULMONAR",1,IF(AND(#REF!="EXTRAPULMONAR",#REF!&lt;&gt;"MENINGEA"),2,IF(AND(#REF!="EXTRAPULMONAR",#REF!="MENINGEA"),3,)))</f>
        <v>#REF!</v>
      </c>
      <c r="AQ11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1" s="4">
        <f t="shared" si="560"/>
        <v>0</v>
      </c>
      <c r="AS1141" s="10">
        <f t="shared" si="561"/>
        <v>0</v>
      </c>
      <c r="AT1141" s="10">
        <f t="shared" si="562"/>
        <v>0</v>
      </c>
      <c r="AU1141" s="10" t="str">
        <f t="shared" si="563"/>
        <v>0</v>
      </c>
      <c r="AV1141" s="11" t="e">
        <f t="shared" si="564"/>
        <v>#N/A</v>
      </c>
      <c r="AW1141" s="4" t="e">
        <f t="shared" si="565"/>
        <v>#N/A</v>
      </c>
      <c r="AX1141" s="10" t="e">
        <f t="shared" si="554"/>
        <v>#N/A</v>
      </c>
      <c r="AY1141" s="10" t="e">
        <f t="shared" si="555"/>
        <v>#N/A</v>
      </c>
      <c r="AZ1141" s="10" t="e">
        <f t="shared" si="537"/>
        <v>#REF!</v>
      </c>
      <c r="BA1141" s="12" t="e">
        <f>IF(BW1141=7,0,AJ1141&amp;IF(#REF!="SI",1,IF(#REF!="NO",2,IF(#REF!="VIH + PREVIO",3,0))))</f>
        <v>#REF!</v>
      </c>
      <c r="BB1141" s="13" t="e">
        <f>IF(AND(#REF!="POSITIVO",#REF!="POSITIVO"),1,IF(#REF!="NEGATIVO",2,IF(#REF!="VIH + PREVIO",3,0)))</f>
        <v>#REF!</v>
      </c>
      <c r="BC1141" s="10" t="e">
        <f>IF(#REF!="SI",1,IF(#REF!="NO",2,0))</f>
        <v>#REF!</v>
      </c>
      <c r="BD1141" s="10" t="e">
        <f>IF(#REF!="SI",1,IF(#REF!="NO",2,0))</f>
        <v>#REF!</v>
      </c>
      <c r="BE1141" s="10" t="e">
        <f>IF(OR(#REF!="VIH + PREVIO",#REF!="VIH + PREVIO",#REF!="VIH + PREVIO"),1,0)</f>
        <v>#REF!</v>
      </c>
      <c r="BF1141" s="13" t="e">
        <f>IF(OR(#REF!="POSITIVO",#REF!="NEGATIVO"),1,IF(#REF!="PACIENTE NO ACEPTA",2,IF(#REF!="VIH + PREVIO",3,0)))</f>
        <v>#REF!</v>
      </c>
      <c r="BG1141" s="10" t="e">
        <f t="shared" si="538"/>
        <v>#REF!</v>
      </c>
      <c r="BH1141" s="10" t="e">
        <f t="shared" si="539"/>
        <v>#REF!</v>
      </c>
      <c r="BI1141" s="10" t="e">
        <f t="shared" si="540"/>
        <v>#REF!</v>
      </c>
      <c r="BJ1141" s="10" t="e">
        <f t="shared" si="541"/>
        <v>#REF!</v>
      </c>
      <c r="BK1141" s="10" t="e">
        <f t="shared" si="542"/>
        <v>#REF!</v>
      </c>
      <c r="BL1141" s="10" t="e">
        <f t="shared" si="543"/>
        <v>#REF!</v>
      </c>
      <c r="BM1141" s="10" t="e">
        <f>IF(OR(BW1141=7,AQ1141=6),0,IF(#REF!="I",1,IF(#REF!="II",2,IF(#REF!="III",3,IF(#REF!="IV",4))))&amp;AP1141&amp;AQ1141&amp;AR1141&amp;AS1141&amp;AT1141&amp;AU1141&amp;AX1141)</f>
        <v>#REF!</v>
      </c>
      <c r="BN1141" s="10" t="e">
        <f t="shared" si="544"/>
        <v>#REF!</v>
      </c>
      <c r="BO1141" s="10" t="e">
        <f t="shared" si="545"/>
        <v>#REF!</v>
      </c>
      <c r="BP1141" s="10" t="e">
        <f t="shared" si="546"/>
        <v>#REF!</v>
      </c>
      <c r="BQ1141" s="10" t="e">
        <f t="shared" si="547"/>
        <v>#REF!</v>
      </c>
      <c r="BR1141" s="10" t="e">
        <f t="shared" si="548"/>
        <v>#REF!</v>
      </c>
      <c r="BS1141" s="10" t="e">
        <f t="shared" si="549"/>
        <v>#REF!</v>
      </c>
      <c r="BT1141" s="10" t="e">
        <f>IF(OR(BW1141=7,AQ1141=6),0,AO1141&amp;IF(#REF!="SI",1,IF(#REF!="NO",2,IF(#REF!="VIH + PREVIO",3,0))))</f>
        <v>#REF!</v>
      </c>
      <c r="BU1141" s="10" t="e">
        <f>IF(OR(BW1141=7,AQ1141=6),0,IF(#REF!="-",1,0))</f>
        <v>#REF!</v>
      </c>
      <c r="BV1141" s="10" t="e">
        <f t="shared" si="550"/>
        <v>#REF!</v>
      </c>
      <c r="BW11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1" s="10" t="e">
        <f t="shared" si="551"/>
        <v>#REF!</v>
      </c>
      <c r="BY1141" s="10" t="e">
        <f t="shared" si="553"/>
        <v>#REF!</v>
      </c>
      <c r="BZ1141" s="10" t="e">
        <f t="shared" si="552"/>
        <v>#REF!</v>
      </c>
      <c r="CA1141" s="10"/>
    </row>
    <row r="1142" spans="1:79" s="3" customFormat="1" ht="23.25" customHeight="1" x14ac:dyDescent="0.3">
      <c r="A1142" s="7">
        <v>1140</v>
      </c>
      <c r="B1142" s="43"/>
      <c r="C1142" s="44"/>
      <c r="D1142" s="45"/>
      <c r="E1142" s="46"/>
      <c r="F1142" s="46"/>
      <c r="G1142" s="46"/>
      <c r="H1142" s="50"/>
      <c r="I1142" s="51"/>
      <c r="J1142" s="52"/>
      <c r="K1142" s="51"/>
      <c r="L1142" s="53"/>
      <c r="M1142" s="54"/>
      <c r="N1142" s="43"/>
      <c r="O1142" s="55"/>
      <c r="P1142" s="46"/>
      <c r="Q1142" s="46"/>
      <c r="R1142" s="46"/>
      <c r="S1142" s="43"/>
      <c r="T1142" s="56"/>
      <c r="U1142" s="46"/>
      <c r="V1142" s="57"/>
      <c r="W1142" s="58"/>
      <c r="X1142" s="57"/>
      <c r="Y1142" s="46"/>
      <c r="Z1142" s="57"/>
      <c r="AA1142" s="59"/>
      <c r="AB1142" s="60"/>
      <c r="AC1142" s="2"/>
      <c r="AD1142" s="2"/>
      <c r="AE1142" s="2"/>
      <c r="AJ1142" s="11">
        <f t="shared" si="536"/>
        <v>13</v>
      </c>
      <c r="AK1142" s="11">
        <f t="shared" si="556"/>
        <v>0</v>
      </c>
      <c r="AL1142" s="11">
        <f t="shared" si="557"/>
        <v>0</v>
      </c>
      <c r="AM1142" s="11">
        <f t="shared" si="558"/>
        <v>0</v>
      </c>
      <c r="AN1142" s="11">
        <f t="shared" si="559"/>
        <v>0</v>
      </c>
      <c r="AO1142" s="4" t="e">
        <f>IF(#REF!="I",1,IF(#REF!="II",2,IF(#REF!="III",3,IF(#REF!="IV",4))))</f>
        <v>#REF!</v>
      </c>
      <c r="AP1142" s="11" t="e">
        <f>IF(#REF!="PULMONAR",1,IF(AND(#REF!="EXTRAPULMONAR",#REF!&lt;&gt;"MENINGEA"),2,IF(AND(#REF!="EXTRAPULMONAR",#REF!="MENINGEA"),3,)))</f>
        <v>#REF!</v>
      </c>
      <c r="AQ11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2" s="4">
        <f t="shared" si="560"/>
        <v>0</v>
      </c>
      <c r="AS1142" s="10">
        <f t="shared" si="561"/>
        <v>0</v>
      </c>
      <c r="AT1142" s="10">
        <f t="shared" si="562"/>
        <v>0</v>
      </c>
      <c r="AU1142" s="10" t="str">
        <f t="shared" si="563"/>
        <v>0</v>
      </c>
      <c r="AV1142" s="11" t="e">
        <f t="shared" si="564"/>
        <v>#N/A</v>
      </c>
      <c r="AW1142" s="4" t="e">
        <f t="shared" si="565"/>
        <v>#N/A</v>
      </c>
      <c r="AX1142" s="10" t="e">
        <f t="shared" si="554"/>
        <v>#N/A</v>
      </c>
      <c r="AY1142" s="10" t="e">
        <f t="shared" si="555"/>
        <v>#N/A</v>
      </c>
      <c r="AZ1142" s="10" t="e">
        <f t="shared" si="537"/>
        <v>#REF!</v>
      </c>
      <c r="BA1142" s="12" t="e">
        <f>IF(BW1142=7,0,AJ1142&amp;IF(#REF!="SI",1,IF(#REF!="NO",2,IF(#REF!="VIH + PREVIO",3,0))))</f>
        <v>#REF!</v>
      </c>
      <c r="BB1142" s="13" t="e">
        <f>IF(AND(#REF!="POSITIVO",#REF!="POSITIVO"),1,IF(#REF!="NEGATIVO",2,IF(#REF!="VIH + PREVIO",3,0)))</f>
        <v>#REF!</v>
      </c>
      <c r="BC1142" s="10" t="e">
        <f>IF(#REF!="SI",1,IF(#REF!="NO",2,0))</f>
        <v>#REF!</v>
      </c>
      <c r="BD1142" s="10" t="e">
        <f>IF(#REF!="SI",1,IF(#REF!="NO",2,0))</f>
        <v>#REF!</v>
      </c>
      <c r="BE1142" s="10" t="e">
        <f>IF(OR(#REF!="VIH + PREVIO",#REF!="VIH + PREVIO",#REF!="VIH + PREVIO"),1,0)</f>
        <v>#REF!</v>
      </c>
      <c r="BF1142" s="13" t="e">
        <f>IF(OR(#REF!="POSITIVO",#REF!="NEGATIVO"),1,IF(#REF!="PACIENTE NO ACEPTA",2,IF(#REF!="VIH + PREVIO",3,0)))</f>
        <v>#REF!</v>
      </c>
      <c r="BG1142" s="10" t="e">
        <f t="shared" si="538"/>
        <v>#REF!</v>
      </c>
      <c r="BH1142" s="10" t="e">
        <f t="shared" si="539"/>
        <v>#REF!</v>
      </c>
      <c r="BI1142" s="10" t="e">
        <f t="shared" si="540"/>
        <v>#REF!</v>
      </c>
      <c r="BJ1142" s="10" t="e">
        <f t="shared" si="541"/>
        <v>#REF!</v>
      </c>
      <c r="BK1142" s="10" t="e">
        <f t="shared" si="542"/>
        <v>#REF!</v>
      </c>
      <c r="BL1142" s="10" t="e">
        <f t="shared" si="543"/>
        <v>#REF!</v>
      </c>
      <c r="BM1142" s="10" t="e">
        <f>IF(OR(BW1142=7,AQ1142=6),0,IF(#REF!="I",1,IF(#REF!="II",2,IF(#REF!="III",3,IF(#REF!="IV",4))))&amp;AP1142&amp;AQ1142&amp;AR1142&amp;AS1142&amp;AT1142&amp;AU1142&amp;AX1142)</f>
        <v>#REF!</v>
      </c>
      <c r="BN1142" s="10" t="e">
        <f t="shared" si="544"/>
        <v>#REF!</v>
      </c>
      <c r="BO1142" s="10" t="e">
        <f t="shared" si="545"/>
        <v>#REF!</v>
      </c>
      <c r="BP1142" s="10" t="e">
        <f t="shared" si="546"/>
        <v>#REF!</v>
      </c>
      <c r="BQ1142" s="10" t="e">
        <f t="shared" si="547"/>
        <v>#REF!</v>
      </c>
      <c r="BR1142" s="10" t="e">
        <f t="shared" si="548"/>
        <v>#REF!</v>
      </c>
      <c r="BS1142" s="10" t="e">
        <f t="shared" si="549"/>
        <v>#REF!</v>
      </c>
      <c r="BT1142" s="10" t="e">
        <f>IF(OR(BW1142=7,AQ1142=6),0,AO1142&amp;IF(#REF!="SI",1,IF(#REF!="NO",2,IF(#REF!="VIH + PREVIO",3,0))))</f>
        <v>#REF!</v>
      </c>
      <c r="BU1142" s="10" t="e">
        <f>IF(OR(BW1142=7,AQ1142=6),0,IF(#REF!="-",1,0))</f>
        <v>#REF!</v>
      </c>
      <c r="BV1142" s="10" t="e">
        <f t="shared" si="550"/>
        <v>#REF!</v>
      </c>
      <c r="BW11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2" s="10" t="e">
        <f t="shared" si="551"/>
        <v>#REF!</v>
      </c>
      <c r="BY1142" s="10" t="e">
        <f t="shared" si="553"/>
        <v>#REF!</v>
      </c>
      <c r="BZ1142" s="10" t="e">
        <f t="shared" si="552"/>
        <v>#REF!</v>
      </c>
      <c r="CA1142" s="10"/>
    </row>
    <row r="1143" spans="1:79" s="3" customFormat="1" ht="23.25" customHeight="1" x14ac:dyDescent="0.3">
      <c r="A1143" s="7">
        <v>1141</v>
      </c>
      <c r="B1143" s="43"/>
      <c r="C1143" s="44"/>
      <c r="D1143" s="45"/>
      <c r="E1143" s="46"/>
      <c r="F1143" s="46"/>
      <c r="G1143" s="46"/>
      <c r="H1143" s="50"/>
      <c r="I1143" s="51"/>
      <c r="J1143" s="52"/>
      <c r="K1143" s="51"/>
      <c r="L1143" s="53"/>
      <c r="M1143" s="54"/>
      <c r="N1143" s="43"/>
      <c r="O1143" s="55"/>
      <c r="P1143" s="46"/>
      <c r="Q1143" s="46"/>
      <c r="R1143" s="46"/>
      <c r="S1143" s="43"/>
      <c r="T1143" s="56"/>
      <c r="U1143" s="46"/>
      <c r="V1143" s="57"/>
      <c r="W1143" s="58"/>
      <c r="X1143" s="57"/>
      <c r="Y1143" s="46"/>
      <c r="Z1143" s="57"/>
      <c r="AA1143" s="59"/>
      <c r="AB1143" s="60"/>
      <c r="AC1143" s="2"/>
      <c r="AD1143" s="2"/>
      <c r="AE1143" s="2"/>
      <c r="AJ1143" s="11">
        <f t="shared" si="536"/>
        <v>13</v>
      </c>
      <c r="AK1143" s="11">
        <f t="shared" si="556"/>
        <v>0</v>
      </c>
      <c r="AL1143" s="11">
        <f t="shared" si="557"/>
        <v>0</v>
      </c>
      <c r="AM1143" s="11">
        <f t="shared" si="558"/>
        <v>0</v>
      </c>
      <c r="AN1143" s="11">
        <f t="shared" si="559"/>
        <v>0</v>
      </c>
      <c r="AO1143" s="4" t="e">
        <f>IF(#REF!="I",1,IF(#REF!="II",2,IF(#REF!="III",3,IF(#REF!="IV",4))))</f>
        <v>#REF!</v>
      </c>
      <c r="AP1143" s="11" t="e">
        <f>IF(#REF!="PULMONAR",1,IF(AND(#REF!="EXTRAPULMONAR",#REF!&lt;&gt;"MENINGEA"),2,IF(AND(#REF!="EXTRAPULMONAR",#REF!="MENINGEA"),3,)))</f>
        <v>#REF!</v>
      </c>
      <c r="AQ11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3" s="4">
        <f t="shared" si="560"/>
        <v>0</v>
      </c>
      <c r="AS1143" s="10">
        <f t="shared" si="561"/>
        <v>0</v>
      </c>
      <c r="AT1143" s="10">
        <f t="shared" si="562"/>
        <v>0</v>
      </c>
      <c r="AU1143" s="10" t="str">
        <f t="shared" si="563"/>
        <v>0</v>
      </c>
      <c r="AV1143" s="11" t="e">
        <f t="shared" si="564"/>
        <v>#N/A</v>
      </c>
      <c r="AW1143" s="4" t="e">
        <f t="shared" si="565"/>
        <v>#N/A</v>
      </c>
      <c r="AX1143" s="10" t="e">
        <f t="shared" si="554"/>
        <v>#N/A</v>
      </c>
      <c r="AY1143" s="10" t="e">
        <f t="shared" si="555"/>
        <v>#N/A</v>
      </c>
      <c r="AZ1143" s="10" t="e">
        <f t="shared" si="537"/>
        <v>#REF!</v>
      </c>
      <c r="BA1143" s="12" t="e">
        <f>IF(BW1143=7,0,AJ1143&amp;IF(#REF!="SI",1,IF(#REF!="NO",2,IF(#REF!="VIH + PREVIO",3,0))))</f>
        <v>#REF!</v>
      </c>
      <c r="BB1143" s="13" t="e">
        <f>IF(AND(#REF!="POSITIVO",#REF!="POSITIVO"),1,IF(#REF!="NEGATIVO",2,IF(#REF!="VIH + PREVIO",3,0)))</f>
        <v>#REF!</v>
      </c>
      <c r="BC1143" s="10" t="e">
        <f>IF(#REF!="SI",1,IF(#REF!="NO",2,0))</f>
        <v>#REF!</v>
      </c>
      <c r="BD1143" s="10" t="e">
        <f>IF(#REF!="SI",1,IF(#REF!="NO",2,0))</f>
        <v>#REF!</v>
      </c>
      <c r="BE1143" s="10" t="e">
        <f>IF(OR(#REF!="VIH + PREVIO",#REF!="VIH + PREVIO",#REF!="VIH + PREVIO"),1,0)</f>
        <v>#REF!</v>
      </c>
      <c r="BF1143" s="13" t="e">
        <f>IF(OR(#REF!="POSITIVO",#REF!="NEGATIVO"),1,IF(#REF!="PACIENTE NO ACEPTA",2,IF(#REF!="VIH + PREVIO",3,0)))</f>
        <v>#REF!</v>
      </c>
      <c r="BG1143" s="10" t="e">
        <f t="shared" si="538"/>
        <v>#REF!</v>
      </c>
      <c r="BH1143" s="10" t="e">
        <f t="shared" si="539"/>
        <v>#REF!</v>
      </c>
      <c r="BI1143" s="10" t="e">
        <f t="shared" si="540"/>
        <v>#REF!</v>
      </c>
      <c r="BJ1143" s="10" t="e">
        <f t="shared" si="541"/>
        <v>#REF!</v>
      </c>
      <c r="BK1143" s="10" t="e">
        <f t="shared" si="542"/>
        <v>#REF!</v>
      </c>
      <c r="BL1143" s="10" t="e">
        <f t="shared" si="543"/>
        <v>#REF!</v>
      </c>
      <c r="BM1143" s="10" t="e">
        <f>IF(OR(BW1143=7,AQ1143=6),0,IF(#REF!="I",1,IF(#REF!="II",2,IF(#REF!="III",3,IF(#REF!="IV",4))))&amp;AP1143&amp;AQ1143&amp;AR1143&amp;AS1143&amp;AT1143&amp;AU1143&amp;AX1143)</f>
        <v>#REF!</v>
      </c>
      <c r="BN1143" s="10" t="e">
        <f t="shared" si="544"/>
        <v>#REF!</v>
      </c>
      <c r="BO1143" s="10" t="e">
        <f t="shared" si="545"/>
        <v>#REF!</v>
      </c>
      <c r="BP1143" s="10" t="e">
        <f t="shared" si="546"/>
        <v>#REF!</v>
      </c>
      <c r="BQ1143" s="10" t="e">
        <f t="shared" si="547"/>
        <v>#REF!</v>
      </c>
      <c r="BR1143" s="10" t="e">
        <f t="shared" si="548"/>
        <v>#REF!</v>
      </c>
      <c r="BS1143" s="10" t="e">
        <f t="shared" si="549"/>
        <v>#REF!</v>
      </c>
      <c r="BT1143" s="10" t="e">
        <f>IF(OR(BW1143=7,AQ1143=6),0,AO1143&amp;IF(#REF!="SI",1,IF(#REF!="NO",2,IF(#REF!="VIH + PREVIO",3,0))))</f>
        <v>#REF!</v>
      </c>
      <c r="BU1143" s="10" t="e">
        <f>IF(OR(BW1143=7,AQ1143=6),0,IF(#REF!="-",1,0))</f>
        <v>#REF!</v>
      </c>
      <c r="BV1143" s="10" t="e">
        <f t="shared" si="550"/>
        <v>#REF!</v>
      </c>
      <c r="BW11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3" s="10" t="e">
        <f t="shared" si="551"/>
        <v>#REF!</v>
      </c>
      <c r="BY1143" s="10" t="e">
        <f t="shared" si="553"/>
        <v>#REF!</v>
      </c>
      <c r="BZ1143" s="10" t="e">
        <f t="shared" si="552"/>
        <v>#REF!</v>
      </c>
      <c r="CA1143" s="10"/>
    </row>
    <row r="1144" spans="1:79" s="3" customFormat="1" ht="23.25" customHeight="1" x14ac:dyDescent="0.3">
      <c r="A1144" s="7">
        <v>1142</v>
      </c>
      <c r="B1144" s="43"/>
      <c r="C1144" s="44"/>
      <c r="D1144" s="45"/>
      <c r="E1144" s="46"/>
      <c r="F1144" s="46"/>
      <c r="G1144" s="46"/>
      <c r="H1144" s="50"/>
      <c r="I1144" s="51"/>
      <c r="J1144" s="52"/>
      <c r="K1144" s="51"/>
      <c r="L1144" s="53"/>
      <c r="M1144" s="54"/>
      <c r="N1144" s="43"/>
      <c r="O1144" s="55"/>
      <c r="P1144" s="46"/>
      <c r="Q1144" s="46"/>
      <c r="R1144" s="46"/>
      <c r="S1144" s="43"/>
      <c r="T1144" s="56"/>
      <c r="U1144" s="46"/>
      <c r="V1144" s="57"/>
      <c r="W1144" s="58"/>
      <c r="X1144" s="57"/>
      <c r="Y1144" s="46"/>
      <c r="Z1144" s="57"/>
      <c r="AA1144" s="59"/>
      <c r="AB1144" s="60"/>
      <c r="AC1144" s="2"/>
      <c r="AD1144" s="2"/>
      <c r="AE1144" s="2"/>
      <c r="AJ1144" s="11">
        <f t="shared" si="536"/>
        <v>13</v>
      </c>
      <c r="AK1144" s="11">
        <f t="shared" si="556"/>
        <v>0</v>
      </c>
      <c r="AL1144" s="11">
        <f t="shared" si="557"/>
        <v>0</v>
      </c>
      <c r="AM1144" s="11">
        <f t="shared" si="558"/>
        <v>0</v>
      </c>
      <c r="AN1144" s="11">
        <f t="shared" si="559"/>
        <v>0</v>
      </c>
      <c r="AO1144" s="4" t="e">
        <f>IF(#REF!="I",1,IF(#REF!="II",2,IF(#REF!="III",3,IF(#REF!="IV",4))))</f>
        <v>#REF!</v>
      </c>
      <c r="AP1144" s="11" t="e">
        <f>IF(#REF!="PULMONAR",1,IF(AND(#REF!="EXTRAPULMONAR",#REF!&lt;&gt;"MENINGEA"),2,IF(AND(#REF!="EXTRAPULMONAR",#REF!="MENINGEA"),3,)))</f>
        <v>#REF!</v>
      </c>
      <c r="AQ11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4" s="4">
        <f t="shared" si="560"/>
        <v>0</v>
      </c>
      <c r="AS1144" s="10">
        <f t="shared" si="561"/>
        <v>0</v>
      </c>
      <c r="AT1144" s="10">
        <f t="shared" si="562"/>
        <v>0</v>
      </c>
      <c r="AU1144" s="10" t="str">
        <f t="shared" si="563"/>
        <v>0</v>
      </c>
      <c r="AV1144" s="11" t="e">
        <f t="shared" si="564"/>
        <v>#N/A</v>
      </c>
      <c r="AW1144" s="4" t="e">
        <f t="shared" si="565"/>
        <v>#N/A</v>
      </c>
      <c r="AX1144" s="10" t="e">
        <f t="shared" si="554"/>
        <v>#N/A</v>
      </c>
      <c r="AY1144" s="10" t="e">
        <f t="shared" si="555"/>
        <v>#N/A</v>
      </c>
      <c r="AZ1144" s="10" t="e">
        <f t="shared" si="537"/>
        <v>#REF!</v>
      </c>
      <c r="BA1144" s="12" t="e">
        <f>IF(BW1144=7,0,AJ1144&amp;IF(#REF!="SI",1,IF(#REF!="NO",2,IF(#REF!="VIH + PREVIO",3,0))))</f>
        <v>#REF!</v>
      </c>
      <c r="BB1144" s="13" t="e">
        <f>IF(AND(#REF!="POSITIVO",#REF!="POSITIVO"),1,IF(#REF!="NEGATIVO",2,IF(#REF!="VIH + PREVIO",3,0)))</f>
        <v>#REF!</v>
      </c>
      <c r="BC1144" s="10" t="e">
        <f>IF(#REF!="SI",1,IF(#REF!="NO",2,0))</f>
        <v>#REF!</v>
      </c>
      <c r="BD1144" s="10" t="e">
        <f>IF(#REF!="SI",1,IF(#REF!="NO",2,0))</f>
        <v>#REF!</v>
      </c>
      <c r="BE1144" s="10" t="e">
        <f>IF(OR(#REF!="VIH + PREVIO",#REF!="VIH + PREVIO",#REF!="VIH + PREVIO"),1,0)</f>
        <v>#REF!</v>
      </c>
      <c r="BF1144" s="13" t="e">
        <f>IF(OR(#REF!="POSITIVO",#REF!="NEGATIVO"),1,IF(#REF!="PACIENTE NO ACEPTA",2,IF(#REF!="VIH + PREVIO",3,0)))</f>
        <v>#REF!</v>
      </c>
      <c r="BG1144" s="10" t="e">
        <f t="shared" si="538"/>
        <v>#REF!</v>
      </c>
      <c r="BH1144" s="10" t="e">
        <f t="shared" si="539"/>
        <v>#REF!</v>
      </c>
      <c r="BI1144" s="10" t="e">
        <f t="shared" si="540"/>
        <v>#REF!</v>
      </c>
      <c r="BJ1144" s="10" t="e">
        <f t="shared" si="541"/>
        <v>#REF!</v>
      </c>
      <c r="BK1144" s="10" t="e">
        <f t="shared" si="542"/>
        <v>#REF!</v>
      </c>
      <c r="BL1144" s="10" t="e">
        <f t="shared" si="543"/>
        <v>#REF!</v>
      </c>
      <c r="BM1144" s="10" t="e">
        <f>IF(OR(BW1144=7,AQ1144=6),0,IF(#REF!="I",1,IF(#REF!="II",2,IF(#REF!="III",3,IF(#REF!="IV",4))))&amp;AP1144&amp;AQ1144&amp;AR1144&amp;AS1144&amp;AT1144&amp;AU1144&amp;AX1144)</f>
        <v>#REF!</v>
      </c>
      <c r="BN1144" s="10" t="e">
        <f t="shared" si="544"/>
        <v>#REF!</v>
      </c>
      <c r="BO1144" s="10" t="e">
        <f t="shared" si="545"/>
        <v>#REF!</v>
      </c>
      <c r="BP1144" s="10" t="e">
        <f t="shared" si="546"/>
        <v>#REF!</v>
      </c>
      <c r="BQ1144" s="10" t="e">
        <f t="shared" si="547"/>
        <v>#REF!</v>
      </c>
      <c r="BR1144" s="10" t="e">
        <f t="shared" si="548"/>
        <v>#REF!</v>
      </c>
      <c r="BS1144" s="10" t="e">
        <f t="shared" si="549"/>
        <v>#REF!</v>
      </c>
      <c r="BT1144" s="10" t="e">
        <f>IF(OR(BW1144=7,AQ1144=6),0,AO1144&amp;IF(#REF!="SI",1,IF(#REF!="NO",2,IF(#REF!="VIH + PREVIO",3,0))))</f>
        <v>#REF!</v>
      </c>
      <c r="BU1144" s="10" t="e">
        <f>IF(OR(BW1144=7,AQ1144=6),0,IF(#REF!="-",1,0))</f>
        <v>#REF!</v>
      </c>
      <c r="BV1144" s="10" t="e">
        <f t="shared" si="550"/>
        <v>#REF!</v>
      </c>
      <c r="BW11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4" s="10" t="e">
        <f t="shared" si="551"/>
        <v>#REF!</v>
      </c>
      <c r="BY1144" s="10" t="e">
        <f t="shared" si="553"/>
        <v>#REF!</v>
      </c>
      <c r="BZ1144" s="10" t="e">
        <f t="shared" si="552"/>
        <v>#REF!</v>
      </c>
      <c r="CA1144" s="10"/>
    </row>
    <row r="1145" spans="1:79" s="3" customFormat="1" ht="23.25" customHeight="1" x14ac:dyDescent="0.3">
      <c r="A1145" s="7">
        <v>1143</v>
      </c>
      <c r="B1145" s="43"/>
      <c r="C1145" s="44"/>
      <c r="D1145" s="45"/>
      <c r="E1145" s="46"/>
      <c r="F1145" s="46"/>
      <c r="G1145" s="46"/>
      <c r="H1145" s="50"/>
      <c r="I1145" s="51"/>
      <c r="J1145" s="52"/>
      <c r="K1145" s="51"/>
      <c r="L1145" s="53"/>
      <c r="M1145" s="54"/>
      <c r="N1145" s="43"/>
      <c r="O1145" s="55"/>
      <c r="P1145" s="46"/>
      <c r="Q1145" s="46"/>
      <c r="R1145" s="46"/>
      <c r="S1145" s="43"/>
      <c r="T1145" s="56"/>
      <c r="U1145" s="46"/>
      <c r="V1145" s="57"/>
      <c r="W1145" s="58"/>
      <c r="X1145" s="57"/>
      <c r="Y1145" s="46"/>
      <c r="Z1145" s="57"/>
      <c r="AA1145" s="59"/>
      <c r="AB1145" s="60"/>
      <c r="AC1145" s="2"/>
      <c r="AD1145" s="2"/>
      <c r="AE1145" s="2"/>
      <c r="AJ1145" s="11">
        <f t="shared" si="536"/>
        <v>13</v>
      </c>
      <c r="AK1145" s="11">
        <f t="shared" si="556"/>
        <v>0</v>
      </c>
      <c r="AL1145" s="11">
        <f t="shared" si="557"/>
        <v>0</v>
      </c>
      <c r="AM1145" s="11">
        <f t="shared" si="558"/>
        <v>0</v>
      </c>
      <c r="AN1145" s="11">
        <f t="shared" si="559"/>
        <v>0</v>
      </c>
      <c r="AO1145" s="4" t="e">
        <f>IF(#REF!="I",1,IF(#REF!="II",2,IF(#REF!="III",3,IF(#REF!="IV",4))))</f>
        <v>#REF!</v>
      </c>
      <c r="AP1145" s="11" t="e">
        <f>IF(#REF!="PULMONAR",1,IF(AND(#REF!="EXTRAPULMONAR",#REF!&lt;&gt;"MENINGEA"),2,IF(AND(#REF!="EXTRAPULMONAR",#REF!="MENINGEA"),3,)))</f>
        <v>#REF!</v>
      </c>
      <c r="AQ11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5" s="4">
        <f t="shared" si="560"/>
        <v>0</v>
      </c>
      <c r="AS1145" s="10">
        <f t="shared" si="561"/>
        <v>0</v>
      </c>
      <c r="AT1145" s="10">
        <f t="shared" si="562"/>
        <v>0</v>
      </c>
      <c r="AU1145" s="10" t="str">
        <f t="shared" si="563"/>
        <v>0</v>
      </c>
      <c r="AV1145" s="11" t="e">
        <f t="shared" si="564"/>
        <v>#N/A</v>
      </c>
      <c r="AW1145" s="4" t="e">
        <f t="shared" si="565"/>
        <v>#N/A</v>
      </c>
      <c r="AX1145" s="10" t="e">
        <f t="shared" si="554"/>
        <v>#N/A</v>
      </c>
      <c r="AY1145" s="10" t="e">
        <f t="shared" si="555"/>
        <v>#N/A</v>
      </c>
      <c r="AZ1145" s="10" t="e">
        <f t="shared" si="537"/>
        <v>#REF!</v>
      </c>
      <c r="BA1145" s="12" t="e">
        <f>IF(BW1145=7,0,AJ1145&amp;IF(#REF!="SI",1,IF(#REF!="NO",2,IF(#REF!="VIH + PREVIO",3,0))))</f>
        <v>#REF!</v>
      </c>
      <c r="BB1145" s="13" t="e">
        <f>IF(AND(#REF!="POSITIVO",#REF!="POSITIVO"),1,IF(#REF!="NEGATIVO",2,IF(#REF!="VIH + PREVIO",3,0)))</f>
        <v>#REF!</v>
      </c>
      <c r="BC1145" s="10" t="e">
        <f>IF(#REF!="SI",1,IF(#REF!="NO",2,0))</f>
        <v>#REF!</v>
      </c>
      <c r="BD1145" s="10" t="e">
        <f>IF(#REF!="SI",1,IF(#REF!="NO",2,0))</f>
        <v>#REF!</v>
      </c>
      <c r="BE1145" s="10" t="e">
        <f>IF(OR(#REF!="VIH + PREVIO",#REF!="VIH + PREVIO",#REF!="VIH + PREVIO"),1,0)</f>
        <v>#REF!</v>
      </c>
      <c r="BF1145" s="13" t="e">
        <f>IF(OR(#REF!="POSITIVO",#REF!="NEGATIVO"),1,IF(#REF!="PACIENTE NO ACEPTA",2,IF(#REF!="VIH + PREVIO",3,0)))</f>
        <v>#REF!</v>
      </c>
      <c r="BG1145" s="10" t="e">
        <f t="shared" si="538"/>
        <v>#REF!</v>
      </c>
      <c r="BH1145" s="10" t="e">
        <f t="shared" si="539"/>
        <v>#REF!</v>
      </c>
      <c r="BI1145" s="10" t="e">
        <f t="shared" si="540"/>
        <v>#REF!</v>
      </c>
      <c r="BJ1145" s="10" t="e">
        <f t="shared" si="541"/>
        <v>#REF!</v>
      </c>
      <c r="BK1145" s="10" t="e">
        <f t="shared" si="542"/>
        <v>#REF!</v>
      </c>
      <c r="BL1145" s="10" t="e">
        <f t="shared" si="543"/>
        <v>#REF!</v>
      </c>
      <c r="BM1145" s="10" t="e">
        <f>IF(OR(BW1145=7,AQ1145=6),0,IF(#REF!="I",1,IF(#REF!="II",2,IF(#REF!="III",3,IF(#REF!="IV",4))))&amp;AP1145&amp;AQ1145&amp;AR1145&amp;AS1145&amp;AT1145&amp;AU1145&amp;AX1145)</f>
        <v>#REF!</v>
      </c>
      <c r="BN1145" s="10" t="e">
        <f t="shared" si="544"/>
        <v>#REF!</v>
      </c>
      <c r="BO1145" s="10" t="e">
        <f t="shared" si="545"/>
        <v>#REF!</v>
      </c>
      <c r="BP1145" s="10" t="e">
        <f t="shared" si="546"/>
        <v>#REF!</v>
      </c>
      <c r="BQ1145" s="10" t="e">
        <f t="shared" si="547"/>
        <v>#REF!</v>
      </c>
      <c r="BR1145" s="10" t="e">
        <f t="shared" si="548"/>
        <v>#REF!</v>
      </c>
      <c r="BS1145" s="10" t="e">
        <f t="shared" si="549"/>
        <v>#REF!</v>
      </c>
      <c r="BT1145" s="10" t="e">
        <f>IF(OR(BW1145=7,AQ1145=6),0,AO1145&amp;IF(#REF!="SI",1,IF(#REF!="NO",2,IF(#REF!="VIH + PREVIO",3,0))))</f>
        <v>#REF!</v>
      </c>
      <c r="BU1145" s="10" t="e">
        <f>IF(OR(BW1145=7,AQ1145=6),0,IF(#REF!="-",1,0))</f>
        <v>#REF!</v>
      </c>
      <c r="BV1145" s="10" t="e">
        <f t="shared" si="550"/>
        <v>#REF!</v>
      </c>
      <c r="BW11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5" s="10" t="e">
        <f t="shared" si="551"/>
        <v>#REF!</v>
      </c>
      <c r="BY1145" s="10" t="e">
        <f t="shared" si="553"/>
        <v>#REF!</v>
      </c>
      <c r="BZ1145" s="10" t="e">
        <f t="shared" si="552"/>
        <v>#REF!</v>
      </c>
      <c r="CA1145" s="10"/>
    </row>
    <row r="1146" spans="1:79" s="3" customFormat="1" ht="23.25" customHeight="1" x14ac:dyDescent="0.3">
      <c r="A1146" s="7">
        <v>1144</v>
      </c>
      <c r="B1146" s="43"/>
      <c r="C1146" s="44"/>
      <c r="D1146" s="45"/>
      <c r="E1146" s="46"/>
      <c r="F1146" s="46"/>
      <c r="G1146" s="46"/>
      <c r="H1146" s="50"/>
      <c r="I1146" s="51"/>
      <c r="J1146" s="52"/>
      <c r="K1146" s="51"/>
      <c r="L1146" s="53"/>
      <c r="M1146" s="54"/>
      <c r="N1146" s="43"/>
      <c r="O1146" s="55"/>
      <c r="P1146" s="46"/>
      <c r="Q1146" s="46"/>
      <c r="R1146" s="46"/>
      <c r="S1146" s="43"/>
      <c r="T1146" s="56"/>
      <c r="U1146" s="46"/>
      <c r="V1146" s="57"/>
      <c r="W1146" s="58"/>
      <c r="X1146" s="57"/>
      <c r="Y1146" s="46"/>
      <c r="Z1146" s="57"/>
      <c r="AA1146" s="59"/>
      <c r="AB1146" s="60"/>
      <c r="AC1146" s="2"/>
      <c r="AD1146" s="2"/>
      <c r="AE1146" s="2"/>
      <c r="AJ1146" s="11">
        <f t="shared" si="536"/>
        <v>13</v>
      </c>
      <c r="AK1146" s="11">
        <f t="shared" si="556"/>
        <v>0</v>
      </c>
      <c r="AL1146" s="11">
        <f t="shared" si="557"/>
        <v>0</v>
      </c>
      <c r="AM1146" s="11">
        <f t="shared" si="558"/>
        <v>0</v>
      </c>
      <c r="AN1146" s="11">
        <f t="shared" si="559"/>
        <v>0</v>
      </c>
      <c r="AO1146" s="4" t="e">
        <f>IF(#REF!="I",1,IF(#REF!="II",2,IF(#REF!="III",3,IF(#REF!="IV",4))))</f>
        <v>#REF!</v>
      </c>
      <c r="AP1146" s="11" t="e">
        <f>IF(#REF!="PULMONAR",1,IF(AND(#REF!="EXTRAPULMONAR",#REF!&lt;&gt;"MENINGEA"),2,IF(AND(#REF!="EXTRAPULMONAR",#REF!="MENINGEA"),3,)))</f>
        <v>#REF!</v>
      </c>
      <c r="AQ11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6" s="4">
        <f t="shared" si="560"/>
        <v>0</v>
      </c>
      <c r="AS1146" s="10">
        <f t="shared" si="561"/>
        <v>0</v>
      </c>
      <c r="AT1146" s="10">
        <f t="shared" si="562"/>
        <v>0</v>
      </c>
      <c r="AU1146" s="10" t="str">
        <f t="shared" si="563"/>
        <v>0</v>
      </c>
      <c r="AV1146" s="11" t="e">
        <f t="shared" si="564"/>
        <v>#N/A</v>
      </c>
      <c r="AW1146" s="4" t="e">
        <f t="shared" si="565"/>
        <v>#N/A</v>
      </c>
      <c r="AX1146" s="10" t="e">
        <f t="shared" si="554"/>
        <v>#N/A</v>
      </c>
      <c r="AY1146" s="10" t="e">
        <f t="shared" si="555"/>
        <v>#N/A</v>
      </c>
      <c r="AZ1146" s="10" t="e">
        <f t="shared" si="537"/>
        <v>#REF!</v>
      </c>
      <c r="BA1146" s="12" t="e">
        <f>IF(BW1146=7,0,AJ1146&amp;IF(#REF!="SI",1,IF(#REF!="NO",2,IF(#REF!="VIH + PREVIO",3,0))))</f>
        <v>#REF!</v>
      </c>
      <c r="BB1146" s="13" t="e">
        <f>IF(AND(#REF!="POSITIVO",#REF!="POSITIVO"),1,IF(#REF!="NEGATIVO",2,IF(#REF!="VIH + PREVIO",3,0)))</f>
        <v>#REF!</v>
      </c>
      <c r="BC1146" s="10" t="e">
        <f>IF(#REF!="SI",1,IF(#REF!="NO",2,0))</f>
        <v>#REF!</v>
      </c>
      <c r="BD1146" s="10" t="e">
        <f>IF(#REF!="SI",1,IF(#REF!="NO",2,0))</f>
        <v>#REF!</v>
      </c>
      <c r="BE1146" s="10" t="e">
        <f>IF(OR(#REF!="VIH + PREVIO",#REF!="VIH + PREVIO",#REF!="VIH + PREVIO"),1,0)</f>
        <v>#REF!</v>
      </c>
      <c r="BF1146" s="13" t="e">
        <f>IF(OR(#REF!="POSITIVO",#REF!="NEGATIVO"),1,IF(#REF!="PACIENTE NO ACEPTA",2,IF(#REF!="VIH + PREVIO",3,0)))</f>
        <v>#REF!</v>
      </c>
      <c r="BG1146" s="10" t="e">
        <f t="shared" si="538"/>
        <v>#REF!</v>
      </c>
      <c r="BH1146" s="10" t="e">
        <f t="shared" si="539"/>
        <v>#REF!</v>
      </c>
      <c r="BI1146" s="10" t="e">
        <f t="shared" si="540"/>
        <v>#REF!</v>
      </c>
      <c r="BJ1146" s="10" t="e">
        <f t="shared" si="541"/>
        <v>#REF!</v>
      </c>
      <c r="BK1146" s="10" t="e">
        <f t="shared" si="542"/>
        <v>#REF!</v>
      </c>
      <c r="BL1146" s="10" t="e">
        <f t="shared" si="543"/>
        <v>#REF!</v>
      </c>
      <c r="BM1146" s="10" t="e">
        <f>IF(OR(BW1146=7,AQ1146=6),0,IF(#REF!="I",1,IF(#REF!="II",2,IF(#REF!="III",3,IF(#REF!="IV",4))))&amp;AP1146&amp;AQ1146&amp;AR1146&amp;AS1146&amp;AT1146&amp;AU1146&amp;AX1146)</f>
        <v>#REF!</v>
      </c>
      <c r="BN1146" s="10" t="e">
        <f t="shared" si="544"/>
        <v>#REF!</v>
      </c>
      <c r="BO1146" s="10" t="e">
        <f t="shared" si="545"/>
        <v>#REF!</v>
      </c>
      <c r="BP1146" s="10" t="e">
        <f t="shared" si="546"/>
        <v>#REF!</v>
      </c>
      <c r="BQ1146" s="10" t="e">
        <f t="shared" si="547"/>
        <v>#REF!</v>
      </c>
      <c r="BR1146" s="10" t="e">
        <f t="shared" si="548"/>
        <v>#REF!</v>
      </c>
      <c r="BS1146" s="10" t="e">
        <f t="shared" si="549"/>
        <v>#REF!</v>
      </c>
      <c r="BT1146" s="10" t="e">
        <f>IF(OR(BW1146=7,AQ1146=6),0,AO1146&amp;IF(#REF!="SI",1,IF(#REF!="NO",2,IF(#REF!="VIH + PREVIO",3,0))))</f>
        <v>#REF!</v>
      </c>
      <c r="BU1146" s="10" t="e">
        <f>IF(OR(BW1146=7,AQ1146=6),0,IF(#REF!="-",1,0))</f>
        <v>#REF!</v>
      </c>
      <c r="BV1146" s="10" t="e">
        <f t="shared" si="550"/>
        <v>#REF!</v>
      </c>
      <c r="BW11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6" s="10" t="e">
        <f t="shared" si="551"/>
        <v>#REF!</v>
      </c>
      <c r="BY1146" s="10" t="e">
        <f t="shared" si="553"/>
        <v>#REF!</v>
      </c>
      <c r="BZ1146" s="10" t="e">
        <f t="shared" si="552"/>
        <v>#REF!</v>
      </c>
      <c r="CA1146" s="10"/>
    </row>
    <row r="1147" spans="1:79" s="3" customFormat="1" ht="23.25" customHeight="1" x14ac:dyDescent="0.3">
      <c r="A1147" s="7">
        <v>1145</v>
      </c>
      <c r="B1147" s="43"/>
      <c r="C1147" s="44"/>
      <c r="D1147" s="45"/>
      <c r="E1147" s="46"/>
      <c r="F1147" s="46"/>
      <c r="G1147" s="46"/>
      <c r="H1147" s="50"/>
      <c r="I1147" s="51"/>
      <c r="J1147" s="52"/>
      <c r="K1147" s="51"/>
      <c r="L1147" s="53"/>
      <c r="M1147" s="54"/>
      <c r="N1147" s="43"/>
      <c r="O1147" s="55"/>
      <c r="P1147" s="46"/>
      <c r="Q1147" s="46"/>
      <c r="R1147" s="46"/>
      <c r="S1147" s="43"/>
      <c r="T1147" s="56"/>
      <c r="U1147" s="46"/>
      <c r="V1147" s="57"/>
      <c r="W1147" s="58"/>
      <c r="X1147" s="57"/>
      <c r="Y1147" s="46"/>
      <c r="Z1147" s="57"/>
      <c r="AA1147" s="59"/>
      <c r="AB1147" s="60"/>
      <c r="AC1147" s="2"/>
      <c r="AD1147" s="2"/>
      <c r="AE1147" s="2"/>
      <c r="AJ1147" s="11">
        <f t="shared" si="536"/>
        <v>13</v>
      </c>
      <c r="AK1147" s="11">
        <f t="shared" si="556"/>
        <v>0</v>
      </c>
      <c r="AL1147" s="11">
        <f t="shared" si="557"/>
        <v>0</v>
      </c>
      <c r="AM1147" s="11">
        <f t="shared" si="558"/>
        <v>0</v>
      </c>
      <c r="AN1147" s="11">
        <f t="shared" si="559"/>
        <v>0</v>
      </c>
      <c r="AO1147" s="4" t="e">
        <f>IF(#REF!="I",1,IF(#REF!="II",2,IF(#REF!="III",3,IF(#REF!="IV",4))))</f>
        <v>#REF!</v>
      </c>
      <c r="AP1147" s="11" t="e">
        <f>IF(#REF!="PULMONAR",1,IF(AND(#REF!="EXTRAPULMONAR",#REF!&lt;&gt;"MENINGEA"),2,IF(AND(#REF!="EXTRAPULMONAR",#REF!="MENINGEA"),3,)))</f>
        <v>#REF!</v>
      </c>
      <c r="AQ11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7" s="4">
        <f t="shared" si="560"/>
        <v>0</v>
      </c>
      <c r="AS1147" s="10">
        <f t="shared" si="561"/>
        <v>0</v>
      </c>
      <c r="AT1147" s="10">
        <f t="shared" si="562"/>
        <v>0</v>
      </c>
      <c r="AU1147" s="10" t="str">
        <f t="shared" si="563"/>
        <v>0</v>
      </c>
      <c r="AV1147" s="11" t="e">
        <f t="shared" si="564"/>
        <v>#N/A</v>
      </c>
      <c r="AW1147" s="4" t="e">
        <f t="shared" si="565"/>
        <v>#N/A</v>
      </c>
      <c r="AX1147" s="10" t="e">
        <f t="shared" si="554"/>
        <v>#N/A</v>
      </c>
      <c r="AY1147" s="10" t="e">
        <f t="shared" si="555"/>
        <v>#N/A</v>
      </c>
      <c r="AZ1147" s="10" t="e">
        <f t="shared" si="537"/>
        <v>#REF!</v>
      </c>
      <c r="BA1147" s="12" t="e">
        <f>IF(BW1147=7,0,AJ1147&amp;IF(#REF!="SI",1,IF(#REF!="NO",2,IF(#REF!="VIH + PREVIO",3,0))))</f>
        <v>#REF!</v>
      </c>
      <c r="BB1147" s="13" t="e">
        <f>IF(AND(#REF!="POSITIVO",#REF!="POSITIVO"),1,IF(#REF!="NEGATIVO",2,IF(#REF!="VIH + PREVIO",3,0)))</f>
        <v>#REF!</v>
      </c>
      <c r="BC1147" s="10" t="e">
        <f>IF(#REF!="SI",1,IF(#REF!="NO",2,0))</f>
        <v>#REF!</v>
      </c>
      <c r="BD1147" s="10" t="e">
        <f>IF(#REF!="SI",1,IF(#REF!="NO",2,0))</f>
        <v>#REF!</v>
      </c>
      <c r="BE1147" s="10" t="e">
        <f>IF(OR(#REF!="VIH + PREVIO",#REF!="VIH + PREVIO",#REF!="VIH + PREVIO"),1,0)</f>
        <v>#REF!</v>
      </c>
      <c r="BF1147" s="13" t="e">
        <f>IF(OR(#REF!="POSITIVO",#REF!="NEGATIVO"),1,IF(#REF!="PACIENTE NO ACEPTA",2,IF(#REF!="VIH + PREVIO",3,0)))</f>
        <v>#REF!</v>
      </c>
      <c r="BG1147" s="10" t="e">
        <f t="shared" si="538"/>
        <v>#REF!</v>
      </c>
      <c r="BH1147" s="10" t="e">
        <f t="shared" si="539"/>
        <v>#REF!</v>
      </c>
      <c r="BI1147" s="10" t="e">
        <f t="shared" si="540"/>
        <v>#REF!</v>
      </c>
      <c r="BJ1147" s="10" t="e">
        <f t="shared" si="541"/>
        <v>#REF!</v>
      </c>
      <c r="BK1147" s="10" t="e">
        <f t="shared" si="542"/>
        <v>#REF!</v>
      </c>
      <c r="BL1147" s="10" t="e">
        <f t="shared" si="543"/>
        <v>#REF!</v>
      </c>
      <c r="BM1147" s="10" t="e">
        <f>IF(OR(BW1147=7,AQ1147=6),0,IF(#REF!="I",1,IF(#REF!="II",2,IF(#REF!="III",3,IF(#REF!="IV",4))))&amp;AP1147&amp;AQ1147&amp;AR1147&amp;AS1147&amp;AT1147&amp;AU1147&amp;AX1147)</f>
        <v>#REF!</v>
      </c>
      <c r="BN1147" s="10" t="e">
        <f t="shared" si="544"/>
        <v>#REF!</v>
      </c>
      <c r="BO1147" s="10" t="e">
        <f t="shared" si="545"/>
        <v>#REF!</v>
      </c>
      <c r="BP1147" s="10" t="e">
        <f t="shared" si="546"/>
        <v>#REF!</v>
      </c>
      <c r="BQ1147" s="10" t="e">
        <f t="shared" si="547"/>
        <v>#REF!</v>
      </c>
      <c r="BR1147" s="10" t="e">
        <f t="shared" si="548"/>
        <v>#REF!</v>
      </c>
      <c r="BS1147" s="10" t="e">
        <f t="shared" si="549"/>
        <v>#REF!</v>
      </c>
      <c r="BT1147" s="10" t="e">
        <f>IF(OR(BW1147=7,AQ1147=6),0,AO1147&amp;IF(#REF!="SI",1,IF(#REF!="NO",2,IF(#REF!="VIH + PREVIO",3,0))))</f>
        <v>#REF!</v>
      </c>
      <c r="BU1147" s="10" t="e">
        <f>IF(OR(BW1147=7,AQ1147=6),0,IF(#REF!="-",1,0))</f>
        <v>#REF!</v>
      </c>
      <c r="BV1147" s="10" t="e">
        <f t="shared" si="550"/>
        <v>#REF!</v>
      </c>
      <c r="BW11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7" s="10" t="e">
        <f t="shared" si="551"/>
        <v>#REF!</v>
      </c>
      <c r="BY1147" s="10" t="e">
        <f t="shared" si="553"/>
        <v>#REF!</v>
      </c>
      <c r="BZ1147" s="10" t="e">
        <f t="shared" si="552"/>
        <v>#REF!</v>
      </c>
      <c r="CA1147" s="10"/>
    </row>
    <row r="1148" spans="1:79" s="3" customFormat="1" ht="23.25" customHeight="1" x14ac:dyDescent="0.3">
      <c r="A1148" s="7">
        <v>1146</v>
      </c>
      <c r="B1148" s="43"/>
      <c r="C1148" s="44"/>
      <c r="D1148" s="45"/>
      <c r="E1148" s="46"/>
      <c r="F1148" s="46"/>
      <c r="G1148" s="46"/>
      <c r="H1148" s="50"/>
      <c r="I1148" s="51"/>
      <c r="J1148" s="52"/>
      <c r="K1148" s="51"/>
      <c r="L1148" s="53"/>
      <c r="M1148" s="54"/>
      <c r="N1148" s="43"/>
      <c r="O1148" s="55"/>
      <c r="P1148" s="46"/>
      <c r="Q1148" s="46"/>
      <c r="R1148" s="46"/>
      <c r="S1148" s="43"/>
      <c r="T1148" s="56"/>
      <c r="U1148" s="46"/>
      <c r="V1148" s="57"/>
      <c r="W1148" s="58"/>
      <c r="X1148" s="57"/>
      <c r="Y1148" s="46"/>
      <c r="Z1148" s="57"/>
      <c r="AA1148" s="59"/>
      <c r="AB1148" s="60"/>
      <c r="AC1148" s="2"/>
      <c r="AD1148" s="2"/>
      <c r="AE1148" s="2"/>
      <c r="AJ1148" s="11">
        <f t="shared" si="536"/>
        <v>13</v>
      </c>
      <c r="AK1148" s="11">
        <f t="shared" si="556"/>
        <v>0</v>
      </c>
      <c r="AL1148" s="11">
        <f t="shared" si="557"/>
        <v>0</v>
      </c>
      <c r="AM1148" s="11">
        <f t="shared" si="558"/>
        <v>0</v>
      </c>
      <c r="AN1148" s="11">
        <f t="shared" si="559"/>
        <v>0</v>
      </c>
      <c r="AO1148" s="4" t="e">
        <f>IF(#REF!="I",1,IF(#REF!="II",2,IF(#REF!="III",3,IF(#REF!="IV",4))))</f>
        <v>#REF!</v>
      </c>
      <c r="AP1148" s="11" t="e">
        <f>IF(#REF!="PULMONAR",1,IF(AND(#REF!="EXTRAPULMONAR",#REF!&lt;&gt;"MENINGEA"),2,IF(AND(#REF!="EXTRAPULMONAR",#REF!="MENINGEA"),3,)))</f>
        <v>#REF!</v>
      </c>
      <c r="AQ11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8" s="4">
        <f t="shared" si="560"/>
        <v>0</v>
      </c>
      <c r="AS1148" s="10">
        <f t="shared" si="561"/>
        <v>0</v>
      </c>
      <c r="AT1148" s="10">
        <f t="shared" si="562"/>
        <v>0</v>
      </c>
      <c r="AU1148" s="10" t="str">
        <f t="shared" si="563"/>
        <v>0</v>
      </c>
      <c r="AV1148" s="11" t="e">
        <f t="shared" si="564"/>
        <v>#N/A</v>
      </c>
      <c r="AW1148" s="4" t="e">
        <f t="shared" si="565"/>
        <v>#N/A</v>
      </c>
      <c r="AX1148" s="10" t="e">
        <f t="shared" si="554"/>
        <v>#N/A</v>
      </c>
      <c r="AY1148" s="10" t="e">
        <f t="shared" si="555"/>
        <v>#N/A</v>
      </c>
      <c r="AZ1148" s="10" t="e">
        <f t="shared" si="537"/>
        <v>#REF!</v>
      </c>
      <c r="BA1148" s="12" t="e">
        <f>IF(BW1148=7,0,AJ1148&amp;IF(#REF!="SI",1,IF(#REF!="NO",2,IF(#REF!="VIH + PREVIO",3,0))))</f>
        <v>#REF!</v>
      </c>
      <c r="BB1148" s="13" t="e">
        <f>IF(AND(#REF!="POSITIVO",#REF!="POSITIVO"),1,IF(#REF!="NEGATIVO",2,IF(#REF!="VIH + PREVIO",3,0)))</f>
        <v>#REF!</v>
      </c>
      <c r="BC1148" s="10" t="e">
        <f>IF(#REF!="SI",1,IF(#REF!="NO",2,0))</f>
        <v>#REF!</v>
      </c>
      <c r="BD1148" s="10" t="e">
        <f>IF(#REF!="SI",1,IF(#REF!="NO",2,0))</f>
        <v>#REF!</v>
      </c>
      <c r="BE1148" s="10" t="e">
        <f>IF(OR(#REF!="VIH + PREVIO",#REF!="VIH + PREVIO",#REF!="VIH + PREVIO"),1,0)</f>
        <v>#REF!</v>
      </c>
      <c r="BF1148" s="13" t="e">
        <f>IF(OR(#REF!="POSITIVO",#REF!="NEGATIVO"),1,IF(#REF!="PACIENTE NO ACEPTA",2,IF(#REF!="VIH + PREVIO",3,0)))</f>
        <v>#REF!</v>
      </c>
      <c r="BG1148" s="10" t="e">
        <f t="shared" si="538"/>
        <v>#REF!</v>
      </c>
      <c r="BH1148" s="10" t="e">
        <f t="shared" si="539"/>
        <v>#REF!</v>
      </c>
      <c r="BI1148" s="10" t="e">
        <f t="shared" si="540"/>
        <v>#REF!</v>
      </c>
      <c r="BJ1148" s="10" t="e">
        <f t="shared" si="541"/>
        <v>#REF!</v>
      </c>
      <c r="BK1148" s="10" t="e">
        <f t="shared" si="542"/>
        <v>#REF!</v>
      </c>
      <c r="BL1148" s="10" t="e">
        <f t="shared" si="543"/>
        <v>#REF!</v>
      </c>
      <c r="BM1148" s="10" t="e">
        <f>IF(OR(BW1148=7,AQ1148=6),0,IF(#REF!="I",1,IF(#REF!="II",2,IF(#REF!="III",3,IF(#REF!="IV",4))))&amp;AP1148&amp;AQ1148&amp;AR1148&amp;AS1148&amp;AT1148&amp;AU1148&amp;AX1148)</f>
        <v>#REF!</v>
      </c>
      <c r="BN1148" s="10" t="e">
        <f t="shared" si="544"/>
        <v>#REF!</v>
      </c>
      <c r="BO1148" s="10" t="e">
        <f t="shared" si="545"/>
        <v>#REF!</v>
      </c>
      <c r="BP1148" s="10" t="e">
        <f t="shared" si="546"/>
        <v>#REF!</v>
      </c>
      <c r="BQ1148" s="10" t="e">
        <f t="shared" si="547"/>
        <v>#REF!</v>
      </c>
      <c r="BR1148" s="10" t="e">
        <f t="shared" si="548"/>
        <v>#REF!</v>
      </c>
      <c r="BS1148" s="10" t="e">
        <f t="shared" si="549"/>
        <v>#REF!</v>
      </c>
      <c r="BT1148" s="10" t="e">
        <f>IF(OR(BW1148=7,AQ1148=6),0,AO1148&amp;IF(#REF!="SI",1,IF(#REF!="NO",2,IF(#REF!="VIH + PREVIO",3,0))))</f>
        <v>#REF!</v>
      </c>
      <c r="BU1148" s="10" t="e">
        <f>IF(OR(BW1148=7,AQ1148=6),0,IF(#REF!="-",1,0))</f>
        <v>#REF!</v>
      </c>
      <c r="BV1148" s="10" t="e">
        <f t="shared" si="550"/>
        <v>#REF!</v>
      </c>
      <c r="BW11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8" s="10" t="e">
        <f t="shared" si="551"/>
        <v>#REF!</v>
      </c>
      <c r="BY1148" s="10" t="e">
        <f t="shared" si="553"/>
        <v>#REF!</v>
      </c>
      <c r="BZ1148" s="10" t="e">
        <f t="shared" si="552"/>
        <v>#REF!</v>
      </c>
      <c r="CA1148" s="10"/>
    </row>
    <row r="1149" spans="1:79" s="3" customFormat="1" ht="23.25" customHeight="1" x14ac:dyDescent="0.3">
      <c r="A1149" s="7">
        <v>1147</v>
      </c>
      <c r="B1149" s="43"/>
      <c r="C1149" s="44"/>
      <c r="D1149" s="45"/>
      <c r="E1149" s="46"/>
      <c r="F1149" s="46"/>
      <c r="G1149" s="46"/>
      <c r="H1149" s="50"/>
      <c r="I1149" s="51"/>
      <c r="J1149" s="52"/>
      <c r="K1149" s="51"/>
      <c r="L1149" s="53"/>
      <c r="M1149" s="54"/>
      <c r="N1149" s="43"/>
      <c r="O1149" s="55"/>
      <c r="P1149" s="46"/>
      <c r="Q1149" s="46"/>
      <c r="R1149" s="46"/>
      <c r="S1149" s="43"/>
      <c r="T1149" s="56"/>
      <c r="U1149" s="46"/>
      <c r="V1149" s="57"/>
      <c r="W1149" s="58"/>
      <c r="X1149" s="57"/>
      <c r="Y1149" s="46"/>
      <c r="Z1149" s="57"/>
      <c r="AA1149" s="59"/>
      <c r="AB1149" s="60"/>
      <c r="AC1149" s="2"/>
      <c r="AD1149" s="2"/>
      <c r="AE1149" s="2"/>
      <c r="AJ1149" s="11">
        <f t="shared" si="536"/>
        <v>13</v>
      </c>
      <c r="AK1149" s="11">
        <f t="shared" si="556"/>
        <v>0</v>
      </c>
      <c r="AL1149" s="11">
        <f t="shared" si="557"/>
        <v>0</v>
      </c>
      <c r="AM1149" s="11">
        <f t="shared" si="558"/>
        <v>0</v>
      </c>
      <c r="AN1149" s="11">
        <f t="shared" si="559"/>
        <v>0</v>
      </c>
      <c r="AO1149" s="4" t="e">
        <f>IF(#REF!="I",1,IF(#REF!="II",2,IF(#REF!="III",3,IF(#REF!="IV",4))))</f>
        <v>#REF!</v>
      </c>
      <c r="AP1149" s="11" t="e">
        <f>IF(#REF!="PULMONAR",1,IF(AND(#REF!="EXTRAPULMONAR",#REF!&lt;&gt;"MENINGEA"),2,IF(AND(#REF!="EXTRAPULMONAR",#REF!="MENINGEA"),3,)))</f>
        <v>#REF!</v>
      </c>
      <c r="AQ11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49" s="4">
        <f t="shared" si="560"/>
        <v>0</v>
      </c>
      <c r="AS1149" s="10">
        <f t="shared" si="561"/>
        <v>0</v>
      </c>
      <c r="AT1149" s="10">
        <f t="shared" si="562"/>
        <v>0</v>
      </c>
      <c r="AU1149" s="10" t="str">
        <f t="shared" si="563"/>
        <v>0</v>
      </c>
      <c r="AV1149" s="11" t="e">
        <f t="shared" si="564"/>
        <v>#N/A</v>
      </c>
      <c r="AW1149" s="4" t="e">
        <f t="shared" si="565"/>
        <v>#N/A</v>
      </c>
      <c r="AX1149" s="10" t="e">
        <f t="shared" si="554"/>
        <v>#N/A</v>
      </c>
      <c r="AY1149" s="10" t="e">
        <f t="shared" si="555"/>
        <v>#N/A</v>
      </c>
      <c r="AZ1149" s="10" t="e">
        <f t="shared" si="537"/>
        <v>#REF!</v>
      </c>
      <c r="BA1149" s="12" t="e">
        <f>IF(BW1149=7,0,AJ1149&amp;IF(#REF!="SI",1,IF(#REF!="NO",2,IF(#REF!="VIH + PREVIO",3,0))))</f>
        <v>#REF!</v>
      </c>
      <c r="BB1149" s="13" t="e">
        <f>IF(AND(#REF!="POSITIVO",#REF!="POSITIVO"),1,IF(#REF!="NEGATIVO",2,IF(#REF!="VIH + PREVIO",3,0)))</f>
        <v>#REF!</v>
      </c>
      <c r="BC1149" s="10" t="e">
        <f>IF(#REF!="SI",1,IF(#REF!="NO",2,0))</f>
        <v>#REF!</v>
      </c>
      <c r="BD1149" s="10" t="e">
        <f>IF(#REF!="SI",1,IF(#REF!="NO",2,0))</f>
        <v>#REF!</v>
      </c>
      <c r="BE1149" s="10" t="e">
        <f>IF(OR(#REF!="VIH + PREVIO",#REF!="VIH + PREVIO",#REF!="VIH + PREVIO"),1,0)</f>
        <v>#REF!</v>
      </c>
      <c r="BF1149" s="13" t="e">
        <f>IF(OR(#REF!="POSITIVO",#REF!="NEGATIVO"),1,IF(#REF!="PACIENTE NO ACEPTA",2,IF(#REF!="VIH + PREVIO",3,0)))</f>
        <v>#REF!</v>
      </c>
      <c r="BG1149" s="10" t="e">
        <f t="shared" si="538"/>
        <v>#REF!</v>
      </c>
      <c r="BH1149" s="10" t="e">
        <f t="shared" si="539"/>
        <v>#REF!</v>
      </c>
      <c r="BI1149" s="10" t="e">
        <f t="shared" si="540"/>
        <v>#REF!</v>
      </c>
      <c r="BJ1149" s="10" t="e">
        <f t="shared" si="541"/>
        <v>#REF!</v>
      </c>
      <c r="BK1149" s="10" t="e">
        <f t="shared" si="542"/>
        <v>#REF!</v>
      </c>
      <c r="BL1149" s="10" t="e">
        <f t="shared" si="543"/>
        <v>#REF!</v>
      </c>
      <c r="BM1149" s="10" t="e">
        <f>IF(OR(BW1149=7,AQ1149=6),0,IF(#REF!="I",1,IF(#REF!="II",2,IF(#REF!="III",3,IF(#REF!="IV",4))))&amp;AP1149&amp;AQ1149&amp;AR1149&amp;AS1149&amp;AT1149&amp;AU1149&amp;AX1149)</f>
        <v>#REF!</v>
      </c>
      <c r="BN1149" s="10" t="e">
        <f t="shared" si="544"/>
        <v>#REF!</v>
      </c>
      <c r="BO1149" s="10" t="e">
        <f t="shared" si="545"/>
        <v>#REF!</v>
      </c>
      <c r="BP1149" s="10" t="e">
        <f t="shared" si="546"/>
        <v>#REF!</v>
      </c>
      <c r="BQ1149" s="10" t="e">
        <f t="shared" si="547"/>
        <v>#REF!</v>
      </c>
      <c r="BR1149" s="10" t="e">
        <f t="shared" si="548"/>
        <v>#REF!</v>
      </c>
      <c r="BS1149" s="10" t="e">
        <f t="shared" si="549"/>
        <v>#REF!</v>
      </c>
      <c r="BT1149" s="10" t="e">
        <f>IF(OR(BW1149=7,AQ1149=6),0,AO1149&amp;IF(#REF!="SI",1,IF(#REF!="NO",2,IF(#REF!="VIH + PREVIO",3,0))))</f>
        <v>#REF!</v>
      </c>
      <c r="BU1149" s="10" t="e">
        <f>IF(OR(BW1149=7,AQ1149=6),0,IF(#REF!="-",1,0))</f>
        <v>#REF!</v>
      </c>
      <c r="BV1149" s="10" t="e">
        <f t="shared" si="550"/>
        <v>#REF!</v>
      </c>
      <c r="BW11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49" s="10" t="e">
        <f t="shared" si="551"/>
        <v>#REF!</v>
      </c>
      <c r="BY1149" s="10" t="e">
        <f t="shared" si="553"/>
        <v>#REF!</v>
      </c>
      <c r="BZ1149" s="10" t="e">
        <f t="shared" si="552"/>
        <v>#REF!</v>
      </c>
      <c r="CA1149" s="10"/>
    </row>
    <row r="1150" spans="1:79" s="3" customFormat="1" ht="23.25" customHeight="1" x14ac:dyDescent="0.3">
      <c r="A1150" s="7">
        <v>1148</v>
      </c>
      <c r="B1150" s="43"/>
      <c r="C1150" s="44"/>
      <c r="D1150" s="45"/>
      <c r="E1150" s="46"/>
      <c r="F1150" s="46"/>
      <c r="G1150" s="46"/>
      <c r="H1150" s="50"/>
      <c r="I1150" s="51"/>
      <c r="J1150" s="52"/>
      <c r="K1150" s="51"/>
      <c r="L1150" s="53"/>
      <c r="M1150" s="54"/>
      <c r="N1150" s="43"/>
      <c r="O1150" s="55"/>
      <c r="P1150" s="46"/>
      <c r="Q1150" s="46"/>
      <c r="R1150" s="46"/>
      <c r="S1150" s="43"/>
      <c r="T1150" s="56"/>
      <c r="U1150" s="46"/>
      <c r="V1150" s="57"/>
      <c r="W1150" s="58"/>
      <c r="X1150" s="57"/>
      <c r="Y1150" s="46"/>
      <c r="Z1150" s="57"/>
      <c r="AA1150" s="59"/>
      <c r="AB1150" s="60"/>
      <c r="AC1150" s="2"/>
      <c r="AD1150" s="2"/>
      <c r="AE1150" s="2"/>
      <c r="AJ1150" s="11">
        <f t="shared" si="536"/>
        <v>13</v>
      </c>
      <c r="AK1150" s="11">
        <f t="shared" si="556"/>
        <v>0</v>
      </c>
      <c r="AL1150" s="11">
        <f t="shared" si="557"/>
        <v>0</v>
      </c>
      <c r="AM1150" s="11">
        <f t="shared" si="558"/>
        <v>0</v>
      </c>
      <c r="AN1150" s="11">
        <f t="shared" si="559"/>
        <v>0</v>
      </c>
      <c r="AO1150" s="4" t="e">
        <f>IF(#REF!="I",1,IF(#REF!="II",2,IF(#REF!="III",3,IF(#REF!="IV",4))))</f>
        <v>#REF!</v>
      </c>
      <c r="AP1150" s="11" t="e">
        <f>IF(#REF!="PULMONAR",1,IF(AND(#REF!="EXTRAPULMONAR",#REF!&lt;&gt;"MENINGEA"),2,IF(AND(#REF!="EXTRAPULMONAR",#REF!="MENINGEA"),3,)))</f>
        <v>#REF!</v>
      </c>
      <c r="AQ11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0" s="4">
        <f t="shared" si="560"/>
        <v>0</v>
      </c>
      <c r="AS1150" s="10">
        <f t="shared" si="561"/>
        <v>0</v>
      </c>
      <c r="AT1150" s="10">
        <f t="shared" si="562"/>
        <v>0</v>
      </c>
      <c r="AU1150" s="10" t="str">
        <f t="shared" si="563"/>
        <v>0</v>
      </c>
      <c r="AV1150" s="11" t="e">
        <f t="shared" si="564"/>
        <v>#N/A</v>
      </c>
      <c r="AW1150" s="4" t="e">
        <f t="shared" si="565"/>
        <v>#N/A</v>
      </c>
      <c r="AX1150" s="10" t="e">
        <f t="shared" si="554"/>
        <v>#N/A</v>
      </c>
      <c r="AY1150" s="10" t="e">
        <f t="shared" si="555"/>
        <v>#N/A</v>
      </c>
      <c r="AZ1150" s="10" t="e">
        <f t="shared" si="537"/>
        <v>#REF!</v>
      </c>
      <c r="BA1150" s="12" t="e">
        <f>IF(BW1150=7,0,AJ1150&amp;IF(#REF!="SI",1,IF(#REF!="NO",2,IF(#REF!="VIH + PREVIO",3,0))))</f>
        <v>#REF!</v>
      </c>
      <c r="BB1150" s="13" t="e">
        <f>IF(AND(#REF!="POSITIVO",#REF!="POSITIVO"),1,IF(#REF!="NEGATIVO",2,IF(#REF!="VIH + PREVIO",3,0)))</f>
        <v>#REF!</v>
      </c>
      <c r="BC1150" s="10" t="e">
        <f>IF(#REF!="SI",1,IF(#REF!="NO",2,0))</f>
        <v>#REF!</v>
      </c>
      <c r="BD1150" s="10" t="e">
        <f>IF(#REF!="SI",1,IF(#REF!="NO",2,0))</f>
        <v>#REF!</v>
      </c>
      <c r="BE1150" s="10" t="e">
        <f>IF(OR(#REF!="VIH + PREVIO",#REF!="VIH + PREVIO",#REF!="VIH + PREVIO"),1,0)</f>
        <v>#REF!</v>
      </c>
      <c r="BF1150" s="13" t="e">
        <f>IF(OR(#REF!="POSITIVO",#REF!="NEGATIVO"),1,IF(#REF!="PACIENTE NO ACEPTA",2,IF(#REF!="VIH + PREVIO",3,0)))</f>
        <v>#REF!</v>
      </c>
      <c r="BG1150" s="10" t="e">
        <f t="shared" si="538"/>
        <v>#REF!</v>
      </c>
      <c r="BH1150" s="10" t="e">
        <f t="shared" si="539"/>
        <v>#REF!</v>
      </c>
      <c r="BI1150" s="10" t="e">
        <f t="shared" si="540"/>
        <v>#REF!</v>
      </c>
      <c r="BJ1150" s="10" t="e">
        <f t="shared" si="541"/>
        <v>#REF!</v>
      </c>
      <c r="BK1150" s="10" t="e">
        <f t="shared" si="542"/>
        <v>#REF!</v>
      </c>
      <c r="BL1150" s="10" t="e">
        <f t="shared" si="543"/>
        <v>#REF!</v>
      </c>
      <c r="BM1150" s="10" t="e">
        <f>IF(OR(BW1150=7,AQ1150=6),0,IF(#REF!="I",1,IF(#REF!="II",2,IF(#REF!="III",3,IF(#REF!="IV",4))))&amp;AP1150&amp;AQ1150&amp;AR1150&amp;AS1150&amp;AT1150&amp;AU1150&amp;AX1150)</f>
        <v>#REF!</v>
      </c>
      <c r="BN1150" s="10" t="e">
        <f t="shared" si="544"/>
        <v>#REF!</v>
      </c>
      <c r="BO1150" s="10" t="e">
        <f t="shared" si="545"/>
        <v>#REF!</v>
      </c>
      <c r="BP1150" s="10" t="e">
        <f t="shared" si="546"/>
        <v>#REF!</v>
      </c>
      <c r="BQ1150" s="10" t="e">
        <f t="shared" si="547"/>
        <v>#REF!</v>
      </c>
      <c r="BR1150" s="10" t="e">
        <f t="shared" si="548"/>
        <v>#REF!</v>
      </c>
      <c r="BS1150" s="10" t="e">
        <f t="shared" si="549"/>
        <v>#REF!</v>
      </c>
      <c r="BT1150" s="10" t="e">
        <f>IF(OR(BW1150=7,AQ1150=6),0,AO1150&amp;IF(#REF!="SI",1,IF(#REF!="NO",2,IF(#REF!="VIH + PREVIO",3,0))))</f>
        <v>#REF!</v>
      </c>
      <c r="BU1150" s="10" t="e">
        <f>IF(OR(BW1150=7,AQ1150=6),0,IF(#REF!="-",1,0))</f>
        <v>#REF!</v>
      </c>
      <c r="BV1150" s="10" t="e">
        <f t="shared" si="550"/>
        <v>#REF!</v>
      </c>
      <c r="BW11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0" s="10" t="e">
        <f t="shared" si="551"/>
        <v>#REF!</v>
      </c>
      <c r="BY1150" s="10" t="e">
        <f t="shared" si="553"/>
        <v>#REF!</v>
      </c>
      <c r="BZ1150" s="10" t="e">
        <f t="shared" si="552"/>
        <v>#REF!</v>
      </c>
      <c r="CA1150" s="10"/>
    </row>
    <row r="1151" spans="1:79" s="3" customFormat="1" ht="23.25" customHeight="1" x14ac:dyDescent="0.3">
      <c r="A1151" s="7">
        <v>1149</v>
      </c>
      <c r="B1151" s="43"/>
      <c r="C1151" s="44"/>
      <c r="D1151" s="45"/>
      <c r="E1151" s="46"/>
      <c r="F1151" s="46"/>
      <c r="G1151" s="46"/>
      <c r="H1151" s="50"/>
      <c r="I1151" s="51"/>
      <c r="J1151" s="52"/>
      <c r="K1151" s="51"/>
      <c r="L1151" s="53"/>
      <c r="M1151" s="54"/>
      <c r="N1151" s="43"/>
      <c r="O1151" s="55"/>
      <c r="P1151" s="46"/>
      <c r="Q1151" s="46"/>
      <c r="R1151" s="46"/>
      <c r="S1151" s="43"/>
      <c r="T1151" s="56"/>
      <c r="U1151" s="46"/>
      <c r="V1151" s="57"/>
      <c r="W1151" s="58"/>
      <c r="X1151" s="57"/>
      <c r="Y1151" s="46"/>
      <c r="Z1151" s="57"/>
      <c r="AA1151" s="59"/>
      <c r="AB1151" s="60"/>
      <c r="AC1151" s="2"/>
      <c r="AD1151" s="2"/>
      <c r="AE1151" s="2"/>
      <c r="AJ1151" s="11">
        <f t="shared" si="536"/>
        <v>13</v>
      </c>
      <c r="AK1151" s="11">
        <f t="shared" si="556"/>
        <v>0</v>
      </c>
      <c r="AL1151" s="11">
        <f t="shared" si="557"/>
        <v>0</v>
      </c>
      <c r="AM1151" s="11">
        <f t="shared" si="558"/>
        <v>0</v>
      </c>
      <c r="AN1151" s="11">
        <f t="shared" si="559"/>
        <v>0</v>
      </c>
      <c r="AO1151" s="4" t="e">
        <f>IF(#REF!="I",1,IF(#REF!="II",2,IF(#REF!="III",3,IF(#REF!="IV",4))))</f>
        <v>#REF!</v>
      </c>
      <c r="AP1151" s="11" t="e">
        <f>IF(#REF!="PULMONAR",1,IF(AND(#REF!="EXTRAPULMONAR",#REF!&lt;&gt;"MENINGEA"),2,IF(AND(#REF!="EXTRAPULMONAR",#REF!="MENINGEA"),3,)))</f>
        <v>#REF!</v>
      </c>
      <c r="AQ11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1" s="4">
        <f t="shared" si="560"/>
        <v>0</v>
      </c>
      <c r="AS1151" s="10">
        <f t="shared" si="561"/>
        <v>0</v>
      </c>
      <c r="AT1151" s="10">
        <f t="shared" si="562"/>
        <v>0</v>
      </c>
      <c r="AU1151" s="10" t="str">
        <f t="shared" si="563"/>
        <v>0</v>
      </c>
      <c r="AV1151" s="11" t="e">
        <f t="shared" si="564"/>
        <v>#N/A</v>
      </c>
      <c r="AW1151" s="4" t="e">
        <f t="shared" si="565"/>
        <v>#N/A</v>
      </c>
      <c r="AX1151" s="10" t="e">
        <f t="shared" si="554"/>
        <v>#N/A</v>
      </c>
      <c r="AY1151" s="10" t="e">
        <f t="shared" si="555"/>
        <v>#N/A</v>
      </c>
      <c r="AZ1151" s="10" t="e">
        <f t="shared" si="537"/>
        <v>#REF!</v>
      </c>
      <c r="BA1151" s="12" t="e">
        <f>IF(BW1151=7,0,AJ1151&amp;IF(#REF!="SI",1,IF(#REF!="NO",2,IF(#REF!="VIH + PREVIO",3,0))))</f>
        <v>#REF!</v>
      </c>
      <c r="BB1151" s="13" t="e">
        <f>IF(AND(#REF!="POSITIVO",#REF!="POSITIVO"),1,IF(#REF!="NEGATIVO",2,IF(#REF!="VIH + PREVIO",3,0)))</f>
        <v>#REF!</v>
      </c>
      <c r="BC1151" s="10" t="e">
        <f>IF(#REF!="SI",1,IF(#REF!="NO",2,0))</f>
        <v>#REF!</v>
      </c>
      <c r="BD1151" s="10" t="e">
        <f>IF(#REF!="SI",1,IF(#REF!="NO",2,0))</f>
        <v>#REF!</v>
      </c>
      <c r="BE1151" s="10" t="e">
        <f>IF(OR(#REF!="VIH + PREVIO",#REF!="VIH + PREVIO",#REF!="VIH + PREVIO"),1,0)</f>
        <v>#REF!</v>
      </c>
      <c r="BF1151" s="13" t="e">
        <f>IF(OR(#REF!="POSITIVO",#REF!="NEGATIVO"),1,IF(#REF!="PACIENTE NO ACEPTA",2,IF(#REF!="VIH + PREVIO",3,0)))</f>
        <v>#REF!</v>
      </c>
      <c r="BG1151" s="10" t="e">
        <f t="shared" si="538"/>
        <v>#REF!</v>
      </c>
      <c r="BH1151" s="10" t="e">
        <f t="shared" si="539"/>
        <v>#REF!</v>
      </c>
      <c r="BI1151" s="10" t="e">
        <f t="shared" si="540"/>
        <v>#REF!</v>
      </c>
      <c r="BJ1151" s="10" t="e">
        <f t="shared" si="541"/>
        <v>#REF!</v>
      </c>
      <c r="BK1151" s="10" t="e">
        <f t="shared" si="542"/>
        <v>#REF!</v>
      </c>
      <c r="BL1151" s="10" t="e">
        <f t="shared" si="543"/>
        <v>#REF!</v>
      </c>
      <c r="BM1151" s="10" t="e">
        <f>IF(OR(BW1151=7,AQ1151=6),0,IF(#REF!="I",1,IF(#REF!="II",2,IF(#REF!="III",3,IF(#REF!="IV",4))))&amp;AP1151&amp;AQ1151&amp;AR1151&amp;AS1151&amp;AT1151&amp;AU1151&amp;AX1151)</f>
        <v>#REF!</v>
      </c>
      <c r="BN1151" s="10" t="e">
        <f t="shared" si="544"/>
        <v>#REF!</v>
      </c>
      <c r="BO1151" s="10" t="e">
        <f t="shared" si="545"/>
        <v>#REF!</v>
      </c>
      <c r="BP1151" s="10" t="e">
        <f t="shared" si="546"/>
        <v>#REF!</v>
      </c>
      <c r="BQ1151" s="10" t="e">
        <f t="shared" si="547"/>
        <v>#REF!</v>
      </c>
      <c r="BR1151" s="10" t="e">
        <f t="shared" si="548"/>
        <v>#REF!</v>
      </c>
      <c r="BS1151" s="10" t="e">
        <f t="shared" si="549"/>
        <v>#REF!</v>
      </c>
      <c r="BT1151" s="10" t="e">
        <f>IF(OR(BW1151=7,AQ1151=6),0,AO1151&amp;IF(#REF!="SI",1,IF(#REF!="NO",2,IF(#REF!="VIH + PREVIO",3,0))))</f>
        <v>#REF!</v>
      </c>
      <c r="BU1151" s="10" t="e">
        <f>IF(OR(BW1151=7,AQ1151=6),0,IF(#REF!="-",1,0))</f>
        <v>#REF!</v>
      </c>
      <c r="BV1151" s="10" t="e">
        <f t="shared" si="550"/>
        <v>#REF!</v>
      </c>
      <c r="BW11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1" s="10" t="e">
        <f t="shared" si="551"/>
        <v>#REF!</v>
      </c>
      <c r="BY1151" s="10" t="e">
        <f t="shared" si="553"/>
        <v>#REF!</v>
      </c>
      <c r="BZ1151" s="10" t="e">
        <f t="shared" si="552"/>
        <v>#REF!</v>
      </c>
      <c r="CA1151" s="10"/>
    </row>
    <row r="1152" spans="1:79" s="3" customFormat="1" ht="23.25" customHeight="1" x14ac:dyDescent="0.3">
      <c r="A1152" s="7">
        <v>1150</v>
      </c>
      <c r="B1152" s="43"/>
      <c r="C1152" s="44"/>
      <c r="D1152" s="45"/>
      <c r="E1152" s="46"/>
      <c r="F1152" s="46"/>
      <c r="G1152" s="46"/>
      <c r="H1152" s="50"/>
      <c r="I1152" s="51"/>
      <c r="J1152" s="52"/>
      <c r="K1152" s="51"/>
      <c r="L1152" s="53"/>
      <c r="M1152" s="54"/>
      <c r="N1152" s="43"/>
      <c r="O1152" s="55"/>
      <c r="P1152" s="46"/>
      <c r="Q1152" s="46"/>
      <c r="R1152" s="46"/>
      <c r="S1152" s="43"/>
      <c r="T1152" s="56"/>
      <c r="U1152" s="46"/>
      <c r="V1152" s="57"/>
      <c r="W1152" s="58"/>
      <c r="X1152" s="57"/>
      <c r="Y1152" s="46"/>
      <c r="Z1152" s="57"/>
      <c r="AA1152" s="59"/>
      <c r="AB1152" s="60"/>
      <c r="AC1152" s="2"/>
      <c r="AD1152" s="2"/>
      <c r="AE1152" s="2"/>
      <c r="AJ1152" s="11">
        <f t="shared" si="536"/>
        <v>13</v>
      </c>
      <c r="AK1152" s="11">
        <f t="shared" si="556"/>
        <v>0</v>
      </c>
      <c r="AL1152" s="11">
        <f t="shared" si="557"/>
        <v>0</v>
      </c>
      <c r="AM1152" s="11">
        <f t="shared" si="558"/>
        <v>0</v>
      </c>
      <c r="AN1152" s="11">
        <f t="shared" si="559"/>
        <v>0</v>
      </c>
      <c r="AO1152" s="4" t="e">
        <f>IF(#REF!="I",1,IF(#REF!="II",2,IF(#REF!="III",3,IF(#REF!="IV",4))))</f>
        <v>#REF!</v>
      </c>
      <c r="AP1152" s="11" t="e">
        <f>IF(#REF!="PULMONAR",1,IF(AND(#REF!="EXTRAPULMONAR",#REF!&lt;&gt;"MENINGEA"),2,IF(AND(#REF!="EXTRAPULMONAR",#REF!="MENINGEA"),3,)))</f>
        <v>#REF!</v>
      </c>
      <c r="AQ11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2" s="4">
        <f t="shared" si="560"/>
        <v>0</v>
      </c>
      <c r="AS1152" s="10">
        <f t="shared" si="561"/>
        <v>0</v>
      </c>
      <c r="AT1152" s="10">
        <f t="shared" si="562"/>
        <v>0</v>
      </c>
      <c r="AU1152" s="10" t="str">
        <f t="shared" si="563"/>
        <v>0</v>
      </c>
      <c r="AV1152" s="11" t="e">
        <f t="shared" si="564"/>
        <v>#N/A</v>
      </c>
      <c r="AW1152" s="4" t="e">
        <f t="shared" si="565"/>
        <v>#N/A</v>
      </c>
      <c r="AX1152" s="10" t="e">
        <f t="shared" si="554"/>
        <v>#N/A</v>
      </c>
      <c r="AY1152" s="10" t="e">
        <f t="shared" si="555"/>
        <v>#N/A</v>
      </c>
      <c r="AZ1152" s="10" t="e">
        <f t="shared" si="537"/>
        <v>#REF!</v>
      </c>
      <c r="BA1152" s="12" t="e">
        <f>IF(BW1152=7,0,AJ1152&amp;IF(#REF!="SI",1,IF(#REF!="NO",2,IF(#REF!="VIH + PREVIO",3,0))))</f>
        <v>#REF!</v>
      </c>
      <c r="BB1152" s="13" t="e">
        <f>IF(AND(#REF!="POSITIVO",#REF!="POSITIVO"),1,IF(#REF!="NEGATIVO",2,IF(#REF!="VIH + PREVIO",3,0)))</f>
        <v>#REF!</v>
      </c>
      <c r="BC1152" s="10" t="e">
        <f>IF(#REF!="SI",1,IF(#REF!="NO",2,0))</f>
        <v>#REF!</v>
      </c>
      <c r="BD1152" s="10" t="e">
        <f>IF(#REF!="SI",1,IF(#REF!="NO",2,0))</f>
        <v>#REF!</v>
      </c>
      <c r="BE1152" s="10" t="e">
        <f>IF(OR(#REF!="VIH + PREVIO",#REF!="VIH + PREVIO",#REF!="VIH + PREVIO"),1,0)</f>
        <v>#REF!</v>
      </c>
      <c r="BF1152" s="13" t="e">
        <f>IF(OR(#REF!="POSITIVO",#REF!="NEGATIVO"),1,IF(#REF!="PACIENTE NO ACEPTA",2,IF(#REF!="VIH + PREVIO",3,0)))</f>
        <v>#REF!</v>
      </c>
      <c r="BG1152" s="10" t="e">
        <f t="shared" si="538"/>
        <v>#REF!</v>
      </c>
      <c r="BH1152" s="10" t="e">
        <f t="shared" si="539"/>
        <v>#REF!</v>
      </c>
      <c r="BI1152" s="10" t="e">
        <f t="shared" si="540"/>
        <v>#REF!</v>
      </c>
      <c r="BJ1152" s="10" t="e">
        <f t="shared" si="541"/>
        <v>#REF!</v>
      </c>
      <c r="BK1152" s="10" t="e">
        <f t="shared" si="542"/>
        <v>#REF!</v>
      </c>
      <c r="BL1152" s="10" t="e">
        <f t="shared" si="543"/>
        <v>#REF!</v>
      </c>
      <c r="BM1152" s="10" t="e">
        <f>IF(OR(BW1152=7,AQ1152=6),0,IF(#REF!="I",1,IF(#REF!="II",2,IF(#REF!="III",3,IF(#REF!="IV",4))))&amp;AP1152&amp;AQ1152&amp;AR1152&amp;AS1152&amp;AT1152&amp;AU1152&amp;AX1152)</f>
        <v>#REF!</v>
      </c>
      <c r="BN1152" s="10" t="e">
        <f t="shared" si="544"/>
        <v>#REF!</v>
      </c>
      <c r="BO1152" s="10" t="e">
        <f t="shared" si="545"/>
        <v>#REF!</v>
      </c>
      <c r="BP1152" s="10" t="e">
        <f t="shared" si="546"/>
        <v>#REF!</v>
      </c>
      <c r="BQ1152" s="10" t="e">
        <f t="shared" si="547"/>
        <v>#REF!</v>
      </c>
      <c r="BR1152" s="10" t="e">
        <f t="shared" si="548"/>
        <v>#REF!</v>
      </c>
      <c r="BS1152" s="10" t="e">
        <f t="shared" si="549"/>
        <v>#REF!</v>
      </c>
      <c r="BT1152" s="10" t="e">
        <f>IF(OR(BW1152=7,AQ1152=6),0,AO1152&amp;IF(#REF!="SI",1,IF(#REF!="NO",2,IF(#REF!="VIH + PREVIO",3,0))))</f>
        <v>#REF!</v>
      </c>
      <c r="BU1152" s="10" t="e">
        <f>IF(OR(BW1152=7,AQ1152=6),0,IF(#REF!="-",1,0))</f>
        <v>#REF!</v>
      </c>
      <c r="BV1152" s="10" t="e">
        <f t="shared" si="550"/>
        <v>#REF!</v>
      </c>
      <c r="BW11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2" s="10" t="e">
        <f t="shared" si="551"/>
        <v>#REF!</v>
      </c>
      <c r="BY1152" s="10" t="e">
        <f t="shared" si="553"/>
        <v>#REF!</v>
      </c>
      <c r="BZ1152" s="10" t="e">
        <f t="shared" si="552"/>
        <v>#REF!</v>
      </c>
      <c r="CA1152" s="10"/>
    </row>
    <row r="1153" spans="1:79" s="3" customFormat="1" ht="23.25" customHeight="1" x14ac:dyDescent="0.3">
      <c r="A1153" s="7">
        <v>1151</v>
      </c>
      <c r="B1153" s="43"/>
      <c r="C1153" s="44"/>
      <c r="D1153" s="45"/>
      <c r="E1153" s="46"/>
      <c r="F1153" s="46"/>
      <c r="G1153" s="46"/>
      <c r="H1153" s="50"/>
      <c r="I1153" s="51"/>
      <c r="J1153" s="52"/>
      <c r="K1153" s="51"/>
      <c r="L1153" s="53"/>
      <c r="M1153" s="54"/>
      <c r="N1153" s="43"/>
      <c r="O1153" s="55"/>
      <c r="P1153" s="46"/>
      <c r="Q1153" s="46"/>
      <c r="R1153" s="46"/>
      <c r="S1153" s="43"/>
      <c r="T1153" s="56"/>
      <c r="U1153" s="46"/>
      <c r="V1153" s="57"/>
      <c r="W1153" s="58"/>
      <c r="X1153" s="57"/>
      <c r="Y1153" s="46"/>
      <c r="Z1153" s="57"/>
      <c r="AA1153" s="59"/>
      <c r="AB1153" s="60"/>
      <c r="AC1153" s="2"/>
      <c r="AD1153" s="2"/>
      <c r="AE1153" s="2"/>
      <c r="AJ1153" s="11">
        <f t="shared" si="536"/>
        <v>13</v>
      </c>
      <c r="AK1153" s="11">
        <f t="shared" si="556"/>
        <v>0</v>
      </c>
      <c r="AL1153" s="11">
        <f t="shared" si="557"/>
        <v>0</v>
      </c>
      <c r="AM1153" s="11">
        <f t="shared" si="558"/>
        <v>0</v>
      </c>
      <c r="AN1153" s="11">
        <f t="shared" si="559"/>
        <v>0</v>
      </c>
      <c r="AO1153" s="4" t="e">
        <f>IF(#REF!="I",1,IF(#REF!="II",2,IF(#REF!="III",3,IF(#REF!="IV",4))))</f>
        <v>#REF!</v>
      </c>
      <c r="AP1153" s="11" t="e">
        <f>IF(#REF!="PULMONAR",1,IF(AND(#REF!="EXTRAPULMONAR",#REF!&lt;&gt;"MENINGEA"),2,IF(AND(#REF!="EXTRAPULMONAR",#REF!="MENINGEA"),3,)))</f>
        <v>#REF!</v>
      </c>
      <c r="AQ11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3" s="4">
        <f t="shared" si="560"/>
        <v>0</v>
      </c>
      <c r="AS1153" s="10">
        <f t="shared" si="561"/>
        <v>0</v>
      </c>
      <c r="AT1153" s="10">
        <f t="shared" si="562"/>
        <v>0</v>
      </c>
      <c r="AU1153" s="10" t="str">
        <f t="shared" si="563"/>
        <v>0</v>
      </c>
      <c r="AV1153" s="11" t="e">
        <f t="shared" si="564"/>
        <v>#N/A</v>
      </c>
      <c r="AW1153" s="4" t="e">
        <f t="shared" si="565"/>
        <v>#N/A</v>
      </c>
      <c r="AX1153" s="10" t="e">
        <f t="shared" si="554"/>
        <v>#N/A</v>
      </c>
      <c r="AY1153" s="10" t="e">
        <f t="shared" si="555"/>
        <v>#N/A</v>
      </c>
      <c r="AZ1153" s="10" t="e">
        <f t="shared" si="537"/>
        <v>#REF!</v>
      </c>
      <c r="BA1153" s="12" t="e">
        <f>IF(BW1153=7,0,AJ1153&amp;IF(#REF!="SI",1,IF(#REF!="NO",2,IF(#REF!="VIH + PREVIO",3,0))))</f>
        <v>#REF!</v>
      </c>
      <c r="BB1153" s="13" t="e">
        <f>IF(AND(#REF!="POSITIVO",#REF!="POSITIVO"),1,IF(#REF!="NEGATIVO",2,IF(#REF!="VIH + PREVIO",3,0)))</f>
        <v>#REF!</v>
      </c>
      <c r="BC1153" s="10" t="e">
        <f>IF(#REF!="SI",1,IF(#REF!="NO",2,0))</f>
        <v>#REF!</v>
      </c>
      <c r="BD1153" s="10" t="e">
        <f>IF(#REF!="SI",1,IF(#REF!="NO",2,0))</f>
        <v>#REF!</v>
      </c>
      <c r="BE1153" s="10" t="e">
        <f>IF(OR(#REF!="VIH + PREVIO",#REF!="VIH + PREVIO",#REF!="VIH + PREVIO"),1,0)</f>
        <v>#REF!</v>
      </c>
      <c r="BF1153" s="13" t="e">
        <f>IF(OR(#REF!="POSITIVO",#REF!="NEGATIVO"),1,IF(#REF!="PACIENTE NO ACEPTA",2,IF(#REF!="VIH + PREVIO",3,0)))</f>
        <v>#REF!</v>
      </c>
      <c r="BG1153" s="10" t="e">
        <f t="shared" si="538"/>
        <v>#REF!</v>
      </c>
      <c r="BH1153" s="10" t="e">
        <f t="shared" si="539"/>
        <v>#REF!</v>
      </c>
      <c r="BI1153" s="10" t="e">
        <f t="shared" si="540"/>
        <v>#REF!</v>
      </c>
      <c r="BJ1153" s="10" t="e">
        <f t="shared" si="541"/>
        <v>#REF!</v>
      </c>
      <c r="BK1153" s="10" t="e">
        <f t="shared" si="542"/>
        <v>#REF!</v>
      </c>
      <c r="BL1153" s="10" t="e">
        <f t="shared" si="543"/>
        <v>#REF!</v>
      </c>
      <c r="BM1153" s="10" t="e">
        <f>IF(OR(BW1153=7,AQ1153=6),0,IF(#REF!="I",1,IF(#REF!="II",2,IF(#REF!="III",3,IF(#REF!="IV",4))))&amp;AP1153&amp;AQ1153&amp;AR1153&amp;AS1153&amp;AT1153&amp;AU1153&amp;AX1153)</f>
        <v>#REF!</v>
      </c>
      <c r="BN1153" s="10" t="e">
        <f t="shared" si="544"/>
        <v>#REF!</v>
      </c>
      <c r="BO1153" s="10" t="e">
        <f t="shared" si="545"/>
        <v>#REF!</v>
      </c>
      <c r="BP1153" s="10" t="e">
        <f t="shared" si="546"/>
        <v>#REF!</v>
      </c>
      <c r="BQ1153" s="10" t="e">
        <f t="shared" si="547"/>
        <v>#REF!</v>
      </c>
      <c r="BR1153" s="10" t="e">
        <f t="shared" si="548"/>
        <v>#REF!</v>
      </c>
      <c r="BS1153" s="10" t="e">
        <f t="shared" si="549"/>
        <v>#REF!</v>
      </c>
      <c r="BT1153" s="10" t="e">
        <f>IF(OR(BW1153=7,AQ1153=6),0,AO1153&amp;IF(#REF!="SI",1,IF(#REF!="NO",2,IF(#REF!="VIH + PREVIO",3,0))))</f>
        <v>#REF!</v>
      </c>
      <c r="BU1153" s="10" t="e">
        <f>IF(OR(BW1153=7,AQ1153=6),0,IF(#REF!="-",1,0))</f>
        <v>#REF!</v>
      </c>
      <c r="BV1153" s="10" t="e">
        <f t="shared" si="550"/>
        <v>#REF!</v>
      </c>
      <c r="BW11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3" s="10" t="e">
        <f t="shared" si="551"/>
        <v>#REF!</v>
      </c>
      <c r="BY1153" s="10" t="e">
        <f t="shared" si="553"/>
        <v>#REF!</v>
      </c>
      <c r="BZ1153" s="10" t="e">
        <f t="shared" si="552"/>
        <v>#REF!</v>
      </c>
      <c r="CA1153" s="10"/>
    </row>
    <row r="1154" spans="1:79" s="3" customFormat="1" ht="23.25" customHeight="1" x14ac:dyDescent="0.3">
      <c r="A1154" s="7">
        <v>1152</v>
      </c>
      <c r="B1154" s="43"/>
      <c r="C1154" s="44"/>
      <c r="D1154" s="45"/>
      <c r="E1154" s="46"/>
      <c r="F1154" s="46"/>
      <c r="G1154" s="46"/>
      <c r="H1154" s="50"/>
      <c r="I1154" s="51"/>
      <c r="J1154" s="52"/>
      <c r="K1154" s="51"/>
      <c r="L1154" s="53"/>
      <c r="M1154" s="54"/>
      <c r="N1154" s="43"/>
      <c r="O1154" s="55"/>
      <c r="P1154" s="46"/>
      <c r="Q1154" s="46"/>
      <c r="R1154" s="46"/>
      <c r="S1154" s="43"/>
      <c r="T1154" s="56"/>
      <c r="U1154" s="46"/>
      <c r="V1154" s="57"/>
      <c r="W1154" s="58"/>
      <c r="X1154" s="57"/>
      <c r="Y1154" s="46"/>
      <c r="Z1154" s="57"/>
      <c r="AA1154" s="59"/>
      <c r="AB1154" s="60"/>
      <c r="AC1154" s="2"/>
      <c r="AD1154" s="2"/>
      <c r="AE1154" s="2"/>
      <c r="AJ1154" s="11">
        <f t="shared" si="536"/>
        <v>13</v>
      </c>
      <c r="AK1154" s="11">
        <f t="shared" si="556"/>
        <v>0</v>
      </c>
      <c r="AL1154" s="11">
        <f t="shared" si="557"/>
        <v>0</v>
      </c>
      <c r="AM1154" s="11">
        <f t="shared" si="558"/>
        <v>0</v>
      </c>
      <c r="AN1154" s="11">
        <f t="shared" si="559"/>
        <v>0</v>
      </c>
      <c r="AO1154" s="4" t="e">
        <f>IF(#REF!="I",1,IF(#REF!="II",2,IF(#REF!="III",3,IF(#REF!="IV",4))))</f>
        <v>#REF!</v>
      </c>
      <c r="AP1154" s="11" t="e">
        <f>IF(#REF!="PULMONAR",1,IF(AND(#REF!="EXTRAPULMONAR",#REF!&lt;&gt;"MENINGEA"),2,IF(AND(#REF!="EXTRAPULMONAR",#REF!="MENINGEA"),3,)))</f>
        <v>#REF!</v>
      </c>
      <c r="AQ11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4" s="4">
        <f t="shared" si="560"/>
        <v>0</v>
      </c>
      <c r="AS1154" s="10">
        <f t="shared" si="561"/>
        <v>0</v>
      </c>
      <c r="AT1154" s="10">
        <f t="shared" si="562"/>
        <v>0</v>
      </c>
      <c r="AU1154" s="10" t="str">
        <f t="shared" si="563"/>
        <v>0</v>
      </c>
      <c r="AV1154" s="11" t="e">
        <f t="shared" si="564"/>
        <v>#N/A</v>
      </c>
      <c r="AW1154" s="4" t="e">
        <f t="shared" si="565"/>
        <v>#N/A</v>
      </c>
      <c r="AX1154" s="10" t="e">
        <f t="shared" si="554"/>
        <v>#N/A</v>
      </c>
      <c r="AY1154" s="10" t="e">
        <f t="shared" si="555"/>
        <v>#N/A</v>
      </c>
      <c r="AZ1154" s="10" t="e">
        <f t="shared" si="537"/>
        <v>#REF!</v>
      </c>
      <c r="BA1154" s="12" t="e">
        <f>IF(BW1154=7,0,AJ1154&amp;IF(#REF!="SI",1,IF(#REF!="NO",2,IF(#REF!="VIH + PREVIO",3,0))))</f>
        <v>#REF!</v>
      </c>
      <c r="BB1154" s="13" t="e">
        <f>IF(AND(#REF!="POSITIVO",#REF!="POSITIVO"),1,IF(#REF!="NEGATIVO",2,IF(#REF!="VIH + PREVIO",3,0)))</f>
        <v>#REF!</v>
      </c>
      <c r="BC1154" s="10" t="e">
        <f>IF(#REF!="SI",1,IF(#REF!="NO",2,0))</f>
        <v>#REF!</v>
      </c>
      <c r="BD1154" s="10" t="e">
        <f>IF(#REF!="SI",1,IF(#REF!="NO",2,0))</f>
        <v>#REF!</v>
      </c>
      <c r="BE1154" s="10" t="e">
        <f>IF(OR(#REF!="VIH + PREVIO",#REF!="VIH + PREVIO",#REF!="VIH + PREVIO"),1,0)</f>
        <v>#REF!</v>
      </c>
      <c r="BF1154" s="13" t="e">
        <f>IF(OR(#REF!="POSITIVO",#REF!="NEGATIVO"),1,IF(#REF!="PACIENTE NO ACEPTA",2,IF(#REF!="VIH + PREVIO",3,0)))</f>
        <v>#REF!</v>
      </c>
      <c r="BG1154" s="10" t="e">
        <f t="shared" si="538"/>
        <v>#REF!</v>
      </c>
      <c r="BH1154" s="10" t="e">
        <f t="shared" si="539"/>
        <v>#REF!</v>
      </c>
      <c r="BI1154" s="10" t="e">
        <f t="shared" si="540"/>
        <v>#REF!</v>
      </c>
      <c r="BJ1154" s="10" t="e">
        <f t="shared" si="541"/>
        <v>#REF!</v>
      </c>
      <c r="BK1154" s="10" t="e">
        <f t="shared" si="542"/>
        <v>#REF!</v>
      </c>
      <c r="BL1154" s="10" t="e">
        <f t="shared" si="543"/>
        <v>#REF!</v>
      </c>
      <c r="BM1154" s="10" t="e">
        <f>IF(OR(BW1154=7,AQ1154=6),0,IF(#REF!="I",1,IF(#REF!="II",2,IF(#REF!="III",3,IF(#REF!="IV",4))))&amp;AP1154&amp;AQ1154&amp;AR1154&amp;AS1154&amp;AT1154&amp;AU1154&amp;AX1154)</f>
        <v>#REF!</v>
      </c>
      <c r="BN1154" s="10" t="e">
        <f t="shared" si="544"/>
        <v>#REF!</v>
      </c>
      <c r="BO1154" s="10" t="e">
        <f t="shared" si="545"/>
        <v>#REF!</v>
      </c>
      <c r="BP1154" s="10" t="e">
        <f t="shared" si="546"/>
        <v>#REF!</v>
      </c>
      <c r="BQ1154" s="10" t="e">
        <f t="shared" si="547"/>
        <v>#REF!</v>
      </c>
      <c r="BR1154" s="10" t="e">
        <f t="shared" si="548"/>
        <v>#REF!</v>
      </c>
      <c r="BS1154" s="10" t="e">
        <f t="shared" si="549"/>
        <v>#REF!</v>
      </c>
      <c r="BT1154" s="10" t="e">
        <f>IF(OR(BW1154=7,AQ1154=6),0,AO1154&amp;IF(#REF!="SI",1,IF(#REF!="NO",2,IF(#REF!="VIH + PREVIO",3,0))))</f>
        <v>#REF!</v>
      </c>
      <c r="BU1154" s="10" t="e">
        <f>IF(OR(BW1154=7,AQ1154=6),0,IF(#REF!="-",1,0))</f>
        <v>#REF!</v>
      </c>
      <c r="BV1154" s="10" t="e">
        <f t="shared" si="550"/>
        <v>#REF!</v>
      </c>
      <c r="BW11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4" s="10" t="e">
        <f t="shared" si="551"/>
        <v>#REF!</v>
      </c>
      <c r="BY1154" s="10" t="e">
        <f t="shared" si="553"/>
        <v>#REF!</v>
      </c>
      <c r="BZ1154" s="10" t="e">
        <f t="shared" si="552"/>
        <v>#REF!</v>
      </c>
      <c r="CA1154" s="10"/>
    </row>
    <row r="1155" spans="1:79" s="3" customFormat="1" ht="23.25" customHeight="1" x14ac:dyDescent="0.3">
      <c r="A1155" s="7">
        <v>1153</v>
      </c>
      <c r="B1155" s="43"/>
      <c r="C1155" s="44"/>
      <c r="D1155" s="45"/>
      <c r="E1155" s="46"/>
      <c r="F1155" s="46"/>
      <c r="G1155" s="46"/>
      <c r="H1155" s="50"/>
      <c r="I1155" s="51"/>
      <c r="J1155" s="52"/>
      <c r="K1155" s="51"/>
      <c r="L1155" s="53"/>
      <c r="M1155" s="54"/>
      <c r="N1155" s="43"/>
      <c r="O1155" s="55"/>
      <c r="P1155" s="46"/>
      <c r="Q1155" s="46"/>
      <c r="R1155" s="46"/>
      <c r="S1155" s="43"/>
      <c r="T1155" s="56"/>
      <c r="U1155" s="46"/>
      <c r="V1155" s="57"/>
      <c r="W1155" s="58"/>
      <c r="X1155" s="57"/>
      <c r="Y1155" s="46"/>
      <c r="Z1155" s="57"/>
      <c r="AA1155" s="59"/>
      <c r="AB1155" s="60"/>
      <c r="AC1155" s="2"/>
      <c r="AD1155" s="2"/>
      <c r="AE1155" s="2"/>
      <c r="AJ1155" s="11">
        <f t="shared" si="536"/>
        <v>13</v>
      </c>
      <c r="AK1155" s="11">
        <f t="shared" si="556"/>
        <v>0</v>
      </c>
      <c r="AL1155" s="11">
        <f t="shared" si="557"/>
        <v>0</v>
      </c>
      <c r="AM1155" s="11">
        <f t="shared" si="558"/>
        <v>0</v>
      </c>
      <c r="AN1155" s="11">
        <f t="shared" si="559"/>
        <v>0</v>
      </c>
      <c r="AO1155" s="4" t="e">
        <f>IF(#REF!="I",1,IF(#REF!="II",2,IF(#REF!="III",3,IF(#REF!="IV",4))))</f>
        <v>#REF!</v>
      </c>
      <c r="AP1155" s="11" t="e">
        <f>IF(#REF!="PULMONAR",1,IF(AND(#REF!="EXTRAPULMONAR",#REF!&lt;&gt;"MENINGEA"),2,IF(AND(#REF!="EXTRAPULMONAR",#REF!="MENINGEA"),3,)))</f>
        <v>#REF!</v>
      </c>
      <c r="AQ11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5" s="4">
        <f t="shared" si="560"/>
        <v>0</v>
      </c>
      <c r="AS1155" s="10">
        <f t="shared" si="561"/>
        <v>0</v>
      </c>
      <c r="AT1155" s="10">
        <f t="shared" si="562"/>
        <v>0</v>
      </c>
      <c r="AU1155" s="10" t="str">
        <f t="shared" si="563"/>
        <v>0</v>
      </c>
      <c r="AV1155" s="11" t="e">
        <f t="shared" si="564"/>
        <v>#N/A</v>
      </c>
      <c r="AW1155" s="4" t="e">
        <f t="shared" si="565"/>
        <v>#N/A</v>
      </c>
      <c r="AX1155" s="10" t="e">
        <f t="shared" si="554"/>
        <v>#N/A</v>
      </c>
      <c r="AY1155" s="10" t="e">
        <f t="shared" si="555"/>
        <v>#N/A</v>
      </c>
      <c r="AZ1155" s="10" t="e">
        <f t="shared" si="537"/>
        <v>#REF!</v>
      </c>
      <c r="BA1155" s="12" t="e">
        <f>IF(BW1155=7,0,AJ1155&amp;IF(#REF!="SI",1,IF(#REF!="NO",2,IF(#REF!="VIH + PREVIO",3,0))))</f>
        <v>#REF!</v>
      </c>
      <c r="BB1155" s="13" t="e">
        <f>IF(AND(#REF!="POSITIVO",#REF!="POSITIVO"),1,IF(#REF!="NEGATIVO",2,IF(#REF!="VIH + PREVIO",3,0)))</f>
        <v>#REF!</v>
      </c>
      <c r="BC1155" s="10" t="e">
        <f>IF(#REF!="SI",1,IF(#REF!="NO",2,0))</f>
        <v>#REF!</v>
      </c>
      <c r="BD1155" s="10" t="e">
        <f>IF(#REF!="SI",1,IF(#REF!="NO",2,0))</f>
        <v>#REF!</v>
      </c>
      <c r="BE1155" s="10" t="e">
        <f>IF(OR(#REF!="VIH + PREVIO",#REF!="VIH + PREVIO",#REF!="VIH + PREVIO"),1,0)</f>
        <v>#REF!</v>
      </c>
      <c r="BF1155" s="13" t="e">
        <f>IF(OR(#REF!="POSITIVO",#REF!="NEGATIVO"),1,IF(#REF!="PACIENTE NO ACEPTA",2,IF(#REF!="VIH + PREVIO",3,0)))</f>
        <v>#REF!</v>
      </c>
      <c r="BG1155" s="10" t="e">
        <f t="shared" si="538"/>
        <v>#REF!</v>
      </c>
      <c r="BH1155" s="10" t="e">
        <f t="shared" si="539"/>
        <v>#REF!</v>
      </c>
      <c r="BI1155" s="10" t="e">
        <f t="shared" si="540"/>
        <v>#REF!</v>
      </c>
      <c r="BJ1155" s="10" t="e">
        <f t="shared" si="541"/>
        <v>#REF!</v>
      </c>
      <c r="BK1155" s="10" t="e">
        <f t="shared" si="542"/>
        <v>#REF!</v>
      </c>
      <c r="BL1155" s="10" t="e">
        <f t="shared" si="543"/>
        <v>#REF!</v>
      </c>
      <c r="BM1155" s="10" t="e">
        <f>IF(OR(BW1155=7,AQ1155=6),0,IF(#REF!="I",1,IF(#REF!="II",2,IF(#REF!="III",3,IF(#REF!="IV",4))))&amp;AP1155&amp;AQ1155&amp;AR1155&amp;AS1155&amp;AT1155&amp;AU1155&amp;AX1155)</f>
        <v>#REF!</v>
      </c>
      <c r="BN1155" s="10" t="e">
        <f t="shared" si="544"/>
        <v>#REF!</v>
      </c>
      <c r="BO1155" s="10" t="e">
        <f t="shared" si="545"/>
        <v>#REF!</v>
      </c>
      <c r="BP1155" s="10" t="e">
        <f t="shared" si="546"/>
        <v>#REF!</v>
      </c>
      <c r="BQ1155" s="10" t="e">
        <f t="shared" si="547"/>
        <v>#REF!</v>
      </c>
      <c r="BR1155" s="10" t="e">
        <f t="shared" si="548"/>
        <v>#REF!</v>
      </c>
      <c r="BS1155" s="10" t="e">
        <f t="shared" si="549"/>
        <v>#REF!</v>
      </c>
      <c r="BT1155" s="10" t="e">
        <f>IF(OR(BW1155=7,AQ1155=6),0,AO1155&amp;IF(#REF!="SI",1,IF(#REF!="NO",2,IF(#REF!="VIH + PREVIO",3,0))))</f>
        <v>#REF!</v>
      </c>
      <c r="BU1155" s="10" t="e">
        <f>IF(OR(BW1155=7,AQ1155=6),0,IF(#REF!="-",1,0))</f>
        <v>#REF!</v>
      </c>
      <c r="BV1155" s="10" t="e">
        <f t="shared" si="550"/>
        <v>#REF!</v>
      </c>
      <c r="BW11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5" s="10" t="e">
        <f t="shared" si="551"/>
        <v>#REF!</v>
      </c>
      <c r="BY1155" s="10" t="e">
        <f t="shared" si="553"/>
        <v>#REF!</v>
      </c>
      <c r="BZ1155" s="10" t="e">
        <f t="shared" si="552"/>
        <v>#REF!</v>
      </c>
      <c r="CA1155" s="10"/>
    </row>
    <row r="1156" spans="1:79" s="3" customFormat="1" ht="23.25" customHeight="1" x14ac:dyDescent="0.3">
      <c r="A1156" s="7">
        <v>1154</v>
      </c>
      <c r="B1156" s="43"/>
      <c r="C1156" s="44"/>
      <c r="D1156" s="45"/>
      <c r="E1156" s="46"/>
      <c r="F1156" s="46"/>
      <c r="G1156" s="46"/>
      <c r="H1156" s="50"/>
      <c r="I1156" s="51"/>
      <c r="J1156" s="52"/>
      <c r="K1156" s="51"/>
      <c r="L1156" s="53"/>
      <c r="M1156" s="54"/>
      <c r="N1156" s="43"/>
      <c r="O1156" s="55"/>
      <c r="P1156" s="46"/>
      <c r="Q1156" s="46"/>
      <c r="R1156" s="46"/>
      <c r="S1156" s="43"/>
      <c r="T1156" s="56"/>
      <c r="U1156" s="46"/>
      <c r="V1156" s="57"/>
      <c r="W1156" s="58"/>
      <c r="X1156" s="57"/>
      <c r="Y1156" s="46"/>
      <c r="Z1156" s="57"/>
      <c r="AA1156" s="59"/>
      <c r="AB1156" s="60"/>
      <c r="AC1156" s="2"/>
      <c r="AD1156" s="2"/>
      <c r="AE1156" s="2"/>
      <c r="AJ1156" s="11">
        <f t="shared" ref="AJ1156:AJ1219" si="566">IF(AK1156&lt;&gt;0,AK1156,IF(AND(AK1156=0,AL1156&lt;&gt;0),AL1156,IF(AND(AK1156=0,AL1156=0,AM1156&lt;&gt;0),AM1156,IF(AND(AK1156=0,AL1156=0,AM1156=0,AN1156&lt;&gt;0),AN1156,13))))</f>
        <v>13</v>
      </c>
      <c r="AK1156" s="11">
        <f t="shared" si="556"/>
        <v>0</v>
      </c>
      <c r="AL1156" s="11">
        <f t="shared" si="557"/>
        <v>0</v>
      </c>
      <c r="AM1156" s="11">
        <f t="shared" si="558"/>
        <v>0</v>
      </c>
      <c r="AN1156" s="11">
        <f t="shared" si="559"/>
        <v>0</v>
      </c>
      <c r="AO1156" s="4" t="e">
        <f>IF(#REF!="I",1,IF(#REF!="II",2,IF(#REF!="III",3,IF(#REF!="IV",4))))</f>
        <v>#REF!</v>
      </c>
      <c r="AP1156" s="11" t="e">
        <f>IF(#REF!="PULMONAR",1,IF(AND(#REF!="EXTRAPULMONAR",#REF!&lt;&gt;"MENINGEA"),2,IF(AND(#REF!="EXTRAPULMONAR",#REF!="MENINGEA"),3,)))</f>
        <v>#REF!</v>
      </c>
      <c r="AQ11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6" s="4">
        <f t="shared" si="560"/>
        <v>0</v>
      </c>
      <c r="AS1156" s="10">
        <f t="shared" si="561"/>
        <v>0</v>
      </c>
      <c r="AT1156" s="10">
        <f t="shared" si="562"/>
        <v>0</v>
      </c>
      <c r="AU1156" s="10" t="str">
        <f t="shared" si="563"/>
        <v>0</v>
      </c>
      <c r="AV1156" s="11" t="e">
        <f t="shared" si="564"/>
        <v>#N/A</v>
      </c>
      <c r="AW1156" s="4" t="e">
        <f t="shared" si="565"/>
        <v>#N/A</v>
      </c>
      <c r="AX1156" s="10" t="e">
        <f t="shared" si="554"/>
        <v>#N/A</v>
      </c>
      <c r="AY1156" s="10" t="e">
        <f t="shared" si="555"/>
        <v>#N/A</v>
      </c>
      <c r="AZ1156" s="10" t="e">
        <f t="shared" ref="AZ1156:AZ1219" si="567">IF(OR(BW1156=7,AQ1156=6),0,(AJ1156&amp;AP1156&amp;AQ1156&amp;AR1156&amp;AS1156&amp;AT1156&amp;AU1156&amp;AX1156))</f>
        <v>#REF!</v>
      </c>
      <c r="BA1156" s="12" t="e">
        <f>IF(BW1156=7,0,AJ1156&amp;IF(#REF!="SI",1,IF(#REF!="NO",2,IF(#REF!="VIH + PREVIO",3,0))))</f>
        <v>#REF!</v>
      </c>
      <c r="BB1156" s="13" t="e">
        <f>IF(AND(#REF!="POSITIVO",#REF!="POSITIVO"),1,IF(#REF!="NEGATIVO",2,IF(#REF!="VIH + PREVIO",3,0)))</f>
        <v>#REF!</v>
      </c>
      <c r="BC1156" s="10" t="e">
        <f>IF(#REF!="SI",1,IF(#REF!="NO",2,0))</f>
        <v>#REF!</v>
      </c>
      <c r="BD1156" s="10" t="e">
        <f>IF(#REF!="SI",1,IF(#REF!="NO",2,0))</f>
        <v>#REF!</v>
      </c>
      <c r="BE1156" s="10" t="e">
        <f>IF(OR(#REF!="VIH + PREVIO",#REF!="VIH + PREVIO",#REF!="VIH + PREVIO"),1,0)</f>
        <v>#REF!</v>
      </c>
      <c r="BF1156" s="13" t="e">
        <f>IF(OR(#REF!="POSITIVO",#REF!="NEGATIVO"),1,IF(#REF!="PACIENTE NO ACEPTA",2,IF(#REF!="VIH + PREVIO",3,0)))</f>
        <v>#REF!</v>
      </c>
      <c r="BG1156" s="10" t="e">
        <f t="shared" ref="BG1156:BG1219" si="568">IF(OR(BW1156=7,AQ1156=6),0,AJ1156&amp;AP1156&amp;BB1156&amp;BC1156&amp;BD1156&amp;AX1156&amp;AU1156)</f>
        <v>#REF!</v>
      </c>
      <c r="BH1156" s="10" t="e">
        <f t="shared" ref="BH1156:BH1219" si="569">IF(OR(BW1156=7,AQ1156=6),0,AJ1156&amp;BE1156)</f>
        <v>#REF!</v>
      </c>
      <c r="BI1156" s="10" t="e">
        <f t="shared" ref="BI1156:BI1219" si="570">IF(OR(BW1156=7,AQ1156=6),0,AJ1156&amp;BB1156)</f>
        <v>#REF!</v>
      </c>
      <c r="BJ1156" s="10" t="e">
        <f t="shared" ref="BJ1156:BJ1219" si="571">IF(OR(BW1156=7,AQ1156=6),0,AJ1156&amp;BC1156)</f>
        <v>#REF!</v>
      </c>
      <c r="BK1156" s="10" t="e">
        <f t="shared" ref="BK1156:BK1219" si="572">IF(OR(BW1156=7,AQ1156=6),0,AJ1156&amp;BD1156)</f>
        <v>#REF!</v>
      </c>
      <c r="BL1156" s="10" t="e">
        <f t="shared" ref="BL1156:BL1219" si="573">IF(OR(BW1156=7,AQ1156=6),0,AJ1156&amp;BF1156)</f>
        <v>#REF!</v>
      </c>
      <c r="BM1156" s="10" t="e">
        <f>IF(OR(BW1156=7,AQ1156=6),0,IF(#REF!="I",1,IF(#REF!="II",2,IF(#REF!="III",3,IF(#REF!="IV",4))))&amp;AP1156&amp;AQ1156&amp;AR1156&amp;AS1156&amp;AT1156&amp;AU1156&amp;AX1156)</f>
        <v>#REF!</v>
      </c>
      <c r="BN1156" s="10" t="e">
        <f t="shared" ref="BN1156:BN1219" si="574">IF(OR(BW1156=7,AQ1156=6),0,AO1156&amp;BE1156)</f>
        <v>#REF!</v>
      </c>
      <c r="BO1156" s="10" t="e">
        <f t="shared" ref="BO1156:BO1219" si="575">IF(OR(BW1156=7,AQ1156=6),0,AO1156&amp;BB1156)</f>
        <v>#REF!</v>
      </c>
      <c r="BP1156" s="10" t="e">
        <f t="shared" ref="BP1156:BP1219" si="576">IF(OR(BW1156=7,AQ1156=6),0,AO1156&amp;BC1156)</f>
        <v>#REF!</v>
      </c>
      <c r="BQ1156" s="10" t="e">
        <f t="shared" ref="BQ1156:BQ1219" si="577">IF(OR(BW1156=7,AQ1156=6),0,AO1156&amp;BD1156)</f>
        <v>#REF!</v>
      </c>
      <c r="BR1156" s="10" t="e">
        <f t="shared" ref="BR1156:BR1219" si="578">IF(OR(BW1156=7,AQ1156=6),0,AO1156&amp;BF1156)</f>
        <v>#REF!</v>
      </c>
      <c r="BS1156" s="10" t="e">
        <f t="shared" ref="BS1156:BS1219" si="579">IF(OR(BW1156=7,AQ1156=6),0,AO1156&amp;AP1156&amp;BB1156&amp;BC1156&amp;BD1156&amp;AX1156&amp;AU1156)</f>
        <v>#REF!</v>
      </c>
      <c r="BT1156" s="10" t="e">
        <f>IF(OR(BW1156=7,AQ1156=6),0,AO1156&amp;IF(#REF!="SI",1,IF(#REF!="NO",2,IF(#REF!="VIH + PREVIO",3,0))))</f>
        <v>#REF!</v>
      </c>
      <c r="BU1156" s="10" t="e">
        <f>IF(OR(BW1156=7,AQ1156=6),0,IF(#REF!="-",1,0))</f>
        <v>#REF!</v>
      </c>
      <c r="BV1156" s="10" t="e">
        <f t="shared" ref="BV1156:BV1219" si="580">IF(OR(BW1156=7,AQ1156=6),0,AO1156&amp;AP1156&amp;AQ1156&amp;BU1156)</f>
        <v>#REF!</v>
      </c>
      <c r="BW11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6" s="10" t="e">
        <f t="shared" ref="BX1156:BX1219" si="581">AO1156&amp;AP1156&amp;AQ1156&amp;AR1156&amp;AS1156&amp;AT1156&amp;AY1156&amp;BW1156</f>
        <v>#REF!</v>
      </c>
      <c r="BY1156" s="10" t="e">
        <f t="shared" si="553"/>
        <v>#REF!</v>
      </c>
      <c r="BZ1156" s="10" t="e">
        <f t="shared" ref="BZ1156:BZ1219" si="582">AO1156&amp;AP1156&amp;AQ1156&amp;AY1156&amp;BW1156</f>
        <v>#REF!</v>
      </c>
      <c r="CA1156" s="10"/>
    </row>
    <row r="1157" spans="1:79" s="3" customFormat="1" ht="23.25" customHeight="1" x14ac:dyDescent="0.3">
      <c r="A1157" s="7">
        <v>1155</v>
      </c>
      <c r="B1157" s="43"/>
      <c r="C1157" s="44"/>
      <c r="D1157" s="45"/>
      <c r="E1157" s="46"/>
      <c r="F1157" s="46"/>
      <c r="G1157" s="46"/>
      <c r="H1157" s="50"/>
      <c r="I1157" s="51"/>
      <c r="J1157" s="52"/>
      <c r="K1157" s="51"/>
      <c r="L1157" s="53"/>
      <c r="M1157" s="54"/>
      <c r="N1157" s="43"/>
      <c r="O1157" s="55"/>
      <c r="P1157" s="46"/>
      <c r="Q1157" s="46"/>
      <c r="R1157" s="46"/>
      <c r="S1157" s="43"/>
      <c r="T1157" s="56"/>
      <c r="U1157" s="46"/>
      <c r="V1157" s="57"/>
      <c r="W1157" s="58"/>
      <c r="X1157" s="57"/>
      <c r="Y1157" s="46"/>
      <c r="Z1157" s="57"/>
      <c r="AA1157" s="59"/>
      <c r="AB1157" s="60"/>
      <c r="AC1157" s="2"/>
      <c r="AD1157" s="2"/>
      <c r="AE1157" s="2"/>
      <c r="AJ1157" s="11">
        <f t="shared" si="566"/>
        <v>13</v>
      </c>
      <c r="AK1157" s="11">
        <f t="shared" si="556"/>
        <v>0</v>
      </c>
      <c r="AL1157" s="11">
        <f t="shared" si="557"/>
        <v>0</v>
      </c>
      <c r="AM1157" s="11">
        <f t="shared" si="558"/>
        <v>0</v>
      </c>
      <c r="AN1157" s="11">
        <f t="shared" si="559"/>
        <v>0</v>
      </c>
      <c r="AO1157" s="4" t="e">
        <f>IF(#REF!="I",1,IF(#REF!="II",2,IF(#REF!="III",3,IF(#REF!="IV",4))))</f>
        <v>#REF!</v>
      </c>
      <c r="AP1157" s="11" t="e">
        <f>IF(#REF!="PULMONAR",1,IF(AND(#REF!="EXTRAPULMONAR",#REF!&lt;&gt;"MENINGEA"),2,IF(AND(#REF!="EXTRAPULMONAR",#REF!="MENINGEA"),3,)))</f>
        <v>#REF!</v>
      </c>
      <c r="AQ11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7" s="4">
        <f t="shared" si="560"/>
        <v>0</v>
      </c>
      <c r="AS1157" s="10">
        <f t="shared" si="561"/>
        <v>0</v>
      </c>
      <c r="AT1157" s="10">
        <f t="shared" si="562"/>
        <v>0</v>
      </c>
      <c r="AU1157" s="10" t="str">
        <f t="shared" si="563"/>
        <v>0</v>
      </c>
      <c r="AV1157" s="11" t="e">
        <f t="shared" si="564"/>
        <v>#N/A</v>
      </c>
      <c r="AW1157" s="4" t="e">
        <f t="shared" si="565"/>
        <v>#N/A</v>
      </c>
      <c r="AX1157" s="10" t="e">
        <f t="shared" si="554"/>
        <v>#N/A</v>
      </c>
      <c r="AY1157" s="10" t="e">
        <f t="shared" si="555"/>
        <v>#N/A</v>
      </c>
      <c r="AZ1157" s="10" t="e">
        <f t="shared" si="567"/>
        <v>#REF!</v>
      </c>
      <c r="BA1157" s="12" t="e">
        <f>IF(BW1157=7,0,AJ1157&amp;IF(#REF!="SI",1,IF(#REF!="NO",2,IF(#REF!="VIH + PREVIO",3,0))))</f>
        <v>#REF!</v>
      </c>
      <c r="BB1157" s="13" t="e">
        <f>IF(AND(#REF!="POSITIVO",#REF!="POSITIVO"),1,IF(#REF!="NEGATIVO",2,IF(#REF!="VIH + PREVIO",3,0)))</f>
        <v>#REF!</v>
      </c>
      <c r="BC1157" s="10" t="e">
        <f>IF(#REF!="SI",1,IF(#REF!="NO",2,0))</f>
        <v>#REF!</v>
      </c>
      <c r="BD1157" s="10" t="e">
        <f>IF(#REF!="SI",1,IF(#REF!="NO",2,0))</f>
        <v>#REF!</v>
      </c>
      <c r="BE1157" s="10" t="e">
        <f>IF(OR(#REF!="VIH + PREVIO",#REF!="VIH + PREVIO",#REF!="VIH + PREVIO"),1,0)</f>
        <v>#REF!</v>
      </c>
      <c r="BF1157" s="13" t="e">
        <f>IF(OR(#REF!="POSITIVO",#REF!="NEGATIVO"),1,IF(#REF!="PACIENTE NO ACEPTA",2,IF(#REF!="VIH + PREVIO",3,0)))</f>
        <v>#REF!</v>
      </c>
      <c r="BG1157" s="10" t="e">
        <f t="shared" si="568"/>
        <v>#REF!</v>
      </c>
      <c r="BH1157" s="10" t="e">
        <f t="shared" si="569"/>
        <v>#REF!</v>
      </c>
      <c r="BI1157" s="10" t="e">
        <f t="shared" si="570"/>
        <v>#REF!</v>
      </c>
      <c r="BJ1157" s="10" t="e">
        <f t="shared" si="571"/>
        <v>#REF!</v>
      </c>
      <c r="BK1157" s="10" t="e">
        <f t="shared" si="572"/>
        <v>#REF!</v>
      </c>
      <c r="BL1157" s="10" t="e">
        <f t="shared" si="573"/>
        <v>#REF!</v>
      </c>
      <c r="BM1157" s="10" t="e">
        <f>IF(OR(BW1157=7,AQ1157=6),0,IF(#REF!="I",1,IF(#REF!="II",2,IF(#REF!="III",3,IF(#REF!="IV",4))))&amp;AP1157&amp;AQ1157&amp;AR1157&amp;AS1157&amp;AT1157&amp;AU1157&amp;AX1157)</f>
        <v>#REF!</v>
      </c>
      <c r="BN1157" s="10" t="e">
        <f t="shared" si="574"/>
        <v>#REF!</v>
      </c>
      <c r="BO1157" s="10" t="e">
        <f t="shared" si="575"/>
        <v>#REF!</v>
      </c>
      <c r="BP1157" s="10" t="e">
        <f t="shared" si="576"/>
        <v>#REF!</v>
      </c>
      <c r="BQ1157" s="10" t="e">
        <f t="shared" si="577"/>
        <v>#REF!</v>
      </c>
      <c r="BR1157" s="10" t="e">
        <f t="shared" si="578"/>
        <v>#REF!</v>
      </c>
      <c r="BS1157" s="10" t="e">
        <f t="shared" si="579"/>
        <v>#REF!</v>
      </c>
      <c r="BT1157" s="10" t="e">
        <f>IF(OR(BW1157=7,AQ1157=6),0,AO1157&amp;IF(#REF!="SI",1,IF(#REF!="NO",2,IF(#REF!="VIH + PREVIO",3,0))))</f>
        <v>#REF!</v>
      </c>
      <c r="BU1157" s="10" t="e">
        <f>IF(OR(BW1157=7,AQ1157=6),0,IF(#REF!="-",1,0))</f>
        <v>#REF!</v>
      </c>
      <c r="BV1157" s="10" t="e">
        <f t="shared" si="580"/>
        <v>#REF!</v>
      </c>
      <c r="BW11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7" s="10" t="e">
        <f t="shared" si="581"/>
        <v>#REF!</v>
      </c>
      <c r="BY1157" s="10" t="e">
        <f t="shared" ref="BY1157:BY1220" si="583">IF(AQ1157=6,0,AO1157&amp;AP1157&amp;BB1157&amp;AY1157&amp;BW1157)</f>
        <v>#REF!</v>
      </c>
      <c r="BZ1157" s="10" t="e">
        <f t="shared" si="582"/>
        <v>#REF!</v>
      </c>
      <c r="CA1157" s="10"/>
    </row>
    <row r="1158" spans="1:79" s="3" customFormat="1" ht="23.25" customHeight="1" x14ac:dyDescent="0.3">
      <c r="A1158" s="7">
        <v>1156</v>
      </c>
      <c r="B1158" s="43"/>
      <c r="C1158" s="44"/>
      <c r="D1158" s="45"/>
      <c r="E1158" s="46"/>
      <c r="F1158" s="46"/>
      <c r="G1158" s="46"/>
      <c r="H1158" s="50"/>
      <c r="I1158" s="51"/>
      <c r="J1158" s="52"/>
      <c r="K1158" s="51"/>
      <c r="L1158" s="53"/>
      <c r="M1158" s="54"/>
      <c r="N1158" s="43"/>
      <c r="O1158" s="55"/>
      <c r="P1158" s="46"/>
      <c r="Q1158" s="46"/>
      <c r="R1158" s="46"/>
      <c r="S1158" s="43"/>
      <c r="T1158" s="56"/>
      <c r="U1158" s="46"/>
      <c r="V1158" s="57"/>
      <c r="W1158" s="58"/>
      <c r="X1158" s="57"/>
      <c r="Y1158" s="46"/>
      <c r="Z1158" s="57"/>
      <c r="AA1158" s="59"/>
      <c r="AB1158" s="60"/>
      <c r="AC1158" s="2"/>
      <c r="AD1158" s="2"/>
      <c r="AE1158" s="2"/>
      <c r="AJ1158" s="11">
        <f t="shared" si="566"/>
        <v>13</v>
      </c>
      <c r="AK1158" s="11">
        <f t="shared" si="556"/>
        <v>0</v>
      </c>
      <c r="AL1158" s="11">
        <f t="shared" si="557"/>
        <v>0</v>
      </c>
      <c r="AM1158" s="11">
        <f t="shared" si="558"/>
        <v>0</v>
      </c>
      <c r="AN1158" s="11">
        <f t="shared" si="559"/>
        <v>0</v>
      </c>
      <c r="AO1158" s="4" t="e">
        <f>IF(#REF!="I",1,IF(#REF!="II",2,IF(#REF!="III",3,IF(#REF!="IV",4))))</f>
        <v>#REF!</v>
      </c>
      <c r="AP1158" s="11" t="e">
        <f>IF(#REF!="PULMONAR",1,IF(AND(#REF!="EXTRAPULMONAR",#REF!&lt;&gt;"MENINGEA"),2,IF(AND(#REF!="EXTRAPULMONAR",#REF!="MENINGEA"),3,)))</f>
        <v>#REF!</v>
      </c>
      <c r="AQ11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8" s="4">
        <f t="shared" si="560"/>
        <v>0</v>
      </c>
      <c r="AS1158" s="10">
        <f t="shared" si="561"/>
        <v>0</v>
      </c>
      <c r="AT1158" s="10">
        <f t="shared" si="562"/>
        <v>0</v>
      </c>
      <c r="AU1158" s="10" t="str">
        <f t="shared" si="563"/>
        <v>0</v>
      </c>
      <c r="AV1158" s="11" t="e">
        <f t="shared" si="564"/>
        <v>#N/A</v>
      </c>
      <c r="AW1158" s="4" t="e">
        <f t="shared" si="565"/>
        <v>#N/A</v>
      </c>
      <c r="AX1158" s="10" t="e">
        <f t="shared" si="554"/>
        <v>#N/A</v>
      </c>
      <c r="AY1158" s="10" t="e">
        <f t="shared" si="555"/>
        <v>#N/A</v>
      </c>
      <c r="AZ1158" s="10" t="e">
        <f t="shared" si="567"/>
        <v>#REF!</v>
      </c>
      <c r="BA1158" s="12" t="e">
        <f>IF(BW1158=7,0,AJ1158&amp;IF(#REF!="SI",1,IF(#REF!="NO",2,IF(#REF!="VIH + PREVIO",3,0))))</f>
        <v>#REF!</v>
      </c>
      <c r="BB1158" s="13" t="e">
        <f>IF(AND(#REF!="POSITIVO",#REF!="POSITIVO"),1,IF(#REF!="NEGATIVO",2,IF(#REF!="VIH + PREVIO",3,0)))</f>
        <v>#REF!</v>
      </c>
      <c r="BC1158" s="10" t="e">
        <f>IF(#REF!="SI",1,IF(#REF!="NO",2,0))</f>
        <v>#REF!</v>
      </c>
      <c r="BD1158" s="10" t="e">
        <f>IF(#REF!="SI",1,IF(#REF!="NO",2,0))</f>
        <v>#REF!</v>
      </c>
      <c r="BE1158" s="10" t="e">
        <f>IF(OR(#REF!="VIH + PREVIO",#REF!="VIH + PREVIO",#REF!="VIH + PREVIO"),1,0)</f>
        <v>#REF!</v>
      </c>
      <c r="BF1158" s="13" t="e">
        <f>IF(OR(#REF!="POSITIVO",#REF!="NEGATIVO"),1,IF(#REF!="PACIENTE NO ACEPTA",2,IF(#REF!="VIH + PREVIO",3,0)))</f>
        <v>#REF!</v>
      </c>
      <c r="BG1158" s="10" t="e">
        <f t="shared" si="568"/>
        <v>#REF!</v>
      </c>
      <c r="BH1158" s="10" t="e">
        <f t="shared" si="569"/>
        <v>#REF!</v>
      </c>
      <c r="BI1158" s="10" t="e">
        <f t="shared" si="570"/>
        <v>#REF!</v>
      </c>
      <c r="BJ1158" s="10" t="e">
        <f t="shared" si="571"/>
        <v>#REF!</v>
      </c>
      <c r="BK1158" s="10" t="e">
        <f t="shared" si="572"/>
        <v>#REF!</v>
      </c>
      <c r="BL1158" s="10" t="e">
        <f t="shared" si="573"/>
        <v>#REF!</v>
      </c>
      <c r="BM1158" s="10" t="e">
        <f>IF(OR(BW1158=7,AQ1158=6),0,IF(#REF!="I",1,IF(#REF!="II",2,IF(#REF!="III",3,IF(#REF!="IV",4))))&amp;AP1158&amp;AQ1158&amp;AR1158&amp;AS1158&amp;AT1158&amp;AU1158&amp;AX1158)</f>
        <v>#REF!</v>
      </c>
      <c r="BN1158" s="10" t="e">
        <f t="shared" si="574"/>
        <v>#REF!</v>
      </c>
      <c r="BO1158" s="10" t="e">
        <f t="shared" si="575"/>
        <v>#REF!</v>
      </c>
      <c r="BP1158" s="10" t="e">
        <f t="shared" si="576"/>
        <v>#REF!</v>
      </c>
      <c r="BQ1158" s="10" t="e">
        <f t="shared" si="577"/>
        <v>#REF!</v>
      </c>
      <c r="BR1158" s="10" t="e">
        <f t="shared" si="578"/>
        <v>#REF!</v>
      </c>
      <c r="BS1158" s="10" t="e">
        <f t="shared" si="579"/>
        <v>#REF!</v>
      </c>
      <c r="BT1158" s="10" t="e">
        <f>IF(OR(BW1158=7,AQ1158=6),0,AO1158&amp;IF(#REF!="SI",1,IF(#REF!="NO",2,IF(#REF!="VIH + PREVIO",3,0))))</f>
        <v>#REF!</v>
      </c>
      <c r="BU1158" s="10" t="e">
        <f>IF(OR(BW1158=7,AQ1158=6),0,IF(#REF!="-",1,0))</f>
        <v>#REF!</v>
      </c>
      <c r="BV1158" s="10" t="e">
        <f t="shared" si="580"/>
        <v>#REF!</v>
      </c>
      <c r="BW11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8" s="10" t="e">
        <f t="shared" si="581"/>
        <v>#REF!</v>
      </c>
      <c r="BY1158" s="10" t="e">
        <f t="shared" si="583"/>
        <v>#REF!</v>
      </c>
      <c r="BZ1158" s="10" t="e">
        <f t="shared" si="582"/>
        <v>#REF!</v>
      </c>
      <c r="CA1158" s="10"/>
    </row>
    <row r="1159" spans="1:79" s="3" customFormat="1" ht="23.25" customHeight="1" x14ac:dyDescent="0.3">
      <c r="A1159" s="7">
        <v>1157</v>
      </c>
      <c r="B1159" s="43"/>
      <c r="C1159" s="44"/>
      <c r="D1159" s="45"/>
      <c r="E1159" s="46"/>
      <c r="F1159" s="46"/>
      <c r="G1159" s="46"/>
      <c r="H1159" s="50"/>
      <c r="I1159" s="51"/>
      <c r="J1159" s="52"/>
      <c r="K1159" s="51"/>
      <c r="L1159" s="53"/>
      <c r="M1159" s="54"/>
      <c r="N1159" s="43"/>
      <c r="O1159" s="55"/>
      <c r="P1159" s="46"/>
      <c r="Q1159" s="46"/>
      <c r="R1159" s="46"/>
      <c r="S1159" s="43"/>
      <c r="T1159" s="56"/>
      <c r="U1159" s="46"/>
      <c r="V1159" s="57"/>
      <c r="W1159" s="58"/>
      <c r="X1159" s="57"/>
      <c r="Y1159" s="46"/>
      <c r="Z1159" s="57"/>
      <c r="AA1159" s="59"/>
      <c r="AB1159" s="60"/>
      <c r="AC1159" s="2"/>
      <c r="AD1159" s="2"/>
      <c r="AE1159" s="2"/>
      <c r="AJ1159" s="11">
        <f t="shared" si="566"/>
        <v>13</v>
      </c>
      <c r="AK1159" s="11">
        <f t="shared" si="556"/>
        <v>0</v>
      </c>
      <c r="AL1159" s="11">
        <f t="shared" si="557"/>
        <v>0</v>
      </c>
      <c r="AM1159" s="11">
        <f t="shared" si="558"/>
        <v>0</v>
      </c>
      <c r="AN1159" s="11">
        <f t="shared" si="559"/>
        <v>0</v>
      </c>
      <c r="AO1159" s="4" t="e">
        <f>IF(#REF!="I",1,IF(#REF!="II",2,IF(#REF!="III",3,IF(#REF!="IV",4))))</f>
        <v>#REF!</v>
      </c>
      <c r="AP1159" s="11" t="e">
        <f>IF(#REF!="PULMONAR",1,IF(AND(#REF!="EXTRAPULMONAR",#REF!&lt;&gt;"MENINGEA"),2,IF(AND(#REF!="EXTRAPULMONAR",#REF!="MENINGEA"),3,)))</f>
        <v>#REF!</v>
      </c>
      <c r="AQ11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59" s="4">
        <f t="shared" si="560"/>
        <v>0</v>
      </c>
      <c r="AS1159" s="10">
        <f t="shared" si="561"/>
        <v>0</v>
      </c>
      <c r="AT1159" s="10">
        <f t="shared" si="562"/>
        <v>0</v>
      </c>
      <c r="AU1159" s="10" t="str">
        <f t="shared" si="563"/>
        <v>0</v>
      </c>
      <c r="AV1159" s="11" t="e">
        <f t="shared" si="564"/>
        <v>#N/A</v>
      </c>
      <c r="AW1159" s="4" t="e">
        <f t="shared" si="565"/>
        <v>#N/A</v>
      </c>
      <c r="AX1159" s="10" t="e">
        <f t="shared" si="554"/>
        <v>#N/A</v>
      </c>
      <c r="AY1159" s="10" t="e">
        <f t="shared" si="555"/>
        <v>#N/A</v>
      </c>
      <c r="AZ1159" s="10" t="e">
        <f t="shared" si="567"/>
        <v>#REF!</v>
      </c>
      <c r="BA1159" s="12" t="e">
        <f>IF(BW1159=7,0,AJ1159&amp;IF(#REF!="SI",1,IF(#REF!="NO",2,IF(#REF!="VIH + PREVIO",3,0))))</f>
        <v>#REF!</v>
      </c>
      <c r="BB1159" s="13" t="e">
        <f>IF(AND(#REF!="POSITIVO",#REF!="POSITIVO"),1,IF(#REF!="NEGATIVO",2,IF(#REF!="VIH + PREVIO",3,0)))</f>
        <v>#REF!</v>
      </c>
      <c r="BC1159" s="10" t="e">
        <f>IF(#REF!="SI",1,IF(#REF!="NO",2,0))</f>
        <v>#REF!</v>
      </c>
      <c r="BD1159" s="10" t="e">
        <f>IF(#REF!="SI",1,IF(#REF!="NO",2,0))</f>
        <v>#REF!</v>
      </c>
      <c r="BE1159" s="10" t="e">
        <f>IF(OR(#REF!="VIH + PREVIO",#REF!="VIH + PREVIO",#REF!="VIH + PREVIO"),1,0)</f>
        <v>#REF!</v>
      </c>
      <c r="BF1159" s="13" t="e">
        <f>IF(OR(#REF!="POSITIVO",#REF!="NEGATIVO"),1,IF(#REF!="PACIENTE NO ACEPTA",2,IF(#REF!="VIH + PREVIO",3,0)))</f>
        <v>#REF!</v>
      </c>
      <c r="BG1159" s="10" t="e">
        <f t="shared" si="568"/>
        <v>#REF!</v>
      </c>
      <c r="BH1159" s="10" t="e">
        <f t="shared" si="569"/>
        <v>#REF!</v>
      </c>
      <c r="BI1159" s="10" t="e">
        <f t="shared" si="570"/>
        <v>#REF!</v>
      </c>
      <c r="BJ1159" s="10" t="e">
        <f t="shared" si="571"/>
        <v>#REF!</v>
      </c>
      <c r="BK1159" s="10" t="e">
        <f t="shared" si="572"/>
        <v>#REF!</v>
      </c>
      <c r="BL1159" s="10" t="e">
        <f t="shared" si="573"/>
        <v>#REF!</v>
      </c>
      <c r="BM1159" s="10" t="e">
        <f>IF(OR(BW1159=7,AQ1159=6),0,IF(#REF!="I",1,IF(#REF!="II",2,IF(#REF!="III",3,IF(#REF!="IV",4))))&amp;AP1159&amp;AQ1159&amp;AR1159&amp;AS1159&amp;AT1159&amp;AU1159&amp;AX1159)</f>
        <v>#REF!</v>
      </c>
      <c r="BN1159" s="10" t="e">
        <f t="shared" si="574"/>
        <v>#REF!</v>
      </c>
      <c r="BO1159" s="10" t="e">
        <f t="shared" si="575"/>
        <v>#REF!</v>
      </c>
      <c r="BP1159" s="10" t="e">
        <f t="shared" si="576"/>
        <v>#REF!</v>
      </c>
      <c r="BQ1159" s="10" t="e">
        <f t="shared" si="577"/>
        <v>#REF!</v>
      </c>
      <c r="BR1159" s="10" t="e">
        <f t="shared" si="578"/>
        <v>#REF!</v>
      </c>
      <c r="BS1159" s="10" t="e">
        <f t="shared" si="579"/>
        <v>#REF!</v>
      </c>
      <c r="BT1159" s="10" t="e">
        <f>IF(OR(BW1159=7,AQ1159=6),0,AO1159&amp;IF(#REF!="SI",1,IF(#REF!="NO",2,IF(#REF!="VIH + PREVIO",3,0))))</f>
        <v>#REF!</v>
      </c>
      <c r="BU1159" s="10" t="e">
        <f>IF(OR(BW1159=7,AQ1159=6),0,IF(#REF!="-",1,0))</f>
        <v>#REF!</v>
      </c>
      <c r="BV1159" s="10" t="e">
        <f t="shared" si="580"/>
        <v>#REF!</v>
      </c>
      <c r="BW11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59" s="10" t="e">
        <f t="shared" si="581"/>
        <v>#REF!</v>
      </c>
      <c r="BY1159" s="10" t="e">
        <f t="shared" si="583"/>
        <v>#REF!</v>
      </c>
      <c r="BZ1159" s="10" t="e">
        <f t="shared" si="582"/>
        <v>#REF!</v>
      </c>
      <c r="CA1159" s="10"/>
    </row>
    <row r="1160" spans="1:79" s="3" customFormat="1" ht="23.25" customHeight="1" x14ac:dyDescent="0.3">
      <c r="A1160" s="7">
        <v>1158</v>
      </c>
      <c r="B1160" s="43"/>
      <c r="C1160" s="44"/>
      <c r="D1160" s="45"/>
      <c r="E1160" s="46"/>
      <c r="F1160" s="46"/>
      <c r="G1160" s="46"/>
      <c r="H1160" s="50"/>
      <c r="I1160" s="51"/>
      <c r="J1160" s="52"/>
      <c r="K1160" s="51"/>
      <c r="L1160" s="53"/>
      <c r="M1160" s="54"/>
      <c r="N1160" s="43"/>
      <c r="O1160" s="55"/>
      <c r="P1160" s="46"/>
      <c r="Q1160" s="46"/>
      <c r="R1160" s="46"/>
      <c r="S1160" s="43"/>
      <c r="T1160" s="56"/>
      <c r="U1160" s="46"/>
      <c r="V1160" s="57"/>
      <c r="W1160" s="58"/>
      <c r="X1160" s="57"/>
      <c r="Y1160" s="46"/>
      <c r="Z1160" s="57"/>
      <c r="AA1160" s="59"/>
      <c r="AB1160" s="60"/>
      <c r="AC1160" s="2"/>
      <c r="AD1160" s="2"/>
      <c r="AE1160" s="2"/>
      <c r="AJ1160" s="11">
        <f t="shared" si="566"/>
        <v>13</v>
      </c>
      <c r="AK1160" s="11">
        <f t="shared" si="556"/>
        <v>0</v>
      </c>
      <c r="AL1160" s="11">
        <f t="shared" si="557"/>
        <v>0</v>
      </c>
      <c r="AM1160" s="11">
        <f t="shared" si="558"/>
        <v>0</v>
      </c>
      <c r="AN1160" s="11">
        <f t="shared" si="559"/>
        <v>0</v>
      </c>
      <c r="AO1160" s="4" t="e">
        <f>IF(#REF!="I",1,IF(#REF!="II",2,IF(#REF!="III",3,IF(#REF!="IV",4))))</f>
        <v>#REF!</v>
      </c>
      <c r="AP1160" s="11" t="e">
        <f>IF(#REF!="PULMONAR",1,IF(AND(#REF!="EXTRAPULMONAR",#REF!&lt;&gt;"MENINGEA"),2,IF(AND(#REF!="EXTRAPULMONAR",#REF!="MENINGEA"),3,)))</f>
        <v>#REF!</v>
      </c>
      <c r="AQ11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0" s="4">
        <f t="shared" si="560"/>
        <v>0</v>
      </c>
      <c r="AS1160" s="10">
        <f t="shared" si="561"/>
        <v>0</v>
      </c>
      <c r="AT1160" s="10">
        <f t="shared" si="562"/>
        <v>0</v>
      </c>
      <c r="AU1160" s="10" t="str">
        <f t="shared" si="563"/>
        <v>0</v>
      </c>
      <c r="AV1160" s="11" t="e">
        <f t="shared" si="564"/>
        <v>#N/A</v>
      </c>
      <c r="AW1160" s="4" t="e">
        <f t="shared" si="565"/>
        <v>#N/A</v>
      </c>
      <c r="AX1160" s="10" t="e">
        <f t="shared" si="554"/>
        <v>#N/A</v>
      </c>
      <c r="AY1160" s="10" t="e">
        <f t="shared" si="555"/>
        <v>#N/A</v>
      </c>
      <c r="AZ1160" s="10" t="e">
        <f t="shared" si="567"/>
        <v>#REF!</v>
      </c>
      <c r="BA1160" s="12" t="e">
        <f>IF(BW1160=7,0,AJ1160&amp;IF(#REF!="SI",1,IF(#REF!="NO",2,IF(#REF!="VIH + PREVIO",3,0))))</f>
        <v>#REF!</v>
      </c>
      <c r="BB1160" s="13" t="e">
        <f>IF(AND(#REF!="POSITIVO",#REF!="POSITIVO"),1,IF(#REF!="NEGATIVO",2,IF(#REF!="VIH + PREVIO",3,0)))</f>
        <v>#REF!</v>
      </c>
      <c r="BC1160" s="10" t="e">
        <f>IF(#REF!="SI",1,IF(#REF!="NO",2,0))</f>
        <v>#REF!</v>
      </c>
      <c r="BD1160" s="10" t="e">
        <f>IF(#REF!="SI",1,IF(#REF!="NO",2,0))</f>
        <v>#REF!</v>
      </c>
      <c r="BE1160" s="10" t="e">
        <f>IF(OR(#REF!="VIH + PREVIO",#REF!="VIH + PREVIO",#REF!="VIH + PREVIO"),1,0)</f>
        <v>#REF!</v>
      </c>
      <c r="BF1160" s="13" t="e">
        <f>IF(OR(#REF!="POSITIVO",#REF!="NEGATIVO"),1,IF(#REF!="PACIENTE NO ACEPTA",2,IF(#REF!="VIH + PREVIO",3,0)))</f>
        <v>#REF!</v>
      </c>
      <c r="BG1160" s="10" t="e">
        <f t="shared" si="568"/>
        <v>#REF!</v>
      </c>
      <c r="BH1160" s="10" t="e">
        <f t="shared" si="569"/>
        <v>#REF!</v>
      </c>
      <c r="BI1160" s="10" t="e">
        <f t="shared" si="570"/>
        <v>#REF!</v>
      </c>
      <c r="BJ1160" s="10" t="e">
        <f t="shared" si="571"/>
        <v>#REF!</v>
      </c>
      <c r="BK1160" s="10" t="e">
        <f t="shared" si="572"/>
        <v>#REF!</v>
      </c>
      <c r="BL1160" s="10" t="e">
        <f t="shared" si="573"/>
        <v>#REF!</v>
      </c>
      <c r="BM1160" s="10" t="e">
        <f>IF(OR(BW1160=7,AQ1160=6),0,IF(#REF!="I",1,IF(#REF!="II",2,IF(#REF!="III",3,IF(#REF!="IV",4))))&amp;AP1160&amp;AQ1160&amp;AR1160&amp;AS1160&amp;AT1160&amp;AU1160&amp;AX1160)</f>
        <v>#REF!</v>
      </c>
      <c r="BN1160" s="10" t="e">
        <f t="shared" si="574"/>
        <v>#REF!</v>
      </c>
      <c r="BO1160" s="10" t="e">
        <f t="shared" si="575"/>
        <v>#REF!</v>
      </c>
      <c r="BP1160" s="10" t="e">
        <f t="shared" si="576"/>
        <v>#REF!</v>
      </c>
      <c r="BQ1160" s="10" t="e">
        <f t="shared" si="577"/>
        <v>#REF!</v>
      </c>
      <c r="BR1160" s="10" t="e">
        <f t="shared" si="578"/>
        <v>#REF!</v>
      </c>
      <c r="BS1160" s="10" t="e">
        <f t="shared" si="579"/>
        <v>#REF!</v>
      </c>
      <c r="BT1160" s="10" t="e">
        <f>IF(OR(BW1160=7,AQ1160=6),0,AO1160&amp;IF(#REF!="SI",1,IF(#REF!="NO",2,IF(#REF!="VIH + PREVIO",3,0))))</f>
        <v>#REF!</v>
      </c>
      <c r="BU1160" s="10" t="e">
        <f>IF(OR(BW1160=7,AQ1160=6),0,IF(#REF!="-",1,0))</f>
        <v>#REF!</v>
      </c>
      <c r="BV1160" s="10" t="e">
        <f t="shared" si="580"/>
        <v>#REF!</v>
      </c>
      <c r="BW11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0" s="10" t="e">
        <f t="shared" si="581"/>
        <v>#REF!</v>
      </c>
      <c r="BY1160" s="10" t="e">
        <f t="shared" si="583"/>
        <v>#REF!</v>
      </c>
      <c r="BZ1160" s="10" t="e">
        <f t="shared" si="582"/>
        <v>#REF!</v>
      </c>
      <c r="CA1160" s="10"/>
    </row>
    <row r="1161" spans="1:79" s="3" customFormat="1" ht="23.25" customHeight="1" x14ac:dyDescent="0.3">
      <c r="A1161" s="7">
        <v>1159</v>
      </c>
      <c r="B1161" s="43"/>
      <c r="C1161" s="44"/>
      <c r="D1161" s="45"/>
      <c r="E1161" s="46"/>
      <c r="F1161" s="46"/>
      <c r="G1161" s="46"/>
      <c r="H1161" s="50"/>
      <c r="I1161" s="51"/>
      <c r="J1161" s="52"/>
      <c r="K1161" s="51"/>
      <c r="L1161" s="53"/>
      <c r="M1161" s="54"/>
      <c r="N1161" s="43"/>
      <c r="O1161" s="55"/>
      <c r="P1161" s="46"/>
      <c r="Q1161" s="46"/>
      <c r="R1161" s="46"/>
      <c r="S1161" s="43"/>
      <c r="T1161" s="56"/>
      <c r="U1161" s="46"/>
      <c r="V1161" s="57"/>
      <c r="W1161" s="58"/>
      <c r="X1161" s="57"/>
      <c r="Y1161" s="46"/>
      <c r="Z1161" s="57"/>
      <c r="AA1161" s="59"/>
      <c r="AB1161" s="60"/>
      <c r="AC1161" s="2"/>
      <c r="AD1161" s="2"/>
      <c r="AE1161" s="2"/>
      <c r="AJ1161" s="11">
        <f t="shared" si="566"/>
        <v>13</v>
      </c>
      <c r="AK1161" s="11">
        <f t="shared" si="556"/>
        <v>0</v>
      </c>
      <c r="AL1161" s="11">
        <f t="shared" si="557"/>
        <v>0</v>
      </c>
      <c r="AM1161" s="11">
        <f t="shared" si="558"/>
        <v>0</v>
      </c>
      <c r="AN1161" s="11">
        <f t="shared" si="559"/>
        <v>0</v>
      </c>
      <c r="AO1161" s="4" t="e">
        <f>IF(#REF!="I",1,IF(#REF!="II",2,IF(#REF!="III",3,IF(#REF!="IV",4))))</f>
        <v>#REF!</v>
      </c>
      <c r="AP1161" s="11" t="e">
        <f>IF(#REF!="PULMONAR",1,IF(AND(#REF!="EXTRAPULMONAR",#REF!&lt;&gt;"MENINGEA"),2,IF(AND(#REF!="EXTRAPULMONAR",#REF!="MENINGEA"),3,)))</f>
        <v>#REF!</v>
      </c>
      <c r="AQ11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1" s="4">
        <f t="shared" si="560"/>
        <v>0</v>
      </c>
      <c r="AS1161" s="10">
        <f t="shared" si="561"/>
        <v>0</v>
      </c>
      <c r="AT1161" s="10">
        <f t="shared" si="562"/>
        <v>0</v>
      </c>
      <c r="AU1161" s="10" t="str">
        <f t="shared" si="563"/>
        <v>0</v>
      </c>
      <c r="AV1161" s="11" t="e">
        <f t="shared" si="564"/>
        <v>#N/A</v>
      </c>
      <c r="AW1161" s="4" t="e">
        <f t="shared" si="565"/>
        <v>#N/A</v>
      </c>
      <c r="AX1161" s="10" t="e">
        <f t="shared" si="554"/>
        <v>#N/A</v>
      </c>
      <c r="AY1161" s="10" t="e">
        <f t="shared" si="555"/>
        <v>#N/A</v>
      </c>
      <c r="AZ1161" s="10" t="e">
        <f t="shared" si="567"/>
        <v>#REF!</v>
      </c>
      <c r="BA1161" s="12" t="e">
        <f>IF(BW1161=7,0,AJ1161&amp;IF(#REF!="SI",1,IF(#REF!="NO",2,IF(#REF!="VIH + PREVIO",3,0))))</f>
        <v>#REF!</v>
      </c>
      <c r="BB1161" s="13" t="e">
        <f>IF(AND(#REF!="POSITIVO",#REF!="POSITIVO"),1,IF(#REF!="NEGATIVO",2,IF(#REF!="VIH + PREVIO",3,0)))</f>
        <v>#REF!</v>
      </c>
      <c r="BC1161" s="10" t="e">
        <f>IF(#REF!="SI",1,IF(#REF!="NO",2,0))</f>
        <v>#REF!</v>
      </c>
      <c r="BD1161" s="10" t="e">
        <f>IF(#REF!="SI",1,IF(#REF!="NO",2,0))</f>
        <v>#REF!</v>
      </c>
      <c r="BE1161" s="10" t="e">
        <f>IF(OR(#REF!="VIH + PREVIO",#REF!="VIH + PREVIO",#REF!="VIH + PREVIO"),1,0)</f>
        <v>#REF!</v>
      </c>
      <c r="BF1161" s="13" t="e">
        <f>IF(OR(#REF!="POSITIVO",#REF!="NEGATIVO"),1,IF(#REF!="PACIENTE NO ACEPTA",2,IF(#REF!="VIH + PREVIO",3,0)))</f>
        <v>#REF!</v>
      </c>
      <c r="BG1161" s="10" t="e">
        <f t="shared" si="568"/>
        <v>#REF!</v>
      </c>
      <c r="BH1161" s="10" t="e">
        <f t="shared" si="569"/>
        <v>#REF!</v>
      </c>
      <c r="BI1161" s="10" t="e">
        <f t="shared" si="570"/>
        <v>#REF!</v>
      </c>
      <c r="BJ1161" s="10" t="e">
        <f t="shared" si="571"/>
        <v>#REF!</v>
      </c>
      <c r="BK1161" s="10" t="e">
        <f t="shared" si="572"/>
        <v>#REF!</v>
      </c>
      <c r="BL1161" s="10" t="e">
        <f t="shared" si="573"/>
        <v>#REF!</v>
      </c>
      <c r="BM1161" s="10" t="e">
        <f>IF(OR(BW1161=7,AQ1161=6),0,IF(#REF!="I",1,IF(#REF!="II",2,IF(#REF!="III",3,IF(#REF!="IV",4))))&amp;AP1161&amp;AQ1161&amp;AR1161&amp;AS1161&amp;AT1161&amp;AU1161&amp;AX1161)</f>
        <v>#REF!</v>
      </c>
      <c r="BN1161" s="10" t="e">
        <f t="shared" si="574"/>
        <v>#REF!</v>
      </c>
      <c r="BO1161" s="10" t="e">
        <f t="shared" si="575"/>
        <v>#REF!</v>
      </c>
      <c r="BP1161" s="10" t="e">
        <f t="shared" si="576"/>
        <v>#REF!</v>
      </c>
      <c r="BQ1161" s="10" t="e">
        <f t="shared" si="577"/>
        <v>#REF!</v>
      </c>
      <c r="BR1161" s="10" t="e">
        <f t="shared" si="578"/>
        <v>#REF!</v>
      </c>
      <c r="BS1161" s="10" t="e">
        <f t="shared" si="579"/>
        <v>#REF!</v>
      </c>
      <c r="BT1161" s="10" t="e">
        <f>IF(OR(BW1161=7,AQ1161=6),0,AO1161&amp;IF(#REF!="SI",1,IF(#REF!="NO",2,IF(#REF!="VIH + PREVIO",3,0))))</f>
        <v>#REF!</v>
      </c>
      <c r="BU1161" s="10" t="e">
        <f>IF(OR(BW1161=7,AQ1161=6),0,IF(#REF!="-",1,0))</f>
        <v>#REF!</v>
      </c>
      <c r="BV1161" s="10" t="e">
        <f t="shared" si="580"/>
        <v>#REF!</v>
      </c>
      <c r="BW11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1" s="10" t="e">
        <f t="shared" si="581"/>
        <v>#REF!</v>
      </c>
      <c r="BY1161" s="10" t="e">
        <f t="shared" si="583"/>
        <v>#REF!</v>
      </c>
      <c r="BZ1161" s="10" t="e">
        <f t="shared" si="582"/>
        <v>#REF!</v>
      </c>
      <c r="CA1161" s="10"/>
    </row>
    <row r="1162" spans="1:79" s="3" customFormat="1" ht="23.25" customHeight="1" x14ac:dyDescent="0.3">
      <c r="A1162" s="7">
        <v>1160</v>
      </c>
      <c r="B1162" s="43"/>
      <c r="C1162" s="44"/>
      <c r="D1162" s="45"/>
      <c r="E1162" s="46"/>
      <c r="F1162" s="46"/>
      <c r="G1162" s="46"/>
      <c r="H1162" s="50"/>
      <c r="I1162" s="51"/>
      <c r="J1162" s="52"/>
      <c r="K1162" s="51"/>
      <c r="L1162" s="53"/>
      <c r="M1162" s="54"/>
      <c r="N1162" s="43"/>
      <c r="O1162" s="55"/>
      <c r="P1162" s="46"/>
      <c r="Q1162" s="46"/>
      <c r="R1162" s="46"/>
      <c r="S1162" s="43"/>
      <c r="T1162" s="56"/>
      <c r="U1162" s="46"/>
      <c r="V1162" s="57"/>
      <c r="W1162" s="58"/>
      <c r="X1162" s="57"/>
      <c r="Y1162" s="46"/>
      <c r="Z1162" s="57"/>
      <c r="AA1162" s="59"/>
      <c r="AB1162" s="60"/>
      <c r="AC1162" s="2"/>
      <c r="AD1162" s="2"/>
      <c r="AE1162" s="2"/>
      <c r="AJ1162" s="11">
        <f t="shared" si="566"/>
        <v>13</v>
      </c>
      <c r="AK1162" s="11">
        <f t="shared" si="556"/>
        <v>0</v>
      </c>
      <c r="AL1162" s="11">
        <f t="shared" si="557"/>
        <v>0</v>
      </c>
      <c r="AM1162" s="11">
        <f t="shared" si="558"/>
        <v>0</v>
      </c>
      <c r="AN1162" s="11">
        <f t="shared" si="559"/>
        <v>0</v>
      </c>
      <c r="AO1162" s="4" t="e">
        <f>IF(#REF!="I",1,IF(#REF!="II",2,IF(#REF!="III",3,IF(#REF!="IV",4))))</f>
        <v>#REF!</v>
      </c>
      <c r="AP1162" s="11" t="e">
        <f>IF(#REF!="PULMONAR",1,IF(AND(#REF!="EXTRAPULMONAR",#REF!&lt;&gt;"MENINGEA"),2,IF(AND(#REF!="EXTRAPULMONAR",#REF!="MENINGEA"),3,)))</f>
        <v>#REF!</v>
      </c>
      <c r="AQ11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2" s="4">
        <f t="shared" si="560"/>
        <v>0</v>
      </c>
      <c r="AS1162" s="10">
        <f t="shared" si="561"/>
        <v>0</v>
      </c>
      <c r="AT1162" s="10">
        <f t="shared" si="562"/>
        <v>0</v>
      </c>
      <c r="AU1162" s="10" t="str">
        <f t="shared" si="563"/>
        <v>0</v>
      </c>
      <c r="AV1162" s="11" t="e">
        <f t="shared" si="564"/>
        <v>#N/A</v>
      </c>
      <c r="AW1162" s="4" t="e">
        <f t="shared" si="565"/>
        <v>#N/A</v>
      </c>
      <c r="AX1162" s="10" t="e">
        <f t="shared" si="554"/>
        <v>#N/A</v>
      </c>
      <c r="AY1162" s="10" t="e">
        <f t="shared" si="555"/>
        <v>#N/A</v>
      </c>
      <c r="AZ1162" s="10" t="e">
        <f t="shared" si="567"/>
        <v>#REF!</v>
      </c>
      <c r="BA1162" s="12" t="e">
        <f>IF(BW1162=7,0,AJ1162&amp;IF(#REF!="SI",1,IF(#REF!="NO",2,IF(#REF!="VIH + PREVIO",3,0))))</f>
        <v>#REF!</v>
      </c>
      <c r="BB1162" s="13" t="e">
        <f>IF(AND(#REF!="POSITIVO",#REF!="POSITIVO"),1,IF(#REF!="NEGATIVO",2,IF(#REF!="VIH + PREVIO",3,0)))</f>
        <v>#REF!</v>
      </c>
      <c r="BC1162" s="10" t="e">
        <f>IF(#REF!="SI",1,IF(#REF!="NO",2,0))</f>
        <v>#REF!</v>
      </c>
      <c r="BD1162" s="10" t="e">
        <f>IF(#REF!="SI",1,IF(#REF!="NO",2,0))</f>
        <v>#REF!</v>
      </c>
      <c r="BE1162" s="10" t="e">
        <f>IF(OR(#REF!="VIH + PREVIO",#REF!="VIH + PREVIO",#REF!="VIH + PREVIO"),1,0)</f>
        <v>#REF!</v>
      </c>
      <c r="BF1162" s="13" t="e">
        <f>IF(OR(#REF!="POSITIVO",#REF!="NEGATIVO"),1,IF(#REF!="PACIENTE NO ACEPTA",2,IF(#REF!="VIH + PREVIO",3,0)))</f>
        <v>#REF!</v>
      </c>
      <c r="BG1162" s="10" t="e">
        <f t="shared" si="568"/>
        <v>#REF!</v>
      </c>
      <c r="BH1162" s="10" t="e">
        <f t="shared" si="569"/>
        <v>#REF!</v>
      </c>
      <c r="BI1162" s="10" t="e">
        <f t="shared" si="570"/>
        <v>#REF!</v>
      </c>
      <c r="BJ1162" s="10" t="e">
        <f t="shared" si="571"/>
        <v>#REF!</v>
      </c>
      <c r="BK1162" s="10" t="e">
        <f t="shared" si="572"/>
        <v>#REF!</v>
      </c>
      <c r="BL1162" s="10" t="e">
        <f t="shared" si="573"/>
        <v>#REF!</v>
      </c>
      <c r="BM1162" s="10" t="e">
        <f>IF(OR(BW1162=7,AQ1162=6),0,IF(#REF!="I",1,IF(#REF!="II",2,IF(#REF!="III",3,IF(#REF!="IV",4))))&amp;AP1162&amp;AQ1162&amp;AR1162&amp;AS1162&amp;AT1162&amp;AU1162&amp;AX1162)</f>
        <v>#REF!</v>
      </c>
      <c r="BN1162" s="10" t="e">
        <f t="shared" si="574"/>
        <v>#REF!</v>
      </c>
      <c r="BO1162" s="10" t="e">
        <f t="shared" si="575"/>
        <v>#REF!</v>
      </c>
      <c r="BP1162" s="10" t="e">
        <f t="shared" si="576"/>
        <v>#REF!</v>
      </c>
      <c r="BQ1162" s="10" t="e">
        <f t="shared" si="577"/>
        <v>#REF!</v>
      </c>
      <c r="BR1162" s="10" t="e">
        <f t="shared" si="578"/>
        <v>#REF!</v>
      </c>
      <c r="BS1162" s="10" t="e">
        <f t="shared" si="579"/>
        <v>#REF!</v>
      </c>
      <c r="BT1162" s="10" t="e">
        <f>IF(OR(BW1162=7,AQ1162=6),0,AO1162&amp;IF(#REF!="SI",1,IF(#REF!="NO",2,IF(#REF!="VIH + PREVIO",3,0))))</f>
        <v>#REF!</v>
      </c>
      <c r="BU1162" s="10" t="e">
        <f>IF(OR(BW1162=7,AQ1162=6),0,IF(#REF!="-",1,0))</f>
        <v>#REF!</v>
      </c>
      <c r="BV1162" s="10" t="e">
        <f t="shared" si="580"/>
        <v>#REF!</v>
      </c>
      <c r="BW11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2" s="10" t="e">
        <f t="shared" si="581"/>
        <v>#REF!</v>
      </c>
      <c r="BY1162" s="10" t="e">
        <f t="shared" si="583"/>
        <v>#REF!</v>
      </c>
      <c r="BZ1162" s="10" t="e">
        <f t="shared" si="582"/>
        <v>#REF!</v>
      </c>
      <c r="CA1162" s="10"/>
    </row>
    <row r="1163" spans="1:79" s="3" customFormat="1" ht="23.25" customHeight="1" x14ac:dyDescent="0.3">
      <c r="A1163" s="7">
        <v>1161</v>
      </c>
      <c r="B1163" s="43"/>
      <c r="C1163" s="44"/>
      <c r="D1163" s="45"/>
      <c r="E1163" s="46"/>
      <c r="F1163" s="46"/>
      <c r="G1163" s="46"/>
      <c r="H1163" s="50"/>
      <c r="I1163" s="51"/>
      <c r="J1163" s="52"/>
      <c r="K1163" s="51"/>
      <c r="L1163" s="53"/>
      <c r="M1163" s="54"/>
      <c r="N1163" s="43"/>
      <c r="O1163" s="55"/>
      <c r="P1163" s="46"/>
      <c r="Q1163" s="46"/>
      <c r="R1163" s="46"/>
      <c r="S1163" s="43"/>
      <c r="T1163" s="56"/>
      <c r="U1163" s="46"/>
      <c r="V1163" s="57"/>
      <c r="W1163" s="58"/>
      <c r="X1163" s="57"/>
      <c r="Y1163" s="46"/>
      <c r="Z1163" s="57"/>
      <c r="AA1163" s="59"/>
      <c r="AB1163" s="60"/>
      <c r="AC1163" s="2"/>
      <c r="AD1163" s="2"/>
      <c r="AE1163" s="2"/>
      <c r="AJ1163" s="11">
        <f t="shared" si="566"/>
        <v>13</v>
      </c>
      <c r="AK1163" s="11">
        <f t="shared" si="556"/>
        <v>0</v>
      </c>
      <c r="AL1163" s="11">
        <f t="shared" si="557"/>
        <v>0</v>
      </c>
      <c r="AM1163" s="11">
        <f t="shared" si="558"/>
        <v>0</v>
      </c>
      <c r="AN1163" s="11">
        <f t="shared" si="559"/>
        <v>0</v>
      </c>
      <c r="AO1163" s="4" t="e">
        <f>IF(#REF!="I",1,IF(#REF!="II",2,IF(#REF!="III",3,IF(#REF!="IV",4))))</f>
        <v>#REF!</v>
      </c>
      <c r="AP1163" s="11" t="e">
        <f>IF(#REF!="PULMONAR",1,IF(AND(#REF!="EXTRAPULMONAR",#REF!&lt;&gt;"MENINGEA"),2,IF(AND(#REF!="EXTRAPULMONAR",#REF!="MENINGEA"),3,)))</f>
        <v>#REF!</v>
      </c>
      <c r="AQ11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3" s="4">
        <f t="shared" si="560"/>
        <v>0</v>
      </c>
      <c r="AS1163" s="10">
        <f t="shared" si="561"/>
        <v>0</v>
      </c>
      <c r="AT1163" s="10">
        <f t="shared" si="562"/>
        <v>0</v>
      </c>
      <c r="AU1163" s="10" t="str">
        <f t="shared" si="563"/>
        <v>0</v>
      </c>
      <c r="AV1163" s="11" t="e">
        <f t="shared" si="564"/>
        <v>#N/A</v>
      </c>
      <c r="AW1163" s="4" t="e">
        <f t="shared" si="565"/>
        <v>#N/A</v>
      </c>
      <c r="AX1163" s="10" t="e">
        <f t="shared" si="554"/>
        <v>#N/A</v>
      </c>
      <c r="AY1163" s="10" t="e">
        <f t="shared" si="555"/>
        <v>#N/A</v>
      </c>
      <c r="AZ1163" s="10" t="e">
        <f t="shared" si="567"/>
        <v>#REF!</v>
      </c>
      <c r="BA1163" s="12" t="e">
        <f>IF(BW1163=7,0,AJ1163&amp;IF(#REF!="SI",1,IF(#REF!="NO",2,IF(#REF!="VIH + PREVIO",3,0))))</f>
        <v>#REF!</v>
      </c>
      <c r="BB1163" s="13" t="e">
        <f>IF(AND(#REF!="POSITIVO",#REF!="POSITIVO"),1,IF(#REF!="NEGATIVO",2,IF(#REF!="VIH + PREVIO",3,0)))</f>
        <v>#REF!</v>
      </c>
      <c r="BC1163" s="10" t="e">
        <f>IF(#REF!="SI",1,IF(#REF!="NO",2,0))</f>
        <v>#REF!</v>
      </c>
      <c r="BD1163" s="10" t="e">
        <f>IF(#REF!="SI",1,IF(#REF!="NO",2,0))</f>
        <v>#REF!</v>
      </c>
      <c r="BE1163" s="10" t="e">
        <f>IF(OR(#REF!="VIH + PREVIO",#REF!="VIH + PREVIO",#REF!="VIH + PREVIO"),1,0)</f>
        <v>#REF!</v>
      </c>
      <c r="BF1163" s="13" t="e">
        <f>IF(OR(#REF!="POSITIVO",#REF!="NEGATIVO"),1,IF(#REF!="PACIENTE NO ACEPTA",2,IF(#REF!="VIH + PREVIO",3,0)))</f>
        <v>#REF!</v>
      </c>
      <c r="BG1163" s="10" t="e">
        <f t="shared" si="568"/>
        <v>#REF!</v>
      </c>
      <c r="BH1163" s="10" t="e">
        <f t="shared" si="569"/>
        <v>#REF!</v>
      </c>
      <c r="BI1163" s="10" t="e">
        <f t="shared" si="570"/>
        <v>#REF!</v>
      </c>
      <c r="BJ1163" s="10" t="e">
        <f t="shared" si="571"/>
        <v>#REF!</v>
      </c>
      <c r="BK1163" s="10" t="e">
        <f t="shared" si="572"/>
        <v>#REF!</v>
      </c>
      <c r="BL1163" s="10" t="e">
        <f t="shared" si="573"/>
        <v>#REF!</v>
      </c>
      <c r="BM1163" s="10" t="e">
        <f>IF(OR(BW1163=7,AQ1163=6),0,IF(#REF!="I",1,IF(#REF!="II",2,IF(#REF!="III",3,IF(#REF!="IV",4))))&amp;AP1163&amp;AQ1163&amp;AR1163&amp;AS1163&amp;AT1163&amp;AU1163&amp;AX1163)</f>
        <v>#REF!</v>
      </c>
      <c r="BN1163" s="10" t="e">
        <f t="shared" si="574"/>
        <v>#REF!</v>
      </c>
      <c r="BO1163" s="10" t="e">
        <f t="shared" si="575"/>
        <v>#REF!</v>
      </c>
      <c r="BP1163" s="10" t="e">
        <f t="shared" si="576"/>
        <v>#REF!</v>
      </c>
      <c r="BQ1163" s="10" t="e">
        <f t="shared" si="577"/>
        <v>#REF!</v>
      </c>
      <c r="BR1163" s="10" t="e">
        <f t="shared" si="578"/>
        <v>#REF!</v>
      </c>
      <c r="BS1163" s="10" t="e">
        <f t="shared" si="579"/>
        <v>#REF!</v>
      </c>
      <c r="BT1163" s="10" t="e">
        <f>IF(OR(BW1163=7,AQ1163=6),0,AO1163&amp;IF(#REF!="SI",1,IF(#REF!="NO",2,IF(#REF!="VIH + PREVIO",3,0))))</f>
        <v>#REF!</v>
      </c>
      <c r="BU1163" s="10" t="e">
        <f>IF(OR(BW1163=7,AQ1163=6),0,IF(#REF!="-",1,0))</f>
        <v>#REF!</v>
      </c>
      <c r="BV1163" s="10" t="e">
        <f t="shared" si="580"/>
        <v>#REF!</v>
      </c>
      <c r="BW11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3" s="10" t="e">
        <f t="shared" si="581"/>
        <v>#REF!</v>
      </c>
      <c r="BY1163" s="10" t="e">
        <f t="shared" si="583"/>
        <v>#REF!</v>
      </c>
      <c r="BZ1163" s="10" t="e">
        <f t="shared" si="582"/>
        <v>#REF!</v>
      </c>
      <c r="CA1163" s="10"/>
    </row>
    <row r="1164" spans="1:79" s="3" customFormat="1" ht="23.25" customHeight="1" x14ac:dyDescent="0.3">
      <c r="A1164" s="7">
        <v>1162</v>
      </c>
      <c r="B1164" s="43"/>
      <c r="C1164" s="44"/>
      <c r="D1164" s="45"/>
      <c r="E1164" s="46"/>
      <c r="F1164" s="46"/>
      <c r="G1164" s="46"/>
      <c r="H1164" s="50"/>
      <c r="I1164" s="51"/>
      <c r="J1164" s="52"/>
      <c r="K1164" s="51"/>
      <c r="L1164" s="53"/>
      <c r="M1164" s="54"/>
      <c r="N1164" s="43"/>
      <c r="O1164" s="55"/>
      <c r="P1164" s="46"/>
      <c r="Q1164" s="46"/>
      <c r="R1164" s="46"/>
      <c r="S1164" s="43"/>
      <c r="T1164" s="56"/>
      <c r="U1164" s="46"/>
      <c r="V1164" s="57"/>
      <c r="W1164" s="58"/>
      <c r="X1164" s="57"/>
      <c r="Y1164" s="46"/>
      <c r="Z1164" s="57"/>
      <c r="AA1164" s="59"/>
      <c r="AB1164" s="60"/>
      <c r="AC1164" s="2"/>
      <c r="AD1164" s="2"/>
      <c r="AE1164" s="2"/>
      <c r="AJ1164" s="11">
        <f t="shared" si="566"/>
        <v>13</v>
      </c>
      <c r="AK1164" s="11">
        <f t="shared" si="556"/>
        <v>0</v>
      </c>
      <c r="AL1164" s="11">
        <f t="shared" si="557"/>
        <v>0</v>
      </c>
      <c r="AM1164" s="11">
        <f t="shared" si="558"/>
        <v>0</v>
      </c>
      <c r="AN1164" s="11">
        <f t="shared" si="559"/>
        <v>0</v>
      </c>
      <c r="AO1164" s="4" t="e">
        <f>IF(#REF!="I",1,IF(#REF!="II",2,IF(#REF!="III",3,IF(#REF!="IV",4))))</f>
        <v>#REF!</v>
      </c>
      <c r="AP1164" s="11" t="e">
        <f>IF(#REF!="PULMONAR",1,IF(AND(#REF!="EXTRAPULMONAR",#REF!&lt;&gt;"MENINGEA"),2,IF(AND(#REF!="EXTRAPULMONAR",#REF!="MENINGEA"),3,)))</f>
        <v>#REF!</v>
      </c>
      <c r="AQ11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4" s="4">
        <f t="shared" si="560"/>
        <v>0</v>
      </c>
      <c r="AS1164" s="10">
        <f t="shared" si="561"/>
        <v>0</v>
      </c>
      <c r="AT1164" s="10">
        <f t="shared" si="562"/>
        <v>0</v>
      </c>
      <c r="AU1164" s="10" t="str">
        <f t="shared" si="563"/>
        <v>0</v>
      </c>
      <c r="AV1164" s="11" t="e">
        <f t="shared" si="564"/>
        <v>#N/A</v>
      </c>
      <c r="AW1164" s="4" t="e">
        <f t="shared" si="565"/>
        <v>#N/A</v>
      </c>
      <c r="AX1164" s="10" t="e">
        <f t="shared" si="554"/>
        <v>#N/A</v>
      </c>
      <c r="AY1164" s="10" t="e">
        <f t="shared" si="555"/>
        <v>#N/A</v>
      </c>
      <c r="AZ1164" s="10" t="e">
        <f t="shared" si="567"/>
        <v>#REF!</v>
      </c>
      <c r="BA1164" s="12" t="e">
        <f>IF(BW1164=7,0,AJ1164&amp;IF(#REF!="SI",1,IF(#REF!="NO",2,IF(#REF!="VIH + PREVIO",3,0))))</f>
        <v>#REF!</v>
      </c>
      <c r="BB1164" s="13" t="e">
        <f>IF(AND(#REF!="POSITIVO",#REF!="POSITIVO"),1,IF(#REF!="NEGATIVO",2,IF(#REF!="VIH + PREVIO",3,0)))</f>
        <v>#REF!</v>
      </c>
      <c r="BC1164" s="10" t="e">
        <f>IF(#REF!="SI",1,IF(#REF!="NO",2,0))</f>
        <v>#REF!</v>
      </c>
      <c r="BD1164" s="10" t="e">
        <f>IF(#REF!="SI",1,IF(#REF!="NO",2,0))</f>
        <v>#REF!</v>
      </c>
      <c r="BE1164" s="10" t="e">
        <f>IF(OR(#REF!="VIH + PREVIO",#REF!="VIH + PREVIO",#REF!="VIH + PREVIO"),1,0)</f>
        <v>#REF!</v>
      </c>
      <c r="BF1164" s="13" t="e">
        <f>IF(OR(#REF!="POSITIVO",#REF!="NEGATIVO"),1,IF(#REF!="PACIENTE NO ACEPTA",2,IF(#REF!="VIH + PREVIO",3,0)))</f>
        <v>#REF!</v>
      </c>
      <c r="BG1164" s="10" t="e">
        <f t="shared" si="568"/>
        <v>#REF!</v>
      </c>
      <c r="BH1164" s="10" t="e">
        <f t="shared" si="569"/>
        <v>#REF!</v>
      </c>
      <c r="BI1164" s="10" t="e">
        <f t="shared" si="570"/>
        <v>#REF!</v>
      </c>
      <c r="BJ1164" s="10" t="e">
        <f t="shared" si="571"/>
        <v>#REF!</v>
      </c>
      <c r="BK1164" s="10" t="e">
        <f t="shared" si="572"/>
        <v>#REF!</v>
      </c>
      <c r="BL1164" s="10" t="e">
        <f t="shared" si="573"/>
        <v>#REF!</v>
      </c>
      <c r="BM1164" s="10" t="e">
        <f>IF(OR(BW1164=7,AQ1164=6),0,IF(#REF!="I",1,IF(#REF!="II",2,IF(#REF!="III",3,IF(#REF!="IV",4))))&amp;AP1164&amp;AQ1164&amp;AR1164&amp;AS1164&amp;AT1164&amp;AU1164&amp;AX1164)</f>
        <v>#REF!</v>
      </c>
      <c r="BN1164" s="10" t="e">
        <f t="shared" si="574"/>
        <v>#REF!</v>
      </c>
      <c r="BO1164" s="10" t="e">
        <f t="shared" si="575"/>
        <v>#REF!</v>
      </c>
      <c r="BP1164" s="10" t="e">
        <f t="shared" si="576"/>
        <v>#REF!</v>
      </c>
      <c r="BQ1164" s="10" t="e">
        <f t="shared" si="577"/>
        <v>#REF!</v>
      </c>
      <c r="BR1164" s="10" t="e">
        <f t="shared" si="578"/>
        <v>#REF!</v>
      </c>
      <c r="BS1164" s="10" t="e">
        <f t="shared" si="579"/>
        <v>#REF!</v>
      </c>
      <c r="BT1164" s="10" t="e">
        <f>IF(OR(BW1164=7,AQ1164=6),0,AO1164&amp;IF(#REF!="SI",1,IF(#REF!="NO",2,IF(#REF!="VIH + PREVIO",3,0))))</f>
        <v>#REF!</v>
      </c>
      <c r="BU1164" s="10" t="e">
        <f>IF(OR(BW1164=7,AQ1164=6),0,IF(#REF!="-",1,0))</f>
        <v>#REF!</v>
      </c>
      <c r="BV1164" s="10" t="e">
        <f t="shared" si="580"/>
        <v>#REF!</v>
      </c>
      <c r="BW11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4" s="10" t="e">
        <f t="shared" si="581"/>
        <v>#REF!</v>
      </c>
      <c r="BY1164" s="10" t="e">
        <f t="shared" si="583"/>
        <v>#REF!</v>
      </c>
      <c r="BZ1164" s="10" t="e">
        <f t="shared" si="582"/>
        <v>#REF!</v>
      </c>
      <c r="CA1164" s="10"/>
    </row>
    <row r="1165" spans="1:79" s="3" customFormat="1" ht="23.25" customHeight="1" x14ac:dyDescent="0.3">
      <c r="A1165" s="7">
        <v>1163</v>
      </c>
      <c r="B1165" s="43"/>
      <c r="C1165" s="44"/>
      <c r="D1165" s="45"/>
      <c r="E1165" s="46"/>
      <c r="F1165" s="46"/>
      <c r="G1165" s="46"/>
      <c r="H1165" s="50"/>
      <c r="I1165" s="51"/>
      <c r="J1165" s="52"/>
      <c r="K1165" s="51"/>
      <c r="L1165" s="53"/>
      <c r="M1165" s="54"/>
      <c r="N1165" s="43"/>
      <c r="O1165" s="55"/>
      <c r="P1165" s="46"/>
      <c r="Q1165" s="46"/>
      <c r="R1165" s="46"/>
      <c r="S1165" s="43"/>
      <c r="T1165" s="56"/>
      <c r="U1165" s="46"/>
      <c r="V1165" s="57"/>
      <c r="W1165" s="58"/>
      <c r="X1165" s="57"/>
      <c r="Y1165" s="46"/>
      <c r="Z1165" s="57"/>
      <c r="AA1165" s="59"/>
      <c r="AB1165" s="60"/>
      <c r="AC1165" s="2"/>
      <c r="AD1165" s="2"/>
      <c r="AE1165" s="2"/>
      <c r="AJ1165" s="11">
        <f t="shared" si="566"/>
        <v>13</v>
      </c>
      <c r="AK1165" s="11">
        <f t="shared" si="556"/>
        <v>0</v>
      </c>
      <c r="AL1165" s="11">
        <f t="shared" si="557"/>
        <v>0</v>
      </c>
      <c r="AM1165" s="11">
        <f t="shared" si="558"/>
        <v>0</v>
      </c>
      <c r="AN1165" s="11">
        <f t="shared" si="559"/>
        <v>0</v>
      </c>
      <c r="AO1165" s="4" t="e">
        <f>IF(#REF!="I",1,IF(#REF!="II",2,IF(#REF!="III",3,IF(#REF!="IV",4))))</f>
        <v>#REF!</v>
      </c>
      <c r="AP1165" s="11" t="e">
        <f>IF(#REF!="PULMONAR",1,IF(AND(#REF!="EXTRAPULMONAR",#REF!&lt;&gt;"MENINGEA"),2,IF(AND(#REF!="EXTRAPULMONAR",#REF!="MENINGEA"),3,)))</f>
        <v>#REF!</v>
      </c>
      <c r="AQ11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5" s="4">
        <f t="shared" si="560"/>
        <v>0</v>
      </c>
      <c r="AS1165" s="10">
        <f t="shared" si="561"/>
        <v>0</v>
      </c>
      <c r="AT1165" s="10">
        <f t="shared" si="562"/>
        <v>0</v>
      </c>
      <c r="AU1165" s="10" t="str">
        <f t="shared" si="563"/>
        <v>0</v>
      </c>
      <c r="AV1165" s="11" t="e">
        <f t="shared" si="564"/>
        <v>#N/A</v>
      </c>
      <c r="AW1165" s="4" t="e">
        <f t="shared" si="565"/>
        <v>#N/A</v>
      </c>
      <c r="AX1165" s="10" t="e">
        <f t="shared" si="554"/>
        <v>#N/A</v>
      </c>
      <c r="AY1165" s="10" t="e">
        <f t="shared" si="555"/>
        <v>#N/A</v>
      </c>
      <c r="AZ1165" s="10" t="e">
        <f t="shared" si="567"/>
        <v>#REF!</v>
      </c>
      <c r="BA1165" s="12" t="e">
        <f>IF(BW1165=7,0,AJ1165&amp;IF(#REF!="SI",1,IF(#REF!="NO",2,IF(#REF!="VIH + PREVIO",3,0))))</f>
        <v>#REF!</v>
      </c>
      <c r="BB1165" s="13" t="e">
        <f>IF(AND(#REF!="POSITIVO",#REF!="POSITIVO"),1,IF(#REF!="NEGATIVO",2,IF(#REF!="VIH + PREVIO",3,0)))</f>
        <v>#REF!</v>
      </c>
      <c r="BC1165" s="10" t="e">
        <f>IF(#REF!="SI",1,IF(#REF!="NO",2,0))</f>
        <v>#REF!</v>
      </c>
      <c r="BD1165" s="10" t="e">
        <f>IF(#REF!="SI",1,IF(#REF!="NO",2,0))</f>
        <v>#REF!</v>
      </c>
      <c r="BE1165" s="10" t="e">
        <f>IF(OR(#REF!="VIH + PREVIO",#REF!="VIH + PREVIO",#REF!="VIH + PREVIO"),1,0)</f>
        <v>#REF!</v>
      </c>
      <c r="BF1165" s="13" t="e">
        <f>IF(OR(#REF!="POSITIVO",#REF!="NEGATIVO"),1,IF(#REF!="PACIENTE NO ACEPTA",2,IF(#REF!="VIH + PREVIO",3,0)))</f>
        <v>#REF!</v>
      </c>
      <c r="BG1165" s="10" t="e">
        <f t="shared" si="568"/>
        <v>#REF!</v>
      </c>
      <c r="BH1165" s="10" t="e">
        <f t="shared" si="569"/>
        <v>#REF!</v>
      </c>
      <c r="BI1165" s="10" t="e">
        <f t="shared" si="570"/>
        <v>#REF!</v>
      </c>
      <c r="BJ1165" s="10" t="e">
        <f t="shared" si="571"/>
        <v>#REF!</v>
      </c>
      <c r="BK1165" s="10" t="e">
        <f t="shared" si="572"/>
        <v>#REF!</v>
      </c>
      <c r="BL1165" s="10" t="e">
        <f t="shared" si="573"/>
        <v>#REF!</v>
      </c>
      <c r="BM1165" s="10" t="e">
        <f>IF(OR(BW1165=7,AQ1165=6),0,IF(#REF!="I",1,IF(#REF!="II",2,IF(#REF!="III",3,IF(#REF!="IV",4))))&amp;AP1165&amp;AQ1165&amp;AR1165&amp;AS1165&amp;AT1165&amp;AU1165&amp;AX1165)</f>
        <v>#REF!</v>
      </c>
      <c r="BN1165" s="10" t="e">
        <f t="shared" si="574"/>
        <v>#REF!</v>
      </c>
      <c r="BO1165" s="10" t="e">
        <f t="shared" si="575"/>
        <v>#REF!</v>
      </c>
      <c r="BP1165" s="10" t="e">
        <f t="shared" si="576"/>
        <v>#REF!</v>
      </c>
      <c r="BQ1165" s="10" t="e">
        <f t="shared" si="577"/>
        <v>#REF!</v>
      </c>
      <c r="BR1165" s="10" t="e">
        <f t="shared" si="578"/>
        <v>#REF!</v>
      </c>
      <c r="BS1165" s="10" t="e">
        <f t="shared" si="579"/>
        <v>#REF!</v>
      </c>
      <c r="BT1165" s="10" t="e">
        <f>IF(OR(BW1165=7,AQ1165=6),0,AO1165&amp;IF(#REF!="SI",1,IF(#REF!="NO",2,IF(#REF!="VIH + PREVIO",3,0))))</f>
        <v>#REF!</v>
      </c>
      <c r="BU1165" s="10" t="e">
        <f>IF(OR(BW1165=7,AQ1165=6),0,IF(#REF!="-",1,0))</f>
        <v>#REF!</v>
      </c>
      <c r="BV1165" s="10" t="e">
        <f t="shared" si="580"/>
        <v>#REF!</v>
      </c>
      <c r="BW11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5" s="10" t="e">
        <f t="shared" si="581"/>
        <v>#REF!</v>
      </c>
      <c r="BY1165" s="10" t="e">
        <f t="shared" si="583"/>
        <v>#REF!</v>
      </c>
      <c r="BZ1165" s="10" t="e">
        <f t="shared" si="582"/>
        <v>#REF!</v>
      </c>
      <c r="CA1165" s="10"/>
    </row>
    <row r="1166" spans="1:79" s="3" customFormat="1" ht="23.25" customHeight="1" x14ac:dyDescent="0.3">
      <c r="A1166" s="7">
        <v>1164</v>
      </c>
      <c r="B1166" s="43"/>
      <c r="C1166" s="44"/>
      <c r="D1166" s="45"/>
      <c r="E1166" s="46"/>
      <c r="F1166" s="46"/>
      <c r="G1166" s="46"/>
      <c r="H1166" s="50"/>
      <c r="I1166" s="51"/>
      <c r="J1166" s="52"/>
      <c r="K1166" s="51"/>
      <c r="L1166" s="53"/>
      <c r="M1166" s="54"/>
      <c r="N1166" s="43"/>
      <c r="O1166" s="55"/>
      <c r="P1166" s="46"/>
      <c r="Q1166" s="46"/>
      <c r="R1166" s="46"/>
      <c r="S1166" s="43"/>
      <c r="T1166" s="56"/>
      <c r="U1166" s="46"/>
      <c r="V1166" s="57"/>
      <c r="W1166" s="58"/>
      <c r="X1166" s="57"/>
      <c r="Y1166" s="46"/>
      <c r="Z1166" s="57"/>
      <c r="AA1166" s="59"/>
      <c r="AB1166" s="60"/>
      <c r="AC1166" s="2"/>
      <c r="AD1166" s="2"/>
      <c r="AE1166" s="2"/>
      <c r="AJ1166" s="11">
        <f t="shared" si="566"/>
        <v>13</v>
      </c>
      <c r="AK1166" s="11">
        <f t="shared" si="556"/>
        <v>0</v>
      </c>
      <c r="AL1166" s="11">
        <f t="shared" si="557"/>
        <v>0</v>
      </c>
      <c r="AM1166" s="11">
        <f t="shared" si="558"/>
        <v>0</v>
      </c>
      <c r="AN1166" s="11">
        <f t="shared" si="559"/>
        <v>0</v>
      </c>
      <c r="AO1166" s="4" t="e">
        <f>IF(#REF!="I",1,IF(#REF!="II",2,IF(#REF!="III",3,IF(#REF!="IV",4))))</f>
        <v>#REF!</v>
      </c>
      <c r="AP1166" s="11" t="e">
        <f>IF(#REF!="PULMONAR",1,IF(AND(#REF!="EXTRAPULMONAR",#REF!&lt;&gt;"MENINGEA"),2,IF(AND(#REF!="EXTRAPULMONAR",#REF!="MENINGEA"),3,)))</f>
        <v>#REF!</v>
      </c>
      <c r="AQ11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6" s="4">
        <f t="shared" si="560"/>
        <v>0</v>
      </c>
      <c r="AS1166" s="10">
        <f t="shared" si="561"/>
        <v>0</v>
      </c>
      <c r="AT1166" s="10">
        <f t="shared" si="562"/>
        <v>0</v>
      </c>
      <c r="AU1166" s="10" t="str">
        <f t="shared" si="563"/>
        <v>0</v>
      </c>
      <c r="AV1166" s="11" t="e">
        <f t="shared" si="564"/>
        <v>#N/A</v>
      </c>
      <c r="AW1166" s="4" t="e">
        <f t="shared" si="565"/>
        <v>#N/A</v>
      </c>
      <c r="AX1166" s="10" t="e">
        <f t="shared" si="554"/>
        <v>#N/A</v>
      </c>
      <c r="AY1166" s="10" t="e">
        <f t="shared" si="555"/>
        <v>#N/A</v>
      </c>
      <c r="AZ1166" s="10" t="e">
        <f t="shared" si="567"/>
        <v>#REF!</v>
      </c>
      <c r="BA1166" s="12" t="e">
        <f>IF(BW1166=7,0,AJ1166&amp;IF(#REF!="SI",1,IF(#REF!="NO",2,IF(#REF!="VIH + PREVIO",3,0))))</f>
        <v>#REF!</v>
      </c>
      <c r="BB1166" s="13" t="e">
        <f>IF(AND(#REF!="POSITIVO",#REF!="POSITIVO"),1,IF(#REF!="NEGATIVO",2,IF(#REF!="VIH + PREVIO",3,0)))</f>
        <v>#REF!</v>
      </c>
      <c r="BC1166" s="10" t="e">
        <f>IF(#REF!="SI",1,IF(#REF!="NO",2,0))</f>
        <v>#REF!</v>
      </c>
      <c r="BD1166" s="10" t="e">
        <f>IF(#REF!="SI",1,IF(#REF!="NO",2,0))</f>
        <v>#REF!</v>
      </c>
      <c r="BE1166" s="10" t="e">
        <f>IF(OR(#REF!="VIH + PREVIO",#REF!="VIH + PREVIO",#REF!="VIH + PREVIO"),1,0)</f>
        <v>#REF!</v>
      </c>
      <c r="BF1166" s="13" t="e">
        <f>IF(OR(#REF!="POSITIVO",#REF!="NEGATIVO"),1,IF(#REF!="PACIENTE NO ACEPTA",2,IF(#REF!="VIH + PREVIO",3,0)))</f>
        <v>#REF!</v>
      </c>
      <c r="BG1166" s="10" t="e">
        <f t="shared" si="568"/>
        <v>#REF!</v>
      </c>
      <c r="BH1166" s="10" t="e">
        <f t="shared" si="569"/>
        <v>#REF!</v>
      </c>
      <c r="BI1166" s="10" t="e">
        <f t="shared" si="570"/>
        <v>#REF!</v>
      </c>
      <c r="BJ1166" s="10" t="e">
        <f t="shared" si="571"/>
        <v>#REF!</v>
      </c>
      <c r="BK1166" s="10" t="e">
        <f t="shared" si="572"/>
        <v>#REF!</v>
      </c>
      <c r="BL1166" s="10" t="e">
        <f t="shared" si="573"/>
        <v>#REF!</v>
      </c>
      <c r="BM1166" s="10" t="e">
        <f>IF(OR(BW1166=7,AQ1166=6),0,IF(#REF!="I",1,IF(#REF!="II",2,IF(#REF!="III",3,IF(#REF!="IV",4))))&amp;AP1166&amp;AQ1166&amp;AR1166&amp;AS1166&amp;AT1166&amp;AU1166&amp;AX1166)</f>
        <v>#REF!</v>
      </c>
      <c r="BN1166" s="10" t="e">
        <f t="shared" si="574"/>
        <v>#REF!</v>
      </c>
      <c r="BO1166" s="10" t="e">
        <f t="shared" si="575"/>
        <v>#REF!</v>
      </c>
      <c r="BP1166" s="10" t="e">
        <f t="shared" si="576"/>
        <v>#REF!</v>
      </c>
      <c r="BQ1166" s="10" t="e">
        <f t="shared" si="577"/>
        <v>#REF!</v>
      </c>
      <c r="BR1166" s="10" t="e">
        <f t="shared" si="578"/>
        <v>#REF!</v>
      </c>
      <c r="BS1166" s="10" t="e">
        <f t="shared" si="579"/>
        <v>#REF!</v>
      </c>
      <c r="BT1166" s="10" t="e">
        <f>IF(OR(BW1166=7,AQ1166=6),0,AO1166&amp;IF(#REF!="SI",1,IF(#REF!="NO",2,IF(#REF!="VIH + PREVIO",3,0))))</f>
        <v>#REF!</v>
      </c>
      <c r="BU1166" s="10" t="e">
        <f>IF(OR(BW1166=7,AQ1166=6),0,IF(#REF!="-",1,0))</f>
        <v>#REF!</v>
      </c>
      <c r="BV1166" s="10" t="e">
        <f t="shared" si="580"/>
        <v>#REF!</v>
      </c>
      <c r="BW11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6" s="10" t="e">
        <f t="shared" si="581"/>
        <v>#REF!</v>
      </c>
      <c r="BY1166" s="10" t="e">
        <f t="shared" si="583"/>
        <v>#REF!</v>
      </c>
      <c r="BZ1166" s="10" t="e">
        <f t="shared" si="582"/>
        <v>#REF!</v>
      </c>
      <c r="CA1166" s="10"/>
    </row>
    <row r="1167" spans="1:79" s="3" customFormat="1" ht="23.25" customHeight="1" x14ac:dyDescent="0.3">
      <c r="A1167" s="7">
        <v>1165</v>
      </c>
      <c r="B1167" s="43"/>
      <c r="C1167" s="44"/>
      <c r="D1167" s="45"/>
      <c r="E1167" s="46"/>
      <c r="F1167" s="46"/>
      <c r="G1167" s="46"/>
      <c r="H1167" s="50"/>
      <c r="I1167" s="51"/>
      <c r="J1167" s="52"/>
      <c r="K1167" s="51"/>
      <c r="L1167" s="53"/>
      <c r="M1167" s="54"/>
      <c r="N1167" s="43"/>
      <c r="O1167" s="55"/>
      <c r="P1167" s="46"/>
      <c r="Q1167" s="46"/>
      <c r="R1167" s="46"/>
      <c r="S1167" s="43"/>
      <c r="T1167" s="56"/>
      <c r="U1167" s="46"/>
      <c r="V1167" s="57"/>
      <c r="W1167" s="58"/>
      <c r="X1167" s="57"/>
      <c r="Y1167" s="46"/>
      <c r="Z1167" s="57"/>
      <c r="AA1167" s="59"/>
      <c r="AB1167" s="60"/>
      <c r="AC1167" s="2"/>
      <c r="AD1167" s="2"/>
      <c r="AE1167" s="2"/>
      <c r="AJ1167" s="11">
        <f t="shared" si="566"/>
        <v>13</v>
      </c>
      <c r="AK1167" s="11">
        <f t="shared" si="556"/>
        <v>0</v>
      </c>
      <c r="AL1167" s="11">
        <f t="shared" si="557"/>
        <v>0</v>
      </c>
      <c r="AM1167" s="11">
        <f t="shared" si="558"/>
        <v>0</v>
      </c>
      <c r="AN1167" s="11">
        <f t="shared" si="559"/>
        <v>0</v>
      </c>
      <c r="AO1167" s="4" t="e">
        <f>IF(#REF!="I",1,IF(#REF!="II",2,IF(#REF!="III",3,IF(#REF!="IV",4))))</f>
        <v>#REF!</v>
      </c>
      <c r="AP1167" s="11" t="e">
        <f>IF(#REF!="PULMONAR",1,IF(AND(#REF!="EXTRAPULMONAR",#REF!&lt;&gt;"MENINGEA"),2,IF(AND(#REF!="EXTRAPULMONAR",#REF!="MENINGEA"),3,)))</f>
        <v>#REF!</v>
      </c>
      <c r="AQ11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7" s="4">
        <f t="shared" si="560"/>
        <v>0</v>
      </c>
      <c r="AS1167" s="10">
        <f t="shared" si="561"/>
        <v>0</v>
      </c>
      <c r="AT1167" s="10">
        <f t="shared" si="562"/>
        <v>0</v>
      </c>
      <c r="AU1167" s="10" t="str">
        <f t="shared" si="563"/>
        <v>0</v>
      </c>
      <c r="AV1167" s="11" t="e">
        <f t="shared" si="564"/>
        <v>#N/A</v>
      </c>
      <c r="AW1167" s="4" t="e">
        <f t="shared" si="565"/>
        <v>#N/A</v>
      </c>
      <c r="AX1167" s="10" t="e">
        <f t="shared" si="554"/>
        <v>#N/A</v>
      </c>
      <c r="AY1167" s="10" t="e">
        <f t="shared" si="555"/>
        <v>#N/A</v>
      </c>
      <c r="AZ1167" s="10" t="e">
        <f t="shared" si="567"/>
        <v>#REF!</v>
      </c>
      <c r="BA1167" s="12" t="e">
        <f>IF(BW1167=7,0,AJ1167&amp;IF(#REF!="SI",1,IF(#REF!="NO",2,IF(#REF!="VIH + PREVIO",3,0))))</f>
        <v>#REF!</v>
      </c>
      <c r="BB1167" s="13" t="e">
        <f>IF(AND(#REF!="POSITIVO",#REF!="POSITIVO"),1,IF(#REF!="NEGATIVO",2,IF(#REF!="VIH + PREVIO",3,0)))</f>
        <v>#REF!</v>
      </c>
      <c r="BC1167" s="10" t="e">
        <f>IF(#REF!="SI",1,IF(#REF!="NO",2,0))</f>
        <v>#REF!</v>
      </c>
      <c r="BD1167" s="10" t="e">
        <f>IF(#REF!="SI",1,IF(#REF!="NO",2,0))</f>
        <v>#REF!</v>
      </c>
      <c r="BE1167" s="10" t="e">
        <f>IF(OR(#REF!="VIH + PREVIO",#REF!="VIH + PREVIO",#REF!="VIH + PREVIO"),1,0)</f>
        <v>#REF!</v>
      </c>
      <c r="BF1167" s="13" t="e">
        <f>IF(OR(#REF!="POSITIVO",#REF!="NEGATIVO"),1,IF(#REF!="PACIENTE NO ACEPTA",2,IF(#REF!="VIH + PREVIO",3,0)))</f>
        <v>#REF!</v>
      </c>
      <c r="BG1167" s="10" t="e">
        <f t="shared" si="568"/>
        <v>#REF!</v>
      </c>
      <c r="BH1167" s="10" t="e">
        <f t="shared" si="569"/>
        <v>#REF!</v>
      </c>
      <c r="BI1167" s="10" t="e">
        <f t="shared" si="570"/>
        <v>#REF!</v>
      </c>
      <c r="BJ1167" s="10" t="e">
        <f t="shared" si="571"/>
        <v>#REF!</v>
      </c>
      <c r="BK1167" s="10" t="e">
        <f t="shared" si="572"/>
        <v>#REF!</v>
      </c>
      <c r="BL1167" s="10" t="e">
        <f t="shared" si="573"/>
        <v>#REF!</v>
      </c>
      <c r="BM1167" s="10" t="e">
        <f>IF(OR(BW1167=7,AQ1167=6),0,IF(#REF!="I",1,IF(#REF!="II",2,IF(#REF!="III",3,IF(#REF!="IV",4))))&amp;AP1167&amp;AQ1167&amp;AR1167&amp;AS1167&amp;AT1167&amp;AU1167&amp;AX1167)</f>
        <v>#REF!</v>
      </c>
      <c r="BN1167" s="10" t="e">
        <f t="shared" si="574"/>
        <v>#REF!</v>
      </c>
      <c r="BO1167" s="10" t="e">
        <f t="shared" si="575"/>
        <v>#REF!</v>
      </c>
      <c r="BP1167" s="10" t="e">
        <f t="shared" si="576"/>
        <v>#REF!</v>
      </c>
      <c r="BQ1167" s="10" t="e">
        <f t="shared" si="577"/>
        <v>#REF!</v>
      </c>
      <c r="BR1167" s="10" t="e">
        <f t="shared" si="578"/>
        <v>#REF!</v>
      </c>
      <c r="BS1167" s="10" t="e">
        <f t="shared" si="579"/>
        <v>#REF!</v>
      </c>
      <c r="BT1167" s="10" t="e">
        <f>IF(OR(BW1167=7,AQ1167=6),0,AO1167&amp;IF(#REF!="SI",1,IF(#REF!="NO",2,IF(#REF!="VIH + PREVIO",3,0))))</f>
        <v>#REF!</v>
      </c>
      <c r="BU1167" s="10" t="e">
        <f>IF(OR(BW1167=7,AQ1167=6),0,IF(#REF!="-",1,0))</f>
        <v>#REF!</v>
      </c>
      <c r="BV1167" s="10" t="e">
        <f t="shared" si="580"/>
        <v>#REF!</v>
      </c>
      <c r="BW11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7" s="10" t="e">
        <f t="shared" si="581"/>
        <v>#REF!</v>
      </c>
      <c r="BY1167" s="10" t="e">
        <f t="shared" si="583"/>
        <v>#REF!</v>
      </c>
      <c r="BZ1167" s="10" t="e">
        <f t="shared" si="582"/>
        <v>#REF!</v>
      </c>
      <c r="CA1167" s="10"/>
    </row>
    <row r="1168" spans="1:79" s="3" customFormat="1" ht="23.25" customHeight="1" x14ac:dyDescent="0.3">
      <c r="A1168" s="7">
        <v>1166</v>
      </c>
      <c r="B1168" s="43"/>
      <c r="C1168" s="44"/>
      <c r="D1168" s="45"/>
      <c r="E1168" s="46"/>
      <c r="F1168" s="46"/>
      <c r="G1168" s="46"/>
      <c r="H1168" s="50"/>
      <c r="I1168" s="51"/>
      <c r="J1168" s="52"/>
      <c r="K1168" s="51"/>
      <c r="L1168" s="53"/>
      <c r="M1168" s="54"/>
      <c r="N1168" s="43"/>
      <c r="O1168" s="55"/>
      <c r="P1168" s="46"/>
      <c r="Q1168" s="46"/>
      <c r="R1168" s="46"/>
      <c r="S1168" s="43"/>
      <c r="T1168" s="56"/>
      <c r="U1168" s="46"/>
      <c r="V1168" s="57"/>
      <c r="W1168" s="58"/>
      <c r="X1168" s="57"/>
      <c r="Y1168" s="46"/>
      <c r="Z1168" s="57"/>
      <c r="AA1168" s="59"/>
      <c r="AB1168" s="60"/>
      <c r="AC1168" s="2"/>
      <c r="AD1168" s="2"/>
      <c r="AE1168" s="2"/>
      <c r="AJ1168" s="11">
        <f t="shared" si="566"/>
        <v>13</v>
      </c>
      <c r="AK1168" s="11">
        <f t="shared" si="556"/>
        <v>0</v>
      </c>
      <c r="AL1168" s="11">
        <f t="shared" si="557"/>
        <v>0</v>
      </c>
      <c r="AM1168" s="11">
        <f t="shared" si="558"/>
        <v>0</v>
      </c>
      <c r="AN1168" s="11">
        <f t="shared" si="559"/>
        <v>0</v>
      </c>
      <c r="AO1168" s="4" t="e">
        <f>IF(#REF!="I",1,IF(#REF!="II",2,IF(#REF!="III",3,IF(#REF!="IV",4))))</f>
        <v>#REF!</v>
      </c>
      <c r="AP1168" s="11" t="e">
        <f>IF(#REF!="PULMONAR",1,IF(AND(#REF!="EXTRAPULMONAR",#REF!&lt;&gt;"MENINGEA"),2,IF(AND(#REF!="EXTRAPULMONAR",#REF!="MENINGEA"),3,)))</f>
        <v>#REF!</v>
      </c>
      <c r="AQ11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8" s="4">
        <f t="shared" si="560"/>
        <v>0</v>
      </c>
      <c r="AS1168" s="10">
        <f t="shared" si="561"/>
        <v>0</v>
      </c>
      <c r="AT1168" s="10">
        <f t="shared" si="562"/>
        <v>0</v>
      </c>
      <c r="AU1168" s="10" t="str">
        <f t="shared" si="563"/>
        <v>0</v>
      </c>
      <c r="AV1168" s="11" t="e">
        <f t="shared" si="564"/>
        <v>#N/A</v>
      </c>
      <c r="AW1168" s="4" t="e">
        <f t="shared" si="565"/>
        <v>#N/A</v>
      </c>
      <c r="AX1168" s="10" t="e">
        <f t="shared" si="554"/>
        <v>#N/A</v>
      </c>
      <c r="AY1168" s="10" t="e">
        <f t="shared" si="555"/>
        <v>#N/A</v>
      </c>
      <c r="AZ1168" s="10" t="e">
        <f t="shared" si="567"/>
        <v>#REF!</v>
      </c>
      <c r="BA1168" s="12" t="e">
        <f>IF(BW1168=7,0,AJ1168&amp;IF(#REF!="SI",1,IF(#REF!="NO",2,IF(#REF!="VIH + PREVIO",3,0))))</f>
        <v>#REF!</v>
      </c>
      <c r="BB1168" s="13" t="e">
        <f>IF(AND(#REF!="POSITIVO",#REF!="POSITIVO"),1,IF(#REF!="NEGATIVO",2,IF(#REF!="VIH + PREVIO",3,0)))</f>
        <v>#REF!</v>
      </c>
      <c r="BC1168" s="10" t="e">
        <f>IF(#REF!="SI",1,IF(#REF!="NO",2,0))</f>
        <v>#REF!</v>
      </c>
      <c r="BD1168" s="10" t="e">
        <f>IF(#REF!="SI",1,IF(#REF!="NO",2,0))</f>
        <v>#REF!</v>
      </c>
      <c r="BE1168" s="10" t="e">
        <f>IF(OR(#REF!="VIH + PREVIO",#REF!="VIH + PREVIO",#REF!="VIH + PREVIO"),1,0)</f>
        <v>#REF!</v>
      </c>
      <c r="BF1168" s="13" t="e">
        <f>IF(OR(#REF!="POSITIVO",#REF!="NEGATIVO"),1,IF(#REF!="PACIENTE NO ACEPTA",2,IF(#REF!="VIH + PREVIO",3,0)))</f>
        <v>#REF!</v>
      </c>
      <c r="BG1168" s="10" t="e">
        <f t="shared" si="568"/>
        <v>#REF!</v>
      </c>
      <c r="BH1168" s="10" t="e">
        <f t="shared" si="569"/>
        <v>#REF!</v>
      </c>
      <c r="BI1168" s="10" t="e">
        <f t="shared" si="570"/>
        <v>#REF!</v>
      </c>
      <c r="BJ1168" s="10" t="e">
        <f t="shared" si="571"/>
        <v>#REF!</v>
      </c>
      <c r="BK1168" s="10" t="e">
        <f t="shared" si="572"/>
        <v>#REF!</v>
      </c>
      <c r="BL1168" s="10" t="e">
        <f t="shared" si="573"/>
        <v>#REF!</v>
      </c>
      <c r="BM1168" s="10" t="e">
        <f>IF(OR(BW1168=7,AQ1168=6),0,IF(#REF!="I",1,IF(#REF!="II",2,IF(#REF!="III",3,IF(#REF!="IV",4))))&amp;AP1168&amp;AQ1168&amp;AR1168&amp;AS1168&amp;AT1168&amp;AU1168&amp;AX1168)</f>
        <v>#REF!</v>
      </c>
      <c r="BN1168" s="10" t="e">
        <f t="shared" si="574"/>
        <v>#REF!</v>
      </c>
      <c r="BO1168" s="10" t="e">
        <f t="shared" si="575"/>
        <v>#REF!</v>
      </c>
      <c r="BP1168" s="10" t="e">
        <f t="shared" si="576"/>
        <v>#REF!</v>
      </c>
      <c r="BQ1168" s="10" t="e">
        <f t="shared" si="577"/>
        <v>#REF!</v>
      </c>
      <c r="BR1168" s="10" t="e">
        <f t="shared" si="578"/>
        <v>#REF!</v>
      </c>
      <c r="BS1168" s="10" t="e">
        <f t="shared" si="579"/>
        <v>#REF!</v>
      </c>
      <c r="BT1168" s="10" t="e">
        <f>IF(OR(BW1168=7,AQ1168=6),0,AO1168&amp;IF(#REF!="SI",1,IF(#REF!="NO",2,IF(#REF!="VIH + PREVIO",3,0))))</f>
        <v>#REF!</v>
      </c>
      <c r="BU1168" s="10" t="e">
        <f>IF(OR(BW1168=7,AQ1168=6),0,IF(#REF!="-",1,0))</f>
        <v>#REF!</v>
      </c>
      <c r="BV1168" s="10" t="e">
        <f t="shared" si="580"/>
        <v>#REF!</v>
      </c>
      <c r="BW11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8" s="10" t="e">
        <f t="shared" si="581"/>
        <v>#REF!</v>
      </c>
      <c r="BY1168" s="10" t="e">
        <f t="shared" si="583"/>
        <v>#REF!</v>
      </c>
      <c r="BZ1168" s="10" t="e">
        <f t="shared" si="582"/>
        <v>#REF!</v>
      </c>
      <c r="CA1168" s="10"/>
    </row>
    <row r="1169" spans="1:79" s="3" customFormat="1" ht="23.25" customHeight="1" x14ac:dyDescent="0.3">
      <c r="A1169" s="7">
        <v>1167</v>
      </c>
      <c r="B1169" s="43"/>
      <c r="C1169" s="44"/>
      <c r="D1169" s="45"/>
      <c r="E1169" s="46"/>
      <c r="F1169" s="46"/>
      <c r="G1169" s="46"/>
      <c r="H1169" s="50"/>
      <c r="I1169" s="51"/>
      <c r="J1169" s="52"/>
      <c r="K1169" s="51"/>
      <c r="L1169" s="53"/>
      <c r="M1169" s="54"/>
      <c r="N1169" s="43"/>
      <c r="O1169" s="55"/>
      <c r="P1169" s="46"/>
      <c r="Q1169" s="46"/>
      <c r="R1169" s="46"/>
      <c r="S1169" s="43"/>
      <c r="T1169" s="56"/>
      <c r="U1169" s="46"/>
      <c r="V1169" s="57"/>
      <c r="W1169" s="58"/>
      <c r="X1169" s="57"/>
      <c r="Y1169" s="46"/>
      <c r="Z1169" s="57"/>
      <c r="AA1169" s="59"/>
      <c r="AB1169" s="60"/>
      <c r="AC1169" s="2"/>
      <c r="AD1169" s="2"/>
      <c r="AE1169" s="2"/>
      <c r="AJ1169" s="11">
        <f t="shared" si="566"/>
        <v>13</v>
      </c>
      <c r="AK1169" s="11">
        <f t="shared" si="556"/>
        <v>0</v>
      </c>
      <c r="AL1169" s="11">
        <f t="shared" si="557"/>
        <v>0</v>
      </c>
      <c r="AM1169" s="11">
        <f t="shared" si="558"/>
        <v>0</v>
      </c>
      <c r="AN1169" s="11">
        <f t="shared" si="559"/>
        <v>0</v>
      </c>
      <c r="AO1169" s="4" t="e">
        <f>IF(#REF!="I",1,IF(#REF!="II",2,IF(#REF!="III",3,IF(#REF!="IV",4))))</f>
        <v>#REF!</v>
      </c>
      <c r="AP1169" s="11" t="e">
        <f>IF(#REF!="PULMONAR",1,IF(AND(#REF!="EXTRAPULMONAR",#REF!&lt;&gt;"MENINGEA"),2,IF(AND(#REF!="EXTRAPULMONAR",#REF!="MENINGEA"),3,)))</f>
        <v>#REF!</v>
      </c>
      <c r="AQ11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69" s="4">
        <f t="shared" si="560"/>
        <v>0</v>
      </c>
      <c r="AS1169" s="10">
        <f t="shared" si="561"/>
        <v>0</v>
      </c>
      <c r="AT1169" s="10">
        <f t="shared" si="562"/>
        <v>0</v>
      </c>
      <c r="AU1169" s="10" t="str">
        <f t="shared" si="563"/>
        <v>0</v>
      </c>
      <c r="AV1169" s="11" t="e">
        <f t="shared" si="564"/>
        <v>#N/A</v>
      </c>
      <c r="AW1169" s="4" t="e">
        <f t="shared" si="565"/>
        <v>#N/A</v>
      </c>
      <c r="AX1169" s="10" t="e">
        <f t="shared" si="554"/>
        <v>#N/A</v>
      </c>
      <c r="AY1169" s="10" t="e">
        <f t="shared" si="555"/>
        <v>#N/A</v>
      </c>
      <c r="AZ1169" s="10" t="e">
        <f t="shared" si="567"/>
        <v>#REF!</v>
      </c>
      <c r="BA1169" s="12" t="e">
        <f>IF(BW1169=7,0,AJ1169&amp;IF(#REF!="SI",1,IF(#REF!="NO",2,IF(#REF!="VIH + PREVIO",3,0))))</f>
        <v>#REF!</v>
      </c>
      <c r="BB1169" s="13" t="e">
        <f>IF(AND(#REF!="POSITIVO",#REF!="POSITIVO"),1,IF(#REF!="NEGATIVO",2,IF(#REF!="VIH + PREVIO",3,0)))</f>
        <v>#REF!</v>
      </c>
      <c r="BC1169" s="10" t="e">
        <f>IF(#REF!="SI",1,IF(#REF!="NO",2,0))</f>
        <v>#REF!</v>
      </c>
      <c r="BD1169" s="10" t="e">
        <f>IF(#REF!="SI",1,IF(#REF!="NO",2,0))</f>
        <v>#REF!</v>
      </c>
      <c r="BE1169" s="10" t="e">
        <f>IF(OR(#REF!="VIH + PREVIO",#REF!="VIH + PREVIO",#REF!="VIH + PREVIO"),1,0)</f>
        <v>#REF!</v>
      </c>
      <c r="BF1169" s="13" t="e">
        <f>IF(OR(#REF!="POSITIVO",#REF!="NEGATIVO"),1,IF(#REF!="PACIENTE NO ACEPTA",2,IF(#REF!="VIH + PREVIO",3,0)))</f>
        <v>#REF!</v>
      </c>
      <c r="BG1169" s="10" t="e">
        <f t="shared" si="568"/>
        <v>#REF!</v>
      </c>
      <c r="BH1169" s="10" t="e">
        <f t="shared" si="569"/>
        <v>#REF!</v>
      </c>
      <c r="BI1169" s="10" t="e">
        <f t="shared" si="570"/>
        <v>#REF!</v>
      </c>
      <c r="BJ1169" s="10" t="e">
        <f t="shared" si="571"/>
        <v>#REF!</v>
      </c>
      <c r="BK1169" s="10" t="e">
        <f t="shared" si="572"/>
        <v>#REF!</v>
      </c>
      <c r="BL1169" s="10" t="e">
        <f t="shared" si="573"/>
        <v>#REF!</v>
      </c>
      <c r="BM1169" s="10" t="e">
        <f>IF(OR(BW1169=7,AQ1169=6),0,IF(#REF!="I",1,IF(#REF!="II",2,IF(#REF!="III",3,IF(#REF!="IV",4))))&amp;AP1169&amp;AQ1169&amp;AR1169&amp;AS1169&amp;AT1169&amp;AU1169&amp;AX1169)</f>
        <v>#REF!</v>
      </c>
      <c r="BN1169" s="10" t="e">
        <f t="shared" si="574"/>
        <v>#REF!</v>
      </c>
      <c r="BO1169" s="10" t="e">
        <f t="shared" si="575"/>
        <v>#REF!</v>
      </c>
      <c r="BP1169" s="10" t="e">
        <f t="shared" si="576"/>
        <v>#REF!</v>
      </c>
      <c r="BQ1169" s="10" t="e">
        <f t="shared" si="577"/>
        <v>#REF!</v>
      </c>
      <c r="BR1169" s="10" t="e">
        <f t="shared" si="578"/>
        <v>#REF!</v>
      </c>
      <c r="BS1169" s="10" t="e">
        <f t="shared" si="579"/>
        <v>#REF!</v>
      </c>
      <c r="BT1169" s="10" t="e">
        <f>IF(OR(BW1169=7,AQ1169=6),0,AO1169&amp;IF(#REF!="SI",1,IF(#REF!="NO",2,IF(#REF!="VIH + PREVIO",3,0))))</f>
        <v>#REF!</v>
      </c>
      <c r="BU1169" s="10" t="e">
        <f>IF(OR(BW1169=7,AQ1169=6),0,IF(#REF!="-",1,0))</f>
        <v>#REF!</v>
      </c>
      <c r="BV1169" s="10" t="e">
        <f t="shared" si="580"/>
        <v>#REF!</v>
      </c>
      <c r="BW11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69" s="10" t="e">
        <f t="shared" si="581"/>
        <v>#REF!</v>
      </c>
      <c r="BY1169" s="10" t="e">
        <f t="shared" si="583"/>
        <v>#REF!</v>
      </c>
      <c r="BZ1169" s="10" t="e">
        <f t="shared" si="582"/>
        <v>#REF!</v>
      </c>
      <c r="CA1169" s="10"/>
    </row>
    <row r="1170" spans="1:79" s="3" customFormat="1" ht="23.25" customHeight="1" x14ac:dyDescent="0.3">
      <c r="A1170" s="7">
        <v>1168</v>
      </c>
      <c r="B1170" s="43"/>
      <c r="C1170" s="44"/>
      <c r="D1170" s="45"/>
      <c r="E1170" s="46"/>
      <c r="F1170" s="46"/>
      <c r="G1170" s="46"/>
      <c r="H1170" s="50"/>
      <c r="I1170" s="51"/>
      <c r="J1170" s="52"/>
      <c r="K1170" s="51"/>
      <c r="L1170" s="53"/>
      <c r="M1170" s="54"/>
      <c r="N1170" s="43"/>
      <c r="O1170" s="55"/>
      <c r="P1170" s="46"/>
      <c r="Q1170" s="46"/>
      <c r="R1170" s="46"/>
      <c r="S1170" s="43"/>
      <c r="T1170" s="56"/>
      <c r="U1170" s="46"/>
      <c r="V1170" s="57"/>
      <c r="W1170" s="58"/>
      <c r="X1170" s="57"/>
      <c r="Y1170" s="46"/>
      <c r="Z1170" s="57"/>
      <c r="AA1170" s="59"/>
      <c r="AB1170" s="60"/>
      <c r="AC1170" s="2"/>
      <c r="AD1170" s="2"/>
      <c r="AE1170" s="2"/>
      <c r="AJ1170" s="11">
        <f t="shared" si="566"/>
        <v>13</v>
      </c>
      <c r="AK1170" s="11">
        <f t="shared" si="556"/>
        <v>0</v>
      </c>
      <c r="AL1170" s="11">
        <f t="shared" si="557"/>
        <v>0</v>
      </c>
      <c r="AM1170" s="11">
        <f t="shared" si="558"/>
        <v>0</v>
      </c>
      <c r="AN1170" s="11">
        <f t="shared" si="559"/>
        <v>0</v>
      </c>
      <c r="AO1170" s="4" t="e">
        <f>IF(#REF!="I",1,IF(#REF!="II",2,IF(#REF!="III",3,IF(#REF!="IV",4))))</f>
        <v>#REF!</v>
      </c>
      <c r="AP1170" s="11" t="e">
        <f>IF(#REF!="PULMONAR",1,IF(AND(#REF!="EXTRAPULMONAR",#REF!&lt;&gt;"MENINGEA"),2,IF(AND(#REF!="EXTRAPULMONAR",#REF!="MENINGEA"),3,)))</f>
        <v>#REF!</v>
      </c>
      <c r="AQ11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0" s="4">
        <f t="shared" si="560"/>
        <v>0</v>
      </c>
      <c r="AS1170" s="10">
        <f t="shared" si="561"/>
        <v>0</v>
      </c>
      <c r="AT1170" s="10">
        <f t="shared" si="562"/>
        <v>0</v>
      </c>
      <c r="AU1170" s="10" t="str">
        <f t="shared" si="563"/>
        <v>0</v>
      </c>
      <c r="AV1170" s="11" t="e">
        <f t="shared" si="564"/>
        <v>#N/A</v>
      </c>
      <c r="AW1170" s="4" t="e">
        <f t="shared" si="565"/>
        <v>#N/A</v>
      </c>
      <c r="AX1170" s="10" t="e">
        <f t="shared" si="554"/>
        <v>#N/A</v>
      </c>
      <c r="AY1170" s="10" t="e">
        <f t="shared" si="555"/>
        <v>#N/A</v>
      </c>
      <c r="AZ1170" s="10" t="e">
        <f t="shared" si="567"/>
        <v>#REF!</v>
      </c>
      <c r="BA1170" s="12" t="e">
        <f>IF(BW1170=7,0,AJ1170&amp;IF(#REF!="SI",1,IF(#REF!="NO",2,IF(#REF!="VIH + PREVIO",3,0))))</f>
        <v>#REF!</v>
      </c>
      <c r="BB1170" s="13" t="e">
        <f>IF(AND(#REF!="POSITIVO",#REF!="POSITIVO"),1,IF(#REF!="NEGATIVO",2,IF(#REF!="VIH + PREVIO",3,0)))</f>
        <v>#REF!</v>
      </c>
      <c r="BC1170" s="10" t="e">
        <f>IF(#REF!="SI",1,IF(#REF!="NO",2,0))</f>
        <v>#REF!</v>
      </c>
      <c r="BD1170" s="10" t="e">
        <f>IF(#REF!="SI",1,IF(#REF!="NO",2,0))</f>
        <v>#REF!</v>
      </c>
      <c r="BE1170" s="10" t="e">
        <f>IF(OR(#REF!="VIH + PREVIO",#REF!="VIH + PREVIO",#REF!="VIH + PREVIO"),1,0)</f>
        <v>#REF!</v>
      </c>
      <c r="BF1170" s="13" t="e">
        <f>IF(OR(#REF!="POSITIVO",#REF!="NEGATIVO"),1,IF(#REF!="PACIENTE NO ACEPTA",2,IF(#REF!="VIH + PREVIO",3,0)))</f>
        <v>#REF!</v>
      </c>
      <c r="BG1170" s="10" t="e">
        <f t="shared" si="568"/>
        <v>#REF!</v>
      </c>
      <c r="BH1170" s="10" t="e">
        <f t="shared" si="569"/>
        <v>#REF!</v>
      </c>
      <c r="BI1170" s="10" t="e">
        <f t="shared" si="570"/>
        <v>#REF!</v>
      </c>
      <c r="BJ1170" s="10" t="e">
        <f t="shared" si="571"/>
        <v>#REF!</v>
      </c>
      <c r="BK1170" s="10" t="e">
        <f t="shared" si="572"/>
        <v>#REF!</v>
      </c>
      <c r="BL1170" s="10" t="e">
        <f t="shared" si="573"/>
        <v>#REF!</v>
      </c>
      <c r="BM1170" s="10" t="e">
        <f>IF(OR(BW1170=7,AQ1170=6),0,IF(#REF!="I",1,IF(#REF!="II",2,IF(#REF!="III",3,IF(#REF!="IV",4))))&amp;AP1170&amp;AQ1170&amp;AR1170&amp;AS1170&amp;AT1170&amp;AU1170&amp;AX1170)</f>
        <v>#REF!</v>
      </c>
      <c r="BN1170" s="10" t="e">
        <f t="shared" si="574"/>
        <v>#REF!</v>
      </c>
      <c r="BO1170" s="10" t="e">
        <f t="shared" si="575"/>
        <v>#REF!</v>
      </c>
      <c r="BP1170" s="10" t="e">
        <f t="shared" si="576"/>
        <v>#REF!</v>
      </c>
      <c r="BQ1170" s="10" t="e">
        <f t="shared" si="577"/>
        <v>#REF!</v>
      </c>
      <c r="BR1170" s="10" t="e">
        <f t="shared" si="578"/>
        <v>#REF!</v>
      </c>
      <c r="BS1170" s="10" t="e">
        <f t="shared" si="579"/>
        <v>#REF!</v>
      </c>
      <c r="BT1170" s="10" t="e">
        <f>IF(OR(BW1170=7,AQ1170=6),0,AO1170&amp;IF(#REF!="SI",1,IF(#REF!="NO",2,IF(#REF!="VIH + PREVIO",3,0))))</f>
        <v>#REF!</v>
      </c>
      <c r="BU1170" s="10" t="e">
        <f>IF(OR(BW1170=7,AQ1170=6),0,IF(#REF!="-",1,0))</f>
        <v>#REF!</v>
      </c>
      <c r="BV1170" s="10" t="e">
        <f t="shared" si="580"/>
        <v>#REF!</v>
      </c>
      <c r="BW11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0" s="10" t="e">
        <f t="shared" si="581"/>
        <v>#REF!</v>
      </c>
      <c r="BY1170" s="10" t="e">
        <f t="shared" si="583"/>
        <v>#REF!</v>
      </c>
      <c r="BZ1170" s="10" t="e">
        <f t="shared" si="582"/>
        <v>#REF!</v>
      </c>
      <c r="CA1170" s="10"/>
    </row>
    <row r="1171" spans="1:79" s="3" customFormat="1" ht="23.25" customHeight="1" x14ac:dyDescent="0.3">
      <c r="A1171" s="7">
        <v>1169</v>
      </c>
      <c r="B1171" s="43"/>
      <c r="C1171" s="44"/>
      <c r="D1171" s="45"/>
      <c r="E1171" s="46"/>
      <c r="F1171" s="46"/>
      <c r="G1171" s="46"/>
      <c r="H1171" s="50"/>
      <c r="I1171" s="51"/>
      <c r="J1171" s="52"/>
      <c r="K1171" s="51"/>
      <c r="L1171" s="53"/>
      <c r="M1171" s="54"/>
      <c r="N1171" s="43"/>
      <c r="O1171" s="55"/>
      <c r="P1171" s="46"/>
      <c r="Q1171" s="46"/>
      <c r="R1171" s="46"/>
      <c r="S1171" s="43"/>
      <c r="T1171" s="56"/>
      <c r="U1171" s="46"/>
      <c r="V1171" s="57"/>
      <c r="W1171" s="58"/>
      <c r="X1171" s="57"/>
      <c r="Y1171" s="46"/>
      <c r="Z1171" s="57"/>
      <c r="AA1171" s="59"/>
      <c r="AB1171" s="60"/>
      <c r="AC1171" s="2"/>
      <c r="AD1171" s="2"/>
      <c r="AE1171" s="2"/>
      <c r="AJ1171" s="11">
        <f t="shared" si="566"/>
        <v>13</v>
      </c>
      <c r="AK1171" s="11">
        <f t="shared" si="556"/>
        <v>0</v>
      </c>
      <c r="AL1171" s="11">
        <f t="shared" si="557"/>
        <v>0</v>
      </c>
      <c r="AM1171" s="11">
        <f t="shared" si="558"/>
        <v>0</v>
      </c>
      <c r="AN1171" s="11">
        <f t="shared" si="559"/>
        <v>0</v>
      </c>
      <c r="AO1171" s="4" t="e">
        <f>IF(#REF!="I",1,IF(#REF!="II",2,IF(#REF!="III",3,IF(#REF!="IV",4))))</f>
        <v>#REF!</v>
      </c>
      <c r="AP1171" s="11" t="e">
        <f>IF(#REF!="PULMONAR",1,IF(AND(#REF!="EXTRAPULMONAR",#REF!&lt;&gt;"MENINGEA"),2,IF(AND(#REF!="EXTRAPULMONAR",#REF!="MENINGEA"),3,)))</f>
        <v>#REF!</v>
      </c>
      <c r="AQ11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1" s="4">
        <f t="shared" si="560"/>
        <v>0</v>
      </c>
      <c r="AS1171" s="10">
        <f t="shared" si="561"/>
        <v>0</v>
      </c>
      <c r="AT1171" s="10">
        <f t="shared" si="562"/>
        <v>0</v>
      </c>
      <c r="AU1171" s="10" t="str">
        <f t="shared" si="563"/>
        <v>0</v>
      </c>
      <c r="AV1171" s="11" t="e">
        <f t="shared" si="564"/>
        <v>#N/A</v>
      </c>
      <c r="AW1171" s="4" t="e">
        <f t="shared" si="565"/>
        <v>#N/A</v>
      </c>
      <c r="AX1171" s="10" t="e">
        <f t="shared" si="554"/>
        <v>#N/A</v>
      </c>
      <c r="AY1171" s="10" t="e">
        <f t="shared" si="555"/>
        <v>#N/A</v>
      </c>
      <c r="AZ1171" s="10" t="e">
        <f t="shared" si="567"/>
        <v>#REF!</v>
      </c>
      <c r="BA1171" s="12" t="e">
        <f>IF(BW1171=7,0,AJ1171&amp;IF(#REF!="SI",1,IF(#REF!="NO",2,IF(#REF!="VIH + PREVIO",3,0))))</f>
        <v>#REF!</v>
      </c>
      <c r="BB1171" s="13" t="e">
        <f>IF(AND(#REF!="POSITIVO",#REF!="POSITIVO"),1,IF(#REF!="NEGATIVO",2,IF(#REF!="VIH + PREVIO",3,0)))</f>
        <v>#REF!</v>
      </c>
      <c r="BC1171" s="10" t="e">
        <f>IF(#REF!="SI",1,IF(#REF!="NO",2,0))</f>
        <v>#REF!</v>
      </c>
      <c r="BD1171" s="10" t="e">
        <f>IF(#REF!="SI",1,IF(#REF!="NO",2,0))</f>
        <v>#REF!</v>
      </c>
      <c r="BE1171" s="10" t="e">
        <f>IF(OR(#REF!="VIH + PREVIO",#REF!="VIH + PREVIO",#REF!="VIH + PREVIO"),1,0)</f>
        <v>#REF!</v>
      </c>
      <c r="BF1171" s="13" t="e">
        <f>IF(OR(#REF!="POSITIVO",#REF!="NEGATIVO"),1,IF(#REF!="PACIENTE NO ACEPTA",2,IF(#REF!="VIH + PREVIO",3,0)))</f>
        <v>#REF!</v>
      </c>
      <c r="BG1171" s="10" t="e">
        <f t="shared" si="568"/>
        <v>#REF!</v>
      </c>
      <c r="BH1171" s="10" t="e">
        <f t="shared" si="569"/>
        <v>#REF!</v>
      </c>
      <c r="BI1171" s="10" t="e">
        <f t="shared" si="570"/>
        <v>#REF!</v>
      </c>
      <c r="BJ1171" s="10" t="e">
        <f t="shared" si="571"/>
        <v>#REF!</v>
      </c>
      <c r="BK1171" s="10" t="e">
        <f t="shared" si="572"/>
        <v>#REF!</v>
      </c>
      <c r="BL1171" s="10" t="e">
        <f t="shared" si="573"/>
        <v>#REF!</v>
      </c>
      <c r="BM1171" s="10" t="e">
        <f>IF(OR(BW1171=7,AQ1171=6),0,IF(#REF!="I",1,IF(#REF!="II",2,IF(#REF!="III",3,IF(#REF!="IV",4))))&amp;AP1171&amp;AQ1171&amp;AR1171&amp;AS1171&amp;AT1171&amp;AU1171&amp;AX1171)</f>
        <v>#REF!</v>
      </c>
      <c r="BN1171" s="10" t="e">
        <f t="shared" si="574"/>
        <v>#REF!</v>
      </c>
      <c r="BO1171" s="10" t="e">
        <f t="shared" si="575"/>
        <v>#REF!</v>
      </c>
      <c r="BP1171" s="10" t="e">
        <f t="shared" si="576"/>
        <v>#REF!</v>
      </c>
      <c r="BQ1171" s="10" t="e">
        <f t="shared" si="577"/>
        <v>#REF!</v>
      </c>
      <c r="BR1171" s="10" t="e">
        <f t="shared" si="578"/>
        <v>#REF!</v>
      </c>
      <c r="BS1171" s="10" t="e">
        <f t="shared" si="579"/>
        <v>#REF!</v>
      </c>
      <c r="BT1171" s="10" t="e">
        <f>IF(OR(BW1171=7,AQ1171=6),0,AO1171&amp;IF(#REF!="SI",1,IF(#REF!="NO",2,IF(#REF!="VIH + PREVIO",3,0))))</f>
        <v>#REF!</v>
      </c>
      <c r="BU1171" s="10" t="e">
        <f>IF(OR(BW1171=7,AQ1171=6),0,IF(#REF!="-",1,0))</f>
        <v>#REF!</v>
      </c>
      <c r="BV1171" s="10" t="e">
        <f t="shared" si="580"/>
        <v>#REF!</v>
      </c>
      <c r="BW11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1" s="10" t="e">
        <f t="shared" si="581"/>
        <v>#REF!</v>
      </c>
      <c r="BY1171" s="10" t="e">
        <f t="shared" si="583"/>
        <v>#REF!</v>
      </c>
      <c r="BZ1171" s="10" t="e">
        <f t="shared" si="582"/>
        <v>#REF!</v>
      </c>
      <c r="CA1171" s="10"/>
    </row>
    <row r="1172" spans="1:79" s="3" customFormat="1" ht="23.25" customHeight="1" x14ac:dyDescent="0.3">
      <c r="A1172" s="7">
        <v>1170</v>
      </c>
      <c r="B1172" s="43"/>
      <c r="C1172" s="44"/>
      <c r="D1172" s="45"/>
      <c r="E1172" s="46"/>
      <c r="F1172" s="46"/>
      <c r="G1172" s="46"/>
      <c r="H1172" s="50"/>
      <c r="I1172" s="51"/>
      <c r="J1172" s="52"/>
      <c r="K1172" s="51"/>
      <c r="L1172" s="53"/>
      <c r="M1172" s="54"/>
      <c r="N1172" s="43"/>
      <c r="O1172" s="55"/>
      <c r="P1172" s="46"/>
      <c r="Q1172" s="46"/>
      <c r="R1172" s="46"/>
      <c r="S1172" s="43"/>
      <c r="T1172" s="56"/>
      <c r="U1172" s="46"/>
      <c r="V1172" s="57"/>
      <c r="W1172" s="58"/>
      <c r="X1172" s="57"/>
      <c r="Y1172" s="46"/>
      <c r="Z1172" s="57"/>
      <c r="AA1172" s="59"/>
      <c r="AB1172" s="60"/>
      <c r="AC1172" s="2"/>
      <c r="AD1172" s="2"/>
      <c r="AE1172" s="2"/>
      <c r="AJ1172" s="11">
        <f t="shared" si="566"/>
        <v>13</v>
      </c>
      <c r="AK1172" s="11">
        <f t="shared" si="556"/>
        <v>0</v>
      </c>
      <c r="AL1172" s="11">
        <f t="shared" si="557"/>
        <v>0</v>
      </c>
      <c r="AM1172" s="11">
        <f t="shared" si="558"/>
        <v>0</v>
      </c>
      <c r="AN1172" s="11">
        <f t="shared" si="559"/>
        <v>0</v>
      </c>
      <c r="AO1172" s="4" t="e">
        <f>IF(#REF!="I",1,IF(#REF!="II",2,IF(#REF!="III",3,IF(#REF!="IV",4))))</f>
        <v>#REF!</v>
      </c>
      <c r="AP1172" s="11" t="e">
        <f>IF(#REF!="PULMONAR",1,IF(AND(#REF!="EXTRAPULMONAR",#REF!&lt;&gt;"MENINGEA"),2,IF(AND(#REF!="EXTRAPULMONAR",#REF!="MENINGEA"),3,)))</f>
        <v>#REF!</v>
      </c>
      <c r="AQ11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2" s="4">
        <f t="shared" si="560"/>
        <v>0</v>
      </c>
      <c r="AS1172" s="10">
        <f t="shared" si="561"/>
        <v>0</v>
      </c>
      <c r="AT1172" s="10">
        <f t="shared" si="562"/>
        <v>0</v>
      </c>
      <c r="AU1172" s="10" t="str">
        <f t="shared" si="563"/>
        <v>0</v>
      </c>
      <c r="AV1172" s="11" t="e">
        <f t="shared" si="564"/>
        <v>#N/A</v>
      </c>
      <c r="AW1172" s="4" t="e">
        <f t="shared" si="565"/>
        <v>#N/A</v>
      </c>
      <c r="AX1172" s="10" t="e">
        <f t="shared" si="554"/>
        <v>#N/A</v>
      </c>
      <c r="AY1172" s="10" t="e">
        <f t="shared" si="555"/>
        <v>#N/A</v>
      </c>
      <c r="AZ1172" s="10" t="e">
        <f t="shared" si="567"/>
        <v>#REF!</v>
      </c>
      <c r="BA1172" s="12" t="e">
        <f>IF(BW1172=7,0,AJ1172&amp;IF(#REF!="SI",1,IF(#REF!="NO",2,IF(#REF!="VIH + PREVIO",3,0))))</f>
        <v>#REF!</v>
      </c>
      <c r="BB1172" s="13" t="e">
        <f>IF(AND(#REF!="POSITIVO",#REF!="POSITIVO"),1,IF(#REF!="NEGATIVO",2,IF(#REF!="VIH + PREVIO",3,0)))</f>
        <v>#REF!</v>
      </c>
      <c r="BC1172" s="10" t="e">
        <f>IF(#REF!="SI",1,IF(#REF!="NO",2,0))</f>
        <v>#REF!</v>
      </c>
      <c r="BD1172" s="10" t="e">
        <f>IF(#REF!="SI",1,IF(#REF!="NO",2,0))</f>
        <v>#REF!</v>
      </c>
      <c r="BE1172" s="10" t="e">
        <f>IF(OR(#REF!="VIH + PREVIO",#REF!="VIH + PREVIO",#REF!="VIH + PREVIO"),1,0)</f>
        <v>#REF!</v>
      </c>
      <c r="BF1172" s="13" t="e">
        <f>IF(OR(#REF!="POSITIVO",#REF!="NEGATIVO"),1,IF(#REF!="PACIENTE NO ACEPTA",2,IF(#REF!="VIH + PREVIO",3,0)))</f>
        <v>#REF!</v>
      </c>
      <c r="BG1172" s="10" t="e">
        <f t="shared" si="568"/>
        <v>#REF!</v>
      </c>
      <c r="BH1172" s="10" t="e">
        <f t="shared" si="569"/>
        <v>#REF!</v>
      </c>
      <c r="BI1172" s="10" t="e">
        <f t="shared" si="570"/>
        <v>#REF!</v>
      </c>
      <c r="BJ1172" s="10" t="e">
        <f t="shared" si="571"/>
        <v>#REF!</v>
      </c>
      <c r="BK1172" s="10" t="e">
        <f t="shared" si="572"/>
        <v>#REF!</v>
      </c>
      <c r="BL1172" s="10" t="e">
        <f t="shared" si="573"/>
        <v>#REF!</v>
      </c>
      <c r="BM1172" s="10" t="e">
        <f>IF(OR(BW1172=7,AQ1172=6),0,IF(#REF!="I",1,IF(#REF!="II",2,IF(#REF!="III",3,IF(#REF!="IV",4))))&amp;AP1172&amp;AQ1172&amp;AR1172&amp;AS1172&amp;AT1172&amp;AU1172&amp;AX1172)</f>
        <v>#REF!</v>
      </c>
      <c r="BN1172" s="10" t="e">
        <f t="shared" si="574"/>
        <v>#REF!</v>
      </c>
      <c r="BO1172" s="10" t="e">
        <f t="shared" si="575"/>
        <v>#REF!</v>
      </c>
      <c r="BP1172" s="10" t="e">
        <f t="shared" si="576"/>
        <v>#REF!</v>
      </c>
      <c r="BQ1172" s="10" t="e">
        <f t="shared" si="577"/>
        <v>#REF!</v>
      </c>
      <c r="BR1172" s="10" t="e">
        <f t="shared" si="578"/>
        <v>#REF!</v>
      </c>
      <c r="BS1172" s="10" t="e">
        <f t="shared" si="579"/>
        <v>#REF!</v>
      </c>
      <c r="BT1172" s="10" t="e">
        <f>IF(OR(BW1172=7,AQ1172=6),0,AO1172&amp;IF(#REF!="SI",1,IF(#REF!="NO",2,IF(#REF!="VIH + PREVIO",3,0))))</f>
        <v>#REF!</v>
      </c>
      <c r="BU1172" s="10" t="e">
        <f>IF(OR(BW1172=7,AQ1172=6),0,IF(#REF!="-",1,0))</f>
        <v>#REF!</v>
      </c>
      <c r="BV1172" s="10" t="e">
        <f t="shared" si="580"/>
        <v>#REF!</v>
      </c>
      <c r="BW11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2" s="10" t="e">
        <f t="shared" si="581"/>
        <v>#REF!</v>
      </c>
      <c r="BY1172" s="10" t="e">
        <f t="shared" si="583"/>
        <v>#REF!</v>
      </c>
      <c r="BZ1172" s="10" t="e">
        <f t="shared" si="582"/>
        <v>#REF!</v>
      </c>
      <c r="CA1172" s="10"/>
    </row>
    <row r="1173" spans="1:79" s="3" customFormat="1" ht="23.25" customHeight="1" x14ac:dyDescent="0.3">
      <c r="A1173" s="7">
        <v>1171</v>
      </c>
      <c r="B1173" s="43"/>
      <c r="C1173" s="44"/>
      <c r="D1173" s="45"/>
      <c r="E1173" s="46"/>
      <c r="F1173" s="46"/>
      <c r="G1173" s="46"/>
      <c r="H1173" s="50"/>
      <c r="I1173" s="51"/>
      <c r="J1173" s="52"/>
      <c r="K1173" s="51"/>
      <c r="L1173" s="53"/>
      <c r="M1173" s="54"/>
      <c r="N1173" s="43"/>
      <c r="O1173" s="55"/>
      <c r="P1173" s="46"/>
      <c r="Q1173" s="46"/>
      <c r="R1173" s="46"/>
      <c r="S1173" s="43"/>
      <c r="T1173" s="56"/>
      <c r="U1173" s="46"/>
      <c r="V1173" s="57"/>
      <c r="W1173" s="58"/>
      <c r="X1173" s="57"/>
      <c r="Y1173" s="46"/>
      <c r="Z1173" s="57"/>
      <c r="AA1173" s="59"/>
      <c r="AB1173" s="60"/>
      <c r="AC1173" s="2"/>
      <c r="AD1173" s="2"/>
      <c r="AE1173" s="2"/>
      <c r="AJ1173" s="11">
        <f t="shared" si="566"/>
        <v>13</v>
      </c>
      <c r="AK1173" s="11">
        <f t="shared" si="556"/>
        <v>0</v>
      </c>
      <c r="AL1173" s="11">
        <f t="shared" si="557"/>
        <v>0</v>
      </c>
      <c r="AM1173" s="11">
        <f t="shared" si="558"/>
        <v>0</v>
      </c>
      <c r="AN1173" s="11">
        <f t="shared" si="559"/>
        <v>0</v>
      </c>
      <c r="AO1173" s="4" t="e">
        <f>IF(#REF!="I",1,IF(#REF!="II",2,IF(#REF!="III",3,IF(#REF!="IV",4))))</f>
        <v>#REF!</v>
      </c>
      <c r="AP1173" s="11" t="e">
        <f>IF(#REF!="PULMONAR",1,IF(AND(#REF!="EXTRAPULMONAR",#REF!&lt;&gt;"MENINGEA"),2,IF(AND(#REF!="EXTRAPULMONAR",#REF!="MENINGEA"),3,)))</f>
        <v>#REF!</v>
      </c>
      <c r="AQ11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3" s="4">
        <f t="shared" si="560"/>
        <v>0</v>
      </c>
      <c r="AS1173" s="10">
        <f t="shared" si="561"/>
        <v>0</v>
      </c>
      <c r="AT1173" s="10">
        <f t="shared" si="562"/>
        <v>0</v>
      </c>
      <c r="AU1173" s="10" t="str">
        <f t="shared" si="563"/>
        <v>0</v>
      </c>
      <c r="AV1173" s="11" t="e">
        <f t="shared" si="564"/>
        <v>#N/A</v>
      </c>
      <c r="AW1173" s="4" t="e">
        <f t="shared" si="565"/>
        <v>#N/A</v>
      </c>
      <c r="AX1173" s="10" t="e">
        <f t="shared" si="554"/>
        <v>#N/A</v>
      </c>
      <c r="AY1173" s="10" t="e">
        <f t="shared" si="555"/>
        <v>#N/A</v>
      </c>
      <c r="AZ1173" s="10" t="e">
        <f t="shared" si="567"/>
        <v>#REF!</v>
      </c>
      <c r="BA1173" s="12" t="e">
        <f>IF(BW1173=7,0,AJ1173&amp;IF(#REF!="SI",1,IF(#REF!="NO",2,IF(#REF!="VIH + PREVIO",3,0))))</f>
        <v>#REF!</v>
      </c>
      <c r="BB1173" s="13" t="e">
        <f>IF(AND(#REF!="POSITIVO",#REF!="POSITIVO"),1,IF(#REF!="NEGATIVO",2,IF(#REF!="VIH + PREVIO",3,0)))</f>
        <v>#REF!</v>
      </c>
      <c r="BC1173" s="10" t="e">
        <f>IF(#REF!="SI",1,IF(#REF!="NO",2,0))</f>
        <v>#REF!</v>
      </c>
      <c r="BD1173" s="10" t="e">
        <f>IF(#REF!="SI",1,IF(#REF!="NO",2,0))</f>
        <v>#REF!</v>
      </c>
      <c r="BE1173" s="10" t="e">
        <f>IF(OR(#REF!="VIH + PREVIO",#REF!="VIH + PREVIO",#REF!="VIH + PREVIO"),1,0)</f>
        <v>#REF!</v>
      </c>
      <c r="BF1173" s="13" t="e">
        <f>IF(OR(#REF!="POSITIVO",#REF!="NEGATIVO"),1,IF(#REF!="PACIENTE NO ACEPTA",2,IF(#REF!="VIH + PREVIO",3,0)))</f>
        <v>#REF!</v>
      </c>
      <c r="BG1173" s="10" t="e">
        <f t="shared" si="568"/>
        <v>#REF!</v>
      </c>
      <c r="BH1173" s="10" t="e">
        <f t="shared" si="569"/>
        <v>#REF!</v>
      </c>
      <c r="BI1173" s="10" t="e">
        <f t="shared" si="570"/>
        <v>#REF!</v>
      </c>
      <c r="BJ1173" s="10" t="e">
        <f t="shared" si="571"/>
        <v>#REF!</v>
      </c>
      <c r="BK1173" s="10" t="e">
        <f t="shared" si="572"/>
        <v>#REF!</v>
      </c>
      <c r="BL1173" s="10" t="e">
        <f t="shared" si="573"/>
        <v>#REF!</v>
      </c>
      <c r="BM1173" s="10" t="e">
        <f>IF(OR(BW1173=7,AQ1173=6),0,IF(#REF!="I",1,IF(#REF!="II",2,IF(#REF!="III",3,IF(#REF!="IV",4))))&amp;AP1173&amp;AQ1173&amp;AR1173&amp;AS1173&amp;AT1173&amp;AU1173&amp;AX1173)</f>
        <v>#REF!</v>
      </c>
      <c r="BN1173" s="10" t="e">
        <f t="shared" si="574"/>
        <v>#REF!</v>
      </c>
      <c r="BO1173" s="10" t="e">
        <f t="shared" si="575"/>
        <v>#REF!</v>
      </c>
      <c r="BP1173" s="10" t="e">
        <f t="shared" si="576"/>
        <v>#REF!</v>
      </c>
      <c r="BQ1173" s="10" t="e">
        <f t="shared" si="577"/>
        <v>#REF!</v>
      </c>
      <c r="BR1173" s="10" t="e">
        <f t="shared" si="578"/>
        <v>#REF!</v>
      </c>
      <c r="BS1173" s="10" t="e">
        <f t="shared" si="579"/>
        <v>#REF!</v>
      </c>
      <c r="BT1173" s="10" t="e">
        <f>IF(OR(BW1173=7,AQ1173=6),0,AO1173&amp;IF(#REF!="SI",1,IF(#REF!="NO",2,IF(#REF!="VIH + PREVIO",3,0))))</f>
        <v>#REF!</v>
      </c>
      <c r="BU1173" s="10" t="e">
        <f>IF(OR(BW1173=7,AQ1173=6),0,IF(#REF!="-",1,0))</f>
        <v>#REF!</v>
      </c>
      <c r="BV1173" s="10" t="e">
        <f t="shared" si="580"/>
        <v>#REF!</v>
      </c>
      <c r="BW11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3" s="10" t="e">
        <f t="shared" si="581"/>
        <v>#REF!</v>
      </c>
      <c r="BY1173" s="10" t="e">
        <f t="shared" si="583"/>
        <v>#REF!</v>
      </c>
      <c r="BZ1173" s="10" t="e">
        <f t="shared" si="582"/>
        <v>#REF!</v>
      </c>
      <c r="CA1173" s="10"/>
    </row>
    <row r="1174" spans="1:79" s="3" customFormat="1" ht="23.25" customHeight="1" x14ac:dyDescent="0.3">
      <c r="A1174" s="7">
        <v>1172</v>
      </c>
      <c r="B1174" s="43"/>
      <c r="C1174" s="44"/>
      <c r="D1174" s="45"/>
      <c r="E1174" s="46"/>
      <c r="F1174" s="46"/>
      <c r="G1174" s="46"/>
      <c r="H1174" s="50"/>
      <c r="I1174" s="51"/>
      <c r="J1174" s="52"/>
      <c r="K1174" s="51"/>
      <c r="L1174" s="53"/>
      <c r="M1174" s="54"/>
      <c r="N1174" s="43"/>
      <c r="O1174" s="55"/>
      <c r="P1174" s="46"/>
      <c r="Q1174" s="46"/>
      <c r="R1174" s="46"/>
      <c r="S1174" s="43"/>
      <c r="T1174" s="56"/>
      <c r="U1174" s="46"/>
      <c r="V1174" s="57"/>
      <c r="W1174" s="58"/>
      <c r="X1174" s="57"/>
      <c r="Y1174" s="46"/>
      <c r="Z1174" s="57"/>
      <c r="AA1174" s="59"/>
      <c r="AB1174" s="60"/>
      <c r="AC1174" s="2"/>
      <c r="AD1174" s="2"/>
      <c r="AE1174" s="2"/>
      <c r="AJ1174" s="11">
        <f t="shared" si="566"/>
        <v>13</v>
      </c>
      <c r="AK1174" s="11">
        <f t="shared" si="556"/>
        <v>0</v>
      </c>
      <c r="AL1174" s="11">
        <f t="shared" si="557"/>
        <v>0</v>
      </c>
      <c r="AM1174" s="11">
        <f t="shared" si="558"/>
        <v>0</v>
      </c>
      <c r="AN1174" s="11">
        <f t="shared" si="559"/>
        <v>0</v>
      </c>
      <c r="AO1174" s="4" t="e">
        <f>IF(#REF!="I",1,IF(#REF!="II",2,IF(#REF!="III",3,IF(#REF!="IV",4))))</f>
        <v>#REF!</v>
      </c>
      <c r="AP1174" s="11" t="e">
        <f>IF(#REF!="PULMONAR",1,IF(AND(#REF!="EXTRAPULMONAR",#REF!&lt;&gt;"MENINGEA"),2,IF(AND(#REF!="EXTRAPULMONAR",#REF!="MENINGEA"),3,)))</f>
        <v>#REF!</v>
      </c>
      <c r="AQ11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4" s="4">
        <f t="shared" si="560"/>
        <v>0</v>
      </c>
      <c r="AS1174" s="10">
        <f t="shared" si="561"/>
        <v>0</v>
      </c>
      <c r="AT1174" s="10">
        <f t="shared" si="562"/>
        <v>0</v>
      </c>
      <c r="AU1174" s="10" t="str">
        <f t="shared" si="563"/>
        <v>0</v>
      </c>
      <c r="AV1174" s="11" t="e">
        <f t="shared" si="564"/>
        <v>#N/A</v>
      </c>
      <c r="AW1174" s="4" t="e">
        <f t="shared" si="565"/>
        <v>#N/A</v>
      </c>
      <c r="AX1174" s="10" t="e">
        <f t="shared" si="554"/>
        <v>#N/A</v>
      </c>
      <c r="AY1174" s="10" t="e">
        <f t="shared" si="555"/>
        <v>#N/A</v>
      </c>
      <c r="AZ1174" s="10" t="e">
        <f t="shared" si="567"/>
        <v>#REF!</v>
      </c>
      <c r="BA1174" s="12" t="e">
        <f>IF(BW1174=7,0,AJ1174&amp;IF(#REF!="SI",1,IF(#REF!="NO",2,IF(#REF!="VIH + PREVIO",3,0))))</f>
        <v>#REF!</v>
      </c>
      <c r="BB1174" s="13" t="e">
        <f>IF(AND(#REF!="POSITIVO",#REF!="POSITIVO"),1,IF(#REF!="NEGATIVO",2,IF(#REF!="VIH + PREVIO",3,0)))</f>
        <v>#REF!</v>
      </c>
      <c r="BC1174" s="10" t="e">
        <f>IF(#REF!="SI",1,IF(#REF!="NO",2,0))</f>
        <v>#REF!</v>
      </c>
      <c r="BD1174" s="10" t="e">
        <f>IF(#REF!="SI",1,IF(#REF!="NO",2,0))</f>
        <v>#REF!</v>
      </c>
      <c r="BE1174" s="10" t="e">
        <f>IF(OR(#REF!="VIH + PREVIO",#REF!="VIH + PREVIO",#REF!="VIH + PREVIO"),1,0)</f>
        <v>#REF!</v>
      </c>
      <c r="BF1174" s="13" t="e">
        <f>IF(OR(#REF!="POSITIVO",#REF!="NEGATIVO"),1,IF(#REF!="PACIENTE NO ACEPTA",2,IF(#REF!="VIH + PREVIO",3,0)))</f>
        <v>#REF!</v>
      </c>
      <c r="BG1174" s="10" t="e">
        <f t="shared" si="568"/>
        <v>#REF!</v>
      </c>
      <c r="BH1174" s="10" t="e">
        <f t="shared" si="569"/>
        <v>#REF!</v>
      </c>
      <c r="BI1174" s="10" t="e">
        <f t="shared" si="570"/>
        <v>#REF!</v>
      </c>
      <c r="BJ1174" s="10" t="e">
        <f t="shared" si="571"/>
        <v>#REF!</v>
      </c>
      <c r="BK1174" s="10" t="e">
        <f t="shared" si="572"/>
        <v>#REF!</v>
      </c>
      <c r="BL1174" s="10" t="e">
        <f t="shared" si="573"/>
        <v>#REF!</v>
      </c>
      <c r="BM1174" s="10" t="e">
        <f>IF(OR(BW1174=7,AQ1174=6),0,IF(#REF!="I",1,IF(#REF!="II",2,IF(#REF!="III",3,IF(#REF!="IV",4))))&amp;AP1174&amp;AQ1174&amp;AR1174&amp;AS1174&amp;AT1174&amp;AU1174&amp;AX1174)</f>
        <v>#REF!</v>
      </c>
      <c r="BN1174" s="10" t="e">
        <f t="shared" si="574"/>
        <v>#REF!</v>
      </c>
      <c r="BO1174" s="10" t="e">
        <f t="shared" si="575"/>
        <v>#REF!</v>
      </c>
      <c r="BP1174" s="10" t="e">
        <f t="shared" si="576"/>
        <v>#REF!</v>
      </c>
      <c r="BQ1174" s="10" t="e">
        <f t="shared" si="577"/>
        <v>#REF!</v>
      </c>
      <c r="BR1174" s="10" t="e">
        <f t="shared" si="578"/>
        <v>#REF!</v>
      </c>
      <c r="BS1174" s="10" t="e">
        <f t="shared" si="579"/>
        <v>#REF!</v>
      </c>
      <c r="BT1174" s="10" t="e">
        <f>IF(OR(BW1174=7,AQ1174=6),0,AO1174&amp;IF(#REF!="SI",1,IF(#REF!="NO",2,IF(#REF!="VIH + PREVIO",3,0))))</f>
        <v>#REF!</v>
      </c>
      <c r="BU1174" s="10" t="e">
        <f>IF(OR(BW1174=7,AQ1174=6),0,IF(#REF!="-",1,0))</f>
        <v>#REF!</v>
      </c>
      <c r="BV1174" s="10" t="e">
        <f t="shared" si="580"/>
        <v>#REF!</v>
      </c>
      <c r="BW11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4" s="10" t="e">
        <f t="shared" si="581"/>
        <v>#REF!</v>
      </c>
      <c r="BY1174" s="10" t="e">
        <f t="shared" si="583"/>
        <v>#REF!</v>
      </c>
      <c r="BZ1174" s="10" t="e">
        <f t="shared" si="582"/>
        <v>#REF!</v>
      </c>
      <c r="CA1174" s="10"/>
    </row>
    <row r="1175" spans="1:79" s="3" customFormat="1" ht="23.25" customHeight="1" x14ac:dyDescent="0.3">
      <c r="A1175" s="7">
        <v>1173</v>
      </c>
      <c r="B1175" s="43"/>
      <c r="C1175" s="44"/>
      <c r="D1175" s="45"/>
      <c r="E1175" s="46"/>
      <c r="F1175" s="46"/>
      <c r="G1175" s="46"/>
      <c r="H1175" s="50"/>
      <c r="I1175" s="51"/>
      <c r="J1175" s="52"/>
      <c r="K1175" s="51"/>
      <c r="L1175" s="53"/>
      <c r="M1175" s="54"/>
      <c r="N1175" s="43"/>
      <c r="O1175" s="55"/>
      <c r="P1175" s="46"/>
      <c r="Q1175" s="46"/>
      <c r="R1175" s="46"/>
      <c r="S1175" s="43"/>
      <c r="T1175" s="56"/>
      <c r="U1175" s="46"/>
      <c r="V1175" s="57"/>
      <c r="W1175" s="58"/>
      <c r="X1175" s="57"/>
      <c r="Y1175" s="46"/>
      <c r="Z1175" s="57"/>
      <c r="AA1175" s="59"/>
      <c r="AB1175" s="60"/>
      <c r="AC1175" s="2"/>
      <c r="AD1175" s="2"/>
      <c r="AE1175" s="2"/>
      <c r="AJ1175" s="11">
        <f t="shared" si="566"/>
        <v>13</v>
      </c>
      <c r="AK1175" s="11">
        <f t="shared" si="556"/>
        <v>0</v>
      </c>
      <c r="AL1175" s="11">
        <f t="shared" si="557"/>
        <v>0</v>
      </c>
      <c r="AM1175" s="11">
        <f t="shared" si="558"/>
        <v>0</v>
      </c>
      <c r="AN1175" s="11">
        <f t="shared" si="559"/>
        <v>0</v>
      </c>
      <c r="AO1175" s="4" t="e">
        <f>IF(#REF!="I",1,IF(#REF!="II",2,IF(#REF!="III",3,IF(#REF!="IV",4))))</f>
        <v>#REF!</v>
      </c>
      <c r="AP1175" s="11" t="e">
        <f>IF(#REF!="PULMONAR",1,IF(AND(#REF!="EXTRAPULMONAR",#REF!&lt;&gt;"MENINGEA"),2,IF(AND(#REF!="EXTRAPULMONAR",#REF!="MENINGEA"),3,)))</f>
        <v>#REF!</v>
      </c>
      <c r="AQ11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5" s="4">
        <f t="shared" si="560"/>
        <v>0</v>
      </c>
      <c r="AS1175" s="10">
        <f t="shared" si="561"/>
        <v>0</v>
      </c>
      <c r="AT1175" s="10">
        <f t="shared" si="562"/>
        <v>0</v>
      </c>
      <c r="AU1175" s="10" t="str">
        <f t="shared" si="563"/>
        <v>0</v>
      </c>
      <c r="AV1175" s="11" t="e">
        <f t="shared" si="564"/>
        <v>#N/A</v>
      </c>
      <c r="AW1175" s="4" t="e">
        <f t="shared" si="565"/>
        <v>#N/A</v>
      </c>
      <c r="AX1175" s="10" t="e">
        <f t="shared" si="554"/>
        <v>#N/A</v>
      </c>
      <c r="AY1175" s="10" t="e">
        <f t="shared" si="555"/>
        <v>#N/A</v>
      </c>
      <c r="AZ1175" s="10" t="e">
        <f t="shared" si="567"/>
        <v>#REF!</v>
      </c>
      <c r="BA1175" s="12" t="e">
        <f>IF(BW1175=7,0,AJ1175&amp;IF(#REF!="SI",1,IF(#REF!="NO",2,IF(#REF!="VIH + PREVIO",3,0))))</f>
        <v>#REF!</v>
      </c>
      <c r="BB1175" s="13" t="e">
        <f>IF(AND(#REF!="POSITIVO",#REF!="POSITIVO"),1,IF(#REF!="NEGATIVO",2,IF(#REF!="VIH + PREVIO",3,0)))</f>
        <v>#REF!</v>
      </c>
      <c r="BC1175" s="10" t="e">
        <f>IF(#REF!="SI",1,IF(#REF!="NO",2,0))</f>
        <v>#REF!</v>
      </c>
      <c r="BD1175" s="10" t="e">
        <f>IF(#REF!="SI",1,IF(#REF!="NO",2,0))</f>
        <v>#REF!</v>
      </c>
      <c r="BE1175" s="10" t="e">
        <f>IF(OR(#REF!="VIH + PREVIO",#REF!="VIH + PREVIO",#REF!="VIH + PREVIO"),1,0)</f>
        <v>#REF!</v>
      </c>
      <c r="BF1175" s="13" t="e">
        <f>IF(OR(#REF!="POSITIVO",#REF!="NEGATIVO"),1,IF(#REF!="PACIENTE NO ACEPTA",2,IF(#REF!="VIH + PREVIO",3,0)))</f>
        <v>#REF!</v>
      </c>
      <c r="BG1175" s="10" t="e">
        <f t="shared" si="568"/>
        <v>#REF!</v>
      </c>
      <c r="BH1175" s="10" t="e">
        <f t="shared" si="569"/>
        <v>#REF!</v>
      </c>
      <c r="BI1175" s="10" t="e">
        <f t="shared" si="570"/>
        <v>#REF!</v>
      </c>
      <c r="BJ1175" s="10" t="e">
        <f t="shared" si="571"/>
        <v>#REF!</v>
      </c>
      <c r="BK1175" s="10" t="e">
        <f t="shared" si="572"/>
        <v>#REF!</v>
      </c>
      <c r="BL1175" s="10" t="e">
        <f t="shared" si="573"/>
        <v>#REF!</v>
      </c>
      <c r="BM1175" s="10" t="e">
        <f>IF(OR(BW1175=7,AQ1175=6),0,IF(#REF!="I",1,IF(#REF!="II",2,IF(#REF!="III",3,IF(#REF!="IV",4))))&amp;AP1175&amp;AQ1175&amp;AR1175&amp;AS1175&amp;AT1175&amp;AU1175&amp;AX1175)</f>
        <v>#REF!</v>
      </c>
      <c r="BN1175" s="10" t="e">
        <f t="shared" si="574"/>
        <v>#REF!</v>
      </c>
      <c r="BO1175" s="10" t="e">
        <f t="shared" si="575"/>
        <v>#REF!</v>
      </c>
      <c r="BP1175" s="10" t="e">
        <f t="shared" si="576"/>
        <v>#REF!</v>
      </c>
      <c r="BQ1175" s="10" t="e">
        <f t="shared" si="577"/>
        <v>#REF!</v>
      </c>
      <c r="BR1175" s="10" t="e">
        <f t="shared" si="578"/>
        <v>#REF!</v>
      </c>
      <c r="BS1175" s="10" t="e">
        <f t="shared" si="579"/>
        <v>#REF!</v>
      </c>
      <c r="BT1175" s="10" t="e">
        <f>IF(OR(BW1175=7,AQ1175=6),0,AO1175&amp;IF(#REF!="SI",1,IF(#REF!="NO",2,IF(#REF!="VIH + PREVIO",3,0))))</f>
        <v>#REF!</v>
      </c>
      <c r="BU1175" s="10" t="e">
        <f>IF(OR(BW1175=7,AQ1175=6),0,IF(#REF!="-",1,0))</f>
        <v>#REF!</v>
      </c>
      <c r="BV1175" s="10" t="e">
        <f t="shared" si="580"/>
        <v>#REF!</v>
      </c>
      <c r="BW11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5" s="10" t="e">
        <f t="shared" si="581"/>
        <v>#REF!</v>
      </c>
      <c r="BY1175" s="10" t="e">
        <f t="shared" si="583"/>
        <v>#REF!</v>
      </c>
      <c r="BZ1175" s="10" t="e">
        <f t="shared" si="582"/>
        <v>#REF!</v>
      </c>
      <c r="CA1175" s="10"/>
    </row>
    <row r="1176" spans="1:79" s="3" customFormat="1" ht="23.25" customHeight="1" x14ac:dyDescent="0.3">
      <c r="A1176" s="7">
        <v>1174</v>
      </c>
      <c r="B1176" s="43"/>
      <c r="C1176" s="44"/>
      <c r="D1176" s="45"/>
      <c r="E1176" s="46"/>
      <c r="F1176" s="46"/>
      <c r="G1176" s="46"/>
      <c r="H1176" s="50"/>
      <c r="I1176" s="51"/>
      <c r="J1176" s="52"/>
      <c r="K1176" s="51"/>
      <c r="L1176" s="53"/>
      <c r="M1176" s="54"/>
      <c r="N1176" s="43"/>
      <c r="O1176" s="55"/>
      <c r="P1176" s="46"/>
      <c r="Q1176" s="46"/>
      <c r="R1176" s="46"/>
      <c r="S1176" s="43"/>
      <c r="T1176" s="56"/>
      <c r="U1176" s="46"/>
      <c r="V1176" s="57"/>
      <c r="W1176" s="58"/>
      <c r="X1176" s="57"/>
      <c r="Y1176" s="46"/>
      <c r="Z1176" s="57"/>
      <c r="AA1176" s="59"/>
      <c r="AB1176" s="60"/>
      <c r="AC1176" s="2"/>
      <c r="AD1176" s="2"/>
      <c r="AE1176" s="2"/>
      <c r="AJ1176" s="11">
        <f t="shared" si="566"/>
        <v>13</v>
      </c>
      <c r="AK1176" s="11">
        <f t="shared" si="556"/>
        <v>0</v>
      </c>
      <c r="AL1176" s="11">
        <f t="shared" si="557"/>
        <v>0</v>
      </c>
      <c r="AM1176" s="11">
        <f t="shared" si="558"/>
        <v>0</v>
      </c>
      <c r="AN1176" s="11">
        <f t="shared" si="559"/>
        <v>0</v>
      </c>
      <c r="AO1176" s="4" t="e">
        <f>IF(#REF!="I",1,IF(#REF!="II",2,IF(#REF!="III",3,IF(#REF!="IV",4))))</f>
        <v>#REF!</v>
      </c>
      <c r="AP1176" s="11" t="e">
        <f>IF(#REF!="PULMONAR",1,IF(AND(#REF!="EXTRAPULMONAR",#REF!&lt;&gt;"MENINGEA"),2,IF(AND(#REF!="EXTRAPULMONAR",#REF!="MENINGEA"),3,)))</f>
        <v>#REF!</v>
      </c>
      <c r="AQ11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6" s="4">
        <f t="shared" si="560"/>
        <v>0</v>
      </c>
      <c r="AS1176" s="10">
        <f t="shared" si="561"/>
        <v>0</v>
      </c>
      <c r="AT1176" s="10">
        <f t="shared" si="562"/>
        <v>0</v>
      </c>
      <c r="AU1176" s="10" t="str">
        <f t="shared" si="563"/>
        <v>0</v>
      </c>
      <c r="AV1176" s="11" t="e">
        <f t="shared" si="564"/>
        <v>#N/A</v>
      </c>
      <c r="AW1176" s="4" t="e">
        <f t="shared" si="565"/>
        <v>#N/A</v>
      </c>
      <c r="AX1176" s="10" t="e">
        <f t="shared" si="554"/>
        <v>#N/A</v>
      </c>
      <c r="AY1176" s="10" t="e">
        <f t="shared" si="555"/>
        <v>#N/A</v>
      </c>
      <c r="AZ1176" s="10" t="e">
        <f t="shared" si="567"/>
        <v>#REF!</v>
      </c>
      <c r="BA1176" s="12" t="e">
        <f>IF(BW1176=7,0,AJ1176&amp;IF(#REF!="SI",1,IF(#REF!="NO",2,IF(#REF!="VIH + PREVIO",3,0))))</f>
        <v>#REF!</v>
      </c>
      <c r="BB1176" s="13" t="e">
        <f>IF(AND(#REF!="POSITIVO",#REF!="POSITIVO"),1,IF(#REF!="NEGATIVO",2,IF(#REF!="VIH + PREVIO",3,0)))</f>
        <v>#REF!</v>
      </c>
      <c r="BC1176" s="10" t="e">
        <f>IF(#REF!="SI",1,IF(#REF!="NO",2,0))</f>
        <v>#REF!</v>
      </c>
      <c r="BD1176" s="10" t="e">
        <f>IF(#REF!="SI",1,IF(#REF!="NO",2,0))</f>
        <v>#REF!</v>
      </c>
      <c r="BE1176" s="10" t="e">
        <f>IF(OR(#REF!="VIH + PREVIO",#REF!="VIH + PREVIO",#REF!="VIH + PREVIO"),1,0)</f>
        <v>#REF!</v>
      </c>
      <c r="BF1176" s="13" t="e">
        <f>IF(OR(#REF!="POSITIVO",#REF!="NEGATIVO"),1,IF(#REF!="PACIENTE NO ACEPTA",2,IF(#REF!="VIH + PREVIO",3,0)))</f>
        <v>#REF!</v>
      </c>
      <c r="BG1176" s="10" t="e">
        <f t="shared" si="568"/>
        <v>#REF!</v>
      </c>
      <c r="BH1176" s="10" t="e">
        <f t="shared" si="569"/>
        <v>#REF!</v>
      </c>
      <c r="BI1176" s="10" t="e">
        <f t="shared" si="570"/>
        <v>#REF!</v>
      </c>
      <c r="BJ1176" s="10" t="e">
        <f t="shared" si="571"/>
        <v>#REF!</v>
      </c>
      <c r="BK1176" s="10" t="e">
        <f t="shared" si="572"/>
        <v>#REF!</v>
      </c>
      <c r="BL1176" s="10" t="e">
        <f t="shared" si="573"/>
        <v>#REF!</v>
      </c>
      <c r="BM1176" s="10" t="e">
        <f>IF(OR(BW1176=7,AQ1176=6),0,IF(#REF!="I",1,IF(#REF!="II",2,IF(#REF!="III",3,IF(#REF!="IV",4))))&amp;AP1176&amp;AQ1176&amp;AR1176&amp;AS1176&amp;AT1176&amp;AU1176&amp;AX1176)</f>
        <v>#REF!</v>
      </c>
      <c r="BN1176" s="10" t="e">
        <f t="shared" si="574"/>
        <v>#REF!</v>
      </c>
      <c r="BO1176" s="10" t="e">
        <f t="shared" si="575"/>
        <v>#REF!</v>
      </c>
      <c r="BP1176" s="10" t="e">
        <f t="shared" si="576"/>
        <v>#REF!</v>
      </c>
      <c r="BQ1176" s="10" t="e">
        <f t="shared" si="577"/>
        <v>#REF!</v>
      </c>
      <c r="BR1176" s="10" t="e">
        <f t="shared" si="578"/>
        <v>#REF!</v>
      </c>
      <c r="BS1176" s="10" t="e">
        <f t="shared" si="579"/>
        <v>#REF!</v>
      </c>
      <c r="BT1176" s="10" t="e">
        <f>IF(OR(BW1176=7,AQ1176=6),0,AO1176&amp;IF(#REF!="SI",1,IF(#REF!="NO",2,IF(#REF!="VIH + PREVIO",3,0))))</f>
        <v>#REF!</v>
      </c>
      <c r="BU1176" s="10" t="e">
        <f>IF(OR(BW1176=7,AQ1176=6),0,IF(#REF!="-",1,0))</f>
        <v>#REF!</v>
      </c>
      <c r="BV1176" s="10" t="e">
        <f t="shared" si="580"/>
        <v>#REF!</v>
      </c>
      <c r="BW11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6" s="10" t="e">
        <f t="shared" si="581"/>
        <v>#REF!</v>
      </c>
      <c r="BY1176" s="10" t="e">
        <f t="shared" si="583"/>
        <v>#REF!</v>
      </c>
      <c r="BZ1176" s="10" t="e">
        <f t="shared" si="582"/>
        <v>#REF!</v>
      </c>
      <c r="CA1176" s="10"/>
    </row>
    <row r="1177" spans="1:79" s="3" customFormat="1" ht="23.25" customHeight="1" x14ac:dyDescent="0.3">
      <c r="A1177" s="7">
        <v>1175</v>
      </c>
      <c r="B1177" s="43"/>
      <c r="C1177" s="44"/>
      <c r="D1177" s="45"/>
      <c r="E1177" s="46"/>
      <c r="F1177" s="46"/>
      <c r="G1177" s="46"/>
      <c r="H1177" s="50"/>
      <c r="I1177" s="51"/>
      <c r="J1177" s="52"/>
      <c r="K1177" s="51"/>
      <c r="L1177" s="53"/>
      <c r="M1177" s="54"/>
      <c r="N1177" s="43"/>
      <c r="O1177" s="55"/>
      <c r="P1177" s="46"/>
      <c r="Q1177" s="46"/>
      <c r="R1177" s="46"/>
      <c r="S1177" s="43"/>
      <c r="T1177" s="56"/>
      <c r="U1177" s="46"/>
      <c r="V1177" s="57"/>
      <c r="W1177" s="58"/>
      <c r="X1177" s="57"/>
      <c r="Y1177" s="46"/>
      <c r="Z1177" s="57"/>
      <c r="AA1177" s="59"/>
      <c r="AB1177" s="60"/>
      <c r="AC1177" s="2"/>
      <c r="AD1177" s="2"/>
      <c r="AE1177" s="2"/>
      <c r="AJ1177" s="11">
        <f t="shared" si="566"/>
        <v>13</v>
      </c>
      <c r="AK1177" s="11">
        <f t="shared" si="556"/>
        <v>0</v>
      </c>
      <c r="AL1177" s="11">
        <f t="shared" si="557"/>
        <v>0</v>
      </c>
      <c r="AM1177" s="11">
        <f t="shared" si="558"/>
        <v>0</v>
      </c>
      <c r="AN1177" s="11">
        <f t="shared" si="559"/>
        <v>0</v>
      </c>
      <c r="AO1177" s="4" t="e">
        <f>IF(#REF!="I",1,IF(#REF!="II",2,IF(#REF!="III",3,IF(#REF!="IV",4))))</f>
        <v>#REF!</v>
      </c>
      <c r="AP1177" s="11" t="e">
        <f>IF(#REF!="PULMONAR",1,IF(AND(#REF!="EXTRAPULMONAR",#REF!&lt;&gt;"MENINGEA"),2,IF(AND(#REF!="EXTRAPULMONAR",#REF!="MENINGEA"),3,)))</f>
        <v>#REF!</v>
      </c>
      <c r="AQ11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7" s="4">
        <f t="shared" si="560"/>
        <v>0</v>
      </c>
      <c r="AS1177" s="10">
        <f t="shared" si="561"/>
        <v>0</v>
      </c>
      <c r="AT1177" s="10">
        <f t="shared" si="562"/>
        <v>0</v>
      </c>
      <c r="AU1177" s="10" t="str">
        <f t="shared" si="563"/>
        <v>0</v>
      </c>
      <c r="AV1177" s="11" t="e">
        <f t="shared" si="564"/>
        <v>#N/A</v>
      </c>
      <c r="AW1177" s="4" t="e">
        <f t="shared" si="565"/>
        <v>#N/A</v>
      </c>
      <c r="AX1177" s="10" t="e">
        <f t="shared" ref="AX1177:AX1240" si="584">VLOOKUP(AV1177,ED,2,FALSE)</f>
        <v>#N/A</v>
      </c>
      <c r="AY1177" s="10" t="e">
        <f t="shared" ref="AY1177:AY1240" si="585">VLOOKUP(AW1177,ED_COHORT,2,FALSE)</f>
        <v>#N/A</v>
      </c>
      <c r="AZ1177" s="10" t="e">
        <f t="shared" si="567"/>
        <v>#REF!</v>
      </c>
      <c r="BA1177" s="12" t="e">
        <f>IF(BW1177=7,0,AJ1177&amp;IF(#REF!="SI",1,IF(#REF!="NO",2,IF(#REF!="VIH + PREVIO",3,0))))</f>
        <v>#REF!</v>
      </c>
      <c r="BB1177" s="13" t="e">
        <f>IF(AND(#REF!="POSITIVO",#REF!="POSITIVO"),1,IF(#REF!="NEGATIVO",2,IF(#REF!="VIH + PREVIO",3,0)))</f>
        <v>#REF!</v>
      </c>
      <c r="BC1177" s="10" t="e">
        <f>IF(#REF!="SI",1,IF(#REF!="NO",2,0))</f>
        <v>#REF!</v>
      </c>
      <c r="BD1177" s="10" t="e">
        <f>IF(#REF!="SI",1,IF(#REF!="NO",2,0))</f>
        <v>#REF!</v>
      </c>
      <c r="BE1177" s="10" t="e">
        <f>IF(OR(#REF!="VIH + PREVIO",#REF!="VIH + PREVIO",#REF!="VIH + PREVIO"),1,0)</f>
        <v>#REF!</v>
      </c>
      <c r="BF1177" s="13" t="e">
        <f>IF(OR(#REF!="POSITIVO",#REF!="NEGATIVO"),1,IF(#REF!="PACIENTE NO ACEPTA",2,IF(#REF!="VIH + PREVIO",3,0)))</f>
        <v>#REF!</v>
      </c>
      <c r="BG1177" s="10" t="e">
        <f t="shared" si="568"/>
        <v>#REF!</v>
      </c>
      <c r="BH1177" s="10" t="e">
        <f t="shared" si="569"/>
        <v>#REF!</v>
      </c>
      <c r="BI1177" s="10" t="e">
        <f t="shared" si="570"/>
        <v>#REF!</v>
      </c>
      <c r="BJ1177" s="10" t="e">
        <f t="shared" si="571"/>
        <v>#REF!</v>
      </c>
      <c r="BK1177" s="10" t="e">
        <f t="shared" si="572"/>
        <v>#REF!</v>
      </c>
      <c r="BL1177" s="10" t="e">
        <f t="shared" si="573"/>
        <v>#REF!</v>
      </c>
      <c r="BM1177" s="10" t="e">
        <f>IF(OR(BW1177=7,AQ1177=6),0,IF(#REF!="I",1,IF(#REF!="II",2,IF(#REF!="III",3,IF(#REF!="IV",4))))&amp;AP1177&amp;AQ1177&amp;AR1177&amp;AS1177&amp;AT1177&amp;AU1177&amp;AX1177)</f>
        <v>#REF!</v>
      </c>
      <c r="BN1177" s="10" t="e">
        <f t="shared" si="574"/>
        <v>#REF!</v>
      </c>
      <c r="BO1177" s="10" t="e">
        <f t="shared" si="575"/>
        <v>#REF!</v>
      </c>
      <c r="BP1177" s="10" t="e">
        <f t="shared" si="576"/>
        <v>#REF!</v>
      </c>
      <c r="BQ1177" s="10" t="e">
        <f t="shared" si="577"/>
        <v>#REF!</v>
      </c>
      <c r="BR1177" s="10" t="e">
        <f t="shared" si="578"/>
        <v>#REF!</v>
      </c>
      <c r="BS1177" s="10" t="e">
        <f t="shared" si="579"/>
        <v>#REF!</v>
      </c>
      <c r="BT1177" s="10" t="e">
        <f>IF(OR(BW1177=7,AQ1177=6),0,AO1177&amp;IF(#REF!="SI",1,IF(#REF!="NO",2,IF(#REF!="VIH + PREVIO",3,0))))</f>
        <v>#REF!</v>
      </c>
      <c r="BU1177" s="10" t="e">
        <f>IF(OR(BW1177=7,AQ1177=6),0,IF(#REF!="-",1,0))</f>
        <v>#REF!</v>
      </c>
      <c r="BV1177" s="10" t="e">
        <f t="shared" si="580"/>
        <v>#REF!</v>
      </c>
      <c r="BW11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7" s="10" t="e">
        <f t="shared" si="581"/>
        <v>#REF!</v>
      </c>
      <c r="BY1177" s="10" t="e">
        <f t="shared" si="583"/>
        <v>#REF!</v>
      </c>
      <c r="BZ1177" s="10" t="e">
        <f t="shared" si="582"/>
        <v>#REF!</v>
      </c>
      <c r="CA1177" s="10"/>
    </row>
    <row r="1178" spans="1:79" s="3" customFormat="1" ht="23.25" customHeight="1" x14ac:dyDescent="0.3">
      <c r="A1178" s="7">
        <v>1176</v>
      </c>
      <c r="B1178" s="43"/>
      <c r="C1178" s="44"/>
      <c r="D1178" s="45"/>
      <c r="E1178" s="46"/>
      <c r="F1178" s="46"/>
      <c r="G1178" s="46"/>
      <c r="H1178" s="50"/>
      <c r="I1178" s="51"/>
      <c r="J1178" s="52"/>
      <c r="K1178" s="51"/>
      <c r="L1178" s="53"/>
      <c r="M1178" s="54"/>
      <c r="N1178" s="43"/>
      <c r="O1178" s="55"/>
      <c r="P1178" s="46"/>
      <c r="Q1178" s="46"/>
      <c r="R1178" s="46"/>
      <c r="S1178" s="43"/>
      <c r="T1178" s="56"/>
      <c r="U1178" s="46"/>
      <c r="V1178" s="57"/>
      <c r="W1178" s="58"/>
      <c r="X1178" s="57"/>
      <c r="Y1178" s="46"/>
      <c r="Z1178" s="57"/>
      <c r="AA1178" s="59"/>
      <c r="AB1178" s="60"/>
      <c r="AC1178" s="2"/>
      <c r="AD1178" s="2"/>
      <c r="AE1178" s="2"/>
      <c r="AJ1178" s="11">
        <f t="shared" si="566"/>
        <v>13</v>
      </c>
      <c r="AK1178" s="11">
        <f t="shared" si="556"/>
        <v>0</v>
      </c>
      <c r="AL1178" s="11">
        <f t="shared" si="557"/>
        <v>0</v>
      </c>
      <c r="AM1178" s="11">
        <f t="shared" si="558"/>
        <v>0</v>
      </c>
      <c r="AN1178" s="11">
        <f t="shared" si="559"/>
        <v>0</v>
      </c>
      <c r="AO1178" s="4" t="e">
        <f>IF(#REF!="I",1,IF(#REF!="II",2,IF(#REF!="III",3,IF(#REF!="IV",4))))</f>
        <v>#REF!</v>
      </c>
      <c r="AP1178" s="11" t="e">
        <f>IF(#REF!="PULMONAR",1,IF(AND(#REF!="EXTRAPULMONAR",#REF!&lt;&gt;"MENINGEA"),2,IF(AND(#REF!="EXTRAPULMONAR",#REF!="MENINGEA"),3,)))</f>
        <v>#REF!</v>
      </c>
      <c r="AQ11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8" s="4">
        <f t="shared" si="560"/>
        <v>0</v>
      </c>
      <c r="AS1178" s="10">
        <f t="shared" si="561"/>
        <v>0</v>
      </c>
      <c r="AT1178" s="10">
        <f t="shared" si="562"/>
        <v>0</v>
      </c>
      <c r="AU1178" s="10" t="str">
        <f t="shared" si="563"/>
        <v>0</v>
      </c>
      <c r="AV1178" s="11" t="e">
        <f t="shared" si="564"/>
        <v>#N/A</v>
      </c>
      <c r="AW1178" s="4" t="e">
        <f t="shared" si="565"/>
        <v>#N/A</v>
      </c>
      <c r="AX1178" s="10" t="e">
        <f t="shared" si="584"/>
        <v>#N/A</v>
      </c>
      <c r="AY1178" s="10" t="e">
        <f t="shared" si="585"/>
        <v>#N/A</v>
      </c>
      <c r="AZ1178" s="10" t="e">
        <f t="shared" si="567"/>
        <v>#REF!</v>
      </c>
      <c r="BA1178" s="12" t="e">
        <f>IF(BW1178=7,0,AJ1178&amp;IF(#REF!="SI",1,IF(#REF!="NO",2,IF(#REF!="VIH + PREVIO",3,0))))</f>
        <v>#REF!</v>
      </c>
      <c r="BB1178" s="13" t="e">
        <f>IF(AND(#REF!="POSITIVO",#REF!="POSITIVO"),1,IF(#REF!="NEGATIVO",2,IF(#REF!="VIH + PREVIO",3,0)))</f>
        <v>#REF!</v>
      </c>
      <c r="BC1178" s="10" t="e">
        <f>IF(#REF!="SI",1,IF(#REF!="NO",2,0))</f>
        <v>#REF!</v>
      </c>
      <c r="BD1178" s="10" t="e">
        <f>IF(#REF!="SI",1,IF(#REF!="NO",2,0))</f>
        <v>#REF!</v>
      </c>
      <c r="BE1178" s="10" t="e">
        <f>IF(OR(#REF!="VIH + PREVIO",#REF!="VIH + PREVIO",#REF!="VIH + PREVIO"),1,0)</f>
        <v>#REF!</v>
      </c>
      <c r="BF1178" s="13" t="e">
        <f>IF(OR(#REF!="POSITIVO",#REF!="NEGATIVO"),1,IF(#REF!="PACIENTE NO ACEPTA",2,IF(#REF!="VIH + PREVIO",3,0)))</f>
        <v>#REF!</v>
      </c>
      <c r="BG1178" s="10" t="e">
        <f t="shared" si="568"/>
        <v>#REF!</v>
      </c>
      <c r="BH1178" s="10" t="e">
        <f t="shared" si="569"/>
        <v>#REF!</v>
      </c>
      <c r="BI1178" s="10" t="e">
        <f t="shared" si="570"/>
        <v>#REF!</v>
      </c>
      <c r="BJ1178" s="10" t="e">
        <f t="shared" si="571"/>
        <v>#REF!</v>
      </c>
      <c r="BK1178" s="10" t="e">
        <f t="shared" si="572"/>
        <v>#REF!</v>
      </c>
      <c r="BL1178" s="10" t="e">
        <f t="shared" si="573"/>
        <v>#REF!</v>
      </c>
      <c r="BM1178" s="10" t="e">
        <f>IF(OR(BW1178=7,AQ1178=6),0,IF(#REF!="I",1,IF(#REF!="II",2,IF(#REF!="III",3,IF(#REF!="IV",4))))&amp;AP1178&amp;AQ1178&amp;AR1178&amp;AS1178&amp;AT1178&amp;AU1178&amp;AX1178)</f>
        <v>#REF!</v>
      </c>
      <c r="BN1178" s="10" t="e">
        <f t="shared" si="574"/>
        <v>#REF!</v>
      </c>
      <c r="BO1178" s="10" t="e">
        <f t="shared" si="575"/>
        <v>#REF!</v>
      </c>
      <c r="BP1178" s="10" t="e">
        <f t="shared" si="576"/>
        <v>#REF!</v>
      </c>
      <c r="BQ1178" s="10" t="e">
        <f t="shared" si="577"/>
        <v>#REF!</v>
      </c>
      <c r="BR1178" s="10" t="e">
        <f t="shared" si="578"/>
        <v>#REF!</v>
      </c>
      <c r="BS1178" s="10" t="e">
        <f t="shared" si="579"/>
        <v>#REF!</v>
      </c>
      <c r="BT1178" s="10" t="e">
        <f>IF(OR(BW1178=7,AQ1178=6),0,AO1178&amp;IF(#REF!="SI",1,IF(#REF!="NO",2,IF(#REF!="VIH + PREVIO",3,0))))</f>
        <v>#REF!</v>
      </c>
      <c r="BU1178" s="10" t="e">
        <f>IF(OR(BW1178=7,AQ1178=6),0,IF(#REF!="-",1,0))</f>
        <v>#REF!</v>
      </c>
      <c r="BV1178" s="10" t="e">
        <f t="shared" si="580"/>
        <v>#REF!</v>
      </c>
      <c r="BW11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8" s="10" t="e">
        <f t="shared" si="581"/>
        <v>#REF!</v>
      </c>
      <c r="BY1178" s="10" t="e">
        <f t="shared" si="583"/>
        <v>#REF!</v>
      </c>
      <c r="BZ1178" s="10" t="e">
        <f t="shared" si="582"/>
        <v>#REF!</v>
      </c>
      <c r="CA1178" s="10"/>
    </row>
    <row r="1179" spans="1:79" s="3" customFormat="1" ht="23.25" customHeight="1" x14ac:dyDescent="0.3">
      <c r="A1179" s="7">
        <v>1177</v>
      </c>
      <c r="B1179" s="43"/>
      <c r="C1179" s="44"/>
      <c r="D1179" s="45"/>
      <c r="E1179" s="46"/>
      <c r="F1179" s="46"/>
      <c r="G1179" s="46"/>
      <c r="H1179" s="50"/>
      <c r="I1179" s="51"/>
      <c r="J1179" s="52"/>
      <c r="K1179" s="51"/>
      <c r="L1179" s="53"/>
      <c r="M1179" s="54"/>
      <c r="N1179" s="43"/>
      <c r="O1179" s="55"/>
      <c r="P1179" s="46"/>
      <c r="Q1179" s="46"/>
      <c r="R1179" s="46"/>
      <c r="S1179" s="43"/>
      <c r="T1179" s="56"/>
      <c r="U1179" s="46"/>
      <c r="V1179" s="57"/>
      <c r="W1179" s="58"/>
      <c r="X1179" s="57"/>
      <c r="Y1179" s="46"/>
      <c r="Z1179" s="57"/>
      <c r="AA1179" s="59"/>
      <c r="AB1179" s="60"/>
      <c r="AC1179" s="2"/>
      <c r="AD1179" s="2"/>
      <c r="AE1179" s="2"/>
      <c r="AJ1179" s="11">
        <f t="shared" si="566"/>
        <v>13</v>
      </c>
      <c r="AK1179" s="11">
        <f t="shared" si="556"/>
        <v>0</v>
      </c>
      <c r="AL1179" s="11">
        <f t="shared" si="557"/>
        <v>0</v>
      </c>
      <c r="AM1179" s="11">
        <f t="shared" si="558"/>
        <v>0</v>
      </c>
      <c r="AN1179" s="11">
        <f t="shared" si="559"/>
        <v>0</v>
      </c>
      <c r="AO1179" s="4" t="e">
        <f>IF(#REF!="I",1,IF(#REF!="II",2,IF(#REF!="III",3,IF(#REF!="IV",4))))</f>
        <v>#REF!</v>
      </c>
      <c r="AP1179" s="11" t="e">
        <f>IF(#REF!="PULMONAR",1,IF(AND(#REF!="EXTRAPULMONAR",#REF!&lt;&gt;"MENINGEA"),2,IF(AND(#REF!="EXTRAPULMONAR",#REF!="MENINGEA"),3,)))</f>
        <v>#REF!</v>
      </c>
      <c r="AQ11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79" s="4">
        <f t="shared" si="560"/>
        <v>0</v>
      </c>
      <c r="AS1179" s="10">
        <f t="shared" si="561"/>
        <v>0</v>
      </c>
      <c r="AT1179" s="10">
        <f t="shared" si="562"/>
        <v>0</v>
      </c>
      <c r="AU1179" s="10" t="str">
        <f t="shared" si="563"/>
        <v>0</v>
      </c>
      <c r="AV1179" s="11" t="e">
        <f t="shared" si="564"/>
        <v>#N/A</v>
      </c>
      <c r="AW1179" s="4" t="e">
        <f t="shared" si="565"/>
        <v>#N/A</v>
      </c>
      <c r="AX1179" s="10" t="e">
        <f t="shared" si="584"/>
        <v>#N/A</v>
      </c>
      <c r="AY1179" s="10" t="e">
        <f t="shared" si="585"/>
        <v>#N/A</v>
      </c>
      <c r="AZ1179" s="10" t="e">
        <f t="shared" si="567"/>
        <v>#REF!</v>
      </c>
      <c r="BA1179" s="12" t="e">
        <f>IF(BW1179=7,0,AJ1179&amp;IF(#REF!="SI",1,IF(#REF!="NO",2,IF(#REF!="VIH + PREVIO",3,0))))</f>
        <v>#REF!</v>
      </c>
      <c r="BB1179" s="13" t="e">
        <f>IF(AND(#REF!="POSITIVO",#REF!="POSITIVO"),1,IF(#REF!="NEGATIVO",2,IF(#REF!="VIH + PREVIO",3,0)))</f>
        <v>#REF!</v>
      </c>
      <c r="BC1179" s="10" t="e">
        <f>IF(#REF!="SI",1,IF(#REF!="NO",2,0))</f>
        <v>#REF!</v>
      </c>
      <c r="BD1179" s="10" t="e">
        <f>IF(#REF!="SI",1,IF(#REF!="NO",2,0))</f>
        <v>#REF!</v>
      </c>
      <c r="BE1179" s="10" t="e">
        <f>IF(OR(#REF!="VIH + PREVIO",#REF!="VIH + PREVIO",#REF!="VIH + PREVIO"),1,0)</f>
        <v>#REF!</v>
      </c>
      <c r="BF1179" s="13" t="e">
        <f>IF(OR(#REF!="POSITIVO",#REF!="NEGATIVO"),1,IF(#REF!="PACIENTE NO ACEPTA",2,IF(#REF!="VIH + PREVIO",3,0)))</f>
        <v>#REF!</v>
      </c>
      <c r="BG1179" s="10" t="e">
        <f t="shared" si="568"/>
        <v>#REF!</v>
      </c>
      <c r="BH1179" s="10" t="e">
        <f t="shared" si="569"/>
        <v>#REF!</v>
      </c>
      <c r="BI1179" s="10" t="e">
        <f t="shared" si="570"/>
        <v>#REF!</v>
      </c>
      <c r="BJ1179" s="10" t="e">
        <f t="shared" si="571"/>
        <v>#REF!</v>
      </c>
      <c r="BK1179" s="10" t="e">
        <f t="shared" si="572"/>
        <v>#REF!</v>
      </c>
      <c r="BL1179" s="10" t="e">
        <f t="shared" si="573"/>
        <v>#REF!</v>
      </c>
      <c r="BM1179" s="10" t="e">
        <f>IF(OR(BW1179=7,AQ1179=6),0,IF(#REF!="I",1,IF(#REF!="II",2,IF(#REF!="III",3,IF(#REF!="IV",4))))&amp;AP1179&amp;AQ1179&amp;AR1179&amp;AS1179&amp;AT1179&amp;AU1179&amp;AX1179)</f>
        <v>#REF!</v>
      </c>
      <c r="BN1179" s="10" t="e">
        <f t="shared" si="574"/>
        <v>#REF!</v>
      </c>
      <c r="BO1179" s="10" t="e">
        <f t="shared" si="575"/>
        <v>#REF!</v>
      </c>
      <c r="BP1179" s="10" t="e">
        <f t="shared" si="576"/>
        <v>#REF!</v>
      </c>
      <c r="BQ1179" s="10" t="e">
        <f t="shared" si="577"/>
        <v>#REF!</v>
      </c>
      <c r="BR1179" s="10" t="e">
        <f t="shared" si="578"/>
        <v>#REF!</v>
      </c>
      <c r="BS1179" s="10" t="e">
        <f t="shared" si="579"/>
        <v>#REF!</v>
      </c>
      <c r="BT1179" s="10" t="e">
        <f>IF(OR(BW1179=7,AQ1179=6),0,AO1179&amp;IF(#REF!="SI",1,IF(#REF!="NO",2,IF(#REF!="VIH + PREVIO",3,0))))</f>
        <v>#REF!</v>
      </c>
      <c r="BU1179" s="10" t="e">
        <f>IF(OR(BW1179=7,AQ1179=6),0,IF(#REF!="-",1,0))</f>
        <v>#REF!</v>
      </c>
      <c r="BV1179" s="10" t="e">
        <f t="shared" si="580"/>
        <v>#REF!</v>
      </c>
      <c r="BW11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79" s="10" t="e">
        <f t="shared" si="581"/>
        <v>#REF!</v>
      </c>
      <c r="BY1179" s="10" t="e">
        <f t="shared" si="583"/>
        <v>#REF!</v>
      </c>
      <c r="BZ1179" s="10" t="e">
        <f t="shared" si="582"/>
        <v>#REF!</v>
      </c>
      <c r="CA1179" s="10"/>
    </row>
    <row r="1180" spans="1:79" s="3" customFormat="1" ht="23.25" customHeight="1" x14ac:dyDescent="0.3">
      <c r="A1180" s="7">
        <v>1178</v>
      </c>
      <c r="B1180" s="43"/>
      <c r="C1180" s="44"/>
      <c r="D1180" s="45"/>
      <c r="E1180" s="46"/>
      <c r="F1180" s="46"/>
      <c r="G1180" s="46"/>
      <c r="H1180" s="50"/>
      <c r="I1180" s="51"/>
      <c r="J1180" s="52"/>
      <c r="K1180" s="51"/>
      <c r="L1180" s="53"/>
      <c r="M1180" s="54"/>
      <c r="N1180" s="43"/>
      <c r="O1180" s="55"/>
      <c r="P1180" s="46"/>
      <c r="Q1180" s="46"/>
      <c r="R1180" s="46"/>
      <c r="S1180" s="43"/>
      <c r="T1180" s="56"/>
      <c r="U1180" s="46"/>
      <c r="V1180" s="57"/>
      <c r="W1180" s="58"/>
      <c r="X1180" s="57"/>
      <c r="Y1180" s="46"/>
      <c r="Z1180" s="57"/>
      <c r="AA1180" s="59"/>
      <c r="AB1180" s="60"/>
      <c r="AC1180" s="2"/>
      <c r="AD1180" s="2"/>
      <c r="AE1180" s="2"/>
      <c r="AJ1180" s="11">
        <f t="shared" si="566"/>
        <v>13</v>
      </c>
      <c r="AK1180" s="11">
        <f t="shared" si="556"/>
        <v>0</v>
      </c>
      <c r="AL1180" s="11">
        <f t="shared" si="557"/>
        <v>0</v>
      </c>
      <c r="AM1180" s="11">
        <f t="shared" si="558"/>
        <v>0</v>
      </c>
      <c r="AN1180" s="11">
        <f t="shared" si="559"/>
        <v>0</v>
      </c>
      <c r="AO1180" s="4" t="e">
        <f>IF(#REF!="I",1,IF(#REF!="II",2,IF(#REF!="III",3,IF(#REF!="IV",4))))</f>
        <v>#REF!</v>
      </c>
      <c r="AP1180" s="11" t="e">
        <f>IF(#REF!="PULMONAR",1,IF(AND(#REF!="EXTRAPULMONAR",#REF!&lt;&gt;"MENINGEA"),2,IF(AND(#REF!="EXTRAPULMONAR",#REF!="MENINGEA"),3,)))</f>
        <v>#REF!</v>
      </c>
      <c r="AQ11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0" s="4">
        <f t="shared" si="560"/>
        <v>0</v>
      </c>
      <c r="AS1180" s="10">
        <f t="shared" si="561"/>
        <v>0</v>
      </c>
      <c r="AT1180" s="10">
        <f t="shared" si="562"/>
        <v>0</v>
      </c>
      <c r="AU1180" s="10" t="str">
        <f t="shared" si="563"/>
        <v>0</v>
      </c>
      <c r="AV1180" s="11" t="e">
        <f t="shared" si="564"/>
        <v>#N/A</v>
      </c>
      <c r="AW1180" s="4" t="e">
        <f t="shared" si="565"/>
        <v>#N/A</v>
      </c>
      <c r="AX1180" s="10" t="e">
        <f t="shared" si="584"/>
        <v>#N/A</v>
      </c>
      <c r="AY1180" s="10" t="e">
        <f t="shared" si="585"/>
        <v>#N/A</v>
      </c>
      <c r="AZ1180" s="10" t="e">
        <f t="shared" si="567"/>
        <v>#REF!</v>
      </c>
      <c r="BA1180" s="12" t="e">
        <f>IF(BW1180=7,0,AJ1180&amp;IF(#REF!="SI",1,IF(#REF!="NO",2,IF(#REF!="VIH + PREVIO",3,0))))</f>
        <v>#REF!</v>
      </c>
      <c r="BB1180" s="13" t="e">
        <f>IF(AND(#REF!="POSITIVO",#REF!="POSITIVO"),1,IF(#REF!="NEGATIVO",2,IF(#REF!="VIH + PREVIO",3,0)))</f>
        <v>#REF!</v>
      </c>
      <c r="BC1180" s="10" t="e">
        <f>IF(#REF!="SI",1,IF(#REF!="NO",2,0))</f>
        <v>#REF!</v>
      </c>
      <c r="BD1180" s="10" t="e">
        <f>IF(#REF!="SI",1,IF(#REF!="NO",2,0))</f>
        <v>#REF!</v>
      </c>
      <c r="BE1180" s="10" t="e">
        <f>IF(OR(#REF!="VIH + PREVIO",#REF!="VIH + PREVIO",#REF!="VIH + PREVIO"),1,0)</f>
        <v>#REF!</v>
      </c>
      <c r="BF1180" s="13" t="e">
        <f>IF(OR(#REF!="POSITIVO",#REF!="NEGATIVO"),1,IF(#REF!="PACIENTE NO ACEPTA",2,IF(#REF!="VIH + PREVIO",3,0)))</f>
        <v>#REF!</v>
      </c>
      <c r="BG1180" s="10" t="e">
        <f t="shared" si="568"/>
        <v>#REF!</v>
      </c>
      <c r="BH1180" s="10" t="e">
        <f t="shared" si="569"/>
        <v>#REF!</v>
      </c>
      <c r="BI1180" s="10" t="e">
        <f t="shared" si="570"/>
        <v>#REF!</v>
      </c>
      <c r="BJ1180" s="10" t="e">
        <f t="shared" si="571"/>
        <v>#REF!</v>
      </c>
      <c r="BK1180" s="10" t="e">
        <f t="shared" si="572"/>
        <v>#REF!</v>
      </c>
      <c r="BL1180" s="10" t="e">
        <f t="shared" si="573"/>
        <v>#REF!</v>
      </c>
      <c r="BM1180" s="10" t="e">
        <f>IF(OR(BW1180=7,AQ1180=6),0,IF(#REF!="I",1,IF(#REF!="II",2,IF(#REF!="III",3,IF(#REF!="IV",4))))&amp;AP1180&amp;AQ1180&amp;AR1180&amp;AS1180&amp;AT1180&amp;AU1180&amp;AX1180)</f>
        <v>#REF!</v>
      </c>
      <c r="BN1180" s="10" t="e">
        <f t="shared" si="574"/>
        <v>#REF!</v>
      </c>
      <c r="BO1180" s="10" t="e">
        <f t="shared" si="575"/>
        <v>#REF!</v>
      </c>
      <c r="BP1180" s="10" t="e">
        <f t="shared" si="576"/>
        <v>#REF!</v>
      </c>
      <c r="BQ1180" s="10" t="e">
        <f t="shared" si="577"/>
        <v>#REF!</v>
      </c>
      <c r="BR1180" s="10" t="e">
        <f t="shared" si="578"/>
        <v>#REF!</v>
      </c>
      <c r="BS1180" s="10" t="e">
        <f t="shared" si="579"/>
        <v>#REF!</v>
      </c>
      <c r="BT1180" s="10" t="e">
        <f>IF(OR(BW1180=7,AQ1180=6),0,AO1180&amp;IF(#REF!="SI",1,IF(#REF!="NO",2,IF(#REF!="VIH + PREVIO",3,0))))</f>
        <v>#REF!</v>
      </c>
      <c r="BU1180" s="10" t="e">
        <f>IF(OR(BW1180=7,AQ1180=6),0,IF(#REF!="-",1,0))</f>
        <v>#REF!</v>
      </c>
      <c r="BV1180" s="10" t="e">
        <f t="shared" si="580"/>
        <v>#REF!</v>
      </c>
      <c r="BW11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0" s="10" t="e">
        <f t="shared" si="581"/>
        <v>#REF!</v>
      </c>
      <c r="BY1180" s="10" t="e">
        <f t="shared" si="583"/>
        <v>#REF!</v>
      </c>
      <c r="BZ1180" s="10" t="e">
        <f t="shared" si="582"/>
        <v>#REF!</v>
      </c>
      <c r="CA1180" s="10"/>
    </row>
    <row r="1181" spans="1:79" s="3" customFormat="1" ht="23.25" customHeight="1" x14ac:dyDescent="0.3">
      <c r="A1181" s="7">
        <v>1179</v>
      </c>
      <c r="B1181" s="43"/>
      <c r="C1181" s="44"/>
      <c r="D1181" s="45"/>
      <c r="E1181" s="46"/>
      <c r="F1181" s="46"/>
      <c r="G1181" s="46"/>
      <c r="H1181" s="50"/>
      <c r="I1181" s="51"/>
      <c r="J1181" s="52"/>
      <c r="K1181" s="51"/>
      <c r="L1181" s="53"/>
      <c r="M1181" s="54"/>
      <c r="N1181" s="43"/>
      <c r="O1181" s="55"/>
      <c r="P1181" s="46"/>
      <c r="Q1181" s="46"/>
      <c r="R1181" s="46"/>
      <c r="S1181" s="43"/>
      <c r="T1181" s="56"/>
      <c r="U1181" s="46"/>
      <c r="V1181" s="57"/>
      <c r="W1181" s="58"/>
      <c r="X1181" s="57"/>
      <c r="Y1181" s="46"/>
      <c r="Z1181" s="57"/>
      <c r="AA1181" s="59"/>
      <c r="AB1181" s="60"/>
      <c r="AC1181" s="2"/>
      <c r="AD1181" s="2"/>
      <c r="AE1181" s="2"/>
      <c r="AJ1181" s="11">
        <f t="shared" si="566"/>
        <v>13</v>
      </c>
      <c r="AK1181" s="11">
        <f t="shared" si="556"/>
        <v>0</v>
      </c>
      <c r="AL1181" s="11">
        <f t="shared" si="557"/>
        <v>0</v>
      </c>
      <c r="AM1181" s="11">
        <f t="shared" si="558"/>
        <v>0</v>
      </c>
      <c r="AN1181" s="11">
        <f t="shared" si="559"/>
        <v>0</v>
      </c>
      <c r="AO1181" s="4" t="e">
        <f>IF(#REF!="I",1,IF(#REF!="II",2,IF(#REF!="III",3,IF(#REF!="IV",4))))</f>
        <v>#REF!</v>
      </c>
      <c r="AP1181" s="11" t="e">
        <f>IF(#REF!="PULMONAR",1,IF(AND(#REF!="EXTRAPULMONAR",#REF!&lt;&gt;"MENINGEA"),2,IF(AND(#REF!="EXTRAPULMONAR",#REF!="MENINGEA"),3,)))</f>
        <v>#REF!</v>
      </c>
      <c r="AQ11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1" s="4">
        <f t="shared" si="560"/>
        <v>0</v>
      </c>
      <c r="AS1181" s="10">
        <f t="shared" si="561"/>
        <v>0</v>
      </c>
      <c r="AT1181" s="10">
        <f t="shared" si="562"/>
        <v>0</v>
      </c>
      <c r="AU1181" s="10" t="str">
        <f t="shared" si="563"/>
        <v>0</v>
      </c>
      <c r="AV1181" s="11" t="e">
        <f t="shared" si="564"/>
        <v>#N/A</v>
      </c>
      <c r="AW1181" s="4" t="e">
        <f t="shared" si="565"/>
        <v>#N/A</v>
      </c>
      <c r="AX1181" s="10" t="e">
        <f t="shared" si="584"/>
        <v>#N/A</v>
      </c>
      <c r="AY1181" s="10" t="e">
        <f t="shared" si="585"/>
        <v>#N/A</v>
      </c>
      <c r="AZ1181" s="10" t="e">
        <f t="shared" si="567"/>
        <v>#REF!</v>
      </c>
      <c r="BA1181" s="12" t="e">
        <f>IF(BW1181=7,0,AJ1181&amp;IF(#REF!="SI",1,IF(#REF!="NO",2,IF(#REF!="VIH + PREVIO",3,0))))</f>
        <v>#REF!</v>
      </c>
      <c r="BB1181" s="13" t="e">
        <f>IF(AND(#REF!="POSITIVO",#REF!="POSITIVO"),1,IF(#REF!="NEGATIVO",2,IF(#REF!="VIH + PREVIO",3,0)))</f>
        <v>#REF!</v>
      </c>
      <c r="BC1181" s="10" t="e">
        <f>IF(#REF!="SI",1,IF(#REF!="NO",2,0))</f>
        <v>#REF!</v>
      </c>
      <c r="BD1181" s="10" t="e">
        <f>IF(#REF!="SI",1,IF(#REF!="NO",2,0))</f>
        <v>#REF!</v>
      </c>
      <c r="BE1181" s="10" t="e">
        <f>IF(OR(#REF!="VIH + PREVIO",#REF!="VIH + PREVIO",#REF!="VIH + PREVIO"),1,0)</f>
        <v>#REF!</v>
      </c>
      <c r="BF1181" s="13" t="e">
        <f>IF(OR(#REF!="POSITIVO",#REF!="NEGATIVO"),1,IF(#REF!="PACIENTE NO ACEPTA",2,IF(#REF!="VIH + PREVIO",3,0)))</f>
        <v>#REF!</v>
      </c>
      <c r="BG1181" s="10" t="e">
        <f t="shared" si="568"/>
        <v>#REF!</v>
      </c>
      <c r="BH1181" s="10" t="e">
        <f t="shared" si="569"/>
        <v>#REF!</v>
      </c>
      <c r="BI1181" s="10" t="e">
        <f t="shared" si="570"/>
        <v>#REF!</v>
      </c>
      <c r="BJ1181" s="10" t="e">
        <f t="shared" si="571"/>
        <v>#REF!</v>
      </c>
      <c r="BK1181" s="10" t="e">
        <f t="shared" si="572"/>
        <v>#REF!</v>
      </c>
      <c r="BL1181" s="10" t="e">
        <f t="shared" si="573"/>
        <v>#REF!</v>
      </c>
      <c r="BM1181" s="10" t="e">
        <f>IF(OR(BW1181=7,AQ1181=6),0,IF(#REF!="I",1,IF(#REF!="II",2,IF(#REF!="III",3,IF(#REF!="IV",4))))&amp;AP1181&amp;AQ1181&amp;AR1181&amp;AS1181&amp;AT1181&amp;AU1181&amp;AX1181)</f>
        <v>#REF!</v>
      </c>
      <c r="BN1181" s="10" t="e">
        <f t="shared" si="574"/>
        <v>#REF!</v>
      </c>
      <c r="BO1181" s="10" t="e">
        <f t="shared" si="575"/>
        <v>#REF!</v>
      </c>
      <c r="BP1181" s="10" t="e">
        <f t="shared" si="576"/>
        <v>#REF!</v>
      </c>
      <c r="BQ1181" s="10" t="e">
        <f t="shared" si="577"/>
        <v>#REF!</v>
      </c>
      <c r="BR1181" s="10" t="e">
        <f t="shared" si="578"/>
        <v>#REF!</v>
      </c>
      <c r="BS1181" s="10" t="e">
        <f t="shared" si="579"/>
        <v>#REF!</v>
      </c>
      <c r="BT1181" s="10" t="e">
        <f>IF(OR(BW1181=7,AQ1181=6),0,AO1181&amp;IF(#REF!="SI",1,IF(#REF!="NO",2,IF(#REF!="VIH + PREVIO",3,0))))</f>
        <v>#REF!</v>
      </c>
      <c r="BU1181" s="10" t="e">
        <f>IF(OR(BW1181=7,AQ1181=6),0,IF(#REF!="-",1,0))</f>
        <v>#REF!</v>
      </c>
      <c r="BV1181" s="10" t="e">
        <f t="shared" si="580"/>
        <v>#REF!</v>
      </c>
      <c r="BW11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1" s="10" t="e">
        <f t="shared" si="581"/>
        <v>#REF!</v>
      </c>
      <c r="BY1181" s="10" t="e">
        <f t="shared" si="583"/>
        <v>#REF!</v>
      </c>
      <c r="BZ1181" s="10" t="e">
        <f t="shared" si="582"/>
        <v>#REF!</v>
      </c>
      <c r="CA1181" s="10"/>
    </row>
    <row r="1182" spans="1:79" s="3" customFormat="1" ht="23.25" customHeight="1" x14ac:dyDescent="0.3">
      <c r="A1182" s="7">
        <v>1180</v>
      </c>
      <c r="B1182" s="43"/>
      <c r="C1182" s="44"/>
      <c r="D1182" s="45"/>
      <c r="E1182" s="46"/>
      <c r="F1182" s="46"/>
      <c r="G1182" s="46"/>
      <c r="H1182" s="50"/>
      <c r="I1182" s="51"/>
      <c r="J1182" s="52"/>
      <c r="K1182" s="51"/>
      <c r="L1182" s="53"/>
      <c r="M1182" s="54"/>
      <c r="N1182" s="43"/>
      <c r="O1182" s="55"/>
      <c r="P1182" s="46"/>
      <c r="Q1182" s="46"/>
      <c r="R1182" s="46"/>
      <c r="S1182" s="43"/>
      <c r="T1182" s="56"/>
      <c r="U1182" s="46"/>
      <c r="V1182" s="57"/>
      <c r="W1182" s="58"/>
      <c r="X1182" s="57"/>
      <c r="Y1182" s="46"/>
      <c r="Z1182" s="57"/>
      <c r="AA1182" s="59"/>
      <c r="AB1182" s="60"/>
      <c r="AC1182" s="2"/>
      <c r="AD1182" s="2"/>
      <c r="AE1182" s="2"/>
      <c r="AJ1182" s="11">
        <f t="shared" si="566"/>
        <v>13</v>
      </c>
      <c r="AK1182" s="11">
        <f t="shared" si="556"/>
        <v>0</v>
      </c>
      <c r="AL1182" s="11">
        <f t="shared" si="557"/>
        <v>0</v>
      </c>
      <c r="AM1182" s="11">
        <f t="shared" si="558"/>
        <v>0</v>
      </c>
      <c r="AN1182" s="11">
        <f t="shared" si="559"/>
        <v>0</v>
      </c>
      <c r="AO1182" s="4" t="e">
        <f>IF(#REF!="I",1,IF(#REF!="II",2,IF(#REF!="III",3,IF(#REF!="IV",4))))</f>
        <v>#REF!</v>
      </c>
      <c r="AP1182" s="11" t="e">
        <f>IF(#REF!="PULMONAR",1,IF(AND(#REF!="EXTRAPULMONAR",#REF!&lt;&gt;"MENINGEA"),2,IF(AND(#REF!="EXTRAPULMONAR",#REF!="MENINGEA"),3,)))</f>
        <v>#REF!</v>
      </c>
      <c r="AQ11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2" s="4">
        <f t="shared" si="560"/>
        <v>0</v>
      </c>
      <c r="AS1182" s="10">
        <f t="shared" si="561"/>
        <v>0</v>
      </c>
      <c r="AT1182" s="10">
        <f t="shared" si="562"/>
        <v>0</v>
      </c>
      <c r="AU1182" s="10" t="str">
        <f t="shared" si="563"/>
        <v>0</v>
      </c>
      <c r="AV1182" s="11" t="e">
        <f t="shared" si="564"/>
        <v>#N/A</v>
      </c>
      <c r="AW1182" s="4" t="e">
        <f t="shared" si="565"/>
        <v>#N/A</v>
      </c>
      <c r="AX1182" s="10" t="e">
        <f t="shared" si="584"/>
        <v>#N/A</v>
      </c>
      <c r="AY1182" s="10" t="e">
        <f t="shared" si="585"/>
        <v>#N/A</v>
      </c>
      <c r="AZ1182" s="10" t="e">
        <f t="shared" si="567"/>
        <v>#REF!</v>
      </c>
      <c r="BA1182" s="12" t="e">
        <f>IF(BW1182=7,0,AJ1182&amp;IF(#REF!="SI",1,IF(#REF!="NO",2,IF(#REF!="VIH + PREVIO",3,0))))</f>
        <v>#REF!</v>
      </c>
      <c r="BB1182" s="13" t="e">
        <f>IF(AND(#REF!="POSITIVO",#REF!="POSITIVO"),1,IF(#REF!="NEGATIVO",2,IF(#REF!="VIH + PREVIO",3,0)))</f>
        <v>#REF!</v>
      </c>
      <c r="BC1182" s="10" t="e">
        <f>IF(#REF!="SI",1,IF(#REF!="NO",2,0))</f>
        <v>#REF!</v>
      </c>
      <c r="BD1182" s="10" t="e">
        <f>IF(#REF!="SI",1,IF(#REF!="NO",2,0))</f>
        <v>#REF!</v>
      </c>
      <c r="BE1182" s="10" t="e">
        <f>IF(OR(#REF!="VIH + PREVIO",#REF!="VIH + PREVIO",#REF!="VIH + PREVIO"),1,0)</f>
        <v>#REF!</v>
      </c>
      <c r="BF1182" s="13" t="e">
        <f>IF(OR(#REF!="POSITIVO",#REF!="NEGATIVO"),1,IF(#REF!="PACIENTE NO ACEPTA",2,IF(#REF!="VIH + PREVIO",3,0)))</f>
        <v>#REF!</v>
      </c>
      <c r="BG1182" s="10" t="e">
        <f t="shared" si="568"/>
        <v>#REF!</v>
      </c>
      <c r="BH1182" s="10" t="e">
        <f t="shared" si="569"/>
        <v>#REF!</v>
      </c>
      <c r="BI1182" s="10" t="e">
        <f t="shared" si="570"/>
        <v>#REF!</v>
      </c>
      <c r="BJ1182" s="10" t="e">
        <f t="shared" si="571"/>
        <v>#REF!</v>
      </c>
      <c r="BK1182" s="10" t="e">
        <f t="shared" si="572"/>
        <v>#REF!</v>
      </c>
      <c r="BL1182" s="10" t="e">
        <f t="shared" si="573"/>
        <v>#REF!</v>
      </c>
      <c r="BM1182" s="10" t="e">
        <f>IF(OR(BW1182=7,AQ1182=6),0,IF(#REF!="I",1,IF(#REF!="II",2,IF(#REF!="III",3,IF(#REF!="IV",4))))&amp;AP1182&amp;AQ1182&amp;AR1182&amp;AS1182&amp;AT1182&amp;AU1182&amp;AX1182)</f>
        <v>#REF!</v>
      </c>
      <c r="BN1182" s="10" t="e">
        <f t="shared" si="574"/>
        <v>#REF!</v>
      </c>
      <c r="BO1182" s="10" t="e">
        <f t="shared" si="575"/>
        <v>#REF!</v>
      </c>
      <c r="BP1182" s="10" t="e">
        <f t="shared" si="576"/>
        <v>#REF!</v>
      </c>
      <c r="BQ1182" s="10" t="e">
        <f t="shared" si="577"/>
        <v>#REF!</v>
      </c>
      <c r="BR1182" s="10" t="e">
        <f t="shared" si="578"/>
        <v>#REF!</v>
      </c>
      <c r="BS1182" s="10" t="e">
        <f t="shared" si="579"/>
        <v>#REF!</v>
      </c>
      <c r="BT1182" s="10" t="e">
        <f>IF(OR(BW1182=7,AQ1182=6),0,AO1182&amp;IF(#REF!="SI",1,IF(#REF!="NO",2,IF(#REF!="VIH + PREVIO",3,0))))</f>
        <v>#REF!</v>
      </c>
      <c r="BU1182" s="10" t="e">
        <f>IF(OR(BW1182=7,AQ1182=6),0,IF(#REF!="-",1,0))</f>
        <v>#REF!</v>
      </c>
      <c r="BV1182" s="10" t="e">
        <f t="shared" si="580"/>
        <v>#REF!</v>
      </c>
      <c r="BW11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2" s="10" t="e">
        <f t="shared" si="581"/>
        <v>#REF!</v>
      </c>
      <c r="BY1182" s="10" t="e">
        <f t="shared" si="583"/>
        <v>#REF!</v>
      </c>
      <c r="BZ1182" s="10" t="e">
        <f t="shared" si="582"/>
        <v>#REF!</v>
      </c>
      <c r="CA1182" s="10"/>
    </row>
    <row r="1183" spans="1:79" s="3" customFormat="1" ht="23.25" customHeight="1" x14ac:dyDescent="0.3">
      <c r="A1183" s="7">
        <v>1181</v>
      </c>
      <c r="B1183" s="43"/>
      <c r="C1183" s="44"/>
      <c r="D1183" s="45"/>
      <c r="E1183" s="46"/>
      <c r="F1183" s="46"/>
      <c r="G1183" s="46"/>
      <c r="H1183" s="50"/>
      <c r="I1183" s="51"/>
      <c r="J1183" s="52"/>
      <c r="K1183" s="51"/>
      <c r="L1183" s="53"/>
      <c r="M1183" s="54"/>
      <c r="N1183" s="43"/>
      <c r="O1183" s="55"/>
      <c r="P1183" s="46"/>
      <c r="Q1183" s="46"/>
      <c r="R1183" s="46"/>
      <c r="S1183" s="43"/>
      <c r="T1183" s="56"/>
      <c r="U1183" s="46"/>
      <c r="V1183" s="57"/>
      <c r="W1183" s="58"/>
      <c r="X1183" s="57"/>
      <c r="Y1183" s="46"/>
      <c r="Z1183" s="57"/>
      <c r="AA1183" s="59"/>
      <c r="AB1183" s="60"/>
      <c r="AC1183" s="2"/>
      <c r="AD1183" s="2"/>
      <c r="AE1183" s="2"/>
      <c r="AJ1183" s="11">
        <f t="shared" si="566"/>
        <v>13</v>
      </c>
      <c r="AK1183" s="11">
        <f t="shared" si="556"/>
        <v>0</v>
      </c>
      <c r="AL1183" s="11">
        <f t="shared" si="557"/>
        <v>0</v>
      </c>
      <c r="AM1183" s="11">
        <f t="shared" si="558"/>
        <v>0</v>
      </c>
      <c r="AN1183" s="11">
        <f t="shared" si="559"/>
        <v>0</v>
      </c>
      <c r="AO1183" s="4" t="e">
        <f>IF(#REF!="I",1,IF(#REF!="II",2,IF(#REF!="III",3,IF(#REF!="IV",4))))</f>
        <v>#REF!</v>
      </c>
      <c r="AP1183" s="11" t="e">
        <f>IF(#REF!="PULMONAR",1,IF(AND(#REF!="EXTRAPULMONAR",#REF!&lt;&gt;"MENINGEA"),2,IF(AND(#REF!="EXTRAPULMONAR",#REF!="MENINGEA"),3,)))</f>
        <v>#REF!</v>
      </c>
      <c r="AQ11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3" s="4">
        <f t="shared" si="560"/>
        <v>0</v>
      </c>
      <c r="AS1183" s="10">
        <f t="shared" si="561"/>
        <v>0</v>
      </c>
      <c r="AT1183" s="10">
        <f t="shared" si="562"/>
        <v>0</v>
      </c>
      <c r="AU1183" s="10" t="str">
        <f t="shared" si="563"/>
        <v>0</v>
      </c>
      <c r="AV1183" s="11" t="e">
        <f t="shared" si="564"/>
        <v>#N/A</v>
      </c>
      <c r="AW1183" s="4" t="e">
        <f t="shared" si="565"/>
        <v>#N/A</v>
      </c>
      <c r="AX1183" s="10" t="e">
        <f t="shared" si="584"/>
        <v>#N/A</v>
      </c>
      <c r="AY1183" s="10" t="e">
        <f t="shared" si="585"/>
        <v>#N/A</v>
      </c>
      <c r="AZ1183" s="10" t="e">
        <f t="shared" si="567"/>
        <v>#REF!</v>
      </c>
      <c r="BA1183" s="12" t="e">
        <f>IF(BW1183=7,0,AJ1183&amp;IF(#REF!="SI",1,IF(#REF!="NO",2,IF(#REF!="VIH + PREVIO",3,0))))</f>
        <v>#REF!</v>
      </c>
      <c r="BB1183" s="13" t="e">
        <f>IF(AND(#REF!="POSITIVO",#REF!="POSITIVO"),1,IF(#REF!="NEGATIVO",2,IF(#REF!="VIH + PREVIO",3,0)))</f>
        <v>#REF!</v>
      </c>
      <c r="BC1183" s="10" t="e">
        <f>IF(#REF!="SI",1,IF(#REF!="NO",2,0))</f>
        <v>#REF!</v>
      </c>
      <c r="BD1183" s="10" t="e">
        <f>IF(#REF!="SI",1,IF(#REF!="NO",2,0))</f>
        <v>#REF!</v>
      </c>
      <c r="BE1183" s="10" t="e">
        <f>IF(OR(#REF!="VIH + PREVIO",#REF!="VIH + PREVIO",#REF!="VIH + PREVIO"),1,0)</f>
        <v>#REF!</v>
      </c>
      <c r="BF1183" s="13" t="e">
        <f>IF(OR(#REF!="POSITIVO",#REF!="NEGATIVO"),1,IF(#REF!="PACIENTE NO ACEPTA",2,IF(#REF!="VIH + PREVIO",3,0)))</f>
        <v>#REF!</v>
      </c>
      <c r="BG1183" s="10" t="e">
        <f t="shared" si="568"/>
        <v>#REF!</v>
      </c>
      <c r="BH1183" s="10" t="e">
        <f t="shared" si="569"/>
        <v>#REF!</v>
      </c>
      <c r="BI1183" s="10" t="e">
        <f t="shared" si="570"/>
        <v>#REF!</v>
      </c>
      <c r="BJ1183" s="10" t="e">
        <f t="shared" si="571"/>
        <v>#REF!</v>
      </c>
      <c r="BK1183" s="10" t="e">
        <f t="shared" si="572"/>
        <v>#REF!</v>
      </c>
      <c r="BL1183" s="10" t="e">
        <f t="shared" si="573"/>
        <v>#REF!</v>
      </c>
      <c r="BM1183" s="10" t="e">
        <f>IF(OR(BW1183=7,AQ1183=6),0,IF(#REF!="I",1,IF(#REF!="II",2,IF(#REF!="III",3,IF(#REF!="IV",4))))&amp;AP1183&amp;AQ1183&amp;AR1183&amp;AS1183&amp;AT1183&amp;AU1183&amp;AX1183)</f>
        <v>#REF!</v>
      </c>
      <c r="BN1183" s="10" t="e">
        <f t="shared" si="574"/>
        <v>#REF!</v>
      </c>
      <c r="BO1183" s="10" t="e">
        <f t="shared" si="575"/>
        <v>#REF!</v>
      </c>
      <c r="BP1183" s="10" t="e">
        <f t="shared" si="576"/>
        <v>#REF!</v>
      </c>
      <c r="BQ1183" s="10" t="e">
        <f t="shared" si="577"/>
        <v>#REF!</v>
      </c>
      <c r="BR1183" s="10" t="e">
        <f t="shared" si="578"/>
        <v>#REF!</v>
      </c>
      <c r="BS1183" s="10" t="e">
        <f t="shared" si="579"/>
        <v>#REF!</v>
      </c>
      <c r="BT1183" s="10" t="e">
        <f>IF(OR(BW1183=7,AQ1183=6),0,AO1183&amp;IF(#REF!="SI",1,IF(#REF!="NO",2,IF(#REF!="VIH + PREVIO",3,0))))</f>
        <v>#REF!</v>
      </c>
      <c r="BU1183" s="10" t="e">
        <f>IF(OR(BW1183=7,AQ1183=6),0,IF(#REF!="-",1,0))</f>
        <v>#REF!</v>
      </c>
      <c r="BV1183" s="10" t="e">
        <f t="shared" si="580"/>
        <v>#REF!</v>
      </c>
      <c r="BW11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3" s="10" t="e">
        <f t="shared" si="581"/>
        <v>#REF!</v>
      </c>
      <c r="BY1183" s="10" t="e">
        <f t="shared" si="583"/>
        <v>#REF!</v>
      </c>
      <c r="BZ1183" s="10" t="e">
        <f t="shared" si="582"/>
        <v>#REF!</v>
      </c>
      <c r="CA1183" s="10"/>
    </row>
    <row r="1184" spans="1:79" s="3" customFormat="1" ht="23.25" customHeight="1" x14ac:dyDescent="0.3">
      <c r="A1184" s="7">
        <v>1182</v>
      </c>
      <c r="B1184" s="43"/>
      <c r="C1184" s="44"/>
      <c r="D1184" s="45"/>
      <c r="E1184" s="46"/>
      <c r="F1184" s="46"/>
      <c r="G1184" s="46"/>
      <c r="H1184" s="50"/>
      <c r="I1184" s="51"/>
      <c r="J1184" s="52"/>
      <c r="K1184" s="51"/>
      <c r="L1184" s="53"/>
      <c r="M1184" s="54"/>
      <c r="N1184" s="43"/>
      <c r="O1184" s="55"/>
      <c r="P1184" s="46"/>
      <c r="Q1184" s="46"/>
      <c r="R1184" s="46"/>
      <c r="S1184" s="43"/>
      <c r="T1184" s="56"/>
      <c r="U1184" s="46"/>
      <c r="V1184" s="57"/>
      <c r="W1184" s="58"/>
      <c r="X1184" s="57"/>
      <c r="Y1184" s="46"/>
      <c r="Z1184" s="57"/>
      <c r="AA1184" s="59"/>
      <c r="AB1184" s="60"/>
      <c r="AC1184" s="2"/>
      <c r="AD1184" s="2"/>
      <c r="AE1184" s="2"/>
      <c r="AJ1184" s="11">
        <f t="shared" si="566"/>
        <v>13</v>
      </c>
      <c r="AK1184" s="11">
        <f t="shared" si="556"/>
        <v>0</v>
      </c>
      <c r="AL1184" s="11">
        <f t="shared" si="557"/>
        <v>0</v>
      </c>
      <c r="AM1184" s="11">
        <f t="shared" si="558"/>
        <v>0</v>
      </c>
      <c r="AN1184" s="11">
        <f t="shared" si="559"/>
        <v>0</v>
      </c>
      <c r="AO1184" s="4" t="e">
        <f>IF(#REF!="I",1,IF(#REF!="II",2,IF(#REF!="III",3,IF(#REF!="IV",4))))</f>
        <v>#REF!</v>
      </c>
      <c r="AP1184" s="11" t="e">
        <f>IF(#REF!="PULMONAR",1,IF(AND(#REF!="EXTRAPULMONAR",#REF!&lt;&gt;"MENINGEA"),2,IF(AND(#REF!="EXTRAPULMONAR",#REF!="MENINGEA"),3,)))</f>
        <v>#REF!</v>
      </c>
      <c r="AQ11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4" s="4">
        <f t="shared" si="560"/>
        <v>0</v>
      </c>
      <c r="AS1184" s="10">
        <f t="shared" si="561"/>
        <v>0</v>
      </c>
      <c r="AT1184" s="10">
        <f t="shared" si="562"/>
        <v>0</v>
      </c>
      <c r="AU1184" s="10" t="str">
        <f t="shared" si="563"/>
        <v>0</v>
      </c>
      <c r="AV1184" s="11" t="e">
        <f t="shared" si="564"/>
        <v>#N/A</v>
      </c>
      <c r="AW1184" s="4" t="e">
        <f t="shared" si="565"/>
        <v>#N/A</v>
      </c>
      <c r="AX1184" s="10" t="e">
        <f t="shared" si="584"/>
        <v>#N/A</v>
      </c>
      <c r="AY1184" s="10" t="e">
        <f t="shared" si="585"/>
        <v>#N/A</v>
      </c>
      <c r="AZ1184" s="10" t="e">
        <f t="shared" si="567"/>
        <v>#REF!</v>
      </c>
      <c r="BA1184" s="12" t="e">
        <f>IF(BW1184=7,0,AJ1184&amp;IF(#REF!="SI",1,IF(#REF!="NO",2,IF(#REF!="VIH + PREVIO",3,0))))</f>
        <v>#REF!</v>
      </c>
      <c r="BB1184" s="13" t="e">
        <f>IF(AND(#REF!="POSITIVO",#REF!="POSITIVO"),1,IF(#REF!="NEGATIVO",2,IF(#REF!="VIH + PREVIO",3,0)))</f>
        <v>#REF!</v>
      </c>
      <c r="BC1184" s="10" t="e">
        <f>IF(#REF!="SI",1,IF(#REF!="NO",2,0))</f>
        <v>#REF!</v>
      </c>
      <c r="BD1184" s="10" t="e">
        <f>IF(#REF!="SI",1,IF(#REF!="NO",2,0))</f>
        <v>#REF!</v>
      </c>
      <c r="BE1184" s="10" t="e">
        <f>IF(OR(#REF!="VIH + PREVIO",#REF!="VIH + PREVIO",#REF!="VIH + PREVIO"),1,0)</f>
        <v>#REF!</v>
      </c>
      <c r="BF1184" s="13" t="e">
        <f>IF(OR(#REF!="POSITIVO",#REF!="NEGATIVO"),1,IF(#REF!="PACIENTE NO ACEPTA",2,IF(#REF!="VIH + PREVIO",3,0)))</f>
        <v>#REF!</v>
      </c>
      <c r="BG1184" s="10" t="e">
        <f t="shared" si="568"/>
        <v>#REF!</v>
      </c>
      <c r="BH1184" s="10" t="e">
        <f t="shared" si="569"/>
        <v>#REF!</v>
      </c>
      <c r="BI1184" s="10" t="e">
        <f t="shared" si="570"/>
        <v>#REF!</v>
      </c>
      <c r="BJ1184" s="10" t="e">
        <f t="shared" si="571"/>
        <v>#REF!</v>
      </c>
      <c r="BK1184" s="10" t="e">
        <f t="shared" si="572"/>
        <v>#REF!</v>
      </c>
      <c r="BL1184" s="10" t="e">
        <f t="shared" si="573"/>
        <v>#REF!</v>
      </c>
      <c r="BM1184" s="10" t="e">
        <f>IF(OR(BW1184=7,AQ1184=6),0,IF(#REF!="I",1,IF(#REF!="II",2,IF(#REF!="III",3,IF(#REF!="IV",4))))&amp;AP1184&amp;AQ1184&amp;AR1184&amp;AS1184&amp;AT1184&amp;AU1184&amp;AX1184)</f>
        <v>#REF!</v>
      </c>
      <c r="BN1184" s="10" t="e">
        <f t="shared" si="574"/>
        <v>#REF!</v>
      </c>
      <c r="BO1184" s="10" t="e">
        <f t="shared" si="575"/>
        <v>#REF!</v>
      </c>
      <c r="BP1184" s="10" t="e">
        <f t="shared" si="576"/>
        <v>#REF!</v>
      </c>
      <c r="BQ1184" s="10" t="e">
        <f t="shared" si="577"/>
        <v>#REF!</v>
      </c>
      <c r="BR1184" s="10" t="e">
        <f t="shared" si="578"/>
        <v>#REF!</v>
      </c>
      <c r="BS1184" s="10" t="e">
        <f t="shared" si="579"/>
        <v>#REF!</v>
      </c>
      <c r="BT1184" s="10" t="e">
        <f>IF(OR(BW1184=7,AQ1184=6),0,AO1184&amp;IF(#REF!="SI",1,IF(#REF!="NO",2,IF(#REF!="VIH + PREVIO",3,0))))</f>
        <v>#REF!</v>
      </c>
      <c r="BU1184" s="10" t="e">
        <f>IF(OR(BW1184=7,AQ1184=6),0,IF(#REF!="-",1,0))</f>
        <v>#REF!</v>
      </c>
      <c r="BV1184" s="10" t="e">
        <f t="shared" si="580"/>
        <v>#REF!</v>
      </c>
      <c r="BW11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4" s="10" t="e">
        <f t="shared" si="581"/>
        <v>#REF!</v>
      </c>
      <c r="BY1184" s="10" t="e">
        <f t="shared" si="583"/>
        <v>#REF!</v>
      </c>
      <c r="BZ1184" s="10" t="e">
        <f t="shared" si="582"/>
        <v>#REF!</v>
      </c>
      <c r="CA1184" s="10"/>
    </row>
    <row r="1185" spans="1:79" s="3" customFormat="1" ht="23.25" customHeight="1" x14ac:dyDescent="0.3">
      <c r="A1185" s="7">
        <v>1183</v>
      </c>
      <c r="B1185" s="43"/>
      <c r="C1185" s="44"/>
      <c r="D1185" s="45"/>
      <c r="E1185" s="46"/>
      <c r="F1185" s="46"/>
      <c r="G1185" s="46"/>
      <c r="H1185" s="50"/>
      <c r="I1185" s="51"/>
      <c r="J1185" s="52"/>
      <c r="K1185" s="51"/>
      <c r="L1185" s="53"/>
      <c r="M1185" s="54"/>
      <c r="N1185" s="43"/>
      <c r="O1185" s="55"/>
      <c r="P1185" s="46"/>
      <c r="Q1185" s="46"/>
      <c r="R1185" s="46"/>
      <c r="S1185" s="43"/>
      <c r="T1185" s="56"/>
      <c r="U1185" s="46"/>
      <c r="V1185" s="57"/>
      <c r="W1185" s="58"/>
      <c r="X1185" s="57"/>
      <c r="Y1185" s="46"/>
      <c r="Z1185" s="57"/>
      <c r="AA1185" s="59"/>
      <c r="AB1185" s="60"/>
      <c r="AC1185" s="2"/>
      <c r="AD1185" s="2"/>
      <c r="AE1185" s="2"/>
      <c r="AJ1185" s="11">
        <f t="shared" si="566"/>
        <v>13</v>
      </c>
      <c r="AK1185" s="11">
        <f t="shared" si="556"/>
        <v>0</v>
      </c>
      <c r="AL1185" s="11">
        <f t="shared" si="557"/>
        <v>0</v>
      </c>
      <c r="AM1185" s="11">
        <f t="shared" si="558"/>
        <v>0</v>
      </c>
      <c r="AN1185" s="11">
        <f t="shared" si="559"/>
        <v>0</v>
      </c>
      <c r="AO1185" s="4" t="e">
        <f>IF(#REF!="I",1,IF(#REF!="II",2,IF(#REF!="III",3,IF(#REF!="IV",4))))</f>
        <v>#REF!</v>
      </c>
      <c r="AP1185" s="11" t="e">
        <f>IF(#REF!="PULMONAR",1,IF(AND(#REF!="EXTRAPULMONAR",#REF!&lt;&gt;"MENINGEA"),2,IF(AND(#REF!="EXTRAPULMONAR",#REF!="MENINGEA"),3,)))</f>
        <v>#REF!</v>
      </c>
      <c r="AQ11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5" s="4">
        <f t="shared" si="560"/>
        <v>0</v>
      </c>
      <c r="AS1185" s="10">
        <f t="shared" si="561"/>
        <v>0</v>
      </c>
      <c r="AT1185" s="10">
        <f t="shared" si="562"/>
        <v>0</v>
      </c>
      <c r="AU1185" s="10" t="str">
        <f t="shared" si="563"/>
        <v>0</v>
      </c>
      <c r="AV1185" s="11" t="e">
        <f t="shared" si="564"/>
        <v>#N/A</v>
      </c>
      <c r="AW1185" s="4" t="e">
        <f t="shared" si="565"/>
        <v>#N/A</v>
      </c>
      <c r="AX1185" s="10" t="e">
        <f t="shared" si="584"/>
        <v>#N/A</v>
      </c>
      <c r="AY1185" s="10" t="e">
        <f t="shared" si="585"/>
        <v>#N/A</v>
      </c>
      <c r="AZ1185" s="10" t="e">
        <f t="shared" si="567"/>
        <v>#REF!</v>
      </c>
      <c r="BA1185" s="12" t="e">
        <f>IF(BW1185=7,0,AJ1185&amp;IF(#REF!="SI",1,IF(#REF!="NO",2,IF(#REF!="VIH + PREVIO",3,0))))</f>
        <v>#REF!</v>
      </c>
      <c r="BB1185" s="13" t="e">
        <f>IF(AND(#REF!="POSITIVO",#REF!="POSITIVO"),1,IF(#REF!="NEGATIVO",2,IF(#REF!="VIH + PREVIO",3,0)))</f>
        <v>#REF!</v>
      </c>
      <c r="BC1185" s="10" t="e">
        <f>IF(#REF!="SI",1,IF(#REF!="NO",2,0))</f>
        <v>#REF!</v>
      </c>
      <c r="BD1185" s="10" t="e">
        <f>IF(#REF!="SI",1,IF(#REF!="NO",2,0))</f>
        <v>#REF!</v>
      </c>
      <c r="BE1185" s="10" t="e">
        <f>IF(OR(#REF!="VIH + PREVIO",#REF!="VIH + PREVIO",#REF!="VIH + PREVIO"),1,0)</f>
        <v>#REF!</v>
      </c>
      <c r="BF1185" s="13" t="e">
        <f>IF(OR(#REF!="POSITIVO",#REF!="NEGATIVO"),1,IF(#REF!="PACIENTE NO ACEPTA",2,IF(#REF!="VIH + PREVIO",3,0)))</f>
        <v>#REF!</v>
      </c>
      <c r="BG1185" s="10" t="e">
        <f t="shared" si="568"/>
        <v>#REF!</v>
      </c>
      <c r="BH1185" s="10" t="e">
        <f t="shared" si="569"/>
        <v>#REF!</v>
      </c>
      <c r="BI1185" s="10" t="e">
        <f t="shared" si="570"/>
        <v>#REF!</v>
      </c>
      <c r="BJ1185" s="10" t="e">
        <f t="shared" si="571"/>
        <v>#REF!</v>
      </c>
      <c r="BK1185" s="10" t="e">
        <f t="shared" si="572"/>
        <v>#REF!</v>
      </c>
      <c r="BL1185" s="10" t="e">
        <f t="shared" si="573"/>
        <v>#REF!</v>
      </c>
      <c r="BM1185" s="10" t="e">
        <f>IF(OR(BW1185=7,AQ1185=6),0,IF(#REF!="I",1,IF(#REF!="II",2,IF(#REF!="III",3,IF(#REF!="IV",4))))&amp;AP1185&amp;AQ1185&amp;AR1185&amp;AS1185&amp;AT1185&amp;AU1185&amp;AX1185)</f>
        <v>#REF!</v>
      </c>
      <c r="BN1185" s="10" t="e">
        <f t="shared" si="574"/>
        <v>#REF!</v>
      </c>
      <c r="BO1185" s="10" t="e">
        <f t="shared" si="575"/>
        <v>#REF!</v>
      </c>
      <c r="BP1185" s="10" t="e">
        <f t="shared" si="576"/>
        <v>#REF!</v>
      </c>
      <c r="BQ1185" s="10" t="e">
        <f t="shared" si="577"/>
        <v>#REF!</v>
      </c>
      <c r="BR1185" s="10" t="e">
        <f t="shared" si="578"/>
        <v>#REF!</v>
      </c>
      <c r="BS1185" s="10" t="e">
        <f t="shared" si="579"/>
        <v>#REF!</v>
      </c>
      <c r="BT1185" s="10" t="e">
        <f>IF(OR(BW1185=7,AQ1185=6),0,AO1185&amp;IF(#REF!="SI",1,IF(#REF!="NO",2,IF(#REF!="VIH + PREVIO",3,0))))</f>
        <v>#REF!</v>
      </c>
      <c r="BU1185" s="10" t="e">
        <f>IF(OR(BW1185=7,AQ1185=6),0,IF(#REF!="-",1,0))</f>
        <v>#REF!</v>
      </c>
      <c r="BV1185" s="10" t="e">
        <f t="shared" si="580"/>
        <v>#REF!</v>
      </c>
      <c r="BW11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5" s="10" t="e">
        <f t="shared" si="581"/>
        <v>#REF!</v>
      </c>
      <c r="BY1185" s="10" t="e">
        <f t="shared" si="583"/>
        <v>#REF!</v>
      </c>
      <c r="BZ1185" s="10" t="e">
        <f t="shared" si="582"/>
        <v>#REF!</v>
      </c>
      <c r="CA1185" s="10"/>
    </row>
    <row r="1186" spans="1:79" s="3" customFormat="1" ht="23.25" customHeight="1" x14ac:dyDescent="0.3">
      <c r="A1186" s="7">
        <v>1184</v>
      </c>
      <c r="B1186" s="43"/>
      <c r="C1186" s="44"/>
      <c r="D1186" s="45"/>
      <c r="E1186" s="46"/>
      <c r="F1186" s="46"/>
      <c r="G1186" s="46"/>
      <c r="H1186" s="50"/>
      <c r="I1186" s="51"/>
      <c r="J1186" s="52"/>
      <c r="K1186" s="51"/>
      <c r="L1186" s="53"/>
      <c r="M1186" s="54"/>
      <c r="N1186" s="43"/>
      <c r="O1186" s="55"/>
      <c r="P1186" s="46"/>
      <c r="Q1186" s="46"/>
      <c r="R1186" s="46"/>
      <c r="S1186" s="43"/>
      <c r="T1186" s="56"/>
      <c r="U1186" s="46"/>
      <c r="V1186" s="57"/>
      <c r="W1186" s="58"/>
      <c r="X1186" s="57"/>
      <c r="Y1186" s="46"/>
      <c r="Z1186" s="57"/>
      <c r="AA1186" s="59"/>
      <c r="AB1186" s="60"/>
      <c r="AC1186" s="2"/>
      <c r="AD1186" s="2"/>
      <c r="AE1186" s="2"/>
      <c r="AJ1186" s="11">
        <f t="shared" si="566"/>
        <v>13</v>
      </c>
      <c r="AK1186" s="11">
        <f t="shared" si="556"/>
        <v>0</v>
      </c>
      <c r="AL1186" s="11">
        <f t="shared" si="557"/>
        <v>0</v>
      </c>
      <c r="AM1186" s="11">
        <f t="shared" si="558"/>
        <v>0</v>
      </c>
      <c r="AN1186" s="11">
        <f t="shared" si="559"/>
        <v>0</v>
      </c>
      <c r="AO1186" s="4" t="e">
        <f>IF(#REF!="I",1,IF(#REF!="II",2,IF(#REF!="III",3,IF(#REF!="IV",4))))</f>
        <v>#REF!</v>
      </c>
      <c r="AP1186" s="11" t="e">
        <f>IF(#REF!="PULMONAR",1,IF(AND(#REF!="EXTRAPULMONAR",#REF!&lt;&gt;"MENINGEA"),2,IF(AND(#REF!="EXTRAPULMONAR",#REF!="MENINGEA"),3,)))</f>
        <v>#REF!</v>
      </c>
      <c r="AQ11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6" s="4">
        <f t="shared" si="560"/>
        <v>0</v>
      </c>
      <c r="AS1186" s="10">
        <f t="shared" si="561"/>
        <v>0</v>
      </c>
      <c r="AT1186" s="10">
        <f t="shared" si="562"/>
        <v>0</v>
      </c>
      <c r="AU1186" s="10" t="str">
        <f t="shared" si="563"/>
        <v>0</v>
      </c>
      <c r="AV1186" s="11" t="e">
        <f t="shared" si="564"/>
        <v>#N/A</v>
      </c>
      <c r="AW1186" s="4" t="e">
        <f t="shared" si="565"/>
        <v>#N/A</v>
      </c>
      <c r="AX1186" s="10" t="e">
        <f t="shared" si="584"/>
        <v>#N/A</v>
      </c>
      <c r="AY1186" s="10" t="e">
        <f t="shared" si="585"/>
        <v>#N/A</v>
      </c>
      <c r="AZ1186" s="10" t="e">
        <f t="shared" si="567"/>
        <v>#REF!</v>
      </c>
      <c r="BA1186" s="12" t="e">
        <f>IF(BW1186=7,0,AJ1186&amp;IF(#REF!="SI",1,IF(#REF!="NO",2,IF(#REF!="VIH + PREVIO",3,0))))</f>
        <v>#REF!</v>
      </c>
      <c r="BB1186" s="13" t="e">
        <f>IF(AND(#REF!="POSITIVO",#REF!="POSITIVO"),1,IF(#REF!="NEGATIVO",2,IF(#REF!="VIH + PREVIO",3,0)))</f>
        <v>#REF!</v>
      </c>
      <c r="BC1186" s="10" t="e">
        <f>IF(#REF!="SI",1,IF(#REF!="NO",2,0))</f>
        <v>#REF!</v>
      </c>
      <c r="BD1186" s="10" t="e">
        <f>IF(#REF!="SI",1,IF(#REF!="NO",2,0))</f>
        <v>#REF!</v>
      </c>
      <c r="BE1186" s="10" t="e">
        <f>IF(OR(#REF!="VIH + PREVIO",#REF!="VIH + PREVIO",#REF!="VIH + PREVIO"),1,0)</f>
        <v>#REF!</v>
      </c>
      <c r="BF1186" s="13" t="e">
        <f>IF(OR(#REF!="POSITIVO",#REF!="NEGATIVO"),1,IF(#REF!="PACIENTE NO ACEPTA",2,IF(#REF!="VIH + PREVIO",3,0)))</f>
        <v>#REF!</v>
      </c>
      <c r="BG1186" s="10" t="e">
        <f t="shared" si="568"/>
        <v>#REF!</v>
      </c>
      <c r="BH1186" s="10" t="e">
        <f t="shared" si="569"/>
        <v>#REF!</v>
      </c>
      <c r="BI1186" s="10" t="e">
        <f t="shared" si="570"/>
        <v>#REF!</v>
      </c>
      <c r="BJ1186" s="10" t="e">
        <f t="shared" si="571"/>
        <v>#REF!</v>
      </c>
      <c r="BK1186" s="10" t="e">
        <f t="shared" si="572"/>
        <v>#REF!</v>
      </c>
      <c r="BL1186" s="10" t="e">
        <f t="shared" si="573"/>
        <v>#REF!</v>
      </c>
      <c r="BM1186" s="10" t="e">
        <f>IF(OR(BW1186=7,AQ1186=6),0,IF(#REF!="I",1,IF(#REF!="II",2,IF(#REF!="III",3,IF(#REF!="IV",4))))&amp;AP1186&amp;AQ1186&amp;AR1186&amp;AS1186&amp;AT1186&amp;AU1186&amp;AX1186)</f>
        <v>#REF!</v>
      </c>
      <c r="BN1186" s="10" t="e">
        <f t="shared" si="574"/>
        <v>#REF!</v>
      </c>
      <c r="BO1186" s="10" t="e">
        <f t="shared" si="575"/>
        <v>#REF!</v>
      </c>
      <c r="BP1186" s="10" t="e">
        <f t="shared" si="576"/>
        <v>#REF!</v>
      </c>
      <c r="BQ1186" s="10" t="e">
        <f t="shared" si="577"/>
        <v>#REF!</v>
      </c>
      <c r="BR1186" s="10" t="e">
        <f t="shared" si="578"/>
        <v>#REF!</v>
      </c>
      <c r="BS1186" s="10" t="e">
        <f t="shared" si="579"/>
        <v>#REF!</v>
      </c>
      <c r="BT1186" s="10" t="e">
        <f>IF(OR(BW1186=7,AQ1186=6),0,AO1186&amp;IF(#REF!="SI",1,IF(#REF!="NO",2,IF(#REF!="VIH + PREVIO",3,0))))</f>
        <v>#REF!</v>
      </c>
      <c r="BU1186" s="10" t="e">
        <f>IF(OR(BW1186=7,AQ1186=6),0,IF(#REF!="-",1,0))</f>
        <v>#REF!</v>
      </c>
      <c r="BV1186" s="10" t="e">
        <f t="shared" si="580"/>
        <v>#REF!</v>
      </c>
      <c r="BW11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6" s="10" t="e">
        <f t="shared" si="581"/>
        <v>#REF!</v>
      </c>
      <c r="BY1186" s="10" t="e">
        <f t="shared" si="583"/>
        <v>#REF!</v>
      </c>
      <c r="BZ1186" s="10" t="e">
        <f t="shared" si="582"/>
        <v>#REF!</v>
      </c>
      <c r="CA1186" s="10"/>
    </row>
    <row r="1187" spans="1:79" s="3" customFormat="1" ht="23.25" customHeight="1" x14ac:dyDescent="0.3">
      <c r="A1187" s="7">
        <v>1185</v>
      </c>
      <c r="B1187" s="43"/>
      <c r="C1187" s="44"/>
      <c r="D1187" s="45"/>
      <c r="E1187" s="46"/>
      <c r="F1187" s="46"/>
      <c r="G1187" s="46"/>
      <c r="H1187" s="50"/>
      <c r="I1187" s="51"/>
      <c r="J1187" s="52"/>
      <c r="K1187" s="51"/>
      <c r="L1187" s="53"/>
      <c r="M1187" s="54"/>
      <c r="N1187" s="43"/>
      <c r="O1187" s="55"/>
      <c r="P1187" s="46"/>
      <c r="Q1187" s="46"/>
      <c r="R1187" s="46"/>
      <c r="S1187" s="43"/>
      <c r="T1187" s="56"/>
      <c r="U1187" s="46"/>
      <c r="V1187" s="57"/>
      <c r="W1187" s="58"/>
      <c r="X1187" s="57"/>
      <c r="Y1187" s="46"/>
      <c r="Z1187" s="57"/>
      <c r="AA1187" s="59"/>
      <c r="AB1187" s="60"/>
      <c r="AC1187" s="2"/>
      <c r="AD1187" s="2"/>
      <c r="AE1187" s="2"/>
      <c r="AJ1187" s="11">
        <f t="shared" si="566"/>
        <v>13</v>
      </c>
      <c r="AK1187" s="11">
        <f t="shared" si="556"/>
        <v>0</v>
      </c>
      <c r="AL1187" s="11">
        <f t="shared" si="557"/>
        <v>0</v>
      </c>
      <c r="AM1187" s="11">
        <f t="shared" si="558"/>
        <v>0</v>
      </c>
      <c r="AN1187" s="11">
        <f t="shared" si="559"/>
        <v>0</v>
      </c>
      <c r="AO1187" s="4" t="e">
        <f>IF(#REF!="I",1,IF(#REF!="II",2,IF(#REF!="III",3,IF(#REF!="IV",4))))</f>
        <v>#REF!</v>
      </c>
      <c r="AP1187" s="11" t="e">
        <f>IF(#REF!="PULMONAR",1,IF(AND(#REF!="EXTRAPULMONAR",#REF!&lt;&gt;"MENINGEA"),2,IF(AND(#REF!="EXTRAPULMONAR",#REF!="MENINGEA"),3,)))</f>
        <v>#REF!</v>
      </c>
      <c r="AQ11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7" s="4">
        <f t="shared" si="560"/>
        <v>0</v>
      </c>
      <c r="AS1187" s="10">
        <f t="shared" si="561"/>
        <v>0</v>
      </c>
      <c r="AT1187" s="10">
        <f t="shared" si="562"/>
        <v>0</v>
      </c>
      <c r="AU1187" s="10" t="str">
        <f t="shared" si="563"/>
        <v>0</v>
      </c>
      <c r="AV1187" s="11" t="e">
        <f t="shared" si="564"/>
        <v>#N/A</v>
      </c>
      <c r="AW1187" s="4" t="e">
        <f t="shared" si="565"/>
        <v>#N/A</v>
      </c>
      <c r="AX1187" s="10" t="e">
        <f t="shared" si="584"/>
        <v>#N/A</v>
      </c>
      <c r="AY1187" s="10" t="e">
        <f t="shared" si="585"/>
        <v>#N/A</v>
      </c>
      <c r="AZ1187" s="10" t="e">
        <f t="shared" si="567"/>
        <v>#REF!</v>
      </c>
      <c r="BA1187" s="12" t="e">
        <f>IF(BW1187=7,0,AJ1187&amp;IF(#REF!="SI",1,IF(#REF!="NO",2,IF(#REF!="VIH + PREVIO",3,0))))</f>
        <v>#REF!</v>
      </c>
      <c r="BB1187" s="13" t="e">
        <f>IF(AND(#REF!="POSITIVO",#REF!="POSITIVO"),1,IF(#REF!="NEGATIVO",2,IF(#REF!="VIH + PREVIO",3,0)))</f>
        <v>#REF!</v>
      </c>
      <c r="BC1187" s="10" t="e">
        <f>IF(#REF!="SI",1,IF(#REF!="NO",2,0))</f>
        <v>#REF!</v>
      </c>
      <c r="BD1187" s="10" t="e">
        <f>IF(#REF!="SI",1,IF(#REF!="NO",2,0))</f>
        <v>#REF!</v>
      </c>
      <c r="BE1187" s="10" t="e">
        <f>IF(OR(#REF!="VIH + PREVIO",#REF!="VIH + PREVIO",#REF!="VIH + PREVIO"),1,0)</f>
        <v>#REF!</v>
      </c>
      <c r="BF1187" s="13" t="e">
        <f>IF(OR(#REF!="POSITIVO",#REF!="NEGATIVO"),1,IF(#REF!="PACIENTE NO ACEPTA",2,IF(#REF!="VIH + PREVIO",3,0)))</f>
        <v>#REF!</v>
      </c>
      <c r="BG1187" s="10" t="e">
        <f t="shared" si="568"/>
        <v>#REF!</v>
      </c>
      <c r="BH1187" s="10" t="e">
        <f t="shared" si="569"/>
        <v>#REF!</v>
      </c>
      <c r="BI1187" s="10" t="e">
        <f t="shared" si="570"/>
        <v>#REF!</v>
      </c>
      <c r="BJ1187" s="10" t="e">
        <f t="shared" si="571"/>
        <v>#REF!</v>
      </c>
      <c r="BK1187" s="10" t="e">
        <f t="shared" si="572"/>
        <v>#REF!</v>
      </c>
      <c r="BL1187" s="10" t="e">
        <f t="shared" si="573"/>
        <v>#REF!</v>
      </c>
      <c r="BM1187" s="10" t="e">
        <f>IF(OR(BW1187=7,AQ1187=6),0,IF(#REF!="I",1,IF(#REF!="II",2,IF(#REF!="III",3,IF(#REF!="IV",4))))&amp;AP1187&amp;AQ1187&amp;AR1187&amp;AS1187&amp;AT1187&amp;AU1187&amp;AX1187)</f>
        <v>#REF!</v>
      </c>
      <c r="BN1187" s="10" t="e">
        <f t="shared" si="574"/>
        <v>#REF!</v>
      </c>
      <c r="BO1187" s="10" t="e">
        <f t="shared" si="575"/>
        <v>#REF!</v>
      </c>
      <c r="BP1187" s="10" t="e">
        <f t="shared" si="576"/>
        <v>#REF!</v>
      </c>
      <c r="BQ1187" s="10" t="e">
        <f t="shared" si="577"/>
        <v>#REF!</v>
      </c>
      <c r="BR1187" s="10" t="e">
        <f t="shared" si="578"/>
        <v>#REF!</v>
      </c>
      <c r="BS1187" s="10" t="e">
        <f t="shared" si="579"/>
        <v>#REF!</v>
      </c>
      <c r="BT1187" s="10" t="e">
        <f>IF(OR(BW1187=7,AQ1187=6),0,AO1187&amp;IF(#REF!="SI",1,IF(#REF!="NO",2,IF(#REF!="VIH + PREVIO",3,0))))</f>
        <v>#REF!</v>
      </c>
      <c r="BU1187" s="10" t="e">
        <f>IF(OR(BW1187=7,AQ1187=6),0,IF(#REF!="-",1,0))</f>
        <v>#REF!</v>
      </c>
      <c r="BV1187" s="10" t="e">
        <f t="shared" si="580"/>
        <v>#REF!</v>
      </c>
      <c r="BW11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7" s="10" t="e">
        <f t="shared" si="581"/>
        <v>#REF!</v>
      </c>
      <c r="BY1187" s="10" t="e">
        <f t="shared" si="583"/>
        <v>#REF!</v>
      </c>
      <c r="BZ1187" s="10" t="e">
        <f t="shared" si="582"/>
        <v>#REF!</v>
      </c>
      <c r="CA1187" s="10"/>
    </row>
    <row r="1188" spans="1:79" s="3" customFormat="1" ht="23.25" customHeight="1" x14ac:dyDescent="0.3">
      <c r="A1188" s="7">
        <v>1186</v>
      </c>
      <c r="B1188" s="43"/>
      <c r="C1188" s="44"/>
      <c r="D1188" s="45"/>
      <c r="E1188" s="46"/>
      <c r="F1188" s="46"/>
      <c r="G1188" s="46"/>
      <c r="H1188" s="50"/>
      <c r="I1188" s="51"/>
      <c r="J1188" s="52"/>
      <c r="K1188" s="51"/>
      <c r="L1188" s="53"/>
      <c r="M1188" s="54"/>
      <c r="N1188" s="43"/>
      <c r="O1188" s="55"/>
      <c r="P1188" s="46"/>
      <c r="Q1188" s="46"/>
      <c r="R1188" s="46"/>
      <c r="S1188" s="43"/>
      <c r="T1188" s="56"/>
      <c r="U1188" s="46"/>
      <c r="V1188" s="57"/>
      <c r="W1188" s="58"/>
      <c r="X1188" s="57"/>
      <c r="Y1188" s="46"/>
      <c r="Z1188" s="57"/>
      <c r="AA1188" s="59"/>
      <c r="AB1188" s="60"/>
      <c r="AC1188" s="2"/>
      <c r="AD1188" s="2"/>
      <c r="AE1188" s="2"/>
      <c r="AJ1188" s="11">
        <f t="shared" si="566"/>
        <v>13</v>
      </c>
      <c r="AK1188" s="11">
        <f t="shared" si="556"/>
        <v>0</v>
      </c>
      <c r="AL1188" s="11">
        <f t="shared" si="557"/>
        <v>0</v>
      </c>
      <c r="AM1188" s="11">
        <f t="shared" si="558"/>
        <v>0</v>
      </c>
      <c r="AN1188" s="11">
        <f t="shared" si="559"/>
        <v>0</v>
      </c>
      <c r="AO1188" s="4" t="e">
        <f>IF(#REF!="I",1,IF(#REF!="II",2,IF(#REF!="III",3,IF(#REF!="IV",4))))</f>
        <v>#REF!</v>
      </c>
      <c r="AP1188" s="11" t="e">
        <f>IF(#REF!="PULMONAR",1,IF(AND(#REF!="EXTRAPULMONAR",#REF!&lt;&gt;"MENINGEA"),2,IF(AND(#REF!="EXTRAPULMONAR",#REF!="MENINGEA"),3,)))</f>
        <v>#REF!</v>
      </c>
      <c r="AQ11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8" s="4">
        <f t="shared" si="560"/>
        <v>0</v>
      </c>
      <c r="AS1188" s="10">
        <f t="shared" si="561"/>
        <v>0</v>
      </c>
      <c r="AT1188" s="10">
        <f t="shared" si="562"/>
        <v>0</v>
      </c>
      <c r="AU1188" s="10" t="str">
        <f t="shared" si="563"/>
        <v>0</v>
      </c>
      <c r="AV1188" s="11" t="e">
        <f t="shared" si="564"/>
        <v>#N/A</v>
      </c>
      <c r="AW1188" s="4" t="e">
        <f t="shared" si="565"/>
        <v>#N/A</v>
      </c>
      <c r="AX1188" s="10" t="e">
        <f t="shared" si="584"/>
        <v>#N/A</v>
      </c>
      <c r="AY1188" s="10" t="e">
        <f t="shared" si="585"/>
        <v>#N/A</v>
      </c>
      <c r="AZ1188" s="10" t="e">
        <f t="shared" si="567"/>
        <v>#REF!</v>
      </c>
      <c r="BA1188" s="12" t="e">
        <f>IF(BW1188=7,0,AJ1188&amp;IF(#REF!="SI",1,IF(#REF!="NO",2,IF(#REF!="VIH + PREVIO",3,0))))</f>
        <v>#REF!</v>
      </c>
      <c r="BB1188" s="13" t="e">
        <f>IF(AND(#REF!="POSITIVO",#REF!="POSITIVO"),1,IF(#REF!="NEGATIVO",2,IF(#REF!="VIH + PREVIO",3,0)))</f>
        <v>#REF!</v>
      </c>
      <c r="BC1188" s="10" t="e">
        <f>IF(#REF!="SI",1,IF(#REF!="NO",2,0))</f>
        <v>#REF!</v>
      </c>
      <c r="BD1188" s="10" t="e">
        <f>IF(#REF!="SI",1,IF(#REF!="NO",2,0))</f>
        <v>#REF!</v>
      </c>
      <c r="BE1188" s="10" t="e">
        <f>IF(OR(#REF!="VIH + PREVIO",#REF!="VIH + PREVIO",#REF!="VIH + PREVIO"),1,0)</f>
        <v>#REF!</v>
      </c>
      <c r="BF1188" s="13" t="e">
        <f>IF(OR(#REF!="POSITIVO",#REF!="NEGATIVO"),1,IF(#REF!="PACIENTE NO ACEPTA",2,IF(#REF!="VIH + PREVIO",3,0)))</f>
        <v>#REF!</v>
      </c>
      <c r="BG1188" s="10" t="e">
        <f t="shared" si="568"/>
        <v>#REF!</v>
      </c>
      <c r="BH1188" s="10" t="e">
        <f t="shared" si="569"/>
        <v>#REF!</v>
      </c>
      <c r="BI1188" s="10" t="e">
        <f t="shared" si="570"/>
        <v>#REF!</v>
      </c>
      <c r="BJ1188" s="10" t="e">
        <f t="shared" si="571"/>
        <v>#REF!</v>
      </c>
      <c r="BK1188" s="10" t="e">
        <f t="shared" si="572"/>
        <v>#REF!</v>
      </c>
      <c r="BL1188" s="10" t="e">
        <f t="shared" si="573"/>
        <v>#REF!</v>
      </c>
      <c r="BM1188" s="10" t="e">
        <f>IF(OR(BW1188=7,AQ1188=6),0,IF(#REF!="I",1,IF(#REF!="II",2,IF(#REF!="III",3,IF(#REF!="IV",4))))&amp;AP1188&amp;AQ1188&amp;AR1188&amp;AS1188&amp;AT1188&amp;AU1188&amp;AX1188)</f>
        <v>#REF!</v>
      </c>
      <c r="BN1188" s="10" t="e">
        <f t="shared" si="574"/>
        <v>#REF!</v>
      </c>
      <c r="BO1188" s="10" t="e">
        <f t="shared" si="575"/>
        <v>#REF!</v>
      </c>
      <c r="BP1188" s="10" t="e">
        <f t="shared" si="576"/>
        <v>#REF!</v>
      </c>
      <c r="BQ1188" s="10" t="e">
        <f t="shared" si="577"/>
        <v>#REF!</v>
      </c>
      <c r="BR1188" s="10" t="e">
        <f t="shared" si="578"/>
        <v>#REF!</v>
      </c>
      <c r="BS1188" s="10" t="e">
        <f t="shared" si="579"/>
        <v>#REF!</v>
      </c>
      <c r="BT1188" s="10" t="e">
        <f>IF(OR(BW1188=7,AQ1188=6),0,AO1188&amp;IF(#REF!="SI",1,IF(#REF!="NO",2,IF(#REF!="VIH + PREVIO",3,0))))</f>
        <v>#REF!</v>
      </c>
      <c r="BU1188" s="10" t="e">
        <f>IF(OR(BW1188=7,AQ1188=6),0,IF(#REF!="-",1,0))</f>
        <v>#REF!</v>
      </c>
      <c r="BV1188" s="10" t="e">
        <f t="shared" si="580"/>
        <v>#REF!</v>
      </c>
      <c r="BW11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8" s="10" t="e">
        <f t="shared" si="581"/>
        <v>#REF!</v>
      </c>
      <c r="BY1188" s="10" t="e">
        <f t="shared" si="583"/>
        <v>#REF!</v>
      </c>
      <c r="BZ1188" s="10" t="e">
        <f t="shared" si="582"/>
        <v>#REF!</v>
      </c>
      <c r="CA1188" s="10"/>
    </row>
    <row r="1189" spans="1:79" s="3" customFormat="1" ht="23.25" customHeight="1" x14ac:dyDescent="0.3">
      <c r="A1189" s="7">
        <v>1187</v>
      </c>
      <c r="B1189" s="43"/>
      <c r="C1189" s="44"/>
      <c r="D1189" s="45"/>
      <c r="E1189" s="46"/>
      <c r="F1189" s="46"/>
      <c r="G1189" s="46"/>
      <c r="H1189" s="50"/>
      <c r="I1189" s="51"/>
      <c r="J1189" s="52"/>
      <c r="K1189" s="51"/>
      <c r="L1189" s="53"/>
      <c r="M1189" s="54"/>
      <c r="N1189" s="43"/>
      <c r="O1189" s="55"/>
      <c r="P1189" s="46"/>
      <c r="Q1189" s="46"/>
      <c r="R1189" s="46"/>
      <c r="S1189" s="43"/>
      <c r="T1189" s="56"/>
      <c r="U1189" s="46"/>
      <c r="V1189" s="57"/>
      <c r="W1189" s="58"/>
      <c r="X1189" s="57"/>
      <c r="Y1189" s="46"/>
      <c r="Z1189" s="57"/>
      <c r="AA1189" s="59"/>
      <c r="AB1189" s="60"/>
      <c r="AC1189" s="2"/>
      <c r="AD1189" s="2"/>
      <c r="AE1189" s="2"/>
      <c r="AJ1189" s="11">
        <f t="shared" si="566"/>
        <v>13</v>
      </c>
      <c r="AK1189" s="11">
        <f t="shared" si="556"/>
        <v>0</v>
      </c>
      <c r="AL1189" s="11">
        <f t="shared" si="557"/>
        <v>0</v>
      </c>
      <c r="AM1189" s="11">
        <f t="shared" si="558"/>
        <v>0</v>
      </c>
      <c r="AN1189" s="11">
        <f t="shared" si="559"/>
        <v>0</v>
      </c>
      <c r="AO1189" s="4" t="e">
        <f>IF(#REF!="I",1,IF(#REF!="II",2,IF(#REF!="III",3,IF(#REF!="IV",4))))</f>
        <v>#REF!</v>
      </c>
      <c r="AP1189" s="11" t="e">
        <f>IF(#REF!="PULMONAR",1,IF(AND(#REF!="EXTRAPULMONAR",#REF!&lt;&gt;"MENINGEA"),2,IF(AND(#REF!="EXTRAPULMONAR",#REF!="MENINGEA"),3,)))</f>
        <v>#REF!</v>
      </c>
      <c r="AQ11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89" s="4">
        <f t="shared" si="560"/>
        <v>0</v>
      </c>
      <c r="AS1189" s="10">
        <f t="shared" si="561"/>
        <v>0</v>
      </c>
      <c r="AT1189" s="10">
        <f t="shared" si="562"/>
        <v>0</v>
      </c>
      <c r="AU1189" s="10" t="str">
        <f t="shared" si="563"/>
        <v>0</v>
      </c>
      <c r="AV1189" s="11" t="e">
        <f t="shared" si="564"/>
        <v>#N/A</v>
      </c>
      <c r="AW1189" s="4" t="e">
        <f t="shared" si="565"/>
        <v>#N/A</v>
      </c>
      <c r="AX1189" s="10" t="e">
        <f t="shared" si="584"/>
        <v>#N/A</v>
      </c>
      <c r="AY1189" s="10" t="e">
        <f t="shared" si="585"/>
        <v>#N/A</v>
      </c>
      <c r="AZ1189" s="10" t="e">
        <f t="shared" si="567"/>
        <v>#REF!</v>
      </c>
      <c r="BA1189" s="12" t="e">
        <f>IF(BW1189=7,0,AJ1189&amp;IF(#REF!="SI",1,IF(#REF!="NO",2,IF(#REF!="VIH + PREVIO",3,0))))</f>
        <v>#REF!</v>
      </c>
      <c r="BB1189" s="13" t="e">
        <f>IF(AND(#REF!="POSITIVO",#REF!="POSITIVO"),1,IF(#REF!="NEGATIVO",2,IF(#REF!="VIH + PREVIO",3,0)))</f>
        <v>#REF!</v>
      </c>
      <c r="BC1189" s="10" t="e">
        <f>IF(#REF!="SI",1,IF(#REF!="NO",2,0))</f>
        <v>#REF!</v>
      </c>
      <c r="BD1189" s="10" t="e">
        <f>IF(#REF!="SI",1,IF(#REF!="NO",2,0))</f>
        <v>#REF!</v>
      </c>
      <c r="BE1189" s="10" t="e">
        <f>IF(OR(#REF!="VIH + PREVIO",#REF!="VIH + PREVIO",#REF!="VIH + PREVIO"),1,0)</f>
        <v>#REF!</v>
      </c>
      <c r="BF1189" s="13" t="e">
        <f>IF(OR(#REF!="POSITIVO",#REF!="NEGATIVO"),1,IF(#REF!="PACIENTE NO ACEPTA",2,IF(#REF!="VIH + PREVIO",3,0)))</f>
        <v>#REF!</v>
      </c>
      <c r="BG1189" s="10" t="e">
        <f t="shared" si="568"/>
        <v>#REF!</v>
      </c>
      <c r="BH1189" s="10" t="e">
        <f t="shared" si="569"/>
        <v>#REF!</v>
      </c>
      <c r="BI1189" s="10" t="e">
        <f t="shared" si="570"/>
        <v>#REF!</v>
      </c>
      <c r="BJ1189" s="10" t="e">
        <f t="shared" si="571"/>
        <v>#REF!</v>
      </c>
      <c r="BK1189" s="10" t="e">
        <f t="shared" si="572"/>
        <v>#REF!</v>
      </c>
      <c r="BL1189" s="10" t="e">
        <f t="shared" si="573"/>
        <v>#REF!</v>
      </c>
      <c r="BM1189" s="10" t="e">
        <f>IF(OR(BW1189=7,AQ1189=6),0,IF(#REF!="I",1,IF(#REF!="II",2,IF(#REF!="III",3,IF(#REF!="IV",4))))&amp;AP1189&amp;AQ1189&amp;AR1189&amp;AS1189&amp;AT1189&amp;AU1189&amp;AX1189)</f>
        <v>#REF!</v>
      </c>
      <c r="BN1189" s="10" t="e">
        <f t="shared" si="574"/>
        <v>#REF!</v>
      </c>
      <c r="BO1189" s="10" t="e">
        <f t="shared" si="575"/>
        <v>#REF!</v>
      </c>
      <c r="BP1189" s="10" t="e">
        <f t="shared" si="576"/>
        <v>#REF!</v>
      </c>
      <c r="BQ1189" s="10" t="e">
        <f t="shared" si="577"/>
        <v>#REF!</v>
      </c>
      <c r="BR1189" s="10" t="e">
        <f t="shared" si="578"/>
        <v>#REF!</v>
      </c>
      <c r="BS1189" s="10" t="e">
        <f t="shared" si="579"/>
        <v>#REF!</v>
      </c>
      <c r="BT1189" s="10" t="e">
        <f>IF(OR(BW1189=7,AQ1189=6),0,AO1189&amp;IF(#REF!="SI",1,IF(#REF!="NO",2,IF(#REF!="VIH + PREVIO",3,0))))</f>
        <v>#REF!</v>
      </c>
      <c r="BU1189" s="10" t="e">
        <f>IF(OR(BW1189=7,AQ1189=6),0,IF(#REF!="-",1,0))</f>
        <v>#REF!</v>
      </c>
      <c r="BV1189" s="10" t="e">
        <f t="shared" si="580"/>
        <v>#REF!</v>
      </c>
      <c r="BW11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89" s="10" t="e">
        <f t="shared" si="581"/>
        <v>#REF!</v>
      </c>
      <c r="BY1189" s="10" t="e">
        <f t="shared" si="583"/>
        <v>#REF!</v>
      </c>
      <c r="BZ1189" s="10" t="e">
        <f t="shared" si="582"/>
        <v>#REF!</v>
      </c>
      <c r="CA1189" s="10"/>
    </row>
    <row r="1190" spans="1:79" s="3" customFormat="1" ht="23.25" customHeight="1" x14ac:dyDescent="0.3">
      <c r="A1190" s="7">
        <v>1188</v>
      </c>
      <c r="B1190" s="43"/>
      <c r="C1190" s="44"/>
      <c r="D1190" s="45"/>
      <c r="E1190" s="46"/>
      <c r="F1190" s="46"/>
      <c r="G1190" s="46"/>
      <c r="H1190" s="50"/>
      <c r="I1190" s="51"/>
      <c r="J1190" s="52"/>
      <c r="K1190" s="51"/>
      <c r="L1190" s="53"/>
      <c r="M1190" s="54"/>
      <c r="N1190" s="43"/>
      <c r="O1190" s="55"/>
      <c r="P1190" s="46"/>
      <c r="Q1190" s="46"/>
      <c r="R1190" s="46"/>
      <c r="S1190" s="43"/>
      <c r="T1190" s="56"/>
      <c r="U1190" s="46"/>
      <c r="V1190" s="57"/>
      <c r="W1190" s="58"/>
      <c r="X1190" s="57"/>
      <c r="Y1190" s="46"/>
      <c r="Z1190" s="57"/>
      <c r="AA1190" s="59"/>
      <c r="AB1190" s="60"/>
      <c r="AC1190" s="2"/>
      <c r="AD1190" s="2"/>
      <c r="AE1190" s="2"/>
      <c r="AJ1190" s="11">
        <f t="shared" si="566"/>
        <v>13</v>
      </c>
      <c r="AK1190" s="11">
        <f t="shared" si="556"/>
        <v>0</v>
      </c>
      <c r="AL1190" s="11">
        <f t="shared" si="557"/>
        <v>0</v>
      </c>
      <c r="AM1190" s="11">
        <f t="shared" si="558"/>
        <v>0</v>
      </c>
      <c r="AN1190" s="11">
        <f t="shared" si="559"/>
        <v>0</v>
      </c>
      <c r="AO1190" s="4" t="e">
        <f>IF(#REF!="I",1,IF(#REF!="II",2,IF(#REF!="III",3,IF(#REF!="IV",4))))</f>
        <v>#REF!</v>
      </c>
      <c r="AP1190" s="11" t="e">
        <f>IF(#REF!="PULMONAR",1,IF(AND(#REF!="EXTRAPULMONAR",#REF!&lt;&gt;"MENINGEA"),2,IF(AND(#REF!="EXTRAPULMONAR",#REF!="MENINGEA"),3,)))</f>
        <v>#REF!</v>
      </c>
      <c r="AQ11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0" s="4">
        <f t="shared" si="560"/>
        <v>0</v>
      </c>
      <c r="AS1190" s="10">
        <f t="shared" si="561"/>
        <v>0</v>
      </c>
      <c r="AT1190" s="10">
        <f t="shared" si="562"/>
        <v>0</v>
      </c>
      <c r="AU1190" s="10" t="str">
        <f t="shared" si="563"/>
        <v>0</v>
      </c>
      <c r="AV1190" s="11" t="e">
        <f t="shared" si="564"/>
        <v>#N/A</v>
      </c>
      <c r="AW1190" s="4" t="e">
        <f t="shared" si="565"/>
        <v>#N/A</v>
      </c>
      <c r="AX1190" s="10" t="e">
        <f t="shared" si="584"/>
        <v>#N/A</v>
      </c>
      <c r="AY1190" s="10" t="e">
        <f t="shared" si="585"/>
        <v>#N/A</v>
      </c>
      <c r="AZ1190" s="10" t="e">
        <f t="shared" si="567"/>
        <v>#REF!</v>
      </c>
      <c r="BA1190" s="12" t="e">
        <f>IF(BW1190=7,0,AJ1190&amp;IF(#REF!="SI",1,IF(#REF!="NO",2,IF(#REF!="VIH + PREVIO",3,0))))</f>
        <v>#REF!</v>
      </c>
      <c r="BB1190" s="13" t="e">
        <f>IF(AND(#REF!="POSITIVO",#REF!="POSITIVO"),1,IF(#REF!="NEGATIVO",2,IF(#REF!="VIH + PREVIO",3,0)))</f>
        <v>#REF!</v>
      </c>
      <c r="BC1190" s="10" t="e">
        <f>IF(#REF!="SI",1,IF(#REF!="NO",2,0))</f>
        <v>#REF!</v>
      </c>
      <c r="BD1190" s="10" t="e">
        <f>IF(#REF!="SI",1,IF(#REF!="NO",2,0))</f>
        <v>#REF!</v>
      </c>
      <c r="BE1190" s="10" t="e">
        <f>IF(OR(#REF!="VIH + PREVIO",#REF!="VIH + PREVIO",#REF!="VIH + PREVIO"),1,0)</f>
        <v>#REF!</v>
      </c>
      <c r="BF1190" s="13" t="e">
        <f>IF(OR(#REF!="POSITIVO",#REF!="NEGATIVO"),1,IF(#REF!="PACIENTE NO ACEPTA",2,IF(#REF!="VIH + PREVIO",3,0)))</f>
        <v>#REF!</v>
      </c>
      <c r="BG1190" s="10" t="e">
        <f t="shared" si="568"/>
        <v>#REF!</v>
      </c>
      <c r="BH1190" s="10" t="e">
        <f t="shared" si="569"/>
        <v>#REF!</v>
      </c>
      <c r="BI1190" s="10" t="e">
        <f t="shared" si="570"/>
        <v>#REF!</v>
      </c>
      <c r="BJ1190" s="10" t="e">
        <f t="shared" si="571"/>
        <v>#REF!</v>
      </c>
      <c r="BK1190" s="10" t="e">
        <f t="shared" si="572"/>
        <v>#REF!</v>
      </c>
      <c r="BL1190" s="10" t="e">
        <f t="shared" si="573"/>
        <v>#REF!</v>
      </c>
      <c r="BM1190" s="10" t="e">
        <f>IF(OR(BW1190=7,AQ1190=6),0,IF(#REF!="I",1,IF(#REF!="II",2,IF(#REF!="III",3,IF(#REF!="IV",4))))&amp;AP1190&amp;AQ1190&amp;AR1190&amp;AS1190&amp;AT1190&amp;AU1190&amp;AX1190)</f>
        <v>#REF!</v>
      </c>
      <c r="BN1190" s="10" t="e">
        <f t="shared" si="574"/>
        <v>#REF!</v>
      </c>
      <c r="BO1190" s="10" t="e">
        <f t="shared" si="575"/>
        <v>#REF!</v>
      </c>
      <c r="BP1190" s="10" t="e">
        <f t="shared" si="576"/>
        <v>#REF!</v>
      </c>
      <c r="BQ1190" s="10" t="e">
        <f t="shared" si="577"/>
        <v>#REF!</v>
      </c>
      <c r="BR1190" s="10" t="e">
        <f t="shared" si="578"/>
        <v>#REF!</v>
      </c>
      <c r="BS1190" s="10" t="e">
        <f t="shared" si="579"/>
        <v>#REF!</v>
      </c>
      <c r="BT1190" s="10" t="e">
        <f>IF(OR(BW1190=7,AQ1190=6),0,AO1190&amp;IF(#REF!="SI",1,IF(#REF!="NO",2,IF(#REF!="VIH + PREVIO",3,0))))</f>
        <v>#REF!</v>
      </c>
      <c r="BU1190" s="10" t="e">
        <f>IF(OR(BW1190=7,AQ1190=6),0,IF(#REF!="-",1,0))</f>
        <v>#REF!</v>
      </c>
      <c r="BV1190" s="10" t="e">
        <f t="shared" si="580"/>
        <v>#REF!</v>
      </c>
      <c r="BW11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0" s="10" t="e">
        <f t="shared" si="581"/>
        <v>#REF!</v>
      </c>
      <c r="BY1190" s="10" t="e">
        <f t="shared" si="583"/>
        <v>#REF!</v>
      </c>
      <c r="BZ1190" s="10" t="e">
        <f t="shared" si="582"/>
        <v>#REF!</v>
      </c>
      <c r="CA1190" s="10"/>
    </row>
    <row r="1191" spans="1:79" s="3" customFormat="1" ht="23.25" customHeight="1" x14ac:dyDescent="0.3">
      <c r="A1191" s="7">
        <v>1189</v>
      </c>
      <c r="B1191" s="43"/>
      <c r="C1191" s="44"/>
      <c r="D1191" s="45"/>
      <c r="E1191" s="46"/>
      <c r="F1191" s="46"/>
      <c r="G1191" s="46"/>
      <c r="H1191" s="50"/>
      <c r="I1191" s="51"/>
      <c r="J1191" s="52"/>
      <c r="K1191" s="51"/>
      <c r="L1191" s="53"/>
      <c r="M1191" s="54"/>
      <c r="N1191" s="43"/>
      <c r="O1191" s="55"/>
      <c r="P1191" s="46"/>
      <c r="Q1191" s="46"/>
      <c r="R1191" s="46"/>
      <c r="S1191" s="43"/>
      <c r="T1191" s="56"/>
      <c r="U1191" s="46"/>
      <c r="V1191" s="57"/>
      <c r="W1191" s="58"/>
      <c r="X1191" s="57"/>
      <c r="Y1191" s="46"/>
      <c r="Z1191" s="57"/>
      <c r="AA1191" s="59"/>
      <c r="AB1191" s="60"/>
      <c r="AC1191" s="2"/>
      <c r="AD1191" s="2"/>
      <c r="AE1191" s="2"/>
      <c r="AJ1191" s="11">
        <f t="shared" si="566"/>
        <v>13</v>
      </c>
      <c r="AK1191" s="11">
        <f t="shared" si="556"/>
        <v>0</v>
      </c>
      <c r="AL1191" s="11">
        <f t="shared" si="557"/>
        <v>0</v>
      </c>
      <c r="AM1191" s="11">
        <f t="shared" si="558"/>
        <v>0</v>
      </c>
      <c r="AN1191" s="11">
        <f t="shared" si="559"/>
        <v>0</v>
      </c>
      <c r="AO1191" s="4" t="e">
        <f>IF(#REF!="I",1,IF(#REF!="II",2,IF(#REF!="III",3,IF(#REF!="IV",4))))</f>
        <v>#REF!</v>
      </c>
      <c r="AP1191" s="11" t="e">
        <f>IF(#REF!="PULMONAR",1,IF(AND(#REF!="EXTRAPULMONAR",#REF!&lt;&gt;"MENINGEA"),2,IF(AND(#REF!="EXTRAPULMONAR",#REF!="MENINGEA"),3,)))</f>
        <v>#REF!</v>
      </c>
      <c r="AQ11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1" s="4">
        <f t="shared" si="560"/>
        <v>0</v>
      </c>
      <c r="AS1191" s="10">
        <f t="shared" si="561"/>
        <v>0</v>
      </c>
      <c r="AT1191" s="10">
        <f t="shared" si="562"/>
        <v>0</v>
      </c>
      <c r="AU1191" s="10" t="str">
        <f t="shared" si="563"/>
        <v>0</v>
      </c>
      <c r="AV1191" s="11" t="e">
        <f t="shared" si="564"/>
        <v>#N/A</v>
      </c>
      <c r="AW1191" s="4" t="e">
        <f t="shared" si="565"/>
        <v>#N/A</v>
      </c>
      <c r="AX1191" s="10" t="e">
        <f t="shared" si="584"/>
        <v>#N/A</v>
      </c>
      <c r="AY1191" s="10" t="e">
        <f t="shared" si="585"/>
        <v>#N/A</v>
      </c>
      <c r="AZ1191" s="10" t="e">
        <f t="shared" si="567"/>
        <v>#REF!</v>
      </c>
      <c r="BA1191" s="12" t="e">
        <f>IF(BW1191=7,0,AJ1191&amp;IF(#REF!="SI",1,IF(#REF!="NO",2,IF(#REF!="VIH + PREVIO",3,0))))</f>
        <v>#REF!</v>
      </c>
      <c r="BB1191" s="13" t="e">
        <f>IF(AND(#REF!="POSITIVO",#REF!="POSITIVO"),1,IF(#REF!="NEGATIVO",2,IF(#REF!="VIH + PREVIO",3,0)))</f>
        <v>#REF!</v>
      </c>
      <c r="BC1191" s="10" t="e">
        <f>IF(#REF!="SI",1,IF(#REF!="NO",2,0))</f>
        <v>#REF!</v>
      </c>
      <c r="BD1191" s="10" t="e">
        <f>IF(#REF!="SI",1,IF(#REF!="NO",2,0))</f>
        <v>#REF!</v>
      </c>
      <c r="BE1191" s="10" t="e">
        <f>IF(OR(#REF!="VIH + PREVIO",#REF!="VIH + PREVIO",#REF!="VIH + PREVIO"),1,0)</f>
        <v>#REF!</v>
      </c>
      <c r="BF1191" s="13" t="e">
        <f>IF(OR(#REF!="POSITIVO",#REF!="NEGATIVO"),1,IF(#REF!="PACIENTE NO ACEPTA",2,IF(#REF!="VIH + PREVIO",3,0)))</f>
        <v>#REF!</v>
      </c>
      <c r="BG1191" s="10" t="e">
        <f t="shared" si="568"/>
        <v>#REF!</v>
      </c>
      <c r="BH1191" s="10" t="e">
        <f t="shared" si="569"/>
        <v>#REF!</v>
      </c>
      <c r="BI1191" s="10" t="e">
        <f t="shared" si="570"/>
        <v>#REF!</v>
      </c>
      <c r="BJ1191" s="10" t="e">
        <f t="shared" si="571"/>
        <v>#REF!</v>
      </c>
      <c r="BK1191" s="10" t="e">
        <f t="shared" si="572"/>
        <v>#REF!</v>
      </c>
      <c r="BL1191" s="10" t="e">
        <f t="shared" si="573"/>
        <v>#REF!</v>
      </c>
      <c r="BM1191" s="10" t="e">
        <f>IF(OR(BW1191=7,AQ1191=6),0,IF(#REF!="I",1,IF(#REF!="II",2,IF(#REF!="III",3,IF(#REF!="IV",4))))&amp;AP1191&amp;AQ1191&amp;AR1191&amp;AS1191&amp;AT1191&amp;AU1191&amp;AX1191)</f>
        <v>#REF!</v>
      </c>
      <c r="BN1191" s="10" t="e">
        <f t="shared" si="574"/>
        <v>#REF!</v>
      </c>
      <c r="BO1191" s="10" t="e">
        <f t="shared" si="575"/>
        <v>#REF!</v>
      </c>
      <c r="BP1191" s="10" t="e">
        <f t="shared" si="576"/>
        <v>#REF!</v>
      </c>
      <c r="BQ1191" s="10" t="e">
        <f t="shared" si="577"/>
        <v>#REF!</v>
      </c>
      <c r="BR1191" s="10" t="e">
        <f t="shared" si="578"/>
        <v>#REF!</v>
      </c>
      <c r="BS1191" s="10" t="e">
        <f t="shared" si="579"/>
        <v>#REF!</v>
      </c>
      <c r="BT1191" s="10" t="e">
        <f>IF(OR(BW1191=7,AQ1191=6),0,AO1191&amp;IF(#REF!="SI",1,IF(#REF!="NO",2,IF(#REF!="VIH + PREVIO",3,0))))</f>
        <v>#REF!</v>
      </c>
      <c r="BU1191" s="10" t="e">
        <f>IF(OR(BW1191=7,AQ1191=6),0,IF(#REF!="-",1,0))</f>
        <v>#REF!</v>
      </c>
      <c r="BV1191" s="10" t="e">
        <f t="shared" si="580"/>
        <v>#REF!</v>
      </c>
      <c r="BW11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1" s="10" t="e">
        <f t="shared" si="581"/>
        <v>#REF!</v>
      </c>
      <c r="BY1191" s="10" t="e">
        <f t="shared" si="583"/>
        <v>#REF!</v>
      </c>
      <c r="BZ1191" s="10" t="e">
        <f t="shared" si="582"/>
        <v>#REF!</v>
      </c>
      <c r="CA1191" s="10"/>
    </row>
    <row r="1192" spans="1:79" s="3" customFormat="1" ht="23.25" customHeight="1" x14ac:dyDescent="0.3">
      <c r="A1192" s="7">
        <v>1190</v>
      </c>
      <c r="B1192" s="43"/>
      <c r="C1192" s="44"/>
      <c r="D1192" s="45"/>
      <c r="E1192" s="46"/>
      <c r="F1192" s="46"/>
      <c r="G1192" s="46"/>
      <c r="H1192" s="50"/>
      <c r="I1192" s="51"/>
      <c r="J1192" s="52"/>
      <c r="K1192" s="51"/>
      <c r="L1192" s="53"/>
      <c r="M1192" s="54"/>
      <c r="N1192" s="43"/>
      <c r="O1192" s="55"/>
      <c r="P1192" s="46"/>
      <c r="Q1192" s="46"/>
      <c r="R1192" s="46"/>
      <c r="S1192" s="43"/>
      <c r="T1192" s="56"/>
      <c r="U1192" s="46"/>
      <c r="V1192" s="57"/>
      <c r="W1192" s="58"/>
      <c r="X1192" s="57"/>
      <c r="Y1192" s="46"/>
      <c r="Z1192" s="57"/>
      <c r="AA1192" s="59"/>
      <c r="AB1192" s="60"/>
      <c r="AC1192" s="2"/>
      <c r="AD1192" s="2"/>
      <c r="AE1192" s="2"/>
      <c r="AJ1192" s="11">
        <f t="shared" si="566"/>
        <v>13</v>
      </c>
      <c r="AK1192" s="11">
        <f t="shared" si="556"/>
        <v>0</v>
      </c>
      <c r="AL1192" s="11">
        <f t="shared" si="557"/>
        <v>0</v>
      </c>
      <c r="AM1192" s="11">
        <f t="shared" si="558"/>
        <v>0</v>
      </c>
      <c r="AN1192" s="11">
        <f t="shared" si="559"/>
        <v>0</v>
      </c>
      <c r="AO1192" s="4" t="e">
        <f>IF(#REF!="I",1,IF(#REF!="II",2,IF(#REF!="III",3,IF(#REF!="IV",4))))</f>
        <v>#REF!</v>
      </c>
      <c r="AP1192" s="11" t="e">
        <f>IF(#REF!="PULMONAR",1,IF(AND(#REF!="EXTRAPULMONAR",#REF!&lt;&gt;"MENINGEA"),2,IF(AND(#REF!="EXTRAPULMONAR",#REF!="MENINGEA"),3,)))</f>
        <v>#REF!</v>
      </c>
      <c r="AQ11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2" s="4">
        <f t="shared" si="560"/>
        <v>0</v>
      </c>
      <c r="AS1192" s="10">
        <f t="shared" si="561"/>
        <v>0</v>
      </c>
      <c r="AT1192" s="10">
        <f t="shared" si="562"/>
        <v>0</v>
      </c>
      <c r="AU1192" s="10" t="str">
        <f t="shared" si="563"/>
        <v>0</v>
      </c>
      <c r="AV1192" s="11" t="e">
        <f t="shared" si="564"/>
        <v>#N/A</v>
      </c>
      <c r="AW1192" s="4" t="e">
        <f t="shared" si="565"/>
        <v>#N/A</v>
      </c>
      <c r="AX1192" s="10" t="e">
        <f t="shared" si="584"/>
        <v>#N/A</v>
      </c>
      <c r="AY1192" s="10" t="e">
        <f t="shared" si="585"/>
        <v>#N/A</v>
      </c>
      <c r="AZ1192" s="10" t="e">
        <f t="shared" si="567"/>
        <v>#REF!</v>
      </c>
      <c r="BA1192" s="12" t="e">
        <f>IF(BW1192=7,0,AJ1192&amp;IF(#REF!="SI",1,IF(#REF!="NO",2,IF(#REF!="VIH + PREVIO",3,0))))</f>
        <v>#REF!</v>
      </c>
      <c r="BB1192" s="13" t="e">
        <f>IF(AND(#REF!="POSITIVO",#REF!="POSITIVO"),1,IF(#REF!="NEGATIVO",2,IF(#REF!="VIH + PREVIO",3,0)))</f>
        <v>#REF!</v>
      </c>
      <c r="BC1192" s="10" t="e">
        <f>IF(#REF!="SI",1,IF(#REF!="NO",2,0))</f>
        <v>#REF!</v>
      </c>
      <c r="BD1192" s="10" t="e">
        <f>IF(#REF!="SI",1,IF(#REF!="NO",2,0))</f>
        <v>#REF!</v>
      </c>
      <c r="BE1192" s="10" t="e">
        <f>IF(OR(#REF!="VIH + PREVIO",#REF!="VIH + PREVIO",#REF!="VIH + PREVIO"),1,0)</f>
        <v>#REF!</v>
      </c>
      <c r="BF1192" s="13" t="e">
        <f>IF(OR(#REF!="POSITIVO",#REF!="NEGATIVO"),1,IF(#REF!="PACIENTE NO ACEPTA",2,IF(#REF!="VIH + PREVIO",3,0)))</f>
        <v>#REF!</v>
      </c>
      <c r="BG1192" s="10" t="e">
        <f t="shared" si="568"/>
        <v>#REF!</v>
      </c>
      <c r="BH1192" s="10" t="e">
        <f t="shared" si="569"/>
        <v>#REF!</v>
      </c>
      <c r="BI1192" s="10" t="e">
        <f t="shared" si="570"/>
        <v>#REF!</v>
      </c>
      <c r="BJ1192" s="10" t="e">
        <f t="shared" si="571"/>
        <v>#REF!</v>
      </c>
      <c r="BK1192" s="10" t="e">
        <f t="shared" si="572"/>
        <v>#REF!</v>
      </c>
      <c r="BL1192" s="10" t="e">
        <f t="shared" si="573"/>
        <v>#REF!</v>
      </c>
      <c r="BM1192" s="10" t="e">
        <f>IF(OR(BW1192=7,AQ1192=6),0,IF(#REF!="I",1,IF(#REF!="II",2,IF(#REF!="III",3,IF(#REF!="IV",4))))&amp;AP1192&amp;AQ1192&amp;AR1192&amp;AS1192&amp;AT1192&amp;AU1192&amp;AX1192)</f>
        <v>#REF!</v>
      </c>
      <c r="BN1192" s="10" t="e">
        <f t="shared" si="574"/>
        <v>#REF!</v>
      </c>
      <c r="BO1192" s="10" t="e">
        <f t="shared" si="575"/>
        <v>#REF!</v>
      </c>
      <c r="BP1192" s="10" t="e">
        <f t="shared" si="576"/>
        <v>#REF!</v>
      </c>
      <c r="BQ1192" s="10" t="e">
        <f t="shared" si="577"/>
        <v>#REF!</v>
      </c>
      <c r="BR1192" s="10" t="e">
        <f t="shared" si="578"/>
        <v>#REF!</v>
      </c>
      <c r="BS1192" s="10" t="e">
        <f t="shared" si="579"/>
        <v>#REF!</v>
      </c>
      <c r="BT1192" s="10" t="e">
        <f>IF(OR(BW1192=7,AQ1192=6),0,AO1192&amp;IF(#REF!="SI",1,IF(#REF!="NO",2,IF(#REF!="VIH + PREVIO",3,0))))</f>
        <v>#REF!</v>
      </c>
      <c r="BU1192" s="10" t="e">
        <f>IF(OR(BW1192=7,AQ1192=6),0,IF(#REF!="-",1,0))</f>
        <v>#REF!</v>
      </c>
      <c r="BV1192" s="10" t="e">
        <f t="shared" si="580"/>
        <v>#REF!</v>
      </c>
      <c r="BW11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2" s="10" t="e">
        <f t="shared" si="581"/>
        <v>#REF!</v>
      </c>
      <c r="BY1192" s="10" t="e">
        <f t="shared" si="583"/>
        <v>#REF!</v>
      </c>
      <c r="BZ1192" s="10" t="e">
        <f t="shared" si="582"/>
        <v>#REF!</v>
      </c>
      <c r="CA1192" s="10"/>
    </row>
    <row r="1193" spans="1:79" s="3" customFormat="1" ht="23.25" customHeight="1" x14ac:dyDescent="0.3">
      <c r="A1193" s="7">
        <v>1191</v>
      </c>
      <c r="B1193" s="43"/>
      <c r="C1193" s="44"/>
      <c r="D1193" s="45"/>
      <c r="E1193" s="46"/>
      <c r="F1193" s="46"/>
      <c r="G1193" s="46"/>
      <c r="H1193" s="50"/>
      <c r="I1193" s="51"/>
      <c r="J1193" s="52"/>
      <c r="K1193" s="51"/>
      <c r="L1193" s="53"/>
      <c r="M1193" s="54"/>
      <c r="N1193" s="43"/>
      <c r="O1193" s="55"/>
      <c r="P1193" s="46"/>
      <c r="Q1193" s="46"/>
      <c r="R1193" s="46"/>
      <c r="S1193" s="43"/>
      <c r="T1193" s="56"/>
      <c r="U1193" s="46"/>
      <c r="V1193" s="57"/>
      <c r="W1193" s="58"/>
      <c r="X1193" s="57"/>
      <c r="Y1193" s="46"/>
      <c r="Z1193" s="57"/>
      <c r="AA1193" s="59"/>
      <c r="AB1193" s="60"/>
      <c r="AC1193" s="2"/>
      <c r="AD1193" s="2"/>
      <c r="AE1193" s="2"/>
      <c r="AJ1193" s="11">
        <f t="shared" si="566"/>
        <v>13</v>
      </c>
      <c r="AK1193" s="11">
        <f t="shared" si="556"/>
        <v>0</v>
      </c>
      <c r="AL1193" s="11">
        <f t="shared" si="557"/>
        <v>0</v>
      </c>
      <c r="AM1193" s="11">
        <f t="shared" si="558"/>
        <v>0</v>
      </c>
      <c r="AN1193" s="11">
        <f t="shared" si="559"/>
        <v>0</v>
      </c>
      <c r="AO1193" s="4" t="e">
        <f>IF(#REF!="I",1,IF(#REF!="II",2,IF(#REF!="III",3,IF(#REF!="IV",4))))</f>
        <v>#REF!</v>
      </c>
      <c r="AP1193" s="11" t="e">
        <f>IF(#REF!="PULMONAR",1,IF(AND(#REF!="EXTRAPULMONAR",#REF!&lt;&gt;"MENINGEA"),2,IF(AND(#REF!="EXTRAPULMONAR",#REF!="MENINGEA"),3,)))</f>
        <v>#REF!</v>
      </c>
      <c r="AQ11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3" s="4">
        <f t="shared" si="560"/>
        <v>0</v>
      </c>
      <c r="AS1193" s="10">
        <f t="shared" si="561"/>
        <v>0</v>
      </c>
      <c r="AT1193" s="10">
        <f t="shared" si="562"/>
        <v>0</v>
      </c>
      <c r="AU1193" s="10" t="str">
        <f t="shared" si="563"/>
        <v>0</v>
      </c>
      <c r="AV1193" s="11" t="e">
        <f t="shared" si="564"/>
        <v>#N/A</v>
      </c>
      <c r="AW1193" s="4" t="e">
        <f t="shared" si="565"/>
        <v>#N/A</v>
      </c>
      <c r="AX1193" s="10" t="e">
        <f t="shared" si="584"/>
        <v>#N/A</v>
      </c>
      <c r="AY1193" s="10" t="e">
        <f t="shared" si="585"/>
        <v>#N/A</v>
      </c>
      <c r="AZ1193" s="10" t="e">
        <f t="shared" si="567"/>
        <v>#REF!</v>
      </c>
      <c r="BA1193" s="12" t="e">
        <f>IF(BW1193=7,0,AJ1193&amp;IF(#REF!="SI",1,IF(#REF!="NO",2,IF(#REF!="VIH + PREVIO",3,0))))</f>
        <v>#REF!</v>
      </c>
      <c r="BB1193" s="13" t="e">
        <f>IF(AND(#REF!="POSITIVO",#REF!="POSITIVO"),1,IF(#REF!="NEGATIVO",2,IF(#REF!="VIH + PREVIO",3,0)))</f>
        <v>#REF!</v>
      </c>
      <c r="BC1193" s="10" t="e">
        <f>IF(#REF!="SI",1,IF(#REF!="NO",2,0))</f>
        <v>#REF!</v>
      </c>
      <c r="BD1193" s="10" t="e">
        <f>IF(#REF!="SI",1,IF(#REF!="NO",2,0))</f>
        <v>#REF!</v>
      </c>
      <c r="BE1193" s="10" t="e">
        <f>IF(OR(#REF!="VIH + PREVIO",#REF!="VIH + PREVIO",#REF!="VIH + PREVIO"),1,0)</f>
        <v>#REF!</v>
      </c>
      <c r="BF1193" s="13" t="e">
        <f>IF(OR(#REF!="POSITIVO",#REF!="NEGATIVO"),1,IF(#REF!="PACIENTE NO ACEPTA",2,IF(#REF!="VIH + PREVIO",3,0)))</f>
        <v>#REF!</v>
      </c>
      <c r="BG1193" s="10" t="e">
        <f t="shared" si="568"/>
        <v>#REF!</v>
      </c>
      <c r="BH1193" s="10" t="e">
        <f t="shared" si="569"/>
        <v>#REF!</v>
      </c>
      <c r="BI1193" s="10" t="e">
        <f t="shared" si="570"/>
        <v>#REF!</v>
      </c>
      <c r="BJ1193" s="10" t="e">
        <f t="shared" si="571"/>
        <v>#REF!</v>
      </c>
      <c r="BK1193" s="10" t="e">
        <f t="shared" si="572"/>
        <v>#REF!</v>
      </c>
      <c r="BL1193" s="10" t="e">
        <f t="shared" si="573"/>
        <v>#REF!</v>
      </c>
      <c r="BM1193" s="10" t="e">
        <f>IF(OR(BW1193=7,AQ1193=6),0,IF(#REF!="I",1,IF(#REF!="II",2,IF(#REF!="III",3,IF(#REF!="IV",4))))&amp;AP1193&amp;AQ1193&amp;AR1193&amp;AS1193&amp;AT1193&amp;AU1193&amp;AX1193)</f>
        <v>#REF!</v>
      </c>
      <c r="BN1193" s="10" t="e">
        <f t="shared" si="574"/>
        <v>#REF!</v>
      </c>
      <c r="BO1193" s="10" t="e">
        <f t="shared" si="575"/>
        <v>#REF!</v>
      </c>
      <c r="BP1193" s="10" t="e">
        <f t="shared" si="576"/>
        <v>#REF!</v>
      </c>
      <c r="BQ1193" s="10" t="e">
        <f t="shared" si="577"/>
        <v>#REF!</v>
      </c>
      <c r="BR1193" s="10" t="e">
        <f t="shared" si="578"/>
        <v>#REF!</v>
      </c>
      <c r="BS1193" s="10" t="e">
        <f t="shared" si="579"/>
        <v>#REF!</v>
      </c>
      <c r="BT1193" s="10" t="e">
        <f>IF(OR(BW1193=7,AQ1193=6),0,AO1193&amp;IF(#REF!="SI",1,IF(#REF!="NO",2,IF(#REF!="VIH + PREVIO",3,0))))</f>
        <v>#REF!</v>
      </c>
      <c r="BU1193" s="10" t="e">
        <f>IF(OR(BW1193=7,AQ1193=6),0,IF(#REF!="-",1,0))</f>
        <v>#REF!</v>
      </c>
      <c r="BV1193" s="10" t="e">
        <f t="shared" si="580"/>
        <v>#REF!</v>
      </c>
      <c r="BW11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3" s="10" t="e">
        <f t="shared" si="581"/>
        <v>#REF!</v>
      </c>
      <c r="BY1193" s="10" t="e">
        <f t="shared" si="583"/>
        <v>#REF!</v>
      </c>
      <c r="BZ1193" s="10" t="e">
        <f t="shared" si="582"/>
        <v>#REF!</v>
      </c>
      <c r="CA1193" s="10"/>
    </row>
    <row r="1194" spans="1:79" s="3" customFormat="1" ht="23.25" customHeight="1" x14ac:dyDescent="0.3">
      <c r="A1194" s="7">
        <v>1192</v>
      </c>
      <c r="B1194" s="43"/>
      <c r="C1194" s="44"/>
      <c r="D1194" s="45"/>
      <c r="E1194" s="46"/>
      <c r="F1194" s="46"/>
      <c r="G1194" s="46"/>
      <c r="H1194" s="50"/>
      <c r="I1194" s="51"/>
      <c r="J1194" s="52"/>
      <c r="K1194" s="51"/>
      <c r="L1194" s="53"/>
      <c r="M1194" s="54"/>
      <c r="N1194" s="43"/>
      <c r="O1194" s="55"/>
      <c r="P1194" s="46"/>
      <c r="Q1194" s="46"/>
      <c r="R1194" s="46"/>
      <c r="S1194" s="43"/>
      <c r="T1194" s="56"/>
      <c r="U1194" s="46"/>
      <c r="V1194" s="57"/>
      <c r="W1194" s="58"/>
      <c r="X1194" s="57"/>
      <c r="Y1194" s="46"/>
      <c r="Z1194" s="57"/>
      <c r="AA1194" s="59"/>
      <c r="AB1194" s="60"/>
      <c r="AC1194" s="2"/>
      <c r="AD1194" s="2"/>
      <c r="AE1194" s="2"/>
      <c r="AJ1194" s="11">
        <f t="shared" si="566"/>
        <v>13</v>
      </c>
      <c r="AK1194" s="11">
        <f t="shared" ref="AK1194:AK1257" si="586">IF(D1194&lt;&gt;"",MONTH(D1194),0)</f>
        <v>0</v>
      </c>
      <c r="AL1194" s="11">
        <f t="shared" ref="AL1194:AL1257" si="587">IF(AND(AR1194=1,V1194&lt;&gt;""),MONTH(V1194),0)</f>
        <v>0</v>
      </c>
      <c r="AM1194" s="11">
        <f t="shared" ref="AM1194:AM1257" si="588">IF(AND(AS1194=1,X1194&lt;&gt;""),MONTH(X1194),0)</f>
        <v>0</v>
      </c>
      <c r="AN1194" s="11">
        <f t="shared" ref="AN1194:AN1257" si="589">IF(AND(AT1194=1,Z1194&lt;&gt;""),MONTH(Z1194),0)</f>
        <v>0</v>
      </c>
      <c r="AO1194" s="4" t="e">
        <f>IF(#REF!="I",1,IF(#REF!="II",2,IF(#REF!="III",3,IF(#REF!="IV",4))))</f>
        <v>#REF!</v>
      </c>
      <c r="AP1194" s="11" t="e">
        <f>IF(#REF!="PULMONAR",1,IF(AND(#REF!="EXTRAPULMONAR",#REF!&lt;&gt;"MENINGEA"),2,IF(AND(#REF!="EXTRAPULMONAR",#REF!="MENINGEA"),3,)))</f>
        <v>#REF!</v>
      </c>
      <c r="AQ11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4" s="4">
        <f t="shared" ref="AR1194:AR1257" si="590">IF(OR(U1194="+",U1194="++",U1194="+++",U1194="1 A 9 BAAR"),1,IF(U1194="-",2,IF(OR(U1194="NR",U1194=""),0)))</f>
        <v>0</v>
      </c>
      <c r="AS1194" s="10">
        <f t="shared" ref="AS1194:AS1257" si="591">IF(OR(W1194="+",W1194="++",W1194="+++",W1194="1 A 19 colonias"),1,IF(W1194="-",2,0))</f>
        <v>0</v>
      </c>
      <c r="AT1194" s="10">
        <f t="shared" ref="AT1194:AT1257" si="592">IF(Y1194="DETECTADO",1,IF(Y1194="NO DETECTADO",2,0))</f>
        <v>0</v>
      </c>
      <c r="AU1194" s="10" t="str">
        <f t="shared" ref="AU1194:AU1257" si="593">IF(H1194="M",1,IF(H1194="F","2",IF(H1194="","0")))</f>
        <v>0</v>
      </c>
      <c r="AV1194" s="11" t="e">
        <f t="shared" ref="AV1194:AV1257" si="594">VLOOKUP(I1194,G_EDAD,2,FALSE)</f>
        <v>#N/A</v>
      </c>
      <c r="AW1194" s="4" t="e">
        <f t="shared" ref="AW1194:AW1257" si="595">VLOOKUP(I1194,G_EDAD,3,FALSE)</f>
        <v>#N/A</v>
      </c>
      <c r="AX1194" s="10" t="e">
        <f t="shared" si="584"/>
        <v>#N/A</v>
      </c>
      <c r="AY1194" s="10" t="e">
        <f t="shared" si="585"/>
        <v>#N/A</v>
      </c>
      <c r="AZ1194" s="10" t="e">
        <f t="shared" si="567"/>
        <v>#REF!</v>
      </c>
      <c r="BA1194" s="12" t="e">
        <f>IF(BW1194=7,0,AJ1194&amp;IF(#REF!="SI",1,IF(#REF!="NO",2,IF(#REF!="VIH + PREVIO",3,0))))</f>
        <v>#REF!</v>
      </c>
      <c r="BB1194" s="13" t="e">
        <f>IF(AND(#REF!="POSITIVO",#REF!="POSITIVO"),1,IF(#REF!="NEGATIVO",2,IF(#REF!="VIH + PREVIO",3,0)))</f>
        <v>#REF!</v>
      </c>
      <c r="BC1194" s="10" t="e">
        <f>IF(#REF!="SI",1,IF(#REF!="NO",2,0))</f>
        <v>#REF!</v>
      </c>
      <c r="BD1194" s="10" t="e">
        <f>IF(#REF!="SI",1,IF(#REF!="NO",2,0))</f>
        <v>#REF!</v>
      </c>
      <c r="BE1194" s="10" t="e">
        <f>IF(OR(#REF!="VIH + PREVIO",#REF!="VIH + PREVIO",#REF!="VIH + PREVIO"),1,0)</f>
        <v>#REF!</v>
      </c>
      <c r="BF1194" s="13" t="e">
        <f>IF(OR(#REF!="POSITIVO",#REF!="NEGATIVO"),1,IF(#REF!="PACIENTE NO ACEPTA",2,IF(#REF!="VIH + PREVIO",3,0)))</f>
        <v>#REF!</v>
      </c>
      <c r="BG1194" s="10" t="e">
        <f t="shared" si="568"/>
        <v>#REF!</v>
      </c>
      <c r="BH1194" s="10" t="e">
        <f t="shared" si="569"/>
        <v>#REF!</v>
      </c>
      <c r="BI1194" s="10" t="e">
        <f t="shared" si="570"/>
        <v>#REF!</v>
      </c>
      <c r="BJ1194" s="10" t="e">
        <f t="shared" si="571"/>
        <v>#REF!</v>
      </c>
      <c r="BK1194" s="10" t="e">
        <f t="shared" si="572"/>
        <v>#REF!</v>
      </c>
      <c r="BL1194" s="10" t="e">
        <f t="shared" si="573"/>
        <v>#REF!</v>
      </c>
      <c r="BM1194" s="10" t="e">
        <f>IF(OR(BW1194=7,AQ1194=6),0,IF(#REF!="I",1,IF(#REF!="II",2,IF(#REF!="III",3,IF(#REF!="IV",4))))&amp;AP1194&amp;AQ1194&amp;AR1194&amp;AS1194&amp;AT1194&amp;AU1194&amp;AX1194)</f>
        <v>#REF!</v>
      </c>
      <c r="BN1194" s="10" t="e">
        <f t="shared" si="574"/>
        <v>#REF!</v>
      </c>
      <c r="BO1194" s="10" t="e">
        <f t="shared" si="575"/>
        <v>#REF!</v>
      </c>
      <c r="BP1194" s="10" t="e">
        <f t="shared" si="576"/>
        <v>#REF!</v>
      </c>
      <c r="BQ1194" s="10" t="e">
        <f t="shared" si="577"/>
        <v>#REF!</v>
      </c>
      <c r="BR1194" s="10" t="e">
        <f t="shared" si="578"/>
        <v>#REF!</v>
      </c>
      <c r="BS1194" s="10" t="e">
        <f t="shared" si="579"/>
        <v>#REF!</v>
      </c>
      <c r="BT1194" s="10" t="e">
        <f>IF(OR(BW1194=7,AQ1194=6),0,AO1194&amp;IF(#REF!="SI",1,IF(#REF!="NO",2,IF(#REF!="VIH + PREVIO",3,0))))</f>
        <v>#REF!</v>
      </c>
      <c r="BU1194" s="10" t="e">
        <f>IF(OR(BW1194=7,AQ1194=6),0,IF(#REF!="-",1,0))</f>
        <v>#REF!</v>
      </c>
      <c r="BV1194" s="10" t="e">
        <f t="shared" si="580"/>
        <v>#REF!</v>
      </c>
      <c r="BW11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4" s="10" t="e">
        <f t="shared" si="581"/>
        <v>#REF!</v>
      </c>
      <c r="BY1194" s="10" t="e">
        <f t="shared" si="583"/>
        <v>#REF!</v>
      </c>
      <c r="BZ1194" s="10" t="e">
        <f t="shared" si="582"/>
        <v>#REF!</v>
      </c>
      <c r="CA1194" s="10"/>
    </row>
    <row r="1195" spans="1:79" s="3" customFormat="1" ht="23.25" customHeight="1" x14ac:dyDescent="0.3">
      <c r="A1195" s="7">
        <v>1193</v>
      </c>
      <c r="B1195" s="43"/>
      <c r="C1195" s="44"/>
      <c r="D1195" s="45"/>
      <c r="E1195" s="46"/>
      <c r="F1195" s="46"/>
      <c r="G1195" s="46"/>
      <c r="H1195" s="50"/>
      <c r="I1195" s="51"/>
      <c r="J1195" s="52"/>
      <c r="K1195" s="51"/>
      <c r="L1195" s="53"/>
      <c r="M1195" s="54"/>
      <c r="N1195" s="43"/>
      <c r="O1195" s="55"/>
      <c r="P1195" s="46"/>
      <c r="Q1195" s="46"/>
      <c r="R1195" s="46"/>
      <c r="S1195" s="43"/>
      <c r="T1195" s="56"/>
      <c r="U1195" s="46"/>
      <c r="V1195" s="57"/>
      <c r="W1195" s="58"/>
      <c r="X1195" s="57"/>
      <c r="Y1195" s="46"/>
      <c r="Z1195" s="57"/>
      <c r="AA1195" s="59"/>
      <c r="AB1195" s="60"/>
      <c r="AC1195" s="2"/>
      <c r="AD1195" s="2"/>
      <c r="AE1195" s="2"/>
      <c r="AJ1195" s="11">
        <f t="shared" si="566"/>
        <v>13</v>
      </c>
      <c r="AK1195" s="11">
        <f t="shared" si="586"/>
        <v>0</v>
      </c>
      <c r="AL1195" s="11">
        <f t="shared" si="587"/>
        <v>0</v>
      </c>
      <c r="AM1195" s="11">
        <f t="shared" si="588"/>
        <v>0</v>
      </c>
      <c r="AN1195" s="11">
        <f t="shared" si="589"/>
        <v>0</v>
      </c>
      <c r="AO1195" s="4" t="e">
        <f>IF(#REF!="I",1,IF(#REF!="II",2,IF(#REF!="III",3,IF(#REF!="IV",4))))</f>
        <v>#REF!</v>
      </c>
      <c r="AP1195" s="11" t="e">
        <f>IF(#REF!="PULMONAR",1,IF(AND(#REF!="EXTRAPULMONAR",#REF!&lt;&gt;"MENINGEA"),2,IF(AND(#REF!="EXTRAPULMONAR",#REF!="MENINGEA"),3,)))</f>
        <v>#REF!</v>
      </c>
      <c r="AQ11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5" s="4">
        <f t="shared" si="590"/>
        <v>0</v>
      </c>
      <c r="AS1195" s="10">
        <f t="shared" si="591"/>
        <v>0</v>
      </c>
      <c r="AT1195" s="10">
        <f t="shared" si="592"/>
        <v>0</v>
      </c>
      <c r="AU1195" s="10" t="str">
        <f t="shared" si="593"/>
        <v>0</v>
      </c>
      <c r="AV1195" s="11" t="e">
        <f t="shared" si="594"/>
        <v>#N/A</v>
      </c>
      <c r="AW1195" s="4" t="e">
        <f t="shared" si="595"/>
        <v>#N/A</v>
      </c>
      <c r="AX1195" s="10" t="e">
        <f t="shared" si="584"/>
        <v>#N/A</v>
      </c>
      <c r="AY1195" s="10" t="e">
        <f t="shared" si="585"/>
        <v>#N/A</v>
      </c>
      <c r="AZ1195" s="10" t="e">
        <f t="shared" si="567"/>
        <v>#REF!</v>
      </c>
      <c r="BA1195" s="12" t="e">
        <f>IF(BW1195=7,0,AJ1195&amp;IF(#REF!="SI",1,IF(#REF!="NO",2,IF(#REF!="VIH + PREVIO",3,0))))</f>
        <v>#REF!</v>
      </c>
      <c r="BB1195" s="13" t="e">
        <f>IF(AND(#REF!="POSITIVO",#REF!="POSITIVO"),1,IF(#REF!="NEGATIVO",2,IF(#REF!="VIH + PREVIO",3,0)))</f>
        <v>#REF!</v>
      </c>
      <c r="BC1195" s="10" t="e">
        <f>IF(#REF!="SI",1,IF(#REF!="NO",2,0))</f>
        <v>#REF!</v>
      </c>
      <c r="BD1195" s="10" t="e">
        <f>IF(#REF!="SI",1,IF(#REF!="NO",2,0))</f>
        <v>#REF!</v>
      </c>
      <c r="BE1195" s="10" t="e">
        <f>IF(OR(#REF!="VIH + PREVIO",#REF!="VIH + PREVIO",#REF!="VIH + PREVIO"),1,0)</f>
        <v>#REF!</v>
      </c>
      <c r="BF1195" s="13" t="e">
        <f>IF(OR(#REF!="POSITIVO",#REF!="NEGATIVO"),1,IF(#REF!="PACIENTE NO ACEPTA",2,IF(#REF!="VIH + PREVIO",3,0)))</f>
        <v>#REF!</v>
      </c>
      <c r="BG1195" s="10" t="e">
        <f t="shared" si="568"/>
        <v>#REF!</v>
      </c>
      <c r="BH1195" s="10" t="e">
        <f t="shared" si="569"/>
        <v>#REF!</v>
      </c>
      <c r="BI1195" s="10" t="e">
        <f t="shared" si="570"/>
        <v>#REF!</v>
      </c>
      <c r="BJ1195" s="10" t="e">
        <f t="shared" si="571"/>
        <v>#REF!</v>
      </c>
      <c r="BK1195" s="10" t="e">
        <f t="shared" si="572"/>
        <v>#REF!</v>
      </c>
      <c r="BL1195" s="10" t="e">
        <f t="shared" si="573"/>
        <v>#REF!</v>
      </c>
      <c r="BM1195" s="10" t="e">
        <f>IF(OR(BW1195=7,AQ1195=6),0,IF(#REF!="I",1,IF(#REF!="II",2,IF(#REF!="III",3,IF(#REF!="IV",4))))&amp;AP1195&amp;AQ1195&amp;AR1195&amp;AS1195&amp;AT1195&amp;AU1195&amp;AX1195)</f>
        <v>#REF!</v>
      </c>
      <c r="BN1195" s="10" t="e">
        <f t="shared" si="574"/>
        <v>#REF!</v>
      </c>
      <c r="BO1195" s="10" t="e">
        <f t="shared" si="575"/>
        <v>#REF!</v>
      </c>
      <c r="BP1195" s="10" t="e">
        <f t="shared" si="576"/>
        <v>#REF!</v>
      </c>
      <c r="BQ1195" s="10" t="e">
        <f t="shared" si="577"/>
        <v>#REF!</v>
      </c>
      <c r="BR1195" s="10" t="e">
        <f t="shared" si="578"/>
        <v>#REF!</v>
      </c>
      <c r="BS1195" s="10" t="e">
        <f t="shared" si="579"/>
        <v>#REF!</v>
      </c>
      <c r="BT1195" s="10" t="e">
        <f>IF(OR(BW1195=7,AQ1195=6),0,AO1195&amp;IF(#REF!="SI",1,IF(#REF!="NO",2,IF(#REF!="VIH + PREVIO",3,0))))</f>
        <v>#REF!</v>
      </c>
      <c r="BU1195" s="10" t="e">
        <f>IF(OR(BW1195=7,AQ1195=6),0,IF(#REF!="-",1,0))</f>
        <v>#REF!</v>
      </c>
      <c r="BV1195" s="10" t="e">
        <f t="shared" si="580"/>
        <v>#REF!</v>
      </c>
      <c r="BW11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5" s="10" t="e">
        <f t="shared" si="581"/>
        <v>#REF!</v>
      </c>
      <c r="BY1195" s="10" t="e">
        <f t="shared" si="583"/>
        <v>#REF!</v>
      </c>
      <c r="BZ1195" s="10" t="e">
        <f t="shared" si="582"/>
        <v>#REF!</v>
      </c>
      <c r="CA1195" s="10"/>
    </row>
    <row r="1196" spans="1:79" s="3" customFormat="1" ht="23.25" customHeight="1" x14ac:dyDescent="0.3">
      <c r="A1196" s="7">
        <v>1194</v>
      </c>
      <c r="B1196" s="43"/>
      <c r="C1196" s="44"/>
      <c r="D1196" s="45"/>
      <c r="E1196" s="46"/>
      <c r="F1196" s="46"/>
      <c r="G1196" s="46"/>
      <c r="H1196" s="50"/>
      <c r="I1196" s="51"/>
      <c r="J1196" s="52"/>
      <c r="K1196" s="51"/>
      <c r="L1196" s="53"/>
      <c r="M1196" s="54"/>
      <c r="N1196" s="43"/>
      <c r="O1196" s="55"/>
      <c r="P1196" s="46"/>
      <c r="Q1196" s="46"/>
      <c r="R1196" s="46"/>
      <c r="S1196" s="43"/>
      <c r="T1196" s="56"/>
      <c r="U1196" s="46"/>
      <c r="V1196" s="57"/>
      <c r="W1196" s="58"/>
      <c r="X1196" s="57"/>
      <c r="Y1196" s="46"/>
      <c r="Z1196" s="57"/>
      <c r="AA1196" s="59"/>
      <c r="AB1196" s="60"/>
      <c r="AC1196" s="2"/>
      <c r="AD1196" s="2"/>
      <c r="AE1196" s="2"/>
      <c r="AJ1196" s="11">
        <f t="shared" si="566"/>
        <v>13</v>
      </c>
      <c r="AK1196" s="11">
        <f t="shared" si="586"/>
        <v>0</v>
      </c>
      <c r="AL1196" s="11">
        <f t="shared" si="587"/>
        <v>0</v>
      </c>
      <c r="AM1196" s="11">
        <f t="shared" si="588"/>
        <v>0</v>
      </c>
      <c r="AN1196" s="11">
        <f t="shared" si="589"/>
        <v>0</v>
      </c>
      <c r="AO1196" s="4" t="e">
        <f>IF(#REF!="I",1,IF(#REF!="II",2,IF(#REF!="III",3,IF(#REF!="IV",4))))</f>
        <v>#REF!</v>
      </c>
      <c r="AP1196" s="11" t="e">
        <f>IF(#REF!="PULMONAR",1,IF(AND(#REF!="EXTRAPULMONAR",#REF!&lt;&gt;"MENINGEA"),2,IF(AND(#REF!="EXTRAPULMONAR",#REF!="MENINGEA"),3,)))</f>
        <v>#REF!</v>
      </c>
      <c r="AQ11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6" s="4">
        <f t="shared" si="590"/>
        <v>0</v>
      </c>
      <c r="AS1196" s="10">
        <f t="shared" si="591"/>
        <v>0</v>
      </c>
      <c r="AT1196" s="10">
        <f t="shared" si="592"/>
        <v>0</v>
      </c>
      <c r="AU1196" s="10" t="str">
        <f t="shared" si="593"/>
        <v>0</v>
      </c>
      <c r="AV1196" s="11" t="e">
        <f t="shared" si="594"/>
        <v>#N/A</v>
      </c>
      <c r="AW1196" s="4" t="e">
        <f t="shared" si="595"/>
        <v>#N/A</v>
      </c>
      <c r="AX1196" s="10" t="e">
        <f t="shared" si="584"/>
        <v>#N/A</v>
      </c>
      <c r="AY1196" s="10" t="e">
        <f t="shared" si="585"/>
        <v>#N/A</v>
      </c>
      <c r="AZ1196" s="10" t="e">
        <f t="shared" si="567"/>
        <v>#REF!</v>
      </c>
      <c r="BA1196" s="12" t="e">
        <f>IF(BW1196=7,0,AJ1196&amp;IF(#REF!="SI",1,IF(#REF!="NO",2,IF(#REF!="VIH + PREVIO",3,0))))</f>
        <v>#REF!</v>
      </c>
      <c r="BB1196" s="13" t="e">
        <f>IF(AND(#REF!="POSITIVO",#REF!="POSITIVO"),1,IF(#REF!="NEGATIVO",2,IF(#REF!="VIH + PREVIO",3,0)))</f>
        <v>#REF!</v>
      </c>
      <c r="BC1196" s="10" t="e">
        <f>IF(#REF!="SI",1,IF(#REF!="NO",2,0))</f>
        <v>#REF!</v>
      </c>
      <c r="BD1196" s="10" t="e">
        <f>IF(#REF!="SI",1,IF(#REF!="NO",2,0))</f>
        <v>#REF!</v>
      </c>
      <c r="BE1196" s="10" t="e">
        <f>IF(OR(#REF!="VIH + PREVIO",#REF!="VIH + PREVIO",#REF!="VIH + PREVIO"),1,0)</f>
        <v>#REF!</v>
      </c>
      <c r="BF1196" s="13" t="e">
        <f>IF(OR(#REF!="POSITIVO",#REF!="NEGATIVO"),1,IF(#REF!="PACIENTE NO ACEPTA",2,IF(#REF!="VIH + PREVIO",3,0)))</f>
        <v>#REF!</v>
      </c>
      <c r="BG1196" s="10" t="e">
        <f t="shared" si="568"/>
        <v>#REF!</v>
      </c>
      <c r="BH1196" s="10" t="e">
        <f t="shared" si="569"/>
        <v>#REF!</v>
      </c>
      <c r="BI1196" s="10" t="e">
        <f t="shared" si="570"/>
        <v>#REF!</v>
      </c>
      <c r="BJ1196" s="10" t="e">
        <f t="shared" si="571"/>
        <v>#REF!</v>
      </c>
      <c r="BK1196" s="10" t="e">
        <f t="shared" si="572"/>
        <v>#REF!</v>
      </c>
      <c r="BL1196" s="10" t="e">
        <f t="shared" si="573"/>
        <v>#REF!</v>
      </c>
      <c r="BM1196" s="10" t="e">
        <f>IF(OR(BW1196=7,AQ1196=6),0,IF(#REF!="I",1,IF(#REF!="II",2,IF(#REF!="III",3,IF(#REF!="IV",4))))&amp;AP1196&amp;AQ1196&amp;AR1196&amp;AS1196&amp;AT1196&amp;AU1196&amp;AX1196)</f>
        <v>#REF!</v>
      </c>
      <c r="BN1196" s="10" t="e">
        <f t="shared" si="574"/>
        <v>#REF!</v>
      </c>
      <c r="BO1196" s="10" t="e">
        <f t="shared" si="575"/>
        <v>#REF!</v>
      </c>
      <c r="BP1196" s="10" t="e">
        <f t="shared" si="576"/>
        <v>#REF!</v>
      </c>
      <c r="BQ1196" s="10" t="e">
        <f t="shared" si="577"/>
        <v>#REF!</v>
      </c>
      <c r="BR1196" s="10" t="e">
        <f t="shared" si="578"/>
        <v>#REF!</v>
      </c>
      <c r="BS1196" s="10" t="e">
        <f t="shared" si="579"/>
        <v>#REF!</v>
      </c>
      <c r="BT1196" s="10" t="e">
        <f>IF(OR(BW1196=7,AQ1196=6),0,AO1196&amp;IF(#REF!="SI",1,IF(#REF!="NO",2,IF(#REF!="VIH + PREVIO",3,0))))</f>
        <v>#REF!</v>
      </c>
      <c r="BU1196" s="10" t="e">
        <f>IF(OR(BW1196=7,AQ1196=6),0,IF(#REF!="-",1,0))</f>
        <v>#REF!</v>
      </c>
      <c r="BV1196" s="10" t="e">
        <f t="shared" si="580"/>
        <v>#REF!</v>
      </c>
      <c r="BW11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6" s="10" t="e">
        <f t="shared" si="581"/>
        <v>#REF!</v>
      </c>
      <c r="BY1196" s="10" t="e">
        <f t="shared" si="583"/>
        <v>#REF!</v>
      </c>
      <c r="BZ1196" s="10" t="e">
        <f t="shared" si="582"/>
        <v>#REF!</v>
      </c>
      <c r="CA1196" s="10"/>
    </row>
    <row r="1197" spans="1:79" s="3" customFormat="1" ht="23.25" customHeight="1" x14ac:dyDescent="0.3">
      <c r="A1197" s="7">
        <v>1195</v>
      </c>
      <c r="B1197" s="43"/>
      <c r="C1197" s="44"/>
      <c r="D1197" s="45"/>
      <c r="E1197" s="46"/>
      <c r="F1197" s="46"/>
      <c r="G1197" s="46"/>
      <c r="H1197" s="50"/>
      <c r="I1197" s="51"/>
      <c r="J1197" s="52"/>
      <c r="K1197" s="51"/>
      <c r="L1197" s="53"/>
      <c r="M1197" s="54"/>
      <c r="N1197" s="43"/>
      <c r="O1197" s="55"/>
      <c r="P1197" s="46"/>
      <c r="Q1197" s="46"/>
      <c r="R1197" s="46"/>
      <c r="S1197" s="43"/>
      <c r="T1197" s="56"/>
      <c r="U1197" s="46"/>
      <c r="V1197" s="57"/>
      <c r="W1197" s="58"/>
      <c r="X1197" s="57"/>
      <c r="Y1197" s="46"/>
      <c r="Z1197" s="57"/>
      <c r="AA1197" s="59"/>
      <c r="AB1197" s="60"/>
      <c r="AC1197" s="2"/>
      <c r="AD1197" s="2"/>
      <c r="AE1197" s="2"/>
      <c r="AJ1197" s="11">
        <f t="shared" si="566"/>
        <v>13</v>
      </c>
      <c r="AK1197" s="11">
        <f t="shared" si="586"/>
        <v>0</v>
      </c>
      <c r="AL1197" s="11">
        <f t="shared" si="587"/>
        <v>0</v>
      </c>
      <c r="AM1197" s="11">
        <f t="shared" si="588"/>
        <v>0</v>
      </c>
      <c r="AN1197" s="11">
        <f t="shared" si="589"/>
        <v>0</v>
      </c>
      <c r="AO1197" s="4" t="e">
        <f>IF(#REF!="I",1,IF(#REF!="II",2,IF(#REF!="III",3,IF(#REF!="IV",4))))</f>
        <v>#REF!</v>
      </c>
      <c r="AP1197" s="11" t="e">
        <f>IF(#REF!="PULMONAR",1,IF(AND(#REF!="EXTRAPULMONAR",#REF!&lt;&gt;"MENINGEA"),2,IF(AND(#REF!="EXTRAPULMONAR",#REF!="MENINGEA"),3,)))</f>
        <v>#REF!</v>
      </c>
      <c r="AQ11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7" s="4">
        <f t="shared" si="590"/>
        <v>0</v>
      </c>
      <c r="AS1197" s="10">
        <f t="shared" si="591"/>
        <v>0</v>
      </c>
      <c r="AT1197" s="10">
        <f t="shared" si="592"/>
        <v>0</v>
      </c>
      <c r="AU1197" s="10" t="str">
        <f t="shared" si="593"/>
        <v>0</v>
      </c>
      <c r="AV1197" s="11" t="e">
        <f t="shared" si="594"/>
        <v>#N/A</v>
      </c>
      <c r="AW1197" s="4" t="e">
        <f t="shared" si="595"/>
        <v>#N/A</v>
      </c>
      <c r="AX1197" s="10" t="e">
        <f t="shared" si="584"/>
        <v>#N/A</v>
      </c>
      <c r="AY1197" s="10" t="e">
        <f t="shared" si="585"/>
        <v>#N/A</v>
      </c>
      <c r="AZ1197" s="10" t="e">
        <f t="shared" si="567"/>
        <v>#REF!</v>
      </c>
      <c r="BA1197" s="12" t="e">
        <f>IF(BW1197=7,0,AJ1197&amp;IF(#REF!="SI",1,IF(#REF!="NO",2,IF(#REF!="VIH + PREVIO",3,0))))</f>
        <v>#REF!</v>
      </c>
      <c r="BB1197" s="13" t="e">
        <f>IF(AND(#REF!="POSITIVO",#REF!="POSITIVO"),1,IF(#REF!="NEGATIVO",2,IF(#REF!="VIH + PREVIO",3,0)))</f>
        <v>#REF!</v>
      </c>
      <c r="BC1197" s="10" t="e">
        <f>IF(#REF!="SI",1,IF(#REF!="NO",2,0))</f>
        <v>#REF!</v>
      </c>
      <c r="BD1197" s="10" t="e">
        <f>IF(#REF!="SI",1,IF(#REF!="NO",2,0))</f>
        <v>#REF!</v>
      </c>
      <c r="BE1197" s="10" t="e">
        <f>IF(OR(#REF!="VIH + PREVIO",#REF!="VIH + PREVIO",#REF!="VIH + PREVIO"),1,0)</f>
        <v>#REF!</v>
      </c>
      <c r="BF1197" s="13" t="e">
        <f>IF(OR(#REF!="POSITIVO",#REF!="NEGATIVO"),1,IF(#REF!="PACIENTE NO ACEPTA",2,IF(#REF!="VIH + PREVIO",3,0)))</f>
        <v>#REF!</v>
      </c>
      <c r="BG1197" s="10" t="e">
        <f t="shared" si="568"/>
        <v>#REF!</v>
      </c>
      <c r="BH1197" s="10" t="e">
        <f t="shared" si="569"/>
        <v>#REF!</v>
      </c>
      <c r="BI1197" s="10" t="e">
        <f t="shared" si="570"/>
        <v>#REF!</v>
      </c>
      <c r="BJ1197" s="10" t="e">
        <f t="shared" si="571"/>
        <v>#REF!</v>
      </c>
      <c r="BK1197" s="10" t="e">
        <f t="shared" si="572"/>
        <v>#REF!</v>
      </c>
      <c r="BL1197" s="10" t="e">
        <f t="shared" si="573"/>
        <v>#REF!</v>
      </c>
      <c r="BM1197" s="10" t="e">
        <f>IF(OR(BW1197=7,AQ1197=6),0,IF(#REF!="I",1,IF(#REF!="II",2,IF(#REF!="III",3,IF(#REF!="IV",4))))&amp;AP1197&amp;AQ1197&amp;AR1197&amp;AS1197&amp;AT1197&amp;AU1197&amp;AX1197)</f>
        <v>#REF!</v>
      </c>
      <c r="BN1197" s="10" t="e">
        <f t="shared" si="574"/>
        <v>#REF!</v>
      </c>
      <c r="BO1197" s="10" t="e">
        <f t="shared" si="575"/>
        <v>#REF!</v>
      </c>
      <c r="BP1197" s="10" t="e">
        <f t="shared" si="576"/>
        <v>#REF!</v>
      </c>
      <c r="BQ1197" s="10" t="e">
        <f t="shared" si="577"/>
        <v>#REF!</v>
      </c>
      <c r="BR1197" s="10" t="e">
        <f t="shared" si="578"/>
        <v>#REF!</v>
      </c>
      <c r="BS1197" s="10" t="e">
        <f t="shared" si="579"/>
        <v>#REF!</v>
      </c>
      <c r="BT1197" s="10" t="e">
        <f>IF(OR(BW1197=7,AQ1197=6),0,AO1197&amp;IF(#REF!="SI",1,IF(#REF!="NO",2,IF(#REF!="VIH + PREVIO",3,0))))</f>
        <v>#REF!</v>
      </c>
      <c r="BU1197" s="10" t="e">
        <f>IF(OR(BW1197=7,AQ1197=6),0,IF(#REF!="-",1,0))</f>
        <v>#REF!</v>
      </c>
      <c r="BV1197" s="10" t="e">
        <f t="shared" si="580"/>
        <v>#REF!</v>
      </c>
      <c r="BW11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7" s="10" t="e">
        <f t="shared" si="581"/>
        <v>#REF!</v>
      </c>
      <c r="BY1197" s="10" t="e">
        <f t="shared" si="583"/>
        <v>#REF!</v>
      </c>
      <c r="BZ1197" s="10" t="e">
        <f t="shared" si="582"/>
        <v>#REF!</v>
      </c>
      <c r="CA1197" s="10"/>
    </row>
    <row r="1198" spans="1:79" s="3" customFormat="1" ht="23.25" customHeight="1" x14ac:dyDescent="0.3">
      <c r="A1198" s="7">
        <v>1196</v>
      </c>
      <c r="B1198" s="43"/>
      <c r="C1198" s="44"/>
      <c r="D1198" s="45"/>
      <c r="E1198" s="46"/>
      <c r="F1198" s="46"/>
      <c r="G1198" s="46"/>
      <c r="H1198" s="50"/>
      <c r="I1198" s="51"/>
      <c r="J1198" s="52"/>
      <c r="K1198" s="51"/>
      <c r="L1198" s="53"/>
      <c r="M1198" s="54"/>
      <c r="N1198" s="43"/>
      <c r="O1198" s="55"/>
      <c r="P1198" s="46"/>
      <c r="Q1198" s="46"/>
      <c r="R1198" s="46"/>
      <c r="S1198" s="43"/>
      <c r="T1198" s="56"/>
      <c r="U1198" s="46"/>
      <c r="V1198" s="57"/>
      <c r="W1198" s="58"/>
      <c r="X1198" s="57"/>
      <c r="Y1198" s="46"/>
      <c r="Z1198" s="57"/>
      <c r="AA1198" s="59"/>
      <c r="AB1198" s="60"/>
      <c r="AC1198" s="2"/>
      <c r="AD1198" s="2"/>
      <c r="AE1198" s="2"/>
      <c r="AJ1198" s="11">
        <f t="shared" si="566"/>
        <v>13</v>
      </c>
      <c r="AK1198" s="11">
        <f t="shared" si="586"/>
        <v>0</v>
      </c>
      <c r="AL1198" s="11">
        <f t="shared" si="587"/>
        <v>0</v>
      </c>
      <c r="AM1198" s="11">
        <f t="shared" si="588"/>
        <v>0</v>
      </c>
      <c r="AN1198" s="11">
        <f t="shared" si="589"/>
        <v>0</v>
      </c>
      <c r="AO1198" s="4" t="e">
        <f>IF(#REF!="I",1,IF(#REF!="II",2,IF(#REF!="III",3,IF(#REF!="IV",4))))</f>
        <v>#REF!</v>
      </c>
      <c r="AP1198" s="11" t="e">
        <f>IF(#REF!="PULMONAR",1,IF(AND(#REF!="EXTRAPULMONAR",#REF!&lt;&gt;"MENINGEA"),2,IF(AND(#REF!="EXTRAPULMONAR",#REF!="MENINGEA"),3,)))</f>
        <v>#REF!</v>
      </c>
      <c r="AQ11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8" s="4">
        <f t="shared" si="590"/>
        <v>0</v>
      </c>
      <c r="AS1198" s="10">
        <f t="shared" si="591"/>
        <v>0</v>
      </c>
      <c r="AT1198" s="10">
        <f t="shared" si="592"/>
        <v>0</v>
      </c>
      <c r="AU1198" s="10" t="str">
        <f t="shared" si="593"/>
        <v>0</v>
      </c>
      <c r="AV1198" s="11" t="e">
        <f t="shared" si="594"/>
        <v>#N/A</v>
      </c>
      <c r="AW1198" s="4" t="e">
        <f t="shared" si="595"/>
        <v>#N/A</v>
      </c>
      <c r="AX1198" s="10" t="e">
        <f t="shared" si="584"/>
        <v>#N/A</v>
      </c>
      <c r="AY1198" s="10" t="e">
        <f t="shared" si="585"/>
        <v>#N/A</v>
      </c>
      <c r="AZ1198" s="10" t="e">
        <f t="shared" si="567"/>
        <v>#REF!</v>
      </c>
      <c r="BA1198" s="12" t="e">
        <f>IF(BW1198=7,0,AJ1198&amp;IF(#REF!="SI",1,IF(#REF!="NO",2,IF(#REF!="VIH + PREVIO",3,0))))</f>
        <v>#REF!</v>
      </c>
      <c r="BB1198" s="13" t="e">
        <f>IF(AND(#REF!="POSITIVO",#REF!="POSITIVO"),1,IF(#REF!="NEGATIVO",2,IF(#REF!="VIH + PREVIO",3,0)))</f>
        <v>#REF!</v>
      </c>
      <c r="BC1198" s="10" t="e">
        <f>IF(#REF!="SI",1,IF(#REF!="NO",2,0))</f>
        <v>#REF!</v>
      </c>
      <c r="BD1198" s="10" t="e">
        <f>IF(#REF!="SI",1,IF(#REF!="NO",2,0))</f>
        <v>#REF!</v>
      </c>
      <c r="BE1198" s="10" t="e">
        <f>IF(OR(#REF!="VIH + PREVIO",#REF!="VIH + PREVIO",#REF!="VIH + PREVIO"),1,0)</f>
        <v>#REF!</v>
      </c>
      <c r="BF1198" s="13" t="e">
        <f>IF(OR(#REF!="POSITIVO",#REF!="NEGATIVO"),1,IF(#REF!="PACIENTE NO ACEPTA",2,IF(#REF!="VIH + PREVIO",3,0)))</f>
        <v>#REF!</v>
      </c>
      <c r="BG1198" s="10" t="e">
        <f t="shared" si="568"/>
        <v>#REF!</v>
      </c>
      <c r="BH1198" s="10" t="e">
        <f t="shared" si="569"/>
        <v>#REF!</v>
      </c>
      <c r="BI1198" s="10" t="e">
        <f t="shared" si="570"/>
        <v>#REF!</v>
      </c>
      <c r="BJ1198" s="10" t="e">
        <f t="shared" si="571"/>
        <v>#REF!</v>
      </c>
      <c r="BK1198" s="10" t="e">
        <f t="shared" si="572"/>
        <v>#REF!</v>
      </c>
      <c r="BL1198" s="10" t="e">
        <f t="shared" si="573"/>
        <v>#REF!</v>
      </c>
      <c r="BM1198" s="10" t="e">
        <f>IF(OR(BW1198=7,AQ1198=6),0,IF(#REF!="I",1,IF(#REF!="II",2,IF(#REF!="III",3,IF(#REF!="IV",4))))&amp;AP1198&amp;AQ1198&amp;AR1198&amp;AS1198&amp;AT1198&amp;AU1198&amp;AX1198)</f>
        <v>#REF!</v>
      </c>
      <c r="BN1198" s="10" t="e">
        <f t="shared" si="574"/>
        <v>#REF!</v>
      </c>
      <c r="BO1198" s="10" t="e">
        <f t="shared" si="575"/>
        <v>#REF!</v>
      </c>
      <c r="BP1198" s="10" t="e">
        <f t="shared" si="576"/>
        <v>#REF!</v>
      </c>
      <c r="BQ1198" s="10" t="e">
        <f t="shared" si="577"/>
        <v>#REF!</v>
      </c>
      <c r="BR1198" s="10" t="e">
        <f t="shared" si="578"/>
        <v>#REF!</v>
      </c>
      <c r="BS1198" s="10" t="e">
        <f t="shared" si="579"/>
        <v>#REF!</v>
      </c>
      <c r="BT1198" s="10" t="e">
        <f>IF(OR(BW1198=7,AQ1198=6),0,AO1198&amp;IF(#REF!="SI",1,IF(#REF!="NO",2,IF(#REF!="VIH + PREVIO",3,0))))</f>
        <v>#REF!</v>
      </c>
      <c r="BU1198" s="10" t="e">
        <f>IF(OR(BW1198=7,AQ1198=6),0,IF(#REF!="-",1,0))</f>
        <v>#REF!</v>
      </c>
      <c r="BV1198" s="10" t="e">
        <f t="shared" si="580"/>
        <v>#REF!</v>
      </c>
      <c r="BW11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8" s="10" t="e">
        <f t="shared" si="581"/>
        <v>#REF!</v>
      </c>
      <c r="BY1198" s="10" t="e">
        <f t="shared" si="583"/>
        <v>#REF!</v>
      </c>
      <c r="BZ1198" s="10" t="e">
        <f t="shared" si="582"/>
        <v>#REF!</v>
      </c>
      <c r="CA1198" s="10"/>
    </row>
    <row r="1199" spans="1:79" s="3" customFormat="1" ht="23.25" customHeight="1" x14ac:dyDescent="0.3">
      <c r="A1199" s="7">
        <v>1197</v>
      </c>
      <c r="B1199" s="43"/>
      <c r="C1199" s="44"/>
      <c r="D1199" s="45"/>
      <c r="E1199" s="46"/>
      <c r="F1199" s="46"/>
      <c r="G1199" s="46"/>
      <c r="H1199" s="50"/>
      <c r="I1199" s="51"/>
      <c r="J1199" s="52"/>
      <c r="K1199" s="51"/>
      <c r="L1199" s="53"/>
      <c r="M1199" s="54"/>
      <c r="N1199" s="43"/>
      <c r="O1199" s="55"/>
      <c r="P1199" s="46"/>
      <c r="Q1199" s="46"/>
      <c r="R1199" s="46"/>
      <c r="S1199" s="43"/>
      <c r="T1199" s="56"/>
      <c r="U1199" s="46"/>
      <c r="V1199" s="57"/>
      <c r="W1199" s="58"/>
      <c r="X1199" s="57"/>
      <c r="Y1199" s="46"/>
      <c r="Z1199" s="57"/>
      <c r="AA1199" s="59"/>
      <c r="AB1199" s="60"/>
      <c r="AC1199" s="2"/>
      <c r="AD1199" s="2"/>
      <c r="AE1199" s="2"/>
      <c r="AJ1199" s="11">
        <f t="shared" si="566"/>
        <v>13</v>
      </c>
      <c r="AK1199" s="11">
        <f t="shared" si="586"/>
        <v>0</v>
      </c>
      <c r="AL1199" s="11">
        <f t="shared" si="587"/>
        <v>0</v>
      </c>
      <c r="AM1199" s="11">
        <f t="shared" si="588"/>
        <v>0</v>
      </c>
      <c r="AN1199" s="11">
        <f t="shared" si="589"/>
        <v>0</v>
      </c>
      <c r="AO1199" s="4" t="e">
        <f>IF(#REF!="I",1,IF(#REF!="II",2,IF(#REF!="III",3,IF(#REF!="IV",4))))</f>
        <v>#REF!</v>
      </c>
      <c r="AP1199" s="11" t="e">
        <f>IF(#REF!="PULMONAR",1,IF(AND(#REF!="EXTRAPULMONAR",#REF!&lt;&gt;"MENINGEA"),2,IF(AND(#REF!="EXTRAPULMONAR",#REF!="MENINGEA"),3,)))</f>
        <v>#REF!</v>
      </c>
      <c r="AQ11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199" s="4">
        <f t="shared" si="590"/>
        <v>0</v>
      </c>
      <c r="AS1199" s="10">
        <f t="shared" si="591"/>
        <v>0</v>
      </c>
      <c r="AT1199" s="10">
        <f t="shared" si="592"/>
        <v>0</v>
      </c>
      <c r="AU1199" s="10" t="str">
        <f t="shared" si="593"/>
        <v>0</v>
      </c>
      <c r="AV1199" s="11" t="e">
        <f t="shared" si="594"/>
        <v>#N/A</v>
      </c>
      <c r="AW1199" s="4" t="e">
        <f t="shared" si="595"/>
        <v>#N/A</v>
      </c>
      <c r="AX1199" s="10" t="e">
        <f t="shared" si="584"/>
        <v>#N/A</v>
      </c>
      <c r="AY1199" s="10" t="e">
        <f t="shared" si="585"/>
        <v>#N/A</v>
      </c>
      <c r="AZ1199" s="10" t="e">
        <f t="shared" si="567"/>
        <v>#REF!</v>
      </c>
      <c r="BA1199" s="12" t="e">
        <f>IF(BW1199=7,0,AJ1199&amp;IF(#REF!="SI",1,IF(#REF!="NO",2,IF(#REF!="VIH + PREVIO",3,0))))</f>
        <v>#REF!</v>
      </c>
      <c r="BB1199" s="13" t="e">
        <f>IF(AND(#REF!="POSITIVO",#REF!="POSITIVO"),1,IF(#REF!="NEGATIVO",2,IF(#REF!="VIH + PREVIO",3,0)))</f>
        <v>#REF!</v>
      </c>
      <c r="BC1199" s="10" t="e">
        <f>IF(#REF!="SI",1,IF(#REF!="NO",2,0))</f>
        <v>#REF!</v>
      </c>
      <c r="BD1199" s="10" t="e">
        <f>IF(#REF!="SI",1,IF(#REF!="NO",2,0))</f>
        <v>#REF!</v>
      </c>
      <c r="BE1199" s="10" t="e">
        <f>IF(OR(#REF!="VIH + PREVIO",#REF!="VIH + PREVIO",#REF!="VIH + PREVIO"),1,0)</f>
        <v>#REF!</v>
      </c>
      <c r="BF1199" s="13" t="e">
        <f>IF(OR(#REF!="POSITIVO",#REF!="NEGATIVO"),1,IF(#REF!="PACIENTE NO ACEPTA",2,IF(#REF!="VIH + PREVIO",3,0)))</f>
        <v>#REF!</v>
      </c>
      <c r="BG1199" s="10" t="e">
        <f t="shared" si="568"/>
        <v>#REF!</v>
      </c>
      <c r="BH1199" s="10" t="e">
        <f t="shared" si="569"/>
        <v>#REF!</v>
      </c>
      <c r="BI1199" s="10" t="e">
        <f t="shared" si="570"/>
        <v>#REF!</v>
      </c>
      <c r="BJ1199" s="10" t="e">
        <f t="shared" si="571"/>
        <v>#REF!</v>
      </c>
      <c r="BK1199" s="10" t="e">
        <f t="shared" si="572"/>
        <v>#REF!</v>
      </c>
      <c r="BL1199" s="10" t="e">
        <f t="shared" si="573"/>
        <v>#REF!</v>
      </c>
      <c r="BM1199" s="10" t="e">
        <f>IF(OR(BW1199=7,AQ1199=6),0,IF(#REF!="I",1,IF(#REF!="II",2,IF(#REF!="III",3,IF(#REF!="IV",4))))&amp;AP1199&amp;AQ1199&amp;AR1199&amp;AS1199&amp;AT1199&amp;AU1199&amp;AX1199)</f>
        <v>#REF!</v>
      </c>
      <c r="BN1199" s="10" t="e">
        <f t="shared" si="574"/>
        <v>#REF!</v>
      </c>
      <c r="BO1199" s="10" t="e">
        <f t="shared" si="575"/>
        <v>#REF!</v>
      </c>
      <c r="BP1199" s="10" t="e">
        <f t="shared" si="576"/>
        <v>#REF!</v>
      </c>
      <c r="BQ1199" s="10" t="e">
        <f t="shared" si="577"/>
        <v>#REF!</v>
      </c>
      <c r="BR1199" s="10" t="e">
        <f t="shared" si="578"/>
        <v>#REF!</v>
      </c>
      <c r="BS1199" s="10" t="e">
        <f t="shared" si="579"/>
        <v>#REF!</v>
      </c>
      <c r="BT1199" s="10" t="e">
        <f>IF(OR(BW1199=7,AQ1199=6),0,AO1199&amp;IF(#REF!="SI",1,IF(#REF!="NO",2,IF(#REF!="VIH + PREVIO",3,0))))</f>
        <v>#REF!</v>
      </c>
      <c r="BU1199" s="10" t="e">
        <f>IF(OR(BW1199=7,AQ1199=6),0,IF(#REF!="-",1,0))</f>
        <v>#REF!</v>
      </c>
      <c r="BV1199" s="10" t="e">
        <f t="shared" si="580"/>
        <v>#REF!</v>
      </c>
      <c r="BW11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199" s="10" t="e">
        <f t="shared" si="581"/>
        <v>#REF!</v>
      </c>
      <c r="BY1199" s="10" t="e">
        <f t="shared" si="583"/>
        <v>#REF!</v>
      </c>
      <c r="BZ1199" s="10" t="e">
        <f t="shared" si="582"/>
        <v>#REF!</v>
      </c>
      <c r="CA1199" s="10"/>
    </row>
    <row r="1200" spans="1:79" s="3" customFormat="1" ht="23.25" customHeight="1" x14ac:dyDescent="0.3">
      <c r="A1200" s="7">
        <v>1198</v>
      </c>
      <c r="B1200" s="43"/>
      <c r="C1200" s="44"/>
      <c r="D1200" s="45"/>
      <c r="E1200" s="46"/>
      <c r="F1200" s="46"/>
      <c r="G1200" s="46"/>
      <c r="H1200" s="50"/>
      <c r="I1200" s="51"/>
      <c r="J1200" s="52"/>
      <c r="K1200" s="51"/>
      <c r="L1200" s="53"/>
      <c r="M1200" s="54"/>
      <c r="N1200" s="43"/>
      <c r="O1200" s="55"/>
      <c r="P1200" s="46"/>
      <c r="Q1200" s="46"/>
      <c r="R1200" s="46"/>
      <c r="S1200" s="43"/>
      <c r="T1200" s="56"/>
      <c r="U1200" s="46"/>
      <c r="V1200" s="57"/>
      <c r="W1200" s="58"/>
      <c r="X1200" s="57"/>
      <c r="Y1200" s="46"/>
      <c r="Z1200" s="57"/>
      <c r="AA1200" s="59"/>
      <c r="AB1200" s="60"/>
      <c r="AC1200" s="2"/>
      <c r="AD1200" s="2"/>
      <c r="AE1200" s="2"/>
      <c r="AJ1200" s="11">
        <f t="shared" si="566"/>
        <v>13</v>
      </c>
      <c r="AK1200" s="11">
        <f t="shared" si="586"/>
        <v>0</v>
      </c>
      <c r="AL1200" s="11">
        <f t="shared" si="587"/>
        <v>0</v>
      </c>
      <c r="AM1200" s="11">
        <f t="shared" si="588"/>
        <v>0</v>
      </c>
      <c r="AN1200" s="11">
        <f t="shared" si="589"/>
        <v>0</v>
      </c>
      <c r="AO1200" s="4" t="e">
        <f>IF(#REF!="I",1,IF(#REF!="II",2,IF(#REF!="III",3,IF(#REF!="IV",4))))</f>
        <v>#REF!</v>
      </c>
      <c r="AP1200" s="11" t="e">
        <f>IF(#REF!="PULMONAR",1,IF(AND(#REF!="EXTRAPULMONAR",#REF!&lt;&gt;"MENINGEA"),2,IF(AND(#REF!="EXTRAPULMONAR",#REF!="MENINGEA"),3,)))</f>
        <v>#REF!</v>
      </c>
      <c r="AQ12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0" s="4">
        <f t="shared" si="590"/>
        <v>0</v>
      </c>
      <c r="AS1200" s="10">
        <f t="shared" si="591"/>
        <v>0</v>
      </c>
      <c r="AT1200" s="10">
        <f t="shared" si="592"/>
        <v>0</v>
      </c>
      <c r="AU1200" s="10" t="str">
        <f t="shared" si="593"/>
        <v>0</v>
      </c>
      <c r="AV1200" s="11" t="e">
        <f t="shared" si="594"/>
        <v>#N/A</v>
      </c>
      <c r="AW1200" s="4" t="e">
        <f t="shared" si="595"/>
        <v>#N/A</v>
      </c>
      <c r="AX1200" s="10" t="e">
        <f t="shared" si="584"/>
        <v>#N/A</v>
      </c>
      <c r="AY1200" s="10" t="e">
        <f t="shared" si="585"/>
        <v>#N/A</v>
      </c>
      <c r="AZ1200" s="10" t="e">
        <f t="shared" si="567"/>
        <v>#REF!</v>
      </c>
      <c r="BA1200" s="12" t="e">
        <f>IF(BW1200=7,0,AJ1200&amp;IF(#REF!="SI",1,IF(#REF!="NO",2,IF(#REF!="VIH + PREVIO",3,0))))</f>
        <v>#REF!</v>
      </c>
      <c r="BB1200" s="13" t="e">
        <f>IF(AND(#REF!="POSITIVO",#REF!="POSITIVO"),1,IF(#REF!="NEGATIVO",2,IF(#REF!="VIH + PREVIO",3,0)))</f>
        <v>#REF!</v>
      </c>
      <c r="BC1200" s="10" t="e">
        <f>IF(#REF!="SI",1,IF(#REF!="NO",2,0))</f>
        <v>#REF!</v>
      </c>
      <c r="BD1200" s="10" t="e">
        <f>IF(#REF!="SI",1,IF(#REF!="NO",2,0))</f>
        <v>#REF!</v>
      </c>
      <c r="BE1200" s="10" t="e">
        <f>IF(OR(#REF!="VIH + PREVIO",#REF!="VIH + PREVIO",#REF!="VIH + PREVIO"),1,0)</f>
        <v>#REF!</v>
      </c>
      <c r="BF1200" s="13" t="e">
        <f>IF(OR(#REF!="POSITIVO",#REF!="NEGATIVO"),1,IF(#REF!="PACIENTE NO ACEPTA",2,IF(#REF!="VIH + PREVIO",3,0)))</f>
        <v>#REF!</v>
      </c>
      <c r="BG1200" s="10" t="e">
        <f t="shared" si="568"/>
        <v>#REF!</v>
      </c>
      <c r="BH1200" s="10" t="e">
        <f t="shared" si="569"/>
        <v>#REF!</v>
      </c>
      <c r="BI1200" s="10" t="e">
        <f t="shared" si="570"/>
        <v>#REF!</v>
      </c>
      <c r="BJ1200" s="10" t="e">
        <f t="shared" si="571"/>
        <v>#REF!</v>
      </c>
      <c r="BK1200" s="10" t="e">
        <f t="shared" si="572"/>
        <v>#REF!</v>
      </c>
      <c r="BL1200" s="10" t="e">
        <f t="shared" si="573"/>
        <v>#REF!</v>
      </c>
      <c r="BM1200" s="10" t="e">
        <f>IF(OR(BW1200=7,AQ1200=6),0,IF(#REF!="I",1,IF(#REF!="II",2,IF(#REF!="III",3,IF(#REF!="IV",4))))&amp;AP1200&amp;AQ1200&amp;AR1200&amp;AS1200&amp;AT1200&amp;AU1200&amp;AX1200)</f>
        <v>#REF!</v>
      </c>
      <c r="BN1200" s="10" t="e">
        <f t="shared" si="574"/>
        <v>#REF!</v>
      </c>
      <c r="BO1200" s="10" t="e">
        <f t="shared" si="575"/>
        <v>#REF!</v>
      </c>
      <c r="BP1200" s="10" t="e">
        <f t="shared" si="576"/>
        <v>#REF!</v>
      </c>
      <c r="BQ1200" s="10" t="e">
        <f t="shared" si="577"/>
        <v>#REF!</v>
      </c>
      <c r="BR1200" s="10" t="e">
        <f t="shared" si="578"/>
        <v>#REF!</v>
      </c>
      <c r="BS1200" s="10" t="e">
        <f t="shared" si="579"/>
        <v>#REF!</v>
      </c>
      <c r="BT1200" s="10" t="e">
        <f>IF(OR(BW1200=7,AQ1200=6),0,AO1200&amp;IF(#REF!="SI",1,IF(#REF!="NO",2,IF(#REF!="VIH + PREVIO",3,0))))</f>
        <v>#REF!</v>
      </c>
      <c r="BU1200" s="10" t="e">
        <f>IF(OR(BW1200=7,AQ1200=6),0,IF(#REF!="-",1,0))</f>
        <v>#REF!</v>
      </c>
      <c r="BV1200" s="10" t="e">
        <f t="shared" si="580"/>
        <v>#REF!</v>
      </c>
      <c r="BW12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0" s="10" t="e">
        <f t="shared" si="581"/>
        <v>#REF!</v>
      </c>
      <c r="BY1200" s="10" t="e">
        <f t="shared" si="583"/>
        <v>#REF!</v>
      </c>
      <c r="BZ1200" s="10" t="e">
        <f t="shared" si="582"/>
        <v>#REF!</v>
      </c>
      <c r="CA1200" s="10"/>
    </row>
    <row r="1201" spans="1:79" s="3" customFormat="1" ht="23.25" customHeight="1" x14ac:dyDescent="0.3">
      <c r="A1201" s="7">
        <v>1199</v>
      </c>
      <c r="B1201" s="43"/>
      <c r="C1201" s="44"/>
      <c r="D1201" s="45"/>
      <c r="E1201" s="46"/>
      <c r="F1201" s="46"/>
      <c r="G1201" s="46"/>
      <c r="H1201" s="50"/>
      <c r="I1201" s="51"/>
      <c r="J1201" s="52"/>
      <c r="K1201" s="51"/>
      <c r="L1201" s="53"/>
      <c r="M1201" s="54"/>
      <c r="N1201" s="43"/>
      <c r="O1201" s="55"/>
      <c r="P1201" s="46"/>
      <c r="Q1201" s="46"/>
      <c r="R1201" s="46"/>
      <c r="S1201" s="43"/>
      <c r="T1201" s="56"/>
      <c r="U1201" s="46"/>
      <c r="V1201" s="57"/>
      <c r="W1201" s="58"/>
      <c r="X1201" s="57"/>
      <c r="Y1201" s="46"/>
      <c r="Z1201" s="57"/>
      <c r="AA1201" s="59"/>
      <c r="AB1201" s="60"/>
      <c r="AC1201" s="2"/>
      <c r="AD1201" s="2"/>
      <c r="AE1201" s="2"/>
      <c r="AJ1201" s="11">
        <f t="shared" si="566"/>
        <v>13</v>
      </c>
      <c r="AK1201" s="11">
        <f t="shared" si="586"/>
        <v>0</v>
      </c>
      <c r="AL1201" s="11">
        <f t="shared" si="587"/>
        <v>0</v>
      </c>
      <c r="AM1201" s="11">
        <f t="shared" si="588"/>
        <v>0</v>
      </c>
      <c r="AN1201" s="11">
        <f t="shared" si="589"/>
        <v>0</v>
      </c>
      <c r="AO1201" s="4" t="e">
        <f>IF(#REF!="I",1,IF(#REF!="II",2,IF(#REF!="III",3,IF(#REF!="IV",4))))</f>
        <v>#REF!</v>
      </c>
      <c r="AP1201" s="11" t="e">
        <f>IF(#REF!="PULMONAR",1,IF(AND(#REF!="EXTRAPULMONAR",#REF!&lt;&gt;"MENINGEA"),2,IF(AND(#REF!="EXTRAPULMONAR",#REF!="MENINGEA"),3,)))</f>
        <v>#REF!</v>
      </c>
      <c r="AQ12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1" s="4">
        <f t="shared" si="590"/>
        <v>0</v>
      </c>
      <c r="AS1201" s="10">
        <f t="shared" si="591"/>
        <v>0</v>
      </c>
      <c r="AT1201" s="10">
        <f t="shared" si="592"/>
        <v>0</v>
      </c>
      <c r="AU1201" s="10" t="str">
        <f t="shared" si="593"/>
        <v>0</v>
      </c>
      <c r="AV1201" s="11" t="e">
        <f t="shared" si="594"/>
        <v>#N/A</v>
      </c>
      <c r="AW1201" s="4" t="e">
        <f t="shared" si="595"/>
        <v>#N/A</v>
      </c>
      <c r="AX1201" s="10" t="e">
        <f t="shared" si="584"/>
        <v>#N/A</v>
      </c>
      <c r="AY1201" s="10" t="e">
        <f t="shared" si="585"/>
        <v>#N/A</v>
      </c>
      <c r="AZ1201" s="10" t="e">
        <f t="shared" si="567"/>
        <v>#REF!</v>
      </c>
      <c r="BA1201" s="12" t="e">
        <f>IF(BW1201=7,0,AJ1201&amp;IF(#REF!="SI",1,IF(#REF!="NO",2,IF(#REF!="VIH + PREVIO",3,0))))</f>
        <v>#REF!</v>
      </c>
      <c r="BB1201" s="13" t="e">
        <f>IF(AND(#REF!="POSITIVO",#REF!="POSITIVO"),1,IF(#REF!="NEGATIVO",2,IF(#REF!="VIH + PREVIO",3,0)))</f>
        <v>#REF!</v>
      </c>
      <c r="BC1201" s="10" t="e">
        <f>IF(#REF!="SI",1,IF(#REF!="NO",2,0))</f>
        <v>#REF!</v>
      </c>
      <c r="BD1201" s="10" t="e">
        <f>IF(#REF!="SI",1,IF(#REF!="NO",2,0))</f>
        <v>#REF!</v>
      </c>
      <c r="BE1201" s="10" t="e">
        <f>IF(OR(#REF!="VIH + PREVIO",#REF!="VIH + PREVIO",#REF!="VIH + PREVIO"),1,0)</f>
        <v>#REF!</v>
      </c>
      <c r="BF1201" s="13" t="e">
        <f>IF(OR(#REF!="POSITIVO",#REF!="NEGATIVO"),1,IF(#REF!="PACIENTE NO ACEPTA",2,IF(#REF!="VIH + PREVIO",3,0)))</f>
        <v>#REF!</v>
      </c>
      <c r="BG1201" s="10" t="e">
        <f t="shared" si="568"/>
        <v>#REF!</v>
      </c>
      <c r="BH1201" s="10" t="e">
        <f t="shared" si="569"/>
        <v>#REF!</v>
      </c>
      <c r="BI1201" s="10" t="e">
        <f t="shared" si="570"/>
        <v>#REF!</v>
      </c>
      <c r="BJ1201" s="10" t="e">
        <f t="shared" si="571"/>
        <v>#REF!</v>
      </c>
      <c r="BK1201" s="10" t="e">
        <f t="shared" si="572"/>
        <v>#REF!</v>
      </c>
      <c r="BL1201" s="10" t="e">
        <f t="shared" si="573"/>
        <v>#REF!</v>
      </c>
      <c r="BM1201" s="10" t="e">
        <f>IF(OR(BW1201=7,AQ1201=6),0,IF(#REF!="I",1,IF(#REF!="II",2,IF(#REF!="III",3,IF(#REF!="IV",4))))&amp;AP1201&amp;AQ1201&amp;AR1201&amp;AS1201&amp;AT1201&amp;AU1201&amp;AX1201)</f>
        <v>#REF!</v>
      </c>
      <c r="BN1201" s="10" t="e">
        <f t="shared" si="574"/>
        <v>#REF!</v>
      </c>
      <c r="BO1201" s="10" t="e">
        <f t="shared" si="575"/>
        <v>#REF!</v>
      </c>
      <c r="BP1201" s="10" t="e">
        <f t="shared" si="576"/>
        <v>#REF!</v>
      </c>
      <c r="BQ1201" s="10" t="e">
        <f t="shared" si="577"/>
        <v>#REF!</v>
      </c>
      <c r="BR1201" s="10" t="e">
        <f t="shared" si="578"/>
        <v>#REF!</v>
      </c>
      <c r="BS1201" s="10" t="e">
        <f t="shared" si="579"/>
        <v>#REF!</v>
      </c>
      <c r="BT1201" s="10" t="e">
        <f>IF(OR(BW1201=7,AQ1201=6),0,AO1201&amp;IF(#REF!="SI",1,IF(#REF!="NO",2,IF(#REF!="VIH + PREVIO",3,0))))</f>
        <v>#REF!</v>
      </c>
      <c r="BU1201" s="10" t="e">
        <f>IF(OR(BW1201=7,AQ1201=6),0,IF(#REF!="-",1,0))</f>
        <v>#REF!</v>
      </c>
      <c r="BV1201" s="10" t="e">
        <f t="shared" si="580"/>
        <v>#REF!</v>
      </c>
      <c r="BW12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1" s="10" t="e">
        <f t="shared" si="581"/>
        <v>#REF!</v>
      </c>
      <c r="BY1201" s="10" t="e">
        <f t="shared" si="583"/>
        <v>#REF!</v>
      </c>
      <c r="BZ1201" s="10" t="e">
        <f t="shared" si="582"/>
        <v>#REF!</v>
      </c>
      <c r="CA1201" s="10"/>
    </row>
    <row r="1202" spans="1:79" s="3" customFormat="1" ht="23.25" customHeight="1" x14ac:dyDescent="0.3">
      <c r="A1202" s="7">
        <v>1200</v>
      </c>
      <c r="B1202" s="43"/>
      <c r="C1202" s="44"/>
      <c r="D1202" s="45"/>
      <c r="E1202" s="46"/>
      <c r="F1202" s="46"/>
      <c r="G1202" s="46"/>
      <c r="H1202" s="50"/>
      <c r="I1202" s="51"/>
      <c r="J1202" s="52"/>
      <c r="K1202" s="51"/>
      <c r="L1202" s="53"/>
      <c r="M1202" s="54"/>
      <c r="N1202" s="43"/>
      <c r="O1202" s="55"/>
      <c r="P1202" s="46"/>
      <c r="Q1202" s="46"/>
      <c r="R1202" s="46"/>
      <c r="S1202" s="43"/>
      <c r="T1202" s="56"/>
      <c r="U1202" s="46"/>
      <c r="V1202" s="57"/>
      <c r="W1202" s="58"/>
      <c r="X1202" s="57"/>
      <c r="Y1202" s="46"/>
      <c r="Z1202" s="57"/>
      <c r="AA1202" s="59"/>
      <c r="AB1202" s="60"/>
      <c r="AC1202" s="2"/>
      <c r="AD1202" s="2"/>
      <c r="AE1202" s="2"/>
      <c r="AJ1202" s="11">
        <f t="shared" si="566"/>
        <v>13</v>
      </c>
      <c r="AK1202" s="11">
        <f t="shared" si="586"/>
        <v>0</v>
      </c>
      <c r="AL1202" s="11">
        <f t="shared" si="587"/>
        <v>0</v>
      </c>
      <c r="AM1202" s="11">
        <f t="shared" si="588"/>
        <v>0</v>
      </c>
      <c r="AN1202" s="11">
        <f t="shared" si="589"/>
        <v>0</v>
      </c>
      <c r="AO1202" s="4" t="e">
        <f>IF(#REF!="I",1,IF(#REF!="II",2,IF(#REF!="III",3,IF(#REF!="IV",4))))</f>
        <v>#REF!</v>
      </c>
      <c r="AP1202" s="11" t="e">
        <f>IF(#REF!="PULMONAR",1,IF(AND(#REF!="EXTRAPULMONAR",#REF!&lt;&gt;"MENINGEA"),2,IF(AND(#REF!="EXTRAPULMONAR",#REF!="MENINGEA"),3,)))</f>
        <v>#REF!</v>
      </c>
      <c r="AQ12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2" s="4">
        <f t="shared" si="590"/>
        <v>0</v>
      </c>
      <c r="AS1202" s="10">
        <f t="shared" si="591"/>
        <v>0</v>
      </c>
      <c r="AT1202" s="10">
        <f t="shared" si="592"/>
        <v>0</v>
      </c>
      <c r="AU1202" s="10" t="str">
        <f t="shared" si="593"/>
        <v>0</v>
      </c>
      <c r="AV1202" s="11" t="e">
        <f t="shared" si="594"/>
        <v>#N/A</v>
      </c>
      <c r="AW1202" s="4" t="e">
        <f t="shared" si="595"/>
        <v>#N/A</v>
      </c>
      <c r="AX1202" s="10" t="e">
        <f t="shared" si="584"/>
        <v>#N/A</v>
      </c>
      <c r="AY1202" s="10" t="e">
        <f t="shared" si="585"/>
        <v>#N/A</v>
      </c>
      <c r="AZ1202" s="10" t="e">
        <f t="shared" si="567"/>
        <v>#REF!</v>
      </c>
      <c r="BA1202" s="12" t="e">
        <f>IF(BW1202=7,0,AJ1202&amp;IF(#REF!="SI",1,IF(#REF!="NO",2,IF(#REF!="VIH + PREVIO",3,0))))</f>
        <v>#REF!</v>
      </c>
      <c r="BB1202" s="13" t="e">
        <f>IF(AND(#REF!="POSITIVO",#REF!="POSITIVO"),1,IF(#REF!="NEGATIVO",2,IF(#REF!="VIH + PREVIO",3,0)))</f>
        <v>#REF!</v>
      </c>
      <c r="BC1202" s="10" t="e">
        <f>IF(#REF!="SI",1,IF(#REF!="NO",2,0))</f>
        <v>#REF!</v>
      </c>
      <c r="BD1202" s="10" t="e">
        <f>IF(#REF!="SI",1,IF(#REF!="NO",2,0))</f>
        <v>#REF!</v>
      </c>
      <c r="BE1202" s="10" t="e">
        <f>IF(OR(#REF!="VIH + PREVIO",#REF!="VIH + PREVIO",#REF!="VIH + PREVIO"),1,0)</f>
        <v>#REF!</v>
      </c>
      <c r="BF1202" s="13" t="e">
        <f>IF(OR(#REF!="POSITIVO",#REF!="NEGATIVO"),1,IF(#REF!="PACIENTE NO ACEPTA",2,IF(#REF!="VIH + PREVIO",3,0)))</f>
        <v>#REF!</v>
      </c>
      <c r="BG1202" s="10" t="e">
        <f t="shared" si="568"/>
        <v>#REF!</v>
      </c>
      <c r="BH1202" s="10" t="e">
        <f t="shared" si="569"/>
        <v>#REF!</v>
      </c>
      <c r="BI1202" s="10" t="e">
        <f t="shared" si="570"/>
        <v>#REF!</v>
      </c>
      <c r="BJ1202" s="10" t="e">
        <f t="shared" si="571"/>
        <v>#REF!</v>
      </c>
      <c r="BK1202" s="10" t="e">
        <f t="shared" si="572"/>
        <v>#REF!</v>
      </c>
      <c r="BL1202" s="10" t="e">
        <f t="shared" si="573"/>
        <v>#REF!</v>
      </c>
      <c r="BM1202" s="10" t="e">
        <f>IF(OR(BW1202=7,AQ1202=6),0,IF(#REF!="I",1,IF(#REF!="II",2,IF(#REF!="III",3,IF(#REF!="IV",4))))&amp;AP1202&amp;AQ1202&amp;AR1202&amp;AS1202&amp;AT1202&amp;AU1202&amp;AX1202)</f>
        <v>#REF!</v>
      </c>
      <c r="BN1202" s="10" t="e">
        <f t="shared" si="574"/>
        <v>#REF!</v>
      </c>
      <c r="BO1202" s="10" t="e">
        <f t="shared" si="575"/>
        <v>#REF!</v>
      </c>
      <c r="BP1202" s="10" t="e">
        <f t="shared" si="576"/>
        <v>#REF!</v>
      </c>
      <c r="BQ1202" s="10" t="e">
        <f t="shared" si="577"/>
        <v>#REF!</v>
      </c>
      <c r="BR1202" s="10" t="e">
        <f t="shared" si="578"/>
        <v>#REF!</v>
      </c>
      <c r="BS1202" s="10" t="e">
        <f t="shared" si="579"/>
        <v>#REF!</v>
      </c>
      <c r="BT1202" s="10" t="e">
        <f>IF(OR(BW1202=7,AQ1202=6),0,AO1202&amp;IF(#REF!="SI",1,IF(#REF!="NO",2,IF(#REF!="VIH + PREVIO",3,0))))</f>
        <v>#REF!</v>
      </c>
      <c r="BU1202" s="10" t="e">
        <f>IF(OR(BW1202=7,AQ1202=6),0,IF(#REF!="-",1,0))</f>
        <v>#REF!</v>
      </c>
      <c r="BV1202" s="10" t="e">
        <f t="shared" si="580"/>
        <v>#REF!</v>
      </c>
      <c r="BW12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2" s="10" t="e">
        <f t="shared" si="581"/>
        <v>#REF!</v>
      </c>
      <c r="BY1202" s="10" t="e">
        <f t="shared" si="583"/>
        <v>#REF!</v>
      </c>
      <c r="BZ1202" s="10" t="e">
        <f t="shared" si="582"/>
        <v>#REF!</v>
      </c>
      <c r="CA1202" s="10"/>
    </row>
    <row r="1203" spans="1:79" s="3" customFormat="1" ht="23.25" customHeight="1" x14ac:dyDescent="0.3">
      <c r="A1203" s="7">
        <v>1201</v>
      </c>
      <c r="B1203" s="43"/>
      <c r="C1203" s="44"/>
      <c r="D1203" s="45"/>
      <c r="E1203" s="46"/>
      <c r="F1203" s="46"/>
      <c r="G1203" s="46"/>
      <c r="H1203" s="50"/>
      <c r="I1203" s="51"/>
      <c r="J1203" s="52"/>
      <c r="K1203" s="51"/>
      <c r="L1203" s="53"/>
      <c r="M1203" s="54"/>
      <c r="N1203" s="43"/>
      <c r="O1203" s="55"/>
      <c r="P1203" s="46"/>
      <c r="Q1203" s="46"/>
      <c r="R1203" s="46"/>
      <c r="S1203" s="43"/>
      <c r="T1203" s="56"/>
      <c r="U1203" s="46"/>
      <c r="V1203" s="57"/>
      <c r="W1203" s="58"/>
      <c r="X1203" s="57"/>
      <c r="Y1203" s="46"/>
      <c r="Z1203" s="57"/>
      <c r="AA1203" s="59"/>
      <c r="AB1203" s="60"/>
      <c r="AC1203" s="2"/>
      <c r="AD1203" s="2"/>
      <c r="AE1203" s="2"/>
      <c r="AJ1203" s="11">
        <f t="shared" si="566"/>
        <v>13</v>
      </c>
      <c r="AK1203" s="11">
        <f t="shared" si="586"/>
        <v>0</v>
      </c>
      <c r="AL1203" s="11">
        <f t="shared" si="587"/>
        <v>0</v>
      </c>
      <c r="AM1203" s="11">
        <f t="shared" si="588"/>
        <v>0</v>
      </c>
      <c r="AN1203" s="11">
        <f t="shared" si="589"/>
        <v>0</v>
      </c>
      <c r="AO1203" s="4" t="e">
        <f>IF(#REF!="I",1,IF(#REF!="II",2,IF(#REF!="III",3,IF(#REF!="IV",4))))</f>
        <v>#REF!</v>
      </c>
      <c r="AP1203" s="11" t="e">
        <f>IF(#REF!="PULMONAR",1,IF(AND(#REF!="EXTRAPULMONAR",#REF!&lt;&gt;"MENINGEA"),2,IF(AND(#REF!="EXTRAPULMONAR",#REF!="MENINGEA"),3,)))</f>
        <v>#REF!</v>
      </c>
      <c r="AQ12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3" s="4">
        <f t="shared" si="590"/>
        <v>0</v>
      </c>
      <c r="AS1203" s="10">
        <f t="shared" si="591"/>
        <v>0</v>
      </c>
      <c r="AT1203" s="10">
        <f t="shared" si="592"/>
        <v>0</v>
      </c>
      <c r="AU1203" s="10" t="str">
        <f t="shared" si="593"/>
        <v>0</v>
      </c>
      <c r="AV1203" s="11" t="e">
        <f t="shared" si="594"/>
        <v>#N/A</v>
      </c>
      <c r="AW1203" s="4" t="e">
        <f t="shared" si="595"/>
        <v>#N/A</v>
      </c>
      <c r="AX1203" s="10" t="e">
        <f t="shared" si="584"/>
        <v>#N/A</v>
      </c>
      <c r="AY1203" s="10" t="e">
        <f t="shared" si="585"/>
        <v>#N/A</v>
      </c>
      <c r="AZ1203" s="10" t="e">
        <f t="shared" si="567"/>
        <v>#REF!</v>
      </c>
      <c r="BA1203" s="12" t="e">
        <f>IF(BW1203=7,0,AJ1203&amp;IF(#REF!="SI",1,IF(#REF!="NO",2,IF(#REF!="VIH + PREVIO",3,0))))</f>
        <v>#REF!</v>
      </c>
      <c r="BB1203" s="13" t="e">
        <f>IF(AND(#REF!="POSITIVO",#REF!="POSITIVO"),1,IF(#REF!="NEGATIVO",2,IF(#REF!="VIH + PREVIO",3,0)))</f>
        <v>#REF!</v>
      </c>
      <c r="BC1203" s="10" t="e">
        <f>IF(#REF!="SI",1,IF(#REF!="NO",2,0))</f>
        <v>#REF!</v>
      </c>
      <c r="BD1203" s="10" t="e">
        <f>IF(#REF!="SI",1,IF(#REF!="NO",2,0))</f>
        <v>#REF!</v>
      </c>
      <c r="BE1203" s="10" t="e">
        <f>IF(OR(#REF!="VIH + PREVIO",#REF!="VIH + PREVIO",#REF!="VIH + PREVIO"),1,0)</f>
        <v>#REF!</v>
      </c>
      <c r="BF1203" s="13" t="e">
        <f>IF(OR(#REF!="POSITIVO",#REF!="NEGATIVO"),1,IF(#REF!="PACIENTE NO ACEPTA",2,IF(#REF!="VIH + PREVIO",3,0)))</f>
        <v>#REF!</v>
      </c>
      <c r="BG1203" s="10" t="e">
        <f t="shared" si="568"/>
        <v>#REF!</v>
      </c>
      <c r="BH1203" s="10" t="e">
        <f t="shared" si="569"/>
        <v>#REF!</v>
      </c>
      <c r="BI1203" s="10" t="e">
        <f t="shared" si="570"/>
        <v>#REF!</v>
      </c>
      <c r="BJ1203" s="10" t="e">
        <f t="shared" si="571"/>
        <v>#REF!</v>
      </c>
      <c r="BK1203" s="10" t="e">
        <f t="shared" si="572"/>
        <v>#REF!</v>
      </c>
      <c r="BL1203" s="10" t="e">
        <f t="shared" si="573"/>
        <v>#REF!</v>
      </c>
      <c r="BM1203" s="10" t="e">
        <f>IF(OR(BW1203=7,AQ1203=6),0,IF(#REF!="I",1,IF(#REF!="II",2,IF(#REF!="III",3,IF(#REF!="IV",4))))&amp;AP1203&amp;AQ1203&amp;AR1203&amp;AS1203&amp;AT1203&amp;AU1203&amp;AX1203)</f>
        <v>#REF!</v>
      </c>
      <c r="BN1203" s="10" t="e">
        <f t="shared" si="574"/>
        <v>#REF!</v>
      </c>
      <c r="BO1203" s="10" t="e">
        <f t="shared" si="575"/>
        <v>#REF!</v>
      </c>
      <c r="BP1203" s="10" t="e">
        <f t="shared" si="576"/>
        <v>#REF!</v>
      </c>
      <c r="BQ1203" s="10" t="e">
        <f t="shared" si="577"/>
        <v>#REF!</v>
      </c>
      <c r="BR1203" s="10" t="e">
        <f t="shared" si="578"/>
        <v>#REF!</v>
      </c>
      <c r="BS1203" s="10" t="e">
        <f t="shared" si="579"/>
        <v>#REF!</v>
      </c>
      <c r="BT1203" s="10" t="e">
        <f>IF(OR(BW1203=7,AQ1203=6),0,AO1203&amp;IF(#REF!="SI",1,IF(#REF!="NO",2,IF(#REF!="VIH + PREVIO",3,0))))</f>
        <v>#REF!</v>
      </c>
      <c r="BU1203" s="10" t="e">
        <f>IF(OR(BW1203=7,AQ1203=6),0,IF(#REF!="-",1,0))</f>
        <v>#REF!</v>
      </c>
      <c r="BV1203" s="10" t="e">
        <f t="shared" si="580"/>
        <v>#REF!</v>
      </c>
      <c r="BW12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3" s="10" t="e">
        <f t="shared" si="581"/>
        <v>#REF!</v>
      </c>
      <c r="BY1203" s="10" t="e">
        <f t="shared" si="583"/>
        <v>#REF!</v>
      </c>
      <c r="BZ1203" s="10" t="e">
        <f t="shared" si="582"/>
        <v>#REF!</v>
      </c>
      <c r="CA1203" s="10"/>
    </row>
    <row r="1204" spans="1:79" s="3" customFormat="1" ht="23.25" customHeight="1" x14ac:dyDescent="0.3">
      <c r="A1204" s="7">
        <v>1202</v>
      </c>
      <c r="B1204" s="43"/>
      <c r="C1204" s="44"/>
      <c r="D1204" s="45"/>
      <c r="E1204" s="46"/>
      <c r="F1204" s="46"/>
      <c r="G1204" s="46"/>
      <c r="H1204" s="50"/>
      <c r="I1204" s="51"/>
      <c r="J1204" s="52"/>
      <c r="K1204" s="51"/>
      <c r="L1204" s="53"/>
      <c r="M1204" s="54"/>
      <c r="N1204" s="43"/>
      <c r="O1204" s="55"/>
      <c r="P1204" s="46"/>
      <c r="Q1204" s="46"/>
      <c r="R1204" s="46"/>
      <c r="S1204" s="43"/>
      <c r="T1204" s="56"/>
      <c r="U1204" s="46"/>
      <c r="V1204" s="57"/>
      <c r="W1204" s="58"/>
      <c r="X1204" s="57"/>
      <c r="Y1204" s="46"/>
      <c r="Z1204" s="57"/>
      <c r="AA1204" s="59"/>
      <c r="AB1204" s="60"/>
      <c r="AC1204" s="2"/>
      <c r="AD1204" s="2"/>
      <c r="AE1204" s="2"/>
      <c r="AJ1204" s="11">
        <f t="shared" si="566"/>
        <v>13</v>
      </c>
      <c r="AK1204" s="11">
        <f t="shared" si="586"/>
        <v>0</v>
      </c>
      <c r="AL1204" s="11">
        <f t="shared" si="587"/>
        <v>0</v>
      </c>
      <c r="AM1204" s="11">
        <f t="shared" si="588"/>
        <v>0</v>
      </c>
      <c r="AN1204" s="11">
        <f t="shared" si="589"/>
        <v>0</v>
      </c>
      <c r="AO1204" s="4" t="e">
        <f>IF(#REF!="I",1,IF(#REF!="II",2,IF(#REF!="III",3,IF(#REF!="IV",4))))</f>
        <v>#REF!</v>
      </c>
      <c r="AP1204" s="11" t="e">
        <f>IF(#REF!="PULMONAR",1,IF(AND(#REF!="EXTRAPULMONAR",#REF!&lt;&gt;"MENINGEA"),2,IF(AND(#REF!="EXTRAPULMONAR",#REF!="MENINGEA"),3,)))</f>
        <v>#REF!</v>
      </c>
      <c r="AQ12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4" s="4">
        <f t="shared" si="590"/>
        <v>0</v>
      </c>
      <c r="AS1204" s="10">
        <f t="shared" si="591"/>
        <v>0</v>
      </c>
      <c r="AT1204" s="10">
        <f t="shared" si="592"/>
        <v>0</v>
      </c>
      <c r="AU1204" s="10" t="str">
        <f t="shared" si="593"/>
        <v>0</v>
      </c>
      <c r="AV1204" s="11" t="e">
        <f t="shared" si="594"/>
        <v>#N/A</v>
      </c>
      <c r="AW1204" s="4" t="e">
        <f t="shared" si="595"/>
        <v>#N/A</v>
      </c>
      <c r="AX1204" s="10" t="e">
        <f t="shared" si="584"/>
        <v>#N/A</v>
      </c>
      <c r="AY1204" s="10" t="e">
        <f t="shared" si="585"/>
        <v>#N/A</v>
      </c>
      <c r="AZ1204" s="10" t="e">
        <f t="shared" si="567"/>
        <v>#REF!</v>
      </c>
      <c r="BA1204" s="12" t="e">
        <f>IF(BW1204=7,0,AJ1204&amp;IF(#REF!="SI",1,IF(#REF!="NO",2,IF(#REF!="VIH + PREVIO",3,0))))</f>
        <v>#REF!</v>
      </c>
      <c r="BB1204" s="13" t="e">
        <f>IF(AND(#REF!="POSITIVO",#REF!="POSITIVO"),1,IF(#REF!="NEGATIVO",2,IF(#REF!="VIH + PREVIO",3,0)))</f>
        <v>#REF!</v>
      </c>
      <c r="BC1204" s="10" t="e">
        <f>IF(#REF!="SI",1,IF(#REF!="NO",2,0))</f>
        <v>#REF!</v>
      </c>
      <c r="BD1204" s="10" t="e">
        <f>IF(#REF!="SI",1,IF(#REF!="NO",2,0))</f>
        <v>#REF!</v>
      </c>
      <c r="BE1204" s="10" t="e">
        <f>IF(OR(#REF!="VIH + PREVIO",#REF!="VIH + PREVIO",#REF!="VIH + PREVIO"),1,0)</f>
        <v>#REF!</v>
      </c>
      <c r="BF1204" s="13" t="e">
        <f>IF(OR(#REF!="POSITIVO",#REF!="NEGATIVO"),1,IF(#REF!="PACIENTE NO ACEPTA",2,IF(#REF!="VIH + PREVIO",3,0)))</f>
        <v>#REF!</v>
      </c>
      <c r="BG1204" s="10" t="e">
        <f t="shared" si="568"/>
        <v>#REF!</v>
      </c>
      <c r="BH1204" s="10" t="e">
        <f t="shared" si="569"/>
        <v>#REF!</v>
      </c>
      <c r="BI1204" s="10" t="e">
        <f t="shared" si="570"/>
        <v>#REF!</v>
      </c>
      <c r="BJ1204" s="10" t="e">
        <f t="shared" si="571"/>
        <v>#REF!</v>
      </c>
      <c r="BK1204" s="10" t="e">
        <f t="shared" si="572"/>
        <v>#REF!</v>
      </c>
      <c r="BL1204" s="10" t="e">
        <f t="shared" si="573"/>
        <v>#REF!</v>
      </c>
      <c r="BM1204" s="10" t="e">
        <f>IF(OR(BW1204=7,AQ1204=6),0,IF(#REF!="I",1,IF(#REF!="II",2,IF(#REF!="III",3,IF(#REF!="IV",4))))&amp;AP1204&amp;AQ1204&amp;AR1204&amp;AS1204&amp;AT1204&amp;AU1204&amp;AX1204)</f>
        <v>#REF!</v>
      </c>
      <c r="BN1204" s="10" t="e">
        <f t="shared" si="574"/>
        <v>#REF!</v>
      </c>
      <c r="BO1204" s="10" t="e">
        <f t="shared" si="575"/>
        <v>#REF!</v>
      </c>
      <c r="BP1204" s="10" t="e">
        <f t="shared" si="576"/>
        <v>#REF!</v>
      </c>
      <c r="BQ1204" s="10" t="e">
        <f t="shared" si="577"/>
        <v>#REF!</v>
      </c>
      <c r="BR1204" s="10" t="e">
        <f t="shared" si="578"/>
        <v>#REF!</v>
      </c>
      <c r="BS1204" s="10" t="e">
        <f t="shared" si="579"/>
        <v>#REF!</v>
      </c>
      <c r="BT1204" s="10" t="e">
        <f>IF(OR(BW1204=7,AQ1204=6),0,AO1204&amp;IF(#REF!="SI",1,IF(#REF!="NO",2,IF(#REF!="VIH + PREVIO",3,0))))</f>
        <v>#REF!</v>
      </c>
      <c r="BU1204" s="10" t="e">
        <f>IF(OR(BW1204=7,AQ1204=6),0,IF(#REF!="-",1,0))</f>
        <v>#REF!</v>
      </c>
      <c r="BV1204" s="10" t="e">
        <f t="shared" si="580"/>
        <v>#REF!</v>
      </c>
      <c r="BW12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4" s="10" t="e">
        <f t="shared" si="581"/>
        <v>#REF!</v>
      </c>
      <c r="BY1204" s="10" t="e">
        <f t="shared" si="583"/>
        <v>#REF!</v>
      </c>
      <c r="BZ1204" s="10" t="e">
        <f t="shared" si="582"/>
        <v>#REF!</v>
      </c>
      <c r="CA1204" s="10"/>
    </row>
    <row r="1205" spans="1:79" s="3" customFormat="1" ht="23.25" customHeight="1" x14ac:dyDescent="0.3">
      <c r="A1205" s="7">
        <v>1203</v>
      </c>
      <c r="B1205" s="43"/>
      <c r="C1205" s="44"/>
      <c r="D1205" s="45"/>
      <c r="E1205" s="46"/>
      <c r="F1205" s="46"/>
      <c r="G1205" s="46"/>
      <c r="H1205" s="50"/>
      <c r="I1205" s="51"/>
      <c r="J1205" s="52"/>
      <c r="K1205" s="51"/>
      <c r="L1205" s="53"/>
      <c r="M1205" s="54"/>
      <c r="N1205" s="43"/>
      <c r="O1205" s="55"/>
      <c r="P1205" s="46"/>
      <c r="Q1205" s="46"/>
      <c r="R1205" s="46"/>
      <c r="S1205" s="43"/>
      <c r="T1205" s="56"/>
      <c r="U1205" s="46"/>
      <c r="V1205" s="57"/>
      <c r="W1205" s="58"/>
      <c r="X1205" s="57"/>
      <c r="Y1205" s="46"/>
      <c r="Z1205" s="57"/>
      <c r="AA1205" s="59"/>
      <c r="AB1205" s="60"/>
      <c r="AC1205" s="2"/>
      <c r="AD1205" s="2"/>
      <c r="AE1205" s="2"/>
      <c r="AJ1205" s="11">
        <f t="shared" si="566"/>
        <v>13</v>
      </c>
      <c r="AK1205" s="11">
        <f t="shared" si="586"/>
        <v>0</v>
      </c>
      <c r="AL1205" s="11">
        <f t="shared" si="587"/>
        <v>0</v>
      </c>
      <c r="AM1205" s="11">
        <f t="shared" si="588"/>
        <v>0</v>
      </c>
      <c r="AN1205" s="11">
        <f t="shared" si="589"/>
        <v>0</v>
      </c>
      <c r="AO1205" s="4" t="e">
        <f>IF(#REF!="I",1,IF(#REF!="II",2,IF(#REF!="III",3,IF(#REF!="IV",4))))</f>
        <v>#REF!</v>
      </c>
      <c r="AP1205" s="11" t="e">
        <f>IF(#REF!="PULMONAR",1,IF(AND(#REF!="EXTRAPULMONAR",#REF!&lt;&gt;"MENINGEA"),2,IF(AND(#REF!="EXTRAPULMONAR",#REF!="MENINGEA"),3,)))</f>
        <v>#REF!</v>
      </c>
      <c r="AQ12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5" s="4">
        <f t="shared" si="590"/>
        <v>0</v>
      </c>
      <c r="AS1205" s="10">
        <f t="shared" si="591"/>
        <v>0</v>
      </c>
      <c r="AT1205" s="10">
        <f t="shared" si="592"/>
        <v>0</v>
      </c>
      <c r="AU1205" s="10" t="str">
        <f t="shared" si="593"/>
        <v>0</v>
      </c>
      <c r="AV1205" s="11" t="e">
        <f t="shared" si="594"/>
        <v>#N/A</v>
      </c>
      <c r="AW1205" s="4" t="e">
        <f t="shared" si="595"/>
        <v>#N/A</v>
      </c>
      <c r="AX1205" s="10" t="e">
        <f t="shared" si="584"/>
        <v>#N/A</v>
      </c>
      <c r="AY1205" s="10" t="e">
        <f t="shared" si="585"/>
        <v>#N/A</v>
      </c>
      <c r="AZ1205" s="10" t="e">
        <f t="shared" si="567"/>
        <v>#REF!</v>
      </c>
      <c r="BA1205" s="12" t="e">
        <f>IF(BW1205=7,0,AJ1205&amp;IF(#REF!="SI",1,IF(#REF!="NO",2,IF(#REF!="VIH + PREVIO",3,0))))</f>
        <v>#REF!</v>
      </c>
      <c r="BB1205" s="13" t="e">
        <f>IF(AND(#REF!="POSITIVO",#REF!="POSITIVO"),1,IF(#REF!="NEGATIVO",2,IF(#REF!="VIH + PREVIO",3,0)))</f>
        <v>#REF!</v>
      </c>
      <c r="BC1205" s="10" t="e">
        <f>IF(#REF!="SI",1,IF(#REF!="NO",2,0))</f>
        <v>#REF!</v>
      </c>
      <c r="BD1205" s="10" t="e">
        <f>IF(#REF!="SI",1,IF(#REF!="NO",2,0))</f>
        <v>#REF!</v>
      </c>
      <c r="BE1205" s="10" t="e">
        <f>IF(OR(#REF!="VIH + PREVIO",#REF!="VIH + PREVIO",#REF!="VIH + PREVIO"),1,0)</f>
        <v>#REF!</v>
      </c>
      <c r="BF1205" s="13" t="e">
        <f>IF(OR(#REF!="POSITIVO",#REF!="NEGATIVO"),1,IF(#REF!="PACIENTE NO ACEPTA",2,IF(#REF!="VIH + PREVIO",3,0)))</f>
        <v>#REF!</v>
      </c>
      <c r="BG1205" s="10" t="e">
        <f t="shared" si="568"/>
        <v>#REF!</v>
      </c>
      <c r="BH1205" s="10" t="e">
        <f t="shared" si="569"/>
        <v>#REF!</v>
      </c>
      <c r="BI1205" s="10" t="e">
        <f t="shared" si="570"/>
        <v>#REF!</v>
      </c>
      <c r="BJ1205" s="10" t="e">
        <f t="shared" si="571"/>
        <v>#REF!</v>
      </c>
      <c r="BK1205" s="10" t="e">
        <f t="shared" si="572"/>
        <v>#REF!</v>
      </c>
      <c r="BL1205" s="10" t="e">
        <f t="shared" si="573"/>
        <v>#REF!</v>
      </c>
      <c r="BM1205" s="10" t="e">
        <f>IF(OR(BW1205=7,AQ1205=6),0,IF(#REF!="I",1,IF(#REF!="II",2,IF(#REF!="III",3,IF(#REF!="IV",4))))&amp;AP1205&amp;AQ1205&amp;AR1205&amp;AS1205&amp;AT1205&amp;AU1205&amp;AX1205)</f>
        <v>#REF!</v>
      </c>
      <c r="BN1205" s="10" t="e">
        <f t="shared" si="574"/>
        <v>#REF!</v>
      </c>
      <c r="BO1205" s="10" t="e">
        <f t="shared" si="575"/>
        <v>#REF!</v>
      </c>
      <c r="BP1205" s="10" t="e">
        <f t="shared" si="576"/>
        <v>#REF!</v>
      </c>
      <c r="BQ1205" s="10" t="e">
        <f t="shared" si="577"/>
        <v>#REF!</v>
      </c>
      <c r="BR1205" s="10" t="e">
        <f t="shared" si="578"/>
        <v>#REF!</v>
      </c>
      <c r="BS1205" s="10" t="e">
        <f t="shared" si="579"/>
        <v>#REF!</v>
      </c>
      <c r="BT1205" s="10" t="e">
        <f>IF(OR(BW1205=7,AQ1205=6),0,AO1205&amp;IF(#REF!="SI",1,IF(#REF!="NO",2,IF(#REF!="VIH + PREVIO",3,0))))</f>
        <v>#REF!</v>
      </c>
      <c r="BU1205" s="10" t="e">
        <f>IF(OR(BW1205=7,AQ1205=6),0,IF(#REF!="-",1,0))</f>
        <v>#REF!</v>
      </c>
      <c r="BV1205" s="10" t="e">
        <f t="shared" si="580"/>
        <v>#REF!</v>
      </c>
      <c r="BW12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5" s="10" t="e">
        <f t="shared" si="581"/>
        <v>#REF!</v>
      </c>
      <c r="BY1205" s="10" t="e">
        <f t="shared" si="583"/>
        <v>#REF!</v>
      </c>
      <c r="BZ1205" s="10" t="e">
        <f t="shared" si="582"/>
        <v>#REF!</v>
      </c>
      <c r="CA1205" s="10"/>
    </row>
    <row r="1206" spans="1:79" s="3" customFormat="1" ht="23.25" customHeight="1" x14ac:dyDescent="0.3">
      <c r="A1206" s="7">
        <v>1204</v>
      </c>
      <c r="B1206" s="43"/>
      <c r="C1206" s="44"/>
      <c r="D1206" s="45"/>
      <c r="E1206" s="46"/>
      <c r="F1206" s="46"/>
      <c r="G1206" s="46"/>
      <c r="H1206" s="50"/>
      <c r="I1206" s="51"/>
      <c r="J1206" s="52"/>
      <c r="K1206" s="51"/>
      <c r="L1206" s="53"/>
      <c r="M1206" s="54"/>
      <c r="N1206" s="43"/>
      <c r="O1206" s="55"/>
      <c r="P1206" s="46"/>
      <c r="Q1206" s="46"/>
      <c r="R1206" s="46"/>
      <c r="S1206" s="43"/>
      <c r="T1206" s="56"/>
      <c r="U1206" s="46"/>
      <c r="V1206" s="57"/>
      <c r="W1206" s="58"/>
      <c r="X1206" s="57"/>
      <c r="Y1206" s="46"/>
      <c r="Z1206" s="57"/>
      <c r="AA1206" s="59"/>
      <c r="AB1206" s="60"/>
      <c r="AC1206" s="2"/>
      <c r="AD1206" s="2"/>
      <c r="AE1206" s="2"/>
      <c r="AJ1206" s="11">
        <f t="shared" si="566"/>
        <v>13</v>
      </c>
      <c r="AK1206" s="11">
        <f t="shared" si="586"/>
        <v>0</v>
      </c>
      <c r="AL1206" s="11">
        <f t="shared" si="587"/>
        <v>0</v>
      </c>
      <c r="AM1206" s="11">
        <f t="shared" si="588"/>
        <v>0</v>
      </c>
      <c r="AN1206" s="11">
        <f t="shared" si="589"/>
        <v>0</v>
      </c>
      <c r="AO1206" s="4" t="e">
        <f>IF(#REF!="I",1,IF(#REF!="II",2,IF(#REF!="III",3,IF(#REF!="IV",4))))</f>
        <v>#REF!</v>
      </c>
      <c r="AP1206" s="11" t="e">
        <f>IF(#REF!="PULMONAR",1,IF(AND(#REF!="EXTRAPULMONAR",#REF!&lt;&gt;"MENINGEA"),2,IF(AND(#REF!="EXTRAPULMONAR",#REF!="MENINGEA"),3,)))</f>
        <v>#REF!</v>
      </c>
      <c r="AQ12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6" s="4">
        <f t="shared" si="590"/>
        <v>0</v>
      </c>
      <c r="AS1206" s="10">
        <f t="shared" si="591"/>
        <v>0</v>
      </c>
      <c r="AT1206" s="10">
        <f t="shared" si="592"/>
        <v>0</v>
      </c>
      <c r="AU1206" s="10" t="str">
        <f t="shared" si="593"/>
        <v>0</v>
      </c>
      <c r="AV1206" s="11" t="e">
        <f t="shared" si="594"/>
        <v>#N/A</v>
      </c>
      <c r="AW1206" s="4" t="e">
        <f t="shared" si="595"/>
        <v>#N/A</v>
      </c>
      <c r="AX1206" s="10" t="e">
        <f t="shared" si="584"/>
        <v>#N/A</v>
      </c>
      <c r="AY1206" s="10" t="e">
        <f t="shared" si="585"/>
        <v>#N/A</v>
      </c>
      <c r="AZ1206" s="10" t="e">
        <f t="shared" si="567"/>
        <v>#REF!</v>
      </c>
      <c r="BA1206" s="12" t="e">
        <f>IF(BW1206=7,0,AJ1206&amp;IF(#REF!="SI",1,IF(#REF!="NO",2,IF(#REF!="VIH + PREVIO",3,0))))</f>
        <v>#REF!</v>
      </c>
      <c r="BB1206" s="13" t="e">
        <f>IF(AND(#REF!="POSITIVO",#REF!="POSITIVO"),1,IF(#REF!="NEGATIVO",2,IF(#REF!="VIH + PREVIO",3,0)))</f>
        <v>#REF!</v>
      </c>
      <c r="BC1206" s="10" t="e">
        <f>IF(#REF!="SI",1,IF(#REF!="NO",2,0))</f>
        <v>#REF!</v>
      </c>
      <c r="BD1206" s="10" t="e">
        <f>IF(#REF!="SI",1,IF(#REF!="NO",2,0))</f>
        <v>#REF!</v>
      </c>
      <c r="BE1206" s="10" t="e">
        <f>IF(OR(#REF!="VIH + PREVIO",#REF!="VIH + PREVIO",#REF!="VIH + PREVIO"),1,0)</f>
        <v>#REF!</v>
      </c>
      <c r="BF1206" s="13" t="e">
        <f>IF(OR(#REF!="POSITIVO",#REF!="NEGATIVO"),1,IF(#REF!="PACIENTE NO ACEPTA",2,IF(#REF!="VIH + PREVIO",3,0)))</f>
        <v>#REF!</v>
      </c>
      <c r="BG1206" s="10" t="e">
        <f t="shared" si="568"/>
        <v>#REF!</v>
      </c>
      <c r="BH1206" s="10" t="e">
        <f t="shared" si="569"/>
        <v>#REF!</v>
      </c>
      <c r="BI1206" s="10" t="e">
        <f t="shared" si="570"/>
        <v>#REF!</v>
      </c>
      <c r="BJ1206" s="10" t="e">
        <f t="shared" si="571"/>
        <v>#REF!</v>
      </c>
      <c r="BK1206" s="10" t="e">
        <f t="shared" si="572"/>
        <v>#REF!</v>
      </c>
      <c r="BL1206" s="10" t="e">
        <f t="shared" si="573"/>
        <v>#REF!</v>
      </c>
      <c r="BM1206" s="10" t="e">
        <f>IF(OR(BW1206=7,AQ1206=6),0,IF(#REF!="I",1,IF(#REF!="II",2,IF(#REF!="III",3,IF(#REF!="IV",4))))&amp;AP1206&amp;AQ1206&amp;AR1206&amp;AS1206&amp;AT1206&amp;AU1206&amp;AX1206)</f>
        <v>#REF!</v>
      </c>
      <c r="BN1206" s="10" t="e">
        <f t="shared" si="574"/>
        <v>#REF!</v>
      </c>
      <c r="BO1206" s="10" t="e">
        <f t="shared" si="575"/>
        <v>#REF!</v>
      </c>
      <c r="BP1206" s="10" t="e">
        <f t="shared" si="576"/>
        <v>#REF!</v>
      </c>
      <c r="BQ1206" s="10" t="e">
        <f t="shared" si="577"/>
        <v>#REF!</v>
      </c>
      <c r="BR1206" s="10" t="e">
        <f t="shared" si="578"/>
        <v>#REF!</v>
      </c>
      <c r="BS1206" s="10" t="e">
        <f t="shared" si="579"/>
        <v>#REF!</v>
      </c>
      <c r="BT1206" s="10" t="e">
        <f>IF(OR(BW1206=7,AQ1206=6),0,AO1206&amp;IF(#REF!="SI",1,IF(#REF!="NO",2,IF(#REF!="VIH + PREVIO",3,0))))</f>
        <v>#REF!</v>
      </c>
      <c r="BU1206" s="10" t="e">
        <f>IF(OR(BW1206=7,AQ1206=6),0,IF(#REF!="-",1,0))</f>
        <v>#REF!</v>
      </c>
      <c r="BV1206" s="10" t="e">
        <f t="shared" si="580"/>
        <v>#REF!</v>
      </c>
      <c r="BW12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6" s="10" t="e">
        <f t="shared" si="581"/>
        <v>#REF!</v>
      </c>
      <c r="BY1206" s="10" t="e">
        <f t="shared" si="583"/>
        <v>#REF!</v>
      </c>
      <c r="BZ1206" s="10" t="e">
        <f t="shared" si="582"/>
        <v>#REF!</v>
      </c>
      <c r="CA1206" s="10"/>
    </row>
    <row r="1207" spans="1:79" s="3" customFormat="1" ht="23.25" customHeight="1" x14ac:dyDescent="0.3">
      <c r="A1207" s="7">
        <v>1205</v>
      </c>
      <c r="B1207" s="43"/>
      <c r="C1207" s="44"/>
      <c r="D1207" s="45"/>
      <c r="E1207" s="46"/>
      <c r="F1207" s="46"/>
      <c r="G1207" s="46"/>
      <c r="H1207" s="50"/>
      <c r="I1207" s="51"/>
      <c r="J1207" s="52"/>
      <c r="K1207" s="51"/>
      <c r="L1207" s="53"/>
      <c r="M1207" s="54"/>
      <c r="N1207" s="43"/>
      <c r="O1207" s="55"/>
      <c r="P1207" s="46"/>
      <c r="Q1207" s="46"/>
      <c r="R1207" s="46"/>
      <c r="S1207" s="43"/>
      <c r="T1207" s="56"/>
      <c r="U1207" s="46"/>
      <c r="V1207" s="57"/>
      <c r="W1207" s="58"/>
      <c r="X1207" s="57"/>
      <c r="Y1207" s="46"/>
      <c r="Z1207" s="57"/>
      <c r="AA1207" s="59"/>
      <c r="AB1207" s="60"/>
      <c r="AC1207" s="2"/>
      <c r="AD1207" s="2"/>
      <c r="AE1207" s="2"/>
      <c r="AJ1207" s="11">
        <f t="shared" si="566"/>
        <v>13</v>
      </c>
      <c r="AK1207" s="11">
        <f t="shared" si="586"/>
        <v>0</v>
      </c>
      <c r="AL1207" s="11">
        <f t="shared" si="587"/>
        <v>0</v>
      </c>
      <c r="AM1207" s="11">
        <f t="shared" si="588"/>
        <v>0</v>
      </c>
      <c r="AN1207" s="11">
        <f t="shared" si="589"/>
        <v>0</v>
      </c>
      <c r="AO1207" s="4" t="e">
        <f>IF(#REF!="I",1,IF(#REF!="II",2,IF(#REF!="III",3,IF(#REF!="IV",4))))</f>
        <v>#REF!</v>
      </c>
      <c r="AP1207" s="11" t="e">
        <f>IF(#REF!="PULMONAR",1,IF(AND(#REF!="EXTRAPULMONAR",#REF!&lt;&gt;"MENINGEA"),2,IF(AND(#REF!="EXTRAPULMONAR",#REF!="MENINGEA"),3,)))</f>
        <v>#REF!</v>
      </c>
      <c r="AQ12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7" s="4">
        <f t="shared" si="590"/>
        <v>0</v>
      </c>
      <c r="AS1207" s="10">
        <f t="shared" si="591"/>
        <v>0</v>
      </c>
      <c r="AT1207" s="10">
        <f t="shared" si="592"/>
        <v>0</v>
      </c>
      <c r="AU1207" s="10" t="str">
        <f t="shared" si="593"/>
        <v>0</v>
      </c>
      <c r="AV1207" s="11" t="e">
        <f t="shared" si="594"/>
        <v>#N/A</v>
      </c>
      <c r="AW1207" s="4" t="e">
        <f t="shared" si="595"/>
        <v>#N/A</v>
      </c>
      <c r="AX1207" s="10" t="e">
        <f t="shared" si="584"/>
        <v>#N/A</v>
      </c>
      <c r="AY1207" s="10" t="e">
        <f t="shared" si="585"/>
        <v>#N/A</v>
      </c>
      <c r="AZ1207" s="10" t="e">
        <f t="shared" si="567"/>
        <v>#REF!</v>
      </c>
      <c r="BA1207" s="12" t="e">
        <f>IF(BW1207=7,0,AJ1207&amp;IF(#REF!="SI",1,IF(#REF!="NO",2,IF(#REF!="VIH + PREVIO",3,0))))</f>
        <v>#REF!</v>
      </c>
      <c r="BB1207" s="13" t="e">
        <f>IF(AND(#REF!="POSITIVO",#REF!="POSITIVO"),1,IF(#REF!="NEGATIVO",2,IF(#REF!="VIH + PREVIO",3,0)))</f>
        <v>#REF!</v>
      </c>
      <c r="BC1207" s="10" t="e">
        <f>IF(#REF!="SI",1,IF(#REF!="NO",2,0))</f>
        <v>#REF!</v>
      </c>
      <c r="BD1207" s="10" t="e">
        <f>IF(#REF!="SI",1,IF(#REF!="NO",2,0))</f>
        <v>#REF!</v>
      </c>
      <c r="BE1207" s="10" t="e">
        <f>IF(OR(#REF!="VIH + PREVIO",#REF!="VIH + PREVIO",#REF!="VIH + PREVIO"),1,0)</f>
        <v>#REF!</v>
      </c>
      <c r="BF1207" s="13" t="e">
        <f>IF(OR(#REF!="POSITIVO",#REF!="NEGATIVO"),1,IF(#REF!="PACIENTE NO ACEPTA",2,IF(#REF!="VIH + PREVIO",3,0)))</f>
        <v>#REF!</v>
      </c>
      <c r="BG1207" s="10" t="e">
        <f t="shared" si="568"/>
        <v>#REF!</v>
      </c>
      <c r="BH1207" s="10" t="e">
        <f t="shared" si="569"/>
        <v>#REF!</v>
      </c>
      <c r="BI1207" s="10" t="e">
        <f t="shared" si="570"/>
        <v>#REF!</v>
      </c>
      <c r="BJ1207" s="10" t="e">
        <f t="shared" si="571"/>
        <v>#REF!</v>
      </c>
      <c r="BK1207" s="10" t="e">
        <f t="shared" si="572"/>
        <v>#REF!</v>
      </c>
      <c r="BL1207" s="10" t="e">
        <f t="shared" si="573"/>
        <v>#REF!</v>
      </c>
      <c r="BM1207" s="10" t="e">
        <f>IF(OR(BW1207=7,AQ1207=6),0,IF(#REF!="I",1,IF(#REF!="II",2,IF(#REF!="III",3,IF(#REF!="IV",4))))&amp;AP1207&amp;AQ1207&amp;AR1207&amp;AS1207&amp;AT1207&amp;AU1207&amp;AX1207)</f>
        <v>#REF!</v>
      </c>
      <c r="BN1207" s="10" t="e">
        <f t="shared" si="574"/>
        <v>#REF!</v>
      </c>
      <c r="BO1207" s="10" t="e">
        <f t="shared" si="575"/>
        <v>#REF!</v>
      </c>
      <c r="BP1207" s="10" t="e">
        <f t="shared" si="576"/>
        <v>#REF!</v>
      </c>
      <c r="BQ1207" s="10" t="e">
        <f t="shared" si="577"/>
        <v>#REF!</v>
      </c>
      <c r="BR1207" s="10" t="e">
        <f t="shared" si="578"/>
        <v>#REF!</v>
      </c>
      <c r="BS1207" s="10" t="e">
        <f t="shared" si="579"/>
        <v>#REF!</v>
      </c>
      <c r="BT1207" s="10" t="e">
        <f>IF(OR(BW1207=7,AQ1207=6),0,AO1207&amp;IF(#REF!="SI",1,IF(#REF!="NO",2,IF(#REF!="VIH + PREVIO",3,0))))</f>
        <v>#REF!</v>
      </c>
      <c r="BU1207" s="10" t="e">
        <f>IF(OR(BW1207=7,AQ1207=6),0,IF(#REF!="-",1,0))</f>
        <v>#REF!</v>
      </c>
      <c r="BV1207" s="10" t="e">
        <f t="shared" si="580"/>
        <v>#REF!</v>
      </c>
      <c r="BW12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7" s="10" t="e">
        <f t="shared" si="581"/>
        <v>#REF!</v>
      </c>
      <c r="BY1207" s="10" t="e">
        <f t="shared" si="583"/>
        <v>#REF!</v>
      </c>
      <c r="BZ1207" s="10" t="e">
        <f t="shared" si="582"/>
        <v>#REF!</v>
      </c>
      <c r="CA1207" s="10"/>
    </row>
    <row r="1208" spans="1:79" s="3" customFormat="1" ht="23.25" customHeight="1" x14ac:dyDescent="0.3">
      <c r="A1208" s="7">
        <v>1206</v>
      </c>
      <c r="B1208" s="43"/>
      <c r="C1208" s="44"/>
      <c r="D1208" s="45"/>
      <c r="E1208" s="46"/>
      <c r="F1208" s="46"/>
      <c r="G1208" s="46"/>
      <c r="H1208" s="50"/>
      <c r="I1208" s="51"/>
      <c r="J1208" s="52"/>
      <c r="K1208" s="51"/>
      <c r="L1208" s="53"/>
      <c r="M1208" s="54"/>
      <c r="N1208" s="43"/>
      <c r="O1208" s="55"/>
      <c r="P1208" s="46"/>
      <c r="Q1208" s="46"/>
      <c r="R1208" s="46"/>
      <c r="S1208" s="43"/>
      <c r="T1208" s="56"/>
      <c r="U1208" s="46"/>
      <c r="V1208" s="57"/>
      <c r="W1208" s="58"/>
      <c r="X1208" s="57"/>
      <c r="Y1208" s="46"/>
      <c r="Z1208" s="57"/>
      <c r="AA1208" s="59"/>
      <c r="AB1208" s="60"/>
      <c r="AC1208" s="2"/>
      <c r="AD1208" s="2"/>
      <c r="AE1208" s="2"/>
      <c r="AJ1208" s="11">
        <f t="shared" si="566"/>
        <v>13</v>
      </c>
      <c r="AK1208" s="11">
        <f t="shared" si="586"/>
        <v>0</v>
      </c>
      <c r="AL1208" s="11">
        <f t="shared" si="587"/>
        <v>0</v>
      </c>
      <c r="AM1208" s="11">
        <f t="shared" si="588"/>
        <v>0</v>
      </c>
      <c r="AN1208" s="11">
        <f t="shared" si="589"/>
        <v>0</v>
      </c>
      <c r="AO1208" s="4" t="e">
        <f>IF(#REF!="I",1,IF(#REF!="II",2,IF(#REF!="III",3,IF(#REF!="IV",4))))</f>
        <v>#REF!</v>
      </c>
      <c r="AP1208" s="11" t="e">
        <f>IF(#REF!="PULMONAR",1,IF(AND(#REF!="EXTRAPULMONAR",#REF!&lt;&gt;"MENINGEA"),2,IF(AND(#REF!="EXTRAPULMONAR",#REF!="MENINGEA"),3,)))</f>
        <v>#REF!</v>
      </c>
      <c r="AQ12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8" s="4">
        <f t="shared" si="590"/>
        <v>0</v>
      </c>
      <c r="AS1208" s="10">
        <f t="shared" si="591"/>
        <v>0</v>
      </c>
      <c r="AT1208" s="10">
        <f t="shared" si="592"/>
        <v>0</v>
      </c>
      <c r="AU1208" s="10" t="str">
        <f t="shared" si="593"/>
        <v>0</v>
      </c>
      <c r="AV1208" s="11" t="e">
        <f t="shared" si="594"/>
        <v>#N/A</v>
      </c>
      <c r="AW1208" s="4" t="e">
        <f t="shared" si="595"/>
        <v>#N/A</v>
      </c>
      <c r="AX1208" s="10" t="e">
        <f t="shared" si="584"/>
        <v>#N/A</v>
      </c>
      <c r="AY1208" s="10" t="e">
        <f t="shared" si="585"/>
        <v>#N/A</v>
      </c>
      <c r="AZ1208" s="10" t="e">
        <f t="shared" si="567"/>
        <v>#REF!</v>
      </c>
      <c r="BA1208" s="12" t="e">
        <f>IF(BW1208=7,0,AJ1208&amp;IF(#REF!="SI",1,IF(#REF!="NO",2,IF(#REF!="VIH + PREVIO",3,0))))</f>
        <v>#REF!</v>
      </c>
      <c r="BB1208" s="13" t="e">
        <f>IF(AND(#REF!="POSITIVO",#REF!="POSITIVO"),1,IF(#REF!="NEGATIVO",2,IF(#REF!="VIH + PREVIO",3,0)))</f>
        <v>#REF!</v>
      </c>
      <c r="BC1208" s="10" t="e">
        <f>IF(#REF!="SI",1,IF(#REF!="NO",2,0))</f>
        <v>#REF!</v>
      </c>
      <c r="BD1208" s="10" t="e">
        <f>IF(#REF!="SI",1,IF(#REF!="NO",2,0))</f>
        <v>#REF!</v>
      </c>
      <c r="BE1208" s="10" t="e">
        <f>IF(OR(#REF!="VIH + PREVIO",#REF!="VIH + PREVIO",#REF!="VIH + PREVIO"),1,0)</f>
        <v>#REF!</v>
      </c>
      <c r="BF1208" s="13" t="e">
        <f>IF(OR(#REF!="POSITIVO",#REF!="NEGATIVO"),1,IF(#REF!="PACIENTE NO ACEPTA",2,IF(#REF!="VIH + PREVIO",3,0)))</f>
        <v>#REF!</v>
      </c>
      <c r="BG1208" s="10" t="e">
        <f t="shared" si="568"/>
        <v>#REF!</v>
      </c>
      <c r="BH1208" s="10" t="e">
        <f t="shared" si="569"/>
        <v>#REF!</v>
      </c>
      <c r="BI1208" s="10" t="e">
        <f t="shared" si="570"/>
        <v>#REF!</v>
      </c>
      <c r="BJ1208" s="10" t="e">
        <f t="shared" si="571"/>
        <v>#REF!</v>
      </c>
      <c r="BK1208" s="10" t="e">
        <f t="shared" si="572"/>
        <v>#REF!</v>
      </c>
      <c r="BL1208" s="10" t="e">
        <f t="shared" si="573"/>
        <v>#REF!</v>
      </c>
      <c r="BM1208" s="10" t="e">
        <f>IF(OR(BW1208=7,AQ1208=6),0,IF(#REF!="I",1,IF(#REF!="II",2,IF(#REF!="III",3,IF(#REF!="IV",4))))&amp;AP1208&amp;AQ1208&amp;AR1208&amp;AS1208&amp;AT1208&amp;AU1208&amp;AX1208)</f>
        <v>#REF!</v>
      </c>
      <c r="BN1208" s="10" t="e">
        <f t="shared" si="574"/>
        <v>#REF!</v>
      </c>
      <c r="BO1208" s="10" t="e">
        <f t="shared" si="575"/>
        <v>#REF!</v>
      </c>
      <c r="BP1208" s="10" t="e">
        <f t="shared" si="576"/>
        <v>#REF!</v>
      </c>
      <c r="BQ1208" s="10" t="e">
        <f t="shared" si="577"/>
        <v>#REF!</v>
      </c>
      <c r="BR1208" s="10" t="e">
        <f t="shared" si="578"/>
        <v>#REF!</v>
      </c>
      <c r="BS1208" s="10" t="e">
        <f t="shared" si="579"/>
        <v>#REF!</v>
      </c>
      <c r="BT1208" s="10" t="e">
        <f>IF(OR(BW1208=7,AQ1208=6),0,AO1208&amp;IF(#REF!="SI",1,IF(#REF!="NO",2,IF(#REF!="VIH + PREVIO",3,0))))</f>
        <v>#REF!</v>
      </c>
      <c r="BU1208" s="10" t="e">
        <f>IF(OR(BW1208=7,AQ1208=6),0,IF(#REF!="-",1,0))</f>
        <v>#REF!</v>
      </c>
      <c r="BV1208" s="10" t="e">
        <f t="shared" si="580"/>
        <v>#REF!</v>
      </c>
      <c r="BW12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8" s="10" t="e">
        <f t="shared" si="581"/>
        <v>#REF!</v>
      </c>
      <c r="BY1208" s="10" t="e">
        <f t="shared" si="583"/>
        <v>#REF!</v>
      </c>
      <c r="BZ1208" s="10" t="e">
        <f t="shared" si="582"/>
        <v>#REF!</v>
      </c>
      <c r="CA1208" s="10"/>
    </row>
    <row r="1209" spans="1:79" s="3" customFormat="1" ht="23.25" customHeight="1" x14ac:dyDescent="0.3">
      <c r="A1209" s="7">
        <v>1207</v>
      </c>
      <c r="B1209" s="43"/>
      <c r="C1209" s="44"/>
      <c r="D1209" s="45"/>
      <c r="E1209" s="46"/>
      <c r="F1209" s="46"/>
      <c r="G1209" s="46"/>
      <c r="H1209" s="50"/>
      <c r="I1209" s="51"/>
      <c r="J1209" s="52"/>
      <c r="K1209" s="51"/>
      <c r="L1209" s="53"/>
      <c r="M1209" s="54"/>
      <c r="N1209" s="43"/>
      <c r="O1209" s="55"/>
      <c r="P1209" s="46"/>
      <c r="Q1209" s="46"/>
      <c r="R1209" s="46"/>
      <c r="S1209" s="43"/>
      <c r="T1209" s="56"/>
      <c r="U1209" s="46"/>
      <c r="V1209" s="57"/>
      <c r="W1209" s="58"/>
      <c r="X1209" s="57"/>
      <c r="Y1209" s="46"/>
      <c r="Z1209" s="57"/>
      <c r="AA1209" s="59"/>
      <c r="AB1209" s="60"/>
      <c r="AC1209" s="2"/>
      <c r="AD1209" s="2"/>
      <c r="AE1209" s="2"/>
      <c r="AJ1209" s="11">
        <f t="shared" si="566"/>
        <v>13</v>
      </c>
      <c r="AK1209" s="11">
        <f t="shared" si="586"/>
        <v>0</v>
      </c>
      <c r="AL1209" s="11">
        <f t="shared" si="587"/>
        <v>0</v>
      </c>
      <c r="AM1209" s="11">
        <f t="shared" si="588"/>
        <v>0</v>
      </c>
      <c r="AN1209" s="11">
        <f t="shared" si="589"/>
        <v>0</v>
      </c>
      <c r="AO1209" s="4" t="e">
        <f>IF(#REF!="I",1,IF(#REF!="II",2,IF(#REF!="III",3,IF(#REF!="IV",4))))</f>
        <v>#REF!</v>
      </c>
      <c r="AP1209" s="11" t="e">
        <f>IF(#REF!="PULMONAR",1,IF(AND(#REF!="EXTRAPULMONAR",#REF!&lt;&gt;"MENINGEA"),2,IF(AND(#REF!="EXTRAPULMONAR",#REF!="MENINGEA"),3,)))</f>
        <v>#REF!</v>
      </c>
      <c r="AQ12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09" s="4">
        <f t="shared" si="590"/>
        <v>0</v>
      </c>
      <c r="AS1209" s="10">
        <f t="shared" si="591"/>
        <v>0</v>
      </c>
      <c r="AT1209" s="10">
        <f t="shared" si="592"/>
        <v>0</v>
      </c>
      <c r="AU1209" s="10" t="str">
        <f t="shared" si="593"/>
        <v>0</v>
      </c>
      <c r="AV1209" s="11" t="e">
        <f t="shared" si="594"/>
        <v>#N/A</v>
      </c>
      <c r="AW1209" s="4" t="e">
        <f t="shared" si="595"/>
        <v>#N/A</v>
      </c>
      <c r="AX1209" s="10" t="e">
        <f t="shared" si="584"/>
        <v>#N/A</v>
      </c>
      <c r="AY1209" s="10" t="e">
        <f t="shared" si="585"/>
        <v>#N/A</v>
      </c>
      <c r="AZ1209" s="10" t="e">
        <f t="shared" si="567"/>
        <v>#REF!</v>
      </c>
      <c r="BA1209" s="12" t="e">
        <f>IF(BW1209=7,0,AJ1209&amp;IF(#REF!="SI",1,IF(#REF!="NO",2,IF(#REF!="VIH + PREVIO",3,0))))</f>
        <v>#REF!</v>
      </c>
      <c r="BB1209" s="13" t="e">
        <f>IF(AND(#REF!="POSITIVO",#REF!="POSITIVO"),1,IF(#REF!="NEGATIVO",2,IF(#REF!="VIH + PREVIO",3,0)))</f>
        <v>#REF!</v>
      </c>
      <c r="BC1209" s="10" t="e">
        <f>IF(#REF!="SI",1,IF(#REF!="NO",2,0))</f>
        <v>#REF!</v>
      </c>
      <c r="BD1209" s="10" t="e">
        <f>IF(#REF!="SI",1,IF(#REF!="NO",2,0))</f>
        <v>#REF!</v>
      </c>
      <c r="BE1209" s="10" t="e">
        <f>IF(OR(#REF!="VIH + PREVIO",#REF!="VIH + PREVIO",#REF!="VIH + PREVIO"),1,0)</f>
        <v>#REF!</v>
      </c>
      <c r="BF1209" s="13" t="e">
        <f>IF(OR(#REF!="POSITIVO",#REF!="NEGATIVO"),1,IF(#REF!="PACIENTE NO ACEPTA",2,IF(#REF!="VIH + PREVIO",3,0)))</f>
        <v>#REF!</v>
      </c>
      <c r="BG1209" s="10" t="e">
        <f t="shared" si="568"/>
        <v>#REF!</v>
      </c>
      <c r="BH1209" s="10" t="e">
        <f t="shared" si="569"/>
        <v>#REF!</v>
      </c>
      <c r="BI1209" s="10" t="e">
        <f t="shared" si="570"/>
        <v>#REF!</v>
      </c>
      <c r="BJ1209" s="10" t="e">
        <f t="shared" si="571"/>
        <v>#REF!</v>
      </c>
      <c r="BK1209" s="10" t="e">
        <f t="shared" si="572"/>
        <v>#REF!</v>
      </c>
      <c r="BL1209" s="10" t="e">
        <f t="shared" si="573"/>
        <v>#REF!</v>
      </c>
      <c r="BM1209" s="10" t="e">
        <f>IF(OR(BW1209=7,AQ1209=6),0,IF(#REF!="I",1,IF(#REF!="II",2,IF(#REF!="III",3,IF(#REF!="IV",4))))&amp;AP1209&amp;AQ1209&amp;AR1209&amp;AS1209&amp;AT1209&amp;AU1209&amp;AX1209)</f>
        <v>#REF!</v>
      </c>
      <c r="BN1209" s="10" t="e">
        <f t="shared" si="574"/>
        <v>#REF!</v>
      </c>
      <c r="BO1209" s="10" t="e">
        <f t="shared" si="575"/>
        <v>#REF!</v>
      </c>
      <c r="BP1209" s="10" t="e">
        <f t="shared" si="576"/>
        <v>#REF!</v>
      </c>
      <c r="BQ1209" s="10" t="e">
        <f t="shared" si="577"/>
        <v>#REF!</v>
      </c>
      <c r="BR1209" s="10" t="e">
        <f t="shared" si="578"/>
        <v>#REF!</v>
      </c>
      <c r="BS1209" s="10" t="e">
        <f t="shared" si="579"/>
        <v>#REF!</v>
      </c>
      <c r="BT1209" s="10" t="e">
        <f>IF(OR(BW1209=7,AQ1209=6),0,AO1209&amp;IF(#REF!="SI",1,IF(#REF!="NO",2,IF(#REF!="VIH + PREVIO",3,0))))</f>
        <v>#REF!</v>
      </c>
      <c r="BU1209" s="10" t="e">
        <f>IF(OR(BW1209=7,AQ1209=6),0,IF(#REF!="-",1,0))</f>
        <v>#REF!</v>
      </c>
      <c r="BV1209" s="10" t="e">
        <f t="shared" si="580"/>
        <v>#REF!</v>
      </c>
      <c r="BW12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09" s="10" t="e">
        <f t="shared" si="581"/>
        <v>#REF!</v>
      </c>
      <c r="BY1209" s="10" t="e">
        <f t="shared" si="583"/>
        <v>#REF!</v>
      </c>
      <c r="BZ1209" s="10" t="e">
        <f t="shared" si="582"/>
        <v>#REF!</v>
      </c>
      <c r="CA1209" s="10"/>
    </row>
    <row r="1210" spans="1:79" s="3" customFormat="1" ht="23.25" customHeight="1" x14ac:dyDescent="0.3">
      <c r="A1210" s="7">
        <v>1208</v>
      </c>
      <c r="B1210" s="43"/>
      <c r="C1210" s="44"/>
      <c r="D1210" s="45"/>
      <c r="E1210" s="46"/>
      <c r="F1210" s="46"/>
      <c r="G1210" s="46"/>
      <c r="H1210" s="50"/>
      <c r="I1210" s="51"/>
      <c r="J1210" s="52"/>
      <c r="K1210" s="51"/>
      <c r="L1210" s="53"/>
      <c r="M1210" s="54"/>
      <c r="N1210" s="43"/>
      <c r="O1210" s="55"/>
      <c r="P1210" s="46"/>
      <c r="Q1210" s="46"/>
      <c r="R1210" s="46"/>
      <c r="S1210" s="43"/>
      <c r="T1210" s="56"/>
      <c r="U1210" s="46"/>
      <c r="V1210" s="57"/>
      <c r="W1210" s="58"/>
      <c r="X1210" s="57"/>
      <c r="Y1210" s="46"/>
      <c r="Z1210" s="57"/>
      <c r="AA1210" s="59"/>
      <c r="AB1210" s="60"/>
      <c r="AC1210" s="2"/>
      <c r="AD1210" s="2"/>
      <c r="AE1210" s="2"/>
      <c r="AJ1210" s="11">
        <f t="shared" si="566"/>
        <v>13</v>
      </c>
      <c r="AK1210" s="11">
        <f t="shared" si="586"/>
        <v>0</v>
      </c>
      <c r="AL1210" s="11">
        <f t="shared" si="587"/>
        <v>0</v>
      </c>
      <c r="AM1210" s="11">
        <f t="shared" si="588"/>
        <v>0</v>
      </c>
      <c r="AN1210" s="11">
        <f t="shared" si="589"/>
        <v>0</v>
      </c>
      <c r="AO1210" s="4" t="e">
        <f>IF(#REF!="I",1,IF(#REF!="II",2,IF(#REF!="III",3,IF(#REF!="IV",4))))</f>
        <v>#REF!</v>
      </c>
      <c r="AP1210" s="11" t="e">
        <f>IF(#REF!="PULMONAR",1,IF(AND(#REF!="EXTRAPULMONAR",#REF!&lt;&gt;"MENINGEA"),2,IF(AND(#REF!="EXTRAPULMONAR",#REF!="MENINGEA"),3,)))</f>
        <v>#REF!</v>
      </c>
      <c r="AQ12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0" s="4">
        <f t="shared" si="590"/>
        <v>0</v>
      </c>
      <c r="AS1210" s="10">
        <f t="shared" si="591"/>
        <v>0</v>
      </c>
      <c r="AT1210" s="10">
        <f t="shared" si="592"/>
        <v>0</v>
      </c>
      <c r="AU1210" s="10" t="str">
        <f t="shared" si="593"/>
        <v>0</v>
      </c>
      <c r="AV1210" s="11" t="e">
        <f t="shared" si="594"/>
        <v>#N/A</v>
      </c>
      <c r="AW1210" s="4" t="e">
        <f t="shared" si="595"/>
        <v>#N/A</v>
      </c>
      <c r="AX1210" s="10" t="e">
        <f t="shared" si="584"/>
        <v>#N/A</v>
      </c>
      <c r="AY1210" s="10" t="e">
        <f t="shared" si="585"/>
        <v>#N/A</v>
      </c>
      <c r="AZ1210" s="10" t="e">
        <f t="shared" si="567"/>
        <v>#REF!</v>
      </c>
      <c r="BA1210" s="12" t="e">
        <f>IF(BW1210=7,0,AJ1210&amp;IF(#REF!="SI",1,IF(#REF!="NO",2,IF(#REF!="VIH + PREVIO",3,0))))</f>
        <v>#REF!</v>
      </c>
      <c r="BB1210" s="13" t="e">
        <f>IF(AND(#REF!="POSITIVO",#REF!="POSITIVO"),1,IF(#REF!="NEGATIVO",2,IF(#REF!="VIH + PREVIO",3,0)))</f>
        <v>#REF!</v>
      </c>
      <c r="BC1210" s="10" t="e">
        <f>IF(#REF!="SI",1,IF(#REF!="NO",2,0))</f>
        <v>#REF!</v>
      </c>
      <c r="BD1210" s="10" t="e">
        <f>IF(#REF!="SI",1,IF(#REF!="NO",2,0))</f>
        <v>#REF!</v>
      </c>
      <c r="BE1210" s="10" t="e">
        <f>IF(OR(#REF!="VIH + PREVIO",#REF!="VIH + PREVIO",#REF!="VIH + PREVIO"),1,0)</f>
        <v>#REF!</v>
      </c>
      <c r="BF1210" s="13" t="e">
        <f>IF(OR(#REF!="POSITIVO",#REF!="NEGATIVO"),1,IF(#REF!="PACIENTE NO ACEPTA",2,IF(#REF!="VIH + PREVIO",3,0)))</f>
        <v>#REF!</v>
      </c>
      <c r="BG1210" s="10" t="e">
        <f t="shared" si="568"/>
        <v>#REF!</v>
      </c>
      <c r="BH1210" s="10" t="e">
        <f t="shared" si="569"/>
        <v>#REF!</v>
      </c>
      <c r="BI1210" s="10" t="e">
        <f t="shared" si="570"/>
        <v>#REF!</v>
      </c>
      <c r="BJ1210" s="10" t="e">
        <f t="shared" si="571"/>
        <v>#REF!</v>
      </c>
      <c r="BK1210" s="10" t="e">
        <f t="shared" si="572"/>
        <v>#REF!</v>
      </c>
      <c r="BL1210" s="10" t="e">
        <f t="shared" si="573"/>
        <v>#REF!</v>
      </c>
      <c r="BM1210" s="10" t="e">
        <f>IF(OR(BW1210=7,AQ1210=6),0,IF(#REF!="I",1,IF(#REF!="II",2,IF(#REF!="III",3,IF(#REF!="IV",4))))&amp;AP1210&amp;AQ1210&amp;AR1210&amp;AS1210&amp;AT1210&amp;AU1210&amp;AX1210)</f>
        <v>#REF!</v>
      </c>
      <c r="BN1210" s="10" t="e">
        <f t="shared" si="574"/>
        <v>#REF!</v>
      </c>
      <c r="BO1210" s="10" t="e">
        <f t="shared" si="575"/>
        <v>#REF!</v>
      </c>
      <c r="BP1210" s="10" t="e">
        <f t="shared" si="576"/>
        <v>#REF!</v>
      </c>
      <c r="BQ1210" s="10" t="e">
        <f t="shared" si="577"/>
        <v>#REF!</v>
      </c>
      <c r="BR1210" s="10" t="e">
        <f t="shared" si="578"/>
        <v>#REF!</v>
      </c>
      <c r="BS1210" s="10" t="e">
        <f t="shared" si="579"/>
        <v>#REF!</v>
      </c>
      <c r="BT1210" s="10" t="e">
        <f>IF(OR(BW1210=7,AQ1210=6),0,AO1210&amp;IF(#REF!="SI",1,IF(#REF!="NO",2,IF(#REF!="VIH + PREVIO",3,0))))</f>
        <v>#REF!</v>
      </c>
      <c r="BU1210" s="10" t="e">
        <f>IF(OR(BW1210=7,AQ1210=6),0,IF(#REF!="-",1,0))</f>
        <v>#REF!</v>
      </c>
      <c r="BV1210" s="10" t="e">
        <f t="shared" si="580"/>
        <v>#REF!</v>
      </c>
      <c r="BW12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0" s="10" t="e">
        <f t="shared" si="581"/>
        <v>#REF!</v>
      </c>
      <c r="BY1210" s="10" t="e">
        <f t="shared" si="583"/>
        <v>#REF!</v>
      </c>
      <c r="BZ1210" s="10" t="e">
        <f t="shared" si="582"/>
        <v>#REF!</v>
      </c>
      <c r="CA1210" s="10"/>
    </row>
    <row r="1211" spans="1:79" s="3" customFormat="1" ht="23.25" customHeight="1" x14ac:dyDescent="0.3">
      <c r="A1211" s="7">
        <v>1209</v>
      </c>
      <c r="B1211" s="43"/>
      <c r="C1211" s="44"/>
      <c r="D1211" s="45"/>
      <c r="E1211" s="46"/>
      <c r="F1211" s="46"/>
      <c r="G1211" s="46"/>
      <c r="H1211" s="50"/>
      <c r="I1211" s="51"/>
      <c r="J1211" s="52"/>
      <c r="K1211" s="51"/>
      <c r="L1211" s="53"/>
      <c r="M1211" s="54"/>
      <c r="N1211" s="43"/>
      <c r="O1211" s="55"/>
      <c r="P1211" s="46"/>
      <c r="Q1211" s="46"/>
      <c r="R1211" s="46"/>
      <c r="S1211" s="43"/>
      <c r="T1211" s="56"/>
      <c r="U1211" s="46"/>
      <c r="V1211" s="57"/>
      <c r="W1211" s="58"/>
      <c r="X1211" s="57"/>
      <c r="Y1211" s="46"/>
      <c r="Z1211" s="57"/>
      <c r="AA1211" s="59"/>
      <c r="AB1211" s="60"/>
      <c r="AC1211" s="2"/>
      <c r="AD1211" s="2"/>
      <c r="AE1211" s="2"/>
      <c r="AJ1211" s="11">
        <f t="shared" si="566"/>
        <v>13</v>
      </c>
      <c r="AK1211" s="11">
        <f t="shared" si="586"/>
        <v>0</v>
      </c>
      <c r="AL1211" s="11">
        <f t="shared" si="587"/>
        <v>0</v>
      </c>
      <c r="AM1211" s="11">
        <f t="shared" si="588"/>
        <v>0</v>
      </c>
      <c r="AN1211" s="11">
        <f t="shared" si="589"/>
        <v>0</v>
      </c>
      <c r="AO1211" s="4" t="e">
        <f>IF(#REF!="I",1,IF(#REF!="II",2,IF(#REF!="III",3,IF(#REF!="IV",4))))</f>
        <v>#REF!</v>
      </c>
      <c r="AP1211" s="11" t="e">
        <f>IF(#REF!="PULMONAR",1,IF(AND(#REF!="EXTRAPULMONAR",#REF!&lt;&gt;"MENINGEA"),2,IF(AND(#REF!="EXTRAPULMONAR",#REF!="MENINGEA"),3,)))</f>
        <v>#REF!</v>
      </c>
      <c r="AQ12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1" s="4">
        <f t="shared" si="590"/>
        <v>0</v>
      </c>
      <c r="AS1211" s="10">
        <f t="shared" si="591"/>
        <v>0</v>
      </c>
      <c r="AT1211" s="10">
        <f t="shared" si="592"/>
        <v>0</v>
      </c>
      <c r="AU1211" s="10" t="str">
        <f t="shared" si="593"/>
        <v>0</v>
      </c>
      <c r="AV1211" s="11" t="e">
        <f t="shared" si="594"/>
        <v>#N/A</v>
      </c>
      <c r="AW1211" s="4" t="e">
        <f t="shared" si="595"/>
        <v>#N/A</v>
      </c>
      <c r="AX1211" s="10" t="e">
        <f t="shared" si="584"/>
        <v>#N/A</v>
      </c>
      <c r="AY1211" s="10" t="e">
        <f t="shared" si="585"/>
        <v>#N/A</v>
      </c>
      <c r="AZ1211" s="10" t="e">
        <f t="shared" si="567"/>
        <v>#REF!</v>
      </c>
      <c r="BA1211" s="12" t="e">
        <f>IF(BW1211=7,0,AJ1211&amp;IF(#REF!="SI",1,IF(#REF!="NO",2,IF(#REF!="VIH + PREVIO",3,0))))</f>
        <v>#REF!</v>
      </c>
      <c r="BB1211" s="13" t="e">
        <f>IF(AND(#REF!="POSITIVO",#REF!="POSITIVO"),1,IF(#REF!="NEGATIVO",2,IF(#REF!="VIH + PREVIO",3,0)))</f>
        <v>#REF!</v>
      </c>
      <c r="BC1211" s="10" t="e">
        <f>IF(#REF!="SI",1,IF(#REF!="NO",2,0))</f>
        <v>#REF!</v>
      </c>
      <c r="BD1211" s="10" t="e">
        <f>IF(#REF!="SI",1,IF(#REF!="NO",2,0))</f>
        <v>#REF!</v>
      </c>
      <c r="BE1211" s="10" t="e">
        <f>IF(OR(#REF!="VIH + PREVIO",#REF!="VIH + PREVIO",#REF!="VIH + PREVIO"),1,0)</f>
        <v>#REF!</v>
      </c>
      <c r="BF1211" s="13" t="e">
        <f>IF(OR(#REF!="POSITIVO",#REF!="NEGATIVO"),1,IF(#REF!="PACIENTE NO ACEPTA",2,IF(#REF!="VIH + PREVIO",3,0)))</f>
        <v>#REF!</v>
      </c>
      <c r="BG1211" s="10" t="e">
        <f t="shared" si="568"/>
        <v>#REF!</v>
      </c>
      <c r="BH1211" s="10" t="e">
        <f t="shared" si="569"/>
        <v>#REF!</v>
      </c>
      <c r="BI1211" s="10" t="e">
        <f t="shared" si="570"/>
        <v>#REF!</v>
      </c>
      <c r="BJ1211" s="10" t="e">
        <f t="shared" si="571"/>
        <v>#REF!</v>
      </c>
      <c r="BK1211" s="10" t="e">
        <f t="shared" si="572"/>
        <v>#REF!</v>
      </c>
      <c r="BL1211" s="10" t="e">
        <f t="shared" si="573"/>
        <v>#REF!</v>
      </c>
      <c r="BM1211" s="10" t="e">
        <f>IF(OR(BW1211=7,AQ1211=6),0,IF(#REF!="I",1,IF(#REF!="II",2,IF(#REF!="III",3,IF(#REF!="IV",4))))&amp;AP1211&amp;AQ1211&amp;AR1211&amp;AS1211&amp;AT1211&amp;AU1211&amp;AX1211)</f>
        <v>#REF!</v>
      </c>
      <c r="BN1211" s="10" t="e">
        <f t="shared" si="574"/>
        <v>#REF!</v>
      </c>
      <c r="BO1211" s="10" t="e">
        <f t="shared" si="575"/>
        <v>#REF!</v>
      </c>
      <c r="BP1211" s="10" t="e">
        <f t="shared" si="576"/>
        <v>#REF!</v>
      </c>
      <c r="BQ1211" s="10" t="e">
        <f t="shared" si="577"/>
        <v>#REF!</v>
      </c>
      <c r="BR1211" s="10" t="e">
        <f t="shared" si="578"/>
        <v>#REF!</v>
      </c>
      <c r="BS1211" s="10" t="e">
        <f t="shared" si="579"/>
        <v>#REF!</v>
      </c>
      <c r="BT1211" s="10" t="e">
        <f>IF(OR(BW1211=7,AQ1211=6),0,AO1211&amp;IF(#REF!="SI",1,IF(#REF!="NO",2,IF(#REF!="VIH + PREVIO",3,0))))</f>
        <v>#REF!</v>
      </c>
      <c r="BU1211" s="10" t="e">
        <f>IF(OR(BW1211=7,AQ1211=6),0,IF(#REF!="-",1,0))</f>
        <v>#REF!</v>
      </c>
      <c r="BV1211" s="10" t="e">
        <f t="shared" si="580"/>
        <v>#REF!</v>
      </c>
      <c r="BW12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1" s="10" t="e">
        <f t="shared" si="581"/>
        <v>#REF!</v>
      </c>
      <c r="BY1211" s="10" t="e">
        <f t="shared" si="583"/>
        <v>#REF!</v>
      </c>
      <c r="BZ1211" s="10" t="e">
        <f t="shared" si="582"/>
        <v>#REF!</v>
      </c>
      <c r="CA1211" s="10"/>
    </row>
    <row r="1212" spans="1:79" s="3" customFormat="1" ht="23.25" customHeight="1" x14ac:dyDescent="0.3">
      <c r="A1212" s="7">
        <v>1210</v>
      </c>
      <c r="B1212" s="43"/>
      <c r="C1212" s="44"/>
      <c r="D1212" s="45"/>
      <c r="E1212" s="46"/>
      <c r="F1212" s="46"/>
      <c r="G1212" s="46"/>
      <c r="H1212" s="50"/>
      <c r="I1212" s="51"/>
      <c r="J1212" s="52"/>
      <c r="K1212" s="51"/>
      <c r="L1212" s="53"/>
      <c r="M1212" s="54"/>
      <c r="N1212" s="43"/>
      <c r="O1212" s="55"/>
      <c r="P1212" s="46"/>
      <c r="Q1212" s="46"/>
      <c r="R1212" s="46"/>
      <c r="S1212" s="43"/>
      <c r="T1212" s="56"/>
      <c r="U1212" s="46"/>
      <c r="V1212" s="57"/>
      <c r="W1212" s="58"/>
      <c r="X1212" s="57"/>
      <c r="Y1212" s="46"/>
      <c r="Z1212" s="57"/>
      <c r="AA1212" s="59"/>
      <c r="AB1212" s="60"/>
      <c r="AC1212" s="2"/>
      <c r="AD1212" s="2"/>
      <c r="AE1212" s="2"/>
      <c r="AJ1212" s="11">
        <f t="shared" si="566"/>
        <v>13</v>
      </c>
      <c r="AK1212" s="11">
        <f t="shared" si="586"/>
        <v>0</v>
      </c>
      <c r="AL1212" s="11">
        <f t="shared" si="587"/>
        <v>0</v>
      </c>
      <c r="AM1212" s="11">
        <f t="shared" si="588"/>
        <v>0</v>
      </c>
      <c r="AN1212" s="11">
        <f t="shared" si="589"/>
        <v>0</v>
      </c>
      <c r="AO1212" s="4" t="e">
        <f>IF(#REF!="I",1,IF(#REF!="II",2,IF(#REF!="III",3,IF(#REF!="IV",4))))</f>
        <v>#REF!</v>
      </c>
      <c r="AP1212" s="11" t="e">
        <f>IF(#REF!="PULMONAR",1,IF(AND(#REF!="EXTRAPULMONAR",#REF!&lt;&gt;"MENINGEA"),2,IF(AND(#REF!="EXTRAPULMONAR",#REF!="MENINGEA"),3,)))</f>
        <v>#REF!</v>
      </c>
      <c r="AQ12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2" s="4">
        <f t="shared" si="590"/>
        <v>0</v>
      </c>
      <c r="AS1212" s="10">
        <f t="shared" si="591"/>
        <v>0</v>
      </c>
      <c r="AT1212" s="10">
        <f t="shared" si="592"/>
        <v>0</v>
      </c>
      <c r="AU1212" s="10" t="str">
        <f t="shared" si="593"/>
        <v>0</v>
      </c>
      <c r="AV1212" s="11" t="e">
        <f t="shared" si="594"/>
        <v>#N/A</v>
      </c>
      <c r="AW1212" s="4" t="e">
        <f t="shared" si="595"/>
        <v>#N/A</v>
      </c>
      <c r="AX1212" s="10" t="e">
        <f t="shared" si="584"/>
        <v>#N/A</v>
      </c>
      <c r="AY1212" s="10" t="e">
        <f t="shared" si="585"/>
        <v>#N/A</v>
      </c>
      <c r="AZ1212" s="10" t="e">
        <f t="shared" si="567"/>
        <v>#REF!</v>
      </c>
      <c r="BA1212" s="12" t="e">
        <f>IF(BW1212=7,0,AJ1212&amp;IF(#REF!="SI",1,IF(#REF!="NO",2,IF(#REF!="VIH + PREVIO",3,0))))</f>
        <v>#REF!</v>
      </c>
      <c r="BB1212" s="13" t="e">
        <f>IF(AND(#REF!="POSITIVO",#REF!="POSITIVO"),1,IF(#REF!="NEGATIVO",2,IF(#REF!="VIH + PREVIO",3,0)))</f>
        <v>#REF!</v>
      </c>
      <c r="BC1212" s="10" t="e">
        <f>IF(#REF!="SI",1,IF(#REF!="NO",2,0))</f>
        <v>#REF!</v>
      </c>
      <c r="BD1212" s="10" t="e">
        <f>IF(#REF!="SI",1,IF(#REF!="NO",2,0))</f>
        <v>#REF!</v>
      </c>
      <c r="BE1212" s="10" t="e">
        <f>IF(OR(#REF!="VIH + PREVIO",#REF!="VIH + PREVIO",#REF!="VIH + PREVIO"),1,0)</f>
        <v>#REF!</v>
      </c>
      <c r="BF1212" s="13" t="e">
        <f>IF(OR(#REF!="POSITIVO",#REF!="NEGATIVO"),1,IF(#REF!="PACIENTE NO ACEPTA",2,IF(#REF!="VIH + PREVIO",3,0)))</f>
        <v>#REF!</v>
      </c>
      <c r="BG1212" s="10" t="e">
        <f t="shared" si="568"/>
        <v>#REF!</v>
      </c>
      <c r="BH1212" s="10" t="e">
        <f t="shared" si="569"/>
        <v>#REF!</v>
      </c>
      <c r="BI1212" s="10" t="e">
        <f t="shared" si="570"/>
        <v>#REF!</v>
      </c>
      <c r="BJ1212" s="10" t="e">
        <f t="shared" si="571"/>
        <v>#REF!</v>
      </c>
      <c r="BK1212" s="10" t="e">
        <f t="shared" si="572"/>
        <v>#REF!</v>
      </c>
      <c r="BL1212" s="10" t="e">
        <f t="shared" si="573"/>
        <v>#REF!</v>
      </c>
      <c r="BM1212" s="10" t="e">
        <f>IF(OR(BW1212=7,AQ1212=6),0,IF(#REF!="I",1,IF(#REF!="II",2,IF(#REF!="III",3,IF(#REF!="IV",4))))&amp;AP1212&amp;AQ1212&amp;AR1212&amp;AS1212&amp;AT1212&amp;AU1212&amp;AX1212)</f>
        <v>#REF!</v>
      </c>
      <c r="BN1212" s="10" t="e">
        <f t="shared" si="574"/>
        <v>#REF!</v>
      </c>
      <c r="BO1212" s="10" t="e">
        <f t="shared" si="575"/>
        <v>#REF!</v>
      </c>
      <c r="BP1212" s="10" t="e">
        <f t="shared" si="576"/>
        <v>#REF!</v>
      </c>
      <c r="BQ1212" s="10" t="e">
        <f t="shared" si="577"/>
        <v>#REF!</v>
      </c>
      <c r="BR1212" s="10" t="e">
        <f t="shared" si="578"/>
        <v>#REF!</v>
      </c>
      <c r="BS1212" s="10" t="e">
        <f t="shared" si="579"/>
        <v>#REF!</v>
      </c>
      <c r="BT1212" s="10" t="e">
        <f>IF(OR(BW1212=7,AQ1212=6),0,AO1212&amp;IF(#REF!="SI",1,IF(#REF!="NO",2,IF(#REF!="VIH + PREVIO",3,0))))</f>
        <v>#REF!</v>
      </c>
      <c r="BU1212" s="10" t="e">
        <f>IF(OR(BW1212=7,AQ1212=6),0,IF(#REF!="-",1,0))</f>
        <v>#REF!</v>
      </c>
      <c r="BV1212" s="10" t="e">
        <f t="shared" si="580"/>
        <v>#REF!</v>
      </c>
      <c r="BW12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2" s="10" t="e">
        <f t="shared" si="581"/>
        <v>#REF!</v>
      </c>
      <c r="BY1212" s="10" t="e">
        <f t="shared" si="583"/>
        <v>#REF!</v>
      </c>
      <c r="BZ1212" s="10" t="e">
        <f t="shared" si="582"/>
        <v>#REF!</v>
      </c>
      <c r="CA1212" s="10"/>
    </row>
    <row r="1213" spans="1:79" s="3" customFormat="1" ht="23.25" customHeight="1" x14ac:dyDescent="0.3">
      <c r="A1213" s="7">
        <v>1211</v>
      </c>
      <c r="B1213" s="43"/>
      <c r="C1213" s="44"/>
      <c r="D1213" s="45"/>
      <c r="E1213" s="46"/>
      <c r="F1213" s="46"/>
      <c r="G1213" s="46"/>
      <c r="H1213" s="50"/>
      <c r="I1213" s="51"/>
      <c r="J1213" s="52"/>
      <c r="K1213" s="51"/>
      <c r="L1213" s="53"/>
      <c r="M1213" s="54"/>
      <c r="N1213" s="43"/>
      <c r="O1213" s="55"/>
      <c r="P1213" s="46"/>
      <c r="Q1213" s="46"/>
      <c r="R1213" s="46"/>
      <c r="S1213" s="43"/>
      <c r="T1213" s="56"/>
      <c r="U1213" s="46"/>
      <c r="V1213" s="57"/>
      <c r="W1213" s="58"/>
      <c r="X1213" s="57"/>
      <c r="Y1213" s="46"/>
      <c r="Z1213" s="57"/>
      <c r="AA1213" s="59"/>
      <c r="AB1213" s="60"/>
      <c r="AC1213" s="2"/>
      <c r="AD1213" s="2"/>
      <c r="AE1213" s="2"/>
      <c r="AJ1213" s="11">
        <f t="shared" si="566"/>
        <v>13</v>
      </c>
      <c r="AK1213" s="11">
        <f t="shared" si="586"/>
        <v>0</v>
      </c>
      <c r="AL1213" s="11">
        <f t="shared" si="587"/>
        <v>0</v>
      </c>
      <c r="AM1213" s="11">
        <f t="shared" si="588"/>
        <v>0</v>
      </c>
      <c r="AN1213" s="11">
        <f t="shared" si="589"/>
        <v>0</v>
      </c>
      <c r="AO1213" s="4" t="e">
        <f>IF(#REF!="I",1,IF(#REF!="II",2,IF(#REF!="III",3,IF(#REF!="IV",4))))</f>
        <v>#REF!</v>
      </c>
      <c r="AP1213" s="11" t="e">
        <f>IF(#REF!="PULMONAR",1,IF(AND(#REF!="EXTRAPULMONAR",#REF!&lt;&gt;"MENINGEA"),2,IF(AND(#REF!="EXTRAPULMONAR",#REF!="MENINGEA"),3,)))</f>
        <v>#REF!</v>
      </c>
      <c r="AQ12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3" s="4">
        <f t="shared" si="590"/>
        <v>0</v>
      </c>
      <c r="AS1213" s="10">
        <f t="shared" si="591"/>
        <v>0</v>
      </c>
      <c r="AT1213" s="10">
        <f t="shared" si="592"/>
        <v>0</v>
      </c>
      <c r="AU1213" s="10" t="str">
        <f t="shared" si="593"/>
        <v>0</v>
      </c>
      <c r="AV1213" s="11" t="e">
        <f t="shared" si="594"/>
        <v>#N/A</v>
      </c>
      <c r="AW1213" s="4" t="e">
        <f t="shared" si="595"/>
        <v>#N/A</v>
      </c>
      <c r="AX1213" s="10" t="e">
        <f t="shared" si="584"/>
        <v>#N/A</v>
      </c>
      <c r="AY1213" s="10" t="e">
        <f t="shared" si="585"/>
        <v>#N/A</v>
      </c>
      <c r="AZ1213" s="10" t="e">
        <f t="shared" si="567"/>
        <v>#REF!</v>
      </c>
      <c r="BA1213" s="12" t="e">
        <f>IF(BW1213=7,0,AJ1213&amp;IF(#REF!="SI",1,IF(#REF!="NO",2,IF(#REF!="VIH + PREVIO",3,0))))</f>
        <v>#REF!</v>
      </c>
      <c r="BB1213" s="13" t="e">
        <f>IF(AND(#REF!="POSITIVO",#REF!="POSITIVO"),1,IF(#REF!="NEGATIVO",2,IF(#REF!="VIH + PREVIO",3,0)))</f>
        <v>#REF!</v>
      </c>
      <c r="BC1213" s="10" t="e">
        <f>IF(#REF!="SI",1,IF(#REF!="NO",2,0))</f>
        <v>#REF!</v>
      </c>
      <c r="BD1213" s="10" t="e">
        <f>IF(#REF!="SI",1,IF(#REF!="NO",2,0))</f>
        <v>#REF!</v>
      </c>
      <c r="BE1213" s="10" t="e">
        <f>IF(OR(#REF!="VIH + PREVIO",#REF!="VIH + PREVIO",#REF!="VIH + PREVIO"),1,0)</f>
        <v>#REF!</v>
      </c>
      <c r="BF1213" s="13" t="e">
        <f>IF(OR(#REF!="POSITIVO",#REF!="NEGATIVO"),1,IF(#REF!="PACIENTE NO ACEPTA",2,IF(#REF!="VIH + PREVIO",3,0)))</f>
        <v>#REF!</v>
      </c>
      <c r="BG1213" s="10" t="e">
        <f t="shared" si="568"/>
        <v>#REF!</v>
      </c>
      <c r="BH1213" s="10" t="e">
        <f t="shared" si="569"/>
        <v>#REF!</v>
      </c>
      <c r="BI1213" s="10" t="e">
        <f t="shared" si="570"/>
        <v>#REF!</v>
      </c>
      <c r="BJ1213" s="10" t="e">
        <f t="shared" si="571"/>
        <v>#REF!</v>
      </c>
      <c r="BK1213" s="10" t="e">
        <f t="shared" si="572"/>
        <v>#REF!</v>
      </c>
      <c r="BL1213" s="10" t="e">
        <f t="shared" si="573"/>
        <v>#REF!</v>
      </c>
      <c r="BM1213" s="10" t="e">
        <f>IF(OR(BW1213=7,AQ1213=6),0,IF(#REF!="I",1,IF(#REF!="II",2,IF(#REF!="III",3,IF(#REF!="IV",4))))&amp;AP1213&amp;AQ1213&amp;AR1213&amp;AS1213&amp;AT1213&amp;AU1213&amp;AX1213)</f>
        <v>#REF!</v>
      </c>
      <c r="BN1213" s="10" t="e">
        <f t="shared" si="574"/>
        <v>#REF!</v>
      </c>
      <c r="BO1213" s="10" t="e">
        <f t="shared" si="575"/>
        <v>#REF!</v>
      </c>
      <c r="BP1213" s="10" t="e">
        <f t="shared" si="576"/>
        <v>#REF!</v>
      </c>
      <c r="BQ1213" s="10" t="e">
        <f t="shared" si="577"/>
        <v>#REF!</v>
      </c>
      <c r="BR1213" s="10" t="e">
        <f t="shared" si="578"/>
        <v>#REF!</v>
      </c>
      <c r="BS1213" s="10" t="e">
        <f t="shared" si="579"/>
        <v>#REF!</v>
      </c>
      <c r="BT1213" s="10" t="e">
        <f>IF(OR(BW1213=7,AQ1213=6),0,AO1213&amp;IF(#REF!="SI",1,IF(#REF!="NO",2,IF(#REF!="VIH + PREVIO",3,0))))</f>
        <v>#REF!</v>
      </c>
      <c r="BU1213" s="10" t="e">
        <f>IF(OR(BW1213=7,AQ1213=6),0,IF(#REF!="-",1,0))</f>
        <v>#REF!</v>
      </c>
      <c r="BV1213" s="10" t="e">
        <f t="shared" si="580"/>
        <v>#REF!</v>
      </c>
      <c r="BW12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3" s="10" t="e">
        <f t="shared" si="581"/>
        <v>#REF!</v>
      </c>
      <c r="BY1213" s="10" t="e">
        <f t="shared" si="583"/>
        <v>#REF!</v>
      </c>
      <c r="BZ1213" s="10" t="e">
        <f t="shared" si="582"/>
        <v>#REF!</v>
      </c>
      <c r="CA1213" s="10"/>
    </row>
    <row r="1214" spans="1:79" s="3" customFormat="1" ht="23.25" customHeight="1" x14ac:dyDescent="0.3">
      <c r="A1214" s="7">
        <v>1212</v>
      </c>
      <c r="B1214" s="43"/>
      <c r="C1214" s="44"/>
      <c r="D1214" s="45"/>
      <c r="E1214" s="46"/>
      <c r="F1214" s="46"/>
      <c r="G1214" s="46"/>
      <c r="H1214" s="50"/>
      <c r="I1214" s="51"/>
      <c r="J1214" s="52"/>
      <c r="K1214" s="51"/>
      <c r="L1214" s="53"/>
      <c r="M1214" s="54"/>
      <c r="N1214" s="43"/>
      <c r="O1214" s="55"/>
      <c r="P1214" s="46"/>
      <c r="Q1214" s="46"/>
      <c r="R1214" s="46"/>
      <c r="S1214" s="43"/>
      <c r="T1214" s="56"/>
      <c r="U1214" s="46"/>
      <c r="V1214" s="57"/>
      <c r="W1214" s="58"/>
      <c r="X1214" s="57"/>
      <c r="Y1214" s="46"/>
      <c r="Z1214" s="57"/>
      <c r="AA1214" s="59"/>
      <c r="AB1214" s="60"/>
      <c r="AC1214" s="2"/>
      <c r="AD1214" s="2"/>
      <c r="AE1214" s="2"/>
      <c r="AJ1214" s="11">
        <f t="shared" si="566"/>
        <v>13</v>
      </c>
      <c r="AK1214" s="11">
        <f t="shared" si="586"/>
        <v>0</v>
      </c>
      <c r="AL1214" s="11">
        <f t="shared" si="587"/>
        <v>0</v>
      </c>
      <c r="AM1214" s="11">
        <f t="shared" si="588"/>
        <v>0</v>
      </c>
      <c r="AN1214" s="11">
        <f t="shared" si="589"/>
        <v>0</v>
      </c>
      <c r="AO1214" s="4" t="e">
        <f>IF(#REF!="I",1,IF(#REF!="II",2,IF(#REF!="III",3,IF(#REF!="IV",4))))</f>
        <v>#REF!</v>
      </c>
      <c r="AP1214" s="11" t="e">
        <f>IF(#REF!="PULMONAR",1,IF(AND(#REF!="EXTRAPULMONAR",#REF!&lt;&gt;"MENINGEA"),2,IF(AND(#REF!="EXTRAPULMONAR",#REF!="MENINGEA"),3,)))</f>
        <v>#REF!</v>
      </c>
      <c r="AQ12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4" s="4">
        <f t="shared" si="590"/>
        <v>0</v>
      </c>
      <c r="AS1214" s="10">
        <f t="shared" si="591"/>
        <v>0</v>
      </c>
      <c r="AT1214" s="10">
        <f t="shared" si="592"/>
        <v>0</v>
      </c>
      <c r="AU1214" s="10" t="str">
        <f t="shared" si="593"/>
        <v>0</v>
      </c>
      <c r="AV1214" s="11" t="e">
        <f t="shared" si="594"/>
        <v>#N/A</v>
      </c>
      <c r="AW1214" s="4" t="e">
        <f t="shared" si="595"/>
        <v>#N/A</v>
      </c>
      <c r="AX1214" s="10" t="e">
        <f t="shared" si="584"/>
        <v>#N/A</v>
      </c>
      <c r="AY1214" s="10" t="e">
        <f t="shared" si="585"/>
        <v>#N/A</v>
      </c>
      <c r="AZ1214" s="10" t="e">
        <f t="shared" si="567"/>
        <v>#REF!</v>
      </c>
      <c r="BA1214" s="12" t="e">
        <f>IF(BW1214=7,0,AJ1214&amp;IF(#REF!="SI",1,IF(#REF!="NO",2,IF(#REF!="VIH + PREVIO",3,0))))</f>
        <v>#REF!</v>
      </c>
      <c r="BB1214" s="13" t="e">
        <f>IF(AND(#REF!="POSITIVO",#REF!="POSITIVO"),1,IF(#REF!="NEGATIVO",2,IF(#REF!="VIH + PREVIO",3,0)))</f>
        <v>#REF!</v>
      </c>
      <c r="BC1214" s="10" t="e">
        <f>IF(#REF!="SI",1,IF(#REF!="NO",2,0))</f>
        <v>#REF!</v>
      </c>
      <c r="BD1214" s="10" t="e">
        <f>IF(#REF!="SI",1,IF(#REF!="NO",2,0))</f>
        <v>#REF!</v>
      </c>
      <c r="BE1214" s="10" t="e">
        <f>IF(OR(#REF!="VIH + PREVIO",#REF!="VIH + PREVIO",#REF!="VIH + PREVIO"),1,0)</f>
        <v>#REF!</v>
      </c>
      <c r="BF1214" s="13" t="e">
        <f>IF(OR(#REF!="POSITIVO",#REF!="NEGATIVO"),1,IF(#REF!="PACIENTE NO ACEPTA",2,IF(#REF!="VIH + PREVIO",3,0)))</f>
        <v>#REF!</v>
      </c>
      <c r="BG1214" s="10" t="e">
        <f t="shared" si="568"/>
        <v>#REF!</v>
      </c>
      <c r="BH1214" s="10" t="e">
        <f t="shared" si="569"/>
        <v>#REF!</v>
      </c>
      <c r="BI1214" s="10" t="e">
        <f t="shared" si="570"/>
        <v>#REF!</v>
      </c>
      <c r="BJ1214" s="10" t="e">
        <f t="shared" si="571"/>
        <v>#REF!</v>
      </c>
      <c r="BK1214" s="10" t="e">
        <f t="shared" si="572"/>
        <v>#REF!</v>
      </c>
      <c r="BL1214" s="10" t="e">
        <f t="shared" si="573"/>
        <v>#REF!</v>
      </c>
      <c r="BM1214" s="10" t="e">
        <f>IF(OR(BW1214=7,AQ1214=6),0,IF(#REF!="I",1,IF(#REF!="II",2,IF(#REF!="III",3,IF(#REF!="IV",4))))&amp;AP1214&amp;AQ1214&amp;AR1214&amp;AS1214&amp;AT1214&amp;AU1214&amp;AX1214)</f>
        <v>#REF!</v>
      </c>
      <c r="BN1214" s="10" t="e">
        <f t="shared" si="574"/>
        <v>#REF!</v>
      </c>
      <c r="BO1214" s="10" t="e">
        <f t="shared" si="575"/>
        <v>#REF!</v>
      </c>
      <c r="BP1214" s="10" t="e">
        <f t="shared" si="576"/>
        <v>#REF!</v>
      </c>
      <c r="BQ1214" s="10" t="e">
        <f t="shared" si="577"/>
        <v>#REF!</v>
      </c>
      <c r="BR1214" s="10" t="e">
        <f t="shared" si="578"/>
        <v>#REF!</v>
      </c>
      <c r="BS1214" s="10" t="e">
        <f t="shared" si="579"/>
        <v>#REF!</v>
      </c>
      <c r="BT1214" s="10" t="e">
        <f>IF(OR(BW1214=7,AQ1214=6),0,AO1214&amp;IF(#REF!="SI",1,IF(#REF!="NO",2,IF(#REF!="VIH + PREVIO",3,0))))</f>
        <v>#REF!</v>
      </c>
      <c r="BU1214" s="10" t="e">
        <f>IF(OR(BW1214=7,AQ1214=6),0,IF(#REF!="-",1,0))</f>
        <v>#REF!</v>
      </c>
      <c r="BV1214" s="10" t="e">
        <f t="shared" si="580"/>
        <v>#REF!</v>
      </c>
      <c r="BW12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4" s="10" t="e">
        <f t="shared" si="581"/>
        <v>#REF!</v>
      </c>
      <c r="BY1214" s="10" t="e">
        <f t="shared" si="583"/>
        <v>#REF!</v>
      </c>
      <c r="BZ1214" s="10" t="e">
        <f t="shared" si="582"/>
        <v>#REF!</v>
      </c>
      <c r="CA1214" s="10"/>
    </row>
    <row r="1215" spans="1:79" s="3" customFormat="1" ht="23.25" customHeight="1" x14ac:dyDescent="0.3">
      <c r="A1215" s="7">
        <v>1213</v>
      </c>
      <c r="B1215" s="43"/>
      <c r="C1215" s="44"/>
      <c r="D1215" s="45"/>
      <c r="E1215" s="46"/>
      <c r="F1215" s="46"/>
      <c r="G1215" s="46"/>
      <c r="H1215" s="50"/>
      <c r="I1215" s="51"/>
      <c r="J1215" s="52"/>
      <c r="K1215" s="51"/>
      <c r="L1215" s="53"/>
      <c r="M1215" s="54"/>
      <c r="N1215" s="43"/>
      <c r="O1215" s="55"/>
      <c r="P1215" s="46"/>
      <c r="Q1215" s="46"/>
      <c r="R1215" s="46"/>
      <c r="S1215" s="43"/>
      <c r="T1215" s="56"/>
      <c r="U1215" s="46"/>
      <c r="V1215" s="57"/>
      <c r="W1215" s="58"/>
      <c r="X1215" s="57"/>
      <c r="Y1215" s="46"/>
      <c r="Z1215" s="57"/>
      <c r="AA1215" s="59"/>
      <c r="AB1215" s="60"/>
      <c r="AC1215" s="2"/>
      <c r="AD1215" s="2"/>
      <c r="AE1215" s="2"/>
      <c r="AJ1215" s="11">
        <f t="shared" si="566"/>
        <v>13</v>
      </c>
      <c r="AK1215" s="11">
        <f t="shared" si="586"/>
        <v>0</v>
      </c>
      <c r="AL1215" s="11">
        <f t="shared" si="587"/>
        <v>0</v>
      </c>
      <c r="AM1215" s="11">
        <f t="shared" si="588"/>
        <v>0</v>
      </c>
      <c r="AN1215" s="11">
        <f t="shared" si="589"/>
        <v>0</v>
      </c>
      <c r="AO1215" s="4" t="e">
        <f>IF(#REF!="I",1,IF(#REF!="II",2,IF(#REF!="III",3,IF(#REF!="IV",4))))</f>
        <v>#REF!</v>
      </c>
      <c r="AP1215" s="11" t="e">
        <f>IF(#REF!="PULMONAR",1,IF(AND(#REF!="EXTRAPULMONAR",#REF!&lt;&gt;"MENINGEA"),2,IF(AND(#REF!="EXTRAPULMONAR",#REF!="MENINGEA"),3,)))</f>
        <v>#REF!</v>
      </c>
      <c r="AQ12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5" s="4">
        <f t="shared" si="590"/>
        <v>0</v>
      </c>
      <c r="AS1215" s="10">
        <f t="shared" si="591"/>
        <v>0</v>
      </c>
      <c r="AT1215" s="10">
        <f t="shared" si="592"/>
        <v>0</v>
      </c>
      <c r="AU1215" s="10" t="str">
        <f t="shared" si="593"/>
        <v>0</v>
      </c>
      <c r="AV1215" s="11" t="e">
        <f t="shared" si="594"/>
        <v>#N/A</v>
      </c>
      <c r="AW1215" s="4" t="e">
        <f t="shared" si="595"/>
        <v>#N/A</v>
      </c>
      <c r="AX1215" s="10" t="e">
        <f t="shared" si="584"/>
        <v>#N/A</v>
      </c>
      <c r="AY1215" s="10" t="e">
        <f t="shared" si="585"/>
        <v>#N/A</v>
      </c>
      <c r="AZ1215" s="10" t="e">
        <f t="shared" si="567"/>
        <v>#REF!</v>
      </c>
      <c r="BA1215" s="12" t="e">
        <f>IF(BW1215=7,0,AJ1215&amp;IF(#REF!="SI",1,IF(#REF!="NO",2,IF(#REF!="VIH + PREVIO",3,0))))</f>
        <v>#REF!</v>
      </c>
      <c r="BB1215" s="13" t="e">
        <f>IF(AND(#REF!="POSITIVO",#REF!="POSITIVO"),1,IF(#REF!="NEGATIVO",2,IF(#REF!="VIH + PREVIO",3,0)))</f>
        <v>#REF!</v>
      </c>
      <c r="BC1215" s="10" t="e">
        <f>IF(#REF!="SI",1,IF(#REF!="NO",2,0))</f>
        <v>#REF!</v>
      </c>
      <c r="BD1215" s="10" t="e">
        <f>IF(#REF!="SI",1,IF(#REF!="NO",2,0))</f>
        <v>#REF!</v>
      </c>
      <c r="BE1215" s="10" t="e">
        <f>IF(OR(#REF!="VIH + PREVIO",#REF!="VIH + PREVIO",#REF!="VIH + PREVIO"),1,0)</f>
        <v>#REF!</v>
      </c>
      <c r="BF1215" s="13" t="e">
        <f>IF(OR(#REF!="POSITIVO",#REF!="NEGATIVO"),1,IF(#REF!="PACIENTE NO ACEPTA",2,IF(#REF!="VIH + PREVIO",3,0)))</f>
        <v>#REF!</v>
      </c>
      <c r="BG1215" s="10" t="e">
        <f t="shared" si="568"/>
        <v>#REF!</v>
      </c>
      <c r="BH1215" s="10" t="e">
        <f t="shared" si="569"/>
        <v>#REF!</v>
      </c>
      <c r="BI1215" s="10" t="e">
        <f t="shared" si="570"/>
        <v>#REF!</v>
      </c>
      <c r="BJ1215" s="10" t="e">
        <f t="shared" si="571"/>
        <v>#REF!</v>
      </c>
      <c r="BK1215" s="10" t="e">
        <f t="shared" si="572"/>
        <v>#REF!</v>
      </c>
      <c r="BL1215" s="10" t="e">
        <f t="shared" si="573"/>
        <v>#REF!</v>
      </c>
      <c r="BM1215" s="10" t="e">
        <f>IF(OR(BW1215=7,AQ1215=6),0,IF(#REF!="I",1,IF(#REF!="II",2,IF(#REF!="III",3,IF(#REF!="IV",4))))&amp;AP1215&amp;AQ1215&amp;AR1215&amp;AS1215&amp;AT1215&amp;AU1215&amp;AX1215)</f>
        <v>#REF!</v>
      </c>
      <c r="BN1215" s="10" t="e">
        <f t="shared" si="574"/>
        <v>#REF!</v>
      </c>
      <c r="BO1215" s="10" t="e">
        <f t="shared" si="575"/>
        <v>#REF!</v>
      </c>
      <c r="BP1215" s="10" t="e">
        <f t="shared" si="576"/>
        <v>#REF!</v>
      </c>
      <c r="BQ1215" s="10" t="e">
        <f t="shared" si="577"/>
        <v>#REF!</v>
      </c>
      <c r="BR1215" s="10" t="e">
        <f t="shared" si="578"/>
        <v>#REF!</v>
      </c>
      <c r="BS1215" s="10" t="e">
        <f t="shared" si="579"/>
        <v>#REF!</v>
      </c>
      <c r="BT1215" s="10" t="e">
        <f>IF(OR(BW1215=7,AQ1215=6),0,AO1215&amp;IF(#REF!="SI",1,IF(#REF!="NO",2,IF(#REF!="VIH + PREVIO",3,0))))</f>
        <v>#REF!</v>
      </c>
      <c r="BU1215" s="10" t="e">
        <f>IF(OR(BW1215=7,AQ1215=6),0,IF(#REF!="-",1,0))</f>
        <v>#REF!</v>
      </c>
      <c r="BV1215" s="10" t="e">
        <f t="shared" si="580"/>
        <v>#REF!</v>
      </c>
      <c r="BW12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5" s="10" t="e">
        <f t="shared" si="581"/>
        <v>#REF!</v>
      </c>
      <c r="BY1215" s="10" t="e">
        <f t="shared" si="583"/>
        <v>#REF!</v>
      </c>
      <c r="BZ1215" s="10" t="e">
        <f t="shared" si="582"/>
        <v>#REF!</v>
      </c>
      <c r="CA1215" s="10"/>
    </row>
    <row r="1216" spans="1:79" s="3" customFormat="1" ht="23.25" customHeight="1" x14ac:dyDescent="0.3">
      <c r="A1216" s="7">
        <v>1214</v>
      </c>
      <c r="B1216" s="43"/>
      <c r="C1216" s="44"/>
      <c r="D1216" s="45"/>
      <c r="E1216" s="46"/>
      <c r="F1216" s="46"/>
      <c r="G1216" s="46"/>
      <c r="H1216" s="50"/>
      <c r="I1216" s="51"/>
      <c r="J1216" s="52"/>
      <c r="K1216" s="51"/>
      <c r="L1216" s="53"/>
      <c r="M1216" s="54"/>
      <c r="N1216" s="43"/>
      <c r="O1216" s="55"/>
      <c r="P1216" s="46"/>
      <c r="Q1216" s="46"/>
      <c r="R1216" s="46"/>
      <c r="S1216" s="43"/>
      <c r="T1216" s="56"/>
      <c r="U1216" s="46"/>
      <c r="V1216" s="57"/>
      <c r="W1216" s="58"/>
      <c r="X1216" s="57"/>
      <c r="Y1216" s="46"/>
      <c r="Z1216" s="57"/>
      <c r="AA1216" s="59"/>
      <c r="AB1216" s="60"/>
      <c r="AC1216" s="2"/>
      <c r="AD1216" s="2"/>
      <c r="AE1216" s="2"/>
      <c r="AJ1216" s="11">
        <f t="shared" si="566"/>
        <v>13</v>
      </c>
      <c r="AK1216" s="11">
        <f t="shared" si="586"/>
        <v>0</v>
      </c>
      <c r="AL1216" s="11">
        <f t="shared" si="587"/>
        <v>0</v>
      </c>
      <c r="AM1216" s="11">
        <f t="shared" si="588"/>
        <v>0</v>
      </c>
      <c r="AN1216" s="11">
        <f t="shared" si="589"/>
        <v>0</v>
      </c>
      <c r="AO1216" s="4" t="e">
        <f>IF(#REF!="I",1,IF(#REF!="II",2,IF(#REF!="III",3,IF(#REF!="IV",4))))</f>
        <v>#REF!</v>
      </c>
      <c r="AP1216" s="11" t="e">
        <f>IF(#REF!="PULMONAR",1,IF(AND(#REF!="EXTRAPULMONAR",#REF!&lt;&gt;"MENINGEA"),2,IF(AND(#REF!="EXTRAPULMONAR",#REF!="MENINGEA"),3,)))</f>
        <v>#REF!</v>
      </c>
      <c r="AQ12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6" s="4">
        <f t="shared" si="590"/>
        <v>0</v>
      </c>
      <c r="AS1216" s="10">
        <f t="shared" si="591"/>
        <v>0</v>
      </c>
      <c r="AT1216" s="10">
        <f t="shared" si="592"/>
        <v>0</v>
      </c>
      <c r="AU1216" s="10" t="str">
        <f t="shared" si="593"/>
        <v>0</v>
      </c>
      <c r="AV1216" s="11" t="e">
        <f t="shared" si="594"/>
        <v>#N/A</v>
      </c>
      <c r="AW1216" s="4" t="e">
        <f t="shared" si="595"/>
        <v>#N/A</v>
      </c>
      <c r="AX1216" s="10" t="e">
        <f t="shared" si="584"/>
        <v>#N/A</v>
      </c>
      <c r="AY1216" s="10" t="e">
        <f t="shared" si="585"/>
        <v>#N/A</v>
      </c>
      <c r="AZ1216" s="10" t="e">
        <f t="shared" si="567"/>
        <v>#REF!</v>
      </c>
      <c r="BA1216" s="12" t="e">
        <f>IF(BW1216=7,0,AJ1216&amp;IF(#REF!="SI",1,IF(#REF!="NO",2,IF(#REF!="VIH + PREVIO",3,0))))</f>
        <v>#REF!</v>
      </c>
      <c r="BB1216" s="13" t="e">
        <f>IF(AND(#REF!="POSITIVO",#REF!="POSITIVO"),1,IF(#REF!="NEGATIVO",2,IF(#REF!="VIH + PREVIO",3,0)))</f>
        <v>#REF!</v>
      </c>
      <c r="BC1216" s="10" t="e">
        <f>IF(#REF!="SI",1,IF(#REF!="NO",2,0))</f>
        <v>#REF!</v>
      </c>
      <c r="BD1216" s="10" t="e">
        <f>IF(#REF!="SI",1,IF(#REF!="NO",2,0))</f>
        <v>#REF!</v>
      </c>
      <c r="BE1216" s="10" t="e">
        <f>IF(OR(#REF!="VIH + PREVIO",#REF!="VIH + PREVIO",#REF!="VIH + PREVIO"),1,0)</f>
        <v>#REF!</v>
      </c>
      <c r="BF1216" s="13" t="e">
        <f>IF(OR(#REF!="POSITIVO",#REF!="NEGATIVO"),1,IF(#REF!="PACIENTE NO ACEPTA",2,IF(#REF!="VIH + PREVIO",3,0)))</f>
        <v>#REF!</v>
      </c>
      <c r="BG1216" s="10" t="e">
        <f t="shared" si="568"/>
        <v>#REF!</v>
      </c>
      <c r="BH1216" s="10" t="e">
        <f t="shared" si="569"/>
        <v>#REF!</v>
      </c>
      <c r="BI1216" s="10" t="e">
        <f t="shared" si="570"/>
        <v>#REF!</v>
      </c>
      <c r="BJ1216" s="10" t="e">
        <f t="shared" si="571"/>
        <v>#REF!</v>
      </c>
      <c r="BK1216" s="10" t="e">
        <f t="shared" si="572"/>
        <v>#REF!</v>
      </c>
      <c r="BL1216" s="10" t="e">
        <f t="shared" si="573"/>
        <v>#REF!</v>
      </c>
      <c r="BM1216" s="10" t="e">
        <f>IF(OR(BW1216=7,AQ1216=6),0,IF(#REF!="I",1,IF(#REF!="II",2,IF(#REF!="III",3,IF(#REF!="IV",4))))&amp;AP1216&amp;AQ1216&amp;AR1216&amp;AS1216&amp;AT1216&amp;AU1216&amp;AX1216)</f>
        <v>#REF!</v>
      </c>
      <c r="BN1216" s="10" t="e">
        <f t="shared" si="574"/>
        <v>#REF!</v>
      </c>
      <c r="BO1216" s="10" t="e">
        <f t="shared" si="575"/>
        <v>#REF!</v>
      </c>
      <c r="BP1216" s="10" t="e">
        <f t="shared" si="576"/>
        <v>#REF!</v>
      </c>
      <c r="BQ1216" s="10" t="e">
        <f t="shared" si="577"/>
        <v>#REF!</v>
      </c>
      <c r="BR1216" s="10" t="e">
        <f t="shared" si="578"/>
        <v>#REF!</v>
      </c>
      <c r="BS1216" s="10" t="e">
        <f t="shared" si="579"/>
        <v>#REF!</v>
      </c>
      <c r="BT1216" s="10" t="e">
        <f>IF(OR(BW1216=7,AQ1216=6),0,AO1216&amp;IF(#REF!="SI",1,IF(#REF!="NO",2,IF(#REF!="VIH + PREVIO",3,0))))</f>
        <v>#REF!</v>
      </c>
      <c r="BU1216" s="10" t="e">
        <f>IF(OR(BW1216=7,AQ1216=6),0,IF(#REF!="-",1,0))</f>
        <v>#REF!</v>
      </c>
      <c r="BV1216" s="10" t="e">
        <f t="shared" si="580"/>
        <v>#REF!</v>
      </c>
      <c r="BW12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6" s="10" t="e">
        <f t="shared" si="581"/>
        <v>#REF!</v>
      </c>
      <c r="BY1216" s="10" t="e">
        <f t="shared" si="583"/>
        <v>#REF!</v>
      </c>
      <c r="BZ1216" s="10" t="e">
        <f t="shared" si="582"/>
        <v>#REF!</v>
      </c>
      <c r="CA1216" s="10"/>
    </row>
    <row r="1217" spans="1:79" s="3" customFormat="1" ht="23.25" customHeight="1" x14ac:dyDescent="0.3">
      <c r="A1217" s="7">
        <v>1215</v>
      </c>
      <c r="B1217" s="43"/>
      <c r="C1217" s="44"/>
      <c r="D1217" s="45"/>
      <c r="E1217" s="46"/>
      <c r="F1217" s="46"/>
      <c r="G1217" s="46"/>
      <c r="H1217" s="50"/>
      <c r="I1217" s="51"/>
      <c r="J1217" s="52"/>
      <c r="K1217" s="51"/>
      <c r="L1217" s="53"/>
      <c r="M1217" s="54"/>
      <c r="N1217" s="43"/>
      <c r="O1217" s="55"/>
      <c r="P1217" s="46"/>
      <c r="Q1217" s="46"/>
      <c r="R1217" s="46"/>
      <c r="S1217" s="43"/>
      <c r="T1217" s="56"/>
      <c r="U1217" s="46"/>
      <c r="V1217" s="57"/>
      <c r="W1217" s="58"/>
      <c r="X1217" s="57"/>
      <c r="Y1217" s="46"/>
      <c r="Z1217" s="57"/>
      <c r="AA1217" s="59"/>
      <c r="AB1217" s="60"/>
      <c r="AC1217" s="2"/>
      <c r="AD1217" s="2"/>
      <c r="AE1217" s="2"/>
      <c r="AJ1217" s="11">
        <f t="shared" si="566"/>
        <v>13</v>
      </c>
      <c r="AK1217" s="11">
        <f t="shared" si="586"/>
        <v>0</v>
      </c>
      <c r="AL1217" s="11">
        <f t="shared" si="587"/>
        <v>0</v>
      </c>
      <c r="AM1217" s="11">
        <f t="shared" si="588"/>
        <v>0</v>
      </c>
      <c r="AN1217" s="11">
        <f t="shared" si="589"/>
        <v>0</v>
      </c>
      <c r="AO1217" s="4" t="e">
        <f>IF(#REF!="I",1,IF(#REF!="II",2,IF(#REF!="III",3,IF(#REF!="IV",4))))</f>
        <v>#REF!</v>
      </c>
      <c r="AP1217" s="11" t="e">
        <f>IF(#REF!="PULMONAR",1,IF(AND(#REF!="EXTRAPULMONAR",#REF!&lt;&gt;"MENINGEA"),2,IF(AND(#REF!="EXTRAPULMONAR",#REF!="MENINGEA"),3,)))</f>
        <v>#REF!</v>
      </c>
      <c r="AQ12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7" s="4">
        <f t="shared" si="590"/>
        <v>0</v>
      </c>
      <c r="AS1217" s="10">
        <f t="shared" si="591"/>
        <v>0</v>
      </c>
      <c r="AT1217" s="10">
        <f t="shared" si="592"/>
        <v>0</v>
      </c>
      <c r="AU1217" s="10" t="str">
        <f t="shared" si="593"/>
        <v>0</v>
      </c>
      <c r="AV1217" s="11" t="e">
        <f t="shared" si="594"/>
        <v>#N/A</v>
      </c>
      <c r="AW1217" s="4" t="e">
        <f t="shared" si="595"/>
        <v>#N/A</v>
      </c>
      <c r="AX1217" s="10" t="e">
        <f t="shared" si="584"/>
        <v>#N/A</v>
      </c>
      <c r="AY1217" s="10" t="e">
        <f t="shared" si="585"/>
        <v>#N/A</v>
      </c>
      <c r="AZ1217" s="10" t="e">
        <f t="shared" si="567"/>
        <v>#REF!</v>
      </c>
      <c r="BA1217" s="12" t="e">
        <f>IF(BW1217=7,0,AJ1217&amp;IF(#REF!="SI",1,IF(#REF!="NO",2,IF(#REF!="VIH + PREVIO",3,0))))</f>
        <v>#REF!</v>
      </c>
      <c r="BB1217" s="13" t="e">
        <f>IF(AND(#REF!="POSITIVO",#REF!="POSITIVO"),1,IF(#REF!="NEGATIVO",2,IF(#REF!="VIH + PREVIO",3,0)))</f>
        <v>#REF!</v>
      </c>
      <c r="BC1217" s="10" t="e">
        <f>IF(#REF!="SI",1,IF(#REF!="NO",2,0))</f>
        <v>#REF!</v>
      </c>
      <c r="BD1217" s="10" t="e">
        <f>IF(#REF!="SI",1,IF(#REF!="NO",2,0))</f>
        <v>#REF!</v>
      </c>
      <c r="BE1217" s="10" t="e">
        <f>IF(OR(#REF!="VIH + PREVIO",#REF!="VIH + PREVIO",#REF!="VIH + PREVIO"),1,0)</f>
        <v>#REF!</v>
      </c>
      <c r="BF1217" s="13" t="e">
        <f>IF(OR(#REF!="POSITIVO",#REF!="NEGATIVO"),1,IF(#REF!="PACIENTE NO ACEPTA",2,IF(#REF!="VIH + PREVIO",3,0)))</f>
        <v>#REF!</v>
      </c>
      <c r="BG1217" s="10" t="e">
        <f t="shared" si="568"/>
        <v>#REF!</v>
      </c>
      <c r="BH1217" s="10" t="e">
        <f t="shared" si="569"/>
        <v>#REF!</v>
      </c>
      <c r="BI1217" s="10" t="e">
        <f t="shared" si="570"/>
        <v>#REF!</v>
      </c>
      <c r="BJ1217" s="10" t="e">
        <f t="shared" si="571"/>
        <v>#REF!</v>
      </c>
      <c r="BK1217" s="10" t="e">
        <f t="shared" si="572"/>
        <v>#REF!</v>
      </c>
      <c r="BL1217" s="10" t="e">
        <f t="shared" si="573"/>
        <v>#REF!</v>
      </c>
      <c r="BM1217" s="10" t="e">
        <f>IF(OR(BW1217=7,AQ1217=6),0,IF(#REF!="I",1,IF(#REF!="II",2,IF(#REF!="III",3,IF(#REF!="IV",4))))&amp;AP1217&amp;AQ1217&amp;AR1217&amp;AS1217&amp;AT1217&amp;AU1217&amp;AX1217)</f>
        <v>#REF!</v>
      </c>
      <c r="BN1217" s="10" t="e">
        <f t="shared" si="574"/>
        <v>#REF!</v>
      </c>
      <c r="BO1217" s="10" t="e">
        <f t="shared" si="575"/>
        <v>#REF!</v>
      </c>
      <c r="BP1217" s="10" t="e">
        <f t="shared" si="576"/>
        <v>#REF!</v>
      </c>
      <c r="BQ1217" s="10" t="e">
        <f t="shared" si="577"/>
        <v>#REF!</v>
      </c>
      <c r="BR1217" s="10" t="e">
        <f t="shared" si="578"/>
        <v>#REF!</v>
      </c>
      <c r="BS1217" s="10" t="e">
        <f t="shared" si="579"/>
        <v>#REF!</v>
      </c>
      <c r="BT1217" s="10" t="e">
        <f>IF(OR(BW1217=7,AQ1217=6),0,AO1217&amp;IF(#REF!="SI",1,IF(#REF!="NO",2,IF(#REF!="VIH + PREVIO",3,0))))</f>
        <v>#REF!</v>
      </c>
      <c r="BU1217" s="10" t="e">
        <f>IF(OR(BW1217=7,AQ1217=6),0,IF(#REF!="-",1,0))</f>
        <v>#REF!</v>
      </c>
      <c r="BV1217" s="10" t="e">
        <f t="shared" si="580"/>
        <v>#REF!</v>
      </c>
      <c r="BW12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7" s="10" t="e">
        <f t="shared" si="581"/>
        <v>#REF!</v>
      </c>
      <c r="BY1217" s="10" t="e">
        <f t="shared" si="583"/>
        <v>#REF!</v>
      </c>
      <c r="BZ1217" s="10" t="e">
        <f t="shared" si="582"/>
        <v>#REF!</v>
      </c>
      <c r="CA1217" s="10"/>
    </row>
    <row r="1218" spans="1:79" s="3" customFormat="1" ht="23.25" customHeight="1" x14ac:dyDescent="0.3">
      <c r="A1218" s="7">
        <v>1216</v>
      </c>
      <c r="B1218" s="43"/>
      <c r="C1218" s="44"/>
      <c r="D1218" s="45"/>
      <c r="E1218" s="46"/>
      <c r="F1218" s="46"/>
      <c r="G1218" s="46"/>
      <c r="H1218" s="50"/>
      <c r="I1218" s="51"/>
      <c r="J1218" s="52"/>
      <c r="K1218" s="51"/>
      <c r="L1218" s="53"/>
      <c r="M1218" s="54"/>
      <c r="N1218" s="43"/>
      <c r="O1218" s="55"/>
      <c r="P1218" s="46"/>
      <c r="Q1218" s="46"/>
      <c r="R1218" s="46"/>
      <c r="S1218" s="43"/>
      <c r="T1218" s="56"/>
      <c r="U1218" s="46"/>
      <c r="V1218" s="57"/>
      <c r="W1218" s="58"/>
      <c r="X1218" s="57"/>
      <c r="Y1218" s="46"/>
      <c r="Z1218" s="57"/>
      <c r="AA1218" s="59"/>
      <c r="AB1218" s="60"/>
      <c r="AC1218" s="2"/>
      <c r="AD1218" s="2"/>
      <c r="AE1218" s="2"/>
      <c r="AJ1218" s="11">
        <f t="shared" si="566"/>
        <v>13</v>
      </c>
      <c r="AK1218" s="11">
        <f t="shared" si="586"/>
        <v>0</v>
      </c>
      <c r="AL1218" s="11">
        <f t="shared" si="587"/>
        <v>0</v>
      </c>
      <c r="AM1218" s="11">
        <f t="shared" si="588"/>
        <v>0</v>
      </c>
      <c r="AN1218" s="11">
        <f t="shared" si="589"/>
        <v>0</v>
      </c>
      <c r="AO1218" s="4" t="e">
        <f>IF(#REF!="I",1,IF(#REF!="II",2,IF(#REF!="III",3,IF(#REF!="IV",4))))</f>
        <v>#REF!</v>
      </c>
      <c r="AP1218" s="11" t="e">
        <f>IF(#REF!="PULMONAR",1,IF(AND(#REF!="EXTRAPULMONAR",#REF!&lt;&gt;"MENINGEA"),2,IF(AND(#REF!="EXTRAPULMONAR",#REF!="MENINGEA"),3,)))</f>
        <v>#REF!</v>
      </c>
      <c r="AQ12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8" s="4">
        <f t="shared" si="590"/>
        <v>0</v>
      </c>
      <c r="AS1218" s="10">
        <f t="shared" si="591"/>
        <v>0</v>
      </c>
      <c r="AT1218" s="10">
        <f t="shared" si="592"/>
        <v>0</v>
      </c>
      <c r="AU1218" s="10" t="str">
        <f t="shared" si="593"/>
        <v>0</v>
      </c>
      <c r="AV1218" s="11" t="e">
        <f t="shared" si="594"/>
        <v>#N/A</v>
      </c>
      <c r="AW1218" s="4" t="e">
        <f t="shared" si="595"/>
        <v>#N/A</v>
      </c>
      <c r="AX1218" s="10" t="e">
        <f t="shared" si="584"/>
        <v>#N/A</v>
      </c>
      <c r="AY1218" s="10" t="e">
        <f t="shared" si="585"/>
        <v>#N/A</v>
      </c>
      <c r="AZ1218" s="10" t="e">
        <f t="shared" si="567"/>
        <v>#REF!</v>
      </c>
      <c r="BA1218" s="12" t="e">
        <f>IF(BW1218=7,0,AJ1218&amp;IF(#REF!="SI",1,IF(#REF!="NO",2,IF(#REF!="VIH + PREVIO",3,0))))</f>
        <v>#REF!</v>
      </c>
      <c r="BB1218" s="13" t="e">
        <f>IF(AND(#REF!="POSITIVO",#REF!="POSITIVO"),1,IF(#REF!="NEGATIVO",2,IF(#REF!="VIH + PREVIO",3,0)))</f>
        <v>#REF!</v>
      </c>
      <c r="BC1218" s="10" t="e">
        <f>IF(#REF!="SI",1,IF(#REF!="NO",2,0))</f>
        <v>#REF!</v>
      </c>
      <c r="BD1218" s="10" t="e">
        <f>IF(#REF!="SI",1,IF(#REF!="NO",2,0))</f>
        <v>#REF!</v>
      </c>
      <c r="BE1218" s="10" t="e">
        <f>IF(OR(#REF!="VIH + PREVIO",#REF!="VIH + PREVIO",#REF!="VIH + PREVIO"),1,0)</f>
        <v>#REF!</v>
      </c>
      <c r="BF1218" s="13" t="e">
        <f>IF(OR(#REF!="POSITIVO",#REF!="NEGATIVO"),1,IF(#REF!="PACIENTE NO ACEPTA",2,IF(#REF!="VIH + PREVIO",3,0)))</f>
        <v>#REF!</v>
      </c>
      <c r="BG1218" s="10" t="e">
        <f t="shared" si="568"/>
        <v>#REF!</v>
      </c>
      <c r="BH1218" s="10" t="e">
        <f t="shared" si="569"/>
        <v>#REF!</v>
      </c>
      <c r="BI1218" s="10" t="e">
        <f t="shared" si="570"/>
        <v>#REF!</v>
      </c>
      <c r="BJ1218" s="10" t="e">
        <f t="shared" si="571"/>
        <v>#REF!</v>
      </c>
      <c r="BK1218" s="10" t="e">
        <f t="shared" si="572"/>
        <v>#REF!</v>
      </c>
      <c r="BL1218" s="10" t="e">
        <f t="shared" si="573"/>
        <v>#REF!</v>
      </c>
      <c r="BM1218" s="10" t="e">
        <f>IF(OR(BW1218=7,AQ1218=6),0,IF(#REF!="I",1,IF(#REF!="II",2,IF(#REF!="III",3,IF(#REF!="IV",4))))&amp;AP1218&amp;AQ1218&amp;AR1218&amp;AS1218&amp;AT1218&amp;AU1218&amp;AX1218)</f>
        <v>#REF!</v>
      </c>
      <c r="BN1218" s="10" t="e">
        <f t="shared" si="574"/>
        <v>#REF!</v>
      </c>
      <c r="BO1218" s="10" t="e">
        <f t="shared" si="575"/>
        <v>#REF!</v>
      </c>
      <c r="BP1218" s="10" t="e">
        <f t="shared" si="576"/>
        <v>#REF!</v>
      </c>
      <c r="BQ1218" s="10" t="e">
        <f t="shared" si="577"/>
        <v>#REF!</v>
      </c>
      <c r="BR1218" s="10" t="e">
        <f t="shared" si="578"/>
        <v>#REF!</v>
      </c>
      <c r="BS1218" s="10" t="e">
        <f t="shared" si="579"/>
        <v>#REF!</v>
      </c>
      <c r="BT1218" s="10" t="e">
        <f>IF(OR(BW1218=7,AQ1218=6),0,AO1218&amp;IF(#REF!="SI",1,IF(#REF!="NO",2,IF(#REF!="VIH + PREVIO",3,0))))</f>
        <v>#REF!</v>
      </c>
      <c r="BU1218" s="10" t="e">
        <f>IF(OR(BW1218=7,AQ1218=6),0,IF(#REF!="-",1,0))</f>
        <v>#REF!</v>
      </c>
      <c r="BV1218" s="10" t="e">
        <f t="shared" si="580"/>
        <v>#REF!</v>
      </c>
      <c r="BW12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8" s="10" t="e">
        <f t="shared" si="581"/>
        <v>#REF!</v>
      </c>
      <c r="BY1218" s="10" t="e">
        <f t="shared" si="583"/>
        <v>#REF!</v>
      </c>
      <c r="BZ1218" s="10" t="e">
        <f t="shared" si="582"/>
        <v>#REF!</v>
      </c>
      <c r="CA1218" s="10"/>
    </row>
    <row r="1219" spans="1:79" s="3" customFormat="1" ht="23.25" customHeight="1" x14ac:dyDescent="0.3">
      <c r="A1219" s="7">
        <v>1217</v>
      </c>
      <c r="B1219" s="43"/>
      <c r="C1219" s="44"/>
      <c r="D1219" s="45"/>
      <c r="E1219" s="46"/>
      <c r="F1219" s="46"/>
      <c r="G1219" s="46"/>
      <c r="H1219" s="50"/>
      <c r="I1219" s="51"/>
      <c r="J1219" s="52"/>
      <c r="K1219" s="51"/>
      <c r="L1219" s="53"/>
      <c r="M1219" s="54"/>
      <c r="N1219" s="43"/>
      <c r="O1219" s="55"/>
      <c r="P1219" s="46"/>
      <c r="Q1219" s="46"/>
      <c r="R1219" s="46"/>
      <c r="S1219" s="43"/>
      <c r="T1219" s="56"/>
      <c r="U1219" s="46"/>
      <c r="V1219" s="57"/>
      <c r="W1219" s="58"/>
      <c r="X1219" s="57"/>
      <c r="Y1219" s="46"/>
      <c r="Z1219" s="57"/>
      <c r="AA1219" s="59"/>
      <c r="AB1219" s="60"/>
      <c r="AC1219" s="2"/>
      <c r="AD1219" s="2"/>
      <c r="AE1219" s="2"/>
      <c r="AJ1219" s="11">
        <f t="shared" si="566"/>
        <v>13</v>
      </c>
      <c r="AK1219" s="11">
        <f t="shared" si="586"/>
        <v>0</v>
      </c>
      <c r="AL1219" s="11">
        <f t="shared" si="587"/>
        <v>0</v>
      </c>
      <c r="AM1219" s="11">
        <f t="shared" si="588"/>
        <v>0</v>
      </c>
      <c r="AN1219" s="11">
        <f t="shared" si="589"/>
        <v>0</v>
      </c>
      <c r="AO1219" s="4" t="e">
        <f>IF(#REF!="I",1,IF(#REF!="II",2,IF(#REF!="III",3,IF(#REF!="IV",4))))</f>
        <v>#REF!</v>
      </c>
      <c r="AP1219" s="11" t="e">
        <f>IF(#REF!="PULMONAR",1,IF(AND(#REF!="EXTRAPULMONAR",#REF!&lt;&gt;"MENINGEA"),2,IF(AND(#REF!="EXTRAPULMONAR",#REF!="MENINGEA"),3,)))</f>
        <v>#REF!</v>
      </c>
      <c r="AQ12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19" s="4">
        <f t="shared" si="590"/>
        <v>0</v>
      </c>
      <c r="AS1219" s="10">
        <f t="shared" si="591"/>
        <v>0</v>
      </c>
      <c r="AT1219" s="10">
        <f t="shared" si="592"/>
        <v>0</v>
      </c>
      <c r="AU1219" s="10" t="str">
        <f t="shared" si="593"/>
        <v>0</v>
      </c>
      <c r="AV1219" s="11" t="e">
        <f t="shared" si="594"/>
        <v>#N/A</v>
      </c>
      <c r="AW1219" s="4" t="e">
        <f t="shared" si="595"/>
        <v>#N/A</v>
      </c>
      <c r="AX1219" s="10" t="e">
        <f t="shared" si="584"/>
        <v>#N/A</v>
      </c>
      <c r="AY1219" s="10" t="e">
        <f t="shared" si="585"/>
        <v>#N/A</v>
      </c>
      <c r="AZ1219" s="10" t="e">
        <f t="shared" si="567"/>
        <v>#REF!</v>
      </c>
      <c r="BA1219" s="12" t="e">
        <f>IF(BW1219=7,0,AJ1219&amp;IF(#REF!="SI",1,IF(#REF!="NO",2,IF(#REF!="VIH + PREVIO",3,0))))</f>
        <v>#REF!</v>
      </c>
      <c r="BB1219" s="13" t="e">
        <f>IF(AND(#REF!="POSITIVO",#REF!="POSITIVO"),1,IF(#REF!="NEGATIVO",2,IF(#REF!="VIH + PREVIO",3,0)))</f>
        <v>#REF!</v>
      </c>
      <c r="BC1219" s="10" t="e">
        <f>IF(#REF!="SI",1,IF(#REF!="NO",2,0))</f>
        <v>#REF!</v>
      </c>
      <c r="BD1219" s="10" t="e">
        <f>IF(#REF!="SI",1,IF(#REF!="NO",2,0))</f>
        <v>#REF!</v>
      </c>
      <c r="BE1219" s="10" t="e">
        <f>IF(OR(#REF!="VIH + PREVIO",#REF!="VIH + PREVIO",#REF!="VIH + PREVIO"),1,0)</f>
        <v>#REF!</v>
      </c>
      <c r="BF1219" s="13" t="e">
        <f>IF(OR(#REF!="POSITIVO",#REF!="NEGATIVO"),1,IF(#REF!="PACIENTE NO ACEPTA",2,IF(#REF!="VIH + PREVIO",3,0)))</f>
        <v>#REF!</v>
      </c>
      <c r="BG1219" s="10" t="e">
        <f t="shared" si="568"/>
        <v>#REF!</v>
      </c>
      <c r="BH1219" s="10" t="e">
        <f t="shared" si="569"/>
        <v>#REF!</v>
      </c>
      <c r="BI1219" s="10" t="e">
        <f t="shared" si="570"/>
        <v>#REF!</v>
      </c>
      <c r="BJ1219" s="10" t="e">
        <f t="shared" si="571"/>
        <v>#REF!</v>
      </c>
      <c r="BK1219" s="10" t="e">
        <f t="shared" si="572"/>
        <v>#REF!</v>
      </c>
      <c r="BL1219" s="10" t="e">
        <f t="shared" si="573"/>
        <v>#REF!</v>
      </c>
      <c r="BM1219" s="10" t="e">
        <f>IF(OR(BW1219=7,AQ1219=6),0,IF(#REF!="I",1,IF(#REF!="II",2,IF(#REF!="III",3,IF(#REF!="IV",4))))&amp;AP1219&amp;AQ1219&amp;AR1219&amp;AS1219&amp;AT1219&amp;AU1219&amp;AX1219)</f>
        <v>#REF!</v>
      </c>
      <c r="BN1219" s="10" t="e">
        <f t="shared" si="574"/>
        <v>#REF!</v>
      </c>
      <c r="BO1219" s="10" t="e">
        <f t="shared" si="575"/>
        <v>#REF!</v>
      </c>
      <c r="BP1219" s="10" t="e">
        <f t="shared" si="576"/>
        <v>#REF!</v>
      </c>
      <c r="BQ1219" s="10" t="e">
        <f t="shared" si="577"/>
        <v>#REF!</v>
      </c>
      <c r="BR1219" s="10" t="e">
        <f t="shared" si="578"/>
        <v>#REF!</v>
      </c>
      <c r="BS1219" s="10" t="e">
        <f t="shared" si="579"/>
        <v>#REF!</v>
      </c>
      <c r="BT1219" s="10" t="e">
        <f>IF(OR(BW1219=7,AQ1219=6),0,AO1219&amp;IF(#REF!="SI",1,IF(#REF!="NO",2,IF(#REF!="VIH + PREVIO",3,0))))</f>
        <v>#REF!</v>
      </c>
      <c r="BU1219" s="10" t="e">
        <f>IF(OR(BW1219=7,AQ1219=6),0,IF(#REF!="-",1,0))</f>
        <v>#REF!</v>
      </c>
      <c r="BV1219" s="10" t="e">
        <f t="shared" si="580"/>
        <v>#REF!</v>
      </c>
      <c r="BW12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19" s="10" t="e">
        <f t="shared" si="581"/>
        <v>#REF!</v>
      </c>
      <c r="BY1219" s="10" t="e">
        <f t="shared" si="583"/>
        <v>#REF!</v>
      </c>
      <c r="BZ1219" s="10" t="e">
        <f t="shared" si="582"/>
        <v>#REF!</v>
      </c>
      <c r="CA1219" s="10"/>
    </row>
    <row r="1220" spans="1:79" s="3" customFormat="1" ht="23.25" customHeight="1" x14ac:dyDescent="0.3">
      <c r="A1220" s="7">
        <v>1218</v>
      </c>
      <c r="B1220" s="43"/>
      <c r="C1220" s="44"/>
      <c r="D1220" s="45"/>
      <c r="E1220" s="46"/>
      <c r="F1220" s="46"/>
      <c r="G1220" s="46"/>
      <c r="H1220" s="50"/>
      <c r="I1220" s="51"/>
      <c r="J1220" s="52"/>
      <c r="K1220" s="51"/>
      <c r="L1220" s="53"/>
      <c r="M1220" s="54"/>
      <c r="N1220" s="43"/>
      <c r="O1220" s="55"/>
      <c r="P1220" s="46"/>
      <c r="Q1220" s="46"/>
      <c r="R1220" s="46"/>
      <c r="S1220" s="43"/>
      <c r="T1220" s="56"/>
      <c r="U1220" s="46"/>
      <c r="V1220" s="57"/>
      <c r="W1220" s="58"/>
      <c r="X1220" s="57"/>
      <c r="Y1220" s="46"/>
      <c r="Z1220" s="57"/>
      <c r="AA1220" s="59"/>
      <c r="AB1220" s="60"/>
      <c r="AC1220" s="2"/>
      <c r="AD1220" s="2"/>
      <c r="AE1220" s="2"/>
      <c r="AJ1220" s="11">
        <f t="shared" ref="AJ1220:AJ1283" si="596">IF(AK1220&lt;&gt;0,AK1220,IF(AND(AK1220=0,AL1220&lt;&gt;0),AL1220,IF(AND(AK1220=0,AL1220=0,AM1220&lt;&gt;0),AM1220,IF(AND(AK1220=0,AL1220=0,AM1220=0,AN1220&lt;&gt;0),AN1220,13))))</f>
        <v>13</v>
      </c>
      <c r="AK1220" s="11">
        <f t="shared" si="586"/>
        <v>0</v>
      </c>
      <c r="AL1220" s="11">
        <f t="shared" si="587"/>
        <v>0</v>
      </c>
      <c r="AM1220" s="11">
        <f t="shared" si="588"/>
        <v>0</v>
      </c>
      <c r="AN1220" s="11">
        <f t="shared" si="589"/>
        <v>0</v>
      </c>
      <c r="AO1220" s="4" t="e">
        <f>IF(#REF!="I",1,IF(#REF!="II",2,IF(#REF!="III",3,IF(#REF!="IV",4))))</f>
        <v>#REF!</v>
      </c>
      <c r="AP1220" s="11" t="e">
        <f>IF(#REF!="PULMONAR",1,IF(AND(#REF!="EXTRAPULMONAR",#REF!&lt;&gt;"MENINGEA"),2,IF(AND(#REF!="EXTRAPULMONAR",#REF!="MENINGEA"),3,)))</f>
        <v>#REF!</v>
      </c>
      <c r="AQ12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0" s="4">
        <f t="shared" si="590"/>
        <v>0</v>
      </c>
      <c r="AS1220" s="10">
        <f t="shared" si="591"/>
        <v>0</v>
      </c>
      <c r="AT1220" s="10">
        <f t="shared" si="592"/>
        <v>0</v>
      </c>
      <c r="AU1220" s="10" t="str">
        <f t="shared" si="593"/>
        <v>0</v>
      </c>
      <c r="AV1220" s="11" t="e">
        <f t="shared" si="594"/>
        <v>#N/A</v>
      </c>
      <c r="AW1220" s="4" t="e">
        <f t="shared" si="595"/>
        <v>#N/A</v>
      </c>
      <c r="AX1220" s="10" t="e">
        <f t="shared" si="584"/>
        <v>#N/A</v>
      </c>
      <c r="AY1220" s="10" t="e">
        <f t="shared" si="585"/>
        <v>#N/A</v>
      </c>
      <c r="AZ1220" s="10" t="e">
        <f t="shared" ref="AZ1220:AZ1283" si="597">IF(OR(BW1220=7,AQ1220=6),0,(AJ1220&amp;AP1220&amp;AQ1220&amp;AR1220&amp;AS1220&amp;AT1220&amp;AU1220&amp;AX1220))</f>
        <v>#REF!</v>
      </c>
      <c r="BA1220" s="12" t="e">
        <f>IF(BW1220=7,0,AJ1220&amp;IF(#REF!="SI",1,IF(#REF!="NO",2,IF(#REF!="VIH + PREVIO",3,0))))</f>
        <v>#REF!</v>
      </c>
      <c r="BB1220" s="13" t="e">
        <f>IF(AND(#REF!="POSITIVO",#REF!="POSITIVO"),1,IF(#REF!="NEGATIVO",2,IF(#REF!="VIH + PREVIO",3,0)))</f>
        <v>#REF!</v>
      </c>
      <c r="BC1220" s="10" t="e">
        <f>IF(#REF!="SI",1,IF(#REF!="NO",2,0))</f>
        <v>#REF!</v>
      </c>
      <c r="BD1220" s="10" t="e">
        <f>IF(#REF!="SI",1,IF(#REF!="NO",2,0))</f>
        <v>#REF!</v>
      </c>
      <c r="BE1220" s="10" t="e">
        <f>IF(OR(#REF!="VIH + PREVIO",#REF!="VIH + PREVIO",#REF!="VIH + PREVIO"),1,0)</f>
        <v>#REF!</v>
      </c>
      <c r="BF1220" s="13" t="e">
        <f>IF(OR(#REF!="POSITIVO",#REF!="NEGATIVO"),1,IF(#REF!="PACIENTE NO ACEPTA",2,IF(#REF!="VIH + PREVIO",3,0)))</f>
        <v>#REF!</v>
      </c>
      <c r="BG1220" s="10" t="e">
        <f t="shared" ref="BG1220:BG1283" si="598">IF(OR(BW1220=7,AQ1220=6),0,AJ1220&amp;AP1220&amp;BB1220&amp;BC1220&amp;BD1220&amp;AX1220&amp;AU1220)</f>
        <v>#REF!</v>
      </c>
      <c r="BH1220" s="10" t="e">
        <f t="shared" ref="BH1220:BH1283" si="599">IF(OR(BW1220=7,AQ1220=6),0,AJ1220&amp;BE1220)</f>
        <v>#REF!</v>
      </c>
      <c r="BI1220" s="10" t="e">
        <f t="shared" ref="BI1220:BI1283" si="600">IF(OR(BW1220=7,AQ1220=6),0,AJ1220&amp;BB1220)</f>
        <v>#REF!</v>
      </c>
      <c r="BJ1220" s="10" t="e">
        <f t="shared" ref="BJ1220:BJ1283" si="601">IF(OR(BW1220=7,AQ1220=6),0,AJ1220&amp;BC1220)</f>
        <v>#REF!</v>
      </c>
      <c r="BK1220" s="10" t="e">
        <f t="shared" ref="BK1220:BK1283" si="602">IF(OR(BW1220=7,AQ1220=6),0,AJ1220&amp;BD1220)</f>
        <v>#REF!</v>
      </c>
      <c r="BL1220" s="10" t="e">
        <f t="shared" ref="BL1220:BL1283" si="603">IF(OR(BW1220=7,AQ1220=6),0,AJ1220&amp;BF1220)</f>
        <v>#REF!</v>
      </c>
      <c r="BM1220" s="10" t="e">
        <f>IF(OR(BW1220=7,AQ1220=6),0,IF(#REF!="I",1,IF(#REF!="II",2,IF(#REF!="III",3,IF(#REF!="IV",4))))&amp;AP1220&amp;AQ1220&amp;AR1220&amp;AS1220&amp;AT1220&amp;AU1220&amp;AX1220)</f>
        <v>#REF!</v>
      </c>
      <c r="BN1220" s="10" t="e">
        <f t="shared" ref="BN1220:BN1283" si="604">IF(OR(BW1220=7,AQ1220=6),0,AO1220&amp;BE1220)</f>
        <v>#REF!</v>
      </c>
      <c r="BO1220" s="10" t="e">
        <f t="shared" ref="BO1220:BO1283" si="605">IF(OR(BW1220=7,AQ1220=6),0,AO1220&amp;BB1220)</f>
        <v>#REF!</v>
      </c>
      <c r="BP1220" s="10" t="e">
        <f t="shared" ref="BP1220:BP1283" si="606">IF(OR(BW1220=7,AQ1220=6),0,AO1220&amp;BC1220)</f>
        <v>#REF!</v>
      </c>
      <c r="BQ1220" s="10" t="e">
        <f t="shared" ref="BQ1220:BQ1283" si="607">IF(OR(BW1220=7,AQ1220=6),0,AO1220&amp;BD1220)</f>
        <v>#REF!</v>
      </c>
      <c r="BR1220" s="10" t="e">
        <f t="shared" ref="BR1220:BR1283" si="608">IF(OR(BW1220=7,AQ1220=6),0,AO1220&amp;BF1220)</f>
        <v>#REF!</v>
      </c>
      <c r="BS1220" s="10" t="e">
        <f t="shared" ref="BS1220:BS1283" si="609">IF(OR(BW1220=7,AQ1220=6),0,AO1220&amp;AP1220&amp;BB1220&amp;BC1220&amp;BD1220&amp;AX1220&amp;AU1220)</f>
        <v>#REF!</v>
      </c>
      <c r="BT1220" s="10" t="e">
        <f>IF(OR(BW1220=7,AQ1220=6),0,AO1220&amp;IF(#REF!="SI",1,IF(#REF!="NO",2,IF(#REF!="VIH + PREVIO",3,0))))</f>
        <v>#REF!</v>
      </c>
      <c r="BU1220" s="10" t="e">
        <f>IF(OR(BW1220=7,AQ1220=6),0,IF(#REF!="-",1,0))</f>
        <v>#REF!</v>
      </c>
      <c r="BV1220" s="10" t="e">
        <f t="shared" ref="BV1220:BV1283" si="610">IF(OR(BW1220=7,AQ1220=6),0,AO1220&amp;AP1220&amp;AQ1220&amp;BU1220)</f>
        <v>#REF!</v>
      </c>
      <c r="BW12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0" s="10" t="e">
        <f t="shared" ref="BX1220:BX1283" si="611">AO1220&amp;AP1220&amp;AQ1220&amp;AR1220&amp;AS1220&amp;AT1220&amp;AY1220&amp;BW1220</f>
        <v>#REF!</v>
      </c>
      <c r="BY1220" s="10" t="e">
        <f t="shared" si="583"/>
        <v>#REF!</v>
      </c>
      <c r="BZ1220" s="10" t="e">
        <f t="shared" ref="BZ1220:BZ1283" si="612">AO1220&amp;AP1220&amp;AQ1220&amp;AY1220&amp;BW1220</f>
        <v>#REF!</v>
      </c>
      <c r="CA1220" s="10"/>
    </row>
    <row r="1221" spans="1:79" s="3" customFormat="1" ht="23.25" customHeight="1" x14ac:dyDescent="0.3">
      <c r="A1221" s="7">
        <v>1219</v>
      </c>
      <c r="B1221" s="43"/>
      <c r="C1221" s="44"/>
      <c r="D1221" s="45"/>
      <c r="E1221" s="46"/>
      <c r="F1221" s="46"/>
      <c r="G1221" s="46"/>
      <c r="H1221" s="50"/>
      <c r="I1221" s="51"/>
      <c r="J1221" s="52"/>
      <c r="K1221" s="51"/>
      <c r="L1221" s="53"/>
      <c r="M1221" s="54"/>
      <c r="N1221" s="43"/>
      <c r="O1221" s="55"/>
      <c r="P1221" s="46"/>
      <c r="Q1221" s="46"/>
      <c r="R1221" s="46"/>
      <c r="S1221" s="43"/>
      <c r="T1221" s="56"/>
      <c r="U1221" s="46"/>
      <c r="V1221" s="57"/>
      <c r="W1221" s="58"/>
      <c r="X1221" s="57"/>
      <c r="Y1221" s="46"/>
      <c r="Z1221" s="57"/>
      <c r="AA1221" s="59"/>
      <c r="AB1221" s="60"/>
      <c r="AC1221" s="2"/>
      <c r="AD1221" s="2"/>
      <c r="AE1221" s="2"/>
      <c r="AJ1221" s="11">
        <f t="shared" si="596"/>
        <v>13</v>
      </c>
      <c r="AK1221" s="11">
        <f t="shared" si="586"/>
        <v>0</v>
      </c>
      <c r="AL1221" s="11">
        <f t="shared" si="587"/>
        <v>0</v>
      </c>
      <c r="AM1221" s="11">
        <f t="shared" si="588"/>
        <v>0</v>
      </c>
      <c r="AN1221" s="11">
        <f t="shared" si="589"/>
        <v>0</v>
      </c>
      <c r="AO1221" s="4" t="e">
        <f>IF(#REF!="I",1,IF(#REF!="II",2,IF(#REF!="III",3,IF(#REF!="IV",4))))</f>
        <v>#REF!</v>
      </c>
      <c r="AP1221" s="11" t="e">
        <f>IF(#REF!="PULMONAR",1,IF(AND(#REF!="EXTRAPULMONAR",#REF!&lt;&gt;"MENINGEA"),2,IF(AND(#REF!="EXTRAPULMONAR",#REF!="MENINGEA"),3,)))</f>
        <v>#REF!</v>
      </c>
      <c r="AQ12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1" s="4">
        <f t="shared" si="590"/>
        <v>0</v>
      </c>
      <c r="AS1221" s="10">
        <f t="shared" si="591"/>
        <v>0</v>
      </c>
      <c r="AT1221" s="10">
        <f t="shared" si="592"/>
        <v>0</v>
      </c>
      <c r="AU1221" s="10" t="str">
        <f t="shared" si="593"/>
        <v>0</v>
      </c>
      <c r="AV1221" s="11" t="e">
        <f t="shared" si="594"/>
        <v>#N/A</v>
      </c>
      <c r="AW1221" s="4" t="e">
        <f t="shared" si="595"/>
        <v>#N/A</v>
      </c>
      <c r="AX1221" s="10" t="e">
        <f t="shared" si="584"/>
        <v>#N/A</v>
      </c>
      <c r="AY1221" s="10" t="e">
        <f t="shared" si="585"/>
        <v>#N/A</v>
      </c>
      <c r="AZ1221" s="10" t="e">
        <f t="shared" si="597"/>
        <v>#REF!</v>
      </c>
      <c r="BA1221" s="12" t="e">
        <f>IF(BW1221=7,0,AJ1221&amp;IF(#REF!="SI",1,IF(#REF!="NO",2,IF(#REF!="VIH + PREVIO",3,0))))</f>
        <v>#REF!</v>
      </c>
      <c r="BB1221" s="13" t="e">
        <f>IF(AND(#REF!="POSITIVO",#REF!="POSITIVO"),1,IF(#REF!="NEGATIVO",2,IF(#REF!="VIH + PREVIO",3,0)))</f>
        <v>#REF!</v>
      </c>
      <c r="BC1221" s="10" t="e">
        <f>IF(#REF!="SI",1,IF(#REF!="NO",2,0))</f>
        <v>#REF!</v>
      </c>
      <c r="BD1221" s="10" t="e">
        <f>IF(#REF!="SI",1,IF(#REF!="NO",2,0))</f>
        <v>#REF!</v>
      </c>
      <c r="BE1221" s="10" t="e">
        <f>IF(OR(#REF!="VIH + PREVIO",#REF!="VIH + PREVIO",#REF!="VIH + PREVIO"),1,0)</f>
        <v>#REF!</v>
      </c>
      <c r="BF1221" s="13" t="e">
        <f>IF(OR(#REF!="POSITIVO",#REF!="NEGATIVO"),1,IF(#REF!="PACIENTE NO ACEPTA",2,IF(#REF!="VIH + PREVIO",3,0)))</f>
        <v>#REF!</v>
      </c>
      <c r="BG1221" s="10" t="e">
        <f t="shared" si="598"/>
        <v>#REF!</v>
      </c>
      <c r="BH1221" s="10" t="e">
        <f t="shared" si="599"/>
        <v>#REF!</v>
      </c>
      <c r="BI1221" s="10" t="e">
        <f t="shared" si="600"/>
        <v>#REF!</v>
      </c>
      <c r="BJ1221" s="10" t="e">
        <f t="shared" si="601"/>
        <v>#REF!</v>
      </c>
      <c r="BK1221" s="10" t="e">
        <f t="shared" si="602"/>
        <v>#REF!</v>
      </c>
      <c r="BL1221" s="10" t="e">
        <f t="shared" si="603"/>
        <v>#REF!</v>
      </c>
      <c r="BM1221" s="10" t="e">
        <f>IF(OR(BW1221=7,AQ1221=6),0,IF(#REF!="I",1,IF(#REF!="II",2,IF(#REF!="III",3,IF(#REF!="IV",4))))&amp;AP1221&amp;AQ1221&amp;AR1221&amp;AS1221&amp;AT1221&amp;AU1221&amp;AX1221)</f>
        <v>#REF!</v>
      </c>
      <c r="BN1221" s="10" t="e">
        <f t="shared" si="604"/>
        <v>#REF!</v>
      </c>
      <c r="BO1221" s="10" t="e">
        <f t="shared" si="605"/>
        <v>#REF!</v>
      </c>
      <c r="BP1221" s="10" t="e">
        <f t="shared" si="606"/>
        <v>#REF!</v>
      </c>
      <c r="BQ1221" s="10" t="e">
        <f t="shared" si="607"/>
        <v>#REF!</v>
      </c>
      <c r="BR1221" s="10" t="e">
        <f t="shared" si="608"/>
        <v>#REF!</v>
      </c>
      <c r="BS1221" s="10" t="e">
        <f t="shared" si="609"/>
        <v>#REF!</v>
      </c>
      <c r="BT1221" s="10" t="e">
        <f>IF(OR(BW1221=7,AQ1221=6),0,AO1221&amp;IF(#REF!="SI",1,IF(#REF!="NO",2,IF(#REF!="VIH + PREVIO",3,0))))</f>
        <v>#REF!</v>
      </c>
      <c r="BU1221" s="10" t="e">
        <f>IF(OR(BW1221=7,AQ1221=6),0,IF(#REF!="-",1,0))</f>
        <v>#REF!</v>
      </c>
      <c r="BV1221" s="10" t="e">
        <f t="shared" si="610"/>
        <v>#REF!</v>
      </c>
      <c r="BW12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1" s="10" t="e">
        <f t="shared" si="611"/>
        <v>#REF!</v>
      </c>
      <c r="BY1221" s="10" t="e">
        <f t="shared" ref="BY1221:BY1284" si="613">IF(AQ1221=6,0,AO1221&amp;AP1221&amp;BB1221&amp;AY1221&amp;BW1221)</f>
        <v>#REF!</v>
      </c>
      <c r="BZ1221" s="10" t="e">
        <f t="shared" si="612"/>
        <v>#REF!</v>
      </c>
      <c r="CA1221" s="10"/>
    </row>
    <row r="1222" spans="1:79" s="3" customFormat="1" ht="23.25" customHeight="1" x14ac:dyDescent="0.3">
      <c r="A1222" s="7">
        <v>1220</v>
      </c>
      <c r="B1222" s="43"/>
      <c r="C1222" s="44"/>
      <c r="D1222" s="45"/>
      <c r="E1222" s="46"/>
      <c r="F1222" s="46"/>
      <c r="G1222" s="46"/>
      <c r="H1222" s="50"/>
      <c r="I1222" s="51"/>
      <c r="J1222" s="52"/>
      <c r="K1222" s="51"/>
      <c r="L1222" s="53"/>
      <c r="M1222" s="54"/>
      <c r="N1222" s="43"/>
      <c r="O1222" s="55"/>
      <c r="P1222" s="46"/>
      <c r="Q1222" s="46"/>
      <c r="R1222" s="46"/>
      <c r="S1222" s="43"/>
      <c r="T1222" s="56"/>
      <c r="U1222" s="46"/>
      <c r="V1222" s="57"/>
      <c r="W1222" s="58"/>
      <c r="X1222" s="57"/>
      <c r="Y1222" s="46"/>
      <c r="Z1222" s="57"/>
      <c r="AA1222" s="59"/>
      <c r="AB1222" s="60"/>
      <c r="AC1222" s="2"/>
      <c r="AD1222" s="2"/>
      <c r="AE1222" s="2"/>
      <c r="AJ1222" s="11">
        <f t="shared" si="596"/>
        <v>13</v>
      </c>
      <c r="AK1222" s="11">
        <f t="shared" si="586"/>
        <v>0</v>
      </c>
      <c r="AL1222" s="11">
        <f t="shared" si="587"/>
        <v>0</v>
      </c>
      <c r="AM1222" s="11">
        <f t="shared" si="588"/>
        <v>0</v>
      </c>
      <c r="AN1222" s="11">
        <f t="shared" si="589"/>
        <v>0</v>
      </c>
      <c r="AO1222" s="4" t="e">
        <f>IF(#REF!="I",1,IF(#REF!="II",2,IF(#REF!="III",3,IF(#REF!="IV",4))))</f>
        <v>#REF!</v>
      </c>
      <c r="AP1222" s="11" t="e">
        <f>IF(#REF!="PULMONAR",1,IF(AND(#REF!="EXTRAPULMONAR",#REF!&lt;&gt;"MENINGEA"),2,IF(AND(#REF!="EXTRAPULMONAR",#REF!="MENINGEA"),3,)))</f>
        <v>#REF!</v>
      </c>
      <c r="AQ12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2" s="4">
        <f t="shared" si="590"/>
        <v>0</v>
      </c>
      <c r="AS1222" s="10">
        <f t="shared" si="591"/>
        <v>0</v>
      </c>
      <c r="AT1222" s="10">
        <f t="shared" si="592"/>
        <v>0</v>
      </c>
      <c r="AU1222" s="10" t="str">
        <f t="shared" si="593"/>
        <v>0</v>
      </c>
      <c r="AV1222" s="11" t="e">
        <f t="shared" si="594"/>
        <v>#N/A</v>
      </c>
      <c r="AW1222" s="4" t="e">
        <f t="shared" si="595"/>
        <v>#N/A</v>
      </c>
      <c r="AX1222" s="10" t="e">
        <f t="shared" si="584"/>
        <v>#N/A</v>
      </c>
      <c r="AY1222" s="10" t="e">
        <f t="shared" si="585"/>
        <v>#N/A</v>
      </c>
      <c r="AZ1222" s="10" t="e">
        <f t="shared" si="597"/>
        <v>#REF!</v>
      </c>
      <c r="BA1222" s="12" t="e">
        <f>IF(BW1222=7,0,AJ1222&amp;IF(#REF!="SI",1,IF(#REF!="NO",2,IF(#REF!="VIH + PREVIO",3,0))))</f>
        <v>#REF!</v>
      </c>
      <c r="BB1222" s="13" t="e">
        <f>IF(AND(#REF!="POSITIVO",#REF!="POSITIVO"),1,IF(#REF!="NEGATIVO",2,IF(#REF!="VIH + PREVIO",3,0)))</f>
        <v>#REF!</v>
      </c>
      <c r="BC1222" s="10" t="e">
        <f>IF(#REF!="SI",1,IF(#REF!="NO",2,0))</f>
        <v>#REF!</v>
      </c>
      <c r="BD1222" s="10" t="e">
        <f>IF(#REF!="SI",1,IF(#REF!="NO",2,0))</f>
        <v>#REF!</v>
      </c>
      <c r="BE1222" s="10" t="e">
        <f>IF(OR(#REF!="VIH + PREVIO",#REF!="VIH + PREVIO",#REF!="VIH + PREVIO"),1,0)</f>
        <v>#REF!</v>
      </c>
      <c r="BF1222" s="13" t="e">
        <f>IF(OR(#REF!="POSITIVO",#REF!="NEGATIVO"),1,IF(#REF!="PACIENTE NO ACEPTA",2,IF(#REF!="VIH + PREVIO",3,0)))</f>
        <v>#REF!</v>
      </c>
      <c r="BG1222" s="10" t="e">
        <f t="shared" si="598"/>
        <v>#REF!</v>
      </c>
      <c r="BH1222" s="10" t="e">
        <f t="shared" si="599"/>
        <v>#REF!</v>
      </c>
      <c r="BI1222" s="10" t="e">
        <f t="shared" si="600"/>
        <v>#REF!</v>
      </c>
      <c r="BJ1222" s="10" t="e">
        <f t="shared" si="601"/>
        <v>#REF!</v>
      </c>
      <c r="BK1222" s="10" t="e">
        <f t="shared" si="602"/>
        <v>#REF!</v>
      </c>
      <c r="BL1222" s="10" t="e">
        <f t="shared" si="603"/>
        <v>#REF!</v>
      </c>
      <c r="BM1222" s="10" t="e">
        <f>IF(OR(BW1222=7,AQ1222=6),0,IF(#REF!="I",1,IF(#REF!="II",2,IF(#REF!="III",3,IF(#REF!="IV",4))))&amp;AP1222&amp;AQ1222&amp;AR1222&amp;AS1222&amp;AT1222&amp;AU1222&amp;AX1222)</f>
        <v>#REF!</v>
      </c>
      <c r="BN1222" s="10" t="e">
        <f t="shared" si="604"/>
        <v>#REF!</v>
      </c>
      <c r="BO1222" s="10" t="e">
        <f t="shared" si="605"/>
        <v>#REF!</v>
      </c>
      <c r="BP1222" s="10" t="e">
        <f t="shared" si="606"/>
        <v>#REF!</v>
      </c>
      <c r="BQ1222" s="10" t="e">
        <f t="shared" si="607"/>
        <v>#REF!</v>
      </c>
      <c r="BR1222" s="10" t="e">
        <f t="shared" si="608"/>
        <v>#REF!</v>
      </c>
      <c r="BS1222" s="10" t="e">
        <f t="shared" si="609"/>
        <v>#REF!</v>
      </c>
      <c r="BT1222" s="10" t="e">
        <f>IF(OR(BW1222=7,AQ1222=6),0,AO1222&amp;IF(#REF!="SI",1,IF(#REF!="NO",2,IF(#REF!="VIH + PREVIO",3,0))))</f>
        <v>#REF!</v>
      </c>
      <c r="BU1222" s="10" t="e">
        <f>IF(OR(BW1222=7,AQ1222=6),0,IF(#REF!="-",1,0))</f>
        <v>#REF!</v>
      </c>
      <c r="BV1222" s="10" t="e">
        <f t="shared" si="610"/>
        <v>#REF!</v>
      </c>
      <c r="BW12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2" s="10" t="e">
        <f t="shared" si="611"/>
        <v>#REF!</v>
      </c>
      <c r="BY1222" s="10" t="e">
        <f t="shared" si="613"/>
        <v>#REF!</v>
      </c>
      <c r="BZ1222" s="10" t="e">
        <f t="shared" si="612"/>
        <v>#REF!</v>
      </c>
      <c r="CA1222" s="10"/>
    </row>
    <row r="1223" spans="1:79" s="3" customFormat="1" ht="23.25" customHeight="1" x14ac:dyDescent="0.3">
      <c r="A1223" s="7">
        <v>1221</v>
      </c>
      <c r="B1223" s="43"/>
      <c r="C1223" s="44"/>
      <c r="D1223" s="45"/>
      <c r="E1223" s="46"/>
      <c r="F1223" s="46"/>
      <c r="G1223" s="46"/>
      <c r="H1223" s="50"/>
      <c r="I1223" s="51"/>
      <c r="J1223" s="52"/>
      <c r="K1223" s="51"/>
      <c r="L1223" s="53"/>
      <c r="M1223" s="54"/>
      <c r="N1223" s="43"/>
      <c r="O1223" s="55"/>
      <c r="P1223" s="46"/>
      <c r="Q1223" s="46"/>
      <c r="R1223" s="46"/>
      <c r="S1223" s="43"/>
      <c r="T1223" s="56"/>
      <c r="U1223" s="46"/>
      <c r="V1223" s="57"/>
      <c r="W1223" s="58"/>
      <c r="X1223" s="57"/>
      <c r="Y1223" s="46"/>
      <c r="Z1223" s="57"/>
      <c r="AA1223" s="59"/>
      <c r="AB1223" s="60"/>
      <c r="AC1223" s="2"/>
      <c r="AD1223" s="2"/>
      <c r="AE1223" s="2"/>
      <c r="AJ1223" s="11">
        <f t="shared" si="596"/>
        <v>13</v>
      </c>
      <c r="AK1223" s="11">
        <f t="shared" si="586"/>
        <v>0</v>
      </c>
      <c r="AL1223" s="11">
        <f t="shared" si="587"/>
        <v>0</v>
      </c>
      <c r="AM1223" s="11">
        <f t="shared" si="588"/>
        <v>0</v>
      </c>
      <c r="AN1223" s="11">
        <f t="shared" si="589"/>
        <v>0</v>
      </c>
      <c r="AO1223" s="4" t="e">
        <f>IF(#REF!="I",1,IF(#REF!="II",2,IF(#REF!="III",3,IF(#REF!="IV",4))))</f>
        <v>#REF!</v>
      </c>
      <c r="AP1223" s="11" t="e">
        <f>IF(#REF!="PULMONAR",1,IF(AND(#REF!="EXTRAPULMONAR",#REF!&lt;&gt;"MENINGEA"),2,IF(AND(#REF!="EXTRAPULMONAR",#REF!="MENINGEA"),3,)))</f>
        <v>#REF!</v>
      </c>
      <c r="AQ12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3" s="4">
        <f t="shared" si="590"/>
        <v>0</v>
      </c>
      <c r="AS1223" s="10">
        <f t="shared" si="591"/>
        <v>0</v>
      </c>
      <c r="AT1223" s="10">
        <f t="shared" si="592"/>
        <v>0</v>
      </c>
      <c r="AU1223" s="10" t="str">
        <f t="shared" si="593"/>
        <v>0</v>
      </c>
      <c r="AV1223" s="11" t="e">
        <f t="shared" si="594"/>
        <v>#N/A</v>
      </c>
      <c r="AW1223" s="4" t="e">
        <f t="shared" si="595"/>
        <v>#N/A</v>
      </c>
      <c r="AX1223" s="10" t="e">
        <f t="shared" si="584"/>
        <v>#N/A</v>
      </c>
      <c r="AY1223" s="10" t="e">
        <f t="shared" si="585"/>
        <v>#N/A</v>
      </c>
      <c r="AZ1223" s="10" t="e">
        <f t="shared" si="597"/>
        <v>#REF!</v>
      </c>
      <c r="BA1223" s="12" t="e">
        <f>IF(BW1223=7,0,AJ1223&amp;IF(#REF!="SI",1,IF(#REF!="NO",2,IF(#REF!="VIH + PREVIO",3,0))))</f>
        <v>#REF!</v>
      </c>
      <c r="BB1223" s="13" t="e">
        <f>IF(AND(#REF!="POSITIVO",#REF!="POSITIVO"),1,IF(#REF!="NEGATIVO",2,IF(#REF!="VIH + PREVIO",3,0)))</f>
        <v>#REF!</v>
      </c>
      <c r="BC1223" s="10" t="e">
        <f>IF(#REF!="SI",1,IF(#REF!="NO",2,0))</f>
        <v>#REF!</v>
      </c>
      <c r="BD1223" s="10" t="e">
        <f>IF(#REF!="SI",1,IF(#REF!="NO",2,0))</f>
        <v>#REF!</v>
      </c>
      <c r="BE1223" s="10" t="e">
        <f>IF(OR(#REF!="VIH + PREVIO",#REF!="VIH + PREVIO",#REF!="VIH + PREVIO"),1,0)</f>
        <v>#REF!</v>
      </c>
      <c r="BF1223" s="13" t="e">
        <f>IF(OR(#REF!="POSITIVO",#REF!="NEGATIVO"),1,IF(#REF!="PACIENTE NO ACEPTA",2,IF(#REF!="VIH + PREVIO",3,0)))</f>
        <v>#REF!</v>
      </c>
      <c r="BG1223" s="10" t="e">
        <f t="shared" si="598"/>
        <v>#REF!</v>
      </c>
      <c r="BH1223" s="10" t="e">
        <f t="shared" si="599"/>
        <v>#REF!</v>
      </c>
      <c r="BI1223" s="10" t="e">
        <f t="shared" si="600"/>
        <v>#REF!</v>
      </c>
      <c r="BJ1223" s="10" t="e">
        <f t="shared" si="601"/>
        <v>#REF!</v>
      </c>
      <c r="BK1223" s="10" t="e">
        <f t="shared" si="602"/>
        <v>#REF!</v>
      </c>
      <c r="BL1223" s="10" t="e">
        <f t="shared" si="603"/>
        <v>#REF!</v>
      </c>
      <c r="BM1223" s="10" t="e">
        <f>IF(OR(BW1223=7,AQ1223=6),0,IF(#REF!="I",1,IF(#REF!="II",2,IF(#REF!="III",3,IF(#REF!="IV",4))))&amp;AP1223&amp;AQ1223&amp;AR1223&amp;AS1223&amp;AT1223&amp;AU1223&amp;AX1223)</f>
        <v>#REF!</v>
      </c>
      <c r="BN1223" s="10" t="e">
        <f t="shared" si="604"/>
        <v>#REF!</v>
      </c>
      <c r="BO1223" s="10" t="e">
        <f t="shared" si="605"/>
        <v>#REF!</v>
      </c>
      <c r="BP1223" s="10" t="e">
        <f t="shared" si="606"/>
        <v>#REF!</v>
      </c>
      <c r="BQ1223" s="10" t="e">
        <f t="shared" si="607"/>
        <v>#REF!</v>
      </c>
      <c r="BR1223" s="10" t="e">
        <f t="shared" si="608"/>
        <v>#REF!</v>
      </c>
      <c r="BS1223" s="10" t="e">
        <f t="shared" si="609"/>
        <v>#REF!</v>
      </c>
      <c r="BT1223" s="10" t="e">
        <f>IF(OR(BW1223=7,AQ1223=6),0,AO1223&amp;IF(#REF!="SI",1,IF(#REF!="NO",2,IF(#REF!="VIH + PREVIO",3,0))))</f>
        <v>#REF!</v>
      </c>
      <c r="BU1223" s="10" t="e">
        <f>IF(OR(BW1223=7,AQ1223=6),0,IF(#REF!="-",1,0))</f>
        <v>#REF!</v>
      </c>
      <c r="BV1223" s="10" t="e">
        <f t="shared" si="610"/>
        <v>#REF!</v>
      </c>
      <c r="BW12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3" s="10" t="e">
        <f t="shared" si="611"/>
        <v>#REF!</v>
      </c>
      <c r="BY1223" s="10" t="e">
        <f t="shared" si="613"/>
        <v>#REF!</v>
      </c>
      <c r="BZ1223" s="10" t="e">
        <f t="shared" si="612"/>
        <v>#REF!</v>
      </c>
      <c r="CA1223" s="10"/>
    </row>
    <row r="1224" spans="1:79" s="3" customFormat="1" ht="23.25" customHeight="1" x14ac:dyDescent="0.3">
      <c r="A1224" s="7">
        <v>1222</v>
      </c>
      <c r="B1224" s="43"/>
      <c r="C1224" s="44"/>
      <c r="D1224" s="45"/>
      <c r="E1224" s="46"/>
      <c r="F1224" s="46"/>
      <c r="G1224" s="46"/>
      <c r="H1224" s="50"/>
      <c r="I1224" s="51"/>
      <c r="J1224" s="52"/>
      <c r="K1224" s="51"/>
      <c r="L1224" s="53"/>
      <c r="M1224" s="54"/>
      <c r="N1224" s="43"/>
      <c r="O1224" s="55"/>
      <c r="P1224" s="46"/>
      <c r="Q1224" s="46"/>
      <c r="R1224" s="46"/>
      <c r="S1224" s="43"/>
      <c r="T1224" s="56"/>
      <c r="U1224" s="46"/>
      <c r="V1224" s="57"/>
      <c r="W1224" s="58"/>
      <c r="X1224" s="57"/>
      <c r="Y1224" s="46"/>
      <c r="Z1224" s="57"/>
      <c r="AA1224" s="59"/>
      <c r="AB1224" s="60"/>
      <c r="AC1224" s="2"/>
      <c r="AD1224" s="2"/>
      <c r="AE1224" s="2"/>
      <c r="AJ1224" s="11">
        <f t="shared" si="596"/>
        <v>13</v>
      </c>
      <c r="AK1224" s="11">
        <f t="shared" si="586"/>
        <v>0</v>
      </c>
      <c r="AL1224" s="11">
        <f t="shared" si="587"/>
        <v>0</v>
      </c>
      <c r="AM1224" s="11">
        <f t="shared" si="588"/>
        <v>0</v>
      </c>
      <c r="AN1224" s="11">
        <f t="shared" si="589"/>
        <v>0</v>
      </c>
      <c r="AO1224" s="4" t="e">
        <f>IF(#REF!="I",1,IF(#REF!="II",2,IF(#REF!="III",3,IF(#REF!="IV",4))))</f>
        <v>#REF!</v>
      </c>
      <c r="AP1224" s="11" t="e">
        <f>IF(#REF!="PULMONAR",1,IF(AND(#REF!="EXTRAPULMONAR",#REF!&lt;&gt;"MENINGEA"),2,IF(AND(#REF!="EXTRAPULMONAR",#REF!="MENINGEA"),3,)))</f>
        <v>#REF!</v>
      </c>
      <c r="AQ12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4" s="4">
        <f t="shared" si="590"/>
        <v>0</v>
      </c>
      <c r="AS1224" s="10">
        <f t="shared" si="591"/>
        <v>0</v>
      </c>
      <c r="AT1224" s="10">
        <f t="shared" si="592"/>
        <v>0</v>
      </c>
      <c r="AU1224" s="10" t="str">
        <f t="shared" si="593"/>
        <v>0</v>
      </c>
      <c r="AV1224" s="11" t="e">
        <f t="shared" si="594"/>
        <v>#N/A</v>
      </c>
      <c r="AW1224" s="4" t="e">
        <f t="shared" si="595"/>
        <v>#N/A</v>
      </c>
      <c r="AX1224" s="10" t="e">
        <f t="shared" si="584"/>
        <v>#N/A</v>
      </c>
      <c r="AY1224" s="10" t="e">
        <f t="shared" si="585"/>
        <v>#N/A</v>
      </c>
      <c r="AZ1224" s="10" t="e">
        <f t="shared" si="597"/>
        <v>#REF!</v>
      </c>
      <c r="BA1224" s="12" t="e">
        <f>IF(BW1224=7,0,AJ1224&amp;IF(#REF!="SI",1,IF(#REF!="NO",2,IF(#REF!="VIH + PREVIO",3,0))))</f>
        <v>#REF!</v>
      </c>
      <c r="BB1224" s="13" t="e">
        <f>IF(AND(#REF!="POSITIVO",#REF!="POSITIVO"),1,IF(#REF!="NEGATIVO",2,IF(#REF!="VIH + PREVIO",3,0)))</f>
        <v>#REF!</v>
      </c>
      <c r="BC1224" s="10" t="e">
        <f>IF(#REF!="SI",1,IF(#REF!="NO",2,0))</f>
        <v>#REF!</v>
      </c>
      <c r="BD1224" s="10" t="e">
        <f>IF(#REF!="SI",1,IF(#REF!="NO",2,0))</f>
        <v>#REF!</v>
      </c>
      <c r="BE1224" s="10" t="e">
        <f>IF(OR(#REF!="VIH + PREVIO",#REF!="VIH + PREVIO",#REF!="VIH + PREVIO"),1,0)</f>
        <v>#REF!</v>
      </c>
      <c r="BF1224" s="13" t="e">
        <f>IF(OR(#REF!="POSITIVO",#REF!="NEGATIVO"),1,IF(#REF!="PACIENTE NO ACEPTA",2,IF(#REF!="VIH + PREVIO",3,0)))</f>
        <v>#REF!</v>
      </c>
      <c r="BG1224" s="10" t="e">
        <f t="shared" si="598"/>
        <v>#REF!</v>
      </c>
      <c r="BH1224" s="10" t="e">
        <f t="shared" si="599"/>
        <v>#REF!</v>
      </c>
      <c r="BI1224" s="10" t="e">
        <f t="shared" si="600"/>
        <v>#REF!</v>
      </c>
      <c r="BJ1224" s="10" t="e">
        <f t="shared" si="601"/>
        <v>#REF!</v>
      </c>
      <c r="BK1224" s="10" t="e">
        <f t="shared" si="602"/>
        <v>#REF!</v>
      </c>
      <c r="BL1224" s="10" t="e">
        <f t="shared" si="603"/>
        <v>#REF!</v>
      </c>
      <c r="BM1224" s="10" t="e">
        <f>IF(OR(BW1224=7,AQ1224=6),0,IF(#REF!="I",1,IF(#REF!="II",2,IF(#REF!="III",3,IF(#REF!="IV",4))))&amp;AP1224&amp;AQ1224&amp;AR1224&amp;AS1224&amp;AT1224&amp;AU1224&amp;AX1224)</f>
        <v>#REF!</v>
      </c>
      <c r="BN1224" s="10" t="e">
        <f t="shared" si="604"/>
        <v>#REF!</v>
      </c>
      <c r="BO1224" s="10" t="e">
        <f t="shared" si="605"/>
        <v>#REF!</v>
      </c>
      <c r="BP1224" s="10" t="e">
        <f t="shared" si="606"/>
        <v>#REF!</v>
      </c>
      <c r="BQ1224" s="10" t="e">
        <f t="shared" si="607"/>
        <v>#REF!</v>
      </c>
      <c r="BR1224" s="10" t="e">
        <f t="shared" si="608"/>
        <v>#REF!</v>
      </c>
      <c r="BS1224" s="10" t="e">
        <f t="shared" si="609"/>
        <v>#REF!</v>
      </c>
      <c r="BT1224" s="10" t="e">
        <f>IF(OR(BW1224=7,AQ1224=6),0,AO1224&amp;IF(#REF!="SI",1,IF(#REF!="NO",2,IF(#REF!="VIH + PREVIO",3,0))))</f>
        <v>#REF!</v>
      </c>
      <c r="BU1224" s="10" t="e">
        <f>IF(OR(BW1224=7,AQ1224=6),0,IF(#REF!="-",1,0))</f>
        <v>#REF!</v>
      </c>
      <c r="BV1224" s="10" t="e">
        <f t="shared" si="610"/>
        <v>#REF!</v>
      </c>
      <c r="BW12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4" s="10" t="e">
        <f t="shared" si="611"/>
        <v>#REF!</v>
      </c>
      <c r="BY1224" s="10" t="e">
        <f t="shared" si="613"/>
        <v>#REF!</v>
      </c>
      <c r="BZ1224" s="10" t="e">
        <f t="shared" si="612"/>
        <v>#REF!</v>
      </c>
      <c r="CA1224" s="10"/>
    </row>
    <row r="1225" spans="1:79" s="3" customFormat="1" ht="23.25" customHeight="1" x14ac:dyDescent="0.3">
      <c r="A1225" s="7">
        <v>1223</v>
      </c>
      <c r="B1225" s="43"/>
      <c r="C1225" s="44"/>
      <c r="D1225" s="45"/>
      <c r="E1225" s="46"/>
      <c r="F1225" s="46"/>
      <c r="G1225" s="46"/>
      <c r="H1225" s="50"/>
      <c r="I1225" s="51"/>
      <c r="J1225" s="52"/>
      <c r="K1225" s="51"/>
      <c r="L1225" s="53"/>
      <c r="M1225" s="54"/>
      <c r="N1225" s="43"/>
      <c r="O1225" s="55"/>
      <c r="P1225" s="46"/>
      <c r="Q1225" s="46"/>
      <c r="R1225" s="46"/>
      <c r="S1225" s="43"/>
      <c r="T1225" s="56"/>
      <c r="U1225" s="46"/>
      <c r="V1225" s="57"/>
      <c r="W1225" s="58"/>
      <c r="X1225" s="57"/>
      <c r="Y1225" s="46"/>
      <c r="Z1225" s="57"/>
      <c r="AA1225" s="59"/>
      <c r="AB1225" s="60"/>
      <c r="AC1225" s="2"/>
      <c r="AD1225" s="2"/>
      <c r="AE1225" s="2"/>
      <c r="AJ1225" s="11">
        <f t="shared" si="596"/>
        <v>13</v>
      </c>
      <c r="AK1225" s="11">
        <f t="shared" si="586"/>
        <v>0</v>
      </c>
      <c r="AL1225" s="11">
        <f t="shared" si="587"/>
        <v>0</v>
      </c>
      <c r="AM1225" s="11">
        <f t="shared" si="588"/>
        <v>0</v>
      </c>
      <c r="AN1225" s="11">
        <f t="shared" si="589"/>
        <v>0</v>
      </c>
      <c r="AO1225" s="4" t="e">
        <f>IF(#REF!="I",1,IF(#REF!="II",2,IF(#REF!="III",3,IF(#REF!="IV",4))))</f>
        <v>#REF!</v>
      </c>
      <c r="AP1225" s="11" t="e">
        <f>IF(#REF!="PULMONAR",1,IF(AND(#REF!="EXTRAPULMONAR",#REF!&lt;&gt;"MENINGEA"),2,IF(AND(#REF!="EXTRAPULMONAR",#REF!="MENINGEA"),3,)))</f>
        <v>#REF!</v>
      </c>
      <c r="AQ12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5" s="4">
        <f t="shared" si="590"/>
        <v>0</v>
      </c>
      <c r="AS1225" s="10">
        <f t="shared" si="591"/>
        <v>0</v>
      </c>
      <c r="AT1225" s="10">
        <f t="shared" si="592"/>
        <v>0</v>
      </c>
      <c r="AU1225" s="10" t="str">
        <f t="shared" si="593"/>
        <v>0</v>
      </c>
      <c r="AV1225" s="11" t="e">
        <f t="shared" si="594"/>
        <v>#N/A</v>
      </c>
      <c r="AW1225" s="4" t="e">
        <f t="shared" si="595"/>
        <v>#N/A</v>
      </c>
      <c r="AX1225" s="10" t="e">
        <f t="shared" si="584"/>
        <v>#N/A</v>
      </c>
      <c r="AY1225" s="10" t="e">
        <f t="shared" si="585"/>
        <v>#N/A</v>
      </c>
      <c r="AZ1225" s="10" t="e">
        <f t="shared" si="597"/>
        <v>#REF!</v>
      </c>
      <c r="BA1225" s="12" t="e">
        <f>IF(BW1225=7,0,AJ1225&amp;IF(#REF!="SI",1,IF(#REF!="NO",2,IF(#REF!="VIH + PREVIO",3,0))))</f>
        <v>#REF!</v>
      </c>
      <c r="BB1225" s="13" t="e">
        <f>IF(AND(#REF!="POSITIVO",#REF!="POSITIVO"),1,IF(#REF!="NEGATIVO",2,IF(#REF!="VIH + PREVIO",3,0)))</f>
        <v>#REF!</v>
      </c>
      <c r="BC1225" s="10" t="e">
        <f>IF(#REF!="SI",1,IF(#REF!="NO",2,0))</f>
        <v>#REF!</v>
      </c>
      <c r="BD1225" s="10" t="e">
        <f>IF(#REF!="SI",1,IF(#REF!="NO",2,0))</f>
        <v>#REF!</v>
      </c>
      <c r="BE1225" s="10" t="e">
        <f>IF(OR(#REF!="VIH + PREVIO",#REF!="VIH + PREVIO",#REF!="VIH + PREVIO"),1,0)</f>
        <v>#REF!</v>
      </c>
      <c r="BF1225" s="13" t="e">
        <f>IF(OR(#REF!="POSITIVO",#REF!="NEGATIVO"),1,IF(#REF!="PACIENTE NO ACEPTA",2,IF(#REF!="VIH + PREVIO",3,0)))</f>
        <v>#REF!</v>
      </c>
      <c r="BG1225" s="10" t="e">
        <f t="shared" si="598"/>
        <v>#REF!</v>
      </c>
      <c r="BH1225" s="10" t="e">
        <f t="shared" si="599"/>
        <v>#REF!</v>
      </c>
      <c r="BI1225" s="10" t="e">
        <f t="shared" si="600"/>
        <v>#REF!</v>
      </c>
      <c r="BJ1225" s="10" t="e">
        <f t="shared" si="601"/>
        <v>#REF!</v>
      </c>
      <c r="BK1225" s="10" t="e">
        <f t="shared" si="602"/>
        <v>#REF!</v>
      </c>
      <c r="BL1225" s="10" t="e">
        <f t="shared" si="603"/>
        <v>#REF!</v>
      </c>
      <c r="BM1225" s="10" t="e">
        <f>IF(OR(BW1225=7,AQ1225=6),0,IF(#REF!="I",1,IF(#REF!="II",2,IF(#REF!="III",3,IF(#REF!="IV",4))))&amp;AP1225&amp;AQ1225&amp;AR1225&amp;AS1225&amp;AT1225&amp;AU1225&amp;AX1225)</f>
        <v>#REF!</v>
      </c>
      <c r="BN1225" s="10" t="e">
        <f t="shared" si="604"/>
        <v>#REF!</v>
      </c>
      <c r="BO1225" s="10" t="e">
        <f t="shared" si="605"/>
        <v>#REF!</v>
      </c>
      <c r="BP1225" s="10" t="e">
        <f t="shared" si="606"/>
        <v>#REF!</v>
      </c>
      <c r="BQ1225" s="10" t="e">
        <f t="shared" si="607"/>
        <v>#REF!</v>
      </c>
      <c r="BR1225" s="10" t="e">
        <f t="shared" si="608"/>
        <v>#REF!</v>
      </c>
      <c r="BS1225" s="10" t="e">
        <f t="shared" si="609"/>
        <v>#REF!</v>
      </c>
      <c r="BT1225" s="10" t="e">
        <f>IF(OR(BW1225=7,AQ1225=6),0,AO1225&amp;IF(#REF!="SI",1,IF(#REF!="NO",2,IF(#REF!="VIH + PREVIO",3,0))))</f>
        <v>#REF!</v>
      </c>
      <c r="BU1225" s="10" t="e">
        <f>IF(OR(BW1225=7,AQ1225=6),0,IF(#REF!="-",1,0))</f>
        <v>#REF!</v>
      </c>
      <c r="BV1225" s="10" t="e">
        <f t="shared" si="610"/>
        <v>#REF!</v>
      </c>
      <c r="BW12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5" s="10" t="e">
        <f t="shared" si="611"/>
        <v>#REF!</v>
      </c>
      <c r="BY1225" s="10" t="e">
        <f t="shared" si="613"/>
        <v>#REF!</v>
      </c>
      <c r="BZ1225" s="10" t="e">
        <f t="shared" si="612"/>
        <v>#REF!</v>
      </c>
      <c r="CA1225" s="10"/>
    </row>
    <row r="1226" spans="1:79" s="3" customFormat="1" ht="23.25" customHeight="1" x14ac:dyDescent="0.3">
      <c r="A1226" s="7">
        <v>1224</v>
      </c>
      <c r="B1226" s="43"/>
      <c r="C1226" s="44"/>
      <c r="D1226" s="45"/>
      <c r="E1226" s="46"/>
      <c r="F1226" s="46"/>
      <c r="G1226" s="46"/>
      <c r="H1226" s="50"/>
      <c r="I1226" s="51"/>
      <c r="J1226" s="52"/>
      <c r="K1226" s="51"/>
      <c r="L1226" s="53"/>
      <c r="M1226" s="54"/>
      <c r="N1226" s="43"/>
      <c r="O1226" s="55"/>
      <c r="P1226" s="46"/>
      <c r="Q1226" s="46"/>
      <c r="R1226" s="46"/>
      <c r="S1226" s="43"/>
      <c r="T1226" s="56"/>
      <c r="U1226" s="46"/>
      <c r="V1226" s="57"/>
      <c r="W1226" s="58"/>
      <c r="X1226" s="57"/>
      <c r="Y1226" s="46"/>
      <c r="Z1226" s="57"/>
      <c r="AA1226" s="59"/>
      <c r="AB1226" s="60"/>
      <c r="AC1226" s="2"/>
      <c r="AD1226" s="2"/>
      <c r="AE1226" s="2"/>
      <c r="AJ1226" s="11">
        <f t="shared" si="596"/>
        <v>13</v>
      </c>
      <c r="AK1226" s="11">
        <f t="shared" si="586"/>
        <v>0</v>
      </c>
      <c r="AL1226" s="11">
        <f t="shared" si="587"/>
        <v>0</v>
      </c>
      <c r="AM1226" s="11">
        <f t="shared" si="588"/>
        <v>0</v>
      </c>
      <c r="AN1226" s="11">
        <f t="shared" si="589"/>
        <v>0</v>
      </c>
      <c r="AO1226" s="4" t="e">
        <f>IF(#REF!="I",1,IF(#REF!="II",2,IF(#REF!="III",3,IF(#REF!="IV",4))))</f>
        <v>#REF!</v>
      </c>
      <c r="AP1226" s="11" t="e">
        <f>IF(#REF!="PULMONAR",1,IF(AND(#REF!="EXTRAPULMONAR",#REF!&lt;&gt;"MENINGEA"),2,IF(AND(#REF!="EXTRAPULMONAR",#REF!="MENINGEA"),3,)))</f>
        <v>#REF!</v>
      </c>
      <c r="AQ12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6" s="4">
        <f t="shared" si="590"/>
        <v>0</v>
      </c>
      <c r="AS1226" s="10">
        <f t="shared" si="591"/>
        <v>0</v>
      </c>
      <c r="AT1226" s="10">
        <f t="shared" si="592"/>
        <v>0</v>
      </c>
      <c r="AU1226" s="10" t="str">
        <f t="shared" si="593"/>
        <v>0</v>
      </c>
      <c r="AV1226" s="11" t="e">
        <f t="shared" si="594"/>
        <v>#N/A</v>
      </c>
      <c r="AW1226" s="4" t="e">
        <f t="shared" si="595"/>
        <v>#N/A</v>
      </c>
      <c r="AX1226" s="10" t="e">
        <f t="shared" si="584"/>
        <v>#N/A</v>
      </c>
      <c r="AY1226" s="10" t="e">
        <f t="shared" si="585"/>
        <v>#N/A</v>
      </c>
      <c r="AZ1226" s="10" t="e">
        <f t="shared" si="597"/>
        <v>#REF!</v>
      </c>
      <c r="BA1226" s="12" t="e">
        <f>IF(BW1226=7,0,AJ1226&amp;IF(#REF!="SI",1,IF(#REF!="NO",2,IF(#REF!="VIH + PREVIO",3,0))))</f>
        <v>#REF!</v>
      </c>
      <c r="BB1226" s="13" t="e">
        <f>IF(AND(#REF!="POSITIVO",#REF!="POSITIVO"),1,IF(#REF!="NEGATIVO",2,IF(#REF!="VIH + PREVIO",3,0)))</f>
        <v>#REF!</v>
      </c>
      <c r="BC1226" s="10" t="e">
        <f>IF(#REF!="SI",1,IF(#REF!="NO",2,0))</f>
        <v>#REF!</v>
      </c>
      <c r="BD1226" s="10" t="e">
        <f>IF(#REF!="SI",1,IF(#REF!="NO",2,0))</f>
        <v>#REF!</v>
      </c>
      <c r="BE1226" s="10" t="e">
        <f>IF(OR(#REF!="VIH + PREVIO",#REF!="VIH + PREVIO",#REF!="VIH + PREVIO"),1,0)</f>
        <v>#REF!</v>
      </c>
      <c r="BF1226" s="13" t="e">
        <f>IF(OR(#REF!="POSITIVO",#REF!="NEGATIVO"),1,IF(#REF!="PACIENTE NO ACEPTA",2,IF(#REF!="VIH + PREVIO",3,0)))</f>
        <v>#REF!</v>
      </c>
      <c r="BG1226" s="10" t="e">
        <f t="shared" si="598"/>
        <v>#REF!</v>
      </c>
      <c r="BH1226" s="10" t="e">
        <f t="shared" si="599"/>
        <v>#REF!</v>
      </c>
      <c r="BI1226" s="10" t="e">
        <f t="shared" si="600"/>
        <v>#REF!</v>
      </c>
      <c r="BJ1226" s="10" t="e">
        <f t="shared" si="601"/>
        <v>#REF!</v>
      </c>
      <c r="BK1226" s="10" t="e">
        <f t="shared" si="602"/>
        <v>#REF!</v>
      </c>
      <c r="BL1226" s="10" t="e">
        <f t="shared" si="603"/>
        <v>#REF!</v>
      </c>
      <c r="BM1226" s="10" t="e">
        <f>IF(OR(BW1226=7,AQ1226=6),0,IF(#REF!="I",1,IF(#REF!="II",2,IF(#REF!="III",3,IF(#REF!="IV",4))))&amp;AP1226&amp;AQ1226&amp;AR1226&amp;AS1226&amp;AT1226&amp;AU1226&amp;AX1226)</f>
        <v>#REF!</v>
      </c>
      <c r="BN1226" s="10" t="e">
        <f t="shared" si="604"/>
        <v>#REF!</v>
      </c>
      <c r="BO1226" s="10" t="e">
        <f t="shared" si="605"/>
        <v>#REF!</v>
      </c>
      <c r="BP1226" s="10" t="e">
        <f t="shared" si="606"/>
        <v>#REF!</v>
      </c>
      <c r="BQ1226" s="10" t="e">
        <f t="shared" si="607"/>
        <v>#REF!</v>
      </c>
      <c r="BR1226" s="10" t="e">
        <f t="shared" si="608"/>
        <v>#REF!</v>
      </c>
      <c r="BS1226" s="10" t="e">
        <f t="shared" si="609"/>
        <v>#REF!</v>
      </c>
      <c r="BT1226" s="10" t="e">
        <f>IF(OR(BW1226=7,AQ1226=6),0,AO1226&amp;IF(#REF!="SI",1,IF(#REF!="NO",2,IF(#REF!="VIH + PREVIO",3,0))))</f>
        <v>#REF!</v>
      </c>
      <c r="BU1226" s="10" t="e">
        <f>IF(OR(BW1226=7,AQ1226=6),0,IF(#REF!="-",1,0))</f>
        <v>#REF!</v>
      </c>
      <c r="BV1226" s="10" t="e">
        <f t="shared" si="610"/>
        <v>#REF!</v>
      </c>
      <c r="BW12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6" s="10" t="e">
        <f t="shared" si="611"/>
        <v>#REF!</v>
      </c>
      <c r="BY1226" s="10" t="e">
        <f t="shared" si="613"/>
        <v>#REF!</v>
      </c>
      <c r="BZ1226" s="10" t="e">
        <f t="shared" si="612"/>
        <v>#REF!</v>
      </c>
      <c r="CA1226" s="10"/>
    </row>
    <row r="1227" spans="1:79" s="3" customFormat="1" ht="23.25" customHeight="1" x14ac:dyDescent="0.3">
      <c r="A1227" s="7">
        <v>1225</v>
      </c>
      <c r="B1227" s="43"/>
      <c r="C1227" s="44"/>
      <c r="D1227" s="45"/>
      <c r="E1227" s="46"/>
      <c r="F1227" s="46"/>
      <c r="G1227" s="46"/>
      <c r="H1227" s="50"/>
      <c r="I1227" s="51"/>
      <c r="J1227" s="52"/>
      <c r="K1227" s="51"/>
      <c r="L1227" s="53"/>
      <c r="M1227" s="54"/>
      <c r="N1227" s="43"/>
      <c r="O1227" s="55"/>
      <c r="P1227" s="46"/>
      <c r="Q1227" s="46"/>
      <c r="R1227" s="46"/>
      <c r="S1227" s="43"/>
      <c r="T1227" s="56"/>
      <c r="U1227" s="46"/>
      <c r="V1227" s="57"/>
      <c r="W1227" s="58"/>
      <c r="X1227" s="57"/>
      <c r="Y1227" s="46"/>
      <c r="Z1227" s="57"/>
      <c r="AA1227" s="59"/>
      <c r="AB1227" s="60"/>
      <c r="AC1227" s="2"/>
      <c r="AD1227" s="2"/>
      <c r="AE1227" s="2"/>
      <c r="AJ1227" s="11">
        <f t="shared" si="596"/>
        <v>13</v>
      </c>
      <c r="AK1227" s="11">
        <f t="shared" si="586"/>
        <v>0</v>
      </c>
      <c r="AL1227" s="11">
        <f t="shared" si="587"/>
        <v>0</v>
      </c>
      <c r="AM1227" s="11">
        <f t="shared" si="588"/>
        <v>0</v>
      </c>
      <c r="AN1227" s="11">
        <f t="shared" si="589"/>
        <v>0</v>
      </c>
      <c r="AO1227" s="4" t="e">
        <f>IF(#REF!="I",1,IF(#REF!="II",2,IF(#REF!="III",3,IF(#REF!="IV",4))))</f>
        <v>#REF!</v>
      </c>
      <c r="AP1227" s="11" t="e">
        <f>IF(#REF!="PULMONAR",1,IF(AND(#REF!="EXTRAPULMONAR",#REF!&lt;&gt;"MENINGEA"),2,IF(AND(#REF!="EXTRAPULMONAR",#REF!="MENINGEA"),3,)))</f>
        <v>#REF!</v>
      </c>
      <c r="AQ12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7" s="4">
        <f t="shared" si="590"/>
        <v>0</v>
      </c>
      <c r="AS1227" s="10">
        <f t="shared" si="591"/>
        <v>0</v>
      </c>
      <c r="AT1227" s="10">
        <f t="shared" si="592"/>
        <v>0</v>
      </c>
      <c r="AU1227" s="10" t="str">
        <f t="shared" si="593"/>
        <v>0</v>
      </c>
      <c r="AV1227" s="11" t="e">
        <f t="shared" si="594"/>
        <v>#N/A</v>
      </c>
      <c r="AW1227" s="4" t="e">
        <f t="shared" si="595"/>
        <v>#N/A</v>
      </c>
      <c r="AX1227" s="10" t="e">
        <f t="shared" si="584"/>
        <v>#N/A</v>
      </c>
      <c r="AY1227" s="10" t="e">
        <f t="shared" si="585"/>
        <v>#N/A</v>
      </c>
      <c r="AZ1227" s="10" t="e">
        <f t="shared" si="597"/>
        <v>#REF!</v>
      </c>
      <c r="BA1227" s="12" t="e">
        <f>IF(BW1227=7,0,AJ1227&amp;IF(#REF!="SI",1,IF(#REF!="NO",2,IF(#REF!="VIH + PREVIO",3,0))))</f>
        <v>#REF!</v>
      </c>
      <c r="BB1227" s="13" t="e">
        <f>IF(AND(#REF!="POSITIVO",#REF!="POSITIVO"),1,IF(#REF!="NEGATIVO",2,IF(#REF!="VIH + PREVIO",3,0)))</f>
        <v>#REF!</v>
      </c>
      <c r="BC1227" s="10" t="e">
        <f>IF(#REF!="SI",1,IF(#REF!="NO",2,0))</f>
        <v>#REF!</v>
      </c>
      <c r="BD1227" s="10" t="e">
        <f>IF(#REF!="SI",1,IF(#REF!="NO",2,0))</f>
        <v>#REF!</v>
      </c>
      <c r="BE1227" s="10" t="e">
        <f>IF(OR(#REF!="VIH + PREVIO",#REF!="VIH + PREVIO",#REF!="VIH + PREVIO"),1,0)</f>
        <v>#REF!</v>
      </c>
      <c r="BF1227" s="13" t="e">
        <f>IF(OR(#REF!="POSITIVO",#REF!="NEGATIVO"),1,IF(#REF!="PACIENTE NO ACEPTA",2,IF(#REF!="VIH + PREVIO",3,0)))</f>
        <v>#REF!</v>
      </c>
      <c r="BG1227" s="10" t="e">
        <f t="shared" si="598"/>
        <v>#REF!</v>
      </c>
      <c r="BH1227" s="10" t="e">
        <f t="shared" si="599"/>
        <v>#REF!</v>
      </c>
      <c r="BI1227" s="10" t="e">
        <f t="shared" si="600"/>
        <v>#REF!</v>
      </c>
      <c r="BJ1227" s="10" t="e">
        <f t="shared" si="601"/>
        <v>#REF!</v>
      </c>
      <c r="BK1227" s="10" t="e">
        <f t="shared" si="602"/>
        <v>#REF!</v>
      </c>
      <c r="BL1227" s="10" t="e">
        <f t="shared" si="603"/>
        <v>#REF!</v>
      </c>
      <c r="BM1227" s="10" t="e">
        <f>IF(OR(BW1227=7,AQ1227=6),0,IF(#REF!="I",1,IF(#REF!="II",2,IF(#REF!="III",3,IF(#REF!="IV",4))))&amp;AP1227&amp;AQ1227&amp;AR1227&amp;AS1227&amp;AT1227&amp;AU1227&amp;AX1227)</f>
        <v>#REF!</v>
      </c>
      <c r="BN1227" s="10" t="e">
        <f t="shared" si="604"/>
        <v>#REF!</v>
      </c>
      <c r="BO1227" s="10" t="e">
        <f t="shared" si="605"/>
        <v>#REF!</v>
      </c>
      <c r="BP1227" s="10" t="e">
        <f t="shared" si="606"/>
        <v>#REF!</v>
      </c>
      <c r="BQ1227" s="10" t="e">
        <f t="shared" si="607"/>
        <v>#REF!</v>
      </c>
      <c r="BR1227" s="10" t="e">
        <f t="shared" si="608"/>
        <v>#REF!</v>
      </c>
      <c r="BS1227" s="10" t="e">
        <f t="shared" si="609"/>
        <v>#REF!</v>
      </c>
      <c r="BT1227" s="10" t="e">
        <f>IF(OR(BW1227=7,AQ1227=6),0,AO1227&amp;IF(#REF!="SI",1,IF(#REF!="NO",2,IF(#REF!="VIH + PREVIO",3,0))))</f>
        <v>#REF!</v>
      </c>
      <c r="BU1227" s="10" t="e">
        <f>IF(OR(BW1227=7,AQ1227=6),0,IF(#REF!="-",1,0))</f>
        <v>#REF!</v>
      </c>
      <c r="BV1227" s="10" t="e">
        <f t="shared" si="610"/>
        <v>#REF!</v>
      </c>
      <c r="BW12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7" s="10" t="e">
        <f t="shared" si="611"/>
        <v>#REF!</v>
      </c>
      <c r="BY1227" s="10" t="e">
        <f t="shared" si="613"/>
        <v>#REF!</v>
      </c>
      <c r="BZ1227" s="10" t="e">
        <f t="shared" si="612"/>
        <v>#REF!</v>
      </c>
      <c r="CA1227" s="10"/>
    </row>
    <row r="1228" spans="1:79" s="3" customFormat="1" ht="23.25" customHeight="1" x14ac:dyDescent="0.3">
      <c r="A1228" s="7">
        <v>1226</v>
      </c>
      <c r="B1228" s="43"/>
      <c r="C1228" s="44"/>
      <c r="D1228" s="45"/>
      <c r="E1228" s="46"/>
      <c r="F1228" s="46"/>
      <c r="G1228" s="46"/>
      <c r="H1228" s="50"/>
      <c r="I1228" s="51"/>
      <c r="J1228" s="52"/>
      <c r="K1228" s="51"/>
      <c r="L1228" s="53"/>
      <c r="M1228" s="54"/>
      <c r="N1228" s="43"/>
      <c r="O1228" s="55"/>
      <c r="P1228" s="46"/>
      <c r="Q1228" s="46"/>
      <c r="R1228" s="46"/>
      <c r="S1228" s="43"/>
      <c r="T1228" s="56"/>
      <c r="U1228" s="46"/>
      <c r="V1228" s="57"/>
      <c r="W1228" s="58"/>
      <c r="X1228" s="57"/>
      <c r="Y1228" s="46"/>
      <c r="Z1228" s="57"/>
      <c r="AA1228" s="59"/>
      <c r="AB1228" s="60"/>
      <c r="AC1228" s="2"/>
      <c r="AD1228" s="2"/>
      <c r="AE1228" s="2"/>
      <c r="AJ1228" s="11">
        <f t="shared" si="596"/>
        <v>13</v>
      </c>
      <c r="AK1228" s="11">
        <f t="shared" si="586"/>
        <v>0</v>
      </c>
      <c r="AL1228" s="11">
        <f t="shared" si="587"/>
        <v>0</v>
      </c>
      <c r="AM1228" s="11">
        <f t="shared" si="588"/>
        <v>0</v>
      </c>
      <c r="AN1228" s="11">
        <f t="shared" si="589"/>
        <v>0</v>
      </c>
      <c r="AO1228" s="4" t="e">
        <f>IF(#REF!="I",1,IF(#REF!="II",2,IF(#REF!="III",3,IF(#REF!="IV",4))))</f>
        <v>#REF!</v>
      </c>
      <c r="AP1228" s="11" t="e">
        <f>IF(#REF!="PULMONAR",1,IF(AND(#REF!="EXTRAPULMONAR",#REF!&lt;&gt;"MENINGEA"),2,IF(AND(#REF!="EXTRAPULMONAR",#REF!="MENINGEA"),3,)))</f>
        <v>#REF!</v>
      </c>
      <c r="AQ12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8" s="4">
        <f t="shared" si="590"/>
        <v>0</v>
      </c>
      <c r="AS1228" s="10">
        <f t="shared" si="591"/>
        <v>0</v>
      </c>
      <c r="AT1228" s="10">
        <f t="shared" si="592"/>
        <v>0</v>
      </c>
      <c r="AU1228" s="10" t="str">
        <f t="shared" si="593"/>
        <v>0</v>
      </c>
      <c r="AV1228" s="11" t="e">
        <f t="shared" si="594"/>
        <v>#N/A</v>
      </c>
      <c r="AW1228" s="4" t="e">
        <f t="shared" si="595"/>
        <v>#N/A</v>
      </c>
      <c r="AX1228" s="10" t="e">
        <f t="shared" si="584"/>
        <v>#N/A</v>
      </c>
      <c r="AY1228" s="10" t="e">
        <f t="shared" si="585"/>
        <v>#N/A</v>
      </c>
      <c r="AZ1228" s="10" t="e">
        <f t="shared" si="597"/>
        <v>#REF!</v>
      </c>
      <c r="BA1228" s="12" t="e">
        <f>IF(BW1228=7,0,AJ1228&amp;IF(#REF!="SI",1,IF(#REF!="NO",2,IF(#REF!="VIH + PREVIO",3,0))))</f>
        <v>#REF!</v>
      </c>
      <c r="BB1228" s="13" t="e">
        <f>IF(AND(#REF!="POSITIVO",#REF!="POSITIVO"),1,IF(#REF!="NEGATIVO",2,IF(#REF!="VIH + PREVIO",3,0)))</f>
        <v>#REF!</v>
      </c>
      <c r="BC1228" s="10" t="e">
        <f>IF(#REF!="SI",1,IF(#REF!="NO",2,0))</f>
        <v>#REF!</v>
      </c>
      <c r="BD1228" s="10" t="e">
        <f>IF(#REF!="SI",1,IF(#REF!="NO",2,0))</f>
        <v>#REF!</v>
      </c>
      <c r="BE1228" s="10" t="e">
        <f>IF(OR(#REF!="VIH + PREVIO",#REF!="VIH + PREVIO",#REF!="VIH + PREVIO"),1,0)</f>
        <v>#REF!</v>
      </c>
      <c r="BF1228" s="13" t="e">
        <f>IF(OR(#REF!="POSITIVO",#REF!="NEGATIVO"),1,IF(#REF!="PACIENTE NO ACEPTA",2,IF(#REF!="VIH + PREVIO",3,0)))</f>
        <v>#REF!</v>
      </c>
      <c r="BG1228" s="10" t="e">
        <f t="shared" si="598"/>
        <v>#REF!</v>
      </c>
      <c r="BH1228" s="10" t="e">
        <f t="shared" si="599"/>
        <v>#REF!</v>
      </c>
      <c r="BI1228" s="10" t="e">
        <f t="shared" si="600"/>
        <v>#REF!</v>
      </c>
      <c r="BJ1228" s="10" t="e">
        <f t="shared" si="601"/>
        <v>#REF!</v>
      </c>
      <c r="BK1228" s="10" t="e">
        <f t="shared" si="602"/>
        <v>#REF!</v>
      </c>
      <c r="BL1228" s="10" t="e">
        <f t="shared" si="603"/>
        <v>#REF!</v>
      </c>
      <c r="BM1228" s="10" t="e">
        <f>IF(OR(BW1228=7,AQ1228=6),0,IF(#REF!="I",1,IF(#REF!="II",2,IF(#REF!="III",3,IF(#REF!="IV",4))))&amp;AP1228&amp;AQ1228&amp;AR1228&amp;AS1228&amp;AT1228&amp;AU1228&amp;AX1228)</f>
        <v>#REF!</v>
      </c>
      <c r="BN1228" s="10" t="e">
        <f t="shared" si="604"/>
        <v>#REF!</v>
      </c>
      <c r="BO1228" s="10" t="e">
        <f t="shared" si="605"/>
        <v>#REF!</v>
      </c>
      <c r="BP1228" s="10" t="e">
        <f t="shared" si="606"/>
        <v>#REF!</v>
      </c>
      <c r="BQ1228" s="10" t="e">
        <f t="shared" si="607"/>
        <v>#REF!</v>
      </c>
      <c r="BR1228" s="10" t="e">
        <f t="shared" si="608"/>
        <v>#REF!</v>
      </c>
      <c r="BS1228" s="10" t="e">
        <f t="shared" si="609"/>
        <v>#REF!</v>
      </c>
      <c r="BT1228" s="10" t="e">
        <f>IF(OR(BW1228=7,AQ1228=6),0,AO1228&amp;IF(#REF!="SI",1,IF(#REF!="NO",2,IF(#REF!="VIH + PREVIO",3,0))))</f>
        <v>#REF!</v>
      </c>
      <c r="BU1228" s="10" t="e">
        <f>IF(OR(BW1228=7,AQ1228=6),0,IF(#REF!="-",1,0))</f>
        <v>#REF!</v>
      </c>
      <c r="BV1228" s="10" t="e">
        <f t="shared" si="610"/>
        <v>#REF!</v>
      </c>
      <c r="BW12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8" s="10" t="e">
        <f t="shared" si="611"/>
        <v>#REF!</v>
      </c>
      <c r="BY1228" s="10" t="e">
        <f t="shared" si="613"/>
        <v>#REF!</v>
      </c>
      <c r="BZ1228" s="10" t="e">
        <f t="shared" si="612"/>
        <v>#REF!</v>
      </c>
      <c r="CA1228" s="10"/>
    </row>
    <row r="1229" spans="1:79" s="3" customFormat="1" ht="23.25" customHeight="1" x14ac:dyDescent="0.3">
      <c r="A1229" s="7">
        <v>1227</v>
      </c>
      <c r="B1229" s="43"/>
      <c r="C1229" s="44"/>
      <c r="D1229" s="45"/>
      <c r="E1229" s="46"/>
      <c r="F1229" s="46"/>
      <c r="G1229" s="46"/>
      <c r="H1229" s="50"/>
      <c r="I1229" s="51"/>
      <c r="J1229" s="52"/>
      <c r="K1229" s="51"/>
      <c r="L1229" s="53"/>
      <c r="M1229" s="54"/>
      <c r="N1229" s="43"/>
      <c r="O1229" s="55"/>
      <c r="P1229" s="46"/>
      <c r="Q1229" s="46"/>
      <c r="R1229" s="46"/>
      <c r="S1229" s="43"/>
      <c r="T1229" s="56"/>
      <c r="U1229" s="46"/>
      <c r="V1229" s="57"/>
      <c r="W1229" s="58"/>
      <c r="X1229" s="57"/>
      <c r="Y1229" s="46"/>
      <c r="Z1229" s="57"/>
      <c r="AA1229" s="59"/>
      <c r="AB1229" s="60"/>
      <c r="AC1229" s="2"/>
      <c r="AD1229" s="2"/>
      <c r="AE1229" s="2"/>
      <c r="AJ1229" s="11">
        <f t="shared" si="596"/>
        <v>13</v>
      </c>
      <c r="AK1229" s="11">
        <f t="shared" si="586"/>
        <v>0</v>
      </c>
      <c r="AL1229" s="11">
        <f t="shared" si="587"/>
        <v>0</v>
      </c>
      <c r="AM1229" s="11">
        <f t="shared" si="588"/>
        <v>0</v>
      </c>
      <c r="AN1229" s="11">
        <f t="shared" si="589"/>
        <v>0</v>
      </c>
      <c r="AO1229" s="4" t="e">
        <f>IF(#REF!="I",1,IF(#REF!="II",2,IF(#REF!="III",3,IF(#REF!="IV",4))))</f>
        <v>#REF!</v>
      </c>
      <c r="AP1229" s="11" t="e">
        <f>IF(#REF!="PULMONAR",1,IF(AND(#REF!="EXTRAPULMONAR",#REF!&lt;&gt;"MENINGEA"),2,IF(AND(#REF!="EXTRAPULMONAR",#REF!="MENINGEA"),3,)))</f>
        <v>#REF!</v>
      </c>
      <c r="AQ12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29" s="4">
        <f t="shared" si="590"/>
        <v>0</v>
      </c>
      <c r="AS1229" s="10">
        <f t="shared" si="591"/>
        <v>0</v>
      </c>
      <c r="AT1229" s="10">
        <f t="shared" si="592"/>
        <v>0</v>
      </c>
      <c r="AU1229" s="10" t="str">
        <f t="shared" si="593"/>
        <v>0</v>
      </c>
      <c r="AV1229" s="11" t="e">
        <f t="shared" si="594"/>
        <v>#N/A</v>
      </c>
      <c r="AW1229" s="4" t="e">
        <f t="shared" si="595"/>
        <v>#N/A</v>
      </c>
      <c r="AX1229" s="10" t="e">
        <f t="shared" si="584"/>
        <v>#N/A</v>
      </c>
      <c r="AY1229" s="10" t="e">
        <f t="shared" si="585"/>
        <v>#N/A</v>
      </c>
      <c r="AZ1229" s="10" t="e">
        <f t="shared" si="597"/>
        <v>#REF!</v>
      </c>
      <c r="BA1229" s="12" t="e">
        <f>IF(BW1229=7,0,AJ1229&amp;IF(#REF!="SI",1,IF(#REF!="NO",2,IF(#REF!="VIH + PREVIO",3,0))))</f>
        <v>#REF!</v>
      </c>
      <c r="BB1229" s="13" t="e">
        <f>IF(AND(#REF!="POSITIVO",#REF!="POSITIVO"),1,IF(#REF!="NEGATIVO",2,IF(#REF!="VIH + PREVIO",3,0)))</f>
        <v>#REF!</v>
      </c>
      <c r="BC1229" s="10" t="e">
        <f>IF(#REF!="SI",1,IF(#REF!="NO",2,0))</f>
        <v>#REF!</v>
      </c>
      <c r="BD1229" s="10" t="e">
        <f>IF(#REF!="SI",1,IF(#REF!="NO",2,0))</f>
        <v>#REF!</v>
      </c>
      <c r="BE1229" s="10" t="e">
        <f>IF(OR(#REF!="VIH + PREVIO",#REF!="VIH + PREVIO",#REF!="VIH + PREVIO"),1,0)</f>
        <v>#REF!</v>
      </c>
      <c r="BF1229" s="13" t="e">
        <f>IF(OR(#REF!="POSITIVO",#REF!="NEGATIVO"),1,IF(#REF!="PACIENTE NO ACEPTA",2,IF(#REF!="VIH + PREVIO",3,0)))</f>
        <v>#REF!</v>
      </c>
      <c r="BG1229" s="10" t="e">
        <f t="shared" si="598"/>
        <v>#REF!</v>
      </c>
      <c r="BH1229" s="10" t="e">
        <f t="shared" si="599"/>
        <v>#REF!</v>
      </c>
      <c r="BI1229" s="10" t="e">
        <f t="shared" si="600"/>
        <v>#REF!</v>
      </c>
      <c r="BJ1229" s="10" t="e">
        <f t="shared" si="601"/>
        <v>#REF!</v>
      </c>
      <c r="BK1229" s="10" t="e">
        <f t="shared" si="602"/>
        <v>#REF!</v>
      </c>
      <c r="BL1229" s="10" t="e">
        <f t="shared" si="603"/>
        <v>#REF!</v>
      </c>
      <c r="BM1229" s="10" t="e">
        <f>IF(OR(BW1229=7,AQ1229=6),0,IF(#REF!="I",1,IF(#REF!="II",2,IF(#REF!="III",3,IF(#REF!="IV",4))))&amp;AP1229&amp;AQ1229&amp;AR1229&amp;AS1229&amp;AT1229&amp;AU1229&amp;AX1229)</f>
        <v>#REF!</v>
      </c>
      <c r="BN1229" s="10" t="e">
        <f t="shared" si="604"/>
        <v>#REF!</v>
      </c>
      <c r="BO1229" s="10" t="e">
        <f t="shared" si="605"/>
        <v>#REF!</v>
      </c>
      <c r="BP1229" s="10" t="e">
        <f t="shared" si="606"/>
        <v>#REF!</v>
      </c>
      <c r="BQ1229" s="10" t="e">
        <f t="shared" si="607"/>
        <v>#REF!</v>
      </c>
      <c r="BR1229" s="10" t="e">
        <f t="shared" si="608"/>
        <v>#REF!</v>
      </c>
      <c r="BS1229" s="10" t="e">
        <f t="shared" si="609"/>
        <v>#REF!</v>
      </c>
      <c r="BT1229" s="10" t="e">
        <f>IF(OR(BW1229=7,AQ1229=6),0,AO1229&amp;IF(#REF!="SI",1,IF(#REF!="NO",2,IF(#REF!="VIH + PREVIO",3,0))))</f>
        <v>#REF!</v>
      </c>
      <c r="BU1229" s="10" t="e">
        <f>IF(OR(BW1229=7,AQ1229=6),0,IF(#REF!="-",1,0))</f>
        <v>#REF!</v>
      </c>
      <c r="BV1229" s="10" t="e">
        <f t="shared" si="610"/>
        <v>#REF!</v>
      </c>
      <c r="BW12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29" s="10" t="e">
        <f t="shared" si="611"/>
        <v>#REF!</v>
      </c>
      <c r="BY1229" s="10" t="e">
        <f t="shared" si="613"/>
        <v>#REF!</v>
      </c>
      <c r="BZ1229" s="10" t="e">
        <f t="shared" si="612"/>
        <v>#REF!</v>
      </c>
      <c r="CA1229" s="10"/>
    </row>
    <row r="1230" spans="1:79" s="3" customFormat="1" ht="23.25" customHeight="1" x14ac:dyDescent="0.3">
      <c r="A1230" s="7">
        <v>1228</v>
      </c>
      <c r="B1230" s="43"/>
      <c r="C1230" s="44"/>
      <c r="D1230" s="45"/>
      <c r="E1230" s="46"/>
      <c r="F1230" s="46"/>
      <c r="G1230" s="46"/>
      <c r="H1230" s="50"/>
      <c r="I1230" s="51"/>
      <c r="J1230" s="52"/>
      <c r="K1230" s="51"/>
      <c r="L1230" s="53"/>
      <c r="M1230" s="54"/>
      <c r="N1230" s="43"/>
      <c r="O1230" s="55"/>
      <c r="P1230" s="46"/>
      <c r="Q1230" s="46"/>
      <c r="R1230" s="46"/>
      <c r="S1230" s="43"/>
      <c r="T1230" s="56"/>
      <c r="U1230" s="46"/>
      <c r="V1230" s="57"/>
      <c r="W1230" s="58"/>
      <c r="X1230" s="57"/>
      <c r="Y1230" s="46"/>
      <c r="Z1230" s="57"/>
      <c r="AA1230" s="59"/>
      <c r="AB1230" s="60"/>
      <c r="AC1230" s="2"/>
      <c r="AD1230" s="2"/>
      <c r="AE1230" s="2"/>
      <c r="AJ1230" s="11">
        <f t="shared" si="596"/>
        <v>13</v>
      </c>
      <c r="AK1230" s="11">
        <f t="shared" si="586"/>
        <v>0</v>
      </c>
      <c r="AL1230" s="11">
        <f t="shared" si="587"/>
        <v>0</v>
      </c>
      <c r="AM1230" s="11">
        <f t="shared" si="588"/>
        <v>0</v>
      </c>
      <c r="AN1230" s="11">
        <f t="shared" si="589"/>
        <v>0</v>
      </c>
      <c r="AO1230" s="4" t="e">
        <f>IF(#REF!="I",1,IF(#REF!="II",2,IF(#REF!="III",3,IF(#REF!="IV",4))))</f>
        <v>#REF!</v>
      </c>
      <c r="AP1230" s="11" t="e">
        <f>IF(#REF!="PULMONAR",1,IF(AND(#REF!="EXTRAPULMONAR",#REF!&lt;&gt;"MENINGEA"),2,IF(AND(#REF!="EXTRAPULMONAR",#REF!="MENINGEA"),3,)))</f>
        <v>#REF!</v>
      </c>
      <c r="AQ12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0" s="4">
        <f t="shared" si="590"/>
        <v>0</v>
      </c>
      <c r="AS1230" s="10">
        <f t="shared" si="591"/>
        <v>0</v>
      </c>
      <c r="AT1230" s="10">
        <f t="shared" si="592"/>
        <v>0</v>
      </c>
      <c r="AU1230" s="10" t="str">
        <f t="shared" si="593"/>
        <v>0</v>
      </c>
      <c r="AV1230" s="11" t="e">
        <f t="shared" si="594"/>
        <v>#N/A</v>
      </c>
      <c r="AW1230" s="4" t="e">
        <f t="shared" si="595"/>
        <v>#N/A</v>
      </c>
      <c r="AX1230" s="10" t="e">
        <f t="shared" si="584"/>
        <v>#N/A</v>
      </c>
      <c r="AY1230" s="10" t="e">
        <f t="shared" si="585"/>
        <v>#N/A</v>
      </c>
      <c r="AZ1230" s="10" t="e">
        <f t="shared" si="597"/>
        <v>#REF!</v>
      </c>
      <c r="BA1230" s="12" t="e">
        <f>IF(BW1230=7,0,AJ1230&amp;IF(#REF!="SI",1,IF(#REF!="NO",2,IF(#REF!="VIH + PREVIO",3,0))))</f>
        <v>#REF!</v>
      </c>
      <c r="BB1230" s="13" t="e">
        <f>IF(AND(#REF!="POSITIVO",#REF!="POSITIVO"),1,IF(#REF!="NEGATIVO",2,IF(#REF!="VIH + PREVIO",3,0)))</f>
        <v>#REF!</v>
      </c>
      <c r="BC1230" s="10" t="e">
        <f>IF(#REF!="SI",1,IF(#REF!="NO",2,0))</f>
        <v>#REF!</v>
      </c>
      <c r="BD1230" s="10" t="e">
        <f>IF(#REF!="SI",1,IF(#REF!="NO",2,0))</f>
        <v>#REF!</v>
      </c>
      <c r="BE1230" s="10" t="e">
        <f>IF(OR(#REF!="VIH + PREVIO",#REF!="VIH + PREVIO",#REF!="VIH + PREVIO"),1,0)</f>
        <v>#REF!</v>
      </c>
      <c r="BF1230" s="13" t="e">
        <f>IF(OR(#REF!="POSITIVO",#REF!="NEGATIVO"),1,IF(#REF!="PACIENTE NO ACEPTA",2,IF(#REF!="VIH + PREVIO",3,0)))</f>
        <v>#REF!</v>
      </c>
      <c r="BG1230" s="10" t="e">
        <f t="shared" si="598"/>
        <v>#REF!</v>
      </c>
      <c r="BH1230" s="10" t="e">
        <f t="shared" si="599"/>
        <v>#REF!</v>
      </c>
      <c r="BI1230" s="10" t="e">
        <f t="shared" si="600"/>
        <v>#REF!</v>
      </c>
      <c r="BJ1230" s="10" t="e">
        <f t="shared" si="601"/>
        <v>#REF!</v>
      </c>
      <c r="BK1230" s="10" t="e">
        <f t="shared" si="602"/>
        <v>#REF!</v>
      </c>
      <c r="BL1230" s="10" t="e">
        <f t="shared" si="603"/>
        <v>#REF!</v>
      </c>
      <c r="BM1230" s="10" t="e">
        <f>IF(OR(BW1230=7,AQ1230=6),0,IF(#REF!="I",1,IF(#REF!="II",2,IF(#REF!="III",3,IF(#REF!="IV",4))))&amp;AP1230&amp;AQ1230&amp;AR1230&amp;AS1230&amp;AT1230&amp;AU1230&amp;AX1230)</f>
        <v>#REF!</v>
      </c>
      <c r="BN1230" s="10" t="e">
        <f t="shared" si="604"/>
        <v>#REF!</v>
      </c>
      <c r="BO1230" s="10" t="e">
        <f t="shared" si="605"/>
        <v>#REF!</v>
      </c>
      <c r="BP1230" s="10" t="e">
        <f t="shared" si="606"/>
        <v>#REF!</v>
      </c>
      <c r="BQ1230" s="10" t="e">
        <f t="shared" si="607"/>
        <v>#REF!</v>
      </c>
      <c r="BR1230" s="10" t="e">
        <f t="shared" si="608"/>
        <v>#REF!</v>
      </c>
      <c r="BS1230" s="10" t="e">
        <f t="shared" si="609"/>
        <v>#REF!</v>
      </c>
      <c r="BT1230" s="10" t="e">
        <f>IF(OR(BW1230=7,AQ1230=6),0,AO1230&amp;IF(#REF!="SI",1,IF(#REF!="NO",2,IF(#REF!="VIH + PREVIO",3,0))))</f>
        <v>#REF!</v>
      </c>
      <c r="BU1230" s="10" t="e">
        <f>IF(OR(BW1230=7,AQ1230=6),0,IF(#REF!="-",1,0))</f>
        <v>#REF!</v>
      </c>
      <c r="BV1230" s="10" t="e">
        <f t="shared" si="610"/>
        <v>#REF!</v>
      </c>
      <c r="BW12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0" s="10" t="e">
        <f t="shared" si="611"/>
        <v>#REF!</v>
      </c>
      <c r="BY1230" s="10" t="e">
        <f t="shared" si="613"/>
        <v>#REF!</v>
      </c>
      <c r="BZ1230" s="10" t="e">
        <f t="shared" si="612"/>
        <v>#REF!</v>
      </c>
      <c r="CA1230" s="10"/>
    </row>
    <row r="1231" spans="1:79" s="3" customFormat="1" ht="23.25" customHeight="1" x14ac:dyDescent="0.3">
      <c r="A1231" s="7">
        <v>1229</v>
      </c>
      <c r="B1231" s="43"/>
      <c r="C1231" s="44"/>
      <c r="D1231" s="45"/>
      <c r="E1231" s="46"/>
      <c r="F1231" s="46"/>
      <c r="G1231" s="46"/>
      <c r="H1231" s="50"/>
      <c r="I1231" s="51"/>
      <c r="J1231" s="52"/>
      <c r="K1231" s="51"/>
      <c r="L1231" s="53"/>
      <c r="M1231" s="54"/>
      <c r="N1231" s="43"/>
      <c r="O1231" s="55"/>
      <c r="P1231" s="46"/>
      <c r="Q1231" s="46"/>
      <c r="R1231" s="46"/>
      <c r="S1231" s="43"/>
      <c r="T1231" s="56"/>
      <c r="U1231" s="46"/>
      <c r="V1231" s="57"/>
      <c r="W1231" s="58"/>
      <c r="X1231" s="57"/>
      <c r="Y1231" s="46"/>
      <c r="Z1231" s="57"/>
      <c r="AA1231" s="59"/>
      <c r="AB1231" s="60"/>
      <c r="AC1231" s="2"/>
      <c r="AD1231" s="2"/>
      <c r="AE1231" s="2"/>
      <c r="AJ1231" s="11">
        <f t="shared" si="596"/>
        <v>13</v>
      </c>
      <c r="AK1231" s="11">
        <f t="shared" si="586"/>
        <v>0</v>
      </c>
      <c r="AL1231" s="11">
        <f t="shared" si="587"/>
        <v>0</v>
      </c>
      <c r="AM1231" s="11">
        <f t="shared" si="588"/>
        <v>0</v>
      </c>
      <c r="AN1231" s="11">
        <f t="shared" si="589"/>
        <v>0</v>
      </c>
      <c r="AO1231" s="4" t="e">
        <f>IF(#REF!="I",1,IF(#REF!="II",2,IF(#REF!="III",3,IF(#REF!="IV",4))))</f>
        <v>#REF!</v>
      </c>
      <c r="AP1231" s="11" t="e">
        <f>IF(#REF!="PULMONAR",1,IF(AND(#REF!="EXTRAPULMONAR",#REF!&lt;&gt;"MENINGEA"),2,IF(AND(#REF!="EXTRAPULMONAR",#REF!="MENINGEA"),3,)))</f>
        <v>#REF!</v>
      </c>
      <c r="AQ12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1" s="4">
        <f t="shared" si="590"/>
        <v>0</v>
      </c>
      <c r="AS1231" s="10">
        <f t="shared" si="591"/>
        <v>0</v>
      </c>
      <c r="AT1231" s="10">
        <f t="shared" si="592"/>
        <v>0</v>
      </c>
      <c r="AU1231" s="10" t="str">
        <f t="shared" si="593"/>
        <v>0</v>
      </c>
      <c r="AV1231" s="11" t="e">
        <f t="shared" si="594"/>
        <v>#N/A</v>
      </c>
      <c r="AW1231" s="4" t="e">
        <f t="shared" si="595"/>
        <v>#N/A</v>
      </c>
      <c r="AX1231" s="10" t="e">
        <f t="shared" si="584"/>
        <v>#N/A</v>
      </c>
      <c r="AY1231" s="10" t="e">
        <f t="shared" si="585"/>
        <v>#N/A</v>
      </c>
      <c r="AZ1231" s="10" t="e">
        <f t="shared" si="597"/>
        <v>#REF!</v>
      </c>
      <c r="BA1231" s="12" t="e">
        <f>IF(BW1231=7,0,AJ1231&amp;IF(#REF!="SI",1,IF(#REF!="NO",2,IF(#REF!="VIH + PREVIO",3,0))))</f>
        <v>#REF!</v>
      </c>
      <c r="BB1231" s="13" t="e">
        <f>IF(AND(#REF!="POSITIVO",#REF!="POSITIVO"),1,IF(#REF!="NEGATIVO",2,IF(#REF!="VIH + PREVIO",3,0)))</f>
        <v>#REF!</v>
      </c>
      <c r="BC1231" s="10" t="e">
        <f>IF(#REF!="SI",1,IF(#REF!="NO",2,0))</f>
        <v>#REF!</v>
      </c>
      <c r="BD1231" s="10" t="e">
        <f>IF(#REF!="SI",1,IF(#REF!="NO",2,0))</f>
        <v>#REF!</v>
      </c>
      <c r="BE1231" s="10" t="e">
        <f>IF(OR(#REF!="VIH + PREVIO",#REF!="VIH + PREVIO",#REF!="VIH + PREVIO"),1,0)</f>
        <v>#REF!</v>
      </c>
      <c r="BF1231" s="13" t="e">
        <f>IF(OR(#REF!="POSITIVO",#REF!="NEGATIVO"),1,IF(#REF!="PACIENTE NO ACEPTA",2,IF(#REF!="VIH + PREVIO",3,0)))</f>
        <v>#REF!</v>
      </c>
      <c r="BG1231" s="10" t="e">
        <f t="shared" si="598"/>
        <v>#REF!</v>
      </c>
      <c r="BH1231" s="10" t="e">
        <f t="shared" si="599"/>
        <v>#REF!</v>
      </c>
      <c r="BI1231" s="10" t="e">
        <f t="shared" si="600"/>
        <v>#REF!</v>
      </c>
      <c r="BJ1231" s="10" t="e">
        <f t="shared" si="601"/>
        <v>#REF!</v>
      </c>
      <c r="BK1231" s="10" t="e">
        <f t="shared" si="602"/>
        <v>#REF!</v>
      </c>
      <c r="BL1231" s="10" t="e">
        <f t="shared" si="603"/>
        <v>#REF!</v>
      </c>
      <c r="BM1231" s="10" t="e">
        <f>IF(OR(BW1231=7,AQ1231=6),0,IF(#REF!="I",1,IF(#REF!="II",2,IF(#REF!="III",3,IF(#REF!="IV",4))))&amp;AP1231&amp;AQ1231&amp;AR1231&amp;AS1231&amp;AT1231&amp;AU1231&amp;AX1231)</f>
        <v>#REF!</v>
      </c>
      <c r="BN1231" s="10" t="e">
        <f t="shared" si="604"/>
        <v>#REF!</v>
      </c>
      <c r="BO1231" s="10" t="e">
        <f t="shared" si="605"/>
        <v>#REF!</v>
      </c>
      <c r="BP1231" s="10" t="e">
        <f t="shared" si="606"/>
        <v>#REF!</v>
      </c>
      <c r="BQ1231" s="10" t="e">
        <f t="shared" si="607"/>
        <v>#REF!</v>
      </c>
      <c r="BR1231" s="10" t="e">
        <f t="shared" si="608"/>
        <v>#REF!</v>
      </c>
      <c r="BS1231" s="10" t="e">
        <f t="shared" si="609"/>
        <v>#REF!</v>
      </c>
      <c r="BT1231" s="10" t="e">
        <f>IF(OR(BW1231=7,AQ1231=6),0,AO1231&amp;IF(#REF!="SI",1,IF(#REF!="NO",2,IF(#REF!="VIH + PREVIO",3,0))))</f>
        <v>#REF!</v>
      </c>
      <c r="BU1231" s="10" t="e">
        <f>IF(OR(BW1231=7,AQ1231=6),0,IF(#REF!="-",1,0))</f>
        <v>#REF!</v>
      </c>
      <c r="BV1231" s="10" t="e">
        <f t="shared" si="610"/>
        <v>#REF!</v>
      </c>
      <c r="BW12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1" s="10" t="e">
        <f t="shared" si="611"/>
        <v>#REF!</v>
      </c>
      <c r="BY1231" s="10" t="e">
        <f t="shared" si="613"/>
        <v>#REF!</v>
      </c>
      <c r="BZ1231" s="10" t="e">
        <f t="shared" si="612"/>
        <v>#REF!</v>
      </c>
      <c r="CA1231" s="10"/>
    </row>
    <row r="1232" spans="1:79" s="3" customFormat="1" ht="23.25" customHeight="1" x14ac:dyDescent="0.3">
      <c r="A1232" s="7">
        <v>1230</v>
      </c>
      <c r="B1232" s="43"/>
      <c r="C1232" s="44"/>
      <c r="D1232" s="45"/>
      <c r="E1232" s="46"/>
      <c r="F1232" s="46"/>
      <c r="G1232" s="46"/>
      <c r="H1232" s="50"/>
      <c r="I1232" s="51"/>
      <c r="J1232" s="52"/>
      <c r="K1232" s="51"/>
      <c r="L1232" s="53"/>
      <c r="M1232" s="54"/>
      <c r="N1232" s="43"/>
      <c r="O1232" s="55"/>
      <c r="P1232" s="46"/>
      <c r="Q1232" s="46"/>
      <c r="R1232" s="46"/>
      <c r="S1232" s="43"/>
      <c r="T1232" s="56"/>
      <c r="U1232" s="46"/>
      <c r="V1232" s="57"/>
      <c r="W1232" s="58"/>
      <c r="X1232" s="57"/>
      <c r="Y1232" s="46"/>
      <c r="Z1232" s="57"/>
      <c r="AA1232" s="59"/>
      <c r="AB1232" s="60"/>
      <c r="AC1232" s="2"/>
      <c r="AD1232" s="2"/>
      <c r="AE1232" s="2"/>
      <c r="AJ1232" s="11">
        <f t="shared" si="596"/>
        <v>13</v>
      </c>
      <c r="AK1232" s="11">
        <f t="shared" si="586"/>
        <v>0</v>
      </c>
      <c r="AL1232" s="11">
        <f t="shared" si="587"/>
        <v>0</v>
      </c>
      <c r="AM1232" s="11">
        <f t="shared" si="588"/>
        <v>0</v>
      </c>
      <c r="AN1232" s="11">
        <f t="shared" si="589"/>
        <v>0</v>
      </c>
      <c r="AO1232" s="4" t="e">
        <f>IF(#REF!="I",1,IF(#REF!="II",2,IF(#REF!="III",3,IF(#REF!="IV",4))))</f>
        <v>#REF!</v>
      </c>
      <c r="AP1232" s="11" t="e">
        <f>IF(#REF!="PULMONAR",1,IF(AND(#REF!="EXTRAPULMONAR",#REF!&lt;&gt;"MENINGEA"),2,IF(AND(#REF!="EXTRAPULMONAR",#REF!="MENINGEA"),3,)))</f>
        <v>#REF!</v>
      </c>
      <c r="AQ12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2" s="4">
        <f t="shared" si="590"/>
        <v>0</v>
      </c>
      <c r="AS1232" s="10">
        <f t="shared" si="591"/>
        <v>0</v>
      </c>
      <c r="AT1232" s="10">
        <f t="shared" si="592"/>
        <v>0</v>
      </c>
      <c r="AU1232" s="10" t="str">
        <f t="shared" si="593"/>
        <v>0</v>
      </c>
      <c r="AV1232" s="11" t="e">
        <f t="shared" si="594"/>
        <v>#N/A</v>
      </c>
      <c r="AW1232" s="4" t="e">
        <f t="shared" si="595"/>
        <v>#N/A</v>
      </c>
      <c r="AX1232" s="10" t="e">
        <f t="shared" si="584"/>
        <v>#N/A</v>
      </c>
      <c r="AY1232" s="10" t="e">
        <f t="shared" si="585"/>
        <v>#N/A</v>
      </c>
      <c r="AZ1232" s="10" t="e">
        <f t="shared" si="597"/>
        <v>#REF!</v>
      </c>
      <c r="BA1232" s="12" t="e">
        <f>IF(BW1232=7,0,AJ1232&amp;IF(#REF!="SI",1,IF(#REF!="NO",2,IF(#REF!="VIH + PREVIO",3,0))))</f>
        <v>#REF!</v>
      </c>
      <c r="BB1232" s="13" t="e">
        <f>IF(AND(#REF!="POSITIVO",#REF!="POSITIVO"),1,IF(#REF!="NEGATIVO",2,IF(#REF!="VIH + PREVIO",3,0)))</f>
        <v>#REF!</v>
      </c>
      <c r="BC1232" s="10" t="e">
        <f>IF(#REF!="SI",1,IF(#REF!="NO",2,0))</f>
        <v>#REF!</v>
      </c>
      <c r="BD1232" s="10" t="e">
        <f>IF(#REF!="SI",1,IF(#REF!="NO",2,0))</f>
        <v>#REF!</v>
      </c>
      <c r="BE1232" s="10" t="e">
        <f>IF(OR(#REF!="VIH + PREVIO",#REF!="VIH + PREVIO",#REF!="VIH + PREVIO"),1,0)</f>
        <v>#REF!</v>
      </c>
      <c r="BF1232" s="13" t="e">
        <f>IF(OR(#REF!="POSITIVO",#REF!="NEGATIVO"),1,IF(#REF!="PACIENTE NO ACEPTA",2,IF(#REF!="VIH + PREVIO",3,0)))</f>
        <v>#REF!</v>
      </c>
      <c r="BG1232" s="10" t="e">
        <f t="shared" si="598"/>
        <v>#REF!</v>
      </c>
      <c r="BH1232" s="10" t="e">
        <f t="shared" si="599"/>
        <v>#REF!</v>
      </c>
      <c r="BI1232" s="10" t="e">
        <f t="shared" si="600"/>
        <v>#REF!</v>
      </c>
      <c r="BJ1232" s="10" t="e">
        <f t="shared" si="601"/>
        <v>#REF!</v>
      </c>
      <c r="BK1232" s="10" t="e">
        <f t="shared" si="602"/>
        <v>#REF!</v>
      </c>
      <c r="BL1232" s="10" t="e">
        <f t="shared" si="603"/>
        <v>#REF!</v>
      </c>
      <c r="BM1232" s="10" t="e">
        <f>IF(OR(BW1232=7,AQ1232=6),0,IF(#REF!="I",1,IF(#REF!="II",2,IF(#REF!="III",3,IF(#REF!="IV",4))))&amp;AP1232&amp;AQ1232&amp;AR1232&amp;AS1232&amp;AT1232&amp;AU1232&amp;AX1232)</f>
        <v>#REF!</v>
      </c>
      <c r="BN1232" s="10" t="e">
        <f t="shared" si="604"/>
        <v>#REF!</v>
      </c>
      <c r="BO1232" s="10" t="e">
        <f t="shared" si="605"/>
        <v>#REF!</v>
      </c>
      <c r="BP1232" s="10" t="e">
        <f t="shared" si="606"/>
        <v>#REF!</v>
      </c>
      <c r="BQ1232" s="10" t="e">
        <f t="shared" si="607"/>
        <v>#REF!</v>
      </c>
      <c r="BR1232" s="10" t="e">
        <f t="shared" si="608"/>
        <v>#REF!</v>
      </c>
      <c r="BS1232" s="10" t="e">
        <f t="shared" si="609"/>
        <v>#REF!</v>
      </c>
      <c r="BT1232" s="10" t="e">
        <f>IF(OR(BW1232=7,AQ1232=6),0,AO1232&amp;IF(#REF!="SI",1,IF(#REF!="NO",2,IF(#REF!="VIH + PREVIO",3,0))))</f>
        <v>#REF!</v>
      </c>
      <c r="BU1232" s="10" t="e">
        <f>IF(OR(BW1232=7,AQ1232=6),0,IF(#REF!="-",1,0))</f>
        <v>#REF!</v>
      </c>
      <c r="BV1232" s="10" t="e">
        <f t="shared" si="610"/>
        <v>#REF!</v>
      </c>
      <c r="BW12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2" s="10" t="e">
        <f t="shared" si="611"/>
        <v>#REF!</v>
      </c>
      <c r="BY1232" s="10" t="e">
        <f t="shared" si="613"/>
        <v>#REF!</v>
      </c>
      <c r="BZ1232" s="10" t="e">
        <f t="shared" si="612"/>
        <v>#REF!</v>
      </c>
      <c r="CA1232" s="10"/>
    </row>
    <row r="1233" spans="1:79" s="3" customFormat="1" ht="23.25" customHeight="1" x14ac:dyDescent="0.3">
      <c r="A1233" s="7">
        <v>1231</v>
      </c>
      <c r="B1233" s="43"/>
      <c r="C1233" s="44"/>
      <c r="D1233" s="45"/>
      <c r="E1233" s="46"/>
      <c r="F1233" s="46"/>
      <c r="G1233" s="46"/>
      <c r="H1233" s="50"/>
      <c r="I1233" s="51"/>
      <c r="J1233" s="52"/>
      <c r="K1233" s="51"/>
      <c r="L1233" s="53"/>
      <c r="M1233" s="54"/>
      <c r="N1233" s="43"/>
      <c r="O1233" s="55"/>
      <c r="P1233" s="46"/>
      <c r="Q1233" s="46"/>
      <c r="R1233" s="46"/>
      <c r="S1233" s="43"/>
      <c r="T1233" s="56"/>
      <c r="U1233" s="46"/>
      <c r="V1233" s="57"/>
      <c r="W1233" s="58"/>
      <c r="X1233" s="57"/>
      <c r="Y1233" s="46"/>
      <c r="Z1233" s="57"/>
      <c r="AA1233" s="59"/>
      <c r="AB1233" s="60"/>
      <c r="AC1233" s="2"/>
      <c r="AD1233" s="2"/>
      <c r="AE1233" s="2"/>
      <c r="AJ1233" s="11">
        <f t="shared" si="596"/>
        <v>13</v>
      </c>
      <c r="AK1233" s="11">
        <f t="shared" si="586"/>
        <v>0</v>
      </c>
      <c r="AL1233" s="11">
        <f t="shared" si="587"/>
        <v>0</v>
      </c>
      <c r="AM1233" s="11">
        <f t="shared" si="588"/>
        <v>0</v>
      </c>
      <c r="AN1233" s="11">
        <f t="shared" si="589"/>
        <v>0</v>
      </c>
      <c r="AO1233" s="4" t="e">
        <f>IF(#REF!="I",1,IF(#REF!="II",2,IF(#REF!="III",3,IF(#REF!="IV",4))))</f>
        <v>#REF!</v>
      </c>
      <c r="AP1233" s="11" t="e">
        <f>IF(#REF!="PULMONAR",1,IF(AND(#REF!="EXTRAPULMONAR",#REF!&lt;&gt;"MENINGEA"),2,IF(AND(#REF!="EXTRAPULMONAR",#REF!="MENINGEA"),3,)))</f>
        <v>#REF!</v>
      </c>
      <c r="AQ12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3" s="4">
        <f t="shared" si="590"/>
        <v>0</v>
      </c>
      <c r="AS1233" s="10">
        <f t="shared" si="591"/>
        <v>0</v>
      </c>
      <c r="AT1233" s="10">
        <f t="shared" si="592"/>
        <v>0</v>
      </c>
      <c r="AU1233" s="10" t="str">
        <f t="shared" si="593"/>
        <v>0</v>
      </c>
      <c r="AV1233" s="11" t="e">
        <f t="shared" si="594"/>
        <v>#N/A</v>
      </c>
      <c r="AW1233" s="4" t="e">
        <f t="shared" si="595"/>
        <v>#N/A</v>
      </c>
      <c r="AX1233" s="10" t="e">
        <f t="shared" si="584"/>
        <v>#N/A</v>
      </c>
      <c r="AY1233" s="10" t="e">
        <f t="shared" si="585"/>
        <v>#N/A</v>
      </c>
      <c r="AZ1233" s="10" t="e">
        <f t="shared" si="597"/>
        <v>#REF!</v>
      </c>
      <c r="BA1233" s="12" t="e">
        <f>IF(BW1233=7,0,AJ1233&amp;IF(#REF!="SI",1,IF(#REF!="NO",2,IF(#REF!="VIH + PREVIO",3,0))))</f>
        <v>#REF!</v>
      </c>
      <c r="BB1233" s="13" t="e">
        <f>IF(AND(#REF!="POSITIVO",#REF!="POSITIVO"),1,IF(#REF!="NEGATIVO",2,IF(#REF!="VIH + PREVIO",3,0)))</f>
        <v>#REF!</v>
      </c>
      <c r="BC1233" s="10" t="e">
        <f>IF(#REF!="SI",1,IF(#REF!="NO",2,0))</f>
        <v>#REF!</v>
      </c>
      <c r="BD1233" s="10" t="e">
        <f>IF(#REF!="SI",1,IF(#REF!="NO",2,0))</f>
        <v>#REF!</v>
      </c>
      <c r="BE1233" s="10" t="e">
        <f>IF(OR(#REF!="VIH + PREVIO",#REF!="VIH + PREVIO",#REF!="VIH + PREVIO"),1,0)</f>
        <v>#REF!</v>
      </c>
      <c r="BF1233" s="13" t="e">
        <f>IF(OR(#REF!="POSITIVO",#REF!="NEGATIVO"),1,IF(#REF!="PACIENTE NO ACEPTA",2,IF(#REF!="VIH + PREVIO",3,0)))</f>
        <v>#REF!</v>
      </c>
      <c r="BG1233" s="10" t="e">
        <f t="shared" si="598"/>
        <v>#REF!</v>
      </c>
      <c r="BH1233" s="10" t="e">
        <f t="shared" si="599"/>
        <v>#REF!</v>
      </c>
      <c r="BI1233" s="10" t="e">
        <f t="shared" si="600"/>
        <v>#REF!</v>
      </c>
      <c r="BJ1233" s="10" t="e">
        <f t="shared" si="601"/>
        <v>#REF!</v>
      </c>
      <c r="BK1233" s="10" t="e">
        <f t="shared" si="602"/>
        <v>#REF!</v>
      </c>
      <c r="BL1233" s="10" t="e">
        <f t="shared" si="603"/>
        <v>#REF!</v>
      </c>
      <c r="BM1233" s="10" t="e">
        <f>IF(OR(BW1233=7,AQ1233=6),0,IF(#REF!="I",1,IF(#REF!="II",2,IF(#REF!="III",3,IF(#REF!="IV",4))))&amp;AP1233&amp;AQ1233&amp;AR1233&amp;AS1233&amp;AT1233&amp;AU1233&amp;AX1233)</f>
        <v>#REF!</v>
      </c>
      <c r="BN1233" s="10" t="e">
        <f t="shared" si="604"/>
        <v>#REF!</v>
      </c>
      <c r="BO1233" s="10" t="e">
        <f t="shared" si="605"/>
        <v>#REF!</v>
      </c>
      <c r="BP1233" s="10" t="e">
        <f t="shared" si="606"/>
        <v>#REF!</v>
      </c>
      <c r="BQ1233" s="10" t="e">
        <f t="shared" si="607"/>
        <v>#REF!</v>
      </c>
      <c r="BR1233" s="10" t="e">
        <f t="shared" si="608"/>
        <v>#REF!</v>
      </c>
      <c r="BS1233" s="10" t="e">
        <f t="shared" si="609"/>
        <v>#REF!</v>
      </c>
      <c r="BT1233" s="10" t="e">
        <f>IF(OR(BW1233=7,AQ1233=6),0,AO1233&amp;IF(#REF!="SI",1,IF(#REF!="NO",2,IF(#REF!="VIH + PREVIO",3,0))))</f>
        <v>#REF!</v>
      </c>
      <c r="BU1233" s="10" t="e">
        <f>IF(OR(BW1233=7,AQ1233=6),0,IF(#REF!="-",1,0))</f>
        <v>#REF!</v>
      </c>
      <c r="BV1233" s="10" t="e">
        <f t="shared" si="610"/>
        <v>#REF!</v>
      </c>
      <c r="BW12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3" s="10" t="e">
        <f t="shared" si="611"/>
        <v>#REF!</v>
      </c>
      <c r="BY1233" s="10" t="e">
        <f t="shared" si="613"/>
        <v>#REF!</v>
      </c>
      <c r="BZ1233" s="10" t="e">
        <f t="shared" si="612"/>
        <v>#REF!</v>
      </c>
      <c r="CA1233" s="10"/>
    </row>
    <row r="1234" spans="1:79" s="3" customFormat="1" ht="23.25" customHeight="1" x14ac:dyDescent="0.3">
      <c r="A1234" s="7">
        <v>1232</v>
      </c>
      <c r="B1234" s="43"/>
      <c r="C1234" s="44"/>
      <c r="D1234" s="45"/>
      <c r="E1234" s="46"/>
      <c r="F1234" s="46"/>
      <c r="G1234" s="46"/>
      <c r="H1234" s="50"/>
      <c r="I1234" s="51"/>
      <c r="J1234" s="52"/>
      <c r="K1234" s="51"/>
      <c r="L1234" s="53"/>
      <c r="M1234" s="54"/>
      <c r="N1234" s="43"/>
      <c r="O1234" s="55"/>
      <c r="P1234" s="46"/>
      <c r="Q1234" s="46"/>
      <c r="R1234" s="46"/>
      <c r="S1234" s="43"/>
      <c r="T1234" s="56"/>
      <c r="U1234" s="46"/>
      <c r="V1234" s="57"/>
      <c r="W1234" s="58"/>
      <c r="X1234" s="57"/>
      <c r="Y1234" s="46"/>
      <c r="Z1234" s="57"/>
      <c r="AA1234" s="59"/>
      <c r="AB1234" s="60"/>
      <c r="AC1234" s="2"/>
      <c r="AD1234" s="2"/>
      <c r="AE1234" s="2"/>
      <c r="AJ1234" s="11">
        <f t="shared" si="596"/>
        <v>13</v>
      </c>
      <c r="AK1234" s="11">
        <f t="shared" si="586"/>
        <v>0</v>
      </c>
      <c r="AL1234" s="11">
        <f t="shared" si="587"/>
        <v>0</v>
      </c>
      <c r="AM1234" s="11">
        <f t="shared" si="588"/>
        <v>0</v>
      </c>
      <c r="AN1234" s="11">
        <f t="shared" si="589"/>
        <v>0</v>
      </c>
      <c r="AO1234" s="4" t="e">
        <f>IF(#REF!="I",1,IF(#REF!="II",2,IF(#REF!="III",3,IF(#REF!="IV",4))))</f>
        <v>#REF!</v>
      </c>
      <c r="AP1234" s="11" t="e">
        <f>IF(#REF!="PULMONAR",1,IF(AND(#REF!="EXTRAPULMONAR",#REF!&lt;&gt;"MENINGEA"),2,IF(AND(#REF!="EXTRAPULMONAR",#REF!="MENINGEA"),3,)))</f>
        <v>#REF!</v>
      </c>
      <c r="AQ12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4" s="4">
        <f t="shared" si="590"/>
        <v>0</v>
      </c>
      <c r="AS1234" s="10">
        <f t="shared" si="591"/>
        <v>0</v>
      </c>
      <c r="AT1234" s="10">
        <f t="shared" si="592"/>
        <v>0</v>
      </c>
      <c r="AU1234" s="10" t="str">
        <f t="shared" si="593"/>
        <v>0</v>
      </c>
      <c r="AV1234" s="11" t="e">
        <f t="shared" si="594"/>
        <v>#N/A</v>
      </c>
      <c r="AW1234" s="4" t="e">
        <f t="shared" si="595"/>
        <v>#N/A</v>
      </c>
      <c r="AX1234" s="10" t="e">
        <f t="shared" si="584"/>
        <v>#N/A</v>
      </c>
      <c r="AY1234" s="10" t="e">
        <f t="shared" si="585"/>
        <v>#N/A</v>
      </c>
      <c r="AZ1234" s="10" t="e">
        <f t="shared" si="597"/>
        <v>#REF!</v>
      </c>
      <c r="BA1234" s="12" t="e">
        <f>IF(BW1234=7,0,AJ1234&amp;IF(#REF!="SI",1,IF(#REF!="NO",2,IF(#REF!="VIH + PREVIO",3,0))))</f>
        <v>#REF!</v>
      </c>
      <c r="BB1234" s="13" t="e">
        <f>IF(AND(#REF!="POSITIVO",#REF!="POSITIVO"),1,IF(#REF!="NEGATIVO",2,IF(#REF!="VIH + PREVIO",3,0)))</f>
        <v>#REF!</v>
      </c>
      <c r="BC1234" s="10" t="e">
        <f>IF(#REF!="SI",1,IF(#REF!="NO",2,0))</f>
        <v>#REF!</v>
      </c>
      <c r="BD1234" s="10" t="e">
        <f>IF(#REF!="SI",1,IF(#REF!="NO",2,0))</f>
        <v>#REF!</v>
      </c>
      <c r="BE1234" s="10" t="e">
        <f>IF(OR(#REF!="VIH + PREVIO",#REF!="VIH + PREVIO",#REF!="VIH + PREVIO"),1,0)</f>
        <v>#REF!</v>
      </c>
      <c r="BF1234" s="13" t="e">
        <f>IF(OR(#REF!="POSITIVO",#REF!="NEGATIVO"),1,IF(#REF!="PACIENTE NO ACEPTA",2,IF(#REF!="VIH + PREVIO",3,0)))</f>
        <v>#REF!</v>
      </c>
      <c r="BG1234" s="10" t="e">
        <f t="shared" si="598"/>
        <v>#REF!</v>
      </c>
      <c r="BH1234" s="10" t="e">
        <f t="shared" si="599"/>
        <v>#REF!</v>
      </c>
      <c r="BI1234" s="10" t="e">
        <f t="shared" si="600"/>
        <v>#REF!</v>
      </c>
      <c r="BJ1234" s="10" t="e">
        <f t="shared" si="601"/>
        <v>#REF!</v>
      </c>
      <c r="BK1234" s="10" t="e">
        <f t="shared" si="602"/>
        <v>#REF!</v>
      </c>
      <c r="BL1234" s="10" t="e">
        <f t="shared" si="603"/>
        <v>#REF!</v>
      </c>
      <c r="BM1234" s="10" t="e">
        <f>IF(OR(BW1234=7,AQ1234=6),0,IF(#REF!="I",1,IF(#REF!="II",2,IF(#REF!="III",3,IF(#REF!="IV",4))))&amp;AP1234&amp;AQ1234&amp;AR1234&amp;AS1234&amp;AT1234&amp;AU1234&amp;AX1234)</f>
        <v>#REF!</v>
      </c>
      <c r="BN1234" s="10" t="e">
        <f t="shared" si="604"/>
        <v>#REF!</v>
      </c>
      <c r="BO1234" s="10" t="e">
        <f t="shared" si="605"/>
        <v>#REF!</v>
      </c>
      <c r="BP1234" s="10" t="e">
        <f t="shared" si="606"/>
        <v>#REF!</v>
      </c>
      <c r="BQ1234" s="10" t="e">
        <f t="shared" si="607"/>
        <v>#REF!</v>
      </c>
      <c r="BR1234" s="10" t="e">
        <f t="shared" si="608"/>
        <v>#REF!</v>
      </c>
      <c r="BS1234" s="10" t="e">
        <f t="shared" si="609"/>
        <v>#REF!</v>
      </c>
      <c r="BT1234" s="10" t="e">
        <f>IF(OR(BW1234=7,AQ1234=6),0,AO1234&amp;IF(#REF!="SI",1,IF(#REF!="NO",2,IF(#REF!="VIH + PREVIO",3,0))))</f>
        <v>#REF!</v>
      </c>
      <c r="BU1234" s="10" t="e">
        <f>IF(OR(BW1234=7,AQ1234=6),0,IF(#REF!="-",1,0))</f>
        <v>#REF!</v>
      </c>
      <c r="BV1234" s="10" t="e">
        <f t="shared" si="610"/>
        <v>#REF!</v>
      </c>
      <c r="BW12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4" s="10" t="e">
        <f t="shared" si="611"/>
        <v>#REF!</v>
      </c>
      <c r="BY1234" s="10" t="e">
        <f t="shared" si="613"/>
        <v>#REF!</v>
      </c>
      <c r="BZ1234" s="10" t="e">
        <f t="shared" si="612"/>
        <v>#REF!</v>
      </c>
      <c r="CA1234" s="10"/>
    </row>
    <row r="1235" spans="1:79" s="3" customFormat="1" ht="23.25" customHeight="1" x14ac:dyDescent="0.3">
      <c r="A1235" s="7">
        <v>1233</v>
      </c>
      <c r="B1235" s="43"/>
      <c r="C1235" s="44"/>
      <c r="D1235" s="45"/>
      <c r="E1235" s="46"/>
      <c r="F1235" s="46"/>
      <c r="G1235" s="46"/>
      <c r="H1235" s="50"/>
      <c r="I1235" s="51"/>
      <c r="J1235" s="52"/>
      <c r="K1235" s="51"/>
      <c r="L1235" s="53"/>
      <c r="M1235" s="54"/>
      <c r="N1235" s="43"/>
      <c r="O1235" s="55"/>
      <c r="P1235" s="46"/>
      <c r="Q1235" s="46"/>
      <c r="R1235" s="46"/>
      <c r="S1235" s="43"/>
      <c r="T1235" s="56"/>
      <c r="U1235" s="46"/>
      <c r="V1235" s="57"/>
      <c r="W1235" s="58"/>
      <c r="X1235" s="57"/>
      <c r="Y1235" s="46"/>
      <c r="Z1235" s="57"/>
      <c r="AA1235" s="59"/>
      <c r="AB1235" s="60"/>
      <c r="AC1235" s="2"/>
      <c r="AD1235" s="2"/>
      <c r="AE1235" s="2"/>
      <c r="AJ1235" s="11">
        <f t="shared" si="596"/>
        <v>13</v>
      </c>
      <c r="AK1235" s="11">
        <f t="shared" si="586"/>
        <v>0</v>
      </c>
      <c r="AL1235" s="11">
        <f t="shared" si="587"/>
        <v>0</v>
      </c>
      <c r="AM1235" s="11">
        <f t="shared" si="588"/>
        <v>0</v>
      </c>
      <c r="AN1235" s="11">
        <f t="shared" si="589"/>
        <v>0</v>
      </c>
      <c r="AO1235" s="4" t="e">
        <f>IF(#REF!="I",1,IF(#REF!="II",2,IF(#REF!="III",3,IF(#REF!="IV",4))))</f>
        <v>#REF!</v>
      </c>
      <c r="AP1235" s="11" t="e">
        <f>IF(#REF!="PULMONAR",1,IF(AND(#REF!="EXTRAPULMONAR",#REF!&lt;&gt;"MENINGEA"),2,IF(AND(#REF!="EXTRAPULMONAR",#REF!="MENINGEA"),3,)))</f>
        <v>#REF!</v>
      </c>
      <c r="AQ12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5" s="4">
        <f t="shared" si="590"/>
        <v>0</v>
      </c>
      <c r="AS1235" s="10">
        <f t="shared" si="591"/>
        <v>0</v>
      </c>
      <c r="AT1235" s="10">
        <f t="shared" si="592"/>
        <v>0</v>
      </c>
      <c r="AU1235" s="10" t="str">
        <f t="shared" si="593"/>
        <v>0</v>
      </c>
      <c r="AV1235" s="11" t="e">
        <f t="shared" si="594"/>
        <v>#N/A</v>
      </c>
      <c r="AW1235" s="4" t="e">
        <f t="shared" si="595"/>
        <v>#N/A</v>
      </c>
      <c r="AX1235" s="10" t="e">
        <f t="shared" si="584"/>
        <v>#N/A</v>
      </c>
      <c r="AY1235" s="10" t="e">
        <f t="shared" si="585"/>
        <v>#N/A</v>
      </c>
      <c r="AZ1235" s="10" t="e">
        <f t="shared" si="597"/>
        <v>#REF!</v>
      </c>
      <c r="BA1235" s="12" t="e">
        <f>IF(BW1235=7,0,AJ1235&amp;IF(#REF!="SI",1,IF(#REF!="NO",2,IF(#REF!="VIH + PREVIO",3,0))))</f>
        <v>#REF!</v>
      </c>
      <c r="BB1235" s="13" t="e">
        <f>IF(AND(#REF!="POSITIVO",#REF!="POSITIVO"),1,IF(#REF!="NEGATIVO",2,IF(#REF!="VIH + PREVIO",3,0)))</f>
        <v>#REF!</v>
      </c>
      <c r="BC1235" s="10" t="e">
        <f>IF(#REF!="SI",1,IF(#REF!="NO",2,0))</f>
        <v>#REF!</v>
      </c>
      <c r="BD1235" s="10" t="e">
        <f>IF(#REF!="SI",1,IF(#REF!="NO",2,0))</f>
        <v>#REF!</v>
      </c>
      <c r="BE1235" s="10" t="e">
        <f>IF(OR(#REF!="VIH + PREVIO",#REF!="VIH + PREVIO",#REF!="VIH + PREVIO"),1,0)</f>
        <v>#REF!</v>
      </c>
      <c r="BF1235" s="13" t="e">
        <f>IF(OR(#REF!="POSITIVO",#REF!="NEGATIVO"),1,IF(#REF!="PACIENTE NO ACEPTA",2,IF(#REF!="VIH + PREVIO",3,0)))</f>
        <v>#REF!</v>
      </c>
      <c r="BG1235" s="10" t="e">
        <f t="shared" si="598"/>
        <v>#REF!</v>
      </c>
      <c r="BH1235" s="10" t="e">
        <f t="shared" si="599"/>
        <v>#REF!</v>
      </c>
      <c r="BI1235" s="10" t="e">
        <f t="shared" si="600"/>
        <v>#REF!</v>
      </c>
      <c r="BJ1235" s="10" t="e">
        <f t="shared" si="601"/>
        <v>#REF!</v>
      </c>
      <c r="BK1235" s="10" t="e">
        <f t="shared" si="602"/>
        <v>#REF!</v>
      </c>
      <c r="BL1235" s="10" t="e">
        <f t="shared" si="603"/>
        <v>#REF!</v>
      </c>
      <c r="BM1235" s="10" t="e">
        <f>IF(OR(BW1235=7,AQ1235=6),0,IF(#REF!="I",1,IF(#REF!="II",2,IF(#REF!="III",3,IF(#REF!="IV",4))))&amp;AP1235&amp;AQ1235&amp;AR1235&amp;AS1235&amp;AT1235&amp;AU1235&amp;AX1235)</f>
        <v>#REF!</v>
      </c>
      <c r="BN1235" s="10" t="e">
        <f t="shared" si="604"/>
        <v>#REF!</v>
      </c>
      <c r="BO1235" s="10" t="e">
        <f t="shared" si="605"/>
        <v>#REF!</v>
      </c>
      <c r="BP1235" s="10" t="e">
        <f t="shared" si="606"/>
        <v>#REF!</v>
      </c>
      <c r="BQ1235" s="10" t="e">
        <f t="shared" si="607"/>
        <v>#REF!</v>
      </c>
      <c r="BR1235" s="10" t="e">
        <f t="shared" si="608"/>
        <v>#REF!</v>
      </c>
      <c r="BS1235" s="10" t="e">
        <f t="shared" si="609"/>
        <v>#REF!</v>
      </c>
      <c r="BT1235" s="10" t="e">
        <f>IF(OR(BW1235=7,AQ1235=6),0,AO1235&amp;IF(#REF!="SI",1,IF(#REF!="NO",2,IF(#REF!="VIH + PREVIO",3,0))))</f>
        <v>#REF!</v>
      </c>
      <c r="BU1235" s="10" t="e">
        <f>IF(OR(BW1235=7,AQ1235=6),0,IF(#REF!="-",1,0))</f>
        <v>#REF!</v>
      </c>
      <c r="BV1235" s="10" t="e">
        <f t="shared" si="610"/>
        <v>#REF!</v>
      </c>
      <c r="BW12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5" s="10" t="e">
        <f t="shared" si="611"/>
        <v>#REF!</v>
      </c>
      <c r="BY1235" s="10" t="e">
        <f t="shared" si="613"/>
        <v>#REF!</v>
      </c>
      <c r="BZ1235" s="10" t="e">
        <f t="shared" si="612"/>
        <v>#REF!</v>
      </c>
      <c r="CA1235" s="10"/>
    </row>
    <row r="1236" spans="1:79" s="3" customFormat="1" ht="23.25" customHeight="1" x14ac:dyDescent="0.3">
      <c r="A1236" s="7">
        <v>1234</v>
      </c>
      <c r="B1236" s="43"/>
      <c r="C1236" s="44"/>
      <c r="D1236" s="45"/>
      <c r="E1236" s="46"/>
      <c r="F1236" s="46"/>
      <c r="G1236" s="46"/>
      <c r="H1236" s="50"/>
      <c r="I1236" s="51"/>
      <c r="J1236" s="52"/>
      <c r="K1236" s="51"/>
      <c r="L1236" s="53"/>
      <c r="M1236" s="54"/>
      <c r="N1236" s="43"/>
      <c r="O1236" s="55"/>
      <c r="P1236" s="46"/>
      <c r="Q1236" s="46"/>
      <c r="R1236" s="46"/>
      <c r="S1236" s="43"/>
      <c r="T1236" s="56"/>
      <c r="U1236" s="46"/>
      <c r="V1236" s="57"/>
      <c r="W1236" s="58"/>
      <c r="X1236" s="57"/>
      <c r="Y1236" s="46"/>
      <c r="Z1236" s="57"/>
      <c r="AA1236" s="59"/>
      <c r="AB1236" s="60"/>
      <c r="AC1236" s="2"/>
      <c r="AD1236" s="2"/>
      <c r="AE1236" s="2"/>
      <c r="AJ1236" s="11">
        <f t="shared" si="596"/>
        <v>13</v>
      </c>
      <c r="AK1236" s="11">
        <f t="shared" si="586"/>
        <v>0</v>
      </c>
      <c r="AL1236" s="11">
        <f t="shared" si="587"/>
        <v>0</v>
      </c>
      <c r="AM1236" s="11">
        <f t="shared" si="588"/>
        <v>0</v>
      </c>
      <c r="AN1236" s="11">
        <f t="shared" si="589"/>
        <v>0</v>
      </c>
      <c r="AO1236" s="4" t="e">
        <f>IF(#REF!="I",1,IF(#REF!="II",2,IF(#REF!="III",3,IF(#REF!="IV",4))))</f>
        <v>#REF!</v>
      </c>
      <c r="AP1236" s="11" t="e">
        <f>IF(#REF!="PULMONAR",1,IF(AND(#REF!="EXTRAPULMONAR",#REF!&lt;&gt;"MENINGEA"),2,IF(AND(#REF!="EXTRAPULMONAR",#REF!="MENINGEA"),3,)))</f>
        <v>#REF!</v>
      </c>
      <c r="AQ12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6" s="4">
        <f t="shared" si="590"/>
        <v>0</v>
      </c>
      <c r="AS1236" s="10">
        <f t="shared" si="591"/>
        <v>0</v>
      </c>
      <c r="AT1236" s="10">
        <f t="shared" si="592"/>
        <v>0</v>
      </c>
      <c r="AU1236" s="10" t="str">
        <f t="shared" si="593"/>
        <v>0</v>
      </c>
      <c r="AV1236" s="11" t="e">
        <f t="shared" si="594"/>
        <v>#N/A</v>
      </c>
      <c r="AW1236" s="4" t="e">
        <f t="shared" si="595"/>
        <v>#N/A</v>
      </c>
      <c r="AX1236" s="10" t="e">
        <f t="shared" si="584"/>
        <v>#N/A</v>
      </c>
      <c r="AY1236" s="10" t="e">
        <f t="shared" si="585"/>
        <v>#N/A</v>
      </c>
      <c r="AZ1236" s="10" t="e">
        <f t="shared" si="597"/>
        <v>#REF!</v>
      </c>
      <c r="BA1236" s="12" t="e">
        <f>IF(BW1236=7,0,AJ1236&amp;IF(#REF!="SI",1,IF(#REF!="NO",2,IF(#REF!="VIH + PREVIO",3,0))))</f>
        <v>#REF!</v>
      </c>
      <c r="BB1236" s="13" t="e">
        <f>IF(AND(#REF!="POSITIVO",#REF!="POSITIVO"),1,IF(#REF!="NEGATIVO",2,IF(#REF!="VIH + PREVIO",3,0)))</f>
        <v>#REF!</v>
      </c>
      <c r="BC1236" s="10" t="e">
        <f>IF(#REF!="SI",1,IF(#REF!="NO",2,0))</f>
        <v>#REF!</v>
      </c>
      <c r="BD1236" s="10" t="e">
        <f>IF(#REF!="SI",1,IF(#REF!="NO",2,0))</f>
        <v>#REF!</v>
      </c>
      <c r="BE1236" s="10" t="e">
        <f>IF(OR(#REF!="VIH + PREVIO",#REF!="VIH + PREVIO",#REF!="VIH + PREVIO"),1,0)</f>
        <v>#REF!</v>
      </c>
      <c r="BF1236" s="13" t="e">
        <f>IF(OR(#REF!="POSITIVO",#REF!="NEGATIVO"),1,IF(#REF!="PACIENTE NO ACEPTA",2,IF(#REF!="VIH + PREVIO",3,0)))</f>
        <v>#REF!</v>
      </c>
      <c r="BG1236" s="10" t="e">
        <f t="shared" si="598"/>
        <v>#REF!</v>
      </c>
      <c r="BH1236" s="10" t="e">
        <f t="shared" si="599"/>
        <v>#REF!</v>
      </c>
      <c r="BI1236" s="10" t="e">
        <f t="shared" si="600"/>
        <v>#REF!</v>
      </c>
      <c r="BJ1236" s="10" t="e">
        <f t="shared" si="601"/>
        <v>#REF!</v>
      </c>
      <c r="BK1236" s="10" t="e">
        <f t="shared" si="602"/>
        <v>#REF!</v>
      </c>
      <c r="BL1236" s="10" t="e">
        <f t="shared" si="603"/>
        <v>#REF!</v>
      </c>
      <c r="BM1236" s="10" t="e">
        <f>IF(OR(BW1236=7,AQ1236=6),0,IF(#REF!="I",1,IF(#REF!="II",2,IF(#REF!="III",3,IF(#REF!="IV",4))))&amp;AP1236&amp;AQ1236&amp;AR1236&amp;AS1236&amp;AT1236&amp;AU1236&amp;AX1236)</f>
        <v>#REF!</v>
      </c>
      <c r="BN1236" s="10" t="e">
        <f t="shared" si="604"/>
        <v>#REF!</v>
      </c>
      <c r="BO1236" s="10" t="e">
        <f t="shared" si="605"/>
        <v>#REF!</v>
      </c>
      <c r="BP1236" s="10" t="e">
        <f t="shared" si="606"/>
        <v>#REF!</v>
      </c>
      <c r="BQ1236" s="10" t="e">
        <f t="shared" si="607"/>
        <v>#REF!</v>
      </c>
      <c r="BR1236" s="10" t="e">
        <f t="shared" si="608"/>
        <v>#REF!</v>
      </c>
      <c r="BS1236" s="10" t="e">
        <f t="shared" si="609"/>
        <v>#REF!</v>
      </c>
      <c r="BT1236" s="10" t="e">
        <f>IF(OR(BW1236=7,AQ1236=6),0,AO1236&amp;IF(#REF!="SI",1,IF(#REF!="NO",2,IF(#REF!="VIH + PREVIO",3,0))))</f>
        <v>#REF!</v>
      </c>
      <c r="BU1236" s="10" t="e">
        <f>IF(OR(BW1236=7,AQ1236=6),0,IF(#REF!="-",1,0))</f>
        <v>#REF!</v>
      </c>
      <c r="BV1236" s="10" t="e">
        <f t="shared" si="610"/>
        <v>#REF!</v>
      </c>
      <c r="BW12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6" s="10" t="e">
        <f t="shared" si="611"/>
        <v>#REF!</v>
      </c>
      <c r="BY1236" s="10" t="e">
        <f t="shared" si="613"/>
        <v>#REF!</v>
      </c>
      <c r="BZ1236" s="10" t="e">
        <f t="shared" si="612"/>
        <v>#REF!</v>
      </c>
      <c r="CA1236" s="10"/>
    </row>
    <row r="1237" spans="1:79" s="3" customFormat="1" ht="23.25" customHeight="1" x14ac:dyDescent="0.3">
      <c r="A1237" s="7">
        <v>1235</v>
      </c>
      <c r="B1237" s="43"/>
      <c r="C1237" s="44"/>
      <c r="D1237" s="45"/>
      <c r="E1237" s="46"/>
      <c r="F1237" s="46"/>
      <c r="G1237" s="46"/>
      <c r="H1237" s="50"/>
      <c r="I1237" s="51"/>
      <c r="J1237" s="52"/>
      <c r="K1237" s="51"/>
      <c r="L1237" s="53"/>
      <c r="M1237" s="54"/>
      <c r="N1237" s="43"/>
      <c r="O1237" s="55"/>
      <c r="P1237" s="46"/>
      <c r="Q1237" s="46"/>
      <c r="R1237" s="46"/>
      <c r="S1237" s="43"/>
      <c r="T1237" s="56"/>
      <c r="U1237" s="46"/>
      <c r="V1237" s="57"/>
      <c r="W1237" s="58"/>
      <c r="X1237" s="57"/>
      <c r="Y1237" s="46"/>
      <c r="Z1237" s="57"/>
      <c r="AA1237" s="59"/>
      <c r="AB1237" s="60"/>
      <c r="AC1237" s="2"/>
      <c r="AD1237" s="2"/>
      <c r="AE1237" s="2"/>
      <c r="AJ1237" s="11">
        <f t="shared" si="596"/>
        <v>13</v>
      </c>
      <c r="AK1237" s="11">
        <f t="shared" si="586"/>
        <v>0</v>
      </c>
      <c r="AL1237" s="11">
        <f t="shared" si="587"/>
        <v>0</v>
      </c>
      <c r="AM1237" s="11">
        <f t="shared" si="588"/>
        <v>0</v>
      </c>
      <c r="AN1237" s="11">
        <f t="shared" si="589"/>
        <v>0</v>
      </c>
      <c r="AO1237" s="4" t="e">
        <f>IF(#REF!="I",1,IF(#REF!="II",2,IF(#REF!="III",3,IF(#REF!="IV",4))))</f>
        <v>#REF!</v>
      </c>
      <c r="AP1237" s="11" t="e">
        <f>IF(#REF!="PULMONAR",1,IF(AND(#REF!="EXTRAPULMONAR",#REF!&lt;&gt;"MENINGEA"),2,IF(AND(#REF!="EXTRAPULMONAR",#REF!="MENINGEA"),3,)))</f>
        <v>#REF!</v>
      </c>
      <c r="AQ12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7" s="4">
        <f t="shared" si="590"/>
        <v>0</v>
      </c>
      <c r="AS1237" s="10">
        <f t="shared" si="591"/>
        <v>0</v>
      </c>
      <c r="AT1237" s="10">
        <f t="shared" si="592"/>
        <v>0</v>
      </c>
      <c r="AU1237" s="10" t="str">
        <f t="shared" si="593"/>
        <v>0</v>
      </c>
      <c r="AV1237" s="11" t="e">
        <f t="shared" si="594"/>
        <v>#N/A</v>
      </c>
      <c r="AW1237" s="4" t="e">
        <f t="shared" si="595"/>
        <v>#N/A</v>
      </c>
      <c r="AX1237" s="10" t="e">
        <f t="shared" si="584"/>
        <v>#N/A</v>
      </c>
      <c r="AY1237" s="10" t="e">
        <f t="shared" si="585"/>
        <v>#N/A</v>
      </c>
      <c r="AZ1237" s="10" t="e">
        <f t="shared" si="597"/>
        <v>#REF!</v>
      </c>
      <c r="BA1237" s="12" t="e">
        <f>IF(BW1237=7,0,AJ1237&amp;IF(#REF!="SI",1,IF(#REF!="NO",2,IF(#REF!="VIH + PREVIO",3,0))))</f>
        <v>#REF!</v>
      </c>
      <c r="BB1237" s="13" t="e">
        <f>IF(AND(#REF!="POSITIVO",#REF!="POSITIVO"),1,IF(#REF!="NEGATIVO",2,IF(#REF!="VIH + PREVIO",3,0)))</f>
        <v>#REF!</v>
      </c>
      <c r="BC1237" s="10" t="e">
        <f>IF(#REF!="SI",1,IF(#REF!="NO",2,0))</f>
        <v>#REF!</v>
      </c>
      <c r="BD1237" s="10" t="e">
        <f>IF(#REF!="SI",1,IF(#REF!="NO",2,0))</f>
        <v>#REF!</v>
      </c>
      <c r="BE1237" s="10" t="e">
        <f>IF(OR(#REF!="VIH + PREVIO",#REF!="VIH + PREVIO",#REF!="VIH + PREVIO"),1,0)</f>
        <v>#REF!</v>
      </c>
      <c r="BF1237" s="13" t="e">
        <f>IF(OR(#REF!="POSITIVO",#REF!="NEGATIVO"),1,IF(#REF!="PACIENTE NO ACEPTA",2,IF(#REF!="VIH + PREVIO",3,0)))</f>
        <v>#REF!</v>
      </c>
      <c r="BG1237" s="10" t="e">
        <f t="shared" si="598"/>
        <v>#REF!</v>
      </c>
      <c r="BH1237" s="10" t="e">
        <f t="shared" si="599"/>
        <v>#REF!</v>
      </c>
      <c r="BI1237" s="10" t="e">
        <f t="shared" si="600"/>
        <v>#REF!</v>
      </c>
      <c r="BJ1237" s="10" t="e">
        <f t="shared" si="601"/>
        <v>#REF!</v>
      </c>
      <c r="BK1237" s="10" t="e">
        <f t="shared" si="602"/>
        <v>#REF!</v>
      </c>
      <c r="BL1237" s="10" t="e">
        <f t="shared" si="603"/>
        <v>#REF!</v>
      </c>
      <c r="BM1237" s="10" t="e">
        <f>IF(OR(BW1237=7,AQ1237=6),0,IF(#REF!="I",1,IF(#REF!="II",2,IF(#REF!="III",3,IF(#REF!="IV",4))))&amp;AP1237&amp;AQ1237&amp;AR1237&amp;AS1237&amp;AT1237&amp;AU1237&amp;AX1237)</f>
        <v>#REF!</v>
      </c>
      <c r="BN1237" s="10" t="e">
        <f t="shared" si="604"/>
        <v>#REF!</v>
      </c>
      <c r="BO1237" s="10" t="e">
        <f t="shared" si="605"/>
        <v>#REF!</v>
      </c>
      <c r="BP1237" s="10" t="e">
        <f t="shared" si="606"/>
        <v>#REF!</v>
      </c>
      <c r="BQ1237" s="10" t="e">
        <f t="shared" si="607"/>
        <v>#REF!</v>
      </c>
      <c r="BR1237" s="10" t="e">
        <f t="shared" si="608"/>
        <v>#REF!</v>
      </c>
      <c r="BS1237" s="10" t="e">
        <f t="shared" si="609"/>
        <v>#REF!</v>
      </c>
      <c r="BT1237" s="10" t="e">
        <f>IF(OR(BW1237=7,AQ1237=6),0,AO1237&amp;IF(#REF!="SI",1,IF(#REF!="NO",2,IF(#REF!="VIH + PREVIO",3,0))))</f>
        <v>#REF!</v>
      </c>
      <c r="BU1237" s="10" t="e">
        <f>IF(OR(BW1237=7,AQ1237=6),0,IF(#REF!="-",1,0))</f>
        <v>#REF!</v>
      </c>
      <c r="BV1237" s="10" t="e">
        <f t="shared" si="610"/>
        <v>#REF!</v>
      </c>
      <c r="BW12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7" s="10" t="e">
        <f t="shared" si="611"/>
        <v>#REF!</v>
      </c>
      <c r="BY1237" s="10" t="e">
        <f t="shared" si="613"/>
        <v>#REF!</v>
      </c>
      <c r="BZ1237" s="10" t="e">
        <f t="shared" si="612"/>
        <v>#REF!</v>
      </c>
      <c r="CA1237" s="10"/>
    </row>
    <row r="1238" spans="1:79" s="3" customFormat="1" ht="23.25" customHeight="1" x14ac:dyDescent="0.3">
      <c r="A1238" s="7">
        <v>1236</v>
      </c>
      <c r="B1238" s="43"/>
      <c r="C1238" s="44"/>
      <c r="D1238" s="45"/>
      <c r="E1238" s="46"/>
      <c r="F1238" s="46"/>
      <c r="G1238" s="46"/>
      <c r="H1238" s="50"/>
      <c r="I1238" s="51"/>
      <c r="J1238" s="52"/>
      <c r="K1238" s="51"/>
      <c r="L1238" s="53"/>
      <c r="M1238" s="54"/>
      <c r="N1238" s="43"/>
      <c r="O1238" s="55"/>
      <c r="P1238" s="46"/>
      <c r="Q1238" s="46"/>
      <c r="R1238" s="46"/>
      <c r="S1238" s="43"/>
      <c r="T1238" s="56"/>
      <c r="U1238" s="46"/>
      <c r="V1238" s="57"/>
      <c r="W1238" s="58"/>
      <c r="X1238" s="57"/>
      <c r="Y1238" s="46"/>
      <c r="Z1238" s="57"/>
      <c r="AA1238" s="59"/>
      <c r="AB1238" s="60"/>
      <c r="AC1238" s="2"/>
      <c r="AD1238" s="2"/>
      <c r="AE1238" s="2"/>
      <c r="AJ1238" s="11">
        <f t="shared" si="596"/>
        <v>13</v>
      </c>
      <c r="AK1238" s="11">
        <f t="shared" si="586"/>
        <v>0</v>
      </c>
      <c r="AL1238" s="11">
        <f t="shared" si="587"/>
        <v>0</v>
      </c>
      <c r="AM1238" s="11">
        <f t="shared" si="588"/>
        <v>0</v>
      </c>
      <c r="AN1238" s="11">
        <f t="shared" si="589"/>
        <v>0</v>
      </c>
      <c r="AO1238" s="4" t="e">
        <f>IF(#REF!="I",1,IF(#REF!="II",2,IF(#REF!="III",3,IF(#REF!="IV",4))))</f>
        <v>#REF!</v>
      </c>
      <c r="AP1238" s="11" t="e">
        <f>IF(#REF!="PULMONAR",1,IF(AND(#REF!="EXTRAPULMONAR",#REF!&lt;&gt;"MENINGEA"),2,IF(AND(#REF!="EXTRAPULMONAR",#REF!="MENINGEA"),3,)))</f>
        <v>#REF!</v>
      </c>
      <c r="AQ12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8" s="4">
        <f t="shared" si="590"/>
        <v>0</v>
      </c>
      <c r="AS1238" s="10">
        <f t="shared" si="591"/>
        <v>0</v>
      </c>
      <c r="AT1238" s="10">
        <f t="shared" si="592"/>
        <v>0</v>
      </c>
      <c r="AU1238" s="10" t="str">
        <f t="shared" si="593"/>
        <v>0</v>
      </c>
      <c r="AV1238" s="11" t="e">
        <f t="shared" si="594"/>
        <v>#N/A</v>
      </c>
      <c r="AW1238" s="4" t="e">
        <f t="shared" si="595"/>
        <v>#N/A</v>
      </c>
      <c r="AX1238" s="10" t="e">
        <f t="shared" si="584"/>
        <v>#N/A</v>
      </c>
      <c r="AY1238" s="10" t="e">
        <f t="shared" si="585"/>
        <v>#N/A</v>
      </c>
      <c r="AZ1238" s="10" t="e">
        <f t="shared" si="597"/>
        <v>#REF!</v>
      </c>
      <c r="BA1238" s="12" t="e">
        <f>IF(BW1238=7,0,AJ1238&amp;IF(#REF!="SI",1,IF(#REF!="NO",2,IF(#REF!="VIH + PREVIO",3,0))))</f>
        <v>#REF!</v>
      </c>
      <c r="BB1238" s="13" t="e">
        <f>IF(AND(#REF!="POSITIVO",#REF!="POSITIVO"),1,IF(#REF!="NEGATIVO",2,IF(#REF!="VIH + PREVIO",3,0)))</f>
        <v>#REF!</v>
      </c>
      <c r="BC1238" s="10" t="e">
        <f>IF(#REF!="SI",1,IF(#REF!="NO",2,0))</f>
        <v>#REF!</v>
      </c>
      <c r="BD1238" s="10" t="e">
        <f>IF(#REF!="SI",1,IF(#REF!="NO",2,0))</f>
        <v>#REF!</v>
      </c>
      <c r="BE1238" s="10" t="e">
        <f>IF(OR(#REF!="VIH + PREVIO",#REF!="VIH + PREVIO",#REF!="VIH + PREVIO"),1,0)</f>
        <v>#REF!</v>
      </c>
      <c r="BF1238" s="13" t="e">
        <f>IF(OR(#REF!="POSITIVO",#REF!="NEGATIVO"),1,IF(#REF!="PACIENTE NO ACEPTA",2,IF(#REF!="VIH + PREVIO",3,0)))</f>
        <v>#REF!</v>
      </c>
      <c r="BG1238" s="10" t="e">
        <f t="shared" si="598"/>
        <v>#REF!</v>
      </c>
      <c r="BH1238" s="10" t="e">
        <f t="shared" si="599"/>
        <v>#REF!</v>
      </c>
      <c r="BI1238" s="10" t="e">
        <f t="shared" si="600"/>
        <v>#REF!</v>
      </c>
      <c r="BJ1238" s="10" t="e">
        <f t="shared" si="601"/>
        <v>#REF!</v>
      </c>
      <c r="BK1238" s="10" t="e">
        <f t="shared" si="602"/>
        <v>#REF!</v>
      </c>
      <c r="BL1238" s="10" t="e">
        <f t="shared" si="603"/>
        <v>#REF!</v>
      </c>
      <c r="BM1238" s="10" t="e">
        <f>IF(OR(BW1238=7,AQ1238=6),0,IF(#REF!="I",1,IF(#REF!="II",2,IF(#REF!="III",3,IF(#REF!="IV",4))))&amp;AP1238&amp;AQ1238&amp;AR1238&amp;AS1238&amp;AT1238&amp;AU1238&amp;AX1238)</f>
        <v>#REF!</v>
      </c>
      <c r="BN1238" s="10" t="e">
        <f t="shared" si="604"/>
        <v>#REF!</v>
      </c>
      <c r="BO1238" s="10" t="e">
        <f t="shared" si="605"/>
        <v>#REF!</v>
      </c>
      <c r="BP1238" s="10" t="e">
        <f t="shared" si="606"/>
        <v>#REF!</v>
      </c>
      <c r="BQ1238" s="10" t="e">
        <f t="shared" si="607"/>
        <v>#REF!</v>
      </c>
      <c r="BR1238" s="10" t="e">
        <f t="shared" si="608"/>
        <v>#REF!</v>
      </c>
      <c r="BS1238" s="10" t="e">
        <f t="shared" si="609"/>
        <v>#REF!</v>
      </c>
      <c r="BT1238" s="10" t="e">
        <f>IF(OR(BW1238=7,AQ1238=6),0,AO1238&amp;IF(#REF!="SI",1,IF(#REF!="NO",2,IF(#REF!="VIH + PREVIO",3,0))))</f>
        <v>#REF!</v>
      </c>
      <c r="BU1238" s="10" t="e">
        <f>IF(OR(BW1238=7,AQ1238=6),0,IF(#REF!="-",1,0))</f>
        <v>#REF!</v>
      </c>
      <c r="BV1238" s="10" t="e">
        <f t="shared" si="610"/>
        <v>#REF!</v>
      </c>
      <c r="BW12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8" s="10" t="e">
        <f t="shared" si="611"/>
        <v>#REF!</v>
      </c>
      <c r="BY1238" s="10" t="e">
        <f t="shared" si="613"/>
        <v>#REF!</v>
      </c>
      <c r="BZ1238" s="10" t="e">
        <f t="shared" si="612"/>
        <v>#REF!</v>
      </c>
      <c r="CA1238" s="10"/>
    </row>
    <row r="1239" spans="1:79" s="3" customFormat="1" ht="23.25" customHeight="1" x14ac:dyDescent="0.3">
      <c r="A1239" s="7">
        <v>1237</v>
      </c>
      <c r="B1239" s="43"/>
      <c r="C1239" s="44"/>
      <c r="D1239" s="45"/>
      <c r="E1239" s="46"/>
      <c r="F1239" s="46"/>
      <c r="G1239" s="46"/>
      <c r="H1239" s="50"/>
      <c r="I1239" s="51"/>
      <c r="J1239" s="52"/>
      <c r="K1239" s="51"/>
      <c r="L1239" s="53"/>
      <c r="M1239" s="54"/>
      <c r="N1239" s="43"/>
      <c r="O1239" s="55"/>
      <c r="P1239" s="46"/>
      <c r="Q1239" s="46"/>
      <c r="R1239" s="46"/>
      <c r="S1239" s="43"/>
      <c r="T1239" s="56"/>
      <c r="U1239" s="46"/>
      <c r="V1239" s="57"/>
      <c r="W1239" s="58"/>
      <c r="X1239" s="57"/>
      <c r="Y1239" s="46"/>
      <c r="Z1239" s="57"/>
      <c r="AA1239" s="59"/>
      <c r="AB1239" s="60"/>
      <c r="AC1239" s="2"/>
      <c r="AD1239" s="2"/>
      <c r="AE1239" s="2"/>
      <c r="AJ1239" s="11">
        <f t="shared" si="596"/>
        <v>13</v>
      </c>
      <c r="AK1239" s="11">
        <f t="shared" si="586"/>
        <v>0</v>
      </c>
      <c r="AL1239" s="11">
        <f t="shared" si="587"/>
        <v>0</v>
      </c>
      <c r="AM1239" s="11">
        <f t="shared" si="588"/>
        <v>0</v>
      </c>
      <c r="AN1239" s="11">
        <f t="shared" si="589"/>
        <v>0</v>
      </c>
      <c r="AO1239" s="4" t="e">
        <f>IF(#REF!="I",1,IF(#REF!="II",2,IF(#REF!="III",3,IF(#REF!="IV",4))))</f>
        <v>#REF!</v>
      </c>
      <c r="AP1239" s="11" t="e">
        <f>IF(#REF!="PULMONAR",1,IF(AND(#REF!="EXTRAPULMONAR",#REF!&lt;&gt;"MENINGEA"),2,IF(AND(#REF!="EXTRAPULMONAR",#REF!="MENINGEA"),3,)))</f>
        <v>#REF!</v>
      </c>
      <c r="AQ12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39" s="4">
        <f t="shared" si="590"/>
        <v>0</v>
      </c>
      <c r="AS1239" s="10">
        <f t="shared" si="591"/>
        <v>0</v>
      </c>
      <c r="AT1239" s="10">
        <f t="shared" si="592"/>
        <v>0</v>
      </c>
      <c r="AU1239" s="10" t="str">
        <f t="shared" si="593"/>
        <v>0</v>
      </c>
      <c r="AV1239" s="11" t="e">
        <f t="shared" si="594"/>
        <v>#N/A</v>
      </c>
      <c r="AW1239" s="4" t="e">
        <f t="shared" si="595"/>
        <v>#N/A</v>
      </c>
      <c r="AX1239" s="10" t="e">
        <f t="shared" si="584"/>
        <v>#N/A</v>
      </c>
      <c r="AY1239" s="10" t="e">
        <f t="shared" si="585"/>
        <v>#N/A</v>
      </c>
      <c r="AZ1239" s="10" t="e">
        <f t="shared" si="597"/>
        <v>#REF!</v>
      </c>
      <c r="BA1239" s="12" t="e">
        <f>IF(BW1239=7,0,AJ1239&amp;IF(#REF!="SI",1,IF(#REF!="NO",2,IF(#REF!="VIH + PREVIO",3,0))))</f>
        <v>#REF!</v>
      </c>
      <c r="BB1239" s="13" t="e">
        <f>IF(AND(#REF!="POSITIVO",#REF!="POSITIVO"),1,IF(#REF!="NEGATIVO",2,IF(#REF!="VIH + PREVIO",3,0)))</f>
        <v>#REF!</v>
      </c>
      <c r="BC1239" s="10" t="e">
        <f>IF(#REF!="SI",1,IF(#REF!="NO",2,0))</f>
        <v>#REF!</v>
      </c>
      <c r="BD1239" s="10" t="e">
        <f>IF(#REF!="SI",1,IF(#REF!="NO",2,0))</f>
        <v>#REF!</v>
      </c>
      <c r="BE1239" s="10" t="e">
        <f>IF(OR(#REF!="VIH + PREVIO",#REF!="VIH + PREVIO",#REF!="VIH + PREVIO"),1,0)</f>
        <v>#REF!</v>
      </c>
      <c r="BF1239" s="13" t="e">
        <f>IF(OR(#REF!="POSITIVO",#REF!="NEGATIVO"),1,IF(#REF!="PACIENTE NO ACEPTA",2,IF(#REF!="VIH + PREVIO",3,0)))</f>
        <v>#REF!</v>
      </c>
      <c r="BG1239" s="10" t="e">
        <f t="shared" si="598"/>
        <v>#REF!</v>
      </c>
      <c r="BH1239" s="10" t="e">
        <f t="shared" si="599"/>
        <v>#REF!</v>
      </c>
      <c r="BI1239" s="10" t="e">
        <f t="shared" si="600"/>
        <v>#REF!</v>
      </c>
      <c r="BJ1239" s="10" t="e">
        <f t="shared" si="601"/>
        <v>#REF!</v>
      </c>
      <c r="BK1239" s="10" t="e">
        <f t="shared" si="602"/>
        <v>#REF!</v>
      </c>
      <c r="BL1239" s="10" t="e">
        <f t="shared" si="603"/>
        <v>#REF!</v>
      </c>
      <c r="BM1239" s="10" t="e">
        <f>IF(OR(BW1239=7,AQ1239=6),0,IF(#REF!="I",1,IF(#REF!="II",2,IF(#REF!="III",3,IF(#REF!="IV",4))))&amp;AP1239&amp;AQ1239&amp;AR1239&amp;AS1239&amp;AT1239&amp;AU1239&amp;AX1239)</f>
        <v>#REF!</v>
      </c>
      <c r="BN1239" s="10" t="e">
        <f t="shared" si="604"/>
        <v>#REF!</v>
      </c>
      <c r="BO1239" s="10" t="e">
        <f t="shared" si="605"/>
        <v>#REF!</v>
      </c>
      <c r="BP1239" s="10" t="e">
        <f t="shared" si="606"/>
        <v>#REF!</v>
      </c>
      <c r="BQ1239" s="10" t="e">
        <f t="shared" si="607"/>
        <v>#REF!</v>
      </c>
      <c r="BR1239" s="10" t="e">
        <f t="shared" si="608"/>
        <v>#REF!</v>
      </c>
      <c r="BS1239" s="10" t="e">
        <f t="shared" si="609"/>
        <v>#REF!</v>
      </c>
      <c r="BT1239" s="10" t="e">
        <f>IF(OR(BW1239=7,AQ1239=6),0,AO1239&amp;IF(#REF!="SI",1,IF(#REF!="NO",2,IF(#REF!="VIH + PREVIO",3,0))))</f>
        <v>#REF!</v>
      </c>
      <c r="BU1239" s="10" t="e">
        <f>IF(OR(BW1239=7,AQ1239=6),0,IF(#REF!="-",1,0))</f>
        <v>#REF!</v>
      </c>
      <c r="BV1239" s="10" t="e">
        <f t="shared" si="610"/>
        <v>#REF!</v>
      </c>
      <c r="BW12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39" s="10" t="e">
        <f t="shared" si="611"/>
        <v>#REF!</v>
      </c>
      <c r="BY1239" s="10" t="e">
        <f t="shared" si="613"/>
        <v>#REF!</v>
      </c>
      <c r="BZ1239" s="10" t="e">
        <f t="shared" si="612"/>
        <v>#REF!</v>
      </c>
      <c r="CA1239" s="10"/>
    </row>
    <row r="1240" spans="1:79" s="3" customFormat="1" ht="23.25" customHeight="1" x14ac:dyDescent="0.3">
      <c r="A1240" s="7">
        <v>1238</v>
      </c>
      <c r="B1240" s="43"/>
      <c r="C1240" s="44"/>
      <c r="D1240" s="45"/>
      <c r="E1240" s="46"/>
      <c r="F1240" s="46"/>
      <c r="G1240" s="46"/>
      <c r="H1240" s="50"/>
      <c r="I1240" s="51"/>
      <c r="J1240" s="52"/>
      <c r="K1240" s="51"/>
      <c r="L1240" s="53"/>
      <c r="M1240" s="54"/>
      <c r="N1240" s="43"/>
      <c r="O1240" s="55"/>
      <c r="P1240" s="46"/>
      <c r="Q1240" s="46"/>
      <c r="R1240" s="46"/>
      <c r="S1240" s="43"/>
      <c r="T1240" s="56"/>
      <c r="U1240" s="46"/>
      <c r="V1240" s="57"/>
      <c r="W1240" s="58"/>
      <c r="X1240" s="57"/>
      <c r="Y1240" s="46"/>
      <c r="Z1240" s="57"/>
      <c r="AA1240" s="59"/>
      <c r="AB1240" s="60"/>
      <c r="AC1240" s="2"/>
      <c r="AD1240" s="2"/>
      <c r="AE1240" s="2"/>
      <c r="AJ1240" s="11">
        <f t="shared" si="596"/>
        <v>13</v>
      </c>
      <c r="AK1240" s="11">
        <f t="shared" si="586"/>
        <v>0</v>
      </c>
      <c r="AL1240" s="11">
        <f t="shared" si="587"/>
        <v>0</v>
      </c>
      <c r="AM1240" s="11">
        <f t="shared" si="588"/>
        <v>0</v>
      </c>
      <c r="AN1240" s="11">
        <f t="shared" si="589"/>
        <v>0</v>
      </c>
      <c r="AO1240" s="4" t="e">
        <f>IF(#REF!="I",1,IF(#REF!="II",2,IF(#REF!="III",3,IF(#REF!="IV",4))))</f>
        <v>#REF!</v>
      </c>
      <c r="AP1240" s="11" t="e">
        <f>IF(#REF!="PULMONAR",1,IF(AND(#REF!="EXTRAPULMONAR",#REF!&lt;&gt;"MENINGEA"),2,IF(AND(#REF!="EXTRAPULMONAR",#REF!="MENINGEA"),3,)))</f>
        <v>#REF!</v>
      </c>
      <c r="AQ12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0" s="4">
        <f t="shared" si="590"/>
        <v>0</v>
      </c>
      <c r="AS1240" s="10">
        <f t="shared" si="591"/>
        <v>0</v>
      </c>
      <c r="AT1240" s="10">
        <f t="shared" si="592"/>
        <v>0</v>
      </c>
      <c r="AU1240" s="10" t="str">
        <f t="shared" si="593"/>
        <v>0</v>
      </c>
      <c r="AV1240" s="11" t="e">
        <f t="shared" si="594"/>
        <v>#N/A</v>
      </c>
      <c r="AW1240" s="4" t="e">
        <f t="shared" si="595"/>
        <v>#N/A</v>
      </c>
      <c r="AX1240" s="10" t="e">
        <f t="shared" si="584"/>
        <v>#N/A</v>
      </c>
      <c r="AY1240" s="10" t="e">
        <f t="shared" si="585"/>
        <v>#N/A</v>
      </c>
      <c r="AZ1240" s="10" t="e">
        <f t="shared" si="597"/>
        <v>#REF!</v>
      </c>
      <c r="BA1240" s="12" t="e">
        <f>IF(BW1240=7,0,AJ1240&amp;IF(#REF!="SI",1,IF(#REF!="NO",2,IF(#REF!="VIH + PREVIO",3,0))))</f>
        <v>#REF!</v>
      </c>
      <c r="BB1240" s="13" t="e">
        <f>IF(AND(#REF!="POSITIVO",#REF!="POSITIVO"),1,IF(#REF!="NEGATIVO",2,IF(#REF!="VIH + PREVIO",3,0)))</f>
        <v>#REF!</v>
      </c>
      <c r="BC1240" s="10" t="e">
        <f>IF(#REF!="SI",1,IF(#REF!="NO",2,0))</f>
        <v>#REF!</v>
      </c>
      <c r="BD1240" s="10" t="e">
        <f>IF(#REF!="SI",1,IF(#REF!="NO",2,0))</f>
        <v>#REF!</v>
      </c>
      <c r="BE1240" s="10" t="e">
        <f>IF(OR(#REF!="VIH + PREVIO",#REF!="VIH + PREVIO",#REF!="VIH + PREVIO"),1,0)</f>
        <v>#REF!</v>
      </c>
      <c r="BF1240" s="13" t="e">
        <f>IF(OR(#REF!="POSITIVO",#REF!="NEGATIVO"),1,IF(#REF!="PACIENTE NO ACEPTA",2,IF(#REF!="VIH + PREVIO",3,0)))</f>
        <v>#REF!</v>
      </c>
      <c r="BG1240" s="10" t="e">
        <f t="shared" si="598"/>
        <v>#REF!</v>
      </c>
      <c r="BH1240" s="10" t="e">
        <f t="shared" si="599"/>
        <v>#REF!</v>
      </c>
      <c r="BI1240" s="10" t="e">
        <f t="shared" si="600"/>
        <v>#REF!</v>
      </c>
      <c r="BJ1240" s="10" t="e">
        <f t="shared" si="601"/>
        <v>#REF!</v>
      </c>
      <c r="BK1240" s="10" t="e">
        <f t="shared" si="602"/>
        <v>#REF!</v>
      </c>
      <c r="BL1240" s="10" t="e">
        <f t="shared" si="603"/>
        <v>#REF!</v>
      </c>
      <c r="BM1240" s="10" t="e">
        <f>IF(OR(BW1240=7,AQ1240=6),0,IF(#REF!="I",1,IF(#REF!="II",2,IF(#REF!="III",3,IF(#REF!="IV",4))))&amp;AP1240&amp;AQ1240&amp;AR1240&amp;AS1240&amp;AT1240&amp;AU1240&amp;AX1240)</f>
        <v>#REF!</v>
      </c>
      <c r="BN1240" s="10" t="e">
        <f t="shared" si="604"/>
        <v>#REF!</v>
      </c>
      <c r="BO1240" s="10" t="e">
        <f t="shared" si="605"/>
        <v>#REF!</v>
      </c>
      <c r="BP1240" s="10" t="e">
        <f t="shared" si="606"/>
        <v>#REF!</v>
      </c>
      <c r="BQ1240" s="10" t="e">
        <f t="shared" si="607"/>
        <v>#REF!</v>
      </c>
      <c r="BR1240" s="10" t="e">
        <f t="shared" si="608"/>
        <v>#REF!</v>
      </c>
      <c r="BS1240" s="10" t="e">
        <f t="shared" si="609"/>
        <v>#REF!</v>
      </c>
      <c r="BT1240" s="10" t="e">
        <f>IF(OR(BW1240=7,AQ1240=6),0,AO1240&amp;IF(#REF!="SI",1,IF(#REF!="NO",2,IF(#REF!="VIH + PREVIO",3,0))))</f>
        <v>#REF!</v>
      </c>
      <c r="BU1240" s="10" t="e">
        <f>IF(OR(BW1240=7,AQ1240=6),0,IF(#REF!="-",1,0))</f>
        <v>#REF!</v>
      </c>
      <c r="BV1240" s="10" t="e">
        <f t="shared" si="610"/>
        <v>#REF!</v>
      </c>
      <c r="BW12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0" s="10" t="e">
        <f t="shared" si="611"/>
        <v>#REF!</v>
      </c>
      <c r="BY1240" s="10" t="e">
        <f t="shared" si="613"/>
        <v>#REF!</v>
      </c>
      <c r="BZ1240" s="10" t="e">
        <f t="shared" si="612"/>
        <v>#REF!</v>
      </c>
      <c r="CA1240" s="10"/>
    </row>
    <row r="1241" spans="1:79" s="3" customFormat="1" ht="23.25" customHeight="1" x14ac:dyDescent="0.3">
      <c r="A1241" s="7">
        <v>1239</v>
      </c>
      <c r="B1241" s="43"/>
      <c r="C1241" s="44"/>
      <c r="D1241" s="45"/>
      <c r="E1241" s="46"/>
      <c r="F1241" s="46"/>
      <c r="G1241" s="46"/>
      <c r="H1241" s="50"/>
      <c r="I1241" s="51"/>
      <c r="J1241" s="52"/>
      <c r="K1241" s="51"/>
      <c r="L1241" s="53"/>
      <c r="M1241" s="54"/>
      <c r="N1241" s="43"/>
      <c r="O1241" s="55"/>
      <c r="P1241" s="46"/>
      <c r="Q1241" s="46"/>
      <c r="R1241" s="46"/>
      <c r="S1241" s="43"/>
      <c r="T1241" s="56"/>
      <c r="U1241" s="46"/>
      <c r="V1241" s="57"/>
      <c r="W1241" s="58"/>
      <c r="X1241" s="57"/>
      <c r="Y1241" s="46"/>
      <c r="Z1241" s="57"/>
      <c r="AA1241" s="59"/>
      <c r="AB1241" s="60"/>
      <c r="AC1241" s="2"/>
      <c r="AD1241" s="2"/>
      <c r="AE1241" s="2"/>
      <c r="AJ1241" s="11">
        <f t="shared" si="596"/>
        <v>13</v>
      </c>
      <c r="AK1241" s="11">
        <f t="shared" si="586"/>
        <v>0</v>
      </c>
      <c r="AL1241" s="11">
        <f t="shared" si="587"/>
        <v>0</v>
      </c>
      <c r="AM1241" s="11">
        <f t="shared" si="588"/>
        <v>0</v>
      </c>
      <c r="AN1241" s="11">
        <f t="shared" si="589"/>
        <v>0</v>
      </c>
      <c r="AO1241" s="4" t="e">
        <f>IF(#REF!="I",1,IF(#REF!="II",2,IF(#REF!="III",3,IF(#REF!="IV",4))))</f>
        <v>#REF!</v>
      </c>
      <c r="AP1241" s="11" t="e">
        <f>IF(#REF!="PULMONAR",1,IF(AND(#REF!="EXTRAPULMONAR",#REF!&lt;&gt;"MENINGEA"),2,IF(AND(#REF!="EXTRAPULMONAR",#REF!="MENINGEA"),3,)))</f>
        <v>#REF!</v>
      </c>
      <c r="AQ12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1" s="4">
        <f t="shared" si="590"/>
        <v>0</v>
      </c>
      <c r="AS1241" s="10">
        <f t="shared" si="591"/>
        <v>0</v>
      </c>
      <c r="AT1241" s="10">
        <f t="shared" si="592"/>
        <v>0</v>
      </c>
      <c r="AU1241" s="10" t="str">
        <f t="shared" si="593"/>
        <v>0</v>
      </c>
      <c r="AV1241" s="11" t="e">
        <f t="shared" si="594"/>
        <v>#N/A</v>
      </c>
      <c r="AW1241" s="4" t="e">
        <f t="shared" si="595"/>
        <v>#N/A</v>
      </c>
      <c r="AX1241" s="10" t="e">
        <f t="shared" ref="AX1241:AX1304" si="614">VLOOKUP(AV1241,ED,2,FALSE)</f>
        <v>#N/A</v>
      </c>
      <c r="AY1241" s="10" t="e">
        <f t="shared" ref="AY1241:AY1304" si="615">VLOOKUP(AW1241,ED_COHORT,2,FALSE)</f>
        <v>#N/A</v>
      </c>
      <c r="AZ1241" s="10" t="e">
        <f t="shared" si="597"/>
        <v>#REF!</v>
      </c>
      <c r="BA1241" s="12" t="e">
        <f>IF(BW1241=7,0,AJ1241&amp;IF(#REF!="SI",1,IF(#REF!="NO",2,IF(#REF!="VIH + PREVIO",3,0))))</f>
        <v>#REF!</v>
      </c>
      <c r="BB1241" s="13" t="e">
        <f>IF(AND(#REF!="POSITIVO",#REF!="POSITIVO"),1,IF(#REF!="NEGATIVO",2,IF(#REF!="VIH + PREVIO",3,0)))</f>
        <v>#REF!</v>
      </c>
      <c r="BC1241" s="10" t="e">
        <f>IF(#REF!="SI",1,IF(#REF!="NO",2,0))</f>
        <v>#REF!</v>
      </c>
      <c r="BD1241" s="10" t="e">
        <f>IF(#REF!="SI",1,IF(#REF!="NO",2,0))</f>
        <v>#REF!</v>
      </c>
      <c r="BE1241" s="10" t="e">
        <f>IF(OR(#REF!="VIH + PREVIO",#REF!="VIH + PREVIO",#REF!="VIH + PREVIO"),1,0)</f>
        <v>#REF!</v>
      </c>
      <c r="BF1241" s="13" t="e">
        <f>IF(OR(#REF!="POSITIVO",#REF!="NEGATIVO"),1,IF(#REF!="PACIENTE NO ACEPTA",2,IF(#REF!="VIH + PREVIO",3,0)))</f>
        <v>#REF!</v>
      </c>
      <c r="BG1241" s="10" t="e">
        <f t="shared" si="598"/>
        <v>#REF!</v>
      </c>
      <c r="BH1241" s="10" t="e">
        <f t="shared" si="599"/>
        <v>#REF!</v>
      </c>
      <c r="BI1241" s="10" t="e">
        <f t="shared" si="600"/>
        <v>#REF!</v>
      </c>
      <c r="BJ1241" s="10" t="e">
        <f t="shared" si="601"/>
        <v>#REF!</v>
      </c>
      <c r="BK1241" s="10" t="e">
        <f t="shared" si="602"/>
        <v>#REF!</v>
      </c>
      <c r="BL1241" s="10" t="e">
        <f t="shared" si="603"/>
        <v>#REF!</v>
      </c>
      <c r="BM1241" s="10" t="e">
        <f>IF(OR(BW1241=7,AQ1241=6),0,IF(#REF!="I",1,IF(#REF!="II",2,IF(#REF!="III",3,IF(#REF!="IV",4))))&amp;AP1241&amp;AQ1241&amp;AR1241&amp;AS1241&amp;AT1241&amp;AU1241&amp;AX1241)</f>
        <v>#REF!</v>
      </c>
      <c r="BN1241" s="10" t="e">
        <f t="shared" si="604"/>
        <v>#REF!</v>
      </c>
      <c r="BO1241" s="10" t="e">
        <f t="shared" si="605"/>
        <v>#REF!</v>
      </c>
      <c r="BP1241" s="10" t="e">
        <f t="shared" si="606"/>
        <v>#REF!</v>
      </c>
      <c r="BQ1241" s="10" t="e">
        <f t="shared" si="607"/>
        <v>#REF!</v>
      </c>
      <c r="BR1241" s="10" t="e">
        <f t="shared" si="608"/>
        <v>#REF!</v>
      </c>
      <c r="BS1241" s="10" t="e">
        <f t="shared" si="609"/>
        <v>#REF!</v>
      </c>
      <c r="BT1241" s="10" t="e">
        <f>IF(OR(BW1241=7,AQ1241=6),0,AO1241&amp;IF(#REF!="SI",1,IF(#REF!="NO",2,IF(#REF!="VIH + PREVIO",3,0))))</f>
        <v>#REF!</v>
      </c>
      <c r="BU1241" s="10" t="e">
        <f>IF(OR(BW1241=7,AQ1241=6),0,IF(#REF!="-",1,0))</f>
        <v>#REF!</v>
      </c>
      <c r="BV1241" s="10" t="e">
        <f t="shared" si="610"/>
        <v>#REF!</v>
      </c>
      <c r="BW12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1" s="10" t="e">
        <f t="shared" si="611"/>
        <v>#REF!</v>
      </c>
      <c r="BY1241" s="10" t="e">
        <f t="shared" si="613"/>
        <v>#REF!</v>
      </c>
      <c r="BZ1241" s="10" t="e">
        <f t="shared" si="612"/>
        <v>#REF!</v>
      </c>
      <c r="CA1241" s="10"/>
    </row>
    <row r="1242" spans="1:79" s="3" customFormat="1" ht="23.25" customHeight="1" x14ac:dyDescent="0.3">
      <c r="A1242" s="7">
        <v>1240</v>
      </c>
      <c r="B1242" s="43"/>
      <c r="C1242" s="44"/>
      <c r="D1242" s="45"/>
      <c r="E1242" s="46"/>
      <c r="F1242" s="46"/>
      <c r="G1242" s="46"/>
      <c r="H1242" s="50"/>
      <c r="I1242" s="51"/>
      <c r="J1242" s="52"/>
      <c r="K1242" s="51"/>
      <c r="L1242" s="53"/>
      <c r="M1242" s="54"/>
      <c r="N1242" s="43"/>
      <c r="O1242" s="55"/>
      <c r="P1242" s="46"/>
      <c r="Q1242" s="46"/>
      <c r="R1242" s="46"/>
      <c r="S1242" s="43"/>
      <c r="T1242" s="56"/>
      <c r="U1242" s="46"/>
      <c r="V1242" s="57"/>
      <c r="W1242" s="58"/>
      <c r="X1242" s="57"/>
      <c r="Y1242" s="46"/>
      <c r="Z1242" s="57"/>
      <c r="AA1242" s="59"/>
      <c r="AB1242" s="60"/>
      <c r="AC1242" s="2"/>
      <c r="AD1242" s="2"/>
      <c r="AE1242" s="2"/>
      <c r="AJ1242" s="11">
        <f t="shared" si="596"/>
        <v>13</v>
      </c>
      <c r="AK1242" s="11">
        <f t="shared" si="586"/>
        <v>0</v>
      </c>
      <c r="AL1242" s="11">
        <f t="shared" si="587"/>
        <v>0</v>
      </c>
      <c r="AM1242" s="11">
        <f t="shared" si="588"/>
        <v>0</v>
      </c>
      <c r="AN1242" s="11">
        <f t="shared" si="589"/>
        <v>0</v>
      </c>
      <c r="AO1242" s="4" t="e">
        <f>IF(#REF!="I",1,IF(#REF!="II",2,IF(#REF!="III",3,IF(#REF!="IV",4))))</f>
        <v>#REF!</v>
      </c>
      <c r="AP1242" s="11" t="e">
        <f>IF(#REF!="PULMONAR",1,IF(AND(#REF!="EXTRAPULMONAR",#REF!&lt;&gt;"MENINGEA"),2,IF(AND(#REF!="EXTRAPULMONAR",#REF!="MENINGEA"),3,)))</f>
        <v>#REF!</v>
      </c>
      <c r="AQ12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2" s="4">
        <f t="shared" si="590"/>
        <v>0</v>
      </c>
      <c r="AS1242" s="10">
        <f t="shared" si="591"/>
        <v>0</v>
      </c>
      <c r="AT1242" s="10">
        <f t="shared" si="592"/>
        <v>0</v>
      </c>
      <c r="AU1242" s="10" t="str">
        <f t="shared" si="593"/>
        <v>0</v>
      </c>
      <c r="AV1242" s="11" t="e">
        <f t="shared" si="594"/>
        <v>#N/A</v>
      </c>
      <c r="AW1242" s="4" t="e">
        <f t="shared" si="595"/>
        <v>#N/A</v>
      </c>
      <c r="AX1242" s="10" t="e">
        <f t="shared" si="614"/>
        <v>#N/A</v>
      </c>
      <c r="AY1242" s="10" t="e">
        <f t="shared" si="615"/>
        <v>#N/A</v>
      </c>
      <c r="AZ1242" s="10" t="e">
        <f t="shared" si="597"/>
        <v>#REF!</v>
      </c>
      <c r="BA1242" s="12" t="e">
        <f>IF(BW1242=7,0,AJ1242&amp;IF(#REF!="SI",1,IF(#REF!="NO",2,IF(#REF!="VIH + PREVIO",3,0))))</f>
        <v>#REF!</v>
      </c>
      <c r="BB1242" s="13" t="e">
        <f>IF(AND(#REF!="POSITIVO",#REF!="POSITIVO"),1,IF(#REF!="NEGATIVO",2,IF(#REF!="VIH + PREVIO",3,0)))</f>
        <v>#REF!</v>
      </c>
      <c r="BC1242" s="10" t="e">
        <f>IF(#REF!="SI",1,IF(#REF!="NO",2,0))</f>
        <v>#REF!</v>
      </c>
      <c r="BD1242" s="10" t="e">
        <f>IF(#REF!="SI",1,IF(#REF!="NO",2,0))</f>
        <v>#REF!</v>
      </c>
      <c r="BE1242" s="10" t="e">
        <f>IF(OR(#REF!="VIH + PREVIO",#REF!="VIH + PREVIO",#REF!="VIH + PREVIO"),1,0)</f>
        <v>#REF!</v>
      </c>
      <c r="BF1242" s="13" t="e">
        <f>IF(OR(#REF!="POSITIVO",#REF!="NEGATIVO"),1,IF(#REF!="PACIENTE NO ACEPTA",2,IF(#REF!="VIH + PREVIO",3,0)))</f>
        <v>#REF!</v>
      </c>
      <c r="BG1242" s="10" t="e">
        <f t="shared" si="598"/>
        <v>#REF!</v>
      </c>
      <c r="BH1242" s="10" t="e">
        <f t="shared" si="599"/>
        <v>#REF!</v>
      </c>
      <c r="BI1242" s="10" t="e">
        <f t="shared" si="600"/>
        <v>#REF!</v>
      </c>
      <c r="BJ1242" s="10" t="e">
        <f t="shared" si="601"/>
        <v>#REF!</v>
      </c>
      <c r="BK1242" s="10" t="e">
        <f t="shared" si="602"/>
        <v>#REF!</v>
      </c>
      <c r="BL1242" s="10" t="e">
        <f t="shared" si="603"/>
        <v>#REF!</v>
      </c>
      <c r="BM1242" s="10" t="e">
        <f>IF(OR(BW1242=7,AQ1242=6),0,IF(#REF!="I",1,IF(#REF!="II",2,IF(#REF!="III",3,IF(#REF!="IV",4))))&amp;AP1242&amp;AQ1242&amp;AR1242&amp;AS1242&amp;AT1242&amp;AU1242&amp;AX1242)</f>
        <v>#REF!</v>
      </c>
      <c r="BN1242" s="10" t="e">
        <f t="shared" si="604"/>
        <v>#REF!</v>
      </c>
      <c r="BO1242" s="10" t="e">
        <f t="shared" si="605"/>
        <v>#REF!</v>
      </c>
      <c r="BP1242" s="10" t="e">
        <f t="shared" si="606"/>
        <v>#REF!</v>
      </c>
      <c r="BQ1242" s="10" t="e">
        <f t="shared" si="607"/>
        <v>#REF!</v>
      </c>
      <c r="BR1242" s="10" t="e">
        <f t="shared" si="608"/>
        <v>#REF!</v>
      </c>
      <c r="BS1242" s="10" t="e">
        <f t="shared" si="609"/>
        <v>#REF!</v>
      </c>
      <c r="BT1242" s="10" t="e">
        <f>IF(OR(BW1242=7,AQ1242=6),0,AO1242&amp;IF(#REF!="SI",1,IF(#REF!="NO",2,IF(#REF!="VIH + PREVIO",3,0))))</f>
        <v>#REF!</v>
      </c>
      <c r="BU1242" s="10" t="e">
        <f>IF(OR(BW1242=7,AQ1242=6),0,IF(#REF!="-",1,0))</f>
        <v>#REF!</v>
      </c>
      <c r="BV1242" s="10" t="e">
        <f t="shared" si="610"/>
        <v>#REF!</v>
      </c>
      <c r="BW12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2" s="10" t="e">
        <f t="shared" si="611"/>
        <v>#REF!</v>
      </c>
      <c r="BY1242" s="10" t="e">
        <f t="shared" si="613"/>
        <v>#REF!</v>
      </c>
      <c r="BZ1242" s="10" t="e">
        <f t="shared" si="612"/>
        <v>#REF!</v>
      </c>
      <c r="CA1242" s="10"/>
    </row>
    <row r="1243" spans="1:79" s="3" customFormat="1" ht="23.25" customHeight="1" x14ac:dyDescent="0.3">
      <c r="A1243" s="7">
        <v>1241</v>
      </c>
      <c r="B1243" s="43"/>
      <c r="C1243" s="44"/>
      <c r="D1243" s="45"/>
      <c r="E1243" s="46"/>
      <c r="F1243" s="46"/>
      <c r="G1243" s="46"/>
      <c r="H1243" s="50"/>
      <c r="I1243" s="51"/>
      <c r="J1243" s="52"/>
      <c r="K1243" s="51"/>
      <c r="L1243" s="53"/>
      <c r="M1243" s="54"/>
      <c r="N1243" s="43"/>
      <c r="O1243" s="55"/>
      <c r="P1243" s="46"/>
      <c r="Q1243" s="46"/>
      <c r="R1243" s="46"/>
      <c r="S1243" s="43"/>
      <c r="T1243" s="56"/>
      <c r="U1243" s="46"/>
      <c r="V1243" s="57"/>
      <c r="W1243" s="58"/>
      <c r="X1243" s="57"/>
      <c r="Y1243" s="46"/>
      <c r="Z1243" s="57"/>
      <c r="AA1243" s="59"/>
      <c r="AB1243" s="60"/>
      <c r="AC1243" s="2"/>
      <c r="AD1243" s="2"/>
      <c r="AE1243" s="2"/>
      <c r="AJ1243" s="11">
        <f t="shared" si="596"/>
        <v>13</v>
      </c>
      <c r="AK1243" s="11">
        <f t="shared" si="586"/>
        <v>0</v>
      </c>
      <c r="AL1243" s="11">
        <f t="shared" si="587"/>
        <v>0</v>
      </c>
      <c r="AM1243" s="11">
        <f t="shared" si="588"/>
        <v>0</v>
      </c>
      <c r="AN1243" s="11">
        <f t="shared" si="589"/>
        <v>0</v>
      </c>
      <c r="AO1243" s="4" t="e">
        <f>IF(#REF!="I",1,IF(#REF!="II",2,IF(#REF!="III",3,IF(#REF!="IV",4))))</f>
        <v>#REF!</v>
      </c>
      <c r="AP1243" s="11" t="e">
        <f>IF(#REF!="PULMONAR",1,IF(AND(#REF!="EXTRAPULMONAR",#REF!&lt;&gt;"MENINGEA"),2,IF(AND(#REF!="EXTRAPULMONAR",#REF!="MENINGEA"),3,)))</f>
        <v>#REF!</v>
      </c>
      <c r="AQ12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3" s="4">
        <f t="shared" si="590"/>
        <v>0</v>
      </c>
      <c r="AS1243" s="10">
        <f t="shared" si="591"/>
        <v>0</v>
      </c>
      <c r="AT1243" s="10">
        <f t="shared" si="592"/>
        <v>0</v>
      </c>
      <c r="AU1243" s="10" t="str">
        <f t="shared" si="593"/>
        <v>0</v>
      </c>
      <c r="AV1243" s="11" t="e">
        <f t="shared" si="594"/>
        <v>#N/A</v>
      </c>
      <c r="AW1243" s="4" t="e">
        <f t="shared" si="595"/>
        <v>#N/A</v>
      </c>
      <c r="AX1243" s="10" t="e">
        <f t="shared" si="614"/>
        <v>#N/A</v>
      </c>
      <c r="AY1243" s="10" t="e">
        <f t="shared" si="615"/>
        <v>#N/A</v>
      </c>
      <c r="AZ1243" s="10" t="e">
        <f t="shared" si="597"/>
        <v>#REF!</v>
      </c>
      <c r="BA1243" s="12" t="e">
        <f>IF(BW1243=7,0,AJ1243&amp;IF(#REF!="SI",1,IF(#REF!="NO",2,IF(#REF!="VIH + PREVIO",3,0))))</f>
        <v>#REF!</v>
      </c>
      <c r="BB1243" s="13" t="e">
        <f>IF(AND(#REF!="POSITIVO",#REF!="POSITIVO"),1,IF(#REF!="NEGATIVO",2,IF(#REF!="VIH + PREVIO",3,0)))</f>
        <v>#REF!</v>
      </c>
      <c r="BC1243" s="10" t="e">
        <f>IF(#REF!="SI",1,IF(#REF!="NO",2,0))</f>
        <v>#REF!</v>
      </c>
      <c r="BD1243" s="10" t="e">
        <f>IF(#REF!="SI",1,IF(#REF!="NO",2,0))</f>
        <v>#REF!</v>
      </c>
      <c r="BE1243" s="10" t="e">
        <f>IF(OR(#REF!="VIH + PREVIO",#REF!="VIH + PREVIO",#REF!="VIH + PREVIO"),1,0)</f>
        <v>#REF!</v>
      </c>
      <c r="BF1243" s="13" t="e">
        <f>IF(OR(#REF!="POSITIVO",#REF!="NEGATIVO"),1,IF(#REF!="PACIENTE NO ACEPTA",2,IF(#REF!="VIH + PREVIO",3,0)))</f>
        <v>#REF!</v>
      </c>
      <c r="BG1243" s="10" t="e">
        <f t="shared" si="598"/>
        <v>#REF!</v>
      </c>
      <c r="BH1243" s="10" t="e">
        <f t="shared" si="599"/>
        <v>#REF!</v>
      </c>
      <c r="BI1243" s="10" t="e">
        <f t="shared" si="600"/>
        <v>#REF!</v>
      </c>
      <c r="BJ1243" s="10" t="e">
        <f t="shared" si="601"/>
        <v>#REF!</v>
      </c>
      <c r="BK1243" s="10" t="e">
        <f t="shared" si="602"/>
        <v>#REF!</v>
      </c>
      <c r="BL1243" s="10" t="e">
        <f t="shared" si="603"/>
        <v>#REF!</v>
      </c>
      <c r="BM1243" s="10" t="e">
        <f>IF(OR(BW1243=7,AQ1243=6),0,IF(#REF!="I",1,IF(#REF!="II",2,IF(#REF!="III",3,IF(#REF!="IV",4))))&amp;AP1243&amp;AQ1243&amp;AR1243&amp;AS1243&amp;AT1243&amp;AU1243&amp;AX1243)</f>
        <v>#REF!</v>
      </c>
      <c r="BN1243" s="10" t="e">
        <f t="shared" si="604"/>
        <v>#REF!</v>
      </c>
      <c r="BO1243" s="10" t="e">
        <f t="shared" si="605"/>
        <v>#REF!</v>
      </c>
      <c r="BP1243" s="10" t="e">
        <f t="shared" si="606"/>
        <v>#REF!</v>
      </c>
      <c r="BQ1243" s="10" t="e">
        <f t="shared" si="607"/>
        <v>#REF!</v>
      </c>
      <c r="BR1243" s="10" t="e">
        <f t="shared" si="608"/>
        <v>#REF!</v>
      </c>
      <c r="BS1243" s="10" t="e">
        <f t="shared" si="609"/>
        <v>#REF!</v>
      </c>
      <c r="BT1243" s="10" t="e">
        <f>IF(OR(BW1243=7,AQ1243=6),0,AO1243&amp;IF(#REF!="SI",1,IF(#REF!="NO",2,IF(#REF!="VIH + PREVIO",3,0))))</f>
        <v>#REF!</v>
      </c>
      <c r="BU1243" s="10" t="e">
        <f>IF(OR(BW1243=7,AQ1243=6),0,IF(#REF!="-",1,0))</f>
        <v>#REF!</v>
      </c>
      <c r="BV1243" s="10" t="e">
        <f t="shared" si="610"/>
        <v>#REF!</v>
      </c>
      <c r="BW12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3" s="10" t="e">
        <f t="shared" si="611"/>
        <v>#REF!</v>
      </c>
      <c r="BY1243" s="10" t="e">
        <f t="shared" si="613"/>
        <v>#REF!</v>
      </c>
      <c r="BZ1243" s="10" t="e">
        <f t="shared" si="612"/>
        <v>#REF!</v>
      </c>
      <c r="CA1243" s="10"/>
    </row>
    <row r="1244" spans="1:79" s="3" customFormat="1" ht="23.25" customHeight="1" x14ac:dyDescent="0.3">
      <c r="A1244" s="7">
        <v>1242</v>
      </c>
      <c r="B1244" s="43"/>
      <c r="C1244" s="44"/>
      <c r="D1244" s="45"/>
      <c r="E1244" s="46"/>
      <c r="F1244" s="46"/>
      <c r="G1244" s="46"/>
      <c r="H1244" s="50"/>
      <c r="I1244" s="51"/>
      <c r="J1244" s="52"/>
      <c r="K1244" s="51"/>
      <c r="L1244" s="53"/>
      <c r="M1244" s="54"/>
      <c r="N1244" s="43"/>
      <c r="O1244" s="55"/>
      <c r="P1244" s="46"/>
      <c r="Q1244" s="46"/>
      <c r="R1244" s="46"/>
      <c r="S1244" s="43"/>
      <c r="T1244" s="56"/>
      <c r="U1244" s="46"/>
      <c r="V1244" s="57"/>
      <c r="W1244" s="58"/>
      <c r="X1244" s="57"/>
      <c r="Y1244" s="46"/>
      <c r="Z1244" s="57"/>
      <c r="AA1244" s="59"/>
      <c r="AB1244" s="60"/>
      <c r="AC1244" s="2"/>
      <c r="AD1244" s="2"/>
      <c r="AE1244" s="2"/>
      <c r="AJ1244" s="11">
        <f t="shared" si="596"/>
        <v>13</v>
      </c>
      <c r="AK1244" s="11">
        <f t="shared" si="586"/>
        <v>0</v>
      </c>
      <c r="AL1244" s="11">
        <f t="shared" si="587"/>
        <v>0</v>
      </c>
      <c r="AM1244" s="11">
        <f t="shared" si="588"/>
        <v>0</v>
      </c>
      <c r="AN1244" s="11">
        <f t="shared" si="589"/>
        <v>0</v>
      </c>
      <c r="AO1244" s="4" t="e">
        <f>IF(#REF!="I",1,IF(#REF!="II",2,IF(#REF!="III",3,IF(#REF!="IV",4))))</f>
        <v>#REF!</v>
      </c>
      <c r="AP1244" s="11" t="e">
        <f>IF(#REF!="PULMONAR",1,IF(AND(#REF!="EXTRAPULMONAR",#REF!&lt;&gt;"MENINGEA"),2,IF(AND(#REF!="EXTRAPULMONAR",#REF!="MENINGEA"),3,)))</f>
        <v>#REF!</v>
      </c>
      <c r="AQ12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4" s="4">
        <f t="shared" si="590"/>
        <v>0</v>
      </c>
      <c r="AS1244" s="10">
        <f t="shared" si="591"/>
        <v>0</v>
      </c>
      <c r="AT1244" s="10">
        <f t="shared" si="592"/>
        <v>0</v>
      </c>
      <c r="AU1244" s="10" t="str">
        <f t="shared" si="593"/>
        <v>0</v>
      </c>
      <c r="AV1244" s="11" t="e">
        <f t="shared" si="594"/>
        <v>#N/A</v>
      </c>
      <c r="AW1244" s="4" t="e">
        <f t="shared" si="595"/>
        <v>#N/A</v>
      </c>
      <c r="AX1244" s="10" t="e">
        <f t="shared" si="614"/>
        <v>#N/A</v>
      </c>
      <c r="AY1244" s="10" t="e">
        <f t="shared" si="615"/>
        <v>#N/A</v>
      </c>
      <c r="AZ1244" s="10" t="e">
        <f t="shared" si="597"/>
        <v>#REF!</v>
      </c>
      <c r="BA1244" s="12" t="e">
        <f>IF(BW1244=7,0,AJ1244&amp;IF(#REF!="SI",1,IF(#REF!="NO",2,IF(#REF!="VIH + PREVIO",3,0))))</f>
        <v>#REF!</v>
      </c>
      <c r="BB1244" s="13" t="e">
        <f>IF(AND(#REF!="POSITIVO",#REF!="POSITIVO"),1,IF(#REF!="NEGATIVO",2,IF(#REF!="VIH + PREVIO",3,0)))</f>
        <v>#REF!</v>
      </c>
      <c r="BC1244" s="10" t="e">
        <f>IF(#REF!="SI",1,IF(#REF!="NO",2,0))</f>
        <v>#REF!</v>
      </c>
      <c r="BD1244" s="10" t="e">
        <f>IF(#REF!="SI",1,IF(#REF!="NO",2,0))</f>
        <v>#REF!</v>
      </c>
      <c r="BE1244" s="10" t="e">
        <f>IF(OR(#REF!="VIH + PREVIO",#REF!="VIH + PREVIO",#REF!="VIH + PREVIO"),1,0)</f>
        <v>#REF!</v>
      </c>
      <c r="BF1244" s="13" t="e">
        <f>IF(OR(#REF!="POSITIVO",#REF!="NEGATIVO"),1,IF(#REF!="PACIENTE NO ACEPTA",2,IF(#REF!="VIH + PREVIO",3,0)))</f>
        <v>#REF!</v>
      </c>
      <c r="BG1244" s="10" t="e">
        <f t="shared" si="598"/>
        <v>#REF!</v>
      </c>
      <c r="BH1244" s="10" t="e">
        <f t="shared" si="599"/>
        <v>#REF!</v>
      </c>
      <c r="BI1244" s="10" t="e">
        <f t="shared" si="600"/>
        <v>#REF!</v>
      </c>
      <c r="BJ1244" s="10" t="e">
        <f t="shared" si="601"/>
        <v>#REF!</v>
      </c>
      <c r="BK1244" s="10" t="e">
        <f t="shared" si="602"/>
        <v>#REF!</v>
      </c>
      <c r="BL1244" s="10" t="e">
        <f t="shared" si="603"/>
        <v>#REF!</v>
      </c>
      <c r="BM1244" s="10" t="e">
        <f>IF(OR(BW1244=7,AQ1244=6),0,IF(#REF!="I",1,IF(#REF!="II",2,IF(#REF!="III",3,IF(#REF!="IV",4))))&amp;AP1244&amp;AQ1244&amp;AR1244&amp;AS1244&amp;AT1244&amp;AU1244&amp;AX1244)</f>
        <v>#REF!</v>
      </c>
      <c r="BN1244" s="10" t="e">
        <f t="shared" si="604"/>
        <v>#REF!</v>
      </c>
      <c r="BO1244" s="10" t="e">
        <f t="shared" si="605"/>
        <v>#REF!</v>
      </c>
      <c r="BP1244" s="10" t="e">
        <f t="shared" si="606"/>
        <v>#REF!</v>
      </c>
      <c r="BQ1244" s="10" t="e">
        <f t="shared" si="607"/>
        <v>#REF!</v>
      </c>
      <c r="BR1244" s="10" t="e">
        <f t="shared" si="608"/>
        <v>#REF!</v>
      </c>
      <c r="BS1244" s="10" t="e">
        <f t="shared" si="609"/>
        <v>#REF!</v>
      </c>
      <c r="BT1244" s="10" t="e">
        <f>IF(OR(BW1244=7,AQ1244=6),0,AO1244&amp;IF(#REF!="SI",1,IF(#REF!="NO",2,IF(#REF!="VIH + PREVIO",3,0))))</f>
        <v>#REF!</v>
      </c>
      <c r="BU1244" s="10" t="e">
        <f>IF(OR(BW1244=7,AQ1244=6),0,IF(#REF!="-",1,0))</f>
        <v>#REF!</v>
      </c>
      <c r="BV1244" s="10" t="e">
        <f t="shared" si="610"/>
        <v>#REF!</v>
      </c>
      <c r="BW12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4" s="10" t="e">
        <f t="shared" si="611"/>
        <v>#REF!</v>
      </c>
      <c r="BY1244" s="10" t="e">
        <f t="shared" si="613"/>
        <v>#REF!</v>
      </c>
      <c r="BZ1244" s="10" t="e">
        <f t="shared" si="612"/>
        <v>#REF!</v>
      </c>
      <c r="CA1244" s="10"/>
    </row>
    <row r="1245" spans="1:79" s="3" customFormat="1" ht="23.25" customHeight="1" x14ac:dyDescent="0.3">
      <c r="A1245" s="7">
        <v>1243</v>
      </c>
      <c r="B1245" s="43"/>
      <c r="C1245" s="44"/>
      <c r="D1245" s="45"/>
      <c r="E1245" s="46"/>
      <c r="F1245" s="46"/>
      <c r="G1245" s="46"/>
      <c r="H1245" s="50"/>
      <c r="I1245" s="51"/>
      <c r="J1245" s="52"/>
      <c r="K1245" s="51"/>
      <c r="L1245" s="53"/>
      <c r="M1245" s="54"/>
      <c r="N1245" s="43"/>
      <c r="O1245" s="55"/>
      <c r="P1245" s="46"/>
      <c r="Q1245" s="46"/>
      <c r="R1245" s="46"/>
      <c r="S1245" s="43"/>
      <c r="T1245" s="56"/>
      <c r="U1245" s="46"/>
      <c r="V1245" s="57"/>
      <c r="W1245" s="58"/>
      <c r="X1245" s="57"/>
      <c r="Y1245" s="46"/>
      <c r="Z1245" s="57"/>
      <c r="AA1245" s="59"/>
      <c r="AB1245" s="60"/>
      <c r="AC1245" s="2"/>
      <c r="AD1245" s="2"/>
      <c r="AE1245" s="2"/>
      <c r="AJ1245" s="11">
        <f t="shared" si="596"/>
        <v>13</v>
      </c>
      <c r="AK1245" s="11">
        <f t="shared" si="586"/>
        <v>0</v>
      </c>
      <c r="AL1245" s="11">
        <f t="shared" si="587"/>
        <v>0</v>
      </c>
      <c r="AM1245" s="11">
        <f t="shared" si="588"/>
        <v>0</v>
      </c>
      <c r="AN1245" s="11">
        <f t="shared" si="589"/>
        <v>0</v>
      </c>
      <c r="AO1245" s="4" t="e">
        <f>IF(#REF!="I",1,IF(#REF!="II",2,IF(#REF!="III",3,IF(#REF!="IV",4))))</f>
        <v>#REF!</v>
      </c>
      <c r="AP1245" s="11" t="e">
        <f>IF(#REF!="PULMONAR",1,IF(AND(#REF!="EXTRAPULMONAR",#REF!&lt;&gt;"MENINGEA"),2,IF(AND(#REF!="EXTRAPULMONAR",#REF!="MENINGEA"),3,)))</f>
        <v>#REF!</v>
      </c>
      <c r="AQ12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5" s="4">
        <f t="shared" si="590"/>
        <v>0</v>
      </c>
      <c r="AS1245" s="10">
        <f t="shared" si="591"/>
        <v>0</v>
      </c>
      <c r="AT1245" s="10">
        <f t="shared" si="592"/>
        <v>0</v>
      </c>
      <c r="AU1245" s="10" t="str">
        <f t="shared" si="593"/>
        <v>0</v>
      </c>
      <c r="AV1245" s="11" t="e">
        <f t="shared" si="594"/>
        <v>#N/A</v>
      </c>
      <c r="AW1245" s="4" t="e">
        <f t="shared" si="595"/>
        <v>#N/A</v>
      </c>
      <c r="AX1245" s="10" t="e">
        <f t="shared" si="614"/>
        <v>#N/A</v>
      </c>
      <c r="AY1245" s="10" t="e">
        <f t="shared" si="615"/>
        <v>#N/A</v>
      </c>
      <c r="AZ1245" s="10" t="e">
        <f t="shared" si="597"/>
        <v>#REF!</v>
      </c>
      <c r="BA1245" s="12" t="e">
        <f>IF(BW1245=7,0,AJ1245&amp;IF(#REF!="SI",1,IF(#REF!="NO",2,IF(#REF!="VIH + PREVIO",3,0))))</f>
        <v>#REF!</v>
      </c>
      <c r="BB1245" s="13" t="e">
        <f>IF(AND(#REF!="POSITIVO",#REF!="POSITIVO"),1,IF(#REF!="NEGATIVO",2,IF(#REF!="VIH + PREVIO",3,0)))</f>
        <v>#REF!</v>
      </c>
      <c r="BC1245" s="10" t="e">
        <f>IF(#REF!="SI",1,IF(#REF!="NO",2,0))</f>
        <v>#REF!</v>
      </c>
      <c r="BD1245" s="10" t="e">
        <f>IF(#REF!="SI",1,IF(#REF!="NO",2,0))</f>
        <v>#REF!</v>
      </c>
      <c r="BE1245" s="10" t="e">
        <f>IF(OR(#REF!="VIH + PREVIO",#REF!="VIH + PREVIO",#REF!="VIH + PREVIO"),1,0)</f>
        <v>#REF!</v>
      </c>
      <c r="BF1245" s="13" t="e">
        <f>IF(OR(#REF!="POSITIVO",#REF!="NEGATIVO"),1,IF(#REF!="PACIENTE NO ACEPTA",2,IF(#REF!="VIH + PREVIO",3,0)))</f>
        <v>#REF!</v>
      </c>
      <c r="BG1245" s="10" t="e">
        <f t="shared" si="598"/>
        <v>#REF!</v>
      </c>
      <c r="BH1245" s="10" t="e">
        <f t="shared" si="599"/>
        <v>#REF!</v>
      </c>
      <c r="BI1245" s="10" t="e">
        <f t="shared" si="600"/>
        <v>#REF!</v>
      </c>
      <c r="BJ1245" s="10" t="e">
        <f t="shared" si="601"/>
        <v>#REF!</v>
      </c>
      <c r="BK1245" s="10" t="e">
        <f t="shared" si="602"/>
        <v>#REF!</v>
      </c>
      <c r="BL1245" s="10" t="e">
        <f t="shared" si="603"/>
        <v>#REF!</v>
      </c>
      <c r="BM1245" s="10" t="e">
        <f>IF(OR(BW1245=7,AQ1245=6),0,IF(#REF!="I",1,IF(#REF!="II",2,IF(#REF!="III",3,IF(#REF!="IV",4))))&amp;AP1245&amp;AQ1245&amp;AR1245&amp;AS1245&amp;AT1245&amp;AU1245&amp;AX1245)</f>
        <v>#REF!</v>
      </c>
      <c r="BN1245" s="10" t="e">
        <f t="shared" si="604"/>
        <v>#REF!</v>
      </c>
      <c r="BO1245" s="10" t="e">
        <f t="shared" si="605"/>
        <v>#REF!</v>
      </c>
      <c r="BP1245" s="10" t="e">
        <f t="shared" si="606"/>
        <v>#REF!</v>
      </c>
      <c r="BQ1245" s="10" t="e">
        <f t="shared" si="607"/>
        <v>#REF!</v>
      </c>
      <c r="BR1245" s="10" t="e">
        <f t="shared" si="608"/>
        <v>#REF!</v>
      </c>
      <c r="BS1245" s="10" t="e">
        <f t="shared" si="609"/>
        <v>#REF!</v>
      </c>
      <c r="BT1245" s="10" t="e">
        <f>IF(OR(BW1245=7,AQ1245=6),0,AO1245&amp;IF(#REF!="SI",1,IF(#REF!="NO",2,IF(#REF!="VIH + PREVIO",3,0))))</f>
        <v>#REF!</v>
      </c>
      <c r="BU1245" s="10" t="e">
        <f>IF(OR(BW1245=7,AQ1245=6),0,IF(#REF!="-",1,0))</f>
        <v>#REF!</v>
      </c>
      <c r="BV1245" s="10" t="e">
        <f t="shared" si="610"/>
        <v>#REF!</v>
      </c>
      <c r="BW12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5" s="10" t="e">
        <f t="shared" si="611"/>
        <v>#REF!</v>
      </c>
      <c r="BY1245" s="10" t="e">
        <f t="shared" si="613"/>
        <v>#REF!</v>
      </c>
      <c r="BZ1245" s="10" t="e">
        <f t="shared" si="612"/>
        <v>#REF!</v>
      </c>
      <c r="CA1245" s="10"/>
    </row>
    <row r="1246" spans="1:79" s="3" customFormat="1" ht="23.25" customHeight="1" x14ac:dyDescent="0.3">
      <c r="A1246" s="7">
        <v>1244</v>
      </c>
      <c r="B1246" s="43"/>
      <c r="C1246" s="44"/>
      <c r="D1246" s="45"/>
      <c r="E1246" s="46"/>
      <c r="F1246" s="46"/>
      <c r="G1246" s="46"/>
      <c r="H1246" s="50"/>
      <c r="I1246" s="51"/>
      <c r="J1246" s="52"/>
      <c r="K1246" s="51"/>
      <c r="L1246" s="53"/>
      <c r="M1246" s="54"/>
      <c r="N1246" s="43"/>
      <c r="O1246" s="55"/>
      <c r="P1246" s="46"/>
      <c r="Q1246" s="46"/>
      <c r="R1246" s="46"/>
      <c r="S1246" s="43"/>
      <c r="T1246" s="56"/>
      <c r="U1246" s="46"/>
      <c r="V1246" s="57"/>
      <c r="W1246" s="58"/>
      <c r="X1246" s="57"/>
      <c r="Y1246" s="46"/>
      <c r="Z1246" s="57"/>
      <c r="AA1246" s="59"/>
      <c r="AB1246" s="60"/>
      <c r="AC1246" s="2"/>
      <c r="AD1246" s="2"/>
      <c r="AE1246" s="2"/>
      <c r="AJ1246" s="11">
        <f t="shared" si="596"/>
        <v>13</v>
      </c>
      <c r="AK1246" s="11">
        <f t="shared" si="586"/>
        <v>0</v>
      </c>
      <c r="AL1246" s="11">
        <f t="shared" si="587"/>
        <v>0</v>
      </c>
      <c r="AM1246" s="11">
        <f t="shared" si="588"/>
        <v>0</v>
      </c>
      <c r="AN1246" s="11">
        <f t="shared" si="589"/>
        <v>0</v>
      </c>
      <c r="AO1246" s="4" t="e">
        <f>IF(#REF!="I",1,IF(#REF!="II",2,IF(#REF!="III",3,IF(#REF!="IV",4))))</f>
        <v>#REF!</v>
      </c>
      <c r="AP1246" s="11" t="e">
        <f>IF(#REF!="PULMONAR",1,IF(AND(#REF!="EXTRAPULMONAR",#REF!&lt;&gt;"MENINGEA"),2,IF(AND(#REF!="EXTRAPULMONAR",#REF!="MENINGEA"),3,)))</f>
        <v>#REF!</v>
      </c>
      <c r="AQ12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6" s="4">
        <f t="shared" si="590"/>
        <v>0</v>
      </c>
      <c r="AS1246" s="10">
        <f t="shared" si="591"/>
        <v>0</v>
      </c>
      <c r="AT1246" s="10">
        <f t="shared" si="592"/>
        <v>0</v>
      </c>
      <c r="AU1246" s="10" t="str">
        <f t="shared" si="593"/>
        <v>0</v>
      </c>
      <c r="AV1246" s="11" t="e">
        <f t="shared" si="594"/>
        <v>#N/A</v>
      </c>
      <c r="AW1246" s="4" t="e">
        <f t="shared" si="595"/>
        <v>#N/A</v>
      </c>
      <c r="AX1246" s="10" t="e">
        <f t="shared" si="614"/>
        <v>#N/A</v>
      </c>
      <c r="AY1246" s="10" t="e">
        <f t="shared" si="615"/>
        <v>#N/A</v>
      </c>
      <c r="AZ1246" s="10" t="e">
        <f t="shared" si="597"/>
        <v>#REF!</v>
      </c>
      <c r="BA1246" s="12" t="e">
        <f>IF(BW1246=7,0,AJ1246&amp;IF(#REF!="SI",1,IF(#REF!="NO",2,IF(#REF!="VIH + PREVIO",3,0))))</f>
        <v>#REF!</v>
      </c>
      <c r="BB1246" s="13" t="e">
        <f>IF(AND(#REF!="POSITIVO",#REF!="POSITIVO"),1,IF(#REF!="NEGATIVO",2,IF(#REF!="VIH + PREVIO",3,0)))</f>
        <v>#REF!</v>
      </c>
      <c r="BC1246" s="10" t="e">
        <f>IF(#REF!="SI",1,IF(#REF!="NO",2,0))</f>
        <v>#REF!</v>
      </c>
      <c r="BD1246" s="10" t="e">
        <f>IF(#REF!="SI",1,IF(#REF!="NO",2,0))</f>
        <v>#REF!</v>
      </c>
      <c r="BE1246" s="10" t="e">
        <f>IF(OR(#REF!="VIH + PREVIO",#REF!="VIH + PREVIO",#REF!="VIH + PREVIO"),1,0)</f>
        <v>#REF!</v>
      </c>
      <c r="BF1246" s="13" t="e">
        <f>IF(OR(#REF!="POSITIVO",#REF!="NEGATIVO"),1,IF(#REF!="PACIENTE NO ACEPTA",2,IF(#REF!="VIH + PREVIO",3,0)))</f>
        <v>#REF!</v>
      </c>
      <c r="BG1246" s="10" t="e">
        <f t="shared" si="598"/>
        <v>#REF!</v>
      </c>
      <c r="BH1246" s="10" t="e">
        <f t="shared" si="599"/>
        <v>#REF!</v>
      </c>
      <c r="BI1246" s="10" t="e">
        <f t="shared" si="600"/>
        <v>#REF!</v>
      </c>
      <c r="BJ1246" s="10" t="e">
        <f t="shared" si="601"/>
        <v>#REF!</v>
      </c>
      <c r="BK1246" s="10" t="e">
        <f t="shared" si="602"/>
        <v>#REF!</v>
      </c>
      <c r="BL1246" s="10" t="e">
        <f t="shared" si="603"/>
        <v>#REF!</v>
      </c>
      <c r="BM1246" s="10" t="e">
        <f>IF(OR(BW1246=7,AQ1246=6),0,IF(#REF!="I",1,IF(#REF!="II",2,IF(#REF!="III",3,IF(#REF!="IV",4))))&amp;AP1246&amp;AQ1246&amp;AR1246&amp;AS1246&amp;AT1246&amp;AU1246&amp;AX1246)</f>
        <v>#REF!</v>
      </c>
      <c r="BN1246" s="10" t="e">
        <f t="shared" si="604"/>
        <v>#REF!</v>
      </c>
      <c r="BO1246" s="10" t="e">
        <f t="shared" si="605"/>
        <v>#REF!</v>
      </c>
      <c r="BP1246" s="10" t="e">
        <f t="shared" si="606"/>
        <v>#REF!</v>
      </c>
      <c r="BQ1246" s="10" t="e">
        <f t="shared" si="607"/>
        <v>#REF!</v>
      </c>
      <c r="BR1246" s="10" t="e">
        <f t="shared" si="608"/>
        <v>#REF!</v>
      </c>
      <c r="BS1246" s="10" t="e">
        <f t="shared" si="609"/>
        <v>#REF!</v>
      </c>
      <c r="BT1246" s="10" t="e">
        <f>IF(OR(BW1246=7,AQ1246=6),0,AO1246&amp;IF(#REF!="SI",1,IF(#REF!="NO",2,IF(#REF!="VIH + PREVIO",3,0))))</f>
        <v>#REF!</v>
      </c>
      <c r="BU1246" s="10" t="e">
        <f>IF(OR(BW1246=7,AQ1246=6),0,IF(#REF!="-",1,0))</f>
        <v>#REF!</v>
      </c>
      <c r="BV1246" s="10" t="e">
        <f t="shared" si="610"/>
        <v>#REF!</v>
      </c>
      <c r="BW12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6" s="10" t="e">
        <f t="shared" si="611"/>
        <v>#REF!</v>
      </c>
      <c r="BY1246" s="10" t="e">
        <f t="shared" si="613"/>
        <v>#REF!</v>
      </c>
      <c r="BZ1246" s="10" t="e">
        <f t="shared" si="612"/>
        <v>#REF!</v>
      </c>
      <c r="CA1246" s="10"/>
    </row>
    <row r="1247" spans="1:79" s="3" customFormat="1" ht="23.25" customHeight="1" x14ac:dyDescent="0.3">
      <c r="A1247" s="7">
        <v>1245</v>
      </c>
      <c r="B1247" s="43"/>
      <c r="C1247" s="44"/>
      <c r="D1247" s="45"/>
      <c r="E1247" s="46"/>
      <c r="F1247" s="46"/>
      <c r="G1247" s="46"/>
      <c r="H1247" s="50"/>
      <c r="I1247" s="51"/>
      <c r="J1247" s="52"/>
      <c r="K1247" s="51"/>
      <c r="L1247" s="53"/>
      <c r="M1247" s="54"/>
      <c r="N1247" s="43"/>
      <c r="O1247" s="55"/>
      <c r="P1247" s="46"/>
      <c r="Q1247" s="46"/>
      <c r="R1247" s="46"/>
      <c r="S1247" s="43"/>
      <c r="T1247" s="56"/>
      <c r="U1247" s="46"/>
      <c r="V1247" s="57"/>
      <c r="W1247" s="58"/>
      <c r="X1247" s="57"/>
      <c r="Y1247" s="46"/>
      <c r="Z1247" s="57"/>
      <c r="AA1247" s="59"/>
      <c r="AB1247" s="60"/>
      <c r="AC1247" s="2"/>
      <c r="AD1247" s="2"/>
      <c r="AE1247" s="2"/>
      <c r="AJ1247" s="11">
        <f t="shared" si="596"/>
        <v>13</v>
      </c>
      <c r="AK1247" s="11">
        <f t="shared" si="586"/>
        <v>0</v>
      </c>
      <c r="AL1247" s="11">
        <f t="shared" si="587"/>
        <v>0</v>
      </c>
      <c r="AM1247" s="11">
        <f t="shared" si="588"/>
        <v>0</v>
      </c>
      <c r="AN1247" s="11">
        <f t="shared" si="589"/>
        <v>0</v>
      </c>
      <c r="AO1247" s="4" t="e">
        <f>IF(#REF!="I",1,IF(#REF!="II",2,IF(#REF!="III",3,IF(#REF!="IV",4))))</f>
        <v>#REF!</v>
      </c>
      <c r="AP1247" s="11" t="e">
        <f>IF(#REF!="PULMONAR",1,IF(AND(#REF!="EXTRAPULMONAR",#REF!&lt;&gt;"MENINGEA"),2,IF(AND(#REF!="EXTRAPULMONAR",#REF!="MENINGEA"),3,)))</f>
        <v>#REF!</v>
      </c>
      <c r="AQ12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7" s="4">
        <f t="shared" si="590"/>
        <v>0</v>
      </c>
      <c r="AS1247" s="10">
        <f t="shared" si="591"/>
        <v>0</v>
      </c>
      <c r="AT1247" s="10">
        <f t="shared" si="592"/>
        <v>0</v>
      </c>
      <c r="AU1247" s="10" t="str">
        <f t="shared" si="593"/>
        <v>0</v>
      </c>
      <c r="AV1247" s="11" t="e">
        <f t="shared" si="594"/>
        <v>#N/A</v>
      </c>
      <c r="AW1247" s="4" t="e">
        <f t="shared" si="595"/>
        <v>#N/A</v>
      </c>
      <c r="AX1247" s="10" t="e">
        <f t="shared" si="614"/>
        <v>#N/A</v>
      </c>
      <c r="AY1247" s="10" t="e">
        <f t="shared" si="615"/>
        <v>#N/A</v>
      </c>
      <c r="AZ1247" s="10" t="e">
        <f t="shared" si="597"/>
        <v>#REF!</v>
      </c>
      <c r="BA1247" s="12" t="e">
        <f>IF(BW1247=7,0,AJ1247&amp;IF(#REF!="SI",1,IF(#REF!="NO",2,IF(#REF!="VIH + PREVIO",3,0))))</f>
        <v>#REF!</v>
      </c>
      <c r="BB1247" s="13" t="e">
        <f>IF(AND(#REF!="POSITIVO",#REF!="POSITIVO"),1,IF(#REF!="NEGATIVO",2,IF(#REF!="VIH + PREVIO",3,0)))</f>
        <v>#REF!</v>
      </c>
      <c r="BC1247" s="10" t="e">
        <f>IF(#REF!="SI",1,IF(#REF!="NO",2,0))</f>
        <v>#REF!</v>
      </c>
      <c r="BD1247" s="10" t="e">
        <f>IF(#REF!="SI",1,IF(#REF!="NO",2,0))</f>
        <v>#REF!</v>
      </c>
      <c r="BE1247" s="10" t="e">
        <f>IF(OR(#REF!="VIH + PREVIO",#REF!="VIH + PREVIO",#REF!="VIH + PREVIO"),1,0)</f>
        <v>#REF!</v>
      </c>
      <c r="BF1247" s="13" t="e">
        <f>IF(OR(#REF!="POSITIVO",#REF!="NEGATIVO"),1,IF(#REF!="PACIENTE NO ACEPTA",2,IF(#REF!="VIH + PREVIO",3,0)))</f>
        <v>#REF!</v>
      </c>
      <c r="BG1247" s="10" t="e">
        <f t="shared" si="598"/>
        <v>#REF!</v>
      </c>
      <c r="BH1247" s="10" t="e">
        <f t="shared" si="599"/>
        <v>#REF!</v>
      </c>
      <c r="BI1247" s="10" t="e">
        <f t="shared" si="600"/>
        <v>#REF!</v>
      </c>
      <c r="BJ1247" s="10" t="e">
        <f t="shared" si="601"/>
        <v>#REF!</v>
      </c>
      <c r="BK1247" s="10" t="e">
        <f t="shared" si="602"/>
        <v>#REF!</v>
      </c>
      <c r="BL1247" s="10" t="e">
        <f t="shared" si="603"/>
        <v>#REF!</v>
      </c>
      <c r="BM1247" s="10" t="e">
        <f>IF(OR(BW1247=7,AQ1247=6),0,IF(#REF!="I",1,IF(#REF!="II",2,IF(#REF!="III",3,IF(#REF!="IV",4))))&amp;AP1247&amp;AQ1247&amp;AR1247&amp;AS1247&amp;AT1247&amp;AU1247&amp;AX1247)</f>
        <v>#REF!</v>
      </c>
      <c r="BN1247" s="10" t="e">
        <f t="shared" si="604"/>
        <v>#REF!</v>
      </c>
      <c r="BO1247" s="10" t="e">
        <f t="shared" si="605"/>
        <v>#REF!</v>
      </c>
      <c r="BP1247" s="10" t="e">
        <f t="shared" si="606"/>
        <v>#REF!</v>
      </c>
      <c r="BQ1247" s="10" t="e">
        <f t="shared" si="607"/>
        <v>#REF!</v>
      </c>
      <c r="BR1247" s="10" t="e">
        <f t="shared" si="608"/>
        <v>#REF!</v>
      </c>
      <c r="BS1247" s="10" t="e">
        <f t="shared" si="609"/>
        <v>#REF!</v>
      </c>
      <c r="BT1247" s="10" t="e">
        <f>IF(OR(BW1247=7,AQ1247=6),0,AO1247&amp;IF(#REF!="SI",1,IF(#REF!="NO",2,IF(#REF!="VIH + PREVIO",3,0))))</f>
        <v>#REF!</v>
      </c>
      <c r="BU1247" s="10" t="e">
        <f>IF(OR(BW1247=7,AQ1247=6),0,IF(#REF!="-",1,0))</f>
        <v>#REF!</v>
      </c>
      <c r="BV1247" s="10" t="e">
        <f t="shared" si="610"/>
        <v>#REF!</v>
      </c>
      <c r="BW12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7" s="10" t="e">
        <f t="shared" si="611"/>
        <v>#REF!</v>
      </c>
      <c r="BY1247" s="10" t="e">
        <f t="shared" si="613"/>
        <v>#REF!</v>
      </c>
      <c r="BZ1247" s="10" t="e">
        <f t="shared" si="612"/>
        <v>#REF!</v>
      </c>
      <c r="CA1247" s="10"/>
    </row>
    <row r="1248" spans="1:79" s="3" customFormat="1" ht="23.25" customHeight="1" x14ac:dyDescent="0.3">
      <c r="A1248" s="7">
        <v>1246</v>
      </c>
      <c r="B1248" s="43"/>
      <c r="C1248" s="44"/>
      <c r="D1248" s="45"/>
      <c r="E1248" s="46"/>
      <c r="F1248" s="46"/>
      <c r="G1248" s="46"/>
      <c r="H1248" s="50"/>
      <c r="I1248" s="51"/>
      <c r="J1248" s="52"/>
      <c r="K1248" s="51"/>
      <c r="L1248" s="53"/>
      <c r="M1248" s="54"/>
      <c r="N1248" s="43"/>
      <c r="O1248" s="55"/>
      <c r="P1248" s="46"/>
      <c r="Q1248" s="46"/>
      <c r="R1248" s="46"/>
      <c r="S1248" s="43"/>
      <c r="T1248" s="56"/>
      <c r="U1248" s="46"/>
      <c r="V1248" s="57"/>
      <c r="W1248" s="58"/>
      <c r="X1248" s="57"/>
      <c r="Y1248" s="46"/>
      <c r="Z1248" s="57"/>
      <c r="AA1248" s="59"/>
      <c r="AB1248" s="60"/>
      <c r="AC1248" s="2"/>
      <c r="AD1248" s="2"/>
      <c r="AE1248" s="2"/>
      <c r="AJ1248" s="11">
        <f t="shared" si="596"/>
        <v>13</v>
      </c>
      <c r="AK1248" s="11">
        <f t="shared" si="586"/>
        <v>0</v>
      </c>
      <c r="AL1248" s="11">
        <f t="shared" si="587"/>
        <v>0</v>
      </c>
      <c r="AM1248" s="11">
        <f t="shared" si="588"/>
        <v>0</v>
      </c>
      <c r="AN1248" s="11">
        <f t="shared" si="589"/>
        <v>0</v>
      </c>
      <c r="AO1248" s="4" t="e">
        <f>IF(#REF!="I",1,IF(#REF!="II",2,IF(#REF!="III",3,IF(#REF!="IV",4))))</f>
        <v>#REF!</v>
      </c>
      <c r="AP1248" s="11" t="e">
        <f>IF(#REF!="PULMONAR",1,IF(AND(#REF!="EXTRAPULMONAR",#REF!&lt;&gt;"MENINGEA"),2,IF(AND(#REF!="EXTRAPULMONAR",#REF!="MENINGEA"),3,)))</f>
        <v>#REF!</v>
      </c>
      <c r="AQ12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8" s="4">
        <f t="shared" si="590"/>
        <v>0</v>
      </c>
      <c r="AS1248" s="10">
        <f t="shared" si="591"/>
        <v>0</v>
      </c>
      <c r="AT1248" s="10">
        <f t="shared" si="592"/>
        <v>0</v>
      </c>
      <c r="AU1248" s="10" t="str">
        <f t="shared" si="593"/>
        <v>0</v>
      </c>
      <c r="AV1248" s="11" t="e">
        <f t="shared" si="594"/>
        <v>#N/A</v>
      </c>
      <c r="AW1248" s="4" t="e">
        <f t="shared" si="595"/>
        <v>#N/A</v>
      </c>
      <c r="AX1248" s="10" t="e">
        <f t="shared" si="614"/>
        <v>#N/A</v>
      </c>
      <c r="AY1248" s="10" t="e">
        <f t="shared" si="615"/>
        <v>#N/A</v>
      </c>
      <c r="AZ1248" s="10" t="e">
        <f t="shared" si="597"/>
        <v>#REF!</v>
      </c>
      <c r="BA1248" s="12" t="e">
        <f>IF(BW1248=7,0,AJ1248&amp;IF(#REF!="SI",1,IF(#REF!="NO",2,IF(#REF!="VIH + PREVIO",3,0))))</f>
        <v>#REF!</v>
      </c>
      <c r="BB1248" s="13" t="e">
        <f>IF(AND(#REF!="POSITIVO",#REF!="POSITIVO"),1,IF(#REF!="NEGATIVO",2,IF(#REF!="VIH + PREVIO",3,0)))</f>
        <v>#REF!</v>
      </c>
      <c r="BC1248" s="10" t="e">
        <f>IF(#REF!="SI",1,IF(#REF!="NO",2,0))</f>
        <v>#REF!</v>
      </c>
      <c r="BD1248" s="10" t="e">
        <f>IF(#REF!="SI",1,IF(#REF!="NO",2,0))</f>
        <v>#REF!</v>
      </c>
      <c r="BE1248" s="10" t="e">
        <f>IF(OR(#REF!="VIH + PREVIO",#REF!="VIH + PREVIO",#REF!="VIH + PREVIO"),1,0)</f>
        <v>#REF!</v>
      </c>
      <c r="BF1248" s="13" t="e">
        <f>IF(OR(#REF!="POSITIVO",#REF!="NEGATIVO"),1,IF(#REF!="PACIENTE NO ACEPTA",2,IF(#REF!="VIH + PREVIO",3,0)))</f>
        <v>#REF!</v>
      </c>
      <c r="BG1248" s="10" t="e">
        <f t="shared" si="598"/>
        <v>#REF!</v>
      </c>
      <c r="BH1248" s="10" t="e">
        <f t="shared" si="599"/>
        <v>#REF!</v>
      </c>
      <c r="BI1248" s="10" t="e">
        <f t="shared" si="600"/>
        <v>#REF!</v>
      </c>
      <c r="BJ1248" s="10" t="e">
        <f t="shared" si="601"/>
        <v>#REF!</v>
      </c>
      <c r="BK1248" s="10" t="e">
        <f t="shared" si="602"/>
        <v>#REF!</v>
      </c>
      <c r="BL1248" s="10" t="e">
        <f t="shared" si="603"/>
        <v>#REF!</v>
      </c>
      <c r="BM1248" s="10" t="e">
        <f>IF(OR(BW1248=7,AQ1248=6),0,IF(#REF!="I",1,IF(#REF!="II",2,IF(#REF!="III",3,IF(#REF!="IV",4))))&amp;AP1248&amp;AQ1248&amp;AR1248&amp;AS1248&amp;AT1248&amp;AU1248&amp;AX1248)</f>
        <v>#REF!</v>
      </c>
      <c r="BN1248" s="10" t="e">
        <f t="shared" si="604"/>
        <v>#REF!</v>
      </c>
      <c r="BO1248" s="10" t="e">
        <f t="shared" si="605"/>
        <v>#REF!</v>
      </c>
      <c r="BP1248" s="10" t="e">
        <f t="shared" si="606"/>
        <v>#REF!</v>
      </c>
      <c r="BQ1248" s="10" t="e">
        <f t="shared" si="607"/>
        <v>#REF!</v>
      </c>
      <c r="BR1248" s="10" t="e">
        <f t="shared" si="608"/>
        <v>#REF!</v>
      </c>
      <c r="BS1248" s="10" t="e">
        <f t="shared" si="609"/>
        <v>#REF!</v>
      </c>
      <c r="BT1248" s="10" t="e">
        <f>IF(OR(BW1248=7,AQ1248=6),0,AO1248&amp;IF(#REF!="SI",1,IF(#REF!="NO",2,IF(#REF!="VIH + PREVIO",3,0))))</f>
        <v>#REF!</v>
      </c>
      <c r="BU1248" s="10" t="e">
        <f>IF(OR(BW1248=7,AQ1248=6),0,IF(#REF!="-",1,0))</f>
        <v>#REF!</v>
      </c>
      <c r="BV1248" s="10" t="e">
        <f t="shared" si="610"/>
        <v>#REF!</v>
      </c>
      <c r="BW12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8" s="10" t="e">
        <f t="shared" si="611"/>
        <v>#REF!</v>
      </c>
      <c r="BY1248" s="10" t="e">
        <f t="shared" si="613"/>
        <v>#REF!</v>
      </c>
      <c r="BZ1248" s="10" t="e">
        <f t="shared" si="612"/>
        <v>#REF!</v>
      </c>
      <c r="CA1248" s="10"/>
    </row>
    <row r="1249" spans="1:79" s="3" customFormat="1" ht="23.25" customHeight="1" x14ac:dyDescent="0.3">
      <c r="A1249" s="7">
        <v>1247</v>
      </c>
      <c r="B1249" s="43"/>
      <c r="C1249" s="44"/>
      <c r="D1249" s="45"/>
      <c r="E1249" s="46"/>
      <c r="F1249" s="46"/>
      <c r="G1249" s="46"/>
      <c r="H1249" s="50"/>
      <c r="I1249" s="51"/>
      <c r="J1249" s="52"/>
      <c r="K1249" s="51"/>
      <c r="L1249" s="53"/>
      <c r="M1249" s="54"/>
      <c r="N1249" s="43"/>
      <c r="O1249" s="55"/>
      <c r="P1249" s="46"/>
      <c r="Q1249" s="46"/>
      <c r="R1249" s="46"/>
      <c r="S1249" s="43"/>
      <c r="T1249" s="56"/>
      <c r="U1249" s="46"/>
      <c r="V1249" s="57"/>
      <c r="W1249" s="58"/>
      <c r="X1249" s="57"/>
      <c r="Y1249" s="46"/>
      <c r="Z1249" s="57"/>
      <c r="AA1249" s="59"/>
      <c r="AB1249" s="60"/>
      <c r="AC1249" s="2"/>
      <c r="AD1249" s="2"/>
      <c r="AE1249" s="2"/>
      <c r="AJ1249" s="11">
        <f t="shared" si="596"/>
        <v>13</v>
      </c>
      <c r="AK1249" s="11">
        <f t="shared" si="586"/>
        <v>0</v>
      </c>
      <c r="AL1249" s="11">
        <f t="shared" si="587"/>
        <v>0</v>
      </c>
      <c r="AM1249" s="11">
        <f t="shared" si="588"/>
        <v>0</v>
      </c>
      <c r="AN1249" s="11">
        <f t="shared" si="589"/>
        <v>0</v>
      </c>
      <c r="AO1249" s="4" t="e">
        <f>IF(#REF!="I",1,IF(#REF!="II",2,IF(#REF!="III",3,IF(#REF!="IV",4))))</f>
        <v>#REF!</v>
      </c>
      <c r="AP1249" s="11" t="e">
        <f>IF(#REF!="PULMONAR",1,IF(AND(#REF!="EXTRAPULMONAR",#REF!&lt;&gt;"MENINGEA"),2,IF(AND(#REF!="EXTRAPULMONAR",#REF!="MENINGEA"),3,)))</f>
        <v>#REF!</v>
      </c>
      <c r="AQ12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49" s="4">
        <f t="shared" si="590"/>
        <v>0</v>
      </c>
      <c r="AS1249" s="10">
        <f t="shared" si="591"/>
        <v>0</v>
      </c>
      <c r="AT1249" s="10">
        <f t="shared" si="592"/>
        <v>0</v>
      </c>
      <c r="AU1249" s="10" t="str">
        <f t="shared" si="593"/>
        <v>0</v>
      </c>
      <c r="AV1249" s="11" t="e">
        <f t="shared" si="594"/>
        <v>#N/A</v>
      </c>
      <c r="AW1249" s="4" t="e">
        <f t="shared" si="595"/>
        <v>#N/A</v>
      </c>
      <c r="AX1249" s="10" t="e">
        <f t="shared" si="614"/>
        <v>#N/A</v>
      </c>
      <c r="AY1249" s="10" t="e">
        <f t="shared" si="615"/>
        <v>#N/A</v>
      </c>
      <c r="AZ1249" s="10" t="e">
        <f t="shared" si="597"/>
        <v>#REF!</v>
      </c>
      <c r="BA1249" s="12" t="e">
        <f>IF(BW1249=7,0,AJ1249&amp;IF(#REF!="SI",1,IF(#REF!="NO",2,IF(#REF!="VIH + PREVIO",3,0))))</f>
        <v>#REF!</v>
      </c>
      <c r="BB1249" s="13" t="e">
        <f>IF(AND(#REF!="POSITIVO",#REF!="POSITIVO"),1,IF(#REF!="NEGATIVO",2,IF(#REF!="VIH + PREVIO",3,0)))</f>
        <v>#REF!</v>
      </c>
      <c r="BC1249" s="10" t="e">
        <f>IF(#REF!="SI",1,IF(#REF!="NO",2,0))</f>
        <v>#REF!</v>
      </c>
      <c r="BD1249" s="10" t="e">
        <f>IF(#REF!="SI",1,IF(#REF!="NO",2,0))</f>
        <v>#REF!</v>
      </c>
      <c r="BE1249" s="10" t="e">
        <f>IF(OR(#REF!="VIH + PREVIO",#REF!="VIH + PREVIO",#REF!="VIH + PREVIO"),1,0)</f>
        <v>#REF!</v>
      </c>
      <c r="BF1249" s="13" t="e">
        <f>IF(OR(#REF!="POSITIVO",#REF!="NEGATIVO"),1,IF(#REF!="PACIENTE NO ACEPTA",2,IF(#REF!="VIH + PREVIO",3,0)))</f>
        <v>#REF!</v>
      </c>
      <c r="BG1249" s="10" t="e">
        <f t="shared" si="598"/>
        <v>#REF!</v>
      </c>
      <c r="BH1249" s="10" t="e">
        <f t="shared" si="599"/>
        <v>#REF!</v>
      </c>
      <c r="BI1249" s="10" t="e">
        <f t="shared" si="600"/>
        <v>#REF!</v>
      </c>
      <c r="BJ1249" s="10" t="e">
        <f t="shared" si="601"/>
        <v>#REF!</v>
      </c>
      <c r="BK1249" s="10" t="e">
        <f t="shared" si="602"/>
        <v>#REF!</v>
      </c>
      <c r="BL1249" s="10" t="e">
        <f t="shared" si="603"/>
        <v>#REF!</v>
      </c>
      <c r="BM1249" s="10" t="e">
        <f>IF(OR(BW1249=7,AQ1249=6),0,IF(#REF!="I",1,IF(#REF!="II",2,IF(#REF!="III",3,IF(#REF!="IV",4))))&amp;AP1249&amp;AQ1249&amp;AR1249&amp;AS1249&amp;AT1249&amp;AU1249&amp;AX1249)</f>
        <v>#REF!</v>
      </c>
      <c r="BN1249" s="10" t="e">
        <f t="shared" si="604"/>
        <v>#REF!</v>
      </c>
      <c r="BO1249" s="10" t="e">
        <f t="shared" si="605"/>
        <v>#REF!</v>
      </c>
      <c r="BP1249" s="10" t="e">
        <f t="shared" si="606"/>
        <v>#REF!</v>
      </c>
      <c r="BQ1249" s="10" t="e">
        <f t="shared" si="607"/>
        <v>#REF!</v>
      </c>
      <c r="BR1249" s="10" t="e">
        <f t="shared" si="608"/>
        <v>#REF!</v>
      </c>
      <c r="BS1249" s="10" t="e">
        <f t="shared" si="609"/>
        <v>#REF!</v>
      </c>
      <c r="BT1249" s="10" t="e">
        <f>IF(OR(BW1249=7,AQ1249=6),0,AO1249&amp;IF(#REF!="SI",1,IF(#REF!="NO",2,IF(#REF!="VIH + PREVIO",3,0))))</f>
        <v>#REF!</v>
      </c>
      <c r="BU1249" s="10" t="e">
        <f>IF(OR(BW1249=7,AQ1249=6),0,IF(#REF!="-",1,0))</f>
        <v>#REF!</v>
      </c>
      <c r="BV1249" s="10" t="e">
        <f t="shared" si="610"/>
        <v>#REF!</v>
      </c>
      <c r="BW12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49" s="10" t="e">
        <f t="shared" si="611"/>
        <v>#REF!</v>
      </c>
      <c r="BY1249" s="10" t="e">
        <f t="shared" si="613"/>
        <v>#REF!</v>
      </c>
      <c r="BZ1249" s="10" t="e">
        <f t="shared" si="612"/>
        <v>#REF!</v>
      </c>
      <c r="CA1249" s="10"/>
    </row>
    <row r="1250" spans="1:79" s="3" customFormat="1" ht="23.25" customHeight="1" x14ac:dyDescent="0.3">
      <c r="A1250" s="7">
        <v>1248</v>
      </c>
      <c r="B1250" s="43"/>
      <c r="C1250" s="44"/>
      <c r="D1250" s="45"/>
      <c r="E1250" s="46"/>
      <c r="F1250" s="46"/>
      <c r="G1250" s="46"/>
      <c r="H1250" s="50"/>
      <c r="I1250" s="51"/>
      <c r="J1250" s="52"/>
      <c r="K1250" s="51"/>
      <c r="L1250" s="53"/>
      <c r="M1250" s="54"/>
      <c r="N1250" s="43"/>
      <c r="O1250" s="55"/>
      <c r="P1250" s="46"/>
      <c r="Q1250" s="46"/>
      <c r="R1250" s="46"/>
      <c r="S1250" s="43"/>
      <c r="T1250" s="56"/>
      <c r="U1250" s="46"/>
      <c r="V1250" s="57"/>
      <c r="W1250" s="58"/>
      <c r="X1250" s="57"/>
      <c r="Y1250" s="46"/>
      <c r="Z1250" s="57"/>
      <c r="AA1250" s="59"/>
      <c r="AB1250" s="60"/>
      <c r="AC1250" s="2"/>
      <c r="AD1250" s="2"/>
      <c r="AE1250" s="2"/>
      <c r="AJ1250" s="11">
        <f t="shared" si="596"/>
        <v>13</v>
      </c>
      <c r="AK1250" s="11">
        <f t="shared" si="586"/>
        <v>0</v>
      </c>
      <c r="AL1250" s="11">
        <f t="shared" si="587"/>
        <v>0</v>
      </c>
      <c r="AM1250" s="11">
        <f t="shared" si="588"/>
        <v>0</v>
      </c>
      <c r="AN1250" s="11">
        <f t="shared" si="589"/>
        <v>0</v>
      </c>
      <c r="AO1250" s="4" t="e">
        <f>IF(#REF!="I",1,IF(#REF!="II",2,IF(#REF!="III",3,IF(#REF!="IV",4))))</f>
        <v>#REF!</v>
      </c>
      <c r="AP1250" s="11" t="e">
        <f>IF(#REF!="PULMONAR",1,IF(AND(#REF!="EXTRAPULMONAR",#REF!&lt;&gt;"MENINGEA"),2,IF(AND(#REF!="EXTRAPULMONAR",#REF!="MENINGEA"),3,)))</f>
        <v>#REF!</v>
      </c>
      <c r="AQ12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0" s="4">
        <f t="shared" si="590"/>
        <v>0</v>
      </c>
      <c r="AS1250" s="10">
        <f t="shared" si="591"/>
        <v>0</v>
      </c>
      <c r="AT1250" s="10">
        <f t="shared" si="592"/>
        <v>0</v>
      </c>
      <c r="AU1250" s="10" t="str">
        <f t="shared" si="593"/>
        <v>0</v>
      </c>
      <c r="AV1250" s="11" t="e">
        <f t="shared" si="594"/>
        <v>#N/A</v>
      </c>
      <c r="AW1250" s="4" t="e">
        <f t="shared" si="595"/>
        <v>#N/A</v>
      </c>
      <c r="AX1250" s="10" t="e">
        <f t="shared" si="614"/>
        <v>#N/A</v>
      </c>
      <c r="AY1250" s="10" t="e">
        <f t="shared" si="615"/>
        <v>#N/A</v>
      </c>
      <c r="AZ1250" s="10" t="e">
        <f t="shared" si="597"/>
        <v>#REF!</v>
      </c>
      <c r="BA1250" s="12" t="e">
        <f>IF(BW1250=7,0,AJ1250&amp;IF(#REF!="SI",1,IF(#REF!="NO",2,IF(#REF!="VIH + PREVIO",3,0))))</f>
        <v>#REF!</v>
      </c>
      <c r="BB1250" s="13" t="e">
        <f>IF(AND(#REF!="POSITIVO",#REF!="POSITIVO"),1,IF(#REF!="NEGATIVO",2,IF(#REF!="VIH + PREVIO",3,0)))</f>
        <v>#REF!</v>
      </c>
      <c r="BC1250" s="10" t="e">
        <f>IF(#REF!="SI",1,IF(#REF!="NO",2,0))</f>
        <v>#REF!</v>
      </c>
      <c r="BD1250" s="10" t="e">
        <f>IF(#REF!="SI",1,IF(#REF!="NO",2,0))</f>
        <v>#REF!</v>
      </c>
      <c r="BE1250" s="10" t="e">
        <f>IF(OR(#REF!="VIH + PREVIO",#REF!="VIH + PREVIO",#REF!="VIH + PREVIO"),1,0)</f>
        <v>#REF!</v>
      </c>
      <c r="BF1250" s="13" t="e">
        <f>IF(OR(#REF!="POSITIVO",#REF!="NEGATIVO"),1,IF(#REF!="PACIENTE NO ACEPTA",2,IF(#REF!="VIH + PREVIO",3,0)))</f>
        <v>#REF!</v>
      </c>
      <c r="BG1250" s="10" t="e">
        <f t="shared" si="598"/>
        <v>#REF!</v>
      </c>
      <c r="BH1250" s="10" t="e">
        <f t="shared" si="599"/>
        <v>#REF!</v>
      </c>
      <c r="BI1250" s="10" t="e">
        <f t="shared" si="600"/>
        <v>#REF!</v>
      </c>
      <c r="BJ1250" s="10" t="e">
        <f t="shared" si="601"/>
        <v>#REF!</v>
      </c>
      <c r="BK1250" s="10" t="e">
        <f t="shared" si="602"/>
        <v>#REF!</v>
      </c>
      <c r="BL1250" s="10" t="e">
        <f t="shared" si="603"/>
        <v>#REF!</v>
      </c>
      <c r="BM1250" s="10" t="e">
        <f>IF(OR(BW1250=7,AQ1250=6),0,IF(#REF!="I",1,IF(#REF!="II",2,IF(#REF!="III",3,IF(#REF!="IV",4))))&amp;AP1250&amp;AQ1250&amp;AR1250&amp;AS1250&amp;AT1250&amp;AU1250&amp;AX1250)</f>
        <v>#REF!</v>
      </c>
      <c r="BN1250" s="10" t="e">
        <f t="shared" si="604"/>
        <v>#REF!</v>
      </c>
      <c r="BO1250" s="10" t="e">
        <f t="shared" si="605"/>
        <v>#REF!</v>
      </c>
      <c r="BP1250" s="10" t="e">
        <f t="shared" si="606"/>
        <v>#REF!</v>
      </c>
      <c r="BQ1250" s="10" t="e">
        <f t="shared" si="607"/>
        <v>#REF!</v>
      </c>
      <c r="BR1250" s="10" t="e">
        <f t="shared" si="608"/>
        <v>#REF!</v>
      </c>
      <c r="BS1250" s="10" t="e">
        <f t="shared" si="609"/>
        <v>#REF!</v>
      </c>
      <c r="BT1250" s="10" t="e">
        <f>IF(OR(BW1250=7,AQ1250=6),0,AO1250&amp;IF(#REF!="SI",1,IF(#REF!="NO",2,IF(#REF!="VIH + PREVIO",3,0))))</f>
        <v>#REF!</v>
      </c>
      <c r="BU1250" s="10" t="e">
        <f>IF(OR(BW1250=7,AQ1250=6),0,IF(#REF!="-",1,0))</f>
        <v>#REF!</v>
      </c>
      <c r="BV1250" s="10" t="e">
        <f t="shared" si="610"/>
        <v>#REF!</v>
      </c>
      <c r="BW12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0" s="10" t="e">
        <f t="shared" si="611"/>
        <v>#REF!</v>
      </c>
      <c r="BY1250" s="10" t="e">
        <f t="shared" si="613"/>
        <v>#REF!</v>
      </c>
      <c r="BZ1250" s="10" t="e">
        <f t="shared" si="612"/>
        <v>#REF!</v>
      </c>
      <c r="CA1250" s="10"/>
    </row>
    <row r="1251" spans="1:79" s="3" customFormat="1" ht="23.25" customHeight="1" x14ac:dyDescent="0.3">
      <c r="A1251" s="7">
        <v>1249</v>
      </c>
      <c r="B1251" s="43"/>
      <c r="C1251" s="44"/>
      <c r="D1251" s="45"/>
      <c r="E1251" s="46"/>
      <c r="F1251" s="46"/>
      <c r="G1251" s="46"/>
      <c r="H1251" s="50"/>
      <c r="I1251" s="51"/>
      <c r="J1251" s="52"/>
      <c r="K1251" s="51"/>
      <c r="L1251" s="53"/>
      <c r="M1251" s="54"/>
      <c r="N1251" s="43"/>
      <c r="O1251" s="55"/>
      <c r="P1251" s="46"/>
      <c r="Q1251" s="46"/>
      <c r="R1251" s="46"/>
      <c r="S1251" s="43"/>
      <c r="T1251" s="56"/>
      <c r="U1251" s="46"/>
      <c r="V1251" s="57"/>
      <c r="W1251" s="58"/>
      <c r="X1251" s="57"/>
      <c r="Y1251" s="46"/>
      <c r="Z1251" s="57"/>
      <c r="AA1251" s="59"/>
      <c r="AB1251" s="60"/>
      <c r="AC1251" s="2"/>
      <c r="AD1251" s="2"/>
      <c r="AE1251" s="2"/>
      <c r="AJ1251" s="11">
        <f t="shared" si="596"/>
        <v>13</v>
      </c>
      <c r="AK1251" s="11">
        <f t="shared" si="586"/>
        <v>0</v>
      </c>
      <c r="AL1251" s="11">
        <f t="shared" si="587"/>
        <v>0</v>
      </c>
      <c r="AM1251" s="11">
        <f t="shared" si="588"/>
        <v>0</v>
      </c>
      <c r="AN1251" s="11">
        <f t="shared" si="589"/>
        <v>0</v>
      </c>
      <c r="AO1251" s="4" t="e">
        <f>IF(#REF!="I",1,IF(#REF!="II",2,IF(#REF!="III",3,IF(#REF!="IV",4))))</f>
        <v>#REF!</v>
      </c>
      <c r="AP1251" s="11" t="e">
        <f>IF(#REF!="PULMONAR",1,IF(AND(#REF!="EXTRAPULMONAR",#REF!&lt;&gt;"MENINGEA"),2,IF(AND(#REF!="EXTRAPULMONAR",#REF!="MENINGEA"),3,)))</f>
        <v>#REF!</v>
      </c>
      <c r="AQ12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1" s="4">
        <f t="shared" si="590"/>
        <v>0</v>
      </c>
      <c r="AS1251" s="10">
        <f t="shared" si="591"/>
        <v>0</v>
      </c>
      <c r="AT1251" s="10">
        <f t="shared" si="592"/>
        <v>0</v>
      </c>
      <c r="AU1251" s="10" t="str">
        <f t="shared" si="593"/>
        <v>0</v>
      </c>
      <c r="AV1251" s="11" t="e">
        <f t="shared" si="594"/>
        <v>#N/A</v>
      </c>
      <c r="AW1251" s="4" t="e">
        <f t="shared" si="595"/>
        <v>#N/A</v>
      </c>
      <c r="AX1251" s="10" t="e">
        <f t="shared" si="614"/>
        <v>#N/A</v>
      </c>
      <c r="AY1251" s="10" t="e">
        <f t="shared" si="615"/>
        <v>#N/A</v>
      </c>
      <c r="AZ1251" s="10" t="e">
        <f t="shared" si="597"/>
        <v>#REF!</v>
      </c>
      <c r="BA1251" s="12" t="e">
        <f>IF(BW1251=7,0,AJ1251&amp;IF(#REF!="SI",1,IF(#REF!="NO",2,IF(#REF!="VIH + PREVIO",3,0))))</f>
        <v>#REF!</v>
      </c>
      <c r="BB1251" s="13" t="e">
        <f>IF(AND(#REF!="POSITIVO",#REF!="POSITIVO"),1,IF(#REF!="NEGATIVO",2,IF(#REF!="VIH + PREVIO",3,0)))</f>
        <v>#REF!</v>
      </c>
      <c r="BC1251" s="10" t="e">
        <f>IF(#REF!="SI",1,IF(#REF!="NO",2,0))</f>
        <v>#REF!</v>
      </c>
      <c r="BD1251" s="10" t="e">
        <f>IF(#REF!="SI",1,IF(#REF!="NO",2,0))</f>
        <v>#REF!</v>
      </c>
      <c r="BE1251" s="10" t="e">
        <f>IF(OR(#REF!="VIH + PREVIO",#REF!="VIH + PREVIO",#REF!="VIH + PREVIO"),1,0)</f>
        <v>#REF!</v>
      </c>
      <c r="BF1251" s="13" t="e">
        <f>IF(OR(#REF!="POSITIVO",#REF!="NEGATIVO"),1,IF(#REF!="PACIENTE NO ACEPTA",2,IF(#REF!="VIH + PREVIO",3,0)))</f>
        <v>#REF!</v>
      </c>
      <c r="BG1251" s="10" t="e">
        <f t="shared" si="598"/>
        <v>#REF!</v>
      </c>
      <c r="BH1251" s="10" t="e">
        <f t="shared" si="599"/>
        <v>#REF!</v>
      </c>
      <c r="BI1251" s="10" t="e">
        <f t="shared" si="600"/>
        <v>#REF!</v>
      </c>
      <c r="BJ1251" s="10" t="e">
        <f t="shared" si="601"/>
        <v>#REF!</v>
      </c>
      <c r="BK1251" s="10" t="e">
        <f t="shared" si="602"/>
        <v>#REF!</v>
      </c>
      <c r="BL1251" s="10" t="e">
        <f t="shared" si="603"/>
        <v>#REF!</v>
      </c>
      <c r="BM1251" s="10" t="e">
        <f>IF(OR(BW1251=7,AQ1251=6),0,IF(#REF!="I",1,IF(#REF!="II",2,IF(#REF!="III",3,IF(#REF!="IV",4))))&amp;AP1251&amp;AQ1251&amp;AR1251&amp;AS1251&amp;AT1251&amp;AU1251&amp;AX1251)</f>
        <v>#REF!</v>
      </c>
      <c r="BN1251" s="10" t="e">
        <f t="shared" si="604"/>
        <v>#REF!</v>
      </c>
      <c r="BO1251" s="10" t="e">
        <f t="shared" si="605"/>
        <v>#REF!</v>
      </c>
      <c r="BP1251" s="10" t="e">
        <f t="shared" si="606"/>
        <v>#REF!</v>
      </c>
      <c r="BQ1251" s="10" t="e">
        <f t="shared" si="607"/>
        <v>#REF!</v>
      </c>
      <c r="BR1251" s="10" t="e">
        <f t="shared" si="608"/>
        <v>#REF!</v>
      </c>
      <c r="BS1251" s="10" t="e">
        <f t="shared" si="609"/>
        <v>#REF!</v>
      </c>
      <c r="BT1251" s="10" t="e">
        <f>IF(OR(BW1251=7,AQ1251=6),0,AO1251&amp;IF(#REF!="SI",1,IF(#REF!="NO",2,IF(#REF!="VIH + PREVIO",3,0))))</f>
        <v>#REF!</v>
      </c>
      <c r="BU1251" s="10" t="e">
        <f>IF(OR(BW1251=7,AQ1251=6),0,IF(#REF!="-",1,0))</f>
        <v>#REF!</v>
      </c>
      <c r="BV1251" s="10" t="e">
        <f t="shared" si="610"/>
        <v>#REF!</v>
      </c>
      <c r="BW12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1" s="10" t="e">
        <f t="shared" si="611"/>
        <v>#REF!</v>
      </c>
      <c r="BY1251" s="10" t="e">
        <f t="shared" si="613"/>
        <v>#REF!</v>
      </c>
      <c r="BZ1251" s="10" t="e">
        <f t="shared" si="612"/>
        <v>#REF!</v>
      </c>
      <c r="CA1251" s="10"/>
    </row>
    <row r="1252" spans="1:79" s="3" customFormat="1" ht="23.25" customHeight="1" x14ac:dyDescent="0.3">
      <c r="A1252" s="7">
        <v>1250</v>
      </c>
      <c r="B1252" s="43"/>
      <c r="C1252" s="44"/>
      <c r="D1252" s="45"/>
      <c r="E1252" s="46"/>
      <c r="F1252" s="46"/>
      <c r="G1252" s="46"/>
      <c r="H1252" s="50"/>
      <c r="I1252" s="51"/>
      <c r="J1252" s="52"/>
      <c r="K1252" s="51"/>
      <c r="L1252" s="53"/>
      <c r="M1252" s="54"/>
      <c r="N1252" s="43"/>
      <c r="O1252" s="55"/>
      <c r="P1252" s="46"/>
      <c r="Q1252" s="46"/>
      <c r="R1252" s="46"/>
      <c r="S1252" s="43"/>
      <c r="T1252" s="56"/>
      <c r="U1252" s="46"/>
      <c r="V1252" s="57"/>
      <c r="W1252" s="58"/>
      <c r="X1252" s="57"/>
      <c r="Y1252" s="46"/>
      <c r="Z1252" s="57"/>
      <c r="AA1252" s="59"/>
      <c r="AB1252" s="60"/>
      <c r="AC1252" s="2"/>
      <c r="AD1252" s="2"/>
      <c r="AE1252" s="2"/>
      <c r="AJ1252" s="11">
        <f t="shared" si="596"/>
        <v>13</v>
      </c>
      <c r="AK1252" s="11">
        <f t="shared" si="586"/>
        <v>0</v>
      </c>
      <c r="AL1252" s="11">
        <f t="shared" si="587"/>
        <v>0</v>
      </c>
      <c r="AM1252" s="11">
        <f t="shared" si="588"/>
        <v>0</v>
      </c>
      <c r="AN1252" s="11">
        <f t="shared" si="589"/>
        <v>0</v>
      </c>
      <c r="AO1252" s="4" t="e">
        <f>IF(#REF!="I",1,IF(#REF!="II",2,IF(#REF!="III",3,IF(#REF!="IV",4))))</f>
        <v>#REF!</v>
      </c>
      <c r="AP1252" s="11" t="e">
        <f>IF(#REF!="PULMONAR",1,IF(AND(#REF!="EXTRAPULMONAR",#REF!&lt;&gt;"MENINGEA"),2,IF(AND(#REF!="EXTRAPULMONAR",#REF!="MENINGEA"),3,)))</f>
        <v>#REF!</v>
      </c>
      <c r="AQ12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2" s="4">
        <f t="shared" si="590"/>
        <v>0</v>
      </c>
      <c r="AS1252" s="10">
        <f t="shared" si="591"/>
        <v>0</v>
      </c>
      <c r="AT1252" s="10">
        <f t="shared" si="592"/>
        <v>0</v>
      </c>
      <c r="AU1252" s="10" t="str">
        <f t="shared" si="593"/>
        <v>0</v>
      </c>
      <c r="AV1252" s="11" t="e">
        <f t="shared" si="594"/>
        <v>#N/A</v>
      </c>
      <c r="AW1252" s="4" t="e">
        <f t="shared" si="595"/>
        <v>#N/A</v>
      </c>
      <c r="AX1252" s="10" t="e">
        <f t="shared" si="614"/>
        <v>#N/A</v>
      </c>
      <c r="AY1252" s="10" t="e">
        <f t="shared" si="615"/>
        <v>#N/A</v>
      </c>
      <c r="AZ1252" s="10" t="e">
        <f t="shared" si="597"/>
        <v>#REF!</v>
      </c>
      <c r="BA1252" s="12" t="e">
        <f>IF(BW1252=7,0,AJ1252&amp;IF(#REF!="SI",1,IF(#REF!="NO",2,IF(#REF!="VIH + PREVIO",3,0))))</f>
        <v>#REF!</v>
      </c>
      <c r="BB1252" s="13" t="e">
        <f>IF(AND(#REF!="POSITIVO",#REF!="POSITIVO"),1,IF(#REF!="NEGATIVO",2,IF(#REF!="VIH + PREVIO",3,0)))</f>
        <v>#REF!</v>
      </c>
      <c r="BC1252" s="10" t="e">
        <f>IF(#REF!="SI",1,IF(#REF!="NO",2,0))</f>
        <v>#REF!</v>
      </c>
      <c r="BD1252" s="10" t="e">
        <f>IF(#REF!="SI",1,IF(#REF!="NO",2,0))</f>
        <v>#REF!</v>
      </c>
      <c r="BE1252" s="10" t="e">
        <f>IF(OR(#REF!="VIH + PREVIO",#REF!="VIH + PREVIO",#REF!="VIH + PREVIO"),1,0)</f>
        <v>#REF!</v>
      </c>
      <c r="BF1252" s="13" t="e">
        <f>IF(OR(#REF!="POSITIVO",#REF!="NEGATIVO"),1,IF(#REF!="PACIENTE NO ACEPTA",2,IF(#REF!="VIH + PREVIO",3,0)))</f>
        <v>#REF!</v>
      </c>
      <c r="BG1252" s="10" t="e">
        <f t="shared" si="598"/>
        <v>#REF!</v>
      </c>
      <c r="BH1252" s="10" t="e">
        <f t="shared" si="599"/>
        <v>#REF!</v>
      </c>
      <c r="BI1252" s="10" t="e">
        <f t="shared" si="600"/>
        <v>#REF!</v>
      </c>
      <c r="BJ1252" s="10" t="e">
        <f t="shared" si="601"/>
        <v>#REF!</v>
      </c>
      <c r="BK1252" s="10" t="e">
        <f t="shared" si="602"/>
        <v>#REF!</v>
      </c>
      <c r="BL1252" s="10" t="e">
        <f t="shared" si="603"/>
        <v>#REF!</v>
      </c>
      <c r="BM1252" s="10" t="e">
        <f>IF(OR(BW1252=7,AQ1252=6),0,IF(#REF!="I",1,IF(#REF!="II",2,IF(#REF!="III",3,IF(#REF!="IV",4))))&amp;AP1252&amp;AQ1252&amp;AR1252&amp;AS1252&amp;AT1252&amp;AU1252&amp;AX1252)</f>
        <v>#REF!</v>
      </c>
      <c r="BN1252" s="10" t="e">
        <f t="shared" si="604"/>
        <v>#REF!</v>
      </c>
      <c r="BO1252" s="10" t="e">
        <f t="shared" si="605"/>
        <v>#REF!</v>
      </c>
      <c r="BP1252" s="10" t="e">
        <f t="shared" si="606"/>
        <v>#REF!</v>
      </c>
      <c r="BQ1252" s="10" t="e">
        <f t="shared" si="607"/>
        <v>#REF!</v>
      </c>
      <c r="BR1252" s="10" t="e">
        <f t="shared" si="608"/>
        <v>#REF!</v>
      </c>
      <c r="BS1252" s="10" t="e">
        <f t="shared" si="609"/>
        <v>#REF!</v>
      </c>
      <c r="BT1252" s="10" t="e">
        <f>IF(OR(BW1252=7,AQ1252=6),0,AO1252&amp;IF(#REF!="SI",1,IF(#REF!="NO",2,IF(#REF!="VIH + PREVIO",3,0))))</f>
        <v>#REF!</v>
      </c>
      <c r="BU1252" s="10" t="e">
        <f>IF(OR(BW1252=7,AQ1252=6),0,IF(#REF!="-",1,0))</f>
        <v>#REF!</v>
      </c>
      <c r="BV1252" s="10" t="e">
        <f t="shared" si="610"/>
        <v>#REF!</v>
      </c>
      <c r="BW12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2" s="10" t="e">
        <f t="shared" si="611"/>
        <v>#REF!</v>
      </c>
      <c r="BY1252" s="10" t="e">
        <f t="shared" si="613"/>
        <v>#REF!</v>
      </c>
      <c r="BZ1252" s="10" t="e">
        <f t="shared" si="612"/>
        <v>#REF!</v>
      </c>
      <c r="CA1252" s="10"/>
    </row>
    <row r="1253" spans="1:79" s="3" customFormat="1" ht="23.25" customHeight="1" x14ac:dyDescent="0.3">
      <c r="A1253" s="7">
        <v>1251</v>
      </c>
      <c r="B1253" s="43"/>
      <c r="C1253" s="44"/>
      <c r="D1253" s="45"/>
      <c r="E1253" s="46"/>
      <c r="F1253" s="46"/>
      <c r="G1253" s="46"/>
      <c r="H1253" s="50"/>
      <c r="I1253" s="51"/>
      <c r="J1253" s="52"/>
      <c r="K1253" s="51"/>
      <c r="L1253" s="53"/>
      <c r="M1253" s="54"/>
      <c r="N1253" s="43"/>
      <c r="O1253" s="55"/>
      <c r="P1253" s="46"/>
      <c r="Q1253" s="46"/>
      <c r="R1253" s="46"/>
      <c r="S1253" s="43"/>
      <c r="T1253" s="56"/>
      <c r="U1253" s="46"/>
      <c r="V1253" s="57"/>
      <c r="W1253" s="58"/>
      <c r="X1253" s="57"/>
      <c r="Y1253" s="46"/>
      <c r="Z1253" s="57"/>
      <c r="AA1253" s="59"/>
      <c r="AB1253" s="60"/>
      <c r="AC1253" s="2"/>
      <c r="AD1253" s="2"/>
      <c r="AE1253" s="2"/>
      <c r="AJ1253" s="11">
        <f t="shared" si="596"/>
        <v>13</v>
      </c>
      <c r="AK1253" s="11">
        <f t="shared" si="586"/>
        <v>0</v>
      </c>
      <c r="AL1253" s="11">
        <f t="shared" si="587"/>
        <v>0</v>
      </c>
      <c r="AM1253" s="11">
        <f t="shared" si="588"/>
        <v>0</v>
      </c>
      <c r="AN1253" s="11">
        <f t="shared" si="589"/>
        <v>0</v>
      </c>
      <c r="AO1253" s="4" t="e">
        <f>IF(#REF!="I",1,IF(#REF!="II",2,IF(#REF!="III",3,IF(#REF!="IV",4))))</f>
        <v>#REF!</v>
      </c>
      <c r="AP1253" s="11" t="e">
        <f>IF(#REF!="PULMONAR",1,IF(AND(#REF!="EXTRAPULMONAR",#REF!&lt;&gt;"MENINGEA"),2,IF(AND(#REF!="EXTRAPULMONAR",#REF!="MENINGEA"),3,)))</f>
        <v>#REF!</v>
      </c>
      <c r="AQ12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3" s="4">
        <f t="shared" si="590"/>
        <v>0</v>
      </c>
      <c r="AS1253" s="10">
        <f t="shared" si="591"/>
        <v>0</v>
      </c>
      <c r="AT1253" s="10">
        <f t="shared" si="592"/>
        <v>0</v>
      </c>
      <c r="AU1253" s="10" t="str">
        <f t="shared" si="593"/>
        <v>0</v>
      </c>
      <c r="AV1253" s="11" t="e">
        <f t="shared" si="594"/>
        <v>#N/A</v>
      </c>
      <c r="AW1253" s="4" t="e">
        <f t="shared" si="595"/>
        <v>#N/A</v>
      </c>
      <c r="AX1253" s="10" t="e">
        <f t="shared" si="614"/>
        <v>#N/A</v>
      </c>
      <c r="AY1253" s="10" t="e">
        <f t="shared" si="615"/>
        <v>#N/A</v>
      </c>
      <c r="AZ1253" s="10" t="e">
        <f t="shared" si="597"/>
        <v>#REF!</v>
      </c>
      <c r="BA1253" s="12" t="e">
        <f>IF(BW1253=7,0,AJ1253&amp;IF(#REF!="SI",1,IF(#REF!="NO",2,IF(#REF!="VIH + PREVIO",3,0))))</f>
        <v>#REF!</v>
      </c>
      <c r="BB1253" s="13" t="e">
        <f>IF(AND(#REF!="POSITIVO",#REF!="POSITIVO"),1,IF(#REF!="NEGATIVO",2,IF(#REF!="VIH + PREVIO",3,0)))</f>
        <v>#REF!</v>
      </c>
      <c r="BC1253" s="10" t="e">
        <f>IF(#REF!="SI",1,IF(#REF!="NO",2,0))</f>
        <v>#REF!</v>
      </c>
      <c r="BD1253" s="10" t="e">
        <f>IF(#REF!="SI",1,IF(#REF!="NO",2,0))</f>
        <v>#REF!</v>
      </c>
      <c r="BE1253" s="10" t="e">
        <f>IF(OR(#REF!="VIH + PREVIO",#REF!="VIH + PREVIO",#REF!="VIH + PREVIO"),1,0)</f>
        <v>#REF!</v>
      </c>
      <c r="BF1253" s="13" t="e">
        <f>IF(OR(#REF!="POSITIVO",#REF!="NEGATIVO"),1,IF(#REF!="PACIENTE NO ACEPTA",2,IF(#REF!="VIH + PREVIO",3,0)))</f>
        <v>#REF!</v>
      </c>
      <c r="BG1253" s="10" t="e">
        <f t="shared" si="598"/>
        <v>#REF!</v>
      </c>
      <c r="BH1253" s="10" t="e">
        <f t="shared" si="599"/>
        <v>#REF!</v>
      </c>
      <c r="BI1253" s="10" t="e">
        <f t="shared" si="600"/>
        <v>#REF!</v>
      </c>
      <c r="BJ1253" s="10" t="e">
        <f t="shared" si="601"/>
        <v>#REF!</v>
      </c>
      <c r="BK1253" s="10" t="e">
        <f t="shared" si="602"/>
        <v>#REF!</v>
      </c>
      <c r="BL1253" s="10" t="e">
        <f t="shared" si="603"/>
        <v>#REF!</v>
      </c>
      <c r="BM1253" s="10" t="e">
        <f>IF(OR(BW1253=7,AQ1253=6),0,IF(#REF!="I",1,IF(#REF!="II",2,IF(#REF!="III",3,IF(#REF!="IV",4))))&amp;AP1253&amp;AQ1253&amp;AR1253&amp;AS1253&amp;AT1253&amp;AU1253&amp;AX1253)</f>
        <v>#REF!</v>
      </c>
      <c r="BN1253" s="10" t="e">
        <f t="shared" si="604"/>
        <v>#REF!</v>
      </c>
      <c r="BO1253" s="10" t="e">
        <f t="shared" si="605"/>
        <v>#REF!</v>
      </c>
      <c r="BP1253" s="10" t="e">
        <f t="shared" si="606"/>
        <v>#REF!</v>
      </c>
      <c r="BQ1253" s="10" t="e">
        <f t="shared" si="607"/>
        <v>#REF!</v>
      </c>
      <c r="BR1253" s="10" t="e">
        <f t="shared" si="608"/>
        <v>#REF!</v>
      </c>
      <c r="BS1253" s="10" t="e">
        <f t="shared" si="609"/>
        <v>#REF!</v>
      </c>
      <c r="BT1253" s="10" t="e">
        <f>IF(OR(BW1253=7,AQ1253=6),0,AO1253&amp;IF(#REF!="SI",1,IF(#REF!="NO",2,IF(#REF!="VIH + PREVIO",3,0))))</f>
        <v>#REF!</v>
      </c>
      <c r="BU1253" s="10" t="e">
        <f>IF(OR(BW1253=7,AQ1253=6),0,IF(#REF!="-",1,0))</f>
        <v>#REF!</v>
      </c>
      <c r="BV1253" s="10" t="e">
        <f t="shared" si="610"/>
        <v>#REF!</v>
      </c>
      <c r="BW12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3" s="10" t="e">
        <f t="shared" si="611"/>
        <v>#REF!</v>
      </c>
      <c r="BY1253" s="10" t="e">
        <f t="shared" si="613"/>
        <v>#REF!</v>
      </c>
      <c r="BZ1253" s="10" t="e">
        <f t="shared" si="612"/>
        <v>#REF!</v>
      </c>
      <c r="CA1253" s="10"/>
    </row>
    <row r="1254" spans="1:79" s="3" customFormat="1" ht="23.25" customHeight="1" x14ac:dyDescent="0.3">
      <c r="A1254" s="7">
        <v>1252</v>
      </c>
      <c r="B1254" s="43"/>
      <c r="C1254" s="44"/>
      <c r="D1254" s="45"/>
      <c r="E1254" s="46"/>
      <c r="F1254" s="46"/>
      <c r="G1254" s="46"/>
      <c r="H1254" s="50"/>
      <c r="I1254" s="51"/>
      <c r="J1254" s="52"/>
      <c r="K1254" s="51"/>
      <c r="L1254" s="53"/>
      <c r="M1254" s="54"/>
      <c r="N1254" s="43"/>
      <c r="O1254" s="55"/>
      <c r="P1254" s="46"/>
      <c r="Q1254" s="46"/>
      <c r="R1254" s="46"/>
      <c r="S1254" s="43"/>
      <c r="T1254" s="56"/>
      <c r="U1254" s="46"/>
      <c r="V1254" s="57"/>
      <c r="W1254" s="58"/>
      <c r="X1254" s="57"/>
      <c r="Y1254" s="46"/>
      <c r="Z1254" s="57"/>
      <c r="AA1254" s="59"/>
      <c r="AB1254" s="60"/>
      <c r="AC1254" s="2"/>
      <c r="AD1254" s="2"/>
      <c r="AE1254" s="2"/>
      <c r="AJ1254" s="11">
        <f t="shared" si="596"/>
        <v>13</v>
      </c>
      <c r="AK1254" s="11">
        <f t="shared" si="586"/>
        <v>0</v>
      </c>
      <c r="AL1254" s="11">
        <f t="shared" si="587"/>
        <v>0</v>
      </c>
      <c r="AM1254" s="11">
        <f t="shared" si="588"/>
        <v>0</v>
      </c>
      <c r="AN1254" s="11">
        <f t="shared" si="589"/>
        <v>0</v>
      </c>
      <c r="AO1254" s="4" t="e">
        <f>IF(#REF!="I",1,IF(#REF!="II",2,IF(#REF!="III",3,IF(#REF!="IV",4))))</f>
        <v>#REF!</v>
      </c>
      <c r="AP1254" s="11" t="e">
        <f>IF(#REF!="PULMONAR",1,IF(AND(#REF!="EXTRAPULMONAR",#REF!&lt;&gt;"MENINGEA"),2,IF(AND(#REF!="EXTRAPULMONAR",#REF!="MENINGEA"),3,)))</f>
        <v>#REF!</v>
      </c>
      <c r="AQ12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4" s="4">
        <f t="shared" si="590"/>
        <v>0</v>
      </c>
      <c r="AS1254" s="10">
        <f t="shared" si="591"/>
        <v>0</v>
      </c>
      <c r="AT1254" s="10">
        <f t="shared" si="592"/>
        <v>0</v>
      </c>
      <c r="AU1254" s="10" t="str">
        <f t="shared" si="593"/>
        <v>0</v>
      </c>
      <c r="AV1254" s="11" t="e">
        <f t="shared" si="594"/>
        <v>#N/A</v>
      </c>
      <c r="AW1254" s="4" t="e">
        <f t="shared" si="595"/>
        <v>#N/A</v>
      </c>
      <c r="AX1254" s="10" t="e">
        <f t="shared" si="614"/>
        <v>#N/A</v>
      </c>
      <c r="AY1254" s="10" t="e">
        <f t="shared" si="615"/>
        <v>#N/A</v>
      </c>
      <c r="AZ1254" s="10" t="e">
        <f t="shared" si="597"/>
        <v>#REF!</v>
      </c>
      <c r="BA1254" s="12" t="e">
        <f>IF(BW1254=7,0,AJ1254&amp;IF(#REF!="SI",1,IF(#REF!="NO",2,IF(#REF!="VIH + PREVIO",3,0))))</f>
        <v>#REF!</v>
      </c>
      <c r="BB1254" s="13" t="e">
        <f>IF(AND(#REF!="POSITIVO",#REF!="POSITIVO"),1,IF(#REF!="NEGATIVO",2,IF(#REF!="VIH + PREVIO",3,0)))</f>
        <v>#REF!</v>
      </c>
      <c r="BC1254" s="10" t="e">
        <f>IF(#REF!="SI",1,IF(#REF!="NO",2,0))</f>
        <v>#REF!</v>
      </c>
      <c r="BD1254" s="10" t="e">
        <f>IF(#REF!="SI",1,IF(#REF!="NO",2,0))</f>
        <v>#REF!</v>
      </c>
      <c r="BE1254" s="10" t="e">
        <f>IF(OR(#REF!="VIH + PREVIO",#REF!="VIH + PREVIO",#REF!="VIH + PREVIO"),1,0)</f>
        <v>#REF!</v>
      </c>
      <c r="BF1254" s="13" t="e">
        <f>IF(OR(#REF!="POSITIVO",#REF!="NEGATIVO"),1,IF(#REF!="PACIENTE NO ACEPTA",2,IF(#REF!="VIH + PREVIO",3,0)))</f>
        <v>#REF!</v>
      </c>
      <c r="BG1254" s="10" t="e">
        <f t="shared" si="598"/>
        <v>#REF!</v>
      </c>
      <c r="BH1254" s="10" t="e">
        <f t="shared" si="599"/>
        <v>#REF!</v>
      </c>
      <c r="BI1254" s="10" t="e">
        <f t="shared" si="600"/>
        <v>#REF!</v>
      </c>
      <c r="BJ1254" s="10" t="e">
        <f t="shared" si="601"/>
        <v>#REF!</v>
      </c>
      <c r="BK1254" s="10" t="e">
        <f t="shared" si="602"/>
        <v>#REF!</v>
      </c>
      <c r="BL1254" s="10" t="e">
        <f t="shared" si="603"/>
        <v>#REF!</v>
      </c>
      <c r="BM1254" s="10" t="e">
        <f>IF(OR(BW1254=7,AQ1254=6),0,IF(#REF!="I",1,IF(#REF!="II",2,IF(#REF!="III",3,IF(#REF!="IV",4))))&amp;AP1254&amp;AQ1254&amp;AR1254&amp;AS1254&amp;AT1254&amp;AU1254&amp;AX1254)</f>
        <v>#REF!</v>
      </c>
      <c r="BN1254" s="10" t="e">
        <f t="shared" si="604"/>
        <v>#REF!</v>
      </c>
      <c r="BO1254" s="10" t="e">
        <f t="shared" si="605"/>
        <v>#REF!</v>
      </c>
      <c r="BP1254" s="10" t="e">
        <f t="shared" si="606"/>
        <v>#REF!</v>
      </c>
      <c r="BQ1254" s="10" t="e">
        <f t="shared" si="607"/>
        <v>#REF!</v>
      </c>
      <c r="BR1254" s="10" t="e">
        <f t="shared" si="608"/>
        <v>#REF!</v>
      </c>
      <c r="BS1254" s="10" t="e">
        <f t="shared" si="609"/>
        <v>#REF!</v>
      </c>
      <c r="BT1254" s="10" t="e">
        <f>IF(OR(BW1254=7,AQ1254=6),0,AO1254&amp;IF(#REF!="SI",1,IF(#REF!="NO",2,IF(#REF!="VIH + PREVIO",3,0))))</f>
        <v>#REF!</v>
      </c>
      <c r="BU1254" s="10" t="e">
        <f>IF(OR(BW1254=7,AQ1254=6),0,IF(#REF!="-",1,0))</f>
        <v>#REF!</v>
      </c>
      <c r="BV1254" s="10" t="e">
        <f t="shared" si="610"/>
        <v>#REF!</v>
      </c>
      <c r="BW12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4" s="10" t="e">
        <f t="shared" si="611"/>
        <v>#REF!</v>
      </c>
      <c r="BY1254" s="10" t="e">
        <f t="shared" si="613"/>
        <v>#REF!</v>
      </c>
      <c r="BZ1254" s="10" t="e">
        <f t="shared" si="612"/>
        <v>#REF!</v>
      </c>
      <c r="CA1254" s="10"/>
    </row>
    <row r="1255" spans="1:79" s="3" customFormat="1" ht="23.25" customHeight="1" x14ac:dyDescent="0.3">
      <c r="A1255" s="7">
        <v>1253</v>
      </c>
      <c r="B1255" s="43"/>
      <c r="C1255" s="44"/>
      <c r="D1255" s="45"/>
      <c r="E1255" s="46"/>
      <c r="F1255" s="46"/>
      <c r="G1255" s="46"/>
      <c r="H1255" s="50"/>
      <c r="I1255" s="51"/>
      <c r="J1255" s="52"/>
      <c r="K1255" s="51"/>
      <c r="L1255" s="53"/>
      <c r="M1255" s="54"/>
      <c r="N1255" s="43"/>
      <c r="O1255" s="55"/>
      <c r="P1255" s="46"/>
      <c r="Q1255" s="46"/>
      <c r="R1255" s="46"/>
      <c r="S1255" s="43"/>
      <c r="T1255" s="56"/>
      <c r="U1255" s="46"/>
      <c r="V1255" s="57"/>
      <c r="W1255" s="58"/>
      <c r="X1255" s="57"/>
      <c r="Y1255" s="46"/>
      <c r="Z1255" s="57"/>
      <c r="AA1255" s="59"/>
      <c r="AB1255" s="60"/>
      <c r="AC1255" s="2"/>
      <c r="AD1255" s="2"/>
      <c r="AE1255" s="2"/>
      <c r="AJ1255" s="11">
        <f t="shared" si="596"/>
        <v>13</v>
      </c>
      <c r="AK1255" s="11">
        <f t="shared" si="586"/>
        <v>0</v>
      </c>
      <c r="AL1255" s="11">
        <f t="shared" si="587"/>
        <v>0</v>
      </c>
      <c r="AM1255" s="11">
        <f t="shared" si="588"/>
        <v>0</v>
      </c>
      <c r="AN1255" s="11">
        <f t="shared" si="589"/>
        <v>0</v>
      </c>
      <c r="AO1255" s="4" t="e">
        <f>IF(#REF!="I",1,IF(#REF!="II",2,IF(#REF!="III",3,IF(#REF!="IV",4))))</f>
        <v>#REF!</v>
      </c>
      <c r="AP1255" s="11" t="e">
        <f>IF(#REF!="PULMONAR",1,IF(AND(#REF!="EXTRAPULMONAR",#REF!&lt;&gt;"MENINGEA"),2,IF(AND(#REF!="EXTRAPULMONAR",#REF!="MENINGEA"),3,)))</f>
        <v>#REF!</v>
      </c>
      <c r="AQ12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5" s="4">
        <f t="shared" si="590"/>
        <v>0</v>
      </c>
      <c r="AS1255" s="10">
        <f t="shared" si="591"/>
        <v>0</v>
      </c>
      <c r="AT1255" s="10">
        <f t="shared" si="592"/>
        <v>0</v>
      </c>
      <c r="AU1255" s="10" t="str">
        <f t="shared" si="593"/>
        <v>0</v>
      </c>
      <c r="AV1255" s="11" t="e">
        <f t="shared" si="594"/>
        <v>#N/A</v>
      </c>
      <c r="AW1255" s="4" t="e">
        <f t="shared" si="595"/>
        <v>#N/A</v>
      </c>
      <c r="AX1255" s="10" t="e">
        <f t="shared" si="614"/>
        <v>#N/A</v>
      </c>
      <c r="AY1255" s="10" t="e">
        <f t="shared" si="615"/>
        <v>#N/A</v>
      </c>
      <c r="AZ1255" s="10" t="e">
        <f t="shared" si="597"/>
        <v>#REF!</v>
      </c>
      <c r="BA1255" s="12" t="e">
        <f>IF(BW1255=7,0,AJ1255&amp;IF(#REF!="SI",1,IF(#REF!="NO",2,IF(#REF!="VIH + PREVIO",3,0))))</f>
        <v>#REF!</v>
      </c>
      <c r="BB1255" s="13" t="e">
        <f>IF(AND(#REF!="POSITIVO",#REF!="POSITIVO"),1,IF(#REF!="NEGATIVO",2,IF(#REF!="VIH + PREVIO",3,0)))</f>
        <v>#REF!</v>
      </c>
      <c r="BC1255" s="10" t="e">
        <f>IF(#REF!="SI",1,IF(#REF!="NO",2,0))</f>
        <v>#REF!</v>
      </c>
      <c r="BD1255" s="10" t="e">
        <f>IF(#REF!="SI",1,IF(#REF!="NO",2,0))</f>
        <v>#REF!</v>
      </c>
      <c r="BE1255" s="10" t="e">
        <f>IF(OR(#REF!="VIH + PREVIO",#REF!="VIH + PREVIO",#REF!="VIH + PREVIO"),1,0)</f>
        <v>#REF!</v>
      </c>
      <c r="BF1255" s="13" t="e">
        <f>IF(OR(#REF!="POSITIVO",#REF!="NEGATIVO"),1,IF(#REF!="PACIENTE NO ACEPTA",2,IF(#REF!="VIH + PREVIO",3,0)))</f>
        <v>#REF!</v>
      </c>
      <c r="BG1255" s="10" t="e">
        <f t="shared" si="598"/>
        <v>#REF!</v>
      </c>
      <c r="BH1255" s="10" t="e">
        <f t="shared" si="599"/>
        <v>#REF!</v>
      </c>
      <c r="BI1255" s="10" t="e">
        <f t="shared" si="600"/>
        <v>#REF!</v>
      </c>
      <c r="BJ1255" s="10" t="e">
        <f t="shared" si="601"/>
        <v>#REF!</v>
      </c>
      <c r="BK1255" s="10" t="e">
        <f t="shared" si="602"/>
        <v>#REF!</v>
      </c>
      <c r="BL1255" s="10" t="e">
        <f t="shared" si="603"/>
        <v>#REF!</v>
      </c>
      <c r="BM1255" s="10" t="e">
        <f>IF(OR(BW1255=7,AQ1255=6),0,IF(#REF!="I",1,IF(#REF!="II",2,IF(#REF!="III",3,IF(#REF!="IV",4))))&amp;AP1255&amp;AQ1255&amp;AR1255&amp;AS1255&amp;AT1255&amp;AU1255&amp;AX1255)</f>
        <v>#REF!</v>
      </c>
      <c r="BN1255" s="10" t="e">
        <f t="shared" si="604"/>
        <v>#REF!</v>
      </c>
      <c r="BO1255" s="10" t="e">
        <f t="shared" si="605"/>
        <v>#REF!</v>
      </c>
      <c r="BP1255" s="10" t="e">
        <f t="shared" si="606"/>
        <v>#REF!</v>
      </c>
      <c r="BQ1255" s="10" t="e">
        <f t="shared" si="607"/>
        <v>#REF!</v>
      </c>
      <c r="BR1255" s="10" t="e">
        <f t="shared" si="608"/>
        <v>#REF!</v>
      </c>
      <c r="BS1255" s="10" t="e">
        <f t="shared" si="609"/>
        <v>#REF!</v>
      </c>
      <c r="BT1255" s="10" t="e">
        <f>IF(OR(BW1255=7,AQ1255=6),0,AO1255&amp;IF(#REF!="SI",1,IF(#REF!="NO",2,IF(#REF!="VIH + PREVIO",3,0))))</f>
        <v>#REF!</v>
      </c>
      <c r="BU1255" s="10" t="e">
        <f>IF(OR(BW1255=7,AQ1255=6),0,IF(#REF!="-",1,0))</f>
        <v>#REF!</v>
      </c>
      <c r="BV1255" s="10" t="e">
        <f t="shared" si="610"/>
        <v>#REF!</v>
      </c>
      <c r="BW12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5" s="10" t="e">
        <f t="shared" si="611"/>
        <v>#REF!</v>
      </c>
      <c r="BY1255" s="10" t="e">
        <f t="shared" si="613"/>
        <v>#REF!</v>
      </c>
      <c r="BZ1255" s="10" t="e">
        <f t="shared" si="612"/>
        <v>#REF!</v>
      </c>
      <c r="CA1255" s="10"/>
    </row>
    <row r="1256" spans="1:79" s="3" customFormat="1" ht="23.25" customHeight="1" x14ac:dyDescent="0.3">
      <c r="A1256" s="7">
        <v>1254</v>
      </c>
      <c r="B1256" s="43"/>
      <c r="C1256" s="44"/>
      <c r="D1256" s="45"/>
      <c r="E1256" s="46"/>
      <c r="F1256" s="46"/>
      <c r="G1256" s="46"/>
      <c r="H1256" s="50"/>
      <c r="I1256" s="51"/>
      <c r="J1256" s="52"/>
      <c r="K1256" s="51"/>
      <c r="L1256" s="53"/>
      <c r="M1256" s="54"/>
      <c r="N1256" s="43"/>
      <c r="O1256" s="55"/>
      <c r="P1256" s="46"/>
      <c r="Q1256" s="46"/>
      <c r="R1256" s="46"/>
      <c r="S1256" s="43"/>
      <c r="T1256" s="56"/>
      <c r="U1256" s="46"/>
      <c r="V1256" s="57"/>
      <c r="W1256" s="58"/>
      <c r="X1256" s="57"/>
      <c r="Y1256" s="46"/>
      <c r="Z1256" s="57"/>
      <c r="AA1256" s="59"/>
      <c r="AB1256" s="60"/>
      <c r="AC1256" s="2"/>
      <c r="AD1256" s="2"/>
      <c r="AE1256" s="2"/>
      <c r="AJ1256" s="11">
        <f t="shared" si="596"/>
        <v>13</v>
      </c>
      <c r="AK1256" s="11">
        <f t="shared" si="586"/>
        <v>0</v>
      </c>
      <c r="AL1256" s="11">
        <f t="shared" si="587"/>
        <v>0</v>
      </c>
      <c r="AM1256" s="11">
        <f t="shared" si="588"/>
        <v>0</v>
      </c>
      <c r="AN1256" s="11">
        <f t="shared" si="589"/>
        <v>0</v>
      </c>
      <c r="AO1256" s="4" t="e">
        <f>IF(#REF!="I",1,IF(#REF!="II",2,IF(#REF!="III",3,IF(#REF!="IV",4))))</f>
        <v>#REF!</v>
      </c>
      <c r="AP1256" s="11" t="e">
        <f>IF(#REF!="PULMONAR",1,IF(AND(#REF!="EXTRAPULMONAR",#REF!&lt;&gt;"MENINGEA"),2,IF(AND(#REF!="EXTRAPULMONAR",#REF!="MENINGEA"),3,)))</f>
        <v>#REF!</v>
      </c>
      <c r="AQ12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6" s="4">
        <f t="shared" si="590"/>
        <v>0</v>
      </c>
      <c r="AS1256" s="10">
        <f t="shared" si="591"/>
        <v>0</v>
      </c>
      <c r="AT1256" s="10">
        <f t="shared" si="592"/>
        <v>0</v>
      </c>
      <c r="AU1256" s="10" t="str">
        <f t="shared" si="593"/>
        <v>0</v>
      </c>
      <c r="AV1256" s="11" t="e">
        <f t="shared" si="594"/>
        <v>#N/A</v>
      </c>
      <c r="AW1256" s="4" t="e">
        <f t="shared" si="595"/>
        <v>#N/A</v>
      </c>
      <c r="AX1256" s="10" t="e">
        <f t="shared" si="614"/>
        <v>#N/A</v>
      </c>
      <c r="AY1256" s="10" t="e">
        <f t="shared" si="615"/>
        <v>#N/A</v>
      </c>
      <c r="AZ1256" s="10" t="e">
        <f t="shared" si="597"/>
        <v>#REF!</v>
      </c>
      <c r="BA1256" s="12" t="e">
        <f>IF(BW1256=7,0,AJ1256&amp;IF(#REF!="SI",1,IF(#REF!="NO",2,IF(#REF!="VIH + PREVIO",3,0))))</f>
        <v>#REF!</v>
      </c>
      <c r="BB1256" s="13" t="e">
        <f>IF(AND(#REF!="POSITIVO",#REF!="POSITIVO"),1,IF(#REF!="NEGATIVO",2,IF(#REF!="VIH + PREVIO",3,0)))</f>
        <v>#REF!</v>
      </c>
      <c r="BC1256" s="10" t="e">
        <f>IF(#REF!="SI",1,IF(#REF!="NO",2,0))</f>
        <v>#REF!</v>
      </c>
      <c r="BD1256" s="10" t="e">
        <f>IF(#REF!="SI",1,IF(#REF!="NO",2,0))</f>
        <v>#REF!</v>
      </c>
      <c r="BE1256" s="10" t="e">
        <f>IF(OR(#REF!="VIH + PREVIO",#REF!="VIH + PREVIO",#REF!="VIH + PREVIO"),1,0)</f>
        <v>#REF!</v>
      </c>
      <c r="BF1256" s="13" t="e">
        <f>IF(OR(#REF!="POSITIVO",#REF!="NEGATIVO"),1,IF(#REF!="PACIENTE NO ACEPTA",2,IF(#REF!="VIH + PREVIO",3,0)))</f>
        <v>#REF!</v>
      </c>
      <c r="BG1256" s="10" t="e">
        <f t="shared" si="598"/>
        <v>#REF!</v>
      </c>
      <c r="BH1256" s="10" t="e">
        <f t="shared" si="599"/>
        <v>#REF!</v>
      </c>
      <c r="BI1256" s="10" t="e">
        <f t="shared" si="600"/>
        <v>#REF!</v>
      </c>
      <c r="BJ1256" s="10" t="e">
        <f t="shared" si="601"/>
        <v>#REF!</v>
      </c>
      <c r="BK1256" s="10" t="e">
        <f t="shared" si="602"/>
        <v>#REF!</v>
      </c>
      <c r="BL1256" s="10" t="e">
        <f t="shared" si="603"/>
        <v>#REF!</v>
      </c>
      <c r="BM1256" s="10" t="e">
        <f>IF(OR(BW1256=7,AQ1256=6),0,IF(#REF!="I",1,IF(#REF!="II",2,IF(#REF!="III",3,IF(#REF!="IV",4))))&amp;AP1256&amp;AQ1256&amp;AR1256&amp;AS1256&amp;AT1256&amp;AU1256&amp;AX1256)</f>
        <v>#REF!</v>
      </c>
      <c r="BN1256" s="10" t="e">
        <f t="shared" si="604"/>
        <v>#REF!</v>
      </c>
      <c r="BO1256" s="10" t="e">
        <f t="shared" si="605"/>
        <v>#REF!</v>
      </c>
      <c r="BP1256" s="10" t="e">
        <f t="shared" si="606"/>
        <v>#REF!</v>
      </c>
      <c r="BQ1256" s="10" t="e">
        <f t="shared" si="607"/>
        <v>#REF!</v>
      </c>
      <c r="BR1256" s="10" t="e">
        <f t="shared" si="608"/>
        <v>#REF!</v>
      </c>
      <c r="BS1256" s="10" t="e">
        <f t="shared" si="609"/>
        <v>#REF!</v>
      </c>
      <c r="BT1256" s="10" t="e">
        <f>IF(OR(BW1256=7,AQ1256=6),0,AO1256&amp;IF(#REF!="SI",1,IF(#REF!="NO",2,IF(#REF!="VIH + PREVIO",3,0))))</f>
        <v>#REF!</v>
      </c>
      <c r="BU1256" s="10" t="e">
        <f>IF(OR(BW1256=7,AQ1256=6),0,IF(#REF!="-",1,0))</f>
        <v>#REF!</v>
      </c>
      <c r="BV1256" s="10" t="e">
        <f t="shared" si="610"/>
        <v>#REF!</v>
      </c>
      <c r="BW12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6" s="10" t="e">
        <f t="shared" si="611"/>
        <v>#REF!</v>
      </c>
      <c r="BY1256" s="10" t="e">
        <f t="shared" si="613"/>
        <v>#REF!</v>
      </c>
      <c r="BZ1256" s="10" t="e">
        <f t="shared" si="612"/>
        <v>#REF!</v>
      </c>
      <c r="CA1256" s="10"/>
    </row>
    <row r="1257" spans="1:79" s="3" customFormat="1" ht="23.25" customHeight="1" x14ac:dyDescent="0.3">
      <c r="A1257" s="7">
        <v>1255</v>
      </c>
      <c r="B1257" s="43"/>
      <c r="C1257" s="44"/>
      <c r="D1257" s="45"/>
      <c r="E1257" s="46"/>
      <c r="F1257" s="46"/>
      <c r="G1257" s="46"/>
      <c r="H1257" s="50"/>
      <c r="I1257" s="51"/>
      <c r="J1257" s="52"/>
      <c r="K1257" s="51"/>
      <c r="L1257" s="53"/>
      <c r="M1257" s="54"/>
      <c r="N1257" s="43"/>
      <c r="O1257" s="55"/>
      <c r="P1257" s="46"/>
      <c r="Q1257" s="46"/>
      <c r="R1257" s="46"/>
      <c r="S1257" s="43"/>
      <c r="T1257" s="56"/>
      <c r="U1257" s="46"/>
      <c r="V1257" s="57"/>
      <c r="W1257" s="58"/>
      <c r="X1257" s="57"/>
      <c r="Y1257" s="46"/>
      <c r="Z1257" s="57"/>
      <c r="AA1257" s="59"/>
      <c r="AB1257" s="60"/>
      <c r="AC1257" s="2"/>
      <c r="AD1257" s="2"/>
      <c r="AE1257" s="2"/>
      <c r="AJ1257" s="11">
        <f t="shared" si="596"/>
        <v>13</v>
      </c>
      <c r="AK1257" s="11">
        <f t="shared" si="586"/>
        <v>0</v>
      </c>
      <c r="AL1257" s="11">
        <f t="shared" si="587"/>
        <v>0</v>
      </c>
      <c r="AM1257" s="11">
        <f t="shared" si="588"/>
        <v>0</v>
      </c>
      <c r="AN1257" s="11">
        <f t="shared" si="589"/>
        <v>0</v>
      </c>
      <c r="AO1257" s="4" t="e">
        <f>IF(#REF!="I",1,IF(#REF!="II",2,IF(#REF!="III",3,IF(#REF!="IV",4))))</f>
        <v>#REF!</v>
      </c>
      <c r="AP1257" s="11" t="e">
        <f>IF(#REF!="PULMONAR",1,IF(AND(#REF!="EXTRAPULMONAR",#REF!&lt;&gt;"MENINGEA"),2,IF(AND(#REF!="EXTRAPULMONAR",#REF!="MENINGEA"),3,)))</f>
        <v>#REF!</v>
      </c>
      <c r="AQ12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7" s="4">
        <f t="shared" si="590"/>
        <v>0</v>
      </c>
      <c r="AS1257" s="10">
        <f t="shared" si="591"/>
        <v>0</v>
      </c>
      <c r="AT1257" s="10">
        <f t="shared" si="592"/>
        <v>0</v>
      </c>
      <c r="AU1257" s="10" t="str">
        <f t="shared" si="593"/>
        <v>0</v>
      </c>
      <c r="AV1257" s="11" t="e">
        <f t="shared" si="594"/>
        <v>#N/A</v>
      </c>
      <c r="AW1257" s="4" t="e">
        <f t="shared" si="595"/>
        <v>#N/A</v>
      </c>
      <c r="AX1257" s="10" t="e">
        <f t="shared" si="614"/>
        <v>#N/A</v>
      </c>
      <c r="AY1257" s="10" t="e">
        <f t="shared" si="615"/>
        <v>#N/A</v>
      </c>
      <c r="AZ1257" s="10" t="e">
        <f t="shared" si="597"/>
        <v>#REF!</v>
      </c>
      <c r="BA1257" s="12" t="e">
        <f>IF(BW1257=7,0,AJ1257&amp;IF(#REF!="SI",1,IF(#REF!="NO",2,IF(#REF!="VIH + PREVIO",3,0))))</f>
        <v>#REF!</v>
      </c>
      <c r="BB1257" s="13" t="e">
        <f>IF(AND(#REF!="POSITIVO",#REF!="POSITIVO"),1,IF(#REF!="NEGATIVO",2,IF(#REF!="VIH + PREVIO",3,0)))</f>
        <v>#REF!</v>
      </c>
      <c r="BC1257" s="10" t="e">
        <f>IF(#REF!="SI",1,IF(#REF!="NO",2,0))</f>
        <v>#REF!</v>
      </c>
      <c r="BD1257" s="10" t="e">
        <f>IF(#REF!="SI",1,IF(#REF!="NO",2,0))</f>
        <v>#REF!</v>
      </c>
      <c r="BE1257" s="10" t="e">
        <f>IF(OR(#REF!="VIH + PREVIO",#REF!="VIH + PREVIO",#REF!="VIH + PREVIO"),1,0)</f>
        <v>#REF!</v>
      </c>
      <c r="BF1257" s="13" t="e">
        <f>IF(OR(#REF!="POSITIVO",#REF!="NEGATIVO"),1,IF(#REF!="PACIENTE NO ACEPTA",2,IF(#REF!="VIH + PREVIO",3,0)))</f>
        <v>#REF!</v>
      </c>
      <c r="BG1257" s="10" t="e">
        <f t="shared" si="598"/>
        <v>#REF!</v>
      </c>
      <c r="BH1257" s="10" t="e">
        <f t="shared" si="599"/>
        <v>#REF!</v>
      </c>
      <c r="BI1257" s="10" t="e">
        <f t="shared" si="600"/>
        <v>#REF!</v>
      </c>
      <c r="BJ1257" s="10" t="e">
        <f t="shared" si="601"/>
        <v>#REF!</v>
      </c>
      <c r="BK1257" s="10" t="e">
        <f t="shared" si="602"/>
        <v>#REF!</v>
      </c>
      <c r="BL1257" s="10" t="e">
        <f t="shared" si="603"/>
        <v>#REF!</v>
      </c>
      <c r="BM1257" s="10" t="e">
        <f>IF(OR(BW1257=7,AQ1257=6),0,IF(#REF!="I",1,IF(#REF!="II",2,IF(#REF!="III",3,IF(#REF!="IV",4))))&amp;AP1257&amp;AQ1257&amp;AR1257&amp;AS1257&amp;AT1257&amp;AU1257&amp;AX1257)</f>
        <v>#REF!</v>
      </c>
      <c r="BN1257" s="10" t="e">
        <f t="shared" si="604"/>
        <v>#REF!</v>
      </c>
      <c r="BO1257" s="10" t="e">
        <f t="shared" si="605"/>
        <v>#REF!</v>
      </c>
      <c r="BP1257" s="10" t="e">
        <f t="shared" si="606"/>
        <v>#REF!</v>
      </c>
      <c r="BQ1257" s="10" t="e">
        <f t="shared" si="607"/>
        <v>#REF!</v>
      </c>
      <c r="BR1257" s="10" t="e">
        <f t="shared" si="608"/>
        <v>#REF!</v>
      </c>
      <c r="BS1257" s="10" t="e">
        <f t="shared" si="609"/>
        <v>#REF!</v>
      </c>
      <c r="BT1257" s="10" t="e">
        <f>IF(OR(BW1257=7,AQ1257=6),0,AO1257&amp;IF(#REF!="SI",1,IF(#REF!="NO",2,IF(#REF!="VIH + PREVIO",3,0))))</f>
        <v>#REF!</v>
      </c>
      <c r="BU1257" s="10" t="e">
        <f>IF(OR(BW1257=7,AQ1257=6),0,IF(#REF!="-",1,0))</f>
        <v>#REF!</v>
      </c>
      <c r="BV1257" s="10" t="e">
        <f t="shared" si="610"/>
        <v>#REF!</v>
      </c>
      <c r="BW12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7" s="10" t="e">
        <f t="shared" si="611"/>
        <v>#REF!</v>
      </c>
      <c r="BY1257" s="10" t="e">
        <f t="shared" si="613"/>
        <v>#REF!</v>
      </c>
      <c r="BZ1257" s="10" t="e">
        <f t="shared" si="612"/>
        <v>#REF!</v>
      </c>
      <c r="CA1257" s="10"/>
    </row>
    <row r="1258" spans="1:79" s="3" customFormat="1" ht="23.25" customHeight="1" x14ac:dyDescent="0.3">
      <c r="A1258" s="7">
        <v>1256</v>
      </c>
      <c r="B1258" s="43"/>
      <c r="C1258" s="44"/>
      <c r="D1258" s="45"/>
      <c r="E1258" s="46"/>
      <c r="F1258" s="46"/>
      <c r="G1258" s="46"/>
      <c r="H1258" s="50"/>
      <c r="I1258" s="51"/>
      <c r="J1258" s="52"/>
      <c r="K1258" s="51"/>
      <c r="L1258" s="53"/>
      <c r="M1258" s="54"/>
      <c r="N1258" s="43"/>
      <c r="O1258" s="55"/>
      <c r="P1258" s="46"/>
      <c r="Q1258" s="46"/>
      <c r="R1258" s="46"/>
      <c r="S1258" s="43"/>
      <c r="T1258" s="56"/>
      <c r="U1258" s="46"/>
      <c r="V1258" s="57"/>
      <c r="W1258" s="58"/>
      <c r="X1258" s="57"/>
      <c r="Y1258" s="46"/>
      <c r="Z1258" s="57"/>
      <c r="AA1258" s="59"/>
      <c r="AB1258" s="60"/>
      <c r="AC1258" s="2"/>
      <c r="AD1258" s="2"/>
      <c r="AE1258" s="2"/>
      <c r="AJ1258" s="11">
        <f t="shared" si="596"/>
        <v>13</v>
      </c>
      <c r="AK1258" s="11">
        <f t="shared" ref="AK1258:AK1321" si="616">IF(D1258&lt;&gt;"",MONTH(D1258),0)</f>
        <v>0</v>
      </c>
      <c r="AL1258" s="11">
        <f t="shared" ref="AL1258:AL1321" si="617">IF(AND(AR1258=1,V1258&lt;&gt;""),MONTH(V1258),0)</f>
        <v>0</v>
      </c>
      <c r="AM1258" s="11">
        <f t="shared" ref="AM1258:AM1321" si="618">IF(AND(AS1258=1,X1258&lt;&gt;""),MONTH(X1258),0)</f>
        <v>0</v>
      </c>
      <c r="AN1258" s="11">
        <f t="shared" ref="AN1258:AN1321" si="619">IF(AND(AT1258=1,Z1258&lt;&gt;""),MONTH(Z1258),0)</f>
        <v>0</v>
      </c>
      <c r="AO1258" s="4" t="e">
        <f>IF(#REF!="I",1,IF(#REF!="II",2,IF(#REF!="III",3,IF(#REF!="IV",4))))</f>
        <v>#REF!</v>
      </c>
      <c r="AP1258" s="11" t="e">
        <f>IF(#REF!="PULMONAR",1,IF(AND(#REF!="EXTRAPULMONAR",#REF!&lt;&gt;"MENINGEA"),2,IF(AND(#REF!="EXTRAPULMONAR",#REF!="MENINGEA"),3,)))</f>
        <v>#REF!</v>
      </c>
      <c r="AQ12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8" s="4">
        <f t="shared" ref="AR1258:AR1321" si="620">IF(OR(U1258="+",U1258="++",U1258="+++",U1258="1 A 9 BAAR"),1,IF(U1258="-",2,IF(OR(U1258="NR",U1258=""),0)))</f>
        <v>0</v>
      </c>
      <c r="AS1258" s="10">
        <f t="shared" ref="AS1258:AS1321" si="621">IF(OR(W1258="+",W1258="++",W1258="+++",W1258="1 A 19 colonias"),1,IF(W1258="-",2,0))</f>
        <v>0</v>
      </c>
      <c r="AT1258" s="10">
        <f t="shared" ref="AT1258:AT1321" si="622">IF(Y1258="DETECTADO",1,IF(Y1258="NO DETECTADO",2,0))</f>
        <v>0</v>
      </c>
      <c r="AU1258" s="10" t="str">
        <f t="shared" ref="AU1258:AU1321" si="623">IF(H1258="M",1,IF(H1258="F","2",IF(H1258="","0")))</f>
        <v>0</v>
      </c>
      <c r="AV1258" s="11" t="e">
        <f t="shared" ref="AV1258:AV1321" si="624">VLOOKUP(I1258,G_EDAD,2,FALSE)</f>
        <v>#N/A</v>
      </c>
      <c r="AW1258" s="4" t="e">
        <f t="shared" ref="AW1258:AW1321" si="625">VLOOKUP(I1258,G_EDAD,3,FALSE)</f>
        <v>#N/A</v>
      </c>
      <c r="AX1258" s="10" t="e">
        <f t="shared" si="614"/>
        <v>#N/A</v>
      </c>
      <c r="AY1258" s="10" t="e">
        <f t="shared" si="615"/>
        <v>#N/A</v>
      </c>
      <c r="AZ1258" s="10" t="e">
        <f t="shared" si="597"/>
        <v>#REF!</v>
      </c>
      <c r="BA1258" s="12" t="e">
        <f>IF(BW1258=7,0,AJ1258&amp;IF(#REF!="SI",1,IF(#REF!="NO",2,IF(#REF!="VIH + PREVIO",3,0))))</f>
        <v>#REF!</v>
      </c>
      <c r="BB1258" s="13" t="e">
        <f>IF(AND(#REF!="POSITIVO",#REF!="POSITIVO"),1,IF(#REF!="NEGATIVO",2,IF(#REF!="VIH + PREVIO",3,0)))</f>
        <v>#REF!</v>
      </c>
      <c r="BC1258" s="10" t="e">
        <f>IF(#REF!="SI",1,IF(#REF!="NO",2,0))</f>
        <v>#REF!</v>
      </c>
      <c r="BD1258" s="10" t="e">
        <f>IF(#REF!="SI",1,IF(#REF!="NO",2,0))</f>
        <v>#REF!</v>
      </c>
      <c r="BE1258" s="10" t="e">
        <f>IF(OR(#REF!="VIH + PREVIO",#REF!="VIH + PREVIO",#REF!="VIH + PREVIO"),1,0)</f>
        <v>#REF!</v>
      </c>
      <c r="BF1258" s="13" t="e">
        <f>IF(OR(#REF!="POSITIVO",#REF!="NEGATIVO"),1,IF(#REF!="PACIENTE NO ACEPTA",2,IF(#REF!="VIH + PREVIO",3,0)))</f>
        <v>#REF!</v>
      </c>
      <c r="BG1258" s="10" t="e">
        <f t="shared" si="598"/>
        <v>#REF!</v>
      </c>
      <c r="BH1258" s="10" t="e">
        <f t="shared" si="599"/>
        <v>#REF!</v>
      </c>
      <c r="BI1258" s="10" t="e">
        <f t="shared" si="600"/>
        <v>#REF!</v>
      </c>
      <c r="BJ1258" s="10" t="e">
        <f t="shared" si="601"/>
        <v>#REF!</v>
      </c>
      <c r="BK1258" s="10" t="e">
        <f t="shared" si="602"/>
        <v>#REF!</v>
      </c>
      <c r="BL1258" s="10" t="e">
        <f t="shared" si="603"/>
        <v>#REF!</v>
      </c>
      <c r="BM1258" s="10" t="e">
        <f>IF(OR(BW1258=7,AQ1258=6),0,IF(#REF!="I",1,IF(#REF!="II",2,IF(#REF!="III",3,IF(#REF!="IV",4))))&amp;AP1258&amp;AQ1258&amp;AR1258&amp;AS1258&amp;AT1258&amp;AU1258&amp;AX1258)</f>
        <v>#REF!</v>
      </c>
      <c r="BN1258" s="10" t="e">
        <f t="shared" si="604"/>
        <v>#REF!</v>
      </c>
      <c r="BO1258" s="10" t="e">
        <f t="shared" si="605"/>
        <v>#REF!</v>
      </c>
      <c r="BP1258" s="10" t="e">
        <f t="shared" si="606"/>
        <v>#REF!</v>
      </c>
      <c r="BQ1258" s="10" t="e">
        <f t="shared" si="607"/>
        <v>#REF!</v>
      </c>
      <c r="BR1258" s="10" t="e">
        <f t="shared" si="608"/>
        <v>#REF!</v>
      </c>
      <c r="BS1258" s="10" t="e">
        <f t="shared" si="609"/>
        <v>#REF!</v>
      </c>
      <c r="BT1258" s="10" t="e">
        <f>IF(OR(BW1258=7,AQ1258=6),0,AO1258&amp;IF(#REF!="SI",1,IF(#REF!="NO",2,IF(#REF!="VIH + PREVIO",3,0))))</f>
        <v>#REF!</v>
      </c>
      <c r="BU1258" s="10" t="e">
        <f>IF(OR(BW1258=7,AQ1258=6),0,IF(#REF!="-",1,0))</f>
        <v>#REF!</v>
      </c>
      <c r="BV1258" s="10" t="e">
        <f t="shared" si="610"/>
        <v>#REF!</v>
      </c>
      <c r="BW12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8" s="10" t="e">
        <f t="shared" si="611"/>
        <v>#REF!</v>
      </c>
      <c r="BY1258" s="10" t="e">
        <f t="shared" si="613"/>
        <v>#REF!</v>
      </c>
      <c r="BZ1258" s="10" t="e">
        <f t="shared" si="612"/>
        <v>#REF!</v>
      </c>
      <c r="CA1258" s="10"/>
    </row>
    <row r="1259" spans="1:79" s="3" customFormat="1" ht="23.25" customHeight="1" x14ac:dyDescent="0.3">
      <c r="A1259" s="7">
        <v>1257</v>
      </c>
      <c r="B1259" s="43"/>
      <c r="C1259" s="44"/>
      <c r="D1259" s="45"/>
      <c r="E1259" s="46"/>
      <c r="F1259" s="46"/>
      <c r="G1259" s="46"/>
      <c r="H1259" s="50"/>
      <c r="I1259" s="51"/>
      <c r="J1259" s="52"/>
      <c r="K1259" s="51"/>
      <c r="L1259" s="53"/>
      <c r="M1259" s="54"/>
      <c r="N1259" s="43"/>
      <c r="O1259" s="55"/>
      <c r="P1259" s="46"/>
      <c r="Q1259" s="46"/>
      <c r="R1259" s="46"/>
      <c r="S1259" s="43"/>
      <c r="T1259" s="56"/>
      <c r="U1259" s="46"/>
      <c r="V1259" s="57"/>
      <c r="W1259" s="58"/>
      <c r="X1259" s="57"/>
      <c r="Y1259" s="46"/>
      <c r="Z1259" s="57"/>
      <c r="AA1259" s="59"/>
      <c r="AB1259" s="60"/>
      <c r="AC1259" s="2"/>
      <c r="AD1259" s="2"/>
      <c r="AE1259" s="2"/>
      <c r="AJ1259" s="11">
        <f t="shared" si="596"/>
        <v>13</v>
      </c>
      <c r="AK1259" s="11">
        <f t="shared" si="616"/>
        <v>0</v>
      </c>
      <c r="AL1259" s="11">
        <f t="shared" si="617"/>
        <v>0</v>
      </c>
      <c r="AM1259" s="11">
        <f t="shared" si="618"/>
        <v>0</v>
      </c>
      <c r="AN1259" s="11">
        <f t="shared" si="619"/>
        <v>0</v>
      </c>
      <c r="AO1259" s="4" t="e">
        <f>IF(#REF!="I",1,IF(#REF!="II",2,IF(#REF!="III",3,IF(#REF!="IV",4))))</f>
        <v>#REF!</v>
      </c>
      <c r="AP1259" s="11" t="e">
        <f>IF(#REF!="PULMONAR",1,IF(AND(#REF!="EXTRAPULMONAR",#REF!&lt;&gt;"MENINGEA"),2,IF(AND(#REF!="EXTRAPULMONAR",#REF!="MENINGEA"),3,)))</f>
        <v>#REF!</v>
      </c>
      <c r="AQ12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59" s="4">
        <f t="shared" si="620"/>
        <v>0</v>
      </c>
      <c r="AS1259" s="10">
        <f t="shared" si="621"/>
        <v>0</v>
      </c>
      <c r="AT1259" s="10">
        <f t="shared" si="622"/>
        <v>0</v>
      </c>
      <c r="AU1259" s="10" t="str">
        <f t="shared" si="623"/>
        <v>0</v>
      </c>
      <c r="AV1259" s="11" t="e">
        <f t="shared" si="624"/>
        <v>#N/A</v>
      </c>
      <c r="AW1259" s="4" t="e">
        <f t="shared" si="625"/>
        <v>#N/A</v>
      </c>
      <c r="AX1259" s="10" t="e">
        <f t="shared" si="614"/>
        <v>#N/A</v>
      </c>
      <c r="AY1259" s="10" t="e">
        <f t="shared" si="615"/>
        <v>#N/A</v>
      </c>
      <c r="AZ1259" s="10" t="e">
        <f t="shared" si="597"/>
        <v>#REF!</v>
      </c>
      <c r="BA1259" s="12" t="e">
        <f>IF(BW1259=7,0,AJ1259&amp;IF(#REF!="SI",1,IF(#REF!="NO",2,IF(#REF!="VIH + PREVIO",3,0))))</f>
        <v>#REF!</v>
      </c>
      <c r="BB1259" s="13" t="e">
        <f>IF(AND(#REF!="POSITIVO",#REF!="POSITIVO"),1,IF(#REF!="NEGATIVO",2,IF(#REF!="VIH + PREVIO",3,0)))</f>
        <v>#REF!</v>
      </c>
      <c r="BC1259" s="10" t="e">
        <f>IF(#REF!="SI",1,IF(#REF!="NO",2,0))</f>
        <v>#REF!</v>
      </c>
      <c r="BD1259" s="10" t="e">
        <f>IF(#REF!="SI",1,IF(#REF!="NO",2,0))</f>
        <v>#REF!</v>
      </c>
      <c r="BE1259" s="10" t="e">
        <f>IF(OR(#REF!="VIH + PREVIO",#REF!="VIH + PREVIO",#REF!="VIH + PREVIO"),1,0)</f>
        <v>#REF!</v>
      </c>
      <c r="BF1259" s="13" t="e">
        <f>IF(OR(#REF!="POSITIVO",#REF!="NEGATIVO"),1,IF(#REF!="PACIENTE NO ACEPTA",2,IF(#REF!="VIH + PREVIO",3,0)))</f>
        <v>#REF!</v>
      </c>
      <c r="BG1259" s="10" t="e">
        <f t="shared" si="598"/>
        <v>#REF!</v>
      </c>
      <c r="BH1259" s="10" t="e">
        <f t="shared" si="599"/>
        <v>#REF!</v>
      </c>
      <c r="BI1259" s="10" t="e">
        <f t="shared" si="600"/>
        <v>#REF!</v>
      </c>
      <c r="BJ1259" s="10" t="e">
        <f t="shared" si="601"/>
        <v>#REF!</v>
      </c>
      <c r="BK1259" s="10" t="e">
        <f t="shared" si="602"/>
        <v>#REF!</v>
      </c>
      <c r="BL1259" s="10" t="e">
        <f t="shared" si="603"/>
        <v>#REF!</v>
      </c>
      <c r="BM1259" s="10" t="e">
        <f>IF(OR(BW1259=7,AQ1259=6),0,IF(#REF!="I",1,IF(#REF!="II",2,IF(#REF!="III",3,IF(#REF!="IV",4))))&amp;AP1259&amp;AQ1259&amp;AR1259&amp;AS1259&amp;AT1259&amp;AU1259&amp;AX1259)</f>
        <v>#REF!</v>
      </c>
      <c r="BN1259" s="10" t="e">
        <f t="shared" si="604"/>
        <v>#REF!</v>
      </c>
      <c r="BO1259" s="10" t="e">
        <f t="shared" si="605"/>
        <v>#REF!</v>
      </c>
      <c r="BP1259" s="10" t="e">
        <f t="shared" si="606"/>
        <v>#REF!</v>
      </c>
      <c r="BQ1259" s="10" t="e">
        <f t="shared" si="607"/>
        <v>#REF!</v>
      </c>
      <c r="BR1259" s="10" t="e">
        <f t="shared" si="608"/>
        <v>#REF!</v>
      </c>
      <c r="BS1259" s="10" t="e">
        <f t="shared" si="609"/>
        <v>#REF!</v>
      </c>
      <c r="BT1259" s="10" t="e">
        <f>IF(OR(BW1259=7,AQ1259=6),0,AO1259&amp;IF(#REF!="SI",1,IF(#REF!="NO",2,IF(#REF!="VIH + PREVIO",3,0))))</f>
        <v>#REF!</v>
      </c>
      <c r="BU1259" s="10" t="e">
        <f>IF(OR(BW1259=7,AQ1259=6),0,IF(#REF!="-",1,0))</f>
        <v>#REF!</v>
      </c>
      <c r="BV1259" s="10" t="e">
        <f t="shared" si="610"/>
        <v>#REF!</v>
      </c>
      <c r="BW12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59" s="10" t="e">
        <f t="shared" si="611"/>
        <v>#REF!</v>
      </c>
      <c r="BY1259" s="10" t="e">
        <f t="shared" si="613"/>
        <v>#REF!</v>
      </c>
      <c r="BZ1259" s="10" t="e">
        <f t="shared" si="612"/>
        <v>#REF!</v>
      </c>
      <c r="CA1259" s="10"/>
    </row>
    <row r="1260" spans="1:79" s="3" customFormat="1" ht="23.25" customHeight="1" x14ac:dyDescent="0.3">
      <c r="A1260" s="7">
        <v>1258</v>
      </c>
      <c r="B1260" s="43"/>
      <c r="C1260" s="44"/>
      <c r="D1260" s="45"/>
      <c r="E1260" s="46"/>
      <c r="F1260" s="46"/>
      <c r="G1260" s="46"/>
      <c r="H1260" s="50"/>
      <c r="I1260" s="51"/>
      <c r="J1260" s="52"/>
      <c r="K1260" s="51"/>
      <c r="L1260" s="53"/>
      <c r="M1260" s="54"/>
      <c r="N1260" s="43"/>
      <c r="O1260" s="55"/>
      <c r="P1260" s="46"/>
      <c r="Q1260" s="46"/>
      <c r="R1260" s="46"/>
      <c r="S1260" s="43"/>
      <c r="T1260" s="56"/>
      <c r="U1260" s="46"/>
      <c r="V1260" s="57"/>
      <c r="W1260" s="58"/>
      <c r="X1260" s="57"/>
      <c r="Y1260" s="46"/>
      <c r="Z1260" s="57"/>
      <c r="AA1260" s="59"/>
      <c r="AB1260" s="60"/>
      <c r="AC1260" s="2"/>
      <c r="AD1260" s="2"/>
      <c r="AE1260" s="2"/>
      <c r="AJ1260" s="11">
        <f t="shared" si="596"/>
        <v>13</v>
      </c>
      <c r="AK1260" s="11">
        <f t="shared" si="616"/>
        <v>0</v>
      </c>
      <c r="AL1260" s="11">
        <f t="shared" si="617"/>
        <v>0</v>
      </c>
      <c r="AM1260" s="11">
        <f t="shared" si="618"/>
        <v>0</v>
      </c>
      <c r="AN1260" s="11">
        <f t="shared" si="619"/>
        <v>0</v>
      </c>
      <c r="AO1260" s="4" t="e">
        <f>IF(#REF!="I",1,IF(#REF!="II",2,IF(#REF!="III",3,IF(#REF!="IV",4))))</f>
        <v>#REF!</v>
      </c>
      <c r="AP1260" s="11" t="e">
        <f>IF(#REF!="PULMONAR",1,IF(AND(#REF!="EXTRAPULMONAR",#REF!&lt;&gt;"MENINGEA"),2,IF(AND(#REF!="EXTRAPULMONAR",#REF!="MENINGEA"),3,)))</f>
        <v>#REF!</v>
      </c>
      <c r="AQ12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0" s="4">
        <f t="shared" si="620"/>
        <v>0</v>
      </c>
      <c r="AS1260" s="10">
        <f t="shared" si="621"/>
        <v>0</v>
      </c>
      <c r="AT1260" s="10">
        <f t="shared" si="622"/>
        <v>0</v>
      </c>
      <c r="AU1260" s="10" t="str">
        <f t="shared" si="623"/>
        <v>0</v>
      </c>
      <c r="AV1260" s="11" t="e">
        <f t="shared" si="624"/>
        <v>#N/A</v>
      </c>
      <c r="AW1260" s="4" t="e">
        <f t="shared" si="625"/>
        <v>#N/A</v>
      </c>
      <c r="AX1260" s="10" t="e">
        <f t="shared" si="614"/>
        <v>#N/A</v>
      </c>
      <c r="AY1260" s="10" t="e">
        <f t="shared" si="615"/>
        <v>#N/A</v>
      </c>
      <c r="AZ1260" s="10" t="e">
        <f t="shared" si="597"/>
        <v>#REF!</v>
      </c>
      <c r="BA1260" s="12" t="e">
        <f>IF(BW1260=7,0,AJ1260&amp;IF(#REF!="SI",1,IF(#REF!="NO",2,IF(#REF!="VIH + PREVIO",3,0))))</f>
        <v>#REF!</v>
      </c>
      <c r="BB1260" s="13" t="e">
        <f>IF(AND(#REF!="POSITIVO",#REF!="POSITIVO"),1,IF(#REF!="NEGATIVO",2,IF(#REF!="VIH + PREVIO",3,0)))</f>
        <v>#REF!</v>
      </c>
      <c r="BC1260" s="10" t="e">
        <f>IF(#REF!="SI",1,IF(#REF!="NO",2,0))</f>
        <v>#REF!</v>
      </c>
      <c r="BD1260" s="10" t="e">
        <f>IF(#REF!="SI",1,IF(#REF!="NO",2,0))</f>
        <v>#REF!</v>
      </c>
      <c r="BE1260" s="10" t="e">
        <f>IF(OR(#REF!="VIH + PREVIO",#REF!="VIH + PREVIO",#REF!="VIH + PREVIO"),1,0)</f>
        <v>#REF!</v>
      </c>
      <c r="BF1260" s="13" t="e">
        <f>IF(OR(#REF!="POSITIVO",#REF!="NEGATIVO"),1,IF(#REF!="PACIENTE NO ACEPTA",2,IF(#REF!="VIH + PREVIO",3,0)))</f>
        <v>#REF!</v>
      </c>
      <c r="BG1260" s="10" t="e">
        <f t="shared" si="598"/>
        <v>#REF!</v>
      </c>
      <c r="BH1260" s="10" t="e">
        <f t="shared" si="599"/>
        <v>#REF!</v>
      </c>
      <c r="BI1260" s="10" t="e">
        <f t="shared" si="600"/>
        <v>#REF!</v>
      </c>
      <c r="BJ1260" s="10" t="e">
        <f t="shared" si="601"/>
        <v>#REF!</v>
      </c>
      <c r="BK1260" s="10" t="e">
        <f t="shared" si="602"/>
        <v>#REF!</v>
      </c>
      <c r="BL1260" s="10" t="e">
        <f t="shared" si="603"/>
        <v>#REF!</v>
      </c>
      <c r="BM1260" s="10" t="e">
        <f>IF(OR(BW1260=7,AQ1260=6),0,IF(#REF!="I",1,IF(#REF!="II",2,IF(#REF!="III",3,IF(#REF!="IV",4))))&amp;AP1260&amp;AQ1260&amp;AR1260&amp;AS1260&amp;AT1260&amp;AU1260&amp;AX1260)</f>
        <v>#REF!</v>
      </c>
      <c r="BN1260" s="10" t="e">
        <f t="shared" si="604"/>
        <v>#REF!</v>
      </c>
      <c r="BO1260" s="10" t="e">
        <f t="shared" si="605"/>
        <v>#REF!</v>
      </c>
      <c r="BP1260" s="10" t="e">
        <f t="shared" si="606"/>
        <v>#REF!</v>
      </c>
      <c r="BQ1260" s="10" t="e">
        <f t="shared" si="607"/>
        <v>#REF!</v>
      </c>
      <c r="BR1260" s="10" t="e">
        <f t="shared" si="608"/>
        <v>#REF!</v>
      </c>
      <c r="BS1260" s="10" t="e">
        <f t="shared" si="609"/>
        <v>#REF!</v>
      </c>
      <c r="BT1260" s="10" t="e">
        <f>IF(OR(BW1260=7,AQ1260=6),0,AO1260&amp;IF(#REF!="SI",1,IF(#REF!="NO",2,IF(#REF!="VIH + PREVIO",3,0))))</f>
        <v>#REF!</v>
      </c>
      <c r="BU1260" s="10" t="e">
        <f>IF(OR(BW1260=7,AQ1260=6),0,IF(#REF!="-",1,0))</f>
        <v>#REF!</v>
      </c>
      <c r="BV1260" s="10" t="e">
        <f t="shared" si="610"/>
        <v>#REF!</v>
      </c>
      <c r="BW12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0" s="10" t="e">
        <f t="shared" si="611"/>
        <v>#REF!</v>
      </c>
      <c r="BY1260" s="10" t="e">
        <f t="shared" si="613"/>
        <v>#REF!</v>
      </c>
      <c r="BZ1260" s="10" t="e">
        <f t="shared" si="612"/>
        <v>#REF!</v>
      </c>
      <c r="CA1260" s="10"/>
    </row>
    <row r="1261" spans="1:79" s="3" customFormat="1" ht="23.25" customHeight="1" x14ac:dyDescent="0.3">
      <c r="A1261" s="7">
        <v>1259</v>
      </c>
      <c r="B1261" s="43"/>
      <c r="C1261" s="44"/>
      <c r="D1261" s="45"/>
      <c r="E1261" s="46"/>
      <c r="F1261" s="46"/>
      <c r="G1261" s="46"/>
      <c r="H1261" s="50"/>
      <c r="I1261" s="51"/>
      <c r="J1261" s="52"/>
      <c r="K1261" s="51"/>
      <c r="L1261" s="53"/>
      <c r="M1261" s="54"/>
      <c r="N1261" s="43"/>
      <c r="O1261" s="55"/>
      <c r="P1261" s="46"/>
      <c r="Q1261" s="46"/>
      <c r="R1261" s="46"/>
      <c r="S1261" s="43"/>
      <c r="T1261" s="56"/>
      <c r="U1261" s="46"/>
      <c r="V1261" s="57"/>
      <c r="W1261" s="58"/>
      <c r="X1261" s="57"/>
      <c r="Y1261" s="46"/>
      <c r="Z1261" s="57"/>
      <c r="AA1261" s="59"/>
      <c r="AB1261" s="60"/>
      <c r="AC1261" s="2"/>
      <c r="AD1261" s="2"/>
      <c r="AE1261" s="2"/>
      <c r="AJ1261" s="11">
        <f t="shared" si="596"/>
        <v>13</v>
      </c>
      <c r="AK1261" s="11">
        <f t="shared" si="616"/>
        <v>0</v>
      </c>
      <c r="AL1261" s="11">
        <f t="shared" si="617"/>
        <v>0</v>
      </c>
      <c r="AM1261" s="11">
        <f t="shared" si="618"/>
        <v>0</v>
      </c>
      <c r="AN1261" s="11">
        <f t="shared" si="619"/>
        <v>0</v>
      </c>
      <c r="AO1261" s="4" t="e">
        <f>IF(#REF!="I",1,IF(#REF!="II",2,IF(#REF!="III",3,IF(#REF!="IV",4))))</f>
        <v>#REF!</v>
      </c>
      <c r="AP1261" s="11" t="e">
        <f>IF(#REF!="PULMONAR",1,IF(AND(#REF!="EXTRAPULMONAR",#REF!&lt;&gt;"MENINGEA"),2,IF(AND(#REF!="EXTRAPULMONAR",#REF!="MENINGEA"),3,)))</f>
        <v>#REF!</v>
      </c>
      <c r="AQ12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1" s="4">
        <f t="shared" si="620"/>
        <v>0</v>
      </c>
      <c r="AS1261" s="10">
        <f t="shared" si="621"/>
        <v>0</v>
      </c>
      <c r="AT1261" s="10">
        <f t="shared" si="622"/>
        <v>0</v>
      </c>
      <c r="AU1261" s="10" t="str">
        <f t="shared" si="623"/>
        <v>0</v>
      </c>
      <c r="AV1261" s="11" t="e">
        <f t="shared" si="624"/>
        <v>#N/A</v>
      </c>
      <c r="AW1261" s="4" t="e">
        <f t="shared" si="625"/>
        <v>#N/A</v>
      </c>
      <c r="AX1261" s="10" t="e">
        <f t="shared" si="614"/>
        <v>#N/A</v>
      </c>
      <c r="AY1261" s="10" t="e">
        <f t="shared" si="615"/>
        <v>#N/A</v>
      </c>
      <c r="AZ1261" s="10" t="e">
        <f t="shared" si="597"/>
        <v>#REF!</v>
      </c>
      <c r="BA1261" s="12" t="e">
        <f>IF(BW1261=7,0,AJ1261&amp;IF(#REF!="SI",1,IF(#REF!="NO",2,IF(#REF!="VIH + PREVIO",3,0))))</f>
        <v>#REF!</v>
      </c>
      <c r="BB1261" s="13" t="e">
        <f>IF(AND(#REF!="POSITIVO",#REF!="POSITIVO"),1,IF(#REF!="NEGATIVO",2,IF(#REF!="VIH + PREVIO",3,0)))</f>
        <v>#REF!</v>
      </c>
      <c r="BC1261" s="10" t="e">
        <f>IF(#REF!="SI",1,IF(#REF!="NO",2,0))</f>
        <v>#REF!</v>
      </c>
      <c r="BD1261" s="10" t="e">
        <f>IF(#REF!="SI",1,IF(#REF!="NO",2,0))</f>
        <v>#REF!</v>
      </c>
      <c r="BE1261" s="10" t="e">
        <f>IF(OR(#REF!="VIH + PREVIO",#REF!="VIH + PREVIO",#REF!="VIH + PREVIO"),1,0)</f>
        <v>#REF!</v>
      </c>
      <c r="BF1261" s="13" t="e">
        <f>IF(OR(#REF!="POSITIVO",#REF!="NEGATIVO"),1,IF(#REF!="PACIENTE NO ACEPTA",2,IF(#REF!="VIH + PREVIO",3,0)))</f>
        <v>#REF!</v>
      </c>
      <c r="BG1261" s="10" t="e">
        <f t="shared" si="598"/>
        <v>#REF!</v>
      </c>
      <c r="BH1261" s="10" t="e">
        <f t="shared" si="599"/>
        <v>#REF!</v>
      </c>
      <c r="BI1261" s="10" t="e">
        <f t="shared" si="600"/>
        <v>#REF!</v>
      </c>
      <c r="BJ1261" s="10" t="e">
        <f t="shared" si="601"/>
        <v>#REF!</v>
      </c>
      <c r="BK1261" s="10" t="e">
        <f t="shared" si="602"/>
        <v>#REF!</v>
      </c>
      <c r="BL1261" s="10" t="e">
        <f t="shared" si="603"/>
        <v>#REF!</v>
      </c>
      <c r="BM1261" s="10" t="e">
        <f>IF(OR(BW1261=7,AQ1261=6),0,IF(#REF!="I",1,IF(#REF!="II",2,IF(#REF!="III",3,IF(#REF!="IV",4))))&amp;AP1261&amp;AQ1261&amp;AR1261&amp;AS1261&amp;AT1261&amp;AU1261&amp;AX1261)</f>
        <v>#REF!</v>
      </c>
      <c r="BN1261" s="10" t="e">
        <f t="shared" si="604"/>
        <v>#REF!</v>
      </c>
      <c r="BO1261" s="10" t="e">
        <f t="shared" si="605"/>
        <v>#REF!</v>
      </c>
      <c r="BP1261" s="10" t="e">
        <f t="shared" si="606"/>
        <v>#REF!</v>
      </c>
      <c r="BQ1261" s="10" t="e">
        <f t="shared" si="607"/>
        <v>#REF!</v>
      </c>
      <c r="BR1261" s="10" t="e">
        <f t="shared" si="608"/>
        <v>#REF!</v>
      </c>
      <c r="BS1261" s="10" t="e">
        <f t="shared" si="609"/>
        <v>#REF!</v>
      </c>
      <c r="BT1261" s="10" t="e">
        <f>IF(OR(BW1261=7,AQ1261=6),0,AO1261&amp;IF(#REF!="SI",1,IF(#REF!="NO",2,IF(#REF!="VIH + PREVIO",3,0))))</f>
        <v>#REF!</v>
      </c>
      <c r="BU1261" s="10" t="e">
        <f>IF(OR(BW1261=7,AQ1261=6),0,IF(#REF!="-",1,0))</f>
        <v>#REF!</v>
      </c>
      <c r="BV1261" s="10" t="e">
        <f t="shared" si="610"/>
        <v>#REF!</v>
      </c>
      <c r="BW12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1" s="10" t="e">
        <f t="shared" si="611"/>
        <v>#REF!</v>
      </c>
      <c r="BY1261" s="10" t="e">
        <f t="shared" si="613"/>
        <v>#REF!</v>
      </c>
      <c r="BZ1261" s="10" t="e">
        <f t="shared" si="612"/>
        <v>#REF!</v>
      </c>
      <c r="CA1261" s="10"/>
    </row>
    <row r="1262" spans="1:79" s="3" customFormat="1" ht="23.25" customHeight="1" x14ac:dyDescent="0.3">
      <c r="A1262" s="7">
        <v>1260</v>
      </c>
      <c r="B1262" s="43"/>
      <c r="C1262" s="44"/>
      <c r="D1262" s="45"/>
      <c r="E1262" s="46"/>
      <c r="F1262" s="46"/>
      <c r="G1262" s="46"/>
      <c r="H1262" s="50"/>
      <c r="I1262" s="51"/>
      <c r="J1262" s="52"/>
      <c r="K1262" s="51"/>
      <c r="L1262" s="53"/>
      <c r="M1262" s="54"/>
      <c r="N1262" s="43"/>
      <c r="O1262" s="55"/>
      <c r="P1262" s="46"/>
      <c r="Q1262" s="46"/>
      <c r="R1262" s="46"/>
      <c r="S1262" s="43"/>
      <c r="T1262" s="56"/>
      <c r="U1262" s="46"/>
      <c r="V1262" s="57"/>
      <c r="W1262" s="58"/>
      <c r="X1262" s="57"/>
      <c r="Y1262" s="46"/>
      <c r="Z1262" s="57"/>
      <c r="AA1262" s="59"/>
      <c r="AB1262" s="60"/>
      <c r="AC1262" s="2"/>
      <c r="AD1262" s="2"/>
      <c r="AE1262" s="2"/>
      <c r="AJ1262" s="11">
        <f t="shared" si="596"/>
        <v>13</v>
      </c>
      <c r="AK1262" s="11">
        <f t="shared" si="616"/>
        <v>0</v>
      </c>
      <c r="AL1262" s="11">
        <f t="shared" si="617"/>
        <v>0</v>
      </c>
      <c r="AM1262" s="11">
        <f t="shared" si="618"/>
        <v>0</v>
      </c>
      <c r="AN1262" s="11">
        <f t="shared" si="619"/>
        <v>0</v>
      </c>
      <c r="AO1262" s="4" t="e">
        <f>IF(#REF!="I",1,IF(#REF!="II",2,IF(#REF!="III",3,IF(#REF!="IV",4))))</f>
        <v>#REF!</v>
      </c>
      <c r="AP1262" s="11" t="e">
        <f>IF(#REF!="PULMONAR",1,IF(AND(#REF!="EXTRAPULMONAR",#REF!&lt;&gt;"MENINGEA"),2,IF(AND(#REF!="EXTRAPULMONAR",#REF!="MENINGEA"),3,)))</f>
        <v>#REF!</v>
      </c>
      <c r="AQ12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2" s="4">
        <f t="shared" si="620"/>
        <v>0</v>
      </c>
      <c r="AS1262" s="10">
        <f t="shared" si="621"/>
        <v>0</v>
      </c>
      <c r="AT1262" s="10">
        <f t="shared" si="622"/>
        <v>0</v>
      </c>
      <c r="AU1262" s="10" t="str">
        <f t="shared" si="623"/>
        <v>0</v>
      </c>
      <c r="AV1262" s="11" t="e">
        <f t="shared" si="624"/>
        <v>#N/A</v>
      </c>
      <c r="AW1262" s="4" t="e">
        <f t="shared" si="625"/>
        <v>#N/A</v>
      </c>
      <c r="AX1262" s="10" t="e">
        <f t="shared" si="614"/>
        <v>#N/A</v>
      </c>
      <c r="AY1262" s="10" t="e">
        <f t="shared" si="615"/>
        <v>#N/A</v>
      </c>
      <c r="AZ1262" s="10" t="e">
        <f t="shared" si="597"/>
        <v>#REF!</v>
      </c>
      <c r="BA1262" s="12" t="e">
        <f>IF(BW1262=7,0,AJ1262&amp;IF(#REF!="SI",1,IF(#REF!="NO",2,IF(#REF!="VIH + PREVIO",3,0))))</f>
        <v>#REF!</v>
      </c>
      <c r="BB1262" s="13" t="e">
        <f>IF(AND(#REF!="POSITIVO",#REF!="POSITIVO"),1,IF(#REF!="NEGATIVO",2,IF(#REF!="VIH + PREVIO",3,0)))</f>
        <v>#REF!</v>
      </c>
      <c r="BC1262" s="10" t="e">
        <f>IF(#REF!="SI",1,IF(#REF!="NO",2,0))</f>
        <v>#REF!</v>
      </c>
      <c r="BD1262" s="10" t="e">
        <f>IF(#REF!="SI",1,IF(#REF!="NO",2,0))</f>
        <v>#REF!</v>
      </c>
      <c r="BE1262" s="10" t="e">
        <f>IF(OR(#REF!="VIH + PREVIO",#REF!="VIH + PREVIO",#REF!="VIH + PREVIO"),1,0)</f>
        <v>#REF!</v>
      </c>
      <c r="BF1262" s="13" t="e">
        <f>IF(OR(#REF!="POSITIVO",#REF!="NEGATIVO"),1,IF(#REF!="PACIENTE NO ACEPTA",2,IF(#REF!="VIH + PREVIO",3,0)))</f>
        <v>#REF!</v>
      </c>
      <c r="BG1262" s="10" t="e">
        <f t="shared" si="598"/>
        <v>#REF!</v>
      </c>
      <c r="BH1262" s="10" t="e">
        <f t="shared" si="599"/>
        <v>#REF!</v>
      </c>
      <c r="BI1262" s="10" t="e">
        <f t="shared" si="600"/>
        <v>#REF!</v>
      </c>
      <c r="BJ1262" s="10" t="e">
        <f t="shared" si="601"/>
        <v>#REF!</v>
      </c>
      <c r="BK1262" s="10" t="e">
        <f t="shared" si="602"/>
        <v>#REF!</v>
      </c>
      <c r="BL1262" s="10" t="e">
        <f t="shared" si="603"/>
        <v>#REF!</v>
      </c>
      <c r="BM1262" s="10" t="e">
        <f>IF(OR(BW1262=7,AQ1262=6),0,IF(#REF!="I",1,IF(#REF!="II",2,IF(#REF!="III",3,IF(#REF!="IV",4))))&amp;AP1262&amp;AQ1262&amp;AR1262&amp;AS1262&amp;AT1262&amp;AU1262&amp;AX1262)</f>
        <v>#REF!</v>
      </c>
      <c r="BN1262" s="10" t="e">
        <f t="shared" si="604"/>
        <v>#REF!</v>
      </c>
      <c r="BO1262" s="10" t="e">
        <f t="shared" si="605"/>
        <v>#REF!</v>
      </c>
      <c r="BP1262" s="10" t="e">
        <f t="shared" si="606"/>
        <v>#REF!</v>
      </c>
      <c r="BQ1262" s="10" t="e">
        <f t="shared" si="607"/>
        <v>#REF!</v>
      </c>
      <c r="BR1262" s="10" t="e">
        <f t="shared" si="608"/>
        <v>#REF!</v>
      </c>
      <c r="BS1262" s="10" t="e">
        <f t="shared" si="609"/>
        <v>#REF!</v>
      </c>
      <c r="BT1262" s="10" t="e">
        <f>IF(OR(BW1262=7,AQ1262=6),0,AO1262&amp;IF(#REF!="SI",1,IF(#REF!="NO",2,IF(#REF!="VIH + PREVIO",3,0))))</f>
        <v>#REF!</v>
      </c>
      <c r="BU1262" s="10" t="e">
        <f>IF(OR(BW1262=7,AQ1262=6),0,IF(#REF!="-",1,0))</f>
        <v>#REF!</v>
      </c>
      <c r="BV1262" s="10" t="e">
        <f t="shared" si="610"/>
        <v>#REF!</v>
      </c>
      <c r="BW12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2" s="10" t="e">
        <f t="shared" si="611"/>
        <v>#REF!</v>
      </c>
      <c r="BY1262" s="10" t="e">
        <f t="shared" si="613"/>
        <v>#REF!</v>
      </c>
      <c r="BZ1262" s="10" t="e">
        <f t="shared" si="612"/>
        <v>#REF!</v>
      </c>
      <c r="CA1262" s="10"/>
    </row>
    <row r="1263" spans="1:79" s="3" customFormat="1" ht="23.25" customHeight="1" x14ac:dyDescent="0.3">
      <c r="A1263" s="7">
        <v>1261</v>
      </c>
      <c r="B1263" s="43"/>
      <c r="C1263" s="44"/>
      <c r="D1263" s="45"/>
      <c r="E1263" s="46"/>
      <c r="F1263" s="46"/>
      <c r="G1263" s="46"/>
      <c r="H1263" s="50"/>
      <c r="I1263" s="51"/>
      <c r="J1263" s="52"/>
      <c r="K1263" s="51"/>
      <c r="L1263" s="53"/>
      <c r="M1263" s="54"/>
      <c r="N1263" s="43"/>
      <c r="O1263" s="55"/>
      <c r="P1263" s="46"/>
      <c r="Q1263" s="46"/>
      <c r="R1263" s="46"/>
      <c r="S1263" s="43"/>
      <c r="T1263" s="56"/>
      <c r="U1263" s="46"/>
      <c r="V1263" s="57"/>
      <c r="W1263" s="58"/>
      <c r="X1263" s="57"/>
      <c r="Y1263" s="46"/>
      <c r="Z1263" s="57"/>
      <c r="AA1263" s="59"/>
      <c r="AB1263" s="60"/>
      <c r="AC1263" s="2"/>
      <c r="AD1263" s="2"/>
      <c r="AE1263" s="2"/>
      <c r="AJ1263" s="11">
        <f t="shared" si="596"/>
        <v>13</v>
      </c>
      <c r="AK1263" s="11">
        <f t="shared" si="616"/>
        <v>0</v>
      </c>
      <c r="AL1263" s="11">
        <f t="shared" si="617"/>
        <v>0</v>
      </c>
      <c r="AM1263" s="11">
        <f t="shared" si="618"/>
        <v>0</v>
      </c>
      <c r="AN1263" s="11">
        <f t="shared" si="619"/>
        <v>0</v>
      </c>
      <c r="AO1263" s="4" t="e">
        <f>IF(#REF!="I",1,IF(#REF!="II",2,IF(#REF!="III",3,IF(#REF!="IV",4))))</f>
        <v>#REF!</v>
      </c>
      <c r="AP1263" s="11" t="e">
        <f>IF(#REF!="PULMONAR",1,IF(AND(#REF!="EXTRAPULMONAR",#REF!&lt;&gt;"MENINGEA"),2,IF(AND(#REF!="EXTRAPULMONAR",#REF!="MENINGEA"),3,)))</f>
        <v>#REF!</v>
      </c>
      <c r="AQ12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3" s="4">
        <f t="shared" si="620"/>
        <v>0</v>
      </c>
      <c r="AS1263" s="10">
        <f t="shared" si="621"/>
        <v>0</v>
      </c>
      <c r="AT1263" s="10">
        <f t="shared" si="622"/>
        <v>0</v>
      </c>
      <c r="AU1263" s="10" t="str">
        <f t="shared" si="623"/>
        <v>0</v>
      </c>
      <c r="AV1263" s="11" t="e">
        <f t="shared" si="624"/>
        <v>#N/A</v>
      </c>
      <c r="AW1263" s="4" t="e">
        <f t="shared" si="625"/>
        <v>#N/A</v>
      </c>
      <c r="AX1263" s="10" t="e">
        <f t="shared" si="614"/>
        <v>#N/A</v>
      </c>
      <c r="AY1263" s="10" t="e">
        <f t="shared" si="615"/>
        <v>#N/A</v>
      </c>
      <c r="AZ1263" s="10" t="e">
        <f t="shared" si="597"/>
        <v>#REF!</v>
      </c>
      <c r="BA1263" s="12" t="e">
        <f>IF(BW1263=7,0,AJ1263&amp;IF(#REF!="SI",1,IF(#REF!="NO",2,IF(#REF!="VIH + PREVIO",3,0))))</f>
        <v>#REF!</v>
      </c>
      <c r="BB1263" s="13" t="e">
        <f>IF(AND(#REF!="POSITIVO",#REF!="POSITIVO"),1,IF(#REF!="NEGATIVO",2,IF(#REF!="VIH + PREVIO",3,0)))</f>
        <v>#REF!</v>
      </c>
      <c r="BC1263" s="10" t="e">
        <f>IF(#REF!="SI",1,IF(#REF!="NO",2,0))</f>
        <v>#REF!</v>
      </c>
      <c r="BD1263" s="10" t="e">
        <f>IF(#REF!="SI",1,IF(#REF!="NO",2,0))</f>
        <v>#REF!</v>
      </c>
      <c r="BE1263" s="10" t="e">
        <f>IF(OR(#REF!="VIH + PREVIO",#REF!="VIH + PREVIO",#REF!="VIH + PREVIO"),1,0)</f>
        <v>#REF!</v>
      </c>
      <c r="BF1263" s="13" t="e">
        <f>IF(OR(#REF!="POSITIVO",#REF!="NEGATIVO"),1,IF(#REF!="PACIENTE NO ACEPTA",2,IF(#REF!="VIH + PREVIO",3,0)))</f>
        <v>#REF!</v>
      </c>
      <c r="BG1263" s="10" t="e">
        <f t="shared" si="598"/>
        <v>#REF!</v>
      </c>
      <c r="BH1263" s="10" t="e">
        <f t="shared" si="599"/>
        <v>#REF!</v>
      </c>
      <c r="BI1263" s="10" t="e">
        <f t="shared" si="600"/>
        <v>#REF!</v>
      </c>
      <c r="BJ1263" s="10" t="e">
        <f t="shared" si="601"/>
        <v>#REF!</v>
      </c>
      <c r="BK1263" s="10" t="e">
        <f t="shared" si="602"/>
        <v>#REF!</v>
      </c>
      <c r="BL1263" s="10" t="e">
        <f t="shared" si="603"/>
        <v>#REF!</v>
      </c>
      <c r="BM1263" s="10" t="e">
        <f>IF(OR(BW1263=7,AQ1263=6),0,IF(#REF!="I",1,IF(#REF!="II",2,IF(#REF!="III",3,IF(#REF!="IV",4))))&amp;AP1263&amp;AQ1263&amp;AR1263&amp;AS1263&amp;AT1263&amp;AU1263&amp;AX1263)</f>
        <v>#REF!</v>
      </c>
      <c r="BN1263" s="10" t="e">
        <f t="shared" si="604"/>
        <v>#REF!</v>
      </c>
      <c r="BO1263" s="10" t="e">
        <f t="shared" si="605"/>
        <v>#REF!</v>
      </c>
      <c r="BP1263" s="10" t="e">
        <f t="shared" si="606"/>
        <v>#REF!</v>
      </c>
      <c r="BQ1263" s="10" t="e">
        <f t="shared" si="607"/>
        <v>#REF!</v>
      </c>
      <c r="BR1263" s="10" t="e">
        <f t="shared" si="608"/>
        <v>#REF!</v>
      </c>
      <c r="BS1263" s="10" t="e">
        <f t="shared" si="609"/>
        <v>#REF!</v>
      </c>
      <c r="BT1263" s="10" t="e">
        <f>IF(OR(BW1263=7,AQ1263=6),0,AO1263&amp;IF(#REF!="SI",1,IF(#REF!="NO",2,IF(#REF!="VIH + PREVIO",3,0))))</f>
        <v>#REF!</v>
      </c>
      <c r="BU1263" s="10" t="e">
        <f>IF(OR(BW1263=7,AQ1263=6),0,IF(#REF!="-",1,0))</f>
        <v>#REF!</v>
      </c>
      <c r="BV1263" s="10" t="e">
        <f t="shared" si="610"/>
        <v>#REF!</v>
      </c>
      <c r="BW12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3" s="10" t="e">
        <f t="shared" si="611"/>
        <v>#REF!</v>
      </c>
      <c r="BY1263" s="10" t="e">
        <f t="shared" si="613"/>
        <v>#REF!</v>
      </c>
      <c r="BZ1263" s="10" t="e">
        <f t="shared" si="612"/>
        <v>#REF!</v>
      </c>
      <c r="CA1263" s="10"/>
    </row>
    <row r="1264" spans="1:79" s="3" customFormat="1" ht="23.25" customHeight="1" x14ac:dyDescent="0.3">
      <c r="A1264" s="7">
        <v>1262</v>
      </c>
      <c r="B1264" s="43"/>
      <c r="C1264" s="44"/>
      <c r="D1264" s="45"/>
      <c r="E1264" s="46"/>
      <c r="F1264" s="46"/>
      <c r="G1264" s="46"/>
      <c r="H1264" s="50"/>
      <c r="I1264" s="51"/>
      <c r="J1264" s="52"/>
      <c r="K1264" s="51"/>
      <c r="L1264" s="53"/>
      <c r="M1264" s="54"/>
      <c r="N1264" s="43"/>
      <c r="O1264" s="55"/>
      <c r="P1264" s="46"/>
      <c r="Q1264" s="46"/>
      <c r="R1264" s="46"/>
      <c r="S1264" s="43"/>
      <c r="T1264" s="56"/>
      <c r="U1264" s="46"/>
      <c r="V1264" s="57"/>
      <c r="W1264" s="58"/>
      <c r="X1264" s="57"/>
      <c r="Y1264" s="46"/>
      <c r="Z1264" s="57"/>
      <c r="AA1264" s="59"/>
      <c r="AB1264" s="60"/>
      <c r="AC1264" s="2"/>
      <c r="AD1264" s="2"/>
      <c r="AE1264" s="2"/>
      <c r="AJ1264" s="11">
        <f t="shared" si="596"/>
        <v>13</v>
      </c>
      <c r="AK1264" s="11">
        <f t="shared" si="616"/>
        <v>0</v>
      </c>
      <c r="AL1264" s="11">
        <f t="shared" si="617"/>
        <v>0</v>
      </c>
      <c r="AM1264" s="11">
        <f t="shared" si="618"/>
        <v>0</v>
      </c>
      <c r="AN1264" s="11">
        <f t="shared" si="619"/>
        <v>0</v>
      </c>
      <c r="AO1264" s="4" t="e">
        <f>IF(#REF!="I",1,IF(#REF!="II",2,IF(#REF!="III",3,IF(#REF!="IV",4))))</f>
        <v>#REF!</v>
      </c>
      <c r="AP1264" s="11" t="e">
        <f>IF(#REF!="PULMONAR",1,IF(AND(#REF!="EXTRAPULMONAR",#REF!&lt;&gt;"MENINGEA"),2,IF(AND(#REF!="EXTRAPULMONAR",#REF!="MENINGEA"),3,)))</f>
        <v>#REF!</v>
      </c>
      <c r="AQ12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4" s="4">
        <f t="shared" si="620"/>
        <v>0</v>
      </c>
      <c r="AS1264" s="10">
        <f t="shared" si="621"/>
        <v>0</v>
      </c>
      <c r="AT1264" s="10">
        <f t="shared" si="622"/>
        <v>0</v>
      </c>
      <c r="AU1264" s="10" t="str">
        <f t="shared" si="623"/>
        <v>0</v>
      </c>
      <c r="AV1264" s="11" t="e">
        <f t="shared" si="624"/>
        <v>#N/A</v>
      </c>
      <c r="AW1264" s="4" t="e">
        <f t="shared" si="625"/>
        <v>#N/A</v>
      </c>
      <c r="AX1264" s="10" t="e">
        <f t="shared" si="614"/>
        <v>#N/A</v>
      </c>
      <c r="AY1264" s="10" t="e">
        <f t="shared" si="615"/>
        <v>#N/A</v>
      </c>
      <c r="AZ1264" s="10" t="e">
        <f t="shared" si="597"/>
        <v>#REF!</v>
      </c>
      <c r="BA1264" s="12" t="e">
        <f>IF(BW1264=7,0,AJ1264&amp;IF(#REF!="SI",1,IF(#REF!="NO",2,IF(#REF!="VIH + PREVIO",3,0))))</f>
        <v>#REF!</v>
      </c>
      <c r="BB1264" s="13" t="e">
        <f>IF(AND(#REF!="POSITIVO",#REF!="POSITIVO"),1,IF(#REF!="NEGATIVO",2,IF(#REF!="VIH + PREVIO",3,0)))</f>
        <v>#REF!</v>
      </c>
      <c r="BC1264" s="10" t="e">
        <f>IF(#REF!="SI",1,IF(#REF!="NO",2,0))</f>
        <v>#REF!</v>
      </c>
      <c r="BD1264" s="10" t="e">
        <f>IF(#REF!="SI",1,IF(#REF!="NO",2,0))</f>
        <v>#REF!</v>
      </c>
      <c r="BE1264" s="10" t="e">
        <f>IF(OR(#REF!="VIH + PREVIO",#REF!="VIH + PREVIO",#REF!="VIH + PREVIO"),1,0)</f>
        <v>#REF!</v>
      </c>
      <c r="BF1264" s="13" t="e">
        <f>IF(OR(#REF!="POSITIVO",#REF!="NEGATIVO"),1,IF(#REF!="PACIENTE NO ACEPTA",2,IF(#REF!="VIH + PREVIO",3,0)))</f>
        <v>#REF!</v>
      </c>
      <c r="BG1264" s="10" t="e">
        <f t="shared" si="598"/>
        <v>#REF!</v>
      </c>
      <c r="BH1264" s="10" t="e">
        <f t="shared" si="599"/>
        <v>#REF!</v>
      </c>
      <c r="BI1264" s="10" t="e">
        <f t="shared" si="600"/>
        <v>#REF!</v>
      </c>
      <c r="BJ1264" s="10" t="e">
        <f t="shared" si="601"/>
        <v>#REF!</v>
      </c>
      <c r="BK1264" s="10" t="e">
        <f t="shared" si="602"/>
        <v>#REF!</v>
      </c>
      <c r="BL1264" s="10" t="e">
        <f t="shared" si="603"/>
        <v>#REF!</v>
      </c>
      <c r="BM1264" s="10" t="e">
        <f>IF(OR(BW1264=7,AQ1264=6),0,IF(#REF!="I",1,IF(#REF!="II",2,IF(#REF!="III",3,IF(#REF!="IV",4))))&amp;AP1264&amp;AQ1264&amp;AR1264&amp;AS1264&amp;AT1264&amp;AU1264&amp;AX1264)</f>
        <v>#REF!</v>
      </c>
      <c r="BN1264" s="10" t="e">
        <f t="shared" si="604"/>
        <v>#REF!</v>
      </c>
      <c r="BO1264" s="10" t="e">
        <f t="shared" si="605"/>
        <v>#REF!</v>
      </c>
      <c r="BP1264" s="10" t="e">
        <f t="shared" si="606"/>
        <v>#REF!</v>
      </c>
      <c r="BQ1264" s="10" t="e">
        <f t="shared" si="607"/>
        <v>#REF!</v>
      </c>
      <c r="BR1264" s="10" t="e">
        <f t="shared" si="608"/>
        <v>#REF!</v>
      </c>
      <c r="BS1264" s="10" t="e">
        <f t="shared" si="609"/>
        <v>#REF!</v>
      </c>
      <c r="BT1264" s="10" t="e">
        <f>IF(OR(BW1264=7,AQ1264=6),0,AO1264&amp;IF(#REF!="SI",1,IF(#REF!="NO",2,IF(#REF!="VIH + PREVIO",3,0))))</f>
        <v>#REF!</v>
      </c>
      <c r="BU1264" s="10" t="e">
        <f>IF(OR(BW1264=7,AQ1264=6),0,IF(#REF!="-",1,0))</f>
        <v>#REF!</v>
      </c>
      <c r="BV1264" s="10" t="e">
        <f t="shared" si="610"/>
        <v>#REF!</v>
      </c>
      <c r="BW12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4" s="10" t="e">
        <f t="shared" si="611"/>
        <v>#REF!</v>
      </c>
      <c r="BY1264" s="10" t="e">
        <f t="shared" si="613"/>
        <v>#REF!</v>
      </c>
      <c r="BZ1264" s="10" t="e">
        <f t="shared" si="612"/>
        <v>#REF!</v>
      </c>
      <c r="CA1264" s="10"/>
    </row>
    <row r="1265" spans="1:79" s="3" customFormat="1" ht="23.25" customHeight="1" x14ac:dyDescent="0.3">
      <c r="A1265" s="7">
        <v>1263</v>
      </c>
      <c r="B1265" s="43"/>
      <c r="C1265" s="44"/>
      <c r="D1265" s="45"/>
      <c r="E1265" s="46"/>
      <c r="F1265" s="46"/>
      <c r="G1265" s="46"/>
      <c r="H1265" s="50"/>
      <c r="I1265" s="51"/>
      <c r="J1265" s="52"/>
      <c r="K1265" s="51"/>
      <c r="L1265" s="53"/>
      <c r="M1265" s="54"/>
      <c r="N1265" s="43"/>
      <c r="O1265" s="55"/>
      <c r="P1265" s="46"/>
      <c r="Q1265" s="46"/>
      <c r="R1265" s="46"/>
      <c r="S1265" s="43"/>
      <c r="T1265" s="56"/>
      <c r="U1265" s="46"/>
      <c r="V1265" s="57"/>
      <c r="W1265" s="58"/>
      <c r="X1265" s="57"/>
      <c r="Y1265" s="46"/>
      <c r="Z1265" s="57"/>
      <c r="AA1265" s="59"/>
      <c r="AB1265" s="60"/>
      <c r="AC1265" s="2"/>
      <c r="AD1265" s="2"/>
      <c r="AE1265" s="2"/>
      <c r="AJ1265" s="11">
        <f t="shared" si="596"/>
        <v>13</v>
      </c>
      <c r="AK1265" s="11">
        <f t="shared" si="616"/>
        <v>0</v>
      </c>
      <c r="AL1265" s="11">
        <f t="shared" si="617"/>
        <v>0</v>
      </c>
      <c r="AM1265" s="11">
        <f t="shared" si="618"/>
        <v>0</v>
      </c>
      <c r="AN1265" s="11">
        <f t="shared" si="619"/>
        <v>0</v>
      </c>
      <c r="AO1265" s="4" t="e">
        <f>IF(#REF!="I",1,IF(#REF!="II",2,IF(#REF!="III",3,IF(#REF!="IV",4))))</f>
        <v>#REF!</v>
      </c>
      <c r="AP1265" s="11" t="e">
        <f>IF(#REF!="PULMONAR",1,IF(AND(#REF!="EXTRAPULMONAR",#REF!&lt;&gt;"MENINGEA"),2,IF(AND(#REF!="EXTRAPULMONAR",#REF!="MENINGEA"),3,)))</f>
        <v>#REF!</v>
      </c>
      <c r="AQ12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5" s="4">
        <f t="shared" si="620"/>
        <v>0</v>
      </c>
      <c r="AS1265" s="10">
        <f t="shared" si="621"/>
        <v>0</v>
      </c>
      <c r="AT1265" s="10">
        <f t="shared" si="622"/>
        <v>0</v>
      </c>
      <c r="AU1265" s="10" t="str">
        <f t="shared" si="623"/>
        <v>0</v>
      </c>
      <c r="AV1265" s="11" t="e">
        <f t="shared" si="624"/>
        <v>#N/A</v>
      </c>
      <c r="AW1265" s="4" t="e">
        <f t="shared" si="625"/>
        <v>#N/A</v>
      </c>
      <c r="AX1265" s="10" t="e">
        <f t="shared" si="614"/>
        <v>#N/A</v>
      </c>
      <c r="AY1265" s="10" t="e">
        <f t="shared" si="615"/>
        <v>#N/A</v>
      </c>
      <c r="AZ1265" s="10" t="e">
        <f t="shared" si="597"/>
        <v>#REF!</v>
      </c>
      <c r="BA1265" s="12" t="e">
        <f>IF(BW1265=7,0,AJ1265&amp;IF(#REF!="SI",1,IF(#REF!="NO",2,IF(#REF!="VIH + PREVIO",3,0))))</f>
        <v>#REF!</v>
      </c>
      <c r="BB1265" s="13" t="e">
        <f>IF(AND(#REF!="POSITIVO",#REF!="POSITIVO"),1,IF(#REF!="NEGATIVO",2,IF(#REF!="VIH + PREVIO",3,0)))</f>
        <v>#REF!</v>
      </c>
      <c r="BC1265" s="10" t="e">
        <f>IF(#REF!="SI",1,IF(#REF!="NO",2,0))</f>
        <v>#REF!</v>
      </c>
      <c r="BD1265" s="10" t="e">
        <f>IF(#REF!="SI",1,IF(#REF!="NO",2,0))</f>
        <v>#REF!</v>
      </c>
      <c r="BE1265" s="10" t="e">
        <f>IF(OR(#REF!="VIH + PREVIO",#REF!="VIH + PREVIO",#REF!="VIH + PREVIO"),1,0)</f>
        <v>#REF!</v>
      </c>
      <c r="BF1265" s="13" t="e">
        <f>IF(OR(#REF!="POSITIVO",#REF!="NEGATIVO"),1,IF(#REF!="PACIENTE NO ACEPTA",2,IF(#REF!="VIH + PREVIO",3,0)))</f>
        <v>#REF!</v>
      </c>
      <c r="BG1265" s="10" t="e">
        <f t="shared" si="598"/>
        <v>#REF!</v>
      </c>
      <c r="BH1265" s="10" t="e">
        <f t="shared" si="599"/>
        <v>#REF!</v>
      </c>
      <c r="BI1265" s="10" t="e">
        <f t="shared" si="600"/>
        <v>#REF!</v>
      </c>
      <c r="BJ1265" s="10" t="e">
        <f t="shared" si="601"/>
        <v>#REF!</v>
      </c>
      <c r="BK1265" s="10" t="e">
        <f t="shared" si="602"/>
        <v>#REF!</v>
      </c>
      <c r="BL1265" s="10" t="e">
        <f t="shared" si="603"/>
        <v>#REF!</v>
      </c>
      <c r="BM1265" s="10" t="e">
        <f>IF(OR(BW1265=7,AQ1265=6),0,IF(#REF!="I",1,IF(#REF!="II",2,IF(#REF!="III",3,IF(#REF!="IV",4))))&amp;AP1265&amp;AQ1265&amp;AR1265&amp;AS1265&amp;AT1265&amp;AU1265&amp;AX1265)</f>
        <v>#REF!</v>
      </c>
      <c r="BN1265" s="10" t="e">
        <f t="shared" si="604"/>
        <v>#REF!</v>
      </c>
      <c r="BO1265" s="10" t="e">
        <f t="shared" si="605"/>
        <v>#REF!</v>
      </c>
      <c r="BP1265" s="10" t="e">
        <f t="shared" si="606"/>
        <v>#REF!</v>
      </c>
      <c r="BQ1265" s="10" t="e">
        <f t="shared" si="607"/>
        <v>#REF!</v>
      </c>
      <c r="BR1265" s="10" t="e">
        <f t="shared" si="608"/>
        <v>#REF!</v>
      </c>
      <c r="BS1265" s="10" t="e">
        <f t="shared" si="609"/>
        <v>#REF!</v>
      </c>
      <c r="BT1265" s="10" t="e">
        <f>IF(OR(BW1265=7,AQ1265=6),0,AO1265&amp;IF(#REF!="SI",1,IF(#REF!="NO",2,IF(#REF!="VIH + PREVIO",3,0))))</f>
        <v>#REF!</v>
      </c>
      <c r="BU1265" s="10" t="e">
        <f>IF(OR(BW1265=7,AQ1265=6),0,IF(#REF!="-",1,0))</f>
        <v>#REF!</v>
      </c>
      <c r="BV1265" s="10" t="e">
        <f t="shared" si="610"/>
        <v>#REF!</v>
      </c>
      <c r="BW12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5" s="10" t="e">
        <f t="shared" si="611"/>
        <v>#REF!</v>
      </c>
      <c r="BY1265" s="10" t="e">
        <f t="shared" si="613"/>
        <v>#REF!</v>
      </c>
      <c r="BZ1265" s="10" t="e">
        <f t="shared" si="612"/>
        <v>#REF!</v>
      </c>
      <c r="CA1265" s="10"/>
    </row>
    <row r="1266" spans="1:79" s="3" customFormat="1" ht="23.25" customHeight="1" x14ac:dyDescent="0.3">
      <c r="A1266" s="7">
        <v>1264</v>
      </c>
      <c r="B1266" s="43"/>
      <c r="C1266" s="44"/>
      <c r="D1266" s="45"/>
      <c r="E1266" s="46"/>
      <c r="F1266" s="46"/>
      <c r="G1266" s="46"/>
      <c r="H1266" s="50"/>
      <c r="I1266" s="51"/>
      <c r="J1266" s="52"/>
      <c r="K1266" s="51"/>
      <c r="L1266" s="53"/>
      <c r="M1266" s="54"/>
      <c r="N1266" s="43"/>
      <c r="O1266" s="55"/>
      <c r="P1266" s="46"/>
      <c r="Q1266" s="46"/>
      <c r="R1266" s="46"/>
      <c r="S1266" s="43"/>
      <c r="T1266" s="56"/>
      <c r="U1266" s="46"/>
      <c r="V1266" s="57"/>
      <c r="W1266" s="58"/>
      <c r="X1266" s="57"/>
      <c r="Y1266" s="46"/>
      <c r="Z1266" s="57"/>
      <c r="AA1266" s="59"/>
      <c r="AB1266" s="60"/>
      <c r="AC1266" s="2"/>
      <c r="AD1266" s="2"/>
      <c r="AE1266" s="2"/>
      <c r="AJ1266" s="11">
        <f t="shared" si="596"/>
        <v>13</v>
      </c>
      <c r="AK1266" s="11">
        <f t="shared" si="616"/>
        <v>0</v>
      </c>
      <c r="AL1266" s="11">
        <f t="shared" si="617"/>
        <v>0</v>
      </c>
      <c r="AM1266" s="11">
        <f t="shared" si="618"/>
        <v>0</v>
      </c>
      <c r="AN1266" s="11">
        <f t="shared" si="619"/>
        <v>0</v>
      </c>
      <c r="AO1266" s="4" t="e">
        <f>IF(#REF!="I",1,IF(#REF!="II",2,IF(#REF!="III",3,IF(#REF!="IV",4))))</f>
        <v>#REF!</v>
      </c>
      <c r="AP1266" s="11" t="e">
        <f>IF(#REF!="PULMONAR",1,IF(AND(#REF!="EXTRAPULMONAR",#REF!&lt;&gt;"MENINGEA"),2,IF(AND(#REF!="EXTRAPULMONAR",#REF!="MENINGEA"),3,)))</f>
        <v>#REF!</v>
      </c>
      <c r="AQ12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6" s="4">
        <f t="shared" si="620"/>
        <v>0</v>
      </c>
      <c r="AS1266" s="10">
        <f t="shared" si="621"/>
        <v>0</v>
      </c>
      <c r="AT1266" s="10">
        <f t="shared" si="622"/>
        <v>0</v>
      </c>
      <c r="AU1266" s="10" t="str">
        <f t="shared" si="623"/>
        <v>0</v>
      </c>
      <c r="AV1266" s="11" t="e">
        <f t="shared" si="624"/>
        <v>#N/A</v>
      </c>
      <c r="AW1266" s="4" t="e">
        <f t="shared" si="625"/>
        <v>#N/A</v>
      </c>
      <c r="AX1266" s="10" t="e">
        <f t="shared" si="614"/>
        <v>#N/A</v>
      </c>
      <c r="AY1266" s="10" t="e">
        <f t="shared" si="615"/>
        <v>#N/A</v>
      </c>
      <c r="AZ1266" s="10" t="e">
        <f t="shared" si="597"/>
        <v>#REF!</v>
      </c>
      <c r="BA1266" s="12" t="e">
        <f>IF(BW1266=7,0,AJ1266&amp;IF(#REF!="SI",1,IF(#REF!="NO",2,IF(#REF!="VIH + PREVIO",3,0))))</f>
        <v>#REF!</v>
      </c>
      <c r="BB1266" s="13" t="e">
        <f>IF(AND(#REF!="POSITIVO",#REF!="POSITIVO"),1,IF(#REF!="NEGATIVO",2,IF(#REF!="VIH + PREVIO",3,0)))</f>
        <v>#REF!</v>
      </c>
      <c r="BC1266" s="10" t="e">
        <f>IF(#REF!="SI",1,IF(#REF!="NO",2,0))</f>
        <v>#REF!</v>
      </c>
      <c r="BD1266" s="10" t="e">
        <f>IF(#REF!="SI",1,IF(#REF!="NO",2,0))</f>
        <v>#REF!</v>
      </c>
      <c r="BE1266" s="10" t="e">
        <f>IF(OR(#REF!="VIH + PREVIO",#REF!="VIH + PREVIO",#REF!="VIH + PREVIO"),1,0)</f>
        <v>#REF!</v>
      </c>
      <c r="BF1266" s="13" t="e">
        <f>IF(OR(#REF!="POSITIVO",#REF!="NEGATIVO"),1,IF(#REF!="PACIENTE NO ACEPTA",2,IF(#REF!="VIH + PREVIO",3,0)))</f>
        <v>#REF!</v>
      </c>
      <c r="BG1266" s="10" t="e">
        <f t="shared" si="598"/>
        <v>#REF!</v>
      </c>
      <c r="BH1266" s="10" t="e">
        <f t="shared" si="599"/>
        <v>#REF!</v>
      </c>
      <c r="BI1266" s="10" t="e">
        <f t="shared" si="600"/>
        <v>#REF!</v>
      </c>
      <c r="BJ1266" s="10" t="e">
        <f t="shared" si="601"/>
        <v>#REF!</v>
      </c>
      <c r="BK1266" s="10" t="e">
        <f t="shared" si="602"/>
        <v>#REF!</v>
      </c>
      <c r="BL1266" s="10" t="e">
        <f t="shared" si="603"/>
        <v>#REF!</v>
      </c>
      <c r="BM1266" s="10" t="e">
        <f>IF(OR(BW1266=7,AQ1266=6),0,IF(#REF!="I",1,IF(#REF!="II",2,IF(#REF!="III",3,IF(#REF!="IV",4))))&amp;AP1266&amp;AQ1266&amp;AR1266&amp;AS1266&amp;AT1266&amp;AU1266&amp;AX1266)</f>
        <v>#REF!</v>
      </c>
      <c r="BN1266" s="10" t="e">
        <f t="shared" si="604"/>
        <v>#REF!</v>
      </c>
      <c r="BO1266" s="10" t="e">
        <f t="shared" si="605"/>
        <v>#REF!</v>
      </c>
      <c r="BP1266" s="10" t="e">
        <f t="shared" si="606"/>
        <v>#REF!</v>
      </c>
      <c r="BQ1266" s="10" t="e">
        <f t="shared" si="607"/>
        <v>#REF!</v>
      </c>
      <c r="BR1266" s="10" t="e">
        <f t="shared" si="608"/>
        <v>#REF!</v>
      </c>
      <c r="BS1266" s="10" t="e">
        <f t="shared" si="609"/>
        <v>#REF!</v>
      </c>
      <c r="BT1266" s="10" t="e">
        <f>IF(OR(BW1266=7,AQ1266=6),0,AO1266&amp;IF(#REF!="SI",1,IF(#REF!="NO",2,IF(#REF!="VIH + PREVIO",3,0))))</f>
        <v>#REF!</v>
      </c>
      <c r="BU1266" s="10" t="e">
        <f>IF(OR(BW1266=7,AQ1266=6),0,IF(#REF!="-",1,0))</f>
        <v>#REF!</v>
      </c>
      <c r="BV1266" s="10" t="e">
        <f t="shared" si="610"/>
        <v>#REF!</v>
      </c>
      <c r="BW12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6" s="10" t="e">
        <f t="shared" si="611"/>
        <v>#REF!</v>
      </c>
      <c r="BY1266" s="10" t="e">
        <f t="shared" si="613"/>
        <v>#REF!</v>
      </c>
      <c r="BZ1266" s="10" t="e">
        <f t="shared" si="612"/>
        <v>#REF!</v>
      </c>
      <c r="CA1266" s="10"/>
    </row>
    <row r="1267" spans="1:79" s="3" customFormat="1" ht="23.25" customHeight="1" x14ac:dyDescent="0.3">
      <c r="A1267" s="7">
        <v>1265</v>
      </c>
      <c r="B1267" s="43"/>
      <c r="C1267" s="44"/>
      <c r="D1267" s="45"/>
      <c r="E1267" s="46"/>
      <c r="F1267" s="46"/>
      <c r="G1267" s="46"/>
      <c r="H1267" s="50"/>
      <c r="I1267" s="51"/>
      <c r="J1267" s="52"/>
      <c r="K1267" s="51"/>
      <c r="L1267" s="53"/>
      <c r="M1267" s="54"/>
      <c r="N1267" s="43"/>
      <c r="O1267" s="55"/>
      <c r="P1267" s="46"/>
      <c r="Q1267" s="46"/>
      <c r="R1267" s="46"/>
      <c r="S1267" s="43"/>
      <c r="T1267" s="56"/>
      <c r="U1267" s="46"/>
      <c r="V1267" s="57"/>
      <c r="W1267" s="58"/>
      <c r="X1267" s="57"/>
      <c r="Y1267" s="46"/>
      <c r="Z1267" s="57"/>
      <c r="AA1267" s="59"/>
      <c r="AB1267" s="60"/>
      <c r="AC1267" s="2"/>
      <c r="AD1267" s="2"/>
      <c r="AE1267" s="2"/>
      <c r="AJ1267" s="11">
        <f t="shared" si="596"/>
        <v>13</v>
      </c>
      <c r="AK1267" s="11">
        <f t="shared" si="616"/>
        <v>0</v>
      </c>
      <c r="AL1267" s="11">
        <f t="shared" si="617"/>
        <v>0</v>
      </c>
      <c r="AM1267" s="11">
        <f t="shared" si="618"/>
        <v>0</v>
      </c>
      <c r="AN1267" s="11">
        <f t="shared" si="619"/>
        <v>0</v>
      </c>
      <c r="AO1267" s="4" t="e">
        <f>IF(#REF!="I",1,IF(#REF!="II",2,IF(#REF!="III",3,IF(#REF!="IV",4))))</f>
        <v>#REF!</v>
      </c>
      <c r="AP1267" s="11" t="e">
        <f>IF(#REF!="PULMONAR",1,IF(AND(#REF!="EXTRAPULMONAR",#REF!&lt;&gt;"MENINGEA"),2,IF(AND(#REF!="EXTRAPULMONAR",#REF!="MENINGEA"),3,)))</f>
        <v>#REF!</v>
      </c>
      <c r="AQ12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7" s="4">
        <f t="shared" si="620"/>
        <v>0</v>
      </c>
      <c r="AS1267" s="10">
        <f t="shared" si="621"/>
        <v>0</v>
      </c>
      <c r="AT1267" s="10">
        <f t="shared" si="622"/>
        <v>0</v>
      </c>
      <c r="AU1267" s="10" t="str">
        <f t="shared" si="623"/>
        <v>0</v>
      </c>
      <c r="AV1267" s="11" t="e">
        <f t="shared" si="624"/>
        <v>#N/A</v>
      </c>
      <c r="AW1267" s="4" t="e">
        <f t="shared" si="625"/>
        <v>#N/A</v>
      </c>
      <c r="AX1267" s="10" t="e">
        <f t="shared" si="614"/>
        <v>#N/A</v>
      </c>
      <c r="AY1267" s="10" t="e">
        <f t="shared" si="615"/>
        <v>#N/A</v>
      </c>
      <c r="AZ1267" s="10" t="e">
        <f t="shared" si="597"/>
        <v>#REF!</v>
      </c>
      <c r="BA1267" s="12" t="e">
        <f>IF(BW1267=7,0,AJ1267&amp;IF(#REF!="SI",1,IF(#REF!="NO",2,IF(#REF!="VIH + PREVIO",3,0))))</f>
        <v>#REF!</v>
      </c>
      <c r="BB1267" s="13" t="e">
        <f>IF(AND(#REF!="POSITIVO",#REF!="POSITIVO"),1,IF(#REF!="NEGATIVO",2,IF(#REF!="VIH + PREVIO",3,0)))</f>
        <v>#REF!</v>
      </c>
      <c r="BC1267" s="10" t="e">
        <f>IF(#REF!="SI",1,IF(#REF!="NO",2,0))</f>
        <v>#REF!</v>
      </c>
      <c r="BD1267" s="10" t="e">
        <f>IF(#REF!="SI",1,IF(#REF!="NO",2,0))</f>
        <v>#REF!</v>
      </c>
      <c r="BE1267" s="10" t="e">
        <f>IF(OR(#REF!="VIH + PREVIO",#REF!="VIH + PREVIO",#REF!="VIH + PREVIO"),1,0)</f>
        <v>#REF!</v>
      </c>
      <c r="BF1267" s="13" t="e">
        <f>IF(OR(#REF!="POSITIVO",#REF!="NEGATIVO"),1,IF(#REF!="PACIENTE NO ACEPTA",2,IF(#REF!="VIH + PREVIO",3,0)))</f>
        <v>#REF!</v>
      </c>
      <c r="BG1267" s="10" t="e">
        <f t="shared" si="598"/>
        <v>#REF!</v>
      </c>
      <c r="BH1267" s="10" t="e">
        <f t="shared" si="599"/>
        <v>#REF!</v>
      </c>
      <c r="BI1267" s="10" t="e">
        <f t="shared" si="600"/>
        <v>#REF!</v>
      </c>
      <c r="BJ1267" s="10" t="e">
        <f t="shared" si="601"/>
        <v>#REF!</v>
      </c>
      <c r="BK1267" s="10" t="e">
        <f t="shared" si="602"/>
        <v>#REF!</v>
      </c>
      <c r="BL1267" s="10" t="e">
        <f t="shared" si="603"/>
        <v>#REF!</v>
      </c>
      <c r="BM1267" s="10" t="e">
        <f>IF(OR(BW1267=7,AQ1267=6),0,IF(#REF!="I",1,IF(#REF!="II",2,IF(#REF!="III",3,IF(#REF!="IV",4))))&amp;AP1267&amp;AQ1267&amp;AR1267&amp;AS1267&amp;AT1267&amp;AU1267&amp;AX1267)</f>
        <v>#REF!</v>
      </c>
      <c r="BN1267" s="10" t="e">
        <f t="shared" si="604"/>
        <v>#REF!</v>
      </c>
      <c r="BO1267" s="10" t="e">
        <f t="shared" si="605"/>
        <v>#REF!</v>
      </c>
      <c r="BP1267" s="10" t="e">
        <f t="shared" si="606"/>
        <v>#REF!</v>
      </c>
      <c r="BQ1267" s="10" t="e">
        <f t="shared" si="607"/>
        <v>#REF!</v>
      </c>
      <c r="BR1267" s="10" t="e">
        <f t="shared" si="608"/>
        <v>#REF!</v>
      </c>
      <c r="BS1267" s="10" t="e">
        <f t="shared" si="609"/>
        <v>#REF!</v>
      </c>
      <c r="BT1267" s="10" t="e">
        <f>IF(OR(BW1267=7,AQ1267=6),0,AO1267&amp;IF(#REF!="SI",1,IF(#REF!="NO",2,IF(#REF!="VIH + PREVIO",3,0))))</f>
        <v>#REF!</v>
      </c>
      <c r="BU1267" s="10" t="e">
        <f>IF(OR(BW1267=7,AQ1267=6),0,IF(#REF!="-",1,0))</f>
        <v>#REF!</v>
      </c>
      <c r="BV1267" s="10" t="e">
        <f t="shared" si="610"/>
        <v>#REF!</v>
      </c>
      <c r="BW12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7" s="10" t="e">
        <f t="shared" si="611"/>
        <v>#REF!</v>
      </c>
      <c r="BY1267" s="10" t="e">
        <f t="shared" si="613"/>
        <v>#REF!</v>
      </c>
      <c r="BZ1267" s="10" t="e">
        <f t="shared" si="612"/>
        <v>#REF!</v>
      </c>
      <c r="CA1267" s="10"/>
    </row>
    <row r="1268" spans="1:79" s="3" customFormat="1" ht="23.25" customHeight="1" x14ac:dyDescent="0.3">
      <c r="A1268" s="7">
        <v>1266</v>
      </c>
      <c r="B1268" s="43"/>
      <c r="C1268" s="44"/>
      <c r="D1268" s="45"/>
      <c r="E1268" s="46"/>
      <c r="F1268" s="46"/>
      <c r="G1268" s="46"/>
      <c r="H1268" s="50"/>
      <c r="I1268" s="51"/>
      <c r="J1268" s="52"/>
      <c r="K1268" s="51"/>
      <c r="L1268" s="53"/>
      <c r="M1268" s="54"/>
      <c r="N1268" s="43"/>
      <c r="O1268" s="55"/>
      <c r="P1268" s="46"/>
      <c r="Q1268" s="46"/>
      <c r="R1268" s="46"/>
      <c r="S1268" s="43"/>
      <c r="T1268" s="56"/>
      <c r="U1268" s="46"/>
      <c r="V1268" s="57"/>
      <c r="W1268" s="58"/>
      <c r="X1268" s="57"/>
      <c r="Y1268" s="46"/>
      <c r="Z1268" s="57"/>
      <c r="AA1268" s="59"/>
      <c r="AB1268" s="60"/>
      <c r="AC1268" s="2"/>
      <c r="AD1268" s="2"/>
      <c r="AE1268" s="2"/>
      <c r="AJ1268" s="11">
        <f t="shared" si="596"/>
        <v>13</v>
      </c>
      <c r="AK1268" s="11">
        <f t="shared" si="616"/>
        <v>0</v>
      </c>
      <c r="AL1268" s="11">
        <f t="shared" si="617"/>
        <v>0</v>
      </c>
      <c r="AM1268" s="11">
        <f t="shared" si="618"/>
        <v>0</v>
      </c>
      <c r="AN1268" s="11">
        <f t="shared" si="619"/>
        <v>0</v>
      </c>
      <c r="AO1268" s="4" t="e">
        <f>IF(#REF!="I",1,IF(#REF!="II",2,IF(#REF!="III",3,IF(#REF!="IV",4))))</f>
        <v>#REF!</v>
      </c>
      <c r="AP1268" s="11" t="e">
        <f>IF(#REF!="PULMONAR",1,IF(AND(#REF!="EXTRAPULMONAR",#REF!&lt;&gt;"MENINGEA"),2,IF(AND(#REF!="EXTRAPULMONAR",#REF!="MENINGEA"),3,)))</f>
        <v>#REF!</v>
      </c>
      <c r="AQ12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8" s="4">
        <f t="shared" si="620"/>
        <v>0</v>
      </c>
      <c r="AS1268" s="10">
        <f t="shared" si="621"/>
        <v>0</v>
      </c>
      <c r="AT1268" s="10">
        <f t="shared" si="622"/>
        <v>0</v>
      </c>
      <c r="AU1268" s="10" t="str">
        <f t="shared" si="623"/>
        <v>0</v>
      </c>
      <c r="AV1268" s="11" t="e">
        <f t="shared" si="624"/>
        <v>#N/A</v>
      </c>
      <c r="AW1268" s="4" t="e">
        <f t="shared" si="625"/>
        <v>#N/A</v>
      </c>
      <c r="AX1268" s="10" t="e">
        <f t="shared" si="614"/>
        <v>#N/A</v>
      </c>
      <c r="AY1268" s="10" t="e">
        <f t="shared" si="615"/>
        <v>#N/A</v>
      </c>
      <c r="AZ1268" s="10" t="e">
        <f t="shared" si="597"/>
        <v>#REF!</v>
      </c>
      <c r="BA1268" s="12" t="e">
        <f>IF(BW1268=7,0,AJ1268&amp;IF(#REF!="SI",1,IF(#REF!="NO",2,IF(#REF!="VIH + PREVIO",3,0))))</f>
        <v>#REF!</v>
      </c>
      <c r="BB1268" s="13" t="e">
        <f>IF(AND(#REF!="POSITIVO",#REF!="POSITIVO"),1,IF(#REF!="NEGATIVO",2,IF(#REF!="VIH + PREVIO",3,0)))</f>
        <v>#REF!</v>
      </c>
      <c r="BC1268" s="10" t="e">
        <f>IF(#REF!="SI",1,IF(#REF!="NO",2,0))</f>
        <v>#REF!</v>
      </c>
      <c r="BD1268" s="10" t="e">
        <f>IF(#REF!="SI",1,IF(#REF!="NO",2,0))</f>
        <v>#REF!</v>
      </c>
      <c r="BE1268" s="10" t="e">
        <f>IF(OR(#REF!="VIH + PREVIO",#REF!="VIH + PREVIO",#REF!="VIH + PREVIO"),1,0)</f>
        <v>#REF!</v>
      </c>
      <c r="BF1268" s="13" t="e">
        <f>IF(OR(#REF!="POSITIVO",#REF!="NEGATIVO"),1,IF(#REF!="PACIENTE NO ACEPTA",2,IF(#REF!="VIH + PREVIO",3,0)))</f>
        <v>#REF!</v>
      </c>
      <c r="BG1268" s="10" t="e">
        <f t="shared" si="598"/>
        <v>#REF!</v>
      </c>
      <c r="BH1268" s="10" t="e">
        <f t="shared" si="599"/>
        <v>#REF!</v>
      </c>
      <c r="BI1268" s="10" t="e">
        <f t="shared" si="600"/>
        <v>#REF!</v>
      </c>
      <c r="BJ1268" s="10" t="e">
        <f t="shared" si="601"/>
        <v>#REF!</v>
      </c>
      <c r="BK1268" s="10" t="e">
        <f t="shared" si="602"/>
        <v>#REF!</v>
      </c>
      <c r="BL1268" s="10" t="e">
        <f t="shared" si="603"/>
        <v>#REF!</v>
      </c>
      <c r="BM1268" s="10" t="e">
        <f>IF(OR(BW1268=7,AQ1268=6),0,IF(#REF!="I",1,IF(#REF!="II",2,IF(#REF!="III",3,IF(#REF!="IV",4))))&amp;AP1268&amp;AQ1268&amp;AR1268&amp;AS1268&amp;AT1268&amp;AU1268&amp;AX1268)</f>
        <v>#REF!</v>
      </c>
      <c r="BN1268" s="10" t="e">
        <f t="shared" si="604"/>
        <v>#REF!</v>
      </c>
      <c r="BO1268" s="10" t="e">
        <f t="shared" si="605"/>
        <v>#REF!</v>
      </c>
      <c r="BP1268" s="10" t="e">
        <f t="shared" si="606"/>
        <v>#REF!</v>
      </c>
      <c r="BQ1268" s="10" t="e">
        <f t="shared" si="607"/>
        <v>#REF!</v>
      </c>
      <c r="BR1268" s="10" t="e">
        <f t="shared" si="608"/>
        <v>#REF!</v>
      </c>
      <c r="BS1268" s="10" t="e">
        <f t="shared" si="609"/>
        <v>#REF!</v>
      </c>
      <c r="BT1268" s="10" t="e">
        <f>IF(OR(BW1268=7,AQ1268=6),0,AO1268&amp;IF(#REF!="SI",1,IF(#REF!="NO",2,IF(#REF!="VIH + PREVIO",3,0))))</f>
        <v>#REF!</v>
      </c>
      <c r="BU1268" s="10" t="e">
        <f>IF(OR(BW1268=7,AQ1268=6),0,IF(#REF!="-",1,0))</f>
        <v>#REF!</v>
      </c>
      <c r="BV1268" s="10" t="e">
        <f t="shared" si="610"/>
        <v>#REF!</v>
      </c>
      <c r="BW12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8" s="10" t="e">
        <f t="shared" si="611"/>
        <v>#REF!</v>
      </c>
      <c r="BY1268" s="10" t="e">
        <f t="shared" si="613"/>
        <v>#REF!</v>
      </c>
      <c r="BZ1268" s="10" t="e">
        <f t="shared" si="612"/>
        <v>#REF!</v>
      </c>
      <c r="CA1268" s="10"/>
    </row>
    <row r="1269" spans="1:79" s="3" customFormat="1" ht="23.25" customHeight="1" x14ac:dyDescent="0.3">
      <c r="A1269" s="7">
        <v>1267</v>
      </c>
      <c r="B1269" s="43"/>
      <c r="C1269" s="44"/>
      <c r="D1269" s="45"/>
      <c r="E1269" s="46"/>
      <c r="F1269" s="46"/>
      <c r="G1269" s="46"/>
      <c r="H1269" s="50"/>
      <c r="I1269" s="51"/>
      <c r="J1269" s="52"/>
      <c r="K1269" s="51"/>
      <c r="L1269" s="53"/>
      <c r="M1269" s="54"/>
      <c r="N1269" s="43"/>
      <c r="O1269" s="55"/>
      <c r="P1269" s="46"/>
      <c r="Q1269" s="46"/>
      <c r="R1269" s="46"/>
      <c r="S1269" s="43"/>
      <c r="T1269" s="56"/>
      <c r="U1269" s="46"/>
      <c r="V1269" s="57"/>
      <c r="W1269" s="58"/>
      <c r="X1269" s="57"/>
      <c r="Y1269" s="46"/>
      <c r="Z1269" s="57"/>
      <c r="AA1269" s="59"/>
      <c r="AB1269" s="60"/>
      <c r="AC1269" s="2"/>
      <c r="AD1269" s="2"/>
      <c r="AE1269" s="2"/>
      <c r="AJ1269" s="11">
        <f t="shared" si="596"/>
        <v>13</v>
      </c>
      <c r="AK1269" s="11">
        <f t="shared" si="616"/>
        <v>0</v>
      </c>
      <c r="AL1269" s="11">
        <f t="shared" si="617"/>
        <v>0</v>
      </c>
      <c r="AM1269" s="11">
        <f t="shared" si="618"/>
        <v>0</v>
      </c>
      <c r="AN1269" s="11">
        <f t="shared" si="619"/>
        <v>0</v>
      </c>
      <c r="AO1269" s="4" t="e">
        <f>IF(#REF!="I",1,IF(#REF!="II",2,IF(#REF!="III",3,IF(#REF!="IV",4))))</f>
        <v>#REF!</v>
      </c>
      <c r="AP1269" s="11" t="e">
        <f>IF(#REF!="PULMONAR",1,IF(AND(#REF!="EXTRAPULMONAR",#REF!&lt;&gt;"MENINGEA"),2,IF(AND(#REF!="EXTRAPULMONAR",#REF!="MENINGEA"),3,)))</f>
        <v>#REF!</v>
      </c>
      <c r="AQ12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69" s="4">
        <f t="shared" si="620"/>
        <v>0</v>
      </c>
      <c r="AS1269" s="10">
        <f t="shared" si="621"/>
        <v>0</v>
      </c>
      <c r="AT1269" s="10">
        <f t="shared" si="622"/>
        <v>0</v>
      </c>
      <c r="AU1269" s="10" t="str">
        <f t="shared" si="623"/>
        <v>0</v>
      </c>
      <c r="AV1269" s="11" t="e">
        <f t="shared" si="624"/>
        <v>#N/A</v>
      </c>
      <c r="AW1269" s="4" t="e">
        <f t="shared" si="625"/>
        <v>#N/A</v>
      </c>
      <c r="AX1269" s="10" t="e">
        <f t="shared" si="614"/>
        <v>#N/A</v>
      </c>
      <c r="AY1269" s="10" t="e">
        <f t="shared" si="615"/>
        <v>#N/A</v>
      </c>
      <c r="AZ1269" s="10" t="e">
        <f t="shared" si="597"/>
        <v>#REF!</v>
      </c>
      <c r="BA1269" s="12" t="e">
        <f>IF(BW1269=7,0,AJ1269&amp;IF(#REF!="SI",1,IF(#REF!="NO",2,IF(#REF!="VIH + PREVIO",3,0))))</f>
        <v>#REF!</v>
      </c>
      <c r="BB1269" s="13" t="e">
        <f>IF(AND(#REF!="POSITIVO",#REF!="POSITIVO"),1,IF(#REF!="NEGATIVO",2,IF(#REF!="VIH + PREVIO",3,0)))</f>
        <v>#REF!</v>
      </c>
      <c r="BC1269" s="10" t="e">
        <f>IF(#REF!="SI",1,IF(#REF!="NO",2,0))</f>
        <v>#REF!</v>
      </c>
      <c r="BD1269" s="10" t="e">
        <f>IF(#REF!="SI",1,IF(#REF!="NO",2,0))</f>
        <v>#REF!</v>
      </c>
      <c r="BE1269" s="10" t="e">
        <f>IF(OR(#REF!="VIH + PREVIO",#REF!="VIH + PREVIO",#REF!="VIH + PREVIO"),1,0)</f>
        <v>#REF!</v>
      </c>
      <c r="BF1269" s="13" t="e">
        <f>IF(OR(#REF!="POSITIVO",#REF!="NEGATIVO"),1,IF(#REF!="PACIENTE NO ACEPTA",2,IF(#REF!="VIH + PREVIO",3,0)))</f>
        <v>#REF!</v>
      </c>
      <c r="BG1269" s="10" t="e">
        <f t="shared" si="598"/>
        <v>#REF!</v>
      </c>
      <c r="BH1269" s="10" t="e">
        <f t="shared" si="599"/>
        <v>#REF!</v>
      </c>
      <c r="BI1269" s="10" t="e">
        <f t="shared" si="600"/>
        <v>#REF!</v>
      </c>
      <c r="BJ1269" s="10" t="e">
        <f t="shared" si="601"/>
        <v>#REF!</v>
      </c>
      <c r="BK1269" s="10" t="e">
        <f t="shared" si="602"/>
        <v>#REF!</v>
      </c>
      <c r="BL1269" s="10" t="e">
        <f t="shared" si="603"/>
        <v>#REF!</v>
      </c>
      <c r="BM1269" s="10" t="e">
        <f>IF(OR(BW1269=7,AQ1269=6),0,IF(#REF!="I",1,IF(#REF!="II",2,IF(#REF!="III",3,IF(#REF!="IV",4))))&amp;AP1269&amp;AQ1269&amp;AR1269&amp;AS1269&amp;AT1269&amp;AU1269&amp;AX1269)</f>
        <v>#REF!</v>
      </c>
      <c r="BN1269" s="10" t="e">
        <f t="shared" si="604"/>
        <v>#REF!</v>
      </c>
      <c r="BO1269" s="10" t="e">
        <f t="shared" si="605"/>
        <v>#REF!</v>
      </c>
      <c r="BP1269" s="10" t="e">
        <f t="shared" si="606"/>
        <v>#REF!</v>
      </c>
      <c r="BQ1269" s="10" t="e">
        <f t="shared" si="607"/>
        <v>#REF!</v>
      </c>
      <c r="BR1269" s="10" t="e">
        <f t="shared" si="608"/>
        <v>#REF!</v>
      </c>
      <c r="BS1269" s="10" t="e">
        <f t="shared" si="609"/>
        <v>#REF!</v>
      </c>
      <c r="BT1269" s="10" t="e">
        <f>IF(OR(BW1269=7,AQ1269=6),0,AO1269&amp;IF(#REF!="SI",1,IF(#REF!="NO",2,IF(#REF!="VIH + PREVIO",3,0))))</f>
        <v>#REF!</v>
      </c>
      <c r="BU1269" s="10" t="e">
        <f>IF(OR(BW1269=7,AQ1269=6),0,IF(#REF!="-",1,0))</f>
        <v>#REF!</v>
      </c>
      <c r="BV1269" s="10" t="e">
        <f t="shared" si="610"/>
        <v>#REF!</v>
      </c>
      <c r="BW12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69" s="10" t="e">
        <f t="shared" si="611"/>
        <v>#REF!</v>
      </c>
      <c r="BY1269" s="10" t="e">
        <f t="shared" si="613"/>
        <v>#REF!</v>
      </c>
      <c r="BZ1269" s="10" t="e">
        <f t="shared" si="612"/>
        <v>#REF!</v>
      </c>
      <c r="CA1269" s="10"/>
    </row>
    <row r="1270" spans="1:79" s="3" customFormat="1" ht="23.25" customHeight="1" x14ac:dyDescent="0.3">
      <c r="A1270" s="7">
        <v>1268</v>
      </c>
      <c r="B1270" s="43"/>
      <c r="C1270" s="44"/>
      <c r="D1270" s="45"/>
      <c r="E1270" s="46"/>
      <c r="F1270" s="46"/>
      <c r="G1270" s="46"/>
      <c r="H1270" s="50"/>
      <c r="I1270" s="51"/>
      <c r="J1270" s="52"/>
      <c r="K1270" s="51"/>
      <c r="L1270" s="53"/>
      <c r="M1270" s="54"/>
      <c r="N1270" s="43"/>
      <c r="O1270" s="55"/>
      <c r="P1270" s="46"/>
      <c r="Q1270" s="46"/>
      <c r="R1270" s="46"/>
      <c r="S1270" s="43"/>
      <c r="T1270" s="56"/>
      <c r="U1270" s="46"/>
      <c r="V1270" s="57"/>
      <c r="W1270" s="58"/>
      <c r="X1270" s="57"/>
      <c r="Y1270" s="46"/>
      <c r="Z1270" s="57"/>
      <c r="AA1270" s="59"/>
      <c r="AB1270" s="60"/>
      <c r="AC1270" s="2"/>
      <c r="AD1270" s="2"/>
      <c r="AE1270" s="2"/>
      <c r="AJ1270" s="11">
        <f t="shared" si="596"/>
        <v>13</v>
      </c>
      <c r="AK1270" s="11">
        <f t="shared" si="616"/>
        <v>0</v>
      </c>
      <c r="AL1270" s="11">
        <f t="shared" si="617"/>
        <v>0</v>
      </c>
      <c r="AM1270" s="11">
        <f t="shared" si="618"/>
        <v>0</v>
      </c>
      <c r="AN1270" s="11">
        <f t="shared" si="619"/>
        <v>0</v>
      </c>
      <c r="AO1270" s="4" t="e">
        <f>IF(#REF!="I",1,IF(#REF!="II",2,IF(#REF!="III",3,IF(#REF!="IV",4))))</f>
        <v>#REF!</v>
      </c>
      <c r="AP1270" s="11" t="e">
        <f>IF(#REF!="PULMONAR",1,IF(AND(#REF!="EXTRAPULMONAR",#REF!&lt;&gt;"MENINGEA"),2,IF(AND(#REF!="EXTRAPULMONAR",#REF!="MENINGEA"),3,)))</f>
        <v>#REF!</v>
      </c>
      <c r="AQ12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0" s="4">
        <f t="shared" si="620"/>
        <v>0</v>
      </c>
      <c r="AS1270" s="10">
        <f t="shared" si="621"/>
        <v>0</v>
      </c>
      <c r="AT1270" s="10">
        <f t="shared" si="622"/>
        <v>0</v>
      </c>
      <c r="AU1270" s="10" t="str">
        <f t="shared" si="623"/>
        <v>0</v>
      </c>
      <c r="AV1270" s="11" t="e">
        <f t="shared" si="624"/>
        <v>#N/A</v>
      </c>
      <c r="AW1270" s="4" t="e">
        <f t="shared" si="625"/>
        <v>#N/A</v>
      </c>
      <c r="AX1270" s="10" t="e">
        <f t="shared" si="614"/>
        <v>#N/A</v>
      </c>
      <c r="AY1270" s="10" t="e">
        <f t="shared" si="615"/>
        <v>#N/A</v>
      </c>
      <c r="AZ1270" s="10" t="e">
        <f t="shared" si="597"/>
        <v>#REF!</v>
      </c>
      <c r="BA1270" s="12" t="e">
        <f>IF(BW1270=7,0,AJ1270&amp;IF(#REF!="SI",1,IF(#REF!="NO",2,IF(#REF!="VIH + PREVIO",3,0))))</f>
        <v>#REF!</v>
      </c>
      <c r="BB1270" s="13" t="e">
        <f>IF(AND(#REF!="POSITIVO",#REF!="POSITIVO"),1,IF(#REF!="NEGATIVO",2,IF(#REF!="VIH + PREVIO",3,0)))</f>
        <v>#REF!</v>
      </c>
      <c r="BC1270" s="10" t="e">
        <f>IF(#REF!="SI",1,IF(#REF!="NO",2,0))</f>
        <v>#REF!</v>
      </c>
      <c r="BD1270" s="10" t="e">
        <f>IF(#REF!="SI",1,IF(#REF!="NO",2,0))</f>
        <v>#REF!</v>
      </c>
      <c r="BE1270" s="10" t="e">
        <f>IF(OR(#REF!="VIH + PREVIO",#REF!="VIH + PREVIO",#REF!="VIH + PREVIO"),1,0)</f>
        <v>#REF!</v>
      </c>
      <c r="BF1270" s="13" t="e">
        <f>IF(OR(#REF!="POSITIVO",#REF!="NEGATIVO"),1,IF(#REF!="PACIENTE NO ACEPTA",2,IF(#REF!="VIH + PREVIO",3,0)))</f>
        <v>#REF!</v>
      </c>
      <c r="BG1270" s="10" t="e">
        <f t="shared" si="598"/>
        <v>#REF!</v>
      </c>
      <c r="BH1270" s="10" t="e">
        <f t="shared" si="599"/>
        <v>#REF!</v>
      </c>
      <c r="BI1270" s="10" t="e">
        <f t="shared" si="600"/>
        <v>#REF!</v>
      </c>
      <c r="BJ1270" s="10" t="e">
        <f t="shared" si="601"/>
        <v>#REF!</v>
      </c>
      <c r="BK1270" s="10" t="e">
        <f t="shared" si="602"/>
        <v>#REF!</v>
      </c>
      <c r="BL1270" s="10" t="e">
        <f t="shared" si="603"/>
        <v>#REF!</v>
      </c>
      <c r="BM1270" s="10" t="e">
        <f>IF(OR(BW1270=7,AQ1270=6),0,IF(#REF!="I",1,IF(#REF!="II",2,IF(#REF!="III",3,IF(#REF!="IV",4))))&amp;AP1270&amp;AQ1270&amp;AR1270&amp;AS1270&amp;AT1270&amp;AU1270&amp;AX1270)</f>
        <v>#REF!</v>
      </c>
      <c r="BN1270" s="10" t="e">
        <f t="shared" si="604"/>
        <v>#REF!</v>
      </c>
      <c r="BO1270" s="10" t="e">
        <f t="shared" si="605"/>
        <v>#REF!</v>
      </c>
      <c r="BP1270" s="10" t="e">
        <f t="shared" si="606"/>
        <v>#REF!</v>
      </c>
      <c r="BQ1270" s="10" t="e">
        <f t="shared" si="607"/>
        <v>#REF!</v>
      </c>
      <c r="BR1270" s="10" t="e">
        <f t="shared" si="608"/>
        <v>#REF!</v>
      </c>
      <c r="BS1270" s="10" t="e">
        <f t="shared" si="609"/>
        <v>#REF!</v>
      </c>
      <c r="BT1270" s="10" t="e">
        <f>IF(OR(BW1270=7,AQ1270=6),0,AO1270&amp;IF(#REF!="SI",1,IF(#REF!="NO",2,IF(#REF!="VIH + PREVIO",3,0))))</f>
        <v>#REF!</v>
      </c>
      <c r="BU1270" s="10" t="e">
        <f>IF(OR(BW1270=7,AQ1270=6),0,IF(#REF!="-",1,0))</f>
        <v>#REF!</v>
      </c>
      <c r="BV1270" s="10" t="e">
        <f t="shared" si="610"/>
        <v>#REF!</v>
      </c>
      <c r="BW12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0" s="10" t="e">
        <f t="shared" si="611"/>
        <v>#REF!</v>
      </c>
      <c r="BY1270" s="10" t="e">
        <f t="shared" si="613"/>
        <v>#REF!</v>
      </c>
      <c r="BZ1270" s="10" t="e">
        <f t="shared" si="612"/>
        <v>#REF!</v>
      </c>
      <c r="CA1270" s="10"/>
    </row>
    <row r="1271" spans="1:79" s="3" customFormat="1" ht="23.25" customHeight="1" x14ac:dyDescent="0.3">
      <c r="A1271" s="7">
        <v>1269</v>
      </c>
      <c r="B1271" s="43"/>
      <c r="C1271" s="44"/>
      <c r="D1271" s="45"/>
      <c r="E1271" s="46"/>
      <c r="F1271" s="46"/>
      <c r="G1271" s="46"/>
      <c r="H1271" s="50"/>
      <c r="I1271" s="51"/>
      <c r="J1271" s="52"/>
      <c r="K1271" s="51"/>
      <c r="L1271" s="53"/>
      <c r="M1271" s="54"/>
      <c r="N1271" s="43"/>
      <c r="O1271" s="55"/>
      <c r="P1271" s="46"/>
      <c r="Q1271" s="46"/>
      <c r="R1271" s="46"/>
      <c r="S1271" s="43"/>
      <c r="T1271" s="56"/>
      <c r="U1271" s="46"/>
      <c r="V1271" s="57"/>
      <c r="W1271" s="58"/>
      <c r="X1271" s="57"/>
      <c r="Y1271" s="46"/>
      <c r="Z1271" s="57"/>
      <c r="AA1271" s="59"/>
      <c r="AB1271" s="60"/>
      <c r="AC1271" s="2"/>
      <c r="AD1271" s="2"/>
      <c r="AE1271" s="2"/>
      <c r="AJ1271" s="11">
        <f t="shared" si="596"/>
        <v>13</v>
      </c>
      <c r="AK1271" s="11">
        <f t="shared" si="616"/>
        <v>0</v>
      </c>
      <c r="AL1271" s="11">
        <f t="shared" si="617"/>
        <v>0</v>
      </c>
      <c r="AM1271" s="11">
        <f t="shared" si="618"/>
        <v>0</v>
      </c>
      <c r="AN1271" s="11">
        <f t="shared" si="619"/>
        <v>0</v>
      </c>
      <c r="AO1271" s="4" t="e">
        <f>IF(#REF!="I",1,IF(#REF!="II",2,IF(#REF!="III",3,IF(#REF!="IV",4))))</f>
        <v>#REF!</v>
      </c>
      <c r="AP1271" s="11" t="e">
        <f>IF(#REF!="PULMONAR",1,IF(AND(#REF!="EXTRAPULMONAR",#REF!&lt;&gt;"MENINGEA"),2,IF(AND(#REF!="EXTRAPULMONAR",#REF!="MENINGEA"),3,)))</f>
        <v>#REF!</v>
      </c>
      <c r="AQ12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1" s="4">
        <f t="shared" si="620"/>
        <v>0</v>
      </c>
      <c r="AS1271" s="10">
        <f t="shared" si="621"/>
        <v>0</v>
      </c>
      <c r="AT1271" s="10">
        <f t="shared" si="622"/>
        <v>0</v>
      </c>
      <c r="AU1271" s="10" t="str">
        <f t="shared" si="623"/>
        <v>0</v>
      </c>
      <c r="AV1271" s="11" t="e">
        <f t="shared" si="624"/>
        <v>#N/A</v>
      </c>
      <c r="AW1271" s="4" t="e">
        <f t="shared" si="625"/>
        <v>#N/A</v>
      </c>
      <c r="AX1271" s="10" t="e">
        <f t="shared" si="614"/>
        <v>#N/A</v>
      </c>
      <c r="AY1271" s="10" t="e">
        <f t="shared" si="615"/>
        <v>#N/A</v>
      </c>
      <c r="AZ1271" s="10" t="e">
        <f t="shared" si="597"/>
        <v>#REF!</v>
      </c>
      <c r="BA1271" s="12" t="e">
        <f>IF(BW1271=7,0,AJ1271&amp;IF(#REF!="SI",1,IF(#REF!="NO",2,IF(#REF!="VIH + PREVIO",3,0))))</f>
        <v>#REF!</v>
      </c>
      <c r="BB1271" s="13" t="e">
        <f>IF(AND(#REF!="POSITIVO",#REF!="POSITIVO"),1,IF(#REF!="NEGATIVO",2,IF(#REF!="VIH + PREVIO",3,0)))</f>
        <v>#REF!</v>
      </c>
      <c r="BC1271" s="10" t="e">
        <f>IF(#REF!="SI",1,IF(#REF!="NO",2,0))</f>
        <v>#REF!</v>
      </c>
      <c r="BD1271" s="10" t="e">
        <f>IF(#REF!="SI",1,IF(#REF!="NO",2,0))</f>
        <v>#REF!</v>
      </c>
      <c r="BE1271" s="10" t="e">
        <f>IF(OR(#REF!="VIH + PREVIO",#REF!="VIH + PREVIO",#REF!="VIH + PREVIO"),1,0)</f>
        <v>#REF!</v>
      </c>
      <c r="BF1271" s="13" t="e">
        <f>IF(OR(#REF!="POSITIVO",#REF!="NEGATIVO"),1,IF(#REF!="PACIENTE NO ACEPTA",2,IF(#REF!="VIH + PREVIO",3,0)))</f>
        <v>#REF!</v>
      </c>
      <c r="BG1271" s="10" t="e">
        <f t="shared" si="598"/>
        <v>#REF!</v>
      </c>
      <c r="BH1271" s="10" t="e">
        <f t="shared" si="599"/>
        <v>#REF!</v>
      </c>
      <c r="BI1271" s="10" t="e">
        <f t="shared" si="600"/>
        <v>#REF!</v>
      </c>
      <c r="BJ1271" s="10" t="e">
        <f t="shared" si="601"/>
        <v>#REF!</v>
      </c>
      <c r="BK1271" s="10" t="e">
        <f t="shared" si="602"/>
        <v>#REF!</v>
      </c>
      <c r="BL1271" s="10" t="e">
        <f t="shared" si="603"/>
        <v>#REF!</v>
      </c>
      <c r="BM1271" s="10" t="e">
        <f>IF(OR(BW1271=7,AQ1271=6),0,IF(#REF!="I",1,IF(#REF!="II",2,IF(#REF!="III",3,IF(#REF!="IV",4))))&amp;AP1271&amp;AQ1271&amp;AR1271&amp;AS1271&amp;AT1271&amp;AU1271&amp;AX1271)</f>
        <v>#REF!</v>
      </c>
      <c r="BN1271" s="10" t="e">
        <f t="shared" si="604"/>
        <v>#REF!</v>
      </c>
      <c r="BO1271" s="10" t="e">
        <f t="shared" si="605"/>
        <v>#REF!</v>
      </c>
      <c r="BP1271" s="10" t="e">
        <f t="shared" si="606"/>
        <v>#REF!</v>
      </c>
      <c r="BQ1271" s="10" t="e">
        <f t="shared" si="607"/>
        <v>#REF!</v>
      </c>
      <c r="BR1271" s="10" t="e">
        <f t="shared" si="608"/>
        <v>#REF!</v>
      </c>
      <c r="BS1271" s="10" t="e">
        <f t="shared" si="609"/>
        <v>#REF!</v>
      </c>
      <c r="BT1271" s="10" t="e">
        <f>IF(OR(BW1271=7,AQ1271=6),0,AO1271&amp;IF(#REF!="SI",1,IF(#REF!="NO",2,IF(#REF!="VIH + PREVIO",3,0))))</f>
        <v>#REF!</v>
      </c>
      <c r="BU1271" s="10" t="e">
        <f>IF(OR(BW1271=7,AQ1271=6),0,IF(#REF!="-",1,0))</f>
        <v>#REF!</v>
      </c>
      <c r="BV1271" s="10" t="e">
        <f t="shared" si="610"/>
        <v>#REF!</v>
      </c>
      <c r="BW12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1" s="10" t="e">
        <f t="shared" si="611"/>
        <v>#REF!</v>
      </c>
      <c r="BY1271" s="10" t="e">
        <f t="shared" si="613"/>
        <v>#REF!</v>
      </c>
      <c r="BZ1271" s="10" t="e">
        <f t="shared" si="612"/>
        <v>#REF!</v>
      </c>
      <c r="CA1271" s="10"/>
    </row>
    <row r="1272" spans="1:79" s="3" customFormat="1" ht="23.25" customHeight="1" x14ac:dyDescent="0.3">
      <c r="A1272" s="7">
        <v>1270</v>
      </c>
      <c r="B1272" s="43"/>
      <c r="C1272" s="44"/>
      <c r="D1272" s="45"/>
      <c r="E1272" s="46"/>
      <c r="F1272" s="46"/>
      <c r="G1272" s="46"/>
      <c r="H1272" s="50"/>
      <c r="I1272" s="51"/>
      <c r="J1272" s="52"/>
      <c r="K1272" s="51"/>
      <c r="L1272" s="53"/>
      <c r="M1272" s="54"/>
      <c r="N1272" s="43"/>
      <c r="O1272" s="55"/>
      <c r="P1272" s="46"/>
      <c r="Q1272" s="46"/>
      <c r="R1272" s="46"/>
      <c r="S1272" s="43"/>
      <c r="T1272" s="56"/>
      <c r="U1272" s="46"/>
      <c r="V1272" s="57"/>
      <c r="W1272" s="58"/>
      <c r="X1272" s="57"/>
      <c r="Y1272" s="46"/>
      <c r="Z1272" s="57"/>
      <c r="AA1272" s="59"/>
      <c r="AB1272" s="60"/>
      <c r="AC1272" s="2"/>
      <c r="AD1272" s="2"/>
      <c r="AE1272" s="2"/>
      <c r="AJ1272" s="11">
        <f t="shared" si="596"/>
        <v>13</v>
      </c>
      <c r="AK1272" s="11">
        <f t="shared" si="616"/>
        <v>0</v>
      </c>
      <c r="AL1272" s="11">
        <f t="shared" si="617"/>
        <v>0</v>
      </c>
      <c r="AM1272" s="11">
        <f t="shared" si="618"/>
        <v>0</v>
      </c>
      <c r="AN1272" s="11">
        <f t="shared" si="619"/>
        <v>0</v>
      </c>
      <c r="AO1272" s="4" t="e">
        <f>IF(#REF!="I",1,IF(#REF!="II",2,IF(#REF!="III",3,IF(#REF!="IV",4))))</f>
        <v>#REF!</v>
      </c>
      <c r="AP1272" s="11" t="e">
        <f>IF(#REF!="PULMONAR",1,IF(AND(#REF!="EXTRAPULMONAR",#REF!&lt;&gt;"MENINGEA"),2,IF(AND(#REF!="EXTRAPULMONAR",#REF!="MENINGEA"),3,)))</f>
        <v>#REF!</v>
      </c>
      <c r="AQ12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2" s="4">
        <f t="shared" si="620"/>
        <v>0</v>
      </c>
      <c r="AS1272" s="10">
        <f t="shared" si="621"/>
        <v>0</v>
      </c>
      <c r="AT1272" s="10">
        <f t="shared" si="622"/>
        <v>0</v>
      </c>
      <c r="AU1272" s="10" t="str">
        <f t="shared" si="623"/>
        <v>0</v>
      </c>
      <c r="AV1272" s="11" t="e">
        <f t="shared" si="624"/>
        <v>#N/A</v>
      </c>
      <c r="AW1272" s="4" t="e">
        <f t="shared" si="625"/>
        <v>#N/A</v>
      </c>
      <c r="AX1272" s="10" t="e">
        <f t="shared" si="614"/>
        <v>#N/A</v>
      </c>
      <c r="AY1272" s="10" t="e">
        <f t="shared" si="615"/>
        <v>#N/A</v>
      </c>
      <c r="AZ1272" s="10" t="e">
        <f t="shared" si="597"/>
        <v>#REF!</v>
      </c>
      <c r="BA1272" s="12" t="e">
        <f>IF(BW1272=7,0,AJ1272&amp;IF(#REF!="SI",1,IF(#REF!="NO",2,IF(#REF!="VIH + PREVIO",3,0))))</f>
        <v>#REF!</v>
      </c>
      <c r="BB1272" s="13" t="e">
        <f>IF(AND(#REF!="POSITIVO",#REF!="POSITIVO"),1,IF(#REF!="NEGATIVO",2,IF(#REF!="VIH + PREVIO",3,0)))</f>
        <v>#REF!</v>
      </c>
      <c r="BC1272" s="10" t="e">
        <f>IF(#REF!="SI",1,IF(#REF!="NO",2,0))</f>
        <v>#REF!</v>
      </c>
      <c r="BD1272" s="10" t="e">
        <f>IF(#REF!="SI",1,IF(#REF!="NO",2,0))</f>
        <v>#REF!</v>
      </c>
      <c r="BE1272" s="10" t="e">
        <f>IF(OR(#REF!="VIH + PREVIO",#REF!="VIH + PREVIO",#REF!="VIH + PREVIO"),1,0)</f>
        <v>#REF!</v>
      </c>
      <c r="BF1272" s="13" t="e">
        <f>IF(OR(#REF!="POSITIVO",#REF!="NEGATIVO"),1,IF(#REF!="PACIENTE NO ACEPTA",2,IF(#REF!="VIH + PREVIO",3,0)))</f>
        <v>#REF!</v>
      </c>
      <c r="BG1272" s="10" t="e">
        <f t="shared" si="598"/>
        <v>#REF!</v>
      </c>
      <c r="BH1272" s="10" t="e">
        <f t="shared" si="599"/>
        <v>#REF!</v>
      </c>
      <c r="BI1272" s="10" t="e">
        <f t="shared" si="600"/>
        <v>#REF!</v>
      </c>
      <c r="BJ1272" s="10" t="e">
        <f t="shared" si="601"/>
        <v>#REF!</v>
      </c>
      <c r="BK1272" s="10" t="e">
        <f t="shared" si="602"/>
        <v>#REF!</v>
      </c>
      <c r="BL1272" s="10" t="e">
        <f t="shared" si="603"/>
        <v>#REF!</v>
      </c>
      <c r="BM1272" s="10" t="e">
        <f>IF(OR(BW1272=7,AQ1272=6),0,IF(#REF!="I",1,IF(#REF!="II",2,IF(#REF!="III",3,IF(#REF!="IV",4))))&amp;AP1272&amp;AQ1272&amp;AR1272&amp;AS1272&amp;AT1272&amp;AU1272&amp;AX1272)</f>
        <v>#REF!</v>
      </c>
      <c r="BN1272" s="10" t="e">
        <f t="shared" si="604"/>
        <v>#REF!</v>
      </c>
      <c r="BO1272" s="10" t="e">
        <f t="shared" si="605"/>
        <v>#REF!</v>
      </c>
      <c r="BP1272" s="10" t="e">
        <f t="shared" si="606"/>
        <v>#REF!</v>
      </c>
      <c r="BQ1272" s="10" t="e">
        <f t="shared" si="607"/>
        <v>#REF!</v>
      </c>
      <c r="BR1272" s="10" t="e">
        <f t="shared" si="608"/>
        <v>#REF!</v>
      </c>
      <c r="BS1272" s="10" t="e">
        <f t="shared" si="609"/>
        <v>#REF!</v>
      </c>
      <c r="BT1272" s="10" t="e">
        <f>IF(OR(BW1272=7,AQ1272=6),0,AO1272&amp;IF(#REF!="SI",1,IF(#REF!="NO",2,IF(#REF!="VIH + PREVIO",3,0))))</f>
        <v>#REF!</v>
      </c>
      <c r="BU1272" s="10" t="e">
        <f>IF(OR(BW1272=7,AQ1272=6),0,IF(#REF!="-",1,0))</f>
        <v>#REF!</v>
      </c>
      <c r="BV1272" s="10" t="e">
        <f t="shared" si="610"/>
        <v>#REF!</v>
      </c>
      <c r="BW12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2" s="10" t="e">
        <f t="shared" si="611"/>
        <v>#REF!</v>
      </c>
      <c r="BY1272" s="10" t="e">
        <f t="shared" si="613"/>
        <v>#REF!</v>
      </c>
      <c r="BZ1272" s="10" t="e">
        <f t="shared" si="612"/>
        <v>#REF!</v>
      </c>
      <c r="CA1272" s="10"/>
    </row>
    <row r="1273" spans="1:79" s="3" customFormat="1" ht="23.25" customHeight="1" x14ac:dyDescent="0.3">
      <c r="A1273" s="7">
        <v>1271</v>
      </c>
      <c r="B1273" s="43"/>
      <c r="C1273" s="44"/>
      <c r="D1273" s="45"/>
      <c r="E1273" s="46"/>
      <c r="F1273" s="46"/>
      <c r="G1273" s="46"/>
      <c r="H1273" s="50"/>
      <c r="I1273" s="51"/>
      <c r="J1273" s="52"/>
      <c r="K1273" s="51"/>
      <c r="L1273" s="53"/>
      <c r="M1273" s="54"/>
      <c r="N1273" s="43"/>
      <c r="O1273" s="55"/>
      <c r="P1273" s="46"/>
      <c r="Q1273" s="46"/>
      <c r="R1273" s="46"/>
      <c r="S1273" s="43"/>
      <c r="T1273" s="56"/>
      <c r="U1273" s="46"/>
      <c r="V1273" s="57"/>
      <c r="W1273" s="58"/>
      <c r="X1273" s="57"/>
      <c r="Y1273" s="46"/>
      <c r="Z1273" s="57"/>
      <c r="AA1273" s="59"/>
      <c r="AB1273" s="60"/>
      <c r="AC1273" s="2"/>
      <c r="AD1273" s="2"/>
      <c r="AE1273" s="2"/>
      <c r="AJ1273" s="11">
        <f t="shared" si="596"/>
        <v>13</v>
      </c>
      <c r="AK1273" s="11">
        <f t="shared" si="616"/>
        <v>0</v>
      </c>
      <c r="AL1273" s="11">
        <f t="shared" si="617"/>
        <v>0</v>
      </c>
      <c r="AM1273" s="11">
        <f t="shared" si="618"/>
        <v>0</v>
      </c>
      <c r="AN1273" s="11">
        <f t="shared" si="619"/>
        <v>0</v>
      </c>
      <c r="AO1273" s="4" t="e">
        <f>IF(#REF!="I",1,IF(#REF!="II",2,IF(#REF!="III",3,IF(#REF!="IV",4))))</f>
        <v>#REF!</v>
      </c>
      <c r="AP1273" s="11" t="e">
        <f>IF(#REF!="PULMONAR",1,IF(AND(#REF!="EXTRAPULMONAR",#REF!&lt;&gt;"MENINGEA"),2,IF(AND(#REF!="EXTRAPULMONAR",#REF!="MENINGEA"),3,)))</f>
        <v>#REF!</v>
      </c>
      <c r="AQ12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3" s="4">
        <f t="shared" si="620"/>
        <v>0</v>
      </c>
      <c r="AS1273" s="10">
        <f t="shared" si="621"/>
        <v>0</v>
      </c>
      <c r="AT1273" s="10">
        <f t="shared" si="622"/>
        <v>0</v>
      </c>
      <c r="AU1273" s="10" t="str">
        <f t="shared" si="623"/>
        <v>0</v>
      </c>
      <c r="AV1273" s="11" t="e">
        <f t="shared" si="624"/>
        <v>#N/A</v>
      </c>
      <c r="AW1273" s="4" t="e">
        <f t="shared" si="625"/>
        <v>#N/A</v>
      </c>
      <c r="AX1273" s="10" t="e">
        <f t="shared" si="614"/>
        <v>#N/A</v>
      </c>
      <c r="AY1273" s="10" t="e">
        <f t="shared" si="615"/>
        <v>#N/A</v>
      </c>
      <c r="AZ1273" s="10" t="e">
        <f t="shared" si="597"/>
        <v>#REF!</v>
      </c>
      <c r="BA1273" s="12" t="e">
        <f>IF(BW1273=7,0,AJ1273&amp;IF(#REF!="SI",1,IF(#REF!="NO",2,IF(#REF!="VIH + PREVIO",3,0))))</f>
        <v>#REF!</v>
      </c>
      <c r="BB1273" s="13" t="e">
        <f>IF(AND(#REF!="POSITIVO",#REF!="POSITIVO"),1,IF(#REF!="NEGATIVO",2,IF(#REF!="VIH + PREVIO",3,0)))</f>
        <v>#REF!</v>
      </c>
      <c r="BC1273" s="10" t="e">
        <f>IF(#REF!="SI",1,IF(#REF!="NO",2,0))</f>
        <v>#REF!</v>
      </c>
      <c r="BD1273" s="10" t="e">
        <f>IF(#REF!="SI",1,IF(#REF!="NO",2,0))</f>
        <v>#REF!</v>
      </c>
      <c r="BE1273" s="10" t="e">
        <f>IF(OR(#REF!="VIH + PREVIO",#REF!="VIH + PREVIO",#REF!="VIH + PREVIO"),1,0)</f>
        <v>#REF!</v>
      </c>
      <c r="BF1273" s="13" t="e">
        <f>IF(OR(#REF!="POSITIVO",#REF!="NEGATIVO"),1,IF(#REF!="PACIENTE NO ACEPTA",2,IF(#REF!="VIH + PREVIO",3,0)))</f>
        <v>#REF!</v>
      </c>
      <c r="BG1273" s="10" t="e">
        <f t="shared" si="598"/>
        <v>#REF!</v>
      </c>
      <c r="BH1273" s="10" t="e">
        <f t="shared" si="599"/>
        <v>#REF!</v>
      </c>
      <c r="BI1273" s="10" t="e">
        <f t="shared" si="600"/>
        <v>#REF!</v>
      </c>
      <c r="BJ1273" s="10" t="e">
        <f t="shared" si="601"/>
        <v>#REF!</v>
      </c>
      <c r="BK1273" s="10" t="e">
        <f t="shared" si="602"/>
        <v>#REF!</v>
      </c>
      <c r="BL1273" s="10" t="e">
        <f t="shared" si="603"/>
        <v>#REF!</v>
      </c>
      <c r="BM1273" s="10" t="e">
        <f>IF(OR(BW1273=7,AQ1273=6),0,IF(#REF!="I",1,IF(#REF!="II",2,IF(#REF!="III",3,IF(#REF!="IV",4))))&amp;AP1273&amp;AQ1273&amp;AR1273&amp;AS1273&amp;AT1273&amp;AU1273&amp;AX1273)</f>
        <v>#REF!</v>
      </c>
      <c r="BN1273" s="10" t="e">
        <f t="shared" si="604"/>
        <v>#REF!</v>
      </c>
      <c r="BO1273" s="10" t="e">
        <f t="shared" si="605"/>
        <v>#REF!</v>
      </c>
      <c r="BP1273" s="10" t="e">
        <f t="shared" si="606"/>
        <v>#REF!</v>
      </c>
      <c r="BQ1273" s="10" t="e">
        <f t="shared" si="607"/>
        <v>#REF!</v>
      </c>
      <c r="BR1273" s="10" t="e">
        <f t="shared" si="608"/>
        <v>#REF!</v>
      </c>
      <c r="BS1273" s="10" t="e">
        <f t="shared" si="609"/>
        <v>#REF!</v>
      </c>
      <c r="BT1273" s="10" t="e">
        <f>IF(OR(BW1273=7,AQ1273=6),0,AO1273&amp;IF(#REF!="SI",1,IF(#REF!="NO",2,IF(#REF!="VIH + PREVIO",3,0))))</f>
        <v>#REF!</v>
      </c>
      <c r="BU1273" s="10" t="e">
        <f>IF(OR(BW1273=7,AQ1273=6),0,IF(#REF!="-",1,0))</f>
        <v>#REF!</v>
      </c>
      <c r="BV1273" s="10" t="e">
        <f t="shared" si="610"/>
        <v>#REF!</v>
      </c>
      <c r="BW12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3" s="10" t="e">
        <f t="shared" si="611"/>
        <v>#REF!</v>
      </c>
      <c r="BY1273" s="10" t="e">
        <f t="shared" si="613"/>
        <v>#REF!</v>
      </c>
      <c r="BZ1273" s="10" t="e">
        <f t="shared" si="612"/>
        <v>#REF!</v>
      </c>
      <c r="CA1273" s="10"/>
    </row>
    <row r="1274" spans="1:79" s="3" customFormat="1" ht="23.25" customHeight="1" x14ac:dyDescent="0.3">
      <c r="A1274" s="7">
        <v>1272</v>
      </c>
      <c r="B1274" s="43"/>
      <c r="C1274" s="44"/>
      <c r="D1274" s="45"/>
      <c r="E1274" s="46"/>
      <c r="F1274" s="46"/>
      <c r="G1274" s="46"/>
      <c r="H1274" s="50"/>
      <c r="I1274" s="51"/>
      <c r="J1274" s="52"/>
      <c r="K1274" s="51"/>
      <c r="L1274" s="53"/>
      <c r="M1274" s="54"/>
      <c r="N1274" s="43"/>
      <c r="O1274" s="55"/>
      <c r="P1274" s="46"/>
      <c r="Q1274" s="46"/>
      <c r="R1274" s="46"/>
      <c r="S1274" s="43"/>
      <c r="T1274" s="56"/>
      <c r="U1274" s="46"/>
      <c r="V1274" s="57"/>
      <c r="W1274" s="58"/>
      <c r="X1274" s="57"/>
      <c r="Y1274" s="46"/>
      <c r="Z1274" s="57"/>
      <c r="AA1274" s="59"/>
      <c r="AB1274" s="60"/>
      <c r="AC1274" s="2"/>
      <c r="AD1274" s="2"/>
      <c r="AE1274" s="2"/>
      <c r="AJ1274" s="11">
        <f t="shared" si="596"/>
        <v>13</v>
      </c>
      <c r="AK1274" s="11">
        <f t="shared" si="616"/>
        <v>0</v>
      </c>
      <c r="AL1274" s="11">
        <f t="shared" si="617"/>
        <v>0</v>
      </c>
      <c r="AM1274" s="11">
        <f t="shared" si="618"/>
        <v>0</v>
      </c>
      <c r="AN1274" s="11">
        <f t="shared" si="619"/>
        <v>0</v>
      </c>
      <c r="AO1274" s="4" t="e">
        <f>IF(#REF!="I",1,IF(#REF!="II",2,IF(#REF!="III",3,IF(#REF!="IV",4))))</f>
        <v>#REF!</v>
      </c>
      <c r="AP1274" s="11" t="e">
        <f>IF(#REF!="PULMONAR",1,IF(AND(#REF!="EXTRAPULMONAR",#REF!&lt;&gt;"MENINGEA"),2,IF(AND(#REF!="EXTRAPULMONAR",#REF!="MENINGEA"),3,)))</f>
        <v>#REF!</v>
      </c>
      <c r="AQ12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4" s="4">
        <f t="shared" si="620"/>
        <v>0</v>
      </c>
      <c r="AS1274" s="10">
        <f t="shared" si="621"/>
        <v>0</v>
      </c>
      <c r="AT1274" s="10">
        <f t="shared" si="622"/>
        <v>0</v>
      </c>
      <c r="AU1274" s="10" t="str">
        <f t="shared" si="623"/>
        <v>0</v>
      </c>
      <c r="AV1274" s="11" t="e">
        <f t="shared" si="624"/>
        <v>#N/A</v>
      </c>
      <c r="AW1274" s="4" t="e">
        <f t="shared" si="625"/>
        <v>#N/A</v>
      </c>
      <c r="AX1274" s="10" t="e">
        <f t="shared" si="614"/>
        <v>#N/A</v>
      </c>
      <c r="AY1274" s="10" t="e">
        <f t="shared" si="615"/>
        <v>#N/A</v>
      </c>
      <c r="AZ1274" s="10" t="e">
        <f t="shared" si="597"/>
        <v>#REF!</v>
      </c>
      <c r="BA1274" s="12" t="e">
        <f>IF(BW1274=7,0,AJ1274&amp;IF(#REF!="SI",1,IF(#REF!="NO",2,IF(#REF!="VIH + PREVIO",3,0))))</f>
        <v>#REF!</v>
      </c>
      <c r="BB1274" s="13" t="e">
        <f>IF(AND(#REF!="POSITIVO",#REF!="POSITIVO"),1,IF(#REF!="NEGATIVO",2,IF(#REF!="VIH + PREVIO",3,0)))</f>
        <v>#REF!</v>
      </c>
      <c r="BC1274" s="10" t="e">
        <f>IF(#REF!="SI",1,IF(#REF!="NO",2,0))</f>
        <v>#REF!</v>
      </c>
      <c r="BD1274" s="10" t="e">
        <f>IF(#REF!="SI",1,IF(#REF!="NO",2,0))</f>
        <v>#REF!</v>
      </c>
      <c r="BE1274" s="10" t="e">
        <f>IF(OR(#REF!="VIH + PREVIO",#REF!="VIH + PREVIO",#REF!="VIH + PREVIO"),1,0)</f>
        <v>#REF!</v>
      </c>
      <c r="BF1274" s="13" t="e">
        <f>IF(OR(#REF!="POSITIVO",#REF!="NEGATIVO"),1,IF(#REF!="PACIENTE NO ACEPTA",2,IF(#REF!="VIH + PREVIO",3,0)))</f>
        <v>#REF!</v>
      </c>
      <c r="BG1274" s="10" t="e">
        <f t="shared" si="598"/>
        <v>#REF!</v>
      </c>
      <c r="BH1274" s="10" t="e">
        <f t="shared" si="599"/>
        <v>#REF!</v>
      </c>
      <c r="BI1274" s="10" t="e">
        <f t="shared" si="600"/>
        <v>#REF!</v>
      </c>
      <c r="BJ1274" s="10" t="e">
        <f t="shared" si="601"/>
        <v>#REF!</v>
      </c>
      <c r="BK1274" s="10" t="e">
        <f t="shared" si="602"/>
        <v>#REF!</v>
      </c>
      <c r="BL1274" s="10" t="e">
        <f t="shared" si="603"/>
        <v>#REF!</v>
      </c>
      <c r="BM1274" s="10" t="e">
        <f>IF(OR(BW1274=7,AQ1274=6),0,IF(#REF!="I",1,IF(#REF!="II",2,IF(#REF!="III",3,IF(#REF!="IV",4))))&amp;AP1274&amp;AQ1274&amp;AR1274&amp;AS1274&amp;AT1274&amp;AU1274&amp;AX1274)</f>
        <v>#REF!</v>
      </c>
      <c r="BN1274" s="10" t="e">
        <f t="shared" si="604"/>
        <v>#REF!</v>
      </c>
      <c r="BO1274" s="10" t="e">
        <f t="shared" si="605"/>
        <v>#REF!</v>
      </c>
      <c r="BP1274" s="10" t="e">
        <f t="shared" si="606"/>
        <v>#REF!</v>
      </c>
      <c r="BQ1274" s="10" t="e">
        <f t="shared" si="607"/>
        <v>#REF!</v>
      </c>
      <c r="BR1274" s="10" t="e">
        <f t="shared" si="608"/>
        <v>#REF!</v>
      </c>
      <c r="BS1274" s="10" t="e">
        <f t="shared" si="609"/>
        <v>#REF!</v>
      </c>
      <c r="BT1274" s="10" t="e">
        <f>IF(OR(BW1274=7,AQ1274=6),0,AO1274&amp;IF(#REF!="SI",1,IF(#REF!="NO",2,IF(#REF!="VIH + PREVIO",3,0))))</f>
        <v>#REF!</v>
      </c>
      <c r="BU1274" s="10" t="e">
        <f>IF(OR(BW1274=7,AQ1274=6),0,IF(#REF!="-",1,0))</f>
        <v>#REF!</v>
      </c>
      <c r="BV1274" s="10" t="e">
        <f t="shared" si="610"/>
        <v>#REF!</v>
      </c>
      <c r="BW12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4" s="10" t="e">
        <f t="shared" si="611"/>
        <v>#REF!</v>
      </c>
      <c r="BY1274" s="10" t="e">
        <f t="shared" si="613"/>
        <v>#REF!</v>
      </c>
      <c r="BZ1274" s="10" t="e">
        <f t="shared" si="612"/>
        <v>#REF!</v>
      </c>
      <c r="CA1274" s="10"/>
    </row>
    <row r="1275" spans="1:79" s="3" customFormat="1" ht="23.25" customHeight="1" x14ac:dyDescent="0.3">
      <c r="A1275" s="7">
        <v>1273</v>
      </c>
      <c r="B1275" s="43"/>
      <c r="C1275" s="44"/>
      <c r="D1275" s="45"/>
      <c r="E1275" s="46"/>
      <c r="F1275" s="46"/>
      <c r="G1275" s="46"/>
      <c r="H1275" s="50"/>
      <c r="I1275" s="51"/>
      <c r="J1275" s="52"/>
      <c r="K1275" s="51"/>
      <c r="L1275" s="53"/>
      <c r="M1275" s="54"/>
      <c r="N1275" s="43"/>
      <c r="O1275" s="55"/>
      <c r="P1275" s="46"/>
      <c r="Q1275" s="46"/>
      <c r="R1275" s="46"/>
      <c r="S1275" s="43"/>
      <c r="T1275" s="56"/>
      <c r="U1275" s="46"/>
      <c r="V1275" s="57"/>
      <c r="W1275" s="58"/>
      <c r="X1275" s="57"/>
      <c r="Y1275" s="46"/>
      <c r="Z1275" s="57"/>
      <c r="AA1275" s="59"/>
      <c r="AB1275" s="60"/>
      <c r="AC1275" s="2"/>
      <c r="AD1275" s="2"/>
      <c r="AE1275" s="2"/>
      <c r="AJ1275" s="11">
        <f t="shared" si="596"/>
        <v>13</v>
      </c>
      <c r="AK1275" s="11">
        <f t="shared" si="616"/>
        <v>0</v>
      </c>
      <c r="AL1275" s="11">
        <f t="shared" si="617"/>
        <v>0</v>
      </c>
      <c r="AM1275" s="11">
        <f t="shared" si="618"/>
        <v>0</v>
      </c>
      <c r="AN1275" s="11">
        <f t="shared" si="619"/>
        <v>0</v>
      </c>
      <c r="AO1275" s="4" t="e">
        <f>IF(#REF!="I",1,IF(#REF!="II",2,IF(#REF!="III",3,IF(#REF!="IV",4))))</f>
        <v>#REF!</v>
      </c>
      <c r="AP1275" s="11" t="e">
        <f>IF(#REF!="PULMONAR",1,IF(AND(#REF!="EXTRAPULMONAR",#REF!&lt;&gt;"MENINGEA"),2,IF(AND(#REF!="EXTRAPULMONAR",#REF!="MENINGEA"),3,)))</f>
        <v>#REF!</v>
      </c>
      <c r="AQ12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5" s="4">
        <f t="shared" si="620"/>
        <v>0</v>
      </c>
      <c r="AS1275" s="10">
        <f t="shared" si="621"/>
        <v>0</v>
      </c>
      <c r="AT1275" s="10">
        <f t="shared" si="622"/>
        <v>0</v>
      </c>
      <c r="AU1275" s="10" t="str">
        <f t="shared" si="623"/>
        <v>0</v>
      </c>
      <c r="AV1275" s="11" t="e">
        <f t="shared" si="624"/>
        <v>#N/A</v>
      </c>
      <c r="AW1275" s="4" t="e">
        <f t="shared" si="625"/>
        <v>#N/A</v>
      </c>
      <c r="AX1275" s="10" t="e">
        <f t="shared" si="614"/>
        <v>#N/A</v>
      </c>
      <c r="AY1275" s="10" t="e">
        <f t="shared" si="615"/>
        <v>#N/A</v>
      </c>
      <c r="AZ1275" s="10" t="e">
        <f t="shared" si="597"/>
        <v>#REF!</v>
      </c>
      <c r="BA1275" s="12" t="e">
        <f>IF(BW1275=7,0,AJ1275&amp;IF(#REF!="SI",1,IF(#REF!="NO",2,IF(#REF!="VIH + PREVIO",3,0))))</f>
        <v>#REF!</v>
      </c>
      <c r="BB1275" s="13" t="e">
        <f>IF(AND(#REF!="POSITIVO",#REF!="POSITIVO"),1,IF(#REF!="NEGATIVO",2,IF(#REF!="VIH + PREVIO",3,0)))</f>
        <v>#REF!</v>
      </c>
      <c r="BC1275" s="10" t="e">
        <f>IF(#REF!="SI",1,IF(#REF!="NO",2,0))</f>
        <v>#REF!</v>
      </c>
      <c r="BD1275" s="10" t="e">
        <f>IF(#REF!="SI",1,IF(#REF!="NO",2,0))</f>
        <v>#REF!</v>
      </c>
      <c r="BE1275" s="10" t="e">
        <f>IF(OR(#REF!="VIH + PREVIO",#REF!="VIH + PREVIO",#REF!="VIH + PREVIO"),1,0)</f>
        <v>#REF!</v>
      </c>
      <c r="BF1275" s="13" t="e">
        <f>IF(OR(#REF!="POSITIVO",#REF!="NEGATIVO"),1,IF(#REF!="PACIENTE NO ACEPTA",2,IF(#REF!="VIH + PREVIO",3,0)))</f>
        <v>#REF!</v>
      </c>
      <c r="BG1275" s="10" t="e">
        <f t="shared" si="598"/>
        <v>#REF!</v>
      </c>
      <c r="BH1275" s="10" t="e">
        <f t="shared" si="599"/>
        <v>#REF!</v>
      </c>
      <c r="BI1275" s="10" t="e">
        <f t="shared" si="600"/>
        <v>#REF!</v>
      </c>
      <c r="BJ1275" s="10" t="e">
        <f t="shared" si="601"/>
        <v>#REF!</v>
      </c>
      <c r="BK1275" s="10" t="e">
        <f t="shared" si="602"/>
        <v>#REF!</v>
      </c>
      <c r="BL1275" s="10" t="e">
        <f t="shared" si="603"/>
        <v>#REF!</v>
      </c>
      <c r="BM1275" s="10" t="e">
        <f>IF(OR(BW1275=7,AQ1275=6),0,IF(#REF!="I",1,IF(#REF!="II",2,IF(#REF!="III",3,IF(#REF!="IV",4))))&amp;AP1275&amp;AQ1275&amp;AR1275&amp;AS1275&amp;AT1275&amp;AU1275&amp;AX1275)</f>
        <v>#REF!</v>
      </c>
      <c r="BN1275" s="10" t="e">
        <f t="shared" si="604"/>
        <v>#REF!</v>
      </c>
      <c r="BO1275" s="10" t="e">
        <f t="shared" si="605"/>
        <v>#REF!</v>
      </c>
      <c r="BP1275" s="10" t="e">
        <f t="shared" si="606"/>
        <v>#REF!</v>
      </c>
      <c r="BQ1275" s="10" t="e">
        <f t="shared" si="607"/>
        <v>#REF!</v>
      </c>
      <c r="BR1275" s="10" t="e">
        <f t="shared" si="608"/>
        <v>#REF!</v>
      </c>
      <c r="BS1275" s="10" t="e">
        <f t="shared" si="609"/>
        <v>#REF!</v>
      </c>
      <c r="BT1275" s="10" t="e">
        <f>IF(OR(BW1275=7,AQ1275=6),0,AO1275&amp;IF(#REF!="SI",1,IF(#REF!="NO",2,IF(#REF!="VIH + PREVIO",3,0))))</f>
        <v>#REF!</v>
      </c>
      <c r="BU1275" s="10" t="e">
        <f>IF(OR(BW1275=7,AQ1275=6),0,IF(#REF!="-",1,0))</f>
        <v>#REF!</v>
      </c>
      <c r="BV1275" s="10" t="e">
        <f t="shared" si="610"/>
        <v>#REF!</v>
      </c>
      <c r="BW12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5" s="10" t="e">
        <f t="shared" si="611"/>
        <v>#REF!</v>
      </c>
      <c r="BY1275" s="10" t="e">
        <f t="shared" si="613"/>
        <v>#REF!</v>
      </c>
      <c r="BZ1275" s="10" t="e">
        <f t="shared" si="612"/>
        <v>#REF!</v>
      </c>
      <c r="CA1275" s="10"/>
    </row>
    <row r="1276" spans="1:79" s="3" customFormat="1" ht="23.25" customHeight="1" x14ac:dyDescent="0.3">
      <c r="A1276" s="7">
        <v>1274</v>
      </c>
      <c r="B1276" s="43"/>
      <c r="C1276" s="44"/>
      <c r="D1276" s="45"/>
      <c r="E1276" s="46"/>
      <c r="F1276" s="46"/>
      <c r="G1276" s="46"/>
      <c r="H1276" s="50"/>
      <c r="I1276" s="51"/>
      <c r="J1276" s="52"/>
      <c r="K1276" s="51"/>
      <c r="L1276" s="53"/>
      <c r="M1276" s="54"/>
      <c r="N1276" s="43"/>
      <c r="O1276" s="55"/>
      <c r="P1276" s="46"/>
      <c r="Q1276" s="46"/>
      <c r="R1276" s="46"/>
      <c r="S1276" s="43"/>
      <c r="T1276" s="56"/>
      <c r="U1276" s="46"/>
      <c r="V1276" s="57"/>
      <c r="W1276" s="58"/>
      <c r="X1276" s="57"/>
      <c r="Y1276" s="46"/>
      <c r="Z1276" s="57"/>
      <c r="AA1276" s="59"/>
      <c r="AB1276" s="60"/>
      <c r="AC1276" s="2"/>
      <c r="AD1276" s="2"/>
      <c r="AE1276" s="2"/>
      <c r="AJ1276" s="11">
        <f t="shared" si="596"/>
        <v>13</v>
      </c>
      <c r="AK1276" s="11">
        <f t="shared" si="616"/>
        <v>0</v>
      </c>
      <c r="AL1276" s="11">
        <f t="shared" si="617"/>
        <v>0</v>
      </c>
      <c r="AM1276" s="11">
        <f t="shared" si="618"/>
        <v>0</v>
      </c>
      <c r="AN1276" s="11">
        <f t="shared" si="619"/>
        <v>0</v>
      </c>
      <c r="AO1276" s="4" t="e">
        <f>IF(#REF!="I",1,IF(#REF!="II",2,IF(#REF!="III",3,IF(#REF!="IV",4))))</f>
        <v>#REF!</v>
      </c>
      <c r="AP1276" s="11" t="e">
        <f>IF(#REF!="PULMONAR",1,IF(AND(#REF!="EXTRAPULMONAR",#REF!&lt;&gt;"MENINGEA"),2,IF(AND(#REF!="EXTRAPULMONAR",#REF!="MENINGEA"),3,)))</f>
        <v>#REF!</v>
      </c>
      <c r="AQ12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6" s="4">
        <f t="shared" si="620"/>
        <v>0</v>
      </c>
      <c r="AS1276" s="10">
        <f t="shared" si="621"/>
        <v>0</v>
      </c>
      <c r="AT1276" s="10">
        <f t="shared" si="622"/>
        <v>0</v>
      </c>
      <c r="AU1276" s="10" t="str">
        <f t="shared" si="623"/>
        <v>0</v>
      </c>
      <c r="AV1276" s="11" t="e">
        <f t="shared" si="624"/>
        <v>#N/A</v>
      </c>
      <c r="AW1276" s="4" t="e">
        <f t="shared" si="625"/>
        <v>#N/A</v>
      </c>
      <c r="AX1276" s="10" t="e">
        <f t="shared" si="614"/>
        <v>#N/A</v>
      </c>
      <c r="AY1276" s="10" t="e">
        <f t="shared" si="615"/>
        <v>#N/A</v>
      </c>
      <c r="AZ1276" s="10" t="e">
        <f t="shared" si="597"/>
        <v>#REF!</v>
      </c>
      <c r="BA1276" s="12" t="e">
        <f>IF(BW1276=7,0,AJ1276&amp;IF(#REF!="SI",1,IF(#REF!="NO",2,IF(#REF!="VIH + PREVIO",3,0))))</f>
        <v>#REF!</v>
      </c>
      <c r="BB1276" s="13" t="e">
        <f>IF(AND(#REF!="POSITIVO",#REF!="POSITIVO"),1,IF(#REF!="NEGATIVO",2,IF(#REF!="VIH + PREVIO",3,0)))</f>
        <v>#REF!</v>
      </c>
      <c r="BC1276" s="10" t="e">
        <f>IF(#REF!="SI",1,IF(#REF!="NO",2,0))</f>
        <v>#REF!</v>
      </c>
      <c r="BD1276" s="10" t="e">
        <f>IF(#REF!="SI",1,IF(#REF!="NO",2,0))</f>
        <v>#REF!</v>
      </c>
      <c r="BE1276" s="10" t="e">
        <f>IF(OR(#REF!="VIH + PREVIO",#REF!="VIH + PREVIO",#REF!="VIH + PREVIO"),1,0)</f>
        <v>#REF!</v>
      </c>
      <c r="BF1276" s="13" t="e">
        <f>IF(OR(#REF!="POSITIVO",#REF!="NEGATIVO"),1,IF(#REF!="PACIENTE NO ACEPTA",2,IF(#REF!="VIH + PREVIO",3,0)))</f>
        <v>#REF!</v>
      </c>
      <c r="BG1276" s="10" t="e">
        <f t="shared" si="598"/>
        <v>#REF!</v>
      </c>
      <c r="BH1276" s="10" t="e">
        <f t="shared" si="599"/>
        <v>#REF!</v>
      </c>
      <c r="BI1276" s="10" t="e">
        <f t="shared" si="600"/>
        <v>#REF!</v>
      </c>
      <c r="BJ1276" s="10" t="e">
        <f t="shared" si="601"/>
        <v>#REF!</v>
      </c>
      <c r="BK1276" s="10" t="e">
        <f t="shared" si="602"/>
        <v>#REF!</v>
      </c>
      <c r="BL1276" s="10" t="e">
        <f t="shared" si="603"/>
        <v>#REF!</v>
      </c>
      <c r="BM1276" s="10" t="e">
        <f>IF(OR(BW1276=7,AQ1276=6),0,IF(#REF!="I",1,IF(#REF!="II",2,IF(#REF!="III",3,IF(#REF!="IV",4))))&amp;AP1276&amp;AQ1276&amp;AR1276&amp;AS1276&amp;AT1276&amp;AU1276&amp;AX1276)</f>
        <v>#REF!</v>
      </c>
      <c r="BN1276" s="10" t="e">
        <f t="shared" si="604"/>
        <v>#REF!</v>
      </c>
      <c r="BO1276" s="10" t="e">
        <f t="shared" si="605"/>
        <v>#REF!</v>
      </c>
      <c r="BP1276" s="10" t="e">
        <f t="shared" si="606"/>
        <v>#REF!</v>
      </c>
      <c r="BQ1276" s="10" t="e">
        <f t="shared" si="607"/>
        <v>#REF!</v>
      </c>
      <c r="BR1276" s="10" t="e">
        <f t="shared" si="608"/>
        <v>#REF!</v>
      </c>
      <c r="BS1276" s="10" t="e">
        <f t="shared" si="609"/>
        <v>#REF!</v>
      </c>
      <c r="BT1276" s="10" t="e">
        <f>IF(OR(BW1276=7,AQ1276=6),0,AO1276&amp;IF(#REF!="SI",1,IF(#REF!="NO",2,IF(#REF!="VIH + PREVIO",3,0))))</f>
        <v>#REF!</v>
      </c>
      <c r="BU1276" s="10" t="e">
        <f>IF(OR(BW1276=7,AQ1276=6),0,IF(#REF!="-",1,0))</f>
        <v>#REF!</v>
      </c>
      <c r="BV1276" s="10" t="e">
        <f t="shared" si="610"/>
        <v>#REF!</v>
      </c>
      <c r="BW12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6" s="10" t="e">
        <f t="shared" si="611"/>
        <v>#REF!</v>
      </c>
      <c r="BY1276" s="10" t="e">
        <f t="shared" si="613"/>
        <v>#REF!</v>
      </c>
      <c r="BZ1276" s="10" t="e">
        <f t="shared" si="612"/>
        <v>#REF!</v>
      </c>
      <c r="CA1276" s="10"/>
    </row>
    <row r="1277" spans="1:79" s="3" customFormat="1" ht="23.25" customHeight="1" x14ac:dyDescent="0.3">
      <c r="A1277" s="7">
        <v>1275</v>
      </c>
      <c r="B1277" s="43"/>
      <c r="C1277" s="44"/>
      <c r="D1277" s="45"/>
      <c r="E1277" s="46"/>
      <c r="F1277" s="46"/>
      <c r="G1277" s="46"/>
      <c r="H1277" s="50"/>
      <c r="I1277" s="51"/>
      <c r="J1277" s="52"/>
      <c r="K1277" s="51"/>
      <c r="L1277" s="53"/>
      <c r="M1277" s="54"/>
      <c r="N1277" s="43"/>
      <c r="O1277" s="55"/>
      <c r="P1277" s="46"/>
      <c r="Q1277" s="46"/>
      <c r="R1277" s="46"/>
      <c r="S1277" s="43"/>
      <c r="T1277" s="56"/>
      <c r="U1277" s="46"/>
      <c r="V1277" s="57"/>
      <c r="W1277" s="58"/>
      <c r="X1277" s="57"/>
      <c r="Y1277" s="46"/>
      <c r="Z1277" s="57"/>
      <c r="AA1277" s="59"/>
      <c r="AB1277" s="60"/>
      <c r="AC1277" s="2"/>
      <c r="AD1277" s="2"/>
      <c r="AE1277" s="2"/>
      <c r="AJ1277" s="11">
        <f t="shared" si="596"/>
        <v>13</v>
      </c>
      <c r="AK1277" s="11">
        <f t="shared" si="616"/>
        <v>0</v>
      </c>
      <c r="AL1277" s="11">
        <f t="shared" si="617"/>
        <v>0</v>
      </c>
      <c r="AM1277" s="11">
        <f t="shared" si="618"/>
        <v>0</v>
      </c>
      <c r="AN1277" s="11">
        <f t="shared" si="619"/>
        <v>0</v>
      </c>
      <c r="AO1277" s="4" t="e">
        <f>IF(#REF!="I",1,IF(#REF!="II",2,IF(#REF!="III",3,IF(#REF!="IV",4))))</f>
        <v>#REF!</v>
      </c>
      <c r="AP1277" s="11" t="e">
        <f>IF(#REF!="PULMONAR",1,IF(AND(#REF!="EXTRAPULMONAR",#REF!&lt;&gt;"MENINGEA"),2,IF(AND(#REF!="EXTRAPULMONAR",#REF!="MENINGEA"),3,)))</f>
        <v>#REF!</v>
      </c>
      <c r="AQ12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7" s="4">
        <f t="shared" si="620"/>
        <v>0</v>
      </c>
      <c r="AS1277" s="10">
        <f t="shared" si="621"/>
        <v>0</v>
      </c>
      <c r="AT1277" s="10">
        <f t="shared" si="622"/>
        <v>0</v>
      </c>
      <c r="AU1277" s="10" t="str">
        <f t="shared" si="623"/>
        <v>0</v>
      </c>
      <c r="AV1277" s="11" t="e">
        <f t="shared" si="624"/>
        <v>#N/A</v>
      </c>
      <c r="AW1277" s="4" t="e">
        <f t="shared" si="625"/>
        <v>#N/A</v>
      </c>
      <c r="AX1277" s="10" t="e">
        <f t="shared" si="614"/>
        <v>#N/A</v>
      </c>
      <c r="AY1277" s="10" t="e">
        <f t="shared" si="615"/>
        <v>#N/A</v>
      </c>
      <c r="AZ1277" s="10" t="e">
        <f t="shared" si="597"/>
        <v>#REF!</v>
      </c>
      <c r="BA1277" s="12" t="e">
        <f>IF(BW1277=7,0,AJ1277&amp;IF(#REF!="SI",1,IF(#REF!="NO",2,IF(#REF!="VIH + PREVIO",3,0))))</f>
        <v>#REF!</v>
      </c>
      <c r="BB1277" s="13" t="e">
        <f>IF(AND(#REF!="POSITIVO",#REF!="POSITIVO"),1,IF(#REF!="NEGATIVO",2,IF(#REF!="VIH + PREVIO",3,0)))</f>
        <v>#REF!</v>
      </c>
      <c r="BC1277" s="10" t="e">
        <f>IF(#REF!="SI",1,IF(#REF!="NO",2,0))</f>
        <v>#REF!</v>
      </c>
      <c r="BD1277" s="10" t="e">
        <f>IF(#REF!="SI",1,IF(#REF!="NO",2,0))</f>
        <v>#REF!</v>
      </c>
      <c r="BE1277" s="10" t="e">
        <f>IF(OR(#REF!="VIH + PREVIO",#REF!="VIH + PREVIO",#REF!="VIH + PREVIO"),1,0)</f>
        <v>#REF!</v>
      </c>
      <c r="BF1277" s="13" t="e">
        <f>IF(OR(#REF!="POSITIVO",#REF!="NEGATIVO"),1,IF(#REF!="PACIENTE NO ACEPTA",2,IF(#REF!="VIH + PREVIO",3,0)))</f>
        <v>#REF!</v>
      </c>
      <c r="BG1277" s="10" t="e">
        <f t="shared" si="598"/>
        <v>#REF!</v>
      </c>
      <c r="BH1277" s="10" t="e">
        <f t="shared" si="599"/>
        <v>#REF!</v>
      </c>
      <c r="BI1277" s="10" t="e">
        <f t="shared" si="600"/>
        <v>#REF!</v>
      </c>
      <c r="BJ1277" s="10" t="e">
        <f t="shared" si="601"/>
        <v>#REF!</v>
      </c>
      <c r="BK1277" s="10" t="e">
        <f t="shared" si="602"/>
        <v>#REF!</v>
      </c>
      <c r="BL1277" s="10" t="e">
        <f t="shared" si="603"/>
        <v>#REF!</v>
      </c>
      <c r="BM1277" s="10" t="e">
        <f>IF(OR(BW1277=7,AQ1277=6),0,IF(#REF!="I",1,IF(#REF!="II",2,IF(#REF!="III",3,IF(#REF!="IV",4))))&amp;AP1277&amp;AQ1277&amp;AR1277&amp;AS1277&amp;AT1277&amp;AU1277&amp;AX1277)</f>
        <v>#REF!</v>
      </c>
      <c r="BN1277" s="10" t="e">
        <f t="shared" si="604"/>
        <v>#REF!</v>
      </c>
      <c r="BO1277" s="10" t="e">
        <f t="shared" si="605"/>
        <v>#REF!</v>
      </c>
      <c r="BP1277" s="10" t="e">
        <f t="shared" si="606"/>
        <v>#REF!</v>
      </c>
      <c r="BQ1277" s="10" t="e">
        <f t="shared" si="607"/>
        <v>#REF!</v>
      </c>
      <c r="BR1277" s="10" t="e">
        <f t="shared" si="608"/>
        <v>#REF!</v>
      </c>
      <c r="BS1277" s="10" t="e">
        <f t="shared" si="609"/>
        <v>#REF!</v>
      </c>
      <c r="BT1277" s="10" t="e">
        <f>IF(OR(BW1277=7,AQ1277=6),0,AO1277&amp;IF(#REF!="SI",1,IF(#REF!="NO",2,IF(#REF!="VIH + PREVIO",3,0))))</f>
        <v>#REF!</v>
      </c>
      <c r="BU1277" s="10" t="e">
        <f>IF(OR(BW1277=7,AQ1277=6),0,IF(#REF!="-",1,0))</f>
        <v>#REF!</v>
      </c>
      <c r="BV1277" s="10" t="e">
        <f t="shared" si="610"/>
        <v>#REF!</v>
      </c>
      <c r="BW12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7" s="10" t="e">
        <f t="shared" si="611"/>
        <v>#REF!</v>
      </c>
      <c r="BY1277" s="10" t="e">
        <f t="shared" si="613"/>
        <v>#REF!</v>
      </c>
      <c r="BZ1277" s="10" t="e">
        <f t="shared" si="612"/>
        <v>#REF!</v>
      </c>
      <c r="CA1277" s="10"/>
    </row>
    <row r="1278" spans="1:79" s="3" customFormat="1" ht="23.25" customHeight="1" x14ac:dyDescent="0.3">
      <c r="A1278" s="7">
        <v>1276</v>
      </c>
      <c r="B1278" s="43"/>
      <c r="C1278" s="44"/>
      <c r="D1278" s="45"/>
      <c r="E1278" s="46"/>
      <c r="F1278" s="46"/>
      <c r="G1278" s="46"/>
      <c r="H1278" s="50"/>
      <c r="I1278" s="51"/>
      <c r="J1278" s="52"/>
      <c r="K1278" s="51"/>
      <c r="L1278" s="53"/>
      <c r="M1278" s="54"/>
      <c r="N1278" s="43"/>
      <c r="O1278" s="55"/>
      <c r="P1278" s="46"/>
      <c r="Q1278" s="46"/>
      <c r="R1278" s="46"/>
      <c r="S1278" s="43"/>
      <c r="T1278" s="56"/>
      <c r="U1278" s="46"/>
      <c r="V1278" s="57"/>
      <c r="W1278" s="58"/>
      <c r="X1278" s="57"/>
      <c r="Y1278" s="46"/>
      <c r="Z1278" s="57"/>
      <c r="AA1278" s="59"/>
      <c r="AB1278" s="60"/>
      <c r="AC1278" s="2"/>
      <c r="AD1278" s="2"/>
      <c r="AE1278" s="2"/>
      <c r="AJ1278" s="11">
        <f t="shared" si="596"/>
        <v>13</v>
      </c>
      <c r="AK1278" s="11">
        <f t="shared" si="616"/>
        <v>0</v>
      </c>
      <c r="AL1278" s="11">
        <f t="shared" si="617"/>
        <v>0</v>
      </c>
      <c r="AM1278" s="11">
        <f t="shared" si="618"/>
        <v>0</v>
      </c>
      <c r="AN1278" s="11">
        <f t="shared" si="619"/>
        <v>0</v>
      </c>
      <c r="AO1278" s="4" t="e">
        <f>IF(#REF!="I",1,IF(#REF!="II",2,IF(#REF!="III",3,IF(#REF!="IV",4))))</f>
        <v>#REF!</v>
      </c>
      <c r="AP1278" s="11" t="e">
        <f>IF(#REF!="PULMONAR",1,IF(AND(#REF!="EXTRAPULMONAR",#REF!&lt;&gt;"MENINGEA"),2,IF(AND(#REF!="EXTRAPULMONAR",#REF!="MENINGEA"),3,)))</f>
        <v>#REF!</v>
      </c>
      <c r="AQ12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8" s="4">
        <f t="shared" si="620"/>
        <v>0</v>
      </c>
      <c r="AS1278" s="10">
        <f t="shared" si="621"/>
        <v>0</v>
      </c>
      <c r="AT1278" s="10">
        <f t="shared" si="622"/>
        <v>0</v>
      </c>
      <c r="AU1278" s="10" t="str">
        <f t="shared" si="623"/>
        <v>0</v>
      </c>
      <c r="AV1278" s="11" t="e">
        <f t="shared" si="624"/>
        <v>#N/A</v>
      </c>
      <c r="AW1278" s="4" t="e">
        <f t="shared" si="625"/>
        <v>#N/A</v>
      </c>
      <c r="AX1278" s="10" t="e">
        <f t="shared" si="614"/>
        <v>#N/A</v>
      </c>
      <c r="AY1278" s="10" t="e">
        <f t="shared" si="615"/>
        <v>#N/A</v>
      </c>
      <c r="AZ1278" s="10" t="e">
        <f t="shared" si="597"/>
        <v>#REF!</v>
      </c>
      <c r="BA1278" s="12" t="e">
        <f>IF(BW1278=7,0,AJ1278&amp;IF(#REF!="SI",1,IF(#REF!="NO",2,IF(#REF!="VIH + PREVIO",3,0))))</f>
        <v>#REF!</v>
      </c>
      <c r="BB1278" s="13" t="e">
        <f>IF(AND(#REF!="POSITIVO",#REF!="POSITIVO"),1,IF(#REF!="NEGATIVO",2,IF(#REF!="VIH + PREVIO",3,0)))</f>
        <v>#REF!</v>
      </c>
      <c r="BC1278" s="10" t="e">
        <f>IF(#REF!="SI",1,IF(#REF!="NO",2,0))</f>
        <v>#REF!</v>
      </c>
      <c r="BD1278" s="10" t="e">
        <f>IF(#REF!="SI",1,IF(#REF!="NO",2,0))</f>
        <v>#REF!</v>
      </c>
      <c r="BE1278" s="10" t="e">
        <f>IF(OR(#REF!="VIH + PREVIO",#REF!="VIH + PREVIO",#REF!="VIH + PREVIO"),1,0)</f>
        <v>#REF!</v>
      </c>
      <c r="BF1278" s="13" t="e">
        <f>IF(OR(#REF!="POSITIVO",#REF!="NEGATIVO"),1,IF(#REF!="PACIENTE NO ACEPTA",2,IF(#REF!="VIH + PREVIO",3,0)))</f>
        <v>#REF!</v>
      </c>
      <c r="BG1278" s="10" t="e">
        <f t="shared" si="598"/>
        <v>#REF!</v>
      </c>
      <c r="BH1278" s="10" t="e">
        <f t="shared" si="599"/>
        <v>#REF!</v>
      </c>
      <c r="BI1278" s="10" t="e">
        <f t="shared" si="600"/>
        <v>#REF!</v>
      </c>
      <c r="BJ1278" s="10" t="e">
        <f t="shared" si="601"/>
        <v>#REF!</v>
      </c>
      <c r="BK1278" s="10" t="e">
        <f t="shared" si="602"/>
        <v>#REF!</v>
      </c>
      <c r="BL1278" s="10" t="e">
        <f t="shared" si="603"/>
        <v>#REF!</v>
      </c>
      <c r="BM1278" s="10" t="e">
        <f>IF(OR(BW1278=7,AQ1278=6),0,IF(#REF!="I",1,IF(#REF!="II",2,IF(#REF!="III",3,IF(#REF!="IV",4))))&amp;AP1278&amp;AQ1278&amp;AR1278&amp;AS1278&amp;AT1278&amp;AU1278&amp;AX1278)</f>
        <v>#REF!</v>
      </c>
      <c r="BN1278" s="10" t="e">
        <f t="shared" si="604"/>
        <v>#REF!</v>
      </c>
      <c r="BO1278" s="10" t="e">
        <f t="shared" si="605"/>
        <v>#REF!</v>
      </c>
      <c r="BP1278" s="10" t="e">
        <f t="shared" si="606"/>
        <v>#REF!</v>
      </c>
      <c r="BQ1278" s="10" t="e">
        <f t="shared" si="607"/>
        <v>#REF!</v>
      </c>
      <c r="BR1278" s="10" t="e">
        <f t="shared" si="608"/>
        <v>#REF!</v>
      </c>
      <c r="BS1278" s="10" t="e">
        <f t="shared" si="609"/>
        <v>#REF!</v>
      </c>
      <c r="BT1278" s="10" t="e">
        <f>IF(OR(BW1278=7,AQ1278=6),0,AO1278&amp;IF(#REF!="SI",1,IF(#REF!="NO",2,IF(#REF!="VIH + PREVIO",3,0))))</f>
        <v>#REF!</v>
      </c>
      <c r="BU1278" s="10" t="e">
        <f>IF(OR(BW1278=7,AQ1278=6),0,IF(#REF!="-",1,0))</f>
        <v>#REF!</v>
      </c>
      <c r="BV1278" s="10" t="e">
        <f t="shared" si="610"/>
        <v>#REF!</v>
      </c>
      <c r="BW12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8" s="10" t="e">
        <f t="shared" si="611"/>
        <v>#REF!</v>
      </c>
      <c r="BY1278" s="10" t="e">
        <f t="shared" si="613"/>
        <v>#REF!</v>
      </c>
      <c r="BZ1278" s="10" t="e">
        <f t="shared" si="612"/>
        <v>#REF!</v>
      </c>
      <c r="CA1278" s="10"/>
    </row>
    <row r="1279" spans="1:79" s="3" customFormat="1" ht="23.25" customHeight="1" x14ac:dyDescent="0.3">
      <c r="A1279" s="7">
        <v>1277</v>
      </c>
      <c r="B1279" s="43"/>
      <c r="C1279" s="44"/>
      <c r="D1279" s="45"/>
      <c r="E1279" s="46"/>
      <c r="F1279" s="46"/>
      <c r="G1279" s="46"/>
      <c r="H1279" s="50"/>
      <c r="I1279" s="51"/>
      <c r="J1279" s="52"/>
      <c r="K1279" s="51"/>
      <c r="L1279" s="53"/>
      <c r="M1279" s="54"/>
      <c r="N1279" s="43"/>
      <c r="O1279" s="55"/>
      <c r="P1279" s="46"/>
      <c r="Q1279" s="46"/>
      <c r="R1279" s="46"/>
      <c r="S1279" s="43"/>
      <c r="T1279" s="56"/>
      <c r="U1279" s="46"/>
      <c r="V1279" s="57"/>
      <c r="W1279" s="58"/>
      <c r="X1279" s="57"/>
      <c r="Y1279" s="46"/>
      <c r="Z1279" s="57"/>
      <c r="AA1279" s="59"/>
      <c r="AB1279" s="60"/>
      <c r="AC1279" s="2"/>
      <c r="AD1279" s="2"/>
      <c r="AE1279" s="2"/>
      <c r="AJ1279" s="11">
        <f t="shared" si="596"/>
        <v>13</v>
      </c>
      <c r="AK1279" s="11">
        <f t="shared" si="616"/>
        <v>0</v>
      </c>
      <c r="AL1279" s="11">
        <f t="shared" si="617"/>
        <v>0</v>
      </c>
      <c r="AM1279" s="11">
        <f t="shared" si="618"/>
        <v>0</v>
      </c>
      <c r="AN1279" s="11">
        <f t="shared" si="619"/>
        <v>0</v>
      </c>
      <c r="AO1279" s="4" t="e">
        <f>IF(#REF!="I",1,IF(#REF!="II",2,IF(#REF!="III",3,IF(#REF!="IV",4))))</f>
        <v>#REF!</v>
      </c>
      <c r="AP1279" s="11" t="e">
        <f>IF(#REF!="PULMONAR",1,IF(AND(#REF!="EXTRAPULMONAR",#REF!&lt;&gt;"MENINGEA"),2,IF(AND(#REF!="EXTRAPULMONAR",#REF!="MENINGEA"),3,)))</f>
        <v>#REF!</v>
      </c>
      <c r="AQ12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79" s="4">
        <f t="shared" si="620"/>
        <v>0</v>
      </c>
      <c r="AS1279" s="10">
        <f t="shared" si="621"/>
        <v>0</v>
      </c>
      <c r="AT1279" s="10">
        <f t="shared" si="622"/>
        <v>0</v>
      </c>
      <c r="AU1279" s="10" t="str">
        <f t="shared" si="623"/>
        <v>0</v>
      </c>
      <c r="AV1279" s="11" t="e">
        <f t="shared" si="624"/>
        <v>#N/A</v>
      </c>
      <c r="AW1279" s="4" t="e">
        <f t="shared" si="625"/>
        <v>#N/A</v>
      </c>
      <c r="AX1279" s="10" t="e">
        <f t="shared" si="614"/>
        <v>#N/A</v>
      </c>
      <c r="AY1279" s="10" t="e">
        <f t="shared" si="615"/>
        <v>#N/A</v>
      </c>
      <c r="AZ1279" s="10" t="e">
        <f t="shared" si="597"/>
        <v>#REF!</v>
      </c>
      <c r="BA1279" s="12" t="e">
        <f>IF(BW1279=7,0,AJ1279&amp;IF(#REF!="SI",1,IF(#REF!="NO",2,IF(#REF!="VIH + PREVIO",3,0))))</f>
        <v>#REF!</v>
      </c>
      <c r="BB1279" s="13" t="e">
        <f>IF(AND(#REF!="POSITIVO",#REF!="POSITIVO"),1,IF(#REF!="NEGATIVO",2,IF(#REF!="VIH + PREVIO",3,0)))</f>
        <v>#REF!</v>
      </c>
      <c r="BC1279" s="10" t="e">
        <f>IF(#REF!="SI",1,IF(#REF!="NO",2,0))</f>
        <v>#REF!</v>
      </c>
      <c r="BD1279" s="10" t="e">
        <f>IF(#REF!="SI",1,IF(#REF!="NO",2,0))</f>
        <v>#REF!</v>
      </c>
      <c r="BE1279" s="10" t="e">
        <f>IF(OR(#REF!="VIH + PREVIO",#REF!="VIH + PREVIO",#REF!="VIH + PREVIO"),1,0)</f>
        <v>#REF!</v>
      </c>
      <c r="BF1279" s="13" t="e">
        <f>IF(OR(#REF!="POSITIVO",#REF!="NEGATIVO"),1,IF(#REF!="PACIENTE NO ACEPTA",2,IF(#REF!="VIH + PREVIO",3,0)))</f>
        <v>#REF!</v>
      </c>
      <c r="BG1279" s="10" t="e">
        <f t="shared" si="598"/>
        <v>#REF!</v>
      </c>
      <c r="BH1279" s="10" t="e">
        <f t="shared" si="599"/>
        <v>#REF!</v>
      </c>
      <c r="BI1279" s="10" t="e">
        <f t="shared" si="600"/>
        <v>#REF!</v>
      </c>
      <c r="BJ1279" s="10" t="e">
        <f t="shared" si="601"/>
        <v>#REF!</v>
      </c>
      <c r="BK1279" s="10" t="e">
        <f t="shared" si="602"/>
        <v>#REF!</v>
      </c>
      <c r="BL1279" s="10" t="e">
        <f t="shared" si="603"/>
        <v>#REF!</v>
      </c>
      <c r="BM1279" s="10" t="e">
        <f>IF(OR(BW1279=7,AQ1279=6),0,IF(#REF!="I",1,IF(#REF!="II",2,IF(#REF!="III",3,IF(#REF!="IV",4))))&amp;AP1279&amp;AQ1279&amp;AR1279&amp;AS1279&amp;AT1279&amp;AU1279&amp;AX1279)</f>
        <v>#REF!</v>
      </c>
      <c r="BN1279" s="10" t="e">
        <f t="shared" si="604"/>
        <v>#REF!</v>
      </c>
      <c r="BO1279" s="10" t="e">
        <f t="shared" si="605"/>
        <v>#REF!</v>
      </c>
      <c r="BP1279" s="10" t="e">
        <f t="shared" si="606"/>
        <v>#REF!</v>
      </c>
      <c r="BQ1279" s="10" t="e">
        <f t="shared" si="607"/>
        <v>#REF!</v>
      </c>
      <c r="BR1279" s="10" t="e">
        <f t="shared" si="608"/>
        <v>#REF!</v>
      </c>
      <c r="BS1279" s="10" t="e">
        <f t="shared" si="609"/>
        <v>#REF!</v>
      </c>
      <c r="BT1279" s="10" t="e">
        <f>IF(OR(BW1279=7,AQ1279=6),0,AO1279&amp;IF(#REF!="SI",1,IF(#REF!="NO",2,IF(#REF!="VIH + PREVIO",3,0))))</f>
        <v>#REF!</v>
      </c>
      <c r="BU1279" s="10" t="e">
        <f>IF(OR(BW1279=7,AQ1279=6),0,IF(#REF!="-",1,0))</f>
        <v>#REF!</v>
      </c>
      <c r="BV1279" s="10" t="e">
        <f t="shared" si="610"/>
        <v>#REF!</v>
      </c>
      <c r="BW12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79" s="10" t="e">
        <f t="shared" si="611"/>
        <v>#REF!</v>
      </c>
      <c r="BY1279" s="10" t="e">
        <f t="shared" si="613"/>
        <v>#REF!</v>
      </c>
      <c r="BZ1279" s="10" t="e">
        <f t="shared" si="612"/>
        <v>#REF!</v>
      </c>
      <c r="CA1279" s="10"/>
    </row>
    <row r="1280" spans="1:79" s="3" customFormat="1" ht="23.25" customHeight="1" x14ac:dyDescent="0.3">
      <c r="A1280" s="7">
        <v>1278</v>
      </c>
      <c r="B1280" s="43"/>
      <c r="C1280" s="44"/>
      <c r="D1280" s="45"/>
      <c r="E1280" s="46"/>
      <c r="F1280" s="46"/>
      <c r="G1280" s="46"/>
      <c r="H1280" s="50"/>
      <c r="I1280" s="51"/>
      <c r="J1280" s="52"/>
      <c r="K1280" s="51"/>
      <c r="L1280" s="53"/>
      <c r="M1280" s="54"/>
      <c r="N1280" s="43"/>
      <c r="O1280" s="55"/>
      <c r="P1280" s="46"/>
      <c r="Q1280" s="46"/>
      <c r="R1280" s="46"/>
      <c r="S1280" s="43"/>
      <c r="T1280" s="56"/>
      <c r="U1280" s="46"/>
      <c r="V1280" s="57"/>
      <c r="W1280" s="58"/>
      <c r="X1280" s="57"/>
      <c r="Y1280" s="46"/>
      <c r="Z1280" s="57"/>
      <c r="AA1280" s="59"/>
      <c r="AB1280" s="60"/>
      <c r="AC1280" s="2"/>
      <c r="AD1280" s="2"/>
      <c r="AE1280" s="2"/>
      <c r="AJ1280" s="11">
        <f t="shared" si="596"/>
        <v>13</v>
      </c>
      <c r="AK1280" s="11">
        <f t="shared" si="616"/>
        <v>0</v>
      </c>
      <c r="AL1280" s="11">
        <f t="shared" si="617"/>
        <v>0</v>
      </c>
      <c r="AM1280" s="11">
        <f t="shared" si="618"/>
        <v>0</v>
      </c>
      <c r="AN1280" s="11">
        <f t="shared" si="619"/>
        <v>0</v>
      </c>
      <c r="AO1280" s="4" t="e">
        <f>IF(#REF!="I",1,IF(#REF!="II",2,IF(#REF!="III",3,IF(#REF!="IV",4))))</f>
        <v>#REF!</v>
      </c>
      <c r="AP1280" s="11" t="e">
        <f>IF(#REF!="PULMONAR",1,IF(AND(#REF!="EXTRAPULMONAR",#REF!&lt;&gt;"MENINGEA"),2,IF(AND(#REF!="EXTRAPULMONAR",#REF!="MENINGEA"),3,)))</f>
        <v>#REF!</v>
      </c>
      <c r="AQ12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0" s="4">
        <f t="shared" si="620"/>
        <v>0</v>
      </c>
      <c r="AS1280" s="10">
        <f t="shared" si="621"/>
        <v>0</v>
      </c>
      <c r="AT1280" s="10">
        <f t="shared" si="622"/>
        <v>0</v>
      </c>
      <c r="AU1280" s="10" t="str">
        <f t="shared" si="623"/>
        <v>0</v>
      </c>
      <c r="AV1280" s="11" t="e">
        <f t="shared" si="624"/>
        <v>#N/A</v>
      </c>
      <c r="AW1280" s="4" t="e">
        <f t="shared" si="625"/>
        <v>#N/A</v>
      </c>
      <c r="AX1280" s="10" t="e">
        <f t="shared" si="614"/>
        <v>#N/A</v>
      </c>
      <c r="AY1280" s="10" t="e">
        <f t="shared" si="615"/>
        <v>#N/A</v>
      </c>
      <c r="AZ1280" s="10" t="e">
        <f t="shared" si="597"/>
        <v>#REF!</v>
      </c>
      <c r="BA1280" s="12" t="e">
        <f>IF(BW1280=7,0,AJ1280&amp;IF(#REF!="SI",1,IF(#REF!="NO",2,IF(#REF!="VIH + PREVIO",3,0))))</f>
        <v>#REF!</v>
      </c>
      <c r="BB1280" s="13" t="e">
        <f>IF(AND(#REF!="POSITIVO",#REF!="POSITIVO"),1,IF(#REF!="NEGATIVO",2,IF(#REF!="VIH + PREVIO",3,0)))</f>
        <v>#REF!</v>
      </c>
      <c r="BC1280" s="10" t="e">
        <f>IF(#REF!="SI",1,IF(#REF!="NO",2,0))</f>
        <v>#REF!</v>
      </c>
      <c r="BD1280" s="10" t="e">
        <f>IF(#REF!="SI",1,IF(#REF!="NO",2,0))</f>
        <v>#REF!</v>
      </c>
      <c r="BE1280" s="10" t="e">
        <f>IF(OR(#REF!="VIH + PREVIO",#REF!="VIH + PREVIO",#REF!="VIH + PREVIO"),1,0)</f>
        <v>#REF!</v>
      </c>
      <c r="BF1280" s="13" t="e">
        <f>IF(OR(#REF!="POSITIVO",#REF!="NEGATIVO"),1,IF(#REF!="PACIENTE NO ACEPTA",2,IF(#REF!="VIH + PREVIO",3,0)))</f>
        <v>#REF!</v>
      </c>
      <c r="BG1280" s="10" t="e">
        <f t="shared" si="598"/>
        <v>#REF!</v>
      </c>
      <c r="BH1280" s="10" t="e">
        <f t="shared" si="599"/>
        <v>#REF!</v>
      </c>
      <c r="BI1280" s="10" t="e">
        <f t="shared" si="600"/>
        <v>#REF!</v>
      </c>
      <c r="BJ1280" s="10" t="e">
        <f t="shared" si="601"/>
        <v>#REF!</v>
      </c>
      <c r="BK1280" s="10" t="e">
        <f t="shared" si="602"/>
        <v>#REF!</v>
      </c>
      <c r="BL1280" s="10" t="e">
        <f t="shared" si="603"/>
        <v>#REF!</v>
      </c>
      <c r="BM1280" s="10" t="e">
        <f>IF(OR(BW1280=7,AQ1280=6),0,IF(#REF!="I",1,IF(#REF!="II",2,IF(#REF!="III",3,IF(#REF!="IV",4))))&amp;AP1280&amp;AQ1280&amp;AR1280&amp;AS1280&amp;AT1280&amp;AU1280&amp;AX1280)</f>
        <v>#REF!</v>
      </c>
      <c r="BN1280" s="10" t="e">
        <f t="shared" si="604"/>
        <v>#REF!</v>
      </c>
      <c r="BO1280" s="10" t="e">
        <f t="shared" si="605"/>
        <v>#REF!</v>
      </c>
      <c r="BP1280" s="10" t="e">
        <f t="shared" si="606"/>
        <v>#REF!</v>
      </c>
      <c r="BQ1280" s="10" t="e">
        <f t="shared" si="607"/>
        <v>#REF!</v>
      </c>
      <c r="BR1280" s="10" t="e">
        <f t="shared" si="608"/>
        <v>#REF!</v>
      </c>
      <c r="BS1280" s="10" t="e">
        <f t="shared" si="609"/>
        <v>#REF!</v>
      </c>
      <c r="BT1280" s="10" t="e">
        <f>IF(OR(BW1280=7,AQ1280=6),0,AO1280&amp;IF(#REF!="SI",1,IF(#REF!="NO",2,IF(#REF!="VIH + PREVIO",3,0))))</f>
        <v>#REF!</v>
      </c>
      <c r="BU1280" s="10" t="e">
        <f>IF(OR(BW1280=7,AQ1280=6),0,IF(#REF!="-",1,0))</f>
        <v>#REF!</v>
      </c>
      <c r="BV1280" s="10" t="e">
        <f t="shared" si="610"/>
        <v>#REF!</v>
      </c>
      <c r="BW12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0" s="10" t="e">
        <f t="shared" si="611"/>
        <v>#REF!</v>
      </c>
      <c r="BY1280" s="10" t="e">
        <f t="shared" si="613"/>
        <v>#REF!</v>
      </c>
      <c r="BZ1280" s="10" t="e">
        <f t="shared" si="612"/>
        <v>#REF!</v>
      </c>
      <c r="CA1280" s="10"/>
    </row>
    <row r="1281" spans="1:79" s="3" customFormat="1" ht="23.25" customHeight="1" x14ac:dyDescent="0.3">
      <c r="A1281" s="7">
        <v>1279</v>
      </c>
      <c r="B1281" s="43"/>
      <c r="C1281" s="44"/>
      <c r="D1281" s="45"/>
      <c r="E1281" s="46"/>
      <c r="F1281" s="46"/>
      <c r="G1281" s="46"/>
      <c r="H1281" s="50"/>
      <c r="I1281" s="51"/>
      <c r="J1281" s="52"/>
      <c r="K1281" s="51"/>
      <c r="L1281" s="53"/>
      <c r="M1281" s="54"/>
      <c r="N1281" s="43"/>
      <c r="O1281" s="55"/>
      <c r="P1281" s="46"/>
      <c r="Q1281" s="46"/>
      <c r="R1281" s="46"/>
      <c r="S1281" s="43"/>
      <c r="T1281" s="56"/>
      <c r="U1281" s="46"/>
      <c r="V1281" s="57"/>
      <c r="W1281" s="58"/>
      <c r="X1281" s="57"/>
      <c r="Y1281" s="46"/>
      <c r="Z1281" s="57"/>
      <c r="AA1281" s="59"/>
      <c r="AB1281" s="60"/>
      <c r="AC1281" s="2"/>
      <c r="AD1281" s="2"/>
      <c r="AE1281" s="2"/>
      <c r="AJ1281" s="11">
        <f t="shared" si="596"/>
        <v>13</v>
      </c>
      <c r="AK1281" s="11">
        <f t="shared" si="616"/>
        <v>0</v>
      </c>
      <c r="AL1281" s="11">
        <f t="shared" si="617"/>
        <v>0</v>
      </c>
      <c r="AM1281" s="11">
        <f t="shared" si="618"/>
        <v>0</v>
      </c>
      <c r="AN1281" s="11">
        <f t="shared" si="619"/>
        <v>0</v>
      </c>
      <c r="AO1281" s="4" t="e">
        <f>IF(#REF!="I",1,IF(#REF!="II",2,IF(#REF!="III",3,IF(#REF!="IV",4))))</f>
        <v>#REF!</v>
      </c>
      <c r="AP1281" s="11" t="e">
        <f>IF(#REF!="PULMONAR",1,IF(AND(#REF!="EXTRAPULMONAR",#REF!&lt;&gt;"MENINGEA"),2,IF(AND(#REF!="EXTRAPULMONAR",#REF!="MENINGEA"),3,)))</f>
        <v>#REF!</v>
      </c>
      <c r="AQ12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1" s="4">
        <f t="shared" si="620"/>
        <v>0</v>
      </c>
      <c r="AS1281" s="10">
        <f t="shared" si="621"/>
        <v>0</v>
      </c>
      <c r="AT1281" s="10">
        <f t="shared" si="622"/>
        <v>0</v>
      </c>
      <c r="AU1281" s="10" t="str">
        <f t="shared" si="623"/>
        <v>0</v>
      </c>
      <c r="AV1281" s="11" t="e">
        <f t="shared" si="624"/>
        <v>#N/A</v>
      </c>
      <c r="AW1281" s="4" t="e">
        <f t="shared" si="625"/>
        <v>#N/A</v>
      </c>
      <c r="AX1281" s="10" t="e">
        <f t="shared" si="614"/>
        <v>#N/A</v>
      </c>
      <c r="AY1281" s="10" t="e">
        <f t="shared" si="615"/>
        <v>#N/A</v>
      </c>
      <c r="AZ1281" s="10" t="e">
        <f t="shared" si="597"/>
        <v>#REF!</v>
      </c>
      <c r="BA1281" s="12" t="e">
        <f>IF(BW1281=7,0,AJ1281&amp;IF(#REF!="SI",1,IF(#REF!="NO",2,IF(#REF!="VIH + PREVIO",3,0))))</f>
        <v>#REF!</v>
      </c>
      <c r="BB1281" s="13" t="e">
        <f>IF(AND(#REF!="POSITIVO",#REF!="POSITIVO"),1,IF(#REF!="NEGATIVO",2,IF(#REF!="VIH + PREVIO",3,0)))</f>
        <v>#REF!</v>
      </c>
      <c r="BC1281" s="10" t="e">
        <f>IF(#REF!="SI",1,IF(#REF!="NO",2,0))</f>
        <v>#REF!</v>
      </c>
      <c r="BD1281" s="10" t="e">
        <f>IF(#REF!="SI",1,IF(#REF!="NO",2,0))</f>
        <v>#REF!</v>
      </c>
      <c r="BE1281" s="10" t="e">
        <f>IF(OR(#REF!="VIH + PREVIO",#REF!="VIH + PREVIO",#REF!="VIH + PREVIO"),1,0)</f>
        <v>#REF!</v>
      </c>
      <c r="BF1281" s="13" t="e">
        <f>IF(OR(#REF!="POSITIVO",#REF!="NEGATIVO"),1,IF(#REF!="PACIENTE NO ACEPTA",2,IF(#REF!="VIH + PREVIO",3,0)))</f>
        <v>#REF!</v>
      </c>
      <c r="BG1281" s="10" t="e">
        <f t="shared" si="598"/>
        <v>#REF!</v>
      </c>
      <c r="BH1281" s="10" t="e">
        <f t="shared" si="599"/>
        <v>#REF!</v>
      </c>
      <c r="BI1281" s="10" t="e">
        <f t="shared" si="600"/>
        <v>#REF!</v>
      </c>
      <c r="BJ1281" s="10" t="e">
        <f t="shared" si="601"/>
        <v>#REF!</v>
      </c>
      <c r="BK1281" s="10" t="e">
        <f t="shared" si="602"/>
        <v>#REF!</v>
      </c>
      <c r="BL1281" s="10" t="e">
        <f t="shared" si="603"/>
        <v>#REF!</v>
      </c>
      <c r="BM1281" s="10" t="e">
        <f>IF(OR(BW1281=7,AQ1281=6),0,IF(#REF!="I",1,IF(#REF!="II",2,IF(#REF!="III",3,IF(#REF!="IV",4))))&amp;AP1281&amp;AQ1281&amp;AR1281&amp;AS1281&amp;AT1281&amp;AU1281&amp;AX1281)</f>
        <v>#REF!</v>
      </c>
      <c r="BN1281" s="10" t="e">
        <f t="shared" si="604"/>
        <v>#REF!</v>
      </c>
      <c r="BO1281" s="10" t="e">
        <f t="shared" si="605"/>
        <v>#REF!</v>
      </c>
      <c r="BP1281" s="10" t="e">
        <f t="shared" si="606"/>
        <v>#REF!</v>
      </c>
      <c r="BQ1281" s="10" t="e">
        <f t="shared" si="607"/>
        <v>#REF!</v>
      </c>
      <c r="BR1281" s="10" t="e">
        <f t="shared" si="608"/>
        <v>#REF!</v>
      </c>
      <c r="BS1281" s="10" t="e">
        <f t="shared" si="609"/>
        <v>#REF!</v>
      </c>
      <c r="BT1281" s="10" t="e">
        <f>IF(OR(BW1281=7,AQ1281=6),0,AO1281&amp;IF(#REF!="SI",1,IF(#REF!="NO",2,IF(#REF!="VIH + PREVIO",3,0))))</f>
        <v>#REF!</v>
      </c>
      <c r="BU1281" s="10" t="e">
        <f>IF(OR(BW1281=7,AQ1281=6),0,IF(#REF!="-",1,0))</f>
        <v>#REF!</v>
      </c>
      <c r="BV1281" s="10" t="e">
        <f t="shared" si="610"/>
        <v>#REF!</v>
      </c>
      <c r="BW12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1" s="10" t="e">
        <f t="shared" si="611"/>
        <v>#REF!</v>
      </c>
      <c r="BY1281" s="10" t="e">
        <f t="shared" si="613"/>
        <v>#REF!</v>
      </c>
      <c r="BZ1281" s="10" t="e">
        <f t="shared" si="612"/>
        <v>#REF!</v>
      </c>
      <c r="CA1281" s="10"/>
    </row>
    <row r="1282" spans="1:79" s="3" customFormat="1" ht="23.25" customHeight="1" x14ac:dyDescent="0.3">
      <c r="A1282" s="7">
        <v>1280</v>
      </c>
      <c r="B1282" s="43"/>
      <c r="C1282" s="44"/>
      <c r="D1282" s="45"/>
      <c r="E1282" s="46"/>
      <c r="F1282" s="46"/>
      <c r="G1282" s="46"/>
      <c r="H1282" s="50"/>
      <c r="I1282" s="51"/>
      <c r="J1282" s="52"/>
      <c r="K1282" s="51"/>
      <c r="L1282" s="53"/>
      <c r="M1282" s="54"/>
      <c r="N1282" s="43"/>
      <c r="O1282" s="55"/>
      <c r="P1282" s="46"/>
      <c r="Q1282" s="46"/>
      <c r="R1282" s="46"/>
      <c r="S1282" s="43"/>
      <c r="T1282" s="56"/>
      <c r="U1282" s="46"/>
      <c r="V1282" s="57"/>
      <c r="W1282" s="58"/>
      <c r="X1282" s="57"/>
      <c r="Y1282" s="46"/>
      <c r="Z1282" s="57"/>
      <c r="AA1282" s="59"/>
      <c r="AB1282" s="60"/>
      <c r="AC1282" s="2"/>
      <c r="AD1282" s="2"/>
      <c r="AE1282" s="2"/>
      <c r="AJ1282" s="11">
        <f t="shared" si="596"/>
        <v>13</v>
      </c>
      <c r="AK1282" s="11">
        <f t="shared" si="616"/>
        <v>0</v>
      </c>
      <c r="AL1282" s="11">
        <f t="shared" si="617"/>
        <v>0</v>
      </c>
      <c r="AM1282" s="11">
        <f t="shared" si="618"/>
        <v>0</v>
      </c>
      <c r="AN1282" s="11">
        <f t="shared" si="619"/>
        <v>0</v>
      </c>
      <c r="AO1282" s="4" t="e">
        <f>IF(#REF!="I",1,IF(#REF!="II",2,IF(#REF!="III",3,IF(#REF!="IV",4))))</f>
        <v>#REF!</v>
      </c>
      <c r="AP1282" s="11" t="e">
        <f>IF(#REF!="PULMONAR",1,IF(AND(#REF!="EXTRAPULMONAR",#REF!&lt;&gt;"MENINGEA"),2,IF(AND(#REF!="EXTRAPULMONAR",#REF!="MENINGEA"),3,)))</f>
        <v>#REF!</v>
      </c>
      <c r="AQ12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2" s="4">
        <f t="shared" si="620"/>
        <v>0</v>
      </c>
      <c r="AS1282" s="10">
        <f t="shared" si="621"/>
        <v>0</v>
      </c>
      <c r="AT1282" s="10">
        <f t="shared" si="622"/>
        <v>0</v>
      </c>
      <c r="AU1282" s="10" t="str">
        <f t="shared" si="623"/>
        <v>0</v>
      </c>
      <c r="AV1282" s="11" t="e">
        <f t="shared" si="624"/>
        <v>#N/A</v>
      </c>
      <c r="AW1282" s="4" t="e">
        <f t="shared" si="625"/>
        <v>#N/A</v>
      </c>
      <c r="AX1282" s="10" t="e">
        <f t="shared" si="614"/>
        <v>#N/A</v>
      </c>
      <c r="AY1282" s="10" t="e">
        <f t="shared" si="615"/>
        <v>#N/A</v>
      </c>
      <c r="AZ1282" s="10" t="e">
        <f t="shared" si="597"/>
        <v>#REF!</v>
      </c>
      <c r="BA1282" s="12" t="e">
        <f>IF(BW1282=7,0,AJ1282&amp;IF(#REF!="SI",1,IF(#REF!="NO",2,IF(#REF!="VIH + PREVIO",3,0))))</f>
        <v>#REF!</v>
      </c>
      <c r="BB1282" s="13" t="e">
        <f>IF(AND(#REF!="POSITIVO",#REF!="POSITIVO"),1,IF(#REF!="NEGATIVO",2,IF(#REF!="VIH + PREVIO",3,0)))</f>
        <v>#REF!</v>
      </c>
      <c r="BC1282" s="10" t="e">
        <f>IF(#REF!="SI",1,IF(#REF!="NO",2,0))</f>
        <v>#REF!</v>
      </c>
      <c r="BD1282" s="10" t="e">
        <f>IF(#REF!="SI",1,IF(#REF!="NO",2,0))</f>
        <v>#REF!</v>
      </c>
      <c r="BE1282" s="10" t="e">
        <f>IF(OR(#REF!="VIH + PREVIO",#REF!="VIH + PREVIO",#REF!="VIH + PREVIO"),1,0)</f>
        <v>#REF!</v>
      </c>
      <c r="BF1282" s="13" t="e">
        <f>IF(OR(#REF!="POSITIVO",#REF!="NEGATIVO"),1,IF(#REF!="PACIENTE NO ACEPTA",2,IF(#REF!="VIH + PREVIO",3,0)))</f>
        <v>#REF!</v>
      </c>
      <c r="BG1282" s="10" t="e">
        <f t="shared" si="598"/>
        <v>#REF!</v>
      </c>
      <c r="BH1282" s="10" t="e">
        <f t="shared" si="599"/>
        <v>#REF!</v>
      </c>
      <c r="BI1282" s="10" t="e">
        <f t="shared" si="600"/>
        <v>#REF!</v>
      </c>
      <c r="BJ1282" s="10" t="e">
        <f t="shared" si="601"/>
        <v>#REF!</v>
      </c>
      <c r="BK1282" s="10" t="e">
        <f t="shared" si="602"/>
        <v>#REF!</v>
      </c>
      <c r="BL1282" s="10" t="e">
        <f t="shared" si="603"/>
        <v>#REF!</v>
      </c>
      <c r="BM1282" s="10" t="e">
        <f>IF(OR(BW1282=7,AQ1282=6),0,IF(#REF!="I",1,IF(#REF!="II",2,IF(#REF!="III",3,IF(#REF!="IV",4))))&amp;AP1282&amp;AQ1282&amp;AR1282&amp;AS1282&amp;AT1282&amp;AU1282&amp;AX1282)</f>
        <v>#REF!</v>
      </c>
      <c r="BN1282" s="10" t="e">
        <f t="shared" si="604"/>
        <v>#REF!</v>
      </c>
      <c r="BO1282" s="10" t="e">
        <f t="shared" si="605"/>
        <v>#REF!</v>
      </c>
      <c r="BP1282" s="10" t="e">
        <f t="shared" si="606"/>
        <v>#REF!</v>
      </c>
      <c r="BQ1282" s="10" t="e">
        <f t="shared" si="607"/>
        <v>#REF!</v>
      </c>
      <c r="BR1282" s="10" t="e">
        <f t="shared" si="608"/>
        <v>#REF!</v>
      </c>
      <c r="BS1282" s="10" t="e">
        <f t="shared" si="609"/>
        <v>#REF!</v>
      </c>
      <c r="BT1282" s="10" t="e">
        <f>IF(OR(BW1282=7,AQ1282=6),0,AO1282&amp;IF(#REF!="SI",1,IF(#REF!="NO",2,IF(#REF!="VIH + PREVIO",3,0))))</f>
        <v>#REF!</v>
      </c>
      <c r="BU1282" s="10" t="e">
        <f>IF(OR(BW1282=7,AQ1282=6),0,IF(#REF!="-",1,0))</f>
        <v>#REF!</v>
      </c>
      <c r="BV1282" s="10" t="e">
        <f t="shared" si="610"/>
        <v>#REF!</v>
      </c>
      <c r="BW12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2" s="10" t="e">
        <f t="shared" si="611"/>
        <v>#REF!</v>
      </c>
      <c r="BY1282" s="10" t="e">
        <f t="shared" si="613"/>
        <v>#REF!</v>
      </c>
      <c r="BZ1282" s="10" t="e">
        <f t="shared" si="612"/>
        <v>#REF!</v>
      </c>
      <c r="CA1282" s="10"/>
    </row>
    <row r="1283" spans="1:79" s="3" customFormat="1" ht="23.25" customHeight="1" x14ac:dyDescent="0.3">
      <c r="A1283" s="7">
        <v>1281</v>
      </c>
      <c r="B1283" s="43"/>
      <c r="C1283" s="44"/>
      <c r="D1283" s="45"/>
      <c r="E1283" s="46"/>
      <c r="F1283" s="46"/>
      <c r="G1283" s="46"/>
      <c r="H1283" s="50"/>
      <c r="I1283" s="51"/>
      <c r="J1283" s="52"/>
      <c r="K1283" s="51"/>
      <c r="L1283" s="53"/>
      <c r="M1283" s="54"/>
      <c r="N1283" s="43"/>
      <c r="O1283" s="55"/>
      <c r="P1283" s="46"/>
      <c r="Q1283" s="46"/>
      <c r="R1283" s="46"/>
      <c r="S1283" s="43"/>
      <c r="T1283" s="56"/>
      <c r="U1283" s="46"/>
      <c r="V1283" s="57"/>
      <c r="W1283" s="58"/>
      <c r="X1283" s="57"/>
      <c r="Y1283" s="46"/>
      <c r="Z1283" s="57"/>
      <c r="AA1283" s="59"/>
      <c r="AB1283" s="60"/>
      <c r="AC1283" s="2"/>
      <c r="AD1283" s="2"/>
      <c r="AE1283" s="2"/>
      <c r="AJ1283" s="11">
        <f t="shared" si="596"/>
        <v>13</v>
      </c>
      <c r="AK1283" s="11">
        <f t="shared" si="616"/>
        <v>0</v>
      </c>
      <c r="AL1283" s="11">
        <f t="shared" si="617"/>
        <v>0</v>
      </c>
      <c r="AM1283" s="11">
        <f t="shared" si="618"/>
        <v>0</v>
      </c>
      <c r="AN1283" s="11">
        <f t="shared" si="619"/>
        <v>0</v>
      </c>
      <c r="AO1283" s="4" t="e">
        <f>IF(#REF!="I",1,IF(#REF!="II",2,IF(#REF!="III",3,IF(#REF!="IV",4))))</f>
        <v>#REF!</v>
      </c>
      <c r="AP1283" s="11" t="e">
        <f>IF(#REF!="PULMONAR",1,IF(AND(#REF!="EXTRAPULMONAR",#REF!&lt;&gt;"MENINGEA"),2,IF(AND(#REF!="EXTRAPULMONAR",#REF!="MENINGEA"),3,)))</f>
        <v>#REF!</v>
      </c>
      <c r="AQ12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3" s="4">
        <f t="shared" si="620"/>
        <v>0</v>
      </c>
      <c r="AS1283" s="10">
        <f t="shared" si="621"/>
        <v>0</v>
      </c>
      <c r="AT1283" s="10">
        <f t="shared" si="622"/>
        <v>0</v>
      </c>
      <c r="AU1283" s="10" t="str">
        <f t="shared" si="623"/>
        <v>0</v>
      </c>
      <c r="AV1283" s="11" t="e">
        <f t="shared" si="624"/>
        <v>#N/A</v>
      </c>
      <c r="AW1283" s="4" t="e">
        <f t="shared" si="625"/>
        <v>#N/A</v>
      </c>
      <c r="AX1283" s="10" t="e">
        <f t="shared" si="614"/>
        <v>#N/A</v>
      </c>
      <c r="AY1283" s="10" t="e">
        <f t="shared" si="615"/>
        <v>#N/A</v>
      </c>
      <c r="AZ1283" s="10" t="e">
        <f t="shared" si="597"/>
        <v>#REF!</v>
      </c>
      <c r="BA1283" s="12" t="e">
        <f>IF(BW1283=7,0,AJ1283&amp;IF(#REF!="SI",1,IF(#REF!="NO",2,IF(#REF!="VIH + PREVIO",3,0))))</f>
        <v>#REF!</v>
      </c>
      <c r="BB1283" s="13" t="e">
        <f>IF(AND(#REF!="POSITIVO",#REF!="POSITIVO"),1,IF(#REF!="NEGATIVO",2,IF(#REF!="VIH + PREVIO",3,0)))</f>
        <v>#REF!</v>
      </c>
      <c r="BC1283" s="10" t="e">
        <f>IF(#REF!="SI",1,IF(#REF!="NO",2,0))</f>
        <v>#REF!</v>
      </c>
      <c r="BD1283" s="10" t="e">
        <f>IF(#REF!="SI",1,IF(#REF!="NO",2,0))</f>
        <v>#REF!</v>
      </c>
      <c r="BE1283" s="10" t="e">
        <f>IF(OR(#REF!="VIH + PREVIO",#REF!="VIH + PREVIO",#REF!="VIH + PREVIO"),1,0)</f>
        <v>#REF!</v>
      </c>
      <c r="BF1283" s="13" t="e">
        <f>IF(OR(#REF!="POSITIVO",#REF!="NEGATIVO"),1,IF(#REF!="PACIENTE NO ACEPTA",2,IF(#REF!="VIH + PREVIO",3,0)))</f>
        <v>#REF!</v>
      </c>
      <c r="BG1283" s="10" t="e">
        <f t="shared" si="598"/>
        <v>#REF!</v>
      </c>
      <c r="BH1283" s="10" t="e">
        <f t="shared" si="599"/>
        <v>#REF!</v>
      </c>
      <c r="BI1283" s="10" t="e">
        <f t="shared" si="600"/>
        <v>#REF!</v>
      </c>
      <c r="BJ1283" s="10" t="e">
        <f t="shared" si="601"/>
        <v>#REF!</v>
      </c>
      <c r="BK1283" s="10" t="e">
        <f t="shared" si="602"/>
        <v>#REF!</v>
      </c>
      <c r="BL1283" s="10" t="e">
        <f t="shared" si="603"/>
        <v>#REF!</v>
      </c>
      <c r="BM1283" s="10" t="e">
        <f>IF(OR(BW1283=7,AQ1283=6),0,IF(#REF!="I",1,IF(#REF!="II",2,IF(#REF!="III",3,IF(#REF!="IV",4))))&amp;AP1283&amp;AQ1283&amp;AR1283&amp;AS1283&amp;AT1283&amp;AU1283&amp;AX1283)</f>
        <v>#REF!</v>
      </c>
      <c r="BN1283" s="10" t="e">
        <f t="shared" si="604"/>
        <v>#REF!</v>
      </c>
      <c r="BO1283" s="10" t="e">
        <f t="shared" si="605"/>
        <v>#REF!</v>
      </c>
      <c r="BP1283" s="10" t="e">
        <f t="shared" si="606"/>
        <v>#REF!</v>
      </c>
      <c r="BQ1283" s="10" t="e">
        <f t="shared" si="607"/>
        <v>#REF!</v>
      </c>
      <c r="BR1283" s="10" t="e">
        <f t="shared" si="608"/>
        <v>#REF!</v>
      </c>
      <c r="BS1283" s="10" t="e">
        <f t="shared" si="609"/>
        <v>#REF!</v>
      </c>
      <c r="BT1283" s="10" t="e">
        <f>IF(OR(BW1283=7,AQ1283=6),0,AO1283&amp;IF(#REF!="SI",1,IF(#REF!="NO",2,IF(#REF!="VIH + PREVIO",3,0))))</f>
        <v>#REF!</v>
      </c>
      <c r="BU1283" s="10" t="e">
        <f>IF(OR(BW1283=7,AQ1283=6),0,IF(#REF!="-",1,0))</f>
        <v>#REF!</v>
      </c>
      <c r="BV1283" s="10" t="e">
        <f t="shared" si="610"/>
        <v>#REF!</v>
      </c>
      <c r="BW12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3" s="10" t="e">
        <f t="shared" si="611"/>
        <v>#REF!</v>
      </c>
      <c r="BY1283" s="10" t="e">
        <f t="shared" si="613"/>
        <v>#REF!</v>
      </c>
      <c r="BZ1283" s="10" t="e">
        <f t="shared" si="612"/>
        <v>#REF!</v>
      </c>
      <c r="CA1283" s="10"/>
    </row>
    <row r="1284" spans="1:79" s="3" customFormat="1" ht="23.25" customHeight="1" x14ac:dyDescent="0.3">
      <c r="A1284" s="7">
        <v>1282</v>
      </c>
      <c r="B1284" s="43"/>
      <c r="C1284" s="44"/>
      <c r="D1284" s="45"/>
      <c r="E1284" s="46"/>
      <c r="F1284" s="46"/>
      <c r="G1284" s="46"/>
      <c r="H1284" s="50"/>
      <c r="I1284" s="51"/>
      <c r="J1284" s="52"/>
      <c r="K1284" s="51"/>
      <c r="L1284" s="53"/>
      <c r="M1284" s="54"/>
      <c r="N1284" s="43"/>
      <c r="O1284" s="55"/>
      <c r="P1284" s="46"/>
      <c r="Q1284" s="46"/>
      <c r="R1284" s="46"/>
      <c r="S1284" s="43"/>
      <c r="T1284" s="56"/>
      <c r="U1284" s="46"/>
      <c r="V1284" s="57"/>
      <c r="W1284" s="58"/>
      <c r="X1284" s="57"/>
      <c r="Y1284" s="46"/>
      <c r="Z1284" s="57"/>
      <c r="AA1284" s="59"/>
      <c r="AB1284" s="60"/>
      <c r="AC1284" s="2"/>
      <c r="AD1284" s="2"/>
      <c r="AE1284" s="2"/>
      <c r="AJ1284" s="11">
        <f t="shared" ref="AJ1284:AJ1347" si="626">IF(AK1284&lt;&gt;0,AK1284,IF(AND(AK1284=0,AL1284&lt;&gt;0),AL1284,IF(AND(AK1284=0,AL1284=0,AM1284&lt;&gt;0),AM1284,IF(AND(AK1284=0,AL1284=0,AM1284=0,AN1284&lt;&gt;0),AN1284,13))))</f>
        <v>13</v>
      </c>
      <c r="AK1284" s="11">
        <f t="shared" si="616"/>
        <v>0</v>
      </c>
      <c r="AL1284" s="11">
        <f t="shared" si="617"/>
        <v>0</v>
      </c>
      <c r="AM1284" s="11">
        <f t="shared" si="618"/>
        <v>0</v>
      </c>
      <c r="AN1284" s="11">
        <f t="shared" si="619"/>
        <v>0</v>
      </c>
      <c r="AO1284" s="4" t="e">
        <f>IF(#REF!="I",1,IF(#REF!="II",2,IF(#REF!="III",3,IF(#REF!="IV",4))))</f>
        <v>#REF!</v>
      </c>
      <c r="AP1284" s="11" t="e">
        <f>IF(#REF!="PULMONAR",1,IF(AND(#REF!="EXTRAPULMONAR",#REF!&lt;&gt;"MENINGEA"),2,IF(AND(#REF!="EXTRAPULMONAR",#REF!="MENINGEA"),3,)))</f>
        <v>#REF!</v>
      </c>
      <c r="AQ12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4" s="4">
        <f t="shared" si="620"/>
        <v>0</v>
      </c>
      <c r="AS1284" s="10">
        <f t="shared" si="621"/>
        <v>0</v>
      </c>
      <c r="AT1284" s="10">
        <f t="shared" si="622"/>
        <v>0</v>
      </c>
      <c r="AU1284" s="10" t="str">
        <f t="shared" si="623"/>
        <v>0</v>
      </c>
      <c r="AV1284" s="11" t="e">
        <f t="shared" si="624"/>
        <v>#N/A</v>
      </c>
      <c r="AW1284" s="4" t="e">
        <f t="shared" si="625"/>
        <v>#N/A</v>
      </c>
      <c r="AX1284" s="10" t="e">
        <f t="shared" si="614"/>
        <v>#N/A</v>
      </c>
      <c r="AY1284" s="10" t="e">
        <f t="shared" si="615"/>
        <v>#N/A</v>
      </c>
      <c r="AZ1284" s="10" t="e">
        <f t="shared" ref="AZ1284:AZ1347" si="627">IF(OR(BW1284=7,AQ1284=6),0,(AJ1284&amp;AP1284&amp;AQ1284&amp;AR1284&amp;AS1284&amp;AT1284&amp;AU1284&amp;AX1284))</f>
        <v>#REF!</v>
      </c>
      <c r="BA1284" s="12" t="e">
        <f>IF(BW1284=7,0,AJ1284&amp;IF(#REF!="SI",1,IF(#REF!="NO",2,IF(#REF!="VIH + PREVIO",3,0))))</f>
        <v>#REF!</v>
      </c>
      <c r="BB1284" s="13" t="e">
        <f>IF(AND(#REF!="POSITIVO",#REF!="POSITIVO"),1,IF(#REF!="NEGATIVO",2,IF(#REF!="VIH + PREVIO",3,0)))</f>
        <v>#REF!</v>
      </c>
      <c r="BC1284" s="10" t="e">
        <f>IF(#REF!="SI",1,IF(#REF!="NO",2,0))</f>
        <v>#REF!</v>
      </c>
      <c r="BD1284" s="10" t="e">
        <f>IF(#REF!="SI",1,IF(#REF!="NO",2,0))</f>
        <v>#REF!</v>
      </c>
      <c r="BE1284" s="10" t="e">
        <f>IF(OR(#REF!="VIH + PREVIO",#REF!="VIH + PREVIO",#REF!="VIH + PREVIO"),1,0)</f>
        <v>#REF!</v>
      </c>
      <c r="BF1284" s="13" t="e">
        <f>IF(OR(#REF!="POSITIVO",#REF!="NEGATIVO"),1,IF(#REF!="PACIENTE NO ACEPTA",2,IF(#REF!="VIH + PREVIO",3,0)))</f>
        <v>#REF!</v>
      </c>
      <c r="BG1284" s="10" t="e">
        <f t="shared" ref="BG1284:BG1347" si="628">IF(OR(BW1284=7,AQ1284=6),0,AJ1284&amp;AP1284&amp;BB1284&amp;BC1284&amp;BD1284&amp;AX1284&amp;AU1284)</f>
        <v>#REF!</v>
      </c>
      <c r="BH1284" s="10" t="e">
        <f t="shared" ref="BH1284:BH1347" si="629">IF(OR(BW1284=7,AQ1284=6),0,AJ1284&amp;BE1284)</f>
        <v>#REF!</v>
      </c>
      <c r="BI1284" s="10" t="e">
        <f t="shared" ref="BI1284:BI1347" si="630">IF(OR(BW1284=7,AQ1284=6),0,AJ1284&amp;BB1284)</f>
        <v>#REF!</v>
      </c>
      <c r="BJ1284" s="10" t="e">
        <f t="shared" ref="BJ1284:BJ1347" si="631">IF(OR(BW1284=7,AQ1284=6),0,AJ1284&amp;BC1284)</f>
        <v>#REF!</v>
      </c>
      <c r="BK1284" s="10" t="e">
        <f t="shared" ref="BK1284:BK1347" si="632">IF(OR(BW1284=7,AQ1284=6),0,AJ1284&amp;BD1284)</f>
        <v>#REF!</v>
      </c>
      <c r="BL1284" s="10" t="e">
        <f t="shared" ref="BL1284:BL1347" si="633">IF(OR(BW1284=7,AQ1284=6),0,AJ1284&amp;BF1284)</f>
        <v>#REF!</v>
      </c>
      <c r="BM1284" s="10" t="e">
        <f>IF(OR(BW1284=7,AQ1284=6),0,IF(#REF!="I",1,IF(#REF!="II",2,IF(#REF!="III",3,IF(#REF!="IV",4))))&amp;AP1284&amp;AQ1284&amp;AR1284&amp;AS1284&amp;AT1284&amp;AU1284&amp;AX1284)</f>
        <v>#REF!</v>
      </c>
      <c r="BN1284" s="10" t="e">
        <f t="shared" ref="BN1284:BN1347" si="634">IF(OR(BW1284=7,AQ1284=6),0,AO1284&amp;BE1284)</f>
        <v>#REF!</v>
      </c>
      <c r="BO1284" s="10" t="e">
        <f t="shared" ref="BO1284:BO1347" si="635">IF(OR(BW1284=7,AQ1284=6),0,AO1284&amp;BB1284)</f>
        <v>#REF!</v>
      </c>
      <c r="BP1284" s="10" t="e">
        <f t="shared" ref="BP1284:BP1347" si="636">IF(OR(BW1284=7,AQ1284=6),0,AO1284&amp;BC1284)</f>
        <v>#REF!</v>
      </c>
      <c r="BQ1284" s="10" t="e">
        <f t="shared" ref="BQ1284:BQ1347" si="637">IF(OR(BW1284=7,AQ1284=6),0,AO1284&amp;BD1284)</f>
        <v>#REF!</v>
      </c>
      <c r="BR1284" s="10" t="e">
        <f t="shared" ref="BR1284:BR1347" si="638">IF(OR(BW1284=7,AQ1284=6),0,AO1284&amp;BF1284)</f>
        <v>#REF!</v>
      </c>
      <c r="BS1284" s="10" t="e">
        <f t="shared" ref="BS1284:BS1347" si="639">IF(OR(BW1284=7,AQ1284=6),0,AO1284&amp;AP1284&amp;BB1284&amp;BC1284&amp;BD1284&amp;AX1284&amp;AU1284)</f>
        <v>#REF!</v>
      </c>
      <c r="BT1284" s="10" t="e">
        <f>IF(OR(BW1284=7,AQ1284=6),0,AO1284&amp;IF(#REF!="SI",1,IF(#REF!="NO",2,IF(#REF!="VIH + PREVIO",3,0))))</f>
        <v>#REF!</v>
      </c>
      <c r="BU1284" s="10" t="e">
        <f>IF(OR(BW1284=7,AQ1284=6),0,IF(#REF!="-",1,0))</f>
        <v>#REF!</v>
      </c>
      <c r="BV1284" s="10" t="e">
        <f t="shared" ref="BV1284:BV1347" si="640">IF(OR(BW1284=7,AQ1284=6),0,AO1284&amp;AP1284&amp;AQ1284&amp;BU1284)</f>
        <v>#REF!</v>
      </c>
      <c r="BW12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4" s="10" t="e">
        <f t="shared" ref="BX1284:BX1347" si="641">AO1284&amp;AP1284&amp;AQ1284&amp;AR1284&amp;AS1284&amp;AT1284&amp;AY1284&amp;BW1284</f>
        <v>#REF!</v>
      </c>
      <c r="BY1284" s="10" t="e">
        <f t="shared" si="613"/>
        <v>#REF!</v>
      </c>
      <c r="BZ1284" s="10" t="e">
        <f t="shared" ref="BZ1284:BZ1347" si="642">AO1284&amp;AP1284&amp;AQ1284&amp;AY1284&amp;BW1284</f>
        <v>#REF!</v>
      </c>
      <c r="CA1284" s="10"/>
    </row>
    <row r="1285" spans="1:79" s="3" customFormat="1" ht="23.25" customHeight="1" x14ac:dyDescent="0.3">
      <c r="A1285" s="7">
        <v>1283</v>
      </c>
      <c r="B1285" s="43"/>
      <c r="C1285" s="44"/>
      <c r="D1285" s="45"/>
      <c r="E1285" s="46"/>
      <c r="F1285" s="46"/>
      <c r="G1285" s="46"/>
      <c r="H1285" s="50"/>
      <c r="I1285" s="51"/>
      <c r="J1285" s="52"/>
      <c r="K1285" s="51"/>
      <c r="L1285" s="53"/>
      <c r="M1285" s="54"/>
      <c r="N1285" s="43"/>
      <c r="O1285" s="55"/>
      <c r="P1285" s="46"/>
      <c r="Q1285" s="46"/>
      <c r="R1285" s="46"/>
      <c r="S1285" s="43"/>
      <c r="T1285" s="56"/>
      <c r="U1285" s="46"/>
      <c r="V1285" s="57"/>
      <c r="W1285" s="58"/>
      <c r="X1285" s="57"/>
      <c r="Y1285" s="46"/>
      <c r="Z1285" s="57"/>
      <c r="AA1285" s="59"/>
      <c r="AB1285" s="60"/>
      <c r="AC1285" s="2"/>
      <c r="AD1285" s="2"/>
      <c r="AE1285" s="2"/>
      <c r="AJ1285" s="11">
        <f t="shared" si="626"/>
        <v>13</v>
      </c>
      <c r="AK1285" s="11">
        <f t="shared" si="616"/>
        <v>0</v>
      </c>
      <c r="AL1285" s="11">
        <f t="shared" si="617"/>
        <v>0</v>
      </c>
      <c r="AM1285" s="11">
        <f t="shared" si="618"/>
        <v>0</v>
      </c>
      <c r="AN1285" s="11">
        <f t="shared" si="619"/>
        <v>0</v>
      </c>
      <c r="AO1285" s="4" t="e">
        <f>IF(#REF!="I",1,IF(#REF!="II",2,IF(#REF!="III",3,IF(#REF!="IV",4))))</f>
        <v>#REF!</v>
      </c>
      <c r="AP1285" s="11" t="e">
        <f>IF(#REF!="PULMONAR",1,IF(AND(#REF!="EXTRAPULMONAR",#REF!&lt;&gt;"MENINGEA"),2,IF(AND(#REF!="EXTRAPULMONAR",#REF!="MENINGEA"),3,)))</f>
        <v>#REF!</v>
      </c>
      <c r="AQ12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5" s="4">
        <f t="shared" si="620"/>
        <v>0</v>
      </c>
      <c r="AS1285" s="10">
        <f t="shared" si="621"/>
        <v>0</v>
      </c>
      <c r="AT1285" s="10">
        <f t="shared" si="622"/>
        <v>0</v>
      </c>
      <c r="AU1285" s="10" t="str">
        <f t="shared" si="623"/>
        <v>0</v>
      </c>
      <c r="AV1285" s="11" t="e">
        <f t="shared" si="624"/>
        <v>#N/A</v>
      </c>
      <c r="AW1285" s="4" t="e">
        <f t="shared" si="625"/>
        <v>#N/A</v>
      </c>
      <c r="AX1285" s="10" t="e">
        <f t="shared" si="614"/>
        <v>#N/A</v>
      </c>
      <c r="AY1285" s="10" t="e">
        <f t="shared" si="615"/>
        <v>#N/A</v>
      </c>
      <c r="AZ1285" s="10" t="e">
        <f t="shared" si="627"/>
        <v>#REF!</v>
      </c>
      <c r="BA1285" s="12" t="e">
        <f>IF(BW1285=7,0,AJ1285&amp;IF(#REF!="SI",1,IF(#REF!="NO",2,IF(#REF!="VIH + PREVIO",3,0))))</f>
        <v>#REF!</v>
      </c>
      <c r="BB1285" s="13" t="e">
        <f>IF(AND(#REF!="POSITIVO",#REF!="POSITIVO"),1,IF(#REF!="NEGATIVO",2,IF(#REF!="VIH + PREVIO",3,0)))</f>
        <v>#REF!</v>
      </c>
      <c r="BC1285" s="10" t="e">
        <f>IF(#REF!="SI",1,IF(#REF!="NO",2,0))</f>
        <v>#REF!</v>
      </c>
      <c r="BD1285" s="10" t="e">
        <f>IF(#REF!="SI",1,IF(#REF!="NO",2,0))</f>
        <v>#REF!</v>
      </c>
      <c r="BE1285" s="10" t="e">
        <f>IF(OR(#REF!="VIH + PREVIO",#REF!="VIH + PREVIO",#REF!="VIH + PREVIO"),1,0)</f>
        <v>#REF!</v>
      </c>
      <c r="BF1285" s="13" t="e">
        <f>IF(OR(#REF!="POSITIVO",#REF!="NEGATIVO"),1,IF(#REF!="PACIENTE NO ACEPTA",2,IF(#REF!="VIH + PREVIO",3,0)))</f>
        <v>#REF!</v>
      </c>
      <c r="BG1285" s="10" t="e">
        <f t="shared" si="628"/>
        <v>#REF!</v>
      </c>
      <c r="BH1285" s="10" t="e">
        <f t="shared" si="629"/>
        <v>#REF!</v>
      </c>
      <c r="BI1285" s="10" t="e">
        <f t="shared" si="630"/>
        <v>#REF!</v>
      </c>
      <c r="BJ1285" s="10" t="e">
        <f t="shared" si="631"/>
        <v>#REF!</v>
      </c>
      <c r="BK1285" s="10" t="e">
        <f t="shared" si="632"/>
        <v>#REF!</v>
      </c>
      <c r="BL1285" s="10" t="e">
        <f t="shared" si="633"/>
        <v>#REF!</v>
      </c>
      <c r="BM1285" s="10" t="e">
        <f>IF(OR(BW1285=7,AQ1285=6),0,IF(#REF!="I",1,IF(#REF!="II",2,IF(#REF!="III",3,IF(#REF!="IV",4))))&amp;AP1285&amp;AQ1285&amp;AR1285&amp;AS1285&amp;AT1285&amp;AU1285&amp;AX1285)</f>
        <v>#REF!</v>
      </c>
      <c r="BN1285" s="10" t="e">
        <f t="shared" si="634"/>
        <v>#REF!</v>
      </c>
      <c r="BO1285" s="10" t="e">
        <f t="shared" si="635"/>
        <v>#REF!</v>
      </c>
      <c r="BP1285" s="10" t="e">
        <f t="shared" si="636"/>
        <v>#REF!</v>
      </c>
      <c r="BQ1285" s="10" t="e">
        <f t="shared" si="637"/>
        <v>#REF!</v>
      </c>
      <c r="BR1285" s="10" t="e">
        <f t="shared" si="638"/>
        <v>#REF!</v>
      </c>
      <c r="BS1285" s="10" t="e">
        <f t="shared" si="639"/>
        <v>#REF!</v>
      </c>
      <c r="BT1285" s="10" t="e">
        <f>IF(OR(BW1285=7,AQ1285=6),0,AO1285&amp;IF(#REF!="SI",1,IF(#REF!="NO",2,IF(#REF!="VIH + PREVIO",3,0))))</f>
        <v>#REF!</v>
      </c>
      <c r="BU1285" s="10" t="e">
        <f>IF(OR(BW1285=7,AQ1285=6),0,IF(#REF!="-",1,0))</f>
        <v>#REF!</v>
      </c>
      <c r="BV1285" s="10" t="e">
        <f t="shared" si="640"/>
        <v>#REF!</v>
      </c>
      <c r="BW12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5" s="10" t="e">
        <f t="shared" si="641"/>
        <v>#REF!</v>
      </c>
      <c r="BY1285" s="10" t="e">
        <f t="shared" ref="BY1285:BY1348" si="643">IF(AQ1285=6,0,AO1285&amp;AP1285&amp;BB1285&amp;AY1285&amp;BW1285)</f>
        <v>#REF!</v>
      </c>
      <c r="BZ1285" s="10" t="e">
        <f t="shared" si="642"/>
        <v>#REF!</v>
      </c>
      <c r="CA1285" s="10"/>
    </row>
    <row r="1286" spans="1:79" s="3" customFormat="1" ht="23.25" customHeight="1" x14ac:dyDescent="0.3">
      <c r="A1286" s="7">
        <v>1284</v>
      </c>
      <c r="B1286" s="43"/>
      <c r="C1286" s="44"/>
      <c r="D1286" s="45"/>
      <c r="E1286" s="46"/>
      <c r="F1286" s="46"/>
      <c r="G1286" s="46"/>
      <c r="H1286" s="50"/>
      <c r="I1286" s="51"/>
      <c r="J1286" s="52"/>
      <c r="K1286" s="51"/>
      <c r="L1286" s="53"/>
      <c r="M1286" s="54"/>
      <c r="N1286" s="43"/>
      <c r="O1286" s="55"/>
      <c r="P1286" s="46"/>
      <c r="Q1286" s="46"/>
      <c r="R1286" s="46"/>
      <c r="S1286" s="43"/>
      <c r="T1286" s="56"/>
      <c r="U1286" s="46"/>
      <c r="V1286" s="57"/>
      <c r="W1286" s="58"/>
      <c r="X1286" s="57"/>
      <c r="Y1286" s="46"/>
      <c r="Z1286" s="57"/>
      <c r="AA1286" s="59"/>
      <c r="AB1286" s="60"/>
      <c r="AC1286" s="2"/>
      <c r="AD1286" s="2"/>
      <c r="AE1286" s="2"/>
      <c r="AJ1286" s="11">
        <f t="shared" si="626"/>
        <v>13</v>
      </c>
      <c r="AK1286" s="11">
        <f t="shared" si="616"/>
        <v>0</v>
      </c>
      <c r="AL1286" s="11">
        <f t="shared" si="617"/>
        <v>0</v>
      </c>
      <c r="AM1286" s="11">
        <f t="shared" si="618"/>
        <v>0</v>
      </c>
      <c r="AN1286" s="11">
        <f t="shared" si="619"/>
        <v>0</v>
      </c>
      <c r="AO1286" s="4" t="e">
        <f>IF(#REF!="I",1,IF(#REF!="II",2,IF(#REF!="III",3,IF(#REF!="IV",4))))</f>
        <v>#REF!</v>
      </c>
      <c r="AP1286" s="11" t="e">
        <f>IF(#REF!="PULMONAR",1,IF(AND(#REF!="EXTRAPULMONAR",#REF!&lt;&gt;"MENINGEA"),2,IF(AND(#REF!="EXTRAPULMONAR",#REF!="MENINGEA"),3,)))</f>
        <v>#REF!</v>
      </c>
      <c r="AQ12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6" s="4">
        <f t="shared" si="620"/>
        <v>0</v>
      </c>
      <c r="AS1286" s="10">
        <f t="shared" si="621"/>
        <v>0</v>
      </c>
      <c r="AT1286" s="10">
        <f t="shared" si="622"/>
        <v>0</v>
      </c>
      <c r="AU1286" s="10" t="str">
        <f t="shared" si="623"/>
        <v>0</v>
      </c>
      <c r="AV1286" s="11" t="e">
        <f t="shared" si="624"/>
        <v>#N/A</v>
      </c>
      <c r="AW1286" s="4" t="e">
        <f t="shared" si="625"/>
        <v>#N/A</v>
      </c>
      <c r="AX1286" s="10" t="e">
        <f t="shared" si="614"/>
        <v>#N/A</v>
      </c>
      <c r="AY1286" s="10" t="e">
        <f t="shared" si="615"/>
        <v>#N/A</v>
      </c>
      <c r="AZ1286" s="10" t="e">
        <f t="shared" si="627"/>
        <v>#REF!</v>
      </c>
      <c r="BA1286" s="12" t="e">
        <f>IF(BW1286=7,0,AJ1286&amp;IF(#REF!="SI",1,IF(#REF!="NO",2,IF(#REF!="VIH + PREVIO",3,0))))</f>
        <v>#REF!</v>
      </c>
      <c r="BB1286" s="13" t="e">
        <f>IF(AND(#REF!="POSITIVO",#REF!="POSITIVO"),1,IF(#REF!="NEGATIVO",2,IF(#REF!="VIH + PREVIO",3,0)))</f>
        <v>#REF!</v>
      </c>
      <c r="BC1286" s="10" t="e">
        <f>IF(#REF!="SI",1,IF(#REF!="NO",2,0))</f>
        <v>#REF!</v>
      </c>
      <c r="BD1286" s="10" t="e">
        <f>IF(#REF!="SI",1,IF(#REF!="NO",2,0))</f>
        <v>#REF!</v>
      </c>
      <c r="BE1286" s="10" t="e">
        <f>IF(OR(#REF!="VIH + PREVIO",#REF!="VIH + PREVIO",#REF!="VIH + PREVIO"),1,0)</f>
        <v>#REF!</v>
      </c>
      <c r="BF1286" s="13" t="e">
        <f>IF(OR(#REF!="POSITIVO",#REF!="NEGATIVO"),1,IF(#REF!="PACIENTE NO ACEPTA",2,IF(#REF!="VIH + PREVIO",3,0)))</f>
        <v>#REF!</v>
      </c>
      <c r="BG1286" s="10" t="e">
        <f t="shared" si="628"/>
        <v>#REF!</v>
      </c>
      <c r="BH1286" s="10" t="e">
        <f t="shared" si="629"/>
        <v>#REF!</v>
      </c>
      <c r="BI1286" s="10" t="e">
        <f t="shared" si="630"/>
        <v>#REF!</v>
      </c>
      <c r="BJ1286" s="10" t="e">
        <f t="shared" si="631"/>
        <v>#REF!</v>
      </c>
      <c r="BK1286" s="10" t="e">
        <f t="shared" si="632"/>
        <v>#REF!</v>
      </c>
      <c r="BL1286" s="10" t="e">
        <f t="shared" si="633"/>
        <v>#REF!</v>
      </c>
      <c r="BM1286" s="10" t="e">
        <f>IF(OR(BW1286=7,AQ1286=6),0,IF(#REF!="I",1,IF(#REF!="II",2,IF(#REF!="III",3,IF(#REF!="IV",4))))&amp;AP1286&amp;AQ1286&amp;AR1286&amp;AS1286&amp;AT1286&amp;AU1286&amp;AX1286)</f>
        <v>#REF!</v>
      </c>
      <c r="BN1286" s="10" t="e">
        <f t="shared" si="634"/>
        <v>#REF!</v>
      </c>
      <c r="BO1286" s="10" t="e">
        <f t="shared" si="635"/>
        <v>#REF!</v>
      </c>
      <c r="BP1286" s="10" t="e">
        <f t="shared" si="636"/>
        <v>#REF!</v>
      </c>
      <c r="BQ1286" s="10" t="e">
        <f t="shared" si="637"/>
        <v>#REF!</v>
      </c>
      <c r="BR1286" s="10" t="e">
        <f t="shared" si="638"/>
        <v>#REF!</v>
      </c>
      <c r="BS1286" s="10" t="e">
        <f t="shared" si="639"/>
        <v>#REF!</v>
      </c>
      <c r="BT1286" s="10" t="e">
        <f>IF(OR(BW1286=7,AQ1286=6),0,AO1286&amp;IF(#REF!="SI",1,IF(#REF!="NO",2,IF(#REF!="VIH + PREVIO",3,0))))</f>
        <v>#REF!</v>
      </c>
      <c r="BU1286" s="10" t="e">
        <f>IF(OR(BW1286=7,AQ1286=6),0,IF(#REF!="-",1,0))</f>
        <v>#REF!</v>
      </c>
      <c r="BV1286" s="10" t="e">
        <f t="shared" si="640"/>
        <v>#REF!</v>
      </c>
      <c r="BW12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6" s="10" t="e">
        <f t="shared" si="641"/>
        <v>#REF!</v>
      </c>
      <c r="BY1286" s="10" t="e">
        <f t="shared" si="643"/>
        <v>#REF!</v>
      </c>
      <c r="BZ1286" s="10" t="e">
        <f t="shared" si="642"/>
        <v>#REF!</v>
      </c>
      <c r="CA1286" s="10"/>
    </row>
    <row r="1287" spans="1:79" s="3" customFormat="1" ht="23.25" customHeight="1" x14ac:dyDescent="0.3">
      <c r="A1287" s="7">
        <v>1285</v>
      </c>
      <c r="B1287" s="43"/>
      <c r="C1287" s="44"/>
      <c r="D1287" s="45"/>
      <c r="E1287" s="46"/>
      <c r="F1287" s="46"/>
      <c r="G1287" s="46"/>
      <c r="H1287" s="50"/>
      <c r="I1287" s="51"/>
      <c r="J1287" s="52"/>
      <c r="K1287" s="51"/>
      <c r="L1287" s="53"/>
      <c r="M1287" s="54"/>
      <c r="N1287" s="43"/>
      <c r="O1287" s="55"/>
      <c r="P1287" s="46"/>
      <c r="Q1287" s="46"/>
      <c r="R1287" s="46"/>
      <c r="S1287" s="43"/>
      <c r="T1287" s="56"/>
      <c r="U1287" s="46"/>
      <c r="V1287" s="57"/>
      <c r="W1287" s="58"/>
      <c r="X1287" s="57"/>
      <c r="Y1287" s="46"/>
      <c r="Z1287" s="57"/>
      <c r="AA1287" s="59"/>
      <c r="AB1287" s="60"/>
      <c r="AC1287" s="2"/>
      <c r="AD1287" s="2"/>
      <c r="AE1287" s="2"/>
      <c r="AJ1287" s="11">
        <f t="shared" si="626"/>
        <v>13</v>
      </c>
      <c r="AK1287" s="11">
        <f t="shared" si="616"/>
        <v>0</v>
      </c>
      <c r="AL1287" s="11">
        <f t="shared" si="617"/>
        <v>0</v>
      </c>
      <c r="AM1287" s="11">
        <f t="shared" si="618"/>
        <v>0</v>
      </c>
      <c r="AN1287" s="11">
        <f t="shared" si="619"/>
        <v>0</v>
      </c>
      <c r="AO1287" s="4" t="e">
        <f>IF(#REF!="I",1,IF(#REF!="II",2,IF(#REF!="III",3,IF(#REF!="IV",4))))</f>
        <v>#REF!</v>
      </c>
      <c r="AP1287" s="11" t="e">
        <f>IF(#REF!="PULMONAR",1,IF(AND(#REF!="EXTRAPULMONAR",#REF!&lt;&gt;"MENINGEA"),2,IF(AND(#REF!="EXTRAPULMONAR",#REF!="MENINGEA"),3,)))</f>
        <v>#REF!</v>
      </c>
      <c r="AQ12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7" s="4">
        <f t="shared" si="620"/>
        <v>0</v>
      </c>
      <c r="AS1287" s="10">
        <f t="shared" si="621"/>
        <v>0</v>
      </c>
      <c r="AT1287" s="10">
        <f t="shared" si="622"/>
        <v>0</v>
      </c>
      <c r="AU1287" s="10" t="str">
        <f t="shared" si="623"/>
        <v>0</v>
      </c>
      <c r="AV1287" s="11" t="e">
        <f t="shared" si="624"/>
        <v>#N/A</v>
      </c>
      <c r="AW1287" s="4" t="e">
        <f t="shared" si="625"/>
        <v>#N/A</v>
      </c>
      <c r="AX1287" s="10" t="e">
        <f t="shared" si="614"/>
        <v>#N/A</v>
      </c>
      <c r="AY1287" s="10" t="e">
        <f t="shared" si="615"/>
        <v>#N/A</v>
      </c>
      <c r="AZ1287" s="10" t="e">
        <f t="shared" si="627"/>
        <v>#REF!</v>
      </c>
      <c r="BA1287" s="12" t="e">
        <f>IF(BW1287=7,0,AJ1287&amp;IF(#REF!="SI",1,IF(#REF!="NO",2,IF(#REF!="VIH + PREVIO",3,0))))</f>
        <v>#REF!</v>
      </c>
      <c r="BB1287" s="13" t="e">
        <f>IF(AND(#REF!="POSITIVO",#REF!="POSITIVO"),1,IF(#REF!="NEGATIVO",2,IF(#REF!="VIH + PREVIO",3,0)))</f>
        <v>#REF!</v>
      </c>
      <c r="BC1287" s="10" t="e">
        <f>IF(#REF!="SI",1,IF(#REF!="NO",2,0))</f>
        <v>#REF!</v>
      </c>
      <c r="BD1287" s="10" t="e">
        <f>IF(#REF!="SI",1,IF(#REF!="NO",2,0))</f>
        <v>#REF!</v>
      </c>
      <c r="BE1287" s="10" t="e">
        <f>IF(OR(#REF!="VIH + PREVIO",#REF!="VIH + PREVIO",#REF!="VIH + PREVIO"),1,0)</f>
        <v>#REF!</v>
      </c>
      <c r="BF1287" s="13" t="e">
        <f>IF(OR(#REF!="POSITIVO",#REF!="NEGATIVO"),1,IF(#REF!="PACIENTE NO ACEPTA",2,IF(#REF!="VIH + PREVIO",3,0)))</f>
        <v>#REF!</v>
      </c>
      <c r="BG1287" s="10" t="e">
        <f t="shared" si="628"/>
        <v>#REF!</v>
      </c>
      <c r="BH1287" s="10" t="e">
        <f t="shared" si="629"/>
        <v>#REF!</v>
      </c>
      <c r="BI1287" s="10" t="e">
        <f t="shared" si="630"/>
        <v>#REF!</v>
      </c>
      <c r="BJ1287" s="10" t="e">
        <f t="shared" si="631"/>
        <v>#REF!</v>
      </c>
      <c r="BK1287" s="10" t="e">
        <f t="shared" si="632"/>
        <v>#REF!</v>
      </c>
      <c r="BL1287" s="10" t="e">
        <f t="shared" si="633"/>
        <v>#REF!</v>
      </c>
      <c r="BM1287" s="10" t="e">
        <f>IF(OR(BW1287=7,AQ1287=6),0,IF(#REF!="I",1,IF(#REF!="II",2,IF(#REF!="III",3,IF(#REF!="IV",4))))&amp;AP1287&amp;AQ1287&amp;AR1287&amp;AS1287&amp;AT1287&amp;AU1287&amp;AX1287)</f>
        <v>#REF!</v>
      </c>
      <c r="BN1287" s="10" t="e">
        <f t="shared" si="634"/>
        <v>#REF!</v>
      </c>
      <c r="BO1287" s="10" t="e">
        <f t="shared" si="635"/>
        <v>#REF!</v>
      </c>
      <c r="BP1287" s="10" t="e">
        <f t="shared" si="636"/>
        <v>#REF!</v>
      </c>
      <c r="BQ1287" s="10" t="e">
        <f t="shared" si="637"/>
        <v>#REF!</v>
      </c>
      <c r="BR1287" s="10" t="e">
        <f t="shared" si="638"/>
        <v>#REF!</v>
      </c>
      <c r="BS1287" s="10" t="e">
        <f t="shared" si="639"/>
        <v>#REF!</v>
      </c>
      <c r="BT1287" s="10" t="e">
        <f>IF(OR(BW1287=7,AQ1287=6),0,AO1287&amp;IF(#REF!="SI",1,IF(#REF!="NO",2,IF(#REF!="VIH + PREVIO",3,0))))</f>
        <v>#REF!</v>
      </c>
      <c r="BU1287" s="10" t="e">
        <f>IF(OR(BW1287=7,AQ1287=6),0,IF(#REF!="-",1,0))</f>
        <v>#REF!</v>
      </c>
      <c r="BV1287" s="10" t="e">
        <f t="shared" si="640"/>
        <v>#REF!</v>
      </c>
      <c r="BW12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7" s="10" t="e">
        <f t="shared" si="641"/>
        <v>#REF!</v>
      </c>
      <c r="BY1287" s="10" t="e">
        <f t="shared" si="643"/>
        <v>#REF!</v>
      </c>
      <c r="BZ1287" s="10" t="e">
        <f t="shared" si="642"/>
        <v>#REF!</v>
      </c>
      <c r="CA1287" s="10"/>
    </row>
    <row r="1288" spans="1:79" s="3" customFormat="1" ht="23.25" customHeight="1" x14ac:dyDescent="0.3">
      <c r="A1288" s="7">
        <v>1286</v>
      </c>
      <c r="B1288" s="43"/>
      <c r="C1288" s="44"/>
      <c r="D1288" s="45"/>
      <c r="E1288" s="46"/>
      <c r="F1288" s="46"/>
      <c r="G1288" s="46"/>
      <c r="H1288" s="50"/>
      <c r="I1288" s="51"/>
      <c r="J1288" s="52"/>
      <c r="K1288" s="51"/>
      <c r="L1288" s="53"/>
      <c r="M1288" s="54"/>
      <c r="N1288" s="43"/>
      <c r="O1288" s="55"/>
      <c r="P1288" s="46"/>
      <c r="Q1288" s="46"/>
      <c r="R1288" s="46"/>
      <c r="S1288" s="43"/>
      <c r="T1288" s="56"/>
      <c r="U1288" s="46"/>
      <c r="V1288" s="57"/>
      <c r="W1288" s="58"/>
      <c r="X1288" s="57"/>
      <c r="Y1288" s="46"/>
      <c r="Z1288" s="57"/>
      <c r="AA1288" s="59"/>
      <c r="AB1288" s="60"/>
      <c r="AC1288" s="2"/>
      <c r="AD1288" s="2"/>
      <c r="AE1288" s="2"/>
      <c r="AJ1288" s="11">
        <f t="shared" si="626"/>
        <v>13</v>
      </c>
      <c r="AK1288" s="11">
        <f t="shared" si="616"/>
        <v>0</v>
      </c>
      <c r="AL1288" s="11">
        <f t="shared" si="617"/>
        <v>0</v>
      </c>
      <c r="AM1288" s="11">
        <f t="shared" si="618"/>
        <v>0</v>
      </c>
      <c r="AN1288" s="11">
        <f t="shared" si="619"/>
        <v>0</v>
      </c>
      <c r="AO1288" s="4" t="e">
        <f>IF(#REF!="I",1,IF(#REF!="II",2,IF(#REF!="III",3,IF(#REF!="IV",4))))</f>
        <v>#REF!</v>
      </c>
      <c r="AP1288" s="11" t="e">
        <f>IF(#REF!="PULMONAR",1,IF(AND(#REF!="EXTRAPULMONAR",#REF!&lt;&gt;"MENINGEA"),2,IF(AND(#REF!="EXTRAPULMONAR",#REF!="MENINGEA"),3,)))</f>
        <v>#REF!</v>
      </c>
      <c r="AQ12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8" s="4">
        <f t="shared" si="620"/>
        <v>0</v>
      </c>
      <c r="AS1288" s="10">
        <f t="shared" si="621"/>
        <v>0</v>
      </c>
      <c r="AT1288" s="10">
        <f t="shared" si="622"/>
        <v>0</v>
      </c>
      <c r="AU1288" s="10" t="str">
        <f t="shared" si="623"/>
        <v>0</v>
      </c>
      <c r="AV1288" s="11" t="e">
        <f t="shared" si="624"/>
        <v>#N/A</v>
      </c>
      <c r="AW1288" s="4" t="e">
        <f t="shared" si="625"/>
        <v>#N/A</v>
      </c>
      <c r="AX1288" s="10" t="e">
        <f t="shared" si="614"/>
        <v>#N/A</v>
      </c>
      <c r="AY1288" s="10" t="e">
        <f t="shared" si="615"/>
        <v>#N/A</v>
      </c>
      <c r="AZ1288" s="10" t="e">
        <f t="shared" si="627"/>
        <v>#REF!</v>
      </c>
      <c r="BA1288" s="12" t="e">
        <f>IF(BW1288=7,0,AJ1288&amp;IF(#REF!="SI",1,IF(#REF!="NO",2,IF(#REF!="VIH + PREVIO",3,0))))</f>
        <v>#REF!</v>
      </c>
      <c r="BB1288" s="13" t="e">
        <f>IF(AND(#REF!="POSITIVO",#REF!="POSITIVO"),1,IF(#REF!="NEGATIVO",2,IF(#REF!="VIH + PREVIO",3,0)))</f>
        <v>#REF!</v>
      </c>
      <c r="BC1288" s="10" t="e">
        <f>IF(#REF!="SI",1,IF(#REF!="NO",2,0))</f>
        <v>#REF!</v>
      </c>
      <c r="BD1288" s="10" t="e">
        <f>IF(#REF!="SI",1,IF(#REF!="NO",2,0))</f>
        <v>#REF!</v>
      </c>
      <c r="BE1288" s="10" t="e">
        <f>IF(OR(#REF!="VIH + PREVIO",#REF!="VIH + PREVIO",#REF!="VIH + PREVIO"),1,0)</f>
        <v>#REF!</v>
      </c>
      <c r="BF1288" s="13" t="e">
        <f>IF(OR(#REF!="POSITIVO",#REF!="NEGATIVO"),1,IF(#REF!="PACIENTE NO ACEPTA",2,IF(#REF!="VIH + PREVIO",3,0)))</f>
        <v>#REF!</v>
      </c>
      <c r="BG1288" s="10" t="e">
        <f t="shared" si="628"/>
        <v>#REF!</v>
      </c>
      <c r="BH1288" s="10" t="e">
        <f t="shared" si="629"/>
        <v>#REF!</v>
      </c>
      <c r="BI1288" s="10" t="e">
        <f t="shared" si="630"/>
        <v>#REF!</v>
      </c>
      <c r="BJ1288" s="10" t="e">
        <f t="shared" si="631"/>
        <v>#REF!</v>
      </c>
      <c r="BK1288" s="10" t="e">
        <f t="shared" si="632"/>
        <v>#REF!</v>
      </c>
      <c r="BL1288" s="10" t="e">
        <f t="shared" si="633"/>
        <v>#REF!</v>
      </c>
      <c r="BM1288" s="10" t="e">
        <f>IF(OR(BW1288=7,AQ1288=6),0,IF(#REF!="I",1,IF(#REF!="II",2,IF(#REF!="III",3,IF(#REF!="IV",4))))&amp;AP1288&amp;AQ1288&amp;AR1288&amp;AS1288&amp;AT1288&amp;AU1288&amp;AX1288)</f>
        <v>#REF!</v>
      </c>
      <c r="BN1288" s="10" t="e">
        <f t="shared" si="634"/>
        <v>#REF!</v>
      </c>
      <c r="BO1288" s="10" t="e">
        <f t="shared" si="635"/>
        <v>#REF!</v>
      </c>
      <c r="BP1288" s="10" t="e">
        <f t="shared" si="636"/>
        <v>#REF!</v>
      </c>
      <c r="BQ1288" s="10" t="e">
        <f t="shared" si="637"/>
        <v>#REF!</v>
      </c>
      <c r="BR1288" s="10" t="e">
        <f t="shared" si="638"/>
        <v>#REF!</v>
      </c>
      <c r="BS1288" s="10" t="e">
        <f t="shared" si="639"/>
        <v>#REF!</v>
      </c>
      <c r="BT1288" s="10" t="e">
        <f>IF(OR(BW1288=7,AQ1288=6),0,AO1288&amp;IF(#REF!="SI",1,IF(#REF!="NO",2,IF(#REF!="VIH + PREVIO",3,0))))</f>
        <v>#REF!</v>
      </c>
      <c r="BU1288" s="10" t="e">
        <f>IF(OR(BW1288=7,AQ1288=6),0,IF(#REF!="-",1,0))</f>
        <v>#REF!</v>
      </c>
      <c r="BV1288" s="10" t="e">
        <f t="shared" si="640"/>
        <v>#REF!</v>
      </c>
      <c r="BW12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8" s="10" t="e">
        <f t="shared" si="641"/>
        <v>#REF!</v>
      </c>
      <c r="BY1288" s="10" t="e">
        <f t="shared" si="643"/>
        <v>#REF!</v>
      </c>
      <c r="BZ1288" s="10" t="e">
        <f t="shared" si="642"/>
        <v>#REF!</v>
      </c>
      <c r="CA1288" s="10"/>
    </row>
    <row r="1289" spans="1:79" s="3" customFormat="1" ht="23.25" customHeight="1" x14ac:dyDescent="0.3">
      <c r="A1289" s="7">
        <v>1287</v>
      </c>
      <c r="B1289" s="43"/>
      <c r="C1289" s="44"/>
      <c r="D1289" s="45"/>
      <c r="E1289" s="46"/>
      <c r="F1289" s="46"/>
      <c r="G1289" s="46"/>
      <c r="H1289" s="50"/>
      <c r="I1289" s="51"/>
      <c r="J1289" s="52"/>
      <c r="K1289" s="51"/>
      <c r="L1289" s="53"/>
      <c r="M1289" s="54"/>
      <c r="N1289" s="43"/>
      <c r="O1289" s="55"/>
      <c r="P1289" s="46"/>
      <c r="Q1289" s="46"/>
      <c r="R1289" s="46"/>
      <c r="S1289" s="43"/>
      <c r="T1289" s="56"/>
      <c r="U1289" s="46"/>
      <c r="V1289" s="57"/>
      <c r="W1289" s="58"/>
      <c r="X1289" s="57"/>
      <c r="Y1289" s="46"/>
      <c r="Z1289" s="57"/>
      <c r="AA1289" s="59"/>
      <c r="AB1289" s="60"/>
      <c r="AC1289" s="2"/>
      <c r="AD1289" s="2"/>
      <c r="AE1289" s="2"/>
      <c r="AJ1289" s="11">
        <f t="shared" si="626"/>
        <v>13</v>
      </c>
      <c r="AK1289" s="11">
        <f t="shared" si="616"/>
        <v>0</v>
      </c>
      <c r="AL1289" s="11">
        <f t="shared" si="617"/>
        <v>0</v>
      </c>
      <c r="AM1289" s="11">
        <f t="shared" si="618"/>
        <v>0</v>
      </c>
      <c r="AN1289" s="11">
        <f t="shared" si="619"/>
        <v>0</v>
      </c>
      <c r="AO1289" s="4" t="e">
        <f>IF(#REF!="I",1,IF(#REF!="II",2,IF(#REF!="III",3,IF(#REF!="IV",4))))</f>
        <v>#REF!</v>
      </c>
      <c r="AP1289" s="11" t="e">
        <f>IF(#REF!="PULMONAR",1,IF(AND(#REF!="EXTRAPULMONAR",#REF!&lt;&gt;"MENINGEA"),2,IF(AND(#REF!="EXTRAPULMONAR",#REF!="MENINGEA"),3,)))</f>
        <v>#REF!</v>
      </c>
      <c r="AQ12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89" s="4">
        <f t="shared" si="620"/>
        <v>0</v>
      </c>
      <c r="AS1289" s="10">
        <f t="shared" si="621"/>
        <v>0</v>
      </c>
      <c r="AT1289" s="10">
        <f t="shared" si="622"/>
        <v>0</v>
      </c>
      <c r="AU1289" s="10" t="str">
        <f t="shared" si="623"/>
        <v>0</v>
      </c>
      <c r="AV1289" s="11" t="e">
        <f t="shared" si="624"/>
        <v>#N/A</v>
      </c>
      <c r="AW1289" s="4" t="e">
        <f t="shared" si="625"/>
        <v>#N/A</v>
      </c>
      <c r="AX1289" s="10" t="e">
        <f t="shared" si="614"/>
        <v>#N/A</v>
      </c>
      <c r="AY1289" s="10" t="e">
        <f t="shared" si="615"/>
        <v>#N/A</v>
      </c>
      <c r="AZ1289" s="10" t="e">
        <f t="shared" si="627"/>
        <v>#REF!</v>
      </c>
      <c r="BA1289" s="12" t="e">
        <f>IF(BW1289=7,0,AJ1289&amp;IF(#REF!="SI",1,IF(#REF!="NO",2,IF(#REF!="VIH + PREVIO",3,0))))</f>
        <v>#REF!</v>
      </c>
      <c r="BB1289" s="13" t="e">
        <f>IF(AND(#REF!="POSITIVO",#REF!="POSITIVO"),1,IF(#REF!="NEGATIVO",2,IF(#REF!="VIH + PREVIO",3,0)))</f>
        <v>#REF!</v>
      </c>
      <c r="BC1289" s="10" t="e">
        <f>IF(#REF!="SI",1,IF(#REF!="NO",2,0))</f>
        <v>#REF!</v>
      </c>
      <c r="BD1289" s="10" t="e">
        <f>IF(#REF!="SI",1,IF(#REF!="NO",2,0))</f>
        <v>#REF!</v>
      </c>
      <c r="BE1289" s="10" t="e">
        <f>IF(OR(#REF!="VIH + PREVIO",#REF!="VIH + PREVIO",#REF!="VIH + PREVIO"),1,0)</f>
        <v>#REF!</v>
      </c>
      <c r="BF1289" s="13" t="e">
        <f>IF(OR(#REF!="POSITIVO",#REF!="NEGATIVO"),1,IF(#REF!="PACIENTE NO ACEPTA",2,IF(#REF!="VIH + PREVIO",3,0)))</f>
        <v>#REF!</v>
      </c>
      <c r="BG1289" s="10" t="e">
        <f t="shared" si="628"/>
        <v>#REF!</v>
      </c>
      <c r="BH1289" s="10" t="e">
        <f t="shared" si="629"/>
        <v>#REF!</v>
      </c>
      <c r="BI1289" s="10" t="e">
        <f t="shared" si="630"/>
        <v>#REF!</v>
      </c>
      <c r="BJ1289" s="10" t="e">
        <f t="shared" si="631"/>
        <v>#REF!</v>
      </c>
      <c r="BK1289" s="10" t="e">
        <f t="shared" si="632"/>
        <v>#REF!</v>
      </c>
      <c r="BL1289" s="10" t="e">
        <f t="shared" si="633"/>
        <v>#REF!</v>
      </c>
      <c r="BM1289" s="10" t="e">
        <f>IF(OR(BW1289=7,AQ1289=6),0,IF(#REF!="I",1,IF(#REF!="II",2,IF(#REF!="III",3,IF(#REF!="IV",4))))&amp;AP1289&amp;AQ1289&amp;AR1289&amp;AS1289&amp;AT1289&amp;AU1289&amp;AX1289)</f>
        <v>#REF!</v>
      </c>
      <c r="BN1289" s="10" t="e">
        <f t="shared" si="634"/>
        <v>#REF!</v>
      </c>
      <c r="BO1289" s="10" t="e">
        <f t="shared" si="635"/>
        <v>#REF!</v>
      </c>
      <c r="BP1289" s="10" t="e">
        <f t="shared" si="636"/>
        <v>#REF!</v>
      </c>
      <c r="BQ1289" s="10" t="e">
        <f t="shared" si="637"/>
        <v>#REF!</v>
      </c>
      <c r="BR1289" s="10" t="e">
        <f t="shared" si="638"/>
        <v>#REF!</v>
      </c>
      <c r="BS1289" s="10" t="e">
        <f t="shared" si="639"/>
        <v>#REF!</v>
      </c>
      <c r="BT1289" s="10" t="e">
        <f>IF(OR(BW1289=7,AQ1289=6),0,AO1289&amp;IF(#REF!="SI",1,IF(#REF!="NO",2,IF(#REF!="VIH + PREVIO",3,0))))</f>
        <v>#REF!</v>
      </c>
      <c r="BU1289" s="10" t="e">
        <f>IF(OR(BW1289=7,AQ1289=6),0,IF(#REF!="-",1,0))</f>
        <v>#REF!</v>
      </c>
      <c r="BV1289" s="10" t="e">
        <f t="shared" si="640"/>
        <v>#REF!</v>
      </c>
      <c r="BW12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89" s="10" t="e">
        <f t="shared" si="641"/>
        <v>#REF!</v>
      </c>
      <c r="BY1289" s="10" t="e">
        <f t="shared" si="643"/>
        <v>#REF!</v>
      </c>
      <c r="BZ1289" s="10" t="e">
        <f t="shared" si="642"/>
        <v>#REF!</v>
      </c>
      <c r="CA1289" s="10"/>
    </row>
    <row r="1290" spans="1:79" s="3" customFormat="1" ht="23.25" customHeight="1" x14ac:dyDescent="0.3">
      <c r="A1290" s="7">
        <v>1288</v>
      </c>
      <c r="B1290" s="43"/>
      <c r="C1290" s="44"/>
      <c r="D1290" s="45"/>
      <c r="E1290" s="46"/>
      <c r="F1290" s="46"/>
      <c r="G1290" s="46"/>
      <c r="H1290" s="50"/>
      <c r="I1290" s="51"/>
      <c r="J1290" s="52"/>
      <c r="K1290" s="51"/>
      <c r="L1290" s="53"/>
      <c r="M1290" s="54"/>
      <c r="N1290" s="43"/>
      <c r="O1290" s="55"/>
      <c r="P1290" s="46"/>
      <c r="Q1290" s="46"/>
      <c r="R1290" s="46"/>
      <c r="S1290" s="43"/>
      <c r="T1290" s="56"/>
      <c r="U1290" s="46"/>
      <c r="V1290" s="57"/>
      <c r="W1290" s="58"/>
      <c r="X1290" s="57"/>
      <c r="Y1290" s="46"/>
      <c r="Z1290" s="57"/>
      <c r="AA1290" s="59"/>
      <c r="AB1290" s="60"/>
      <c r="AC1290" s="2"/>
      <c r="AD1290" s="2"/>
      <c r="AE1290" s="2"/>
      <c r="AJ1290" s="11">
        <f t="shared" si="626"/>
        <v>13</v>
      </c>
      <c r="AK1290" s="11">
        <f t="shared" si="616"/>
        <v>0</v>
      </c>
      <c r="AL1290" s="11">
        <f t="shared" si="617"/>
        <v>0</v>
      </c>
      <c r="AM1290" s="11">
        <f t="shared" si="618"/>
        <v>0</v>
      </c>
      <c r="AN1290" s="11">
        <f t="shared" si="619"/>
        <v>0</v>
      </c>
      <c r="AO1290" s="4" t="e">
        <f>IF(#REF!="I",1,IF(#REF!="II",2,IF(#REF!="III",3,IF(#REF!="IV",4))))</f>
        <v>#REF!</v>
      </c>
      <c r="AP1290" s="11" t="e">
        <f>IF(#REF!="PULMONAR",1,IF(AND(#REF!="EXTRAPULMONAR",#REF!&lt;&gt;"MENINGEA"),2,IF(AND(#REF!="EXTRAPULMONAR",#REF!="MENINGEA"),3,)))</f>
        <v>#REF!</v>
      </c>
      <c r="AQ12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0" s="4">
        <f t="shared" si="620"/>
        <v>0</v>
      </c>
      <c r="AS1290" s="10">
        <f t="shared" si="621"/>
        <v>0</v>
      </c>
      <c r="AT1290" s="10">
        <f t="shared" si="622"/>
        <v>0</v>
      </c>
      <c r="AU1290" s="10" t="str">
        <f t="shared" si="623"/>
        <v>0</v>
      </c>
      <c r="AV1290" s="11" t="e">
        <f t="shared" si="624"/>
        <v>#N/A</v>
      </c>
      <c r="AW1290" s="4" t="e">
        <f t="shared" si="625"/>
        <v>#N/A</v>
      </c>
      <c r="AX1290" s="10" t="e">
        <f t="shared" si="614"/>
        <v>#N/A</v>
      </c>
      <c r="AY1290" s="10" t="e">
        <f t="shared" si="615"/>
        <v>#N/A</v>
      </c>
      <c r="AZ1290" s="10" t="e">
        <f t="shared" si="627"/>
        <v>#REF!</v>
      </c>
      <c r="BA1290" s="12" t="e">
        <f>IF(BW1290=7,0,AJ1290&amp;IF(#REF!="SI",1,IF(#REF!="NO",2,IF(#REF!="VIH + PREVIO",3,0))))</f>
        <v>#REF!</v>
      </c>
      <c r="BB1290" s="13" t="e">
        <f>IF(AND(#REF!="POSITIVO",#REF!="POSITIVO"),1,IF(#REF!="NEGATIVO",2,IF(#REF!="VIH + PREVIO",3,0)))</f>
        <v>#REF!</v>
      </c>
      <c r="BC1290" s="10" t="e">
        <f>IF(#REF!="SI",1,IF(#REF!="NO",2,0))</f>
        <v>#REF!</v>
      </c>
      <c r="BD1290" s="10" t="e">
        <f>IF(#REF!="SI",1,IF(#REF!="NO",2,0))</f>
        <v>#REF!</v>
      </c>
      <c r="BE1290" s="10" t="e">
        <f>IF(OR(#REF!="VIH + PREVIO",#REF!="VIH + PREVIO",#REF!="VIH + PREVIO"),1,0)</f>
        <v>#REF!</v>
      </c>
      <c r="BF1290" s="13" t="e">
        <f>IF(OR(#REF!="POSITIVO",#REF!="NEGATIVO"),1,IF(#REF!="PACIENTE NO ACEPTA",2,IF(#REF!="VIH + PREVIO",3,0)))</f>
        <v>#REF!</v>
      </c>
      <c r="BG1290" s="10" t="e">
        <f t="shared" si="628"/>
        <v>#REF!</v>
      </c>
      <c r="BH1290" s="10" t="e">
        <f t="shared" si="629"/>
        <v>#REF!</v>
      </c>
      <c r="BI1290" s="10" t="e">
        <f t="shared" si="630"/>
        <v>#REF!</v>
      </c>
      <c r="BJ1290" s="10" t="e">
        <f t="shared" si="631"/>
        <v>#REF!</v>
      </c>
      <c r="BK1290" s="10" t="e">
        <f t="shared" si="632"/>
        <v>#REF!</v>
      </c>
      <c r="BL1290" s="10" t="e">
        <f t="shared" si="633"/>
        <v>#REF!</v>
      </c>
      <c r="BM1290" s="10" t="e">
        <f>IF(OR(BW1290=7,AQ1290=6),0,IF(#REF!="I",1,IF(#REF!="II",2,IF(#REF!="III",3,IF(#REF!="IV",4))))&amp;AP1290&amp;AQ1290&amp;AR1290&amp;AS1290&amp;AT1290&amp;AU1290&amp;AX1290)</f>
        <v>#REF!</v>
      </c>
      <c r="BN1290" s="10" t="e">
        <f t="shared" si="634"/>
        <v>#REF!</v>
      </c>
      <c r="BO1290" s="10" t="e">
        <f t="shared" si="635"/>
        <v>#REF!</v>
      </c>
      <c r="BP1290" s="10" t="e">
        <f t="shared" si="636"/>
        <v>#REF!</v>
      </c>
      <c r="BQ1290" s="10" t="e">
        <f t="shared" si="637"/>
        <v>#REF!</v>
      </c>
      <c r="BR1290" s="10" t="e">
        <f t="shared" si="638"/>
        <v>#REF!</v>
      </c>
      <c r="BS1290" s="10" t="e">
        <f t="shared" si="639"/>
        <v>#REF!</v>
      </c>
      <c r="BT1290" s="10" t="e">
        <f>IF(OR(BW1290=7,AQ1290=6),0,AO1290&amp;IF(#REF!="SI",1,IF(#REF!="NO",2,IF(#REF!="VIH + PREVIO",3,0))))</f>
        <v>#REF!</v>
      </c>
      <c r="BU1290" s="10" t="e">
        <f>IF(OR(BW1290=7,AQ1290=6),0,IF(#REF!="-",1,0))</f>
        <v>#REF!</v>
      </c>
      <c r="BV1290" s="10" t="e">
        <f t="shared" si="640"/>
        <v>#REF!</v>
      </c>
      <c r="BW12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0" s="10" t="e">
        <f t="shared" si="641"/>
        <v>#REF!</v>
      </c>
      <c r="BY1290" s="10" t="e">
        <f t="shared" si="643"/>
        <v>#REF!</v>
      </c>
      <c r="BZ1290" s="10" t="e">
        <f t="shared" si="642"/>
        <v>#REF!</v>
      </c>
      <c r="CA1290" s="10"/>
    </row>
    <row r="1291" spans="1:79" s="3" customFormat="1" ht="23.25" customHeight="1" x14ac:dyDescent="0.3">
      <c r="A1291" s="7">
        <v>1289</v>
      </c>
      <c r="B1291" s="43"/>
      <c r="C1291" s="44"/>
      <c r="D1291" s="45"/>
      <c r="E1291" s="46"/>
      <c r="F1291" s="46"/>
      <c r="G1291" s="46"/>
      <c r="H1291" s="50"/>
      <c r="I1291" s="51"/>
      <c r="J1291" s="52"/>
      <c r="K1291" s="51"/>
      <c r="L1291" s="53"/>
      <c r="M1291" s="54"/>
      <c r="N1291" s="43"/>
      <c r="O1291" s="55"/>
      <c r="P1291" s="46"/>
      <c r="Q1291" s="46"/>
      <c r="R1291" s="46"/>
      <c r="S1291" s="43"/>
      <c r="T1291" s="56"/>
      <c r="U1291" s="46"/>
      <c r="V1291" s="57"/>
      <c r="W1291" s="58"/>
      <c r="X1291" s="57"/>
      <c r="Y1291" s="46"/>
      <c r="Z1291" s="57"/>
      <c r="AA1291" s="59"/>
      <c r="AB1291" s="60"/>
      <c r="AC1291" s="2"/>
      <c r="AD1291" s="2"/>
      <c r="AE1291" s="2"/>
      <c r="AJ1291" s="11">
        <f t="shared" si="626"/>
        <v>13</v>
      </c>
      <c r="AK1291" s="11">
        <f t="shared" si="616"/>
        <v>0</v>
      </c>
      <c r="AL1291" s="11">
        <f t="shared" si="617"/>
        <v>0</v>
      </c>
      <c r="AM1291" s="11">
        <f t="shared" si="618"/>
        <v>0</v>
      </c>
      <c r="AN1291" s="11">
        <f t="shared" si="619"/>
        <v>0</v>
      </c>
      <c r="AO1291" s="4" t="e">
        <f>IF(#REF!="I",1,IF(#REF!="II",2,IF(#REF!="III",3,IF(#REF!="IV",4))))</f>
        <v>#REF!</v>
      </c>
      <c r="AP1291" s="11" t="e">
        <f>IF(#REF!="PULMONAR",1,IF(AND(#REF!="EXTRAPULMONAR",#REF!&lt;&gt;"MENINGEA"),2,IF(AND(#REF!="EXTRAPULMONAR",#REF!="MENINGEA"),3,)))</f>
        <v>#REF!</v>
      </c>
      <c r="AQ12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1" s="4">
        <f t="shared" si="620"/>
        <v>0</v>
      </c>
      <c r="AS1291" s="10">
        <f t="shared" si="621"/>
        <v>0</v>
      </c>
      <c r="AT1291" s="10">
        <f t="shared" si="622"/>
        <v>0</v>
      </c>
      <c r="AU1291" s="10" t="str">
        <f t="shared" si="623"/>
        <v>0</v>
      </c>
      <c r="AV1291" s="11" t="e">
        <f t="shared" si="624"/>
        <v>#N/A</v>
      </c>
      <c r="AW1291" s="4" t="e">
        <f t="shared" si="625"/>
        <v>#N/A</v>
      </c>
      <c r="AX1291" s="10" t="e">
        <f t="shared" si="614"/>
        <v>#N/A</v>
      </c>
      <c r="AY1291" s="10" t="e">
        <f t="shared" si="615"/>
        <v>#N/A</v>
      </c>
      <c r="AZ1291" s="10" t="e">
        <f t="shared" si="627"/>
        <v>#REF!</v>
      </c>
      <c r="BA1291" s="12" t="e">
        <f>IF(BW1291=7,0,AJ1291&amp;IF(#REF!="SI",1,IF(#REF!="NO",2,IF(#REF!="VIH + PREVIO",3,0))))</f>
        <v>#REF!</v>
      </c>
      <c r="BB1291" s="13" t="e">
        <f>IF(AND(#REF!="POSITIVO",#REF!="POSITIVO"),1,IF(#REF!="NEGATIVO",2,IF(#REF!="VIH + PREVIO",3,0)))</f>
        <v>#REF!</v>
      </c>
      <c r="BC1291" s="10" t="e">
        <f>IF(#REF!="SI",1,IF(#REF!="NO",2,0))</f>
        <v>#REF!</v>
      </c>
      <c r="BD1291" s="10" t="e">
        <f>IF(#REF!="SI",1,IF(#REF!="NO",2,0))</f>
        <v>#REF!</v>
      </c>
      <c r="BE1291" s="10" t="e">
        <f>IF(OR(#REF!="VIH + PREVIO",#REF!="VIH + PREVIO",#REF!="VIH + PREVIO"),1,0)</f>
        <v>#REF!</v>
      </c>
      <c r="BF1291" s="13" t="e">
        <f>IF(OR(#REF!="POSITIVO",#REF!="NEGATIVO"),1,IF(#REF!="PACIENTE NO ACEPTA",2,IF(#REF!="VIH + PREVIO",3,0)))</f>
        <v>#REF!</v>
      </c>
      <c r="BG1291" s="10" t="e">
        <f t="shared" si="628"/>
        <v>#REF!</v>
      </c>
      <c r="BH1291" s="10" t="e">
        <f t="shared" si="629"/>
        <v>#REF!</v>
      </c>
      <c r="BI1291" s="10" t="e">
        <f t="shared" si="630"/>
        <v>#REF!</v>
      </c>
      <c r="BJ1291" s="10" t="e">
        <f t="shared" si="631"/>
        <v>#REF!</v>
      </c>
      <c r="BK1291" s="10" t="e">
        <f t="shared" si="632"/>
        <v>#REF!</v>
      </c>
      <c r="BL1291" s="10" t="e">
        <f t="shared" si="633"/>
        <v>#REF!</v>
      </c>
      <c r="BM1291" s="10" t="e">
        <f>IF(OR(BW1291=7,AQ1291=6),0,IF(#REF!="I",1,IF(#REF!="II",2,IF(#REF!="III",3,IF(#REF!="IV",4))))&amp;AP1291&amp;AQ1291&amp;AR1291&amp;AS1291&amp;AT1291&amp;AU1291&amp;AX1291)</f>
        <v>#REF!</v>
      </c>
      <c r="BN1291" s="10" t="e">
        <f t="shared" si="634"/>
        <v>#REF!</v>
      </c>
      <c r="BO1291" s="10" t="e">
        <f t="shared" si="635"/>
        <v>#REF!</v>
      </c>
      <c r="BP1291" s="10" t="e">
        <f t="shared" si="636"/>
        <v>#REF!</v>
      </c>
      <c r="BQ1291" s="10" t="e">
        <f t="shared" si="637"/>
        <v>#REF!</v>
      </c>
      <c r="BR1291" s="10" t="e">
        <f t="shared" si="638"/>
        <v>#REF!</v>
      </c>
      <c r="BS1291" s="10" t="e">
        <f t="shared" si="639"/>
        <v>#REF!</v>
      </c>
      <c r="BT1291" s="10" t="e">
        <f>IF(OR(BW1291=7,AQ1291=6),0,AO1291&amp;IF(#REF!="SI",1,IF(#REF!="NO",2,IF(#REF!="VIH + PREVIO",3,0))))</f>
        <v>#REF!</v>
      </c>
      <c r="BU1291" s="10" t="e">
        <f>IF(OR(BW1291=7,AQ1291=6),0,IF(#REF!="-",1,0))</f>
        <v>#REF!</v>
      </c>
      <c r="BV1291" s="10" t="e">
        <f t="shared" si="640"/>
        <v>#REF!</v>
      </c>
      <c r="BW12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1" s="10" t="e">
        <f t="shared" si="641"/>
        <v>#REF!</v>
      </c>
      <c r="BY1291" s="10" t="e">
        <f t="shared" si="643"/>
        <v>#REF!</v>
      </c>
      <c r="BZ1291" s="10" t="e">
        <f t="shared" si="642"/>
        <v>#REF!</v>
      </c>
      <c r="CA1291" s="10"/>
    </row>
    <row r="1292" spans="1:79" s="3" customFormat="1" ht="23.25" customHeight="1" x14ac:dyDescent="0.3">
      <c r="A1292" s="7">
        <v>1290</v>
      </c>
      <c r="B1292" s="43"/>
      <c r="C1292" s="44"/>
      <c r="D1292" s="45"/>
      <c r="E1292" s="46"/>
      <c r="F1292" s="46"/>
      <c r="G1292" s="46"/>
      <c r="H1292" s="50"/>
      <c r="I1292" s="51"/>
      <c r="J1292" s="52"/>
      <c r="K1292" s="51"/>
      <c r="L1292" s="53"/>
      <c r="M1292" s="54"/>
      <c r="N1292" s="43"/>
      <c r="O1292" s="55"/>
      <c r="P1292" s="46"/>
      <c r="Q1292" s="46"/>
      <c r="R1292" s="46"/>
      <c r="S1292" s="43"/>
      <c r="T1292" s="56"/>
      <c r="U1292" s="46"/>
      <c r="V1292" s="57"/>
      <c r="W1292" s="58"/>
      <c r="X1292" s="57"/>
      <c r="Y1292" s="46"/>
      <c r="Z1292" s="57"/>
      <c r="AA1292" s="59"/>
      <c r="AB1292" s="60"/>
      <c r="AC1292" s="2"/>
      <c r="AD1292" s="2"/>
      <c r="AE1292" s="2"/>
      <c r="AJ1292" s="11">
        <f t="shared" si="626"/>
        <v>13</v>
      </c>
      <c r="AK1292" s="11">
        <f t="shared" si="616"/>
        <v>0</v>
      </c>
      <c r="AL1292" s="11">
        <f t="shared" si="617"/>
        <v>0</v>
      </c>
      <c r="AM1292" s="11">
        <f t="shared" si="618"/>
        <v>0</v>
      </c>
      <c r="AN1292" s="11">
        <f t="shared" si="619"/>
        <v>0</v>
      </c>
      <c r="AO1292" s="4" t="e">
        <f>IF(#REF!="I",1,IF(#REF!="II",2,IF(#REF!="III",3,IF(#REF!="IV",4))))</f>
        <v>#REF!</v>
      </c>
      <c r="AP1292" s="11" t="e">
        <f>IF(#REF!="PULMONAR",1,IF(AND(#REF!="EXTRAPULMONAR",#REF!&lt;&gt;"MENINGEA"),2,IF(AND(#REF!="EXTRAPULMONAR",#REF!="MENINGEA"),3,)))</f>
        <v>#REF!</v>
      </c>
      <c r="AQ12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2" s="4">
        <f t="shared" si="620"/>
        <v>0</v>
      </c>
      <c r="AS1292" s="10">
        <f t="shared" si="621"/>
        <v>0</v>
      </c>
      <c r="AT1292" s="10">
        <f t="shared" si="622"/>
        <v>0</v>
      </c>
      <c r="AU1292" s="10" t="str">
        <f t="shared" si="623"/>
        <v>0</v>
      </c>
      <c r="AV1292" s="11" t="e">
        <f t="shared" si="624"/>
        <v>#N/A</v>
      </c>
      <c r="AW1292" s="4" t="e">
        <f t="shared" si="625"/>
        <v>#N/A</v>
      </c>
      <c r="AX1292" s="10" t="e">
        <f t="shared" si="614"/>
        <v>#N/A</v>
      </c>
      <c r="AY1292" s="10" t="e">
        <f t="shared" si="615"/>
        <v>#N/A</v>
      </c>
      <c r="AZ1292" s="10" t="e">
        <f t="shared" si="627"/>
        <v>#REF!</v>
      </c>
      <c r="BA1292" s="12" t="e">
        <f>IF(BW1292=7,0,AJ1292&amp;IF(#REF!="SI",1,IF(#REF!="NO",2,IF(#REF!="VIH + PREVIO",3,0))))</f>
        <v>#REF!</v>
      </c>
      <c r="BB1292" s="13" t="e">
        <f>IF(AND(#REF!="POSITIVO",#REF!="POSITIVO"),1,IF(#REF!="NEGATIVO",2,IF(#REF!="VIH + PREVIO",3,0)))</f>
        <v>#REF!</v>
      </c>
      <c r="BC1292" s="10" t="e">
        <f>IF(#REF!="SI",1,IF(#REF!="NO",2,0))</f>
        <v>#REF!</v>
      </c>
      <c r="BD1292" s="10" t="e">
        <f>IF(#REF!="SI",1,IF(#REF!="NO",2,0))</f>
        <v>#REF!</v>
      </c>
      <c r="BE1292" s="10" t="e">
        <f>IF(OR(#REF!="VIH + PREVIO",#REF!="VIH + PREVIO",#REF!="VIH + PREVIO"),1,0)</f>
        <v>#REF!</v>
      </c>
      <c r="BF1292" s="13" t="e">
        <f>IF(OR(#REF!="POSITIVO",#REF!="NEGATIVO"),1,IF(#REF!="PACIENTE NO ACEPTA",2,IF(#REF!="VIH + PREVIO",3,0)))</f>
        <v>#REF!</v>
      </c>
      <c r="BG1292" s="10" t="e">
        <f t="shared" si="628"/>
        <v>#REF!</v>
      </c>
      <c r="BH1292" s="10" t="e">
        <f t="shared" si="629"/>
        <v>#REF!</v>
      </c>
      <c r="BI1292" s="10" t="e">
        <f t="shared" si="630"/>
        <v>#REF!</v>
      </c>
      <c r="BJ1292" s="10" t="e">
        <f t="shared" si="631"/>
        <v>#REF!</v>
      </c>
      <c r="BK1292" s="10" t="e">
        <f t="shared" si="632"/>
        <v>#REF!</v>
      </c>
      <c r="BL1292" s="10" t="e">
        <f t="shared" si="633"/>
        <v>#REF!</v>
      </c>
      <c r="BM1292" s="10" t="e">
        <f>IF(OR(BW1292=7,AQ1292=6),0,IF(#REF!="I",1,IF(#REF!="II",2,IF(#REF!="III",3,IF(#REF!="IV",4))))&amp;AP1292&amp;AQ1292&amp;AR1292&amp;AS1292&amp;AT1292&amp;AU1292&amp;AX1292)</f>
        <v>#REF!</v>
      </c>
      <c r="BN1292" s="10" t="e">
        <f t="shared" si="634"/>
        <v>#REF!</v>
      </c>
      <c r="BO1292" s="10" t="e">
        <f t="shared" si="635"/>
        <v>#REF!</v>
      </c>
      <c r="BP1292" s="10" t="e">
        <f t="shared" si="636"/>
        <v>#REF!</v>
      </c>
      <c r="BQ1292" s="10" t="e">
        <f t="shared" si="637"/>
        <v>#REF!</v>
      </c>
      <c r="BR1292" s="10" t="e">
        <f t="shared" si="638"/>
        <v>#REF!</v>
      </c>
      <c r="BS1292" s="10" t="e">
        <f t="shared" si="639"/>
        <v>#REF!</v>
      </c>
      <c r="BT1292" s="10" t="e">
        <f>IF(OR(BW1292=7,AQ1292=6),0,AO1292&amp;IF(#REF!="SI",1,IF(#REF!="NO",2,IF(#REF!="VIH + PREVIO",3,0))))</f>
        <v>#REF!</v>
      </c>
      <c r="BU1292" s="10" t="e">
        <f>IF(OR(BW1292=7,AQ1292=6),0,IF(#REF!="-",1,0))</f>
        <v>#REF!</v>
      </c>
      <c r="BV1292" s="10" t="e">
        <f t="shared" si="640"/>
        <v>#REF!</v>
      </c>
      <c r="BW12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2" s="10" t="e">
        <f t="shared" si="641"/>
        <v>#REF!</v>
      </c>
      <c r="BY1292" s="10" t="e">
        <f t="shared" si="643"/>
        <v>#REF!</v>
      </c>
      <c r="BZ1292" s="10" t="e">
        <f t="shared" si="642"/>
        <v>#REF!</v>
      </c>
      <c r="CA1292" s="10"/>
    </row>
    <row r="1293" spans="1:79" s="3" customFormat="1" ht="23.25" customHeight="1" x14ac:dyDescent="0.3">
      <c r="A1293" s="7">
        <v>1291</v>
      </c>
      <c r="B1293" s="43"/>
      <c r="C1293" s="44"/>
      <c r="D1293" s="45"/>
      <c r="E1293" s="46"/>
      <c r="F1293" s="46"/>
      <c r="G1293" s="46"/>
      <c r="H1293" s="50"/>
      <c r="I1293" s="51"/>
      <c r="J1293" s="52"/>
      <c r="K1293" s="51"/>
      <c r="L1293" s="53"/>
      <c r="M1293" s="54"/>
      <c r="N1293" s="43"/>
      <c r="O1293" s="55"/>
      <c r="P1293" s="46"/>
      <c r="Q1293" s="46"/>
      <c r="R1293" s="46"/>
      <c r="S1293" s="43"/>
      <c r="T1293" s="56"/>
      <c r="U1293" s="46"/>
      <c r="V1293" s="57"/>
      <c r="W1293" s="58"/>
      <c r="X1293" s="57"/>
      <c r="Y1293" s="46"/>
      <c r="Z1293" s="57"/>
      <c r="AA1293" s="59"/>
      <c r="AB1293" s="60"/>
      <c r="AC1293" s="2"/>
      <c r="AD1293" s="2"/>
      <c r="AE1293" s="2"/>
      <c r="AJ1293" s="11">
        <f t="shared" si="626"/>
        <v>13</v>
      </c>
      <c r="AK1293" s="11">
        <f t="shared" si="616"/>
        <v>0</v>
      </c>
      <c r="AL1293" s="11">
        <f t="shared" si="617"/>
        <v>0</v>
      </c>
      <c r="AM1293" s="11">
        <f t="shared" si="618"/>
        <v>0</v>
      </c>
      <c r="AN1293" s="11">
        <f t="shared" si="619"/>
        <v>0</v>
      </c>
      <c r="AO1293" s="4" t="e">
        <f>IF(#REF!="I",1,IF(#REF!="II",2,IF(#REF!="III",3,IF(#REF!="IV",4))))</f>
        <v>#REF!</v>
      </c>
      <c r="AP1293" s="11" t="e">
        <f>IF(#REF!="PULMONAR",1,IF(AND(#REF!="EXTRAPULMONAR",#REF!&lt;&gt;"MENINGEA"),2,IF(AND(#REF!="EXTRAPULMONAR",#REF!="MENINGEA"),3,)))</f>
        <v>#REF!</v>
      </c>
      <c r="AQ12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3" s="4">
        <f t="shared" si="620"/>
        <v>0</v>
      </c>
      <c r="AS1293" s="10">
        <f t="shared" si="621"/>
        <v>0</v>
      </c>
      <c r="AT1293" s="10">
        <f t="shared" si="622"/>
        <v>0</v>
      </c>
      <c r="AU1293" s="10" t="str">
        <f t="shared" si="623"/>
        <v>0</v>
      </c>
      <c r="AV1293" s="11" t="e">
        <f t="shared" si="624"/>
        <v>#N/A</v>
      </c>
      <c r="AW1293" s="4" t="e">
        <f t="shared" si="625"/>
        <v>#N/A</v>
      </c>
      <c r="AX1293" s="10" t="e">
        <f t="shared" si="614"/>
        <v>#N/A</v>
      </c>
      <c r="AY1293" s="10" t="e">
        <f t="shared" si="615"/>
        <v>#N/A</v>
      </c>
      <c r="AZ1293" s="10" t="e">
        <f t="shared" si="627"/>
        <v>#REF!</v>
      </c>
      <c r="BA1293" s="12" t="e">
        <f>IF(BW1293=7,0,AJ1293&amp;IF(#REF!="SI",1,IF(#REF!="NO",2,IF(#REF!="VIH + PREVIO",3,0))))</f>
        <v>#REF!</v>
      </c>
      <c r="BB1293" s="13" t="e">
        <f>IF(AND(#REF!="POSITIVO",#REF!="POSITIVO"),1,IF(#REF!="NEGATIVO",2,IF(#REF!="VIH + PREVIO",3,0)))</f>
        <v>#REF!</v>
      </c>
      <c r="BC1293" s="10" t="e">
        <f>IF(#REF!="SI",1,IF(#REF!="NO",2,0))</f>
        <v>#REF!</v>
      </c>
      <c r="BD1293" s="10" t="e">
        <f>IF(#REF!="SI",1,IF(#REF!="NO",2,0))</f>
        <v>#REF!</v>
      </c>
      <c r="BE1293" s="10" t="e">
        <f>IF(OR(#REF!="VIH + PREVIO",#REF!="VIH + PREVIO",#REF!="VIH + PREVIO"),1,0)</f>
        <v>#REF!</v>
      </c>
      <c r="BF1293" s="13" t="e">
        <f>IF(OR(#REF!="POSITIVO",#REF!="NEGATIVO"),1,IF(#REF!="PACIENTE NO ACEPTA",2,IF(#REF!="VIH + PREVIO",3,0)))</f>
        <v>#REF!</v>
      </c>
      <c r="BG1293" s="10" t="e">
        <f t="shared" si="628"/>
        <v>#REF!</v>
      </c>
      <c r="BH1293" s="10" t="e">
        <f t="shared" si="629"/>
        <v>#REF!</v>
      </c>
      <c r="BI1293" s="10" t="e">
        <f t="shared" si="630"/>
        <v>#REF!</v>
      </c>
      <c r="BJ1293" s="10" t="e">
        <f t="shared" si="631"/>
        <v>#REF!</v>
      </c>
      <c r="BK1293" s="10" t="e">
        <f t="shared" si="632"/>
        <v>#REF!</v>
      </c>
      <c r="BL1293" s="10" t="e">
        <f t="shared" si="633"/>
        <v>#REF!</v>
      </c>
      <c r="BM1293" s="10" t="e">
        <f>IF(OR(BW1293=7,AQ1293=6),0,IF(#REF!="I",1,IF(#REF!="II",2,IF(#REF!="III",3,IF(#REF!="IV",4))))&amp;AP1293&amp;AQ1293&amp;AR1293&amp;AS1293&amp;AT1293&amp;AU1293&amp;AX1293)</f>
        <v>#REF!</v>
      </c>
      <c r="BN1293" s="10" t="e">
        <f t="shared" si="634"/>
        <v>#REF!</v>
      </c>
      <c r="BO1293" s="10" t="e">
        <f t="shared" si="635"/>
        <v>#REF!</v>
      </c>
      <c r="BP1293" s="10" t="e">
        <f t="shared" si="636"/>
        <v>#REF!</v>
      </c>
      <c r="BQ1293" s="10" t="e">
        <f t="shared" si="637"/>
        <v>#REF!</v>
      </c>
      <c r="BR1293" s="10" t="e">
        <f t="shared" si="638"/>
        <v>#REF!</v>
      </c>
      <c r="BS1293" s="10" t="e">
        <f t="shared" si="639"/>
        <v>#REF!</v>
      </c>
      <c r="BT1293" s="10" t="e">
        <f>IF(OR(BW1293=7,AQ1293=6),0,AO1293&amp;IF(#REF!="SI",1,IF(#REF!="NO",2,IF(#REF!="VIH + PREVIO",3,0))))</f>
        <v>#REF!</v>
      </c>
      <c r="BU1293" s="10" t="e">
        <f>IF(OR(BW1293=7,AQ1293=6),0,IF(#REF!="-",1,0))</f>
        <v>#REF!</v>
      </c>
      <c r="BV1293" s="10" t="e">
        <f t="shared" si="640"/>
        <v>#REF!</v>
      </c>
      <c r="BW12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3" s="10" t="e">
        <f t="shared" si="641"/>
        <v>#REF!</v>
      </c>
      <c r="BY1293" s="10" t="e">
        <f t="shared" si="643"/>
        <v>#REF!</v>
      </c>
      <c r="BZ1293" s="10" t="e">
        <f t="shared" si="642"/>
        <v>#REF!</v>
      </c>
      <c r="CA1293" s="10"/>
    </row>
    <row r="1294" spans="1:79" s="3" customFormat="1" ht="23.25" customHeight="1" x14ac:dyDescent="0.3">
      <c r="A1294" s="7">
        <v>1292</v>
      </c>
      <c r="B1294" s="43"/>
      <c r="C1294" s="44"/>
      <c r="D1294" s="45"/>
      <c r="E1294" s="46"/>
      <c r="F1294" s="46"/>
      <c r="G1294" s="46"/>
      <c r="H1294" s="50"/>
      <c r="I1294" s="51"/>
      <c r="J1294" s="52"/>
      <c r="K1294" s="51"/>
      <c r="L1294" s="53"/>
      <c r="M1294" s="54"/>
      <c r="N1294" s="43"/>
      <c r="O1294" s="55"/>
      <c r="P1294" s="46"/>
      <c r="Q1294" s="46"/>
      <c r="R1294" s="46"/>
      <c r="S1294" s="43"/>
      <c r="T1294" s="56"/>
      <c r="U1294" s="46"/>
      <c r="V1294" s="57"/>
      <c r="W1294" s="58"/>
      <c r="X1294" s="57"/>
      <c r="Y1294" s="46"/>
      <c r="Z1294" s="57"/>
      <c r="AA1294" s="59"/>
      <c r="AB1294" s="60"/>
      <c r="AC1294" s="2"/>
      <c r="AD1294" s="2"/>
      <c r="AE1294" s="2"/>
      <c r="AJ1294" s="11">
        <f t="shared" si="626"/>
        <v>13</v>
      </c>
      <c r="AK1294" s="11">
        <f t="shared" si="616"/>
        <v>0</v>
      </c>
      <c r="AL1294" s="11">
        <f t="shared" si="617"/>
        <v>0</v>
      </c>
      <c r="AM1294" s="11">
        <f t="shared" si="618"/>
        <v>0</v>
      </c>
      <c r="AN1294" s="11">
        <f t="shared" si="619"/>
        <v>0</v>
      </c>
      <c r="AO1294" s="4" t="e">
        <f>IF(#REF!="I",1,IF(#REF!="II",2,IF(#REF!="III",3,IF(#REF!="IV",4))))</f>
        <v>#REF!</v>
      </c>
      <c r="AP1294" s="11" t="e">
        <f>IF(#REF!="PULMONAR",1,IF(AND(#REF!="EXTRAPULMONAR",#REF!&lt;&gt;"MENINGEA"),2,IF(AND(#REF!="EXTRAPULMONAR",#REF!="MENINGEA"),3,)))</f>
        <v>#REF!</v>
      </c>
      <c r="AQ12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4" s="4">
        <f t="shared" si="620"/>
        <v>0</v>
      </c>
      <c r="AS1294" s="10">
        <f t="shared" si="621"/>
        <v>0</v>
      </c>
      <c r="AT1294" s="10">
        <f t="shared" si="622"/>
        <v>0</v>
      </c>
      <c r="AU1294" s="10" t="str">
        <f t="shared" si="623"/>
        <v>0</v>
      </c>
      <c r="AV1294" s="11" t="e">
        <f t="shared" si="624"/>
        <v>#N/A</v>
      </c>
      <c r="AW1294" s="4" t="e">
        <f t="shared" si="625"/>
        <v>#N/A</v>
      </c>
      <c r="AX1294" s="10" t="e">
        <f t="shared" si="614"/>
        <v>#N/A</v>
      </c>
      <c r="AY1294" s="10" t="e">
        <f t="shared" si="615"/>
        <v>#N/A</v>
      </c>
      <c r="AZ1294" s="10" t="e">
        <f t="shared" si="627"/>
        <v>#REF!</v>
      </c>
      <c r="BA1294" s="12" t="e">
        <f>IF(BW1294=7,0,AJ1294&amp;IF(#REF!="SI",1,IF(#REF!="NO",2,IF(#REF!="VIH + PREVIO",3,0))))</f>
        <v>#REF!</v>
      </c>
      <c r="BB1294" s="13" t="e">
        <f>IF(AND(#REF!="POSITIVO",#REF!="POSITIVO"),1,IF(#REF!="NEGATIVO",2,IF(#REF!="VIH + PREVIO",3,0)))</f>
        <v>#REF!</v>
      </c>
      <c r="BC1294" s="10" t="e">
        <f>IF(#REF!="SI",1,IF(#REF!="NO",2,0))</f>
        <v>#REF!</v>
      </c>
      <c r="BD1294" s="10" t="e">
        <f>IF(#REF!="SI",1,IF(#REF!="NO",2,0))</f>
        <v>#REF!</v>
      </c>
      <c r="BE1294" s="10" t="e">
        <f>IF(OR(#REF!="VIH + PREVIO",#REF!="VIH + PREVIO",#REF!="VIH + PREVIO"),1,0)</f>
        <v>#REF!</v>
      </c>
      <c r="BF1294" s="13" t="e">
        <f>IF(OR(#REF!="POSITIVO",#REF!="NEGATIVO"),1,IF(#REF!="PACIENTE NO ACEPTA",2,IF(#REF!="VIH + PREVIO",3,0)))</f>
        <v>#REF!</v>
      </c>
      <c r="BG1294" s="10" t="e">
        <f t="shared" si="628"/>
        <v>#REF!</v>
      </c>
      <c r="BH1294" s="10" t="e">
        <f t="shared" si="629"/>
        <v>#REF!</v>
      </c>
      <c r="BI1294" s="10" t="e">
        <f t="shared" si="630"/>
        <v>#REF!</v>
      </c>
      <c r="BJ1294" s="10" t="e">
        <f t="shared" si="631"/>
        <v>#REF!</v>
      </c>
      <c r="BK1294" s="10" t="e">
        <f t="shared" si="632"/>
        <v>#REF!</v>
      </c>
      <c r="BL1294" s="10" t="e">
        <f t="shared" si="633"/>
        <v>#REF!</v>
      </c>
      <c r="BM1294" s="10" t="e">
        <f>IF(OR(BW1294=7,AQ1294=6),0,IF(#REF!="I",1,IF(#REF!="II",2,IF(#REF!="III",3,IF(#REF!="IV",4))))&amp;AP1294&amp;AQ1294&amp;AR1294&amp;AS1294&amp;AT1294&amp;AU1294&amp;AX1294)</f>
        <v>#REF!</v>
      </c>
      <c r="BN1294" s="10" t="e">
        <f t="shared" si="634"/>
        <v>#REF!</v>
      </c>
      <c r="BO1294" s="10" t="e">
        <f t="shared" si="635"/>
        <v>#REF!</v>
      </c>
      <c r="BP1294" s="10" t="e">
        <f t="shared" si="636"/>
        <v>#REF!</v>
      </c>
      <c r="BQ1294" s="10" t="e">
        <f t="shared" si="637"/>
        <v>#REF!</v>
      </c>
      <c r="BR1294" s="10" t="e">
        <f t="shared" si="638"/>
        <v>#REF!</v>
      </c>
      <c r="BS1294" s="10" t="e">
        <f t="shared" si="639"/>
        <v>#REF!</v>
      </c>
      <c r="BT1294" s="10" t="e">
        <f>IF(OR(BW1294=7,AQ1294=6),0,AO1294&amp;IF(#REF!="SI",1,IF(#REF!="NO",2,IF(#REF!="VIH + PREVIO",3,0))))</f>
        <v>#REF!</v>
      </c>
      <c r="BU1294" s="10" t="e">
        <f>IF(OR(BW1294=7,AQ1294=6),0,IF(#REF!="-",1,0))</f>
        <v>#REF!</v>
      </c>
      <c r="BV1294" s="10" t="e">
        <f t="shared" si="640"/>
        <v>#REF!</v>
      </c>
      <c r="BW12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4" s="10" t="e">
        <f t="shared" si="641"/>
        <v>#REF!</v>
      </c>
      <c r="BY1294" s="10" t="e">
        <f t="shared" si="643"/>
        <v>#REF!</v>
      </c>
      <c r="BZ1294" s="10" t="e">
        <f t="shared" si="642"/>
        <v>#REF!</v>
      </c>
      <c r="CA1294" s="10"/>
    </row>
    <row r="1295" spans="1:79" s="3" customFormat="1" ht="23.25" customHeight="1" x14ac:dyDescent="0.3">
      <c r="A1295" s="7">
        <v>1293</v>
      </c>
      <c r="B1295" s="43"/>
      <c r="C1295" s="44"/>
      <c r="D1295" s="45"/>
      <c r="E1295" s="46"/>
      <c r="F1295" s="46"/>
      <c r="G1295" s="46"/>
      <c r="H1295" s="50"/>
      <c r="I1295" s="51"/>
      <c r="J1295" s="52"/>
      <c r="K1295" s="51"/>
      <c r="L1295" s="53"/>
      <c r="M1295" s="54"/>
      <c r="N1295" s="43"/>
      <c r="O1295" s="55"/>
      <c r="P1295" s="46"/>
      <c r="Q1295" s="46"/>
      <c r="R1295" s="46"/>
      <c r="S1295" s="43"/>
      <c r="T1295" s="56"/>
      <c r="U1295" s="46"/>
      <c r="V1295" s="57"/>
      <c r="W1295" s="58"/>
      <c r="X1295" s="57"/>
      <c r="Y1295" s="46"/>
      <c r="Z1295" s="57"/>
      <c r="AA1295" s="59"/>
      <c r="AB1295" s="60"/>
      <c r="AC1295" s="2"/>
      <c r="AD1295" s="2"/>
      <c r="AE1295" s="2"/>
      <c r="AJ1295" s="11">
        <f t="shared" si="626"/>
        <v>13</v>
      </c>
      <c r="AK1295" s="11">
        <f t="shared" si="616"/>
        <v>0</v>
      </c>
      <c r="AL1295" s="11">
        <f t="shared" si="617"/>
        <v>0</v>
      </c>
      <c r="AM1295" s="11">
        <f t="shared" si="618"/>
        <v>0</v>
      </c>
      <c r="AN1295" s="11">
        <f t="shared" si="619"/>
        <v>0</v>
      </c>
      <c r="AO1295" s="4" t="e">
        <f>IF(#REF!="I",1,IF(#REF!="II",2,IF(#REF!="III",3,IF(#REF!="IV",4))))</f>
        <v>#REF!</v>
      </c>
      <c r="AP1295" s="11" t="e">
        <f>IF(#REF!="PULMONAR",1,IF(AND(#REF!="EXTRAPULMONAR",#REF!&lt;&gt;"MENINGEA"),2,IF(AND(#REF!="EXTRAPULMONAR",#REF!="MENINGEA"),3,)))</f>
        <v>#REF!</v>
      </c>
      <c r="AQ12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5" s="4">
        <f t="shared" si="620"/>
        <v>0</v>
      </c>
      <c r="AS1295" s="10">
        <f t="shared" si="621"/>
        <v>0</v>
      </c>
      <c r="AT1295" s="10">
        <f t="shared" si="622"/>
        <v>0</v>
      </c>
      <c r="AU1295" s="10" t="str">
        <f t="shared" si="623"/>
        <v>0</v>
      </c>
      <c r="AV1295" s="11" t="e">
        <f t="shared" si="624"/>
        <v>#N/A</v>
      </c>
      <c r="AW1295" s="4" t="e">
        <f t="shared" si="625"/>
        <v>#N/A</v>
      </c>
      <c r="AX1295" s="10" t="e">
        <f t="shared" si="614"/>
        <v>#N/A</v>
      </c>
      <c r="AY1295" s="10" t="e">
        <f t="shared" si="615"/>
        <v>#N/A</v>
      </c>
      <c r="AZ1295" s="10" t="e">
        <f t="shared" si="627"/>
        <v>#REF!</v>
      </c>
      <c r="BA1295" s="12" t="e">
        <f>IF(BW1295=7,0,AJ1295&amp;IF(#REF!="SI",1,IF(#REF!="NO",2,IF(#REF!="VIH + PREVIO",3,0))))</f>
        <v>#REF!</v>
      </c>
      <c r="BB1295" s="13" t="e">
        <f>IF(AND(#REF!="POSITIVO",#REF!="POSITIVO"),1,IF(#REF!="NEGATIVO",2,IF(#REF!="VIH + PREVIO",3,0)))</f>
        <v>#REF!</v>
      </c>
      <c r="BC1295" s="10" t="e">
        <f>IF(#REF!="SI",1,IF(#REF!="NO",2,0))</f>
        <v>#REF!</v>
      </c>
      <c r="BD1295" s="10" t="e">
        <f>IF(#REF!="SI",1,IF(#REF!="NO",2,0))</f>
        <v>#REF!</v>
      </c>
      <c r="BE1295" s="10" t="e">
        <f>IF(OR(#REF!="VIH + PREVIO",#REF!="VIH + PREVIO",#REF!="VIH + PREVIO"),1,0)</f>
        <v>#REF!</v>
      </c>
      <c r="BF1295" s="13" t="e">
        <f>IF(OR(#REF!="POSITIVO",#REF!="NEGATIVO"),1,IF(#REF!="PACIENTE NO ACEPTA",2,IF(#REF!="VIH + PREVIO",3,0)))</f>
        <v>#REF!</v>
      </c>
      <c r="BG1295" s="10" t="e">
        <f t="shared" si="628"/>
        <v>#REF!</v>
      </c>
      <c r="BH1295" s="10" t="e">
        <f t="shared" si="629"/>
        <v>#REF!</v>
      </c>
      <c r="BI1295" s="10" t="e">
        <f t="shared" si="630"/>
        <v>#REF!</v>
      </c>
      <c r="BJ1295" s="10" t="e">
        <f t="shared" si="631"/>
        <v>#REF!</v>
      </c>
      <c r="BK1295" s="10" t="e">
        <f t="shared" si="632"/>
        <v>#REF!</v>
      </c>
      <c r="BL1295" s="10" t="e">
        <f t="shared" si="633"/>
        <v>#REF!</v>
      </c>
      <c r="BM1295" s="10" t="e">
        <f>IF(OR(BW1295=7,AQ1295=6),0,IF(#REF!="I",1,IF(#REF!="II",2,IF(#REF!="III",3,IF(#REF!="IV",4))))&amp;AP1295&amp;AQ1295&amp;AR1295&amp;AS1295&amp;AT1295&amp;AU1295&amp;AX1295)</f>
        <v>#REF!</v>
      </c>
      <c r="BN1295" s="10" t="e">
        <f t="shared" si="634"/>
        <v>#REF!</v>
      </c>
      <c r="BO1295" s="10" t="e">
        <f t="shared" si="635"/>
        <v>#REF!</v>
      </c>
      <c r="BP1295" s="10" t="e">
        <f t="shared" si="636"/>
        <v>#REF!</v>
      </c>
      <c r="BQ1295" s="10" t="e">
        <f t="shared" si="637"/>
        <v>#REF!</v>
      </c>
      <c r="BR1295" s="10" t="e">
        <f t="shared" si="638"/>
        <v>#REF!</v>
      </c>
      <c r="BS1295" s="10" t="e">
        <f t="shared" si="639"/>
        <v>#REF!</v>
      </c>
      <c r="BT1295" s="10" t="e">
        <f>IF(OR(BW1295=7,AQ1295=6),0,AO1295&amp;IF(#REF!="SI",1,IF(#REF!="NO",2,IF(#REF!="VIH + PREVIO",3,0))))</f>
        <v>#REF!</v>
      </c>
      <c r="BU1295" s="10" t="e">
        <f>IF(OR(BW1295=7,AQ1295=6),0,IF(#REF!="-",1,0))</f>
        <v>#REF!</v>
      </c>
      <c r="BV1295" s="10" t="e">
        <f t="shared" si="640"/>
        <v>#REF!</v>
      </c>
      <c r="BW12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5" s="10" t="e">
        <f t="shared" si="641"/>
        <v>#REF!</v>
      </c>
      <c r="BY1295" s="10" t="e">
        <f t="shared" si="643"/>
        <v>#REF!</v>
      </c>
      <c r="BZ1295" s="10" t="e">
        <f t="shared" si="642"/>
        <v>#REF!</v>
      </c>
      <c r="CA1295" s="10"/>
    </row>
    <row r="1296" spans="1:79" s="3" customFormat="1" ht="23.25" customHeight="1" x14ac:dyDescent="0.3">
      <c r="A1296" s="7">
        <v>1294</v>
      </c>
      <c r="B1296" s="43"/>
      <c r="C1296" s="44"/>
      <c r="D1296" s="45"/>
      <c r="E1296" s="46"/>
      <c r="F1296" s="46"/>
      <c r="G1296" s="46"/>
      <c r="H1296" s="50"/>
      <c r="I1296" s="51"/>
      <c r="J1296" s="52"/>
      <c r="K1296" s="51"/>
      <c r="L1296" s="53"/>
      <c r="M1296" s="54"/>
      <c r="N1296" s="43"/>
      <c r="O1296" s="55"/>
      <c r="P1296" s="46"/>
      <c r="Q1296" s="46"/>
      <c r="R1296" s="46"/>
      <c r="S1296" s="43"/>
      <c r="T1296" s="56"/>
      <c r="U1296" s="46"/>
      <c r="V1296" s="57"/>
      <c r="W1296" s="58"/>
      <c r="X1296" s="57"/>
      <c r="Y1296" s="46"/>
      <c r="Z1296" s="57"/>
      <c r="AA1296" s="59"/>
      <c r="AB1296" s="60"/>
      <c r="AC1296" s="2"/>
      <c r="AD1296" s="2"/>
      <c r="AE1296" s="2"/>
      <c r="AJ1296" s="11">
        <f t="shared" si="626"/>
        <v>13</v>
      </c>
      <c r="AK1296" s="11">
        <f t="shared" si="616"/>
        <v>0</v>
      </c>
      <c r="AL1296" s="11">
        <f t="shared" si="617"/>
        <v>0</v>
      </c>
      <c r="AM1296" s="11">
        <f t="shared" si="618"/>
        <v>0</v>
      </c>
      <c r="AN1296" s="11">
        <f t="shared" si="619"/>
        <v>0</v>
      </c>
      <c r="AO1296" s="4" t="e">
        <f>IF(#REF!="I",1,IF(#REF!="II",2,IF(#REF!="III",3,IF(#REF!="IV",4))))</f>
        <v>#REF!</v>
      </c>
      <c r="AP1296" s="11" t="e">
        <f>IF(#REF!="PULMONAR",1,IF(AND(#REF!="EXTRAPULMONAR",#REF!&lt;&gt;"MENINGEA"),2,IF(AND(#REF!="EXTRAPULMONAR",#REF!="MENINGEA"),3,)))</f>
        <v>#REF!</v>
      </c>
      <c r="AQ12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6" s="4">
        <f t="shared" si="620"/>
        <v>0</v>
      </c>
      <c r="AS1296" s="10">
        <f t="shared" si="621"/>
        <v>0</v>
      </c>
      <c r="AT1296" s="10">
        <f t="shared" si="622"/>
        <v>0</v>
      </c>
      <c r="AU1296" s="10" t="str">
        <f t="shared" si="623"/>
        <v>0</v>
      </c>
      <c r="AV1296" s="11" t="e">
        <f t="shared" si="624"/>
        <v>#N/A</v>
      </c>
      <c r="AW1296" s="4" t="e">
        <f t="shared" si="625"/>
        <v>#N/A</v>
      </c>
      <c r="AX1296" s="10" t="e">
        <f t="shared" si="614"/>
        <v>#N/A</v>
      </c>
      <c r="AY1296" s="10" t="e">
        <f t="shared" si="615"/>
        <v>#N/A</v>
      </c>
      <c r="AZ1296" s="10" t="e">
        <f t="shared" si="627"/>
        <v>#REF!</v>
      </c>
      <c r="BA1296" s="12" t="e">
        <f>IF(BW1296=7,0,AJ1296&amp;IF(#REF!="SI",1,IF(#REF!="NO",2,IF(#REF!="VIH + PREVIO",3,0))))</f>
        <v>#REF!</v>
      </c>
      <c r="BB1296" s="13" t="e">
        <f>IF(AND(#REF!="POSITIVO",#REF!="POSITIVO"),1,IF(#REF!="NEGATIVO",2,IF(#REF!="VIH + PREVIO",3,0)))</f>
        <v>#REF!</v>
      </c>
      <c r="BC1296" s="10" t="e">
        <f>IF(#REF!="SI",1,IF(#REF!="NO",2,0))</f>
        <v>#REF!</v>
      </c>
      <c r="BD1296" s="10" t="e">
        <f>IF(#REF!="SI",1,IF(#REF!="NO",2,0))</f>
        <v>#REF!</v>
      </c>
      <c r="BE1296" s="10" t="e">
        <f>IF(OR(#REF!="VIH + PREVIO",#REF!="VIH + PREVIO",#REF!="VIH + PREVIO"),1,0)</f>
        <v>#REF!</v>
      </c>
      <c r="BF1296" s="13" t="e">
        <f>IF(OR(#REF!="POSITIVO",#REF!="NEGATIVO"),1,IF(#REF!="PACIENTE NO ACEPTA",2,IF(#REF!="VIH + PREVIO",3,0)))</f>
        <v>#REF!</v>
      </c>
      <c r="BG1296" s="10" t="e">
        <f t="shared" si="628"/>
        <v>#REF!</v>
      </c>
      <c r="BH1296" s="10" t="e">
        <f t="shared" si="629"/>
        <v>#REF!</v>
      </c>
      <c r="BI1296" s="10" t="e">
        <f t="shared" si="630"/>
        <v>#REF!</v>
      </c>
      <c r="BJ1296" s="10" t="e">
        <f t="shared" si="631"/>
        <v>#REF!</v>
      </c>
      <c r="BK1296" s="10" t="e">
        <f t="shared" si="632"/>
        <v>#REF!</v>
      </c>
      <c r="BL1296" s="10" t="e">
        <f t="shared" si="633"/>
        <v>#REF!</v>
      </c>
      <c r="BM1296" s="10" t="e">
        <f>IF(OR(BW1296=7,AQ1296=6),0,IF(#REF!="I",1,IF(#REF!="II",2,IF(#REF!="III",3,IF(#REF!="IV",4))))&amp;AP1296&amp;AQ1296&amp;AR1296&amp;AS1296&amp;AT1296&amp;AU1296&amp;AX1296)</f>
        <v>#REF!</v>
      </c>
      <c r="BN1296" s="10" t="e">
        <f t="shared" si="634"/>
        <v>#REF!</v>
      </c>
      <c r="BO1296" s="10" t="e">
        <f t="shared" si="635"/>
        <v>#REF!</v>
      </c>
      <c r="BP1296" s="10" t="e">
        <f t="shared" si="636"/>
        <v>#REF!</v>
      </c>
      <c r="BQ1296" s="10" t="e">
        <f t="shared" si="637"/>
        <v>#REF!</v>
      </c>
      <c r="BR1296" s="10" t="e">
        <f t="shared" si="638"/>
        <v>#REF!</v>
      </c>
      <c r="BS1296" s="10" t="e">
        <f t="shared" si="639"/>
        <v>#REF!</v>
      </c>
      <c r="BT1296" s="10" t="e">
        <f>IF(OR(BW1296=7,AQ1296=6),0,AO1296&amp;IF(#REF!="SI",1,IF(#REF!="NO",2,IF(#REF!="VIH + PREVIO",3,0))))</f>
        <v>#REF!</v>
      </c>
      <c r="BU1296" s="10" t="e">
        <f>IF(OR(BW1296=7,AQ1296=6),0,IF(#REF!="-",1,0))</f>
        <v>#REF!</v>
      </c>
      <c r="BV1296" s="10" t="e">
        <f t="shared" si="640"/>
        <v>#REF!</v>
      </c>
      <c r="BW12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6" s="10" t="e">
        <f t="shared" si="641"/>
        <v>#REF!</v>
      </c>
      <c r="BY1296" s="10" t="e">
        <f t="shared" si="643"/>
        <v>#REF!</v>
      </c>
      <c r="BZ1296" s="10" t="e">
        <f t="shared" si="642"/>
        <v>#REF!</v>
      </c>
      <c r="CA1296" s="10"/>
    </row>
    <row r="1297" spans="1:79" s="3" customFormat="1" ht="23.25" customHeight="1" x14ac:dyDescent="0.3">
      <c r="A1297" s="7">
        <v>1295</v>
      </c>
      <c r="B1297" s="43"/>
      <c r="C1297" s="44"/>
      <c r="D1297" s="45"/>
      <c r="E1297" s="46"/>
      <c r="F1297" s="46"/>
      <c r="G1297" s="46"/>
      <c r="H1297" s="50"/>
      <c r="I1297" s="51"/>
      <c r="J1297" s="52"/>
      <c r="K1297" s="51"/>
      <c r="L1297" s="53"/>
      <c r="M1297" s="54"/>
      <c r="N1297" s="43"/>
      <c r="O1297" s="55"/>
      <c r="P1297" s="46"/>
      <c r="Q1297" s="46"/>
      <c r="R1297" s="46"/>
      <c r="S1297" s="43"/>
      <c r="T1297" s="56"/>
      <c r="U1297" s="46"/>
      <c r="V1297" s="57"/>
      <c r="W1297" s="58"/>
      <c r="X1297" s="57"/>
      <c r="Y1297" s="46"/>
      <c r="Z1297" s="57"/>
      <c r="AA1297" s="59"/>
      <c r="AB1297" s="60"/>
      <c r="AC1297" s="2"/>
      <c r="AD1297" s="2"/>
      <c r="AE1297" s="2"/>
      <c r="AJ1297" s="11">
        <f t="shared" si="626"/>
        <v>13</v>
      </c>
      <c r="AK1297" s="11">
        <f t="shared" si="616"/>
        <v>0</v>
      </c>
      <c r="AL1297" s="11">
        <f t="shared" si="617"/>
        <v>0</v>
      </c>
      <c r="AM1297" s="11">
        <f t="shared" si="618"/>
        <v>0</v>
      </c>
      <c r="AN1297" s="11">
        <f t="shared" si="619"/>
        <v>0</v>
      </c>
      <c r="AO1297" s="4" t="e">
        <f>IF(#REF!="I",1,IF(#REF!="II",2,IF(#REF!="III",3,IF(#REF!="IV",4))))</f>
        <v>#REF!</v>
      </c>
      <c r="AP1297" s="11" t="e">
        <f>IF(#REF!="PULMONAR",1,IF(AND(#REF!="EXTRAPULMONAR",#REF!&lt;&gt;"MENINGEA"),2,IF(AND(#REF!="EXTRAPULMONAR",#REF!="MENINGEA"),3,)))</f>
        <v>#REF!</v>
      </c>
      <c r="AQ12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7" s="4">
        <f t="shared" si="620"/>
        <v>0</v>
      </c>
      <c r="AS1297" s="10">
        <f t="shared" si="621"/>
        <v>0</v>
      </c>
      <c r="AT1297" s="10">
        <f t="shared" si="622"/>
        <v>0</v>
      </c>
      <c r="AU1297" s="10" t="str">
        <f t="shared" si="623"/>
        <v>0</v>
      </c>
      <c r="AV1297" s="11" t="e">
        <f t="shared" si="624"/>
        <v>#N/A</v>
      </c>
      <c r="AW1297" s="4" t="e">
        <f t="shared" si="625"/>
        <v>#N/A</v>
      </c>
      <c r="AX1297" s="10" t="e">
        <f t="shared" si="614"/>
        <v>#N/A</v>
      </c>
      <c r="AY1297" s="10" t="e">
        <f t="shared" si="615"/>
        <v>#N/A</v>
      </c>
      <c r="AZ1297" s="10" t="e">
        <f t="shared" si="627"/>
        <v>#REF!</v>
      </c>
      <c r="BA1297" s="12" t="e">
        <f>IF(BW1297=7,0,AJ1297&amp;IF(#REF!="SI",1,IF(#REF!="NO",2,IF(#REF!="VIH + PREVIO",3,0))))</f>
        <v>#REF!</v>
      </c>
      <c r="BB1297" s="13" t="e">
        <f>IF(AND(#REF!="POSITIVO",#REF!="POSITIVO"),1,IF(#REF!="NEGATIVO",2,IF(#REF!="VIH + PREVIO",3,0)))</f>
        <v>#REF!</v>
      </c>
      <c r="BC1297" s="10" t="e">
        <f>IF(#REF!="SI",1,IF(#REF!="NO",2,0))</f>
        <v>#REF!</v>
      </c>
      <c r="BD1297" s="10" t="e">
        <f>IF(#REF!="SI",1,IF(#REF!="NO",2,0))</f>
        <v>#REF!</v>
      </c>
      <c r="BE1297" s="10" t="e">
        <f>IF(OR(#REF!="VIH + PREVIO",#REF!="VIH + PREVIO",#REF!="VIH + PREVIO"),1,0)</f>
        <v>#REF!</v>
      </c>
      <c r="BF1297" s="13" t="e">
        <f>IF(OR(#REF!="POSITIVO",#REF!="NEGATIVO"),1,IF(#REF!="PACIENTE NO ACEPTA",2,IF(#REF!="VIH + PREVIO",3,0)))</f>
        <v>#REF!</v>
      </c>
      <c r="BG1297" s="10" t="e">
        <f t="shared" si="628"/>
        <v>#REF!</v>
      </c>
      <c r="BH1297" s="10" t="e">
        <f t="shared" si="629"/>
        <v>#REF!</v>
      </c>
      <c r="BI1297" s="10" t="e">
        <f t="shared" si="630"/>
        <v>#REF!</v>
      </c>
      <c r="BJ1297" s="10" t="e">
        <f t="shared" si="631"/>
        <v>#REF!</v>
      </c>
      <c r="BK1297" s="10" t="e">
        <f t="shared" si="632"/>
        <v>#REF!</v>
      </c>
      <c r="BL1297" s="10" t="e">
        <f t="shared" si="633"/>
        <v>#REF!</v>
      </c>
      <c r="BM1297" s="10" t="e">
        <f>IF(OR(BW1297=7,AQ1297=6),0,IF(#REF!="I",1,IF(#REF!="II",2,IF(#REF!="III",3,IF(#REF!="IV",4))))&amp;AP1297&amp;AQ1297&amp;AR1297&amp;AS1297&amp;AT1297&amp;AU1297&amp;AX1297)</f>
        <v>#REF!</v>
      </c>
      <c r="BN1297" s="10" t="e">
        <f t="shared" si="634"/>
        <v>#REF!</v>
      </c>
      <c r="BO1297" s="10" t="e">
        <f t="shared" si="635"/>
        <v>#REF!</v>
      </c>
      <c r="BP1297" s="10" t="e">
        <f t="shared" si="636"/>
        <v>#REF!</v>
      </c>
      <c r="BQ1297" s="10" t="e">
        <f t="shared" si="637"/>
        <v>#REF!</v>
      </c>
      <c r="BR1297" s="10" t="e">
        <f t="shared" si="638"/>
        <v>#REF!</v>
      </c>
      <c r="BS1297" s="10" t="e">
        <f t="shared" si="639"/>
        <v>#REF!</v>
      </c>
      <c r="BT1297" s="10" t="e">
        <f>IF(OR(BW1297=7,AQ1297=6),0,AO1297&amp;IF(#REF!="SI",1,IF(#REF!="NO",2,IF(#REF!="VIH + PREVIO",3,0))))</f>
        <v>#REF!</v>
      </c>
      <c r="BU1297" s="10" t="e">
        <f>IF(OR(BW1297=7,AQ1297=6),0,IF(#REF!="-",1,0))</f>
        <v>#REF!</v>
      </c>
      <c r="BV1297" s="10" t="e">
        <f t="shared" si="640"/>
        <v>#REF!</v>
      </c>
      <c r="BW12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7" s="10" t="e">
        <f t="shared" si="641"/>
        <v>#REF!</v>
      </c>
      <c r="BY1297" s="10" t="e">
        <f t="shared" si="643"/>
        <v>#REF!</v>
      </c>
      <c r="BZ1297" s="10" t="e">
        <f t="shared" si="642"/>
        <v>#REF!</v>
      </c>
      <c r="CA1297" s="10"/>
    </row>
    <row r="1298" spans="1:79" s="3" customFormat="1" ht="23.25" customHeight="1" x14ac:dyDescent="0.3">
      <c r="A1298" s="7">
        <v>1296</v>
      </c>
      <c r="B1298" s="43"/>
      <c r="C1298" s="44"/>
      <c r="D1298" s="45"/>
      <c r="E1298" s="46"/>
      <c r="F1298" s="46"/>
      <c r="G1298" s="46"/>
      <c r="H1298" s="50"/>
      <c r="I1298" s="51"/>
      <c r="J1298" s="52"/>
      <c r="K1298" s="51"/>
      <c r="L1298" s="53"/>
      <c r="M1298" s="54"/>
      <c r="N1298" s="43"/>
      <c r="O1298" s="55"/>
      <c r="P1298" s="46"/>
      <c r="Q1298" s="46"/>
      <c r="R1298" s="46"/>
      <c r="S1298" s="43"/>
      <c r="T1298" s="56"/>
      <c r="U1298" s="46"/>
      <c r="V1298" s="57"/>
      <c r="W1298" s="58"/>
      <c r="X1298" s="57"/>
      <c r="Y1298" s="46"/>
      <c r="Z1298" s="57"/>
      <c r="AA1298" s="59"/>
      <c r="AB1298" s="60"/>
      <c r="AC1298" s="2"/>
      <c r="AD1298" s="2"/>
      <c r="AE1298" s="2"/>
      <c r="AJ1298" s="11">
        <f t="shared" si="626"/>
        <v>13</v>
      </c>
      <c r="AK1298" s="11">
        <f t="shared" si="616"/>
        <v>0</v>
      </c>
      <c r="AL1298" s="11">
        <f t="shared" si="617"/>
        <v>0</v>
      </c>
      <c r="AM1298" s="11">
        <f t="shared" si="618"/>
        <v>0</v>
      </c>
      <c r="AN1298" s="11">
        <f t="shared" si="619"/>
        <v>0</v>
      </c>
      <c r="AO1298" s="4" t="e">
        <f>IF(#REF!="I",1,IF(#REF!="II",2,IF(#REF!="III",3,IF(#REF!="IV",4))))</f>
        <v>#REF!</v>
      </c>
      <c r="AP1298" s="11" t="e">
        <f>IF(#REF!="PULMONAR",1,IF(AND(#REF!="EXTRAPULMONAR",#REF!&lt;&gt;"MENINGEA"),2,IF(AND(#REF!="EXTRAPULMONAR",#REF!="MENINGEA"),3,)))</f>
        <v>#REF!</v>
      </c>
      <c r="AQ12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8" s="4">
        <f t="shared" si="620"/>
        <v>0</v>
      </c>
      <c r="AS1298" s="10">
        <f t="shared" si="621"/>
        <v>0</v>
      </c>
      <c r="AT1298" s="10">
        <f t="shared" si="622"/>
        <v>0</v>
      </c>
      <c r="AU1298" s="10" t="str">
        <f t="shared" si="623"/>
        <v>0</v>
      </c>
      <c r="AV1298" s="11" t="e">
        <f t="shared" si="624"/>
        <v>#N/A</v>
      </c>
      <c r="AW1298" s="4" t="e">
        <f t="shared" si="625"/>
        <v>#N/A</v>
      </c>
      <c r="AX1298" s="10" t="e">
        <f t="shared" si="614"/>
        <v>#N/A</v>
      </c>
      <c r="AY1298" s="10" t="e">
        <f t="shared" si="615"/>
        <v>#N/A</v>
      </c>
      <c r="AZ1298" s="10" t="e">
        <f t="shared" si="627"/>
        <v>#REF!</v>
      </c>
      <c r="BA1298" s="12" t="e">
        <f>IF(BW1298=7,0,AJ1298&amp;IF(#REF!="SI",1,IF(#REF!="NO",2,IF(#REF!="VIH + PREVIO",3,0))))</f>
        <v>#REF!</v>
      </c>
      <c r="BB1298" s="13" t="e">
        <f>IF(AND(#REF!="POSITIVO",#REF!="POSITIVO"),1,IF(#REF!="NEGATIVO",2,IF(#REF!="VIH + PREVIO",3,0)))</f>
        <v>#REF!</v>
      </c>
      <c r="BC1298" s="10" t="e">
        <f>IF(#REF!="SI",1,IF(#REF!="NO",2,0))</f>
        <v>#REF!</v>
      </c>
      <c r="BD1298" s="10" t="e">
        <f>IF(#REF!="SI",1,IF(#REF!="NO",2,0))</f>
        <v>#REF!</v>
      </c>
      <c r="BE1298" s="10" t="e">
        <f>IF(OR(#REF!="VIH + PREVIO",#REF!="VIH + PREVIO",#REF!="VIH + PREVIO"),1,0)</f>
        <v>#REF!</v>
      </c>
      <c r="BF1298" s="13" t="e">
        <f>IF(OR(#REF!="POSITIVO",#REF!="NEGATIVO"),1,IF(#REF!="PACIENTE NO ACEPTA",2,IF(#REF!="VIH + PREVIO",3,0)))</f>
        <v>#REF!</v>
      </c>
      <c r="BG1298" s="10" t="e">
        <f t="shared" si="628"/>
        <v>#REF!</v>
      </c>
      <c r="BH1298" s="10" t="e">
        <f t="shared" si="629"/>
        <v>#REF!</v>
      </c>
      <c r="BI1298" s="10" t="e">
        <f t="shared" si="630"/>
        <v>#REF!</v>
      </c>
      <c r="BJ1298" s="10" t="e">
        <f t="shared" si="631"/>
        <v>#REF!</v>
      </c>
      <c r="BK1298" s="10" t="e">
        <f t="shared" si="632"/>
        <v>#REF!</v>
      </c>
      <c r="BL1298" s="10" t="e">
        <f t="shared" si="633"/>
        <v>#REF!</v>
      </c>
      <c r="BM1298" s="10" t="e">
        <f>IF(OR(BW1298=7,AQ1298=6),0,IF(#REF!="I",1,IF(#REF!="II",2,IF(#REF!="III",3,IF(#REF!="IV",4))))&amp;AP1298&amp;AQ1298&amp;AR1298&amp;AS1298&amp;AT1298&amp;AU1298&amp;AX1298)</f>
        <v>#REF!</v>
      </c>
      <c r="BN1298" s="10" t="e">
        <f t="shared" si="634"/>
        <v>#REF!</v>
      </c>
      <c r="BO1298" s="10" t="e">
        <f t="shared" si="635"/>
        <v>#REF!</v>
      </c>
      <c r="BP1298" s="10" t="e">
        <f t="shared" si="636"/>
        <v>#REF!</v>
      </c>
      <c r="BQ1298" s="10" t="e">
        <f t="shared" si="637"/>
        <v>#REF!</v>
      </c>
      <c r="BR1298" s="10" t="e">
        <f t="shared" si="638"/>
        <v>#REF!</v>
      </c>
      <c r="BS1298" s="10" t="e">
        <f t="shared" si="639"/>
        <v>#REF!</v>
      </c>
      <c r="BT1298" s="10" t="e">
        <f>IF(OR(BW1298=7,AQ1298=6),0,AO1298&amp;IF(#REF!="SI",1,IF(#REF!="NO",2,IF(#REF!="VIH + PREVIO",3,0))))</f>
        <v>#REF!</v>
      </c>
      <c r="BU1298" s="10" t="e">
        <f>IF(OR(BW1298=7,AQ1298=6),0,IF(#REF!="-",1,0))</f>
        <v>#REF!</v>
      </c>
      <c r="BV1298" s="10" t="e">
        <f t="shared" si="640"/>
        <v>#REF!</v>
      </c>
      <c r="BW12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8" s="10" t="e">
        <f t="shared" si="641"/>
        <v>#REF!</v>
      </c>
      <c r="BY1298" s="10" t="e">
        <f t="shared" si="643"/>
        <v>#REF!</v>
      </c>
      <c r="BZ1298" s="10" t="e">
        <f t="shared" si="642"/>
        <v>#REF!</v>
      </c>
      <c r="CA1298" s="10"/>
    </row>
    <row r="1299" spans="1:79" s="3" customFormat="1" ht="23.25" customHeight="1" x14ac:dyDescent="0.3">
      <c r="A1299" s="7">
        <v>1297</v>
      </c>
      <c r="B1299" s="43"/>
      <c r="C1299" s="44"/>
      <c r="D1299" s="45"/>
      <c r="E1299" s="46"/>
      <c r="F1299" s="46"/>
      <c r="G1299" s="46"/>
      <c r="H1299" s="50"/>
      <c r="I1299" s="51"/>
      <c r="J1299" s="52"/>
      <c r="K1299" s="51"/>
      <c r="L1299" s="53"/>
      <c r="M1299" s="54"/>
      <c r="N1299" s="43"/>
      <c r="O1299" s="55"/>
      <c r="P1299" s="46"/>
      <c r="Q1299" s="46"/>
      <c r="R1299" s="46"/>
      <c r="S1299" s="43"/>
      <c r="T1299" s="56"/>
      <c r="U1299" s="46"/>
      <c r="V1299" s="57"/>
      <c r="W1299" s="58"/>
      <c r="X1299" s="57"/>
      <c r="Y1299" s="46"/>
      <c r="Z1299" s="57"/>
      <c r="AA1299" s="59"/>
      <c r="AB1299" s="60"/>
      <c r="AC1299" s="2"/>
      <c r="AD1299" s="2"/>
      <c r="AE1299" s="2"/>
      <c r="AJ1299" s="11">
        <f t="shared" si="626"/>
        <v>13</v>
      </c>
      <c r="AK1299" s="11">
        <f t="shared" si="616"/>
        <v>0</v>
      </c>
      <c r="AL1299" s="11">
        <f t="shared" si="617"/>
        <v>0</v>
      </c>
      <c r="AM1299" s="11">
        <f t="shared" si="618"/>
        <v>0</v>
      </c>
      <c r="AN1299" s="11">
        <f t="shared" si="619"/>
        <v>0</v>
      </c>
      <c r="AO1299" s="4" t="e">
        <f>IF(#REF!="I",1,IF(#REF!="II",2,IF(#REF!="III",3,IF(#REF!="IV",4))))</f>
        <v>#REF!</v>
      </c>
      <c r="AP1299" s="11" t="e">
        <f>IF(#REF!="PULMONAR",1,IF(AND(#REF!="EXTRAPULMONAR",#REF!&lt;&gt;"MENINGEA"),2,IF(AND(#REF!="EXTRAPULMONAR",#REF!="MENINGEA"),3,)))</f>
        <v>#REF!</v>
      </c>
      <c r="AQ12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299" s="4">
        <f t="shared" si="620"/>
        <v>0</v>
      </c>
      <c r="AS1299" s="10">
        <f t="shared" si="621"/>
        <v>0</v>
      </c>
      <c r="AT1299" s="10">
        <f t="shared" si="622"/>
        <v>0</v>
      </c>
      <c r="AU1299" s="10" t="str">
        <f t="shared" si="623"/>
        <v>0</v>
      </c>
      <c r="AV1299" s="11" t="e">
        <f t="shared" si="624"/>
        <v>#N/A</v>
      </c>
      <c r="AW1299" s="4" t="e">
        <f t="shared" si="625"/>
        <v>#N/A</v>
      </c>
      <c r="AX1299" s="10" t="e">
        <f t="shared" si="614"/>
        <v>#N/A</v>
      </c>
      <c r="AY1299" s="10" t="e">
        <f t="shared" si="615"/>
        <v>#N/A</v>
      </c>
      <c r="AZ1299" s="10" t="e">
        <f t="shared" si="627"/>
        <v>#REF!</v>
      </c>
      <c r="BA1299" s="12" t="e">
        <f>IF(BW1299=7,0,AJ1299&amp;IF(#REF!="SI",1,IF(#REF!="NO",2,IF(#REF!="VIH + PREVIO",3,0))))</f>
        <v>#REF!</v>
      </c>
      <c r="BB1299" s="13" t="e">
        <f>IF(AND(#REF!="POSITIVO",#REF!="POSITIVO"),1,IF(#REF!="NEGATIVO",2,IF(#REF!="VIH + PREVIO",3,0)))</f>
        <v>#REF!</v>
      </c>
      <c r="BC1299" s="10" t="e">
        <f>IF(#REF!="SI",1,IF(#REF!="NO",2,0))</f>
        <v>#REF!</v>
      </c>
      <c r="BD1299" s="10" t="e">
        <f>IF(#REF!="SI",1,IF(#REF!="NO",2,0))</f>
        <v>#REF!</v>
      </c>
      <c r="BE1299" s="10" t="e">
        <f>IF(OR(#REF!="VIH + PREVIO",#REF!="VIH + PREVIO",#REF!="VIH + PREVIO"),1,0)</f>
        <v>#REF!</v>
      </c>
      <c r="BF1299" s="13" t="e">
        <f>IF(OR(#REF!="POSITIVO",#REF!="NEGATIVO"),1,IF(#REF!="PACIENTE NO ACEPTA",2,IF(#REF!="VIH + PREVIO",3,0)))</f>
        <v>#REF!</v>
      </c>
      <c r="BG1299" s="10" t="e">
        <f t="shared" si="628"/>
        <v>#REF!</v>
      </c>
      <c r="BH1299" s="10" t="e">
        <f t="shared" si="629"/>
        <v>#REF!</v>
      </c>
      <c r="BI1299" s="10" t="e">
        <f t="shared" si="630"/>
        <v>#REF!</v>
      </c>
      <c r="BJ1299" s="10" t="e">
        <f t="shared" si="631"/>
        <v>#REF!</v>
      </c>
      <c r="BK1299" s="10" t="e">
        <f t="shared" si="632"/>
        <v>#REF!</v>
      </c>
      <c r="BL1299" s="10" t="e">
        <f t="shared" si="633"/>
        <v>#REF!</v>
      </c>
      <c r="BM1299" s="10" t="e">
        <f>IF(OR(BW1299=7,AQ1299=6),0,IF(#REF!="I",1,IF(#REF!="II",2,IF(#REF!="III",3,IF(#REF!="IV",4))))&amp;AP1299&amp;AQ1299&amp;AR1299&amp;AS1299&amp;AT1299&amp;AU1299&amp;AX1299)</f>
        <v>#REF!</v>
      </c>
      <c r="BN1299" s="10" t="e">
        <f t="shared" si="634"/>
        <v>#REF!</v>
      </c>
      <c r="BO1299" s="10" t="e">
        <f t="shared" si="635"/>
        <v>#REF!</v>
      </c>
      <c r="BP1299" s="10" t="e">
        <f t="shared" si="636"/>
        <v>#REF!</v>
      </c>
      <c r="BQ1299" s="10" t="e">
        <f t="shared" si="637"/>
        <v>#REF!</v>
      </c>
      <c r="BR1299" s="10" t="e">
        <f t="shared" si="638"/>
        <v>#REF!</v>
      </c>
      <c r="BS1299" s="10" t="e">
        <f t="shared" si="639"/>
        <v>#REF!</v>
      </c>
      <c r="BT1299" s="10" t="e">
        <f>IF(OR(BW1299=7,AQ1299=6),0,AO1299&amp;IF(#REF!="SI",1,IF(#REF!="NO",2,IF(#REF!="VIH + PREVIO",3,0))))</f>
        <v>#REF!</v>
      </c>
      <c r="BU1299" s="10" t="e">
        <f>IF(OR(BW1299=7,AQ1299=6),0,IF(#REF!="-",1,0))</f>
        <v>#REF!</v>
      </c>
      <c r="BV1299" s="10" t="e">
        <f t="shared" si="640"/>
        <v>#REF!</v>
      </c>
      <c r="BW12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299" s="10" t="e">
        <f t="shared" si="641"/>
        <v>#REF!</v>
      </c>
      <c r="BY1299" s="10" t="e">
        <f t="shared" si="643"/>
        <v>#REF!</v>
      </c>
      <c r="BZ1299" s="10" t="e">
        <f t="shared" si="642"/>
        <v>#REF!</v>
      </c>
      <c r="CA1299" s="10"/>
    </row>
    <row r="1300" spans="1:79" s="3" customFormat="1" ht="23.25" customHeight="1" x14ac:dyDescent="0.3">
      <c r="A1300" s="7">
        <v>1298</v>
      </c>
      <c r="B1300" s="43"/>
      <c r="C1300" s="44"/>
      <c r="D1300" s="45"/>
      <c r="E1300" s="46"/>
      <c r="F1300" s="46"/>
      <c r="G1300" s="46"/>
      <c r="H1300" s="50"/>
      <c r="I1300" s="51"/>
      <c r="J1300" s="52"/>
      <c r="K1300" s="51"/>
      <c r="L1300" s="53"/>
      <c r="M1300" s="54"/>
      <c r="N1300" s="43"/>
      <c r="O1300" s="55"/>
      <c r="P1300" s="46"/>
      <c r="Q1300" s="46"/>
      <c r="R1300" s="46"/>
      <c r="S1300" s="43"/>
      <c r="T1300" s="56"/>
      <c r="U1300" s="46"/>
      <c r="V1300" s="57"/>
      <c r="W1300" s="58"/>
      <c r="X1300" s="57"/>
      <c r="Y1300" s="46"/>
      <c r="Z1300" s="57"/>
      <c r="AA1300" s="59"/>
      <c r="AB1300" s="60"/>
      <c r="AC1300" s="2"/>
      <c r="AD1300" s="2"/>
      <c r="AE1300" s="2"/>
      <c r="AJ1300" s="11">
        <f t="shared" si="626"/>
        <v>13</v>
      </c>
      <c r="AK1300" s="11">
        <f t="shared" si="616"/>
        <v>0</v>
      </c>
      <c r="AL1300" s="11">
        <f t="shared" si="617"/>
        <v>0</v>
      </c>
      <c r="AM1300" s="11">
        <f t="shared" si="618"/>
        <v>0</v>
      </c>
      <c r="AN1300" s="11">
        <f t="shared" si="619"/>
        <v>0</v>
      </c>
      <c r="AO1300" s="4" t="e">
        <f>IF(#REF!="I",1,IF(#REF!="II",2,IF(#REF!="III",3,IF(#REF!="IV",4))))</f>
        <v>#REF!</v>
      </c>
      <c r="AP1300" s="11" t="e">
        <f>IF(#REF!="PULMONAR",1,IF(AND(#REF!="EXTRAPULMONAR",#REF!&lt;&gt;"MENINGEA"),2,IF(AND(#REF!="EXTRAPULMONAR",#REF!="MENINGEA"),3,)))</f>
        <v>#REF!</v>
      </c>
      <c r="AQ13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0" s="4">
        <f t="shared" si="620"/>
        <v>0</v>
      </c>
      <c r="AS1300" s="10">
        <f t="shared" si="621"/>
        <v>0</v>
      </c>
      <c r="AT1300" s="10">
        <f t="shared" si="622"/>
        <v>0</v>
      </c>
      <c r="AU1300" s="10" t="str">
        <f t="shared" si="623"/>
        <v>0</v>
      </c>
      <c r="AV1300" s="11" t="e">
        <f t="shared" si="624"/>
        <v>#N/A</v>
      </c>
      <c r="AW1300" s="4" t="e">
        <f t="shared" si="625"/>
        <v>#N/A</v>
      </c>
      <c r="AX1300" s="10" t="e">
        <f t="shared" si="614"/>
        <v>#N/A</v>
      </c>
      <c r="AY1300" s="10" t="e">
        <f t="shared" si="615"/>
        <v>#N/A</v>
      </c>
      <c r="AZ1300" s="10" t="e">
        <f t="shared" si="627"/>
        <v>#REF!</v>
      </c>
      <c r="BA1300" s="12" t="e">
        <f>IF(BW1300=7,0,AJ1300&amp;IF(#REF!="SI",1,IF(#REF!="NO",2,IF(#REF!="VIH + PREVIO",3,0))))</f>
        <v>#REF!</v>
      </c>
      <c r="BB1300" s="13" t="e">
        <f>IF(AND(#REF!="POSITIVO",#REF!="POSITIVO"),1,IF(#REF!="NEGATIVO",2,IF(#REF!="VIH + PREVIO",3,0)))</f>
        <v>#REF!</v>
      </c>
      <c r="BC1300" s="10" t="e">
        <f>IF(#REF!="SI",1,IF(#REF!="NO",2,0))</f>
        <v>#REF!</v>
      </c>
      <c r="BD1300" s="10" t="e">
        <f>IF(#REF!="SI",1,IF(#REF!="NO",2,0))</f>
        <v>#REF!</v>
      </c>
      <c r="BE1300" s="10" t="e">
        <f>IF(OR(#REF!="VIH + PREVIO",#REF!="VIH + PREVIO",#REF!="VIH + PREVIO"),1,0)</f>
        <v>#REF!</v>
      </c>
      <c r="BF1300" s="13" t="e">
        <f>IF(OR(#REF!="POSITIVO",#REF!="NEGATIVO"),1,IF(#REF!="PACIENTE NO ACEPTA",2,IF(#REF!="VIH + PREVIO",3,0)))</f>
        <v>#REF!</v>
      </c>
      <c r="BG1300" s="10" t="e">
        <f t="shared" si="628"/>
        <v>#REF!</v>
      </c>
      <c r="BH1300" s="10" t="e">
        <f t="shared" si="629"/>
        <v>#REF!</v>
      </c>
      <c r="BI1300" s="10" t="e">
        <f t="shared" si="630"/>
        <v>#REF!</v>
      </c>
      <c r="BJ1300" s="10" t="e">
        <f t="shared" si="631"/>
        <v>#REF!</v>
      </c>
      <c r="BK1300" s="10" t="e">
        <f t="shared" si="632"/>
        <v>#REF!</v>
      </c>
      <c r="BL1300" s="10" t="e">
        <f t="shared" si="633"/>
        <v>#REF!</v>
      </c>
      <c r="BM1300" s="10" t="e">
        <f>IF(OR(BW1300=7,AQ1300=6),0,IF(#REF!="I",1,IF(#REF!="II",2,IF(#REF!="III",3,IF(#REF!="IV",4))))&amp;AP1300&amp;AQ1300&amp;AR1300&amp;AS1300&amp;AT1300&amp;AU1300&amp;AX1300)</f>
        <v>#REF!</v>
      </c>
      <c r="BN1300" s="10" t="e">
        <f t="shared" si="634"/>
        <v>#REF!</v>
      </c>
      <c r="BO1300" s="10" t="e">
        <f t="shared" si="635"/>
        <v>#REF!</v>
      </c>
      <c r="BP1300" s="10" t="e">
        <f t="shared" si="636"/>
        <v>#REF!</v>
      </c>
      <c r="BQ1300" s="10" t="e">
        <f t="shared" si="637"/>
        <v>#REF!</v>
      </c>
      <c r="BR1300" s="10" t="e">
        <f t="shared" si="638"/>
        <v>#REF!</v>
      </c>
      <c r="BS1300" s="10" t="e">
        <f t="shared" si="639"/>
        <v>#REF!</v>
      </c>
      <c r="BT1300" s="10" t="e">
        <f>IF(OR(BW1300=7,AQ1300=6),0,AO1300&amp;IF(#REF!="SI",1,IF(#REF!="NO",2,IF(#REF!="VIH + PREVIO",3,0))))</f>
        <v>#REF!</v>
      </c>
      <c r="BU1300" s="10" t="e">
        <f>IF(OR(BW1300=7,AQ1300=6),0,IF(#REF!="-",1,0))</f>
        <v>#REF!</v>
      </c>
      <c r="BV1300" s="10" t="e">
        <f t="shared" si="640"/>
        <v>#REF!</v>
      </c>
      <c r="BW13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0" s="10" t="e">
        <f t="shared" si="641"/>
        <v>#REF!</v>
      </c>
      <c r="BY1300" s="10" t="e">
        <f t="shared" si="643"/>
        <v>#REF!</v>
      </c>
      <c r="BZ1300" s="10" t="e">
        <f t="shared" si="642"/>
        <v>#REF!</v>
      </c>
      <c r="CA1300" s="10"/>
    </row>
    <row r="1301" spans="1:79" s="3" customFormat="1" ht="23.25" customHeight="1" x14ac:dyDescent="0.3">
      <c r="A1301" s="7">
        <v>1299</v>
      </c>
      <c r="B1301" s="43"/>
      <c r="C1301" s="44"/>
      <c r="D1301" s="45"/>
      <c r="E1301" s="46"/>
      <c r="F1301" s="46"/>
      <c r="G1301" s="46"/>
      <c r="H1301" s="50"/>
      <c r="I1301" s="51"/>
      <c r="J1301" s="52"/>
      <c r="K1301" s="51"/>
      <c r="L1301" s="53"/>
      <c r="M1301" s="54"/>
      <c r="N1301" s="43"/>
      <c r="O1301" s="55"/>
      <c r="P1301" s="46"/>
      <c r="Q1301" s="46"/>
      <c r="R1301" s="46"/>
      <c r="S1301" s="43"/>
      <c r="T1301" s="56"/>
      <c r="U1301" s="46"/>
      <c r="V1301" s="57"/>
      <c r="W1301" s="58"/>
      <c r="X1301" s="57"/>
      <c r="Y1301" s="46"/>
      <c r="Z1301" s="57"/>
      <c r="AA1301" s="59"/>
      <c r="AB1301" s="60"/>
      <c r="AC1301" s="2"/>
      <c r="AD1301" s="2"/>
      <c r="AE1301" s="2"/>
      <c r="AJ1301" s="11">
        <f t="shared" si="626"/>
        <v>13</v>
      </c>
      <c r="AK1301" s="11">
        <f t="shared" si="616"/>
        <v>0</v>
      </c>
      <c r="AL1301" s="11">
        <f t="shared" si="617"/>
        <v>0</v>
      </c>
      <c r="AM1301" s="11">
        <f t="shared" si="618"/>
        <v>0</v>
      </c>
      <c r="AN1301" s="11">
        <f t="shared" si="619"/>
        <v>0</v>
      </c>
      <c r="AO1301" s="4" t="e">
        <f>IF(#REF!="I",1,IF(#REF!="II",2,IF(#REF!="III",3,IF(#REF!="IV",4))))</f>
        <v>#REF!</v>
      </c>
      <c r="AP1301" s="11" t="e">
        <f>IF(#REF!="PULMONAR",1,IF(AND(#REF!="EXTRAPULMONAR",#REF!&lt;&gt;"MENINGEA"),2,IF(AND(#REF!="EXTRAPULMONAR",#REF!="MENINGEA"),3,)))</f>
        <v>#REF!</v>
      </c>
      <c r="AQ13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1" s="4">
        <f t="shared" si="620"/>
        <v>0</v>
      </c>
      <c r="AS1301" s="10">
        <f t="shared" si="621"/>
        <v>0</v>
      </c>
      <c r="AT1301" s="10">
        <f t="shared" si="622"/>
        <v>0</v>
      </c>
      <c r="AU1301" s="10" t="str">
        <f t="shared" si="623"/>
        <v>0</v>
      </c>
      <c r="AV1301" s="11" t="e">
        <f t="shared" si="624"/>
        <v>#N/A</v>
      </c>
      <c r="AW1301" s="4" t="e">
        <f t="shared" si="625"/>
        <v>#N/A</v>
      </c>
      <c r="AX1301" s="10" t="e">
        <f t="shared" si="614"/>
        <v>#N/A</v>
      </c>
      <c r="AY1301" s="10" t="e">
        <f t="shared" si="615"/>
        <v>#N/A</v>
      </c>
      <c r="AZ1301" s="10" t="e">
        <f t="shared" si="627"/>
        <v>#REF!</v>
      </c>
      <c r="BA1301" s="12" t="e">
        <f>IF(BW1301=7,0,AJ1301&amp;IF(#REF!="SI",1,IF(#REF!="NO",2,IF(#REF!="VIH + PREVIO",3,0))))</f>
        <v>#REF!</v>
      </c>
      <c r="BB1301" s="13" t="e">
        <f>IF(AND(#REF!="POSITIVO",#REF!="POSITIVO"),1,IF(#REF!="NEGATIVO",2,IF(#REF!="VIH + PREVIO",3,0)))</f>
        <v>#REF!</v>
      </c>
      <c r="BC1301" s="10" t="e">
        <f>IF(#REF!="SI",1,IF(#REF!="NO",2,0))</f>
        <v>#REF!</v>
      </c>
      <c r="BD1301" s="10" t="e">
        <f>IF(#REF!="SI",1,IF(#REF!="NO",2,0))</f>
        <v>#REF!</v>
      </c>
      <c r="BE1301" s="10" t="e">
        <f>IF(OR(#REF!="VIH + PREVIO",#REF!="VIH + PREVIO",#REF!="VIH + PREVIO"),1,0)</f>
        <v>#REF!</v>
      </c>
      <c r="BF1301" s="13" t="e">
        <f>IF(OR(#REF!="POSITIVO",#REF!="NEGATIVO"),1,IF(#REF!="PACIENTE NO ACEPTA",2,IF(#REF!="VIH + PREVIO",3,0)))</f>
        <v>#REF!</v>
      </c>
      <c r="BG1301" s="10" t="e">
        <f t="shared" si="628"/>
        <v>#REF!</v>
      </c>
      <c r="BH1301" s="10" t="e">
        <f t="shared" si="629"/>
        <v>#REF!</v>
      </c>
      <c r="BI1301" s="10" t="e">
        <f t="shared" si="630"/>
        <v>#REF!</v>
      </c>
      <c r="BJ1301" s="10" t="e">
        <f t="shared" si="631"/>
        <v>#REF!</v>
      </c>
      <c r="BK1301" s="10" t="e">
        <f t="shared" si="632"/>
        <v>#REF!</v>
      </c>
      <c r="BL1301" s="10" t="e">
        <f t="shared" si="633"/>
        <v>#REF!</v>
      </c>
      <c r="BM1301" s="10" t="e">
        <f>IF(OR(BW1301=7,AQ1301=6),0,IF(#REF!="I",1,IF(#REF!="II",2,IF(#REF!="III",3,IF(#REF!="IV",4))))&amp;AP1301&amp;AQ1301&amp;AR1301&amp;AS1301&amp;AT1301&amp;AU1301&amp;AX1301)</f>
        <v>#REF!</v>
      </c>
      <c r="BN1301" s="10" t="e">
        <f t="shared" si="634"/>
        <v>#REF!</v>
      </c>
      <c r="BO1301" s="10" t="e">
        <f t="shared" si="635"/>
        <v>#REF!</v>
      </c>
      <c r="BP1301" s="10" t="e">
        <f t="shared" si="636"/>
        <v>#REF!</v>
      </c>
      <c r="BQ1301" s="10" t="e">
        <f t="shared" si="637"/>
        <v>#REF!</v>
      </c>
      <c r="BR1301" s="10" t="e">
        <f t="shared" si="638"/>
        <v>#REF!</v>
      </c>
      <c r="BS1301" s="10" t="e">
        <f t="shared" si="639"/>
        <v>#REF!</v>
      </c>
      <c r="BT1301" s="10" t="e">
        <f>IF(OR(BW1301=7,AQ1301=6),0,AO1301&amp;IF(#REF!="SI",1,IF(#REF!="NO",2,IF(#REF!="VIH + PREVIO",3,0))))</f>
        <v>#REF!</v>
      </c>
      <c r="BU1301" s="10" t="e">
        <f>IF(OR(BW1301=7,AQ1301=6),0,IF(#REF!="-",1,0))</f>
        <v>#REF!</v>
      </c>
      <c r="BV1301" s="10" t="e">
        <f t="shared" si="640"/>
        <v>#REF!</v>
      </c>
      <c r="BW13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1" s="10" t="e">
        <f t="shared" si="641"/>
        <v>#REF!</v>
      </c>
      <c r="BY1301" s="10" t="e">
        <f t="shared" si="643"/>
        <v>#REF!</v>
      </c>
      <c r="BZ1301" s="10" t="e">
        <f t="shared" si="642"/>
        <v>#REF!</v>
      </c>
      <c r="CA1301" s="10"/>
    </row>
    <row r="1302" spans="1:79" s="3" customFormat="1" ht="23.25" customHeight="1" x14ac:dyDescent="0.3">
      <c r="A1302" s="7">
        <v>1300</v>
      </c>
      <c r="B1302" s="43"/>
      <c r="C1302" s="44"/>
      <c r="D1302" s="45"/>
      <c r="E1302" s="46"/>
      <c r="F1302" s="46"/>
      <c r="G1302" s="46"/>
      <c r="H1302" s="50"/>
      <c r="I1302" s="51"/>
      <c r="J1302" s="52"/>
      <c r="K1302" s="51"/>
      <c r="L1302" s="53"/>
      <c r="M1302" s="54"/>
      <c r="N1302" s="43"/>
      <c r="O1302" s="55"/>
      <c r="P1302" s="46"/>
      <c r="Q1302" s="46"/>
      <c r="R1302" s="46"/>
      <c r="S1302" s="43"/>
      <c r="T1302" s="56"/>
      <c r="U1302" s="46"/>
      <c r="V1302" s="57"/>
      <c r="W1302" s="58"/>
      <c r="X1302" s="57"/>
      <c r="Y1302" s="46"/>
      <c r="Z1302" s="57"/>
      <c r="AA1302" s="59"/>
      <c r="AB1302" s="60"/>
      <c r="AC1302" s="2"/>
      <c r="AD1302" s="2"/>
      <c r="AE1302" s="2"/>
      <c r="AJ1302" s="11">
        <f t="shared" si="626"/>
        <v>13</v>
      </c>
      <c r="AK1302" s="11">
        <f t="shared" si="616"/>
        <v>0</v>
      </c>
      <c r="AL1302" s="11">
        <f t="shared" si="617"/>
        <v>0</v>
      </c>
      <c r="AM1302" s="11">
        <f t="shared" si="618"/>
        <v>0</v>
      </c>
      <c r="AN1302" s="11">
        <f t="shared" si="619"/>
        <v>0</v>
      </c>
      <c r="AO1302" s="4" t="e">
        <f>IF(#REF!="I",1,IF(#REF!="II",2,IF(#REF!="III",3,IF(#REF!="IV",4))))</f>
        <v>#REF!</v>
      </c>
      <c r="AP1302" s="11" t="e">
        <f>IF(#REF!="PULMONAR",1,IF(AND(#REF!="EXTRAPULMONAR",#REF!&lt;&gt;"MENINGEA"),2,IF(AND(#REF!="EXTRAPULMONAR",#REF!="MENINGEA"),3,)))</f>
        <v>#REF!</v>
      </c>
      <c r="AQ13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2" s="4">
        <f t="shared" si="620"/>
        <v>0</v>
      </c>
      <c r="AS1302" s="10">
        <f t="shared" si="621"/>
        <v>0</v>
      </c>
      <c r="AT1302" s="10">
        <f t="shared" si="622"/>
        <v>0</v>
      </c>
      <c r="AU1302" s="10" t="str">
        <f t="shared" si="623"/>
        <v>0</v>
      </c>
      <c r="AV1302" s="11" t="e">
        <f t="shared" si="624"/>
        <v>#N/A</v>
      </c>
      <c r="AW1302" s="4" t="e">
        <f t="shared" si="625"/>
        <v>#N/A</v>
      </c>
      <c r="AX1302" s="10" t="e">
        <f t="shared" si="614"/>
        <v>#N/A</v>
      </c>
      <c r="AY1302" s="10" t="e">
        <f t="shared" si="615"/>
        <v>#N/A</v>
      </c>
      <c r="AZ1302" s="10" t="e">
        <f t="shared" si="627"/>
        <v>#REF!</v>
      </c>
      <c r="BA1302" s="12" t="e">
        <f>IF(BW1302=7,0,AJ1302&amp;IF(#REF!="SI",1,IF(#REF!="NO",2,IF(#REF!="VIH + PREVIO",3,0))))</f>
        <v>#REF!</v>
      </c>
      <c r="BB1302" s="13" t="e">
        <f>IF(AND(#REF!="POSITIVO",#REF!="POSITIVO"),1,IF(#REF!="NEGATIVO",2,IF(#REF!="VIH + PREVIO",3,0)))</f>
        <v>#REF!</v>
      </c>
      <c r="BC1302" s="10" t="e">
        <f>IF(#REF!="SI",1,IF(#REF!="NO",2,0))</f>
        <v>#REF!</v>
      </c>
      <c r="BD1302" s="10" t="e">
        <f>IF(#REF!="SI",1,IF(#REF!="NO",2,0))</f>
        <v>#REF!</v>
      </c>
      <c r="BE1302" s="10" t="e">
        <f>IF(OR(#REF!="VIH + PREVIO",#REF!="VIH + PREVIO",#REF!="VIH + PREVIO"),1,0)</f>
        <v>#REF!</v>
      </c>
      <c r="BF1302" s="13" t="e">
        <f>IF(OR(#REF!="POSITIVO",#REF!="NEGATIVO"),1,IF(#REF!="PACIENTE NO ACEPTA",2,IF(#REF!="VIH + PREVIO",3,0)))</f>
        <v>#REF!</v>
      </c>
      <c r="BG1302" s="10" t="e">
        <f t="shared" si="628"/>
        <v>#REF!</v>
      </c>
      <c r="BH1302" s="10" t="e">
        <f t="shared" si="629"/>
        <v>#REF!</v>
      </c>
      <c r="BI1302" s="10" t="e">
        <f t="shared" si="630"/>
        <v>#REF!</v>
      </c>
      <c r="BJ1302" s="10" t="e">
        <f t="shared" si="631"/>
        <v>#REF!</v>
      </c>
      <c r="BK1302" s="10" t="e">
        <f t="shared" si="632"/>
        <v>#REF!</v>
      </c>
      <c r="BL1302" s="10" t="e">
        <f t="shared" si="633"/>
        <v>#REF!</v>
      </c>
      <c r="BM1302" s="10" t="e">
        <f>IF(OR(BW1302=7,AQ1302=6),0,IF(#REF!="I",1,IF(#REF!="II",2,IF(#REF!="III",3,IF(#REF!="IV",4))))&amp;AP1302&amp;AQ1302&amp;AR1302&amp;AS1302&amp;AT1302&amp;AU1302&amp;AX1302)</f>
        <v>#REF!</v>
      </c>
      <c r="BN1302" s="10" t="e">
        <f t="shared" si="634"/>
        <v>#REF!</v>
      </c>
      <c r="BO1302" s="10" t="e">
        <f t="shared" si="635"/>
        <v>#REF!</v>
      </c>
      <c r="BP1302" s="10" t="e">
        <f t="shared" si="636"/>
        <v>#REF!</v>
      </c>
      <c r="BQ1302" s="10" t="e">
        <f t="shared" si="637"/>
        <v>#REF!</v>
      </c>
      <c r="BR1302" s="10" t="e">
        <f t="shared" si="638"/>
        <v>#REF!</v>
      </c>
      <c r="BS1302" s="10" t="e">
        <f t="shared" si="639"/>
        <v>#REF!</v>
      </c>
      <c r="BT1302" s="10" t="e">
        <f>IF(OR(BW1302=7,AQ1302=6),0,AO1302&amp;IF(#REF!="SI",1,IF(#REF!="NO",2,IF(#REF!="VIH + PREVIO",3,0))))</f>
        <v>#REF!</v>
      </c>
      <c r="BU1302" s="10" t="e">
        <f>IF(OR(BW1302=7,AQ1302=6),0,IF(#REF!="-",1,0))</f>
        <v>#REF!</v>
      </c>
      <c r="BV1302" s="10" t="e">
        <f t="shared" si="640"/>
        <v>#REF!</v>
      </c>
      <c r="BW13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2" s="10" t="e">
        <f t="shared" si="641"/>
        <v>#REF!</v>
      </c>
      <c r="BY1302" s="10" t="e">
        <f t="shared" si="643"/>
        <v>#REF!</v>
      </c>
      <c r="BZ1302" s="10" t="e">
        <f t="shared" si="642"/>
        <v>#REF!</v>
      </c>
      <c r="CA1302" s="10"/>
    </row>
    <row r="1303" spans="1:79" s="3" customFormat="1" ht="23.25" customHeight="1" x14ac:dyDescent="0.3">
      <c r="A1303" s="7">
        <v>1301</v>
      </c>
      <c r="B1303" s="43"/>
      <c r="C1303" s="44"/>
      <c r="D1303" s="45"/>
      <c r="E1303" s="46"/>
      <c r="F1303" s="46"/>
      <c r="G1303" s="46"/>
      <c r="H1303" s="50"/>
      <c r="I1303" s="51"/>
      <c r="J1303" s="52"/>
      <c r="K1303" s="51"/>
      <c r="L1303" s="53"/>
      <c r="M1303" s="54"/>
      <c r="N1303" s="43"/>
      <c r="O1303" s="55"/>
      <c r="P1303" s="46"/>
      <c r="Q1303" s="46"/>
      <c r="R1303" s="46"/>
      <c r="S1303" s="43"/>
      <c r="T1303" s="56"/>
      <c r="U1303" s="46"/>
      <c r="V1303" s="57"/>
      <c r="W1303" s="58"/>
      <c r="X1303" s="57"/>
      <c r="Y1303" s="46"/>
      <c r="Z1303" s="57"/>
      <c r="AA1303" s="59"/>
      <c r="AB1303" s="60"/>
      <c r="AC1303" s="2"/>
      <c r="AD1303" s="2"/>
      <c r="AE1303" s="2"/>
      <c r="AJ1303" s="11">
        <f t="shared" si="626"/>
        <v>13</v>
      </c>
      <c r="AK1303" s="11">
        <f t="shared" si="616"/>
        <v>0</v>
      </c>
      <c r="AL1303" s="11">
        <f t="shared" si="617"/>
        <v>0</v>
      </c>
      <c r="AM1303" s="11">
        <f t="shared" si="618"/>
        <v>0</v>
      </c>
      <c r="AN1303" s="11">
        <f t="shared" si="619"/>
        <v>0</v>
      </c>
      <c r="AO1303" s="4" t="e">
        <f>IF(#REF!="I",1,IF(#REF!="II",2,IF(#REF!="III",3,IF(#REF!="IV",4))))</f>
        <v>#REF!</v>
      </c>
      <c r="AP1303" s="11" t="e">
        <f>IF(#REF!="PULMONAR",1,IF(AND(#REF!="EXTRAPULMONAR",#REF!&lt;&gt;"MENINGEA"),2,IF(AND(#REF!="EXTRAPULMONAR",#REF!="MENINGEA"),3,)))</f>
        <v>#REF!</v>
      </c>
      <c r="AQ13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3" s="4">
        <f t="shared" si="620"/>
        <v>0</v>
      </c>
      <c r="AS1303" s="10">
        <f t="shared" si="621"/>
        <v>0</v>
      </c>
      <c r="AT1303" s="10">
        <f t="shared" si="622"/>
        <v>0</v>
      </c>
      <c r="AU1303" s="10" t="str">
        <f t="shared" si="623"/>
        <v>0</v>
      </c>
      <c r="AV1303" s="11" t="e">
        <f t="shared" si="624"/>
        <v>#N/A</v>
      </c>
      <c r="AW1303" s="4" t="e">
        <f t="shared" si="625"/>
        <v>#N/A</v>
      </c>
      <c r="AX1303" s="10" t="e">
        <f t="shared" si="614"/>
        <v>#N/A</v>
      </c>
      <c r="AY1303" s="10" t="e">
        <f t="shared" si="615"/>
        <v>#N/A</v>
      </c>
      <c r="AZ1303" s="10" t="e">
        <f t="shared" si="627"/>
        <v>#REF!</v>
      </c>
      <c r="BA1303" s="12" t="e">
        <f>IF(BW1303=7,0,AJ1303&amp;IF(#REF!="SI",1,IF(#REF!="NO",2,IF(#REF!="VIH + PREVIO",3,0))))</f>
        <v>#REF!</v>
      </c>
      <c r="BB1303" s="13" t="e">
        <f>IF(AND(#REF!="POSITIVO",#REF!="POSITIVO"),1,IF(#REF!="NEGATIVO",2,IF(#REF!="VIH + PREVIO",3,0)))</f>
        <v>#REF!</v>
      </c>
      <c r="BC1303" s="10" t="e">
        <f>IF(#REF!="SI",1,IF(#REF!="NO",2,0))</f>
        <v>#REF!</v>
      </c>
      <c r="BD1303" s="10" t="e">
        <f>IF(#REF!="SI",1,IF(#REF!="NO",2,0))</f>
        <v>#REF!</v>
      </c>
      <c r="BE1303" s="10" t="e">
        <f>IF(OR(#REF!="VIH + PREVIO",#REF!="VIH + PREVIO",#REF!="VIH + PREVIO"),1,0)</f>
        <v>#REF!</v>
      </c>
      <c r="BF1303" s="13" t="e">
        <f>IF(OR(#REF!="POSITIVO",#REF!="NEGATIVO"),1,IF(#REF!="PACIENTE NO ACEPTA",2,IF(#REF!="VIH + PREVIO",3,0)))</f>
        <v>#REF!</v>
      </c>
      <c r="BG1303" s="10" t="e">
        <f t="shared" si="628"/>
        <v>#REF!</v>
      </c>
      <c r="BH1303" s="10" t="e">
        <f t="shared" si="629"/>
        <v>#REF!</v>
      </c>
      <c r="BI1303" s="10" t="e">
        <f t="shared" si="630"/>
        <v>#REF!</v>
      </c>
      <c r="BJ1303" s="10" t="e">
        <f t="shared" si="631"/>
        <v>#REF!</v>
      </c>
      <c r="BK1303" s="10" t="e">
        <f t="shared" si="632"/>
        <v>#REF!</v>
      </c>
      <c r="BL1303" s="10" t="e">
        <f t="shared" si="633"/>
        <v>#REF!</v>
      </c>
      <c r="BM1303" s="10" t="e">
        <f>IF(OR(BW1303=7,AQ1303=6),0,IF(#REF!="I",1,IF(#REF!="II",2,IF(#REF!="III",3,IF(#REF!="IV",4))))&amp;AP1303&amp;AQ1303&amp;AR1303&amp;AS1303&amp;AT1303&amp;AU1303&amp;AX1303)</f>
        <v>#REF!</v>
      </c>
      <c r="BN1303" s="10" t="e">
        <f t="shared" si="634"/>
        <v>#REF!</v>
      </c>
      <c r="BO1303" s="10" t="e">
        <f t="shared" si="635"/>
        <v>#REF!</v>
      </c>
      <c r="BP1303" s="10" t="e">
        <f t="shared" si="636"/>
        <v>#REF!</v>
      </c>
      <c r="BQ1303" s="10" t="e">
        <f t="shared" si="637"/>
        <v>#REF!</v>
      </c>
      <c r="BR1303" s="10" t="e">
        <f t="shared" si="638"/>
        <v>#REF!</v>
      </c>
      <c r="BS1303" s="10" t="e">
        <f t="shared" si="639"/>
        <v>#REF!</v>
      </c>
      <c r="BT1303" s="10" t="e">
        <f>IF(OR(BW1303=7,AQ1303=6),0,AO1303&amp;IF(#REF!="SI",1,IF(#REF!="NO",2,IF(#REF!="VIH + PREVIO",3,0))))</f>
        <v>#REF!</v>
      </c>
      <c r="BU1303" s="10" t="e">
        <f>IF(OR(BW1303=7,AQ1303=6),0,IF(#REF!="-",1,0))</f>
        <v>#REF!</v>
      </c>
      <c r="BV1303" s="10" t="e">
        <f t="shared" si="640"/>
        <v>#REF!</v>
      </c>
      <c r="BW13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3" s="10" t="e">
        <f t="shared" si="641"/>
        <v>#REF!</v>
      </c>
      <c r="BY1303" s="10" t="e">
        <f t="shared" si="643"/>
        <v>#REF!</v>
      </c>
      <c r="BZ1303" s="10" t="e">
        <f t="shared" si="642"/>
        <v>#REF!</v>
      </c>
      <c r="CA1303" s="10"/>
    </row>
    <row r="1304" spans="1:79" s="3" customFormat="1" ht="23.25" customHeight="1" x14ac:dyDescent="0.3">
      <c r="A1304" s="7">
        <v>1302</v>
      </c>
      <c r="B1304" s="43"/>
      <c r="C1304" s="44"/>
      <c r="D1304" s="45"/>
      <c r="E1304" s="46"/>
      <c r="F1304" s="46"/>
      <c r="G1304" s="46"/>
      <c r="H1304" s="50"/>
      <c r="I1304" s="51"/>
      <c r="J1304" s="52"/>
      <c r="K1304" s="51"/>
      <c r="L1304" s="53"/>
      <c r="M1304" s="54"/>
      <c r="N1304" s="43"/>
      <c r="O1304" s="55"/>
      <c r="P1304" s="46"/>
      <c r="Q1304" s="46"/>
      <c r="R1304" s="46"/>
      <c r="S1304" s="43"/>
      <c r="T1304" s="56"/>
      <c r="U1304" s="46"/>
      <c r="V1304" s="57"/>
      <c r="W1304" s="58"/>
      <c r="X1304" s="57"/>
      <c r="Y1304" s="46"/>
      <c r="Z1304" s="57"/>
      <c r="AA1304" s="59"/>
      <c r="AB1304" s="60"/>
      <c r="AC1304" s="2"/>
      <c r="AD1304" s="2"/>
      <c r="AE1304" s="2"/>
      <c r="AJ1304" s="11">
        <f t="shared" si="626"/>
        <v>13</v>
      </c>
      <c r="AK1304" s="11">
        <f t="shared" si="616"/>
        <v>0</v>
      </c>
      <c r="AL1304" s="11">
        <f t="shared" si="617"/>
        <v>0</v>
      </c>
      <c r="AM1304" s="11">
        <f t="shared" si="618"/>
        <v>0</v>
      </c>
      <c r="AN1304" s="11">
        <f t="shared" si="619"/>
        <v>0</v>
      </c>
      <c r="AO1304" s="4" t="e">
        <f>IF(#REF!="I",1,IF(#REF!="II",2,IF(#REF!="III",3,IF(#REF!="IV",4))))</f>
        <v>#REF!</v>
      </c>
      <c r="AP1304" s="11" t="e">
        <f>IF(#REF!="PULMONAR",1,IF(AND(#REF!="EXTRAPULMONAR",#REF!&lt;&gt;"MENINGEA"),2,IF(AND(#REF!="EXTRAPULMONAR",#REF!="MENINGEA"),3,)))</f>
        <v>#REF!</v>
      </c>
      <c r="AQ13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4" s="4">
        <f t="shared" si="620"/>
        <v>0</v>
      </c>
      <c r="AS1304" s="10">
        <f t="shared" si="621"/>
        <v>0</v>
      </c>
      <c r="AT1304" s="10">
        <f t="shared" si="622"/>
        <v>0</v>
      </c>
      <c r="AU1304" s="10" t="str">
        <f t="shared" si="623"/>
        <v>0</v>
      </c>
      <c r="AV1304" s="11" t="e">
        <f t="shared" si="624"/>
        <v>#N/A</v>
      </c>
      <c r="AW1304" s="4" t="e">
        <f t="shared" si="625"/>
        <v>#N/A</v>
      </c>
      <c r="AX1304" s="10" t="e">
        <f t="shared" si="614"/>
        <v>#N/A</v>
      </c>
      <c r="AY1304" s="10" t="e">
        <f t="shared" si="615"/>
        <v>#N/A</v>
      </c>
      <c r="AZ1304" s="10" t="e">
        <f t="shared" si="627"/>
        <v>#REF!</v>
      </c>
      <c r="BA1304" s="12" t="e">
        <f>IF(BW1304=7,0,AJ1304&amp;IF(#REF!="SI",1,IF(#REF!="NO",2,IF(#REF!="VIH + PREVIO",3,0))))</f>
        <v>#REF!</v>
      </c>
      <c r="BB1304" s="13" t="e">
        <f>IF(AND(#REF!="POSITIVO",#REF!="POSITIVO"),1,IF(#REF!="NEGATIVO",2,IF(#REF!="VIH + PREVIO",3,0)))</f>
        <v>#REF!</v>
      </c>
      <c r="BC1304" s="10" t="e">
        <f>IF(#REF!="SI",1,IF(#REF!="NO",2,0))</f>
        <v>#REF!</v>
      </c>
      <c r="BD1304" s="10" t="e">
        <f>IF(#REF!="SI",1,IF(#REF!="NO",2,0))</f>
        <v>#REF!</v>
      </c>
      <c r="BE1304" s="10" t="e">
        <f>IF(OR(#REF!="VIH + PREVIO",#REF!="VIH + PREVIO",#REF!="VIH + PREVIO"),1,0)</f>
        <v>#REF!</v>
      </c>
      <c r="BF1304" s="13" t="e">
        <f>IF(OR(#REF!="POSITIVO",#REF!="NEGATIVO"),1,IF(#REF!="PACIENTE NO ACEPTA",2,IF(#REF!="VIH + PREVIO",3,0)))</f>
        <v>#REF!</v>
      </c>
      <c r="BG1304" s="10" t="e">
        <f t="shared" si="628"/>
        <v>#REF!</v>
      </c>
      <c r="BH1304" s="10" t="e">
        <f t="shared" si="629"/>
        <v>#REF!</v>
      </c>
      <c r="BI1304" s="10" t="e">
        <f t="shared" si="630"/>
        <v>#REF!</v>
      </c>
      <c r="BJ1304" s="10" t="e">
        <f t="shared" si="631"/>
        <v>#REF!</v>
      </c>
      <c r="BK1304" s="10" t="e">
        <f t="shared" si="632"/>
        <v>#REF!</v>
      </c>
      <c r="BL1304" s="10" t="e">
        <f t="shared" si="633"/>
        <v>#REF!</v>
      </c>
      <c r="BM1304" s="10" t="e">
        <f>IF(OR(BW1304=7,AQ1304=6),0,IF(#REF!="I",1,IF(#REF!="II",2,IF(#REF!="III",3,IF(#REF!="IV",4))))&amp;AP1304&amp;AQ1304&amp;AR1304&amp;AS1304&amp;AT1304&amp;AU1304&amp;AX1304)</f>
        <v>#REF!</v>
      </c>
      <c r="BN1304" s="10" t="e">
        <f t="shared" si="634"/>
        <v>#REF!</v>
      </c>
      <c r="BO1304" s="10" t="e">
        <f t="shared" si="635"/>
        <v>#REF!</v>
      </c>
      <c r="BP1304" s="10" t="e">
        <f t="shared" si="636"/>
        <v>#REF!</v>
      </c>
      <c r="BQ1304" s="10" t="e">
        <f t="shared" si="637"/>
        <v>#REF!</v>
      </c>
      <c r="BR1304" s="10" t="e">
        <f t="shared" si="638"/>
        <v>#REF!</v>
      </c>
      <c r="BS1304" s="10" t="e">
        <f t="shared" si="639"/>
        <v>#REF!</v>
      </c>
      <c r="BT1304" s="10" t="e">
        <f>IF(OR(BW1304=7,AQ1304=6),0,AO1304&amp;IF(#REF!="SI",1,IF(#REF!="NO",2,IF(#REF!="VIH + PREVIO",3,0))))</f>
        <v>#REF!</v>
      </c>
      <c r="BU1304" s="10" t="e">
        <f>IF(OR(BW1304=7,AQ1304=6),0,IF(#REF!="-",1,0))</f>
        <v>#REF!</v>
      </c>
      <c r="BV1304" s="10" t="e">
        <f t="shared" si="640"/>
        <v>#REF!</v>
      </c>
      <c r="BW13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4" s="10" t="e">
        <f t="shared" si="641"/>
        <v>#REF!</v>
      </c>
      <c r="BY1304" s="10" t="e">
        <f t="shared" si="643"/>
        <v>#REF!</v>
      </c>
      <c r="BZ1304" s="10" t="e">
        <f t="shared" si="642"/>
        <v>#REF!</v>
      </c>
      <c r="CA1304" s="10"/>
    </row>
    <row r="1305" spans="1:79" s="3" customFormat="1" ht="23.25" customHeight="1" x14ac:dyDescent="0.3">
      <c r="A1305" s="7">
        <v>1303</v>
      </c>
      <c r="B1305" s="43"/>
      <c r="C1305" s="44"/>
      <c r="D1305" s="45"/>
      <c r="E1305" s="46"/>
      <c r="F1305" s="46"/>
      <c r="G1305" s="46"/>
      <c r="H1305" s="50"/>
      <c r="I1305" s="51"/>
      <c r="J1305" s="52"/>
      <c r="K1305" s="51"/>
      <c r="L1305" s="53"/>
      <c r="M1305" s="54"/>
      <c r="N1305" s="43"/>
      <c r="O1305" s="55"/>
      <c r="P1305" s="46"/>
      <c r="Q1305" s="46"/>
      <c r="R1305" s="46"/>
      <c r="S1305" s="43"/>
      <c r="T1305" s="56"/>
      <c r="U1305" s="46"/>
      <c r="V1305" s="57"/>
      <c r="W1305" s="58"/>
      <c r="X1305" s="57"/>
      <c r="Y1305" s="46"/>
      <c r="Z1305" s="57"/>
      <c r="AA1305" s="59"/>
      <c r="AB1305" s="60"/>
      <c r="AC1305" s="2"/>
      <c r="AD1305" s="2"/>
      <c r="AE1305" s="2"/>
      <c r="AJ1305" s="11">
        <f t="shared" si="626"/>
        <v>13</v>
      </c>
      <c r="AK1305" s="11">
        <f t="shared" si="616"/>
        <v>0</v>
      </c>
      <c r="AL1305" s="11">
        <f t="shared" si="617"/>
        <v>0</v>
      </c>
      <c r="AM1305" s="11">
        <f t="shared" si="618"/>
        <v>0</v>
      </c>
      <c r="AN1305" s="11">
        <f t="shared" si="619"/>
        <v>0</v>
      </c>
      <c r="AO1305" s="4" t="e">
        <f>IF(#REF!="I",1,IF(#REF!="II",2,IF(#REF!="III",3,IF(#REF!="IV",4))))</f>
        <v>#REF!</v>
      </c>
      <c r="AP1305" s="11" t="e">
        <f>IF(#REF!="PULMONAR",1,IF(AND(#REF!="EXTRAPULMONAR",#REF!&lt;&gt;"MENINGEA"),2,IF(AND(#REF!="EXTRAPULMONAR",#REF!="MENINGEA"),3,)))</f>
        <v>#REF!</v>
      </c>
      <c r="AQ13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5" s="4">
        <f t="shared" si="620"/>
        <v>0</v>
      </c>
      <c r="AS1305" s="10">
        <f t="shared" si="621"/>
        <v>0</v>
      </c>
      <c r="AT1305" s="10">
        <f t="shared" si="622"/>
        <v>0</v>
      </c>
      <c r="AU1305" s="10" t="str">
        <f t="shared" si="623"/>
        <v>0</v>
      </c>
      <c r="AV1305" s="11" t="e">
        <f t="shared" si="624"/>
        <v>#N/A</v>
      </c>
      <c r="AW1305" s="4" t="e">
        <f t="shared" si="625"/>
        <v>#N/A</v>
      </c>
      <c r="AX1305" s="10" t="e">
        <f t="shared" ref="AX1305:AX1368" si="644">VLOOKUP(AV1305,ED,2,FALSE)</f>
        <v>#N/A</v>
      </c>
      <c r="AY1305" s="10" t="e">
        <f t="shared" ref="AY1305:AY1368" si="645">VLOOKUP(AW1305,ED_COHORT,2,FALSE)</f>
        <v>#N/A</v>
      </c>
      <c r="AZ1305" s="10" t="e">
        <f t="shared" si="627"/>
        <v>#REF!</v>
      </c>
      <c r="BA1305" s="12" t="e">
        <f>IF(BW1305=7,0,AJ1305&amp;IF(#REF!="SI",1,IF(#REF!="NO",2,IF(#REF!="VIH + PREVIO",3,0))))</f>
        <v>#REF!</v>
      </c>
      <c r="BB1305" s="13" t="e">
        <f>IF(AND(#REF!="POSITIVO",#REF!="POSITIVO"),1,IF(#REF!="NEGATIVO",2,IF(#REF!="VIH + PREVIO",3,0)))</f>
        <v>#REF!</v>
      </c>
      <c r="BC1305" s="10" t="e">
        <f>IF(#REF!="SI",1,IF(#REF!="NO",2,0))</f>
        <v>#REF!</v>
      </c>
      <c r="BD1305" s="10" t="e">
        <f>IF(#REF!="SI",1,IF(#REF!="NO",2,0))</f>
        <v>#REF!</v>
      </c>
      <c r="BE1305" s="10" t="e">
        <f>IF(OR(#REF!="VIH + PREVIO",#REF!="VIH + PREVIO",#REF!="VIH + PREVIO"),1,0)</f>
        <v>#REF!</v>
      </c>
      <c r="BF1305" s="13" t="e">
        <f>IF(OR(#REF!="POSITIVO",#REF!="NEGATIVO"),1,IF(#REF!="PACIENTE NO ACEPTA",2,IF(#REF!="VIH + PREVIO",3,0)))</f>
        <v>#REF!</v>
      </c>
      <c r="BG1305" s="10" t="e">
        <f t="shared" si="628"/>
        <v>#REF!</v>
      </c>
      <c r="BH1305" s="10" t="e">
        <f t="shared" si="629"/>
        <v>#REF!</v>
      </c>
      <c r="BI1305" s="10" t="e">
        <f t="shared" si="630"/>
        <v>#REF!</v>
      </c>
      <c r="BJ1305" s="10" t="e">
        <f t="shared" si="631"/>
        <v>#REF!</v>
      </c>
      <c r="BK1305" s="10" t="e">
        <f t="shared" si="632"/>
        <v>#REF!</v>
      </c>
      <c r="BL1305" s="10" t="e">
        <f t="shared" si="633"/>
        <v>#REF!</v>
      </c>
      <c r="BM1305" s="10" t="e">
        <f>IF(OR(BW1305=7,AQ1305=6),0,IF(#REF!="I",1,IF(#REF!="II",2,IF(#REF!="III",3,IF(#REF!="IV",4))))&amp;AP1305&amp;AQ1305&amp;AR1305&amp;AS1305&amp;AT1305&amp;AU1305&amp;AX1305)</f>
        <v>#REF!</v>
      </c>
      <c r="BN1305" s="10" t="e">
        <f t="shared" si="634"/>
        <v>#REF!</v>
      </c>
      <c r="BO1305" s="10" t="e">
        <f t="shared" si="635"/>
        <v>#REF!</v>
      </c>
      <c r="BP1305" s="10" t="e">
        <f t="shared" si="636"/>
        <v>#REF!</v>
      </c>
      <c r="BQ1305" s="10" t="e">
        <f t="shared" si="637"/>
        <v>#REF!</v>
      </c>
      <c r="BR1305" s="10" t="e">
        <f t="shared" si="638"/>
        <v>#REF!</v>
      </c>
      <c r="BS1305" s="10" t="e">
        <f t="shared" si="639"/>
        <v>#REF!</v>
      </c>
      <c r="BT1305" s="10" t="e">
        <f>IF(OR(BW1305=7,AQ1305=6),0,AO1305&amp;IF(#REF!="SI",1,IF(#REF!="NO",2,IF(#REF!="VIH + PREVIO",3,0))))</f>
        <v>#REF!</v>
      </c>
      <c r="BU1305" s="10" t="e">
        <f>IF(OR(BW1305=7,AQ1305=6),0,IF(#REF!="-",1,0))</f>
        <v>#REF!</v>
      </c>
      <c r="BV1305" s="10" t="e">
        <f t="shared" si="640"/>
        <v>#REF!</v>
      </c>
      <c r="BW13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5" s="10" t="e">
        <f t="shared" si="641"/>
        <v>#REF!</v>
      </c>
      <c r="BY1305" s="10" t="e">
        <f t="shared" si="643"/>
        <v>#REF!</v>
      </c>
      <c r="BZ1305" s="10" t="e">
        <f t="shared" si="642"/>
        <v>#REF!</v>
      </c>
      <c r="CA1305" s="10"/>
    </row>
    <row r="1306" spans="1:79" s="3" customFormat="1" ht="23.25" customHeight="1" x14ac:dyDescent="0.3">
      <c r="A1306" s="7">
        <v>1304</v>
      </c>
      <c r="B1306" s="43"/>
      <c r="C1306" s="44"/>
      <c r="D1306" s="45"/>
      <c r="E1306" s="46"/>
      <c r="F1306" s="46"/>
      <c r="G1306" s="46"/>
      <c r="H1306" s="50"/>
      <c r="I1306" s="51"/>
      <c r="J1306" s="52"/>
      <c r="K1306" s="51"/>
      <c r="L1306" s="53"/>
      <c r="M1306" s="54"/>
      <c r="N1306" s="43"/>
      <c r="O1306" s="55"/>
      <c r="P1306" s="46"/>
      <c r="Q1306" s="46"/>
      <c r="R1306" s="46"/>
      <c r="S1306" s="43"/>
      <c r="T1306" s="56"/>
      <c r="U1306" s="46"/>
      <c r="V1306" s="57"/>
      <c r="W1306" s="58"/>
      <c r="X1306" s="57"/>
      <c r="Y1306" s="46"/>
      <c r="Z1306" s="57"/>
      <c r="AA1306" s="59"/>
      <c r="AB1306" s="60"/>
      <c r="AC1306" s="2"/>
      <c r="AD1306" s="2"/>
      <c r="AE1306" s="2"/>
      <c r="AJ1306" s="11">
        <f t="shared" si="626"/>
        <v>13</v>
      </c>
      <c r="AK1306" s="11">
        <f t="shared" si="616"/>
        <v>0</v>
      </c>
      <c r="AL1306" s="11">
        <f t="shared" si="617"/>
        <v>0</v>
      </c>
      <c r="AM1306" s="11">
        <f t="shared" si="618"/>
        <v>0</v>
      </c>
      <c r="AN1306" s="11">
        <f t="shared" si="619"/>
        <v>0</v>
      </c>
      <c r="AO1306" s="4" t="e">
        <f>IF(#REF!="I",1,IF(#REF!="II",2,IF(#REF!="III",3,IF(#REF!="IV",4))))</f>
        <v>#REF!</v>
      </c>
      <c r="AP1306" s="11" t="e">
        <f>IF(#REF!="PULMONAR",1,IF(AND(#REF!="EXTRAPULMONAR",#REF!&lt;&gt;"MENINGEA"),2,IF(AND(#REF!="EXTRAPULMONAR",#REF!="MENINGEA"),3,)))</f>
        <v>#REF!</v>
      </c>
      <c r="AQ13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6" s="4">
        <f t="shared" si="620"/>
        <v>0</v>
      </c>
      <c r="AS1306" s="10">
        <f t="shared" si="621"/>
        <v>0</v>
      </c>
      <c r="AT1306" s="10">
        <f t="shared" si="622"/>
        <v>0</v>
      </c>
      <c r="AU1306" s="10" t="str">
        <f t="shared" si="623"/>
        <v>0</v>
      </c>
      <c r="AV1306" s="11" t="e">
        <f t="shared" si="624"/>
        <v>#N/A</v>
      </c>
      <c r="AW1306" s="4" t="e">
        <f t="shared" si="625"/>
        <v>#N/A</v>
      </c>
      <c r="AX1306" s="10" t="e">
        <f t="shared" si="644"/>
        <v>#N/A</v>
      </c>
      <c r="AY1306" s="10" t="e">
        <f t="shared" si="645"/>
        <v>#N/A</v>
      </c>
      <c r="AZ1306" s="10" t="e">
        <f t="shared" si="627"/>
        <v>#REF!</v>
      </c>
      <c r="BA1306" s="12" t="e">
        <f>IF(BW1306=7,0,AJ1306&amp;IF(#REF!="SI",1,IF(#REF!="NO",2,IF(#REF!="VIH + PREVIO",3,0))))</f>
        <v>#REF!</v>
      </c>
      <c r="BB1306" s="13" t="e">
        <f>IF(AND(#REF!="POSITIVO",#REF!="POSITIVO"),1,IF(#REF!="NEGATIVO",2,IF(#REF!="VIH + PREVIO",3,0)))</f>
        <v>#REF!</v>
      </c>
      <c r="BC1306" s="10" t="e">
        <f>IF(#REF!="SI",1,IF(#REF!="NO",2,0))</f>
        <v>#REF!</v>
      </c>
      <c r="BD1306" s="10" t="e">
        <f>IF(#REF!="SI",1,IF(#REF!="NO",2,0))</f>
        <v>#REF!</v>
      </c>
      <c r="BE1306" s="10" t="e">
        <f>IF(OR(#REF!="VIH + PREVIO",#REF!="VIH + PREVIO",#REF!="VIH + PREVIO"),1,0)</f>
        <v>#REF!</v>
      </c>
      <c r="BF1306" s="13" t="e">
        <f>IF(OR(#REF!="POSITIVO",#REF!="NEGATIVO"),1,IF(#REF!="PACIENTE NO ACEPTA",2,IF(#REF!="VIH + PREVIO",3,0)))</f>
        <v>#REF!</v>
      </c>
      <c r="BG1306" s="10" t="e">
        <f t="shared" si="628"/>
        <v>#REF!</v>
      </c>
      <c r="BH1306" s="10" t="e">
        <f t="shared" si="629"/>
        <v>#REF!</v>
      </c>
      <c r="BI1306" s="10" t="e">
        <f t="shared" si="630"/>
        <v>#REF!</v>
      </c>
      <c r="BJ1306" s="10" t="e">
        <f t="shared" si="631"/>
        <v>#REF!</v>
      </c>
      <c r="BK1306" s="10" t="e">
        <f t="shared" si="632"/>
        <v>#REF!</v>
      </c>
      <c r="BL1306" s="10" t="e">
        <f t="shared" si="633"/>
        <v>#REF!</v>
      </c>
      <c r="BM1306" s="10" t="e">
        <f>IF(OR(BW1306=7,AQ1306=6),0,IF(#REF!="I",1,IF(#REF!="II",2,IF(#REF!="III",3,IF(#REF!="IV",4))))&amp;AP1306&amp;AQ1306&amp;AR1306&amp;AS1306&amp;AT1306&amp;AU1306&amp;AX1306)</f>
        <v>#REF!</v>
      </c>
      <c r="BN1306" s="10" t="e">
        <f t="shared" si="634"/>
        <v>#REF!</v>
      </c>
      <c r="BO1306" s="10" t="e">
        <f t="shared" si="635"/>
        <v>#REF!</v>
      </c>
      <c r="BP1306" s="10" t="e">
        <f t="shared" si="636"/>
        <v>#REF!</v>
      </c>
      <c r="BQ1306" s="10" t="e">
        <f t="shared" si="637"/>
        <v>#REF!</v>
      </c>
      <c r="BR1306" s="10" t="e">
        <f t="shared" si="638"/>
        <v>#REF!</v>
      </c>
      <c r="BS1306" s="10" t="e">
        <f t="shared" si="639"/>
        <v>#REF!</v>
      </c>
      <c r="BT1306" s="10" t="e">
        <f>IF(OR(BW1306=7,AQ1306=6),0,AO1306&amp;IF(#REF!="SI",1,IF(#REF!="NO",2,IF(#REF!="VIH + PREVIO",3,0))))</f>
        <v>#REF!</v>
      </c>
      <c r="BU1306" s="10" t="e">
        <f>IF(OR(BW1306=7,AQ1306=6),0,IF(#REF!="-",1,0))</f>
        <v>#REF!</v>
      </c>
      <c r="BV1306" s="10" t="e">
        <f t="shared" si="640"/>
        <v>#REF!</v>
      </c>
      <c r="BW13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6" s="10" t="e">
        <f t="shared" si="641"/>
        <v>#REF!</v>
      </c>
      <c r="BY1306" s="10" t="e">
        <f t="shared" si="643"/>
        <v>#REF!</v>
      </c>
      <c r="BZ1306" s="10" t="e">
        <f t="shared" si="642"/>
        <v>#REF!</v>
      </c>
      <c r="CA1306" s="10"/>
    </row>
    <row r="1307" spans="1:79" s="3" customFormat="1" ht="23.25" customHeight="1" x14ac:dyDescent="0.3">
      <c r="A1307" s="7">
        <v>1305</v>
      </c>
      <c r="B1307" s="43"/>
      <c r="C1307" s="44"/>
      <c r="D1307" s="45"/>
      <c r="E1307" s="46"/>
      <c r="F1307" s="46"/>
      <c r="G1307" s="46"/>
      <c r="H1307" s="50"/>
      <c r="I1307" s="51"/>
      <c r="J1307" s="52"/>
      <c r="K1307" s="51"/>
      <c r="L1307" s="53"/>
      <c r="M1307" s="54"/>
      <c r="N1307" s="43"/>
      <c r="O1307" s="55"/>
      <c r="P1307" s="46"/>
      <c r="Q1307" s="46"/>
      <c r="R1307" s="46"/>
      <c r="S1307" s="43"/>
      <c r="T1307" s="56"/>
      <c r="U1307" s="46"/>
      <c r="V1307" s="57"/>
      <c r="W1307" s="58"/>
      <c r="X1307" s="57"/>
      <c r="Y1307" s="46"/>
      <c r="Z1307" s="57"/>
      <c r="AA1307" s="59"/>
      <c r="AB1307" s="60"/>
      <c r="AC1307" s="2"/>
      <c r="AD1307" s="2"/>
      <c r="AE1307" s="2"/>
      <c r="AJ1307" s="11">
        <f t="shared" si="626"/>
        <v>13</v>
      </c>
      <c r="AK1307" s="11">
        <f t="shared" si="616"/>
        <v>0</v>
      </c>
      <c r="AL1307" s="11">
        <f t="shared" si="617"/>
        <v>0</v>
      </c>
      <c r="AM1307" s="11">
        <f t="shared" si="618"/>
        <v>0</v>
      </c>
      <c r="AN1307" s="11">
        <f t="shared" si="619"/>
        <v>0</v>
      </c>
      <c r="AO1307" s="4" t="e">
        <f>IF(#REF!="I",1,IF(#REF!="II",2,IF(#REF!="III",3,IF(#REF!="IV",4))))</f>
        <v>#REF!</v>
      </c>
      <c r="AP1307" s="11" t="e">
        <f>IF(#REF!="PULMONAR",1,IF(AND(#REF!="EXTRAPULMONAR",#REF!&lt;&gt;"MENINGEA"),2,IF(AND(#REF!="EXTRAPULMONAR",#REF!="MENINGEA"),3,)))</f>
        <v>#REF!</v>
      </c>
      <c r="AQ13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7" s="4">
        <f t="shared" si="620"/>
        <v>0</v>
      </c>
      <c r="AS1307" s="10">
        <f t="shared" si="621"/>
        <v>0</v>
      </c>
      <c r="AT1307" s="10">
        <f t="shared" si="622"/>
        <v>0</v>
      </c>
      <c r="AU1307" s="10" t="str">
        <f t="shared" si="623"/>
        <v>0</v>
      </c>
      <c r="AV1307" s="11" t="e">
        <f t="shared" si="624"/>
        <v>#N/A</v>
      </c>
      <c r="AW1307" s="4" t="e">
        <f t="shared" si="625"/>
        <v>#N/A</v>
      </c>
      <c r="AX1307" s="10" t="e">
        <f t="shared" si="644"/>
        <v>#N/A</v>
      </c>
      <c r="AY1307" s="10" t="e">
        <f t="shared" si="645"/>
        <v>#N/A</v>
      </c>
      <c r="AZ1307" s="10" t="e">
        <f t="shared" si="627"/>
        <v>#REF!</v>
      </c>
      <c r="BA1307" s="12" t="e">
        <f>IF(BW1307=7,0,AJ1307&amp;IF(#REF!="SI",1,IF(#REF!="NO",2,IF(#REF!="VIH + PREVIO",3,0))))</f>
        <v>#REF!</v>
      </c>
      <c r="BB1307" s="13" t="e">
        <f>IF(AND(#REF!="POSITIVO",#REF!="POSITIVO"),1,IF(#REF!="NEGATIVO",2,IF(#REF!="VIH + PREVIO",3,0)))</f>
        <v>#REF!</v>
      </c>
      <c r="BC1307" s="10" t="e">
        <f>IF(#REF!="SI",1,IF(#REF!="NO",2,0))</f>
        <v>#REF!</v>
      </c>
      <c r="BD1307" s="10" t="e">
        <f>IF(#REF!="SI",1,IF(#REF!="NO",2,0))</f>
        <v>#REF!</v>
      </c>
      <c r="BE1307" s="10" t="e">
        <f>IF(OR(#REF!="VIH + PREVIO",#REF!="VIH + PREVIO",#REF!="VIH + PREVIO"),1,0)</f>
        <v>#REF!</v>
      </c>
      <c r="BF1307" s="13" t="e">
        <f>IF(OR(#REF!="POSITIVO",#REF!="NEGATIVO"),1,IF(#REF!="PACIENTE NO ACEPTA",2,IF(#REF!="VIH + PREVIO",3,0)))</f>
        <v>#REF!</v>
      </c>
      <c r="BG1307" s="10" t="e">
        <f t="shared" si="628"/>
        <v>#REF!</v>
      </c>
      <c r="BH1307" s="10" t="e">
        <f t="shared" si="629"/>
        <v>#REF!</v>
      </c>
      <c r="BI1307" s="10" t="e">
        <f t="shared" si="630"/>
        <v>#REF!</v>
      </c>
      <c r="BJ1307" s="10" t="e">
        <f t="shared" si="631"/>
        <v>#REF!</v>
      </c>
      <c r="BK1307" s="10" t="e">
        <f t="shared" si="632"/>
        <v>#REF!</v>
      </c>
      <c r="BL1307" s="10" t="e">
        <f t="shared" si="633"/>
        <v>#REF!</v>
      </c>
      <c r="BM1307" s="10" t="e">
        <f>IF(OR(BW1307=7,AQ1307=6),0,IF(#REF!="I",1,IF(#REF!="II",2,IF(#REF!="III",3,IF(#REF!="IV",4))))&amp;AP1307&amp;AQ1307&amp;AR1307&amp;AS1307&amp;AT1307&amp;AU1307&amp;AX1307)</f>
        <v>#REF!</v>
      </c>
      <c r="BN1307" s="10" t="e">
        <f t="shared" si="634"/>
        <v>#REF!</v>
      </c>
      <c r="BO1307" s="10" t="e">
        <f t="shared" si="635"/>
        <v>#REF!</v>
      </c>
      <c r="BP1307" s="10" t="e">
        <f t="shared" si="636"/>
        <v>#REF!</v>
      </c>
      <c r="BQ1307" s="10" t="e">
        <f t="shared" si="637"/>
        <v>#REF!</v>
      </c>
      <c r="BR1307" s="10" t="e">
        <f t="shared" si="638"/>
        <v>#REF!</v>
      </c>
      <c r="BS1307" s="10" t="e">
        <f t="shared" si="639"/>
        <v>#REF!</v>
      </c>
      <c r="BT1307" s="10" t="e">
        <f>IF(OR(BW1307=7,AQ1307=6),0,AO1307&amp;IF(#REF!="SI",1,IF(#REF!="NO",2,IF(#REF!="VIH + PREVIO",3,0))))</f>
        <v>#REF!</v>
      </c>
      <c r="BU1307" s="10" t="e">
        <f>IF(OR(BW1307=7,AQ1307=6),0,IF(#REF!="-",1,0))</f>
        <v>#REF!</v>
      </c>
      <c r="BV1307" s="10" t="e">
        <f t="shared" si="640"/>
        <v>#REF!</v>
      </c>
      <c r="BW13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7" s="10" t="e">
        <f t="shared" si="641"/>
        <v>#REF!</v>
      </c>
      <c r="BY1307" s="10" t="e">
        <f t="shared" si="643"/>
        <v>#REF!</v>
      </c>
      <c r="BZ1307" s="10" t="e">
        <f t="shared" si="642"/>
        <v>#REF!</v>
      </c>
      <c r="CA1307" s="10"/>
    </row>
    <row r="1308" spans="1:79" s="3" customFormat="1" ht="23.25" customHeight="1" x14ac:dyDescent="0.3">
      <c r="A1308" s="7">
        <v>1306</v>
      </c>
      <c r="B1308" s="43"/>
      <c r="C1308" s="44"/>
      <c r="D1308" s="45"/>
      <c r="E1308" s="46"/>
      <c r="F1308" s="46"/>
      <c r="G1308" s="46"/>
      <c r="H1308" s="50"/>
      <c r="I1308" s="51"/>
      <c r="J1308" s="52"/>
      <c r="K1308" s="51"/>
      <c r="L1308" s="53"/>
      <c r="M1308" s="54"/>
      <c r="N1308" s="43"/>
      <c r="O1308" s="55"/>
      <c r="P1308" s="46"/>
      <c r="Q1308" s="46"/>
      <c r="R1308" s="46"/>
      <c r="S1308" s="43"/>
      <c r="T1308" s="56"/>
      <c r="U1308" s="46"/>
      <c r="V1308" s="57"/>
      <c r="W1308" s="58"/>
      <c r="X1308" s="57"/>
      <c r="Y1308" s="46"/>
      <c r="Z1308" s="57"/>
      <c r="AA1308" s="59"/>
      <c r="AB1308" s="60"/>
      <c r="AC1308" s="2"/>
      <c r="AD1308" s="2"/>
      <c r="AE1308" s="2"/>
      <c r="AJ1308" s="11">
        <f t="shared" si="626"/>
        <v>13</v>
      </c>
      <c r="AK1308" s="11">
        <f t="shared" si="616"/>
        <v>0</v>
      </c>
      <c r="AL1308" s="11">
        <f t="shared" si="617"/>
        <v>0</v>
      </c>
      <c r="AM1308" s="11">
        <f t="shared" si="618"/>
        <v>0</v>
      </c>
      <c r="AN1308" s="11">
        <f t="shared" si="619"/>
        <v>0</v>
      </c>
      <c r="AO1308" s="4" t="e">
        <f>IF(#REF!="I",1,IF(#REF!="II",2,IF(#REF!="III",3,IF(#REF!="IV",4))))</f>
        <v>#REF!</v>
      </c>
      <c r="AP1308" s="11" t="e">
        <f>IF(#REF!="PULMONAR",1,IF(AND(#REF!="EXTRAPULMONAR",#REF!&lt;&gt;"MENINGEA"),2,IF(AND(#REF!="EXTRAPULMONAR",#REF!="MENINGEA"),3,)))</f>
        <v>#REF!</v>
      </c>
      <c r="AQ13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8" s="4">
        <f t="shared" si="620"/>
        <v>0</v>
      </c>
      <c r="AS1308" s="10">
        <f t="shared" si="621"/>
        <v>0</v>
      </c>
      <c r="AT1308" s="10">
        <f t="shared" si="622"/>
        <v>0</v>
      </c>
      <c r="AU1308" s="10" t="str">
        <f t="shared" si="623"/>
        <v>0</v>
      </c>
      <c r="AV1308" s="11" t="e">
        <f t="shared" si="624"/>
        <v>#N/A</v>
      </c>
      <c r="AW1308" s="4" t="e">
        <f t="shared" si="625"/>
        <v>#N/A</v>
      </c>
      <c r="AX1308" s="10" t="e">
        <f t="shared" si="644"/>
        <v>#N/A</v>
      </c>
      <c r="AY1308" s="10" t="e">
        <f t="shared" si="645"/>
        <v>#N/A</v>
      </c>
      <c r="AZ1308" s="10" t="e">
        <f t="shared" si="627"/>
        <v>#REF!</v>
      </c>
      <c r="BA1308" s="12" t="e">
        <f>IF(BW1308=7,0,AJ1308&amp;IF(#REF!="SI",1,IF(#REF!="NO",2,IF(#REF!="VIH + PREVIO",3,0))))</f>
        <v>#REF!</v>
      </c>
      <c r="BB1308" s="13" t="e">
        <f>IF(AND(#REF!="POSITIVO",#REF!="POSITIVO"),1,IF(#REF!="NEGATIVO",2,IF(#REF!="VIH + PREVIO",3,0)))</f>
        <v>#REF!</v>
      </c>
      <c r="BC1308" s="10" t="e">
        <f>IF(#REF!="SI",1,IF(#REF!="NO",2,0))</f>
        <v>#REF!</v>
      </c>
      <c r="BD1308" s="10" t="e">
        <f>IF(#REF!="SI",1,IF(#REF!="NO",2,0))</f>
        <v>#REF!</v>
      </c>
      <c r="BE1308" s="10" t="e">
        <f>IF(OR(#REF!="VIH + PREVIO",#REF!="VIH + PREVIO",#REF!="VIH + PREVIO"),1,0)</f>
        <v>#REF!</v>
      </c>
      <c r="BF1308" s="13" t="e">
        <f>IF(OR(#REF!="POSITIVO",#REF!="NEGATIVO"),1,IF(#REF!="PACIENTE NO ACEPTA",2,IF(#REF!="VIH + PREVIO",3,0)))</f>
        <v>#REF!</v>
      </c>
      <c r="BG1308" s="10" t="e">
        <f t="shared" si="628"/>
        <v>#REF!</v>
      </c>
      <c r="BH1308" s="10" t="e">
        <f t="shared" si="629"/>
        <v>#REF!</v>
      </c>
      <c r="BI1308" s="10" t="e">
        <f t="shared" si="630"/>
        <v>#REF!</v>
      </c>
      <c r="BJ1308" s="10" t="e">
        <f t="shared" si="631"/>
        <v>#REF!</v>
      </c>
      <c r="BK1308" s="10" t="e">
        <f t="shared" si="632"/>
        <v>#REF!</v>
      </c>
      <c r="BL1308" s="10" t="e">
        <f t="shared" si="633"/>
        <v>#REF!</v>
      </c>
      <c r="BM1308" s="10" t="e">
        <f>IF(OR(BW1308=7,AQ1308=6),0,IF(#REF!="I",1,IF(#REF!="II",2,IF(#REF!="III",3,IF(#REF!="IV",4))))&amp;AP1308&amp;AQ1308&amp;AR1308&amp;AS1308&amp;AT1308&amp;AU1308&amp;AX1308)</f>
        <v>#REF!</v>
      </c>
      <c r="BN1308" s="10" t="e">
        <f t="shared" si="634"/>
        <v>#REF!</v>
      </c>
      <c r="BO1308" s="10" t="e">
        <f t="shared" si="635"/>
        <v>#REF!</v>
      </c>
      <c r="BP1308" s="10" t="e">
        <f t="shared" si="636"/>
        <v>#REF!</v>
      </c>
      <c r="BQ1308" s="10" t="e">
        <f t="shared" si="637"/>
        <v>#REF!</v>
      </c>
      <c r="BR1308" s="10" t="e">
        <f t="shared" si="638"/>
        <v>#REF!</v>
      </c>
      <c r="BS1308" s="10" t="e">
        <f t="shared" si="639"/>
        <v>#REF!</v>
      </c>
      <c r="BT1308" s="10" t="e">
        <f>IF(OR(BW1308=7,AQ1308=6),0,AO1308&amp;IF(#REF!="SI",1,IF(#REF!="NO",2,IF(#REF!="VIH + PREVIO",3,0))))</f>
        <v>#REF!</v>
      </c>
      <c r="BU1308" s="10" t="e">
        <f>IF(OR(BW1308=7,AQ1308=6),0,IF(#REF!="-",1,0))</f>
        <v>#REF!</v>
      </c>
      <c r="BV1308" s="10" t="e">
        <f t="shared" si="640"/>
        <v>#REF!</v>
      </c>
      <c r="BW13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8" s="10" t="e">
        <f t="shared" si="641"/>
        <v>#REF!</v>
      </c>
      <c r="BY1308" s="10" t="e">
        <f t="shared" si="643"/>
        <v>#REF!</v>
      </c>
      <c r="BZ1308" s="10" t="e">
        <f t="shared" si="642"/>
        <v>#REF!</v>
      </c>
      <c r="CA1308" s="10"/>
    </row>
    <row r="1309" spans="1:79" s="3" customFormat="1" ht="23.25" customHeight="1" x14ac:dyDescent="0.3">
      <c r="A1309" s="7">
        <v>1307</v>
      </c>
      <c r="B1309" s="43"/>
      <c r="C1309" s="44"/>
      <c r="D1309" s="45"/>
      <c r="E1309" s="46"/>
      <c r="F1309" s="46"/>
      <c r="G1309" s="46"/>
      <c r="H1309" s="50"/>
      <c r="I1309" s="51"/>
      <c r="J1309" s="52"/>
      <c r="K1309" s="51"/>
      <c r="L1309" s="53"/>
      <c r="M1309" s="54"/>
      <c r="N1309" s="43"/>
      <c r="O1309" s="55"/>
      <c r="P1309" s="46"/>
      <c r="Q1309" s="46"/>
      <c r="R1309" s="46"/>
      <c r="S1309" s="43"/>
      <c r="T1309" s="56"/>
      <c r="U1309" s="46"/>
      <c r="V1309" s="57"/>
      <c r="W1309" s="58"/>
      <c r="X1309" s="57"/>
      <c r="Y1309" s="46"/>
      <c r="Z1309" s="57"/>
      <c r="AA1309" s="59"/>
      <c r="AB1309" s="60"/>
      <c r="AC1309" s="2"/>
      <c r="AD1309" s="2"/>
      <c r="AE1309" s="2"/>
      <c r="AJ1309" s="11">
        <f t="shared" si="626"/>
        <v>13</v>
      </c>
      <c r="AK1309" s="11">
        <f t="shared" si="616"/>
        <v>0</v>
      </c>
      <c r="AL1309" s="11">
        <f t="shared" si="617"/>
        <v>0</v>
      </c>
      <c r="AM1309" s="11">
        <f t="shared" si="618"/>
        <v>0</v>
      </c>
      <c r="AN1309" s="11">
        <f t="shared" si="619"/>
        <v>0</v>
      </c>
      <c r="AO1309" s="4" t="e">
        <f>IF(#REF!="I",1,IF(#REF!="II",2,IF(#REF!="III",3,IF(#REF!="IV",4))))</f>
        <v>#REF!</v>
      </c>
      <c r="AP1309" s="11" t="e">
        <f>IF(#REF!="PULMONAR",1,IF(AND(#REF!="EXTRAPULMONAR",#REF!&lt;&gt;"MENINGEA"),2,IF(AND(#REF!="EXTRAPULMONAR",#REF!="MENINGEA"),3,)))</f>
        <v>#REF!</v>
      </c>
      <c r="AQ13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09" s="4">
        <f t="shared" si="620"/>
        <v>0</v>
      </c>
      <c r="AS1309" s="10">
        <f t="shared" si="621"/>
        <v>0</v>
      </c>
      <c r="AT1309" s="10">
        <f t="shared" si="622"/>
        <v>0</v>
      </c>
      <c r="AU1309" s="10" t="str">
        <f t="shared" si="623"/>
        <v>0</v>
      </c>
      <c r="AV1309" s="11" t="e">
        <f t="shared" si="624"/>
        <v>#N/A</v>
      </c>
      <c r="AW1309" s="4" t="e">
        <f t="shared" si="625"/>
        <v>#N/A</v>
      </c>
      <c r="AX1309" s="10" t="e">
        <f t="shared" si="644"/>
        <v>#N/A</v>
      </c>
      <c r="AY1309" s="10" t="e">
        <f t="shared" si="645"/>
        <v>#N/A</v>
      </c>
      <c r="AZ1309" s="10" t="e">
        <f t="shared" si="627"/>
        <v>#REF!</v>
      </c>
      <c r="BA1309" s="12" t="e">
        <f>IF(BW1309=7,0,AJ1309&amp;IF(#REF!="SI",1,IF(#REF!="NO",2,IF(#REF!="VIH + PREVIO",3,0))))</f>
        <v>#REF!</v>
      </c>
      <c r="BB1309" s="13" t="e">
        <f>IF(AND(#REF!="POSITIVO",#REF!="POSITIVO"),1,IF(#REF!="NEGATIVO",2,IF(#REF!="VIH + PREVIO",3,0)))</f>
        <v>#REF!</v>
      </c>
      <c r="BC1309" s="10" t="e">
        <f>IF(#REF!="SI",1,IF(#REF!="NO",2,0))</f>
        <v>#REF!</v>
      </c>
      <c r="BD1309" s="10" t="e">
        <f>IF(#REF!="SI",1,IF(#REF!="NO",2,0))</f>
        <v>#REF!</v>
      </c>
      <c r="BE1309" s="10" t="e">
        <f>IF(OR(#REF!="VIH + PREVIO",#REF!="VIH + PREVIO",#REF!="VIH + PREVIO"),1,0)</f>
        <v>#REF!</v>
      </c>
      <c r="BF1309" s="13" t="e">
        <f>IF(OR(#REF!="POSITIVO",#REF!="NEGATIVO"),1,IF(#REF!="PACIENTE NO ACEPTA",2,IF(#REF!="VIH + PREVIO",3,0)))</f>
        <v>#REF!</v>
      </c>
      <c r="BG1309" s="10" t="e">
        <f t="shared" si="628"/>
        <v>#REF!</v>
      </c>
      <c r="BH1309" s="10" t="e">
        <f t="shared" si="629"/>
        <v>#REF!</v>
      </c>
      <c r="BI1309" s="10" t="e">
        <f t="shared" si="630"/>
        <v>#REF!</v>
      </c>
      <c r="BJ1309" s="10" t="e">
        <f t="shared" si="631"/>
        <v>#REF!</v>
      </c>
      <c r="BK1309" s="10" t="e">
        <f t="shared" si="632"/>
        <v>#REF!</v>
      </c>
      <c r="BL1309" s="10" t="e">
        <f t="shared" si="633"/>
        <v>#REF!</v>
      </c>
      <c r="BM1309" s="10" t="e">
        <f>IF(OR(BW1309=7,AQ1309=6),0,IF(#REF!="I",1,IF(#REF!="II",2,IF(#REF!="III",3,IF(#REF!="IV",4))))&amp;AP1309&amp;AQ1309&amp;AR1309&amp;AS1309&amp;AT1309&amp;AU1309&amp;AX1309)</f>
        <v>#REF!</v>
      </c>
      <c r="BN1309" s="10" t="e">
        <f t="shared" si="634"/>
        <v>#REF!</v>
      </c>
      <c r="BO1309" s="10" t="e">
        <f t="shared" si="635"/>
        <v>#REF!</v>
      </c>
      <c r="BP1309" s="10" t="e">
        <f t="shared" si="636"/>
        <v>#REF!</v>
      </c>
      <c r="BQ1309" s="10" t="e">
        <f t="shared" si="637"/>
        <v>#REF!</v>
      </c>
      <c r="BR1309" s="10" t="e">
        <f t="shared" si="638"/>
        <v>#REF!</v>
      </c>
      <c r="BS1309" s="10" t="e">
        <f t="shared" si="639"/>
        <v>#REF!</v>
      </c>
      <c r="BT1309" s="10" t="e">
        <f>IF(OR(BW1309=7,AQ1309=6),0,AO1309&amp;IF(#REF!="SI",1,IF(#REF!="NO",2,IF(#REF!="VIH + PREVIO",3,0))))</f>
        <v>#REF!</v>
      </c>
      <c r="BU1309" s="10" t="e">
        <f>IF(OR(BW1309=7,AQ1309=6),0,IF(#REF!="-",1,0))</f>
        <v>#REF!</v>
      </c>
      <c r="BV1309" s="10" t="e">
        <f t="shared" si="640"/>
        <v>#REF!</v>
      </c>
      <c r="BW13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09" s="10" t="e">
        <f t="shared" si="641"/>
        <v>#REF!</v>
      </c>
      <c r="BY1309" s="10" t="e">
        <f t="shared" si="643"/>
        <v>#REF!</v>
      </c>
      <c r="BZ1309" s="10" t="e">
        <f t="shared" si="642"/>
        <v>#REF!</v>
      </c>
      <c r="CA1309" s="10"/>
    </row>
    <row r="1310" spans="1:79" s="3" customFormat="1" ht="23.25" customHeight="1" x14ac:dyDescent="0.3">
      <c r="A1310" s="7">
        <v>1308</v>
      </c>
      <c r="B1310" s="43"/>
      <c r="C1310" s="44"/>
      <c r="D1310" s="45"/>
      <c r="E1310" s="46"/>
      <c r="F1310" s="46"/>
      <c r="G1310" s="46"/>
      <c r="H1310" s="50"/>
      <c r="I1310" s="51"/>
      <c r="J1310" s="52"/>
      <c r="K1310" s="51"/>
      <c r="L1310" s="53"/>
      <c r="M1310" s="54"/>
      <c r="N1310" s="43"/>
      <c r="O1310" s="55"/>
      <c r="P1310" s="46"/>
      <c r="Q1310" s="46"/>
      <c r="R1310" s="46"/>
      <c r="S1310" s="43"/>
      <c r="T1310" s="56"/>
      <c r="U1310" s="46"/>
      <c r="V1310" s="57"/>
      <c r="W1310" s="58"/>
      <c r="X1310" s="57"/>
      <c r="Y1310" s="46"/>
      <c r="Z1310" s="57"/>
      <c r="AA1310" s="59"/>
      <c r="AB1310" s="60"/>
      <c r="AC1310" s="2"/>
      <c r="AD1310" s="2"/>
      <c r="AE1310" s="2"/>
      <c r="AJ1310" s="11">
        <f t="shared" si="626"/>
        <v>13</v>
      </c>
      <c r="AK1310" s="11">
        <f t="shared" si="616"/>
        <v>0</v>
      </c>
      <c r="AL1310" s="11">
        <f t="shared" si="617"/>
        <v>0</v>
      </c>
      <c r="AM1310" s="11">
        <f t="shared" si="618"/>
        <v>0</v>
      </c>
      <c r="AN1310" s="11">
        <f t="shared" si="619"/>
        <v>0</v>
      </c>
      <c r="AO1310" s="4" t="e">
        <f>IF(#REF!="I",1,IF(#REF!="II",2,IF(#REF!="III",3,IF(#REF!="IV",4))))</f>
        <v>#REF!</v>
      </c>
      <c r="AP1310" s="11" t="e">
        <f>IF(#REF!="PULMONAR",1,IF(AND(#REF!="EXTRAPULMONAR",#REF!&lt;&gt;"MENINGEA"),2,IF(AND(#REF!="EXTRAPULMONAR",#REF!="MENINGEA"),3,)))</f>
        <v>#REF!</v>
      </c>
      <c r="AQ13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0" s="4">
        <f t="shared" si="620"/>
        <v>0</v>
      </c>
      <c r="AS1310" s="10">
        <f t="shared" si="621"/>
        <v>0</v>
      </c>
      <c r="AT1310" s="10">
        <f t="shared" si="622"/>
        <v>0</v>
      </c>
      <c r="AU1310" s="10" t="str">
        <f t="shared" si="623"/>
        <v>0</v>
      </c>
      <c r="AV1310" s="11" t="e">
        <f t="shared" si="624"/>
        <v>#N/A</v>
      </c>
      <c r="AW1310" s="4" t="e">
        <f t="shared" si="625"/>
        <v>#N/A</v>
      </c>
      <c r="AX1310" s="10" t="e">
        <f t="shared" si="644"/>
        <v>#N/A</v>
      </c>
      <c r="AY1310" s="10" t="e">
        <f t="shared" si="645"/>
        <v>#N/A</v>
      </c>
      <c r="AZ1310" s="10" t="e">
        <f t="shared" si="627"/>
        <v>#REF!</v>
      </c>
      <c r="BA1310" s="12" t="e">
        <f>IF(BW1310=7,0,AJ1310&amp;IF(#REF!="SI",1,IF(#REF!="NO",2,IF(#REF!="VIH + PREVIO",3,0))))</f>
        <v>#REF!</v>
      </c>
      <c r="BB1310" s="13" t="e">
        <f>IF(AND(#REF!="POSITIVO",#REF!="POSITIVO"),1,IF(#REF!="NEGATIVO",2,IF(#REF!="VIH + PREVIO",3,0)))</f>
        <v>#REF!</v>
      </c>
      <c r="BC1310" s="10" t="e">
        <f>IF(#REF!="SI",1,IF(#REF!="NO",2,0))</f>
        <v>#REF!</v>
      </c>
      <c r="BD1310" s="10" t="e">
        <f>IF(#REF!="SI",1,IF(#REF!="NO",2,0))</f>
        <v>#REF!</v>
      </c>
      <c r="BE1310" s="10" t="e">
        <f>IF(OR(#REF!="VIH + PREVIO",#REF!="VIH + PREVIO",#REF!="VIH + PREVIO"),1,0)</f>
        <v>#REF!</v>
      </c>
      <c r="BF1310" s="13" t="e">
        <f>IF(OR(#REF!="POSITIVO",#REF!="NEGATIVO"),1,IF(#REF!="PACIENTE NO ACEPTA",2,IF(#REF!="VIH + PREVIO",3,0)))</f>
        <v>#REF!</v>
      </c>
      <c r="BG1310" s="10" t="e">
        <f t="shared" si="628"/>
        <v>#REF!</v>
      </c>
      <c r="BH1310" s="10" t="e">
        <f t="shared" si="629"/>
        <v>#REF!</v>
      </c>
      <c r="BI1310" s="10" t="e">
        <f t="shared" si="630"/>
        <v>#REF!</v>
      </c>
      <c r="BJ1310" s="10" t="e">
        <f t="shared" si="631"/>
        <v>#REF!</v>
      </c>
      <c r="BK1310" s="10" t="e">
        <f t="shared" si="632"/>
        <v>#REF!</v>
      </c>
      <c r="BL1310" s="10" t="e">
        <f t="shared" si="633"/>
        <v>#REF!</v>
      </c>
      <c r="BM1310" s="10" t="e">
        <f>IF(OR(BW1310=7,AQ1310=6),0,IF(#REF!="I",1,IF(#REF!="II",2,IF(#REF!="III",3,IF(#REF!="IV",4))))&amp;AP1310&amp;AQ1310&amp;AR1310&amp;AS1310&amp;AT1310&amp;AU1310&amp;AX1310)</f>
        <v>#REF!</v>
      </c>
      <c r="BN1310" s="10" t="e">
        <f t="shared" si="634"/>
        <v>#REF!</v>
      </c>
      <c r="BO1310" s="10" t="e">
        <f t="shared" si="635"/>
        <v>#REF!</v>
      </c>
      <c r="BP1310" s="10" t="e">
        <f t="shared" si="636"/>
        <v>#REF!</v>
      </c>
      <c r="BQ1310" s="10" t="e">
        <f t="shared" si="637"/>
        <v>#REF!</v>
      </c>
      <c r="BR1310" s="10" t="e">
        <f t="shared" si="638"/>
        <v>#REF!</v>
      </c>
      <c r="BS1310" s="10" t="e">
        <f t="shared" si="639"/>
        <v>#REF!</v>
      </c>
      <c r="BT1310" s="10" t="e">
        <f>IF(OR(BW1310=7,AQ1310=6),0,AO1310&amp;IF(#REF!="SI",1,IF(#REF!="NO",2,IF(#REF!="VIH + PREVIO",3,0))))</f>
        <v>#REF!</v>
      </c>
      <c r="BU1310" s="10" t="e">
        <f>IF(OR(BW1310=7,AQ1310=6),0,IF(#REF!="-",1,0))</f>
        <v>#REF!</v>
      </c>
      <c r="BV1310" s="10" t="e">
        <f t="shared" si="640"/>
        <v>#REF!</v>
      </c>
      <c r="BW13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0" s="10" t="e">
        <f t="shared" si="641"/>
        <v>#REF!</v>
      </c>
      <c r="BY1310" s="10" t="e">
        <f t="shared" si="643"/>
        <v>#REF!</v>
      </c>
      <c r="BZ1310" s="10" t="e">
        <f t="shared" si="642"/>
        <v>#REF!</v>
      </c>
      <c r="CA1310" s="10"/>
    </row>
    <row r="1311" spans="1:79" s="3" customFormat="1" ht="23.25" customHeight="1" x14ac:dyDescent="0.3">
      <c r="A1311" s="7">
        <v>1309</v>
      </c>
      <c r="B1311" s="43"/>
      <c r="C1311" s="44"/>
      <c r="D1311" s="45"/>
      <c r="E1311" s="46"/>
      <c r="F1311" s="46"/>
      <c r="G1311" s="46"/>
      <c r="H1311" s="50"/>
      <c r="I1311" s="51"/>
      <c r="J1311" s="52"/>
      <c r="K1311" s="51"/>
      <c r="L1311" s="53"/>
      <c r="M1311" s="54"/>
      <c r="N1311" s="43"/>
      <c r="O1311" s="55"/>
      <c r="P1311" s="46"/>
      <c r="Q1311" s="46"/>
      <c r="R1311" s="46"/>
      <c r="S1311" s="43"/>
      <c r="T1311" s="56"/>
      <c r="U1311" s="46"/>
      <c r="V1311" s="57"/>
      <c r="W1311" s="58"/>
      <c r="X1311" s="57"/>
      <c r="Y1311" s="46"/>
      <c r="Z1311" s="57"/>
      <c r="AA1311" s="59"/>
      <c r="AB1311" s="60"/>
      <c r="AC1311" s="2"/>
      <c r="AD1311" s="2"/>
      <c r="AE1311" s="2"/>
      <c r="AJ1311" s="11">
        <f t="shared" si="626"/>
        <v>13</v>
      </c>
      <c r="AK1311" s="11">
        <f t="shared" si="616"/>
        <v>0</v>
      </c>
      <c r="AL1311" s="11">
        <f t="shared" si="617"/>
        <v>0</v>
      </c>
      <c r="AM1311" s="11">
        <f t="shared" si="618"/>
        <v>0</v>
      </c>
      <c r="AN1311" s="11">
        <f t="shared" si="619"/>
        <v>0</v>
      </c>
      <c r="AO1311" s="4" t="e">
        <f>IF(#REF!="I",1,IF(#REF!="II",2,IF(#REF!="III",3,IF(#REF!="IV",4))))</f>
        <v>#REF!</v>
      </c>
      <c r="AP1311" s="11" t="e">
        <f>IF(#REF!="PULMONAR",1,IF(AND(#REF!="EXTRAPULMONAR",#REF!&lt;&gt;"MENINGEA"),2,IF(AND(#REF!="EXTRAPULMONAR",#REF!="MENINGEA"),3,)))</f>
        <v>#REF!</v>
      </c>
      <c r="AQ13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1" s="4">
        <f t="shared" si="620"/>
        <v>0</v>
      </c>
      <c r="AS1311" s="10">
        <f t="shared" si="621"/>
        <v>0</v>
      </c>
      <c r="AT1311" s="10">
        <f t="shared" si="622"/>
        <v>0</v>
      </c>
      <c r="AU1311" s="10" t="str">
        <f t="shared" si="623"/>
        <v>0</v>
      </c>
      <c r="AV1311" s="11" t="e">
        <f t="shared" si="624"/>
        <v>#N/A</v>
      </c>
      <c r="AW1311" s="4" t="e">
        <f t="shared" si="625"/>
        <v>#N/A</v>
      </c>
      <c r="AX1311" s="10" t="e">
        <f t="shared" si="644"/>
        <v>#N/A</v>
      </c>
      <c r="AY1311" s="10" t="e">
        <f t="shared" si="645"/>
        <v>#N/A</v>
      </c>
      <c r="AZ1311" s="10" t="e">
        <f t="shared" si="627"/>
        <v>#REF!</v>
      </c>
      <c r="BA1311" s="12" t="e">
        <f>IF(BW1311=7,0,AJ1311&amp;IF(#REF!="SI",1,IF(#REF!="NO",2,IF(#REF!="VIH + PREVIO",3,0))))</f>
        <v>#REF!</v>
      </c>
      <c r="BB1311" s="13" t="e">
        <f>IF(AND(#REF!="POSITIVO",#REF!="POSITIVO"),1,IF(#REF!="NEGATIVO",2,IF(#REF!="VIH + PREVIO",3,0)))</f>
        <v>#REF!</v>
      </c>
      <c r="BC1311" s="10" t="e">
        <f>IF(#REF!="SI",1,IF(#REF!="NO",2,0))</f>
        <v>#REF!</v>
      </c>
      <c r="BD1311" s="10" t="e">
        <f>IF(#REF!="SI",1,IF(#REF!="NO",2,0))</f>
        <v>#REF!</v>
      </c>
      <c r="BE1311" s="10" t="e">
        <f>IF(OR(#REF!="VIH + PREVIO",#REF!="VIH + PREVIO",#REF!="VIH + PREVIO"),1,0)</f>
        <v>#REF!</v>
      </c>
      <c r="BF1311" s="13" t="e">
        <f>IF(OR(#REF!="POSITIVO",#REF!="NEGATIVO"),1,IF(#REF!="PACIENTE NO ACEPTA",2,IF(#REF!="VIH + PREVIO",3,0)))</f>
        <v>#REF!</v>
      </c>
      <c r="BG1311" s="10" t="e">
        <f t="shared" si="628"/>
        <v>#REF!</v>
      </c>
      <c r="BH1311" s="10" t="e">
        <f t="shared" si="629"/>
        <v>#REF!</v>
      </c>
      <c r="BI1311" s="10" t="e">
        <f t="shared" si="630"/>
        <v>#REF!</v>
      </c>
      <c r="BJ1311" s="10" t="e">
        <f t="shared" si="631"/>
        <v>#REF!</v>
      </c>
      <c r="BK1311" s="10" t="e">
        <f t="shared" si="632"/>
        <v>#REF!</v>
      </c>
      <c r="BL1311" s="10" t="e">
        <f t="shared" si="633"/>
        <v>#REF!</v>
      </c>
      <c r="BM1311" s="10" t="e">
        <f>IF(OR(BW1311=7,AQ1311=6),0,IF(#REF!="I",1,IF(#REF!="II",2,IF(#REF!="III",3,IF(#REF!="IV",4))))&amp;AP1311&amp;AQ1311&amp;AR1311&amp;AS1311&amp;AT1311&amp;AU1311&amp;AX1311)</f>
        <v>#REF!</v>
      </c>
      <c r="BN1311" s="10" t="e">
        <f t="shared" si="634"/>
        <v>#REF!</v>
      </c>
      <c r="BO1311" s="10" t="e">
        <f t="shared" si="635"/>
        <v>#REF!</v>
      </c>
      <c r="BP1311" s="10" t="e">
        <f t="shared" si="636"/>
        <v>#REF!</v>
      </c>
      <c r="BQ1311" s="10" t="e">
        <f t="shared" si="637"/>
        <v>#REF!</v>
      </c>
      <c r="BR1311" s="10" t="e">
        <f t="shared" si="638"/>
        <v>#REF!</v>
      </c>
      <c r="BS1311" s="10" t="e">
        <f t="shared" si="639"/>
        <v>#REF!</v>
      </c>
      <c r="BT1311" s="10" t="e">
        <f>IF(OR(BW1311=7,AQ1311=6),0,AO1311&amp;IF(#REF!="SI",1,IF(#REF!="NO",2,IF(#REF!="VIH + PREVIO",3,0))))</f>
        <v>#REF!</v>
      </c>
      <c r="BU1311" s="10" t="e">
        <f>IF(OR(BW1311=7,AQ1311=6),0,IF(#REF!="-",1,0))</f>
        <v>#REF!</v>
      </c>
      <c r="BV1311" s="10" t="e">
        <f t="shared" si="640"/>
        <v>#REF!</v>
      </c>
      <c r="BW13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1" s="10" t="e">
        <f t="shared" si="641"/>
        <v>#REF!</v>
      </c>
      <c r="BY1311" s="10" t="e">
        <f t="shared" si="643"/>
        <v>#REF!</v>
      </c>
      <c r="BZ1311" s="10" t="e">
        <f t="shared" si="642"/>
        <v>#REF!</v>
      </c>
      <c r="CA1311" s="10"/>
    </row>
    <row r="1312" spans="1:79" s="3" customFormat="1" ht="23.25" customHeight="1" x14ac:dyDescent="0.3">
      <c r="A1312" s="7">
        <v>1310</v>
      </c>
      <c r="B1312" s="43"/>
      <c r="C1312" s="44"/>
      <c r="D1312" s="45"/>
      <c r="E1312" s="46"/>
      <c r="F1312" s="46"/>
      <c r="G1312" s="46"/>
      <c r="H1312" s="50"/>
      <c r="I1312" s="51"/>
      <c r="J1312" s="52"/>
      <c r="K1312" s="51"/>
      <c r="L1312" s="53"/>
      <c r="M1312" s="54"/>
      <c r="N1312" s="43"/>
      <c r="O1312" s="55"/>
      <c r="P1312" s="46"/>
      <c r="Q1312" s="46"/>
      <c r="R1312" s="46"/>
      <c r="S1312" s="43"/>
      <c r="T1312" s="56"/>
      <c r="U1312" s="46"/>
      <c r="V1312" s="57"/>
      <c r="W1312" s="58"/>
      <c r="X1312" s="57"/>
      <c r="Y1312" s="46"/>
      <c r="Z1312" s="57"/>
      <c r="AA1312" s="59"/>
      <c r="AB1312" s="60"/>
      <c r="AC1312" s="2"/>
      <c r="AD1312" s="2"/>
      <c r="AE1312" s="2"/>
      <c r="AJ1312" s="11">
        <f t="shared" si="626"/>
        <v>13</v>
      </c>
      <c r="AK1312" s="11">
        <f t="shared" si="616"/>
        <v>0</v>
      </c>
      <c r="AL1312" s="11">
        <f t="shared" si="617"/>
        <v>0</v>
      </c>
      <c r="AM1312" s="11">
        <f t="shared" si="618"/>
        <v>0</v>
      </c>
      <c r="AN1312" s="11">
        <f t="shared" si="619"/>
        <v>0</v>
      </c>
      <c r="AO1312" s="4" t="e">
        <f>IF(#REF!="I",1,IF(#REF!="II",2,IF(#REF!="III",3,IF(#REF!="IV",4))))</f>
        <v>#REF!</v>
      </c>
      <c r="AP1312" s="11" t="e">
        <f>IF(#REF!="PULMONAR",1,IF(AND(#REF!="EXTRAPULMONAR",#REF!&lt;&gt;"MENINGEA"),2,IF(AND(#REF!="EXTRAPULMONAR",#REF!="MENINGEA"),3,)))</f>
        <v>#REF!</v>
      </c>
      <c r="AQ13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2" s="4">
        <f t="shared" si="620"/>
        <v>0</v>
      </c>
      <c r="AS1312" s="10">
        <f t="shared" si="621"/>
        <v>0</v>
      </c>
      <c r="AT1312" s="10">
        <f t="shared" si="622"/>
        <v>0</v>
      </c>
      <c r="AU1312" s="10" t="str">
        <f t="shared" si="623"/>
        <v>0</v>
      </c>
      <c r="AV1312" s="11" t="e">
        <f t="shared" si="624"/>
        <v>#N/A</v>
      </c>
      <c r="AW1312" s="4" t="e">
        <f t="shared" si="625"/>
        <v>#N/A</v>
      </c>
      <c r="AX1312" s="10" t="e">
        <f t="shared" si="644"/>
        <v>#N/A</v>
      </c>
      <c r="AY1312" s="10" t="e">
        <f t="shared" si="645"/>
        <v>#N/A</v>
      </c>
      <c r="AZ1312" s="10" t="e">
        <f t="shared" si="627"/>
        <v>#REF!</v>
      </c>
      <c r="BA1312" s="12" t="e">
        <f>IF(BW1312=7,0,AJ1312&amp;IF(#REF!="SI",1,IF(#REF!="NO",2,IF(#REF!="VIH + PREVIO",3,0))))</f>
        <v>#REF!</v>
      </c>
      <c r="BB1312" s="13" t="e">
        <f>IF(AND(#REF!="POSITIVO",#REF!="POSITIVO"),1,IF(#REF!="NEGATIVO",2,IF(#REF!="VIH + PREVIO",3,0)))</f>
        <v>#REF!</v>
      </c>
      <c r="BC1312" s="10" t="e">
        <f>IF(#REF!="SI",1,IF(#REF!="NO",2,0))</f>
        <v>#REF!</v>
      </c>
      <c r="BD1312" s="10" t="e">
        <f>IF(#REF!="SI",1,IF(#REF!="NO",2,0))</f>
        <v>#REF!</v>
      </c>
      <c r="BE1312" s="10" t="e">
        <f>IF(OR(#REF!="VIH + PREVIO",#REF!="VIH + PREVIO",#REF!="VIH + PREVIO"),1,0)</f>
        <v>#REF!</v>
      </c>
      <c r="BF1312" s="13" t="e">
        <f>IF(OR(#REF!="POSITIVO",#REF!="NEGATIVO"),1,IF(#REF!="PACIENTE NO ACEPTA",2,IF(#REF!="VIH + PREVIO",3,0)))</f>
        <v>#REF!</v>
      </c>
      <c r="BG1312" s="10" t="e">
        <f t="shared" si="628"/>
        <v>#REF!</v>
      </c>
      <c r="BH1312" s="10" t="e">
        <f t="shared" si="629"/>
        <v>#REF!</v>
      </c>
      <c r="BI1312" s="10" t="e">
        <f t="shared" si="630"/>
        <v>#REF!</v>
      </c>
      <c r="BJ1312" s="10" t="e">
        <f t="shared" si="631"/>
        <v>#REF!</v>
      </c>
      <c r="BK1312" s="10" t="e">
        <f t="shared" si="632"/>
        <v>#REF!</v>
      </c>
      <c r="BL1312" s="10" t="e">
        <f t="shared" si="633"/>
        <v>#REF!</v>
      </c>
      <c r="BM1312" s="10" t="e">
        <f>IF(OR(BW1312=7,AQ1312=6),0,IF(#REF!="I",1,IF(#REF!="II",2,IF(#REF!="III",3,IF(#REF!="IV",4))))&amp;AP1312&amp;AQ1312&amp;AR1312&amp;AS1312&amp;AT1312&amp;AU1312&amp;AX1312)</f>
        <v>#REF!</v>
      </c>
      <c r="BN1312" s="10" t="e">
        <f t="shared" si="634"/>
        <v>#REF!</v>
      </c>
      <c r="BO1312" s="10" t="e">
        <f t="shared" si="635"/>
        <v>#REF!</v>
      </c>
      <c r="BP1312" s="10" t="e">
        <f t="shared" si="636"/>
        <v>#REF!</v>
      </c>
      <c r="BQ1312" s="10" t="e">
        <f t="shared" si="637"/>
        <v>#REF!</v>
      </c>
      <c r="BR1312" s="10" t="e">
        <f t="shared" si="638"/>
        <v>#REF!</v>
      </c>
      <c r="BS1312" s="10" t="e">
        <f t="shared" si="639"/>
        <v>#REF!</v>
      </c>
      <c r="BT1312" s="10" t="e">
        <f>IF(OR(BW1312=7,AQ1312=6),0,AO1312&amp;IF(#REF!="SI",1,IF(#REF!="NO",2,IF(#REF!="VIH + PREVIO",3,0))))</f>
        <v>#REF!</v>
      </c>
      <c r="BU1312" s="10" t="e">
        <f>IF(OR(BW1312=7,AQ1312=6),0,IF(#REF!="-",1,0))</f>
        <v>#REF!</v>
      </c>
      <c r="BV1312" s="10" t="e">
        <f t="shared" si="640"/>
        <v>#REF!</v>
      </c>
      <c r="BW13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2" s="10" t="e">
        <f t="shared" si="641"/>
        <v>#REF!</v>
      </c>
      <c r="BY1312" s="10" t="e">
        <f t="shared" si="643"/>
        <v>#REF!</v>
      </c>
      <c r="BZ1312" s="10" t="e">
        <f t="shared" si="642"/>
        <v>#REF!</v>
      </c>
      <c r="CA1312" s="10"/>
    </row>
    <row r="1313" spans="1:79" s="3" customFormat="1" ht="23.25" customHeight="1" x14ac:dyDescent="0.3">
      <c r="A1313" s="7">
        <v>1311</v>
      </c>
      <c r="B1313" s="43"/>
      <c r="C1313" s="44"/>
      <c r="D1313" s="45"/>
      <c r="E1313" s="46"/>
      <c r="F1313" s="46"/>
      <c r="G1313" s="46"/>
      <c r="H1313" s="50"/>
      <c r="I1313" s="51"/>
      <c r="J1313" s="52"/>
      <c r="K1313" s="51"/>
      <c r="L1313" s="53"/>
      <c r="M1313" s="54"/>
      <c r="N1313" s="43"/>
      <c r="O1313" s="55"/>
      <c r="P1313" s="46"/>
      <c r="Q1313" s="46"/>
      <c r="R1313" s="46"/>
      <c r="S1313" s="43"/>
      <c r="T1313" s="56"/>
      <c r="U1313" s="46"/>
      <c r="V1313" s="57"/>
      <c r="W1313" s="58"/>
      <c r="X1313" s="57"/>
      <c r="Y1313" s="46"/>
      <c r="Z1313" s="57"/>
      <c r="AA1313" s="59"/>
      <c r="AB1313" s="60"/>
      <c r="AC1313" s="2"/>
      <c r="AD1313" s="2"/>
      <c r="AE1313" s="2"/>
      <c r="AJ1313" s="11">
        <f t="shared" si="626"/>
        <v>13</v>
      </c>
      <c r="AK1313" s="11">
        <f t="shared" si="616"/>
        <v>0</v>
      </c>
      <c r="AL1313" s="11">
        <f t="shared" si="617"/>
        <v>0</v>
      </c>
      <c r="AM1313" s="11">
        <f t="shared" si="618"/>
        <v>0</v>
      </c>
      <c r="AN1313" s="11">
        <f t="shared" si="619"/>
        <v>0</v>
      </c>
      <c r="AO1313" s="4" t="e">
        <f>IF(#REF!="I",1,IF(#REF!="II",2,IF(#REF!="III",3,IF(#REF!="IV",4))))</f>
        <v>#REF!</v>
      </c>
      <c r="AP1313" s="11" t="e">
        <f>IF(#REF!="PULMONAR",1,IF(AND(#REF!="EXTRAPULMONAR",#REF!&lt;&gt;"MENINGEA"),2,IF(AND(#REF!="EXTRAPULMONAR",#REF!="MENINGEA"),3,)))</f>
        <v>#REF!</v>
      </c>
      <c r="AQ13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3" s="4">
        <f t="shared" si="620"/>
        <v>0</v>
      </c>
      <c r="AS1313" s="10">
        <f t="shared" si="621"/>
        <v>0</v>
      </c>
      <c r="AT1313" s="10">
        <f t="shared" si="622"/>
        <v>0</v>
      </c>
      <c r="AU1313" s="10" t="str">
        <f t="shared" si="623"/>
        <v>0</v>
      </c>
      <c r="AV1313" s="11" t="e">
        <f t="shared" si="624"/>
        <v>#N/A</v>
      </c>
      <c r="AW1313" s="4" t="e">
        <f t="shared" si="625"/>
        <v>#N/A</v>
      </c>
      <c r="AX1313" s="10" t="e">
        <f t="shared" si="644"/>
        <v>#N/A</v>
      </c>
      <c r="AY1313" s="10" t="e">
        <f t="shared" si="645"/>
        <v>#N/A</v>
      </c>
      <c r="AZ1313" s="10" t="e">
        <f t="shared" si="627"/>
        <v>#REF!</v>
      </c>
      <c r="BA1313" s="12" t="e">
        <f>IF(BW1313=7,0,AJ1313&amp;IF(#REF!="SI",1,IF(#REF!="NO",2,IF(#REF!="VIH + PREVIO",3,0))))</f>
        <v>#REF!</v>
      </c>
      <c r="BB1313" s="13" t="e">
        <f>IF(AND(#REF!="POSITIVO",#REF!="POSITIVO"),1,IF(#REF!="NEGATIVO",2,IF(#REF!="VIH + PREVIO",3,0)))</f>
        <v>#REF!</v>
      </c>
      <c r="BC1313" s="10" t="e">
        <f>IF(#REF!="SI",1,IF(#REF!="NO",2,0))</f>
        <v>#REF!</v>
      </c>
      <c r="BD1313" s="10" t="e">
        <f>IF(#REF!="SI",1,IF(#REF!="NO",2,0))</f>
        <v>#REF!</v>
      </c>
      <c r="BE1313" s="10" t="e">
        <f>IF(OR(#REF!="VIH + PREVIO",#REF!="VIH + PREVIO",#REF!="VIH + PREVIO"),1,0)</f>
        <v>#REF!</v>
      </c>
      <c r="BF1313" s="13" t="e">
        <f>IF(OR(#REF!="POSITIVO",#REF!="NEGATIVO"),1,IF(#REF!="PACIENTE NO ACEPTA",2,IF(#REF!="VIH + PREVIO",3,0)))</f>
        <v>#REF!</v>
      </c>
      <c r="BG1313" s="10" t="e">
        <f t="shared" si="628"/>
        <v>#REF!</v>
      </c>
      <c r="BH1313" s="10" t="e">
        <f t="shared" si="629"/>
        <v>#REF!</v>
      </c>
      <c r="BI1313" s="10" t="e">
        <f t="shared" si="630"/>
        <v>#REF!</v>
      </c>
      <c r="BJ1313" s="10" t="e">
        <f t="shared" si="631"/>
        <v>#REF!</v>
      </c>
      <c r="BK1313" s="10" t="e">
        <f t="shared" si="632"/>
        <v>#REF!</v>
      </c>
      <c r="BL1313" s="10" t="e">
        <f t="shared" si="633"/>
        <v>#REF!</v>
      </c>
      <c r="BM1313" s="10" t="e">
        <f>IF(OR(BW1313=7,AQ1313=6),0,IF(#REF!="I",1,IF(#REF!="II",2,IF(#REF!="III",3,IF(#REF!="IV",4))))&amp;AP1313&amp;AQ1313&amp;AR1313&amp;AS1313&amp;AT1313&amp;AU1313&amp;AX1313)</f>
        <v>#REF!</v>
      </c>
      <c r="BN1313" s="10" t="e">
        <f t="shared" si="634"/>
        <v>#REF!</v>
      </c>
      <c r="BO1313" s="10" t="e">
        <f t="shared" si="635"/>
        <v>#REF!</v>
      </c>
      <c r="BP1313" s="10" t="e">
        <f t="shared" si="636"/>
        <v>#REF!</v>
      </c>
      <c r="BQ1313" s="10" t="e">
        <f t="shared" si="637"/>
        <v>#REF!</v>
      </c>
      <c r="BR1313" s="10" t="e">
        <f t="shared" si="638"/>
        <v>#REF!</v>
      </c>
      <c r="BS1313" s="10" t="e">
        <f t="shared" si="639"/>
        <v>#REF!</v>
      </c>
      <c r="BT1313" s="10" t="e">
        <f>IF(OR(BW1313=7,AQ1313=6),0,AO1313&amp;IF(#REF!="SI",1,IF(#REF!="NO",2,IF(#REF!="VIH + PREVIO",3,0))))</f>
        <v>#REF!</v>
      </c>
      <c r="BU1313" s="10" t="e">
        <f>IF(OR(BW1313=7,AQ1313=6),0,IF(#REF!="-",1,0))</f>
        <v>#REF!</v>
      </c>
      <c r="BV1313" s="10" t="e">
        <f t="shared" si="640"/>
        <v>#REF!</v>
      </c>
      <c r="BW13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3" s="10" t="e">
        <f t="shared" si="641"/>
        <v>#REF!</v>
      </c>
      <c r="BY1313" s="10" t="e">
        <f t="shared" si="643"/>
        <v>#REF!</v>
      </c>
      <c r="BZ1313" s="10" t="e">
        <f t="shared" si="642"/>
        <v>#REF!</v>
      </c>
      <c r="CA1313" s="10"/>
    </row>
    <row r="1314" spans="1:79" s="3" customFormat="1" ht="23.25" customHeight="1" x14ac:dyDescent="0.3">
      <c r="A1314" s="7">
        <v>1312</v>
      </c>
      <c r="B1314" s="43"/>
      <c r="C1314" s="44"/>
      <c r="D1314" s="45"/>
      <c r="E1314" s="46"/>
      <c r="F1314" s="46"/>
      <c r="G1314" s="46"/>
      <c r="H1314" s="50"/>
      <c r="I1314" s="51"/>
      <c r="J1314" s="52"/>
      <c r="K1314" s="51"/>
      <c r="L1314" s="53"/>
      <c r="M1314" s="54"/>
      <c r="N1314" s="43"/>
      <c r="O1314" s="55"/>
      <c r="P1314" s="46"/>
      <c r="Q1314" s="46"/>
      <c r="R1314" s="46"/>
      <c r="S1314" s="43"/>
      <c r="T1314" s="56"/>
      <c r="U1314" s="46"/>
      <c r="V1314" s="57"/>
      <c r="W1314" s="58"/>
      <c r="X1314" s="57"/>
      <c r="Y1314" s="46"/>
      <c r="Z1314" s="57"/>
      <c r="AA1314" s="59"/>
      <c r="AB1314" s="60"/>
      <c r="AC1314" s="2"/>
      <c r="AD1314" s="2"/>
      <c r="AE1314" s="2"/>
      <c r="AJ1314" s="11">
        <f t="shared" si="626"/>
        <v>13</v>
      </c>
      <c r="AK1314" s="11">
        <f t="shared" si="616"/>
        <v>0</v>
      </c>
      <c r="AL1314" s="11">
        <f t="shared" si="617"/>
        <v>0</v>
      </c>
      <c r="AM1314" s="11">
        <f t="shared" si="618"/>
        <v>0</v>
      </c>
      <c r="AN1314" s="11">
        <f t="shared" si="619"/>
        <v>0</v>
      </c>
      <c r="AO1314" s="4" t="e">
        <f>IF(#REF!="I",1,IF(#REF!="II",2,IF(#REF!="III",3,IF(#REF!="IV",4))))</f>
        <v>#REF!</v>
      </c>
      <c r="AP1314" s="11" t="e">
        <f>IF(#REF!="PULMONAR",1,IF(AND(#REF!="EXTRAPULMONAR",#REF!&lt;&gt;"MENINGEA"),2,IF(AND(#REF!="EXTRAPULMONAR",#REF!="MENINGEA"),3,)))</f>
        <v>#REF!</v>
      </c>
      <c r="AQ13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4" s="4">
        <f t="shared" si="620"/>
        <v>0</v>
      </c>
      <c r="AS1314" s="10">
        <f t="shared" si="621"/>
        <v>0</v>
      </c>
      <c r="AT1314" s="10">
        <f t="shared" si="622"/>
        <v>0</v>
      </c>
      <c r="AU1314" s="10" t="str">
        <f t="shared" si="623"/>
        <v>0</v>
      </c>
      <c r="AV1314" s="11" t="e">
        <f t="shared" si="624"/>
        <v>#N/A</v>
      </c>
      <c r="AW1314" s="4" t="e">
        <f t="shared" si="625"/>
        <v>#N/A</v>
      </c>
      <c r="AX1314" s="10" t="e">
        <f t="shared" si="644"/>
        <v>#N/A</v>
      </c>
      <c r="AY1314" s="10" t="e">
        <f t="shared" si="645"/>
        <v>#N/A</v>
      </c>
      <c r="AZ1314" s="10" t="e">
        <f t="shared" si="627"/>
        <v>#REF!</v>
      </c>
      <c r="BA1314" s="12" t="e">
        <f>IF(BW1314=7,0,AJ1314&amp;IF(#REF!="SI",1,IF(#REF!="NO",2,IF(#REF!="VIH + PREVIO",3,0))))</f>
        <v>#REF!</v>
      </c>
      <c r="BB1314" s="13" t="e">
        <f>IF(AND(#REF!="POSITIVO",#REF!="POSITIVO"),1,IF(#REF!="NEGATIVO",2,IF(#REF!="VIH + PREVIO",3,0)))</f>
        <v>#REF!</v>
      </c>
      <c r="BC1314" s="10" t="e">
        <f>IF(#REF!="SI",1,IF(#REF!="NO",2,0))</f>
        <v>#REF!</v>
      </c>
      <c r="BD1314" s="10" t="e">
        <f>IF(#REF!="SI",1,IF(#REF!="NO",2,0))</f>
        <v>#REF!</v>
      </c>
      <c r="BE1314" s="10" t="e">
        <f>IF(OR(#REF!="VIH + PREVIO",#REF!="VIH + PREVIO",#REF!="VIH + PREVIO"),1,0)</f>
        <v>#REF!</v>
      </c>
      <c r="BF1314" s="13" t="e">
        <f>IF(OR(#REF!="POSITIVO",#REF!="NEGATIVO"),1,IF(#REF!="PACIENTE NO ACEPTA",2,IF(#REF!="VIH + PREVIO",3,0)))</f>
        <v>#REF!</v>
      </c>
      <c r="BG1314" s="10" t="e">
        <f t="shared" si="628"/>
        <v>#REF!</v>
      </c>
      <c r="BH1314" s="10" t="e">
        <f t="shared" si="629"/>
        <v>#REF!</v>
      </c>
      <c r="BI1314" s="10" t="e">
        <f t="shared" si="630"/>
        <v>#REF!</v>
      </c>
      <c r="BJ1314" s="10" t="e">
        <f t="shared" si="631"/>
        <v>#REF!</v>
      </c>
      <c r="BK1314" s="10" t="e">
        <f t="shared" si="632"/>
        <v>#REF!</v>
      </c>
      <c r="BL1314" s="10" t="e">
        <f t="shared" si="633"/>
        <v>#REF!</v>
      </c>
      <c r="BM1314" s="10" t="e">
        <f>IF(OR(BW1314=7,AQ1314=6),0,IF(#REF!="I",1,IF(#REF!="II",2,IF(#REF!="III",3,IF(#REF!="IV",4))))&amp;AP1314&amp;AQ1314&amp;AR1314&amp;AS1314&amp;AT1314&amp;AU1314&amp;AX1314)</f>
        <v>#REF!</v>
      </c>
      <c r="BN1314" s="10" t="e">
        <f t="shared" si="634"/>
        <v>#REF!</v>
      </c>
      <c r="BO1314" s="10" t="e">
        <f t="shared" si="635"/>
        <v>#REF!</v>
      </c>
      <c r="BP1314" s="10" t="e">
        <f t="shared" si="636"/>
        <v>#REF!</v>
      </c>
      <c r="BQ1314" s="10" t="e">
        <f t="shared" si="637"/>
        <v>#REF!</v>
      </c>
      <c r="BR1314" s="10" t="e">
        <f t="shared" si="638"/>
        <v>#REF!</v>
      </c>
      <c r="BS1314" s="10" t="e">
        <f t="shared" si="639"/>
        <v>#REF!</v>
      </c>
      <c r="BT1314" s="10" t="e">
        <f>IF(OR(BW1314=7,AQ1314=6),0,AO1314&amp;IF(#REF!="SI",1,IF(#REF!="NO",2,IF(#REF!="VIH + PREVIO",3,0))))</f>
        <v>#REF!</v>
      </c>
      <c r="BU1314" s="10" t="e">
        <f>IF(OR(BW1314=7,AQ1314=6),0,IF(#REF!="-",1,0))</f>
        <v>#REF!</v>
      </c>
      <c r="BV1314" s="10" t="e">
        <f t="shared" si="640"/>
        <v>#REF!</v>
      </c>
      <c r="BW13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4" s="10" t="e">
        <f t="shared" si="641"/>
        <v>#REF!</v>
      </c>
      <c r="BY1314" s="10" t="e">
        <f t="shared" si="643"/>
        <v>#REF!</v>
      </c>
      <c r="BZ1314" s="10" t="e">
        <f t="shared" si="642"/>
        <v>#REF!</v>
      </c>
      <c r="CA1314" s="10"/>
    </row>
    <row r="1315" spans="1:79" s="3" customFormat="1" ht="23.25" customHeight="1" x14ac:dyDescent="0.3">
      <c r="A1315" s="7">
        <v>1313</v>
      </c>
      <c r="B1315" s="43"/>
      <c r="C1315" s="44"/>
      <c r="D1315" s="45"/>
      <c r="E1315" s="46"/>
      <c r="F1315" s="46"/>
      <c r="G1315" s="46"/>
      <c r="H1315" s="50"/>
      <c r="I1315" s="51"/>
      <c r="J1315" s="52"/>
      <c r="K1315" s="51"/>
      <c r="L1315" s="53"/>
      <c r="M1315" s="54"/>
      <c r="N1315" s="43"/>
      <c r="O1315" s="55"/>
      <c r="P1315" s="46"/>
      <c r="Q1315" s="46"/>
      <c r="R1315" s="46"/>
      <c r="S1315" s="43"/>
      <c r="T1315" s="56"/>
      <c r="U1315" s="46"/>
      <c r="V1315" s="57"/>
      <c r="W1315" s="58"/>
      <c r="X1315" s="57"/>
      <c r="Y1315" s="46"/>
      <c r="Z1315" s="57"/>
      <c r="AA1315" s="59"/>
      <c r="AB1315" s="60"/>
      <c r="AC1315" s="2"/>
      <c r="AD1315" s="2"/>
      <c r="AE1315" s="2"/>
      <c r="AJ1315" s="11">
        <f t="shared" si="626"/>
        <v>13</v>
      </c>
      <c r="AK1315" s="11">
        <f t="shared" si="616"/>
        <v>0</v>
      </c>
      <c r="AL1315" s="11">
        <f t="shared" si="617"/>
        <v>0</v>
      </c>
      <c r="AM1315" s="11">
        <f t="shared" si="618"/>
        <v>0</v>
      </c>
      <c r="AN1315" s="11">
        <f t="shared" si="619"/>
        <v>0</v>
      </c>
      <c r="AO1315" s="4" t="e">
        <f>IF(#REF!="I",1,IF(#REF!="II",2,IF(#REF!="III",3,IF(#REF!="IV",4))))</f>
        <v>#REF!</v>
      </c>
      <c r="AP1315" s="11" t="e">
        <f>IF(#REF!="PULMONAR",1,IF(AND(#REF!="EXTRAPULMONAR",#REF!&lt;&gt;"MENINGEA"),2,IF(AND(#REF!="EXTRAPULMONAR",#REF!="MENINGEA"),3,)))</f>
        <v>#REF!</v>
      </c>
      <c r="AQ13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5" s="4">
        <f t="shared" si="620"/>
        <v>0</v>
      </c>
      <c r="AS1315" s="10">
        <f t="shared" si="621"/>
        <v>0</v>
      </c>
      <c r="AT1315" s="10">
        <f t="shared" si="622"/>
        <v>0</v>
      </c>
      <c r="AU1315" s="10" t="str">
        <f t="shared" si="623"/>
        <v>0</v>
      </c>
      <c r="AV1315" s="11" t="e">
        <f t="shared" si="624"/>
        <v>#N/A</v>
      </c>
      <c r="AW1315" s="4" t="e">
        <f t="shared" si="625"/>
        <v>#N/A</v>
      </c>
      <c r="AX1315" s="10" t="e">
        <f t="shared" si="644"/>
        <v>#N/A</v>
      </c>
      <c r="AY1315" s="10" t="e">
        <f t="shared" si="645"/>
        <v>#N/A</v>
      </c>
      <c r="AZ1315" s="10" t="e">
        <f t="shared" si="627"/>
        <v>#REF!</v>
      </c>
      <c r="BA1315" s="12" t="e">
        <f>IF(BW1315=7,0,AJ1315&amp;IF(#REF!="SI",1,IF(#REF!="NO",2,IF(#REF!="VIH + PREVIO",3,0))))</f>
        <v>#REF!</v>
      </c>
      <c r="BB1315" s="13" t="e">
        <f>IF(AND(#REF!="POSITIVO",#REF!="POSITIVO"),1,IF(#REF!="NEGATIVO",2,IF(#REF!="VIH + PREVIO",3,0)))</f>
        <v>#REF!</v>
      </c>
      <c r="BC1315" s="10" t="e">
        <f>IF(#REF!="SI",1,IF(#REF!="NO",2,0))</f>
        <v>#REF!</v>
      </c>
      <c r="BD1315" s="10" t="e">
        <f>IF(#REF!="SI",1,IF(#REF!="NO",2,0))</f>
        <v>#REF!</v>
      </c>
      <c r="BE1315" s="10" t="e">
        <f>IF(OR(#REF!="VIH + PREVIO",#REF!="VIH + PREVIO",#REF!="VIH + PREVIO"),1,0)</f>
        <v>#REF!</v>
      </c>
      <c r="BF1315" s="13" t="e">
        <f>IF(OR(#REF!="POSITIVO",#REF!="NEGATIVO"),1,IF(#REF!="PACIENTE NO ACEPTA",2,IF(#REF!="VIH + PREVIO",3,0)))</f>
        <v>#REF!</v>
      </c>
      <c r="BG1315" s="10" t="e">
        <f t="shared" si="628"/>
        <v>#REF!</v>
      </c>
      <c r="BH1315" s="10" t="e">
        <f t="shared" si="629"/>
        <v>#REF!</v>
      </c>
      <c r="BI1315" s="10" t="e">
        <f t="shared" si="630"/>
        <v>#REF!</v>
      </c>
      <c r="BJ1315" s="10" t="e">
        <f t="shared" si="631"/>
        <v>#REF!</v>
      </c>
      <c r="BK1315" s="10" t="e">
        <f t="shared" si="632"/>
        <v>#REF!</v>
      </c>
      <c r="BL1315" s="10" t="e">
        <f t="shared" si="633"/>
        <v>#REF!</v>
      </c>
      <c r="BM1315" s="10" t="e">
        <f>IF(OR(BW1315=7,AQ1315=6),0,IF(#REF!="I",1,IF(#REF!="II",2,IF(#REF!="III",3,IF(#REF!="IV",4))))&amp;AP1315&amp;AQ1315&amp;AR1315&amp;AS1315&amp;AT1315&amp;AU1315&amp;AX1315)</f>
        <v>#REF!</v>
      </c>
      <c r="BN1315" s="10" t="e">
        <f t="shared" si="634"/>
        <v>#REF!</v>
      </c>
      <c r="BO1315" s="10" t="e">
        <f t="shared" si="635"/>
        <v>#REF!</v>
      </c>
      <c r="BP1315" s="10" t="e">
        <f t="shared" si="636"/>
        <v>#REF!</v>
      </c>
      <c r="BQ1315" s="10" t="e">
        <f t="shared" si="637"/>
        <v>#REF!</v>
      </c>
      <c r="BR1315" s="10" t="e">
        <f t="shared" si="638"/>
        <v>#REF!</v>
      </c>
      <c r="BS1315" s="10" t="e">
        <f t="shared" si="639"/>
        <v>#REF!</v>
      </c>
      <c r="BT1315" s="10" t="e">
        <f>IF(OR(BW1315=7,AQ1315=6),0,AO1315&amp;IF(#REF!="SI",1,IF(#REF!="NO",2,IF(#REF!="VIH + PREVIO",3,0))))</f>
        <v>#REF!</v>
      </c>
      <c r="BU1315" s="10" t="e">
        <f>IF(OR(BW1315=7,AQ1315=6),0,IF(#REF!="-",1,0))</f>
        <v>#REF!</v>
      </c>
      <c r="BV1315" s="10" t="e">
        <f t="shared" si="640"/>
        <v>#REF!</v>
      </c>
      <c r="BW13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5" s="10" t="e">
        <f t="shared" si="641"/>
        <v>#REF!</v>
      </c>
      <c r="BY1315" s="10" t="e">
        <f t="shared" si="643"/>
        <v>#REF!</v>
      </c>
      <c r="BZ1315" s="10" t="e">
        <f t="shared" si="642"/>
        <v>#REF!</v>
      </c>
      <c r="CA1315" s="10"/>
    </row>
    <row r="1316" spans="1:79" s="3" customFormat="1" ht="23.25" customHeight="1" x14ac:dyDescent="0.3">
      <c r="A1316" s="7">
        <v>1314</v>
      </c>
      <c r="B1316" s="43"/>
      <c r="C1316" s="44"/>
      <c r="D1316" s="45"/>
      <c r="E1316" s="46"/>
      <c r="F1316" s="46"/>
      <c r="G1316" s="46"/>
      <c r="H1316" s="50"/>
      <c r="I1316" s="51"/>
      <c r="J1316" s="52"/>
      <c r="K1316" s="51"/>
      <c r="L1316" s="53"/>
      <c r="M1316" s="54"/>
      <c r="N1316" s="43"/>
      <c r="O1316" s="55"/>
      <c r="P1316" s="46"/>
      <c r="Q1316" s="46"/>
      <c r="R1316" s="46"/>
      <c r="S1316" s="43"/>
      <c r="T1316" s="56"/>
      <c r="U1316" s="46"/>
      <c r="V1316" s="57"/>
      <c r="W1316" s="58"/>
      <c r="X1316" s="57"/>
      <c r="Y1316" s="46"/>
      <c r="Z1316" s="57"/>
      <c r="AA1316" s="59"/>
      <c r="AB1316" s="60"/>
      <c r="AC1316" s="2"/>
      <c r="AD1316" s="2"/>
      <c r="AE1316" s="2"/>
      <c r="AJ1316" s="11">
        <f t="shared" si="626"/>
        <v>13</v>
      </c>
      <c r="AK1316" s="11">
        <f t="shared" si="616"/>
        <v>0</v>
      </c>
      <c r="AL1316" s="11">
        <f t="shared" si="617"/>
        <v>0</v>
      </c>
      <c r="AM1316" s="11">
        <f t="shared" si="618"/>
        <v>0</v>
      </c>
      <c r="AN1316" s="11">
        <f t="shared" si="619"/>
        <v>0</v>
      </c>
      <c r="AO1316" s="4" t="e">
        <f>IF(#REF!="I",1,IF(#REF!="II",2,IF(#REF!="III",3,IF(#REF!="IV",4))))</f>
        <v>#REF!</v>
      </c>
      <c r="AP1316" s="11" t="e">
        <f>IF(#REF!="PULMONAR",1,IF(AND(#REF!="EXTRAPULMONAR",#REF!&lt;&gt;"MENINGEA"),2,IF(AND(#REF!="EXTRAPULMONAR",#REF!="MENINGEA"),3,)))</f>
        <v>#REF!</v>
      </c>
      <c r="AQ13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6" s="4">
        <f t="shared" si="620"/>
        <v>0</v>
      </c>
      <c r="AS1316" s="10">
        <f t="shared" si="621"/>
        <v>0</v>
      </c>
      <c r="AT1316" s="10">
        <f t="shared" si="622"/>
        <v>0</v>
      </c>
      <c r="AU1316" s="10" t="str">
        <f t="shared" si="623"/>
        <v>0</v>
      </c>
      <c r="AV1316" s="11" t="e">
        <f t="shared" si="624"/>
        <v>#N/A</v>
      </c>
      <c r="AW1316" s="4" t="e">
        <f t="shared" si="625"/>
        <v>#N/A</v>
      </c>
      <c r="AX1316" s="10" t="e">
        <f t="shared" si="644"/>
        <v>#N/A</v>
      </c>
      <c r="AY1316" s="10" t="e">
        <f t="shared" si="645"/>
        <v>#N/A</v>
      </c>
      <c r="AZ1316" s="10" t="e">
        <f t="shared" si="627"/>
        <v>#REF!</v>
      </c>
      <c r="BA1316" s="12" t="e">
        <f>IF(BW1316=7,0,AJ1316&amp;IF(#REF!="SI",1,IF(#REF!="NO",2,IF(#REF!="VIH + PREVIO",3,0))))</f>
        <v>#REF!</v>
      </c>
      <c r="BB1316" s="13" t="e">
        <f>IF(AND(#REF!="POSITIVO",#REF!="POSITIVO"),1,IF(#REF!="NEGATIVO",2,IF(#REF!="VIH + PREVIO",3,0)))</f>
        <v>#REF!</v>
      </c>
      <c r="BC1316" s="10" t="e">
        <f>IF(#REF!="SI",1,IF(#REF!="NO",2,0))</f>
        <v>#REF!</v>
      </c>
      <c r="BD1316" s="10" t="e">
        <f>IF(#REF!="SI",1,IF(#REF!="NO",2,0))</f>
        <v>#REF!</v>
      </c>
      <c r="BE1316" s="10" t="e">
        <f>IF(OR(#REF!="VIH + PREVIO",#REF!="VIH + PREVIO",#REF!="VIH + PREVIO"),1,0)</f>
        <v>#REF!</v>
      </c>
      <c r="BF1316" s="13" t="e">
        <f>IF(OR(#REF!="POSITIVO",#REF!="NEGATIVO"),1,IF(#REF!="PACIENTE NO ACEPTA",2,IF(#REF!="VIH + PREVIO",3,0)))</f>
        <v>#REF!</v>
      </c>
      <c r="BG1316" s="10" t="e">
        <f t="shared" si="628"/>
        <v>#REF!</v>
      </c>
      <c r="BH1316" s="10" t="e">
        <f t="shared" si="629"/>
        <v>#REF!</v>
      </c>
      <c r="BI1316" s="10" t="e">
        <f t="shared" si="630"/>
        <v>#REF!</v>
      </c>
      <c r="BJ1316" s="10" t="e">
        <f t="shared" si="631"/>
        <v>#REF!</v>
      </c>
      <c r="BK1316" s="10" t="e">
        <f t="shared" si="632"/>
        <v>#REF!</v>
      </c>
      <c r="BL1316" s="10" t="e">
        <f t="shared" si="633"/>
        <v>#REF!</v>
      </c>
      <c r="BM1316" s="10" t="e">
        <f>IF(OR(BW1316=7,AQ1316=6),0,IF(#REF!="I",1,IF(#REF!="II",2,IF(#REF!="III",3,IF(#REF!="IV",4))))&amp;AP1316&amp;AQ1316&amp;AR1316&amp;AS1316&amp;AT1316&amp;AU1316&amp;AX1316)</f>
        <v>#REF!</v>
      </c>
      <c r="BN1316" s="10" t="e">
        <f t="shared" si="634"/>
        <v>#REF!</v>
      </c>
      <c r="BO1316" s="10" t="e">
        <f t="shared" si="635"/>
        <v>#REF!</v>
      </c>
      <c r="BP1316" s="10" t="e">
        <f t="shared" si="636"/>
        <v>#REF!</v>
      </c>
      <c r="BQ1316" s="10" t="e">
        <f t="shared" si="637"/>
        <v>#REF!</v>
      </c>
      <c r="BR1316" s="10" t="e">
        <f t="shared" si="638"/>
        <v>#REF!</v>
      </c>
      <c r="BS1316" s="10" t="e">
        <f t="shared" si="639"/>
        <v>#REF!</v>
      </c>
      <c r="BT1316" s="10" t="e">
        <f>IF(OR(BW1316=7,AQ1316=6),0,AO1316&amp;IF(#REF!="SI",1,IF(#REF!="NO",2,IF(#REF!="VIH + PREVIO",3,0))))</f>
        <v>#REF!</v>
      </c>
      <c r="BU1316" s="10" t="e">
        <f>IF(OR(BW1316=7,AQ1316=6),0,IF(#REF!="-",1,0))</f>
        <v>#REF!</v>
      </c>
      <c r="BV1316" s="10" t="e">
        <f t="shared" si="640"/>
        <v>#REF!</v>
      </c>
      <c r="BW13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6" s="10" t="e">
        <f t="shared" si="641"/>
        <v>#REF!</v>
      </c>
      <c r="BY1316" s="10" t="e">
        <f t="shared" si="643"/>
        <v>#REF!</v>
      </c>
      <c r="BZ1316" s="10" t="e">
        <f t="shared" si="642"/>
        <v>#REF!</v>
      </c>
      <c r="CA1316" s="10"/>
    </row>
    <row r="1317" spans="1:79" s="3" customFormat="1" ht="23.25" customHeight="1" x14ac:dyDescent="0.3">
      <c r="A1317" s="7">
        <v>1315</v>
      </c>
      <c r="B1317" s="43"/>
      <c r="C1317" s="44"/>
      <c r="D1317" s="45"/>
      <c r="E1317" s="46"/>
      <c r="F1317" s="46"/>
      <c r="G1317" s="46"/>
      <c r="H1317" s="50"/>
      <c r="I1317" s="51"/>
      <c r="J1317" s="52"/>
      <c r="K1317" s="51"/>
      <c r="L1317" s="53"/>
      <c r="M1317" s="54"/>
      <c r="N1317" s="43"/>
      <c r="O1317" s="55"/>
      <c r="P1317" s="46"/>
      <c r="Q1317" s="46"/>
      <c r="R1317" s="46"/>
      <c r="S1317" s="43"/>
      <c r="T1317" s="56"/>
      <c r="U1317" s="46"/>
      <c r="V1317" s="57"/>
      <c r="W1317" s="58"/>
      <c r="X1317" s="57"/>
      <c r="Y1317" s="46"/>
      <c r="Z1317" s="57"/>
      <c r="AA1317" s="59"/>
      <c r="AB1317" s="60"/>
      <c r="AC1317" s="2"/>
      <c r="AD1317" s="2"/>
      <c r="AE1317" s="2"/>
      <c r="AJ1317" s="11">
        <f t="shared" si="626"/>
        <v>13</v>
      </c>
      <c r="AK1317" s="11">
        <f t="shared" si="616"/>
        <v>0</v>
      </c>
      <c r="AL1317" s="11">
        <f t="shared" si="617"/>
        <v>0</v>
      </c>
      <c r="AM1317" s="11">
        <f t="shared" si="618"/>
        <v>0</v>
      </c>
      <c r="AN1317" s="11">
        <f t="shared" si="619"/>
        <v>0</v>
      </c>
      <c r="AO1317" s="4" t="e">
        <f>IF(#REF!="I",1,IF(#REF!="II",2,IF(#REF!="III",3,IF(#REF!="IV",4))))</f>
        <v>#REF!</v>
      </c>
      <c r="AP1317" s="11" t="e">
        <f>IF(#REF!="PULMONAR",1,IF(AND(#REF!="EXTRAPULMONAR",#REF!&lt;&gt;"MENINGEA"),2,IF(AND(#REF!="EXTRAPULMONAR",#REF!="MENINGEA"),3,)))</f>
        <v>#REF!</v>
      </c>
      <c r="AQ13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7" s="4">
        <f t="shared" si="620"/>
        <v>0</v>
      </c>
      <c r="AS1317" s="10">
        <f t="shared" si="621"/>
        <v>0</v>
      </c>
      <c r="AT1317" s="10">
        <f t="shared" si="622"/>
        <v>0</v>
      </c>
      <c r="AU1317" s="10" t="str">
        <f t="shared" si="623"/>
        <v>0</v>
      </c>
      <c r="AV1317" s="11" t="e">
        <f t="shared" si="624"/>
        <v>#N/A</v>
      </c>
      <c r="AW1317" s="4" t="e">
        <f t="shared" si="625"/>
        <v>#N/A</v>
      </c>
      <c r="AX1317" s="10" t="e">
        <f t="shared" si="644"/>
        <v>#N/A</v>
      </c>
      <c r="AY1317" s="10" t="e">
        <f t="shared" si="645"/>
        <v>#N/A</v>
      </c>
      <c r="AZ1317" s="10" t="e">
        <f t="shared" si="627"/>
        <v>#REF!</v>
      </c>
      <c r="BA1317" s="12" t="e">
        <f>IF(BW1317=7,0,AJ1317&amp;IF(#REF!="SI",1,IF(#REF!="NO",2,IF(#REF!="VIH + PREVIO",3,0))))</f>
        <v>#REF!</v>
      </c>
      <c r="BB1317" s="13" t="e">
        <f>IF(AND(#REF!="POSITIVO",#REF!="POSITIVO"),1,IF(#REF!="NEGATIVO",2,IF(#REF!="VIH + PREVIO",3,0)))</f>
        <v>#REF!</v>
      </c>
      <c r="BC1317" s="10" t="e">
        <f>IF(#REF!="SI",1,IF(#REF!="NO",2,0))</f>
        <v>#REF!</v>
      </c>
      <c r="BD1317" s="10" t="e">
        <f>IF(#REF!="SI",1,IF(#REF!="NO",2,0))</f>
        <v>#REF!</v>
      </c>
      <c r="BE1317" s="10" t="e">
        <f>IF(OR(#REF!="VIH + PREVIO",#REF!="VIH + PREVIO",#REF!="VIH + PREVIO"),1,0)</f>
        <v>#REF!</v>
      </c>
      <c r="BF1317" s="13" t="e">
        <f>IF(OR(#REF!="POSITIVO",#REF!="NEGATIVO"),1,IF(#REF!="PACIENTE NO ACEPTA",2,IF(#REF!="VIH + PREVIO",3,0)))</f>
        <v>#REF!</v>
      </c>
      <c r="BG1317" s="10" t="e">
        <f t="shared" si="628"/>
        <v>#REF!</v>
      </c>
      <c r="BH1317" s="10" t="e">
        <f t="shared" si="629"/>
        <v>#REF!</v>
      </c>
      <c r="BI1317" s="10" t="e">
        <f t="shared" si="630"/>
        <v>#REF!</v>
      </c>
      <c r="BJ1317" s="10" t="e">
        <f t="shared" si="631"/>
        <v>#REF!</v>
      </c>
      <c r="BK1317" s="10" t="e">
        <f t="shared" si="632"/>
        <v>#REF!</v>
      </c>
      <c r="BL1317" s="10" t="e">
        <f t="shared" si="633"/>
        <v>#REF!</v>
      </c>
      <c r="BM1317" s="10" t="e">
        <f>IF(OR(BW1317=7,AQ1317=6),0,IF(#REF!="I",1,IF(#REF!="II",2,IF(#REF!="III",3,IF(#REF!="IV",4))))&amp;AP1317&amp;AQ1317&amp;AR1317&amp;AS1317&amp;AT1317&amp;AU1317&amp;AX1317)</f>
        <v>#REF!</v>
      </c>
      <c r="BN1317" s="10" t="e">
        <f t="shared" si="634"/>
        <v>#REF!</v>
      </c>
      <c r="BO1317" s="10" t="e">
        <f t="shared" si="635"/>
        <v>#REF!</v>
      </c>
      <c r="BP1317" s="10" t="e">
        <f t="shared" si="636"/>
        <v>#REF!</v>
      </c>
      <c r="BQ1317" s="10" t="e">
        <f t="shared" si="637"/>
        <v>#REF!</v>
      </c>
      <c r="BR1317" s="10" t="e">
        <f t="shared" si="638"/>
        <v>#REF!</v>
      </c>
      <c r="BS1317" s="10" t="e">
        <f t="shared" si="639"/>
        <v>#REF!</v>
      </c>
      <c r="BT1317" s="10" t="e">
        <f>IF(OR(BW1317=7,AQ1317=6),0,AO1317&amp;IF(#REF!="SI",1,IF(#REF!="NO",2,IF(#REF!="VIH + PREVIO",3,0))))</f>
        <v>#REF!</v>
      </c>
      <c r="BU1317" s="10" t="e">
        <f>IF(OR(BW1317=7,AQ1317=6),0,IF(#REF!="-",1,0))</f>
        <v>#REF!</v>
      </c>
      <c r="BV1317" s="10" t="e">
        <f t="shared" si="640"/>
        <v>#REF!</v>
      </c>
      <c r="BW13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7" s="10" t="e">
        <f t="shared" si="641"/>
        <v>#REF!</v>
      </c>
      <c r="BY1317" s="10" t="e">
        <f t="shared" si="643"/>
        <v>#REF!</v>
      </c>
      <c r="BZ1317" s="10" t="e">
        <f t="shared" si="642"/>
        <v>#REF!</v>
      </c>
      <c r="CA1317" s="10"/>
    </row>
    <row r="1318" spans="1:79" s="3" customFormat="1" ht="23.25" customHeight="1" x14ac:dyDescent="0.3">
      <c r="A1318" s="7">
        <v>1316</v>
      </c>
      <c r="B1318" s="43"/>
      <c r="C1318" s="44"/>
      <c r="D1318" s="45"/>
      <c r="E1318" s="46"/>
      <c r="F1318" s="46"/>
      <c r="G1318" s="46"/>
      <c r="H1318" s="50"/>
      <c r="I1318" s="51"/>
      <c r="J1318" s="52"/>
      <c r="K1318" s="51"/>
      <c r="L1318" s="53"/>
      <c r="M1318" s="54"/>
      <c r="N1318" s="43"/>
      <c r="O1318" s="55"/>
      <c r="P1318" s="46"/>
      <c r="Q1318" s="46"/>
      <c r="R1318" s="46"/>
      <c r="S1318" s="43"/>
      <c r="T1318" s="56"/>
      <c r="U1318" s="46"/>
      <c r="V1318" s="57"/>
      <c r="W1318" s="58"/>
      <c r="X1318" s="57"/>
      <c r="Y1318" s="46"/>
      <c r="Z1318" s="57"/>
      <c r="AA1318" s="59"/>
      <c r="AB1318" s="60"/>
      <c r="AC1318" s="2"/>
      <c r="AD1318" s="2"/>
      <c r="AE1318" s="2"/>
      <c r="AJ1318" s="11">
        <f t="shared" si="626"/>
        <v>13</v>
      </c>
      <c r="AK1318" s="11">
        <f t="shared" si="616"/>
        <v>0</v>
      </c>
      <c r="AL1318" s="11">
        <f t="shared" si="617"/>
        <v>0</v>
      </c>
      <c r="AM1318" s="11">
        <f t="shared" si="618"/>
        <v>0</v>
      </c>
      <c r="AN1318" s="11">
        <f t="shared" si="619"/>
        <v>0</v>
      </c>
      <c r="AO1318" s="4" t="e">
        <f>IF(#REF!="I",1,IF(#REF!="II",2,IF(#REF!="III",3,IF(#REF!="IV",4))))</f>
        <v>#REF!</v>
      </c>
      <c r="AP1318" s="11" t="e">
        <f>IF(#REF!="PULMONAR",1,IF(AND(#REF!="EXTRAPULMONAR",#REF!&lt;&gt;"MENINGEA"),2,IF(AND(#REF!="EXTRAPULMONAR",#REF!="MENINGEA"),3,)))</f>
        <v>#REF!</v>
      </c>
      <c r="AQ13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8" s="4">
        <f t="shared" si="620"/>
        <v>0</v>
      </c>
      <c r="AS1318" s="10">
        <f t="shared" si="621"/>
        <v>0</v>
      </c>
      <c r="AT1318" s="10">
        <f t="shared" si="622"/>
        <v>0</v>
      </c>
      <c r="AU1318" s="10" t="str">
        <f t="shared" si="623"/>
        <v>0</v>
      </c>
      <c r="AV1318" s="11" t="e">
        <f t="shared" si="624"/>
        <v>#N/A</v>
      </c>
      <c r="AW1318" s="4" t="e">
        <f t="shared" si="625"/>
        <v>#N/A</v>
      </c>
      <c r="AX1318" s="10" t="e">
        <f t="shared" si="644"/>
        <v>#N/A</v>
      </c>
      <c r="AY1318" s="10" t="e">
        <f t="shared" si="645"/>
        <v>#N/A</v>
      </c>
      <c r="AZ1318" s="10" t="e">
        <f t="shared" si="627"/>
        <v>#REF!</v>
      </c>
      <c r="BA1318" s="12" t="e">
        <f>IF(BW1318=7,0,AJ1318&amp;IF(#REF!="SI",1,IF(#REF!="NO",2,IF(#REF!="VIH + PREVIO",3,0))))</f>
        <v>#REF!</v>
      </c>
      <c r="BB1318" s="13" t="e">
        <f>IF(AND(#REF!="POSITIVO",#REF!="POSITIVO"),1,IF(#REF!="NEGATIVO",2,IF(#REF!="VIH + PREVIO",3,0)))</f>
        <v>#REF!</v>
      </c>
      <c r="BC1318" s="10" t="e">
        <f>IF(#REF!="SI",1,IF(#REF!="NO",2,0))</f>
        <v>#REF!</v>
      </c>
      <c r="BD1318" s="10" t="e">
        <f>IF(#REF!="SI",1,IF(#REF!="NO",2,0))</f>
        <v>#REF!</v>
      </c>
      <c r="BE1318" s="10" t="e">
        <f>IF(OR(#REF!="VIH + PREVIO",#REF!="VIH + PREVIO",#REF!="VIH + PREVIO"),1,0)</f>
        <v>#REF!</v>
      </c>
      <c r="BF1318" s="13" t="e">
        <f>IF(OR(#REF!="POSITIVO",#REF!="NEGATIVO"),1,IF(#REF!="PACIENTE NO ACEPTA",2,IF(#REF!="VIH + PREVIO",3,0)))</f>
        <v>#REF!</v>
      </c>
      <c r="BG1318" s="10" t="e">
        <f t="shared" si="628"/>
        <v>#REF!</v>
      </c>
      <c r="BH1318" s="10" t="e">
        <f t="shared" si="629"/>
        <v>#REF!</v>
      </c>
      <c r="BI1318" s="10" t="e">
        <f t="shared" si="630"/>
        <v>#REF!</v>
      </c>
      <c r="BJ1318" s="10" t="e">
        <f t="shared" si="631"/>
        <v>#REF!</v>
      </c>
      <c r="BK1318" s="10" t="e">
        <f t="shared" si="632"/>
        <v>#REF!</v>
      </c>
      <c r="BL1318" s="10" t="e">
        <f t="shared" si="633"/>
        <v>#REF!</v>
      </c>
      <c r="BM1318" s="10" t="e">
        <f>IF(OR(BW1318=7,AQ1318=6),0,IF(#REF!="I",1,IF(#REF!="II",2,IF(#REF!="III",3,IF(#REF!="IV",4))))&amp;AP1318&amp;AQ1318&amp;AR1318&amp;AS1318&amp;AT1318&amp;AU1318&amp;AX1318)</f>
        <v>#REF!</v>
      </c>
      <c r="BN1318" s="10" t="e">
        <f t="shared" si="634"/>
        <v>#REF!</v>
      </c>
      <c r="BO1318" s="10" t="e">
        <f t="shared" si="635"/>
        <v>#REF!</v>
      </c>
      <c r="BP1318" s="10" t="e">
        <f t="shared" si="636"/>
        <v>#REF!</v>
      </c>
      <c r="BQ1318" s="10" t="e">
        <f t="shared" si="637"/>
        <v>#REF!</v>
      </c>
      <c r="BR1318" s="10" t="e">
        <f t="shared" si="638"/>
        <v>#REF!</v>
      </c>
      <c r="BS1318" s="10" t="e">
        <f t="shared" si="639"/>
        <v>#REF!</v>
      </c>
      <c r="BT1318" s="10" t="e">
        <f>IF(OR(BW1318=7,AQ1318=6),0,AO1318&amp;IF(#REF!="SI",1,IF(#REF!="NO",2,IF(#REF!="VIH + PREVIO",3,0))))</f>
        <v>#REF!</v>
      </c>
      <c r="BU1318" s="10" t="e">
        <f>IF(OR(BW1318=7,AQ1318=6),0,IF(#REF!="-",1,0))</f>
        <v>#REF!</v>
      </c>
      <c r="BV1318" s="10" t="e">
        <f t="shared" si="640"/>
        <v>#REF!</v>
      </c>
      <c r="BW13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8" s="10" t="e">
        <f t="shared" si="641"/>
        <v>#REF!</v>
      </c>
      <c r="BY1318" s="10" t="e">
        <f t="shared" si="643"/>
        <v>#REF!</v>
      </c>
      <c r="BZ1318" s="10" t="e">
        <f t="shared" si="642"/>
        <v>#REF!</v>
      </c>
      <c r="CA1318" s="10"/>
    </row>
    <row r="1319" spans="1:79" s="3" customFormat="1" ht="23.25" customHeight="1" x14ac:dyDescent="0.3">
      <c r="A1319" s="7">
        <v>1317</v>
      </c>
      <c r="B1319" s="43"/>
      <c r="C1319" s="44"/>
      <c r="D1319" s="45"/>
      <c r="E1319" s="46"/>
      <c r="F1319" s="46"/>
      <c r="G1319" s="46"/>
      <c r="H1319" s="50"/>
      <c r="I1319" s="51"/>
      <c r="J1319" s="52"/>
      <c r="K1319" s="51"/>
      <c r="L1319" s="53"/>
      <c r="M1319" s="54"/>
      <c r="N1319" s="43"/>
      <c r="O1319" s="55"/>
      <c r="P1319" s="46"/>
      <c r="Q1319" s="46"/>
      <c r="R1319" s="46"/>
      <c r="S1319" s="43"/>
      <c r="T1319" s="56"/>
      <c r="U1319" s="46"/>
      <c r="V1319" s="57"/>
      <c r="W1319" s="58"/>
      <c r="X1319" s="57"/>
      <c r="Y1319" s="46"/>
      <c r="Z1319" s="57"/>
      <c r="AA1319" s="59"/>
      <c r="AB1319" s="60"/>
      <c r="AC1319" s="2"/>
      <c r="AD1319" s="2"/>
      <c r="AE1319" s="2"/>
      <c r="AJ1319" s="11">
        <f t="shared" si="626"/>
        <v>13</v>
      </c>
      <c r="AK1319" s="11">
        <f t="shared" si="616"/>
        <v>0</v>
      </c>
      <c r="AL1319" s="11">
        <f t="shared" si="617"/>
        <v>0</v>
      </c>
      <c r="AM1319" s="11">
        <f t="shared" si="618"/>
        <v>0</v>
      </c>
      <c r="AN1319" s="11">
        <f t="shared" si="619"/>
        <v>0</v>
      </c>
      <c r="AO1319" s="4" t="e">
        <f>IF(#REF!="I",1,IF(#REF!="II",2,IF(#REF!="III",3,IF(#REF!="IV",4))))</f>
        <v>#REF!</v>
      </c>
      <c r="AP1319" s="11" t="e">
        <f>IF(#REF!="PULMONAR",1,IF(AND(#REF!="EXTRAPULMONAR",#REF!&lt;&gt;"MENINGEA"),2,IF(AND(#REF!="EXTRAPULMONAR",#REF!="MENINGEA"),3,)))</f>
        <v>#REF!</v>
      </c>
      <c r="AQ13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19" s="4">
        <f t="shared" si="620"/>
        <v>0</v>
      </c>
      <c r="AS1319" s="10">
        <f t="shared" si="621"/>
        <v>0</v>
      </c>
      <c r="AT1319" s="10">
        <f t="shared" si="622"/>
        <v>0</v>
      </c>
      <c r="AU1319" s="10" t="str">
        <f t="shared" si="623"/>
        <v>0</v>
      </c>
      <c r="AV1319" s="11" t="e">
        <f t="shared" si="624"/>
        <v>#N/A</v>
      </c>
      <c r="AW1319" s="4" t="e">
        <f t="shared" si="625"/>
        <v>#N/A</v>
      </c>
      <c r="AX1319" s="10" t="e">
        <f t="shared" si="644"/>
        <v>#N/A</v>
      </c>
      <c r="AY1319" s="10" t="e">
        <f t="shared" si="645"/>
        <v>#N/A</v>
      </c>
      <c r="AZ1319" s="10" t="e">
        <f t="shared" si="627"/>
        <v>#REF!</v>
      </c>
      <c r="BA1319" s="12" t="e">
        <f>IF(BW1319=7,0,AJ1319&amp;IF(#REF!="SI",1,IF(#REF!="NO",2,IF(#REF!="VIH + PREVIO",3,0))))</f>
        <v>#REF!</v>
      </c>
      <c r="BB1319" s="13" t="e">
        <f>IF(AND(#REF!="POSITIVO",#REF!="POSITIVO"),1,IF(#REF!="NEGATIVO",2,IF(#REF!="VIH + PREVIO",3,0)))</f>
        <v>#REF!</v>
      </c>
      <c r="BC1319" s="10" t="e">
        <f>IF(#REF!="SI",1,IF(#REF!="NO",2,0))</f>
        <v>#REF!</v>
      </c>
      <c r="BD1319" s="10" t="e">
        <f>IF(#REF!="SI",1,IF(#REF!="NO",2,0))</f>
        <v>#REF!</v>
      </c>
      <c r="BE1319" s="10" t="e">
        <f>IF(OR(#REF!="VIH + PREVIO",#REF!="VIH + PREVIO",#REF!="VIH + PREVIO"),1,0)</f>
        <v>#REF!</v>
      </c>
      <c r="BF1319" s="13" t="e">
        <f>IF(OR(#REF!="POSITIVO",#REF!="NEGATIVO"),1,IF(#REF!="PACIENTE NO ACEPTA",2,IF(#REF!="VIH + PREVIO",3,0)))</f>
        <v>#REF!</v>
      </c>
      <c r="BG1319" s="10" t="e">
        <f t="shared" si="628"/>
        <v>#REF!</v>
      </c>
      <c r="BH1319" s="10" t="e">
        <f t="shared" si="629"/>
        <v>#REF!</v>
      </c>
      <c r="BI1319" s="10" t="e">
        <f t="shared" si="630"/>
        <v>#REF!</v>
      </c>
      <c r="BJ1319" s="10" t="e">
        <f t="shared" si="631"/>
        <v>#REF!</v>
      </c>
      <c r="BK1319" s="10" t="e">
        <f t="shared" si="632"/>
        <v>#REF!</v>
      </c>
      <c r="BL1319" s="10" t="e">
        <f t="shared" si="633"/>
        <v>#REF!</v>
      </c>
      <c r="BM1319" s="10" t="e">
        <f>IF(OR(BW1319=7,AQ1319=6),0,IF(#REF!="I",1,IF(#REF!="II",2,IF(#REF!="III",3,IF(#REF!="IV",4))))&amp;AP1319&amp;AQ1319&amp;AR1319&amp;AS1319&amp;AT1319&amp;AU1319&amp;AX1319)</f>
        <v>#REF!</v>
      </c>
      <c r="BN1319" s="10" t="e">
        <f t="shared" si="634"/>
        <v>#REF!</v>
      </c>
      <c r="BO1319" s="10" t="e">
        <f t="shared" si="635"/>
        <v>#REF!</v>
      </c>
      <c r="BP1319" s="10" t="e">
        <f t="shared" si="636"/>
        <v>#REF!</v>
      </c>
      <c r="BQ1319" s="10" t="e">
        <f t="shared" si="637"/>
        <v>#REF!</v>
      </c>
      <c r="BR1319" s="10" t="e">
        <f t="shared" si="638"/>
        <v>#REF!</v>
      </c>
      <c r="BS1319" s="10" t="e">
        <f t="shared" si="639"/>
        <v>#REF!</v>
      </c>
      <c r="BT1319" s="10" t="e">
        <f>IF(OR(BW1319=7,AQ1319=6),0,AO1319&amp;IF(#REF!="SI",1,IF(#REF!="NO",2,IF(#REF!="VIH + PREVIO",3,0))))</f>
        <v>#REF!</v>
      </c>
      <c r="BU1319" s="10" t="e">
        <f>IF(OR(BW1319=7,AQ1319=6),0,IF(#REF!="-",1,0))</f>
        <v>#REF!</v>
      </c>
      <c r="BV1319" s="10" t="e">
        <f t="shared" si="640"/>
        <v>#REF!</v>
      </c>
      <c r="BW13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19" s="10" t="e">
        <f t="shared" si="641"/>
        <v>#REF!</v>
      </c>
      <c r="BY1319" s="10" t="e">
        <f t="shared" si="643"/>
        <v>#REF!</v>
      </c>
      <c r="BZ1319" s="10" t="e">
        <f t="shared" si="642"/>
        <v>#REF!</v>
      </c>
      <c r="CA1319" s="10"/>
    </row>
    <row r="1320" spans="1:79" s="3" customFormat="1" ht="23.25" customHeight="1" x14ac:dyDescent="0.3">
      <c r="A1320" s="7">
        <v>1318</v>
      </c>
      <c r="B1320" s="43"/>
      <c r="C1320" s="44"/>
      <c r="D1320" s="45"/>
      <c r="E1320" s="46"/>
      <c r="F1320" s="46"/>
      <c r="G1320" s="46"/>
      <c r="H1320" s="50"/>
      <c r="I1320" s="51"/>
      <c r="J1320" s="52"/>
      <c r="K1320" s="51"/>
      <c r="L1320" s="53"/>
      <c r="M1320" s="54"/>
      <c r="N1320" s="43"/>
      <c r="O1320" s="55"/>
      <c r="P1320" s="46"/>
      <c r="Q1320" s="46"/>
      <c r="R1320" s="46"/>
      <c r="S1320" s="43"/>
      <c r="T1320" s="56"/>
      <c r="U1320" s="46"/>
      <c r="V1320" s="57"/>
      <c r="W1320" s="58"/>
      <c r="X1320" s="57"/>
      <c r="Y1320" s="46"/>
      <c r="Z1320" s="57"/>
      <c r="AA1320" s="59"/>
      <c r="AB1320" s="60"/>
      <c r="AC1320" s="2"/>
      <c r="AD1320" s="2"/>
      <c r="AE1320" s="2"/>
      <c r="AJ1320" s="11">
        <f t="shared" si="626"/>
        <v>13</v>
      </c>
      <c r="AK1320" s="11">
        <f t="shared" si="616"/>
        <v>0</v>
      </c>
      <c r="AL1320" s="11">
        <f t="shared" si="617"/>
        <v>0</v>
      </c>
      <c r="AM1320" s="11">
        <f t="shared" si="618"/>
        <v>0</v>
      </c>
      <c r="AN1320" s="11">
        <f t="shared" si="619"/>
        <v>0</v>
      </c>
      <c r="AO1320" s="4" t="e">
        <f>IF(#REF!="I",1,IF(#REF!="II",2,IF(#REF!="III",3,IF(#REF!="IV",4))))</f>
        <v>#REF!</v>
      </c>
      <c r="AP1320" s="11" t="e">
        <f>IF(#REF!="PULMONAR",1,IF(AND(#REF!="EXTRAPULMONAR",#REF!&lt;&gt;"MENINGEA"),2,IF(AND(#REF!="EXTRAPULMONAR",#REF!="MENINGEA"),3,)))</f>
        <v>#REF!</v>
      </c>
      <c r="AQ13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0" s="4">
        <f t="shared" si="620"/>
        <v>0</v>
      </c>
      <c r="AS1320" s="10">
        <f t="shared" si="621"/>
        <v>0</v>
      </c>
      <c r="AT1320" s="10">
        <f t="shared" si="622"/>
        <v>0</v>
      </c>
      <c r="AU1320" s="10" t="str">
        <f t="shared" si="623"/>
        <v>0</v>
      </c>
      <c r="AV1320" s="11" t="e">
        <f t="shared" si="624"/>
        <v>#N/A</v>
      </c>
      <c r="AW1320" s="4" t="e">
        <f t="shared" si="625"/>
        <v>#N/A</v>
      </c>
      <c r="AX1320" s="10" t="e">
        <f t="shared" si="644"/>
        <v>#N/A</v>
      </c>
      <c r="AY1320" s="10" t="e">
        <f t="shared" si="645"/>
        <v>#N/A</v>
      </c>
      <c r="AZ1320" s="10" t="e">
        <f t="shared" si="627"/>
        <v>#REF!</v>
      </c>
      <c r="BA1320" s="12" t="e">
        <f>IF(BW1320=7,0,AJ1320&amp;IF(#REF!="SI",1,IF(#REF!="NO",2,IF(#REF!="VIH + PREVIO",3,0))))</f>
        <v>#REF!</v>
      </c>
      <c r="BB1320" s="13" t="e">
        <f>IF(AND(#REF!="POSITIVO",#REF!="POSITIVO"),1,IF(#REF!="NEGATIVO",2,IF(#REF!="VIH + PREVIO",3,0)))</f>
        <v>#REF!</v>
      </c>
      <c r="BC1320" s="10" t="e">
        <f>IF(#REF!="SI",1,IF(#REF!="NO",2,0))</f>
        <v>#REF!</v>
      </c>
      <c r="BD1320" s="10" t="e">
        <f>IF(#REF!="SI",1,IF(#REF!="NO",2,0))</f>
        <v>#REF!</v>
      </c>
      <c r="BE1320" s="10" t="e">
        <f>IF(OR(#REF!="VIH + PREVIO",#REF!="VIH + PREVIO",#REF!="VIH + PREVIO"),1,0)</f>
        <v>#REF!</v>
      </c>
      <c r="BF1320" s="13" t="e">
        <f>IF(OR(#REF!="POSITIVO",#REF!="NEGATIVO"),1,IF(#REF!="PACIENTE NO ACEPTA",2,IF(#REF!="VIH + PREVIO",3,0)))</f>
        <v>#REF!</v>
      </c>
      <c r="BG1320" s="10" t="e">
        <f t="shared" si="628"/>
        <v>#REF!</v>
      </c>
      <c r="BH1320" s="10" t="e">
        <f t="shared" si="629"/>
        <v>#REF!</v>
      </c>
      <c r="BI1320" s="10" t="e">
        <f t="shared" si="630"/>
        <v>#REF!</v>
      </c>
      <c r="BJ1320" s="10" t="e">
        <f t="shared" si="631"/>
        <v>#REF!</v>
      </c>
      <c r="BK1320" s="10" t="e">
        <f t="shared" si="632"/>
        <v>#REF!</v>
      </c>
      <c r="BL1320" s="10" t="e">
        <f t="shared" si="633"/>
        <v>#REF!</v>
      </c>
      <c r="BM1320" s="10" t="e">
        <f>IF(OR(BW1320=7,AQ1320=6),0,IF(#REF!="I",1,IF(#REF!="II",2,IF(#REF!="III",3,IF(#REF!="IV",4))))&amp;AP1320&amp;AQ1320&amp;AR1320&amp;AS1320&amp;AT1320&amp;AU1320&amp;AX1320)</f>
        <v>#REF!</v>
      </c>
      <c r="BN1320" s="10" t="e">
        <f t="shared" si="634"/>
        <v>#REF!</v>
      </c>
      <c r="BO1320" s="10" t="e">
        <f t="shared" si="635"/>
        <v>#REF!</v>
      </c>
      <c r="BP1320" s="10" t="e">
        <f t="shared" si="636"/>
        <v>#REF!</v>
      </c>
      <c r="BQ1320" s="10" t="e">
        <f t="shared" si="637"/>
        <v>#REF!</v>
      </c>
      <c r="BR1320" s="10" t="e">
        <f t="shared" si="638"/>
        <v>#REF!</v>
      </c>
      <c r="BS1320" s="10" t="e">
        <f t="shared" si="639"/>
        <v>#REF!</v>
      </c>
      <c r="BT1320" s="10" t="e">
        <f>IF(OR(BW1320=7,AQ1320=6),0,AO1320&amp;IF(#REF!="SI",1,IF(#REF!="NO",2,IF(#REF!="VIH + PREVIO",3,0))))</f>
        <v>#REF!</v>
      </c>
      <c r="BU1320" s="10" t="e">
        <f>IF(OR(BW1320=7,AQ1320=6),0,IF(#REF!="-",1,0))</f>
        <v>#REF!</v>
      </c>
      <c r="BV1320" s="10" t="e">
        <f t="shared" si="640"/>
        <v>#REF!</v>
      </c>
      <c r="BW13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0" s="10" t="e">
        <f t="shared" si="641"/>
        <v>#REF!</v>
      </c>
      <c r="BY1320" s="10" t="e">
        <f t="shared" si="643"/>
        <v>#REF!</v>
      </c>
      <c r="BZ1320" s="10" t="e">
        <f t="shared" si="642"/>
        <v>#REF!</v>
      </c>
      <c r="CA1320" s="10"/>
    </row>
    <row r="1321" spans="1:79" s="3" customFormat="1" ht="23.25" customHeight="1" x14ac:dyDescent="0.3">
      <c r="A1321" s="7">
        <v>1319</v>
      </c>
      <c r="B1321" s="43"/>
      <c r="C1321" s="44"/>
      <c r="D1321" s="45"/>
      <c r="E1321" s="46"/>
      <c r="F1321" s="46"/>
      <c r="G1321" s="46"/>
      <c r="H1321" s="50"/>
      <c r="I1321" s="51"/>
      <c r="J1321" s="52"/>
      <c r="K1321" s="51"/>
      <c r="L1321" s="53"/>
      <c r="M1321" s="54"/>
      <c r="N1321" s="43"/>
      <c r="O1321" s="55"/>
      <c r="P1321" s="46"/>
      <c r="Q1321" s="46"/>
      <c r="R1321" s="46"/>
      <c r="S1321" s="43"/>
      <c r="T1321" s="56"/>
      <c r="U1321" s="46"/>
      <c r="V1321" s="57"/>
      <c r="W1321" s="58"/>
      <c r="X1321" s="57"/>
      <c r="Y1321" s="46"/>
      <c r="Z1321" s="57"/>
      <c r="AA1321" s="59"/>
      <c r="AB1321" s="60"/>
      <c r="AC1321" s="2"/>
      <c r="AD1321" s="2"/>
      <c r="AE1321" s="2"/>
      <c r="AJ1321" s="11">
        <f t="shared" si="626"/>
        <v>13</v>
      </c>
      <c r="AK1321" s="11">
        <f t="shared" si="616"/>
        <v>0</v>
      </c>
      <c r="AL1321" s="11">
        <f t="shared" si="617"/>
        <v>0</v>
      </c>
      <c r="AM1321" s="11">
        <f t="shared" si="618"/>
        <v>0</v>
      </c>
      <c r="AN1321" s="11">
        <f t="shared" si="619"/>
        <v>0</v>
      </c>
      <c r="AO1321" s="4" t="e">
        <f>IF(#REF!="I",1,IF(#REF!="II",2,IF(#REF!="III",3,IF(#REF!="IV",4))))</f>
        <v>#REF!</v>
      </c>
      <c r="AP1321" s="11" t="e">
        <f>IF(#REF!="PULMONAR",1,IF(AND(#REF!="EXTRAPULMONAR",#REF!&lt;&gt;"MENINGEA"),2,IF(AND(#REF!="EXTRAPULMONAR",#REF!="MENINGEA"),3,)))</f>
        <v>#REF!</v>
      </c>
      <c r="AQ13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1" s="4">
        <f t="shared" si="620"/>
        <v>0</v>
      </c>
      <c r="AS1321" s="10">
        <f t="shared" si="621"/>
        <v>0</v>
      </c>
      <c r="AT1321" s="10">
        <f t="shared" si="622"/>
        <v>0</v>
      </c>
      <c r="AU1321" s="10" t="str">
        <f t="shared" si="623"/>
        <v>0</v>
      </c>
      <c r="AV1321" s="11" t="e">
        <f t="shared" si="624"/>
        <v>#N/A</v>
      </c>
      <c r="AW1321" s="4" t="e">
        <f t="shared" si="625"/>
        <v>#N/A</v>
      </c>
      <c r="AX1321" s="10" t="e">
        <f t="shared" si="644"/>
        <v>#N/A</v>
      </c>
      <c r="AY1321" s="10" t="e">
        <f t="shared" si="645"/>
        <v>#N/A</v>
      </c>
      <c r="AZ1321" s="10" t="e">
        <f t="shared" si="627"/>
        <v>#REF!</v>
      </c>
      <c r="BA1321" s="12" t="e">
        <f>IF(BW1321=7,0,AJ1321&amp;IF(#REF!="SI",1,IF(#REF!="NO",2,IF(#REF!="VIH + PREVIO",3,0))))</f>
        <v>#REF!</v>
      </c>
      <c r="BB1321" s="13" t="e">
        <f>IF(AND(#REF!="POSITIVO",#REF!="POSITIVO"),1,IF(#REF!="NEGATIVO",2,IF(#REF!="VIH + PREVIO",3,0)))</f>
        <v>#REF!</v>
      </c>
      <c r="BC1321" s="10" t="e">
        <f>IF(#REF!="SI",1,IF(#REF!="NO",2,0))</f>
        <v>#REF!</v>
      </c>
      <c r="BD1321" s="10" t="e">
        <f>IF(#REF!="SI",1,IF(#REF!="NO",2,0))</f>
        <v>#REF!</v>
      </c>
      <c r="BE1321" s="10" t="e">
        <f>IF(OR(#REF!="VIH + PREVIO",#REF!="VIH + PREVIO",#REF!="VIH + PREVIO"),1,0)</f>
        <v>#REF!</v>
      </c>
      <c r="BF1321" s="13" t="e">
        <f>IF(OR(#REF!="POSITIVO",#REF!="NEGATIVO"),1,IF(#REF!="PACIENTE NO ACEPTA",2,IF(#REF!="VIH + PREVIO",3,0)))</f>
        <v>#REF!</v>
      </c>
      <c r="BG1321" s="10" t="e">
        <f t="shared" si="628"/>
        <v>#REF!</v>
      </c>
      <c r="BH1321" s="10" t="e">
        <f t="shared" si="629"/>
        <v>#REF!</v>
      </c>
      <c r="BI1321" s="10" t="e">
        <f t="shared" si="630"/>
        <v>#REF!</v>
      </c>
      <c r="BJ1321" s="10" t="e">
        <f t="shared" si="631"/>
        <v>#REF!</v>
      </c>
      <c r="BK1321" s="10" t="e">
        <f t="shared" si="632"/>
        <v>#REF!</v>
      </c>
      <c r="BL1321" s="10" t="e">
        <f t="shared" si="633"/>
        <v>#REF!</v>
      </c>
      <c r="BM1321" s="10" t="e">
        <f>IF(OR(BW1321=7,AQ1321=6),0,IF(#REF!="I",1,IF(#REF!="II",2,IF(#REF!="III",3,IF(#REF!="IV",4))))&amp;AP1321&amp;AQ1321&amp;AR1321&amp;AS1321&amp;AT1321&amp;AU1321&amp;AX1321)</f>
        <v>#REF!</v>
      </c>
      <c r="BN1321" s="10" t="e">
        <f t="shared" si="634"/>
        <v>#REF!</v>
      </c>
      <c r="BO1321" s="10" t="e">
        <f t="shared" si="635"/>
        <v>#REF!</v>
      </c>
      <c r="BP1321" s="10" t="e">
        <f t="shared" si="636"/>
        <v>#REF!</v>
      </c>
      <c r="BQ1321" s="10" t="e">
        <f t="shared" si="637"/>
        <v>#REF!</v>
      </c>
      <c r="BR1321" s="10" t="e">
        <f t="shared" si="638"/>
        <v>#REF!</v>
      </c>
      <c r="BS1321" s="10" t="e">
        <f t="shared" si="639"/>
        <v>#REF!</v>
      </c>
      <c r="BT1321" s="10" t="e">
        <f>IF(OR(BW1321=7,AQ1321=6),0,AO1321&amp;IF(#REF!="SI",1,IF(#REF!="NO",2,IF(#REF!="VIH + PREVIO",3,0))))</f>
        <v>#REF!</v>
      </c>
      <c r="BU1321" s="10" t="e">
        <f>IF(OR(BW1321=7,AQ1321=6),0,IF(#REF!="-",1,0))</f>
        <v>#REF!</v>
      </c>
      <c r="BV1321" s="10" t="e">
        <f t="shared" si="640"/>
        <v>#REF!</v>
      </c>
      <c r="BW13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1" s="10" t="e">
        <f t="shared" si="641"/>
        <v>#REF!</v>
      </c>
      <c r="BY1321" s="10" t="e">
        <f t="shared" si="643"/>
        <v>#REF!</v>
      </c>
      <c r="BZ1321" s="10" t="e">
        <f t="shared" si="642"/>
        <v>#REF!</v>
      </c>
      <c r="CA1321" s="10"/>
    </row>
    <row r="1322" spans="1:79" s="3" customFormat="1" ht="23.25" customHeight="1" x14ac:dyDescent="0.3">
      <c r="A1322" s="7">
        <v>1320</v>
      </c>
      <c r="B1322" s="43"/>
      <c r="C1322" s="44"/>
      <c r="D1322" s="45"/>
      <c r="E1322" s="46"/>
      <c r="F1322" s="46"/>
      <c r="G1322" s="46"/>
      <c r="H1322" s="50"/>
      <c r="I1322" s="51"/>
      <c r="J1322" s="52"/>
      <c r="K1322" s="51"/>
      <c r="L1322" s="53"/>
      <c r="M1322" s="54"/>
      <c r="N1322" s="43"/>
      <c r="O1322" s="55"/>
      <c r="P1322" s="46"/>
      <c r="Q1322" s="46"/>
      <c r="R1322" s="46"/>
      <c r="S1322" s="43"/>
      <c r="T1322" s="56"/>
      <c r="U1322" s="46"/>
      <c r="V1322" s="57"/>
      <c r="W1322" s="58"/>
      <c r="X1322" s="57"/>
      <c r="Y1322" s="46"/>
      <c r="Z1322" s="57"/>
      <c r="AA1322" s="59"/>
      <c r="AB1322" s="60"/>
      <c r="AC1322" s="2"/>
      <c r="AD1322" s="2"/>
      <c r="AE1322" s="2"/>
      <c r="AJ1322" s="11">
        <f t="shared" si="626"/>
        <v>13</v>
      </c>
      <c r="AK1322" s="11">
        <f t="shared" ref="AK1322:AK1385" si="646">IF(D1322&lt;&gt;"",MONTH(D1322),0)</f>
        <v>0</v>
      </c>
      <c r="AL1322" s="11">
        <f t="shared" ref="AL1322:AL1385" si="647">IF(AND(AR1322=1,V1322&lt;&gt;""),MONTH(V1322),0)</f>
        <v>0</v>
      </c>
      <c r="AM1322" s="11">
        <f t="shared" ref="AM1322:AM1385" si="648">IF(AND(AS1322=1,X1322&lt;&gt;""),MONTH(X1322),0)</f>
        <v>0</v>
      </c>
      <c r="AN1322" s="11">
        <f t="shared" ref="AN1322:AN1385" si="649">IF(AND(AT1322=1,Z1322&lt;&gt;""),MONTH(Z1322),0)</f>
        <v>0</v>
      </c>
      <c r="AO1322" s="4" t="e">
        <f>IF(#REF!="I",1,IF(#REF!="II",2,IF(#REF!="III",3,IF(#REF!="IV",4))))</f>
        <v>#REF!</v>
      </c>
      <c r="AP1322" s="11" t="e">
        <f>IF(#REF!="PULMONAR",1,IF(AND(#REF!="EXTRAPULMONAR",#REF!&lt;&gt;"MENINGEA"),2,IF(AND(#REF!="EXTRAPULMONAR",#REF!="MENINGEA"),3,)))</f>
        <v>#REF!</v>
      </c>
      <c r="AQ13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2" s="4">
        <f t="shared" ref="AR1322:AR1385" si="650">IF(OR(U1322="+",U1322="++",U1322="+++",U1322="1 A 9 BAAR"),1,IF(U1322="-",2,IF(OR(U1322="NR",U1322=""),0)))</f>
        <v>0</v>
      </c>
      <c r="AS1322" s="10">
        <f t="shared" ref="AS1322:AS1385" si="651">IF(OR(W1322="+",W1322="++",W1322="+++",W1322="1 A 19 colonias"),1,IF(W1322="-",2,0))</f>
        <v>0</v>
      </c>
      <c r="AT1322" s="10">
        <f t="shared" ref="AT1322:AT1385" si="652">IF(Y1322="DETECTADO",1,IF(Y1322="NO DETECTADO",2,0))</f>
        <v>0</v>
      </c>
      <c r="AU1322" s="10" t="str">
        <f t="shared" ref="AU1322:AU1385" si="653">IF(H1322="M",1,IF(H1322="F","2",IF(H1322="","0")))</f>
        <v>0</v>
      </c>
      <c r="AV1322" s="11" t="e">
        <f t="shared" ref="AV1322:AV1385" si="654">VLOOKUP(I1322,G_EDAD,2,FALSE)</f>
        <v>#N/A</v>
      </c>
      <c r="AW1322" s="4" t="e">
        <f t="shared" ref="AW1322:AW1385" si="655">VLOOKUP(I1322,G_EDAD,3,FALSE)</f>
        <v>#N/A</v>
      </c>
      <c r="AX1322" s="10" t="e">
        <f t="shared" si="644"/>
        <v>#N/A</v>
      </c>
      <c r="AY1322" s="10" t="e">
        <f t="shared" si="645"/>
        <v>#N/A</v>
      </c>
      <c r="AZ1322" s="10" t="e">
        <f t="shared" si="627"/>
        <v>#REF!</v>
      </c>
      <c r="BA1322" s="12" t="e">
        <f>IF(BW1322=7,0,AJ1322&amp;IF(#REF!="SI",1,IF(#REF!="NO",2,IF(#REF!="VIH + PREVIO",3,0))))</f>
        <v>#REF!</v>
      </c>
      <c r="BB1322" s="13" t="e">
        <f>IF(AND(#REF!="POSITIVO",#REF!="POSITIVO"),1,IF(#REF!="NEGATIVO",2,IF(#REF!="VIH + PREVIO",3,0)))</f>
        <v>#REF!</v>
      </c>
      <c r="BC1322" s="10" t="e">
        <f>IF(#REF!="SI",1,IF(#REF!="NO",2,0))</f>
        <v>#REF!</v>
      </c>
      <c r="BD1322" s="10" t="e">
        <f>IF(#REF!="SI",1,IF(#REF!="NO",2,0))</f>
        <v>#REF!</v>
      </c>
      <c r="BE1322" s="10" t="e">
        <f>IF(OR(#REF!="VIH + PREVIO",#REF!="VIH + PREVIO",#REF!="VIH + PREVIO"),1,0)</f>
        <v>#REF!</v>
      </c>
      <c r="BF1322" s="13" t="e">
        <f>IF(OR(#REF!="POSITIVO",#REF!="NEGATIVO"),1,IF(#REF!="PACIENTE NO ACEPTA",2,IF(#REF!="VIH + PREVIO",3,0)))</f>
        <v>#REF!</v>
      </c>
      <c r="BG1322" s="10" t="e">
        <f t="shared" si="628"/>
        <v>#REF!</v>
      </c>
      <c r="BH1322" s="10" t="e">
        <f t="shared" si="629"/>
        <v>#REF!</v>
      </c>
      <c r="BI1322" s="10" t="e">
        <f t="shared" si="630"/>
        <v>#REF!</v>
      </c>
      <c r="BJ1322" s="10" t="e">
        <f t="shared" si="631"/>
        <v>#REF!</v>
      </c>
      <c r="BK1322" s="10" t="e">
        <f t="shared" si="632"/>
        <v>#REF!</v>
      </c>
      <c r="BL1322" s="10" t="e">
        <f t="shared" si="633"/>
        <v>#REF!</v>
      </c>
      <c r="BM1322" s="10" t="e">
        <f>IF(OR(BW1322=7,AQ1322=6),0,IF(#REF!="I",1,IF(#REF!="II",2,IF(#REF!="III",3,IF(#REF!="IV",4))))&amp;AP1322&amp;AQ1322&amp;AR1322&amp;AS1322&amp;AT1322&amp;AU1322&amp;AX1322)</f>
        <v>#REF!</v>
      </c>
      <c r="BN1322" s="10" t="e">
        <f t="shared" si="634"/>
        <v>#REF!</v>
      </c>
      <c r="BO1322" s="10" t="e">
        <f t="shared" si="635"/>
        <v>#REF!</v>
      </c>
      <c r="BP1322" s="10" t="e">
        <f t="shared" si="636"/>
        <v>#REF!</v>
      </c>
      <c r="BQ1322" s="10" t="e">
        <f t="shared" si="637"/>
        <v>#REF!</v>
      </c>
      <c r="BR1322" s="10" t="e">
        <f t="shared" si="638"/>
        <v>#REF!</v>
      </c>
      <c r="BS1322" s="10" t="e">
        <f t="shared" si="639"/>
        <v>#REF!</v>
      </c>
      <c r="BT1322" s="10" t="e">
        <f>IF(OR(BW1322=7,AQ1322=6),0,AO1322&amp;IF(#REF!="SI",1,IF(#REF!="NO",2,IF(#REF!="VIH + PREVIO",3,0))))</f>
        <v>#REF!</v>
      </c>
      <c r="BU1322" s="10" t="e">
        <f>IF(OR(BW1322=7,AQ1322=6),0,IF(#REF!="-",1,0))</f>
        <v>#REF!</v>
      </c>
      <c r="BV1322" s="10" t="e">
        <f t="shared" si="640"/>
        <v>#REF!</v>
      </c>
      <c r="BW13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2" s="10" t="e">
        <f t="shared" si="641"/>
        <v>#REF!</v>
      </c>
      <c r="BY1322" s="10" t="e">
        <f t="shared" si="643"/>
        <v>#REF!</v>
      </c>
      <c r="BZ1322" s="10" t="e">
        <f t="shared" si="642"/>
        <v>#REF!</v>
      </c>
      <c r="CA1322" s="10"/>
    </row>
    <row r="1323" spans="1:79" s="3" customFormat="1" ht="23.25" customHeight="1" x14ac:dyDescent="0.3">
      <c r="A1323" s="7">
        <v>1321</v>
      </c>
      <c r="B1323" s="43"/>
      <c r="C1323" s="44"/>
      <c r="D1323" s="45"/>
      <c r="E1323" s="46"/>
      <c r="F1323" s="46"/>
      <c r="G1323" s="46"/>
      <c r="H1323" s="50"/>
      <c r="I1323" s="51"/>
      <c r="J1323" s="52"/>
      <c r="K1323" s="51"/>
      <c r="L1323" s="53"/>
      <c r="M1323" s="54"/>
      <c r="N1323" s="43"/>
      <c r="O1323" s="55"/>
      <c r="P1323" s="46"/>
      <c r="Q1323" s="46"/>
      <c r="R1323" s="46"/>
      <c r="S1323" s="43"/>
      <c r="T1323" s="56"/>
      <c r="U1323" s="46"/>
      <c r="V1323" s="57"/>
      <c r="W1323" s="58"/>
      <c r="X1323" s="57"/>
      <c r="Y1323" s="46"/>
      <c r="Z1323" s="57"/>
      <c r="AA1323" s="59"/>
      <c r="AB1323" s="60"/>
      <c r="AC1323" s="2"/>
      <c r="AD1323" s="2"/>
      <c r="AE1323" s="2"/>
      <c r="AJ1323" s="11">
        <f t="shared" si="626"/>
        <v>13</v>
      </c>
      <c r="AK1323" s="11">
        <f t="shared" si="646"/>
        <v>0</v>
      </c>
      <c r="AL1323" s="11">
        <f t="shared" si="647"/>
        <v>0</v>
      </c>
      <c r="AM1323" s="11">
        <f t="shared" si="648"/>
        <v>0</v>
      </c>
      <c r="AN1323" s="11">
        <f t="shared" si="649"/>
        <v>0</v>
      </c>
      <c r="AO1323" s="4" t="e">
        <f>IF(#REF!="I",1,IF(#REF!="II",2,IF(#REF!="III",3,IF(#REF!="IV",4))))</f>
        <v>#REF!</v>
      </c>
      <c r="AP1323" s="11" t="e">
        <f>IF(#REF!="PULMONAR",1,IF(AND(#REF!="EXTRAPULMONAR",#REF!&lt;&gt;"MENINGEA"),2,IF(AND(#REF!="EXTRAPULMONAR",#REF!="MENINGEA"),3,)))</f>
        <v>#REF!</v>
      </c>
      <c r="AQ13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3" s="4">
        <f t="shared" si="650"/>
        <v>0</v>
      </c>
      <c r="AS1323" s="10">
        <f t="shared" si="651"/>
        <v>0</v>
      </c>
      <c r="AT1323" s="10">
        <f t="shared" si="652"/>
        <v>0</v>
      </c>
      <c r="AU1323" s="10" t="str">
        <f t="shared" si="653"/>
        <v>0</v>
      </c>
      <c r="AV1323" s="11" t="e">
        <f t="shared" si="654"/>
        <v>#N/A</v>
      </c>
      <c r="AW1323" s="4" t="e">
        <f t="shared" si="655"/>
        <v>#N/A</v>
      </c>
      <c r="AX1323" s="10" t="e">
        <f t="shared" si="644"/>
        <v>#N/A</v>
      </c>
      <c r="AY1323" s="10" t="e">
        <f t="shared" si="645"/>
        <v>#N/A</v>
      </c>
      <c r="AZ1323" s="10" t="e">
        <f t="shared" si="627"/>
        <v>#REF!</v>
      </c>
      <c r="BA1323" s="12" t="e">
        <f>IF(BW1323=7,0,AJ1323&amp;IF(#REF!="SI",1,IF(#REF!="NO",2,IF(#REF!="VIH + PREVIO",3,0))))</f>
        <v>#REF!</v>
      </c>
      <c r="BB1323" s="13" t="e">
        <f>IF(AND(#REF!="POSITIVO",#REF!="POSITIVO"),1,IF(#REF!="NEGATIVO",2,IF(#REF!="VIH + PREVIO",3,0)))</f>
        <v>#REF!</v>
      </c>
      <c r="BC1323" s="10" t="e">
        <f>IF(#REF!="SI",1,IF(#REF!="NO",2,0))</f>
        <v>#REF!</v>
      </c>
      <c r="BD1323" s="10" t="e">
        <f>IF(#REF!="SI",1,IF(#REF!="NO",2,0))</f>
        <v>#REF!</v>
      </c>
      <c r="BE1323" s="10" t="e">
        <f>IF(OR(#REF!="VIH + PREVIO",#REF!="VIH + PREVIO",#REF!="VIH + PREVIO"),1,0)</f>
        <v>#REF!</v>
      </c>
      <c r="BF1323" s="13" t="e">
        <f>IF(OR(#REF!="POSITIVO",#REF!="NEGATIVO"),1,IF(#REF!="PACIENTE NO ACEPTA",2,IF(#REF!="VIH + PREVIO",3,0)))</f>
        <v>#REF!</v>
      </c>
      <c r="BG1323" s="10" t="e">
        <f t="shared" si="628"/>
        <v>#REF!</v>
      </c>
      <c r="BH1323" s="10" t="e">
        <f t="shared" si="629"/>
        <v>#REF!</v>
      </c>
      <c r="BI1323" s="10" t="e">
        <f t="shared" si="630"/>
        <v>#REF!</v>
      </c>
      <c r="BJ1323" s="10" t="e">
        <f t="shared" si="631"/>
        <v>#REF!</v>
      </c>
      <c r="BK1323" s="10" t="e">
        <f t="shared" si="632"/>
        <v>#REF!</v>
      </c>
      <c r="BL1323" s="10" t="e">
        <f t="shared" si="633"/>
        <v>#REF!</v>
      </c>
      <c r="BM1323" s="10" t="e">
        <f>IF(OR(BW1323=7,AQ1323=6),0,IF(#REF!="I",1,IF(#REF!="II",2,IF(#REF!="III",3,IF(#REF!="IV",4))))&amp;AP1323&amp;AQ1323&amp;AR1323&amp;AS1323&amp;AT1323&amp;AU1323&amp;AX1323)</f>
        <v>#REF!</v>
      </c>
      <c r="BN1323" s="10" t="e">
        <f t="shared" si="634"/>
        <v>#REF!</v>
      </c>
      <c r="BO1323" s="10" t="e">
        <f t="shared" si="635"/>
        <v>#REF!</v>
      </c>
      <c r="BP1323" s="10" t="e">
        <f t="shared" si="636"/>
        <v>#REF!</v>
      </c>
      <c r="BQ1323" s="10" t="e">
        <f t="shared" si="637"/>
        <v>#REF!</v>
      </c>
      <c r="BR1323" s="10" t="e">
        <f t="shared" si="638"/>
        <v>#REF!</v>
      </c>
      <c r="BS1323" s="10" t="e">
        <f t="shared" si="639"/>
        <v>#REF!</v>
      </c>
      <c r="BT1323" s="10" t="e">
        <f>IF(OR(BW1323=7,AQ1323=6),0,AO1323&amp;IF(#REF!="SI",1,IF(#REF!="NO",2,IF(#REF!="VIH + PREVIO",3,0))))</f>
        <v>#REF!</v>
      </c>
      <c r="BU1323" s="10" t="e">
        <f>IF(OR(BW1323=7,AQ1323=6),0,IF(#REF!="-",1,0))</f>
        <v>#REF!</v>
      </c>
      <c r="BV1323" s="10" t="e">
        <f t="shared" si="640"/>
        <v>#REF!</v>
      </c>
      <c r="BW13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3" s="10" t="e">
        <f t="shared" si="641"/>
        <v>#REF!</v>
      </c>
      <c r="BY1323" s="10" t="e">
        <f t="shared" si="643"/>
        <v>#REF!</v>
      </c>
      <c r="BZ1323" s="10" t="e">
        <f t="shared" si="642"/>
        <v>#REF!</v>
      </c>
      <c r="CA1323" s="10"/>
    </row>
    <row r="1324" spans="1:79" s="3" customFormat="1" ht="23.25" customHeight="1" x14ac:dyDescent="0.3">
      <c r="A1324" s="7">
        <v>1322</v>
      </c>
      <c r="B1324" s="43"/>
      <c r="C1324" s="44"/>
      <c r="D1324" s="45"/>
      <c r="E1324" s="46"/>
      <c r="F1324" s="46"/>
      <c r="G1324" s="46"/>
      <c r="H1324" s="50"/>
      <c r="I1324" s="51"/>
      <c r="J1324" s="52"/>
      <c r="K1324" s="51"/>
      <c r="L1324" s="53"/>
      <c r="M1324" s="54"/>
      <c r="N1324" s="43"/>
      <c r="O1324" s="55"/>
      <c r="P1324" s="46"/>
      <c r="Q1324" s="46"/>
      <c r="R1324" s="46"/>
      <c r="S1324" s="43"/>
      <c r="T1324" s="56"/>
      <c r="U1324" s="46"/>
      <c r="V1324" s="57"/>
      <c r="W1324" s="58"/>
      <c r="X1324" s="57"/>
      <c r="Y1324" s="46"/>
      <c r="Z1324" s="57"/>
      <c r="AA1324" s="59"/>
      <c r="AB1324" s="60"/>
      <c r="AC1324" s="2"/>
      <c r="AD1324" s="2"/>
      <c r="AE1324" s="2"/>
      <c r="AJ1324" s="11">
        <f t="shared" si="626"/>
        <v>13</v>
      </c>
      <c r="AK1324" s="11">
        <f t="shared" si="646"/>
        <v>0</v>
      </c>
      <c r="AL1324" s="11">
        <f t="shared" si="647"/>
        <v>0</v>
      </c>
      <c r="AM1324" s="11">
        <f t="shared" si="648"/>
        <v>0</v>
      </c>
      <c r="AN1324" s="11">
        <f t="shared" si="649"/>
        <v>0</v>
      </c>
      <c r="AO1324" s="4" t="e">
        <f>IF(#REF!="I",1,IF(#REF!="II",2,IF(#REF!="III",3,IF(#REF!="IV",4))))</f>
        <v>#REF!</v>
      </c>
      <c r="AP1324" s="11" t="e">
        <f>IF(#REF!="PULMONAR",1,IF(AND(#REF!="EXTRAPULMONAR",#REF!&lt;&gt;"MENINGEA"),2,IF(AND(#REF!="EXTRAPULMONAR",#REF!="MENINGEA"),3,)))</f>
        <v>#REF!</v>
      </c>
      <c r="AQ13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4" s="4">
        <f t="shared" si="650"/>
        <v>0</v>
      </c>
      <c r="AS1324" s="10">
        <f t="shared" si="651"/>
        <v>0</v>
      </c>
      <c r="AT1324" s="10">
        <f t="shared" si="652"/>
        <v>0</v>
      </c>
      <c r="AU1324" s="10" t="str">
        <f t="shared" si="653"/>
        <v>0</v>
      </c>
      <c r="AV1324" s="11" t="e">
        <f t="shared" si="654"/>
        <v>#N/A</v>
      </c>
      <c r="AW1324" s="4" t="e">
        <f t="shared" si="655"/>
        <v>#N/A</v>
      </c>
      <c r="AX1324" s="10" t="e">
        <f t="shared" si="644"/>
        <v>#N/A</v>
      </c>
      <c r="AY1324" s="10" t="e">
        <f t="shared" si="645"/>
        <v>#N/A</v>
      </c>
      <c r="AZ1324" s="10" t="e">
        <f t="shared" si="627"/>
        <v>#REF!</v>
      </c>
      <c r="BA1324" s="12" t="e">
        <f>IF(BW1324=7,0,AJ1324&amp;IF(#REF!="SI",1,IF(#REF!="NO",2,IF(#REF!="VIH + PREVIO",3,0))))</f>
        <v>#REF!</v>
      </c>
      <c r="BB1324" s="13" t="e">
        <f>IF(AND(#REF!="POSITIVO",#REF!="POSITIVO"),1,IF(#REF!="NEGATIVO",2,IF(#REF!="VIH + PREVIO",3,0)))</f>
        <v>#REF!</v>
      </c>
      <c r="BC1324" s="10" t="e">
        <f>IF(#REF!="SI",1,IF(#REF!="NO",2,0))</f>
        <v>#REF!</v>
      </c>
      <c r="BD1324" s="10" t="e">
        <f>IF(#REF!="SI",1,IF(#REF!="NO",2,0))</f>
        <v>#REF!</v>
      </c>
      <c r="BE1324" s="10" t="e">
        <f>IF(OR(#REF!="VIH + PREVIO",#REF!="VIH + PREVIO",#REF!="VIH + PREVIO"),1,0)</f>
        <v>#REF!</v>
      </c>
      <c r="BF1324" s="13" t="e">
        <f>IF(OR(#REF!="POSITIVO",#REF!="NEGATIVO"),1,IF(#REF!="PACIENTE NO ACEPTA",2,IF(#REF!="VIH + PREVIO",3,0)))</f>
        <v>#REF!</v>
      </c>
      <c r="BG1324" s="10" t="e">
        <f t="shared" si="628"/>
        <v>#REF!</v>
      </c>
      <c r="BH1324" s="10" t="e">
        <f t="shared" si="629"/>
        <v>#REF!</v>
      </c>
      <c r="BI1324" s="10" t="e">
        <f t="shared" si="630"/>
        <v>#REF!</v>
      </c>
      <c r="BJ1324" s="10" t="e">
        <f t="shared" si="631"/>
        <v>#REF!</v>
      </c>
      <c r="BK1324" s="10" t="e">
        <f t="shared" si="632"/>
        <v>#REF!</v>
      </c>
      <c r="BL1324" s="10" t="e">
        <f t="shared" si="633"/>
        <v>#REF!</v>
      </c>
      <c r="BM1324" s="10" t="e">
        <f>IF(OR(BW1324=7,AQ1324=6),0,IF(#REF!="I",1,IF(#REF!="II",2,IF(#REF!="III",3,IF(#REF!="IV",4))))&amp;AP1324&amp;AQ1324&amp;AR1324&amp;AS1324&amp;AT1324&amp;AU1324&amp;AX1324)</f>
        <v>#REF!</v>
      </c>
      <c r="BN1324" s="10" t="e">
        <f t="shared" si="634"/>
        <v>#REF!</v>
      </c>
      <c r="BO1324" s="10" t="e">
        <f t="shared" si="635"/>
        <v>#REF!</v>
      </c>
      <c r="BP1324" s="10" t="e">
        <f t="shared" si="636"/>
        <v>#REF!</v>
      </c>
      <c r="BQ1324" s="10" t="e">
        <f t="shared" si="637"/>
        <v>#REF!</v>
      </c>
      <c r="BR1324" s="10" t="e">
        <f t="shared" si="638"/>
        <v>#REF!</v>
      </c>
      <c r="BS1324" s="10" t="e">
        <f t="shared" si="639"/>
        <v>#REF!</v>
      </c>
      <c r="BT1324" s="10" t="e">
        <f>IF(OR(BW1324=7,AQ1324=6),0,AO1324&amp;IF(#REF!="SI",1,IF(#REF!="NO",2,IF(#REF!="VIH + PREVIO",3,0))))</f>
        <v>#REF!</v>
      </c>
      <c r="BU1324" s="10" t="e">
        <f>IF(OR(BW1324=7,AQ1324=6),0,IF(#REF!="-",1,0))</f>
        <v>#REF!</v>
      </c>
      <c r="BV1324" s="10" t="e">
        <f t="shared" si="640"/>
        <v>#REF!</v>
      </c>
      <c r="BW13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4" s="10" t="e">
        <f t="shared" si="641"/>
        <v>#REF!</v>
      </c>
      <c r="BY1324" s="10" t="e">
        <f t="shared" si="643"/>
        <v>#REF!</v>
      </c>
      <c r="BZ1324" s="10" t="e">
        <f t="shared" si="642"/>
        <v>#REF!</v>
      </c>
      <c r="CA1324" s="10"/>
    </row>
    <row r="1325" spans="1:79" s="3" customFormat="1" ht="23.25" customHeight="1" x14ac:dyDescent="0.3">
      <c r="A1325" s="7">
        <v>1323</v>
      </c>
      <c r="B1325" s="43"/>
      <c r="C1325" s="44"/>
      <c r="D1325" s="45"/>
      <c r="E1325" s="46"/>
      <c r="F1325" s="46"/>
      <c r="G1325" s="46"/>
      <c r="H1325" s="50"/>
      <c r="I1325" s="51"/>
      <c r="J1325" s="52"/>
      <c r="K1325" s="51"/>
      <c r="L1325" s="53"/>
      <c r="M1325" s="54"/>
      <c r="N1325" s="43"/>
      <c r="O1325" s="55"/>
      <c r="P1325" s="46"/>
      <c r="Q1325" s="46"/>
      <c r="R1325" s="46"/>
      <c r="S1325" s="43"/>
      <c r="T1325" s="56"/>
      <c r="U1325" s="46"/>
      <c r="V1325" s="57"/>
      <c r="W1325" s="58"/>
      <c r="X1325" s="57"/>
      <c r="Y1325" s="46"/>
      <c r="Z1325" s="57"/>
      <c r="AA1325" s="59"/>
      <c r="AB1325" s="60"/>
      <c r="AC1325" s="2"/>
      <c r="AD1325" s="2"/>
      <c r="AE1325" s="2"/>
      <c r="AJ1325" s="11">
        <f t="shared" si="626"/>
        <v>13</v>
      </c>
      <c r="AK1325" s="11">
        <f t="shared" si="646"/>
        <v>0</v>
      </c>
      <c r="AL1325" s="11">
        <f t="shared" si="647"/>
        <v>0</v>
      </c>
      <c r="AM1325" s="11">
        <f t="shared" si="648"/>
        <v>0</v>
      </c>
      <c r="AN1325" s="11">
        <f t="shared" si="649"/>
        <v>0</v>
      </c>
      <c r="AO1325" s="4" t="e">
        <f>IF(#REF!="I",1,IF(#REF!="II",2,IF(#REF!="III",3,IF(#REF!="IV",4))))</f>
        <v>#REF!</v>
      </c>
      <c r="AP1325" s="11" t="e">
        <f>IF(#REF!="PULMONAR",1,IF(AND(#REF!="EXTRAPULMONAR",#REF!&lt;&gt;"MENINGEA"),2,IF(AND(#REF!="EXTRAPULMONAR",#REF!="MENINGEA"),3,)))</f>
        <v>#REF!</v>
      </c>
      <c r="AQ13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5" s="4">
        <f t="shared" si="650"/>
        <v>0</v>
      </c>
      <c r="AS1325" s="10">
        <f t="shared" si="651"/>
        <v>0</v>
      </c>
      <c r="AT1325" s="10">
        <f t="shared" si="652"/>
        <v>0</v>
      </c>
      <c r="AU1325" s="10" t="str">
        <f t="shared" si="653"/>
        <v>0</v>
      </c>
      <c r="AV1325" s="11" t="e">
        <f t="shared" si="654"/>
        <v>#N/A</v>
      </c>
      <c r="AW1325" s="4" t="e">
        <f t="shared" si="655"/>
        <v>#N/A</v>
      </c>
      <c r="AX1325" s="10" t="e">
        <f t="shared" si="644"/>
        <v>#N/A</v>
      </c>
      <c r="AY1325" s="10" t="e">
        <f t="shared" si="645"/>
        <v>#N/A</v>
      </c>
      <c r="AZ1325" s="10" t="e">
        <f t="shared" si="627"/>
        <v>#REF!</v>
      </c>
      <c r="BA1325" s="12" t="e">
        <f>IF(BW1325=7,0,AJ1325&amp;IF(#REF!="SI",1,IF(#REF!="NO",2,IF(#REF!="VIH + PREVIO",3,0))))</f>
        <v>#REF!</v>
      </c>
      <c r="BB1325" s="13" t="e">
        <f>IF(AND(#REF!="POSITIVO",#REF!="POSITIVO"),1,IF(#REF!="NEGATIVO",2,IF(#REF!="VIH + PREVIO",3,0)))</f>
        <v>#REF!</v>
      </c>
      <c r="BC1325" s="10" t="e">
        <f>IF(#REF!="SI",1,IF(#REF!="NO",2,0))</f>
        <v>#REF!</v>
      </c>
      <c r="BD1325" s="10" t="e">
        <f>IF(#REF!="SI",1,IF(#REF!="NO",2,0))</f>
        <v>#REF!</v>
      </c>
      <c r="BE1325" s="10" t="e">
        <f>IF(OR(#REF!="VIH + PREVIO",#REF!="VIH + PREVIO",#REF!="VIH + PREVIO"),1,0)</f>
        <v>#REF!</v>
      </c>
      <c r="BF1325" s="13" t="e">
        <f>IF(OR(#REF!="POSITIVO",#REF!="NEGATIVO"),1,IF(#REF!="PACIENTE NO ACEPTA",2,IF(#REF!="VIH + PREVIO",3,0)))</f>
        <v>#REF!</v>
      </c>
      <c r="BG1325" s="10" t="e">
        <f t="shared" si="628"/>
        <v>#REF!</v>
      </c>
      <c r="BH1325" s="10" t="e">
        <f t="shared" si="629"/>
        <v>#REF!</v>
      </c>
      <c r="BI1325" s="10" t="e">
        <f t="shared" si="630"/>
        <v>#REF!</v>
      </c>
      <c r="BJ1325" s="10" t="e">
        <f t="shared" si="631"/>
        <v>#REF!</v>
      </c>
      <c r="BK1325" s="10" t="e">
        <f t="shared" si="632"/>
        <v>#REF!</v>
      </c>
      <c r="BL1325" s="10" t="e">
        <f t="shared" si="633"/>
        <v>#REF!</v>
      </c>
      <c r="BM1325" s="10" t="e">
        <f>IF(OR(BW1325=7,AQ1325=6),0,IF(#REF!="I",1,IF(#REF!="II",2,IF(#REF!="III",3,IF(#REF!="IV",4))))&amp;AP1325&amp;AQ1325&amp;AR1325&amp;AS1325&amp;AT1325&amp;AU1325&amp;AX1325)</f>
        <v>#REF!</v>
      </c>
      <c r="BN1325" s="10" t="e">
        <f t="shared" si="634"/>
        <v>#REF!</v>
      </c>
      <c r="BO1325" s="10" t="e">
        <f t="shared" si="635"/>
        <v>#REF!</v>
      </c>
      <c r="BP1325" s="10" t="e">
        <f t="shared" si="636"/>
        <v>#REF!</v>
      </c>
      <c r="BQ1325" s="10" t="e">
        <f t="shared" si="637"/>
        <v>#REF!</v>
      </c>
      <c r="BR1325" s="10" t="e">
        <f t="shared" si="638"/>
        <v>#REF!</v>
      </c>
      <c r="BS1325" s="10" t="e">
        <f t="shared" si="639"/>
        <v>#REF!</v>
      </c>
      <c r="BT1325" s="10" t="e">
        <f>IF(OR(BW1325=7,AQ1325=6),0,AO1325&amp;IF(#REF!="SI",1,IF(#REF!="NO",2,IF(#REF!="VIH + PREVIO",3,0))))</f>
        <v>#REF!</v>
      </c>
      <c r="BU1325" s="10" t="e">
        <f>IF(OR(BW1325=7,AQ1325=6),0,IF(#REF!="-",1,0))</f>
        <v>#REF!</v>
      </c>
      <c r="BV1325" s="10" t="e">
        <f t="shared" si="640"/>
        <v>#REF!</v>
      </c>
      <c r="BW13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5" s="10" t="e">
        <f t="shared" si="641"/>
        <v>#REF!</v>
      </c>
      <c r="BY1325" s="10" t="e">
        <f t="shared" si="643"/>
        <v>#REF!</v>
      </c>
      <c r="BZ1325" s="10" t="e">
        <f t="shared" si="642"/>
        <v>#REF!</v>
      </c>
      <c r="CA1325" s="10"/>
    </row>
    <row r="1326" spans="1:79" s="3" customFormat="1" ht="23.25" customHeight="1" x14ac:dyDescent="0.3">
      <c r="A1326" s="7">
        <v>1324</v>
      </c>
      <c r="B1326" s="43"/>
      <c r="C1326" s="44"/>
      <c r="D1326" s="45"/>
      <c r="E1326" s="46"/>
      <c r="F1326" s="46"/>
      <c r="G1326" s="46"/>
      <c r="H1326" s="50"/>
      <c r="I1326" s="51"/>
      <c r="J1326" s="52"/>
      <c r="K1326" s="51"/>
      <c r="L1326" s="53"/>
      <c r="M1326" s="54"/>
      <c r="N1326" s="43"/>
      <c r="O1326" s="55"/>
      <c r="P1326" s="46"/>
      <c r="Q1326" s="46"/>
      <c r="R1326" s="46"/>
      <c r="S1326" s="43"/>
      <c r="T1326" s="56"/>
      <c r="U1326" s="46"/>
      <c r="V1326" s="57"/>
      <c r="W1326" s="58"/>
      <c r="X1326" s="57"/>
      <c r="Y1326" s="46"/>
      <c r="Z1326" s="57"/>
      <c r="AA1326" s="59"/>
      <c r="AB1326" s="60"/>
      <c r="AC1326" s="2"/>
      <c r="AD1326" s="2"/>
      <c r="AE1326" s="2"/>
      <c r="AJ1326" s="11">
        <f t="shared" si="626"/>
        <v>13</v>
      </c>
      <c r="AK1326" s="11">
        <f t="shared" si="646"/>
        <v>0</v>
      </c>
      <c r="AL1326" s="11">
        <f t="shared" si="647"/>
        <v>0</v>
      </c>
      <c r="AM1326" s="11">
        <f t="shared" si="648"/>
        <v>0</v>
      </c>
      <c r="AN1326" s="11">
        <f t="shared" si="649"/>
        <v>0</v>
      </c>
      <c r="AO1326" s="4" t="e">
        <f>IF(#REF!="I",1,IF(#REF!="II",2,IF(#REF!="III",3,IF(#REF!="IV",4))))</f>
        <v>#REF!</v>
      </c>
      <c r="AP1326" s="11" t="e">
        <f>IF(#REF!="PULMONAR",1,IF(AND(#REF!="EXTRAPULMONAR",#REF!&lt;&gt;"MENINGEA"),2,IF(AND(#REF!="EXTRAPULMONAR",#REF!="MENINGEA"),3,)))</f>
        <v>#REF!</v>
      </c>
      <c r="AQ13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6" s="4">
        <f t="shared" si="650"/>
        <v>0</v>
      </c>
      <c r="AS1326" s="10">
        <f t="shared" si="651"/>
        <v>0</v>
      </c>
      <c r="AT1326" s="10">
        <f t="shared" si="652"/>
        <v>0</v>
      </c>
      <c r="AU1326" s="10" t="str">
        <f t="shared" si="653"/>
        <v>0</v>
      </c>
      <c r="AV1326" s="11" t="e">
        <f t="shared" si="654"/>
        <v>#N/A</v>
      </c>
      <c r="AW1326" s="4" t="e">
        <f t="shared" si="655"/>
        <v>#N/A</v>
      </c>
      <c r="AX1326" s="10" t="e">
        <f t="shared" si="644"/>
        <v>#N/A</v>
      </c>
      <c r="AY1326" s="10" t="e">
        <f t="shared" si="645"/>
        <v>#N/A</v>
      </c>
      <c r="AZ1326" s="10" t="e">
        <f t="shared" si="627"/>
        <v>#REF!</v>
      </c>
      <c r="BA1326" s="12" t="e">
        <f>IF(BW1326=7,0,AJ1326&amp;IF(#REF!="SI",1,IF(#REF!="NO",2,IF(#REF!="VIH + PREVIO",3,0))))</f>
        <v>#REF!</v>
      </c>
      <c r="BB1326" s="13" t="e">
        <f>IF(AND(#REF!="POSITIVO",#REF!="POSITIVO"),1,IF(#REF!="NEGATIVO",2,IF(#REF!="VIH + PREVIO",3,0)))</f>
        <v>#REF!</v>
      </c>
      <c r="BC1326" s="10" t="e">
        <f>IF(#REF!="SI",1,IF(#REF!="NO",2,0))</f>
        <v>#REF!</v>
      </c>
      <c r="BD1326" s="10" t="e">
        <f>IF(#REF!="SI",1,IF(#REF!="NO",2,0))</f>
        <v>#REF!</v>
      </c>
      <c r="BE1326" s="10" t="e">
        <f>IF(OR(#REF!="VIH + PREVIO",#REF!="VIH + PREVIO",#REF!="VIH + PREVIO"),1,0)</f>
        <v>#REF!</v>
      </c>
      <c r="BF1326" s="13" t="e">
        <f>IF(OR(#REF!="POSITIVO",#REF!="NEGATIVO"),1,IF(#REF!="PACIENTE NO ACEPTA",2,IF(#REF!="VIH + PREVIO",3,0)))</f>
        <v>#REF!</v>
      </c>
      <c r="BG1326" s="10" t="e">
        <f t="shared" si="628"/>
        <v>#REF!</v>
      </c>
      <c r="BH1326" s="10" t="e">
        <f t="shared" si="629"/>
        <v>#REF!</v>
      </c>
      <c r="BI1326" s="10" t="e">
        <f t="shared" si="630"/>
        <v>#REF!</v>
      </c>
      <c r="BJ1326" s="10" t="e">
        <f t="shared" si="631"/>
        <v>#REF!</v>
      </c>
      <c r="BK1326" s="10" t="e">
        <f t="shared" si="632"/>
        <v>#REF!</v>
      </c>
      <c r="BL1326" s="10" t="e">
        <f t="shared" si="633"/>
        <v>#REF!</v>
      </c>
      <c r="BM1326" s="10" t="e">
        <f>IF(OR(BW1326=7,AQ1326=6),0,IF(#REF!="I",1,IF(#REF!="II",2,IF(#REF!="III",3,IF(#REF!="IV",4))))&amp;AP1326&amp;AQ1326&amp;AR1326&amp;AS1326&amp;AT1326&amp;AU1326&amp;AX1326)</f>
        <v>#REF!</v>
      </c>
      <c r="BN1326" s="10" t="e">
        <f t="shared" si="634"/>
        <v>#REF!</v>
      </c>
      <c r="BO1326" s="10" t="e">
        <f t="shared" si="635"/>
        <v>#REF!</v>
      </c>
      <c r="BP1326" s="10" t="e">
        <f t="shared" si="636"/>
        <v>#REF!</v>
      </c>
      <c r="BQ1326" s="10" t="e">
        <f t="shared" si="637"/>
        <v>#REF!</v>
      </c>
      <c r="BR1326" s="10" t="e">
        <f t="shared" si="638"/>
        <v>#REF!</v>
      </c>
      <c r="BS1326" s="10" t="e">
        <f t="shared" si="639"/>
        <v>#REF!</v>
      </c>
      <c r="BT1326" s="10" t="e">
        <f>IF(OR(BW1326=7,AQ1326=6),0,AO1326&amp;IF(#REF!="SI",1,IF(#REF!="NO",2,IF(#REF!="VIH + PREVIO",3,0))))</f>
        <v>#REF!</v>
      </c>
      <c r="BU1326" s="10" t="e">
        <f>IF(OR(BW1326=7,AQ1326=6),0,IF(#REF!="-",1,0))</f>
        <v>#REF!</v>
      </c>
      <c r="BV1326" s="10" t="e">
        <f t="shared" si="640"/>
        <v>#REF!</v>
      </c>
      <c r="BW13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6" s="10" t="e">
        <f t="shared" si="641"/>
        <v>#REF!</v>
      </c>
      <c r="BY1326" s="10" t="e">
        <f t="shared" si="643"/>
        <v>#REF!</v>
      </c>
      <c r="BZ1326" s="10" t="e">
        <f t="shared" si="642"/>
        <v>#REF!</v>
      </c>
      <c r="CA1326" s="10"/>
    </row>
    <row r="1327" spans="1:79" s="3" customFormat="1" ht="23.25" customHeight="1" x14ac:dyDescent="0.3">
      <c r="A1327" s="7">
        <v>1325</v>
      </c>
      <c r="B1327" s="43"/>
      <c r="C1327" s="44"/>
      <c r="D1327" s="45"/>
      <c r="E1327" s="46"/>
      <c r="F1327" s="46"/>
      <c r="G1327" s="46"/>
      <c r="H1327" s="50"/>
      <c r="I1327" s="51"/>
      <c r="J1327" s="52"/>
      <c r="K1327" s="51"/>
      <c r="L1327" s="53"/>
      <c r="M1327" s="54"/>
      <c r="N1327" s="43"/>
      <c r="O1327" s="55"/>
      <c r="P1327" s="46"/>
      <c r="Q1327" s="46"/>
      <c r="R1327" s="46"/>
      <c r="S1327" s="43"/>
      <c r="T1327" s="56"/>
      <c r="U1327" s="46"/>
      <c r="V1327" s="57"/>
      <c r="W1327" s="58"/>
      <c r="X1327" s="57"/>
      <c r="Y1327" s="46"/>
      <c r="Z1327" s="57"/>
      <c r="AA1327" s="59"/>
      <c r="AB1327" s="60"/>
      <c r="AC1327" s="2"/>
      <c r="AD1327" s="2"/>
      <c r="AE1327" s="2"/>
      <c r="AJ1327" s="11">
        <f t="shared" si="626"/>
        <v>13</v>
      </c>
      <c r="AK1327" s="11">
        <f t="shared" si="646"/>
        <v>0</v>
      </c>
      <c r="AL1327" s="11">
        <f t="shared" si="647"/>
        <v>0</v>
      </c>
      <c r="AM1327" s="11">
        <f t="shared" si="648"/>
        <v>0</v>
      </c>
      <c r="AN1327" s="11">
        <f t="shared" si="649"/>
        <v>0</v>
      </c>
      <c r="AO1327" s="4" t="e">
        <f>IF(#REF!="I",1,IF(#REF!="II",2,IF(#REF!="III",3,IF(#REF!="IV",4))))</f>
        <v>#REF!</v>
      </c>
      <c r="AP1327" s="11" t="e">
        <f>IF(#REF!="PULMONAR",1,IF(AND(#REF!="EXTRAPULMONAR",#REF!&lt;&gt;"MENINGEA"),2,IF(AND(#REF!="EXTRAPULMONAR",#REF!="MENINGEA"),3,)))</f>
        <v>#REF!</v>
      </c>
      <c r="AQ13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7" s="4">
        <f t="shared" si="650"/>
        <v>0</v>
      </c>
      <c r="AS1327" s="10">
        <f t="shared" si="651"/>
        <v>0</v>
      </c>
      <c r="AT1327" s="10">
        <f t="shared" si="652"/>
        <v>0</v>
      </c>
      <c r="AU1327" s="10" t="str">
        <f t="shared" si="653"/>
        <v>0</v>
      </c>
      <c r="AV1327" s="11" t="e">
        <f t="shared" si="654"/>
        <v>#N/A</v>
      </c>
      <c r="AW1327" s="4" t="e">
        <f t="shared" si="655"/>
        <v>#N/A</v>
      </c>
      <c r="AX1327" s="10" t="e">
        <f t="shared" si="644"/>
        <v>#N/A</v>
      </c>
      <c r="AY1327" s="10" t="e">
        <f t="shared" si="645"/>
        <v>#N/A</v>
      </c>
      <c r="AZ1327" s="10" t="e">
        <f t="shared" si="627"/>
        <v>#REF!</v>
      </c>
      <c r="BA1327" s="12" t="e">
        <f>IF(BW1327=7,0,AJ1327&amp;IF(#REF!="SI",1,IF(#REF!="NO",2,IF(#REF!="VIH + PREVIO",3,0))))</f>
        <v>#REF!</v>
      </c>
      <c r="BB1327" s="13" t="e">
        <f>IF(AND(#REF!="POSITIVO",#REF!="POSITIVO"),1,IF(#REF!="NEGATIVO",2,IF(#REF!="VIH + PREVIO",3,0)))</f>
        <v>#REF!</v>
      </c>
      <c r="BC1327" s="10" t="e">
        <f>IF(#REF!="SI",1,IF(#REF!="NO",2,0))</f>
        <v>#REF!</v>
      </c>
      <c r="BD1327" s="10" t="e">
        <f>IF(#REF!="SI",1,IF(#REF!="NO",2,0))</f>
        <v>#REF!</v>
      </c>
      <c r="BE1327" s="10" t="e">
        <f>IF(OR(#REF!="VIH + PREVIO",#REF!="VIH + PREVIO",#REF!="VIH + PREVIO"),1,0)</f>
        <v>#REF!</v>
      </c>
      <c r="BF1327" s="13" t="e">
        <f>IF(OR(#REF!="POSITIVO",#REF!="NEGATIVO"),1,IF(#REF!="PACIENTE NO ACEPTA",2,IF(#REF!="VIH + PREVIO",3,0)))</f>
        <v>#REF!</v>
      </c>
      <c r="BG1327" s="10" t="e">
        <f t="shared" si="628"/>
        <v>#REF!</v>
      </c>
      <c r="BH1327" s="10" t="e">
        <f t="shared" si="629"/>
        <v>#REF!</v>
      </c>
      <c r="BI1327" s="10" t="e">
        <f t="shared" si="630"/>
        <v>#REF!</v>
      </c>
      <c r="BJ1327" s="10" t="e">
        <f t="shared" si="631"/>
        <v>#REF!</v>
      </c>
      <c r="BK1327" s="10" t="e">
        <f t="shared" si="632"/>
        <v>#REF!</v>
      </c>
      <c r="BL1327" s="10" t="e">
        <f t="shared" si="633"/>
        <v>#REF!</v>
      </c>
      <c r="BM1327" s="10" t="e">
        <f>IF(OR(BW1327=7,AQ1327=6),0,IF(#REF!="I",1,IF(#REF!="II",2,IF(#REF!="III",3,IF(#REF!="IV",4))))&amp;AP1327&amp;AQ1327&amp;AR1327&amp;AS1327&amp;AT1327&amp;AU1327&amp;AX1327)</f>
        <v>#REF!</v>
      </c>
      <c r="BN1327" s="10" t="e">
        <f t="shared" si="634"/>
        <v>#REF!</v>
      </c>
      <c r="BO1327" s="10" t="e">
        <f t="shared" si="635"/>
        <v>#REF!</v>
      </c>
      <c r="BP1327" s="10" t="e">
        <f t="shared" si="636"/>
        <v>#REF!</v>
      </c>
      <c r="BQ1327" s="10" t="e">
        <f t="shared" si="637"/>
        <v>#REF!</v>
      </c>
      <c r="BR1327" s="10" t="e">
        <f t="shared" si="638"/>
        <v>#REF!</v>
      </c>
      <c r="BS1327" s="10" t="e">
        <f t="shared" si="639"/>
        <v>#REF!</v>
      </c>
      <c r="BT1327" s="10" t="e">
        <f>IF(OR(BW1327=7,AQ1327=6),0,AO1327&amp;IF(#REF!="SI",1,IF(#REF!="NO",2,IF(#REF!="VIH + PREVIO",3,0))))</f>
        <v>#REF!</v>
      </c>
      <c r="BU1327" s="10" t="e">
        <f>IF(OR(BW1327=7,AQ1327=6),0,IF(#REF!="-",1,0))</f>
        <v>#REF!</v>
      </c>
      <c r="BV1327" s="10" t="e">
        <f t="shared" si="640"/>
        <v>#REF!</v>
      </c>
      <c r="BW13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7" s="10" t="e">
        <f t="shared" si="641"/>
        <v>#REF!</v>
      </c>
      <c r="BY1327" s="10" t="e">
        <f t="shared" si="643"/>
        <v>#REF!</v>
      </c>
      <c r="BZ1327" s="10" t="e">
        <f t="shared" si="642"/>
        <v>#REF!</v>
      </c>
      <c r="CA1327" s="10"/>
    </row>
    <row r="1328" spans="1:79" s="3" customFormat="1" ht="23.25" customHeight="1" x14ac:dyDescent="0.3">
      <c r="A1328" s="7">
        <v>1326</v>
      </c>
      <c r="B1328" s="43"/>
      <c r="C1328" s="44"/>
      <c r="D1328" s="45"/>
      <c r="E1328" s="46"/>
      <c r="F1328" s="46"/>
      <c r="G1328" s="46"/>
      <c r="H1328" s="50"/>
      <c r="I1328" s="51"/>
      <c r="J1328" s="52"/>
      <c r="K1328" s="51"/>
      <c r="L1328" s="53"/>
      <c r="M1328" s="54"/>
      <c r="N1328" s="43"/>
      <c r="O1328" s="55"/>
      <c r="P1328" s="46"/>
      <c r="Q1328" s="46"/>
      <c r="R1328" s="46"/>
      <c r="S1328" s="43"/>
      <c r="T1328" s="56"/>
      <c r="U1328" s="46"/>
      <c r="V1328" s="57"/>
      <c r="W1328" s="58"/>
      <c r="X1328" s="57"/>
      <c r="Y1328" s="46"/>
      <c r="Z1328" s="57"/>
      <c r="AA1328" s="59"/>
      <c r="AB1328" s="60"/>
      <c r="AC1328" s="2"/>
      <c r="AD1328" s="2"/>
      <c r="AE1328" s="2"/>
      <c r="AJ1328" s="11">
        <f t="shared" si="626"/>
        <v>13</v>
      </c>
      <c r="AK1328" s="11">
        <f t="shared" si="646"/>
        <v>0</v>
      </c>
      <c r="AL1328" s="11">
        <f t="shared" si="647"/>
        <v>0</v>
      </c>
      <c r="AM1328" s="11">
        <f t="shared" si="648"/>
        <v>0</v>
      </c>
      <c r="AN1328" s="11">
        <f t="shared" si="649"/>
        <v>0</v>
      </c>
      <c r="AO1328" s="4" t="e">
        <f>IF(#REF!="I",1,IF(#REF!="II",2,IF(#REF!="III",3,IF(#REF!="IV",4))))</f>
        <v>#REF!</v>
      </c>
      <c r="AP1328" s="11" t="e">
        <f>IF(#REF!="PULMONAR",1,IF(AND(#REF!="EXTRAPULMONAR",#REF!&lt;&gt;"MENINGEA"),2,IF(AND(#REF!="EXTRAPULMONAR",#REF!="MENINGEA"),3,)))</f>
        <v>#REF!</v>
      </c>
      <c r="AQ13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8" s="4">
        <f t="shared" si="650"/>
        <v>0</v>
      </c>
      <c r="AS1328" s="10">
        <f t="shared" si="651"/>
        <v>0</v>
      </c>
      <c r="AT1328" s="10">
        <f t="shared" si="652"/>
        <v>0</v>
      </c>
      <c r="AU1328" s="10" t="str">
        <f t="shared" si="653"/>
        <v>0</v>
      </c>
      <c r="AV1328" s="11" t="e">
        <f t="shared" si="654"/>
        <v>#N/A</v>
      </c>
      <c r="AW1328" s="4" t="e">
        <f t="shared" si="655"/>
        <v>#N/A</v>
      </c>
      <c r="AX1328" s="10" t="e">
        <f t="shared" si="644"/>
        <v>#N/A</v>
      </c>
      <c r="AY1328" s="10" t="e">
        <f t="shared" si="645"/>
        <v>#N/A</v>
      </c>
      <c r="AZ1328" s="10" t="e">
        <f t="shared" si="627"/>
        <v>#REF!</v>
      </c>
      <c r="BA1328" s="12" t="e">
        <f>IF(BW1328=7,0,AJ1328&amp;IF(#REF!="SI",1,IF(#REF!="NO",2,IF(#REF!="VIH + PREVIO",3,0))))</f>
        <v>#REF!</v>
      </c>
      <c r="BB1328" s="13" t="e">
        <f>IF(AND(#REF!="POSITIVO",#REF!="POSITIVO"),1,IF(#REF!="NEGATIVO",2,IF(#REF!="VIH + PREVIO",3,0)))</f>
        <v>#REF!</v>
      </c>
      <c r="BC1328" s="10" t="e">
        <f>IF(#REF!="SI",1,IF(#REF!="NO",2,0))</f>
        <v>#REF!</v>
      </c>
      <c r="BD1328" s="10" t="e">
        <f>IF(#REF!="SI",1,IF(#REF!="NO",2,0))</f>
        <v>#REF!</v>
      </c>
      <c r="BE1328" s="10" t="e">
        <f>IF(OR(#REF!="VIH + PREVIO",#REF!="VIH + PREVIO",#REF!="VIH + PREVIO"),1,0)</f>
        <v>#REF!</v>
      </c>
      <c r="BF1328" s="13" t="e">
        <f>IF(OR(#REF!="POSITIVO",#REF!="NEGATIVO"),1,IF(#REF!="PACIENTE NO ACEPTA",2,IF(#REF!="VIH + PREVIO",3,0)))</f>
        <v>#REF!</v>
      </c>
      <c r="BG1328" s="10" t="e">
        <f t="shared" si="628"/>
        <v>#REF!</v>
      </c>
      <c r="BH1328" s="10" t="e">
        <f t="shared" si="629"/>
        <v>#REF!</v>
      </c>
      <c r="BI1328" s="10" t="e">
        <f t="shared" si="630"/>
        <v>#REF!</v>
      </c>
      <c r="BJ1328" s="10" t="e">
        <f t="shared" si="631"/>
        <v>#REF!</v>
      </c>
      <c r="BK1328" s="10" t="e">
        <f t="shared" si="632"/>
        <v>#REF!</v>
      </c>
      <c r="BL1328" s="10" t="e">
        <f t="shared" si="633"/>
        <v>#REF!</v>
      </c>
      <c r="BM1328" s="10" t="e">
        <f>IF(OR(BW1328=7,AQ1328=6),0,IF(#REF!="I",1,IF(#REF!="II",2,IF(#REF!="III",3,IF(#REF!="IV",4))))&amp;AP1328&amp;AQ1328&amp;AR1328&amp;AS1328&amp;AT1328&amp;AU1328&amp;AX1328)</f>
        <v>#REF!</v>
      </c>
      <c r="BN1328" s="10" t="e">
        <f t="shared" si="634"/>
        <v>#REF!</v>
      </c>
      <c r="BO1328" s="10" t="e">
        <f t="shared" si="635"/>
        <v>#REF!</v>
      </c>
      <c r="BP1328" s="10" t="e">
        <f t="shared" si="636"/>
        <v>#REF!</v>
      </c>
      <c r="BQ1328" s="10" t="e">
        <f t="shared" si="637"/>
        <v>#REF!</v>
      </c>
      <c r="BR1328" s="10" t="e">
        <f t="shared" si="638"/>
        <v>#REF!</v>
      </c>
      <c r="BS1328" s="10" t="e">
        <f t="shared" si="639"/>
        <v>#REF!</v>
      </c>
      <c r="BT1328" s="10" t="e">
        <f>IF(OR(BW1328=7,AQ1328=6),0,AO1328&amp;IF(#REF!="SI",1,IF(#REF!="NO",2,IF(#REF!="VIH + PREVIO",3,0))))</f>
        <v>#REF!</v>
      </c>
      <c r="BU1328" s="10" t="e">
        <f>IF(OR(BW1328=7,AQ1328=6),0,IF(#REF!="-",1,0))</f>
        <v>#REF!</v>
      </c>
      <c r="BV1328" s="10" t="e">
        <f t="shared" si="640"/>
        <v>#REF!</v>
      </c>
      <c r="BW13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8" s="10" t="e">
        <f t="shared" si="641"/>
        <v>#REF!</v>
      </c>
      <c r="BY1328" s="10" t="e">
        <f t="shared" si="643"/>
        <v>#REF!</v>
      </c>
      <c r="BZ1328" s="10" t="e">
        <f t="shared" si="642"/>
        <v>#REF!</v>
      </c>
      <c r="CA1328" s="10"/>
    </row>
    <row r="1329" spans="1:79" s="3" customFormat="1" ht="23.25" customHeight="1" x14ac:dyDescent="0.3">
      <c r="A1329" s="7">
        <v>1327</v>
      </c>
      <c r="B1329" s="43"/>
      <c r="C1329" s="44"/>
      <c r="D1329" s="45"/>
      <c r="E1329" s="46"/>
      <c r="F1329" s="46"/>
      <c r="G1329" s="46"/>
      <c r="H1329" s="50"/>
      <c r="I1329" s="51"/>
      <c r="J1329" s="52"/>
      <c r="K1329" s="51"/>
      <c r="L1329" s="53"/>
      <c r="M1329" s="54"/>
      <c r="N1329" s="43"/>
      <c r="O1329" s="55"/>
      <c r="P1329" s="46"/>
      <c r="Q1329" s="46"/>
      <c r="R1329" s="46"/>
      <c r="S1329" s="43"/>
      <c r="T1329" s="56"/>
      <c r="U1329" s="46"/>
      <c r="V1329" s="57"/>
      <c r="W1329" s="58"/>
      <c r="X1329" s="57"/>
      <c r="Y1329" s="46"/>
      <c r="Z1329" s="57"/>
      <c r="AA1329" s="59"/>
      <c r="AB1329" s="60"/>
      <c r="AC1329" s="2"/>
      <c r="AD1329" s="2"/>
      <c r="AE1329" s="2"/>
      <c r="AJ1329" s="11">
        <f t="shared" si="626"/>
        <v>13</v>
      </c>
      <c r="AK1329" s="11">
        <f t="shared" si="646"/>
        <v>0</v>
      </c>
      <c r="AL1329" s="11">
        <f t="shared" si="647"/>
        <v>0</v>
      </c>
      <c r="AM1329" s="11">
        <f t="shared" si="648"/>
        <v>0</v>
      </c>
      <c r="AN1329" s="11">
        <f t="shared" si="649"/>
        <v>0</v>
      </c>
      <c r="AO1329" s="4" t="e">
        <f>IF(#REF!="I",1,IF(#REF!="II",2,IF(#REF!="III",3,IF(#REF!="IV",4))))</f>
        <v>#REF!</v>
      </c>
      <c r="AP1329" s="11" t="e">
        <f>IF(#REF!="PULMONAR",1,IF(AND(#REF!="EXTRAPULMONAR",#REF!&lt;&gt;"MENINGEA"),2,IF(AND(#REF!="EXTRAPULMONAR",#REF!="MENINGEA"),3,)))</f>
        <v>#REF!</v>
      </c>
      <c r="AQ13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29" s="4">
        <f t="shared" si="650"/>
        <v>0</v>
      </c>
      <c r="AS1329" s="10">
        <f t="shared" si="651"/>
        <v>0</v>
      </c>
      <c r="AT1329" s="10">
        <f t="shared" si="652"/>
        <v>0</v>
      </c>
      <c r="AU1329" s="10" t="str">
        <f t="shared" si="653"/>
        <v>0</v>
      </c>
      <c r="AV1329" s="11" t="e">
        <f t="shared" si="654"/>
        <v>#N/A</v>
      </c>
      <c r="AW1329" s="4" t="e">
        <f t="shared" si="655"/>
        <v>#N/A</v>
      </c>
      <c r="AX1329" s="10" t="e">
        <f t="shared" si="644"/>
        <v>#N/A</v>
      </c>
      <c r="AY1329" s="10" t="e">
        <f t="shared" si="645"/>
        <v>#N/A</v>
      </c>
      <c r="AZ1329" s="10" t="e">
        <f t="shared" si="627"/>
        <v>#REF!</v>
      </c>
      <c r="BA1329" s="12" t="e">
        <f>IF(BW1329=7,0,AJ1329&amp;IF(#REF!="SI",1,IF(#REF!="NO",2,IF(#REF!="VIH + PREVIO",3,0))))</f>
        <v>#REF!</v>
      </c>
      <c r="BB1329" s="13" t="e">
        <f>IF(AND(#REF!="POSITIVO",#REF!="POSITIVO"),1,IF(#REF!="NEGATIVO",2,IF(#REF!="VIH + PREVIO",3,0)))</f>
        <v>#REF!</v>
      </c>
      <c r="BC1329" s="10" t="e">
        <f>IF(#REF!="SI",1,IF(#REF!="NO",2,0))</f>
        <v>#REF!</v>
      </c>
      <c r="BD1329" s="10" t="e">
        <f>IF(#REF!="SI",1,IF(#REF!="NO",2,0))</f>
        <v>#REF!</v>
      </c>
      <c r="BE1329" s="10" t="e">
        <f>IF(OR(#REF!="VIH + PREVIO",#REF!="VIH + PREVIO",#REF!="VIH + PREVIO"),1,0)</f>
        <v>#REF!</v>
      </c>
      <c r="BF1329" s="13" t="e">
        <f>IF(OR(#REF!="POSITIVO",#REF!="NEGATIVO"),1,IF(#REF!="PACIENTE NO ACEPTA",2,IF(#REF!="VIH + PREVIO",3,0)))</f>
        <v>#REF!</v>
      </c>
      <c r="BG1329" s="10" t="e">
        <f t="shared" si="628"/>
        <v>#REF!</v>
      </c>
      <c r="BH1329" s="10" t="e">
        <f t="shared" si="629"/>
        <v>#REF!</v>
      </c>
      <c r="BI1329" s="10" t="e">
        <f t="shared" si="630"/>
        <v>#REF!</v>
      </c>
      <c r="BJ1329" s="10" t="e">
        <f t="shared" si="631"/>
        <v>#REF!</v>
      </c>
      <c r="BK1329" s="10" t="e">
        <f t="shared" si="632"/>
        <v>#REF!</v>
      </c>
      <c r="BL1329" s="10" t="e">
        <f t="shared" si="633"/>
        <v>#REF!</v>
      </c>
      <c r="BM1329" s="10" t="e">
        <f>IF(OR(BW1329=7,AQ1329=6),0,IF(#REF!="I",1,IF(#REF!="II",2,IF(#REF!="III",3,IF(#REF!="IV",4))))&amp;AP1329&amp;AQ1329&amp;AR1329&amp;AS1329&amp;AT1329&amp;AU1329&amp;AX1329)</f>
        <v>#REF!</v>
      </c>
      <c r="BN1329" s="10" t="e">
        <f t="shared" si="634"/>
        <v>#REF!</v>
      </c>
      <c r="BO1329" s="10" t="e">
        <f t="shared" si="635"/>
        <v>#REF!</v>
      </c>
      <c r="BP1329" s="10" t="e">
        <f t="shared" si="636"/>
        <v>#REF!</v>
      </c>
      <c r="BQ1329" s="10" t="e">
        <f t="shared" si="637"/>
        <v>#REF!</v>
      </c>
      <c r="BR1329" s="10" t="e">
        <f t="shared" si="638"/>
        <v>#REF!</v>
      </c>
      <c r="BS1329" s="10" t="e">
        <f t="shared" si="639"/>
        <v>#REF!</v>
      </c>
      <c r="BT1329" s="10" t="e">
        <f>IF(OR(BW1329=7,AQ1329=6),0,AO1329&amp;IF(#REF!="SI",1,IF(#REF!="NO",2,IF(#REF!="VIH + PREVIO",3,0))))</f>
        <v>#REF!</v>
      </c>
      <c r="BU1329" s="10" t="e">
        <f>IF(OR(BW1329=7,AQ1329=6),0,IF(#REF!="-",1,0))</f>
        <v>#REF!</v>
      </c>
      <c r="BV1329" s="10" t="e">
        <f t="shared" si="640"/>
        <v>#REF!</v>
      </c>
      <c r="BW13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29" s="10" t="e">
        <f t="shared" si="641"/>
        <v>#REF!</v>
      </c>
      <c r="BY1329" s="10" t="e">
        <f t="shared" si="643"/>
        <v>#REF!</v>
      </c>
      <c r="BZ1329" s="10" t="e">
        <f t="shared" si="642"/>
        <v>#REF!</v>
      </c>
      <c r="CA1329" s="10"/>
    </row>
    <row r="1330" spans="1:79" s="3" customFormat="1" ht="23.25" customHeight="1" x14ac:dyDescent="0.3">
      <c r="A1330" s="7">
        <v>1328</v>
      </c>
      <c r="B1330" s="43"/>
      <c r="C1330" s="44"/>
      <c r="D1330" s="45"/>
      <c r="E1330" s="46"/>
      <c r="F1330" s="46"/>
      <c r="G1330" s="46"/>
      <c r="H1330" s="50"/>
      <c r="I1330" s="51"/>
      <c r="J1330" s="52"/>
      <c r="K1330" s="51"/>
      <c r="L1330" s="53"/>
      <c r="M1330" s="54"/>
      <c r="N1330" s="43"/>
      <c r="O1330" s="55"/>
      <c r="P1330" s="46"/>
      <c r="Q1330" s="46"/>
      <c r="R1330" s="46"/>
      <c r="S1330" s="43"/>
      <c r="T1330" s="56"/>
      <c r="U1330" s="46"/>
      <c r="V1330" s="57"/>
      <c r="W1330" s="58"/>
      <c r="X1330" s="57"/>
      <c r="Y1330" s="46"/>
      <c r="Z1330" s="57"/>
      <c r="AA1330" s="59"/>
      <c r="AB1330" s="60"/>
      <c r="AC1330" s="2"/>
      <c r="AD1330" s="2"/>
      <c r="AE1330" s="2"/>
      <c r="AJ1330" s="11">
        <f t="shared" si="626"/>
        <v>13</v>
      </c>
      <c r="AK1330" s="11">
        <f t="shared" si="646"/>
        <v>0</v>
      </c>
      <c r="AL1330" s="11">
        <f t="shared" si="647"/>
        <v>0</v>
      </c>
      <c r="AM1330" s="11">
        <f t="shared" si="648"/>
        <v>0</v>
      </c>
      <c r="AN1330" s="11">
        <f t="shared" si="649"/>
        <v>0</v>
      </c>
      <c r="AO1330" s="4" t="e">
        <f>IF(#REF!="I",1,IF(#REF!="II",2,IF(#REF!="III",3,IF(#REF!="IV",4))))</f>
        <v>#REF!</v>
      </c>
      <c r="AP1330" s="11" t="e">
        <f>IF(#REF!="PULMONAR",1,IF(AND(#REF!="EXTRAPULMONAR",#REF!&lt;&gt;"MENINGEA"),2,IF(AND(#REF!="EXTRAPULMONAR",#REF!="MENINGEA"),3,)))</f>
        <v>#REF!</v>
      </c>
      <c r="AQ13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0" s="4">
        <f t="shared" si="650"/>
        <v>0</v>
      </c>
      <c r="AS1330" s="10">
        <f t="shared" si="651"/>
        <v>0</v>
      </c>
      <c r="AT1330" s="10">
        <f t="shared" si="652"/>
        <v>0</v>
      </c>
      <c r="AU1330" s="10" t="str">
        <f t="shared" si="653"/>
        <v>0</v>
      </c>
      <c r="AV1330" s="11" t="e">
        <f t="shared" si="654"/>
        <v>#N/A</v>
      </c>
      <c r="AW1330" s="4" t="e">
        <f t="shared" si="655"/>
        <v>#N/A</v>
      </c>
      <c r="AX1330" s="10" t="e">
        <f t="shared" si="644"/>
        <v>#N/A</v>
      </c>
      <c r="AY1330" s="10" t="e">
        <f t="shared" si="645"/>
        <v>#N/A</v>
      </c>
      <c r="AZ1330" s="10" t="e">
        <f t="shared" si="627"/>
        <v>#REF!</v>
      </c>
      <c r="BA1330" s="12" t="e">
        <f>IF(BW1330=7,0,AJ1330&amp;IF(#REF!="SI",1,IF(#REF!="NO",2,IF(#REF!="VIH + PREVIO",3,0))))</f>
        <v>#REF!</v>
      </c>
      <c r="BB1330" s="13" t="e">
        <f>IF(AND(#REF!="POSITIVO",#REF!="POSITIVO"),1,IF(#REF!="NEGATIVO",2,IF(#REF!="VIH + PREVIO",3,0)))</f>
        <v>#REF!</v>
      </c>
      <c r="BC1330" s="10" t="e">
        <f>IF(#REF!="SI",1,IF(#REF!="NO",2,0))</f>
        <v>#REF!</v>
      </c>
      <c r="BD1330" s="10" t="e">
        <f>IF(#REF!="SI",1,IF(#REF!="NO",2,0))</f>
        <v>#REF!</v>
      </c>
      <c r="BE1330" s="10" t="e">
        <f>IF(OR(#REF!="VIH + PREVIO",#REF!="VIH + PREVIO",#REF!="VIH + PREVIO"),1,0)</f>
        <v>#REF!</v>
      </c>
      <c r="BF1330" s="13" t="e">
        <f>IF(OR(#REF!="POSITIVO",#REF!="NEGATIVO"),1,IF(#REF!="PACIENTE NO ACEPTA",2,IF(#REF!="VIH + PREVIO",3,0)))</f>
        <v>#REF!</v>
      </c>
      <c r="BG1330" s="10" t="e">
        <f t="shared" si="628"/>
        <v>#REF!</v>
      </c>
      <c r="BH1330" s="10" t="e">
        <f t="shared" si="629"/>
        <v>#REF!</v>
      </c>
      <c r="BI1330" s="10" t="e">
        <f t="shared" si="630"/>
        <v>#REF!</v>
      </c>
      <c r="BJ1330" s="10" t="e">
        <f t="shared" si="631"/>
        <v>#REF!</v>
      </c>
      <c r="BK1330" s="10" t="e">
        <f t="shared" si="632"/>
        <v>#REF!</v>
      </c>
      <c r="BL1330" s="10" t="e">
        <f t="shared" si="633"/>
        <v>#REF!</v>
      </c>
      <c r="BM1330" s="10" t="e">
        <f>IF(OR(BW1330=7,AQ1330=6),0,IF(#REF!="I",1,IF(#REF!="II",2,IF(#REF!="III",3,IF(#REF!="IV",4))))&amp;AP1330&amp;AQ1330&amp;AR1330&amp;AS1330&amp;AT1330&amp;AU1330&amp;AX1330)</f>
        <v>#REF!</v>
      </c>
      <c r="BN1330" s="10" t="e">
        <f t="shared" si="634"/>
        <v>#REF!</v>
      </c>
      <c r="BO1330" s="10" t="e">
        <f t="shared" si="635"/>
        <v>#REF!</v>
      </c>
      <c r="BP1330" s="10" t="e">
        <f t="shared" si="636"/>
        <v>#REF!</v>
      </c>
      <c r="BQ1330" s="10" t="e">
        <f t="shared" si="637"/>
        <v>#REF!</v>
      </c>
      <c r="BR1330" s="10" t="e">
        <f t="shared" si="638"/>
        <v>#REF!</v>
      </c>
      <c r="BS1330" s="10" t="e">
        <f t="shared" si="639"/>
        <v>#REF!</v>
      </c>
      <c r="BT1330" s="10" t="e">
        <f>IF(OR(BW1330=7,AQ1330=6),0,AO1330&amp;IF(#REF!="SI",1,IF(#REF!="NO",2,IF(#REF!="VIH + PREVIO",3,0))))</f>
        <v>#REF!</v>
      </c>
      <c r="BU1330" s="10" t="e">
        <f>IF(OR(BW1330=7,AQ1330=6),0,IF(#REF!="-",1,0))</f>
        <v>#REF!</v>
      </c>
      <c r="BV1330" s="10" t="e">
        <f t="shared" si="640"/>
        <v>#REF!</v>
      </c>
      <c r="BW13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0" s="10" t="e">
        <f t="shared" si="641"/>
        <v>#REF!</v>
      </c>
      <c r="BY1330" s="10" t="e">
        <f t="shared" si="643"/>
        <v>#REF!</v>
      </c>
      <c r="BZ1330" s="10" t="e">
        <f t="shared" si="642"/>
        <v>#REF!</v>
      </c>
      <c r="CA1330" s="10"/>
    </row>
    <row r="1331" spans="1:79" s="3" customFormat="1" ht="23.25" customHeight="1" x14ac:dyDescent="0.3">
      <c r="A1331" s="7">
        <v>1329</v>
      </c>
      <c r="B1331" s="43"/>
      <c r="C1331" s="44"/>
      <c r="D1331" s="45"/>
      <c r="E1331" s="46"/>
      <c r="F1331" s="46"/>
      <c r="G1331" s="46"/>
      <c r="H1331" s="50"/>
      <c r="I1331" s="51"/>
      <c r="J1331" s="52"/>
      <c r="K1331" s="51"/>
      <c r="L1331" s="53"/>
      <c r="M1331" s="54"/>
      <c r="N1331" s="43"/>
      <c r="O1331" s="55"/>
      <c r="P1331" s="46"/>
      <c r="Q1331" s="46"/>
      <c r="R1331" s="46"/>
      <c r="S1331" s="43"/>
      <c r="T1331" s="56"/>
      <c r="U1331" s="46"/>
      <c r="V1331" s="57"/>
      <c r="W1331" s="58"/>
      <c r="X1331" s="57"/>
      <c r="Y1331" s="46"/>
      <c r="Z1331" s="57"/>
      <c r="AA1331" s="59"/>
      <c r="AB1331" s="60"/>
      <c r="AC1331" s="2"/>
      <c r="AD1331" s="2"/>
      <c r="AE1331" s="2"/>
      <c r="AJ1331" s="11">
        <f t="shared" si="626"/>
        <v>13</v>
      </c>
      <c r="AK1331" s="11">
        <f t="shared" si="646"/>
        <v>0</v>
      </c>
      <c r="AL1331" s="11">
        <f t="shared" si="647"/>
        <v>0</v>
      </c>
      <c r="AM1331" s="11">
        <f t="shared" si="648"/>
        <v>0</v>
      </c>
      <c r="AN1331" s="11">
        <f t="shared" si="649"/>
        <v>0</v>
      </c>
      <c r="AO1331" s="4" t="e">
        <f>IF(#REF!="I",1,IF(#REF!="II",2,IF(#REF!="III",3,IF(#REF!="IV",4))))</f>
        <v>#REF!</v>
      </c>
      <c r="AP1331" s="11" t="e">
        <f>IF(#REF!="PULMONAR",1,IF(AND(#REF!="EXTRAPULMONAR",#REF!&lt;&gt;"MENINGEA"),2,IF(AND(#REF!="EXTRAPULMONAR",#REF!="MENINGEA"),3,)))</f>
        <v>#REF!</v>
      </c>
      <c r="AQ13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1" s="4">
        <f t="shared" si="650"/>
        <v>0</v>
      </c>
      <c r="AS1331" s="10">
        <f t="shared" si="651"/>
        <v>0</v>
      </c>
      <c r="AT1331" s="10">
        <f t="shared" si="652"/>
        <v>0</v>
      </c>
      <c r="AU1331" s="10" t="str">
        <f t="shared" si="653"/>
        <v>0</v>
      </c>
      <c r="AV1331" s="11" t="e">
        <f t="shared" si="654"/>
        <v>#N/A</v>
      </c>
      <c r="AW1331" s="4" t="e">
        <f t="shared" si="655"/>
        <v>#N/A</v>
      </c>
      <c r="AX1331" s="10" t="e">
        <f t="shared" si="644"/>
        <v>#N/A</v>
      </c>
      <c r="AY1331" s="10" t="e">
        <f t="shared" si="645"/>
        <v>#N/A</v>
      </c>
      <c r="AZ1331" s="10" t="e">
        <f t="shared" si="627"/>
        <v>#REF!</v>
      </c>
      <c r="BA1331" s="12" t="e">
        <f>IF(BW1331=7,0,AJ1331&amp;IF(#REF!="SI",1,IF(#REF!="NO",2,IF(#REF!="VIH + PREVIO",3,0))))</f>
        <v>#REF!</v>
      </c>
      <c r="BB1331" s="13" t="e">
        <f>IF(AND(#REF!="POSITIVO",#REF!="POSITIVO"),1,IF(#REF!="NEGATIVO",2,IF(#REF!="VIH + PREVIO",3,0)))</f>
        <v>#REF!</v>
      </c>
      <c r="BC1331" s="10" t="e">
        <f>IF(#REF!="SI",1,IF(#REF!="NO",2,0))</f>
        <v>#REF!</v>
      </c>
      <c r="BD1331" s="10" t="e">
        <f>IF(#REF!="SI",1,IF(#REF!="NO",2,0))</f>
        <v>#REF!</v>
      </c>
      <c r="BE1331" s="10" t="e">
        <f>IF(OR(#REF!="VIH + PREVIO",#REF!="VIH + PREVIO",#REF!="VIH + PREVIO"),1,0)</f>
        <v>#REF!</v>
      </c>
      <c r="BF1331" s="13" t="e">
        <f>IF(OR(#REF!="POSITIVO",#REF!="NEGATIVO"),1,IF(#REF!="PACIENTE NO ACEPTA",2,IF(#REF!="VIH + PREVIO",3,0)))</f>
        <v>#REF!</v>
      </c>
      <c r="BG1331" s="10" t="e">
        <f t="shared" si="628"/>
        <v>#REF!</v>
      </c>
      <c r="BH1331" s="10" t="e">
        <f t="shared" si="629"/>
        <v>#REF!</v>
      </c>
      <c r="BI1331" s="10" t="e">
        <f t="shared" si="630"/>
        <v>#REF!</v>
      </c>
      <c r="BJ1331" s="10" t="e">
        <f t="shared" si="631"/>
        <v>#REF!</v>
      </c>
      <c r="BK1331" s="10" t="e">
        <f t="shared" si="632"/>
        <v>#REF!</v>
      </c>
      <c r="BL1331" s="10" t="e">
        <f t="shared" si="633"/>
        <v>#REF!</v>
      </c>
      <c r="BM1331" s="10" t="e">
        <f>IF(OR(BW1331=7,AQ1331=6),0,IF(#REF!="I",1,IF(#REF!="II",2,IF(#REF!="III",3,IF(#REF!="IV",4))))&amp;AP1331&amp;AQ1331&amp;AR1331&amp;AS1331&amp;AT1331&amp;AU1331&amp;AX1331)</f>
        <v>#REF!</v>
      </c>
      <c r="BN1331" s="10" t="e">
        <f t="shared" si="634"/>
        <v>#REF!</v>
      </c>
      <c r="BO1331" s="10" t="e">
        <f t="shared" si="635"/>
        <v>#REF!</v>
      </c>
      <c r="BP1331" s="10" t="e">
        <f t="shared" si="636"/>
        <v>#REF!</v>
      </c>
      <c r="BQ1331" s="10" t="e">
        <f t="shared" si="637"/>
        <v>#REF!</v>
      </c>
      <c r="BR1331" s="10" t="e">
        <f t="shared" si="638"/>
        <v>#REF!</v>
      </c>
      <c r="BS1331" s="10" t="e">
        <f t="shared" si="639"/>
        <v>#REF!</v>
      </c>
      <c r="BT1331" s="10" t="e">
        <f>IF(OR(BW1331=7,AQ1331=6),0,AO1331&amp;IF(#REF!="SI",1,IF(#REF!="NO",2,IF(#REF!="VIH + PREVIO",3,0))))</f>
        <v>#REF!</v>
      </c>
      <c r="BU1331" s="10" t="e">
        <f>IF(OR(BW1331=7,AQ1331=6),0,IF(#REF!="-",1,0))</f>
        <v>#REF!</v>
      </c>
      <c r="BV1331" s="10" t="e">
        <f t="shared" si="640"/>
        <v>#REF!</v>
      </c>
      <c r="BW13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1" s="10" t="e">
        <f t="shared" si="641"/>
        <v>#REF!</v>
      </c>
      <c r="BY1331" s="10" t="e">
        <f t="shared" si="643"/>
        <v>#REF!</v>
      </c>
      <c r="BZ1331" s="10" t="e">
        <f t="shared" si="642"/>
        <v>#REF!</v>
      </c>
      <c r="CA1331" s="10"/>
    </row>
    <row r="1332" spans="1:79" s="3" customFormat="1" ht="23.25" customHeight="1" x14ac:dyDescent="0.3">
      <c r="A1332" s="7">
        <v>1330</v>
      </c>
      <c r="B1332" s="43"/>
      <c r="C1332" s="44"/>
      <c r="D1332" s="45"/>
      <c r="E1332" s="46"/>
      <c r="F1332" s="46"/>
      <c r="G1332" s="46"/>
      <c r="H1332" s="50"/>
      <c r="I1332" s="51"/>
      <c r="J1332" s="52"/>
      <c r="K1332" s="51"/>
      <c r="L1332" s="53"/>
      <c r="M1332" s="54"/>
      <c r="N1332" s="43"/>
      <c r="O1332" s="55"/>
      <c r="P1332" s="46"/>
      <c r="Q1332" s="46"/>
      <c r="R1332" s="46"/>
      <c r="S1332" s="43"/>
      <c r="T1332" s="56"/>
      <c r="U1332" s="46"/>
      <c r="V1332" s="57"/>
      <c r="W1332" s="58"/>
      <c r="X1332" s="57"/>
      <c r="Y1332" s="46"/>
      <c r="Z1332" s="57"/>
      <c r="AA1332" s="59"/>
      <c r="AB1332" s="60"/>
      <c r="AC1332" s="2"/>
      <c r="AD1332" s="2"/>
      <c r="AE1332" s="2"/>
      <c r="AJ1332" s="11">
        <f t="shared" si="626"/>
        <v>13</v>
      </c>
      <c r="AK1332" s="11">
        <f t="shared" si="646"/>
        <v>0</v>
      </c>
      <c r="AL1332" s="11">
        <f t="shared" si="647"/>
        <v>0</v>
      </c>
      <c r="AM1332" s="11">
        <f t="shared" si="648"/>
        <v>0</v>
      </c>
      <c r="AN1332" s="11">
        <f t="shared" si="649"/>
        <v>0</v>
      </c>
      <c r="AO1332" s="4" t="e">
        <f>IF(#REF!="I",1,IF(#REF!="II",2,IF(#REF!="III",3,IF(#REF!="IV",4))))</f>
        <v>#REF!</v>
      </c>
      <c r="AP1332" s="11" t="e">
        <f>IF(#REF!="PULMONAR",1,IF(AND(#REF!="EXTRAPULMONAR",#REF!&lt;&gt;"MENINGEA"),2,IF(AND(#REF!="EXTRAPULMONAR",#REF!="MENINGEA"),3,)))</f>
        <v>#REF!</v>
      </c>
      <c r="AQ13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2" s="4">
        <f t="shared" si="650"/>
        <v>0</v>
      </c>
      <c r="AS1332" s="10">
        <f t="shared" si="651"/>
        <v>0</v>
      </c>
      <c r="AT1332" s="10">
        <f t="shared" si="652"/>
        <v>0</v>
      </c>
      <c r="AU1332" s="10" t="str">
        <f t="shared" si="653"/>
        <v>0</v>
      </c>
      <c r="AV1332" s="11" t="e">
        <f t="shared" si="654"/>
        <v>#N/A</v>
      </c>
      <c r="AW1332" s="4" t="e">
        <f t="shared" si="655"/>
        <v>#N/A</v>
      </c>
      <c r="AX1332" s="10" t="e">
        <f t="shared" si="644"/>
        <v>#N/A</v>
      </c>
      <c r="AY1332" s="10" t="e">
        <f t="shared" si="645"/>
        <v>#N/A</v>
      </c>
      <c r="AZ1332" s="10" t="e">
        <f t="shared" si="627"/>
        <v>#REF!</v>
      </c>
      <c r="BA1332" s="12" t="e">
        <f>IF(BW1332=7,0,AJ1332&amp;IF(#REF!="SI",1,IF(#REF!="NO",2,IF(#REF!="VIH + PREVIO",3,0))))</f>
        <v>#REF!</v>
      </c>
      <c r="BB1332" s="13" t="e">
        <f>IF(AND(#REF!="POSITIVO",#REF!="POSITIVO"),1,IF(#REF!="NEGATIVO",2,IF(#REF!="VIH + PREVIO",3,0)))</f>
        <v>#REF!</v>
      </c>
      <c r="BC1332" s="10" t="e">
        <f>IF(#REF!="SI",1,IF(#REF!="NO",2,0))</f>
        <v>#REF!</v>
      </c>
      <c r="BD1332" s="10" t="e">
        <f>IF(#REF!="SI",1,IF(#REF!="NO",2,0))</f>
        <v>#REF!</v>
      </c>
      <c r="BE1332" s="10" t="e">
        <f>IF(OR(#REF!="VIH + PREVIO",#REF!="VIH + PREVIO",#REF!="VIH + PREVIO"),1,0)</f>
        <v>#REF!</v>
      </c>
      <c r="BF1332" s="13" t="e">
        <f>IF(OR(#REF!="POSITIVO",#REF!="NEGATIVO"),1,IF(#REF!="PACIENTE NO ACEPTA",2,IF(#REF!="VIH + PREVIO",3,0)))</f>
        <v>#REF!</v>
      </c>
      <c r="BG1332" s="10" t="e">
        <f t="shared" si="628"/>
        <v>#REF!</v>
      </c>
      <c r="BH1332" s="10" t="e">
        <f t="shared" si="629"/>
        <v>#REF!</v>
      </c>
      <c r="BI1332" s="10" t="e">
        <f t="shared" si="630"/>
        <v>#REF!</v>
      </c>
      <c r="BJ1332" s="10" t="e">
        <f t="shared" si="631"/>
        <v>#REF!</v>
      </c>
      <c r="BK1332" s="10" t="e">
        <f t="shared" si="632"/>
        <v>#REF!</v>
      </c>
      <c r="BL1332" s="10" t="e">
        <f t="shared" si="633"/>
        <v>#REF!</v>
      </c>
      <c r="BM1332" s="10" t="e">
        <f>IF(OR(BW1332=7,AQ1332=6),0,IF(#REF!="I",1,IF(#REF!="II",2,IF(#REF!="III",3,IF(#REF!="IV",4))))&amp;AP1332&amp;AQ1332&amp;AR1332&amp;AS1332&amp;AT1332&amp;AU1332&amp;AX1332)</f>
        <v>#REF!</v>
      </c>
      <c r="BN1332" s="10" t="e">
        <f t="shared" si="634"/>
        <v>#REF!</v>
      </c>
      <c r="BO1332" s="10" t="e">
        <f t="shared" si="635"/>
        <v>#REF!</v>
      </c>
      <c r="BP1332" s="10" t="e">
        <f t="shared" si="636"/>
        <v>#REF!</v>
      </c>
      <c r="BQ1332" s="10" t="e">
        <f t="shared" si="637"/>
        <v>#REF!</v>
      </c>
      <c r="BR1332" s="10" t="e">
        <f t="shared" si="638"/>
        <v>#REF!</v>
      </c>
      <c r="BS1332" s="10" t="e">
        <f t="shared" si="639"/>
        <v>#REF!</v>
      </c>
      <c r="BT1332" s="10" t="e">
        <f>IF(OR(BW1332=7,AQ1332=6),0,AO1332&amp;IF(#REF!="SI",1,IF(#REF!="NO",2,IF(#REF!="VIH + PREVIO",3,0))))</f>
        <v>#REF!</v>
      </c>
      <c r="BU1332" s="10" t="e">
        <f>IF(OR(BW1332=7,AQ1332=6),0,IF(#REF!="-",1,0))</f>
        <v>#REF!</v>
      </c>
      <c r="BV1332" s="10" t="e">
        <f t="shared" si="640"/>
        <v>#REF!</v>
      </c>
      <c r="BW13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2" s="10" t="e">
        <f t="shared" si="641"/>
        <v>#REF!</v>
      </c>
      <c r="BY1332" s="10" t="e">
        <f t="shared" si="643"/>
        <v>#REF!</v>
      </c>
      <c r="BZ1332" s="10" t="e">
        <f t="shared" si="642"/>
        <v>#REF!</v>
      </c>
      <c r="CA1332" s="10"/>
    </row>
    <row r="1333" spans="1:79" s="3" customFormat="1" ht="23.25" customHeight="1" x14ac:dyDescent="0.3">
      <c r="A1333" s="7">
        <v>1331</v>
      </c>
      <c r="B1333" s="43"/>
      <c r="C1333" s="44"/>
      <c r="D1333" s="45"/>
      <c r="E1333" s="46"/>
      <c r="F1333" s="46"/>
      <c r="G1333" s="46"/>
      <c r="H1333" s="50"/>
      <c r="I1333" s="51"/>
      <c r="J1333" s="52"/>
      <c r="K1333" s="51"/>
      <c r="L1333" s="53"/>
      <c r="M1333" s="54"/>
      <c r="N1333" s="43"/>
      <c r="O1333" s="55"/>
      <c r="P1333" s="46"/>
      <c r="Q1333" s="46"/>
      <c r="R1333" s="46"/>
      <c r="S1333" s="43"/>
      <c r="T1333" s="56"/>
      <c r="U1333" s="46"/>
      <c r="V1333" s="57"/>
      <c r="W1333" s="58"/>
      <c r="X1333" s="57"/>
      <c r="Y1333" s="46"/>
      <c r="Z1333" s="57"/>
      <c r="AA1333" s="59"/>
      <c r="AB1333" s="60"/>
      <c r="AC1333" s="2"/>
      <c r="AD1333" s="2"/>
      <c r="AE1333" s="2"/>
      <c r="AJ1333" s="11">
        <f t="shared" si="626"/>
        <v>13</v>
      </c>
      <c r="AK1333" s="11">
        <f t="shared" si="646"/>
        <v>0</v>
      </c>
      <c r="AL1333" s="11">
        <f t="shared" si="647"/>
        <v>0</v>
      </c>
      <c r="AM1333" s="11">
        <f t="shared" si="648"/>
        <v>0</v>
      </c>
      <c r="AN1333" s="11">
        <f t="shared" si="649"/>
        <v>0</v>
      </c>
      <c r="AO1333" s="4" t="e">
        <f>IF(#REF!="I",1,IF(#REF!="II",2,IF(#REF!="III",3,IF(#REF!="IV",4))))</f>
        <v>#REF!</v>
      </c>
      <c r="AP1333" s="11" t="e">
        <f>IF(#REF!="PULMONAR",1,IF(AND(#REF!="EXTRAPULMONAR",#REF!&lt;&gt;"MENINGEA"),2,IF(AND(#REF!="EXTRAPULMONAR",#REF!="MENINGEA"),3,)))</f>
        <v>#REF!</v>
      </c>
      <c r="AQ13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3" s="4">
        <f t="shared" si="650"/>
        <v>0</v>
      </c>
      <c r="AS1333" s="10">
        <f t="shared" si="651"/>
        <v>0</v>
      </c>
      <c r="AT1333" s="10">
        <f t="shared" si="652"/>
        <v>0</v>
      </c>
      <c r="AU1333" s="10" t="str">
        <f t="shared" si="653"/>
        <v>0</v>
      </c>
      <c r="AV1333" s="11" t="e">
        <f t="shared" si="654"/>
        <v>#N/A</v>
      </c>
      <c r="AW1333" s="4" t="e">
        <f t="shared" si="655"/>
        <v>#N/A</v>
      </c>
      <c r="AX1333" s="10" t="e">
        <f t="shared" si="644"/>
        <v>#N/A</v>
      </c>
      <c r="AY1333" s="10" t="e">
        <f t="shared" si="645"/>
        <v>#N/A</v>
      </c>
      <c r="AZ1333" s="10" t="e">
        <f t="shared" si="627"/>
        <v>#REF!</v>
      </c>
      <c r="BA1333" s="12" t="e">
        <f>IF(BW1333=7,0,AJ1333&amp;IF(#REF!="SI",1,IF(#REF!="NO",2,IF(#REF!="VIH + PREVIO",3,0))))</f>
        <v>#REF!</v>
      </c>
      <c r="BB1333" s="13" t="e">
        <f>IF(AND(#REF!="POSITIVO",#REF!="POSITIVO"),1,IF(#REF!="NEGATIVO",2,IF(#REF!="VIH + PREVIO",3,0)))</f>
        <v>#REF!</v>
      </c>
      <c r="BC1333" s="10" t="e">
        <f>IF(#REF!="SI",1,IF(#REF!="NO",2,0))</f>
        <v>#REF!</v>
      </c>
      <c r="BD1333" s="10" t="e">
        <f>IF(#REF!="SI",1,IF(#REF!="NO",2,0))</f>
        <v>#REF!</v>
      </c>
      <c r="BE1333" s="10" t="e">
        <f>IF(OR(#REF!="VIH + PREVIO",#REF!="VIH + PREVIO",#REF!="VIH + PREVIO"),1,0)</f>
        <v>#REF!</v>
      </c>
      <c r="BF1333" s="13" t="e">
        <f>IF(OR(#REF!="POSITIVO",#REF!="NEGATIVO"),1,IF(#REF!="PACIENTE NO ACEPTA",2,IF(#REF!="VIH + PREVIO",3,0)))</f>
        <v>#REF!</v>
      </c>
      <c r="BG1333" s="10" t="e">
        <f t="shared" si="628"/>
        <v>#REF!</v>
      </c>
      <c r="BH1333" s="10" t="e">
        <f t="shared" si="629"/>
        <v>#REF!</v>
      </c>
      <c r="BI1333" s="10" t="e">
        <f t="shared" si="630"/>
        <v>#REF!</v>
      </c>
      <c r="BJ1333" s="10" t="e">
        <f t="shared" si="631"/>
        <v>#REF!</v>
      </c>
      <c r="BK1333" s="10" t="e">
        <f t="shared" si="632"/>
        <v>#REF!</v>
      </c>
      <c r="BL1333" s="10" t="e">
        <f t="shared" si="633"/>
        <v>#REF!</v>
      </c>
      <c r="BM1333" s="10" t="e">
        <f>IF(OR(BW1333=7,AQ1333=6),0,IF(#REF!="I",1,IF(#REF!="II",2,IF(#REF!="III",3,IF(#REF!="IV",4))))&amp;AP1333&amp;AQ1333&amp;AR1333&amp;AS1333&amp;AT1333&amp;AU1333&amp;AX1333)</f>
        <v>#REF!</v>
      </c>
      <c r="BN1333" s="10" t="e">
        <f t="shared" si="634"/>
        <v>#REF!</v>
      </c>
      <c r="BO1333" s="10" t="e">
        <f t="shared" si="635"/>
        <v>#REF!</v>
      </c>
      <c r="BP1333" s="10" t="e">
        <f t="shared" si="636"/>
        <v>#REF!</v>
      </c>
      <c r="BQ1333" s="10" t="e">
        <f t="shared" si="637"/>
        <v>#REF!</v>
      </c>
      <c r="BR1333" s="10" t="e">
        <f t="shared" si="638"/>
        <v>#REF!</v>
      </c>
      <c r="BS1333" s="10" t="e">
        <f t="shared" si="639"/>
        <v>#REF!</v>
      </c>
      <c r="BT1333" s="10" t="e">
        <f>IF(OR(BW1333=7,AQ1333=6),0,AO1333&amp;IF(#REF!="SI",1,IF(#REF!="NO",2,IF(#REF!="VIH + PREVIO",3,0))))</f>
        <v>#REF!</v>
      </c>
      <c r="BU1333" s="10" t="e">
        <f>IF(OR(BW1333=7,AQ1333=6),0,IF(#REF!="-",1,0))</f>
        <v>#REF!</v>
      </c>
      <c r="BV1333" s="10" t="e">
        <f t="shared" si="640"/>
        <v>#REF!</v>
      </c>
      <c r="BW13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3" s="10" t="e">
        <f t="shared" si="641"/>
        <v>#REF!</v>
      </c>
      <c r="BY1333" s="10" t="e">
        <f t="shared" si="643"/>
        <v>#REF!</v>
      </c>
      <c r="BZ1333" s="10" t="e">
        <f t="shared" si="642"/>
        <v>#REF!</v>
      </c>
      <c r="CA1333" s="10"/>
    </row>
    <row r="1334" spans="1:79" s="3" customFormat="1" ht="23.25" customHeight="1" x14ac:dyDescent="0.3">
      <c r="A1334" s="7">
        <v>1332</v>
      </c>
      <c r="B1334" s="43"/>
      <c r="C1334" s="44"/>
      <c r="D1334" s="45"/>
      <c r="E1334" s="46"/>
      <c r="F1334" s="46"/>
      <c r="G1334" s="46"/>
      <c r="H1334" s="50"/>
      <c r="I1334" s="51"/>
      <c r="J1334" s="52"/>
      <c r="K1334" s="51"/>
      <c r="L1334" s="53"/>
      <c r="M1334" s="54"/>
      <c r="N1334" s="43"/>
      <c r="O1334" s="55"/>
      <c r="P1334" s="46"/>
      <c r="Q1334" s="46"/>
      <c r="R1334" s="46"/>
      <c r="S1334" s="43"/>
      <c r="T1334" s="56"/>
      <c r="U1334" s="46"/>
      <c r="V1334" s="57"/>
      <c r="W1334" s="58"/>
      <c r="X1334" s="57"/>
      <c r="Y1334" s="46"/>
      <c r="Z1334" s="57"/>
      <c r="AA1334" s="59"/>
      <c r="AB1334" s="60"/>
      <c r="AC1334" s="2"/>
      <c r="AD1334" s="2"/>
      <c r="AE1334" s="2"/>
      <c r="AJ1334" s="11">
        <f t="shared" si="626"/>
        <v>13</v>
      </c>
      <c r="AK1334" s="11">
        <f t="shared" si="646"/>
        <v>0</v>
      </c>
      <c r="AL1334" s="11">
        <f t="shared" si="647"/>
        <v>0</v>
      </c>
      <c r="AM1334" s="11">
        <f t="shared" si="648"/>
        <v>0</v>
      </c>
      <c r="AN1334" s="11">
        <f t="shared" si="649"/>
        <v>0</v>
      </c>
      <c r="AO1334" s="4" t="e">
        <f>IF(#REF!="I",1,IF(#REF!="II",2,IF(#REF!="III",3,IF(#REF!="IV",4))))</f>
        <v>#REF!</v>
      </c>
      <c r="AP1334" s="11" t="e">
        <f>IF(#REF!="PULMONAR",1,IF(AND(#REF!="EXTRAPULMONAR",#REF!&lt;&gt;"MENINGEA"),2,IF(AND(#REF!="EXTRAPULMONAR",#REF!="MENINGEA"),3,)))</f>
        <v>#REF!</v>
      </c>
      <c r="AQ13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4" s="4">
        <f t="shared" si="650"/>
        <v>0</v>
      </c>
      <c r="AS1334" s="10">
        <f t="shared" si="651"/>
        <v>0</v>
      </c>
      <c r="AT1334" s="10">
        <f t="shared" si="652"/>
        <v>0</v>
      </c>
      <c r="AU1334" s="10" t="str">
        <f t="shared" si="653"/>
        <v>0</v>
      </c>
      <c r="AV1334" s="11" t="e">
        <f t="shared" si="654"/>
        <v>#N/A</v>
      </c>
      <c r="AW1334" s="4" t="e">
        <f t="shared" si="655"/>
        <v>#N/A</v>
      </c>
      <c r="AX1334" s="10" t="e">
        <f t="shared" si="644"/>
        <v>#N/A</v>
      </c>
      <c r="AY1334" s="10" t="e">
        <f t="shared" si="645"/>
        <v>#N/A</v>
      </c>
      <c r="AZ1334" s="10" t="e">
        <f t="shared" si="627"/>
        <v>#REF!</v>
      </c>
      <c r="BA1334" s="12" t="e">
        <f>IF(BW1334=7,0,AJ1334&amp;IF(#REF!="SI",1,IF(#REF!="NO",2,IF(#REF!="VIH + PREVIO",3,0))))</f>
        <v>#REF!</v>
      </c>
      <c r="BB1334" s="13" t="e">
        <f>IF(AND(#REF!="POSITIVO",#REF!="POSITIVO"),1,IF(#REF!="NEGATIVO",2,IF(#REF!="VIH + PREVIO",3,0)))</f>
        <v>#REF!</v>
      </c>
      <c r="BC1334" s="10" t="e">
        <f>IF(#REF!="SI",1,IF(#REF!="NO",2,0))</f>
        <v>#REF!</v>
      </c>
      <c r="BD1334" s="10" t="e">
        <f>IF(#REF!="SI",1,IF(#REF!="NO",2,0))</f>
        <v>#REF!</v>
      </c>
      <c r="BE1334" s="10" t="e">
        <f>IF(OR(#REF!="VIH + PREVIO",#REF!="VIH + PREVIO",#REF!="VIH + PREVIO"),1,0)</f>
        <v>#REF!</v>
      </c>
      <c r="BF1334" s="13" t="e">
        <f>IF(OR(#REF!="POSITIVO",#REF!="NEGATIVO"),1,IF(#REF!="PACIENTE NO ACEPTA",2,IF(#REF!="VIH + PREVIO",3,0)))</f>
        <v>#REF!</v>
      </c>
      <c r="BG1334" s="10" t="e">
        <f t="shared" si="628"/>
        <v>#REF!</v>
      </c>
      <c r="BH1334" s="10" t="e">
        <f t="shared" si="629"/>
        <v>#REF!</v>
      </c>
      <c r="BI1334" s="10" t="e">
        <f t="shared" si="630"/>
        <v>#REF!</v>
      </c>
      <c r="BJ1334" s="10" t="e">
        <f t="shared" si="631"/>
        <v>#REF!</v>
      </c>
      <c r="BK1334" s="10" t="e">
        <f t="shared" si="632"/>
        <v>#REF!</v>
      </c>
      <c r="BL1334" s="10" t="e">
        <f t="shared" si="633"/>
        <v>#REF!</v>
      </c>
      <c r="BM1334" s="10" t="e">
        <f>IF(OR(BW1334=7,AQ1334=6),0,IF(#REF!="I",1,IF(#REF!="II",2,IF(#REF!="III",3,IF(#REF!="IV",4))))&amp;AP1334&amp;AQ1334&amp;AR1334&amp;AS1334&amp;AT1334&amp;AU1334&amp;AX1334)</f>
        <v>#REF!</v>
      </c>
      <c r="BN1334" s="10" t="e">
        <f t="shared" si="634"/>
        <v>#REF!</v>
      </c>
      <c r="BO1334" s="10" t="e">
        <f t="shared" si="635"/>
        <v>#REF!</v>
      </c>
      <c r="BP1334" s="10" t="e">
        <f t="shared" si="636"/>
        <v>#REF!</v>
      </c>
      <c r="BQ1334" s="10" t="e">
        <f t="shared" si="637"/>
        <v>#REF!</v>
      </c>
      <c r="BR1334" s="10" t="e">
        <f t="shared" si="638"/>
        <v>#REF!</v>
      </c>
      <c r="BS1334" s="10" t="e">
        <f t="shared" si="639"/>
        <v>#REF!</v>
      </c>
      <c r="BT1334" s="10" t="e">
        <f>IF(OR(BW1334=7,AQ1334=6),0,AO1334&amp;IF(#REF!="SI",1,IF(#REF!="NO",2,IF(#REF!="VIH + PREVIO",3,0))))</f>
        <v>#REF!</v>
      </c>
      <c r="BU1334" s="10" t="e">
        <f>IF(OR(BW1334=7,AQ1334=6),0,IF(#REF!="-",1,0))</f>
        <v>#REF!</v>
      </c>
      <c r="BV1334" s="10" t="e">
        <f t="shared" si="640"/>
        <v>#REF!</v>
      </c>
      <c r="BW13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4" s="10" t="e">
        <f t="shared" si="641"/>
        <v>#REF!</v>
      </c>
      <c r="BY1334" s="10" t="e">
        <f t="shared" si="643"/>
        <v>#REF!</v>
      </c>
      <c r="BZ1334" s="10" t="e">
        <f t="shared" si="642"/>
        <v>#REF!</v>
      </c>
      <c r="CA1334" s="10"/>
    </row>
    <row r="1335" spans="1:79" s="3" customFormat="1" ht="23.25" customHeight="1" x14ac:dyDescent="0.3">
      <c r="A1335" s="7">
        <v>1333</v>
      </c>
      <c r="B1335" s="43"/>
      <c r="C1335" s="44"/>
      <c r="D1335" s="45"/>
      <c r="E1335" s="46"/>
      <c r="F1335" s="46"/>
      <c r="G1335" s="46"/>
      <c r="H1335" s="50"/>
      <c r="I1335" s="51"/>
      <c r="J1335" s="52"/>
      <c r="K1335" s="51"/>
      <c r="L1335" s="53"/>
      <c r="M1335" s="54"/>
      <c r="N1335" s="43"/>
      <c r="O1335" s="55"/>
      <c r="P1335" s="46"/>
      <c r="Q1335" s="46"/>
      <c r="R1335" s="46"/>
      <c r="S1335" s="43"/>
      <c r="T1335" s="56"/>
      <c r="U1335" s="46"/>
      <c r="V1335" s="57"/>
      <c r="W1335" s="58"/>
      <c r="X1335" s="57"/>
      <c r="Y1335" s="46"/>
      <c r="Z1335" s="57"/>
      <c r="AA1335" s="59"/>
      <c r="AB1335" s="60"/>
      <c r="AC1335" s="2"/>
      <c r="AD1335" s="2"/>
      <c r="AE1335" s="2"/>
      <c r="AJ1335" s="11">
        <f t="shared" si="626"/>
        <v>13</v>
      </c>
      <c r="AK1335" s="11">
        <f t="shared" si="646"/>
        <v>0</v>
      </c>
      <c r="AL1335" s="11">
        <f t="shared" si="647"/>
        <v>0</v>
      </c>
      <c r="AM1335" s="11">
        <f t="shared" si="648"/>
        <v>0</v>
      </c>
      <c r="AN1335" s="11">
        <f t="shared" si="649"/>
        <v>0</v>
      </c>
      <c r="AO1335" s="4" t="e">
        <f>IF(#REF!="I",1,IF(#REF!="II",2,IF(#REF!="III",3,IF(#REF!="IV",4))))</f>
        <v>#REF!</v>
      </c>
      <c r="AP1335" s="11" t="e">
        <f>IF(#REF!="PULMONAR",1,IF(AND(#REF!="EXTRAPULMONAR",#REF!&lt;&gt;"MENINGEA"),2,IF(AND(#REF!="EXTRAPULMONAR",#REF!="MENINGEA"),3,)))</f>
        <v>#REF!</v>
      </c>
      <c r="AQ13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5" s="4">
        <f t="shared" si="650"/>
        <v>0</v>
      </c>
      <c r="AS1335" s="10">
        <f t="shared" si="651"/>
        <v>0</v>
      </c>
      <c r="AT1335" s="10">
        <f t="shared" si="652"/>
        <v>0</v>
      </c>
      <c r="AU1335" s="10" t="str">
        <f t="shared" si="653"/>
        <v>0</v>
      </c>
      <c r="AV1335" s="11" t="e">
        <f t="shared" si="654"/>
        <v>#N/A</v>
      </c>
      <c r="AW1335" s="4" t="e">
        <f t="shared" si="655"/>
        <v>#N/A</v>
      </c>
      <c r="AX1335" s="10" t="e">
        <f t="shared" si="644"/>
        <v>#N/A</v>
      </c>
      <c r="AY1335" s="10" t="e">
        <f t="shared" si="645"/>
        <v>#N/A</v>
      </c>
      <c r="AZ1335" s="10" t="e">
        <f t="shared" si="627"/>
        <v>#REF!</v>
      </c>
      <c r="BA1335" s="12" t="e">
        <f>IF(BW1335=7,0,AJ1335&amp;IF(#REF!="SI",1,IF(#REF!="NO",2,IF(#REF!="VIH + PREVIO",3,0))))</f>
        <v>#REF!</v>
      </c>
      <c r="BB1335" s="13" t="e">
        <f>IF(AND(#REF!="POSITIVO",#REF!="POSITIVO"),1,IF(#REF!="NEGATIVO",2,IF(#REF!="VIH + PREVIO",3,0)))</f>
        <v>#REF!</v>
      </c>
      <c r="BC1335" s="10" t="e">
        <f>IF(#REF!="SI",1,IF(#REF!="NO",2,0))</f>
        <v>#REF!</v>
      </c>
      <c r="BD1335" s="10" t="e">
        <f>IF(#REF!="SI",1,IF(#REF!="NO",2,0))</f>
        <v>#REF!</v>
      </c>
      <c r="BE1335" s="10" t="e">
        <f>IF(OR(#REF!="VIH + PREVIO",#REF!="VIH + PREVIO",#REF!="VIH + PREVIO"),1,0)</f>
        <v>#REF!</v>
      </c>
      <c r="BF1335" s="13" t="e">
        <f>IF(OR(#REF!="POSITIVO",#REF!="NEGATIVO"),1,IF(#REF!="PACIENTE NO ACEPTA",2,IF(#REF!="VIH + PREVIO",3,0)))</f>
        <v>#REF!</v>
      </c>
      <c r="BG1335" s="10" t="e">
        <f t="shared" si="628"/>
        <v>#REF!</v>
      </c>
      <c r="BH1335" s="10" t="e">
        <f t="shared" si="629"/>
        <v>#REF!</v>
      </c>
      <c r="BI1335" s="10" t="e">
        <f t="shared" si="630"/>
        <v>#REF!</v>
      </c>
      <c r="BJ1335" s="10" t="e">
        <f t="shared" si="631"/>
        <v>#REF!</v>
      </c>
      <c r="BK1335" s="10" t="e">
        <f t="shared" si="632"/>
        <v>#REF!</v>
      </c>
      <c r="BL1335" s="10" t="e">
        <f t="shared" si="633"/>
        <v>#REF!</v>
      </c>
      <c r="BM1335" s="10" t="e">
        <f>IF(OR(BW1335=7,AQ1335=6),0,IF(#REF!="I",1,IF(#REF!="II",2,IF(#REF!="III",3,IF(#REF!="IV",4))))&amp;AP1335&amp;AQ1335&amp;AR1335&amp;AS1335&amp;AT1335&amp;AU1335&amp;AX1335)</f>
        <v>#REF!</v>
      </c>
      <c r="BN1335" s="10" t="e">
        <f t="shared" si="634"/>
        <v>#REF!</v>
      </c>
      <c r="BO1335" s="10" t="e">
        <f t="shared" si="635"/>
        <v>#REF!</v>
      </c>
      <c r="BP1335" s="10" t="e">
        <f t="shared" si="636"/>
        <v>#REF!</v>
      </c>
      <c r="BQ1335" s="10" t="e">
        <f t="shared" si="637"/>
        <v>#REF!</v>
      </c>
      <c r="BR1335" s="10" t="e">
        <f t="shared" si="638"/>
        <v>#REF!</v>
      </c>
      <c r="BS1335" s="10" t="e">
        <f t="shared" si="639"/>
        <v>#REF!</v>
      </c>
      <c r="BT1335" s="10" t="e">
        <f>IF(OR(BW1335=7,AQ1335=6),0,AO1335&amp;IF(#REF!="SI",1,IF(#REF!="NO",2,IF(#REF!="VIH + PREVIO",3,0))))</f>
        <v>#REF!</v>
      </c>
      <c r="BU1335" s="10" t="e">
        <f>IF(OR(BW1335=7,AQ1335=6),0,IF(#REF!="-",1,0))</f>
        <v>#REF!</v>
      </c>
      <c r="BV1335" s="10" t="e">
        <f t="shared" si="640"/>
        <v>#REF!</v>
      </c>
      <c r="BW13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5" s="10" t="e">
        <f t="shared" si="641"/>
        <v>#REF!</v>
      </c>
      <c r="BY1335" s="10" t="e">
        <f t="shared" si="643"/>
        <v>#REF!</v>
      </c>
      <c r="BZ1335" s="10" t="e">
        <f t="shared" si="642"/>
        <v>#REF!</v>
      </c>
      <c r="CA1335" s="10"/>
    </row>
    <row r="1336" spans="1:79" s="3" customFormat="1" ht="23.25" customHeight="1" x14ac:dyDescent="0.3">
      <c r="A1336" s="7">
        <v>1334</v>
      </c>
      <c r="B1336" s="43"/>
      <c r="C1336" s="44"/>
      <c r="D1336" s="45"/>
      <c r="E1336" s="46"/>
      <c r="F1336" s="46"/>
      <c r="G1336" s="46"/>
      <c r="H1336" s="50"/>
      <c r="I1336" s="51"/>
      <c r="J1336" s="52"/>
      <c r="K1336" s="51"/>
      <c r="L1336" s="53"/>
      <c r="M1336" s="54"/>
      <c r="N1336" s="43"/>
      <c r="O1336" s="55"/>
      <c r="P1336" s="46"/>
      <c r="Q1336" s="46"/>
      <c r="R1336" s="46"/>
      <c r="S1336" s="43"/>
      <c r="T1336" s="56"/>
      <c r="U1336" s="46"/>
      <c r="V1336" s="57"/>
      <c r="W1336" s="58"/>
      <c r="X1336" s="57"/>
      <c r="Y1336" s="46"/>
      <c r="Z1336" s="57"/>
      <c r="AA1336" s="59"/>
      <c r="AB1336" s="60"/>
      <c r="AC1336" s="2"/>
      <c r="AD1336" s="2"/>
      <c r="AE1336" s="2"/>
      <c r="AJ1336" s="11">
        <f t="shared" si="626"/>
        <v>13</v>
      </c>
      <c r="AK1336" s="11">
        <f t="shared" si="646"/>
        <v>0</v>
      </c>
      <c r="AL1336" s="11">
        <f t="shared" si="647"/>
        <v>0</v>
      </c>
      <c r="AM1336" s="11">
        <f t="shared" si="648"/>
        <v>0</v>
      </c>
      <c r="AN1336" s="11">
        <f t="shared" si="649"/>
        <v>0</v>
      </c>
      <c r="AO1336" s="4" t="e">
        <f>IF(#REF!="I",1,IF(#REF!="II",2,IF(#REF!="III",3,IF(#REF!="IV",4))))</f>
        <v>#REF!</v>
      </c>
      <c r="AP1336" s="11" t="e">
        <f>IF(#REF!="PULMONAR",1,IF(AND(#REF!="EXTRAPULMONAR",#REF!&lt;&gt;"MENINGEA"),2,IF(AND(#REF!="EXTRAPULMONAR",#REF!="MENINGEA"),3,)))</f>
        <v>#REF!</v>
      </c>
      <c r="AQ13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6" s="4">
        <f t="shared" si="650"/>
        <v>0</v>
      </c>
      <c r="AS1336" s="10">
        <f t="shared" si="651"/>
        <v>0</v>
      </c>
      <c r="AT1336" s="10">
        <f t="shared" si="652"/>
        <v>0</v>
      </c>
      <c r="AU1336" s="10" t="str">
        <f t="shared" si="653"/>
        <v>0</v>
      </c>
      <c r="AV1336" s="11" t="e">
        <f t="shared" si="654"/>
        <v>#N/A</v>
      </c>
      <c r="AW1336" s="4" t="e">
        <f t="shared" si="655"/>
        <v>#N/A</v>
      </c>
      <c r="AX1336" s="10" t="e">
        <f t="shared" si="644"/>
        <v>#N/A</v>
      </c>
      <c r="AY1336" s="10" t="e">
        <f t="shared" si="645"/>
        <v>#N/A</v>
      </c>
      <c r="AZ1336" s="10" t="e">
        <f t="shared" si="627"/>
        <v>#REF!</v>
      </c>
      <c r="BA1336" s="12" t="e">
        <f>IF(BW1336=7,0,AJ1336&amp;IF(#REF!="SI",1,IF(#REF!="NO",2,IF(#REF!="VIH + PREVIO",3,0))))</f>
        <v>#REF!</v>
      </c>
      <c r="BB1336" s="13" t="e">
        <f>IF(AND(#REF!="POSITIVO",#REF!="POSITIVO"),1,IF(#REF!="NEGATIVO",2,IF(#REF!="VIH + PREVIO",3,0)))</f>
        <v>#REF!</v>
      </c>
      <c r="BC1336" s="10" t="e">
        <f>IF(#REF!="SI",1,IF(#REF!="NO",2,0))</f>
        <v>#REF!</v>
      </c>
      <c r="BD1336" s="10" t="e">
        <f>IF(#REF!="SI",1,IF(#REF!="NO",2,0))</f>
        <v>#REF!</v>
      </c>
      <c r="BE1336" s="10" t="e">
        <f>IF(OR(#REF!="VIH + PREVIO",#REF!="VIH + PREVIO",#REF!="VIH + PREVIO"),1,0)</f>
        <v>#REF!</v>
      </c>
      <c r="BF1336" s="13" t="e">
        <f>IF(OR(#REF!="POSITIVO",#REF!="NEGATIVO"),1,IF(#REF!="PACIENTE NO ACEPTA",2,IF(#REF!="VIH + PREVIO",3,0)))</f>
        <v>#REF!</v>
      </c>
      <c r="BG1336" s="10" t="e">
        <f t="shared" si="628"/>
        <v>#REF!</v>
      </c>
      <c r="BH1336" s="10" t="e">
        <f t="shared" si="629"/>
        <v>#REF!</v>
      </c>
      <c r="BI1336" s="10" t="e">
        <f t="shared" si="630"/>
        <v>#REF!</v>
      </c>
      <c r="BJ1336" s="10" t="e">
        <f t="shared" si="631"/>
        <v>#REF!</v>
      </c>
      <c r="BK1336" s="10" t="e">
        <f t="shared" si="632"/>
        <v>#REF!</v>
      </c>
      <c r="BL1336" s="10" t="e">
        <f t="shared" si="633"/>
        <v>#REF!</v>
      </c>
      <c r="BM1336" s="10" t="e">
        <f>IF(OR(BW1336=7,AQ1336=6),0,IF(#REF!="I",1,IF(#REF!="II",2,IF(#REF!="III",3,IF(#REF!="IV",4))))&amp;AP1336&amp;AQ1336&amp;AR1336&amp;AS1336&amp;AT1336&amp;AU1336&amp;AX1336)</f>
        <v>#REF!</v>
      </c>
      <c r="BN1336" s="10" t="e">
        <f t="shared" si="634"/>
        <v>#REF!</v>
      </c>
      <c r="BO1336" s="10" t="e">
        <f t="shared" si="635"/>
        <v>#REF!</v>
      </c>
      <c r="BP1336" s="10" t="e">
        <f t="shared" si="636"/>
        <v>#REF!</v>
      </c>
      <c r="BQ1336" s="10" t="e">
        <f t="shared" si="637"/>
        <v>#REF!</v>
      </c>
      <c r="BR1336" s="10" t="e">
        <f t="shared" si="638"/>
        <v>#REF!</v>
      </c>
      <c r="BS1336" s="10" t="e">
        <f t="shared" si="639"/>
        <v>#REF!</v>
      </c>
      <c r="BT1336" s="10" t="e">
        <f>IF(OR(BW1336=7,AQ1336=6),0,AO1336&amp;IF(#REF!="SI",1,IF(#REF!="NO",2,IF(#REF!="VIH + PREVIO",3,0))))</f>
        <v>#REF!</v>
      </c>
      <c r="BU1336" s="10" t="e">
        <f>IF(OR(BW1336=7,AQ1336=6),0,IF(#REF!="-",1,0))</f>
        <v>#REF!</v>
      </c>
      <c r="BV1336" s="10" t="e">
        <f t="shared" si="640"/>
        <v>#REF!</v>
      </c>
      <c r="BW13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6" s="10" t="e">
        <f t="shared" si="641"/>
        <v>#REF!</v>
      </c>
      <c r="BY1336" s="10" t="e">
        <f t="shared" si="643"/>
        <v>#REF!</v>
      </c>
      <c r="BZ1336" s="10" t="e">
        <f t="shared" si="642"/>
        <v>#REF!</v>
      </c>
      <c r="CA1336" s="10"/>
    </row>
    <row r="1337" spans="1:79" s="3" customFormat="1" ht="23.25" customHeight="1" x14ac:dyDescent="0.3">
      <c r="A1337" s="7">
        <v>1335</v>
      </c>
      <c r="B1337" s="43"/>
      <c r="C1337" s="44"/>
      <c r="D1337" s="45"/>
      <c r="E1337" s="46"/>
      <c r="F1337" s="46"/>
      <c r="G1337" s="46"/>
      <c r="H1337" s="50"/>
      <c r="I1337" s="51"/>
      <c r="J1337" s="52"/>
      <c r="K1337" s="51"/>
      <c r="L1337" s="53"/>
      <c r="M1337" s="54"/>
      <c r="N1337" s="43"/>
      <c r="O1337" s="55"/>
      <c r="P1337" s="46"/>
      <c r="Q1337" s="46"/>
      <c r="R1337" s="46"/>
      <c r="S1337" s="43"/>
      <c r="T1337" s="56"/>
      <c r="U1337" s="46"/>
      <c r="V1337" s="57"/>
      <c r="W1337" s="58"/>
      <c r="X1337" s="57"/>
      <c r="Y1337" s="46"/>
      <c r="Z1337" s="57"/>
      <c r="AA1337" s="59"/>
      <c r="AB1337" s="60"/>
      <c r="AC1337" s="2"/>
      <c r="AD1337" s="2"/>
      <c r="AE1337" s="2"/>
      <c r="AJ1337" s="11">
        <f t="shared" si="626"/>
        <v>13</v>
      </c>
      <c r="AK1337" s="11">
        <f t="shared" si="646"/>
        <v>0</v>
      </c>
      <c r="AL1337" s="11">
        <f t="shared" si="647"/>
        <v>0</v>
      </c>
      <c r="AM1337" s="11">
        <f t="shared" si="648"/>
        <v>0</v>
      </c>
      <c r="AN1337" s="11">
        <f t="shared" si="649"/>
        <v>0</v>
      </c>
      <c r="AO1337" s="4" t="e">
        <f>IF(#REF!="I",1,IF(#REF!="II",2,IF(#REF!="III",3,IF(#REF!="IV",4))))</f>
        <v>#REF!</v>
      </c>
      <c r="AP1337" s="11" t="e">
        <f>IF(#REF!="PULMONAR",1,IF(AND(#REF!="EXTRAPULMONAR",#REF!&lt;&gt;"MENINGEA"),2,IF(AND(#REF!="EXTRAPULMONAR",#REF!="MENINGEA"),3,)))</f>
        <v>#REF!</v>
      </c>
      <c r="AQ13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7" s="4">
        <f t="shared" si="650"/>
        <v>0</v>
      </c>
      <c r="AS1337" s="10">
        <f t="shared" si="651"/>
        <v>0</v>
      </c>
      <c r="AT1337" s="10">
        <f t="shared" si="652"/>
        <v>0</v>
      </c>
      <c r="AU1337" s="10" t="str">
        <f t="shared" si="653"/>
        <v>0</v>
      </c>
      <c r="AV1337" s="11" t="e">
        <f t="shared" si="654"/>
        <v>#N/A</v>
      </c>
      <c r="AW1337" s="4" t="e">
        <f t="shared" si="655"/>
        <v>#N/A</v>
      </c>
      <c r="AX1337" s="10" t="e">
        <f t="shared" si="644"/>
        <v>#N/A</v>
      </c>
      <c r="AY1337" s="10" t="e">
        <f t="shared" si="645"/>
        <v>#N/A</v>
      </c>
      <c r="AZ1337" s="10" t="e">
        <f t="shared" si="627"/>
        <v>#REF!</v>
      </c>
      <c r="BA1337" s="12" t="e">
        <f>IF(BW1337=7,0,AJ1337&amp;IF(#REF!="SI",1,IF(#REF!="NO",2,IF(#REF!="VIH + PREVIO",3,0))))</f>
        <v>#REF!</v>
      </c>
      <c r="BB1337" s="13" t="e">
        <f>IF(AND(#REF!="POSITIVO",#REF!="POSITIVO"),1,IF(#REF!="NEGATIVO",2,IF(#REF!="VIH + PREVIO",3,0)))</f>
        <v>#REF!</v>
      </c>
      <c r="BC1337" s="10" t="e">
        <f>IF(#REF!="SI",1,IF(#REF!="NO",2,0))</f>
        <v>#REF!</v>
      </c>
      <c r="BD1337" s="10" t="e">
        <f>IF(#REF!="SI",1,IF(#REF!="NO",2,0))</f>
        <v>#REF!</v>
      </c>
      <c r="BE1337" s="10" t="e">
        <f>IF(OR(#REF!="VIH + PREVIO",#REF!="VIH + PREVIO",#REF!="VIH + PREVIO"),1,0)</f>
        <v>#REF!</v>
      </c>
      <c r="BF1337" s="13" t="e">
        <f>IF(OR(#REF!="POSITIVO",#REF!="NEGATIVO"),1,IF(#REF!="PACIENTE NO ACEPTA",2,IF(#REF!="VIH + PREVIO",3,0)))</f>
        <v>#REF!</v>
      </c>
      <c r="BG1337" s="10" t="e">
        <f t="shared" si="628"/>
        <v>#REF!</v>
      </c>
      <c r="BH1337" s="10" t="e">
        <f t="shared" si="629"/>
        <v>#REF!</v>
      </c>
      <c r="BI1337" s="10" t="e">
        <f t="shared" si="630"/>
        <v>#REF!</v>
      </c>
      <c r="BJ1337" s="10" t="e">
        <f t="shared" si="631"/>
        <v>#REF!</v>
      </c>
      <c r="BK1337" s="10" t="e">
        <f t="shared" si="632"/>
        <v>#REF!</v>
      </c>
      <c r="BL1337" s="10" t="e">
        <f t="shared" si="633"/>
        <v>#REF!</v>
      </c>
      <c r="BM1337" s="10" t="e">
        <f>IF(OR(BW1337=7,AQ1337=6),0,IF(#REF!="I",1,IF(#REF!="II",2,IF(#REF!="III",3,IF(#REF!="IV",4))))&amp;AP1337&amp;AQ1337&amp;AR1337&amp;AS1337&amp;AT1337&amp;AU1337&amp;AX1337)</f>
        <v>#REF!</v>
      </c>
      <c r="BN1337" s="10" t="e">
        <f t="shared" si="634"/>
        <v>#REF!</v>
      </c>
      <c r="BO1337" s="10" t="e">
        <f t="shared" si="635"/>
        <v>#REF!</v>
      </c>
      <c r="BP1337" s="10" t="e">
        <f t="shared" si="636"/>
        <v>#REF!</v>
      </c>
      <c r="BQ1337" s="10" t="e">
        <f t="shared" si="637"/>
        <v>#REF!</v>
      </c>
      <c r="BR1337" s="10" t="e">
        <f t="shared" si="638"/>
        <v>#REF!</v>
      </c>
      <c r="BS1337" s="10" t="e">
        <f t="shared" si="639"/>
        <v>#REF!</v>
      </c>
      <c r="BT1337" s="10" t="e">
        <f>IF(OR(BW1337=7,AQ1337=6),0,AO1337&amp;IF(#REF!="SI",1,IF(#REF!="NO",2,IF(#REF!="VIH + PREVIO",3,0))))</f>
        <v>#REF!</v>
      </c>
      <c r="BU1337" s="10" t="e">
        <f>IF(OR(BW1337=7,AQ1337=6),0,IF(#REF!="-",1,0))</f>
        <v>#REF!</v>
      </c>
      <c r="BV1337" s="10" t="e">
        <f t="shared" si="640"/>
        <v>#REF!</v>
      </c>
      <c r="BW13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7" s="10" t="e">
        <f t="shared" si="641"/>
        <v>#REF!</v>
      </c>
      <c r="BY1337" s="10" t="e">
        <f t="shared" si="643"/>
        <v>#REF!</v>
      </c>
      <c r="BZ1337" s="10" t="e">
        <f t="shared" si="642"/>
        <v>#REF!</v>
      </c>
      <c r="CA1337" s="10"/>
    </row>
    <row r="1338" spans="1:79" s="3" customFormat="1" ht="23.25" customHeight="1" x14ac:dyDescent="0.3">
      <c r="A1338" s="7">
        <v>1336</v>
      </c>
      <c r="B1338" s="43"/>
      <c r="C1338" s="44"/>
      <c r="D1338" s="45"/>
      <c r="E1338" s="46"/>
      <c r="F1338" s="46"/>
      <c r="G1338" s="46"/>
      <c r="H1338" s="50"/>
      <c r="I1338" s="51"/>
      <c r="J1338" s="52"/>
      <c r="K1338" s="51"/>
      <c r="L1338" s="53"/>
      <c r="M1338" s="54"/>
      <c r="N1338" s="43"/>
      <c r="O1338" s="55"/>
      <c r="P1338" s="46"/>
      <c r="Q1338" s="46"/>
      <c r="R1338" s="46"/>
      <c r="S1338" s="43"/>
      <c r="T1338" s="56"/>
      <c r="U1338" s="46"/>
      <c r="V1338" s="57"/>
      <c r="W1338" s="58"/>
      <c r="X1338" s="57"/>
      <c r="Y1338" s="46"/>
      <c r="Z1338" s="57"/>
      <c r="AA1338" s="59"/>
      <c r="AB1338" s="60"/>
      <c r="AC1338" s="2"/>
      <c r="AD1338" s="2"/>
      <c r="AE1338" s="2"/>
      <c r="AJ1338" s="11">
        <f t="shared" si="626"/>
        <v>13</v>
      </c>
      <c r="AK1338" s="11">
        <f t="shared" si="646"/>
        <v>0</v>
      </c>
      <c r="AL1338" s="11">
        <f t="shared" si="647"/>
        <v>0</v>
      </c>
      <c r="AM1338" s="11">
        <f t="shared" si="648"/>
        <v>0</v>
      </c>
      <c r="AN1338" s="11">
        <f t="shared" si="649"/>
        <v>0</v>
      </c>
      <c r="AO1338" s="4" t="e">
        <f>IF(#REF!="I",1,IF(#REF!="II",2,IF(#REF!="III",3,IF(#REF!="IV",4))))</f>
        <v>#REF!</v>
      </c>
      <c r="AP1338" s="11" t="e">
        <f>IF(#REF!="PULMONAR",1,IF(AND(#REF!="EXTRAPULMONAR",#REF!&lt;&gt;"MENINGEA"),2,IF(AND(#REF!="EXTRAPULMONAR",#REF!="MENINGEA"),3,)))</f>
        <v>#REF!</v>
      </c>
      <c r="AQ13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8" s="4">
        <f t="shared" si="650"/>
        <v>0</v>
      </c>
      <c r="AS1338" s="10">
        <f t="shared" si="651"/>
        <v>0</v>
      </c>
      <c r="AT1338" s="10">
        <f t="shared" si="652"/>
        <v>0</v>
      </c>
      <c r="AU1338" s="10" t="str">
        <f t="shared" si="653"/>
        <v>0</v>
      </c>
      <c r="AV1338" s="11" t="e">
        <f t="shared" si="654"/>
        <v>#N/A</v>
      </c>
      <c r="AW1338" s="4" t="e">
        <f t="shared" si="655"/>
        <v>#N/A</v>
      </c>
      <c r="AX1338" s="10" t="e">
        <f t="shared" si="644"/>
        <v>#N/A</v>
      </c>
      <c r="AY1338" s="10" t="e">
        <f t="shared" si="645"/>
        <v>#N/A</v>
      </c>
      <c r="AZ1338" s="10" t="e">
        <f t="shared" si="627"/>
        <v>#REF!</v>
      </c>
      <c r="BA1338" s="12" t="e">
        <f>IF(BW1338=7,0,AJ1338&amp;IF(#REF!="SI",1,IF(#REF!="NO",2,IF(#REF!="VIH + PREVIO",3,0))))</f>
        <v>#REF!</v>
      </c>
      <c r="BB1338" s="13" t="e">
        <f>IF(AND(#REF!="POSITIVO",#REF!="POSITIVO"),1,IF(#REF!="NEGATIVO",2,IF(#REF!="VIH + PREVIO",3,0)))</f>
        <v>#REF!</v>
      </c>
      <c r="BC1338" s="10" t="e">
        <f>IF(#REF!="SI",1,IF(#REF!="NO",2,0))</f>
        <v>#REF!</v>
      </c>
      <c r="BD1338" s="10" t="e">
        <f>IF(#REF!="SI",1,IF(#REF!="NO",2,0))</f>
        <v>#REF!</v>
      </c>
      <c r="BE1338" s="10" t="e">
        <f>IF(OR(#REF!="VIH + PREVIO",#REF!="VIH + PREVIO",#REF!="VIH + PREVIO"),1,0)</f>
        <v>#REF!</v>
      </c>
      <c r="BF1338" s="13" t="e">
        <f>IF(OR(#REF!="POSITIVO",#REF!="NEGATIVO"),1,IF(#REF!="PACIENTE NO ACEPTA",2,IF(#REF!="VIH + PREVIO",3,0)))</f>
        <v>#REF!</v>
      </c>
      <c r="BG1338" s="10" t="e">
        <f t="shared" si="628"/>
        <v>#REF!</v>
      </c>
      <c r="BH1338" s="10" t="e">
        <f t="shared" si="629"/>
        <v>#REF!</v>
      </c>
      <c r="BI1338" s="10" t="e">
        <f t="shared" si="630"/>
        <v>#REF!</v>
      </c>
      <c r="BJ1338" s="10" t="e">
        <f t="shared" si="631"/>
        <v>#REF!</v>
      </c>
      <c r="BK1338" s="10" t="e">
        <f t="shared" si="632"/>
        <v>#REF!</v>
      </c>
      <c r="BL1338" s="10" t="e">
        <f t="shared" si="633"/>
        <v>#REF!</v>
      </c>
      <c r="BM1338" s="10" t="e">
        <f>IF(OR(BW1338=7,AQ1338=6),0,IF(#REF!="I",1,IF(#REF!="II",2,IF(#REF!="III",3,IF(#REF!="IV",4))))&amp;AP1338&amp;AQ1338&amp;AR1338&amp;AS1338&amp;AT1338&amp;AU1338&amp;AX1338)</f>
        <v>#REF!</v>
      </c>
      <c r="BN1338" s="10" t="e">
        <f t="shared" si="634"/>
        <v>#REF!</v>
      </c>
      <c r="BO1338" s="10" t="e">
        <f t="shared" si="635"/>
        <v>#REF!</v>
      </c>
      <c r="BP1338" s="10" t="e">
        <f t="shared" si="636"/>
        <v>#REF!</v>
      </c>
      <c r="BQ1338" s="10" t="e">
        <f t="shared" si="637"/>
        <v>#REF!</v>
      </c>
      <c r="BR1338" s="10" t="e">
        <f t="shared" si="638"/>
        <v>#REF!</v>
      </c>
      <c r="BS1338" s="10" t="e">
        <f t="shared" si="639"/>
        <v>#REF!</v>
      </c>
      <c r="BT1338" s="10" t="e">
        <f>IF(OR(BW1338=7,AQ1338=6),0,AO1338&amp;IF(#REF!="SI",1,IF(#REF!="NO",2,IF(#REF!="VIH + PREVIO",3,0))))</f>
        <v>#REF!</v>
      </c>
      <c r="BU1338" s="10" t="e">
        <f>IF(OR(BW1338=7,AQ1338=6),0,IF(#REF!="-",1,0))</f>
        <v>#REF!</v>
      </c>
      <c r="BV1338" s="10" t="e">
        <f t="shared" si="640"/>
        <v>#REF!</v>
      </c>
      <c r="BW13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8" s="10" t="e">
        <f t="shared" si="641"/>
        <v>#REF!</v>
      </c>
      <c r="BY1338" s="10" t="e">
        <f t="shared" si="643"/>
        <v>#REF!</v>
      </c>
      <c r="BZ1338" s="10" t="e">
        <f t="shared" si="642"/>
        <v>#REF!</v>
      </c>
      <c r="CA1338" s="10"/>
    </row>
    <row r="1339" spans="1:79" s="3" customFormat="1" ht="23.25" customHeight="1" x14ac:dyDescent="0.3">
      <c r="A1339" s="7">
        <v>1337</v>
      </c>
      <c r="B1339" s="43"/>
      <c r="C1339" s="44"/>
      <c r="D1339" s="45"/>
      <c r="E1339" s="46"/>
      <c r="F1339" s="46"/>
      <c r="G1339" s="46"/>
      <c r="H1339" s="50"/>
      <c r="I1339" s="51"/>
      <c r="J1339" s="52"/>
      <c r="K1339" s="51"/>
      <c r="L1339" s="53"/>
      <c r="M1339" s="54"/>
      <c r="N1339" s="43"/>
      <c r="O1339" s="55"/>
      <c r="P1339" s="46"/>
      <c r="Q1339" s="46"/>
      <c r="R1339" s="46"/>
      <c r="S1339" s="43"/>
      <c r="T1339" s="56"/>
      <c r="U1339" s="46"/>
      <c r="V1339" s="57"/>
      <c r="W1339" s="58"/>
      <c r="X1339" s="57"/>
      <c r="Y1339" s="46"/>
      <c r="Z1339" s="57"/>
      <c r="AA1339" s="59"/>
      <c r="AB1339" s="60"/>
      <c r="AC1339" s="2"/>
      <c r="AD1339" s="2"/>
      <c r="AE1339" s="2"/>
      <c r="AJ1339" s="11">
        <f t="shared" si="626"/>
        <v>13</v>
      </c>
      <c r="AK1339" s="11">
        <f t="shared" si="646"/>
        <v>0</v>
      </c>
      <c r="AL1339" s="11">
        <f t="shared" si="647"/>
        <v>0</v>
      </c>
      <c r="AM1339" s="11">
        <f t="shared" si="648"/>
        <v>0</v>
      </c>
      <c r="AN1339" s="11">
        <f t="shared" si="649"/>
        <v>0</v>
      </c>
      <c r="AO1339" s="4" t="e">
        <f>IF(#REF!="I",1,IF(#REF!="II",2,IF(#REF!="III",3,IF(#REF!="IV",4))))</f>
        <v>#REF!</v>
      </c>
      <c r="AP1339" s="11" t="e">
        <f>IF(#REF!="PULMONAR",1,IF(AND(#REF!="EXTRAPULMONAR",#REF!&lt;&gt;"MENINGEA"),2,IF(AND(#REF!="EXTRAPULMONAR",#REF!="MENINGEA"),3,)))</f>
        <v>#REF!</v>
      </c>
      <c r="AQ13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39" s="4">
        <f t="shared" si="650"/>
        <v>0</v>
      </c>
      <c r="AS1339" s="10">
        <f t="shared" si="651"/>
        <v>0</v>
      </c>
      <c r="AT1339" s="10">
        <f t="shared" si="652"/>
        <v>0</v>
      </c>
      <c r="AU1339" s="10" t="str">
        <f t="shared" si="653"/>
        <v>0</v>
      </c>
      <c r="AV1339" s="11" t="e">
        <f t="shared" si="654"/>
        <v>#N/A</v>
      </c>
      <c r="AW1339" s="4" t="e">
        <f t="shared" si="655"/>
        <v>#N/A</v>
      </c>
      <c r="AX1339" s="10" t="e">
        <f t="shared" si="644"/>
        <v>#N/A</v>
      </c>
      <c r="AY1339" s="10" t="e">
        <f t="shared" si="645"/>
        <v>#N/A</v>
      </c>
      <c r="AZ1339" s="10" t="e">
        <f t="shared" si="627"/>
        <v>#REF!</v>
      </c>
      <c r="BA1339" s="12" t="e">
        <f>IF(BW1339=7,0,AJ1339&amp;IF(#REF!="SI",1,IF(#REF!="NO",2,IF(#REF!="VIH + PREVIO",3,0))))</f>
        <v>#REF!</v>
      </c>
      <c r="BB1339" s="13" t="e">
        <f>IF(AND(#REF!="POSITIVO",#REF!="POSITIVO"),1,IF(#REF!="NEGATIVO",2,IF(#REF!="VIH + PREVIO",3,0)))</f>
        <v>#REF!</v>
      </c>
      <c r="BC1339" s="10" t="e">
        <f>IF(#REF!="SI",1,IF(#REF!="NO",2,0))</f>
        <v>#REF!</v>
      </c>
      <c r="BD1339" s="10" t="e">
        <f>IF(#REF!="SI",1,IF(#REF!="NO",2,0))</f>
        <v>#REF!</v>
      </c>
      <c r="BE1339" s="10" t="e">
        <f>IF(OR(#REF!="VIH + PREVIO",#REF!="VIH + PREVIO",#REF!="VIH + PREVIO"),1,0)</f>
        <v>#REF!</v>
      </c>
      <c r="BF1339" s="13" t="e">
        <f>IF(OR(#REF!="POSITIVO",#REF!="NEGATIVO"),1,IF(#REF!="PACIENTE NO ACEPTA",2,IF(#REF!="VIH + PREVIO",3,0)))</f>
        <v>#REF!</v>
      </c>
      <c r="BG1339" s="10" t="e">
        <f t="shared" si="628"/>
        <v>#REF!</v>
      </c>
      <c r="BH1339" s="10" t="e">
        <f t="shared" si="629"/>
        <v>#REF!</v>
      </c>
      <c r="BI1339" s="10" t="e">
        <f t="shared" si="630"/>
        <v>#REF!</v>
      </c>
      <c r="BJ1339" s="10" t="e">
        <f t="shared" si="631"/>
        <v>#REF!</v>
      </c>
      <c r="BK1339" s="10" t="e">
        <f t="shared" si="632"/>
        <v>#REF!</v>
      </c>
      <c r="BL1339" s="10" t="e">
        <f t="shared" si="633"/>
        <v>#REF!</v>
      </c>
      <c r="BM1339" s="10" t="e">
        <f>IF(OR(BW1339=7,AQ1339=6),0,IF(#REF!="I",1,IF(#REF!="II",2,IF(#REF!="III",3,IF(#REF!="IV",4))))&amp;AP1339&amp;AQ1339&amp;AR1339&amp;AS1339&amp;AT1339&amp;AU1339&amp;AX1339)</f>
        <v>#REF!</v>
      </c>
      <c r="BN1339" s="10" t="e">
        <f t="shared" si="634"/>
        <v>#REF!</v>
      </c>
      <c r="BO1339" s="10" t="e">
        <f t="shared" si="635"/>
        <v>#REF!</v>
      </c>
      <c r="BP1339" s="10" t="e">
        <f t="shared" si="636"/>
        <v>#REF!</v>
      </c>
      <c r="BQ1339" s="10" t="e">
        <f t="shared" si="637"/>
        <v>#REF!</v>
      </c>
      <c r="BR1339" s="10" t="e">
        <f t="shared" si="638"/>
        <v>#REF!</v>
      </c>
      <c r="BS1339" s="10" t="e">
        <f t="shared" si="639"/>
        <v>#REF!</v>
      </c>
      <c r="BT1339" s="10" t="e">
        <f>IF(OR(BW1339=7,AQ1339=6),0,AO1339&amp;IF(#REF!="SI",1,IF(#REF!="NO",2,IF(#REF!="VIH + PREVIO",3,0))))</f>
        <v>#REF!</v>
      </c>
      <c r="BU1339" s="10" t="e">
        <f>IF(OR(BW1339=7,AQ1339=6),0,IF(#REF!="-",1,0))</f>
        <v>#REF!</v>
      </c>
      <c r="BV1339" s="10" t="e">
        <f t="shared" si="640"/>
        <v>#REF!</v>
      </c>
      <c r="BW13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39" s="10" t="e">
        <f t="shared" si="641"/>
        <v>#REF!</v>
      </c>
      <c r="BY1339" s="10" t="e">
        <f t="shared" si="643"/>
        <v>#REF!</v>
      </c>
      <c r="BZ1339" s="10" t="e">
        <f t="shared" si="642"/>
        <v>#REF!</v>
      </c>
      <c r="CA1339" s="10"/>
    </row>
    <row r="1340" spans="1:79" s="3" customFormat="1" ht="23.25" customHeight="1" x14ac:dyDescent="0.3">
      <c r="A1340" s="7">
        <v>1338</v>
      </c>
      <c r="B1340" s="43"/>
      <c r="C1340" s="44"/>
      <c r="D1340" s="45"/>
      <c r="E1340" s="46"/>
      <c r="F1340" s="46"/>
      <c r="G1340" s="46"/>
      <c r="H1340" s="50"/>
      <c r="I1340" s="51"/>
      <c r="J1340" s="52"/>
      <c r="K1340" s="51"/>
      <c r="L1340" s="53"/>
      <c r="M1340" s="54"/>
      <c r="N1340" s="43"/>
      <c r="O1340" s="55"/>
      <c r="P1340" s="46"/>
      <c r="Q1340" s="46"/>
      <c r="R1340" s="46"/>
      <c r="S1340" s="43"/>
      <c r="T1340" s="56"/>
      <c r="U1340" s="46"/>
      <c r="V1340" s="57"/>
      <c r="W1340" s="58"/>
      <c r="X1340" s="57"/>
      <c r="Y1340" s="46"/>
      <c r="Z1340" s="57"/>
      <c r="AA1340" s="59"/>
      <c r="AB1340" s="60"/>
      <c r="AC1340" s="2"/>
      <c r="AD1340" s="2"/>
      <c r="AE1340" s="2"/>
      <c r="AJ1340" s="11">
        <f t="shared" si="626"/>
        <v>13</v>
      </c>
      <c r="AK1340" s="11">
        <f t="shared" si="646"/>
        <v>0</v>
      </c>
      <c r="AL1340" s="11">
        <f t="shared" si="647"/>
        <v>0</v>
      </c>
      <c r="AM1340" s="11">
        <f t="shared" si="648"/>
        <v>0</v>
      </c>
      <c r="AN1340" s="11">
        <f t="shared" si="649"/>
        <v>0</v>
      </c>
      <c r="AO1340" s="4" t="e">
        <f>IF(#REF!="I",1,IF(#REF!="II",2,IF(#REF!="III",3,IF(#REF!="IV",4))))</f>
        <v>#REF!</v>
      </c>
      <c r="AP1340" s="11" t="e">
        <f>IF(#REF!="PULMONAR",1,IF(AND(#REF!="EXTRAPULMONAR",#REF!&lt;&gt;"MENINGEA"),2,IF(AND(#REF!="EXTRAPULMONAR",#REF!="MENINGEA"),3,)))</f>
        <v>#REF!</v>
      </c>
      <c r="AQ13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0" s="4">
        <f t="shared" si="650"/>
        <v>0</v>
      </c>
      <c r="AS1340" s="10">
        <f t="shared" si="651"/>
        <v>0</v>
      </c>
      <c r="AT1340" s="10">
        <f t="shared" si="652"/>
        <v>0</v>
      </c>
      <c r="AU1340" s="10" t="str">
        <f t="shared" si="653"/>
        <v>0</v>
      </c>
      <c r="AV1340" s="11" t="e">
        <f t="shared" si="654"/>
        <v>#N/A</v>
      </c>
      <c r="AW1340" s="4" t="e">
        <f t="shared" si="655"/>
        <v>#N/A</v>
      </c>
      <c r="AX1340" s="10" t="e">
        <f t="shared" si="644"/>
        <v>#N/A</v>
      </c>
      <c r="AY1340" s="10" t="e">
        <f t="shared" si="645"/>
        <v>#N/A</v>
      </c>
      <c r="AZ1340" s="10" t="e">
        <f t="shared" si="627"/>
        <v>#REF!</v>
      </c>
      <c r="BA1340" s="12" t="e">
        <f>IF(BW1340=7,0,AJ1340&amp;IF(#REF!="SI",1,IF(#REF!="NO",2,IF(#REF!="VIH + PREVIO",3,0))))</f>
        <v>#REF!</v>
      </c>
      <c r="BB1340" s="13" t="e">
        <f>IF(AND(#REF!="POSITIVO",#REF!="POSITIVO"),1,IF(#REF!="NEGATIVO",2,IF(#REF!="VIH + PREVIO",3,0)))</f>
        <v>#REF!</v>
      </c>
      <c r="BC1340" s="10" t="e">
        <f>IF(#REF!="SI",1,IF(#REF!="NO",2,0))</f>
        <v>#REF!</v>
      </c>
      <c r="BD1340" s="10" t="e">
        <f>IF(#REF!="SI",1,IF(#REF!="NO",2,0))</f>
        <v>#REF!</v>
      </c>
      <c r="BE1340" s="10" t="e">
        <f>IF(OR(#REF!="VIH + PREVIO",#REF!="VIH + PREVIO",#REF!="VIH + PREVIO"),1,0)</f>
        <v>#REF!</v>
      </c>
      <c r="BF1340" s="13" t="e">
        <f>IF(OR(#REF!="POSITIVO",#REF!="NEGATIVO"),1,IF(#REF!="PACIENTE NO ACEPTA",2,IF(#REF!="VIH + PREVIO",3,0)))</f>
        <v>#REF!</v>
      </c>
      <c r="BG1340" s="10" t="e">
        <f t="shared" si="628"/>
        <v>#REF!</v>
      </c>
      <c r="BH1340" s="10" t="e">
        <f t="shared" si="629"/>
        <v>#REF!</v>
      </c>
      <c r="BI1340" s="10" t="e">
        <f t="shared" si="630"/>
        <v>#REF!</v>
      </c>
      <c r="BJ1340" s="10" t="e">
        <f t="shared" si="631"/>
        <v>#REF!</v>
      </c>
      <c r="BK1340" s="10" t="e">
        <f t="shared" si="632"/>
        <v>#REF!</v>
      </c>
      <c r="BL1340" s="10" t="e">
        <f t="shared" si="633"/>
        <v>#REF!</v>
      </c>
      <c r="BM1340" s="10" t="e">
        <f>IF(OR(BW1340=7,AQ1340=6),0,IF(#REF!="I",1,IF(#REF!="II",2,IF(#REF!="III",3,IF(#REF!="IV",4))))&amp;AP1340&amp;AQ1340&amp;AR1340&amp;AS1340&amp;AT1340&amp;AU1340&amp;AX1340)</f>
        <v>#REF!</v>
      </c>
      <c r="BN1340" s="10" t="e">
        <f t="shared" si="634"/>
        <v>#REF!</v>
      </c>
      <c r="BO1340" s="10" t="e">
        <f t="shared" si="635"/>
        <v>#REF!</v>
      </c>
      <c r="BP1340" s="10" t="e">
        <f t="shared" si="636"/>
        <v>#REF!</v>
      </c>
      <c r="BQ1340" s="10" t="e">
        <f t="shared" si="637"/>
        <v>#REF!</v>
      </c>
      <c r="BR1340" s="10" t="e">
        <f t="shared" si="638"/>
        <v>#REF!</v>
      </c>
      <c r="BS1340" s="10" t="e">
        <f t="shared" si="639"/>
        <v>#REF!</v>
      </c>
      <c r="BT1340" s="10" t="e">
        <f>IF(OR(BW1340=7,AQ1340=6),0,AO1340&amp;IF(#REF!="SI",1,IF(#REF!="NO",2,IF(#REF!="VIH + PREVIO",3,0))))</f>
        <v>#REF!</v>
      </c>
      <c r="BU1340" s="10" t="e">
        <f>IF(OR(BW1340=7,AQ1340=6),0,IF(#REF!="-",1,0))</f>
        <v>#REF!</v>
      </c>
      <c r="BV1340" s="10" t="e">
        <f t="shared" si="640"/>
        <v>#REF!</v>
      </c>
      <c r="BW13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0" s="10" t="e">
        <f t="shared" si="641"/>
        <v>#REF!</v>
      </c>
      <c r="BY1340" s="10" t="e">
        <f t="shared" si="643"/>
        <v>#REF!</v>
      </c>
      <c r="BZ1340" s="10" t="e">
        <f t="shared" si="642"/>
        <v>#REF!</v>
      </c>
      <c r="CA1340" s="10"/>
    </row>
    <row r="1341" spans="1:79" s="3" customFormat="1" ht="23.25" customHeight="1" x14ac:dyDescent="0.3">
      <c r="A1341" s="7">
        <v>1339</v>
      </c>
      <c r="B1341" s="43"/>
      <c r="C1341" s="44"/>
      <c r="D1341" s="45"/>
      <c r="E1341" s="46"/>
      <c r="F1341" s="46"/>
      <c r="G1341" s="46"/>
      <c r="H1341" s="50"/>
      <c r="I1341" s="51"/>
      <c r="J1341" s="52"/>
      <c r="K1341" s="51"/>
      <c r="L1341" s="53"/>
      <c r="M1341" s="54"/>
      <c r="N1341" s="43"/>
      <c r="O1341" s="55"/>
      <c r="P1341" s="46"/>
      <c r="Q1341" s="46"/>
      <c r="R1341" s="46"/>
      <c r="S1341" s="43"/>
      <c r="T1341" s="56"/>
      <c r="U1341" s="46"/>
      <c r="V1341" s="57"/>
      <c r="W1341" s="58"/>
      <c r="X1341" s="57"/>
      <c r="Y1341" s="46"/>
      <c r="Z1341" s="57"/>
      <c r="AA1341" s="59"/>
      <c r="AB1341" s="60"/>
      <c r="AC1341" s="2"/>
      <c r="AD1341" s="2"/>
      <c r="AE1341" s="2"/>
      <c r="AJ1341" s="11">
        <f t="shared" si="626"/>
        <v>13</v>
      </c>
      <c r="AK1341" s="11">
        <f t="shared" si="646"/>
        <v>0</v>
      </c>
      <c r="AL1341" s="11">
        <f t="shared" si="647"/>
        <v>0</v>
      </c>
      <c r="AM1341" s="11">
        <f t="shared" si="648"/>
        <v>0</v>
      </c>
      <c r="AN1341" s="11">
        <f t="shared" si="649"/>
        <v>0</v>
      </c>
      <c r="AO1341" s="4" t="e">
        <f>IF(#REF!="I",1,IF(#REF!="II",2,IF(#REF!="III",3,IF(#REF!="IV",4))))</f>
        <v>#REF!</v>
      </c>
      <c r="AP1341" s="11" t="e">
        <f>IF(#REF!="PULMONAR",1,IF(AND(#REF!="EXTRAPULMONAR",#REF!&lt;&gt;"MENINGEA"),2,IF(AND(#REF!="EXTRAPULMONAR",#REF!="MENINGEA"),3,)))</f>
        <v>#REF!</v>
      </c>
      <c r="AQ13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1" s="4">
        <f t="shared" si="650"/>
        <v>0</v>
      </c>
      <c r="AS1341" s="10">
        <f t="shared" si="651"/>
        <v>0</v>
      </c>
      <c r="AT1341" s="10">
        <f t="shared" si="652"/>
        <v>0</v>
      </c>
      <c r="AU1341" s="10" t="str">
        <f t="shared" si="653"/>
        <v>0</v>
      </c>
      <c r="AV1341" s="11" t="e">
        <f t="shared" si="654"/>
        <v>#N/A</v>
      </c>
      <c r="AW1341" s="4" t="e">
        <f t="shared" si="655"/>
        <v>#N/A</v>
      </c>
      <c r="AX1341" s="10" t="e">
        <f t="shared" si="644"/>
        <v>#N/A</v>
      </c>
      <c r="AY1341" s="10" t="e">
        <f t="shared" si="645"/>
        <v>#N/A</v>
      </c>
      <c r="AZ1341" s="10" t="e">
        <f t="shared" si="627"/>
        <v>#REF!</v>
      </c>
      <c r="BA1341" s="12" t="e">
        <f>IF(BW1341=7,0,AJ1341&amp;IF(#REF!="SI",1,IF(#REF!="NO",2,IF(#REF!="VIH + PREVIO",3,0))))</f>
        <v>#REF!</v>
      </c>
      <c r="BB1341" s="13" t="e">
        <f>IF(AND(#REF!="POSITIVO",#REF!="POSITIVO"),1,IF(#REF!="NEGATIVO",2,IF(#REF!="VIH + PREVIO",3,0)))</f>
        <v>#REF!</v>
      </c>
      <c r="BC1341" s="10" t="e">
        <f>IF(#REF!="SI",1,IF(#REF!="NO",2,0))</f>
        <v>#REF!</v>
      </c>
      <c r="BD1341" s="10" t="e">
        <f>IF(#REF!="SI",1,IF(#REF!="NO",2,0))</f>
        <v>#REF!</v>
      </c>
      <c r="BE1341" s="10" t="e">
        <f>IF(OR(#REF!="VIH + PREVIO",#REF!="VIH + PREVIO",#REF!="VIH + PREVIO"),1,0)</f>
        <v>#REF!</v>
      </c>
      <c r="BF1341" s="13" t="e">
        <f>IF(OR(#REF!="POSITIVO",#REF!="NEGATIVO"),1,IF(#REF!="PACIENTE NO ACEPTA",2,IF(#REF!="VIH + PREVIO",3,0)))</f>
        <v>#REF!</v>
      </c>
      <c r="BG1341" s="10" t="e">
        <f t="shared" si="628"/>
        <v>#REF!</v>
      </c>
      <c r="BH1341" s="10" t="e">
        <f t="shared" si="629"/>
        <v>#REF!</v>
      </c>
      <c r="BI1341" s="10" t="e">
        <f t="shared" si="630"/>
        <v>#REF!</v>
      </c>
      <c r="BJ1341" s="10" t="e">
        <f t="shared" si="631"/>
        <v>#REF!</v>
      </c>
      <c r="BK1341" s="10" t="e">
        <f t="shared" si="632"/>
        <v>#REF!</v>
      </c>
      <c r="BL1341" s="10" t="e">
        <f t="shared" si="633"/>
        <v>#REF!</v>
      </c>
      <c r="BM1341" s="10" t="e">
        <f>IF(OR(BW1341=7,AQ1341=6),0,IF(#REF!="I",1,IF(#REF!="II",2,IF(#REF!="III",3,IF(#REF!="IV",4))))&amp;AP1341&amp;AQ1341&amp;AR1341&amp;AS1341&amp;AT1341&amp;AU1341&amp;AX1341)</f>
        <v>#REF!</v>
      </c>
      <c r="BN1341" s="10" t="e">
        <f t="shared" si="634"/>
        <v>#REF!</v>
      </c>
      <c r="BO1341" s="10" t="e">
        <f t="shared" si="635"/>
        <v>#REF!</v>
      </c>
      <c r="BP1341" s="10" t="e">
        <f t="shared" si="636"/>
        <v>#REF!</v>
      </c>
      <c r="BQ1341" s="10" t="e">
        <f t="shared" si="637"/>
        <v>#REF!</v>
      </c>
      <c r="BR1341" s="10" t="e">
        <f t="shared" si="638"/>
        <v>#REF!</v>
      </c>
      <c r="BS1341" s="10" t="e">
        <f t="shared" si="639"/>
        <v>#REF!</v>
      </c>
      <c r="BT1341" s="10" t="e">
        <f>IF(OR(BW1341=7,AQ1341=6),0,AO1341&amp;IF(#REF!="SI",1,IF(#REF!="NO",2,IF(#REF!="VIH + PREVIO",3,0))))</f>
        <v>#REF!</v>
      </c>
      <c r="BU1341" s="10" t="e">
        <f>IF(OR(BW1341=7,AQ1341=6),0,IF(#REF!="-",1,0))</f>
        <v>#REF!</v>
      </c>
      <c r="BV1341" s="10" t="e">
        <f t="shared" si="640"/>
        <v>#REF!</v>
      </c>
      <c r="BW13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1" s="10" t="e">
        <f t="shared" si="641"/>
        <v>#REF!</v>
      </c>
      <c r="BY1341" s="10" t="e">
        <f t="shared" si="643"/>
        <v>#REF!</v>
      </c>
      <c r="BZ1341" s="10" t="e">
        <f t="shared" si="642"/>
        <v>#REF!</v>
      </c>
      <c r="CA1341" s="10"/>
    </row>
    <row r="1342" spans="1:79" s="3" customFormat="1" ht="23.25" customHeight="1" x14ac:dyDescent="0.3">
      <c r="A1342" s="7">
        <v>1340</v>
      </c>
      <c r="B1342" s="43"/>
      <c r="C1342" s="44"/>
      <c r="D1342" s="45"/>
      <c r="E1342" s="46"/>
      <c r="F1342" s="46"/>
      <c r="G1342" s="46"/>
      <c r="H1342" s="50"/>
      <c r="I1342" s="51"/>
      <c r="J1342" s="52"/>
      <c r="K1342" s="51"/>
      <c r="L1342" s="53"/>
      <c r="M1342" s="54"/>
      <c r="N1342" s="43"/>
      <c r="O1342" s="55"/>
      <c r="P1342" s="46"/>
      <c r="Q1342" s="46"/>
      <c r="R1342" s="46"/>
      <c r="S1342" s="43"/>
      <c r="T1342" s="56"/>
      <c r="U1342" s="46"/>
      <c r="V1342" s="57"/>
      <c r="W1342" s="58"/>
      <c r="X1342" s="57"/>
      <c r="Y1342" s="46"/>
      <c r="Z1342" s="57"/>
      <c r="AA1342" s="59"/>
      <c r="AB1342" s="60"/>
      <c r="AC1342" s="2"/>
      <c r="AD1342" s="2"/>
      <c r="AE1342" s="2"/>
      <c r="AJ1342" s="11">
        <f t="shared" si="626"/>
        <v>13</v>
      </c>
      <c r="AK1342" s="11">
        <f t="shared" si="646"/>
        <v>0</v>
      </c>
      <c r="AL1342" s="11">
        <f t="shared" si="647"/>
        <v>0</v>
      </c>
      <c r="AM1342" s="11">
        <f t="shared" si="648"/>
        <v>0</v>
      </c>
      <c r="AN1342" s="11">
        <f t="shared" si="649"/>
        <v>0</v>
      </c>
      <c r="AO1342" s="4" t="e">
        <f>IF(#REF!="I",1,IF(#REF!="II",2,IF(#REF!="III",3,IF(#REF!="IV",4))))</f>
        <v>#REF!</v>
      </c>
      <c r="AP1342" s="11" t="e">
        <f>IF(#REF!="PULMONAR",1,IF(AND(#REF!="EXTRAPULMONAR",#REF!&lt;&gt;"MENINGEA"),2,IF(AND(#REF!="EXTRAPULMONAR",#REF!="MENINGEA"),3,)))</f>
        <v>#REF!</v>
      </c>
      <c r="AQ13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2" s="4">
        <f t="shared" si="650"/>
        <v>0</v>
      </c>
      <c r="AS1342" s="10">
        <f t="shared" si="651"/>
        <v>0</v>
      </c>
      <c r="AT1342" s="10">
        <f t="shared" si="652"/>
        <v>0</v>
      </c>
      <c r="AU1342" s="10" t="str">
        <f t="shared" si="653"/>
        <v>0</v>
      </c>
      <c r="AV1342" s="11" t="e">
        <f t="shared" si="654"/>
        <v>#N/A</v>
      </c>
      <c r="AW1342" s="4" t="e">
        <f t="shared" si="655"/>
        <v>#N/A</v>
      </c>
      <c r="AX1342" s="10" t="e">
        <f t="shared" si="644"/>
        <v>#N/A</v>
      </c>
      <c r="AY1342" s="10" t="e">
        <f t="shared" si="645"/>
        <v>#N/A</v>
      </c>
      <c r="AZ1342" s="10" t="e">
        <f t="shared" si="627"/>
        <v>#REF!</v>
      </c>
      <c r="BA1342" s="12" t="e">
        <f>IF(BW1342=7,0,AJ1342&amp;IF(#REF!="SI",1,IF(#REF!="NO",2,IF(#REF!="VIH + PREVIO",3,0))))</f>
        <v>#REF!</v>
      </c>
      <c r="BB1342" s="13" t="e">
        <f>IF(AND(#REF!="POSITIVO",#REF!="POSITIVO"),1,IF(#REF!="NEGATIVO",2,IF(#REF!="VIH + PREVIO",3,0)))</f>
        <v>#REF!</v>
      </c>
      <c r="BC1342" s="10" t="e">
        <f>IF(#REF!="SI",1,IF(#REF!="NO",2,0))</f>
        <v>#REF!</v>
      </c>
      <c r="BD1342" s="10" t="e">
        <f>IF(#REF!="SI",1,IF(#REF!="NO",2,0))</f>
        <v>#REF!</v>
      </c>
      <c r="BE1342" s="10" t="e">
        <f>IF(OR(#REF!="VIH + PREVIO",#REF!="VIH + PREVIO",#REF!="VIH + PREVIO"),1,0)</f>
        <v>#REF!</v>
      </c>
      <c r="BF1342" s="13" t="e">
        <f>IF(OR(#REF!="POSITIVO",#REF!="NEGATIVO"),1,IF(#REF!="PACIENTE NO ACEPTA",2,IF(#REF!="VIH + PREVIO",3,0)))</f>
        <v>#REF!</v>
      </c>
      <c r="BG1342" s="10" t="e">
        <f t="shared" si="628"/>
        <v>#REF!</v>
      </c>
      <c r="BH1342" s="10" t="e">
        <f t="shared" si="629"/>
        <v>#REF!</v>
      </c>
      <c r="BI1342" s="10" t="e">
        <f t="shared" si="630"/>
        <v>#REF!</v>
      </c>
      <c r="BJ1342" s="10" t="e">
        <f t="shared" si="631"/>
        <v>#REF!</v>
      </c>
      <c r="BK1342" s="10" t="e">
        <f t="shared" si="632"/>
        <v>#REF!</v>
      </c>
      <c r="BL1342" s="10" t="e">
        <f t="shared" si="633"/>
        <v>#REF!</v>
      </c>
      <c r="BM1342" s="10" t="e">
        <f>IF(OR(BW1342=7,AQ1342=6),0,IF(#REF!="I",1,IF(#REF!="II",2,IF(#REF!="III",3,IF(#REF!="IV",4))))&amp;AP1342&amp;AQ1342&amp;AR1342&amp;AS1342&amp;AT1342&amp;AU1342&amp;AX1342)</f>
        <v>#REF!</v>
      </c>
      <c r="BN1342" s="10" t="e">
        <f t="shared" si="634"/>
        <v>#REF!</v>
      </c>
      <c r="BO1342" s="10" t="e">
        <f t="shared" si="635"/>
        <v>#REF!</v>
      </c>
      <c r="BP1342" s="10" t="e">
        <f t="shared" si="636"/>
        <v>#REF!</v>
      </c>
      <c r="BQ1342" s="10" t="e">
        <f t="shared" si="637"/>
        <v>#REF!</v>
      </c>
      <c r="BR1342" s="10" t="e">
        <f t="shared" si="638"/>
        <v>#REF!</v>
      </c>
      <c r="BS1342" s="10" t="e">
        <f t="shared" si="639"/>
        <v>#REF!</v>
      </c>
      <c r="BT1342" s="10" t="e">
        <f>IF(OR(BW1342=7,AQ1342=6),0,AO1342&amp;IF(#REF!="SI",1,IF(#REF!="NO",2,IF(#REF!="VIH + PREVIO",3,0))))</f>
        <v>#REF!</v>
      </c>
      <c r="BU1342" s="10" t="e">
        <f>IF(OR(BW1342=7,AQ1342=6),0,IF(#REF!="-",1,0))</f>
        <v>#REF!</v>
      </c>
      <c r="BV1342" s="10" t="e">
        <f t="shared" si="640"/>
        <v>#REF!</v>
      </c>
      <c r="BW13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2" s="10" t="e">
        <f t="shared" si="641"/>
        <v>#REF!</v>
      </c>
      <c r="BY1342" s="10" t="e">
        <f t="shared" si="643"/>
        <v>#REF!</v>
      </c>
      <c r="BZ1342" s="10" t="e">
        <f t="shared" si="642"/>
        <v>#REF!</v>
      </c>
      <c r="CA1342" s="10"/>
    </row>
    <row r="1343" spans="1:79" s="3" customFormat="1" ht="23.25" customHeight="1" x14ac:dyDescent="0.3">
      <c r="A1343" s="7">
        <v>1341</v>
      </c>
      <c r="B1343" s="43"/>
      <c r="C1343" s="44"/>
      <c r="D1343" s="45"/>
      <c r="E1343" s="46"/>
      <c r="F1343" s="46"/>
      <c r="G1343" s="46"/>
      <c r="H1343" s="50"/>
      <c r="I1343" s="51"/>
      <c r="J1343" s="52"/>
      <c r="K1343" s="51"/>
      <c r="L1343" s="53"/>
      <c r="M1343" s="54"/>
      <c r="N1343" s="43"/>
      <c r="O1343" s="55"/>
      <c r="P1343" s="46"/>
      <c r="Q1343" s="46"/>
      <c r="R1343" s="46"/>
      <c r="S1343" s="43"/>
      <c r="T1343" s="56"/>
      <c r="U1343" s="46"/>
      <c r="V1343" s="57"/>
      <c r="W1343" s="58"/>
      <c r="X1343" s="57"/>
      <c r="Y1343" s="46"/>
      <c r="Z1343" s="57"/>
      <c r="AA1343" s="59"/>
      <c r="AB1343" s="60"/>
      <c r="AC1343" s="2"/>
      <c r="AD1343" s="2"/>
      <c r="AE1343" s="2"/>
      <c r="AJ1343" s="11">
        <f t="shared" si="626"/>
        <v>13</v>
      </c>
      <c r="AK1343" s="11">
        <f t="shared" si="646"/>
        <v>0</v>
      </c>
      <c r="AL1343" s="11">
        <f t="shared" si="647"/>
        <v>0</v>
      </c>
      <c r="AM1343" s="11">
        <f t="shared" si="648"/>
        <v>0</v>
      </c>
      <c r="AN1343" s="11">
        <f t="shared" si="649"/>
        <v>0</v>
      </c>
      <c r="AO1343" s="4" t="e">
        <f>IF(#REF!="I",1,IF(#REF!="II",2,IF(#REF!="III",3,IF(#REF!="IV",4))))</f>
        <v>#REF!</v>
      </c>
      <c r="AP1343" s="11" t="e">
        <f>IF(#REF!="PULMONAR",1,IF(AND(#REF!="EXTRAPULMONAR",#REF!&lt;&gt;"MENINGEA"),2,IF(AND(#REF!="EXTRAPULMONAR",#REF!="MENINGEA"),3,)))</f>
        <v>#REF!</v>
      </c>
      <c r="AQ13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3" s="4">
        <f t="shared" si="650"/>
        <v>0</v>
      </c>
      <c r="AS1343" s="10">
        <f t="shared" si="651"/>
        <v>0</v>
      </c>
      <c r="AT1343" s="10">
        <f t="shared" si="652"/>
        <v>0</v>
      </c>
      <c r="AU1343" s="10" t="str">
        <f t="shared" si="653"/>
        <v>0</v>
      </c>
      <c r="AV1343" s="11" t="e">
        <f t="shared" si="654"/>
        <v>#N/A</v>
      </c>
      <c r="AW1343" s="4" t="e">
        <f t="shared" si="655"/>
        <v>#N/A</v>
      </c>
      <c r="AX1343" s="10" t="e">
        <f t="shared" si="644"/>
        <v>#N/A</v>
      </c>
      <c r="AY1343" s="10" t="e">
        <f t="shared" si="645"/>
        <v>#N/A</v>
      </c>
      <c r="AZ1343" s="10" t="e">
        <f t="shared" si="627"/>
        <v>#REF!</v>
      </c>
      <c r="BA1343" s="12" t="e">
        <f>IF(BW1343=7,0,AJ1343&amp;IF(#REF!="SI",1,IF(#REF!="NO",2,IF(#REF!="VIH + PREVIO",3,0))))</f>
        <v>#REF!</v>
      </c>
      <c r="BB1343" s="13" t="e">
        <f>IF(AND(#REF!="POSITIVO",#REF!="POSITIVO"),1,IF(#REF!="NEGATIVO",2,IF(#REF!="VIH + PREVIO",3,0)))</f>
        <v>#REF!</v>
      </c>
      <c r="BC1343" s="10" t="e">
        <f>IF(#REF!="SI",1,IF(#REF!="NO",2,0))</f>
        <v>#REF!</v>
      </c>
      <c r="BD1343" s="10" t="e">
        <f>IF(#REF!="SI",1,IF(#REF!="NO",2,0))</f>
        <v>#REF!</v>
      </c>
      <c r="BE1343" s="10" t="e">
        <f>IF(OR(#REF!="VIH + PREVIO",#REF!="VIH + PREVIO",#REF!="VIH + PREVIO"),1,0)</f>
        <v>#REF!</v>
      </c>
      <c r="BF1343" s="13" t="e">
        <f>IF(OR(#REF!="POSITIVO",#REF!="NEGATIVO"),1,IF(#REF!="PACIENTE NO ACEPTA",2,IF(#REF!="VIH + PREVIO",3,0)))</f>
        <v>#REF!</v>
      </c>
      <c r="BG1343" s="10" t="e">
        <f t="shared" si="628"/>
        <v>#REF!</v>
      </c>
      <c r="BH1343" s="10" t="e">
        <f t="shared" si="629"/>
        <v>#REF!</v>
      </c>
      <c r="BI1343" s="10" t="e">
        <f t="shared" si="630"/>
        <v>#REF!</v>
      </c>
      <c r="BJ1343" s="10" t="e">
        <f t="shared" si="631"/>
        <v>#REF!</v>
      </c>
      <c r="BK1343" s="10" t="e">
        <f t="shared" si="632"/>
        <v>#REF!</v>
      </c>
      <c r="BL1343" s="10" t="e">
        <f t="shared" si="633"/>
        <v>#REF!</v>
      </c>
      <c r="BM1343" s="10" t="e">
        <f>IF(OR(BW1343=7,AQ1343=6),0,IF(#REF!="I",1,IF(#REF!="II",2,IF(#REF!="III",3,IF(#REF!="IV",4))))&amp;AP1343&amp;AQ1343&amp;AR1343&amp;AS1343&amp;AT1343&amp;AU1343&amp;AX1343)</f>
        <v>#REF!</v>
      </c>
      <c r="BN1343" s="10" t="e">
        <f t="shared" si="634"/>
        <v>#REF!</v>
      </c>
      <c r="BO1343" s="10" t="e">
        <f t="shared" si="635"/>
        <v>#REF!</v>
      </c>
      <c r="BP1343" s="10" t="e">
        <f t="shared" si="636"/>
        <v>#REF!</v>
      </c>
      <c r="BQ1343" s="10" t="e">
        <f t="shared" si="637"/>
        <v>#REF!</v>
      </c>
      <c r="BR1343" s="10" t="e">
        <f t="shared" si="638"/>
        <v>#REF!</v>
      </c>
      <c r="BS1343" s="10" t="e">
        <f t="shared" si="639"/>
        <v>#REF!</v>
      </c>
      <c r="BT1343" s="10" t="e">
        <f>IF(OR(BW1343=7,AQ1343=6),0,AO1343&amp;IF(#REF!="SI",1,IF(#REF!="NO",2,IF(#REF!="VIH + PREVIO",3,0))))</f>
        <v>#REF!</v>
      </c>
      <c r="BU1343" s="10" t="e">
        <f>IF(OR(BW1343=7,AQ1343=6),0,IF(#REF!="-",1,0))</f>
        <v>#REF!</v>
      </c>
      <c r="BV1343" s="10" t="e">
        <f t="shared" si="640"/>
        <v>#REF!</v>
      </c>
      <c r="BW13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3" s="10" t="e">
        <f t="shared" si="641"/>
        <v>#REF!</v>
      </c>
      <c r="BY1343" s="10" t="e">
        <f t="shared" si="643"/>
        <v>#REF!</v>
      </c>
      <c r="BZ1343" s="10" t="e">
        <f t="shared" si="642"/>
        <v>#REF!</v>
      </c>
      <c r="CA1343" s="10"/>
    </row>
    <row r="1344" spans="1:79" s="3" customFormat="1" ht="23.25" customHeight="1" x14ac:dyDescent="0.3">
      <c r="A1344" s="7">
        <v>1342</v>
      </c>
      <c r="B1344" s="43"/>
      <c r="C1344" s="44"/>
      <c r="D1344" s="45"/>
      <c r="E1344" s="46"/>
      <c r="F1344" s="46"/>
      <c r="G1344" s="46"/>
      <c r="H1344" s="50"/>
      <c r="I1344" s="51"/>
      <c r="J1344" s="52"/>
      <c r="K1344" s="51"/>
      <c r="L1344" s="53"/>
      <c r="M1344" s="54"/>
      <c r="N1344" s="43"/>
      <c r="O1344" s="55"/>
      <c r="P1344" s="46"/>
      <c r="Q1344" s="46"/>
      <c r="R1344" s="46"/>
      <c r="S1344" s="43"/>
      <c r="T1344" s="56"/>
      <c r="U1344" s="46"/>
      <c r="V1344" s="57"/>
      <c r="W1344" s="58"/>
      <c r="X1344" s="57"/>
      <c r="Y1344" s="46"/>
      <c r="Z1344" s="57"/>
      <c r="AA1344" s="59"/>
      <c r="AB1344" s="60"/>
      <c r="AC1344" s="2"/>
      <c r="AD1344" s="2"/>
      <c r="AE1344" s="2"/>
      <c r="AJ1344" s="11">
        <f t="shared" si="626"/>
        <v>13</v>
      </c>
      <c r="AK1344" s="11">
        <f t="shared" si="646"/>
        <v>0</v>
      </c>
      <c r="AL1344" s="11">
        <f t="shared" si="647"/>
        <v>0</v>
      </c>
      <c r="AM1344" s="11">
        <f t="shared" si="648"/>
        <v>0</v>
      </c>
      <c r="AN1344" s="11">
        <f t="shared" si="649"/>
        <v>0</v>
      </c>
      <c r="AO1344" s="4" t="e">
        <f>IF(#REF!="I",1,IF(#REF!="II",2,IF(#REF!="III",3,IF(#REF!="IV",4))))</f>
        <v>#REF!</v>
      </c>
      <c r="AP1344" s="11" t="e">
        <f>IF(#REF!="PULMONAR",1,IF(AND(#REF!="EXTRAPULMONAR",#REF!&lt;&gt;"MENINGEA"),2,IF(AND(#REF!="EXTRAPULMONAR",#REF!="MENINGEA"),3,)))</f>
        <v>#REF!</v>
      </c>
      <c r="AQ13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4" s="4">
        <f t="shared" si="650"/>
        <v>0</v>
      </c>
      <c r="AS1344" s="10">
        <f t="shared" si="651"/>
        <v>0</v>
      </c>
      <c r="AT1344" s="10">
        <f t="shared" si="652"/>
        <v>0</v>
      </c>
      <c r="AU1344" s="10" t="str">
        <f t="shared" si="653"/>
        <v>0</v>
      </c>
      <c r="AV1344" s="11" t="e">
        <f t="shared" si="654"/>
        <v>#N/A</v>
      </c>
      <c r="AW1344" s="4" t="e">
        <f t="shared" si="655"/>
        <v>#N/A</v>
      </c>
      <c r="AX1344" s="10" t="e">
        <f t="shared" si="644"/>
        <v>#N/A</v>
      </c>
      <c r="AY1344" s="10" t="e">
        <f t="shared" si="645"/>
        <v>#N/A</v>
      </c>
      <c r="AZ1344" s="10" t="e">
        <f t="shared" si="627"/>
        <v>#REF!</v>
      </c>
      <c r="BA1344" s="12" t="e">
        <f>IF(BW1344=7,0,AJ1344&amp;IF(#REF!="SI",1,IF(#REF!="NO",2,IF(#REF!="VIH + PREVIO",3,0))))</f>
        <v>#REF!</v>
      </c>
      <c r="BB1344" s="13" t="e">
        <f>IF(AND(#REF!="POSITIVO",#REF!="POSITIVO"),1,IF(#REF!="NEGATIVO",2,IF(#REF!="VIH + PREVIO",3,0)))</f>
        <v>#REF!</v>
      </c>
      <c r="BC1344" s="10" t="e">
        <f>IF(#REF!="SI",1,IF(#REF!="NO",2,0))</f>
        <v>#REF!</v>
      </c>
      <c r="BD1344" s="10" t="e">
        <f>IF(#REF!="SI",1,IF(#REF!="NO",2,0))</f>
        <v>#REF!</v>
      </c>
      <c r="BE1344" s="10" t="e">
        <f>IF(OR(#REF!="VIH + PREVIO",#REF!="VIH + PREVIO",#REF!="VIH + PREVIO"),1,0)</f>
        <v>#REF!</v>
      </c>
      <c r="BF1344" s="13" t="e">
        <f>IF(OR(#REF!="POSITIVO",#REF!="NEGATIVO"),1,IF(#REF!="PACIENTE NO ACEPTA",2,IF(#REF!="VIH + PREVIO",3,0)))</f>
        <v>#REF!</v>
      </c>
      <c r="BG1344" s="10" t="e">
        <f t="shared" si="628"/>
        <v>#REF!</v>
      </c>
      <c r="BH1344" s="10" t="e">
        <f t="shared" si="629"/>
        <v>#REF!</v>
      </c>
      <c r="BI1344" s="10" t="e">
        <f t="shared" si="630"/>
        <v>#REF!</v>
      </c>
      <c r="BJ1344" s="10" t="e">
        <f t="shared" si="631"/>
        <v>#REF!</v>
      </c>
      <c r="BK1344" s="10" t="e">
        <f t="shared" si="632"/>
        <v>#REF!</v>
      </c>
      <c r="BL1344" s="10" t="e">
        <f t="shared" si="633"/>
        <v>#REF!</v>
      </c>
      <c r="BM1344" s="10" t="e">
        <f>IF(OR(BW1344=7,AQ1344=6),0,IF(#REF!="I",1,IF(#REF!="II",2,IF(#REF!="III",3,IF(#REF!="IV",4))))&amp;AP1344&amp;AQ1344&amp;AR1344&amp;AS1344&amp;AT1344&amp;AU1344&amp;AX1344)</f>
        <v>#REF!</v>
      </c>
      <c r="BN1344" s="10" t="e">
        <f t="shared" si="634"/>
        <v>#REF!</v>
      </c>
      <c r="BO1344" s="10" t="e">
        <f t="shared" si="635"/>
        <v>#REF!</v>
      </c>
      <c r="BP1344" s="10" t="e">
        <f t="shared" si="636"/>
        <v>#REF!</v>
      </c>
      <c r="BQ1344" s="10" t="e">
        <f t="shared" si="637"/>
        <v>#REF!</v>
      </c>
      <c r="BR1344" s="10" t="e">
        <f t="shared" si="638"/>
        <v>#REF!</v>
      </c>
      <c r="BS1344" s="10" t="e">
        <f t="shared" si="639"/>
        <v>#REF!</v>
      </c>
      <c r="BT1344" s="10" t="e">
        <f>IF(OR(BW1344=7,AQ1344=6),0,AO1344&amp;IF(#REF!="SI",1,IF(#REF!="NO",2,IF(#REF!="VIH + PREVIO",3,0))))</f>
        <v>#REF!</v>
      </c>
      <c r="BU1344" s="10" t="e">
        <f>IF(OR(BW1344=7,AQ1344=6),0,IF(#REF!="-",1,0))</f>
        <v>#REF!</v>
      </c>
      <c r="BV1344" s="10" t="e">
        <f t="shared" si="640"/>
        <v>#REF!</v>
      </c>
      <c r="BW13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4" s="10" t="e">
        <f t="shared" si="641"/>
        <v>#REF!</v>
      </c>
      <c r="BY1344" s="10" t="e">
        <f t="shared" si="643"/>
        <v>#REF!</v>
      </c>
      <c r="BZ1344" s="10" t="e">
        <f t="shared" si="642"/>
        <v>#REF!</v>
      </c>
      <c r="CA1344" s="10"/>
    </row>
    <row r="1345" spans="1:79" s="3" customFormat="1" ht="23.25" customHeight="1" x14ac:dyDescent="0.3">
      <c r="A1345" s="7">
        <v>1343</v>
      </c>
      <c r="B1345" s="43"/>
      <c r="C1345" s="44"/>
      <c r="D1345" s="45"/>
      <c r="E1345" s="46"/>
      <c r="F1345" s="46"/>
      <c r="G1345" s="46"/>
      <c r="H1345" s="50"/>
      <c r="I1345" s="51"/>
      <c r="J1345" s="52"/>
      <c r="K1345" s="51"/>
      <c r="L1345" s="53"/>
      <c r="M1345" s="54"/>
      <c r="N1345" s="43"/>
      <c r="O1345" s="55"/>
      <c r="P1345" s="46"/>
      <c r="Q1345" s="46"/>
      <c r="R1345" s="46"/>
      <c r="S1345" s="43"/>
      <c r="T1345" s="56"/>
      <c r="U1345" s="46"/>
      <c r="V1345" s="57"/>
      <c r="W1345" s="58"/>
      <c r="X1345" s="57"/>
      <c r="Y1345" s="46"/>
      <c r="Z1345" s="57"/>
      <c r="AA1345" s="59"/>
      <c r="AB1345" s="60"/>
      <c r="AC1345" s="2"/>
      <c r="AD1345" s="2"/>
      <c r="AE1345" s="2"/>
      <c r="AJ1345" s="11">
        <f t="shared" si="626"/>
        <v>13</v>
      </c>
      <c r="AK1345" s="11">
        <f t="shared" si="646"/>
        <v>0</v>
      </c>
      <c r="AL1345" s="11">
        <f t="shared" si="647"/>
        <v>0</v>
      </c>
      <c r="AM1345" s="11">
        <f t="shared" si="648"/>
        <v>0</v>
      </c>
      <c r="AN1345" s="11">
        <f t="shared" si="649"/>
        <v>0</v>
      </c>
      <c r="AO1345" s="4" t="e">
        <f>IF(#REF!="I",1,IF(#REF!="II",2,IF(#REF!="III",3,IF(#REF!="IV",4))))</f>
        <v>#REF!</v>
      </c>
      <c r="AP1345" s="11" t="e">
        <f>IF(#REF!="PULMONAR",1,IF(AND(#REF!="EXTRAPULMONAR",#REF!&lt;&gt;"MENINGEA"),2,IF(AND(#REF!="EXTRAPULMONAR",#REF!="MENINGEA"),3,)))</f>
        <v>#REF!</v>
      </c>
      <c r="AQ13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5" s="4">
        <f t="shared" si="650"/>
        <v>0</v>
      </c>
      <c r="AS1345" s="10">
        <f t="shared" si="651"/>
        <v>0</v>
      </c>
      <c r="AT1345" s="10">
        <f t="shared" si="652"/>
        <v>0</v>
      </c>
      <c r="AU1345" s="10" t="str">
        <f t="shared" si="653"/>
        <v>0</v>
      </c>
      <c r="AV1345" s="11" t="e">
        <f t="shared" si="654"/>
        <v>#N/A</v>
      </c>
      <c r="AW1345" s="4" t="e">
        <f t="shared" si="655"/>
        <v>#N/A</v>
      </c>
      <c r="AX1345" s="10" t="e">
        <f t="shared" si="644"/>
        <v>#N/A</v>
      </c>
      <c r="AY1345" s="10" t="e">
        <f t="shared" si="645"/>
        <v>#N/A</v>
      </c>
      <c r="AZ1345" s="10" t="e">
        <f t="shared" si="627"/>
        <v>#REF!</v>
      </c>
      <c r="BA1345" s="12" t="e">
        <f>IF(BW1345=7,0,AJ1345&amp;IF(#REF!="SI",1,IF(#REF!="NO",2,IF(#REF!="VIH + PREVIO",3,0))))</f>
        <v>#REF!</v>
      </c>
      <c r="BB1345" s="13" t="e">
        <f>IF(AND(#REF!="POSITIVO",#REF!="POSITIVO"),1,IF(#REF!="NEGATIVO",2,IF(#REF!="VIH + PREVIO",3,0)))</f>
        <v>#REF!</v>
      </c>
      <c r="BC1345" s="10" t="e">
        <f>IF(#REF!="SI",1,IF(#REF!="NO",2,0))</f>
        <v>#REF!</v>
      </c>
      <c r="BD1345" s="10" t="e">
        <f>IF(#REF!="SI",1,IF(#REF!="NO",2,0))</f>
        <v>#REF!</v>
      </c>
      <c r="BE1345" s="10" t="e">
        <f>IF(OR(#REF!="VIH + PREVIO",#REF!="VIH + PREVIO",#REF!="VIH + PREVIO"),1,0)</f>
        <v>#REF!</v>
      </c>
      <c r="BF1345" s="13" t="e">
        <f>IF(OR(#REF!="POSITIVO",#REF!="NEGATIVO"),1,IF(#REF!="PACIENTE NO ACEPTA",2,IF(#REF!="VIH + PREVIO",3,0)))</f>
        <v>#REF!</v>
      </c>
      <c r="BG1345" s="10" t="e">
        <f t="shared" si="628"/>
        <v>#REF!</v>
      </c>
      <c r="BH1345" s="10" t="e">
        <f t="shared" si="629"/>
        <v>#REF!</v>
      </c>
      <c r="BI1345" s="10" t="e">
        <f t="shared" si="630"/>
        <v>#REF!</v>
      </c>
      <c r="BJ1345" s="10" t="e">
        <f t="shared" si="631"/>
        <v>#REF!</v>
      </c>
      <c r="BK1345" s="10" t="e">
        <f t="shared" si="632"/>
        <v>#REF!</v>
      </c>
      <c r="BL1345" s="10" t="e">
        <f t="shared" si="633"/>
        <v>#REF!</v>
      </c>
      <c r="BM1345" s="10" t="e">
        <f>IF(OR(BW1345=7,AQ1345=6),0,IF(#REF!="I",1,IF(#REF!="II",2,IF(#REF!="III",3,IF(#REF!="IV",4))))&amp;AP1345&amp;AQ1345&amp;AR1345&amp;AS1345&amp;AT1345&amp;AU1345&amp;AX1345)</f>
        <v>#REF!</v>
      </c>
      <c r="BN1345" s="10" t="e">
        <f t="shared" si="634"/>
        <v>#REF!</v>
      </c>
      <c r="BO1345" s="10" t="e">
        <f t="shared" si="635"/>
        <v>#REF!</v>
      </c>
      <c r="BP1345" s="10" t="e">
        <f t="shared" si="636"/>
        <v>#REF!</v>
      </c>
      <c r="BQ1345" s="10" t="e">
        <f t="shared" si="637"/>
        <v>#REF!</v>
      </c>
      <c r="BR1345" s="10" t="e">
        <f t="shared" si="638"/>
        <v>#REF!</v>
      </c>
      <c r="BS1345" s="10" t="e">
        <f t="shared" si="639"/>
        <v>#REF!</v>
      </c>
      <c r="BT1345" s="10" t="e">
        <f>IF(OR(BW1345=7,AQ1345=6),0,AO1345&amp;IF(#REF!="SI",1,IF(#REF!="NO",2,IF(#REF!="VIH + PREVIO",3,0))))</f>
        <v>#REF!</v>
      </c>
      <c r="BU1345" s="10" t="e">
        <f>IF(OR(BW1345=7,AQ1345=6),0,IF(#REF!="-",1,0))</f>
        <v>#REF!</v>
      </c>
      <c r="BV1345" s="10" t="e">
        <f t="shared" si="640"/>
        <v>#REF!</v>
      </c>
      <c r="BW13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5" s="10" t="e">
        <f t="shared" si="641"/>
        <v>#REF!</v>
      </c>
      <c r="BY1345" s="10" t="e">
        <f t="shared" si="643"/>
        <v>#REF!</v>
      </c>
      <c r="BZ1345" s="10" t="e">
        <f t="shared" si="642"/>
        <v>#REF!</v>
      </c>
      <c r="CA1345" s="10"/>
    </row>
    <row r="1346" spans="1:79" s="3" customFormat="1" ht="23.25" customHeight="1" x14ac:dyDescent="0.3">
      <c r="A1346" s="7">
        <v>1344</v>
      </c>
      <c r="B1346" s="43"/>
      <c r="C1346" s="44"/>
      <c r="D1346" s="45"/>
      <c r="E1346" s="46"/>
      <c r="F1346" s="46"/>
      <c r="G1346" s="46"/>
      <c r="H1346" s="50"/>
      <c r="I1346" s="51"/>
      <c r="J1346" s="52"/>
      <c r="K1346" s="51"/>
      <c r="L1346" s="53"/>
      <c r="M1346" s="54"/>
      <c r="N1346" s="43"/>
      <c r="O1346" s="55"/>
      <c r="P1346" s="46"/>
      <c r="Q1346" s="46"/>
      <c r="R1346" s="46"/>
      <c r="S1346" s="43"/>
      <c r="T1346" s="56"/>
      <c r="U1346" s="46"/>
      <c r="V1346" s="57"/>
      <c r="W1346" s="58"/>
      <c r="X1346" s="57"/>
      <c r="Y1346" s="46"/>
      <c r="Z1346" s="57"/>
      <c r="AA1346" s="59"/>
      <c r="AB1346" s="60"/>
      <c r="AC1346" s="2"/>
      <c r="AD1346" s="2"/>
      <c r="AE1346" s="2"/>
      <c r="AJ1346" s="11">
        <f t="shared" si="626"/>
        <v>13</v>
      </c>
      <c r="AK1346" s="11">
        <f t="shared" si="646"/>
        <v>0</v>
      </c>
      <c r="AL1346" s="11">
        <f t="shared" si="647"/>
        <v>0</v>
      </c>
      <c r="AM1346" s="11">
        <f t="shared" si="648"/>
        <v>0</v>
      </c>
      <c r="AN1346" s="11">
        <f t="shared" si="649"/>
        <v>0</v>
      </c>
      <c r="AO1346" s="4" t="e">
        <f>IF(#REF!="I",1,IF(#REF!="II",2,IF(#REF!="III",3,IF(#REF!="IV",4))))</f>
        <v>#REF!</v>
      </c>
      <c r="AP1346" s="11" t="e">
        <f>IF(#REF!="PULMONAR",1,IF(AND(#REF!="EXTRAPULMONAR",#REF!&lt;&gt;"MENINGEA"),2,IF(AND(#REF!="EXTRAPULMONAR",#REF!="MENINGEA"),3,)))</f>
        <v>#REF!</v>
      </c>
      <c r="AQ13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6" s="4">
        <f t="shared" si="650"/>
        <v>0</v>
      </c>
      <c r="AS1346" s="10">
        <f t="shared" si="651"/>
        <v>0</v>
      </c>
      <c r="AT1346" s="10">
        <f t="shared" si="652"/>
        <v>0</v>
      </c>
      <c r="AU1346" s="10" t="str">
        <f t="shared" si="653"/>
        <v>0</v>
      </c>
      <c r="AV1346" s="11" t="e">
        <f t="shared" si="654"/>
        <v>#N/A</v>
      </c>
      <c r="AW1346" s="4" t="e">
        <f t="shared" si="655"/>
        <v>#N/A</v>
      </c>
      <c r="AX1346" s="10" t="e">
        <f t="shared" si="644"/>
        <v>#N/A</v>
      </c>
      <c r="AY1346" s="10" t="e">
        <f t="shared" si="645"/>
        <v>#N/A</v>
      </c>
      <c r="AZ1346" s="10" t="e">
        <f t="shared" si="627"/>
        <v>#REF!</v>
      </c>
      <c r="BA1346" s="12" t="e">
        <f>IF(BW1346=7,0,AJ1346&amp;IF(#REF!="SI",1,IF(#REF!="NO",2,IF(#REF!="VIH + PREVIO",3,0))))</f>
        <v>#REF!</v>
      </c>
      <c r="BB1346" s="13" t="e">
        <f>IF(AND(#REF!="POSITIVO",#REF!="POSITIVO"),1,IF(#REF!="NEGATIVO",2,IF(#REF!="VIH + PREVIO",3,0)))</f>
        <v>#REF!</v>
      </c>
      <c r="BC1346" s="10" t="e">
        <f>IF(#REF!="SI",1,IF(#REF!="NO",2,0))</f>
        <v>#REF!</v>
      </c>
      <c r="BD1346" s="10" t="e">
        <f>IF(#REF!="SI",1,IF(#REF!="NO",2,0))</f>
        <v>#REF!</v>
      </c>
      <c r="BE1346" s="10" t="e">
        <f>IF(OR(#REF!="VIH + PREVIO",#REF!="VIH + PREVIO",#REF!="VIH + PREVIO"),1,0)</f>
        <v>#REF!</v>
      </c>
      <c r="BF1346" s="13" t="e">
        <f>IF(OR(#REF!="POSITIVO",#REF!="NEGATIVO"),1,IF(#REF!="PACIENTE NO ACEPTA",2,IF(#REF!="VIH + PREVIO",3,0)))</f>
        <v>#REF!</v>
      </c>
      <c r="BG1346" s="10" t="e">
        <f t="shared" si="628"/>
        <v>#REF!</v>
      </c>
      <c r="BH1346" s="10" t="e">
        <f t="shared" si="629"/>
        <v>#REF!</v>
      </c>
      <c r="BI1346" s="10" t="e">
        <f t="shared" si="630"/>
        <v>#REF!</v>
      </c>
      <c r="BJ1346" s="10" t="e">
        <f t="shared" si="631"/>
        <v>#REF!</v>
      </c>
      <c r="BK1346" s="10" t="e">
        <f t="shared" si="632"/>
        <v>#REF!</v>
      </c>
      <c r="BL1346" s="10" t="e">
        <f t="shared" si="633"/>
        <v>#REF!</v>
      </c>
      <c r="BM1346" s="10" t="e">
        <f>IF(OR(BW1346=7,AQ1346=6),0,IF(#REF!="I",1,IF(#REF!="II",2,IF(#REF!="III",3,IF(#REF!="IV",4))))&amp;AP1346&amp;AQ1346&amp;AR1346&amp;AS1346&amp;AT1346&amp;AU1346&amp;AX1346)</f>
        <v>#REF!</v>
      </c>
      <c r="BN1346" s="10" t="e">
        <f t="shared" si="634"/>
        <v>#REF!</v>
      </c>
      <c r="BO1346" s="10" t="e">
        <f t="shared" si="635"/>
        <v>#REF!</v>
      </c>
      <c r="BP1346" s="10" t="e">
        <f t="shared" si="636"/>
        <v>#REF!</v>
      </c>
      <c r="BQ1346" s="10" t="e">
        <f t="shared" si="637"/>
        <v>#REF!</v>
      </c>
      <c r="BR1346" s="10" t="e">
        <f t="shared" si="638"/>
        <v>#REF!</v>
      </c>
      <c r="BS1346" s="10" t="e">
        <f t="shared" si="639"/>
        <v>#REF!</v>
      </c>
      <c r="BT1346" s="10" t="e">
        <f>IF(OR(BW1346=7,AQ1346=6),0,AO1346&amp;IF(#REF!="SI",1,IF(#REF!="NO",2,IF(#REF!="VIH + PREVIO",3,0))))</f>
        <v>#REF!</v>
      </c>
      <c r="BU1346" s="10" t="e">
        <f>IF(OR(BW1346=7,AQ1346=6),0,IF(#REF!="-",1,0))</f>
        <v>#REF!</v>
      </c>
      <c r="BV1346" s="10" t="e">
        <f t="shared" si="640"/>
        <v>#REF!</v>
      </c>
      <c r="BW13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6" s="10" t="e">
        <f t="shared" si="641"/>
        <v>#REF!</v>
      </c>
      <c r="BY1346" s="10" t="e">
        <f t="shared" si="643"/>
        <v>#REF!</v>
      </c>
      <c r="BZ1346" s="10" t="e">
        <f t="shared" si="642"/>
        <v>#REF!</v>
      </c>
      <c r="CA1346" s="10"/>
    </row>
    <row r="1347" spans="1:79" s="3" customFormat="1" ht="23.25" customHeight="1" x14ac:dyDescent="0.3">
      <c r="A1347" s="7">
        <v>1345</v>
      </c>
      <c r="B1347" s="43"/>
      <c r="C1347" s="44"/>
      <c r="D1347" s="45"/>
      <c r="E1347" s="46"/>
      <c r="F1347" s="46"/>
      <c r="G1347" s="46"/>
      <c r="H1347" s="50"/>
      <c r="I1347" s="51"/>
      <c r="J1347" s="52"/>
      <c r="K1347" s="51"/>
      <c r="L1347" s="53"/>
      <c r="M1347" s="54"/>
      <c r="N1347" s="43"/>
      <c r="O1347" s="55"/>
      <c r="P1347" s="46"/>
      <c r="Q1347" s="46"/>
      <c r="R1347" s="46"/>
      <c r="S1347" s="43"/>
      <c r="T1347" s="56"/>
      <c r="U1347" s="46"/>
      <c r="V1347" s="57"/>
      <c r="W1347" s="58"/>
      <c r="X1347" s="57"/>
      <c r="Y1347" s="46"/>
      <c r="Z1347" s="57"/>
      <c r="AA1347" s="59"/>
      <c r="AB1347" s="60"/>
      <c r="AC1347" s="2"/>
      <c r="AD1347" s="2"/>
      <c r="AE1347" s="2"/>
      <c r="AJ1347" s="11">
        <f t="shared" si="626"/>
        <v>13</v>
      </c>
      <c r="AK1347" s="11">
        <f t="shared" si="646"/>
        <v>0</v>
      </c>
      <c r="AL1347" s="11">
        <f t="shared" si="647"/>
        <v>0</v>
      </c>
      <c r="AM1347" s="11">
        <f t="shared" si="648"/>
        <v>0</v>
      </c>
      <c r="AN1347" s="11">
        <f t="shared" si="649"/>
        <v>0</v>
      </c>
      <c r="AO1347" s="4" t="e">
        <f>IF(#REF!="I",1,IF(#REF!="II",2,IF(#REF!="III",3,IF(#REF!="IV",4))))</f>
        <v>#REF!</v>
      </c>
      <c r="AP1347" s="11" t="e">
        <f>IF(#REF!="PULMONAR",1,IF(AND(#REF!="EXTRAPULMONAR",#REF!&lt;&gt;"MENINGEA"),2,IF(AND(#REF!="EXTRAPULMONAR",#REF!="MENINGEA"),3,)))</f>
        <v>#REF!</v>
      </c>
      <c r="AQ13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7" s="4">
        <f t="shared" si="650"/>
        <v>0</v>
      </c>
      <c r="AS1347" s="10">
        <f t="shared" si="651"/>
        <v>0</v>
      </c>
      <c r="AT1347" s="10">
        <f t="shared" si="652"/>
        <v>0</v>
      </c>
      <c r="AU1347" s="10" t="str">
        <f t="shared" si="653"/>
        <v>0</v>
      </c>
      <c r="AV1347" s="11" t="e">
        <f t="shared" si="654"/>
        <v>#N/A</v>
      </c>
      <c r="AW1347" s="4" t="e">
        <f t="shared" si="655"/>
        <v>#N/A</v>
      </c>
      <c r="AX1347" s="10" t="e">
        <f t="shared" si="644"/>
        <v>#N/A</v>
      </c>
      <c r="AY1347" s="10" t="e">
        <f t="shared" si="645"/>
        <v>#N/A</v>
      </c>
      <c r="AZ1347" s="10" t="e">
        <f t="shared" si="627"/>
        <v>#REF!</v>
      </c>
      <c r="BA1347" s="12" t="e">
        <f>IF(BW1347=7,0,AJ1347&amp;IF(#REF!="SI",1,IF(#REF!="NO",2,IF(#REF!="VIH + PREVIO",3,0))))</f>
        <v>#REF!</v>
      </c>
      <c r="BB1347" s="13" t="e">
        <f>IF(AND(#REF!="POSITIVO",#REF!="POSITIVO"),1,IF(#REF!="NEGATIVO",2,IF(#REF!="VIH + PREVIO",3,0)))</f>
        <v>#REF!</v>
      </c>
      <c r="BC1347" s="10" t="e">
        <f>IF(#REF!="SI",1,IF(#REF!="NO",2,0))</f>
        <v>#REF!</v>
      </c>
      <c r="BD1347" s="10" t="e">
        <f>IF(#REF!="SI",1,IF(#REF!="NO",2,0))</f>
        <v>#REF!</v>
      </c>
      <c r="BE1347" s="10" t="e">
        <f>IF(OR(#REF!="VIH + PREVIO",#REF!="VIH + PREVIO",#REF!="VIH + PREVIO"),1,0)</f>
        <v>#REF!</v>
      </c>
      <c r="BF1347" s="13" t="e">
        <f>IF(OR(#REF!="POSITIVO",#REF!="NEGATIVO"),1,IF(#REF!="PACIENTE NO ACEPTA",2,IF(#REF!="VIH + PREVIO",3,0)))</f>
        <v>#REF!</v>
      </c>
      <c r="BG1347" s="10" t="e">
        <f t="shared" si="628"/>
        <v>#REF!</v>
      </c>
      <c r="BH1347" s="10" t="e">
        <f t="shared" si="629"/>
        <v>#REF!</v>
      </c>
      <c r="BI1347" s="10" t="e">
        <f t="shared" si="630"/>
        <v>#REF!</v>
      </c>
      <c r="BJ1347" s="10" t="e">
        <f t="shared" si="631"/>
        <v>#REF!</v>
      </c>
      <c r="BK1347" s="10" t="e">
        <f t="shared" si="632"/>
        <v>#REF!</v>
      </c>
      <c r="BL1347" s="10" t="e">
        <f t="shared" si="633"/>
        <v>#REF!</v>
      </c>
      <c r="BM1347" s="10" t="e">
        <f>IF(OR(BW1347=7,AQ1347=6),0,IF(#REF!="I",1,IF(#REF!="II",2,IF(#REF!="III",3,IF(#REF!="IV",4))))&amp;AP1347&amp;AQ1347&amp;AR1347&amp;AS1347&amp;AT1347&amp;AU1347&amp;AX1347)</f>
        <v>#REF!</v>
      </c>
      <c r="BN1347" s="10" t="e">
        <f t="shared" si="634"/>
        <v>#REF!</v>
      </c>
      <c r="BO1347" s="10" t="e">
        <f t="shared" si="635"/>
        <v>#REF!</v>
      </c>
      <c r="BP1347" s="10" t="e">
        <f t="shared" si="636"/>
        <v>#REF!</v>
      </c>
      <c r="BQ1347" s="10" t="e">
        <f t="shared" si="637"/>
        <v>#REF!</v>
      </c>
      <c r="BR1347" s="10" t="e">
        <f t="shared" si="638"/>
        <v>#REF!</v>
      </c>
      <c r="BS1347" s="10" t="e">
        <f t="shared" si="639"/>
        <v>#REF!</v>
      </c>
      <c r="BT1347" s="10" t="e">
        <f>IF(OR(BW1347=7,AQ1347=6),0,AO1347&amp;IF(#REF!="SI",1,IF(#REF!="NO",2,IF(#REF!="VIH + PREVIO",3,0))))</f>
        <v>#REF!</v>
      </c>
      <c r="BU1347" s="10" t="e">
        <f>IF(OR(BW1347=7,AQ1347=6),0,IF(#REF!="-",1,0))</f>
        <v>#REF!</v>
      </c>
      <c r="BV1347" s="10" t="e">
        <f t="shared" si="640"/>
        <v>#REF!</v>
      </c>
      <c r="BW13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7" s="10" t="e">
        <f t="shared" si="641"/>
        <v>#REF!</v>
      </c>
      <c r="BY1347" s="10" t="e">
        <f t="shared" si="643"/>
        <v>#REF!</v>
      </c>
      <c r="BZ1347" s="10" t="e">
        <f t="shared" si="642"/>
        <v>#REF!</v>
      </c>
      <c r="CA1347" s="10"/>
    </row>
    <row r="1348" spans="1:79" s="3" customFormat="1" ht="23.25" customHeight="1" x14ac:dyDescent="0.3">
      <c r="A1348" s="7">
        <v>1346</v>
      </c>
      <c r="B1348" s="43"/>
      <c r="C1348" s="44"/>
      <c r="D1348" s="45"/>
      <c r="E1348" s="46"/>
      <c r="F1348" s="46"/>
      <c r="G1348" s="46"/>
      <c r="H1348" s="50"/>
      <c r="I1348" s="51"/>
      <c r="J1348" s="52"/>
      <c r="K1348" s="51"/>
      <c r="L1348" s="53"/>
      <c r="M1348" s="54"/>
      <c r="N1348" s="43"/>
      <c r="O1348" s="55"/>
      <c r="P1348" s="46"/>
      <c r="Q1348" s="46"/>
      <c r="R1348" s="46"/>
      <c r="S1348" s="43"/>
      <c r="T1348" s="56"/>
      <c r="U1348" s="46"/>
      <c r="V1348" s="57"/>
      <c r="W1348" s="58"/>
      <c r="X1348" s="57"/>
      <c r="Y1348" s="46"/>
      <c r="Z1348" s="57"/>
      <c r="AA1348" s="59"/>
      <c r="AB1348" s="60"/>
      <c r="AC1348" s="2"/>
      <c r="AD1348" s="2"/>
      <c r="AE1348" s="2"/>
      <c r="AJ1348" s="11">
        <f t="shared" ref="AJ1348:AJ1411" si="656">IF(AK1348&lt;&gt;0,AK1348,IF(AND(AK1348=0,AL1348&lt;&gt;0),AL1348,IF(AND(AK1348=0,AL1348=0,AM1348&lt;&gt;0),AM1348,IF(AND(AK1348=0,AL1348=0,AM1348=0,AN1348&lt;&gt;0),AN1348,13))))</f>
        <v>13</v>
      </c>
      <c r="AK1348" s="11">
        <f t="shared" si="646"/>
        <v>0</v>
      </c>
      <c r="AL1348" s="11">
        <f t="shared" si="647"/>
        <v>0</v>
      </c>
      <c r="AM1348" s="11">
        <f t="shared" si="648"/>
        <v>0</v>
      </c>
      <c r="AN1348" s="11">
        <f t="shared" si="649"/>
        <v>0</v>
      </c>
      <c r="AO1348" s="4" t="e">
        <f>IF(#REF!="I",1,IF(#REF!="II",2,IF(#REF!="III",3,IF(#REF!="IV",4))))</f>
        <v>#REF!</v>
      </c>
      <c r="AP1348" s="11" t="e">
        <f>IF(#REF!="PULMONAR",1,IF(AND(#REF!="EXTRAPULMONAR",#REF!&lt;&gt;"MENINGEA"),2,IF(AND(#REF!="EXTRAPULMONAR",#REF!="MENINGEA"),3,)))</f>
        <v>#REF!</v>
      </c>
      <c r="AQ13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8" s="4">
        <f t="shared" si="650"/>
        <v>0</v>
      </c>
      <c r="AS1348" s="10">
        <f t="shared" si="651"/>
        <v>0</v>
      </c>
      <c r="AT1348" s="10">
        <f t="shared" si="652"/>
        <v>0</v>
      </c>
      <c r="AU1348" s="10" t="str">
        <f t="shared" si="653"/>
        <v>0</v>
      </c>
      <c r="AV1348" s="11" t="e">
        <f t="shared" si="654"/>
        <v>#N/A</v>
      </c>
      <c r="AW1348" s="4" t="e">
        <f t="shared" si="655"/>
        <v>#N/A</v>
      </c>
      <c r="AX1348" s="10" t="e">
        <f t="shared" si="644"/>
        <v>#N/A</v>
      </c>
      <c r="AY1348" s="10" t="e">
        <f t="shared" si="645"/>
        <v>#N/A</v>
      </c>
      <c r="AZ1348" s="10" t="e">
        <f t="shared" ref="AZ1348:AZ1411" si="657">IF(OR(BW1348=7,AQ1348=6),0,(AJ1348&amp;AP1348&amp;AQ1348&amp;AR1348&amp;AS1348&amp;AT1348&amp;AU1348&amp;AX1348))</f>
        <v>#REF!</v>
      </c>
      <c r="BA1348" s="12" t="e">
        <f>IF(BW1348=7,0,AJ1348&amp;IF(#REF!="SI",1,IF(#REF!="NO",2,IF(#REF!="VIH + PREVIO",3,0))))</f>
        <v>#REF!</v>
      </c>
      <c r="BB1348" s="13" t="e">
        <f>IF(AND(#REF!="POSITIVO",#REF!="POSITIVO"),1,IF(#REF!="NEGATIVO",2,IF(#REF!="VIH + PREVIO",3,0)))</f>
        <v>#REF!</v>
      </c>
      <c r="BC1348" s="10" t="e">
        <f>IF(#REF!="SI",1,IF(#REF!="NO",2,0))</f>
        <v>#REF!</v>
      </c>
      <c r="BD1348" s="10" t="e">
        <f>IF(#REF!="SI",1,IF(#REF!="NO",2,0))</f>
        <v>#REF!</v>
      </c>
      <c r="BE1348" s="10" t="e">
        <f>IF(OR(#REF!="VIH + PREVIO",#REF!="VIH + PREVIO",#REF!="VIH + PREVIO"),1,0)</f>
        <v>#REF!</v>
      </c>
      <c r="BF1348" s="13" t="e">
        <f>IF(OR(#REF!="POSITIVO",#REF!="NEGATIVO"),1,IF(#REF!="PACIENTE NO ACEPTA",2,IF(#REF!="VIH + PREVIO",3,0)))</f>
        <v>#REF!</v>
      </c>
      <c r="BG1348" s="10" t="e">
        <f t="shared" ref="BG1348:BG1411" si="658">IF(OR(BW1348=7,AQ1348=6),0,AJ1348&amp;AP1348&amp;BB1348&amp;BC1348&amp;BD1348&amp;AX1348&amp;AU1348)</f>
        <v>#REF!</v>
      </c>
      <c r="BH1348" s="10" t="e">
        <f t="shared" ref="BH1348:BH1411" si="659">IF(OR(BW1348=7,AQ1348=6),0,AJ1348&amp;BE1348)</f>
        <v>#REF!</v>
      </c>
      <c r="BI1348" s="10" t="e">
        <f t="shared" ref="BI1348:BI1411" si="660">IF(OR(BW1348=7,AQ1348=6),0,AJ1348&amp;BB1348)</f>
        <v>#REF!</v>
      </c>
      <c r="BJ1348" s="10" t="e">
        <f t="shared" ref="BJ1348:BJ1411" si="661">IF(OR(BW1348=7,AQ1348=6),0,AJ1348&amp;BC1348)</f>
        <v>#REF!</v>
      </c>
      <c r="BK1348" s="10" t="e">
        <f t="shared" ref="BK1348:BK1411" si="662">IF(OR(BW1348=7,AQ1348=6),0,AJ1348&amp;BD1348)</f>
        <v>#REF!</v>
      </c>
      <c r="BL1348" s="10" t="e">
        <f t="shared" ref="BL1348:BL1411" si="663">IF(OR(BW1348=7,AQ1348=6),0,AJ1348&amp;BF1348)</f>
        <v>#REF!</v>
      </c>
      <c r="BM1348" s="10" t="e">
        <f>IF(OR(BW1348=7,AQ1348=6),0,IF(#REF!="I",1,IF(#REF!="II",2,IF(#REF!="III",3,IF(#REF!="IV",4))))&amp;AP1348&amp;AQ1348&amp;AR1348&amp;AS1348&amp;AT1348&amp;AU1348&amp;AX1348)</f>
        <v>#REF!</v>
      </c>
      <c r="BN1348" s="10" t="e">
        <f t="shared" ref="BN1348:BN1411" si="664">IF(OR(BW1348=7,AQ1348=6),0,AO1348&amp;BE1348)</f>
        <v>#REF!</v>
      </c>
      <c r="BO1348" s="10" t="e">
        <f t="shared" ref="BO1348:BO1411" si="665">IF(OR(BW1348=7,AQ1348=6),0,AO1348&amp;BB1348)</f>
        <v>#REF!</v>
      </c>
      <c r="BP1348" s="10" t="e">
        <f t="shared" ref="BP1348:BP1411" si="666">IF(OR(BW1348=7,AQ1348=6),0,AO1348&amp;BC1348)</f>
        <v>#REF!</v>
      </c>
      <c r="BQ1348" s="10" t="e">
        <f t="shared" ref="BQ1348:BQ1411" si="667">IF(OR(BW1348=7,AQ1348=6),0,AO1348&amp;BD1348)</f>
        <v>#REF!</v>
      </c>
      <c r="BR1348" s="10" t="e">
        <f t="shared" ref="BR1348:BR1411" si="668">IF(OR(BW1348=7,AQ1348=6),0,AO1348&amp;BF1348)</f>
        <v>#REF!</v>
      </c>
      <c r="BS1348" s="10" t="e">
        <f t="shared" ref="BS1348:BS1411" si="669">IF(OR(BW1348=7,AQ1348=6),0,AO1348&amp;AP1348&amp;BB1348&amp;BC1348&amp;BD1348&amp;AX1348&amp;AU1348)</f>
        <v>#REF!</v>
      </c>
      <c r="BT1348" s="10" t="e">
        <f>IF(OR(BW1348=7,AQ1348=6),0,AO1348&amp;IF(#REF!="SI",1,IF(#REF!="NO",2,IF(#REF!="VIH + PREVIO",3,0))))</f>
        <v>#REF!</v>
      </c>
      <c r="BU1348" s="10" t="e">
        <f>IF(OR(BW1348=7,AQ1348=6),0,IF(#REF!="-",1,0))</f>
        <v>#REF!</v>
      </c>
      <c r="BV1348" s="10" t="e">
        <f t="shared" ref="BV1348:BV1411" si="670">IF(OR(BW1348=7,AQ1348=6),0,AO1348&amp;AP1348&amp;AQ1348&amp;BU1348)</f>
        <v>#REF!</v>
      </c>
      <c r="BW13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8" s="10" t="e">
        <f t="shared" ref="BX1348:BX1411" si="671">AO1348&amp;AP1348&amp;AQ1348&amp;AR1348&amp;AS1348&amp;AT1348&amp;AY1348&amp;BW1348</f>
        <v>#REF!</v>
      </c>
      <c r="BY1348" s="10" t="e">
        <f t="shared" si="643"/>
        <v>#REF!</v>
      </c>
      <c r="BZ1348" s="10" t="e">
        <f t="shared" ref="BZ1348:BZ1411" si="672">AO1348&amp;AP1348&amp;AQ1348&amp;AY1348&amp;BW1348</f>
        <v>#REF!</v>
      </c>
      <c r="CA1348" s="10"/>
    </row>
    <row r="1349" spans="1:79" s="3" customFormat="1" ht="23.25" customHeight="1" x14ac:dyDescent="0.3">
      <c r="A1349" s="7">
        <v>1347</v>
      </c>
      <c r="B1349" s="43"/>
      <c r="C1349" s="44"/>
      <c r="D1349" s="45"/>
      <c r="E1349" s="46"/>
      <c r="F1349" s="46"/>
      <c r="G1349" s="46"/>
      <c r="H1349" s="50"/>
      <c r="I1349" s="51"/>
      <c r="J1349" s="52"/>
      <c r="K1349" s="51"/>
      <c r="L1349" s="53"/>
      <c r="M1349" s="54"/>
      <c r="N1349" s="43"/>
      <c r="O1349" s="55"/>
      <c r="P1349" s="46"/>
      <c r="Q1349" s="46"/>
      <c r="R1349" s="46"/>
      <c r="S1349" s="43"/>
      <c r="T1349" s="56"/>
      <c r="U1349" s="46"/>
      <c r="V1349" s="57"/>
      <c r="W1349" s="58"/>
      <c r="X1349" s="57"/>
      <c r="Y1349" s="46"/>
      <c r="Z1349" s="57"/>
      <c r="AA1349" s="59"/>
      <c r="AB1349" s="60"/>
      <c r="AC1349" s="2"/>
      <c r="AD1349" s="2"/>
      <c r="AE1349" s="2"/>
      <c r="AJ1349" s="11">
        <f t="shared" si="656"/>
        <v>13</v>
      </c>
      <c r="AK1349" s="11">
        <f t="shared" si="646"/>
        <v>0</v>
      </c>
      <c r="AL1349" s="11">
        <f t="shared" si="647"/>
        <v>0</v>
      </c>
      <c r="AM1349" s="11">
        <f t="shared" si="648"/>
        <v>0</v>
      </c>
      <c r="AN1349" s="11">
        <f t="shared" si="649"/>
        <v>0</v>
      </c>
      <c r="AO1349" s="4" t="e">
        <f>IF(#REF!="I",1,IF(#REF!="II",2,IF(#REF!="III",3,IF(#REF!="IV",4))))</f>
        <v>#REF!</v>
      </c>
      <c r="AP1349" s="11" t="e">
        <f>IF(#REF!="PULMONAR",1,IF(AND(#REF!="EXTRAPULMONAR",#REF!&lt;&gt;"MENINGEA"),2,IF(AND(#REF!="EXTRAPULMONAR",#REF!="MENINGEA"),3,)))</f>
        <v>#REF!</v>
      </c>
      <c r="AQ13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49" s="4">
        <f t="shared" si="650"/>
        <v>0</v>
      </c>
      <c r="AS1349" s="10">
        <f t="shared" si="651"/>
        <v>0</v>
      </c>
      <c r="AT1349" s="10">
        <f t="shared" si="652"/>
        <v>0</v>
      </c>
      <c r="AU1349" s="10" t="str">
        <f t="shared" si="653"/>
        <v>0</v>
      </c>
      <c r="AV1349" s="11" t="e">
        <f t="shared" si="654"/>
        <v>#N/A</v>
      </c>
      <c r="AW1349" s="4" t="e">
        <f t="shared" si="655"/>
        <v>#N/A</v>
      </c>
      <c r="AX1349" s="10" t="e">
        <f t="shared" si="644"/>
        <v>#N/A</v>
      </c>
      <c r="AY1349" s="10" t="e">
        <f t="shared" si="645"/>
        <v>#N/A</v>
      </c>
      <c r="AZ1349" s="10" t="e">
        <f t="shared" si="657"/>
        <v>#REF!</v>
      </c>
      <c r="BA1349" s="12" t="e">
        <f>IF(BW1349=7,0,AJ1349&amp;IF(#REF!="SI",1,IF(#REF!="NO",2,IF(#REF!="VIH + PREVIO",3,0))))</f>
        <v>#REF!</v>
      </c>
      <c r="BB1349" s="13" t="e">
        <f>IF(AND(#REF!="POSITIVO",#REF!="POSITIVO"),1,IF(#REF!="NEGATIVO",2,IF(#REF!="VIH + PREVIO",3,0)))</f>
        <v>#REF!</v>
      </c>
      <c r="BC1349" s="10" t="e">
        <f>IF(#REF!="SI",1,IF(#REF!="NO",2,0))</f>
        <v>#REF!</v>
      </c>
      <c r="BD1349" s="10" t="e">
        <f>IF(#REF!="SI",1,IF(#REF!="NO",2,0))</f>
        <v>#REF!</v>
      </c>
      <c r="BE1349" s="10" t="e">
        <f>IF(OR(#REF!="VIH + PREVIO",#REF!="VIH + PREVIO",#REF!="VIH + PREVIO"),1,0)</f>
        <v>#REF!</v>
      </c>
      <c r="BF1349" s="13" t="e">
        <f>IF(OR(#REF!="POSITIVO",#REF!="NEGATIVO"),1,IF(#REF!="PACIENTE NO ACEPTA",2,IF(#REF!="VIH + PREVIO",3,0)))</f>
        <v>#REF!</v>
      </c>
      <c r="BG1349" s="10" t="e">
        <f t="shared" si="658"/>
        <v>#REF!</v>
      </c>
      <c r="BH1349" s="10" t="e">
        <f t="shared" si="659"/>
        <v>#REF!</v>
      </c>
      <c r="BI1349" s="10" t="e">
        <f t="shared" si="660"/>
        <v>#REF!</v>
      </c>
      <c r="BJ1349" s="10" t="e">
        <f t="shared" si="661"/>
        <v>#REF!</v>
      </c>
      <c r="BK1349" s="10" t="e">
        <f t="shared" si="662"/>
        <v>#REF!</v>
      </c>
      <c r="BL1349" s="10" t="e">
        <f t="shared" si="663"/>
        <v>#REF!</v>
      </c>
      <c r="BM1349" s="10" t="e">
        <f>IF(OR(BW1349=7,AQ1349=6),0,IF(#REF!="I",1,IF(#REF!="II",2,IF(#REF!="III",3,IF(#REF!="IV",4))))&amp;AP1349&amp;AQ1349&amp;AR1349&amp;AS1349&amp;AT1349&amp;AU1349&amp;AX1349)</f>
        <v>#REF!</v>
      </c>
      <c r="BN1349" s="10" t="e">
        <f t="shared" si="664"/>
        <v>#REF!</v>
      </c>
      <c r="BO1349" s="10" t="e">
        <f t="shared" si="665"/>
        <v>#REF!</v>
      </c>
      <c r="BP1349" s="10" t="e">
        <f t="shared" si="666"/>
        <v>#REF!</v>
      </c>
      <c r="BQ1349" s="10" t="e">
        <f t="shared" si="667"/>
        <v>#REF!</v>
      </c>
      <c r="BR1349" s="10" t="e">
        <f t="shared" si="668"/>
        <v>#REF!</v>
      </c>
      <c r="BS1349" s="10" t="e">
        <f t="shared" si="669"/>
        <v>#REF!</v>
      </c>
      <c r="BT1349" s="10" t="e">
        <f>IF(OR(BW1349=7,AQ1349=6),0,AO1349&amp;IF(#REF!="SI",1,IF(#REF!="NO",2,IF(#REF!="VIH + PREVIO",3,0))))</f>
        <v>#REF!</v>
      </c>
      <c r="BU1349" s="10" t="e">
        <f>IF(OR(BW1349=7,AQ1349=6),0,IF(#REF!="-",1,0))</f>
        <v>#REF!</v>
      </c>
      <c r="BV1349" s="10" t="e">
        <f t="shared" si="670"/>
        <v>#REF!</v>
      </c>
      <c r="BW13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49" s="10" t="e">
        <f t="shared" si="671"/>
        <v>#REF!</v>
      </c>
      <c r="BY1349" s="10" t="e">
        <f t="shared" ref="BY1349:BY1412" si="673">IF(AQ1349=6,0,AO1349&amp;AP1349&amp;BB1349&amp;AY1349&amp;BW1349)</f>
        <v>#REF!</v>
      </c>
      <c r="BZ1349" s="10" t="e">
        <f t="shared" si="672"/>
        <v>#REF!</v>
      </c>
      <c r="CA1349" s="10"/>
    </row>
    <row r="1350" spans="1:79" s="3" customFormat="1" ht="23.25" customHeight="1" x14ac:dyDescent="0.3">
      <c r="A1350" s="7">
        <v>1348</v>
      </c>
      <c r="B1350" s="43"/>
      <c r="C1350" s="44"/>
      <c r="D1350" s="45"/>
      <c r="E1350" s="46"/>
      <c r="F1350" s="46"/>
      <c r="G1350" s="46"/>
      <c r="H1350" s="50"/>
      <c r="I1350" s="51"/>
      <c r="J1350" s="52"/>
      <c r="K1350" s="51"/>
      <c r="L1350" s="53"/>
      <c r="M1350" s="54"/>
      <c r="N1350" s="43"/>
      <c r="O1350" s="55"/>
      <c r="P1350" s="46"/>
      <c r="Q1350" s="46"/>
      <c r="R1350" s="46"/>
      <c r="S1350" s="43"/>
      <c r="T1350" s="56"/>
      <c r="U1350" s="46"/>
      <c r="V1350" s="57"/>
      <c r="W1350" s="58"/>
      <c r="X1350" s="57"/>
      <c r="Y1350" s="46"/>
      <c r="Z1350" s="57"/>
      <c r="AA1350" s="59"/>
      <c r="AB1350" s="60"/>
      <c r="AC1350" s="2"/>
      <c r="AD1350" s="2"/>
      <c r="AE1350" s="2"/>
      <c r="AJ1350" s="11">
        <f t="shared" si="656"/>
        <v>13</v>
      </c>
      <c r="AK1350" s="11">
        <f t="shared" si="646"/>
        <v>0</v>
      </c>
      <c r="AL1350" s="11">
        <f t="shared" si="647"/>
        <v>0</v>
      </c>
      <c r="AM1350" s="11">
        <f t="shared" si="648"/>
        <v>0</v>
      </c>
      <c r="AN1350" s="11">
        <f t="shared" si="649"/>
        <v>0</v>
      </c>
      <c r="AO1350" s="4" t="e">
        <f>IF(#REF!="I",1,IF(#REF!="II",2,IF(#REF!="III",3,IF(#REF!="IV",4))))</f>
        <v>#REF!</v>
      </c>
      <c r="AP1350" s="11" t="e">
        <f>IF(#REF!="PULMONAR",1,IF(AND(#REF!="EXTRAPULMONAR",#REF!&lt;&gt;"MENINGEA"),2,IF(AND(#REF!="EXTRAPULMONAR",#REF!="MENINGEA"),3,)))</f>
        <v>#REF!</v>
      </c>
      <c r="AQ13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0" s="4">
        <f t="shared" si="650"/>
        <v>0</v>
      </c>
      <c r="AS1350" s="10">
        <f t="shared" si="651"/>
        <v>0</v>
      </c>
      <c r="AT1350" s="10">
        <f t="shared" si="652"/>
        <v>0</v>
      </c>
      <c r="AU1350" s="10" t="str">
        <f t="shared" si="653"/>
        <v>0</v>
      </c>
      <c r="AV1350" s="11" t="e">
        <f t="shared" si="654"/>
        <v>#N/A</v>
      </c>
      <c r="AW1350" s="4" t="e">
        <f t="shared" si="655"/>
        <v>#N/A</v>
      </c>
      <c r="AX1350" s="10" t="e">
        <f t="shared" si="644"/>
        <v>#N/A</v>
      </c>
      <c r="AY1350" s="10" t="e">
        <f t="shared" si="645"/>
        <v>#N/A</v>
      </c>
      <c r="AZ1350" s="10" t="e">
        <f t="shared" si="657"/>
        <v>#REF!</v>
      </c>
      <c r="BA1350" s="12" t="e">
        <f>IF(BW1350=7,0,AJ1350&amp;IF(#REF!="SI",1,IF(#REF!="NO",2,IF(#REF!="VIH + PREVIO",3,0))))</f>
        <v>#REF!</v>
      </c>
      <c r="BB1350" s="13" t="e">
        <f>IF(AND(#REF!="POSITIVO",#REF!="POSITIVO"),1,IF(#REF!="NEGATIVO",2,IF(#REF!="VIH + PREVIO",3,0)))</f>
        <v>#REF!</v>
      </c>
      <c r="BC1350" s="10" t="e">
        <f>IF(#REF!="SI",1,IF(#REF!="NO",2,0))</f>
        <v>#REF!</v>
      </c>
      <c r="BD1350" s="10" t="e">
        <f>IF(#REF!="SI",1,IF(#REF!="NO",2,0))</f>
        <v>#REF!</v>
      </c>
      <c r="BE1350" s="10" t="e">
        <f>IF(OR(#REF!="VIH + PREVIO",#REF!="VIH + PREVIO",#REF!="VIH + PREVIO"),1,0)</f>
        <v>#REF!</v>
      </c>
      <c r="BF1350" s="13" t="e">
        <f>IF(OR(#REF!="POSITIVO",#REF!="NEGATIVO"),1,IF(#REF!="PACIENTE NO ACEPTA",2,IF(#REF!="VIH + PREVIO",3,0)))</f>
        <v>#REF!</v>
      </c>
      <c r="BG1350" s="10" t="e">
        <f t="shared" si="658"/>
        <v>#REF!</v>
      </c>
      <c r="BH1350" s="10" t="e">
        <f t="shared" si="659"/>
        <v>#REF!</v>
      </c>
      <c r="BI1350" s="10" t="e">
        <f t="shared" si="660"/>
        <v>#REF!</v>
      </c>
      <c r="BJ1350" s="10" t="e">
        <f t="shared" si="661"/>
        <v>#REF!</v>
      </c>
      <c r="BK1350" s="10" t="e">
        <f t="shared" si="662"/>
        <v>#REF!</v>
      </c>
      <c r="BL1350" s="10" t="e">
        <f t="shared" si="663"/>
        <v>#REF!</v>
      </c>
      <c r="BM1350" s="10" t="e">
        <f>IF(OR(BW1350=7,AQ1350=6),0,IF(#REF!="I",1,IF(#REF!="II",2,IF(#REF!="III",3,IF(#REF!="IV",4))))&amp;AP1350&amp;AQ1350&amp;AR1350&amp;AS1350&amp;AT1350&amp;AU1350&amp;AX1350)</f>
        <v>#REF!</v>
      </c>
      <c r="BN1350" s="10" t="e">
        <f t="shared" si="664"/>
        <v>#REF!</v>
      </c>
      <c r="BO1350" s="10" t="e">
        <f t="shared" si="665"/>
        <v>#REF!</v>
      </c>
      <c r="BP1350" s="10" t="e">
        <f t="shared" si="666"/>
        <v>#REF!</v>
      </c>
      <c r="BQ1350" s="10" t="e">
        <f t="shared" si="667"/>
        <v>#REF!</v>
      </c>
      <c r="BR1350" s="10" t="e">
        <f t="shared" si="668"/>
        <v>#REF!</v>
      </c>
      <c r="BS1350" s="10" t="e">
        <f t="shared" si="669"/>
        <v>#REF!</v>
      </c>
      <c r="BT1350" s="10" t="e">
        <f>IF(OR(BW1350=7,AQ1350=6),0,AO1350&amp;IF(#REF!="SI",1,IF(#REF!="NO",2,IF(#REF!="VIH + PREVIO",3,0))))</f>
        <v>#REF!</v>
      </c>
      <c r="BU1350" s="10" t="e">
        <f>IF(OR(BW1350=7,AQ1350=6),0,IF(#REF!="-",1,0))</f>
        <v>#REF!</v>
      </c>
      <c r="BV1350" s="10" t="e">
        <f t="shared" si="670"/>
        <v>#REF!</v>
      </c>
      <c r="BW13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0" s="10" t="e">
        <f t="shared" si="671"/>
        <v>#REF!</v>
      </c>
      <c r="BY1350" s="10" t="e">
        <f t="shared" si="673"/>
        <v>#REF!</v>
      </c>
      <c r="BZ1350" s="10" t="e">
        <f t="shared" si="672"/>
        <v>#REF!</v>
      </c>
      <c r="CA1350" s="10"/>
    </row>
    <row r="1351" spans="1:79" s="3" customFormat="1" ht="23.25" customHeight="1" x14ac:dyDescent="0.3">
      <c r="A1351" s="7">
        <v>1349</v>
      </c>
      <c r="B1351" s="43"/>
      <c r="C1351" s="44"/>
      <c r="D1351" s="45"/>
      <c r="E1351" s="46"/>
      <c r="F1351" s="46"/>
      <c r="G1351" s="46"/>
      <c r="H1351" s="50"/>
      <c r="I1351" s="51"/>
      <c r="J1351" s="52"/>
      <c r="K1351" s="51"/>
      <c r="L1351" s="53"/>
      <c r="M1351" s="54"/>
      <c r="N1351" s="43"/>
      <c r="O1351" s="55"/>
      <c r="P1351" s="46"/>
      <c r="Q1351" s="46"/>
      <c r="R1351" s="46"/>
      <c r="S1351" s="43"/>
      <c r="T1351" s="56"/>
      <c r="U1351" s="46"/>
      <c r="V1351" s="57"/>
      <c r="W1351" s="58"/>
      <c r="X1351" s="57"/>
      <c r="Y1351" s="46"/>
      <c r="Z1351" s="57"/>
      <c r="AA1351" s="59"/>
      <c r="AB1351" s="60"/>
      <c r="AC1351" s="2"/>
      <c r="AD1351" s="2"/>
      <c r="AE1351" s="2"/>
      <c r="AJ1351" s="11">
        <f t="shared" si="656"/>
        <v>13</v>
      </c>
      <c r="AK1351" s="11">
        <f t="shared" si="646"/>
        <v>0</v>
      </c>
      <c r="AL1351" s="11">
        <f t="shared" si="647"/>
        <v>0</v>
      </c>
      <c r="AM1351" s="11">
        <f t="shared" si="648"/>
        <v>0</v>
      </c>
      <c r="AN1351" s="11">
        <f t="shared" si="649"/>
        <v>0</v>
      </c>
      <c r="AO1351" s="4" t="e">
        <f>IF(#REF!="I",1,IF(#REF!="II",2,IF(#REF!="III",3,IF(#REF!="IV",4))))</f>
        <v>#REF!</v>
      </c>
      <c r="AP1351" s="11" t="e">
        <f>IF(#REF!="PULMONAR",1,IF(AND(#REF!="EXTRAPULMONAR",#REF!&lt;&gt;"MENINGEA"),2,IF(AND(#REF!="EXTRAPULMONAR",#REF!="MENINGEA"),3,)))</f>
        <v>#REF!</v>
      </c>
      <c r="AQ13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1" s="4">
        <f t="shared" si="650"/>
        <v>0</v>
      </c>
      <c r="AS1351" s="10">
        <f t="shared" si="651"/>
        <v>0</v>
      </c>
      <c r="AT1351" s="10">
        <f t="shared" si="652"/>
        <v>0</v>
      </c>
      <c r="AU1351" s="10" t="str">
        <f t="shared" si="653"/>
        <v>0</v>
      </c>
      <c r="AV1351" s="11" t="e">
        <f t="shared" si="654"/>
        <v>#N/A</v>
      </c>
      <c r="AW1351" s="4" t="e">
        <f t="shared" si="655"/>
        <v>#N/A</v>
      </c>
      <c r="AX1351" s="10" t="e">
        <f t="shared" si="644"/>
        <v>#N/A</v>
      </c>
      <c r="AY1351" s="10" t="e">
        <f t="shared" si="645"/>
        <v>#N/A</v>
      </c>
      <c r="AZ1351" s="10" t="e">
        <f t="shared" si="657"/>
        <v>#REF!</v>
      </c>
      <c r="BA1351" s="12" t="e">
        <f>IF(BW1351=7,0,AJ1351&amp;IF(#REF!="SI",1,IF(#REF!="NO",2,IF(#REF!="VIH + PREVIO",3,0))))</f>
        <v>#REF!</v>
      </c>
      <c r="BB1351" s="13" t="e">
        <f>IF(AND(#REF!="POSITIVO",#REF!="POSITIVO"),1,IF(#REF!="NEGATIVO",2,IF(#REF!="VIH + PREVIO",3,0)))</f>
        <v>#REF!</v>
      </c>
      <c r="BC1351" s="10" t="e">
        <f>IF(#REF!="SI",1,IF(#REF!="NO",2,0))</f>
        <v>#REF!</v>
      </c>
      <c r="BD1351" s="10" t="e">
        <f>IF(#REF!="SI",1,IF(#REF!="NO",2,0))</f>
        <v>#REF!</v>
      </c>
      <c r="BE1351" s="10" t="e">
        <f>IF(OR(#REF!="VIH + PREVIO",#REF!="VIH + PREVIO",#REF!="VIH + PREVIO"),1,0)</f>
        <v>#REF!</v>
      </c>
      <c r="BF1351" s="13" t="e">
        <f>IF(OR(#REF!="POSITIVO",#REF!="NEGATIVO"),1,IF(#REF!="PACIENTE NO ACEPTA",2,IF(#REF!="VIH + PREVIO",3,0)))</f>
        <v>#REF!</v>
      </c>
      <c r="BG1351" s="10" t="e">
        <f t="shared" si="658"/>
        <v>#REF!</v>
      </c>
      <c r="BH1351" s="10" t="e">
        <f t="shared" si="659"/>
        <v>#REF!</v>
      </c>
      <c r="BI1351" s="10" t="e">
        <f t="shared" si="660"/>
        <v>#REF!</v>
      </c>
      <c r="BJ1351" s="10" t="e">
        <f t="shared" si="661"/>
        <v>#REF!</v>
      </c>
      <c r="BK1351" s="10" t="e">
        <f t="shared" si="662"/>
        <v>#REF!</v>
      </c>
      <c r="BL1351" s="10" t="e">
        <f t="shared" si="663"/>
        <v>#REF!</v>
      </c>
      <c r="BM1351" s="10" t="e">
        <f>IF(OR(BW1351=7,AQ1351=6),0,IF(#REF!="I",1,IF(#REF!="II",2,IF(#REF!="III",3,IF(#REF!="IV",4))))&amp;AP1351&amp;AQ1351&amp;AR1351&amp;AS1351&amp;AT1351&amp;AU1351&amp;AX1351)</f>
        <v>#REF!</v>
      </c>
      <c r="BN1351" s="10" t="e">
        <f t="shared" si="664"/>
        <v>#REF!</v>
      </c>
      <c r="BO1351" s="10" t="e">
        <f t="shared" si="665"/>
        <v>#REF!</v>
      </c>
      <c r="BP1351" s="10" t="e">
        <f t="shared" si="666"/>
        <v>#REF!</v>
      </c>
      <c r="BQ1351" s="10" t="e">
        <f t="shared" si="667"/>
        <v>#REF!</v>
      </c>
      <c r="BR1351" s="10" t="e">
        <f t="shared" si="668"/>
        <v>#REF!</v>
      </c>
      <c r="BS1351" s="10" t="e">
        <f t="shared" si="669"/>
        <v>#REF!</v>
      </c>
      <c r="BT1351" s="10" t="e">
        <f>IF(OR(BW1351=7,AQ1351=6),0,AO1351&amp;IF(#REF!="SI",1,IF(#REF!="NO",2,IF(#REF!="VIH + PREVIO",3,0))))</f>
        <v>#REF!</v>
      </c>
      <c r="BU1351" s="10" t="e">
        <f>IF(OR(BW1351=7,AQ1351=6),0,IF(#REF!="-",1,0))</f>
        <v>#REF!</v>
      </c>
      <c r="BV1351" s="10" t="e">
        <f t="shared" si="670"/>
        <v>#REF!</v>
      </c>
      <c r="BW13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1" s="10" t="e">
        <f t="shared" si="671"/>
        <v>#REF!</v>
      </c>
      <c r="BY1351" s="10" t="e">
        <f t="shared" si="673"/>
        <v>#REF!</v>
      </c>
      <c r="BZ1351" s="10" t="e">
        <f t="shared" si="672"/>
        <v>#REF!</v>
      </c>
      <c r="CA1351" s="10"/>
    </row>
    <row r="1352" spans="1:79" s="3" customFormat="1" ht="23.25" customHeight="1" x14ac:dyDescent="0.3">
      <c r="A1352" s="7">
        <v>1350</v>
      </c>
      <c r="B1352" s="43"/>
      <c r="C1352" s="44"/>
      <c r="D1352" s="45"/>
      <c r="E1352" s="46"/>
      <c r="F1352" s="46"/>
      <c r="G1352" s="46"/>
      <c r="H1352" s="50"/>
      <c r="I1352" s="51"/>
      <c r="J1352" s="52"/>
      <c r="K1352" s="51"/>
      <c r="L1352" s="53"/>
      <c r="M1352" s="54"/>
      <c r="N1352" s="43"/>
      <c r="O1352" s="55"/>
      <c r="P1352" s="46"/>
      <c r="Q1352" s="46"/>
      <c r="R1352" s="46"/>
      <c r="S1352" s="43"/>
      <c r="T1352" s="56"/>
      <c r="U1352" s="46"/>
      <c r="V1352" s="57"/>
      <c r="W1352" s="58"/>
      <c r="X1352" s="57"/>
      <c r="Y1352" s="46"/>
      <c r="Z1352" s="57"/>
      <c r="AA1352" s="59"/>
      <c r="AB1352" s="60"/>
      <c r="AC1352" s="2"/>
      <c r="AD1352" s="2"/>
      <c r="AE1352" s="2"/>
      <c r="AJ1352" s="11">
        <f t="shared" si="656"/>
        <v>13</v>
      </c>
      <c r="AK1352" s="11">
        <f t="shared" si="646"/>
        <v>0</v>
      </c>
      <c r="AL1352" s="11">
        <f t="shared" si="647"/>
        <v>0</v>
      </c>
      <c r="AM1352" s="11">
        <f t="shared" si="648"/>
        <v>0</v>
      </c>
      <c r="AN1352" s="11">
        <f t="shared" si="649"/>
        <v>0</v>
      </c>
      <c r="AO1352" s="4" t="e">
        <f>IF(#REF!="I",1,IF(#REF!="II",2,IF(#REF!="III",3,IF(#REF!="IV",4))))</f>
        <v>#REF!</v>
      </c>
      <c r="AP1352" s="11" t="e">
        <f>IF(#REF!="PULMONAR",1,IF(AND(#REF!="EXTRAPULMONAR",#REF!&lt;&gt;"MENINGEA"),2,IF(AND(#REF!="EXTRAPULMONAR",#REF!="MENINGEA"),3,)))</f>
        <v>#REF!</v>
      </c>
      <c r="AQ13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2" s="4">
        <f t="shared" si="650"/>
        <v>0</v>
      </c>
      <c r="AS1352" s="10">
        <f t="shared" si="651"/>
        <v>0</v>
      </c>
      <c r="AT1352" s="10">
        <f t="shared" si="652"/>
        <v>0</v>
      </c>
      <c r="AU1352" s="10" t="str">
        <f t="shared" si="653"/>
        <v>0</v>
      </c>
      <c r="AV1352" s="11" t="e">
        <f t="shared" si="654"/>
        <v>#N/A</v>
      </c>
      <c r="AW1352" s="4" t="e">
        <f t="shared" si="655"/>
        <v>#N/A</v>
      </c>
      <c r="AX1352" s="10" t="e">
        <f t="shared" si="644"/>
        <v>#N/A</v>
      </c>
      <c r="AY1352" s="10" t="e">
        <f t="shared" si="645"/>
        <v>#N/A</v>
      </c>
      <c r="AZ1352" s="10" t="e">
        <f t="shared" si="657"/>
        <v>#REF!</v>
      </c>
      <c r="BA1352" s="12" t="e">
        <f>IF(BW1352=7,0,AJ1352&amp;IF(#REF!="SI",1,IF(#REF!="NO",2,IF(#REF!="VIH + PREVIO",3,0))))</f>
        <v>#REF!</v>
      </c>
      <c r="BB1352" s="13" t="e">
        <f>IF(AND(#REF!="POSITIVO",#REF!="POSITIVO"),1,IF(#REF!="NEGATIVO",2,IF(#REF!="VIH + PREVIO",3,0)))</f>
        <v>#REF!</v>
      </c>
      <c r="BC1352" s="10" t="e">
        <f>IF(#REF!="SI",1,IF(#REF!="NO",2,0))</f>
        <v>#REF!</v>
      </c>
      <c r="BD1352" s="10" t="e">
        <f>IF(#REF!="SI",1,IF(#REF!="NO",2,0))</f>
        <v>#REF!</v>
      </c>
      <c r="BE1352" s="10" t="e">
        <f>IF(OR(#REF!="VIH + PREVIO",#REF!="VIH + PREVIO",#REF!="VIH + PREVIO"),1,0)</f>
        <v>#REF!</v>
      </c>
      <c r="BF1352" s="13" t="e">
        <f>IF(OR(#REF!="POSITIVO",#REF!="NEGATIVO"),1,IF(#REF!="PACIENTE NO ACEPTA",2,IF(#REF!="VIH + PREVIO",3,0)))</f>
        <v>#REF!</v>
      </c>
      <c r="BG1352" s="10" t="e">
        <f t="shared" si="658"/>
        <v>#REF!</v>
      </c>
      <c r="BH1352" s="10" t="e">
        <f t="shared" si="659"/>
        <v>#REF!</v>
      </c>
      <c r="BI1352" s="10" t="e">
        <f t="shared" si="660"/>
        <v>#REF!</v>
      </c>
      <c r="BJ1352" s="10" t="e">
        <f t="shared" si="661"/>
        <v>#REF!</v>
      </c>
      <c r="BK1352" s="10" t="e">
        <f t="shared" si="662"/>
        <v>#REF!</v>
      </c>
      <c r="BL1352" s="10" t="e">
        <f t="shared" si="663"/>
        <v>#REF!</v>
      </c>
      <c r="BM1352" s="10" t="e">
        <f>IF(OR(BW1352=7,AQ1352=6),0,IF(#REF!="I",1,IF(#REF!="II",2,IF(#REF!="III",3,IF(#REF!="IV",4))))&amp;AP1352&amp;AQ1352&amp;AR1352&amp;AS1352&amp;AT1352&amp;AU1352&amp;AX1352)</f>
        <v>#REF!</v>
      </c>
      <c r="BN1352" s="10" t="e">
        <f t="shared" si="664"/>
        <v>#REF!</v>
      </c>
      <c r="BO1352" s="10" t="e">
        <f t="shared" si="665"/>
        <v>#REF!</v>
      </c>
      <c r="BP1352" s="10" t="e">
        <f t="shared" si="666"/>
        <v>#REF!</v>
      </c>
      <c r="BQ1352" s="10" t="e">
        <f t="shared" si="667"/>
        <v>#REF!</v>
      </c>
      <c r="BR1352" s="10" t="e">
        <f t="shared" si="668"/>
        <v>#REF!</v>
      </c>
      <c r="BS1352" s="10" t="e">
        <f t="shared" si="669"/>
        <v>#REF!</v>
      </c>
      <c r="BT1352" s="10" t="e">
        <f>IF(OR(BW1352=7,AQ1352=6),0,AO1352&amp;IF(#REF!="SI",1,IF(#REF!="NO",2,IF(#REF!="VIH + PREVIO",3,0))))</f>
        <v>#REF!</v>
      </c>
      <c r="BU1352" s="10" t="e">
        <f>IF(OR(BW1352=7,AQ1352=6),0,IF(#REF!="-",1,0))</f>
        <v>#REF!</v>
      </c>
      <c r="BV1352" s="10" t="e">
        <f t="shared" si="670"/>
        <v>#REF!</v>
      </c>
      <c r="BW13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2" s="10" t="e">
        <f t="shared" si="671"/>
        <v>#REF!</v>
      </c>
      <c r="BY1352" s="10" t="e">
        <f t="shared" si="673"/>
        <v>#REF!</v>
      </c>
      <c r="BZ1352" s="10" t="e">
        <f t="shared" si="672"/>
        <v>#REF!</v>
      </c>
      <c r="CA1352" s="10"/>
    </row>
    <row r="1353" spans="1:79" s="3" customFormat="1" ht="23.25" customHeight="1" x14ac:dyDescent="0.3">
      <c r="A1353" s="7">
        <v>1351</v>
      </c>
      <c r="B1353" s="43"/>
      <c r="C1353" s="44"/>
      <c r="D1353" s="45"/>
      <c r="E1353" s="46"/>
      <c r="F1353" s="46"/>
      <c r="G1353" s="46"/>
      <c r="H1353" s="50"/>
      <c r="I1353" s="51"/>
      <c r="J1353" s="52"/>
      <c r="K1353" s="51"/>
      <c r="L1353" s="53"/>
      <c r="M1353" s="54"/>
      <c r="N1353" s="43"/>
      <c r="O1353" s="55"/>
      <c r="P1353" s="46"/>
      <c r="Q1353" s="46"/>
      <c r="R1353" s="46"/>
      <c r="S1353" s="43"/>
      <c r="T1353" s="56"/>
      <c r="U1353" s="46"/>
      <c r="V1353" s="57"/>
      <c r="W1353" s="58"/>
      <c r="X1353" s="57"/>
      <c r="Y1353" s="46"/>
      <c r="Z1353" s="57"/>
      <c r="AA1353" s="59"/>
      <c r="AB1353" s="60"/>
      <c r="AC1353" s="2"/>
      <c r="AD1353" s="2"/>
      <c r="AE1353" s="2"/>
      <c r="AJ1353" s="11">
        <f t="shared" si="656"/>
        <v>13</v>
      </c>
      <c r="AK1353" s="11">
        <f t="shared" si="646"/>
        <v>0</v>
      </c>
      <c r="AL1353" s="11">
        <f t="shared" si="647"/>
        <v>0</v>
      </c>
      <c r="AM1353" s="11">
        <f t="shared" si="648"/>
        <v>0</v>
      </c>
      <c r="AN1353" s="11">
        <f t="shared" si="649"/>
        <v>0</v>
      </c>
      <c r="AO1353" s="4" t="e">
        <f>IF(#REF!="I",1,IF(#REF!="II",2,IF(#REF!="III",3,IF(#REF!="IV",4))))</f>
        <v>#REF!</v>
      </c>
      <c r="AP1353" s="11" t="e">
        <f>IF(#REF!="PULMONAR",1,IF(AND(#REF!="EXTRAPULMONAR",#REF!&lt;&gt;"MENINGEA"),2,IF(AND(#REF!="EXTRAPULMONAR",#REF!="MENINGEA"),3,)))</f>
        <v>#REF!</v>
      </c>
      <c r="AQ13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3" s="4">
        <f t="shared" si="650"/>
        <v>0</v>
      </c>
      <c r="AS1353" s="10">
        <f t="shared" si="651"/>
        <v>0</v>
      </c>
      <c r="AT1353" s="10">
        <f t="shared" si="652"/>
        <v>0</v>
      </c>
      <c r="AU1353" s="10" t="str">
        <f t="shared" si="653"/>
        <v>0</v>
      </c>
      <c r="AV1353" s="11" t="e">
        <f t="shared" si="654"/>
        <v>#N/A</v>
      </c>
      <c r="AW1353" s="4" t="e">
        <f t="shared" si="655"/>
        <v>#N/A</v>
      </c>
      <c r="AX1353" s="10" t="e">
        <f t="shared" si="644"/>
        <v>#N/A</v>
      </c>
      <c r="AY1353" s="10" t="e">
        <f t="shared" si="645"/>
        <v>#N/A</v>
      </c>
      <c r="AZ1353" s="10" t="e">
        <f t="shared" si="657"/>
        <v>#REF!</v>
      </c>
      <c r="BA1353" s="12" t="e">
        <f>IF(BW1353=7,0,AJ1353&amp;IF(#REF!="SI",1,IF(#REF!="NO",2,IF(#REF!="VIH + PREVIO",3,0))))</f>
        <v>#REF!</v>
      </c>
      <c r="BB1353" s="13" t="e">
        <f>IF(AND(#REF!="POSITIVO",#REF!="POSITIVO"),1,IF(#REF!="NEGATIVO",2,IF(#REF!="VIH + PREVIO",3,0)))</f>
        <v>#REF!</v>
      </c>
      <c r="BC1353" s="10" t="e">
        <f>IF(#REF!="SI",1,IF(#REF!="NO",2,0))</f>
        <v>#REF!</v>
      </c>
      <c r="BD1353" s="10" t="e">
        <f>IF(#REF!="SI",1,IF(#REF!="NO",2,0))</f>
        <v>#REF!</v>
      </c>
      <c r="BE1353" s="10" t="e">
        <f>IF(OR(#REF!="VIH + PREVIO",#REF!="VIH + PREVIO",#REF!="VIH + PREVIO"),1,0)</f>
        <v>#REF!</v>
      </c>
      <c r="BF1353" s="13" t="e">
        <f>IF(OR(#REF!="POSITIVO",#REF!="NEGATIVO"),1,IF(#REF!="PACIENTE NO ACEPTA",2,IF(#REF!="VIH + PREVIO",3,0)))</f>
        <v>#REF!</v>
      </c>
      <c r="BG1353" s="10" t="e">
        <f t="shared" si="658"/>
        <v>#REF!</v>
      </c>
      <c r="BH1353" s="10" t="e">
        <f t="shared" si="659"/>
        <v>#REF!</v>
      </c>
      <c r="BI1353" s="10" t="e">
        <f t="shared" si="660"/>
        <v>#REF!</v>
      </c>
      <c r="BJ1353" s="10" t="e">
        <f t="shared" si="661"/>
        <v>#REF!</v>
      </c>
      <c r="BK1353" s="10" t="e">
        <f t="shared" si="662"/>
        <v>#REF!</v>
      </c>
      <c r="BL1353" s="10" t="e">
        <f t="shared" si="663"/>
        <v>#REF!</v>
      </c>
      <c r="BM1353" s="10" t="e">
        <f>IF(OR(BW1353=7,AQ1353=6),0,IF(#REF!="I",1,IF(#REF!="II",2,IF(#REF!="III",3,IF(#REF!="IV",4))))&amp;AP1353&amp;AQ1353&amp;AR1353&amp;AS1353&amp;AT1353&amp;AU1353&amp;AX1353)</f>
        <v>#REF!</v>
      </c>
      <c r="BN1353" s="10" t="e">
        <f t="shared" si="664"/>
        <v>#REF!</v>
      </c>
      <c r="BO1353" s="10" t="e">
        <f t="shared" si="665"/>
        <v>#REF!</v>
      </c>
      <c r="BP1353" s="10" t="e">
        <f t="shared" si="666"/>
        <v>#REF!</v>
      </c>
      <c r="BQ1353" s="10" t="e">
        <f t="shared" si="667"/>
        <v>#REF!</v>
      </c>
      <c r="BR1353" s="10" t="e">
        <f t="shared" si="668"/>
        <v>#REF!</v>
      </c>
      <c r="BS1353" s="10" t="e">
        <f t="shared" si="669"/>
        <v>#REF!</v>
      </c>
      <c r="BT1353" s="10" t="e">
        <f>IF(OR(BW1353=7,AQ1353=6),0,AO1353&amp;IF(#REF!="SI",1,IF(#REF!="NO",2,IF(#REF!="VIH + PREVIO",3,0))))</f>
        <v>#REF!</v>
      </c>
      <c r="BU1353" s="10" t="e">
        <f>IF(OR(BW1353=7,AQ1353=6),0,IF(#REF!="-",1,0))</f>
        <v>#REF!</v>
      </c>
      <c r="BV1353" s="10" t="e">
        <f t="shared" si="670"/>
        <v>#REF!</v>
      </c>
      <c r="BW13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3" s="10" t="e">
        <f t="shared" si="671"/>
        <v>#REF!</v>
      </c>
      <c r="BY1353" s="10" t="e">
        <f t="shared" si="673"/>
        <v>#REF!</v>
      </c>
      <c r="BZ1353" s="10" t="e">
        <f t="shared" si="672"/>
        <v>#REF!</v>
      </c>
      <c r="CA1353" s="10"/>
    </row>
    <row r="1354" spans="1:79" s="3" customFormat="1" ht="23.25" customHeight="1" x14ac:dyDescent="0.3">
      <c r="A1354" s="7">
        <v>1352</v>
      </c>
      <c r="B1354" s="43"/>
      <c r="C1354" s="44"/>
      <c r="D1354" s="45"/>
      <c r="E1354" s="46"/>
      <c r="F1354" s="46"/>
      <c r="G1354" s="46"/>
      <c r="H1354" s="50"/>
      <c r="I1354" s="51"/>
      <c r="J1354" s="52"/>
      <c r="K1354" s="51"/>
      <c r="L1354" s="53"/>
      <c r="M1354" s="54"/>
      <c r="N1354" s="43"/>
      <c r="O1354" s="55"/>
      <c r="P1354" s="46"/>
      <c r="Q1354" s="46"/>
      <c r="R1354" s="46"/>
      <c r="S1354" s="43"/>
      <c r="T1354" s="56"/>
      <c r="U1354" s="46"/>
      <c r="V1354" s="57"/>
      <c r="W1354" s="58"/>
      <c r="X1354" s="57"/>
      <c r="Y1354" s="46"/>
      <c r="Z1354" s="57"/>
      <c r="AA1354" s="59"/>
      <c r="AB1354" s="60"/>
      <c r="AC1354" s="2"/>
      <c r="AD1354" s="2"/>
      <c r="AE1354" s="2"/>
      <c r="AJ1354" s="11">
        <f t="shared" si="656"/>
        <v>13</v>
      </c>
      <c r="AK1354" s="11">
        <f t="shared" si="646"/>
        <v>0</v>
      </c>
      <c r="AL1354" s="11">
        <f t="shared" si="647"/>
        <v>0</v>
      </c>
      <c r="AM1354" s="11">
        <f t="shared" si="648"/>
        <v>0</v>
      </c>
      <c r="AN1354" s="11">
        <f t="shared" si="649"/>
        <v>0</v>
      </c>
      <c r="AO1354" s="4" t="e">
        <f>IF(#REF!="I",1,IF(#REF!="II",2,IF(#REF!="III",3,IF(#REF!="IV",4))))</f>
        <v>#REF!</v>
      </c>
      <c r="AP1354" s="11" t="e">
        <f>IF(#REF!="PULMONAR",1,IF(AND(#REF!="EXTRAPULMONAR",#REF!&lt;&gt;"MENINGEA"),2,IF(AND(#REF!="EXTRAPULMONAR",#REF!="MENINGEA"),3,)))</f>
        <v>#REF!</v>
      </c>
      <c r="AQ13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4" s="4">
        <f t="shared" si="650"/>
        <v>0</v>
      </c>
      <c r="AS1354" s="10">
        <f t="shared" si="651"/>
        <v>0</v>
      </c>
      <c r="AT1354" s="10">
        <f t="shared" si="652"/>
        <v>0</v>
      </c>
      <c r="AU1354" s="10" t="str">
        <f t="shared" si="653"/>
        <v>0</v>
      </c>
      <c r="AV1354" s="11" t="e">
        <f t="shared" si="654"/>
        <v>#N/A</v>
      </c>
      <c r="AW1354" s="4" t="e">
        <f t="shared" si="655"/>
        <v>#N/A</v>
      </c>
      <c r="AX1354" s="10" t="e">
        <f t="shared" si="644"/>
        <v>#N/A</v>
      </c>
      <c r="AY1354" s="10" t="e">
        <f t="shared" si="645"/>
        <v>#N/A</v>
      </c>
      <c r="AZ1354" s="10" t="e">
        <f t="shared" si="657"/>
        <v>#REF!</v>
      </c>
      <c r="BA1354" s="12" t="e">
        <f>IF(BW1354=7,0,AJ1354&amp;IF(#REF!="SI",1,IF(#REF!="NO",2,IF(#REF!="VIH + PREVIO",3,0))))</f>
        <v>#REF!</v>
      </c>
      <c r="BB1354" s="13" t="e">
        <f>IF(AND(#REF!="POSITIVO",#REF!="POSITIVO"),1,IF(#REF!="NEGATIVO",2,IF(#REF!="VIH + PREVIO",3,0)))</f>
        <v>#REF!</v>
      </c>
      <c r="BC1354" s="10" t="e">
        <f>IF(#REF!="SI",1,IF(#REF!="NO",2,0))</f>
        <v>#REF!</v>
      </c>
      <c r="BD1354" s="10" t="e">
        <f>IF(#REF!="SI",1,IF(#REF!="NO",2,0))</f>
        <v>#REF!</v>
      </c>
      <c r="BE1354" s="10" t="e">
        <f>IF(OR(#REF!="VIH + PREVIO",#REF!="VIH + PREVIO",#REF!="VIH + PREVIO"),1,0)</f>
        <v>#REF!</v>
      </c>
      <c r="BF1354" s="13" t="e">
        <f>IF(OR(#REF!="POSITIVO",#REF!="NEGATIVO"),1,IF(#REF!="PACIENTE NO ACEPTA",2,IF(#REF!="VIH + PREVIO",3,0)))</f>
        <v>#REF!</v>
      </c>
      <c r="BG1354" s="10" t="e">
        <f t="shared" si="658"/>
        <v>#REF!</v>
      </c>
      <c r="BH1354" s="10" t="e">
        <f t="shared" si="659"/>
        <v>#REF!</v>
      </c>
      <c r="BI1354" s="10" t="e">
        <f t="shared" si="660"/>
        <v>#REF!</v>
      </c>
      <c r="BJ1354" s="10" t="e">
        <f t="shared" si="661"/>
        <v>#REF!</v>
      </c>
      <c r="BK1354" s="10" t="e">
        <f t="shared" si="662"/>
        <v>#REF!</v>
      </c>
      <c r="BL1354" s="10" t="e">
        <f t="shared" si="663"/>
        <v>#REF!</v>
      </c>
      <c r="BM1354" s="10" t="e">
        <f>IF(OR(BW1354=7,AQ1354=6),0,IF(#REF!="I",1,IF(#REF!="II",2,IF(#REF!="III",3,IF(#REF!="IV",4))))&amp;AP1354&amp;AQ1354&amp;AR1354&amp;AS1354&amp;AT1354&amp;AU1354&amp;AX1354)</f>
        <v>#REF!</v>
      </c>
      <c r="BN1354" s="10" t="e">
        <f t="shared" si="664"/>
        <v>#REF!</v>
      </c>
      <c r="BO1354" s="10" t="e">
        <f t="shared" si="665"/>
        <v>#REF!</v>
      </c>
      <c r="BP1354" s="10" t="e">
        <f t="shared" si="666"/>
        <v>#REF!</v>
      </c>
      <c r="BQ1354" s="10" t="e">
        <f t="shared" si="667"/>
        <v>#REF!</v>
      </c>
      <c r="BR1354" s="10" t="e">
        <f t="shared" si="668"/>
        <v>#REF!</v>
      </c>
      <c r="BS1354" s="10" t="e">
        <f t="shared" si="669"/>
        <v>#REF!</v>
      </c>
      <c r="BT1354" s="10" t="e">
        <f>IF(OR(BW1354=7,AQ1354=6),0,AO1354&amp;IF(#REF!="SI",1,IF(#REF!="NO",2,IF(#REF!="VIH + PREVIO",3,0))))</f>
        <v>#REF!</v>
      </c>
      <c r="BU1354" s="10" t="e">
        <f>IF(OR(BW1354=7,AQ1354=6),0,IF(#REF!="-",1,0))</f>
        <v>#REF!</v>
      </c>
      <c r="BV1354" s="10" t="e">
        <f t="shared" si="670"/>
        <v>#REF!</v>
      </c>
      <c r="BW13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4" s="10" t="e">
        <f t="shared" si="671"/>
        <v>#REF!</v>
      </c>
      <c r="BY1354" s="10" t="e">
        <f t="shared" si="673"/>
        <v>#REF!</v>
      </c>
      <c r="BZ1354" s="10" t="e">
        <f t="shared" si="672"/>
        <v>#REF!</v>
      </c>
      <c r="CA1354" s="10"/>
    </row>
    <row r="1355" spans="1:79" s="3" customFormat="1" ht="23.25" customHeight="1" x14ac:dyDescent="0.3">
      <c r="A1355" s="7">
        <v>1353</v>
      </c>
      <c r="B1355" s="43"/>
      <c r="C1355" s="44"/>
      <c r="D1355" s="45"/>
      <c r="E1355" s="46"/>
      <c r="F1355" s="46"/>
      <c r="G1355" s="46"/>
      <c r="H1355" s="50"/>
      <c r="I1355" s="51"/>
      <c r="J1355" s="52"/>
      <c r="K1355" s="51"/>
      <c r="L1355" s="53"/>
      <c r="M1355" s="54"/>
      <c r="N1355" s="43"/>
      <c r="O1355" s="55"/>
      <c r="P1355" s="46"/>
      <c r="Q1355" s="46"/>
      <c r="R1355" s="46"/>
      <c r="S1355" s="43"/>
      <c r="T1355" s="56"/>
      <c r="U1355" s="46"/>
      <c r="V1355" s="57"/>
      <c r="W1355" s="58"/>
      <c r="X1355" s="57"/>
      <c r="Y1355" s="46"/>
      <c r="Z1355" s="57"/>
      <c r="AA1355" s="59"/>
      <c r="AB1355" s="60"/>
      <c r="AC1355" s="2"/>
      <c r="AD1355" s="2"/>
      <c r="AE1355" s="2"/>
      <c r="AJ1355" s="11">
        <f t="shared" si="656"/>
        <v>13</v>
      </c>
      <c r="AK1355" s="11">
        <f t="shared" si="646"/>
        <v>0</v>
      </c>
      <c r="AL1355" s="11">
        <f t="shared" si="647"/>
        <v>0</v>
      </c>
      <c r="AM1355" s="11">
        <f t="shared" si="648"/>
        <v>0</v>
      </c>
      <c r="AN1355" s="11">
        <f t="shared" si="649"/>
        <v>0</v>
      </c>
      <c r="AO1355" s="4" t="e">
        <f>IF(#REF!="I",1,IF(#REF!="II",2,IF(#REF!="III",3,IF(#REF!="IV",4))))</f>
        <v>#REF!</v>
      </c>
      <c r="AP1355" s="11" t="e">
        <f>IF(#REF!="PULMONAR",1,IF(AND(#REF!="EXTRAPULMONAR",#REF!&lt;&gt;"MENINGEA"),2,IF(AND(#REF!="EXTRAPULMONAR",#REF!="MENINGEA"),3,)))</f>
        <v>#REF!</v>
      </c>
      <c r="AQ13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5" s="4">
        <f t="shared" si="650"/>
        <v>0</v>
      </c>
      <c r="AS1355" s="10">
        <f t="shared" si="651"/>
        <v>0</v>
      </c>
      <c r="AT1355" s="10">
        <f t="shared" si="652"/>
        <v>0</v>
      </c>
      <c r="AU1355" s="10" t="str">
        <f t="shared" si="653"/>
        <v>0</v>
      </c>
      <c r="AV1355" s="11" t="e">
        <f t="shared" si="654"/>
        <v>#N/A</v>
      </c>
      <c r="AW1355" s="4" t="e">
        <f t="shared" si="655"/>
        <v>#N/A</v>
      </c>
      <c r="AX1355" s="10" t="e">
        <f t="shared" si="644"/>
        <v>#N/A</v>
      </c>
      <c r="AY1355" s="10" t="e">
        <f t="shared" si="645"/>
        <v>#N/A</v>
      </c>
      <c r="AZ1355" s="10" t="e">
        <f t="shared" si="657"/>
        <v>#REF!</v>
      </c>
      <c r="BA1355" s="12" t="e">
        <f>IF(BW1355=7,0,AJ1355&amp;IF(#REF!="SI",1,IF(#REF!="NO",2,IF(#REF!="VIH + PREVIO",3,0))))</f>
        <v>#REF!</v>
      </c>
      <c r="BB1355" s="13" t="e">
        <f>IF(AND(#REF!="POSITIVO",#REF!="POSITIVO"),1,IF(#REF!="NEGATIVO",2,IF(#REF!="VIH + PREVIO",3,0)))</f>
        <v>#REF!</v>
      </c>
      <c r="BC1355" s="10" t="e">
        <f>IF(#REF!="SI",1,IF(#REF!="NO",2,0))</f>
        <v>#REF!</v>
      </c>
      <c r="BD1355" s="10" t="e">
        <f>IF(#REF!="SI",1,IF(#REF!="NO",2,0))</f>
        <v>#REF!</v>
      </c>
      <c r="BE1355" s="10" t="e">
        <f>IF(OR(#REF!="VIH + PREVIO",#REF!="VIH + PREVIO",#REF!="VIH + PREVIO"),1,0)</f>
        <v>#REF!</v>
      </c>
      <c r="BF1355" s="13" t="e">
        <f>IF(OR(#REF!="POSITIVO",#REF!="NEGATIVO"),1,IF(#REF!="PACIENTE NO ACEPTA",2,IF(#REF!="VIH + PREVIO",3,0)))</f>
        <v>#REF!</v>
      </c>
      <c r="BG1355" s="10" t="e">
        <f t="shared" si="658"/>
        <v>#REF!</v>
      </c>
      <c r="BH1355" s="10" t="e">
        <f t="shared" si="659"/>
        <v>#REF!</v>
      </c>
      <c r="BI1355" s="10" t="e">
        <f t="shared" si="660"/>
        <v>#REF!</v>
      </c>
      <c r="BJ1355" s="10" t="e">
        <f t="shared" si="661"/>
        <v>#REF!</v>
      </c>
      <c r="BK1355" s="10" t="e">
        <f t="shared" si="662"/>
        <v>#REF!</v>
      </c>
      <c r="BL1355" s="10" t="e">
        <f t="shared" si="663"/>
        <v>#REF!</v>
      </c>
      <c r="BM1355" s="10" t="e">
        <f>IF(OR(BW1355=7,AQ1355=6),0,IF(#REF!="I",1,IF(#REF!="II",2,IF(#REF!="III",3,IF(#REF!="IV",4))))&amp;AP1355&amp;AQ1355&amp;AR1355&amp;AS1355&amp;AT1355&amp;AU1355&amp;AX1355)</f>
        <v>#REF!</v>
      </c>
      <c r="BN1355" s="10" t="e">
        <f t="shared" si="664"/>
        <v>#REF!</v>
      </c>
      <c r="BO1355" s="10" t="e">
        <f t="shared" si="665"/>
        <v>#REF!</v>
      </c>
      <c r="BP1355" s="10" t="e">
        <f t="shared" si="666"/>
        <v>#REF!</v>
      </c>
      <c r="BQ1355" s="10" t="e">
        <f t="shared" si="667"/>
        <v>#REF!</v>
      </c>
      <c r="BR1355" s="10" t="e">
        <f t="shared" si="668"/>
        <v>#REF!</v>
      </c>
      <c r="BS1355" s="10" t="e">
        <f t="shared" si="669"/>
        <v>#REF!</v>
      </c>
      <c r="BT1355" s="10" t="e">
        <f>IF(OR(BW1355=7,AQ1355=6),0,AO1355&amp;IF(#REF!="SI",1,IF(#REF!="NO",2,IF(#REF!="VIH + PREVIO",3,0))))</f>
        <v>#REF!</v>
      </c>
      <c r="BU1355" s="10" t="e">
        <f>IF(OR(BW1355=7,AQ1355=6),0,IF(#REF!="-",1,0))</f>
        <v>#REF!</v>
      </c>
      <c r="BV1355" s="10" t="e">
        <f t="shared" si="670"/>
        <v>#REF!</v>
      </c>
      <c r="BW13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5" s="10" t="e">
        <f t="shared" si="671"/>
        <v>#REF!</v>
      </c>
      <c r="BY1355" s="10" t="e">
        <f t="shared" si="673"/>
        <v>#REF!</v>
      </c>
      <c r="BZ1355" s="10" t="e">
        <f t="shared" si="672"/>
        <v>#REF!</v>
      </c>
      <c r="CA1355" s="10"/>
    </row>
    <row r="1356" spans="1:79" s="3" customFormat="1" ht="23.25" customHeight="1" x14ac:dyDescent="0.3">
      <c r="A1356" s="7">
        <v>1354</v>
      </c>
      <c r="B1356" s="43"/>
      <c r="C1356" s="44"/>
      <c r="D1356" s="45"/>
      <c r="E1356" s="46"/>
      <c r="F1356" s="46"/>
      <c r="G1356" s="46"/>
      <c r="H1356" s="50"/>
      <c r="I1356" s="51"/>
      <c r="J1356" s="52"/>
      <c r="K1356" s="51"/>
      <c r="L1356" s="53"/>
      <c r="M1356" s="54"/>
      <c r="N1356" s="43"/>
      <c r="O1356" s="55"/>
      <c r="P1356" s="46"/>
      <c r="Q1356" s="46"/>
      <c r="R1356" s="46"/>
      <c r="S1356" s="43"/>
      <c r="T1356" s="56"/>
      <c r="U1356" s="46"/>
      <c r="V1356" s="57"/>
      <c r="W1356" s="58"/>
      <c r="X1356" s="57"/>
      <c r="Y1356" s="46"/>
      <c r="Z1356" s="57"/>
      <c r="AA1356" s="59"/>
      <c r="AB1356" s="60"/>
      <c r="AC1356" s="2"/>
      <c r="AD1356" s="2"/>
      <c r="AE1356" s="2"/>
      <c r="AJ1356" s="11">
        <f t="shared" si="656"/>
        <v>13</v>
      </c>
      <c r="AK1356" s="11">
        <f t="shared" si="646"/>
        <v>0</v>
      </c>
      <c r="AL1356" s="11">
        <f t="shared" si="647"/>
        <v>0</v>
      </c>
      <c r="AM1356" s="11">
        <f t="shared" si="648"/>
        <v>0</v>
      </c>
      <c r="AN1356" s="11">
        <f t="shared" si="649"/>
        <v>0</v>
      </c>
      <c r="AO1356" s="4" t="e">
        <f>IF(#REF!="I",1,IF(#REF!="II",2,IF(#REF!="III",3,IF(#REF!="IV",4))))</f>
        <v>#REF!</v>
      </c>
      <c r="AP1356" s="11" t="e">
        <f>IF(#REF!="PULMONAR",1,IF(AND(#REF!="EXTRAPULMONAR",#REF!&lt;&gt;"MENINGEA"),2,IF(AND(#REF!="EXTRAPULMONAR",#REF!="MENINGEA"),3,)))</f>
        <v>#REF!</v>
      </c>
      <c r="AQ13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6" s="4">
        <f t="shared" si="650"/>
        <v>0</v>
      </c>
      <c r="AS1356" s="10">
        <f t="shared" si="651"/>
        <v>0</v>
      </c>
      <c r="AT1356" s="10">
        <f t="shared" si="652"/>
        <v>0</v>
      </c>
      <c r="AU1356" s="10" t="str">
        <f t="shared" si="653"/>
        <v>0</v>
      </c>
      <c r="AV1356" s="11" t="e">
        <f t="shared" si="654"/>
        <v>#N/A</v>
      </c>
      <c r="AW1356" s="4" t="e">
        <f t="shared" si="655"/>
        <v>#N/A</v>
      </c>
      <c r="AX1356" s="10" t="e">
        <f t="shared" si="644"/>
        <v>#N/A</v>
      </c>
      <c r="AY1356" s="10" t="e">
        <f t="shared" si="645"/>
        <v>#N/A</v>
      </c>
      <c r="AZ1356" s="10" t="e">
        <f t="shared" si="657"/>
        <v>#REF!</v>
      </c>
      <c r="BA1356" s="12" t="e">
        <f>IF(BW1356=7,0,AJ1356&amp;IF(#REF!="SI",1,IF(#REF!="NO",2,IF(#REF!="VIH + PREVIO",3,0))))</f>
        <v>#REF!</v>
      </c>
      <c r="BB1356" s="13" t="e">
        <f>IF(AND(#REF!="POSITIVO",#REF!="POSITIVO"),1,IF(#REF!="NEGATIVO",2,IF(#REF!="VIH + PREVIO",3,0)))</f>
        <v>#REF!</v>
      </c>
      <c r="BC1356" s="10" t="e">
        <f>IF(#REF!="SI",1,IF(#REF!="NO",2,0))</f>
        <v>#REF!</v>
      </c>
      <c r="BD1356" s="10" t="e">
        <f>IF(#REF!="SI",1,IF(#REF!="NO",2,0))</f>
        <v>#REF!</v>
      </c>
      <c r="BE1356" s="10" t="e">
        <f>IF(OR(#REF!="VIH + PREVIO",#REF!="VIH + PREVIO",#REF!="VIH + PREVIO"),1,0)</f>
        <v>#REF!</v>
      </c>
      <c r="BF1356" s="13" t="e">
        <f>IF(OR(#REF!="POSITIVO",#REF!="NEGATIVO"),1,IF(#REF!="PACIENTE NO ACEPTA",2,IF(#REF!="VIH + PREVIO",3,0)))</f>
        <v>#REF!</v>
      </c>
      <c r="BG1356" s="10" t="e">
        <f t="shared" si="658"/>
        <v>#REF!</v>
      </c>
      <c r="BH1356" s="10" t="e">
        <f t="shared" si="659"/>
        <v>#REF!</v>
      </c>
      <c r="BI1356" s="10" t="e">
        <f t="shared" si="660"/>
        <v>#REF!</v>
      </c>
      <c r="BJ1356" s="10" t="e">
        <f t="shared" si="661"/>
        <v>#REF!</v>
      </c>
      <c r="BK1356" s="10" t="e">
        <f t="shared" si="662"/>
        <v>#REF!</v>
      </c>
      <c r="BL1356" s="10" t="e">
        <f t="shared" si="663"/>
        <v>#REF!</v>
      </c>
      <c r="BM1356" s="10" t="e">
        <f>IF(OR(BW1356=7,AQ1356=6),0,IF(#REF!="I",1,IF(#REF!="II",2,IF(#REF!="III",3,IF(#REF!="IV",4))))&amp;AP1356&amp;AQ1356&amp;AR1356&amp;AS1356&amp;AT1356&amp;AU1356&amp;AX1356)</f>
        <v>#REF!</v>
      </c>
      <c r="BN1356" s="10" t="e">
        <f t="shared" si="664"/>
        <v>#REF!</v>
      </c>
      <c r="BO1356" s="10" t="e">
        <f t="shared" si="665"/>
        <v>#REF!</v>
      </c>
      <c r="BP1356" s="10" t="e">
        <f t="shared" si="666"/>
        <v>#REF!</v>
      </c>
      <c r="BQ1356" s="10" t="e">
        <f t="shared" si="667"/>
        <v>#REF!</v>
      </c>
      <c r="BR1356" s="10" t="e">
        <f t="shared" si="668"/>
        <v>#REF!</v>
      </c>
      <c r="BS1356" s="10" t="e">
        <f t="shared" si="669"/>
        <v>#REF!</v>
      </c>
      <c r="BT1356" s="10" t="e">
        <f>IF(OR(BW1356=7,AQ1356=6),0,AO1356&amp;IF(#REF!="SI",1,IF(#REF!="NO",2,IF(#REF!="VIH + PREVIO",3,0))))</f>
        <v>#REF!</v>
      </c>
      <c r="BU1356" s="10" t="e">
        <f>IF(OR(BW1356=7,AQ1356=6),0,IF(#REF!="-",1,0))</f>
        <v>#REF!</v>
      </c>
      <c r="BV1356" s="10" t="e">
        <f t="shared" si="670"/>
        <v>#REF!</v>
      </c>
      <c r="BW13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6" s="10" t="e">
        <f t="shared" si="671"/>
        <v>#REF!</v>
      </c>
      <c r="BY1356" s="10" t="e">
        <f t="shared" si="673"/>
        <v>#REF!</v>
      </c>
      <c r="BZ1356" s="10" t="e">
        <f t="shared" si="672"/>
        <v>#REF!</v>
      </c>
      <c r="CA1356" s="10"/>
    </row>
    <row r="1357" spans="1:79" s="3" customFormat="1" ht="23.25" customHeight="1" x14ac:dyDescent="0.3">
      <c r="A1357" s="7">
        <v>1355</v>
      </c>
      <c r="B1357" s="43"/>
      <c r="C1357" s="44"/>
      <c r="D1357" s="45"/>
      <c r="E1357" s="46"/>
      <c r="F1357" s="46"/>
      <c r="G1357" s="46"/>
      <c r="H1357" s="50"/>
      <c r="I1357" s="51"/>
      <c r="J1357" s="52"/>
      <c r="K1357" s="51"/>
      <c r="L1357" s="53"/>
      <c r="M1357" s="54"/>
      <c r="N1357" s="43"/>
      <c r="O1357" s="55"/>
      <c r="P1357" s="46"/>
      <c r="Q1357" s="46"/>
      <c r="R1357" s="46"/>
      <c r="S1357" s="43"/>
      <c r="T1357" s="56"/>
      <c r="U1357" s="46"/>
      <c r="V1357" s="57"/>
      <c r="W1357" s="58"/>
      <c r="X1357" s="57"/>
      <c r="Y1357" s="46"/>
      <c r="Z1357" s="57"/>
      <c r="AA1357" s="59"/>
      <c r="AB1357" s="60"/>
      <c r="AC1357" s="2"/>
      <c r="AD1357" s="2"/>
      <c r="AE1357" s="2"/>
      <c r="AJ1357" s="11">
        <f t="shared" si="656"/>
        <v>13</v>
      </c>
      <c r="AK1357" s="11">
        <f t="shared" si="646"/>
        <v>0</v>
      </c>
      <c r="AL1357" s="11">
        <f t="shared" si="647"/>
        <v>0</v>
      </c>
      <c r="AM1357" s="11">
        <f t="shared" si="648"/>
        <v>0</v>
      </c>
      <c r="AN1357" s="11">
        <f t="shared" si="649"/>
        <v>0</v>
      </c>
      <c r="AO1357" s="4" t="e">
        <f>IF(#REF!="I",1,IF(#REF!="II",2,IF(#REF!="III",3,IF(#REF!="IV",4))))</f>
        <v>#REF!</v>
      </c>
      <c r="AP1357" s="11" t="e">
        <f>IF(#REF!="PULMONAR",1,IF(AND(#REF!="EXTRAPULMONAR",#REF!&lt;&gt;"MENINGEA"),2,IF(AND(#REF!="EXTRAPULMONAR",#REF!="MENINGEA"),3,)))</f>
        <v>#REF!</v>
      </c>
      <c r="AQ13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7" s="4">
        <f t="shared" si="650"/>
        <v>0</v>
      </c>
      <c r="AS1357" s="10">
        <f t="shared" si="651"/>
        <v>0</v>
      </c>
      <c r="AT1357" s="10">
        <f t="shared" si="652"/>
        <v>0</v>
      </c>
      <c r="AU1357" s="10" t="str">
        <f t="shared" si="653"/>
        <v>0</v>
      </c>
      <c r="AV1357" s="11" t="e">
        <f t="shared" si="654"/>
        <v>#N/A</v>
      </c>
      <c r="AW1357" s="4" t="e">
        <f t="shared" si="655"/>
        <v>#N/A</v>
      </c>
      <c r="AX1357" s="10" t="e">
        <f t="shared" si="644"/>
        <v>#N/A</v>
      </c>
      <c r="AY1357" s="10" t="e">
        <f t="shared" si="645"/>
        <v>#N/A</v>
      </c>
      <c r="AZ1357" s="10" t="e">
        <f t="shared" si="657"/>
        <v>#REF!</v>
      </c>
      <c r="BA1357" s="12" t="e">
        <f>IF(BW1357=7,0,AJ1357&amp;IF(#REF!="SI",1,IF(#REF!="NO",2,IF(#REF!="VIH + PREVIO",3,0))))</f>
        <v>#REF!</v>
      </c>
      <c r="BB1357" s="13" t="e">
        <f>IF(AND(#REF!="POSITIVO",#REF!="POSITIVO"),1,IF(#REF!="NEGATIVO",2,IF(#REF!="VIH + PREVIO",3,0)))</f>
        <v>#REF!</v>
      </c>
      <c r="BC1357" s="10" t="e">
        <f>IF(#REF!="SI",1,IF(#REF!="NO",2,0))</f>
        <v>#REF!</v>
      </c>
      <c r="BD1357" s="10" t="e">
        <f>IF(#REF!="SI",1,IF(#REF!="NO",2,0))</f>
        <v>#REF!</v>
      </c>
      <c r="BE1357" s="10" t="e">
        <f>IF(OR(#REF!="VIH + PREVIO",#REF!="VIH + PREVIO",#REF!="VIH + PREVIO"),1,0)</f>
        <v>#REF!</v>
      </c>
      <c r="BF1357" s="13" t="e">
        <f>IF(OR(#REF!="POSITIVO",#REF!="NEGATIVO"),1,IF(#REF!="PACIENTE NO ACEPTA",2,IF(#REF!="VIH + PREVIO",3,0)))</f>
        <v>#REF!</v>
      </c>
      <c r="BG1357" s="10" t="e">
        <f t="shared" si="658"/>
        <v>#REF!</v>
      </c>
      <c r="BH1357" s="10" t="e">
        <f t="shared" si="659"/>
        <v>#REF!</v>
      </c>
      <c r="BI1357" s="10" t="e">
        <f t="shared" si="660"/>
        <v>#REF!</v>
      </c>
      <c r="BJ1357" s="10" t="e">
        <f t="shared" si="661"/>
        <v>#REF!</v>
      </c>
      <c r="BK1357" s="10" t="e">
        <f t="shared" si="662"/>
        <v>#REF!</v>
      </c>
      <c r="BL1357" s="10" t="e">
        <f t="shared" si="663"/>
        <v>#REF!</v>
      </c>
      <c r="BM1357" s="10" t="e">
        <f>IF(OR(BW1357=7,AQ1357=6),0,IF(#REF!="I",1,IF(#REF!="II",2,IF(#REF!="III",3,IF(#REF!="IV",4))))&amp;AP1357&amp;AQ1357&amp;AR1357&amp;AS1357&amp;AT1357&amp;AU1357&amp;AX1357)</f>
        <v>#REF!</v>
      </c>
      <c r="BN1357" s="10" t="e">
        <f t="shared" si="664"/>
        <v>#REF!</v>
      </c>
      <c r="BO1357" s="10" t="e">
        <f t="shared" si="665"/>
        <v>#REF!</v>
      </c>
      <c r="BP1357" s="10" t="e">
        <f t="shared" si="666"/>
        <v>#REF!</v>
      </c>
      <c r="BQ1357" s="10" t="e">
        <f t="shared" si="667"/>
        <v>#REF!</v>
      </c>
      <c r="BR1357" s="10" t="e">
        <f t="shared" si="668"/>
        <v>#REF!</v>
      </c>
      <c r="BS1357" s="10" t="e">
        <f t="shared" si="669"/>
        <v>#REF!</v>
      </c>
      <c r="BT1357" s="10" t="e">
        <f>IF(OR(BW1357=7,AQ1357=6),0,AO1357&amp;IF(#REF!="SI",1,IF(#REF!="NO",2,IF(#REF!="VIH + PREVIO",3,0))))</f>
        <v>#REF!</v>
      </c>
      <c r="BU1357" s="10" t="e">
        <f>IF(OR(BW1357=7,AQ1357=6),0,IF(#REF!="-",1,0))</f>
        <v>#REF!</v>
      </c>
      <c r="BV1357" s="10" t="e">
        <f t="shared" si="670"/>
        <v>#REF!</v>
      </c>
      <c r="BW13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7" s="10" t="e">
        <f t="shared" si="671"/>
        <v>#REF!</v>
      </c>
      <c r="BY1357" s="10" t="e">
        <f t="shared" si="673"/>
        <v>#REF!</v>
      </c>
      <c r="BZ1357" s="10" t="e">
        <f t="shared" si="672"/>
        <v>#REF!</v>
      </c>
      <c r="CA1357" s="10"/>
    </row>
    <row r="1358" spans="1:79" s="3" customFormat="1" ht="23.25" customHeight="1" x14ac:dyDescent="0.3">
      <c r="A1358" s="7">
        <v>1356</v>
      </c>
      <c r="B1358" s="43"/>
      <c r="C1358" s="44"/>
      <c r="D1358" s="45"/>
      <c r="E1358" s="46"/>
      <c r="F1358" s="46"/>
      <c r="G1358" s="46"/>
      <c r="H1358" s="50"/>
      <c r="I1358" s="51"/>
      <c r="J1358" s="52"/>
      <c r="K1358" s="51"/>
      <c r="L1358" s="53"/>
      <c r="M1358" s="54"/>
      <c r="N1358" s="43"/>
      <c r="O1358" s="55"/>
      <c r="P1358" s="46"/>
      <c r="Q1358" s="46"/>
      <c r="R1358" s="46"/>
      <c r="S1358" s="43"/>
      <c r="T1358" s="56"/>
      <c r="U1358" s="46"/>
      <c r="V1358" s="57"/>
      <c r="W1358" s="58"/>
      <c r="X1358" s="57"/>
      <c r="Y1358" s="46"/>
      <c r="Z1358" s="57"/>
      <c r="AA1358" s="59"/>
      <c r="AB1358" s="60"/>
      <c r="AC1358" s="2"/>
      <c r="AD1358" s="2"/>
      <c r="AE1358" s="2"/>
      <c r="AJ1358" s="11">
        <f t="shared" si="656"/>
        <v>13</v>
      </c>
      <c r="AK1358" s="11">
        <f t="shared" si="646"/>
        <v>0</v>
      </c>
      <c r="AL1358" s="11">
        <f t="shared" si="647"/>
        <v>0</v>
      </c>
      <c r="AM1358" s="11">
        <f t="shared" si="648"/>
        <v>0</v>
      </c>
      <c r="AN1358" s="11">
        <f t="shared" si="649"/>
        <v>0</v>
      </c>
      <c r="AO1358" s="4" t="e">
        <f>IF(#REF!="I",1,IF(#REF!="II",2,IF(#REF!="III",3,IF(#REF!="IV",4))))</f>
        <v>#REF!</v>
      </c>
      <c r="AP1358" s="11" t="e">
        <f>IF(#REF!="PULMONAR",1,IF(AND(#REF!="EXTRAPULMONAR",#REF!&lt;&gt;"MENINGEA"),2,IF(AND(#REF!="EXTRAPULMONAR",#REF!="MENINGEA"),3,)))</f>
        <v>#REF!</v>
      </c>
      <c r="AQ13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8" s="4">
        <f t="shared" si="650"/>
        <v>0</v>
      </c>
      <c r="AS1358" s="10">
        <f t="shared" si="651"/>
        <v>0</v>
      </c>
      <c r="AT1358" s="10">
        <f t="shared" si="652"/>
        <v>0</v>
      </c>
      <c r="AU1358" s="10" t="str">
        <f t="shared" si="653"/>
        <v>0</v>
      </c>
      <c r="AV1358" s="11" t="e">
        <f t="shared" si="654"/>
        <v>#N/A</v>
      </c>
      <c r="AW1358" s="4" t="e">
        <f t="shared" si="655"/>
        <v>#N/A</v>
      </c>
      <c r="AX1358" s="10" t="e">
        <f t="shared" si="644"/>
        <v>#N/A</v>
      </c>
      <c r="AY1358" s="10" t="e">
        <f t="shared" si="645"/>
        <v>#N/A</v>
      </c>
      <c r="AZ1358" s="10" t="e">
        <f t="shared" si="657"/>
        <v>#REF!</v>
      </c>
      <c r="BA1358" s="12" t="e">
        <f>IF(BW1358=7,0,AJ1358&amp;IF(#REF!="SI",1,IF(#REF!="NO",2,IF(#REF!="VIH + PREVIO",3,0))))</f>
        <v>#REF!</v>
      </c>
      <c r="BB1358" s="13" t="e">
        <f>IF(AND(#REF!="POSITIVO",#REF!="POSITIVO"),1,IF(#REF!="NEGATIVO",2,IF(#REF!="VIH + PREVIO",3,0)))</f>
        <v>#REF!</v>
      </c>
      <c r="BC1358" s="10" t="e">
        <f>IF(#REF!="SI",1,IF(#REF!="NO",2,0))</f>
        <v>#REF!</v>
      </c>
      <c r="BD1358" s="10" t="e">
        <f>IF(#REF!="SI",1,IF(#REF!="NO",2,0))</f>
        <v>#REF!</v>
      </c>
      <c r="BE1358" s="10" t="e">
        <f>IF(OR(#REF!="VIH + PREVIO",#REF!="VIH + PREVIO",#REF!="VIH + PREVIO"),1,0)</f>
        <v>#REF!</v>
      </c>
      <c r="BF1358" s="13" t="e">
        <f>IF(OR(#REF!="POSITIVO",#REF!="NEGATIVO"),1,IF(#REF!="PACIENTE NO ACEPTA",2,IF(#REF!="VIH + PREVIO",3,0)))</f>
        <v>#REF!</v>
      </c>
      <c r="BG1358" s="10" t="e">
        <f t="shared" si="658"/>
        <v>#REF!</v>
      </c>
      <c r="BH1358" s="10" t="e">
        <f t="shared" si="659"/>
        <v>#REF!</v>
      </c>
      <c r="BI1358" s="10" t="e">
        <f t="shared" si="660"/>
        <v>#REF!</v>
      </c>
      <c r="BJ1358" s="10" t="e">
        <f t="shared" si="661"/>
        <v>#REF!</v>
      </c>
      <c r="BK1358" s="10" t="e">
        <f t="shared" si="662"/>
        <v>#REF!</v>
      </c>
      <c r="BL1358" s="10" t="e">
        <f t="shared" si="663"/>
        <v>#REF!</v>
      </c>
      <c r="BM1358" s="10" t="e">
        <f>IF(OR(BW1358=7,AQ1358=6),0,IF(#REF!="I",1,IF(#REF!="II",2,IF(#REF!="III",3,IF(#REF!="IV",4))))&amp;AP1358&amp;AQ1358&amp;AR1358&amp;AS1358&amp;AT1358&amp;AU1358&amp;AX1358)</f>
        <v>#REF!</v>
      </c>
      <c r="BN1358" s="10" t="e">
        <f t="shared" si="664"/>
        <v>#REF!</v>
      </c>
      <c r="BO1358" s="10" t="e">
        <f t="shared" si="665"/>
        <v>#REF!</v>
      </c>
      <c r="BP1358" s="10" t="e">
        <f t="shared" si="666"/>
        <v>#REF!</v>
      </c>
      <c r="BQ1358" s="10" t="e">
        <f t="shared" si="667"/>
        <v>#REF!</v>
      </c>
      <c r="BR1358" s="10" t="e">
        <f t="shared" si="668"/>
        <v>#REF!</v>
      </c>
      <c r="BS1358" s="10" t="e">
        <f t="shared" si="669"/>
        <v>#REF!</v>
      </c>
      <c r="BT1358" s="10" t="e">
        <f>IF(OR(BW1358=7,AQ1358=6),0,AO1358&amp;IF(#REF!="SI",1,IF(#REF!="NO",2,IF(#REF!="VIH + PREVIO",3,0))))</f>
        <v>#REF!</v>
      </c>
      <c r="BU1358" s="10" t="e">
        <f>IF(OR(BW1358=7,AQ1358=6),0,IF(#REF!="-",1,0))</f>
        <v>#REF!</v>
      </c>
      <c r="BV1358" s="10" t="e">
        <f t="shared" si="670"/>
        <v>#REF!</v>
      </c>
      <c r="BW13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8" s="10" t="e">
        <f t="shared" si="671"/>
        <v>#REF!</v>
      </c>
      <c r="BY1358" s="10" t="e">
        <f t="shared" si="673"/>
        <v>#REF!</v>
      </c>
      <c r="BZ1358" s="10" t="e">
        <f t="shared" si="672"/>
        <v>#REF!</v>
      </c>
      <c r="CA1358" s="10"/>
    </row>
    <row r="1359" spans="1:79" s="3" customFormat="1" ht="23.25" customHeight="1" x14ac:dyDescent="0.3">
      <c r="A1359" s="7">
        <v>1357</v>
      </c>
      <c r="B1359" s="43"/>
      <c r="C1359" s="44"/>
      <c r="D1359" s="45"/>
      <c r="E1359" s="46"/>
      <c r="F1359" s="46"/>
      <c r="G1359" s="46"/>
      <c r="H1359" s="50"/>
      <c r="I1359" s="51"/>
      <c r="J1359" s="52"/>
      <c r="K1359" s="51"/>
      <c r="L1359" s="53"/>
      <c r="M1359" s="54"/>
      <c r="N1359" s="43"/>
      <c r="O1359" s="55"/>
      <c r="P1359" s="46"/>
      <c r="Q1359" s="46"/>
      <c r="R1359" s="46"/>
      <c r="S1359" s="43"/>
      <c r="T1359" s="56"/>
      <c r="U1359" s="46"/>
      <c r="V1359" s="57"/>
      <c r="W1359" s="58"/>
      <c r="X1359" s="57"/>
      <c r="Y1359" s="46"/>
      <c r="Z1359" s="57"/>
      <c r="AA1359" s="59"/>
      <c r="AB1359" s="60"/>
      <c r="AC1359" s="2"/>
      <c r="AD1359" s="2"/>
      <c r="AE1359" s="2"/>
      <c r="AJ1359" s="11">
        <f t="shared" si="656"/>
        <v>13</v>
      </c>
      <c r="AK1359" s="11">
        <f t="shared" si="646"/>
        <v>0</v>
      </c>
      <c r="AL1359" s="11">
        <f t="shared" si="647"/>
        <v>0</v>
      </c>
      <c r="AM1359" s="11">
        <f t="shared" si="648"/>
        <v>0</v>
      </c>
      <c r="AN1359" s="11">
        <f t="shared" si="649"/>
        <v>0</v>
      </c>
      <c r="AO1359" s="4" t="e">
        <f>IF(#REF!="I",1,IF(#REF!="II",2,IF(#REF!="III",3,IF(#REF!="IV",4))))</f>
        <v>#REF!</v>
      </c>
      <c r="AP1359" s="11" t="e">
        <f>IF(#REF!="PULMONAR",1,IF(AND(#REF!="EXTRAPULMONAR",#REF!&lt;&gt;"MENINGEA"),2,IF(AND(#REF!="EXTRAPULMONAR",#REF!="MENINGEA"),3,)))</f>
        <v>#REF!</v>
      </c>
      <c r="AQ13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59" s="4">
        <f t="shared" si="650"/>
        <v>0</v>
      </c>
      <c r="AS1359" s="10">
        <f t="shared" si="651"/>
        <v>0</v>
      </c>
      <c r="AT1359" s="10">
        <f t="shared" si="652"/>
        <v>0</v>
      </c>
      <c r="AU1359" s="10" t="str">
        <f t="shared" si="653"/>
        <v>0</v>
      </c>
      <c r="AV1359" s="11" t="e">
        <f t="shared" si="654"/>
        <v>#N/A</v>
      </c>
      <c r="AW1359" s="4" t="e">
        <f t="shared" si="655"/>
        <v>#N/A</v>
      </c>
      <c r="AX1359" s="10" t="e">
        <f t="shared" si="644"/>
        <v>#N/A</v>
      </c>
      <c r="AY1359" s="10" t="e">
        <f t="shared" si="645"/>
        <v>#N/A</v>
      </c>
      <c r="AZ1359" s="10" t="e">
        <f t="shared" si="657"/>
        <v>#REF!</v>
      </c>
      <c r="BA1359" s="12" t="e">
        <f>IF(BW1359=7,0,AJ1359&amp;IF(#REF!="SI",1,IF(#REF!="NO",2,IF(#REF!="VIH + PREVIO",3,0))))</f>
        <v>#REF!</v>
      </c>
      <c r="BB1359" s="13" t="e">
        <f>IF(AND(#REF!="POSITIVO",#REF!="POSITIVO"),1,IF(#REF!="NEGATIVO",2,IF(#REF!="VIH + PREVIO",3,0)))</f>
        <v>#REF!</v>
      </c>
      <c r="BC1359" s="10" t="e">
        <f>IF(#REF!="SI",1,IF(#REF!="NO",2,0))</f>
        <v>#REF!</v>
      </c>
      <c r="BD1359" s="10" t="e">
        <f>IF(#REF!="SI",1,IF(#REF!="NO",2,0))</f>
        <v>#REF!</v>
      </c>
      <c r="BE1359" s="10" t="e">
        <f>IF(OR(#REF!="VIH + PREVIO",#REF!="VIH + PREVIO",#REF!="VIH + PREVIO"),1,0)</f>
        <v>#REF!</v>
      </c>
      <c r="BF1359" s="13" t="e">
        <f>IF(OR(#REF!="POSITIVO",#REF!="NEGATIVO"),1,IF(#REF!="PACIENTE NO ACEPTA",2,IF(#REF!="VIH + PREVIO",3,0)))</f>
        <v>#REF!</v>
      </c>
      <c r="BG1359" s="10" t="e">
        <f t="shared" si="658"/>
        <v>#REF!</v>
      </c>
      <c r="BH1359" s="10" t="e">
        <f t="shared" si="659"/>
        <v>#REF!</v>
      </c>
      <c r="BI1359" s="10" t="e">
        <f t="shared" si="660"/>
        <v>#REF!</v>
      </c>
      <c r="BJ1359" s="10" t="e">
        <f t="shared" si="661"/>
        <v>#REF!</v>
      </c>
      <c r="BK1359" s="10" t="e">
        <f t="shared" si="662"/>
        <v>#REF!</v>
      </c>
      <c r="BL1359" s="10" t="e">
        <f t="shared" si="663"/>
        <v>#REF!</v>
      </c>
      <c r="BM1359" s="10" t="e">
        <f>IF(OR(BW1359=7,AQ1359=6),0,IF(#REF!="I",1,IF(#REF!="II",2,IF(#REF!="III",3,IF(#REF!="IV",4))))&amp;AP1359&amp;AQ1359&amp;AR1359&amp;AS1359&amp;AT1359&amp;AU1359&amp;AX1359)</f>
        <v>#REF!</v>
      </c>
      <c r="BN1359" s="10" t="e">
        <f t="shared" si="664"/>
        <v>#REF!</v>
      </c>
      <c r="BO1359" s="10" t="e">
        <f t="shared" si="665"/>
        <v>#REF!</v>
      </c>
      <c r="BP1359" s="10" t="e">
        <f t="shared" si="666"/>
        <v>#REF!</v>
      </c>
      <c r="BQ1359" s="10" t="e">
        <f t="shared" si="667"/>
        <v>#REF!</v>
      </c>
      <c r="BR1359" s="10" t="e">
        <f t="shared" si="668"/>
        <v>#REF!</v>
      </c>
      <c r="BS1359" s="10" t="e">
        <f t="shared" si="669"/>
        <v>#REF!</v>
      </c>
      <c r="BT1359" s="10" t="e">
        <f>IF(OR(BW1359=7,AQ1359=6),0,AO1359&amp;IF(#REF!="SI",1,IF(#REF!="NO",2,IF(#REF!="VIH + PREVIO",3,0))))</f>
        <v>#REF!</v>
      </c>
      <c r="BU1359" s="10" t="e">
        <f>IF(OR(BW1359=7,AQ1359=6),0,IF(#REF!="-",1,0))</f>
        <v>#REF!</v>
      </c>
      <c r="BV1359" s="10" t="e">
        <f t="shared" si="670"/>
        <v>#REF!</v>
      </c>
      <c r="BW13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59" s="10" t="e">
        <f t="shared" si="671"/>
        <v>#REF!</v>
      </c>
      <c r="BY1359" s="10" t="e">
        <f t="shared" si="673"/>
        <v>#REF!</v>
      </c>
      <c r="BZ1359" s="10" t="e">
        <f t="shared" si="672"/>
        <v>#REF!</v>
      </c>
      <c r="CA1359" s="10"/>
    </row>
    <row r="1360" spans="1:79" s="3" customFormat="1" ht="23.25" customHeight="1" x14ac:dyDescent="0.3">
      <c r="A1360" s="7">
        <v>1358</v>
      </c>
      <c r="B1360" s="43"/>
      <c r="C1360" s="44"/>
      <c r="D1360" s="45"/>
      <c r="E1360" s="46"/>
      <c r="F1360" s="46"/>
      <c r="G1360" s="46"/>
      <c r="H1360" s="50"/>
      <c r="I1360" s="51"/>
      <c r="J1360" s="52"/>
      <c r="K1360" s="51"/>
      <c r="L1360" s="53"/>
      <c r="M1360" s="54"/>
      <c r="N1360" s="43"/>
      <c r="O1360" s="55"/>
      <c r="P1360" s="46"/>
      <c r="Q1360" s="46"/>
      <c r="R1360" s="46"/>
      <c r="S1360" s="43"/>
      <c r="T1360" s="56"/>
      <c r="U1360" s="46"/>
      <c r="V1360" s="57"/>
      <c r="W1360" s="58"/>
      <c r="X1360" s="57"/>
      <c r="Y1360" s="46"/>
      <c r="Z1360" s="57"/>
      <c r="AA1360" s="59"/>
      <c r="AB1360" s="60"/>
      <c r="AC1360" s="2"/>
      <c r="AD1360" s="2"/>
      <c r="AE1360" s="2"/>
      <c r="AJ1360" s="11">
        <f t="shared" si="656"/>
        <v>13</v>
      </c>
      <c r="AK1360" s="11">
        <f t="shared" si="646"/>
        <v>0</v>
      </c>
      <c r="AL1360" s="11">
        <f t="shared" si="647"/>
        <v>0</v>
      </c>
      <c r="AM1360" s="11">
        <f t="shared" si="648"/>
        <v>0</v>
      </c>
      <c r="AN1360" s="11">
        <f t="shared" si="649"/>
        <v>0</v>
      </c>
      <c r="AO1360" s="4" t="e">
        <f>IF(#REF!="I",1,IF(#REF!="II",2,IF(#REF!="III",3,IF(#REF!="IV",4))))</f>
        <v>#REF!</v>
      </c>
      <c r="AP1360" s="11" t="e">
        <f>IF(#REF!="PULMONAR",1,IF(AND(#REF!="EXTRAPULMONAR",#REF!&lt;&gt;"MENINGEA"),2,IF(AND(#REF!="EXTRAPULMONAR",#REF!="MENINGEA"),3,)))</f>
        <v>#REF!</v>
      </c>
      <c r="AQ13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0" s="4">
        <f t="shared" si="650"/>
        <v>0</v>
      </c>
      <c r="AS1360" s="10">
        <f t="shared" si="651"/>
        <v>0</v>
      </c>
      <c r="AT1360" s="10">
        <f t="shared" si="652"/>
        <v>0</v>
      </c>
      <c r="AU1360" s="10" t="str">
        <f t="shared" si="653"/>
        <v>0</v>
      </c>
      <c r="AV1360" s="11" t="e">
        <f t="shared" si="654"/>
        <v>#N/A</v>
      </c>
      <c r="AW1360" s="4" t="e">
        <f t="shared" si="655"/>
        <v>#N/A</v>
      </c>
      <c r="AX1360" s="10" t="e">
        <f t="shared" si="644"/>
        <v>#N/A</v>
      </c>
      <c r="AY1360" s="10" t="e">
        <f t="shared" si="645"/>
        <v>#N/A</v>
      </c>
      <c r="AZ1360" s="10" t="e">
        <f t="shared" si="657"/>
        <v>#REF!</v>
      </c>
      <c r="BA1360" s="12" t="e">
        <f>IF(BW1360=7,0,AJ1360&amp;IF(#REF!="SI",1,IF(#REF!="NO",2,IF(#REF!="VIH + PREVIO",3,0))))</f>
        <v>#REF!</v>
      </c>
      <c r="BB1360" s="13" t="e">
        <f>IF(AND(#REF!="POSITIVO",#REF!="POSITIVO"),1,IF(#REF!="NEGATIVO",2,IF(#REF!="VIH + PREVIO",3,0)))</f>
        <v>#REF!</v>
      </c>
      <c r="BC1360" s="10" t="e">
        <f>IF(#REF!="SI",1,IF(#REF!="NO",2,0))</f>
        <v>#REF!</v>
      </c>
      <c r="BD1360" s="10" t="e">
        <f>IF(#REF!="SI",1,IF(#REF!="NO",2,0))</f>
        <v>#REF!</v>
      </c>
      <c r="BE1360" s="10" t="e">
        <f>IF(OR(#REF!="VIH + PREVIO",#REF!="VIH + PREVIO",#REF!="VIH + PREVIO"),1,0)</f>
        <v>#REF!</v>
      </c>
      <c r="BF1360" s="13" t="e">
        <f>IF(OR(#REF!="POSITIVO",#REF!="NEGATIVO"),1,IF(#REF!="PACIENTE NO ACEPTA",2,IF(#REF!="VIH + PREVIO",3,0)))</f>
        <v>#REF!</v>
      </c>
      <c r="BG1360" s="10" t="e">
        <f t="shared" si="658"/>
        <v>#REF!</v>
      </c>
      <c r="BH1360" s="10" t="e">
        <f t="shared" si="659"/>
        <v>#REF!</v>
      </c>
      <c r="BI1360" s="10" t="e">
        <f t="shared" si="660"/>
        <v>#REF!</v>
      </c>
      <c r="BJ1360" s="10" t="e">
        <f t="shared" si="661"/>
        <v>#REF!</v>
      </c>
      <c r="BK1360" s="10" t="e">
        <f t="shared" si="662"/>
        <v>#REF!</v>
      </c>
      <c r="BL1360" s="10" t="e">
        <f t="shared" si="663"/>
        <v>#REF!</v>
      </c>
      <c r="BM1360" s="10" t="e">
        <f>IF(OR(BW1360=7,AQ1360=6),0,IF(#REF!="I",1,IF(#REF!="II",2,IF(#REF!="III",3,IF(#REF!="IV",4))))&amp;AP1360&amp;AQ1360&amp;AR1360&amp;AS1360&amp;AT1360&amp;AU1360&amp;AX1360)</f>
        <v>#REF!</v>
      </c>
      <c r="BN1360" s="10" t="e">
        <f t="shared" si="664"/>
        <v>#REF!</v>
      </c>
      <c r="BO1360" s="10" t="e">
        <f t="shared" si="665"/>
        <v>#REF!</v>
      </c>
      <c r="BP1360" s="10" t="e">
        <f t="shared" si="666"/>
        <v>#REF!</v>
      </c>
      <c r="BQ1360" s="10" t="e">
        <f t="shared" si="667"/>
        <v>#REF!</v>
      </c>
      <c r="BR1360" s="10" t="e">
        <f t="shared" si="668"/>
        <v>#REF!</v>
      </c>
      <c r="BS1360" s="10" t="e">
        <f t="shared" si="669"/>
        <v>#REF!</v>
      </c>
      <c r="BT1360" s="10" t="e">
        <f>IF(OR(BW1360=7,AQ1360=6),0,AO1360&amp;IF(#REF!="SI",1,IF(#REF!="NO",2,IF(#REF!="VIH + PREVIO",3,0))))</f>
        <v>#REF!</v>
      </c>
      <c r="BU1360" s="10" t="e">
        <f>IF(OR(BW1360=7,AQ1360=6),0,IF(#REF!="-",1,0))</f>
        <v>#REF!</v>
      </c>
      <c r="BV1360" s="10" t="e">
        <f t="shared" si="670"/>
        <v>#REF!</v>
      </c>
      <c r="BW13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0" s="10" t="e">
        <f t="shared" si="671"/>
        <v>#REF!</v>
      </c>
      <c r="BY1360" s="10" t="e">
        <f t="shared" si="673"/>
        <v>#REF!</v>
      </c>
      <c r="BZ1360" s="10" t="e">
        <f t="shared" si="672"/>
        <v>#REF!</v>
      </c>
      <c r="CA1360" s="10"/>
    </row>
    <row r="1361" spans="1:79" s="3" customFormat="1" ht="23.25" customHeight="1" x14ac:dyDescent="0.3">
      <c r="A1361" s="7">
        <v>1359</v>
      </c>
      <c r="B1361" s="43"/>
      <c r="C1361" s="44"/>
      <c r="D1361" s="45"/>
      <c r="E1361" s="46"/>
      <c r="F1361" s="46"/>
      <c r="G1361" s="46"/>
      <c r="H1361" s="50"/>
      <c r="I1361" s="51"/>
      <c r="J1361" s="52"/>
      <c r="K1361" s="51"/>
      <c r="L1361" s="53"/>
      <c r="M1361" s="54"/>
      <c r="N1361" s="43"/>
      <c r="O1361" s="55"/>
      <c r="P1361" s="46"/>
      <c r="Q1361" s="46"/>
      <c r="R1361" s="46"/>
      <c r="S1361" s="43"/>
      <c r="T1361" s="56"/>
      <c r="U1361" s="46"/>
      <c r="V1361" s="57"/>
      <c r="W1361" s="58"/>
      <c r="X1361" s="57"/>
      <c r="Y1361" s="46"/>
      <c r="Z1361" s="57"/>
      <c r="AA1361" s="59"/>
      <c r="AB1361" s="60"/>
      <c r="AC1361" s="2"/>
      <c r="AD1361" s="2"/>
      <c r="AE1361" s="2"/>
      <c r="AJ1361" s="11">
        <f t="shared" si="656"/>
        <v>13</v>
      </c>
      <c r="AK1361" s="11">
        <f t="shared" si="646"/>
        <v>0</v>
      </c>
      <c r="AL1361" s="11">
        <f t="shared" si="647"/>
        <v>0</v>
      </c>
      <c r="AM1361" s="11">
        <f t="shared" si="648"/>
        <v>0</v>
      </c>
      <c r="AN1361" s="11">
        <f t="shared" si="649"/>
        <v>0</v>
      </c>
      <c r="AO1361" s="4" t="e">
        <f>IF(#REF!="I",1,IF(#REF!="II",2,IF(#REF!="III",3,IF(#REF!="IV",4))))</f>
        <v>#REF!</v>
      </c>
      <c r="AP1361" s="11" t="e">
        <f>IF(#REF!="PULMONAR",1,IF(AND(#REF!="EXTRAPULMONAR",#REF!&lt;&gt;"MENINGEA"),2,IF(AND(#REF!="EXTRAPULMONAR",#REF!="MENINGEA"),3,)))</f>
        <v>#REF!</v>
      </c>
      <c r="AQ13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1" s="4">
        <f t="shared" si="650"/>
        <v>0</v>
      </c>
      <c r="AS1361" s="10">
        <f t="shared" si="651"/>
        <v>0</v>
      </c>
      <c r="AT1361" s="10">
        <f t="shared" si="652"/>
        <v>0</v>
      </c>
      <c r="AU1361" s="10" t="str">
        <f t="shared" si="653"/>
        <v>0</v>
      </c>
      <c r="AV1361" s="11" t="e">
        <f t="shared" si="654"/>
        <v>#N/A</v>
      </c>
      <c r="AW1361" s="4" t="e">
        <f t="shared" si="655"/>
        <v>#N/A</v>
      </c>
      <c r="AX1361" s="10" t="e">
        <f t="shared" si="644"/>
        <v>#N/A</v>
      </c>
      <c r="AY1361" s="10" t="e">
        <f t="shared" si="645"/>
        <v>#N/A</v>
      </c>
      <c r="AZ1361" s="10" t="e">
        <f t="shared" si="657"/>
        <v>#REF!</v>
      </c>
      <c r="BA1361" s="12" t="e">
        <f>IF(BW1361=7,0,AJ1361&amp;IF(#REF!="SI",1,IF(#REF!="NO",2,IF(#REF!="VIH + PREVIO",3,0))))</f>
        <v>#REF!</v>
      </c>
      <c r="BB1361" s="13" t="e">
        <f>IF(AND(#REF!="POSITIVO",#REF!="POSITIVO"),1,IF(#REF!="NEGATIVO",2,IF(#REF!="VIH + PREVIO",3,0)))</f>
        <v>#REF!</v>
      </c>
      <c r="BC1361" s="10" t="e">
        <f>IF(#REF!="SI",1,IF(#REF!="NO",2,0))</f>
        <v>#REF!</v>
      </c>
      <c r="BD1361" s="10" t="e">
        <f>IF(#REF!="SI",1,IF(#REF!="NO",2,0))</f>
        <v>#REF!</v>
      </c>
      <c r="BE1361" s="10" t="e">
        <f>IF(OR(#REF!="VIH + PREVIO",#REF!="VIH + PREVIO",#REF!="VIH + PREVIO"),1,0)</f>
        <v>#REF!</v>
      </c>
      <c r="BF1361" s="13" t="e">
        <f>IF(OR(#REF!="POSITIVO",#REF!="NEGATIVO"),1,IF(#REF!="PACIENTE NO ACEPTA",2,IF(#REF!="VIH + PREVIO",3,0)))</f>
        <v>#REF!</v>
      </c>
      <c r="BG1361" s="10" t="e">
        <f t="shared" si="658"/>
        <v>#REF!</v>
      </c>
      <c r="BH1361" s="10" t="e">
        <f t="shared" si="659"/>
        <v>#REF!</v>
      </c>
      <c r="BI1361" s="10" t="e">
        <f t="shared" si="660"/>
        <v>#REF!</v>
      </c>
      <c r="BJ1361" s="10" t="e">
        <f t="shared" si="661"/>
        <v>#REF!</v>
      </c>
      <c r="BK1361" s="10" t="e">
        <f t="shared" si="662"/>
        <v>#REF!</v>
      </c>
      <c r="BL1361" s="10" t="e">
        <f t="shared" si="663"/>
        <v>#REF!</v>
      </c>
      <c r="BM1361" s="10" t="e">
        <f>IF(OR(BW1361=7,AQ1361=6),0,IF(#REF!="I",1,IF(#REF!="II",2,IF(#REF!="III",3,IF(#REF!="IV",4))))&amp;AP1361&amp;AQ1361&amp;AR1361&amp;AS1361&amp;AT1361&amp;AU1361&amp;AX1361)</f>
        <v>#REF!</v>
      </c>
      <c r="BN1361" s="10" t="e">
        <f t="shared" si="664"/>
        <v>#REF!</v>
      </c>
      <c r="BO1361" s="10" t="e">
        <f t="shared" si="665"/>
        <v>#REF!</v>
      </c>
      <c r="BP1361" s="10" t="e">
        <f t="shared" si="666"/>
        <v>#REF!</v>
      </c>
      <c r="BQ1361" s="10" t="e">
        <f t="shared" si="667"/>
        <v>#REF!</v>
      </c>
      <c r="BR1361" s="10" t="e">
        <f t="shared" si="668"/>
        <v>#REF!</v>
      </c>
      <c r="BS1361" s="10" t="e">
        <f t="shared" si="669"/>
        <v>#REF!</v>
      </c>
      <c r="BT1361" s="10" t="e">
        <f>IF(OR(BW1361=7,AQ1361=6),0,AO1361&amp;IF(#REF!="SI",1,IF(#REF!="NO",2,IF(#REF!="VIH + PREVIO",3,0))))</f>
        <v>#REF!</v>
      </c>
      <c r="BU1361" s="10" t="e">
        <f>IF(OR(BW1361=7,AQ1361=6),0,IF(#REF!="-",1,0))</f>
        <v>#REF!</v>
      </c>
      <c r="BV1361" s="10" t="e">
        <f t="shared" si="670"/>
        <v>#REF!</v>
      </c>
      <c r="BW13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1" s="10" t="e">
        <f t="shared" si="671"/>
        <v>#REF!</v>
      </c>
      <c r="BY1361" s="10" t="e">
        <f t="shared" si="673"/>
        <v>#REF!</v>
      </c>
      <c r="BZ1361" s="10" t="e">
        <f t="shared" si="672"/>
        <v>#REF!</v>
      </c>
      <c r="CA1361" s="10"/>
    </row>
    <row r="1362" spans="1:79" s="3" customFormat="1" ht="23.25" customHeight="1" x14ac:dyDescent="0.3">
      <c r="A1362" s="7">
        <v>1360</v>
      </c>
      <c r="B1362" s="43"/>
      <c r="C1362" s="44"/>
      <c r="D1362" s="45"/>
      <c r="E1362" s="46"/>
      <c r="F1362" s="46"/>
      <c r="G1362" s="46"/>
      <c r="H1362" s="50"/>
      <c r="I1362" s="51"/>
      <c r="J1362" s="52"/>
      <c r="K1362" s="51"/>
      <c r="L1362" s="53"/>
      <c r="M1362" s="54"/>
      <c r="N1362" s="43"/>
      <c r="O1362" s="55"/>
      <c r="P1362" s="46"/>
      <c r="Q1362" s="46"/>
      <c r="R1362" s="46"/>
      <c r="S1362" s="43"/>
      <c r="T1362" s="56"/>
      <c r="U1362" s="46"/>
      <c r="V1362" s="57"/>
      <c r="W1362" s="58"/>
      <c r="X1362" s="57"/>
      <c r="Y1362" s="46"/>
      <c r="Z1362" s="57"/>
      <c r="AA1362" s="59"/>
      <c r="AB1362" s="60"/>
      <c r="AC1362" s="2"/>
      <c r="AD1362" s="2"/>
      <c r="AE1362" s="2"/>
      <c r="AJ1362" s="11">
        <f t="shared" si="656"/>
        <v>13</v>
      </c>
      <c r="AK1362" s="11">
        <f t="shared" si="646"/>
        <v>0</v>
      </c>
      <c r="AL1362" s="11">
        <f t="shared" si="647"/>
        <v>0</v>
      </c>
      <c r="AM1362" s="11">
        <f t="shared" si="648"/>
        <v>0</v>
      </c>
      <c r="AN1362" s="11">
        <f t="shared" si="649"/>
        <v>0</v>
      </c>
      <c r="AO1362" s="4" t="e">
        <f>IF(#REF!="I",1,IF(#REF!="II",2,IF(#REF!="III",3,IF(#REF!="IV",4))))</f>
        <v>#REF!</v>
      </c>
      <c r="AP1362" s="11" t="e">
        <f>IF(#REF!="PULMONAR",1,IF(AND(#REF!="EXTRAPULMONAR",#REF!&lt;&gt;"MENINGEA"),2,IF(AND(#REF!="EXTRAPULMONAR",#REF!="MENINGEA"),3,)))</f>
        <v>#REF!</v>
      </c>
      <c r="AQ13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2" s="4">
        <f t="shared" si="650"/>
        <v>0</v>
      </c>
      <c r="AS1362" s="10">
        <f t="shared" si="651"/>
        <v>0</v>
      </c>
      <c r="AT1362" s="10">
        <f t="shared" si="652"/>
        <v>0</v>
      </c>
      <c r="AU1362" s="10" t="str">
        <f t="shared" si="653"/>
        <v>0</v>
      </c>
      <c r="AV1362" s="11" t="e">
        <f t="shared" si="654"/>
        <v>#N/A</v>
      </c>
      <c r="AW1362" s="4" t="e">
        <f t="shared" si="655"/>
        <v>#N/A</v>
      </c>
      <c r="AX1362" s="10" t="e">
        <f t="shared" si="644"/>
        <v>#N/A</v>
      </c>
      <c r="AY1362" s="10" t="e">
        <f t="shared" si="645"/>
        <v>#N/A</v>
      </c>
      <c r="AZ1362" s="10" t="e">
        <f t="shared" si="657"/>
        <v>#REF!</v>
      </c>
      <c r="BA1362" s="12" t="e">
        <f>IF(BW1362=7,0,AJ1362&amp;IF(#REF!="SI",1,IF(#REF!="NO",2,IF(#REF!="VIH + PREVIO",3,0))))</f>
        <v>#REF!</v>
      </c>
      <c r="BB1362" s="13" t="e">
        <f>IF(AND(#REF!="POSITIVO",#REF!="POSITIVO"),1,IF(#REF!="NEGATIVO",2,IF(#REF!="VIH + PREVIO",3,0)))</f>
        <v>#REF!</v>
      </c>
      <c r="BC1362" s="10" t="e">
        <f>IF(#REF!="SI",1,IF(#REF!="NO",2,0))</f>
        <v>#REF!</v>
      </c>
      <c r="BD1362" s="10" t="e">
        <f>IF(#REF!="SI",1,IF(#REF!="NO",2,0))</f>
        <v>#REF!</v>
      </c>
      <c r="BE1362" s="10" t="e">
        <f>IF(OR(#REF!="VIH + PREVIO",#REF!="VIH + PREVIO",#REF!="VIH + PREVIO"),1,0)</f>
        <v>#REF!</v>
      </c>
      <c r="BF1362" s="13" t="e">
        <f>IF(OR(#REF!="POSITIVO",#REF!="NEGATIVO"),1,IF(#REF!="PACIENTE NO ACEPTA",2,IF(#REF!="VIH + PREVIO",3,0)))</f>
        <v>#REF!</v>
      </c>
      <c r="BG1362" s="10" t="e">
        <f t="shared" si="658"/>
        <v>#REF!</v>
      </c>
      <c r="BH1362" s="10" t="e">
        <f t="shared" si="659"/>
        <v>#REF!</v>
      </c>
      <c r="BI1362" s="10" t="e">
        <f t="shared" si="660"/>
        <v>#REF!</v>
      </c>
      <c r="BJ1362" s="10" t="e">
        <f t="shared" si="661"/>
        <v>#REF!</v>
      </c>
      <c r="BK1362" s="10" t="e">
        <f t="shared" si="662"/>
        <v>#REF!</v>
      </c>
      <c r="BL1362" s="10" t="e">
        <f t="shared" si="663"/>
        <v>#REF!</v>
      </c>
      <c r="BM1362" s="10" t="e">
        <f>IF(OR(BW1362=7,AQ1362=6),0,IF(#REF!="I",1,IF(#REF!="II",2,IF(#REF!="III",3,IF(#REF!="IV",4))))&amp;AP1362&amp;AQ1362&amp;AR1362&amp;AS1362&amp;AT1362&amp;AU1362&amp;AX1362)</f>
        <v>#REF!</v>
      </c>
      <c r="BN1362" s="10" t="e">
        <f t="shared" si="664"/>
        <v>#REF!</v>
      </c>
      <c r="BO1362" s="10" t="e">
        <f t="shared" si="665"/>
        <v>#REF!</v>
      </c>
      <c r="BP1362" s="10" t="e">
        <f t="shared" si="666"/>
        <v>#REF!</v>
      </c>
      <c r="BQ1362" s="10" t="e">
        <f t="shared" si="667"/>
        <v>#REF!</v>
      </c>
      <c r="BR1362" s="10" t="e">
        <f t="shared" si="668"/>
        <v>#REF!</v>
      </c>
      <c r="BS1362" s="10" t="e">
        <f t="shared" si="669"/>
        <v>#REF!</v>
      </c>
      <c r="BT1362" s="10" t="e">
        <f>IF(OR(BW1362=7,AQ1362=6),0,AO1362&amp;IF(#REF!="SI",1,IF(#REF!="NO",2,IF(#REF!="VIH + PREVIO",3,0))))</f>
        <v>#REF!</v>
      </c>
      <c r="BU1362" s="10" t="e">
        <f>IF(OR(BW1362=7,AQ1362=6),0,IF(#REF!="-",1,0))</f>
        <v>#REF!</v>
      </c>
      <c r="BV1362" s="10" t="e">
        <f t="shared" si="670"/>
        <v>#REF!</v>
      </c>
      <c r="BW13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2" s="10" t="e">
        <f t="shared" si="671"/>
        <v>#REF!</v>
      </c>
      <c r="BY1362" s="10" t="e">
        <f t="shared" si="673"/>
        <v>#REF!</v>
      </c>
      <c r="BZ1362" s="10" t="e">
        <f t="shared" si="672"/>
        <v>#REF!</v>
      </c>
      <c r="CA1362" s="10"/>
    </row>
    <row r="1363" spans="1:79" s="3" customFormat="1" ht="23.25" customHeight="1" x14ac:dyDescent="0.3">
      <c r="A1363" s="7">
        <v>1361</v>
      </c>
      <c r="B1363" s="43"/>
      <c r="C1363" s="44"/>
      <c r="D1363" s="45"/>
      <c r="E1363" s="46"/>
      <c r="F1363" s="46"/>
      <c r="G1363" s="46"/>
      <c r="H1363" s="50"/>
      <c r="I1363" s="51"/>
      <c r="J1363" s="52"/>
      <c r="K1363" s="51"/>
      <c r="L1363" s="53"/>
      <c r="M1363" s="54"/>
      <c r="N1363" s="43"/>
      <c r="O1363" s="55"/>
      <c r="P1363" s="46"/>
      <c r="Q1363" s="46"/>
      <c r="R1363" s="46"/>
      <c r="S1363" s="43"/>
      <c r="T1363" s="56"/>
      <c r="U1363" s="46"/>
      <c r="V1363" s="57"/>
      <c r="W1363" s="58"/>
      <c r="X1363" s="57"/>
      <c r="Y1363" s="46"/>
      <c r="Z1363" s="57"/>
      <c r="AA1363" s="59"/>
      <c r="AB1363" s="60"/>
      <c r="AC1363" s="2"/>
      <c r="AD1363" s="2"/>
      <c r="AE1363" s="2"/>
      <c r="AJ1363" s="11">
        <f t="shared" si="656"/>
        <v>13</v>
      </c>
      <c r="AK1363" s="11">
        <f t="shared" si="646"/>
        <v>0</v>
      </c>
      <c r="AL1363" s="11">
        <f t="shared" si="647"/>
        <v>0</v>
      </c>
      <c r="AM1363" s="11">
        <f t="shared" si="648"/>
        <v>0</v>
      </c>
      <c r="AN1363" s="11">
        <f t="shared" si="649"/>
        <v>0</v>
      </c>
      <c r="AO1363" s="4" t="e">
        <f>IF(#REF!="I",1,IF(#REF!="II",2,IF(#REF!="III",3,IF(#REF!="IV",4))))</f>
        <v>#REF!</v>
      </c>
      <c r="AP1363" s="11" t="e">
        <f>IF(#REF!="PULMONAR",1,IF(AND(#REF!="EXTRAPULMONAR",#REF!&lt;&gt;"MENINGEA"),2,IF(AND(#REF!="EXTRAPULMONAR",#REF!="MENINGEA"),3,)))</f>
        <v>#REF!</v>
      </c>
      <c r="AQ13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3" s="4">
        <f t="shared" si="650"/>
        <v>0</v>
      </c>
      <c r="AS1363" s="10">
        <f t="shared" si="651"/>
        <v>0</v>
      </c>
      <c r="AT1363" s="10">
        <f t="shared" si="652"/>
        <v>0</v>
      </c>
      <c r="AU1363" s="10" t="str">
        <f t="shared" si="653"/>
        <v>0</v>
      </c>
      <c r="AV1363" s="11" t="e">
        <f t="shared" si="654"/>
        <v>#N/A</v>
      </c>
      <c r="AW1363" s="4" t="e">
        <f t="shared" si="655"/>
        <v>#N/A</v>
      </c>
      <c r="AX1363" s="10" t="e">
        <f t="shared" si="644"/>
        <v>#N/A</v>
      </c>
      <c r="AY1363" s="10" t="e">
        <f t="shared" si="645"/>
        <v>#N/A</v>
      </c>
      <c r="AZ1363" s="10" t="e">
        <f t="shared" si="657"/>
        <v>#REF!</v>
      </c>
      <c r="BA1363" s="12" t="e">
        <f>IF(BW1363=7,0,AJ1363&amp;IF(#REF!="SI",1,IF(#REF!="NO",2,IF(#REF!="VIH + PREVIO",3,0))))</f>
        <v>#REF!</v>
      </c>
      <c r="BB1363" s="13" t="e">
        <f>IF(AND(#REF!="POSITIVO",#REF!="POSITIVO"),1,IF(#REF!="NEGATIVO",2,IF(#REF!="VIH + PREVIO",3,0)))</f>
        <v>#REF!</v>
      </c>
      <c r="BC1363" s="10" t="e">
        <f>IF(#REF!="SI",1,IF(#REF!="NO",2,0))</f>
        <v>#REF!</v>
      </c>
      <c r="BD1363" s="10" t="e">
        <f>IF(#REF!="SI",1,IF(#REF!="NO",2,0))</f>
        <v>#REF!</v>
      </c>
      <c r="BE1363" s="10" t="e">
        <f>IF(OR(#REF!="VIH + PREVIO",#REF!="VIH + PREVIO",#REF!="VIH + PREVIO"),1,0)</f>
        <v>#REF!</v>
      </c>
      <c r="BF1363" s="13" t="e">
        <f>IF(OR(#REF!="POSITIVO",#REF!="NEGATIVO"),1,IF(#REF!="PACIENTE NO ACEPTA",2,IF(#REF!="VIH + PREVIO",3,0)))</f>
        <v>#REF!</v>
      </c>
      <c r="BG1363" s="10" t="e">
        <f t="shared" si="658"/>
        <v>#REF!</v>
      </c>
      <c r="BH1363" s="10" t="e">
        <f t="shared" si="659"/>
        <v>#REF!</v>
      </c>
      <c r="BI1363" s="10" t="e">
        <f t="shared" si="660"/>
        <v>#REF!</v>
      </c>
      <c r="BJ1363" s="10" t="e">
        <f t="shared" si="661"/>
        <v>#REF!</v>
      </c>
      <c r="BK1363" s="10" t="e">
        <f t="shared" si="662"/>
        <v>#REF!</v>
      </c>
      <c r="BL1363" s="10" t="e">
        <f t="shared" si="663"/>
        <v>#REF!</v>
      </c>
      <c r="BM1363" s="10" t="e">
        <f>IF(OR(BW1363=7,AQ1363=6),0,IF(#REF!="I",1,IF(#REF!="II",2,IF(#REF!="III",3,IF(#REF!="IV",4))))&amp;AP1363&amp;AQ1363&amp;AR1363&amp;AS1363&amp;AT1363&amp;AU1363&amp;AX1363)</f>
        <v>#REF!</v>
      </c>
      <c r="BN1363" s="10" t="e">
        <f t="shared" si="664"/>
        <v>#REF!</v>
      </c>
      <c r="BO1363" s="10" t="e">
        <f t="shared" si="665"/>
        <v>#REF!</v>
      </c>
      <c r="BP1363" s="10" t="e">
        <f t="shared" si="666"/>
        <v>#REF!</v>
      </c>
      <c r="BQ1363" s="10" t="e">
        <f t="shared" si="667"/>
        <v>#REF!</v>
      </c>
      <c r="BR1363" s="10" t="e">
        <f t="shared" si="668"/>
        <v>#REF!</v>
      </c>
      <c r="BS1363" s="10" t="e">
        <f t="shared" si="669"/>
        <v>#REF!</v>
      </c>
      <c r="BT1363" s="10" t="e">
        <f>IF(OR(BW1363=7,AQ1363=6),0,AO1363&amp;IF(#REF!="SI",1,IF(#REF!="NO",2,IF(#REF!="VIH + PREVIO",3,0))))</f>
        <v>#REF!</v>
      </c>
      <c r="BU1363" s="10" t="e">
        <f>IF(OR(BW1363=7,AQ1363=6),0,IF(#REF!="-",1,0))</f>
        <v>#REF!</v>
      </c>
      <c r="BV1363" s="10" t="e">
        <f t="shared" si="670"/>
        <v>#REF!</v>
      </c>
      <c r="BW13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3" s="10" t="e">
        <f t="shared" si="671"/>
        <v>#REF!</v>
      </c>
      <c r="BY1363" s="10" t="e">
        <f t="shared" si="673"/>
        <v>#REF!</v>
      </c>
      <c r="BZ1363" s="10" t="e">
        <f t="shared" si="672"/>
        <v>#REF!</v>
      </c>
      <c r="CA1363" s="10"/>
    </row>
    <row r="1364" spans="1:79" s="3" customFormat="1" ht="23.25" customHeight="1" x14ac:dyDescent="0.3">
      <c r="A1364" s="7">
        <v>1362</v>
      </c>
      <c r="B1364" s="43"/>
      <c r="C1364" s="44"/>
      <c r="D1364" s="45"/>
      <c r="E1364" s="46"/>
      <c r="F1364" s="46"/>
      <c r="G1364" s="46"/>
      <c r="H1364" s="50"/>
      <c r="I1364" s="51"/>
      <c r="J1364" s="52"/>
      <c r="K1364" s="51"/>
      <c r="L1364" s="53"/>
      <c r="M1364" s="54"/>
      <c r="N1364" s="43"/>
      <c r="O1364" s="55"/>
      <c r="P1364" s="46"/>
      <c r="Q1364" s="46"/>
      <c r="R1364" s="46"/>
      <c r="S1364" s="43"/>
      <c r="T1364" s="56"/>
      <c r="U1364" s="46"/>
      <c r="V1364" s="57"/>
      <c r="W1364" s="58"/>
      <c r="X1364" s="57"/>
      <c r="Y1364" s="46"/>
      <c r="Z1364" s="57"/>
      <c r="AA1364" s="59"/>
      <c r="AB1364" s="60"/>
      <c r="AC1364" s="2"/>
      <c r="AD1364" s="2"/>
      <c r="AE1364" s="2"/>
      <c r="AJ1364" s="11">
        <f t="shared" si="656"/>
        <v>13</v>
      </c>
      <c r="AK1364" s="11">
        <f t="shared" si="646"/>
        <v>0</v>
      </c>
      <c r="AL1364" s="11">
        <f t="shared" si="647"/>
        <v>0</v>
      </c>
      <c r="AM1364" s="11">
        <f t="shared" si="648"/>
        <v>0</v>
      </c>
      <c r="AN1364" s="11">
        <f t="shared" si="649"/>
        <v>0</v>
      </c>
      <c r="AO1364" s="4" t="e">
        <f>IF(#REF!="I",1,IF(#REF!="II",2,IF(#REF!="III",3,IF(#REF!="IV",4))))</f>
        <v>#REF!</v>
      </c>
      <c r="AP1364" s="11" t="e">
        <f>IF(#REF!="PULMONAR",1,IF(AND(#REF!="EXTRAPULMONAR",#REF!&lt;&gt;"MENINGEA"),2,IF(AND(#REF!="EXTRAPULMONAR",#REF!="MENINGEA"),3,)))</f>
        <v>#REF!</v>
      </c>
      <c r="AQ13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4" s="4">
        <f t="shared" si="650"/>
        <v>0</v>
      </c>
      <c r="AS1364" s="10">
        <f t="shared" si="651"/>
        <v>0</v>
      </c>
      <c r="AT1364" s="10">
        <f t="shared" si="652"/>
        <v>0</v>
      </c>
      <c r="AU1364" s="10" t="str">
        <f t="shared" si="653"/>
        <v>0</v>
      </c>
      <c r="AV1364" s="11" t="e">
        <f t="shared" si="654"/>
        <v>#N/A</v>
      </c>
      <c r="AW1364" s="4" t="e">
        <f t="shared" si="655"/>
        <v>#N/A</v>
      </c>
      <c r="AX1364" s="10" t="e">
        <f t="shared" si="644"/>
        <v>#N/A</v>
      </c>
      <c r="AY1364" s="10" t="e">
        <f t="shared" si="645"/>
        <v>#N/A</v>
      </c>
      <c r="AZ1364" s="10" t="e">
        <f t="shared" si="657"/>
        <v>#REF!</v>
      </c>
      <c r="BA1364" s="12" t="e">
        <f>IF(BW1364=7,0,AJ1364&amp;IF(#REF!="SI",1,IF(#REF!="NO",2,IF(#REF!="VIH + PREVIO",3,0))))</f>
        <v>#REF!</v>
      </c>
      <c r="BB1364" s="13" t="e">
        <f>IF(AND(#REF!="POSITIVO",#REF!="POSITIVO"),1,IF(#REF!="NEGATIVO",2,IF(#REF!="VIH + PREVIO",3,0)))</f>
        <v>#REF!</v>
      </c>
      <c r="BC1364" s="10" t="e">
        <f>IF(#REF!="SI",1,IF(#REF!="NO",2,0))</f>
        <v>#REF!</v>
      </c>
      <c r="BD1364" s="10" t="e">
        <f>IF(#REF!="SI",1,IF(#REF!="NO",2,0))</f>
        <v>#REF!</v>
      </c>
      <c r="BE1364" s="10" t="e">
        <f>IF(OR(#REF!="VIH + PREVIO",#REF!="VIH + PREVIO",#REF!="VIH + PREVIO"),1,0)</f>
        <v>#REF!</v>
      </c>
      <c r="BF1364" s="13" t="e">
        <f>IF(OR(#REF!="POSITIVO",#REF!="NEGATIVO"),1,IF(#REF!="PACIENTE NO ACEPTA",2,IF(#REF!="VIH + PREVIO",3,0)))</f>
        <v>#REF!</v>
      </c>
      <c r="BG1364" s="10" t="e">
        <f t="shared" si="658"/>
        <v>#REF!</v>
      </c>
      <c r="BH1364" s="10" t="e">
        <f t="shared" si="659"/>
        <v>#REF!</v>
      </c>
      <c r="BI1364" s="10" t="e">
        <f t="shared" si="660"/>
        <v>#REF!</v>
      </c>
      <c r="BJ1364" s="10" t="e">
        <f t="shared" si="661"/>
        <v>#REF!</v>
      </c>
      <c r="BK1364" s="10" t="e">
        <f t="shared" si="662"/>
        <v>#REF!</v>
      </c>
      <c r="BL1364" s="10" t="e">
        <f t="shared" si="663"/>
        <v>#REF!</v>
      </c>
      <c r="BM1364" s="10" t="e">
        <f>IF(OR(BW1364=7,AQ1364=6),0,IF(#REF!="I",1,IF(#REF!="II",2,IF(#REF!="III",3,IF(#REF!="IV",4))))&amp;AP1364&amp;AQ1364&amp;AR1364&amp;AS1364&amp;AT1364&amp;AU1364&amp;AX1364)</f>
        <v>#REF!</v>
      </c>
      <c r="BN1364" s="10" t="e">
        <f t="shared" si="664"/>
        <v>#REF!</v>
      </c>
      <c r="BO1364" s="10" t="e">
        <f t="shared" si="665"/>
        <v>#REF!</v>
      </c>
      <c r="BP1364" s="10" t="e">
        <f t="shared" si="666"/>
        <v>#REF!</v>
      </c>
      <c r="BQ1364" s="10" t="e">
        <f t="shared" si="667"/>
        <v>#REF!</v>
      </c>
      <c r="BR1364" s="10" t="e">
        <f t="shared" si="668"/>
        <v>#REF!</v>
      </c>
      <c r="BS1364" s="10" t="e">
        <f t="shared" si="669"/>
        <v>#REF!</v>
      </c>
      <c r="BT1364" s="10" t="e">
        <f>IF(OR(BW1364=7,AQ1364=6),0,AO1364&amp;IF(#REF!="SI",1,IF(#REF!="NO",2,IF(#REF!="VIH + PREVIO",3,0))))</f>
        <v>#REF!</v>
      </c>
      <c r="BU1364" s="10" t="e">
        <f>IF(OR(BW1364=7,AQ1364=6),0,IF(#REF!="-",1,0))</f>
        <v>#REF!</v>
      </c>
      <c r="BV1364" s="10" t="e">
        <f t="shared" si="670"/>
        <v>#REF!</v>
      </c>
      <c r="BW13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4" s="10" t="e">
        <f t="shared" si="671"/>
        <v>#REF!</v>
      </c>
      <c r="BY1364" s="10" t="e">
        <f t="shared" si="673"/>
        <v>#REF!</v>
      </c>
      <c r="BZ1364" s="10" t="e">
        <f t="shared" si="672"/>
        <v>#REF!</v>
      </c>
      <c r="CA1364" s="10"/>
    </row>
    <row r="1365" spans="1:79" s="3" customFormat="1" ht="23.25" customHeight="1" x14ac:dyDescent="0.3">
      <c r="A1365" s="7">
        <v>1363</v>
      </c>
      <c r="B1365" s="43"/>
      <c r="C1365" s="44"/>
      <c r="D1365" s="45"/>
      <c r="E1365" s="46"/>
      <c r="F1365" s="46"/>
      <c r="G1365" s="46"/>
      <c r="H1365" s="50"/>
      <c r="I1365" s="51"/>
      <c r="J1365" s="52"/>
      <c r="K1365" s="51"/>
      <c r="L1365" s="53"/>
      <c r="M1365" s="54"/>
      <c r="N1365" s="43"/>
      <c r="O1365" s="55"/>
      <c r="P1365" s="46"/>
      <c r="Q1365" s="46"/>
      <c r="R1365" s="46"/>
      <c r="S1365" s="43"/>
      <c r="T1365" s="56"/>
      <c r="U1365" s="46"/>
      <c r="V1365" s="57"/>
      <c r="W1365" s="58"/>
      <c r="X1365" s="57"/>
      <c r="Y1365" s="46"/>
      <c r="Z1365" s="57"/>
      <c r="AA1365" s="59"/>
      <c r="AB1365" s="60"/>
      <c r="AC1365" s="2"/>
      <c r="AD1365" s="2"/>
      <c r="AE1365" s="2"/>
      <c r="AJ1365" s="11">
        <f t="shared" si="656"/>
        <v>13</v>
      </c>
      <c r="AK1365" s="11">
        <f t="shared" si="646"/>
        <v>0</v>
      </c>
      <c r="AL1365" s="11">
        <f t="shared" si="647"/>
        <v>0</v>
      </c>
      <c r="AM1365" s="11">
        <f t="shared" si="648"/>
        <v>0</v>
      </c>
      <c r="AN1365" s="11">
        <f t="shared" si="649"/>
        <v>0</v>
      </c>
      <c r="AO1365" s="4" t="e">
        <f>IF(#REF!="I",1,IF(#REF!="II",2,IF(#REF!="III",3,IF(#REF!="IV",4))))</f>
        <v>#REF!</v>
      </c>
      <c r="AP1365" s="11" t="e">
        <f>IF(#REF!="PULMONAR",1,IF(AND(#REF!="EXTRAPULMONAR",#REF!&lt;&gt;"MENINGEA"),2,IF(AND(#REF!="EXTRAPULMONAR",#REF!="MENINGEA"),3,)))</f>
        <v>#REF!</v>
      </c>
      <c r="AQ13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5" s="4">
        <f t="shared" si="650"/>
        <v>0</v>
      </c>
      <c r="AS1365" s="10">
        <f t="shared" si="651"/>
        <v>0</v>
      </c>
      <c r="AT1365" s="10">
        <f t="shared" si="652"/>
        <v>0</v>
      </c>
      <c r="AU1365" s="10" t="str">
        <f t="shared" si="653"/>
        <v>0</v>
      </c>
      <c r="AV1365" s="11" t="e">
        <f t="shared" si="654"/>
        <v>#N/A</v>
      </c>
      <c r="AW1365" s="4" t="e">
        <f t="shared" si="655"/>
        <v>#N/A</v>
      </c>
      <c r="AX1365" s="10" t="e">
        <f t="shared" si="644"/>
        <v>#N/A</v>
      </c>
      <c r="AY1365" s="10" t="e">
        <f t="shared" si="645"/>
        <v>#N/A</v>
      </c>
      <c r="AZ1365" s="10" t="e">
        <f t="shared" si="657"/>
        <v>#REF!</v>
      </c>
      <c r="BA1365" s="12" t="e">
        <f>IF(BW1365=7,0,AJ1365&amp;IF(#REF!="SI",1,IF(#REF!="NO",2,IF(#REF!="VIH + PREVIO",3,0))))</f>
        <v>#REF!</v>
      </c>
      <c r="BB1365" s="13" t="e">
        <f>IF(AND(#REF!="POSITIVO",#REF!="POSITIVO"),1,IF(#REF!="NEGATIVO",2,IF(#REF!="VIH + PREVIO",3,0)))</f>
        <v>#REF!</v>
      </c>
      <c r="BC1365" s="10" t="e">
        <f>IF(#REF!="SI",1,IF(#REF!="NO",2,0))</f>
        <v>#REF!</v>
      </c>
      <c r="BD1365" s="10" t="e">
        <f>IF(#REF!="SI",1,IF(#REF!="NO",2,0))</f>
        <v>#REF!</v>
      </c>
      <c r="BE1365" s="10" t="e">
        <f>IF(OR(#REF!="VIH + PREVIO",#REF!="VIH + PREVIO",#REF!="VIH + PREVIO"),1,0)</f>
        <v>#REF!</v>
      </c>
      <c r="BF1365" s="13" t="e">
        <f>IF(OR(#REF!="POSITIVO",#REF!="NEGATIVO"),1,IF(#REF!="PACIENTE NO ACEPTA",2,IF(#REF!="VIH + PREVIO",3,0)))</f>
        <v>#REF!</v>
      </c>
      <c r="BG1365" s="10" t="e">
        <f t="shared" si="658"/>
        <v>#REF!</v>
      </c>
      <c r="BH1365" s="10" t="e">
        <f t="shared" si="659"/>
        <v>#REF!</v>
      </c>
      <c r="BI1365" s="10" t="e">
        <f t="shared" si="660"/>
        <v>#REF!</v>
      </c>
      <c r="BJ1365" s="10" t="e">
        <f t="shared" si="661"/>
        <v>#REF!</v>
      </c>
      <c r="BK1365" s="10" t="e">
        <f t="shared" si="662"/>
        <v>#REF!</v>
      </c>
      <c r="BL1365" s="10" t="e">
        <f t="shared" si="663"/>
        <v>#REF!</v>
      </c>
      <c r="BM1365" s="10" t="e">
        <f>IF(OR(BW1365=7,AQ1365=6),0,IF(#REF!="I",1,IF(#REF!="II",2,IF(#REF!="III",3,IF(#REF!="IV",4))))&amp;AP1365&amp;AQ1365&amp;AR1365&amp;AS1365&amp;AT1365&amp;AU1365&amp;AX1365)</f>
        <v>#REF!</v>
      </c>
      <c r="BN1365" s="10" t="e">
        <f t="shared" si="664"/>
        <v>#REF!</v>
      </c>
      <c r="BO1365" s="10" t="e">
        <f t="shared" si="665"/>
        <v>#REF!</v>
      </c>
      <c r="BP1365" s="10" t="e">
        <f t="shared" si="666"/>
        <v>#REF!</v>
      </c>
      <c r="BQ1365" s="10" t="e">
        <f t="shared" si="667"/>
        <v>#REF!</v>
      </c>
      <c r="BR1365" s="10" t="e">
        <f t="shared" si="668"/>
        <v>#REF!</v>
      </c>
      <c r="BS1365" s="10" t="e">
        <f t="shared" si="669"/>
        <v>#REF!</v>
      </c>
      <c r="BT1365" s="10" t="e">
        <f>IF(OR(BW1365=7,AQ1365=6),0,AO1365&amp;IF(#REF!="SI",1,IF(#REF!="NO",2,IF(#REF!="VIH + PREVIO",3,0))))</f>
        <v>#REF!</v>
      </c>
      <c r="BU1365" s="10" t="e">
        <f>IF(OR(BW1365=7,AQ1365=6),0,IF(#REF!="-",1,0))</f>
        <v>#REF!</v>
      </c>
      <c r="BV1365" s="10" t="e">
        <f t="shared" si="670"/>
        <v>#REF!</v>
      </c>
      <c r="BW13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5" s="10" t="e">
        <f t="shared" si="671"/>
        <v>#REF!</v>
      </c>
      <c r="BY1365" s="10" t="e">
        <f t="shared" si="673"/>
        <v>#REF!</v>
      </c>
      <c r="BZ1365" s="10" t="e">
        <f t="shared" si="672"/>
        <v>#REF!</v>
      </c>
      <c r="CA1365" s="10"/>
    </row>
    <row r="1366" spans="1:79" s="3" customFormat="1" ht="23.25" customHeight="1" x14ac:dyDescent="0.3">
      <c r="A1366" s="7">
        <v>1364</v>
      </c>
      <c r="B1366" s="43"/>
      <c r="C1366" s="44"/>
      <c r="D1366" s="45"/>
      <c r="E1366" s="46"/>
      <c r="F1366" s="46"/>
      <c r="G1366" s="46"/>
      <c r="H1366" s="50"/>
      <c r="I1366" s="51"/>
      <c r="J1366" s="52"/>
      <c r="K1366" s="51"/>
      <c r="L1366" s="53"/>
      <c r="M1366" s="54"/>
      <c r="N1366" s="43"/>
      <c r="O1366" s="55"/>
      <c r="P1366" s="46"/>
      <c r="Q1366" s="46"/>
      <c r="R1366" s="46"/>
      <c r="S1366" s="43"/>
      <c r="T1366" s="56"/>
      <c r="U1366" s="46"/>
      <c r="V1366" s="57"/>
      <c r="W1366" s="58"/>
      <c r="X1366" s="57"/>
      <c r="Y1366" s="46"/>
      <c r="Z1366" s="57"/>
      <c r="AA1366" s="59"/>
      <c r="AB1366" s="60"/>
      <c r="AC1366" s="2"/>
      <c r="AD1366" s="2"/>
      <c r="AE1366" s="2"/>
      <c r="AJ1366" s="11">
        <f t="shared" si="656"/>
        <v>13</v>
      </c>
      <c r="AK1366" s="11">
        <f t="shared" si="646"/>
        <v>0</v>
      </c>
      <c r="AL1366" s="11">
        <f t="shared" si="647"/>
        <v>0</v>
      </c>
      <c r="AM1366" s="11">
        <f t="shared" si="648"/>
        <v>0</v>
      </c>
      <c r="AN1366" s="11">
        <f t="shared" si="649"/>
        <v>0</v>
      </c>
      <c r="AO1366" s="4" t="e">
        <f>IF(#REF!="I",1,IF(#REF!="II",2,IF(#REF!="III",3,IF(#REF!="IV",4))))</f>
        <v>#REF!</v>
      </c>
      <c r="AP1366" s="11" t="e">
        <f>IF(#REF!="PULMONAR",1,IF(AND(#REF!="EXTRAPULMONAR",#REF!&lt;&gt;"MENINGEA"),2,IF(AND(#REF!="EXTRAPULMONAR",#REF!="MENINGEA"),3,)))</f>
        <v>#REF!</v>
      </c>
      <c r="AQ13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6" s="4">
        <f t="shared" si="650"/>
        <v>0</v>
      </c>
      <c r="AS1366" s="10">
        <f t="shared" si="651"/>
        <v>0</v>
      </c>
      <c r="AT1366" s="10">
        <f t="shared" si="652"/>
        <v>0</v>
      </c>
      <c r="AU1366" s="10" t="str">
        <f t="shared" si="653"/>
        <v>0</v>
      </c>
      <c r="AV1366" s="11" t="e">
        <f t="shared" si="654"/>
        <v>#N/A</v>
      </c>
      <c r="AW1366" s="4" t="e">
        <f t="shared" si="655"/>
        <v>#N/A</v>
      </c>
      <c r="AX1366" s="10" t="e">
        <f t="shared" si="644"/>
        <v>#N/A</v>
      </c>
      <c r="AY1366" s="10" t="e">
        <f t="shared" si="645"/>
        <v>#N/A</v>
      </c>
      <c r="AZ1366" s="10" t="e">
        <f t="shared" si="657"/>
        <v>#REF!</v>
      </c>
      <c r="BA1366" s="12" t="e">
        <f>IF(BW1366=7,0,AJ1366&amp;IF(#REF!="SI",1,IF(#REF!="NO",2,IF(#REF!="VIH + PREVIO",3,0))))</f>
        <v>#REF!</v>
      </c>
      <c r="BB1366" s="13" t="e">
        <f>IF(AND(#REF!="POSITIVO",#REF!="POSITIVO"),1,IF(#REF!="NEGATIVO",2,IF(#REF!="VIH + PREVIO",3,0)))</f>
        <v>#REF!</v>
      </c>
      <c r="BC1366" s="10" t="e">
        <f>IF(#REF!="SI",1,IF(#REF!="NO",2,0))</f>
        <v>#REF!</v>
      </c>
      <c r="BD1366" s="10" t="e">
        <f>IF(#REF!="SI",1,IF(#REF!="NO",2,0))</f>
        <v>#REF!</v>
      </c>
      <c r="BE1366" s="10" t="e">
        <f>IF(OR(#REF!="VIH + PREVIO",#REF!="VIH + PREVIO",#REF!="VIH + PREVIO"),1,0)</f>
        <v>#REF!</v>
      </c>
      <c r="BF1366" s="13" t="e">
        <f>IF(OR(#REF!="POSITIVO",#REF!="NEGATIVO"),1,IF(#REF!="PACIENTE NO ACEPTA",2,IF(#REF!="VIH + PREVIO",3,0)))</f>
        <v>#REF!</v>
      </c>
      <c r="BG1366" s="10" t="e">
        <f t="shared" si="658"/>
        <v>#REF!</v>
      </c>
      <c r="BH1366" s="10" t="e">
        <f t="shared" si="659"/>
        <v>#REF!</v>
      </c>
      <c r="BI1366" s="10" t="e">
        <f t="shared" si="660"/>
        <v>#REF!</v>
      </c>
      <c r="BJ1366" s="10" t="e">
        <f t="shared" si="661"/>
        <v>#REF!</v>
      </c>
      <c r="BK1366" s="10" t="e">
        <f t="shared" si="662"/>
        <v>#REF!</v>
      </c>
      <c r="BL1366" s="10" t="e">
        <f t="shared" si="663"/>
        <v>#REF!</v>
      </c>
      <c r="BM1366" s="10" t="e">
        <f>IF(OR(BW1366=7,AQ1366=6),0,IF(#REF!="I",1,IF(#REF!="II",2,IF(#REF!="III",3,IF(#REF!="IV",4))))&amp;AP1366&amp;AQ1366&amp;AR1366&amp;AS1366&amp;AT1366&amp;AU1366&amp;AX1366)</f>
        <v>#REF!</v>
      </c>
      <c r="BN1366" s="10" t="e">
        <f t="shared" si="664"/>
        <v>#REF!</v>
      </c>
      <c r="BO1366" s="10" t="e">
        <f t="shared" si="665"/>
        <v>#REF!</v>
      </c>
      <c r="BP1366" s="10" t="e">
        <f t="shared" si="666"/>
        <v>#REF!</v>
      </c>
      <c r="BQ1366" s="10" t="e">
        <f t="shared" si="667"/>
        <v>#REF!</v>
      </c>
      <c r="BR1366" s="10" t="e">
        <f t="shared" si="668"/>
        <v>#REF!</v>
      </c>
      <c r="BS1366" s="10" t="e">
        <f t="shared" si="669"/>
        <v>#REF!</v>
      </c>
      <c r="BT1366" s="10" t="e">
        <f>IF(OR(BW1366=7,AQ1366=6),0,AO1366&amp;IF(#REF!="SI",1,IF(#REF!="NO",2,IF(#REF!="VIH + PREVIO",3,0))))</f>
        <v>#REF!</v>
      </c>
      <c r="BU1366" s="10" t="e">
        <f>IF(OR(BW1366=7,AQ1366=6),0,IF(#REF!="-",1,0))</f>
        <v>#REF!</v>
      </c>
      <c r="BV1366" s="10" t="e">
        <f t="shared" si="670"/>
        <v>#REF!</v>
      </c>
      <c r="BW13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6" s="10" t="e">
        <f t="shared" si="671"/>
        <v>#REF!</v>
      </c>
      <c r="BY1366" s="10" t="e">
        <f t="shared" si="673"/>
        <v>#REF!</v>
      </c>
      <c r="BZ1366" s="10" t="e">
        <f t="shared" si="672"/>
        <v>#REF!</v>
      </c>
      <c r="CA1366" s="10"/>
    </row>
    <row r="1367" spans="1:79" s="3" customFormat="1" ht="23.25" customHeight="1" x14ac:dyDescent="0.3">
      <c r="A1367" s="7">
        <v>1365</v>
      </c>
      <c r="B1367" s="43"/>
      <c r="C1367" s="44"/>
      <c r="D1367" s="45"/>
      <c r="E1367" s="46"/>
      <c r="F1367" s="46"/>
      <c r="G1367" s="46"/>
      <c r="H1367" s="50"/>
      <c r="I1367" s="51"/>
      <c r="J1367" s="52"/>
      <c r="K1367" s="51"/>
      <c r="L1367" s="53"/>
      <c r="M1367" s="54"/>
      <c r="N1367" s="43"/>
      <c r="O1367" s="55"/>
      <c r="P1367" s="46"/>
      <c r="Q1367" s="46"/>
      <c r="R1367" s="46"/>
      <c r="S1367" s="43"/>
      <c r="T1367" s="56"/>
      <c r="U1367" s="46"/>
      <c r="V1367" s="57"/>
      <c r="W1367" s="58"/>
      <c r="X1367" s="57"/>
      <c r="Y1367" s="46"/>
      <c r="Z1367" s="57"/>
      <c r="AA1367" s="59"/>
      <c r="AB1367" s="60"/>
      <c r="AC1367" s="2"/>
      <c r="AD1367" s="2"/>
      <c r="AE1367" s="2"/>
      <c r="AJ1367" s="11">
        <f t="shared" si="656"/>
        <v>13</v>
      </c>
      <c r="AK1367" s="11">
        <f t="shared" si="646"/>
        <v>0</v>
      </c>
      <c r="AL1367" s="11">
        <f t="shared" si="647"/>
        <v>0</v>
      </c>
      <c r="AM1367" s="11">
        <f t="shared" si="648"/>
        <v>0</v>
      </c>
      <c r="AN1367" s="11">
        <f t="shared" si="649"/>
        <v>0</v>
      </c>
      <c r="AO1367" s="4" t="e">
        <f>IF(#REF!="I",1,IF(#REF!="II",2,IF(#REF!="III",3,IF(#REF!="IV",4))))</f>
        <v>#REF!</v>
      </c>
      <c r="AP1367" s="11" t="e">
        <f>IF(#REF!="PULMONAR",1,IF(AND(#REF!="EXTRAPULMONAR",#REF!&lt;&gt;"MENINGEA"),2,IF(AND(#REF!="EXTRAPULMONAR",#REF!="MENINGEA"),3,)))</f>
        <v>#REF!</v>
      </c>
      <c r="AQ13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7" s="4">
        <f t="shared" si="650"/>
        <v>0</v>
      </c>
      <c r="AS1367" s="10">
        <f t="shared" si="651"/>
        <v>0</v>
      </c>
      <c r="AT1367" s="10">
        <f t="shared" si="652"/>
        <v>0</v>
      </c>
      <c r="AU1367" s="10" t="str">
        <f t="shared" si="653"/>
        <v>0</v>
      </c>
      <c r="AV1367" s="11" t="e">
        <f t="shared" si="654"/>
        <v>#N/A</v>
      </c>
      <c r="AW1367" s="4" t="e">
        <f t="shared" si="655"/>
        <v>#N/A</v>
      </c>
      <c r="AX1367" s="10" t="e">
        <f t="shared" si="644"/>
        <v>#N/A</v>
      </c>
      <c r="AY1367" s="10" t="e">
        <f t="shared" si="645"/>
        <v>#N/A</v>
      </c>
      <c r="AZ1367" s="10" t="e">
        <f t="shared" si="657"/>
        <v>#REF!</v>
      </c>
      <c r="BA1367" s="12" t="e">
        <f>IF(BW1367=7,0,AJ1367&amp;IF(#REF!="SI",1,IF(#REF!="NO",2,IF(#REF!="VIH + PREVIO",3,0))))</f>
        <v>#REF!</v>
      </c>
      <c r="BB1367" s="13" t="e">
        <f>IF(AND(#REF!="POSITIVO",#REF!="POSITIVO"),1,IF(#REF!="NEGATIVO",2,IF(#REF!="VIH + PREVIO",3,0)))</f>
        <v>#REF!</v>
      </c>
      <c r="BC1367" s="10" t="e">
        <f>IF(#REF!="SI",1,IF(#REF!="NO",2,0))</f>
        <v>#REF!</v>
      </c>
      <c r="BD1367" s="10" t="e">
        <f>IF(#REF!="SI",1,IF(#REF!="NO",2,0))</f>
        <v>#REF!</v>
      </c>
      <c r="BE1367" s="10" t="e">
        <f>IF(OR(#REF!="VIH + PREVIO",#REF!="VIH + PREVIO",#REF!="VIH + PREVIO"),1,0)</f>
        <v>#REF!</v>
      </c>
      <c r="BF1367" s="13" t="e">
        <f>IF(OR(#REF!="POSITIVO",#REF!="NEGATIVO"),1,IF(#REF!="PACIENTE NO ACEPTA",2,IF(#REF!="VIH + PREVIO",3,0)))</f>
        <v>#REF!</v>
      </c>
      <c r="BG1367" s="10" t="e">
        <f t="shared" si="658"/>
        <v>#REF!</v>
      </c>
      <c r="BH1367" s="10" t="e">
        <f t="shared" si="659"/>
        <v>#REF!</v>
      </c>
      <c r="BI1367" s="10" t="e">
        <f t="shared" si="660"/>
        <v>#REF!</v>
      </c>
      <c r="BJ1367" s="10" t="e">
        <f t="shared" si="661"/>
        <v>#REF!</v>
      </c>
      <c r="BK1367" s="10" t="e">
        <f t="shared" si="662"/>
        <v>#REF!</v>
      </c>
      <c r="BL1367" s="10" t="e">
        <f t="shared" si="663"/>
        <v>#REF!</v>
      </c>
      <c r="BM1367" s="10" t="e">
        <f>IF(OR(BW1367=7,AQ1367=6),0,IF(#REF!="I",1,IF(#REF!="II",2,IF(#REF!="III",3,IF(#REF!="IV",4))))&amp;AP1367&amp;AQ1367&amp;AR1367&amp;AS1367&amp;AT1367&amp;AU1367&amp;AX1367)</f>
        <v>#REF!</v>
      </c>
      <c r="BN1367" s="10" t="e">
        <f t="shared" si="664"/>
        <v>#REF!</v>
      </c>
      <c r="BO1367" s="10" t="e">
        <f t="shared" si="665"/>
        <v>#REF!</v>
      </c>
      <c r="BP1367" s="10" t="e">
        <f t="shared" si="666"/>
        <v>#REF!</v>
      </c>
      <c r="BQ1367" s="10" t="e">
        <f t="shared" si="667"/>
        <v>#REF!</v>
      </c>
      <c r="BR1367" s="10" t="e">
        <f t="shared" si="668"/>
        <v>#REF!</v>
      </c>
      <c r="BS1367" s="10" t="e">
        <f t="shared" si="669"/>
        <v>#REF!</v>
      </c>
      <c r="BT1367" s="10" t="e">
        <f>IF(OR(BW1367=7,AQ1367=6),0,AO1367&amp;IF(#REF!="SI",1,IF(#REF!="NO",2,IF(#REF!="VIH + PREVIO",3,0))))</f>
        <v>#REF!</v>
      </c>
      <c r="BU1367" s="10" t="e">
        <f>IF(OR(BW1367=7,AQ1367=6),0,IF(#REF!="-",1,0))</f>
        <v>#REF!</v>
      </c>
      <c r="BV1367" s="10" t="e">
        <f t="shared" si="670"/>
        <v>#REF!</v>
      </c>
      <c r="BW13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7" s="10" t="e">
        <f t="shared" si="671"/>
        <v>#REF!</v>
      </c>
      <c r="BY1367" s="10" t="e">
        <f t="shared" si="673"/>
        <v>#REF!</v>
      </c>
      <c r="BZ1367" s="10" t="e">
        <f t="shared" si="672"/>
        <v>#REF!</v>
      </c>
      <c r="CA1367" s="10"/>
    </row>
    <row r="1368" spans="1:79" s="3" customFormat="1" ht="23.25" customHeight="1" x14ac:dyDescent="0.3">
      <c r="A1368" s="7">
        <v>1366</v>
      </c>
      <c r="B1368" s="43"/>
      <c r="C1368" s="44"/>
      <c r="D1368" s="45"/>
      <c r="E1368" s="46"/>
      <c r="F1368" s="46"/>
      <c r="G1368" s="46"/>
      <c r="H1368" s="50"/>
      <c r="I1368" s="51"/>
      <c r="J1368" s="52"/>
      <c r="K1368" s="51"/>
      <c r="L1368" s="53"/>
      <c r="M1368" s="54"/>
      <c r="N1368" s="43"/>
      <c r="O1368" s="55"/>
      <c r="P1368" s="46"/>
      <c r="Q1368" s="46"/>
      <c r="R1368" s="46"/>
      <c r="S1368" s="43"/>
      <c r="T1368" s="56"/>
      <c r="U1368" s="46"/>
      <c r="V1368" s="57"/>
      <c r="W1368" s="58"/>
      <c r="X1368" s="57"/>
      <c r="Y1368" s="46"/>
      <c r="Z1368" s="57"/>
      <c r="AA1368" s="59"/>
      <c r="AB1368" s="60"/>
      <c r="AC1368" s="2"/>
      <c r="AD1368" s="2"/>
      <c r="AE1368" s="2"/>
      <c r="AJ1368" s="11">
        <f t="shared" si="656"/>
        <v>13</v>
      </c>
      <c r="AK1368" s="11">
        <f t="shared" si="646"/>
        <v>0</v>
      </c>
      <c r="AL1368" s="11">
        <f t="shared" si="647"/>
        <v>0</v>
      </c>
      <c r="AM1368" s="11">
        <f t="shared" si="648"/>
        <v>0</v>
      </c>
      <c r="AN1368" s="11">
        <f t="shared" si="649"/>
        <v>0</v>
      </c>
      <c r="AO1368" s="4" t="e">
        <f>IF(#REF!="I",1,IF(#REF!="II",2,IF(#REF!="III",3,IF(#REF!="IV",4))))</f>
        <v>#REF!</v>
      </c>
      <c r="AP1368" s="11" t="e">
        <f>IF(#REF!="PULMONAR",1,IF(AND(#REF!="EXTRAPULMONAR",#REF!&lt;&gt;"MENINGEA"),2,IF(AND(#REF!="EXTRAPULMONAR",#REF!="MENINGEA"),3,)))</f>
        <v>#REF!</v>
      </c>
      <c r="AQ13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8" s="4">
        <f t="shared" si="650"/>
        <v>0</v>
      </c>
      <c r="AS1368" s="10">
        <f t="shared" si="651"/>
        <v>0</v>
      </c>
      <c r="AT1368" s="10">
        <f t="shared" si="652"/>
        <v>0</v>
      </c>
      <c r="AU1368" s="10" t="str">
        <f t="shared" si="653"/>
        <v>0</v>
      </c>
      <c r="AV1368" s="11" t="e">
        <f t="shared" si="654"/>
        <v>#N/A</v>
      </c>
      <c r="AW1368" s="4" t="e">
        <f t="shared" si="655"/>
        <v>#N/A</v>
      </c>
      <c r="AX1368" s="10" t="e">
        <f t="shared" si="644"/>
        <v>#N/A</v>
      </c>
      <c r="AY1368" s="10" t="e">
        <f t="shared" si="645"/>
        <v>#N/A</v>
      </c>
      <c r="AZ1368" s="10" t="e">
        <f t="shared" si="657"/>
        <v>#REF!</v>
      </c>
      <c r="BA1368" s="12" t="e">
        <f>IF(BW1368=7,0,AJ1368&amp;IF(#REF!="SI",1,IF(#REF!="NO",2,IF(#REF!="VIH + PREVIO",3,0))))</f>
        <v>#REF!</v>
      </c>
      <c r="BB1368" s="13" t="e">
        <f>IF(AND(#REF!="POSITIVO",#REF!="POSITIVO"),1,IF(#REF!="NEGATIVO",2,IF(#REF!="VIH + PREVIO",3,0)))</f>
        <v>#REF!</v>
      </c>
      <c r="BC1368" s="10" t="e">
        <f>IF(#REF!="SI",1,IF(#REF!="NO",2,0))</f>
        <v>#REF!</v>
      </c>
      <c r="BD1368" s="10" t="e">
        <f>IF(#REF!="SI",1,IF(#REF!="NO",2,0))</f>
        <v>#REF!</v>
      </c>
      <c r="BE1368" s="10" t="e">
        <f>IF(OR(#REF!="VIH + PREVIO",#REF!="VIH + PREVIO",#REF!="VIH + PREVIO"),1,0)</f>
        <v>#REF!</v>
      </c>
      <c r="BF1368" s="13" t="e">
        <f>IF(OR(#REF!="POSITIVO",#REF!="NEGATIVO"),1,IF(#REF!="PACIENTE NO ACEPTA",2,IF(#REF!="VIH + PREVIO",3,0)))</f>
        <v>#REF!</v>
      </c>
      <c r="BG1368" s="10" t="e">
        <f t="shared" si="658"/>
        <v>#REF!</v>
      </c>
      <c r="BH1368" s="10" t="e">
        <f t="shared" si="659"/>
        <v>#REF!</v>
      </c>
      <c r="BI1368" s="10" t="e">
        <f t="shared" si="660"/>
        <v>#REF!</v>
      </c>
      <c r="BJ1368" s="10" t="e">
        <f t="shared" si="661"/>
        <v>#REF!</v>
      </c>
      <c r="BK1368" s="10" t="e">
        <f t="shared" si="662"/>
        <v>#REF!</v>
      </c>
      <c r="BL1368" s="10" t="e">
        <f t="shared" si="663"/>
        <v>#REF!</v>
      </c>
      <c r="BM1368" s="10" t="e">
        <f>IF(OR(BW1368=7,AQ1368=6),0,IF(#REF!="I",1,IF(#REF!="II",2,IF(#REF!="III",3,IF(#REF!="IV",4))))&amp;AP1368&amp;AQ1368&amp;AR1368&amp;AS1368&amp;AT1368&amp;AU1368&amp;AX1368)</f>
        <v>#REF!</v>
      </c>
      <c r="BN1368" s="10" t="e">
        <f t="shared" si="664"/>
        <v>#REF!</v>
      </c>
      <c r="BO1368" s="10" t="e">
        <f t="shared" si="665"/>
        <v>#REF!</v>
      </c>
      <c r="BP1368" s="10" t="e">
        <f t="shared" si="666"/>
        <v>#REF!</v>
      </c>
      <c r="BQ1368" s="10" t="e">
        <f t="shared" si="667"/>
        <v>#REF!</v>
      </c>
      <c r="BR1368" s="10" t="e">
        <f t="shared" si="668"/>
        <v>#REF!</v>
      </c>
      <c r="BS1368" s="10" t="e">
        <f t="shared" si="669"/>
        <v>#REF!</v>
      </c>
      <c r="BT1368" s="10" t="e">
        <f>IF(OR(BW1368=7,AQ1368=6),0,AO1368&amp;IF(#REF!="SI",1,IF(#REF!="NO",2,IF(#REF!="VIH + PREVIO",3,0))))</f>
        <v>#REF!</v>
      </c>
      <c r="BU1368" s="10" t="e">
        <f>IF(OR(BW1368=7,AQ1368=6),0,IF(#REF!="-",1,0))</f>
        <v>#REF!</v>
      </c>
      <c r="BV1368" s="10" t="e">
        <f t="shared" si="670"/>
        <v>#REF!</v>
      </c>
      <c r="BW13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8" s="10" t="e">
        <f t="shared" si="671"/>
        <v>#REF!</v>
      </c>
      <c r="BY1368" s="10" t="e">
        <f t="shared" si="673"/>
        <v>#REF!</v>
      </c>
      <c r="BZ1368" s="10" t="e">
        <f t="shared" si="672"/>
        <v>#REF!</v>
      </c>
      <c r="CA1368" s="10"/>
    </row>
    <row r="1369" spans="1:79" s="3" customFormat="1" ht="23.25" customHeight="1" x14ac:dyDescent="0.3">
      <c r="A1369" s="7">
        <v>1367</v>
      </c>
      <c r="B1369" s="43"/>
      <c r="C1369" s="44"/>
      <c r="D1369" s="45"/>
      <c r="E1369" s="46"/>
      <c r="F1369" s="46"/>
      <c r="G1369" s="46"/>
      <c r="H1369" s="50"/>
      <c r="I1369" s="51"/>
      <c r="J1369" s="52"/>
      <c r="K1369" s="51"/>
      <c r="L1369" s="53"/>
      <c r="M1369" s="54"/>
      <c r="N1369" s="43"/>
      <c r="O1369" s="55"/>
      <c r="P1369" s="46"/>
      <c r="Q1369" s="46"/>
      <c r="R1369" s="46"/>
      <c r="S1369" s="43"/>
      <c r="T1369" s="56"/>
      <c r="U1369" s="46"/>
      <c r="V1369" s="57"/>
      <c r="W1369" s="58"/>
      <c r="X1369" s="57"/>
      <c r="Y1369" s="46"/>
      <c r="Z1369" s="57"/>
      <c r="AA1369" s="59"/>
      <c r="AB1369" s="60"/>
      <c r="AC1369" s="2"/>
      <c r="AD1369" s="2"/>
      <c r="AE1369" s="2"/>
      <c r="AJ1369" s="11">
        <f t="shared" si="656"/>
        <v>13</v>
      </c>
      <c r="AK1369" s="11">
        <f t="shared" si="646"/>
        <v>0</v>
      </c>
      <c r="AL1369" s="11">
        <f t="shared" si="647"/>
        <v>0</v>
      </c>
      <c r="AM1369" s="11">
        <f t="shared" si="648"/>
        <v>0</v>
      </c>
      <c r="AN1369" s="11">
        <f t="shared" si="649"/>
        <v>0</v>
      </c>
      <c r="AO1369" s="4" t="e">
        <f>IF(#REF!="I",1,IF(#REF!="II",2,IF(#REF!="III",3,IF(#REF!="IV",4))))</f>
        <v>#REF!</v>
      </c>
      <c r="AP1369" s="11" t="e">
        <f>IF(#REF!="PULMONAR",1,IF(AND(#REF!="EXTRAPULMONAR",#REF!&lt;&gt;"MENINGEA"),2,IF(AND(#REF!="EXTRAPULMONAR",#REF!="MENINGEA"),3,)))</f>
        <v>#REF!</v>
      </c>
      <c r="AQ13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69" s="4">
        <f t="shared" si="650"/>
        <v>0</v>
      </c>
      <c r="AS1369" s="10">
        <f t="shared" si="651"/>
        <v>0</v>
      </c>
      <c r="AT1369" s="10">
        <f t="shared" si="652"/>
        <v>0</v>
      </c>
      <c r="AU1369" s="10" t="str">
        <f t="shared" si="653"/>
        <v>0</v>
      </c>
      <c r="AV1369" s="11" t="e">
        <f t="shared" si="654"/>
        <v>#N/A</v>
      </c>
      <c r="AW1369" s="4" t="e">
        <f t="shared" si="655"/>
        <v>#N/A</v>
      </c>
      <c r="AX1369" s="10" t="e">
        <f t="shared" ref="AX1369:AX1432" si="674">VLOOKUP(AV1369,ED,2,FALSE)</f>
        <v>#N/A</v>
      </c>
      <c r="AY1369" s="10" t="e">
        <f t="shared" ref="AY1369:AY1432" si="675">VLOOKUP(AW1369,ED_COHORT,2,FALSE)</f>
        <v>#N/A</v>
      </c>
      <c r="AZ1369" s="10" t="e">
        <f t="shared" si="657"/>
        <v>#REF!</v>
      </c>
      <c r="BA1369" s="12" t="e">
        <f>IF(BW1369=7,0,AJ1369&amp;IF(#REF!="SI",1,IF(#REF!="NO",2,IF(#REF!="VIH + PREVIO",3,0))))</f>
        <v>#REF!</v>
      </c>
      <c r="BB1369" s="13" t="e">
        <f>IF(AND(#REF!="POSITIVO",#REF!="POSITIVO"),1,IF(#REF!="NEGATIVO",2,IF(#REF!="VIH + PREVIO",3,0)))</f>
        <v>#REF!</v>
      </c>
      <c r="BC1369" s="10" t="e">
        <f>IF(#REF!="SI",1,IF(#REF!="NO",2,0))</f>
        <v>#REF!</v>
      </c>
      <c r="BD1369" s="10" t="e">
        <f>IF(#REF!="SI",1,IF(#REF!="NO",2,0))</f>
        <v>#REF!</v>
      </c>
      <c r="BE1369" s="10" t="e">
        <f>IF(OR(#REF!="VIH + PREVIO",#REF!="VIH + PREVIO",#REF!="VIH + PREVIO"),1,0)</f>
        <v>#REF!</v>
      </c>
      <c r="BF1369" s="13" t="e">
        <f>IF(OR(#REF!="POSITIVO",#REF!="NEGATIVO"),1,IF(#REF!="PACIENTE NO ACEPTA",2,IF(#REF!="VIH + PREVIO",3,0)))</f>
        <v>#REF!</v>
      </c>
      <c r="BG1369" s="10" t="e">
        <f t="shared" si="658"/>
        <v>#REF!</v>
      </c>
      <c r="BH1369" s="10" t="e">
        <f t="shared" si="659"/>
        <v>#REF!</v>
      </c>
      <c r="BI1369" s="10" t="e">
        <f t="shared" si="660"/>
        <v>#REF!</v>
      </c>
      <c r="BJ1369" s="10" t="e">
        <f t="shared" si="661"/>
        <v>#REF!</v>
      </c>
      <c r="BK1369" s="10" t="e">
        <f t="shared" si="662"/>
        <v>#REF!</v>
      </c>
      <c r="BL1369" s="10" t="e">
        <f t="shared" si="663"/>
        <v>#REF!</v>
      </c>
      <c r="BM1369" s="10" t="e">
        <f>IF(OR(BW1369=7,AQ1369=6),0,IF(#REF!="I",1,IF(#REF!="II",2,IF(#REF!="III",3,IF(#REF!="IV",4))))&amp;AP1369&amp;AQ1369&amp;AR1369&amp;AS1369&amp;AT1369&amp;AU1369&amp;AX1369)</f>
        <v>#REF!</v>
      </c>
      <c r="BN1369" s="10" t="e">
        <f t="shared" si="664"/>
        <v>#REF!</v>
      </c>
      <c r="BO1369" s="10" t="e">
        <f t="shared" si="665"/>
        <v>#REF!</v>
      </c>
      <c r="BP1369" s="10" t="e">
        <f t="shared" si="666"/>
        <v>#REF!</v>
      </c>
      <c r="BQ1369" s="10" t="e">
        <f t="shared" si="667"/>
        <v>#REF!</v>
      </c>
      <c r="BR1369" s="10" t="e">
        <f t="shared" si="668"/>
        <v>#REF!</v>
      </c>
      <c r="BS1369" s="10" t="e">
        <f t="shared" si="669"/>
        <v>#REF!</v>
      </c>
      <c r="BT1369" s="10" t="e">
        <f>IF(OR(BW1369=7,AQ1369=6),0,AO1369&amp;IF(#REF!="SI",1,IF(#REF!="NO",2,IF(#REF!="VIH + PREVIO",3,0))))</f>
        <v>#REF!</v>
      </c>
      <c r="BU1369" s="10" t="e">
        <f>IF(OR(BW1369=7,AQ1369=6),0,IF(#REF!="-",1,0))</f>
        <v>#REF!</v>
      </c>
      <c r="BV1369" s="10" t="e">
        <f t="shared" si="670"/>
        <v>#REF!</v>
      </c>
      <c r="BW13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69" s="10" t="e">
        <f t="shared" si="671"/>
        <v>#REF!</v>
      </c>
      <c r="BY1369" s="10" t="e">
        <f t="shared" si="673"/>
        <v>#REF!</v>
      </c>
      <c r="BZ1369" s="10" t="e">
        <f t="shared" si="672"/>
        <v>#REF!</v>
      </c>
      <c r="CA1369" s="10"/>
    </row>
    <row r="1370" spans="1:79" s="3" customFormat="1" ht="23.25" customHeight="1" x14ac:dyDescent="0.3">
      <c r="A1370" s="7">
        <v>1368</v>
      </c>
      <c r="B1370" s="43"/>
      <c r="C1370" s="44"/>
      <c r="D1370" s="45"/>
      <c r="E1370" s="46"/>
      <c r="F1370" s="46"/>
      <c r="G1370" s="46"/>
      <c r="H1370" s="50"/>
      <c r="I1370" s="51"/>
      <c r="J1370" s="52"/>
      <c r="K1370" s="51"/>
      <c r="L1370" s="53"/>
      <c r="M1370" s="54"/>
      <c r="N1370" s="43"/>
      <c r="O1370" s="55"/>
      <c r="P1370" s="46"/>
      <c r="Q1370" s="46"/>
      <c r="R1370" s="46"/>
      <c r="S1370" s="43"/>
      <c r="T1370" s="56"/>
      <c r="U1370" s="46"/>
      <c r="V1370" s="57"/>
      <c r="W1370" s="58"/>
      <c r="X1370" s="57"/>
      <c r="Y1370" s="46"/>
      <c r="Z1370" s="57"/>
      <c r="AA1370" s="59"/>
      <c r="AB1370" s="60"/>
      <c r="AC1370" s="2"/>
      <c r="AD1370" s="2"/>
      <c r="AE1370" s="2"/>
      <c r="AJ1370" s="11">
        <f t="shared" si="656"/>
        <v>13</v>
      </c>
      <c r="AK1370" s="11">
        <f t="shared" si="646"/>
        <v>0</v>
      </c>
      <c r="AL1370" s="11">
        <f t="shared" si="647"/>
        <v>0</v>
      </c>
      <c r="AM1370" s="11">
        <f t="shared" si="648"/>
        <v>0</v>
      </c>
      <c r="AN1370" s="11">
        <f t="shared" si="649"/>
        <v>0</v>
      </c>
      <c r="AO1370" s="4" t="e">
        <f>IF(#REF!="I",1,IF(#REF!="II",2,IF(#REF!="III",3,IF(#REF!="IV",4))))</f>
        <v>#REF!</v>
      </c>
      <c r="AP1370" s="11" t="e">
        <f>IF(#REF!="PULMONAR",1,IF(AND(#REF!="EXTRAPULMONAR",#REF!&lt;&gt;"MENINGEA"),2,IF(AND(#REF!="EXTRAPULMONAR",#REF!="MENINGEA"),3,)))</f>
        <v>#REF!</v>
      </c>
      <c r="AQ13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0" s="4">
        <f t="shared" si="650"/>
        <v>0</v>
      </c>
      <c r="AS1370" s="10">
        <f t="shared" si="651"/>
        <v>0</v>
      </c>
      <c r="AT1370" s="10">
        <f t="shared" si="652"/>
        <v>0</v>
      </c>
      <c r="AU1370" s="10" t="str">
        <f t="shared" si="653"/>
        <v>0</v>
      </c>
      <c r="AV1370" s="11" t="e">
        <f t="shared" si="654"/>
        <v>#N/A</v>
      </c>
      <c r="AW1370" s="4" t="e">
        <f t="shared" si="655"/>
        <v>#N/A</v>
      </c>
      <c r="AX1370" s="10" t="e">
        <f t="shared" si="674"/>
        <v>#N/A</v>
      </c>
      <c r="AY1370" s="10" t="e">
        <f t="shared" si="675"/>
        <v>#N/A</v>
      </c>
      <c r="AZ1370" s="10" t="e">
        <f t="shared" si="657"/>
        <v>#REF!</v>
      </c>
      <c r="BA1370" s="12" t="e">
        <f>IF(BW1370=7,0,AJ1370&amp;IF(#REF!="SI",1,IF(#REF!="NO",2,IF(#REF!="VIH + PREVIO",3,0))))</f>
        <v>#REF!</v>
      </c>
      <c r="BB1370" s="13" t="e">
        <f>IF(AND(#REF!="POSITIVO",#REF!="POSITIVO"),1,IF(#REF!="NEGATIVO",2,IF(#REF!="VIH + PREVIO",3,0)))</f>
        <v>#REF!</v>
      </c>
      <c r="BC1370" s="10" t="e">
        <f>IF(#REF!="SI",1,IF(#REF!="NO",2,0))</f>
        <v>#REF!</v>
      </c>
      <c r="BD1370" s="10" t="e">
        <f>IF(#REF!="SI",1,IF(#REF!="NO",2,0))</f>
        <v>#REF!</v>
      </c>
      <c r="BE1370" s="10" t="e">
        <f>IF(OR(#REF!="VIH + PREVIO",#REF!="VIH + PREVIO",#REF!="VIH + PREVIO"),1,0)</f>
        <v>#REF!</v>
      </c>
      <c r="BF1370" s="13" t="e">
        <f>IF(OR(#REF!="POSITIVO",#REF!="NEGATIVO"),1,IF(#REF!="PACIENTE NO ACEPTA",2,IF(#REF!="VIH + PREVIO",3,0)))</f>
        <v>#REF!</v>
      </c>
      <c r="BG1370" s="10" t="e">
        <f t="shared" si="658"/>
        <v>#REF!</v>
      </c>
      <c r="BH1370" s="10" t="e">
        <f t="shared" si="659"/>
        <v>#REF!</v>
      </c>
      <c r="BI1370" s="10" t="e">
        <f t="shared" si="660"/>
        <v>#REF!</v>
      </c>
      <c r="BJ1370" s="10" t="e">
        <f t="shared" si="661"/>
        <v>#REF!</v>
      </c>
      <c r="BK1370" s="10" t="e">
        <f t="shared" si="662"/>
        <v>#REF!</v>
      </c>
      <c r="BL1370" s="10" t="e">
        <f t="shared" si="663"/>
        <v>#REF!</v>
      </c>
      <c r="BM1370" s="10" t="e">
        <f>IF(OR(BW1370=7,AQ1370=6),0,IF(#REF!="I",1,IF(#REF!="II",2,IF(#REF!="III",3,IF(#REF!="IV",4))))&amp;AP1370&amp;AQ1370&amp;AR1370&amp;AS1370&amp;AT1370&amp;AU1370&amp;AX1370)</f>
        <v>#REF!</v>
      </c>
      <c r="BN1370" s="10" t="e">
        <f t="shared" si="664"/>
        <v>#REF!</v>
      </c>
      <c r="BO1370" s="10" t="e">
        <f t="shared" si="665"/>
        <v>#REF!</v>
      </c>
      <c r="BP1370" s="10" t="e">
        <f t="shared" si="666"/>
        <v>#REF!</v>
      </c>
      <c r="BQ1370" s="10" t="e">
        <f t="shared" si="667"/>
        <v>#REF!</v>
      </c>
      <c r="BR1370" s="10" t="e">
        <f t="shared" si="668"/>
        <v>#REF!</v>
      </c>
      <c r="BS1370" s="10" t="e">
        <f t="shared" si="669"/>
        <v>#REF!</v>
      </c>
      <c r="BT1370" s="10" t="e">
        <f>IF(OR(BW1370=7,AQ1370=6),0,AO1370&amp;IF(#REF!="SI",1,IF(#REF!="NO",2,IF(#REF!="VIH + PREVIO",3,0))))</f>
        <v>#REF!</v>
      </c>
      <c r="BU1370" s="10" t="e">
        <f>IF(OR(BW1370=7,AQ1370=6),0,IF(#REF!="-",1,0))</f>
        <v>#REF!</v>
      </c>
      <c r="BV1370" s="10" t="e">
        <f t="shared" si="670"/>
        <v>#REF!</v>
      </c>
      <c r="BW13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0" s="10" t="e">
        <f t="shared" si="671"/>
        <v>#REF!</v>
      </c>
      <c r="BY1370" s="10" t="e">
        <f t="shared" si="673"/>
        <v>#REF!</v>
      </c>
      <c r="BZ1370" s="10" t="e">
        <f t="shared" si="672"/>
        <v>#REF!</v>
      </c>
      <c r="CA1370" s="10"/>
    </row>
    <row r="1371" spans="1:79" s="3" customFormat="1" ht="23.25" customHeight="1" x14ac:dyDescent="0.3">
      <c r="A1371" s="7">
        <v>1369</v>
      </c>
      <c r="B1371" s="43"/>
      <c r="C1371" s="44"/>
      <c r="D1371" s="45"/>
      <c r="E1371" s="46"/>
      <c r="F1371" s="46"/>
      <c r="G1371" s="46"/>
      <c r="H1371" s="50"/>
      <c r="I1371" s="51"/>
      <c r="J1371" s="52"/>
      <c r="K1371" s="51"/>
      <c r="L1371" s="53"/>
      <c r="M1371" s="54"/>
      <c r="N1371" s="43"/>
      <c r="O1371" s="55"/>
      <c r="P1371" s="46"/>
      <c r="Q1371" s="46"/>
      <c r="R1371" s="46"/>
      <c r="S1371" s="43"/>
      <c r="T1371" s="56"/>
      <c r="U1371" s="46"/>
      <c r="V1371" s="57"/>
      <c r="W1371" s="58"/>
      <c r="X1371" s="57"/>
      <c r="Y1371" s="46"/>
      <c r="Z1371" s="57"/>
      <c r="AA1371" s="59"/>
      <c r="AB1371" s="60"/>
      <c r="AC1371" s="2"/>
      <c r="AD1371" s="2"/>
      <c r="AE1371" s="2"/>
      <c r="AJ1371" s="11">
        <f t="shared" si="656"/>
        <v>13</v>
      </c>
      <c r="AK1371" s="11">
        <f t="shared" si="646"/>
        <v>0</v>
      </c>
      <c r="AL1371" s="11">
        <f t="shared" si="647"/>
        <v>0</v>
      </c>
      <c r="AM1371" s="11">
        <f t="shared" si="648"/>
        <v>0</v>
      </c>
      <c r="AN1371" s="11">
        <f t="shared" si="649"/>
        <v>0</v>
      </c>
      <c r="AO1371" s="4" t="e">
        <f>IF(#REF!="I",1,IF(#REF!="II",2,IF(#REF!="III",3,IF(#REF!="IV",4))))</f>
        <v>#REF!</v>
      </c>
      <c r="AP1371" s="11" t="e">
        <f>IF(#REF!="PULMONAR",1,IF(AND(#REF!="EXTRAPULMONAR",#REF!&lt;&gt;"MENINGEA"),2,IF(AND(#REF!="EXTRAPULMONAR",#REF!="MENINGEA"),3,)))</f>
        <v>#REF!</v>
      </c>
      <c r="AQ13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1" s="4">
        <f t="shared" si="650"/>
        <v>0</v>
      </c>
      <c r="AS1371" s="10">
        <f t="shared" si="651"/>
        <v>0</v>
      </c>
      <c r="AT1371" s="10">
        <f t="shared" si="652"/>
        <v>0</v>
      </c>
      <c r="AU1371" s="10" t="str">
        <f t="shared" si="653"/>
        <v>0</v>
      </c>
      <c r="AV1371" s="11" t="e">
        <f t="shared" si="654"/>
        <v>#N/A</v>
      </c>
      <c r="AW1371" s="4" t="e">
        <f t="shared" si="655"/>
        <v>#N/A</v>
      </c>
      <c r="AX1371" s="10" t="e">
        <f t="shared" si="674"/>
        <v>#N/A</v>
      </c>
      <c r="AY1371" s="10" t="e">
        <f t="shared" si="675"/>
        <v>#N/A</v>
      </c>
      <c r="AZ1371" s="10" t="e">
        <f t="shared" si="657"/>
        <v>#REF!</v>
      </c>
      <c r="BA1371" s="12" t="e">
        <f>IF(BW1371=7,0,AJ1371&amp;IF(#REF!="SI",1,IF(#REF!="NO",2,IF(#REF!="VIH + PREVIO",3,0))))</f>
        <v>#REF!</v>
      </c>
      <c r="BB1371" s="13" t="e">
        <f>IF(AND(#REF!="POSITIVO",#REF!="POSITIVO"),1,IF(#REF!="NEGATIVO",2,IF(#REF!="VIH + PREVIO",3,0)))</f>
        <v>#REF!</v>
      </c>
      <c r="BC1371" s="10" t="e">
        <f>IF(#REF!="SI",1,IF(#REF!="NO",2,0))</f>
        <v>#REF!</v>
      </c>
      <c r="BD1371" s="10" t="e">
        <f>IF(#REF!="SI",1,IF(#REF!="NO",2,0))</f>
        <v>#REF!</v>
      </c>
      <c r="BE1371" s="10" t="e">
        <f>IF(OR(#REF!="VIH + PREVIO",#REF!="VIH + PREVIO",#REF!="VIH + PREVIO"),1,0)</f>
        <v>#REF!</v>
      </c>
      <c r="BF1371" s="13" t="e">
        <f>IF(OR(#REF!="POSITIVO",#REF!="NEGATIVO"),1,IF(#REF!="PACIENTE NO ACEPTA",2,IF(#REF!="VIH + PREVIO",3,0)))</f>
        <v>#REF!</v>
      </c>
      <c r="BG1371" s="10" t="e">
        <f t="shared" si="658"/>
        <v>#REF!</v>
      </c>
      <c r="BH1371" s="10" t="e">
        <f t="shared" si="659"/>
        <v>#REF!</v>
      </c>
      <c r="BI1371" s="10" t="e">
        <f t="shared" si="660"/>
        <v>#REF!</v>
      </c>
      <c r="BJ1371" s="10" t="e">
        <f t="shared" si="661"/>
        <v>#REF!</v>
      </c>
      <c r="BK1371" s="10" t="e">
        <f t="shared" si="662"/>
        <v>#REF!</v>
      </c>
      <c r="BL1371" s="10" t="e">
        <f t="shared" si="663"/>
        <v>#REF!</v>
      </c>
      <c r="BM1371" s="10" t="e">
        <f>IF(OR(BW1371=7,AQ1371=6),0,IF(#REF!="I",1,IF(#REF!="II",2,IF(#REF!="III",3,IF(#REF!="IV",4))))&amp;AP1371&amp;AQ1371&amp;AR1371&amp;AS1371&amp;AT1371&amp;AU1371&amp;AX1371)</f>
        <v>#REF!</v>
      </c>
      <c r="BN1371" s="10" t="e">
        <f t="shared" si="664"/>
        <v>#REF!</v>
      </c>
      <c r="BO1371" s="10" t="e">
        <f t="shared" si="665"/>
        <v>#REF!</v>
      </c>
      <c r="BP1371" s="10" t="e">
        <f t="shared" si="666"/>
        <v>#REF!</v>
      </c>
      <c r="BQ1371" s="10" t="e">
        <f t="shared" si="667"/>
        <v>#REF!</v>
      </c>
      <c r="BR1371" s="10" t="e">
        <f t="shared" si="668"/>
        <v>#REF!</v>
      </c>
      <c r="BS1371" s="10" t="e">
        <f t="shared" si="669"/>
        <v>#REF!</v>
      </c>
      <c r="BT1371" s="10" t="e">
        <f>IF(OR(BW1371=7,AQ1371=6),0,AO1371&amp;IF(#REF!="SI",1,IF(#REF!="NO",2,IF(#REF!="VIH + PREVIO",3,0))))</f>
        <v>#REF!</v>
      </c>
      <c r="BU1371" s="10" t="e">
        <f>IF(OR(BW1371=7,AQ1371=6),0,IF(#REF!="-",1,0))</f>
        <v>#REF!</v>
      </c>
      <c r="BV1371" s="10" t="e">
        <f t="shared" si="670"/>
        <v>#REF!</v>
      </c>
      <c r="BW13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1" s="10" t="e">
        <f t="shared" si="671"/>
        <v>#REF!</v>
      </c>
      <c r="BY1371" s="10" t="e">
        <f t="shared" si="673"/>
        <v>#REF!</v>
      </c>
      <c r="BZ1371" s="10" t="e">
        <f t="shared" si="672"/>
        <v>#REF!</v>
      </c>
      <c r="CA1371" s="10"/>
    </row>
    <row r="1372" spans="1:79" s="3" customFormat="1" ht="23.25" customHeight="1" x14ac:dyDescent="0.3">
      <c r="A1372" s="7">
        <v>1370</v>
      </c>
      <c r="B1372" s="43"/>
      <c r="C1372" s="44"/>
      <c r="D1372" s="45"/>
      <c r="E1372" s="46"/>
      <c r="F1372" s="46"/>
      <c r="G1372" s="46"/>
      <c r="H1372" s="50"/>
      <c r="I1372" s="51"/>
      <c r="J1372" s="52"/>
      <c r="K1372" s="51"/>
      <c r="L1372" s="53"/>
      <c r="M1372" s="54"/>
      <c r="N1372" s="43"/>
      <c r="O1372" s="55"/>
      <c r="P1372" s="46"/>
      <c r="Q1372" s="46"/>
      <c r="R1372" s="46"/>
      <c r="S1372" s="43"/>
      <c r="T1372" s="56"/>
      <c r="U1372" s="46"/>
      <c r="V1372" s="57"/>
      <c r="W1372" s="58"/>
      <c r="X1372" s="57"/>
      <c r="Y1372" s="46"/>
      <c r="Z1372" s="57"/>
      <c r="AA1372" s="59"/>
      <c r="AB1372" s="60"/>
      <c r="AC1372" s="2"/>
      <c r="AD1372" s="2"/>
      <c r="AE1372" s="2"/>
      <c r="AJ1372" s="11">
        <f t="shared" si="656"/>
        <v>13</v>
      </c>
      <c r="AK1372" s="11">
        <f t="shared" si="646"/>
        <v>0</v>
      </c>
      <c r="AL1372" s="11">
        <f t="shared" si="647"/>
        <v>0</v>
      </c>
      <c r="AM1372" s="11">
        <f t="shared" si="648"/>
        <v>0</v>
      </c>
      <c r="AN1372" s="11">
        <f t="shared" si="649"/>
        <v>0</v>
      </c>
      <c r="AO1372" s="4" t="e">
        <f>IF(#REF!="I",1,IF(#REF!="II",2,IF(#REF!="III",3,IF(#REF!="IV",4))))</f>
        <v>#REF!</v>
      </c>
      <c r="AP1372" s="11" t="e">
        <f>IF(#REF!="PULMONAR",1,IF(AND(#REF!="EXTRAPULMONAR",#REF!&lt;&gt;"MENINGEA"),2,IF(AND(#REF!="EXTRAPULMONAR",#REF!="MENINGEA"),3,)))</f>
        <v>#REF!</v>
      </c>
      <c r="AQ13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2" s="4">
        <f t="shared" si="650"/>
        <v>0</v>
      </c>
      <c r="AS1372" s="10">
        <f t="shared" si="651"/>
        <v>0</v>
      </c>
      <c r="AT1372" s="10">
        <f t="shared" si="652"/>
        <v>0</v>
      </c>
      <c r="AU1372" s="10" t="str">
        <f t="shared" si="653"/>
        <v>0</v>
      </c>
      <c r="AV1372" s="11" t="e">
        <f t="shared" si="654"/>
        <v>#N/A</v>
      </c>
      <c r="AW1372" s="4" t="e">
        <f t="shared" si="655"/>
        <v>#N/A</v>
      </c>
      <c r="AX1372" s="10" t="e">
        <f t="shared" si="674"/>
        <v>#N/A</v>
      </c>
      <c r="AY1372" s="10" t="e">
        <f t="shared" si="675"/>
        <v>#N/A</v>
      </c>
      <c r="AZ1372" s="10" t="e">
        <f t="shared" si="657"/>
        <v>#REF!</v>
      </c>
      <c r="BA1372" s="12" t="e">
        <f>IF(BW1372=7,0,AJ1372&amp;IF(#REF!="SI",1,IF(#REF!="NO",2,IF(#REF!="VIH + PREVIO",3,0))))</f>
        <v>#REF!</v>
      </c>
      <c r="BB1372" s="13" t="e">
        <f>IF(AND(#REF!="POSITIVO",#REF!="POSITIVO"),1,IF(#REF!="NEGATIVO",2,IF(#REF!="VIH + PREVIO",3,0)))</f>
        <v>#REF!</v>
      </c>
      <c r="BC1372" s="10" t="e">
        <f>IF(#REF!="SI",1,IF(#REF!="NO",2,0))</f>
        <v>#REF!</v>
      </c>
      <c r="BD1372" s="10" t="e">
        <f>IF(#REF!="SI",1,IF(#REF!="NO",2,0))</f>
        <v>#REF!</v>
      </c>
      <c r="BE1372" s="10" t="e">
        <f>IF(OR(#REF!="VIH + PREVIO",#REF!="VIH + PREVIO",#REF!="VIH + PREVIO"),1,0)</f>
        <v>#REF!</v>
      </c>
      <c r="BF1372" s="13" t="e">
        <f>IF(OR(#REF!="POSITIVO",#REF!="NEGATIVO"),1,IF(#REF!="PACIENTE NO ACEPTA",2,IF(#REF!="VIH + PREVIO",3,0)))</f>
        <v>#REF!</v>
      </c>
      <c r="BG1372" s="10" t="e">
        <f t="shared" si="658"/>
        <v>#REF!</v>
      </c>
      <c r="BH1372" s="10" t="e">
        <f t="shared" si="659"/>
        <v>#REF!</v>
      </c>
      <c r="BI1372" s="10" t="e">
        <f t="shared" si="660"/>
        <v>#REF!</v>
      </c>
      <c r="BJ1372" s="10" t="e">
        <f t="shared" si="661"/>
        <v>#REF!</v>
      </c>
      <c r="BK1372" s="10" t="e">
        <f t="shared" si="662"/>
        <v>#REF!</v>
      </c>
      <c r="BL1372" s="10" t="e">
        <f t="shared" si="663"/>
        <v>#REF!</v>
      </c>
      <c r="BM1372" s="10" t="e">
        <f>IF(OR(BW1372=7,AQ1372=6),0,IF(#REF!="I",1,IF(#REF!="II",2,IF(#REF!="III",3,IF(#REF!="IV",4))))&amp;AP1372&amp;AQ1372&amp;AR1372&amp;AS1372&amp;AT1372&amp;AU1372&amp;AX1372)</f>
        <v>#REF!</v>
      </c>
      <c r="BN1372" s="10" t="e">
        <f t="shared" si="664"/>
        <v>#REF!</v>
      </c>
      <c r="BO1372" s="10" t="e">
        <f t="shared" si="665"/>
        <v>#REF!</v>
      </c>
      <c r="BP1372" s="10" t="e">
        <f t="shared" si="666"/>
        <v>#REF!</v>
      </c>
      <c r="BQ1372" s="10" t="e">
        <f t="shared" si="667"/>
        <v>#REF!</v>
      </c>
      <c r="BR1372" s="10" t="e">
        <f t="shared" si="668"/>
        <v>#REF!</v>
      </c>
      <c r="BS1372" s="10" t="e">
        <f t="shared" si="669"/>
        <v>#REF!</v>
      </c>
      <c r="BT1372" s="10" t="e">
        <f>IF(OR(BW1372=7,AQ1372=6),0,AO1372&amp;IF(#REF!="SI",1,IF(#REF!="NO",2,IF(#REF!="VIH + PREVIO",3,0))))</f>
        <v>#REF!</v>
      </c>
      <c r="BU1372" s="10" t="e">
        <f>IF(OR(BW1372=7,AQ1372=6),0,IF(#REF!="-",1,0))</f>
        <v>#REF!</v>
      </c>
      <c r="BV1372" s="10" t="e">
        <f t="shared" si="670"/>
        <v>#REF!</v>
      </c>
      <c r="BW13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2" s="10" t="e">
        <f t="shared" si="671"/>
        <v>#REF!</v>
      </c>
      <c r="BY1372" s="10" t="e">
        <f t="shared" si="673"/>
        <v>#REF!</v>
      </c>
      <c r="BZ1372" s="10" t="e">
        <f t="shared" si="672"/>
        <v>#REF!</v>
      </c>
      <c r="CA1372" s="10"/>
    </row>
    <row r="1373" spans="1:79" s="3" customFormat="1" ht="23.25" customHeight="1" x14ac:dyDescent="0.3">
      <c r="A1373" s="7">
        <v>1371</v>
      </c>
      <c r="B1373" s="43"/>
      <c r="C1373" s="44"/>
      <c r="D1373" s="45"/>
      <c r="E1373" s="46"/>
      <c r="F1373" s="46"/>
      <c r="G1373" s="46"/>
      <c r="H1373" s="50"/>
      <c r="I1373" s="51"/>
      <c r="J1373" s="52"/>
      <c r="K1373" s="51"/>
      <c r="L1373" s="53"/>
      <c r="M1373" s="54"/>
      <c r="N1373" s="43"/>
      <c r="O1373" s="55"/>
      <c r="P1373" s="46"/>
      <c r="Q1373" s="46"/>
      <c r="R1373" s="46"/>
      <c r="S1373" s="43"/>
      <c r="T1373" s="56"/>
      <c r="U1373" s="46"/>
      <c r="V1373" s="57"/>
      <c r="W1373" s="58"/>
      <c r="X1373" s="57"/>
      <c r="Y1373" s="46"/>
      <c r="Z1373" s="57"/>
      <c r="AA1373" s="59"/>
      <c r="AB1373" s="60"/>
      <c r="AC1373" s="2"/>
      <c r="AD1373" s="2"/>
      <c r="AE1373" s="2"/>
      <c r="AJ1373" s="11">
        <f t="shared" si="656"/>
        <v>13</v>
      </c>
      <c r="AK1373" s="11">
        <f t="shared" si="646"/>
        <v>0</v>
      </c>
      <c r="AL1373" s="11">
        <f t="shared" si="647"/>
        <v>0</v>
      </c>
      <c r="AM1373" s="11">
        <f t="shared" si="648"/>
        <v>0</v>
      </c>
      <c r="AN1373" s="11">
        <f t="shared" si="649"/>
        <v>0</v>
      </c>
      <c r="AO1373" s="4" t="e">
        <f>IF(#REF!="I",1,IF(#REF!="II",2,IF(#REF!="III",3,IF(#REF!="IV",4))))</f>
        <v>#REF!</v>
      </c>
      <c r="AP1373" s="11" t="e">
        <f>IF(#REF!="PULMONAR",1,IF(AND(#REF!="EXTRAPULMONAR",#REF!&lt;&gt;"MENINGEA"),2,IF(AND(#REF!="EXTRAPULMONAR",#REF!="MENINGEA"),3,)))</f>
        <v>#REF!</v>
      </c>
      <c r="AQ13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3" s="4">
        <f t="shared" si="650"/>
        <v>0</v>
      </c>
      <c r="AS1373" s="10">
        <f t="shared" si="651"/>
        <v>0</v>
      </c>
      <c r="AT1373" s="10">
        <f t="shared" si="652"/>
        <v>0</v>
      </c>
      <c r="AU1373" s="10" t="str">
        <f t="shared" si="653"/>
        <v>0</v>
      </c>
      <c r="AV1373" s="11" t="e">
        <f t="shared" si="654"/>
        <v>#N/A</v>
      </c>
      <c r="AW1373" s="4" t="e">
        <f t="shared" si="655"/>
        <v>#N/A</v>
      </c>
      <c r="AX1373" s="10" t="e">
        <f t="shared" si="674"/>
        <v>#N/A</v>
      </c>
      <c r="AY1373" s="10" t="e">
        <f t="shared" si="675"/>
        <v>#N/A</v>
      </c>
      <c r="AZ1373" s="10" t="e">
        <f t="shared" si="657"/>
        <v>#REF!</v>
      </c>
      <c r="BA1373" s="12" t="e">
        <f>IF(BW1373=7,0,AJ1373&amp;IF(#REF!="SI",1,IF(#REF!="NO",2,IF(#REF!="VIH + PREVIO",3,0))))</f>
        <v>#REF!</v>
      </c>
      <c r="BB1373" s="13" t="e">
        <f>IF(AND(#REF!="POSITIVO",#REF!="POSITIVO"),1,IF(#REF!="NEGATIVO",2,IF(#REF!="VIH + PREVIO",3,0)))</f>
        <v>#REF!</v>
      </c>
      <c r="BC1373" s="10" t="e">
        <f>IF(#REF!="SI",1,IF(#REF!="NO",2,0))</f>
        <v>#REF!</v>
      </c>
      <c r="BD1373" s="10" t="e">
        <f>IF(#REF!="SI",1,IF(#REF!="NO",2,0))</f>
        <v>#REF!</v>
      </c>
      <c r="BE1373" s="10" t="e">
        <f>IF(OR(#REF!="VIH + PREVIO",#REF!="VIH + PREVIO",#REF!="VIH + PREVIO"),1,0)</f>
        <v>#REF!</v>
      </c>
      <c r="BF1373" s="13" t="e">
        <f>IF(OR(#REF!="POSITIVO",#REF!="NEGATIVO"),1,IF(#REF!="PACIENTE NO ACEPTA",2,IF(#REF!="VIH + PREVIO",3,0)))</f>
        <v>#REF!</v>
      </c>
      <c r="BG1373" s="10" t="e">
        <f t="shared" si="658"/>
        <v>#REF!</v>
      </c>
      <c r="BH1373" s="10" t="e">
        <f t="shared" si="659"/>
        <v>#REF!</v>
      </c>
      <c r="BI1373" s="10" t="e">
        <f t="shared" si="660"/>
        <v>#REF!</v>
      </c>
      <c r="BJ1373" s="10" t="e">
        <f t="shared" si="661"/>
        <v>#REF!</v>
      </c>
      <c r="BK1373" s="10" t="e">
        <f t="shared" si="662"/>
        <v>#REF!</v>
      </c>
      <c r="BL1373" s="10" t="e">
        <f t="shared" si="663"/>
        <v>#REF!</v>
      </c>
      <c r="BM1373" s="10" t="e">
        <f>IF(OR(BW1373=7,AQ1373=6),0,IF(#REF!="I",1,IF(#REF!="II",2,IF(#REF!="III",3,IF(#REF!="IV",4))))&amp;AP1373&amp;AQ1373&amp;AR1373&amp;AS1373&amp;AT1373&amp;AU1373&amp;AX1373)</f>
        <v>#REF!</v>
      </c>
      <c r="BN1373" s="10" t="e">
        <f t="shared" si="664"/>
        <v>#REF!</v>
      </c>
      <c r="BO1373" s="10" t="e">
        <f t="shared" si="665"/>
        <v>#REF!</v>
      </c>
      <c r="BP1373" s="10" t="e">
        <f t="shared" si="666"/>
        <v>#REF!</v>
      </c>
      <c r="BQ1373" s="10" t="e">
        <f t="shared" si="667"/>
        <v>#REF!</v>
      </c>
      <c r="BR1373" s="10" t="e">
        <f t="shared" si="668"/>
        <v>#REF!</v>
      </c>
      <c r="BS1373" s="10" t="e">
        <f t="shared" si="669"/>
        <v>#REF!</v>
      </c>
      <c r="BT1373" s="10" t="e">
        <f>IF(OR(BW1373=7,AQ1373=6),0,AO1373&amp;IF(#REF!="SI",1,IF(#REF!="NO",2,IF(#REF!="VIH + PREVIO",3,0))))</f>
        <v>#REF!</v>
      </c>
      <c r="BU1373" s="10" t="e">
        <f>IF(OR(BW1373=7,AQ1373=6),0,IF(#REF!="-",1,0))</f>
        <v>#REF!</v>
      </c>
      <c r="BV1373" s="10" t="e">
        <f t="shared" si="670"/>
        <v>#REF!</v>
      </c>
      <c r="BW13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3" s="10" t="e">
        <f t="shared" si="671"/>
        <v>#REF!</v>
      </c>
      <c r="BY1373" s="10" t="e">
        <f t="shared" si="673"/>
        <v>#REF!</v>
      </c>
      <c r="BZ1373" s="10" t="e">
        <f t="shared" si="672"/>
        <v>#REF!</v>
      </c>
      <c r="CA1373" s="10"/>
    </row>
    <row r="1374" spans="1:79" s="3" customFormat="1" ht="23.25" customHeight="1" x14ac:dyDescent="0.3">
      <c r="A1374" s="7">
        <v>1372</v>
      </c>
      <c r="B1374" s="43"/>
      <c r="C1374" s="44"/>
      <c r="D1374" s="45"/>
      <c r="E1374" s="46"/>
      <c r="F1374" s="46"/>
      <c r="G1374" s="46"/>
      <c r="H1374" s="50"/>
      <c r="I1374" s="51"/>
      <c r="J1374" s="52"/>
      <c r="K1374" s="51"/>
      <c r="L1374" s="53"/>
      <c r="M1374" s="54"/>
      <c r="N1374" s="43"/>
      <c r="O1374" s="55"/>
      <c r="P1374" s="46"/>
      <c r="Q1374" s="46"/>
      <c r="R1374" s="46"/>
      <c r="S1374" s="43"/>
      <c r="T1374" s="56"/>
      <c r="U1374" s="46"/>
      <c r="V1374" s="57"/>
      <c r="W1374" s="58"/>
      <c r="X1374" s="57"/>
      <c r="Y1374" s="46"/>
      <c r="Z1374" s="57"/>
      <c r="AA1374" s="59"/>
      <c r="AB1374" s="60"/>
      <c r="AC1374" s="2"/>
      <c r="AD1374" s="2"/>
      <c r="AE1374" s="2"/>
      <c r="AJ1374" s="11">
        <f t="shared" si="656"/>
        <v>13</v>
      </c>
      <c r="AK1374" s="11">
        <f t="shared" si="646"/>
        <v>0</v>
      </c>
      <c r="AL1374" s="11">
        <f t="shared" si="647"/>
        <v>0</v>
      </c>
      <c r="AM1374" s="11">
        <f t="shared" si="648"/>
        <v>0</v>
      </c>
      <c r="AN1374" s="11">
        <f t="shared" si="649"/>
        <v>0</v>
      </c>
      <c r="AO1374" s="4" t="e">
        <f>IF(#REF!="I",1,IF(#REF!="II",2,IF(#REF!="III",3,IF(#REF!="IV",4))))</f>
        <v>#REF!</v>
      </c>
      <c r="AP1374" s="11" t="e">
        <f>IF(#REF!="PULMONAR",1,IF(AND(#REF!="EXTRAPULMONAR",#REF!&lt;&gt;"MENINGEA"),2,IF(AND(#REF!="EXTRAPULMONAR",#REF!="MENINGEA"),3,)))</f>
        <v>#REF!</v>
      </c>
      <c r="AQ13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4" s="4">
        <f t="shared" si="650"/>
        <v>0</v>
      </c>
      <c r="AS1374" s="10">
        <f t="shared" si="651"/>
        <v>0</v>
      </c>
      <c r="AT1374" s="10">
        <f t="shared" si="652"/>
        <v>0</v>
      </c>
      <c r="AU1374" s="10" t="str">
        <f t="shared" si="653"/>
        <v>0</v>
      </c>
      <c r="AV1374" s="11" t="e">
        <f t="shared" si="654"/>
        <v>#N/A</v>
      </c>
      <c r="AW1374" s="4" t="e">
        <f t="shared" si="655"/>
        <v>#N/A</v>
      </c>
      <c r="AX1374" s="10" t="e">
        <f t="shared" si="674"/>
        <v>#N/A</v>
      </c>
      <c r="AY1374" s="10" t="e">
        <f t="shared" si="675"/>
        <v>#N/A</v>
      </c>
      <c r="AZ1374" s="10" t="e">
        <f t="shared" si="657"/>
        <v>#REF!</v>
      </c>
      <c r="BA1374" s="12" t="e">
        <f>IF(BW1374=7,0,AJ1374&amp;IF(#REF!="SI",1,IF(#REF!="NO",2,IF(#REF!="VIH + PREVIO",3,0))))</f>
        <v>#REF!</v>
      </c>
      <c r="BB1374" s="13" t="e">
        <f>IF(AND(#REF!="POSITIVO",#REF!="POSITIVO"),1,IF(#REF!="NEGATIVO",2,IF(#REF!="VIH + PREVIO",3,0)))</f>
        <v>#REF!</v>
      </c>
      <c r="BC1374" s="10" t="e">
        <f>IF(#REF!="SI",1,IF(#REF!="NO",2,0))</f>
        <v>#REF!</v>
      </c>
      <c r="BD1374" s="10" t="e">
        <f>IF(#REF!="SI",1,IF(#REF!="NO",2,0))</f>
        <v>#REF!</v>
      </c>
      <c r="BE1374" s="10" t="e">
        <f>IF(OR(#REF!="VIH + PREVIO",#REF!="VIH + PREVIO",#REF!="VIH + PREVIO"),1,0)</f>
        <v>#REF!</v>
      </c>
      <c r="BF1374" s="13" t="e">
        <f>IF(OR(#REF!="POSITIVO",#REF!="NEGATIVO"),1,IF(#REF!="PACIENTE NO ACEPTA",2,IF(#REF!="VIH + PREVIO",3,0)))</f>
        <v>#REF!</v>
      </c>
      <c r="BG1374" s="10" t="e">
        <f t="shared" si="658"/>
        <v>#REF!</v>
      </c>
      <c r="BH1374" s="10" t="e">
        <f t="shared" si="659"/>
        <v>#REF!</v>
      </c>
      <c r="BI1374" s="10" t="e">
        <f t="shared" si="660"/>
        <v>#REF!</v>
      </c>
      <c r="BJ1374" s="10" t="e">
        <f t="shared" si="661"/>
        <v>#REF!</v>
      </c>
      <c r="BK1374" s="10" t="e">
        <f t="shared" si="662"/>
        <v>#REF!</v>
      </c>
      <c r="BL1374" s="10" t="e">
        <f t="shared" si="663"/>
        <v>#REF!</v>
      </c>
      <c r="BM1374" s="10" t="e">
        <f>IF(OR(BW1374=7,AQ1374=6),0,IF(#REF!="I",1,IF(#REF!="II",2,IF(#REF!="III",3,IF(#REF!="IV",4))))&amp;AP1374&amp;AQ1374&amp;AR1374&amp;AS1374&amp;AT1374&amp;AU1374&amp;AX1374)</f>
        <v>#REF!</v>
      </c>
      <c r="BN1374" s="10" t="e">
        <f t="shared" si="664"/>
        <v>#REF!</v>
      </c>
      <c r="BO1374" s="10" t="e">
        <f t="shared" si="665"/>
        <v>#REF!</v>
      </c>
      <c r="BP1374" s="10" t="e">
        <f t="shared" si="666"/>
        <v>#REF!</v>
      </c>
      <c r="BQ1374" s="10" t="e">
        <f t="shared" si="667"/>
        <v>#REF!</v>
      </c>
      <c r="BR1374" s="10" t="e">
        <f t="shared" si="668"/>
        <v>#REF!</v>
      </c>
      <c r="BS1374" s="10" t="e">
        <f t="shared" si="669"/>
        <v>#REF!</v>
      </c>
      <c r="BT1374" s="10" t="e">
        <f>IF(OR(BW1374=7,AQ1374=6),0,AO1374&amp;IF(#REF!="SI",1,IF(#REF!="NO",2,IF(#REF!="VIH + PREVIO",3,0))))</f>
        <v>#REF!</v>
      </c>
      <c r="BU1374" s="10" t="e">
        <f>IF(OR(BW1374=7,AQ1374=6),0,IF(#REF!="-",1,0))</f>
        <v>#REF!</v>
      </c>
      <c r="BV1374" s="10" t="e">
        <f t="shared" si="670"/>
        <v>#REF!</v>
      </c>
      <c r="BW13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4" s="10" t="e">
        <f t="shared" si="671"/>
        <v>#REF!</v>
      </c>
      <c r="BY1374" s="10" t="e">
        <f t="shared" si="673"/>
        <v>#REF!</v>
      </c>
      <c r="BZ1374" s="10" t="e">
        <f t="shared" si="672"/>
        <v>#REF!</v>
      </c>
      <c r="CA1374" s="10"/>
    </row>
    <row r="1375" spans="1:79" s="3" customFormat="1" ht="23.25" customHeight="1" x14ac:dyDescent="0.3">
      <c r="A1375" s="7">
        <v>1373</v>
      </c>
      <c r="B1375" s="43"/>
      <c r="C1375" s="44"/>
      <c r="D1375" s="45"/>
      <c r="E1375" s="46"/>
      <c r="F1375" s="46"/>
      <c r="G1375" s="46"/>
      <c r="H1375" s="50"/>
      <c r="I1375" s="51"/>
      <c r="J1375" s="52"/>
      <c r="K1375" s="51"/>
      <c r="L1375" s="53"/>
      <c r="M1375" s="54"/>
      <c r="N1375" s="43"/>
      <c r="O1375" s="55"/>
      <c r="P1375" s="46"/>
      <c r="Q1375" s="46"/>
      <c r="R1375" s="46"/>
      <c r="S1375" s="43"/>
      <c r="T1375" s="56"/>
      <c r="U1375" s="46"/>
      <c r="V1375" s="57"/>
      <c r="W1375" s="58"/>
      <c r="X1375" s="57"/>
      <c r="Y1375" s="46"/>
      <c r="Z1375" s="57"/>
      <c r="AA1375" s="59"/>
      <c r="AB1375" s="60"/>
      <c r="AC1375" s="2"/>
      <c r="AD1375" s="2"/>
      <c r="AE1375" s="2"/>
      <c r="AJ1375" s="11">
        <f t="shared" si="656"/>
        <v>13</v>
      </c>
      <c r="AK1375" s="11">
        <f t="shared" si="646"/>
        <v>0</v>
      </c>
      <c r="AL1375" s="11">
        <f t="shared" si="647"/>
        <v>0</v>
      </c>
      <c r="AM1375" s="11">
        <f t="shared" si="648"/>
        <v>0</v>
      </c>
      <c r="AN1375" s="11">
        <f t="shared" si="649"/>
        <v>0</v>
      </c>
      <c r="AO1375" s="4" t="e">
        <f>IF(#REF!="I",1,IF(#REF!="II",2,IF(#REF!="III",3,IF(#REF!="IV",4))))</f>
        <v>#REF!</v>
      </c>
      <c r="AP1375" s="11" t="e">
        <f>IF(#REF!="PULMONAR",1,IF(AND(#REF!="EXTRAPULMONAR",#REF!&lt;&gt;"MENINGEA"),2,IF(AND(#REF!="EXTRAPULMONAR",#REF!="MENINGEA"),3,)))</f>
        <v>#REF!</v>
      </c>
      <c r="AQ13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5" s="4">
        <f t="shared" si="650"/>
        <v>0</v>
      </c>
      <c r="AS1375" s="10">
        <f t="shared" si="651"/>
        <v>0</v>
      </c>
      <c r="AT1375" s="10">
        <f t="shared" si="652"/>
        <v>0</v>
      </c>
      <c r="AU1375" s="10" t="str">
        <f t="shared" si="653"/>
        <v>0</v>
      </c>
      <c r="AV1375" s="11" t="e">
        <f t="shared" si="654"/>
        <v>#N/A</v>
      </c>
      <c r="AW1375" s="4" t="e">
        <f t="shared" si="655"/>
        <v>#N/A</v>
      </c>
      <c r="AX1375" s="10" t="e">
        <f t="shared" si="674"/>
        <v>#N/A</v>
      </c>
      <c r="AY1375" s="10" t="e">
        <f t="shared" si="675"/>
        <v>#N/A</v>
      </c>
      <c r="AZ1375" s="10" t="e">
        <f t="shared" si="657"/>
        <v>#REF!</v>
      </c>
      <c r="BA1375" s="12" t="e">
        <f>IF(BW1375=7,0,AJ1375&amp;IF(#REF!="SI",1,IF(#REF!="NO",2,IF(#REF!="VIH + PREVIO",3,0))))</f>
        <v>#REF!</v>
      </c>
      <c r="BB1375" s="13" t="e">
        <f>IF(AND(#REF!="POSITIVO",#REF!="POSITIVO"),1,IF(#REF!="NEGATIVO",2,IF(#REF!="VIH + PREVIO",3,0)))</f>
        <v>#REF!</v>
      </c>
      <c r="BC1375" s="10" t="e">
        <f>IF(#REF!="SI",1,IF(#REF!="NO",2,0))</f>
        <v>#REF!</v>
      </c>
      <c r="BD1375" s="10" t="e">
        <f>IF(#REF!="SI",1,IF(#REF!="NO",2,0))</f>
        <v>#REF!</v>
      </c>
      <c r="BE1375" s="10" t="e">
        <f>IF(OR(#REF!="VIH + PREVIO",#REF!="VIH + PREVIO",#REF!="VIH + PREVIO"),1,0)</f>
        <v>#REF!</v>
      </c>
      <c r="BF1375" s="13" t="e">
        <f>IF(OR(#REF!="POSITIVO",#REF!="NEGATIVO"),1,IF(#REF!="PACIENTE NO ACEPTA",2,IF(#REF!="VIH + PREVIO",3,0)))</f>
        <v>#REF!</v>
      </c>
      <c r="BG1375" s="10" t="e">
        <f t="shared" si="658"/>
        <v>#REF!</v>
      </c>
      <c r="BH1375" s="10" t="e">
        <f t="shared" si="659"/>
        <v>#REF!</v>
      </c>
      <c r="BI1375" s="10" t="e">
        <f t="shared" si="660"/>
        <v>#REF!</v>
      </c>
      <c r="BJ1375" s="10" t="e">
        <f t="shared" si="661"/>
        <v>#REF!</v>
      </c>
      <c r="BK1375" s="10" t="e">
        <f t="shared" si="662"/>
        <v>#REF!</v>
      </c>
      <c r="BL1375" s="10" t="e">
        <f t="shared" si="663"/>
        <v>#REF!</v>
      </c>
      <c r="BM1375" s="10" t="e">
        <f>IF(OR(BW1375=7,AQ1375=6),0,IF(#REF!="I",1,IF(#REF!="II",2,IF(#REF!="III",3,IF(#REF!="IV",4))))&amp;AP1375&amp;AQ1375&amp;AR1375&amp;AS1375&amp;AT1375&amp;AU1375&amp;AX1375)</f>
        <v>#REF!</v>
      </c>
      <c r="BN1375" s="10" t="e">
        <f t="shared" si="664"/>
        <v>#REF!</v>
      </c>
      <c r="BO1375" s="10" t="e">
        <f t="shared" si="665"/>
        <v>#REF!</v>
      </c>
      <c r="BP1375" s="10" t="e">
        <f t="shared" si="666"/>
        <v>#REF!</v>
      </c>
      <c r="BQ1375" s="10" t="e">
        <f t="shared" si="667"/>
        <v>#REF!</v>
      </c>
      <c r="BR1375" s="10" t="e">
        <f t="shared" si="668"/>
        <v>#REF!</v>
      </c>
      <c r="BS1375" s="10" t="e">
        <f t="shared" si="669"/>
        <v>#REF!</v>
      </c>
      <c r="BT1375" s="10" t="e">
        <f>IF(OR(BW1375=7,AQ1375=6),0,AO1375&amp;IF(#REF!="SI",1,IF(#REF!="NO",2,IF(#REF!="VIH + PREVIO",3,0))))</f>
        <v>#REF!</v>
      </c>
      <c r="BU1375" s="10" t="e">
        <f>IF(OR(BW1375=7,AQ1375=6),0,IF(#REF!="-",1,0))</f>
        <v>#REF!</v>
      </c>
      <c r="BV1375" s="10" t="e">
        <f t="shared" si="670"/>
        <v>#REF!</v>
      </c>
      <c r="BW13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5" s="10" t="e">
        <f t="shared" si="671"/>
        <v>#REF!</v>
      </c>
      <c r="BY1375" s="10" t="e">
        <f t="shared" si="673"/>
        <v>#REF!</v>
      </c>
      <c r="BZ1375" s="10" t="e">
        <f t="shared" si="672"/>
        <v>#REF!</v>
      </c>
      <c r="CA1375" s="10"/>
    </row>
    <row r="1376" spans="1:79" s="3" customFormat="1" ht="23.25" customHeight="1" x14ac:dyDescent="0.3">
      <c r="A1376" s="7">
        <v>1374</v>
      </c>
      <c r="B1376" s="43"/>
      <c r="C1376" s="44"/>
      <c r="D1376" s="45"/>
      <c r="E1376" s="46"/>
      <c r="F1376" s="46"/>
      <c r="G1376" s="46"/>
      <c r="H1376" s="50"/>
      <c r="I1376" s="51"/>
      <c r="J1376" s="52"/>
      <c r="K1376" s="51"/>
      <c r="L1376" s="53"/>
      <c r="M1376" s="54"/>
      <c r="N1376" s="43"/>
      <c r="O1376" s="55"/>
      <c r="P1376" s="46"/>
      <c r="Q1376" s="46"/>
      <c r="R1376" s="46"/>
      <c r="S1376" s="43"/>
      <c r="T1376" s="56"/>
      <c r="U1376" s="46"/>
      <c r="V1376" s="57"/>
      <c r="W1376" s="58"/>
      <c r="X1376" s="57"/>
      <c r="Y1376" s="46"/>
      <c r="Z1376" s="57"/>
      <c r="AA1376" s="59"/>
      <c r="AB1376" s="60"/>
      <c r="AC1376" s="2"/>
      <c r="AD1376" s="2"/>
      <c r="AE1376" s="2"/>
      <c r="AJ1376" s="11">
        <f t="shared" si="656"/>
        <v>13</v>
      </c>
      <c r="AK1376" s="11">
        <f t="shared" si="646"/>
        <v>0</v>
      </c>
      <c r="AL1376" s="11">
        <f t="shared" si="647"/>
        <v>0</v>
      </c>
      <c r="AM1376" s="11">
        <f t="shared" si="648"/>
        <v>0</v>
      </c>
      <c r="AN1376" s="11">
        <f t="shared" si="649"/>
        <v>0</v>
      </c>
      <c r="AO1376" s="4" t="e">
        <f>IF(#REF!="I",1,IF(#REF!="II",2,IF(#REF!="III",3,IF(#REF!="IV",4))))</f>
        <v>#REF!</v>
      </c>
      <c r="AP1376" s="11" t="e">
        <f>IF(#REF!="PULMONAR",1,IF(AND(#REF!="EXTRAPULMONAR",#REF!&lt;&gt;"MENINGEA"),2,IF(AND(#REF!="EXTRAPULMONAR",#REF!="MENINGEA"),3,)))</f>
        <v>#REF!</v>
      </c>
      <c r="AQ13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6" s="4">
        <f t="shared" si="650"/>
        <v>0</v>
      </c>
      <c r="AS1376" s="10">
        <f t="shared" si="651"/>
        <v>0</v>
      </c>
      <c r="AT1376" s="10">
        <f t="shared" si="652"/>
        <v>0</v>
      </c>
      <c r="AU1376" s="10" t="str">
        <f t="shared" si="653"/>
        <v>0</v>
      </c>
      <c r="AV1376" s="11" t="e">
        <f t="shared" si="654"/>
        <v>#N/A</v>
      </c>
      <c r="AW1376" s="4" t="e">
        <f t="shared" si="655"/>
        <v>#N/A</v>
      </c>
      <c r="AX1376" s="10" t="e">
        <f t="shared" si="674"/>
        <v>#N/A</v>
      </c>
      <c r="AY1376" s="10" t="e">
        <f t="shared" si="675"/>
        <v>#N/A</v>
      </c>
      <c r="AZ1376" s="10" t="e">
        <f t="shared" si="657"/>
        <v>#REF!</v>
      </c>
      <c r="BA1376" s="12" t="e">
        <f>IF(BW1376=7,0,AJ1376&amp;IF(#REF!="SI",1,IF(#REF!="NO",2,IF(#REF!="VIH + PREVIO",3,0))))</f>
        <v>#REF!</v>
      </c>
      <c r="BB1376" s="13" t="e">
        <f>IF(AND(#REF!="POSITIVO",#REF!="POSITIVO"),1,IF(#REF!="NEGATIVO",2,IF(#REF!="VIH + PREVIO",3,0)))</f>
        <v>#REF!</v>
      </c>
      <c r="BC1376" s="10" t="e">
        <f>IF(#REF!="SI",1,IF(#REF!="NO",2,0))</f>
        <v>#REF!</v>
      </c>
      <c r="BD1376" s="10" t="e">
        <f>IF(#REF!="SI",1,IF(#REF!="NO",2,0))</f>
        <v>#REF!</v>
      </c>
      <c r="BE1376" s="10" t="e">
        <f>IF(OR(#REF!="VIH + PREVIO",#REF!="VIH + PREVIO",#REF!="VIH + PREVIO"),1,0)</f>
        <v>#REF!</v>
      </c>
      <c r="BF1376" s="13" t="e">
        <f>IF(OR(#REF!="POSITIVO",#REF!="NEGATIVO"),1,IF(#REF!="PACIENTE NO ACEPTA",2,IF(#REF!="VIH + PREVIO",3,0)))</f>
        <v>#REF!</v>
      </c>
      <c r="BG1376" s="10" t="e">
        <f t="shared" si="658"/>
        <v>#REF!</v>
      </c>
      <c r="BH1376" s="10" t="e">
        <f t="shared" si="659"/>
        <v>#REF!</v>
      </c>
      <c r="BI1376" s="10" t="e">
        <f t="shared" si="660"/>
        <v>#REF!</v>
      </c>
      <c r="BJ1376" s="10" t="e">
        <f t="shared" si="661"/>
        <v>#REF!</v>
      </c>
      <c r="BK1376" s="10" t="e">
        <f t="shared" si="662"/>
        <v>#REF!</v>
      </c>
      <c r="BL1376" s="10" t="e">
        <f t="shared" si="663"/>
        <v>#REF!</v>
      </c>
      <c r="BM1376" s="10" t="e">
        <f>IF(OR(BW1376=7,AQ1376=6),0,IF(#REF!="I",1,IF(#REF!="II",2,IF(#REF!="III",3,IF(#REF!="IV",4))))&amp;AP1376&amp;AQ1376&amp;AR1376&amp;AS1376&amp;AT1376&amp;AU1376&amp;AX1376)</f>
        <v>#REF!</v>
      </c>
      <c r="BN1376" s="10" t="e">
        <f t="shared" si="664"/>
        <v>#REF!</v>
      </c>
      <c r="BO1376" s="10" t="e">
        <f t="shared" si="665"/>
        <v>#REF!</v>
      </c>
      <c r="BP1376" s="10" t="e">
        <f t="shared" si="666"/>
        <v>#REF!</v>
      </c>
      <c r="BQ1376" s="10" t="e">
        <f t="shared" si="667"/>
        <v>#REF!</v>
      </c>
      <c r="BR1376" s="10" t="e">
        <f t="shared" si="668"/>
        <v>#REF!</v>
      </c>
      <c r="BS1376" s="10" t="e">
        <f t="shared" si="669"/>
        <v>#REF!</v>
      </c>
      <c r="BT1376" s="10" t="e">
        <f>IF(OR(BW1376=7,AQ1376=6),0,AO1376&amp;IF(#REF!="SI",1,IF(#REF!="NO",2,IF(#REF!="VIH + PREVIO",3,0))))</f>
        <v>#REF!</v>
      </c>
      <c r="BU1376" s="10" t="e">
        <f>IF(OR(BW1376=7,AQ1376=6),0,IF(#REF!="-",1,0))</f>
        <v>#REF!</v>
      </c>
      <c r="BV1376" s="10" t="e">
        <f t="shared" si="670"/>
        <v>#REF!</v>
      </c>
      <c r="BW13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6" s="10" t="e">
        <f t="shared" si="671"/>
        <v>#REF!</v>
      </c>
      <c r="BY1376" s="10" t="e">
        <f t="shared" si="673"/>
        <v>#REF!</v>
      </c>
      <c r="BZ1376" s="10" t="e">
        <f t="shared" si="672"/>
        <v>#REF!</v>
      </c>
      <c r="CA1376" s="10"/>
    </row>
    <row r="1377" spans="1:79" s="3" customFormat="1" ht="23.25" customHeight="1" x14ac:dyDescent="0.3">
      <c r="A1377" s="7">
        <v>1375</v>
      </c>
      <c r="B1377" s="43"/>
      <c r="C1377" s="44"/>
      <c r="D1377" s="45"/>
      <c r="E1377" s="46"/>
      <c r="F1377" s="46"/>
      <c r="G1377" s="46"/>
      <c r="H1377" s="50"/>
      <c r="I1377" s="51"/>
      <c r="J1377" s="52"/>
      <c r="K1377" s="51"/>
      <c r="L1377" s="53"/>
      <c r="M1377" s="54"/>
      <c r="N1377" s="43"/>
      <c r="O1377" s="55"/>
      <c r="P1377" s="46"/>
      <c r="Q1377" s="46"/>
      <c r="R1377" s="46"/>
      <c r="S1377" s="43"/>
      <c r="T1377" s="56"/>
      <c r="U1377" s="46"/>
      <c r="V1377" s="57"/>
      <c r="W1377" s="58"/>
      <c r="X1377" s="57"/>
      <c r="Y1377" s="46"/>
      <c r="Z1377" s="57"/>
      <c r="AA1377" s="59"/>
      <c r="AB1377" s="60"/>
      <c r="AC1377" s="2"/>
      <c r="AD1377" s="2"/>
      <c r="AE1377" s="2"/>
      <c r="AJ1377" s="11">
        <f t="shared" si="656"/>
        <v>13</v>
      </c>
      <c r="AK1377" s="11">
        <f t="shared" si="646"/>
        <v>0</v>
      </c>
      <c r="AL1377" s="11">
        <f t="shared" si="647"/>
        <v>0</v>
      </c>
      <c r="AM1377" s="11">
        <f t="shared" si="648"/>
        <v>0</v>
      </c>
      <c r="AN1377" s="11">
        <f t="shared" si="649"/>
        <v>0</v>
      </c>
      <c r="AO1377" s="4" t="e">
        <f>IF(#REF!="I",1,IF(#REF!="II",2,IF(#REF!="III",3,IF(#REF!="IV",4))))</f>
        <v>#REF!</v>
      </c>
      <c r="AP1377" s="11" t="e">
        <f>IF(#REF!="PULMONAR",1,IF(AND(#REF!="EXTRAPULMONAR",#REF!&lt;&gt;"MENINGEA"),2,IF(AND(#REF!="EXTRAPULMONAR",#REF!="MENINGEA"),3,)))</f>
        <v>#REF!</v>
      </c>
      <c r="AQ13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7" s="4">
        <f t="shared" si="650"/>
        <v>0</v>
      </c>
      <c r="AS1377" s="10">
        <f t="shared" si="651"/>
        <v>0</v>
      </c>
      <c r="AT1377" s="10">
        <f t="shared" si="652"/>
        <v>0</v>
      </c>
      <c r="AU1377" s="10" t="str">
        <f t="shared" si="653"/>
        <v>0</v>
      </c>
      <c r="AV1377" s="11" t="e">
        <f t="shared" si="654"/>
        <v>#N/A</v>
      </c>
      <c r="AW1377" s="4" t="e">
        <f t="shared" si="655"/>
        <v>#N/A</v>
      </c>
      <c r="AX1377" s="10" t="e">
        <f t="shared" si="674"/>
        <v>#N/A</v>
      </c>
      <c r="AY1377" s="10" t="e">
        <f t="shared" si="675"/>
        <v>#N/A</v>
      </c>
      <c r="AZ1377" s="10" t="e">
        <f t="shared" si="657"/>
        <v>#REF!</v>
      </c>
      <c r="BA1377" s="12" t="e">
        <f>IF(BW1377=7,0,AJ1377&amp;IF(#REF!="SI",1,IF(#REF!="NO",2,IF(#REF!="VIH + PREVIO",3,0))))</f>
        <v>#REF!</v>
      </c>
      <c r="BB1377" s="13" t="e">
        <f>IF(AND(#REF!="POSITIVO",#REF!="POSITIVO"),1,IF(#REF!="NEGATIVO",2,IF(#REF!="VIH + PREVIO",3,0)))</f>
        <v>#REF!</v>
      </c>
      <c r="BC1377" s="10" t="e">
        <f>IF(#REF!="SI",1,IF(#REF!="NO",2,0))</f>
        <v>#REF!</v>
      </c>
      <c r="BD1377" s="10" t="e">
        <f>IF(#REF!="SI",1,IF(#REF!="NO",2,0))</f>
        <v>#REF!</v>
      </c>
      <c r="BE1377" s="10" t="e">
        <f>IF(OR(#REF!="VIH + PREVIO",#REF!="VIH + PREVIO",#REF!="VIH + PREVIO"),1,0)</f>
        <v>#REF!</v>
      </c>
      <c r="BF1377" s="13" t="e">
        <f>IF(OR(#REF!="POSITIVO",#REF!="NEGATIVO"),1,IF(#REF!="PACIENTE NO ACEPTA",2,IF(#REF!="VIH + PREVIO",3,0)))</f>
        <v>#REF!</v>
      </c>
      <c r="BG1377" s="10" t="e">
        <f t="shared" si="658"/>
        <v>#REF!</v>
      </c>
      <c r="BH1377" s="10" t="e">
        <f t="shared" si="659"/>
        <v>#REF!</v>
      </c>
      <c r="BI1377" s="10" t="e">
        <f t="shared" si="660"/>
        <v>#REF!</v>
      </c>
      <c r="BJ1377" s="10" t="e">
        <f t="shared" si="661"/>
        <v>#REF!</v>
      </c>
      <c r="BK1377" s="10" t="e">
        <f t="shared" si="662"/>
        <v>#REF!</v>
      </c>
      <c r="BL1377" s="10" t="e">
        <f t="shared" si="663"/>
        <v>#REF!</v>
      </c>
      <c r="BM1377" s="10" t="e">
        <f>IF(OR(BW1377=7,AQ1377=6),0,IF(#REF!="I",1,IF(#REF!="II",2,IF(#REF!="III",3,IF(#REF!="IV",4))))&amp;AP1377&amp;AQ1377&amp;AR1377&amp;AS1377&amp;AT1377&amp;AU1377&amp;AX1377)</f>
        <v>#REF!</v>
      </c>
      <c r="BN1377" s="10" t="e">
        <f t="shared" si="664"/>
        <v>#REF!</v>
      </c>
      <c r="BO1377" s="10" t="e">
        <f t="shared" si="665"/>
        <v>#REF!</v>
      </c>
      <c r="BP1377" s="10" t="e">
        <f t="shared" si="666"/>
        <v>#REF!</v>
      </c>
      <c r="BQ1377" s="10" t="e">
        <f t="shared" si="667"/>
        <v>#REF!</v>
      </c>
      <c r="BR1377" s="10" t="e">
        <f t="shared" si="668"/>
        <v>#REF!</v>
      </c>
      <c r="BS1377" s="10" t="e">
        <f t="shared" si="669"/>
        <v>#REF!</v>
      </c>
      <c r="BT1377" s="10" t="e">
        <f>IF(OR(BW1377=7,AQ1377=6),0,AO1377&amp;IF(#REF!="SI",1,IF(#REF!="NO",2,IF(#REF!="VIH + PREVIO",3,0))))</f>
        <v>#REF!</v>
      </c>
      <c r="BU1377" s="10" t="e">
        <f>IF(OR(BW1377=7,AQ1377=6),0,IF(#REF!="-",1,0))</f>
        <v>#REF!</v>
      </c>
      <c r="BV1377" s="10" t="e">
        <f t="shared" si="670"/>
        <v>#REF!</v>
      </c>
      <c r="BW13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7" s="10" t="e">
        <f t="shared" si="671"/>
        <v>#REF!</v>
      </c>
      <c r="BY1377" s="10" t="e">
        <f t="shared" si="673"/>
        <v>#REF!</v>
      </c>
      <c r="BZ1377" s="10" t="e">
        <f t="shared" si="672"/>
        <v>#REF!</v>
      </c>
      <c r="CA1377" s="10"/>
    </row>
    <row r="1378" spans="1:79" s="3" customFormat="1" ht="23.25" customHeight="1" x14ac:dyDescent="0.3">
      <c r="A1378" s="7">
        <v>1376</v>
      </c>
      <c r="B1378" s="43"/>
      <c r="C1378" s="44"/>
      <c r="D1378" s="45"/>
      <c r="E1378" s="46"/>
      <c r="F1378" s="46"/>
      <c r="G1378" s="46"/>
      <c r="H1378" s="50"/>
      <c r="I1378" s="51"/>
      <c r="J1378" s="52"/>
      <c r="K1378" s="51"/>
      <c r="L1378" s="53"/>
      <c r="M1378" s="54"/>
      <c r="N1378" s="43"/>
      <c r="O1378" s="55"/>
      <c r="P1378" s="46"/>
      <c r="Q1378" s="46"/>
      <c r="R1378" s="46"/>
      <c r="S1378" s="43"/>
      <c r="T1378" s="56"/>
      <c r="U1378" s="46"/>
      <c r="V1378" s="57"/>
      <c r="W1378" s="58"/>
      <c r="X1378" s="57"/>
      <c r="Y1378" s="46"/>
      <c r="Z1378" s="57"/>
      <c r="AA1378" s="59"/>
      <c r="AB1378" s="60"/>
      <c r="AC1378" s="2"/>
      <c r="AD1378" s="2"/>
      <c r="AE1378" s="2"/>
      <c r="AJ1378" s="11">
        <f t="shared" si="656"/>
        <v>13</v>
      </c>
      <c r="AK1378" s="11">
        <f t="shared" si="646"/>
        <v>0</v>
      </c>
      <c r="AL1378" s="11">
        <f t="shared" si="647"/>
        <v>0</v>
      </c>
      <c r="AM1378" s="11">
        <f t="shared" si="648"/>
        <v>0</v>
      </c>
      <c r="AN1378" s="11">
        <f t="shared" si="649"/>
        <v>0</v>
      </c>
      <c r="AO1378" s="4" t="e">
        <f>IF(#REF!="I",1,IF(#REF!="II",2,IF(#REF!="III",3,IF(#REF!="IV",4))))</f>
        <v>#REF!</v>
      </c>
      <c r="AP1378" s="11" t="e">
        <f>IF(#REF!="PULMONAR",1,IF(AND(#REF!="EXTRAPULMONAR",#REF!&lt;&gt;"MENINGEA"),2,IF(AND(#REF!="EXTRAPULMONAR",#REF!="MENINGEA"),3,)))</f>
        <v>#REF!</v>
      </c>
      <c r="AQ13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8" s="4">
        <f t="shared" si="650"/>
        <v>0</v>
      </c>
      <c r="AS1378" s="10">
        <f t="shared" si="651"/>
        <v>0</v>
      </c>
      <c r="AT1378" s="10">
        <f t="shared" si="652"/>
        <v>0</v>
      </c>
      <c r="AU1378" s="10" t="str">
        <f t="shared" si="653"/>
        <v>0</v>
      </c>
      <c r="AV1378" s="11" t="e">
        <f t="shared" si="654"/>
        <v>#N/A</v>
      </c>
      <c r="AW1378" s="4" t="e">
        <f t="shared" si="655"/>
        <v>#N/A</v>
      </c>
      <c r="AX1378" s="10" t="e">
        <f t="shared" si="674"/>
        <v>#N/A</v>
      </c>
      <c r="AY1378" s="10" t="e">
        <f t="shared" si="675"/>
        <v>#N/A</v>
      </c>
      <c r="AZ1378" s="10" t="e">
        <f t="shared" si="657"/>
        <v>#REF!</v>
      </c>
      <c r="BA1378" s="12" t="e">
        <f>IF(BW1378=7,0,AJ1378&amp;IF(#REF!="SI",1,IF(#REF!="NO",2,IF(#REF!="VIH + PREVIO",3,0))))</f>
        <v>#REF!</v>
      </c>
      <c r="BB1378" s="13" t="e">
        <f>IF(AND(#REF!="POSITIVO",#REF!="POSITIVO"),1,IF(#REF!="NEGATIVO",2,IF(#REF!="VIH + PREVIO",3,0)))</f>
        <v>#REF!</v>
      </c>
      <c r="BC1378" s="10" t="e">
        <f>IF(#REF!="SI",1,IF(#REF!="NO",2,0))</f>
        <v>#REF!</v>
      </c>
      <c r="BD1378" s="10" t="e">
        <f>IF(#REF!="SI",1,IF(#REF!="NO",2,0))</f>
        <v>#REF!</v>
      </c>
      <c r="BE1378" s="10" t="e">
        <f>IF(OR(#REF!="VIH + PREVIO",#REF!="VIH + PREVIO",#REF!="VIH + PREVIO"),1,0)</f>
        <v>#REF!</v>
      </c>
      <c r="BF1378" s="13" t="e">
        <f>IF(OR(#REF!="POSITIVO",#REF!="NEGATIVO"),1,IF(#REF!="PACIENTE NO ACEPTA",2,IF(#REF!="VIH + PREVIO",3,0)))</f>
        <v>#REF!</v>
      </c>
      <c r="BG1378" s="10" t="e">
        <f t="shared" si="658"/>
        <v>#REF!</v>
      </c>
      <c r="BH1378" s="10" t="e">
        <f t="shared" si="659"/>
        <v>#REF!</v>
      </c>
      <c r="BI1378" s="10" t="e">
        <f t="shared" si="660"/>
        <v>#REF!</v>
      </c>
      <c r="BJ1378" s="10" t="e">
        <f t="shared" si="661"/>
        <v>#REF!</v>
      </c>
      <c r="BK1378" s="10" t="e">
        <f t="shared" si="662"/>
        <v>#REF!</v>
      </c>
      <c r="BL1378" s="10" t="e">
        <f t="shared" si="663"/>
        <v>#REF!</v>
      </c>
      <c r="BM1378" s="10" t="e">
        <f>IF(OR(BW1378=7,AQ1378=6),0,IF(#REF!="I",1,IF(#REF!="II",2,IF(#REF!="III",3,IF(#REF!="IV",4))))&amp;AP1378&amp;AQ1378&amp;AR1378&amp;AS1378&amp;AT1378&amp;AU1378&amp;AX1378)</f>
        <v>#REF!</v>
      </c>
      <c r="BN1378" s="10" t="e">
        <f t="shared" si="664"/>
        <v>#REF!</v>
      </c>
      <c r="BO1378" s="10" t="e">
        <f t="shared" si="665"/>
        <v>#REF!</v>
      </c>
      <c r="BP1378" s="10" t="e">
        <f t="shared" si="666"/>
        <v>#REF!</v>
      </c>
      <c r="BQ1378" s="10" t="e">
        <f t="shared" si="667"/>
        <v>#REF!</v>
      </c>
      <c r="BR1378" s="10" t="e">
        <f t="shared" si="668"/>
        <v>#REF!</v>
      </c>
      <c r="BS1378" s="10" t="e">
        <f t="shared" si="669"/>
        <v>#REF!</v>
      </c>
      <c r="BT1378" s="10" t="e">
        <f>IF(OR(BW1378=7,AQ1378=6),0,AO1378&amp;IF(#REF!="SI",1,IF(#REF!="NO",2,IF(#REF!="VIH + PREVIO",3,0))))</f>
        <v>#REF!</v>
      </c>
      <c r="BU1378" s="10" t="e">
        <f>IF(OR(BW1378=7,AQ1378=6),0,IF(#REF!="-",1,0))</f>
        <v>#REF!</v>
      </c>
      <c r="BV1378" s="10" t="e">
        <f t="shared" si="670"/>
        <v>#REF!</v>
      </c>
      <c r="BW13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8" s="10" t="e">
        <f t="shared" si="671"/>
        <v>#REF!</v>
      </c>
      <c r="BY1378" s="10" t="e">
        <f t="shared" si="673"/>
        <v>#REF!</v>
      </c>
      <c r="BZ1378" s="10" t="e">
        <f t="shared" si="672"/>
        <v>#REF!</v>
      </c>
      <c r="CA1378" s="10"/>
    </row>
    <row r="1379" spans="1:79" s="3" customFormat="1" ht="23.25" customHeight="1" x14ac:dyDescent="0.3">
      <c r="A1379" s="7">
        <v>1377</v>
      </c>
      <c r="B1379" s="43"/>
      <c r="C1379" s="44"/>
      <c r="D1379" s="45"/>
      <c r="E1379" s="46"/>
      <c r="F1379" s="46"/>
      <c r="G1379" s="46"/>
      <c r="H1379" s="50"/>
      <c r="I1379" s="51"/>
      <c r="J1379" s="52"/>
      <c r="K1379" s="51"/>
      <c r="L1379" s="53"/>
      <c r="M1379" s="54"/>
      <c r="N1379" s="43"/>
      <c r="O1379" s="55"/>
      <c r="P1379" s="46"/>
      <c r="Q1379" s="46"/>
      <c r="R1379" s="46"/>
      <c r="S1379" s="43"/>
      <c r="T1379" s="56"/>
      <c r="U1379" s="46"/>
      <c r="V1379" s="57"/>
      <c r="W1379" s="58"/>
      <c r="X1379" s="57"/>
      <c r="Y1379" s="46"/>
      <c r="Z1379" s="57"/>
      <c r="AA1379" s="59"/>
      <c r="AB1379" s="60"/>
      <c r="AC1379" s="2"/>
      <c r="AD1379" s="2"/>
      <c r="AE1379" s="2"/>
      <c r="AJ1379" s="11">
        <f t="shared" si="656"/>
        <v>13</v>
      </c>
      <c r="AK1379" s="11">
        <f t="shared" si="646"/>
        <v>0</v>
      </c>
      <c r="AL1379" s="11">
        <f t="shared" si="647"/>
        <v>0</v>
      </c>
      <c r="AM1379" s="11">
        <f t="shared" si="648"/>
        <v>0</v>
      </c>
      <c r="AN1379" s="11">
        <f t="shared" si="649"/>
        <v>0</v>
      </c>
      <c r="AO1379" s="4" t="e">
        <f>IF(#REF!="I",1,IF(#REF!="II",2,IF(#REF!="III",3,IF(#REF!="IV",4))))</f>
        <v>#REF!</v>
      </c>
      <c r="AP1379" s="11" t="e">
        <f>IF(#REF!="PULMONAR",1,IF(AND(#REF!="EXTRAPULMONAR",#REF!&lt;&gt;"MENINGEA"),2,IF(AND(#REF!="EXTRAPULMONAR",#REF!="MENINGEA"),3,)))</f>
        <v>#REF!</v>
      </c>
      <c r="AQ13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79" s="4">
        <f t="shared" si="650"/>
        <v>0</v>
      </c>
      <c r="AS1379" s="10">
        <f t="shared" si="651"/>
        <v>0</v>
      </c>
      <c r="AT1379" s="10">
        <f t="shared" si="652"/>
        <v>0</v>
      </c>
      <c r="AU1379" s="10" t="str">
        <f t="shared" si="653"/>
        <v>0</v>
      </c>
      <c r="AV1379" s="11" t="e">
        <f t="shared" si="654"/>
        <v>#N/A</v>
      </c>
      <c r="AW1379" s="4" t="e">
        <f t="shared" si="655"/>
        <v>#N/A</v>
      </c>
      <c r="AX1379" s="10" t="e">
        <f t="shared" si="674"/>
        <v>#N/A</v>
      </c>
      <c r="AY1379" s="10" t="e">
        <f t="shared" si="675"/>
        <v>#N/A</v>
      </c>
      <c r="AZ1379" s="10" t="e">
        <f t="shared" si="657"/>
        <v>#REF!</v>
      </c>
      <c r="BA1379" s="12" t="e">
        <f>IF(BW1379=7,0,AJ1379&amp;IF(#REF!="SI",1,IF(#REF!="NO",2,IF(#REF!="VIH + PREVIO",3,0))))</f>
        <v>#REF!</v>
      </c>
      <c r="BB1379" s="13" t="e">
        <f>IF(AND(#REF!="POSITIVO",#REF!="POSITIVO"),1,IF(#REF!="NEGATIVO",2,IF(#REF!="VIH + PREVIO",3,0)))</f>
        <v>#REF!</v>
      </c>
      <c r="BC1379" s="10" t="e">
        <f>IF(#REF!="SI",1,IF(#REF!="NO",2,0))</f>
        <v>#REF!</v>
      </c>
      <c r="BD1379" s="10" t="e">
        <f>IF(#REF!="SI",1,IF(#REF!="NO",2,0))</f>
        <v>#REF!</v>
      </c>
      <c r="BE1379" s="10" t="e">
        <f>IF(OR(#REF!="VIH + PREVIO",#REF!="VIH + PREVIO",#REF!="VIH + PREVIO"),1,0)</f>
        <v>#REF!</v>
      </c>
      <c r="BF1379" s="13" t="e">
        <f>IF(OR(#REF!="POSITIVO",#REF!="NEGATIVO"),1,IF(#REF!="PACIENTE NO ACEPTA",2,IF(#REF!="VIH + PREVIO",3,0)))</f>
        <v>#REF!</v>
      </c>
      <c r="BG1379" s="10" t="e">
        <f t="shared" si="658"/>
        <v>#REF!</v>
      </c>
      <c r="BH1379" s="10" t="e">
        <f t="shared" si="659"/>
        <v>#REF!</v>
      </c>
      <c r="BI1379" s="10" t="e">
        <f t="shared" si="660"/>
        <v>#REF!</v>
      </c>
      <c r="BJ1379" s="10" t="e">
        <f t="shared" si="661"/>
        <v>#REF!</v>
      </c>
      <c r="BK1379" s="10" t="e">
        <f t="shared" si="662"/>
        <v>#REF!</v>
      </c>
      <c r="BL1379" s="10" t="e">
        <f t="shared" si="663"/>
        <v>#REF!</v>
      </c>
      <c r="BM1379" s="10" t="e">
        <f>IF(OR(BW1379=7,AQ1379=6),0,IF(#REF!="I",1,IF(#REF!="II",2,IF(#REF!="III",3,IF(#REF!="IV",4))))&amp;AP1379&amp;AQ1379&amp;AR1379&amp;AS1379&amp;AT1379&amp;AU1379&amp;AX1379)</f>
        <v>#REF!</v>
      </c>
      <c r="BN1379" s="10" t="e">
        <f t="shared" si="664"/>
        <v>#REF!</v>
      </c>
      <c r="BO1379" s="10" t="e">
        <f t="shared" si="665"/>
        <v>#REF!</v>
      </c>
      <c r="BP1379" s="10" t="e">
        <f t="shared" si="666"/>
        <v>#REF!</v>
      </c>
      <c r="BQ1379" s="10" t="e">
        <f t="shared" si="667"/>
        <v>#REF!</v>
      </c>
      <c r="BR1379" s="10" t="e">
        <f t="shared" si="668"/>
        <v>#REF!</v>
      </c>
      <c r="BS1379" s="10" t="e">
        <f t="shared" si="669"/>
        <v>#REF!</v>
      </c>
      <c r="BT1379" s="10" t="e">
        <f>IF(OR(BW1379=7,AQ1379=6),0,AO1379&amp;IF(#REF!="SI",1,IF(#REF!="NO",2,IF(#REF!="VIH + PREVIO",3,0))))</f>
        <v>#REF!</v>
      </c>
      <c r="BU1379" s="10" t="e">
        <f>IF(OR(BW1379=7,AQ1379=6),0,IF(#REF!="-",1,0))</f>
        <v>#REF!</v>
      </c>
      <c r="BV1379" s="10" t="e">
        <f t="shared" si="670"/>
        <v>#REF!</v>
      </c>
      <c r="BW13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79" s="10" t="e">
        <f t="shared" si="671"/>
        <v>#REF!</v>
      </c>
      <c r="BY1379" s="10" t="e">
        <f t="shared" si="673"/>
        <v>#REF!</v>
      </c>
      <c r="BZ1379" s="10" t="e">
        <f t="shared" si="672"/>
        <v>#REF!</v>
      </c>
      <c r="CA1379" s="10"/>
    </row>
    <row r="1380" spans="1:79" s="3" customFormat="1" ht="23.25" customHeight="1" x14ac:dyDescent="0.3">
      <c r="A1380" s="7">
        <v>1378</v>
      </c>
      <c r="B1380" s="43"/>
      <c r="C1380" s="44"/>
      <c r="D1380" s="45"/>
      <c r="E1380" s="46"/>
      <c r="F1380" s="46"/>
      <c r="G1380" s="46"/>
      <c r="H1380" s="50"/>
      <c r="I1380" s="51"/>
      <c r="J1380" s="52"/>
      <c r="K1380" s="51"/>
      <c r="L1380" s="53"/>
      <c r="M1380" s="54"/>
      <c r="N1380" s="43"/>
      <c r="O1380" s="55"/>
      <c r="P1380" s="46"/>
      <c r="Q1380" s="46"/>
      <c r="R1380" s="46"/>
      <c r="S1380" s="43"/>
      <c r="T1380" s="56"/>
      <c r="U1380" s="46"/>
      <c r="V1380" s="57"/>
      <c r="W1380" s="58"/>
      <c r="X1380" s="57"/>
      <c r="Y1380" s="46"/>
      <c r="Z1380" s="57"/>
      <c r="AA1380" s="59"/>
      <c r="AB1380" s="60"/>
      <c r="AC1380" s="2"/>
      <c r="AD1380" s="2"/>
      <c r="AE1380" s="2"/>
      <c r="AJ1380" s="11">
        <f t="shared" si="656"/>
        <v>13</v>
      </c>
      <c r="AK1380" s="11">
        <f t="shared" si="646"/>
        <v>0</v>
      </c>
      <c r="AL1380" s="11">
        <f t="shared" si="647"/>
        <v>0</v>
      </c>
      <c r="AM1380" s="11">
        <f t="shared" si="648"/>
        <v>0</v>
      </c>
      <c r="AN1380" s="11">
        <f t="shared" si="649"/>
        <v>0</v>
      </c>
      <c r="AO1380" s="4" t="e">
        <f>IF(#REF!="I",1,IF(#REF!="II",2,IF(#REF!="III",3,IF(#REF!="IV",4))))</f>
        <v>#REF!</v>
      </c>
      <c r="AP1380" s="11" t="e">
        <f>IF(#REF!="PULMONAR",1,IF(AND(#REF!="EXTRAPULMONAR",#REF!&lt;&gt;"MENINGEA"),2,IF(AND(#REF!="EXTRAPULMONAR",#REF!="MENINGEA"),3,)))</f>
        <v>#REF!</v>
      </c>
      <c r="AQ13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0" s="4">
        <f t="shared" si="650"/>
        <v>0</v>
      </c>
      <c r="AS1380" s="10">
        <f t="shared" si="651"/>
        <v>0</v>
      </c>
      <c r="AT1380" s="10">
        <f t="shared" si="652"/>
        <v>0</v>
      </c>
      <c r="AU1380" s="10" t="str">
        <f t="shared" si="653"/>
        <v>0</v>
      </c>
      <c r="AV1380" s="11" t="e">
        <f t="shared" si="654"/>
        <v>#N/A</v>
      </c>
      <c r="AW1380" s="4" t="e">
        <f t="shared" si="655"/>
        <v>#N/A</v>
      </c>
      <c r="AX1380" s="10" t="e">
        <f t="shared" si="674"/>
        <v>#N/A</v>
      </c>
      <c r="AY1380" s="10" t="e">
        <f t="shared" si="675"/>
        <v>#N/A</v>
      </c>
      <c r="AZ1380" s="10" t="e">
        <f t="shared" si="657"/>
        <v>#REF!</v>
      </c>
      <c r="BA1380" s="12" t="e">
        <f>IF(BW1380=7,0,AJ1380&amp;IF(#REF!="SI",1,IF(#REF!="NO",2,IF(#REF!="VIH + PREVIO",3,0))))</f>
        <v>#REF!</v>
      </c>
      <c r="BB1380" s="13" t="e">
        <f>IF(AND(#REF!="POSITIVO",#REF!="POSITIVO"),1,IF(#REF!="NEGATIVO",2,IF(#REF!="VIH + PREVIO",3,0)))</f>
        <v>#REF!</v>
      </c>
      <c r="BC1380" s="10" t="e">
        <f>IF(#REF!="SI",1,IF(#REF!="NO",2,0))</f>
        <v>#REF!</v>
      </c>
      <c r="BD1380" s="10" t="e">
        <f>IF(#REF!="SI",1,IF(#REF!="NO",2,0))</f>
        <v>#REF!</v>
      </c>
      <c r="BE1380" s="10" t="e">
        <f>IF(OR(#REF!="VIH + PREVIO",#REF!="VIH + PREVIO",#REF!="VIH + PREVIO"),1,0)</f>
        <v>#REF!</v>
      </c>
      <c r="BF1380" s="13" t="e">
        <f>IF(OR(#REF!="POSITIVO",#REF!="NEGATIVO"),1,IF(#REF!="PACIENTE NO ACEPTA",2,IF(#REF!="VIH + PREVIO",3,0)))</f>
        <v>#REF!</v>
      </c>
      <c r="BG1380" s="10" t="e">
        <f t="shared" si="658"/>
        <v>#REF!</v>
      </c>
      <c r="BH1380" s="10" t="e">
        <f t="shared" si="659"/>
        <v>#REF!</v>
      </c>
      <c r="BI1380" s="10" t="e">
        <f t="shared" si="660"/>
        <v>#REF!</v>
      </c>
      <c r="BJ1380" s="10" t="e">
        <f t="shared" si="661"/>
        <v>#REF!</v>
      </c>
      <c r="BK1380" s="10" t="e">
        <f t="shared" si="662"/>
        <v>#REF!</v>
      </c>
      <c r="BL1380" s="10" t="e">
        <f t="shared" si="663"/>
        <v>#REF!</v>
      </c>
      <c r="BM1380" s="10" t="e">
        <f>IF(OR(BW1380=7,AQ1380=6),0,IF(#REF!="I",1,IF(#REF!="II",2,IF(#REF!="III",3,IF(#REF!="IV",4))))&amp;AP1380&amp;AQ1380&amp;AR1380&amp;AS1380&amp;AT1380&amp;AU1380&amp;AX1380)</f>
        <v>#REF!</v>
      </c>
      <c r="BN1380" s="10" t="e">
        <f t="shared" si="664"/>
        <v>#REF!</v>
      </c>
      <c r="BO1380" s="10" t="e">
        <f t="shared" si="665"/>
        <v>#REF!</v>
      </c>
      <c r="BP1380" s="10" t="e">
        <f t="shared" si="666"/>
        <v>#REF!</v>
      </c>
      <c r="BQ1380" s="10" t="e">
        <f t="shared" si="667"/>
        <v>#REF!</v>
      </c>
      <c r="BR1380" s="10" t="e">
        <f t="shared" si="668"/>
        <v>#REF!</v>
      </c>
      <c r="BS1380" s="10" t="e">
        <f t="shared" si="669"/>
        <v>#REF!</v>
      </c>
      <c r="BT1380" s="10" t="e">
        <f>IF(OR(BW1380=7,AQ1380=6),0,AO1380&amp;IF(#REF!="SI",1,IF(#REF!="NO",2,IF(#REF!="VIH + PREVIO",3,0))))</f>
        <v>#REF!</v>
      </c>
      <c r="BU1380" s="10" t="e">
        <f>IF(OR(BW1380=7,AQ1380=6),0,IF(#REF!="-",1,0))</f>
        <v>#REF!</v>
      </c>
      <c r="BV1380" s="10" t="e">
        <f t="shared" si="670"/>
        <v>#REF!</v>
      </c>
      <c r="BW13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0" s="10" t="e">
        <f t="shared" si="671"/>
        <v>#REF!</v>
      </c>
      <c r="BY1380" s="10" t="e">
        <f t="shared" si="673"/>
        <v>#REF!</v>
      </c>
      <c r="BZ1380" s="10" t="e">
        <f t="shared" si="672"/>
        <v>#REF!</v>
      </c>
      <c r="CA1380" s="10"/>
    </row>
    <row r="1381" spans="1:79" s="3" customFormat="1" ht="23.25" customHeight="1" x14ac:dyDescent="0.3">
      <c r="A1381" s="7">
        <v>1379</v>
      </c>
      <c r="B1381" s="43"/>
      <c r="C1381" s="44"/>
      <c r="D1381" s="45"/>
      <c r="E1381" s="46"/>
      <c r="F1381" s="46"/>
      <c r="G1381" s="46"/>
      <c r="H1381" s="50"/>
      <c r="I1381" s="51"/>
      <c r="J1381" s="52"/>
      <c r="K1381" s="51"/>
      <c r="L1381" s="53"/>
      <c r="M1381" s="54"/>
      <c r="N1381" s="43"/>
      <c r="O1381" s="55"/>
      <c r="P1381" s="46"/>
      <c r="Q1381" s="46"/>
      <c r="R1381" s="46"/>
      <c r="S1381" s="43"/>
      <c r="T1381" s="56"/>
      <c r="U1381" s="46"/>
      <c r="V1381" s="57"/>
      <c r="W1381" s="58"/>
      <c r="X1381" s="57"/>
      <c r="Y1381" s="46"/>
      <c r="Z1381" s="57"/>
      <c r="AA1381" s="59"/>
      <c r="AB1381" s="60"/>
      <c r="AC1381" s="2"/>
      <c r="AD1381" s="2"/>
      <c r="AE1381" s="2"/>
      <c r="AJ1381" s="11">
        <f t="shared" si="656"/>
        <v>13</v>
      </c>
      <c r="AK1381" s="11">
        <f t="shared" si="646"/>
        <v>0</v>
      </c>
      <c r="AL1381" s="11">
        <f t="shared" si="647"/>
        <v>0</v>
      </c>
      <c r="AM1381" s="11">
        <f t="shared" si="648"/>
        <v>0</v>
      </c>
      <c r="AN1381" s="11">
        <f t="shared" si="649"/>
        <v>0</v>
      </c>
      <c r="AO1381" s="4" t="e">
        <f>IF(#REF!="I",1,IF(#REF!="II",2,IF(#REF!="III",3,IF(#REF!="IV",4))))</f>
        <v>#REF!</v>
      </c>
      <c r="AP1381" s="11" t="e">
        <f>IF(#REF!="PULMONAR",1,IF(AND(#REF!="EXTRAPULMONAR",#REF!&lt;&gt;"MENINGEA"),2,IF(AND(#REF!="EXTRAPULMONAR",#REF!="MENINGEA"),3,)))</f>
        <v>#REF!</v>
      </c>
      <c r="AQ13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1" s="4">
        <f t="shared" si="650"/>
        <v>0</v>
      </c>
      <c r="AS1381" s="10">
        <f t="shared" si="651"/>
        <v>0</v>
      </c>
      <c r="AT1381" s="10">
        <f t="shared" si="652"/>
        <v>0</v>
      </c>
      <c r="AU1381" s="10" t="str">
        <f t="shared" si="653"/>
        <v>0</v>
      </c>
      <c r="AV1381" s="11" t="e">
        <f t="shared" si="654"/>
        <v>#N/A</v>
      </c>
      <c r="AW1381" s="4" t="e">
        <f t="shared" si="655"/>
        <v>#N/A</v>
      </c>
      <c r="AX1381" s="10" t="e">
        <f t="shared" si="674"/>
        <v>#N/A</v>
      </c>
      <c r="AY1381" s="10" t="e">
        <f t="shared" si="675"/>
        <v>#N/A</v>
      </c>
      <c r="AZ1381" s="10" t="e">
        <f t="shared" si="657"/>
        <v>#REF!</v>
      </c>
      <c r="BA1381" s="12" t="e">
        <f>IF(BW1381=7,0,AJ1381&amp;IF(#REF!="SI",1,IF(#REF!="NO",2,IF(#REF!="VIH + PREVIO",3,0))))</f>
        <v>#REF!</v>
      </c>
      <c r="BB1381" s="13" t="e">
        <f>IF(AND(#REF!="POSITIVO",#REF!="POSITIVO"),1,IF(#REF!="NEGATIVO",2,IF(#REF!="VIH + PREVIO",3,0)))</f>
        <v>#REF!</v>
      </c>
      <c r="BC1381" s="10" t="e">
        <f>IF(#REF!="SI",1,IF(#REF!="NO",2,0))</f>
        <v>#REF!</v>
      </c>
      <c r="BD1381" s="10" t="e">
        <f>IF(#REF!="SI",1,IF(#REF!="NO",2,0))</f>
        <v>#REF!</v>
      </c>
      <c r="BE1381" s="10" t="e">
        <f>IF(OR(#REF!="VIH + PREVIO",#REF!="VIH + PREVIO",#REF!="VIH + PREVIO"),1,0)</f>
        <v>#REF!</v>
      </c>
      <c r="BF1381" s="13" t="e">
        <f>IF(OR(#REF!="POSITIVO",#REF!="NEGATIVO"),1,IF(#REF!="PACIENTE NO ACEPTA",2,IF(#REF!="VIH + PREVIO",3,0)))</f>
        <v>#REF!</v>
      </c>
      <c r="BG1381" s="10" t="e">
        <f t="shared" si="658"/>
        <v>#REF!</v>
      </c>
      <c r="BH1381" s="10" t="e">
        <f t="shared" si="659"/>
        <v>#REF!</v>
      </c>
      <c r="BI1381" s="10" t="e">
        <f t="shared" si="660"/>
        <v>#REF!</v>
      </c>
      <c r="BJ1381" s="10" t="e">
        <f t="shared" si="661"/>
        <v>#REF!</v>
      </c>
      <c r="BK1381" s="10" t="e">
        <f t="shared" si="662"/>
        <v>#REF!</v>
      </c>
      <c r="BL1381" s="10" t="e">
        <f t="shared" si="663"/>
        <v>#REF!</v>
      </c>
      <c r="BM1381" s="10" t="e">
        <f>IF(OR(BW1381=7,AQ1381=6),0,IF(#REF!="I",1,IF(#REF!="II",2,IF(#REF!="III",3,IF(#REF!="IV",4))))&amp;AP1381&amp;AQ1381&amp;AR1381&amp;AS1381&amp;AT1381&amp;AU1381&amp;AX1381)</f>
        <v>#REF!</v>
      </c>
      <c r="BN1381" s="10" t="e">
        <f t="shared" si="664"/>
        <v>#REF!</v>
      </c>
      <c r="BO1381" s="10" t="e">
        <f t="shared" si="665"/>
        <v>#REF!</v>
      </c>
      <c r="BP1381" s="10" t="e">
        <f t="shared" si="666"/>
        <v>#REF!</v>
      </c>
      <c r="BQ1381" s="10" t="e">
        <f t="shared" si="667"/>
        <v>#REF!</v>
      </c>
      <c r="BR1381" s="10" t="e">
        <f t="shared" si="668"/>
        <v>#REF!</v>
      </c>
      <c r="BS1381" s="10" t="e">
        <f t="shared" si="669"/>
        <v>#REF!</v>
      </c>
      <c r="BT1381" s="10" t="e">
        <f>IF(OR(BW1381=7,AQ1381=6),0,AO1381&amp;IF(#REF!="SI",1,IF(#REF!="NO",2,IF(#REF!="VIH + PREVIO",3,0))))</f>
        <v>#REF!</v>
      </c>
      <c r="BU1381" s="10" t="e">
        <f>IF(OR(BW1381=7,AQ1381=6),0,IF(#REF!="-",1,0))</f>
        <v>#REF!</v>
      </c>
      <c r="BV1381" s="10" t="e">
        <f t="shared" si="670"/>
        <v>#REF!</v>
      </c>
      <c r="BW13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1" s="10" t="e">
        <f t="shared" si="671"/>
        <v>#REF!</v>
      </c>
      <c r="BY1381" s="10" t="e">
        <f t="shared" si="673"/>
        <v>#REF!</v>
      </c>
      <c r="BZ1381" s="10" t="e">
        <f t="shared" si="672"/>
        <v>#REF!</v>
      </c>
      <c r="CA1381" s="10"/>
    </row>
    <row r="1382" spans="1:79" s="3" customFormat="1" ht="23.25" customHeight="1" x14ac:dyDescent="0.3">
      <c r="A1382" s="7">
        <v>1380</v>
      </c>
      <c r="B1382" s="43"/>
      <c r="C1382" s="44"/>
      <c r="D1382" s="45"/>
      <c r="E1382" s="46"/>
      <c r="F1382" s="46"/>
      <c r="G1382" s="46"/>
      <c r="H1382" s="50"/>
      <c r="I1382" s="51"/>
      <c r="J1382" s="52"/>
      <c r="K1382" s="51"/>
      <c r="L1382" s="53"/>
      <c r="M1382" s="54"/>
      <c r="N1382" s="43"/>
      <c r="O1382" s="55"/>
      <c r="P1382" s="46"/>
      <c r="Q1382" s="46"/>
      <c r="R1382" s="46"/>
      <c r="S1382" s="43"/>
      <c r="T1382" s="56"/>
      <c r="U1382" s="46"/>
      <c r="V1382" s="57"/>
      <c r="W1382" s="58"/>
      <c r="X1382" s="57"/>
      <c r="Y1382" s="46"/>
      <c r="Z1382" s="57"/>
      <c r="AA1382" s="59"/>
      <c r="AB1382" s="60"/>
      <c r="AC1382" s="2"/>
      <c r="AD1382" s="2"/>
      <c r="AE1382" s="2"/>
      <c r="AJ1382" s="11">
        <f t="shared" si="656"/>
        <v>13</v>
      </c>
      <c r="AK1382" s="11">
        <f t="shared" si="646"/>
        <v>0</v>
      </c>
      <c r="AL1382" s="11">
        <f t="shared" si="647"/>
        <v>0</v>
      </c>
      <c r="AM1382" s="11">
        <f t="shared" si="648"/>
        <v>0</v>
      </c>
      <c r="AN1382" s="11">
        <f t="shared" si="649"/>
        <v>0</v>
      </c>
      <c r="AO1382" s="4" t="e">
        <f>IF(#REF!="I",1,IF(#REF!="II",2,IF(#REF!="III",3,IF(#REF!="IV",4))))</f>
        <v>#REF!</v>
      </c>
      <c r="AP1382" s="11" t="e">
        <f>IF(#REF!="PULMONAR",1,IF(AND(#REF!="EXTRAPULMONAR",#REF!&lt;&gt;"MENINGEA"),2,IF(AND(#REF!="EXTRAPULMONAR",#REF!="MENINGEA"),3,)))</f>
        <v>#REF!</v>
      </c>
      <c r="AQ13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2" s="4">
        <f t="shared" si="650"/>
        <v>0</v>
      </c>
      <c r="AS1382" s="10">
        <f t="shared" si="651"/>
        <v>0</v>
      </c>
      <c r="AT1382" s="10">
        <f t="shared" si="652"/>
        <v>0</v>
      </c>
      <c r="AU1382" s="10" t="str">
        <f t="shared" si="653"/>
        <v>0</v>
      </c>
      <c r="AV1382" s="11" t="e">
        <f t="shared" si="654"/>
        <v>#N/A</v>
      </c>
      <c r="AW1382" s="4" t="e">
        <f t="shared" si="655"/>
        <v>#N/A</v>
      </c>
      <c r="AX1382" s="10" t="e">
        <f t="shared" si="674"/>
        <v>#N/A</v>
      </c>
      <c r="AY1382" s="10" t="e">
        <f t="shared" si="675"/>
        <v>#N/A</v>
      </c>
      <c r="AZ1382" s="10" t="e">
        <f t="shared" si="657"/>
        <v>#REF!</v>
      </c>
      <c r="BA1382" s="12" t="e">
        <f>IF(BW1382=7,0,AJ1382&amp;IF(#REF!="SI",1,IF(#REF!="NO",2,IF(#REF!="VIH + PREVIO",3,0))))</f>
        <v>#REF!</v>
      </c>
      <c r="BB1382" s="13" t="e">
        <f>IF(AND(#REF!="POSITIVO",#REF!="POSITIVO"),1,IF(#REF!="NEGATIVO",2,IF(#REF!="VIH + PREVIO",3,0)))</f>
        <v>#REF!</v>
      </c>
      <c r="BC1382" s="10" t="e">
        <f>IF(#REF!="SI",1,IF(#REF!="NO",2,0))</f>
        <v>#REF!</v>
      </c>
      <c r="BD1382" s="10" t="e">
        <f>IF(#REF!="SI",1,IF(#REF!="NO",2,0))</f>
        <v>#REF!</v>
      </c>
      <c r="BE1382" s="10" t="e">
        <f>IF(OR(#REF!="VIH + PREVIO",#REF!="VIH + PREVIO",#REF!="VIH + PREVIO"),1,0)</f>
        <v>#REF!</v>
      </c>
      <c r="BF1382" s="13" t="e">
        <f>IF(OR(#REF!="POSITIVO",#REF!="NEGATIVO"),1,IF(#REF!="PACIENTE NO ACEPTA",2,IF(#REF!="VIH + PREVIO",3,0)))</f>
        <v>#REF!</v>
      </c>
      <c r="BG1382" s="10" t="e">
        <f t="shared" si="658"/>
        <v>#REF!</v>
      </c>
      <c r="BH1382" s="10" t="e">
        <f t="shared" si="659"/>
        <v>#REF!</v>
      </c>
      <c r="BI1382" s="10" t="e">
        <f t="shared" si="660"/>
        <v>#REF!</v>
      </c>
      <c r="BJ1382" s="10" t="e">
        <f t="shared" si="661"/>
        <v>#REF!</v>
      </c>
      <c r="BK1382" s="10" t="e">
        <f t="shared" si="662"/>
        <v>#REF!</v>
      </c>
      <c r="BL1382" s="10" t="e">
        <f t="shared" si="663"/>
        <v>#REF!</v>
      </c>
      <c r="BM1382" s="10" t="e">
        <f>IF(OR(BW1382=7,AQ1382=6),0,IF(#REF!="I",1,IF(#REF!="II",2,IF(#REF!="III",3,IF(#REF!="IV",4))))&amp;AP1382&amp;AQ1382&amp;AR1382&amp;AS1382&amp;AT1382&amp;AU1382&amp;AX1382)</f>
        <v>#REF!</v>
      </c>
      <c r="BN1382" s="10" t="e">
        <f t="shared" si="664"/>
        <v>#REF!</v>
      </c>
      <c r="BO1382" s="10" t="e">
        <f t="shared" si="665"/>
        <v>#REF!</v>
      </c>
      <c r="BP1382" s="10" t="e">
        <f t="shared" si="666"/>
        <v>#REF!</v>
      </c>
      <c r="BQ1382" s="10" t="e">
        <f t="shared" si="667"/>
        <v>#REF!</v>
      </c>
      <c r="BR1382" s="10" t="e">
        <f t="shared" si="668"/>
        <v>#REF!</v>
      </c>
      <c r="BS1382" s="10" t="e">
        <f t="shared" si="669"/>
        <v>#REF!</v>
      </c>
      <c r="BT1382" s="10" t="e">
        <f>IF(OR(BW1382=7,AQ1382=6),0,AO1382&amp;IF(#REF!="SI",1,IF(#REF!="NO",2,IF(#REF!="VIH + PREVIO",3,0))))</f>
        <v>#REF!</v>
      </c>
      <c r="BU1382" s="10" t="e">
        <f>IF(OR(BW1382=7,AQ1382=6),0,IF(#REF!="-",1,0))</f>
        <v>#REF!</v>
      </c>
      <c r="BV1382" s="10" t="e">
        <f t="shared" si="670"/>
        <v>#REF!</v>
      </c>
      <c r="BW13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2" s="10" t="e">
        <f t="shared" si="671"/>
        <v>#REF!</v>
      </c>
      <c r="BY1382" s="10" t="e">
        <f t="shared" si="673"/>
        <v>#REF!</v>
      </c>
      <c r="BZ1382" s="10" t="e">
        <f t="shared" si="672"/>
        <v>#REF!</v>
      </c>
      <c r="CA1382" s="10"/>
    </row>
    <row r="1383" spans="1:79" s="3" customFormat="1" ht="23.25" customHeight="1" x14ac:dyDescent="0.3">
      <c r="A1383" s="7">
        <v>1381</v>
      </c>
      <c r="B1383" s="43"/>
      <c r="C1383" s="44"/>
      <c r="D1383" s="45"/>
      <c r="E1383" s="46"/>
      <c r="F1383" s="46"/>
      <c r="G1383" s="46"/>
      <c r="H1383" s="50"/>
      <c r="I1383" s="51"/>
      <c r="J1383" s="52"/>
      <c r="K1383" s="51"/>
      <c r="L1383" s="53"/>
      <c r="M1383" s="54"/>
      <c r="N1383" s="43"/>
      <c r="O1383" s="55"/>
      <c r="P1383" s="46"/>
      <c r="Q1383" s="46"/>
      <c r="R1383" s="46"/>
      <c r="S1383" s="43"/>
      <c r="T1383" s="56"/>
      <c r="U1383" s="46"/>
      <c r="V1383" s="57"/>
      <c r="W1383" s="58"/>
      <c r="X1383" s="57"/>
      <c r="Y1383" s="46"/>
      <c r="Z1383" s="57"/>
      <c r="AA1383" s="59"/>
      <c r="AB1383" s="60"/>
      <c r="AC1383" s="2"/>
      <c r="AD1383" s="2"/>
      <c r="AE1383" s="2"/>
      <c r="AJ1383" s="11">
        <f t="shared" si="656"/>
        <v>13</v>
      </c>
      <c r="AK1383" s="11">
        <f t="shared" si="646"/>
        <v>0</v>
      </c>
      <c r="AL1383" s="11">
        <f t="shared" si="647"/>
        <v>0</v>
      </c>
      <c r="AM1383" s="11">
        <f t="shared" si="648"/>
        <v>0</v>
      </c>
      <c r="AN1383" s="11">
        <f t="shared" si="649"/>
        <v>0</v>
      </c>
      <c r="AO1383" s="4" t="e">
        <f>IF(#REF!="I",1,IF(#REF!="II",2,IF(#REF!="III",3,IF(#REF!="IV",4))))</f>
        <v>#REF!</v>
      </c>
      <c r="AP1383" s="11" t="e">
        <f>IF(#REF!="PULMONAR",1,IF(AND(#REF!="EXTRAPULMONAR",#REF!&lt;&gt;"MENINGEA"),2,IF(AND(#REF!="EXTRAPULMONAR",#REF!="MENINGEA"),3,)))</f>
        <v>#REF!</v>
      </c>
      <c r="AQ13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3" s="4">
        <f t="shared" si="650"/>
        <v>0</v>
      </c>
      <c r="AS1383" s="10">
        <f t="shared" si="651"/>
        <v>0</v>
      </c>
      <c r="AT1383" s="10">
        <f t="shared" si="652"/>
        <v>0</v>
      </c>
      <c r="AU1383" s="10" t="str">
        <f t="shared" si="653"/>
        <v>0</v>
      </c>
      <c r="AV1383" s="11" t="e">
        <f t="shared" si="654"/>
        <v>#N/A</v>
      </c>
      <c r="AW1383" s="4" t="e">
        <f t="shared" si="655"/>
        <v>#N/A</v>
      </c>
      <c r="AX1383" s="10" t="e">
        <f t="shared" si="674"/>
        <v>#N/A</v>
      </c>
      <c r="AY1383" s="10" t="e">
        <f t="shared" si="675"/>
        <v>#N/A</v>
      </c>
      <c r="AZ1383" s="10" t="e">
        <f t="shared" si="657"/>
        <v>#REF!</v>
      </c>
      <c r="BA1383" s="12" t="e">
        <f>IF(BW1383=7,0,AJ1383&amp;IF(#REF!="SI",1,IF(#REF!="NO",2,IF(#REF!="VIH + PREVIO",3,0))))</f>
        <v>#REF!</v>
      </c>
      <c r="BB1383" s="13" t="e">
        <f>IF(AND(#REF!="POSITIVO",#REF!="POSITIVO"),1,IF(#REF!="NEGATIVO",2,IF(#REF!="VIH + PREVIO",3,0)))</f>
        <v>#REF!</v>
      </c>
      <c r="BC1383" s="10" t="e">
        <f>IF(#REF!="SI",1,IF(#REF!="NO",2,0))</f>
        <v>#REF!</v>
      </c>
      <c r="BD1383" s="10" t="e">
        <f>IF(#REF!="SI",1,IF(#REF!="NO",2,0))</f>
        <v>#REF!</v>
      </c>
      <c r="BE1383" s="10" t="e">
        <f>IF(OR(#REF!="VIH + PREVIO",#REF!="VIH + PREVIO",#REF!="VIH + PREVIO"),1,0)</f>
        <v>#REF!</v>
      </c>
      <c r="BF1383" s="13" t="e">
        <f>IF(OR(#REF!="POSITIVO",#REF!="NEGATIVO"),1,IF(#REF!="PACIENTE NO ACEPTA",2,IF(#REF!="VIH + PREVIO",3,0)))</f>
        <v>#REF!</v>
      </c>
      <c r="BG1383" s="10" t="e">
        <f t="shared" si="658"/>
        <v>#REF!</v>
      </c>
      <c r="BH1383" s="10" t="e">
        <f t="shared" si="659"/>
        <v>#REF!</v>
      </c>
      <c r="BI1383" s="10" t="e">
        <f t="shared" si="660"/>
        <v>#REF!</v>
      </c>
      <c r="BJ1383" s="10" t="e">
        <f t="shared" si="661"/>
        <v>#REF!</v>
      </c>
      <c r="BK1383" s="10" t="e">
        <f t="shared" si="662"/>
        <v>#REF!</v>
      </c>
      <c r="BL1383" s="10" t="e">
        <f t="shared" si="663"/>
        <v>#REF!</v>
      </c>
      <c r="BM1383" s="10" t="e">
        <f>IF(OR(BW1383=7,AQ1383=6),0,IF(#REF!="I",1,IF(#REF!="II",2,IF(#REF!="III",3,IF(#REF!="IV",4))))&amp;AP1383&amp;AQ1383&amp;AR1383&amp;AS1383&amp;AT1383&amp;AU1383&amp;AX1383)</f>
        <v>#REF!</v>
      </c>
      <c r="BN1383" s="10" t="e">
        <f t="shared" si="664"/>
        <v>#REF!</v>
      </c>
      <c r="BO1383" s="10" t="e">
        <f t="shared" si="665"/>
        <v>#REF!</v>
      </c>
      <c r="BP1383" s="10" t="e">
        <f t="shared" si="666"/>
        <v>#REF!</v>
      </c>
      <c r="BQ1383" s="10" t="e">
        <f t="shared" si="667"/>
        <v>#REF!</v>
      </c>
      <c r="BR1383" s="10" t="e">
        <f t="shared" si="668"/>
        <v>#REF!</v>
      </c>
      <c r="BS1383" s="10" t="e">
        <f t="shared" si="669"/>
        <v>#REF!</v>
      </c>
      <c r="BT1383" s="10" t="e">
        <f>IF(OR(BW1383=7,AQ1383=6),0,AO1383&amp;IF(#REF!="SI",1,IF(#REF!="NO",2,IF(#REF!="VIH + PREVIO",3,0))))</f>
        <v>#REF!</v>
      </c>
      <c r="BU1383" s="10" t="e">
        <f>IF(OR(BW1383=7,AQ1383=6),0,IF(#REF!="-",1,0))</f>
        <v>#REF!</v>
      </c>
      <c r="BV1383" s="10" t="e">
        <f t="shared" si="670"/>
        <v>#REF!</v>
      </c>
      <c r="BW13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3" s="10" t="e">
        <f t="shared" si="671"/>
        <v>#REF!</v>
      </c>
      <c r="BY1383" s="10" t="e">
        <f t="shared" si="673"/>
        <v>#REF!</v>
      </c>
      <c r="BZ1383" s="10" t="e">
        <f t="shared" si="672"/>
        <v>#REF!</v>
      </c>
      <c r="CA1383" s="10"/>
    </row>
    <row r="1384" spans="1:79" s="3" customFormat="1" ht="23.25" customHeight="1" x14ac:dyDescent="0.3">
      <c r="A1384" s="7">
        <v>1382</v>
      </c>
      <c r="B1384" s="43"/>
      <c r="C1384" s="44"/>
      <c r="D1384" s="45"/>
      <c r="E1384" s="46"/>
      <c r="F1384" s="46"/>
      <c r="G1384" s="46"/>
      <c r="H1384" s="50"/>
      <c r="I1384" s="51"/>
      <c r="J1384" s="52"/>
      <c r="K1384" s="51"/>
      <c r="L1384" s="53"/>
      <c r="M1384" s="54"/>
      <c r="N1384" s="43"/>
      <c r="O1384" s="55"/>
      <c r="P1384" s="46"/>
      <c r="Q1384" s="46"/>
      <c r="R1384" s="46"/>
      <c r="S1384" s="43"/>
      <c r="T1384" s="56"/>
      <c r="U1384" s="46"/>
      <c r="V1384" s="57"/>
      <c r="W1384" s="58"/>
      <c r="X1384" s="57"/>
      <c r="Y1384" s="46"/>
      <c r="Z1384" s="57"/>
      <c r="AA1384" s="59"/>
      <c r="AB1384" s="60"/>
      <c r="AC1384" s="2"/>
      <c r="AD1384" s="2"/>
      <c r="AE1384" s="2"/>
      <c r="AJ1384" s="11">
        <f t="shared" si="656"/>
        <v>13</v>
      </c>
      <c r="AK1384" s="11">
        <f t="shared" si="646"/>
        <v>0</v>
      </c>
      <c r="AL1384" s="11">
        <f t="shared" si="647"/>
        <v>0</v>
      </c>
      <c r="AM1384" s="11">
        <f t="shared" si="648"/>
        <v>0</v>
      </c>
      <c r="AN1384" s="11">
        <f t="shared" si="649"/>
        <v>0</v>
      </c>
      <c r="AO1384" s="4" t="e">
        <f>IF(#REF!="I",1,IF(#REF!="II",2,IF(#REF!="III",3,IF(#REF!="IV",4))))</f>
        <v>#REF!</v>
      </c>
      <c r="AP1384" s="11" t="e">
        <f>IF(#REF!="PULMONAR",1,IF(AND(#REF!="EXTRAPULMONAR",#REF!&lt;&gt;"MENINGEA"),2,IF(AND(#REF!="EXTRAPULMONAR",#REF!="MENINGEA"),3,)))</f>
        <v>#REF!</v>
      </c>
      <c r="AQ13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4" s="4">
        <f t="shared" si="650"/>
        <v>0</v>
      </c>
      <c r="AS1384" s="10">
        <f t="shared" si="651"/>
        <v>0</v>
      </c>
      <c r="AT1384" s="10">
        <f t="shared" si="652"/>
        <v>0</v>
      </c>
      <c r="AU1384" s="10" t="str">
        <f t="shared" si="653"/>
        <v>0</v>
      </c>
      <c r="AV1384" s="11" t="e">
        <f t="shared" si="654"/>
        <v>#N/A</v>
      </c>
      <c r="AW1384" s="4" t="e">
        <f t="shared" si="655"/>
        <v>#N/A</v>
      </c>
      <c r="AX1384" s="10" t="e">
        <f t="shared" si="674"/>
        <v>#N/A</v>
      </c>
      <c r="AY1384" s="10" t="e">
        <f t="shared" si="675"/>
        <v>#N/A</v>
      </c>
      <c r="AZ1384" s="10" t="e">
        <f t="shared" si="657"/>
        <v>#REF!</v>
      </c>
      <c r="BA1384" s="12" t="e">
        <f>IF(BW1384=7,0,AJ1384&amp;IF(#REF!="SI",1,IF(#REF!="NO",2,IF(#REF!="VIH + PREVIO",3,0))))</f>
        <v>#REF!</v>
      </c>
      <c r="BB1384" s="13" t="e">
        <f>IF(AND(#REF!="POSITIVO",#REF!="POSITIVO"),1,IF(#REF!="NEGATIVO",2,IF(#REF!="VIH + PREVIO",3,0)))</f>
        <v>#REF!</v>
      </c>
      <c r="BC1384" s="10" t="e">
        <f>IF(#REF!="SI",1,IF(#REF!="NO",2,0))</f>
        <v>#REF!</v>
      </c>
      <c r="BD1384" s="10" t="e">
        <f>IF(#REF!="SI",1,IF(#REF!="NO",2,0))</f>
        <v>#REF!</v>
      </c>
      <c r="BE1384" s="10" t="e">
        <f>IF(OR(#REF!="VIH + PREVIO",#REF!="VIH + PREVIO",#REF!="VIH + PREVIO"),1,0)</f>
        <v>#REF!</v>
      </c>
      <c r="BF1384" s="13" t="e">
        <f>IF(OR(#REF!="POSITIVO",#REF!="NEGATIVO"),1,IF(#REF!="PACIENTE NO ACEPTA",2,IF(#REF!="VIH + PREVIO",3,0)))</f>
        <v>#REF!</v>
      </c>
      <c r="BG1384" s="10" t="e">
        <f t="shared" si="658"/>
        <v>#REF!</v>
      </c>
      <c r="BH1384" s="10" t="e">
        <f t="shared" si="659"/>
        <v>#REF!</v>
      </c>
      <c r="BI1384" s="10" t="e">
        <f t="shared" si="660"/>
        <v>#REF!</v>
      </c>
      <c r="BJ1384" s="10" t="e">
        <f t="shared" si="661"/>
        <v>#REF!</v>
      </c>
      <c r="BK1384" s="10" t="e">
        <f t="shared" si="662"/>
        <v>#REF!</v>
      </c>
      <c r="BL1384" s="10" t="e">
        <f t="shared" si="663"/>
        <v>#REF!</v>
      </c>
      <c r="BM1384" s="10" t="e">
        <f>IF(OR(BW1384=7,AQ1384=6),0,IF(#REF!="I",1,IF(#REF!="II",2,IF(#REF!="III",3,IF(#REF!="IV",4))))&amp;AP1384&amp;AQ1384&amp;AR1384&amp;AS1384&amp;AT1384&amp;AU1384&amp;AX1384)</f>
        <v>#REF!</v>
      </c>
      <c r="BN1384" s="10" t="e">
        <f t="shared" si="664"/>
        <v>#REF!</v>
      </c>
      <c r="BO1384" s="10" t="e">
        <f t="shared" si="665"/>
        <v>#REF!</v>
      </c>
      <c r="BP1384" s="10" t="e">
        <f t="shared" si="666"/>
        <v>#REF!</v>
      </c>
      <c r="BQ1384" s="10" t="e">
        <f t="shared" si="667"/>
        <v>#REF!</v>
      </c>
      <c r="BR1384" s="10" t="e">
        <f t="shared" si="668"/>
        <v>#REF!</v>
      </c>
      <c r="BS1384" s="10" t="e">
        <f t="shared" si="669"/>
        <v>#REF!</v>
      </c>
      <c r="BT1384" s="10" t="e">
        <f>IF(OR(BW1384=7,AQ1384=6),0,AO1384&amp;IF(#REF!="SI",1,IF(#REF!="NO",2,IF(#REF!="VIH + PREVIO",3,0))))</f>
        <v>#REF!</v>
      </c>
      <c r="BU1384" s="10" t="e">
        <f>IF(OR(BW1384=7,AQ1384=6),0,IF(#REF!="-",1,0))</f>
        <v>#REF!</v>
      </c>
      <c r="BV1384" s="10" t="e">
        <f t="shared" si="670"/>
        <v>#REF!</v>
      </c>
      <c r="BW13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4" s="10" t="e">
        <f t="shared" si="671"/>
        <v>#REF!</v>
      </c>
      <c r="BY1384" s="10" t="e">
        <f t="shared" si="673"/>
        <v>#REF!</v>
      </c>
      <c r="BZ1384" s="10" t="e">
        <f t="shared" si="672"/>
        <v>#REF!</v>
      </c>
      <c r="CA1384" s="10"/>
    </row>
    <row r="1385" spans="1:79" s="3" customFormat="1" ht="23.25" customHeight="1" x14ac:dyDescent="0.3">
      <c r="A1385" s="7">
        <v>1383</v>
      </c>
      <c r="B1385" s="43"/>
      <c r="C1385" s="44"/>
      <c r="D1385" s="45"/>
      <c r="E1385" s="46"/>
      <c r="F1385" s="46"/>
      <c r="G1385" s="46"/>
      <c r="H1385" s="50"/>
      <c r="I1385" s="51"/>
      <c r="J1385" s="52"/>
      <c r="K1385" s="51"/>
      <c r="L1385" s="53"/>
      <c r="M1385" s="54"/>
      <c r="N1385" s="43"/>
      <c r="O1385" s="55"/>
      <c r="P1385" s="46"/>
      <c r="Q1385" s="46"/>
      <c r="R1385" s="46"/>
      <c r="S1385" s="43"/>
      <c r="T1385" s="56"/>
      <c r="U1385" s="46"/>
      <c r="V1385" s="57"/>
      <c r="W1385" s="58"/>
      <c r="X1385" s="57"/>
      <c r="Y1385" s="46"/>
      <c r="Z1385" s="57"/>
      <c r="AA1385" s="59"/>
      <c r="AB1385" s="60"/>
      <c r="AC1385" s="2"/>
      <c r="AD1385" s="2"/>
      <c r="AE1385" s="2"/>
      <c r="AJ1385" s="11">
        <f t="shared" si="656"/>
        <v>13</v>
      </c>
      <c r="AK1385" s="11">
        <f t="shared" si="646"/>
        <v>0</v>
      </c>
      <c r="AL1385" s="11">
        <f t="shared" si="647"/>
        <v>0</v>
      </c>
      <c r="AM1385" s="11">
        <f t="shared" si="648"/>
        <v>0</v>
      </c>
      <c r="AN1385" s="11">
        <f t="shared" si="649"/>
        <v>0</v>
      </c>
      <c r="AO1385" s="4" t="e">
        <f>IF(#REF!="I",1,IF(#REF!="II",2,IF(#REF!="III",3,IF(#REF!="IV",4))))</f>
        <v>#REF!</v>
      </c>
      <c r="AP1385" s="11" t="e">
        <f>IF(#REF!="PULMONAR",1,IF(AND(#REF!="EXTRAPULMONAR",#REF!&lt;&gt;"MENINGEA"),2,IF(AND(#REF!="EXTRAPULMONAR",#REF!="MENINGEA"),3,)))</f>
        <v>#REF!</v>
      </c>
      <c r="AQ13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5" s="4">
        <f t="shared" si="650"/>
        <v>0</v>
      </c>
      <c r="AS1385" s="10">
        <f t="shared" si="651"/>
        <v>0</v>
      </c>
      <c r="AT1385" s="10">
        <f t="shared" si="652"/>
        <v>0</v>
      </c>
      <c r="AU1385" s="10" t="str">
        <f t="shared" si="653"/>
        <v>0</v>
      </c>
      <c r="AV1385" s="11" t="e">
        <f t="shared" si="654"/>
        <v>#N/A</v>
      </c>
      <c r="AW1385" s="4" t="e">
        <f t="shared" si="655"/>
        <v>#N/A</v>
      </c>
      <c r="AX1385" s="10" t="e">
        <f t="shared" si="674"/>
        <v>#N/A</v>
      </c>
      <c r="AY1385" s="10" t="e">
        <f t="shared" si="675"/>
        <v>#N/A</v>
      </c>
      <c r="AZ1385" s="10" t="e">
        <f t="shared" si="657"/>
        <v>#REF!</v>
      </c>
      <c r="BA1385" s="12" t="e">
        <f>IF(BW1385=7,0,AJ1385&amp;IF(#REF!="SI",1,IF(#REF!="NO",2,IF(#REF!="VIH + PREVIO",3,0))))</f>
        <v>#REF!</v>
      </c>
      <c r="BB1385" s="13" t="e">
        <f>IF(AND(#REF!="POSITIVO",#REF!="POSITIVO"),1,IF(#REF!="NEGATIVO",2,IF(#REF!="VIH + PREVIO",3,0)))</f>
        <v>#REF!</v>
      </c>
      <c r="BC1385" s="10" t="e">
        <f>IF(#REF!="SI",1,IF(#REF!="NO",2,0))</f>
        <v>#REF!</v>
      </c>
      <c r="BD1385" s="10" t="e">
        <f>IF(#REF!="SI",1,IF(#REF!="NO",2,0))</f>
        <v>#REF!</v>
      </c>
      <c r="BE1385" s="10" t="e">
        <f>IF(OR(#REF!="VIH + PREVIO",#REF!="VIH + PREVIO",#REF!="VIH + PREVIO"),1,0)</f>
        <v>#REF!</v>
      </c>
      <c r="BF1385" s="13" t="e">
        <f>IF(OR(#REF!="POSITIVO",#REF!="NEGATIVO"),1,IF(#REF!="PACIENTE NO ACEPTA",2,IF(#REF!="VIH + PREVIO",3,0)))</f>
        <v>#REF!</v>
      </c>
      <c r="BG1385" s="10" t="e">
        <f t="shared" si="658"/>
        <v>#REF!</v>
      </c>
      <c r="BH1385" s="10" t="e">
        <f t="shared" si="659"/>
        <v>#REF!</v>
      </c>
      <c r="BI1385" s="10" t="e">
        <f t="shared" si="660"/>
        <v>#REF!</v>
      </c>
      <c r="BJ1385" s="10" t="e">
        <f t="shared" si="661"/>
        <v>#REF!</v>
      </c>
      <c r="BK1385" s="10" t="e">
        <f t="shared" si="662"/>
        <v>#REF!</v>
      </c>
      <c r="BL1385" s="10" t="e">
        <f t="shared" si="663"/>
        <v>#REF!</v>
      </c>
      <c r="BM1385" s="10" t="e">
        <f>IF(OR(BW1385=7,AQ1385=6),0,IF(#REF!="I",1,IF(#REF!="II",2,IF(#REF!="III",3,IF(#REF!="IV",4))))&amp;AP1385&amp;AQ1385&amp;AR1385&amp;AS1385&amp;AT1385&amp;AU1385&amp;AX1385)</f>
        <v>#REF!</v>
      </c>
      <c r="BN1385" s="10" t="e">
        <f t="shared" si="664"/>
        <v>#REF!</v>
      </c>
      <c r="BO1385" s="10" t="e">
        <f t="shared" si="665"/>
        <v>#REF!</v>
      </c>
      <c r="BP1385" s="10" t="e">
        <f t="shared" si="666"/>
        <v>#REF!</v>
      </c>
      <c r="BQ1385" s="10" t="e">
        <f t="shared" si="667"/>
        <v>#REF!</v>
      </c>
      <c r="BR1385" s="10" t="e">
        <f t="shared" si="668"/>
        <v>#REF!</v>
      </c>
      <c r="BS1385" s="10" t="e">
        <f t="shared" si="669"/>
        <v>#REF!</v>
      </c>
      <c r="BT1385" s="10" t="e">
        <f>IF(OR(BW1385=7,AQ1385=6),0,AO1385&amp;IF(#REF!="SI",1,IF(#REF!="NO",2,IF(#REF!="VIH + PREVIO",3,0))))</f>
        <v>#REF!</v>
      </c>
      <c r="BU1385" s="10" t="e">
        <f>IF(OR(BW1385=7,AQ1385=6),0,IF(#REF!="-",1,0))</f>
        <v>#REF!</v>
      </c>
      <c r="BV1385" s="10" t="e">
        <f t="shared" si="670"/>
        <v>#REF!</v>
      </c>
      <c r="BW13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5" s="10" t="e">
        <f t="shared" si="671"/>
        <v>#REF!</v>
      </c>
      <c r="BY1385" s="10" t="e">
        <f t="shared" si="673"/>
        <v>#REF!</v>
      </c>
      <c r="BZ1385" s="10" t="e">
        <f t="shared" si="672"/>
        <v>#REF!</v>
      </c>
      <c r="CA1385" s="10"/>
    </row>
    <row r="1386" spans="1:79" s="3" customFormat="1" ht="23.25" customHeight="1" x14ac:dyDescent="0.3">
      <c r="A1386" s="7">
        <v>1384</v>
      </c>
      <c r="B1386" s="43"/>
      <c r="C1386" s="44"/>
      <c r="D1386" s="45"/>
      <c r="E1386" s="46"/>
      <c r="F1386" s="46"/>
      <c r="G1386" s="46"/>
      <c r="H1386" s="50"/>
      <c r="I1386" s="51"/>
      <c r="J1386" s="52"/>
      <c r="K1386" s="51"/>
      <c r="L1386" s="53"/>
      <c r="M1386" s="54"/>
      <c r="N1386" s="43"/>
      <c r="O1386" s="55"/>
      <c r="P1386" s="46"/>
      <c r="Q1386" s="46"/>
      <c r="R1386" s="46"/>
      <c r="S1386" s="43"/>
      <c r="T1386" s="56"/>
      <c r="U1386" s="46"/>
      <c r="V1386" s="57"/>
      <c r="W1386" s="58"/>
      <c r="X1386" s="57"/>
      <c r="Y1386" s="46"/>
      <c r="Z1386" s="57"/>
      <c r="AA1386" s="59"/>
      <c r="AB1386" s="60"/>
      <c r="AC1386" s="2"/>
      <c r="AD1386" s="2"/>
      <c r="AE1386" s="2"/>
      <c r="AJ1386" s="11">
        <f t="shared" si="656"/>
        <v>13</v>
      </c>
      <c r="AK1386" s="11">
        <f t="shared" ref="AK1386:AK1449" si="676">IF(D1386&lt;&gt;"",MONTH(D1386),0)</f>
        <v>0</v>
      </c>
      <c r="AL1386" s="11">
        <f t="shared" ref="AL1386:AL1449" si="677">IF(AND(AR1386=1,V1386&lt;&gt;""),MONTH(V1386),0)</f>
        <v>0</v>
      </c>
      <c r="AM1386" s="11">
        <f t="shared" ref="AM1386:AM1449" si="678">IF(AND(AS1386=1,X1386&lt;&gt;""),MONTH(X1386),0)</f>
        <v>0</v>
      </c>
      <c r="AN1386" s="11">
        <f t="shared" ref="AN1386:AN1449" si="679">IF(AND(AT1386=1,Z1386&lt;&gt;""),MONTH(Z1386),0)</f>
        <v>0</v>
      </c>
      <c r="AO1386" s="4" t="e">
        <f>IF(#REF!="I",1,IF(#REF!="II",2,IF(#REF!="III",3,IF(#REF!="IV",4))))</f>
        <v>#REF!</v>
      </c>
      <c r="AP1386" s="11" t="e">
        <f>IF(#REF!="PULMONAR",1,IF(AND(#REF!="EXTRAPULMONAR",#REF!&lt;&gt;"MENINGEA"),2,IF(AND(#REF!="EXTRAPULMONAR",#REF!="MENINGEA"),3,)))</f>
        <v>#REF!</v>
      </c>
      <c r="AQ13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6" s="4">
        <f t="shared" ref="AR1386:AR1449" si="680">IF(OR(U1386="+",U1386="++",U1386="+++",U1386="1 A 9 BAAR"),1,IF(U1386="-",2,IF(OR(U1386="NR",U1386=""),0)))</f>
        <v>0</v>
      </c>
      <c r="AS1386" s="10">
        <f t="shared" ref="AS1386:AS1449" si="681">IF(OR(W1386="+",W1386="++",W1386="+++",W1386="1 A 19 colonias"),1,IF(W1386="-",2,0))</f>
        <v>0</v>
      </c>
      <c r="AT1386" s="10">
        <f t="shared" ref="AT1386:AT1449" si="682">IF(Y1386="DETECTADO",1,IF(Y1386="NO DETECTADO",2,0))</f>
        <v>0</v>
      </c>
      <c r="AU1386" s="10" t="str">
        <f t="shared" ref="AU1386:AU1449" si="683">IF(H1386="M",1,IF(H1386="F","2",IF(H1386="","0")))</f>
        <v>0</v>
      </c>
      <c r="AV1386" s="11" t="e">
        <f t="shared" ref="AV1386:AV1449" si="684">VLOOKUP(I1386,G_EDAD,2,FALSE)</f>
        <v>#N/A</v>
      </c>
      <c r="AW1386" s="4" t="e">
        <f t="shared" ref="AW1386:AW1449" si="685">VLOOKUP(I1386,G_EDAD,3,FALSE)</f>
        <v>#N/A</v>
      </c>
      <c r="AX1386" s="10" t="e">
        <f t="shared" si="674"/>
        <v>#N/A</v>
      </c>
      <c r="AY1386" s="10" t="e">
        <f t="shared" si="675"/>
        <v>#N/A</v>
      </c>
      <c r="AZ1386" s="10" t="e">
        <f t="shared" si="657"/>
        <v>#REF!</v>
      </c>
      <c r="BA1386" s="12" t="e">
        <f>IF(BW1386=7,0,AJ1386&amp;IF(#REF!="SI",1,IF(#REF!="NO",2,IF(#REF!="VIH + PREVIO",3,0))))</f>
        <v>#REF!</v>
      </c>
      <c r="BB1386" s="13" t="e">
        <f>IF(AND(#REF!="POSITIVO",#REF!="POSITIVO"),1,IF(#REF!="NEGATIVO",2,IF(#REF!="VIH + PREVIO",3,0)))</f>
        <v>#REF!</v>
      </c>
      <c r="BC1386" s="10" t="e">
        <f>IF(#REF!="SI",1,IF(#REF!="NO",2,0))</f>
        <v>#REF!</v>
      </c>
      <c r="BD1386" s="10" t="e">
        <f>IF(#REF!="SI",1,IF(#REF!="NO",2,0))</f>
        <v>#REF!</v>
      </c>
      <c r="BE1386" s="10" t="e">
        <f>IF(OR(#REF!="VIH + PREVIO",#REF!="VIH + PREVIO",#REF!="VIH + PREVIO"),1,0)</f>
        <v>#REF!</v>
      </c>
      <c r="BF1386" s="13" t="e">
        <f>IF(OR(#REF!="POSITIVO",#REF!="NEGATIVO"),1,IF(#REF!="PACIENTE NO ACEPTA",2,IF(#REF!="VIH + PREVIO",3,0)))</f>
        <v>#REF!</v>
      </c>
      <c r="BG1386" s="10" t="e">
        <f t="shared" si="658"/>
        <v>#REF!</v>
      </c>
      <c r="BH1386" s="10" t="e">
        <f t="shared" si="659"/>
        <v>#REF!</v>
      </c>
      <c r="BI1386" s="10" t="e">
        <f t="shared" si="660"/>
        <v>#REF!</v>
      </c>
      <c r="BJ1386" s="10" t="e">
        <f t="shared" si="661"/>
        <v>#REF!</v>
      </c>
      <c r="BK1386" s="10" t="e">
        <f t="shared" si="662"/>
        <v>#REF!</v>
      </c>
      <c r="BL1386" s="10" t="e">
        <f t="shared" si="663"/>
        <v>#REF!</v>
      </c>
      <c r="BM1386" s="10" t="e">
        <f>IF(OR(BW1386=7,AQ1386=6),0,IF(#REF!="I",1,IF(#REF!="II",2,IF(#REF!="III",3,IF(#REF!="IV",4))))&amp;AP1386&amp;AQ1386&amp;AR1386&amp;AS1386&amp;AT1386&amp;AU1386&amp;AX1386)</f>
        <v>#REF!</v>
      </c>
      <c r="BN1386" s="10" t="e">
        <f t="shared" si="664"/>
        <v>#REF!</v>
      </c>
      <c r="BO1386" s="10" t="e">
        <f t="shared" si="665"/>
        <v>#REF!</v>
      </c>
      <c r="BP1386" s="10" t="e">
        <f t="shared" si="666"/>
        <v>#REF!</v>
      </c>
      <c r="BQ1386" s="10" t="e">
        <f t="shared" si="667"/>
        <v>#REF!</v>
      </c>
      <c r="BR1386" s="10" t="e">
        <f t="shared" si="668"/>
        <v>#REF!</v>
      </c>
      <c r="BS1386" s="10" t="e">
        <f t="shared" si="669"/>
        <v>#REF!</v>
      </c>
      <c r="BT1386" s="10" t="e">
        <f>IF(OR(BW1386=7,AQ1386=6),0,AO1386&amp;IF(#REF!="SI",1,IF(#REF!="NO",2,IF(#REF!="VIH + PREVIO",3,0))))</f>
        <v>#REF!</v>
      </c>
      <c r="BU1386" s="10" t="e">
        <f>IF(OR(BW1386=7,AQ1386=6),0,IF(#REF!="-",1,0))</f>
        <v>#REF!</v>
      </c>
      <c r="BV1386" s="10" t="e">
        <f t="shared" si="670"/>
        <v>#REF!</v>
      </c>
      <c r="BW13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6" s="10" t="e">
        <f t="shared" si="671"/>
        <v>#REF!</v>
      </c>
      <c r="BY1386" s="10" t="e">
        <f t="shared" si="673"/>
        <v>#REF!</v>
      </c>
      <c r="BZ1386" s="10" t="e">
        <f t="shared" si="672"/>
        <v>#REF!</v>
      </c>
      <c r="CA1386" s="10"/>
    </row>
    <row r="1387" spans="1:79" s="3" customFormat="1" ht="23.25" customHeight="1" x14ac:dyDescent="0.3">
      <c r="A1387" s="7">
        <v>1385</v>
      </c>
      <c r="B1387" s="43"/>
      <c r="C1387" s="44"/>
      <c r="D1387" s="45"/>
      <c r="E1387" s="46"/>
      <c r="F1387" s="46"/>
      <c r="G1387" s="46"/>
      <c r="H1387" s="50"/>
      <c r="I1387" s="51"/>
      <c r="J1387" s="52"/>
      <c r="K1387" s="51"/>
      <c r="L1387" s="53"/>
      <c r="M1387" s="54"/>
      <c r="N1387" s="43"/>
      <c r="O1387" s="55"/>
      <c r="P1387" s="46"/>
      <c r="Q1387" s="46"/>
      <c r="R1387" s="46"/>
      <c r="S1387" s="43"/>
      <c r="T1387" s="56"/>
      <c r="U1387" s="46"/>
      <c r="V1387" s="57"/>
      <c r="W1387" s="58"/>
      <c r="X1387" s="57"/>
      <c r="Y1387" s="46"/>
      <c r="Z1387" s="57"/>
      <c r="AA1387" s="59"/>
      <c r="AB1387" s="60"/>
      <c r="AC1387" s="2"/>
      <c r="AD1387" s="2"/>
      <c r="AE1387" s="2"/>
      <c r="AJ1387" s="11">
        <f t="shared" si="656"/>
        <v>13</v>
      </c>
      <c r="AK1387" s="11">
        <f t="shared" si="676"/>
        <v>0</v>
      </c>
      <c r="AL1387" s="11">
        <f t="shared" si="677"/>
        <v>0</v>
      </c>
      <c r="AM1387" s="11">
        <f t="shared" si="678"/>
        <v>0</v>
      </c>
      <c r="AN1387" s="11">
        <f t="shared" si="679"/>
        <v>0</v>
      </c>
      <c r="AO1387" s="4" t="e">
        <f>IF(#REF!="I",1,IF(#REF!="II",2,IF(#REF!="III",3,IF(#REF!="IV",4))))</f>
        <v>#REF!</v>
      </c>
      <c r="AP1387" s="11" t="e">
        <f>IF(#REF!="PULMONAR",1,IF(AND(#REF!="EXTRAPULMONAR",#REF!&lt;&gt;"MENINGEA"),2,IF(AND(#REF!="EXTRAPULMONAR",#REF!="MENINGEA"),3,)))</f>
        <v>#REF!</v>
      </c>
      <c r="AQ13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7" s="4">
        <f t="shared" si="680"/>
        <v>0</v>
      </c>
      <c r="AS1387" s="10">
        <f t="shared" si="681"/>
        <v>0</v>
      </c>
      <c r="AT1387" s="10">
        <f t="shared" si="682"/>
        <v>0</v>
      </c>
      <c r="AU1387" s="10" t="str">
        <f t="shared" si="683"/>
        <v>0</v>
      </c>
      <c r="AV1387" s="11" t="e">
        <f t="shared" si="684"/>
        <v>#N/A</v>
      </c>
      <c r="AW1387" s="4" t="e">
        <f t="shared" si="685"/>
        <v>#N/A</v>
      </c>
      <c r="AX1387" s="10" t="e">
        <f t="shared" si="674"/>
        <v>#N/A</v>
      </c>
      <c r="AY1387" s="10" t="e">
        <f t="shared" si="675"/>
        <v>#N/A</v>
      </c>
      <c r="AZ1387" s="10" t="e">
        <f t="shared" si="657"/>
        <v>#REF!</v>
      </c>
      <c r="BA1387" s="12" t="e">
        <f>IF(BW1387=7,0,AJ1387&amp;IF(#REF!="SI",1,IF(#REF!="NO",2,IF(#REF!="VIH + PREVIO",3,0))))</f>
        <v>#REF!</v>
      </c>
      <c r="BB1387" s="13" t="e">
        <f>IF(AND(#REF!="POSITIVO",#REF!="POSITIVO"),1,IF(#REF!="NEGATIVO",2,IF(#REF!="VIH + PREVIO",3,0)))</f>
        <v>#REF!</v>
      </c>
      <c r="BC1387" s="10" t="e">
        <f>IF(#REF!="SI",1,IF(#REF!="NO",2,0))</f>
        <v>#REF!</v>
      </c>
      <c r="BD1387" s="10" t="e">
        <f>IF(#REF!="SI",1,IF(#REF!="NO",2,0))</f>
        <v>#REF!</v>
      </c>
      <c r="BE1387" s="10" t="e">
        <f>IF(OR(#REF!="VIH + PREVIO",#REF!="VIH + PREVIO",#REF!="VIH + PREVIO"),1,0)</f>
        <v>#REF!</v>
      </c>
      <c r="BF1387" s="13" t="e">
        <f>IF(OR(#REF!="POSITIVO",#REF!="NEGATIVO"),1,IF(#REF!="PACIENTE NO ACEPTA",2,IF(#REF!="VIH + PREVIO",3,0)))</f>
        <v>#REF!</v>
      </c>
      <c r="BG1387" s="10" t="e">
        <f t="shared" si="658"/>
        <v>#REF!</v>
      </c>
      <c r="BH1387" s="10" t="e">
        <f t="shared" si="659"/>
        <v>#REF!</v>
      </c>
      <c r="BI1387" s="10" t="e">
        <f t="shared" si="660"/>
        <v>#REF!</v>
      </c>
      <c r="BJ1387" s="10" t="e">
        <f t="shared" si="661"/>
        <v>#REF!</v>
      </c>
      <c r="BK1387" s="10" t="e">
        <f t="shared" si="662"/>
        <v>#REF!</v>
      </c>
      <c r="BL1387" s="10" t="e">
        <f t="shared" si="663"/>
        <v>#REF!</v>
      </c>
      <c r="BM1387" s="10" t="e">
        <f>IF(OR(BW1387=7,AQ1387=6),0,IF(#REF!="I",1,IF(#REF!="II",2,IF(#REF!="III",3,IF(#REF!="IV",4))))&amp;AP1387&amp;AQ1387&amp;AR1387&amp;AS1387&amp;AT1387&amp;AU1387&amp;AX1387)</f>
        <v>#REF!</v>
      </c>
      <c r="BN1387" s="10" t="e">
        <f t="shared" si="664"/>
        <v>#REF!</v>
      </c>
      <c r="BO1387" s="10" t="e">
        <f t="shared" si="665"/>
        <v>#REF!</v>
      </c>
      <c r="BP1387" s="10" t="e">
        <f t="shared" si="666"/>
        <v>#REF!</v>
      </c>
      <c r="BQ1387" s="10" t="e">
        <f t="shared" si="667"/>
        <v>#REF!</v>
      </c>
      <c r="BR1387" s="10" t="e">
        <f t="shared" si="668"/>
        <v>#REF!</v>
      </c>
      <c r="BS1387" s="10" t="e">
        <f t="shared" si="669"/>
        <v>#REF!</v>
      </c>
      <c r="BT1387" s="10" t="e">
        <f>IF(OR(BW1387=7,AQ1387=6),0,AO1387&amp;IF(#REF!="SI",1,IF(#REF!="NO",2,IF(#REF!="VIH + PREVIO",3,0))))</f>
        <v>#REF!</v>
      </c>
      <c r="BU1387" s="10" t="e">
        <f>IF(OR(BW1387=7,AQ1387=6),0,IF(#REF!="-",1,0))</f>
        <v>#REF!</v>
      </c>
      <c r="BV1387" s="10" t="e">
        <f t="shared" si="670"/>
        <v>#REF!</v>
      </c>
      <c r="BW13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7" s="10" t="e">
        <f t="shared" si="671"/>
        <v>#REF!</v>
      </c>
      <c r="BY1387" s="10" t="e">
        <f t="shared" si="673"/>
        <v>#REF!</v>
      </c>
      <c r="BZ1387" s="10" t="e">
        <f t="shared" si="672"/>
        <v>#REF!</v>
      </c>
      <c r="CA1387" s="10"/>
    </row>
    <row r="1388" spans="1:79" s="3" customFormat="1" ht="23.25" customHeight="1" x14ac:dyDescent="0.3">
      <c r="A1388" s="7">
        <v>1386</v>
      </c>
      <c r="B1388" s="43"/>
      <c r="C1388" s="44"/>
      <c r="D1388" s="45"/>
      <c r="E1388" s="46"/>
      <c r="F1388" s="46"/>
      <c r="G1388" s="46"/>
      <c r="H1388" s="50"/>
      <c r="I1388" s="51"/>
      <c r="J1388" s="52"/>
      <c r="K1388" s="51"/>
      <c r="L1388" s="53"/>
      <c r="M1388" s="54"/>
      <c r="N1388" s="43"/>
      <c r="O1388" s="55"/>
      <c r="P1388" s="46"/>
      <c r="Q1388" s="46"/>
      <c r="R1388" s="46"/>
      <c r="S1388" s="43"/>
      <c r="T1388" s="56"/>
      <c r="U1388" s="46"/>
      <c r="V1388" s="57"/>
      <c r="W1388" s="58"/>
      <c r="X1388" s="57"/>
      <c r="Y1388" s="46"/>
      <c r="Z1388" s="57"/>
      <c r="AA1388" s="59"/>
      <c r="AB1388" s="60"/>
      <c r="AC1388" s="2"/>
      <c r="AD1388" s="2"/>
      <c r="AE1388" s="2"/>
      <c r="AJ1388" s="11">
        <f t="shared" si="656"/>
        <v>13</v>
      </c>
      <c r="AK1388" s="11">
        <f t="shared" si="676"/>
        <v>0</v>
      </c>
      <c r="AL1388" s="11">
        <f t="shared" si="677"/>
        <v>0</v>
      </c>
      <c r="AM1388" s="11">
        <f t="shared" si="678"/>
        <v>0</v>
      </c>
      <c r="AN1388" s="11">
        <f t="shared" si="679"/>
        <v>0</v>
      </c>
      <c r="AO1388" s="4" t="e">
        <f>IF(#REF!="I",1,IF(#REF!="II",2,IF(#REF!="III",3,IF(#REF!="IV",4))))</f>
        <v>#REF!</v>
      </c>
      <c r="AP1388" s="11" t="e">
        <f>IF(#REF!="PULMONAR",1,IF(AND(#REF!="EXTRAPULMONAR",#REF!&lt;&gt;"MENINGEA"),2,IF(AND(#REF!="EXTRAPULMONAR",#REF!="MENINGEA"),3,)))</f>
        <v>#REF!</v>
      </c>
      <c r="AQ13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8" s="4">
        <f t="shared" si="680"/>
        <v>0</v>
      </c>
      <c r="AS1388" s="10">
        <f t="shared" si="681"/>
        <v>0</v>
      </c>
      <c r="AT1388" s="10">
        <f t="shared" si="682"/>
        <v>0</v>
      </c>
      <c r="AU1388" s="10" t="str">
        <f t="shared" si="683"/>
        <v>0</v>
      </c>
      <c r="AV1388" s="11" t="e">
        <f t="shared" si="684"/>
        <v>#N/A</v>
      </c>
      <c r="AW1388" s="4" t="e">
        <f t="shared" si="685"/>
        <v>#N/A</v>
      </c>
      <c r="AX1388" s="10" t="e">
        <f t="shared" si="674"/>
        <v>#N/A</v>
      </c>
      <c r="AY1388" s="10" t="e">
        <f t="shared" si="675"/>
        <v>#N/A</v>
      </c>
      <c r="AZ1388" s="10" t="e">
        <f t="shared" si="657"/>
        <v>#REF!</v>
      </c>
      <c r="BA1388" s="12" t="e">
        <f>IF(BW1388=7,0,AJ1388&amp;IF(#REF!="SI",1,IF(#REF!="NO",2,IF(#REF!="VIH + PREVIO",3,0))))</f>
        <v>#REF!</v>
      </c>
      <c r="BB1388" s="13" t="e">
        <f>IF(AND(#REF!="POSITIVO",#REF!="POSITIVO"),1,IF(#REF!="NEGATIVO",2,IF(#REF!="VIH + PREVIO",3,0)))</f>
        <v>#REF!</v>
      </c>
      <c r="BC1388" s="10" t="e">
        <f>IF(#REF!="SI",1,IF(#REF!="NO",2,0))</f>
        <v>#REF!</v>
      </c>
      <c r="BD1388" s="10" t="e">
        <f>IF(#REF!="SI",1,IF(#REF!="NO",2,0))</f>
        <v>#REF!</v>
      </c>
      <c r="BE1388" s="10" t="e">
        <f>IF(OR(#REF!="VIH + PREVIO",#REF!="VIH + PREVIO",#REF!="VIH + PREVIO"),1,0)</f>
        <v>#REF!</v>
      </c>
      <c r="BF1388" s="13" t="e">
        <f>IF(OR(#REF!="POSITIVO",#REF!="NEGATIVO"),1,IF(#REF!="PACIENTE NO ACEPTA",2,IF(#REF!="VIH + PREVIO",3,0)))</f>
        <v>#REF!</v>
      </c>
      <c r="BG1388" s="10" t="e">
        <f t="shared" si="658"/>
        <v>#REF!</v>
      </c>
      <c r="BH1388" s="10" t="e">
        <f t="shared" si="659"/>
        <v>#REF!</v>
      </c>
      <c r="BI1388" s="10" t="e">
        <f t="shared" si="660"/>
        <v>#REF!</v>
      </c>
      <c r="BJ1388" s="10" t="e">
        <f t="shared" si="661"/>
        <v>#REF!</v>
      </c>
      <c r="BK1388" s="10" t="e">
        <f t="shared" si="662"/>
        <v>#REF!</v>
      </c>
      <c r="BL1388" s="10" t="e">
        <f t="shared" si="663"/>
        <v>#REF!</v>
      </c>
      <c r="BM1388" s="10" t="e">
        <f>IF(OR(BW1388=7,AQ1388=6),0,IF(#REF!="I",1,IF(#REF!="II",2,IF(#REF!="III",3,IF(#REF!="IV",4))))&amp;AP1388&amp;AQ1388&amp;AR1388&amp;AS1388&amp;AT1388&amp;AU1388&amp;AX1388)</f>
        <v>#REF!</v>
      </c>
      <c r="BN1388" s="10" t="e">
        <f t="shared" si="664"/>
        <v>#REF!</v>
      </c>
      <c r="BO1388" s="10" t="e">
        <f t="shared" si="665"/>
        <v>#REF!</v>
      </c>
      <c r="BP1388" s="10" t="e">
        <f t="shared" si="666"/>
        <v>#REF!</v>
      </c>
      <c r="BQ1388" s="10" t="e">
        <f t="shared" si="667"/>
        <v>#REF!</v>
      </c>
      <c r="BR1388" s="10" t="e">
        <f t="shared" si="668"/>
        <v>#REF!</v>
      </c>
      <c r="BS1388" s="10" t="e">
        <f t="shared" si="669"/>
        <v>#REF!</v>
      </c>
      <c r="BT1388" s="10" t="e">
        <f>IF(OR(BW1388=7,AQ1388=6),0,AO1388&amp;IF(#REF!="SI",1,IF(#REF!="NO",2,IF(#REF!="VIH + PREVIO",3,0))))</f>
        <v>#REF!</v>
      </c>
      <c r="BU1388" s="10" t="e">
        <f>IF(OR(BW1388=7,AQ1388=6),0,IF(#REF!="-",1,0))</f>
        <v>#REF!</v>
      </c>
      <c r="BV1388" s="10" t="e">
        <f t="shared" si="670"/>
        <v>#REF!</v>
      </c>
      <c r="BW13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8" s="10" t="e">
        <f t="shared" si="671"/>
        <v>#REF!</v>
      </c>
      <c r="BY1388" s="10" t="e">
        <f t="shared" si="673"/>
        <v>#REF!</v>
      </c>
      <c r="BZ1388" s="10" t="e">
        <f t="shared" si="672"/>
        <v>#REF!</v>
      </c>
      <c r="CA1388" s="10"/>
    </row>
    <row r="1389" spans="1:79" s="3" customFormat="1" ht="23.25" customHeight="1" x14ac:dyDescent="0.3">
      <c r="A1389" s="7">
        <v>1387</v>
      </c>
      <c r="B1389" s="43"/>
      <c r="C1389" s="44"/>
      <c r="D1389" s="45"/>
      <c r="E1389" s="46"/>
      <c r="F1389" s="46"/>
      <c r="G1389" s="46"/>
      <c r="H1389" s="50"/>
      <c r="I1389" s="51"/>
      <c r="J1389" s="52"/>
      <c r="K1389" s="51"/>
      <c r="L1389" s="53"/>
      <c r="M1389" s="54"/>
      <c r="N1389" s="43"/>
      <c r="O1389" s="55"/>
      <c r="P1389" s="46"/>
      <c r="Q1389" s="46"/>
      <c r="R1389" s="46"/>
      <c r="S1389" s="43"/>
      <c r="T1389" s="56"/>
      <c r="U1389" s="46"/>
      <c r="V1389" s="57"/>
      <c r="W1389" s="58"/>
      <c r="X1389" s="57"/>
      <c r="Y1389" s="46"/>
      <c r="Z1389" s="57"/>
      <c r="AA1389" s="59"/>
      <c r="AB1389" s="60"/>
      <c r="AC1389" s="2"/>
      <c r="AD1389" s="2"/>
      <c r="AE1389" s="2"/>
      <c r="AJ1389" s="11">
        <f t="shared" si="656"/>
        <v>13</v>
      </c>
      <c r="AK1389" s="11">
        <f t="shared" si="676"/>
        <v>0</v>
      </c>
      <c r="AL1389" s="11">
        <f t="shared" si="677"/>
        <v>0</v>
      </c>
      <c r="AM1389" s="11">
        <f t="shared" si="678"/>
        <v>0</v>
      </c>
      <c r="AN1389" s="11">
        <f t="shared" si="679"/>
        <v>0</v>
      </c>
      <c r="AO1389" s="4" t="e">
        <f>IF(#REF!="I",1,IF(#REF!="II",2,IF(#REF!="III",3,IF(#REF!="IV",4))))</f>
        <v>#REF!</v>
      </c>
      <c r="AP1389" s="11" t="e">
        <f>IF(#REF!="PULMONAR",1,IF(AND(#REF!="EXTRAPULMONAR",#REF!&lt;&gt;"MENINGEA"),2,IF(AND(#REF!="EXTRAPULMONAR",#REF!="MENINGEA"),3,)))</f>
        <v>#REF!</v>
      </c>
      <c r="AQ13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89" s="4">
        <f t="shared" si="680"/>
        <v>0</v>
      </c>
      <c r="AS1389" s="10">
        <f t="shared" si="681"/>
        <v>0</v>
      </c>
      <c r="AT1389" s="10">
        <f t="shared" si="682"/>
        <v>0</v>
      </c>
      <c r="AU1389" s="10" t="str">
        <f t="shared" si="683"/>
        <v>0</v>
      </c>
      <c r="AV1389" s="11" t="e">
        <f t="shared" si="684"/>
        <v>#N/A</v>
      </c>
      <c r="AW1389" s="4" t="e">
        <f t="shared" si="685"/>
        <v>#N/A</v>
      </c>
      <c r="AX1389" s="10" t="e">
        <f t="shared" si="674"/>
        <v>#N/A</v>
      </c>
      <c r="AY1389" s="10" t="e">
        <f t="shared" si="675"/>
        <v>#N/A</v>
      </c>
      <c r="AZ1389" s="10" t="e">
        <f t="shared" si="657"/>
        <v>#REF!</v>
      </c>
      <c r="BA1389" s="12" t="e">
        <f>IF(BW1389=7,0,AJ1389&amp;IF(#REF!="SI",1,IF(#REF!="NO",2,IF(#REF!="VIH + PREVIO",3,0))))</f>
        <v>#REF!</v>
      </c>
      <c r="BB1389" s="13" t="e">
        <f>IF(AND(#REF!="POSITIVO",#REF!="POSITIVO"),1,IF(#REF!="NEGATIVO",2,IF(#REF!="VIH + PREVIO",3,0)))</f>
        <v>#REF!</v>
      </c>
      <c r="BC1389" s="10" t="e">
        <f>IF(#REF!="SI",1,IF(#REF!="NO",2,0))</f>
        <v>#REF!</v>
      </c>
      <c r="BD1389" s="10" t="e">
        <f>IF(#REF!="SI",1,IF(#REF!="NO",2,0))</f>
        <v>#REF!</v>
      </c>
      <c r="BE1389" s="10" t="e">
        <f>IF(OR(#REF!="VIH + PREVIO",#REF!="VIH + PREVIO",#REF!="VIH + PREVIO"),1,0)</f>
        <v>#REF!</v>
      </c>
      <c r="BF1389" s="13" t="e">
        <f>IF(OR(#REF!="POSITIVO",#REF!="NEGATIVO"),1,IF(#REF!="PACIENTE NO ACEPTA",2,IF(#REF!="VIH + PREVIO",3,0)))</f>
        <v>#REF!</v>
      </c>
      <c r="BG1389" s="10" t="e">
        <f t="shared" si="658"/>
        <v>#REF!</v>
      </c>
      <c r="BH1389" s="10" t="e">
        <f t="shared" si="659"/>
        <v>#REF!</v>
      </c>
      <c r="BI1389" s="10" t="e">
        <f t="shared" si="660"/>
        <v>#REF!</v>
      </c>
      <c r="BJ1389" s="10" t="e">
        <f t="shared" si="661"/>
        <v>#REF!</v>
      </c>
      <c r="BK1389" s="10" t="e">
        <f t="shared" si="662"/>
        <v>#REF!</v>
      </c>
      <c r="BL1389" s="10" t="e">
        <f t="shared" si="663"/>
        <v>#REF!</v>
      </c>
      <c r="BM1389" s="10" t="e">
        <f>IF(OR(BW1389=7,AQ1389=6),0,IF(#REF!="I",1,IF(#REF!="II",2,IF(#REF!="III",3,IF(#REF!="IV",4))))&amp;AP1389&amp;AQ1389&amp;AR1389&amp;AS1389&amp;AT1389&amp;AU1389&amp;AX1389)</f>
        <v>#REF!</v>
      </c>
      <c r="BN1389" s="10" t="e">
        <f t="shared" si="664"/>
        <v>#REF!</v>
      </c>
      <c r="BO1389" s="10" t="e">
        <f t="shared" si="665"/>
        <v>#REF!</v>
      </c>
      <c r="BP1389" s="10" t="e">
        <f t="shared" si="666"/>
        <v>#REF!</v>
      </c>
      <c r="BQ1389" s="10" t="e">
        <f t="shared" si="667"/>
        <v>#REF!</v>
      </c>
      <c r="BR1389" s="10" t="e">
        <f t="shared" si="668"/>
        <v>#REF!</v>
      </c>
      <c r="BS1389" s="10" t="e">
        <f t="shared" si="669"/>
        <v>#REF!</v>
      </c>
      <c r="BT1389" s="10" t="e">
        <f>IF(OR(BW1389=7,AQ1389=6),0,AO1389&amp;IF(#REF!="SI",1,IF(#REF!="NO",2,IF(#REF!="VIH + PREVIO",3,0))))</f>
        <v>#REF!</v>
      </c>
      <c r="BU1389" s="10" t="e">
        <f>IF(OR(BW1389=7,AQ1389=6),0,IF(#REF!="-",1,0))</f>
        <v>#REF!</v>
      </c>
      <c r="BV1389" s="10" t="e">
        <f t="shared" si="670"/>
        <v>#REF!</v>
      </c>
      <c r="BW13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89" s="10" t="e">
        <f t="shared" si="671"/>
        <v>#REF!</v>
      </c>
      <c r="BY1389" s="10" t="e">
        <f t="shared" si="673"/>
        <v>#REF!</v>
      </c>
      <c r="BZ1389" s="10" t="e">
        <f t="shared" si="672"/>
        <v>#REF!</v>
      </c>
      <c r="CA1389" s="10"/>
    </row>
    <row r="1390" spans="1:79" s="3" customFormat="1" ht="23.25" customHeight="1" x14ac:dyDescent="0.3">
      <c r="A1390" s="7">
        <v>1388</v>
      </c>
      <c r="B1390" s="43"/>
      <c r="C1390" s="44"/>
      <c r="D1390" s="45"/>
      <c r="E1390" s="46"/>
      <c r="F1390" s="46"/>
      <c r="G1390" s="46"/>
      <c r="H1390" s="50"/>
      <c r="I1390" s="51"/>
      <c r="J1390" s="52"/>
      <c r="K1390" s="51"/>
      <c r="L1390" s="53"/>
      <c r="M1390" s="54"/>
      <c r="N1390" s="43"/>
      <c r="O1390" s="55"/>
      <c r="P1390" s="46"/>
      <c r="Q1390" s="46"/>
      <c r="R1390" s="46"/>
      <c r="S1390" s="43"/>
      <c r="T1390" s="56"/>
      <c r="U1390" s="46"/>
      <c r="V1390" s="57"/>
      <c r="W1390" s="58"/>
      <c r="X1390" s="57"/>
      <c r="Y1390" s="46"/>
      <c r="Z1390" s="57"/>
      <c r="AA1390" s="59"/>
      <c r="AB1390" s="60"/>
      <c r="AC1390" s="2"/>
      <c r="AD1390" s="2"/>
      <c r="AE1390" s="2"/>
      <c r="AJ1390" s="11">
        <f t="shared" si="656"/>
        <v>13</v>
      </c>
      <c r="AK1390" s="11">
        <f t="shared" si="676"/>
        <v>0</v>
      </c>
      <c r="AL1390" s="11">
        <f t="shared" si="677"/>
        <v>0</v>
      </c>
      <c r="AM1390" s="11">
        <f t="shared" si="678"/>
        <v>0</v>
      </c>
      <c r="AN1390" s="11">
        <f t="shared" si="679"/>
        <v>0</v>
      </c>
      <c r="AO1390" s="4" t="e">
        <f>IF(#REF!="I",1,IF(#REF!="II",2,IF(#REF!="III",3,IF(#REF!="IV",4))))</f>
        <v>#REF!</v>
      </c>
      <c r="AP1390" s="11" t="e">
        <f>IF(#REF!="PULMONAR",1,IF(AND(#REF!="EXTRAPULMONAR",#REF!&lt;&gt;"MENINGEA"),2,IF(AND(#REF!="EXTRAPULMONAR",#REF!="MENINGEA"),3,)))</f>
        <v>#REF!</v>
      </c>
      <c r="AQ13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0" s="4">
        <f t="shared" si="680"/>
        <v>0</v>
      </c>
      <c r="AS1390" s="10">
        <f t="shared" si="681"/>
        <v>0</v>
      </c>
      <c r="AT1390" s="10">
        <f t="shared" si="682"/>
        <v>0</v>
      </c>
      <c r="AU1390" s="10" t="str">
        <f t="shared" si="683"/>
        <v>0</v>
      </c>
      <c r="AV1390" s="11" t="e">
        <f t="shared" si="684"/>
        <v>#N/A</v>
      </c>
      <c r="AW1390" s="4" t="e">
        <f t="shared" si="685"/>
        <v>#N/A</v>
      </c>
      <c r="AX1390" s="10" t="e">
        <f t="shared" si="674"/>
        <v>#N/A</v>
      </c>
      <c r="AY1390" s="10" t="e">
        <f t="shared" si="675"/>
        <v>#N/A</v>
      </c>
      <c r="AZ1390" s="10" t="e">
        <f t="shared" si="657"/>
        <v>#REF!</v>
      </c>
      <c r="BA1390" s="12" t="e">
        <f>IF(BW1390=7,0,AJ1390&amp;IF(#REF!="SI",1,IF(#REF!="NO",2,IF(#REF!="VIH + PREVIO",3,0))))</f>
        <v>#REF!</v>
      </c>
      <c r="BB1390" s="13" t="e">
        <f>IF(AND(#REF!="POSITIVO",#REF!="POSITIVO"),1,IF(#REF!="NEGATIVO",2,IF(#REF!="VIH + PREVIO",3,0)))</f>
        <v>#REF!</v>
      </c>
      <c r="BC1390" s="10" t="e">
        <f>IF(#REF!="SI",1,IF(#REF!="NO",2,0))</f>
        <v>#REF!</v>
      </c>
      <c r="BD1390" s="10" t="e">
        <f>IF(#REF!="SI",1,IF(#REF!="NO",2,0))</f>
        <v>#REF!</v>
      </c>
      <c r="BE1390" s="10" t="e">
        <f>IF(OR(#REF!="VIH + PREVIO",#REF!="VIH + PREVIO",#REF!="VIH + PREVIO"),1,0)</f>
        <v>#REF!</v>
      </c>
      <c r="BF1390" s="13" t="e">
        <f>IF(OR(#REF!="POSITIVO",#REF!="NEGATIVO"),1,IF(#REF!="PACIENTE NO ACEPTA",2,IF(#REF!="VIH + PREVIO",3,0)))</f>
        <v>#REF!</v>
      </c>
      <c r="BG1390" s="10" t="e">
        <f t="shared" si="658"/>
        <v>#REF!</v>
      </c>
      <c r="BH1390" s="10" t="e">
        <f t="shared" si="659"/>
        <v>#REF!</v>
      </c>
      <c r="BI1390" s="10" t="e">
        <f t="shared" si="660"/>
        <v>#REF!</v>
      </c>
      <c r="BJ1390" s="10" t="e">
        <f t="shared" si="661"/>
        <v>#REF!</v>
      </c>
      <c r="BK1390" s="10" t="e">
        <f t="shared" si="662"/>
        <v>#REF!</v>
      </c>
      <c r="BL1390" s="10" t="e">
        <f t="shared" si="663"/>
        <v>#REF!</v>
      </c>
      <c r="BM1390" s="10" t="e">
        <f>IF(OR(BW1390=7,AQ1390=6),0,IF(#REF!="I",1,IF(#REF!="II",2,IF(#REF!="III",3,IF(#REF!="IV",4))))&amp;AP1390&amp;AQ1390&amp;AR1390&amp;AS1390&amp;AT1390&amp;AU1390&amp;AX1390)</f>
        <v>#REF!</v>
      </c>
      <c r="BN1390" s="10" t="e">
        <f t="shared" si="664"/>
        <v>#REF!</v>
      </c>
      <c r="BO1390" s="10" t="e">
        <f t="shared" si="665"/>
        <v>#REF!</v>
      </c>
      <c r="BP1390" s="10" t="e">
        <f t="shared" si="666"/>
        <v>#REF!</v>
      </c>
      <c r="BQ1390" s="10" t="e">
        <f t="shared" si="667"/>
        <v>#REF!</v>
      </c>
      <c r="BR1390" s="10" t="e">
        <f t="shared" si="668"/>
        <v>#REF!</v>
      </c>
      <c r="BS1390" s="10" t="e">
        <f t="shared" si="669"/>
        <v>#REF!</v>
      </c>
      <c r="BT1390" s="10" t="e">
        <f>IF(OR(BW1390=7,AQ1390=6),0,AO1390&amp;IF(#REF!="SI",1,IF(#REF!="NO",2,IF(#REF!="VIH + PREVIO",3,0))))</f>
        <v>#REF!</v>
      </c>
      <c r="BU1390" s="10" t="e">
        <f>IF(OR(BW1390=7,AQ1390=6),0,IF(#REF!="-",1,0))</f>
        <v>#REF!</v>
      </c>
      <c r="BV1390" s="10" t="e">
        <f t="shared" si="670"/>
        <v>#REF!</v>
      </c>
      <c r="BW13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0" s="10" t="e">
        <f t="shared" si="671"/>
        <v>#REF!</v>
      </c>
      <c r="BY1390" s="10" t="e">
        <f t="shared" si="673"/>
        <v>#REF!</v>
      </c>
      <c r="BZ1390" s="10" t="e">
        <f t="shared" si="672"/>
        <v>#REF!</v>
      </c>
      <c r="CA1390" s="10"/>
    </row>
    <row r="1391" spans="1:79" s="3" customFormat="1" ht="23.25" customHeight="1" x14ac:dyDescent="0.3">
      <c r="A1391" s="7">
        <v>1389</v>
      </c>
      <c r="B1391" s="43"/>
      <c r="C1391" s="44"/>
      <c r="D1391" s="45"/>
      <c r="E1391" s="46"/>
      <c r="F1391" s="46"/>
      <c r="G1391" s="46"/>
      <c r="H1391" s="50"/>
      <c r="I1391" s="51"/>
      <c r="J1391" s="52"/>
      <c r="K1391" s="51"/>
      <c r="L1391" s="53"/>
      <c r="M1391" s="54"/>
      <c r="N1391" s="43"/>
      <c r="O1391" s="55"/>
      <c r="P1391" s="46"/>
      <c r="Q1391" s="46"/>
      <c r="R1391" s="46"/>
      <c r="S1391" s="43"/>
      <c r="T1391" s="56"/>
      <c r="U1391" s="46"/>
      <c r="V1391" s="57"/>
      <c r="W1391" s="58"/>
      <c r="X1391" s="57"/>
      <c r="Y1391" s="46"/>
      <c r="Z1391" s="57"/>
      <c r="AA1391" s="59"/>
      <c r="AB1391" s="60"/>
      <c r="AC1391" s="2"/>
      <c r="AD1391" s="2"/>
      <c r="AE1391" s="2"/>
      <c r="AJ1391" s="11">
        <f t="shared" si="656"/>
        <v>13</v>
      </c>
      <c r="AK1391" s="11">
        <f t="shared" si="676"/>
        <v>0</v>
      </c>
      <c r="AL1391" s="11">
        <f t="shared" si="677"/>
        <v>0</v>
      </c>
      <c r="AM1391" s="11">
        <f t="shared" si="678"/>
        <v>0</v>
      </c>
      <c r="AN1391" s="11">
        <f t="shared" si="679"/>
        <v>0</v>
      </c>
      <c r="AO1391" s="4" t="e">
        <f>IF(#REF!="I",1,IF(#REF!="II",2,IF(#REF!="III",3,IF(#REF!="IV",4))))</f>
        <v>#REF!</v>
      </c>
      <c r="AP1391" s="11" t="e">
        <f>IF(#REF!="PULMONAR",1,IF(AND(#REF!="EXTRAPULMONAR",#REF!&lt;&gt;"MENINGEA"),2,IF(AND(#REF!="EXTRAPULMONAR",#REF!="MENINGEA"),3,)))</f>
        <v>#REF!</v>
      </c>
      <c r="AQ13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1" s="4">
        <f t="shared" si="680"/>
        <v>0</v>
      </c>
      <c r="AS1391" s="10">
        <f t="shared" si="681"/>
        <v>0</v>
      </c>
      <c r="AT1391" s="10">
        <f t="shared" si="682"/>
        <v>0</v>
      </c>
      <c r="AU1391" s="10" t="str">
        <f t="shared" si="683"/>
        <v>0</v>
      </c>
      <c r="AV1391" s="11" t="e">
        <f t="shared" si="684"/>
        <v>#N/A</v>
      </c>
      <c r="AW1391" s="4" t="e">
        <f t="shared" si="685"/>
        <v>#N/A</v>
      </c>
      <c r="AX1391" s="10" t="e">
        <f t="shared" si="674"/>
        <v>#N/A</v>
      </c>
      <c r="AY1391" s="10" t="e">
        <f t="shared" si="675"/>
        <v>#N/A</v>
      </c>
      <c r="AZ1391" s="10" t="e">
        <f t="shared" si="657"/>
        <v>#REF!</v>
      </c>
      <c r="BA1391" s="12" t="e">
        <f>IF(BW1391=7,0,AJ1391&amp;IF(#REF!="SI",1,IF(#REF!="NO",2,IF(#REF!="VIH + PREVIO",3,0))))</f>
        <v>#REF!</v>
      </c>
      <c r="BB1391" s="13" t="e">
        <f>IF(AND(#REF!="POSITIVO",#REF!="POSITIVO"),1,IF(#REF!="NEGATIVO",2,IF(#REF!="VIH + PREVIO",3,0)))</f>
        <v>#REF!</v>
      </c>
      <c r="BC1391" s="10" t="e">
        <f>IF(#REF!="SI",1,IF(#REF!="NO",2,0))</f>
        <v>#REF!</v>
      </c>
      <c r="BD1391" s="10" t="e">
        <f>IF(#REF!="SI",1,IF(#REF!="NO",2,0))</f>
        <v>#REF!</v>
      </c>
      <c r="BE1391" s="10" t="e">
        <f>IF(OR(#REF!="VIH + PREVIO",#REF!="VIH + PREVIO",#REF!="VIH + PREVIO"),1,0)</f>
        <v>#REF!</v>
      </c>
      <c r="BF1391" s="13" t="e">
        <f>IF(OR(#REF!="POSITIVO",#REF!="NEGATIVO"),1,IF(#REF!="PACIENTE NO ACEPTA",2,IF(#REF!="VIH + PREVIO",3,0)))</f>
        <v>#REF!</v>
      </c>
      <c r="BG1391" s="10" t="e">
        <f t="shared" si="658"/>
        <v>#REF!</v>
      </c>
      <c r="BH1391" s="10" t="e">
        <f t="shared" si="659"/>
        <v>#REF!</v>
      </c>
      <c r="BI1391" s="10" t="e">
        <f t="shared" si="660"/>
        <v>#REF!</v>
      </c>
      <c r="BJ1391" s="10" t="e">
        <f t="shared" si="661"/>
        <v>#REF!</v>
      </c>
      <c r="BK1391" s="10" t="e">
        <f t="shared" si="662"/>
        <v>#REF!</v>
      </c>
      <c r="BL1391" s="10" t="e">
        <f t="shared" si="663"/>
        <v>#REF!</v>
      </c>
      <c r="BM1391" s="10" t="e">
        <f>IF(OR(BW1391=7,AQ1391=6),0,IF(#REF!="I",1,IF(#REF!="II",2,IF(#REF!="III",3,IF(#REF!="IV",4))))&amp;AP1391&amp;AQ1391&amp;AR1391&amp;AS1391&amp;AT1391&amp;AU1391&amp;AX1391)</f>
        <v>#REF!</v>
      </c>
      <c r="BN1391" s="10" t="e">
        <f t="shared" si="664"/>
        <v>#REF!</v>
      </c>
      <c r="BO1391" s="10" t="e">
        <f t="shared" si="665"/>
        <v>#REF!</v>
      </c>
      <c r="BP1391" s="10" t="e">
        <f t="shared" si="666"/>
        <v>#REF!</v>
      </c>
      <c r="BQ1391" s="10" t="e">
        <f t="shared" si="667"/>
        <v>#REF!</v>
      </c>
      <c r="BR1391" s="10" t="e">
        <f t="shared" si="668"/>
        <v>#REF!</v>
      </c>
      <c r="BS1391" s="10" t="e">
        <f t="shared" si="669"/>
        <v>#REF!</v>
      </c>
      <c r="BT1391" s="10" t="e">
        <f>IF(OR(BW1391=7,AQ1391=6),0,AO1391&amp;IF(#REF!="SI",1,IF(#REF!="NO",2,IF(#REF!="VIH + PREVIO",3,0))))</f>
        <v>#REF!</v>
      </c>
      <c r="BU1391" s="10" t="e">
        <f>IF(OR(BW1391=7,AQ1391=6),0,IF(#REF!="-",1,0))</f>
        <v>#REF!</v>
      </c>
      <c r="BV1391" s="10" t="e">
        <f t="shared" si="670"/>
        <v>#REF!</v>
      </c>
      <c r="BW13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1" s="10" t="e">
        <f t="shared" si="671"/>
        <v>#REF!</v>
      </c>
      <c r="BY1391" s="10" t="e">
        <f t="shared" si="673"/>
        <v>#REF!</v>
      </c>
      <c r="BZ1391" s="10" t="e">
        <f t="shared" si="672"/>
        <v>#REF!</v>
      </c>
      <c r="CA1391" s="10"/>
    </row>
    <row r="1392" spans="1:79" s="3" customFormat="1" ht="23.25" customHeight="1" x14ac:dyDescent="0.3">
      <c r="A1392" s="7">
        <v>1390</v>
      </c>
      <c r="B1392" s="43"/>
      <c r="C1392" s="44"/>
      <c r="D1392" s="45"/>
      <c r="E1392" s="46"/>
      <c r="F1392" s="46"/>
      <c r="G1392" s="46"/>
      <c r="H1392" s="50"/>
      <c r="I1392" s="51"/>
      <c r="J1392" s="52"/>
      <c r="K1392" s="51"/>
      <c r="L1392" s="53"/>
      <c r="M1392" s="54"/>
      <c r="N1392" s="43"/>
      <c r="O1392" s="55"/>
      <c r="P1392" s="46"/>
      <c r="Q1392" s="46"/>
      <c r="R1392" s="46"/>
      <c r="S1392" s="43"/>
      <c r="T1392" s="56"/>
      <c r="U1392" s="46"/>
      <c r="V1392" s="57"/>
      <c r="W1392" s="58"/>
      <c r="X1392" s="57"/>
      <c r="Y1392" s="46"/>
      <c r="Z1392" s="57"/>
      <c r="AA1392" s="59"/>
      <c r="AB1392" s="60"/>
      <c r="AC1392" s="2"/>
      <c r="AD1392" s="2"/>
      <c r="AE1392" s="2"/>
      <c r="AJ1392" s="11">
        <f t="shared" si="656"/>
        <v>13</v>
      </c>
      <c r="AK1392" s="11">
        <f t="shared" si="676"/>
        <v>0</v>
      </c>
      <c r="AL1392" s="11">
        <f t="shared" si="677"/>
        <v>0</v>
      </c>
      <c r="AM1392" s="11">
        <f t="shared" si="678"/>
        <v>0</v>
      </c>
      <c r="AN1392" s="11">
        <f t="shared" si="679"/>
        <v>0</v>
      </c>
      <c r="AO1392" s="4" t="e">
        <f>IF(#REF!="I",1,IF(#REF!="II",2,IF(#REF!="III",3,IF(#REF!="IV",4))))</f>
        <v>#REF!</v>
      </c>
      <c r="AP1392" s="11" t="e">
        <f>IF(#REF!="PULMONAR",1,IF(AND(#REF!="EXTRAPULMONAR",#REF!&lt;&gt;"MENINGEA"),2,IF(AND(#REF!="EXTRAPULMONAR",#REF!="MENINGEA"),3,)))</f>
        <v>#REF!</v>
      </c>
      <c r="AQ13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2" s="4">
        <f t="shared" si="680"/>
        <v>0</v>
      </c>
      <c r="AS1392" s="10">
        <f t="shared" si="681"/>
        <v>0</v>
      </c>
      <c r="AT1392" s="10">
        <f t="shared" si="682"/>
        <v>0</v>
      </c>
      <c r="AU1392" s="10" t="str">
        <f t="shared" si="683"/>
        <v>0</v>
      </c>
      <c r="AV1392" s="11" t="e">
        <f t="shared" si="684"/>
        <v>#N/A</v>
      </c>
      <c r="AW1392" s="4" t="e">
        <f t="shared" si="685"/>
        <v>#N/A</v>
      </c>
      <c r="AX1392" s="10" t="e">
        <f t="shared" si="674"/>
        <v>#N/A</v>
      </c>
      <c r="AY1392" s="10" t="e">
        <f t="shared" si="675"/>
        <v>#N/A</v>
      </c>
      <c r="AZ1392" s="10" t="e">
        <f t="shared" si="657"/>
        <v>#REF!</v>
      </c>
      <c r="BA1392" s="12" t="e">
        <f>IF(BW1392=7,0,AJ1392&amp;IF(#REF!="SI",1,IF(#REF!="NO",2,IF(#REF!="VIH + PREVIO",3,0))))</f>
        <v>#REF!</v>
      </c>
      <c r="BB1392" s="13" t="e">
        <f>IF(AND(#REF!="POSITIVO",#REF!="POSITIVO"),1,IF(#REF!="NEGATIVO",2,IF(#REF!="VIH + PREVIO",3,0)))</f>
        <v>#REF!</v>
      </c>
      <c r="BC1392" s="10" t="e">
        <f>IF(#REF!="SI",1,IF(#REF!="NO",2,0))</f>
        <v>#REF!</v>
      </c>
      <c r="BD1392" s="10" t="e">
        <f>IF(#REF!="SI",1,IF(#REF!="NO",2,0))</f>
        <v>#REF!</v>
      </c>
      <c r="BE1392" s="10" t="e">
        <f>IF(OR(#REF!="VIH + PREVIO",#REF!="VIH + PREVIO",#REF!="VIH + PREVIO"),1,0)</f>
        <v>#REF!</v>
      </c>
      <c r="BF1392" s="13" t="e">
        <f>IF(OR(#REF!="POSITIVO",#REF!="NEGATIVO"),1,IF(#REF!="PACIENTE NO ACEPTA",2,IF(#REF!="VIH + PREVIO",3,0)))</f>
        <v>#REF!</v>
      </c>
      <c r="BG1392" s="10" t="e">
        <f t="shared" si="658"/>
        <v>#REF!</v>
      </c>
      <c r="BH1392" s="10" t="e">
        <f t="shared" si="659"/>
        <v>#REF!</v>
      </c>
      <c r="BI1392" s="10" t="e">
        <f t="shared" si="660"/>
        <v>#REF!</v>
      </c>
      <c r="BJ1392" s="10" t="e">
        <f t="shared" si="661"/>
        <v>#REF!</v>
      </c>
      <c r="BK1392" s="10" t="e">
        <f t="shared" si="662"/>
        <v>#REF!</v>
      </c>
      <c r="BL1392" s="10" t="e">
        <f t="shared" si="663"/>
        <v>#REF!</v>
      </c>
      <c r="BM1392" s="10" t="e">
        <f>IF(OR(BW1392=7,AQ1392=6),0,IF(#REF!="I",1,IF(#REF!="II",2,IF(#REF!="III",3,IF(#REF!="IV",4))))&amp;AP1392&amp;AQ1392&amp;AR1392&amp;AS1392&amp;AT1392&amp;AU1392&amp;AX1392)</f>
        <v>#REF!</v>
      </c>
      <c r="BN1392" s="10" t="e">
        <f t="shared" si="664"/>
        <v>#REF!</v>
      </c>
      <c r="BO1392" s="10" t="e">
        <f t="shared" si="665"/>
        <v>#REF!</v>
      </c>
      <c r="BP1392" s="10" t="e">
        <f t="shared" si="666"/>
        <v>#REF!</v>
      </c>
      <c r="BQ1392" s="10" t="e">
        <f t="shared" si="667"/>
        <v>#REF!</v>
      </c>
      <c r="BR1392" s="10" t="e">
        <f t="shared" si="668"/>
        <v>#REF!</v>
      </c>
      <c r="BS1392" s="10" t="e">
        <f t="shared" si="669"/>
        <v>#REF!</v>
      </c>
      <c r="BT1392" s="10" t="e">
        <f>IF(OR(BW1392=7,AQ1392=6),0,AO1392&amp;IF(#REF!="SI",1,IF(#REF!="NO",2,IF(#REF!="VIH + PREVIO",3,0))))</f>
        <v>#REF!</v>
      </c>
      <c r="BU1392" s="10" t="e">
        <f>IF(OR(BW1392=7,AQ1392=6),0,IF(#REF!="-",1,0))</f>
        <v>#REF!</v>
      </c>
      <c r="BV1392" s="10" t="e">
        <f t="shared" si="670"/>
        <v>#REF!</v>
      </c>
      <c r="BW13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2" s="10" t="e">
        <f t="shared" si="671"/>
        <v>#REF!</v>
      </c>
      <c r="BY1392" s="10" t="e">
        <f t="shared" si="673"/>
        <v>#REF!</v>
      </c>
      <c r="BZ1392" s="10" t="e">
        <f t="shared" si="672"/>
        <v>#REF!</v>
      </c>
      <c r="CA1392" s="10"/>
    </row>
    <row r="1393" spans="1:79" s="3" customFormat="1" ht="23.25" customHeight="1" x14ac:dyDescent="0.3">
      <c r="A1393" s="7">
        <v>1391</v>
      </c>
      <c r="B1393" s="43"/>
      <c r="C1393" s="44"/>
      <c r="D1393" s="45"/>
      <c r="E1393" s="46"/>
      <c r="F1393" s="46"/>
      <c r="G1393" s="46"/>
      <c r="H1393" s="50"/>
      <c r="I1393" s="51"/>
      <c r="J1393" s="52"/>
      <c r="K1393" s="51"/>
      <c r="L1393" s="53"/>
      <c r="M1393" s="54"/>
      <c r="N1393" s="43"/>
      <c r="O1393" s="55"/>
      <c r="P1393" s="46"/>
      <c r="Q1393" s="46"/>
      <c r="R1393" s="46"/>
      <c r="S1393" s="43"/>
      <c r="T1393" s="56"/>
      <c r="U1393" s="46"/>
      <c r="V1393" s="57"/>
      <c r="W1393" s="58"/>
      <c r="X1393" s="57"/>
      <c r="Y1393" s="46"/>
      <c r="Z1393" s="57"/>
      <c r="AA1393" s="59"/>
      <c r="AB1393" s="60"/>
      <c r="AC1393" s="2"/>
      <c r="AD1393" s="2"/>
      <c r="AE1393" s="2"/>
      <c r="AJ1393" s="11">
        <f t="shared" si="656"/>
        <v>13</v>
      </c>
      <c r="AK1393" s="11">
        <f t="shared" si="676"/>
        <v>0</v>
      </c>
      <c r="AL1393" s="11">
        <f t="shared" si="677"/>
        <v>0</v>
      </c>
      <c r="AM1393" s="11">
        <f t="shared" si="678"/>
        <v>0</v>
      </c>
      <c r="AN1393" s="11">
        <f t="shared" si="679"/>
        <v>0</v>
      </c>
      <c r="AO1393" s="4" t="e">
        <f>IF(#REF!="I",1,IF(#REF!="II",2,IF(#REF!="III",3,IF(#REF!="IV",4))))</f>
        <v>#REF!</v>
      </c>
      <c r="AP1393" s="11" t="e">
        <f>IF(#REF!="PULMONAR",1,IF(AND(#REF!="EXTRAPULMONAR",#REF!&lt;&gt;"MENINGEA"),2,IF(AND(#REF!="EXTRAPULMONAR",#REF!="MENINGEA"),3,)))</f>
        <v>#REF!</v>
      </c>
      <c r="AQ13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3" s="4">
        <f t="shared" si="680"/>
        <v>0</v>
      </c>
      <c r="AS1393" s="10">
        <f t="shared" si="681"/>
        <v>0</v>
      </c>
      <c r="AT1393" s="10">
        <f t="shared" si="682"/>
        <v>0</v>
      </c>
      <c r="AU1393" s="10" t="str">
        <f t="shared" si="683"/>
        <v>0</v>
      </c>
      <c r="AV1393" s="11" t="e">
        <f t="shared" si="684"/>
        <v>#N/A</v>
      </c>
      <c r="AW1393" s="4" t="e">
        <f t="shared" si="685"/>
        <v>#N/A</v>
      </c>
      <c r="AX1393" s="10" t="e">
        <f t="shared" si="674"/>
        <v>#N/A</v>
      </c>
      <c r="AY1393" s="10" t="e">
        <f t="shared" si="675"/>
        <v>#N/A</v>
      </c>
      <c r="AZ1393" s="10" t="e">
        <f t="shared" si="657"/>
        <v>#REF!</v>
      </c>
      <c r="BA1393" s="12" t="e">
        <f>IF(BW1393=7,0,AJ1393&amp;IF(#REF!="SI",1,IF(#REF!="NO",2,IF(#REF!="VIH + PREVIO",3,0))))</f>
        <v>#REF!</v>
      </c>
      <c r="BB1393" s="13" t="e">
        <f>IF(AND(#REF!="POSITIVO",#REF!="POSITIVO"),1,IF(#REF!="NEGATIVO",2,IF(#REF!="VIH + PREVIO",3,0)))</f>
        <v>#REF!</v>
      </c>
      <c r="BC1393" s="10" t="e">
        <f>IF(#REF!="SI",1,IF(#REF!="NO",2,0))</f>
        <v>#REF!</v>
      </c>
      <c r="BD1393" s="10" t="e">
        <f>IF(#REF!="SI",1,IF(#REF!="NO",2,0))</f>
        <v>#REF!</v>
      </c>
      <c r="BE1393" s="10" t="e">
        <f>IF(OR(#REF!="VIH + PREVIO",#REF!="VIH + PREVIO",#REF!="VIH + PREVIO"),1,0)</f>
        <v>#REF!</v>
      </c>
      <c r="BF1393" s="13" t="e">
        <f>IF(OR(#REF!="POSITIVO",#REF!="NEGATIVO"),1,IF(#REF!="PACIENTE NO ACEPTA",2,IF(#REF!="VIH + PREVIO",3,0)))</f>
        <v>#REF!</v>
      </c>
      <c r="BG1393" s="10" t="e">
        <f t="shared" si="658"/>
        <v>#REF!</v>
      </c>
      <c r="BH1393" s="10" t="e">
        <f t="shared" si="659"/>
        <v>#REF!</v>
      </c>
      <c r="BI1393" s="10" t="e">
        <f t="shared" si="660"/>
        <v>#REF!</v>
      </c>
      <c r="BJ1393" s="10" t="e">
        <f t="shared" si="661"/>
        <v>#REF!</v>
      </c>
      <c r="BK1393" s="10" t="e">
        <f t="shared" si="662"/>
        <v>#REF!</v>
      </c>
      <c r="BL1393" s="10" t="e">
        <f t="shared" si="663"/>
        <v>#REF!</v>
      </c>
      <c r="BM1393" s="10" t="e">
        <f>IF(OR(BW1393=7,AQ1393=6),0,IF(#REF!="I",1,IF(#REF!="II",2,IF(#REF!="III",3,IF(#REF!="IV",4))))&amp;AP1393&amp;AQ1393&amp;AR1393&amp;AS1393&amp;AT1393&amp;AU1393&amp;AX1393)</f>
        <v>#REF!</v>
      </c>
      <c r="BN1393" s="10" t="e">
        <f t="shared" si="664"/>
        <v>#REF!</v>
      </c>
      <c r="BO1393" s="10" t="e">
        <f t="shared" si="665"/>
        <v>#REF!</v>
      </c>
      <c r="BP1393" s="10" t="e">
        <f t="shared" si="666"/>
        <v>#REF!</v>
      </c>
      <c r="BQ1393" s="10" t="e">
        <f t="shared" si="667"/>
        <v>#REF!</v>
      </c>
      <c r="BR1393" s="10" t="e">
        <f t="shared" si="668"/>
        <v>#REF!</v>
      </c>
      <c r="BS1393" s="10" t="e">
        <f t="shared" si="669"/>
        <v>#REF!</v>
      </c>
      <c r="BT1393" s="10" t="e">
        <f>IF(OR(BW1393=7,AQ1393=6),0,AO1393&amp;IF(#REF!="SI",1,IF(#REF!="NO",2,IF(#REF!="VIH + PREVIO",3,0))))</f>
        <v>#REF!</v>
      </c>
      <c r="BU1393" s="10" t="e">
        <f>IF(OR(BW1393=7,AQ1393=6),0,IF(#REF!="-",1,0))</f>
        <v>#REF!</v>
      </c>
      <c r="BV1393" s="10" t="e">
        <f t="shared" si="670"/>
        <v>#REF!</v>
      </c>
      <c r="BW13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3" s="10" t="e">
        <f t="shared" si="671"/>
        <v>#REF!</v>
      </c>
      <c r="BY1393" s="10" t="e">
        <f t="shared" si="673"/>
        <v>#REF!</v>
      </c>
      <c r="BZ1393" s="10" t="e">
        <f t="shared" si="672"/>
        <v>#REF!</v>
      </c>
      <c r="CA1393" s="10"/>
    </row>
    <row r="1394" spans="1:79" s="3" customFormat="1" ht="23.25" customHeight="1" x14ac:dyDescent="0.3">
      <c r="A1394" s="7">
        <v>1392</v>
      </c>
      <c r="B1394" s="43"/>
      <c r="C1394" s="44"/>
      <c r="D1394" s="45"/>
      <c r="E1394" s="46"/>
      <c r="F1394" s="46"/>
      <c r="G1394" s="46"/>
      <c r="H1394" s="50"/>
      <c r="I1394" s="51"/>
      <c r="J1394" s="52"/>
      <c r="K1394" s="51"/>
      <c r="L1394" s="53"/>
      <c r="M1394" s="54"/>
      <c r="N1394" s="43"/>
      <c r="O1394" s="55"/>
      <c r="P1394" s="46"/>
      <c r="Q1394" s="46"/>
      <c r="R1394" s="46"/>
      <c r="S1394" s="43"/>
      <c r="T1394" s="56"/>
      <c r="U1394" s="46"/>
      <c r="V1394" s="57"/>
      <c r="W1394" s="58"/>
      <c r="X1394" s="57"/>
      <c r="Y1394" s="46"/>
      <c r="Z1394" s="57"/>
      <c r="AA1394" s="59"/>
      <c r="AB1394" s="60"/>
      <c r="AC1394" s="2"/>
      <c r="AD1394" s="2"/>
      <c r="AE1394" s="2"/>
      <c r="AJ1394" s="11">
        <f t="shared" si="656"/>
        <v>13</v>
      </c>
      <c r="AK1394" s="11">
        <f t="shared" si="676"/>
        <v>0</v>
      </c>
      <c r="AL1394" s="11">
        <f t="shared" si="677"/>
        <v>0</v>
      </c>
      <c r="AM1394" s="11">
        <f t="shared" si="678"/>
        <v>0</v>
      </c>
      <c r="AN1394" s="11">
        <f t="shared" si="679"/>
        <v>0</v>
      </c>
      <c r="AO1394" s="4" t="e">
        <f>IF(#REF!="I",1,IF(#REF!="II",2,IF(#REF!="III",3,IF(#REF!="IV",4))))</f>
        <v>#REF!</v>
      </c>
      <c r="AP1394" s="11" t="e">
        <f>IF(#REF!="PULMONAR",1,IF(AND(#REF!="EXTRAPULMONAR",#REF!&lt;&gt;"MENINGEA"),2,IF(AND(#REF!="EXTRAPULMONAR",#REF!="MENINGEA"),3,)))</f>
        <v>#REF!</v>
      </c>
      <c r="AQ13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4" s="4">
        <f t="shared" si="680"/>
        <v>0</v>
      </c>
      <c r="AS1394" s="10">
        <f t="shared" si="681"/>
        <v>0</v>
      </c>
      <c r="AT1394" s="10">
        <f t="shared" si="682"/>
        <v>0</v>
      </c>
      <c r="AU1394" s="10" t="str">
        <f t="shared" si="683"/>
        <v>0</v>
      </c>
      <c r="AV1394" s="11" t="e">
        <f t="shared" si="684"/>
        <v>#N/A</v>
      </c>
      <c r="AW1394" s="4" t="e">
        <f t="shared" si="685"/>
        <v>#N/A</v>
      </c>
      <c r="AX1394" s="10" t="e">
        <f t="shared" si="674"/>
        <v>#N/A</v>
      </c>
      <c r="AY1394" s="10" t="e">
        <f t="shared" si="675"/>
        <v>#N/A</v>
      </c>
      <c r="AZ1394" s="10" t="e">
        <f t="shared" si="657"/>
        <v>#REF!</v>
      </c>
      <c r="BA1394" s="12" t="e">
        <f>IF(BW1394=7,0,AJ1394&amp;IF(#REF!="SI",1,IF(#REF!="NO",2,IF(#REF!="VIH + PREVIO",3,0))))</f>
        <v>#REF!</v>
      </c>
      <c r="BB1394" s="13" t="e">
        <f>IF(AND(#REF!="POSITIVO",#REF!="POSITIVO"),1,IF(#REF!="NEGATIVO",2,IF(#REF!="VIH + PREVIO",3,0)))</f>
        <v>#REF!</v>
      </c>
      <c r="BC1394" s="10" t="e">
        <f>IF(#REF!="SI",1,IF(#REF!="NO",2,0))</f>
        <v>#REF!</v>
      </c>
      <c r="BD1394" s="10" t="e">
        <f>IF(#REF!="SI",1,IF(#REF!="NO",2,0))</f>
        <v>#REF!</v>
      </c>
      <c r="BE1394" s="10" t="e">
        <f>IF(OR(#REF!="VIH + PREVIO",#REF!="VIH + PREVIO",#REF!="VIH + PREVIO"),1,0)</f>
        <v>#REF!</v>
      </c>
      <c r="BF1394" s="13" t="e">
        <f>IF(OR(#REF!="POSITIVO",#REF!="NEGATIVO"),1,IF(#REF!="PACIENTE NO ACEPTA",2,IF(#REF!="VIH + PREVIO",3,0)))</f>
        <v>#REF!</v>
      </c>
      <c r="BG1394" s="10" t="e">
        <f t="shared" si="658"/>
        <v>#REF!</v>
      </c>
      <c r="BH1394" s="10" t="e">
        <f t="shared" si="659"/>
        <v>#REF!</v>
      </c>
      <c r="BI1394" s="10" t="e">
        <f t="shared" si="660"/>
        <v>#REF!</v>
      </c>
      <c r="BJ1394" s="10" t="e">
        <f t="shared" si="661"/>
        <v>#REF!</v>
      </c>
      <c r="BK1394" s="10" t="e">
        <f t="shared" si="662"/>
        <v>#REF!</v>
      </c>
      <c r="BL1394" s="10" t="e">
        <f t="shared" si="663"/>
        <v>#REF!</v>
      </c>
      <c r="BM1394" s="10" t="e">
        <f>IF(OR(BW1394=7,AQ1394=6),0,IF(#REF!="I",1,IF(#REF!="II",2,IF(#REF!="III",3,IF(#REF!="IV",4))))&amp;AP1394&amp;AQ1394&amp;AR1394&amp;AS1394&amp;AT1394&amp;AU1394&amp;AX1394)</f>
        <v>#REF!</v>
      </c>
      <c r="BN1394" s="10" t="e">
        <f t="shared" si="664"/>
        <v>#REF!</v>
      </c>
      <c r="BO1394" s="10" t="e">
        <f t="shared" si="665"/>
        <v>#REF!</v>
      </c>
      <c r="BP1394" s="10" t="e">
        <f t="shared" si="666"/>
        <v>#REF!</v>
      </c>
      <c r="BQ1394" s="10" t="e">
        <f t="shared" si="667"/>
        <v>#REF!</v>
      </c>
      <c r="BR1394" s="10" t="e">
        <f t="shared" si="668"/>
        <v>#REF!</v>
      </c>
      <c r="BS1394" s="10" t="e">
        <f t="shared" si="669"/>
        <v>#REF!</v>
      </c>
      <c r="BT1394" s="10" t="e">
        <f>IF(OR(BW1394=7,AQ1394=6),0,AO1394&amp;IF(#REF!="SI",1,IF(#REF!="NO",2,IF(#REF!="VIH + PREVIO",3,0))))</f>
        <v>#REF!</v>
      </c>
      <c r="BU1394" s="10" t="e">
        <f>IF(OR(BW1394=7,AQ1394=6),0,IF(#REF!="-",1,0))</f>
        <v>#REF!</v>
      </c>
      <c r="BV1394" s="10" t="e">
        <f t="shared" si="670"/>
        <v>#REF!</v>
      </c>
      <c r="BW13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4" s="10" t="e">
        <f t="shared" si="671"/>
        <v>#REF!</v>
      </c>
      <c r="BY1394" s="10" t="e">
        <f t="shared" si="673"/>
        <v>#REF!</v>
      </c>
      <c r="BZ1394" s="10" t="e">
        <f t="shared" si="672"/>
        <v>#REF!</v>
      </c>
      <c r="CA1394" s="10"/>
    </row>
    <row r="1395" spans="1:79" s="3" customFormat="1" ht="23.25" customHeight="1" x14ac:dyDescent="0.3">
      <c r="A1395" s="7">
        <v>1393</v>
      </c>
      <c r="B1395" s="43"/>
      <c r="C1395" s="44"/>
      <c r="D1395" s="45"/>
      <c r="E1395" s="46"/>
      <c r="F1395" s="46"/>
      <c r="G1395" s="46"/>
      <c r="H1395" s="50"/>
      <c r="I1395" s="51"/>
      <c r="J1395" s="52"/>
      <c r="K1395" s="51"/>
      <c r="L1395" s="53"/>
      <c r="M1395" s="54"/>
      <c r="N1395" s="43"/>
      <c r="O1395" s="55"/>
      <c r="P1395" s="46"/>
      <c r="Q1395" s="46"/>
      <c r="R1395" s="46"/>
      <c r="S1395" s="43"/>
      <c r="T1395" s="56"/>
      <c r="U1395" s="46"/>
      <c r="V1395" s="57"/>
      <c r="W1395" s="58"/>
      <c r="X1395" s="57"/>
      <c r="Y1395" s="46"/>
      <c r="Z1395" s="57"/>
      <c r="AA1395" s="59"/>
      <c r="AB1395" s="60"/>
      <c r="AC1395" s="2"/>
      <c r="AD1395" s="2"/>
      <c r="AE1395" s="2"/>
      <c r="AJ1395" s="11">
        <f t="shared" si="656"/>
        <v>13</v>
      </c>
      <c r="AK1395" s="11">
        <f t="shared" si="676"/>
        <v>0</v>
      </c>
      <c r="AL1395" s="11">
        <f t="shared" si="677"/>
        <v>0</v>
      </c>
      <c r="AM1395" s="11">
        <f t="shared" si="678"/>
        <v>0</v>
      </c>
      <c r="AN1395" s="11">
        <f t="shared" si="679"/>
        <v>0</v>
      </c>
      <c r="AO1395" s="4" t="e">
        <f>IF(#REF!="I",1,IF(#REF!="II",2,IF(#REF!="III",3,IF(#REF!="IV",4))))</f>
        <v>#REF!</v>
      </c>
      <c r="AP1395" s="11" t="e">
        <f>IF(#REF!="PULMONAR",1,IF(AND(#REF!="EXTRAPULMONAR",#REF!&lt;&gt;"MENINGEA"),2,IF(AND(#REF!="EXTRAPULMONAR",#REF!="MENINGEA"),3,)))</f>
        <v>#REF!</v>
      </c>
      <c r="AQ13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5" s="4">
        <f t="shared" si="680"/>
        <v>0</v>
      </c>
      <c r="AS1395" s="10">
        <f t="shared" si="681"/>
        <v>0</v>
      </c>
      <c r="AT1395" s="10">
        <f t="shared" si="682"/>
        <v>0</v>
      </c>
      <c r="AU1395" s="10" t="str">
        <f t="shared" si="683"/>
        <v>0</v>
      </c>
      <c r="AV1395" s="11" t="e">
        <f t="shared" si="684"/>
        <v>#N/A</v>
      </c>
      <c r="AW1395" s="4" t="e">
        <f t="shared" si="685"/>
        <v>#N/A</v>
      </c>
      <c r="AX1395" s="10" t="e">
        <f t="shared" si="674"/>
        <v>#N/A</v>
      </c>
      <c r="AY1395" s="10" t="e">
        <f t="shared" si="675"/>
        <v>#N/A</v>
      </c>
      <c r="AZ1395" s="10" t="e">
        <f t="shared" si="657"/>
        <v>#REF!</v>
      </c>
      <c r="BA1395" s="12" t="e">
        <f>IF(BW1395=7,0,AJ1395&amp;IF(#REF!="SI",1,IF(#REF!="NO",2,IF(#REF!="VIH + PREVIO",3,0))))</f>
        <v>#REF!</v>
      </c>
      <c r="BB1395" s="13" t="e">
        <f>IF(AND(#REF!="POSITIVO",#REF!="POSITIVO"),1,IF(#REF!="NEGATIVO",2,IF(#REF!="VIH + PREVIO",3,0)))</f>
        <v>#REF!</v>
      </c>
      <c r="BC1395" s="10" t="e">
        <f>IF(#REF!="SI",1,IF(#REF!="NO",2,0))</f>
        <v>#REF!</v>
      </c>
      <c r="BD1395" s="10" t="e">
        <f>IF(#REF!="SI",1,IF(#REF!="NO",2,0))</f>
        <v>#REF!</v>
      </c>
      <c r="BE1395" s="10" t="e">
        <f>IF(OR(#REF!="VIH + PREVIO",#REF!="VIH + PREVIO",#REF!="VIH + PREVIO"),1,0)</f>
        <v>#REF!</v>
      </c>
      <c r="BF1395" s="13" t="e">
        <f>IF(OR(#REF!="POSITIVO",#REF!="NEGATIVO"),1,IF(#REF!="PACIENTE NO ACEPTA",2,IF(#REF!="VIH + PREVIO",3,0)))</f>
        <v>#REF!</v>
      </c>
      <c r="BG1395" s="10" t="e">
        <f t="shared" si="658"/>
        <v>#REF!</v>
      </c>
      <c r="BH1395" s="10" t="e">
        <f t="shared" si="659"/>
        <v>#REF!</v>
      </c>
      <c r="BI1395" s="10" t="e">
        <f t="shared" si="660"/>
        <v>#REF!</v>
      </c>
      <c r="BJ1395" s="10" t="e">
        <f t="shared" si="661"/>
        <v>#REF!</v>
      </c>
      <c r="BK1395" s="10" t="e">
        <f t="shared" si="662"/>
        <v>#REF!</v>
      </c>
      <c r="BL1395" s="10" t="e">
        <f t="shared" si="663"/>
        <v>#REF!</v>
      </c>
      <c r="BM1395" s="10" t="e">
        <f>IF(OR(BW1395=7,AQ1395=6),0,IF(#REF!="I",1,IF(#REF!="II",2,IF(#REF!="III",3,IF(#REF!="IV",4))))&amp;AP1395&amp;AQ1395&amp;AR1395&amp;AS1395&amp;AT1395&amp;AU1395&amp;AX1395)</f>
        <v>#REF!</v>
      </c>
      <c r="BN1395" s="10" t="e">
        <f t="shared" si="664"/>
        <v>#REF!</v>
      </c>
      <c r="BO1395" s="10" t="e">
        <f t="shared" si="665"/>
        <v>#REF!</v>
      </c>
      <c r="BP1395" s="10" t="e">
        <f t="shared" si="666"/>
        <v>#REF!</v>
      </c>
      <c r="BQ1395" s="10" t="e">
        <f t="shared" si="667"/>
        <v>#REF!</v>
      </c>
      <c r="BR1395" s="10" t="e">
        <f t="shared" si="668"/>
        <v>#REF!</v>
      </c>
      <c r="BS1395" s="10" t="e">
        <f t="shared" si="669"/>
        <v>#REF!</v>
      </c>
      <c r="BT1395" s="10" t="e">
        <f>IF(OR(BW1395=7,AQ1395=6),0,AO1395&amp;IF(#REF!="SI",1,IF(#REF!="NO",2,IF(#REF!="VIH + PREVIO",3,0))))</f>
        <v>#REF!</v>
      </c>
      <c r="BU1395" s="10" t="e">
        <f>IF(OR(BW1395=7,AQ1395=6),0,IF(#REF!="-",1,0))</f>
        <v>#REF!</v>
      </c>
      <c r="BV1395" s="10" t="e">
        <f t="shared" si="670"/>
        <v>#REF!</v>
      </c>
      <c r="BW13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5" s="10" t="e">
        <f t="shared" si="671"/>
        <v>#REF!</v>
      </c>
      <c r="BY1395" s="10" t="e">
        <f t="shared" si="673"/>
        <v>#REF!</v>
      </c>
      <c r="BZ1395" s="10" t="e">
        <f t="shared" si="672"/>
        <v>#REF!</v>
      </c>
      <c r="CA1395" s="10"/>
    </row>
    <row r="1396" spans="1:79" s="3" customFormat="1" ht="23.25" customHeight="1" x14ac:dyDescent="0.3">
      <c r="A1396" s="7">
        <v>1394</v>
      </c>
      <c r="B1396" s="43"/>
      <c r="C1396" s="44"/>
      <c r="D1396" s="45"/>
      <c r="E1396" s="46"/>
      <c r="F1396" s="46"/>
      <c r="G1396" s="46"/>
      <c r="H1396" s="50"/>
      <c r="I1396" s="51"/>
      <c r="J1396" s="52"/>
      <c r="K1396" s="51"/>
      <c r="L1396" s="53"/>
      <c r="M1396" s="54"/>
      <c r="N1396" s="43"/>
      <c r="O1396" s="55"/>
      <c r="P1396" s="46"/>
      <c r="Q1396" s="46"/>
      <c r="R1396" s="46"/>
      <c r="S1396" s="43"/>
      <c r="T1396" s="56"/>
      <c r="U1396" s="46"/>
      <c r="V1396" s="57"/>
      <c r="W1396" s="58"/>
      <c r="X1396" s="57"/>
      <c r="Y1396" s="46"/>
      <c r="Z1396" s="57"/>
      <c r="AA1396" s="59"/>
      <c r="AB1396" s="60"/>
      <c r="AC1396" s="2"/>
      <c r="AD1396" s="2"/>
      <c r="AE1396" s="2"/>
      <c r="AJ1396" s="11">
        <f t="shared" si="656"/>
        <v>13</v>
      </c>
      <c r="AK1396" s="11">
        <f t="shared" si="676"/>
        <v>0</v>
      </c>
      <c r="AL1396" s="11">
        <f t="shared" si="677"/>
        <v>0</v>
      </c>
      <c r="AM1396" s="11">
        <f t="shared" si="678"/>
        <v>0</v>
      </c>
      <c r="AN1396" s="11">
        <f t="shared" si="679"/>
        <v>0</v>
      </c>
      <c r="AO1396" s="4" t="e">
        <f>IF(#REF!="I",1,IF(#REF!="II",2,IF(#REF!="III",3,IF(#REF!="IV",4))))</f>
        <v>#REF!</v>
      </c>
      <c r="AP1396" s="11" t="e">
        <f>IF(#REF!="PULMONAR",1,IF(AND(#REF!="EXTRAPULMONAR",#REF!&lt;&gt;"MENINGEA"),2,IF(AND(#REF!="EXTRAPULMONAR",#REF!="MENINGEA"),3,)))</f>
        <v>#REF!</v>
      </c>
      <c r="AQ13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6" s="4">
        <f t="shared" si="680"/>
        <v>0</v>
      </c>
      <c r="AS1396" s="10">
        <f t="shared" si="681"/>
        <v>0</v>
      </c>
      <c r="AT1396" s="10">
        <f t="shared" si="682"/>
        <v>0</v>
      </c>
      <c r="AU1396" s="10" t="str">
        <f t="shared" si="683"/>
        <v>0</v>
      </c>
      <c r="AV1396" s="11" t="e">
        <f t="shared" si="684"/>
        <v>#N/A</v>
      </c>
      <c r="AW1396" s="4" t="e">
        <f t="shared" si="685"/>
        <v>#N/A</v>
      </c>
      <c r="AX1396" s="10" t="e">
        <f t="shared" si="674"/>
        <v>#N/A</v>
      </c>
      <c r="AY1396" s="10" t="e">
        <f t="shared" si="675"/>
        <v>#N/A</v>
      </c>
      <c r="AZ1396" s="10" t="e">
        <f t="shared" si="657"/>
        <v>#REF!</v>
      </c>
      <c r="BA1396" s="12" t="e">
        <f>IF(BW1396=7,0,AJ1396&amp;IF(#REF!="SI",1,IF(#REF!="NO",2,IF(#REF!="VIH + PREVIO",3,0))))</f>
        <v>#REF!</v>
      </c>
      <c r="BB1396" s="13" t="e">
        <f>IF(AND(#REF!="POSITIVO",#REF!="POSITIVO"),1,IF(#REF!="NEGATIVO",2,IF(#REF!="VIH + PREVIO",3,0)))</f>
        <v>#REF!</v>
      </c>
      <c r="BC1396" s="10" t="e">
        <f>IF(#REF!="SI",1,IF(#REF!="NO",2,0))</f>
        <v>#REF!</v>
      </c>
      <c r="BD1396" s="10" t="e">
        <f>IF(#REF!="SI",1,IF(#REF!="NO",2,0))</f>
        <v>#REF!</v>
      </c>
      <c r="BE1396" s="10" t="e">
        <f>IF(OR(#REF!="VIH + PREVIO",#REF!="VIH + PREVIO",#REF!="VIH + PREVIO"),1,0)</f>
        <v>#REF!</v>
      </c>
      <c r="BF1396" s="13" t="e">
        <f>IF(OR(#REF!="POSITIVO",#REF!="NEGATIVO"),1,IF(#REF!="PACIENTE NO ACEPTA",2,IF(#REF!="VIH + PREVIO",3,0)))</f>
        <v>#REF!</v>
      </c>
      <c r="BG1396" s="10" t="e">
        <f t="shared" si="658"/>
        <v>#REF!</v>
      </c>
      <c r="BH1396" s="10" t="e">
        <f t="shared" si="659"/>
        <v>#REF!</v>
      </c>
      <c r="BI1396" s="10" t="e">
        <f t="shared" si="660"/>
        <v>#REF!</v>
      </c>
      <c r="BJ1396" s="10" t="e">
        <f t="shared" si="661"/>
        <v>#REF!</v>
      </c>
      <c r="BK1396" s="10" t="e">
        <f t="shared" si="662"/>
        <v>#REF!</v>
      </c>
      <c r="BL1396" s="10" t="e">
        <f t="shared" si="663"/>
        <v>#REF!</v>
      </c>
      <c r="BM1396" s="10" t="e">
        <f>IF(OR(BW1396=7,AQ1396=6),0,IF(#REF!="I",1,IF(#REF!="II",2,IF(#REF!="III",3,IF(#REF!="IV",4))))&amp;AP1396&amp;AQ1396&amp;AR1396&amp;AS1396&amp;AT1396&amp;AU1396&amp;AX1396)</f>
        <v>#REF!</v>
      </c>
      <c r="BN1396" s="10" t="e">
        <f t="shared" si="664"/>
        <v>#REF!</v>
      </c>
      <c r="BO1396" s="10" t="e">
        <f t="shared" si="665"/>
        <v>#REF!</v>
      </c>
      <c r="BP1396" s="10" t="e">
        <f t="shared" si="666"/>
        <v>#REF!</v>
      </c>
      <c r="BQ1396" s="10" t="e">
        <f t="shared" si="667"/>
        <v>#REF!</v>
      </c>
      <c r="BR1396" s="10" t="e">
        <f t="shared" si="668"/>
        <v>#REF!</v>
      </c>
      <c r="BS1396" s="10" t="e">
        <f t="shared" si="669"/>
        <v>#REF!</v>
      </c>
      <c r="BT1396" s="10" t="e">
        <f>IF(OR(BW1396=7,AQ1396=6),0,AO1396&amp;IF(#REF!="SI",1,IF(#REF!="NO",2,IF(#REF!="VIH + PREVIO",3,0))))</f>
        <v>#REF!</v>
      </c>
      <c r="BU1396" s="10" t="e">
        <f>IF(OR(BW1396=7,AQ1396=6),0,IF(#REF!="-",1,0))</f>
        <v>#REF!</v>
      </c>
      <c r="BV1396" s="10" t="e">
        <f t="shared" si="670"/>
        <v>#REF!</v>
      </c>
      <c r="BW13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6" s="10" t="e">
        <f t="shared" si="671"/>
        <v>#REF!</v>
      </c>
      <c r="BY1396" s="10" t="e">
        <f t="shared" si="673"/>
        <v>#REF!</v>
      </c>
      <c r="BZ1396" s="10" t="e">
        <f t="shared" si="672"/>
        <v>#REF!</v>
      </c>
      <c r="CA1396" s="10"/>
    </row>
    <row r="1397" spans="1:79" s="3" customFormat="1" ht="23.25" customHeight="1" x14ac:dyDescent="0.3">
      <c r="A1397" s="7">
        <v>1395</v>
      </c>
      <c r="B1397" s="43"/>
      <c r="C1397" s="44"/>
      <c r="D1397" s="45"/>
      <c r="E1397" s="46"/>
      <c r="F1397" s="46"/>
      <c r="G1397" s="46"/>
      <c r="H1397" s="50"/>
      <c r="I1397" s="51"/>
      <c r="J1397" s="52"/>
      <c r="K1397" s="51"/>
      <c r="L1397" s="53"/>
      <c r="M1397" s="54"/>
      <c r="N1397" s="43"/>
      <c r="O1397" s="55"/>
      <c r="P1397" s="46"/>
      <c r="Q1397" s="46"/>
      <c r="R1397" s="46"/>
      <c r="S1397" s="43"/>
      <c r="T1397" s="56"/>
      <c r="U1397" s="46"/>
      <c r="V1397" s="57"/>
      <c r="W1397" s="58"/>
      <c r="X1397" s="57"/>
      <c r="Y1397" s="46"/>
      <c r="Z1397" s="57"/>
      <c r="AA1397" s="59"/>
      <c r="AB1397" s="60"/>
      <c r="AC1397" s="2"/>
      <c r="AD1397" s="2"/>
      <c r="AE1397" s="2"/>
      <c r="AJ1397" s="11">
        <f t="shared" si="656"/>
        <v>13</v>
      </c>
      <c r="AK1397" s="11">
        <f t="shared" si="676"/>
        <v>0</v>
      </c>
      <c r="AL1397" s="11">
        <f t="shared" si="677"/>
        <v>0</v>
      </c>
      <c r="AM1397" s="11">
        <f t="shared" si="678"/>
        <v>0</v>
      </c>
      <c r="AN1397" s="11">
        <f t="shared" si="679"/>
        <v>0</v>
      </c>
      <c r="AO1397" s="4" t="e">
        <f>IF(#REF!="I",1,IF(#REF!="II",2,IF(#REF!="III",3,IF(#REF!="IV",4))))</f>
        <v>#REF!</v>
      </c>
      <c r="AP1397" s="11" t="e">
        <f>IF(#REF!="PULMONAR",1,IF(AND(#REF!="EXTRAPULMONAR",#REF!&lt;&gt;"MENINGEA"),2,IF(AND(#REF!="EXTRAPULMONAR",#REF!="MENINGEA"),3,)))</f>
        <v>#REF!</v>
      </c>
      <c r="AQ13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7" s="4">
        <f t="shared" si="680"/>
        <v>0</v>
      </c>
      <c r="AS1397" s="10">
        <f t="shared" si="681"/>
        <v>0</v>
      </c>
      <c r="AT1397" s="10">
        <f t="shared" si="682"/>
        <v>0</v>
      </c>
      <c r="AU1397" s="10" t="str">
        <f t="shared" si="683"/>
        <v>0</v>
      </c>
      <c r="AV1397" s="11" t="e">
        <f t="shared" si="684"/>
        <v>#N/A</v>
      </c>
      <c r="AW1397" s="4" t="e">
        <f t="shared" si="685"/>
        <v>#N/A</v>
      </c>
      <c r="AX1397" s="10" t="e">
        <f t="shared" si="674"/>
        <v>#N/A</v>
      </c>
      <c r="AY1397" s="10" t="e">
        <f t="shared" si="675"/>
        <v>#N/A</v>
      </c>
      <c r="AZ1397" s="10" t="e">
        <f t="shared" si="657"/>
        <v>#REF!</v>
      </c>
      <c r="BA1397" s="12" t="e">
        <f>IF(BW1397=7,0,AJ1397&amp;IF(#REF!="SI",1,IF(#REF!="NO",2,IF(#REF!="VIH + PREVIO",3,0))))</f>
        <v>#REF!</v>
      </c>
      <c r="BB1397" s="13" t="e">
        <f>IF(AND(#REF!="POSITIVO",#REF!="POSITIVO"),1,IF(#REF!="NEGATIVO",2,IF(#REF!="VIH + PREVIO",3,0)))</f>
        <v>#REF!</v>
      </c>
      <c r="BC1397" s="10" t="e">
        <f>IF(#REF!="SI",1,IF(#REF!="NO",2,0))</f>
        <v>#REF!</v>
      </c>
      <c r="BD1397" s="10" t="e">
        <f>IF(#REF!="SI",1,IF(#REF!="NO",2,0))</f>
        <v>#REF!</v>
      </c>
      <c r="BE1397" s="10" t="e">
        <f>IF(OR(#REF!="VIH + PREVIO",#REF!="VIH + PREVIO",#REF!="VIH + PREVIO"),1,0)</f>
        <v>#REF!</v>
      </c>
      <c r="BF1397" s="13" t="e">
        <f>IF(OR(#REF!="POSITIVO",#REF!="NEGATIVO"),1,IF(#REF!="PACIENTE NO ACEPTA",2,IF(#REF!="VIH + PREVIO",3,0)))</f>
        <v>#REF!</v>
      </c>
      <c r="BG1397" s="10" t="e">
        <f t="shared" si="658"/>
        <v>#REF!</v>
      </c>
      <c r="BH1397" s="10" t="e">
        <f t="shared" si="659"/>
        <v>#REF!</v>
      </c>
      <c r="BI1397" s="10" t="e">
        <f t="shared" si="660"/>
        <v>#REF!</v>
      </c>
      <c r="BJ1397" s="10" t="e">
        <f t="shared" si="661"/>
        <v>#REF!</v>
      </c>
      <c r="BK1397" s="10" t="e">
        <f t="shared" si="662"/>
        <v>#REF!</v>
      </c>
      <c r="BL1397" s="10" t="e">
        <f t="shared" si="663"/>
        <v>#REF!</v>
      </c>
      <c r="BM1397" s="10" t="e">
        <f>IF(OR(BW1397=7,AQ1397=6),0,IF(#REF!="I",1,IF(#REF!="II",2,IF(#REF!="III",3,IF(#REF!="IV",4))))&amp;AP1397&amp;AQ1397&amp;AR1397&amp;AS1397&amp;AT1397&amp;AU1397&amp;AX1397)</f>
        <v>#REF!</v>
      </c>
      <c r="BN1397" s="10" t="e">
        <f t="shared" si="664"/>
        <v>#REF!</v>
      </c>
      <c r="BO1397" s="10" t="e">
        <f t="shared" si="665"/>
        <v>#REF!</v>
      </c>
      <c r="BP1397" s="10" t="e">
        <f t="shared" si="666"/>
        <v>#REF!</v>
      </c>
      <c r="BQ1397" s="10" t="e">
        <f t="shared" si="667"/>
        <v>#REF!</v>
      </c>
      <c r="BR1397" s="10" t="e">
        <f t="shared" si="668"/>
        <v>#REF!</v>
      </c>
      <c r="BS1397" s="10" t="e">
        <f t="shared" si="669"/>
        <v>#REF!</v>
      </c>
      <c r="BT1397" s="10" t="e">
        <f>IF(OR(BW1397=7,AQ1397=6),0,AO1397&amp;IF(#REF!="SI",1,IF(#REF!="NO",2,IF(#REF!="VIH + PREVIO",3,0))))</f>
        <v>#REF!</v>
      </c>
      <c r="BU1397" s="10" t="e">
        <f>IF(OR(BW1397=7,AQ1397=6),0,IF(#REF!="-",1,0))</f>
        <v>#REF!</v>
      </c>
      <c r="BV1397" s="10" t="e">
        <f t="shared" si="670"/>
        <v>#REF!</v>
      </c>
      <c r="BW13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7" s="10" t="e">
        <f t="shared" si="671"/>
        <v>#REF!</v>
      </c>
      <c r="BY1397" s="10" t="e">
        <f t="shared" si="673"/>
        <v>#REF!</v>
      </c>
      <c r="BZ1397" s="10" t="e">
        <f t="shared" si="672"/>
        <v>#REF!</v>
      </c>
      <c r="CA1397" s="10"/>
    </row>
    <row r="1398" spans="1:79" s="3" customFormat="1" ht="23.25" customHeight="1" x14ac:dyDescent="0.3">
      <c r="A1398" s="7">
        <v>1396</v>
      </c>
      <c r="B1398" s="43"/>
      <c r="C1398" s="44"/>
      <c r="D1398" s="45"/>
      <c r="E1398" s="46"/>
      <c r="F1398" s="46"/>
      <c r="G1398" s="46"/>
      <c r="H1398" s="50"/>
      <c r="I1398" s="51"/>
      <c r="J1398" s="52"/>
      <c r="K1398" s="51"/>
      <c r="L1398" s="53"/>
      <c r="M1398" s="54"/>
      <c r="N1398" s="43"/>
      <c r="O1398" s="55"/>
      <c r="P1398" s="46"/>
      <c r="Q1398" s="46"/>
      <c r="R1398" s="46"/>
      <c r="S1398" s="43"/>
      <c r="T1398" s="56"/>
      <c r="U1398" s="46"/>
      <c r="V1398" s="57"/>
      <c r="W1398" s="58"/>
      <c r="X1398" s="57"/>
      <c r="Y1398" s="46"/>
      <c r="Z1398" s="57"/>
      <c r="AA1398" s="59"/>
      <c r="AB1398" s="60"/>
      <c r="AC1398" s="2"/>
      <c r="AD1398" s="2"/>
      <c r="AE1398" s="2"/>
      <c r="AJ1398" s="11">
        <f t="shared" si="656"/>
        <v>13</v>
      </c>
      <c r="AK1398" s="11">
        <f t="shared" si="676"/>
        <v>0</v>
      </c>
      <c r="AL1398" s="11">
        <f t="shared" si="677"/>
        <v>0</v>
      </c>
      <c r="AM1398" s="11">
        <f t="shared" si="678"/>
        <v>0</v>
      </c>
      <c r="AN1398" s="11">
        <f t="shared" si="679"/>
        <v>0</v>
      </c>
      <c r="AO1398" s="4" t="e">
        <f>IF(#REF!="I",1,IF(#REF!="II",2,IF(#REF!="III",3,IF(#REF!="IV",4))))</f>
        <v>#REF!</v>
      </c>
      <c r="AP1398" s="11" t="e">
        <f>IF(#REF!="PULMONAR",1,IF(AND(#REF!="EXTRAPULMONAR",#REF!&lt;&gt;"MENINGEA"),2,IF(AND(#REF!="EXTRAPULMONAR",#REF!="MENINGEA"),3,)))</f>
        <v>#REF!</v>
      </c>
      <c r="AQ13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8" s="4">
        <f t="shared" si="680"/>
        <v>0</v>
      </c>
      <c r="AS1398" s="10">
        <f t="shared" si="681"/>
        <v>0</v>
      </c>
      <c r="AT1398" s="10">
        <f t="shared" si="682"/>
        <v>0</v>
      </c>
      <c r="AU1398" s="10" t="str">
        <f t="shared" si="683"/>
        <v>0</v>
      </c>
      <c r="AV1398" s="11" t="e">
        <f t="shared" si="684"/>
        <v>#N/A</v>
      </c>
      <c r="AW1398" s="4" t="e">
        <f t="shared" si="685"/>
        <v>#N/A</v>
      </c>
      <c r="AX1398" s="10" t="e">
        <f t="shared" si="674"/>
        <v>#N/A</v>
      </c>
      <c r="AY1398" s="10" t="e">
        <f t="shared" si="675"/>
        <v>#N/A</v>
      </c>
      <c r="AZ1398" s="10" t="e">
        <f t="shared" si="657"/>
        <v>#REF!</v>
      </c>
      <c r="BA1398" s="12" t="e">
        <f>IF(BW1398=7,0,AJ1398&amp;IF(#REF!="SI",1,IF(#REF!="NO",2,IF(#REF!="VIH + PREVIO",3,0))))</f>
        <v>#REF!</v>
      </c>
      <c r="BB1398" s="13" t="e">
        <f>IF(AND(#REF!="POSITIVO",#REF!="POSITIVO"),1,IF(#REF!="NEGATIVO",2,IF(#REF!="VIH + PREVIO",3,0)))</f>
        <v>#REF!</v>
      </c>
      <c r="BC1398" s="10" t="e">
        <f>IF(#REF!="SI",1,IF(#REF!="NO",2,0))</f>
        <v>#REF!</v>
      </c>
      <c r="BD1398" s="10" t="e">
        <f>IF(#REF!="SI",1,IF(#REF!="NO",2,0))</f>
        <v>#REF!</v>
      </c>
      <c r="BE1398" s="10" t="e">
        <f>IF(OR(#REF!="VIH + PREVIO",#REF!="VIH + PREVIO",#REF!="VIH + PREVIO"),1,0)</f>
        <v>#REF!</v>
      </c>
      <c r="BF1398" s="13" t="e">
        <f>IF(OR(#REF!="POSITIVO",#REF!="NEGATIVO"),1,IF(#REF!="PACIENTE NO ACEPTA",2,IF(#REF!="VIH + PREVIO",3,0)))</f>
        <v>#REF!</v>
      </c>
      <c r="BG1398" s="10" t="e">
        <f t="shared" si="658"/>
        <v>#REF!</v>
      </c>
      <c r="BH1398" s="10" t="e">
        <f t="shared" si="659"/>
        <v>#REF!</v>
      </c>
      <c r="BI1398" s="10" t="e">
        <f t="shared" si="660"/>
        <v>#REF!</v>
      </c>
      <c r="BJ1398" s="10" t="e">
        <f t="shared" si="661"/>
        <v>#REF!</v>
      </c>
      <c r="BK1398" s="10" t="e">
        <f t="shared" si="662"/>
        <v>#REF!</v>
      </c>
      <c r="BL1398" s="10" t="e">
        <f t="shared" si="663"/>
        <v>#REF!</v>
      </c>
      <c r="BM1398" s="10" t="e">
        <f>IF(OR(BW1398=7,AQ1398=6),0,IF(#REF!="I",1,IF(#REF!="II",2,IF(#REF!="III",3,IF(#REF!="IV",4))))&amp;AP1398&amp;AQ1398&amp;AR1398&amp;AS1398&amp;AT1398&amp;AU1398&amp;AX1398)</f>
        <v>#REF!</v>
      </c>
      <c r="BN1398" s="10" t="e">
        <f t="shared" si="664"/>
        <v>#REF!</v>
      </c>
      <c r="BO1398" s="10" t="e">
        <f t="shared" si="665"/>
        <v>#REF!</v>
      </c>
      <c r="BP1398" s="10" t="e">
        <f t="shared" si="666"/>
        <v>#REF!</v>
      </c>
      <c r="BQ1398" s="10" t="e">
        <f t="shared" si="667"/>
        <v>#REF!</v>
      </c>
      <c r="BR1398" s="10" t="e">
        <f t="shared" si="668"/>
        <v>#REF!</v>
      </c>
      <c r="BS1398" s="10" t="e">
        <f t="shared" si="669"/>
        <v>#REF!</v>
      </c>
      <c r="BT1398" s="10" t="e">
        <f>IF(OR(BW1398=7,AQ1398=6),0,AO1398&amp;IF(#REF!="SI",1,IF(#REF!="NO",2,IF(#REF!="VIH + PREVIO",3,0))))</f>
        <v>#REF!</v>
      </c>
      <c r="BU1398" s="10" t="e">
        <f>IF(OR(BW1398=7,AQ1398=6),0,IF(#REF!="-",1,0))</f>
        <v>#REF!</v>
      </c>
      <c r="BV1398" s="10" t="e">
        <f t="shared" si="670"/>
        <v>#REF!</v>
      </c>
      <c r="BW13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8" s="10" t="e">
        <f t="shared" si="671"/>
        <v>#REF!</v>
      </c>
      <c r="BY1398" s="10" t="e">
        <f t="shared" si="673"/>
        <v>#REF!</v>
      </c>
      <c r="BZ1398" s="10" t="e">
        <f t="shared" si="672"/>
        <v>#REF!</v>
      </c>
      <c r="CA1398" s="10"/>
    </row>
    <row r="1399" spans="1:79" s="3" customFormat="1" ht="23.25" customHeight="1" x14ac:dyDescent="0.3">
      <c r="A1399" s="7">
        <v>1397</v>
      </c>
      <c r="B1399" s="43"/>
      <c r="C1399" s="44"/>
      <c r="D1399" s="45"/>
      <c r="E1399" s="46"/>
      <c r="F1399" s="46"/>
      <c r="G1399" s="46"/>
      <c r="H1399" s="50"/>
      <c r="I1399" s="51"/>
      <c r="J1399" s="52"/>
      <c r="K1399" s="51"/>
      <c r="L1399" s="53"/>
      <c r="M1399" s="54"/>
      <c r="N1399" s="43"/>
      <c r="O1399" s="55"/>
      <c r="P1399" s="46"/>
      <c r="Q1399" s="46"/>
      <c r="R1399" s="46"/>
      <c r="S1399" s="43"/>
      <c r="T1399" s="56"/>
      <c r="U1399" s="46"/>
      <c r="V1399" s="57"/>
      <c r="W1399" s="58"/>
      <c r="X1399" s="57"/>
      <c r="Y1399" s="46"/>
      <c r="Z1399" s="57"/>
      <c r="AA1399" s="59"/>
      <c r="AB1399" s="60"/>
      <c r="AC1399" s="2"/>
      <c r="AD1399" s="2"/>
      <c r="AE1399" s="2"/>
      <c r="AJ1399" s="11">
        <f t="shared" si="656"/>
        <v>13</v>
      </c>
      <c r="AK1399" s="11">
        <f t="shared" si="676"/>
        <v>0</v>
      </c>
      <c r="AL1399" s="11">
        <f t="shared" si="677"/>
        <v>0</v>
      </c>
      <c r="AM1399" s="11">
        <f t="shared" si="678"/>
        <v>0</v>
      </c>
      <c r="AN1399" s="11">
        <f t="shared" si="679"/>
        <v>0</v>
      </c>
      <c r="AO1399" s="4" t="e">
        <f>IF(#REF!="I",1,IF(#REF!="II",2,IF(#REF!="III",3,IF(#REF!="IV",4))))</f>
        <v>#REF!</v>
      </c>
      <c r="AP1399" s="11" t="e">
        <f>IF(#REF!="PULMONAR",1,IF(AND(#REF!="EXTRAPULMONAR",#REF!&lt;&gt;"MENINGEA"),2,IF(AND(#REF!="EXTRAPULMONAR",#REF!="MENINGEA"),3,)))</f>
        <v>#REF!</v>
      </c>
      <c r="AQ13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399" s="4">
        <f t="shared" si="680"/>
        <v>0</v>
      </c>
      <c r="AS1399" s="10">
        <f t="shared" si="681"/>
        <v>0</v>
      </c>
      <c r="AT1399" s="10">
        <f t="shared" si="682"/>
        <v>0</v>
      </c>
      <c r="AU1399" s="10" t="str">
        <f t="shared" si="683"/>
        <v>0</v>
      </c>
      <c r="AV1399" s="11" t="e">
        <f t="shared" si="684"/>
        <v>#N/A</v>
      </c>
      <c r="AW1399" s="4" t="e">
        <f t="shared" si="685"/>
        <v>#N/A</v>
      </c>
      <c r="AX1399" s="10" t="e">
        <f t="shared" si="674"/>
        <v>#N/A</v>
      </c>
      <c r="AY1399" s="10" t="e">
        <f t="shared" si="675"/>
        <v>#N/A</v>
      </c>
      <c r="AZ1399" s="10" t="e">
        <f t="shared" si="657"/>
        <v>#REF!</v>
      </c>
      <c r="BA1399" s="12" t="e">
        <f>IF(BW1399=7,0,AJ1399&amp;IF(#REF!="SI",1,IF(#REF!="NO",2,IF(#REF!="VIH + PREVIO",3,0))))</f>
        <v>#REF!</v>
      </c>
      <c r="BB1399" s="13" t="e">
        <f>IF(AND(#REF!="POSITIVO",#REF!="POSITIVO"),1,IF(#REF!="NEGATIVO",2,IF(#REF!="VIH + PREVIO",3,0)))</f>
        <v>#REF!</v>
      </c>
      <c r="BC1399" s="10" t="e">
        <f>IF(#REF!="SI",1,IF(#REF!="NO",2,0))</f>
        <v>#REF!</v>
      </c>
      <c r="BD1399" s="10" t="e">
        <f>IF(#REF!="SI",1,IF(#REF!="NO",2,0))</f>
        <v>#REF!</v>
      </c>
      <c r="BE1399" s="10" t="e">
        <f>IF(OR(#REF!="VIH + PREVIO",#REF!="VIH + PREVIO",#REF!="VIH + PREVIO"),1,0)</f>
        <v>#REF!</v>
      </c>
      <c r="BF1399" s="13" t="e">
        <f>IF(OR(#REF!="POSITIVO",#REF!="NEGATIVO"),1,IF(#REF!="PACIENTE NO ACEPTA",2,IF(#REF!="VIH + PREVIO",3,0)))</f>
        <v>#REF!</v>
      </c>
      <c r="BG1399" s="10" t="e">
        <f t="shared" si="658"/>
        <v>#REF!</v>
      </c>
      <c r="BH1399" s="10" t="e">
        <f t="shared" si="659"/>
        <v>#REF!</v>
      </c>
      <c r="BI1399" s="10" t="e">
        <f t="shared" si="660"/>
        <v>#REF!</v>
      </c>
      <c r="BJ1399" s="10" t="e">
        <f t="shared" si="661"/>
        <v>#REF!</v>
      </c>
      <c r="BK1399" s="10" t="e">
        <f t="shared" si="662"/>
        <v>#REF!</v>
      </c>
      <c r="BL1399" s="10" t="e">
        <f t="shared" si="663"/>
        <v>#REF!</v>
      </c>
      <c r="BM1399" s="10" t="e">
        <f>IF(OR(BW1399=7,AQ1399=6),0,IF(#REF!="I",1,IF(#REF!="II",2,IF(#REF!="III",3,IF(#REF!="IV",4))))&amp;AP1399&amp;AQ1399&amp;AR1399&amp;AS1399&amp;AT1399&amp;AU1399&amp;AX1399)</f>
        <v>#REF!</v>
      </c>
      <c r="BN1399" s="10" t="e">
        <f t="shared" si="664"/>
        <v>#REF!</v>
      </c>
      <c r="BO1399" s="10" t="e">
        <f t="shared" si="665"/>
        <v>#REF!</v>
      </c>
      <c r="BP1399" s="10" t="e">
        <f t="shared" si="666"/>
        <v>#REF!</v>
      </c>
      <c r="BQ1399" s="10" t="e">
        <f t="shared" si="667"/>
        <v>#REF!</v>
      </c>
      <c r="BR1399" s="10" t="e">
        <f t="shared" si="668"/>
        <v>#REF!</v>
      </c>
      <c r="BS1399" s="10" t="e">
        <f t="shared" si="669"/>
        <v>#REF!</v>
      </c>
      <c r="BT1399" s="10" t="e">
        <f>IF(OR(BW1399=7,AQ1399=6),0,AO1399&amp;IF(#REF!="SI",1,IF(#REF!="NO",2,IF(#REF!="VIH + PREVIO",3,0))))</f>
        <v>#REF!</v>
      </c>
      <c r="BU1399" s="10" t="e">
        <f>IF(OR(BW1399=7,AQ1399=6),0,IF(#REF!="-",1,0))</f>
        <v>#REF!</v>
      </c>
      <c r="BV1399" s="10" t="e">
        <f t="shared" si="670"/>
        <v>#REF!</v>
      </c>
      <c r="BW13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399" s="10" t="e">
        <f t="shared" si="671"/>
        <v>#REF!</v>
      </c>
      <c r="BY1399" s="10" t="e">
        <f t="shared" si="673"/>
        <v>#REF!</v>
      </c>
      <c r="BZ1399" s="10" t="e">
        <f t="shared" si="672"/>
        <v>#REF!</v>
      </c>
      <c r="CA1399" s="10"/>
    </row>
    <row r="1400" spans="1:79" s="3" customFormat="1" ht="23.25" customHeight="1" x14ac:dyDescent="0.3">
      <c r="A1400" s="7">
        <v>1398</v>
      </c>
      <c r="B1400" s="43"/>
      <c r="C1400" s="44"/>
      <c r="D1400" s="45"/>
      <c r="E1400" s="46"/>
      <c r="F1400" s="46"/>
      <c r="G1400" s="46"/>
      <c r="H1400" s="50"/>
      <c r="I1400" s="51"/>
      <c r="J1400" s="52"/>
      <c r="K1400" s="51"/>
      <c r="L1400" s="53"/>
      <c r="M1400" s="54"/>
      <c r="N1400" s="43"/>
      <c r="O1400" s="55"/>
      <c r="P1400" s="46"/>
      <c r="Q1400" s="46"/>
      <c r="R1400" s="46"/>
      <c r="S1400" s="43"/>
      <c r="T1400" s="56"/>
      <c r="U1400" s="46"/>
      <c r="V1400" s="57"/>
      <c r="W1400" s="58"/>
      <c r="X1400" s="57"/>
      <c r="Y1400" s="46"/>
      <c r="Z1400" s="57"/>
      <c r="AA1400" s="59"/>
      <c r="AB1400" s="60"/>
      <c r="AC1400" s="2"/>
      <c r="AD1400" s="2"/>
      <c r="AE1400" s="2"/>
      <c r="AJ1400" s="11">
        <f t="shared" si="656"/>
        <v>13</v>
      </c>
      <c r="AK1400" s="11">
        <f t="shared" si="676"/>
        <v>0</v>
      </c>
      <c r="AL1400" s="11">
        <f t="shared" si="677"/>
        <v>0</v>
      </c>
      <c r="AM1400" s="11">
        <f t="shared" si="678"/>
        <v>0</v>
      </c>
      <c r="AN1400" s="11">
        <f t="shared" si="679"/>
        <v>0</v>
      </c>
      <c r="AO1400" s="4" t="e">
        <f>IF(#REF!="I",1,IF(#REF!="II",2,IF(#REF!="III",3,IF(#REF!="IV",4))))</f>
        <v>#REF!</v>
      </c>
      <c r="AP1400" s="11" t="e">
        <f>IF(#REF!="PULMONAR",1,IF(AND(#REF!="EXTRAPULMONAR",#REF!&lt;&gt;"MENINGEA"),2,IF(AND(#REF!="EXTRAPULMONAR",#REF!="MENINGEA"),3,)))</f>
        <v>#REF!</v>
      </c>
      <c r="AQ14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0" s="4">
        <f t="shared" si="680"/>
        <v>0</v>
      </c>
      <c r="AS1400" s="10">
        <f t="shared" si="681"/>
        <v>0</v>
      </c>
      <c r="AT1400" s="10">
        <f t="shared" si="682"/>
        <v>0</v>
      </c>
      <c r="AU1400" s="10" t="str">
        <f t="shared" si="683"/>
        <v>0</v>
      </c>
      <c r="AV1400" s="11" t="e">
        <f t="shared" si="684"/>
        <v>#N/A</v>
      </c>
      <c r="AW1400" s="4" t="e">
        <f t="shared" si="685"/>
        <v>#N/A</v>
      </c>
      <c r="AX1400" s="10" t="e">
        <f t="shared" si="674"/>
        <v>#N/A</v>
      </c>
      <c r="AY1400" s="10" t="e">
        <f t="shared" si="675"/>
        <v>#N/A</v>
      </c>
      <c r="AZ1400" s="10" t="e">
        <f t="shared" si="657"/>
        <v>#REF!</v>
      </c>
      <c r="BA1400" s="12" t="e">
        <f>IF(BW1400=7,0,AJ1400&amp;IF(#REF!="SI",1,IF(#REF!="NO",2,IF(#REF!="VIH + PREVIO",3,0))))</f>
        <v>#REF!</v>
      </c>
      <c r="BB1400" s="13" t="e">
        <f>IF(AND(#REF!="POSITIVO",#REF!="POSITIVO"),1,IF(#REF!="NEGATIVO",2,IF(#REF!="VIH + PREVIO",3,0)))</f>
        <v>#REF!</v>
      </c>
      <c r="BC1400" s="10" t="e">
        <f>IF(#REF!="SI",1,IF(#REF!="NO",2,0))</f>
        <v>#REF!</v>
      </c>
      <c r="BD1400" s="10" t="e">
        <f>IF(#REF!="SI",1,IF(#REF!="NO",2,0))</f>
        <v>#REF!</v>
      </c>
      <c r="BE1400" s="10" t="e">
        <f>IF(OR(#REF!="VIH + PREVIO",#REF!="VIH + PREVIO",#REF!="VIH + PREVIO"),1,0)</f>
        <v>#REF!</v>
      </c>
      <c r="BF1400" s="13" t="e">
        <f>IF(OR(#REF!="POSITIVO",#REF!="NEGATIVO"),1,IF(#REF!="PACIENTE NO ACEPTA",2,IF(#REF!="VIH + PREVIO",3,0)))</f>
        <v>#REF!</v>
      </c>
      <c r="BG1400" s="10" t="e">
        <f t="shared" si="658"/>
        <v>#REF!</v>
      </c>
      <c r="BH1400" s="10" t="e">
        <f t="shared" si="659"/>
        <v>#REF!</v>
      </c>
      <c r="BI1400" s="10" t="e">
        <f t="shared" si="660"/>
        <v>#REF!</v>
      </c>
      <c r="BJ1400" s="10" t="e">
        <f t="shared" si="661"/>
        <v>#REF!</v>
      </c>
      <c r="BK1400" s="10" t="e">
        <f t="shared" si="662"/>
        <v>#REF!</v>
      </c>
      <c r="BL1400" s="10" t="e">
        <f t="shared" si="663"/>
        <v>#REF!</v>
      </c>
      <c r="BM1400" s="10" t="e">
        <f>IF(OR(BW1400=7,AQ1400=6),0,IF(#REF!="I",1,IF(#REF!="II",2,IF(#REF!="III",3,IF(#REF!="IV",4))))&amp;AP1400&amp;AQ1400&amp;AR1400&amp;AS1400&amp;AT1400&amp;AU1400&amp;AX1400)</f>
        <v>#REF!</v>
      </c>
      <c r="BN1400" s="10" t="e">
        <f t="shared" si="664"/>
        <v>#REF!</v>
      </c>
      <c r="BO1400" s="10" t="e">
        <f t="shared" si="665"/>
        <v>#REF!</v>
      </c>
      <c r="BP1400" s="10" t="e">
        <f t="shared" si="666"/>
        <v>#REF!</v>
      </c>
      <c r="BQ1400" s="10" t="e">
        <f t="shared" si="667"/>
        <v>#REF!</v>
      </c>
      <c r="BR1400" s="10" t="e">
        <f t="shared" si="668"/>
        <v>#REF!</v>
      </c>
      <c r="BS1400" s="10" t="e">
        <f t="shared" si="669"/>
        <v>#REF!</v>
      </c>
      <c r="BT1400" s="10" t="e">
        <f>IF(OR(BW1400=7,AQ1400=6),0,AO1400&amp;IF(#REF!="SI",1,IF(#REF!="NO",2,IF(#REF!="VIH + PREVIO",3,0))))</f>
        <v>#REF!</v>
      </c>
      <c r="BU1400" s="10" t="e">
        <f>IF(OR(BW1400=7,AQ1400=6),0,IF(#REF!="-",1,0))</f>
        <v>#REF!</v>
      </c>
      <c r="BV1400" s="10" t="e">
        <f t="shared" si="670"/>
        <v>#REF!</v>
      </c>
      <c r="BW14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0" s="10" t="e">
        <f t="shared" si="671"/>
        <v>#REF!</v>
      </c>
      <c r="BY1400" s="10" t="e">
        <f t="shared" si="673"/>
        <v>#REF!</v>
      </c>
      <c r="BZ1400" s="10" t="e">
        <f t="shared" si="672"/>
        <v>#REF!</v>
      </c>
      <c r="CA1400" s="10"/>
    </row>
    <row r="1401" spans="1:79" s="3" customFormat="1" ht="23.25" customHeight="1" x14ac:dyDescent="0.3">
      <c r="A1401" s="7">
        <v>1399</v>
      </c>
      <c r="B1401" s="43"/>
      <c r="C1401" s="44"/>
      <c r="D1401" s="45"/>
      <c r="E1401" s="46"/>
      <c r="F1401" s="46"/>
      <c r="G1401" s="46"/>
      <c r="H1401" s="50"/>
      <c r="I1401" s="51"/>
      <c r="J1401" s="52"/>
      <c r="K1401" s="51"/>
      <c r="L1401" s="53"/>
      <c r="M1401" s="54"/>
      <c r="N1401" s="43"/>
      <c r="O1401" s="55"/>
      <c r="P1401" s="46"/>
      <c r="Q1401" s="46"/>
      <c r="R1401" s="46"/>
      <c r="S1401" s="43"/>
      <c r="T1401" s="56"/>
      <c r="U1401" s="46"/>
      <c r="V1401" s="57"/>
      <c r="W1401" s="58"/>
      <c r="X1401" s="57"/>
      <c r="Y1401" s="46"/>
      <c r="Z1401" s="57"/>
      <c r="AA1401" s="59"/>
      <c r="AB1401" s="60"/>
      <c r="AC1401" s="2"/>
      <c r="AD1401" s="2"/>
      <c r="AE1401" s="2"/>
      <c r="AJ1401" s="11">
        <f t="shared" si="656"/>
        <v>13</v>
      </c>
      <c r="AK1401" s="11">
        <f t="shared" si="676"/>
        <v>0</v>
      </c>
      <c r="AL1401" s="11">
        <f t="shared" si="677"/>
        <v>0</v>
      </c>
      <c r="AM1401" s="11">
        <f t="shared" si="678"/>
        <v>0</v>
      </c>
      <c r="AN1401" s="11">
        <f t="shared" si="679"/>
        <v>0</v>
      </c>
      <c r="AO1401" s="4" t="e">
        <f>IF(#REF!="I",1,IF(#REF!="II",2,IF(#REF!="III",3,IF(#REF!="IV",4))))</f>
        <v>#REF!</v>
      </c>
      <c r="AP1401" s="11" t="e">
        <f>IF(#REF!="PULMONAR",1,IF(AND(#REF!="EXTRAPULMONAR",#REF!&lt;&gt;"MENINGEA"),2,IF(AND(#REF!="EXTRAPULMONAR",#REF!="MENINGEA"),3,)))</f>
        <v>#REF!</v>
      </c>
      <c r="AQ14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1" s="4">
        <f t="shared" si="680"/>
        <v>0</v>
      </c>
      <c r="AS1401" s="10">
        <f t="shared" si="681"/>
        <v>0</v>
      </c>
      <c r="AT1401" s="10">
        <f t="shared" si="682"/>
        <v>0</v>
      </c>
      <c r="AU1401" s="10" t="str">
        <f t="shared" si="683"/>
        <v>0</v>
      </c>
      <c r="AV1401" s="11" t="e">
        <f t="shared" si="684"/>
        <v>#N/A</v>
      </c>
      <c r="AW1401" s="4" t="e">
        <f t="shared" si="685"/>
        <v>#N/A</v>
      </c>
      <c r="AX1401" s="10" t="e">
        <f t="shared" si="674"/>
        <v>#N/A</v>
      </c>
      <c r="AY1401" s="10" t="e">
        <f t="shared" si="675"/>
        <v>#N/A</v>
      </c>
      <c r="AZ1401" s="10" t="e">
        <f t="shared" si="657"/>
        <v>#REF!</v>
      </c>
      <c r="BA1401" s="12" t="e">
        <f>IF(BW1401=7,0,AJ1401&amp;IF(#REF!="SI",1,IF(#REF!="NO",2,IF(#REF!="VIH + PREVIO",3,0))))</f>
        <v>#REF!</v>
      </c>
      <c r="BB1401" s="13" t="e">
        <f>IF(AND(#REF!="POSITIVO",#REF!="POSITIVO"),1,IF(#REF!="NEGATIVO",2,IF(#REF!="VIH + PREVIO",3,0)))</f>
        <v>#REF!</v>
      </c>
      <c r="BC1401" s="10" t="e">
        <f>IF(#REF!="SI",1,IF(#REF!="NO",2,0))</f>
        <v>#REF!</v>
      </c>
      <c r="BD1401" s="10" t="e">
        <f>IF(#REF!="SI",1,IF(#REF!="NO",2,0))</f>
        <v>#REF!</v>
      </c>
      <c r="BE1401" s="10" t="e">
        <f>IF(OR(#REF!="VIH + PREVIO",#REF!="VIH + PREVIO",#REF!="VIH + PREVIO"),1,0)</f>
        <v>#REF!</v>
      </c>
      <c r="BF1401" s="13" t="e">
        <f>IF(OR(#REF!="POSITIVO",#REF!="NEGATIVO"),1,IF(#REF!="PACIENTE NO ACEPTA",2,IF(#REF!="VIH + PREVIO",3,0)))</f>
        <v>#REF!</v>
      </c>
      <c r="BG1401" s="10" t="e">
        <f t="shared" si="658"/>
        <v>#REF!</v>
      </c>
      <c r="BH1401" s="10" t="e">
        <f t="shared" si="659"/>
        <v>#REF!</v>
      </c>
      <c r="BI1401" s="10" t="e">
        <f t="shared" si="660"/>
        <v>#REF!</v>
      </c>
      <c r="BJ1401" s="10" t="e">
        <f t="shared" si="661"/>
        <v>#REF!</v>
      </c>
      <c r="BK1401" s="10" t="e">
        <f t="shared" si="662"/>
        <v>#REF!</v>
      </c>
      <c r="BL1401" s="10" t="e">
        <f t="shared" si="663"/>
        <v>#REF!</v>
      </c>
      <c r="BM1401" s="10" t="e">
        <f>IF(OR(BW1401=7,AQ1401=6),0,IF(#REF!="I",1,IF(#REF!="II",2,IF(#REF!="III",3,IF(#REF!="IV",4))))&amp;AP1401&amp;AQ1401&amp;AR1401&amp;AS1401&amp;AT1401&amp;AU1401&amp;AX1401)</f>
        <v>#REF!</v>
      </c>
      <c r="BN1401" s="10" t="e">
        <f t="shared" si="664"/>
        <v>#REF!</v>
      </c>
      <c r="BO1401" s="10" t="e">
        <f t="shared" si="665"/>
        <v>#REF!</v>
      </c>
      <c r="BP1401" s="10" t="e">
        <f t="shared" si="666"/>
        <v>#REF!</v>
      </c>
      <c r="BQ1401" s="10" t="e">
        <f t="shared" si="667"/>
        <v>#REF!</v>
      </c>
      <c r="BR1401" s="10" t="e">
        <f t="shared" si="668"/>
        <v>#REF!</v>
      </c>
      <c r="BS1401" s="10" t="e">
        <f t="shared" si="669"/>
        <v>#REF!</v>
      </c>
      <c r="BT1401" s="10" t="e">
        <f>IF(OR(BW1401=7,AQ1401=6),0,AO1401&amp;IF(#REF!="SI",1,IF(#REF!="NO",2,IF(#REF!="VIH + PREVIO",3,0))))</f>
        <v>#REF!</v>
      </c>
      <c r="BU1401" s="10" t="e">
        <f>IF(OR(BW1401=7,AQ1401=6),0,IF(#REF!="-",1,0))</f>
        <v>#REF!</v>
      </c>
      <c r="BV1401" s="10" t="e">
        <f t="shared" si="670"/>
        <v>#REF!</v>
      </c>
      <c r="BW14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1" s="10" t="e">
        <f t="shared" si="671"/>
        <v>#REF!</v>
      </c>
      <c r="BY1401" s="10" t="e">
        <f t="shared" si="673"/>
        <v>#REF!</v>
      </c>
      <c r="BZ1401" s="10" t="e">
        <f t="shared" si="672"/>
        <v>#REF!</v>
      </c>
      <c r="CA1401" s="10"/>
    </row>
    <row r="1402" spans="1:79" s="3" customFormat="1" ht="23.25" customHeight="1" x14ac:dyDescent="0.3">
      <c r="A1402" s="7">
        <v>1400</v>
      </c>
      <c r="B1402" s="43"/>
      <c r="C1402" s="44"/>
      <c r="D1402" s="45"/>
      <c r="E1402" s="46"/>
      <c r="F1402" s="46"/>
      <c r="G1402" s="46"/>
      <c r="H1402" s="50"/>
      <c r="I1402" s="51"/>
      <c r="J1402" s="52"/>
      <c r="K1402" s="51"/>
      <c r="L1402" s="53"/>
      <c r="M1402" s="54"/>
      <c r="N1402" s="43"/>
      <c r="O1402" s="55"/>
      <c r="P1402" s="46"/>
      <c r="Q1402" s="46"/>
      <c r="R1402" s="46"/>
      <c r="S1402" s="43"/>
      <c r="T1402" s="56"/>
      <c r="U1402" s="46"/>
      <c r="V1402" s="57"/>
      <c r="W1402" s="58"/>
      <c r="X1402" s="57"/>
      <c r="Y1402" s="46"/>
      <c r="Z1402" s="57"/>
      <c r="AA1402" s="59"/>
      <c r="AB1402" s="60"/>
      <c r="AC1402" s="2"/>
      <c r="AD1402" s="2"/>
      <c r="AE1402" s="2"/>
      <c r="AJ1402" s="11">
        <f t="shared" si="656"/>
        <v>13</v>
      </c>
      <c r="AK1402" s="11">
        <f t="shared" si="676"/>
        <v>0</v>
      </c>
      <c r="AL1402" s="11">
        <f t="shared" si="677"/>
        <v>0</v>
      </c>
      <c r="AM1402" s="11">
        <f t="shared" si="678"/>
        <v>0</v>
      </c>
      <c r="AN1402" s="11">
        <f t="shared" si="679"/>
        <v>0</v>
      </c>
      <c r="AO1402" s="4" t="e">
        <f>IF(#REF!="I",1,IF(#REF!="II",2,IF(#REF!="III",3,IF(#REF!="IV",4))))</f>
        <v>#REF!</v>
      </c>
      <c r="AP1402" s="11" t="e">
        <f>IF(#REF!="PULMONAR",1,IF(AND(#REF!="EXTRAPULMONAR",#REF!&lt;&gt;"MENINGEA"),2,IF(AND(#REF!="EXTRAPULMONAR",#REF!="MENINGEA"),3,)))</f>
        <v>#REF!</v>
      </c>
      <c r="AQ14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2" s="4">
        <f t="shared" si="680"/>
        <v>0</v>
      </c>
      <c r="AS1402" s="10">
        <f t="shared" si="681"/>
        <v>0</v>
      </c>
      <c r="AT1402" s="10">
        <f t="shared" si="682"/>
        <v>0</v>
      </c>
      <c r="AU1402" s="10" t="str">
        <f t="shared" si="683"/>
        <v>0</v>
      </c>
      <c r="AV1402" s="11" t="e">
        <f t="shared" si="684"/>
        <v>#N/A</v>
      </c>
      <c r="AW1402" s="4" t="e">
        <f t="shared" si="685"/>
        <v>#N/A</v>
      </c>
      <c r="AX1402" s="10" t="e">
        <f t="shared" si="674"/>
        <v>#N/A</v>
      </c>
      <c r="AY1402" s="10" t="e">
        <f t="shared" si="675"/>
        <v>#N/A</v>
      </c>
      <c r="AZ1402" s="10" t="e">
        <f t="shared" si="657"/>
        <v>#REF!</v>
      </c>
      <c r="BA1402" s="12" t="e">
        <f>IF(BW1402=7,0,AJ1402&amp;IF(#REF!="SI",1,IF(#REF!="NO",2,IF(#REF!="VIH + PREVIO",3,0))))</f>
        <v>#REF!</v>
      </c>
      <c r="BB1402" s="13" t="e">
        <f>IF(AND(#REF!="POSITIVO",#REF!="POSITIVO"),1,IF(#REF!="NEGATIVO",2,IF(#REF!="VIH + PREVIO",3,0)))</f>
        <v>#REF!</v>
      </c>
      <c r="BC1402" s="10" t="e">
        <f>IF(#REF!="SI",1,IF(#REF!="NO",2,0))</f>
        <v>#REF!</v>
      </c>
      <c r="BD1402" s="10" t="e">
        <f>IF(#REF!="SI",1,IF(#REF!="NO",2,0))</f>
        <v>#REF!</v>
      </c>
      <c r="BE1402" s="10" t="e">
        <f>IF(OR(#REF!="VIH + PREVIO",#REF!="VIH + PREVIO",#REF!="VIH + PREVIO"),1,0)</f>
        <v>#REF!</v>
      </c>
      <c r="BF1402" s="13" t="e">
        <f>IF(OR(#REF!="POSITIVO",#REF!="NEGATIVO"),1,IF(#REF!="PACIENTE NO ACEPTA",2,IF(#REF!="VIH + PREVIO",3,0)))</f>
        <v>#REF!</v>
      </c>
      <c r="BG1402" s="10" t="e">
        <f t="shared" si="658"/>
        <v>#REF!</v>
      </c>
      <c r="BH1402" s="10" t="e">
        <f t="shared" si="659"/>
        <v>#REF!</v>
      </c>
      <c r="BI1402" s="10" t="e">
        <f t="shared" si="660"/>
        <v>#REF!</v>
      </c>
      <c r="BJ1402" s="10" t="e">
        <f t="shared" si="661"/>
        <v>#REF!</v>
      </c>
      <c r="BK1402" s="10" t="e">
        <f t="shared" si="662"/>
        <v>#REF!</v>
      </c>
      <c r="BL1402" s="10" t="e">
        <f t="shared" si="663"/>
        <v>#REF!</v>
      </c>
      <c r="BM1402" s="10" t="e">
        <f>IF(OR(BW1402=7,AQ1402=6),0,IF(#REF!="I",1,IF(#REF!="II",2,IF(#REF!="III",3,IF(#REF!="IV",4))))&amp;AP1402&amp;AQ1402&amp;AR1402&amp;AS1402&amp;AT1402&amp;AU1402&amp;AX1402)</f>
        <v>#REF!</v>
      </c>
      <c r="BN1402" s="10" t="e">
        <f t="shared" si="664"/>
        <v>#REF!</v>
      </c>
      <c r="BO1402" s="10" t="e">
        <f t="shared" si="665"/>
        <v>#REF!</v>
      </c>
      <c r="BP1402" s="10" t="e">
        <f t="shared" si="666"/>
        <v>#REF!</v>
      </c>
      <c r="BQ1402" s="10" t="e">
        <f t="shared" si="667"/>
        <v>#REF!</v>
      </c>
      <c r="BR1402" s="10" t="e">
        <f t="shared" si="668"/>
        <v>#REF!</v>
      </c>
      <c r="BS1402" s="10" t="e">
        <f t="shared" si="669"/>
        <v>#REF!</v>
      </c>
      <c r="BT1402" s="10" t="e">
        <f>IF(OR(BW1402=7,AQ1402=6),0,AO1402&amp;IF(#REF!="SI",1,IF(#REF!="NO",2,IF(#REF!="VIH + PREVIO",3,0))))</f>
        <v>#REF!</v>
      </c>
      <c r="BU1402" s="10" t="e">
        <f>IF(OR(BW1402=7,AQ1402=6),0,IF(#REF!="-",1,0))</f>
        <v>#REF!</v>
      </c>
      <c r="BV1402" s="10" t="e">
        <f t="shared" si="670"/>
        <v>#REF!</v>
      </c>
      <c r="BW14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2" s="10" t="e">
        <f t="shared" si="671"/>
        <v>#REF!</v>
      </c>
      <c r="BY1402" s="10" t="e">
        <f t="shared" si="673"/>
        <v>#REF!</v>
      </c>
      <c r="BZ1402" s="10" t="e">
        <f t="shared" si="672"/>
        <v>#REF!</v>
      </c>
      <c r="CA1402" s="10"/>
    </row>
    <row r="1403" spans="1:79" s="3" customFormat="1" ht="23.25" customHeight="1" x14ac:dyDescent="0.3">
      <c r="A1403" s="7">
        <v>1401</v>
      </c>
      <c r="B1403" s="43"/>
      <c r="C1403" s="44"/>
      <c r="D1403" s="45"/>
      <c r="E1403" s="46"/>
      <c r="F1403" s="46"/>
      <c r="G1403" s="46"/>
      <c r="H1403" s="50"/>
      <c r="I1403" s="51"/>
      <c r="J1403" s="52"/>
      <c r="K1403" s="51"/>
      <c r="L1403" s="53"/>
      <c r="M1403" s="54"/>
      <c r="N1403" s="43"/>
      <c r="O1403" s="55"/>
      <c r="P1403" s="46"/>
      <c r="Q1403" s="46"/>
      <c r="R1403" s="46"/>
      <c r="S1403" s="43"/>
      <c r="T1403" s="56"/>
      <c r="U1403" s="46"/>
      <c r="V1403" s="57"/>
      <c r="W1403" s="58"/>
      <c r="X1403" s="57"/>
      <c r="Y1403" s="46"/>
      <c r="Z1403" s="57"/>
      <c r="AA1403" s="59"/>
      <c r="AB1403" s="60"/>
      <c r="AC1403" s="2"/>
      <c r="AD1403" s="2"/>
      <c r="AE1403" s="2"/>
      <c r="AJ1403" s="11">
        <f t="shared" si="656"/>
        <v>13</v>
      </c>
      <c r="AK1403" s="11">
        <f t="shared" si="676"/>
        <v>0</v>
      </c>
      <c r="AL1403" s="11">
        <f t="shared" si="677"/>
        <v>0</v>
      </c>
      <c r="AM1403" s="11">
        <f t="shared" si="678"/>
        <v>0</v>
      </c>
      <c r="AN1403" s="11">
        <f t="shared" si="679"/>
        <v>0</v>
      </c>
      <c r="AO1403" s="4" t="e">
        <f>IF(#REF!="I",1,IF(#REF!="II",2,IF(#REF!="III",3,IF(#REF!="IV",4))))</f>
        <v>#REF!</v>
      </c>
      <c r="AP1403" s="11" t="e">
        <f>IF(#REF!="PULMONAR",1,IF(AND(#REF!="EXTRAPULMONAR",#REF!&lt;&gt;"MENINGEA"),2,IF(AND(#REF!="EXTRAPULMONAR",#REF!="MENINGEA"),3,)))</f>
        <v>#REF!</v>
      </c>
      <c r="AQ14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3" s="4">
        <f t="shared" si="680"/>
        <v>0</v>
      </c>
      <c r="AS1403" s="10">
        <f t="shared" si="681"/>
        <v>0</v>
      </c>
      <c r="AT1403" s="10">
        <f t="shared" si="682"/>
        <v>0</v>
      </c>
      <c r="AU1403" s="10" t="str">
        <f t="shared" si="683"/>
        <v>0</v>
      </c>
      <c r="AV1403" s="11" t="e">
        <f t="shared" si="684"/>
        <v>#N/A</v>
      </c>
      <c r="AW1403" s="4" t="e">
        <f t="shared" si="685"/>
        <v>#N/A</v>
      </c>
      <c r="AX1403" s="10" t="e">
        <f t="shared" si="674"/>
        <v>#N/A</v>
      </c>
      <c r="AY1403" s="10" t="e">
        <f t="shared" si="675"/>
        <v>#N/A</v>
      </c>
      <c r="AZ1403" s="10" t="e">
        <f t="shared" si="657"/>
        <v>#REF!</v>
      </c>
      <c r="BA1403" s="12" t="e">
        <f>IF(BW1403=7,0,AJ1403&amp;IF(#REF!="SI",1,IF(#REF!="NO",2,IF(#REF!="VIH + PREVIO",3,0))))</f>
        <v>#REF!</v>
      </c>
      <c r="BB1403" s="13" t="e">
        <f>IF(AND(#REF!="POSITIVO",#REF!="POSITIVO"),1,IF(#REF!="NEGATIVO",2,IF(#REF!="VIH + PREVIO",3,0)))</f>
        <v>#REF!</v>
      </c>
      <c r="BC1403" s="10" t="e">
        <f>IF(#REF!="SI",1,IF(#REF!="NO",2,0))</f>
        <v>#REF!</v>
      </c>
      <c r="BD1403" s="10" t="e">
        <f>IF(#REF!="SI",1,IF(#REF!="NO",2,0))</f>
        <v>#REF!</v>
      </c>
      <c r="BE1403" s="10" t="e">
        <f>IF(OR(#REF!="VIH + PREVIO",#REF!="VIH + PREVIO",#REF!="VIH + PREVIO"),1,0)</f>
        <v>#REF!</v>
      </c>
      <c r="BF1403" s="13" t="e">
        <f>IF(OR(#REF!="POSITIVO",#REF!="NEGATIVO"),1,IF(#REF!="PACIENTE NO ACEPTA",2,IF(#REF!="VIH + PREVIO",3,0)))</f>
        <v>#REF!</v>
      </c>
      <c r="BG1403" s="10" t="e">
        <f t="shared" si="658"/>
        <v>#REF!</v>
      </c>
      <c r="BH1403" s="10" t="e">
        <f t="shared" si="659"/>
        <v>#REF!</v>
      </c>
      <c r="BI1403" s="10" t="e">
        <f t="shared" si="660"/>
        <v>#REF!</v>
      </c>
      <c r="BJ1403" s="10" t="e">
        <f t="shared" si="661"/>
        <v>#REF!</v>
      </c>
      <c r="BK1403" s="10" t="e">
        <f t="shared" si="662"/>
        <v>#REF!</v>
      </c>
      <c r="BL1403" s="10" t="e">
        <f t="shared" si="663"/>
        <v>#REF!</v>
      </c>
      <c r="BM1403" s="10" t="e">
        <f>IF(OR(BW1403=7,AQ1403=6),0,IF(#REF!="I",1,IF(#REF!="II",2,IF(#REF!="III",3,IF(#REF!="IV",4))))&amp;AP1403&amp;AQ1403&amp;AR1403&amp;AS1403&amp;AT1403&amp;AU1403&amp;AX1403)</f>
        <v>#REF!</v>
      </c>
      <c r="BN1403" s="10" t="e">
        <f t="shared" si="664"/>
        <v>#REF!</v>
      </c>
      <c r="BO1403" s="10" t="e">
        <f t="shared" si="665"/>
        <v>#REF!</v>
      </c>
      <c r="BP1403" s="10" t="e">
        <f t="shared" si="666"/>
        <v>#REF!</v>
      </c>
      <c r="BQ1403" s="10" t="e">
        <f t="shared" si="667"/>
        <v>#REF!</v>
      </c>
      <c r="BR1403" s="10" t="e">
        <f t="shared" si="668"/>
        <v>#REF!</v>
      </c>
      <c r="BS1403" s="10" t="e">
        <f t="shared" si="669"/>
        <v>#REF!</v>
      </c>
      <c r="BT1403" s="10" t="e">
        <f>IF(OR(BW1403=7,AQ1403=6),0,AO1403&amp;IF(#REF!="SI",1,IF(#REF!="NO",2,IF(#REF!="VIH + PREVIO",3,0))))</f>
        <v>#REF!</v>
      </c>
      <c r="BU1403" s="10" t="e">
        <f>IF(OR(BW1403=7,AQ1403=6),0,IF(#REF!="-",1,0))</f>
        <v>#REF!</v>
      </c>
      <c r="BV1403" s="10" t="e">
        <f t="shared" si="670"/>
        <v>#REF!</v>
      </c>
      <c r="BW14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3" s="10" t="e">
        <f t="shared" si="671"/>
        <v>#REF!</v>
      </c>
      <c r="BY1403" s="10" t="e">
        <f t="shared" si="673"/>
        <v>#REF!</v>
      </c>
      <c r="BZ1403" s="10" t="e">
        <f t="shared" si="672"/>
        <v>#REF!</v>
      </c>
      <c r="CA1403" s="10"/>
    </row>
    <row r="1404" spans="1:79" s="3" customFormat="1" ht="23.25" customHeight="1" x14ac:dyDescent="0.3">
      <c r="A1404" s="7">
        <v>1402</v>
      </c>
      <c r="B1404" s="43"/>
      <c r="C1404" s="44"/>
      <c r="D1404" s="45"/>
      <c r="E1404" s="46"/>
      <c r="F1404" s="46"/>
      <c r="G1404" s="46"/>
      <c r="H1404" s="50"/>
      <c r="I1404" s="51"/>
      <c r="J1404" s="52"/>
      <c r="K1404" s="51"/>
      <c r="L1404" s="53"/>
      <c r="M1404" s="54"/>
      <c r="N1404" s="43"/>
      <c r="O1404" s="55"/>
      <c r="P1404" s="46"/>
      <c r="Q1404" s="46"/>
      <c r="R1404" s="46"/>
      <c r="S1404" s="43"/>
      <c r="T1404" s="56"/>
      <c r="U1404" s="46"/>
      <c r="V1404" s="57"/>
      <c r="W1404" s="58"/>
      <c r="X1404" s="57"/>
      <c r="Y1404" s="46"/>
      <c r="Z1404" s="57"/>
      <c r="AA1404" s="59"/>
      <c r="AB1404" s="60"/>
      <c r="AC1404" s="2"/>
      <c r="AD1404" s="2"/>
      <c r="AE1404" s="2"/>
      <c r="AJ1404" s="11">
        <f t="shared" si="656"/>
        <v>13</v>
      </c>
      <c r="AK1404" s="11">
        <f t="shared" si="676"/>
        <v>0</v>
      </c>
      <c r="AL1404" s="11">
        <f t="shared" si="677"/>
        <v>0</v>
      </c>
      <c r="AM1404" s="11">
        <f t="shared" si="678"/>
        <v>0</v>
      </c>
      <c r="AN1404" s="11">
        <f t="shared" si="679"/>
        <v>0</v>
      </c>
      <c r="AO1404" s="4" t="e">
        <f>IF(#REF!="I",1,IF(#REF!="II",2,IF(#REF!="III",3,IF(#REF!="IV",4))))</f>
        <v>#REF!</v>
      </c>
      <c r="AP1404" s="11" t="e">
        <f>IF(#REF!="PULMONAR",1,IF(AND(#REF!="EXTRAPULMONAR",#REF!&lt;&gt;"MENINGEA"),2,IF(AND(#REF!="EXTRAPULMONAR",#REF!="MENINGEA"),3,)))</f>
        <v>#REF!</v>
      </c>
      <c r="AQ14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4" s="4">
        <f t="shared" si="680"/>
        <v>0</v>
      </c>
      <c r="AS1404" s="10">
        <f t="shared" si="681"/>
        <v>0</v>
      </c>
      <c r="AT1404" s="10">
        <f t="shared" si="682"/>
        <v>0</v>
      </c>
      <c r="AU1404" s="10" t="str">
        <f t="shared" si="683"/>
        <v>0</v>
      </c>
      <c r="AV1404" s="11" t="e">
        <f t="shared" si="684"/>
        <v>#N/A</v>
      </c>
      <c r="AW1404" s="4" t="e">
        <f t="shared" si="685"/>
        <v>#N/A</v>
      </c>
      <c r="AX1404" s="10" t="e">
        <f t="shared" si="674"/>
        <v>#N/A</v>
      </c>
      <c r="AY1404" s="10" t="e">
        <f t="shared" si="675"/>
        <v>#N/A</v>
      </c>
      <c r="AZ1404" s="10" t="e">
        <f t="shared" si="657"/>
        <v>#REF!</v>
      </c>
      <c r="BA1404" s="12" t="e">
        <f>IF(BW1404=7,0,AJ1404&amp;IF(#REF!="SI",1,IF(#REF!="NO",2,IF(#REF!="VIH + PREVIO",3,0))))</f>
        <v>#REF!</v>
      </c>
      <c r="BB1404" s="13" t="e">
        <f>IF(AND(#REF!="POSITIVO",#REF!="POSITIVO"),1,IF(#REF!="NEGATIVO",2,IF(#REF!="VIH + PREVIO",3,0)))</f>
        <v>#REF!</v>
      </c>
      <c r="BC1404" s="10" t="e">
        <f>IF(#REF!="SI",1,IF(#REF!="NO",2,0))</f>
        <v>#REF!</v>
      </c>
      <c r="BD1404" s="10" t="e">
        <f>IF(#REF!="SI",1,IF(#REF!="NO",2,0))</f>
        <v>#REF!</v>
      </c>
      <c r="BE1404" s="10" t="e">
        <f>IF(OR(#REF!="VIH + PREVIO",#REF!="VIH + PREVIO",#REF!="VIH + PREVIO"),1,0)</f>
        <v>#REF!</v>
      </c>
      <c r="BF1404" s="13" t="e">
        <f>IF(OR(#REF!="POSITIVO",#REF!="NEGATIVO"),1,IF(#REF!="PACIENTE NO ACEPTA",2,IF(#REF!="VIH + PREVIO",3,0)))</f>
        <v>#REF!</v>
      </c>
      <c r="BG1404" s="10" t="e">
        <f t="shared" si="658"/>
        <v>#REF!</v>
      </c>
      <c r="BH1404" s="10" t="e">
        <f t="shared" si="659"/>
        <v>#REF!</v>
      </c>
      <c r="BI1404" s="10" t="e">
        <f t="shared" si="660"/>
        <v>#REF!</v>
      </c>
      <c r="BJ1404" s="10" t="e">
        <f t="shared" si="661"/>
        <v>#REF!</v>
      </c>
      <c r="BK1404" s="10" t="e">
        <f t="shared" si="662"/>
        <v>#REF!</v>
      </c>
      <c r="BL1404" s="10" t="e">
        <f t="shared" si="663"/>
        <v>#REF!</v>
      </c>
      <c r="BM1404" s="10" t="e">
        <f>IF(OR(BW1404=7,AQ1404=6),0,IF(#REF!="I",1,IF(#REF!="II",2,IF(#REF!="III",3,IF(#REF!="IV",4))))&amp;AP1404&amp;AQ1404&amp;AR1404&amp;AS1404&amp;AT1404&amp;AU1404&amp;AX1404)</f>
        <v>#REF!</v>
      </c>
      <c r="BN1404" s="10" t="e">
        <f t="shared" si="664"/>
        <v>#REF!</v>
      </c>
      <c r="BO1404" s="10" t="e">
        <f t="shared" si="665"/>
        <v>#REF!</v>
      </c>
      <c r="BP1404" s="10" t="e">
        <f t="shared" si="666"/>
        <v>#REF!</v>
      </c>
      <c r="BQ1404" s="10" t="e">
        <f t="shared" si="667"/>
        <v>#REF!</v>
      </c>
      <c r="BR1404" s="10" t="e">
        <f t="shared" si="668"/>
        <v>#REF!</v>
      </c>
      <c r="BS1404" s="10" t="e">
        <f t="shared" si="669"/>
        <v>#REF!</v>
      </c>
      <c r="BT1404" s="10" t="e">
        <f>IF(OR(BW1404=7,AQ1404=6),0,AO1404&amp;IF(#REF!="SI",1,IF(#REF!="NO",2,IF(#REF!="VIH + PREVIO",3,0))))</f>
        <v>#REF!</v>
      </c>
      <c r="BU1404" s="10" t="e">
        <f>IF(OR(BW1404=7,AQ1404=6),0,IF(#REF!="-",1,0))</f>
        <v>#REF!</v>
      </c>
      <c r="BV1404" s="10" t="e">
        <f t="shared" si="670"/>
        <v>#REF!</v>
      </c>
      <c r="BW14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4" s="10" t="e">
        <f t="shared" si="671"/>
        <v>#REF!</v>
      </c>
      <c r="BY1404" s="10" t="e">
        <f t="shared" si="673"/>
        <v>#REF!</v>
      </c>
      <c r="BZ1404" s="10" t="e">
        <f t="shared" si="672"/>
        <v>#REF!</v>
      </c>
      <c r="CA1404" s="10"/>
    </row>
    <row r="1405" spans="1:79" s="3" customFormat="1" ht="23.25" customHeight="1" x14ac:dyDescent="0.3">
      <c r="A1405" s="7">
        <v>1403</v>
      </c>
      <c r="B1405" s="43"/>
      <c r="C1405" s="44"/>
      <c r="D1405" s="45"/>
      <c r="E1405" s="46"/>
      <c r="F1405" s="46"/>
      <c r="G1405" s="46"/>
      <c r="H1405" s="50"/>
      <c r="I1405" s="51"/>
      <c r="J1405" s="52"/>
      <c r="K1405" s="51"/>
      <c r="L1405" s="53"/>
      <c r="M1405" s="54"/>
      <c r="N1405" s="43"/>
      <c r="O1405" s="55"/>
      <c r="P1405" s="46"/>
      <c r="Q1405" s="46"/>
      <c r="R1405" s="46"/>
      <c r="S1405" s="43"/>
      <c r="T1405" s="56"/>
      <c r="U1405" s="46"/>
      <c r="V1405" s="57"/>
      <c r="W1405" s="58"/>
      <c r="X1405" s="57"/>
      <c r="Y1405" s="46"/>
      <c r="Z1405" s="57"/>
      <c r="AA1405" s="59"/>
      <c r="AB1405" s="60"/>
      <c r="AC1405" s="2"/>
      <c r="AD1405" s="2"/>
      <c r="AE1405" s="2"/>
      <c r="AJ1405" s="11">
        <f t="shared" si="656"/>
        <v>13</v>
      </c>
      <c r="AK1405" s="11">
        <f t="shared" si="676"/>
        <v>0</v>
      </c>
      <c r="AL1405" s="11">
        <f t="shared" si="677"/>
        <v>0</v>
      </c>
      <c r="AM1405" s="11">
        <f t="shared" si="678"/>
        <v>0</v>
      </c>
      <c r="AN1405" s="11">
        <f t="shared" si="679"/>
        <v>0</v>
      </c>
      <c r="AO1405" s="4" t="e">
        <f>IF(#REF!="I",1,IF(#REF!="II",2,IF(#REF!="III",3,IF(#REF!="IV",4))))</f>
        <v>#REF!</v>
      </c>
      <c r="AP1405" s="11" t="e">
        <f>IF(#REF!="PULMONAR",1,IF(AND(#REF!="EXTRAPULMONAR",#REF!&lt;&gt;"MENINGEA"),2,IF(AND(#REF!="EXTRAPULMONAR",#REF!="MENINGEA"),3,)))</f>
        <v>#REF!</v>
      </c>
      <c r="AQ14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5" s="4">
        <f t="shared" si="680"/>
        <v>0</v>
      </c>
      <c r="AS1405" s="10">
        <f t="shared" si="681"/>
        <v>0</v>
      </c>
      <c r="AT1405" s="10">
        <f t="shared" si="682"/>
        <v>0</v>
      </c>
      <c r="AU1405" s="10" t="str">
        <f t="shared" si="683"/>
        <v>0</v>
      </c>
      <c r="AV1405" s="11" t="e">
        <f t="shared" si="684"/>
        <v>#N/A</v>
      </c>
      <c r="AW1405" s="4" t="e">
        <f t="shared" si="685"/>
        <v>#N/A</v>
      </c>
      <c r="AX1405" s="10" t="e">
        <f t="shared" si="674"/>
        <v>#N/A</v>
      </c>
      <c r="AY1405" s="10" t="e">
        <f t="shared" si="675"/>
        <v>#N/A</v>
      </c>
      <c r="AZ1405" s="10" t="e">
        <f t="shared" si="657"/>
        <v>#REF!</v>
      </c>
      <c r="BA1405" s="12" t="e">
        <f>IF(BW1405=7,0,AJ1405&amp;IF(#REF!="SI",1,IF(#REF!="NO",2,IF(#REF!="VIH + PREVIO",3,0))))</f>
        <v>#REF!</v>
      </c>
      <c r="BB1405" s="13" t="e">
        <f>IF(AND(#REF!="POSITIVO",#REF!="POSITIVO"),1,IF(#REF!="NEGATIVO",2,IF(#REF!="VIH + PREVIO",3,0)))</f>
        <v>#REF!</v>
      </c>
      <c r="BC1405" s="10" t="e">
        <f>IF(#REF!="SI",1,IF(#REF!="NO",2,0))</f>
        <v>#REF!</v>
      </c>
      <c r="BD1405" s="10" t="e">
        <f>IF(#REF!="SI",1,IF(#REF!="NO",2,0))</f>
        <v>#REF!</v>
      </c>
      <c r="BE1405" s="10" t="e">
        <f>IF(OR(#REF!="VIH + PREVIO",#REF!="VIH + PREVIO",#REF!="VIH + PREVIO"),1,0)</f>
        <v>#REF!</v>
      </c>
      <c r="BF1405" s="13" t="e">
        <f>IF(OR(#REF!="POSITIVO",#REF!="NEGATIVO"),1,IF(#REF!="PACIENTE NO ACEPTA",2,IF(#REF!="VIH + PREVIO",3,0)))</f>
        <v>#REF!</v>
      </c>
      <c r="BG1405" s="10" t="e">
        <f t="shared" si="658"/>
        <v>#REF!</v>
      </c>
      <c r="BH1405" s="10" t="e">
        <f t="shared" si="659"/>
        <v>#REF!</v>
      </c>
      <c r="BI1405" s="10" t="e">
        <f t="shared" si="660"/>
        <v>#REF!</v>
      </c>
      <c r="BJ1405" s="10" t="e">
        <f t="shared" si="661"/>
        <v>#REF!</v>
      </c>
      <c r="BK1405" s="10" t="e">
        <f t="shared" si="662"/>
        <v>#REF!</v>
      </c>
      <c r="BL1405" s="10" t="e">
        <f t="shared" si="663"/>
        <v>#REF!</v>
      </c>
      <c r="BM1405" s="10" t="e">
        <f>IF(OR(BW1405=7,AQ1405=6),0,IF(#REF!="I",1,IF(#REF!="II",2,IF(#REF!="III",3,IF(#REF!="IV",4))))&amp;AP1405&amp;AQ1405&amp;AR1405&amp;AS1405&amp;AT1405&amp;AU1405&amp;AX1405)</f>
        <v>#REF!</v>
      </c>
      <c r="BN1405" s="10" t="e">
        <f t="shared" si="664"/>
        <v>#REF!</v>
      </c>
      <c r="BO1405" s="10" t="e">
        <f t="shared" si="665"/>
        <v>#REF!</v>
      </c>
      <c r="BP1405" s="10" t="e">
        <f t="shared" si="666"/>
        <v>#REF!</v>
      </c>
      <c r="BQ1405" s="10" t="e">
        <f t="shared" si="667"/>
        <v>#REF!</v>
      </c>
      <c r="BR1405" s="10" t="e">
        <f t="shared" si="668"/>
        <v>#REF!</v>
      </c>
      <c r="BS1405" s="10" t="e">
        <f t="shared" si="669"/>
        <v>#REF!</v>
      </c>
      <c r="BT1405" s="10" t="e">
        <f>IF(OR(BW1405=7,AQ1405=6),0,AO1405&amp;IF(#REF!="SI",1,IF(#REF!="NO",2,IF(#REF!="VIH + PREVIO",3,0))))</f>
        <v>#REF!</v>
      </c>
      <c r="BU1405" s="10" t="e">
        <f>IF(OR(BW1405=7,AQ1405=6),0,IF(#REF!="-",1,0))</f>
        <v>#REF!</v>
      </c>
      <c r="BV1405" s="10" t="e">
        <f t="shared" si="670"/>
        <v>#REF!</v>
      </c>
      <c r="BW14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5" s="10" t="e">
        <f t="shared" si="671"/>
        <v>#REF!</v>
      </c>
      <c r="BY1405" s="10" t="e">
        <f t="shared" si="673"/>
        <v>#REF!</v>
      </c>
      <c r="BZ1405" s="10" t="e">
        <f t="shared" si="672"/>
        <v>#REF!</v>
      </c>
      <c r="CA1405" s="10"/>
    </row>
    <row r="1406" spans="1:79" s="3" customFormat="1" ht="23.25" customHeight="1" x14ac:dyDescent="0.3">
      <c r="A1406" s="7">
        <v>1404</v>
      </c>
      <c r="B1406" s="43"/>
      <c r="C1406" s="44"/>
      <c r="D1406" s="45"/>
      <c r="E1406" s="46"/>
      <c r="F1406" s="46"/>
      <c r="G1406" s="46"/>
      <c r="H1406" s="50"/>
      <c r="I1406" s="51"/>
      <c r="J1406" s="52"/>
      <c r="K1406" s="51"/>
      <c r="L1406" s="53"/>
      <c r="M1406" s="54"/>
      <c r="N1406" s="43"/>
      <c r="O1406" s="55"/>
      <c r="P1406" s="46"/>
      <c r="Q1406" s="46"/>
      <c r="R1406" s="46"/>
      <c r="S1406" s="43"/>
      <c r="T1406" s="56"/>
      <c r="U1406" s="46"/>
      <c r="V1406" s="57"/>
      <c r="W1406" s="58"/>
      <c r="X1406" s="57"/>
      <c r="Y1406" s="46"/>
      <c r="Z1406" s="57"/>
      <c r="AA1406" s="59"/>
      <c r="AB1406" s="60"/>
      <c r="AC1406" s="2"/>
      <c r="AD1406" s="2"/>
      <c r="AE1406" s="2"/>
      <c r="AJ1406" s="11">
        <f t="shared" si="656"/>
        <v>13</v>
      </c>
      <c r="AK1406" s="11">
        <f t="shared" si="676"/>
        <v>0</v>
      </c>
      <c r="AL1406" s="11">
        <f t="shared" si="677"/>
        <v>0</v>
      </c>
      <c r="AM1406" s="11">
        <f t="shared" si="678"/>
        <v>0</v>
      </c>
      <c r="AN1406" s="11">
        <f t="shared" si="679"/>
        <v>0</v>
      </c>
      <c r="AO1406" s="4" t="e">
        <f>IF(#REF!="I",1,IF(#REF!="II",2,IF(#REF!="III",3,IF(#REF!="IV",4))))</f>
        <v>#REF!</v>
      </c>
      <c r="AP1406" s="11" t="e">
        <f>IF(#REF!="PULMONAR",1,IF(AND(#REF!="EXTRAPULMONAR",#REF!&lt;&gt;"MENINGEA"),2,IF(AND(#REF!="EXTRAPULMONAR",#REF!="MENINGEA"),3,)))</f>
        <v>#REF!</v>
      </c>
      <c r="AQ14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6" s="4">
        <f t="shared" si="680"/>
        <v>0</v>
      </c>
      <c r="AS1406" s="10">
        <f t="shared" si="681"/>
        <v>0</v>
      </c>
      <c r="AT1406" s="10">
        <f t="shared" si="682"/>
        <v>0</v>
      </c>
      <c r="AU1406" s="10" t="str">
        <f t="shared" si="683"/>
        <v>0</v>
      </c>
      <c r="AV1406" s="11" t="e">
        <f t="shared" si="684"/>
        <v>#N/A</v>
      </c>
      <c r="AW1406" s="4" t="e">
        <f t="shared" si="685"/>
        <v>#N/A</v>
      </c>
      <c r="AX1406" s="10" t="e">
        <f t="shared" si="674"/>
        <v>#N/A</v>
      </c>
      <c r="AY1406" s="10" t="e">
        <f t="shared" si="675"/>
        <v>#N/A</v>
      </c>
      <c r="AZ1406" s="10" t="e">
        <f t="shared" si="657"/>
        <v>#REF!</v>
      </c>
      <c r="BA1406" s="12" t="e">
        <f>IF(BW1406=7,0,AJ1406&amp;IF(#REF!="SI",1,IF(#REF!="NO",2,IF(#REF!="VIH + PREVIO",3,0))))</f>
        <v>#REF!</v>
      </c>
      <c r="BB1406" s="13" t="e">
        <f>IF(AND(#REF!="POSITIVO",#REF!="POSITIVO"),1,IF(#REF!="NEGATIVO",2,IF(#REF!="VIH + PREVIO",3,0)))</f>
        <v>#REF!</v>
      </c>
      <c r="BC1406" s="10" t="e">
        <f>IF(#REF!="SI",1,IF(#REF!="NO",2,0))</f>
        <v>#REF!</v>
      </c>
      <c r="BD1406" s="10" t="e">
        <f>IF(#REF!="SI",1,IF(#REF!="NO",2,0))</f>
        <v>#REF!</v>
      </c>
      <c r="BE1406" s="10" t="e">
        <f>IF(OR(#REF!="VIH + PREVIO",#REF!="VIH + PREVIO",#REF!="VIH + PREVIO"),1,0)</f>
        <v>#REF!</v>
      </c>
      <c r="BF1406" s="13" t="e">
        <f>IF(OR(#REF!="POSITIVO",#REF!="NEGATIVO"),1,IF(#REF!="PACIENTE NO ACEPTA",2,IF(#REF!="VIH + PREVIO",3,0)))</f>
        <v>#REF!</v>
      </c>
      <c r="BG1406" s="10" t="e">
        <f t="shared" si="658"/>
        <v>#REF!</v>
      </c>
      <c r="BH1406" s="10" t="e">
        <f t="shared" si="659"/>
        <v>#REF!</v>
      </c>
      <c r="BI1406" s="10" t="e">
        <f t="shared" si="660"/>
        <v>#REF!</v>
      </c>
      <c r="BJ1406" s="10" t="e">
        <f t="shared" si="661"/>
        <v>#REF!</v>
      </c>
      <c r="BK1406" s="10" t="e">
        <f t="shared" si="662"/>
        <v>#REF!</v>
      </c>
      <c r="BL1406" s="10" t="e">
        <f t="shared" si="663"/>
        <v>#REF!</v>
      </c>
      <c r="BM1406" s="10" t="e">
        <f>IF(OR(BW1406=7,AQ1406=6),0,IF(#REF!="I",1,IF(#REF!="II",2,IF(#REF!="III",3,IF(#REF!="IV",4))))&amp;AP1406&amp;AQ1406&amp;AR1406&amp;AS1406&amp;AT1406&amp;AU1406&amp;AX1406)</f>
        <v>#REF!</v>
      </c>
      <c r="BN1406" s="10" t="e">
        <f t="shared" si="664"/>
        <v>#REF!</v>
      </c>
      <c r="BO1406" s="10" t="e">
        <f t="shared" si="665"/>
        <v>#REF!</v>
      </c>
      <c r="BP1406" s="10" t="e">
        <f t="shared" si="666"/>
        <v>#REF!</v>
      </c>
      <c r="BQ1406" s="10" t="e">
        <f t="shared" si="667"/>
        <v>#REF!</v>
      </c>
      <c r="BR1406" s="10" t="e">
        <f t="shared" si="668"/>
        <v>#REF!</v>
      </c>
      <c r="BS1406" s="10" t="e">
        <f t="shared" si="669"/>
        <v>#REF!</v>
      </c>
      <c r="BT1406" s="10" t="e">
        <f>IF(OR(BW1406=7,AQ1406=6),0,AO1406&amp;IF(#REF!="SI",1,IF(#REF!="NO",2,IF(#REF!="VIH + PREVIO",3,0))))</f>
        <v>#REF!</v>
      </c>
      <c r="BU1406" s="10" t="e">
        <f>IF(OR(BW1406=7,AQ1406=6),0,IF(#REF!="-",1,0))</f>
        <v>#REF!</v>
      </c>
      <c r="BV1406" s="10" t="e">
        <f t="shared" si="670"/>
        <v>#REF!</v>
      </c>
      <c r="BW14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6" s="10" t="e">
        <f t="shared" si="671"/>
        <v>#REF!</v>
      </c>
      <c r="BY1406" s="10" t="e">
        <f t="shared" si="673"/>
        <v>#REF!</v>
      </c>
      <c r="BZ1406" s="10" t="e">
        <f t="shared" si="672"/>
        <v>#REF!</v>
      </c>
      <c r="CA1406" s="10"/>
    </row>
    <row r="1407" spans="1:79" s="3" customFormat="1" ht="23.25" customHeight="1" x14ac:dyDescent="0.3">
      <c r="A1407" s="7">
        <v>1405</v>
      </c>
      <c r="B1407" s="43"/>
      <c r="C1407" s="44"/>
      <c r="D1407" s="45"/>
      <c r="E1407" s="46"/>
      <c r="F1407" s="46"/>
      <c r="G1407" s="46"/>
      <c r="H1407" s="50"/>
      <c r="I1407" s="51"/>
      <c r="J1407" s="52"/>
      <c r="K1407" s="51"/>
      <c r="L1407" s="53"/>
      <c r="M1407" s="54"/>
      <c r="N1407" s="43"/>
      <c r="O1407" s="55"/>
      <c r="P1407" s="46"/>
      <c r="Q1407" s="46"/>
      <c r="R1407" s="46"/>
      <c r="S1407" s="43"/>
      <c r="T1407" s="56"/>
      <c r="U1407" s="46"/>
      <c r="V1407" s="57"/>
      <c r="W1407" s="58"/>
      <c r="X1407" s="57"/>
      <c r="Y1407" s="46"/>
      <c r="Z1407" s="57"/>
      <c r="AA1407" s="59"/>
      <c r="AB1407" s="60"/>
      <c r="AC1407" s="2"/>
      <c r="AD1407" s="2"/>
      <c r="AE1407" s="2"/>
      <c r="AJ1407" s="11">
        <f t="shared" si="656"/>
        <v>13</v>
      </c>
      <c r="AK1407" s="11">
        <f t="shared" si="676"/>
        <v>0</v>
      </c>
      <c r="AL1407" s="11">
        <f t="shared" si="677"/>
        <v>0</v>
      </c>
      <c r="AM1407" s="11">
        <f t="shared" si="678"/>
        <v>0</v>
      </c>
      <c r="AN1407" s="11">
        <f t="shared" si="679"/>
        <v>0</v>
      </c>
      <c r="AO1407" s="4" t="e">
        <f>IF(#REF!="I",1,IF(#REF!="II",2,IF(#REF!="III",3,IF(#REF!="IV",4))))</f>
        <v>#REF!</v>
      </c>
      <c r="AP1407" s="11" t="e">
        <f>IF(#REF!="PULMONAR",1,IF(AND(#REF!="EXTRAPULMONAR",#REF!&lt;&gt;"MENINGEA"),2,IF(AND(#REF!="EXTRAPULMONAR",#REF!="MENINGEA"),3,)))</f>
        <v>#REF!</v>
      </c>
      <c r="AQ14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7" s="4">
        <f t="shared" si="680"/>
        <v>0</v>
      </c>
      <c r="AS1407" s="10">
        <f t="shared" si="681"/>
        <v>0</v>
      </c>
      <c r="AT1407" s="10">
        <f t="shared" si="682"/>
        <v>0</v>
      </c>
      <c r="AU1407" s="10" t="str">
        <f t="shared" si="683"/>
        <v>0</v>
      </c>
      <c r="AV1407" s="11" t="e">
        <f t="shared" si="684"/>
        <v>#N/A</v>
      </c>
      <c r="AW1407" s="4" t="e">
        <f t="shared" si="685"/>
        <v>#N/A</v>
      </c>
      <c r="AX1407" s="10" t="e">
        <f t="shared" si="674"/>
        <v>#N/A</v>
      </c>
      <c r="AY1407" s="10" t="e">
        <f t="shared" si="675"/>
        <v>#N/A</v>
      </c>
      <c r="AZ1407" s="10" t="e">
        <f t="shared" si="657"/>
        <v>#REF!</v>
      </c>
      <c r="BA1407" s="12" t="e">
        <f>IF(BW1407=7,0,AJ1407&amp;IF(#REF!="SI",1,IF(#REF!="NO",2,IF(#REF!="VIH + PREVIO",3,0))))</f>
        <v>#REF!</v>
      </c>
      <c r="BB1407" s="13" t="e">
        <f>IF(AND(#REF!="POSITIVO",#REF!="POSITIVO"),1,IF(#REF!="NEGATIVO",2,IF(#REF!="VIH + PREVIO",3,0)))</f>
        <v>#REF!</v>
      </c>
      <c r="BC1407" s="10" t="e">
        <f>IF(#REF!="SI",1,IF(#REF!="NO",2,0))</f>
        <v>#REF!</v>
      </c>
      <c r="BD1407" s="10" t="e">
        <f>IF(#REF!="SI",1,IF(#REF!="NO",2,0))</f>
        <v>#REF!</v>
      </c>
      <c r="BE1407" s="10" t="e">
        <f>IF(OR(#REF!="VIH + PREVIO",#REF!="VIH + PREVIO",#REF!="VIH + PREVIO"),1,0)</f>
        <v>#REF!</v>
      </c>
      <c r="BF1407" s="13" t="e">
        <f>IF(OR(#REF!="POSITIVO",#REF!="NEGATIVO"),1,IF(#REF!="PACIENTE NO ACEPTA",2,IF(#REF!="VIH + PREVIO",3,0)))</f>
        <v>#REF!</v>
      </c>
      <c r="BG1407" s="10" t="e">
        <f t="shared" si="658"/>
        <v>#REF!</v>
      </c>
      <c r="BH1407" s="10" t="e">
        <f t="shared" si="659"/>
        <v>#REF!</v>
      </c>
      <c r="BI1407" s="10" t="e">
        <f t="shared" si="660"/>
        <v>#REF!</v>
      </c>
      <c r="BJ1407" s="10" t="e">
        <f t="shared" si="661"/>
        <v>#REF!</v>
      </c>
      <c r="BK1407" s="10" t="e">
        <f t="shared" si="662"/>
        <v>#REF!</v>
      </c>
      <c r="BL1407" s="10" t="e">
        <f t="shared" si="663"/>
        <v>#REF!</v>
      </c>
      <c r="BM1407" s="10" t="e">
        <f>IF(OR(BW1407=7,AQ1407=6),0,IF(#REF!="I",1,IF(#REF!="II",2,IF(#REF!="III",3,IF(#REF!="IV",4))))&amp;AP1407&amp;AQ1407&amp;AR1407&amp;AS1407&amp;AT1407&amp;AU1407&amp;AX1407)</f>
        <v>#REF!</v>
      </c>
      <c r="BN1407" s="10" t="e">
        <f t="shared" si="664"/>
        <v>#REF!</v>
      </c>
      <c r="BO1407" s="10" t="e">
        <f t="shared" si="665"/>
        <v>#REF!</v>
      </c>
      <c r="BP1407" s="10" t="e">
        <f t="shared" si="666"/>
        <v>#REF!</v>
      </c>
      <c r="BQ1407" s="10" t="e">
        <f t="shared" si="667"/>
        <v>#REF!</v>
      </c>
      <c r="BR1407" s="10" t="e">
        <f t="shared" si="668"/>
        <v>#REF!</v>
      </c>
      <c r="BS1407" s="10" t="e">
        <f t="shared" si="669"/>
        <v>#REF!</v>
      </c>
      <c r="BT1407" s="10" t="e">
        <f>IF(OR(BW1407=7,AQ1407=6),0,AO1407&amp;IF(#REF!="SI",1,IF(#REF!="NO",2,IF(#REF!="VIH + PREVIO",3,0))))</f>
        <v>#REF!</v>
      </c>
      <c r="BU1407" s="10" t="e">
        <f>IF(OR(BW1407=7,AQ1407=6),0,IF(#REF!="-",1,0))</f>
        <v>#REF!</v>
      </c>
      <c r="BV1407" s="10" t="e">
        <f t="shared" si="670"/>
        <v>#REF!</v>
      </c>
      <c r="BW14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7" s="10" t="e">
        <f t="shared" si="671"/>
        <v>#REF!</v>
      </c>
      <c r="BY1407" s="10" t="e">
        <f t="shared" si="673"/>
        <v>#REF!</v>
      </c>
      <c r="BZ1407" s="10" t="e">
        <f t="shared" si="672"/>
        <v>#REF!</v>
      </c>
      <c r="CA1407" s="10"/>
    </row>
    <row r="1408" spans="1:79" s="3" customFormat="1" ht="23.25" customHeight="1" x14ac:dyDescent="0.3">
      <c r="A1408" s="7">
        <v>1406</v>
      </c>
      <c r="B1408" s="43"/>
      <c r="C1408" s="44"/>
      <c r="D1408" s="45"/>
      <c r="E1408" s="46"/>
      <c r="F1408" s="46"/>
      <c r="G1408" s="46"/>
      <c r="H1408" s="50"/>
      <c r="I1408" s="51"/>
      <c r="J1408" s="52"/>
      <c r="K1408" s="51"/>
      <c r="L1408" s="53"/>
      <c r="M1408" s="54"/>
      <c r="N1408" s="43"/>
      <c r="O1408" s="55"/>
      <c r="P1408" s="46"/>
      <c r="Q1408" s="46"/>
      <c r="R1408" s="46"/>
      <c r="S1408" s="43"/>
      <c r="T1408" s="56"/>
      <c r="U1408" s="46"/>
      <c r="V1408" s="57"/>
      <c r="W1408" s="58"/>
      <c r="X1408" s="57"/>
      <c r="Y1408" s="46"/>
      <c r="Z1408" s="57"/>
      <c r="AA1408" s="59"/>
      <c r="AB1408" s="60"/>
      <c r="AC1408" s="2"/>
      <c r="AD1408" s="2"/>
      <c r="AE1408" s="2"/>
      <c r="AJ1408" s="11">
        <f t="shared" si="656"/>
        <v>13</v>
      </c>
      <c r="AK1408" s="11">
        <f t="shared" si="676"/>
        <v>0</v>
      </c>
      <c r="AL1408" s="11">
        <f t="shared" si="677"/>
        <v>0</v>
      </c>
      <c r="AM1408" s="11">
        <f t="shared" si="678"/>
        <v>0</v>
      </c>
      <c r="AN1408" s="11">
        <f t="shared" si="679"/>
        <v>0</v>
      </c>
      <c r="AO1408" s="4" t="e">
        <f>IF(#REF!="I",1,IF(#REF!="II",2,IF(#REF!="III",3,IF(#REF!="IV",4))))</f>
        <v>#REF!</v>
      </c>
      <c r="AP1408" s="11" t="e">
        <f>IF(#REF!="PULMONAR",1,IF(AND(#REF!="EXTRAPULMONAR",#REF!&lt;&gt;"MENINGEA"),2,IF(AND(#REF!="EXTRAPULMONAR",#REF!="MENINGEA"),3,)))</f>
        <v>#REF!</v>
      </c>
      <c r="AQ14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8" s="4">
        <f t="shared" si="680"/>
        <v>0</v>
      </c>
      <c r="AS1408" s="10">
        <f t="shared" si="681"/>
        <v>0</v>
      </c>
      <c r="AT1408" s="10">
        <f t="shared" si="682"/>
        <v>0</v>
      </c>
      <c r="AU1408" s="10" t="str">
        <f t="shared" si="683"/>
        <v>0</v>
      </c>
      <c r="AV1408" s="11" t="e">
        <f t="shared" si="684"/>
        <v>#N/A</v>
      </c>
      <c r="AW1408" s="4" t="e">
        <f t="shared" si="685"/>
        <v>#N/A</v>
      </c>
      <c r="AX1408" s="10" t="e">
        <f t="shared" si="674"/>
        <v>#N/A</v>
      </c>
      <c r="AY1408" s="10" t="e">
        <f t="shared" si="675"/>
        <v>#N/A</v>
      </c>
      <c r="AZ1408" s="10" t="e">
        <f t="shared" si="657"/>
        <v>#REF!</v>
      </c>
      <c r="BA1408" s="12" t="e">
        <f>IF(BW1408=7,0,AJ1408&amp;IF(#REF!="SI",1,IF(#REF!="NO",2,IF(#REF!="VIH + PREVIO",3,0))))</f>
        <v>#REF!</v>
      </c>
      <c r="BB1408" s="13" t="e">
        <f>IF(AND(#REF!="POSITIVO",#REF!="POSITIVO"),1,IF(#REF!="NEGATIVO",2,IF(#REF!="VIH + PREVIO",3,0)))</f>
        <v>#REF!</v>
      </c>
      <c r="BC1408" s="10" t="e">
        <f>IF(#REF!="SI",1,IF(#REF!="NO",2,0))</f>
        <v>#REF!</v>
      </c>
      <c r="BD1408" s="10" t="e">
        <f>IF(#REF!="SI",1,IF(#REF!="NO",2,0))</f>
        <v>#REF!</v>
      </c>
      <c r="BE1408" s="10" t="e">
        <f>IF(OR(#REF!="VIH + PREVIO",#REF!="VIH + PREVIO",#REF!="VIH + PREVIO"),1,0)</f>
        <v>#REF!</v>
      </c>
      <c r="BF1408" s="13" t="e">
        <f>IF(OR(#REF!="POSITIVO",#REF!="NEGATIVO"),1,IF(#REF!="PACIENTE NO ACEPTA",2,IF(#REF!="VIH + PREVIO",3,0)))</f>
        <v>#REF!</v>
      </c>
      <c r="BG1408" s="10" t="e">
        <f t="shared" si="658"/>
        <v>#REF!</v>
      </c>
      <c r="BH1408" s="10" t="e">
        <f t="shared" si="659"/>
        <v>#REF!</v>
      </c>
      <c r="BI1408" s="10" t="e">
        <f t="shared" si="660"/>
        <v>#REF!</v>
      </c>
      <c r="BJ1408" s="10" t="e">
        <f t="shared" si="661"/>
        <v>#REF!</v>
      </c>
      <c r="BK1408" s="10" t="e">
        <f t="shared" si="662"/>
        <v>#REF!</v>
      </c>
      <c r="BL1408" s="10" t="e">
        <f t="shared" si="663"/>
        <v>#REF!</v>
      </c>
      <c r="BM1408" s="10" t="e">
        <f>IF(OR(BW1408=7,AQ1408=6),0,IF(#REF!="I",1,IF(#REF!="II",2,IF(#REF!="III",3,IF(#REF!="IV",4))))&amp;AP1408&amp;AQ1408&amp;AR1408&amp;AS1408&amp;AT1408&amp;AU1408&amp;AX1408)</f>
        <v>#REF!</v>
      </c>
      <c r="BN1408" s="10" t="e">
        <f t="shared" si="664"/>
        <v>#REF!</v>
      </c>
      <c r="BO1408" s="10" t="e">
        <f t="shared" si="665"/>
        <v>#REF!</v>
      </c>
      <c r="BP1408" s="10" t="e">
        <f t="shared" si="666"/>
        <v>#REF!</v>
      </c>
      <c r="BQ1408" s="10" t="e">
        <f t="shared" si="667"/>
        <v>#REF!</v>
      </c>
      <c r="BR1408" s="10" t="e">
        <f t="shared" si="668"/>
        <v>#REF!</v>
      </c>
      <c r="BS1408" s="10" t="e">
        <f t="shared" si="669"/>
        <v>#REF!</v>
      </c>
      <c r="BT1408" s="10" t="e">
        <f>IF(OR(BW1408=7,AQ1408=6),0,AO1408&amp;IF(#REF!="SI",1,IF(#REF!="NO",2,IF(#REF!="VIH + PREVIO",3,0))))</f>
        <v>#REF!</v>
      </c>
      <c r="BU1408" s="10" t="e">
        <f>IF(OR(BW1408=7,AQ1408=6),0,IF(#REF!="-",1,0))</f>
        <v>#REF!</v>
      </c>
      <c r="BV1408" s="10" t="e">
        <f t="shared" si="670"/>
        <v>#REF!</v>
      </c>
      <c r="BW14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8" s="10" t="e">
        <f t="shared" si="671"/>
        <v>#REF!</v>
      </c>
      <c r="BY1408" s="10" t="e">
        <f t="shared" si="673"/>
        <v>#REF!</v>
      </c>
      <c r="BZ1408" s="10" t="e">
        <f t="shared" si="672"/>
        <v>#REF!</v>
      </c>
      <c r="CA1408" s="10"/>
    </row>
    <row r="1409" spans="1:79" s="3" customFormat="1" ht="23.25" customHeight="1" x14ac:dyDescent="0.3">
      <c r="A1409" s="7">
        <v>1407</v>
      </c>
      <c r="B1409" s="43"/>
      <c r="C1409" s="44"/>
      <c r="D1409" s="45"/>
      <c r="E1409" s="46"/>
      <c r="F1409" s="46"/>
      <c r="G1409" s="46"/>
      <c r="H1409" s="50"/>
      <c r="I1409" s="51"/>
      <c r="J1409" s="52"/>
      <c r="K1409" s="51"/>
      <c r="L1409" s="53"/>
      <c r="M1409" s="54"/>
      <c r="N1409" s="43"/>
      <c r="O1409" s="55"/>
      <c r="P1409" s="46"/>
      <c r="Q1409" s="46"/>
      <c r="R1409" s="46"/>
      <c r="S1409" s="43"/>
      <c r="T1409" s="56"/>
      <c r="U1409" s="46"/>
      <c r="V1409" s="57"/>
      <c r="W1409" s="58"/>
      <c r="X1409" s="57"/>
      <c r="Y1409" s="46"/>
      <c r="Z1409" s="57"/>
      <c r="AA1409" s="59"/>
      <c r="AB1409" s="60"/>
      <c r="AC1409" s="2"/>
      <c r="AD1409" s="2"/>
      <c r="AE1409" s="2"/>
      <c r="AJ1409" s="11">
        <f t="shared" si="656"/>
        <v>13</v>
      </c>
      <c r="AK1409" s="11">
        <f t="shared" si="676"/>
        <v>0</v>
      </c>
      <c r="AL1409" s="11">
        <f t="shared" si="677"/>
        <v>0</v>
      </c>
      <c r="AM1409" s="11">
        <f t="shared" si="678"/>
        <v>0</v>
      </c>
      <c r="AN1409" s="11">
        <f t="shared" si="679"/>
        <v>0</v>
      </c>
      <c r="AO1409" s="4" t="e">
        <f>IF(#REF!="I",1,IF(#REF!="II",2,IF(#REF!="III",3,IF(#REF!="IV",4))))</f>
        <v>#REF!</v>
      </c>
      <c r="AP1409" s="11" t="e">
        <f>IF(#REF!="PULMONAR",1,IF(AND(#REF!="EXTRAPULMONAR",#REF!&lt;&gt;"MENINGEA"),2,IF(AND(#REF!="EXTRAPULMONAR",#REF!="MENINGEA"),3,)))</f>
        <v>#REF!</v>
      </c>
      <c r="AQ14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09" s="4">
        <f t="shared" si="680"/>
        <v>0</v>
      </c>
      <c r="AS1409" s="10">
        <f t="shared" si="681"/>
        <v>0</v>
      </c>
      <c r="AT1409" s="10">
        <f t="shared" si="682"/>
        <v>0</v>
      </c>
      <c r="AU1409" s="10" t="str">
        <f t="shared" si="683"/>
        <v>0</v>
      </c>
      <c r="AV1409" s="11" t="e">
        <f t="shared" si="684"/>
        <v>#N/A</v>
      </c>
      <c r="AW1409" s="4" t="e">
        <f t="shared" si="685"/>
        <v>#N/A</v>
      </c>
      <c r="AX1409" s="10" t="e">
        <f t="shared" si="674"/>
        <v>#N/A</v>
      </c>
      <c r="AY1409" s="10" t="e">
        <f t="shared" si="675"/>
        <v>#N/A</v>
      </c>
      <c r="AZ1409" s="10" t="e">
        <f t="shared" si="657"/>
        <v>#REF!</v>
      </c>
      <c r="BA1409" s="12" t="e">
        <f>IF(BW1409=7,0,AJ1409&amp;IF(#REF!="SI",1,IF(#REF!="NO",2,IF(#REF!="VIH + PREVIO",3,0))))</f>
        <v>#REF!</v>
      </c>
      <c r="BB1409" s="13" t="e">
        <f>IF(AND(#REF!="POSITIVO",#REF!="POSITIVO"),1,IF(#REF!="NEGATIVO",2,IF(#REF!="VIH + PREVIO",3,0)))</f>
        <v>#REF!</v>
      </c>
      <c r="BC1409" s="10" t="e">
        <f>IF(#REF!="SI",1,IF(#REF!="NO",2,0))</f>
        <v>#REF!</v>
      </c>
      <c r="BD1409" s="10" t="e">
        <f>IF(#REF!="SI",1,IF(#REF!="NO",2,0))</f>
        <v>#REF!</v>
      </c>
      <c r="BE1409" s="10" t="e">
        <f>IF(OR(#REF!="VIH + PREVIO",#REF!="VIH + PREVIO",#REF!="VIH + PREVIO"),1,0)</f>
        <v>#REF!</v>
      </c>
      <c r="BF1409" s="13" t="e">
        <f>IF(OR(#REF!="POSITIVO",#REF!="NEGATIVO"),1,IF(#REF!="PACIENTE NO ACEPTA",2,IF(#REF!="VIH + PREVIO",3,0)))</f>
        <v>#REF!</v>
      </c>
      <c r="BG1409" s="10" t="e">
        <f t="shared" si="658"/>
        <v>#REF!</v>
      </c>
      <c r="BH1409" s="10" t="e">
        <f t="shared" si="659"/>
        <v>#REF!</v>
      </c>
      <c r="BI1409" s="10" t="e">
        <f t="shared" si="660"/>
        <v>#REF!</v>
      </c>
      <c r="BJ1409" s="10" t="e">
        <f t="shared" si="661"/>
        <v>#REF!</v>
      </c>
      <c r="BK1409" s="10" t="e">
        <f t="shared" si="662"/>
        <v>#REF!</v>
      </c>
      <c r="BL1409" s="10" t="e">
        <f t="shared" si="663"/>
        <v>#REF!</v>
      </c>
      <c r="BM1409" s="10" t="e">
        <f>IF(OR(BW1409=7,AQ1409=6),0,IF(#REF!="I",1,IF(#REF!="II",2,IF(#REF!="III",3,IF(#REF!="IV",4))))&amp;AP1409&amp;AQ1409&amp;AR1409&amp;AS1409&amp;AT1409&amp;AU1409&amp;AX1409)</f>
        <v>#REF!</v>
      </c>
      <c r="BN1409" s="10" t="e">
        <f t="shared" si="664"/>
        <v>#REF!</v>
      </c>
      <c r="BO1409" s="10" t="e">
        <f t="shared" si="665"/>
        <v>#REF!</v>
      </c>
      <c r="BP1409" s="10" t="e">
        <f t="shared" si="666"/>
        <v>#REF!</v>
      </c>
      <c r="BQ1409" s="10" t="e">
        <f t="shared" si="667"/>
        <v>#REF!</v>
      </c>
      <c r="BR1409" s="10" t="e">
        <f t="shared" si="668"/>
        <v>#REF!</v>
      </c>
      <c r="BS1409" s="10" t="e">
        <f t="shared" si="669"/>
        <v>#REF!</v>
      </c>
      <c r="BT1409" s="10" t="e">
        <f>IF(OR(BW1409=7,AQ1409=6),0,AO1409&amp;IF(#REF!="SI",1,IF(#REF!="NO",2,IF(#REF!="VIH + PREVIO",3,0))))</f>
        <v>#REF!</v>
      </c>
      <c r="BU1409" s="10" t="e">
        <f>IF(OR(BW1409=7,AQ1409=6),0,IF(#REF!="-",1,0))</f>
        <v>#REF!</v>
      </c>
      <c r="BV1409" s="10" t="e">
        <f t="shared" si="670"/>
        <v>#REF!</v>
      </c>
      <c r="BW14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09" s="10" t="e">
        <f t="shared" si="671"/>
        <v>#REF!</v>
      </c>
      <c r="BY1409" s="10" t="e">
        <f t="shared" si="673"/>
        <v>#REF!</v>
      </c>
      <c r="BZ1409" s="10" t="e">
        <f t="shared" si="672"/>
        <v>#REF!</v>
      </c>
      <c r="CA1409" s="10"/>
    </row>
    <row r="1410" spans="1:79" s="3" customFormat="1" ht="23.25" customHeight="1" x14ac:dyDescent="0.3">
      <c r="A1410" s="7">
        <v>1408</v>
      </c>
      <c r="B1410" s="43"/>
      <c r="C1410" s="44"/>
      <c r="D1410" s="45"/>
      <c r="E1410" s="46"/>
      <c r="F1410" s="46"/>
      <c r="G1410" s="46"/>
      <c r="H1410" s="50"/>
      <c r="I1410" s="51"/>
      <c r="J1410" s="52"/>
      <c r="K1410" s="51"/>
      <c r="L1410" s="53"/>
      <c r="M1410" s="54"/>
      <c r="N1410" s="43"/>
      <c r="O1410" s="55"/>
      <c r="P1410" s="46"/>
      <c r="Q1410" s="46"/>
      <c r="R1410" s="46"/>
      <c r="S1410" s="43"/>
      <c r="T1410" s="56"/>
      <c r="U1410" s="46"/>
      <c r="V1410" s="57"/>
      <c r="W1410" s="58"/>
      <c r="X1410" s="57"/>
      <c r="Y1410" s="46"/>
      <c r="Z1410" s="57"/>
      <c r="AA1410" s="59"/>
      <c r="AB1410" s="60"/>
      <c r="AC1410" s="2"/>
      <c r="AD1410" s="2"/>
      <c r="AE1410" s="2"/>
      <c r="AJ1410" s="11">
        <f t="shared" si="656"/>
        <v>13</v>
      </c>
      <c r="AK1410" s="11">
        <f t="shared" si="676"/>
        <v>0</v>
      </c>
      <c r="AL1410" s="11">
        <f t="shared" si="677"/>
        <v>0</v>
      </c>
      <c r="AM1410" s="11">
        <f t="shared" si="678"/>
        <v>0</v>
      </c>
      <c r="AN1410" s="11">
        <f t="shared" si="679"/>
        <v>0</v>
      </c>
      <c r="AO1410" s="4" t="e">
        <f>IF(#REF!="I",1,IF(#REF!="II",2,IF(#REF!="III",3,IF(#REF!="IV",4))))</f>
        <v>#REF!</v>
      </c>
      <c r="AP1410" s="11" t="e">
        <f>IF(#REF!="PULMONAR",1,IF(AND(#REF!="EXTRAPULMONAR",#REF!&lt;&gt;"MENINGEA"),2,IF(AND(#REF!="EXTRAPULMONAR",#REF!="MENINGEA"),3,)))</f>
        <v>#REF!</v>
      </c>
      <c r="AQ14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0" s="4">
        <f t="shared" si="680"/>
        <v>0</v>
      </c>
      <c r="AS1410" s="10">
        <f t="shared" si="681"/>
        <v>0</v>
      </c>
      <c r="AT1410" s="10">
        <f t="shared" si="682"/>
        <v>0</v>
      </c>
      <c r="AU1410" s="10" t="str">
        <f t="shared" si="683"/>
        <v>0</v>
      </c>
      <c r="AV1410" s="11" t="e">
        <f t="shared" si="684"/>
        <v>#N/A</v>
      </c>
      <c r="AW1410" s="4" t="e">
        <f t="shared" si="685"/>
        <v>#N/A</v>
      </c>
      <c r="AX1410" s="10" t="e">
        <f t="shared" si="674"/>
        <v>#N/A</v>
      </c>
      <c r="AY1410" s="10" t="e">
        <f t="shared" si="675"/>
        <v>#N/A</v>
      </c>
      <c r="AZ1410" s="10" t="e">
        <f t="shared" si="657"/>
        <v>#REF!</v>
      </c>
      <c r="BA1410" s="12" t="e">
        <f>IF(BW1410=7,0,AJ1410&amp;IF(#REF!="SI",1,IF(#REF!="NO",2,IF(#REF!="VIH + PREVIO",3,0))))</f>
        <v>#REF!</v>
      </c>
      <c r="BB1410" s="13" t="e">
        <f>IF(AND(#REF!="POSITIVO",#REF!="POSITIVO"),1,IF(#REF!="NEGATIVO",2,IF(#REF!="VIH + PREVIO",3,0)))</f>
        <v>#REF!</v>
      </c>
      <c r="BC1410" s="10" t="e">
        <f>IF(#REF!="SI",1,IF(#REF!="NO",2,0))</f>
        <v>#REF!</v>
      </c>
      <c r="BD1410" s="10" t="e">
        <f>IF(#REF!="SI",1,IF(#REF!="NO",2,0))</f>
        <v>#REF!</v>
      </c>
      <c r="BE1410" s="10" t="e">
        <f>IF(OR(#REF!="VIH + PREVIO",#REF!="VIH + PREVIO",#REF!="VIH + PREVIO"),1,0)</f>
        <v>#REF!</v>
      </c>
      <c r="BF1410" s="13" t="e">
        <f>IF(OR(#REF!="POSITIVO",#REF!="NEGATIVO"),1,IF(#REF!="PACIENTE NO ACEPTA",2,IF(#REF!="VIH + PREVIO",3,0)))</f>
        <v>#REF!</v>
      </c>
      <c r="BG1410" s="10" t="e">
        <f t="shared" si="658"/>
        <v>#REF!</v>
      </c>
      <c r="BH1410" s="10" t="e">
        <f t="shared" si="659"/>
        <v>#REF!</v>
      </c>
      <c r="BI1410" s="10" t="e">
        <f t="shared" si="660"/>
        <v>#REF!</v>
      </c>
      <c r="BJ1410" s="10" t="e">
        <f t="shared" si="661"/>
        <v>#REF!</v>
      </c>
      <c r="BK1410" s="10" t="e">
        <f t="shared" si="662"/>
        <v>#REF!</v>
      </c>
      <c r="BL1410" s="10" t="e">
        <f t="shared" si="663"/>
        <v>#REF!</v>
      </c>
      <c r="BM1410" s="10" t="e">
        <f>IF(OR(BW1410=7,AQ1410=6),0,IF(#REF!="I",1,IF(#REF!="II",2,IF(#REF!="III",3,IF(#REF!="IV",4))))&amp;AP1410&amp;AQ1410&amp;AR1410&amp;AS1410&amp;AT1410&amp;AU1410&amp;AX1410)</f>
        <v>#REF!</v>
      </c>
      <c r="BN1410" s="10" t="e">
        <f t="shared" si="664"/>
        <v>#REF!</v>
      </c>
      <c r="BO1410" s="10" t="e">
        <f t="shared" si="665"/>
        <v>#REF!</v>
      </c>
      <c r="BP1410" s="10" t="e">
        <f t="shared" si="666"/>
        <v>#REF!</v>
      </c>
      <c r="BQ1410" s="10" t="e">
        <f t="shared" si="667"/>
        <v>#REF!</v>
      </c>
      <c r="BR1410" s="10" t="e">
        <f t="shared" si="668"/>
        <v>#REF!</v>
      </c>
      <c r="BS1410" s="10" t="e">
        <f t="shared" si="669"/>
        <v>#REF!</v>
      </c>
      <c r="BT1410" s="10" t="e">
        <f>IF(OR(BW1410=7,AQ1410=6),0,AO1410&amp;IF(#REF!="SI",1,IF(#REF!="NO",2,IF(#REF!="VIH + PREVIO",3,0))))</f>
        <v>#REF!</v>
      </c>
      <c r="BU1410" s="10" t="e">
        <f>IF(OR(BW1410=7,AQ1410=6),0,IF(#REF!="-",1,0))</f>
        <v>#REF!</v>
      </c>
      <c r="BV1410" s="10" t="e">
        <f t="shared" si="670"/>
        <v>#REF!</v>
      </c>
      <c r="BW14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0" s="10" t="e">
        <f t="shared" si="671"/>
        <v>#REF!</v>
      </c>
      <c r="BY1410" s="10" t="e">
        <f t="shared" si="673"/>
        <v>#REF!</v>
      </c>
      <c r="BZ1410" s="10" t="e">
        <f t="shared" si="672"/>
        <v>#REF!</v>
      </c>
      <c r="CA1410" s="10"/>
    </row>
    <row r="1411" spans="1:79" s="3" customFormat="1" ht="23.25" customHeight="1" x14ac:dyDescent="0.3">
      <c r="A1411" s="7">
        <v>1409</v>
      </c>
      <c r="B1411" s="43"/>
      <c r="C1411" s="44"/>
      <c r="D1411" s="45"/>
      <c r="E1411" s="46"/>
      <c r="F1411" s="46"/>
      <c r="G1411" s="46"/>
      <c r="H1411" s="50"/>
      <c r="I1411" s="51"/>
      <c r="J1411" s="52"/>
      <c r="K1411" s="51"/>
      <c r="L1411" s="53"/>
      <c r="M1411" s="54"/>
      <c r="N1411" s="43"/>
      <c r="O1411" s="55"/>
      <c r="P1411" s="46"/>
      <c r="Q1411" s="46"/>
      <c r="R1411" s="46"/>
      <c r="S1411" s="43"/>
      <c r="T1411" s="56"/>
      <c r="U1411" s="46"/>
      <c r="V1411" s="57"/>
      <c r="W1411" s="58"/>
      <c r="X1411" s="57"/>
      <c r="Y1411" s="46"/>
      <c r="Z1411" s="57"/>
      <c r="AA1411" s="59"/>
      <c r="AB1411" s="60"/>
      <c r="AC1411" s="2"/>
      <c r="AD1411" s="2"/>
      <c r="AE1411" s="2"/>
      <c r="AJ1411" s="11">
        <f t="shared" si="656"/>
        <v>13</v>
      </c>
      <c r="AK1411" s="11">
        <f t="shared" si="676"/>
        <v>0</v>
      </c>
      <c r="AL1411" s="11">
        <f t="shared" si="677"/>
        <v>0</v>
      </c>
      <c r="AM1411" s="11">
        <f t="shared" si="678"/>
        <v>0</v>
      </c>
      <c r="AN1411" s="11">
        <f t="shared" si="679"/>
        <v>0</v>
      </c>
      <c r="AO1411" s="4" t="e">
        <f>IF(#REF!="I",1,IF(#REF!="II",2,IF(#REF!="III",3,IF(#REF!="IV",4))))</f>
        <v>#REF!</v>
      </c>
      <c r="AP1411" s="11" t="e">
        <f>IF(#REF!="PULMONAR",1,IF(AND(#REF!="EXTRAPULMONAR",#REF!&lt;&gt;"MENINGEA"),2,IF(AND(#REF!="EXTRAPULMONAR",#REF!="MENINGEA"),3,)))</f>
        <v>#REF!</v>
      </c>
      <c r="AQ14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1" s="4">
        <f t="shared" si="680"/>
        <v>0</v>
      </c>
      <c r="AS1411" s="10">
        <f t="shared" si="681"/>
        <v>0</v>
      </c>
      <c r="AT1411" s="10">
        <f t="shared" si="682"/>
        <v>0</v>
      </c>
      <c r="AU1411" s="10" t="str">
        <f t="shared" si="683"/>
        <v>0</v>
      </c>
      <c r="AV1411" s="11" t="e">
        <f t="shared" si="684"/>
        <v>#N/A</v>
      </c>
      <c r="AW1411" s="4" t="e">
        <f t="shared" si="685"/>
        <v>#N/A</v>
      </c>
      <c r="AX1411" s="10" t="e">
        <f t="shared" si="674"/>
        <v>#N/A</v>
      </c>
      <c r="AY1411" s="10" t="e">
        <f t="shared" si="675"/>
        <v>#N/A</v>
      </c>
      <c r="AZ1411" s="10" t="e">
        <f t="shared" si="657"/>
        <v>#REF!</v>
      </c>
      <c r="BA1411" s="12" t="e">
        <f>IF(BW1411=7,0,AJ1411&amp;IF(#REF!="SI",1,IF(#REF!="NO",2,IF(#REF!="VIH + PREVIO",3,0))))</f>
        <v>#REF!</v>
      </c>
      <c r="BB1411" s="13" t="e">
        <f>IF(AND(#REF!="POSITIVO",#REF!="POSITIVO"),1,IF(#REF!="NEGATIVO",2,IF(#REF!="VIH + PREVIO",3,0)))</f>
        <v>#REF!</v>
      </c>
      <c r="BC1411" s="10" t="e">
        <f>IF(#REF!="SI",1,IF(#REF!="NO",2,0))</f>
        <v>#REF!</v>
      </c>
      <c r="BD1411" s="10" t="e">
        <f>IF(#REF!="SI",1,IF(#REF!="NO",2,0))</f>
        <v>#REF!</v>
      </c>
      <c r="BE1411" s="10" t="e">
        <f>IF(OR(#REF!="VIH + PREVIO",#REF!="VIH + PREVIO",#REF!="VIH + PREVIO"),1,0)</f>
        <v>#REF!</v>
      </c>
      <c r="BF1411" s="13" t="e">
        <f>IF(OR(#REF!="POSITIVO",#REF!="NEGATIVO"),1,IF(#REF!="PACIENTE NO ACEPTA",2,IF(#REF!="VIH + PREVIO",3,0)))</f>
        <v>#REF!</v>
      </c>
      <c r="BG1411" s="10" t="e">
        <f t="shared" si="658"/>
        <v>#REF!</v>
      </c>
      <c r="BH1411" s="10" t="e">
        <f t="shared" si="659"/>
        <v>#REF!</v>
      </c>
      <c r="BI1411" s="10" t="e">
        <f t="shared" si="660"/>
        <v>#REF!</v>
      </c>
      <c r="BJ1411" s="10" t="e">
        <f t="shared" si="661"/>
        <v>#REF!</v>
      </c>
      <c r="BK1411" s="10" t="e">
        <f t="shared" si="662"/>
        <v>#REF!</v>
      </c>
      <c r="BL1411" s="10" t="e">
        <f t="shared" si="663"/>
        <v>#REF!</v>
      </c>
      <c r="BM1411" s="10" t="e">
        <f>IF(OR(BW1411=7,AQ1411=6),0,IF(#REF!="I",1,IF(#REF!="II",2,IF(#REF!="III",3,IF(#REF!="IV",4))))&amp;AP1411&amp;AQ1411&amp;AR1411&amp;AS1411&amp;AT1411&amp;AU1411&amp;AX1411)</f>
        <v>#REF!</v>
      </c>
      <c r="BN1411" s="10" t="e">
        <f t="shared" si="664"/>
        <v>#REF!</v>
      </c>
      <c r="BO1411" s="10" t="e">
        <f t="shared" si="665"/>
        <v>#REF!</v>
      </c>
      <c r="BP1411" s="10" t="e">
        <f t="shared" si="666"/>
        <v>#REF!</v>
      </c>
      <c r="BQ1411" s="10" t="e">
        <f t="shared" si="667"/>
        <v>#REF!</v>
      </c>
      <c r="BR1411" s="10" t="e">
        <f t="shared" si="668"/>
        <v>#REF!</v>
      </c>
      <c r="BS1411" s="10" t="e">
        <f t="shared" si="669"/>
        <v>#REF!</v>
      </c>
      <c r="BT1411" s="10" t="e">
        <f>IF(OR(BW1411=7,AQ1411=6),0,AO1411&amp;IF(#REF!="SI",1,IF(#REF!="NO",2,IF(#REF!="VIH + PREVIO",3,0))))</f>
        <v>#REF!</v>
      </c>
      <c r="BU1411" s="10" t="e">
        <f>IF(OR(BW1411=7,AQ1411=6),0,IF(#REF!="-",1,0))</f>
        <v>#REF!</v>
      </c>
      <c r="BV1411" s="10" t="e">
        <f t="shared" si="670"/>
        <v>#REF!</v>
      </c>
      <c r="BW14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1" s="10" t="e">
        <f t="shared" si="671"/>
        <v>#REF!</v>
      </c>
      <c r="BY1411" s="10" t="e">
        <f t="shared" si="673"/>
        <v>#REF!</v>
      </c>
      <c r="BZ1411" s="10" t="e">
        <f t="shared" si="672"/>
        <v>#REF!</v>
      </c>
      <c r="CA1411" s="10"/>
    </row>
    <row r="1412" spans="1:79" s="3" customFormat="1" ht="23.25" customHeight="1" x14ac:dyDescent="0.3">
      <c r="A1412" s="7">
        <v>1410</v>
      </c>
      <c r="B1412" s="43"/>
      <c r="C1412" s="44"/>
      <c r="D1412" s="45"/>
      <c r="E1412" s="46"/>
      <c r="F1412" s="46"/>
      <c r="G1412" s="46"/>
      <c r="H1412" s="50"/>
      <c r="I1412" s="51"/>
      <c r="J1412" s="52"/>
      <c r="K1412" s="51"/>
      <c r="L1412" s="53"/>
      <c r="M1412" s="54"/>
      <c r="N1412" s="43"/>
      <c r="O1412" s="55"/>
      <c r="P1412" s="46"/>
      <c r="Q1412" s="46"/>
      <c r="R1412" s="46"/>
      <c r="S1412" s="43"/>
      <c r="T1412" s="56"/>
      <c r="U1412" s="46"/>
      <c r="V1412" s="57"/>
      <c r="W1412" s="58"/>
      <c r="X1412" s="57"/>
      <c r="Y1412" s="46"/>
      <c r="Z1412" s="57"/>
      <c r="AA1412" s="59"/>
      <c r="AB1412" s="60"/>
      <c r="AC1412" s="2"/>
      <c r="AD1412" s="2"/>
      <c r="AE1412" s="2"/>
      <c r="AJ1412" s="11">
        <f t="shared" ref="AJ1412:AJ1475" si="686">IF(AK1412&lt;&gt;0,AK1412,IF(AND(AK1412=0,AL1412&lt;&gt;0),AL1412,IF(AND(AK1412=0,AL1412=0,AM1412&lt;&gt;0),AM1412,IF(AND(AK1412=0,AL1412=0,AM1412=0,AN1412&lt;&gt;0),AN1412,13))))</f>
        <v>13</v>
      </c>
      <c r="AK1412" s="11">
        <f t="shared" si="676"/>
        <v>0</v>
      </c>
      <c r="AL1412" s="11">
        <f t="shared" si="677"/>
        <v>0</v>
      </c>
      <c r="AM1412" s="11">
        <f t="shared" si="678"/>
        <v>0</v>
      </c>
      <c r="AN1412" s="11">
        <f t="shared" si="679"/>
        <v>0</v>
      </c>
      <c r="AO1412" s="4" t="e">
        <f>IF(#REF!="I",1,IF(#REF!="II",2,IF(#REF!="III",3,IF(#REF!="IV",4))))</f>
        <v>#REF!</v>
      </c>
      <c r="AP1412" s="11" t="e">
        <f>IF(#REF!="PULMONAR",1,IF(AND(#REF!="EXTRAPULMONAR",#REF!&lt;&gt;"MENINGEA"),2,IF(AND(#REF!="EXTRAPULMONAR",#REF!="MENINGEA"),3,)))</f>
        <v>#REF!</v>
      </c>
      <c r="AQ14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2" s="4">
        <f t="shared" si="680"/>
        <v>0</v>
      </c>
      <c r="AS1412" s="10">
        <f t="shared" si="681"/>
        <v>0</v>
      </c>
      <c r="AT1412" s="10">
        <f t="shared" si="682"/>
        <v>0</v>
      </c>
      <c r="AU1412" s="10" t="str">
        <f t="shared" si="683"/>
        <v>0</v>
      </c>
      <c r="AV1412" s="11" t="e">
        <f t="shared" si="684"/>
        <v>#N/A</v>
      </c>
      <c r="AW1412" s="4" t="e">
        <f t="shared" si="685"/>
        <v>#N/A</v>
      </c>
      <c r="AX1412" s="10" t="e">
        <f t="shared" si="674"/>
        <v>#N/A</v>
      </c>
      <c r="AY1412" s="10" t="e">
        <f t="shared" si="675"/>
        <v>#N/A</v>
      </c>
      <c r="AZ1412" s="10" t="e">
        <f t="shared" ref="AZ1412:AZ1475" si="687">IF(OR(BW1412=7,AQ1412=6),0,(AJ1412&amp;AP1412&amp;AQ1412&amp;AR1412&amp;AS1412&amp;AT1412&amp;AU1412&amp;AX1412))</f>
        <v>#REF!</v>
      </c>
      <c r="BA1412" s="12" t="e">
        <f>IF(BW1412=7,0,AJ1412&amp;IF(#REF!="SI",1,IF(#REF!="NO",2,IF(#REF!="VIH + PREVIO",3,0))))</f>
        <v>#REF!</v>
      </c>
      <c r="BB1412" s="13" t="e">
        <f>IF(AND(#REF!="POSITIVO",#REF!="POSITIVO"),1,IF(#REF!="NEGATIVO",2,IF(#REF!="VIH + PREVIO",3,0)))</f>
        <v>#REF!</v>
      </c>
      <c r="BC1412" s="10" t="e">
        <f>IF(#REF!="SI",1,IF(#REF!="NO",2,0))</f>
        <v>#REF!</v>
      </c>
      <c r="BD1412" s="10" t="e">
        <f>IF(#REF!="SI",1,IF(#REF!="NO",2,0))</f>
        <v>#REF!</v>
      </c>
      <c r="BE1412" s="10" t="e">
        <f>IF(OR(#REF!="VIH + PREVIO",#REF!="VIH + PREVIO",#REF!="VIH + PREVIO"),1,0)</f>
        <v>#REF!</v>
      </c>
      <c r="BF1412" s="13" t="e">
        <f>IF(OR(#REF!="POSITIVO",#REF!="NEGATIVO"),1,IF(#REF!="PACIENTE NO ACEPTA",2,IF(#REF!="VIH + PREVIO",3,0)))</f>
        <v>#REF!</v>
      </c>
      <c r="BG1412" s="10" t="e">
        <f t="shared" ref="BG1412:BG1475" si="688">IF(OR(BW1412=7,AQ1412=6),0,AJ1412&amp;AP1412&amp;BB1412&amp;BC1412&amp;BD1412&amp;AX1412&amp;AU1412)</f>
        <v>#REF!</v>
      </c>
      <c r="BH1412" s="10" t="e">
        <f t="shared" ref="BH1412:BH1475" si="689">IF(OR(BW1412=7,AQ1412=6),0,AJ1412&amp;BE1412)</f>
        <v>#REF!</v>
      </c>
      <c r="BI1412" s="10" t="e">
        <f t="shared" ref="BI1412:BI1475" si="690">IF(OR(BW1412=7,AQ1412=6),0,AJ1412&amp;BB1412)</f>
        <v>#REF!</v>
      </c>
      <c r="BJ1412" s="10" t="e">
        <f t="shared" ref="BJ1412:BJ1475" si="691">IF(OR(BW1412=7,AQ1412=6),0,AJ1412&amp;BC1412)</f>
        <v>#REF!</v>
      </c>
      <c r="BK1412" s="10" t="e">
        <f t="shared" ref="BK1412:BK1475" si="692">IF(OR(BW1412=7,AQ1412=6),0,AJ1412&amp;BD1412)</f>
        <v>#REF!</v>
      </c>
      <c r="BL1412" s="10" t="e">
        <f t="shared" ref="BL1412:BL1475" si="693">IF(OR(BW1412=7,AQ1412=6),0,AJ1412&amp;BF1412)</f>
        <v>#REF!</v>
      </c>
      <c r="BM1412" s="10" t="e">
        <f>IF(OR(BW1412=7,AQ1412=6),0,IF(#REF!="I",1,IF(#REF!="II",2,IF(#REF!="III",3,IF(#REF!="IV",4))))&amp;AP1412&amp;AQ1412&amp;AR1412&amp;AS1412&amp;AT1412&amp;AU1412&amp;AX1412)</f>
        <v>#REF!</v>
      </c>
      <c r="BN1412" s="10" t="e">
        <f t="shared" ref="BN1412:BN1475" si="694">IF(OR(BW1412=7,AQ1412=6),0,AO1412&amp;BE1412)</f>
        <v>#REF!</v>
      </c>
      <c r="BO1412" s="10" t="e">
        <f t="shared" ref="BO1412:BO1475" si="695">IF(OR(BW1412=7,AQ1412=6),0,AO1412&amp;BB1412)</f>
        <v>#REF!</v>
      </c>
      <c r="BP1412" s="10" t="e">
        <f t="shared" ref="BP1412:BP1475" si="696">IF(OR(BW1412=7,AQ1412=6),0,AO1412&amp;BC1412)</f>
        <v>#REF!</v>
      </c>
      <c r="BQ1412" s="10" t="e">
        <f t="shared" ref="BQ1412:BQ1475" si="697">IF(OR(BW1412=7,AQ1412=6),0,AO1412&amp;BD1412)</f>
        <v>#REF!</v>
      </c>
      <c r="BR1412" s="10" t="e">
        <f t="shared" ref="BR1412:BR1475" si="698">IF(OR(BW1412=7,AQ1412=6),0,AO1412&amp;BF1412)</f>
        <v>#REF!</v>
      </c>
      <c r="BS1412" s="10" t="e">
        <f t="shared" ref="BS1412:BS1475" si="699">IF(OR(BW1412=7,AQ1412=6),0,AO1412&amp;AP1412&amp;BB1412&amp;BC1412&amp;BD1412&amp;AX1412&amp;AU1412)</f>
        <v>#REF!</v>
      </c>
      <c r="BT1412" s="10" t="e">
        <f>IF(OR(BW1412=7,AQ1412=6),0,AO1412&amp;IF(#REF!="SI",1,IF(#REF!="NO",2,IF(#REF!="VIH + PREVIO",3,0))))</f>
        <v>#REF!</v>
      </c>
      <c r="BU1412" s="10" t="e">
        <f>IF(OR(BW1412=7,AQ1412=6),0,IF(#REF!="-",1,0))</f>
        <v>#REF!</v>
      </c>
      <c r="BV1412" s="10" t="e">
        <f t="shared" ref="BV1412:BV1475" si="700">IF(OR(BW1412=7,AQ1412=6),0,AO1412&amp;AP1412&amp;AQ1412&amp;BU1412)</f>
        <v>#REF!</v>
      </c>
      <c r="BW14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2" s="10" t="e">
        <f t="shared" ref="BX1412:BX1475" si="701">AO1412&amp;AP1412&amp;AQ1412&amp;AR1412&amp;AS1412&amp;AT1412&amp;AY1412&amp;BW1412</f>
        <v>#REF!</v>
      </c>
      <c r="BY1412" s="10" t="e">
        <f t="shared" si="673"/>
        <v>#REF!</v>
      </c>
      <c r="BZ1412" s="10" t="e">
        <f t="shared" ref="BZ1412:BZ1475" si="702">AO1412&amp;AP1412&amp;AQ1412&amp;AY1412&amp;BW1412</f>
        <v>#REF!</v>
      </c>
      <c r="CA1412" s="10"/>
    </row>
    <row r="1413" spans="1:79" s="3" customFormat="1" ht="23.25" customHeight="1" x14ac:dyDescent="0.3">
      <c r="A1413" s="7">
        <v>1411</v>
      </c>
      <c r="B1413" s="43"/>
      <c r="C1413" s="44"/>
      <c r="D1413" s="45"/>
      <c r="E1413" s="46"/>
      <c r="F1413" s="46"/>
      <c r="G1413" s="46"/>
      <c r="H1413" s="50"/>
      <c r="I1413" s="51"/>
      <c r="J1413" s="52"/>
      <c r="K1413" s="51"/>
      <c r="L1413" s="53"/>
      <c r="M1413" s="54"/>
      <c r="N1413" s="43"/>
      <c r="O1413" s="55"/>
      <c r="P1413" s="46"/>
      <c r="Q1413" s="46"/>
      <c r="R1413" s="46"/>
      <c r="S1413" s="43"/>
      <c r="T1413" s="56"/>
      <c r="U1413" s="46"/>
      <c r="V1413" s="57"/>
      <c r="W1413" s="58"/>
      <c r="X1413" s="57"/>
      <c r="Y1413" s="46"/>
      <c r="Z1413" s="57"/>
      <c r="AA1413" s="59"/>
      <c r="AB1413" s="60"/>
      <c r="AC1413" s="2"/>
      <c r="AD1413" s="2"/>
      <c r="AE1413" s="2"/>
      <c r="AJ1413" s="11">
        <f t="shared" si="686"/>
        <v>13</v>
      </c>
      <c r="AK1413" s="11">
        <f t="shared" si="676"/>
        <v>0</v>
      </c>
      <c r="AL1413" s="11">
        <f t="shared" si="677"/>
        <v>0</v>
      </c>
      <c r="AM1413" s="11">
        <f t="shared" si="678"/>
        <v>0</v>
      </c>
      <c r="AN1413" s="11">
        <f t="shared" si="679"/>
        <v>0</v>
      </c>
      <c r="AO1413" s="4" t="e">
        <f>IF(#REF!="I",1,IF(#REF!="II",2,IF(#REF!="III",3,IF(#REF!="IV",4))))</f>
        <v>#REF!</v>
      </c>
      <c r="AP1413" s="11" t="e">
        <f>IF(#REF!="PULMONAR",1,IF(AND(#REF!="EXTRAPULMONAR",#REF!&lt;&gt;"MENINGEA"),2,IF(AND(#REF!="EXTRAPULMONAR",#REF!="MENINGEA"),3,)))</f>
        <v>#REF!</v>
      </c>
      <c r="AQ14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3" s="4">
        <f t="shared" si="680"/>
        <v>0</v>
      </c>
      <c r="AS1413" s="10">
        <f t="shared" si="681"/>
        <v>0</v>
      </c>
      <c r="AT1413" s="10">
        <f t="shared" si="682"/>
        <v>0</v>
      </c>
      <c r="AU1413" s="10" t="str">
        <f t="shared" si="683"/>
        <v>0</v>
      </c>
      <c r="AV1413" s="11" t="e">
        <f t="shared" si="684"/>
        <v>#N/A</v>
      </c>
      <c r="AW1413" s="4" t="e">
        <f t="shared" si="685"/>
        <v>#N/A</v>
      </c>
      <c r="AX1413" s="10" t="e">
        <f t="shared" si="674"/>
        <v>#N/A</v>
      </c>
      <c r="AY1413" s="10" t="e">
        <f t="shared" si="675"/>
        <v>#N/A</v>
      </c>
      <c r="AZ1413" s="10" t="e">
        <f t="shared" si="687"/>
        <v>#REF!</v>
      </c>
      <c r="BA1413" s="12" t="e">
        <f>IF(BW1413=7,0,AJ1413&amp;IF(#REF!="SI",1,IF(#REF!="NO",2,IF(#REF!="VIH + PREVIO",3,0))))</f>
        <v>#REF!</v>
      </c>
      <c r="BB1413" s="13" t="e">
        <f>IF(AND(#REF!="POSITIVO",#REF!="POSITIVO"),1,IF(#REF!="NEGATIVO",2,IF(#REF!="VIH + PREVIO",3,0)))</f>
        <v>#REF!</v>
      </c>
      <c r="BC1413" s="10" t="e">
        <f>IF(#REF!="SI",1,IF(#REF!="NO",2,0))</f>
        <v>#REF!</v>
      </c>
      <c r="BD1413" s="10" t="e">
        <f>IF(#REF!="SI",1,IF(#REF!="NO",2,0))</f>
        <v>#REF!</v>
      </c>
      <c r="BE1413" s="10" t="e">
        <f>IF(OR(#REF!="VIH + PREVIO",#REF!="VIH + PREVIO",#REF!="VIH + PREVIO"),1,0)</f>
        <v>#REF!</v>
      </c>
      <c r="BF1413" s="13" t="e">
        <f>IF(OR(#REF!="POSITIVO",#REF!="NEGATIVO"),1,IF(#REF!="PACIENTE NO ACEPTA",2,IF(#REF!="VIH + PREVIO",3,0)))</f>
        <v>#REF!</v>
      </c>
      <c r="BG1413" s="10" t="e">
        <f t="shared" si="688"/>
        <v>#REF!</v>
      </c>
      <c r="BH1413" s="10" t="e">
        <f t="shared" si="689"/>
        <v>#REF!</v>
      </c>
      <c r="BI1413" s="10" t="e">
        <f t="shared" si="690"/>
        <v>#REF!</v>
      </c>
      <c r="BJ1413" s="10" t="e">
        <f t="shared" si="691"/>
        <v>#REF!</v>
      </c>
      <c r="BK1413" s="10" t="e">
        <f t="shared" si="692"/>
        <v>#REF!</v>
      </c>
      <c r="BL1413" s="10" t="e">
        <f t="shared" si="693"/>
        <v>#REF!</v>
      </c>
      <c r="BM1413" s="10" t="e">
        <f>IF(OR(BW1413=7,AQ1413=6),0,IF(#REF!="I",1,IF(#REF!="II",2,IF(#REF!="III",3,IF(#REF!="IV",4))))&amp;AP1413&amp;AQ1413&amp;AR1413&amp;AS1413&amp;AT1413&amp;AU1413&amp;AX1413)</f>
        <v>#REF!</v>
      </c>
      <c r="BN1413" s="10" t="e">
        <f t="shared" si="694"/>
        <v>#REF!</v>
      </c>
      <c r="BO1413" s="10" t="e">
        <f t="shared" si="695"/>
        <v>#REF!</v>
      </c>
      <c r="BP1413" s="10" t="e">
        <f t="shared" si="696"/>
        <v>#REF!</v>
      </c>
      <c r="BQ1413" s="10" t="e">
        <f t="shared" si="697"/>
        <v>#REF!</v>
      </c>
      <c r="BR1413" s="10" t="e">
        <f t="shared" si="698"/>
        <v>#REF!</v>
      </c>
      <c r="BS1413" s="10" t="e">
        <f t="shared" si="699"/>
        <v>#REF!</v>
      </c>
      <c r="BT1413" s="10" t="e">
        <f>IF(OR(BW1413=7,AQ1413=6),0,AO1413&amp;IF(#REF!="SI",1,IF(#REF!="NO",2,IF(#REF!="VIH + PREVIO",3,0))))</f>
        <v>#REF!</v>
      </c>
      <c r="BU1413" s="10" t="e">
        <f>IF(OR(BW1413=7,AQ1413=6),0,IF(#REF!="-",1,0))</f>
        <v>#REF!</v>
      </c>
      <c r="BV1413" s="10" t="e">
        <f t="shared" si="700"/>
        <v>#REF!</v>
      </c>
      <c r="BW14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3" s="10" t="e">
        <f t="shared" si="701"/>
        <v>#REF!</v>
      </c>
      <c r="BY1413" s="10" t="e">
        <f t="shared" ref="BY1413:BY1476" si="703">IF(AQ1413=6,0,AO1413&amp;AP1413&amp;BB1413&amp;AY1413&amp;BW1413)</f>
        <v>#REF!</v>
      </c>
      <c r="BZ1413" s="10" t="e">
        <f t="shared" si="702"/>
        <v>#REF!</v>
      </c>
      <c r="CA1413" s="10"/>
    </row>
    <row r="1414" spans="1:79" s="3" customFormat="1" ht="23.25" customHeight="1" x14ac:dyDescent="0.3">
      <c r="A1414" s="7">
        <v>1412</v>
      </c>
      <c r="B1414" s="43"/>
      <c r="C1414" s="44"/>
      <c r="D1414" s="45"/>
      <c r="E1414" s="46"/>
      <c r="F1414" s="46"/>
      <c r="G1414" s="46"/>
      <c r="H1414" s="50"/>
      <c r="I1414" s="51"/>
      <c r="J1414" s="52"/>
      <c r="K1414" s="51"/>
      <c r="L1414" s="53"/>
      <c r="M1414" s="54"/>
      <c r="N1414" s="43"/>
      <c r="O1414" s="55"/>
      <c r="P1414" s="46"/>
      <c r="Q1414" s="46"/>
      <c r="R1414" s="46"/>
      <c r="S1414" s="43"/>
      <c r="T1414" s="56"/>
      <c r="U1414" s="46"/>
      <c r="V1414" s="57"/>
      <c r="W1414" s="58"/>
      <c r="X1414" s="57"/>
      <c r="Y1414" s="46"/>
      <c r="Z1414" s="57"/>
      <c r="AA1414" s="59"/>
      <c r="AB1414" s="60"/>
      <c r="AC1414" s="2"/>
      <c r="AD1414" s="2"/>
      <c r="AE1414" s="2"/>
      <c r="AJ1414" s="11">
        <f t="shared" si="686"/>
        <v>13</v>
      </c>
      <c r="AK1414" s="11">
        <f t="shared" si="676"/>
        <v>0</v>
      </c>
      <c r="AL1414" s="11">
        <f t="shared" si="677"/>
        <v>0</v>
      </c>
      <c r="AM1414" s="11">
        <f t="shared" si="678"/>
        <v>0</v>
      </c>
      <c r="AN1414" s="11">
        <f t="shared" si="679"/>
        <v>0</v>
      </c>
      <c r="AO1414" s="4" t="e">
        <f>IF(#REF!="I",1,IF(#REF!="II",2,IF(#REF!="III",3,IF(#REF!="IV",4))))</f>
        <v>#REF!</v>
      </c>
      <c r="AP1414" s="11" t="e">
        <f>IF(#REF!="PULMONAR",1,IF(AND(#REF!="EXTRAPULMONAR",#REF!&lt;&gt;"MENINGEA"),2,IF(AND(#REF!="EXTRAPULMONAR",#REF!="MENINGEA"),3,)))</f>
        <v>#REF!</v>
      </c>
      <c r="AQ14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4" s="4">
        <f t="shared" si="680"/>
        <v>0</v>
      </c>
      <c r="AS1414" s="10">
        <f t="shared" si="681"/>
        <v>0</v>
      </c>
      <c r="AT1414" s="10">
        <f t="shared" si="682"/>
        <v>0</v>
      </c>
      <c r="AU1414" s="10" t="str">
        <f t="shared" si="683"/>
        <v>0</v>
      </c>
      <c r="AV1414" s="11" t="e">
        <f t="shared" si="684"/>
        <v>#N/A</v>
      </c>
      <c r="AW1414" s="4" t="e">
        <f t="shared" si="685"/>
        <v>#N/A</v>
      </c>
      <c r="AX1414" s="10" t="e">
        <f t="shared" si="674"/>
        <v>#N/A</v>
      </c>
      <c r="AY1414" s="10" t="e">
        <f t="shared" si="675"/>
        <v>#N/A</v>
      </c>
      <c r="AZ1414" s="10" t="e">
        <f t="shared" si="687"/>
        <v>#REF!</v>
      </c>
      <c r="BA1414" s="12" t="e">
        <f>IF(BW1414=7,0,AJ1414&amp;IF(#REF!="SI",1,IF(#REF!="NO",2,IF(#REF!="VIH + PREVIO",3,0))))</f>
        <v>#REF!</v>
      </c>
      <c r="BB1414" s="13" t="e">
        <f>IF(AND(#REF!="POSITIVO",#REF!="POSITIVO"),1,IF(#REF!="NEGATIVO",2,IF(#REF!="VIH + PREVIO",3,0)))</f>
        <v>#REF!</v>
      </c>
      <c r="BC1414" s="10" t="e">
        <f>IF(#REF!="SI",1,IF(#REF!="NO",2,0))</f>
        <v>#REF!</v>
      </c>
      <c r="BD1414" s="10" t="e">
        <f>IF(#REF!="SI",1,IF(#REF!="NO",2,0))</f>
        <v>#REF!</v>
      </c>
      <c r="BE1414" s="10" t="e">
        <f>IF(OR(#REF!="VIH + PREVIO",#REF!="VIH + PREVIO",#REF!="VIH + PREVIO"),1,0)</f>
        <v>#REF!</v>
      </c>
      <c r="BF1414" s="13" t="e">
        <f>IF(OR(#REF!="POSITIVO",#REF!="NEGATIVO"),1,IF(#REF!="PACIENTE NO ACEPTA",2,IF(#REF!="VIH + PREVIO",3,0)))</f>
        <v>#REF!</v>
      </c>
      <c r="BG1414" s="10" t="e">
        <f t="shared" si="688"/>
        <v>#REF!</v>
      </c>
      <c r="BH1414" s="10" t="e">
        <f t="shared" si="689"/>
        <v>#REF!</v>
      </c>
      <c r="BI1414" s="10" t="e">
        <f t="shared" si="690"/>
        <v>#REF!</v>
      </c>
      <c r="BJ1414" s="10" t="e">
        <f t="shared" si="691"/>
        <v>#REF!</v>
      </c>
      <c r="BK1414" s="10" t="e">
        <f t="shared" si="692"/>
        <v>#REF!</v>
      </c>
      <c r="BL1414" s="10" t="e">
        <f t="shared" si="693"/>
        <v>#REF!</v>
      </c>
      <c r="BM1414" s="10" t="e">
        <f>IF(OR(BW1414=7,AQ1414=6),0,IF(#REF!="I",1,IF(#REF!="II",2,IF(#REF!="III",3,IF(#REF!="IV",4))))&amp;AP1414&amp;AQ1414&amp;AR1414&amp;AS1414&amp;AT1414&amp;AU1414&amp;AX1414)</f>
        <v>#REF!</v>
      </c>
      <c r="BN1414" s="10" t="e">
        <f t="shared" si="694"/>
        <v>#REF!</v>
      </c>
      <c r="BO1414" s="10" t="e">
        <f t="shared" si="695"/>
        <v>#REF!</v>
      </c>
      <c r="BP1414" s="10" t="e">
        <f t="shared" si="696"/>
        <v>#REF!</v>
      </c>
      <c r="BQ1414" s="10" t="e">
        <f t="shared" si="697"/>
        <v>#REF!</v>
      </c>
      <c r="BR1414" s="10" t="e">
        <f t="shared" si="698"/>
        <v>#REF!</v>
      </c>
      <c r="BS1414" s="10" t="e">
        <f t="shared" si="699"/>
        <v>#REF!</v>
      </c>
      <c r="BT1414" s="10" t="e">
        <f>IF(OR(BW1414=7,AQ1414=6),0,AO1414&amp;IF(#REF!="SI",1,IF(#REF!="NO",2,IF(#REF!="VIH + PREVIO",3,0))))</f>
        <v>#REF!</v>
      </c>
      <c r="BU1414" s="10" t="e">
        <f>IF(OR(BW1414=7,AQ1414=6),0,IF(#REF!="-",1,0))</f>
        <v>#REF!</v>
      </c>
      <c r="BV1414" s="10" t="e">
        <f t="shared" si="700"/>
        <v>#REF!</v>
      </c>
      <c r="BW14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4" s="10" t="e">
        <f t="shared" si="701"/>
        <v>#REF!</v>
      </c>
      <c r="BY1414" s="10" t="e">
        <f t="shared" si="703"/>
        <v>#REF!</v>
      </c>
      <c r="BZ1414" s="10" t="e">
        <f t="shared" si="702"/>
        <v>#REF!</v>
      </c>
      <c r="CA1414" s="10"/>
    </row>
    <row r="1415" spans="1:79" s="3" customFormat="1" ht="23.25" customHeight="1" x14ac:dyDescent="0.3">
      <c r="A1415" s="7">
        <v>1413</v>
      </c>
      <c r="B1415" s="43"/>
      <c r="C1415" s="44"/>
      <c r="D1415" s="45"/>
      <c r="E1415" s="46"/>
      <c r="F1415" s="46"/>
      <c r="G1415" s="46"/>
      <c r="H1415" s="50"/>
      <c r="I1415" s="51"/>
      <c r="J1415" s="52"/>
      <c r="K1415" s="51"/>
      <c r="L1415" s="53"/>
      <c r="M1415" s="54"/>
      <c r="N1415" s="43"/>
      <c r="O1415" s="55"/>
      <c r="P1415" s="46"/>
      <c r="Q1415" s="46"/>
      <c r="R1415" s="46"/>
      <c r="S1415" s="43"/>
      <c r="T1415" s="56"/>
      <c r="U1415" s="46"/>
      <c r="V1415" s="57"/>
      <c r="W1415" s="58"/>
      <c r="X1415" s="57"/>
      <c r="Y1415" s="46"/>
      <c r="Z1415" s="57"/>
      <c r="AA1415" s="59"/>
      <c r="AB1415" s="60"/>
      <c r="AC1415" s="2"/>
      <c r="AD1415" s="2"/>
      <c r="AE1415" s="2"/>
      <c r="AJ1415" s="11">
        <f t="shared" si="686"/>
        <v>13</v>
      </c>
      <c r="AK1415" s="11">
        <f t="shared" si="676"/>
        <v>0</v>
      </c>
      <c r="AL1415" s="11">
        <f t="shared" si="677"/>
        <v>0</v>
      </c>
      <c r="AM1415" s="11">
        <f t="shared" si="678"/>
        <v>0</v>
      </c>
      <c r="AN1415" s="11">
        <f t="shared" si="679"/>
        <v>0</v>
      </c>
      <c r="AO1415" s="4" t="e">
        <f>IF(#REF!="I",1,IF(#REF!="II",2,IF(#REF!="III",3,IF(#REF!="IV",4))))</f>
        <v>#REF!</v>
      </c>
      <c r="AP1415" s="11" t="e">
        <f>IF(#REF!="PULMONAR",1,IF(AND(#REF!="EXTRAPULMONAR",#REF!&lt;&gt;"MENINGEA"),2,IF(AND(#REF!="EXTRAPULMONAR",#REF!="MENINGEA"),3,)))</f>
        <v>#REF!</v>
      </c>
      <c r="AQ14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5" s="4">
        <f t="shared" si="680"/>
        <v>0</v>
      </c>
      <c r="AS1415" s="10">
        <f t="shared" si="681"/>
        <v>0</v>
      </c>
      <c r="AT1415" s="10">
        <f t="shared" si="682"/>
        <v>0</v>
      </c>
      <c r="AU1415" s="10" t="str">
        <f t="shared" si="683"/>
        <v>0</v>
      </c>
      <c r="AV1415" s="11" t="e">
        <f t="shared" si="684"/>
        <v>#N/A</v>
      </c>
      <c r="AW1415" s="4" t="e">
        <f t="shared" si="685"/>
        <v>#N/A</v>
      </c>
      <c r="AX1415" s="10" t="e">
        <f t="shared" si="674"/>
        <v>#N/A</v>
      </c>
      <c r="AY1415" s="10" t="e">
        <f t="shared" si="675"/>
        <v>#N/A</v>
      </c>
      <c r="AZ1415" s="10" t="e">
        <f t="shared" si="687"/>
        <v>#REF!</v>
      </c>
      <c r="BA1415" s="12" t="e">
        <f>IF(BW1415=7,0,AJ1415&amp;IF(#REF!="SI",1,IF(#REF!="NO",2,IF(#REF!="VIH + PREVIO",3,0))))</f>
        <v>#REF!</v>
      </c>
      <c r="BB1415" s="13" t="e">
        <f>IF(AND(#REF!="POSITIVO",#REF!="POSITIVO"),1,IF(#REF!="NEGATIVO",2,IF(#REF!="VIH + PREVIO",3,0)))</f>
        <v>#REF!</v>
      </c>
      <c r="BC1415" s="10" t="e">
        <f>IF(#REF!="SI",1,IF(#REF!="NO",2,0))</f>
        <v>#REF!</v>
      </c>
      <c r="BD1415" s="10" t="e">
        <f>IF(#REF!="SI",1,IF(#REF!="NO",2,0))</f>
        <v>#REF!</v>
      </c>
      <c r="BE1415" s="10" t="e">
        <f>IF(OR(#REF!="VIH + PREVIO",#REF!="VIH + PREVIO",#REF!="VIH + PREVIO"),1,0)</f>
        <v>#REF!</v>
      </c>
      <c r="BF1415" s="13" t="e">
        <f>IF(OR(#REF!="POSITIVO",#REF!="NEGATIVO"),1,IF(#REF!="PACIENTE NO ACEPTA",2,IF(#REF!="VIH + PREVIO",3,0)))</f>
        <v>#REF!</v>
      </c>
      <c r="BG1415" s="10" t="e">
        <f t="shared" si="688"/>
        <v>#REF!</v>
      </c>
      <c r="BH1415" s="10" t="e">
        <f t="shared" si="689"/>
        <v>#REF!</v>
      </c>
      <c r="BI1415" s="10" t="e">
        <f t="shared" si="690"/>
        <v>#REF!</v>
      </c>
      <c r="BJ1415" s="10" t="e">
        <f t="shared" si="691"/>
        <v>#REF!</v>
      </c>
      <c r="BK1415" s="10" t="e">
        <f t="shared" si="692"/>
        <v>#REF!</v>
      </c>
      <c r="BL1415" s="10" t="e">
        <f t="shared" si="693"/>
        <v>#REF!</v>
      </c>
      <c r="BM1415" s="10" t="e">
        <f>IF(OR(BW1415=7,AQ1415=6),0,IF(#REF!="I",1,IF(#REF!="II",2,IF(#REF!="III",3,IF(#REF!="IV",4))))&amp;AP1415&amp;AQ1415&amp;AR1415&amp;AS1415&amp;AT1415&amp;AU1415&amp;AX1415)</f>
        <v>#REF!</v>
      </c>
      <c r="BN1415" s="10" t="e">
        <f t="shared" si="694"/>
        <v>#REF!</v>
      </c>
      <c r="BO1415" s="10" t="e">
        <f t="shared" si="695"/>
        <v>#REF!</v>
      </c>
      <c r="BP1415" s="10" t="e">
        <f t="shared" si="696"/>
        <v>#REF!</v>
      </c>
      <c r="BQ1415" s="10" t="e">
        <f t="shared" si="697"/>
        <v>#REF!</v>
      </c>
      <c r="BR1415" s="10" t="e">
        <f t="shared" si="698"/>
        <v>#REF!</v>
      </c>
      <c r="BS1415" s="10" t="e">
        <f t="shared" si="699"/>
        <v>#REF!</v>
      </c>
      <c r="BT1415" s="10" t="e">
        <f>IF(OR(BW1415=7,AQ1415=6),0,AO1415&amp;IF(#REF!="SI",1,IF(#REF!="NO",2,IF(#REF!="VIH + PREVIO",3,0))))</f>
        <v>#REF!</v>
      </c>
      <c r="BU1415" s="10" t="e">
        <f>IF(OR(BW1415=7,AQ1415=6),0,IF(#REF!="-",1,0))</f>
        <v>#REF!</v>
      </c>
      <c r="BV1415" s="10" t="e">
        <f t="shared" si="700"/>
        <v>#REF!</v>
      </c>
      <c r="BW14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5" s="10" t="e">
        <f t="shared" si="701"/>
        <v>#REF!</v>
      </c>
      <c r="BY1415" s="10" t="e">
        <f t="shared" si="703"/>
        <v>#REF!</v>
      </c>
      <c r="BZ1415" s="10" t="e">
        <f t="shared" si="702"/>
        <v>#REF!</v>
      </c>
      <c r="CA1415" s="10"/>
    </row>
    <row r="1416" spans="1:79" s="3" customFormat="1" ht="23.25" customHeight="1" x14ac:dyDescent="0.3">
      <c r="A1416" s="7">
        <v>1414</v>
      </c>
      <c r="B1416" s="43"/>
      <c r="C1416" s="44"/>
      <c r="D1416" s="45"/>
      <c r="E1416" s="46"/>
      <c r="F1416" s="46"/>
      <c r="G1416" s="46"/>
      <c r="H1416" s="50"/>
      <c r="I1416" s="51"/>
      <c r="J1416" s="52"/>
      <c r="K1416" s="51"/>
      <c r="L1416" s="53"/>
      <c r="M1416" s="54"/>
      <c r="N1416" s="43"/>
      <c r="O1416" s="55"/>
      <c r="P1416" s="46"/>
      <c r="Q1416" s="46"/>
      <c r="R1416" s="46"/>
      <c r="S1416" s="43"/>
      <c r="T1416" s="56"/>
      <c r="U1416" s="46"/>
      <c r="V1416" s="57"/>
      <c r="W1416" s="58"/>
      <c r="X1416" s="57"/>
      <c r="Y1416" s="46"/>
      <c r="Z1416" s="57"/>
      <c r="AA1416" s="59"/>
      <c r="AB1416" s="60"/>
      <c r="AC1416" s="2"/>
      <c r="AD1416" s="2"/>
      <c r="AE1416" s="2"/>
      <c r="AJ1416" s="11">
        <f t="shared" si="686"/>
        <v>13</v>
      </c>
      <c r="AK1416" s="11">
        <f t="shared" si="676"/>
        <v>0</v>
      </c>
      <c r="AL1416" s="11">
        <f t="shared" si="677"/>
        <v>0</v>
      </c>
      <c r="AM1416" s="11">
        <f t="shared" si="678"/>
        <v>0</v>
      </c>
      <c r="AN1416" s="11">
        <f t="shared" si="679"/>
        <v>0</v>
      </c>
      <c r="AO1416" s="4" t="e">
        <f>IF(#REF!="I",1,IF(#REF!="II",2,IF(#REF!="III",3,IF(#REF!="IV",4))))</f>
        <v>#REF!</v>
      </c>
      <c r="AP1416" s="11" t="e">
        <f>IF(#REF!="PULMONAR",1,IF(AND(#REF!="EXTRAPULMONAR",#REF!&lt;&gt;"MENINGEA"),2,IF(AND(#REF!="EXTRAPULMONAR",#REF!="MENINGEA"),3,)))</f>
        <v>#REF!</v>
      </c>
      <c r="AQ14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6" s="4">
        <f t="shared" si="680"/>
        <v>0</v>
      </c>
      <c r="AS1416" s="10">
        <f t="shared" si="681"/>
        <v>0</v>
      </c>
      <c r="AT1416" s="10">
        <f t="shared" si="682"/>
        <v>0</v>
      </c>
      <c r="AU1416" s="10" t="str">
        <f t="shared" si="683"/>
        <v>0</v>
      </c>
      <c r="AV1416" s="11" t="e">
        <f t="shared" si="684"/>
        <v>#N/A</v>
      </c>
      <c r="AW1416" s="4" t="e">
        <f t="shared" si="685"/>
        <v>#N/A</v>
      </c>
      <c r="AX1416" s="10" t="e">
        <f t="shared" si="674"/>
        <v>#N/A</v>
      </c>
      <c r="AY1416" s="10" t="e">
        <f t="shared" si="675"/>
        <v>#N/A</v>
      </c>
      <c r="AZ1416" s="10" t="e">
        <f t="shared" si="687"/>
        <v>#REF!</v>
      </c>
      <c r="BA1416" s="12" t="e">
        <f>IF(BW1416=7,0,AJ1416&amp;IF(#REF!="SI",1,IF(#REF!="NO",2,IF(#REF!="VIH + PREVIO",3,0))))</f>
        <v>#REF!</v>
      </c>
      <c r="BB1416" s="13" t="e">
        <f>IF(AND(#REF!="POSITIVO",#REF!="POSITIVO"),1,IF(#REF!="NEGATIVO",2,IF(#REF!="VIH + PREVIO",3,0)))</f>
        <v>#REF!</v>
      </c>
      <c r="BC1416" s="10" t="e">
        <f>IF(#REF!="SI",1,IF(#REF!="NO",2,0))</f>
        <v>#REF!</v>
      </c>
      <c r="BD1416" s="10" t="e">
        <f>IF(#REF!="SI",1,IF(#REF!="NO",2,0))</f>
        <v>#REF!</v>
      </c>
      <c r="BE1416" s="10" t="e">
        <f>IF(OR(#REF!="VIH + PREVIO",#REF!="VIH + PREVIO",#REF!="VIH + PREVIO"),1,0)</f>
        <v>#REF!</v>
      </c>
      <c r="BF1416" s="13" t="e">
        <f>IF(OR(#REF!="POSITIVO",#REF!="NEGATIVO"),1,IF(#REF!="PACIENTE NO ACEPTA",2,IF(#REF!="VIH + PREVIO",3,0)))</f>
        <v>#REF!</v>
      </c>
      <c r="BG1416" s="10" t="e">
        <f t="shared" si="688"/>
        <v>#REF!</v>
      </c>
      <c r="BH1416" s="10" t="e">
        <f t="shared" si="689"/>
        <v>#REF!</v>
      </c>
      <c r="BI1416" s="10" t="e">
        <f t="shared" si="690"/>
        <v>#REF!</v>
      </c>
      <c r="BJ1416" s="10" t="e">
        <f t="shared" si="691"/>
        <v>#REF!</v>
      </c>
      <c r="BK1416" s="10" t="e">
        <f t="shared" si="692"/>
        <v>#REF!</v>
      </c>
      <c r="BL1416" s="10" t="e">
        <f t="shared" si="693"/>
        <v>#REF!</v>
      </c>
      <c r="BM1416" s="10" t="e">
        <f>IF(OR(BW1416=7,AQ1416=6),0,IF(#REF!="I",1,IF(#REF!="II",2,IF(#REF!="III",3,IF(#REF!="IV",4))))&amp;AP1416&amp;AQ1416&amp;AR1416&amp;AS1416&amp;AT1416&amp;AU1416&amp;AX1416)</f>
        <v>#REF!</v>
      </c>
      <c r="BN1416" s="10" t="e">
        <f t="shared" si="694"/>
        <v>#REF!</v>
      </c>
      <c r="BO1416" s="10" t="e">
        <f t="shared" si="695"/>
        <v>#REF!</v>
      </c>
      <c r="BP1416" s="10" t="e">
        <f t="shared" si="696"/>
        <v>#REF!</v>
      </c>
      <c r="BQ1416" s="10" t="e">
        <f t="shared" si="697"/>
        <v>#REF!</v>
      </c>
      <c r="BR1416" s="10" t="e">
        <f t="shared" si="698"/>
        <v>#REF!</v>
      </c>
      <c r="BS1416" s="10" t="e">
        <f t="shared" si="699"/>
        <v>#REF!</v>
      </c>
      <c r="BT1416" s="10" t="e">
        <f>IF(OR(BW1416=7,AQ1416=6),0,AO1416&amp;IF(#REF!="SI",1,IF(#REF!="NO",2,IF(#REF!="VIH + PREVIO",3,0))))</f>
        <v>#REF!</v>
      </c>
      <c r="BU1416" s="10" t="e">
        <f>IF(OR(BW1416=7,AQ1416=6),0,IF(#REF!="-",1,0))</f>
        <v>#REF!</v>
      </c>
      <c r="BV1416" s="10" t="e">
        <f t="shared" si="700"/>
        <v>#REF!</v>
      </c>
      <c r="BW14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6" s="10" t="e">
        <f t="shared" si="701"/>
        <v>#REF!</v>
      </c>
      <c r="BY1416" s="10" t="e">
        <f t="shared" si="703"/>
        <v>#REF!</v>
      </c>
      <c r="BZ1416" s="10" t="e">
        <f t="shared" si="702"/>
        <v>#REF!</v>
      </c>
      <c r="CA1416" s="10"/>
    </row>
    <row r="1417" spans="1:79" s="3" customFormat="1" ht="23.25" customHeight="1" x14ac:dyDescent="0.3">
      <c r="A1417" s="7">
        <v>1415</v>
      </c>
      <c r="B1417" s="43"/>
      <c r="C1417" s="44"/>
      <c r="D1417" s="45"/>
      <c r="E1417" s="46"/>
      <c r="F1417" s="46"/>
      <c r="G1417" s="46"/>
      <c r="H1417" s="50"/>
      <c r="I1417" s="51"/>
      <c r="J1417" s="52"/>
      <c r="K1417" s="51"/>
      <c r="L1417" s="53"/>
      <c r="M1417" s="54"/>
      <c r="N1417" s="43"/>
      <c r="O1417" s="55"/>
      <c r="P1417" s="46"/>
      <c r="Q1417" s="46"/>
      <c r="R1417" s="46"/>
      <c r="S1417" s="43"/>
      <c r="T1417" s="56"/>
      <c r="U1417" s="46"/>
      <c r="V1417" s="57"/>
      <c r="W1417" s="58"/>
      <c r="X1417" s="57"/>
      <c r="Y1417" s="46"/>
      <c r="Z1417" s="57"/>
      <c r="AA1417" s="59"/>
      <c r="AB1417" s="60"/>
      <c r="AC1417" s="2"/>
      <c r="AD1417" s="2"/>
      <c r="AE1417" s="2"/>
      <c r="AJ1417" s="11">
        <f t="shared" si="686"/>
        <v>13</v>
      </c>
      <c r="AK1417" s="11">
        <f t="shared" si="676"/>
        <v>0</v>
      </c>
      <c r="AL1417" s="11">
        <f t="shared" si="677"/>
        <v>0</v>
      </c>
      <c r="AM1417" s="11">
        <f t="shared" si="678"/>
        <v>0</v>
      </c>
      <c r="AN1417" s="11">
        <f t="shared" si="679"/>
        <v>0</v>
      </c>
      <c r="AO1417" s="4" t="e">
        <f>IF(#REF!="I",1,IF(#REF!="II",2,IF(#REF!="III",3,IF(#REF!="IV",4))))</f>
        <v>#REF!</v>
      </c>
      <c r="AP1417" s="11" t="e">
        <f>IF(#REF!="PULMONAR",1,IF(AND(#REF!="EXTRAPULMONAR",#REF!&lt;&gt;"MENINGEA"),2,IF(AND(#REF!="EXTRAPULMONAR",#REF!="MENINGEA"),3,)))</f>
        <v>#REF!</v>
      </c>
      <c r="AQ14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7" s="4">
        <f t="shared" si="680"/>
        <v>0</v>
      </c>
      <c r="AS1417" s="10">
        <f t="shared" si="681"/>
        <v>0</v>
      </c>
      <c r="AT1417" s="10">
        <f t="shared" si="682"/>
        <v>0</v>
      </c>
      <c r="AU1417" s="10" t="str">
        <f t="shared" si="683"/>
        <v>0</v>
      </c>
      <c r="AV1417" s="11" t="e">
        <f t="shared" si="684"/>
        <v>#N/A</v>
      </c>
      <c r="AW1417" s="4" t="e">
        <f t="shared" si="685"/>
        <v>#N/A</v>
      </c>
      <c r="AX1417" s="10" t="e">
        <f t="shared" si="674"/>
        <v>#N/A</v>
      </c>
      <c r="AY1417" s="10" t="e">
        <f t="shared" si="675"/>
        <v>#N/A</v>
      </c>
      <c r="AZ1417" s="10" t="e">
        <f t="shared" si="687"/>
        <v>#REF!</v>
      </c>
      <c r="BA1417" s="12" t="e">
        <f>IF(BW1417=7,0,AJ1417&amp;IF(#REF!="SI",1,IF(#REF!="NO",2,IF(#REF!="VIH + PREVIO",3,0))))</f>
        <v>#REF!</v>
      </c>
      <c r="BB1417" s="13" t="e">
        <f>IF(AND(#REF!="POSITIVO",#REF!="POSITIVO"),1,IF(#REF!="NEGATIVO",2,IF(#REF!="VIH + PREVIO",3,0)))</f>
        <v>#REF!</v>
      </c>
      <c r="BC1417" s="10" t="e">
        <f>IF(#REF!="SI",1,IF(#REF!="NO",2,0))</f>
        <v>#REF!</v>
      </c>
      <c r="BD1417" s="10" t="e">
        <f>IF(#REF!="SI",1,IF(#REF!="NO",2,0))</f>
        <v>#REF!</v>
      </c>
      <c r="BE1417" s="10" t="e">
        <f>IF(OR(#REF!="VIH + PREVIO",#REF!="VIH + PREVIO",#REF!="VIH + PREVIO"),1,0)</f>
        <v>#REF!</v>
      </c>
      <c r="BF1417" s="13" t="e">
        <f>IF(OR(#REF!="POSITIVO",#REF!="NEGATIVO"),1,IF(#REF!="PACIENTE NO ACEPTA",2,IF(#REF!="VIH + PREVIO",3,0)))</f>
        <v>#REF!</v>
      </c>
      <c r="BG1417" s="10" t="e">
        <f t="shared" si="688"/>
        <v>#REF!</v>
      </c>
      <c r="BH1417" s="10" t="e">
        <f t="shared" si="689"/>
        <v>#REF!</v>
      </c>
      <c r="BI1417" s="10" t="e">
        <f t="shared" si="690"/>
        <v>#REF!</v>
      </c>
      <c r="BJ1417" s="10" t="e">
        <f t="shared" si="691"/>
        <v>#REF!</v>
      </c>
      <c r="BK1417" s="10" t="e">
        <f t="shared" si="692"/>
        <v>#REF!</v>
      </c>
      <c r="BL1417" s="10" t="e">
        <f t="shared" si="693"/>
        <v>#REF!</v>
      </c>
      <c r="BM1417" s="10" t="e">
        <f>IF(OR(BW1417=7,AQ1417=6),0,IF(#REF!="I",1,IF(#REF!="II",2,IF(#REF!="III",3,IF(#REF!="IV",4))))&amp;AP1417&amp;AQ1417&amp;AR1417&amp;AS1417&amp;AT1417&amp;AU1417&amp;AX1417)</f>
        <v>#REF!</v>
      </c>
      <c r="BN1417" s="10" t="e">
        <f t="shared" si="694"/>
        <v>#REF!</v>
      </c>
      <c r="BO1417" s="10" t="e">
        <f t="shared" si="695"/>
        <v>#REF!</v>
      </c>
      <c r="BP1417" s="10" t="e">
        <f t="shared" si="696"/>
        <v>#REF!</v>
      </c>
      <c r="BQ1417" s="10" t="e">
        <f t="shared" si="697"/>
        <v>#REF!</v>
      </c>
      <c r="BR1417" s="10" t="e">
        <f t="shared" si="698"/>
        <v>#REF!</v>
      </c>
      <c r="BS1417" s="10" t="e">
        <f t="shared" si="699"/>
        <v>#REF!</v>
      </c>
      <c r="BT1417" s="10" t="e">
        <f>IF(OR(BW1417=7,AQ1417=6),0,AO1417&amp;IF(#REF!="SI",1,IF(#REF!="NO",2,IF(#REF!="VIH + PREVIO",3,0))))</f>
        <v>#REF!</v>
      </c>
      <c r="BU1417" s="10" t="e">
        <f>IF(OR(BW1417=7,AQ1417=6),0,IF(#REF!="-",1,0))</f>
        <v>#REF!</v>
      </c>
      <c r="BV1417" s="10" t="e">
        <f t="shared" si="700"/>
        <v>#REF!</v>
      </c>
      <c r="BW14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7" s="10" t="e">
        <f t="shared" si="701"/>
        <v>#REF!</v>
      </c>
      <c r="BY1417" s="10" t="e">
        <f t="shared" si="703"/>
        <v>#REF!</v>
      </c>
      <c r="BZ1417" s="10" t="e">
        <f t="shared" si="702"/>
        <v>#REF!</v>
      </c>
      <c r="CA1417" s="10"/>
    </row>
    <row r="1418" spans="1:79" s="3" customFormat="1" ht="23.25" customHeight="1" x14ac:dyDescent="0.3">
      <c r="A1418" s="7">
        <v>1416</v>
      </c>
      <c r="B1418" s="43"/>
      <c r="C1418" s="44"/>
      <c r="D1418" s="45"/>
      <c r="E1418" s="46"/>
      <c r="F1418" s="46"/>
      <c r="G1418" s="46"/>
      <c r="H1418" s="50"/>
      <c r="I1418" s="51"/>
      <c r="J1418" s="52"/>
      <c r="K1418" s="51"/>
      <c r="L1418" s="53"/>
      <c r="M1418" s="54"/>
      <c r="N1418" s="43"/>
      <c r="O1418" s="55"/>
      <c r="P1418" s="46"/>
      <c r="Q1418" s="46"/>
      <c r="R1418" s="46"/>
      <c r="S1418" s="43"/>
      <c r="T1418" s="56"/>
      <c r="U1418" s="46"/>
      <c r="V1418" s="57"/>
      <c r="W1418" s="58"/>
      <c r="X1418" s="57"/>
      <c r="Y1418" s="46"/>
      <c r="Z1418" s="57"/>
      <c r="AA1418" s="59"/>
      <c r="AB1418" s="60"/>
      <c r="AC1418" s="2"/>
      <c r="AD1418" s="2"/>
      <c r="AE1418" s="2"/>
      <c r="AJ1418" s="11">
        <f t="shared" si="686"/>
        <v>13</v>
      </c>
      <c r="AK1418" s="11">
        <f t="shared" si="676"/>
        <v>0</v>
      </c>
      <c r="AL1418" s="11">
        <f t="shared" si="677"/>
        <v>0</v>
      </c>
      <c r="AM1418" s="11">
        <f t="shared" si="678"/>
        <v>0</v>
      </c>
      <c r="AN1418" s="11">
        <f t="shared" si="679"/>
        <v>0</v>
      </c>
      <c r="AO1418" s="4" t="e">
        <f>IF(#REF!="I",1,IF(#REF!="II",2,IF(#REF!="III",3,IF(#REF!="IV",4))))</f>
        <v>#REF!</v>
      </c>
      <c r="AP1418" s="11" t="e">
        <f>IF(#REF!="PULMONAR",1,IF(AND(#REF!="EXTRAPULMONAR",#REF!&lt;&gt;"MENINGEA"),2,IF(AND(#REF!="EXTRAPULMONAR",#REF!="MENINGEA"),3,)))</f>
        <v>#REF!</v>
      </c>
      <c r="AQ14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8" s="4">
        <f t="shared" si="680"/>
        <v>0</v>
      </c>
      <c r="AS1418" s="10">
        <f t="shared" si="681"/>
        <v>0</v>
      </c>
      <c r="AT1418" s="10">
        <f t="shared" si="682"/>
        <v>0</v>
      </c>
      <c r="AU1418" s="10" t="str">
        <f t="shared" si="683"/>
        <v>0</v>
      </c>
      <c r="AV1418" s="11" t="e">
        <f t="shared" si="684"/>
        <v>#N/A</v>
      </c>
      <c r="AW1418" s="4" t="e">
        <f t="shared" si="685"/>
        <v>#N/A</v>
      </c>
      <c r="AX1418" s="10" t="e">
        <f t="shared" si="674"/>
        <v>#N/A</v>
      </c>
      <c r="AY1418" s="10" t="e">
        <f t="shared" si="675"/>
        <v>#N/A</v>
      </c>
      <c r="AZ1418" s="10" t="e">
        <f t="shared" si="687"/>
        <v>#REF!</v>
      </c>
      <c r="BA1418" s="12" t="e">
        <f>IF(BW1418=7,0,AJ1418&amp;IF(#REF!="SI",1,IF(#REF!="NO",2,IF(#REF!="VIH + PREVIO",3,0))))</f>
        <v>#REF!</v>
      </c>
      <c r="BB1418" s="13" t="e">
        <f>IF(AND(#REF!="POSITIVO",#REF!="POSITIVO"),1,IF(#REF!="NEGATIVO",2,IF(#REF!="VIH + PREVIO",3,0)))</f>
        <v>#REF!</v>
      </c>
      <c r="BC1418" s="10" t="e">
        <f>IF(#REF!="SI",1,IF(#REF!="NO",2,0))</f>
        <v>#REF!</v>
      </c>
      <c r="BD1418" s="10" t="e">
        <f>IF(#REF!="SI",1,IF(#REF!="NO",2,0))</f>
        <v>#REF!</v>
      </c>
      <c r="BE1418" s="10" t="e">
        <f>IF(OR(#REF!="VIH + PREVIO",#REF!="VIH + PREVIO",#REF!="VIH + PREVIO"),1,0)</f>
        <v>#REF!</v>
      </c>
      <c r="BF1418" s="13" t="e">
        <f>IF(OR(#REF!="POSITIVO",#REF!="NEGATIVO"),1,IF(#REF!="PACIENTE NO ACEPTA",2,IF(#REF!="VIH + PREVIO",3,0)))</f>
        <v>#REF!</v>
      </c>
      <c r="BG1418" s="10" t="e">
        <f t="shared" si="688"/>
        <v>#REF!</v>
      </c>
      <c r="BH1418" s="10" t="e">
        <f t="shared" si="689"/>
        <v>#REF!</v>
      </c>
      <c r="BI1418" s="10" t="e">
        <f t="shared" si="690"/>
        <v>#REF!</v>
      </c>
      <c r="BJ1418" s="10" t="e">
        <f t="shared" si="691"/>
        <v>#REF!</v>
      </c>
      <c r="BK1418" s="10" t="e">
        <f t="shared" si="692"/>
        <v>#REF!</v>
      </c>
      <c r="BL1418" s="10" t="e">
        <f t="shared" si="693"/>
        <v>#REF!</v>
      </c>
      <c r="BM1418" s="10" t="e">
        <f>IF(OR(BW1418=7,AQ1418=6),0,IF(#REF!="I",1,IF(#REF!="II",2,IF(#REF!="III",3,IF(#REF!="IV",4))))&amp;AP1418&amp;AQ1418&amp;AR1418&amp;AS1418&amp;AT1418&amp;AU1418&amp;AX1418)</f>
        <v>#REF!</v>
      </c>
      <c r="BN1418" s="10" t="e">
        <f t="shared" si="694"/>
        <v>#REF!</v>
      </c>
      <c r="BO1418" s="10" t="e">
        <f t="shared" si="695"/>
        <v>#REF!</v>
      </c>
      <c r="BP1418" s="10" t="e">
        <f t="shared" si="696"/>
        <v>#REF!</v>
      </c>
      <c r="BQ1418" s="10" t="e">
        <f t="shared" si="697"/>
        <v>#REF!</v>
      </c>
      <c r="BR1418" s="10" t="e">
        <f t="shared" si="698"/>
        <v>#REF!</v>
      </c>
      <c r="BS1418" s="10" t="e">
        <f t="shared" si="699"/>
        <v>#REF!</v>
      </c>
      <c r="BT1418" s="10" t="e">
        <f>IF(OR(BW1418=7,AQ1418=6),0,AO1418&amp;IF(#REF!="SI",1,IF(#REF!="NO",2,IF(#REF!="VIH + PREVIO",3,0))))</f>
        <v>#REF!</v>
      </c>
      <c r="BU1418" s="10" t="e">
        <f>IF(OR(BW1418=7,AQ1418=6),0,IF(#REF!="-",1,0))</f>
        <v>#REF!</v>
      </c>
      <c r="BV1418" s="10" t="e">
        <f t="shared" si="700"/>
        <v>#REF!</v>
      </c>
      <c r="BW14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8" s="10" t="e">
        <f t="shared" si="701"/>
        <v>#REF!</v>
      </c>
      <c r="BY1418" s="10" t="e">
        <f t="shared" si="703"/>
        <v>#REF!</v>
      </c>
      <c r="BZ1418" s="10" t="e">
        <f t="shared" si="702"/>
        <v>#REF!</v>
      </c>
      <c r="CA1418" s="10"/>
    </row>
    <row r="1419" spans="1:79" s="3" customFormat="1" ht="23.25" customHeight="1" x14ac:dyDescent="0.3">
      <c r="A1419" s="7">
        <v>1417</v>
      </c>
      <c r="B1419" s="43"/>
      <c r="C1419" s="44"/>
      <c r="D1419" s="45"/>
      <c r="E1419" s="46"/>
      <c r="F1419" s="46"/>
      <c r="G1419" s="46"/>
      <c r="H1419" s="50"/>
      <c r="I1419" s="51"/>
      <c r="J1419" s="52"/>
      <c r="K1419" s="51"/>
      <c r="L1419" s="53"/>
      <c r="M1419" s="54"/>
      <c r="N1419" s="43"/>
      <c r="O1419" s="55"/>
      <c r="P1419" s="46"/>
      <c r="Q1419" s="46"/>
      <c r="R1419" s="46"/>
      <c r="S1419" s="43"/>
      <c r="T1419" s="56"/>
      <c r="U1419" s="46"/>
      <c r="V1419" s="57"/>
      <c r="W1419" s="58"/>
      <c r="X1419" s="57"/>
      <c r="Y1419" s="46"/>
      <c r="Z1419" s="57"/>
      <c r="AA1419" s="59"/>
      <c r="AB1419" s="60"/>
      <c r="AC1419" s="2"/>
      <c r="AD1419" s="2"/>
      <c r="AE1419" s="2"/>
      <c r="AJ1419" s="11">
        <f t="shared" si="686"/>
        <v>13</v>
      </c>
      <c r="AK1419" s="11">
        <f t="shared" si="676"/>
        <v>0</v>
      </c>
      <c r="AL1419" s="11">
        <f t="shared" si="677"/>
        <v>0</v>
      </c>
      <c r="AM1419" s="11">
        <f t="shared" si="678"/>
        <v>0</v>
      </c>
      <c r="AN1419" s="11">
        <f t="shared" si="679"/>
        <v>0</v>
      </c>
      <c r="AO1419" s="4" t="e">
        <f>IF(#REF!="I",1,IF(#REF!="II",2,IF(#REF!="III",3,IF(#REF!="IV",4))))</f>
        <v>#REF!</v>
      </c>
      <c r="AP1419" s="11" t="e">
        <f>IF(#REF!="PULMONAR",1,IF(AND(#REF!="EXTRAPULMONAR",#REF!&lt;&gt;"MENINGEA"),2,IF(AND(#REF!="EXTRAPULMONAR",#REF!="MENINGEA"),3,)))</f>
        <v>#REF!</v>
      </c>
      <c r="AQ14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19" s="4">
        <f t="shared" si="680"/>
        <v>0</v>
      </c>
      <c r="AS1419" s="10">
        <f t="shared" si="681"/>
        <v>0</v>
      </c>
      <c r="AT1419" s="10">
        <f t="shared" si="682"/>
        <v>0</v>
      </c>
      <c r="AU1419" s="10" t="str">
        <f t="shared" si="683"/>
        <v>0</v>
      </c>
      <c r="AV1419" s="11" t="e">
        <f t="shared" si="684"/>
        <v>#N/A</v>
      </c>
      <c r="AW1419" s="4" t="e">
        <f t="shared" si="685"/>
        <v>#N/A</v>
      </c>
      <c r="AX1419" s="10" t="e">
        <f t="shared" si="674"/>
        <v>#N/A</v>
      </c>
      <c r="AY1419" s="10" t="e">
        <f t="shared" si="675"/>
        <v>#N/A</v>
      </c>
      <c r="AZ1419" s="10" t="e">
        <f t="shared" si="687"/>
        <v>#REF!</v>
      </c>
      <c r="BA1419" s="12" t="e">
        <f>IF(BW1419=7,0,AJ1419&amp;IF(#REF!="SI",1,IF(#REF!="NO",2,IF(#REF!="VIH + PREVIO",3,0))))</f>
        <v>#REF!</v>
      </c>
      <c r="BB1419" s="13" t="e">
        <f>IF(AND(#REF!="POSITIVO",#REF!="POSITIVO"),1,IF(#REF!="NEGATIVO",2,IF(#REF!="VIH + PREVIO",3,0)))</f>
        <v>#REF!</v>
      </c>
      <c r="BC1419" s="10" t="e">
        <f>IF(#REF!="SI",1,IF(#REF!="NO",2,0))</f>
        <v>#REF!</v>
      </c>
      <c r="BD1419" s="10" t="e">
        <f>IF(#REF!="SI",1,IF(#REF!="NO",2,0))</f>
        <v>#REF!</v>
      </c>
      <c r="BE1419" s="10" t="e">
        <f>IF(OR(#REF!="VIH + PREVIO",#REF!="VIH + PREVIO",#REF!="VIH + PREVIO"),1,0)</f>
        <v>#REF!</v>
      </c>
      <c r="BF1419" s="13" t="e">
        <f>IF(OR(#REF!="POSITIVO",#REF!="NEGATIVO"),1,IF(#REF!="PACIENTE NO ACEPTA",2,IF(#REF!="VIH + PREVIO",3,0)))</f>
        <v>#REF!</v>
      </c>
      <c r="BG1419" s="10" t="e">
        <f t="shared" si="688"/>
        <v>#REF!</v>
      </c>
      <c r="BH1419" s="10" t="e">
        <f t="shared" si="689"/>
        <v>#REF!</v>
      </c>
      <c r="BI1419" s="10" t="e">
        <f t="shared" si="690"/>
        <v>#REF!</v>
      </c>
      <c r="BJ1419" s="10" t="e">
        <f t="shared" si="691"/>
        <v>#REF!</v>
      </c>
      <c r="BK1419" s="10" t="e">
        <f t="shared" si="692"/>
        <v>#REF!</v>
      </c>
      <c r="BL1419" s="10" t="e">
        <f t="shared" si="693"/>
        <v>#REF!</v>
      </c>
      <c r="BM1419" s="10" t="e">
        <f>IF(OR(BW1419=7,AQ1419=6),0,IF(#REF!="I",1,IF(#REF!="II",2,IF(#REF!="III",3,IF(#REF!="IV",4))))&amp;AP1419&amp;AQ1419&amp;AR1419&amp;AS1419&amp;AT1419&amp;AU1419&amp;AX1419)</f>
        <v>#REF!</v>
      </c>
      <c r="BN1419" s="10" t="e">
        <f t="shared" si="694"/>
        <v>#REF!</v>
      </c>
      <c r="BO1419" s="10" t="e">
        <f t="shared" si="695"/>
        <v>#REF!</v>
      </c>
      <c r="BP1419" s="10" t="e">
        <f t="shared" si="696"/>
        <v>#REF!</v>
      </c>
      <c r="BQ1419" s="10" t="e">
        <f t="shared" si="697"/>
        <v>#REF!</v>
      </c>
      <c r="BR1419" s="10" t="e">
        <f t="shared" si="698"/>
        <v>#REF!</v>
      </c>
      <c r="BS1419" s="10" t="e">
        <f t="shared" si="699"/>
        <v>#REF!</v>
      </c>
      <c r="BT1419" s="10" t="e">
        <f>IF(OR(BW1419=7,AQ1419=6),0,AO1419&amp;IF(#REF!="SI",1,IF(#REF!="NO",2,IF(#REF!="VIH + PREVIO",3,0))))</f>
        <v>#REF!</v>
      </c>
      <c r="BU1419" s="10" t="e">
        <f>IF(OR(BW1419=7,AQ1419=6),0,IF(#REF!="-",1,0))</f>
        <v>#REF!</v>
      </c>
      <c r="BV1419" s="10" t="e">
        <f t="shared" si="700"/>
        <v>#REF!</v>
      </c>
      <c r="BW14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19" s="10" t="e">
        <f t="shared" si="701"/>
        <v>#REF!</v>
      </c>
      <c r="BY1419" s="10" t="e">
        <f t="shared" si="703"/>
        <v>#REF!</v>
      </c>
      <c r="BZ1419" s="10" t="e">
        <f t="shared" si="702"/>
        <v>#REF!</v>
      </c>
      <c r="CA1419" s="10"/>
    </row>
    <row r="1420" spans="1:79" s="3" customFormat="1" ht="23.25" customHeight="1" x14ac:dyDescent="0.3">
      <c r="A1420" s="7">
        <v>1418</v>
      </c>
      <c r="B1420" s="43"/>
      <c r="C1420" s="44"/>
      <c r="D1420" s="45"/>
      <c r="E1420" s="46"/>
      <c r="F1420" s="46"/>
      <c r="G1420" s="46"/>
      <c r="H1420" s="50"/>
      <c r="I1420" s="51"/>
      <c r="J1420" s="52"/>
      <c r="K1420" s="51"/>
      <c r="L1420" s="53"/>
      <c r="M1420" s="54"/>
      <c r="N1420" s="43"/>
      <c r="O1420" s="55"/>
      <c r="P1420" s="46"/>
      <c r="Q1420" s="46"/>
      <c r="R1420" s="46"/>
      <c r="S1420" s="43"/>
      <c r="T1420" s="56"/>
      <c r="U1420" s="46"/>
      <c r="V1420" s="57"/>
      <c r="W1420" s="58"/>
      <c r="X1420" s="57"/>
      <c r="Y1420" s="46"/>
      <c r="Z1420" s="57"/>
      <c r="AA1420" s="59"/>
      <c r="AB1420" s="60"/>
      <c r="AC1420" s="2"/>
      <c r="AD1420" s="2"/>
      <c r="AE1420" s="2"/>
      <c r="AJ1420" s="11">
        <f t="shared" si="686"/>
        <v>13</v>
      </c>
      <c r="AK1420" s="11">
        <f t="shared" si="676"/>
        <v>0</v>
      </c>
      <c r="AL1420" s="11">
        <f t="shared" si="677"/>
        <v>0</v>
      </c>
      <c r="AM1420" s="11">
        <f t="shared" si="678"/>
        <v>0</v>
      </c>
      <c r="AN1420" s="11">
        <f t="shared" si="679"/>
        <v>0</v>
      </c>
      <c r="AO1420" s="4" t="e">
        <f>IF(#REF!="I",1,IF(#REF!="II",2,IF(#REF!="III",3,IF(#REF!="IV",4))))</f>
        <v>#REF!</v>
      </c>
      <c r="AP1420" s="11" t="e">
        <f>IF(#REF!="PULMONAR",1,IF(AND(#REF!="EXTRAPULMONAR",#REF!&lt;&gt;"MENINGEA"),2,IF(AND(#REF!="EXTRAPULMONAR",#REF!="MENINGEA"),3,)))</f>
        <v>#REF!</v>
      </c>
      <c r="AQ14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0" s="4">
        <f t="shared" si="680"/>
        <v>0</v>
      </c>
      <c r="AS1420" s="10">
        <f t="shared" si="681"/>
        <v>0</v>
      </c>
      <c r="AT1420" s="10">
        <f t="shared" si="682"/>
        <v>0</v>
      </c>
      <c r="AU1420" s="10" t="str">
        <f t="shared" si="683"/>
        <v>0</v>
      </c>
      <c r="AV1420" s="11" t="e">
        <f t="shared" si="684"/>
        <v>#N/A</v>
      </c>
      <c r="AW1420" s="4" t="e">
        <f t="shared" si="685"/>
        <v>#N/A</v>
      </c>
      <c r="AX1420" s="10" t="e">
        <f t="shared" si="674"/>
        <v>#N/A</v>
      </c>
      <c r="AY1420" s="10" t="e">
        <f t="shared" si="675"/>
        <v>#N/A</v>
      </c>
      <c r="AZ1420" s="10" t="e">
        <f t="shared" si="687"/>
        <v>#REF!</v>
      </c>
      <c r="BA1420" s="12" t="e">
        <f>IF(BW1420=7,0,AJ1420&amp;IF(#REF!="SI",1,IF(#REF!="NO",2,IF(#REF!="VIH + PREVIO",3,0))))</f>
        <v>#REF!</v>
      </c>
      <c r="BB1420" s="13" t="e">
        <f>IF(AND(#REF!="POSITIVO",#REF!="POSITIVO"),1,IF(#REF!="NEGATIVO",2,IF(#REF!="VIH + PREVIO",3,0)))</f>
        <v>#REF!</v>
      </c>
      <c r="BC1420" s="10" t="e">
        <f>IF(#REF!="SI",1,IF(#REF!="NO",2,0))</f>
        <v>#REF!</v>
      </c>
      <c r="BD1420" s="10" t="e">
        <f>IF(#REF!="SI",1,IF(#REF!="NO",2,0))</f>
        <v>#REF!</v>
      </c>
      <c r="BE1420" s="10" t="e">
        <f>IF(OR(#REF!="VIH + PREVIO",#REF!="VIH + PREVIO",#REF!="VIH + PREVIO"),1,0)</f>
        <v>#REF!</v>
      </c>
      <c r="BF1420" s="13" t="e">
        <f>IF(OR(#REF!="POSITIVO",#REF!="NEGATIVO"),1,IF(#REF!="PACIENTE NO ACEPTA",2,IF(#REF!="VIH + PREVIO",3,0)))</f>
        <v>#REF!</v>
      </c>
      <c r="BG1420" s="10" t="e">
        <f t="shared" si="688"/>
        <v>#REF!</v>
      </c>
      <c r="BH1420" s="10" t="e">
        <f t="shared" si="689"/>
        <v>#REF!</v>
      </c>
      <c r="BI1420" s="10" t="e">
        <f t="shared" si="690"/>
        <v>#REF!</v>
      </c>
      <c r="BJ1420" s="10" t="e">
        <f t="shared" si="691"/>
        <v>#REF!</v>
      </c>
      <c r="BK1420" s="10" t="e">
        <f t="shared" si="692"/>
        <v>#REF!</v>
      </c>
      <c r="BL1420" s="10" t="e">
        <f t="shared" si="693"/>
        <v>#REF!</v>
      </c>
      <c r="BM1420" s="10" t="e">
        <f>IF(OR(BW1420=7,AQ1420=6),0,IF(#REF!="I",1,IF(#REF!="II",2,IF(#REF!="III",3,IF(#REF!="IV",4))))&amp;AP1420&amp;AQ1420&amp;AR1420&amp;AS1420&amp;AT1420&amp;AU1420&amp;AX1420)</f>
        <v>#REF!</v>
      </c>
      <c r="BN1420" s="10" t="e">
        <f t="shared" si="694"/>
        <v>#REF!</v>
      </c>
      <c r="BO1420" s="10" t="e">
        <f t="shared" si="695"/>
        <v>#REF!</v>
      </c>
      <c r="BP1420" s="10" t="e">
        <f t="shared" si="696"/>
        <v>#REF!</v>
      </c>
      <c r="BQ1420" s="10" t="e">
        <f t="shared" si="697"/>
        <v>#REF!</v>
      </c>
      <c r="BR1420" s="10" t="e">
        <f t="shared" si="698"/>
        <v>#REF!</v>
      </c>
      <c r="BS1420" s="10" t="e">
        <f t="shared" si="699"/>
        <v>#REF!</v>
      </c>
      <c r="BT1420" s="10" t="e">
        <f>IF(OR(BW1420=7,AQ1420=6),0,AO1420&amp;IF(#REF!="SI",1,IF(#REF!="NO",2,IF(#REF!="VIH + PREVIO",3,0))))</f>
        <v>#REF!</v>
      </c>
      <c r="BU1420" s="10" t="e">
        <f>IF(OR(BW1420=7,AQ1420=6),0,IF(#REF!="-",1,0))</f>
        <v>#REF!</v>
      </c>
      <c r="BV1420" s="10" t="e">
        <f t="shared" si="700"/>
        <v>#REF!</v>
      </c>
      <c r="BW14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0" s="10" t="e">
        <f t="shared" si="701"/>
        <v>#REF!</v>
      </c>
      <c r="BY1420" s="10" t="e">
        <f t="shared" si="703"/>
        <v>#REF!</v>
      </c>
      <c r="BZ1420" s="10" t="e">
        <f t="shared" si="702"/>
        <v>#REF!</v>
      </c>
      <c r="CA1420" s="10"/>
    </row>
    <row r="1421" spans="1:79" s="3" customFormat="1" ht="23.25" customHeight="1" x14ac:dyDescent="0.3">
      <c r="A1421" s="7">
        <v>1419</v>
      </c>
      <c r="B1421" s="43"/>
      <c r="C1421" s="44"/>
      <c r="D1421" s="45"/>
      <c r="E1421" s="46"/>
      <c r="F1421" s="46"/>
      <c r="G1421" s="46"/>
      <c r="H1421" s="50"/>
      <c r="I1421" s="51"/>
      <c r="J1421" s="52"/>
      <c r="K1421" s="51"/>
      <c r="L1421" s="53"/>
      <c r="M1421" s="54"/>
      <c r="N1421" s="43"/>
      <c r="O1421" s="55"/>
      <c r="P1421" s="46"/>
      <c r="Q1421" s="46"/>
      <c r="R1421" s="46"/>
      <c r="S1421" s="43"/>
      <c r="T1421" s="56"/>
      <c r="U1421" s="46"/>
      <c r="V1421" s="57"/>
      <c r="W1421" s="58"/>
      <c r="X1421" s="57"/>
      <c r="Y1421" s="46"/>
      <c r="Z1421" s="57"/>
      <c r="AA1421" s="59"/>
      <c r="AB1421" s="60"/>
      <c r="AC1421" s="2"/>
      <c r="AD1421" s="2"/>
      <c r="AE1421" s="2"/>
      <c r="AJ1421" s="11">
        <f t="shared" si="686"/>
        <v>13</v>
      </c>
      <c r="AK1421" s="11">
        <f t="shared" si="676"/>
        <v>0</v>
      </c>
      <c r="AL1421" s="11">
        <f t="shared" si="677"/>
        <v>0</v>
      </c>
      <c r="AM1421" s="11">
        <f t="shared" si="678"/>
        <v>0</v>
      </c>
      <c r="AN1421" s="11">
        <f t="shared" si="679"/>
        <v>0</v>
      </c>
      <c r="AO1421" s="4" t="e">
        <f>IF(#REF!="I",1,IF(#REF!="II",2,IF(#REF!="III",3,IF(#REF!="IV",4))))</f>
        <v>#REF!</v>
      </c>
      <c r="AP1421" s="11" t="e">
        <f>IF(#REF!="PULMONAR",1,IF(AND(#REF!="EXTRAPULMONAR",#REF!&lt;&gt;"MENINGEA"),2,IF(AND(#REF!="EXTRAPULMONAR",#REF!="MENINGEA"),3,)))</f>
        <v>#REF!</v>
      </c>
      <c r="AQ14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1" s="4">
        <f t="shared" si="680"/>
        <v>0</v>
      </c>
      <c r="AS1421" s="10">
        <f t="shared" si="681"/>
        <v>0</v>
      </c>
      <c r="AT1421" s="10">
        <f t="shared" si="682"/>
        <v>0</v>
      </c>
      <c r="AU1421" s="10" t="str">
        <f t="shared" si="683"/>
        <v>0</v>
      </c>
      <c r="AV1421" s="11" t="e">
        <f t="shared" si="684"/>
        <v>#N/A</v>
      </c>
      <c r="AW1421" s="4" t="e">
        <f t="shared" si="685"/>
        <v>#N/A</v>
      </c>
      <c r="AX1421" s="10" t="e">
        <f t="shared" si="674"/>
        <v>#N/A</v>
      </c>
      <c r="AY1421" s="10" t="e">
        <f t="shared" si="675"/>
        <v>#N/A</v>
      </c>
      <c r="AZ1421" s="10" t="e">
        <f t="shared" si="687"/>
        <v>#REF!</v>
      </c>
      <c r="BA1421" s="12" t="e">
        <f>IF(BW1421=7,0,AJ1421&amp;IF(#REF!="SI",1,IF(#REF!="NO",2,IF(#REF!="VIH + PREVIO",3,0))))</f>
        <v>#REF!</v>
      </c>
      <c r="BB1421" s="13" t="e">
        <f>IF(AND(#REF!="POSITIVO",#REF!="POSITIVO"),1,IF(#REF!="NEGATIVO",2,IF(#REF!="VIH + PREVIO",3,0)))</f>
        <v>#REF!</v>
      </c>
      <c r="BC1421" s="10" t="e">
        <f>IF(#REF!="SI",1,IF(#REF!="NO",2,0))</f>
        <v>#REF!</v>
      </c>
      <c r="BD1421" s="10" t="e">
        <f>IF(#REF!="SI",1,IF(#REF!="NO",2,0))</f>
        <v>#REF!</v>
      </c>
      <c r="BE1421" s="10" t="e">
        <f>IF(OR(#REF!="VIH + PREVIO",#REF!="VIH + PREVIO",#REF!="VIH + PREVIO"),1,0)</f>
        <v>#REF!</v>
      </c>
      <c r="BF1421" s="13" t="e">
        <f>IF(OR(#REF!="POSITIVO",#REF!="NEGATIVO"),1,IF(#REF!="PACIENTE NO ACEPTA",2,IF(#REF!="VIH + PREVIO",3,0)))</f>
        <v>#REF!</v>
      </c>
      <c r="BG1421" s="10" t="e">
        <f t="shared" si="688"/>
        <v>#REF!</v>
      </c>
      <c r="BH1421" s="10" t="e">
        <f t="shared" si="689"/>
        <v>#REF!</v>
      </c>
      <c r="BI1421" s="10" t="e">
        <f t="shared" si="690"/>
        <v>#REF!</v>
      </c>
      <c r="BJ1421" s="10" t="e">
        <f t="shared" si="691"/>
        <v>#REF!</v>
      </c>
      <c r="BK1421" s="10" t="e">
        <f t="shared" si="692"/>
        <v>#REF!</v>
      </c>
      <c r="BL1421" s="10" t="e">
        <f t="shared" si="693"/>
        <v>#REF!</v>
      </c>
      <c r="BM1421" s="10" t="e">
        <f>IF(OR(BW1421=7,AQ1421=6),0,IF(#REF!="I",1,IF(#REF!="II",2,IF(#REF!="III",3,IF(#REF!="IV",4))))&amp;AP1421&amp;AQ1421&amp;AR1421&amp;AS1421&amp;AT1421&amp;AU1421&amp;AX1421)</f>
        <v>#REF!</v>
      </c>
      <c r="BN1421" s="10" t="e">
        <f t="shared" si="694"/>
        <v>#REF!</v>
      </c>
      <c r="BO1421" s="10" t="e">
        <f t="shared" si="695"/>
        <v>#REF!</v>
      </c>
      <c r="BP1421" s="10" t="e">
        <f t="shared" si="696"/>
        <v>#REF!</v>
      </c>
      <c r="BQ1421" s="10" t="e">
        <f t="shared" si="697"/>
        <v>#REF!</v>
      </c>
      <c r="BR1421" s="10" t="e">
        <f t="shared" si="698"/>
        <v>#REF!</v>
      </c>
      <c r="BS1421" s="10" t="e">
        <f t="shared" si="699"/>
        <v>#REF!</v>
      </c>
      <c r="BT1421" s="10" t="e">
        <f>IF(OR(BW1421=7,AQ1421=6),0,AO1421&amp;IF(#REF!="SI",1,IF(#REF!="NO",2,IF(#REF!="VIH + PREVIO",3,0))))</f>
        <v>#REF!</v>
      </c>
      <c r="BU1421" s="10" t="e">
        <f>IF(OR(BW1421=7,AQ1421=6),0,IF(#REF!="-",1,0))</f>
        <v>#REF!</v>
      </c>
      <c r="BV1421" s="10" t="e">
        <f t="shared" si="700"/>
        <v>#REF!</v>
      </c>
      <c r="BW14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1" s="10" t="e">
        <f t="shared" si="701"/>
        <v>#REF!</v>
      </c>
      <c r="BY1421" s="10" t="e">
        <f t="shared" si="703"/>
        <v>#REF!</v>
      </c>
      <c r="BZ1421" s="10" t="e">
        <f t="shared" si="702"/>
        <v>#REF!</v>
      </c>
      <c r="CA1421" s="10"/>
    </row>
    <row r="1422" spans="1:79" s="3" customFormat="1" ht="23.25" customHeight="1" x14ac:dyDescent="0.3">
      <c r="A1422" s="7">
        <v>1420</v>
      </c>
      <c r="B1422" s="43"/>
      <c r="C1422" s="44"/>
      <c r="D1422" s="45"/>
      <c r="E1422" s="46"/>
      <c r="F1422" s="46"/>
      <c r="G1422" s="46"/>
      <c r="H1422" s="50"/>
      <c r="I1422" s="51"/>
      <c r="J1422" s="52"/>
      <c r="K1422" s="51"/>
      <c r="L1422" s="53"/>
      <c r="M1422" s="54"/>
      <c r="N1422" s="43"/>
      <c r="O1422" s="55"/>
      <c r="P1422" s="46"/>
      <c r="Q1422" s="46"/>
      <c r="R1422" s="46"/>
      <c r="S1422" s="43"/>
      <c r="T1422" s="56"/>
      <c r="U1422" s="46"/>
      <c r="V1422" s="57"/>
      <c r="W1422" s="58"/>
      <c r="X1422" s="57"/>
      <c r="Y1422" s="46"/>
      <c r="Z1422" s="57"/>
      <c r="AA1422" s="59"/>
      <c r="AB1422" s="60"/>
      <c r="AC1422" s="2"/>
      <c r="AD1422" s="2"/>
      <c r="AE1422" s="2"/>
      <c r="AJ1422" s="11">
        <f t="shared" si="686"/>
        <v>13</v>
      </c>
      <c r="AK1422" s="11">
        <f t="shared" si="676"/>
        <v>0</v>
      </c>
      <c r="AL1422" s="11">
        <f t="shared" si="677"/>
        <v>0</v>
      </c>
      <c r="AM1422" s="11">
        <f t="shared" si="678"/>
        <v>0</v>
      </c>
      <c r="AN1422" s="11">
        <f t="shared" si="679"/>
        <v>0</v>
      </c>
      <c r="AO1422" s="4" t="e">
        <f>IF(#REF!="I",1,IF(#REF!="II",2,IF(#REF!="III",3,IF(#REF!="IV",4))))</f>
        <v>#REF!</v>
      </c>
      <c r="AP1422" s="11" t="e">
        <f>IF(#REF!="PULMONAR",1,IF(AND(#REF!="EXTRAPULMONAR",#REF!&lt;&gt;"MENINGEA"),2,IF(AND(#REF!="EXTRAPULMONAR",#REF!="MENINGEA"),3,)))</f>
        <v>#REF!</v>
      </c>
      <c r="AQ14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2" s="4">
        <f t="shared" si="680"/>
        <v>0</v>
      </c>
      <c r="AS1422" s="10">
        <f t="shared" si="681"/>
        <v>0</v>
      </c>
      <c r="AT1422" s="10">
        <f t="shared" si="682"/>
        <v>0</v>
      </c>
      <c r="AU1422" s="10" t="str">
        <f t="shared" si="683"/>
        <v>0</v>
      </c>
      <c r="AV1422" s="11" t="e">
        <f t="shared" si="684"/>
        <v>#N/A</v>
      </c>
      <c r="AW1422" s="4" t="e">
        <f t="shared" si="685"/>
        <v>#N/A</v>
      </c>
      <c r="AX1422" s="10" t="e">
        <f t="shared" si="674"/>
        <v>#N/A</v>
      </c>
      <c r="AY1422" s="10" t="e">
        <f t="shared" si="675"/>
        <v>#N/A</v>
      </c>
      <c r="AZ1422" s="10" t="e">
        <f t="shared" si="687"/>
        <v>#REF!</v>
      </c>
      <c r="BA1422" s="12" t="e">
        <f>IF(BW1422=7,0,AJ1422&amp;IF(#REF!="SI",1,IF(#REF!="NO",2,IF(#REF!="VIH + PREVIO",3,0))))</f>
        <v>#REF!</v>
      </c>
      <c r="BB1422" s="13" t="e">
        <f>IF(AND(#REF!="POSITIVO",#REF!="POSITIVO"),1,IF(#REF!="NEGATIVO",2,IF(#REF!="VIH + PREVIO",3,0)))</f>
        <v>#REF!</v>
      </c>
      <c r="BC1422" s="10" t="e">
        <f>IF(#REF!="SI",1,IF(#REF!="NO",2,0))</f>
        <v>#REF!</v>
      </c>
      <c r="BD1422" s="10" t="e">
        <f>IF(#REF!="SI",1,IF(#REF!="NO",2,0))</f>
        <v>#REF!</v>
      </c>
      <c r="BE1422" s="10" t="e">
        <f>IF(OR(#REF!="VIH + PREVIO",#REF!="VIH + PREVIO",#REF!="VIH + PREVIO"),1,0)</f>
        <v>#REF!</v>
      </c>
      <c r="BF1422" s="13" t="e">
        <f>IF(OR(#REF!="POSITIVO",#REF!="NEGATIVO"),1,IF(#REF!="PACIENTE NO ACEPTA",2,IF(#REF!="VIH + PREVIO",3,0)))</f>
        <v>#REF!</v>
      </c>
      <c r="BG1422" s="10" t="e">
        <f t="shared" si="688"/>
        <v>#REF!</v>
      </c>
      <c r="BH1422" s="10" t="e">
        <f t="shared" si="689"/>
        <v>#REF!</v>
      </c>
      <c r="BI1422" s="10" t="e">
        <f t="shared" si="690"/>
        <v>#REF!</v>
      </c>
      <c r="BJ1422" s="10" t="e">
        <f t="shared" si="691"/>
        <v>#REF!</v>
      </c>
      <c r="BK1422" s="10" t="e">
        <f t="shared" si="692"/>
        <v>#REF!</v>
      </c>
      <c r="BL1422" s="10" t="e">
        <f t="shared" si="693"/>
        <v>#REF!</v>
      </c>
      <c r="BM1422" s="10" t="e">
        <f>IF(OR(BW1422=7,AQ1422=6),0,IF(#REF!="I",1,IF(#REF!="II",2,IF(#REF!="III",3,IF(#REF!="IV",4))))&amp;AP1422&amp;AQ1422&amp;AR1422&amp;AS1422&amp;AT1422&amp;AU1422&amp;AX1422)</f>
        <v>#REF!</v>
      </c>
      <c r="BN1422" s="10" t="e">
        <f t="shared" si="694"/>
        <v>#REF!</v>
      </c>
      <c r="BO1422" s="10" t="e">
        <f t="shared" si="695"/>
        <v>#REF!</v>
      </c>
      <c r="BP1422" s="10" t="e">
        <f t="shared" si="696"/>
        <v>#REF!</v>
      </c>
      <c r="BQ1422" s="10" t="e">
        <f t="shared" si="697"/>
        <v>#REF!</v>
      </c>
      <c r="BR1422" s="10" t="e">
        <f t="shared" si="698"/>
        <v>#REF!</v>
      </c>
      <c r="BS1422" s="10" t="e">
        <f t="shared" si="699"/>
        <v>#REF!</v>
      </c>
      <c r="BT1422" s="10" t="e">
        <f>IF(OR(BW1422=7,AQ1422=6),0,AO1422&amp;IF(#REF!="SI",1,IF(#REF!="NO",2,IF(#REF!="VIH + PREVIO",3,0))))</f>
        <v>#REF!</v>
      </c>
      <c r="BU1422" s="10" t="e">
        <f>IF(OR(BW1422=7,AQ1422=6),0,IF(#REF!="-",1,0))</f>
        <v>#REF!</v>
      </c>
      <c r="BV1422" s="10" t="e">
        <f t="shared" si="700"/>
        <v>#REF!</v>
      </c>
      <c r="BW14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2" s="10" t="e">
        <f t="shared" si="701"/>
        <v>#REF!</v>
      </c>
      <c r="BY1422" s="10" t="e">
        <f t="shared" si="703"/>
        <v>#REF!</v>
      </c>
      <c r="BZ1422" s="10" t="e">
        <f t="shared" si="702"/>
        <v>#REF!</v>
      </c>
      <c r="CA1422" s="10"/>
    </row>
    <row r="1423" spans="1:79" s="3" customFormat="1" ht="23.25" customHeight="1" x14ac:dyDescent="0.3">
      <c r="A1423" s="7">
        <v>1421</v>
      </c>
      <c r="B1423" s="43"/>
      <c r="C1423" s="44"/>
      <c r="D1423" s="45"/>
      <c r="E1423" s="46"/>
      <c r="F1423" s="46"/>
      <c r="G1423" s="46"/>
      <c r="H1423" s="50"/>
      <c r="I1423" s="51"/>
      <c r="J1423" s="52"/>
      <c r="K1423" s="51"/>
      <c r="L1423" s="53"/>
      <c r="M1423" s="54"/>
      <c r="N1423" s="43"/>
      <c r="O1423" s="55"/>
      <c r="P1423" s="46"/>
      <c r="Q1423" s="46"/>
      <c r="R1423" s="46"/>
      <c r="S1423" s="43"/>
      <c r="T1423" s="56"/>
      <c r="U1423" s="46"/>
      <c r="V1423" s="57"/>
      <c r="W1423" s="58"/>
      <c r="X1423" s="57"/>
      <c r="Y1423" s="46"/>
      <c r="Z1423" s="57"/>
      <c r="AA1423" s="59"/>
      <c r="AB1423" s="60"/>
      <c r="AC1423" s="2"/>
      <c r="AD1423" s="2"/>
      <c r="AE1423" s="2"/>
      <c r="AJ1423" s="11">
        <f t="shared" si="686"/>
        <v>13</v>
      </c>
      <c r="AK1423" s="11">
        <f t="shared" si="676"/>
        <v>0</v>
      </c>
      <c r="AL1423" s="11">
        <f t="shared" si="677"/>
        <v>0</v>
      </c>
      <c r="AM1423" s="11">
        <f t="shared" si="678"/>
        <v>0</v>
      </c>
      <c r="AN1423" s="11">
        <f t="shared" si="679"/>
        <v>0</v>
      </c>
      <c r="AO1423" s="4" t="e">
        <f>IF(#REF!="I",1,IF(#REF!="II",2,IF(#REF!="III",3,IF(#REF!="IV",4))))</f>
        <v>#REF!</v>
      </c>
      <c r="AP1423" s="11" t="e">
        <f>IF(#REF!="PULMONAR",1,IF(AND(#REF!="EXTRAPULMONAR",#REF!&lt;&gt;"MENINGEA"),2,IF(AND(#REF!="EXTRAPULMONAR",#REF!="MENINGEA"),3,)))</f>
        <v>#REF!</v>
      </c>
      <c r="AQ14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3" s="4">
        <f t="shared" si="680"/>
        <v>0</v>
      </c>
      <c r="AS1423" s="10">
        <f t="shared" si="681"/>
        <v>0</v>
      </c>
      <c r="AT1423" s="10">
        <f t="shared" si="682"/>
        <v>0</v>
      </c>
      <c r="AU1423" s="10" t="str">
        <f t="shared" si="683"/>
        <v>0</v>
      </c>
      <c r="AV1423" s="11" t="e">
        <f t="shared" si="684"/>
        <v>#N/A</v>
      </c>
      <c r="AW1423" s="4" t="e">
        <f t="shared" si="685"/>
        <v>#N/A</v>
      </c>
      <c r="AX1423" s="10" t="e">
        <f t="shared" si="674"/>
        <v>#N/A</v>
      </c>
      <c r="AY1423" s="10" t="e">
        <f t="shared" si="675"/>
        <v>#N/A</v>
      </c>
      <c r="AZ1423" s="10" t="e">
        <f t="shared" si="687"/>
        <v>#REF!</v>
      </c>
      <c r="BA1423" s="12" t="e">
        <f>IF(BW1423=7,0,AJ1423&amp;IF(#REF!="SI",1,IF(#REF!="NO",2,IF(#REF!="VIH + PREVIO",3,0))))</f>
        <v>#REF!</v>
      </c>
      <c r="BB1423" s="13" t="e">
        <f>IF(AND(#REF!="POSITIVO",#REF!="POSITIVO"),1,IF(#REF!="NEGATIVO",2,IF(#REF!="VIH + PREVIO",3,0)))</f>
        <v>#REF!</v>
      </c>
      <c r="BC1423" s="10" t="e">
        <f>IF(#REF!="SI",1,IF(#REF!="NO",2,0))</f>
        <v>#REF!</v>
      </c>
      <c r="BD1423" s="10" t="e">
        <f>IF(#REF!="SI",1,IF(#REF!="NO",2,0))</f>
        <v>#REF!</v>
      </c>
      <c r="BE1423" s="10" t="e">
        <f>IF(OR(#REF!="VIH + PREVIO",#REF!="VIH + PREVIO",#REF!="VIH + PREVIO"),1,0)</f>
        <v>#REF!</v>
      </c>
      <c r="BF1423" s="13" t="e">
        <f>IF(OR(#REF!="POSITIVO",#REF!="NEGATIVO"),1,IF(#REF!="PACIENTE NO ACEPTA",2,IF(#REF!="VIH + PREVIO",3,0)))</f>
        <v>#REF!</v>
      </c>
      <c r="BG1423" s="10" t="e">
        <f t="shared" si="688"/>
        <v>#REF!</v>
      </c>
      <c r="BH1423" s="10" t="e">
        <f t="shared" si="689"/>
        <v>#REF!</v>
      </c>
      <c r="BI1423" s="10" t="e">
        <f t="shared" si="690"/>
        <v>#REF!</v>
      </c>
      <c r="BJ1423" s="10" t="e">
        <f t="shared" si="691"/>
        <v>#REF!</v>
      </c>
      <c r="BK1423" s="10" t="e">
        <f t="shared" si="692"/>
        <v>#REF!</v>
      </c>
      <c r="BL1423" s="10" t="e">
        <f t="shared" si="693"/>
        <v>#REF!</v>
      </c>
      <c r="BM1423" s="10" t="e">
        <f>IF(OR(BW1423=7,AQ1423=6),0,IF(#REF!="I",1,IF(#REF!="II",2,IF(#REF!="III",3,IF(#REF!="IV",4))))&amp;AP1423&amp;AQ1423&amp;AR1423&amp;AS1423&amp;AT1423&amp;AU1423&amp;AX1423)</f>
        <v>#REF!</v>
      </c>
      <c r="BN1423" s="10" t="e">
        <f t="shared" si="694"/>
        <v>#REF!</v>
      </c>
      <c r="BO1423" s="10" t="e">
        <f t="shared" si="695"/>
        <v>#REF!</v>
      </c>
      <c r="BP1423" s="10" t="e">
        <f t="shared" si="696"/>
        <v>#REF!</v>
      </c>
      <c r="BQ1423" s="10" t="e">
        <f t="shared" si="697"/>
        <v>#REF!</v>
      </c>
      <c r="BR1423" s="10" t="e">
        <f t="shared" si="698"/>
        <v>#REF!</v>
      </c>
      <c r="BS1423" s="10" t="e">
        <f t="shared" si="699"/>
        <v>#REF!</v>
      </c>
      <c r="BT1423" s="10" t="e">
        <f>IF(OR(BW1423=7,AQ1423=6),0,AO1423&amp;IF(#REF!="SI",1,IF(#REF!="NO",2,IF(#REF!="VIH + PREVIO",3,0))))</f>
        <v>#REF!</v>
      </c>
      <c r="BU1423" s="10" t="e">
        <f>IF(OR(BW1423=7,AQ1423=6),0,IF(#REF!="-",1,0))</f>
        <v>#REF!</v>
      </c>
      <c r="BV1423" s="10" t="e">
        <f t="shared" si="700"/>
        <v>#REF!</v>
      </c>
      <c r="BW14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3" s="10" t="e">
        <f t="shared" si="701"/>
        <v>#REF!</v>
      </c>
      <c r="BY1423" s="10" t="e">
        <f t="shared" si="703"/>
        <v>#REF!</v>
      </c>
      <c r="BZ1423" s="10" t="e">
        <f t="shared" si="702"/>
        <v>#REF!</v>
      </c>
      <c r="CA1423" s="10"/>
    </row>
    <row r="1424" spans="1:79" s="3" customFormat="1" ht="23.25" customHeight="1" x14ac:dyDescent="0.3">
      <c r="A1424" s="7">
        <v>1422</v>
      </c>
      <c r="B1424" s="43"/>
      <c r="C1424" s="44"/>
      <c r="D1424" s="45"/>
      <c r="E1424" s="46"/>
      <c r="F1424" s="46"/>
      <c r="G1424" s="46"/>
      <c r="H1424" s="50"/>
      <c r="I1424" s="51"/>
      <c r="J1424" s="52"/>
      <c r="K1424" s="51"/>
      <c r="L1424" s="53"/>
      <c r="M1424" s="54"/>
      <c r="N1424" s="43"/>
      <c r="O1424" s="55"/>
      <c r="P1424" s="46"/>
      <c r="Q1424" s="46"/>
      <c r="R1424" s="46"/>
      <c r="S1424" s="43"/>
      <c r="T1424" s="56"/>
      <c r="U1424" s="46"/>
      <c r="V1424" s="57"/>
      <c r="W1424" s="58"/>
      <c r="X1424" s="57"/>
      <c r="Y1424" s="46"/>
      <c r="Z1424" s="57"/>
      <c r="AA1424" s="59"/>
      <c r="AB1424" s="60"/>
      <c r="AC1424" s="2"/>
      <c r="AD1424" s="2"/>
      <c r="AE1424" s="2"/>
      <c r="AJ1424" s="11">
        <f t="shared" si="686"/>
        <v>13</v>
      </c>
      <c r="AK1424" s="11">
        <f t="shared" si="676"/>
        <v>0</v>
      </c>
      <c r="AL1424" s="11">
        <f t="shared" si="677"/>
        <v>0</v>
      </c>
      <c r="AM1424" s="11">
        <f t="shared" si="678"/>
        <v>0</v>
      </c>
      <c r="AN1424" s="11">
        <f t="shared" si="679"/>
        <v>0</v>
      </c>
      <c r="AO1424" s="4" t="e">
        <f>IF(#REF!="I",1,IF(#REF!="II",2,IF(#REF!="III",3,IF(#REF!="IV",4))))</f>
        <v>#REF!</v>
      </c>
      <c r="AP1424" s="11" t="e">
        <f>IF(#REF!="PULMONAR",1,IF(AND(#REF!="EXTRAPULMONAR",#REF!&lt;&gt;"MENINGEA"),2,IF(AND(#REF!="EXTRAPULMONAR",#REF!="MENINGEA"),3,)))</f>
        <v>#REF!</v>
      </c>
      <c r="AQ14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4" s="4">
        <f t="shared" si="680"/>
        <v>0</v>
      </c>
      <c r="AS1424" s="10">
        <f t="shared" si="681"/>
        <v>0</v>
      </c>
      <c r="AT1424" s="10">
        <f t="shared" si="682"/>
        <v>0</v>
      </c>
      <c r="AU1424" s="10" t="str">
        <f t="shared" si="683"/>
        <v>0</v>
      </c>
      <c r="AV1424" s="11" t="e">
        <f t="shared" si="684"/>
        <v>#N/A</v>
      </c>
      <c r="AW1424" s="4" t="e">
        <f t="shared" si="685"/>
        <v>#N/A</v>
      </c>
      <c r="AX1424" s="10" t="e">
        <f t="shared" si="674"/>
        <v>#N/A</v>
      </c>
      <c r="AY1424" s="10" t="e">
        <f t="shared" si="675"/>
        <v>#N/A</v>
      </c>
      <c r="AZ1424" s="10" t="e">
        <f t="shared" si="687"/>
        <v>#REF!</v>
      </c>
      <c r="BA1424" s="12" t="e">
        <f>IF(BW1424=7,0,AJ1424&amp;IF(#REF!="SI",1,IF(#REF!="NO",2,IF(#REF!="VIH + PREVIO",3,0))))</f>
        <v>#REF!</v>
      </c>
      <c r="BB1424" s="13" t="e">
        <f>IF(AND(#REF!="POSITIVO",#REF!="POSITIVO"),1,IF(#REF!="NEGATIVO",2,IF(#REF!="VIH + PREVIO",3,0)))</f>
        <v>#REF!</v>
      </c>
      <c r="BC1424" s="10" t="e">
        <f>IF(#REF!="SI",1,IF(#REF!="NO",2,0))</f>
        <v>#REF!</v>
      </c>
      <c r="BD1424" s="10" t="e">
        <f>IF(#REF!="SI",1,IF(#REF!="NO",2,0))</f>
        <v>#REF!</v>
      </c>
      <c r="BE1424" s="10" t="e">
        <f>IF(OR(#REF!="VIH + PREVIO",#REF!="VIH + PREVIO",#REF!="VIH + PREVIO"),1,0)</f>
        <v>#REF!</v>
      </c>
      <c r="BF1424" s="13" t="e">
        <f>IF(OR(#REF!="POSITIVO",#REF!="NEGATIVO"),1,IF(#REF!="PACIENTE NO ACEPTA",2,IF(#REF!="VIH + PREVIO",3,0)))</f>
        <v>#REF!</v>
      </c>
      <c r="BG1424" s="10" t="e">
        <f t="shared" si="688"/>
        <v>#REF!</v>
      </c>
      <c r="BH1424" s="10" t="e">
        <f t="shared" si="689"/>
        <v>#REF!</v>
      </c>
      <c r="BI1424" s="10" t="e">
        <f t="shared" si="690"/>
        <v>#REF!</v>
      </c>
      <c r="BJ1424" s="10" t="e">
        <f t="shared" si="691"/>
        <v>#REF!</v>
      </c>
      <c r="BK1424" s="10" t="e">
        <f t="shared" si="692"/>
        <v>#REF!</v>
      </c>
      <c r="BL1424" s="10" t="e">
        <f t="shared" si="693"/>
        <v>#REF!</v>
      </c>
      <c r="BM1424" s="10" t="e">
        <f>IF(OR(BW1424=7,AQ1424=6),0,IF(#REF!="I",1,IF(#REF!="II",2,IF(#REF!="III",3,IF(#REF!="IV",4))))&amp;AP1424&amp;AQ1424&amp;AR1424&amp;AS1424&amp;AT1424&amp;AU1424&amp;AX1424)</f>
        <v>#REF!</v>
      </c>
      <c r="BN1424" s="10" t="e">
        <f t="shared" si="694"/>
        <v>#REF!</v>
      </c>
      <c r="BO1424" s="10" t="e">
        <f t="shared" si="695"/>
        <v>#REF!</v>
      </c>
      <c r="BP1424" s="10" t="e">
        <f t="shared" si="696"/>
        <v>#REF!</v>
      </c>
      <c r="BQ1424" s="10" t="e">
        <f t="shared" si="697"/>
        <v>#REF!</v>
      </c>
      <c r="BR1424" s="10" t="e">
        <f t="shared" si="698"/>
        <v>#REF!</v>
      </c>
      <c r="BS1424" s="10" t="e">
        <f t="shared" si="699"/>
        <v>#REF!</v>
      </c>
      <c r="BT1424" s="10" t="e">
        <f>IF(OR(BW1424=7,AQ1424=6),0,AO1424&amp;IF(#REF!="SI",1,IF(#REF!="NO",2,IF(#REF!="VIH + PREVIO",3,0))))</f>
        <v>#REF!</v>
      </c>
      <c r="BU1424" s="10" t="e">
        <f>IF(OR(BW1424=7,AQ1424=6),0,IF(#REF!="-",1,0))</f>
        <v>#REF!</v>
      </c>
      <c r="BV1424" s="10" t="e">
        <f t="shared" si="700"/>
        <v>#REF!</v>
      </c>
      <c r="BW14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4" s="10" t="e">
        <f t="shared" si="701"/>
        <v>#REF!</v>
      </c>
      <c r="BY1424" s="10" t="e">
        <f t="shared" si="703"/>
        <v>#REF!</v>
      </c>
      <c r="BZ1424" s="10" t="e">
        <f t="shared" si="702"/>
        <v>#REF!</v>
      </c>
      <c r="CA1424" s="10"/>
    </row>
    <row r="1425" spans="1:79" s="3" customFormat="1" ht="23.25" customHeight="1" x14ac:dyDescent="0.3">
      <c r="A1425" s="7">
        <v>1423</v>
      </c>
      <c r="B1425" s="43"/>
      <c r="C1425" s="44"/>
      <c r="D1425" s="45"/>
      <c r="E1425" s="46"/>
      <c r="F1425" s="46"/>
      <c r="G1425" s="46"/>
      <c r="H1425" s="50"/>
      <c r="I1425" s="51"/>
      <c r="J1425" s="52"/>
      <c r="K1425" s="51"/>
      <c r="L1425" s="53"/>
      <c r="M1425" s="54"/>
      <c r="N1425" s="43"/>
      <c r="O1425" s="55"/>
      <c r="P1425" s="46"/>
      <c r="Q1425" s="46"/>
      <c r="R1425" s="46"/>
      <c r="S1425" s="43"/>
      <c r="T1425" s="56"/>
      <c r="U1425" s="46"/>
      <c r="V1425" s="57"/>
      <c r="W1425" s="58"/>
      <c r="X1425" s="57"/>
      <c r="Y1425" s="46"/>
      <c r="Z1425" s="57"/>
      <c r="AA1425" s="59"/>
      <c r="AB1425" s="60"/>
      <c r="AC1425" s="2"/>
      <c r="AD1425" s="2"/>
      <c r="AE1425" s="2"/>
      <c r="AJ1425" s="11">
        <f t="shared" si="686"/>
        <v>13</v>
      </c>
      <c r="AK1425" s="11">
        <f t="shared" si="676"/>
        <v>0</v>
      </c>
      <c r="AL1425" s="11">
        <f t="shared" si="677"/>
        <v>0</v>
      </c>
      <c r="AM1425" s="11">
        <f t="shared" si="678"/>
        <v>0</v>
      </c>
      <c r="AN1425" s="11">
        <f t="shared" si="679"/>
        <v>0</v>
      </c>
      <c r="AO1425" s="4" t="e">
        <f>IF(#REF!="I",1,IF(#REF!="II",2,IF(#REF!="III",3,IF(#REF!="IV",4))))</f>
        <v>#REF!</v>
      </c>
      <c r="AP1425" s="11" t="e">
        <f>IF(#REF!="PULMONAR",1,IF(AND(#REF!="EXTRAPULMONAR",#REF!&lt;&gt;"MENINGEA"),2,IF(AND(#REF!="EXTRAPULMONAR",#REF!="MENINGEA"),3,)))</f>
        <v>#REF!</v>
      </c>
      <c r="AQ14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5" s="4">
        <f t="shared" si="680"/>
        <v>0</v>
      </c>
      <c r="AS1425" s="10">
        <f t="shared" si="681"/>
        <v>0</v>
      </c>
      <c r="AT1425" s="10">
        <f t="shared" si="682"/>
        <v>0</v>
      </c>
      <c r="AU1425" s="10" t="str">
        <f t="shared" si="683"/>
        <v>0</v>
      </c>
      <c r="AV1425" s="11" t="e">
        <f t="shared" si="684"/>
        <v>#N/A</v>
      </c>
      <c r="AW1425" s="4" t="e">
        <f t="shared" si="685"/>
        <v>#N/A</v>
      </c>
      <c r="AX1425" s="10" t="e">
        <f t="shared" si="674"/>
        <v>#N/A</v>
      </c>
      <c r="AY1425" s="10" t="e">
        <f t="shared" si="675"/>
        <v>#N/A</v>
      </c>
      <c r="AZ1425" s="10" t="e">
        <f t="shared" si="687"/>
        <v>#REF!</v>
      </c>
      <c r="BA1425" s="12" t="e">
        <f>IF(BW1425=7,0,AJ1425&amp;IF(#REF!="SI",1,IF(#REF!="NO",2,IF(#REF!="VIH + PREVIO",3,0))))</f>
        <v>#REF!</v>
      </c>
      <c r="BB1425" s="13" t="e">
        <f>IF(AND(#REF!="POSITIVO",#REF!="POSITIVO"),1,IF(#REF!="NEGATIVO",2,IF(#REF!="VIH + PREVIO",3,0)))</f>
        <v>#REF!</v>
      </c>
      <c r="BC1425" s="10" t="e">
        <f>IF(#REF!="SI",1,IF(#REF!="NO",2,0))</f>
        <v>#REF!</v>
      </c>
      <c r="BD1425" s="10" t="e">
        <f>IF(#REF!="SI",1,IF(#REF!="NO",2,0))</f>
        <v>#REF!</v>
      </c>
      <c r="BE1425" s="10" t="e">
        <f>IF(OR(#REF!="VIH + PREVIO",#REF!="VIH + PREVIO",#REF!="VIH + PREVIO"),1,0)</f>
        <v>#REF!</v>
      </c>
      <c r="BF1425" s="13" t="e">
        <f>IF(OR(#REF!="POSITIVO",#REF!="NEGATIVO"),1,IF(#REF!="PACIENTE NO ACEPTA",2,IF(#REF!="VIH + PREVIO",3,0)))</f>
        <v>#REF!</v>
      </c>
      <c r="BG1425" s="10" t="e">
        <f t="shared" si="688"/>
        <v>#REF!</v>
      </c>
      <c r="BH1425" s="10" t="e">
        <f t="shared" si="689"/>
        <v>#REF!</v>
      </c>
      <c r="BI1425" s="10" t="e">
        <f t="shared" si="690"/>
        <v>#REF!</v>
      </c>
      <c r="BJ1425" s="10" t="e">
        <f t="shared" si="691"/>
        <v>#REF!</v>
      </c>
      <c r="BK1425" s="10" t="e">
        <f t="shared" si="692"/>
        <v>#REF!</v>
      </c>
      <c r="BL1425" s="10" t="e">
        <f t="shared" si="693"/>
        <v>#REF!</v>
      </c>
      <c r="BM1425" s="10" t="e">
        <f>IF(OR(BW1425=7,AQ1425=6),0,IF(#REF!="I",1,IF(#REF!="II",2,IF(#REF!="III",3,IF(#REF!="IV",4))))&amp;AP1425&amp;AQ1425&amp;AR1425&amp;AS1425&amp;AT1425&amp;AU1425&amp;AX1425)</f>
        <v>#REF!</v>
      </c>
      <c r="BN1425" s="10" t="e">
        <f t="shared" si="694"/>
        <v>#REF!</v>
      </c>
      <c r="BO1425" s="10" t="e">
        <f t="shared" si="695"/>
        <v>#REF!</v>
      </c>
      <c r="BP1425" s="10" t="e">
        <f t="shared" si="696"/>
        <v>#REF!</v>
      </c>
      <c r="BQ1425" s="10" t="e">
        <f t="shared" si="697"/>
        <v>#REF!</v>
      </c>
      <c r="BR1425" s="10" t="e">
        <f t="shared" si="698"/>
        <v>#REF!</v>
      </c>
      <c r="BS1425" s="10" t="e">
        <f t="shared" si="699"/>
        <v>#REF!</v>
      </c>
      <c r="BT1425" s="10" t="e">
        <f>IF(OR(BW1425=7,AQ1425=6),0,AO1425&amp;IF(#REF!="SI",1,IF(#REF!="NO",2,IF(#REF!="VIH + PREVIO",3,0))))</f>
        <v>#REF!</v>
      </c>
      <c r="BU1425" s="10" t="e">
        <f>IF(OR(BW1425=7,AQ1425=6),0,IF(#REF!="-",1,0))</f>
        <v>#REF!</v>
      </c>
      <c r="BV1425" s="10" t="e">
        <f t="shared" si="700"/>
        <v>#REF!</v>
      </c>
      <c r="BW14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5" s="10" t="e">
        <f t="shared" si="701"/>
        <v>#REF!</v>
      </c>
      <c r="BY1425" s="10" t="e">
        <f t="shared" si="703"/>
        <v>#REF!</v>
      </c>
      <c r="BZ1425" s="10" t="e">
        <f t="shared" si="702"/>
        <v>#REF!</v>
      </c>
      <c r="CA1425" s="10"/>
    </row>
    <row r="1426" spans="1:79" s="3" customFormat="1" ht="23.25" customHeight="1" x14ac:dyDescent="0.3">
      <c r="A1426" s="7">
        <v>1424</v>
      </c>
      <c r="B1426" s="43"/>
      <c r="C1426" s="44"/>
      <c r="D1426" s="45"/>
      <c r="E1426" s="46"/>
      <c r="F1426" s="46"/>
      <c r="G1426" s="46"/>
      <c r="H1426" s="50"/>
      <c r="I1426" s="51"/>
      <c r="J1426" s="52"/>
      <c r="K1426" s="51"/>
      <c r="L1426" s="53"/>
      <c r="M1426" s="54"/>
      <c r="N1426" s="43"/>
      <c r="O1426" s="55"/>
      <c r="P1426" s="46"/>
      <c r="Q1426" s="46"/>
      <c r="R1426" s="46"/>
      <c r="S1426" s="43"/>
      <c r="T1426" s="56"/>
      <c r="U1426" s="46"/>
      <c r="V1426" s="57"/>
      <c r="W1426" s="58"/>
      <c r="X1426" s="57"/>
      <c r="Y1426" s="46"/>
      <c r="Z1426" s="57"/>
      <c r="AA1426" s="59"/>
      <c r="AB1426" s="60"/>
      <c r="AC1426" s="2"/>
      <c r="AD1426" s="2"/>
      <c r="AE1426" s="2"/>
      <c r="AJ1426" s="11">
        <f t="shared" si="686"/>
        <v>13</v>
      </c>
      <c r="AK1426" s="11">
        <f t="shared" si="676"/>
        <v>0</v>
      </c>
      <c r="AL1426" s="11">
        <f t="shared" si="677"/>
        <v>0</v>
      </c>
      <c r="AM1426" s="11">
        <f t="shared" si="678"/>
        <v>0</v>
      </c>
      <c r="AN1426" s="11">
        <f t="shared" si="679"/>
        <v>0</v>
      </c>
      <c r="AO1426" s="4" t="e">
        <f>IF(#REF!="I",1,IF(#REF!="II",2,IF(#REF!="III",3,IF(#REF!="IV",4))))</f>
        <v>#REF!</v>
      </c>
      <c r="AP1426" s="11" t="e">
        <f>IF(#REF!="PULMONAR",1,IF(AND(#REF!="EXTRAPULMONAR",#REF!&lt;&gt;"MENINGEA"),2,IF(AND(#REF!="EXTRAPULMONAR",#REF!="MENINGEA"),3,)))</f>
        <v>#REF!</v>
      </c>
      <c r="AQ14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6" s="4">
        <f t="shared" si="680"/>
        <v>0</v>
      </c>
      <c r="AS1426" s="10">
        <f t="shared" si="681"/>
        <v>0</v>
      </c>
      <c r="AT1426" s="10">
        <f t="shared" si="682"/>
        <v>0</v>
      </c>
      <c r="AU1426" s="10" t="str">
        <f t="shared" si="683"/>
        <v>0</v>
      </c>
      <c r="AV1426" s="11" t="e">
        <f t="shared" si="684"/>
        <v>#N/A</v>
      </c>
      <c r="AW1426" s="4" t="e">
        <f t="shared" si="685"/>
        <v>#N/A</v>
      </c>
      <c r="AX1426" s="10" t="e">
        <f t="shared" si="674"/>
        <v>#N/A</v>
      </c>
      <c r="AY1426" s="10" t="e">
        <f t="shared" si="675"/>
        <v>#N/A</v>
      </c>
      <c r="AZ1426" s="10" t="e">
        <f t="shared" si="687"/>
        <v>#REF!</v>
      </c>
      <c r="BA1426" s="12" t="e">
        <f>IF(BW1426=7,0,AJ1426&amp;IF(#REF!="SI",1,IF(#REF!="NO",2,IF(#REF!="VIH + PREVIO",3,0))))</f>
        <v>#REF!</v>
      </c>
      <c r="BB1426" s="13" t="e">
        <f>IF(AND(#REF!="POSITIVO",#REF!="POSITIVO"),1,IF(#REF!="NEGATIVO",2,IF(#REF!="VIH + PREVIO",3,0)))</f>
        <v>#REF!</v>
      </c>
      <c r="BC1426" s="10" t="e">
        <f>IF(#REF!="SI",1,IF(#REF!="NO",2,0))</f>
        <v>#REF!</v>
      </c>
      <c r="BD1426" s="10" t="e">
        <f>IF(#REF!="SI",1,IF(#REF!="NO",2,0))</f>
        <v>#REF!</v>
      </c>
      <c r="BE1426" s="10" t="e">
        <f>IF(OR(#REF!="VIH + PREVIO",#REF!="VIH + PREVIO",#REF!="VIH + PREVIO"),1,0)</f>
        <v>#REF!</v>
      </c>
      <c r="BF1426" s="13" t="e">
        <f>IF(OR(#REF!="POSITIVO",#REF!="NEGATIVO"),1,IF(#REF!="PACIENTE NO ACEPTA",2,IF(#REF!="VIH + PREVIO",3,0)))</f>
        <v>#REF!</v>
      </c>
      <c r="BG1426" s="10" t="e">
        <f t="shared" si="688"/>
        <v>#REF!</v>
      </c>
      <c r="BH1426" s="10" t="e">
        <f t="shared" si="689"/>
        <v>#REF!</v>
      </c>
      <c r="BI1426" s="10" t="e">
        <f t="shared" si="690"/>
        <v>#REF!</v>
      </c>
      <c r="BJ1426" s="10" t="e">
        <f t="shared" si="691"/>
        <v>#REF!</v>
      </c>
      <c r="BK1426" s="10" t="e">
        <f t="shared" si="692"/>
        <v>#REF!</v>
      </c>
      <c r="BL1426" s="10" t="e">
        <f t="shared" si="693"/>
        <v>#REF!</v>
      </c>
      <c r="BM1426" s="10" t="e">
        <f>IF(OR(BW1426=7,AQ1426=6),0,IF(#REF!="I",1,IF(#REF!="II",2,IF(#REF!="III",3,IF(#REF!="IV",4))))&amp;AP1426&amp;AQ1426&amp;AR1426&amp;AS1426&amp;AT1426&amp;AU1426&amp;AX1426)</f>
        <v>#REF!</v>
      </c>
      <c r="BN1426" s="10" t="e">
        <f t="shared" si="694"/>
        <v>#REF!</v>
      </c>
      <c r="BO1426" s="10" t="e">
        <f t="shared" si="695"/>
        <v>#REF!</v>
      </c>
      <c r="BP1426" s="10" t="e">
        <f t="shared" si="696"/>
        <v>#REF!</v>
      </c>
      <c r="BQ1426" s="10" t="e">
        <f t="shared" si="697"/>
        <v>#REF!</v>
      </c>
      <c r="BR1426" s="10" t="e">
        <f t="shared" si="698"/>
        <v>#REF!</v>
      </c>
      <c r="BS1426" s="10" t="e">
        <f t="shared" si="699"/>
        <v>#REF!</v>
      </c>
      <c r="BT1426" s="10" t="e">
        <f>IF(OR(BW1426=7,AQ1426=6),0,AO1426&amp;IF(#REF!="SI",1,IF(#REF!="NO",2,IF(#REF!="VIH + PREVIO",3,0))))</f>
        <v>#REF!</v>
      </c>
      <c r="BU1426" s="10" t="e">
        <f>IF(OR(BW1426=7,AQ1426=6),0,IF(#REF!="-",1,0))</f>
        <v>#REF!</v>
      </c>
      <c r="BV1426" s="10" t="e">
        <f t="shared" si="700"/>
        <v>#REF!</v>
      </c>
      <c r="BW14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6" s="10" t="e">
        <f t="shared" si="701"/>
        <v>#REF!</v>
      </c>
      <c r="BY1426" s="10" t="e">
        <f t="shared" si="703"/>
        <v>#REF!</v>
      </c>
      <c r="BZ1426" s="10" t="e">
        <f t="shared" si="702"/>
        <v>#REF!</v>
      </c>
      <c r="CA1426" s="10"/>
    </row>
    <row r="1427" spans="1:79" s="3" customFormat="1" ht="23.25" customHeight="1" x14ac:dyDescent="0.3">
      <c r="A1427" s="7">
        <v>1425</v>
      </c>
      <c r="B1427" s="43"/>
      <c r="C1427" s="44"/>
      <c r="D1427" s="45"/>
      <c r="E1427" s="46"/>
      <c r="F1427" s="46"/>
      <c r="G1427" s="46"/>
      <c r="H1427" s="50"/>
      <c r="I1427" s="51"/>
      <c r="J1427" s="52"/>
      <c r="K1427" s="51"/>
      <c r="L1427" s="53"/>
      <c r="M1427" s="54"/>
      <c r="N1427" s="43"/>
      <c r="O1427" s="55"/>
      <c r="P1427" s="46"/>
      <c r="Q1427" s="46"/>
      <c r="R1427" s="46"/>
      <c r="S1427" s="43"/>
      <c r="T1427" s="56"/>
      <c r="U1427" s="46"/>
      <c r="V1427" s="57"/>
      <c r="W1427" s="58"/>
      <c r="X1427" s="57"/>
      <c r="Y1427" s="46"/>
      <c r="Z1427" s="57"/>
      <c r="AA1427" s="59"/>
      <c r="AB1427" s="60"/>
      <c r="AC1427" s="2"/>
      <c r="AD1427" s="2"/>
      <c r="AE1427" s="2"/>
      <c r="AJ1427" s="11">
        <f t="shared" si="686"/>
        <v>13</v>
      </c>
      <c r="AK1427" s="11">
        <f t="shared" si="676"/>
        <v>0</v>
      </c>
      <c r="AL1427" s="11">
        <f t="shared" si="677"/>
        <v>0</v>
      </c>
      <c r="AM1427" s="11">
        <f t="shared" si="678"/>
        <v>0</v>
      </c>
      <c r="AN1427" s="11">
        <f t="shared" si="679"/>
        <v>0</v>
      </c>
      <c r="AO1427" s="4" t="e">
        <f>IF(#REF!="I",1,IF(#REF!="II",2,IF(#REF!="III",3,IF(#REF!="IV",4))))</f>
        <v>#REF!</v>
      </c>
      <c r="AP1427" s="11" t="e">
        <f>IF(#REF!="PULMONAR",1,IF(AND(#REF!="EXTRAPULMONAR",#REF!&lt;&gt;"MENINGEA"),2,IF(AND(#REF!="EXTRAPULMONAR",#REF!="MENINGEA"),3,)))</f>
        <v>#REF!</v>
      </c>
      <c r="AQ14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7" s="4">
        <f t="shared" si="680"/>
        <v>0</v>
      </c>
      <c r="AS1427" s="10">
        <f t="shared" si="681"/>
        <v>0</v>
      </c>
      <c r="AT1427" s="10">
        <f t="shared" si="682"/>
        <v>0</v>
      </c>
      <c r="AU1427" s="10" t="str">
        <f t="shared" si="683"/>
        <v>0</v>
      </c>
      <c r="AV1427" s="11" t="e">
        <f t="shared" si="684"/>
        <v>#N/A</v>
      </c>
      <c r="AW1427" s="4" t="e">
        <f t="shared" si="685"/>
        <v>#N/A</v>
      </c>
      <c r="AX1427" s="10" t="e">
        <f t="shared" si="674"/>
        <v>#N/A</v>
      </c>
      <c r="AY1427" s="10" t="e">
        <f t="shared" si="675"/>
        <v>#N/A</v>
      </c>
      <c r="AZ1427" s="10" t="e">
        <f t="shared" si="687"/>
        <v>#REF!</v>
      </c>
      <c r="BA1427" s="12" t="e">
        <f>IF(BW1427=7,0,AJ1427&amp;IF(#REF!="SI",1,IF(#REF!="NO",2,IF(#REF!="VIH + PREVIO",3,0))))</f>
        <v>#REF!</v>
      </c>
      <c r="BB1427" s="13" t="e">
        <f>IF(AND(#REF!="POSITIVO",#REF!="POSITIVO"),1,IF(#REF!="NEGATIVO",2,IF(#REF!="VIH + PREVIO",3,0)))</f>
        <v>#REF!</v>
      </c>
      <c r="BC1427" s="10" t="e">
        <f>IF(#REF!="SI",1,IF(#REF!="NO",2,0))</f>
        <v>#REF!</v>
      </c>
      <c r="BD1427" s="10" t="e">
        <f>IF(#REF!="SI",1,IF(#REF!="NO",2,0))</f>
        <v>#REF!</v>
      </c>
      <c r="BE1427" s="10" t="e">
        <f>IF(OR(#REF!="VIH + PREVIO",#REF!="VIH + PREVIO",#REF!="VIH + PREVIO"),1,0)</f>
        <v>#REF!</v>
      </c>
      <c r="BF1427" s="13" t="e">
        <f>IF(OR(#REF!="POSITIVO",#REF!="NEGATIVO"),1,IF(#REF!="PACIENTE NO ACEPTA",2,IF(#REF!="VIH + PREVIO",3,0)))</f>
        <v>#REF!</v>
      </c>
      <c r="BG1427" s="10" t="e">
        <f t="shared" si="688"/>
        <v>#REF!</v>
      </c>
      <c r="BH1427" s="10" t="e">
        <f t="shared" si="689"/>
        <v>#REF!</v>
      </c>
      <c r="BI1427" s="10" t="e">
        <f t="shared" si="690"/>
        <v>#REF!</v>
      </c>
      <c r="BJ1427" s="10" t="e">
        <f t="shared" si="691"/>
        <v>#REF!</v>
      </c>
      <c r="BK1427" s="10" t="e">
        <f t="shared" si="692"/>
        <v>#REF!</v>
      </c>
      <c r="BL1427" s="10" t="e">
        <f t="shared" si="693"/>
        <v>#REF!</v>
      </c>
      <c r="BM1427" s="10" t="e">
        <f>IF(OR(BW1427=7,AQ1427=6),0,IF(#REF!="I",1,IF(#REF!="II",2,IF(#REF!="III",3,IF(#REF!="IV",4))))&amp;AP1427&amp;AQ1427&amp;AR1427&amp;AS1427&amp;AT1427&amp;AU1427&amp;AX1427)</f>
        <v>#REF!</v>
      </c>
      <c r="BN1427" s="10" t="e">
        <f t="shared" si="694"/>
        <v>#REF!</v>
      </c>
      <c r="BO1427" s="10" t="e">
        <f t="shared" si="695"/>
        <v>#REF!</v>
      </c>
      <c r="BP1427" s="10" t="e">
        <f t="shared" si="696"/>
        <v>#REF!</v>
      </c>
      <c r="BQ1427" s="10" t="e">
        <f t="shared" si="697"/>
        <v>#REF!</v>
      </c>
      <c r="BR1427" s="10" t="e">
        <f t="shared" si="698"/>
        <v>#REF!</v>
      </c>
      <c r="BS1427" s="10" t="e">
        <f t="shared" si="699"/>
        <v>#REF!</v>
      </c>
      <c r="BT1427" s="10" t="e">
        <f>IF(OR(BW1427=7,AQ1427=6),0,AO1427&amp;IF(#REF!="SI",1,IF(#REF!="NO",2,IF(#REF!="VIH + PREVIO",3,0))))</f>
        <v>#REF!</v>
      </c>
      <c r="BU1427" s="10" t="e">
        <f>IF(OR(BW1427=7,AQ1427=6),0,IF(#REF!="-",1,0))</f>
        <v>#REF!</v>
      </c>
      <c r="BV1427" s="10" t="e">
        <f t="shared" si="700"/>
        <v>#REF!</v>
      </c>
      <c r="BW14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7" s="10" t="e">
        <f t="shared" si="701"/>
        <v>#REF!</v>
      </c>
      <c r="BY1427" s="10" t="e">
        <f t="shared" si="703"/>
        <v>#REF!</v>
      </c>
      <c r="BZ1427" s="10" t="e">
        <f t="shared" si="702"/>
        <v>#REF!</v>
      </c>
      <c r="CA1427" s="10"/>
    </row>
    <row r="1428" spans="1:79" s="3" customFormat="1" ht="23.25" customHeight="1" x14ac:dyDescent="0.3">
      <c r="A1428" s="7">
        <v>1426</v>
      </c>
      <c r="B1428" s="43"/>
      <c r="C1428" s="44"/>
      <c r="D1428" s="45"/>
      <c r="E1428" s="46"/>
      <c r="F1428" s="46"/>
      <c r="G1428" s="46"/>
      <c r="H1428" s="50"/>
      <c r="I1428" s="51"/>
      <c r="J1428" s="52"/>
      <c r="K1428" s="51"/>
      <c r="L1428" s="53"/>
      <c r="M1428" s="54"/>
      <c r="N1428" s="43"/>
      <c r="O1428" s="55"/>
      <c r="P1428" s="46"/>
      <c r="Q1428" s="46"/>
      <c r="R1428" s="46"/>
      <c r="S1428" s="43"/>
      <c r="T1428" s="56"/>
      <c r="U1428" s="46"/>
      <c r="V1428" s="57"/>
      <c r="W1428" s="58"/>
      <c r="X1428" s="57"/>
      <c r="Y1428" s="46"/>
      <c r="Z1428" s="57"/>
      <c r="AA1428" s="59"/>
      <c r="AB1428" s="60"/>
      <c r="AC1428" s="2"/>
      <c r="AD1428" s="2"/>
      <c r="AE1428" s="2"/>
      <c r="AJ1428" s="11">
        <f t="shared" si="686"/>
        <v>13</v>
      </c>
      <c r="AK1428" s="11">
        <f t="shared" si="676"/>
        <v>0</v>
      </c>
      <c r="AL1428" s="11">
        <f t="shared" si="677"/>
        <v>0</v>
      </c>
      <c r="AM1428" s="11">
        <f t="shared" si="678"/>
        <v>0</v>
      </c>
      <c r="AN1428" s="11">
        <f t="shared" si="679"/>
        <v>0</v>
      </c>
      <c r="AO1428" s="4" t="e">
        <f>IF(#REF!="I",1,IF(#REF!="II",2,IF(#REF!="III",3,IF(#REF!="IV",4))))</f>
        <v>#REF!</v>
      </c>
      <c r="AP1428" s="11" t="e">
        <f>IF(#REF!="PULMONAR",1,IF(AND(#REF!="EXTRAPULMONAR",#REF!&lt;&gt;"MENINGEA"),2,IF(AND(#REF!="EXTRAPULMONAR",#REF!="MENINGEA"),3,)))</f>
        <v>#REF!</v>
      </c>
      <c r="AQ14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8" s="4">
        <f t="shared" si="680"/>
        <v>0</v>
      </c>
      <c r="AS1428" s="10">
        <f t="shared" si="681"/>
        <v>0</v>
      </c>
      <c r="AT1428" s="10">
        <f t="shared" si="682"/>
        <v>0</v>
      </c>
      <c r="AU1428" s="10" t="str">
        <f t="shared" si="683"/>
        <v>0</v>
      </c>
      <c r="AV1428" s="11" t="e">
        <f t="shared" si="684"/>
        <v>#N/A</v>
      </c>
      <c r="AW1428" s="4" t="e">
        <f t="shared" si="685"/>
        <v>#N/A</v>
      </c>
      <c r="AX1428" s="10" t="e">
        <f t="shared" si="674"/>
        <v>#N/A</v>
      </c>
      <c r="AY1428" s="10" t="e">
        <f t="shared" si="675"/>
        <v>#N/A</v>
      </c>
      <c r="AZ1428" s="10" t="e">
        <f t="shared" si="687"/>
        <v>#REF!</v>
      </c>
      <c r="BA1428" s="12" t="e">
        <f>IF(BW1428=7,0,AJ1428&amp;IF(#REF!="SI",1,IF(#REF!="NO",2,IF(#REF!="VIH + PREVIO",3,0))))</f>
        <v>#REF!</v>
      </c>
      <c r="BB1428" s="13" t="e">
        <f>IF(AND(#REF!="POSITIVO",#REF!="POSITIVO"),1,IF(#REF!="NEGATIVO",2,IF(#REF!="VIH + PREVIO",3,0)))</f>
        <v>#REF!</v>
      </c>
      <c r="BC1428" s="10" t="e">
        <f>IF(#REF!="SI",1,IF(#REF!="NO",2,0))</f>
        <v>#REF!</v>
      </c>
      <c r="BD1428" s="10" t="e">
        <f>IF(#REF!="SI",1,IF(#REF!="NO",2,0))</f>
        <v>#REF!</v>
      </c>
      <c r="BE1428" s="10" t="e">
        <f>IF(OR(#REF!="VIH + PREVIO",#REF!="VIH + PREVIO",#REF!="VIH + PREVIO"),1,0)</f>
        <v>#REF!</v>
      </c>
      <c r="BF1428" s="13" t="e">
        <f>IF(OR(#REF!="POSITIVO",#REF!="NEGATIVO"),1,IF(#REF!="PACIENTE NO ACEPTA",2,IF(#REF!="VIH + PREVIO",3,0)))</f>
        <v>#REF!</v>
      </c>
      <c r="BG1428" s="10" t="e">
        <f t="shared" si="688"/>
        <v>#REF!</v>
      </c>
      <c r="BH1428" s="10" t="e">
        <f t="shared" si="689"/>
        <v>#REF!</v>
      </c>
      <c r="BI1428" s="10" t="e">
        <f t="shared" si="690"/>
        <v>#REF!</v>
      </c>
      <c r="BJ1428" s="10" t="e">
        <f t="shared" si="691"/>
        <v>#REF!</v>
      </c>
      <c r="BK1428" s="10" t="e">
        <f t="shared" si="692"/>
        <v>#REF!</v>
      </c>
      <c r="BL1428" s="10" t="e">
        <f t="shared" si="693"/>
        <v>#REF!</v>
      </c>
      <c r="BM1428" s="10" t="e">
        <f>IF(OR(BW1428=7,AQ1428=6),0,IF(#REF!="I",1,IF(#REF!="II",2,IF(#REF!="III",3,IF(#REF!="IV",4))))&amp;AP1428&amp;AQ1428&amp;AR1428&amp;AS1428&amp;AT1428&amp;AU1428&amp;AX1428)</f>
        <v>#REF!</v>
      </c>
      <c r="BN1428" s="10" t="e">
        <f t="shared" si="694"/>
        <v>#REF!</v>
      </c>
      <c r="BO1428" s="10" t="e">
        <f t="shared" si="695"/>
        <v>#REF!</v>
      </c>
      <c r="BP1428" s="10" t="e">
        <f t="shared" si="696"/>
        <v>#REF!</v>
      </c>
      <c r="BQ1428" s="10" t="e">
        <f t="shared" si="697"/>
        <v>#REF!</v>
      </c>
      <c r="BR1428" s="10" t="e">
        <f t="shared" si="698"/>
        <v>#REF!</v>
      </c>
      <c r="BS1428" s="10" t="e">
        <f t="shared" si="699"/>
        <v>#REF!</v>
      </c>
      <c r="BT1428" s="10" t="e">
        <f>IF(OR(BW1428=7,AQ1428=6),0,AO1428&amp;IF(#REF!="SI",1,IF(#REF!="NO",2,IF(#REF!="VIH + PREVIO",3,0))))</f>
        <v>#REF!</v>
      </c>
      <c r="BU1428" s="10" t="e">
        <f>IF(OR(BW1428=7,AQ1428=6),0,IF(#REF!="-",1,0))</f>
        <v>#REF!</v>
      </c>
      <c r="BV1428" s="10" t="e">
        <f t="shared" si="700"/>
        <v>#REF!</v>
      </c>
      <c r="BW14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8" s="10" t="e">
        <f t="shared" si="701"/>
        <v>#REF!</v>
      </c>
      <c r="BY1428" s="10" t="e">
        <f t="shared" si="703"/>
        <v>#REF!</v>
      </c>
      <c r="BZ1428" s="10" t="e">
        <f t="shared" si="702"/>
        <v>#REF!</v>
      </c>
      <c r="CA1428" s="10"/>
    </row>
    <row r="1429" spans="1:79" s="3" customFormat="1" ht="23.25" customHeight="1" x14ac:dyDescent="0.3">
      <c r="A1429" s="7">
        <v>1427</v>
      </c>
      <c r="B1429" s="43"/>
      <c r="C1429" s="44"/>
      <c r="D1429" s="45"/>
      <c r="E1429" s="46"/>
      <c r="F1429" s="46"/>
      <c r="G1429" s="46"/>
      <c r="H1429" s="50"/>
      <c r="I1429" s="51"/>
      <c r="J1429" s="52"/>
      <c r="K1429" s="51"/>
      <c r="L1429" s="53"/>
      <c r="M1429" s="54"/>
      <c r="N1429" s="43"/>
      <c r="O1429" s="55"/>
      <c r="P1429" s="46"/>
      <c r="Q1429" s="46"/>
      <c r="R1429" s="46"/>
      <c r="S1429" s="43"/>
      <c r="T1429" s="56"/>
      <c r="U1429" s="46"/>
      <c r="V1429" s="57"/>
      <c r="W1429" s="58"/>
      <c r="X1429" s="57"/>
      <c r="Y1429" s="46"/>
      <c r="Z1429" s="57"/>
      <c r="AA1429" s="59"/>
      <c r="AB1429" s="60"/>
      <c r="AC1429" s="2"/>
      <c r="AD1429" s="2"/>
      <c r="AE1429" s="2"/>
      <c r="AJ1429" s="11">
        <f t="shared" si="686"/>
        <v>13</v>
      </c>
      <c r="AK1429" s="11">
        <f t="shared" si="676"/>
        <v>0</v>
      </c>
      <c r="AL1429" s="11">
        <f t="shared" si="677"/>
        <v>0</v>
      </c>
      <c r="AM1429" s="11">
        <f t="shared" si="678"/>
        <v>0</v>
      </c>
      <c r="AN1429" s="11">
        <f t="shared" si="679"/>
        <v>0</v>
      </c>
      <c r="AO1429" s="4" t="e">
        <f>IF(#REF!="I",1,IF(#REF!="II",2,IF(#REF!="III",3,IF(#REF!="IV",4))))</f>
        <v>#REF!</v>
      </c>
      <c r="AP1429" s="11" t="e">
        <f>IF(#REF!="PULMONAR",1,IF(AND(#REF!="EXTRAPULMONAR",#REF!&lt;&gt;"MENINGEA"),2,IF(AND(#REF!="EXTRAPULMONAR",#REF!="MENINGEA"),3,)))</f>
        <v>#REF!</v>
      </c>
      <c r="AQ14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29" s="4">
        <f t="shared" si="680"/>
        <v>0</v>
      </c>
      <c r="AS1429" s="10">
        <f t="shared" si="681"/>
        <v>0</v>
      </c>
      <c r="AT1429" s="10">
        <f t="shared" si="682"/>
        <v>0</v>
      </c>
      <c r="AU1429" s="10" t="str">
        <f t="shared" si="683"/>
        <v>0</v>
      </c>
      <c r="AV1429" s="11" t="e">
        <f t="shared" si="684"/>
        <v>#N/A</v>
      </c>
      <c r="AW1429" s="4" t="e">
        <f t="shared" si="685"/>
        <v>#N/A</v>
      </c>
      <c r="AX1429" s="10" t="e">
        <f t="shared" si="674"/>
        <v>#N/A</v>
      </c>
      <c r="AY1429" s="10" t="e">
        <f t="shared" si="675"/>
        <v>#N/A</v>
      </c>
      <c r="AZ1429" s="10" t="e">
        <f t="shared" si="687"/>
        <v>#REF!</v>
      </c>
      <c r="BA1429" s="12" t="e">
        <f>IF(BW1429=7,0,AJ1429&amp;IF(#REF!="SI",1,IF(#REF!="NO",2,IF(#REF!="VIH + PREVIO",3,0))))</f>
        <v>#REF!</v>
      </c>
      <c r="BB1429" s="13" t="e">
        <f>IF(AND(#REF!="POSITIVO",#REF!="POSITIVO"),1,IF(#REF!="NEGATIVO",2,IF(#REF!="VIH + PREVIO",3,0)))</f>
        <v>#REF!</v>
      </c>
      <c r="BC1429" s="10" t="e">
        <f>IF(#REF!="SI",1,IF(#REF!="NO",2,0))</f>
        <v>#REF!</v>
      </c>
      <c r="BD1429" s="10" t="e">
        <f>IF(#REF!="SI",1,IF(#REF!="NO",2,0))</f>
        <v>#REF!</v>
      </c>
      <c r="BE1429" s="10" t="e">
        <f>IF(OR(#REF!="VIH + PREVIO",#REF!="VIH + PREVIO",#REF!="VIH + PREVIO"),1,0)</f>
        <v>#REF!</v>
      </c>
      <c r="BF1429" s="13" t="e">
        <f>IF(OR(#REF!="POSITIVO",#REF!="NEGATIVO"),1,IF(#REF!="PACIENTE NO ACEPTA",2,IF(#REF!="VIH + PREVIO",3,0)))</f>
        <v>#REF!</v>
      </c>
      <c r="BG1429" s="10" t="e">
        <f t="shared" si="688"/>
        <v>#REF!</v>
      </c>
      <c r="BH1429" s="10" t="e">
        <f t="shared" si="689"/>
        <v>#REF!</v>
      </c>
      <c r="BI1429" s="10" t="e">
        <f t="shared" si="690"/>
        <v>#REF!</v>
      </c>
      <c r="BJ1429" s="10" t="e">
        <f t="shared" si="691"/>
        <v>#REF!</v>
      </c>
      <c r="BK1429" s="10" t="e">
        <f t="shared" si="692"/>
        <v>#REF!</v>
      </c>
      <c r="BL1429" s="10" t="e">
        <f t="shared" si="693"/>
        <v>#REF!</v>
      </c>
      <c r="BM1429" s="10" t="e">
        <f>IF(OR(BW1429=7,AQ1429=6),0,IF(#REF!="I",1,IF(#REF!="II",2,IF(#REF!="III",3,IF(#REF!="IV",4))))&amp;AP1429&amp;AQ1429&amp;AR1429&amp;AS1429&amp;AT1429&amp;AU1429&amp;AX1429)</f>
        <v>#REF!</v>
      </c>
      <c r="BN1429" s="10" t="e">
        <f t="shared" si="694"/>
        <v>#REF!</v>
      </c>
      <c r="BO1429" s="10" t="e">
        <f t="shared" si="695"/>
        <v>#REF!</v>
      </c>
      <c r="BP1429" s="10" t="e">
        <f t="shared" si="696"/>
        <v>#REF!</v>
      </c>
      <c r="BQ1429" s="10" t="e">
        <f t="shared" si="697"/>
        <v>#REF!</v>
      </c>
      <c r="BR1429" s="10" t="e">
        <f t="shared" si="698"/>
        <v>#REF!</v>
      </c>
      <c r="BS1429" s="10" t="e">
        <f t="shared" si="699"/>
        <v>#REF!</v>
      </c>
      <c r="BT1429" s="10" t="e">
        <f>IF(OR(BW1429=7,AQ1429=6),0,AO1429&amp;IF(#REF!="SI",1,IF(#REF!="NO",2,IF(#REF!="VIH + PREVIO",3,0))))</f>
        <v>#REF!</v>
      </c>
      <c r="BU1429" s="10" t="e">
        <f>IF(OR(BW1429=7,AQ1429=6),0,IF(#REF!="-",1,0))</f>
        <v>#REF!</v>
      </c>
      <c r="BV1429" s="10" t="e">
        <f t="shared" si="700"/>
        <v>#REF!</v>
      </c>
      <c r="BW14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29" s="10" t="e">
        <f t="shared" si="701"/>
        <v>#REF!</v>
      </c>
      <c r="BY1429" s="10" t="e">
        <f t="shared" si="703"/>
        <v>#REF!</v>
      </c>
      <c r="BZ1429" s="10" t="e">
        <f t="shared" si="702"/>
        <v>#REF!</v>
      </c>
      <c r="CA1429" s="10"/>
    </row>
    <row r="1430" spans="1:79" s="3" customFormat="1" ht="23.25" customHeight="1" x14ac:dyDescent="0.3">
      <c r="A1430" s="7">
        <v>1428</v>
      </c>
      <c r="B1430" s="43"/>
      <c r="C1430" s="44"/>
      <c r="D1430" s="45"/>
      <c r="E1430" s="46"/>
      <c r="F1430" s="46"/>
      <c r="G1430" s="46"/>
      <c r="H1430" s="50"/>
      <c r="I1430" s="51"/>
      <c r="J1430" s="52"/>
      <c r="K1430" s="51"/>
      <c r="L1430" s="53"/>
      <c r="M1430" s="54"/>
      <c r="N1430" s="43"/>
      <c r="O1430" s="55"/>
      <c r="P1430" s="46"/>
      <c r="Q1430" s="46"/>
      <c r="R1430" s="46"/>
      <c r="S1430" s="43"/>
      <c r="T1430" s="56"/>
      <c r="U1430" s="46"/>
      <c r="V1430" s="57"/>
      <c r="W1430" s="58"/>
      <c r="X1430" s="57"/>
      <c r="Y1430" s="46"/>
      <c r="Z1430" s="57"/>
      <c r="AA1430" s="59"/>
      <c r="AB1430" s="60"/>
      <c r="AC1430" s="2"/>
      <c r="AD1430" s="2"/>
      <c r="AE1430" s="2"/>
      <c r="AJ1430" s="11">
        <f t="shared" si="686"/>
        <v>13</v>
      </c>
      <c r="AK1430" s="11">
        <f t="shared" si="676"/>
        <v>0</v>
      </c>
      <c r="AL1430" s="11">
        <f t="shared" si="677"/>
        <v>0</v>
      </c>
      <c r="AM1430" s="11">
        <f t="shared" si="678"/>
        <v>0</v>
      </c>
      <c r="AN1430" s="11">
        <f t="shared" si="679"/>
        <v>0</v>
      </c>
      <c r="AO1430" s="4" t="e">
        <f>IF(#REF!="I",1,IF(#REF!="II",2,IF(#REF!="III",3,IF(#REF!="IV",4))))</f>
        <v>#REF!</v>
      </c>
      <c r="AP1430" s="11" t="e">
        <f>IF(#REF!="PULMONAR",1,IF(AND(#REF!="EXTRAPULMONAR",#REF!&lt;&gt;"MENINGEA"),2,IF(AND(#REF!="EXTRAPULMONAR",#REF!="MENINGEA"),3,)))</f>
        <v>#REF!</v>
      </c>
      <c r="AQ14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0" s="4">
        <f t="shared" si="680"/>
        <v>0</v>
      </c>
      <c r="AS1430" s="10">
        <f t="shared" si="681"/>
        <v>0</v>
      </c>
      <c r="AT1430" s="10">
        <f t="shared" si="682"/>
        <v>0</v>
      </c>
      <c r="AU1430" s="10" t="str">
        <f t="shared" si="683"/>
        <v>0</v>
      </c>
      <c r="AV1430" s="11" t="e">
        <f t="shared" si="684"/>
        <v>#N/A</v>
      </c>
      <c r="AW1430" s="4" t="e">
        <f t="shared" si="685"/>
        <v>#N/A</v>
      </c>
      <c r="AX1430" s="10" t="e">
        <f t="shared" si="674"/>
        <v>#N/A</v>
      </c>
      <c r="AY1430" s="10" t="e">
        <f t="shared" si="675"/>
        <v>#N/A</v>
      </c>
      <c r="AZ1430" s="10" t="e">
        <f t="shared" si="687"/>
        <v>#REF!</v>
      </c>
      <c r="BA1430" s="12" t="e">
        <f>IF(BW1430=7,0,AJ1430&amp;IF(#REF!="SI",1,IF(#REF!="NO",2,IF(#REF!="VIH + PREVIO",3,0))))</f>
        <v>#REF!</v>
      </c>
      <c r="BB1430" s="13" t="e">
        <f>IF(AND(#REF!="POSITIVO",#REF!="POSITIVO"),1,IF(#REF!="NEGATIVO",2,IF(#REF!="VIH + PREVIO",3,0)))</f>
        <v>#REF!</v>
      </c>
      <c r="BC1430" s="10" t="e">
        <f>IF(#REF!="SI",1,IF(#REF!="NO",2,0))</f>
        <v>#REF!</v>
      </c>
      <c r="BD1430" s="10" t="e">
        <f>IF(#REF!="SI",1,IF(#REF!="NO",2,0))</f>
        <v>#REF!</v>
      </c>
      <c r="BE1430" s="10" t="e">
        <f>IF(OR(#REF!="VIH + PREVIO",#REF!="VIH + PREVIO",#REF!="VIH + PREVIO"),1,0)</f>
        <v>#REF!</v>
      </c>
      <c r="BF1430" s="13" t="e">
        <f>IF(OR(#REF!="POSITIVO",#REF!="NEGATIVO"),1,IF(#REF!="PACIENTE NO ACEPTA",2,IF(#REF!="VIH + PREVIO",3,0)))</f>
        <v>#REF!</v>
      </c>
      <c r="BG1430" s="10" t="e">
        <f t="shared" si="688"/>
        <v>#REF!</v>
      </c>
      <c r="BH1430" s="10" t="e">
        <f t="shared" si="689"/>
        <v>#REF!</v>
      </c>
      <c r="BI1430" s="10" t="e">
        <f t="shared" si="690"/>
        <v>#REF!</v>
      </c>
      <c r="BJ1430" s="10" t="e">
        <f t="shared" si="691"/>
        <v>#REF!</v>
      </c>
      <c r="BK1430" s="10" t="e">
        <f t="shared" si="692"/>
        <v>#REF!</v>
      </c>
      <c r="BL1430" s="10" t="e">
        <f t="shared" si="693"/>
        <v>#REF!</v>
      </c>
      <c r="BM1430" s="10" t="e">
        <f>IF(OR(BW1430=7,AQ1430=6),0,IF(#REF!="I",1,IF(#REF!="II",2,IF(#REF!="III",3,IF(#REF!="IV",4))))&amp;AP1430&amp;AQ1430&amp;AR1430&amp;AS1430&amp;AT1430&amp;AU1430&amp;AX1430)</f>
        <v>#REF!</v>
      </c>
      <c r="BN1430" s="10" t="e">
        <f t="shared" si="694"/>
        <v>#REF!</v>
      </c>
      <c r="BO1430" s="10" t="e">
        <f t="shared" si="695"/>
        <v>#REF!</v>
      </c>
      <c r="BP1430" s="10" t="e">
        <f t="shared" si="696"/>
        <v>#REF!</v>
      </c>
      <c r="BQ1430" s="10" t="e">
        <f t="shared" si="697"/>
        <v>#REF!</v>
      </c>
      <c r="BR1430" s="10" t="e">
        <f t="shared" si="698"/>
        <v>#REF!</v>
      </c>
      <c r="BS1430" s="10" t="e">
        <f t="shared" si="699"/>
        <v>#REF!</v>
      </c>
      <c r="BT1430" s="10" t="e">
        <f>IF(OR(BW1430=7,AQ1430=6),0,AO1430&amp;IF(#REF!="SI",1,IF(#REF!="NO",2,IF(#REF!="VIH + PREVIO",3,0))))</f>
        <v>#REF!</v>
      </c>
      <c r="BU1430" s="10" t="e">
        <f>IF(OR(BW1430=7,AQ1430=6),0,IF(#REF!="-",1,0))</f>
        <v>#REF!</v>
      </c>
      <c r="BV1430" s="10" t="e">
        <f t="shared" si="700"/>
        <v>#REF!</v>
      </c>
      <c r="BW14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0" s="10" t="e">
        <f t="shared" si="701"/>
        <v>#REF!</v>
      </c>
      <c r="BY1430" s="10" t="e">
        <f t="shared" si="703"/>
        <v>#REF!</v>
      </c>
      <c r="BZ1430" s="10" t="e">
        <f t="shared" si="702"/>
        <v>#REF!</v>
      </c>
      <c r="CA1430" s="10"/>
    </row>
    <row r="1431" spans="1:79" s="3" customFormat="1" ht="23.25" customHeight="1" x14ac:dyDescent="0.3">
      <c r="A1431" s="7">
        <v>1429</v>
      </c>
      <c r="B1431" s="43"/>
      <c r="C1431" s="44"/>
      <c r="D1431" s="45"/>
      <c r="E1431" s="46"/>
      <c r="F1431" s="46"/>
      <c r="G1431" s="46"/>
      <c r="H1431" s="50"/>
      <c r="I1431" s="51"/>
      <c r="J1431" s="52"/>
      <c r="K1431" s="51"/>
      <c r="L1431" s="53"/>
      <c r="M1431" s="54"/>
      <c r="N1431" s="43"/>
      <c r="O1431" s="55"/>
      <c r="P1431" s="46"/>
      <c r="Q1431" s="46"/>
      <c r="R1431" s="46"/>
      <c r="S1431" s="43"/>
      <c r="T1431" s="56"/>
      <c r="U1431" s="46"/>
      <c r="V1431" s="57"/>
      <c r="W1431" s="58"/>
      <c r="X1431" s="57"/>
      <c r="Y1431" s="46"/>
      <c r="Z1431" s="57"/>
      <c r="AA1431" s="59"/>
      <c r="AB1431" s="60"/>
      <c r="AC1431" s="2"/>
      <c r="AD1431" s="2"/>
      <c r="AE1431" s="2"/>
      <c r="AJ1431" s="11">
        <f t="shared" si="686"/>
        <v>13</v>
      </c>
      <c r="AK1431" s="11">
        <f t="shared" si="676"/>
        <v>0</v>
      </c>
      <c r="AL1431" s="11">
        <f t="shared" si="677"/>
        <v>0</v>
      </c>
      <c r="AM1431" s="11">
        <f t="shared" si="678"/>
        <v>0</v>
      </c>
      <c r="AN1431" s="11">
        <f t="shared" si="679"/>
        <v>0</v>
      </c>
      <c r="AO1431" s="4" t="e">
        <f>IF(#REF!="I",1,IF(#REF!="II",2,IF(#REF!="III",3,IF(#REF!="IV",4))))</f>
        <v>#REF!</v>
      </c>
      <c r="AP1431" s="11" t="e">
        <f>IF(#REF!="PULMONAR",1,IF(AND(#REF!="EXTRAPULMONAR",#REF!&lt;&gt;"MENINGEA"),2,IF(AND(#REF!="EXTRAPULMONAR",#REF!="MENINGEA"),3,)))</f>
        <v>#REF!</v>
      </c>
      <c r="AQ14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1" s="4">
        <f t="shared" si="680"/>
        <v>0</v>
      </c>
      <c r="AS1431" s="10">
        <f t="shared" si="681"/>
        <v>0</v>
      </c>
      <c r="AT1431" s="10">
        <f t="shared" si="682"/>
        <v>0</v>
      </c>
      <c r="AU1431" s="10" t="str">
        <f t="shared" si="683"/>
        <v>0</v>
      </c>
      <c r="AV1431" s="11" t="e">
        <f t="shared" si="684"/>
        <v>#N/A</v>
      </c>
      <c r="AW1431" s="4" t="e">
        <f t="shared" si="685"/>
        <v>#N/A</v>
      </c>
      <c r="AX1431" s="10" t="e">
        <f t="shared" si="674"/>
        <v>#N/A</v>
      </c>
      <c r="AY1431" s="10" t="e">
        <f t="shared" si="675"/>
        <v>#N/A</v>
      </c>
      <c r="AZ1431" s="10" t="e">
        <f t="shared" si="687"/>
        <v>#REF!</v>
      </c>
      <c r="BA1431" s="12" t="e">
        <f>IF(BW1431=7,0,AJ1431&amp;IF(#REF!="SI",1,IF(#REF!="NO",2,IF(#REF!="VIH + PREVIO",3,0))))</f>
        <v>#REF!</v>
      </c>
      <c r="BB1431" s="13" t="e">
        <f>IF(AND(#REF!="POSITIVO",#REF!="POSITIVO"),1,IF(#REF!="NEGATIVO",2,IF(#REF!="VIH + PREVIO",3,0)))</f>
        <v>#REF!</v>
      </c>
      <c r="BC1431" s="10" t="e">
        <f>IF(#REF!="SI",1,IF(#REF!="NO",2,0))</f>
        <v>#REF!</v>
      </c>
      <c r="BD1431" s="10" t="e">
        <f>IF(#REF!="SI",1,IF(#REF!="NO",2,0))</f>
        <v>#REF!</v>
      </c>
      <c r="BE1431" s="10" t="e">
        <f>IF(OR(#REF!="VIH + PREVIO",#REF!="VIH + PREVIO",#REF!="VIH + PREVIO"),1,0)</f>
        <v>#REF!</v>
      </c>
      <c r="BF1431" s="13" t="e">
        <f>IF(OR(#REF!="POSITIVO",#REF!="NEGATIVO"),1,IF(#REF!="PACIENTE NO ACEPTA",2,IF(#REF!="VIH + PREVIO",3,0)))</f>
        <v>#REF!</v>
      </c>
      <c r="BG1431" s="10" t="e">
        <f t="shared" si="688"/>
        <v>#REF!</v>
      </c>
      <c r="BH1431" s="10" t="e">
        <f t="shared" si="689"/>
        <v>#REF!</v>
      </c>
      <c r="BI1431" s="10" t="e">
        <f t="shared" si="690"/>
        <v>#REF!</v>
      </c>
      <c r="BJ1431" s="10" t="e">
        <f t="shared" si="691"/>
        <v>#REF!</v>
      </c>
      <c r="BK1431" s="10" t="e">
        <f t="shared" si="692"/>
        <v>#REF!</v>
      </c>
      <c r="BL1431" s="10" t="e">
        <f t="shared" si="693"/>
        <v>#REF!</v>
      </c>
      <c r="BM1431" s="10" t="e">
        <f>IF(OR(BW1431=7,AQ1431=6),0,IF(#REF!="I",1,IF(#REF!="II",2,IF(#REF!="III",3,IF(#REF!="IV",4))))&amp;AP1431&amp;AQ1431&amp;AR1431&amp;AS1431&amp;AT1431&amp;AU1431&amp;AX1431)</f>
        <v>#REF!</v>
      </c>
      <c r="BN1431" s="10" t="e">
        <f t="shared" si="694"/>
        <v>#REF!</v>
      </c>
      <c r="BO1431" s="10" t="e">
        <f t="shared" si="695"/>
        <v>#REF!</v>
      </c>
      <c r="BP1431" s="10" t="e">
        <f t="shared" si="696"/>
        <v>#REF!</v>
      </c>
      <c r="BQ1431" s="10" t="e">
        <f t="shared" si="697"/>
        <v>#REF!</v>
      </c>
      <c r="BR1431" s="10" t="e">
        <f t="shared" si="698"/>
        <v>#REF!</v>
      </c>
      <c r="BS1431" s="10" t="e">
        <f t="shared" si="699"/>
        <v>#REF!</v>
      </c>
      <c r="BT1431" s="10" t="e">
        <f>IF(OR(BW1431=7,AQ1431=6),0,AO1431&amp;IF(#REF!="SI",1,IF(#REF!="NO",2,IF(#REF!="VIH + PREVIO",3,0))))</f>
        <v>#REF!</v>
      </c>
      <c r="BU1431" s="10" t="e">
        <f>IF(OR(BW1431=7,AQ1431=6),0,IF(#REF!="-",1,0))</f>
        <v>#REF!</v>
      </c>
      <c r="BV1431" s="10" t="e">
        <f t="shared" si="700"/>
        <v>#REF!</v>
      </c>
      <c r="BW14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1" s="10" t="e">
        <f t="shared" si="701"/>
        <v>#REF!</v>
      </c>
      <c r="BY1431" s="10" t="e">
        <f t="shared" si="703"/>
        <v>#REF!</v>
      </c>
      <c r="BZ1431" s="10" t="e">
        <f t="shared" si="702"/>
        <v>#REF!</v>
      </c>
      <c r="CA1431" s="10"/>
    </row>
    <row r="1432" spans="1:79" s="3" customFormat="1" ht="23.25" customHeight="1" x14ac:dyDescent="0.3">
      <c r="A1432" s="7">
        <v>1430</v>
      </c>
      <c r="B1432" s="43"/>
      <c r="C1432" s="44"/>
      <c r="D1432" s="45"/>
      <c r="E1432" s="46"/>
      <c r="F1432" s="46"/>
      <c r="G1432" s="46"/>
      <c r="H1432" s="50"/>
      <c r="I1432" s="51"/>
      <c r="J1432" s="52"/>
      <c r="K1432" s="51"/>
      <c r="L1432" s="53"/>
      <c r="M1432" s="54"/>
      <c r="N1432" s="43"/>
      <c r="O1432" s="55"/>
      <c r="P1432" s="46"/>
      <c r="Q1432" s="46"/>
      <c r="R1432" s="46"/>
      <c r="S1432" s="43"/>
      <c r="T1432" s="56"/>
      <c r="U1432" s="46"/>
      <c r="V1432" s="57"/>
      <c r="W1432" s="58"/>
      <c r="X1432" s="57"/>
      <c r="Y1432" s="46"/>
      <c r="Z1432" s="57"/>
      <c r="AA1432" s="59"/>
      <c r="AB1432" s="60"/>
      <c r="AC1432" s="2"/>
      <c r="AD1432" s="2"/>
      <c r="AE1432" s="2"/>
      <c r="AJ1432" s="11">
        <f t="shared" si="686"/>
        <v>13</v>
      </c>
      <c r="AK1432" s="11">
        <f t="shared" si="676"/>
        <v>0</v>
      </c>
      <c r="AL1432" s="11">
        <f t="shared" si="677"/>
        <v>0</v>
      </c>
      <c r="AM1432" s="11">
        <f t="shared" si="678"/>
        <v>0</v>
      </c>
      <c r="AN1432" s="11">
        <f t="shared" si="679"/>
        <v>0</v>
      </c>
      <c r="AO1432" s="4" t="e">
        <f>IF(#REF!="I",1,IF(#REF!="II",2,IF(#REF!="III",3,IF(#REF!="IV",4))))</f>
        <v>#REF!</v>
      </c>
      <c r="AP1432" s="11" t="e">
        <f>IF(#REF!="PULMONAR",1,IF(AND(#REF!="EXTRAPULMONAR",#REF!&lt;&gt;"MENINGEA"),2,IF(AND(#REF!="EXTRAPULMONAR",#REF!="MENINGEA"),3,)))</f>
        <v>#REF!</v>
      </c>
      <c r="AQ14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2" s="4">
        <f t="shared" si="680"/>
        <v>0</v>
      </c>
      <c r="AS1432" s="10">
        <f t="shared" si="681"/>
        <v>0</v>
      </c>
      <c r="AT1432" s="10">
        <f t="shared" si="682"/>
        <v>0</v>
      </c>
      <c r="AU1432" s="10" t="str">
        <f t="shared" si="683"/>
        <v>0</v>
      </c>
      <c r="AV1432" s="11" t="e">
        <f t="shared" si="684"/>
        <v>#N/A</v>
      </c>
      <c r="AW1432" s="4" t="e">
        <f t="shared" si="685"/>
        <v>#N/A</v>
      </c>
      <c r="AX1432" s="10" t="e">
        <f t="shared" si="674"/>
        <v>#N/A</v>
      </c>
      <c r="AY1432" s="10" t="e">
        <f t="shared" si="675"/>
        <v>#N/A</v>
      </c>
      <c r="AZ1432" s="10" t="e">
        <f t="shared" si="687"/>
        <v>#REF!</v>
      </c>
      <c r="BA1432" s="12" t="e">
        <f>IF(BW1432=7,0,AJ1432&amp;IF(#REF!="SI",1,IF(#REF!="NO",2,IF(#REF!="VIH + PREVIO",3,0))))</f>
        <v>#REF!</v>
      </c>
      <c r="BB1432" s="13" t="e">
        <f>IF(AND(#REF!="POSITIVO",#REF!="POSITIVO"),1,IF(#REF!="NEGATIVO",2,IF(#REF!="VIH + PREVIO",3,0)))</f>
        <v>#REF!</v>
      </c>
      <c r="BC1432" s="10" t="e">
        <f>IF(#REF!="SI",1,IF(#REF!="NO",2,0))</f>
        <v>#REF!</v>
      </c>
      <c r="BD1432" s="10" t="e">
        <f>IF(#REF!="SI",1,IF(#REF!="NO",2,0))</f>
        <v>#REF!</v>
      </c>
      <c r="BE1432" s="10" t="e">
        <f>IF(OR(#REF!="VIH + PREVIO",#REF!="VIH + PREVIO",#REF!="VIH + PREVIO"),1,0)</f>
        <v>#REF!</v>
      </c>
      <c r="BF1432" s="13" t="e">
        <f>IF(OR(#REF!="POSITIVO",#REF!="NEGATIVO"),1,IF(#REF!="PACIENTE NO ACEPTA",2,IF(#REF!="VIH + PREVIO",3,0)))</f>
        <v>#REF!</v>
      </c>
      <c r="BG1432" s="10" t="e">
        <f t="shared" si="688"/>
        <v>#REF!</v>
      </c>
      <c r="BH1432" s="10" t="e">
        <f t="shared" si="689"/>
        <v>#REF!</v>
      </c>
      <c r="BI1432" s="10" t="e">
        <f t="shared" si="690"/>
        <v>#REF!</v>
      </c>
      <c r="BJ1432" s="10" t="e">
        <f t="shared" si="691"/>
        <v>#REF!</v>
      </c>
      <c r="BK1432" s="10" t="e">
        <f t="shared" si="692"/>
        <v>#REF!</v>
      </c>
      <c r="BL1432" s="10" t="e">
        <f t="shared" si="693"/>
        <v>#REF!</v>
      </c>
      <c r="BM1432" s="10" t="e">
        <f>IF(OR(BW1432=7,AQ1432=6),0,IF(#REF!="I",1,IF(#REF!="II",2,IF(#REF!="III",3,IF(#REF!="IV",4))))&amp;AP1432&amp;AQ1432&amp;AR1432&amp;AS1432&amp;AT1432&amp;AU1432&amp;AX1432)</f>
        <v>#REF!</v>
      </c>
      <c r="BN1432" s="10" t="e">
        <f t="shared" si="694"/>
        <v>#REF!</v>
      </c>
      <c r="BO1432" s="10" t="e">
        <f t="shared" si="695"/>
        <v>#REF!</v>
      </c>
      <c r="BP1432" s="10" t="e">
        <f t="shared" si="696"/>
        <v>#REF!</v>
      </c>
      <c r="BQ1432" s="10" t="e">
        <f t="shared" si="697"/>
        <v>#REF!</v>
      </c>
      <c r="BR1432" s="10" t="e">
        <f t="shared" si="698"/>
        <v>#REF!</v>
      </c>
      <c r="BS1432" s="10" t="e">
        <f t="shared" si="699"/>
        <v>#REF!</v>
      </c>
      <c r="BT1432" s="10" t="e">
        <f>IF(OR(BW1432=7,AQ1432=6),0,AO1432&amp;IF(#REF!="SI",1,IF(#REF!="NO",2,IF(#REF!="VIH + PREVIO",3,0))))</f>
        <v>#REF!</v>
      </c>
      <c r="BU1432" s="10" t="e">
        <f>IF(OR(BW1432=7,AQ1432=6),0,IF(#REF!="-",1,0))</f>
        <v>#REF!</v>
      </c>
      <c r="BV1432" s="10" t="e">
        <f t="shared" si="700"/>
        <v>#REF!</v>
      </c>
      <c r="BW14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2" s="10" t="e">
        <f t="shared" si="701"/>
        <v>#REF!</v>
      </c>
      <c r="BY1432" s="10" t="e">
        <f t="shared" si="703"/>
        <v>#REF!</v>
      </c>
      <c r="BZ1432" s="10" t="e">
        <f t="shared" si="702"/>
        <v>#REF!</v>
      </c>
      <c r="CA1432" s="10"/>
    </row>
    <row r="1433" spans="1:79" s="3" customFormat="1" ht="23.25" customHeight="1" x14ac:dyDescent="0.3">
      <c r="A1433" s="7">
        <v>1431</v>
      </c>
      <c r="B1433" s="43"/>
      <c r="C1433" s="44"/>
      <c r="D1433" s="45"/>
      <c r="E1433" s="46"/>
      <c r="F1433" s="46"/>
      <c r="G1433" s="46"/>
      <c r="H1433" s="50"/>
      <c r="I1433" s="51"/>
      <c r="J1433" s="52"/>
      <c r="K1433" s="51"/>
      <c r="L1433" s="53"/>
      <c r="M1433" s="54"/>
      <c r="N1433" s="43"/>
      <c r="O1433" s="55"/>
      <c r="P1433" s="46"/>
      <c r="Q1433" s="46"/>
      <c r="R1433" s="46"/>
      <c r="S1433" s="43"/>
      <c r="T1433" s="56"/>
      <c r="U1433" s="46"/>
      <c r="V1433" s="57"/>
      <c r="W1433" s="58"/>
      <c r="X1433" s="57"/>
      <c r="Y1433" s="46"/>
      <c r="Z1433" s="57"/>
      <c r="AA1433" s="59"/>
      <c r="AB1433" s="60"/>
      <c r="AC1433" s="2"/>
      <c r="AD1433" s="2"/>
      <c r="AE1433" s="2"/>
      <c r="AJ1433" s="11">
        <f t="shared" si="686"/>
        <v>13</v>
      </c>
      <c r="AK1433" s="11">
        <f t="shared" si="676"/>
        <v>0</v>
      </c>
      <c r="AL1433" s="11">
        <f t="shared" si="677"/>
        <v>0</v>
      </c>
      <c r="AM1433" s="11">
        <f t="shared" si="678"/>
        <v>0</v>
      </c>
      <c r="AN1433" s="11">
        <f t="shared" si="679"/>
        <v>0</v>
      </c>
      <c r="AO1433" s="4" t="e">
        <f>IF(#REF!="I",1,IF(#REF!="II",2,IF(#REF!="III",3,IF(#REF!="IV",4))))</f>
        <v>#REF!</v>
      </c>
      <c r="AP1433" s="11" t="e">
        <f>IF(#REF!="PULMONAR",1,IF(AND(#REF!="EXTRAPULMONAR",#REF!&lt;&gt;"MENINGEA"),2,IF(AND(#REF!="EXTRAPULMONAR",#REF!="MENINGEA"),3,)))</f>
        <v>#REF!</v>
      </c>
      <c r="AQ14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3" s="4">
        <f t="shared" si="680"/>
        <v>0</v>
      </c>
      <c r="AS1433" s="10">
        <f t="shared" si="681"/>
        <v>0</v>
      </c>
      <c r="AT1433" s="10">
        <f t="shared" si="682"/>
        <v>0</v>
      </c>
      <c r="AU1433" s="10" t="str">
        <f t="shared" si="683"/>
        <v>0</v>
      </c>
      <c r="AV1433" s="11" t="e">
        <f t="shared" si="684"/>
        <v>#N/A</v>
      </c>
      <c r="AW1433" s="4" t="e">
        <f t="shared" si="685"/>
        <v>#N/A</v>
      </c>
      <c r="AX1433" s="10" t="e">
        <f t="shared" ref="AX1433:AX1496" si="704">VLOOKUP(AV1433,ED,2,FALSE)</f>
        <v>#N/A</v>
      </c>
      <c r="AY1433" s="10" t="e">
        <f t="shared" ref="AY1433:AY1496" si="705">VLOOKUP(AW1433,ED_COHORT,2,FALSE)</f>
        <v>#N/A</v>
      </c>
      <c r="AZ1433" s="10" t="e">
        <f t="shared" si="687"/>
        <v>#REF!</v>
      </c>
      <c r="BA1433" s="12" t="e">
        <f>IF(BW1433=7,0,AJ1433&amp;IF(#REF!="SI",1,IF(#REF!="NO",2,IF(#REF!="VIH + PREVIO",3,0))))</f>
        <v>#REF!</v>
      </c>
      <c r="BB1433" s="13" t="e">
        <f>IF(AND(#REF!="POSITIVO",#REF!="POSITIVO"),1,IF(#REF!="NEGATIVO",2,IF(#REF!="VIH + PREVIO",3,0)))</f>
        <v>#REF!</v>
      </c>
      <c r="BC1433" s="10" t="e">
        <f>IF(#REF!="SI",1,IF(#REF!="NO",2,0))</f>
        <v>#REF!</v>
      </c>
      <c r="BD1433" s="10" t="e">
        <f>IF(#REF!="SI",1,IF(#REF!="NO",2,0))</f>
        <v>#REF!</v>
      </c>
      <c r="BE1433" s="10" t="e">
        <f>IF(OR(#REF!="VIH + PREVIO",#REF!="VIH + PREVIO",#REF!="VIH + PREVIO"),1,0)</f>
        <v>#REF!</v>
      </c>
      <c r="BF1433" s="13" t="e">
        <f>IF(OR(#REF!="POSITIVO",#REF!="NEGATIVO"),1,IF(#REF!="PACIENTE NO ACEPTA",2,IF(#REF!="VIH + PREVIO",3,0)))</f>
        <v>#REF!</v>
      </c>
      <c r="BG1433" s="10" t="e">
        <f t="shared" si="688"/>
        <v>#REF!</v>
      </c>
      <c r="BH1433" s="10" t="e">
        <f t="shared" si="689"/>
        <v>#REF!</v>
      </c>
      <c r="BI1433" s="10" t="e">
        <f t="shared" si="690"/>
        <v>#REF!</v>
      </c>
      <c r="BJ1433" s="10" t="e">
        <f t="shared" si="691"/>
        <v>#REF!</v>
      </c>
      <c r="BK1433" s="10" t="e">
        <f t="shared" si="692"/>
        <v>#REF!</v>
      </c>
      <c r="BL1433" s="10" t="e">
        <f t="shared" si="693"/>
        <v>#REF!</v>
      </c>
      <c r="BM1433" s="10" t="e">
        <f>IF(OR(BW1433=7,AQ1433=6),0,IF(#REF!="I",1,IF(#REF!="II",2,IF(#REF!="III",3,IF(#REF!="IV",4))))&amp;AP1433&amp;AQ1433&amp;AR1433&amp;AS1433&amp;AT1433&amp;AU1433&amp;AX1433)</f>
        <v>#REF!</v>
      </c>
      <c r="BN1433" s="10" t="e">
        <f t="shared" si="694"/>
        <v>#REF!</v>
      </c>
      <c r="BO1433" s="10" t="e">
        <f t="shared" si="695"/>
        <v>#REF!</v>
      </c>
      <c r="BP1433" s="10" t="e">
        <f t="shared" si="696"/>
        <v>#REF!</v>
      </c>
      <c r="BQ1433" s="10" t="e">
        <f t="shared" si="697"/>
        <v>#REF!</v>
      </c>
      <c r="BR1433" s="10" t="e">
        <f t="shared" si="698"/>
        <v>#REF!</v>
      </c>
      <c r="BS1433" s="10" t="e">
        <f t="shared" si="699"/>
        <v>#REF!</v>
      </c>
      <c r="BT1433" s="10" t="e">
        <f>IF(OR(BW1433=7,AQ1433=6),0,AO1433&amp;IF(#REF!="SI",1,IF(#REF!="NO",2,IF(#REF!="VIH + PREVIO",3,0))))</f>
        <v>#REF!</v>
      </c>
      <c r="BU1433" s="10" t="e">
        <f>IF(OR(BW1433=7,AQ1433=6),0,IF(#REF!="-",1,0))</f>
        <v>#REF!</v>
      </c>
      <c r="BV1433" s="10" t="e">
        <f t="shared" si="700"/>
        <v>#REF!</v>
      </c>
      <c r="BW14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3" s="10" t="e">
        <f t="shared" si="701"/>
        <v>#REF!</v>
      </c>
      <c r="BY1433" s="10" t="e">
        <f t="shared" si="703"/>
        <v>#REF!</v>
      </c>
      <c r="BZ1433" s="10" t="e">
        <f t="shared" si="702"/>
        <v>#REF!</v>
      </c>
      <c r="CA1433" s="10"/>
    </row>
    <row r="1434" spans="1:79" s="3" customFormat="1" ht="23.25" customHeight="1" x14ac:dyDescent="0.3">
      <c r="A1434" s="7">
        <v>1432</v>
      </c>
      <c r="B1434" s="43"/>
      <c r="C1434" s="44"/>
      <c r="D1434" s="45"/>
      <c r="E1434" s="46"/>
      <c r="F1434" s="46"/>
      <c r="G1434" s="46"/>
      <c r="H1434" s="50"/>
      <c r="I1434" s="51"/>
      <c r="J1434" s="52"/>
      <c r="K1434" s="51"/>
      <c r="L1434" s="53"/>
      <c r="M1434" s="54"/>
      <c r="N1434" s="43"/>
      <c r="O1434" s="55"/>
      <c r="P1434" s="46"/>
      <c r="Q1434" s="46"/>
      <c r="R1434" s="46"/>
      <c r="S1434" s="43"/>
      <c r="T1434" s="56"/>
      <c r="U1434" s="46"/>
      <c r="V1434" s="57"/>
      <c r="W1434" s="58"/>
      <c r="X1434" s="57"/>
      <c r="Y1434" s="46"/>
      <c r="Z1434" s="57"/>
      <c r="AA1434" s="59"/>
      <c r="AB1434" s="60"/>
      <c r="AC1434" s="2"/>
      <c r="AD1434" s="2"/>
      <c r="AE1434" s="2"/>
      <c r="AJ1434" s="11">
        <f t="shared" si="686"/>
        <v>13</v>
      </c>
      <c r="AK1434" s="11">
        <f t="shared" si="676"/>
        <v>0</v>
      </c>
      <c r="AL1434" s="11">
        <f t="shared" si="677"/>
        <v>0</v>
      </c>
      <c r="AM1434" s="11">
        <f t="shared" si="678"/>
        <v>0</v>
      </c>
      <c r="AN1434" s="11">
        <f t="shared" si="679"/>
        <v>0</v>
      </c>
      <c r="AO1434" s="4" t="e">
        <f>IF(#REF!="I",1,IF(#REF!="II",2,IF(#REF!="III",3,IF(#REF!="IV",4))))</f>
        <v>#REF!</v>
      </c>
      <c r="AP1434" s="11" t="e">
        <f>IF(#REF!="PULMONAR",1,IF(AND(#REF!="EXTRAPULMONAR",#REF!&lt;&gt;"MENINGEA"),2,IF(AND(#REF!="EXTRAPULMONAR",#REF!="MENINGEA"),3,)))</f>
        <v>#REF!</v>
      </c>
      <c r="AQ14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4" s="4">
        <f t="shared" si="680"/>
        <v>0</v>
      </c>
      <c r="AS1434" s="10">
        <f t="shared" si="681"/>
        <v>0</v>
      </c>
      <c r="AT1434" s="10">
        <f t="shared" si="682"/>
        <v>0</v>
      </c>
      <c r="AU1434" s="10" t="str">
        <f t="shared" si="683"/>
        <v>0</v>
      </c>
      <c r="AV1434" s="11" t="e">
        <f t="shared" si="684"/>
        <v>#N/A</v>
      </c>
      <c r="AW1434" s="4" t="e">
        <f t="shared" si="685"/>
        <v>#N/A</v>
      </c>
      <c r="AX1434" s="10" t="e">
        <f t="shared" si="704"/>
        <v>#N/A</v>
      </c>
      <c r="AY1434" s="10" t="e">
        <f t="shared" si="705"/>
        <v>#N/A</v>
      </c>
      <c r="AZ1434" s="10" t="e">
        <f t="shared" si="687"/>
        <v>#REF!</v>
      </c>
      <c r="BA1434" s="12" t="e">
        <f>IF(BW1434=7,0,AJ1434&amp;IF(#REF!="SI",1,IF(#REF!="NO",2,IF(#REF!="VIH + PREVIO",3,0))))</f>
        <v>#REF!</v>
      </c>
      <c r="BB1434" s="13" t="e">
        <f>IF(AND(#REF!="POSITIVO",#REF!="POSITIVO"),1,IF(#REF!="NEGATIVO",2,IF(#REF!="VIH + PREVIO",3,0)))</f>
        <v>#REF!</v>
      </c>
      <c r="BC1434" s="10" t="e">
        <f>IF(#REF!="SI",1,IF(#REF!="NO",2,0))</f>
        <v>#REF!</v>
      </c>
      <c r="BD1434" s="10" t="e">
        <f>IF(#REF!="SI",1,IF(#REF!="NO",2,0))</f>
        <v>#REF!</v>
      </c>
      <c r="BE1434" s="10" t="e">
        <f>IF(OR(#REF!="VIH + PREVIO",#REF!="VIH + PREVIO",#REF!="VIH + PREVIO"),1,0)</f>
        <v>#REF!</v>
      </c>
      <c r="BF1434" s="13" t="e">
        <f>IF(OR(#REF!="POSITIVO",#REF!="NEGATIVO"),1,IF(#REF!="PACIENTE NO ACEPTA",2,IF(#REF!="VIH + PREVIO",3,0)))</f>
        <v>#REF!</v>
      </c>
      <c r="BG1434" s="10" t="e">
        <f t="shared" si="688"/>
        <v>#REF!</v>
      </c>
      <c r="BH1434" s="10" t="e">
        <f t="shared" si="689"/>
        <v>#REF!</v>
      </c>
      <c r="BI1434" s="10" t="e">
        <f t="shared" si="690"/>
        <v>#REF!</v>
      </c>
      <c r="BJ1434" s="10" t="e">
        <f t="shared" si="691"/>
        <v>#REF!</v>
      </c>
      <c r="BK1434" s="10" t="e">
        <f t="shared" si="692"/>
        <v>#REF!</v>
      </c>
      <c r="BL1434" s="10" t="e">
        <f t="shared" si="693"/>
        <v>#REF!</v>
      </c>
      <c r="BM1434" s="10" t="e">
        <f>IF(OR(BW1434=7,AQ1434=6),0,IF(#REF!="I",1,IF(#REF!="II",2,IF(#REF!="III",3,IF(#REF!="IV",4))))&amp;AP1434&amp;AQ1434&amp;AR1434&amp;AS1434&amp;AT1434&amp;AU1434&amp;AX1434)</f>
        <v>#REF!</v>
      </c>
      <c r="BN1434" s="10" t="e">
        <f t="shared" si="694"/>
        <v>#REF!</v>
      </c>
      <c r="BO1434" s="10" t="e">
        <f t="shared" si="695"/>
        <v>#REF!</v>
      </c>
      <c r="BP1434" s="10" t="e">
        <f t="shared" si="696"/>
        <v>#REF!</v>
      </c>
      <c r="BQ1434" s="10" t="e">
        <f t="shared" si="697"/>
        <v>#REF!</v>
      </c>
      <c r="BR1434" s="10" t="e">
        <f t="shared" si="698"/>
        <v>#REF!</v>
      </c>
      <c r="BS1434" s="10" t="e">
        <f t="shared" si="699"/>
        <v>#REF!</v>
      </c>
      <c r="BT1434" s="10" t="e">
        <f>IF(OR(BW1434=7,AQ1434=6),0,AO1434&amp;IF(#REF!="SI",1,IF(#REF!="NO",2,IF(#REF!="VIH + PREVIO",3,0))))</f>
        <v>#REF!</v>
      </c>
      <c r="BU1434" s="10" t="e">
        <f>IF(OR(BW1434=7,AQ1434=6),0,IF(#REF!="-",1,0))</f>
        <v>#REF!</v>
      </c>
      <c r="BV1434" s="10" t="e">
        <f t="shared" si="700"/>
        <v>#REF!</v>
      </c>
      <c r="BW14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4" s="10" t="e">
        <f t="shared" si="701"/>
        <v>#REF!</v>
      </c>
      <c r="BY1434" s="10" t="e">
        <f t="shared" si="703"/>
        <v>#REF!</v>
      </c>
      <c r="BZ1434" s="10" t="e">
        <f t="shared" si="702"/>
        <v>#REF!</v>
      </c>
      <c r="CA1434" s="10"/>
    </row>
    <row r="1435" spans="1:79" s="3" customFormat="1" ht="23.25" customHeight="1" x14ac:dyDescent="0.3">
      <c r="A1435" s="7">
        <v>1433</v>
      </c>
      <c r="B1435" s="43"/>
      <c r="C1435" s="44"/>
      <c r="D1435" s="45"/>
      <c r="E1435" s="46"/>
      <c r="F1435" s="46"/>
      <c r="G1435" s="46"/>
      <c r="H1435" s="50"/>
      <c r="I1435" s="51"/>
      <c r="J1435" s="52"/>
      <c r="K1435" s="51"/>
      <c r="L1435" s="53"/>
      <c r="M1435" s="54"/>
      <c r="N1435" s="43"/>
      <c r="O1435" s="55"/>
      <c r="P1435" s="46"/>
      <c r="Q1435" s="46"/>
      <c r="R1435" s="46"/>
      <c r="S1435" s="43"/>
      <c r="T1435" s="56"/>
      <c r="U1435" s="46"/>
      <c r="V1435" s="57"/>
      <c r="W1435" s="58"/>
      <c r="X1435" s="57"/>
      <c r="Y1435" s="46"/>
      <c r="Z1435" s="57"/>
      <c r="AA1435" s="59"/>
      <c r="AB1435" s="60"/>
      <c r="AC1435" s="2"/>
      <c r="AD1435" s="2"/>
      <c r="AE1435" s="2"/>
      <c r="AJ1435" s="11">
        <f t="shared" si="686"/>
        <v>13</v>
      </c>
      <c r="AK1435" s="11">
        <f t="shared" si="676"/>
        <v>0</v>
      </c>
      <c r="AL1435" s="11">
        <f t="shared" si="677"/>
        <v>0</v>
      </c>
      <c r="AM1435" s="11">
        <f t="shared" si="678"/>
        <v>0</v>
      </c>
      <c r="AN1435" s="11">
        <f t="shared" si="679"/>
        <v>0</v>
      </c>
      <c r="AO1435" s="4" t="e">
        <f>IF(#REF!="I",1,IF(#REF!="II",2,IF(#REF!="III",3,IF(#REF!="IV",4))))</f>
        <v>#REF!</v>
      </c>
      <c r="AP1435" s="11" t="e">
        <f>IF(#REF!="PULMONAR",1,IF(AND(#REF!="EXTRAPULMONAR",#REF!&lt;&gt;"MENINGEA"),2,IF(AND(#REF!="EXTRAPULMONAR",#REF!="MENINGEA"),3,)))</f>
        <v>#REF!</v>
      </c>
      <c r="AQ14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5" s="4">
        <f t="shared" si="680"/>
        <v>0</v>
      </c>
      <c r="AS1435" s="10">
        <f t="shared" si="681"/>
        <v>0</v>
      </c>
      <c r="AT1435" s="10">
        <f t="shared" si="682"/>
        <v>0</v>
      </c>
      <c r="AU1435" s="10" t="str">
        <f t="shared" si="683"/>
        <v>0</v>
      </c>
      <c r="AV1435" s="11" t="e">
        <f t="shared" si="684"/>
        <v>#N/A</v>
      </c>
      <c r="AW1435" s="4" t="e">
        <f t="shared" si="685"/>
        <v>#N/A</v>
      </c>
      <c r="AX1435" s="10" t="e">
        <f t="shared" si="704"/>
        <v>#N/A</v>
      </c>
      <c r="AY1435" s="10" t="e">
        <f t="shared" si="705"/>
        <v>#N/A</v>
      </c>
      <c r="AZ1435" s="10" t="e">
        <f t="shared" si="687"/>
        <v>#REF!</v>
      </c>
      <c r="BA1435" s="12" t="e">
        <f>IF(BW1435=7,0,AJ1435&amp;IF(#REF!="SI",1,IF(#REF!="NO",2,IF(#REF!="VIH + PREVIO",3,0))))</f>
        <v>#REF!</v>
      </c>
      <c r="BB1435" s="13" t="e">
        <f>IF(AND(#REF!="POSITIVO",#REF!="POSITIVO"),1,IF(#REF!="NEGATIVO",2,IF(#REF!="VIH + PREVIO",3,0)))</f>
        <v>#REF!</v>
      </c>
      <c r="BC1435" s="10" t="e">
        <f>IF(#REF!="SI",1,IF(#REF!="NO",2,0))</f>
        <v>#REF!</v>
      </c>
      <c r="BD1435" s="10" t="e">
        <f>IF(#REF!="SI",1,IF(#REF!="NO",2,0))</f>
        <v>#REF!</v>
      </c>
      <c r="BE1435" s="10" t="e">
        <f>IF(OR(#REF!="VIH + PREVIO",#REF!="VIH + PREVIO",#REF!="VIH + PREVIO"),1,0)</f>
        <v>#REF!</v>
      </c>
      <c r="BF1435" s="13" t="e">
        <f>IF(OR(#REF!="POSITIVO",#REF!="NEGATIVO"),1,IF(#REF!="PACIENTE NO ACEPTA",2,IF(#REF!="VIH + PREVIO",3,0)))</f>
        <v>#REF!</v>
      </c>
      <c r="BG1435" s="10" t="e">
        <f t="shared" si="688"/>
        <v>#REF!</v>
      </c>
      <c r="BH1435" s="10" t="e">
        <f t="shared" si="689"/>
        <v>#REF!</v>
      </c>
      <c r="BI1435" s="10" t="e">
        <f t="shared" si="690"/>
        <v>#REF!</v>
      </c>
      <c r="BJ1435" s="10" t="e">
        <f t="shared" si="691"/>
        <v>#REF!</v>
      </c>
      <c r="BK1435" s="10" t="e">
        <f t="shared" si="692"/>
        <v>#REF!</v>
      </c>
      <c r="BL1435" s="10" t="e">
        <f t="shared" si="693"/>
        <v>#REF!</v>
      </c>
      <c r="BM1435" s="10" t="e">
        <f>IF(OR(BW1435=7,AQ1435=6),0,IF(#REF!="I",1,IF(#REF!="II",2,IF(#REF!="III",3,IF(#REF!="IV",4))))&amp;AP1435&amp;AQ1435&amp;AR1435&amp;AS1435&amp;AT1435&amp;AU1435&amp;AX1435)</f>
        <v>#REF!</v>
      </c>
      <c r="BN1435" s="10" t="e">
        <f t="shared" si="694"/>
        <v>#REF!</v>
      </c>
      <c r="BO1435" s="10" t="e">
        <f t="shared" si="695"/>
        <v>#REF!</v>
      </c>
      <c r="BP1435" s="10" t="e">
        <f t="shared" si="696"/>
        <v>#REF!</v>
      </c>
      <c r="BQ1435" s="10" t="e">
        <f t="shared" si="697"/>
        <v>#REF!</v>
      </c>
      <c r="BR1435" s="10" t="e">
        <f t="shared" si="698"/>
        <v>#REF!</v>
      </c>
      <c r="BS1435" s="10" t="e">
        <f t="shared" si="699"/>
        <v>#REF!</v>
      </c>
      <c r="BT1435" s="10" t="e">
        <f>IF(OR(BW1435=7,AQ1435=6),0,AO1435&amp;IF(#REF!="SI",1,IF(#REF!="NO",2,IF(#REF!="VIH + PREVIO",3,0))))</f>
        <v>#REF!</v>
      </c>
      <c r="BU1435" s="10" t="e">
        <f>IF(OR(BW1435=7,AQ1435=6),0,IF(#REF!="-",1,0))</f>
        <v>#REF!</v>
      </c>
      <c r="BV1435" s="10" t="e">
        <f t="shared" si="700"/>
        <v>#REF!</v>
      </c>
      <c r="BW14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5" s="10" t="e">
        <f t="shared" si="701"/>
        <v>#REF!</v>
      </c>
      <c r="BY1435" s="10" t="e">
        <f t="shared" si="703"/>
        <v>#REF!</v>
      </c>
      <c r="BZ1435" s="10" t="e">
        <f t="shared" si="702"/>
        <v>#REF!</v>
      </c>
      <c r="CA1435" s="10"/>
    </row>
    <row r="1436" spans="1:79" s="3" customFormat="1" ht="23.25" customHeight="1" x14ac:dyDescent="0.3">
      <c r="A1436" s="7">
        <v>1434</v>
      </c>
      <c r="B1436" s="43"/>
      <c r="C1436" s="44"/>
      <c r="D1436" s="45"/>
      <c r="E1436" s="46"/>
      <c r="F1436" s="46"/>
      <c r="G1436" s="46"/>
      <c r="H1436" s="50"/>
      <c r="I1436" s="51"/>
      <c r="J1436" s="52"/>
      <c r="K1436" s="51"/>
      <c r="L1436" s="53"/>
      <c r="M1436" s="54"/>
      <c r="N1436" s="43"/>
      <c r="O1436" s="55"/>
      <c r="P1436" s="46"/>
      <c r="Q1436" s="46"/>
      <c r="R1436" s="46"/>
      <c r="S1436" s="43"/>
      <c r="T1436" s="56"/>
      <c r="U1436" s="46"/>
      <c r="V1436" s="57"/>
      <c r="W1436" s="58"/>
      <c r="X1436" s="57"/>
      <c r="Y1436" s="46"/>
      <c r="Z1436" s="57"/>
      <c r="AA1436" s="59"/>
      <c r="AB1436" s="60"/>
      <c r="AC1436" s="2"/>
      <c r="AD1436" s="2"/>
      <c r="AE1436" s="2"/>
      <c r="AJ1436" s="11">
        <f t="shared" si="686"/>
        <v>13</v>
      </c>
      <c r="AK1436" s="11">
        <f t="shared" si="676"/>
        <v>0</v>
      </c>
      <c r="AL1436" s="11">
        <f t="shared" si="677"/>
        <v>0</v>
      </c>
      <c r="AM1436" s="11">
        <f t="shared" si="678"/>
        <v>0</v>
      </c>
      <c r="AN1436" s="11">
        <f t="shared" si="679"/>
        <v>0</v>
      </c>
      <c r="AO1436" s="4" t="e">
        <f>IF(#REF!="I",1,IF(#REF!="II",2,IF(#REF!="III",3,IF(#REF!="IV",4))))</f>
        <v>#REF!</v>
      </c>
      <c r="AP1436" s="11" t="e">
        <f>IF(#REF!="PULMONAR",1,IF(AND(#REF!="EXTRAPULMONAR",#REF!&lt;&gt;"MENINGEA"),2,IF(AND(#REF!="EXTRAPULMONAR",#REF!="MENINGEA"),3,)))</f>
        <v>#REF!</v>
      </c>
      <c r="AQ14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6" s="4">
        <f t="shared" si="680"/>
        <v>0</v>
      </c>
      <c r="AS1436" s="10">
        <f t="shared" si="681"/>
        <v>0</v>
      </c>
      <c r="AT1436" s="10">
        <f t="shared" si="682"/>
        <v>0</v>
      </c>
      <c r="AU1436" s="10" t="str">
        <f t="shared" si="683"/>
        <v>0</v>
      </c>
      <c r="AV1436" s="11" t="e">
        <f t="shared" si="684"/>
        <v>#N/A</v>
      </c>
      <c r="AW1436" s="4" t="e">
        <f t="shared" si="685"/>
        <v>#N/A</v>
      </c>
      <c r="AX1436" s="10" t="e">
        <f t="shared" si="704"/>
        <v>#N/A</v>
      </c>
      <c r="AY1436" s="10" t="e">
        <f t="shared" si="705"/>
        <v>#N/A</v>
      </c>
      <c r="AZ1436" s="10" t="e">
        <f t="shared" si="687"/>
        <v>#REF!</v>
      </c>
      <c r="BA1436" s="12" t="e">
        <f>IF(BW1436=7,0,AJ1436&amp;IF(#REF!="SI",1,IF(#REF!="NO",2,IF(#REF!="VIH + PREVIO",3,0))))</f>
        <v>#REF!</v>
      </c>
      <c r="BB1436" s="13" t="e">
        <f>IF(AND(#REF!="POSITIVO",#REF!="POSITIVO"),1,IF(#REF!="NEGATIVO",2,IF(#REF!="VIH + PREVIO",3,0)))</f>
        <v>#REF!</v>
      </c>
      <c r="BC1436" s="10" t="e">
        <f>IF(#REF!="SI",1,IF(#REF!="NO",2,0))</f>
        <v>#REF!</v>
      </c>
      <c r="BD1436" s="10" t="e">
        <f>IF(#REF!="SI",1,IF(#REF!="NO",2,0))</f>
        <v>#REF!</v>
      </c>
      <c r="BE1436" s="10" t="e">
        <f>IF(OR(#REF!="VIH + PREVIO",#REF!="VIH + PREVIO",#REF!="VIH + PREVIO"),1,0)</f>
        <v>#REF!</v>
      </c>
      <c r="BF1436" s="13" t="e">
        <f>IF(OR(#REF!="POSITIVO",#REF!="NEGATIVO"),1,IF(#REF!="PACIENTE NO ACEPTA",2,IF(#REF!="VIH + PREVIO",3,0)))</f>
        <v>#REF!</v>
      </c>
      <c r="BG1436" s="10" t="e">
        <f t="shared" si="688"/>
        <v>#REF!</v>
      </c>
      <c r="BH1436" s="10" t="e">
        <f t="shared" si="689"/>
        <v>#REF!</v>
      </c>
      <c r="BI1436" s="10" t="e">
        <f t="shared" si="690"/>
        <v>#REF!</v>
      </c>
      <c r="BJ1436" s="10" t="e">
        <f t="shared" si="691"/>
        <v>#REF!</v>
      </c>
      <c r="BK1436" s="10" t="e">
        <f t="shared" si="692"/>
        <v>#REF!</v>
      </c>
      <c r="BL1436" s="10" t="e">
        <f t="shared" si="693"/>
        <v>#REF!</v>
      </c>
      <c r="BM1436" s="10" t="e">
        <f>IF(OR(BW1436=7,AQ1436=6),0,IF(#REF!="I",1,IF(#REF!="II",2,IF(#REF!="III",3,IF(#REF!="IV",4))))&amp;AP1436&amp;AQ1436&amp;AR1436&amp;AS1436&amp;AT1436&amp;AU1436&amp;AX1436)</f>
        <v>#REF!</v>
      </c>
      <c r="BN1436" s="10" t="e">
        <f t="shared" si="694"/>
        <v>#REF!</v>
      </c>
      <c r="BO1436" s="10" t="e">
        <f t="shared" si="695"/>
        <v>#REF!</v>
      </c>
      <c r="BP1436" s="10" t="e">
        <f t="shared" si="696"/>
        <v>#REF!</v>
      </c>
      <c r="BQ1436" s="10" t="e">
        <f t="shared" si="697"/>
        <v>#REF!</v>
      </c>
      <c r="BR1436" s="10" t="e">
        <f t="shared" si="698"/>
        <v>#REF!</v>
      </c>
      <c r="BS1436" s="10" t="e">
        <f t="shared" si="699"/>
        <v>#REF!</v>
      </c>
      <c r="BT1436" s="10" t="e">
        <f>IF(OR(BW1436=7,AQ1436=6),0,AO1436&amp;IF(#REF!="SI",1,IF(#REF!="NO",2,IF(#REF!="VIH + PREVIO",3,0))))</f>
        <v>#REF!</v>
      </c>
      <c r="BU1436" s="10" t="e">
        <f>IF(OR(BW1436=7,AQ1436=6),0,IF(#REF!="-",1,0))</f>
        <v>#REF!</v>
      </c>
      <c r="BV1436" s="10" t="e">
        <f t="shared" si="700"/>
        <v>#REF!</v>
      </c>
      <c r="BW14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6" s="10" t="e">
        <f t="shared" si="701"/>
        <v>#REF!</v>
      </c>
      <c r="BY1436" s="10" t="e">
        <f t="shared" si="703"/>
        <v>#REF!</v>
      </c>
      <c r="BZ1436" s="10" t="e">
        <f t="shared" si="702"/>
        <v>#REF!</v>
      </c>
      <c r="CA1436" s="10"/>
    </row>
    <row r="1437" spans="1:79" s="3" customFormat="1" ht="23.25" customHeight="1" x14ac:dyDescent="0.3">
      <c r="A1437" s="7">
        <v>1435</v>
      </c>
      <c r="B1437" s="43"/>
      <c r="C1437" s="44"/>
      <c r="D1437" s="45"/>
      <c r="E1437" s="46"/>
      <c r="F1437" s="46"/>
      <c r="G1437" s="46"/>
      <c r="H1437" s="50"/>
      <c r="I1437" s="51"/>
      <c r="J1437" s="52"/>
      <c r="K1437" s="51"/>
      <c r="L1437" s="53"/>
      <c r="M1437" s="54"/>
      <c r="N1437" s="43"/>
      <c r="O1437" s="55"/>
      <c r="P1437" s="46"/>
      <c r="Q1437" s="46"/>
      <c r="R1437" s="46"/>
      <c r="S1437" s="43"/>
      <c r="T1437" s="56"/>
      <c r="U1437" s="46"/>
      <c r="V1437" s="57"/>
      <c r="W1437" s="58"/>
      <c r="X1437" s="57"/>
      <c r="Y1437" s="46"/>
      <c r="Z1437" s="57"/>
      <c r="AA1437" s="59"/>
      <c r="AB1437" s="60"/>
      <c r="AC1437" s="2"/>
      <c r="AD1437" s="2"/>
      <c r="AE1437" s="2"/>
      <c r="AJ1437" s="11">
        <f t="shared" si="686"/>
        <v>13</v>
      </c>
      <c r="AK1437" s="11">
        <f t="shared" si="676"/>
        <v>0</v>
      </c>
      <c r="AL1437" s="11">
        <f t="shared" si="677"/>
        <v>0</v>
      </c>
      <c r="AM1437" s="11">
        <f t="shared" si="678"/>
        <v>0</v>
      </c>
      <c r="AN1437" s="11">
        <f t="shared" si="679"/>
        <v>0</v>
      </c>
      <c r="AO1437" s="4" t="e">
        <f>IF(#REF!="I",1,IF(#REF!="II",2,IF(#REF!="III",3,IF(#REF!="IV",4))))</f>
        <v>#REF!</v>
      </c>
      <c r="AP1437" s="11" t="e">
        <f>IF(#REF!="PULMONAR",1,IF(AND(#REF!="EXTRAPULMONAR",#REF!&lt;&gt;"MENINGEA"),2,IF(AND(#REF!="EXTRAPULMONAR",#REF!="MENINGEA"),3,)))</f>
        <v>#REF!</v>
      </c>
      <c r="AQ14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7" s="4">
        <f t="shared" si="680"/>
        <v>0</v>
      </c>
      <c r="AS1437" s="10">
        <f t="shared" si="681"/>
        <v>0</v>
      </c>
      <c r="AT1437" s="10">
        <f t="shared" si="682"/>
        <v>0</v>
      </c>
      <c r="AU1437" s="10" t="str">
        <f t="shared" si="683"/>
        <v>0</v>
      </c>
      <c r="AV1437" s="11" t="e">
        <f t="shared" si="684"/>
        <v>#N/A</v>
      </c>
      <c r="AW1437" s="4" t="e">
        <f t="shared" si="685"/>
        <v>#N/A</v>
      </c>
      <c r="AX1437" s="10" t="e">
        <f t="shared" si="704"/>
        <v>#N/A</v>
      </c>
      <c r="AY1437" s="10" t="e">
        <f t="shared" si="705"/>
        <v>#N/A</v>
      </c>
      <c r="AZ1437" s="10" t="e">
        <f t="shared" si="687"/>
        <v>#REF!</v>
      </c>
      <c r="BA1437" s="12" t="e">
        <f>IF(BW1437=7,0,AJ1437&amp;IF(#REF!="SI",1,IF(#REF!="NO",2,IF(#REF!="VIH + PREVIO",3,0))))</f>
        <v>#REF!</v>
      </c>
      <c r="BB1437" s="13" t="e">
        <f>IF(AND(#REF!="POSITIVO",#REF!="POSITIVO"),1,IF(#REF!="NEGATIVO",2,IF(#REF!="VIH + PREVIO",3,0)))</f>
        <v>#REF!</v>
      </c>
      <c r="BC1437" s="10" t="e">
        <f>IF(#REF!="SI",1,IF(#REF!="NO",2,0))</f>
        <v>#REF!</v>
      </c>
      <c r="BD1437" s="10" t="e">
        <f>IF(#REF!="SI",1,IF(#REF!="NO",2,0))</f>
        <v>#REF!</v>
      </c>
      <c r="BE1437" s="10" t="e">
        <f>IF(OR(#REF!="VIH + PREVIO",#REF!="VIH + PREVIO",#REF!="VIH + PREVIO"),1,0)</f>
        <v>#REF!</v>
      </c>
      <c r="BF1437" s="13" t="e">
        <f>IF(OR(#REF!="POSITIVO",#REF!="NEGATIVO"),1,IF(#REF!="PACIENTE NO ACEPTA",2,IF(#REF!="VIH + PREVIO",3,0)))</f>
        <v>#REF!</v>
      </c>
      <c r="BG1437" s="10" t="e">
        <f t="shared" si="688"/>
        <v>#REF!</v>
      </c>
      <c r="BH1437" s="10" t="e">
        <f t="shared" si="689"/>
        <v>#REF!</v>
      </c>
      <c r="BI1437" s="10" t="e">
        <f t="shared" si="690"/>
        <v>#REF!</v>
      </c>
      <c r="BJ1437" s="10" t="e">
        <f t="shared" si="691"/>
        <v>#REF!</v>
      </c>
      <c r="BK1437" s="10" t="e">
        <f t="shared" si="692"/>
        <v>#REF!</v>
      </c>
      <c r="BL1437" s="10" t="e">
        <f t="shared" si="693"/>
        <v>#REF!</v>
      </c>
      <c r="BM1437" s="10" t="e">
        <f>IF(OR(BW1437=7,AQ1437=6),0,IF(#REF!="I",1,IF(#REF!="II",2,IF(#REF!="III",3,IF(#REF!="IV",4))))&amp;AP1437&amp;AQ1437&amp;AR1437&amp;AS1437&amp;AT1437&amp;AU1437&amp;AX1437)</f>
        <v>#REF!</v>
      </c>
      <c r="BN1437" s="10" t="e">
        <f t="shared" si="694"/>
        <v>#REF!</v>
      </c>
      <c r="BO1437" s="10" t="e">
        <f t="shared" si="695"/>
        <v>#REF!</v>
      </c>
      <c r="BP1437" s="10" t="e">
        <f t="shared" si="696"/>
        <v>#REF!</v>
      </c>
      <c r="BQ1437" s="10" t="e">
        <f t="shared" si="697"/>
        <v>#REF!</v>
      </c>
      <c r="BR1437" s="10" t="e">
        <f t="shared" si="698"/>
        <v>#REF!</v>
      </c>
      <c r="BS1437" s="10" t="e">
        <f t="shared" si="699"/>
        <v>#REF!</v>
      </c>
      <c r="BT1437" s="10" t="e">
        <f>IF(OR(BW1437=7,AQ1437=6),0,AO1437&amp;IF(#REF!="SI",1,IF(#REF!="NO",2,IF(#REF!="VIH + PREVIO",3,0))))</f>
        <v>#REF!</v>
      </c>
      <c r="BU1437" s="10" t="e">
        <f>IF(OR(BW1437=7,AQ1437=6),0,IF(#REF!="-",1,0))</f>
        <v>#REF!</v>
      </c>
      <c r="BV1437" s="10" t="e">
        <f t="shared" si="700"/>
        <v>#REF!</v>
      </c>
      <c r="BW14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7" s="10" t="e">
        <f t="shared" si="701"/>
        <v>#REF!</v>
      </c>
      <c r="BY1437" s="10" t="e">
        <f t="shared" si="703"/>
        <v>#REF!</v>
      </c>
      <c r="BZ1437" s="10" t="e">
        <f t="shared" si="702"/>
        <v>#REF!</v>
      </c>
      <c r="CA1437" s="10"/>
    </row>
    <row r="1438" spans="1:79" s="3" customFormat="1" ht="23.25" customHeight="1" x14ac:dyDescent="0.3">
      <c r="A1438" s="7">
        <v>1436</v>
      </c>
      <c r="B1438" s="43"/>
      <c r="C1438" s="44"/>
      <c r="D1438" s="45"/>
      <c r="E1438" s="46"/>
      <c r="F1438" s="46"/>
      <c r="G1438" s="46"/>
      <c r="H1438" s="50"/>
      <c r="I1438" s="51"/>
      <c r="J1438" s="52"/>
      <c r="K1438" s="51"/>
      <c r="L1438" s="53"/>
      <c r="M1438" s="54"/>
      <c r="N1438" s="43"/>
      <c r="O1438" s="55"/>
      <c r="P1438" s="46"/>
      <c r="Q1438" s="46"/>
      <c r="R1438" s="46"/>
      <c r="S1438" s="43"/>
      <c r="T1438" s="56"/>
      <c r="U1438" s="46"/>
      <c r="V1438" s="57"/>
      <c r="W1438" s="58"/>
      <c r="X1438" s="57"/>
      <c r="Y1438" s="46"/>
      <c r="Z1438" s="57"/>
      <c r="AA1438" s="59"/>
      <c r="AB1438" s="60"/>
      <c r="AC1438" s="2"/>
      <c r="AD1438" s="2"/>
      <c r="AE1438" s="2"/>
      <c r="AJ1438" s="11">
        <f t="shared" si="686"/>
        <v>13</v>
      </c>
      <c r="AK1438" s="11">
        <f t="shared" si="676"/>
        <v>0</v>
      </c>
      <c r="AL1438" s="11">
        <f t="shared" si="677"/>
        <v>0</v>
      </c>
      <c r="AM1438" s="11">
        <f t="shared" si="678"/>
        <v>0</v>
      </c>
      <c r="AN1438" s="11">
        <f t="shared" si="679"/>
        <v>0</v>
      </c>
      <c r="AO1438" s="4" t="e">
        <f>IF(#REF!="I",1,IF(#REF!="II",2,IF(#REF!="III",3,IF(#REF!="IV",4))))</f>
        <v>#REF!</v>
      </c>
      <c r="AP1438" s="11" t="e">
        <f>IF(#REF!="PULMONAR",1,IF(AND(#REF!="EXTRAPULMONAR",#REF!&lt;&gt;"MENINGEA"),2,IF(AND(#REF!="EXTRAPULMONAR",#REF!="MENINGEA"),3,)))</f>
        <v>#REF!</v>
      </c>
      <c r="AQ14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8" s="4">
        <f t="shared" si="680"/>
        <v>0</v>
      </c>
      <c r="AS1438" s="10">
        <f t="shared" si="681"/>
        <v>0</v>
      </c>
      <c r="AT1438" s="10">
        <f t="shared" si="682"/>
        <v>0</v>
      </c>
      <c r="AU1438" s="10" t="str">
        <f t="shared" si="683"/>
        <v>0</v>
      </c>
      <c r="AV1438" s="11" t="e">
        <f t="shared" si="684"/>
        <v>#N/A</v>
      </c>
      <c r="AW1438" s="4" t="e">
        <f t="shared" si="685"/>
        <v>#N/A</v>
      </c>
      <c r="AX1438" s="10" t="e">
        <f t="shared" si="704"/>
        <v>#N/A</v>
      </c>
      <c r="AY1438" s="10" t="e">
        <f t="shared" si="705"/>
        <v>#N/A</v>
      </c>
      <c r="AZ1438" s="10" t="e">
        <f t="shared" si="687"/>
        <v>#REF!</v>
      </c>
      <c r="BA1438" s="12" t="e">
        <f>IF(BW1438=7,0,AJ1438&amp;IF(#REF!="SI",1,IF(#REF!="NO",2,IF(#REF!="VIH + PREVIO",3,0))))</f>
        <v>#REF!</v>
      </c>
      <c r="BB1438" s="13" t="e">
        <f>IF(AND(#REF!="POSITIVO",#REF!="POSITIVO"),1,IF(#REF!="NEGATIVO",2,IF(#REF!="VIH + PREVIO",3,0)))</f>
        <v>#REF!</v>
      </c>
      <c r="BC1438" s="10" t="e">
        <f>IF(#REF!="SI",1,IF(#REF!="NO",2,0))</f>
        <v>#REF!</v>
      </c>
      <c r="BD1438" s="10" t="e">
        <f>IF(#REF!="SI",1,IF(#REF!="NO",2,0))</f>
        <v>#REF!</v>
      </c>
      <c r="BE1438" s="10" t="e">
        <f>IF(OR(#REF!="VIH + PREVIO",#REF!="VIH + PREVIO",#REF!="VIH + PREVIO"),1,0)</f>
        <v>#REF!</v>
      </c>
      <c r="BF1438" s="13" t="e">
        <f>IF(OR(#REF!="POSITIVO",#REF!="NEGATIVO"),1,IF(#REF!="PACIENTE NO ACEPTA",2,IF(#REF!="VIH + PREVIO",3,0)))</f>
        <v>#REF!</v>
      </c>
      <c r="BG1438" s="10" t="e">
        <f t="shared" si="688"/>
        <v>#REF!</v>
      </c>
      <c r="BH1438" s="10" t="e">
        <f t="shared" si="689"/>
        <v>#REF!</v>
      </c>
      <c r="BI1438" s="10" t="e">
        <f t="shared" si="690"/>
        <v>#REF!</v>
      </c>
      <c r="BJ1438" s="10" t="e">
        <f t="shared" si="691"/>
        <v>#REF!</v>
      </c>
      <c r="BK1438" s="10" t="e">
        <f t="shared" si="692"/>
        <v>#REF!</v>
      </c>
      <c r="BL1438" s="10" t="e">
        <f t="shared" si="693"/>
        <v>#REF!</v>
      </c>
      <c r="BM1438" s="10" t="e">
        <f>IF(OR(BW1438=7,AQ1438=6),0,IF(#REF!="I",1,IF(#REF!="II",2,IF(#REF!="III",3,IF(#REF!="IV",4))))&amp;AP1438&amp;AQ1438&amp;AR1438&amp;AS1438&amp;AT1438&amp;AU1438&amp;AX1438)</f>
        <v>#REF!</v>
      </c>
      <c r="BN1438" s="10" t="e">
        <f t="shared" si="694"/>
        <v>#REF!</v>
      </c>
      <c r="BO1438" s="10" t="e">
        <f t="shared" si="695"/>
        <v>#REF!</v>
      </c>
      <c r="BP1438" s="10" t="e">
        <f t="shared" si="696"/>
        <v>#REF!</v>
      </c>
      <c r="BQ1438" s="10" t="e">
        <f t="shared" si="697"/>
        <v>#REF!</v>
      </c>
      <c r="BR1438" s="10" t="e">
        <f t="shared" si="698"/>
        <v>#REF!</v>
      </c>
      <c r="BS1438" s="10" t="e">
        <f t="shared" si="699"/>
        <v>#REF!</v>
      </c>
      <c r="BT1438" s="10" t="e">
        <f>IF(OR(BW1438=7,AQ1438=6),0,AO1438&amp;IF(#REF!="SI",1,IF(#REF!="NO",2,IF(#REF!="VIH + PREVIO",3,0))))</f>
        <v>#REF!</v>
      </c>
      <c r="BU1438" s="10" t="e">
        <f>IF(OR(BW1438=7,AQ1438=6),0,IF(#REF!="-",1,0))</f>
        <v>#REF!</v>
      </c>
      <c r="BV1438" s="10" t="e">
        <f t="shared" si="700"/>
        <v>#REF!</v>
      </c>
      <c r="BW14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8" s="10" t="e">
        <f t="shared" si="701"/>
        <v>#REF!</v>
      </c>
      <c r="BY1438" s="10" t="e">
        <f t="shared" si="703"/>
        <v>#REF!</v>
      </c>
      <c r="BZ1438" s="10" t="e">
        <f t="shared" si="702"/>
        <v>#REF!</v>
      </c>
      <c r="CA1438" s="10"/>
    </row>
    <row r="1439" spans="1:79" s="3" customFormat="1" ht="23.25" customHeight="1" x14ac:dyDescent="0.3">
      <c r="A1439" s="7">
        <v>1437</v>
      </c>
      <c r="B1439" s="43"/>
      <c r="C1439" s="44"/>
      <c r="D1439" s="45"/>
      <c r="E1439" s="46"/>
      <c r="F1439" s="46"/>
      <c r="G1439" s="46"/>
      <c r="H1439" s="50"/>
      <c r="I1439" s="51"/>
      <c r="J1439" s="52"/>
      <c r="K1439" s="51"/>
      <c r="L1439" s="53"/>
      <c r="M1439" s="54"/>
      <c r="N1439" s="43"/>
      <c r="O1439" s="55"/>
      <c r="P1439" s="46"/>
      <c r="Q1439" s="46"/>
      <c r="R1439" s="46"/>
      <c r="S1439" s="43"/>
      <c r="T1439" s="56"/>
      <c r="U1439" s="46"/>
      <c r="V1439" s="57"/>
      <c r="W1439" s="58"/>
      <c r="X1439" s="57"/>
      <c r="Y1439" s="46"/>
      <c r="Z1439" s="57"/>
      <c r="AA1439" s="59"/>
      <c r="AB1439" s="60"/>
      <c r="AC1439" s="2"/>
      <c r="AD1439" s="2"/>
      <c r="AE1439" s="2"/>
      <c r="AJ1439" s="11">
        <f t="shared" si="686"/>
        <v>13</v>
      </c>
      <c r="AK1439" s="11">
        <f t="shared" si="676"/>
        <v>0</v>
      </c>
      <c r="AL1439" s="11">
        <f t="shared" si="677"/>
        <v>0</v>
      </c>
      <c r="AM1439" s="11">
        <f t="shared" si="678"/>
        <v>0</v>
      </c>
      <c r="AN1439" s="11">
        <f t="shared" si="679"/>
        <v>0</v>
      </c>
      <c r="AO1439" s="4" t="e">
        <f>IF(#REF!="I",1,IF(#REF!="II",2,IF(#REF!="III",3,IF(#REF!="IV",4))))</f>
        <v>#REF!</v>
      </c>
      <c r="AP1439" s="11" t="e">
        <f>IF(#REF!="PULMONAR",1,IF(AND(#REF!="EXTRAPULMONAR",#REF!&lt;&gt;"MENINGEA"),2,IF(AND(#REF!="EXTRAPULMONAR",#REF!="MENINGEA"),3,)))</f>
        <v>#REF!</v>
      </c>
      <c r="AQ14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39" s="4">
        <f t="shared" si="680"/>
        <v>0</v>
      </c>
      <c r="AS1439" s="10">
        <f t="shared" si="681"/>
        <v>0</v>
      </c>
      <c r="AT1439" s="10">
        <f t="shared" si="682"/>
        <v>0</v>
      </c>
      <c r="AU1439" s="10" t="str">
        <f t="shared" si="683"/>
        <v>0</v>
      </c>
      <c r="AV1439" s="11" t="e">
        <f t="shared" si="684"/>
        <v>#N/A</v>
      </c>
      <c r="AW1439" s="4" t="e">
        <f t="shared" si="685"/>
        <v>#N/A</v>
      </c>
      <c r="AX1439" s="10" t="e">
        <f t="shared" si="704"/>
        <v>#N/A</v>
      </c>
      <c r="AY1439" s="10" t="e">
        <f t="shared" si="705"/>
        <v>#N/A</v>
      </c>
      <c r="AZ1439" s="10" t="e">
        <f t="shared" si="687"/>
        <v>#REF!</v>
      </c>
      <c r="BA1439" s="12" t="e">
        <f>IF(BW1439=7,0,AJ1439&amp;IF(#REF!="SI",1,IF(#REF!="NO",2,IF(#REF!="VIH + PREVIO",3,0))))</f>
        <v>#REF!</v>
      </c>
      <c r="BB1439" s="13" t="e">
        <f>IF(AND(#REF!="POSITIVO",#REF!="POSITIVO"),1,IF(#REF!="NEGATIVO",2,IF(#REF!="VIH + PREVIO",3,0)))</f>
        <v>#REF!</v>
      </c>
      <c r="BC1439" s="10" t="e">
        <f>IF(#REF!="SI",1,IF(#REF!="NO",2,0))</f>
        <v>#REF!</v>
      </c>
      <c r="BD1439" s="10" t="e">
        <f>IF(#REF!="SI",1,IF(#REF!="NO",2,0))</f>
        <v>#REF!</v>
      </c>
      <c r="BE1439" s="10" t="e">
        <f>IF(OR(#REF!="VIH + PREVIO",#REF!="VIH + PREVIO",#REF!="VIH + PREVIO"),1,0)</f>
        <v>#REF!</v>
      </c>
      <c r="BF1439" s="13" t="e">
        <f>IF(OR(#REF!="POSITIVO",#REF!="NEGATIVO"),1,IF(#REF!="PACIENTE NO ACEPTA",2,IF(#REF!="VIH + PREVIO",3,0)))</f>
        <v>#REF!</v>
      </c>
      <c r="BG1439" s="10" t="e">
        <f t="shared" si="688"/>
        <v>#REF!</v>
      </c>
      <c r="BH1439" s="10" t="e">
        <f t="shared" si="689"/>
        <v>#REF!</v>
      </c>
      <c r="BI1439" s="10" t="e">
        <f t="shared" si="690"/>
        <v>#REF!</v>
      </c>
      <c r="BJ1439" s="10" t="e">
        <f t="shared" si="691"/>
        <v>#REF!</v>
      </c>
      <c r="BK1439" s="10" t="e">
        <f t="shared" si="692"/>
        <v>#REF!</v>
      </c>
      <c r="BL1439" s="10" t="e">
        <f t="shared" si="693"/>
        <v>#REF!</v>
      </c>
      <c r="BM1439" s="10" t="e">
        <f>IF(OR(BW1439=7,AQ1439=6),0,IF(#REF!="I",1,IF(#REF!="II",2,IF(#REF!="III",3,IF(#REF!="IV",4))))&amp;AP1439&amp;AQ1439&amp;AR1439&amp;AS1439&amp;AT1439&amp;AU1439&amp;AX1439)</f>
        <v>#REF!</v>
      </c>
      <c r="BN1439" s="10" t="e">
        <f t="shared" si="694"/>
        <v>#REF!</v>
      </c>
      <c r="BO1439" s="10" t="e">
        <f t="shared" si="695"/>
        <v>#REF!</v>
      </c>
      <c r="BP1439" s="10" t="e">
        <f t="shared" si="696"/>
        <v>#REF!</v>
      </c>
      <c r="BQ1439" s="10" t="e">
        <f t="shared" si="697"/>
        <v>#REF!</v>
      </c>
      <c r="BR1439" s="10" t="e">
        <f t="shared" si="698"/>
        <v>#REF!</v>
      </c>
      <c r="BS1439" s="10" t="e">
        <f t="shared" si="699"/>
        <v>#REF!</v>
      </c>
      <c r="BT1439" s="10" t="e">
        <f>IF(OR(BW1439=7,AQ1439=6),0,AO1439&amp;IF(#REF!="SI",1,IF(#REF!="NO",2,IF(#REF!="VIH + PREVIO",3,0))))</f>
        <v>#REF!</v>
      </c>
      <c r="BU1439" s="10" t="e">
        <f>IF(OR(BW1439=7,AQ1439=6),0,IF(#REF!="-",1,0))</f>
        <v>#REF!</v>
      </c>
      <c r="BV1439" s="10" t="e">
        <f t="shared" si="700"/>
        <v>#REF!</v>
      </c>
      <c r="BW14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39" s="10" t="e">
        <f t="shared" si="701"/>
        <v>#REF!</v>
      </c>
      <c r="BY1439" s="10" t="e">
        <f t="shared" si="703"/>
        <v>#REF!</v>
      </c>
      <c r="BZ1439" s="10" t="e">
        <f t="shared" si="702"/>
        <v>#REF!</v>
      </c>
      <c r="CA1439" s="10"/>
    </row>
    <row r="1440" spans="1:79" s="3" customFormat="1" ht="23.25" customHeight="1" x14ac:dyDescent="0.3">
      <c r="A1440" s="7">
        <v>1438</v>
      </c>
      <c r="B1440" s="43"/>
      <c r="C1440" s="44"/>
      <c r="D1440" s="45"/>
      <c r="E1440" s="46"/>
      <c r="F1440" s="46"/>
      <c r="G1440" s="46"/>
      <c r="H1440" s="50"/>
      <c r="I1440" s="51"/>
      <c r="J1440" s="52"/>
      <c r="K1440" s="51"/>
      <c r="L1440" s="53"/>
      <c r="M1440" s="54"/>
      <c r="N1440" s="43"/>
      <c r="O1440" s="55"/>
      <c r="P1440" s="46"/>
      <c r="Q1440" s="46"/>
      <c r="R1440" s="46"/>
      <c r="S1440" s="43"/>
      <c r="T1440" s="56"/>
      <c r="U1440" s="46"/>
      <c r="V1440" s="57"/>
      <c r="W1440" s="58"/>
      <c r="X1440" s="57"/>
      <c r="Y1440" s="46"/>
      <c r="Z1440" s="57"/>
      <c r="AA1440" s="59"/>
      <c r="AB1440" s="60"/>
      <c r="AC1440" s="2"/>
      <c r="AD1440" s="2"/>
      <c r="AE1440" s="2"/>
      <c r="AJ1440" s="11">
        <f t="shared" si="686"/>
        <v>13</v>
      </c>
      <c r="AK1440" s="11">
        <f t="shared" si="676"/>
        <v>0</v>
      </c>
      <c r="AL1440" s="11">
        <f t="shared" si="677"/>
        <v>0</v>
      </c>
      <c r="AM1440" s="11">
        <f t="shared" si="678"/>
        <v>0</v>
      </c>
      <c r="AN1440" s="11">
        <f t="shared" si="679"/>
        <v>0</v>
      </c>
      <c r="AO1440" s="4" t="e">
        <f>IF(#REF!="I",1,IF(#REF!="II",2,IF(#REF!="III",3,IF(#REF!="IV",4))))</f>
        <v>#REF!</v>
      </c>
      <c r="AP1440" s="11" t="e">
        <f>IF(#REF!="PULMONAR",1,IF(AND(#REF!="EXTRAPULMONAR",#REF!&lt;&gt;"MENINGEA"),2,IF(AND(#REF!="EXTRAPULMONAR",#REF!="MENINGEA"),3,)))</f>
        <v>#REF!</v>
      </c>
      <c r="AQ14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0" s="4">
        <f t="shared" si="680"/>
        <v>0</v>
      </c>
      <c r="AS1440" s="10">
        <f t="shared" si="681"/>
        <v>0</v>
      </c>
      <c r="AT1440" s="10">
        <f t="shared" si="682"/>
        <v>0</v>
      </c>
      <c r="AU1440" s="10" t="str">
        <f t="shared" si="683"/>
        <v>0</v>
      </c>
      <c r="AV1440" s="11" t="e">
        <f t="shared" si="684"/>
        <v>#N/A</v>
      </c>
      <c r="AW1440" s="4" t="e">
        <f t="shared" si="685"/>
        <v>#N/A</v>
      </c>
      <c r="AX1440" s="10" t="e">
        <f t="shared" si="704"/>
        <v>#N/A</v>
      </c>
      <c r="AY1440" s="10" t="e">
        <f t="shared" si="705"/>
        <v>#N/A</v>
      </c>
      <c r="AZ1440" s="10" t="e">
        <f t="shared" si="687"/>
        <v>#REF!</v>
      </c>
      <c r="BA1440" s="12" t="e">
        <f>IF(BW1440=7,0,AJ1440&amp;IF(#REF!="SI",1,IF(#REF!="NO",2,IF(#REF!="VIH + PREVIO",3,0))))</f>
        <v>#REF!</v>
      </c>
      <c r="BB1440" s="13" t="e">
        <f>IF(AND(#REF!="POSITIVO",#REF!="POSITIVO"),1,IF(#REF!="NEGATIVO",2,IF(#REF!="VIH + PREVIO",3,0)))</f>
        <v>#REF!</v>
      </c>
      <c r="BC1440" s="10" t="e">
        <f>IF(#REF!="SI",1,IF(#REF!="NO",2,0))</f>
        <v>#REF!</v>
      </c>
      <c r="BD1440" s="10" t="e">
        <f>IF(#REF!="SI",1,IF(#REF!="NO",2,0))</f>
        <v>#REF!</v>
      </c>
      <c r="BE1440" s="10" t="e">
        <f>IF(OR(#REF!="VIH + PREVIO",#REF!="VIH + PREVIO",#REF!="VIH + PREVIO"),1,0)</f>
        <v>#REF!</v>
      </c>
      <c r="BF1440" s="13" t="e">
        <f>IF(OR(#REF!="POSITIVO",#REF!="NEGATIVO"),1,IF(#REF!="PACIENTE NO ACEPTA",2,IF(#REF!="VIH + PREVIO",3,0)))</f>
        <v>#REF!</v>
      </c>
      <c r="BG1440" s="10" t="e">
        <f t="shared" si="688"/>
        <v>#REF!</v>
      </c>
      <c r="BH1440" s="10" t="e">
        <f t="shared" si="689"/>
        <v>#REF!</v>
      </c>
      <c r="BI1440" s="10" t="e">
        <f t="shared" si="690"/>
        <v>#REF!</v>
      </c>
      <c r="BJ1440" s="10" t="e">
        <f t="shared" si="691"/>
        <v>#REF!</v>
      </c>
      <c r="BK1440" s="10" t="e">
        <f t="shared" si="692"/>
        <v>#REF!</v>
      </c>
      <c r="BL1440" s="10" t="e">
        <f t="shared" si="693"/>
        <v>#REF!</v>
      </c>
      <c r="BM1440" s="10" t="e">
        <f>IF(OR(BW1440=7,AQ1440=6),0,IF(#REF!="I",1,IF(#REF!="II",2,IF(#REF!="III",3,IF(#REF!="IV",4))))&amp;AP1440&amp;AQ1440&amp;AR1440&amp;AS1440&amp;AT1440&amp;AU1440&amp;AX1440)</f>
        <v>#REF!</v>
      </c>
      <c r="BN1440" s="10" t="e">
        <f t="shared" si="694"/>
        <v>#REF!</v>
      </c>
      <c r="BO1440" s="10" t="e">
        <f t="shared" si="695"/>
        <v>#REF!</v>
      </c>
      <c r="BP1440" s="10" t="e">
        <f t="shared" si="696"/>
        <v>#REF!</v>
      </c>
      <c r="BQ1440" s="10" t="e">
        <f t="shared" si="697"/>
        <v>#REF!</v>
      </c>
      <c r="BR1440" s="10" t="e">
        <f t="shared" si="698"/>
        <v>#REF!</v>
      </c>
      <c r="BS1440" s="10" t="e">
        <f t="shared" si="699"/>
        <v>#REF!</v>
      </c>
      <c r="BT1440" s="10" t="e">
        <f>IF(OR(BW1440=7,AQ1440=6),0,AO1440&amp;IF(#REF!="SI",1,IF(#REF!="NO",2,IF(#REF!="VIH + PREVIO",3,0))))</f>
        <v>#REF!</v>
      </c>
      <c r="BU1440" s="10" t="e">
        <f>IF(OR(BW1440=7,AQ1440=6),0,IF(#REF!="-",1,0))</f>
        <v>#REF!</v>
      </c>
      <c r="BV1440" s="10" t="e">
        <f t="shared" si="700"/>
        <v>#REF!</v>
      </c>
      <c r="BW14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0" s="10" t="e">
        <f t="shared" si="701"/>
        <v>#REF!</v>
      </c>
      <c r="BY1440" s="10" t="e">
        <f t="shared" si="703"/>
        <v>#REF!</v>
      </c>
      <c r="BZ1440" s="10" t="e">
        <f t="shared" si="702"/>
        <v>#REF!</v>
      </c>
      <c r="CA1440" s="10"/>
    </row>
    <row r="1441" spans="1:79" s="3" customFormat="1" ht="23.25" customHeight="1" x14ac:dyDescent="0.3">
      <c r="A1441" s="7">
        <v>1439</v>
      </c>
      <c r="B1441" s="43"/>
      <c r="C1441" s="44"/>
      <c r="D1441" s="45"/>
      <c r="E1441" s="46"/>
      <c r="F1441" s="46"/>
      <c r="G1441" s="46"/>
      <c r="H1441" s="50"/>
      <c r="I1441" s="51"/>
      <c r="J1441" s="52"/>
      <c r="K1441" s="51"/>
      <c r="L1441" s="53"/>
      <c r="M1441" s="54"/>
      <c r="N1441" s="43"/>
      <c r="O1441" s="55"/>
      <c r="P1441" s="46"/>
      <c r="Q1441" s="46"/>
      <c r="R1441" s="46"/>
      <c r="S1441" s="43"/>
      <c r="T1441" s="56"/>
      <c r="U1441" s="46"/>
      <c r="V1441" s="57"/>
      <c r="W1441" s="58"/>
      <c r="X1441" s="57"/>
      <c r="Y1441" s="46"/>
      <c r="Z1441" s="57"/>
      <c r="AA1441" s="59"/>
      <c r="AB1441" s="60"/>
      <c r="AC1441" s="2"/>
      <c r="AD1441" s="2"/>
      <c r="AE1441" s="2"/>
      <c r="AJ1441" s="11">
        <f t="shared" si="686"/>
        <v>13</v>
      </c>
      <c r="AK1441" s="11">
        <f t="shared" si="676"/>
        <v>0</v>
      </c>
      <c r="AL1441" s="11">
        <f t="shared" si="677"/>
        <v>0</v>
      </c>
      <c r="AM1441" s="11">
        <f t="shared" si="678"/>
        <v>0</v>
      </c>
      <c r="AN1441" s="11">
        <f t="shared" si="679"/>
        <v>0</v>
      </c>
      <c r="AO1441" s="4" t="e">
        <f>IF(#REF!="I",1,IF(#REF!="II",2,IF(#REF!="III",3,IF(#REF!="IV",4))))</f>
        <v>#REF!</v>
      </c>
      <c r="AP1441" s="11" t="e">
        <f>IF(#REF!="PULMONAR",1,IF(AND(#REF!="EXTRAPULMONAR",#REF!&lt;&gt;"MENINGEA"),2,IF(AND(#REF!="EXTRAPULMONAR",#REF!="MENINGEA"),3,)))</f>
        <v>#REF!</v>
      </c>
      <c r="AQ14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1" s="4">
        <f t="shared" si="680"/>
        <v>0</v>
      </c>
      <c r="AS1441" s="10">
        <f t="shared" si="681"/>
        <v>0</v>
      </c>
      <c r="AT1441" s="10">
        <f t="shared" si="682"/>
        <v>0</v>
      </c>
      <c r="AU1441" s="10" t="str">
        <f t="shared" si="683"/>
        <v>0</v>
      </c>
      <c r="AV1441" s="11" t="e">
        <f t="shared" si="684"/>
        <v>#N/A</v>
      </c>
      <c r="AW1441" s="4" t="e">
        <f t="shared" si="685"/>
        <v>#N/A</v>
      </c>
      <c r="AX1441" s="10" t="e">
        <f t="shared" si="704"/>
        <v>#N/A</v>
      </c>
      <c r="AY1441" s="10" t="e">
        <f t="shared" si="705"/>
        <v>#N/A</v>
      </c>
      <c r="AZ1441" s="10" t="e">
        <f t="shared" si="687"/>
        <v>#REF!</v>
      </c>
      <c r="BA1441" s="12" t="e">
        <f>IF(BW1441=7,0,AJ1441&amp;IF(#REF!="SI",1,IF(#REF!="NO",2,IF(#REF!="VIH + PREVIO",3,0))))</f>
        <v>#REF!</v>
      </c>
      <c r="BB1441" s="13" t="e">
        <f>IF(AND(#REF!="POSITIVO",#REF!="POSITIVO"),1,IF(#REF!="NEGATIVO",2,IF(#REF!="VIH + PREVIO",3,0)))</f>
        <v>#REF!</v>
      </c>
      <c r="BC1441" s="10" t="e">
        <f>IF(#REF!="SI",1,IF(#REF!="NO",2,0))</f>
        <v>#REF!</v>
      </c>
      <c r="BD1441" s="10" t="e">
        <f>IF(#REF!="SI",1,IF(#REF!="NO",2,0))</f>
        <v>#REF!</v>
      </c>
      <c r="BE1441" s="10" t="e">
        <f>IF(OR(#REF!="VIH + PREVIO",#REF!="VIH + PREVIO",#REF!="VIH + PREVIO"),1,0)</f>
        <v>#REF!</v>
      </c>
      <c r="BF1441" s="13" t="e">
        <f>IF(OR(#REF!="POSITIVO",#REF!="NEGATIVO"),1,IF(#REF!="PACIENTE NO ACEPTA",2,IF(#REF!="VIH + PREVIO",3,0)))</f>
        <v>#REF!</v>
      </c>
      <c r="BG1441" s="10" t="e">
        <f t="shared" si="688"/>
        <v>#REF!</v>
      </c>
      <c r="BH1441" s="10" t="e">
        <f t="shared" si="689"/>
        <v>#REF!</v>
      </c>
      <c r="BI1441" s="10" t="e">
        <f t="shared" si="690"/>
        <v>#REF!</v>
      </c>
      <c r="BJ1441" s="10" t="e">
        <f t="shared" si="691"/>
        <v>#REF!</v>
      </c>
      <c r="BK1441" s="10" t="e">
        <f t="shared" si="692"/>
        <v>#REF!</v>
      </c>
      <c r="BL1441" s="10" t="e">
        <f t="shared" si="693"/>
        <v>#REF!</v>
      </c>
      <c r="BM1441" s="10" t="e">
        <f>IF(OR(BW1441=7,AQ1441=6),0,IF(#REF!="I",1,IF(#REF!="II",2,IF(#REF!="III",3,IF(#REF!="IV",4))))&amp;AP1441&amp;AQ1441&amp;AR1441&amp;AS1441&amp;AT1441&amp;AU1441&amp;AX1441)</f>
        <v>#REF!</v>
      </c>
      <c r="BN1441" s="10" t="e">
        <f t="shared" si="694"/>
        <v>#REF!</v>
      </c>
      <c r="BO1441" s="10" t="e">
        <f t="shared" si="695"/>
        <v>#REF!</v>
      </c>
      <c r="BP1441" s="10" t="e">
        <f t="shared" si="696"/>
        <v>#REF!</v>
      </c>
      <c r="BQ1441" s="10" t="e">
        <f t="shared" si="697"/>
        <v>#REF!</v>
      </c>
      <c r="BR1441" s="10" t="e">
        <f t="shared" si="698"/>
        <v>#REF!</v>
      </c>
      <c r="BS1441" s="10" t="e">
        <f t="shared" si="699"/>
        <v>#REF!</v>
      </c>
      <c r="BT1441" s="10" t="e">
        <f>IF(OR(BW1441=7,AQ1441=6),0,AO1441&amp;IF(#REF!="SI",1,IF(#REF!="NO",2,IF(#REF!="VIH + PREVIO",3,0))))</f>
        <v>#REF!</v>
      </c>
      <c r="BU1441" s="10" t="e">
        <f>IF(OR(BW1441=7,AQ1441=6),0,IF(#REF!="-",1,0))</f>
        <v>#REF!</v>
      </c>
      <c r="BV1441" s="10" t="e">
        <f t="shared" si="700"/>
        <v>#REF!</v>
      </c>
      <c r="BW14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1" s="10" t="e">
        <f t="shared" si="701"/>
        <v>#REF!</v>
      </c>
      <c r="BY1441" s="10" t="e">
        <f t="shared" si="703"/>
        <v>#REF!</v>
      </c>
      <c r="BZ1441" s="10" t="e">
        <f t="shared" si="702"/>
        <v>#REF!</v>
      </c>
      <c r="CA1441" s="10"/>
    </row>
    <row r="1442" spans="1:79" s="3" customFormat="1" ht="23.25" customHeight="1" x14ac:dyDescent="0.3">
      <c r="A1442" s="7">
        <v>1440</v>
      </c>
      <c r="B1442" s="43"/>
      <c r="C1442" s="44"/>
      <c r="D1442" s="45"/>
      <c r="E1442" s="46"/>
      <c r="F1442" s="46"/>
      <c r="G1442" s="46"/>
      <c r="H1442" s="50"/>
      <c r="I1442" s="51"/>
      <c r="J1442" s="52"/>
      <c r="K1442" s="51"/>
      <c r="L1442" s="53"/>
      <c r="M1442" s="54"/>
      <c r="N1442" s="43"/>
      <c r="O1442" s="55"/>
      <c r="P1442" s="46"/>
      <c r="Q1442" s="46"/>
      <c r="R1442" s="46"/>
      <c r="S1442" s="43"/>
      <c r="T1442" s="56"/>
      <c r="U1442" s="46"/>
      <c r="V1442" s="57"/>
      <c r="W1442" s="58"/>
      <c r="X1442" s="57"/>
      <c r="Y1442" s="46"/>
      <c r="Z1442" s="57"/>
      <c r="AA1442" s="59"/>
      <c r="AB1442" s="60"/>
      <c r="AC1442" s="2"/>
      <c r="AD1442" s="2"/>
      <c r="AE1442" s="2"/>
      <c r="AJ1442" s="11">
        <f t="shared" si="686"/>
        <v>13</v>
      </c>
      <c r="AK1442" s="11">
        <f t="shared" si="676"/>
        <v>0</v>
      </c>
      <c r="AL1442" s="11">
        <f t="shared" si="677"/>
        <v>0</v>
      </c>
      <c r="AM1442" s="11">
        <f t="shared" si="678"/>
        <v>0</v>
      </c>
      <c r="AN1442" s="11">
        <f t="shared" si="679"/>
        <v>0</v>
      </c>
      <c r="AO1442" s="4" t="e">
        <f>IF(#REF!="I",1,IF(#REF!="II",2,IF(#REF!="III",3,IF(#REF!="IV",4))))</f>
        <v>#REF!</v>
      </c>
      <c r="AP1442" s="11" t="e">
        <f>IF(#REF!="PULMONAR",1,IF(AND(#REF!="EXTRAPULMONAR",#REF!&lt;&gt;"MENINGEA"),2,IF(AND(#REF!="EXTRAPULMONAR",#REF!="MENINGEA"),3,)))</f>
        <v>#REF!</v>
      </c>
      <c r="AQ14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2" s="4">
        <f t="shared" si="680"/>
        <v>0</v>
      </c>
      <c r="AS1442" s="10">
        <f t="shared" si="681"/>
        <v>0</v>
      </c>
      <c r="AT1442" s="10">
        <f t="shared" si="682"/>
        <v>0</v>
      </c>
      <c r="AU1442" s="10" t="str">
        <f t="shared" si="683"/>
        <v>0</v>
      </c>
      <c r="AV1442" s="11" t="e">
        <f t="shared" si="684"/>
        <v>#N/A</v>
      </c>
      <c r="AW1442" s="4" t="e">
        <f t="shared" si="685"/>
        <v>#N/A</v>
      </c>
      <c r="AX1442" s="10" t="e">
        <f t="shared" si="704"/>
        <v>#N/A</v>
      </c>
      <c r="AY1442" s="10" t="e">
        <f t="shared" si="705"/>
        <v>#N/A</v>
      </c>
      <c r="AZ1442" s="10" t="e">
        <f t="shared" si="687"/>
        <v>#REF!</v>
      </c>
      <c r="BA1442" s="12" t="e">
        <f>IF(BW1442=7,0,AJ1442&amp;IF(#REF!="SI",1,IF(#REF!="NO",2,IF(#REF!="VIH + PREVIO",3,0))))</f>
        <v>#REF!</v>
      </c>
      <c r="BB1442" s="13" t="e">
        <f>IF(AND(#REF!="POSITIVO",#REF!="POSITIVO"),1,IF(#REF!="NEGATIVO",2,IF(#REF!="VIH + PREVIO",3,0)))</f>
        <v>#REF!</v>
      </c>
      <c r="BC1442" s="10" t="e">
        <f>IF(#REF!="SI",1,IF(#REF!="NO",2,0))</f>
        <v>#REF!</v>
      </c>
      <c r="BD1442" s="10" t="e">
        <f>IF(#REF!="SI",1,IF(#REF!="NO",2,0))</f>
        <v>#REF!</v>
      </c>
      <c r="BE1442" s="10" t="e">
        <f>IF(OR(#REF!="VIH + PREVIO",#REF!="VIH + PREVIO",#REF!="VIH + PREVIO"),1,0)</f>
        <v>#REF!</v>
      </c>
      <c r="BF1442" s="13" t="e">
        <f>IF(OR(#REF!="POSITIVO",#REF!="NEGATIVO"),1,IF(#REF!="PACIENTE NO ACEPTA",2,IF(#REF!="VIH + PREVIO",3,0)))</f>
        <v>#REF!</v>
      </c>
      <c r="BG1442" s="10" t="e">
        <f t="shared" si="688"/>
        <v>#REF!</v>
      </c>
      <c r="BH1442" s="10" t="e">
        <f t="shared" si="689"/>
        <v>#REF!</v>
      </c>
      <c r="BI1442" s="10" t="e">
        <f t="shared" si="690"/>
        <v>#REF!</v>
      </c>
      <c r="BJ1442" s="10" t="e">
        <f t="shared" si="691"/>
        <v>#REF!</v>
      </c>
      <c r="BK1442" s="10" t="e">
        <f t="shared" si="692"/>
        <v>#REF!</v>
      </c>
      <c r="BL1442" s="10" t="e">
        <f t="shared" si="693"/>
        <v>#REF!</v>
      </c>
      <c r="BM1442" s="10" t="e">
        <f>IF(OR(BW1442=7,AQ1442=6),0,IF(#REF!="I",1,IF(#REF!="II",2,IF(#REF!="III",3,IF(#REF!="IV",4))))&amp;AP1442&amp;AQ1442&amp;AR1442&amp;AS1442&amp;AT1442&amp;AU1442&amp;AX1442)</f>
        <v>#REF!</v>
      </c>
      <c r="BN1442" s="10" t="e">
        <f t="shared" si="694"/>
        <v>#REF!</v>
      </c>
      <c r="BO1442" s="10" t="e">
        <f t="shared" si="695"/>
        <v>#REF!</v>
      </c>
      <c r="BP1442" s="10" t="e">
        <f t="shared" si="696"/>
        <v>#REF!</v>
      </c>
      <c r="BQ1442" s="10" t="e">
        <f t="shared" si="697"/>
        <v>#REF!</v>
      </c>
      <c r="BR1442" s="10" t="e">
        <f t="shared" si="698"/>
        <v>#REF!</v>
      </c>
      <c r="BS1442" s="10" t="e">
        <f t="shared" si="699"/>
        <v>#REF!</v>
      </c>
      <c r="BT1442" s="10" t="e">
        <f>IF(OR(BW1442=7,AQ1442=6),0,AO1442&amp;IF(#REF!="SI",1,IF(#REF!="NO",2,IF(#REF!="VIH + PREVIO",3,0))))</f>
        <v>#REF!</v>
      </c>
      <c r="BU1442" s="10" t="e">
        <f>IF(OR(BW1442=7,AQ1442=6),0,IF(#REF!="-",1,0))</f>
        <v>#REF!</v>
      </c>
      <c r="BV1442" s="10" t="e">
        <f t="shared" si="700"/>
        <v>#REF!</v>
      </c>
      <c r="BW14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2" s="10" t="e">
        <f t="shared" si="701"/>
        <v>#REF!</v>
      </c>
      <c r="BY1442" s="10" t="e">
        <f t="shared" si="703"/>
        <v>#REF!</v>
      </c>
      <c r="BZ1442" s="10" t="e">
        <f t="shared" si="702"/>
        <v>#REF!</v>
      </c>
      <c r="CA1442" s="10"/>
    </row>
    <row r="1443" spans="1:79" s="3" customFormat="1" ht="23.25" customHeight="1" x14ac:dyDescent="0.3">
      <c r="A1443" s="7">
        <v>1441</v>
      </c>
      <c r="B1443" s="43"/>
      <c r="C1443" s="44"/>
      <c r="D1443" s="45"/>
      <c r="E1443" s="46"/>
      <c r="F1443" s="46"/>
      <c r="G1443" s="46"/>
      <c r="H1443" s="50"/>
      <c r="I1443" s="51"/>
      <c r="J1443" s="52"/>
      <c r="K1443" s="51"/>
      <c r="L1443" s="53"/>
      <c r="M1443" s="54"/>
      <c r="N1443" s="43"/>
      <c r="O1443" s="55"/>
      <c r="P1443" s="46"/>
      <c r="Q1443" s="46"/>
      <c r="R1443" s="46"/>
      <c r="S1443" s="43"/>
      <c r="T1443" s="56"/>
      <c r="U1443" s="46"/>
      <c r="V1443" s="57"/>
      <c r="W1443" s="58"/>
      <c r="X1443" s="57"/>
      <c r="Y1443" s="46"/>
      <c r="Z1443" s="57"/>
      <c r="AA1443" s="59"/>
      <c r="AB1443" s="60"/>
      <c r="AC1443" s="2"/>
      <c r="AD1443" s="2"/>
      <c r="AE1443" s="2"/>
      <c r="AJ1443" s="11">
        <f t="shared" si="686"/>
        <v>13</v>
      </c>
      <c r="AK1443" s="11">
        <f t="shared" si="676"/>
        <v>0</v>
      </c>
      <c r="AL1443" s="11">
        <f t="shared" si="677"/>
        <v>0</v>
      </c>
      <c r="AM1443" s="11">
        <f t="shared" si="678"/>
        <v>0</v>
      </c>
      <c r="AN1443" s="11">
        <f t="shared" si="679"/>
        <v>0</v>
      </c>
      <c r="AO1443" s="4" t="e">
        <f>IF(#REF!="I",1,IF(#REF!="II",2,IF(#REF!="III",3,IF(#REF!="IV",4))))</f>
        <v>#REF!</v>
      </c>
      <c r="AP1443" s="11" t="e">
        <f>IF(#REF!="PULMONAR",1,IF(AND(#REF!="EXTRAPULMONAR",#REF!&lt;&gt;"MENINGEA"),2,IF(AND(#REF!="EXTRAPULMONAR",#REF!="MENINGEA"),3,)))</f>
        <v>#REF!</v>
      </c>
      <c r="AQ14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3" s="4">
        <f t="shared" si="680"/>
        <v>0</v>
      </c>
      <c r="AS1443" s="10">
        <f t="shared" si="681"/>
        <v>0</v>
      </c>
      <c r="AT1443" s="10">
        <f t="shared" si="682"/>
        <v>0</v>
      </c>
      <c r="AU1443" s="10" t="str">
        <f t="shared" si="683"/>
        <v>0</v>
      </c>
      <c r="AV1443" s="11" t="e">
        <f t="shared" si="684"/>
        <v>#N/A</v>
      </c>
      <c r="AW1443" s="4" t="e">
        <f t="shared" si="685"/>
        <v>#N/A</v>
      </c>
      <c r="AX1443" s="10" t="e">
        <f t="shared" si="704"/>
        <v>#N/A</v>
      </c>
      <c r="AY1443" s="10" t="e">
        <f t="shared" si="705"/>
        <v>#N/A</v>
      </c>
      <c r="AZ1443" s="10" t="e">
        <f t="shared" si="687"/>
        <v>#REF!</v>
      </c>
      <c r="BA1443" s="12" t="e">
        <f>IF(BW1443=7,0,AJ1443&amp;IF(#REF!="SI",1,IF(#REF!="NO",2,IF(#REF!="VIH + PREVIO",3,0))))</f>
        <v>#REF!</v>
      </c>
      <c r="BB1443" s="13" t="e">
        <f>IF(AND(#REF!="POSITIVO",#REF!="POSITIVO"),1,IF(#REF!="NEGATIVO",2,IF(#REF!="VIH + PREVIO",3,0)))</f>
        <v>#REF!</v>
      </c>
      <c r="BC1443" s="10" t="e">
        <f>IF(#REF!="SI",1,IF(#REF!="NO",2,0))</f>
        <v>#REF!</v>
      </c>
      <c r="BD1443" s="10" t="e">
        <f>IF(#REF!="SI",1,IF(#REF!="NO",2,0))</f>
        <v>#REF!</v>
      </c>
      <c r="BE1443" s="10" t="e">
        <f>IF(OR(#REF!="VIH + PREVIO",#REF!="VIH + PREVIO",#REF!="VIH + PREVIO"),1,0)</f>
        <v>#REF!</v>
      </c>
      <c r="BF1443" s="13" t="e">
        <f>IF(OR(#REF!="POSITIVO",#REF!="NEGATIVO"),1,IF(#REF!="PACIENTE NO ACEPTA",2,IF(#REF!="VIH + PREVIO",3,0)))</f>
        <v>#REF!</v>
      </c>
      <c r="BG1443" s="10" t="e">
        <f t="shared" si="688"/>
        <v>#REF!</v>
      </c>
      <c r="BH1443" s="10" t="e">
        <f t="shared" si="689"/>
        <v>#REF!</v>
      </c>
      <c r="BI1443" s="10" t="e">
        <f t="shared" si="690"/>
        <v>#REF!</v>
      </c>
      <c r="BJ1443" s="10" t="e">
        <f t="shared" si="691"/>
        <v>#REF!</v>
      </c>
      <c r="BK1443" s="10" t="e">
        <f t="shared" si="692"/>
        <v>#REF!</v>
      </c>
      <c r="BL1443" s="10" t="e">
        <f t="shared" si="693"/>
        <v>#REF!</v>
      </c>
      <c r="BM1443" s="10" t="e">
        <f>IF(OR(BW1443=7,AQ1443=6),0,IF(#REF!="I",1,IF(#REF!="II",2,IF(#REF!="III",3,IF(#REF!="IV",4))))&amp;AP1443&amp;AQ1443&amp;AR1443&amp;AS1443&amp;AT1443&amp;AU1443&amp;AX1443)</f>
        <v>#REF!</v>
      </c>
      <c r="BN1443" s="10" t="e">
        <f t="shared" si="694"/>
        <v>#REF!</v>
      </c>
      <c r="BO1443" s="10" t="e">
        <f t="shared" si="695"/>
        <v>#REF!</v>
      </c>
      <c r="BP1443" s="10" t="e">
        <f t="shared" si="696"/>
        <v>#REF!</v>
      </c>
      <c r="BQ1443" s="10" t="e">
        <f t="shared" si="697"/>
        <v>#REF!</v>
      </c>
      <c r="BR1443" s="10" t="e">
        <f t="shared" si="698"/>
        <v>#REF!</v>
      </c>
      <c r="BS1443" s="10" t="e">
        <f t="shared" si="699"/>
        <v>#REF!</v>
      </c>
      <c r="BT1443" s="10" t="e">
        <f>IF(OR(BW1443=7,AQ1443=6),0,AO1443&amp;IF(#REF!="SI",1,IF(#REF!="NO",2,IF(#REF!="VIH + PREVIO",3,0))))</f>
        <v>#REF!</v>
      </c>
      <c r="BU1443" s="10" t="e">
        <f>IF(OR(BW1443=7,AQ1443=6),0,IF(#REF!="-",1,0))</f>
        <v>#REF!</v>
      </c>
      <c r="BV1443" s="10" t="e">
        <f t="shared" si="700"/>
        <v>#REF!</v>
      </c>
      <c r="BW14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3" s="10" t="e">
        <f t="shared" si="701"/>
        <v>#REF!</v>
      </c>
      <c r="BY1443" s="10" t="e">
        <f t="shared" si="703"/>
        <v>#REF!</v>
      </c>
      <c r="BZ1443" s="10" t="e">
        <f t="shared" si="702"/>
        <v>#REF!</v>
      </c>
      <c r="CA1443" s="10"/>
    </row>
    <row r="1444" spans="1:79" s="3" customFormat="1" ht="23.25" customHeight="1" x14ac:dyDescent="0.3">
      <c r="A1444" s="7">
        <v>1442</v>
      </c>
      <c r="B1444" s="43"/>
      <c r="C1444" s="44"/>
      <c r="D1444" s="45"/>
      <c r="E1444" s="46"/>
      <c r="F1444" s="46"/>
      <c r="G1444" s="46"/>
      <c r="H1444" s="50"/>
      <c r="I1444" s="51"/>
      <c r="J1444" s="52"/>
      <c r="K1444" s="51"/>
      <c r="L1444" s="53"/>
      <c r="M1444" s="54"/>
      <c r="N1444" s="43"/>
      <c r="O1444" s="55"/>
      <c r="P1444" s="46"/>
      <c r="Q1444" s="46"/>
      <c r="R1444" s="46"/>
      <c r="S1444" s="43"/>
      <c r="T1444" s="56"/>
      <c r="U1444" s="46"/>
      <c r="V1444" s="57"/>
      <c r="W1444" s="58"/>
      <c r="X1444" s="57"/>
      <c r="Y1444" s="46"/>
      <c r="Z1444" s="57"/>
      <c r="AA1444" s="59"/>
      <c r="AB1444" s="60"/>
      <c r="AC1444" s="2"/>
      <c r="AD1444" s="2"/>
      <c r="AE1444" s="2"/>
      <c r="AJ1444" s="11">
        <f t="shared" si="686"/>
        <v>13</v>
      </c>
      <c r="AK1444" s="11">
        <f t="shared" si="676"/>
        <v>0</v>
      </c>
      <c r="AL1444" s="11">
        <f t="shared" si="677"/>
        <v>0</v>
      </c>
      <c r="AM1444" s="11">
        <f t="shared" si="678"/>
        <v>0</v>
      </c>
      <c r="AN1444" s="11">
        <f t="shared" si="679"/>
        <v>0</v>
      </c>
      <c r="AO1444" s="4" t="e">
        <f>IF(#REF!="I",1,IF(#REF!="II",2,IF(#REF!="III",3,IF(#REF!="IV",4))))</f>
        <v>#REF!</v>
      </c>
      <c r="AP1444" s="11" t="e">
        <f>IF(#REF!="PULMONAR",1,IF(AND(#REF!="EXTRAPULMONAR",#REF!&lt;&gt;"MENINGEA"),2,IF(AND(#REF!="EXTRAPULMONAR",#REF!="MENINGEA"),3,)))</f>
        <v>#REF!</v>
      </c>
      <c r="AQ14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4" s="4">
        <f t="shared" si="680"/>
        <v>0</v>
      </c>
      <c r="AS1444" s="10">
        <f t="shared" si="681"/>
        <v>0</v>
      </c>
      <c r="AT1444" s="10">
        <f t="shared" si="682"/>
        <v>0</v>
      </c>
      <c r="AU1444" s="10" t="str">
        <f t="shared" si="683"/>
        <v>0</v>
      </c>
      <c r="AV1444" s="11" t="e">
        <f t="shared" si="684"/>
        <v>#N/A</v>
      </c>
      <c r="AW1444" s="4" t="e">
        <f t="shared" si="685"/>
        <v>#N/A</v>
      </c>
      <c r="AX1444" s="10" t="e">
        <f t="shared" si="704"/>
        <v>#N/A</v>
      </c>
      <c r="AY1444" s="10" t="e">
        <f t="shared" si="705"/>
        <v>#N/A</v>
      </c>
      <c r="AZ1444" s="10" t="e">
        <f t="shared" si="687"/>
        <v>#REF!</v>
      </c>
      <c r="BA1444" s="12" t="e">
        <f>IF(BW1444=7,0,AJ1444&amp;IF(#REF!="SI",1,IF(#REF!="NO",2,IF(#REF!="VIH + PREVIO",3,0))))</f>
        <v>#REF!</v>
      </c>
      <c r="BB1444" s="13" t="e">
        <f>IF(AND(#REF!="POSITIVO",#REF!="POSITIVO"),1,IF(#REF!="NEGATIVO",2,IF(#REF!="VIH + PREVIO",3,0)))</f>
        <v>#REF!</v>
      </c>
      <c r="BC1444" s="10" t="e">
        <f>IF(#REF!="SI",1,IF(#REF!="NO",2,0))</f>
        <v>#REF!</v>
      </c>
      <c r="BD1444" s="10" t="e">
        <f>IF(#REF!="SI",1,IF(#REF!="NO",2,0))</f>
        <v>#REF!</v>
      </c>
      <c r="BE1444" s="10" t="e">
        <f>IF(OR(#REF!="VIH + PREVIO",#REF!="VIH + PREVIO",#REF!="VIH + PREVIO"),1,0)</f>
        <v>#REF!</v>
      </c>
      <c r="BF1444" s="13" t="e">
        <f>IF(OR(#REF!="POSITIVO",#REF!="NEGATIVO"),1,IF(#REF!="PACIENTE NO ACEPTA",2,IF(#REF!="VIH + PREVIO",3,0)))</f>
        <v>#REF!</v>
      </c>
      <c r="BG1444" s="10" t="e">
        <f t="shared" si="688"/>
        <v>#REF!</v>
      </c>
      <c r="BH1444" s="10" t="e">
        <f t="shared" si="689"/>
        <v>#REF!</v>
      </c>
      <c r="BI1444" s="10" t="e">
        <f t="shared" si="690"/>
        <v>#REF!</v>
      </c>
      <c r="BJ1444" s="10" t="e">
        <f t="shared" si="691"/>
        <v>#REF!</v>
      </c>
      <c r="BK1444" s="10" t="e">
        <f t="shared" si="692"/>
        <v>#REF!</v>
      </c>
      <c r="BL1444" s="10" t="e">
        <f t="shared" si="693"/>
        <v>#REF!</v>
      </c>
      <c r="BM1444" s="10" t="e">
        <f>IF(OR(BW1444=7,AQ1444=6),0,IF(#REF!="I",1,IF(#REF!="II",2,IF(#REF!="III",3,IF(#REF!="IV",4))))&amp;AP1444&amp;AQ1444&amp;AR1444&amp;AS1444&amp;AT1444&amp;AU1444&amp;AX1444)</f>
        <v>#REF!</v>
      </c>
      <c r="BN1444" s="10" t="e">
        <f t="shared" si="694"/>
        <v>#REF!</v>
      </c>
      <c r="BO1444" s="10" t="e">
        <f t="shared" si="695"/>
        <v>#REF!</v>
      </c>
      <c r="BP1444" s="10" t="e">
        <f t="shared" si="696"/>
        <v>#REF!</v>
      </c>
      <c r="BQ1444" s="10" t="e">
        <f t="shared" si="697"/>
        <v>#REF!</v>
      </c>
      <c r="BR1444" s="10" t="e">
        <f t="shared" si="698"/>
        <v>#REF!</v>
      </c>
      <c r="BS1444" s="10" t="e">
        <f t="shared" si="699"/>
        <v>#REF!</v>
      </c>
      <c r="BT1444" s="10" t="e">
        <f>IF(OR(BW1444=7,AQ1444=6),0,AO1444&amp;IF(#REF!="SI",1,IF(#REF!="NO",2,IF(#REF!="VIH + PREVIO",3,0))))</f>
        <v>#REF!</v>
      </c>
      <c r="BU1444" s="10" t="e">
        <f>IF(OR(BW1444=7,AQ1444=6),0,IF(#REF!="-",1,0))</f>
        <v>#REF!</v>
      </c>
      <c r="BV1444" s="10" t="e">
        <f t="shared" si="700"/>
        <v>#REF!</v>
      </c>
      <c r="BW14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4" s="10" t="e">
        <f t="shared" si="701"/>
        <v>#REF!</v>
      </c>
      <c r="BY1444" s="10" t="e">
        <f t="shared" si="703"/>
        <v>#REF!</v>
      </c>
      <c r="BZ1444" s="10" t="e">
        <f t="shared" si="702"/>
        <v>#REF!</v>
      </c>
      <c r="CA1444" s="10"/>
    </row>
    <row r="1445" spans="1:79" s="3" customFormat="1" ht="23.25" customHeight="1" x14ac:dyDescent="0.3">
      <c r="A1445" s="7">
        <v>1443</v>
      </c>
      <c r="B1445" s="43"/>
      <c r="C1445" s="44"/>
      <c r="D1445" s="45"/>
      <c r="E1445" s="46"/>
      <c r="F1445" s="46"/>
      <c r="G1445" s="46"/>
      <c r="H1445" s="50"/>
      <c r="I1445" s="51"/>
      <c r="J1445" s="52"/>
      <c r="K1445" s="51"/>
      <c r="L1445" s="53"/>
      <c r="M1445" s="54"/>
      <c r="N1445" s="43"/>
      <c r="O1445" s="55"/>
      <c r="P1445" s="46"/>
      <c r="Q1445" s="46"/>
      <c r="R1445" s="46"/>
      <c r="S1445" s="43"/>
      <c r="T1445" s="56"/>
      <c r="U1445" s="46"/>
      <c r="V1445" s="57"/>
      <c r="W1445" s="58"/>
      <c r="X1445" s="57"/>
      <c r="Y1445" s="46"/>
      <c r="Z1445" s="57"/>
      <c r="AA1445" s="59"/>
      <c r="AB1445" s="60"/>
      <c r="AC1445" s="2"/>
      <c r="AD1445" s="2"/>
      <c r="AE1445" s="2"/>
      <c r="AJ1445" s="11">
        <f t="shared" si="686"/>
        <v>13</v>
      </c>
      <c r="AK1445" s="11">
        <f t="shared" si="676"/>
        <v>0</v>
      </c>
      <c r="AL1445" s="11">
        <f t="shared" si="677"/>
        <v>0</v>
      </c>
      <c r="AM1445" s="11">
        <f t="shared" si="678"/>
        <v>0</v>
      </c>
      <c r="AN1445" s="11">
        <f t="shared" si="679"/>
        <v>0</v>
      </c>
      <c r="AO1445" s="4" t="e">
        <f>IF(#REF!="I",1,IF(#REF!="II",2,IF(#REF!="III",3,IF(#REF!="IV",4))))</f>
        <v>#REF!</v>
      </c>
      <c r="AP1445" s="11" t="e">
        <f>IF(#REF!="PULMONAR",1,IF(AND(#REF!="EXTRAPULMONAR",#REF!&lt;&gt;"MENINGEA"),2,IF(AND(#REF!="EXTRAPULMONAR",#REF!="MENINGEA"),3,)))</f>
        <v>#REF!</v>
      </c>
      <c r="AQ14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5" s="4">
        <f t="shared" si="680"/>
        <v>0</v>
      </c>
      <c r="AS1445" s="10">
        <f t="shared" si="681"/>
        <v>0</v>
      </c>
      <c r="AT1445" s="10">
        <f t="shared" si="682"/>
        <v>0</v>
      </c>
      <c r="AU1445" s="10" t="str">
        <f t="shared" si="683"/>
        <v>0</v>
      </c>
      <c r="AV1445" s="11" t="e">
        <f t="shared" si="684"/>
        <v>#N/A</v>
      </c>
      <c r="AW1445" s="4" t="e">
        <f t="shared" si="685"/>
        <v>#N/A</v>
      </c>
      <c r="AX1445" s="10" t="e">
        <f t="shared" si="704"/>
        <v>#N/A</v>
      </c>
      <c r="AY1445" s="10" t="e">
        <f t="shared" si="705"/>
        <v>#N/A</v>
      </c>
      <c r="AZ1445" s="10" t="e">
        <f t="shared" si="687"/>
        <v>#REF!</v>
      </c>
      <c r="BA1445" s="12" t="e">
        <f>IF(BW1445=7,0,AJ1445&amp;IF(#REF!="SI",1,IF(#REF!="NO",2,IF(#REF!="VIH + PREVIO",3,0))))</f>
        <v>#REF!</v>
      </c>
      <c r="BB1445" s="13" t="e">
        <f>IF(AND(#REF!="POSITIVO",#REF!="POSITIVO"),1,IF(#REF!="NEGATIVO",2,IF(#REF!="VIH + PREVIO",3,0)))</f>
        <v>#REF!</v>
      </c>
      <c r="BC1445" s="10" t="e">
        <f>IF(#REF!="SI",1,IF(#REF!="NO",2,0))</f>
        <v>#REF!</v>
      </c>
      <c r="BD1445" s="10" t="e">
        <f>IF(#REF!="SI",1,IF(#REF!="NO",2,0))</f>
        <v>#REF!</v>
      </c>
      <c r="BE1445" s="10" t="e">
        <f>IF(OR(#REF!="VIH + PREVIO",#REF!="VIH + PREVIO",#REF!="VIH + PREVIO"),1,0)</f>
        <v>#REF!</v>
      </c>
      <c r="BF1445" s="13" t="e">
        <f>IF(OR(#REF!="POSITIVO",#REF!="NEGATIVO"),1,IF(#REF!="PACIENTE NO ACEPTA",2,IF(#REF!="VIH + PREVIO",3,0)))</f>
        <v>#REF!</v>
      </c>
      <c r="BG1445" s="10" t="e">
        <f t="shared" si="688"/>
        <v>#REF!</v>
      </c>
      <c r="BH1445" s="10" t="e">
        <f t="shared" si="689"/>
        <v>#REF!</v>
      </c>
      <c r="BI1445" s="10" t="e">
        <f t="shared" si="690"/>
        <v>#REF!</v>
      </c>
      <c r="BJ1445" s="10" t="e">
        <f t="shared" si="691"/>
        <v>#REF!</v>
      </c>
      <c r="BK1445" s="10" t="e">
        <f t="shared" si="692"/>
        <v>#REF!</v>
      </c>
      <c r="BL1445" s="10" t="e">
        <f t="shared" si="693"/>
        <v>#REF!</v>
      </c>
      <c r="BM1445" s="10" t="e">
        <f>IF(OR(BW1445=7,AQ1445=6),0,IF(#REF!="I",1,IF(#REF!="II",2,IF(#REF!="III",3,IF(#REF!="IV",4))))&amp;AP1445&amp;AQ1445&amp;AR1445&amp;AS1445&amp;AT1445&amp;AU1445&amp;AX1445)</f>
        <v>#REF!</v>
      </c>
      <c r="BN1445" s="10" t="e">
        <f t="shared" si="694"/>
        <v>#REF!</v>
      </c>
      <c r="BO1445" s="10" t="e">
        <f t="shared" si="695"/>
        <v>#REF!</v>
      </c>
      <c r="BP1445" s="10" t="e">
        <f t="shared" si="696"/>
        <v>#REF!</v>
      </c>
      <c r="BQ1445" s="10" t="e">
        <f t="shared" si="697"/>
        <v>#REF!</v>
      </c>
      <c r="BR1445" s="10" t="e">
        <f t="shared" si="698"/>
        <v>#REF!</v>
      </c>
      <c r="BS1445" s="10" t="e">
        <f t="shared" si="699"/>
        <v>#REF!</v>
      </c>
      <c r="BT1445" s="10" t="e">
        <f>IF(OR(BW1445=7,AQ1445=6),0,AO1445&amp;IF(#REF!="SI",1,IF(#REF!="NO",2,IF(#REF!="VIH + PREVIO",3,0))))</f>
        <v>#REF!</v>
      </c>
      <c r="BU1445" s="10" t="e">
        <f>IF(OR(BW1445=7,AQ1445=6),0,IF(#REF!="-",1,0))</f>
        <v>#REF!</v>
      </c>
      <c r="BV1445" s="10" t="e">
        <f t="shared" si="700"/>
        <v>#REF!</v>
      </c>
      <c r="BW14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5" s="10" t="e">
        <f t="shared" si="701"/>
        <v>#REF!</v>
      </c>
      <c r="BY1445" s="10" t="e">
        <f t="shared" si="703"/>
        <v>#REF!</v>
      </c>
      <c r="BZ1445" s="10" t="e">
        <f t="shared" si="702"/>
        <v>#REF!</v>
      </c>
      <c r="CA1445" s="10"/>
    </row>
    <row r="1446" spans="1:79" s="3" customFormat="1" ht="23.25" customHeight="1" x14ac:dyDescent="0.3">
      <c r="A1446" s="7">
        <v>1444</v>
      </c>
      <c r="B1446" s="43"/>
      <c r="C1446" s="44"/>
      <c r="D1446" s="45"/>
      <c r="E1446" s="46"/>
      <c r="F1446" s="46"/>
      <c r="G1446" s="46"/>
      <c r="H1446" s="50"/>
      <c r="I1446" s="51"/>
      <c r="J1446" s="52"/>
      <c r="K1446" s="51"/>
      <c r="L1446" s="53"/>
      <c r="M1446" s="54"/>
      <c r="N1446" s="43"/>
      <c r="O1446" s="55"/>
      <c r="P1446" s="46"/>
      <c r="Q1446" s="46"/>
      <c r="R1446" s="46"/>
      <c r="S1446" s="43"/>
      <c r="T1446" s="56"/>
      <c r="U1446" s="46"/>
      <c r="V1446" s="57"/>
      <c r="W1446" s="58"/>
      <c r="X1446" s="57"/>
      <c r="Y1446" s="46"/>
      <c r="Z1446" s="57"/>
      <c r="AA1446" s="59"/>
      <c r="AB1446" s="60"/>
      <c r="AC1446" s="2"/>
      <c r="AD1446" s="2"/>
      <c r="AE1446" s="2"/>
      <c r="AJ1446" s="11">
        <f t="shared" si="686"/>
        <v>13</v>
      </c>
      <c r="AK1446" s="11">
        <f t="shared" si="676"/>
        <v>0</v>
      </c>
      <c r="AL1446" s="11">
        <f t="shared" si="677"/>
        <v>0</v>
      </c>
      <c r="AM1446" s="11">
        <f t="shared" si="678"/>
        <v>0</v>
      </c>
      <c r="AN1446" s="11">
        <f t="shared" si="679"/>
        <v>0</v>
      </c>
      <c r="AO1446" s="4" t="e">
        <f>IF(#REF!="I",1,IF(#REF!="II",2,IF(#REF!="III",3,IF(#REF!="IV",4))))</f>
        <v>#REF!</v>
      </c>
      <c r="AP1446" s="11" t="e">
        <f>IF(#REF!="PULMONAR",1,IF(AND(#REF!="EXTRAPULMONAR",#REF!&lt;&gt;"MENINGEA"),2,IF(AND(#REF!="EXTRAPULMONAR",#REF!="MENINGEA"),3,)))</f>
        <v>#REF!</v>
      </c>
      <c r="AQ14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6" s="4">
        <f t="shared" si="680"/>
        <v>0</v>
      </c>
      <c r="AS1446" s="10">
        <f t="shared" si="681"/>
        <v>0</v>
      </c>
      <c r="AT1446" s="10">
        <f t="shared" si="682"/>
        <v>0</v>
      </c>
      <c r="AU1446" s="10" t="str">
        <f t="shared" si="683"/>
        <v>0</v>
      </c>
      <c r="AV1446" s="11" t="e">
        <f t="shared" si="684"/>
        <v>#N/A</v>
      </c>
      <c r="AW1446" s="4" t="e">
        <f t="shared" si="685"/>
        <v>#N/A</v>
      </c>
      <c r="AX1446" s="10" t="e">
        <f t="shared" si="704"/>
        <v>#N/A</v>
      </c>
      <c r="AY1446" s="10" t="e">
        <f t="shared" si="705"/>
        <v>#N/A</v>
      </c>
      <c r="AZ1446" s="10" t="e">
        <f t="shared" si="687"/>
        <v>#REF!</v>
      </c>
      <c r="BA1446" s="12" t="e">
        <f>IF(BW1446=7,0,AJ1446&amp;IF(#REF!="SI",1,IF(#REF!="NO",2,IF(#REF!="VIH + PREVIO",3,0))))</f>
        <v>#REF!</v>
      </c>
      <c r="BB1446" s="13" t="e">
        <f>IF(AND(#REF!="POSITIVO",#REF!="POSITIVO"),1,IF(#REF!="NEGATIVO",2,IF(#REF!="VIH + PREVIO",3,0)))</f>
        <v>#REF!</v>
      </c>
      <c r="BC1446" s="10" t="e">
        <f>IF(#REF!="SI",1,IF(#REF!="NO",2,0))</f>
        <v>#REF!</v>
      </c>
      <c r="BD1446" s="10" t="e">
        <f>IF(#REF!="SI",1,IF(#REF!="NO",2,0))</f>
        <v>#REF!</v>
      </c>
      <c r="BE1446" s="10" t="e">
        <f>IF(OR(#REF!="VIH + PREVIO",#REF!="VIH + PREVIO",#REF!="VIH + PREVIO"),1,0)</f>
        <v>#REF!</v>
      </c>
      <c r="BF1446" s="13" t="e">
        <f>IF(OR(#REF!="POSITIVO",#REF!="NEGATIVO"),1,IF(#REF!="PACIENTE NO ACEPTA",2,IF(#REF!="VIH + PREVIO",3,0)))</f>
        <v>#REF!</v>
      </c>
      <c r="BG1446" s="10" t="e">
        <f t="shared" si="688"/>
        <v>#REF!</v>
      </c>
      <c r="BH1446" s="10" t="e">
        <f t="shared" si="689"/>
        <v>#REF!</v>
      </c>
      <c r="BI1446" s="10" t="e">
        <f t="shared" si="690"/>
        <v>#REF!</v>
      </c>
      <c r="BJ1446" s="10" t="e">
        <f t="shared" si="691"/>
        <v>#REF!</v>
      </c>
      <c r="BK1446" s="10" t="e">
        <f t="shared" si="692"/>
        <v>#REF!</v>
      </c>
      <c r="BL1446" s="10" t="e">
        <f t="shared" si="693"/>
        <v>#REF!</v>
      </c>
      <c r="BM1446" s="10" t="e">
        <f>IF(OR(BW1446=7,AQ1446=6),0,IF(#REF!="I",1,IF(#REF!="II",2,IF(#REF!="III",3,IF(#REF!="IV",4))))&amp;AP1446&amp;AQ1446&amp;AR1446&amp;AS1446&amp;AT1446&amp;AU1446&amp;AX1446)</f>
        <v>#REF!</v>
      </c>
      <c r="BN1446" s="10" t="e">
        <f t="shared" si="694"/>
        <v>#REF!</v>
      </c>
      <c r="BO1446" s="10" t="e">
        <f t="shared" si="695"/>
        <v>#REF!</v>
      </c>
      <c r="BP1446" s="10" t="e">
        <f t="shared" si="696"/>
        <v>#REF!</v>
      </c>
      <c r="BQ1446" s="10" t="e">
        <f t="shared" si="697"/>
        <v>#REF!</v>
      </c>
      <c r="BR1446" s="10" t="e">
        <f t="shared" si="698"/>
        <v>#REF!</v>
      </c>
      <c r="BS1446" s="10" t="e">
        <f t="shared" si="699"/>
        <v>#REF!</v>
      </c>
      <c r="BT1446" s="10" t="e">
        <f>IF(OR(BW1446=7,AQ1446=6),0,AO1446&amp;IF(#REF!="SI",1,IF(#REF!="NO",2,IF(#REF!="VIH + PREVIO",3,0))))</f>
        <v>#REF!</v>
      </c>
      <c r="BU1446" s="10" t="e">
        <f>IF(OR(BW1446=7,AQ1446=6),0,IF(#REF!="-",1,0))</f>
        <v>#REF!</v>
      </c>
      <c r="BV1446" s="10" t="e">
        <f t="shared" si="700"/>
        <v>#REF!</v>
      </c>
      <c r="BW14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6" s="10" t="e">
        <f t="shared" si="701"/>
        <v>#REF!</v>
      </c>
      <c r="BY1446" s="10" t="e">
        <f t="shared" si="703"/>
        <v>#REF!</v>
      </c>
      <c r="BZ1446" s="10" t="e">
        <f t="shared" si="702"/>
        <v>#REF!</v>
      </c>
      <c r="CA1446" s="10"/>
    </row>
    <row r="1447" spans="1:79" s="3" customFormat="1" ht="23.25" customHeight="1" x14ac:dyDescent="0.3">
      <c r="A1447" s="7">
        <v>1445</v>
      </c>
      <c r="B1447" s="43"/>
      <c r="C1447" s="44"/>
      <c r="D1447" s="45"/>
      <c r="E1447" s="46"/>
      <c r="F1447" s="46"/>
      <c r="G1447" s="46"/>
      <c r="H1447" s="50"/>
      <c r="I1447" s="51"/>
      <c r="J1447" s="52"/>
      <c r="K1447" s="51"/>
      <c r="L1447" s="53"/>
      <c r="M1447" s="54"/>
      <c r="N1447" s="43"/>
      <c r="O1447" s="55"/>
      <c r="P1447" s="46"/>
      <c r="Q1447" s="46"/>
      <c r="R1447" s="46"/>
      <c r="S1447" s="43"/>
      <c r="T1447" s="56"/>
      <c r="U1447" s="46"/>
      <c r="V1447" s="57"/>
      <c r="W1447" s="58"/>
      <c r="X1447" s="57"/>
      <c r="Y1447" s="46"/>
      <c r="Z1447" s="57"/>
      <c r="AA1447" s="59"/>
      <c r="AB1447" s="60"/>
      <c r="AC1447" s="2"/>
      <c r="AD1447" s="2"/>
      <c r="AE1447" s="2"/>
      <c r="AJ1447" s="11">
        <f t="shared" si="686"/>
        <v>13</v>
      </c>
      <c r="AK1447" s="11">
        <f t="shared" si="676"/>
        <v>0</v>
      </c>
      <c r="AL1447" s="11">
        <f t="shared" si="677"/>
        <v>0</v>
      </c>
      <c r="AM1447" s="11">
        <f t="shared" si="678"/>
        <v>0</v>
      </c>
      <c r="AN1447" s="11">
        <f t="shared" si="679"/>
        <v>0</v>
      </c>
      <c r="AO1447" s="4" t="e">
        <f>IF(#REF!="I",1,IF(#REF!="II",2,IF(#REF!="III",3,IF(#REF!="IV",4))))</f>
        <v>#REF!</v>
      </c>
      <c r="AP1447" s="11" t="e">
        <f>IF(#REF!="PULMONAR",1,IF(AND(#REF!="EXTRAPULMONAR",#REF!&lt;&gt;"MENINGEA"),2,IF(AND(#REF!="EXTRAPULMONAR",#REF!="MENINGEA"),3,)))</f>
        <v>#REF!</v>
      </c>
      <c r="AQ14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7" s="4">
        <f t="shared" si="680"/>
        <v>0</v>
      </c>
      <c r="AS1447" s="10">
        <f t="shared" si="681"/>
        <v>0</v>
      </c>
      <c r="AT1447" s="10">
        <f t="shared" si="682"/>
        <v>0</v>
      </c>
      <c r="AU1447" s="10" t="str">
        <f t="shared" si="683"/>
        <v>0</v>
      </c>
      <c r="AV1447" s="11" t="e">
        <f t="shared" si="684"/>
        <v>#N/A</v>
      </c>
      <c r="AW1447" s="4" t="e">
        <f t="shared" si="685"/>
        <v>#N/A</v>
      </c>
      <c r="AX1447" s="10" t="e">
        <f t="shared" si="704"/>
        <v>#N/A</v>
      </c>
      <c r="AY1447" s="10" t="e">
        <f t="shared" si="705"/>
        <v>#N/A</v>
      </c>
      <c r="AZ1447" s="10" t="e">
        <f t="shared" si="687"/>
        <v>#REF!</v>
      </c>
      <c r="BA1447" s="12" t="e">
        <f>IF(BW1447=7,0,AJ1447&amp;IF(#REF!="SI",1,IF(#REF!="NO",2,IF(#REF!="VIH + PREVIO",3,0))))</f>
        <v>#REF!</v>
      </c>
      <c r="BB1447" s="13" t="e">
        <f>IF(AND(#REF!="POSITIVO",#REF!="POSITIVO"),1,IF(#REF!="NEGATIVO",2,IF(#REF!="VIH + PREVIO",3,0)))</f>
        <v>#REF!</v>
      </c>
      <c r="BC1447" s="10" t="e">
        <f>IF(#REF!="SI",1,IF(#REF!="NO",2,0))</f>
        <v>#REF!</v>
      </c>
      <c r="BD1447" s="10" t="e">
        <f>IF(#REF!="SI",1,IF(#REF!="NO",2,0))</f>
        <v>#REF!</v>
      </c>
      <c r="BE1447" s="10" t="e">
        <f>IF(OR(#REF!="VIH + PREVIO",#REF!="VIH + PREVIO",#REF!="VIH + PREVIO"),1,0)</f>
        <v>#REF!</v>
      </c>
      <c r="BF1447" s="13" t="e">
        <f>IF(OR(#REF!="POSITIVO",#REF!="NEGATIVO"),1,IF(#REF!="PACIENTE NO ACEPTA",2,IF(#REF!="VIH + PREVIO",3,0)))</f>
        <v>#REF!</v>
      </c>
      <c r="BG1447" s="10" t="e">
        <f t="shared" si="688"/>
        <v>#REF!</v>
      </c>
      <c r="BH1447" s="10" t="e">
        <f t="shared" si="689"/>
        <v>#REF!</v>
      </c>
      <c r="BI1447" s="10" t="e">
        <f t="shared" si="690"/>
        <v>#REF!</v>
      </c>
      <c r="BJ1447" s="10" t="e">
        <f t="shared" si="691"/>
        <v>#REF!</v>
      </c>
      <c r="BK1447" s="10" t="e">
        <f t="shared" si="692"/>
        <v>#REF!</v>
      </c>
      <c r="BL1447" s="10" t="e">
        <f t="shared" si="693"/>
        <v>#REF!</v>
      </c>
      <c r="BM1447" s="10" t="e">
        <f>IF(OR(BW1447=7,AQ1447=6),0,IF(#REF!="I",1,IF(#REF!="II",2,IF(#REF!="III",3,IF(#REF!="IV",4))))&amp;AP1447&amp;AQ1447&amp;AR1447&amp;AS1447&amp;AT1447&amp;AU1447&amp;AX1447)</f>
        <v>#REF!</v>
      </c>
      <c r="BN1447" s="10" t="e">
        <f t="shared" si="694"/>
        <v>#REF!</v>
      </c>
      <c r="BO1447" s="10" t="e">
        <f t="shared" si="695"/>
        <v>#REF!</v>
      </c>
      <c r="BP1447" s="10" t="e">
        <f t="shared" si="696"/>
        <v>#REF!</v>
      </c>
      <c r="BQ1447" s="10" t="e">
        <f t="shared" si="697"/>
        <v>#REF!</v>
      </c>
      <c r="BR1447" s="10" t="e">
        <f t="shared" si="698"/>
        <v>#REF!</v>
      </c>
      <c r="BS1447" s="10" t="e">
        <f t="shared" si="699"/>
        <v>#REF!</v>
      </c>
      <c r="BT1447" s="10" t="e">
        <f>IF(OR(BW1447=7,AQ1447=6),0,AO1447&amp;IF(#REF!="SI",1,IF(#REF!="NO",2,IF(#REF!="VIH + PREVIO",3,0))))</f>
        <v>#REF!</v>
      </c>
      <c r="BU1447" s="10" t="e">
        <f>IF(OR(BW1447=7,AQ1447=6),0,IF(#REF!="-",1,0))</f>
        <v>#REF!</v>
      </c>
      <c r="BV1447" s="10" t="e">
        <f t="shared" si="700"/>
        <v>#REF!</v>
      </c>
      <c r="BW14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7" s="10" t="e">
        <f t="shared" si="701"/>
        <v>#REF!</v>
      </c>
      <c r="BY1447" s="10" t="e">
        <f t="shared" si="703"/>
        <v>#REF!</v>
      </c>
      <c r="BZ1447" s="10" t="e">
        <f t="shared" si="702"/>
        <v>#REF!</v>
      </c>
      <c r="CA1447" s="10"/>
    </row>
    <row r="1448" spans="1:79" s="3" customFormat="1" ht="23.25" customHeight="1" x14ac:dyDescent="0.3">
      <c r="A1448" s="7">
        <v>1446</v>
      </c>
      <c r="B1448" s="43"/>
      <c r="C1448" s="44"/>
      <c r="D1448" s="45"/>
      <c r="E1448" s="46"/>
      <c r="F1448" s="46"/>
      <c r="G1448" s="46"/>
      <c r="H1448" s="50"/>
      <c r="I1448" s="51"/>
      <c r="J1448" s="52"/>
      <c r="K1448" s="51"/>
      <c r="L1448" s="53"/>
      <c r="M1448" s="54"/>
      <c r="N1448" s="43"/>
      <c r="O1448" s="55"/>
      <c r="P1448" s="46"/>
      <c r="Q1448" s="46"/>
      <c r="R1448" s="46"/>
      <c r="S1448" s="43"/>
      <c r="T1448" s="56"/>
      <c r="U1448" s="46"/>
      <c r="V1448" s="57"/>
      <c r="W1448" s="58"/>
      <c r="X1448" s="57"/>
      <c r="Y1448" s="46"/>
      <c r="Z1448" s="57"/>
      <c r="AA1448" s="59"/>
      <c r="AB1448" s="60"/>
      <c r="AC1448" s="2"/>
      <c r="AD1448" s="2"/>
      <c r="AE1448" s="2"/>
      <c r="AJ1448" s="11">
        <f t="shared" si="686"/>
        <v>13</v>
      </c>
      <c r="AK1448" s="11">
        <f t="shared" si="676"/>
        <v>0</v>
      </c>
      <c r="AL1448" s="11">
        <f t="shared" si="677"/>
        <v>0</v>
      </c>
      <c r="AM1448" s="11">
        <f t="shared" si="678"/>
        <v>0</v>
      </c>
      <c r="AN1448" s="11">
        <f t="shared" si="679"/>
        <v>0</v>
      </c>
      <c r="AO1448" s="4" t="e">
        <f>IF(#REF!="I",1,IF(#REF!="II",2,IF(#REF!="III",3,IF(#REF!="IV",4))))</f>
        <v>#REF!</v>
      </c>
      <c r="AP1448" s="11" t="e">
        <f>IF(#REF!="PULMONAR",1,IF(AND(#REF!="EXTRAPULMONAR",#REF!&lt;&gt;"MENINGEA"),2,IF(AND(#REF!="EXTRAPULMONAR",#REF!="MENINGEA"),3,)))</f>
        <v>#REF!</v>
      </c>
      <c r="AQ14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8" s="4">
        <f t="shared" si="680"/>
        <v>0</v>
      </c>
      <c r="AS1448" s="10">
        <f t="shared" si="681"/>
        <v>0</v>
      </c>
      <c r="AT1448" s="10">
        <f t="shared" si="682"/>
        <v>0</v>
      </c>
      <c r="AU1448" s="10" t="str">
        <f t="shared" si="683"/>
        <v>0</v>
      </c>
      <c r="AV1448" s="11" t="e">
        <f t="shared" si="684"/>
        <v>#N/A</v>
      </c>
      <c r="AW1448" s="4" t="e">
        <f t="shared" si="685"/>
        <v>#N/A</v>
      </c>
      <c r="AX1448" s="10" t="e">
        <f t="shared" si="704"/>
        <v>#N/A</v>
      </c>
      <c r="AY1448" s="10" t="e">
        <f t="shared" si="705"/>
        <v>#N/A</v>
      </c>
      <c r="AZ1448" s="10" t="e">
        <f t="shared" si="687"/>
        <v>#REF!</v>
      </c>
      <c r="BA1448" s="12" t="e">
        <f>IF(BW1448=7,0,AJ1448&amp;IF(#REF!="SI",1,IF(#REF!="NO",2,IF(#REF!="VIH + PREVIO",3,0))))</f>
        <v>#REF!</v>
      </c>
      <c r="BB1448" s="13" t="e">
        <f>IF(AND(#REF!="POSITIVO",#REF!="POSITIVO"),1,IF(#REF!="NEGATIVO",2,IF(#REF!="VIH + PREVIO",3,0)))</f>
        <v>#REF!</v>
      </c>
      <c r="BC1448" s="10" t="e">
        <f>IF(#REF!="SI",1,IF(#REF!="NO",2,0))</f>
        <v>#REF!</v>
      </c>
      <c r="BD1448" s="10" t="e">
        <f>IF(#REF!="SI",1,IF(#REF!="NO",2,0))</f>
        <v>#REF!</v>
      </c>
      <c r="BE1448" s="10" t="e">
        <f>IF(OR(#REF!="VIH + PREVIO",#REF!="VIH + PREVIO",#REF!="VIH + PREVIO"),1,0)</f>
        <v>#REF!</v>
      </c>
      <c r="BF1448" s="13" t="e">
        <f>IF(OR(#REF!="POSITIVO",#REF!="NEGATIVO"),1,IF(#REF!="PACIENTE NO ACEPTA",2,IF(#REF!="VIH + PREVIO",3,0)))</f>
        <v>#REF!</v>
      </c>
      <c r="BG1448" s="10" t="e">
        <f t="shared" si="688"/>
        <v>#REF!</v>
      </c>
      <c r="BH1448" s="10" t="e">
        <f t="shared" si="689"/>
        <v>#REF!</v>
      </c>
      <c r="BI1448" s="10" t="e">
        <f t="shared" si="690"/>
        <v>#REF!</v>
      </c>
      <c r="BJ1448" s="10" t="e">
        <f t="shared" si="691"/>
        <v>#REF!</v>
      </c>
      <c r="BK1448" s="10" t="e">
        <f t="shared" si="692"/>
        <v>#REF!</v>
      </c>
      <c r="BL1448" s="10" t="e">
        <f t="shared" si="693"/>
        <v>#REF!</v>
      </c>
      <c r="BM1448" s="10" t="e">
        <f>IF(OR(BW1448=7,AQ1448=6),0,IF(#REF!="I",1,IF(#REF!="II",2,IF(#REF!="III",3,IF(#REF!="IV",4))))&amp;AP1448&amp;AQ1448&amp;AR1448&amp;AS1448&amp;AT1448&amp;AU1448&amp;AX1448)</f>
        <v>#REF!</v>
      </c>
      <c r="BN1448" s="10" t="e">
        <f t="shared" si="694"/>
        <v>#REF!</v>
      </c>
      <c r="BO1448" s="10" t="e">
        <f t="shared" si="695"/>
        <v>#REF!</v>
      </c>
      <c r="BP1448" s="10" t="e">
        <f t="shared" si="696"/>
        <v>#REF!</v>
      </c>
      <c r="BQ1448" s="10" t="e">
        <f t="shared" si="697"/>
        <v>#REF!</v>
      </c>
      <c r="BR1448" s="10" t="e">
        <f t="shared" si="698"/>
        <v>#REF!</v>
      </c>
      <c r="BS1448" s="10" t="e">
        <f t="shared" si="699"/>
        <v>#REF!</v>
      </c>
      <c r="BT1448" s="10" t="e">
        <f>IF(OR(BW1448=7,AQ1448=6),0,AO1448&amp;IF(#REF!="SI",1,IF(#REF!="NO",2,IF(#REF!="VIH + PREVIO",3,0))))</f>
        <v>#REF!</v>
      </c>
      <c r="BU1448" s="10" t="e">
        <f>IF(OR(BW1448=7,AQ1448=6),0,IF(#REF!="-",1,0))</f>
        <v>#REF!</v>
      </c>
      <c r="BV1448" s="10" t="e">
        <f t="shared" si="700"/>
        <v>#REF!</v>
      </c>
      <c r="BW14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8" s="10" t="e">
        <f t="shared" si="701"/>
        <v>#REF!</v>
      </c>
      <c r="BY1448" s="10" t="e">
        <f t="shared" si="703"/>
        <v>#REF!</v>
      </c>
      <c r="BZ1448" s="10" t="e">
        <f t="shared" si="702"/>
        <v>#REF!</v>
      </c>
      <c r="CA1448" s="10"/>
    </row>
    <row r="1449" spans="1:79" s="3" customFormat="1" ht="23.25" customHeight="1" x14ac:dyDescent="0.3">
      <c r="A1449" s="7">
        <v>1447</v>
      </c>
      <c r="B1449" s="43"/>
      <c r="C1449" s="44"/>
      <c r="D1449" s="45"/>
      <c r="E1449" s="46"/>
      <c r="F1449" s="46"/>
      <c r="G1449" s="46"/>
      <c r="H1449" s="50"/>
      <c r="I1449" s="51"/>
      <c r="J1449" s="52"/>
      <c r="K1449" s="51"/>
      <c r="L1449" s="53"/>
      <c r="M1449" s="54"/>
      <c r="N1449" s="43"/>
      <c r="O1449" s="55"/>
      <c r="P1449" s="46"/>
      <c r="Q1449" s="46"/>
      <c r="R1449" s="46"/>
      <c r="S1449" s="43"/>
      <c r="T1449" s="56"/>
      <c r="U1449" s="46"/>
      <c r="V1449" s="57"/>
      <c r="W1449" s="58"/>
      <c r="X1449" s="57"/>
      <c r="Y1449" s="46"/>
      <c r="Z1449" s="57"/>
      <c r="AA1449" s="59"/>
      <c r="AB1449" s="60"/>
      <c r="AC1449" s="2"/>
      <c r="AD1449" s="2"/>
      <c r="AE1449" s="2"/>
      <c r="AJ1449" s="11">
        <f t="shared" si="686"/>
        <v>13</v>
      </c>
      <c r="AK1449" s="11">
        <f t="shared" si="676"/>
        <v>0</v>
      </c>
      <c r="AL1449" s="11">
        <f t="shared" si="677"/>
        <v>0</v>
      </c>
      <c r="AM1449" s="11">
        <f t="shared" si="678"/>
        <v>0</v>
      </c>
      <c r="AN1449" s="11">
        <f t="shared" si="679"/>
        <v>0</v>
      </c>
      <c r="AO1449" s="4" t="e">
        <f>IF(#REF!="I",1,IF(#REF!="II",2,IF(#REF!="III",3,IF(#REF!="IV",4))))</f>
        <v>#REF!</v>
      </c>
      <c r="AP1449" s="11" t="e">
        <f>IF(#REF!="PULMONAR",1,IF(AND(#REF!="EXTRAPULMONAR",#REF!&lt;&gt;"MENINGEA"),2,IF(AND(#REF!="EXTRAPULMONAR",#REF!="MENINGEA"),3,)))</f>
        <v>#REF!</v>
      </c>
      <c r="AQ14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49" s="4">
        <f t="shared" si="680"/>
        <v>0</v>
      </c>
      <c r="AS1449" s="10">
        <f t="shared" si="681"/>
        <v>0</v>
      </c>
      <c r="AT1449" s="10">
        <f t="shared" si="682"/>
        <v>0</v>
      </c>
      <c r="AU1449" s="10" t="str">
        <f t="shared" si="683"/>
        <v>0</v>
      </c>
      <c r="AV1449" s="11" t="e">
        <f t="shared" si="684"/>
        <v>#N/A</v>
      </c>
      <c r="AW1449" s="4" t="e">
        <f t="shared" si="685"/>
        <v>#N/A</v>
      </c>
      <c r="AX1449" s="10" t="e">
        <f t="shared" si="704"/>
        <v>#N/A</v>
      </c>
      <c r="AY1449" s="10" t="e">
        <f t="shared" si="705"/>
        <v>#N/A</v>
      </c>
      <c r="AZ1449" s="10" t="e">
        <f t="shared" si="687"/>
        <v>#REF!</v>
      </c>
      <c r="BA1449" s="12" t="e">
        <f>IF(BW1449=7,0,AJ1449&amp;IF(#REF!="SI",1,IF(#REF!="NO",2,IF(#REF!="VIH + PREVIO",3,0))))</f>
        <v>#REF!</v>
      </c>
      <c r="BB1449" s="13" t="e">
        <f>IF(AND(#REF!="POSITIVO",#REF!="POSITIVO"),1,IF(#REF!="NEGATIVO",2,IF(#REF!="VIH + PREVIO",3,0)))</f>
        <v>#REF!</v>
      </c>
      <c r="BC1449" s="10" t="e">
        <f>IF(#REF!="SI",1,IF(#REF!="NO",2,0))</f>
        <v>#REF!</v>
      </c>
      <c r="BD1449" s="10" t="e">
        <f>IF(#REF!="SI",1,IF(#REF!="NO",2,0))</f>
        <v>#REF!</v>
      </c>
      <c r="BE1449" s="10" t="e">
        <f>IF(OR(#REF!="VIH + PREVIO",#REF!="VIH + PREVIO",#REF!="VIH + PREVIO"),1,0)</f>
        <v>#REF!</v>
      </c>
      <c r="BF1449" s="13" t="e">
        <f>IF(OR(#REF!="POSITIVO",#REF!="NEGATIVO"),1,IF(#REF!="PACIENTE NO ACEPTA",2,IF(#REF!="VIH + PREVIO",3,0)))</f>
        <v>#REF!</v>
      </c>
      <c r="BG1449" s="10" t="e">
        <f t="shared" si="688"/>
        <v>#REF!</v>
      </c>
      <c r="BH1449" s="10" t="e">
        <f t="shared" si="689"/>
        <v>#REF!</v>
      </c>
      <c r="BI1449" s="10" t="e">
        <f t="shared" si="690"/>
        <v>#REF!</v>
      </c>
      <c r="BJ1449" s="10" t="e">
        <f t="shared" si="691"/>
        <v>#REF!</v>
      </c>
      <c r="BK1449" s="10" t="e">
        <f t="shared" si="692"/>
        <v>#REF!</v>
      </c>
      <c r="BL1449" s="10" t="e">
        <f t="shared" si="693"/>
        <v>#REF!</v>
      </c>
      <c r="BM1449" s="10" t="e">
        <f>IF(OR(BW1449=7,AQ1449=6),0,IF(#REF!="I",1,IF(#REF!="II",2,IF(#REF!="III",3,IF(#REF!="IV",4))))&amp;AP1449&amp;AQ1449&amp;AR1449&amp;AS1449&amp;AT1449&amp;AU1449&amp;AX1449)</f>
        <v>#REF!</v>
      </c>
      <c r="BN1449" s="10" t="e">
        <f t="shared" si="694"/>
        <v>#REF!</v>
      </c>
      <c r="BO1449" s="10" t="e">
        <f t="shared" si="695"/>
        <v>#REF!</v>
      </c>
      <c r="BP1449" s="10" t="e">
        <f t="shared" si="696"/>
        <v>#REF!</v>
      </c>
      <c r="BQ1449" s="10" t="e">
        <f t="shared" si="697"/>
        <v>#REF!</v>
      </c>
      <c r="BR1449" s="10" t="e">
        <f t="shared" si="698"/>
        <v>#REF!</v>
      </c>
      <c r="BS1449" s="10" t="e">
        <f t="shared" si="699"/>
        <v>#REF!</v>
      </c>
      <c r="BT1449" s="10" t="e">
        <f>IF(OR(BW1449=7,AQ1449=6),0,AO1449&amp;IF(#REF!="SI",1,IF(#REF!="NO",2,IF(#REF!="VIH + PREVIO",3,0))))</f>
        <v>#REF!</v>
      </c>
      <c r="BU1449" s="10" t="e">
        <f>IF(OR(BW1449=7,AQ1449=6),0,IF(#REF!="-",1,0))</f>
        <v>#REF!</v>
      </c>
      <c r="BV1449" s="10" t="e">
        <f t="shared" si="700"/>
        <v>#REF!</v>
      </c>
      <c r="BW14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49" s="10" t="e">
        <f t="shared" si="701"/>
        <v>#REF!</v>
      </c>
      <c r="BY1449" s="10" t="e">
        <f t="shared" si="703"/>
        <v>#REF!</v>
      </c>
      <c r="BZ1449" s="10" t="e">
        <f t="shared" si="702"/>
        <v>#REF!</v>
      </c>
      <c r="CA1449" s="10"/>
    </row>
    <row r="1450" spans="1:79" s="3" customFormat="1" ht="23.25" customHeight="1" x14ac:dyDescent="0.3">
      <c r="A1450" s="7">
        <v>1448</v>
      </c>
      <c r="B1450" s="43"/>
      <c r="C1450" s="44"/>
      <c r="D1450" s="45"/>
      <c r="E1450" s="46"/>
      <c r="F1450" s="46"/>
      <c r="G1450" s="46"/>
      <c r="H1450" s="50"/>
      <c r="I1450" s="51"/>
      <c r="J1450" s="52"/>
      <c r="K1450" s="51"/>
      <c r="L1450" s="53"/>
      <c r="M1450" s="54"/>
      <c r="N1450" s="43"/>
      <c r="O1450" s="55"/>
      <c r="P1450" s="46"/>
      <c r="Q1450" s="46"/>
      <c r="R1450" s="46"/>
      <c r="S1450" s="43"/>
      <c r="T1450" s="56"/>
      <c r="U1450" s="46"/>
      <c r="V1450" s="57"/>
      <c r="W1450" s="58"/>
      <c r="X1450" s="57"/>
      <c r="Y1450" s="46"/>
      <c r="Z1450" s="57"/>
      <c r="AA1450" s="59"/>
      <c r="AB1450" s="60"/>
      <c r="AC1450" s="2"/>
      <c r="AD1450" s="2"/>
      <c r="AE1450" s="2"/>
      <c r="AJ1450" s="11">
        <f t="shared" si="686"/>
        <v>13</v>
      </c>
      <c r="AK1450" s="11">
        <f t="shared" ref="AK1450:AK1513" si="706">IF(D1450&lt;&gt;"",MONTH(D1450),0)</f>
        <v>0</v>
      </c>
      <c r="AL1450" s="11">
        <f t="shared" ref="AL1450:AL1513" si="707">IF(AND(AR1450=1,V1450&lt;&gt;""),MONTH(V1450),0)</f>
        <v>0</v>
      </c>
      <c r="AM1450" s="11">
        <f t="shared" ref="AM1450:AM1513" si="708">IF(AND(AS1450=1,X1450&lt;&gt;""),MONTH(X1450),0)</f>
        <v>0</v>
      </c>
      <c r="AN1450" s="11">
        <f t="shared" ref="AN1450:AN1513" si="709">IF(AND(AT1450=1,Z1450&lt;&gt;""),MONTH(Z1450),0)</f>
        <v>0</v>
      </c>
      <c r="AO1450" s="4" t="e">
        <f>IF(#REF!="I",1,IF(#REF!="II",2,IF(#REF!="III",3,IF(#REF!="IV",4))))</f>
        <v>#REF!</v>
      </c>
      <c r="AP1450" s="11" t="e">
        <f>IF(#REF!="PULMONAR",1,IF(AND(#REF!="EXTRAPULMONAR",#REF!&lt;&gt;"MENINGEA"),2,IF(AND(#REF!="EXTRAPULMONAR",#REF!="MENINGEA"),3,)))</f>
        <v>#REF!</v>
      </c>
      <c r="AQ14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0" s="4">
        <f t="shared" ref="AR1450:AR1513" si="710">IF(OR(U1450="+",U1450="++",U1450="+++",U1450="1 A 9 BAAR"),1,IF(U1450="-",2,IF(OR(U1450="NR",U1450=""),0)))</f>
        <v>0</v>
      </c>
      <c r="AS1450" s="10">
        <f t="shared" ref="AS1450:AS1513" si="711">IF(OR(W1450="+",W1450="++",W1450="+++",W1450="1 A 19 colonias"),1,IF(W1450="-",2,0))</f>
        <v>0</v>
      </c>
      <c r="AT1450" s="10">
        <f t="shared" ref="AT1450:AT1513" si="712">IF(Y1450="DETECTADO",1,IF(Y1450="NO DETECTADO",2,0))</f>
        <v>0</v>
      </c>
      <c r="AU1450" s="10" t="str">
        <f t="shared" ref="AU1450:AU1513" si="713">IF(H1450="M",1,IF(H1450="F","2",IF(H1450="","0")))</f>
        <v>0</v>
      </c>
      <c r="AV1450" s="11" t="e">
        <f t="shared" ref="AV1450:AV1513" si="714">VLOOKUP(I1450,G_EDAD,2,FALSE)</f>
        <v>#N/A</v>
      </c>
      <c r="AW1450" s="4" t="e">
        <f t="shared" ref="AW1450:AW1513" si="715">VLOOKUP(I1450,G_EDAD,3,FALSE)</f>
        <v>#N/A</v>
      </c>
      <c r="AX1450" s="10" t="e">
        <f t="shared" si="704"/>
        <v>#N/A</v>
      </c>
      <c r="AY1450" s="10" t="e">
        <f t="shared" si="705"/>
        <v>#N/A</v>
      </c>
      <c r="AZ1450" s="10" t="e">
        <f t="shared" si="687"/>
        <v>#REF!</v>
      </c>
      <c r="BA1450" s="12" t="e">
        <f>IF(BW1450=7,0,AJ1450&amp;IF(#REF!="SI",1,IF(#REF!="NO",2,IF(#REF!="VIH + PREVIO",3,0))))</f>
        <v>#REF!</v>
      </c>
      <c r="BB1450" s="13" t="e">
        <f>IF(AND(#REF!="POSITIVO",#REF!="POSITIVO"),1,IF(#REF!="NEGATIVO",2,IF(#REF!="VIH + PREVIO",3,0)))</f>
        <v>#REF!</v>
      </c>
      <c r="BC1450" s="10" t="e">
        <f>IF(#REF!="SI",1,IF(#REF!="NO",2,0))</f>
        <v>#REF!</v>
      </c>
      <c r="BD1450" s="10" t="e">
        <f>IF(#REF!="SI",1,IF(#REF!="NO",2,0))</f>
        <v>#REF!</v>
      </c>
      <c r="BE1450" s="10" t="e">
        <f>IF(OR(#REF!="VIH + PREVIO",#REF!="VIH + PREVIO",#REF!="VIH + PREVIO"),1,0)</f>
        <v>#REF!</v>
      </c>
      <c r="BF1450" s="13" t="e">
        <f>IF(OR(#REF!="POSITIVO",#REF!="NEGATIVO"),1,IF(#REF!="PACIENTE NO ACEPTA",2,IF(#REF!="VIH + PREVIO",3,0)))</f>
        <v>#REF!</v>
      </c>
      <c r="BG1450" s="10" t="e">
        <f t="shared" si="688"/>
        <v>#REF!</v>
      </c>
      <c r="BH1450" s="10" t="e">
        <f t="shared" si="689"/>
        <v>#REF!</v>
      </c>
      <c r="BI1450" s="10" t="e">
        <f t="shared" si="690"/>
        <v>#REF!</v>
      </c>
      <c r="BJ1450" s="10" t="e">
        <f t="shared" si="691"/>
        <v>#REF!</v>
      </c>
      <c r="BK1450" s="10" t="e">
        <f t="shared" si="692"/>
        <v>#REF!</v>
      </c>
      <c r="BL1450" s="10" t="e">
        <f t="shared" si="693"/>
        <v>#REF!</v>
      </c>
      <c r="BM1450" s="10" t="e">
        <f>IF(OR(BW1450=7,AQ1450=6),0,IF(#REF!="I",1,IF(#REF!="II",2,IF(#REF!="III",3,IF(#REF!="IV",4))))&amp;AP1450&amp;AQ1450&amp;AR1450&amp;AS1450&amp;AT1450&amp;AU1450&amp;AX1450)</f>
        <v>#REF!</v>
      </c>
      <c r="BN1450" s="10" t="e">
        <f t="shared" si="694"/>
        <v>#REF!</v>
      </c>
      <c r="BO1450" s="10" t="e">
        <f t="shared" si="695"/>
        <v>#REF!</v>
      </c>
      <c r="BP1450" s="10" t="e">
        <f t="shared" si="696"/>
        <v>#REF!</v>
      </c>
      <c r="BQ1450" s="10" t="e">
        <f t="shared" si="697"/>
        <v>#REF!</v>
      </c>
      <c r="BR1450" s="10" t="e">
        <f t="shared" si="698"/>
        <v>#REF!</v>
      </c>
      <c r="BS1450" s="10" t="e">
        <f t="shared" si="699"/>
        <v>#REF!</v>
      </c>
      <c r="BT1450" s="10" t="e">
        <f>IF(OR(BW1450=7,AQ1450=6),0,AO1450&amp;IF(#REF!="SI",1,IF(#REF!="NO",2,IF(#REF!="VIH + PREVIO",3,0))))</f>
        <v>#REF!</v>
      </c>
      <c r="BU1450" s="10" t="e">
        <f>IF(OR(BW1450=7,AQ1450=6),0,IF(#REF!="-",1,0))</f>
        <v>#REF!</v>
      </c>
      <c r="BV1450" s="10" t="e">
        <f t="shared" si="700"/>
        <v>#REF!</v>
      </c>
      <c r="BW14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0" s="10" t="e">
        <f t="shared" si="701"/>
        <v>#REF!</v>
      </c>
      <c r="BY1450" s="10" t="e">
        <f t="shared" si="703"/>
        <v>#REF!</v>
      </c>
      <c r="BZ1450" s="10" t="e">
        <f t="shared" si="702"/>
        <v>#REF!</v>
      </c>
      <c r="CA1450" s="10"/>
    </row>
    <row r="1451" spans="1:79" s="3" customFormat="1" ht="23.25" customHeight="1" x14ac:dyDescent="0.3">
      <c r="A1451" s="7">
        <v>1449</v>
      </c>
      <c r="B1451" s="43"/>
      <c r="C1451" s="44"/>
      <c r="D1451" s="45"/>
      <c r="E1451" s="46"/>
      <c r="F1451" s="46"/>
      <c r="G1451" s="46"/>
      <c r="H1451" s="50"/>
      <c r="I1451" s="51"/>
      <c r="J1451" s="52"/>
      <c r="K1451" s="51"/>
      <c r="L1451" s="53"/>
      <c r="M1451" s="54"/>
      <c r="N1451" s="43"/>
      <c r="O1451" s="55"/>
      <c r="P1451" s="46"/>
      <c r="Q1451" s="46"/>
      <c r="R1451" s="46"/>
      <c r="S1451" s="43"/>
      <c r="T1451" s="56"/>
      <c r="U1451" s="46"/>
      <c r="V1451" s="57"/>
      <c r="W1451" s="58"/>
      <c r="X1451" s="57"/>
      <c r="Y1451" s="46"/>
      <c r="Z1451" s="57"/>
      <c r="AA1451" s="59"/>
      <c r="AB1451" s="60"/>
      <c r="AC1451" s="2"/>
      <c r="AD1451" s="2"/>
      <c r="AE1451" s="2"/>
      <c r="AJ1451" s="11">
        <f t="shared" si="686"/>
        <v>13</v>
      </c>
      <c r="AK1451" s="11">
        <f t="shared" si="706"/>
        <v>0</v>
      </c>
      <c r="AL1451" s="11">
        <f t="shared" si="707"/>
        <v>0</v>
      </c>
      <c r="AM1451" s="11">
        <f t="shared" si="708"/>
        <v>0</v>
      </c>
      <c r="AN1451" s="11">
        <f t="shared" si="709"/>
        <v>0</v>
      </c>
      <c r="AO1451" s="4" t="e">
        <f>IF(#REF!="I",1,IF(#REF!="II",2,IF(#REF!="III",3,IF(#REF!="IV",4))))</f>
        <v>#REF!</v>
      </c>
      <c r="AP1451" s="11" t="e">
        <f>IF(#REF!="PULMONAR",1,IF(AND(#REF!="EXTRAPULMONAR",#REF!&lt;&gt;"MENINGEA"),2,IF(AND(#REF!="EXTRAPULMONAR",#REF!="MENINGEA"),3,)))</f>
        <v>#REF!</v>
      </c>
      <c r="AQ14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1" s="4">
        <f t="shared" si="710"/>
        <v>0</v>
      </c>
      <c r="AS1451" s="10">
        <f t="shared" si="711"/>
        <v>0</v>
      </c>
      <c r="AT1451" s="10">
        <f t="shared" si="712"/>
        <v>0</v>
      </c>
      <c r="AU1451" s="10" t="str">
        <f t="shared" si="713"/>
        <v>0</v>
      </c>
      <c r="AV1451" s="11" t="e">
        <f t="shared" si="714"/>
        <v>#N/A</v>
      </c>
      <c r="AW1451" s="4" t="e">
        <f t="shared" si="715"/>
        <v>#N/A</v>
      </c>
      <c r="AX1451" s="10" t="e">
        <f t="shared" si="704"/>
        <v>#N/A</v>
      </c>
      <c r="AY1451" s="10" t="e">
        <f t="shared" si="705"/>
        <v>#N/A</v>
      </c>
      <c r="AZ1451" s="10" t="e">
        <f t="shared" si="687"/>
        <v>#REF!</v>
      </c>
      <c r="BA1451" s="12" t="e">
        <f>IF(BW1451=7,0,AJ1451&amp;IF(#REF!="SI",1,IF(#REF!="NO",2,IF(#REF!="VIH + PREVIO",3,0))))</f>
        <v>#REF!</v>
      </c>
      <c r="BB1451" s="13" t="e">
        <f>IF(AND(#REF!="POSITIVO",#REF!="POSITIVO"),1,IF(#REF!="NEGATIVO",2,IF(#REF!="VIH + PREVIO",3,0)))</f>
        <v>#REF!</v>
      </c>
      <c r="BC1451" s="10" t="e">
        <f>IF(#REF!="SI",1,IF(#REF!="NO",2,0))</f>
        <v>#REF!</v>
      </c>
      <c r="BD1451" s="10" t="e">
        <f>IF(#REF!="SI",1,IF(#REF!="NO",2,0))</f>
        <v>#REF!</v>
      </c>
      <c r="BE1451" s="10" t="e">
        <f>IF(OR(#REF!="VIH + PREVIO",#REF!="VIH + PREVIO",#REF!="VIH + PREVIO"),1,0)</f>
        <v>#REF!</v>
      </c>
      <c r="BF1451" s="13" t="e">
        <f>IF(OR(#REF!="POSITIVO",#REF!="NEGATIVO"),1,IF(#REF!="PACIENTE NO ACEPTA",2,IF(#REF!="VIH + PREVIO",3,0)))</f>
        <v>#REF!</v>
      </c>
      <c r="BG1451" s="10" t="e">
        <f t="shared" si="688"/>
        <v>#REF!</v>
      </c>
      <c r="BH1451" s="10" t="e">
        <f t="shared" si="689"/>
        <v>#REF!</v>
      </c>
      <c r="BI1451" s="10" t="e">
        <f t="shared" si="690"/>
        <v>#REF!</v>
      </c>
      <c r="BJ1451" s="10" t="e">
        <f t="shared" si="691"/>
        <v>#REF!</v>
      </c>
      <c r="BK1451" s="10" t="e">
        <f t="shared" si="692"/>
        <v>#REF!</v>
      </c>
      <c r="BL1451" s="10" t="e">
        <f t="shared" si="693"/>
        <v>#REF!</v>
      </c>
      <c r="BM1451" s="10" t="e">
        <f>IF(OR(BW1451=7,AQ1451=6),0,IF(#REF!="I",1,IF(#REF!="II",2,IF(#REF!="III",3,IF(#REF!="IV",4))))&amp;AP1451&amp;AQ1451&amp;AR1451&amp;AS1451&amp;AT1451&amp;AU1451&amp;AX1451)</f>
        <v>#REF!</v>
      </c>
      <c r="BN1451" s="10" t="e">
        <f t="shared" si="694"/>
        <v>#REF!</v>
      </c>
      <c r="BO1451" s="10" t="e">
        <f t="shared" si="695"/>
        <v>#REF!</v>
      </c>
      <c r="BP1451" s="10" t="e">
        <f t="shared" si="696"/>
        <v>#REF!</v>
      </c>
      <c r="BQ1451" s="10" t="e">
        <f t="shared" si="697"/>
        <v>#REF!</v>
      </c>
      <c r="BR1451" s="10" t="e">
        <f t="shared" si="698"/>
        <v>#REF!</v>
      </c>
      <c r="BS1451" s="10" t="e">
        <f t="shared" si="699"/>
        <v>#REF!</v>
      </c>
      <c r="BT1451" s="10" t="e">
        <f>IF(OR(BW1451=7,AQ1451=6),0,AO1451&amp;IF(#REF!="SI",1,IF(#REF!="NO",2,IF(#REF!="VIH + PREVIO",3,0))))</f>
        <v>#REF!</v>
      </c>
      <c r="BU1451" s="10" t="e">
        <f>IF(OR(BW1451=7,AQ1451=6),0,IF(#REF!="-",1,0))</f>
        <v>#REF!</v>
      </c>
      <c r="BV1451" s="10" t="e">
        <f t="shared" si="700"/>
        <v>#REF!</v>
      </c>
      <c r="BW14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1" s="10" t="e">
        <f t="shared" si="701"/>
        <v>#REF!</v>
      </c>
      <c r="BY1451" s="10" t="e">
        <f t="shared" si="703"/>
        <v>#REF!</v>
      </c>
      <c r="BZ1451" s="10" t="e">
        <f t="shared" si="702"/>
        <v>#REF!</v>
      </c>
      <c r="CA1451" s="10"/>
    </row>
    <row r="1452" spans="1:79" s="3" customFormat="1" ht="23.25" customHeight="1" x14ac:dyDescent="0.3">
      <c r="A1452" s="7">
        <v>1450</v>
      </c>
      <c r="B1452" s="43"/>
      <c r="C1452" s="44"/>
      <c r="D1452" s="45"/>
      <c r="E1452" s="46"/>
      <c r="F1452" s="46"/>
      <c r="G1452" s="46"/>
      <c r="H1452" s="50"/>
      <c r="I1452" s="51"/>
      <c r="J1452" s="52"/>
      <c r="K1452" s="51"/>
      <c r="L1452" s="53"/>
      <c r="M1452" s="54"/>
      <c r="N1452" s="43"/>
      <c r="O1452" s="55"/>
      <c r="P1452" s="46"/>
      <c r="Q1452" s="46"/>
      <c r="R1452" s="46"/>
      <c r="S1452" s="43"/>
      <c r="T1452" s="56"/>
      <c r="U1452" s="46"/>
      <c r="V1452" s="57"/>
      <c r="W1452" s="58"/>
      <c r="X1452" s="57"/>
      <c r="Y1452" s="46"/>
      <c r="Z1452" s="57"/>
      <c r="AA1452" s="59"/>
      <c r="AB1452" s="60"/>
      <c r="AC1452" s="2"/>
      <c r="AD1452" s="2"/>
      <c r="AE1452" s="2"/>
      <c r="AJ1452" s="11">
        <f t="shared" si="686"/>
        <v>13</v>
      </c>
      <c r="AK1452" s="11">
        <f t="shared" si="706"/>
        <v>0</v>
      </c>
      <c r="AL1452" s="11">
        <f t="shared" si="707"/>
        <v>0</v>
      </c>
      <c r="AM1452" s="11">
        <f t="shared" si="708"/>
        <v>0</v>
      </c>
      <c r="AN1452" s="11">
        <f t="shared" si="709"/>
        <v>0</v>
      </c>
      <c r="AO1452" s="4" t="e">
        <f>IF(#REF!="I",1,IF(#REF!="II",2,IF(#REF!="III",3,IF(#REF!="IV",4))))</f>
        <v>#REF!</v>
      </c>
      <c r="AP1452" s="11" t="e">
        <f>IF(#REF!="PULMONAR",1,IF(AND(#REF!="EXTRAPULMONAR",#REF!&lt;&gt;"MENINGEA"),2,IF(AND(#REF!="EXTRAPULMONAR",#REF!="MENINGEA"),3,)))</f>
        <v>#REF!</v>
      </c>
      <c r="AQ14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2" s="4">
        <f t="shared" si="710"/>
        <v>0</v>
      </c>
      <c r="AS1452" s="10">
        <f t="shared" si="711"/>
        <v>0</v>
      </c>
      <c r="AT1452" s="10">
        <f t="shared" si="712"/>
        <v>0</v>
      </c>
      <c r="AU1452" s="10" t="str">
        <f t="shared" si="713"/>
        <v>0</v>
      </c>
      <c r="AV1452" s="11" t="e">
        <f t="shared" si="714"/>
        <v>#N/A</v>
      </c>
      <c r="AW1452" s="4" t="e">
        <f t="shared" si="715"/>
        <v>#N/A</v>
      </c>
      <c r="AX1452" s="10" t="e">
        <f t="shared" si="704"/>
        <v>#N/A</v>
      </c>
      <c r="AY1452" s="10" t="e">
        <f t="shared" si="705"/>
        <v>#N/A</v>
      </c>
      <c r="AZ1452" s="10" t="e">
        <f t="shared" si="687"/>
        <v>#REF!</v>
      </c>
      <c r="BA1452" s="12" t="e">
        <f>IF(BW1452=7,0,AJ1452&amp;IF(#REF!="SI",1,IF(#REF!="NO",2,IF(#REF!="VIH + PREVIO",3,0))))</f>
        <v>#REF!</v>
      </c>
      <c r="BB1452" s="13" t="e">
        <f>IF(AND(#REF!="POSITIVO",#REF!="POSITIVO"),1,IF(#REF!="NEGATIVO",2,IF(#REF!="VIH + PREVIO",3,0)))</f>
        <v>#REF!</v>
      </c>
      <c r="BC1452" s="10" t="e">
        <f>IF(#REF!="SI",1,IF(#REF!="NO",2,0))</f>
        <v>#REF!</v>
      </c>
      <c r="BD1452" s="10" t="e">
        <f>IF(#REF!="SI",1,IF(#REF!="NO",2,0))</f>
        <v>#REF!</v>
      </c>
      <c r="BE1452" s="10" t="e">
        <f>IF(OR(#REF!="VIH + PREVIO",#REF!="VIH + PREVIO",#REF!="VIH + PREVIO"),1,0)</f>
        <v>#REF!</v>
      </c>
      <c r="BF1452" s="13" t="e">
        <f>IF(OR(#REF!="POSITIVO",#REF!="NEGATIVO"),1,IF(#REF!="PACIENTE NO ACEPTA",2,IF(#REF!="VIH + PREVIO",3,0)))</f>
        <v>#REF!</v>
      </c>
      <c r="BG1452" s="10" t="e">
        <f t="shared" si="688"/>
        <v>#REF!</v>
      </c>
      <c r="BH1452" s="10" t="e">
        <f t="shared" si="689"/>
        <v>#REF!</v>
      </c>
      <c r="BI1452" s="10" t="e">
        <f t="shared" si="690"/>
        <v>#REF!</v>
      </c>
      <c r="BJ1452" s="10" t="e">
        <f t="shared" si="691"/>
        <v>#REF!</v>
      </c>
      <c r="BK1452" s="10" t="e">
        <f t="shared" si="692"/>
        <v>#REF!</v>
      </c>
      <c r="BL1452" s="10" t="e">
        <f t="shared" si="693"/>
        <v>#REF!</v>
      </c>
      <c r="BM1452" s="10" t="e">
        <f>IF(OR(BW1452=7,AQ1452=6),0,IF(#REF!="I",1,IF(#REF!="II",2,IF(#REF!="III",3,IF(#REF!="IV",4))))&amp;AP1452&amp;AQ1452&amp;AR1452&amp;AS1452&amp;AT1452&amp;AU1452&amp;AX1452)</f>
        <v>#REF!</v>
      </c>
      <c r="BN1452" s="10" t="e">
        <f t="shared" si="694"/>
        <v>#REF!</v>
      </c>
      <c r="BO1452" s="10" t="e">
        <f t="shared" si="695"/>
        <v>#REF!</v>
      </c>
      <c r="BP1452" s="10" t="e">
        <f t="shared" si="696"/>
        <v>#REF!</v>
      </c>
      <c r="BQ1452" s="10" t="e">
        <f t="shared" si="697"/>
        <v>#REF!</v>
      </c>
      <c r="BR1452" s="10" t="e">
        <f t="shared" si="698"/>
        <v>#REF!</v>
      </c>
      <c r="BS1452" s="10" t="e">
        <f t="shared" si="699"/>
        <v>#REF!</v>
      </c>
      <c r="BT1452" s="10" t="e">
        <f>IF(OR(BW1452=7,AQ1452=6),0,AO1452&amp;IF(#REF!="SI",1,IF(#REF!="NO",2,IF(#REF!="VIH + PREVIO",3,0))))</f>
        <v>#REF!</v>
      </c>
      <c r="BU1452" s="10" t="e">
        <f>IF(OR(BW1452=7,AQ1452=6),0,IF(#REF!="-",1,0))</f>
        <v>#REF!</v>
      </c>
      <c r="BV1452" s="10" t="e">
        <f t="shared" si="700"/>
        <v>#REF!</v>
      </c>
      <c r="BW14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2" s="10" t="e">
        <f t="shared" si="701"/>
        <v>#REF!</v>
      </c>
      <c r="BY1452" s="10" t="e">
        <f t="shared" si="703"/>
        <v>#REF!</v>
      </c>
      <c r="BZ1452" s="10" t="e">
        <f t="shared" si="702"/>
        <v>#REF!</v>
      </c>
      <c r="CA1452" s="10"/>
    </row>
    <row r="1453" spans="1:79" s="3" customFormat="1" ht="23.25" customHeight="1" x14ac:dyDescent="0.3">
      <c r="A1453" s="7">
        <v>1451</v>
      </c>
      <c r="B1453" s="43"/>
      <c r="C1453" s="44"/>
      <c r="D1453" s="45"/>
      <c r="E1453" s="46"/>
      <c r="F1453" s="46"/>
      <c r="G1453" s="46"/>
      <c r="H1453" s="50"/>
      <c r="I1453" s="51"/>
      <c r="J1453" s="52"/>
      <c r="K1453" s="51"/>
      <c r="L1453" s="53"/>
      <c r="M1453" s="54"/>
      <c r="N1453" s="43"/>
      <c r="O1453" s="55"/>
      <c r="P1453" s="46"/>
      <c r="Q1453" s="46"/>
      <c r="R1453" s="46"/>
      <c r="S1453" s="43"/>
      <c r="T1453" s="56"/>
      <c r="U1453" s="46"/>
      <c r="V1453" s="57"/>
      <c r="W1453" s="58"/>
      <c r="X1453" s="57"/>
      <c r="Y1453" s="46"/>
      <c r="Z1453" s="57"/>
      <c r="AA1453" s="59"/>
      <c r="AB1453" s="60"/>
      <c r="AC1453" s="2"/>
      <c r="AD1453" s="2"/>
      <c r="AE1453" s="2"/>
      <c r="AJ1453" s="11">
        <f t="shared" si="686"/>
        <v>13</v>
      </c>
      <c r="AK1453" s="11">
        <f t="shared" si="706"/>
        <v>0</v>
      </c>
      <c r="AL1453" s="11">
        <f t="shared" si="707"/>
        <v>0</v>
      </c>
      <c r="AM1453" s="11">
        <f t="shared" si="708"/>
        <v>0</v>
      </c>
      <c r="AN1453" s="11">
        <f t="shared" si="709"/>
        <v>0</v>
      </c>
      <c r="AO1453" s="4" t="e">
        <f>IF(#REF!="I",1,IF(#REF!="II",2,IF(#REF!="III",3,IF(#REF!="IV",4))))</f>
        <v>#REF!</v>
      </c>
      <c r="AP1453" s="11" t="e">
        <f>IF(#REF!="PULMONAR",1,IF(AND(#REF!="EXTRAPULMONAR",#REF!&lt;&gt;"MENINGEA"),2,IF(AND(#REF!="EXTRAPULMONAR",#REF!="MENINGEA"),3,)))</f>
        <v>#REF!</v>
      </c>
      <c r="AQ14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3" s="4">
        <f t="shared" si="710"/>
        <v>0</v>
      </c>
      <c r="AS1453" s="10">
        <f t="shared" si="711"/>
        <v>0</v>
      </c>
      <c r="AT1453" s="10">
        <f t="shared" si="712"/>
        <v>0</v>
      </c>
      <c r="AU1453" s="10" t="str">
        <f t="shared" si="713"/>
        <v>0</v>
      </c>
      <c r="AV1453" s="11" t="e">
        <f t="shared" si="714"/>
        <v>#N/A</v>
      </c>
      <c r="AW1453" s="4" t="e">
        <f t="shared" si="715"/>
        <v>#N/A</v>
      </c>
      <c r="AX1453" s="10" t="e">
        <f t="shared" si="704"/>
        <v>#N/A</v>
      </c>
      <c r="AY1453" s="10" t="e">
        <f t="shared" si="705"/>
        <v>#N/A</v>
      </c>
      <c r="AZ1453" s="10" t="e">
        <f t="shared" si="687"/>
        <v>#REF!</v>
      </c>
      <c r="BA1453" s="12" t="e">
        <f>IF(BW1453=7,0,AJ1453&amp;IF(#REF!="SI",1,IF(#REF!="NO",2,IF(#REF!="VIH + PREVIO",3,0))))</f>
        <v>#REF!</v>
      </c>
      <c r="BB1453" s="13" t="e">
        <f>IF(AND(#REF!="POSITIVO",#REF!="POSITIVO"),1,IF(#REF!="NEGATIVO",2,IF(#REF!="VIH + PREVIO",3,0)))</f>
        <v>#REF!</v>
      </c>
      <c r="BC1453" s="10" t="e">
        <f>IF(#REF!="SI",1,IF(#REF!="NO",2,0))</f>
        <v>#REF!</v>
      </c>
      <c r="BD1453" s="10" t="e">
        <f>IF(#REF!="SI",1,IF(#REF!="NO",2,0))</f>
        <v>#REF!</v>
      </c>
      <c r="BE1453" s="10" t="e">
        <f>IF(OR(#REF!="VIH + PREVIO",#REF!="VIH + PREVIO",#REF!="VIH + PREVIO"),1,0)</f>
        <v>#REF!</v>
      </c>
      <c r="BF1453" s="13" t="e">
        <f>IF(OR(#REF!="POSITIVO",#REF!="NEGATIVO"),1,IF(#REF!="PACIENTE NO ACEPTA",2,IF(#REF!="VIH + PREVIO",3,0)))</f>
        <v>#REF!</v>
      </c>
      <c r="BG1453" s="10" t="e">
        <f t="shared" si="688"/>
        <v>#REF!</v>
      </c>
      <c r="BH1453" s="10" t="e">
        <f t="shared" si="689"/>
        <v>#REF!</v>
      </c>
      <c r="BI1453" s="10" t="e">
        <f t="shared" si="690"/>
        <v>#REF!</v>
      </c>
      <c r="BJ1453" s="10" t="e">
        <f t="shared" si="691"/>
        <v>#REF!</v>
      </c>
      <c r="BK1453" s="10" t="e">
        <f t="shared" si="692"/>
        <v>#REF!</v>
      </c>
      <c r="BL1453" s="10" t="e">
        <f t="shared" si="693"/>
        <v>#REF!</v>
      </c>
      <c r="BM1453" s="10" t="e">
        <f>IF(OR(BW1453=7,AQ1453=6),0,IF(#REF!="I",1,IF(#REF!="II",2,IF(#REF!="III",3,IF(#REF!="IV",4))))&amp;AP1453&amp;AQ1453&amp;AR1453&amp;AS1453&amp;AT1453&amp;AU1453&amp;AX1453)</f>
        <v>#REF!</v>
      </c>
      <c r="BN1453" s="10" t="e">
        <f t="shared" si="694"/>
        <v>#REF!</v>
      </c>
      <c r="BO1453" s="10" t="e">
        <f t="shared" si="695"/>
        <v>#REF!</v>
      </c>
      <c r="BP1453" s="10" t="e">
        <f t="shared" si="696"/>
        <v>#REF!</v>
      </c>
      <c r="BQ1453" s="10" t="e">
        <f t="shared" si="697"/>
        <v>#REF!</v>
      </c>
      <c r="BR1453" s="10" t="e">
        <f t="shared" si="698"/>
        <v>#REF!</v>
      </c>
      <c r="BS1453" s="10" t="e">
        <f t="shared" si="699"/>
        <v>#REF!</v>
      </c>
      <c r="BT1453" s="10" t="e">
        <f>IF(OR(BW1453=7,AQ1453=6),0,AO1453&amp;IF(#REF!="SI",1,IF(#REF!="NO",2,IF(#REF!="VIH + PREVIO",3,0))))</f>
        <v>#REF!</v>
      </c>
      <c r="BU1453" s="10" t="e">
        <f>IF(OR(BW1453=7,AQ1453=6),0,IF(#REF!="-",1,0))</f>
        <v>#REF!</v>
      </c>
      <c r="BV1453" s="10" t="e">
        <f t="shared" si="700"/>
        <v>#REF!</v>
      </c>
      <c r="BW14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3" s="10" t="e">
        <f t="shared" si="701"/>
        <v>#REF!</v>
      </c>
      <c r="BY1453" s="10" t="e">
        <f t="shared" si="703"/>
        <v>#REF!</v>
      </c>
      <c r="BZ1453" s="10" t="e">
        <f t="shared" si="702"/>
        <v>#REF!</v>
      </c>
      <c r="CA1453" s="10"/>
    </row>
    <row r="1454" spans="1:79" s="3" customFormat="1" ht="23.25" customHeight="1" x14ac:dyDescent="0.3">
      <c r="A1454" s="7">
        <v>1452</v>
      </c>
      <c r="B1454" s="43"/>
      <c r="C1454" s="44"/>
      <c r="D1454" s="45"/>
      <c r="E1454" s="46"/>
      <c r="F1454" s="46"/>
      <c r="G1454" s="46"/>
      <c r="H1454" s="50"/>
      <c r="I1454" s="51"/>
      <c r="J1454" s="52"/>
      <c r="K1454" s="51"/>
      <c r="L1454" s="53"/>
      <c r="M1454" s="54"/>
      <c r="N1454" s="43"/>
      <c r="O1454" s="55"/>
      <c r="P1454" s="46"/>
      <c r="Q1454" s="46"/>
      <c r="R1454" s="46"/>
      <c r="S1454" s="43"/>
      <c r="T1454" s="56"/>
      <c r="U1454" s="46"/>
      <c r="V1454" s="57"/>
      <c r="W1454" s="58"/>
      <c r="X1454" s="57"/>
      <c r="Y1454" s="46"/>
      <c r="Z1454" s="57"/>
      <c r="AA1454" s="59"/>
      <c r="AB1454" s="60"/>
      <c r="AC1454" s="2"/>
      <c r="AD1454" s="2"/>
      <c r="AE1454" s="2"/>
      <c r="AJ1454" s="11">
        <f t="shared" si="686"/>
        <v>13</v>
      </c>
      <c r="AK1454" s="11">
        <f t="shared" si="706"/>
        <v>0</v>
      </c>
      <c r="AL1454" s="11">
        <f t="shared" si="707"/>
        <v>0</v>
      </c>
      <c r="AM1454" s="11">
        <f t="shared" si="708"/>
        <v>0</v>
      </c>
      <c r="AN1454" s="11">
        <f t="shared" si="709"/>
        <v>0</v>
      </c>
      <c r="AO1454" s="4" t="e">
        <f>IF(#REF!="I",1,IF(#REF!="II",2,IF(#REF!="III",3,IF(#REF!="IV",4))))</f>
        <v>#REF!</v>
      </c>
      <c r="AP1454" s="11" t="e">
        <f>IF(#REF!="PULMONAR",1,IF(AND(#REF!="EXTRAPULMONAR",#REF!&lt;&gt;"MENINGEA"),2,IF(AND(#REF!="EXTRAPULMONAR",#REF!="MENINGEA"),3,)))</f>
        <v>#REF!</v>
      </c>
      <c r="AQ14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4" s="4">
        <f t="shared" si="710"/>
        <v>0</v>
      </c>
      <c r="AS1454" s="10">
        <f t="shared" si="711"/>
        <v>0</v>
      </c>
      <c r="AT1454" s="10">
        <f t="shared" si="712"/>
        <v>0</v>
      </c>
      <c r="AU1454" s="10" t="str">
        <f t="shared" si="713"/>
        <v>0</v>
      </c>
      <c r="AV1454" s="11" t="e">
        <f t="shared" si="714"/>
        <v>#N/A</v>
      </c>
      <c r="AW1454" s="4" t="e">
        <f t="shared" si="715"/>
        <v>#N/A</v>
      </c>
      <c r="AX1454" s="10" t="e">
        <f t="shared" si="704"/>
        <v>#N/A</v>
      </c>
      <c r="AY1454" s="10" t="e">
        <f t="shared" si="705"/>
        <v>#N/A</v>
      </c>
      <c r="AZ1454" s="10" t="e">
        <f t="shared" si="687"/>
        <v>#REF!</v>
      </c>
      <c r="BA1454" s="12" t="e">
        <f>IF(BW1454=7,0,AJ1454&amp;IF(#REF!="SI",1,IF(#REF!="NO",2,IF(#REF!="VIH + PREVIO",3,0))))</f>
        <v>#REF!</v>
      </c>
      <c r="BB1454" s="13" t="e">
        <f>IF(AND(#REF!="POSITIVO",#REF!="POSITIVO"),1,IF(#REF!="NEGATIVO",2,IF(#REF!="VIH + PREVIO",3,0)))</f>
        <v>#REF!</v>
      </c>
      <c r="BC1454" s="10" t="e">
        <f>IF(#REF!="SI",1,IF(#REF!="NO",2,0))</f>
        <v>#REF!</v>
      </c>
      <c r="BD1454" s="10" t="e">
        <f>IF(#REF!="SI",1,IF(#REF!="NO",2,0))</f>
        <v>#REF!</v>
      </c>
      <c r="BE1454" s="10" t="e">
        <f>IF(OR(#REF!="VIH + PREVIO",#REF!="VIH + PREVIO",#REF!="VIH + PREVIO"),1,0)</f>
        <v>#REF!</v>
      </c>
      <c r="BF1454" s="13" t="e">
        <f>IF(OR(#REF!="POSITIVO",#REF!="NEGATIVO"),1,IF(#REF!="PACIENTE NO ACEPTA",2,IF(#REF!="VIH + PREVIO",3,0)))</f>
        <v>#REF!</v>
      </c>
      <c r="BG1454" s="10" t="e">
        <f t="shared" si="688"/>
        <v>#REF!</v>
      </c>
      <c r="BH1454" s="10" t="e">
        <f t="shared" si="689"/>
        <v>#REF!</v>
      </c>
      <c r="BI1454" s="10" t="e">
        <f t="shared" si="690"/>
        <v>#REF!</v>
      </c>
      <c r="BJ1454" s="10" t="e">
        <f t="shared" si="691"/>
        <v>#REF!</v>
      </c>
      <c r="BK1454" s="10" t="e">
        <f t="shared" si="692"/>
        <v>#REF!</v>
      </c>
      <c r="BL1454" s="10" t="e">
        <f t="shared" si="693"/>
        <v>#REF!</v>
      </c>
      <c r="BM1454" s="10" t="e">
        <f>IF(OR(BW1454=7,AQ1454=6),0,IF(#REF!="I",1,IF(#REF!="II",2,IF(#REF!="III",3,IF(#REF!="IV",4))))&amp;AP1454&amp;AQ1454&amp;AR1454&amp;AS1454&amp;AT1454&amp;AU1454&amp;AX1454)</f>
        <v>#REF!</v>
      </c>
      <c r="BN1454" s="10" t="e">
        <f t="shared" si="694"/>
        <v>#REF!</v>
      </c>
      <c r="BO1454" s="10" t="e">
        <f t="shared" si="695"/>
        <v>#REF!</v>
      </c>
      <c r="BP1454" s="10" t="e">
        <f t="shared" si="696"/>
        <v>#REF!</v>
      </c>
      <c r="BQ1454" s="10" t="e">
        <f t="shared" si="697"/>
        <v>#REF!</v>
      </c>
      <c r="BR1454" s="10" t="e">
        <f t="shared" si="698"/>
        <v>#REF!</v>
      </c>
      <c r="BS1454" s="10" t="e">
        <f t="shared" si="699"/>
        <v>#REF!</v>
      </c>
      <c r="BT1454" s="10" t="e">
        <f>IF(OR(BW1454=7,AQ1454=6),0,AO1454&amp;IF(#REF!="SI",1,IF(#REF!="NO",2,IF(#REF!="VIH + PREVIO",3,0))))</f>
        <v>#REF!</v>
      </c>
      <c r="BU1454" s="10" t="e">
        <f>IF(OR(BW1454=7,AQ1454=6),0,IF(#REF!="-",1,0))</f>
        <v>#REF!</v>
      </c>
      <c r="BV1454" s="10" t="e">
        <f t="shared" si="700"/>
        <v>#REF!</v>
      </c>
      <c r="BW14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4" s="10" t="e">
        <f t="shared" si="701"/>
        <v>#REF!</v>
      </c>
      <c r="BY1454" s="10" t="e">
        <f t="shared" si="703"/>
        <v>#REF!</v>
      </c>
      <c r="BZ1454" s="10" t="e">
        <f t="shared" si="702"/>
        <v>#REF!</v>
      </c>
      <c r="CA1454" s="10"/>
    </row>
    <row r="1455" spans="1:79" s="3" customFormat="1" ht="23.25" customHeight="1" x14ac:dyDescent="0.3">
      <c r="A1455" s="7">
        <v>1453</v>
      </c>
      <c r="B1455" s="43"/>
      <c r="C1455" s="44"/>
      <c r="D1455" s="45"/>
      <c r="E1455" s="46"/>
      <c r="F1455" s="46"/>
      <c r="G1455" s="46"/>
      <c r="H1455" s="50"/>
      <c r="I1455" s="51"/>
      <c r="J1455" s="52"/>
      <c r="K1455" s="51"/>
      <c r="L1455" s="53"/>
      <c r="M1455" s="54"/>
      <c r="N1455" s="43"/>
      <c r="O1455" s="55"/>
      <c r="P1455" s="46"/>
      <c r="Q1455" s="46"/>
      <c r="R1455" s="46"/>
      <c r="S1455" s="43"/>
      <c r="T1455" s="56"/>
      <c r="U1455" s="46"/>
      <c r="V1455" s="57"/>
      <c r="W1455" s="58"/>
      <c r="X1455" s="57"/>
      <c r="Y1455" s="46"/>
      <c r="Z1455" s="57"/>
      <c r="AA1455" s="59"/>
      <c r="AB1455" s="60"/>
      <c r="AC1455" s="2"/>
      <c r="AD1455" s="2"/>
      <c r="AE1455" s="2"/>
      <c r="AJ1455" s="11">
        <f t="shared" si="686"/>
        <v>13</v>
      </c>
      <c r="AK1455" s="11">
        <f t="shared" si="706"/>
        <v>0</v>
      </c>
      <c r="AL1455" s="11">
        <f t="shared" si="707"/>
        <v>0</v>
      </c>
      <c r="AM1455" s="11">
        <f t="shared" si="708"/>
        <v>0</v>
      </c>
      <c r="AN1455" s="11">
        <f t="shared" si="709"/>
        <v>0</v>
      </c>
      <c r="AO1455" s="4" t="e">
        <f>IF(#REF!="I",1,IF(#REF!="II",2,IF(#REF!="III",3,IF(#REF!="IV",4))))</f>
        <v>#REF!</v>
      </c>
      <c r="AP1455" s="11" t="e">
        <f>IF(#REF!="PULMONAR",1,IF(AND(#REF!="EXTRAPULMONAR",#REF!&lt;&gt;"MENINGEA"),2,IF(AND(#REF!="EXTRAPULMONAR",#REF!="MENINGEA"),3,)))</f>
        <v>#REF!</v>
      </c>
      <c r="AQ14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5" s="4">
        <f t="shared" si="710"/>
        <v>0</v>
      </c>
      <c r="AS1455" s="10">
        <f t="shared" si="711"/>
        <v>0</v>
      </c>
      <c r="AT1455" s="10">
        <f t="shared" si="712"/>
        <v>0</v>
      </c>
      <c r="AU1455" s="10" t="str">
        <f t="shared" si="713"/>
        <v>0</v>
      </c>
      <c r="AV1455" s="11" t="e">
        <f t="shared" si="714"/>
        <v>#N/A</v>
      </c>
      <c r="AW1455" s="4" t="e">
        <f t="shared" si="715"/>
        <v>#N/A</v>
      </c>
      <c r="AX1455" s="10" t="e">
        <f t="shared" si="704"/>
        <v>#N/A</v>
      </c>
      <c r="AY1455" s="10" t="e">
        <f t="shared" si="705"/>
        <v>#N/A</v>
      </c>
      <c r="AZ1455" s="10" t="e">
        <f t="shared" si="687"/>
        <v>#REF!</v>
      </c>
      <c r="BA1455" s="12" t="e">
        <f>IF(BW1455=7,0,AJ1455&amp;IF(#REF!="SI",1,IF(#REF!="NO",2,IF(#REF!="VIH + PREVIO",3,0))))</f>
        <v>#REF!</v>
      </c>
      <c r="BB1455" s="13" t="e">
        <f>IF(AND(#REF!="POSITIVO",#REF!="POSITIVO"),1,IF(#REF!="NEGATIVO",2,IF(#REF!="VIH + PREVIO",3,0)))</f>
        <v>#REF!</v>
      </c>
      <c r="BC1455" s="10" t="e">
        <f>IF(#REF!="SI",1,IF(#REF!="NO",2,0))</f>
        <v>#REF!</v>
      </c>
      <c r="BD1455" s="10" t="e">
        <f>IF(#REF!="SI",1,IF(#REF!="NO",2,0))</f>
        <v>#REF!</v>
      </c>
      <c r="BE1455" s="10" t="e">
        <f>IF(OR(#REF!="VIH + PREVIO",#REF!="VIH + PREVIO",#REF!="VIH + PREVIO"),1,0)</f>
        <v>#REF!</v>
      </c>
      <c r="BF1455" s="13" t="e">
        <f>IF(OR(#REF!="POSITIVO",#REF!="NEGATIVO"),1,IF(#REF!="PACIENTE NO ACEPTA",2,IF(#REF!="VIH + PREVIO",3,0)))</f>
        <v>#REF!</v>
      </c>
      <c r="BG1455" s="10" t="e">
        <f t="shared" si="688"/>
        <v>#REF!</v>
      </c>
      <c r="BH1455" s="10" t="e">
        <f t="shared" si="689"/>
        <v>#REF!</v>
      </c>
      <c r="BI1455" s="10" t="e">
        <f t="shared" si="690"/>
        <v>#REF!</v>
      </c>
      <c r="BJ1455" s="10" t="e">
        <f t="shared" si="691"/>
        <v>#REF!</v>
      </c>
      <c r="BK1455" s="10" t="e">
        <f t="shared" si="692"/>
        <v>#REF!</v>
      </c>
      <c r="BL1455" s="10" t="e">
        <f t="shared" si="693"/>
        <v>#REF!</v>
      </c>
      <c r="BM1455" s="10" t="e">
        <f>IF(OR(BW1455=7,AQ1455=6),0,IF(#REF!="I",1,IF(#REF!="II",2,IF(#REF!="III",3,IF(#REF!="IV",4))))&amp;AP1455&amp;AQ1455&amp;AR1455&amp;AS1455&amp;AT1455&amp;AU1455&amp;AX1455)</f>
        <v>#REF!</v>
      </c>
      <c r="BN1455" s="10" t="e">
        <f t="shared" si="694"/>
        <v>#REF!</v>
      </c>
      <c r="BO1455" s="10" t="e">
        <f t="shared" si="695"/>
        <v>#REF!</v>
      </c>
      <c r="BP1455" s="10" t="e">
        <f t="shared" si="696"/>
        <v>#REF!</v>
      </c>
      <c r="BQ1455" s="10" t="e">
        <f t="shared" si="697"/>
        <v>#REF!</v>
      </c>
      <c r="BR1455" s="10" t="e">
        <f t="shared" si="698"/>
        <v>#REF!</v>
      </c>
      <c r="BS1455" s="10" t="e">
        <f t="shared" si="699"/>
        <v>#REF!</v>
      </c>
      <c r="BT1455" s="10" t="e">
        <f>IF(OR(BW1455=7,AQ1455=6),0,AO1455&amp;IF(#REF!="SI",1,IF(#REF!="NO",2,IF(#REF!="VIH + PREVIO",3,0))))</f>
        <v>#REF!</v>
      </c>
      <c r="BU1455" s="10" t="e">
        <f>IF(OR(BW1455=7,AQ1455=6),0,IF(#REF!="-",1,0))</f>
        <v>#REF!</v>
      </c>
      <c r="BV1455" s="10" t="e">
        <f t="shared" si="700"/>
        <v>#REF!</v>
      </c>
      <c r="BW14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5" s="10" t="e">
        <f t="shared" si="701"/>
        <v>#REF!</v>
      </c>
      <c r="BY1455" s="10" t="e">
        <f t="shared" si="703"/>
        <v>#REF!</v>
      </c>
      <c r="BZ1455" s="10" t="e">
        <f t="shared" si="702"/>
        <v>#REF!</v>
      </c>
      <c r="CA1455" s="10"/>
    </row>
    <row r="1456" spans="1:79" s="3" customFormat="1" ht="23.25" customHeight="1" x14ac:dyDescent="0.3">
      <c r="A1456" s="7">
        <v>1454</v>
      </c>
      <c r="B1456" s="43"/>
      <c r="C1456" s="44"/>
      <c r="D1456" s="45"/>
      <c r="E1456" s="46"/>
      <c r="F1456" s="46"/>
      <c r="G1456" s="46"/>
      <c r="H1456" s="50"/>
      <c r="I1456" s="51"/>
      <c r="J1456" s="52"/>
      <c r="K1456" s="51"/>
      <c r="L1456" s="53"/>
      <c r="M1456" s="54"/>
      <c r="N1456" s="43"/>
      <c r="O1456" s="55"/>
      <c r="P1456" s="46"/>
      <c r="Q1456" s="46"/>
      <c r="R1456" s="46"/>
      <c r="S1456" s="43"/>
      <c r="T1456" s="56"/>
      <c r="U1456" s="46"/>
      <c r="V1456" s="57"/>
      <c r="W1456" s="58"/>
      <c r="X1456" s="57"/>
      <c r="Y1456" s="46"/>
      <c r="Z1456" s="57"/>
      <c r="AA1456" s="59"/>
      <c r="AB1456" s="60"/>
      <c r="AC1456" s="2"/>
      <c r="AD1456" s="2"/>
      <c r="AE1456" s="2"/>
      <c r="AJ1456" s="11">
        <f t="shared" si="686"/>
        <v>13</v>
      </c>
      <c r="AK1456" s="11">
        <f t="shared" si="706"/>
        <v>0</v>
      </c>
      <c r="AL1456" s="11">
        <f t="shared" si="707"/>
        <v>0</v>
      </c>
      <c r="AM1456" s="11">
        <f t="shared" si="708"/>
        <v>0</v>
      </c>
      <c r="AN1456" s="11">
        <f t="shared" si="709"/>
        <v>0</v>
      </c>
      <c r="AO1456" s="4" t="e">
        <f>IF(#REF!="I",1,IF(#REF!="II",2,IF(#REF!="III",3,IF(#REF!="IV",4))))</f>
        <v>#REF!</v>
      </c>
      <c r="AP1456" s="11" t="e">
        <f>IF(#REF!="PULMONAR",1,IF(AND(#REF!="EXTRAPULMONAR",#REF!&lt;&gt;"MENINGEA"),2,IF(AND(#REF!="EXTRAPULMONAR",#REF!="MENINGEA"),3,)))</f>
        <v>#REF!</v>
      </c>
      <c r="AQ14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6" s="4">
        <f t="shared" si="710"/>
        <v>0</v>
      </c>
      <c r="AS1456" s="10">
        <f t="shared" si="711"/>
        <v>0</v>
      </c>
      <c r="AT1456" s="10">
        <f t="shared" si="712"/>
        <v>0</v>
      </c>
      <c r="AU1456" s="10" t="str">
        <f t="shared" si="713"/>
        <v>0</v>
      </c>
      <c r="AV1456" s="11" t="e">
        <f t="shared" si="714"/>
        <v>#N/A</v>
      </c>
      <c r="AW1456" s="4" t="e">
        <f t="shared" si="715"/>
        <v>#N/A</v>
      </c>
      <c r="AX1456" s="10" t="e">
        <f t="shared" si="704"/>
        <v>#N/A</v>
      </c>
      <c r="AY1456" s="10" t="e">
        <f t="shared" si="705"/>
        <v>#N/A</v>
      </c>
      <c r="AZ1456" s="10" t="e">
        <f t="shared" si="687"/>
        <v>#REF!</v>
      </c>
      <c r="BA1456" s="12" t="e">
        <f>IF(BW1456=7,0,AJ1456&amp;IF(#REF!="SI",1,IF(#REF!="NO",2,IF(#REF!="VIH + PREVIO",3,0))))</f>
        <v>#REF!</v>
      </c>
      <c r="BB1456" s="13" t="e">
        <f>IF(AND(#REF!="POSITIVO",#REF!="POSITIVO"),1,IF(#REF!="NEGATIVO",2,IF(#REF!="VIH + PREVIO",3,0)))</f>
        <v>#REF!</v>
      </c>
      <c r="BC1456" s="10" t="e">
        <f>IF(#REF!="SI",1,IF(#REF!="NO",2,0))</f>
        <v>#REF!</v>
      </c>
      <c r="BD1456" s="10" t="e">
        <f>IF(#REF!="SI",1,IF(#REF!="NO",2,0))</f>
        <v>#REF!</v>
      </c>
      <c r="BE1456" s="10" t="e">
        <f>IF(OR(#REF!="VIH + PREVIO",#REF!="VIH + PREVIO",#REF!="VIH + PREVIO"),1,0)</f>
        <v>#REF!</v>
      </c>
      <c r="BF1456" s="13" t="e">
        <f>IF(OR(#REF!="POSITIVO",#REF!="NEGATIVO"),1,IF(#REF!="PACIENTE NO ACEPTA",2,IF(#REF!="VIH + PREVIO",3,0)))</f>
        <v>#REF!</v>
      </c>
      <c r="BG1456" s="10" t="e">
        <f t="shared" si="688"/>
        <v>#REF!</v>
      </c>
      <c r="BH1456" s="10" t="e">
        <f t="shared" si="689"/>
        <v>#REF!</v>
      </c>
      <c r="BI1456" s="10" t="e">
        <f t="shared" si="690"/>
        <v>#REF!</v>
      </c>
      <c r="BJ1456" s="10" t="e">
        <f t="shared" si="691"/>
        <v>#REF!</v>
      </c>
      <c r="BK1456" s="10" t="e">
        <f t="shared" si="692"/>
        <v>#REF!</v>
      </c>
      <c r="BL1456" s="10" t="e">
        <f t="shared" si="693"/>
        <v>#REF!</v>
      </c>
      <c r="BM1456" s="10" t="e">
        <f>IF(OR(BW1456=7,AQ1456=6),0,IF(#REF!="I",1,IF(#REF!="II",2,IF(#REF!="III",3,IF(#REF!="IV",4))))&amp;AP1456&amp;AQ1456&amp;AR1456&amp;AS1456&amp;AT1456&amp;AU1456&amp;AX1456)</f>
        <v>#REF!</v>
      </c>
      <c r="BN1456" s="10" t="e">
        <f t="shared" si="694"/>
        <v>#REF!</v>
      </c>
      <c r="BO1456" s="10" t="e">
        <f t="shared" si="695"/>
        <v>#REF!</v>
      </c>
      <c r="BP1456" s="10" t="e">
        <f t="shared" si="696"/>
        <v>#REF!</v>
      </c>
      <c r="BQ1456" s="10" t="e">
        <f t="shared" si="697"/>
        <v>#REF!</v>
      </c>
      <c r="BR1456" s="10" t="e">
        <f t="shared" si="698"/>
        <v>#REF!</v>
      </c>
      <c r="BS1456" s="10" t="e">
        <f t="shared" si="699"/>
        <v>#REF!</v>
      </c>
      <c r="BT1456" s="10" t="e">
        <f>IF(OR(BW1456=7,AQ1456=6),0,AO1456&amp;IF(#REF!="SI",1,IF(#REF!="NO",2,IF(#REF!="VIH + PREVIO",3,0))))</f>
        <v>#REF!</v>
      </c>
      <c r="BU1456" s="10" t="e">
        <f>IF(OR(BW1456=7,AQ1456=6),0,IF(#REF!="-",1,0))</f>
        <v>#REF!</v>
      </c>
      <c r="BV1456" s="10" t="e">
        <f t="shared" si="700"/>
        <v>#REF!</v>
      </c>
      <c r="BW14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6" s="10" t="e">
        <f t="shared" si="701"/>
        <v>#REF!</v>
      </c>
      <c r="BY1456" s="10" t="e">
        <f t="shared" si="703"/>
        <v>#REF!</v>
      </c>
      <c r="BZ1456" s="10" t="e">
        <f t="shared" si="702"/>
        <v>#REF!</v>
      </c>
      <c r="CA1456" s="10"/>
    </row>
    <row r="1457" spans="1:79" s="3" customFormat="1" ht="23.25" customHeight="1" x14ac:dyDescent="0.3">
      <c r="A1457" s="7">
        <v>1455</v>
      </c>
      <c r="B1457" s="43"/>
      <c r="C1457" s="44"/>
      <c r="D1457" s="45"/>
      <c r="E1457" s="46"/>
      <c r="F1457" s="46"/>
      <c r="G1457" s="46"/>
      <c r="H1457" s="50"/>
      <c r="I1457" s="51"/>
      <c r="J1457" s="52"/>
      <c r="K1457" s="51"/>
      <c r="L1457" s="53"/>
      <c r="M1457" s="54"/>
      <c r="N1457" s="43"/>
      <c r="O1457" s="55"/>
      <c r="P1457" s="46"/>
      <c r="Q1457" s="46"/>
      <c r="R1457" s="46"/>
      <c r="S1457" s="43"/>
      <c r="T1457" s="56"/>
      <c r="U1457" s="46"/>
      <c r="V1457" s="57"/>
      <c r="W1457" s="58"/>
      <c r="X1457" s="57"/>
      <c r="Y1457" s="46"/>
      <c r="Z1457" s="57"/>
      <c r="AA1457" s="59"/>
      <c r="AB1457" s="60"/>
      <c r="AC1457" s="2"/>
      <c r="AD1457" s="2"/>
      <c r="AE1457" s="2"/>
      <c r="AJ1457" s="11">
        <f t="shared" si="686"/>
        <v>13</v>
      </c>
      <c r="AK1457" s="11">
        <f t="shared" si="706"/>
        <v>0</v>
      </c>
      <c r="AL1457" s="11">
        <f t="shared" si="707"/>
        <v>0</v>
      </c>
      <c r="AM1457" s="11">
        <f t="shared" si="708"/>
        <v>0</v>
      </c>
      <c r="AN1457" s="11">
        <f t="shared" si="709"/>
        <v>0</v>
      </c>
      <c r="AO1457" s="4" t="e">
        <f>IF(#REF!="I",1,IF(#REF!="II",2,IF(#REF!="III",3,IF(#REF!="IV",4))))</f>
        <v>#REF!</v>
      </c>
      <c r="AP1457" s="11" t="e">
        <f>IF(#REF!="PULMONAR",1,IF(AND(#REF!="EXTRAPULMONAR",#REF!&lt;&gt;"MENINGEA"),2,IF(AND(#REF!="EXTRAPULMONAR",#REF!="MENINGEA"),3,)))</f>
        <v>#REF!</v>
      </c>
      <c r="AQ14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7" s="4">
        <f t="shared" si="710"/>
        <v>0</v>
      </c>
      <c r="AS1457" s="10">
        <f t="shared" si="711"/>
        <v>0</v>
      </c>
      <c r="AT1457" s="10">
        <f t="shared" si="712"/>
        <v>0</v>
      </c>
      <c r="AU1457" s="10" t="str">
        <f t="shared" si="713"/>
        <v>0</v>
      </c>
      <c r="AV1457" s="11" t="e">
        <f t="shared" si="714"/>
        <v>#N/A</v>
      </c>
      <c r="AW1457" s="4" t="e">
        <f t="shared" si="715"/>
        <v>#N/A</v>
      </c>
      <c r="AX1457" s="10" t="e">
        <f t="shared" si="704"/>
        <v>#N/A</v>
      </c>
      <c r="AY1457" s="10" t="e">
        <f t="shared" si="705"/>
        <v>#N/A</v>
      </c>
      <c r="AZ1457" s="10" t="e">
        <f t="shared" si="687"/>
        <v>#REF!</v>
      </c>
      <c r="BA1457" s="12" t="e">
        <f>IF(BW1457=7,0,AJ1457&amp;IF(#REF!="SI",1,IF(#REF!="NO",2,IF(#REF!="VIH + PREVIO",3,0))))</f>
        <v>#REF!</v>
      </c>
      <c r="BB1457" s="13" t="e">
        <f>IF(AND(#REF!="POSITIVO",#REF!="POSITIVO"),1,IF(#REF!="NEGATIVO",2,IF(#REF!="VIH + PREVIO",3,0)))</f>
        <v>#REF!</v>
      </c>
      <c r="BC1457" s="10" t="e">
        <f>IF(#REF!="SI",1,IF(#REF!="NO",2,0))</f>
        <v>#REF!</v>
      </c>
      <c r="BD1457" s="10" t="e">
        <f>IF(#REF!="SI",1,IF(#REF!="NO",2,0))</f>
        <v>#REF!</v>
      </c>
      <c r="BE1457" s="10" t="e">
        <f>IF(OR(#REF!="VIH + PREVIO",#REF!="VIH + PREVIO",#REF!="VIH + PREVIO"),1,0)</f>
        <v>#REF!</v>
      </c>
      <c r="BF1457" s="13" t="e">
        <f>IF(OR(#REF!="POSITIVO",#REF!="NEGATIVO"),1,IF(#REF!="PACIENTE NO ACEPTA",2,IF(#REF!="VIH + PREVIO",3,0)))</f>
        <v>#REF!</v>
      </c>
      <c r="BG1457" s="10" t="e">
        <f t="shared" si="688"/>
        <v>#REF!</v>
      </c>
      <c r="BH1457" s="10" t="e">
        <f t="shared" si="689"/>
        <v>#REF!</v>
      </c>
      <c r="BI1457" s="10" t="e">
        <f t="shared" si="690"/>
        <v>#REF!</v>
      </c>
      <c r="BJ1457" s="10" t="e">
        <f t="shared" si="691"/>
        <v>#REF!</v>
      </c>
      <c r="BK1457" s="10" t="e">
        <f t="shared" si="692"/>
        <v>#REF!</v>
      </c>
      <c r="BL1457" s="10" t="e">
        <f t="shared" si="693"/>
        <v>#REF!</v>
      </c>
      <c r="BM1457" s="10" t="e">
        <f>IF(OR(BW1457=7,AQ1457=6),0,IF(#REF!="I",1,IF(#REF!="II",2,IF(#REF!="III",3,IF(#REF!="IV",4))))&amp;AP1457&amp;AQ1457&amp;AR1457&amp;AS1457&amp;AT1457&amp;AU1457&amp;AX1457)</f>
        <v>#REF!</v>
      </c>
      <c r="BN1457" s="10" t="e">
        <f t="shared" si="694"/>
        <v>#REF!</v>
      </c>
      <c r="BO1457" s="10" t="e">
        <f t="shared" si="695"/>
        <v>#REF!</v>
      </c>
      <c r="BP1457" s="10" t="e">
        <f t="shared" si="696"/>
        <v>#REF!</v>
      </c>
      <c r="BQ1457" s="10" t="e">
        <f t="shared" si="697"/>
        <v>#REF!</v>
      </c>
      <c r="BR1457" s="10" t="e">
        <f t="shared" si="698"/>
        <v>#REF!</v>
      </c>
      <c r="BS1457" s="10" t="e">
        <f t="shared" si="699"/>
        <v>#REF!</v>
      </c>
      <c r="BT1457" s="10" t="e">
        <f>IF(OR(BW1457=7,AQ1457=6),0,AO1457&amp;IF(#REF!="SI",1,IF(#REF!="NO",2,IF(#REF!="VIH + PREVIO",3,0))))</f>
        <v>#REF!</v>
      </c>
      <c r="BU1457" s="10" t="e">
        <f>IF(OR(BW1457=7,AQ1457=6),0,IF(#REF!="-",1,0))</f>
        <v>#REF!</v>
      </c>
      <c r="BV1457" s="10" t="e">
        <f t="shared" si="700"/>
        <v>#REF!</v>
      </c>
      <c r="BW14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7" s="10" t="e">
        <f t="shared" si="701"/>
        <v>#REF!</v>
      </c>
      <c r="BY1457" s="10" t="e">
        <f t="shared" si="703"/>
        <v>#REF!</v>
      </c>
      <c r="BZ1457" s="10" t="e">
        <f t="shared" si="702"/>
        <v>#REF!</v>
      </c>
      <c r="CA1457" s="10"/>
    </row>
    <row r="1458" spans="1:79" s="3" customFormat="1" ht="23.25" customHeight="1" x14ac:dyDescent="0.3">
      <c r="A1458" s="7">
        <v>1456</v>
      </c>
      <c r="B1458" s="43"/>
      <c r="C1458" s="44"/>
      <c r="D1458" s="45"/>
      <c r="E1458" s="46"/>
      <c r="F1458" s="46"/>
      <c r="G1458" s="46"/>
      <c r="H1458" s="50"/>
      <c r="I1458" s="51"/>
      <c r="J1458" s="52"/>
      <c r="K1458" s="51"/>
      <c r="L1458" s="53"/>
      <c r="M1458" s="54"/>
      <c r="N1458" s="43"/>
      <c r="O1458" s="55"/>
      <c r="P1458" s="46"/>
      <c r="Q1458" s="46"/>
      <c r="R1458" s="46"/>
      <c r="S1458" s="43"/>
      <c r="T1458" s="56"/>
      <c r="U1458" s="46"/>
      <c r="V1458" s="57"/>
      <c r="W1458" s="58"/>
      <c r="X1458" s="57"/>
      <c r="Y1458" s="46"/>
      <c r="Z1458" s="57"/>
      <c r="AA1458" s="59"/>
      <c r="AB1458" s="60"/>
      <c r="AC1458" s="2"/>
      <c r="AD1458" s="2"/>
      <c r="AE1458" s="2"/>
      <c r="AJ1458" s="11">
        <f t="shared" si="686"/>
        <v>13</v>
      </c>
      <c r="AK1458" s="11">
        <f t="shared" si="706"/>
        <v>0</v>
      </c>
      <c r="AL1458" s="11">
        <f t="shared" si="707"/>
        <v>0</v>
      </c>
      <c r="AM1458" s="11">
        <f t="shared" si="708"/>
        <v>0</v>
      </c>
      <c r="AN1458" s="11">
        <f t="shared" si="709"/>
        <v>0</v>
      </c>
      <c r="AO1458" s="4" t="e">
        <f>IF(#REF!="I",1,IF(#REF!="II",2,IF(#REF!="III",3,IF(#REF!="IV",4))))</f>
        <v>#REF!</v>
      </c>
      <c r="AP1458" s="11" t="e">
        <f>IF(#REF!="PULMONAR",1,IF(AND(#REF!="EXTRAPULMONAR",#REF!&lt;&gt;"MENINGEA"),2,IF(AND(#REF!="EXTRAPULMONAR",#REF!="MENINGEA"),3,)))</f>
        <v>#REF!</v>
      </c>
      <c r="AQ14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8" s="4">
        <f t="shared" si="710"/>
        <v>0</v>
      </c>
      <c r="AS1458" s="10">
        <f t="shared" si="711"/>
        <v>0</v>
      </c>
      <c r="AT1458" s="10">
        <f t="shared" si="712"/>
        <v>0</v>
      </c>
      <c r="AU1458" s="10" t="str">
        <f t="shared" si="713"/>
        <v>0</v>
      </c>
      <c r="AV1458" s="11" t="e">
        <f t="shared" si="714"/>
        <v>#N/A</v>
      </c>
      <c r="AW1458" s="4" t="e">
        <f t="shared" si="715"/>
        <v>#N/A</v>
      </c>
      <c r="AX1458" s="10" t="e">
        <f t="shared" si="704"/>
        <v>#N/A</v>
      </c>
      <c r="AY1458" s="10" t="e">
        <f t="shared" si="705"/>
        <v>#N/A</v>
      </c>
      <c r="AZ1458" s="10" t="e">
        <f t="shared" si="687"/>
        <v>#REF!</v>
      </c>
      <c r="BA1458" s="12" t="e">
        <f>IF(BW1458=7,0,AJ1458&amp;IF(#REF!="SI",1,IF(#REF!="NO",2,IF(#REF!="VIH + PREVIO",3,0))))</f>
        <v>#REF!</v>
      </c>
      <c r="BB1458" s="13" t="e">
        <f>IF(AND(#REF!="POSITIVO",#REF!="POSITIVO"),1,IF(#REF!="NEGATIVO",2,IF(#REF!="VIH + PREVIO",3,0)))</f>
        <v>#REF!</v>
      </c>
      <c r="BC1458" s="10" t="e">
        <f>IF(#REF!="SI",1,IF(#REF!="NO",2,0))</f>
        <v>#REF!</v>
      </c>
      <c r="BD1458" s="10" t="e">
        <f>IF(#REF!="SI",1,IF(#REF!="NO",2,0))</f>
        <v>#REF!</v>
      </c>
      <c r="BE1458" s="10" t="e">
        <f>IF(OR(#REF!="VIH + PREVIO",#REF!="VIH + PREVIO",#REF!="VIH + PREVIO"),1,0)</f>
        <v>#REF!</v>
      </c>
      <c r="BF1458" s="13" t="e">
        <f>IF(OR(#REF!="POSITIVO",#REF!="NEGATIVO"),1,IF(#REF!="PACIENTE NO ACEPTA",2,IF(#REF!="VIH + PREVIO",3,0)))</f>
        <v>#REF!</v>
      </c>
      <c r="BG1458" s="10" t="e">
        <f t="shared" si="688"/>
        <v>#REF!</v>
      </c>
      <c r="BH1458" s="10" t="e">
        <f t="shared" si="689"/>
        <v>#REF!</v>
      </c>
      <c r="BI1458" s="10" t="e">
        <f t="shared" si="690"/>
        <v>#REF!</v>
      </c>
      <c r="BJ1458" s="10" t="e">
        <f t="shared" si="691"/>
        <v>#REF!</v>
      </c>
      <c r="BK1458" s="10" t="e">
        <f t="shared" si="692"/>
        <v>#REF!</v>
      </c>
      <c r="BL1458" s="10" t="e">
        <f t="shared" si="693"/>
        <v>#REF!</v>
      </c>
      <c r="BM1458" s="10" t="e">
        <f>IF(OR(BW1458=7,AQ1458=6),0,IF(#REF!="I",1,IF(#REF!="II",2,IF(#REF!="III",3,IF(#REF!="IV",4))))&amp;AP1458&amp;AQ1458&amp;AR1458&amp;AS1458&amp;AT1458&amp;AU1458&amp;AX1458)</f>
        <v>#REF!</v>
      </c>
      <c r="BN1458" s="10" t="e">
        <f t="shared" si="694"/>
        <v>#REF!</v>
      </c>
      <c r="BO1458" s="10" t="e">
        <f t="shared" si="695"/>
        <v>#REF!</v>
      </c>
      <c r="BP1458" s="10" t="e">
        <f t="shared" si="696"/>
        <v>#REF!</v>
      </c>
      <c r="BQ1458" s="10" t="e">
        <f t="shared" si="697"/>
        <v>#REF!</v>
      </c>
      <c r="BR1458" s="10" t="e">
        <f t="shared" si="698"/>
        <v>#REF!</v>
      </c>
      <c r="BS1458" s="10" t="e">
        <f t="shared" si="699"/>
        <v>#REF!</v>
      </c>
      <c r="BT1458" s="10" t="e">
        <f>IF(OR(BW1458=7,AQ1458=6),0,AO1458&amp;IF(#REF!="SI",1,IF(#REF!="NO",2,IF(#REF!="VIH + PREVIO",3,0))))</f>
        <v>#REF!</v>
      </c>
      <c r="BU1458" s="10" t="e">
        <f>IF(OR(BW1458=7,AQ1458=6),0,IF(#REF!="-",1,0))</f>
        <v>#REF!</v>
      </c>
      <c r="BV1458" s="10" t="e">
        <f t="shared" si="700"/>
        <v>#REF!</v>
      </c>
      <c r="BW14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8" s="10" t="e">
        <f t="shared" si="701"/>
        <v>#REF!</v>
      </c>
      <c r="BY1458" s="10" t="e">
        <f t="shared" si="703"/>
        <v>#REF!</v>
      </c>
      <c r="BZ1458" s="10" t="e">
        <f t="shared" si="702"/>
        <v>#REF!</v>
      </c>
      <c r="CA1458" s="10"/>
    </row>
    <row r="1459" spans="1:79" s="3" customFormat="1" ht="23.25" customHeight="1" x14ac:dyDescent="0.3">
      <c r="A1459" s="7">
        <v>1457</v>
      </c>
      <c r="B1459" s="43"/>
      <c r="C1459" s="44"/>
      <c r="D1459" s="45"/>
      <c r="E1459" s="46"/>
      <c r="F1459" s="46"/>
      <c r="G1459" s="46"/>
      <c r="H1459" s="50"/>
      <c r="I1459" s="51"/>
      <c r="J1459" s="52"/>
      <c r="K1459" s="51"/>
      <c r="L1459" s="53"/>
      <c r="M1459" s="54"/>
      <c r="N1459" s="43"/>
      <c r="O1459" s="55"/>
      <c r="P1459" s="46"/>
      <c r="Q1459" s="46"/>
      <c r="R1459" s="46"/>
      <c r="S1459" s="43"/>
      <c r="T1459" s="56"/>
      <c r="U1459" s="46"/>
      <c r="V1459" s="57"/>
      <c r="W1459" s="58"/>
      <c r="X1459" s="57"/>
      <c r="Y1459" s="46"/>
      <c r="Z1459" s="57"/>
      <c r="AA1459" s="59"/>
      <c r="AB1459" s="60"/>
      <c r="AC1459" s="2"/>
      <c r="AD1459" s="2"/>
      <c r="AE1459" s="2"/>
      <c r="AJ1459" s="11">
        <f t="shared" si="686"/>
        <v>13</v>
      </c>
      <c r="AK1459" s="11">
        <f t="shared" si="706"/>
        <v>0</v>
      </c>
      <c r="AL1459" s="11">
        <f t="shared" si="707"/>
        <v>0</v>
      </c>
      <c r="AM1459" s="11">
        <f t="shared" si="708"/>
        <v>0</v>
      </c>
      <c r="AN1459" s="11">
        <f t="shared" si="709"/>
        <v>0</v>
      </c>
      <c r="AO1459" s="4" t="e">
        <f>IF(#REF!="I",1,IF(#REF!="II",2,IF(#REF!="III",3,IF(#REF!="IV",4))))</f>
        <v>#REF!</v>
      </c>
      <c r="AP1459" s="11" t="e">
        <f>IF(#REF!="PULMONAR",1,IF(AND(#REF!="EXTRAPULMONAR",#REF!&lt;&gt;"MENINGEA"),2,IF(AND(#REF!="EXTRAPULMONAR",#REF!="MENINGEA"),3,)))</f>
        <v>#REF!</v>
      </c>
      <c r="AQ14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59" s="4">
        <f t="shared" si="710"/>
        <v>0</v>
      </c>
      <c r="AS1459" s="10">
        <f t="shared" si="711"/>
        <v>0</v>
      </c>
      <c r="AT1459" s="10">
        <f t="shared" si="712"/>
        <v>0</v>
      </c>
      <c r="AU1459" s="10" t="str">
        <f t="shared" si="713"/>
        <v>0</v>
      </c>
      <c r="AV1459" s="11" t="e">
        <f t="shared" si="714"/>
        <v>#N/A</v>
      </c>
      <c r="AW1459" s="4" t="e">
        <f t="shared" si="715"/>
        <v>#N/A</v>
      </c>
      <c r="AX1459" s="10" t="e">
        <f t="shared" si="704"/>
        <v>#N/A</v>
      </c>
      <c r="AY1459" s="10" t="e">
        <f t="shared" si="705"/>
        <v>#N/A</v>
      </c>
      <c r="AZ1459" s="10" t="e">
        <f t="shared" si="687"/>
        <v>#REF!</v>
      </c>
      <c r="BA1459" s="12" t="e">
        <f>IF(BW1459=7,0,AJ1459&amp;IF(#REF!="SI",1,IF(#REF!="NO",2,IF(#REF!="VIH + PREVIO",3,0))))</f>
        <v>#REF!</v>
      </c>
      <c r="BB1459" s="13" t="e">
        <f>IF(AND(#REF!="POSITIVO",#REF!="POSITIVO"),1,IF(#REF!="NEGATIVO",2,IF(#REF!="VIH + PREVIO",3,0)))</f>
        <v>#REF!</v>
      </c>
      <c r="BC1459" s="10" t="e">
        <f>IF(#REF!="SI",1,IF(#REF!="NO",2,0))</f>
        <v>#REF!</v>
      </c>
      <c r="BD1459" s="10" t="e">
        <f>IF(#REF!="SI",1,IF(#REF!="NO",2,0))</f>
        <v>#REF!</v>
      </c>
      <c r="BE1459" s="10" t="e">
        <f>IF(OR(#REF!="VIH + PREVIO",#REF!="VIH + PREVIO",#REF!="VIH + PREVIO"),1,0)</f>
        <v>#REF!</v>
      </c>
      <c r="BF1459" s="13" t="e">
        <f>IF(OR(#REF!="POSITIVO",#REF!="NEGATIVO"),1,IF(#REF!="PACIENTE NO ACEPTA",2,IF(#REF!="VIH + PREVIO",3,0)))</f>
        <v>#REF!</v>
      </c>
      <c r="BG1459" s="10" t="e">
        <f t="shared" si="688"/>
        <v>#REF!</v>
      </c>
      <c r="BH1459" s="10" t="e">
        <f t="shared" si="689"/>
        <v>#REF!</v>
      </c>
      <c r="BI1459" s="10" t="e">
        <f t="shared" si="690"/>
        <v>#REF!</v>
      </c>
      <c r="BJ1459" s="10" t="e">
        <f t="shared" si="691"/>
        <v>#REF!</v>
      </c>
      <c r="BK1459" s="10" t="e">
        <f t="shared" si="692"/>
        <v>#REF!</v>
      </c>
      <c r="BL1459" s="10" t="e">
        <f t="shared" si="693"/>
        <v>#REF!</v>
      </c>
      <c r="BM1459" s="10" t="e">
        <f>IF(OR(BW1459=7,AQ1459=6),0,IF(#REF!="I",1,IF(#REF!="II",2,IF(#REF!="III",3,IF(#REF!="IV",4))))&amp;AP1459&amp;AQ1459&amp;AR1459&amp;AS1459&amp;AT1459&amp;AU1459&amp;AX1459)</f>
        <v>#REF!</v>
      </c>
      <c r="BN1459" s="10" t="e">
        <f t="shared" si="694"/>
        <v>#REF!</v>
      </c>
      <c r="BO1459" s="10" t="e">
        <f t="shared" si="695"/>
        <v>#REF!</v>
      </c>
      <c r="BP1459" s="10" t="e">
        <f t="shared" si="696"/>
        <v>#REF!</v>
      </c>
      <c r="BQ1459" s="10" t="e">
        <f t="shared" si="697"/>
        <v>#REF!</v>
      </c>
      <c r="BR1459" s="10" t="e">
        <f t="shared" si="698"/>
        <v>#REF!</v>
      </c>
      <c r="BS1459" s="10" t="e">
        <f t="shared" si="699"/>
        <v>#REF!</v>
      </c>
      <c r="BT1459" s="10" t="e">
        <f>IF(OR(BW1459=7,AQ1459=6),0,AO1459&amp;IF(#REF!="SI",1,IF(#REF!="NO",2,IF(#REF!="VIH + PREVIO",3,0))))</f>
        <v>#REF!</v>
      </c>
      <c r="BU1459" s="10" t="e">
        <f>IF(OR(BW1459=7,AQ1459=6),0,IF(#REF!="-",1,0))</f>
        <v>#REF!</v>
      </c>
      <c r="BV1459" s="10" t="e">
        <f t="shared" si="700"/>
        <v>#REF!</v>
      </c>
      <c r="BW14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59" s="10" t="e">
        <f t="shared" si="701"/>
        <v>#REF!</v>
      </c>
      <c r="BY1459" s="10" t="e">
        <f t="shared" si="703"/>
        <v>#REF!</v>
      </c>
      <c r="BZ1459" s="10" t="e">
        <f t="shared" si="702"/>
        <v>#REF!</v>
      </c>
      <c r="CA1459" s="10"/>
    </row>
    <row r="1460" spans="1:79" s="3" customFormat="1" ht="23.25" customHeight="1" x14ac:dyDescent="0.3">
      <c r="A1460" s="7">
        <v>1458</v>
      </c>
      <c r="B1460" s="43"/>
      <c r="C1460" s="44"/>
      <c r="D1460" s="45"/>
      <c r="E1460" s="46"/>
      <c r="F1460" s="46"/>
      <c r="G1460" s="46"/>
      <c r="H1460" s="50"/>
      <c r="I1460" s="51"/>
      <c r="J1460" s="52"/>
      <c r="K1460" s="51"/>
      <c r="L1460" s="53"/>
      <c r="M1460" s="54"/>
      <c r="N1460" s="43"/>
      <c r="O1460" s="55"/>
      <c r="P1460" s="46"/>
      <c r="Q1460" s="46"/>
      <c r="R1460" s="46"/>
      <c r="S1460" s="43"/>
      <c r="T1460" s="56"/>
      <c r="U1460" s="46"/>
      <c r="V1460" s="57"/>
      <c r="W1460" s="58"/>
      <c r="X1460" s="57"/>
      <c r="Y1460" s="46"/>
      <c r="Z1460" s="57"/>
      <c r="AA1460" s="59"/>
      <c r="AB1460" s="60"/>
      <c r="AC1460" s="2"/>
      <c r="AD1460" s="2"/>
      <c r="AE1460" s="2"/>
      <c r="AJ1460" s="11">
        <f t="shared" si="686"/>
        <v>13</v>
      </c>
      <c r="AK1460" s="11">
        <f t="shared" si="706"/>
        <v>0</v>
      </c>
      <c r="AL1460" s="11">
        <f t="shared" si="707"/>
        <v>0</v>
      </c>
      <c r="AM1460" s="11">
        <f t="shared" si="708"/>
        <v>0</v>
      </c>
      <c r="AN1460" s="11">
        <f t="shared" si="709"/>
        <v>0</v>
      </c>
      <c r="AO1460" s="4" t="e">
        <f>IF(#REF!="I",1,IF(#REF!="II",2,IF(#REF!="III",3,IF(#REF!="IV",4))))</f>
        <v>#REF!</v>
      </c>
      <c r="AP1460" s="11" t="e">
        <f>IF(#REF!="PULMONAR",1,IF(AND(#REF!="EXTRAPULMONAR",#REF!&lt;&gt;"MENINGEA"),2,IF(AND(#REF!="EXTRAPULMONAR",#REF!="MENINGEA"),3,)))</f>
        <v>#REF!</v>
      </c>
      <c r="AQ14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0" s="4">
        <f t="shared" si="710"/>
        <v>0</v>
      </c>
      <c r="AS1460" s="10">
        <f t="shared" si="711"/>
        <v>0</v>
      </c>
      <c r="AT1460" s="10">
        <f t="shared" si="712"/>
        <v>0</v>
      </c>
      <c r="AU1460" s="10" t="str">
        <f t="shared" si="713"/>
        <v>0</v>
      </c>
      <c r="AV1460" s="11" t="e">
        <f t="shared" si="714"/>
        <v>#N/A</v>
      </c>
      <c r="AW1460" s="4" t="e">
        <f t="shared" si="715"/>
        <v>#N/A</v>
      </c>
      <c r="AX1460" s="10" t="e">
        <f t="shared" si="704"/>
        <v>#N/A</v>
      </c>
      <c r="AY1460" s="10" t="e">
        <f t="shared" si="705"/>
        <v>#N/A</v>
      </c>
      <c r="AZ1460" s="10" t="e">
        <f t="shared" si="687"/>
        <v>#REF!</v>
      </c>
      <c r="BA1460" s="12" t="e">
        <f>IF(BW1460=7,0,AJ1460&amp;IF(#REF!="SI",1,IF(#REF!="NO",2,IF(#REF!="VIH + PREVIO",3,0))))</f>
        <v>#REF!</v>
      </c>
      <c r="BB1460" s="13" t="e">
        <f>IF(AND(#REF!="POSITIVO",#REF!="POSITIVO"),1,IF(#REF!="NEGATIVO",2,IF(#REF!="VIH + PREVIO",3,0)))</f>
        <v>#REF!</v>
      </c>
      <c r="BC1460" s="10" t="e">
        <f>IF(#REF!="SI",1,IF(#REF!="NO",2,0))</f>
        <v>#REF!</v>
      </c>
      <c r="BD1460" s="10" t="e">
        <f>IF(#REF!="SI",1,IF(#REF!="NO",2,0))</f>
        <v>#REF!</v>
      </c>
      <c r="BE1460" s="10" t="e">
        <f>IF(OR(#REF!="VIH + PREVIO",#REF!="VIH + PREVIO",#REF!="VIH + PREVIO"),1,0)</f>
        <v>#REF!</v>
      </c>
      <c r="BF1460" s="13" t="e">
        <f>IF(OR(#REF!="POSITIVO",#REF!="NEGATIVO"),1,IF(#REF!="PACIENTE NO ACEPTA",2,IF(#REF!="VIH + PREVIO",3,0)))</f>
        <v>#REF!</v>
      </c>
      <c r="BG1460" s="10" t="e">
        <f t="shared" si="688"/>
        <v>#REF!</v>
      </c>
      <c r="BH1460" s="10" t="e">
        <f t="shared" si="689"/>
        <v>#REF!</v>
      </c>
      <c r="BI1460" s="10" t="e">
        <f t="shared" si="690"/>
        <v>#REF!</v>
      </c>
      <c r="BJ1460" s="10" t="e">
        <f t="shared" si="691"/>
        <v>#REF!</v>
      </c>
      <c r="BK1460" s="10" t="e">
        <f t="shared" si="692"/>
        <v>#REF!</v>
      </c>
      <c r="BL1460" s="10" t="e">
        <f t="shared" si="693"/>
        <v>#REF!</v>
      </c>
      <c r="BM1460" s="10" t="e">
        <f>IF(OR(BW1460=7,AQ1460=6),0,IF(#REF!="I",1,IF(#REF!="II",2,IF(#REF!="III",3,IF(#REF!="IV",4))))&amp;AP1460&amp;AQ1460&amp;AR1460&amp;AS1460&amp;AT1460&amp;AU1460&amp;AX1460)</f>
        <v>#REF!</v>
      </c>
      <c r="BN1460" s="10" t="e">
        <f t="shared" si="694"/>
        <v>#REF!</v>
      </c>
      <c r="BO1460" s="10" t="e">
        <f t="shared" si="695"/>
        <v>#REF!</v>
      </c>
      <c r="BP1460" s="10" t="e">
        <f t="shared" si="696"/>
        <v>#REF!</v>
      </c>
      <c r="BQ1460" s="10" t="e">
        <f t="shared" si="697"/>
        <v>#REF!</v>
      </c>
      <c r="BR1460" s="10" t="e">
        <f t="shared" si="698"/>
        <v>#REF!</v>
      </c>
      <c r="BS1460" s="10" t="e">
        <f t="shared" si="699"/>
        <v>#REF!</v>
      </c>
      <c r="BT1460" s="10" t="e">
        <f>IF(OR(BW1460=7,AQ1460=6),0,AO1460&amp;IF(#REF!="SI",1,IF(#REF!="NO",2,IF(#REF!="VIH + PREVIO",3,0))))</f>
        <v>#REF!</v>
      </c>
      <c r="BU1460" s="10" t="e">
        <f>IF(OR(BW1460=7,AQ1460=6),0,IF(#REF!="-",1,0))</f>
        <v>#REF!</v>
      </c>
      <c r="BV1460" s="10" t="e">
        <f t="shared" si="700"/>
        <v>#REF!</v>
      </c>
      <c r="BW14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0" s="10" t="e">
        <f t="shared" si="701"/>
        <v>#REF!</v>
      </c>
      <c r="BY1460" s="10" t="e">
        <f t="shared" si="703"/>
        <v>#REF!</v>
      </c>
      <c r="BZ1460" s="10" t="e">
        <f t="shared" si="702"/>
        <v>#REF!</v>
      </c>
      <c r="CA1460" s="10"/>
    </row>
    <row r="1461" spans="1:79" s="3" customFormat="1" ht="23.25" customHeight="1" x14ac:dyDescent="0.3">
      <c r="A1461" s="7">
        <v>1459</v>
      </c>
      <c r="B1461" s="43"/>
      <c r="C1461" s="44"/>
      <c r="D1461" s="45"/>
      <c r="E1461" s="46"/>
      <c r="F1461" s="46"/>
      <c r="G1461" s="46"/>
      <c r="H1461" s="50"/>
      <c r="I1461" s="51"/>
      <c r="J1461" s="52"/>
      <c r="K1461" s="51"/>
      <c r="L1461" s="53"/>
      <c r="M1461" s="54"/>
      <c r="N1461" s="43"/>
      <c r="O1461" s="55"/>
      <c r="P1461" s="46"/>
      <c r="Q1461" s="46"/>
      <c r="R1461" s="46"/>
      <c r="S1461" s="43"/>
      <c r="T1461" s="56"/>
      <c r="U1461" s="46"/>
      <c r="V1461" s="57"/>
      <c r="W1461" s="58"/>
      <c r="X1461" s="57"/>
      <c r="Y1461" s="46"/>
      <c r="Z1461" s="57"/>
      <c r="AA1461" s="59"/>
      <c r="AB1461" s="60"/>
      <c r="AC1461" s="2"/>
      <c r="AD1461" s="2"/>
      <c r="AE1461" s="2"/>
      <c r="AJ1461" s="11">
        <f t="shared" si="686"/>
        <v>13</v>
      </c>
      <c r="AK1461" s="11">
        <f t="shared" si="706"/>
        <v>0</v>
      </c>
      <c r="AL1461" s="11">
        <f t="shared" si="707"/>
        <v>0</v>
      </c>
      <c r="AM1461" s="11">
        <f t="shared" si="708"/>
        <v>0</v>
      </c>
      <c r="AN1461" s="11">
        <f t="shared" si="709"/>
        <v>0</v>
      </c>
      <c r="AO1461" s="4" t="e">
        <f>IF(#REF!="I",1,IF(#REF!="II",2,IF(#REF!="III",3,IF(#REF!="IV",4))))</f>
        <v>#REF!</v>
      </c>
      <c r="AP1461" s="11" t="e">
        <f>IF(#REF!="PULMONAR",1,IF(AND(#REF!="EXTRAPULMONAR",#REF!&lt;&gt;"MENINGEA"),2,IF(AND(#REF!="EXTRAPULMONAR",#REF!="MENINGEA"),3,)))</f>
        <v>#REF!</v>
      </c>
      <c r="AQ14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1" s="4">
        <f t="shared" si="710"/>
        <v>0</v>
      </c>
      <c r="AS1461" s="10">
        <f t="shared" si="711"/>
        <v>0</v>
      </c>
      <c r="AT1461" s="10">
        <f t="shared" si="712"/>
        <v>0</v>
      </c>
      <c r="AU1461" s="10" t="str">
        <f t="shared" si="713"/>
        <v>0</v>
      </c>
      <c r="AV1461" s="11" t="e">
        <f t="shared" si="714"/>
        <v>#N/A</v>
      </c>
      <c r="AW1461" s="4" t="e">
        <f t="shared" si="715"/>
        <v>#N/A</v>
      </c>
      <c r="AX1461" s="10" t="e">
        <f t="shared" si="704"/>
        <v>#N/A</v>
      </c>
      <c r="AY1461" s="10" t="e">
        <f t="shared" si="705"/>
        <v>#N/A</v>
      </c>
      <c r="AZ1461" s="10" t="e">
        <f t="shared" si="687"/>
        <v>#REF!</v>
      </c>
      <c r="BA1461" s="12" t="e">
        <f>IF(BW1461=7,0,AJ1461&amp;IF(#REF!="SI",1,IF(#REF!="NO",2,IF(#REF!="VIH + PREVIO",3,0))))</f>
        <v>#REF!</v>
      </c>
      <c r="BB1461" s="13" t="e">
        <f>IF(AND(#REF!="POSITIVO",#REF!="POSITIVO"),1,IF(#REF!="NEGATIVO",2,IF(#REF!="VIH + PREVIO",3,0)))</f>
        <v>#REF!</v>
      </c>
      <c r="BC1461" s="10" t="e">
        <f>IF(#REF!="SI",1,IF(#REF!="NO",2,0))</f>
        <v>#REF!</v>
      </c>
      <c r="BD1461" s="10" t="e">
        <f>IF(#REF!="SI",1,IF(#REF!="NO",2,0))</f>
        <v>#REF!</v>
      </c>
      <c r="BE1461" s="10" t="e">
        <f>IF(OR(#REF!="VIH + PREVIO",#REF!="VIH + PREVIO",#REF!="VIH + PREVIO"),1,0)</f>
        <v>#REF!</v>
      </c>
      <c r="BF1461" s="13" t="e">
        <f>IF(OR(#REF!="POSITIVO",#REF!="NEGATIVO"),1,IF(#REF!="PACIENTE NO ACEPTA",2,IF(#REF!="VIH + PREVIO",3,0)))</f>
        <v>#REF!</v>
      </c>
      <c r="BG1461" s="10" t="e">
        <f t="shared" si="688"/>
        <v>#REF!</v>
      </c>
      <c r="BH1461" s="10" t="e">
        <f t="shared" si="689"/>
        <v>#REF!</v>
      </c>
      <c r="BI1461" s="10" t="e">
        <f t="shared" si="690"/>
        <v>#REF!</v>
      </c>
      <c r="BJ1461" s="10" t="e">
        <f t="shared" si="691"/>
        <v>#REF!</v>
      </c>
      <c r="BK1461" s="10" t="e">
        <f t="shared" si="692"/>
        <v>#REF!</v>
      </c>
      <c r="BL1461" s="10" t="e">
        <f t="shared" si="693"/>
        <v>#REF!</v>
      </c>
      <c r="BM1461" s="10" t="e">
        <f>IF(OR(BW1461=7,AQ1461=6),0,IF(#REF!="I",1,IF(#REF!="II",2,IF(#REF!="III",3,IF(#REF!="IV",4))))&amp;AP1461&amp;AQ1461&amp;AR1461&amp;AS1461&amp;AT1461&amp;AU1461&amp;AX1461)</f>
        <v>#REF!</v>
      </c>
      <c r="BN1461" s="10" t="e">
        <f t="shared" si="694"/>
        <v>#REF!</v>
      </c>
      <c r="BO1461" s="10" t="e">
        <f t="shared" si="695"/>
        <v>#REF!</v>
      </c>
      <c r="BP1461" s="10" t="e">
        <f t="shared" si="696"/>
        <v>#REF!</v>
      </c>
      <c r="BQ1461" s="10" t="e">
        <f t="shared" si="697"/>
        <v>#REF!</v>
      </c>
      <c r="BR1461" s="10" t="e">
        <f t="shared" si="698"/>
        <v>#REF!</v>
      </c>
      <c r="BS1461" s="10" t="e">
        <f t="shared" si="699"/>
        <v>#REF!</v>
      </c>
      <c r="BT1461" s="10" t="e">
        <f>IF(OR(BW1461=7,AQ1461=6),0,AO1461&amp;IF(#REF!="SI",1,IF(#REF!="NO",2,IF(#REF!="VIH + PREVIO",3,0))))</f>
        <v>#REF!</v>
      </c>
      <c r="BU1461" s="10" t="e">
        <f>IF(OR(BW1461=7,AQ1461=6),0,IF(#REF!="-",1,0))</f>
        <v>#REF!</v>
      </c>
      <c r="BV1461" s="10" t="e">
        <f t="shared" si="700"/>
        <v>#REF!</v>
      </c>
      <c r="BW14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1" s="10" t="e">
        <f t="shared" si="701"/>
        <v>#REF!</v>
      </c>
      <c r="BY1461" s="10" t="e">
        <f t="shared" si="703"/>
        <v>#REF!</v>
      </c>
      <c r="BZ1461" s="10" t="e">
        <f t="shared" si="702"/>
        <v>#REF!</v>
      </c>
      <c r="CA1461" s="10"/>
    </row>
    <row r="1462" spans="1:79" s="3" customFormat="1" ht="23.25" customHeight="1" x14ac:dyDescent="0.3">
      <c r="A1462" s="7">
        <v>1460</v>
      </c>
      <c r="B1462" s="43"/>
      <c r="C1462" s="44"/>
      <c r="D1462" s="45"/>
      <c r="E1462" s="46"/>
      <c r="F1462" s="46"/>
      <c r="G1462" s="46"/>
      <c r="H1462" s="50"/>
      <c r="I1462" s="51"/>
      <c r="J1462" s="52"/>
      <c r="K1462" s="51"/>
      <c r="L1462" s="53"/>
      <c r="M1462" s="54"/>
      <c r="N1462" s="43"/>
      <c r="O1462" s="55"/>
      <c r="P1462" s="46"/>
      <c r="Q1462" s="46"/>
      <c r="R1462" s="46"/>
      <c r="S1462" s="43"/>
      <c r="T1462" s="56"/>
      <c r="U1462" s="46"/>
      <c r="V1462" s="57"/>
      <c r="W1462" s="58"/>
      <c r="X1462" s="57"/>
      <c r="Y1462" s="46"/>
      <c r="Z1462" s="57"/>
      <c r="AA1462" s="59"/>
      <c r="AB1462" s="60"/>
      <c r="AC1462" s="2"/>
      <c r="AD1462" s="2"/>
      <c r="AE1462" s="2"/>
      <c r="AJ1462" s="11">
        <f t="shared" si="686"/>
        <v>13</v>
      </c>
      <c r="AK1462" s="11">
        <f t="shared" si="706"/>
        <v>0</v>
      </c>
      <c r="AL1462" s="11">
        <f t="shared" si="707"/>
        <v>0</v>
      </c>
      <c r="AM1462" s="11">
        <f t="shared" si="708"/>
        <v>0</v>
      </c>
      <c r="AN1462" s="11">
        <f t="shared" si="709"/>
        <v>0</v>
      </c>
      <c r="AO1462" s="4" t="e">
        <f>IF(#REF!="I",1,IF(#REF!="II",2,IF(#REF!="III",3,IF(#REF!="IV",4))))</f>
        <v>#REF!</v>
      </c>
      <c r="AP1462" s="11" t="e">
        <f>IF(#REF!="PULMONAR",1,IF(AND(#REF!="EXTRAPULMONAR",#REF!&lt;&gt;"MENINGEA"),2,IF(AND(#REF!="EXTRAPULMONAR",#REF!="MENINGEA"),3,)))</f>
        <v>#REF!</v>
      </c>
      <c r="AQ14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2" s="4">
        <f t="shared" si="710"/>
        <v>0</v>
      </c>
      <c r="AS1462" s="10">
        <f t="shared" si="711"/>
        <v>0</v>
      </c>
      <c r="AT1462" s="10">
        <f t="shared" si="712"/>
        <v>0</v>
      </c>
      <c r="AU1462" s="10" t="str">
        <f t="shared" si="713"/>
        <v>0</v>
      </c>
      <c r="AV1462" s="11" t="e">
        <f t="shared" si="714"/>
        <v>#N/A</v>
      </c>
      <c r="AW1462" s="4" t="e">
        <f t="shared" si="715"/>
        <v>#N/A</v>
      </c>
      <c r="AX1462" s="10" t="e">
        <f t="shared" si="704"/>
        <v>#N/A</v>
      </c>
      <c r="AY1462" s="10" t="e">
        <f t="shared" si="705"/>
        <v>#N/A</v>
      </c>
      <c r="AZ1462" s="10" t="e">
        <f t="shared" si="687"/>
        <v>#REF!</v>
      </c>
      <c r="BA1462" s="12" t="e">
        <f>IF(BW1462=7,0,AJ1462&amp;IF(#REF!="SI",1,IF(#REF!="NO",2,IF(#REF!="VIH + PREVIO",3,0))))</f>
        <v>#REF!</v>
      </c>
      <c r="BB1462" s="13" t="e">
        <f>IF(AND(#REF!="POSITIVO",#REF!="POSITIVO"),1,IF(#REF!="NEGATIVO",2,IF(#REF!="VIH + PREVIO",3,0)))</f>
        <v>#REF!</v>
      </c>
      <c r="BC1462" s="10" t="e">
        <f>IF(#REF!="SI",1,IF(#REF!="NO",2,0))</f>
        <v>#REF!</v>
      </c>
      <c r="BD1462" s="10" t="e">
        <f>IF(#REF!="SI",1,IF(#REF!="NO",2,0))</f>
        <v>#REF!</v>
      </c>
      <c r="BE1462" s="10" t="e">
        <f>IF(OR(#REF!="VIH + PREVIO",#REF!="VIH + PREVIO",#REF!="VIH + PREVIO"),1,0)</f>
        <v>#REF!</v>
      </c>
      <c r="BF1462" s="13" t="e">
        <f>IF(OR(#REF!="POSITIVO",#REF!="NEGATIVO"),1,IF(#REF!="PACIENTE NO ACEPTA",2,IF(#REF!="VIH + PREVIO",3,0)))</f>
        <v>#REF!</v>
      </c>
      <c r="BG1462" s="10" t="e">
        <f t="shared" si="688"/>
        <v>#REF!</v>
      </c>
      <c r="BH1462" s="10" t="e">
        <f t="shared" si="689"/>
        <v>#REF!</v>
      </c>
      <c r="BI1462" s="10" t="e">
        <f t="shared" si="690"/>
        <v>#REF!</v>
      </c>
      <c r="BJ1462" s="10" t="e">
        <f t="shared" si="691"/>
        <v>#REF!</v>
      </c>
      <c r="BK1462" s="10" t="e">
        <f t="shared" si="692"/>
        <v>#REF!</v>
      </c>
      <c r="BL1462" s="10" t="e">
        <f t="shared" si="693"/>
        <v>#REF!</v>
      </c>
      <c r="BM1462" s="10" t="e">
        <f>IF(OR(BW1462=7,AQ1462=6),0,IF(#REF!="I",1,IF(#REF!="II",2,IF(#REF!="III",3,IF(#REF!="IV",4))))&amp;AP1462&amp;AQ1462&amp;AR1462&amp;AS1462&amp;AT1462&amp;AU1462&amp;AX1462)</f>
        <v>#REF!</v>
      </c>
      <c r="BN1462" s="10" t="e">
        <f t="shared" si="694"/>
        <v>#REF!</v>
      </c>
      <c r="BO1462" s="10" t="e">
        <f t="shared" si="695"/>
        <v>#REF!</v>
      </c>
      <c r="BP1462" s="10" t="e">
        <f t="shared" si="696"/>
        <v>#REF!</v>
      </c>
      <c r="BQ1462" s="10" t="e">
        <f t="shared" si="697"/>
        <v>#REF!</v>
      </c>
      <c r="BR1462" s="10" t="e">
        <f t="shared" si="698"/>
        <v>#REF!</v>
      </c>
      <c r="BS1462" s="10" t="e">
        <f t="shared" si="699"/>
        <v>#REF!</v>
      </c>
      <c r="BT1462" s="10" t="e">
        <f>IF(OR(BW1462=7,AQ1462=6),0,AO1462&amp;IF(#REF!="SI",1,IF(#REF!="NO",2,IF(#REF!="VIH + PREVIO",3,0))))</f>
        <v>#REF!</v>
      </c>
      <c r="BU1462" s="10" t="e">
        <f>IF(OR(BW1462=7,AQ1462=6),0,IF(#REF!="-",1,0))</f>
        <v>#REF!</v>
      </c>
      <c r="BV1462" s="10" t="e">
        <f t="shared" si="700"/>
        <v>#REF!</v>
      </c>
      <c r="BW14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2" s="10" t="e">
        <f t="shared" si="701"/>
        <v>#REF!</v>
      </c>
      <c r="BY1462" s="10" t="e">
        <f t="shared" si="703"/>
        <v>#REF!</v>
      </c>
      <c r="BZ1462" s="10" t="e">
        <f t="shared" si="702"/>
        <v>#REF!</v>
      </c>
      <c r="CA1462" s="10"/>
    </row>
    <row r="1463" spans="1:79" s="3" customFormat="1" ht="23.25" customHeight="1" x14ac:dyDescent="0.3">
      <c r="A1463" s="7">
        <v>1461</v>
      </c>
      <c r="B1463" s="43"/>
      <c r="C1463" s="44"/>
      <c r="D1463" s="45"/>
      <c r="E1463" s="46"/>
      <c r="F1463" s="46"/>
      <c r="G1463" s="46"/>
      <c r="H1463" s="50"/>
      <c r="I1463" s="51"/>
      <c r="J1463" s="52"/>
      <c r="K1463" s="51"/>
      <c r="L1463" s="53"/>
      <c r="M1463" s="54"/>
      <c r="N1463" s="43"/>
      <c r="O1463" s="55"/>
      <c r="P1463" s="46"/>
      <c r="Q1463" s="46"/>
      <c r="R1463" s="46"/>
      <c r="S1463" s="43"/>
      <c r="T1463" s="56"/>
      <c r="U1463" s="46"/>
      <c r="V1463" s="57"/>
      <c r="W1463" s="58"/>
      <c r="X1463" s="57"/>
      <c r="Y1463" s="46"/>
      <c r="Z1463" s="57"/>
      <c r="AA1463" s="59"/>
      <c r="AB1463" s="60"/>
      <c r="AC1463" s="2"/>
      <c r="AD1463" s="2"/>
      <c r="AE1463" s="2"/>
      <c r="AJ1463" s="11">
        <f t="shared" si="686"/>
        <v>13</v>
      </c>
      <c r="AK1463" s="11">
        <f t="shared" si="706"/>
        <v>0</v>
      </c>
      <c r="AL1463" s="11">
        <f t="shared" si="707"/>
        <v>0</v>
      </c>
      <c r="AM1463" s="11">
        <f t="shared" si="708"/>
        <v>0</v>
      </c>
      <c r="AN1463" s="11">
        <f t="shared" si="709"/>
        <v>0</v>
      </c>
      <c r="AO1463" s="4" t="e">
        <f>IF(#REF!="I",1,IF(#REF!="II",2,IF(#REF!="III",3,IF(#REF!="IV",4))))</f>
        <v>#REF!</v>
      </c>
      <c r="AP1463" s="11" t="e">
        <f>IF(#REF!="PULMONAR",1,IF(AND(#REF!="EXTRAPULMONAR",#REF!&lt;&gt;"MENINGEA"),2,IF(AND(#REF!="EXTRAPULMONAR",#REF!="MENINGEA"),3,)))</f>
        <v>#REF!</v>
      </c>
      <c r="AQ14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3" s="4">
        <f t="shared" si="710"/>
        <v>0</v>
      </c>
      <c r="AS1463" s="10">
        <f t="shared" si="711"/>
        <v>0</v>
      </c>
      <c r="AT1463" s="10">
        <f t="shared" si="712"/>
        <v>0</v>
      </c>
      <c r="AU1463" s="10" t="str">
        <f t="shared" si="713"/>
        <v>0</v>
      </c>
      <c r="AV1463" s="11" t="e">
        <f t="shared" si="714"/>
        <v>#N/A</v>
      </c>
      <c r="AW1463" s="4" t="e">
        <f t="shared" si="715"/>
        <v>#N/A</v>
      </c>
      <c r="AX1463" s="10" t="e">
        <f t="shared" si="704"/>
        <v>#N/A</v>
      </c>
      <c r="AY1463" s="10" t="e">
        <f t="shared" si="705"/>
        <v>#N/A</v>
      </c>
      <c r="AZ1463" s="10" t="e">
        <f t="shared" si="687"/>
        <v>#REF!</v>
      </c>
      <c r="BA1463" s="12" t="e">
        <f>IF(BW1463=7,0,AJ1463&amp;IF(#REF!="SI",1,IF(#REF!="NO",2,IF(#REF!="VIH + PREVIO",3,0))))</f>
        <v>#REF!</v>
      </c>
      <c r="BB1463" s="13" t="e">
        <f>IF(AND(#REF!="POSITIVO",#REF!="POSITIVO"),1,IF(#REF!="NEGATIVO",2,IF(#REF!="VIH + PREVIO",3,0)))</f>
        <v>#REF!</v>
      </c>
      <c r="BC1463" s="10" t="e">
        <f>IF(#REF!="SI",1,IF(#REF!="NO",2,0))</f>
        <v>#REF!</v>
      </c>
      <c r="BD1463" s="10" t="e">
        <f>IF(#REF!="SI",1,IF(#REF!="NO",2,0))</f>
        <v>#REF!</v>
      </c>
      <c r="BE1463" s="10" t="e">
        <f>IF(OR(#REF!="VIH + PREVIO",#REF!="VIH + PREVIO",#REF!="VIH + PREVIO"),1,0)</f>
        <v>#REF!</v>
      </c>
      <c r="BF1463" s="13" t="e">
        <f>IF(OR(#REF!="POSITIVO",#REF!="NEGATIVO"),1,IF(#REF!="PACIENTE NO ACEPTA",2,IF(#REF!="VIH + PREVIO",3,0)))</f>
        <v>#REF!</v>
      </c>
      <c r="BG1463" s="10" t="e">
        <f t="shared" si="688"/>
        <v>#REF!</v>
      </c>
      <c r="BH1463" s="10" t="e">
        <f t="shared" si="689"/>
        <v>#REF!</v>
      </c>
      <c r="BI1463" s="10" t="e">
        <f t="shared" si="690"/>
        <v>#REF!</v>
      </c>
      <c r="BJ1463" s="10" t="e">
        <f t="shared" si="691"/>
        <v>#REF!</v>
      </c>
      <c r="BK1463" s="10" t="e">
        <f t="shared" si="692"/>
        <v>#REF!</v>
      </c>
      <c r="BL1463" s="10" t="e">
        <f t="shared" si="693"/>
        <v>#REF!</v>
      </c>
      <c r="BM1463" s="10" t="e">
        <f>IF(OR(BW1463=7,AQ1463=6),0,IF(#REF!="I",1,IF(#REF!="II",2,IF(#REF!="III",3,IF(#REF!="IV",4))))&amp;AP1463&amp;AQ1463&amp;AR1463&amp;AS1463&amp;AT1463&amp;AU1463&amp;AX1463)</f>
        <v>#REF!</v>
      </c>
      <c r="BN1463" s="10" t="e">
        <f t="shared" si="694"/>
        <v>#REF!</v>
      </c>
      <c r="BO1463" s="10" t="e">
        <f t="shared" si="695"/>
        <v>#REF!</v>
      </c>
      <c r="BP1463" s="10" t="e">
        <f t="shared" si="696"/>
        <v>#REF!</v>
      </c>
      <c r="BQ1463" s="10" t="e">
        <f t="shared" si="697"/>
        <v>#REF!</v>
      </c>
      <c r="BR1463" s="10" t="e">
        <f t="shared" si="698"/>
        <v>#REF!</v>
      </c>
      <c r="BS1463" s="10" t="e">
        <f t="shared" si="699"/>
        <v>#REF!</v>
      </c>
      <c r="BT1463" s="10" t="e">
        <f>IF(OR(BW1463=7,AQ1463=6),0,AO1463&amp;IF(#REF!="SI",1,IF(#REF!="NO",2,IF(#REF!="VIH + PREVIO",3,0))))</f>
        <v>#REF!</v>
      </c>
      <c r="BU1463" s="10" t="e">
        <f>IF(OR(BW1463=7,AQ1463=6),0,IF(#REF!="-",1,0))</f>
        <v>#REF!</v>
      </c>
      <c r="BV1463" s="10" t="e">
        <f t="shared" si="700"/>
        <v>#REF!</v>
      </c>
      <c r="BW14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3" s="10" t="e">
        <f t="shared" si="701"/>
        <v>#REF!</v>
      </c>
      <c r="BY1463" s="10" t="e">
        <f t="shared" si="703"/>
        <v>#REF!</v>
      </c>
      <c r="BZ1463" s="10" t="e">
        <f t="shared" si="702"/>
        <v>#REF!</v>
      </c>
      <c r="CA1463" s="10"/>
    </row>
    <row r="1464" spans="1:79" s="3" customFormat="1" ht="23.25" customHeight="1" x14ac:dyDescent="0.3">
      <c r="A1464" s="7">
        <v>1462</v>
      </c>
      <c r="B1464" s="43"/>
      <c r="C1464" s="44"/>
      <c r="D1464" s="45"/>
      <c r="E1464" s="46"/>
      <c r="F1464" s="46"/>
      <c r="G1464" s="46"/>
      <c r="H1464" s="50"/>
      <c r="I1464" s="51"/>
      <c r="J1464" s="52"/>
      <c r="K1464" s="51"/>
      <c r="L1464" s="53"/>
      <c r="M1464" s="54"/>
      <c r="N1464" s="43"/>
      <c r="O1464" s="55"/>
      <c r="P1464" s="46"/>
      <c r="Q1464" s="46"/>
      <c r="R1464" s="46"/>
      <c r="S1464" s="43"/>
      <c r="T1464" s="56"/>
      <c r="U1464" s="46"/>
      <c r="V1464" s="57"/>
      <c r="W1464" s="58"/>
      <c r="X1464" s="57"/>
      <c r="Y1464" s="46"/>
      <c r="Z1464" s="57"/>
      <c r="AA1464" s="59"/>
      <c r="AB1464" s="60"/>
      <c r="AC1464" s="2"/>
      <c r="AD1464" s="2"/>
      <c r="AE1464" s="2"/>
      <c r="AJ1464" s="11">
        <f t="shared" si="686"/>
        <v>13</v>
      </c>
      <c r="AK1464" s="11">
        <f t="shared" si="706"/>
        <v>0</v>
      </c>
      <c r="AL1464" s="11">
        <f t="shared" si="707"/>
        <v>0</v>
      </c>
      <c r="AM1464" s="11">
        <f t="shared" si="708"/>
        <v>0</v>
      </c>
      <c r="AN1464" s="11">
        <f t="shared" si="709"/>
        <v>0</v>
      </c>
      <c r="AO1464" s="4" t="e">
        <f>IF(#REF!="I",1,IF(#REF!="II",2,IF(#REF!="III",3,IF(#REF!="IV",4))))</f>
        <v>#REF!</v>
      </c>
      <c r="AP1464" s="11" t="e">
        <f>IF(#REF!="PULMONAR",1,IF(AND(#REF!="EXTRAPULMONAR",#REF!&lt;&gt;"MENINGEA"),2,IF(AND(#REF!="EXTRAPULMONAR",#REF!="MENINGEA"),3,)))</f>
        <v>#REF!</v>
      </c>
      <c r="AQ14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4" s="4">
        <f t="shared" si="710"/>
        <v>0</v>
      </c>
      <c r="AS1464" s="10">
        <f t="shared" si="711"/>
        <v>0</v>
      </c>
      <c r="AT1464" s="10">
        <f t="shared" si="712"/>
        <v>0</v>
      </c>
      <c r="AU1464" s="10" t="str">
        <f t="shared" si="713"/>
        <v>0</v>
      </c>
      <c r="AV1464" s="11" t="e">
        <f t="shared" si="714"/>
        <v>#N/A</v>
      </c>
      <c r="AW1464" s="4" t="e">
        <f t="shared" si="715"/>
        <v>#N/A</v>
      </c>
      <c r="AX1464" s="10" t="e">
        <f t="shared" si="704"/>
        <v>#N/A</v>
      </c>
      <c r="AY1464" s="10" t="e">
        <f t="shared" si="705"/>
        <v>#N/A</v>
      </c>
      <c r="AZ1464" s="10" t="e">
        <f t="shared" si="687"/>
        <v>#REF!</v>
      </c>
      <c r="BA1464" s="12" t="e">
        <f>IF(BW1464=7,0,AJ1464&amp;IF(#REF!="SI",1,IF(#REF!="NO",2,IF(#REF!="VIH + PREVIO",3,0))))</f>
        <v>#REF!</v>
      </c>
      <c r="BB1464" s="13" t="e">
        <f>IF(AND(#REF!="POSITIVO",#REF!="POSITIVO"),1,IF(#REF!="NEGATIVO",2,IF(#REF!="VIH + PREVIO",3,0)))</f>
        <v>#REF!</v>
      </c>
      <c r="BC1464" s="10" t="e">
        <f>IF(#REF!="SI",1,IF(#REF!="NO",2,0))</f>
        <v>#REF!</v>
      </c>
      <c r="BD1464" s="10" t="e">
        <f>IF(#REF!="SI",1,IF(#REF!="NO",2,0))</f>
        <v>#REF!</v>
      </c>
      <c r="BE1464" s="10" t="e">
        <f>IF(OR(#REF!="VIH + PREVIO",#REF!="VIH + PREVIO",#REF!="VIH + PREVIO"),1,0)</f>
        <v>#REF!</v>
      </c>
      <c r="BF1464" s="13" t="e">
        <f>IF(OR(#REF!="POSITIVO",#REF!="NEGATIVO"),1,IF(#REF!="PACIENTE NO ACEPTA",2,IF(#REF!="VIH + PREVIO",3,0)))</f>
        <v>#REF!</v>
      </c>
      <c r="BG1464" s="10" t="e">
        <f t="shared" si="688"/>
        <v>#REF!</v>
      </c>
      <c r="BH1464" s="10" t="e">
        <f t="shared" si="689"/>
        <v>#REF!</v>
      </c>
      <c r="BI1464" s="10" t="e">
        <f t="shared" si="690"/>
        <v>#REF!</v>
      </c>
      <c r="BJ1464" s="10" t="e">
        <f t="shared" si="691"/>
        <v>#REF!</v>
      </c>
      <c r="BK1464" s="10" t="e">
        <f t="shared" si="692"/>
        <v>#REF!</v>
      </c>
      <c r="BL1464" s="10" t="e">
        <f t="shared" si="693"/>
        <v>#REF!</v>
      </c>
      <c r="BM1464" s="10" t="e">
        <f>IF(OR(BW1464=7,AQ1464=6),0,IF(#REF!="I",1,IF(#REF!="II",2,IF(#REF!="III",3,IF(#REF!="IV",4))))&amp;AP1464&amp;AQ1464&amp;AR1464&amp;AS1464&amp;AT1464&amp;AU1464&amp;AX1464)</f>
        <v>#REF!</v>
      </c>
      <c r="BN1464" s="10" t="e">
        <f t="shared" si="694"/>
        <v>#REF!</v>
      </c>
      <c r="BO1464" s="10" t="e">
        <f t="shared" si="695"/>
        <v>#REF!</v>
      </c>
      <c r="BP1464" s="10" t="e">
        <f t="shared" si="696"/>
        <v>#REF!</v>
      </c>
      <c r="BQ1464" s="10" t="e">
        <f t="shared" si="697"/>
        <v>#REF!</v>
      </c>
      <c r="BR1464" s="10" t="e">
        <f t="shared" si="698"/>
        <v>#REF!</v>
      </c>
      <c r="BS1464" s="10" t="e">
        <f t="shared" si="699"/>
        <v>#REF!</v>
      </c>
      <c r="BT1464" s="10" t="e">
        <f>IF(OR(BW1464=7,AQ1464=6),0,AO1464&amp;IF(#REF!="SI",1,IF(#REF!="NO",2,IF(#REF!="VIH + PREVIO",3,0))))</f>
        <v>#REF!</v>
      </c>
      <c r="BU1464" s="10" t="e">
        <f>IF(OR(BW1464=7,AQ1464=6),0,IF(#REF!="-",1,0))</f>
        <v>#REF!</v>
      </c>
      <c r="BV1464" s="10" t="e">
        <f t="shared" si="700"/>
        <v>#REF!</v>
      </c>
      <c r="BW14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4" s="10" t="e">
        <f t="shared" si="701"/>
        <v>#REF!</v>
      </c>
      <c r="BY1464" s="10" t="e">
        <f t="shared" si="703"/>
        <v>#REF!</v>
      </c>
      <c r="BZ1464" s="10" t="e">
        <f t="shared" si="702"/>
        <v>#REF!</v>
      </c>
      <c r="CA1464" s="10"/>
    </row>
    <row r="1465" spans="1:79" s="3" customFormat="1" ht="23.25" customHeight="1" x14ac:dyDescent="0.3">
      <c r="A1465" s="7">
        <v>1463</v>
      </c>
      <c r="B1465" s="43"/>
      <c r="C1465" s="44"/>
      <c r="D1465" s="45"/>
      <c r="E1465" s="46"/>
      <c r="F1465" s="46"/>
      <c r="G1465" s="46"/>
      <c r="H1465" s="50"/>
      <c r="I1465" s="51"/>
      <c r="J1465" s="52"/>
      <c r="K1465" s="51"/>
      <c r="L1465" s="53"/>
      <c r="M1465" s="54"/>
      <c r="N1465" s="43"/>
      <c r="O1465" s="55"/>
      <c r="P1465" s="46"/>
      <c r="Q1465" s="46"/>
      <c r="R1465" s="46"/>
      <c r="S1465" s="43"/>
      <c r="T1465" s="56"/>
      <c r="U1465" s="46"/>
      <c r="V1465" s="57"/>
      <c r="W1465" s="58"/>
      <c r="X1465" s="57"/>
      <c r="Y1465" s="46"/>
      <c r="Z1465" s="57"/>
      <c r="AA1465" s="59"/>
      <c r="AB1465" s="60"/>
      <c r="AC1465" s="2"/>
      <c r="AD1465" s="2"/>
      <c r="AE1465" s="2"/>
      <c r="AJ1465" s="11">
        <f t="shared" si="686"/>
        <v>13</v>
      </c>
      <c r="AK1465" s="11">
        <f t="shared" si="706"/>
        <v>0</v>
      </c>
      <c r="AL1465" s="11">
        <f t="shared" si="707"/>
        <v>0</v>
      </c>
      <c r="AM1465" s="11">
        <f t="shared" si="708"/>
        <v>0</v>
      </c>
      <c r="AN1465" s="11">
        <f t="shared" si="709"/>
        <v>0</v>
      </c>
      <c r="AO1465" s="4" t="e">
        <f>IF(#REF!="I",1,IF(#REF!="II",2,IF(#REF!="III",3,IF(#REF!="IV",4))))</f>
        <v>#REF!</v>
      </c>
      <c r="AP1465" s="11" t="e">
        <f>IF(#REF!="PULMONAR",1,IF(AND(#REF!="EXTRAPULMONAR",#REF!&lt;&gt;"MENINGEA"),2,IF(AND(#REF!="EXTRAPULMONAR",#REF!="MENINGEA"),3,)))</f>
        <v>#REF!</v>
      </c>
      <c r="AQ14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5" s="4">
        <f t="shared" si="710"/>
        <v>0</v>
      </c>
      <c r="AS1465" s="10">
        <f t="shared" si="711"/>
        <v>0</v>
      </c>
      <c r="AT1465" s="10">
        <f t="shared" si="712"/>
        <v>0</v>
      </c>
      <c r="AU1465" s="10" t="str">
        <f t="shared" si="713"/>
        <v>0</v>
      </c>
      <c r="AV1465" s="11" t="e">
        <f t="shared" si="714"/>
        <v>#N/A</v>
      </c>
      <c r="AW1465" s="4" t="e">
        <f t="shared" si="715"/>
        <v>#N/A</v>
      </c>
      <c r="AX1465" s="10" t="e">
        <f t="shared" si="704"/>
        <v>#N/A</v>
      </c>
      <c r="AY1465" s="10" t="e">
        <f t="shared" si="705"/>
        <v>#N/A</v>
      </c>
      <c r="AZ1465" s="10" t="e">
        <f t="shared" si="687"/>
        <v>#REF!</v>
      </c>
      <c r="BA1465" s="12" t="e">
        <f>IF(BW1465=7,0,AJ1465&amp;IF(#REF!="SI",1,IF(#REF!="NO",2,IF(#REF!="VIH + PREVIO",3,0))))</f>
        <v>#REF!</v>
      </c>
      <c r="BB1465" s="13" t="e">
        <f>IF(AND(#REF!="POSITIVO",#REF!="POSITIVO"),1,IF(#REF!="NEGATIVO",2,IF(#REF!="VIH + PREVIO",3,0)))</f>
        <v>#REF!</v>
      </c>
      <c r="BC1465" s="10" t="e">
        <f>IF(#REF!="SI",1,IF(#REF!="NO",2,0))</f>
        <v>#REF!</v>
      </c>
      <c r="BD1465" s="10" t="e">
        <f>IF(#REF!="SI",1,IF(#REF!="NO",2,0))</f>
        <v>#REF!</v>
      </c>
      <c r="BE1465" s="10" t="e">
        <f>IF(OR(#REF!="VIH + PREVIO",#REF!="VIH + PREVIO",#REF!="VIH + PREVIO"),1,0)</f>
        <v>#REF!</v>
      </c>
      <c r="BF1465" s="13" t="e">
        <f>IF(OR(#REF!="POSITIVO",#REF!="NEGATIVO"),1,IF(#REF!="PACIENTE NO ACEPTA",2,IF(#REF!="VIH + PREVIO",3,0)))</f>
        <v>#REF!</v>
      </c>
      <c r="BG1465" s="10" t="e">
        <f t="shared" si="688"/>
        <v>#REF!</v>
      </c>
      <c r="BH1465" s="10" t="e">
        <f t="shared" si="689"/>
        <v>#REF!</v>
      </c>
      <c r="BI1465" s="10" t="e">
        <f t="shared" si="690"/>
        <v>#REF!</v>
      </c>
      <c r="BJ1465" s="10" t="e">
        <f t="shared" si="691"/>
        <v>#REF!</v>
      </c>
      <c r="BK1465" s="10" t="e">
        <f t="shared" si="692"/>
        <v>#REF!</v>
      </c>
      <c r="BL1465" s="10" t="e">
        <f t="shared" si="693"/>
        <v>#REF!</v>
      </c>
      <c r="BM1465" s="10" t="e">
        <f>IF(OR(BW1465=7,AQ1465=6),0,IF(#REF!="I",1,IF(#REF!="II",2,IF(#REF!="III",3,IF(#REF!="IV",4))))&amp;AP1465&amp;AQ1465&amp;AR1465&amp;AS1465&amp;AT1465&amp;AU1465&amp;AX1465)</f>
        <v>#REF!</v>
      </c>
      <c r="BN1465" s="10" t="e">
        <f t="shared" si="694"/>
        <v>#REF!</v>
      </c>
      <c r="BO1465" s="10" t="e">
        <f t="shared" si="695"/>
        <v>#REF!</v>
      </c>
      <c r="BP1465" s="10" t="e">
        <f t="shared" si="696"/>
        <v>#REF!</v>
      </c>
      <c r="BQ1465" s="10" t="e">
        <f t="shared" si="697"/>
        <v>#REF!</v>
      </c>
      <c r="BR1465" s="10" t="e">
        <f t="shared" si="698"/>
        <v>#REF!</v>
      </c>
      <c r="BS1465" s="10" t="e">
        <f t="shared" si="699"/>
        <v>#REF!</v>
      </c>
      <c r="BT1465" s="10" t="e">
        <f>IF(OR(BW1465=7,AQ1465=6),0,AO1465&amp;IF(#REF!="SI",1,IF(#REF!="NO",2,IF(#REF!="VIH + PREVIO",3,0))))</f>
        <v>#REF!</v>
      </c>
      <c r="BU1465" s="10" t="e">
        <f>IF(OR(BW1465=7,AQ1465=6),0,IF(#REF!="-",1,0))</f>
        <v>#REF!</v>
      </c>
      <c r="BV1465" s="10" t="e">
        <f t="shared" si="700"/>
        <v>#REF!</v>
      </c>
      <c r="BW14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5" s="10" t="e">
        <f t="shared" si="701"/>
        <v>#REF!</v>
      </c>
      <c r="BY1465" s="10" t="e">
        <f t="shared" si="703"/>
        <v>#REF!</v>
      </c>
      <c r="BZ1465" s="10" t="e">
        <f t="shared" si="702"/>
        <v>#REF!</v>
      </c>
      <c r="CA1465" s="10"/>
    </row>
    <row r="1466" spans="1:79" s="3" customFormat="1" ht="23.25" customHeight="1" x14ac:dyDescent="0.3">
      <c r="A1466" s="7">
        <v>1464</v>
      </c>
      <c r="B1466" s="43"/>
      <c r="C1466" s="44"/>
      <c r="D1466" s="45"/>
      <c r="E1466" s="46"/>
      <c r="F1466" s="46"/>
      <c r="G1466" s="46"/>
      <c r="H1466" s="50"/>
      <c r="I1466" s="51"/>
      <c r="J1466" s="52"/>
      <c r="K1466" s="51"/>
      <c r="L1466" s="53"/>
      <c r="M1466" s="54"/>
      <c r="N1466" s="43"/>
      <c r="O1466" s="55"/>
      <c r="P1466" s="46"/>
      <c r="Q1466" s="46"/>
      <c r="R1466" s="46"/>
      <c r="S1466" s="43"/>
      <c r="T1466" s="56"/>
      <c r="U1466" s="46"/>
      <c r="V1466" s="57"/>
      <c r="W1466" s="58"/>
      <c r="X1466" s="57"/>
      <c r="Y1466" s="46"/>
      <c r="Z1466" s="57"/>
      <c r="AA1466" s="59"/>
      <c r="AB1466" s="60"/>
      <c r="AC1466" s="2"/>
      <c r="AD1466" s="2"/>
      <c r="AE1466" s="2"/>
      <c r="AJ1466" s="11">
        <f t="shared" si="686"/>
        <v>13</v>
      </c>
      <c r="AK1466" s="11">
        <f t="shared" si="706"/>
        <v>0</v>
      </c>
      <c r="AL1466" s="11">
        <f t="shared" si="707"/>
        <v>0</v>
      </c>
      <c r="AM1466" s="11">
        <f t="shared" si="708"/>
        <v>0</v>
      </c>
      <c r="AN1466" s="11">
        <f t="shared" si="709"/>
        <v>0</v>
      </c>
      <c r="AO1466" s="4" t="e">
        <f>IF(#REF!="I",1,IF(#REF!="II",2,IF(#REF!="III",3,IF(#REF!="IV",4))))</f>
        <v>#REF!</v>
      </c>
      <c r="AP1466" s="11" t="e">
        <f>IF(#REF!="PULMONAR",1,IF(AND(#REF!="EXTRAPULMONAR",#REF!&lt;&gt;"MENINGEA"),2,IF(AND(#REF!="EXTRAPULMONAR",#REF!="MENINGEA"),3,)))</f>
        <v>#REF!</v>
      </c>
      <c r="AQ14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6" s="4">
        <f t="shared" si="710"/>
        <v>0</v>
      </c>
      <c r="AS1466" s="10">
        <f t="shared" si="711"/>
        <v>0</v>
      </c>
      <c r="AT1466" s="10">
        <f t="shared" si="712"/>
        <v>0</v>
      </c>
      <c r="AU1466" s="10" t="str">
        <f t="shared" si="713"/>
        <v>0</v>
      </c>
      <c r="AV1466" s="11" t="e">
        <f t="shared" si="714"/>
        <v>#N/A</v>
      </c>
      <c r="AW1466" s="4" t="e">
        <f t="shared" si="715"/>
        <v>#N/A</v>
      </c>
      <c r="AX1466" s="10" t="e">
        <f t="shared" si="704"/>
        <v>#N/A</v>
      </c>
      <c r="AY1466" s="10" t="e">
        <f t="shared" si="705"/>
        <v>#N/A</v>
      </c>
      <c r="AZ1466" s="10" t="e">
        <f t="shared" si="687"/>
        <v>#REF!</v>
      </c>
      <c r="BA1466" s="12" t="e">
        <f>IF(BW1466=7,0,AJ1466&amp;IF(#REF!="SI",1,IF(#REF!="NO",2,IF(#REF!="VIH + PREVIO",3,0))))</f>
        <v>#REF!</v>
      </c>
      <c r="BB1466" s="13" t="e">
        <f>IF(AND(#REF!="POSITIVO",#REF!="POSITIVO"),1,IF(#REF!="NEGATIVO",2,IF(#REF!="VIH + PREVIO",3,0)))</f>
        <v>#REF!</v>
      </c>
      <c r="BC1466" s="10" t="e">
        <f>IF(#REF!="SI",1,IF(#REF!="NO",2,0))</f>
        <v>#REF!</v>
      </c>
      <c r="BD1466" s="10" t="e">
        <f>IF(#REF!="SI",1,IF(#REF!="NO",2,0))</f>
        <v>#REF!</v>
      </c>
      <c r="BE1466" s="10" t="e">
        <f>IF(OR(#REF!="VIH + PREVIO",#REF!="VIH + PREVIO",#REF!="VIH + PREVIO"),1,0)</f>
        <v>#REF!</v>
      </c>
      <c r="BF1466" s="13" t="e">
        <f>IF(OR(#REF!="POSITIVO",#REF!="NEGATIVO"),1,IF(#REF!="PACIENTE NO ACEPTA",2,IF(#REF!="VIH + PREVIO",3,0)))</f>
        <v>#REF!</v>
      </c>
      <c r="BG1466" s="10" t="e">
        <f t="shared" si="688"/>
        <v>#REF!</v>
      </c>
      <c r="BH1466" s="10" t="e">
        <f t="shared" si="689"/>
        <v>#REF!</v>
      </c>
      <c r="BI1466" s="10" t="e">
        <f t="shared" si="690"/>
        <v>#REF!</v>
      </c>
      <c r="BJ1466" s="10" t="e">
        <f t="shared" si="691"/>
        <v>#REF!</v>
      </c>
      <c r="BK1466" s="10" t="e">
        <f t="shared" si="692"/>
        <v>#REF!</v>
      </c>
      <c r="BL1466" s="10" t="e">
        <f t="shared" si="693"/>
        <v>#REF!</v>
      </c>
      <c r="BM1466" s="10" t="e">
        <f>IF(OR(BW1466=7,AQ1466=6),0,IF(#REF!="I",1,IF(#REF!="II",2,IF(#REF!="III",3,IF(#REF!="IV",4))))&amp;AP1466&amp;AQ1466&amp;AR1466&amp;AS1466&amp;AT1466&amp;AU1466&amp;AX1466)</f>
        <v>#REF!</v>
      </c>
      <c r="BN1466" s="10" t="e">
        <f t="shared" si="694"/>
        <v>#REF!</v>
      </c>
      <c r="BO1466" s="10" t="e">
        <f t="shared" si="695"/>
        <v>#REF!</v>
      </c>
      <c r="BP1466" s="10" t="e">
        <f t="shared" si="696"/>
        <v>#REF!</v>
      </c>
      <c r="BQ1466" s="10" t="e">
        <f t="shared" si="697"/>
        <v>#REF!</v>
      </c>
      <c r="BR1466" s="10" t="e">
        <f t="shared" si="698"/>
        <v>#REF!</v>
      </c>
      <c r="BS1466" s="10" t="e">
        <f t="shared" si="699"/>
        <v>#REF!</v>
      </c>
      <c r="BT1466" s="10" t="e">
        <f>IF(OR(BW1466=7,AQ1466=6),0,AO1466&amp;IF(#REF!="SI",1,IF(#REF!="NO",2,IF(#REF!="VIH + PREVIO",3,0))))</f>
        <v>#REF!</v>
      </c>
      <c r="BU1466" s="10" t="e">
        <f>IF(OR(BW1466=7,AQ1466=6),0,IF(#REF!="-",1,0))</f>
        <v>#REF!</v>
      </c>
      <c r="BV1466" s="10" t="e">
        <f t="shared" si="700"/>
        <v>#REF!</v>
      </c>
      <c r="BW14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6" s="10" t="e">
        <f t="shared" si="701"/>
        <v>#REF!</v>
      </c>
      <c r="BY1466" s="10" t="e">
        <f t="shared" si="703"/>
        <v>#REF!</v>
      </c>
      <c r="BZ1466" s="10" t="e">
        <f t="shared" si="702"/>
        <v>#REF!</v>
      </c>
      <c r="CA1466" s="10"/>
    </row>
    <row r="1467" spans="1:79" s="3" customFormat="1" ht="23.25" customHeight="1" x14ac:dyDescent="0.3">
      <c r="A1467" s="7">
        <v>1465</v>
      </c>
      <c r="B1467" s="43"/>
      <c r="C1467" s="44"/>
      <c r="D1467" s="45"/>
      <c r="E1467" s="46"/>
      <c r="F1467" s="46"/>
      <c r="G1467" s="46"/>
      <c r="H1467" s="50"/>
      <c r="I1467" s="51"/>
      <c r="J1467" s="52"/>
      <c r="K1467" s="51"/>
      <c r="L1467" s="53"/>
      <c r="M1467" s="54"/>
      <c r="N1467" s="43"/>
      <c r="O1467" s="55"/>
      <c r="P1467" s="46"/>
      <c r="Q1467" s="46"/>
      <c r="R1467" s="46"/>
      <c r="S1467" s="43"/>
      <c r="T1467" s="56"/>
      <c r="U1467" s="46"/>
      <c r="V1467" s="57"/>
      <c r="W1467" s="58"/>
      <c r="X1467" s="57"/>
      <c r="Y1467" s="46"/>
      <c r="Z1467" s="57"/>
      <c r="AA1467" s="59"/>
      <c r="AB1467" s="60"/>
      <c r="AC1467" s="2"/>
      <c r="AD1467" s="2"/>
      <c r="AE1467" s="2"/>
      <c r="AJ1467" s="11">
        <f t="shared" si="686"/>
        <v>13</v>
      </c>
      <c r="AK1467" s="11">
        <f t="shared" si="706"/>
        <v>0</v>
      </c>
      <c r="AL1467" s="11">
        <f t="shared" si="707"/>
        <v>0</v>
      </c>
      <c r="AM1467" s="11">
        <f t="shared" si="708"/>
        <v>0</v>
      </c>
      <c r="AN1467" s="11">
        <f t="shared" si="709"/>
        <v>0</v>
      </c>
      <c r="AO1467" s="4" t="e">
        <f>IF(#REF!="I",1,IF(#REF!="II",2,IF(#REF!="III",3,IF(#REF!="IV",4))))</f>
        <v>#REF!</v>
      </c>
      <c r="AP1467" s="11" t="e">
        <f>IF(#REF!="PULMONAR",1,IF(AND(#REF!="EXTRAPULMONAR",#REF!&lt;&gt;"MENINGEA"),2,IF(AND(#REF!="EXTRAPULMONAR",#REF!="MENINGEA"),3,)))</f>
        <v>#REF!</v>
      </c>
      <c r="AQ14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7" s="4">
        <f t="shared" si="710"/>
        <v>0</v>
      </c>
      <c r="AS1467" s="10">
        <f t="shared" si="711"/>
        <v>0</v>
      </c>
      <c r="AT1467" s="10">
        <f t="shared" si="712"/>
        <v>0</v>
      </c>
      <c r="AU1467" s="10" t="str">
        <f t="shared" si="713"/>
        <v>0</v>
      </c>
      <c r="AV1467" s="11" t="e">
        <f t="shared" si="714"/>
        <v>#N/A</v>
      </c>
      <c r="AW1467" s="4" t="e">
        <f t="shared" si="715"/>
        <v>#N/A</v>
      </c>
      <c r="AX1467" s="10" t="e">
        <f t="shared" si="704"/>
        <v>#N/A</v>
      </c>
      <c r="AY1467" s="10" t="e">
        <f t="shared" si="705"/>
        <v>#N/A</v>
      </c>
      <c r="AZ1467" s="10" t="e">
        <f t="shared" si="687"/>
        <v>#REF!</v>
      </c>
      <c r="BA1467" s="12" t="e">
        <f>IF(BW1467=7,0,AJ1467&amp;IF(#REF!="SI",1,IF(#REF!="NO",2,IF(#REF!="VIH + PREVIO",3,0))))</f>
        <v>#REF!</v>
      </c>
      <c r="BB1467" s="13" t="e">
        <f>IF(AND(#REF!="POSITIVO",#REF!="POSITIVO"),1,IF(#REF!="NEGATIVO",2,IF(#REF!="VIH + PREVIO",3,0)))</f>
        <v>#REF!</v>
      </c>
      <c r="BC1467" s="10" t="e">
        <f>IF(#REF!="SI",1,IF(#REF!="NO",2,0))</f>
        <v>#REF!</v>
      </c>
      <c r="BD1467" s="10" t="e">
        <f>IF(#REF!="SI",1,IF(#REF!="NO",2,0))</f>
        <v>#REF!</v>
      </c>
      <c r="BE1467" s="10" t="e">
        <f>IF(OR(#REF!="VIH + PREVIO",#REF!="VIH + PREVIO",#REF!="VIH + PREVIO"),1,0)</f>
        <v>#REF!</v>
      </c>
      <c r="BF1467" s="13" t="e">
        <f>IF(OR(#REF!="POSITIVO",#REF!="NEGATIVO"),1,IF(#REF!="PACIENTE NO ACEPTA",2,IF(#REF!="VIH + PREVIO",3,0)))</f>
        <v>#REF!</v>
      </c>
      <c r="BG1467" s="10" t="e">
        <f t="shared" si="688"/>
        <v>#REF!</v>
      </c>
      <c r="BH1467" s="10" t="e">
        <f t="shared" si="689"/>
        <v>#REF!</v>
      </c>
      <c r="BI1467" s="10" t="e">
        <f t="shared" si="690"/>
        <v>#REF!</v>
      </c>
      <c r="BJ1467" s="10" t="e">
        <f t="shared" si="691"/>
        <v>#REF!</v>
      </c>
      <c r="BK1467" s="10" t="e">
        <f t="shared" si="692"/>
        <v>#REF!</v>
      </c>
      <c r="BL1467" s="10" t="e">
        <f t="shared" si="693"/>
        <v>#REF!</v>
      </c>
      <c r="BM1467" s="10" t="e">
        <f>IF(OR(BW1467=7,AQ1467=6),0,IF(#REF!="I",1,IF(#REF!="II",2,IF(#REF!="III",3,IF(#REF!="IV",4))))&amp;AP1467&amp;AQ1467&amp;AR1467&amp;AS1467&amp;AT1467&amp;AU1467&amp;AX1467)</f>
        <v>#REF!</v>
      </c>
      <c r="BN1467" s="10" t="e">
        <f t="shared" si="694"/>
        <v>#REF!</v>
      </c>
      <c r="BO1467" s="10" t="e">
        <f t="shared" si="695"/>
        <v>#REF!</v>
      </c>
      <c r="BP1467" s="10" t="e">
        <f t="shared" si="696"/>
        <v>#REF!</v>
      </c>
      <c r="BQ1467" s="10" t="e">
        <f t="shared" si="697"/>
        <v>#REF!</v>
      </c>
      <c r="BR1467" s="10" t="e">
        <f t="shared" si="698"/>
        <v>#REF!</v>
      </c>
      <c r="BS1467" s="10" t="e">
        <f t="shared" si="699"/>
        <v>#REF!</v>
      </c>
      <c r="BT1467" s="10" t="e">
        <f>IF(OR(BW1467=7,AQ1467=6),0,AO1467&amp;IF(#REF!="SI",1,IF(#REF!="NO",2,IF(#REF!="VIH + PREVIO",3,0))))</f>
        <v>#REF!</v>
      </c>
      <c r="BU1467" s="10" t="e">
        <f>IF(OR(BW1467=7,AQ1467=6),0,IF(#REF!="-",1,0))</f>
        <v>#REF!</v>
      </c>
      <c r="BV1467" s="10" t="e">
        <f t="shared" si="700"/>
        <v>#REF!</v>
      </c>
      <c r="BW14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7" s="10" t="e">
        <f t="shared" si="701"/>
        <v>#REF!</v>
      </c>
      <c r="BY1467" s="10" t="e">
        <f t="shared" si="703"/>
        <v>#REF!</v>
      </c>
      <c r="BZ1467" s="10" t="e">
        <f t="shared" si="702"/>
        <v>#REF!</v>
      </c>
      <c r="CA1467" s="10"/>
    </row>
    <row r="1468" spans="1:79" s="3" customFormat="1" ht="23.25" customHeight="1" x14ac:dyDescent="0.3">
      <c r="A1468" s="7">
        <v>1466</v>
      </c>
      <c r="B1468" s="43"/>
      <c r="C1468" s="44"/>
      <c r="D1468" s="45"/>
      <c r="E1468" s="46"/>
      <c r="F1468" s="46"/>
      <c r="G1468" s="46"/>
      <c r="H1468" s="50"/>
      <c r="I1468" s="51"/>
      <c r="J1468" s="52"/>
      <c r="K1468" s="51"/>
      <c r="L1468" s="53"/>
      <c r="M1468" s="54"/>
      <c r="N1468" s="43"/>
      <c r="O1468" s="55"/>
      <c r="P1468" s="46"/>
      <c r="Q1468" s="46"/>
      <c r="R1468" s="46"/>
      <c r="S1468" s="43"/>
      <c r="T1468" s="56"/>
      <c r="U1468" s="46"/>
      <c r="V1468" s="57"/>
      <c r="W1468" s="58"/>
      <c r="X1468" s="57"/>
      <c r="Y1468" s="46"/>
      <c r="Z1468" s="57"/>
      <c r="AA1468" s="59"/>
      <c r="AB1468" s="60"/>
      <c r="AC1468" s="2"/>
      <c r="AD1468" s="2"/>
      <c r="AE1468" s="2"/>
      <c r="AJ1468" s="11">
        <f t="shared" si="686"/>
        <v>13</v>
      </c>
      <c r="AK1468" s="11">
        <f t="shared" si="706"/>
        <v>0</v>
      </c>
      <c r="AL1468" s="11">
        <f t="shared" si="707"/>
        <v>0</v>
      </c>
      <c r="AM1468" s="11">
        <f t="shared" si="708"/>
        <v>0</v>
      </c>
      <c r="AN1468" s="11">
        <f t="shared" si="709"/>
        <v>0</v>
      </c>
      <c r="AO1468" s="4" t="e">
        <f>IF(#REF!="I",1,IF(#REF!="II",2,IF(#REF!="III",3,IF(#REF!="IV",4))))</f>
        <v>#REF!</v>
      </c>
      <c r="AP1468" s="11" t="e">
        <f>IF(#REF!="PULMONAR",1,IF(AND(#REF!="EXTRAPULMONAR",#REF!&lt;&gt;"MENINGEA"),2,IF(AND(#REF!="EXTRAPULMONAR",#REF!="MENINGEA"),3,)))</f>
        <v>#REF!</v>
      </c>
      <c r="AQ14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8" s="4">
        <f t="shared" si="710"/>
        <v>0</v>
      </c>
      <c r="AS1468" s="10">
        <f t="shared" si="711"/>
        <v>0</v>
      </c>
      <c r="AT1468" s="10">
        <f t="shared" si="712"/>
        <v>0</v>
      </c>
      <c r="AU1468" s="10" t="str">
        <f t="shared" si="713"/>
        <v>0</v>
      </c>
      <c r="AV1468" s="11" t="e">
        <f t="shared" si="714"/>
        <v>#N/A</v>
      </c>
      <c r="AW1468" s="4" t="e">
        <f t="shared" si="715"/>
        <v>#N/A</v>
      </c>
      <c r="AX1468" s="10" t="e">
        <f t="shared" si="704"/>
        <v>#N/A</v>
      </c>
      <c r="AY1468" s="10" t="e">
        <f t="shared" si="705"/>
        <v>#N/A</v>
      </c>
      <c r="AZ1468" s="10" t="e">
        <f t="shared" si="687"/>
        <v>#REF!</v>
      </c>
      <c r="BA1468" s="12" t="e">
        <f>IF(BW1468=7,0,AJ1468&amp;IF(#REF!="SI",1,IF(#REF!="NO",2,IF(#REF!="VIH + PREVIO",3,0))))</f>
        <v>#REF!</v>
      </c>
      <c r="BB1468" s="13" t="e">
        <f>IF(AND(#REF!="POSITIVO",#REF!="POSITIVO"),1,IF(#REF!="NEGATIVO",2,IF(#REF!="VIH + PREVIO",3,0)))</f>
        <v>#REF!</v>
      </c>
      <c r="BC1468" s="10" t="e">
        <f>IF(#REF!="SI",1,IF(#REF!="NO",2,0))</f>
        <v>#REF!</v>
      </c>
      <c r="BD1468" s="10" t="e">
        <f>IF(#REF!="SI",1,IF(#REF!="NO",2,0))</f>
        <v>#REF!</v>
      </c>
      <c r="BE1468" s="10" t="e">
        <f>IF(OR(#REF!="VIH + PREVIO",#REF!="VIH + PREVIO",#REF!="VIH + PREVIO"),1,0)</f>
        <v>#REF!</v>
      </c>
      <c r="BF1468" s="13" t="e">
        <f>IF(OR(#REF!="POSITIVO",#REF!="NEGATIVO"),1,IF(#REF!="PACIENTE NO ACEPTA",2,IF(#REF!="VIH + PREVIO",3,0)))</f>
        <v>#REF!</v>
      </c>
      <c r="BG1468" s="10" t="e">
        <f t="shared" si="688"/>
        <v>#REF!</v>
      </c>
      <c r="BH1468" s="10" t="e">
        <f t="shared" si="689"/>
        <v>#REF!</v>
      </c>
      <c r="BI1468" s="10" t="e">
        <f t="shared" si="690"/>
        <v>#REF!</v>
      </c>
      <c r="BJ1468" s="10" t="e">
        <f t="shared" si="691"/>
        <v>#REF!</v>
      </c>
      <c r="BK1468" s="10" t="e">
        <f t="shared" si="692"/>
        <v>#REF!</v>
      </c>
      <c r="BL1468" s="10" t="e">
        <f t="shared" si="693"/>
        <v>#REF!</v>
      </c>
      <c r="BM1468" s="10" t="e">
        <f>IF(OR(BW1468=7,AQ1468=6),0,IF(#REF!="I",1,IF(#REF!="II",2,IF(#REF!="III",3,IF(#REF!="IV",4))))&amp;AP1468&amp;AQ1468&amp;AR1468&amp;AS1468&amp;AT1468&amp;AU1468&amp;AX1468)</f>
        <v>#REF!</v>
      </c>
      <c r="BN1468" s="10" t="e">
        <f t="shared" si="694"/>
        <v>#REF!</v>
      </c>
      <c r="BO1468" s="10" t="e">
        <f t="shared" si="695"/>
        <v>#REF!</v>
      </c>
      <c r="BP1468" s="10" t="e">
        <f t="shared" si="696"/>
        <v>#REF!</v>
      </c>
      <c r="BQ1468" s="10" t="e">
        <f t="shared" si="697"/>
        <v>#REF!</v>
      </c>
      <c r="BR1468" s="10" t="e">
        <f t="shared" si="698"/>
        <v>#REF!</v>
      </c>
      <c r="BS1468" s="10" t="e">
        <f t="shared" si="699"/>
        <v>#REF!</v>
      </c>
      <c r="BT1468" s="10" t="e">
        <f>IF(OR(BW1468=7,AQ1468=6),0,AO1468&amp;IF(#REF!="SI",1,IF(#REF!="NO",2,IF(#REF!="VIH + PREVIO",3,0))))</f>
        <v>#REF!</v>
      </c>
      <c r="BU1468" s="10" t="e">
        <f>IF(OR(BW1468=7,AQ1468=6),0,IF(#REF!="-",1,0))</f>
        <v>#REF!</v>
      </c>
      <c r="BV1468" s="10" t="e">
        <f t="shared" si="700"/>
        <v>#REF!</v>
      </c>
      <c r="BW14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8" s="10" t="e">
        <f t="shared" si="701"/>
        <v>#REF!</v>
      </c>
      <c r="BY1468" s="10" t="e">
        <f t="shared" si="703"/>
        <v>#REF!</v>
      </c>
      <c r="BZ1468" s="10" t="e">
        <f t="shared" si="702"/>
        <v>#REF!</v>
      </c>
      <c r="CA1468" s="10"/>
    </row>
    <row r="1469" spans="1:79" s="3" customFormat="1" ht="23.25" customHeight="1" x14ac:dyDescent="0.3">
      <c r="A1469" s="7">
        <v>1467</v>
      </c>
      <c r="B1469" s="43"/>
      <c r="C1469" s="44"/>
      <c r="D1469" s="45"/>
      <c r="E1469" s="46"/>
      <c r="F1469" s="46"/>
      <c r="G1469" s="46"/>
      <c r="H1469" s="50"/>
      <c r="I1469" s="51"/>
      <c r="J1469" s="52"/>
      <c r="K1469" s="51"/>
      <c r="L1469" s="53"/>
      <c r="M1469" s="54"/>
      <c r="N1469" s="43"/>
      <c r="O1469" s="55"/>
      <c r="P1469" s="46"/>
      <c r="Q1469" s="46"/>
      <c r="R1469" s="46"/>
      <c r="S1469" s="43"/>
      <c r="T1469" s="56"/>
      <c r="U1469" s="46"/>
      <c r="V1469" s="57"/>
      <c r="W1469" s="58"/>
      <c r="X1469" s="57"/>
      <c r="Y1469" s="46"/>
      <c r="Z1469" s="57"/>
      <c r="AA1469" s="59"/>
      <c r="AB1469" s="60"/>
      <c r="AC1469" s="2"/>
      <c r="AD1469" s="2"/>
      <c r="AE1469" s="2"/>
      <c r="AJ1469" s="11">
        <f t="shared" si="686"/>
        <v>13</v>
      </c>
      <c r="AK1469" s="11">
        <f t="shared" si="706"/>
        <v>0</v>
      </c>
      <c r="AL1469" s="11">
        <f t="shared" si="707"/>
        <v>0</v>
      </c>
      <c r="AM1469" s="11">
        <f t="shared" si="708"/>
        <v>0</v>
      </c>
      <c r="AN1469" s="11">
        <f t="shared" si="709"/>
        <v>0</v>
      </c>
      <c r="AO1469" s="4" t="e">
        <f>IF(#REF!="I",1,IF(#REF!="II",2,IF(#REF!="III",3,IF(#REF!="IV",4))))</f>
        <v>#REF!</v>
      </c>
      <c r="AP1469" s="11" t="e">
        <f>IF(#REF!="PULMONAR",1,IF(AND(#REF!="EXTRAPULMONAR",#REF!&lt;&gt;"MENINGEA"),2,IF(AND(#REF!="EXTRAPULMONAR",#REF!="MENINGEA"),3,)))</f>
        <v>#REF!</v>
      </c>
      <c r="AQ14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69" s="4">
        <f t="shared" si="710"/>
        <v>0</v>
      </c>
      <c r="AS1469" s="10">
        <f t="shared" si="711"/>
        <v>0</v>
      </c>
      <c r="AT1469" s="10">
        <f t="shared" si="712"/>
        <v>0</v>
      </c>
      <c r="AU1469" s="10" t="str">
        <f t="shared" si="713"/>
        <v>0</v>
      </c>
      <c r="AV1469" s="11" t="e">
        <f t="shared" si="714"/>
        <v>#N/A</v>
      </c>
      <c r="AW1469" s="4" t="e">
        <f t="shared" si="715"/>
        <v>#N/A</v>
      </c>
      <c r="AX1469" s="10" t="e">
        <f t="shared" si="704"/>
        <v>#N/A</v>
      </c>
      <c r="AY1469" s="10" t="e">
        <f t="shared" si="705"/>
        <v>#N/A</v>
      </c>
      <c r="AZ1469" s="10" t="e">
        <f t="shared" si="687"/>
        <v>#REF!</v>
      </c>
      <c r="BA1469" s="12" t="e">
        <f>IF(BW1469=7,0,AJ1469&amp;IF(#REF!="SI",1,IF(#REF!="NO",2,IF(#REF!="VIH + PREVIO",3,0))))</f>
        <v>#REF!</v>
      </c>
      <c r="BB1469" s="13" t="e">
        <f>IF(AND(#REF!="POSITIVO",#REF!="POSITIVO"),1,IF(#REF!="NEGATIVO",2,IF(#REF!="VIH + PREVIO",3,0)))</f>
        <v>#REF!</v>
      </c>
      <c r="BC1469" s="10" t="e">
        <f>IF(#REF!="SI",1,IF(#REF!="NO",2,0))</f>
        <v>#REF!</v>
      </c>
      <c r="BD1469" s="10" t="e">
        <f>IF(#REF!="SI",1,IF(#REF!="NO",2,0))</f>
        <v>#REF!</v>
      </c>
      <c r="BE1469" s="10" t="e">
        <f>IF(OR(#REF!="VIH + PREVIO",#REF!="VIH + PREVIO",#REF!="VIH + PREVIO"),1,0)</f>
        <v>#REF!</v>
      </c>
      <c r="BF1469" s="13" t="e">
        <f>IF(OR(#REF!="POSITIVO",#REF!="NEGATIVO"),1,IF(#REF!="PACIENTE NO ACEPTA",2,IF(#REF!="VIH + PREVIO",3,0)))</f>
        <v>#REF!</v>
      </c>
      <c r="BG1469" s="10" t="e">
        <f t="shared" si="688"/>
        <v>#REF!</v>
      </c>
      <c r="BH1469" s="10" t="e">
        <f t="shared" si="689"/>
        <v>#REF!</v>
      </c>
      <c r="BI1469" s="10" t="e">
        <f t="shared" si="690"/>
        <v>#REF!</v>
      </c>
      <c r="BJ1469" s="10" t="e">
        <f t="shared" si="691"/>
        <v>#REF!</v>
      </c>
      <c r="BK1469" s="10" t="e">
        <f t="shared" si="692"/>
        <v>#REF!</v>
      </c>
      <c r="BL1469" s="10" t="e">
        <f t="shared" si="693"/>
        <v>#REF!</v>
      </c>
      <c r="BM1469" s="10" t="e">
        <f>IF(OR(BW1469=7,AQ1469=6),0,IF(#REF!="I",1,IF(#REF!="II",2,IF(#REF!="III",3,IF(#REF!="IV",4))))&amp;AP1469&amp;AQ1469&amp;AR1469&amp;AS1469&amp;AT1469&amp;AU1469&amp;AX1469)</f>
        <v>#REF!</v>
      </c>
      <c r="BN1469" s="10" t="e">
        <f t="shared" si="694"/>
        <v>#REF!</v>
      </c>
      <c r="BO1469" s="10" t="e">
        <f t="shared" si="695"/>
        <v>#REF!</v>
      </c>
      <c r="BP1469" s="10" t="e">
        <f t="shared" si="696"/>
        <v>#REF!</v>
      </c>
      <c r="BQ1469" s="10" t="e">
        <f t="shared" si="697"/>
        <v>#REF!</v>
      </c>
      <c r="BR1469" s="10" t="e">
        <f t="shared" si="698"/>
        <v>#REF!</v>
      </c>
      <c r="BS1469" s="10" t="e">
        <f t="shared" si="699"/>
        <v>#REF!</v>
      </c>
      <c r="BT1469" s="10" t="e">
        <f>IF(OR(BW1469=7,AQ1469=6),0,AO1469&amp;IF(#REF!="SI",1,IF(#REF!="NO",2,IF(#REF!="VIH + PREVIO",3,0))))</f>
        <v>#REF!</v>
      </c>
      <c r="BU1469" s="10" t="e">
        <f>IF(OR(BW1469=7,AQ1469=6),0,IF(#REF!="-",1,0))</f>
        <v>#REF!</v>
      </c>
      <c r="BV1469" s="10" t="e">
        <f t="shared" si="700"/>
        <v>#REF!</v>
      </c>
      <c r="BW14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69" s="10" t="e">
        <f t="shared" si="701"/>
        <v>#REF!</v>
      </c>
      <c r="BY1469" s="10" t="e">
        <f t="shared" si="703"/>
        <v>#REF!</v>
      </c>
      <c r="BZ1469" s="10" t="e">
        <f t="shared" si="702"/>
        <v>#REF!</v>
      </c>
      <c r="CA1469" s="10"/>
    </row>
    <row r="1470" spans="1:79" s="3" customFormat="1" ht="23.25" customHeight="1" x14ac:dyDescent="0.3">
      <c r="A1470" s="7">
        <v>1468</v>
      </c>
      <c r="B1470" s="43"/>
      <c r="C1470" s="44"/>
      <c r="D1470" s="45"/>
      <c r="E1470" s="46"/>
      <c r="F1470" s="46"/>
      <c r="G1470" s="46"/>
      <c r="H1470" s="50"/>
      <c r="I1470" s="51"/>
      <c r="J1470" s="52"/>
      <c r="K1470" s="51"/>
      <c r="L1470" s="53"/>
      <c r="M1470" s="54"/>
      <c r="N1470" s="43"/>
      <c r="O1470" s="55"/>
      <c r="P1470" s="46"/>
      <c r="Q1470" s="46"/>
      <c r="R1470" s="46"/>
      <c r="S1470" s="43"/>
      <c r="T1470" s="56"/>
      <c r="U1470" s="46"/>
      <c r="V1470" s="57"/>
      <c r="W1470" s="58"/>
      <c r="X1470" s="57"/>
      <c r="Y1470" s="46"/>
      <c r="Z1470" s="57"/>
      <c r="AA1470" s="59"/>
      <c r="AB1470" s="60"/>
      <c r="AC1470" s="2"/>
      <c r="AD1470" s="2"/>
      <c r="AE1470" s="2"/>
      <c r="AJ1470" s="11">
        <f t="shared" si="686"/>
        <v>13</v>
      </c>
      <c r="AK1470" s="11">
        <f t="shared" si="706"/>
        <v>0</v>
      </c>
      <c r="AL1470" s="11">
        <f t="shared" si="707"/>
        <v>0</v>
      </c>
      <c r="AM1470" s="11">
        <f t="shared" si="708"/>
        <v>0</v>
      </c>
      <c r="AN1470" s="11">
        <f t="shared" si="709"/>
        <v>0</v>
      </c>
      <c r="AO1470" s="4" t="e">
        <f>IF(#REF!="I",1,IF(#REF!="II",2,IF(#REF!="III",3,IF(#REF!="IV",4))))</f>
        <v>#REF!</v>
      </c>
      <c r="AP1470" s="11" t="e">
        <f>IF(#REF!="PULMONAR",1,IF(AND(#REF!="EXTRAPULMONAR",#REF!&lt;&gt;"MENINGEA"),2,IF(AND(#REF!="EXTRAPULMONAR",#REF!="MENINGEA"),3,)))</f>
        <v>#REF!</v>
      </c>
      <c r="AQ14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0" s="4">
        <f t="shared" si="710"/>
        <v>0</v>
      </c>
      <c r="AS1470" s="10">
        <f t="shared" si="711"/>
        <v>0</v>
      </c>
      <c r="AT1470" s="10">
        <f t="shared" si="712"/>
        <v>0</v>
      </c>
      <c r="AU1470" s="10" t="str">
        <f t="shared" si="713"/>
        <v>0</v>
      </c>
      <c r="AV1470" s="11" t="e">
        <f t="shared" si="714"/>
        <v>#N/A</v>
      </c>
      <c r="AW1470" s="4" t="e">
        <f t="shared" si="715"/>
        <v>#N/A</v>
      </c>
      <c r="AX1470" s="10" t="e">
        <f t="shared" si="704"/>
        <v>#N/A</v>
      </c>
      <c r="AY1470" s="10" t="e">
        <f t="shared" si="705"/>
        <v>#N/A</v>
      </c>
      <c r="AZ1470" s="10" t="e">
        <f t="shared" si="687"/>
        <v>#REF!</v>
      </c>
      <c r="BA1470" s="12" t="e">
        <f>IF(BW1470=7,0,AJ1470&amp;IF(#REF!="SI",1,IF(#REF!="NO",2,IF(#REF!="VIH + PREVIO",3,0))))</f>
        <v>#REF!</v>
      </c>
      <c r="BB1470" s="13" t="e">
        <f>IF(AND(#REF!="POSITIVO",#REF!="POSITIVO"),1,IF(#REF!="NEGATIVO",2,IF(#REF!="VIH + PREVIO",3,0)))</f>
        <v>#REF!</v>
      </c>
      <c r="BC1470" s="10" t="e">
        <f>IF(#REF!="SI",1,IF(#REF!="NO",2,0))</f>
        <v>#REF!</v>
      </c>
      <c r="BD1470" s="10" t="e">
        <f>IF(#REF!="SI",1,IF(#REF!="NO",2,0))</f>
        <v>#REF!</v>
      </c>
      <c r="BE1470" s="10" t="e">
        <f>IF(OR(#REF!="VIH + PREVIO",#REF!="VIH + PREVIO",#REF!="VIH + PREVIO"),1,0)</f>
        <v>#REF!</v>
      </c>
      <c r="BF1470" s="13" t="e">
        <f>IF(OR(#REF!="POSITIVO",#REF!="NEGATIVO"),1,IF(#REF!="PACIENTE NO ACEPTA",2,IF(#REF!="VIH + PREVIO",3,0)))</f>
        <v>#REF!</v>
      </c>
      <c r="BG1470" s="10" t="e">
        <f t="shared" si="688"/>
        <v>#REF!</v>
      </c>
      <c r="BH1470" s="10" t="e">
        <f t="shared" si="689"/>
        <v>#REF!</v>
      </c>
      <c r="BI1470" s="10" t="e">
        <f t="shared" si="690"/>
        <v>#REF!</v>
      </c>
      <c r="BJ1470" s="10" t="e">
        <f t="shared" si="691"/>
        <v>#REF!</v>
      </c>
      <c r="BK1470" s="10" t="e">
        <f t="shared" si="692"/>
        <v>#REF!</v>
      </c>
      <c r="BL1470" s="10" t="e">
        <f t="shared" si="693"/>
        <v>#REF!</v>
      </c>
      <c r="BM1470" s="10" t="e">
        <f>IF(OR(BW1470=7,AQ1470=6),0,IF(#REF!="I",1,IF(#REF!="II",2,IF(#REF!="III",3,IF(#REF!="IV",4))))&amp;AP1470&amp;AQ1470&amp;AR1470&amp;AS1470&amp;AT1470&amp;AU1470&amp;AX1470)</f>
        <v>#REF!</v>
      </c>
      <c r="BN1470" s="10" t="e">
        <f t="shared" si="694"/>
        <v>#REF!</v>
      </c>
      <c r="BO1470" s="10" t="e">
        <f t="shared" si="695"/>
        <v>#REF!</v>
      </c>
      <c r="BP1470" s="10" t="e">
        <f t="shared" si="696"/>
        <v>#REF!</v>
      </c>
      <c r="BQ1470" s="10" t="e">
        <f t="shared" si="697"/>
        <v>#REF!</v>
      </c>
      <c r="BR1470" s="10" t="e">
        <f t="shared" si="698"/>
        <v>#REF!</v>
      </c>
      <c r="BS1470" s="10" t="e">
        <f t="shared" si="699"/>
        <v>#REF!</v>
      </c>
      <c r="BT1470" s="10" t="e">
        <f>IF(OR(BW1470=7,AQ1470=6),0,AO1470&amp;IF(#REF!="SI",1,IF(#REF!="NO",2,IF(#REF!="VIH + PREVIO",3,0))))</f>
        <v>#REF!</v>
      </c>
      <c r="BU1470" s="10" t="e">
        <f>IF(OR(BW1470=7,AQ1470=6),0,IF(#REF!="-",1,0))</f>
        <v>#REF!</v>
      </c>
      <c r="BV1470" s="10" t="e">
        <f t="shared" si="700"/>
        <v>#REF!</v>
      </c>
      <c r="BW14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0" s="10" t="e">
        <f t="shared" si="701"/>
        <v>#REF!</v>
      </c>
      <c r="BY1470" s="10" t="e">
        <f t="shared" si="703"/>
        <v>#REF!</v>
      </c>
      <c r="BZ1470" s="10" t="e">
        <f t="shared" si="702"/>
        <v>#REF!</v>
      </c>
      <c r="CA1470" s="10"/>
    </row>
    <row r="1471" spans="1:79" s="3" customFormat="1" ht="23.25" customHeight="1" x14ac:dyDescent="0.3">
      <c r="A1471" s="7">
        <v>1469</v>
      </c>
      <c r="B1471" s="43"/>
      <c r="C1471" s="44"/>
      <c r="D1471" s="45"/>
      <c r="E1471" s="46"/>
      <c r="F1471" s="46"/>
      <c r="G1471" s="46"/>
      <c r="H1471" s="50"/>
      <c r="I1471" s="51"/>
      <c r="J1471" s="52"/>
      <c r="K1471" s="51"/>
      <c r="L1471" s="53"/>
      <c r="M1471" s="54"/>
      <c r="N1471" s="43"/>
      <c r="O1471" s="55"/>
      <c r="P1471" s="46"/>
      <c r="Q1471" s="46"/>
      <c r="R1471" s="46"/>
      <c r="S1471" s="43"/>
      <c r="T1471" s="56"/>
      <c r="U1471" s="46"/>
      <c r="V1471" s="57"/>
      <c r="W1471" s="58"/>
      <c r="X1471" s="57"/>
      <c r="Y1471" s="46"/>
      <c r="Z1471" s="57"/>
      <c r="AA1471" s="59"/>
      <c r="AB1471" s="60"/>
      <c r="AC1471" s="2"/>
      <c r="AD1471" s="2"/>
      <c r="AE1471" s="2"/>
      <c r="AJ1471" s="11">
        <f t="shared" si="686"/>
        <v>13</v>
      </c>
      <c r="AK1471" s="11">
        <f t="shared" si="706"/>
        <v>0</v>
      </c>
      <c r="AL1471" s="11">
        <f t="shared" si="707"/>
        <v>0</v>
      </c>
      <c r="AM1471" s="11">
        <f t="shared" si="708"/>
        <v>0</v>
      </c>
      <c r="AN1471" s="11">
        <f t="shared" si="709"/>
        <v>0</v>
      </c>
      <c r="AO1471" s="4" t="e">
        <f>IF(#REF!="I",1,IF(#REF!="II",2,IF(#REF!="III",3,IF(#REF!="IV",4))))</f>
        <v>#REF!</v>
      </c>
      <c r="AP1471" s="11" t="e">
        <f>IF(#REF!="PULMONAR",1,IF(AND(#REF!="EXTRAPULMONAR",#REF!&lt;&gt;"MENINGEA"),2,IF(AND(#REF!="EXTRAPULMONAR",#REF!="MENINGEA"),3,)))</f>
        <v>#REF!</v>
      </c>
      <c r="AQ14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1" s="4">
        <f t="shared" si="710"/>
        <v>0</v>
      </c>
      <c r="AS1471" s="10">
        <f t="shared" si="711"/>
        <v>0</v>
      </c>
      <c r="AT1471" s="10">
        <f t="shared" si="712"/>
        <v>0</v>
      </c>
      <c r="AU1471" s="10" t="str">
        <f t="shared" si="713"/>
        <v>0</v>
      </c>
      <c r="AV1471" s="11" t="e">
        <f t="shared" si="714"/>
        <v>#N/A</v>
      </c>
      <c r="AW1471" s="4" t="e">
        <f t="shared" si="715"/>
        <v>#N/A</v>
      </c>
      <c r="AX1471" s="10" t="e">
        <f t="shared" si="704"/>
        <v>#N/A</v>
      </c>
      <c r="AY1471" s="10" t="e">
        <f t="shared" si="705"/>
        <v>#N/A</v>
      </c>
      <c r="AZ1471" s="10" t="e">
        <f t="shared" si="687"/>
        <v>#REF!</v>
      </c>
      <c r="BA1471" s="12" t="e">
        <f>IF(BW1471=7,0,AJ1471&amp;IF(#REF!="SI",1,IF(#REF!="NO",2,IF(#REF!="VIH + PREVIO",3,0))))</f>
        <v>#REF!</v>
      </c>
      <c r="BB1471" s="13" t="e">
        <f>IF(AND(#REF!="POSITIVO",#REF!="POSITIVO"),1,IF(#REF!="NEGATIVO",2,IF(#REF!="VIH + PREVIO",3,0)))</f>
        <v>#REF!</v>
      </c>
      <c r="BC1471" s="10" t="e">
        <f>IF(#REF!="SI",1,IF(#REF!="NO",2,0))</f>
        <v>#REF!</v>
      </c>
      <c r="BD1471" s="10" t="e">
        <f>IF(#REF!="SI",1,IF(#REF!="NO",2,0))</f>
        <v>#REF!</v>
      </c>
      <c r="BE1471" s="10" t="e">
        <f>IF(OR(#REF!="VIH + PREVIO",#REF!="VIH + PREVIO",#REF!="VIH + PREVIO"),1,0)</f>
        <v>#REF!</v>
      </c>
      <c r="BF1471" s="13" t="e">
        <f>IF(OR(#REF!="POSITIVO",#REF!="NEGATIVO"),1,IF(#REF!="PACIENTE NO ACEPTA",2,IF(#REF!="VIH + PREVIO",3,0)))</f>
        <v>#REF!</v>
      </c>
      <c r="BG1471" s="10" t="e">
        <f t="shared" si="688"/>
        <v>#REF!</v>
      </c>
      <c r="BH1471" s="10" t="e">
        <f t="shared" si="689"/>
        <v>#REF!</v>
      </c>
      <c r="BI1471" s="10" t="e">
        <f t="shared" si="690"/>
        <v>#REF!</v>
      </c>
      <c r="BJ1471" s="10" t="e">
        <f t="shared" si="691"/>
        <v>#REF!</v>
      </c>
      <c r="BK1471" s="10" t="e">
        <f t="shared" si="692"/>
        <v>#REF!</v>
      </c>
      <c r="BL1471" s="10" t="e">
        <f t="shared" si="693"/>
        <v>#REF!</v>
      </c>
      <c r="BM1471" s="10" t="e">
        <f>IF(OR(BW1471=7,AQ1471=6),0,IF(#REF!="I",1,IF(#REF!="II",2,IF(#REF!="III",3,IF(#REF!="IV",4))))&amp;AP1471&amp;AQ1471&amp;AR1471&amp;AS1471&amp;AT1471&amp;AU1471&amp;AX1471)</f>
        <v>#REF!</v>
      </c>
      <c r="BN1471" s="10" t="e">
        <f t="shared" si="694"/>
        <v>#REF!</v>
      </c>
      <c r="BO1471" s="10" t="e">
        <f t="shared" si="695"/>
        <v>#REF!</v>
      </c>
      <c r="BP1471" s="10" t="e">
        <f t="shared" si="696"/>
        <v>#REF!</v>
      </c>
      <c r="BQ1471" s="10" t="e">
        <f t="shared" si="697"/>
        <v>#REF!</v>
      </c>
      <c r="BR1471" s="10" t="e">
        <f t="shared" si="698"/>
        <v>#REF!</v>
      </c>
      <c r="BS1471" s="10" t="e">
        <f t="shared" si="699"/>
        <v>#REF!</v>
      </c>
      <c r="BT1471" s="10" t="e">
        <f>IF(OR(BW1471=7,AQ1471=6),0,AO1471&amp;IF(#REF!="SI",1,IF(#REF!="NO",2,IF(#REF!="VIH + PREVIO",3,0))))</f>
        <v>#REF!</v>
      </c>
      <c r="BU1471" s="10" t="e">
        <f>IF(OR(BW1471=7,AQ1471=6),0,IF(#REF!="-",1,0))</f>
        <v>#REF!</v>
      </c>
      <c r="BV1471" s="10" t="e">
        <f t="shared" si="700"/>
        <v>#REF!</v>
      </c>
      <c r="BW14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1" s="10" t="e">
        <f t="shared" si="701"/>
        <v>#REF!</v>
      </c>
      <c r="BY1471" s="10" t="e">
        <f t="shared" si="703"/>
        <v>#REF!</v>
      </c>
      <c r="BZ1471" s="10" t="e">
        <f t="shared" si="702"/>
        <v>#REF!</v>
      </c>
      <c r="CA1471" s="10"/>
    </row>
    <row r="1472" spans="1:79" s="3" customFormat="1" ht="23.25" customHeight="1" x14ac:dyDescent="0.3">
      <c r="A1472" s="7">
        <v>1470</v>
      </c>
      <c r="B1472" s="43"/>
      <c r="C1472" s="44"/>
      <c r="D1472" s="45"/>
      <c r="E1472" s="46"/>
      <c r="F1472" s="46"/>
      <c r="G1472" s="46"/>
      <c r="H1472" s="50"/>
      <c r="I1472" s="51"/>
      <c r="J1472" s="52"/>
      <c r="K1472" s="51"/>
      <c r="L1472" s="53"/>
      <c r="M1472" s="54"/>
      <c r="N1472" s="43"/>
      <c r="O1472" s="55"/>
      <c r="P1472" s="46"/>
      <c r="Q1472" s="46"/>
      <c r="R1472" s="46"/>
      <c r="S1472" s="43"/>
      <c r="T1472" s="56"/>
      <c r="U1472" s="46"/>
      <c r="V1472" s="57"/>
      <c r="W1472" s="58"/>
      <c r="X1472" s="57"/>
      <c r="Y1472" s="46"/>
      <c r="Z1472" s="57"/>
      <c r="AA1472" s="59"/>
      <c r="AB1472" s="60"/>
      <c r="AC1472" s="2"/>
      <c r="AD1472" s="2"/>
      <c r="AE1472" s="2"/>
      <c r="AJ1472" s="11">
        <f t="shared" si="686"/>
        <v>13</v>
      </c>
      <c r="AK1472" s="11">
        <f t="shared" si="706"/>
        <v>0</v>
      </c>
      <c r="AL1472" s="11">
        <f t="shared" si="707"/>
        <v>0</v>
      </c>
      <c r="AM1472" s="11">
        <f t="shared" si="708"/>
        <v>0</v>
      </c>
      <c r="AN1472" s="11">
        <f t="shared" si="709"/>
        <v>0</v>
      </c>
      <c r="AO1472" s="4" t="e">
        <f>IF(#REF!="I",1,IF(#REF!="II",2,IF(#REF!="III",3,IF(#REF!="IV",4))))</f>
        <v>#REF!</v>
      </c>
      <c r="AP1472" s="11" t="e">
        <f>IF(#REF!="PULMONAR",1,IF(AND(#REF!="EXTRAPULMONAR",#REF!&lt;&gt;"MENINGEA"),2,IF(AND(#REF!="EXTRAPULMONAR",#REF!="MENINGEA"),3,)))</f>
        <v>#REF!</v>
      </c>
      <c r="AQ14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2" s="4">
        <f t="shared" si="710"/>
        <v>0</v>
      </c>
      <c r="AS1472" s="10">
        <f t="shared" si="711"/>
        <v>0</v>
      </c>
      <c r="AT1472" s="10">
        <f t="shared" si="712"/>
        <v>0</v>
      </c>
      <c r="AU1472" s="10" t="str">
        <f t="shared" si="713"/>
        <v>0</v>
      </c>
      <c r="AV1472" s="11" t="e">
        <f t="shared" si="714"/>
        <v>#N/A</v>
      </c>
      <c r="AW1472" s="4" t="e">
        <f t="shared" si="715"/>
        <v>#N/A</v>
      </c>
      <c r="AX1472" s="10" t="e">
        <f t="shared" si="704"/>
        <v>#N/A</v>
      </c>
      <c r="AY1472" s="10" t="e">
        <f t="shared" si="705"/>
        <v>#N/A</v>
      </c>
      <c r="AZ1472" s="10" t="e">
        <f t="shared" si="687"/>
        <v>#REF!</v>
      </c>
      <c r="BA1472" s="12" t="e">
        <f>IF(BW1472=7,0,AJ1472&amp;IF(#REF!="SI",1,IF(#REF!="NO",2,IF(#REF!="VIH + PREVIO",3,0))))</f>
        <v>#REF!</v>
      </c>
      <c r="BB1472" s="13" t="e">
        <f>IF(AND(#REF!="POSITIVO",#REF!="POSITIVO"),1,IF(#REF!="NEGATIVO",2,IF(#REF!="VIH + PREVIO",3,0)))</f>
        <v>#REF!</v>
      </c>
      <c r="BC1472" s="10" t="e">
        <f>IF(#REF!="SI",1,IF(#REF!="NO",2,0))</f>
        <v>#REF!</v>
      </c>
      <c r="BD1472" s="10" t="e">
        <f>IF(#REF!="SI",1,IF(#REF!="NO",2,0))</f>
        <v>#REF!</v>
      </c>
      <c r="BE1472" s="10" t="e">
        <f>IF(OR(#REF!="VIH + PREVIO",#REF!="VIH + PREVIO",#REF!="VIH + PREVIO"),1,0)</f>
        <v>#REF!</v>
      </c>
      <c r="BF1472" s="13" t="e">
        <f>IF(OR(#REF!="POSITIVO",#REF!="NEGATIVO"),1,IF(#REF!="PACIENTE NO ACEPTA",2,IF(#REF!="VIH + PREVIO",3,0)))</f>
        <v>#REF!</v>
      </c>
      <c r="BG1472" s="10" t="e">
        <f t="shared" si="688"/>
        <v>#REF!</v>
      </c>
      <c r="BH1472" s="10" t="e">
        <f t="shared" si="689"/>
        <v>#REF!</v>
      </c>
      <c r="BI1472" s="10" t="e">
        <f t="shared" si="690"/>
        <v>#REF!</v>
      </c>
      <c r="BJ1472" s="10" t="e">
        <f t="shared" si="691"/>
        <v>#REF!</v>
      </c>
      <c r="BK1472" s="10" t="e">
        <f t="shared" si="692"/>
        <v>#REF!</v>
      </c>
      <c r="BL1472" s="10" t="e">
        <f t="shared" si="693"/>
        <v>#REF!</v>
      </c>
      <c r="BM1472" s="10" t="e">
        <f>IF(OR(BW1472=7,AQ1472=6),0,IF(#REF!="I",1,IF(#REF!="II",2,IF(#REF!="III",3,IF(#REF!="IV",4))))&amp;AP1472&amp;AQ1472&amp;AR1472&amp;AS1472&amp;AT1472&amp;AU1472&amp;AX1472)</f>
        <v>#REF!</v>
      </c>
      <c r="BN1472" s="10" t="e">
        <f t="shared" si="694"/>
        <v>#REF!</v>
      </c>
      <c r="BO1472" s="10" t="e">
        <f t="shared" si="695"/>
        <v>#REF!</v>
      </c>
      <c r="BP1472" s="10" t="e">
        <f t="shared" si="696"/>
        <v>#REF!</v>
      </c>
      <c r="BQ1472" s="10" t="e">
        <f t="shared" si="697"/>
        <v>#REF!</v>
      </c>
      <c r="BR1472" s="10" t="e">
        <f t="shared" si="698"/>
        <v>#REF!</v>
      </c>
      <c r="BS1472" s="10" t="e">
        <f t="shared" si="699"/>
        <v>#REF!</v>
      </c>
      <c r="BT1472" s="10" t="e">
        <f>IF(OR(BW1472=7,AQ1472=6),0,AO1472&amp;IF(#REF!="SI",1,IF(#REF!="NO",2,IF(#REF!="VIH + PREVIO",3,0))))</f>
        <v>#REF!</v>
      </c>
      <c r="BU1472" s="10" t="e">
        <f>IF(OR(BW1472=7,AQ1472=6),0,IF(#REF!="-",1,0))</f>
        <v>#REF!</v>
      </c>
      <c r="BV1472" s="10" t="e">
        <f t="shared" si="700"/>
        <v>#REF!</v>
      </c>
      <c r="BW14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2" s="10" t="e">
        <f t="shared" si="701"/>
        <v>#REF!</v>
      </c>
      <c r="BY1472" s="10" t="e">
        <f t="shared" si="703"/>
        <v>#REF!</v>
      </c>
      <c r="BZ1472" s="10" t="e">
        <f t="shared" si="702"/>
        <v>#REF!</v>
      </c>
      <c r="CA1472" s="10"/>
    </row>
    <row r="1473" spans="1:79" s="3" customFormat="1" ht="23.25" customHeight="1" x14ac:dyDescent="0.3">
      <c r="A1473" s="7">
        <v>1471</v>
      </c>
      <c r="B1473" s="43"/>
      <c r="C1473" s="44"/>
      <c r="D1473" s="45"/>
      <c r="E1473" s="46"/>
      <c r="F1473" s="46"/>
      <c r="G1473" s="46"/>
      <c r="H1473" s="50"/>
      <c r="I1473" s="51"/>
      <c r="J1473" s="52"/>
      <c r="K1473" s="51"/>
      <c r="L1473" s="53"/>
      <c r="M1473" s="54"/>
      <c r="N1473" s="43"/>
      <c r="O1473" s="55"/>
      <c r="P1473" s="46"/>
      <c r="Q1473" s="46"/>
      <c r="R1473" s="46"/>
      <c r="S1473" s="43"/>
      <c r="T1473" s="56"/>
      <c r="U1473" s="46"/>
      <c r="V1473" s="57"/>
      <c r="W1473" s="58"/>
      <c r="X1473" s="57"/>
      <c r="Y1473" s="46"/>
      <c r="Z1473" s="57"/>
      <c r="AA1473" s="59"/>
      <c r="AB1473" s="60"/>
      <c r="AC1473" s="2"/>
      <c r="AD1473" s="2"/>
      <c r="AE1473" s="2"/>
      <c r="AJ1473" s="11">
        <f t="shared" si="686"/>
        <v>13</v>
      </c>
      <c r="AK1473" s="11">
        <f t="shared" si="706"/>
        <v>0</v>
      </c>
      <c r="AL1473" s="11">
        <f t="shared" si="707"/>
        <v>0</v>
      </c>
      <c r="AM1473" s="11">
        <f t="shared" si="708"/>
        <v>0</v>
      </c>
      <c r="AN1473" s="11">
        <f t="shared" si="709"/>
        <v>0</v>
      </c>
      <c r="AO1473" s="4" t="e">
        <f>IF(#REF!="I",1,IF(#REF!="II",2,IF(#REF!="III",3,IF(#REF!="IV",4))))</f>
        <v>#REF!</v>
      </c>
      <c r="AP1473" s="11" t="e">
        <f>IF(#REF!="PULMONAR",1,IF(AND(#REF!="EXTRAPULMONAR",#REF!&lt;&gt;"MENINGEA"),2,IF(AND(#REF!="EXTRAPULMONAR",#REF!="MENINGEA"),3,)))</f>
        <v>#REF!</v>
      </c>
      <c r="AQ14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3" s="4">
        <f t="shared" si="710"/>
        <v>0</v>
      </c>
      <c r="AS1473" s="10">
        <f t="shared" si="711"/>
        <v>0</v>
      </c>
      <c r="AT1473" s="10">
        <f t="shared" si="712"/>
        <v>0</v>
      </c>
      <c r="AU1473" s="10" t="str">
        <f t="shared" si="713"/>
        <v>0</v>
      </c>
      <c r="AV1473" s="11" t="e">
        <f t="shared" si="714"/>
        <v>#N/A</v>
      </c>
      <c r="AW1473" s="4" t="e">
        <f t="shared" si="715"/>
        <v>#N/A</v>
      </c>
      <c r="AX1473" s="10" t="e">
        <f t="shared" si="704"/>
        <v>#N/A</v>
      </c>
      <c r="AY1473" s="10" t="e">
        <f t="shared" si="705"/>
        <v>#N/A</v>
      </c>
      <c r="AZ1473" s="10" t="e">
        <f t="shared" si="687"/>
        <v>#REF!</v>
      </c>
      <c r="BA1473" s="12" t="e">
        <f>IF(BW1473=7,0,AJ1473&amp;IF(#REF!="SI",1,IF(#REF!="NO",2,IF(#REF!="VIH + PREVIO",3,0))))</f>
        <v>#REF!</v>
      </c>
      <c r="BB1473" s="13" t="e">
        <f>IF(AND(#REF!="POSITIVO",#REF!="POSITIVO"),1,IF(#REF!="NEGATIVO",2,IF(#REF!="VIH + PREVIO",3,0)))</f>
        <v>#REF!</v>
      </c>
      <c r="BC1473" s="10" t="e">
        <f>IF(#REF!="SI",1,IF(#REF!="NO",2,0))</f>
        <v>#REF!</v>
      </c>
      <c r="BD1473" s="10" t="e">
        <f>IF(#REF!="SI",1,IF(#REF!="NO",2,0))</f>
        <v>#REF!</v>
      </c>
      <c r="BE1473" s="10" t="e">
        <f>IF(OR(#REF!="VIH + PREVIO",#REF!="VIH + PREVIO",#REF!="VIH + PREVIO"),1,0)</f>
        <v>#REF!</v>
      </c>
      <c r="BF1473" s="13" t="e">
        <f>IF(OR(#REF!="POSITIVO",#REF!="NEGATIVO"),1,IF(#REF!="PACIENTE NO ACEPTA",2,IF(#REF!="VIH + PREVIO",3,0)))</f>
        <v>#REF!</v>
      </c>
      <c r="BG1473" s="10" t="e">
        <f t="shared" si="688"/>
        <v>#REF!</v>
      </c>
      <c r="BH1473" s="10" t="e">
        <f t="shared" si="689"/>
        <v>#REF!</v>
      </c>
      <c r="BI1473" s="10" t="e">
        <f t="shared" si="690"/>
        <v>#REF!</v>
      </c>
      <c r="BJ1473" s="10" t="e">
        <f t="shared" si="691"/>
        <v>#REF!</v>
      </c>
      <c r="BK1473" s="10" t="e">
        <f t="shared" si="692"/>
        <v>#REF!</v>
      </c>
      <c r="BL1473" s="10" t="e">
        <f t="shared" si="693"/>
        <v>#REF!</v>
      </c>
      <c r="BM1473" s="10" t="e">
        <f>IF(OR(BW1473=7,AQ1473=6),0,IF(#REF!="I",1,IF(#REF!="II",2,IF(#REF!="III",3,IF(#REF!="IV",4))))&amp;AP1473&amp;AQ1473&amp;AR1473&amp;AS1473&amp;AT1473&amp;AU1473&amp;AX1473)</f>
        <v>#REF!</v>
      </c>
      <c r="BN1473" s="10" t="e">
        <f t="shared" si="694"/>
        <v>#REF!</v>
      </c>
      <c r="BO1473" s="10" t="e">
        <f t="shared" si="695"/>
        <v>#REF!</v>
      </c>
      <c r="BP1473" s="10" t="e">
        <f t="shared" si="696"/>
        <v>#REF!</v>
      </c>
      <c r="BQ1473" s="10" t="e">
        <f t="shared" si="697"/>
        <v>#REF!</v>
      </c>
      <c r="BR1473" s="10" t="e">
        <f t="shared" si="698"/>
        <v>#REF!</v>
      </c>
      <c r="BS1473" s="10" t="e">
        <f t="shared" si="699"/>
        <v>#REF!</v>
      </c>
      <c r="BT1473" s="10" t="e">
        <f>IF(OR(BW1473=7,AQ1473=6),0,AO1473&amp;IF(#REF!="SI",1,IF(#REF!="NO",2,IF(#REF!="VIH + PREVIO",3,0))))</f>
        <v>#REF!</v>
      </c>
      <c r="BU1473" s="10" t="e">
        <f>IF(OR(BW1473=7,AQ1473=6),0,IF(#REF!="-",1,0))</f>
        <v>#REF!</v>
      </c>
      <c r="BV1473" s="10" t="e">
        <f t="shared" si="700"/>
        <v>#REF!</v>
      </c>
      <c r="BW14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3" s="10" t="e">
        <f t="shared" si="701"/>
        <v>#REF!</v>
      </c>
      <c r="BY1473" s="10" t="e">
        <f t="shared" si="703"/>
        <v>#REF!</v>
      </c>
      <c r="BZ1473" s="10" t="e">
        <f t="shared" si="702"/>
        <v>#REF!</v>
      </c>
      <c r="CA1473" s="10"/>
    </row>
    <row r="1474" spans="1:79" s="3" customFormat="1" ht="23.25" customHeight="1" x14ac:dyDescent="0.3">
      <c r="A1474" s="7">
        <v>1472</v>
      </c>
      <c r="B1474" s="43"/>
      <c r="C1474" s="44"/>
      <c r="D1474" s="45"/>
      <c r="E1474" s="46"/>
      <c r="F1474" s="46"/>
      <c r="G1474" s="46"/>
      <c r="H1474" s="50"/>
      <c r="I1474" s="51"/>
      <c r="J1474" s="52"/>
      <c r="K1474" s="51"/>
      <c r="L1474" s="53"/>
      <c r="M1474" s="54"/>
      <c r="N1474" s="43"/>
      <c r="O1474" s="55"/>
      <c r="P1474" s="46"/>
      <c r="Q1474" s="46"/>
      <c r="R1474" s="46"/>
      <c r="S1474" s="43"/>
      <c r="T1474" s="56"/>
      <c r="U1474" s="46"/>
      <c r="V1474" s="57"/>
      <c r="W1474" s="58"/>
      <c r="X1474" s="57"/>
      <c r="Y1474" s="46"/>
      <c r="Z1474" s="57"/>
      <c r="AA1474" s="59"/>
      <c r="AB1474" s="60"/>
      <c r="AC1474" s="2"/>
      <c r="AD1474" s="2"/>
      <c r="AE1474" s="2"/>
      <c r="AJ1474" s="11">
        <f t="shared" si="686"/>
        <v>13</v>
      </c>
      <c r="AK1474" s="11">
        <f t="shared" si="706"/>
        <v>0</v>
      </c>
      <c r="AL1474" s="11">
        <f t="shared" si="707"/>
        <v>0</v>
      </c>
      <c r="AM1474" s="11">
        <f t="shared" si="708"/>
        <v>0</v>
      </c>
      <c r="AN1474" s="11">
        <f t="shared" si="709"/>
        <v>0</v>
      </c>
      <c r="AO1474" s="4" t="e">
        <f>IF(#REF!="I",1,IF(#REF!="II",2,IF(#REF!="III",3,IF(#REF!="IV",4))))</f>
        <v>#REF!</v>
      </c>
      <c r="AP1474" s="11" t="e">
        <f>IF(#REF!="PULMONAR",1,IF(AND(#REF!="EXTRAPULMONAR",#REF!&lt;&gt;"MENINGEA"),2,IF(AND(#REF!="EXTRAPULMONAR",#REF!="MENINGEA"),3,)))</f>
        <v>#REF!</v>
      </c>
      <c r="AQ14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4" s="4">
        <f t="shared" si="710"/>
        <v>0</v>
      </c>
      <c r="AS1474" s="10">
        <f t="shared" si="711"/>
        <v>0</v>
      </c>
      <c r="AT1474" s="10">
        <f t="shared" si="712"/>
        <v>0</v>
      </c>
      <c r="AU1474" s="10" t="str">
        <f t="shared" si="713"/>
        <v>0</v>
      </c>
      <c r="AV1474" s="11" t="e">
        <f t="shared" si="714"/>
        <v>#N/A</v>
      </c>
      <c r="AW1474" s="4" t="e">
        <f t="shared" si="715"/>
        <v>#N/A</v>
      </c>
      <c r="AX1474" s="10" t="e">
        <f t="shared" si="704"/>
        <v>#N/A</v>
      </c>
      <c r="AY1474" s="10" t="e">
        <f t="shared" si="705"/>
        <v>#N/A</v>
      </c>
      <c r="AZ1474" s="10" t="e">
        <f t="shared" si="687"/>
        <v>#REF!</v>
      </c>
      <c r="BA1474" s="12" t="e">
        <f>IF(BW1474=7,0,AJ1474&amp;IF(#REF!="SI",1,IF(#REF!="NO",2,IF(#REF!="VIH + PREVIO",3,0))))</f>
        <v>#REF!</v>
      </c>
      <c r="BB1474" s="13" t="e">
        <f>IF(AND(#REF!="POSITIVO",#REF!="POSITIVO"),1,IF(#REF!="NEGATIVO",2,IF(#REF!="VIH + PREVIO",3,0)))</f>
        <v>#REF!</v>
      </c>
      <c r="BC1474" s="10" t="e">
        <f>IF(#REF!="SI",1,IF(#REF!="NO",2,0))</f>
        <v>#REF!</v>
      </c>
      <c r="BD1474" s="10" t="e">
        <f>IF(#REF!="SI",1,IF(#REF!="NO",2,0))</f>
        <v>#REF!</v>
      </c>
      <c r="BE1474" s="10" t="e">
        <f>IF(OR(#REF!="VIH + PREVIO",#REF!="VIH + PREVIO",#REF!="VIH + PREVIO"),1,0)</f>
        <v>#REF!</v>
      </c>
      <c r="BF1474" s="13" t="e">
        <f>IF(OR(#REF!="POSITIVO",#REF!="NEGATIVO"),1,IF(#REF!="PACIENTE NO ACEPTA",2,IF(#REF!="VIH + PREVIO",3,0)))</f>
        <v>#REF!</v>
      </c>
      <c r="BG1474" s="10" t="e">
        <f t="shared" si="688"/>
        <v>#REF!</v>
      </c>
      <c r="BH1474" s="10" t="e">
        <f t="shared" si="689"/>
        <v>#REF!</v>
      </c>
      <c r="BI1474" s="10" t="e">
        <f t="shared" si="690"/>
        <v>#REF!</v>
      </c>
      <c r="BJ1474" s="10" t="e">
        <f t="shared" si="691"/>
        <v>#REF!</v>
      </c>
      <c r="BK1474" s="10" t="e">
        <f t="shared" si="692"/>
        <v>#REF!</v>
      </c>
      <c r="BL1474" s="10" t="e">
        <f t="shared" si="693"/>
        <v>#REF!</v>
      </c>
      <c r="BM1474" s="10" t="e">
        <f>IF(OR(BW1474=7,AQ1474=6),0,IF(#REF!="I",1,IF(#REF!="II",2,IF(#REF!="III",3,IF(#REF!="IV",4))))&amp;AP1474&amp;AQ1474&amp;AR1474&amp;AS1474&amp;AT1474&amp;AU1474&amp;AX1474)</f>
        <v>#REF!</v>
      </c>
      <c r="BN1474" s="10" t="e">
        <f t="shared" si="694"/>
        <v>#REF!</v>
      </c>
      <c r="BO1474" s="10" t="e">
        <f t="shared" si="695"/>
        <v>#REF!</v>
      </c>
      <c r="BP1474" s="10" t="e">
        <f t="shared" si="696"/>
        <v>#REF!</v>
      </c>
      <c r="BQ1474" s="10" t="e">
        <f t="shared" si="697"/>
        <v>#REF!</v>
      </c>
      <c r="BR1474" s="10" t="e">
        <f t="shared" si="698"/>
        <v>#REF!</v>
      </c>
      <c r="BS1474" s="10" t="e">
        <f t="shared" si="699"/>
        <v>#REF!</v>
      </c>
      <c r="BT1474" s="10" t="e">
        <f>IF(OR(BW1474=7,AQ1474=6),0,AO1474&amp;IF(#REF!="SI",1,IF(#REF!="NO",2,IF(#REF!="VIH + PREVIO",3,0))))</f>
        <v>#REF!</v>
      </c>
      <c r="BU1474" s="10" t="e">
        <f>IF(OR(BW1474=7,AQ1474=6),0,IF(#REF!="-",1,0))</f>
        <v>#REF!</v>
      </c>
      <c r="BV1474" s="10" t="e">
        <f t="shared" si="700"/>
        <v>#REF!</v>
      </c>
      <c r="BW14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4" s="10" t="e">
        <f t="shared" si="701"/>
        <v>#REF!</v>
      </c>
      <c r="BY1474" s="10" t="e">
        <f t="shared" si="703"/>
        <v>#REF!</v>
      </c>
      <c r="BZ1474" s="10" t="e">
        <f t="shared" si="702"/>
        <v>#REF!</v>
      </c>
      <c r="CA1474" s="10"/>
    </row>
    <row r="1475" spans="1:79" s="3" customFormat="1" ht="23.25" customHeight="1" x14ac:dyDescent="0.3">
      <c r="A1475" s="7">
        <v>1473</v>
      </c>
      <c r="B1475" s="43"/>
      <c r="C1475" s="44"/>
      <c r="D1475" s="45"/>
      <c r="E1475" s="46"/>
      <c r="F1475" s="46"/>
      <c r="G1475" s="46"/>
      <c r="H1475" s="50"/>
      <c r="I1475" s="51"/>
      <c r="J1475" s="52"/>
      <c r="K1475" s="51"/>
      <c r="L1475" s="53"/>
      <c r="M1475" s="54"/>
      <c r="N1475" s="43"/>
      <c r="O1475" s="55"/>
      <c r="P1475" s="46"/>
      <c r="Q1475" s="46"/>
      <c r="R1475" s="46"/>
      <c r="S1475" s="43"/>
      <c r="T1475" s="56"/>
      <c r="U1475" s="46"/>
      <c r="V1475" s="57"/>
      <c r="W1475" s="58"/>
      <c r="X1475" s="57"/>
      <c r="Y1475" s="46"/>
      <c r="Z1475" s="57"/>
      <c r="AA1475" s="59"/>
      <c r="AB1475" s="60"/>
      <c r="AC1475" s="2"/>
      <c r="AD1475" s="2"/>
      <c r="AE1475" s="2"/>
      <c r="AJ1475" s="11">
        <f t="shared" si="686"/>
        <v>13</v>
      </c>
      <c r="AK1475" s="11">
        <f t="shared" si="706"/>
        <v>0</v>
      </c>
      <c r="AL1475" s="11">
        <f t="shared" si="707"/>
        <v>0</v>
      </c>
      <c r="AM1475" s="11">
        <f t="shared" si="708"/>
        <v>0</v>
      </c>
      <c r="AN1475" s="11">
        <f t="shared" si="709"/>
        <v>0</v>
      </c>
      <c r="AO1475" s="4" t="e">
        <f>IF(#REF!="I",1,IF(#REF!="II",2,IF(#REF!="III",3,IF(#REF!="IV",4))))</f>
        <v>#REF!</v>
      </c>
      <c r="AP1475" s="11" t="e">
        <f>IF(#REF!="PULMONAR",1,IF(AND(#REF!="EXTRAPULMONAR",#REF!&lt;&gt;"MENINGEA"),2,IF(AND(#REF!="EXTRAPULMONAR",#REF!="MENINGEA"),3,)))</f>
        <v>#REF!</v>
      </c>
      <c r="AQ14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5" s="4">
        <f t="shared" si="710"/>
        <v>0</v>
      </c>
      <c r="AS1475" s="10">
        <f t="shared" si="711"/>
        <v>0</v>
      </c>
      <c r="AT1475" s="10">
        <f t="shared" si="712"/>
        <v>0</v>
      </c>
      <c r="AU1475" s="10" t="str">
        <f t="shared" si="713"/>
        <v>0</v>
      </c>
      <c r="AV1475" s="11" t="e">
        <f t="shared" si="714"/>
        <v>#N/A</v>
      </c>
      <c r="AW1475" s="4" t="e">
        <f t="shared" si="715"/>
        <v>#N/A</v>
      </c>
      <c r="AX1475" s="10" t="e">
        <f t="shared" si="704"/>
        <v>#N/A</v>
      </c>
      <c r="AY1475" s="10" t="e">
        <f t="shared" si="705"/>
        <v>#N/A</v>
      </c>
      <c r="AZ1475" s="10" t="e">
        <f t="shared" si="687"/>
        <v>#REF!</v>
      </c>
      <c r="BA1475" s="12" t="e">
        <f>IF(BW1475=7,0,AJ1475&amp;IF(#REF!="SI",1,IF(#REF!="NO",2,IF(#REF!="VIH + PREVIO",3,0))))</f>
        <v>#REF!</v>
      </c>
      <c r="BB1475" s="13" t="e">
        <f>IF(AND(#REF!="POSITIVO",#REF!="POSITIVO"),1,IF(#REF!="NEGATIVO",2,IF(#REF!="VIH + PREVIO",3,0)))</f>
        <v>#REF!</v>
      </c>
      <c r="BC1475" s="10" t="e">
        <f>IF(#REF!="SI",1,IF(#REF!="NO",2,0))</f>
        <v>#REF!</v>
      </c>
      <c r="BD1475" s="10" t="e">
        <f>IF(#REF!="SI",1,IF(#REF!="NO",2,0))</f>
        <v>#REF!</v>
      </c>
      <c r="BE1475" s="10" t="e">
        <f>IF(OR(#REF!="VIH + PREVIO",#REF!="VIH + PREVIO",#REF!="VIH + PREVIO"),1,0)</f>
        <v>#REF!</v>
      </c>
      <c r="BF1475" s="13" t="e">
        <f>IF(OR(#REF!="POSITIVO",#REF!="NEGATIVO"),1,IF(#REF!="PACIENTE NO ACEPTA",2,IF(#REF!="VIH + PREVIO",3,0)))</f>
        <v>#REF!</v>
      </c>
      <c r="BG1475" s="10" t="e">
        <f t="shared" si="688"/>
        <v>#REF!</v>
      </c>
      <c r="BH1475" s="10" t="e">
        <f t="shared" si="689"/>
        <v>#REF!</v>
      </c>
      <c r="BI1475" s="10" t="e">
        <f t="shared" si="690"/>
        <v>#REF!</v>
      </c>
      <c r="BJ1475" s="10" t="e">
        <f t="shared" si="691"/>
        <v>#REF!</v>
      </c>
      <c r="BK1475" s="10" t="e">
        <f t="shared" si="692"/>
        <v>#REF!</v>
      </c>
      <c r="BL1475" s="10" t="e">
        <f t="shared" si="693"/>
        <v>#REF!</v>
      </c>
      <c r="BM1475" s="10" t="e">
        <f>IF(OR(BW1475=7,AQ1475=6),0,IF(#REF!="I",1,IF(#REF!="II",2,IF(#REF!="III",3,IF(#REF!="IV",4))))&amp;AP1475&amp;AQ1475&amp;AR1475&amp;AS1475&amp;AT1475&amp;AU1475&amp;AX1475)</f>
        <v>#REF!</v>
      </c>
      <c r="BN1475" s="10" t="e">
        <f t="shared" si="694"/>
        <v>#REF!</v>
      </c>
      <c r="BO1475" s="10" t="e">
        <f t="shared" si="695"/>
        <v>#REF!</v>
      </c>
      <c r="BP1475" s="10" t="e">
        <f t="shared" si="696"/>
        <v>#REF!</v>
      </c>
      <c r="BQ1475" s="10" t="e">
        <f t="shared" si="697"/>
        <v>#REF!</v>
      </c>
      <c r="BR1475" s="10" t="e">
        <f t="shared" si="698"/>
        <v>#REF!</v>
      </c>
      <c r="BS1475" s="10" t="e">
        <f t="shared" si="699"/>
        <v>#REF!</v>
      </c>
      <c r="BT1475" s="10" t="e">
        <f>IF(OR(BW1475=7,AQ1475=6),0,AO1475&amp;IF(#REF!="SI",1,IF(#REF!="NO",2,IF(#REF!="VIH + PREVIO",3,0))))</f>
        <v>#REF!</v>
      </c>
      <c r="BU1475" s="10" t="e">
        <f>IF(OR(BW1475=7,AQ1475=6),0,IF(#REF!="-",1,0))</f>
        <v>#REF!</v>
      </c>
      <c r="BV1475" s="10" t="e">
        <f t="shared" si="700"/>
        <v>#REF!</v>
      </c>
      <c r="BW14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5" s="10" t="e">
        <f t="shared" si="701"/>
        <v>#REF!</v>
      </c>
      <c r="BY1475" s="10" t="e">
        <f t="shared" si="703"/>
        <v>#REF!</v>
      </c>
      <c r="BZ1475" s="10" t="e">
        <f t="shared" si="702"/>
        <v>#REF!</v>
      </c>
      <c r="CA1475" s="10"/>
    </row>
    <row r="1476" spans="1:79" s="3" customFormat="1" ht="23.25" customHeight="1" x14ac:dyDescent="0.3">
      <c r="A1476" s="7">
        <v>1474</v>
      </c>
      <c r="B1476" s="43"/>
      <c r="C1476" s="44"/>
      <c r="D1476" s="45"/>
      <c r="E1476" s="46"/>
      <c r="F1476" s="46"/>
      <c r="G1476" s="46"/>
      <c r="H1476" s="50"/>
      <c r="I1476" s="51"/>
      <c r="J1476" s="52"/>
      <c r="K1476" s="51"/>
      <c r="L1476" s="53"/>
      <c r="M1476" s="54"/>
      <c r="N1476" s="43"/>
      <c r="O1476" s="55"/>
      <c r="P1476" s="46"/>
      <c r="Q1476" s="46"/>
      <c r="R1476" s="46"/>
      <c r="S1476" s="43"/>
      <c r="T1476" s="56"/>
      <c r="U1476" s="46"/>
      <c r="V1476" s="57"/>
      <c r="W1476" s="58"/>
      <c r="X1476" s="57"/>
      <c r="Y1476" s="46"/>
      <c r="Z1476" s="57"/>
      <c r="AA1476" s="59"/>
      <c r="AB1476" s="60"/>
      <c r="AC1476" s="2"/>
      <c r="AD1476" s="2"/>
      <c r="AE1476" s="2"/>
      <c r="AJ1476" s="11">
        <f t="shared" ref="AJ1476:AJ1496" si="716">IF(AK1476&lt;&gt;0,AK1476,IF(AND(AK1476=0,AL1476&lt;&gt;0),AL1476,IF(AND(AK1476=0,AL1476=0,AM1476&lt;&gt;0),AM1476,IF(AND(AK1476=0,AL1476=0,AM1476=0,AN1476&lt;&gt;0),AN1476,13))))</f>
        <v>13</v>
      </c>
      <c r="AK1476" s="11">
        <f t="shared" si="706"/>
        <v>0</v>
      </c>
      <c r="AL1476" s="11">
        <f t="shared" si="707"/>
        <v>0</v>
      </c>
      <c r="AM1476" s="11">
        <f t="shared" si="708"/>
        <v>0</v>
      </c>
      <c r="AN1476" s="11">
        <f t="shared" si="709"/>
        <v>0</v>
      </c>
      <c r="AO1476" s="4" t="e">
        <f>IF(#REF!="I",1,IF(#REF!="II",2,IF(#REF!="III",3,IF(#REF!="IV",4))))</f>
        <v>#REF!</v>
      </c>
      <c r="AP1476" s="11" t="e">
        <f>IF(#REF!="PULMONAR",1,IF(AND(#REF!="EXTRAPULMONAR",#REF!&lt;&gt;"MENINGEA"),2,IF(AND(#REF!="EXTRAPULMONAR",#REF!="MENINGEA"),3,)))</f>
        <v>#REF!</v>
      </c>
      <c r="AQ14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6" s="4">
        <f t="shared" si="710"/>
        <v>0</v>
      </c>
      <c r="AS1476" s="10">
        <f t="shared" si="711"/>
        <v>0</v>
      </c>
      <c r="AT1476" s="10">
        <f t="shared" si="712"/>
        <v>0</v>
      </c>
      <c r="AU1476" s="10" t="str">
        <f t="shared" si="713"/>
        <v>0</v>
      </c>
      <c r="AV1476" s="11" t="e">
        <f t="shared" si="714"/>
        <v>#N/A</v>
      </c>
      <c r="AW1476" s="4" t="e">
        <f t="shared" si="715"/>
        <v>#N/A</v>
      </c>
      <c r="AX1476" s="10" t="e">
        <f t="shared" si="704"/>
        <v>#N/A</v>
      </c>
      <c r="AY1476" s="10" t="e">
        <f t="shared" si="705"/>
        <v>#N/A</v>
      </c>
      <c r="AZ1476" s="10" t="e">
        <f t="shared" ref="AZ1476:AZ1539" si="717">IF(OR(BW1476=7,AQ1476=6),0,(AJ1476&amp;AP1476&amp;AQ1476&amp;AR1476&amp;AS1476&amp;AT1476&amp;AU1476&amp;AX1476))</f>
        <v>#REF!</v>
      </c>
      <c r="BA1476" s="12" t="e">
        <f>IF(BW1476=7,0,AJ1476&amp;IF(#REF!="SI",1,IF(#REF!="NO",2,IF(#REF!="VIH + PREVIO",3,0))))</f>
        <v>#REF!</v>
      </c>
      <c r="BB1476" s="13" t="e">
        <f>IF(AND(#REF!="POSITIVO",#REF!="POSITIVO"),1,IF(#REF!="NEGATIVO",2,IF(#REF!="VIH + PREVIO",3,0)))</f>
        <v>#REF!</v>
      </c>
      <c r="BC1476" s="10" t="e">
        <f>IF(#REF!="SI",1,IF(#REF!="NO",2,0))</f>
        <v>#REF!</v>
      </c>
      <c r="BD1476" s="10" t="e">
        <f>IF(#REF!="SI",1,IF(#REF!="NO",2,0))</f>
        <v>#REF!</v>
      </c>
      <c r="BE1476" s="10" t="e">
        <f>IF(OR(#REF!="VIH + PREVIO",#REF!="VIH + PREVIO",#REF!="VIH + PREVIO"),1,0)</f>
        <v>#REF!</v>
      </c>
      <c r="BF1476" s="13" t="e">
        <f>IF(OR(#REF!="POSITIVO",#REF!="NEGATIVO"),1,IF(#REF!="PACIENTE NO ACEPTA",2,IF(#REF!="VIH + PREVIO",3,0)))</f>
        <v>#REF!</v>
      </c>
      <c r="BG1476" s="10" t="e">
        <f t="shared" ref="BG1476:BG1539" si="718">IF(OR(BW1476=7,AQ1476=6),0,AJ1476&amp;AP1476&amp;BB1476&amp;BC1476&amp;BD1476&amp;AX1476&amp;AU1476)</f>
        <v>#REF!</v>
      </c>
      <c r="BH1476" s="10" t="e">
        <f t="shared" ref="BH1476:BH1539" si="719">IF(OR(BW1476=7,AQ1476=6),0,AJ1476&amp;BE1476)</f>
        <v>#REF!</v>
      </c>
      <c r="BI1476" s="10" t="e">
        <f t="shared" ref="BI1476:BI1539" si="720">IF(OR(BW1476=7,AQ1476=6),0,AJ1476&amp;BB1476)</f>
        <v>#REF!</v>
      </c>
      <c r="BJ1476" s="10" t="e">
        <f t="shared" ref="BJ1476:BJ1539" si="721">IF(OR(BW1476=7,AQ1476=6),0,AJ1476&amp;BC1476)</f>
        <v>#REF!</v>
      </c>
      <c r="BK1476" s="10" t="e">
        <f t="shared" ref="BK1476:BK1539" si="722">IF(OR(BW1476=7,AQ1476=6),0,AJ1476&amp;BD1476)</f>
        <v>#REF!</v>
      </c>
      <c r="BL1476" s="10" t="e">
        <f t="shared" ref="BL1476:BL1539" si="723">IF(OR(BW1476=7,AQ1476=6),0,AJ1476&amp;BF1476)</f>
        <v>#REF!</v>
      </c>
      <c r="BM1476" s="10" t="e">
        <f>IF(OR(BW1476=7,AQ1476=6),0,IF(#REF!="I",1,IF(#REF!="II",2,IF(#REF!="III",3,IF(#REF!="IV",4))))&amp;AP1476&amp;AQ1476&amp;AR1476&amp;AS1476&amp;AT1476&amp;AU1476&amp;AX1476)</f>
        <v>#REF!</v>
      </c>
      <c r="BN1476" s="10" t="e">
        <f t="shared" ref="BN1476:BN1539" si="724">IF(OR(BW1476=7,AQ1476=6),0,AO1476&amp;BE1476)</f>
        <v>#REF!</v>
      </c>
      <c r="BO1476" s="10" t="e">
        <f t="shared" ref="BO1476:BO1539" si="725">IF(OR(BW1476=7,AQ1476=6),0,AO1476&amp;BB1476)</f>
        <v>#REF!</v>
      </c>
      <c r="BP1476" s="10" t="e">
        <f t="shared" ref="BP1476:BP1539" si="726">IF(OR(BW1476=7,AQ1476=6),0,AO1476&amp;BC1476)</f>
        <v>#REF!</v>
      </c>
      <c r="BQ1476" s="10" t="e">
        <f t="shared" ref="BQ1476:BQ1539" si="727">IF(OR(BW1476=7,AQ1476=6),0,AO1476&amp;BD1476)</f>
        <v>#REF!</v>
      </c>
      <c r="BR1476" s="10" t="e">
        <f t="shared" ref="BR1476:BR1539" si="728">IF(OR(BW1476=7,AQ1476=6),0,AO1476&amp;BF1476)</f>
        <v>#REF!</v>
      </c>
      <c r="BS1476" s="10" t="e">
        <f t="shared" ref="BS1476:BS1539" si="729">IF(OR(BW1476=7,AQ1476=6),0,AO1476&amp;AP1476&amp;BB1476&amp;BC1476&amp;BD1476&amp;AX1476&amp;AU1476)</f>
        <v>#REF!</v>
      </c>
      <c r="BT1476" s="10" t="e">
        <f>IF(OR(BW1476=7,AQ1476=6),0,AO1476&amp;IF(#REF!="SI",1,IF(#REF!="NO",2,IF(#REF!="VIH + PREVIO",3,0))))</f>
        <v>#REF!</v>
      </c>
      <c r="BU1476" s="10" t="e">
        <f>IF(OR(BW1476=7,AQ1476=6),0,IF(#REF!="-",1,0))</f>
        <v>#REF!</v>
      </c>
      <c r="BV1476" s="10" t="e">
        <f t="shared" ref="BV1476:BV1539" si="730">IF(OR(BW1476=7,AQ1476=6),0,AO1476&amp;AP1476&amp;AQ1476&amp;BU1476)</f>
        <v>#REF!</v>
      </c>
      <c r="BW14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6" s="10" t="e">
        <f t="shared" ref="BX1476:BX1496" si="731">AO1476&amp;AP1476&amp;AQ1476&amp;AR1476&amp;AS1476&amp;AT1476&amp;AY1476&amp;BW1476</f>
        <v>#REF!</v>
      </c>
      <c r="BY1476" s="10" t="e">
        <f t="shared" si="703"/>
        <v>#REF!</v>
      </c>
      <c r="BZ1476" s="10" t="e">
        <f t="shared" ref="BZ1476:BZ1496" si="732">AO1476&amp;AP1476&amp;AQ1476&amp;AY1476&amp;BW1476</f>
        <v>#REF!</v>
      </c>
      <c r="CA1476" s="10"/>
    </row>
    <row r="1477" spans="1:79" s="3" customFormat="1" ht="23.25" customHeight="1" x14ac:dyDescent="0.3">
      <c r="A1477" s="7">
        <v>1475</v>
      </c>
      <c r="B1477" s="43"/>
      <c r="C1477" s="44"/>
      <c r="D1477" s="45"/>
      <c r="E1477" s="46"/>
      <c r="F1477" s="46"/>
      <c r="G1477" s="46"/>
      <c r="H1477" s="50"/>
      <c r="I1477" s="51"/>
      <c r="J1477" s="52"/>
      <c r="K1477" s="51"/>
      <c r="L1477" s="53"/>
      <c r="M1477" s="54"/>
      <c r="N1477" s="43"/>
      <c r="O1477" s="55"/>
      <c r="P1477" s="46"/>
      <c r="Q1477" s="46"/>
      <c r="R1477" s="46"/>
      <c r="S1477" s="43"/>
      <c r="T1477" s="56"/>
      <c r="U1477" s="46"/>
      <c r="V1477" s="57"/>
      <c r="W1477" s="58"/>
      <c r="X1477" s="57"/>
      <c r="Y1477" s="46"/>
      <c r="Z1477" s="57"/>
      <c r="AA1477" s="59"/>
      <c r="AB1477" s="60"/>
      <c r="AC1477" s="2"/>
      <c r="AD1477" s="2"/>
      <c r="AE1477" s="2"/>
      <c r="AJ1477" s="11">
        <f t="shared" si="716"/>
        <v>13</v>
      </c>
      <c r="AK1477" s="11">
        <f t="shared" si="706"/>
        <v>0</v>
      </c>
      <c r="AL1477" s="11">
        <f t="shared" si="707"/>
        <v>0</v>
      </c>
      <c r="AM1477" s="11">
        <f t="shared" si="708"/>
        <v>0</v>
      </c>
      <c r="AN1477" s="11">
        <f t="shared" si="709"/>
        <v>0</v>
      </c>
      <c r="AO1477" s="4" t="e">
        <f>IF(#REF!="I",1,IF(#REF!="II",2,IF(#REF!="III",3,IF(#REF!="IV",4))))</f>
        <v>#REF!</v>
      </c>
      <c r="AP1477" s="11" t="e">
        <f>IF(#REF!="PULMONAR",1,IF(AND(#REF!="EXTRAPULMONAR",#REF!&lt;&gt;"MENINGEA"),2,IF(AND(#REF!="EXTRAPULMONAR",#REF!="MENINGEA"),3,)))</f>
        <v>#REF!</v>
      </c>
      <c r="AQ14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7" s="4">
        <f t="shared" si="710"/>
        <v>0</v>
      </c>
      <c r="AS1477" s="10">
        <f t="shared" si="711"/>
        <v>0</v>
      </c>
      <c r="AT1477" s="10">
        <f t="shared" si="712"/>
        <v>0</v>
      </c>
      <c r="AU1477" s="10" t="str">
        <f t="shared" si="713"/>
        <v>0</v>
      </c>
      <c r="AV1477" s="11" t="e">
        <f t="shared" si="714"/>
        <v>#N/A</v>
      </c>
      <c r="AW1477" s="4" t="e">
        <f t="shared" si="715"/>
        <v>#N/A</v>
      </c>
      <c r="AX1477" s="10" t="e">
        <f t="shared" si="704"/>
        <v>#N/A</v>
      </c>
      <c r="AY1477" s="10" t="e">
        <f t="shared" si="705"/>
        <v>#N/A</v>
      </c>
      <c r="AZ1477" s="10" t="e">
        <f t="shared" si="717"/>
        <v>#REF!</v>
      </c>
      <c r="BA1477" s="12" t="e">
        <f>IF(BW1477=7,0,AJ1477&amp;IF(#REF!="SI",1,IF(#REF!="NO",2,IF(#REF!="VIH + PREVIO",3,0))))</f>
        <v>#REF!</v>
      </c>
      <c r="BB1477" s="13" t="e">
        <f>IF(AND(#REF!="POSITIVO",#REF!="POSITIVO"),1,IF(#REF!="NEGATIVO",2,IF(#REF!="VIH + PREVIO",3,0)))</f>
        <v>#REF!</v>
      </c>
      <c r="BC1477" s="10" t="e">
        <f>IF(#REF!="SI",1,IF(#REF!="NO",2,0))</f>
        <v>#REF!</v>
      </c>
      <c r="BD1477" s="10" t="e">
        <f>IF(#REF!="SI",1,IF(#REF!="NO",2,0))</f>
        <v>#REF!</v>
      </c>
      <c r="BE1477" s="10" t="e">
        <f>IF(OR(#REF!="VIH + PREVIO",#REF!="VIH + PREVIO",#REF!="VIH + PREVIO"),1,0)</f>
        <v>#REF!</v>
      </c>
      <c r="BF1477" s="13" t="e">
        <f>IF(OR(#REF!="POSITIVO",#REF!="NEGATIVO"),1,IF(#REF!="PACIENTE NO ACEPTA",2,IF(#REF!="VIH + PREVIO",3,0)))</f>
        <v>#REF!</v>
      </c>
      <c r="BG1477" s="10" t="e">
        <f t="shared" si="718"/>
        <v>#REF!</v>
      </c>
      <c r="BH1477" s="10" t="e">
        <f t="shared" si="719"/>
        <v>#REF!</v>
      </c>
      <c r="BI1477" s="10" t="e">
        <f t="shared" si="720"/>
        <v>#REF!</v>
      </c>
      <c r="BJ1477" s="10" t="e">
        <f t="shared" si="721"/>
        <v>#REF!</v>
      </c>
      <c r="BK1477" s="10" t="e">
        <f t="shared" si="722"/>
        <v>#REF!</v>
      </c>
      <c r="BL1477" s="10" t="e">
        <f t="shared" si="723"/>
        <v>#REF!</v>
      </c>
      <c r="BM1477" s="10" t="e">
        <f>IF(OR(BW1477=7,AQ1477=6),0,IF(#REF!="I",1,IF(#REF!="II",2,IF(#REF!="III",3,IF(#REF!="IV",4))))&amp;AP1477&amp;AQ1477&amp;AR1477&amp;AS1477&amp;AT1477&amp;AU1477&amp;AX1477)</f>
        <v>#REF!</v>
      </c>
      <c r="BN1477" s="10" t="e">
        <f t="shared" si="724"/>
        <v>#REF!</v>
      </c>
      <c r="BO1477" s="10" t="e">
        <f t="shared" si="725"/>
        <v>#REF!</v>
      </c>
      <c r="BP1477" s="10" t="e">
        <f t="shared" si="726"/>
        <v>#REF!</v>
      </c>
      <c r="BQ1477" s="10" t="e">
        <f t="shared" si="727"/>
        <v>#REF!</v>
      </c>
      <c r="BR1477" s="10" t="e">
        <f t="shared" si="728"/>
        <v>#REF!</v>
      </c>
      <c r="BS1477" s="10" t="e">
        <f t="shared" si="729"/>
        <v>#REF!</v>
      </c>
      <c r="BT1477" s="10" t="e">
        <f>IF(OR(BW1477=7,AQ1477=6),0,AO1477&amp;IF(#REF!="SI",1,IF(#REF!="NO",2,IF(#REF!="VIH + PREVIO",3,0))))</f>
        <v>#REF!</v>
      </c>
      <c r="BU1477" s="10" t="e">
        <f>IF(OR(BW1477=7,AQ1477=6),0,IF(#REF!="-",1,0))</f>
        <v>#REF!</v>
      </c>
      <c r="BV1477" s="10" t="e">
        <f t="shared" si="730"/>
        <v>#REF!</v>
      </c>
      <c r="BW14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7" s="10" t="e">
        <f t="shared" si="731"/>
        <v>#REF!</v>
      </c>
      <c r="BY1477" s="10" t="e">
        <f t="shared" ref="BY1477:BY1540" si="733">IF(AQ1477=6,0,AO1477&amp;AP1477&amp;BB1477&amp;AY1477&amp;BW1477)</f>
        <v>#REF!</v>
      </c>
      <c r="BZ1477" s="10" t="e">
        <f t="shared" si="732"/>
        <v>#REF!</v>
      </c>
      <c r="CA1477" s="10"/>
    </row>
    <row r="1478" spans="1:79" s="3" customFormat="1" ht="23.25" customHeight="1" x14ac:dyDescent="0.3">
      <c r="A1478" s="7">
        <v>1476</v>
      </c>
      <c r="B1478" s="43"/>
      <c r="C1478" s="44"/>
      <c r="D1478" s="45"/>
      <c r="E1478" s="46"/>
      <c r="F1478" s="46"/>
      <c r="G1478" s="46"/>
      <c r="H1478" s="50"/>
      <c r="I1478" s="51"/>
      <c r="J1478" s="52"/>
      <c r="K1478" s="51"/>
      <c r="L1478" s="53"/>
      <c r="M1478" s="54"/>
      <c r="N1478" s="43"/>
      <c r="O1478" s="55"/>
      <c r="P1478" s="46"/>
      <c r="Q1478" s="46"/>
      <c r="R1478" s="46"/>
      <c r="S1478" s="43"/>
      <c r="T1478" s="56"/>
      <c r="U1478" s="46"/>
      <c r="V1478" s="57"/>
      <c r="W1478" s="58"/>
      <c r="X1478" s="57"/>
      <c r="Y1478" s="46"/>
      <c r="Z1478" s="57"/>
      <c r="AA1478" s="59"/>
      <c r="AB1478" s="60"/>
      <c r="AC1478" s="2"/>
      <c r="AD1478" s="2"/>
      <c r="AE1478" s="2"/>
      <c r="AJ1478" s="11">
        <f t="shared" si="716"/>
        <v>13</v>
      </c>
      <c r="AK1478" s="11">
        <f t="shared" si="706"/>
        <v>0</v>
      </c>
      <c r="AL1478" s="11">
        <f t="shared" si="707"/>
        <v>0</v>
      </c>
      <c r="AM1478" s="11">
        <f t="shared" si="708"/>
        <v>0</v>
      </c>
      <c r="AN1478" s="11">
        <f t="shared" si="709"/>
        <v>0</v>
      </c>
      <c r="AO1478" s="4" t="e">
        <f>IF(#REF!="I",1,IF(#REF!="II",2,IF(#REF!="III",3,IF(#REF!="IV",4))))</f>
        <v>#REF!</v>
      </c>
      <c r="AP1478" s="11" t="e">
        <f>IF(#REF!="PULMONAR",1,IF(AND(#REF!="EXTRAPULMONAR",#REF!&lt;&gt;"MENINGEA"),2,IF(AND(#REF!="EXTRAPULMONAR",#REF!="MENINGEA"),3,)))</f>
        <v>#REF!</v>
      </c>
      <c r="AQ14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8" s="4">
        <f t="shared" si="710"/>
        <v>0</v>
      </c>
      <c r="AS1478" s="10">
        <f t="shared" si="711"/>
        <v>0</v>
      </c>
      <c r="AT1478" s="10">
        <f t="shared" si="712"/>
        <v>0</v>
      </c>
      <c r="AU1478" s="10" t="str">
        <f t="shared" si="713"/>
        <v>0</v>
      </c>
      <c r="AV1478" s="11" t="e">
        <f t="shared" si="714"/>
        <v>#N/A</v>
      </c>
      <c r="AW1478" s="4" t="e">
        <f t="shared" si="715"/>
        <v>#N/A</v>
      </c>
      <c r="AX1478" s="10" t="e">
        <f t="shared" si="704"/>
        <v>#N/A</v>
      </c>
      <c r="AY1478" s="10" t="e">
        <f t="shared" si="705"/>
        <v>#N/A</v>
      </c>
      <c r="AZ1478" s="10" t="e">
        <f t="shared" si="717"/>
        <v>#REF!</v>
      </c>
      <c r="BA1478" s="12" t="e">
        <f>IF(BW1478=7,0,AJ1478&amp;IF(#REF!="SI",1,IF(#REF!="NO",2,IF(#REF!="VIH + PREVIO",3,0))))</f>
        <v>#REF!</v>
      </c>
      <c r="BB1478" s="13" t="e">
        <f>IF(AND(#REF!="POSITIVO",#REF!="POSITIVO"),1,IF(#REF!="NEGATIVO",2,IF(#REF!="VIH + PREVIO",3,0)))</f>
        <v>#REF!</v>
      </c>
      <c r="BC1478" s="10" t="e">
        <f>IF(#REF!="SI",1,IF(#REF!="NO",2,0))</f>
        <v>#REF!</v>
      </c>
      <c r="BD1478" s="10" t="e">
        <f>IF(#REF!="SI",1,IF(#REF!="NO",2,0))</f>
        <v>#REF!</v>
      </c>
      <c r="BE1478" s="10" t="e">
        <f>IF(OR(#REF!="VIH + PREVIO",#REF!="VIH + PREVIO",#REF!="VIH + PREVIO"),1,0)</f>
        <v>#REF!</v>
      </c>
      <c r="BF1478" s="13" t="e">
        <f>IF(OR(#REF!="POSITIVO",#REF!="NEGATIVO"),1,IF(#REF!="PACIENTE NO ACEPTA",2,IF(#REF!="VIH + PREVIO",3,0)))</f>
        <v>#REF!</v>
      </c>
      <c r="BG1478" s="10" t="e">
        <f t="shared" si="718"/>
        <v>#REF!</v>
      </c>
      <c r="BH1478" s="10" t="e">
        <f t="shared" si="719"/>
        <v>#REF!</v>
      </c>
      <c r="BI1478" s="10" t="e">
        <f t="shared" si="720"/>
        <v>#REF!</v>
      </c>
      <c r="BJ1478" s="10" t="e">
        <f t="shared" si="721"/>
        <v>#REF!</v>
      </c>
      <c r="BK1478" s="10" t="e">
        <f t="shared" si="722"/>
        <v>#REF!</v>
      </c>
      <c r="BL1478" s="10" t="e">
        <f t="shared" si="723"/>
        <v>#REF!</v>
      </c>
      <c r="BM1478" s="10" t="e">
        <f>IF(OR(BW1478=7,AQ1478=6),0,IF(#REF!="I",1,IF(#REF!="II",2,IF(#REF!="III",3,IF(#REF!="IV",4))))&amp;AP1478&amp;AQ1478&amp;AR1478&amp;AS1478&amp;AT1478&amp;AU1478&amp;AX1478)</f>
        <v>#REF!</v>
      </c>
      <c r="BN1478" s="10" t="e">
        <f t="shared" si="724"/>
        <v>#REF!</v>
      </c>
      <c r="BO1478" s="10" t="e">
        <f t="shared" si="725"/>
        <v>#REF!</v>
      </c>
      <c r="BP1478" s="10" t="e">
        <f t="shared" si="726"/>
        <v>#REF!</v>
      </c>
      <c r="BQ1478" s="10" t="e">
        <f t="shared" si="727"/>
        <v>#REF!</v>
      </c>
      <c r="BR1478" s="10" t="e">
        <f t="shared" si="728"/>
        <v>#REF!</v>
      </c>
      <c r="BS1478" s="10" t="e">
        <f t="shared" si="729"/>
        <v>#REF!</v>
      </c>
      <c r="BT1478" s="10" t="e">
        <f>IF(OR(BW1478=7,AQ1478=6),0,AO1478&amp;IF(#REF!="SI",1,IF(#REF!="NO",2,IF(#REF!="VIH + PREVIO",3,0))))</f>
        <v>#REF!</v>
      </c>
      <c r="BU1478" s="10" t="e">
        <f>IF(OR(BW1478=7,AQ1478=6),0,IF(#REF!="-",1,0))</f>
        <v>#REF!</v>
      </c>
      <c r="BV1478" s="10" t="e">
        <f t="shared" si="730"/>
        <v>#REF!</v>
      </c>
      <c r="BW14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8" s="10" t="e">
        <f t="shared" si="731"/>
        <v>#REF!</v>
      </c>
      <c r="BY1478" s="10" t="e">
        <f t="shared" si="733"/>
        <v>#REF!</v>
      </c>
      <c r="BZ1478" s="10" t="e">
        <f t="shared" si="732"/>
        <v>#REF!</v>
      </c>
      <c r="CA1478" s="10"/>
    </row>
    <row r="1479" spans="1:79" s="3" customFormat="1" ht="23.25" customHeight="1" x14ac:dyDescent="0.3">
      <c r="A1479" s="7">
        <v>1477</v>
      </c>
      <c r="B1479" s="43"/>
      <c r="C1479" s="44"/>
      <c r="D1479" s="45"/>
      <c r="E1479" s="46"/>
      <c r="F1479" s="46"/>
      <c r="G1479" s="46"/>
      <c r="H1479" s="50"/>
      <c r="I1479" s="51"/>
      <c r="J1479" s="52"/>
      <c r="K1479" s="51"/>
      <c r="L1479" s="53"/>
      <c r="M1479" s="54"/>
      <c r="N1479" s="43"/>
      <c r="O1479" s="55"/>
      <c r="P1479" s="46"/>
      <c r="Q1479" s="46"/>
      <c r="R1479" s="46"/>
      <c r="S1479" s="43"/>
      <c r="T1479" s="56"/>
      <c r="U1479" s="46"/>
      <c r="V1479" s="57"/>
      <c r="W1479" s="58"/>
      <c r="X1479" s="57"/>
      <c r="Y1479" s="46"/>
      <c r="Z1479" s="57"/>
      <c r="AA1479" s="59"/>
      <c r="AB1479" s="60"/>
      <c r="AC1479" s="2"/>
      <c r="AD1479" s="2"/>
      <c r="AE1479" s="2"/>
      <c r="AJ1479" s="11">
        <f t="shared" si="716"/>
        <v>13</v>
      </c>
      <c r="AK1479" s="11">
        <f t="shared" si="706"/>
        <v>0</v>
      </c>
      <c r="AL1479" s="11">
        <f t="shared" si="707"/>
        <v>0</v>
      </c>
      <c r="AM1479" s="11">
        <f t="shared" si="708"/>
        <v>0</v>
      </c>
      <c r="AN1479" s="11">
        <f t="shared" si="709"/>
        <v>0</v>
      </c>
      <c r="AO1479" s="4" t="e">
        <f>IF(#REF!="I",1,IF(#REF!="II",2,IF(#REF!="III",3,IF(#REF!="IV",4))))</f>
        <v>#REF!</v>
      </c>
      <c r="AP1479" s="11" t="e">
        <f>IF(#REF!="PULMONAR",1,IF(AND(#REF!="EXTRAPULMONAR",#REF!&lt;&gt;"MENINGEA"),2,IF(AND(#REF!="EXTRAPULMONAR",#REF!="MENINGEA"),3,)))</f>
        <v>#REF!</v>
      </c>
      <c r="AQ14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79" s="4">
        <f t="shared" si="710"/>
        <v>0</v>
      </c>
      <c r="AS1479" s="10">
        <f t="shared" si="711"/>
        <v>0</v>
      </c>
      <c r="AT1479" s="10">
        <f t="shared" si="712"/>
        <v>0</v>
      </c>
      <c r="AU1479" s="10" t="str">
        <f t="shared" si="713"/>
        <v>0</v>
      </c>
      <c r="AV1479" s="11" t="e">
        <f t="shared" si="714"/>
        <v>#N/A</v>
      </c>
      <c r="AW1479" s="4" t="e">
        <f t="shared" si="715"/>
        <v>#N/A</v>
      </c>
      <c r="AX1479" s="10" t="e">
        <f t="shared" si="704"/>
        <v>#N/A</v>
      </c>
      <c r="AY1479" s="10" t="e">
        <f t="shared" si="705"/>
        <v>#N/A</v>
      </c>
      <c r="AZ1479" s="10" t="e">
        <f t="shared" si="717"/>
        <v>#REF!</v>
      </c>
      <c r="BA1479" s="12" t="e">
        <f>IF(BW1479=7,0,AJ1479&amp;IF(#REF!="SI",1,IF(#REF!="NO",2,IF(#REF!="VIH + PREVIO",3,0))))</f>
        <v>#REF!</v>
      </c>
      <c r="BB1479" s="13" t="e">
        <f>IF(AND(#REF!="POSITIVO",#REF!="POSITIVO"),1,IF(#REF!="NEGATIVO",2,IF(#REF!="VIH + PREVIO",3,0)))</f>
        <v>#REF!</v>
      </c>
      <c r="BC1479" s="10" t="e">
        <f>IF(#REF!="SI",1,IF(#REF!="NO",2,0))</f>
        <v>#REF!</v>
      </c>
      <c r="BD1479" s="10" t="e">
        <f>IF(#REF!="SI",1,IF(#REF!="NO",2,0))</f>
        <v>#REF!</v>
      </c>
      <c r="BE1479" s="10" t="e">
        <f>IF(OR(#REF!="VIH + PREVIO",#REF!="VIH + PREVIO",#REF!="VIH + PREVIO"),1,0)</f>
        <v>#REF!</v>
      </c>
      <c r="BF1479" s="13" t="e">
        <f>IF(OR(#REF!="POSITIVO",#REF!="NEGATIVO"),1,IF(#REF!="PACIENTE NO ACEPTA",2,IF(#REF!="VIH + PREVIO",3,0)))</f>
        <v>#REF!</v>
      </c>
      <c r="BG1479" s="10" t="e">
        <f t="shared" si="718"/>
        <v>#REF!</v>
      </c>
      <c r="BH1479" s="10" t="e">
        <f t="shared" si="719"/>
        <v>#REF!</v>
      </c>
      <c r="BI1479" s="10" t="e">
        <f t="shared" si="720"/>
        <v>#REF!</v>
      </c>
      <c r="BJ1479" s="10" t="e">
        <f t="shared" si="721"/>
        <v>#REF!</v>
      </c>
      <c r="BK1479" s="10" t="e">
        <f t="shared" si="722"/>
        <v>#REF!</v>
      </c>
      <c r="BL1479" s="10" t="e">
        <f t="shared" si="723"/>
        <v>#REF!</v>
      </c>
      <c r="BM1479" s="10" t="e">
        <f>IF(OR(BW1479=7,AQ1479=6),0,IF(#REF!="I",1,IF(#REF!="II",2,IF(#REF!="III",3,IF(#REF!="IV",4))))&amp;AP1479&amp;AQ1479&amp;AR1479&amp;AS1479&amp;AT1479&amp;AU1479&amp;AX1479)</f>
        <v>#REF!</v>
      </c>
      <c r="BN1479" s="10" t="e">
        <f t="shared" si="724"/>
        <v>#REF!</v>
      </c>
      <c r="BO1479" s="10" t="e">
        <f t="shared" si="725"/>
        <v>#REF!</v>
      </c>
      <c r="BP1479" s="10" t="e">
        <f t="shared" si="726"/>
        <v>#REF!</v>
      </c>
      <c r="BQ1479" s="10" t="e">
        <f t="shared" si="727"/>
        <v>#REF!</v>
      </c>
      <c r="BR1479" s="10" t="e">
        <f t="shared" si="728"/>
        <v>#REF!</v>
      </c>
      <c r="BS1479" s="10" t="e">
        <f t="shared" si="729"/>
        <v>#REF!</v>
      </c>
      <c r="BT1479" s="10" t="e">
        <f>IF(OR(BW1479=7,AQ1479=6),0,AO1479&amp;IF(#REF!="SI",1,IF(#REF!="NO",2,IF(#REF!="VIH + PREVIO",3,0))))</f>
        <v>#REF!</v>
      </c>
      <c r="BU1479" s="10" t="e">
        <f>IF(OR(BW1479=7,AQ1479=6),0,IF(#REF!="-",1,0))</f>
        <v>#REF!</v>
      </c>
      <c r="BV1479" s="10" t="e">
        <f t="shared" si="730"/>
        <v>#REF!</v>
      </c>
      <c r="BW14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79" s="10" t="e">
        <f t="shared" si="731"/>
        <v>#REF!</v>
      </c>
      <c r="BY1479" s="10" t="e">
        <f t="shared" si="733"/>
        <v>#REF!</v>
      </c>
      <c r="BZ1479" s="10" t="e">
        <f t="shared" si="732"/>
        <v>#REF!</v>
      </c>
      <c r="CA1479" s="10"/>
    </row>
    <row r="1480" spans="1:79" s="3" customFormat="1" ht="23.25" customHeight="1" x14ac:dyDescent="0.3">
      <c r="A1480" s="7">
        <v>1478</v>
      </c>
      <c r="B1480" s="43"/>
      <c r="C1480" s="44"/>
      <c r="D1480" s="45"/>
      <c r="E1480" s="46"/>
      <c r="F1480" s="46"/>
      <c r="G1480" s="46"/>
      <c r="H1480" s="50"/>
      <c r="I1480" s="51"/>
      <c r="J1480" s="52"/>
      <c r="K1480" s="51"/>
      <c r="L1480" s="53"/>
      <c r="M1480" s="54"/>
      <c r="N1480" s="43"/>
      <c r="O1480" s="55"/>
      <c r="P1480" s="46"/>
      <c r="Q1480" s="46"/>
      <c r="R1480" s="46"/>
      <c r="S1480" s="43"/>
      <c r="T1480" s="56"/>
      <c r="U1480" s="46"/>
      <c r="V1480" s="57"/>
      <c r="W1480" s="58"/>
      <c r="X1480" s="57"/>
      <c r="Y1480" s="46"/>
      <c r="Z1480" s="57"/>
      <c r="AA1480" s="59"/>
      <c r="AB1480" s="60"/>
      <c r="AC1480" s="2"/>
      <c r="AD1480" s="2"/>
      <c r="AE1480" s="2"/>
      <c r="AJ1480" s="11">
        <f t="shared" si="716"/>
        <v>13</v>
      </c>
      <c r="AK1480" s="11">
        <f t="shared" si="706"/>
        <v>0</v>
      </c>
      <c r="AL1480" s="11">
        <f t="shared" si="707"/>
        <v>0</v>
      </c>
      <c r="AM1480" s="11">
        <f t="shared" si="708"/>
        <v>0</v>
      </c>
      <c r="AN1480" s="11">
        <f t="shared" si="709"/>
        <v>0</v>
      </c>
      <c r="AO1480" s="4" t="e">
        <f>IF(#REF!="I",1,IF(#REF!="II",2,IF(#REF!="III",3,IF(#REF!="IV",4))))</f>
        <v>#REF!</v>
      </c>
      <c r="AP1480" s="11" t="e">
        <f>IF(#REF!="PULMONAR",1,IF(AND(#REF!="EXTRAPULMONAR",#REF!&lt;&gt;"MENINGEA"),2,IF(AND(#REF!="EXTRAPULMONAR",#REF!="MENINGEA"),3,)))</f>
        <v>#REF!</v>
      </c>
      <c r="AQ14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0" s="4">
        <f t="shared" si="710"/>
        <v>0</v>
      </c>
      <c r="AS1480" s="10">
        <f t="shared" si="711"/>
        <v>0</v>
      </c>
      <c r="AT1480" s="10">
        <f t="shared" si="712"/>
        <v>0</v>
      </c>
      <c r="AU1480" s="10" t="str">
        <f t="shared" si="713"/>
        <v>0</v>
      </c>
      <c r="AV1480" s="11" t="e">
        <f t="shared" si="714"/>
        <v>#N/A</v>
      </c>
      <c r="AW1480" s="4" t="e">
        <f t="shared" si="715"/>
        <v>#N/A</v>
      </c>
      <c r="AX1480" s="10" t="e">
        <f t="shared" si="704"/>
        <v>#N/A</v>
      </c>
      <c r="AY1480" s="10" t="e">
        <f t="shared" si="705"/>
        <v>#N/A</v>
      </c>
      <c r="AZ1480" s="10" t="e">
        <f t="shared" si="717"/>
        <v>#REF!</v>
      </c>
      <c r="BA1480" s="12" t="e">
        <f>IF(BW1480=7,0,AJ1480&amp;IF(#REF!="SI",1,IF(#REF!="NO",2,IF(#REF!="VIH + PREVIO",3,0))))</f>
        <v>#REF!</v>
      </c>
      <c r="BB1480" s="13" t="e">
        <f>IF(AND(#REF!="POSITIVO",#REF!="POSITIVO"),1,IF(#REF!="NEGATIVO",2,IF(#REF!="VIH + PREVIO",3,0)))</f>
        <v>#REF!</v>
      </c>
      <c r="BC1480" s="10" t="e">
        <f>IF(#REF!="SI",1,IF(#REF!="NO",2,0))</f>
        <v>#REF!</v>
      </c>
      <c r="BD1480" s="10" t="e">
        <f>IF(#REF!="SI",1,IF(#REF!="NO",2,0))</f>
        <v>#REF!</v>
      </c>
      <c r="BE1480" s="10" t="e">
        <f>IF(OR(#REF!="VIH + PREVIO",#REF!="VIH + PREVIO",#REF!="VIH + PREVIO"),1,0)</f>
        <v>#REF!</v>
      </c>
      <c r="BF1480" s="13" t="e">
        <f>IF(OR(#REF!="POSITIVO",#REF!="NEGATIVO"),1,IF(#REF!="PACIENTE NO ACEPTA",2,IF(#REF!="VIH + PREVIO",3,0)))</f>
        <v>#REF!</v>
      </c>
      <c r="BG1480" s="10" t="e">
        <f t="shared" si="718"/>
        <v>#REF!</v>
      </c>
      <c r="BH1480" s="10" t="e">
        <f t="shared" si="719"/>
        <v>#REF!</v>
      </c>
      <c r="BI1480" s="10" t="e">
        <f t="shared" si="720"/>
        <v>#REF!</v>
      </c>
      <c r="BJ1480" s="10" t="e">
        <f t="shared" si="721"/>
        <v>#REF!</v>
      </c>
      <c r="BK1480" s="10" t="e">
        <f t="shared" si="722"/>
        <v>#REF!</v>
      </c>
      <c r="BL1480" s="10" t="e">
        <f t="shared" si="723"/>
        <v>#REF!</v>
      </c>
      <c r="BM1480" s="10" t="e">
        <f>IF(OR(BW1480=7,AQ1480=6),0,IF(#REF!="I",1,IF(#REF!="II",2,IF(#REF!="III",3,IF(#REF!="IV",4))))&amp;AP1480&amp;AQ1480&amp;AR1480&amp;AS1480&amp;AT1480&amp;AU1480&amp;AX1480)</f>
        <v>#REF!</v>
      </c>
      <c r="BN1480" s="10" t="e">
        <f t="shared" si="724"/>
        <v>#REF!</v>
      </c>
      <c r="BO1480" s="10" t="e">
        <f t="shared" si="725"/>
        <v>#REF!</v>
      </c>
      <c r="BP1480" s="10" t="e">
        <f t="shared" si="726"/>
        <v>#REF!</v>
      </c>
      <c r="BQ1480" s="10" t="e">
        <f t="shared" si="727"/>
        <v>#REF!</v>
      </c>
      <c r="BR1480" s="10" t="e">
        <f t="shared" si="728"/>
        <v>#REF!</v>
      </c>
      <c r="BS1480" s="10" t="e">
        <f t="shared" si="729"/>
        <v>#REF!</v>
      </c>
      <c r="BT1480" s="10" t="e">
        <f>IF(OR(BW1480=7,AQ1480=6),0,AO1480&amp;IF(#REF!="SI",1,IF(#REF!="NO",2,IF(#REF!="VIH + PREVIO",3,0))))</f>
        <v>#REF!</v>
      </c>
      <c r="BU1480" s="10" t="e">
        <f>IF(OR(BW1480=7,AQ1480=6),0,IF(#REF!="-",1,0))</f>
        <v>#REF!</v>
      </c>
      <c r="BV1480" s="10" t="e">
        <f t="shared" si="730"/>
        <v>#REF!</v>
      </c>
      <c r="BW14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0" s="10" t="e">
        <f t="shared" si="731"/>
        <v>#REF!</v>
      </c>
      <c r="BY1480" s="10" t="e">
        <f t="shared" si="733"/>
        <v>#REF!</v>
      </c>
      <c r="BZ1480" s="10" t="e">
        <f t="shared" si="732"/>
        <v>#REF!</v>
      </c>
      <c r="CA1480" s="10"/>
    </row>
    <row r="1481" spans="1:79" s="3" customFormat="1" ht="23.25" customHeight="1" x14ac:dyDescent="0.3">
      <c r="A1481" s="7">
        <v>1479</v>
      </c>
      <c r="B1481" s="43"/>
      <c r="C1481" s="44"/>
      <c r="D1481" s="45"/>
      <c r="E1481" s="46"/>
      <c r="F1481" s="46"/>
      <c r="G1481" s="46"/>
      <c r="H1481" s="50"/>
      <c r="I1481" s="51"/>
      <c r="J1481" s="52"/>
      <c r="K1481" s="51"/>
      <c r="L1481" s="53"/>
      <c r="M1481" s="54"/>
      <c r="N1481" s="43"/>
      <c r="O1481" s="55"/>
      <c r="P1481" s="46"/>
      <c r="Q1481" s="46"/>
      <c r="R1481" s="46"/>
      <c r="S1481" s="43"/>
      <c r="T1481" s="56"/>
      <c r="U1481" s="46"/>
      <c r="V1481" s="57"/>
      <c r="W1481" s="58"/>
      <c r="X1481" s="57"/>
      <c r="Y1481" s="46"/>
      <c r="Z1481" s="57"/>
      <c r="AA1481" s="59"/>
      <c r="AB1481" s="60"/>
      <c r="AC1481" s="2"/>
      <c r="AD1481" s="2"/>
      <c r="AE1481" s="2"/>
      <c r="AJ1481" s="11">
        <f t="shared" si="716"/>
        <v>13</v>
      </c>
      <c r="AK1481" s="11">
        <f t="shared" si="706"/>
        <v>0</v>
      </c>
      <c r="AL1481" s="11">
        <f t="shared" si="707"/>
        <v>0</v>
      </c>
      <c r="AM1481" s="11">
        <f t="shared" si="708"/>
        <v>0</v>
      </c>
      <c r="AN1481" s="11">
        <f t="shared" si="709"/>
        <v>0</v>
      </c>
      <c r="AO1481" s="4" t="e">
        <f>IF(#REF!="I",1,IF(#REF!="II",2,IF(#REF!="III",3,IF(#REF!="IV",4))))</f>
        <v>#REF!</v>
      </c>
      <c r="AP1481" s="11" t="e">
        <f>IF(#REF!="PULMONAR",1,IF(AND(#REF!="EXTRAPULMONAR",#REF!&lt;&gt;"MENINGEA"),2,IF(AND(#REF!="EXTRAPULMONAR",#REF!="MENINGEA"),3,)))</f>
        <v>#REF!</v>
      </c>
      <c r="AQ14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1" s="4">
        <f t="shared" si="710"/>
        <v>0</v>
      </c>
      <c r="AS1481" s="10">
        <f t="shared" si="711"/>
        <v>0</v>
      </c>
      <c r="AT1481" s="10">
        <f t="shared" si="712"/>
        <v>0</v>
      </c>
      <c r="AU1481" s="10" t="str">
        <f t="shared" si="713"/>
        <v>0</v>
      </c>
      <c r="AV1481" s="11" t="e">
        <f t="shared" si="714"/>
        <v>#N/A</v>
      </c>
      <c r="AW1481" s="4" t="e">
        <f t="shared" si="715"/>
        <v>#N/A</v>
      </c>
      <c r="AX1481" s="10" t="e">
        <f t="shared" si="704"/>
        <v>#N/A</v>
      </c>
      <c r="AY1481" s="10" t="e">
        <f t="shared" si="705"/>
        <v>#N/A</v>
      </c>
      <c r="AZ1481" s="10" t="e">
        <f t="shared" si="717"/>
        <v>#REF!</v>
      </c>
      <c r="BA1481" s="12" t="e">
        <f>IF(BW1481=7,0,AJ1481&amp;IF(#REF!="SI",1,IF(#REF!="NO",2,IF(#REF!="VIH + PREVIO",3,0))))</f>
        <v>#REF!</v>
      </c>
      <c r="BB1481" s="13" t="e">
        <f>IF(AND(#REF!="POSITIVO",#REF!="POSITIVO"),1,IF(#REF!="NEGATIVO",2,IF(#REF!="VIH + PREVIO",3,0)))</f>
        <v>#REF!</v>
      </c>
      <c r="BC1481" s="10" t="e">
        <f>IF(#REF!="SI",1,IF(#REF!="NO",2,0))</f>
        <v>#REF!</v>
      </c>
      <c r="BD1481" s="10" t="e">
        <f>IF(#REF!="SI",1,IF(#REF!="NO",2,0))</f>
        <v>#REF!</v>
      </c>
      <c r="BE1481" s="10" t="e">
        <f>IF(OR(#REF!="VIH + PREVIO",#REF!="VIH + PREVIO",#REF!="VIH + PREVIO"),1,0)</f>
        <v>#REF!</v>
      </c>
      <c r="BF1481" s="13" t="e">
        <f>IF(OR(#REF!="POSITIVO",#REF!="NEGATIVO"),1,IF(#REF!="PACIENTE NO ACEPTA",2,IF(#REF!="VIH + PREVIO",3,0)))</f>
        <v>#REF!</v>
      </c>
      <c r="BG1481" s="10" t="e">
        <f t="shared" si="718"/>
        <v>#REF!</v>
      </c>
      <c r="BH1481" s="10" t="e">
        <f t="shared" si="719"/>
        <v>#REF!</v>
      </c>
      <c r="BI1481" s="10" t="e">
        <f t="shared" si="720"/>
        <v>#REF!</v>
      </c>
      <c r="BJ1481" s="10" t="e">
        <f t="shared" si="721"/>
        <v>#REF!</v>
      </c>
      <c r="BK1481" s="10" t="e">
        <f t="shared" si="722"/>
        <v>#REF!</v>
      </c>
      <c r="BL1481" s="10" t="e">
        <f t="shared" si="723"/>
        <v>#REF!</v>
      </c>
      <c r="BM1481" s="10" t="e">
        <f>IF(OR(BW1481=7,AQ1481=6),0,IF(#REF!="I",1,IF(#REF!="II",2,IF(#REF!="III",3,IF(#REF!="IV",4))))&amp;AP1481&amp;AQ1481&amp;AR1481&amp;AS1481&amp;AT1481&amp;AU1481&amp;AX1481)</f>
        <v>#REF!</v>
      </c>
      <c r="BN1481" s="10" t="e">
        <f t="shared" si="724"/>
        <v>#REF!</v>
      </c>
      <c r="BO1481" s="10" t="e">
        <f t="shared" si="725"/>
        <v>#REF!</v>
      </c>
      <c r="BP1481" s="10" t="e">
        <f t="shared" si="726"/>
        <v>#REF!</v>
      </c>
      <c r="BQ1481" s="10" t="e">
        <f t="shared" si="727"/>
        <v>#REF!</v>
      </c>
      <c r="BR1481" s="10" t="e">
        <f t="shared" si="728"/>
        <v>#REF!</v>
      </c>
      <c r="BS1481" s="10" t="e">
        <f t="shared" si="729"/>
        <v>#REF!</v>
      </c>
      <c r="BT1481" s="10" t="e">
        <f>IF(OR(BW1481=7,AQ1481=6),0,AO1481&amp;IF(#REF!="SI",1,IF(#REF!="NO",2,IF(#REF!="VIH + PREVIO",3,0))))</f>
        <v>#REF!</v>
      </c>
      <c r="BU1481" s="10" t="e">
        <f>IF(OR(BW1481=7,AQ1481=6),0,IF(#REF!="-",1,0))</f>
        <v>#REF!</v>
      </c>
      <c r="BV1481" s="10" t="e">
        <f t="shared" si="730"/>
        <v>#REF!</v>
      </c>
      <c r="BW14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1" s="10" t="e">
        <f t="shared" si="731"/>
        <v>#REF!</v>
      </c>
      <c r="BY1481" s="10" t="e">
        <f t="shared" si="733"/>
        <v>#REF!</v>
      </c>
      <c r="BZ1481" s="10" t="e">
        <f t="shared" si="732"/>
        <v>#REF!</v>
      </c>
      <c r="CA1481" s="10"/>
    </row>
    <row r="1482" spans="1:79" s="3" customFormat="1" ht="23.25" customHeight="1" x14ac:dyDescent="0.3">
      <c r="A1482" s="7">
        <v>1480</v>
      </c>
      <c r="B1482" s="43"/>
      <c r="C1482" s="44"/>
      <c r="D1482" s="45"/>
      <c r="E1482" s="46"/>
      <c r="F1482" s="46"/>
      <c r="G1482" s="46"/>
      <c r="H1482" s="50"/>
      <c r="I1482" s="51"/>
      <c r="J1482" s="52"/>
      <c r="K1482" s="51"/>
      <c r="L1482" s="53"/>
      <c r="M1482" s="54"/>
      <c r="N1482" s="43"/>
      <c r="O1482" s="55"/>
      <c r="P1482" s="46"/>
      <c r="Q1482" s="46"/>
      <c r="R1482" s="46"/>
      <c r="S1482" s="43"/>
      <c r="T1482" s="56"/>
      <c r="U1482" s="46"/>
      <c r="V1482" s="57"/>
      <c r="W1482" s="58"/>
      <c r="X1482" s="57"/>
      <c r="Y1482" s="46"/>
      <c r="Z1482" s="57"/>
      <c r="AA1482" s="59"/>
      <c r="AB1482" s="60"/>
      <c r="AC1482" s="2"/>
      <c r="AD1482" s="2"/>
      <c r="AE1482" s="2"/>
      <c r="AJ1482" s="11">
        <f t="shared" si="716"/>
        <v>13</v>
      </c>
      <c r="AK1482" s="11">
        <f t="shared" si="706"/>
        <v>0</v>
      </c>
      <c r="AL1482" s="11">
        <f t="shared" si="707"/>
        <v>0</v>
      </c>
      <c r="AM1482" s="11">
        <f t="shared" si="708"/>
        <v>0</v>
      </c>
      <c r="AN1482" s="11">
        <f t="shared" si="709"/>
        <v>0</v>
      </c>
      <c r="AO1482" s="4" t="e">
        <f>IF(#REF!="I",1,IF(#REF!="II",2,IF(#REF!="III",3,IF(#REF!="IV",4))))</f>
        <v>#REF!</v>
      </c>
      <c r="AP1482" s="11" t="e">
        <f>IF(#REF!="PULMONAR",1,IF(AND(#REF!="EXTRAPULMONAR",#REF!&lt;&gt;"MENINGEA"),2,IF(AND(#REF!="EXTRAPULMONAR",#REF!="MENINGEA"),3,)))</f>
        <v>#REF!</v>
      </c>
      <c r="AQ14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2" s="4">
        <f t="shared" si="710"/>
        <v>0</v>
      </c>
      <c r="AS1482" s="10">
        <f t="shared" si="711"/>
        <v>0</v>
      </c>
      <c r="AT1482" s="10">
        <f t="shared" si="712"/>
        <v>0</v>
      </c>
      <c r="AU1482" s="10" t="str">
        <f t="shared" si="713"/>
        <v>0</v>
      </c>
      <c r="AV1482" s="11" t="e">
        <f t="shared" si="714"/>
        <v>#N/A</v>
      </c>
      <c r="AW1482" s="4" t="e">
        <f t="shared" si="715"/>
        <v>#N/A</v>
      </c>
      <c r="AX1482" s="10" t="e">
        <f t="shared" si="704"/>
        <v>#N/A</v>
      </c>
      <c r="AY1482" s="10" t="e">
        <f t="shared" si="705"/>
        <v>#N/A</v>
      </c>
      <c r="AZ1482" s="10" t="e">
        <f t="shared" si="717"/>
        <v>#REF!</v>
      </c>
      <c r="BA1482" s="12" t="e">
        <f>IF(BW1482=7,0,AJ1482&amp;IF(#REF!="SI",1,IF(#REF!="NO",2,IF(#REF!="VIH + PREVIO",3,0))))</f>
        <v>#REF!</v>
      </c>
      <c r="BB1482" s="13" t="e">
        <f>IF(AND(#REF!="POSITIVO",#REF!="POSITIVO"),1,IF(#REF!="NEGATIVO",2,IF(#REF!="VIH + PREVIO",3,0)))</f>
        <v>#REF!</v>
      </c>
      <c r="BC1482" s="10" t="e">
        <f>IF(#REF!="SI",1,IF(#REF!="NO",2,0))</f>
        <v>#REF!</v>
      </c>
      <c r="BD1482" s="10" t="e">
        <f>IF(#REF!="SI",1,IF(#REF!="NO",2,0))</f>
        <v>#REF!</v>
      </c>
      <c r="BE1482" s="10" t="e">
        <f>IF(OR(#REF!="VIH + PREVIO",#REF!="VIH + PREVIO",#REF!="VIH + PREVIO"),1,0)</f>
        <v>#REF!</v>
      </c>
      <c r="BF1482" s="13" t="e">
        <f>IF(OR(#REF!="POSITIVO",#REF!="NEGATIVO"),1,IF(#REF!="PACIENTE NO ACEPTA",2,IF(#REF!="VIH + PREVIO",3,0)))</f>
        <v>#REF!</v>
      </c>
      <c r="BG1482" s="10" t="e">
        <f t="shared" si="718"/>
        <v>#REF!</v>
      </c>
      <c r="BH1482" s="10" t="e">
        <f t="shared" si="719"/>
        <v>#REF!</v>
      </c>
      <c r="BI1482" s="10" t="e">
        <f t="shared" si="720"/>
        <v>#REF!</v>
      </c>
      <c r="BJ1482" s="10" t="e">
        <f t="shared" si="721"/>
        <v>#REF!</v>
      </c>
      <c r="BK1482" s="10" t="e">
        <f t="shared" si="722"/>
        <v>#REF!</v>
      </c>
      <c r="BL1482" s="10" t="e">
        <f t="shared" si="723"/>
        <v>#REF!</v>
      </c>
      <c r="BM1482" s="10" t="e">
        <f>IF(OR(BW1482=7,AQ1482=6),0,IF(#REF!="I",1,IF(#REF!="II",2,IF(#REF!="III",3,IF(#REF!="IV",4))))&amp;AP1482&amp;AQ1482&amp;AR1482&amp;AS1482&amp;AT1482&amp;AU1482&amp;AX1482)</f>
        <v>#REF!</v>
      </c>
      <c r="BN1482" s="10" t="e">
        <f t="shared" si="724"/>
        <v>#REF!</v>
      </c>
      <c r="BO1482" s="10" t="e">
        <f t="shared" si="725"/>
        <v>#REF!</v>
      </c>
      <c r="BP1482" s="10" t="e">
        <f t="shared" si="726"/>
        <v>#REF!</v>
      </c>
      <c r="BQ1482" s="10" t="e">
        <f t="shared" si="727"/>
        <v>#REF!</v>
      </c>
      <c r="BR1482" s="10" t="e">
        <f t="shared" si="728"/>
        <v>#REF!</v>
      </c>
      <c r="BS1482" s="10" t="e">
        <f t="shared" si="729"/>
        <v>#REF!</v>
      </c>
      <c r="BT1482" s="10" t="e">
        <f>IF(OR(BW1482=7,AQ1482=6),0,AO1482&amp;IF(#REF!="SI",1,IF(#REF!="NO",2,IF(#REF!="VIH + PREVIO",3,0))))</f>
        <v>#REF!</v>
      </c>
      <c r="BU1482" s="10" t="e">
        <f>IF(OR(BW1482=7,AQ1482=6),0,IF(#REF!="-",1,0))</f>
        <v>#REF!</v>
      </c>
      <c r="BV1482" s="10" t="e">
        <f t="shared" si="730"/>
        <v>#REF!</v>
      </c>
      <c r="BW14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2" s="10" t="e">
        <f t="shared" si="731"/>
        <v>#REF!</v>
      </c>
      <c r="BY1482" s="10" t="e">
        <f t="shared" si="733"/>
        <v>#REF!</v>
      </c>
      <c r="BZ1482" s="10" t="e">
        <f t="shared" si="732"/>
        <v>#REF!</v>
      </c>
      <c r="CA1482" s="10"/>
    </row>
    <row r="1483" spans="1:79" s="3" customFormat="1" ht="23.25" customHeight="1" x14ac:dyDescent="0.3">
      <c r="A1483" s="7">
        <v>1481</v>
      </c>
      <c r="B1483" s="43"/>
      <c r="C1483" s="44"/>
      <c r="D1483" s="45"/>
      <c r="E1483" s="46"/>
      <c r="F1483" s="46"/>
      <c r="G1483" s="46"/>
      <c r="H1483" s="50"/>
      <c r="I1483" s="51"/>
      <c r="J1483" s="52"/>
      <c r="K1483" s="51"/>
      <c r="L1483" s="53"/>
      <c r="M1483" s="54"/>
      <c r="N1483" s="43"/>
      <c r="O1483" s="55"/>
      <c r="P1483" s="46"/>
      <c r="Q1483" s="46"/>
      <c r="R1483" s="46"/>
      <c r="S1483" s="43"/>
      <c r="T1483" s="56"/>
      <c r="U1483" s="46"/>
      <c r="V1483" s="57"/>
      <c r="W1483" s="58"/>
      <c r="X1483" s="57"/>
      <c r="Y1483" s="46"/>
      <c r="Z1483" s="57"/>
      <c r="AA1483" s="59"/>
      <c r="AB1483" s="60"/>
      <c r="AC1483" s="2"/>
      <c r="AD1483" s="2"/>
      <c r="AE1483" s="2"/>
      <c r="AJ1483" s="11">
        <f t="shared" si="716"/>
        <v>13</v>
      </c>
      <c r="AK1483" s="11">
        <f t="shared" si="706"/>
        <v>0</v>
      </c>
      <c r="AL1483" s="11">
        <f t="shared" si="707"/>
        <v>0</v>
      </c>
      <c r="AM1483" s="11">
        <f t="shared" si="708"/>
        <v>0</v>
      </c>
      <c r="AN1483" s="11">
        <f t="shared" si="709"/>
        <v>0</v>
      </c>
      <c r="AO1483" s="4" t="e">
        <f>IF(#REF!="I",1,IF(#REF!="II",2,IF(#REF!="III",3,IF(#REF!="IV",4))))</f>
        <v>#REF!</v>
      </c>
      <c r="AP1483" s="11" t="e">
        <f>IF(#REF!="PULMONAR",1,IF(AND(#REF!="EXTRAPULMONAR",#REF!&lt;&gt;"MENINGEA"),2,IF(AND(#REF!="EXTRAPULMONAR",#REF!="MENINGEA"),3,)))</f>
        <v>#REF!</v>
      </c>
      <c r="AQ14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3" s="4">
        <f t="shared" si="710"/>
        <v>0</v>
      </c>
      <c r="AS1483" s="10">
        <f t="shared" si="711"/>
        <v>0</v>
      </c>
      <c r="AT1483" s="10">
        <f t="shared" si="712"/>
        <v>0</v>
      </c>
      <c r="AU1483" s="10" t="str">
        <f t="shared" si="713"/>
        <v>0</v>
      </c>
      <c r="AV1483" s="11" t="e">
        <f t="shared" si="714"/>
        <v>#N/A</v>
      </c>
      <c r="AW1483" s="4" t="e">
        <f t="shared" si="715"/>
        <v>#N/A</v>
      </c>
      <c r="AX1483" s="10" t="e">
        <f t="shared" si="704"/>
        <v>#N/A</v>
      </c>
      <c r="AY1483" s="10" t="e">
        <f t="shared" si="705"/>
        <v>#N/A</v>
      </c>
      <c r="AZ1483" s="10" t="e">
        <f t="shared" si="717"/>
        <v>#REF!</v>
      </c>
      <c r="BA1483" s="12" t="e">
        <f>IF(BW1483=7,0,AJ1483&amp;IF(#REF!="SI",1,IF(#REF!="NO",2,IF(#REF!="VIH + PREVIO",3,0))))</f>
        <v>#REF!</v>
      </c>
      <c r="BB1483" s="13" t="e">
        <f>IF(AND(#REF!="POSITIVO",#REF!="POSITIVO"),1,IF(#REF!="NEGATIVO",2,IF(#REF!="VIH + PREVIO",3,0)))</f>
        <v>#REF!</v>
      </c>
      <c r="BC1483" s="10" t="e">
        <f>IF(#REF!="SI",1,IF(#REF!="NO",2,0))</f>
        <v>#REF!</v>
      </c>
      <c r="BD1483" s="10" t="e">
        <f>IF(#REF!="SI",1,IF(#REF!="NO",2,0))</f>
        <v>#REF!</v>
      </c>
      <c r="BE1483" s="10" t="e">
        <f>IF(OR(#REF!="VIH + PREVIO",#REF!="VIH + PREVIO",#REF!="VIH + PREVIO"),1,0)</f>
        <v>#REF!</v>
      </c>
      <c r="BF1483" s="13" t="e">
        <f>IF(OR(#REF!="POSITIVO",#REF!="NEGATIVO"),1,IF(#REF!="PACIENTE NO ACEPTA",2,IF(#REF!="VIH + PREVIO",3,0)))</f>
        <v>#REF!</v>
      </c>
      <c r="BG1483" s="10" t="e">
        <f t="shared" si="718"/>
        <v>#REF!</v>
      </c>
      <c r="BH1483" s="10" t="e">
        <f t="shared" si="719"/>
        <v>#REF!</v>
      </c>
      <c r="BI1483" s="10" t="e">
        <f t="shared" si="720"/>
        <v>#REF!</v>
      </c>
      <c r="BJ1483" s="10" t="e">
        <f t="shared" si="721"/>
        <v>#REF!</v>
      </c>
      <c r="BK1483" s="10" t="e">
        <f t="shared" si="722"/>
        <v>#REF!</v>
      </c>
      <c r="BL1483" s="10" t="e">
        <f t="shared" si="723"/>
        <v>#REF!</v>
      </c>
      <c r="BM1483" s="10" t="e">
        <f>IF(OR(BW1483=7,AQ1483=6),0,IF(#REF!="I",1,IF(#REF!="II",2,IF(#REF!="III",3,IF(#REF!="IV",4))))&amp;AP1483&amp;AQ1483&amp;AR1483&amp;AS1483&amp;AT1483&amp;AU1483&amp;AX1483)</f>
        <v>#REF!</v>
      </c>
      <c r="BN1483" s="10" t="e">
        <f t="shared" si="724"/>
        <v>#REF!</v>
      </c>
      <c r="BO1483" s="10" t="e">
        <f t="shared" si="725"/>
        <v>#REF!</v>
      </c>
      <c r="BP1483" s="10" t="e">
        <f t="shared" si="726"/>
        <v>#REF!</v>
      </c>
      <c r="BQ1483" s="10" t="e">
        <f t="shared" si="727"/>
        <v>#REF!</v>
      </c>
      <c r="BR1483" s="10" t="e">
        <f t="shared" si="728"/>
        <v>#REF!</v>
      </c>
      <c r="BS1483" s="10" t="e">
        <f t="shared" si="729"/>
        <v>#REF!</v>
      </c>
      <c r="BT1483" s="10" t="e">
        <f>IF(OR(BW1483=7,AQ1483=6),0,AO1483&amp;IF(#REF!="SI",1,IF(#REF!="NO",2,IF(#REF!="VIH + PREVIO",3,0))))</f>
        <v>#REF!</v>
      </c>
      <c r="BU1483" s="10" t="e">
        <f>IF(OR(BW1483=7,AQ1483=6),0,IF(#REF!="-",1,0))</f>
        <v>#REF!</v>
      </c>
      <c r="BV1483" s="10" t="e">
        <f t="shared" si="730"/>
        <v>#REF!</v>
      </c>
      <c r="BW14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3" s="10" t="e">
        <f t="shared" si="731"/>
        <v>#REF!</v>
      </c>
      <c r="BY1483" s="10" t="e">
        <f t="shared" si="733"/>
        <v>#REF!</v>
      </c>
      <c r="BZ1483" s="10" t="e">
        <f t="shared" si="732"/>
        <v>#REF!</v>
      </c>
      <c r="CA1483" s="10"/>
    </row>
    <row r="1484" spans="1:79" s="3" customFormat="1" ht="23.25" customHeight="1" x14ac:dyDescent="0.3">
      <c r="A1484" s="7">
        <v>1482</v>
      </c>
      <c r="B1484" s="43"/>
      <c r="C1484" s="44"/>
      <c r="D1484" s="45"/>
      <c r="E1484" s="46"/>
      <c r="F1484" s="46"/>
      <c r="G1484" s="46"/>
      <c r="H1484" s="50"/>
      <c r="I1484" s="51"/>
      <c r="J1484" s="52"/>
      <c r="K1484" s="51"/>
      <c r="L1484" s="53"/>
      <c r="M1484" s="54"/>
      <c r="N1484" s="43"/>
      <c r="O1484" s="55"/>
      <c r="P1484" s="46"/>
      <c r="Q1484" s="46"/>
      <c r="R1484" s="46"/>
      <c r="S1484" s="43"/>
      <c r="T1484" s="56"/>
      <c r="U1484" s="46"/>
      <c r="V1484" s="57"/>
      <c r="W1484" s="58"/>
      <c r="X1484" s="57"/>
      <c r="Y1484" s="46"/>
      <c r="Z1484" s="57"/>
      <c r="AA1484" s="59"/>
      <c r="AB1484" s="60"/>
      <c r="AC1484" s="2"/>
      <c r="AD1484" s="2"/>
      <c r="AE1484" s="2"/>
      <c r="AJ1484" s="11">
        <f t="shared" si="716"/>
        <v>13</v>
      </c>
      <c r="AK1484" s="11">
        <f t="shared" si="706"/>
        <v>0</v>
      </c>
      <c r="AL1484" s="11">
        <f t="shared" si="707"/>
        <v>0</v>
      </c>
      <c r="AM1484" s="11">
        <f t="shared" si="708"/>
        <v>0</v>
      </c>
      <c r="AN1484" s="11">
        <f t="shared" si="709"/>
        <v>0</v>
      </c>
      <c r="AO1484" s="4" t="e">
        <f>IF(#REF!="I",1,IF(#REF!="II",2,IF(#REF!="III",3,IF(#REF!="IV",4))))</f>
        <v>#REF!</v>
      </c>
      <c r="AP1484" s="11" t="e">
        <f>IF(#REF!="PULMONAR",1,IF(AND(#REF!="EXTRAPULMONAR",#REF!&lt;&gt;"MENINGEA"),2,IF(AND(#REF!="EXTRAPULMONAR",#REF!="MENINGEA"),3,)))</f>
        <v>#REF!</v>
      </c>
      <c r="AQ14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4" s="4">
        <f t="shared" si="710"/>
        <v>0</v>
      </c>
      <c r="AS1484" s="10">
        <f t="shared" si="711"/>
        <v>0</v>
      </c>
      <c r="AT1484" s="10">
        <f t="shared" si="712"/>
        <v>0</v>
      </c>
      <c r="AU1484" s="10" t="str">
        <f t="shared" si="713"/>
        <v>0</v>
      </c>
      <c r="AV1484" s="11" t="e">
        <f t="shared" si="714"/>
        <v>#N/A</v>
      </c>
      <c r="AW1484" s="4" t="e">
        <f t="shared" si="715"/>
        <v>#N/A</v>
      </c>
      <c r="AX1484" s="10" t="e">
        <f t="shared" si="704"/>
        <v>#N/A</v>
      </c>
      <c r="AY1484" s="10" t="e">
        <f t="shared" si="705"/>
        <v>#N/A</v>
      </c>
      <c r="AZ1484" s="10" t="e">
        <f t="shared" si="717"/>
        <v>#REF!</v>
      </c>
      <c r="BA1484" s="12" t="e">
        <f>IF(BW1484=7,0,AJ1484&amp;IF(#REF!="SI",1,IF(#REF!="NO",2,IF(#REF!="VIH + PREVIO",3,0))))</f>
        <v>#REF!</v>
      </c>
      <c r="BB1484" s="13" t="e">
        <f>IF(AND(#REF!="POSITIVO",#REF!="POSITIVO"),1,IF(#REF!="NEGATIVO",2,IF(#REF!="VIH + PREVIO",3,0)))</f>
        <v>#REF!</v>
      </c>
      <c r="BC1484" s="10" t="e">
        <f>IF(#REF!="SI",1,IF(#REF!="NO",2,0))</f>
        <v>#REF!</v>
      </c>
      <c r="BD1484" s="10" t="e">
        <f>IF(#REF!="SI",1,IF(#REF!="NO",2,0))</f>
        <v>#REF!</v>
      </c>
      <c r="BE1484" s="10" t="e">
        <f>IF(OR(#REF!="VIH + PREVIO",#REF!="VIH + PREVIO",#REF!="VIH + PREVIO"),1,0)</f>
        <v>#REF!</v>
      </c>
      <c r="BF1484" s="13" t="e">
        <f>IF(OR(#REF!="POSITIVO",#REF!="NEGATIVO"),1,IF(#REF!="PACIENTE NO ACEPTA",2,IF(#REF!="VIH + PREVIO",3,0)))</f>
        <v>#REF!</v>
      </c>
      <c r="BG1484" s="10" t="e">
        <f t="shared" si="718"/>
        <v>#REF!</v>
      </c>
      <c r="BH1484" s="10" t="e">
        <f t="shared" si="719"/>
        <v>#REF!</v>
      </c>
      <c r="BI1484" s="10" t="e">
        <f t="shared" si="720"/>
        <v>#REF!</v>
      </c>
      <c r="BJ1484" s="10" t="e">
        <f t="shared" si="721"/>
        <v>#REF!</v>
      </c>
      <c r="BK1484" s="10" t="e">
        <f t="shared" si="722"/>
        <v>#REF!</v>
      </c>
      <c r="BL1484" s="10" t="e">
        <f t="shared" si="723"/>
        <v>#REF!</v>
      </c>
      <c r="BM1484" s="10" t="e">
        <f>IF(OR(BW1484=7,AQ1484=6),0,IF(#REF!="I",1,IF(#REF!="II",2,IF(#REF!="III",3,IF(#REF!="IV",4))))&amp;AP1484&amp;AQ1484&amp;AR1484&amp;AS1484&amp;AT1484&amp;AU1484&amp;AX1484)</f>
        <v>#REF!</v>
      </c>
      <c r="BN1484" s="10" t="e">
        <f t="shared" si="724"/>
        <v>#REF!</v>
      </c>
      <c r="BO1484" s="10" t="e">
        <f t="shared" si="725"/>
        <v>#REF!</v>
      </c>
      <c r="BP1484" s="10" t="e">
        <f t="shared" si="726"/>
        <v>#REF!</v>
      </c>
      <c r="BQ1484" s="10" t="e">
        <f t="shared" si="727"/>
        <v>#REF!</v>
      </c>
      <c r="BR1484" s="10" t="e">
        <f t="shared" si="728"/>
        <v>#REF!</v>
      </c>
      <c r="BS1484" s="10" t="e">
        <f t="shared" si="729"/>
        <v>#REF!</v>
      </c>
      <c r="BT1484" s="10" t="e">
        <f>IF(OR(BW1484=7,AQ1484=6),0,AO1484&amp;IF(#REF!="SI",1,IF(#REF!="NO",2,IF(#REF!="VIH + PREVIO",3,0))))</f>
        <v>#REF!</v>
      </c>
      <c r="BU1484" s="10" t="e">
        <f>IF(OR(BW1484=7,AQ1484=6),0,IF(#REF!="-",1,0))</f>
        <v>#REF!</v>
      </c>
      <c r="BV1484" s="10" t="e">
        <f t="shared" si="730"/>
        <v>#REF!</v>
      </c>
      <c r="BW14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4" s="10" t="e">
        <f t="shared" si="731"/>
        <v>#REF!</v>
      </c>
      <c r="BY1484" s="10" t="e">
        <f t="shared" si="733"/>
        <v>#REF!</v>
      </c>
      <c r="BZ1484" s="10" t="e">
        <f t="shared" si="732"/>
        <v>#REF!</v>
      </c>
      <c r="CA1484" s="10"/>
    </row>
    <row r="1485" spans="1:79" s="3" customFormat="1" ht="23.25" customHeight="1" x14ac:dyDescent="0.3">
      <c r="A1485" s="7">
        <v>1483</v>
      </c>
      <c r="B1485" s="43"/>
      <c r="C1485" s="44"/>
      <c r="D1485" s="45"/>
      <c r="E1485" s="46"/>
      <c r="F1485" s="46"/>
      <c r="G1485" s="46"/>
      <c r="H1485" s="50"/>
      <c r="I1485" s="51"/>
      <c r="J1485" s="52"/>
      <c r="K1485" s="51"/>
      <c r="L1485" s="53"/>
      <c r="M1485" s="54"/>
      <c r="N1485" s="43"/>
      <c r="O1485" s="55"/>
      <c r="P1485" s="46"/>
      <c r="Q1485" s="46"/>
      <c r="R1485" s="46"/>
      <c r="S1485" s="43"/>
      <c r="T1485" s="56"/>
      <c r="U1485" s="46"/>
      <c r="V1485" s="57"/>
      <c r="W1485" s="58"/>
      <c r="X1485" s="57"/>
      <c r="Y1485" s="46"/>
      <c r="Z1485" s="57"/>
      <c r="AA1485" s="59"/>
      <c r="AB1485" s="60"/>
      <c r="AC1485" s="2"/>
      <c r="AD1485" s="2"/>
      <c r="AE1485" s="2"/>
      <c r="AJ1485" s="11">
        <f t="shared" si="716"/>
        <v>13</v>
      </c>
      <c r="AK1485" s="11">
        <f t="shared" si="706"/>
        <v>0</v>
      </c>
      <c r="AL1485" s="11">
        <f t="shared" si="707"/>
        <v>0</v>
      </c>
      <c r="AM1485" s="11">
        <f t="shared" si="708"/>
        <v>0</v>
      </c>
      <c r="AN1485" s="11">
        <f t="shared" si="709"/>
        <v>0</v>
      </c>
      <c r="AO1485" s="4" t="e">
        <f>IF(#REF!="I",1,IF(#REF!="II",2,IF(#REF!="III",3,IF(#REF!="IV",4))))</f>
        <v>#REF!</v>
      </c>
      <c r="AP1485" s="11" t="e">
        <f>IF(#REF!="PULMONAR",1,IF(AND(#REF!="EXTRAPULMONAR",#REF!&lt;&gt;"MENINGEA"),2,IF(AND(#REF!="EXTRAPULMONAR",#REF!="MENINGEA"),3,)))</f>
        <v>#REF!</v>
      </c>
      <c r="AQ14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5" s="4">
        <f t="shared" si="710"/>
        <v>0</v>
      </c>
      <c r="AS1485" s="10">
        <f t="shared" si="711"/>
        <v>0</v>
      </c>
      <c r="AT1485" s="10">
        <f t="shared" si="712"/>
        <v>0</v>
      </c>
      <c r="AU1485" s="10" t="str">
        <f t="shared" si="713"/>
        <v>0</v>
      </c>
      <c r="AV1485" s="11" t="e">
        <f t="shared" si="714"/>
        <v>#N/A</v>
      </c>
      <c r="AW1485" s="4" t="e">
        <f t="shared" si="715"/>
        <v>#N/A</v>
      </c>
      <c r="AX1485" s="10" t="e">
        <f t="shared" si="704"/>
        <v>#N/A</v>
      </c>
      <c r="AY1485" s="10" t="e">
        <f t="shared" si="705"/>
        <v>#N/A</v>
      </c>
      <c r="AZ1485" s="10" t="e">
        <f t="shared" si="717"/>
        <v>#REF!</v>
      </c>
      <c r="BA1485" s="12" t="e">
        <f>IF(BW1485=7,0,AJ1485&amp;IF(#REF!="SI",1,IF(#REF!="NO",2,IF(#REF!="VIH + PREVIO",3,0))))</f>
        <v>#REF!</v>
      </c>
      <c r="BB1485" s="13" t="e">
        <f>IF(AND(#REF!="POSITIVO",#REF!="POSITIVO"),1,IF(#REF!="NEGATIVO",2,IF(#REF!="VIH + PREVIO",3,0)))</f>
        <v>#REF!</v>
      </c>
      <c r="BC1485" s="10" t="e">
        <f>IF(#REF!="SI",1,IF(#REF!="NO",2,0))</f>
        <v>#REF!</v>
      </c>
      <c r="BD1485" s="10" t="e">
        <f>IF(#REF!="SI",1,IF(#REF!="NO",2,0))</f>
        <v>#REF!</v>
      </c>
      <c r="BE1485" s="10" t="e">
        <f>IF(OR(#REF!="VIH + PREVIO",#REF!="VIH + PREVIO",#REF!="VIH + PREVIO"),1,0)</f>
        <v>#REF!</v>
      </c>
      <c r="BF1485" s="13" t="e">
        <f>IF(OR(#REF!="POSITIVO",#REF!="NEGATIVO"),1,IF(#REF!="PACIENTE NO ACEPTA",2,IF(#REF!="VIH + PREVIO",3,0)))</f>
        <v>#REF!</v>
      </c>
      <c r="BG1485" s="10" t="e">
        <f t="shared" si="718"/>
        <v>#REF!</v>
      </c>
      <c r="BH1485" s="10" t="e">
        <f t="shared" si="719"/>
        <v>#REF!</v>
      </c>
      <c r="BI1485" s="10" t="e">
        <f t="shared" si="720"/>
        <v>#REF!</v>
      </c>
      <c r="BJ1485" s="10" t="e">
        <f t="shared" si="721"/>
        <v>#REF!</v>
      </c>
      <c r="BK1485" s="10" t="e">
        <f t="shared" si="722"/>
        <v>#REF!</v>
      </c>
      <c r="BL1485" s="10" t="e">
        <f t="shared" si="723"/>
        <v>#REF!</v>
      </c>
      <c r="BM1485" s="10" t="e">
        <f>IF(OR(BW1485=7,AQ1485=6),0,IF(#REF!="I",1,IF(#REF!="II",2,IF(#REF!="III",3,IF(#REF!="IV",4))))&amp;AP1485&amp;AQ1485&amp;AR1485&amp;AS1485&amp;AT1485&amp;AU1485&amp;AX1485)</f>
        <v>#REF!</v>
      </c>
      <c r="BN1485" s="10" t="e">
        <f t="shared" si="724"/>
        <v>#REF!</v>
      </c>
      <c r="BO1485" s="10" t="e">
        <f t="shared" si="725"/>
        <v>#REF!</v>
      </c>
      <c r="BP1485" s="10" t="e">
        <f t="shared" si="726"/>
        <v>#REF!</v>
      </c>
      <c r="BQ1485" s="10" t="e">
        <f t="shared" si="727"/>
        <v>#REF!</v>
      </c>
      <c r="BR1485" s="10" t="e">
        <f t="shared" si="728"/>
        <v>#REF!</v>
      </c>
      <c r="BS1485" s="10" t="e">
        <f t="shared" si="729"/>
        <v>#REF!</v>
      </c>
      <c r="BT1485" s="10" t="e">
        <f>IF(OR(BW1485=7,AQ1485=6),0,AO1485&amp;IF(#REF!="SI",1,IF(#REF!="NO",2,IF(#REF!="VIH + PREVIO",3,0))))</f>
        <v>#REF!</v>
      </c>
      <c r="BU1485" s="10" t="e">
        <f>IF(OR(BW1485=7,AQ1485=6),0,IF(#REF!="-",1,0))</f>
        <v>#REF!</v>
      </c>
      <c r="BV1485" s="10" t="e">
        <f t="shared" si="730"/>
        <v>#REF!</v>
      </c>
      <c r="BW14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5" s="10" t="e">
        <f t="shared" si="731"/>
        <v>#REF!</v>
      </c>
      <c r="BY1485" s="10" t="e">
        <f t="shared" si="733"/>
        <v>#REF!</v>
      </c>
      <c r="BZ1485" s="10" t="e">
        <f t="shared" si="732"/>
        <v>#REF!</v>
      </c>
      <c r="CA1485" s="10"/>
    </row>
    <row r="1486" spans="1:79" s="3" customFormat="1" ht="23.25" customHeight="1" x14ac:dyDescent="0.3">
      <c r="A1486" s="7">
        <v>1484</v>
      </c>
      <c r="B1486" s="43"/>
      <c r="C1486" s="44"/>
      <c r="D1486" s="45"/>
      <c r="E1486" s="46"/>
      <c r="F1486" s="46"/>
      <c r="G1486" s="46"/>
      <c r="H1486" s="50"/>
      <c r="I1486" s="51"/>
      <c r="J1486" s="52"/>
      <c r="K1486" s="51"/>
      <c r="L1486" s="53"/>
      <c r="M1486" s="54"/>
      <c r="N1486" s="43"/>
      <c r="O1486" s="55"/>
      <c r="P1486" s="46"/>
      <c r="Q1486" s="46"/>
      <c r="R1486" s="46"/>
      <c r="S1486" s="43"/>
      <c r="T1486" s="56"/>
      <c r="U1486" s="46"/>
      <c r="V1486" s="57"/>
      <c r="W1486" s="58"/>
      <c r="X1486" s="57"/>
      <c r="Y1486" s="46"/>
      <c r="Z1486" s="57"/>
      <c r="AA1486" s="59"/>
      <c r="AB1486" s="60"/>
      <c r="AC1486" s="2"/>
      <c r="AD1486" s="2"/>
      <c r="AE1486" s="2"/>
      <c r="AJ1486" s="11">
        <f t="shared" si="716"/>
        <v>13</v>
      </c>
      <c r="AK1486" s="11">
        <f t="shared" si="706"/>
        <v>0</v>
      </c>
      <c r="AL1486" s="11">
        <f t="shared" si="707"/>
        <v>0</v>
      </c>
      <c r="AM1486" s="11">
        <f t="shared" si="708"/>
        <v>0</v>
      </c>
      <c r="AN1486" s="11">
        <f t="shared" si="709"/>
        <v>0</v>
      </c>
      <c r="AO1486" s="4" t="e">
        <f>IF(#REF!="I",1,IF(#REF!="II",2,IF(#REF!="III",3,IF(#REF!="IV",4))))</f>
        <v>#REF!</v>
      </c>
      <c r="AP1486" s="11" t="e">
        <f>IF(#REF!="PULMONAR",1,IF(AND(#REF!="EXTRAPULMONAR",#REF!&lt;&gt;"MENINGEA"),2,IF(AND(#REF!="EXTRAPULMONAR",#REF!="MENINGEA"),3,)))</f>
        <v>#REF!</v>
      </c>
      <c r="AQ14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6" s="4">
        <f t="shared" si="710"/>
        <v>0</v>
      </c>
      <c r="AS1486" s="10">
        <f t="shared" si="711"/>
        <v>0</v>
      </c>
      <c r="AT1486" s="10">
        <f t="shared" si="712"/>
        <v>0</v>
      </c>
      <c r="AU1486" s="10" t="str">
        <f t="shared" si="713"/>
        <v>0</v>
      </c>
      <c r="AV1486" s="11" t="e">
        <f t="shared" si="714"/>
        <v>#N/A</v>
      </c>
      <c r="AW1486" s="4" t="e">
        <f t="shared" si="715"/>
        <v>#N/A</v>
      </c>
      <c r="AX1486" s="10" t="e">
        <f t="shared" si="704"/>
        <v>#N/A</v>
      </c>
      <c r="AY1486" s="10" t="e">
        <f t="shared" si="705"/>
        <v>#N/A</v>
      </c>
      <c r="AZ1486" s="10" t="e">
        <f t="shared" si="717"/>
        <v>#REF!</v>
      </c>
      <c r="BA1486" s="12" t="e">
        <f>IF(BW1486=7,0,AJ1486&amp;IF(#REF!="SI",1,IF(#REF!="NO",2,IF(#REF!="VIH + PREVIO",3,0))))</f>
        <v>#REF!</v>
      </c>
      <c r="BB1486" s="13" t="e">
        <f>IF(AND(#REF!="POSITIVO",#REF!="POSITIVO"),1,IF(#REF!="NEGATIVO",2,IF(#REF!="VIH + PREVIO",3,0)))</f>
        <v>#REF!</v>
      </c>
      <c r="BC1486" s="10" t="e">
        <f>IF(#REF!="SI",1,IF(#REF!="NO",2,0))</f>
        <v>#REF!</v>
      </c>
      <c r="BD1486" s="10" t="e">
        <f>IF(#REF!="SI",1,IF(#REF!="NO",2,0))</f>
        <v>#REF!</v>
      </c>
      <c r="BE1486" s="10" t="e">
        <f>IF(OR(#REF!="VIH + PREVIO",#REF!="VIH + PREVIO",#REF!="VIH + PREVIO"),1,0)</f>
        <v>#REF!</v>
      </c>
      <c r="BF1486" s="13" t="e">
        <f>IF(OR(#REF!="POSITIVO",#REF!="NEGATIVO"),1,IF(#REF!="PACIENTE NO ACEPTA",2,IF(#REF!="VIH + PREVIO",3,0)))</f>
        <v>#REF!</v>
      </c>
      <c r="BG1486" s="10" t="e">
        <f t="shared" si="718"/>
        <v>#REF!</v>
      </c>
      <c r="BH1486" s="10" t="e">
        <f t="shared" si="719"/>
        <v>#REF!</v>
      </c>
      <c r="BI1486" s="10" t="e">
        <f t="shared" si="720"/>
        <v>#REF!</v>
      </c>
      <c r="BJ1486" s="10" t="e">
        <f t="shared" si="721"/>
        <v>#REF!</v>
      </c>
      <c r="BK1486" s="10" t="e">
        <f t="shared" si="722"/>
        <v>#REF!</v>
      </c>
      <c r="BL1486" s="10" t="e">
        <f t="shared" si="723"/>
        <v>#REF!</v>
      </c>
      <c r="BM1486" s="10" t="e">
        <f>IF(OR(BW1486=7,AQ1486=6),0,IF(#REF!="I",1,IF(#REF!="II",2,IF(#REF!="III",3,IF(#REF!="IV",4))))&amp;AP1486&amp;AQ1486&amp;AR1486&amp;AS1486&amp;AT1486&amp;AU1486&amp;AX1486)</f>
        <v>#REF!</v>
      </c>
      <c r="BN1486" s="10" t="e">
        <f t="shared" si="724"/>
        <v>#REF!</v>
      </c>
      <c r="BO1486" s="10" t="e">
        <f t="shared" si="725"/>
        <v>#REF!</v>
      </c>
      <c r="BP1486" s="10" t="e">
        <f t="shared" si="726"/>
        <v>#REF!</v>
      </c>
      <c r="BQ1486" s="10" t="e">
        <f t="shared" si="727"/>
        <v>#REF!</v>
      </c>
      <c r="BR1486" s="10" t="e">
        <f t="shared" si="728"/>
        <v>#REF!</v>
      </c>
      <c r="BS1486" s="10" t="e">
        <f t="shared" si="729"/>
        <v>#REF!</v>
      </c>
      <c r="BT1486" s="10" t="e">
        <f>IF(OR(BW1486=7,AQ1486=6),0,AO1486&amp;IF(#REF!="SI",1,IF(#REF!="NO",2,IF(#REF!="VIH + PREVIO",3,0))))</f>
        <v>#REF!</v>
      </c>
      <c r="BU1486" s="10" t="e">
        <f>IF(OR(BW1486=7,AQ1486=6),0,IF(#REF!="-",1,0))</f>
        <v>#REF!</v>
      </c>
      <c r="BV1486" s="10" t="e">
        <f t="shared" si="730"/>
        <v>#REF!</v>
      </c>
      <c r="BW14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6" s="10" t="e">
        <f t="shared" si="731"/>
        <v>#REF!</v>
      </c>
      <c r="BY1486" s="10" t="e">
        <f t="shared" si="733"/>
        <v>#REF!</v>
      </c>
      <c r="BZ1486" s="10" t="e">
        <f t="shared" si="732"/>
        <v>#REF!</v>
      </c>
      <c r="CA1486" s="10"/>
    </row>
    <row r="1487" spans="1:79" s="3" customFormat="1" ht="23.25" customHeight="1" x14ac:dyDescent="0.3">
      <c r="A1487" s="7">
        <v>1485</v>
      </c>
      <c r="B1487" s="43"/>
      <c r="C1487" s="44"/>
      <c r="D1487" s="45"/>
      <c r="E1487" s="46"/>
      <c r="F1487" s="46"/>
      <c r="G1487" s="46"/>
      <c r="H1487" s="50"/>
      <c r="I1487" s="51"/>
      <c r="J1487" s="52"/>
      <c r="K1487" s="51"/>
      <c r="L1487" s="53"/>
      <c r="M1487" s="54"/>
      <c r="N1487" s="43"/>
      <c r="O1487" s="55"/>
      <c r="P1487" s="46"/>
      <c r="Q1487" s="46"/>
      <c r="R1487" s="46"/>
      <c r="S1487" s="43"/>
      <c r="T1487" s="56"/>
      <c r="U1487" s="46"/>
      <c r="V1487" s="57"/>
      <c r="W1487" s="58"/>
      <c r="X1487" s="57"/>
      <c r="Y1487" s="46"/>
      <c r="Z1487" s="57"/>
      <c r="AA1487" s="59"/>
      <c r="AB1487" s="60"/>
      <c r="AC1487" s="2"/>
      <c r="AD1487" s="2"/>
      <c r="AE1487" s="2"/>
      <c r="AJ1487" s="11">
        <f t="shared" si="716"/>
        <v>13</v>
      </c>
      <c r="AK1487" s="11">
        <f t="shared" si="706"/>
        <v>0</v>
      </c>
      <c r="AL1487" s="11">
        <f t="shared" si="707"/>
        <v>0</v>
      </c>
      <c r="AM1487" s="11">
        <f t="shared" si="708"/>
        <v>0</v>
      </c>
      <c r="AN1487" s="11">
        <f t="shared" si="709"/>
        <v>0</v>
      </c>
      <c r="AO1487" s="4" t="e">
        <f>IF(#REF!="I",1,IF(#REF!="II",2,IF(#REF!="III",3,IF(#REF!="IV",4))))</f>
        <v>#REF!</v>
      </c>
      <c r="AP1487" s="11" t="e">
        <f>IF(#REF!="PULMONAR",1,IF(AND(#REF!="EXTRAPULMONAR",#REF!&lt;&gt;"MENINGEA"),2,IF(AND(#REF!="EXTRAPULMONAR",#REF!="MENINGEA"),3,)))</f>
        <v>#REF!</v>
      </c>
      <c r="AQ14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7" s="4">
        <f t="shared" si="710"/>
        <v>0</v>
      </c>
      <c r="AS1487" s="10">
        <f t="shared" si="711"/>
        <v>0</v>
      </c>
      <c r="AT1487" s="10">
        <f t="shared" si="712"/>
        <v>0</v>
      </c>
      <c r="AU1487" s="10" t="str">
        <f t="shared" si="713"/>
        <v>0</v>
      </c>
      <c r="AV1487" s="11" t="e">
        <f t="shared" si="714"/>
        <v>#N/A</v>
      </c>
      <c r="AW1487" s="4" t="e">
        <f t="shared" si="715"/>
        <v>#N/A</v>
      </c>
      <c r="AX1487" s="10" t="e">
        <f t="shared" si="704"/>
        <v>#N/A</v>
      </c>
      <c r="AY1487" s="10" t="e">
        <f t="shared" si="705"/>
        <v>#N/A</v>
      </c>
      <c r="AZ1487" s="10" t="e">
        <f t="shared" si="717"/>
        <v>#REF!</v>
      </c>
      <c r="BA1487" s="12" t="e">
        <f>IF(BW1487=7,0,AJ1487&amp;IF(#REF!="SI",1,IF(#REF!="NO",2,IF(#REF!="VIH + PREVIO",3,0))))</f>
        <v>#REF!</v>
      </c>
      <c r="BB1487" s="13" t="e">
        <f>IF(AND(#REF!="POSITIVO",#REF!="POSITIVO"),1,IF(#REF!="NEGATIVO",2,IF(#REF!="VIH + PREVIO",3,0)))</f>
        <v>#REF!</v>
      </c>
      <c r="BC1487" s="10" t="e">
        <f>IF(#REF!="SI",1,IF(#REF!="NO",2,0))</f>
        <v>#REF!</v>
      </c>
      <c r="BD1487" s="10" t="e">
        <f>IF(#REF!="SI",1,IF(#REF!="NO",2,0))</f>
        <v>#REF!</v>
      </c>
      <c r="BE1487" s="10" t="e">
        <f>IF(OR(#REF!="VIH + PREVIO",#REF!="VIH + PREVIO",#REF!="VIH + PREVIO"),1,0)</f>
        <v>#REF!</v>
      </c>
      <c r="BF1487" s="13" t="e">
        <f>IF(OR(#REF!="POSITIVO",#REF!="NEGATIVO"),1,IF(#REF!="PACIENTE NO ACEPTA",2,IF(#REF!="VIH + PREVIO",3,0)))</f>
        <v>#REF!</v>
      </c>
      <c r="BG1487" s="10" t="e">
        <f t="shared" si="718"/>
        <v>#REF!</v>
      </c>
      <c r="BH1487" s="10" t="e">
        <f t="shared" si="719"/>
        <v>#REF!</v>
      </c>
      <c r="BI1487" s="10" t="e">
        <f t="shared" si="720"/>
        <v>#REF!</v>
      </c>
      <c r="BJ1487" s="10" t="e">
        <f t="shared" si="721"/>
        <v>#REF!</v>
      </c>
      <c r="BK1487" s="10" t="e">
        <f t="shared" si="722"/>
        <v>#REF!</v>
      </c>
      <c r="BL1487" s="10" t="e">
        <f t="shared" si="723"/>
        <v>#REF!</v>
      </c>
      <c r="BM1487" s="10" t="e">
        <f>IF(OR(BW1487=7,AQ1487=6),0,IF(#REF!="I",1,IF(#REF!="II",2,IF(#REF!="III",3,IF(#REF!="IV",4))))&amp;AP1487&amp;AQ1487&amp;AR1487&amp;AS1487&amp;AT1487&amp;AU1487&amp;AX1487)</f>
        <v>#REF!</v>
      </c>
      <c r="BN1487" s="10" t="e">
        <f t="shared" si="724"/>
        <v>#REF!</v>
      </c>
      <c r="BO1487" s="10" t="e">
        <f t="shared" si="725"/>
        <v>#REF!</v>
      </c>
      <c r="BP1487" s="10" t="e">
        <f t="shared" si="726"/>
        <v>#REF!</v>
      </c>
      <c r="BQ1487" s="10" t="e">
        <f t="shared" si="727"/>
        <v>#REF!</v>
      </c>
      <c r="BR1487" s="10" t="e">
        <f t="shared" si="728"/>
        <v>#REF!</v>
      </c>
      <c r="BS1487" s="10" t="e">
        <f t="shared" si="729"/>
        <v>#REF!</v>
      </c>
      <c r="BT1487" s="10" t="e">
        <f>IF(OR(BW1487=7,AQ1487=6),0,AO1487&amp;IF(#REF!="SI",1,IF(#REF!="NO",2,IF(#REF!="VIH + PREVIO",3,0))))</f>
        <v>#REF!</v>
      </c>
      <c r="BU1487" s="10" t="e">
        <f>IF(OR(BW1487=7,AQ1487=6),0,IF(#REF!="-",1,0))</f>
        <v>#REF!</v>
      </c>
      <c r="BV1487" s="10" t="e">
        <f t="shared" si="730"/>
        <v>#REF!</v>
      </c>
      <c r="BW14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7" s="10" t="e">
        <f t="shared" si="731"/>
        <v>#REF!</v>
      </c>
      <c r="BY1487" s="10" t="e">
        <f t="shared" si="733"/>
        <v>#REF!</v>
      </c>
      <c r="BZ1487" s="10" t="e">
        <f t="shared" si="732"/>
        <v>#REF!</v>
      </c>
      <c r="CA1487" s="10"/>
    </row>
    <row r="1488" spans="1:79" s="3" customFormat="1" ht="23.25" customHeight="1" x14ac:dyDescent="0.3">
      <c r="A1488" s="7">
        <v>1486</v>
      </c>
      <c r="B1488" s="43"/>
      <c r="C1488" s="44"/>
      <c r="D1488" s="45"/>
      <c r="E1488" s="46"/>
      <c r="F1488" s="46"/>
      <c r="G1488" s="46"/>
      <c r="H1488" s="50"/>
      <c r="I1488" s="51"/>
      <c r="J1488" s="52"/>
      <c r="K1488" s="51"/>
      <c r="L1488" s="53"/>
      <c r="M1488" s="54"/>
      <c r="N1488" s="43"/>
      <c r="O1488" s="55"/>
      <c r="P1488" s="46"/>
      <c r="Q1488" s="46"/>
      <c r="R1488" s="46"/>
      <c r="S1488" s="43"/>
      <c r="T1488" s="56"/>
      <c r="U1488" s="46"/>
      <c r="V1488" s="57"/>
      <c r="W1488" s="58"/>
      <c r="X1488" s="57"/>
      <c r="Y1488" s="46"/>
      <c r="Z1488" s="57"/>
      <c r="AA1488" s="59"/>
      <c r="AB1488" s="60"/>
      <c r="AC1488" s="2"/>
      <c r="AD1488" s="2"/>
      <c r="AE1488" s="2"/>
      <c r="AJ1488" s="11">
        <f t="shared" si="716"/>
        <v>13</v>
      </c>
      <c r="AK1488" s="11">
        <f t="shared" si="706"/>
        <v>0</v>
      </c>
      <c r="AL1488" s="11">
        <f t="shared" si="707"/>
        <v>0</v>
      </c>
      <c r="AM1488" s="11">
        <f t="shared" si="708"/>
        <v>0</v>
      </c>
      <c r="AN1488" s="11">
        <f t="shared" si="709"/>
        <v>0</v>
      </c>
      <c r="AO1488" s="4" t="e">
        <f>IF(#REF!="I",1,IF(#REF!="II",2,IF(#REF!="III",3,IF(#REF!="IV",4))))</f>
        <v>#REF!</v>
      </c>
      <c r="AP1488" s="11" t="e">
        <f>IF(#REF!="PULMONAR",1,IF(AND(#REF!="EXTRAPULMONAR",#REF!&lt;&gt;"MENINGEA"),2,IF(AND(#REF!="EXTRAPULMONAR",#REF!="MENINGEA"),3,)))</f>
        <v>#REF!</v>
      </c>
      <c r="AQ14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8" s="4">
        <f t="shared" si="710"/>
        <v>0</v>
      </c>
      <c r="AS1488" s="10">
        <f t="shared" si="711"/>
        <v>0</v>
      </c>
      <c r="AT1488" s="10">
        <f t="shared" si="712"/>
        <v>0</v>
      </c>
      <c r="AU1488" s="10" t="str">
        <f t="shared" si="713"/>
        <v>0</v>
      </c>
      <c r="AV1488" s="11" t="e">
        <f t="shared" si="714"/>
        <v>#N/A</v>
      </c>
      <c r="AW1488" s="4" t="e">
        <f t="shared" si="715"/>
        <v>#N/A</v>
      </c>
      <c r="AX1488" s="10" t="e">
        <f t="shared" si="704"/>
        <v>#N/A</v>
      </c>
      <c r="AY1488" s="10" t="e">
        <f t="shared" si="705"/>
        <v>#N/A</v>
      </c>
      <c r="AZ1488" s="10" t="e">
        <f t="shared" si="717"/>
        <v>#REF!</v>
      </c>
      <c r="BA1488" s="12" t="e">
        <f>IF(BW1488=7,0,AJ1488&amp;IF(#REF!="SI",1,IF(#REF!="NO",2,IF(#REF!="VIH + PREVIO",3,0))))</f>
        <v>#REF!</v>
      </c>
      <c r="BB1488" s="13" t="e">
        <f>IF(AND(#REF!="POSITIVO",#REF!="POSITIVO"),1,IF(#REF!="NEGATIVO",2,IF(#REF!="VIH + PREVIO",3,0)))</f>
        <v>#REF!</v>
      </c>
      <c r="BC1488" s="10" t="e">
        <f>IF(#REF!="SI",1,IF(#REF!="NO",2,0))</f>
        <v>#REF!</v>
      </c>
      <c r="BD1488" s="10" t="e">
        <f>IF(#REF!="SI",1,IF(#REF!="NO",2,0))</f>
        <v>#REF!</v>
      </c>
      <c r="BE1488" s="10" t="e">
        <f>IF(OR(#REF!="VIH + PREVIO",#REF!="VIH + PREVIO",#REF!="VIH + PREVIO"),1,0)</f>
        <v>#REF!</v>
      </c>
      <c r="BF1488" s="13" t="e">
        <f>IF(OR(#REF!="POSITIVO",#REF!="NEGATIVO"),1,IF(#REF!="PACIENTE NO ACEPTA",2,IF(#REF!="VIH + PREVIO",3,0)))</f>
        <v>#REF!</v>
      </c>
      <c r="BG1488" s="10" t="e">
        <f t="shared" si="718"/>
        <v>#REF!</v>
      </c>
      <c r="BH1488" s="10" t="e">
        <f t="shared" si="719"/>
        <v>#REF!</v>
      </c>
      <c r="BI1488" s="10" t="e">
        <f t="shared" si="720"/>
        <v>#REF!</v>
      </c>
      <c r="BJ1488" s="10" t="e">
        <f t="shared" si="721"/>
        <v>#REF!</v>
      </c>
      <c r="BK1488" s="10" t="e">
        <f t="shared" si="722"/>
        <v>#REF!</v>
      </c>
      <c r="BL1488" s="10" t="e">
        <f t="shared" si="723"/>
        <v>#REF!</v>
      </c>
      <c r="BM1488" s="10" t="e">
        <f>IF(OR(BW1488=7,AQ1488=6),0,IF(#REF!="I",1,IF(#REF!="II",2,IF(#REF!="III",3,IF(#REF!="IV",4))))&amp;AP1488&amp;AQ1488&amp;AR1488&amp;AS1488&amp;AT1488&amp;AU1488&amp;AX1488)</f>
        <v>#REF!</v>
      </c>
      <c r="BN1488" s="10" t="e">
        <f t="shared" si="724"/>
        <v>#REF!</v>
      </c>
      <c r="BO1488" s="10" t="e">
        <f t="shared" si="725"/>
        <v>#REF!</v>
      </c>
      <c r="BP1488" s="10" t="e">
        <f t="shared" si="726"/>
        <v>#REF!</v>
      </c>
      <c r="BQ1488" s="10" t="e">
        <f t="shared" si="727"/>
        <v>#REF!</v>
      </c>
      <c r="BR1488" s="10" t="e">
        <f t="shared" si="728"/>
        <v>#REF!</v>
      </c>
      <c r="BS1488" s="10" t="e">
        <f t="shared" si="729"/>
        <v>#REF!</v>
      </c>
      <c r="BT1488" s="10" t="e">
        <f>IF(OR(BW1488=7,AQ1488=6),0,AO1488&amp;IF(#REF!="SI",1,IF(#REF!="NO",2,IF(#REF!="VIH + PREVIO",3,0))))</f>
        <v>#REF!</v>
      </c>
      <c r="BU1488" s="10" t="e">
        <f>IF(OR(BW1488=7,AQ1488=6),0,IF(#REF!="-",1,0))</f>
        <v>#REF!</v>
      </c>
      <c r="BV1488" s="10" t="e">
        <f t="shared" si="730"/>
        <v>#REF!</v>
      </c>
      <c r="BW14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8" s="10" t="e">
        <f t="shared" si="731"/>
        <v>#REF!</v>
      </c>
      <c r="BY1488" s="10" t="e">
        <f t="shared" si="733"/>
        <v>#REF!</v>
      </c>
      <c r="BZ1488" s="10" t="e">
        <f t="shared" si="732"/>
        <v>#REF!</v>
      </c>
      <c r="CA1488" s="10"/>
    </row>
    <row r="1489" spans="1:79" s="3" customFormat="1" ht="23.25" customHeight="1" x14ac:dyDescent="0.3">
      <c r="A1489" s="7">
        <v>1487</v>
      </c>
      <c r="B1489" s="43"/>
      <c r="C1489" s="44"/>
      <c r="D1489" s="45"/>
      <c r="E1489" s="46"/>
      <c r="F1489" s="46"/>
      <c r="G1489" s="46"/>
      <c r="H1489" s="50"/>
      <c r="I1489" s="51"/>
      <c r="J1489" s="52"/>
      <c r="K1489" s="51"/>
      <c r="L1489" s="53"/>
      <c r="M1489" s="54"/>
      <c r="N1489" s="43"/>
      <c r="O1489" s="55"/>
      <c r="P1489" s="46"/>
      <c r="Q1489" s="46"/>
      <c r="R1489" s="46"/>
      <c r="S1489" s="43"/>
      <c r="T1489" s="56"/>
      <c r="U1489" s="46"/>
      <c r="V1489" s="57"/>
      <c r="W1489" s="58"/>
      <c r="X1489" s="57"/>
      <c r="Y1489" s="46"/>
      <c r="Z1489" s="57"/>
      <c r="AA1489" s="59"/>
      <c r="AB1489" s="60"/>
      <c r="AC1489" s="2"/>
      <c r="AD1489" s="2"/>
      <c r="AE1489" s="2"/>
      <c r="AJ1489" s="11">
        <f t="shared" si="716"/>
        <v>13</v>
      </c>
      <c r="AK1489" s="11">
        <f t="shared" si="706"/>
        <v>0</v>
      </c>
      <c r="AL1489" s="11">
        <f t="shared" si="707"/>
        <v>0</v>
      </c>
      <c r="AM1489" s="11">
        <f t="shared" si="708"/>
        <v>0</v>
      </c>
      <c r="AN1489" s="11">
        <f t="shared" si="709"/>
        <v>0</v>
      </c>
      <c r="AO1489" s="4" t="e">
        <f>IF(#REF!="I",1,IF(#REF!="II",2,IF(#REF!="III",3,IF(#REF!="IV",4))))</f>
        <v>#REF!</v>
      </c>
      <c r="AP1489" s="11" t="e">
        <f>IF(#REF!="PULMONAR",1,IF(AND(#REF!="EXTRAPULMONAR",#REF!&lt;&gt;"MENINGEA"),2,IF(AND(#REF!="EXTRAPULMONAR",#REF!="MENINGEA"),3,)))</f>
        <v>#REF!</v>
      </c>
      <c r="AQ14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89" s="4">
        <f t="shared" si="710"/>
        <v>0</v>
      </c>
      <c r="AS1489" s="10">
        <f t="shared" si="711"/>
        <v>0</v>
      </c>
      <c r="AT1489" s="10">
        <f t="shared" si="712"/>
        <v>0</v>
      </c>
      <c r="AU1489" s="10" t="str">
        <f t="shared" si="713"/>
        <v>0</v>
      </c>
      <c r="AV1489" s="11" t="e">
        <f t="shared" si="714"/>
        <v>#N/A</v>
      </c>
      <c r="AW1489" s="4" t="e">
        <f t="shared" si="715"/>
        <v>#N/A</v>
      </c>
      <c r="AX1489" s="10" t="e">
        <f t="shared" si="704"/>
        <v>#N/A</v>
      </c>
      <c r="AY1489" s="10" t="e">
        <f t="shared" si="705"/>
        <v>#N/A</v>
      </c>
      <c r="AZ1489" s="10" t="e">
        <f t="shared" si="717"/>
        <v>#REF!</v>
      </c>
      <c r="BA1489" s="12" t="e">
        <f>IF(BW1489=7,0,AJ1489&amp;IF(#REF!="SI",1,IF(#REF!="NO",2,IF(#REF!="VIH + PREVIO",3,0))))</f>
        <v>#REF!</v>
      </c>
      <c r="BB1489" s="13" t="e">
        <f>IF(AND(#REF!="POSITIVO",#REF!="POSITIVO"),1,IF(#REF!="NEGATIVO",2,IF(#REF!="VIH + PREVIO",3,0)))</f>
        <v>#REF!</v>
      </c>
      <c r="BC1489" s="10" t="e">
        <f>IF(#REF!="SI",1,IF(#REF!="NO",2,0))</f>
        <v>#REF!</v>
      </c>
      <c r="BD1489" s="10" t="e">
        <f>IF(#REF!="SI",1,IF(#REF!="NO",2,0))</f>
        <v>#REF!</v>
      </c>
      <c r="BE1489" s="10" t="e">
        <f>IF(OR(#REF!="VIH + PREVIO",#REF!="VIH + PREVIO",#REF!="VIH + PREVIO"),1,0)</f>
        <v>#REF!</v>
      </c>
      <c r="BF1489" s="13" t="e">
        <f>IF(OR(#REF!="POSITIVO",#REF!="NEGATIVO"),1,IF(#REF!="PACIENTE NO ACEPTA",2,IF(#REF!="VIH + PREVIO",3,0)))</f>
        <v>#REF!</v>
      </c>
      <c r="BG1489" s="10" t="e">
        <f t="shared" si="718"/>
        <v>#REF!</v>
      </c>
      <c r="BH1489" s="10" t="e">
        <f t="shared" si="719"/>
        <v>#REF!</v>
      </c>
      <c r="BI1489" s="10" t="e">
        <f t="shared" si="720"/>
        <v>#REF!</v>
      </c>
      <c r="BJ1489" s="10" t="e">
        <f t="shared" si="721"/>
        <v>#REF!</v>
      </c>
      <c r="BK1489" s="10" t="e">
        <f t="shared" si="722"/>
        <v>#REF!</v>
      </c>
      <c r="BL1489" s="10" t="e">
        <f t="shared" si="723"/>
        <v>#REF!</v>
      </c>
      <c r="BM1489" s="10" t="e">
        <f>IF(OR(BW1489=7,AQ1489=6),0,IF(#REF!="I",1,IF(#REF!="II",2,IF(#REF!="III",3,IF(#REF!="IV",4))))&amp;AP1489&amp;AQ1489&amp;AR1489&amp;AS1489&amp;AT1489&amp;AU1489&amp;AX1489)</f>
        <v>#REF!</v>
      </c>
      <c r="BN1489" s="10" t="e">
        <f t="shared" si="724"/>
        <v>#REF!</v>
      </c>
      <c r="BO1489" s="10" t="e">
        <f t="shared" si="725"/>
        <v>#REF!</v>
      </c>
      <c r="BP1489" s="10" t="e">
        <f t="shared" si="726"/>
        <v>#REF!</v>
      </c>
      <c r="BQ1489" s="10" t="e">
        <f t="shared" si="727"/>
        <v>#REF!</v>
      </c>
      <c r="BR1489" s="10" t="e">
        <f t="shared" si="728"/>
        <v>#REF!</v>
      </c>
      <c r="BS1489" s="10" t="e">
        <f t="shared" si="729"/>
        <v>#REF!</v>
      </c>
      <c r="BT1489" s="10" t="e">
        <f>IF(OR(BW1489=7,AQ1489=6),0,AO1489&amp;IF(#REF!="SI",1,IF(#REF!="NO",2,IF(#REF!="VIH + PREVIO",3,0))))</f>
        <v>#REF!</v>
      </c>
      <c r="BU1489" s="10" t="e">
        <f>IF(OR(BW1489=7,AQ1489=6),0,IF(#REF!="-",1,0))</f>
        <v>#REF!</v>
      </c>
      <c r="BV1489" s="10" t="e">
        <f t="shared" si="730"/>
        <v>#REF!</v>
      </c>
      <c r="BW14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89" s="10" t="e">
        <f t="shared" si="731"/>
        <v>#REF!</v>
      </c>
      <c r="BY1489" s="10" t="e">
        <f t="shared" si="733"/>
        <v>#REF!</v>
      </c>
      <c r="BZ1489" s="10" t="e">
        <f t="shared" si="732"/>
        <v>#REF!</v>
      </c>
      <c r="CA1489" s="10"/>
    </row>
    <row r="1490" spans="1:79" s="3" customFormat="1" ht="23.25" customHeight="1" x14ac:dyDescent="0.3">
      <c r="A1490" s="7">
        <v>1488</v>
      </c>
      <c r="B1490" s="43"/>
      <c r="C1490" s="44"/>
      <c r="D1490" s="45"/>
      <c r="E1490" s="46"/>
      <c r="F1490" s="46"/>
      <c r="G1490" s="46"/>
      <c r="H1490" s="50"/>
      <c r="I1490" s="51"/>
      <c r="J1490" s="52"/>
      <c r="K1490" s="51"/>
      <c r="L1490" s="53"/>
      <c r="M1490" s="54"/>
      <c r="N1490" s="43"/>
      <c r="O1490" s="55"/>
      <c r="P1490" s="46"/>
      <c r="Q1490" s="46"/>
      <c r="R1490" s="46"/>
      <c r="S1490" s="43"/>
      <c r="T1490" s="56"/>
      <c r="U1490" s="46"/>
      <c r="V1490" s="57"/>
      <c r="W1490" s="58"/>
      <c r="X1490" s="57"/>
      <c r="Y1490" s="46"/>
      <c r="Z1490" s="57"/>
      <c r="AA1490" s="59"/>
      <c r="AB1490" s="60"/>
      <c r="AC1490" s="2"/>
      <c r="AD1490" s="2"/>
      <c r="AE1490" s="2"/>
      <c r="AJ1490" s="11">
        <f t="shared" si="716"/>
        <v>13</v>
      </c>
      <c r="AK1490" s="11">
        <f t="shared" si="706"/>
        <v>0</v>
      </c>
      <c r="AL1490" s="11">
        <f t="shared" si="707"/>
        <v>0</v>
      </c>
      <c r="AM1490" s="11">
        <f t="shared" si="708"/>
        <v>0</v>
      </c>
      <c r="AN1490" s="11">
        <f t="shared" si="709"/>
        <v>0</v>
      </c>
      <c r="AO1490" s="4" t="e">
        <f>IF(#REF!="I",1,IF(#REF!="II",2,IF(#REF!="III",3,IF(#REF!="IV",4))))</f>
        <v>#REF!</v>
      </c>
      <c r="AP1490" s="11" t="e">
        <f>IF(#REF!="PULMONAR",1,IF(AND(#REF!="EXTRAPULMONAR",#REF!&lt;&gt;"MENINGEA"),2,IF(AND(#REF!="EXTRAPULMONAR",#REF!="MENINGEA"),3,)))</f>
        <v>#REF!</v>
      </c>
      <c r="AQ14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0" s="4">
        <f t="shared" si="710"/>
        <v>0</v>
      </c>
      <c r="AS1490" s="10">
        <f t="shared" si="711"/>
        <v>0</v>
      </c>
      <c r="AT1490" s="10">
        <f t="shared" si="712"/>
        <v>0</v>
      </c>
      <c r="AU1490" s="10" t="str">
        <f t="shared" si="713"/>
        <v>0</v>
      </c>
      <c r="AV1490" s="11" t="e">
        <f t="shared" si="714"/>
        <v>#N/A</v>
      </c>
      <c r="AW1490" s="4" t="e">
        <f t="shared" si="715"/>
        <v>#N/A</v>
      </c>
      <c r="AX1490" s="10" t="e">
        <f t="shared" si="704"/>
        <v>#N/A</v>
      </c>
      <c r="AY1490" s="10" t="e">
        <f t="shared" si="705"/>
        <v>#N/A</v>
      </c>
      <c r="AZ1490" s="10" t="e">
        <f t="shared" si="717"/>
        <v>#REF!</v>
      </c>
      <c r="BA1490" s="12" t="e">
        <f>IF(BW1490=7,0,AJ1490&amp;IF(#REF!="SI",1,IF(#REF!="NO",2,IF(#REF!="VIH + PREVIO",3,0))))</f>
        <v>#REF!</v>
      </c>
      <c r="BB1490" s="13" t="e">
        <f>IF(AND(#REF!="POSITIVO",#REF!="POSITIVO"),1,IF(#REF!="NEGATIVO",2,IF(#REF!="VIH + PREVIO",3,0)))</f>
        <v>#REF!</v>
      </c>
      <c r="BC1490" s="10" t="e">
        <f>IF(#REF!="SI",1,IF(#REF!="NO",2,0))</f>
        <v>#REF!</v>
      </c>
      <c r="BD1490" s="10" t="e">
        <f>IF(#REF!="SI",1,IF(#REF!="NO",2,0))</f>
        <v>#REF!</v>
      </c>
      <c r="BE1490" s="10" t="e">
        <f>IF(OR(#REF!="VIH + PREVIO",#REF!="VIH + PREVIO",#REF!="VIH + PREVIO"),1,0)</f>
        <v>#REF!</v>
      </c>
      <c r="BF1490" s="13" t="e">
        <f>IF(OR(#REF!="POSITIVO",#REF!="NEGATIVO"),1,IF(#REF!="PACIENTE NO ACEPTA",2,IF(#REF!="VIH + PREVIO",3,0)))</f>
        <v>#REF!</v>
      </c>
      <c r="BG1490" s="10" t="e">
        <f t="shared" si="718"/>
        <v>#REF!</v>
      </c>
      <c r="BH1490" s="10" t="e">
        <f t="shared" si="719"/>
        <v>#REF!</v>
      </c>
      <c r="BI1490" s="10" t="e">
        <f t="shared" si="720"/>
        <v>#REF!</v>
      </c>
      <c r="BJ1490" s="10" t="e">
        <f t="shared" si="721"/>
        <v>#REF!</v>
      </c>
      <c r="BK1490" s="10" t="e">
        <f t="shared" si="722"/>
        <v>#REF!</v>
      </c>
      <c r="BL1490" s="10" t="e">
        <f t="shared" si="723"/>
        <v>#REF!</v>
      </c>
      <c r="BM1490" s="10" t="e">
        <f>IF(OR(BW1490=7,AQ1490=6),0,IF(#REF!="I",1,IF(#REF!="II",2,IF(#REF!="III",3,IF(#REF!="IV",4))))&amp;AP1490&amp;AQ1490&amp;AR1490&amp;AS1490&amp;AT1490&amp;AU1490&amp;AX1490)</f>
        <v>#REF!</v>
      </c>
      <c r="BN1490" s="10" t="e">
        <f t="shared" si="724"/>
        <v>#REF!</v>
      </c>
      <c r="BO1490" s="10" t="e">
        <f t="shared" si="725"/>
        <v>#REF!</v>
      </c>
      <c r="BP1490" s="10" t="e">
        <f t="shared" si="726"/>
        <v>#REF!</v>
      </c>
      <c r="BQ1490" s="10" t="e">
        <f t="shared" si="727"/>
        <v>#REF!</v>
      </c>
      <c r="BR1490" s="10" t="e">
        <f t="shared" si="728"/>
        <v>#REF!</v>
      </c>
      <c r="BS1490" s="10" t="e">
        <f t="shared" si="729"/>
        <v>#REF!</v>
      </c>
      <c r="BT1490" s="10" t="e">
        <f>IF(OR(BW1490=7,AQ1490=6),0,AO1490&amp;IF(#REF!="SI",1,IF(#REF!="NO",2,IF(#REF!="VIH + PREVIO",3,0))))</f>
        <v>#REF!</v>
      </c>
      <c r="BU1490" s="10" t="e">
        <f>IF(OR(BW1490=7,AQ1490=6),0,IF(#REF!="-",1,0))</f>
        <v>#REF!</v>
      </c>
      <c r="BV1490" s="10" t="e">
        <f t="shared" si="730"/>
        <v>#REF!</v>
      </c>
      <c r="BW14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0" s="10" t="e">
        <f t="shared" si="731"/>
        <v>#REF!</v>
      </c>
      <c r="BY1490" s="10" t="e">
        <f t="shared" si="733"/>
        <v>#REF!</v>
      </c>
      <c r="BZ1490" s="10" t="e">
        <f t="shared" si="732"/>
        <v>#REF!</v>
      </c>
      <c r="CA1490" s="10"/>
    </row>
    <row r="1491" spans="1:79" s="3" customFormat="1" ht="23.25" customHeight="1" x14ac:dyDescent="0.3">
      <c r="A1491" s="7">
        <v>1489</v>
      </c>
      <c r="B1491" s="43"/>
      <c r="C1491" s="44"/>
      <c r="D1491" s="45"/>
      <c r="E1491" s="46"/>
      <c r="F1491" s="46"/>
      <c r="G1491" s="46"/>
      <c r="H1491" s="50"/>
      <c r="I1491" s="51"/>
      <c r="J1491" s="52"/>
      <c r="K1491" s="51"/>
      <c r="L1491" s="53"/>
      <c r="M1491" s="54"/>
      <c r="N1491" s="43"/>
      <c r="O1491" s="55"/>
      <c r="P1491" s="46"/>
      <c r="Q1491" s="46"/>
      <c r="R1491" s="46"/>
      <c r="S1491" s="43"/>
      <c r="T1491" s="56"/>
      <c r="U1491" s="46"/>
      <c r="V1491" s="57"/>
      <c r="W1491" s="58"/>
      <c r="X1491" s="57"/>
      <c r="Y1491" s="46"/>
      <c r="Z1491" s="57"/>
      <c r="AA1491" s="59"/>
      <c r="AB1491" s="60"/>
      <c r="AC1491" s="2"/>
      <c r="AD1491" s="2"/>
      <c r="AE1491" s="2"/>
      <c r="AJ1491" s="11">
        <f t="shared" si="716"/>
        <v>13</v>
      </c>
      <c r="AK1491" s="11">
        <f t="shared" si="706"/>
        <v>0</v>
      </c>
      <c r="AL1491" s="11">
        <f t="shared" si="707"/>
        <v>0</v>
      </c>
      <c r="AM1491" s="11">
        <f t="shared" si="708"/>
        <v>0</v>
      </c>
      <c r="AN1491" s="11">
        <f t="shared" si="709"/>
        <v>0</v>
      </c>
      <c r="AO1491" s="4" t="e">
        <f>IF(#REF!="I",1,IF(#REF!="II",2,IF(#REF!="III",3,IF(#REF!="IV",4))))</f>
        <v>#REF!</v>
      </c>
      <c r="AP1491" s="11" t="e">
        <f>IF(#REF!="PULMONAR",1,IF(AND(#REF!="EXTRAPULMONAR",#REF!&lt;&gt;"MENINGEA"),2,IF(AND(#REF!="EXTRAPULMONAR",#REF!="MENINGEA"),3,)))</f>
        <v>#REF!</v>
      </c>
      <c r="AQ14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1" s="4">
        <f t="shared" si="710"/>
        <v>0</v>
      </c>
      <c r="AS1491" s="10">
        <f t="shared" si="711"/>
        <v>0</v>
      </c>
      <c r="AT1491" s="10">
        <f t="shared" si="712"/>
        <v>0</v>
      </c>
      <c r="AU1491" s="10" t="str">
        <f t="shared" si="713"/>
        <v>0</v>
      </c>
      <c r="AV1491" s="11" t="e">
        <f t="shared" si="714"/>
        <v>#N/A</v>
      </c>
      <c r="AW1491" s="4" t="e">
        <f t="shared" si="715"/>
        <v>#N/A</v>
      </c>
      <c r="AX1491" s="10" t="e">
        <f t="shared" si="704"/>
        <v>#N/A</v>
      </c>
      <c r="AY1491" s="10" t="e">
        <f t="shared" si="705"/>
        <v>#N/A</v>
      </c>
      <c r="AZ1491" s="10" t="e">
        <f t="shared" si="717"/>
        <v>#REF!</v>
      </c>
      <c r="BA1491" s="12" t="e">
        <f>IF(BW1491=7,0,AJ1491&amp;IF(#REF!="SI",1,IF(#REF!="NO",2,IF(#REF!="VIH + PREVIO",3,0))))</f>
        <v>#REF!</v>
      </c>
      <c r="BB1491" s="13" t="e">
        <f>IF(AND(#REF!="POSITIVO",#REF!="POSITIVO"),1,IF(#REF!="NEGATIVO",2,IF(#REF!="VIH + PREVIO",3,0)))</f>
        <v>#REF!</v>
      </c>
      <c r="BC1491" s="10" t="e">
        <f>IF(#REF!="SI",1,IF(#REF!="NO",2,0))</f>
        <v>#REF!</v>
      </c>
      <c r="BD1491" s="10" t="e">
        <f>IF(#REF!="SI",1,IF(#REF!="NO",2,0))</f>
        <v>#REF!</v>
      </c>
      <c r="BE1491" s="10" t="e">
        <f>IF(OR(#REF!="VIH + PREVIO",#REF!="VIH + PREVIO",#REF!="VIH + PREVIO"),1,0)</f>
        <v>#REF!</v>
      </c>
      <c r="BF1491" s="13" t="e">
        <f>IF(OR(#REF!="POSITIVO",#REF!="NEGATIVO"),1,IF(#REF!="PACIENTE NO ACEPTA",2,IF(#REF!="VIH + PREVIO",3,0)))</f>
        <v>#REF!</v>
      </c>
      <c r="BG1491" s="10" t="e">
        <f t="shared" si="718"/>
        <v>#REF!</v>
      </c>
      <c r="BH1491" s="10" t="e">
        <f t="shared" si="719"/>
        <v>#REF!</v>
      </c>
      <c r="BI1491" s="10" t="e">
        <f t="shared" si="720"/>
        <v>#REF!</v>
      </c>
      <c r="BJ1491" s="10" t="e">
        <f t="shared" si="721"/>
        <v>#REF!</v>
      </c>
      <c r="BK1491" s="10" t="e">
        <f t="shared" si="722"/>
        <v>#REF!</v>
      </c>
      <c r="BL1491" s="10" t="e">
        <f t="shared" si="723"/>
        <v>#REF!</v>
      </c>
      <c r="BM1491" s="10" t="e">
        <f>IF(OR(BW1491=7,AQ1491=6),0,IF(#REF!="I",1,IF(#REF!="II",2,IF(#REF!="III",3,IF(#REF!="IV",4))))&amp;AP1491&amp;AQ1491&amp;AR1491&amp;AS1491&amp;AT1491&amp;AU1491&amp;AX1491)</f>
        <v>#REF!</v>
      </c>
      <c r="BN1491" s="10" t="e">
        <f t="shared" si="724"/>
        <v>#REF!</v>
      </c>
      <c r="BO1491" s="10" t="e">
        <f t="shared" si="725"/>
        <v>#REF!</v>
      </c>
      <c r="BP1491" s="10" t="e">
        <f t="shared" si="726"/>
        <v>#REF!</v>
      </c>
      <c r="BQ1491" s="10" t="e">
        <f t="shared" si="727"/>
        <v>#REF!</v>
      </c>
      <c r="BR1491" s="10" t="e">
        <f t="shared" si="728"/>
        <v>#REF!</v>
      </c>
      <c r="BS1491" s="10" t="e">
        <f t="shared" si="729"/>
        <v>#REF!</v>
      </c>
      <c r="BT1491" s="10" t="e">
        <f>IF(OR(BW1491=7,AQ1491=6),0,AO1491&amp;IF(#REF!="SI",1,IF(#REF!="NO",2,IF(#REF!="VIH + PREVIO",3,0))))</f>
        <v>#REF!</v>
      </c>
      <c r="BU1491" s="10" t="e">
        <f>IF(OR(BW1491=7,AQ1491=6),0,IF(#REF!="-",1,0))</f>
        <v>#REF!</v>
      </c>
      <c r="BV1491" s="10" t="e">
        <f t="shared" si="730"/>
        <v>#REF!</v>
      </c>
      <c r="BW14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1" s="10" t="e">
        <f t="shared" si="731"/>
        <v>#REF!</v>
      </c>
      <c r="BY1491" s="10" t="e">
        <f t="shared" si="733"/>
        <v>#REF!</v>
      </c>
      <c r="BZ1491" s="10" t="e">
        <f t="shared" si="732"/>
        <v>#REF!</v>
      </c>
      <c r="CA1491" s="10"/>
    </row>
    <row r="1492" spans="1:79" s="3" customFormat="1" ht="23.25" customHeight="1" x14ac:dyDescent="0.3">
      <c r="A1492" s="7">
        <v>1490</v>
      </c>
      <c r="B1492" s="43"/>
      <c r="C1492" s="44"/>
      <c r="D1492" s="45"/>
      <c r="E1492" s="46"/>
      <c r="F1492" s="46"/>
      <c r="G1492" s="46"/>
      <c r="H1492" s="50"/>
      <c r="I1492" s="51"/>
      <c r="J1492" s="52"/>
      <c r="K1492" s="51"/>
      <c r="L1492" s="53"/>
      <c r="M1492" s="54"/>
      <c r="N1492" s="43"/>
      <c r="O1492" s="55"/>
      <c r="P1492" s="46"/>
      <c r="Q1492" s="46"/>
      <c r="R1492" s="46"/>
      <c r="S1492" s="43"/>
      <c r="T1492" s="56"/>
      <c r="U1492" s="46"/>
      <c r="V1492" s="57"/>
      <c r="W1492" s="58"/>
      <c r="X1492" s="57"/>
      <c r="Y1492" s="46"/>
      <c r="Z1492" s="57"/>
      <c r="AA1492" s="59"/>
      <c r="AB1492" s="60"/>
      <c r="AC1492" s="2"/>
      <c r="AD1492" s="2"/>
      <c r="AE1492" s="2"/>
      <c r="AJ1492" s="11">
        <f t="shared" si="716"/>
        <v>13</v>
      </c>
      <c r="AK1492" s="11">
        <f t="shared" si="706"/>
        <v>0</v>
      </c>
      <c r="AL1492" s="11">
        <f t="shared" si="707"/>
        <v>0</v>
      </c>
      <c r="AM1492" s="11">
        <f t="shared" si="708"/>
        <v>0</v>
      </c>
      <c r="AN1492" s="11">
        <f t="shared" si="709"/>
        <v>0</v>
      </c>
      <c r="AO1492" s="4" t="e">
        <f>IF(#REF!="I",1,IF(#REF!="II",2,IF(#REF!="III",3,IF(#REF!="IV",4))))</f>
        <v>#REF!</v>
      </c>
      <c r="AP1492" s="11" t="e">
        <f>IF(#REF!="PULMONAR",1,IF(AND(#REF!="EXTRAPULMONAR",#REF!&lt;&gt;"MENINGEA"),2,IF(AND(#REF!="EXTRAPULMONAR",#REF!="MENINGEA"),3,)))</f>
        <v>#REF!</v>
      </c>
      <c r="AQ14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2" s="4">
        <f t="shared" si="710"/>
        <v>0</v>
      </c>
      <c r="AS1492" s="10">
        <f t="shared" si="711"/>
        <v>0</v>
      </c>
      <c r="AT1492" s="10">
        <f t="shared" si="712"/>
        <v>0</v>
      </c>
      <c r="AU1492" s="10" t="str">
        <f t="shared" si="713"/>
        <v>0</v>
      </c>
      <c r="AV1492" s="11" t="e">
        <f t="shared" si="714"/>
        <v>#N/A</v>
      </c>
      <c r="AW1492" s="4" t="e">
        <f t="shared" si="715"/>
        <v>#N/A</v>
      </c>
      <c r="AX1492" s="10" t="e">
        <f t="shared" si="704"/>
        <v>#N/A</v>
      </c>
      <c r="AY1492" s="10" t="e">
        <f t="shared" si="705"/>
        <v>#N/A</v>
      </c>
      <c r="AZ1492" s="10" t="e">
        <f t="shared" si="717"/>
        <v>#REF!</v>
      </c>
      <c r="BA1492" s="12" t="e">
        <f>IF(BW1492=7,0,AJ1492&amp;IF(#REF!="SI",1,IF(#REF!="NO",2,IF(#REF!="VIH + PREVIO",3,0))))</f>
        <v>#REF!</v>
      </c>
      <c r="BB1492" s="13" t="e">
        <f>IF(AND(#REF!="POSITIVO",#REF!="POSITIVO"),1,IF(#REF!="NEGATIVO",2,IF(#REF!="VIH + PREVIO",3,0)))</f>
        <v>#REF!</v>
      </c>
      <c r="BC1492" s="10" t="e">
        <f>IF(#REF!="SI",1,IF(#REF!="NO",2,0))</f>
        <v>#REF!</v>
      </c>
      <c r="BD1492" s="10" t="e">
        <f>IF(#REF!="SI",1,IF(#REF!="NO",2,0))</f>
        <v>#REF!</v>
      </c>
      <c r="BE1492" s="10" t="e">
        <f>IF(OR(#REF!="VIH + PREVIO",#REF!="VIH + PREVIO",#REF!="VIH + PREVIO"),1,0)</f>
        <v>#REF!</v>
      </c>
      <c r="BF1492" s="13" t="e">
        <f>IF(OR(#REF!="POSITIVO",#REF!="NEGATIVO"),1,IF(#REF!="PACIENTE NO ACEPTA",2,IF(#REF!="VIH + PREVIO",3,0)))</f>
        <v>#REF!</v>
      </c>
      <c r="BG1492" s="10" t="e">
        <f t="shared" si="718"/>
        <v>#REF!</v>
      </c>
      <c r="BH1492" s="10" t="e">
        <f t="shared" si="719"/>
        <v>#REF!</v>
      </c>
      <c r="BI1492" s="10" t="e">
        <f t="shared" si="720"/>
        <v>#REF!</v>
      </c>
      <c r="BJ1492" s="10" t="e">
        <f t="shared" si="721"/>
        <v>#REF!</v>
      </c>
      <c r="BK1492" s="10" t="e">
        <f t="shared" si="722"/>
        <v>#REF!</v>
      </c>
      <c r="BL1492" s="10" t="e">
        <f t="shared" si="723"/>
        <v>#REF!</v>
      </c>
      <c r="BM1492" s="10" t="e">
        <f>IF(OR(BW1492=7,AQ1492=6),0,IF(#REF!="I",1,IF(#REF!="II",2,IF(#REF!="III",3,IF(#REF!="IV",4))))&amp;AP1492&amp;AQ1492&amp;AR1492&amp;AS1492&amp;AT1492&amp;AU1492&amp;AX1492)</f>
        <v>#REF!</v>
      </c>
      <c r="BN1492" s="10" t="e">
        <f t="shared" si="724"/>
        <v>#REF!</v>
      </c>
      <c r="BO1492" s="10" t="e">
        <f t="shared" si="725"/>
        <v>#REF!</v>
      </c>
      <c r="BP1492" s="10" t="e">
        <f t="shared" si="726"/>
        <v>#REF!</v>
      </c>
      <c r="BQ1492" s="10" t="e">
        <f t="shared" si="727"/>
        <v>#REF!</v>
      </c>
      <c r="BR1492" s="10" t="e">
        <f t="shared" si="728"/>
        <v>#REF!</v>
      </c>
      <c r="BS1492" s="10" t="e">
        <f t="shared" si="729"/>
        <v>#REF!</v>
      </c>
      <c r="BT1492" s="10" t="e">
        <f>IF(OR(BW1492=7,AQ1492=6),0,AO1492&amp;IF(#REF!="SI",1,IF(#REF!="NO",2,IF(#REF!="VIH + PREVIO",3,0))))</f>
        <v>#REF!</v>
      </c>
      <c r="BU1492" s="10" t="e">
        <f>IF(OR(BW1492=7,AQ1492=6),0,IF(#REF!="-",1,0))</f>
        <v>#REF!</v>
      </c>
      <c r="BV1492" s="10" t="e">
        <f t="shared" si="730"/>
        <v>#REF!</v>
      </c>
      <c r="BW14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2" s="10" t="e">
        <f t="shared" si="731"/>
        <v>#REF!</v>
      </c>
      <c r="BY1492" s="10" t="e">
        <f t="shared" si="733"/>
        <v>#REF!</v>
      </c>
      <c r="BZ1492" s="10" t="e">
        <f t="shared" si="732"/>
        <v>#REF!</v>
      </c>
      <c r="CA1492" s="10"/>
    </row>
    <row r="1493" spans="1:79" s="3" customFormat="1" ht="23.25" customHeight="1" x14ac:dyDescent="0.3">
      <c r="A1493" s="7">
        <v>1491</v>
      </c>
      <c r="B1493" s="43"/>
      <c r="C1493" s="44"/>
      <c r="D1493" s="45"/>
      <c r="E1493" s="46"/>
      <c r="F1493" s="46"/>
      <c r="G1493" s="46"/>
      <c r="H1493" s="50"/>
      <c r="I1493" s="51"/>
      <c r="J1493" s="52"/>
      <c r="K1493" s="51"/>
      <c r="L1493" s="53"/>
      <c r="M1493" s="54"/>
      <c r="N1493" s="43"/>
      <c r="O1493" s="55"/>
      <c r="P1493" s="46"/>
      <c r="Q1493" s="46"/>
      <c r="R1493" s="46"/>
      <c r="S1493" s="43"/>
      <c r="T1493" s="56"/>
      <c r="U1493" s="46"/>
      <c r="V1493" s="57"/>
      <c r="W1493" s="58"/>
      <c r="X1493" s="57"/>
      <c r="Y1493" s="46"/>
      <c r="Z1493" s="57"/>
      <c r="AA1493" s="59"/>
      <c r="AB1493" s="60"/>
      <c r="AC1493" s="2"/>
      <c r="AD1493" s="2"/>
      <c r="AE1493" s="2"/>
      <c r="AJ1493" s="11">
        <f t="shared" si="716"/>
        <v>13</v>
      </c>
      <c r="AK1493" s="11">
        <f t="shared" si="706"/>
        <v>0</v>
      </c>
      <c r="AL1493" s="11">
        <f t="shared" si="707"/>
        <v>0</v>
      </c>
      <c r="AM1493" s="11">
        <f t="shared" si="708"/>
        <v>0</v>
      </c>
      <c r="AN1493" s="11">
        <f t="shared" si="709"/>
        <v>0</v>
      </c>
      <c r="AO1493" s="4" t="e">
        <f>IF(#REF!="I",1,IF(#REF!="II",2,IF(#REF!="III",3,IF(#REF!="IV",4))))</f>
        <v>#REF!</v>
      </c>
      <c r="AP1493" s="11" t="e">
        <f>IF(#REF!="PULMONAR",1,IF(AND(#REF!="EXTRAPULMONAR",#REF!&lt;&gt;"MENINGEA"),2,IF(AND(#REF!="EXTRAPULMONAR",#REF!="MENINGEA"),3,)))</f>
        <v>#REF!</v>
      </c>
      <c r="AQ14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3" s="4">
        <f t="shared" si="710"/>
        <v>0</v>
      </c>
      <c r="AS1493" s="10">
        <f t="shared" si="711"/>
        <v>0</v>
      </c>
      <c r="AT1493" s="10">
        <f t="shared" si="712"/>
        <v>0</v>
      </c>
      <c r="AU1493" s="10" t="str">
        <f t="shared" si="713"/>
        <v>0</v>
      </c>
      <c r="AV1493" s="11" t="e">
        <f t="shared" si="714"/>
        <v>#N/A</v>
      </c>
      <c r="AW1493" s="4" t="e">
        <f t="shared" si="715"/>
        <v>#N/A</v>
      </c>
      <c r="AX1493" s="10" t="e">
        <f t="shared" si="704"/>
        <v>#N/A</v>
      </c>
      <c r="AY1493" s="10" t="e">
        <f t="shared" si="705"/>
        <v>#N/A</v>
      </c>
      <c r="AZ1493" s="10" t="e">
        <f t="shared" si="717"/>
        <v>#REF!</v>
      </c>
      <c r="BA1493" s="12" t="e">
        <f>IF(BW1493=7,0,AJ1493&amp;IF(#REF!="SI",1,IF(#REF!="NO",2,IF(#REF!="VIH + PREVIO",3,0))))</f>
        <v>#REF!</v>
      </c>
      <c r="BB1493" s="13" t="e">
        <f>IF(AND(#REF!="POSITIVO",#REF!="POSITIVO"),1,IF(#REF!="NEGATIVO",2,IF(#REF!="VIH + PREVIO",3,0)))</f>
        <v>#REF!</v>
      </c>
      <c r="BC1493" s="10" t="e">
        <f>IF(#REF!="SI",1,IF(#REF!="NO",2,0))</f>
        <v>#REF!</v>
      </c>
      <c r="BD1493" s="10" t="e">
        <f>IF(#REF!="SI",1,IF(#REF!="NO",2,0))</f>
        <v>#REF!</v>
      </c>
      <c r="BE1493" s="10" t="e">
        <f>IF(OR(#REF!="VIH + PREVIO",#REF!="VIH + PREVIO",#REF!="VIH + PREVIO"),1,0)</f>
        <v>#REF!</v>
      </c>
      <c r="BF1493" s="13" t="e">
        <f>IF(OR(#REF!="POSITIVO",#REF!="NEGATIVO"),1,IF(#REF!="PACIENTE NO ACEPTA",2,IF(#REF!="VIH + PREVIO",3,0)))</f>
        <v>#REF!</v>
      </c>
      <c r="BG1493" s="10" t="e">
        <f t="shared" si="718"/>
        <v>#REF!</v>
      </c>
      <c r="BH1493" s="10" t="e">
        <f t="shared" si="719"/>
        <v>#REF!</v>
      </c>
      <c r="BI1493" s="10" t="e">
        <f t="shared" si="720"/>
        <v>#REF!</v>
      </c>
      <c r="BJ1493" s="10" t="e">
        <f t="shared" si="721"/>
        <v>#REF!</v>
      </c>
      <c r="BK1493" s="10" t="e">
        <f t="shared" si="722"/>
        <v>#REF!</v>
      </c>
      <c r="BL1493" s="10" t="e">
        <f t="shared" si="723"/>
        <v>#REF!</v>
      </c>
      <c r="BM1493" s="10" t="e">
        <f>IF(OR(BW1493=7,AQ1493=6),0,IF(#REF!="I",1,IF(#REF!="II",2,IF(#REF!="III",3,IF(#REF!="IV",4))))&amp;AP1493&amp;AQ1493&amp;AR1493&amp;AS1493&amp;AT1493&amp;AU1493&amp;AX1493)</f>
        <v>#REF!</v>
      </c>
      <c r="BN1493" s="10" t="e">
        <f t="shared" si="724"/>
        <v>#REF!</v>
      </c>
      <c r="BO1493" s="10" t="e">
        <f t="shared" si="725"/>
        <v>#REF!</v>
      </c>
      <c r="BP1493" s="10" t="e">
        <f t="shared" si="726"/>
        <v>#REF!</v>
      </c>
      <c r="BQ1493" s="10" t="e">
        <f t="shared" si="727"/>
        <v>#REF!</v>
      </c>
      <c r="BR1493" s="10" t="e">
        <f t="shared" si="728"/>
        <v>#REF!</v>
      </c>
      <c r="BS1493" s="10" t="e">
        <f t="shared" si="729"/>
        <v>#REF!</v>
      </c>
      <c r="BT1493" s="10" t="e">
        <f>IF(OR(BW1493=7,AQ1493=6),0,AO1493&amp;IF(#REF!="SI",1,IF(#REF!="NO",2,IF(#REF!="VIH + PREVIO",3,0))))</f>
        <v>#REF!</v>
      </c>
      <c r="BU1493" s="10" t="e">
        <f>IF(OR(BW1493=7,AQ1493=6),0,IF(#REF!="-",1,0))</f>
        <v>#REF!</v>
      </c>
      <c r="BV1493" s="10" t="e">
        <f t="shared" si="730"/>
        <v>#REF!</v>
      </c>
      <c r="BW14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3" s="10" t="e">
        <f t="shared" si="731"/>
        <v>#REF!</v>
      </c>
      <c r="BY1493" s="10" t="e">
        <f t="shared" si="733"/>
        <v>#REF!</v>
      </c>
      <c r="BZ1493" s="10" t="e">
        <f t="shared" si="732"/>
        <v>#REF!</v>
      </c>
      <c r="CA1493" s="10"/>
    </row>
    <row r="1494" spans="1:79" s="3" customFormat="1" ht="23.25" customHeight="1" x14ac:dyDescent="0.3">
      <c r="A1494" s="7">
        <v>1492</v>
      </c>
      <c r="B1494" s="43"/>
      <c r="C1494" s="44"/>
      <c r="D1494" s="45"/>
      <c r="E1494" s="46"/>
      <c r="F1494" s="46"/>
      <c r="G1494" s="46"/>
      <c r="H1494" s="50"/>
      <c r="I1494" s="51"/>
      <c r="J1494" s="52"/>
      <c r="K1494" s="51"/>
      <c r="L1494" s="53"/>
      <c r="M1494" s="54"/>
      <c r="N1494" s="43"/>
      <c r="O1494" s="55"/>
      <c r="P1494" s="46"/>
      <c r="Q1494" s="46"/>
      <c r="R1494" s="46"/>
      <c r="S1494" s="43"/>
      <c r="T1494" s="56"/>
      <c r="U1494" s="46"/>
      <c r="V1494" s="57"/>
      <c r="W1494" s="58"/>
      <c r="X1494" s="57"/>
      <c r="Y1494" s="46"/>
      <c r="Z1494" s="57"/>
      <c r="AA1494" s="59"/>
      <c r="AB1494" s="60"/>
      <c r="AC1494" s="2"/>
      <c r="AD1494" s="2"/>
      <c r="AE1494" s="2"/>
      <c r="AJ1494" s="11">
        <f t="shared" si="716"/>
        <v>13</v>
      </c>
      <c r="AK1494" s="11">
        <f t="shared" si="706"/>
        <v>0</v>
      </c>
      <c r="AL1494" s="11">
        <f t="shared" si="707"/>
        <v>0</v>
      </c>
      <c r="AM1494" s="11">
        <f t="shared" si="708"/>
        <v>0</v>
      </c>
      <c r="AN1494" s="11">
        <f t="shared" si="709"/>
        <v>0</v>
      </c>
      <c r="AO1494" s="4" t="e">
        <f>IF(#REF!="I",1,IF(#REF!="II",2,IF(#REF!="III",3,IF(#REF!="IV",4))))</f>
        <v>#REF!</v>
      </c>
      <c r="AP1494" s="11" t="e">
        <f>IF(#REF!="PULMONAR",1,IF(AND(#REF!="EXTRAPULMONAR",#REF!&lt;&gt;"MENINGEA"),2,IF(AND(#REF!="EXTRAPULMONAR",#REF!="MENINGEA"),3,)))</f>
        <v>#REF!</v>
      </c>
      <c r="AQ14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4" s="4">
        <f t="shared" si="710"/>
        <v>0</v>
      </c>
      <c r="AS1494" s="10">
        <f t="shared" si="711"/>
        <v>0</v>
      </c>
      <c r="AT1494" s="10">
        <f t="shared" si="712"/>
        <v>0</v>
      </c>
      <c r="AU1494" s="10" t="str">
        <f t="shared" si="713"/>
        <v>0</v>
      </c>
      <c r="AV1494" s="11" t="e">
        <f t="shared" si="714"/>
        <v>#N/A</v>
      </c>
      <c r="AW1494" s="4" t="e">
        <f t="shared" si="715"/>
        <v>#N/A</v>
      </c>
      <c r="AX1494" s="10" t="e">
        <f t="shared" si="704"/>
        <v>#N/A</v>
      </c>
      <c r="AY1494" s="10" t="e">
        <f t="shared" si="705"/>
        <v>#N/A</v>
      </c>
      <c r="AZ1494" s="10" t="e">
        <f t="shared" si="717"/>
        <v>#REF!</v>
      </c>
      <c r="BA1494" s="12" t="e">
        <f>IF(BW1494=7,0,AJ1494&amp;IF(#REF!="SI",1,IF(#REF!="NO",2,IF(#REF!="VIH + PREVIO",3,0))))</f>
        <v>#REF!</v>
      </c>
      <c r="BB1494" s="13" t="e">
        <f>IF(AND(#REF!="POSITIVO",#REF!="POSITIVO"),1,IF(#REF!="NEGATIVO",2,IF(#REF!="VIH + PREVIO",3,0)))</f>
        <v>#REF!</v>
      </c>
      <c r="BC1494" s="10" t="e">
        <f>IF(#REF!="SI",1,IF(#REF!="NO",2,0))</f>
        <v>#REF!</v>
      </c>
      <c r="BD1494" s="10" t="e">
        <f>IF(#REF!="SI",1,IF(#REF!="NO",2,0))</f>
        <v>#REF!</v>
      </c>
      <c r="BE1494" s="10" t="e">
        <f>IF(OR(#REF!="VIH + PREVIO",#REF!="VIH + PREVIO",#REF!="VIH + PREVIO"),1,0)</f>
        <v>#REF!</v>
      </c>
      <c r="BF1494" s="13" t="e">
        <f>IF(OR(#REF!="POSITIVO",#REF!="NEGATIVO"),1,IF(#REF!="PACIENTE NO ACEPTA",2,IF(#REF!="VIH + PREVIO",3,0)))</f>
        <v>#REF!</v>
      </c>
      <c r="BG1494" s="10" t="e">
        <f t="shared" si="718"/>
        <v>#REF!</v>
      </c>
      <c r="BH1494" s="10" t="e">
        <f t="shared" si="719"/>
        <v>#REF!</v>
      </c>
      <c r="BI1494" s="10" t="e">
        <f t="shared" si="720"/>
        <v>#REF!</v>
      </c>
      <c r="BJ1494" s="10" t="e">
        <f t="shared" si="721"/>
        <v>#REF!</v>
      </c>
      <c r="BK1494" s="10" t="e">
        <f t="shared" si="722"/>
        <v>#REF!</v>
      </c>
      <c r="BL1494" s="10" t="e">
        <f t="shared" si="723"/>
        <v>#REF!</v>
      </c>
      <c r="BM1494" s="10" t="e">
        <f>IF(OR(BW1494=7,AQ1494=6),0,IF(#REF!="I",1,IF(#REF!="II",2,IF(#REF!="III",3,IF(#REF!="IV",4))))&amp;AP1494&amp;AQ1494&amp;AR1494&amp;AS1494&amp;AT1494&amp;AU1494&amp;AX1494)</f>
        <v>#REF!</v>
      </c>
      <c r="BN1494" s="10" t="e">
        <f t="shared" si="724"/>
        <v>#REF!</v>
      </c>
      <c r="BO1494" s="10" t="e">
        <f t="shared" si="725"/>
        <v>#REF!</v>
      </c>
      <c r="BP1494" s="10" t="e">
        <f t="shared" si="726"/>
        <v>#REF!</v>
      </c>
      <c r="BQ1494" s="10" t="e">
        <f t="shared" si="727"/>
        <v>#REF!</v>
      </c>
      <c r="BR1494" s="10" t="e">
        <f t="shared" si="728"/>
        <v>#REF!</v>
      </c>
      <c r="BS1494" s="10" t="e">
        <f t="shared" si="729"/>
        <v>#REF!</v>
      </c>
      <c r="BT1494" s="10" t="e">
        <f>IF(OR(BW1494=7,AQ1494=6),0,AO1494&amp;IF(#REF!="SI",1,IF(#REF!="NO",2,IF(#REF!="VIH + PREVIO",3,0))))</f>
        <v>#REF!</v>
      </c>
      <c r="BU1494" s="10" t="e">
        <f>IF(OR(BW1494=7,AQ1494=6),0,IF(#REF!="-",1,0))</f>
        <v>#REF!</v>
      </c>
      <c r="BV1494" s="10" t="e">
        <f t="shared" si="730"/>
        <v>#REF!</v>
      </c>
      <c r="BW14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4" s="10" t="e">
        <f t="shared" si="731"/>
        <v>#REF!</v>
      </c>
      <c r="BY1494" s="10" t="e">
        <f t="shared" si="733"/>
        <v>#REF!</v>
      </c>
      <c r="BZ1494" s="10" t="e">
        <f t="shared" si="732"/>
        <v>#REF!</v>
      </c>
      <c r="CA1494" s="10"/>
    </row>
    <row r="1495" spans="1:79" s="3" customFormat="1" ht="23.25" customHeight="1" x14ac:dyDescent="0.3">
      <c r="A1495" s="7">
        <v>1493</v>
      </c>
      <c r="B1495" s="43"/>
      <c r="C1495" s="44"/>
      <c r="D1495" s="45"/>
      <c r="E1495" s="46"/>
      <c r="F1495" s="46"/>
      <c r="G1495" s="46"/>
      <c r="H1495" s="50"/>
      <c r="I1495" s="51"/>
      <c r="J1495" s="52"/>
      <c r="K1495" s="51"/>
      <c r="L1495" s="53"/>
      <c r="M1495" s="54"/>
      <c r="N1495" s="43"/>
      <c r="O1495" s="55"/>
      <c r="P1495" s="46"/>
      <c r="Q1495" s="46"/>
      <c r="R1495" s="46"/>
      <c r="S1495" s="43"/>
      <c r="T1495" s="56"/>
      <c r="U1495" s="46"/>
      <c r="V1495" s="57"/>
      <c r="W1495" s="58"/>
      <c r="X1495" s="57"/>
      <c r="Y1495" s="46"/>
      <c r="Z1495" s="57"/>
      <c r="AA1495" s="59"/>
      <c r="AB1495" s="60"/>
      <c r="AC1495" s="2"/>
      <c r="AD1495" s="2"/>
      <c r="AE1495" s="2"/>
      <c r="AJ1495" s="11">
        <f t="shared" si="716"/>
        <v>13</v>
      </c>
      <c r="AK1495" s="11">
        <f t="shared" si="706"/>
        <v>0</v>
      </c>
      <c r="AL1495" s="11">
        <f t="shared" si="707"/>
        <v>0</v>
      </c>
      <c r="AM1495" s="11">
        <f t="shared" si="708"/>
        <v>0</v>
      </c>
      <c r="AN1495" s="11">
        <f t="shared" si="709"/>
        <v>0</v>
      </c>
      <c r="AO1495" s="4" t="e">
        <f>IF(#REF!="I",1,IF(#REF!="II",2,IF(#REF!="III",3,IF(#REF!="IV",4))))</f>
        <v>#REF!</v>
      </c>
      <c r="AP1495" s="11" t="e">
        <f>IF(#REF!="PULMONAR",1,IF(AND(#REF!="EXTRAPULMONAR",#REF!&lt;&gt;"MENINGEA"),2,IF(AND(#REF!="EXTRAPULMONAR",#REF!="MENINGEA"),3,)))</f>
        <v>#REF!</v>
      </c>
      <c r="AQ14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5" s="4">
        <f t="shared" si="710"/>
        <v>0</v>
      </c>
      <c r="AS1495" s="10">
        <f t="shared" si="711"/>
        <v>0</v>
      </c>
      <c r="AT1495" s="10">
        <f t="shared" si="712"/>
        <v>0</v>
      </c>
      <c r="AU1495" s="10" t="str">
        <f t="shared" si="713"/>
        <v>0</v>
      </c>
      <c r="AV1495" s="11" t="e">
        <f t="shared" si="714"/>
        <v>#N/A</v>
      </c>
      <c r="AW1495" s="4" t="e">
        <f t="shared" si="715"/>
        <v>#N/A</v>
      </c>
      <c r="AX1495" s="10" t="e">
        <f t="shared" si="704"/>
        <v>#N/A</v>
      </c>
      <c r="AY1495" s="10" t="e">
        <f t="shared" si="705"/>
        <v>#N/A</v>
      </c>
      <c r="AZ1495" s="10" t="e">
        <f t="shared" si="717"/>
        <v>#REF!</v>
      </c>
      <c r="BA1495" s="12" t="e">
        <f>IF(BW1495=7,0,AJ1495&amp;IF(#REF!="SI",1,IF(#REF!="NO",2,IF(#REF!="VIH + PREVIO",3,0))))</f>
        <v>#REF!</v>
      </c>
      <c r="BB1495" s="13" t="e">
        <f>IF(AND(#REF!="POSITIVO",#REF!="POSITIVO"),1,IF(#REF!="NEGATIVO",2,IF(#REF!="VIH + PREVIO",3,0)))</f>
        <v>#REF!</v>
      </c>
      <c r="BC1495" s="10" t="e">
        <f>IF(#REF!="SI",1,IF(#REF!="NO",2,0))</f>
        <v>#REF!</v>
      </c>
      <c r="BD1495" s="10" t="e">
        <f>IF(#REF!="SI",1,IF(#REF!="NO",2,0))</f>
        <v>#REF!</v>
      </c>
      <c r="BE1495" s="10" t="e">
        <f>IF(OR(#REF!="VIH + PREVIO",#REF!="VIH + PREVIO",#REF!="VIH + PREVIO"),1,0)</f>
        <v>#REF!</v>
      </c>
      <c r="BF1495" s="13" t="e">
        <f>IF(OR(#REF!="POSITIVO",#REF!="NEGATIVO"),1,IF(#REF!="PACIENTE NO ACEPTA",2,IF(#REF!="VIH + PREVIO",3,0)))</f>
        <v>#REF!</v>
      </c>
      <c r="BG1495" s="10" t="e">
        <f t="shared" si="718"/>
        <v>#REF!</v>
      </c>
      <c r="BH1495" s="10" t="e">
        <f t="shared" si="719"/>
        <v>#REF!</v>
      </c>
      <c r="BI1495" s="10" t="e">
        <f t="shared" si="720"/>
        <v>#REF!</v>
      </c>
      <c r="BJ1495" s="10" t="e">
        <f t="shared" si="721"/>
        <v>#REF!</v>
      </c>
      <c r="BK1495" s="10" t="e">
        <f t="shared" si="722"/>
        <v>#REF!</v>
      </c>
      <c r="BL1495" s="10" t="e">
        <f t="shared" si="723"/>
        <v>#REF!</v>
      </c>
      <c r="BM1495" s="10" t="e">
        <f>IF(OR(BW1495=7,AQ1495=6),0,IF(#REF!="I",1,IF(#REF!="II",2,IF(#REF!="III",3,IF(#REF!="IV",4))))&amp;AP1495&amp;AQ1495&amp;AR1495&amp;AS1495&amp;AT1495&amp;AU1495&amp;AX1495)</f>
        <v>#REF!</v>
      </c>
      <c r="BN1495" s="10" t="e">
        <f t="shared" si="724"/>
        <v>#REF!</v>
      </c>
      <c r="BO1495" s="10" t="e">
        <f t="shared" si="725"/>
        <v>#REF!</v>
      </c>
      <c r="BP1495" s="10" t="e">
        <f t="shared" si="726"/>
        <v>#REF!</v>
      </c>
      <c r="BQ1495" s="10" t="e">
        <f t="shared" si="727"/>
        <v>#REF!</v>
      </c>
      <c r="BR1495" s="10" t="e">
        <f t="shared" si="728"/>
        <v>#REF!</v>
      </c>
      <c r="BS1495" s="10" t="e">
        <f t="shared" si="729"/>
        <v>#REF!</v>
      </c>
      <c r="BT1495" s="10" t="e">
        <f>IF(OR(BW1495=7,AQ1495=6),0,AO1495&amp;IF(#REF!="SI",1,IF(#REF!="NO",2,IF(#REF!="VIH + PREVIO",3,0))))</f>
        <v>#REF!</v>
      </c>
      <c r="BU1495" s="10" t="e">
        <f>IF(OR(BW1495=7,AQ1495=6),0,IF(#REF!="-",1,0))</f>
        <v>#REF!</v>
      </c>
      <c r="BV1495" s="10" t="e">
        <f t="shared" si="730"/>
        <v>#REF!</v>
      </c>
      <c r="BW14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5" s="10" t="e">
        <f t="shared" si="731"/>
        <v>#REF!</v>
      </c>
      <c r="BY1495" s="10" t="e">
        <f t="shared" si="733"/>
        <v>#REF!</v>
      </c>
      <c r="BZ1495" s="10" t="e">
        <f t="shared" si="732"/>
        <v>#REF!</v>
      </c>
      <c r="CA1495" s="10"/>
    </row>
    <row r="1496" spans="1:79" s="3" customFormat="1" ht="23.25" customHeight="1" x14ac:dyDescent="0.3">
      <c r="A1496" s="7">
        <v>1494</v>
      </c>
      <c r="B1496" s="43"/>
      <c r="C1496" s="44"/>
      <c r="D1496" s="45"/>
      <c r="E1496" s="46"/>
      <c r="F1496" s="46"/>
      <c r="G1496" s="46"/>
      <c r="H1496" s="50"/>
      <c r="I1496" s="51"/>
      <c r="J1496" s="52"/>
      <c r="K1496" s="51"/>
      <c r="L1496" s="53"/>
      <c r="M1496" s="54"/>
      <c r="N1496" s="43"/>
      <c r="O1496" s="55"/>
      <c r="P1496" s="46"/>
      <c r="Q1496" s="46"/>
      <c r="R1496" s="46"/>
      <c r="S1496" s="43"/>
      <c r="T1496" s="56"/>
      <c r="U1496" s="46"/>
      <c r="V1496" s="57"/>
      <c r="W1496" s="58"/>
      <c r="X1496" s="57"/>
      <c r="Y1496" s="46"/>
      <c r="Z1496" s="57"/>
      <c r="AA1496" s="59"/>
      <c r="AB1496" s="60"/>
      <c r="AC1496" s="2"/>
      <c r="AD1496" s="2"/>
      <c r="AE1496" s="2"/>
      <c r="AJ1496" s="11">
        <f t="shared" si="716"/>
        <v>13</v>
      </c>
      <c r="AK1496" s="11">
        <f t="shared" si="706"/>
        <v>0</v>
      </c>
      <c r="AL1496" s="11">
        <f t="shared" si="707"/>
        <v>0</v>
      </c>
      <c r="AM1496" s="11">
        <f t="shared" si="708"/>
        <v>0</v>
      </c>
      <c r="AN1496" s="11">
        <f t="shared" si="709"/>
        <v>0</v>
      </c>
      <c r="AO1496" s="4" t="e">
        <f>IF(#REF!="I",1,IF(#REF!="II",2,IF(#REF!="III",3,IF(#REF!="IV",4))))</f>
        <v>#REF!</v>
      </c>
      <c r="AP1496" s="11" t="e">
        <f>IF(#REF!="PULMONAR",1,IF(AND(#REF!="EXTRAPULMONAR",#REF!&lt;&gt;"MENINGEA"),2,IF(AND(#REF!="EXTRAPULMONAR",#REF!="MENINGEA"),3,)))</f>
        <v>#REF!</v>
      </c>
      <c r="AQ14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6" s="4">
        <f t="shared" si="710"/>
        <v>0</v>
      </c>
      <c r="AS1496" s="10">
        <f t="shared" si="711"/>
        <v>0</v>
      </c>
      <c r="AT1496" s="10">
        <f t="shared" si="712"/>
        <v>0</v>
      </c>
      <c r="AU1496" s="10" t="str">
        <f t="shared" si="713"/>
        <v>0</v>
      </c>
      <c r="AV1496" s="11" t="e">
        <f t="shared" si="714"/>
        <v>#N/A</v>
      </c>
      <c r="AW1496" s="4" t="e">
        <f t="shared" si="715"/>
        <v>#N/A</v>
      </c>
      <c r="AX1496" s="10" t="e">
        <f t="shared" si="704"/>
        <v>#N/A</v>
      </c>
      <c r="AY1496" s="10" t="e">
        <f t="shared" si="705"/>
        <v>#N/A</v>
      </c>
      <c r="AZ1496" s="10" t="e">
        <f t="shared" si="717"/>
        <v>#REF!</v>
      </c>
      <c r="BA1496" s="12" t="e">
        <f>IF(BW1496=7,0,AJ1496&amp;IF(#REF!="SI",1,IF(#REF!="NO",2,IF(#REF!="VIH + PREVIO",3,0))))</f>
        <v>#REF!</v>
      </c>
      <c r="BB1496" s="13" t="e">
        <f>IF(AND(#REF!="POSITIVO",#REF!="POSITIVO"),1,IF(#REF!="NEGATIVO",2,IF(#REF!="VIH + PREVIO",3,0)))</f>
        <v>#REF!</v>
      </c>
      <c r="BC1496" s="10" t="e">
        <f>IF(#REF!="SI",1,IF(#REF!="NO",2,0))</f>
        <v>#REF!</v>
      </c>
      <c r="BD1496" s="10" t="e">
        <f>IF(#REF!="SI",1,IF(#REF!="NO",2,0))</f>
        <v>#REF!</v>
      </c>
      <c r="BE1496" s="10" t="e">
        <f>IF(OR(#REF!="VIH + PREVIO",#REF!="VIH + PREVIO",#REF!="VIH + PREVIO"),1,0)</f>
        <v>#REF!</v>
      </c>
      <c r="BF1496" s="13" t="e">
        <f>IF(OR(#REF!="POSITIVO",#REF!="NEGATIVO"),1,IF(#REF!="PACIENTE NO ACEPTA",2,IF(#REF!="VIH + PREVIO",3,0)))</f>
        <v>#REF!</v>
      </c>
      <c r="BG1496" s="10" t="e">
        <f t="shared" si="718"/>
        <v>#REF!</v>
      </c>
      <c r="BH1496" s="10" t="e">
        <f t="shared" si="719"/>
        <v>#REF!</v>
      </c>
      <c r="BI1496" s="10" t="e">
        <f t="shared" si="720"/>
        <v>#REF!</v>
      </c>
      <c r="BJ1496" s="10" t="e">
        <f t="shared" si="721"/>
        <v>#REF!</v>
      </c>
      <c r="BK1496" s="10" t="e">
        <f t="shared" si="722"/>
        <v>#REF!</v>
      </c>
      <c r="BL1496" s="10" t="e">
        <f t="shared" si="723"/>
        <v>#REF!</v>
      </c>
      <c r="BM1496" s="10" t="e">
        <f>IF(OR(BW1496=7,AQ1496=6),0,IF(#REF!="I",1,IF(#REF!="II",2,IF(#REF!="III",3,IF(#REF!="IV",4))))&amp;AP1496&amp;AQ1496&amp;AR1496&amp;AS1496&amp;AT1496&amp;AU1496&amp;AX1496)</f>
        <v>#REF!</v>
      </c>
      <c r="BN1496" s="10" t="e">
        <f t="shared" si="724"/>
        <v>#REF!</v>
      </c>
      <c r="BO1496" s="10" t="e">
        <f t="shared" si="725"/>
        <v>#REF!</v>
      </c>
      <c r="BP1496" s="10" t="e">
        <f t="shared" si="726"/>
        <v>#REF!</v>
      </c>
      <c r="BQ1496" s="10" t="e">
        <f t="shared" si="727"/>
        <v>#REF!</v>
      </c>
      <c r="BR1496" s="10" t="e">
        <f t="shared" si="728"/>
        <v>#REF!</v>
      </c>
      <c r="BS1496" s="10" t="e">
        <f t="shared" si="729"/>
        <v>#REF!</v>
      </c>
      <c r="BT1496" s="10" t="e">
        <f>IF(OR(BW1496=7,AQ1496=6),0,AO1496&amp;IF(#REF!="SI",1,IF(#REF!="NO",2,IF(#REF!="VIH + PREVIO",3,0))))</f>
        <v>#REF!</v>
      </c>
      <c r="BU1496" s="10" t="e">
        <f>IF(OR(BW1496=7,AQ1496=6),0,IF(#REF!="-",1,0))</f>
        <v>#REF!</v>
      </c>
      <c r="BV1496" s="10" t="e">
        <f t="shared" si="730"/>
        <v>#REF!</v>
      </c>
      <c r="BW14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6" s="10" t="e">
        <f t="shared" si="731"/>
        <v>#REF!</v>
      </c>
      <c r="BY1496" s="10" t="e">
        <f t="shared" si="733"/>
        <v>#REF!</v>
      </c>
      <c r="BZ1496" s="10" t="e">
        <f t="shared" si="732"/>
        <v>#REF!</v>
      </c>
      <c r="CA1496" s="10"/>
    </row>
    <row r="1497" spans="1:79" s="3" customFormat="1" ht="23.25" customHeight="1" x14ac:dyDescent="0.3">
      <c r="A1497" s="7">
        <v>1495</v>
      </c>
      <c r="B1497" s="43"/>
      <c r="C1497" s="44"/>
      <c r="D1497" s="45"/>
      <c r="E1497" s="46"/>
      <c r="F1497" s="46"/>
      <c r="G1497" s="46"/>
      <c r="H1497" s="50"/>
      <c r="I1497" s="51"/>
      <c r="J1497" s="52"/>
      <c r="K1497" s="51"/>
      <c r="L1497" s="53"/>
      <c r="M1497" s="54"/>
      <c r="N1497" s="43"/>
      <c r="O1497" s="55"/>
      <c r="P1497" s="46"/>
      <c r="Q1497" s="46"/>
      <c r="R1497" s="46"/>
      <c r="S1497" s="43"/>
      <c r="T1497" s="56"/>
      <c r="U1497" s="46"/>
      <c r="V1497" s="57"/>
      <c r="W1497" s="58"/>
      <c r="X1497" s="57"/>
      <c r="Y1497" s="46"/>
      <c r="Z1497" s="57"/>
      <c r="AA1497" s="59"/>
      <c r="AB1497" s="60"/>
      <c r="AC1497" s="2"/>
      <c r="AD1497" s="2"/>
      <c r="AE1497" s="2"/>
      <c r="AJ1497" s="11">
        <f>IF(AK1497&lt;&gt;0,AK1497,IF(AND(AK1497=0,AL1497&lt;&gt;0),AL1497,IF(AND(AK1497=0,AL1497=0,AM1497&lt;&gt;0),AM1497,IF(AND(AK1497=0,AL1497=0,AM1497=0,AN1497&lt;&gt;0),AN1497,13))))</f>
        <v>13</v>
      </c>
      <c r="AK1497" s="11">
        <f t="shared" si="706"/>
        <v>0</v>
      </c>
      <c r="AL1497" s="11">
        <f t="shared" si="707"/>
        <v>0</v>
      </c>
      <c r="AM1497" s="11">
        <f t="shared" si="708"/>
        <v>0</v>
      </c>
      <c r="AN1497" s="11">
        <f t="shared" si="709"/>
        <v>0</v>
      </c>
      <c r="AO1497" s="4" t="e">
        <f>IF(#REF!="I",1,IF(#REF!="II",2,IF(#REF!="III",3,IF(#REF!="IV",4))))</f>
        <v>#REF!</v>
      </c>
      <c r="AP1497" s="11" t="e">
        <f>IF(#REF!="PULMONAR",1,IF(AND(#REF!="EXTRAPULMONAR",#REF!&lt;&gt;"MENINGEA"),2,IF(AND(#REF!="EXTRAPULMONAR",#REF!="MENINGEA"),3,)))</f>
        <v>#REF!</v>
      </c>
      <c r="AQ14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7" s="4">
        <f t="shared" si="710"/>
        <v>0</v>
      </c>
      <c r="AS1497" s="10">
        <f t="shared" si="711"/>
        <v>0</v>
      </c>
      <c r="AT1497" s="10">
        <f t="shared" si="712"/>
        <v>0</v>
      </c>
      <c r="AU1497" s="10" t="str">
        <f t="shared" si="713"/>
        <v>0</v>
      </c>
      <c r="AV1497" s="11" t="e">
        <f t="shared" si="714"/>
        <v>#N/A</v>
      </c>
      <c r="AW1497" s="4" t="e">
        <f t="shared" si="715"/>
        <v>#N/A</v>
      </c>
      <c r="AX1497" s="10" t="e">
        <f t="shared" ref="AX1497:AX1560" si="734">VLOOKUP(AV1497,ED,2,FALSE)</f>
        <v>#N/A</v>
      </c>
      <c r="AY1497" s="10" t="e">
        <f t="shared" ref="AY1497:AY1560" si="735">VLOOKUP(AW1497,ED_COHORT,2,FALSE)</f>
        <v>#N/A</v>
      </c>
      <c r="AZ1497" s="10" t="e">
        <f t="shared" si="717"/>
        <v>#REF!</v>
      </c>
      <c r="BA1497" s="12" t="e">
        <f>IF(BW1497=7,0,AJ1497&amp;IF(#REF!="SI",1,IF(#REF!="NO",2,IF(#REF!="VIH + PREVIO",3,0))))</f>
        <v>#REF!</v>
      </c>
      <c r="BB1497" s="13" t="e">
        <f>IF(AND(#REF!="POSITIVO",#REF!="POSITIVO"),1,IF(#REF!="NEGATIVO",2,IF(#REF!="VIH + PREVIO",3,0)))</f>
        <v>#REF!</v>
      </c>
      <c r="BC1497" s="10" t="e">
        <f>IF(#REF!="SI",1,IF(#REF!="NO",2,0))</f>
        <v>#REF!</v>
      </c>
      <c r="BD1497" s="10" t="e">
        <f>IF(#REF!="SI",1,IF(#REF!="NO",2,0))</f>
        <v>#REF!</v>
      </c>
      <c r="BE1497" s="10" t="e">
        <f>IF(OR(#REF!="VIH + PREVIO",#REF!="VIH + PREVIO",#REF!="VIH + PREVIO"),1,0)</f>
        <v>#REF!</v>
      </c>
      <c r="BF1497" s="13" t="e">
        <f>IF(OR(#REF!="POSITIVO",#REF!="NEGATIVO"),1,IF(#REF!="PACIENTE NO ACEPTA",2,IF(#REF!="VIH + PREVIO",3,0)))</f>
        <v>#REF!</v>
      </c>
      <c r="BG1497" s="10" t="e">
        <f t="shared" si="718"/>
        <v>#REF!</v>
      </c>
      <c r="BH1497" s="10" t="e">
        <f t="shared" si="719"/>
        <v>#REF!</v>
      </c>
      <c r="BI1497" s="10" t="e">
        <f t="shared" si="720"/>
        <v>#REF!</v>
      </c>
      <c r="BJ1497" s="10" t="e">
        <f t="shared" si="721"/>
        <v>#REF!</v>
      </c>
      <c r="BK1497" s="10" t="e">
        <f t="shared" si="722"/>
        <v>#REF!</v>
      </c>
      <c r="BL1497" s="10" t="e">
        <f t="shared" si="723"/>
        <v>#REF!</v>
      </c>
      <c r="BM1497" s="10" t="e">
        <f>IF(OR(BW1497=7,AQ1497=6),0,IF(#REF!="I",1,IF(#REF!="II",2,IF(#REF!="III",3,IF(#REF!="IV",4))))&amp;AP1497&amp;AQ1497&amp;AR1497&amp;AS1497&amp;AT1497&amp;AU1497&amp;AX1497)</f>
        <v>#REF!</v>
      </c>
      <c r="BN1497" s="10" t="e">
        <f t="shared" si="724"/>
        <v>#REF!</v>
      </c>
      <c r="BO1497" s="10" t="e">
        <f t="shared" si="725"/>
        <v>#REF!</v>
      </c>
      <c r="BP1497" s="10" t="e">
        <f t="shared" si="726"/>
        <v>#REF!</v>
      </c>
      <c r="BQ1497" s="10" t="e">
        <f t="shared" si="727"/>
        <v>#REF!</v>
      </c>
      <c r="BR1497" s="10" t="e">
        <f t="shared" si="728"/>
        <v>#REF!</v>
      </c>
      <c r="BS1497" s="10" t="e">
        <f t="shared" si="729"/>
        <v>#REF!</v>
      </c>
      <c r="BT1497" s="10" t="e">
        <f>IF(OR(BW1497=7,AQ1497=6),0,AO1497&amp;IF(#REF!="SI",1,IF(#REF!="NO",2,IF(#REF!="VIH + PREVIO",3,0))))</f>
        <v>#REF!</v>
      </c>
      <c r="BU1497" s="10" t="e">
        <f>IF(OR(BW1497=7,AQ1497=6),0,IF(#REF!="-",1,0))</f>
        <v>#REF!</v>
      </c>
      <c r="BV1497" s="10" t="e">
        <f t="shared" si="730"/>
        <v>#REF!</v>
      </c>
      <c r="BW14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7" s="10" t="e">
        <f>AO1497&amp;AP1497&amp;AQ1497&amp;AR1497&amp;AS1497&amp;AT1497&amp;AY1497&amp;BW1497</f>
        <v>#REF!</v>
      </c>
      <c r="BY1497" s="10" t="e">
        <f t="shared" si="733"/>
        <v>#REF!</v>
      </c>
      <c r="BZ1497" s="10" t="e">
        <f>AO1497&amp;AP1497&amp;AQ1497&amp;AY1497&amp;BW1497</f>
        <v>#REF!</v>
      </c>
      <c r="CA1497" s="10"/>
    </row>
    <row r="1498" spans="1:79" s="3" customFormat="1" ht="23.25" customHeight="1" x14ac:dyDescent="0.3">
      <c r="A1498" s="7">
        <v>1496</v>
      </c>
      <c r="B1498" s="43"/>
      <c r="C1498" s="44"/>
      <c r="D1498" s="45"/>
      <c r="E1498" s="46"/>
      <c r="F1498" s="46"/>
      <c r="G1498" s="46"/>
      <c r="H1498" s="50"/>
      <c r="I1498" s="51"/>
      <c r="J1498" s="52"/>
      <c r="K1498" s="51"/>
      <c r="L1498" s="53"/>
      <c r="M1498" s="54"/>
      <c r="N1498" s="43"/>
      <c r="O1498" s="55"/>
      <c r="P1498" s="46"/>
      <c r="Q1498" s="46"/>
      <c r="R1498" s="46"/>
      <c r="S1498" s="43"/>
      <c r="T1498" s="56"/>
      <c r="U1498" s="46"/>
      <c r="V1498" s="57"/>
      <c r="W1498" s="58"/>
      <c r="X1498" s="57"/>
      <c r="Y1498" s="46"/>
      <c r="Z1498" s="57"/>
      <c r="AA1498" s="59"/>
      <c r="AB1498" s="60"/>
      <c r="AC1498" s="2"/>
      <c r="AD1498" s="2"/>
      <c r="AE1498" s="2"/>
      <c r="AJ1498" s="11">
        <f>IF(AK1498&lt;&gt;0,AK1498,IF(AND(AK1498=0,AL1498&lt;&gt;0),AL1498,IF(AND(AK1498=0,AL1498=0,AM1498&lt;&gt;0),AM1498,IF(AND(AK1498=0,AL1498=0,AM1498=0,AN1498&lt;&gt;0),AN1498,13))))</f>
        <v>13</v>
      </c>
      <c r="AK1498" s="11">
        <f t="shared" si="706"/>
        <v>0</v>
      </c>
      <c r="AL1498" s="11">
        <f t="shared" si="707"/>
        <v>0</v>
      </c>
      <c r="AM1498" s="11">
        <f t="shared" si="708"/>
        <v>0</v>
      </c>
      <c r="AN1498" s="11">
        <f t="shared" si="709"/>
        <v>0</v>
      </c>
      <c r="AO1498" s="4" t="e">
        <f>IF(#REF!="I",1,IF(#REF!="II",2,IF(#REF!="III",3,IF(#REF!="IV",4))))</f>
        <v>#REF!</v>
      </c>
      <c r="AP1498" s="11" t="e">
        <f>IF(#REF!="PULMONAR",1,IF(AND(#REF!="EXTRAPULMONAR",#REF!&lt;&gt;"MENINGEA"),2,IF(AND(#REF!="EXTRAPULMONAR",#REF!="MENINGEA"),3,)))</f>
        <v>#REF!</v>
      </c>
      <c r="AQ14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8" s="4">
        <f t="shared" si="710"/>
        <v>0</v>
      </c>
      <c r="AS1498" s="10">
        <f t="shared" si="711"/>
        <v>0</v>
      </c>
      <c r="AT1498" s="10">
        <f t="shared" si="712"/>
        <v>0</v>
      </c>
      <c r="AU1498" s="10" t="str">
        <f t="shared" si="713"/>
        <v>0</v>
      </c>
      <c r="AV1498" s="11" t="e">
        <f t="shared" si="714"/>
        <v>#N/A</v>
      </c>
      <c r="AW1498" s="4" t="e">
        <f t="shared" si="715"/>
        <v>#N/A</v>
      </c>
      <c r="AX1498" s="10" t="e">
        <f t="shared" si="734"/>
        <v>#N/A</v>
      </c>
      <c r="AY1498" s="10" t="e">
        <f t="shared" si="735"/>
        <v>#N/A</v>
      </c>
      <c r="AZ1498" s="10" t="e">
        <f t="shared" si="717"/>
        <v>#REF!</v>
      </c>
      <c r="BA1498" s="12" t="e">
        <f>IF(BW1498=7,0,AJ1498&amp;IF(#REF!="SI",1,IF(#REF!="NO",2,IF(#REF!="VIH + PREVIO",3,0))))</f>
        <v>#REF!</v>
      </c>
      <c r="BB1498" s="13" t="e">
        <f>IF(AND(#REF!="POSITIVO",#REF!="POSITIVO"),1,IF(#REF!="NEGATIVO",2,IF(#REF!="VIH + PREVIO",3,0)))</f>
        <v>#REF!</v>
      </c>
      <c r="BC1498" s="10" t="e">
        <f>IF(#REF!="SI",1,IF(#REF!="NO",2,0))</f>
        <v>#REF!</v>
      </c>
      <c r="BD1498" s="10" t="e">
        <f>IF(#REF!="SI",1,IF(#REF!="NO",2,0))</f>
        <v>#REF!</v>
      </c>
      <c r="BE1498" s="10" t="e">
        <f>IF(OR(#REF!="VIH + PREVIO",#REF!="VIH + PREVIO",#REF!="VIH + PREVIO"),1,0)</f>
        <v>#REF!</v>
      </c>
      <c r="BF1498" s="13" t="e">
        <f>IF(OR(#REF!="POSITIVO",#REF!="NEGATIVO"),1,IF(#REF!="PACIENTE NO ACEPTA",2,IF(#REF!="VIH + PREVIO",3,0)))</f>
        <v>#REF!</v>
      </c>
      <c r="BG1498" s="10" t="e">
        <f t="shared" si="718"/>
        <v>#REF!</v>
      </c>
      <c r="BH1498" s="10" t="e">
        <f t="shared" si="719"/>
        <v>#REF!</v>
      </c>
      <c r="BI1498" s="10" t="e">
        <f t="shared" si="720"/>
        <v>#REF!</v>
      </c>
      <c r="BJ1498" s="10" t="e">
        <f t="shared" si="721"/>
        <v>#REF!</v>
      </c>
      <c r="BK1498" s="10" t="e">
        <f t="shared" si="722"/>
        <v>#REF!</v>
      </c>
      <c r="BL1498" s="10" t="e">
        <f t="shared" si="723"/>
        <v>#REF!</v>
      </c>
      <c r="BM1498" s="10" t="e">
        <f>IF(OR(BW1498=7,AQ1498=6),0,IF(#REF!="I",1,IF(#REF!="II",2,IF(#REF!="III",3,IF(#REF!="IV",4))))&amp;AP1498&amp;AQ1498&amp;AR1498&amp;AS1498&amp;AT1498&amp;AU1498&amp;AX1498)</f>
        <v>#REF!</v>
      </c>
      <c r="BN1498" s="10" t="e">
        <f t="shared" si="724"/>
        <v>#REF!</v>
      </c>
      <c r="BO1498" s="10" t="e">
        <f t="shared" si="725"/>
        <v>#REF!</v>
      </c>
      <c r="BP1498" s="10" t="e">
        <f t="shared" si="726"/>
        <v>#REF!</v>
      </c>
      <c r="BQ1498" s="10" t="e">
        <f t="shared" si="727"/>
        <v>#REF!</v>
      </c>
      <c r="BR1498" s="10" t="e">
        <f t="shared" si="728"/>
        <v>#REF!</v>
      </c>
      <c r="BS1498" s="10" t="e">
        <f t="shared" si="729"/>
        <v>#REF!</v>
      </c>
      <c r="BT1498" s="10" t="e">
        <f>IF(OR(BW1498=7,AQ1498=6),0,AO1498&amp;IF(#REF!="SI",1,IF(#REF!="NO",2,IF(#REF!="VIH + PREVIO",3,0))))</f>
        <v>#REF!</v>
      </c>
      <c r="BU1498" s="10" t="e">
        <f>IF(OR(BW1498=7,AQ1498=6),0,IF(#REF!="-",1,0))</f>
        <v>#REF!</v>
      </c>
      <c r="BV1498" s="10" t="e">
        <f t="shared" si="730"/>
        <v>#REF!</v>
      </c>
      <c r="BW14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8" s="10" t="e">
        <f>AO1498&amp;AP1498&amp;AQ1498&amp;AR1498&amp;AS1498&amp;AT1498&amp;AY1498&amp;BW1498</f>
        <v>#REF!</v>
      </c>
      <c r="BY1498" s="10" t="e">
        <f t="shared" si="733"/>
        <v>#REF!</v>
      </c>
      <c r="BZ1498" s="10" t="e">
        <f>AO1498&amp;AP1498&amp;AQ1498&amp;AY1498&amp;BW1498</f>
        <v>#REF!</v>
      </c>
      <c r="CA1498" s="10"/>
    </row>
    <row r="1499" spans="1:79" s="3" customFormat="1" ht="23.25" customHeight="1" x14ac:dyDescent="0.3">
      <c r="A1499" s="7">
        <v>1497</v>
      </c>
      <c r="B1499" s="43"/>
      <c r="C1499" s="44"/>
      <c r="D1499" s="45"/>
      <c r="E1499" s="46"/>
      <c r="F1499" s="46"/>
      <c r="G1499" s="46"/>
      <c r="H1499" s="50"/>
      <c r="I1499" s="51"/>
      <c r="J1499" s="52"/>
      <c r="K1499" s="51"/>
      <c r="L1499" s="53"/>
      <c r="M1499" s="54"/>
      <c r="N1499" s="43"/>
      <c r="O1499" s="55"/>
      <c r="P1499" s="46"/>
      <c r="Q1499" s="46"/>
      <c r="R1499" s="46"/>
      <c r="S1499" s="43"/>
      <c r="T1499" s="56"/>
      <c r="U1499" s="46"/>
      <c r="V1499" s="57"/>
      <c r="W1499" s="58"/>
      <c r="X1499" s="57"/>
      <c r="Y1499" s="46"/>
      <c r="Z1499" s="57"/>
      <c r="AA1499" s="59"/>
      <c r="AB1499" s="60"/>
      <c r="AC1499" s="2"/>
      <c r="AD1499" s="2"/>
      <c r="AE1499" s="2"/>
      <c r="AJ1499" s="11">
        <f>IF(AK1499&lt;&gt;0,AK1499,IF(AND(AK1499=0,AL1499&lt;&gt;0),AL1499,IF(AND(AK1499=0,AL1499=0,AM1499&lt;&gt;0),AM1499,IF(AND(AK1499=0,AL1499=0,AM1499=0,AN1499&lt;&gt;0),AN1499,13))))</f>
        <v>13</v>
      </c>
      <c r="AK1499" s="11">
        <f t="shared" si="706"/>
        <v>0</v>
      </c>
      <c r="AL1499" s="11">
        <f t="shared" si="707"/>
        <v>0</v>
      </c>
      <c r="AM1499" s="11">
        <f t="shared" si="708"/>
        <v>0</v>
      </c>
      <c r="AN1499" s="11">
        <f t="shared" si="709"/>
        <v>0</v>
      </c>
      <c r="AO1499" s="4" t="e">
        <f>IF(#REF!="I",1,IF(#REF!="II",2,IF(#REF!="III",3,IF(#REF!="IV",4))))</f>
        <v>#REF!</v>
      </c>
      <c r="AP1499" s="11" t="e">
        <f>IF(#REF!="PULMONAR",1,IF(AND(#REF!="EXTRAPULMONAR",#REF!&lt;&gt;"MENINGEA"),2,IF(AND(#REF!="EXTRAPULMONAR",#REF!="MENINGEA"),3,)))</f>
        <v>#REF!</v>
      </c>
      <c r="AQ14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499" s="4">
        <f t="shared" si="710"/>
        <v>0</v>
      </c>
      <c r="AS1499" s="10">
        <f t="shared" si="711"/>
        <v>0</v>
      </c>
      <c r="AT1499" s="10">
        <f t="shared" si="712"/>
        <v>0</v>
      </c>
      <c r="AU1499" s="10" t="str">
        <f t="shared" si="713"/>
        <v>0</v>
      </c>
      <c r="AV1499" s="11" t="e">
        <f t="shared" si="714"/>
        <v>#N/A</v>
      </c>
      <c r="AW1499" s="4" t="e">
        <f t="shared" si="715"/>
        <v>#N/A</v>
      </c>
      <c r="AX1499" s="10" t="e">
        <f t="shared" si="734"/>
        <v>#N/A</v>
      </c>
      <c r="AY1499" s="10" t="e">
        <f t="shared" si="735"/>
        <v>#N/A</v>
      </c>
      <c r="AZ1499" s="10" t="e">
        <f t="shared" si="717"/>
        <v>#REF!</v>
      </c>
      <c r="BA1499" s="12" t="e">
        <f>IF(BW1499=7,0,AJ1499&amp;IF(#REF!="SI",1,IF(#REF!="NO",2,IF(#REF!="VIH + PREVIO",3,0))))</f>
        <v>#REF!</v>
      </c>
      <c r="BB1499" s="13" t="e">
        <f>IF(AND(#REF!="POSITIVO",#REF!="POSITIVO"),1,IF(#REF!="NEGATIVO",2,IF(#REF!="VIH + PREVIO",3,0)))</f>
        <v>#REF!</v>
      </c>
      <c r="BC1499" s="10" t="e">
        <f>IF(#REF!="SI",1,IF(#REF!="NO",2,0))</f>
        <v>#REF!</v>
      </c>
      <c r="BD1499" s="10" t="e">
        <f>IF(#REF!="SI",1,IF(#REF!="NO",2,0))</f>
        <v>#REF!</v>
      </c>
      <c r="BE1499" s="10" t="e">
        <f>IF(OR(#REF!="VIH + PREVIO",#REF!="VIH + PREVIO",#REF!="VIH + PREVIO"),1,0)</f>
        <v>#REF!</v>
      </c>
      <c r="BF1499" s="13" t="e">
        <f>IF(OR(#REF!="POSITIVO",#REF!="NEGATIVO"),1,IF(#REF!="PACIENTE NO ACEPTA",2,IF(#REF!="VIH + PREVIO",3,0)))</f>
        <v>#REF!</v>
      </c>
      <c r="BG1499" s="10" t="e">
        <f t="shared" si="718"/>
        <v>#REF!</v>
      </c>
      <c r="BH1499" s="10" t="e">
        <f t="shared" si="719"/>
        <v>#REF!</v>
      </c>
      <c r="BI1499" s="10" t="e">
        <f t="shared" si="720"/>
        <v>#REF!</v>
      </c>
      <c r="BJ1499" s="10" t="e">
        <f t="shared" si="721"/>
        <v>#REF!</v>
      </c>
      <c r="BK1499" s="10" t="e">
        <f t="shared" si="722"/>
        <v>#REF!</v>
      </c>
      <c r="BL1499" s="10" t="e">
        <f t="shared" si="723"/>
        <v>#REF!</v>
      </c>
      <c r="BM1499" s="10" t="e">
        <f>IF(OR(BW1499=7,AQ1499=6),0,IF(#REF!="I",1,IF(#REF!="II",2,IF(#REF!="III",3,IF(#REF!="IV",4))))&amp;AP1499&amp;AQ1499&amp;AR1499&amp;AS1499&amp;AT1499&amp;AU1499&amp;AX1499)</f>
        <v>#REF!</v>
      </c>
      <c r="BN1499" s="10" t="e">
        <f t="shared" si="724"/>
        <v>#REF!</v>
      </c>
      <c r="BO1499" s="10" t="e">
        <f t="shared" si="725"/>
        <v>#REF!</v>
      </c>
      <c r="BP1499" s="10" t="e">
        <f t="shared" si="726"/>
        <v>#REF!</v>
      </c>
      <c r="BQ1499" s="10" t="e">
        <f t="shared" si="727"/>
        <v>#REF!</v>
      </c>
      <c r="BR1499" s="10" t="e">
        <f t="shared" si="728"/>
        <v>#REF!</v>
      </c>
      <c r="BS1499" s="10" t="e">
        <f t="shared" si="729"/>
        <v>#REF!</v>
      </c>
      <c r="BT1499" s="10" t="e">
        <f>IF(OR(BW1499=7,AQ1499=6),0,AO1499&amp;IF(#REF!="SI",1,IF(#REF!="NO",2,IF(#REF!="VIH + PREVIO",3,0))))</f>
        <v>#REF!</v>
      </c>
      <c r="BU1499" s="10" t="e">
        <f>IF(OR(BW1499=7,AQ1499=6),0,IF(#REF!="-",1,0))</f>
        <v>#REF!</v>
      </c>
      <c r="BV1499" s="10" t="e">
        <f t="shared" si="730"/>
        <v>#REF!</v>
      </c>
      <c r="BW14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499" s="10" t="e">
        <f>AO1499&amp;AP1499&amp;AQ1499&amp;AR1499&amp;AS1499&amp;AT1499&amp;AY1499&amp;BW1499</f>
        <v>#REF!</v>
      </c>
      <c r="BY1499" s="10" t="e">
        <f t="shared" si="733"/>
        <v>#REF!</v>
      </c>
      <c r="BZ1499" s="10" t="e">
        <f>AO1499&amp;AP1499&amp;AQ1499&amp;AY1499&amp;BW1499</f>
        <v>#REF!</v>
      </c>
      <c r="CA1499" s="10"/>
    </row>
    <row r="1500" spans="1:79" s="3" customFormat="1" ht="23.25" customHeight="1" x14ac:dyDescent="0.3">
      <c r="A1500" s="7">
        <v>1498</v>
      </c>
      <c r="B1500" s="43"/>
      <c r="C1500" s="44"/>
      <c r="D1500" s="45"/>
      <c r="E1500" s="46"/>
      <c r="F1500" s="46"/>
      <c r="G1500" s="46"/>
      <c r="H1500" s="50"/>
      <c r="I1500" s="51"/>
      <c r="J1500" s="52"/>
      <c r="K1500" s="51"/>
      <c r="L1500" s="53"/>
      <c r="M1500" s="54"/>
      <c r="N1500" s="43"/>
      <c r="O1500" s="55"/>
      <c r="P1500" s="46"/>
      <c r="Q1500" s="46"/>
      <c r="R1500" s="46"/>
      <c r="S1500" s="43"/>
      <c r="T1500" s="56"/>
      <c r="U1500" s="46"/>
      <c r="V1500" s="57"/>
      <c r="W1500" s="58"/>
      <c r="X1500" s="57"/>
      <c r="Y1500" s="46"/>
      <c r="Z1500" s="57"/>
      <c r="AA1500" s="59"/>
      <c r="AB1500" s="60"/>
      <c r="AC1500" s="2"/>
      <c r="AD1500" s="2"/>
      <c r="AE1500" s="2"/>
      <c r="AJ1500" s="11">
        <f>IF(AK1500&lt;&gt;0,AK1500,IF(AND(AK1500=0,AL1500&lt;&gt;0),AL1500,IF(AND(AK1500=0,AL1500=0,AM1500&lt;&gt;0),AM1500,IF(AND(AK1500=0,AL1500=0,AM1500=0,AN1500&lt;&gt;0),AN1500,13))))</f>
        <v>13</v>
      </c>
      <c r="AK1500" s="11">
        <f t="shared" si="706"/>
        <v>0</v>
      </c>
      <c r="AL1500" s="11">
        <f t="shared" si="707"/>
        <v>0</v>
      </c>
      <c r="AM1500" s="11">
        <f t="shared" si="708"/>
        <v>0</v>
      </c>
      <c r="AN1500" s="11">
        <f t="shared" si="709"/>
        <v>0</v>
      </c>
      <c r="AO1500" s="4" t="e">
        <f>IF(#REF!="I",1,IF(#REF!="II",2,IF(#REF!="III",3,IF(#REF!="IV",4))))</f>
        <v>#REF!</v>
      </c>
      <c r="AP1500" s="11" t="e">
        <f>IF(#REF!="PULMONAR",1,IF(AND(#REF!="EXTRAPULMONAR",#REF!&lt;&gt;"MENINGEA"),2,IF(AND(#REF!="EXTRAPULMONAR",#REF!="MENINGEA"),3,)))</f>
        <v>#REF!</v>
      </c>
      <c r="AQ15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0" s="4">
        <f t="shared" si="710"/>
        <v>0</v>
      </c>
      <c r="AS1500" s="10">
        <f t="shared" si="711"/>
        <v>0</v>
      </c>
      <c r="AT1500" s="10">
        <f t="shared" si="712"/>
        <v>0</v>
      </c>
      <c r="AU1500" s="10" t="str">
        <f t="shared" si="713"/>
        <v>0</v>
      </c>
      <c r="AV1500" s="11" t="e">
        <f t="shared" si="714"/>
        <v>#N/A</v>
      </c>
      <c r="AW1500" s="4" t="e">
        <f t="shared" si="715"/>
        <v>#N/A</v>
      </c>
      <c r="AX1500" s="10" t="e">
        <f t="shared" si="734"/>
        <v>#N/A</v>
      </c>
      <c r="AY1500" s="10" t="e">
        <f t="shared" si="735"/>
        <v>#N/A</v>
      </c>
      <c r="AZ1500" s="10" t="e">
        <f t="shared" si="717"/>
        <v>#REF!</v>
      </c>
      <c r="BA1500" s="12" t="e">
        <f>IF(BW1500=7,0,AJ1500&amp;IF(#REF!="SI",1,IF(#REF!="NO",2,IF(#REF!="VIH + PREVIO",3,0))))</f>
        <v>#REF!</v>
      </c>
      <c r="BB1500" s="13" t="e">
        <f>IF(AND(#REF!="POSITIVO",#REF!="POSITIVO"),1,IF(#REF!="NEGATIVO",2,IF(#REF!="VIH + PREVIO",3,0)))</f>
        <v>#REF!</v>
      </c>
      <c r="BC1500" s="10" t="e">
        <f>IF(#REF!="SI",1,IF(#REF!="NO",2,0))</f>
        <v>#REF!</v>
      </c>
      <c r="BD1500" s="10" t="e">
        <f>IF(#REF!="SI",1,IF(#REF!="NO",2,0))</f>
        <v>#REF!</v>
      </c>
      <c r="BE1500" s="10" t="e">
        <f>IF(OR(#REF!="VIH + PREVIO",#REF!="VIH + PREVIO",#REF!="VIH + PREVIO"),1,0)</f>
        <v>#REF!</v>
      </c>
      <c r="BF1500" s="13" t="e">
        <f>IF(OR(#REF!="POSITIVO",#REF!="NEGATIVO"),1,IF(#REF!="PACIENTE NO ACEPTA",2,IF(#REF!="VIH + PREVIO",3,0)))</f>
        <v>#REF!</v>
      </c>
      <c r="BG1500" s="10" t="e">
        <f t="shared" si="718"/>
        <v>#REF!</v>
      </c>
      <c r="BH1500" s="10" t="e">
        <f t="shared" si="719"/>
        <v>#REF!</v>
      </c>
      <c r="BI1500" s="10" t="e">
        <f t="shared" si="720"/>
        <v>#REF!</v>
      </c>
      <c r="BJ1500" s="10" t="e">
        <f t="shared" si="721"/>
        <v>#REF!</v>
      </c>
      <c r="BK1500" s="10" t="e">
        <f t="shared" si="722"/>
        <v>#REF!</v>
      </c>
      <c r="BL1500" s="10" t="e">
        <f t="shared" si="723"/>
        <v>#REF!</v>
      </c>
      <c r="BM1500" s="10" t="e">
        <f>IF(OR(BW1500=7,AQ1500=6),0,IF(#REF!="I",1,IF(#REF!="II",2,IF(#REF!="III",3,IF(#REF!="IV",4))))&amp;AP1500&amp;AQ1500&amp;AR1500&amp;AS1500&amp;AT1500&amp;AU1500&amp;AX1500)</f>
        <v>#REF!</v>
      </c>
      <c r="BN1500" s="10" t="e">
        <f t="shared" si="724"/>
        <v>#REF!</v>
      </c>
      <c r="BO1500" s="10" t="e">
        <f t="shared" si="725"/>
        <v>#REF!</v>
      </c>
      <c r="BP1500" s="10" t="e">
        <f t="shared" si="726"/>
        <v>#REF!</v>
      </c>
      <c r="BQ1500" s="10" t="e">
        <f t="shared" si="727"/>
        <v>#REF!</v>
      </c>
      <c r="BR1500" s="10" t="e">
        <f t="shared" si="728"/>
        <v>#REF!</v>
      </c>
      <c r="BS1500" s="10" t="e">
        <f t="shared" si="729"/>
        <v>#REF!</v>
      </c>
      <c r="BT1500" s="10" t="e">
        <f>IF(OR(BW1500=7,AQ1500=6),0,AO1500&amp;IF(#REF!="SI",1,IF(#REF!="NO",2,IF(#REF!="VIH + PREVIO",3,0))))</f>
        <v>#REF!</v>
      </c>
      <c r="BU1500" s="10" t="e">
        <f>IF(OR(BW1500=7,AQ1500=6),0,IF(#REF!="-",1,0))</f>
        <v>#REF!</v>
      </c>
      <c r="BV1500" s="10" t="e">
        <f t="shared" si="730"/>
        <v>#REF!</v>
      </c>
      <c r="BW15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0" s="10" t="e">
        <f>AO1500&amp;AP1500&amp;AQ1500&amp;AR1500&amp;AS1500&amp;AT1500&amp;AY1500&amp;BW1500</f>
        <v>#REF!</v>
      </c>
      <c r="BY1500" s="10" t="e">
        <f t="shared" si="733"/>
        <v>#REF!</v>
      </c>
      <c r="BZ1500" s="10" t="e">
        <f>AO1500&amp;AP1500&amp;AQ1500&amp;AY1500&amp;BW1500</f>
        <v>#REF!</v>
      </c>
      <c r="CA1500" s="10"/>
    </row>
    <row r="1501" spans="1:79" ht="23.25" customHeight="1" x14ac:dyDescent="0.3">
      <c r="A1501" s="7">
        <v>1499</v>
      </c>
      <c r="B1501" s="43"/>
      <c r="C1501" s="44"/>
      <c r="D1501" s="45"/>
      <c r="E1501" s="46"/>
      <c r="F1501" s="46"/>
      <c r="G1501" s="46"/>
      <c r="H1501" s="50"/>
      <c r="I1501" s="51"/>
      <c r="J1501" s="52"/>
      <c r="K1501" s="51"/>
      <c r="L1501" s="53"/>
      <c r="M1501" s="54"/>
      <c r="N1501" s="43"/>
      <c r="O1501" s="55"/>
      <c r="P1501" s="46"/>
      <c r="Q1501" s="46"/>
      <c r="R1501" s="46"/>
      <c r="S1501" s="43"/>
      <c r="T1501" s="56"/>
      <c r="U1501" s="46"/>
      <c r="V1501" s="57"/>
      <c r="W1501" s="58"/>
      <c r="X1501" s="57"/>
      <c r="Y1501" s="46"/>
      <c r="Z1501" s="57"/>
      <c r="AA1501" s="59"/>
      <c r="AB1501" s="60"/>
      <c r="AJ1501" s="11">
        <f t="shared" ref="AJ1501:AJ1564" si="736">IF(AK1501&lt;&gt;0,AK1501,IF(AND(AK1501=0,AL1501&lt;&gt;0),AL1501,IF(AND(AK1501=0,AL1501=0,AM1501&lt;&gt;0),AM1501,IF(AND(AK1501=0,AL1501=0,AM1501=0,AN1501&lt;&gt;0),AN1501,13))))</f>
        <v>13</v>
      </c>
      <c r="AK1501" s="11">
        <f t="shared" si="706"/>
        <v>0</v>
      </c>
      <c r="AL1501" s="11">
        <f t="shared" si="707"/>
        <v>0</v>
      </c>
      <c r="AM1501" s="11">
        <f t="shared" si="708"/>
        <v>0</v>
      </c>
      <c r="AN1501" s="11">
        <f t="shared" si="709"/>
        <v>0</v>
      </c>
      <c r="AO1501" s="4" t="e">
        <f>IF(#REF!="I",1,IF(#REF!="II",2,IF(#REF!="III",3,IF(#REF!="IV",4))))</f>
        <v>#REF!</v>
      </c>
      <c r="AP1501" s="11" t="e">
        <f>IF(#REF!="PULMONAR",1,IF(AND(#REF!="EXTRAPULMONAR",#REF!&lt;&gt;"MENINGEA"),2,IF(AND(#REF!="EXTRAPULMONAR",#REF!="MENINGEA"),3,)))</f>
        <v>#REF!</v>
      </c>
      <c r="AQ15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1" s="4">
        <f t="shared" si="710"/>
        <v>0</v>
      </c>
      <c r="AS1501" s="10">
        <f t="shared" si="711"/>
        <v>0</v>
      </c>
      <c r="AT1501" s="10">
        <f t="shared" si="712"/>
        <v>0</v>
      </c>
      <c r="AU1501" s="10" t="str">
        <f t="shared" si="713"/>
        <v>0</v>
      </c>
      <c r="AV1501" s="11" t="e">
        <f t="shared" si="714"/>
        <v>#N/A</v>
      </c>
      <c r="AW1501" s="4" t="e">
        <f t="shared" si="715"/>
        <v>#N/A</v>
      </c>
      <c r="AX1501" s="10" t="e">
        <f t="shared" si="734"/>
        <v>#N/A</v>
      </c>
      <c r="AY1501" s="10" t="e">
        <f t="shared" si="735"/>
        <v>#N/A</v>
      </c>
      <c r="AZ1501" s="10" t="e">
        <f t="shared" si="717"/>
        <v>#REF!</v>
      </c>
      <c r="BA1501" s="12" t="e">
        <f>IF(BW1501=7,0,AJ1501&amp;IF(#REF!="SI",1,IF(#REF!="NO",2,IF(#REF!="VIH + PREVIO",3,0))))</f>
        <v>#REF!</v>
      </c>
      <c r="BB1501" s="13" t="e">
        <f>IF(AND(#REF!="POSITIVO",#REF!="POSITIVO"),1,IF(#REF!="NEGATIVO",2,IF(#REF!="VIH + PREVIO",3,0)))</f>
        <v>#REF!</v>
      </c>
      <c r="BC1501" s="10" t="e">
        <f>IF(#REF!="SI",1,IF(#REF!="NO",2,0))</f>
        <v>#REF!</v>
      </c>
      <c r="BD1501" s="10" t="e">
        <f>IF(#REF!="SI",1,IF(#REF!="NO",2,0))</f>
        <v>#REF!</v>
      </c>
      <c r="BE1501" s="10" t="e">
        <f>IF(OR(#REF!="VIH + PREVIO",#REF!="VIH + PREVIO",#REF!="VIH + PREVIO"),1,0)</f>
        <v>#REF!</v>
      </c>
      <c r="BF1501" s="13" t="e">
        <f>IF(OR(#REF!="POSITIVO",#REF!="NEGATIVO"),1,IF(#REF!="PACIENTE NO ACEPTA",2,IF(#REF!="VIH + PREVIO",3,0)))</f>
        <v>#REF!</v>
      </c>
      <c r="BG1501" s="10" t="e">
        <f t="shared" si="718"/>
        <v>#REF!</v>
      </c>
      <c r="BH1501" s="10" t="e">
        <f t="shared" si="719"/>
        <v>#REF!</v>
      </c>
      <c r="BI1501" s="10" t="e">
        <f t="shared" si="720"/>
        <v>#REF!</v>
      </c>
      <c r="BJ1501" s="10" t="e">
        <f t="shared" si="721"/>
        <v>#REF!</v>
      </c>
      <c r="BK1501" s="10" t="e">
        <f t="shared" si="722"/>
        <v>#REF!</v>
      </c>
      <c r="BL1501" s="10" t="e">
        <f t="shared" si="723"/>
        <v>#REF!</v>
      </c>
      <c r="BM1501" s="10" t="e">
        <f>IF(OR(BW1501=7,AQ1501=6),0,IF(#REF!="I",1,IF(#REF!="II",2,IF(#REF!="III",3,IF(#REF!="IV",4))))&amp;AP1501&amp;AQ1501&amp;AR1501&amp;AS1501&amp;AT1501&amp;AU1501&amp;AX1501)</f>
        <v>#REF!</v>
      </c>
      <c r="BN1501" s="10" t="e">
        <f t="shared" si="724"/>
        <v>#REF!</v>
      </c>
      <c r="BO1501" s="10" t="e">
        <f t="shared" si="725"/>
        <v>#REF!</v>
      </c>
      <c r="BP1501" s="10" t="e">
        <f t="shared" si="726"/>
        <v>#REF!</v>
      </c>
      <c r="BQ1501" s="10" t="e">
        <f t="shared" si="727"/>
        <v>#REF!</v>
      </c>
      <c r="BR1501" s="10" t="e">
        <f t="shared" si="728"/>
        <v>#REF!</v>
      </c>
      <c r="BS1501" s="10" t="e">
        <f t="shared" si="729"/>
        <v>#REF!</v>
      </c>
      <c r="BT1501" s="10" t="e">
        <f>IF(OR(BW1501=7,AQ1501=6),0,AO1501&amp;IF(#REF!="SI",1,IF(#REF!="NO",2,IF(#REF!="VIH + PREVIO",3,0))))</f>
        <v>#REF!</v>
      </c>
      <c r="BU1501" s="10" t="e">
        <f>IF(OR(BW1501=7,AQ1501=6),0,IF(#REF!="-",1,0))</f>
        <v>#REF!</v>
      </c>
      <c r="BV1501" s="10" t="e">
        <f t="shared" si="730"/>
        <v>#REF!</v>
      </c>
      <c r="BW15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1" s="10" t="e">
        <f t="shared" ref="BX1501:BX1564" si="737">AO1501&amp;AP1501&amp;AQ1501&amp;AR1501&amp;AS1501&amp;AT1501&amp;AY1501&amp;BW1501</f>
        <v>#REF!</v>
      </c>
      <c r="BY1501" s="10" t="e">
        <f t="shared" si="733"/>
        <v>#REF!</v>
      </c>
      <c r="BZ1501" s="10" t="e">
        <f t="shared" ref="BZ1501:BZ1564" si="738">AO1501&amp;AP1501&amp;AQ1501&amp;AY1501&amp;BW1501</f>
        <v>#REF!</v>
      </c>
      <c r="CA1501" s="10"/>
    </row>
    <row r="1502" spans="1:79" ht="23.25" customHeight="1" x14ac:dyDescent="0.3">
      <c r="A1502" s="7">
        <v>1500</v>
      </c>
      <c r="B1502" s="43"/>
      <c r="C1502" s="44"/>
      <c r="D1502" s="45"/>
      <c r="E1502" s="46"/>
      <c r="F1502" s="46"/>
      <c r="G1502" s="46"/>
      <c r="H1502" s="50"/>
      <c r="I1502" s="51"/>
      <c r="J1502" s="52"/>
      <c r="K1502" s="51"/>
      <c r="L1502" s="53"/>
      <c r="M1502" s="54"/>
      <c r="N1502" s="43"/>
      <c r="O1502" s="55"/>
      <c r="P1502" s="46"/>
      <c r="Q1502" s="46"/>
      <c r="R1502" s="46"/>
      <c r="S1502" s="43"/>
      <c r="T1502" s="56"/>
      <c r="U1502" s="46"/>
      <c r="V1502" s="57"/>
      <c r="W1502" s="58"/>
      <c r="X1502" s="57"/>
      <c r="Y1502" s="46"/>
      <c r="Z1502" s="57"/>
      <c r="AA1502" s="59"/>
      <c r="AB1502" s="60"/>
      <c r="AJ1502" s="11">
        <f t="shared" si="736"/>
        <v>13</v>
      </c>
      <c r="AK1502" s="11">
        <f t="shared" si="706"/>
        <v>0</v>
      </c>
      <c r="AL1502" s="11">
        <f t="shared" si="707"/>
        <v>0</v>
      </c>
      <c r="AM1502" s="11">
        <f t="shared" si="708"/>
        <v>0</v>
      </c>
      <c r="AN1502" s="11">
        <f t="shared" si="709"/>
        <v>0</v>
      </c>
      <c r="AO1502" s="4" t="e">
        <f>IF(#REF!="I",1,IF(#REF!="II",2,IF(#REF!="III",3,IF(#REF!="IV",4))))</f>
        <v>#REF!</v>
      </c>
      <c r="AP1502" s="11" t="e">
        <f>IF(#REF!="PULMONAR",1,IF(AND(#REF!="EXTRAPULMONAR",#REF!&lt;&gt;"MENINGEA"),2,IF(AND(#REF!="EXTRAPULMONAR",#REF!="MENINGEA"),3,)))</f>
        <v>#REF!</v>
      </c>
      <c r="AQ15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2" s="4">
        <f t="shared" si="710"/>
        <v>0</v>
      </c>
      <c r="AS1502" s="10">
        <f t="shared" si="711"/>
        <v>0</v>
      </c>
      <c r="AT1502" s="10">
        <f t="shared" si="712"/>
        <v>0</v>
      </c>
      <c r="AU1502" s="10" t="str">
        <f t="shared" si="713"/>
        <v>0</v>
      </c>
      <c r="AV1502" s="11" t="e">
        <f t="shared" si="714"/>
        <v>#N/A</v>
      </c>
      <c r="AW1502" s="4" t="e">
        <f t="shared" si="715"/>
        <v>#N/A</v>
      </c>
      <c r="AX1502" s="10" t="e">
        <f t="shared" si="734"/>
        <v>#N/A</v>
      </c>
      <c r="AY1502" s="10" t="e">
        <f t="shared" si="735"/>
        <v>#N/A</v>
      </c>
      <c r="AZ1502" s="10" t="e">
        <f t="shared" si="717"/>
        <v>#REF!</v>
      </c>
      <c r="BA1502" s="12" t="e">
        <f>IF(BW1502=7,0,AJ1502&amp;IF(#REF!="SI",1,IF(#REF!="NO",2,IF(#REF!="VIH + PREVIO",3,0))))</f>
        <v>#REF!</v>
      </c>
      <c r="BB1502" s="13" t="e">
        <f>IF(AND(#REF!="POSITIVO",#REF!="POSITIVO"),1,IF(#REF!="NEGATIVO",2,IF(#REF!="VIH + PREVIO",3,0)))</f>
        <v>#REF!</v>
      </c>
      <c r="BC1502" s="10" t="e">
        <f>IF(#REF!="SI",1,IF(#REF!="NO",2,0))</f>
        <v>#REF!</v>
      </c>
      <c r="BD1502" s="10" t="e">
        <f>IF(#REF!="SI",1,IF(#REF!="NO",2,0))</f>
        <v>#REF!</v>
      </c>
      <c r="BE1502" s="10" t="e">
        <f>IF(OR(#REF!="VIH + PREVIO",#REF!="VIH + PREVIO",#REF!="VIH + PREVIO"),1,0)</f>
        <v>#REF!</v>
      </c>
      <c r="BF1502" s="13" t="e">
        <f>IF(OR(#REF!="POSITIVO",#REF!="NEGATIVO"),1,IF(#REF!="PACIENTE NO ACEPTA",2,IF(#REF!="VIH + PREVIO",3,0)))</f>
        <v>#REF!</v>
      </c>
      <c r="BG1502" s="10" t="e">
        <f t="shared" si="718"/>
        <v>#REF!</v>
      </c>
      <c r="BH1502" s="10" t="e">
        <f t="shared" si="719"/>
        <v>#REF!</v>
      </c>
      <c r="BI1502" s="10" t="e">
        <f t="shared" si="720"/>
        <v>#REF!</v>
      </c>
      <c r="BJ1502" s="10" t="e">
        <f t="shared" si="721"/>
        <v>#REF!</v>
      </c>
      <c r="BK1502" s="10" t="e">
        <f t="shared" si="722"/>
        <v>#REF!</v>
      </c>
      <c r="BL1502" s="10" t="e">
        <f t="shared" si="723"/>
        <v>#REF!</v>
      </c>
      <c r="BM1502" s="10" t="e">
        <f>IF(OR(BW1502=7,AQ1502=6),0,IF(#REF!="I",1,IF(#REF!="II",2,IF(#REF!="III",3,IF(#REF!="IV",4))))&amp;AP1502&amp;AQ1502&amp;AR1502&amp;AS1502&amp;AT1502&amp;AU1502&amp;AX1502)</f>
        <v>#REF!</v>
      </c>
      <c r="BN1502" s="10" t="e">
        <f t="shared" si="724"/>
        <v>#REF!</v>
      </c>
      <c r="BO1502" s="10" t="e">
        <f t="shared" si="725"/>
        <v>#REF!</v>
      </c>
      <c r="BP1502" s="10" t="e">
        <f t="shared" si="726"/>
        <v>#REF!</v>
      </c>
      <c r="BQ1502" s="10" t="e">
        <f t="shared" si="727"/>
        <v>#REF!</v>
      </c>
      <c r="BR1502" s="10" t="e">
        <f t="shared" si="728"/>
        <v>#REF!</v>
      </c>
      <c r="BS1502" s="10" t="e">
        <f t="shared" si="729"/>
        <v>#REF!</v>
      </c>
      <c r="BT1502" s="10" t="e">
        <f>IF(OR(BW1502=7,AQ1502=6),0,AO1502&amp;IF(#REF!="SI",1,IF(#REF!="NO",2,IF(#REF!="VIH + PREVIO",3,0))))</f>
        <v>#REF!</v>
      </c>
      <c r="BU1502" s="10" t="e">
        <f>IF(OR(BW1502=7,AQ1502=6),0,IF(#REF!="-",1,0))</f>
        <v>#REF!</v>
      </c>
      <c r="BV1502" s="10" t="e">
        <f t="shared" si="730"/>
        <v>#REF!</v>
      </c>
      <c r="BW15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2" s="10" t="e">
        <f t="shared" si="737"/>
        <v>#REF!</v>
      </c>
      <c r="BY1502" s="10" t="e">
        <f t="shared" si="733"/>
        <v>#REF!</v>
      </c>
      <c r="BZ1502" s="10" t="e">
        <f t="shared" si="738"/>
        <v>#REF!</v>
      </c>
      <c r="CA1502" s="10"/>
    </row>
    <row r="1503" spans="1:79" ht="23.25" customHeight="1" x14ac:dyDescent="0.3">
      <c r="A1503" s="7">
        <v>1501</v>
      </c>
      <c r="B1503" s="43"/>
      <c r="C1503" s="44"/>
      <c r="D1503" s="45"/>
      <c r="E1503" s="46"/>
      <c r="F1503" s="46"/>
      <c r="G1503" s="46"/>
      <c r="H1503" s="50"/>
      <c r="I1503" s="51"/>
      <c r="J1503" s="52"/>
      <c r="K1503" s="51"/>
      <c r="L1503" s="53"/>
      <c r="M1503" s="54"/>
      <c r="N1503" s="43"/>
      <c r="O1503" s="55"/>
      <c r="P1503" s="46"/>
      <c r="Q1503" s="46"/>
      <c r="R1503" s="46"/>
      <c r="S1503" s="43"/>
      <c r="T1503" s="56"/>
      <c r="U1503" s="46"/>
      <c r="V1503" s="57"/>
      <c r="W1503" s="58"/>
      <c r="X1503" s="57"/>
      <c r="Y1503" s="46"/>
      <c r="Z1503" s="57"/>
      <c r="AA1503" s="59"/>
      <c r="AB1503" s="60"/>
      <c r="AJ1503" s="11">
        <f t="shared" si="736"/>
        <v>13</v>
      </c>
      <c r="AK1503" s="11">
        <f t="shared" si="706"/>
        <v>0</v>
      </c>
      <c r="AL1503" s="11">
        <f t="shared" si="707"/>
        <v>0</v>
      </c>
      <c r="AM1503" s="11">
        <f t="shared" si="708"/>
        <v>0</v>
      </c>
      <c r="AN1503" s="11">
        <f t="shared" si="709"/>
        <v>0</v>
      </c>
      <c r="AO1503" s="4" t="e">
        <f>IF(#REF!="I",1,IF(#REF!="II",2,IF(#REF!="III",3,IF(#REF!="IV",4))))</f>
        <v>#REF!</v>
      </c>
      <c r="AP1503" s="11" t="e">
        <f>IF(#REF!="PULMONAR",1,IF(AND(#REF!="EXTRAPULMONAR",#REF!&lt;&gt;"MENINGEA"),2,IF(AND(#REF!="EXTRAPULMONAR",#REF!="MENINGEA"),3,)))</f>
        <v>#REF!</v>
      </c>
      <c r="AQ15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3" s="4">
        <f t="shared" si="710"/>
        <v>0</v>
      </c>
      <c r="AS1503" s="10">
        <f t="shared" si="711"/>
        <v>0</v>
      </c>
      <c r="AT1503" s="10">
        <f t="shared" si="712"/>
        <v>0</v>
      </c>
      <c r="AU1503" s="10" t="str">
        <f t="shared" si="713"/>
        <v>0</v>
      </c>
      <c r="AV1503" s="11" t="e">
        <f t="shared" si="714"/>
        <v>#N/A</v>
      </c>
      <c r="AW1503" s="4" t="e">
        <f t="shared" si="715"/>
        <v>#N/A</v>
      </c>
      <c r="AX1503" s="10" t="e">
        <f t="shared" si="734"/>
        <v>#N/A</v>
      </c>
      <c r="AY1503" s="10" t="e">
        <f t="shared" si="735"/>
        <v>#N/A</v>
      </c>
      <c r="AZ1503" s="10" t="e">
        <f t="shared" si="717"/>
        <v>#REF!</v>
      </c>
      <c r="BA1503" s="12" t="e">
        <f>IF(BW1503=7,0,AJ1503&amp;IF(#REF!="SI",1,IF(#REF!="NO",2,IF(#REF!="VIH + PREVIO",3,0))))</f>
        <v>#REF!</v>
      </c>
      <c r="BB1503" s="13" t="e">
        <f>IF(AND(#REF!="POSITIVO",#REF!="POSITIVO"),1,IF(#REF!="NEGATIVO",2,IF(#REF!="VIH + PREVIO",3,0)))</f>
        <v>#REF!</v>
      </c>
      <c r="BC1503" s="10" t="e">
        <f>IF(#REF!="SI",1,IF(#REF!="NO",2,0))</f>
        <v>#REF!</v>
      </c>
      <c r="BD1503" s="10" t="e">
        <f>IF(#REF!="SI",1,IF(#REF!="NO",2,0))</f>
        <v>#REF!</v>
      </c>
      <c r="BE1503" s="10" t="e">
        <f>IF(OR(#REF!="VIH + PREVIO",#REF!="VIH + PREVIO",#REF!="VIH + PREVIO"),1,0)</f>
        <v>#REF!</v>
      </c>
      <c r="BF1503" s="13" t="e">
        <f>IF(OR(#REF!="POSITIVO",#REF!="NEGATIVO"),1,IF(#REF!="PACIENTE NO ACEPTA",2,IF(#REF!="VIH + PREVIO",3,0)))</f>
        <v>#REF!</v>
      </c>
      <c r="BG1503" s="10" t="e">
        <f t="shared" si="718"/>
        <v>#REF!</v>
      </c>
      <c r="BH1503" s="10" t="e">
        <f t="shared" si="719"/>
        <v>#REF!</v>
      </c>
      <c r="BI1503" s="10" t="e">
        <f t="shared" si="720"/>
        <v>#REF!</v>
      </c>
      <c r="BJ1503" s="10" t="e">
        <f t="shared" si="721"/>
        <v>#REF!</v>
      </c>
      <c r="BK1503" s="10" t="e">
        <f t="shared" si="722"/>
        <v>#REF!</v>
      </c>
      <c r="BL1503" s="10" t="e">
        <f t="shared" si="723"/>
        <v>#REF!</v>
      </c>
      <c r="BM1503" s="10" t="e">
        <f>IF(OR(BW1503=7,AQ1503=6),0,IF(#REF!="I",1,IF(#REF!="II",2,IF(#REF!="III",3,IF(#REF!="IV",4))))&amp;AP1503&amp;AQ1503&amp;AR1503&amp;AS1503&amp;AT1503&amp;AU1503&amp;AX1503)</f>
        <v>#REF!</v>
      </c>
      <c r="BN1503" s="10" t="e">
        <f t="shared" si="724"/>
        <v>#REF!</v>
      </c>
      <c r="BO1503" s="10" t="e">
        <f t="shared" si="725"/>
        <v>#REF!</v>
      </c>
      <c r="BP1503" s="10" t="e">
        <f t="shared" si="726"/>
        <v>#REF!</v>
      </c>
      <c r="BQ1503" s="10" t="e">
        <f t="shared" si="727"/>
        <v>#REF!</v>
      </c>
      <c r="BR1503" s="10" t="e">
        <f t="shared" si="728"/>
        <v>#REF!</v>
      </c>
      <c r="BS1503" s="10" t="e">
        <f t="shared" si="729"/>
        <v>#REF!</v>
      </c>
      <c r="BT1503" s="10" t="e">
        <f>IF(OR(BW1503=7,AQ1503=6),0,AO1503&amp;IF(#REF!="SI",1,IF(#REF!="NO",2,IF(#REF!="VIH + PREVIO",3,0))))</f>
        <v>#REF!</v>
      </c>
      <c r="BU1503" s="10" t="e">
        <f>IF(OR(BW1503=7,AQ1503=6),0,IF(#REF!="-",1,0))</f>
        <v>#REF!</v>
      </c>
      <c r="BV1503" s="10" t="e">
        <f t="shared" si="730"/>
        <v>#REF!</v>
      </c>
      <c r="BW15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3" s="10" t="e">
        <f t="shared" si="737"/>
        <v>#REF!</v>
      </c>
      <c r="BY1503" s="10" t="e">
        <f t="shared" si="733"/>
        <v>#REF!</v>
      </c>
      <c r="BZ1503" s="10" t="e">
        <f t="shared" si="738"/>
        <v>#REF!</v>
      </c>
      <c r="CA1503" s="10"/>
    </row>
    <row r="1504" spans="1:79" ht="23.25" customHeight="1" x14ac:dyDescent="0.3">
      <c r="A1504" s="7">
        <v>1502</v>
      </c>
      <c r="B1504" s="43"/>
      <c r="C1504" s="44"/>
      <c r="D1504" s="45"/>
      <c r="E1504" s="46"/>
      <c r="F1504" s="46"/>
      <c r="G1504" s="46"/>
      <c r="H1504" s="50"/>
      <c r="I1504" s="51"/>
      <c r="J1504" s="52"/>
      <c r="K1504" s="51"/>
      <c r="L1504" s="53"/>
      <c r="M1504" s="54"/>
      <c r="N1504" s="43"/>
      <c r="O1504" s="55"/>
      <c r="P1504" s="46"/>
      <c r="Q1504" s="46"/>
      <c r="R1504" s="46"/>
      <c r="S1504" s="43"/>
      <c r="T1504" s="56"/>
      <c r="U1504" s="46"/>
      <c r="V1504" s="57"/>
      <c r="W1504" s="58"/>
      <c r="X1504" s="57"/>
      <c r="Y1504" s="46"/>
      <c r="Z1504" s="57"/>
      <c r="AA1504" s="59"/>
      <c r="AB1504" s="60"/>
      <c r="AJ1504" s="11">
        <f t="shared" si="736"/>
        <v>13</v>
      </c>
      <c r="AK1504" s="11">
        <f t="shared" si="706"/>
        <v>0</v>
      </c>
      <c r="AL1504" s="11">
        <f t="shared" si="707"/>
        <v>0</v>
      </c>
      <c r="AM1504" s="11">
        <f t="shared" si="708"/>
        <v>0</v>
      </c>
      <c r="AN1504" s="11">
        <f t="shared" si="709"/>
        <v>0</v>
      </c>
      <c r="AO1504" s="4" t="e">
        <f>IF(#REF!="I",1,IF(#REF!="II",2,IF(#REF!="III",3,IF(#REF!="IV",4))))</f>
        <v>#REF!</v>
      </c>
      <c r="AP1504" s="11" t="e">
        <f>IF(#REF!="PULMONAR",1,IF(AND(#REF!="EXTRAPULMONAR",#REF!&lt;&gt;"MENINGEA"),2,IF(AND(#REF!="EXTRAPULMONAR",#REF!="MENINGEA"),3,)))</f>
        <v>#REF!</v>
      </c>
      <c r="AQ15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4" s="4">
        <f t="shared" si="710"/>
        <v>0</v>
      </c>
      <c r="AS1504" s="10">
        <f t="shared" si="711"/>
        <v>0</v>
      </c>
      <c r="AT1504" s="10">
        <f t="shared" si="712"/>
        <v>0</v>
      </c>
      <c r="AU1504" s="10" t="str">
        <f t="shared" si="713"/>
        <v>0</v>
      </c>
      <c r="AV1504" s="11" t="e">
        <f t="shared" si="714"/>
        <v>#N/A</v>
      </c>
      <c r="AW1504" s="4" t="e">
        <f t="shared" si="715"/>
        <v>#N/A</v>
      </c>
      <c r="AX1504" s="10" t="e">
        <f t="shared" si="734"/>
        <v>#N/A</v>
      </c>
      <c r="AY1504" s="10" t="e">
        <f t="shared" si="735"/>
        <v>#N/A</v>
      </c>
      <c r="AZ1504" s="10" t="e">
        <f t="shared" si="717"/>
        <v>#REF!</v>
      </c>
      <c r="BA1504" s="12" t="e">
        <f>IF(BW1504=7,0,AJ1504&amp;IF(#REF!="SI",1,IF(#REF!="NO",2,IF(#REF!="VIH + PREVIO",3,0))))</f>
        <v>#REF!</v>
      </c>
      <c r="BB1504" s="13" t="e">
        <f>IF(AND(#REF!="POSITIVO",#REF!="POSITIVO"),1,IF(#REF!="NEGATIVO",2,IF(#REF!="VIH + PREVIO",3,0)))</f>
        <v>#REF!</v>
      </c>
      <c r="BC1504" s="10" t="e">
        <f>IF(#REF!="SI",1,IF(#REF!="NO",2,0))</f>
        <v>#REF!</v>
      </c>
      <c r="BD1504" s="10" t="e">
        <f>IF(#REF!="SI",1,IF(#REF!="NO",2,0))</f>
        <v>#REF!</v>
      </c>
      <c r="BE1504" s="10" t="e">
        <f>IF(OR(#REF!="VIH + PREVIO",#REF!="VIH + PREVIO",#REF!="VIH + PREVIO"),1,0)</f>
        <v>#REF!</v>
      </c>
      <c r="BF1504" s="13" t="e">
        <f>IF(OR(#REF!="POSITIVO",#REF!="NEGATIVO"),1,IF(#REF!="PACIENTE NO ACEPTA",2,IF(#REF!="VIH + PREVIO",3,0)))</f>
        <v>#REF!</v>
      </c>
      <c r="BG1504" s="10" t="e">
        <f t="shared" si="718"/>
        <v>#REF!</v>
      </c>
      <c r="BH1504" s="10" t="e">
        <f t="shared" si="719"/>
        <v>#REF!</v>
      </c>
      <c r="BI1504" s="10" t="e">
        <f t="shared" si="720"/>
        <v>#REF!</v>
      </c>
      <c r="BJ1504" s="10" t="e">
        <f t="shared" si="721"/>
        <v>#REF!</v>
      </c>
      <c r="BK1504" s="10" t="e">
        <f t="shared" si="722"/>
        <v>#REF!</v>
      </c>
      <c r="BL1504" s="10" t="e">
        <f t="shared" si="723"/>
        <v>#REF!</v>
      </c>
      <c r="BM1504" s="10" t="e">
        <f>IF(OR(BW1504=7,AQ1504=6),0,IF(#REF!="I",1,IF(#REF!="II",2,IF(#REF!="III",3,IF(#REF!="IV",4))))&amp;AP1504&amp;AQ1504&amp;AR1504&amp;AS1504&amp;AT1504&amp;AU1504&amp;AX1504)</f>
        <v>#REF!</v>
      </c>
      <c r="BN1504" s="10" t="e">
        <f t="shared" si="724"/>
        <v>#REF!</v>
      </c>
      <c r="BO1504" s="10" t="e">
        <f t="shared" si="725"/>
        <v>#REF!</v>
      </c>
      <c r="BP1504" s="10" t="e">
        <f t="shared" si="726"/>
        <v>#REF!</v>
      </c>
      <c r="BQ1504" s="10" t="e">
        <f t="shared" si="727"/>
        <v>#REF!</v>
      </c>
      <c r="BR1504" s="10" t="e">
        <f t="shared" si="728"/>
        <v>#REF!</v>
      </c>
      <c r="BS1504" s="10" t="e">
        <f t="shared" si="729"/>
        <v>#REF!</v>
      </c>
      <c r="BT1504" s="10" t="e">
        <f>IF(OR(BW1504=7,AQ1504=6),0,AO1504&amp;IF(#REF!="SI",1,IF(#REF!="NO",2,IF(#REF!="VIH + PREVIO",3,0))))</f>
        <v>#REF!</v>
      </c>
      <c r="BU1504" s="10" t="e">
        <f>IF(OR(BW1504=7,AQ1504=6),0,IF(#REF!="-",1,0))</f>
        <v>#REF!</v>
      </c>
      <c r="BV1504" s="10" t="e">
        <f t="shared" si="730"/>
        <v>#REF!</v>
      </c>
      <c r="BW15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4" s="10" t="e">
        <f t="shared" si="737"/>
        <v>#REF!</v>
      </c>
      <c r="BY1504" s="10" t="e">
        <f t="shared" si="733"/>
        <v>#REF!</v>
      </c>
      <c r="BZ1504" s="10" t="e">
        <f t="shared" si="738"/>
        <v>#REF!</v>
      </c>
      <c r="CA1504" s="10"/>
    </row>
    <row r="1505" spans="1:79" ht="23.25" customHeight="1" x14ac:dyDescent="0.3">
      <c r="A1505" s="7">
        <v>1503</v>
      </c>
      <c r="B1505" s="43"/>
      <c r="C1505" s="44"/>
      <c r="D1505" s="45"/>
      <c r="E1505" s="46"/>
      <c r="F1505" s="46"/>
      <c r="G1505" s="46"/>
      <c r="H1505" s="50"/>
      <c r="I1505" s="51"/>
      <c r="J1505" s="52"/>
      <c r="K1505" s="51"/>
      <c r="L1505" s="53"/>
      <c r="M1505" s="54"/>
      <c r="N1505" s="43"/>
      <c r="O1505" s="55"/>
      <c r="P1505" s="46"/>
      <c r="Q1505" s="46"/>
      <c r="R1505" s="46"/>
      <c r="S1505" s="43"/>
      <c r="T1505" s="56"/>
      <c r="U1505" s="46"/>
      <c r="V1505" s="57"/>
      <c r="W1505" s="58"/>
      <c r="X1505" s="57"/>
      <c r="Y1505" s="46"/>
      <c r="Z1505" s="57"/>
      <c r="AA1505" s="59"/>
      <c r="AB1505" s="60"/>
      <c r="AJ1505" s="11">
        <f t="shared" si="736"/>
        <v>13</v>
      </c>
      <c r="AK1505" s="11">
        <f t="shared" si="706"/>
        <v>0</v>
      </c>
      <c r="AL1505" s="11">
        <f t="shared" si="707"/>
        <v>0</v>
      </c>
      <c r="AM1505" s="11">
        <f t="shared" si="708"/>
        <v>0</v>
      </c>
      <c r="AN1505" s="11">
        <f t="shared" si="709"/>
        <v>0</v>
      </c>
      <c r="AO1505" s="4" t="e">
        <f>IF(#REF!="I",1,IF(#REF!="II",2,IF(#REF!="III",3,IF(#REF!="IV",4))))</f>
        <v>#REF!</v>
      </c>
      <c r="AP1505" s="11" t="e">
        <f>IF(#REF!="PULMONAR",1,IF(AND(#REF!="EXTRAPULMONAR",#REF!&lt;&gt;"MENINGEA"),2,IF(AND(#REF!="EXTRAPULMONAR",#REF!="MENINGEA"),3,)))</f>
        <v>#REF!</v>
      </c>
      <c r="AQ15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5" s="4">
        <f t="shared" si="710"/>
        <v>0</v>
      </c>
      <c r="AS1505" s="10">
        <f t="shared" si="711"/>
        <v>0</v>
      </c>
      <c r="AT1505" s="10">
        <f t="shared" si="712"/>
        <v>0</v>
      </c>
      <c r="AU1505" s="10" t="str">
        <f t="shared" si="713"/>
        <v>0</v>
      </c>
      <c r="AV1505" s="11" t="e">
        <f t="shared" si="714"/>
        <v>#N/A</v>
      </c>
      <c r="AW1505" s="4" t="e">
        <f t="shared" si="715"/>
        <v>#N/A</v>
      </c>
      <c r="AX1505" s="10" t="e">
        <f t="shared" si="734"/>
        <v>#N/A</v>
      </c>
      <c r="AY1505" s="10" t="e">
        <f t="shared" si="735"/>
        <v>#N/A</v>
      </c>
      <c r="AZ1505" s="10" t="e">
        <f t="shared" si="717"/>
        <v>#REF!</v>
      </c>
      <c r="BA1505" s="12" t="e">
        <f>IF(BW1505=7,0,AJ1505&amp;IF(#REF!="SI",1,IF(#REF!="NO",2,IF(#REF!="VIH + PREVIO",3,0))))</f>
        <v>#REF!</v>
      </c>
      <c r="BB1505" s="13" t="e">
        <f>IF(AND(#REF!="POSITIVO",#REF!="POSITIVO"),1,IF(#REF!="NEGATIVO",2,IF(#REF!="VIH + PREVIO",3,0)))</f>
        <v>#REF!</v>
      </c>
      <c r="BC1505" s="10" t="e">
        <f>IF(#REF!="SI",1,IF(#REF!="NO",2,0))</f>
        <v>#REF!</v>
      </c>
      <c r="BD1505" s="10" t="e">
        <f>IF(#REF!="SI",1,IF(#REF!="NO",2,0))</f>
        <v>#REF!</v>
      </c>
      <c r="BE1505" s="10" t="e">
        <f>IF(OR(#REF!="VIH + PREVIO",#REF!="VIH + PREVIO",#REF!="VIH + PREVIO"),1,0)</f>
        <v>#REF!</v>
      </c>
      <c r="BF1505" s="13" t="e">
        <f>IF(OR(#REF!="POSITIVO",#REF!="NEGATIVO"),1,IF(#REF!="PACIENTE NO ACEPTA",2,IF(#REF!="VIH + PREVIO",3,0)))</f>
        <v>#REF!</v>
      </c>
      <c r="BG1505" s="10" t="e">
        <f t="shared" si="718"/>
        <v>#REF!</v>
      </c>
      <c r="BH1505" s="10" t="e">
        <f t="shared" si="719"/>
        <v>#REF!</v>
      </c>
      <c r="BI1505" s="10" t="e">
        <f t="shared" si="720"/>
        <v>#REF!</v>
      </c>
      <c r="BJ1505" s="10" t="e">
        <f t="shared" si="721"/>
        <v>#REF!</v>
      </c>
      <c r="BK1505" s="10" t="e">
        <f t="shared" si="722"/>
        <v>#REF!</v>
      </c>
      <c r="BL1505" s="10" t="e">
        <f t="shared" si="723"/>
        <v>#REF!</v>
      </c>
      <c r="BM1505" s="10" t="e">
        <f>IF(OR(BW1505=7,AQ1505=6),0,IF(#REF!="I",1,IF(#REF!="II",2,IF(#REF!="III",3,IF(#REF!="IV",4))))&amp;AP1505&amp;AQ1505&amp;AR1505&amp;AS1505&amp;AT1505&amp;AU1505&amp;AX1505)</f>
        <v>#REF!</v>
      </c>
      <c r="BN1505" s="10" t="e">
        <f t="shared" si="724"/>
        <v>#REF!</v>
      </c>
      <c r="BO1505" s="10" t="e">
        <f t="shared" si="725"/>
        <v>#REF!</v>
      </c>
      <c r="BP1505" s="10" t="e">
        <f t="shared" si="726"/>
        <v>#REF!</v>
      </c>
      <c r="BQ1505" s="10" t="e">
        <f t="shared" si="727"/>
        <v>#REF!</v>
      </c>
      <c r="BR1505" s="10" t="e">
        <f t="shared" si="728"/>
        <v>#REF!</v>
      </c>
      <c r="BS1505" s="10" t="e">
        <f t="shared" si="729"/>
        <v>#REF!</v>
      </c>
      <c r="BT1505" s="10" t="e">
        <f>IF(OR(BW1505=7,AQ1505=6),0,AO1505&amp;IF(#REF!="SI",1,IF(#REF!="NO",2,IF(#REF!="VIH + PREVIO",3,0))))</f>
        <v>#REF!</v>
      </c>
      <c r="BU1505" s="10" t="e">
        <f>IF(OR(BW1505=7,AQ1505=6),0,IF(#REF!="-",1,0))</f>
        <v>#REF!</v>
      </c>
      <c r="BV1505" s="10" t="e">
        <f t="shared" si="730"/>
        <v>#REF!</v>
      </c>
      <c r="BW15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5" s="10" t="e">
        <f t="shared" si="737"/>
        <v>#REF!</v>
      </c>
      <c r="BY1505" s="10" t="e">
        <f t="shared" si="733"/>
        <v>#REF!</v>
      </c>
      <c r="BZ1505" s="10" t="e">
        <f t="shared" si="738"/>
        <v>#REF!</v>
      </c>
      <c r="CA1505" s="10"/>
    </row>
    <row r="1506" spans="1:79" ht="23.25" customHeight="1" x14ac:dyDescent="0.3">
      <c r="A1506" s="7">
        <v>1504</v>
      </c>
      <c r="B1506" s="43"/>
      <c r="C1506" s="44"/>
      <c r="D1506" s="45"/>
      <c r="E1506" s="46"/>
      <c r="F1506" s="46"/>
      <c r="G1506" s="46"/>
      <c r="H1506" s="50"/>
      <c r="I1506" s="51"/>
      <c r="J1506" s="52"/>
      <c r="K1506" s="51"/>
      <c r="L1506" s="53"/>
      <c r="M1506" s="54"/>
      <c r="N1506" s="43"/>
      <c r="O1506" s="55"/>
      <c r="P1506" s="46"/>
      <c r="Q1506" s="46"/>
      <c r="R1506" s="46"/>
      <c r="S1506" s="43"/>
      <c r="T1506" s="56"/>
      <c r="U1506" s="46"/>
      <c r="V1506" s="57"/>
      <c r="W1506" s="58"/>
      <c r="X1506" s="57"/>
      <c r="Y1506" s="46"/>
      <c r="Z1506" s="57"/>
      <c r="AA1506" s="59"/>
      <c r="AB1506" s="60"/>
      <c r="AJ1506" s="11">
        <f t="shared" si="736"/>
        <v>13</v>
      </c>
      <c r="AK1506" s="11">
        <f t="shared" si="706"/>
        <v>0</v>
      </c>
      <c r="AL1506" s="11">
        <f t="shared" si="707"/>
        <v>0</v>
      </c>
      <c r="AM1506" s="11">
        <f t="shared" si="708"/>
        <v>0</v>
      </c>
      <c r="AN1506" s="11">
        <f t="shared" si="709"/>
        <v>0</v>
      </c>
      <c r="AO1506" s="4" t="e">
        <f>IF(#REF!="I",1,IF(#REF!="II",2,IF(#REF!="III",3,IF(#REF!="IV",4))))</f>
        <v>#REF!</v>
      </c>
      <c r="AP1506" s="11" t="e">
        <f>IF(#REF!="PULMONAR",1,IF(AND(#REF!="EXTRAPULMONAR",#REF!&lt;&gt;"MENINGEA"),2,IF(AND(#REF!="EXTRAPULMONAR",#REF!="MENINGEA"),3,)))</f>
        <v>#REF!</v>
      </c>
      <c r="AQ15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6" s="4">
        <f t="shared" si="710"/>
        <v>0</v>
      </c>
      <c r="AS1506" s="10">
        <f t="shared" si="711"/>
        <v>0</v>
      </c>
      <c r="AT1506" s="10">
        <f t="shared" si="712"/>
        <v>0</v>
      </c>
      <c r="AU1506" s="10" t="str">
        <f t="shared" si="713"/>
        <v>0</v>
      </c>
      <c r="AV1506" s="11" t="e">
        <f t="shared" si="714"/>
        <v>#N/A</v>
      </c>
      <c r="AW1506" s="4" t="e">
        <f t="shared" si="715"/>
        <v>#N/A</v>
      </c>
      <c r="AX1506" s="10" t="e">
        <f t="shared" si="734"/>
        <v>#N/A</v>
      </c>
      <c r="AY1506" s="10" t="e">
        <f t="shared" si="735"/>
        <v>#N/A</v>
      </c>
      <c r="AZ1506" s="10" t="e">
        <f t="shared" si="717"/>
        <v>#REF!</v>
      </c>
      <c r="BA1506" s="12" t="e">
        <f>IF(BW1506=7,0,AJ1506&amp;IF(#REF!="SI",1,IF(#REF!="NO",2,IF(#REF!="VIH + PREVIO",3,0))))</f>
        <v>#REF!</v>
      </c>
      <c r="BB1506" s="13" t="e">
        <f>IF(AND(#REF!="POSITIVO",#REF!="POSITIVO"),1,IF(#REF!="NEGATIVO",2,IF(#REF!="VIH + PREVIO",3,0)))</f>
        <v>#REF!</v>
      </c>
      <c r="BC1506" s="10" t="e">
        <f>IF(#REF!="SI",1,IF(#REF!="NO",2,0))</f>
        <v>#REF!</v>
      </c>
      <c r="BD1506" s="10" t="e">
        <f>IF(#REF!="SI",1,IF(#REF!="NO",2,0))</f>
        <v>#REF!</v>
      </c>
      <c r="BE1506" s="10" t="e">
        <f>IF(OR(#REF!="VIH + PREVIO",#REF!="VIH + PREVIO",#REF!="VIH + PREVIO"),1,0)</f>
        <v>#REF!</v>
      </c>
      <c r="BF1506" s="13" t="e">
        <f>IF(OR(#REF!="POSITIVO",#REF!="NEGATIVO"),1,IF(#REF!="PACIENTE NO ACEPTA",2,IF(#REF!="VIH + PREVIO",3,0)))</f>
        <v>#REF!</v>
      </c>
      <c r="BG1506" s="10" t="e">
        <f t="shared" si="718"/>
        <v>#REF!</v>
      </c>
      <c r="BH1506" s="10" t="e">
        <f t="shared" si="719"/>
        <v>#REF!</v>
      </c>
      <c r="BI1506" s="10" t="e">
        <f t="shared" si="720"/>
        <v>#REF!</v>
      </c>
      <c r="BJ1506" s="10" t="e">
        <f t="shared" si="721"/>
        <v>#REF!</v>
      </c>
      <c r="BK1506" s="10" t="e">
        <f t="shared" si="722"/>
        <v>#REF!</v>
      </c>
      <c r="BL1506" s="10" t="e">
        <f t="shared" si="723"/>
        <v>#REF!</v>
      </c>
      <c r="BM1506" s="10" t="e">
        <f>IF(OR(BW1506=7,AQ1506=6),0,IF(#REF!="I",1,IF(#REF!="II",2,IF(#REF!="III",3,IF(#REF!="IV",4))))&amp;AP1506&amp;AQ1506&amp;AR1506&amp;AS1506&amp;AT1506&amp;AU1506&amp;AX1506)</f>
        <v>#REF!</v>
      </c>
      <c r="BN1506" s="10" t="e">
        <f t="shared" si="724"/>
        <v>#REF!</v>
      </c>
      <c r="BO1506" s="10" t="e">
        <f t="shared" si="725"/>
        <v>#REF!</v>
      </c>
      <c r="BP1506" s="10" t="e">
        <f t="shared" si="726"/>
        <v>#REF!</v>
      </c>
      <c r="BQ1506" s="10" t="e">
        <f t="shared" si="727"/>
        <v>#REF!</v>
      </c>
      <c r="BR1506" s="10" t="e">
        <f t="shared" si="728"/>
        <v>#REF!</v>
      </c>
      <c r="BS1506" s="10" t="e">
        <f t="shared" si="729"/>
        <v>#REF!</v>
      </c>
      <c r="BT1506" s="10" t="e">
        <f>IF(OR(BW1506=7,AQ1506=6),0,AO1506&amp;IF(#REF!="SI",1,IF(#REF!="NO",2,IF(#REF!="VIH + PREVIO",3,0))))</f>
        <v>#REF!</v>
      </c>
      <c r="BU1506" s="10" t="e">
        <f>IF(OR(BW1506=7,AQ1506=6),0,IF(#REF!="-",1,0))</f>
        <v>#REF!</v>
      </c>
      <c r="BV1506" s="10" t="e">
        <f t="shared" si="730"/>
        <v>#REF!</v>
      </c>
      <c r="BW15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6" s="10" t="e">
        <f t="shared" si="737"/>
        <v>#REF!</v>
      </c>
      <c r="BY1506" s="10" t="e">
        <f t="shared" si="733"/>
        <v>#REF!</v>
      </c>
      <c r="BZ1506" s="10" t="e">
        <f t="shared" si="738"/>
        <v>#REF!</v>
      </c>
      <c r="CA1506" s="10"/>
    </row>
    <row r="1507" spans="1:79" ht="23.25" customHeight="1" x14ac:dyDescent="0.3">
      <c r="A1507" s="7">
        <v>1505</v>
      </c>
      <c r="B1507" s="43"/>
      <c r="C1507" s="44"/>
      <c r="D1507" s="45"/>
      <c r="E1507" s="46"/>
      <c r="F1507" s="46"/>
      <c r="G1507" s="46"/>
      <c r="H1507" s="50"/>
      <c r="I1507" s="51"/>
      <c r="J1507" s="52"/>
      <c r="K1507" s="51"/>
      <c r="L1507" s="53"/>
      <c r="M1507" s="54"/>
      <c r="N1507" s="43"/>
      <c r="O1507" s="55"/>
      <c r="P1507" s="46"/>
      <c r="Q1507" s="46"/>
      <c r="R1507" s="46"/>
      <c r="S1507" s="43"/>
      <c r="T1507" s="56"/>
      <c r="U1507" s="46"/>
      <c r="V1507" s="57"/>
      <c r="W1507" s="58"/>
      <c r="X1507" s="57"/>
      <c r="Y1507" s="46"/>
      <c r="Z1507" s="57"/>
      <c r="AA1507" s="59"/>
      <c r="AB1507" s="60"/>
      <c r="AJ1507" s="11">
        <f t="shared" si="736"/>
        <v>13</v>
      </c>
      <c r="AK1507" s="11">
        <f t="shared" si="706"/>
        <v>0</v>
      </c>
      <c r="AL1507" s="11">
        <f t="shared" si="707"/>
        <v>0</v>
      </c>
      <c r="AM1507" s="11">
        <f t="shared" si="708"/>
        <v>0</v>
      </c>
      <c r="AN1507" s="11">
        <f t="shared" si="709"/>
        <v>0</v>
      </c>
      <c r="AO1507" s="4" t="e">
        <f>IF(#REF!="I",1,IF(#REF!="II",2,IF(#REF!="III",3,IF(#REF!="IV",4))))</f>
        <v>#REF!</v>
      </c>
      <c r="AP1507" s="11" t="e">
        <f>IF(#REF!="PULMONAR",1,IF(AND(#REF!="EXTRAPULMONAR",#REF!&lt;&gt;"MENINGEA"),2,IF(AND(#REF!="EXTRAPULMONAR",#REF!="MENINGEA"),3,)))</f>
        <v>#REF!</v>
      </c>
      <c r="AQ15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7" s="4">
        <f t="shared" si="710"/>
        <v>0</v>
      </c>
      <c r="AS1507" s="10">
        <f t="shared" si="711"/>
        <v>0</v>
      </c>
      <c r="AT1507" s="10">
        <f t="shared" si="712"/>
        <v>0</v>
      </c>
      <c r="AU1507" s="10" t="str">
        <f t="shared" si="713"/>
        <v>0</v>
      </c>
      <c r="AV1507" s="11" t="e">
        <f t="shared" si="714"/>
        <v>#N/A</v>
      </c>
      <c r="AW1507" s="4" t="e">
        <f t="shared" si="715"/>
        <v>#N/A</v>
      </c>
      <c r="AX1507" s="10" t="e">
        <f t="shared" si="734"/>
        <v>#N/A</v>
      </c>
      <c r="AY1507" s="10" t="e">
        <f t="shared" si="735"/>
        <v>#N/A</v>
      </c>
      <c r="AZ1507" s="10" t="e">
        <f t="shared" si="717"/>
        <v>#REF!</v>
      </c>
      <c r="BA1507" s="12" t="e">
        <f>IF(BW1507=7,0,AJ1507&amp;IF(#REF!="SI",1,IF(#REF!="NO",2,IF(#REF!="VIH + PREVIO",3,0))))</f>
        <v>#REF!</v>
      </c>
      <c r="BB1507" s="13" t="e">
        <f>IF(AND(#REF!="POSITIVO",#REF!="POSITIVO"),1,IF(#REF!="NEGATIVO",2,IF(#REF!="VIH + PREVIO",3,0)))</f>
        <v>#REF!</v>
      </c>
      <c r="BC1507" s="10" t="e">
        <f>IF(#REF!="SI",1,IF(#REF!="NO",2,0))</f>
        <v>#REF!</v>
      </c>
      <c r="BD1507" s="10" t="e">
        <f>IF(#REF!="SI",1,IF(#REF!="NO",2,0))</f>
        <v>#REF!</v>
      </c>
      <c r="BE1507" s="10" t="e">
        <f>IF(OR(#REF!="VIH + PREVIO",#REF!="VIH + PREVIO",#REF!="VIH + PREVIO"),1,0)</f>
        <v>#REF!</v>
      </c>
      <c r="BF1507" s="13" t="e">
        <f>IF(OR(#REF!="POSITIVO",#REF!="NEGATIVO"),1,IF(#REF!="PACIENTE NO ACEPTA",2,IF(#REF!="VIH + PREVIO",3,0)))</f>
        <v>#REF!</v>
      </c>
      <c r="BG1507" s="10" t="e">
        <f t="shared" si="718"/>
        <v>#REF!</v>
      </c>
      <c r="BH1507" s="10" t="e">
        <f t="shared" si="719"/>
        <v>#REF!</v>
      </c>
      <c r="BI1507" s="10" t="e">
        <f t="shared" si="720"/>
        <v>#REF!</v>
      </c>
      <c r="BJ1507" s="10" t="e">
        <f t="shared" si="721"/>
        <v>#REF!</v>
      </c>
      <c r="BK1507" s="10" t="e">
        <f t="shared" si="722"/>
        <v>#REF!</v>
      </c>
      <c r="BL1507" s="10" t="e">
        <f t="shared" si="723"/>
        <v>#REF!</v>
      </c>
      <c r="BM1507" s="10" t="e">
        <f>IF(OR(BW1507=7,AQ1507=6),0,IF(#REF!="I",1,IF(#REF!="II",2,IF(#REF!="III",3,IF(#REF!="IV",4))))&amp;AP1507&amp;AQ1507&amp;AR1507&amp;AS1507&amp;AT1507&amp;AU1507&amp;AX1507)</f>
        <v>#REF!</v>
      </c>
      <c r="BN1507" s="10" t="e">
        <f t="shared" si="724"/>
        <v>#REF!</v>
      </c>
      <c r="BO1507" s="10" t="e">
        <f t="shared" si="725"/>
        <v>#REF!</v>
      </c>
      <c r="BP1507" s="10" t="e">
        <f t="shared" si="726"/>
        <v>#REF!</v>
      </c>
      <c r="BQ1507" s="10" t="e">
        <f t="shared" si="727"/>
        <v>#REF!</v>
      </c>
      <c r="BR1507" s="10" t="e">
        <f t="shared" si="728"/>
        <v>#REF!</v>
      </c>
      <c r="BS1507" s="10" t="e">
        <f t="shared" si="729"/>
        <v>#REF!</v>
      </c>
      <c r="BT1507" s="10" t="e">
        <f>IF(OR(BW1507=7,AQ1507=6),0,AO1507&amp;IF(#REF!="SI",1,IF(#REF!="NO",2,IF(#REF!="VIH + PREVIO",3,0))))</f>
        <v>#REF!</v>
      </c>
      <c r="BU1507" s="10" t="e">
        <f>IF(OR(BW1507=7,AQ1507=6),0,IF(#REF!="-",1,0))</f>
        <v>#REF!</v>
      </c>
      <c r="BV1507" s="10" t="e">
        <f t="shared" si="730"/>
        <v>#REF!</v>
      </c>
      <c r="BW15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7" s="10" t="e">
        <f t="shared" si="737"/>
        <v>#REF!</v>
      </c>
      <c r="BY1507" s="10" t="e">
        <f t="shared" si="733"/>
        <v>#REF!</v>
      </c>
      <c r="BZ1507" s="10" t="e">
        <f t="shared" si="738"/>
        <v>#REF!</v>
      </c>
      <c r="CA1507" s="10"/>
    </row>
    <row r="1508" spans="1:79" ht="23.25" customHeight="1" x14ac:dyDescent="0.3">
      <c r="A1508" s="7">
        <v>1506</v>
      </c>
      <c r="B1508" s="43"/>
      <c r="C1508" s="44"/>
      <c r="D1508" s="45"/>
      <c r="E1508" s="46"/>
      <c r="F1508" s="46"/>
      <c r="G1508" s="46"/>
      <c r="H1508" s="50"/>
      <c r="I1508" s="51"/>
      <c r="J1508" s="52"/>
      <c r="K1508" s="51"/>
      <c r="L1508" s="53"/>
      <c r="M1508" s="54"/>
      <c r="N1508" s="43"/>
      <c r="O1508" s="55"/>
      <c r="P1508" s="46"/>
      <c r="Q1508" s="46"/>
      <c r="R1508" s="46"/>
      <c r="S1508" s="43"/>
      <c r="T1508" s="56"/>
      <c r="U1508" s="46"/>
      <c r="V1508" s="57"/>
      <c r="W1508" s="58"/>
      <c r="X1508" s="57"/>
      <c r="Y1508" s="46"/>
      <c r="Z1508" s="57"/>
      <c r="AA1508" s="59"/>
      <c r="AB1508" s="60"/>
      <c r="AJ1508" s="11">
        <f t="shared" si="736"/>
        <v>13</v>
      </c>
      <c r="AK1508" s="11">
        <f t="shared" si="706"/>
        <v>0</v>
      </c>
      <c r="AL1508" s="11">
        <f t="shared" si="707"/>
        <v>0</v>
      </c>
      <c r="AM1508" s="11">
        <f t="shared" si="708"/>
        <v>0</v>
      </c>
      <c r="AN1508" s="11">
        <f t="shared" si="709"/>
        <v>0</v>
      </c>
      <c r="AO1508" s="4" t="e">
        <f>IF(#REF!="I",1,IF(#REF!="II",2,IF(#REF!="III",3,IF(#REF!="IV",4))))</f>
        <v>#REF!</v>
      </c>
      <c r="AP1508" s="11" t="e">
        <f>IF(#REF!="PULMONAR",1,IF(AND(#REF!="EXTRAPULMONAR",#REF!&lt;&gt;"MENINGEA"),2,IF(AND(#REF!="EXTRAPULMONAR",#REF!="MENINGEA"),3,)))</f>
        <v>#REF!</v>
      </c>
      <c r="AQ15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8" s="4">
        <f t="shared" si="710"/>
        <v>0</v>
      </c>
      <c r="AS1508" s="10">
        <f t="shared" si="711"/>
        <v>0</v>
      </c>
      <c r="AT1508" s="10">
        <f t="shared" si="712"/>
        <v>0</v>
      </c>
      <c r="AU1508" s="10" t="str">
        <f t="shared" si="713"/>
        <v>0</v>
      </c>
      <c r="AV1508" s="11" t="e">
        <f t="shared" si="714"/>
        <v>#N/A</v>
      </c>
      <c r="AW1508" s="4" t="e">
        <f t="shared" si="715"/>
        <v>#N/A</v>
      </c>
      <c r="AX1508" s="10" t="e">
        <f t="shared" si="734"/>
        <v>#N/A</v>
      </c>
      <c r="AY1508" s="10" t="e">
        <f t="shared" si="735"/>
        <v>#N/A</v>
      </c>
      <c r="AZ1508" s="10" t="e">
        <f t="shared" si="717"/>
        <v>#REF!</v>
      </c>
      <c r="BA1508" s="12" t="e">
        <f>IF(BW1508=7,0,AJ1508&amp;IF(#REF!="SI",1,IF(#REF!="NO",2,IF(#REF!="VIH + PREVIO",3,0))))</f>
        <v>#REF!</v>
      </c>
      <c r="BB1508" s="13" t="e">
        <f>IF(AND(#REF!="POSITIVO",#REF!="POSITIVO"),1,IF(#REF!="NEGATIVO",2,IF(#REF!="VIH + PREVIO",3,0)))</f>
        <v>#REF!</v>
      </c>
      <c r="BC1508" s="10" t="e">
        <f>IF(#REF!="SI",1,IF(#REF!="NO",2,0))</f>
        <v>#REF!</v>
      </c>
      <c r="BD1508" s="10" t="e">
        <f>IF(#REF!="SI",1,IF(#REF!="NO",2,0))</f>
        <v>#REF!</v>
      </c>
      <c r="BE1508" s="10" t="e">
        <f>IF(OR(#REF!="VIH + PREVIO",#REF!="VIH + PREVIO",#REF!="VIH + PREVIO"),1,0)</f>
        <v>#REF!</v>
      </c>
      <c r="BF1508" s="13" t="e">
        <f>IF(OR(#REF!="POSITIVO",#REF!="NEGATIVO"),1,IF(#REF!="PACIENTE NO ACEPTA",2,IF(#REF!="VIH + PREVIO",3,0)))</f>
        <v>#REF!</v>
      </c>
      <c r="BG1508" s="10" t="e">
        <f t="shared" si="718"/>
        <v>#REF!</v>
      </c>
      <c r="BH1508" s="10" t="e">
        <f t="shared" si="719"/>
        <v>#REF!</v>
      </c>
      <c r="BI1508" s="10" t="e">
        <f t="shared" si="720"/>
        <v>#REF!</v>
      </c>
      <c r="BJ1508" s="10" t="e">
        <f t="shared" si="721"/>
        <v>#REF!</v>
      </c>
      <c r="BK1508" s="10" t="e">
        <f t="shared" si="722"/>
        <v>#REF!</v>
      </c>
      <c r="BL1508" s="10" t="e">
        <f t="shared" si="723"/>
        <v>#REF!</v>
      </c>
      <c r="BM1508" s="10" t="e">
        <f>IF(OR(BW1508=7,AQ1508=6),0,IF(#REF!="I",1,IF(#REF!="II",2,IF(#REF!="III",3,IF(#REF!="IV",4))))&amp;AP1508&amp;AQ1508&amp;AR1508&amp;AS1508&amp;AT1508&amp;AU1508&amp;AX1508)</f>
        <v>#REF!</v>
      </c>
      <c r="BN1508" s="10" t="e">
        <f t="shared" si="724"/>
        <v>#REF!</v>
      </c>
      <c r="BO1508" s="10" t="e">
        <f t="shared" si="725"/>
        <v>#REF!</v>
      </c>
      <c r="BP1508" s="10" t="e">
        <f t="shared" si="726"/>
        <v>#REF!</v>
      </c>
      <c r="BQ1508" s="10" t="e">
        <f t="shared" si="727"/>
        <v>#REF!</v>
      </c>
      <c r="BR1508" s="10" t="e">
        <f t="shared" si="728"/>
        <v>#REF!</v>
      </c>
      <c r="BS1508" s="10" t="e">
        <f t="shared" si="729"/>
        <v>#REF!</v>
      </c>
      <c r="BT1508" s="10" t="e">
        <f>IF(OR(BW1508=7,AQ1508=6),0,AO1508&amp;IF(#REF!="SI",1,IF(#REF!="NO",2,IF(#REF!="VIH + PREVIO",3,0))))</f>
        <v>#REF!</v>
      </c>
      <c r="BU1508" s="10" t="e">
        <f>IF(OR(BW1508=7,AQ1508=6),0,IF(#REF!="-",1,0))</f>
        <v>#REF!</v>
      </c>
      <c r="BV1508" s="10" t="e">
        <f t="shared" si="730"/>
        <v>#REF!</v>
      </c>
      <c r="BW15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8" s="10" t="e">
        <f t="shared" si="737"/>
        <v>#REF!</v>
      </c>
      <c r="BY1508" s="10" t="e">
        <f t="shared" si="733"/>
        <v>#REF!</v>
      </c>
      <c r="BZ1508" s="10" t="e">
        <f t="shared" si="738"/>
        <v>#REF!</v>
      </c>
      <c r="CA1508" s="10"/>
    </row>
    <row r="1509" spans="1:79" ht="23.25" customHeight="1" x14ac:dyDescent="0.3">
      <c r="A1509" s="7">
        <v>1507</v>
      </c>
      <c r="B1509" s="43"/>
      <c r="C1509" s="44"/>
      <c r="D1509" s="45"/>
      <c r="E1509" s="46"/>
      <c r="F1509" s="46"/>
      <c r="G1509" s="46"/>
      <c r="H1509" s="50"/>
      <c r="I1509" s="51"/>
      <c r="J1509" s="52"/>
      <c r="K1509" s="51"/>
      <c r="L1509" s="53"/>
      <c r="M1509" s="54"/>
      <c r="N1509" s="43"/>
      <c r="O1509" s="55"/>
      <c r="P1509" s="46"/>
      <c r="Q1509" s="46"/>
      <c r="R1509" s="46"/>
      <c r="S1509" s="43"/>
      <c r="T1509" s="56"/>
      <c r="U1509" s="46"/>
      <c r="V1509" s="57"/>
      <c r="W1509" s="58"/>
      <c r="X1509" s="57"/>
      <c r="Y1509" s="46"/>
      <c r="Z1509" s="57"/>
      <c r="AA1509" s="59"/>
      <c r="AB1509" s="60"/>
      <c r="AJ1509" s="11">
        <f t="shared" si="736"/>
        <v>13</v>
      </c>
      <c r="AK1509" s="11">
        <f t="shared" si="706"/>
        <v>0</v>
      </c>
      <c r="AL1509" s="11">
        <f t="shared" si="707"/>
        <v>0</v>
      </c>
      <c r="AM1509" s="11">
        <f t="shared" si="708"/>
        <v>0</v>
      </c>
      <c r="AN1509" s="11">
        <f t="shared" si="709"/>
        <v>0</v>
      </c>
      <c r="AO1509" s="4" t="e">
        <f>IF(#REF!="I",1,IF(#REF!="II",2,IF(#REF!="III",3,IF(#REF!="IV",4))))</f>
        <v>#REF!</v>
      </c>
      <c r="AP1509" s="11" t="e">
        <f>IF(#REF!="PULMONAR",1,IF(AND(#REF!="EXTRAPULMONAR",#REF!&lt;&gt;"MENINGEA"),2,IF(AND(#REF!="EXTRAPULMONAR",#REF!="MENINGEA"),3,)))</f>
        <v>#REF!</v>
      </c>
      <c r="AQ15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09" s="4">
        <f t="shared" si="710"/>
        <v>0</v>
      </c>
      <c r="AS1509" s="10">
        <f t="shared" si="711"/>
        <v>0</v>
      </c>
      <c r="AT1509" s="10">
        <f t="shared" si="712"/>
        <v>0</v>
      </c>
      <c r="AU1509" s="10" t="str">
        <f t="shared" si="713"/>
        <v>0</v>
      </c>
      <c r="AV1509" s="11" t="e">
        <f t="shared" si="714"/>
        <v>#N/A</v>
      </c>
      <c r="AW1509" s="4" t="e">
        <f t="shared" si="715"/>
        <v>#N/A</v>
      </c>
      <c r="AX1509" s="10" t="e">
        <f t="shared" si="734"/>
        <v>#N/A</v>
      </c>
      <c r="AY1509" s="10" t="e">
        <f t="shared" si="735"/>
        <v>#N/A</v>
      </c>
      <c r="AZ1509" s="10" t="e">
        <f t="shared" si="717"/>
        <v>#REF!</v>
      </c>
      <c r="BA1509" s="12" t="e">
        <f>IF(BW1509=7,0,AJ1509&amp;IF(#REF!="SI",1,IF(#REF!="NO",2,IF(#REF!="VIH + PREVIO",3,0))))</f>
        <v>#REF!</v>
      </c>
      <c r="BB1509" s="13" t="e">
        <f>IF(AND(#REF!="POSITIVO",#REF!="POSITIVO"),1,IF(#REF!="NEGATIVO",2,IF(#REF!="VIH + PREVIO",3,0)))</f>
        <v>#REF!</v>
      </c>
      <c r="BC1509" s="10" t="e">
        <f>IF(#REF!="SI",1,IF(#REF!="NO",2,0))</f>
        <v>#REF!</v>
      </c>
      <c r="BD1509" s="10" t="e">
        <f>IF(#REF!="SI",1,IF(#REF!="NO",2,0))</f>
        <v>#REF!</v>
      </c>
      <c r="BE1509" s="10" t="e">
        <f>IF(OR(#REF!="VIH + PREVIO",#REF!="VIH + PREVIO",#REF!="VIH + PREVIO"),1,0)</f>
        <v>#REF!</v>
      </c>
      <c r="BF1509" s="13" t="e">
        <f>IF(OR(#REF!="POSITIVO",#REF!="NEGATIVO"),1,IF(#REF!="PACIENTE NO ACEPTA",2,IF(#REF!="VIH + PREVIO",3,0)))</f>
        <v>#REF!</v>
      </c>
      <c r="BG1509" s="10" t="e">
        <f t="shared" si="718"/>
        <v>#REF!</v>
      </c>
      <c r="BH1509" s="10" t="e">
        <f t="shared" si="719"/>
        <v>#REF!</v>
      </c>
      <c r="BI1509" s="10" t="e">
        <f t="shared" si="720"/>
        <v>#REF!</v>
      </c>
      <c r="BJ1509" s="10" t="e">
        <f t="shared" si="721"/>
        <v>#REF!</v>
      </c>
      <c r="BK1509" s="10" t="e">
        <f t="shared" si="722"/>
        <v>#REF!</v>
      </c>
      <c r="BL1509" s="10" t="e">
        <f t="shared" si="723"/>
        <v>#REF!</v>
      </c>
      <c r="BM1509" s="10" t="e">
        <f>IF(OR(BW1509=7,AQ1509=6),0,IF(#REF!="I",1,IF(#REF!="II",2,IF(#REF!="III",3,IF(#REF!="IV",4))))&amp;AP1509&amp;AQ1509&amp;AR1509&amp;AS1509&amp;AT1509&amp;AU1509&amp;AX1509)</f>
        <v>#REF!</v>
      </c>
      <c r="BN1509" s="10" t="e">
        <f t="shared" si="724"/>
        <v>#REF!</v>
      </c>
      <c r="BO1509" s="10" t="e">
        <f t="shared" si="725"/>
        <v>#REF!</v>
      </c>
      <c r="BP1509" s="10" t="e">
        <f t="shared" si="726"/>
        <v>#REF!</v>
      </c>
      <c r="BQ1509" s="10" t="e">
        <f t="shared" si="727"/>
        <v>#REF!</v>
      </c>
      <c r="BR1509" s="10" t="e">
        <f t="shared" si="728"/>
        <v>#REF!</v>
      </c>
      <c r="BS1509" s="10" t="e">
        <f t="shared" si="729"/>
        <v>#REF!</v>
      </c>
      <c r="BT1509" s="10" t="e">
        <f>IF(OR(BW1509=7,AQ1509=6),0,AO1509&amp;IF(#REF!="SI",1,IF(#REF!="NO",2,IF(#REF!="VIH + PREVIO",3,0))))</f>
        <v>#REF!</v>
      </c>
      <c r="BU1509" s="10" t="e">
        <f>IF(OR(BW1509=7,AQ1509=6),0,IF(#REF!="-",1,0))</f>
        <v>#REF!</v>
      </c>
      <c r="BV1509" s="10" t="e">
        <f t="shared" si="730"/>
        <v>#REF!</v>
      </c>
      <c r="BW15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09" s="10" t="e">
        <f t="shared" si="737"/>
        <v>#REF!</v>
      </c>
      <c r="BY1509" s="10" t="e">
        <f t="shared" si="733"/>
        <v>#REF!</v>
      </c>
      <c r="BZ1509" s="10" t="e">
        <f t="shared" si="738"/>
        <v>#REF!</v>
      </c>
      <c r="CA1509" s="10"/>
    </row>
    <row r="1510" spans="1:79" ht="23.25" customHeight="1" x14ac:dyDescent="0.3">
      <c r="A1510" s="7">
        <v>1508</v>
      </c>
      <c r="B1510" s="43"/>
      <c r="C1510" s="44"/>
      <c r="D1510" s="45"/>
      <c r="E1510" s="46"/>
      <c r="F1510" s="46"/>
      <c r="G1510" s="46"/>
      <c r="H1510" s="50"/>
      <c r="I1510" s="51"/>
      <c r="J1510" s="52"/>
      <c r="K1510" s="51"/>
      <c r="L1510" s="53"/>
      <c r="M1510" s="54"/>
      <c r="N1510" s="43"/>
      <c r="O1510" s="55"/>
      <c r="P1510" s="46"/>
      <c r="Q1510" s="46"/>
      <c r="R1510" s="46"/>
      <c r="S1510" s="43"/>
      <c r="T1510" s="56"/>
      <c r="U1510" s="46"/>
      <c r="V1510" s="57"/>
      <c r="W1510" s="58"/>
      <c r="X1510" s="57"/>
      <c r="Y1510" s="46"/>
      <c r="Z1510" s="57"/>
      <c r="AA1510" s="59"/>
      <c r="AB1510" s="60"/>
      <c r="AJ1510" s="11">
        <f t="shared" si="736"/>
        <v>13</v>
      </c>
      <c r="AK1510" s="11">
        <f t="shared" si="706"/>
        <v>0</v>
      </c>
      <c r="AL1510" s="11">
        <f t="shared" si="707"/>
        <v>0</v>
      </c>
      <c r="AM1510" s="11">
        <f t="shared" si="708"/>
        <v>0</v>
      </c>
      <c r="AN1510" s="11">
        <f t="shared" si="709"/>
        <v>0</v>
      </c>
      <c r="AO1510" s="4" t="e">
        <f>IF(#REF!="I",1,IF(#REF!="II",2,IF(#REF!="III",3,IF(#REF!="IV",4))))</f>
        <v>#REF!</v>
      </c>
      <c r="AP1510" s="11" t="e">
        <f>IF(#REF!="PULMONAR",1,IF(AND(#REF!="EXTRAPULMONAR",#REF!&lt;&gt;"MENINGEA"),2,IF(AND(#REF!="EXTRAPULMONAR",#REF!="MENINGEA"),3,)))</f>
        <v>#REF!</v>
      </c>
      <c r="AQ15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0" s="4">
        <f t="shared" si="710"/>
        <v>0</v>
      </c>
      <c r="AS1510" s="10">
        <f t="shared" si="711"/>
        <v>0</v>
      </c>
      <c r="AT1510" s="10">
        <f t="shared" si="712"/>
        <v>0</v>
      </c>
      <c r="AU1510" s="10" t="str">
        <f t="shared" si="713"/>
        <v>0</v>
      </c>
      <c r="AV1510" s="11" t="e">
        <f t="shared" si="714"/>
        <v>#N/A</v>
      </c>
      <c r="AW1510" s="4" t="e">
        <f t="shared" si="715"/>
        <v>#N/A</v>
      </c>
      <c r="AX1510" s="10" t="e">
        <f t="shared" si="734"/>
        <v>#N/A</v>
      </c>
      <c r="AY1510" s="10" t="e">
        <f t="shared" si="735"/>
        <v>#N/A</v>
      </c>
      <c r="AZ1510" s="10" t="e">
        <f t="shared" si="717"/>
        <v>#REF!</v>
      </c>
      <c r="BA1510" s="12" t="e">
        <f>IF(BW1510=7,0,AJ1510&amp;IF(#REF!="SI",1,IF(#REF!="NO",2,IF(#REF!="VIH + PREVIO",3,0))))</f>
        <v>#REF!</v>
      </c>
      <c r="BB1510" s="13" t="e">
        <f>IF(AND(#REF!="POSITIVO",#REF!="POSITIVO"),1,IF(#REF!="NEGATIVO",2,IF(#REF!="VIH + PREVIO",3,0)))</f>
        <v>#REF!</v>
      </c>
      <c r="BC1510" s="10" t="e">
        <f>IF(#REF!="SI",1,IF(#REF!="NO",2,0))</f>
        <v>#REF!</v>
      </c>
      <c r="BD1510" s="10" t="e">
        <f>IF(#REF!="SI",1,IF(#REF!="NO",2,0))</f>
        <v>#REF!</v>
      </c>
      <c r="BE1510" s="10" t="e">
        <f>IF(OR(#REF!="VIH + PREVIO",#REF!="VIH + PREVIO",#REF!="VIH + PREVIO"),1,0)</f>
        <v>#REF!</v>
      </c>
      <c r="BF1510" s="13" t="e">
        <f>IF(OR(#REF!="POSITIVO",#REF!="NEGATIVO"),1,IF(#REF!="PACIENTE NO ACEPTA",2,IF(#REF!="VIH + PREVIO",3,0)))</f>
        <v>#REF!</v>
      </c>
      <c r="BG1510" s="10" t="e">
        <f t="shared" si="718"/>
        <v>#REF!</v>
      </c>
      <c r="BH1510" s="10" t="e">
        <f t="shared" si="719"/>
        <v>#REF!</v>
      </c>
      <c r="BI1510" s="10" t="e">
        <f t="shared" si="720"/>
        <v>#REF!</v>
      </c>
      <c r="BJ1510" s="10" t="e">
        <f t="shared" si="721"/>
        <v>#REF!</v>
      </c>
      <c r="BK1510" s="10" t="e">
        <f t="shared" si="722"/>
        <v>#REF!</v>
      </c>
      <c r="BL1510" s="10" t="e">
        <f t="shared" si="723"/>
        <v>#REF!</v>
      </c>
      <c r="BM1510" s="10" t="e">
        <f>IF(OR(BW1510=7,AQ1510=6),0,IF(#REF!="I",1,IF(#REF!="II",2,IF(#REF!="III",3,IF(#REF!="IV",4))))&amp;AP1510&amp;AQ1510&amp;AR1510&amp;AS1510&amp;AT1510&amp;AU1510&amp;AX1510)</f>
        <v>#REF!</v>
      </c>
      <c r="BN1510" s="10" t="e">
        <f t="shared" si="724"/>
        <v>#REF!</v>
      </c>
      <c r="BO1510" s="10" t="e">
        <f t="shared" si="725"/>
        <v>#REF!</v>
      </c>
      <c r="BP1510" s="10" t="e">
        <f t="shared" si="726"/>
        <v>#REF!</v>
      </c>
      <c r="BQ1510" s="10" t="e">
        <f t="shared" si="727"/>
        <v>#REF!</v>
      </c>
      <c r="BR1510" s="10" t="e">
        <f t="shared" si="728"/>
        <v>#REF!</v>
      </c>
      <c r="BS1510" s="10" t="e">
        <f t="shared" si="729"/>
        <v>#REF!</v>
      </c>
      <c r="BT1510" s="10" t="e">
        <f>IF(OR(BW1510=7,AQ1510=6),0,AO1510&amp;IF(#REF!="SI",1,IF(#REF!="NO",2,IF(#REF!="VIH + PREVIO",3,0))))</f>
        <v>#REF!</v>
      </c>
      <c r="BU1510" s="10" t="e">
        <f>IF(OR(BW1510=7,AQ1510=6),0,IF(#REF!="-",1,0))</f>
        <v>#REF!</v>
      </c>
      <c r="BV1510" s="10" t="e">
        <f t="shared" si="730"/>
        <v>#REF!</v>
      </c>
      <c r="BW15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0" s="10" t="e">
        <f t="shared" si="737"/>
        <v>#REF!</v>
      </c>
      <c r="BY1510" s="10" t="e">
        <f t="shared" si="733"/>
        <v>#REF!</v>
      </c>
      <c r="BZ1510" s="10" t="e">
        <f t="shared" si="738"/>
        <v>#REF!</v>
      </c>
      <c r="CA1510" s="10"/>
    </row>
    <row r="1511" spans="1:79" ht="23.25" customHeight="1" x14ac:dyDescent="0.3">
      <c r="A1511" s="7">
        <v>1509</v>
      </c>
      <c r="B1511" s="43"/>
      <c r="C1511" s="44"/>
      <c r="D1511" s="45"/>
      <c r="E1511" s="46"/>
      <c r="F1511" s="46"/>
      <c r="G1511" s="46"/>
      <c r="H1511" s="50"/>
      <c r="I1511" s="51"/>
      <c r="J1511" s="52"/>
      <c r="K1511" s="51"/>
      <c r="L1511" s="53"/>
      <c r="M1511" s="54"/>
      <c r="N1511" s="43"/>
      <c r="O1511" s="55"/>
      <c r="P1511" s="46"/>
      <c r="Q1511" s="46"/>
      <c r="R1511" s="46"/>
      <c r="S1511" s="43"/>
      <c r="T1511" s="56"/>
      <c r="U1511" s="46"/>
      <c r="V1511" s="57"/>
      <c r="W1511" s="58"/>
      <c r="X1511" s="57"/>
      <c r="Y1511" s="46"/>
      <c r="Z1511" s="57"/>
      <c r="AA1511" s="59"/>
      <c r="AB1511" s="60"/>
      <c r="AJ1511" s="11">
        <f t="shared" si="736"/>
        <v>13</v>
      </c>
      <c r="AK1511" s="11">
        <f t="shared" si="706"/>
        <v>0</v>
      </c>
      <c r="AL1511" s="11">
        <f t="shared" si="707"/>
        <v>0</v>
      </c>
      <c r="AM1511" s="11">
        <f t="shared" si="708"/>
        <v>0</v>
      </c>
      <c r="AN1511" s="11">
        <f t="shared" si="709"/>
        <v>0</v>
      </c>
      <c r="AO1511" s="4" t="e">
        <f>IF(#REF!="I",1,IF(#REF!="II",2,IF(#REF!="III",3,IF(#REF!="IV",4))))</f>
        <v>#REF!</v>
      </c>
      <c r="AP1511" s="11" t="e">
        <f>IF(#REF!="PULMONAR",1,IF(AND(#REF!="EXTRAPULMONAR",#REF!&lt;&gt;"MENINGEA"),2,IF(AND(#REF!="EXTRAPULMONAR",#REF!="MENINGEA"),3,)))</f>
        <v>#REF!</v>
      </c>
      <c r="AQ15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1" s="4">
        <f t="shared" si="710"/>
        <v>0</v>
      </c>
      <c r="AS1511" s="10">
        <f t="shared" si="711"/>
        <v>0</v>
      </c>
      <c r="AT1511" s="10">
        <f t="shared" si="712"/>
        <v>0</v>
      </c>
      <c r="AU1511" s="10" t="str">
        <f t="shared" si="713"/>
        <v>0</v>
      </c>
      <c r="AV1511" s="11" t="e">
        <f t="shared" si="714"/>
        <v>#N/A</v>
      </c>
      <c r="AW1511" s="4" t="e">
        <f t="shared" si="715"/>
        <v>#N/A</v>
      </c>
      <c r="AX1511" s="10" t="e">
        <f t="shared" si="734"/>
        <v>#N/A</v>
      </c>
      <c r="AY1511" s="10" t="e">
        <f t="shared" si="735"/>
        <v>#N/A</v>
      </c>
      <c r="AZ1511" s="10" t="e">
        <f t="shared" si="717"/>
        <v>#REF!</v>
      </c>
      <c r="BA1511" s="12" t="e">
        <f>IF(BW1511=7,0,AJ1511&amp;IF(#REF!="SI",1,IF(#REF!="NO",2,IF(#REF!="VIH + PREVIO",3,0))))</f>
        <v>#REF!</v>
      </c>
      <c r="BB1511" s="13" t="e">
        <f>IF(AND(#REF!="POSITIVO",#REF!="POSITIVO"),1,IF(#REF!="NEGATIVO",2,IF(#REF!="VIH + PREVIO",3,0)))</f>
        <v>#REF!</v>
      </c>
      <c r="BC1511" s="10" t="e">
        <f>IF(#REF!="SI",1,IF(#REF!="NO",2,0))</f>
        <v>#REF!</v>
      </c>
      <c r="BD1511" s="10" t="e">
        <f>IF(#REF!="SI",1,IF(#REF!="NO",2,0))</f>
        <v>#REF!</v>
      </c>
      <c r="BE1511" s="10" t="e">
        <f>IF(OR(#REF!="VIH + PREVIO",#REF!="VIH + PREVIO",#REF!="VIH + PREVIO"),1,0)</f>
        <v>#REF!</v>
      </c>
      <c r="BF1511" s="13" t="e">
        <f>IF(OR(#REF!="POSITIVO",#REF!="NEGATIVO"),1,IF(#REF!="PACIENTE NO ACEPTA",2,IF(#REF!="VIH + PREVIO",3,0)))</f>
        <v>#REF!</v>
      </c>
      <c r="BG1511" s="10" t="e">
        <f t="shared" si="718"/>
        <v>#REF!</v>
      </c>
      <c r="BH1511" s="10" t="e">
        <f t="shared" si="719"/>
        <v>#REF!</v>
      </c>
      <c r="BI1511" s="10" t="e">
        <f t="shared" si="720"/>
        <v>#REF!</v>
      </c>
      <c r="BJ1511" s="10" t="e">
        <f t="shared" si="721"/>
        <v>#REF!</v>
      </c>
      <c r="BK1511" s="10" t="e">
        <f t="shared" si="722"/>
        <v>#REF!</v>
      </c>
      <c r="BL1511" s="10" t="e">
        <f t="shared" si="723"/>
        <v>#REF!</v>
      </c>
      <c r="BM1511" s="10" t="e">
        <f>IF(OR(BW1511=7,AQ1511=6),0,IF(#REF!="I",1,IF(#REF!="II",2,IF(#REF!="III",3,IF(#REF!="IV",4))))&amp;AP1511&amp;AQ1511&amp;AR1511&amp;AS1511&amp;AT1511&amp;AU1511&amp;AX1511)</f>
        <v>#REF!</v>
      </c>
      <c r="BN1511" s="10" t="e">
        <f t="shared" si="724"/>
        <v>#REF!</v>
      </c>
      <c r="BO1511" s="10" t="e">
        <f t="shared" si="725"/>
        <v>#REF!</v>
      </c>
      <c r="BP1511" s="10" t="e">
        <f t="shared" si="726"/>
        <v>#REF!</v>
      </c>
      <c r="BQ1511" s="10" t="e">
        <f t="shared" si="727"/>
        <v>#REF!</v>
      </c>
      <c r="BR1511" s="10" t="e">
        <f t="shared" si="728"/>
        <v>#REF!</v>
      </c>
      <c r="BS1511" s="10" t="e">
        <f t="shared" si="729"/>
        <v>#REF!</v>
      </c>
      <c r="BT1511" s="10" t="e">
        <f>IF(OR(BW1511=7,AQ1511=6),0,AO1511&amp;IF(#REF!="SI",1,IF(#REF!="NO",2,IF(#REF!="VIH + PREVIO",3,0))))</f>
        <v>#REF!</v>
      </c>
      <c r="BU1511" s="10" t="e">
        <f>IF(OR(BW1511=7,AQ1511=6),0,IF(#REF!="-",1,0))</f>
        <v>#REF!</v>
      </c>
      <c r="BV1511" s="10" t="e">
        <f t="shared" si="730"/>
        <v>#REF!</v>
      </c>
      <c r="BW15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1" s="10" t="e">
        <f t="shared" si="737"/>
        <v>#REF!</v>
      </c>
      <c r="BY1511" s="10" t="e">
        <f t="shared" si="733"/>
        <v>#REF!</v>
      </c>
      <c r="BZ1511" s="10" t="e">
        <f t="shared" si="738"/>
        <v>#REF!</v>
      </c>
      <c r="CA1511" s="10"/>
    </row>
    <row r="1512" spans="1:79" ht="23.25" customHeight="1" x14ac:dyDescent="0.3">
      <c r="A1512" s="7">
        <v>1510</v>
      </c>
      <c r="B1512" s="43"/>
      <c r="C1512" s="44"/>
      <c r="D1512" s="45"/>
      <c r="E1512" s="46"/>
      <c r="F1512" s="46"/>
      <c r="G1512" s="46"/>
      <c r="H1512" s="50"/>
      <c r="I1512" s="51"/>
      <c r="J1512" s="52"/>
      <c r="K1512" s="51"/>
      <c r="L1512" s="53"/>
      <c r="M1512" s="54"/>
      <c r="N1512" s="43"/>
      <c r="O1512" s="55"/>
      <c r="P1512" s="46"/>
      <c r="Q1512" s="46"/>
      <c r="R1512" s="46"/>
      <c r="S1512" s="43"/>
      <c r="T1512" s="56"/>
      <c r="U1512" s="46"/>
      <c r="V1512" s="57"/>
      <c r="W1512" s="58"/>
      <c r="X1512" s="57"/>
      <c r="Y1512" s="46"/>
      <c r="Z1512" s="57"/>
      <c r="AA1512" s="59"/>
      <c r="AB1512" s="60"/>
      <c r="AJ1512" s="11">
        <f t="shared" si="736"/>
        <v>13</v>
      </c>
      <c r="AK1512" s="11">
        <f t="shared" si="706"/>
        <v>0</v>
      </c>
      <c r="AL1512" s="11">
        <f t="shared" si="707"/>
        <v>0</v>
      </c>
      <c r="AM1512" s="11">
        <f t="shared" si="708"/>
        <v>0</v>
      </c>
      <c r="AN1512" s="11">
        <f t="shared" si="709"/>
        <v>0</v>
      </c>
      <c r="AO1512" s="4" t="e">
        <f>IF(#REF!="I",1,IF(#REF!="II",2,IF(#REF!="III",3,IF(#REF!="IV",4))))</f>
        <v>#REF!</v>
      </c>
      <c r="AP1512" s="11" t="e">
        <f>IF(#REF!="PULMONAR",1,IF(AND(#REF!="EXTRAPULMONAR",#REF!&lt;&gt;"MENINGEA"),2,IF(AND(#REF!="EXTRAPULMONAR",#REF!="MENINGEA"),3,)))</f>
        <v>#REF!</v>
      </c>
      <c r="AQ15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2" s="4">
        <f t="shared" si="710"/>
        <v>0</v>
      </c>
      <c r="AS1512" s="10">
        <f t="shared" si="711"/>
        <v>0</v>
      </c>
      <c r="AT1512" s="10">
        <f t="shared" si="712"/>
        <v>0</v>
      </c>
      <c r="AU1512" s="10" t="str">
        <f t="shared" si="713"/>
        <v>0</v>
      </c>
      <c r="AV1512" s="11" t="e">
        <f t="shared" si="714"/>
        <v>#N/A</v>
      </c>
      <c r="AW1512" s="4" t="e">
        <f t="shared" si="715"/>
        <v>#N/A</v>
      </c>
      <c r="AX1512" s="10" t="e">
        <f t="shared" si="734"/>
        <v>#N/A</v>
      </c>
      <c r="AY1512" s="10" t="e">
        <f t="shared" si="735"/>
        <v>#N/A</v>
      </c>
      <c r="AZ1512" s="10" t="e">
        <f t="shared" si="717"/>
        <v>#REF!</v>
      </c>
      <c r="BA1512" s="12" t="e">
        <f>IF(BW1512=7,0,AJ1512&amp;IF(#REF!="SI",1,IF(#REF!="NO",2,IF(#REF!="VIH + PREVIO",3,0))))</f>
        <v>#REF!</v>
      </c>
      <c r="BB1512" s="13" t="e">
        <f>IF(AND(#REF!="POSITIVO",#REF!="POSITIVO"),1,IF(#REF!="NEGATIVO",2,IF(#REF!="VIH + PREVIO",3,0)))</f>
        <v>#REF!</v>
      </c>
      <c r="BC1512" s="10" t="e">
        <f>IF(#REF!="SI",1,IF(#REF!="NO",2,0))</f>
        <v>#REF!</v>
      </c>
      <c r="BD1512" s="10" t="e">
        <f>IF(#REF!="SI",1,IF(#REF!="NO",2,0))</f>
        <v>#REF!</v>
      </c>
      <c r="BE1512" s="10" t="e">
        <f>IF(OR(#REF!="VIH + PREVIO",#REF!="VIH + PREVIO",#REF!="VIH + PREVIO"),1,0)</f>
        <v>#REF!</v>
      </c>
      <c r="BF1512" s="13" t="e">
        <f>IF(OR(#REF!="POSITIVO",#REF!="NEGATIVO"),1,IF(#REF!="PACIENTE NO ACEPTA",2,IF(#REF!="VIH + PREVIO",3,0)))</f>
        <v>#REF!</v>
      </c>
      <c r="BG1512" s="10" t="e">
        <f t="shared" si="718"/>
        <v>#REF!</v>
      </c>
      <c r="BH1512" s="10" t="e">
        <f t="shared" si="719"/>
        <v>#REF!</v>
      </c>
      <c r="BI1512" s="10" t="e">
        <f t="shared" si="720"/>
        <v>#REF!</v>
      </c>
      <c r="BJ1512" s="10" t="e">
        <f t="shared" si="721"/>
        <v>#REF!</v>
      </c>
      <c r="BK1512" s="10" t="e">
        <f t="shared" si="722"/>
        <v>#REF!</v>
      </c>
      <c r="BL1512" s="10" t="e">
        <f t="shared" si="723"/>
        <v>#REF!</v>
      </c>
      <c r="BM1512" s="10" t="e">
        <f>IF(OR(BW1512=7,AQ1512=6),0,IF(#REF!="I",1,IF(#REF!="II",2,IF(#REF!="III",3,IF(#REF!="IV",4))))&amp;AP1512&amp;AQ1512&amp;AR1512&amp;AS1512&amp;AT1512&amp;AU1512&amp;AX1512)</f>
        <v>#REF!</v>
      </c>
      <c r="BN1512" s="10" t="e">
        <f t="shared" si="724"/>
        <v>#REF!</v>
      </c>
      <c r="BO1512" s="10" t="e">
        <f t="shared" si="725"/>
        <v>#REF!</v>
      </c>
      <c r="BP1512" s="10" t="e">
        <f t="shared" si="726"/>
        <v>#REF!</v>
      </c>
      <c r="BQ1512" s="10" t="e">
        <f t="shared" si="727"/>
        <v>#REF!</v>
      </c>
      <c r="BR1512" s="10" t="e">
        <f t="shared" si="728"/>
        <v>#REF!</v>
      </c>
      <c r="BS1512" s="10" t="e">
        <f t="shared" si="729"/>
        <v>#REF!</v>
      </c>
      <c r="BT1512" s="10" t="e">
        <f>IF(OR(BW1512=7,AQ1512=6),0,AO1512&amp;IF(#REF!="SI",1,IF(#REF!="NO",2,IF(#REF!="VIH + PREVIO",3,0))))</f>
        <v>#REF!</v>
      </c>
      <c r="BU1512" s="10" t="e">
        <f>IF(OR(BW1512=7,AQ1512=6),0,IF(#REF!="-",1,0))</f>
        <v>#REF!</v>
      </c>
      <c r="BV1512" s="10" t="e">
        <f t="shared" si="730"/>
        <v>#REF!</v>
      </c>
      <c r="BW15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2" s="10" t="e">
        <f t="shared" si="737"/>
        <v>#REF!</v>
      </c>
      <c r="BY1512" s="10" t="e">
        <f t="shared" si="733"/>
        <v>#REF!</v>
      </c>
      <c r="BZ1512" s="10" t="e">
        <f t="shared" si="738"/>
        <v>#REF!</v>
      </c>
      <c r="CA1512" s="10"/>
    </row>
    <row r="1513" spans="1:79" ht="23.25" customHeight="1" x14ac:dyDescent="0.3">
      <c r="A1513" s="7">
        <v>1511</v>
      </c>
      <c r="B1513" s="43"/>
      <c r="C1513" s="44"/>
      <c r="D1513" s="45"/>
      <c r="E1513" s="46"/>
      <c r="F1513" s="46"/>
      <c r="G1513" s="46"/>
      <c r="H1513" s="50"/>
      <c r="I1513" s="51"/>
      <c r="J1513" s="52"/>
      <c r="K1513" s="51"/>
      <c r="L1513" s="53"/>
      <c r="M1513" s="54"/>
      <c r="N1513" s="43"/>
      <c r="O1513" s="55"/>
      <c r="P1513" s="46"/>
      <c r="Q1513" s="46"/>
      <c r="R1513" s="46"/>
      <c r="S1513" s="43"/>
      <c r="T1513" s="56"/>
      <c r="U1513" s="46"/>
      <c r="V1513" s="57"/>
      <c r="W1513" s="58"/>
      <c r="X1513" s="57"/>
      <c r="Y1513" s="46"/>
      <c r="Z1513" s="57"/>
      <c r="AA1513" s="59"/>
      <c r="AB1513" s="60"/>
      <c r="AJ1513" s="11">
        <f t="shared" si="736"/>
        <v>13</v>
      </c>
      <c r="AK1513" s="11">
        <f t="shared" si="706"/>
        <v>0</v>
      </c>
      <c r="AL1513" s="11">
        <f t="shared" si="707"/>
        <v>0</v>
      </c>
      <c r="AM1513" s="11">
        <f t="shared" si="708"/>
        <v>0</v>
      </c>
      <c r="AN1513" s="11">
        <f t="shared" si="709"/>
        <v>0</v>
      </c>
      <c r="AO1513" s="4" t="e">
        <f>IF(#REF!="I",1,IF(#REF!="II",2,IF(#REF!="III",3,IF(#REF!="IV",4))))</f>
        <v>#REF!</v>
      </c>
      <c r="AP1513" s="11" t="e">
        <f>IF(#REF!="PULMONAR",1,IF(AND(#REF!="EXTRAPULMONAR",#REF!&lt;&gt;"MENINGEA"),2,IF(AND(#REF!="EXTRAPULMONAR",#REF!="MENINGEA"),3,)))</f>
        <v>#REF!</v>
      </c>
      <c r="AQ15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3" s="4">
        <f t="shared" si="710"/>
        <v>0</v>
      </c>
      <c r="AS1513" s="10">
        <f t="shared" si="711"/>
        <v>0</v>
      </c>
      <c r="AT1513" s="10">
        <f t="shared" si="712"/>
        <v>0</v>
      </c>
      <c r="AU1513" s="10" t="str">
        <f t="shared" si="713"/>
        <v>0</v>
      </c>
      <c r="AV1513" s="11" t="e">
        <f t="shared" si="714"/>
        <v>#N/A</v>
      </c>
      <c r="AW1513" s="4" t="e">
        <f t="shared" si="715"/>
        <v>#N/A</v>
      </c>
      <c r="AX1513" s="10" t="e">
        <f t="shared" si="734"/>
        <v>#N/A</v>
      </c>
      <c r="AY1513" s="10" t="e">
        <f t="shared" si="735"/>
        <v>#N/A</v>
      </c>
      <c r="AZ1513" s="10" t="e">
        <f t="shared" si="717"/>
        <v>#REF!</v>
      </c>
      <c r="BA1513" s="12" t="e">
        <f>IF(BW1513=7,0,AJ1513&amp;IF(#REF!="SI",1,IF(#REF!="NO",2,IF(#REF!="VIH + PREVIO",3,0))))</f>
        <v>#REF!</v>
      </c>
      <c r="BB1513" s="13" t="e">
        <f>IF(AND(#REF!="POSITIVO",#REF!="POSITIVO"),1,IF(#REF!="NEGATIVO",2,IF(#REF!="VIH + PREVIO",3,0)))</f>
        <v>#REF!</v>
      </c>
      <c r="BC1513" s="10" t="e">
        <f>IF(#REF!="SI",1,IF(#REF!="NO",2,0))</f>
        <v>#REF!</v>
      </c>
      <c r="BD1513" s="10" t="e">
        <f>IF(#REF!="SI",1,IF(#REF!="NO",2,0))</f>
        <v>#REF!</v>
      </c>
      <c r="BE1513" s="10" t="e">
        <f>IF(OR(#REF!="VIH + PREVIO",#REF!="VIH + PREVIO",#REF!="VIH + PREVIO"),1,0)</f>
        <v>#REF!</v>
      </c>
      <c r="BF1513" s="13" t="e">
        <f>IF(OR(#REF!="POSITIVO",#REF!="NEGATIVO"),1,IF(#REF!="PACIENTE NO ACEPTA",2,IF(#REF!="VIH + PREVIO",3,0)))</f>
        <v>#REF!</v>
      </c>
      <c r="BG1513" s="10" t="e">
        <f t="shared" si="718"/>
        <v>#REF!</v>
      </c>
      <c r="BH1513" s="10" t="e">
        <f t="shared" si="719"/>
        <v>#REF!</v>
      </c>
      <c r="BI1513" s="10" t="e">
        <f t="shared" si="720"/>
        <v>#REF!</v>
      </c>
      <c r="BJ1513" s="10" t="e">
        <f t="shared" si="721"/>
        <v>#REF!</v>
      </c>
      <c r="BK1513" s="10" t="e">
        <f t="shared" si="722"/>
        <v>#REF!</v>
      </c>
      <c r="BL1513" s="10" t="e">
        <f t="shared" si="723"/>
        <v>#REF!</v>
      </c>
      <c r="BM1513" s="10" t="e">
        <f>IF(OR(BW1513=7,AQ1513=6),0,IF(#REF!="I",1,IF(#REF!="II",2,IF(#REF!="III",3,IF(#REF!="IV",4))))&amp;AP1513&amp;AQ1513&amp;AR1513&amp;AS1513&amp;AT1513&amp;AU1513&amp;AX1513)</f>
        <v>#REF!</v>
      </c>
      <c r="BN1513" s="10" t="e">
        <f t="shared" si="724"/>
        <v>#REF!</v>
      </c>
      <c r="BO1513" s="10" t="e">
        <f t="shared" si="725"/>
        <v>#REF!</v>
      </c>
      <c r="BP1513" s="10" t="e">
        <f t="shared" si="726"/>
        <v>#REF!</v>
      </c>
      <c r="BQ1513" s="10" t="e">
        <f t="shared" si="727"/>
        <v>#REF!</v>
      </c>
      <c r="BR1513" s="10" t="e">
        <f t="shared" si="728"/>
        <v>#REF!</v>
      </c>
      <c r="BS1513" s="10" t="e">
        <f t="shared" si="729"/>
        <v>#REF!</v>
      </c>
      <c r="BT1513" s="10" t="e">
        <f>IF(OR(BW1513=7,AQ1513=6),0,AO1513&amp;IF(#REF!="SI",1,IF(#REF!="NO",2,IF(#REF!="VIH + PREVIO",3,0))))</f>
        <v>#REF!</v>
      </c>
      <c r="BU1513" s="10" t="e">
        <f>IF(OR(BW1513=7,AQ1513=6),0,IF(#REF!="-",1,0))</f>
        <v>#REF!</v>
      </c>
      <c r="BV1513" s="10" t="e">
        <f t="shared" si="730"/>
        <v>#REF!</v>
      </c>
      <c r="BW15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3" s="10" t="e">
        <f t="shared" si="737"/>
        <v>#REF!</v>
      </c>
      <c r="BY1513" s="10" t="e">
        <f t="shared" si="733"/>
        <v>#REF!</v>
      </c>
      <c r="BZ1513" s="10" t="e">
        <f t="shared" si="738"/>
        <v>#REF!</v>
      </c>
      <c r="CA1513" s="10"/>
    </row>
    <row r="1514" spans="1:79" ht="23.25" customHeight="1" x14ac:dyDescent="0.3">
      <c r="A1514" s="7">
        <v>1512</v>
      </c>
      <c r="B1514" s="43"/>
      <c r="C1514" s="44"/>
      <c r="D1514" s="45"/>
      <c r="E1514" s="46"/>
      <c r="F1514" s="46"/>
      <c r="G1514" s="46"/>
      <c r="H1514" s="50"/>
      <c r="I1514" s="51"/>
      <c r="J1514" s="52"/>
      <c r="K1514" s="51"/>
      <c r="L1514" s="53"/>
      <c r="M1514" s="54"/>
      <c r="N1514" s="43"/>
      <c r="O1514" s="55"/>
      <c r="P1514" s="46"/>
      <c r="Q1514" s="46"/>
      <c r="R1514" s="46"/>
      <c r="S1514" s="43"/>
      <c r="T1514" s="56"/>
      <c r="U1514" s="46"/>
      <c r="V1514" s="57"/>
      <c r="W1514" s="58"/>
      <c r="X1514" s="57"/>
      <c r="Y1514" s="46"/>
      <c r="Z1514" s="57"/>
      <c r="AA1514" s="59"/>
      <c r="AB1514" s="60"/>
      <c r="AJ1514" s="11">
        <f t="shared" si="736"/>
        <v>13</v>
      </c>
      <c r="AK1514" s="11">
        <f t="shared" ref="AK1514:AK1577" si="739">IF(D1514&lt;&gt;"",MONTH(D1514),0)</f>
        <v>0</v>
      </c>
      <c r="AL1514" s="11">
        <f t="shared" ref="AL1514:AL1577" si="740">IF(AND(AR1514=1,V1514&lt;&gt;""),MONTH(V1514),0)</f>
        <v>0</v>
      </c>
      <c r="AM1514" s="11">
        <f t="shared" ref="AM1514:AM1577" si="741">IF(AND(AS1514=1,X1514&lt;&gt;""),MONTH(X1514),0)</f>
        <v>0</v>
      </c>
      <c r="AN1514" s="11">
        <f t="shared" ref="AN1514:AN1577" si="742">IF(AND(AT1514=1,Z1514&lt;&gt;""),MONTH(Z1514),0)</f>
        <v>0</v>
      </c>
      <c r="AO1514" s="4" t="e">
        <f>IF(#REF!="I",1,IF(#REF!="II",2,IF(#REF!="III",3,IF(#REF!="IV",4))))</f>
        <v>#REF!</v>
      </c>
      <c r="AP1514" s="11" t="e">
        <f>IF(#REF!="PULMONAR",1,IF(AND(#REF!="EXTRAPULMONAR",#REF!&lt;&gt;"MENINGEA"),2,IF(AND(#REF!="EXTRAPULMONAR",#REF!="MENINGEA"),3,)))</f>
        <v>#REF!</v>
      </c>
      <c r="AQ15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4" s="4">
        <f t="shared" ref="AR1514:AR1577" si="743">IF(OR(U1514="+",U1514="++",U1514="+++",U1514="1 A 9 BAAR"),1,IF(U1514="-",2,IF(OR(U1514="NR",U1514=""),0)))</f>
        <v>0</v>
      </c>
      <c r="AS1514" s="10">
        <f t="shared" ref="AS1514:AS1577" si="744">IF(OR(W1514="+",W1514="++",W1514="+++",W1514="1 A 19 colonias"),1,IF(W1514="-",2,0))</f>
        <v>0</v>
      </c>
      <c r="AT1514" s="10">
        <f t="shared" ref="AT1514:AT1577" si="745">IF(Y1514="DETECTADO",1,IF(Y1514="NO DETECTADO",2,0))</f>
        <v>0</v>
      </c>
      <c r="AU1514" s="10" t="str">
        <f t="shared" ref="AU1514:AU1577" si="746">IF(H1514="M",1,IF(H1514="F","2",IF(H1514="","0")))</f>
        <v>0</v>
      </c>
      <c r="AV1514" s="11" t="e">
        <f t="shared" ref="AV1514:AV1577" si="747">VLOOKUP(I1514,G_EDAD,2,FALSE)</f>
        <v>#N/A</v>
      </c>
      <c r="AW1514" s="4" t="e">
        <f t="shared" ref="AW1514:AW1577" si="748">VLOOKUP(I1514,G_EDAD,3,FALSE)</f>
        <v>#N/A</v>
      </c>
      <c r="AX1514" s="10" t="e">
        <f t="shared" si="734"/>
        <v>#N/A</v>
      </c>
      <c r="AY1514" s="10" t="e">
        <f t="shared" si="735"/>
        <v>#N/A</v>
      </c>
      <c r="AZ1514" s="10" t="e">
        <f t="shared" si="717"/>
        <v>#REF!</v>
      </c>
      <c r="BA1514" s="12" t="e">
        <f>IF(BW1514=7,0,AJ1514&amp;IF(#REF!="SI",1,IF(#REF!="NO",2,IF(#REF!="VIH + PREVIO",3,0))))</f>
        <v>#REF!</v>
      </c>
      <c r="BB1514" s="13" t="e">
        <f>IF(AND(#REF!="POSITIVO",#REF!="POSITIVO"),1,IF(#REF!="NEGATIVO",2,IF(#REF!="VIH + PREVIO",3,0)))</f>
        <v>#REF!</v>
      </c>
      <c r="BC1514" s="10" t="e">
        <f>IF(#REF!="SI",1,IF(#REF!="NO",2,0))</f>
        <v>#REF!</v>
      </c>
      <c r="BD1514" s="10" t="e">
        <f>IF(#REF!="SI",1,IF(#REF!="NO",2,0))</f>
        <v>#REF!</v>
      </c>
      <c r="BE1514" s="10" t="e">
        <f>IF(OR(#REF!="VIH + PREVIO",#REF!="VIH + PREVIO",#REF!="VIH + PREVIO"),1,0)</f>
        <v>#REF!</v>
      </c>
      <c r="BF1514" s="13" t="e">
        <f>IF(OR(#REF!="POSITIVO",#REF!="NEGATIVO"),1,IF(#REF!="PACIENTE NO ACEPTA",2,IF(#REF!="VIH + PREVIO",3,0)))</f>
        <v>#REF!</v>
      </c>
      <c r="BG1514" s="10" t="e">
        <f t="shared" si="718"/>
        <v>#REF!</v>
      </c>
      <c r="BH1514" s="10" t="e">
        <f t="shared" si="719"/>
        <v>#REF!</v>
      </c>
      <c r="BI1514" s="10" t="e">
        <f t="shared" si="720"/>
        <v>#REF!</v>
      </c>
      <c r="BJ1514" s="10" t="e">
        <f t="shared" si="721"/>
        <v>#REF!</v>
      </c>
      <c r="BK1514" s="10" t="e">
        <f t="shared" si="722"/>
        <v>#REF!</v>
      </c>
      <c r="BL1514" s="10" t="e">
        <f t="shared" si="723"/>
        <v>#REF!</v>
      </c>
      <c r="BM1514" s="10" t="e">
        <f>IF(OR(BW1514=7,AQ1514=6),0,IF(#REF!="I",1,IF(#REF!="II",2,IF(#REF!="III",3,IF(#REF!="IV",4))))&amp;AP1514&amp;AQ1514&amp;AR1514&amp;AS1514&amp;AT1514&amp;AU1514&amp;AX1514)</f>
        <v>#REF!</v>
      </c>
      <c r="BN1514" s="10" t="e">
        <f t="shared" si="724"/>
        <v>#REF!</v>
      </c>
      <c r="BO1514" s="10" t="e">
        <f t="shared" si="725"/>
        <v>#REF!</v>
      </c>
      <c r="BP1514" s="10" t="e">
        <f t="shared" si="726"/>
        <v>#REF!</v>
      </c>
      <c r="BQ1514" s="10" t="e">
        <f t="shared" si="727"/>
        <v>#REF!</v>
      </c>
      <c r="BR1514" s="10" t="e">
        <f t="shared" si="728"/>
        <v>#REF!</v>
      </c>
      <c r="BS1514" s="10" t="e">
        <f t="shared" si="729"/>
        <v>#REF!</v>
      </c>
      <c r="BT1514" s="10" t="e">
        <f>IF(OR(BW1514=7,AQ1514=6),0,AO1514&amp;IF(#REF!="SI",1,IF(#REF!="NO",2,IF(#REF!="VIH + PREVIO",3,0))))</f>
        <v>#REF!</v>
      </c>
      <c r="BU1514" s="10" t="e">
        <f>IF(OR(BW1514=7,AQ1514=6),0,IF(#REF!="-",1,0))</f>
        <v>#REF!</v>
      </c>
      <c r="BV1514" s="10" t="e">
        <f t="shared" si="730"/>
        <v>#REF!</v>
      </c>
      <c r="BW15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4" s="10" t="e">
        <f t="shared" si="737"/>
        <v>#REF!</v>
      </c>
      <c r="BY1514" s="10" t="e">
        <f t="shared" si="733"/>
        <v>#REF!</v>
      </c>
      <c r="BZ1514" s="10" t="e">
        <f t="shared" si="738"/>
        <v>#REF!</v>
      </c>
      <c r="CA1514" s="10"/>
    </row>
    <row r="1515" spans="1:79" ht="23.25" customHeight="1" x14ac:dyDescent="0.3">
      <c r="A1515" s="7">
        <v>1513</v>
      </c>
      <c r="B1515" s="43"/>
      <c r="C1515" s="44"/>
      <c r="D1515" s="45"/>
      <c r="E1515" s="46"/>
      <c r="F1515" s="46"/>
      <c r="G1515" s="46"/>
      <c r="H1515" s="50"/>
      <c r="I1515" s="51"/>
      <c r="J1515" s="52"/>
      <c r="K1515" s="51"/>
      <c r="L1515" s="53"/>
      <c r="M1515" s="54"/>
      <c r="N1515" s="43"/>
      <c r="O1515" s="55"/>
      <c r="P1515" s="46"/>
      <c r="Q1515" s="46"/>
      <c r="R1515" s="46"/>
      <c r="S1515" s="43"/>
      <c r="T1515" s="56"/>
      <c r="U1515" s="46"/>
      <c r="V1515" s="57"/>
      <c r="W1515" s="58"/>
      <c r="X1515" s="57"/>
      <c r="Y1515" s="46"/>
      <c r="Z1515" s="57"/>
      <c r="AA1515" s="59"/>
      <c r="AB1515" s="60"/>
      <c r="AJ1515" s="11">
        <f t="shared" si="736"/>
        <v>13</v>
      </c>
      <c r="AK1515" s="11">
        <f t="shared" si="739"/>
        <v>0</v>
      </c>
      <c r="AL1515" s="11">
        <f t="shared" si="740"/>
        <v>0</v>
      </c>
      <c r="AM1515" s="11">
        <f t="shared" si="741"/>
        <v>0</v>
      </c>
      <c r="AN1515" s="11">
        <f t="shared" si="742"/>
        <v>0</v>
      </c>
      <c r="AO1515" s="4" t="e">
        <f>IF(#REF!="I",1,IF(#REF!="II",2,IF(#REF!="III",3,IF(#REF!="IV",4))))</f>
        <v>#REF!</v>
      </c>
      <c r="AP1515" s="11" t="e">
        <f>IF(#REF!="PULMONAR",1,IF(AND(#REF!="EXTRAPULMONAR",#REF!&lt;&gt;"MENINGEA"),2,IF(AND(#REF!="EXTRAPULMONAR",#REF!="MENINGEA"),3,)))</f>
        <v>#REF!</v>
      </c>
      <c r="AQ15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5" s="4">
        <f t="shared" si="743"/>
        <v>0</v>
      </c>
      <c r="AS1515" s="10">
        <f t="shared" si="744"/>
        <v>0</v>
      </c>
      <c r="AT1515" s="10">
        <f t="shared" si="745"/>
        <v>0</v>
      </c>
      <c r="AU1515" s="10" t="str">
        <f t="shared" si="746"/>
        <v>0</v>
      </c>
      <c r="AV1515" s="11" t="e">
        <f t="shared" si="747"/>
        <v>#N/A</v>
      </c>
      <c r="AW1515" s="4" t="e">
        <f t="shared" si="748"/>
        <v>#N/A</v>
      </c>
      <c r="AX1515" s="10" t="e">
        <f t="shared" si="734"/>
        <v>#N/A</v>
      </c>
      <c r="AY1515" s="10" t="e">
        <f t="shared" si="735"/>
        <v>#N/A</v>
      </c>
      <c r="AZ1515" s="10" t="e">
        <f t="shared" si="717"/>
        <v>#REF!</v>
      </c>
      <c r="BA1515" s="12" t="e">
        <f>IF(BW1515=7,0,AJ1515&amp;IF(#REF!="SI",1,IF(#REF!="NO",2,IF(#REF!="VIH + PREVIO",3,0))))</f>
        <v>#REF!</v>
      </c>
      <c r="BB1515" s="13" t="e">
        <f>IF(AND(#REF!="POSITIVO",#REF!="POSITIVO"),1,IF(#REF!="NEGATIVO",2,IF(#REF!="VIH + PREVIO",3,0)))</f>
        <v>#REF!</v>
      </c>
      <c r="BC1515" s="10" t="e">
        <f>IF(#REF!="SI",1,IF(#REF!="NO",2,0))</f>
        <v>#REF!</v>
      </c>
      <c r="BD1515" s="10" t="e">
        <f>IF(#REF!="SI",1,IF(#REF!="NO",2,0))</f>
        <v>#REF!</v>
      </c>
      <c r="BE1515" s="10" t="e">
        <f>IF(OR(#REF!="VIH + PREVIO",#REF!="VIH + PREVIO",#REF!="VIH + PREVIO"),1,0)</f>
        <v>#REF!</v>
      </c>
      <c r="BF1515" s="13" t="e">
        <f>IF(OR(#REF!="POSITIVO",#REF!="NEGATIVO"),1,IF(#REF!="PACIENTE NO ACEPTA",2,IF(#REF!="VIH + PREVIO",3,0)))</f>
        <v>#REF!</v>
      </c>
      <c r="BG1515" s="10" t="e">
        <f t="shared" si="718"/>
        <v>#REF!</v>
      </c>
      <c r="BH1515" s="10" t="e">
        <f t="shared" si="719"/>
        <v>#REF!</v>
      </c>
      <c r="BI1515" s="10" t="e">
        <f t="shared" si="720"/>
        <v>#REF!</v>
      </c>
      <c r="BJ1515" s="10" t="e">
        <f t="shared" si="721"/>
        <v>#REF!</v>
      </c>
      <c r="BK1515" s="10" t="e">
        <f t="shared" si="722"/>
        <v>#REF!</v>
      </c>
      <c r="BL1515" s="10" t="e">
        <f t="shared" si="723"/>
        <v>#REF!</v>
      </c>
      <c r="BM1515" s="10" t="e">
        <f>IF(OR(BW1515=7,AQ1515=6),0,IF(#REF!="I",1,IF(#REF!="II",2,IF(#REF!="III",3,IF(#REF!="IV",4))))&amp;AP1515&amp;AQ1515&amp;AR1515&amp;AS1515&amp;AT1515&amp;AU1515&amp;AX1515)</f>
        <v>#REF!</v>
      </c>
      <c r="BN1515" s="10" t="e">
        <f t="shared" si="724"/>
        <v>#REF!</v>
      </c>
      <c r="BO1515" s="10" t="e">
        <f t="shared" si="725"/>
        <v>#REF!</v>
      </c>
      <c r="BP1515" s="10" t="e">
        <f t="shared" si="726"/>
        <v>#REF!</v>
      </c>
      <c r="BQ1515" s="10" t="e">
        <f t="shared" si="727"/>
        <v>#REF!</v>
      </c>
      <c r="BR1515" s="10" t="e">
        <f t="shared" si="728"/>
        <v>#REF!</v>
      </c>
      <c r="BS1515" s="10" t="e">
        <f t="shared" si="729"/>
        <v>#REF!</v>
      </c>
      <c r="BT1515" s="10" t="e">
        <f>IF(OR(BW1515=7,AQ1515=6),0,AO1515&amp;IF(#REF!="SI",1,IF(#REF!="NO",2,IF(#REF!="VIH + PREVIO",3,0))))</f>
        <v>#REF!</v>
      </c>
      <c r="BU1515" s="10" t="e">
        <f>IF(OR(BW1515=7,AQ1515=6),0,IF(#REF!="-",1,0))</f>
        <v>#REF!</v>
      </c>
      <c r="BV1515" s="10" t="e">
        <f t="shared" si="730"/>
        <v>#REF!</v>
      </c>
      <c r="BW15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5" s="10" t="e">
        <f t="shared" si="737"/>
        <v>#REF!</v>
      </c>
      <c r="BY1515" s="10" t="e">
        <f t="shared" si="733"/>
        <v>#REF!</v>
      </c>
      <c r="BZ1515" s="10" t="e">
        <f t="shared" si="738"/>
        <v>#REF!</v>
      </c>
      <c r="CA1515" s="10"/>
    </row>
    <row r="1516" spans="1:79" ht="23.25" customHeight="1" x14ac:dyDescent="0.3">
      <c r="A1516" s="7">
        <v>1514</v>
      </c>
      <c r="B1516" s="43"/>
      <c r="C1516" s="44"/>
      <c r="D1516" s="45"/>
      <c r="E1516" s="46"/>
      <c r="F1516" s="46"/>
      <c r="G1516" s="46"/>
      <c r="H1516" s="50"/>
      <c r="I1516" s="51"/>
      <c r="J1516" s="52"/>
      <c r="K1516" s="51"/>
      <c r="L1516" s="53"/>
      <c r="M1516" s="54"/>
      <c r="N1516" s="43"/>
      <c r="O1516" s="55"/>
      <c r="P1516" s="46"/>
      <c r="Q1516" s="46"/>
      <c r="R1516" s="46"/>
      <c r="S1516" s="43"/>
      <c r="T1516" s="56"/>
      <c r="U1516" s="46"/>
      <c r="V1516" s="57"/>
      <c r="W1516" s="58"/>
      <c r="X1516" s="57"/>
      <c r="Y1516" s="46"/>
      <c r="Z1516" s="57"/>
      <c r="AA1516" s="59"/>
      <c r="AB1516" s="60"/>
      <c r="AJ1516" s="11">
        <f t="shared" si="736"/>
        <v>13</v>
      </c>
      <c r="AK1516" s="11">
        <f t="shared" si="739"/>
        <v>0</v>
      </c>
      <c r="AL1516" s="11">
        <f t="shared" si="740"/>
        <v>0</v>
      </c>
      <c r="AM1516" s="11">
        <f t="shared" si="741"/>
        <v>0</v>
      </c>
      <c r="AN1516" s="11">
        <f t="shared" si="742"/>
        <v>0</v>
      </c>
      <c r="AO1516" s="4" t="e">
        <f>IF(#REF!="I",1,IF(#REF!="II",2,IF(#REF!="III",3,IF(#REF!="IV",4))))</f>
        <v>#REF!</v>
      </c>
      <c r="AP1516" s="11" t="e">
        <f>IF(#REF!="PULMONAR",1,IF(AND(#REF!="EXTRAPULMONAR",#REF!&lt;&gt;"MENINGEA"),2,IF(AND(#REF!="EXTRAPULMONAR",#REF!="MENINGEA"),3,)))</f>
        <v>#REF!</v>
      </c>
      <c r="AQ15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6" s="4">
        <f t="shared" si="743"/>
        <v>0</v>
      </c>
      <c r="AS1516" s="10">
        <f t="shared" si="744"/>
        <v>0</v>
      </c>
      <c r="AT1516" s="10">
        <f t="shared" si="745"/>
        <v>0</v>
      </c>
      <c r="AU1516" s="10" t="str">
        <f t="shared" si="746"/>
        <v>0</v>
      </c>
      <c r="AV1516" s="11" t="e">
        <f t="shared" si="747"/>
        <v>#N/A</v>
      </c>
      <c r="AW1516" s="4" t="e">
        <f t="shared" si="748"/>
        <v>#N/A</v>
      </c>
      <c r="AX1516" s="10" t="e">
        <f t="shared" si="734"/>
        <v>#N/A</v>
      </c>
      <c r="AY1516" s="10" t="e">
        <f t="shared" si="735"/>
        <v>#N/A</v>
      </c>
      <c r="AZ1516" s="10" t="e">
        <f t="shared" si="717"/>
        <v>#REF!</v>
      </c>
      <c r="BA1516" s="12" t="e">
        <f>IF(BW1516=7,0,AJ1516&amp;IF(#REF!="SI",1,IF(#REF!="NO",2,IF(#REF!="VIH + PREVIO",3,0))))</f>
        <v>#REF!</v>
      </c>
      <c r="BB1516" s="13" t="e">
        <f>IF(AND(#REF!="POSITIVO",#REF!="POSITIVO"),1,IF(#REF!="NEGATIVO",2,IF(#REF!="VIH + PREVIO",3,0)))</f>
        <v>#REF!</v>
      </c>
      <c r="BC1516" s="10" t="e">
        <f>IF(#REF!="SI",1,IF(#REF!="NO",2,0))</f>
        <v>#REF!</v>
      </c>
      <c r="BD1516" s="10" t="e">
        <f>IF(#REF!="SI",1,IF(#REF!="NO",2,0))</f>
        <v>#REF!</v>
      </c>
      <c r="BE1516" s="10" t="e">
        <f>IF(OR(#REF!="VIH + PREVIO",#REF!="VIH + PREVIO",#REF!="VIH + PREVIO"),1,0)</f>
        <v>#REF!</v>
      </c>
      <c r="BF1516" s="13" t="e">
        <f>IF(OR(#REF!="POSITIVO",#REF!="NEGATIVO"),1,IF(#REF!="PACIENTE NO ACEPTA",2,IF(#REF!="VIH + PREVIO",3,0)))</f>
        <v>#REF!</v>
      </c>
      <c r="BG1516" s="10" t="e">
        <f t="shared" si="718"/>
        <v>#REF!</v>
      </c>
      <c r="BH1516" s="10" t="e">
        <f t="shared" si="719"/>
        <v>#REF!</v>
      </c>
      <c r="BI1516" s="10" t="e">
        <f t="shared" si="720"/>
        <v>#REF!</v>
      </c>
      <c r="BJ1516" s="10" t="e">
        <f t="shared" si="721"/>
        <v>#REF!</v>
      </c>
      <c r="BK1516" s="10" t="e">
        <f t="shared" si="722"/>
        <v>#REF!</v>
      </c>
      <c r="BL1516" s="10" t="e">
        <f t="shared" si="723"/>
        <v>#REF!</v>
      </c>
      <c r="BM1516" s="10" t="e">
        <f>IF(OR(BW1516=7,AQ1516=6),0,IF(#REF!="I",1,IF(#REF!="II",2,IF(#REF!="III",3,IF(#REF!="IV",4))))&amp;AP1516&amp;AQ1516&amp;AR1516&amp;AS1516&amp;AT1516&amp;AU1516&amp;AX1516)</f>
        <v>#REF!</v>
      </c>
      <c r="BN1516" s="10" t="e">
        <f t="shared" si="724"/>
        <v>#REF!</v>
      </c>
      <c r="BO1516" s="10" t="e">
        <f t="shared" si="725"/>
        <v>#REF!</v>
      </c>
      <c r="BP1516" s="10" t="e">
        <f t="shared" si="726"/>
        <v>#REF!</v>
      </c>
      <c r="BQ1516" s="10" t="e">
        <f t="shared" si="727"/>
        <v>#REF!</v>
      </c>
      <c r="BR1516" s="10" t="e">
        <f t="shared" si="728"/>
        <v>#REF!</v>
      </c>
      <c r="BS1516" s="10" t="e">
        <f t="shared" si="729"/>
        <v>#REF!</v>
      </c>
      <c r="BT1516" s="10" t="e">
        <f>IF(OR(BW1516=7,AQ1516=6),0,AO1516&amp;IF(#REF!="SI",1,IF(#REF!="NO",2,IF(#REF!="VIH + PREVIO",3,0))))</f>
        <v>#REF!</v>
      </c>
      <c r="BU1516" s="10" t="e">
        <f>IF(OR(BW1516=7,AQ1516=6),0,IF(#REF!="-",1,0))</f>
        <v>#REF!</v>
      </c>
      <c r="BV1516" s="10" t="e">
        <f t="shared" si="730"/>
        <v>#REF!</v>
      </c>
      <c r="BW15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6" s="10" t="e">
        <f t="shared" si="737"/>
        <v>#REF!</v>
      </c>
      <c r="BY1516" s="10" t="e">
        <f t="shared" si="733"/>
        <v>#REF!</v>
      </c>
      <c r="BZ1516" s="10" t="e">
        <f t="shared" si="738"/>
        <v>#REF!</v>
      </c>
      <c r="CA1516" s="10"/>
    </row>
    <row r="1517" spans="1:79" ht="23.25" customHeight="1" x14ac:dyDescent="0.3">
      <c r="A1517" s="7">
        <v>1515</v>
      </c>
      <c r="B1517" s="43"/>
      <c r="C1517" s="44"/>
      <c r="D1517" s="45"/>
      <c r="E1517" s="46"/>
      <c r="F1517" s="46"/>
      <c r="G1517" s="46"/>
      <c r="H1517" s="50"/>
      <c r="I1517" s="51"/>
      <c r="J1517" s="52"/>
      <c r="K1517" s="51"/>
      <c r="L1517" s="53"/>
      <c r="M1517" s="54"/>
      <c r="N1517" s="43"/>
      <c r="O1517" s="55"/>
      <c r="P1517" s="46"/>
      <c r="Q1517" s="46"/>
      <c r="R1517" s="46"/>
      <c r="S1517" s="43"/>
      <c r="T1517" s="56"/>
      <c r="U1517" s="46"/>
      <c r="V1517" s="57"/>
      <c r="W1517" s="58"/>
      <c r="X1517" s="57"/>
      <c r="Y1517" s="46"/>
      <c r="Z1517" s="57"/>
      <c r="AA1517" s="59"/>
      <c r="AB1517" s="60"/>
      <c r="AJ1517" s="11">
        <f t="shared" si="736"/>
        <v>13</v>
      </c>
      <c r="AK1517" s="11">
        <f t="shared" si="739"/>
        <v>0</v>
      </c>
      <c r="AL1517" s="11">
        <f t="shared" si="740"/>
        <v>0</v>
      </c>
      <c r="AM1517" s="11">
        <f t="shared" si="741"/>
        <v>0</v>
      </c>
      <c r="AN1517" s="11">
        <f t="shared" si="742"/>
        <v>0</v>
      </c>
      <c r="AO1517" s="4" t="e">
        <f>IF(#REF!="I",1,IF(#REF!="II",2,IF(#REF!="III",3,IF(#REF!="IV",4))))</f>
        <v>#REF!</v>
      </c>
      <c r="AP1517" s="11" t="e">
        <f>IF(#REF!="PULMONAR",1,IF(AND(#REF!="EXTRAPULMONAR",#REF!&lt;&gt;"MENINGEA"),2,IF(AND(#REF!="EXTRAPULMONAR",#REF!="MENINGEA"),3,)))</f>
        <v>#REF!</v>
      </c>
      <c r="AQ15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7" s="4">
        <f t="shared" si="743"/>
        <v>0</v>
      </c>
      <c r="AS1517" s="10">
        <f t="shared" si="744"/>
        <v>0</v>
      </c>
      <c r="AT1517" s="10">
        <f t="shared" si="745"/>
        <v>0</v>
      </c>
      <c r="AU1517" s="10" t="str">
        <f t="shared" si="746"/>
        <v>0</v>
      </c>
      <c r="AV1517" s="11" t="e">
        <f t="shared" si="747"/>
        <v>#N/A</v>
      </c>
      <c r="AW1517" s="4" t="e">
        <f t="shared" si="748"/>
        <v>#N/A</v>
      </c>
      <c r="AX1517" s="10" t="e">
        <f t="shared" si="734"/>
        <v>#N/A</v>
      </c>
      <c r="AY1517" s="10" t="e">
        <f t="shared" si="735"/>
        <v>#N/A</v>
      </c>
      <c r="AZ1517" s="10" t="e">
        <f t="shared" si="717"/>
        <v>#REF!</v>
      </c>
      <c r="BA1517" s="12" t="e">
        <f>IF(BW1517=7,0,AJ1517&amp;IF(#REF!="SI",1,IF(#REF!="NO",2,IF(#REF!="VIH + PREVIO",3,0))))</f>
        <v>#REF!</v>
      </c>
      <c r="BB1517" s="13" t="e">
        <f>IF(AND(#REF!="POSITIVO",#REF!="POSITIVO"),1,IF(#REF!="NEGATIVO",2,IF(#REF!="VIH + PREVIO",3,0)))</f>
        <v>#REF!</v>
      </c>
      <c r="BC1517" s="10" t="e">
        <f>IF(#REF!="SI",1,IF(#REF!="NO",2,0))</f>
        <v>#REF!</v>
      </c>
      <c r="BD1517" s="10" t="e">
        <f>IF(#REF!="SI",1,IF(#REF!="NO",2,0))</f>
        <v>#REF!</v>
      </c>
      <c r="BE1517" s="10" t="e">
        <f>IF(OR(#REF!="VIH + PREVIO",#REF!="VIH + PREVIO",#REF!="VIH + PREVIO"),1,0)</f>
        <v>#REF!</v>
      </c>
      <c r="BF1517" s="13" t="e">
        <f>IF(OR(#REF!="POSITIVO",#REF!="NEGATIVO"),1,IF(#REF!="PACIENTE NO ACEPTA",2,IF(#REF!="VIH + PREVIO",3,0)))</f>
        <v>#REF!</v>
      </c>
      <c r="BG1517" s="10" t="e">
        <f t="shared" si="718"/>
        <v>#REF!</v>
      </c>
      <c r="BH1517" s="10" t="e">
        <f t="shared" si="719"/>
        <v>#REF!</v>
      </c>
      <c r="BI1517" s="10" t="e">
        <f t="shared" si="720"/>
        <v>#REF!</v>
      </c>
      <c r="BJ1517" s="10" t="e">
        <f t="shared" si="721"/>
        <v>#REF!</v>
      </c>
      <c r="BK1517" s="10" t="e">
        <f t="shared" si="722"/>
        <v>#REF!</v>
      </c>
      <c r="BL1517" s="10" t="e">
        <f t="shared" si="723"/>
        <v>#REF!</v>
      </c>
      <c r="BM1517" s="10" t="e">
        <f>IF(OR(BW1517=7,AQ1517=6),0,IF(#REF!="I",1,IF(#REF!="II",2,IF(#REF!="III",3,IF(#REF!="IV",4))))&amp;AP1517&amp;AQ1517&amp;AR1517&amp;AS1517&amp;AT1517&amp;AU1517&amp;AX1517)</f>
        <v>#REF!</v>
      </c>
      <c r="BN1517" s="10" t="e">
        <f t="shared" si="724"/>
        <v>#REF!</v>
      </c>
      <c r="BO1517" s="10" t="e">
        <f t="shared" si="725"/>
        <v>#REF!</v>
      </c>
      <c r="BP1517" s="10" t="e">
        <f t="shared" si="726"/>
        <v>#REF!</v>
      </c>
      <c r="BQ1517" s="10" t="e">
        <f t="shared" si="727"/>
        <v>#REF!</v>
      </c>
      <c r="BR1517" s="10" t="e">
        <f t="shared" si="728"/>
        <v>#REF!</v>
      </c>
      <c r="BS1517" s="10" t="e">
        <f t="shared" si="729"/>
        <v>#REF!</v>
      </c>
      <c r="BT1517" s="10" t="e">
        <f>IF(OR(BW1517=7,AQ1517=6),0,AO1517&amp;IF(#REF!="SI",1,IF(#REF!="NO",2,IF(#REF!="VIH + PREVIO",3,0))))</f>
        <v>#REF!</v>
      </c>
      <c r="BU1517" s="10" t="e">
        <f>IF(OR(BW1517=7,AQ1517=6),0,IF(#REF!="-",1,0))</f>
        <v>#REF!</v>
      </c>
      <c r="BV1517" s="10" t="e">
        <f t="shared" si="730"/>
        <v>#REF!</v>
      </c>
      <c r="BW15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7" s="10" t="e">
        <f t="shared" si="737"/>
        <v>#REF!</v>
      </c>
      <c r="BY1517" s="10" t="e">
        <f t="shared" si="733"/>
        <v>#REF!</v>
      </c>
      <c r="BZ1517" s="10" t="e">
        <f t="shared" si="738"/>
        <v>#REF!</v>
      </c>
      <c r="CA1517" s="10"/>
    </row>
    <row r="1518" spans="1:79" ht="23.25" customHeight="1" x14ac:dyDescent="0.3">
      <c r="A1518" s="7">
        <v>1516</v>
      </c>
      <c r="B1518" s="43"/>
      <c r="C1518" s="44"/>
      <c r="D1518" s="45"/>
      <c r="E1518" s="46"/>
      <c r="F1518" s="46"/>
      <c r="G1518" s="46"/>
      <c r="H1518" s="50"/>
      <c r="I1518" s="51"/>
      <c r="J1518" s="52"/>
      <c r="K1518" s="51"/>
      <c r="L1518" s="53"/>
      <c r="M1518" s="54"/>
      <c r="N1518" s="43"/>
      <c r="O1518" s="55"/>
      <c r="P1518" s="46"/>
      <c r="Q1518" s="46"/>
      <c r="R1518" s="46"/>
      <c r="S1518" s="43"/>
      <c r="T1518" s="56"/>
      <c r="U1518" s="46"/>
      <c r="V1518" s="57"/>
      <c r="W1518" s="58"/>
      <c r="X1518" s="57"/>
      <c r="Y1518" s="46"/>
      <c r="Z1518" s="57"/>
      <c r="AA1518" s="59"/>
      <c r="AB1518" s="60"/>
      <c r="AJ1518" s="11">
        <f t="shared" si="736"/>
        <v>13</v>
      </c>
      <c r="AK1518" s="11">
        <f t="shared" si="739"/>
        <v>0</v>
      </c>
      <c r="AL1518" s="11">
        <f t="shared" si="740"/>
        <v>0</v>
      </c>
      <c r="AM1518" s="11">
        <f t="shared" si="741"/>
        <v>0</v>
      </c>
      <c r="AN1518" s="11">
        <f t="shared" si="742"/>
        <v>0</v>
      </c>
      <c r="AO1518" s="4" t="e">
        <f>IF(#REF!="I",1,IF(#REF!="II",2,IF(#REF!="III",3,IF(#REF!="IV",4))))</f>
        <v>#REF!</v>
      </c>
      <c r="AP1518" s="11" t="e">
        <f>IF(#REF!="PULMONAR",1,IF(AND(#REF!="EXTRAPULMONAR",#REF!&lt;&gt;"MENINGEA"),2,IF(AND(#REF!="EXTRAPULMONAR",#REF!="MENINGEA"),3,)))</f>
        <v>#REF!</v>
      </c>
      <c r="AQ15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8" s="4">
        <f t="shared" si="743"/>
        <v>0</v>
      </c>
      <c r="AS1518" s="10">
        <f t="shared" si="744"/>
        <v>0</v>
      </c>
      <c r="AT1518" s="10">
        <f t="shared" si="745"/>
        <v>0</v>
      </c>
      <c r="AU1518" s="10" t="str">
        <f t="shared" si="746"/>
        <v>0</v>
      </c>
      <c r="AV1518" s="11" t="e">
        <f t="shared" si="747"/>
        <v>#N/A</v>
      </c>
      <c r="AW1518" s="4" t="e">
        <f t="shared" si="748"/>
        <v>#N/A</v>
      </c>
      <c r="AX1518" s="10" t="e">
        <f t="shared" si="734"/>
        <v>#N/A</v>
      </c>
      <c r="AY1518" s="10" t="e">
        <f t="shared" si="735"/>
        <v>#N/A</v>
      </c>
      <c r="AZ1518" s="10" t="e">
        <f t="shared" si="717"/>
        <v>#REF!</v>
      </c>
      <c r="BA1518" s="12" t="e">
        <f>IF(BW1518=7,0,AJ1518&amp;IF(#REF!="SI",1,IF(#REF!="NO",2,IF(#REF!="VIH + PREVIO",3,0))))</f>
        <v>#REF!</v>
      </c>
      <c r="BB1518" s="13" t="e">
        <f>IF(AND(#REF!="POSITIVO",#REF!="POSITIVO"),1,IF(#REF!="NEGATIVO",2,IF(#REF!="VIH + PREVIO",3,0)))</f>
        <v>#REF!</v>
      </c>
      <c r="BC1518" s="10" t="e">
        <f>IF(#REF!="SI",1,IF(#REF!="NO",2,0))</f>
        <v>#REF!</v>
      </c>
      <c r="BD1518" s="10" t="e">
        <f>IF(#REF!="SI",1,IF(#REF!="NO",2,0))</f>
        <v>#REF!</v>
      </c>
      <c r="BE1518" s="10" t="e">
        <f>IF(OR(#REF!="VIH + PREVIO",#REF!="VIH + PREVIO",#REF!="VIH + PREVIO"),1,0)</f>
        <v>#REF!</v>
      </c>
      <c r="BF1518" s="13" t="e">
        <f>IF(OR(#REF!="POSITIVO",#REF!="NEGATIVO"),1,IF(#REF!="PACIENTE NO ACEPTA",2,IF(#REF!="VIH + PREVIO",3,0)))</f>
        <v>#REF!</v>
      </c>
      <c r="BG1518" s="10" t="e">
        <f t="shared" si="718"/>
        <v>#REF!</v>
      </c>
      <c r="BH1518" s="10" t="e">
        <f t="shared" si="719"/>
        <v>#REF!</v>
      </c>
      <c r="BI1518" s="10" t="e">
        <f t="shared" si="720"/>
        <v>#REF!</v>
      </c>
      <c r="BJ1518" s="10" t="e">
        <f t="shared" si="721"/>
        <v>#REF!</v>
      </c>
      <c r="BK1518" s="10" t="e">
        <f t="shared" si="722"/>
        <v>#REF!</v>
      </c>
      <c r="BL1518" s="10" t="e">
        <f t="shared" si="723"/>
        <v>#REF!</v>
      </c>
      <c r="BM1518" s="10" t="e">
        <f>IF(OR(BW1518=7,AQ1518=6),0,IF(#REF!="I",1,IF(#REF!="II",2,IF(#REF!="III",3,IF(#REF!="IV",4))))&amp;AP1518&amp;AQ1518&amp;AR1518&amp;AS1518&amp;AT1518&amp;AU1518&amp;AX1518)</f>
        <v>#REF!</v>
      </c>
      <c r="BN1518" s="10" t="e">
        <f t="shared" si="724"/>
        <v>#REF!</v>
      </c>
      <c r="BO1518" s="10" t="e">
        <f t="shared" si="725"/>
        <v>#REF!</v>
      </c>
      <c r="BP1518" s="10" t="e">
        <f t="shared" si="726"/>
        <v>#REF!</v>
      </c>
      <c r="BQ1518" s="10" t="e">
        <f t="shared" si="727"/>
        <v>#REF!</v>
      </c>
      <c r="BR1518" s="10" t="e">
        <f t="shared" si="728"/>
        <v>#REF!</v>
      </c>
      <c r="BS1518" s="10" t="e">
        <f t="shared" si="729"/>
        <v>#REF!</v>
      </c>
      <c r="BT1518" s="10" t="e">
        <f>IF(OR(BW1518=7,AQ1518=6),0,AO1518&amp;IF(#REF!="SI",1,IF(#REF!="NO",2,IF(#REF!="VIH + PREVIO",3,0))))</f>
        <v>#REF!</v>
      </c>
      <c r="BU1518" s="10" t="e">
        <f>IF(OR(BW1518=7,AQ1518=6),0,IF(#REF!="-",1,0))</f>
        <v>#REF!</v>
      </c>
      <c r="BV1518" s="10" t="e">
        <f t="shared" si="730"/>
        <v>#REF!</v>
      </c>
      <c r="BW15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8" s="10" t="e">
        <f t="shared" si="737"/>
        <v>#REF!</v>
      </c>
      <c r="BY1518" s="10" t="e">
        <f t="shared" si="733"/>
        <v>#REF!</v>
      </c>
      <c r="BZ1518" s="10" t="e">
        <f t="shared" si="738"/>
        <v>#REF!</v>
      </c>
      <c r="CA1518" s="10"/>
    </row>
    <row r="1519" spans="1:79" ht="23.25" customHeight="1" x14ac:dyDescent="0.3">
      <c r="A1519" s="7">
        <v>1517</v>
      </c>
      <c r="B1519" s="43"/>
      <c r="C1519" s="44"/>
      <c r="D1519" s="45"/>
      <c r="E1519" s="46"/>
      <c r="F1519" s="46"/>
      <c r="G1519" s="46"/>
      <c r="H1519" s="50"/>
      <c r="I1519" s="51"/>
      <c r="J1519" s="52"/>
      <c r="K1519" s="51"/>
      <c r="L1519" s="53"/>
      <c r="M1519" s="54"/>
      <c r="N1519" s="43"/>
      <c r="O1519" s="55"/>
      <c r="P1519" s="46"/>
      <c r="Q1519" s="46"/>
      <c r="R1519" s="46"/>
      <c r="S1519" s="43"/>
      <c r="T1519" s="56"/>
      <c r="U1519" s="46"/>
      <c r="V1519" s="57"/>
      <c r="W1519" s="58"/>
      <c r="X1519" s="57"/>
      <c r="Y1519" s="46"/>
      <c r="Z1519" s="57"/>
      <c r="AA1519" s="59"/>
      <c r="AB1519" s="60"/>
      <c r="AJ1519" s="11">
        <f t="shared" si="736"/>
        <v>13</v>
      </c>
      <c r="AK1519" s="11">
        <f t="shared" si="739"/>
        <v>0</v>
      </c>
      <c r="AL1519" s="11">
        <f t="shared" si="740"/>
        <v>0</v>
      </c>
      <c r="AM1519" s="11">
        <f t="shared" si="741"/>
        <v>0</v>
      </c>
      <c r="AN1519" s="11">
        <f t="shared" si="742"/>
        <v>0</v>
      </c>
      <c r="AO1519" s="4" t="e">
        <f>IF(#REF!="I",1,IF(#REF!="II",2,IF(#REF!="III",3,IF(#REF!="IV",4))))</f>
        <v>#REF!</v>
      </c>
      <c r="AP1519" s="11" t="e">
        <f>IF(#REF!="PULMONAR",1,IF(AND(#REF!="EXTRAPULMONAR",#REF!&lt;&gt;"MENINGEA"),2,IF(AND(#REF!="EXTRAPULMONAR",#REF!="MENINGEA"),3,)))</f>
        <v>#REF!</v>
      </c>
      <c r="AQ15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19" s="4">
        <f t="shared" si="743"/>
        <v>0</v>
      </c>
      <c r="AS1519" s="10">
        <f t="shared" si="744"/>
        <v>0</v>
      </c>
      <c r="AT1519" s="10">
        <f t="shared" si="745"/>
        <v>0</v>
      </c>
      <c r="AU1519" s="10" t="str">
        <f t="shared" si="746"/>
        <v>0</v>
      </c>
      <c r="AV1519" s="11" t="e">
        <f t="shared" si="747"/>
        <v>#N/A</v>
      </c>
      <c r="AW1519" s="4" t="e">
        <f t="shared" si="748"/>
        <v>#N/A</v>
      </c>
      <c r="AX1519" s="10" t="e">
        <f t="shared" si="734"/>
        <v>#N/A</v>
      </c>
      <c r="AY1519" s="10" t="e">
        <f t="shared" si="735"/>
        <v>#N/A</v>
      </c>
      <c r="AZ1519" s="10" t="e">
        <f t="shared" si="717"/>
        <v>#REF!</v>
      </c>
      <c r="BA1519" s="12" t="e">
        <f>IF(BW1519=7,0,AJ1519&amp;IF(#REF!="SI",1,IF(#REF!="NO",2,IF(#REF!="VIH + PREVIO",3,0))))</f>
        <v>#REF!</v>
      </c>
      <c r="BB1519" s="13" t="e">
        <f>IF(AND(#REF!="POSITIVO",#REF!="POSITIVO"),1,IF(#REF!="NEGATIVO",2,IF(#REF!="VIH + PREVIO",3,0)))</f>
        <v>#REF!</v>
      </c>
      <c r="BC1519" s="10" t="e">
        <f>IF(#REF!="SI",1,IF(#REF!="NO",2,0))</f>
        <v>#REF!</v>
      </c>
      <c r="BD1519" s="10" t="e">
        <f>IF(#REF!="SI",1,IF(#REF!="NO",2,0))</f>
        <v>#REF!</v>
      </c>
      <c r="BE1519" s="10" t="e">
        <f>IF(OR(#REF!="VIH + PREVIO",#REF!="VIH + PREVIO",#REF!="VIH + PREVIO"),1,0)</f>
        <v>#REF!</v>
      </c>
      <c r="BF1519" s="13" t="e">
        <f>IF(OR(#REF!="POSITIVO",#REF!="NEGATIVO"),1,IF(#REF!="PACIENTE NO ACEPTA",2,IF(#REF!="VIH + PREVIO",3,0)))</f>
        <v>#REF!</v>
      </c>
      <c r="BG1519" s="10" t="e">
        <f t="shared" si="718"/>
        <v>#REF!</v>
      </c>
      <c r="BH1519" s="10" t="e">
        <f t="shared" si="719"/>
        <v>#REF!</v>
      </c>
      <c r="BI1519" s="10" t="e">
        <f t="shared" si="720"/>
        <v>#REF!</v>
      </c>
      <c r="BJ1519" s="10" t="e">
        <f t="shared" si="721"/>
        <v>#REF!</v>
      </c>
      <c r="BK1519" s="10" t="e">
        <f t="shared" si="722"/>
        <v>#REF!</v>
      </c>
      <c r="BL1519" s="10" t="e">
        <f t="shared" si="723"/>
        <v>#REF!</v>
      </c>
      <c r="BM1519" s="10" t="e">
        <f>IF(OR(BW1519=7,AQ1519=6),0,IF(#REF!="I",1,IF(#REF!="II",2,IF(#REF!="III",3,IF(#REF!="IV",4))))&amp;AP1519&amp;AQ1519&amp;AR1519&amp;AS1519&amp;AT1519&amp;AU1519&amp;AX1519)</f>
        <v>#REF!</v>
      </c>
      <c r="BN1519" s="10" t="e">
        <f t="shared" si="724"/>
        <v>#REF!</v>
      </c>
      <c r="BO1519" s="10" t="e">
        <f t="shared" si="725"/>
        <v>#REF!</v>
      </c>
      <c r="BP1519" s="10" t="e">
        <f t="shared" si="726"/>
        <v>#REF!</v>
      </c>
      <c r="BQ1519" s="10" t="e">
        <f t="shared" si="727"/>
        <v>#REF!</v>
      </c>
      <c r="BR1519" s="10" t="e">
        <f t="shared" si="728"/>
        <v>#REF!</v>
      </c>
      <c r="BS1519" s="10" t="e">
        <f t="shared" si="729"/>
        <v>#REF!</v>
      </c>
      <c r="BT1519" s="10" t="e">
        <f>IF(OR(BW1519=7,AQ1519=6),0,AO1519&amp;IF(#REF!="SI",1,IF(#REF!="NO",2,IF(#REF!="VIH + PREVIO",3,0))))</f>
        <v>#REF!</v>
      </c>
      <c r="BU1519" s="10" t="e">
        <f>IF(OR(BW1519=7,AQ1519=6),0,IF(#REF!="-",1,0))</f>
        <v>#REF!</v>
      </c>
      <c r="BV1519" s="10" t="e">
        <f t="shared" si="730"/>
        <v>#REF!</v>
      </c>
      <c r="BW15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19" s="10" t="e">
        <f t="shared" si="737"/>
        <v>#REF!</v>
      </c>
      <c r="BY1519" s="10" t="e">
        <f t="shared" si="733"/>
        <v>#REF!</v>
      </c>
      <c r="BZ1519" s="10" t="e">
        <f t="shared" si="738"/>
        <v>#REF!</v>
      </c>
      <c r="CA1519" s="10"/>
    </row>
    <row r="1520" spans="1:79" ht="23.25" customHeight="1" x14ac:dyDescent="0.3">
      <c r="A1520" s="7">
        <v>1518</v>
      </c>
      <c r="B1520" s="43"/>
      <c r="C1520" s="44"/>
      <c r="D1520" s="45"/>
      <c r="E1520" s="46"/>
      <c r="F1520" s="46"/>
      <c r="G1520" s="46"/>
      <c r="H1520" s="50"/>
      <c r="I1520" s="51"/>
      <c r="J1520" s="52"/>
      <c r="K1520" s="51"/>
      <c r="L1520" s="53"/>
      <c r="M1520" s="54"/>
      <c r="N1520" s="43"/>
      <c r="O1520" s="55"/>
      <c r="P1520" s="46"/>
      <c r="Q1520" s="46"/>
      <c r="R1520" s="46"/>
      <c r="S1520" s="43"/>
      <c r="T1520" s="56"/>
      <c r="U1520" s="46"/>
      <c r="V1520" s="57"/>
      <c r="W1520" s="58"/>
      <c r="X1520" s="57"/>
      <c r="Y1520" s="46"/>
      <c r="Z1520" s="57"/>
      <c r="AA1520" s="59"/>
      <c r="AB1520" s="60"/>
      <c r="AJ1520" s="11">
        <f t="shared" si="736"/>
        <v>13</v>
      </c>
      <c r="AK1520" s="11">
        <f t="shared" si="739"/>
        <v>0</v>
      </c>
      <c r="AL1520" s="11">
        <f t="shared" si="740"/>
        <v>0</v>
      </c>
      <c r="AM1520" s="11">
        <f t="shared" si="741"/>
        <v>0</v>
      </c>
      <c r="AN1520" s="11">
        <f t="shared" si="742"/>
        <v>0</v>
      </c>
      <c r="AO1520" s="4" t="e">
        <f>IF(#REF!="I",1,IF(#REF!="II",2,IF(#REF!="III",3,IF(#REF!="IV",4))))</f>
        <v>#REF!</v>
      </c>
      <c r="AP1520" s="11" t="e">
        <f>IF(#REF!="PULMONAR",1,IF(AND(#REF!="EXTRAPULMONAR",#REF!&lt;&gt;"MENINGEA"),2,IF(AND(#REF!="EXTRAPULMONAR",#REF!="MENINGEA"),3,)))</f>
        <v>#REF!</v>
      </c>
      <c r="AQ15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0" s="4">
        <f t="shared" si="743"/>
        <v>0</v>
      </c>
      <c r="AS1520" s="10">
        <f t="shared" si="744"/>
        <v>0</v>
      </c>
      <c r="AT1520" s="10">
        <f t="shared" si="745"/>
        <v>0</v>
      </c>
      <c r="AU1520" s="10" t="str">
        <f t="shared" si="746"/>
        <v>0</v>
      </c>
      <c r="AV1520" s="11" t="e">
        <f t="shared" si="747"/>
        <v>#N/A</v>
      </c>
      <c r="AW1520" s="4" t="e">
        <f t="shared" si="748"/>
        <v>#N/A</v>
      </c>
      <c r="AX1520" s="10" t="e">
        <f t="shared" si="734"/>
        <v>#N/A</v>
      </c>
      <c r="AY1520" s="10" t="e">
        <f t="shared" si="735"/>
        <v>#N/A</v>
      </c>
      <c r="AZ1520" s="10" t="e">
        <f t="shared" si="717"/>
        <v>#REF!</v>
      </c>
      <c r="BA1520" s="12" t="e">
        <f>IF(BW1520=7,0,AJ1520&amp;IF(#REF!="SI",1,IF(#REF!="NO",2,IF(#REF!="VIH + PREVIO",3,0))))</f>
        <v>#REF!</v>
      </c>
      <c r="BB1520" s="13" t="e">
        <f>IF(AND(#REF!="POSITIVO",#REF!="POSITIVO"),1,IF(#REF!="NEGATIVO",2,IF(#REF!="VIH + PREVIO",3,0)))</f>
        <v>#REF!</v>
      </c>
      <c r="BC1520" s="10" t="e">
        <f>IF(#REF!="SI",1,IF(#REF!="NO",2,0))</f>
        <v>#REF!</v>
      </c>
      <c r="BD1520" s="10" t="e">
        <f>IF(#REF!="SI",1,IF(#REF!="NO",2,0))</f>
        <v>#REF!</v>
      </c>
      <c r="BE1520" s="10" t="e">
        <f>IF(OR(#REF!="VIH + PREVIO",#REF!="VIH + PREVIO",#REF!="VIH + PREVIO"),1,0)</f>
        <v>#REF!</v>
      </c>
      <c r="BF1520" s="13" t="e">
        <f>IF(OR(#REF!="POSITIVO",#REF!="NEGATIVO"),1,IF(#REF!="PACIENTE NO ACEPTA",2,IF(#REF!="VIH + PREVIO",3,0)))</f>
        <v>#REF!</v>
      </c>
      <c r="BG1520" s="10" t="e">
        <f t="shared" si="718"/>
        <v>#REF!</v>
      </c>
      <c r="BH1520" s="10" t="e">
        <f t="shared" si="719"/>
        <v>#REF!</v>
      </c>
      <c r="BI1520" s="10" t="e">
        <f t="shared" si="720"/>
        <v>#REF!</v>
      </c>
      <c r="BJ1520" s="10" t="e">
        <f t="shared" si="721"/>
        <v>#REF!</v>
      </c>
      <c r="BK1520" s="10" t="e">
        <f t="shared" si="722"/>
        <v>#REF!</v>
      </c>
      <c r="BL1520" s="10" t="e">
        <f t="shared" si="723"/>
        <v>#REF!</v>
      </c>
      <c r="BM1520" s="10" t="e">
        <f>IF(OR(BW1520=7,AQ1520=6),0,IF(#REF!="I",1,IF(#REF!="II",2,IF(#REF!="III",3,IF(#REF!="IV",4))))&amp;AP1520&amp;AQ1520&amp;AR1520&amp;AS1520&amp;AT1520&amp;AU1520&amp;AX1520)</f>
        <v>#REF!</v>
      </c>
      <c r="BN1520" s="10" t="e">
        <f t="shared" si="724"/>
        <v>#REF!</v>
      </c>
      <c r="BO1520" s="10" t="e">
        <f t="shared" si="725"/>
        <v>#REF!</v>
      </c>
      <c r="BP1520" s="10" t="e">
        <f t="shared" si="726"/>
        <v>#REF!</v>
      </c>
      <c r="BQ1520" s="10" t="e">
        <f t="shared" si="727"/>
        <v>#REF!</v>
      </c>
      <c r="BR1520" s="10" t="e">
        <f t="shared" si="728"/>
        <v>#REF!</v>
      </c>
      <c r="BS1520" s="10" t="e">
        <f t="shared" si="729"/>
        <v>#REF!</v>
      </c>
      <c r="BT1520" s="10" t="e">
        <f>IF(OR(BW1520=7,AQ1520=6),0,AO1520&amp;IF(#REF!="SI",1,IF(#REF!="NO",2,IF(#REF!="VIH + PREVIO",3,0))))</f>
        <v>#REF!</v>
      </c>
      <c r="BU1520" s="10" t="e">
        <f>IF(OR(BW1520=7,AQ1520=6),0,IF(#REF!="-",1,0))</f>
        <v>#REF!</v>
      </c>
      <c r="BV1520" s="10" t="e">
        <f t="shared" si="730"/>
        <v>#REF!</v>
      </c>
      <c r="BW15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0" s="10" t="e">
        <f t="shared" si="737"/>
        <v>#REF!</v>
      </c>
      <c r="BY1520" s="10" t="e">
        <f t="shared" si="733"/>
        <v>#REF!</v>
      </c>
      <c r="BZ1520" s="10" t="e">
        <f t="shared" si="738"/>
        <v>#REF!</v>
      </c>
      <c r="CA1520" s="10"/>
    </row>
    <row r="1521" spans="1:79" ht="23.25" customHeight="1" x14ac:dyDescent="0.3">
      <c r="A1521" s="7">
        <v>1519</v>
      </c>
      <c r="B1521" s="43"/>
      <c r="C1521" s="44"/>
      <c r="D1521" s="45"/>
      <c r="E1521" s="46"/>
      <c r="F1521" s="46"/>
      <c r="G1521" s="46"/>
      <c r="H1521" s="50"/>
      <c r="I1521" s="51"/>
      <c r="J1521" s="52"/>
      <c r="K1521" s="51"/>
      <c r="L1521" s="53"/>
      <c r="M1521" s="54"/>
      <c r="N1521" s="43"/>
      <c r="O1521" s="55"/>
      <c r="P1521" s="46"/>
      <c r="Q1521" s="46"/>
      <c r="R1521" s="46"/>
      <c r="S1521" s="43"/>
      <c r="T1521" s="56"/>
      <c r="U1521" s="46"/>
      <c r="V1521" s="57"/>
      <c r="W1521" s="58"/>
      <c r="X1521" s="57"/>
      <c r="Y1521" s="46"/>
      <c r="Z1521" s="57"/>
      <c r="AA1521" s="59"/>
      <c r="AB1521" s="60"/>
      <c r="AJ1521" s="11">
        <f t="shared" si="736"/>
        <v>13</v>
      </c>
      <c r="AK1521" s="11">
        <f t="shared" si="739"/>
        <v>0</v>
      </c>
      <c r="AL1521" s="11">
        <f t="shared" si="740"/>
        <v>0</v>
      </c>
      <c r="AM1521" s="11">
        <f t="shared" si="741"/>
        <v>0</v>
      </c>
      <c r="AN1521" s="11">
        <f t="shared" si="742"/>
        <v>0</v>
      </c>
      <c r="AO1521" s="4" t="e">
        <f>IF(#REF!="I",1,IF(#REF!="II",2,IF(#REF!="III",3,IF(#REF!="IV",4))))</f>
        <v>#REF!</v>
      </c>
      <c r="AP1521" s="11" t="e">
        <f>IF(#REF!="PULMONAR",1,IF(AND(#REF!="EXTRAPULMONAR",#REF!&lt;&gt;"MENINGEA"),2,IF(AND(#REF!="EXTRAPULMONAR",#REF!="MENINGEA"),3,)))</f>
        <v>#REF!</v>
      </c>
      <c r="AQ15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1" s="4">
        <f t="shared" si="743"/>
        <v>0</v>
      </c>
      <c r="AS1521" s="10">
        <f t="shared" si="744"/>
        <v>0</v>
      </c>
      <c r="AT1521" s="10">
        <f t="shared" si="745"/>
        <v>0</v>
      </c>
      <c r="AU1521" s="10" t="str">
        <f t="shared" si="746"/>
        <v>0</v>
      </c>
      <c r="AV1521" s="11" t="e">
        <f t="shared" si="747"/>
        <v>#N/A</v>
      </c>
      <c r="AW1521" s="4" t="e">
        <f t="shared" si="748"/>
        <v>#N/A</v>
      </c>
      <c r="AX1521" s="10" t="e">
        <f t="shared" si="734"/>
        <v>#N/A</v>
      </c>
      <c r="AY1521" s="10" t="e">
        <f t="shared" si="735"/>
        <v>#N/A</v>
      </c>
      <c r="AZ1521" s="10" t="e">
        <f t="shared" si="717"/>
        <v>#REF!</v>
      </c>
      <c r="BA1521" s="12" t="e">
        <f>IF(BW1521=7,0,AJ1521&amp;IF(#REF!="SI",1,IF(#REF!="NO",2,IF(#REF!="VIH + PREVIO",3,0))))</f>
        <v>#REF!</v>
      </c>
      <c r="BB1521" s="13" t="e">
        <f>IF(AND(#REF!="POSITIVO",#REF!="POSITIVO"),1,IF(#REF!="NEGATIVO",2,IF(#REF!="VIH + PREVIO",3,0)))</f>
        <v>#REF!</v>
      </c>
      <c r="BC1521" s="10" t="e">
        <f>IF(#REF!="SI",1,IF(#REF!="NO",2,0))</f>
        <v>#REF!</v>
      </c>
      <c r="BD1521" s="10" t="e">
        <f>IF(#REF!="SI",1,IF(#REF!="NO",2,0))</f>
        <v>#REF!</v>
      </c>
      <c r="BE1521" s="10" t="e">
        <f>IF(OR(#REF!="VIH + PREVIO",#REF!="VIH + PREVIO",#REF!="VIH + PREVIO"),1,0)</f>
        <v>#REF!</v>
      </c>
      <c r="BF1521" s="13" t="e">
        <f>IF(OR(#REF!="POSITIVO",#REF!="NEGATIVO"),1,IF(#REF!="PACIENTE NO ACEPTA",2,IF(#REF!="VIH + PREVIO",3,0)))</f>
        <v>#REF!</v>
      </c>
      <c r="BG1521" s="10" t="e">
        <f t="shared" si="718"/>
        <v>#REF!</v>
      </c>
      <c r="BH1521" s="10" t="e">
        <f t="shared" si="719"/>
        <v>#REF!</v>
      </c>
      <c r="BI1521" s="10" t="e">
        <f t="shared" si="720"/>
        <v>#REF!</v>
      </c>
      <c r="BJ1521" s="10" t="e">
        <f t="shared" si="721"/>
        <v>#REF!</v>
      </c>
      <c r="BK1521" s="10" t="e">
        <f t="shared" si="722"/>
        <v>#REF!</v>
      </c>
      <c r="BL1521" s="10" t="e">
        <f t="shared" si="723"/>
        <v>#REF!</v>
      </c>
      <c r="BM1521" s="10" t="e">
        <f>IF(OR(BW1521=7,AQ1521=6),0,IF(#REF!="I",1,IF(#REF!="II",2,IF(#REF!="III",3,IF(#REF!="IV",4))))&amp;AP1521&amp;AQ1521&amp;AR1521&amp;AS1521&amp;AT1521&amp;AU1521&amp;AX1521)</f>
        <v>#REF!</v>
      </c>
      <c r="BN1521" s="10" t="e">
        <f t="shared" si="724"/>
        <v>#REF!</v>
      </c>
      <c r="BO1521" s="10" t="e">
        <f t="shared" si="725"/>
        <v>#REF!</v>
      </c>
      <c r="BP1521" s="10" t="e">
        <f t="shared" si="726"/>
        <v>#REF!</v>
      </c>
      <c r="BQ1521" s="10" t="e">
        <f t="shared" si="727"/>
        <v>#REF!</v>
      </c>
      <c r="BR1521" s="10" t="e">
        <f t="shared" si="728"/>
        <v>#REF!</v>
      </c>
      <c r="BS1521" s="10" t="e">
        <f t="shared" si="729"/>
        <v>#REF!</v>
      </c>
      <c r="BT1521" s="10" t="e">
        <f>IF(OR(BW1521=7,AQ1521=6),0,AO1521&amp;IF(#REF!="SI",1,IF(#REF!="NO",2,IF(#REF!="VIH + PREVIO",3,0))))</f>
        <v>#REF!</v>
      </c>
      <c r="BU1521" s="10" t="e">
        <f>IF(OR(BW1521=7,AQ1521=6),0,IF(#REF!="-",1,0))</f>
        <v>#REF!</v>
      </c>
      <c r="BV1521" s="10" t="e">
        <f t="shared" si="730"/>
        <v>#REF!</v>
      </c>
      <c r="BW15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1" s="10" t="e">
        <f t="shared" si="737"/>
        <v>#REF!</v>
      </c>
      <c r="BY1521" s="10" t="e">
        <f t="shared" si="733"/>
        <v>#REF!</v>
      </c>
      <c r="BZ1521" s="10" t="e">
        <f t="shared" si="738"/>
        <v>#REF!</v>
      </c>
      <c r="CA1521" s="10"/>
    </row>
    <row r="1522" spans="1:79" ht="23.25" customHeight="1" x14ac:dyDescent="0.3">
      <c r="A1522" s="7">
        <v>1520</v>
      </c>
      <c r="B1522" s="43"/>
      <c r="C1522" s="44"/>
      <c r="D1522" s="45"/>
      <c r="E1522" s="46"/>
      <c r="F1522" s="46"/>
      <c r="G1522" s="46"/>
      <c r="H1522" s="50"/>
      <c r="I1522" s="51"/>
      <c r="J1522" s="52"/>
      <c r="K1522" s="51"/>
      <c r="L1522" s="53"/>
      <c r="M1522" s="54"/>
      <c r="N1522" s="43"/>
      <c r="O1522" s="55"/>
      <c r="P1522" s="46"/>
      <c r="Q1522" s="46"/>
      <c r="R1522" s="46"/>
      <c r="S1522" s="43"/>
      <c r="T1522" s="56"/>
      <c r="U1522" s="46"/>
      <c r="V1522" s="57"/>
      <c r="W1522" s="58"/>
      <c r="X1522" s="57"/>
      <c r="Y1522" s="46"/>
      <c r="Z1522" s="57"/>
      <c r="AA1522" s="59"/>
      <c r="AB1522" s="60"/>
      <c r="AJ1522" s="11">
        <f t="shared" si="736"/>
        <v>13</v>
      </c>
      <c r="AK1522" s="11">
        <f t="shared" si="739"/>
        <v>0</v>
      </c>
      <c r="AL1522" s="11">
        <f t="shared" si="740"/>
        <v>0</v>
      </c>
      <c r="AM1522" s="11">
        <f t="shared" si="741"/>
        <v>0</v>
      </c>
      <c r="AN1522" s="11">
        <f t="shared" si="742"/>
        <v>0</v>
      </c>
      <c r="AO1522" s="4" t="e">
        <f>IF(#REF!="I",1,IF(#REF!="II",2,IF(#REF!="III",3,IF(#REF!="IV",4))))</f>
        <v>#REF!</v>
      </c>
      <c r="AP1522" s="11" t="e">
        <f>IF(#REF!="PULMONAR",1,IF(AND(#REF!="EXTRAPULMONAR",#REF!&lt;&gt;"MENINGEA"),2,IF(AND(#REF!="EXTRAPULMONAR",#REF!="MENINGEA"),3,)))</f>
        <v>#REF!</v>
      </c>
      <c r="AQ15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2" s="4">
        <f t="shared" si="743"/>
        <v>0</v>
      </c>
      <c r="AS1522" s="10">
        <f t="shared" si="744"/>
        <v>0</v>
      </c>
      <c r="AT1522" s="10">
        <f t="shared" si="745"/>
        <v>0</v>
      </c>
      <c r="AU1522" s="10" t="str">
        <f t="shared" si="746"/>
        <v>0</v>
      </c>
      <c r="AV1522" s="11" t="e">
        <f t="shared" si="747"/>
        <v>#N/A</v>
      </c>
      <c r="AW1522" s="4" t="e">
        <f t="shared" si="748"/>
        <v>#N/A</v>
      </c>
      <c r="AX1522" s="10" t="e">
        <f t="shared" si="734"/>
        <v>#N/A</v>
      </c>
      <c r="AY1522" s="10" t="e">
        <f t="shared" si="735"/>
        <v>#N/A</v>
      </c>
      <c r="AZ1522" s="10" t="e">
        <f t="shared" si="717"/>
        <v>#REF!</v>
      </c>
      <c r="BA1522" s="12" t="e">
        <f>IF(BW1522=7,0,AJ1522&amp;IF(#REF!="SI",1,IF(#REF!="NO",2,IF(#REF!="VIH + PREVIO",3,0))))</f>
        <v>#REF!</v>
      </c>
      <c r="BB1522" s="13" t="e">
        <f>IF(AND(#REF!="POSITIVO",#REF!="POSITIVO"),1,IF(#REF!="NEGATIVO",2,IF(#REF!="VIH + PREVIO",3,0)))</f>
        <v>#REF!</v>
      </c>
      <c r="BC1522" s="10" t="e">
        <f>IF(#REF!="SI",1,IF(#REF!="NO",2,0))</f>
        <v>#REF!</v>
      </c>
      <c r="BD1522" s="10" t="e">
        <f>IF(#REF!="SI",1,IF(#REF!="NO",2,0))</f>
        <v>#REF!</v>
      </c>
      <c r="BE1522" s="10" t="e">
        <f>IF(OR(#REF!="VIH + PREVIO",#REF!="VIH + PREVIO",#REF!="VIH + PREVIO"),1,0)</f>
        <v>#REF!</v>
      </c>
      <c r="BF1522" s="13" t="e">
        <f>IF(OR(#REF!="POSITIVO",#REF!="NEGATIVO"),1,IF(#REF!="PACIENTE NO ACEPTA",2,IF(#REF!="VIH + PREVIO",3,0)))</f>
        <v>#REF!</v>
      </c>
      <c r="BG1522" s="10" t="e">
        <f t="shared" si="718"/>
        <v>#REF!</v>
      </c>
      <c r="BH1522" s="10" t="e">
        <f t="shared" si="719"/>
        <v>#REF!</v>
      </c>
      <c r="BI1522" s="10" t="e">
        <f t="shared" si="720"/>
        <v>#REF!</v>
      </c>
      <c r="BJ1522" s="10" t="e">
        <f t="shared" si="721"/>
        <v>#REF!</v>
      </c>
      <c r="BK1522" s="10" t="e">
        <f t="shared" si="722"/>
        <v>#REF!</v>
      </c>
      <c r="BL1522" s="10" t="e">
        <f t="shared" si="723"/>
        <v>#REF!</v>
      </c>
      <c r="BM1522" s="10" t="e">
        <f>IF(OR(BW1522=7,AQ1522=6),0,IF(#REF!="I",1,IF(#REF!="II",2,IF(#REF!="III",3,IF(#REF!="IV",4))))&amp;AP1522&amp;AQ1522&amp;AR1522&amp;AS1522&amp;AT1522&amp;AU1522&amp;AX1522)</f>
        <v>#REF!</v>
      </c>
      <c r="BN1522" s="10" t="e">
        <f t="shared" si="724"/>
        <v>#REF!</v>
      </c>
      <c r="BO1522" s="10" t="e">
        <f t="shared" si="725"/>
        <v>#REF!</v>
      </c>
      <c r="BP1522" s="10" t="e">
        <f t="shared" si="726"/>
        <v>#REF!</v>
      </c>
      <c r="BQ1522" s="10" t="e">
        <f t="shared" si="727"/>
        <v>#REF!</v>
      </c>
      <c r="BR1522" s="10" t="e">
        <f t="shared" si="728"/>
        <v>#REF!</v>
      </c>
      <c r="BS1522" s="10" t="e">
        <f t="shared" si="729"/>
        <v>#REF!</v>
      </c>
      <c r="BT1522" s="10" t="e">
        <f>IF(OR(BW1522=7,AQ1522=6),0,AO1522&amp;IF(#REF!="SI",1,IF(#REF!="NO",2,IF(#REF!="VIH + PREVIO",3,0))))</f>
        <v>#REF!</v>
      </c>
      <c r="BU1522" s="10" t="e">
        <f>IF(OR(BW1522=7,AQ1522=6),0,IF(#REF!="-",1,0))</f>
        <v>#REF!</v>
      </c>
      <c r="BV1522" s="10" t="e">
        <f t="shared" si="730"/>
        <v>#REF!</v>
      </c>
      <c r="BW15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2" s="10" t="e">
        <f t="shared" si="737"/>
        <v>#REF!</v>
      </c>
      <c r="BY1522" s="10" t="e">
        <f t="shared" si="733"/>
        <v>#REF!</v>
      </c>
      <c r="BZ1522" s="10" t="e">
        <f t="shared" si="738"/>
        <v>#REF!</v>
      </c>
      <c r="CA1522" s="10"/>
    </row>
    <row r="1523" spans="1:79" ht="23.25" customHeight="1" x14ac:dyDescent="0.3">
      <c r="A1523" s="7">
        <v>1521</v>
      </c>
      <c r="B1523" s="43"/>
      <c r="C1523" s="44"/>
      <c r="D1523" s="45"/>
      <c r="E1523" s="46"/>
      <c r="F1523" s="46"/>
      <c r="G1523" s="46"/>
      <c r="H1523" s="50"/>
      <c r="I1523" s="51"/>
      <c r="J1523" s="52"/>
      <c r="K1523" s="51"/>
      <c r="L1523" s="53"/>
      <c r="M1523" s="54"/>
      <c r="N1523" s="43"/>
      <c r="O1523" s="55"/>
      <c r="P1523" s="46"/>
      <c r="Q1523" s="46"/>
      <c r="R1523" s="46"/>
      <c r="S1523" s="43"/>
      <c r="T1523" s="56"/>
      <c r="U1523" s="46"/>
      <c r="V1523" s="57"/>
      <c r="W1523" s="58"/>
      <c r="X1523" s="57"/>
      <c r="Y1523" s="46"/>
      <c r="Z1523" s="57"/>
      <c r="AA1523" s="59"/>
      <c r="AB1523" s="60"/>
      <c r="AJ1523" s="11">
        <f t="shared" si="736"/>
        <v>13</v>
      </c>
      <c r="AK1523" s="11">
        <f t="shared" si="739"/>
        <v>0</v>
      </c>
      <c r="AL1523" s="11">
        <f t="shared" si="740"/>
        <v>0</v>
      </c>
      <c r="AM1523" s="11">
        <f t="shared" si="741"/>
        <v>0</v>
      </c>
      <c r="AN1523" s="11">
        <f t="shared" si="742"/>
        <v>0</v>
      </c>
      <c r="AO1523" s="4" t="e">
        <f>IF(#REF!="I",1,IF(#REF!="II",2,IF(#REF!="III",3,IF(#REF!="IV",4))))</f>
        <v>#REF!</v>
      </c>
      <c r="AP1523" s="11" t="e">
        <f>IF(#REF!="PULMONAR",1,IF(AND(#REF!="EXTRAPULMONAR",#REF!&lt;&gt;"MENINGEA"),2,IF(AND(#REF!="EXTRAPULMONAR",#REF!="MENINGEA"),3,)))</f>
        <v>#REF!</v>
      </c>
      <c r="AQ15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3" s="4">
        <f t="shared" si="743"/>
        <v>0</v>
      </c>
      <c r="AS1523" s="10">
        <f t="shared" si="744"/>
        <v>0</v>
      </c>
      <c r="AT1523" s="10">
        <f t="shared" si="745"/>
        <v>0</v>
      </c>
      <c r="AU1523" s="10" t="str">
        <f t="shared" si="746"/>
        <v>0</v>
      </c>
      <c r="AV1523" s="11" t="e">
        <f t="shared" si="747"/>
        <v>#N/A</v>
      </c>
      <c r="AW1523" s="4" t="e">
        <f t="shared" si="748"/>
        <v>#N/A</v>
      </c>
      <c r="AX1523" s="10" t="e">
        <f t="shared" si="734"/>
        <v>#N/A</v>
      </c>
      <c r="AY1523" s="10" t="e">
        <f t="shared" si="735"/>
        <v>#N/A</v>
      </c>
      <c r="AZ1523" s="10" t="e">
        <f t="shared" si="717"/>
        <v>#REF!</v>
      </c>
      <c r="BA1523" s="12" t="e">
        <f>IF(BW1523=7,0,AJ1523&amp;IF(#REF!="SI",1,IF(#REF!="NO",2,IF(#REF!="VIH + PREVIO",3,0))))</f>
        <v>#REF!</v>
      </c>
      <c r="BB1523" s="13" t="e">
        <f>IF(AND(#REF!="POSITIVO",#REF!="POSITIVO"),1,IF(#REF!="NEGATIVO",2,IF(#REF!="VIH + PREVIO",3,0)))</f>
        <v>#REF!</v>
      </c>
      <c r="BC1523" s="10" t="e">
        <f>IF(#REF!="SI",1,IF(#REF!="NO",2,0))</f>
        <v>#REF!</v>
      </c>
      <c r="BD1523" s="10" t="e">
        <f>IF(#REF!="SI",1,IF(#REF!="NO",2,0))</f>
        <v>#REF!</v>
      </c>
      <c r="BE1523" s="10" t="e">
        <f>IF(OR(#REF!="VIH + PREVIO",#REF!="VIH + PREVIO",#REF!="VIH + PREVIO"),1,0)</f>
        <v>#REF!</v>
      </c>
      <c r="BF1523" s="13" t="e">
        <f>IF(OR(#REF!="POSITIVO",#REF!="NEGATIVO"),1,IF(#REF!="PACIENTE NO ACEPTA",2,IF(#REF!="VIH + PREVIO",3,0)))</f>
        <v>#REF!</v>
      </c>
      <c r="BG1523" s="10" t="e">
        <f t="shared" si="718"/>
        <v>#REF!</v>
      </c>
      <c r="BH1523" s="10" t="e">
        <f t="shared" si="719"/>
        <v>#REF!</v>
      </c>
      <c r="BI1523" s="10" t="e">
        <f t="shared" si="720"/>
        <v>#REF!</v>
      </c>
      <c r="BJ1523" s="10" t="e">
        <f t="shared" si="721"/>
        <v>#REF!</v>
      </c>
      <c r="BK1523" s="10" t="e">
        <f t="shared" si="722"/>
        <v>#REF!</v>
      </c>
      <c r="BL1523" s="10" t="e">
        <f t="shared" si="723"/>
        <v>#REF!</v>
      </c>
      <c r="BM1523" s="10" t="e">
        <f>IF(OR(BW1523=7,AQ1523=6),0,IF(#REF!="I",1,IF(#REF!="II",2,IF(#REF!="III",3,IF(#REF!="IV",4))))&amp;AP1523&amp;AQ1523&amp;AR1523&amp;AS1523&amp;AT1523&amp;AU1523&amp;AX1523)</f>
        <v>#REF!</v>
      </c>
      <c r="BN1523" s="10" t="e">
        <f t="shared" si="724"/>
        <v>#REF!</v>
      </c>
      <c r="BO1523" s="10" t="e">
        <f t="shared" si="725"/>
        <v>#REF!</v>
      </c>
      <c r="BP1523" s="10" t="e">
        <f t="shared" si="726"/>
        <v>#REF!</v>
      </c>
      <c r="BQ1523" s="10" t="e">
        <f t="shared" si="727"/>
        <v>#REF!</v>
      </c>
      <c r="BR1523" s="10" t="e">
        <f t="shared" si="728"/>
        <v>#REF!</v>
      </c>
      <c r="BS1523" s="10" t="e">
        <f t="shared" si="729"/>
        <v>#REF!</v>
      </c>
      <c r="BT1523" s="10" t="e">
        <f>IF(OR(BW1523=7,AQ1523=6),0,AO1523&amp;IF(#REF!="SI",1,IF(#REF!="NO",2,IF(#REF!="VIH + PREVIO",3,0))))</f>
        <v>#REF!</v>
      </c>
      <c r="BU1523" s="10" t="e">
        <f>IF(OR(BW1523=7,AQ1523=6),0,IF(#REF!="-",1,0))</f>
        <v>#REF!</v>
      </c>
      <c r="BV1523" s="10" t="e">
        <f t="shared" si="730"/>
        <v>#REF!</v>
      </c>
      <c r="BW15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3" s="10" t="e">
        <f t="shared" si="737"/>
        <v>#REF!</v>
      </c>
      <c r="BY1523" s="10" t="e">
        <f t="shared" si="733"/>
        <v>#REF!</v>
      </c>
      <c r="BZ1523" s="10" t="e">
        <f t="shared" si="738"/>
        <v>#REF!</v>
      </c>
      <c r="CA1523" s="10"/>
    </row>
    <row r="1524" spans="1:79" ht="23.25" customHeight="1" x14ac:dyDescent="0.3">
      <c r="A1524" s="7">
        <v>1522</v>
      </c>
      <c r="B1524" s="43"/>
      <c r="C1524" s="44"/>
      <c r="D1524" s="45"/>
      <c r="E1524" s="46"/>
      <c r="F1524" s="46"/>
      <c r="G1524" s="46"/>
      <c r="H1524" s="50"/>
      <c r="I1524" s="51"/>
      <c r="J1524" s="52"/>
      <c r="K1524" s="51"/>
      <c r="L1524" s="53"/>
      <c r="M1524" s="54"/>
      <c r="N1524" s="43"/>
      <c r="O1524" s="55"/>
      <c r="P1524" s="46"/>
      <c r="Q1524" s="46"/>
      <c r="R1524" s="46"/>
      <c r="S1524" s="43"/>
      <c r="T1524" s="56"/>
      <c r="U1524" s="46"/>
      <c r="V1524" s="57"/>
      <c r="W1524" s="58"/>
      <c r="X1524" s="57"/>
      <c r="Y1524" s="46"/>
      <c r="Z1524" s="57"/>
      <c r="AA1524" s="59"/>
      <c r="AB1524" s="60"/>
      <c r="AJ1524" s="11">
        <f t="shared" si="736"/>
        <v>13</v>
      </c>
      <c r="AK1524" s="11">
        <f t="shared" si="739"/>
        <v>0</v>
      </c>
      <c r="AL1524" s="11">
        <f t="shared" si="740"/>
        <v>0</v>
      </c>
      <c r="AM1524" s="11">
        <f t="shared" si="741"/>
        <v>0</v>
      </c>
      <c r="AN1524" s="11">
        <f t="shared" si="742"/>
        <v>0</v>
      </c>
      <c r="AO1524" s="4" t="e">
        <f>IF(#REF!="I",1,IF(#REF!="II",2,IF(#REF!="III",3,IF(#REF!="IV",4))))</f>
        <v>#REF!</v>
      </c>
      <c r="AP1524" s="11" t="e">
        <f>IF(#REF!="PULMONAR",1,IF(AND(#REF!="EXTRAPULMONAR",#REF!&lt;&gt;"MENINGEA"),2,IF(AND(#REF!="EXTRAPULMONAR",#REF!="MENINGEA"),3,)))</f>
        <v>#REF!</v>
      </c>
      <c r="AQ15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4" s="4">
        <f t="shared" si="743"/>
        <v>0</v>
      </c>
      <c r="AS1524" s="10">
        <f t="shared" si="744"/>
        <v>0</v>
      </c>
      <c r="AT1524" s="10">
        <f t="shared" si="745"/>
        <v>0</v>
      </c>
      <c r="AU1524" s="10" t="str">
        <f t="shared" si="746"/>
        <v>0</v>
      </c>
      <c r="AV1524" s="11" t="e">
        <f t="shared" si="747"/>
        <v>#N/A</v>
      </c>
      <c r="AW1524" s="4" t="e">
        <f t="shared" si="748"/>
        <v>#N/A</v>
      </c>
      <c r="AX1524" s="10" t="e">
        <f t="shared" si="734"/>
        <v>#N/A</v>
      </c>
      <c r="AY1524" s="10" t="e">
        <f t="shared" si="735"/>
        <v>#N/A</v>
      </c>
      <c r="AZ1524" s="10" t="e">
        <f t="shared" si="717"/>
        <v>#REF!</v>
      </c>
      <c r="BA1524" s="12" t="e">
        <f>IF(BW1524=7,0,AJ1524&amp;IF(#REF!="SI",1,IF(#REF!="NO",2,IF(#REF!="VIH + PREVIO",3,0))))</f>
        <v>#REF!</v>
      </c>
      <c r="BB1524" s="13" t="e">
        <f>IF(AND(#REF!="POSITIVO",#REF!="POSITIVO"),1,IF(#REF!="NEGATIVO",2,IF(#REF!="VIH + PREVIO",3,0)))</f>
        <v>#REF!</v>
      </c>
      <c r="BC1524" s="10" t="e">
        <f>IF(#REF!="SI",1,IF(#REF!="NO",2,0))</f>
        <v>#REF!</v>
      </c>
      <c r="BD1524" s="10" t="e">
        <f>IF(#REF!="SI",1,IF(#REF!="NO",2,0))</f>
        <v>#REF!</v>
      </c>
      <c r="BE1524" s="10" t="e">
        <f>IF(OR(#REF!="VIH + PREVIO",#REF!="VIH + PREVIO",#REF!="VIH + PREVIO"),1,0)</f>
        <v>#REF!</v>
      </c>
      <c r="BF1524" s="13" t="e">
        <f>IF(OR(#REF!="POSITIVO",#REF!="NEGATIVO"),1,IF(#REF!="PACIENTE NO ACEPTA",2,IF(#REF!="VIH + PREVIO",3,0)))</f>
        <v>#REF!</v>
      </c>
      <c r="BG1524" s="10" t="e">
        <f t="shared" si="718"/>
        <v>#REF!</v>
      </c>
      <c r="BH1524" s="10" t="e">
        <f t="shared" si="719"/>
        <v>#REF!</v>
      </c>
      <c r="BI1524" s="10" t="e">
        <f t="shared" si="720"/>
        <v>#REF!</v>
      </c>
      <c r="BJ1524" s="10" t="e">
        <f t="shared" si="721"/>
        <v>#REF!</v>
      </c>
      <c r="BK1524" s="10" t="e">
        <f t="shared" si="722"/>
        <v>#REF!</v>
      </c>
      <c r="BL1524" s="10" t="e">
        <f t="shared" si="723"/>
        <v>#REF!</v>
      </c>
      <c r="BM1524" s="10" t="e">
        <f>IF(OR(BW1524=7,AQ1524=6),0,IF(#REF!="I",1,IF(#REF!="II",2,IF(#REF!="III",3,IF(#REF!="IV",4))))&amp;AP1524&amp;AQ1524&amp;AR1524&amp;AS1524&amp;AT1524&amp;AU1524&amp;AX1524)</f>
        <v>#REF!</v>
      </c>
      <c r="BN1524" s="10" t="e">
        <f t="shared" si="724"/>
        <v>#REF!</v>
      </c>
      <c r="BO1524" s="10" t="e">
        <f t="shared" si="725"/>
        <v>#REF!</v>
      </c>
      <c r="BP1524" s="10" t="e">
        <f t="shared" si="726"/>
        <v>#REF!</v>
      </c>
      <c r="BQ1524" s="10" t="e">
        <f t="shared" si="727"/>
        <v>#REF!</v>
      </c>
      <c r="BR1524" s="10" t="e">
        <f t="shared" si="728"/>
        <v>#REF!</v>
      </c>
      <c r="BS1524" s="10" t="e">
        <f t="shared" si="729"/>
        <v>#REF!</v>
      </c>
      <c r="BT1524" s="10" t="e">
        <f>IF(OR(BW1524=7,AQ1524=6),0,AO1524&amp;IF(#REF!="SI",1,IF(#REF!="NO",2,IF(#REF!="VIH + PREVIO",3,0))))</f>
        <v>#REF!</v>
      </c>
      <c r="BU1524" s="10" t="e">
        <f>IF(OR(BW1524=7,AQ1524=6),0,IF(#REF!="-",1,0))</f>
        <v>#REF!</v>
      </c>
      <c r="BV1524" s="10" t="e">
        <f t="shared" si="730"/>
        <v>#REF!</v>
      </c>
      <c r="BW15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4" s="10" t="e">
        <f t="shared" si="737"/>
        <v>#REF!</v>
      </c>
      <c r="BY1524" s="10" t="e">
        <f t="shared" si="733"/>
        <v>#REF!</v>
      </c>
      <c r="BZ1524" s="10" t="e">
        <f t="shared" si="738"/>
        <v>#REF!</v>
      </c>
      <c r="CA1524" s="10"/>
    </row>
    <row r="1525" spans="1:79" ht="23.25" customHeight="1" x14ac:dyDescent="0.3">
      <c r="A1525" s="7">
        <v>1523</v>
      </c>
      <c r="B1525" s="43"/>
      <c r="C1525" s="44"/>
      <c r="D1525" s="45"/>
      <c r="E1525" s="46"/>
      <c r="F1525" s="46"/>
      <c r="G1525" s="46"/>
      <c r="H1525" s="50"/>
      <c r="I1525" s="51"/>
      <c r="J1525" s="52"/>
      <c r="K1525" s="51"/>
      <c r="L1525" s="53"/>
      <c r="M1525" s="54"/>
      <c r="N1525" s="43"/>
      <c r="O1525" s="55"/>
      <c r="P1525" s="46"/>
      <c r="Q1525" s="46"/>
      <c r="R1525" s="46"/>
      <c r="S1525" s="43"/>
      <c r="T1525" s="56"/>
      <c r="U1525" s="46"/>
      <c r="V1525" s="57"/>
      <c r="W1525" s="58"/>
      <c r="X1525" s="57"/>
      <c r="Y1525" s="46"/>
      <c r="Z1525" s="57"/>
      <c r="AA1525" s="59"/>
      <c r="AB1525" s="60"/>
      <c r="AJ1525" s="11">
        <f t="shared" si="736"/>
        <v>13</v>
      </c>
      <c r="AK1525" s="11">
        <f t="shared" si="739"/>
        <v>0</v>
      </c>
      <c r="AL1525" s="11">
        <f t="shared" si="740"/>
        <v>0</v>
      </c>
      <c r="AM1525" s="11">
        <f t="shared" si="741"/>
        <v>0</v>
      </c>
      <c r="AN1525" s="11">
        <f t="shared" si="742"/>
        <v>0</v>
      </c>
      <c r="AO1525" s="4" t="e">
        <f>IF(#REF!="I",1,IF(#REF!="II",2,IF(#REF!="III",3,IF(#REF!="IV",4))))</f>
        <v>#REF!</v>
      </c>
      <c r="AP1525" s="11" t="e">
        <f>IF(#REF!="PULMONAR",1,IF(AND(#REF!="EXTRAPULMONAR",#REF!&lt;&gt;"MENINGEA"),2,IF(AND(#REF!="EXTRAPULMONAR",#REF!="MENINGEA"),3,)))</f>
        <v>#REF!</v>
      </c>
      <c r="AQ15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5" s="4">
        <f t="shared" si="743"/>
        <v>0</v>
      </c>
      <c r="AS1525" s="10">
        <f t="shared" si="744"/>
        <v>0</v>
      </c>
      <c r="AT1525" s="10">
        <f t="shared" si="745"/>
        <v>0</v>
      </c>
      <c r="AU1525" s="10" t="str">
        <f t="shared" si="746"/>
        <v>0</v>
      </c>
      <c r="AV1525" s="11" t="e">
        <f t="shared" si="747"/>
        <v>#N/A</v>
      </c>
      <c r="AW1525" s="4" t="e">
        <f t="shared" si="748"/>
        <v>#N/A</v>
      </c>
      <c r="AX1525" s="10" t="e">
        <f t="shared" si="734"/>
        <v>#N/A</v>
      </c>
      <c r="AY1525" s="10" t="e">
        <f t="shared" si="735"/>
        <v>#N/A</v>
      </c>
      <c r="AZ1525" s="10" t="e">
        <f t="shared" si="717"/>
        <v>#REF!</v>
      </c>
      <c r="BA1525" s="12" t="e">
        <f>IF(BW1525=7,0,AJ1525&amp;IF(#REF!="SI",1,IF(#REF!="NO",2,IF(#REF!="VIH + PREVIO",3,0))))</f>
        <v>#REF!</v>
      </c>
      <c r="BB1525" s="13" t="e">
        <f>IF(AND(#REF!="POSITIVO",#REF!="POSITIVO"),1,IF(#REF!="NEGATIVO",2,IF(#REF!="VIH + PREVIO",3,0)))</f>
        <v>#REF!</v>
      </c>
      <c r="BC1525" s="10" t="e">
        <f>IF(#REF!="SI",1,IF(#REF!="NO",2,0))</f>
        <v>#REF!</v>
      </c>
      <c r="BD1525" s="10" t="e">
        <f>IF(#REF!="SI",1,IF(#REF!="NO",2,0))</f>
        <v>#REF!</v>
      </c>
      <c r="BE1525" s="10" t="e">
        <f>IF(OR(#REF!="VIH + PREVIO",#REF!="VIH + PREVIO",#REF!="VIH + PREVIO"),1,0)</f>
        <v>#REF!</v>
      </c>
      <c r="BF1525" s="13" t="e">
        <f>IF(OR(#REF!="POSITIVO",#REF!="NEGATIVO"),1,IF(#REF!="PACIENTE NO ACEPTA",2,IF(#REF!="VIH + PREVIO",3,0)))</f>
        <v>#REF!</v>
      </c>
      <c r="BG1525" s="10" t="e">
        <f t="shared" si="718"/>
        <v>#REF!</v>
      </c>
      <c r="BH1525" s="10" t="e">
        <f t="shared" si="719"/>
        <v>#REF!</v>
      </c>
      <c r="BI1525" s="10" t="e">
        <f t="shared" si="720"/>
        <v>#REF!</v>
      </c>
      <c r="BJ1525" s="10" t="e">
        <f t="shared" si="721"/>
        <v>#REF!</v>
      </c>
      <c r="BK1525" s="10" t="e">
        <f t="shared" si="722"/>
        <v>#REF!</v>
      </c>
      <c r="BL1525" s="10" t="e">
        <f t="shared" si="723"/>
        <v>#REF!</v>
      </c>
      <c r="BM1525" s="10" t="e">
        <f>IF(OR(BW1525=7,AQ1525=6),0,IF(#REF!="I",1,IF(#REF!="II",2,IF(#REF!="III",3,IF(#REF!="IV",4))))&amp;AP1525&amp;AQ1525&amp;AR1525&amp;AS1525&amp;AT1525&amp;AU1525&amp;AX1525)</f>
        <v>#REF!</v>
      </c>
      <c r="BN1525" s="10" t="e">
        <f t="shared" si="724"/>
        <v>#REF!</v>
      </c>
      <c r="BO1525" s="10" t="e">
        <f t="shared" si="725"/>
        <v>#REF!</v>
      </c>
      <c r="BP1525" s="10" t="e">
        <f t="shared" si="726"/>
        <v>#REF!</v>
      </c>
      <c r="BQ1525" s="10" t="e">
        <f t="shared" si="727"/>
        <v>#REF!</v>
      </c>
      <c r="BR1525" s="10" t="e">
        <f t="shared" si="728"/>
        <v>#REF!</v>
      </c>
      <c r="BS1525" s="10" t="e">
        <f t="shared" si="729"/>
        <v>#REF!</v>
      </c>
      <c r="BT1525" s="10" t="e">
        <f>IF(OR(BW1525=7,AQ1525=6),0,AO1525&amp;IF(#REF!="SI",1,IF(#REF!="NO",2,IF(#REF!="VIH + PREVIO",3,0))))</f>
        <v>#REF!</v>
      </c>
      <c r="BU1525" s="10" t="e">
        <f>IF(OR(BW1525=7,AQ1525=6),0,IF(#REF!="-",1,0))</f>
        <v>#REF!</v>
      </c>
      <c r="BV1525" s="10" t="e">
        <f t="shared" si="730"/>
        <v>#REF!</v>
      </c>
      <c r="BW15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5" s="10" t="e">
        <f t="shared" si="737"/>
        <v>#REF!</v>
      </c>
      <c r="BY1525" s="10" t="e">
        <f t="shared" si="733"/>
        <v>#REF!</v>
      </c>
      <c r="BZ1525" s="10" t="e">
        <f t="shared" si="738"/>
        <v>#REF!</v>
      </c>
      <c r="CA1525" s="10"/>
    </row>
    <row r="1526" spans="1:79" ht="23.25" customHeight="1" x14ac:dyDescent="0.3">
      <c r="A1526" s="7">
        <v>1524</v>
      </c>
      <c r="B1526" s="43"/>
      <c r="C1526" s="44"/>
      <c r="D1526" s="45"/>
      <c r="E1526" s="46"/>
      <c r="F1526" s="46"/>
      <c r="G1526" s="46"/>
      <c r="H1526" s="50"/>
      <c r="I1526" s="51"/>
      <c r="J1526" s="52"/>
      <c r="K1526" s="51"/>
      <c r="L1526" s="53"/>
      <c r="M1526" s="54"/>
      <c r="N1526" s="43"/>
      <c r="O1526" s="55"/>
      <c r="P1526" s="46"/>
      <c r="Q1526" s="46"/>
      <c r="R1526" s="46"/>
      <c r="S1526" s="43"/>
      <c r="T1526" s="56"/>
      <c r="U1526" s="46"/>
      <c r="V1526" s="57"/>
      <c r="W1526" s="58"/>
      <c r="X1526" s="57"/>
      <c r="Y1526" s="46"/>
      <c r="Z1526" s="57"/>
      <c r="AA1526" s="59"/>
      <c r="AB1526" s="60"/>
      <c r="AJ1526" s="11">
        <f t="shared" si="736"/>
        <v>13</v>
      </c>
      <c r="AK1526" s="11">
        <f t="shared" si="739"/>
        <v>0</v>
      </c>
      <c r="AL1526" s="11">
        <f t="shared" si="740"/>
        <v>0</v>
      </c>
      <c r="AM1526" s="11">
        <f t="shared" si="741"/>
        <v>0</v>
      </c>
      <c r="AN1526" s="11">
        <f t="shared" si="742"/>
        <v>0</v>
      </c>
      <c r="AO1526" s="4" t="e">
        <f>IF(#REF!="I",1,IF(#REF!="II",2,IF(#REF!="III",3,IF(#REF!="IV",4))))</f>
        <v>#REF!</v>
      </c>
      <c r="AP1526" s="11" t="e">
        <f>IF(#REF!="PULMONAR",1,IF(AND(#REF!="EXTRAPULMONAR",#REF!&lt;&gt;"MENINGEA"),2,IF(AND(#REF!="EXTRAPULMONAR",#REF!="MENINGEA"),3,)))</f>
        <v>#REF!</v>
      </c>
      <c r="AQ15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6" s="4">
        <f t="shared" si="743"/>
        <v>0</v>
      </c>
      <c r="AS1526" s="10">
        <f t="shared" si="744"/>
        <v>0</v>
      </c>
      <c r="AT1526" s="10">
        <f t="shared" si="745"/>
        <v>0</v>
      </c>
      <c r="AU1526" s="10" t="str">
        <f t="shared" si="746"/>
        <v>0</v>
      </c>
      <c r="AV1526" s="11" t="e">
        <f t="shared" si="747"/>
        <v>#N/A</v>
      </c>
      <c r="AW1526" s="4" t="e">
        <f t="shared" si="748"/>
        <v>#N/A</v>
      </c>
      <c r="AX1526" s="10" t="e">
        <f t="shared" si="734"/>
        <v>#N/A</v>
      </c>
      <c r="AY1526" s="10" t="e">
        <f t="shared" si="735"/>
        <v>#N/A</v>
      </c>
      <c r="AZ1526" s="10" t="e">
        <f t="shared" si="717"/>
        <v>#REF!</v>
      </c>
      <c r="BA1526" s="12" t="e">
        <f>IF(BW1526=7,0,AJ1526&amp;IF(#REF!="SI",1,IF(#REF!="NO",2,IF(#REF!="VIH + PREVIO",3,0))))</f>
        <v>#REF!</v>
      </c>
      <c r="BB1526" s="13" t="e">
        <f>IF(AND(#REF!="POSITIVO",#REF!="POSITIVO"),1,IF(#REF!="NEGATIVO",2,IF(#REF!="VIH + PREVIO",3,0)))</f>
        <v>#REF!</v>
      </c>
      <c r="BC1526" s="10" t="e">
        <f>IF(#REF!="SI",1,IF(#REF!="NO",2,0))</f>
        <v>#REF!</v>
      </c>
      <c r="BD1526" s="10" t="e">
        <f>IF(#REF!="SI",1,IF(#REF!="NO",2,0))</f>
        <v>#REF!</v>
      </c>
      <c r="BE1526" s="10" t="e">
        <f>IF(OR(#REF!="VIH + PREVIO",#REF!="VIH + PREVIO",#REF!="VIH + PREVIO"),1,0)</f>
        <v>#REF!</v>
      </c>
      <c r="BF1526" s="13" t="e">
        <f>IF(OR(#REF!="POSITIVO",#REF!="NEGATIVO"),1,IF(#REF!="PACIENTE NO ACEPTA",2,IF(#REF!="VIH + PREVIO",3,0)))</f>
        <v>#REF!</v>
      </c>
      <c r="BG1526" s="10" t="e">
        <f t="shared" si="718"/>
        <v>#REF!</v>
      </c>
      <c r="BH1526" s="10" t="e">
        <f t="shared" si="719"/>
        <v>#REF!</v>
      </c>
      <c r="BI1526" s="10" t="e">
        <f t="shared" si="720"/>
        <v>#REF!</v>
      </c>
      <c r="BJ1526" s="10" t="e">
        <f t="shared" si="721"/>
        <v>#REF!</v>
      </c>
      <c r="BK1526" s="10" t="e">
        <f t="shared" si="722"/>
        <v>#REF!</v>
      </c>
      <c r="BL1526" s="10" t="e">
        <f t="shared" si="723"/>
        <v>#REF!</v>
      </c>
      <c r="BM1526" s="10" t="e">
        <f>IF(OR(BW1526=7,AQ1526=6),0,IF(#REF!="I",1,IF(#REF!="II",2,IF(#REF!="III",3,IF(#REF!="IV",4))))&amp;AP1526&amp;AQ1526&amp;AR1526&amp;AS1526&amp;AT1526&amp;AU1526&amp;AX1526)</f>
        <v>#REF!</v>
      </c>
      <c r="BN1526" s="10" t="e">
        <f t="shared" si="724"/>
        <v>#REF!</v>
      </c>
      <c r="BO1526" s="10" t="e">
        <f t="shared" si="725"/>
        <v>#REF!</v>
      </c>
      <c r="BP1526" s="10" t="e">
        <f t="shared" si="726"/>
        <v>#REF!</v>
      </c>
      <c r="BQ1526" s="10" t="e">
        <f t="shared" si="727"/>
        <v>#REF!</v>
      </c>
      <c r="BR1526" s="10" t="e">
        <f t="shared" si="728"/>
        <v>#REF!</v>
      </c>
      <c r="BS1526" s="10" t="e">
        <f t="shared" si="729"/>
        <v>#REF!</v>
      </c>
      <c r="BT1526" s="10" t="e">
        <f>IF(OR(BW1526=7,AQ1526=6),0,AO1526&amp;IF(#REF!="SI",1,IF(#REF!="NO",2,IF(#REF!="VIH + PREVIO",3,0))))</f>
        <v>#REF!</v>
      </c>
      <c r="BU1526" s="10" t="e">
        <f>IF(OR(BW1526=7,AQ1526=6),0,IF(#REF!="-",1,0))</f>
        <v>#REF!</v>
      </c>
      <c r="BV1526" s="10" t="e">
        <f t="shared" si="730"/>
        <v>#REF!</v>
      </c>
      <c r="BW15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6" s="10" t="e">
        <f t="shared" si="737"/>
        <v>#REF!</v>
      </c>
      <c r="BY1526" s="10" t="e">
        <f t="shared" si="733"/>
        <v>#REF!</v>
      </c>
      <c r="BZ1526" s="10" t="e">
        <f t="shared" si="738"/>
        <v>#REF!</v>
      </c>
      <c r="CA1526" s="10"/>
    </row>
    <row r="1527" spans="1:79" ht="23.25" customHeight="1" x14ac:dyDescent="0.3">
      <c r="A1527" s="7">
        <v>1525</v>
      </c>
      <c r="B1527" s="43"/>
      <c r="C1527" s="44"/>
      <c r="D1527" s="45"/>
      <c r="E1527" s="46"/>
      <c r="F1527" s="46"/>
      <c r="G1527" s="46"/>
      <c r="H1527" s="50"/>
      <c r="I1527" s="51"/>
      <c r="J1527" s="52"/>
      <c r="K1527" s="51"/>
      <c r="L1527" s="53"/>
      <c r="M1527" s="54"/>
      <c r="N1527" s="43"/>
      <c r="O1527" s="55"/>
      <c r="P1527" s="46"/>
      <c r="Q1527" s="46"/>
      <c r="R1527" s="46"/>
      <c r="S1527" s="43"/>
      <c r="T1527" s="56"/>
      <c r="U1527" s="46"/>
      <c r="V1527" s="57"/>
      <c r="W1527" s="58"/>
      <c r="X1527" s="57"/>
      <c r="Y1527" s="46"/>
      <c r="Z1527" s="57"/>
      <c r="AA1527" s="59"/>
      <c r="AB1527" s="60"/>
      <c r="AJ1527" s="11">
        <f t="shared" si="736"/>
        <v>13</v>
      </c>
      <c r="AK1527" s="11">
        <f t="shared" si="739"/>
        <v>0</v>
      </c>
      <c r="AL1527" s="11">
        <f t="shared" si="740"/>
        <v>0</v>
      </c>
      <c r="AM1527" s="11">
        <f t="shared" si="741"/>
        <v>0</v>
      </c>
      <c r="AN1527" s="11">
        <f t="shared" si="742"/>
        <v>0</v>
      </c>
      <c r="AO1527" s="4" t="e">
        <f>IF(#REF!="I",1,IF(#REF!="II",2,IF(#REF!="III",3,IF(#REF!="IV",4))))</f>
        <v>#REF!</v>
      </c>
      <c r="AP1527" s="11" t="e">
        <f>IF(#REF!="PULMONAR",1,IF(AND(#REF!="EXTRAPULMONAR",#REF!&lt;&gt;"MENINGEA"),2,IF(AND(#REF!="EXTRAPULMONAR",#REF!="MENINGEA"),3,)))</f>
        <v>#REF!</v>
      </c>
      <c r="AQ15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7" s="4">
        <f t="shared" si="743"/>
        <v>0</v>
      </c>
      <c r="AS1527" s="10">
        <f t="shared" si="744"/>
        <v>0</v>
      </c>
      <c r="AT1527" s="10">
        <f t="shared" si="745"/>
        <v>0</v>
      </c>
      <c r="AU1527" s="10" t="str">
        <f t="shared" si="746"/>
        <v>0</v>
      </c>
      <c r="AV1527" s="11" t="e">
        <f t="shared" si="747"/>
        <v>#N/A</v>
      </c>
      <c r="AW1527" s="4" t="e">
        <f t="shared" si="748"/>
        <v>#N/A</v>
      </c>
      <c r="AX1527" s="10" t="e">
        <f t="shared" si="734"/>
        <v>#N/A</v>
      </c>
      <c r="AY1527" s="10" t="e">
        <f t="shared" si="735"/>
        <v>#N/A</v>
      </c>
      <c r="AZ1527" s="10" t="e">
        <f t="shared" si="717"/>
        <v>#REF!</v>
      </c>
      <c r="BA1527" s="12" t="e">
        <f>IF(BW1527=7,0,AJ1527&amp;IF(#REF!="SI",1,IF(#REF!="NO",2,IF(#REF!="VIH + PREVIO",3,0))))</f>
        <v>#REF!</v>
      </c>
      <c r="BB1527" s="13" t="e">
        <f>IF(AND(#REF!="POSITIVO",#REF!="POSITIVO"),1,IF(#REF!="NEGATIVO",2,IF(#REF!="VIH + PREVIO",3,0)))</f>
        <v>#REF!</v>
      </c>
      <c r="BC1527" s="10" t="e">
        <f>IF(#REF!="SI",1,IF(#REF!="NO",2,0))</f>
        <v>#REF!</v>
      </c>
      <c r="BD1527" s="10" t="e">
        <f>IF(#REF!="SI",1,IF(#REF!="NO",2,0))</f>
        <v>#REF!</v>
      </c>
      <c r="BE1527" s="10" t="e">
        <f>IF(OR(#REF!="VIH + PREVIO",#REF!="VIH + PREVIO",#REF!="VIH + PREVIO"),1,0)</f>
        <v>#REF!</v>
      </c>
      <c r="BF1527" s="13" t="e">
        <f>IF(OR(#REF!="POSITIVO",#REF!="NEGATIVO"),1,IF(#REF!="PACIENTE NO ACEPTA",2,IF(#REF!="VIH + PREVIO",3,0)))</f>
        <v>#REF!</v>
      </c>
      <c r="BG1527" s="10" t="e">
        <f t="shared" si="718"/>
        <v>#REF!</v>
      </c>
      <c r="BH1527" s="10" t="e">
        <f t="shared" si="719"/>
        <v>#REF!</v>
      </c>
      <c r="BI1527" s="10" t="e">
        <f t="shared" si="720"/>
        <v>#REF!</v>
      </c>
      <c r="BJ1527" s="10" t="e">
        <f t="shared" si="721"/>
        <v>#REF!</v>
      </c>
      <c r="BK1527" s="10" t="e">
        <f t="shared" si="722"/>
        <v>#REF!</v>
      </c>
      <c r="BL1527" s="10" t="e">
        <f t="shared" si="723"/>
        <v>#REF!</v>
      </c>
      <c r="BM1527" s="10" t="e">
        <f>IF(OR(BW1527=7,AQ1527=6),0,IF(#REF!="I",1,IF(#REF!="II",2,IF(#REF!="III",3,IF(#REF!="IV",4))))&amp;AP1527&amp;AQ1527&amp;AR1527&amp;AS1527&amp;AT1527&amp;AU1527&amp;AX1527)</f>
        <v>#REF!</v>
      </c>
      <c r="BN1527" s="10" t="e">
        <f t="shared" si="724"/>
        <v>#REF!</v>
      </c>
      <c r="BO1527" s="10" t="e">
        <f t="shared" si="725"/>
        <v>#REF!</v>
      </c>
      <c r="BP1527" s="10" t="e">
        <f t="shared" si="726"/>
        <v>#REF!</v>
      </c>
      <c r="BQ1527" s="10" t="e">
        <f t="shared" si="727"/>
        <v>#REF!</v>
      </c>
      <c r="BR1527" s="10" t="e">
        <f t="shared" si="728"/>
        <v>#REF!</v>
      </c>
      <c r="BS1527" s="10" t="e">
        <f t="shared" si="729"/>
        <v>#REF!</v>
      </c>
      <c r="BT1527" s="10" t="e">
        <f>IF(OR(BW1527=7,AQ1527=6),0,AO1527&amp;IF(#REF!="SI",1,IF(#REF!="NO",2,IF(#REF!="VIH + PREVIO",3,0))))</f>
        <v>#REF!</v>
      </c>
      <c r="BU1527" s="10" t="e">
        <f>IF(OR(BW1527=7,AQ1527=6),0,IF(#REF!="-",1,0))</f>
        <v>#REF!</v>
      </c>
      <c r="BV1527" s="10" t="e">
        <f t="shared" si="730"/>
        <v>#REF!</v>
      </c>
      <c r="BW15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7" s="10" t="e">
        <f t="shared" si="737"/>
        <v>#REF!</v>
      </c>
      <c r="BY1527" s="10" t="e">
        <f t="shared" si="733"/>
        <v>#REF!</v>
      </c>
      <c r="BZ1527" s="10" t="e">
        <f t="shared" si="738"/>
        <v>#REF!</v>
      </c>
      <c r="CA1527" s="10"/>
    </row>
    <row r="1528" spans="1:79" ht="23.25" customHeight="1" x14ac:dyDescent="0.3">
      <c r="A1528" s="7">
        <v>1526</v>
      </c>
      <c r="B1528" s="43"/>
      <c r="C1528" s="44"/>
      <c r="D1528" s="45"/>
      <c r="E1528" s="46"/>
      <c r="F1528" s="46"/>
      <c r="G1528" s="46"/>
      <c r="H1528" s="50"/>
      <c r="I1528" s="51"/>
      <c r="J1528" s="52"/>
      <c r="K1528" s="51"/>
      <c r="L1528" s="53"/>
      <c r="M1528" s="54"/>
      <c r="N1528" s="43"/>
      <c r="O1528" s="55"/>
      <c r="P1528" s="46"/>
      <c r="Q1528" s="46"/>
      <c r="R1528" s="46"/>
      <c r="S1528" s="43"/>
      <c r="T1528" s="56"/>
      <c r="U1528" s="46"/>
      <c r="V1528" s="57"/>
      <c r="W1528" s="58"/>
      <c r="X1528" s="57"/>
      <c r="Y1528" s="46"/>
      <c r="Z1528" s="57"/>
      <c r="AA1528" s="59"/>
      <c r="AB1528" s="60"/>
      <c r="AJ1528" s="11">
        <f t="shared" si="736"/>
        <v>13</v>
      </c>
      <c r="AK1528" s="11">
        <f t="shared" si="739"/>
        <v>0</v>
      </c>
      <c r="AL1528" s="11">
        <f t="shared" si="740"/>
        <v>0</v>
      </c>
      <c r="AM1528" s="11">
        <f t="shared" si="741"/>
        <v>0</v>
      </c>
      <c r="AN1528" s="11">
        <f t="shared" si="742"/>
        <v>0</v>
      </c>
      <c r="AO1528" s="4" t="e">
        <f>IF(#REF!="I",1,IF(#REF!="II",2,IF(#REF!="III",3,IF(#REF!="IV",4))))</f>
        <v>#REF!</v>
      </c>
      <c r="AP1528" s="11" t="e">
        <f>IF(#REF!="PULMONAR",1,IF(AND(#REF!="EXTRAPULMONAR",#REF!&lt;&gt;"MENINGEA"),2,IF(AND(#REF!="EXTRAPULMONAR",#REF!="MENINGEA"),3,)))</f>
        <v>#REF!</v>
      </c>
      <c r="AQ15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8" s="4">
        <f t="shared" si="743"/>
        <v>0</v>
      </c>
      <c r="AS1528" s="10">
        <f t="shared" si="744"/>
        <v>0</v>
      </c>
      <c r="AT1528" s="10">
        <f t="shared" si="745"/>
        <v>0</v>
      </c>
      <c r="AU1528" s="10" t="str">
        <f t="shared" si="746"/>
        <v>0</v>
      </c>
      <c r="AV1528" s="11" t="e">
        <f t="shared" si="747"/>
        <v>#N/A</v>
      </c>
      <c r="AW1528" s="4" t="e">
        <f t="shared" si="748"/>
        <v>#N/A</v>
      </c>
      <c r="AX1528" s="10" t="e">
        <f t="shared" si="734"/>
        <v>#N/A</v>
      </c>
      <c r="AY1528" s="10" t="e">
        <f t="shared" si="735"/>
        <v>#N/A</v>
      </c>
      <c r="AZ1528" s="10" t="e">
        <f t="shared" si="717"/>
        <v>#REF!</v>
      </c>
      <c r="BA1528" s="12" t="e">
        <f>IF(BW1528=7,0,AJ1528&amp;IF(#REF!="SI",1,IF(#REF!="NO",2,IF(#REF!="VIH + PREVIO",3,0))))</f>
        <v>#REF!</v>
      </c>
      <c r="BB1528" s="13" t="e">
        <f>IF(AND(#REF!="POSITIVO",#REF!="POSITIVO"),1,IF(#REF!="NEGATIVO",2,IF(#REF!="VIH + PREVIO",3,0)))</f>
        <v>#REF!</v>
      </c>
      <c r="BC1528" s="10" t="e">
        <f>IF(#REF!="SI",1,IF(#REF!="NO",2,0))</f>
        <v>#REF!</v>
      </c>
      <c r="BD1528" s="10" t="e">
        <f>IF(#REF!="SI",1,IF(#REF!="NO",2,0))</f>
        <v>#REF!</v>
      </c>
      <c r="BE1528" s="10" t="e">
        <f>IF(OR(#REF!="VIH + PREVIO",#REF!="VIH + PREVIO",#REF!="VIH + PREVIO"),1,0)</f>
        <v>#REF!</v>
      </c>
      <c r="BF1528" s="13" t="e">
        <f>IF(OR(#REF!="POSITIVO",#REF!="NEGATIVO"),1,IF(#REF!="PACIENTE NO ACEPTA",2,IF(#REF!="VIH + PREVIO",3,0)))</f>
        <v>#REF!</v>
      </c>
      <c r="BG1528" s="10" t="e">
        <f t="shared" si="718"/>
        <v>#REF!</v>
      </c>
      <c r="BH1528" s="10" t="e">
        <f t="shared" si="719"/>
        <v>#REF!</v>
      </c>
      <c r="BI1528" s="10" t="e">
        <f t="shared" si="720"/>
        <v>#REF!</v>
      </c>
      <c r="BJ1528" s="10" t="e">
        <f t="shared" si="721"/>
        <v>#REF!</v>
      </c>
      <c r="BK1528" s="10" t="e">
        <f t="shared" si="722"/>
        <v>#REF!</v>
      </c>
      <c r="BL1528" s="10" t="e">
        <f t="shared" si="723"/>
        <v>#REF!</v>
      </c>
      <c r="BM1528" s="10" t="e">
        <f>IF(OR(BW1528=7,AQ1528=6),0,IF(#REF!="I",1,IF(#REF!="II",2,IF(#REF!="III",3,IF(#REF!="IV",4))))&amp;AP1528&amp;AQ1528&amp;AR1528&amp;AS1528&amp;AT1528&amp;AU1528&amp;AX1528)</f>
        <v>#REF!</v>
      </c>
      <c r="BN1528" s="10" t="e">
        <f t="shared" si="724"/>
        <v>#REF!</v>
      </c>
      <c r="BO1528" s="10" t="e">
        <f t="shared" si="725"/>
        <v>#REF!</v>
      </c>
      <c r="BP1528" s="10" t="e">
        <f t="shared" si="726"/>
        <v>#REF!</v>
      </c>
      <c r="BQ1528" s="10" t="e">
        <f t="shared" si="727"/>
        <v>#REF!</v>
      </c>
      <c r="BR1528" s="10" t="e">
        <f t="shared" si="728"/>
        <v>#REF!</v>
      </c>
      <c r="BS1528" s="10" t="e">
        <f t="shared" si="729"/>
        <v>#REF!</v>
      </c>
      <c r="BT1528" s="10" t="e">
        <f>IF(OR(BW1528=7,AQ1528=6),0,AO1528&amp;IF(#REF!="SI",1,IF(#REF!="NO",2,IF(#REF!="VIH + PREVIO",3,0))))</f>
        <v>#REF!</v>
      </c>
      <c r="BU1528" s="10" t="e">
        <f>IF(OR(BW1528=7,AQ1528=6),0,IF(#REF!="-",1,0))</f>
        <v>#REF!</v>
      </c>
      <c r="BV1528" s="10" t="e">
        <f t="shared" si="730"/>
        <v>#REF!</v>
      </c>
      <c r="BW15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8" s="10" t="e">
        <f t="shared" si="737"/>
        <v>#REF!</v>
      </c>
      <c r="BY1528" s="10" t="e">
        <f t="shared" si="733"/>
        <v>#REF!</v>
      </c>
      <c r="BZ1528" s="10" t="e">
        <f t="shared" si="738"/>
        <v>#REF!</v>
      </c>
      <c r="CA1528" s="10"/>
    </row>
    <row r="1529" spans="1:79" ht="23.25" customHeight="1" x14ac:dyDescent="0.3">
      <c r="A1529" s="7">
        <v>1527</v>
      </c>
      <c r="B1529" s="43"/>
      <c r="C1529" s="44"/>
      <c r="D1529" s="45"/>
      <c r="E1529" s="46"/>
      <c r="F1529" s="46"/>
      <c r="G1529" s="46"/>
      <c r="H1529" s="50"/>
      <c r="I1529" s="51"/>
      <c r="J1529" s="52"/>
      <c r="K1529" s="51"/>
      <c r="L1529" s="53"/>
      <c r="M1529" s="54"/>
      <c r="N1529" s="43"/>
      <c r="O1529" s="55"/>
      <c r="P1529" s="46"/>
      <c r="Q1529" s="46"/>
      <c r="R1529" s="46"/>
      <c r="S1529" s="43"/>
      <c r="T1529" s="56"/>
      <c r="U1529" s="46"/>
      <c r="V1529" s="57"/>
      <c r="W1529" s="58"/>
      <c r="X1529" s="57"/>
      <c r="Y1529" s="46"/>
      <c r="Z1529" s="57"/>
      <c r="AA1529" s="59"/>
      <c r="AB1529" s="60"/>
      <c r="AJ1529" s="11">
        <f t="shared" si="736"/>
        <v>13</v>
      </c>
      <c r="AK1529" s="11">
        <f t="shared" si="739"/>
        <v>0</v>
      </c>
      <c r="AL1529" s="11">
        <f t="shared" si="740"/>
        <v>0</v>
      </c>
      <c r="AM1529" s="11">
        <f t="shared" si="741"/>
        <v>0</v>
      </c>
      <c r="AN1529" s="11">
        <f t="shared" si="742"/>
        <v>0</v>
      </c>
      <c r="AO1529" s="4" t="e">
        <f>IF(#REF!="I",1,IF(#REF!="II",2,IF(#REF!="III",3,IF(#REF!="IV",4))))</f>
        <v>#REF!</v>
      </c>
      <c r="AP1529" s="11" t="e">
        <f>IF(#REF!="PULMONAR",1,IF(AND(#REF!="EXTRAPULMONAR",#REF!&lt;&gt;"MENINGEA"),2,IF(AND(#REF!="EXTRAPULMONAR",#REF!="MENINGEA"),3,)))</f>
        <v>#REF!</v>
      </c>
      <c r="AQ15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29" s="4">
        <f t="shared" si="743"/>
        <v>0</v>
      </c>
      <c r="AS1529" s="10">
        <f t="shared" si="744"/>
        <v>0</v>
      </c>
      <c r="AT1529" s="10">
        <f t="shared" si="745"/>
        <v>0</v>
      </c>
      <c r="AU1529" s="10" t="str">
        <f t="shared" si="746"/>
        <v>0</v>
      </c>
      <c r="AV1529" s="11" t="e">
        <f t="shared" si="747"/>
        <v>#N/A</v>
      </c>
      <c r="AW1529" s="4" t="e">
        <f t="shared" si="748"/>
        <v>#N/A</v>
      </c>
      <c r="AX1529" s="10" t="e">
        <f t="shared" si="734"/>
        <v>#N/A</v>
      </c>
      <c r="AY1529" s="10" t="e">
        <f t="shared" si="735"/>
        <v>#N/A</v>
      </c>
      <c r="AZ1529" s="10" t="e">
        <f t="shared" si="717"/>
        <v>#REF!</v>
      </c>
      <c r="BA1529" s="12" t="e">
        <f>IF(BW1529=7,0,AJ1529&amp;IF(#REF!="SI",1,IF(#REF!="NO",2,IF(#REF!="VIH + PREVIO",3,0))))</f>
        <v>#REF!</v>
      </c>
      <c r="BB1529" s="13" t="e">
        <f>IF(AND(#REF!="POSITIVO",#REF!="POSITIVO"),1,IF(#REF!="NEGATIVO",2,IF(#REF!="VIH + PREVIO",3,0)))</f>
        <v>#REF!</v>
      </c>
      <c r="BC1529" s="10" t="e">
        <f>IF(#REF!="SI",1,IF(#REF!="NO",2,0))</f>
        <v>#REF!</v>
      </c>
      <c r="BD1529" s="10" t="e">
        <f>IF(#REF!="SI",1,IF(#REF!="NO",2,0))</f>
        <v>#REF!</v>
      </c>
      <c r="BE1529" s="10" t="e">
        <f>IF(OR(#REF!="VIH + PREVIO",#REF!="VIH + PREVIO",#REF!="VIH + PREVIO"),1,0)</f>
        <v>#REF!</v>
      </c>
      <c r="BF1529" s="13" t="e">
        <f>IF(OR(#REF!="POSITIVO",#REF!="NEGATIVO"),1,IF(#REF!="PACIENTE NO ACEPTA",2,IF(#REF!="VIH + PREVIO",3,0)))</f>
        <v>#REF!</v>
      </c>
      <c r="BG1529" s="10" t="e">
        <f t="shared" si="718"/>
        <v>#REF!</v>
      </c>
      <c r="BH1529" s="10" t="e">
        <f t="shared" si="719"/>
        <v>#REF!</v>
      </c>
      <c r="BI1529" s="10" t="e">
        <f t="shared" si="720"/>
        <v>#REF!</v>
      </c>
      <c r="BJ1529" s="10" t="e">
        <f t="shared" si="721"/>
        <v>#REF!</v>
      </c>
      <c r="BK1529" s="10" t="e">
        <f t="shared" si="722"/>
        <v>#REF!</v>
      </c>
      <c r="BL1529" s="10" t="e">
        <f t="shared" si="723"/>
        <v>#REF!</v>
      </c>
      <c r="BM1529" s="10" t="e">
        <f>IF(OR(BW1529=7,AQ1529=6),0,IF(#REF!="I",1,IF(#REF!="II",2,IF(#REF!="III",3,IF(#REF!="IV",4))))&amp;AP1529&amp;AQ1529&amp;AR1529&amp;AS1529&amp;AT1529&amp;AU1529&amp;AX1529)</f>
        <v>#REF!</v>
      </c>
      <c r="BN1529" s="10" t="e">
        <f t="shared" si="724"/>
        <v>#REF!</v>
      </c>
      <c r="BO1529" s="10" t="e">
        <f t="shared" si="725"/>
        <v>#REF!</v>
      </c>
      <c r="BP1529" s="10" t="e">
        <f t="shared" si="726"/>
        <v>#REF!</v>
      </c>
      <c r="BQ1529" s="10" t="e">
        <f t="shared" si="727"/>
        <v>#REF!</v>
      </c>
      <c r="BR1529" s="10" t="e">
        <f t="shared" si="728"/>
        <v>#REF!</v>
      </c>
      <c r="BS1529" s="10" t="e">
        <f t="shared" si="729"/>
        <v>#REF!</v>
      </c>
      <c r="BT1529" s="10" t="e">
        <f>IF(OR(BW1529=7,AQ1529=6),0,AO1529&amp;IF(#REF!="SI",1,IF(#REF!="NO",2,IF(#REF!="VIH + PREVIO",3,0))))</f>
        <v>#REF!</v>
      </c>
      <c r="BU1529" s="10" t="e">
        <f>IF(OR(BW1529=7,AQ1529=6),0,IF(#REF!="-",1,0))</f>
        <v>#REF!</v>
      </c>
      <c r="BV1529" s="10" t="e">
        <f t="shared" si="730"/>
        <v>#REF!</v>
      </c>
      <c r="BW15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29" s="10" t="e">
        <f t="shared" si="737"/>
        <v>#REF!</v>
      </c>
      <c r="BY1529" s="10" t="e">
        <f t="shared" si="733"/>
        <v>#REF!</v>
      </c>
      <c r="BZ1529" s="10" t="e">
        <f t="shared" si="738"/>
        <v>#REF!</v>
      </c>
      <c r="CA1529" s="10"/>
    </row>
    <row r="1530" spans="1:79" ht="23.25" customHeight="1" x14ac:dyDescent="0.3">
      <c r="A1530" s="7">
        <v>1528</v>
      </c>
      <c r="B1530" s="43"/>
      <c r="C1530" s="44"/>
      <c r="D1530" s="45"/>
      <c r="E1530" s="46"/>
      <c r="F1530" s="46"/>
      <c r="G1530" s="46"/>
      <c r="H1530" s="50"/>
      <c r="I1530" s="51"/>
      <c r="J1530" s="52"/>
      <c r="K1530" s="51"/>
      <c r="L1530" s="53"/>
      <c r="M1530" s="54"/>
      <c r="N1530" s="43"/>
      <c r="O1530" s="55"/>
      <c r="P1530" s="46"/>
      <c r="Q1530" s="46"/>
      <c r="R1530" s="46"/>
      <c r="S1530" s="43"/>
      <c r="T1530" s="56"/>
      <c r="U1530" s="46"/>
      <c r="V1530" s="57"/>
      <c r="W1530" s="58"/>
      <c r="X1530" s="57"/>
      <c r="Y1530" s="46"/>
      <c r="Z1530" s="57"/>
      <c r="AA1530" s="59"/>
      <c r="AB1530" s="60"/>
      <c r="AJ1530" s="11">
        <f t="shared" si="736"/>
        <v>13</v>
      </c>
      <c r="AK1530" s="11">
        <f t="shared" si="739"/>
        <v>0</v>
      </c>
      <c r="AL1530" s="11">
        <f t="shared" si="740"/>
        <v>0</v>
      </c>
      <c r="AM1530" s="11">
        <f t="shared" si="741"/>
        <v>0</v>
      </c>
      <c r="AN1530" s="11">
        <f t="shared" si="742"/>
        <v>0</v>
      </c>
      <c r="AO1530" s="4" t="e">
        <f>IF(#REF!="I",1,IF(#REF!="II",2,IF(#REF!="III",3,IF(#REF!="IV",4))))</f>
        <v>#REF!</v>
      </c>
      <c r="AP1530" s="11" t="e">
        <f>IF(#REF!="PULMONAR",1,IF(AND(#REF!="EXTRAPULMONAR",#REF!&lt;&gt;"MENINGEA"),2,IF(AND(#REF!="EXTRAPULMONAR",#REF!="MENINGEA"),3,)))</f>
        <v>#REF!</v>
      </c>
      <c r="AQ15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0" s="4">
        <f t="shared" si="743"/>
        <v>0</v>
      </c>
      <c r="AS1530" s="10">
        <f t="shared" si="744"/>
        <v>0</v>
      </c>
      <c r="AT1530" s="10">
        <f t="shared" si="745"/>
        <v>0</v>
      </c>
      <c r="AU1530" s="10" t="str">
        <f t="shared" si="746"/>
        <v>0</v>
      </c>
      <c r="AV1530" s="11" t="e">
        <f t="shared" si="747"/>
        <v>#N/A</v>
      </c>
      <c r="AW1530" s="4" t="e">
        <f t="shared" si="748"/>
        <v>#N/A</v>
      </c>
      <c r="AX1530" s="10" t="e">
        <f t="shared" si="734"/>
        <v>#N/A</v>
      </c>
      <c r="AY1530" s="10" t="e">
        <f t="shared" si="735"/>
        <v>#N/A</v>
      </c>
      <c r="AZ1530" s="10" t="e">
        <f t="shared" si="717"/>
        <v>#REF!</v>
      </c>
      <c r="BA1530" s="12" t="e">
        <f>IF(BW1530=7,0,AJ1530&amp;IF(#REF!="SI",1,IF(#REF!="NO",2,IF(#REF!="VIH + PREVIO",3,0))))</f>
        <v>#REF!</v>
      </c>
      <c r="BB1530" s="13" t="e">
        <f>IF(AND(#REF!="POSITIVO",#REF!="POSITIVO"),1,IF(#REF!="NEGATIVO",2,IF(#REF!="VIH + PREVIO",3,0)))</f>
        <v>#REF!</v>
      </c>
      <c r="BC1530" s="10" t="e">
        <f>IF(#REF!="SI",1,IF(#REF!="NO",2,0))</f>
        <v>#REF!</v>
      </c>
      <c r="BD1530" s="10" t="e">
        <f>IF(#REF!="SI",1,IF(#REF!="NO",2,0))</f>
        <v>#REF!</v>
      </c>
      <c r="BE1530" s="10" t="e">
        <f>IF(OR(#REF!="VIH + PREVIO",#REF!="VIH + PREVIO",#REF!="VIH + PREVIO"),1,0)</f>
        <v>#REF!</v>
      </c>
      <c r="BF1530" s="13" t="e">
        <f>IF(OR(#REF!="POSITIVO",#REF!="NEGATIVO"),1,IF(#REF!="PACIENTE NO ACEPTA",2,IF(#REF!="VIH + PREVIO",3,0)))</f>
        <v>#REF!</v>
      </c>
      <c r="BG1530" s="10" t="e">
        <f t="shared" si="718"/>
        <v>#REF!</v>
      </c>
      <c r="BH1530" s="10" t="e">
        <f t="shared" si="719"/>
        <v>#REF!</v>
      </c>
      <c r="BI1530" s="10" t="e">
        <f t="shared" si="720"/>
        <v>#REF!</v>
      </c>
      <c r="BJ1530" s="10" t="e">
        <f t="shared" si="721"/>
        <v>#REF!</v>
      </c>
      <c r="BK1530" s="10" t="e">
        <f t="shared" si="722"/>
        <v>#REF!</v>
      </c>
      <c r="BL1530" s="10" t="e">
        <f t="shared" si="723"/>
        <v>#REF!</v>
      </c>
      <c r="BM1530" s="10" t="e">
        <f>IF(OR(BW1530=7,AQ1530=6),0,IF(#REF!="I",1,IF(#REF!="II",2,IF(#REF!="III",3,IF(#REF!="IV",4))))&amp;AP1530&amp;AQ1530&amp;AR1530&amp;AS1530&amp;AT1530&amp;AU1530&amp;AX1530)</f>
        <v>#REF!</v>
      </c>
      <c r="BN1530" s="10" t="e">
        <f t="shared" si="724"/>
        <v>#REF!</v>
      </c>
      <c r="BO1530" s="10" t="e">
        <f t="shared" si="725"/>
        <v>#REF!</v>
      </c>
      <c r="BP1530" s="10" t="e">
        <f t="shared" si="726"/>
        <v>#REF!</v>
      </c>
      <c r="BQ1530" s="10" t="e">
        <f t="shared" si="727"/>
        <v>#REF!</v>
      </c>
      <c r="BR1530" s="10" t="e">
        <f t="shared" si="728"/>
        <v>#REF!</v>
      </c>
      <c r="BS1530" s="10" t="e">
        <f t="shared" si="729"/>
        <v>#REF!</v>
      </c>
      <c r="BT1530" s="10" t="e">
        <f>IF(OR(BW1530=7,AQ1530=6),0,AO1530&amp;IF(#REF!="SI",1,IF(#REF!="NO",2,IF(#REF!="VIH + PREVIO",3,0))))</f>
        <v>#REF!</v>
      </c>
      <c r="BU1530" s="10" t="e">
        <f>IF(OR(BW1530=7,AQ1530=6),0,IF(#REF!="-",1,0))</f>
        <v>#REF!</v>
      </c>
      <c r="BV1530" s="10" t="e">
        <f t="shared" si="730"/>
        <v>#REF!</v>
      </c>
      <c r="BW15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0" s="10" t="e">
        <f t="shared" si="737"/>
        <v>#REF!</v>
      </c>
      <c r="BY1530" s="10" t="e">
        <f t="shared" si="733"/>
        <v>#REF!</v>
      </c>
      <c r="BZ1530" s="10" t="e">
        <f t="shared" si="738"/>
        <v>#REF!</v>
      </c>
      <c r="CA1530" s="10"/>
    </row>
    <row r="1531" spans="1:79" ht="23.25" customHeight="1" x14ac:dyDescent="0.3">
      <c r="A1531" s="7">
        <v>1529</v>
      </c>
      <c r="B1531" s="43"/>
      <c r="C1531" s="44"/>
      <c r="D1531" s="45"/>
      <c r="E1531" s="46"/>
      <c r="F1531" s="46"/>
      <c r="G1531" s="46"/>
      <c r="H1531" s="50"/>
      <c r="I1531" s="51"/>
      <c r="J1531" s="52"/>
      <c r="K1531" s="51"/>
      <c r="L1531" s="53"/>
      <c r="M1531" s="54"/>
      <c r="N1531" s="43"/>
      <c r="O1531" s="55"/>
      <c r="P1531" s="46"/>
      <c r="Q1531" s="46"/>
      <c r="R1531" s="46"/>
      <c r="S1531" s="43"/>
      <c r="T1531" s="56"/>
      <c r="U1531" s="46"/>
      <c r="V1531" s="57"/>
      <c r="W1531" s="58"/>
      <c r="X1531" s="57"/>
      <c r="Y1531" s="46"/>
      <c r="Z1531" s="57"/>
      <c r="AA1531" s="59"/>
      <c r="AB1531" s="60"/>
      <c r="AJ1531" s="11">
        <f t="shared" si="736"/>
        <v>13</v>
      </c>
      <c r="AK1531" s="11">
        <f t="shared" si="739"/>
        <v>0</v>
      </c>
      <c r="AL1531" s="11">
        <f t="shared" si="740"/>
        <v>0</v>
      </c>
      <c r="AM1531" s="11">
        <f t="shared" si="741"/>
        <v>0</v>
      </c>
      <c r="AN1531" s="11">
        <f t="shared" si="742"/>
        <v>0</v>
      </c>
      <c r="AO1531" s="4" t="e">
        <f>IF(#REF!="I",1,IF(#REF!="II",2,IF(#REF!="III",3,IF(#REF!="IV",4))))</f>
        <v>#REF!</v>
      </c>
      <c r="AP1531" s="11" t="e">
        <f>IF(#REF!="PULMONAR",1,IF(AND(#REF!="EXTRAPULMONAR",#REF!&lt;&gt;"MENINGEA"),2,IF(AND(#REF!="EXTRAPULMONAR",#REF!="MENINGEA"),3,)))</f>
        <v>#REF!</v>
      </c>
      <c r="AQ15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1" s="4">
        <f t="shared" si="743"/>
        <v>0</v>
      </c>
      <c r="AS1531" s="10">
        <f t="shared" si="744"/>
        <v>0</v>
      </c>
      <c r="AT1531" s="10">
        <f t="shared" si="745"/>
        <v>0</v>
      </c>
      <c r="AU1531" s="10" t="str">
        <f t="shared" si="746"/>
        <v>0</v>
      </c>
      <c r="AV1531" s="11" t="e">
        <f t="shared" si="747"/>
        <v>#N/A</v>
      </c>
      <c r="AW1531" s="4" t="e">
        <f t="shared" si="748"/>
        <v>#N/A</v>
      </c>
      <c r="AX1531" s="10" t="e">
        <f t="shared" si="734"/>
        <v>#N/A</v>
      </c>
      <c r="AY1531" s="10" t="e">
        <f t="shared" si="735"/>
        <v>#N/A</v>
      </c>
      <c r="AZ1531" s="10" t="e">
        <f t="shared" si="717"/>
        <v>#REF!</v>
      </c>
      <c r="BA1531" s="12" t="e">
        <f>IF(BW1531=7,0,AJ1531&amp;IF(#REF!="SI",1,IF(#REF!="NO",2,IF(#REF!="VIH + PREVIO",3,0))))</f>
        <v>#REF!</v>
      </c>
      <c r="BB1531" s="13" t="e">
        <f>IF(AND(#REF!="POSITIVO",#REF!="POSITIVO"),1,IF(#REF!="NEGATIVO",2,IF(#REF!="VIH + PREVIO",3,0)))</f>
        <v>#REF!</v>
      </c>
      <c r="BC1531" s="10" t="e">
        <f>IF(#REF!="SI",1,IF(#REF!="NO",2,0))</f>
        <v>#REF!</v>
      </c>
      <c r="BD1531" s="10" t="e">
        <f>IF(#REF!="SI",1,IF(#REF!="NO",2,0))</f>
        <v>#REF!</v>
      </c>
      <c r="BE1531" s="10" t="e">
        <f>IF(OR(#REF!="VIH + PREVIO",#REF!="VIH + PREVIO",#REF!="VIH + PREVIO"),1,0)</f>
        <v>#REF!</v>
      </c>
      <c r="BF1531" s="13" t="e">
        <f>IF(OR(#REF!="POSITIVO",#REF!="NEGATIVO"),1,IF(#REF!="PACIENTE NO ACEPTA",2,IF(#REF!="VIH + PREVIO",3,0)))</f>
        <v>#REF!</v>
      </c>
      <c r="BG1531" s="10" t="e">
        <f t="shared" si="718"/>
        <v>#REF!</v>
      </c>
      <c r="BH1531" s="10" t="e">
        <f t="shared" si="719"/>
        <v>#REF!</v>
      </c>
      <c r="BI1531" s="10" t="e">
        <f t="shared" si="720"/>
        <v>#REF!</v>
      </c>
      <c r="BJ1531" s="10" t="e">
        <f t="shared" si="721"/>
        <v>#REF!</v>
      </c>
      <c r="BK1531" s="10" t="e">
        <f t="shared" si="722"/>
        <v>#REF!</v>
      </c>
      <c r="BL1531" s="10" t="e">
        <f t="shared" si="723"/>
        <v>#REF!</v>
      </c>
      <c r="BM1531" s="10" t="e">
        <f>IF(OR(BW1531=7,AQ1531=6),0,IF(#REF!="I",1,IF(#REF!="II",2,IF(#REF!="III",3,IF(#REF!="IV",4))))&amp;AP1531&amp;AQ1531&amp;AR1531&amp;AS1531&amp;AT1531&amp;AU1531&amp;AX1531)</f>
        <v>#REF!</v>
      </c>
      <c r="BN1531" s="10" t="e">
        <f t="shared" si="724"/>
        <v>#REF!</v>
      </c>
      <c r="BO1531" s="10" t="e">
        <f t="shared" si="725"/>
        <v>#REF!</v>
      </c>
      <c r="BP1531" s="10" t="e">
        <f t="shared" si="726"/>
        <v>#REF!</v>
      </c>
      <c r="BQ1531" s="10" t="e">
        <f t="shared" si="727"/>
        <v>#REF!</v>
      </c>
      <c r="BR1531" s="10" t="e">
        <f t="shared" si="728"/>
        <v>#REF!</v>
      </c>
      <c r="BS1531" s="10" t="e">
        <f t="shared" si="729"/>
        <v>#REF!</v>
      </c>
      <c r="BT1531" s="10" t="e">
        <f>IF(OR(BW1531=7,AQ1531=6),0,AO1531&amp;IF(#REF!="SI",1,IF(#REF!="NO",2,IF(#REF!="VIH + PREVIO",3,0))))</f>
        <v>#REF!</v>
      </c>
      <c r="BU1531" s="10" t="e">
        <f>IF(OR(BW1531=7,AQ1531=6),0,IF(#REF!="-",1,0))</f>
        <v>#REF!</v>
      </c>
      <c r="BV1531" s="10" t="e">
        <f t="shared" si="730"/>
        <v>#REF!</v>
      </c>
      <c r="BW15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1" s="10" t="e">
        <f t="shared" si="737"/>
        <v>#REF!</v>
      </c>
      <c r="BY1531" s="10" t="e">
        <f t="shared" si="733"/>
        <v>#REF!</v>
      </c>
      <c r="BZ1531" s="10" t="e">
        <f t="shared" si="738"/>
        <v>#REF!</v>
      </c>
      <c r="CA1531" s="10"/>
    </row>
    <row r="1532" spans="1:79" ht="23.25" customHeight="1" x14ac:dyDescent="0.3">
      <c r="A1532" s="7">
        <v>1530</v>
      </c>
      <c r="B1532" s="43"/>
      <c r="C1532" s="44"/>
      <c r="D1532" s="45"/>
      <c r="E1532" s="46"/>
      <c r="F1532" s="46"/>
      <c r="G1532" s="46"/>
      <c r="H1532" s="50"/>
      <c r="I1532" s="51"/>
      <c r="J1532" s="52"/>
      <c r="K1532" s="51"/>
      <c r="L1532" s="53"/>
      <c r="M1532" s="54"/>
      <c r="N1532" s="43"/>
      <c r="O1532" s="55"/>
      <c r="P1532" s="46"/>
      <c r="Q1532" s="46"/>
      <c r="R1532" s="46"/>
      <c r="S1532" s="43"/>
      <c r="T1532" s="56"/>
      <c r="U1532" s="46"/>
      <c r="V1532" s="57"/>
      <c r="W1532" s="58"/>
      <c r="X1532" s="57"/>
      <c r="Y1532" s="46"/>
      <c r="Z1532" s="57"/>
      <c r="AA1532" s="59"/>
      <c r="AB1532" s="60"/>
      <c r="AJ1532" s="11">
        <f t="shared" si="736"/>
        <v>13</v>
      </c>
      <c r="AK1532" s="11">
        <f t="shared" si="739"/>
        <v>0</v>
      </c>
      <c r="AL1532" s="11">
        <f t="shared" si="740"/>
        <v>0</v>
      </c>
      <c r="AM1532" s="11">
        <f t="shared" si="741"/>
        <v>0</v>
      </c>
      <c r="AN1532" s="11">
        <f t="shared" si="742"/>
        <v>0</v>
      </c>
      <c r="AO1532" s="4" t="e">
        <f>IF(#REF!="I",1,IF(#REF!="II",2,IF(#REF!="III",3,IF(#REF!="IV",4))))</f>
        <v>#REF!</v>
      </c>
      <c r="AP1532" s="11" t="e">
        <f>IF(#REF!="PULMONAR",1,IF(AND(#REF!="EXTRAPULMONAR",#REF!&lt;&gt;"MENINGEA"),2,IF(AND(#REF!="EXTRAPULMONAR",#REF!="MENINGEA"),3,)))</f>
        <v>#REF!</v>
      </c>
      <c r="AQ15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2" s="4">
        <f t="shared" si="743"/>
        <v>0</v>
      </c>
      <c r="AS1532" s="10">
        <f t="shared" si="744"/>
        <v>0</v>
      </c>
      <c r="AT1532" s="10">
        <f t="shared" si="745"/>
        <v>0</v>
      </c>
      <c r="AU1532" s="10" t="str">
        <f t="shared" si="746"/>
        <v>0</v>
      </c>
      <c r="AV1532" s="11" t="e">
        <f t="shared" si="747"/>
        <v>#N/A</v>
      </c>
      <c r="AW1532" s="4" t="e">
        <f t="shared" si="748"/>
        <v>#N/A</v>
      </c>
      <c r="AX1532" s="10" t="e">
        <f t="shared" si="734"/>
        <v>#N/A</v>
      </c>
      <c r="AY1532" s="10" t="e">
        <f t="shared" si="735"/>
        <v>#N/A</v>
      </c>
      <c r="AZ1532" s="10" t="e">
        <f t="shared" si="717"/>
        <v>#REF!</v>
      </c>
      <c r="BA1532" s="12" t="e">
        <f>IF(BW1532=7,0,AJ1532&amp;IF(#REF!="SI",1,IF(#REF!="NO",2,IF(#REF!="VIH + PREVIO",3,0))))</f>
        <v>#REF!</v>
      </c>
      <c r="BB1532" s="13" t="e">
        <f>IF(AND(#REF!="POSITIVO",#REF!="POSITIVO"),1,IF(#REF!="NEGATIVO",2,IF(#REF!="VIH + PREVIO",3,0)))</f>
        <v>#REF!</v>
      </c>
      <c r="BC1532" s="10" t="e">
        <f>IF(#REF!="SI",1,IF(#REF!="NO",2,0))</f>
        <v>#REF!</v>
      </c>
      <c r="BD1532" s="10" t="e">
        <f>IF(#REF!="SI",1,IF(#REF!="NO",2,0))</f>
        <v>#REF!</v>
      </c>
      <c r="BE1532" s="10" t="e">
        <f>IF(OR(#REF!="VIH + PREVIO",#REF!="VIH + PREVIO",#REF!="VIH + PREVIO"),1,0)</f>
        <v>#REF!</v>
      </c>
      <c r="BF1532" s="13" t="e">
        <f>IF(OR(#REF!="POSITIVO",#REF!="NEGATIVO"),1,IF(#REF!="PACIENTE NO ACEPTA",2,IF(#REF!="VIH + PREVIO",3,0)))</f>
        <v>#REF!</v>
      </c>
      <c r="BG1532" s="10" t="e">
        <f t="shared" si="718"/>
        <v>#REF!</v>
      </c>
      <c r="BH1532" s="10" t="e">
        <f t="shared" si="719"/>
        <v>#REF!</v>
      </c>
      <c r="BI1532" s="10" t="e">
        <f t="shared" si="720"/>
        <v>#REF!</v>
      </c>
      <c r="BJ1532" s="10" t="e">
        <f t="shared" si="721"/>
        <v>#REF!</v>
      </c>
      <c r="BK1532" s="10" t="e">
        <f t="shared" si="722"/>
        <v>#REF!</v>
      </c>
      <c r="BL1532" s="10" t="e">
        <f t="shared" si="723"/>
        <v>#REF!</v>
      </c>
      <c r="BM1532" s="10" t="e">
        <f>IF(OR(BW1532=7,AQ1532=6),0,IF(#REF!="I",1,IF(#REF!="II",2,IF(#REF!="III",3,IF(#REF!="IV",4))))&amp;AP1532&amp;AQ1532&amp;AR1532&amp;AS1532&amp;AT1532&amp;AU1532&amp;AX1532)</f>
        <v>#REF!</v>
      </c>
      <c r="BN1532" s="10" t="e">
        <f t="shared" si="724"/>
        <v>#REF!</v>
      </c>
      <c r="BO1532" s="10" t="e">
        <f t="shared" si="725"/>
        <v>#REF!</v>
      </c>
      <c r="BP1532" s="10" t="e">
        <f t="shared" si="726"/>
        <v>#REF!</v>
      </c>
      <c r="BQ1532" s="10" t="e">
        <f t="shared" si="727"/>
        <v>#REF!</v>
      </c>
      <c r="BR1532" s="10" t="e">
        <f t="shared" si="728"/>
        <v>#REF!</v>
      </c>
      <c r="BS1532" s="10" t="e">
        <f t="shared" si="729"/>
        <v>#REF!</v>
      </c>
      <c r="BT1532" s="10" t="e">
        <f>IF(OR(BW1532=7,AQ1532=6),0,AO1532&amp;IF(#REF!="SI",1,IF(#REF!="NO",2,IF(#REF!="VIH + PREVIO",3,0))))</f>
        <v>#REF!</v>
      </c>
      <c r="BU1532" s="10" t="e">
        <f>IF(OR(BW1532=7,AQ1532=6),0,IF(#REF!="-",1,0))</f>
        <v>#REF!</v>
      </c>
      <c r="BV1532" s="10" t="e">
        <f t="shared" si="730"/>
        <v>#REF!</v>
      </c>
      <c r="BW15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2" s="10" t="e">
        <f t="shared" si="737"/>
        <v>#REF!</v>
      </c>
      <c r="BY1532" s="10" t="e">
        <f t="shared" si="733"/>
        <v>#REF!</v>
      </c>
      <c r="BZ1532" s="10" t="e">
        <f t="shared" si="738"/>
        <v>#REF!</v>
      </c>
      <c r="CA1532" s="10"/>
    </row>
    <row r="1533" spans="1:79" ht="23.25" customHeight="1" x14ac:dyDescent="0.3">
      <c r="A1533" s="7">
        <v>1531</v>
      </c>
      <c r="B1533" s="43"/>
      <c r="C1533" s="44"/>
      <c r="D1533" s="45"/>
      <c r="E1533" s="46"/>
      <c r="F1533" s="46"/>
      <c r="G1533" s="46"/>
      <c r="H1533" s="50"/>
      <c r="I1533" s="51"/>
      <c r="J1533" s="52"/>
      <c r="K1533" s="51"/>
      <c r="L1533" s="53"/>
      <c r="M1533" s="54"/>
      <c r="N1533" s="43"/>
      <c r="O1533" s="55"/>
      <c r="P1533" s="46"/>
      <c r="Q1533" s="46"/>
      <c r="R1533" s="46"/>
      <c r="S1533" s="43"/>
      <c r="T1533" s="56"/>
      <c r="U1533" s="46"/>
      <c r="V1533" s="57"/>
      <c r="W1533" s="58"/>
      <c r="X1533" s="57"/>
      <c r="Y1533" s="46"/>
      <c r="Z1533" s="57"/>
      <c r="AA1533" s="59"/>
      <c r="AB1533" s="60"/>
      <c r="AJ1533" s="11">
        <f t="shared" si="736"/>
        <v>13</v>
      </c>
      <c r="AK1533" s="11">
        <f t="shared" si="739"/>
        <v>0</v>
      </c>
      <c r="AL1533" s="11">
        <f t="shared" si="740"/>
        <v>0</v>
      </c>
      <c r="AM1533" s="11">
        <f t="shared" si="741"/>
        <v>0</v>
      </c>
      <c r="AN1533" s="11">
        <f t="shared" si="742"/>
        <v>0</v>
      </c>
      <c r="AO1533" s="4" t="e">
        <f>IF(#REF!="I",1,IF(#REF!="II",2,IF(#REF!="III",3,IF(#REF!="IV",4))))</f>
        <v>#REF!</v>
      </c>
      <c r="AP1533" s="11" t="e">
        <f>IF(#REF!="PULMONAR",1,IF(AND(#REF!="EXTRAPULMONAR",#REF!&lt;&gt;"MENINGEA"),2,IF(AND(#REF!="EXTRAPULMONAR",#REF!="MENINGEA"),3,)))</f>
        <v>#REF!</v>
      </c>
      <c r="AQ15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3" s="4">
        <f t="shared" si="743"/>
        <v>0</v>
      </c>
      <c r="AS1533" s="10">
        <f t="shared" si="744"/>
        <v>0</v>
      </c>
      <c r="AT1533" s="10">
        <f t="shared" si="745"/>
        <v>0</v>
      </c>
      <c r="AU1533" s="10" t="str">
        <f t="shared" si="746"/>
        <v>0</v>
      </c>
      <c r="AV1533" s="11" t="e">
        <f t="shared" si="747"/>
        <v>#N/A</v>
      </c>
      <c r="AW1533" s="4" t="e">
        <f t="shared" si="748"/>
        <v>#N/A</v>
      </c>
      <c r="AX1533" s="10" t="e">
        <f t="shared" si="734"/>
        <v>#N/A</v>
      </c>
      <c r="AY1533" s="10" t="e">
        <f t="shared" si="735"/>
        <v>#N/A</v>
      </c>
      <c r="AZ1533" s="10" t="e">
        <f t="shared" si="717"/>
        <v>#REF!</v>
      </c>
      <c r="BA1533" s="12" t="e">
        <f>IF(BW1533=7,0,AJ1533&amp;IF(#REF!="SI",1,IF(#REF!="NO",2,IF(#REF!="VIH + PREVIO",3,0))))</f>
        <v>#REF!</v>
      </c>
      <c r="BB1533" s="13" t="e">
        <f>IF(AND(#REF!="POSITIVO",#REF!="POSITIVO"),1,IF(#REF!="NEGATIVO",2,IF(#REF!="VIH + PREVIO",3,0)))</f>
        <v>#REF!</v>
      </c>
      <c r="BC1533" s="10" t="e">
        <f>IF(#REF!="SI",1,IF(#REF!="NO",2,0))</f>
        <v>#REF!</v>
      </c>
      <c r="BD1533" s="10" t="e">
        <f>IF(#REF!="SI",1,IF(#REF!="NO",2,0))</f>
        <v>#REF!</v>
      </c>
      <c r="BE1533" s="10" t="e">
        <f>IF(OR(#REF!="VIH + PREVIO",#REF!="VIH + PREVIO",#REF!="VIH + PREVIO"),1,0)</f>
        <v>#REF!</v>
      </c>
      <c r="BF1533" s="13" t="e">
        <f>IF(OR(#REF!="POSITIVO",#REF!="NEGATIVO"),1,IF(#REF!="PACIENTE NO ACEPTA",2,IF(#REF!="VIH + PREVIO",3,0)))</f>
        <v>#REF!</v>
      </c>
      <c r="BG1533" s="10" t="e">
        <f t="shared" si="718"/>
        <v>#REF!</v>
      </c>
      <c r="BH1533" s="10" t="e">
        <f t="shared" si="719"/>
        <v>#REF!</v>
      </c>
      <c r="BI1533" s="10" t="e">
        <f t="shared" si="720"/>
        <v>#REF!</v>
      </c>
      <c r="BJ1533" s="10" t="e">
        <f t="shared" si="721"/>
        <v>#REF!</v>
      </c>
      <c r="BK1533" s="10" t="e">
        <f t="shared" si="722"/>
        <v>#REF!</v>
      </c>
      <c r="BL1533" s="10" t="e">
        <f t="shared" si="723"/>
        <v>#REF!</v>
      </c>
      <c r="BM1533" s="10" t="e">
        <f>IF(OR(BW1533=7,AQ1533=6),0,IF(#REF!="I",1,IF(#REF!="II",2,IF(#REF!="III",3,IF(#REF!="IV",4))))&amp;AP1533&amp;AQ1533&amp;AR1533&amp;AS1533&amp;AT1533&amp;AU1533&amp;AX1533)</f>
        <v>#REF!</v>
      </c>
      <c r="BN1533" s="10" t="e">
        <f t="shared" si="724"/>
        <v>#REF!</v>
      </c>
      <c r="BO1533" s="10" t="e">
        <f t="shared" si="725"/>
        <v>#REF!</v>
      </c>
      <c r="BP1533" s="10" t="e">
        <f t="shared" si="726"/>
        <v>#REF!</v>
      </c>
      <c r="BQ1533" s="10" t="e">
        <f t="shared" si="727"/>
        <v>#REF!</v>
      </c>
      <c r="BR1533" s="10" t="e">
        <f t="shared" si="728"/>
        <v>#REF!</v>
      </c>
      <c r="BS1533" s="10" t="e">
        <f t="shared" si="729"/>
        <v>#REF!</v>
      </c>
      <c r="BT1533" s="10" t="e">
        <f>IF(OR(BW1533=7,AQ1533=6),0,AO1533&amp;IF(#REF!="SI",1,IF(#REF!="NO",2,IF(#REF!="VIH + PREVIO",3,0))))</f>
        <v>#REF!</v>
      </c>
      <c r="BU1533" s="10" t="e">
        <f>IF(OR(BW1533=7,AQ1533=6),0,IF(#REF!="-",1,0))</f>
        <v>#REF!</v>
      </c>
      <c r="BV1533" s="10" t="e">
        <f t="shared" si="730"/>
        <v>#REF!</v>
      </c>
      <c r="BW15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3" s="10" t="e">
        <f t="shared" si="737"/>
        <v>#REF!</v>
      </c>
      <c r="BY1533" s="10" t="e">
        <f t="shared" si="733"/>
        <v>#REF!</v>
      </c>
      <c r="BZ1533" s="10" t="e">
        <f t="shared" si="738"/>
        <v>#REF!</v>
      </c>
      <c r="CA1533" s="10"/>
    </row>
    <row r="1534" spans="1:79" ht="23.25" customHeight="1" x14ac:dyDescent="0.3">
      <c r="A1534" s="7">
        <v>1532</v>
      </c>
      <c r="B1534" s="43"/>
      <c r="C1534" s="44"/>
      <c r="D1534" s="45"/>
      <c r="E1534" s="46"/>
      <c r="F1534" s="46"/>
      <c r="G1534" s="46"/>
      <c r="H1534" s="50"/>
      <c r="I1534" s="51"/>
      <c r="J1534" s="52"/>
      <c r="K1534" s="51"/>
      <c r="L1534" s="53"/>
      <c r="M1534" s="54"/>
      <c r="N1534" s="43"/>
      <c r="O1534" s="55"/>
      <c r="P1534" s="46"/>
      <c r="Q1534" s="46"/>
      <c r="R1534" s="46"/>
      <c r="S1534" s="43"/>
      <c r="T1534" s="56"/>
      <c r="U1534" s="46"/>
      <c r="V1534" s="57"/>
      <c r="W1534" s="58"/>
      <c r="X1534" s="57"/>
      <c r="Y1534" s="46"/>
      <c r="Z1534" s="57"/>
      <c r="AA1534" s="59"/>
      <c r="AB1534" s="60"/>
      <c r="AJ1534" s="11">
        <f t="shared" si="736"/>
        <v>13</v>
      </c>
      <c r="AK1534" s="11">
        <f t="shared" si="739"/>
        <v>0</v>
      </c>
      <c r="AL1534" s="11">
        <f t="shared" si="740"/>
        <v>0</v>
      </c>
      <c r="AM1534" s="11">
        <f t="shared" si="741"/>
        <v>0</v>
      </c>
      <c r="AN1534" s="11">
        <f t="shared" si="742"/>
        <v>0</v>
      </c>
      <c r="AO1534" s="4" t="e">
        <f>IF(#REF!="I",1,IF(#REF!="II",2,IF(#REF!="III",3,IF(#REF!="IV",4))))</f>
        <v>#REF!</v>
      </c>
      <c r="AP1534" s="11" t="e">
        <f>IF(#REF!="PULMONAR",1,IF(AND(#REF!="EXTRAPULMONAR",#REF!&lt;&gt;"MENINGEA"),2,IF(AND(#REF!="EXTRAPULMONAR",#REF!="MENINGEA"),3,)))</f>
        <v>#REF!</v>
      </c>
      <c r="AQ15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4" s="4">
        <f t="shared" si="743"/>
        <v>0</v>
      </c>
      <c r="AS1534" s="10">
        <f t="shared" si="744"/>
        <v>0</v>
      </c>
      <c r="AT1534" s="10">
        <f t="shared" si="745"/>
        <v>0</v>
      </c>
      <c r="AU1534" s="10" t="str">
        <f t="shared" si="746"/>
        <v>0</v>
      </c>
      <c r="AV1534" s="11" t="e">
        <f t="shared" si="747"/>
        <v>#N/A</v>
      </c>
      <c r="AW1534" s="4" t="e">
        <f t="shared" si="748"/>
        <v>#N/A</v>
      </c>
      <c r="AX1534" s="10" t="e">
        <f t="shared" si="734"/>
        <v>#N/A</v>
      </c>
      <c r="AY1534" s="10" t="e">
        <f t="shared" si="735"/>
        <v>#N/A</v>
      </c>
      <c r="AZ1534" s="10" t="e">
        <f t="shared" si="717"/>
        <v>#REF!</v>
      </c>
      <c r="BA1534" s="12" t="e">
        <f>IF(BW1534=7,0,AJ1534&amp;IF(#REF!="SI",1,IF(#REF!="NO",2,IF(#REF!="VIH + PREVIO",3,0))))</f>
        <v>#REF!</v>
      </c>
      <c r="BB1534" s="13" t="e">
        <f>IF(AND(#REF!="POSITIVO",#REF!="POSITIVO"),1,IF(#REF!="NEGATIVO",2,IF(#REF!="VIH + PREVIO",3,0)))</f>
        <v>#REF!</v>
      </c>
      <c r="BC1534" s="10" t="e">
        <f>IF(#REF!="SI",1,IF(#REF!="NO",2,0))</f>
        <v>#REF!</v>
      </c>
      <c r="BD1534" s="10" t="e">
        <f>IF(#REF!="SI",1,IF(#REF!="NO",2,0))</f>
        <v>#REF!</v>
      </c>
      <c r="BE1534" s="10" t="e">
        <f>IF(OR(#REF!="VIH + PREVIO",#REF!="VIH + PREVIO",#REF!="VIH + PREVIO"),1,0)</f>
        <v>#REF!</v>
      </c>
      <c r="BF1534" s="13" t="e">
        <f>IF(OR(#REF!="POSITIVO",#REF!="NEGATIVO"),1,IF(#REF!="PACIENTE NO ACEPTA",2,IF(#REF!="VIH + PREVIO",3,0)))</f>
        <v>#REF!</v>
      </c>
      <c r="BG1534" s="10" t="e">
        <f t="shared" si="718"/>
        <v>#REF!</v>
      </c>
      <c r="BH1534" s="10" t="e">
        <f t="shared" si="719"/>
        <v>#REF!</v>
      </c>
      <c r="BI1534" s="10" t="e">
        <f t="shared" si="720"/>
        <v>#REF!</v>
      </c>
      <c r="BJ1534" s="10" t="e">
        <f t="shared" si="721"/>
        <v>#REF!</v>
      </c>
      <c r="BK1534" s="10" t="e">
        <f t="shared" si="722"/>
        <v>#REF!</v>
      </c>
      <c r="BL1534" s="10" t="e">
        <f t="shared" si="723"/>
        <v>#REF!</v>
      </c>
      <c r="BM1534" s="10" t="e">
        <f>IF(OR(BW1534=7,AQ1534=6),0,IF(#REF!="I",1,IF(#REF!="II",2,IF(#REF!="III",3,IF(#REF!="IV",4))))&amp;AP1534&amp;AQ1534&amp;AR1534&amp;AS1534&amp;AT1534&amp;AU1534&amp;AX1534)</f>
        <v>#REF!</v>
      </c>
      <c r="BN1534" s="10" t="e">
        <f t="shared" si="724"/>
        <v>#REF!</v>
      </c>
      <c r="BO1534" s="10" t="e">
        <f t="shared" si="725"/>
        <v>#REF!</v>
      </c>
      <c r="BP1534" s="10" t="e">
        <f t="shared" si="726"/>
        <v>#REF!</v>
      </c>
      <c r="BQ1534" s="10" t="e">
        <f t="shared" si="727"/>
        <v>#REF!</v>
      </c>
      <c r="BR1534" s="10" t="e">
        <f t="shared" si="728"/>
        <v>#REF!</v>
      </c>
      <c r="BS1534" s="10" t="e">
        <f t="shared" si="729"/>
        <v>#REF!</v>
      </c>
      <c r="BT1534" s="10" t="e">
        <f>IF(OR(BW1534=7,AQ1534=6),0,AO1534&amp;IF(#REF!="SI",1,IF(#REF!="NO",2,IF(#REF!="VIH + PREVIO",3,0))))</f>
        <v>#REF!</v>
      </c>
      <c r="BU1534" s="10" t="e">
        <f>IF(OR(BW1534=7,AQ1534=6),0,IF(#REF!="-",1,0))</f>
        <v>#REF!</v>
      </c>
      <c r="BV1534" s="10" t="e">
        <f t="shared" si="730"/>
        <v>#REF!</v>
      </c>
      <c r="BW15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4" s="10" t="e">
        <f t="shared" si="737"/>
        <v>#REF!</v>
      </c>
      <c r="BY1534" s="10" t="e">
        <f t="shared" si="733"/>
        <v>#REF!</v>
      </c>
      <c r="BZ1534" s="10" t="e">
        <f t="shared" si="738"/>
        <v>#REF!</v>
      </c>
      <c r="CA1534" s="10"/>
    </row>
    <row r="1535" spans="1:79" ht="23.25" customHeight="1" x14ac:dyDescent="0.3">
      <c r="A1535" s="7">
        <v>1533</v>
      </c>
      <c r="B1535" s="43"/>
      <c r="C1535" s="44"/>
      <c r="D1535" s="45"/>
      <c r="E1535" s="46"/>
      <c r="F1535" s="46"/>
      <c r="G1535" s="46"/>
      <c r="H1535" s="50"/>
      <c r="I1535" s="51"/>
      <c r="J1535" s="52"/>
      <c r="K1535" s="51"/>
      <c r="L1535" s="53"/>
      <c r="M1535" s="54"/>
      <c r="N1535" s="43"/>
      <c r="O1535" s="55"/>
      <c r="P1535" s="46"/>
      <c r="Q1535" s="46"/>
      <c r="R1535" s="46"/>
      <c r="S1535" s="43"/>
      <c r="T1535" s="56"/>
      <c r="U1535" s="46"/>
      <c r="V1535" s="57"/>
      <c r="W1535" s="58"/>
      <c r="X1535" s="57"/>
      <c r="Y1535" s="46"/>
      <c r="Z1535" s="57"/>
      <c r="AA1535" s="59"/>
      <c r="AB1535" s="60"/>
      <c r="AJ1535" s="11">
        <f t="shared" si="736"/>
        <v>13</v>
      </c>
      <c r="AK1535" s="11">
        <f t="shared" si="739"/>
        <v>0</v>
      </c>
      <c r="AL1535" s="11">
        <f t="shared" si="740"/>
        <v>0</v>
      </c>
      <c r="AM1535" s="11">
        <f t="shared" si="741"/>
        <v>0</v>
      </c>
      <c r="AN1535" s="11">
        <f t="shared" si="742"/>
        <v>0</v>
      </c>
      <c r="AO1535" s="4" t="e">
        <f>IF(#REF!="I",1,IF(#REF!="II",2,IF(#REF!="III",3,IF(#REF!="IV",4))))</f>
        <v>#REF!</v>
      </c>
      <c r="AP1535" s="11" t="e">
        <f>IF(#REF!="PULMONAR",1,IF(AND(#REF!="EXTRAPULMONAR",#REF!&lt;&gt;"MENINGEA"),2,IF(AND(#REF!="EXTRAPULMONAR",#REF!="MENINGEA"),3,)))</f>
        <v>#REF!</v>
      </c>
      <c r="AQ15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5" s="4">
        <f t="shared" si="743"/>
        <v>0</v>
      </c>
      <c r="AS1535" s="10">
        <f t="shared" si="744"/>
        <v>0</v>
      </c>
      <c r="AT1535" s="10">
        <f t="shared" si="745"/>
        <v>0</v>
      </c>
      <c r="AU1535" s="10" t="str">
        <f t="shared" si="746"/>
        <v>0</v>
      </c>
      <c r="AV1535" s="11" t="e">
        <f t="shared" si="747"/>
        <v>#N/A</v>
      </c>
      <c r="AW1535" s="4" t="e">
        <f t="shared" si="748"/>
        <v>#N/A</v>
      </c>
      <c r="AX1535" s="10" t="e">
        <f t="shared" si="734"/>
        <v>#N/A</v>
      </c>
      <c r="AY1535" s="10" t="e">
        <f t="shared" si="735"/>
        <v>#N/A</v>
      </c>
      <c r="AZ1535" s="10" t="e">
        <f t="shared" si="717"/>
        <v>#REF!</v>
      </c>
      <c r="BA1535" s="12" t="e">
        <f>IF(BW1535=7,0,AJ1535&amp;IF(#REF!="SI",1,IF(#REF!="NO",2,IF(#REF!="VIH + PREVIO",3,0))))</f>
        <v>#REF!</v>
      </c>
      <c r="BB1535" s="13" t="e">
        <f>IF(AND(#REF!="POSITIVO",#REF!="POSITIVO"),1,IF(#REF!="NEGATIVO",2,IF(#REF!="VIH + PREVIO",3,0)))</f>
        <v>#REF!</v>
      </c>
      <c r="BC1535" s="10" t="e">
        <f>IF(#REF!="SI",1,IF(#REF!="NO",2,0))</f>
        <v>#REF!</v>
      </c>
      <c r="BD1535" s="10" t="e">
        <f>IF(#REF!="SI",1,IF(#REF!="NO",2,0))</f>
        <v>#REF!</v>
      </c>
      <c r="BE1535" s="10" t="e">
        <f>IF(OR(#REF!="VIH + PREVIO",#REF!="VIH + PREVIO",#REF!="VIH + PREVIO"),1,0)</f>
        <v>#REF!</v>
      </c>
      <c r="BF1535" s="13" t="e">
        <f>IF(OR(#REF!="POSITIVO",#REF!="NEGATIVO"),1,IF(#REF!="PACIENTE NO ACEPTA",2,IF(#REF!="VIH + PREVIO",3,0)))</f>
        <v>#REF!</v>
      </c>
      <c r="BG1535" s="10" t="e">
        <f t="shared" si="718"/>
        <v>#REF!</v>
      </c>
      <c r="BH1535" s="10" t="e">
        <f t="shared" si="719"/>
        <v>#REF!</v>
      </c>
      <c r="BI1535" s="10" t="e">
        <f t="shared" si="720"/>
        <v>#REF!</v>
      </c>
      <c r="BJ1535" s="10" t="e">
        <f t="shared" si="721"/>
        <v>#REF!</v>
      </c>
      <c r="BK1535" s="10" t="e">
        <f t="shared" si="722"/>
        <v>#REF!</v>
      </c>
      <c r="BL1535" s="10" t="e">
        <f t="shared" si="723"/>
        <v>#REF!</v>
      </c>
      <c r="BM1535" s="10" t="e">
        <f>IF(OR(BW1535=7,AQ1535=6),0,IF(#REF!="I",1,IF(#REF!="II",2,IF(#REF!="III",3,IF(#REF!="IV",4))))&amp;AP1535&amp;AQ1535&amp;AR1535&amp;AS1535&amp;AT1535&amp;AU1535&amp;AX1535)</f>
        <v>#REF!</v>
      </c>
      <c r="BN1535" s="10" t="e">
        <f t="shared" si="724"/>
        <v>#REF!</v>
      </c>
      <c r="BO1535" s="10" t="e">
        <f t="shared" si="725"/>
        <v>#REF!</v>
      </c>
      <c r="BP1535" s="10" t="e">
        <f t="shared" si="726"/>
        <v>#REF!</v>
      </c>
      <c r="BQ1535" s="10" t="e">
        <f t="shared" si="727"/>
        <v>#REF!</v>
      </c>
      <c r="BR1535" s="10" t="e">
        <f t="shared" si="728"/>
        <v>#REF!</v>
      </c>
      <c r="BS1535" s="10" t="e">
        <f t="shared" si="729"/>
        <v>#REF!</v>
      </c>
      <c r="BT1535" s="10" t="e">
        <f>IF(OR(BW1535=7,AQ1535=6),0,AO1535&amp;IF(#REF!="SI",1,IF(#REF!="NO",2,IF(#REF!="VIH + PREVIO",3,0))))</f>
        <v>#REF!</v>
      </c>
      <c r="BU1535" s="10" t="e">
        <f>IF(OR(BW1535=7,AQ1535=6),0,IF(#REF!="-",1,0))</f>
        <v>#REF!</v>
      </c>
      <c r="BV1535" s="10" t="e">
        <f t="shared" si="730"/>
        <v>#REF!</v>
      </c>
      <c r="BW15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5" s="10" t="e">
        <f t="shared" si="737"/>
        <v>#REF!</v>
      </c>
      <c r="BY1535" s="10" t="e">
        <f t="shared" si="733"/>
        <v>#REF!</v>
      </c>
      <c r="BZ1535" s="10" t="e">
        <f t="shared" si="738"/>
        <v>#REF!</v>
      </c>
      <c r="CA1535" s="10"/>
    </row>
    <row r="1536" spans="1:79" ht="23.25" customHeight="1" x14ac:dyDescent="0.3">
      <c r="A1536" s="7">
        <v>1534</v>
      </c>
      <c r="B1536" s="43"/>
      <c r="C1536" s="44"/>
      <c r="D1536" s="45"/>
      <c r="E1536" s="46"/>
      <c r="F1536" s="46"/>
      <c r="G1536" s="46"/>
      <c r="H1536" s="50"/>
      <c r="I1536" s="51"/>
      <c r="J1536" s="52"/>
      <c r="K1536" s="51"/>
      <c r="L1536" s="53"/>
      <c r="M1536" s="54"/>
      <c r="N1536" s="43"/>
      <c r="O1536" s="55"/>
      <c r="P1536" s="46"/>
      <c r="Q1536" s="46"/>
      <c r="R1536" s="46"/>
      <c r="S1536" s="43"/>
      <c r="T1536" s="56"/>
      <c r="U1536" s="46"/>
      <c r="V1536" s="57"/>
      <c r="W1536" s="58"/>
      <c r="X1536" s="57"/>
      <c r="Y1536" s="46"/>
      <c r="Z1536" s="57"/>
      <c r="AA1536" s="59"/>
      <c r="AB1536" s="60"/>
      <c r="AJ1536" s="11">
        <f t="shared" si="736"/>
        <v>13</v>
      </c>
      <c r="AK1536" s="11">
        <f t="shared" si="739"/>
        <v>0</v>
      </c>
      <c r="AL1536" s="11">
        <f t="shared" si="740"/>
        <v>0</v>
      </c>
      <c r="AM1536" s="11">
        <f t="shared" si="741"/>
        <v>0</v>
      </c>
      <c r="AN1536" s="11">
        <f t="shared" si="742"/>
        <v>0</v>
      </c>
      <c r="AO1536" s="4" t="e">
        <f>IF(#REF!="I",1,IF(#REF!="II",2,IF(#REF!="III",3,IF(#REF!="IV",4))))</f>
        <v>#REF!</v>
      </c>
      <c r="AP1536" s="11" t="e">
        <f>IF(#REF!="PULMONAR",1,IF(AND(#REF!="EXTRAPULMONAR",#REF!&lt;&gt;"MENINGEA"),2,IF(AND(#REF!="EXTRAPULMONAR",#REF!="MENINGEA"),3,)))</f>
        <v>#REF!</v>
      </c>
      <c r="AQ15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6" s="4">
        <f t="shared" si="743"/>
        <v>0</v>
      </c>
      <c r="AS1536" s="10">
        <f t="shared" si="744"/>
        <v>0</v>
      </c>
      <c r="AT1536" s="10">
        <f t="shared" si="745"/>
        <v>0</v>
      </c>
      <c r="AU1536" s="10" t="str">
        <f t="shared" si="746"/>
        <v>0</v>
      </c>
      <c r="AV1536" s="11" t="e">
        <f t="shared" si="747"/>
        <v>#N/A</v>
      </c>
      <c r="AW1536" s="4" t="e">
        <f t="shared" si="748"/>
        <v>#N/A</v>
      </c>
      <c r="AX1536" s="10" t="e">
        <f t="shared" si="734"/>
        <v>#N/A</v>
      </c>
      <c r="AY1536" s="10" t="e">
        <f t="shared" si="735"/>
        <v>#N/A</v>
      </c>
      <c r="AZ1536" s="10" t="e">
        <f t="shared" si="717"/>
        <v>#REF!</v>
      </c>
      <c r="BA1536" s="12" t="e">
        <f>IF(BW1536=7,0,AJ1536&amp;IF(#REF!="SI",1,IF(#REF!="NO",2,IF(#REF!="VIH + PREVIO",3,0))))</f>
        <v>#REF!</v>
      </c>
      <c r="BB1536" s="13" t="e">
        <f>IF(AND(#REF!="POSITIVO",#REF!="POSITIVO"),1,IF(#REF!="NEGATIVO",2,IF(#REF!="VIH + PREVIO",3,0)))</f>
        <v>#REF!</v>
      </c>
      <c r="BC1536" s="10" t="e">
        <f>IF(#REF!="SI",1,IF(#REF!="NO",2,0))</f>
        <v>#REF!</v>
      </c>
      <c r="BD1536" s="10" t="e">
        <f>IF(#REF!="SI",1,IF(#REF!="NO",2,0))</f>
        <v>#REF!</v>
      </c>
      <c r="BE1536" s="10" t="e">
        <f>IF(OR(#REF!="VIH + PREVIO",#REF!="VIH + PREVIO",#REF!="VIH + PREVIO"),1,0)</f>
        <v>#REF!</v>
      </c>
      <c r="BF1536" s="13" t="e">
        <f>IF(OR(#REF!="POSITIVO",#REF!="NEGATIVO"),1,IF(#REF!="PACIENTE NO ACEPTA",2,IF(#REF!="VIH + PREVIO",3,0)))</f>
        <v>#REF!</v>
      </c>
      <c r="BG1536" s="10" t="e">
        <f t="shared" si="718"/>
        <v>#REF!</v>
      </c>
      <c r="BH1536" s="10" t="e">
        <f t="shared" si="719"/>
        <v>#REF!</v>
      </c>
      <c r="BI1536" s="10" t="e">
        <f t="shared" si="720"/>
        <v>#REF!</v>
      </c>
      <c r="BJ1536" s="10" t="e">
        <f t="shared" si="721"/>
        <v>#REF!</v>
      </c>
      <c r="BK1536" s="10" t="e">
        <f t="shared" si="722"/>
        <v>#REF!</v>
      </c>
      <c r="BL1536" s="10" t="e">
        <f t="shared" si="723"/>
        <v>#REF!</v>
      </c>
      <c r="BM1536" s="10" t="e">
        <f>IF(OR(BW1536=7,AQ1536=6),0,IF(#REF!="I",1,IF(#REF!="II",2,IF(#REF!="III",3,IF(#REF!="IV",4))))&amp;AP1536&amp;AQ1536&amp;AR1536&amp;AS1536&amp;AT1536&amp;AU1536&amp;AX1536)</f>
        <v>#REF!</v>
      </c>
      <c r="BN1536" s="10" t="e">
        <f t="shared" si="724"/>
        <v>#REF!</v>
      </c>
      <c r="BO1536" s="10" t="e">
        <f t="shared" si="725"/>
        <v>#REF!</v>
      </c>
      <c r="BP1536" s="10" t="e">
        <f t="shared" si="726"/>
        <v>#REF!</v>
      </c>
      <c r="BQ1536" s="10" t="e">
        <f t="shared" si="727"/>
        <v>#REF!</v>
      </c>
      <c r="BR1536" s="10" t="e">
        <f t="shared" si="728"/>
        <v>#REF!</v>
      </c>
      <c r="BS1536" s="10" t="e">
        <f t="shared" si="729"/>
        <v>#REF!</v>
      </c>
      <c r="BT1536" s="10" t="e">
        <f>IF(OR(BW1536=7,AQ1536=6),0,AO1536&amp;IF(#REF!="SI",1,IF(#REF!="NO",2,IF(#REF!="VIH + PREVIO",3,0))))</f>
        <v>#REF!</v>
      </c>
      <c r="BU1536" s="10" t="e">
        <f>IF(OR(BW1536=7,AQ1536=6),0,IF(#REF!="-",1,0))</f>
        <v>#REF!</v>
      </c>
      <c r="BV1536" s="10" t="e">
        <f t="shared" si="730"/>
        <v>#REF!</v>
      </c>
      <c r="BW15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6" s="10" t="e">
        <f t="shared" si="737"/>
        <v>#REF!</v>
      </c>
      <c r="BY1536" s="10" t="e">
        <f t="shared" si="733"/>
        <v>#REF!</v>
      </c>
      <c r="BZ1536" s="10" t="e">
        <f t="shared" si="738"/>
        <v>#REF!</v>
      </c>
      <c r="CA1536" s="10"/>
    </row>
    <row r="1537" spans="1:79" ht="23.25" customHeight="1" x14ac:dyDescent="0.3">
      <c r="A1537" s="7">
        <v>1535</v>
      </c>
      <c r="B1537" s="43"/>
      <c r="C1537" s="44"/>
      <c r="D1537" s="45"/>
      <c r="E1537" s="46"/>
      <c r="F1537" s="46"/>
      <c r="G1537" s="46"/>
      <c r="H1537" s="50"/>
      <c r="I1537" s="51"/>
      <c r="J1537" s="52"/>
      <c r="K1537" s="51"/>
      <c r="L1537" s="53"/>
      <c r="M1537" s="54"/>
      <c r="N1537" s="43"/>
      <c r="O1537" s="55"/>
      <c r="P1537" s="46"/>
      <c r="Q1537" s="46"/>
      <c r="R1537" s="46"/>
      <c r="S1537" s="43"/>
      <c r="T1537" s="56"/>
      <c r="U1537" s="46"/>
      <c r="V1537" s="57"/>
      <c r="W1537" s="58"/>
      <c r="X1537" s="57"/>
      <c r="Y1537" s="46"/>
      <c r="Z1537" s="57"/>
      <c r="AA1537" s="59"/>
      <c r="AB1537" s="60"/>
      <c r="AJ1537" s="11">
        <f t="shared" si="736"/>
        <v>13</v>
      </c>
      <c r="AK1537" s="11">
        <f t="shared" si="739"/>
        <v>0</v>
      </c>
      <c r="AL1537" s="11">
        <f t="shared" si="740"/>
        <v>0</v>
      </c>
      <c r="AM1537" s="11">
        <f t="shared" si="741"/>
        <v>0</v>
      </c>
      <c r="AN1537" s="11">
        <f t="shared" si="742"/>
        <v>0</v>
      </c>
      <c r="AO1537" s="4" t="e">
        <f>IF(#REF!="I",1,IF(#REF!="II",2,IF(#REF!="III",3,IF(#REF!="IV",4))))</f>
        <v>#REF!</v>
      </c>
      <c r="AP1537" s="11" t="e">
        <f>IF(#REF!="PULMONAR",1,IF(AND(#REF!="EXTRAPULMONAR",#REF!&lt;&gt;"MENINGEA"),2,IF(AND(#REF!="EXTRAPULMONAR",#REF!="MENINGEA"),3,)))</f>
        <v>#REF!</v>
      </c>
      <c r="AQ15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7" s="4">
        <f t="shared" si="743"/>
        <v>0</v>
      </c>
      <c r="AS1537" s="10">
        <f t="shared" si="744"/>
        <v>0</v>
      </c>
      <c r="AT1537" s="10">
        <f t="shared" si="745"/>
        <v>0</v>
      </c>
      <c r="AU1537" s="10" t="str">
        <f t="shared" si="746"/>
        <v>0</v>
      </c>
      <c r="AV1537" s="11" t="e">
        <f t="shared" si="747"/>
        <v>#N/A</v>
      </c>
      <c r="AW1537" s="4" t="e">
        <f t="shared" si="748"/>
        <v>#N/A</v>
      </c>
      <c r="AX1537" s="10" t="e">
        <f t="shared" si="734"/>
        <v>#N/A</v>
      </c>
      <c r="AY1537" s="10" t="e">
        <f t="shared" si="735"/>
        <v>#N/A</v>
      </c>
      <c r="AZ1537" s="10" t="e">
        <f t="shared" si="717"/>
        <v>#REF!</v>
      </c>
      <c r="BA1537" s="12" t="e">
        <f>IF(BW1537=7,0,AJ1537&amp;IF(#REF!="SI",1,IF(#REF!="NO",2,IF(#REF!="VIH + PREVIO",3,0))))</f>
        <v>#REF!</v>
      </c>
      <c r="BB1537" s="13" t="e">
        <f>IF(AND(#REF!="POSITIVO",#REF!="POSITIVO"),1,IF(#REF!="NEGATIVO",2,IF(#REF!="VIH + PREVIO",3,0)))</f>
        <v>#REF!</v>
      </c>
      <c r="BC1537" s="10" t="e">
        <f>IF(#REF!="SI",1,IF(#REF!="NO",2,0))</f>
        <v>#REF!</v>
      </c>
      <c r="BD1537" s="10" t="e">
        <f>IF(#REF!="SI",1,IF(#REF!="NO",2,0))</f>
        <v>#REF!</v>
      </c>
      <c r="BE1537" s="10" t="e">
        <f>IF(OR(#REF!="VIH + PREVIO",#REF!="VIH + PREVIO",#REF!="VIH + PREVIO"),1,0)</f>
        <v>#REF!</v>
      </c>
      <c r="BF1537" s="13" t="e">
        <f>IF(OR(#REF!="POSITIVO",#REF!="NEGATIVO"),1,IF(#REF!="PACIENTE NO ACEPTA",2,IF(#REF!="VIH + PREVIO",3,0)))</f>
        <v>#REF!</v>
      </c>
      <c r="BG1537" s="10" t="e">
        <f t="shared" si="718"/>
        <v>#REF!</v>
      </c>
      <c r="BH1537" s="10" t="e">
        <f t="shared" si="719"/>
        <v>#REF!</v>
      </c>
      <c r="BI1537" s="10" t="e">
        <f t="shared" si="720"/>
        <v>#REF!</v>
      </c>
      <c r="BJ1537" s="10" t="e">
        <f t="shared" si="721"/>
        <v>#REF!</v>
      </c>
      <c r="BK1537" s="10" t="e">
        <f t="shared" si="722"/>
        <v>#REF!</v>
      </c>
      <c r="BL1537" s="10" t="e">
        <f t="shared" si="723"/>
        <v>#REF!</v>
      </c>
      <c r="BM1537" s="10" t="e">
        <f>IF(OR(BW1537=7,AQ1537=6),0,IF(#REF!="I",1,IF(#REF!="II",2,IF(#REF!="III",3,IF(#REF!="IV",4))))&amp;AP1537&amp;AQ1537&amp;AR1537&amp;AS1537&amp;AT1537&amp;AU1537&amp;AX1537)</f>
        <v>#REF!</v>
      </c>
      <c r="BN1537" s="10" t="e">
        <f t="shared" si="724"/>
        <v>#REF!</v>
      </c>
      <c r="BO1537" s="10" t="e">
        <f t="shared" si="725"/>
        <v>#REF!</v>
      </c>
      <c r="BP1537" s="10" t="e">
        <f t="shared" si="726"/>
        <v>#REF!</v>
      </c>
      <c r="BQ1537" s="10" t="e">
        <f t="shared" si="727"/>
        <v>#REF!</v>
      </c>
      <c r="BR1537" s="10" t="e">
        <f t="shared" si="728"/>
        <v>#REF!</v>
      </c>
      <c r="BS1537" s="10" t="e">
        <f t="shared" si="729"/>
        <v>#REF!</v>
      </c>
      <c r="BT1537" s="10" t="e">
        <f>IF(OR(BW1537=7,AQ1537=6),0,AO1537&amp;IF(#REF!="SI",1,IF(#REF!="NO",2,IF(#REF!="VIH + PREVIO",3,0))))</f>
        <v>#REF!</v>
      </c>
      <c r="BU1537" s="10" t="e">
        <f>IF(OR(BW1537=7,AQ1537=6),0,IF(#REF!="-",1,0))</f>
        <v>#REF!</v>
      </c>
      <c r="BV1537" s="10" t="e">
        <f t="shared" si="730"/>
        <v>#REF!</v>
      </c>
      <c r="BW15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7" s="10" t="e">
        <f t="shared" si="737"/>
        <v>#REF!</v>
      </c>
      <c r="BY1537" s="10" t="e">
        <f t="shared" si="733"/>
        <v>#REF!</v>
      </c>
      <c r="BZ1537" s="10" t="e">
        <f t="shared" si="738"/>
        <v>#REF!</v>
      </c>
      <c r="CA1537" s="10"/>
    </row>
    <row r="1538" spans="1:79" ht="23.25" customHeight="1" x14ac:dyDescent="0.3">
      <c r="A1538" s="7">
        <v>1536</v>
      </c>
      <c r="B1538" s="43"/>
      <c r="C1538" s="44"/>
      <c r="D1538" s="45"/>
      <c r="E1538" s="46"/>
      <c r="F1538" s="46"/>
      <c r="G1538" s="46"/>
      <c r="H1538" s="50"/>
      <c r="I1538" s="51"/>
      <c r="J1538" s="52"/>
      <c r="K1538" s="51"/>
      <c r="L1538" s="53"/>
      <c r="M1538" s="54"/>
      <c r="N1538" s="43"/>
      <c r="O1538" s="55"/>
      <c r="P1538" s="46"/>
      <c r="Q1538" s="46"/>
      <c r="R1538" s="46"/>
      <c r="S1538" s="43"/>
      <c r="T1538" s="56"/>
      <c r="U1538" s="46"/>
      <c r="V1538" s="57"/>
      <c r="W1538" s="58"/>
      <c r="X1538" s="57"/>
      <c r="Y1538" s="46"/>
      <c r="Z1538" s="57"/>
      <c r="AA1538" s="59"/>
      <c r="AB1538" s="60"/>
      <c r="AJ1538" s="11">
        <f t="shared" si="736"/>
        <v>13</v>
      </c>
      <c r="AK1538" s="11">
        <f t="shared" si="739"/>
        <v>0</v>
      </c>
      <c r="AL1538" s="11">
        <f t="shared" si="740"/>
        <v>0</v>
      </c>
      <c r="AM1538" s="11">
        <f t="shared" si="741"/>
        <v>0</v>
      </c>
      <c r="AN1538" s="11">
        <f t="shared" si="742"/>
        <v>0</v>
      </c>
      <c r="AO1538" s="4" t="e">
        <f>IF(#REF!="I",1,IF(#REF!="II",2,IF(#REF!="III",3,IF(#REF!="IV",4))))</f>
        <v>#REF!</v>
      </c>
      <c r="AP1538" s="11" t="e">
        <f>IF(#REF!="PULMONAR",1,IF(AND(#REF!="EXTRAPULMONAR",#REF!&lt;&gt;"MENINGEA"),2,IF(AND(#REF!="EXTRAPULMONAR",#REF!="MENINGEA"),3,)))</f>
        <v>#REF!</v>
      </c>
      <c r="AQ15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8" s="4">
        <f t="shared" si="743"/>
        <v>0</v>
      </c>
      <c r="AS1538" s="10">
        <f t="shared" si="744"/>
        <v>0</v>
      </c>
      <c r="AT1538" s="10">
        <f t="shared" si="745"/>
        <v>0</v>
      </c>
      <c r="AU1538" s="10" t="str">
        <f t="shared" si="746"/>
        <v>0</v>
      </c>
      <c r="AV1538" s="11" t="e">
        <f t="shared" si="747"/>
        <v>#N/A</v>
      </c>
      <c r="AW1538" s="4" t="e">
        <f t="shared" si="748"/>
        <v>#N/A</v>
      </c>
      <c r="AX1538" s="10" t="e">
        <f t="shared" si="734"/>
        <v>#N/A</v>
      </c>
      <c r="AY1538" s="10" t="e">
        <f t="shared" si="735"/>
        <v>#N/A</v>
      </c>
      <c r="AZ1538" s="10" t="e">
        <f t="shared" si="717"/>
        <v>#REF!</v>
      </c>
      <c r="BA1538" s="12" t="e">
        <f>IF(BW1538=7,0,AJ1538&amp;IF(#REF!="SI",1,IF(#REF!="NO",2,IF(#REF!="VIH + PREVIO",3,0))))</f>
        <v>#REF!</v>
      </c>
      <c r="BB1538" s="13" t="e">
        <f>IF(AND(#REF!="POSITIVO",#REF!="POSITIVO"),1,IF(#REF!="NEGATIVO",2,IF(#REF!="VIH + PREVIO",3,0)))</f>
        <v>#REF!</v>
      </c>
      <c r="BC1538" s="10" t="e">
        <f>IF(#REF!="SI",1,IF(#REF!="NO",2,0))</f>
        <v>#REF!</v>
      </c>
      <c r="BD1538" s="10" t="e">
        <f>IF(#REF!="SI",1,IF(#REF!="NO",2,0))</f>
        <v>#REF!</v>
      </c>
      <c r="BE1538" s="10" t="e">
        <f>IF(OR(#REF!="VIH + PREVIO",#REF!="VIH + PREVIO",#REF!="VIH + PREVIO"),1,0)</f>
        <v>#REF!</v>
      </c>
      <c r="BF1538" s="13" t="e">
        <f>IF(OR(#REF!="POSITIVO",#REF!="NEGATIVO"),1,IF(#REF!="PACIENTE NO ACEPTA",2,IF(#REF!="VIH + PREVIO",3,0)))</f>
        <v>#REF!</v>
      </c>
      <c r="BG1538" s="10" t="e">
        <f t="shared" si="718"/>
        <v>#REF!</v>
      </c>
      <c r="BH1538" s="10" t="e">
        <f t="shared" si="719"/>
        <v>#REF!</v>
      </c>
      <c r="BI1538" s="10" t="e">
        <f t="shared" si="720"/>
        <v>#REF!</v>
      </c>
      <c r="BJ1538" s="10" t="e">
        <f t="shared" si="721"/>
        <v>#REF!</v>
      </c>
      <c r="BK1538" s="10" t="e">
        <f t="shared" si="722"/>
        <v>#REF!</v>
      </c>
      <c r="BL1538" s="10" t="e">
        <f t="shared" si="723"/>
        <v>#REF!</v>
      </c>
      <c r="BM1538" s="10" t="e">
        <f>IF(OR(BW1538=7,AQ1538=6),0,IF(#REF!="I",1,IF(#REF!="II",2,IF(#REF!="III",3,IF(#REF!="IV",4))))&amp;AP1538&amp;AQ1538&amp;AR1538&amp;AS1538&amp;AT1538&amp;AU1538&amp;AX1538)</f>
        <v>#REF!</v>
      </c>
      <c r="BN1538" s="10" t="e">
        <f t="shared" si="724"/>
        <v>#REF!</v>
      </c>
      <c r="BO1538" s="10" t="e">
        <f t="shared" si="725"/>
        <v>#REF!</v>
      </c>
      <c r="BP1538" s="10" t="e">
        <f t="shared" si="726"/>
        <v>#REF!</v>
      </c>
      <c r="BQ1538" s="10" t="e">
        <f t="shared" si="727"/>
        <v>#REF!</v>
      </c>
      <c r="BR1538" s="10" t="e">
        <f t="shared" si="728"/>
        <v>#REF!</v>
      </c>
      <c r="BS1538" s="10" t="e">
        <f t="shared" si="729"/>
        <v>#REF!</v>
      </c>
      <c r="BT1538" s="10" t="e">
        <f>IF(OR(BW1538=7,AQ1538=6),0,AO1538&amp;IF(#REF!="SI",1,IF(#REF!="NO",2,IF(#REF!="VIH + PREVIO",3,0))))</f>
        <v>#REF!</v>
      </c>
      <c r="BU1538" s="10" t="e">
        <f>IF(OR(BW1538=7,AQ1538=6),0,IF(#REF!="-",1,0))</f>
        <v>#REF!</v>
      </c>
      <c r="BV1538" s="10" t="e">
        <f t="shared" si="730"/>
        <v>#REF!</v>
      </c>
      <c r="BW15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8" s="10" t="e">
        <f t="shared" si="737"/>
        <v>#REF!</v>
      </c>
      <c r="BY1538" s="10" t="e">
        <f t="shared" si="733"/>
        <v>#REF!</v>
      </c>
      <c r="BZ1538" s="10" t="e">
        <f t="shared" si="738"/>
        <v>#REF!</v>
      </c>
      <c r="CA1538" s="10"/>
    </row>
    <row r="1539" spans="1:79" ht="23.25" customHeight="1" x14ac:dyDescent="0.3">
      <c r="A1539" s="7">
        <v>1537</v>
      </c>
      <c r="B1539" s="43"/>
      <c r="C1539" s="44"/>
      <c r="D1539" s="45"/>
      <c r="E1539" s="46"/>
      <c r="F1539" s="46"/>
      <c r="G1539" s="46"/>
      <c r="H1539" s="50"/>
      <c r="I1539" s="51"/>
      <c r="J1539" s="52"/>
      <c r="K1539" s="51"/>
      <c r="L1539" s="53"/>
      <c r="M1539" s="54"/>
      <c r="N1539" s="43"/>
      <c r="O1539" s="55"/>
      <c r="P1539" s="46"/>
      <c r="Q1539" s="46"/>
      <c r="R1539" s="46"/>
      <c r="S1539" s="43"/>
      <c r="T1539" s="56"/>
      <c r="U1539" s="46"/>
      <c r="V1539" s="57"/>
      <c r="W1539" s="58"/>
      <c r="X1539" s="57"/>
      <c r="Y1539" s="46"/>
      <c r="Z1539" s="57"/>
      <c r="AA1539" s="59"/>
      <c r="AB1539" s="60"/>
      <c r="AJ1539" s="11">
        <f t="shared" si="736"/>
        <v>13</v>
      </c>
      <c r="AK1539" s="11">
        <f t="shared" si="739"/>
        <v>0</v>
      </c>
      <c r="AL1539" s="11">
        <f t="shared" si="740"/>
        <v>0</v>
      </c>
      <c r="AM1539" s="11">
        <f t="shared" si="741"/>
        <v>0</v>
      </c>
      <c r="AN1539" s="11">
        <f t="shared" si="742"/>
        <v>0</v>
      </c>
      <c r="AO1539" s="4" t="e">
        <f>IF(#REF!="I",1,IF(#REF!="II",2,IF(#REF!="III",3,IF(#REF!="IV",4))))</f>
        <v>#REF!</v>
      </c>
      <c r="AP1539" s="11" t="e">
        <f>IF(#REF!="PULMONAR",1,IF(AND(#REF!="EXTRAPULMONAR",#REF!&lt;&gt;"MENINGEA"),2,IF(AND(#REF!="EXTRAPULMONAR",#REF!="MENINGEA"),3,)))</f>
        <v>#REF!</v>
      </c>
      <c r="AQ15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39" s="4">
        <f t="shared" si="743"/>
        <v>0</v>
      </c>
      <c r="AS1539" s="10">
        <f t="shared" si="744"/>
        <v>0</v>
      </c>
      <c r="AT1539" s="10">
        <f t="shared" si="745"/>
        <v>0</v>
      </c>
      <c r="AU1539" s="10" t="str">
        <f t="shared" si="746"/>
        <v>0</v>
      </c>
      <c r="AV1539" s="11" t="e">
        <f t="shared" si="747"/>
        <v>#N/A</v>
      </c>
      <c r="AW1539" s="4" t="e">
        <f t="shared" si="748"/>
        <v>#N/A</v>
      </c>
      <c r="AX1539" s="10" t="e">
        <f t="shared" si="734"/>
        <v>#N/A</v>
      </c>
      <c r="AY1539" s="10" t="e">
        <f t="shared" si="735"/>
        <v>#N/A</v>
      </c>
      <c r="AZ1539" s="10" t="e">
        <f t="shared" si="717"/>
        <v>#REF!</v>
      </c>
      <c r="BA1539" s="12" t="e">
        <f>IF(BW1539=7,0,AJ1539&amp;IF(#REF!="SI",1,IF(#REF!="NO",2,IF(#REF!="VIH + PREVIO",3,0))))</f>
        <v>#REF!</v>
      </c>
      <c r="BB1539" s="13" t="e">
        <f>IF(AND(#REF!="POSITIVO",#REF!="POSITIVO"),1,IF(#REF!="NEGATIVO",2,IF(#REF!="VIH + PREVIO",3,0)))</f>
        <v>#REF!</v>
      </c>
      <c r="BC1539" s="10" t="e">
        <f>IF(#REF!="SI",1,IF(#REF!="NO",2,0))</f>
        <v>#REF!</v>
      </c>
      <c r="BD1539" s="10" t="e">
        <f>IF(#REF!="SI",1,IF(#REF!="NO",2,0))</f>
        <v>#REF!</v>
      </c>
      <c r="BE1539" s="10" t="e">
        <f>IF(OR(#REF!="VIH + PREVIO",#REF!="VIH + PREVIO",#REF!="VIH + PREVIO"),1,0)</f>
        <v>#REF!</v>
      </c>
      <c r="BF1539" s="13" t="e">
        <f>IF(OR(#REF!="POSITIVO",#REF!="NEGATIVO"),1,IF(#REF!="PACIENTE NO ACEPTA",2,IF(#REF!="VIH + PREVIO",3,0)))</f>
        <v>#REF!</v>
      </c>
      <c r="BG1539" s="10" t="e">
        <f t="shared" si="718"/>
        <v>#REF!</v>
      </c>
      <c r="BH1539" s="10" t="e">
        <f t="shared" si="719"/>
        <v>#REF!</v>
      </c>
      <c r="BI1539" s="10" t="e">
        <f t="shared" si="720"/>
        <v>#REF!</v>
      </c>
      <c r="BJ1539" s="10" t="e">
        <f t="shared" si="721"/>
        <v>#REF!</v>
      </c>
      <c r="BK1539" s="10" t="e">
        <f t="shared" si="722"/>
        <v>#REF!</v>
      </c>
      <c r="BL1539" s="10" t="e">
        <f t="shared" si="723"/>
        <v>#REF!</v>
      </c>
      <c r="BM1539" s="10" t="e">
        <f>IF(OR(BW1539=7,AQ1539=6),0,IF(#REF!="I",1,IF(#REF!="II",2,IF(#REF!="III",3,IF(#REF!="IV",4))))&amp;AP1539&amp;AQ1539&amp;AR1539&amp;AS1539&amp;AT1539&amp;AU1539&amp;AX1539)</f>
        <v>#REF!</v>
      </c>
      <c r="BN1539" s="10" t="e">
        <f t="shared" si="724"/>
        <v>#REF!</v>
      </c>
      <c r="BO1539" s="10" t="e">
        <f t="shared" si="725"/>
        <v>#REF!</v>
      </c>
      <c r="BP1539" s="10" t="e">
        <f t="shared" si="726"/>
        <v>#REF!</v>
      </c>
      <c r="BQ1539" s="10" t="e">
        <f t="shared" si="727"/>
        <v>#REF!</v>
      </c>
      <c r="BR1539" s="10" t="e">
        <f t="shared" si="728"/>
        <v>#REF!</v>
      </c>
      <c r="BS1539" s="10" t="e">
        <f t="shared" si="729"/>
        <v>#REF!</v>
      </c>
      <c r="BT1539" s="10" t="e">
        <f>IF(OR(BW1539=7,AQ1539=6),0,AO1539&amp;IF(#REF!="SI",1,IF(#REF!="NO",2,IF(#REF!="VIH + PREVIO",3,0))))</f>
        <v>#REF!</v>
      </c>
      <c r="BU1539" s="10" t="e">
        <f>IF(OR(BW1539=7,AQ1539=6),0,IF(#REF!="-",1,0))</f>
        <v>#REF!</v>
      </c>
      <c r="BV1539" s="10" t="e">
        <f t="shared" si="730"/>
        <v>#REF!</v>
      </c>
      <c r="BW15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39" s="10" t="e">
        <f t="shared" si="737"/>
        <v>#REF!</v>
      </c>
      <c r="BY1539" s="10" t="e">
        <f t="shared" si="733"/>
        <v>#REF!</v>
      </c>
      <c r="BZ1539" s="10" t="e">
        <f t="shared" si="738"/>
        <v>#REF!</v>
      </c>
      <c r="CA1539" s="10"/>
    </row>
    <row r="1540" spans="1:79" ht="23.25" customHeight="1" x14ac:dyDescent="0.3">
      <c r="A1540" s="7">
        <v>1538</v>
      </c>
      <c r="B1540" s="43"/>
      <c r="C1540" s="44"/>
      <c r="D1540" s="45"/>
      <c r="E1540" s="46"/>
      <c r="F1540" s="46"/>
      <c r="G1540" s="46"/>
      <c r="H1540" s="50"/>
      <c r="I1540" s="51"/>
      <c r="J1540" s="52"/>
      <c r="K1540" s="51"/>
      <c r="L1540" s="53"/>
      <c r="M1540" s="54"/>
      <c r="N1540" s="43"/>
      <c r="O1540" s="55"/>
      <c r="P1540" s="46"/>
      <c r="Q1540" s="46"/>
      <c r="R1540" s="46"/>
      <c r="S1540" s="43"/>
      <c r="T1540" s="56"/>
      <c r="U1540" s="46"/>
      <c r="V1540" s="57"/>
      <c r="W1540" s="58"/>
      <c r="X1540" s="57"/>
      <c r="Y1540" s="46"/>
      <c r="Z1540" s="57"/>
      <c r="AA1540" s="59"/>
      <c r="AB1540" s="60"/>
      <c r="AJ1540" s="11">
        <f t="shared" si="736"/>
        <v>13</v>
      </c>
      <c r="AK1540" s="11">
        <f t="shared" si="739"/>
        <v>0</v>
      </c>
      <c r="AL1540" s="11">
        <f t="shared" si="740"/>
        <v>0</v>
      </c>
      <c r="AM1540" s="11">
        <f t="shared" si="741"/>
        <v>0</v>
      </c>
      <c r="AN1540" s="11">
        <f t="shared" si="742"/>
        <v>0</v>
      </c>
      <c r="AO1540" s="4" t="e">
        <f>IF(#REF!="I",1,IF(#REF!="II",2,IF(#REF!="III",3,IF(#REF!="IV",4))))</f>
        <v>#REF!</v>
      </c>
      <c r="AP1540" s="11" t="e">
        <f>IF(#REF!="PULMONAR",1,IF(AND(#REF!="EXTRAPULMONAR",#REF!&lt;&gt;"MENINGEA"),2,IF(AND(#REF!="EXTRAPULMONAR",#REF!="MENINGEA"),3,)))</f>
        <v>#REF!</v>
      </c>
      <c r="AQ15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0" s="4">
        <f t="shared" si="743"/>
        <v>0</v>
      </c>
      <c r="AS1540" s="10">
        <f t="shared" si="744"/>
        <v>0</v>
      </c>
      <c r="AT1540" s="10">
        <f t="shared" si="745"/>
        <v>0</v>
      </c>
      <c r="AU1540" s="10" t="str">
        <f t="shared" si="746"/>
        <v>0</v>
      </c>
      <c r="AV1540" s="11" t="e">
        <f t="shared" si="747"/>
        <v>#N/A</v>
      </c>
      <c r="AW1540" s="4" t="e">
        <f t="shared" si="748"/>
        <v>#N/A</v>
      </c>
      <c r="AX1540" s="10" t="e">
        <f t="shared" si="734"/>
        <v>#N/A</v>
      </c>
      <c r="AY1540" s="10" t="e">
        <f t="shared" si="735"/>
        <v>#N/A</v>
      </c>
      <c r="AZ1540" s="10" t="e">
        <f t="shared" ref="AZ1540:AZ1603" si="749">IF(OR(BW1540=7,AQ1540=6),0,(AJ1540&amp;AP1540&amp;AQ1540&amp;AR1540&amp;AS1540&amp;AT1540&amp;AU1540&amp;AX1540))</f>
        <v>#REF!</v>
      </c>
      <c r="BA1540" s="12" t="e">
        <f>IF(BW1540=7,0,AJ1540&amp;IF(#REF!="SI",1,IF(#REF!="NO",2,IF(#REF!="VIH + PREVIO",3,0))))</f>
        <v>#REF!</v>
      </c>
      <c r="BB1540" s="13" t="e">
        <f>IF(AND(#REF!="POSITIVO",#REF!="POSITIVO"),1,IF(#REF!="NEGATIVO",2,IF(#REF!="VIH + PREVIO",3,0)))</f>
        <v>#REF!</v>
      </c>
      <c r="BC1540" s="10" t="e">
        <f>IF(#REF!="SI",1,IF(#REF!="NO",2,0))</f>
        <v>#REF!</v>
      </c>
      <c r="BD1540" s="10" t="e">
        <f>IF(#REF!="SI",1,IF(#REF!="NO",2,0))</f>
        <v>#REF!</v>
      </c>
      <c r="BE1540" s="10" t="e">
        <f>IF(OR(#REF!="VIH + PREVIO",#REF!="VIH + PREVIO",#REF!="VIH + PREVIO"),1,0)</f>
        <v>#REF!</v>
      </c>
      <c r="BF1540" s="13" t="e">
        <f>IF(OR(#REF!="POSITIVO",#REF!="NEGATIVO"),1,IF(#REF!="PACIENTE NO ACEPTA",2,IF(#REF!="VIH + PREVIO",3,0)))</f>
        <v>#REF!</v>
      </c>
      <c r="BG1540" s="10" t="e">
        <f t="shared" ref="BG1540:BG1603" si="750">IF(OR(BW1540=7,AQ1540=6),0,AJ1540&amp;AP1540&amp;BB1540&amp;BC1540&amp;BD1540&amp;AX1540&amp;AU1540)</f>
        <v>#REF!</v>
      </c>
      <c r="BH1540" s="10" t="e">
        <f t="shared" ref="BH1540:BH1603" si="751">IF(OR(BW1540=7,AQ1540=6),0,AJ1540&amp;BE1540)</f>
        <v>#REF!</v>
      </c>
      <c r="BI1540" s="10" t="e">
        <f t="shared" ref="BI1540:BI1603" si="752">IF(OR(BW1540=7,AQ1540=6),0,AJ1540&amp;BB1540)</f>
        <v>#REF!</v>
      </c>
      <c r="BJ1540" s="10" t="e">
        <f t="shared" ref="BJ1540:BJ1603" si="753">IF(OR(BW1540=7,AQ1540=6),0,AJ1540&amp;BC1540)</f>
        <v>#REF!</v>
      </c>
      <c r="BK1540" s="10" t="e">
        <f t="shared" ref="BK1540:BK1603" si="754">IF(OR(BW1540=7,AQ1540=6),0,AJ1540&amp;BD1540)</f>
        <v>#REF!</v>
      </c>
      <c r="BL1540" s="10" t="e">
        <f t="shared" ref="BL1540:BL1603" si="755">IF(OR(BW1540=7,AQ1540=6),0,AJ1540&amp;BF1540)</f>
        <v>#REF!</v>
      </c>
      <c r="BM1540" s="10" t="e">
        <f>IF(OR(BW1540=7,AQ1540=6),0,IF(#REF!="I",1,IF(#REF!="II",2,IF(#REF!="III",3,IF(#REF!="IV",4))))&amp;AP1540&amp;AQ1540&amp;AR1540&amp;AS1540&amp;AT1540&amp;AU1540&amp;AX1540)</f>
        <v>#REF!</v>
      </c>
      <c r="BN1540" s="10" t="e">
        <f t="shared" ref="BN1540:BN1603" si="756">IF(OR(BW1540=7,AQ1540=6),0,AO1540&amp;BE1540)</f>
        <v>#REF!</v>
      </c>
      <c r="BO1540" s="10" t="e">
        <f t="shared" ref="BO1540:BO1603" si="757">IF(OR(BW1540=7,AQ1540=6),0,AO1540&amp;BB1540)</f>
        <v>#REF!</v>
      </c>
      <c r="BP1540" s="10" t="e">
        <f t="shared" ref="BP1540:BP1603" si="758">IF(OR(BW1540=7,AQ1540=6),0,AO1540&amp;BC1540)</f>
        <v>#REF!</v>
      </c>
      <c r="BQ1540" s="10" t="e">
        <f t="shared" ref="BQ1540:BQ1603" si="759">IF(OR(BW1540=7,AQ1540=6),0,AO1540&amp;BD1540)</f>
        <v>#REF!</v>
      </c>
      <c r="BR1540" s="10" t="e">
        <f t="shared" ref="BR1540:BR1603" si="760">IF(OR(BW1540=7,AQ1540=6),0,AO1540&amp;BF1540)</f>
        <v>#REF!</v>
      </c>
      <c r="BS1540" s="10" t="e">
        <f t="shared" ref="BS1540:BS1603" si="761">IF(OR(BW1540=7,AQ1540=6),0,AO1540&amp;AP1540&amp;BB1540&amp;BC1540&amp;BD1540&amp;AX1540&amp;AU1540)</f>
        <v>#REF!</v>
      </c>
      <c r="BT1540" s="10" t="e">
        <f>IF(OR(BW1540=7,AQ1540=6),0,AO1540&amp;IF(#REF!="SI",1,IF(#REF!="NO",2,IF(#REF!="VIH + PREVIO",3,0))))</f>
        <v>#REF!</v>
      </c>
      <c r="BU1540" s="10" t="e">
        <f>IF(OR(BW1540=7,AQ1540=6),0,IF(#REF!="-",1,0))</f>
        <v>#REF!</v>
      </c>
      <c r="BV1540" s="10" t="e">
        <f t="shared" ref="BV1540:BV1603" si="762">IF(OR(BW1540=7,AQ1540=6),0,AO1540&amp;AP1540&amp;AQ1540&amp;BU1540)</f>
        <v>#REF!</v>
      </c>
      <c r="BW15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0" s="10" t="e">
        <f t="shared" si="737"/>
        <v>#REF!</v>
      </c>
      <c r="BY1540" s="10" t="e">
        <f t="shared" si="733"/>
        <v>#REF!</v>
      </c>
      <c r="BZ1540" s="10" t="e">
        <f t="shared" si="738"/>
        <v>#REF!</v>
      </c>
      <c r="CA1540" s="10"/>
    </row>
    <row r="1541" spans="1:79" ht="23.25" customHeight="1" x14ac:dyDescent="0.3">
      <c r="A1541" s="7">
        <v>1539</v>
      </c>
      <c r="B1541" s="43"/>
      <c r="C1541" s="44"/>
      <c r="D1541" s="45"/>
      <c r="E1541" s="46"/>
      <c r="F1541" s="46"/>
      <c r="G1541" s="46"/>
      <c r="H1541" s="50"/>
      <c r="I1541" s="51"/>
      <c r="J1541" s="52"/>
      <c r="K1541" s="51"/>
      <c r="L1541" s="53"/>
      <c r="M1541" s="54"/>
      <c r="N1541" s="43"/>
      <c r="O1541" s="55"/>
      <c r="P1541" s="46"/>
      <c r="Q1541" s="46"/>
      <c r="R1541" s="46"/>
      <c r="S1541" s="43"/>
      <c r="T1541" s="56"/>
      <c r="U1541" s="46"/>
      <c r="V1541" s="57"/>
      <c r="W1541" s="58"/>
      <c r="X1541" s="57"/>
      <c r="Y1541" s="46"/>
      <c r="Z1541" s="57"/>
      <c r="AA1541" s="59"/>
      <c r="AB1541" s="60"/>
      <c r="AJ1541" s="11">
        <f t="shared" si="736"/>
        <v>13</v>
      </c>
      <c r="AK1541" s="11">
        <f t="shared" si="739"/>
        <v>0</v>
      </c>
      <c r="AL1541" s="11">
        <f t="shared" si="740"/>
        <v>0</v>
      </c>
      <c r="AM1541" s="11">
        <f t="shared" si="741"/>
        <v>0</v>
      </c>
      <c r="AN1541" s="11">
        <f t="shared" si="742"/>
        <v>0</v>
      </c>
      <c r="AO1541" s="4" t="e">
        <f>IF(#REF!="I",1,IF(#REF!="II",2,IF(#REF!="III",3,IF(#REF!="IV",4))))</f>
        <v>#REF!</v>
      </c>
      <c r="AP1541" s="11" t="e">
        <f>IF(#REF!="PULMONAR",1,IF(AND(#REF!="EXTRAPULMONAR",#REF!&lt;&gt;"MENINGEA"),2,IF(AND(#REF!="EXTRAPULMONAR",#REF!="MENINGEA"),3,)))</f>
        <v>#REF!</v>
      </c>
      <c r="AQ15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1" s="4">
        <f t="shared" si="743"/>
        <v>0</v>
      </c>
      <c r="AS1541" s="10">
        <f t="shared" si="744"/>
        <v>0</v>
      </c>
      <c r="AT1541" s="10">
        <f t="shared" si="745"/>
        <v>0</v>
      </c>
      <c r="AU1541" s="10" t="str">
        <f t="shared" si="746"/>
        <v>0</v>
      </c>
      <c r="AV1541" s="11" t="e">
        <f t="shared" si="747"/>
        <v>#N/A</v>
      </c>
      <c r="AW1541" s="4" t="e">
        <f t="shared" si="748"/>
        <v>#N/A</v>
      </c>
      <c r="AX1541" s="10" t="e">
        <f t="shared" si="734"/>
        <v>#N/A</v>
      </c>
      <c r="AY1541" s="10" t="e">
        <f t="shared" si="735"/>
        <v>#N/A</v>
      </c>
      <c r="AZ1541" s="10" t="e">
        <f t="shared" si="749"/>
        <v>#REF!</v>
      </c>
      <c r="BA1541" s="12" t="e">
        <f>IF(BW1541=7,0,AJ1541&amp;IF(#REF!="SI",1,IF(#REF!="NO",2,IF(#REF!="VIH + PREVIO",3,0))))</f>
        <v>#REF!</v>
      </c>
      <c r="BB1541" s="13" t="e">
        <f>IF(AND(#REF!="POSITIVO",#REF!="POSITIVO"),1,IF(#REF!="NEGATIVO",2,IF(#REF!="VIH + PREVIO",3,0)))</f>
        <v>#REF!</v>
      </c>
      <c r="BC1541" s="10" t="e">
        <f>IF(#REF!="SI",1,IF(#REF!="NO",2,0))</f>
        <v>#REF!</v>
      </c>
      <c r="BD1541" s="10" t="e">
        <f>IF(#REF!="SI",1,IF(#REF!="NO",2,0))</f>
        <v>#REF!</v>
      </c>
      <c r="BE1541" s="10" t="e">
        <f>IF(OR(#REF!="VIH + PREVIO",#REF!="VIH + PREVIO",#REF!="VIH + PREVIO"),1,0)</f>
        <v>#REF!</v>
      </c>
      <c r="BF1541" s="13" t="e">
        <f>IF(OR(#REF!="POSITIVO",#REF!="NEGATIVO"),1,IF(#REF!="PACIENTE NO ACEPTA",2,IF(#REF!="VIH + PREVIO",3,0)))</f>
        <v>#REF!</v>
      </c>
      <c r="BG1541" s="10" t="e">
        <f t="shared" si="750"/>
        <v>#REF!</v>
      </c>
      <c r="BH1541" s="10" t="e">
        <f t="shared" si="751"/>
        <v>#REF!</v>
      </c>
      <c r="BI1541" s="10" t="e">
        <f t="shared" si="752"/>
        <v>#REF!</v>
      </c>
      <c r="BJ1541" s="10" t="e">
        <f t="shared" si="753"/>
        <v>#REF!</v>
      </c>
      <c r="BK1541" s="10" t="e">
        <f t="shared" si="754"/>
        <v>#REF!</v>
      </c>
      <c r="BL1541" s="10" t="e">
        <f t="shared" si="755"/>
        <v>#REF!</v>
      </c>
      <c r="BM1541" s="10" t="e">
        <f>IF(OR(BW1541=7,AQ1541=6),0,IF(#REF!="I",1,IF(#REF!="II",2,IF(#REF!="III",3,IF(#REF!="IV",4))))&amp;AP1541&amp;AQ1541&amp;AR1541&amp;AS1541&amp;AT1541&amp;AU1541&amp;AX1541)</f>
        <v>#REF!</v>
      </c>
      <c r="BN1541" s="10" t="e">
        <f t="shared" si="756"/>
        <v>#REF!</v>
      </c>
      <c r="BO1541" s="10" t="e">
        <f t="shared" si="757"/>
        <v>#REF!</v>
      </c>
      <c r="BP1541" s="10" t="e">
        <f t="shared" si="758"/>
        <v>#REF!</v>
      </c>
      <c r="BQ1541" s="10" t="e">
        <f t="shared" si="759"/>
        <v>#REF!</v>
      </c>
      <c r="BR1541" s="10" t="e">
        <f t="shared" si="760"/>
        <v>#REF!</v>
      </c>
      <c r="BS1541" s="10" t="e">
        <f t="shared" si="761"/>
        <v>#REF!</v>
      </c>
      <c r="BT1541" s="10" t="e">
        <f>IF(OR(BW1541=7,AQ1541=6),0,AO1541&amp;IF(#REF!="SI",1,IF(#REF!="NO",2,IF(#REF!="VIH + PREVIO",3,0))))</f>
        <v>#REF!</v>
      </c>
      <c r="BU1541" s="10" t="e">
        <f>IF(OR(BW1541=7,AQ1541=6),0,IF(#REF!="-",1,0))</f>
        <v>#REF!</v>
      </c>
      <c r="BV1541" s="10" t="e">
        <f t="shared" si="762"/>
        <v>#REF!</v>
      </c>
      <c r="BW15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1" s="10" t="e">
        <f t="shared" si="737"/>
        <v>#REF!</v>
      </c>
      <c r="BY1541" s="10" t="e">
        <f t="shared" ref="BY1541:BY1604" si="763">IF(AQ1541=6,0,AO1541&amp;AP1541&amp;BB1541&amp;AY1541&amp;BW1541)</f>
        <v>#REF!</v>
      </c>
      <c r="BZ1541" s="10" t="e">
        <f t="shared" si="738"/>
        <v>#REF!</v>
      </c>
      <c r="CA1541" s="10"/>
    </row>
    <row r="1542" spans="1:79" ht="23.25" customHeight="1" x14ac:dyDescent="0.3">
      <c r="A1542" s="7">
        <v>1540</v>
      </c>
      <c r="B1542" s="43"/>
      <c r="C1542" s="44"/>
      <c r="D1542" s="45"/>
      <c r="E1542" s="46"/>
      <c r="F1542" s="46"/>
      <c r="G1542" s="46"/>
      <c r="H1542" s="50"/>
      <c r="I1542" s="51"/>
      <c r="J1542" s="52"/>
      <c r="K1542" s="51"/>
      <c r="L1542" s="53"/>
      <c r="M1542" s="54"/>
      <c r="N1542" s="43"/>
      <c r="O1542" s="55"/>
      <c r="P1542" s="46"/>
      <c r="Q1542" s="46"/>
      <c r="R1542" s="46"/>
      <c r="S1542" s="43"/>
      <c r="T1542" s="56"/>
      <c r="U1542" s="46"/>
      <c r="V1542" s="57"/>
      <c r="W1542" s="58"/>
      <c r="X1542" s="57"/>
      <c r="Y1542" s="46"/>
      <c r="Z1542" s="57"/>
      <c r="AA1542" s="59"/>
      <c r="AB1542" s="60"/>
      <c r="AJ1542" s="11">
        <f t="shared" si="736"/>
        <v>13</v>
      </c>
      <c r="AK1542" s="11">
        <f t="shared" si="739"/>
        <v>0</v>
      </c>
      <c r="AL1542" s="11">
        <f t="shared" si="740"/>
        <v>0</v>
      </c>
      <c r="AM1542" s="11">
        <f t="shared" si="741"/>
        <v>0</v>
      </c>
      <c r="AN1542" s="11">
        <f t="shared" si="742"/>
        <v>0</v>
      </c>
      <c r="AO1542" s="4" t="e">
        <f>IF(#REF!="I",1,IF(#REF!="II",2,IF(#REF!="III",3,IF(#REF!="IV",4))))</f>
        <v>#REF!</v>
      </c>
      <c r="AP1542" s="11" t="e">
        <f>IF(#REF!="PULMONAR",1,IF(AND(#REF!="EXTRAPULMONAR",#REF!&lt;&gt;"MENINGEA"),2,IF(AND(#REF!="EXTRAPULMONAR",#REF!="MENINGEA"),3,)))</f>
        <v>#REF!</v>
      </c>
      <c r="AQ15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2" s="4">
        <f t="shared" si="743"/>
        <v>0</v>
      </c>
      <c r="AS1542" s="10">
        <f t="shared" si="744"/>
        <v>0</v>
      </c>
      <c r="AT1542" s="10">
        <f t="shared" si="745"/>
        <v>0</v>
      </c>
      <c r="AU1542" s="10" t="str">
        <f t="shared" si="746"/>
        <v>0</v>
      </c>
      <c r="AV1542" s="11" t="e">
        <f t="shared" si="747"/>
        <v>#N/A</v>
      </c>
      <c r="AW1542" s="4" t="e">
        <f t="shared" si="748"/>
        <v>#N/A</v>
      </c>
      <c r="AX1542" s="10" t="e">
        <f t="shared" si="734"/>
        <v>#N/A</v>
      </c>
      <c r="AY1542" s="10" t="e">
        <f t="shared" si="735"/>
        <v>#N/A</v>
      </c>
      <c r="AZ1542" s="10" t="e">
        <f t="shared" si="749"/>
        <v>#REF!</v>
      </c>
      <c r="BA1542" s="12" t="e">
        <f>IF(BW1542=7,0,AJ1542&amp;IF(#REF!="SI",1,IF(#REF!="NO",2,IF(#REF!="VIH + PREVIO",3,0))))</f>
        <v>#REF!</v>
      </c>
      <c r="BB1542" s="13" t="e">
        <f>IF(AND(#REF!="POSITIVO",#REF!="POSITIVO"),1,IF(#REF!="NEGATIVO",2,IF(#REF!="VIH + PREVIO",3,0)))</f>
        <v>#REF!</v>
      </c>
      <c r="BC1542" s="10" t="e">
        <f>IF(#REF!="SI",1,IF(#REF!="NO",2,0))</f>
        <v>#REF!</v>
      </c>
      <c r="BD1542" s="10" t="e">
        <f>IF(#REF!="SI",1,IF(#REF!="NO",2,0))</f>
        <v>#REF!</v>
      </c>
      <c r="BE1542" s="10" t="e">
        <f>IF(OR(#REF!="VIH + PREVIO",#REF!="VIH + PREVIO",#REF!="VIH + PREVIO"),1,0)</f>
        <v>#REF!</v>
      </c>
      <c r="BF1542" s="13" t="e">
        <f>IF(OR(#REF!="POSITIVO",#REF!="NEGATIVO"),1,IF(#REF!="PACIENTE NO ACEPTA",2,IF(#REF!="VIH + PREVIO",3,0)))</f>
        <v>#REF!</v>
      </c>
      <c r="BG1542" s="10" t="e">
        <f t="shared" si="750"/>
        <v>#REF!</v>
      </c>
      <c r="BH1542" s="10" t="e">
        <f t="shared" si="751"/>
        <v>#REF!</v>
      </c>
      <c r="BI1542" s="10" t="e">
        <f t="shared" si="752"/>
        <v>#REF!</v>
      </c>
      <c r="BJ1542" s="10" t="e">
        <f t="shared" si="753"/>
        <v>#REF!</v>
      </c>
      <c r="BK1542" s="10" t="e">
        <f t="shared" si="754"/>
        <v>#REF!</v>
      </c>
      <c r="BL1542" s="10" t="e">
        <f t="shared" si="755"/>
        <v>#REF!</v>
      </c>
      <c r="BM1542" s="10" t="e">
        <f>IF(OR(BW1542=7,AQ1542=6),0,IF(#REF!="I",1,IF(#REF!="II",2,IF(#REF!="III",3,IF(#REF!="IV",4))))&amp;AP1542&amp;AQ1542&amp;AR1542&amp;AS1542&amp;AT1542&amp;AU1542&amp;AX1542)</f>
        <v>#REF!</v>
      </c>
      <c r="BN1542" s="10" t="e">
        <f t="shared" si="756"/>
        <v>#REF!</v>
      </c>
      <c r="BO1542" s="10" t="e">
        <f t="shared" si="757"/>
        <v>#REF!</v>
      </c>
      <c r="BP1542" s="10" t="e">
        <f t="shared" si="758"/>
        <v>#REF!</v>
      </c>
      <c r="BQ1542" s="10" t="e">
        <f t="shared" si="759"/>
        <v>#REF!</v>
      </c>
      <c r="BR1542" s="10" t="e">
        <f t="shared" si="760"/>
        <v>#REF!</v>
      </c>
      <c r="BS1542" s="10" t="e">
        <f t="shared" si="761"/>
        <v>#REF!</v>
      </c>
      <c r="BT1542" s="10" t="e">
        <f>IF(OR(BW1542=7,AQ1542=6),0,AO1542&amp;IF(#REF!="SI",1,IF(#REF!="NO",2,IF(#REF!="VIH + PREVIO",3,0))))</f>
        <v>#REF!</v>
      </c>
      <c r="BU1542" s="10" t="e">
        <f>IF(OR(BW1542=7,AQ1542=6),0,IF(#REF!="-",1,0))</f>
        <v>#REF!</v>
      </c>
      <c r="BV1542" s="10" t="e">
        <f t="shared" si="762"/>
        <v>#REF!</v>
      </c>
      <c r="BW15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2" s="10" t="e">
        <f t="shared" si="737"/>
        <v>#REF!</v>
      </c>
      <c r="BY1542" s="10" t="e">
        <f t="shared" si="763"/>
        <v>#REF!</v>
      </c>
      <c r="BZ1542" s="10" t="e">
        <f t="shared" si="738"/>
        <v>#REF!</v>
      </c>
      <c r="CA1542" s="10"/>
    </row>
    <row r="1543" spans="1:79" ht="23.25" customHeight="1" x14ac:dyDescent="0.3">
      <c r="A1543" s="7">
        <v>1541</v>
      </c>
      <c r="B1543" s="43"/>
      <c r="C1543" s="44"/>
      <c r="D1543" s="45"/>
      <c r="E1543" s="46"/>
      <c r="F1543" s="46"/>
      <c r="G1543" s="46"/>
      <c r="H1543" s="50"/>
      <c r="I1543" s="51"/>
      <c r="J1543" s="52"/>
      <c r="K1543" s="51"/>
      <c r="L1543" s="53"/>
      <c r="M1543" s="54"/>
      <c r="N1543" s="43"/>
      <c r="O1543" s="55"/>
      <c r="P1543" s="46"/>
      <c r="Q1543" s="46"/>
      <c r="R1543" s="46"/>
      <c r="S1543" s="43"/>
      <c r="T1543" s="56"/>
      <c r="U1543" s="46"/>
      <c r="V1543" s="57"/>
      <c r="W1543" s="58"/>
      <c r="X1543" s="57"/>
      <c r="Y1543" s="46"/>
      <c r="Z1543" s="57"/>
      <c r="AA1543" s="59"/>
      <c r="AB1543" s="60"/>
      <c r="AJ1543" s="11">
        <f t="shared" si="736"/>
        <v>13</v>
      </c>
      <c r="AK1543" s="11">
        <f t="shared" si="739"/>
        <v>0</v>
      </c>
      <c r="AL1543" s="11">
        <f t="shared" si="740"/>
        <v>0</v>
      </c>
      <c r="AM1543" s="11">
        <f t="shared" si="741"/>
        <v>0</v>
      </c>
      <c r="AN1543" s="11">
        <f t="shared" si="742"/>
        <v>0</v>
      </c>
      <c r="AO1543" s="4" t="e">
        <f>IF(#REF!="I",1,IF(#REF!="II",2,IF(#REF!="III",3,IF(#REF!="IV",4))))</f>
        <v>#REF!</v>
      </c>
      <c r="AP1543" s="11" t="e">
        <f>IF(#REF!="PULMONAR",1,IF(AND(#REF!="EXTRAPULMONAR",#REF!&lt;&gt;"MENINGEA"),2,IF(AND(#REF!="EXTRAPULMONAR",#REF!="MENINGEA"),3,)))</f>
        <v>#REF!</v>
      </c>
      <c r="AQ15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3" s="4">
        <f t="shared" si="743"/>
        <v>0</v>
      </c>
      <c r="AS1543" s="10">
        <f t="shared" si="744"/>
        <v>0</v>
      </c>
      <c r="AT1543" s="10">
        <f t="shared" si="745"/>
        <v>0</v>
      </c>
      <c r="AU1543" s="10" t="str">
        <f t="shared" si="746"/>
        <v>0</v>
      </c>
      <c r="AV1543" s="11" t="e">
        <f t="shared" si="747"/>
        <v>#N/A</v>
      </c>
      <c r="AW1543" s="4" t="e">
        <f t="shared" si="748"/>
        <v>#N/A</v>
      </c>
      <c r="AX1543" s="10" t="e">
        <f t="shared" si="734"/>
        <v>#N/A</v>
      </c>
      <c r="AY1543" s="10" t="e">
        <f t="shared" si="735"/>
        <v>#N/A</v>
      </c>
      <c r="AZ1543" s="10" t="e">
        <f t="shared" si="749"/>
        <v>#REF!</v>
      </c>
      <c r="BA1543" s="12" t="e">
        <f>IF(BW1543=7,0,AJ1543&amp;IF(#REF!="SI",1,IF(#REF!="NO",2,IF(#REF!="VIH + PREVIO",3,0))))</f>
        <v>#REF!</v>
      </c>
      <c r="BB1543" s="13" t="e">
        <f>IF(AND(#REF!="POSITIVO",#REF!="POSITIVO"),1,IF(#REF!="NEGATIVO",2,IF(#REF!="VIH + PREVIO",3,0)))</f>
        <v>#REF!</v>
      </c>
      <c r="BC1543" s="10" t="e">
        <f>IF(#REF!="SI",1,IF(#REF!="NO",2,0))</f>
        <v>#REF!</v>
      </c>
      <c r="BD1543" s="10" t="e">
        <f>IF(#REF!="SI",1,IF(#REF!="NO",2,0))</f>
        <v>#REF!</v>
      </c>
      <c r="BE1543" s="10" t="e">
        <f>IF(OR(#REF!="VIH + PREVIO",#REF!="VIH + PREVIO",#REF!="VIH + PREVIO"),1,0)</f>
        <v>#REF!</v>
      </c>
      <c r="BF1543" s="13" t="e">
        <f>IF(OR(#REF!="POSITIVO",#REF!="NEGATIVO"),1,IF(#REF!="PACIENTE NO ACEPTA",2,IF(#REF!="VIH + PREVIO",3,0)))</f>
        <v>#REF!</v>
      </c>
      <c r="BG1543" s="10" t="e">
        <f t="shared" si="750"/>
        <v>#REF!</v>
      </c>
      <c r="BH1543" s="10" t="e">
        <f t="shared" si="751"/>
        <v>#REF!</v>
      </c>
      <c r="BI1543" s="10" t="e">
        <f t="shared" si="752"/>
        <v>#REF!</v>
      </c>
      <c r="BJ1543" s="10" t="e">
        <f t="shared" si="753"/>
        <v>#REF!</v>
      </c>
      <c r="BK1543" s="10" t="e">
        <f t="shared" si="754"/>
        <v>#REF!</v>
      </c>
      <c r="BL1543" s="10" t="e">
        <f t="shared" si="755"/>
        <v>#REF!</v>
      </c>
      <c r="BM1543" s="10" t="e">
        <f>IF(OR(BW1543=7,AQ1543=6),0,IF(#REF!="I",1,IF(#REF!="II",2,IF(#REF!="III",3,IF(#REF!="IV",4))))&amp;AP1543&amp;AQ1543&amp;AR1543&amp;AS1543&amp;AT1543&amp;AU1543&amp;AX1543)</f>
        <v>#REF!</v>
      </c>
      <c r="BN1543" s="10" t="e">
        <f t="shared" si="756"/>
        <v>#REF!</v>
      </c>
      <c r="BO1543" s="10" t="e">
        <f t="shared" si="757"/>
        <v>#REF!</v>
      </c>
      <c r="BP1543" s="10" t="e">
        <f t="shared" si="758"/>
        <v>#REF!</v>
      </c>
      <c r="BQ1543" s="10" t="e">
        <f t="shared" si="759"/>
        <v>#REF!</v>
      </c>
      <c r="BR1543" s="10" t="e">
        <f t="shared" si="760"/>
        <v>#REF!</v>
      </c>
      <c r="BS1543" s="10" t="e">
        <f t="shared" si="761"/>
        <v>#REF!</v>
      </c>
      <c r="BT1543" s="10" t="e">
        <f>IF(OR(BW1543=7,AQ1543=6),0,AO1543&amp;IF(#REF!="SI",1,IF(#REF!="NO",2,IF(#REF!="VIH + PREVIO",3,0))))</f>
        <v>#REF!</v>
      </c>
      <c r="BU1543" s="10" t="e">
        <f>IF(OR(BW1543=7,AQ1543=6),0,IF(#REF!="-",1,0))</f>
        <v>#REF!</v>
      </c>
      <c r="BV1543" s="10" t="e">
        <f t="shared" si="762"/>
        <v>#REF!</v>
      </c>
      <c r="BW15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3" s="10" t="e">
        <f t="shared" si="737"/>
        <v>#REF!</v>
      </c>
      <c r="BY1543" s="10" t="e">
        <f t="shared" si="763"/>
        <v>#REF!</v>
      </c>
      <c r="BZ1543" s="10" t="e">
        <f t="shared" si="738"/>
        <v>#REF!</v>
      </c>
      <c r="CA1543" s="10"/>
    </row>
    <row r="1544" spans="1:79" ht="23.25" customHeight="1" x14ac:dyDescent="0.3">
      <c r="A1544" s="7">
        <v>1542</v>
      </c>
      <c r="B1544" s="43"/>
      <c r="C1544" s="44"/>
      <c r="D1544" s="45"/>
      <c r="E1544" s="46"/>
      <c r="F1544" s="46"/>
      <c r="G1544" s="46"/>
      <c r="H1544" s="50"/>
      <c r="I1544" s="51"/>
      <c r="J1544" s="52"/>
      <c r="K1544" s="51"/>
      <c r="L1544" s="53"/>
      <c r="M1544" s="54"/>
      <c r="N1544" s="43"/>
      <c r="O1544" s="55"/>
      <c r="P1544" s="46"/>
      <c r="Q1544" s="46"/>
      <c r="R1544" s="46"/>
      <c r="S1544" s="43"/>
      <c r="T1544" s="56"/>
      <c r="U1544" s="46"/>
      <c r="V1544" s="57"/>
      <c r="W1544" s="58"/>
      <c r="X1544" s="57"/>
      <c r="Y1544" s="46"/>
      <c r="Z1544" s="57"/>
      <c r="AA1544" s="59"/>
      <c r="AB1544" s="60"/>
      <c r="AJ1544" s="11">
        <f t="shared" si="736"/>
        <v>13</v>
      </c>
      <c r="AK1544" s="11">
        <f t="shared" si="739"/>
        <v>0</v>
      </c>
      <c r="AL1544" s="11">
        <f t="shared" si="740"/>
        <v>0</v>
      </c>
      <c r="AM1544" s="11">
        <f t="shared" si="741"/>
        <v>0</v>
      </c>
      <c r="AN1544" s="11">
        <f t="shared" si="742"/>
        <v>0</v>
      </c>
      <c r="AO1544" s="4" t="e">
        <f>IF(#REF!="I",1,IF(#REF!="II",2,IF(#REF!="III",3,IF(#REF!="IV",4))))</f>
        <v>#REF!</v>
      </c>
      <c r="AP1544" s="11" t="e">
        <f>IF(#REF!="PULMONAR",1,IF(AND(#REF!="EXTRAPULMONAR",#REF!&lt;&gt;"MENINGEA"),2,IF(AND(#REF!="EXTRAPULMONAR",#REF!="MENINGEA"),3,)))</f>
        <v>#REF!</v>
      </c>
      <c r="AQ15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4" s="4">
        <f t="shared" si="743"/>
        <v>0</v>
      </c>
      <c r="AS1544" s="10">
        <f t="shared" si="744"/>
        <v>0</v>
      </c>
      <c r="AT1544" s="10">
        <f t="shared" si="745"/>
        <v>0</v>
      </c>
      <c r="AU1544" s="10" t="str">
        <f t="shared" si="746"/>
        <v>0</v>
      </c>
      <c r="AV1544" s="11" t="e">
        <f t="shared" si="747"/>
        <v>#N/A</v>
      </c>
      <c r="AW1544" s="4" t="e">
        <f t="shared" si="748"/>
        <v>#N/A</v>
      </c>
      <c r="AX1544" s="10" t="e">
        <f t="shared" si="734"/>
        <v>#N/A</v>
      </c>
      <c r="AY1544" s="10" t="e">
        <f t="shared" si="735"/>
        <v>#N/A</v>
      </c>
      <c r="AZ1544" s="10" t="e">
        <f t="shared" si="749"/>
        <v>#REF!</v>
      </c>
      <c r="BA1544" s="12" t="e">
        <f>IF(BW1544=7,0,AJ1544&amp;IF(#REF!="SI",1,IF(#REF!="NO",2,IF(#REF!="VIH + PREVIO",3,0))))</f>
        <v>#REF!</v>
      </c>
      <c r="BB1544" s="13" t="e">
        <f>IF(AND(#REF!="POSITIVO",#REF!="POSITIVO"),1,IF(#REF!="NEGATIVO",2,IF(#REF!="VIH + PREVIO",3,0)))</f>
        <v>#REF!</v>
      </c>
      <c r="BC1544" s="10" t="e">
        <f>IF(#REF!="SI",1,IF(#REF!="NO",2,0))</f>
        <v>#REF!</v>
      </c>
      <c r="BD1544" s="10" t="e">
        <f>IF(#REF!="SI",1,IF(#REF!="NO",2,0))</f>
        <v>#REF!</v>
      </c>
      <c r="BE1544" s="10" t="e">
        <f>IF(OR(#REF!="VIH + PREVIO",#REF!="VIH + PREVIO",#REF!="VIH + PREVIO"),1,0)</f>
        <v>#REF!</v>
      </c>
      <c r="BF1544" s="13" t="e">
        <f>IF(OR(#REF!="POSITIVO",#REF!="NEGATIVO"),1,IF(#REF!="PACIENTE NO ACEPTA",2,IF(#REF!="VIH + PREVIO",3,0)))</f>
        <v>#REF!</v>
      </c>
      <c r="BG1544" s="10" t="e">
        <f t="shared" si="750"/>
        <v>#REF!</v>
      </c>
      <c r="BH1544" s="10" t="e">
        <f t="shared" si="751"/>
        <v>#REF!</v>
      </c>
      <c r="BI1544" s="10" t="e">
        <f t="shared" si="752"/>
        <v>#REF!</v>
      </c>
      <c r="BJ1544" s="10" t="e">
        <f t="shared" si="753"/>
        <v>#REF!</v>
      </c>
      <c r="BK1544" s="10" t="e">
        <f t="shared" si="754"/>
        <v>#REF!</v>
      </c>
      <c r="BL1544" s="10" t="e">
        <f t="shared" si="755"/>
        <v>#REF!</v>
      </c>
      <c r="BM1544" s="10" t="e">
        <f>IF(OR(BW1544=7,AQ1544=6),0,IF(#REF!="I",1,IF(#REF!="II",2,IF(#REF!="III",3,IF(#REF!="IV",4))))&amp;AP1544&amp;AQ1544&amp;AR1544&amp;AS1544&amp;AT1544&amp;AU1544&amp;AX1544)</f>
        <v>#REF!</v>
      </c>
      <c r="BN1544" s="10" t="e">
        <f t="shared" si="756"/>
        <v>#REF!</v>
      </c>
      <c r="BO1544" s="10" t="e">
        <f t="shared" si="757"/>
        <v>#REF!</v>
      </c>
      <c r="BP1544" s="10" t="e">
        <f t="shared" si="758"/>
        <v>#REF!</v>
      </c>
      <c r="BQ1544" s="10" t="e">
        <f t="shared" si="759"/>
        <v>#REF!</v>
      </c>
      <c r="BR1544" s="10" t="e">
        <f t="shared" si="760"/>
        <v>#REF!</v>
      </c>
      <c r="BS1544" s="10" t="e">
        <f t="shared" si="761"/>
        <v>#REF!</v>
      </c>
      <c r="BT1544" s="10" t="e">
        <f>IF(OR(BW1544=7,AQ1544=6),0,AO1544&amp;IF(#REF!="SI",1,IF(#REF!="NO",2,IF(#REF!="VIH + PREVIO",3,0))))</f>
        <v>#REF!</v>
      </c>
      <c r="BU1544" s="10" t="e">
        <f>IF(OR(BW1544=7,AQ1544=6),0,IF(#REF!="-",1,0))</f>
        <v>#REF!</v>
      </c>
      <c r="BV1544" s="10" t="e">
        <f t="shared" si="762"/>
        <v>#REF!</v>
      </c>
      <c r="BW15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4" s="10" t="e">
        <f t="shared" si="737"/>
        <v>#REF!</v>
      </c>
      <c r="BY1544" s="10" t="e">
        <f t="shared" si="763"/>
        <v>#REF!</v>
      </c>
      <c r="BZ1544" s="10" t="e">
        <f t="shared" si="738"/>
        <v>#REF!</v>
      </c>
      <c r="CA1544" s="10"/>
    </row>
    <row r="1545" spans="1:79" ht="23.25" customHeight="1" x14ac:dyDescent="0.3">
      <c r="A1545" s="7">
        <v>1543</v>
      </c>
      <c r="B1545" s="43"/>
      <c r="C1545" s="44"/>
      <c r="D1545" s="45"/>
      <c r="E1545" s="46"/>
      <c r="F1545" s="46"/>
      <c r="G1545" s="46"/>
      <c r="H1545" s="50"/>
      <c r="I1545" s="51"/>
      <c r="J1545" s="52"/>
      <c r="K1545" s="51"/>
      <c r="L1545" s="53"/>
      <c r="M1545" s="54"/>
      <c r="N1545" s="43"/>
      <c r="O1545" s="55"/>
      <c r="P1545" s="46"/>
      <c r="Q1545" s="46"/>
      <c r="R1545" s="46"/>
      <c r="S1545" s="43"/>
      <c r="T1545" s="56"/>
      <c r="U1545" s="46"/>
      <c r="V1545" s="57"/>
      <c r="W1545" s="58"/>
      <c r="X1545" s="57"/>
      <c r="Y1545" s="46"/>
      <c r="Z1545" s="57"/>
      <c r="AA1545" s="59"/>
      <c r="AB1545" s="60"/>
      <c r="AJ1545" s="11">
        <f t="shared" si="736"/>
        <v>13</v>
      </c>
      <c r="AK1545" s="11">
        <f t="shared" si="739"/>
        <v>0</v>
      </c>
      <c r="AL1545" s="11">
        <f t="shared" si="740"/>
        <v>0</v>
      </c>
      <c r="AM1545" s="11">
        <f t="shared" si="741"/>
        <v>0</v>
      </c>
      <c r="AN1545" s="11">
        <f t="shared" si="742"/>
        <v>0</v>
      </c>
      <c r="AO1545" s="4" t="e">
        <f>IF(#REF!="I",1,IF(#REF!="II",2,IF(#REF!="III",3,IF(#REF!="IV",4))))</f>
        <v>#REF!</v>
      </c>
      <c r="AP1545" s="11" t="e">
        <f>IF(#REF!="PULMONAR",1,IF(AND(#REF!="EXTRAPULMONAR",#REF!&lt;&gt;"MENINGEA"),2,IF(AND(#REF!="EXTRAPULMONAR",#REF!="MENINGEA"),3,)))</f>
        <v>#REF!</v>
      </c>
      <c r="AQ15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5" s="4">
        <f t="shared" si="743"/>
        <v>0</v>
      </c>
      <c r="AS1545" s="10">
        <f t="shared" si="744"/>
        <v>0</v>
      </c>
      <c r="AT1545" s="10">
        <f t="shared" si="745"/>
        <v>0</v>
      </c>
      <c r="AU1545" s="10" t="str">
        <f t="shared" si="746"/>
        <v>0</v>
      </c>
      <c r="AV1545" s="11" t="e">
        <f t="shared" si="747"/>
        <v>#N/A</v>
      </c>
      <c r="AW1545" s="4" t="e">
        <f t="shared" si="748"/>
        <v>#N/A</v>
      </c>
      <c r="AX1545" s="10" t="e">
        <f t="shared" si="734"/>
        <v>#N/A</v>
      </c>
      <c r="AY1545" s="10" t="e">
        <f t="shared" si="735"/>
        <v>#N/A</v>
      </c>
      <c r="AZ1545" s="10" t="e">
        <f t="shared" si="749"/>
        <v>#REF!</v>
      </c>
      <c r="BA1545" s="12" t="e">
        <f>IF(BW1545=7,0,AJ1545&amp;IF(#REF!="SI",1,IF(#REF!="NO",2,IF(#REF!="VIH + PREVIO",3,0))))</f>
        <v>#REF!</v>
      </c>
      <c r="BB1545" s="13" t="e">
        <f>IF(AND(#REF!="POSITIVO",#REF!="POSITIVO"),1,IF(#REF!="NEGATIVO",2,IF(#REF!="VIH + PREVIO",3,0)))</f>
        <v>#REF!</v>
      </c>
      <c r="BC1545" s="10" t="e">
        <f>IF(#REF!="SI",1,IF(#REF!="NO",2,0))</f>
        <v>#REF!</v>
      </c>
      <c r="BD1545" s="10" t="e">
        <f>IF(#REF!="SI",1,IF(#REF!="NO",2,0))</f>
        <v>#REF!</v>
      </c>
      <c r="BE1545" s="10" t="e">
        <f>IF(OR(#REF!="VIH + PREVIO",#REF!="VIH + PREVIO",#REF!="VIH + PREVIO"),1,0)</f>
        <v>#REF!</v>
      </c>
      <c r="BF1545" s="13" t="e">
        <f>IF(OR(#REF!="POSITIVO",#REF!="NEGATIVO"),1,IF(#REF!="PACIENTE NO ACEPTA",2,IF(#REF!="VIH + PREVIO",3,0)))</f>
        <v>#REF!</v>
      </c>
      <c r="BG1545" s="10" t="e">
        <f t="shared" si="750"/>
        <v>#REF!</v>
      </c>
      <c r="BH1545" s="10" t="e">
        <f t="shared" si="751"/>
        <v>#REF!</v>
      </c>
      <c r="BI1545" s="10" t="e">
        <f t="shared" si="752"/>
        <v>#REF!</v>
      </c>
      <c r="BJ1545" s="10" t="e">
        <f t="shared" si="753"/>
        <v>#REF!</v>
      </c>
      <c r="BK1545" s="10" t="e">
        <f t="shared" si="754"/>
        <v>#REF!</v>
      </c>
      <c r="BL1545" s="10" t="e">
        <f t="shared" si="755"/>
        <v>#REF!</v>
      </c>
      <c r="BM1545" s="10" t="e">
        <f>IF(OR(BW1545=7,AQ1545=6),0,IF(#REF!="I",1,IF(#REF!="II",2,IF(#REF!="III",3,IF(#REF!="IV",4))))&amp;AP1545&amp;AQ1545&amp;AR1545&amp;AS1545&amp;AT1545&amp;AU1545&amp;AX1545)</f>
        <v>#REF!</v>
      </c>
      <c r="BN1545" s="10" t="e">
        <f t="shared" si="756"/>
        <v>#REF!</v>
      </c>
      <c r="BO1545" s="10" t="e">
        <f t="shared" si="757"/>
        <v>#REF!</v>
      </c>
      <c r="BP1545" s="10" t="e">
        <f t="shared" si="758"/>
        <v>#REF!</v>
      </c>
      <c r="BQ1545" s="10" t="e">
        <f t="shared" si="759"/>
        <v>#REF!</v>
      </c>
      <c r="BR1545" s="10" t="e">
        <f t="shared" si="760"/>
        <v>#REF!</v>
      </c>
      <c r="BS1545" s="10" t="e">
        <f t="shared" si="761"/>
        <v>#REF!</v>
      </c>
      <c r="BT1545" s="10" t="e">
        <f>IF(OR(BW1545=7,AQ1545=6),0,AO1545&amp;IF(#REF!="SI",1,IF(#REF!="NO",2,IF(#REF!="VIH + PREVIO",3,0))))</f>
        <v>#REF!</v>
      </c>
      <c r="BU1545" s="10" t="e">
        <f>IF(OR(BW1545=7,AQ1545=6),0,IF(#REF!="-",1,0))</f>
        <v>#REF!</v>
      </c>
      <c r="BV1545" s="10" t="e">
        <f t="shared" si="762"/>
        <v>#REF!</v>
      </c>
      <c r="BW15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5" s="10" t="e">
        <f t="shared" si="737"/>
        <v>#REF!</v>
      </c>
      <c r="BY1545" s="10" t="e">
        <f t="shared" si="763"/>
        <v>#REF!</v>
      </c>
      <c r="BZ1545" s="10" t="e">
        <f t="shared" si="738"/>
        <v>#REF!</v>
      </c>
      <c r="CA1545" s="10"/>
    </row>
    <row r="1546" spans="1:79" ht="23.25" customHeight="1" x14ac:dyDescent="0.3">
      <c r="A1546" s="7">
        <v>1544</v>
      </c>
      <c r="B1546" s="43"/>
      <c r="C1546" s="44"/>
      <c r="D1546" s="45"/>
      <c r="E1546" s="46"/>
      <c r="F1546" s="46"/>
      <c r="G1546" s="46"/>
      <c r="H1546" s="50"/>
      <c r="I1546" s="51"/>
      <c r="J1546" s="52"/>
      <c r="K1546" s="51"/>
      <c r="L1546" s="53"/>
      <c r="M1546" s="54"/>
      <c r="N1546" s="43"/>
      <c r="O1546" s="55"/>
      <c r="P1546" s="46"/>
      <c r="Q1546" s="46"/>
      <c r="R1546" s="46"/>
      <c r="S1546" s="43"/>
      <c r="T1546" s="56"/>
      <c r="U1546" s="46"/>
      <c r="V1546" s="57"/>
      <c r="W1546" s="58"/>
      <c r="X1546" s="57"/>
      <c r="Y1546" s="46"/>
      <c r="Z1546" s="57"/>
      <c r="AA1546" s="59"/>
      <c r="AB1546" s="60"/>
      <c r="AJ1546" s="11">
        <f t="shared" si="736"/>
        <v>13</v>
      </c>
      <c r="AK1546" s="11">
        <f t="shared" si="739"/>
        <v>0</v>
      </c>
      <c r="AL1546" s="11">
        <f t="shared" si="740"/>
        <v>0</v>
      </c>
      <c r="AM1546" s="11">
        <f t="shared" si="741"/>
        <v>0</v>
      </c>
      <c r="AN1546" s="11">
        <f t="shared" si="742"/>
        <v>0</v>
      </c>
      <c r="AO1546" s="4" t="e">
        <f>IF(#REF!="I",1,IF(#REF!="II",2,IF(#REF!="III",3,IF(#REF!="IV",4))))</f>
        <v>#REF!</v>
      </c>
      <c r="AP1546" s="11" t="e">
        <f>IF(#REF!="PULMONAR",1,IF(AND(#REF!="EXTRAPULMONAR",#REF!&lt;&gt;"MENINGEA"),2,IF(AND(#REF!="EXTRAPULMONAR",#REF!="MENINGEA"),3,)))</f>
        <v>#REF!</v>
      </c>
      <c r="AQ15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6" s="4">
        <f t="shared" si="743"/>
        <v>0</v>
      </c>
      <c r="AS1546" s="10">
        <f t="shared" si="744"/>
        <v>0</v>
      </c>
      <c r="AT1546" s="10">
        <f t="shared" si="745"/>
        <v>0</v>
      </c>
      <c r="AU1546" s="10" t="str">
        <f t="shared" si="746"/>
        <v>0</v>
      </c>
      <c r="AV1546" s="11" t="e">
        <f t="shared" si="747"/>
        <v>#N/A</v>
      </c>
      <c r="AW1546" s="4" t="e">
        <f t="shared" si="748"/>
        <v>#N/A</v>
      </c>
      <c r="AX1546" s="10" t="e">
        <f t="shared" si="734"/>
        <v>#N/A</v>
      </c>
      <c r="AY1546" s="10" t="e">
        <f t="shared" si="735"/>
        <v>#N/A</v>
      </c>
      <c r="AZ1546" s="10" t="e">
        <f t="shared" si="749"/>
        <v>#REF!</v>
      </c>
      <c r="BA1546" s="12" t="e">
        <f>IF(BW1546=7,0,AJ1546&amp;IF(#REF!="SI",1,IF(#REF!="NO",2,IF(#REF!="VIH + PREVIO",3,0))))</f>
        <v>#REF!</v>
      </c>
      <c r="BB1546" s="13" t="e">
        <f>IF(AND(#REF!="POSITIVO",#REF!="POSITIVO"),1,IF(#REF!="NEGATIVO",2,IF(#REF!="VIH + PREVIO",3,0)))</f>
        <v>#REF!</v>
      </c>
      <c r="BC1546" s="10" t="e">
        <f>IF(#REF!="SI",1,IF(#REF!="NO",2,0))</f>
        <v>#REF!</v>
      </c>
      <c r="BD1546" s="10" t="e">
        <f>IF(#REF!="SI",1,IF(#REF!="NO",2,0))</f>
        <v>#REF!</v>
      </c>
      <c r="BE1546" s="10" t="e">
        <f>IF(OR(#REF!="VIH + PREVIO",#REF!="VIH + PREVIO",#REF!="VIH + PREVIO"),1,0)</f>
        <v>#REF!</v>
      </c>
      <c r="BF1546" s="13" t="e">
        <f>IF(OR(#REF!="POSITIVO",#REF!="NEGATIVO"),1,IF(#REF!="PACIENTE NO ACEPTA",2,IF(#REF!="VIH + PREVIO",3,0)))</f>
        <v>#REF!</v>
      </c>
      <c r="BG1546" s="10" t="e">
        <f t="shared" si="750"/>
        <v>#REF!</v>
      </c>
      <c r="BH1546" s="10" t="e">
        <f t="shared" si="751"/>
        <v>#REF!</v>
      </c>
      <c r="BI1546" s="10" t="e">
        <f t="shared" si="752"/>
        <v>#REF!</v>
      </c>
      <c r="BJ1546" s="10" t="e">
        <f t="shared" si="753"/>
        <v>#REF!</v>
      </c>
      <c r="BK1546" s="10" t="e">
        <f t="shared" si="754"/>
        <v>#REF!</v>
      </c>
      <c r="BL1546" s="10" t="e">
        <f t="shared" si="755"/>
        <v>#REF!</v>
      </c>
      <c r="BM1546" s="10" t="e">
        <f>IF(OR(BW1546=7,AQ1546=6),0,IF(#REF!="I",1,IF(#REF!="II",2,IF(#REF!="III",3,IF(#REF!="IV",4))))&amp;AP1546&amp;AQ1546&amp;AR1546&amp;AS1546&amp;AT1546&amp;AU1546&amp;AX1546)</f>
        <v>#REF!</v>
      </c>
      <c r="BN1546" s="10" t="e">
        <f t="shared" si="756"/>
        <v>#REF!</v>
      </c>
      <c r="BO1546" s="10" t="e">
        <f t="shared" si="757"/>
        <v>#REF!</v>
      </c>
      <c r="BP1546" s="10" t="e">
        <f t="shared" si="758"/>
        <v>#REF!</v>
      </c>
      <c r="BQ1546" s="10" t="e">
        <f t="shared" si="759"/>
        <v>#REF!</v>
      </c>
      <c r="BR1546" s="10" t="e">
        <f t="shared" si="760"/>
        <v>#REF!</v>
      </c>
      <c r="BS1546" s="10" t="e">
        <f t="shared" si="761"/>
        <v>#REF!</v>
      </c>
      <c r="BT1546" s="10" t="e">
        <f>IF(OR(BW1546=7,AQ1546=6),0,AO1546&amp;IF(#REF!="SI",1,IF(#REF!="NO",2,IF(#REF!="VIH + PREVIO",3,0))))</f>
        <v>#REF!</v>
      </c>
      <c r="BU1546" s="10" t="e">
        <f>IF(OR(BW1546=7,AQ1546=6),0,IF(#REF!="-",1,0))</f>
        <v>#REF!</v>
      </c>
      <c r="BV1546" s="10" t="e">
        <f t="shared" si="762"/>
        <v>#REF!</v>
      </c>
      <c r="BW15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6" s="10" t="e">
        <f t="shared" si="737"/>
        <v>#REF!</v>
      </c>
      <c r="BY1546" s="10" t="e">
        <f t="shared" si="763"/>
        <v>#REF!</v>
      </c>
      <c r="BZ1546" s="10" t="e">
        <f t="shared" si="738"/>
        <v>#REF!</v>
      </c>
      <c r="CA1546" s="10"/>
    </row>
    <row r="1547" spans="1:79" ht="23.25" customHeight="1" x14ac:dyDescent="0.3">
      <c r="A1547" s="7">
        <v>1545</v>
      </c>
      <c r="B1547" s="43"/>
      <c r="C1547" s="44"/>
      <c r="D1547" s="45"/>
      <c r="E1547" s="46"/>
      <c r="F1547" s="46"/>
      <c r="G1547" s="46"/>
      <c r="H1547" s="50"/>
      <c r="I1547" s="51"/>
      <c r="J1547" s="52"/>
      <c r="K1547" s="51"/>
      <c r="L1547" s="53"/>
      <c r="M1547" s="54"/>
      <c r="N1547" s="43"/>
      <c r="O1547" s="55"/>
      <c r="P1547" s="46"/>
      <c r="Q1547" s="46"/>
      <c r="R1547" s="46"/>
      <c r="S1547" s="43"/>
      <c r="T1547" s="56"/>
      <c r="U1547" s="46"/>
      <c r="V1547" s="57"/>
      <c r="W1547" s="58"/>
      <c r="X1547" s="57"/>
      <c r="Y1547" s="46"/>
      <c r="Z1547" s="57"/>
      <c r="AA1547" s="59"/>
      <c r="AB1547" s="60"/>
      <c r="AJ1547" s="11">
        <f t="shared" si="736"/>
        <v>13</v>
      </c>
      <c r="AK1547" s="11">
        <f t="shared" si="739"/>
        <v>0</v>
      </c>
      <c r="AL1547" s="11">
        <f t="shared" si="740"/>
        <v>0</v>
      </c>
      <c r="AM1547" s="11">
        <f t="shared" si="741"/>
        <v>0</v>
      </c>
      <c r="AN1547" s="11">
        <f t="shared" si="742"/>
        <v>0</v>
      </c>
      <c r="AO1547" s="4" t="e">
        <f>IF(#REF!="I",1,IF(#REF!="II",2,IF(#REF!="III",3,IF(#REF!="IV",4))))</f>
        <v>#REF!</v>
      </c>
      <c r="AP1547" s="11" t="e">
        <f>IF(#REF!="PULMONAR",1,IF(AND(#REF!="EXTRAPULMONAR",#REF!&lt;&gt;"MENINGEA"),2,IF(AND(#REF!="EXTRAPULMONAR",#REF!="MENINGEA"),3,)))</f>
        <v>#REF!</v>
      </c>
      <c r="AQ15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7" s="4">
        <f t="shared" si="743"/>
        <v>0</v>
      </c>
      <c r="AS1547" s="10">
        <f t="shared" si="744"/>
        <v>0</v>
      </c>
      <c r="AT1547" s="10">
        <f t="shared" si="745"/>
        <v>0</v>
      </c>
      <c r="AU1547" s="10" t="str">
        <f t="shared" si="746"/>
        <v>0</v>
      </c>
      <c r="AV1547" s="11" t="e">
        <f t="shared" si="747"/>
        <v>#N/A</v>
      </c>
      <c r="AW1547" s="4" t="e">
        <f t="shared" si="748"/>
        <v>#N/A</v>
      </c>
      <c r="AX1547" s="10" t="e">
        <f t="shared" si="734"/>
        <v>#N/A</v>
      </c>
      <c r="AY1547" s="10" t="e">
        <f t="shared" si="735"/>
        <v>#N/A</v>
      </c>
      <c r="AZ1547" s="10" t="e">
        <f t="shared" si="749"/>
        <v>#REF!</v>
      </c>
      <c r="BA1547" s="12" t="e">
        <f>IF(BW1547=7,0,AJ1547&amp;IF(#REF!="SI",1,IF(#REF!="NO",2,IF(#REF!="VIH + PREVIO",3,0))))</f>
        <v>#REF!</v>
      </c>
      <c r="BB1547" s="13" t="e">
        <f>IF(AND(#REF!="POSITIVO",#REF!="POSITIVO"),1,IF(#REF!="NEGATIVO",2,IF(#REF!="VIH + PREVIO",3,0)))</f>
        <v>#REF!</v>
      </c>
      <c r="BC1547" s="10" t="e">
        <f>IF(#REF!="SI",1,IF(#REF!="NO",2,0))</f>
        <v>#REF!</v>
      </c>
      <c r="BD1547" s="10" t="e">
        <f>IF(#REF!="SI",1,IF(#REF!="NO",2,0))</f>
        <v>#REF!</v>
      </c>
      <c r="BE1547" s="10" t="e">
        <f>IF(OR(#REF!="VIH + PREVIO",#REF!="VIH + PREVIO",#REF!="VIH + PREVIO"),1,0)</f>
        <v>#REF!</v>
      </c>
      <c r="BF1547" s="13" t="e">
        <f>IF(OR(#REF!="POSITIVO",#REF!="NEGATIVO"),1,IF(#REF!="PACIENTE NO ACEPTA",2,IF(#REF!="VIH + PREVIO",3,0)))</f>
        <v>#REF!</v>
      </c>
      <c r="BG1547" s="10" t="e">
        <f t="shared" si="750"/>
        <v>#REF!</v>
      </c>
      <c r="BH1547" s="10" t="e">
        <f t="shared" si="751"/>
        <v>#REF!</v>
      </c>
      <c r="BI1547" s="10" t="e">
        <f t="shared" si="752"/>
        <v>#REF!</v>
      </c>
      <c r="BJ1547" s="10" t="e">
        <f t="shared" si="753"/>
        <v>#REF!</v>
      </c>
      <c r="BK1547" s="10" t="e">
        <f t="shared" si="754"/>
        <v>#REF!</v>
      </c>
      <c r="BL1547" s="10" t="e">
        <f t="shared" si="755"/>
        <v>#REF!</v>
      </c>
      <c r="BM1547" s="10" t="e">
        <f>IF(OR(BW1547=7,AQ1547=6),0,IF(#REF!="I",1,IF(#REF!="II",2,IF(#REF!="III",3,IF(#REF!="IV",4))))&amp;AP1547&amp;AQ1547&amp;AR1547&amp;AS1547&amp;AT1547&amp;AU1547&amp;AX1547)</f>
        <v>#REF!</v>
      </c>
      <c r="BN1547" s="10" t="e">
        <f t="shared" si="756"/>
        <v>#REF!</v>
      </c>
      <c r="BO1547" s="10" t="e">
        <f t="shared" si="757"/>
        <v>#REF!</v>
      </c>
      <c r="BP1547" s="10" t="e">
        <f t="shared" si="758"/>
        <v>#REF!</v>
      </c>
      <c r="BQ1547" s="10" t="e">
        <f t="shared" si="759"/>
        <v>#REF!</v>
      </c>
      <c r="BR1547" s="10" t="e">
        <f t="shared" si="760"/>
        <v>#REF!</v>
      </c>
      <c r="BS1547" s="10" t="e">
        <f t="shared" si="761"/>
        <v>#REF!</v>
      </c>
      <c r="BT1547" s="10" t="e">
        <f>IF(OR(BW1547=7,AQ1547=6),0,AO1547&amp;IF(#REF!="SI",1,IF(#REF!="NO",2,IF(#REF!="VIH + PREVIO",3,0))))</f>
        <v>#REF!</v>
      </c>
      <c r="BU1547" s="10" t="e">
        <f>IF(OR(BW1547=7,AQ1547=6),0,IF(#REF!="-",1,0))</f>
        <v>#REF!</v>
      </c>
      <c r="BV1547" s="10" t="e">
        <f t="shared" si="762"/>
        <v>#REF!</v>
      </c>
      <c r="BW15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7" s="10" t="e">
        <f t="shared" si="737"/>
        <v>#REF!</v>
      </c>
      <c r="BY1547" s="10" t="e">
        <f t="shared" si="763"/>
        <v>#REF!</v>
      </c>
      <c r="BZ1547" s="10" t="e">
        <f t="shared" si="738"/>
        <v>#REF!</v>
      </c>
      <c r="CA1547" s="10"/>
    </row>
    <row r="1548" spans="1:79" ht="23.25" customHeight="1" x14ac:dyDescent="0.3">
      <c r="A1548" s="7">
        <v>1546</v>
      </c>
      <c r="B1548" s="43"/>
      <c r="C1548" s="44"/>
      <c r="D1548" s="45"/>
      <c r="E1548" s="46"/>
      <c r="F1548" s="46"/>
      <c r="G1548" s="46"/>
      <c r="H1548" s="50"/>
      <c r="I1548" s="51"/>
      <c r="J1548" s="52"/>
      <c r="K1548" s="51"/>
      <c r="L1548" s="53"/>
      <c r="M1548" s="54"/>
      <c r="N1548" s="43"/>
      <c r="O1548" s="55"/>
      <c r="P1548" s="46"/>
      <c r="Q1548" s="46"/>
      <c r="R1548" s="46"/>
      <c r="S1548" s="43"/>
      <c r="T1548" s="56"/>
      <c r="U1548" s="46"/>
      <c r="V1548" s="57"/>
      <c r="W1548" s="58"/>
      <c r="X1548" s="57"/>
      <c r="Y1548" s="46"/>
      <c r="Z1548" s="57"/>
      <c r="AA1548" s="59"/>
      <c r="AB1548" s="60"/>
      <c r="AJ1548" s="11">
        <f t="shared" si="736"/>
        <v>13</v>
      </c>
      <c r="AK1548" s="11">
        <f t="shared" si="739"/>
        <v>0</v>
      </c>
      <c r="AL1548" s="11">
        <f t="shared" si="740"/>
        <v>0</v>
      </c>
      <c r="AM1548" s="11">
        <f t="shared" si="741"/>
        <v>0</v>
      </c>
      <c r="AN1548" s="11">
        <f t="shared" si="742"/>
        <v>0</v>
      </c>
      <c r="AO1548" s="4" t="e">
        <f>IF(#REF!="I",1,IF(#REF!="II",2,IF(#REF!="III",3,IF(#REF!="IV",4))))</f>
        <v>#REF!</v>
      </c>
      <c r="AP1548" s="11" t="e">
        <f>IF(#REF!="PULMONAR",1,IF(AND(#REF!="EXTRAPULMONAR",#REF!&lt;&gt;"MENINGEA"),2,IF(AND(#REF!="EXTRAPULMONAR",#REF!="MENINGEA"),3,)))</f>
        <v>#REF!</v>
      </c>
      <c r="AQ15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8" s="4">
        <f t="shared" si="743"/>
        <v>0</v>
      </c>
      <c r="AS1548" s="10">
        <f t="shared" si="744"/>
        <v>0</v>
      </c>
      <c r="AT1548" s="10">
        <f t="shared" si="745"/>
        <v>0</v>
      </c>
      <c r="AU1548" s="10" t="str">
        <f t="shared" si="746"/>
        <v>0</v>
      </c>
      <c r="AV1548" s="11" t="e">
        <f t="shared" si="747"/>
        <v>#N/A</v>
      </c>
      <c r="AW1548" s="4" t="e">
        <f t="shared" si="748"/>
        <v>#N/A</v>
      </c>
      <c r="AX1548" s="10" t="e">
        <f t="shared" si="734"/>
        <v>#N/A</v>
      </c>
      <c r="AY1548" s="10" t="e">
        <f t="shared" si="735"/>
        <v>#N/A</v>
      </c>
      <c r="AZ1548" s="10" t="e">
        <f t="shared" si="749"/>
        <v>#REF!</v>
      </c>
      <c r="BA1548" s="12" t="e">
        <f>IF(BW1548=7,0,AJ1548&amp;IF(#REF!="SI",1,IF(#REF!="NO",2,IF(#REF!="VIH + PREVIO",3,0))))</f>
        <v>#REF!</v>
      </c>
      <c r="BB1548" s="13" t="e">
        <f>IF(AND(#REF!="POSITIVO",#REF!="POSITIVO"),1,IF(#REF!="NEGATIVO",2,IF(#REF!="VIH + PREVIO",3,0)))</f>
        <v>#REF!</v>
      </c>
      <c r="BC1548" s="10" t="e">
        <f>IF(#REF!="SI",1,IF(#REF!="NO",2,0))</f>
        <v>#REF!</v>
      </c>
      <c r="BD1548" s="10" t="e">
        <f>IF(#REF!="SI",1,IF(#REF!="NO",2,0))</f>
        <v>#REF!</v>
      </c>
      <c r="BE1548" s="10" t="e">
        <f>IF(OR(#REF!="VIH + PREVIO",#REF!="VIH + PREVIO",#REF!="VIH + PREVIO"),1,0)</f>
        <v>#REF!</v>
      </c>
      <c r="BF1548" s="13" t="e">
        <f>IF(OR(#REF!="POSITIVO",#REF!="NEGATIVO"),1,IF(#REF!="PACIENTE NO ACEPTA",2,IF(#REF!="VIH + PREVIO",3,0)))</f>
        <v>#REF!</v>
      </c>
      <c r="BG1548" s="10" t="e">
        <f t="shared" si="750"/>
        <v>#REF!</v>
      </c>
      <c r="BH1548" s="10" t="e">
        <f t="shared" si="751"/>
        <v>#REF!</v>
      </c>
      <c r="BI1548" s="10" t="e">
        <f t="shared" si="752"/>
        <v>#REF!</v>
      </c>
      <c r="BJ1548" s="10" t="e">
        <f t="shared" si="753"/>
        <v>#REF!</v>
      </c>
      <c r="BK1548" s="10" t="e">
        <f t="shared" si="754"/>
        <v>#REF!</v>
      </c>
      <c r="BL1548" s="10" t="e">
        <f t="shared" si="755"/>
        <v>#REF!</v>
      </c>
      <c r="BM1548" s="10" t="e">
        <f>IF(OR(BW1548=7,AQ1548=6),0,IF(#REF!="I",1,IF(#REF!="II",2,IF(#REF!="III",3,IF(#REF!="IV",4))))&amp;AP1548&amp;AQ1548&amp;AR1548&amp;AS1548&amp;AT1548&amp;AU1548&amp;AX1548)</f>
        <v>#REF!</v>
      </c>
      <c r="BN1548" s="10" t="e">
        <f t="shared" si="756"/>
        <v>#REF!</v>
      </c>
      <c r="BO1548" s="10" t="e">
        <f t="shared" si="757"/>
        <v>#REF!</v>
      </c>
      <c r="BP1548" s="10" t="e">
        <f t="shared" si="758"/>
        <v>#REF!</v>
      </c>
      <c r="BQ1548" s="10" t="e">
        <f t="shared" si="759"/>
        <v>#REF!</v>
      </c>
      <c r="BR1548" s="10" t="e">
        <f t="shared" si="760"/>
        <v>#REF!</v>
      </c>
      <c r="BS1548" s="10" t="e">
        <f t="shared" si="761"/>
        <v>#REF!</v>
      </c>
      <c r="BT1548" s="10" t="e">
        <f>IF(OR(BW1548=7,AQ1548=6),0,AO1548&amp;IF(#REF!="SI",1,IF(#REF!="NO",2,IF(#REF!="VIH + PREVIO",3,0))))</f>
        <v>#REF!</v>
      </c>
      <c r="BU1548" s="10" t="e">
        <f>IF(OR(BW1548=7,AQ1548=6),0,IF(#REF!="-",1,0))</f>
        <v>#REF!</v>
      </c>
      <c r="BV1548" s="10" t="e">
        <f t="shared" si="762"/>
        <v>#REF!</v>
      </c>
      <c r="BW15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8" s="10" t="e">
        <f t="shared" si="737"/>
        <v>#REF!</v>
      </c>
      <c r="BY1548" s="10" t="e">
        <f t="shared" si="763"/>
        <v>#REF!</v>
      </c>
      <c r="BZ1548" s="10" t="e">
        <f t="shared" si="738"/>
        <v>#REF!</v>
      </c>
      <c r="CA1548" s="10"/>
    </row>
    <row r="1549" spans="1:79" ht="23.25" customHeight="1" x14ac:dyDescent="0.3">
      <c r="A1549" s="7">
        <v>1547</v>
      </c>
      <c r="B1549" s="43"/>
      <c r="C1549" s="44"/>
      <c r="D1549" s="45"/>
      <c r="E1549" s="46"/>
      <c r="F1549" s="46"/>
      <c r="G1549" s="46"/>
      <c r="H1549" s="50"/>
      <c r="I1549" s="51"/>
      <c r="J1549" s="52"/>
      <c r="K1549" s="51"/>
      <c r="L1549" s="53"/>
      <c r="M1549" s="54"/>
      <c r="N1549" s="43"/>
      <c r="O1549" s="55"/>
      <c r="P1549" s="46"/>
      <c r="Q1549" s="46"/>
      <c r="R1549" s="46"/>
      <c r="S1549" s="43"/>
      <c r="T1549" s="56"/>
      <c r="U1549" s="46"/>
      <c r="V1549" s="57"/>
      <c r="W1549" s="58"/>
      <c r="X1549" s="57"/>
      <c r="Y1549" s="46"/>
      <c r="Z1549" s="57"/>
      <c r="AA1549" s="59"/>
      <c r="AB1549" s="60"/>
      <c r="AJ1549" s="11">
        <f t="shared" si="736"/>
        <v>13</v>
      </c>
      <c r="AK1549" s="11">
        <f t="shared" si="739"/>
        <v>0</v>
      </c>
      <c r="AL1549" s="11">
        <f t="shared" si="740"/>
        <v>0</v>
      </c>
      <c r="AM1549" s="11">
        <f t="shared" si="741"/>
        <v>0</v>
      </c>
      <c r="AN1549" s="11">
        <f t="shared" si="742"/>
        <v>0</v>
      </c>
      <c r="AO1549" s="4" t="e">
        <f>IF(#REF!="I",1,IF(#REF!="II",2,IF(#REF!="III",3,IF(#REF!="IV",4))))</f>
        <v>#REF!</v>
      </c>
      <c r="AP1549" s="11" t="e">
        <f>IF(#REF!="PULMONAR",1,IF(AND(#REF!="EXTRAPULMONAR",#REF!&lt;&gt;"MENINGEA"),2,IF(AND(#REF!="EXTRAPULMONAR",#REF!="MENINGEA"),3,)))</f>
        <v>#REF!</v>
      </c>
      <c r="AQ15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49" s="4">
        <f t="shared" si="743"/>
        <v>0</v>
      </c>
      <c r="AS1549" s="10">
        <f t="shared" si="744"/>
        <v>0</v>
      </c>
      <c r="AT1549" s="10">
        <f t="shared" si="745"/>
        <v>0</v>
      </c>
      <c r="AU1549" s="10" t="str">
        <f t="shared" si="746"/>
        <v>0</v>
      </c>
      <c r="AV1549" s="11" t="e">
        <f t="shared" si="747"/>
        <v>#N/A</v>
      </c>
      <c r="AW1549" s="4" t="e">
        <f t="shared" si="748"/>
        <v>#N/A</v>
      </c>
      <c r="AX1549" s="10" t="e">
        <f t="shared" si="734"/>
        <v>#N/A</v>
      </c>
      <c r="AY1549" s="10" t="e">
        <f t="shared" si="735"/>
        <v>#N/A</v>
      </c>
      <c r="AZ1549" s="10" t="e">
        <f t="shared" si="749"/>
        <v>#REF!</v>
      </c>
      <c r="BA1549" s="12" t="e">
        <f>IF(BW1549=7,0,AJ1549&amp;IF(#REF!="SI",1,IF(#REF!="NO",2,IF(#REF!="VIH + PREVIO",3,0))))</f>
        <v>#REF!</v>
      </c>
      <c r="BB1549" s="13" t="e">
        <f>IF(AND(#REF!="POSITIVO",#REF!="POSITIVO"),1,IF(#REF!="NEGATIVO",2,IF(#REF!="VIH + PREVIO",3,0)))</f>
        <v>#REF!</v>
      </c>
      <c r="BC1549" s="10" t="e">
        <f>IF(#REF!="SI",1,IF(#REF!="NO",2,0))</f>
        <v>#REF!</v>
      </c>
      <c r="BD1549" s="10" t="e">
        <f>IF(#REF!="SI",1,IF(#REF!="NO",2,0))</f>
        <v>#REF!</v>
      </c>
      <c r="BE1549" s="10" t="e">
        <f>IF(OR(#REF!="VIH + PREVIO",#REF!="VIH + PREVIO",#REF!="VIH + PREVIO"),1,0)</f>
        <v>#REF!</v>
      </c>
      <c r="BF1549" s="13" t="e">
        <f>IF(OR(#REF!="POSITIVO",#REF!="NEGATIVO"),1,IF(#REF!="PACIENTE NO ACEPTA",2,IF(#REF!="VIH + PREVIO",3,0)))</f>
        <v>#REF!</v>
      </c>
      <c r="BG1549" s="10" t="e">
        <f t="shared" si="750"/>
        <v>#REF!</v>
      </c>
      <c r="BH1549" s="10" t="e">
        <f t="shared" si="751"/>
        <v>#REF!</v>
      </c>
      <c r="BI1549" s="10" t="e">
        <f t="shared" si="752"/>
        <v>#REF!</v>
      </c>
      <c r="BJ1549" s="10" t="e">
        <f t="shared" si="753"/>
        <v>#REF!</v>
      </c>
      <c r="BK1549" s="10" t="e">
        <f t="shared" si="754"/>
        <v>#REF!</v>
      </c>
      <c r="BL1549" s="10" t="e">
        <f t="shared" si="755"/>
        <v>#REF!</v>
      </c>
      <c r="BM1549" s="10" t="e">
        <f>IF(OR(BW1549=7,AQ1549=6),0,IF(#REF!="I",1,IF(#REF!="II",2,IF(#REF!="III",3,IF(#REF!="IV",4))))&amp;AP1549&amp;AQ1549&amp;AR1549&amp;AS1549&amp;AT1549&amp;AU1549&amp;AX1549)</f>
        <v>#REF!</v>
      </c>
      <c r="BN1549" s="10" t="e">
        <f t="shared" si="756"/>
        <v>#REF!</v>
      </c>
      <c r="BO1549" s="10" t="e">
        <f t="shared" si="757"/>
        <v>#REF!</v>
      </c>
      <c r="BP1549" s="10" t="e">
        <f t="shared" si="758"/>
        <v>#REF!</v>
      </c>
      <c r="BQ1549" s="10" t="e">
        <f t="shared" si="759"/>
        <v>#REF!</v>
      </c>
      <c r="BR1549" s="10" t="e">
        <f t="shared" si="760"/>
        <v>#REF!</v>
      </c>
      <c r="BS1549" s="10" t="e">
        <f t="shared" si="761"/>
        <v>#REF!</v>
      </c>
      <c r="BT1549" s="10" t="e">
        <f>IF(OR(BW1549=7,AQ1549=6),0,AO1549&amp;IF(#REF!="SI",1,IF(#REF!="NO",2,IF(#REF!="VIH + PREVIO",3,0))))</f>
        <v>#REF!</v>
      </c>
      <c r="BU1549" s="10" t="e">
        <f>IF(OR(BW1549=7,AQ1549=6),0,IF(#REF!="-",1,0))</f>
        <v>#REF!</v>
      </c>
      <c r="BV1549" s="10" t="e">
        <f t="shared" si="762"/>
        <v>#REF!</v>
      </c>
      <c r="BW15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49" s="10" t="e">
        <f t="shared" si="737"/>
        <v>#REF!</v>
      </c>
      <c r="BY1549" s="10" t="e">
        <f t="shared" si="763"/>
        <v>#REF!</v>
      </c>
      <c r="BZ1549" s="10" t="e">
        <f t="shared" si="738"/>
        <v>#REF!</v>
      </c>
      <c r="CA1549" s="10"/>
    </row>
    <row r="1550" spans="1:79" ht="23.25" customHeight="1" x14ac:dyDescent="0.3">
      <c r="A1550" s="7">
        <v>1548</v>
      </c>
      <c r="B1550" s="43"/>
      <c r="C1550" s="44"/>
      <c r="D1550" s="45"/>
      <c r="E1550" s="46"/>
      <c r="F1550" s="46"/>
      <c r="G1550" s="46"/>
      <c r="H1550" s="50"/>
      <c r="I1550" s="51"/>
      <c r="J1550" s="52"/>
      <c r="K1550" s="51"/>
      <c r="L1550" s="53"/>
      <c r="M1550" s="54"/>
      <c r="N1550" s="43"/>
      <c r="O1550" s="55"/>
      <c r="P1550" s="46"/>
      <c r="Q1550" s="46"/>
      <c r="R1550" s="46"/>
      <c r="S1550" s="43"/>
      <c r="T1550" s="56"/>
      <c r="U1550" s="46"/>
      <c r="V1550" s="57"/>
      <c r="W1550" s="58"/>
      <c r="X1550" s="57"/>
      <c r="Y1550" s="46"/>
      <c r="Z1550" s="57"/>
      <c r="AA1550" s="59"/>
      <c r="AB1550" s="60"/>
      <c r="AJ1550" s="11">
        <f t="shared" si="736"/>
        <v>13</v>
      </c>
      <c r="AK1550" s="11">
        <f t="shared" si="739"/>
        <v>0</v>
      </c>
      <c r="AL1550" s="11">
        <f t="shared" si="740"/>
        <v>0</v>
      </c>
      <c r="AM1550" s="11">
        <f t="shared" si="741"/>
        <v>0</v>
      </c>
      <c r="AN1550" s="11">
        <f t="shared" si="742"/>
        <v>0</v>
      </c>
      <c r="AO1550" s="4" t="e">
        <f>IF(#REF!="I",1,IF(#REF!="II",2,IF(#REF!="III",3,IF(#REF!="IV",4))))</f>
        <v>#REF!</v>
      </c>
      <c r="AP1550" s="11" t="e">
        <f>IF(#REF!="PULMONAR",1,IF(AND(#REF!="EXTRAPULMONAR",#REF!&lt;&gt;"MENINGEA"),2,IF(AND(#REF!="EXTRAPULMONAR",#REF!="MENINGEA"),3,)))</f>
        <v>#REF!</v>
      </c>
      <c r="AQ15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0" s="4">
        <f t="shared" si="743"/>
        <v>0</v>
      </c>
      <c r="AS1550" s="10">
        <f t="shared" si="744"/>
        <v>0</v>
      </c>
      <c r="AT1550" s="10">
        <f t="shared" si="745"/>
        <v>0</v>
      </c>
      <c r="AU1550" s="10" t="str">
        <f t="shared" si="746"/>
        <v>0</v>
      </c>
      <c r="AV1550" s="11" t="e">
        <f t="shared" si="747"/>
        <v>#N/A</v>
      </c>
      <c r="AW1550" s="4" t="e">
        <f t="shared" si="748"/>
        <v>#N/A</v>
      </c>
      <c r="AX1550" s="10" t="e">
        <f t="shared" si="734"/>
        <v>#N/A</v>
      </c>
      <c r="AY1550" s="10" t="e">
        <f t="shared" si="735"/>
        <v>#N/A</v>
      </c>
      <c r="AZ1550" s="10" t="e">
        <f t="shared" si="749"/>
        <v>#REF!</v>
      </c>
      <c r="BA1550" s="12" t="e">
        <f>IF(BW1550=7,0,AJ1550&amp;IF(#REF!="SI",1,IF(#REF!="NO",2,IF(#REF!="VIH + PREVIO",3,0))))</f>
        <v>#REF!</v>
      </c>
      <c r="BB1550" s="13" t="e">
        <f>IF(AND(#REF!="POSITIVO",#REF!="POSITIVO"),1,IF(#REF!="NEGATIVO",2,IF(#REF!="VIH + PREVIO",3,0)))</f>
        <v>#REF!</v>
      </c>
      <c r="BC1550" s="10" t="e">
        <f>IF(#REF!="SI",1,IF(#REF!="NO",2,0))</f>
        <v>#REF!</v>
      </c>
      <c r="BD1550" s="10" t="e">
        <f>IF(#REF!="SI",1,IF(#REF!="NO",2,0))</f>
        <v>#REF!</v>
      </c>
      <c r="BE1550" s="10" t="e">
        <f>IF(OR(#REF!="VIH + PREVIO",#REF!="VIH + PREVIO",#REF!="VIH + PREVIO"),1,0)</f>
        <v>#REF!</v>
      </c>
      <c r="BF1550" s="13" t="e">
        <f>IF(OR(#REF!="POSITIVO",#REF!="NEGATIVO"),1,IF(#REF!="PACIENTE NO ACEPTA",2,IF(#REF!="VIH + PREVIO",3,0)))</f>
        <v>#REF!</v>
      </c>
      <c r="BG1550" s="10" t="e">
        <f t="shared" si="750"/>
        <v>#REF!</v>
      </c>
      <c r="BH1550" s="10" t="e">
        <f t="shared" si="751"/>
        <v>#REF!</v>
      </c>
      <c r="BI1550" s="10" t="e">
        <f t="shared" si="752"/>
        <v>#REF!</v>
      </c>
      <c r="BJ1550" s="10" t="e">
        <f t="shared" si="753"/>
        <v>#REF!</v>
      </c>
      <c r="BK1550" s="10" t="e">
        <f t="shared" si="754"/>
        <v>#REF!</v>
      </c>
      <c r="BL1550" s="10" t="e">
        <f t="shared" si="755"/>
        <v>#REF!</v>
      </c>
      <c r="BM1550" s="10" t="e">
        <f>IF(OR(BW1550=7,AQ1550=6),0,IF(#REF!="I",1,IF(#REF!="II",2,IF(#REF!="III",3,IF(#REF!="IV",4))))&amp;AP1550&amp;AQ1550&amp;AR1550&amp;AS1550&amp;AT1550&amp;AU1550&amp;AX1550)</f>
        <v>#REF!</v>
      </c>
      <c r="BN1550" s="10" t="e">
        <f t="shared" si="756"/>
        <v>#REF!</v>
      </c>
      <c r="BO1550" s="10" t="e">
        <f t="shared" si="757"/>
        <v>#REF!</v>
      </c>
      <c r="BP1550" s="10" t="e">
        <f t="shared" si="758"/>
        <v>#REF!</v>
      </c>
      <c r="BQ1550" s="10" t="e">
        <f t="shared" si="759"/>
        <v>#REF!</v>
      </c>
      <c r="BR1550" s="10" t="e">
        <f t="shared" si="760"/>
        <v>#REF!</v>
      </c>
      <c r="BS1550" s="10" t="e">
        <f t="shared" si="761"/>
        <v>#REF!</v>
      </c>
      <c r="BT1550" s="10" t="e">
        <f>IF(OR(BW1550=7,AQ1550=6),0,AO1550&amp;IF(#REF!="SI",1,IF(#REF!="NO",2,IF(#REF!="VIH + PREVIO",3,0))))</f>
        <v>#REF!</v>
      </c>
      <c r="BU1550" s="10" t="e">
        <f>IF(OR(BW1550=7,AQ1550=6),0,IF(#REF!="-",1,0))</f>
        <v>#REF!</v>
      </c>
      <c r="BV1550" s="10" t="e">
        <f t="shared" si="762"/>
        <v>#REF!</v>
      </c>
      <c r="BW15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0" s="10" t="e">
        <f t="shared" si="737"/>
        <v>#REF!</v>
      </c>
      <c r="BY1550" s="10" t="e">
        <f t="shared" si="763"/>
        <v>#REF!</v>
      </c>
      <c r="BZ1550" s="10" t="e">
        <f t="shared" si="738"/>
        <v>#REF!</v>
      </c>
      <c r="CA1550" s="10"/>
    </row>
    <row r="1551" spans="1:79" ht="23.25" customHeight="1" x14ac:dyDescent="0.3">
      <c r="A1551" s="7">
        <v>1549</v>
      </c>
      <c r="B1551" s="43"/>
      <c r="C1551" s="44"/>
      <c r="D1551" s="45"/>
      <c r="E1551" s="46"/>
      <c r="F1551" s="46"/>
      <c r="G1551" s="46"/>
      <c r="H1551" s="50"/>
      <c r="I1551" s="51"/>
      <c r="J1551" s="52"/>
      <c r="K1551" s="51"/>
      <c r="L1551" s="53"/>
      <c r="M1551" s="54"/>
      <c r="N1551" s="43"/>
      <c r="O1551" s="55"/>
      <c r="P1551" s="46"/>
      <c r="Q1551" s="46"/>
      <c r="R1551" s="46"/>
      <c r="S1551" s="43"/>
      <c r="T1551" s="56"/>
      <c r="U1551" s="46"/>
      <c r="V1551" s="57"/>
      <c r="W1551" s="58"/>
      <c r="X1551" s="57"/>
      <c r="Y1551" s="46"/>
      <c r="Z1551" s="57"/>
      <c r="AA1551" s="59"/>
      <c r="AB1551" s="60"/>
      <c r="AJ1551" s="11">
        <f t="shared" si="736"/>
        <v>13</v>
      </c>
      <c r="AK1551" s="11">
        <f t="shared" si="739"/>
        <v>0</v>
      </c>
      <c r="AL1551" s="11">
        <f t="shared" si="740"/>
        <v>0</v>
      </c>
      <c r="AM1551" s="11">
        <f t="shared" si="741"/>
        <v>0</v>
      </c>
      <c r="AN1551" s="11">
        <f t="shared" si="742"/>
        <v>0</v>
      </c>
      <c r="AO1551" s="4" t="e">
        <f>IF(#REF!="I",1,IF(#REF!="II",2,IF(#REF!="III",3,IF(#REF!="IV",4))))</f>
        <v>#REF!</v>
      </c>
      <c r="AP1551" s="11" t="e">
        <f>IF(#REF!="PULMONAR",1,IF(AND(#REF!="EXTRAPULMONAR",#REF!&lt;&gt;"MENINGEA"),2,IF(AND(#REF!="EXTRAPULMONAR",#REF!="MENINGEA"),3,)))</f>
        <v>#REF!</v>
      </c>
      <c r="AQ15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1" s="4">
        <f t="shared" si="743"/>
        <v>0</v>
      </c>
      <c r="AS1551" s="10">
        <f t="shared" si="744"/>
        <v>0</v>
      </c>
      <c r="AT1551" s="10">
        <f t="shared" si="745"/>
        <v>0</v>
      </c>
      <c r="AU1551" s="10" t="str">
        <f t="shared" si="746"/>
        <v>0</v>
      </c>
      <c r="AV1551" s="11" t="e">
        <f t="shared" si="747"/>
        <v>#N/A</v>
      </c>
      <c r="AW1551" s="4" t="e">
        <f t="shared" si="748"/>
        <v>#N/A</v>
      </c>
      <c r="AX1551" s="10" t="e">
        <f t="shared" si="734"/>
        <v>#N/A</v>
      </c>
      <c r="AY1551" s="10" t="e">
        <f t="shared" si="735"/>
        <v>#N/A</v>
      </c>
      <c r="AZ1551" s="10" t="e">
        <f t="shared" si="749"/>
        <v>#REF!</v>
      </c>
      <c r="BA1551" s="12" t="e">
        <f>IF(BW1551=7,0,AJ1551&amp;IF(#REF!="SI",1,IF(#REF!="NO",2,IF(#REF!="VIH + PREVIO",3,0))))</f>
        <v>#REF!</v>
      </c>
      <c r="BB1551" s="13" t="e">
        <f>IF(AND(#REF!="POSITIVO",#REF!="POSITIVO"),1,IF(#REF!="NEGATIVO",2,IF(#REF!="VIH + PREVIO",3,0)))</f>
        <v>#REF!</v>
      </c>
      <c r="BC1551" s="10" t="e">
        <f>IF(#REF!="SI",1,IF(#REF!="NO",2,0))</f>
        <v>#REF!</v>
      </c>
      <c r="BD1551" s="10" t="e">
        <f>IF(#REF!="SI",1,IF(#REF!="NO",2,0))</f>
        <v>#REF!</v>
      </c>
      <c r="BE1551" s="10" t="e">
        <f>IF(OR(#REF!="VIH + PREVIO",#REF!="VIH + PREVIO",#REF!="VIH + PREVIO"),1,0)</f>
        <v>#REF!</v>
      </c>
      <c r="BF1551" s="13" t="e">
        <f>IF(OR(#REF!="POSITIVO",#REF!="NEGATIVO"),1,IF(#REF!="PACIENTE NO ACEPTA",2,IF(#REF!="VIH + PREVIO",3,0)))</f>
        <v>#REF!</v>
      </c>
      <c r="BG1551" s="10" t="e">
        <f t="shared" si="750"/>
        <v>#REF!</v>
      </c>
      <c r="BH1551" s="10" t="e">
        <f t="shared" si="751"/>
        <v>#REF!</v>
      </c>
      <c r="BI1551" s="10" t="e">
        <f t="shared" si="752"/>
        <v>#REF!</v>
      </c>
      <c r="BJ1551" s="10" t="e">
        <f t="shared" si="753"/>
        <v>#REF!</v>
      </c>
      <c r="BK1551" s="10" t="e">
        <f t="shared" si="754"/>
        <v>#REF!</v>
      </c>
      <c r="BL1551" s="10" t="e">
        <f t="shared" si="755"/>
        <v>#REF!</v>
      </c>
      <c r="BM1551" s="10" t="e">
        <f>IF(OR(BW1551=7,AQ1551=6),0,IF(#REF!="I",1,IF(#REF!="II",2,IF(#REF!="III",3,IF(#REF!="IV",4))))&amp;AP1551&amp;AQ1551&amp;AR1551&amp;AS1551&amp;AT1551&amp;AU1551&amp;AX1551)</f>
        <v>#REF!</v>
      </c>
      <c r="BN1551" s="10" t="e">
        <f t="shared" si="756"/>
        <v>#REF!</v>
      </c>
      <c r="BO1551" s="10" t="e">
        <f t="shared" si="757"/>
        <v>#REF!</v>
      </c>
      <c r="BP1551" s="10" t="e">
        <f t="shared" si="758"/>
        <v>#REF!</v>
      </c>
      <c r="BQ1551" s="10" t="e">
        <f t="shared" si="759"/>
        <v>#REF!</v>
      </c>
      <c r="BR1551" s="10" t="e">
        <f t="shared" si="760"/>
        <v>#REF!</v>
      </c>
      <c r="BS1551" s="10" t="e">
        <f t="shared" si="761"/>
        <v>#REF!</v>
      </c>
      <c r="BT1551" s="10" t="e">
        <f>IF(OR(BW1551=7,AQ1551=6),0,AO1551&amp;IF(#REF!="SI",1,IF(#REF!="NO",2,IF(#REF!="VIH + PREVIO",3,0))))</f>
        <v>#REF!</v>
      </c>
      <c r="BU1551" s="10" t="e">
        <f>IF(OR(BW1551=7,AQ1551=6),0,IF(#REF!="-",1,0))</f>
        <v>#REF!</v>
      </c>
      <c r="BV1551" s="10" t="e">
        <f t="shared" si="762"/>
        <v>#REF!</v>
      </c>
      <c r="BW15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1" s="10" t="e">
        <f t="shared" si="737"/>
        <v>#REF!</v>
      </c>
      <c r="BY1551" s="10" t="e">
        <f t="shared" si="763"/>
        <v>#REF!</v>
      </c>
      <c r="BZ1551" s="10" t="e">
        <f t="shared" si="738"/>
        <v>#REF!</v>
      </c>
      <c r="CA1551" s="10"/>
    </row>
    <row r="1552" spans="1:79" ht="23.25" customHeight="1" x14ac:dyDescent="0.3">
      <c r="A1552" s="7">
        <v>1550</v>
      </c>
      <c r="B1552" s="43"/>
      <c r="C1552" s="44"/>
      <c r="D1552" s="45"/>
      <c r="E1552" s="46"/>
      <c r="F1552" s="46"/>
      <c r="G1552" s="46"/>
      <c r="H1552" s="50"/>
      <c r="I1552" s="51"/>
      <c r="J1552" s="52"/>
      <c r="K1552" s="51"/>
      <c r="L1552" s="53"/>
      <c r="M1552" s="54"/>
      <c r="N1552" s="43"/>
      <c r="O1552" s="55"/>
      <c r="P1552" s="46"/>
      <c r="Q1552" s="46"/>
      <c r="R1552" s="46"/>
      <c r="S1552" s="43"/>
      <c r="T1552" s="56"/>
      <c r="U1552" s="46"/>
      <c r="V1552" s="57"/>
      <c r="W1552" s="58"/>
      <c r="X1552" s="57"/>
      <c r="Y1552" s="46"/>
      <c r="Z1552" s="57"/>
      <c r="AA1552" s="59"/>
      <c r="AB1552" s="60"/>
      <c r="AJ1552" s="11">
        <f t="shared" si="736"/>
        <v>13</v>
      </c>
      <c r="AK1552" s="11">
        <f t="shared" si="739"/>
        <v>0</v>
      </c>
      <c r="AL1552" s="11">
        <f t="shared" si="740"/>
        <v>0</v>
      </c>
      <c r="AM1552" s="11">
        <f t="shared" si="741"/>
        <v>0</v>
      </c>
      <c r="AN1552" s="11">
        <f t="shared" si="742"/>
        <v>0</v>
      </c>
      <c r="AO1552" s="4" t="e">
        <f>IF(#REF!="I",1,IF(#REF!="II",2,IF(#REF!="III",3,IF(#REF!="IV",4))))</f>
        <v>#REF!</v>
      </c>
      <c r="AP1552" s="11" t="e">
        <f>IF(#REF!="PULMONAR",1,IF(AND(#REF!="EXTRAPULMONAR",#REF!&lt;&gt;"MENINGEA"),2,IF(AND(#REF!="EXTRAPULMONAR",#REF!="MENINGEA"),3,)))</f>
        <v>#REF!</v>
      </c>
      <c r="AQ15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2" s="4">
        <f t="shared" si="743"/>
        <v>0</v>
      </c>
      <c r="AS1552" s="10">
        <f t="shared" si="744"/>
        <v>0</v>
      </c>
      <c r="AT1552" s="10">
        <f t="shared" si="745"/>
        <v>0</v>
      </c>
      <c r="AU1552" s="10" t="str">
        <f t="shared" si="746"/>
        <v>0</v>
      </c>
      <c r="AV1552" s="11" t="e">
        <f t="shared" si="747"/>
        <v>#N/A</v>
      </c>
      <c r="AW1552" s="4" t="e">
        <f t="shared" si="748"/>
        <v>#N/A</v>
      </c>
      <c r="AX1552" s="10" t="e">
        <f t="shared" si="734"/>
        <v>#N/A</v>
      </c>
      <c r="AY1552" s="10" t="e">
        <f t="shared" si="735"/>
        <v>#N/A</v>
      </c>
      <c r="AZ1552" s="10" t="e">
        <f t="shared" si="749"/>
        <v>#REF!</v>
      </c>
      <c r="BA1552" s="12" t="e">
        <f>IF(BW1552=7,0,AJ1552&amp;IF(#REF!="SI",1,IF(#REF!="NO",2,IF(#REF!="VIH + PREVIO",3,0))))</f>
        <v>#REF!</v>
      </c>
      <c r="BB1552" s="13" t="e">
        <f>IF(AND(#REF!="POSITIVO",#REF!="POSITIVO"),1,IF(#REF!="NEGATIVO",2,IF(#REF!="VIH + PREVIO",3,0)))</f>
        <v>#REF!</v>
      </c>
      <c r="BC1552" s="10" t="e">
        <f>IF(#REF!="SI",1,IF(#REF!="NO",2,0))</f>
        <v>#REF!</v>
      </c>
      <c r="BD1552" s="10" t="e">
        <f>IF(#REF!="SI",1,IF(#REF!="NO",2,0))</f>
        <v>#REF!</v>
      </c>
      <c r="BE1552" s="10" t="e">
        <f>IF(OR(#REF!="VIH + PREVIO",#REF!="VIH + PREVIO",#REF!="VIH + PREVIO"),1,0)</f>
        <v>#REF!</v>
      </c>
      <c r="BF1552" s="13" t="e">
        <f>IF(OR(#REF!="POSITIVO",#REF!="NEGATIVO"),1,IF(#REF!="PACIENTE NO ACEPTA",2,IF(#REF!="VIH + PREVIO",3,0)))</f>
        <v>#REF!</v>
      </c>
      <c r="BG1552" s="10" t="e">
        <f t="shared" si="750"/>
        <v>#REF!</v>
      </c>
      <c r="BH1552" s="10" t="e">
        <f t="shared" si="751"/>
        <v>#REF!</v>
      </c>
      <c r="BI1552" s="10" t="e">
        <f t="shared" si="752"/>
        <v>#REF!</v>
      </c>
      <c r="BJ1552" s="10" t="e">
        <f t="shared" si="753"/>
        <v>#REF!</v>
      </c>
      <c r="BK1552" s="10" t="e">
        <f t="shared" si="754"/>
        <v>#REF!</v>
      </c>
      <c r="BL1552" s="10" t="e">
        <f t="shared" si="755"/>
        <v>#REF!</v>
      </c>
      <c r="BM1552" s="10" t="e">
        <f>IF(OR(BW1552=7,AQ1552=6),0,IF(#REF!="I",1,IF(#REF!="II",2,IF(#REF!="III",3,IF(#REF!="IV",4))))&amp;AP1552&amp;AQ1552&amp;AR1552&amp;AS1552&amp;AT1552&amp;AU1552&amp;AX1552)</f>
        <v>#REF!</v>
      </c>
      <c r="BN1552" s="10" t="e">
        <f t="shared" si="756"/>
        <v>#REF!</v>
      </c>
      <c r="BO1552" s="10" t="e">
        <f t="shared" si="757"/>
        <v>#REF!</v>
      </c>
      <c r="BP1552" s="10" t="e">
        <f t="shared" si="758"/>
        <v>#REF!</v>
      </c>
      <c r="BQ1552" s="10" t="e">
        <f t="shared" si="759"/>
        <v>#REF!</v>
      </c>
      <c r="BR1552" s="10" t="e">
        <f t="shared" si="760"/>
        <v>#REF!</v>
      </c>
      <c r="BS1552" s="10" t="e">
        <f t="shared" si="761"/>
        <v>#REF!</v>
      </c>
      <c r="BT1552" s="10" t="e">
        <f>IF(OR(BW1552=7,AQ1552=6),0,AO1552&amp;IF(#REF!="SI",1,IF(#REF!="NO",2,IF(#REF!="VIH + PREVIO",3,0))))</f>
        <v>#REF!</v>
      </c>
      <c r="BU1552" s="10" t="e">
        <f>IF(OR(BW1552=7,AQ1552=6),0,IF(#REF!="-",1,0))</f>
        <v>#REF!</v>
      </c>
      <c r="BV1552" s="10" t="e">
        <f t="shared" si="762"/>
        <v>#REF!</v>
      </c>
      <c r="BW15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2" s="10" t="e">
        <f t="shared" si="737"/>
        <v>#REF!</v>
      </c>
      <c r="BY1552" s="10" t="e">
        <f t="shared" si="763"/>
        <v>#REF!</v>
      </c>
      <c r="BZ1552" s="10" t="e">
        <f t="shared" si="738"/>
        <v>#REF!</v>
      </c>
      <c r="CA1552" s="10"/>
    </row>
    <row r="1553" spans="1:79" ht="23.25" customHeight="1" x14ac:dyDescent="0.3">
      <c r="A1553" s="7">
        <v>1551</v>
      </c>
      <c r="B1553" s="43"/>
      <c r="C1553" s="44"/>
      <c r="D1553" s="45"/>
      <c r="E1553" s="46"/>
      <c r="F1553" s="46"/>
      <c r="G1553" s="46"/>
      <c r="H1553" s="50"/>
      <c r="I1553" s="51"/>
      <c r="J1553" s="52"/>
      <c r="K1553" s="51"/>
      <c r="L1553" s="53"/>
      <c r="M1553" s="54"/>
      <c r="N1553" s="43"/>
      <c r="O1553" s="55"/>
      <c r="P1553" s="46"/>
      <c r="Q1553" s="46"/>
      <c r="R1553" s="46"/>
      <c r="S1553" s="43"/>
      <c r="T1553" s="56"/>
      <c r="U1553" s="46"/>
      <c r="V1553" s="57"/>
      <c r="W1553" s="58"/>
      <c r="X1553" s="57"/>
      <c r="Y1553" s="46"/>
      <c r="Z1553" s="57"/>
      <c r="AA1553" s="59"/>
      <c r="AB1553" s="60"/>
      <c r="AJ1553" s="11">
        <f t="shared" si="736"/>
        <v>13</v>
      </c>
      <c r="AK1553" s="11">
        <f t="shared" si="739"/>
        <v>0</v>
      </c>
      <c r="AL1553" s="11">
        <f t="shared" si="740"/>
        <v>0</v>
      </c>
      <c r="AM1553" s="11">
        <f t="shared" si="741"/>
        <v>0</v>
      </c>
      <c r="AN1553" s="11">
        <f t="shared" si="742"/>
        <v>0</v>
      </c>
      <c r="AO1553" s="4" t="e">
        <f>IF(#REF!="I",1,IF(#REF!="II",2,IF(#REF!="III",3,IF(#REF!="IV",4))))</f>
        <v>#REF!</v>
      </c>
      <c r="AP1553" s="11" t="e">
        <f>IF(#REF!="PULMONAR",1,IF(AND(#REF!="EXTRAPULMONAR",#REF!&lt;&gt;"MENINGEA"),2,IF(AND(#REF!="EXTRAPULMONAR",#REF!="MENINGEA"),3,)))</f>
        <v>#REF!</v>
      </c>
      <c r="AQ15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3" s="4">
        <f t="shared" si="743"/>
        <v>0</v>
      </c>
      <c r="AS1553" s="10">
        <f t="shared" si="744"/>
        <v>0</v>
      </c>
      <c r="AT1553" s="10">
        <f t="shared" si="745"/>
        <v>0</v>
      </c>
      <c r="AU1553" s="10" t="str">
        <f t="shared" si="746"/>
        <v>0</v>
      </c>
      <c r="AV1553" s="11" t="e">
        <f t="shared" si="747"/>
        <v>#N/A</v>
      </c>
      <c r="AW1553" s="4" t="e">
        <f t="shared" si="748"/>
        <v>#N/A</v>
      </c>
      <c r="AX1553" s="10" t="e">
        <f t="shared" si="734"/>
        <v>#N/A</v>
      </c>
      <c r="AY1553" s="10" t="e">
        <f t="shared" si="735"/>
        <v>#N/A</v>
      </c>
      <c r="AZ1553" s="10" t="e">
        <f t="shared" si="749"/>
        <v>#REF!</v>
      </c>
      <c r="BA1553" s="12" t="e">
        <f>IF(BW1553=7,0,AJ1553&amp;IF(#REF!="SI",1,IF(#REF!="NO",2,IF(#REF!="VIH + PREVIO",3,0))))</f>
        <v>#REF!</v>
      </c>
      <c r="BB1553" s="13" t="e">
        <f>IF(AND(#REF!="POSITIVO",#REF!="POSITIVO"),1,IF(#REF!="NEGATIVO",2,IF(#REF!="VIH + PREVIO",3,0)))</f>
        <v>#REF!</v>
      </c>
      <c r="BC1553" s="10" t="e">
        <f>IF(#REF!="SI",1,IF(#REF!="NO",2,0))</f>
        <v>#REF!</v>
      </c>
      <c r="BD1553" s="10" t="e">
        <f>IF(#REF!="SI",1,IF(#REF!="NO",2,0))</f>
        <v>#REF!</v>
      </c>
      <c r="BE1553" s="10" t="e">
        <f>IF(OR(#REF!="VIH + PREVIO",#REF!="VIH + PREVIO",#REF!="VIH + PREVIO"),1,0)</f>
        <v>#REF!</v>
      </c>
      <c r="BF1553" s="13" t="e">
        <f>IF(OR(#REF!="POSITIVO",#REF!="NEGATIVO"),1,IF(#REF!="PACIENTE NO ACEPTA",2,IF(#REF!="VIH + PREVIO",3,0)))</f>
        <v>#REF!</v>
      </c>
      <c r="BG1553" s="10" t="e">
        <f t="shared" si="750"/>
        <v>#REF!</v>
      </c>
      <c r="BH1553" s="10" t="e">
        <f t="shared" si="751"/>
        <v>#REF!</v>
      </c>
      <c r="BI1553" s="10" t="e">
        <f t="shared" si="752"/>
        <v>#REF!</v>
      </c>
      <c r="BJ1553" s="10" t="e">
        <f t="shared" si="753"/>
        <v>#REF!</v>
      </c>
      <c r="BK1553" s="10" t="e">
        <f t="shared" si="754"/>
        <v>#REF!</v>
      </c>
      <c r="BL1553" s="10" t="e">
        <f t="shared" si="755"/>
        <v>#REF!</v>
      </c>
      <c r="BM1553" s="10" t="e">
        <f>IF(OR(BW1553=7,AQ1553=6),0,IF(#REF!="I",1,IF(#REF!="II",2,IF(#REF!="III",3,IF(#REF!="IV",4))))&amp;AP1553&amp;AQ1553&amp;AR1553&amp;AS1553&amp;AT1553&amp;AU1553&amp;AX1553)</f>
        <v>#REF!</v>
      </c>
      <c r="BN1553" s="10" t="e">
        <f t="shared" si="756"/>
        <v>#REF!</v>
      </c>
      <c r="BO1553" s="10" t="e">
        <f t="shared" si="757"/>
        <v>#REF!</v>
      </c>
      <c r="BP1553" s="10" t="e">
        <f t="shared" si="758"/>
        <v>#REF!</v>
      </c>
      <c r="BQ1553" s="10" t="e">
        <f t="shared" si="759"/>
        <v>#REF!</v>
      </c>
      <c r="BR1553" s="10" t="e">
        <f t="shared" si="760"/>
        <v>#REF!</v>
      </c>
      <c r="BS1553" s="10" t="e">
        <f t="shared" si="761"/>
        <v>#REF!</v>
      </c>
      <c r="BT1553" s="10" t="e">
        <f>IF(OR(BW1553=7,AQ1553=6),0,AO1553&amp;IF(#REF!="SI",1,IF(#REF!="NO",2,IF(#REF!="VIH + PREVIO",3,0))))</f>
        <v>#REF!</v>
      </c>
      <c r="BU1553" s="10" t="e">
        <f>IF(OR(BW1553=7,AQ1553=6),0,IF(#REF!="-",1,0))</f>
        <v>#REF!</v>
      </c>
      <c r="BV1553" s="10" t="e">
        <f t="shared" si="762"/>
        <v>#REF!</v>
      </c>
      <c r="BW15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3" s="10" t="e">
        <f t="shared" si="737"/>
        <v>#REF!</v>
      </c>
      <c r="BY1553" s="10" t="e">
        <f t="shared" si="763"/>
        <v>#REF!</v>
      </c>
      <c r="BZ1553" s="10" t="e">
        <f t="shared" si="738"/>
        <v>#REF!</v>
      </c>
      <c r="CA1553" s="10"/>
    </row>
    <row r="1554" spans="1:79" ht="23.25" customHeight="1" x14ac:dyDescent="0.3">
      <c r="A1554" s="7">
        <v>1552</v>
      </c>
      <c r="B1554" s="43"/>
      <c r="C1554" s="44"/>
      <c r="D1554" s="45"/>
      <c r="E1554" s="46"/>
      <c r="F1554" s="46"/>
      <c r="G1554" s="46"/>
      <c r="H1554" s="50"/>
      <c r="I1554" s="51"/>
      <c r="J1554" s="52"/>
      <c r="K1554" s="51"/>
      <c r="L1554" s="53"/>
      <c r="M1554" s="54"/>
      <c r="N1554" s="43"/>
      <c r="O1554" s="55"/>
      <c r="P1554" s="46"/>
      <c r="Q1554" s="46"/>
      <c r="R1554" s="46"/>
      <c r="S1554" s="43"/>
      <c r="T1554" s="56"/>
      <c r="U1554" s="46"/>
      <c r="V1554" s="57"/>
      <c r="W1554" s="58"/>
      <c r="X1554" s="57"/>
      <c r="Y1554" s="46"/>
      <c r="Z1554" s="57"/>
      <c r="AA1554" s="59"/>
      <c r="AB1554" s="60"/>
      <c r="AJ1554" s="11">
        <f t="shared" si="736"/>
        <v>13</v>
      </c>
      <c r="AK1554" s="11">
        <f t="shared" si="739"/>
        <v>0</v>
      </c>
      <c r="AL1554" s="11">
        <f t="shared" si="740"/>
        <v>0</v>
      </c>
      <c r="AM1554" s="11">
        <f t="shared" si="741"/>
        <v>0</v>
      </c>
      <c r="AN1554" s="11">
        <f t="shared" si="742"/>
        <v>0</v>
      </c>
      <c r="AO1554" s="4" t="e">
        <f>IF(#REF!="I",1,IF(#REF!="II",2,IF(#REF!="III",3,IF(#REF!="IV",4))))</f>
        <v>#REF!</v>
      </c>
      <c r="AP1554" s="11" t="e">
        <f>IF(#REF!="PULMONAR",1,IF(AND(#REF!="EXTRAPULMONAR",#REF!&lt;&gt;"MENINGEA"),2,IF(AND(#REF!="EXTRAPULMONAR",#REF!="MENINGEA"),3,)))</f>
        <v>#REF!</v>
      </c>
      <c r="AQ15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4" s="4">
        <f t="shared" si="743"/>
        <v>0</v>
      </c>
      <c r="AS1554" s="10">
        <f t="shared" si="744"/>
        <v>0</v>
      </c>
      <c r="AT1554" s="10">
        <f t="shared" si="745"/>
        <v>0</v>
      </c>
      <c r="AU1554" s="10" t="str">
        <f t="shared" si="746"/>
        <v>0</v>
      </c>
      <c r="AV1554" s="11" t="e">
        <f t="shared" si="747"/>
        <v>#N/A</v>
      </c>
      <c r="AW1554" s="4" t="e">
        <f t="shared" si="748"/>
        <v>#N/A</v>
      </c>
      <c r="AX1554" s="10" t="e">
        <f t="shared" si="734"/>
        <v>#N/A</v>
      </c>
      <c r="AY1554" s="10" t="e">
        <f t="shared" si="735"/>
        <v>#N/A</v>
      </c>
      <c r="AZ1554" s="10" t="e">
        <f t="shared" si="749"/>
        <v>#REF!</v>
      </c>
      <c r="BA1554" s="12" t="e">
        <f>IF(BW1554=7,0,AJ1554&amp;IF(#REF!="SI",1,IF(#REF!="NO",2,IF(#REF!="VIH + PREVIO",3,0))))</f>
        <v>#REF!</v>
      </c>
      <c r="BB1554" s="13" t="e">
        <f>IF(AND(#REF!="POSITIVO",#REF!="POSITIVO"),1,IF(#REF!="NEGATIVO",2,IF(#REF!="VIH + PREVIO",3,0)))</f>
        <v>#REF!</v>
      </c>
      <c r="BC1554" s="10" t="e">
        <f>IF(#REF!="SI",1,IF(#REF!="NO",2,0))</f>
        <v>#REF!</v>
      </c>
      <c r="BD1554" s="10" t="e">
        <f>IF(#REF!="SI",1,IF(#REF!="NO",2,0))</f>
        <v>#REF!</v>
      </c>
      <c r="BE1554" s="10" t="e">
        <f>IF(OR(#REF!="VIH + PREVIO",#REF!="VIH + PREVIO",#REF!="VIH + PREVIO"),1,0)</f>
        <v>#REF!</v>
      </c>
      <c r="BF1554" s="13" t="e">
        <f>IF(OR(#REF!="POSITIVO",#REF!="NEGATIVO"),1,IF(#REF!="PACIENTE NO ACEPTA",2,IF(#REF!="VIH + PREVIO",3,0)))</f>
        <v>#REF!</v>
      </c>
      <c r="BG1554" s="10" t="e">
        <f t="shared" si="750"/>
        <v>#REF!</v>
      </c>
      <c r="BH1554" s="10" t="e">
        <f t="shared" si="751"/>
        <v>#REF!</v>
      </c>
      <c r="BI1554" s="10" t="e">
        <f t="shared" si="752"/>
        <v>#REF!</v>
      </c>
      <c r="BJ1554" s="10" t="e">
        <f t="shared" si="753"/>
        <v>#REF!</v>
      </c>
      <c r="BK1554" s="10" t="e">
        <f t="shared" si="754"/>
        <v>#REF!</v>
      </c>
      <c r="BL1554" s="10" t="e">
        <f t="shared" si="755"/>
        <v>#REF!</v>
      </c>
      <c r="BM1554" s="10" t="e">
        <f>IF(OR(BW1554=7,AQ1554=6),0,IF(#REF!="I",1,IF(#REF!="II",2,IF(#REF!="III",3,IF(#REF!="IV",4))))&amp;AP1554&amp;AQ1554&amp;AR1554&amp;AS1554&amp;AT1554&amp;AU1554&amp;AX1554)</f>
        <v>#REF!</v>
      </c>
      <c r="BN1554" s="10" t="e">
        <f t="shared" si="756"/>
        <v>#REF!</v>
      </c>
      <c r="BO1554" s="10" t="e">
        <f t="shared" si="757"/>
        <v>#REF!</v>
      </c>
      <c r="BP1554" s="10" t="e">
        <f t="shared" si="758"/>
        <v>#REF!</v>
      </c>
      <c r="BQ1554" s="10" t="e">
        <f t="shared" si="759"/>
        <v>#REF!</v>
      </c>
      <c r="BR1554" s="10" t="e">
        <f t="shared" si="760"/>
        <v>#REF!</v>
      </c>
      <c r="BS1554" s="10" t="e">
        <f t="shared" si="761"/>
        <v>#REF!</v>
      </c>
      <c r="BT1554" s="10" t="e">
        <f>IF(OR(BW1554=7,AQ1554=6),0,AO1554&amp;IF(#REF!="SI",1,IF(#REF!="NO",2,IF(#REF!="VIH + PREVIO",3,0))))</f>
        <v>#REF!</v>
      </c>
      <c r="BU1554" s="10" t="e">
        <f>IF(OR(BW1554=7,AQ1554=6),0,IF(#REF!="-",1,0))</f>
        <v>#REF!</v>
      </c>
      <c r="BV1554" s="10" t="e">
        <f t="shared" si="762"/>
        <v>#REF!</v>
      </c>
      <c r="BW15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4" s="10" t="e">
        <f t="shared" si="737"/>
        <v>#REF!</v>
      </c>
      <c r="BY1554" s="10" t="e">
        <f t="shared" si="763"/>
        <v>#REF!</v>
      </c>
      <c r="BZ1554" s="10" t="e">
        <f t="shared" si="738"/>
        <v>#REF!</v>
      </c>
      <c r="CA1554" s="10"/>
    </row>
    <row r="1555" spans="1:79" ht="23.25" customHeight="1" x14ac:dyDescent="0.3">
      <c r="A1555" s="7">
        <v>1553</v>
      </c>
      <c r="B1555" s="43"/>
      <c r="C1555" s="44"/>
      <c r="D1555" s="45"/>
      <c r="E1555" s="46"/>
      <c r="F1555" s="46"/>
      <c r="G1555" s="46"/>
      <c r="H1555" s="50"/>
      <c r="I1555" s="51"/>
      <c r="J1555" s="52"/>
      <c r="K1555" s="51"/>
      <c r="L1555" s="53"/>
      <c r="M1555" s="54"/>
      <c r="N1555" s="43"/>
      <c r="O1555" s="55"/>
      <c r="P1555" s="46"/>
      <c r="Q1555" s="46"/>
      <c r="R1555" s="46"/>
      <c r="S1555" s="43"/>
      <c r="T1555" s="56"/>
      <c r="U1555" s="46"/>
      <c r="V1555" s="57"/>
      <c r="W1555" s="58"/>
      <c r="X1555" s="57"/>
      <c r="Y1555" s="46"/>
      <c r="Z1555" s="57"/>
      <c r="AA1555" s="59"/>
      <c r="AB1555" s="60"/>
      <c r="AJ1555" s="11">
        <f t="shared" si="736"/>
        <v>13</v>
      </c>
      <c r="AK1555" s="11">
        <f t="shared" si="739"/>
        <v>0</v>
      </c>
      <c r="AL1555" s="11">
        <f t="shared" si="740"/>
        <v>0</v>
      </c>
      <c r="AM1555" s="11">
        <f t="shared" si="741"/>
        <v>0</v>
      </c>
      <c r="AN1555" s="11">
        <f t="shared" si="742"/>
        <v>0</v>
      </c>
      <c r="AO1555" s="4" t="e">
        <f>IF(#REF!="I",1,IF(#REF!="II",2,IF(#REF!="III",3,IF(#REF!="IV",4))))</f>
        <v>#REF!</v>
      </c>
      <c r="AP1555" s="11" t="e">
        <f>IF(#REF!="PULMONAR",1,IF(AND(#REF!="EXTRAPULMONAR",#REF!&lt;&gt;"MENINGEA"),2,IF(AND(#REF!="EXTRAPULMONAR",#REF!="MENINGEA"),3,)))</f>
        <v>#REF!</v>
      </c>
      <c r="AQ15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5" s="4">
        <f t="shared" si="743"/>
        <v>0</v>
      </c>
      <c r="AS1555" s="10">
        <f t="shared" si="744"/>
        <v>0</v>
      </c>
      <c r="AT1555" s="10">
        <f t="shared" si="745"/>
        <v>0</v>
      </c>
      <c r="AU1555" s="10" t="str">
        <f t="shared" si="746"/>
        <v>0</v>
      </c>
      <c r="AV1555" s="11" t="e">
        <f t="shared" si="747"/>
        <v>#N/A</v>
      </c>
      <c r="AW1555" s="4" t="e">
        <f t="shared" si="748"/>
        <v>#N/A</v>
      </c>
      <c r="AX1555" s="10" t="e">
        <f t="shared" si="734"/>
        <v>#N/A</v>
      </c>
      <c r="AY1555" s="10" t="e">
        <f t="shared" si="735"/>
        <v>#N/A</v>
      </c>
      <c r="AZ1555" s="10" t="e">
        <f t="shared" si="749"/>
        <v>#REF!</v>
      </c>
      <c r="BA1555" s="12" t="e">
        <f>IF(BW1555=7,0,AJ1555&amp;IF(#REF!="SI",1,IF(#REF!="NO",2,IF(#REF!="VIH + PREVIO",3,0))))</f>
        <v>#REF!</v>
      </c>
      <c r="BB1555" s="13" t="e">
        <f>IF(AND(#REF!="POSITIVO",#REF!="POSITIVO"),1,IF(#REF!="NEGATIVO",2,IF(#REF!="VIH + PREVIO",3,0)))</f>
        <v>#REF!</v>
      </c>
      <c r="BC1555" s="10" t="e">
        <f>IF(#REF!="SI",1,IF(#REF!="NO",2,0))</f>
        <v>#REF!</v>
      </c>
      <c r="BD1555" s="10" t="e">
        <f>IF(#REF!="SI",1,IF(#REF!="NO",2,0))</f>
        <v>#REF!</v>
      </c>
      <c r="BE1555" s="10" t="e">
        <f>IF(OR(#REF!="VIH + PREVIO",#REF!="VIH + PREVIO",#REF!="VIH + PREVIO"),1,0)</f>
        <v>#REF!</v>
      </c>
      <c r="BF1555" s="13" t="e">
        <f>IF(OR(#REF!="POSITIVO",#REF!="NEGATIVO"),1,IF(#REF!="PACIENTE NO ACEPTA",2,IF(#REF!="VIH + PREVIO",3,0)))</f>
        <v>#REF!</v>
      </c>
      <c r="BG1555" s="10" t="e">
        <f t="shared" si="750"/>
        <v>#REF!</v>
      </c>
      <c r="BH1555" s="10" t="e">
        <f t="shared" si="751"/>
        <v>#REF!</v>
      </c>
      <c r="BI1555" s="10" t="e">
        <f t="shared" si="752"/>
        <v>#REF!</v>
      </c>
      <c r="BJ1555" s="10" t="e">
        <f t="shared" si="753"/>
        <v>#REF!</v>
      </c>
      <c r="BK1555" s="10" t="e">
        <f t="shared" si="754"/>
        <v>#REF!</v>
      </c>
      <c r="BL1555" s="10" t="e">
        <f t="shared" si="755"/>
        <v>#REF!</v>
      </c>
      <c r="BM1555" s="10" t="e">
        <f>IF(OR(BW1555=7,AQ1555=6),0,IF(#REF!="I",1,IF(#REF!="II",2,IF(#REF!="III",3,IF(#REF!="IV",4))))&amp;AP1555&amp;AQ1555&amp;AR1555&amp;AS1555&amp;AT1555&amp;AU1555&amp;AX1555)</f>
        <v>#REF!</v>
      </c>
      <c r="BN1555" s="10" t="e">
        <f t="shared" si="756"/>
        <v>#REF!</v>
      </c>
      <c r="BO1555" s="10" t="e">
        <f t="shared" si="757"/>
        <v>#REF!</v>
      </c>
      <c r="BP1555" s="10" t="e">
        <f t="shared" si="758"/>
        <v>#REF!</v>
      </c>
      <c r="BQ1555" s="10" t="e">
        <f t="shared" si="759"/>
        <v>#REF!</v>
      </c>
      <c r="BR1555" s="10" t="e">
        <f t="shared" si="760"/>
        <v>#REF!</v>
      </c>
      <c r="BS1555" s="10" t="e">
        <f t="shared" si="761"/>
        <v>#REF!</v>
      </c>
      <c r="BT1555" s="10" t="e">
        <f>IF(OR(BW1555=7,AQ1555=6),0,AO1555&amp;IF(#REF!="SI",1,IF(#REF!="NO",2,IF(#REF!="VIH + PREVIO",3,0))))</f>
        <v>#REF!</v>
      </c>
      <c r="BU1555" s="10" t="e">
        <f>IF(OR(BW1555=7,AQ1555=6),0,IF(#REF!="-",1,0))</f>
        <v>#REF!</v>
      </c>
      <c r="BV1555" s="10" t="e">
        <f t="shared" si="762"/>
        <v>#REF!</v>
      </c>
      <c r="BW15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5" s="10" t="e">
        <f t="shared" si="737"/>
        <v>#REF!</v>
      </c>
      <c r="BY1555" s="10" t="e">
        <f t="shared" si="763"/>
        <v>#REF!</v>
      </c>
      <c r="BZ1555" s="10" t="e">
        <f t="shared" si="738"/>
        <v>#REF!</v>
      </c>
      <c r="CA1555" s="10"/>
    </row>
    <row r="1556" spans="1:79" ht="23.25" customHeight="1" x14ac:dyDescent="0.3">
      <c r="A1556" s="7">
        <v>1554</v>
      </c>
      <c r="B1556" s="43"/>
      <c r="C1556" s="44"/>
      <c r="D1556" s="45"/>
      <c r="E1556" s="46"/>
      <c r="F1556" s="46"/>
      <c r="G1556" s="46"/>
      <c r="H1556" s="50"/>
      <c r="I1556" s="51"/>
      <c r="J1556" s="52"/>
      <c r="K1556" s="51"/>
      <c r="L1556" s="53"/>
      <c r="M1556" s="54"/>
      <c r="N1556" s="43"/>
      <c r="O1556" s="55"/>
      <c r="P1556" s="46"/>
      <c r="Q1556" s="46"/>
      <c r="R1556" s="46"/>
      <c r="S1556" s="43"/>
      <c r="T1556" s="56"/>
      <c r="U1556" s="46"/>
      <c r="V1556" s="57"/>
      <c r="W1556" s="58"/>
      <c r="X1556" s="57"/>
      <c r="Y1556" s="46"/>
      <c r="Z1556" s="57"/>
      <c r="AA1556" s="59"/>
      <c r="AB1556" s="60"/>
      <c r="AJ1556" s="11">
        <f t="shared" si="736"/>
        <v>13</v>
      </c>
      <c r="AK1556" s="11">
        <f t="shared" si="739"/>
        <v>0</v>
      </c>
      <c r="AL1556" s="11">
        <f t="shared" si="740"/>
        <v>0</v>
      </c>
      <c r="AM1556" s="11">
        <f t="shared" si="741"/>
        <v>0</v>
      </c>
      <c r="AN1556" s="11">
        <f t="shared" si="742"/>
        <v>0</v>
      </c>
      <c r="AO1556" s="4" t="e">
        <f>IF(#REF!="I",1,IF(#REF!="II",2,IF(#REF!="III",3,IF(#REF!="IV",4))))</f>
        <v>#REF!</v>
      </c>
      <c r="AP1556" s="11" t="e">
        <f>IF(#REF!="PULMONAR",1,IF(AND(#REF!="EXTRAPULMONAR",#REF!&lt;&gt;"MENINGEA"),2,IF(AND(#REF!="EXTRAPULMONAR",#REF!="MENINGEA"),3,)))</f>
        <v>#REF!</v>
      </c>
      <c r="AQ15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6" s="4">
        <f t="shared" si="743"/>
        <v>0</v>
      </c>
      <c r="AS1556" s="10">
        <f t="shared" si="744"/>
        <v>0</v>
      </c>
      <c r="AT1556" s="10">
        <f t="shared" si="745"/>
        <v>0</v>
      </c>
      <c r="AU1556" s="10" t="str">
        <f t="shared" si="746"/>
        <v>0</v>
      </c>
      <c r="AV1556" s="11" t="e">
        <f t="shared" si="747"/>
        <v>#N/A</v>
      </c>
      <c r="AW1556" s="4" t="e">
        <f t="shared" si="748"/>
        <v>#N/A</v>
      </c>
      <c r="AX1556" s="10" t="e">
        <f t="shared" si="734"/>
        <v>#N/A</v>
      </c>
      <c r="AY1556" s="10" t="e">
        <f t="shared" si="735"/>
        <v>#N/A</v>
      </c>
      <c r="AZ1556" s="10" t="e">
        <f t="shared" si="749"/>
        <v>#REF!</v>
      </c>
      <c r="BA1556" s="12" t="e">
        <f>IF(BW1556=7,0,AJ1556&amp;IF(#REF!="SI",1,IF(#REF!="NO",2,IF(#REF!="VIH + PREVIO",3,0))))</f>
        <v>#REF!</v>
      </c>
      <c r="BB1556" s="13" t="e">
        <f>IF(AND(#REF!="POSITIVO",#REF!="POSITIVO"),1,IF(#REF!="NEGATIVO",2,IF(#REF!="VIH + PREVIO",3,0)))</f>
        <v>#REF!</v>
      </c>
      <c r="BC1556" s="10" t="e">
        <f>IF(#REF!="SI",1,IF(#REF!="NO",2,0))</f>
        <v>#REF!</v>
      </c>
      <c r="BD1556" s="10" t="e">
        <f>IF(#REF!="SI",1,IF(#REF!="NO",2,0))</f>
        <v>#REF!</v>
      </c>
      <c r="BE1556" s="10" t="e">
        <f>IF(OR(#REF!="VIH + PREVIO",#REF!="VIH + PREVIO",#REF!="VIH + PREVIO"),1,0)</f>
        <v>#REF!</v>
      </c>
      <c r="BF1556" s="13" t="e">
        <f>IF(OR(#REF!="POSITIVO",#REF!="NEGATIVO"),1,IF(#REF!="PACIENTE NO ACEPTA",2,IF(#REF!="VIH + PREVIO",3,0)))</f>
        <v>#REF!</v>
      </c>
      <c r="BG1556" s="10" t="e">
        <f t="shared" si="750"/>
        <v>#REF!</v>
      </c>
      <c r="BH1556" s="10" t="e">
        <f t="shared" si="751"/>
        <v>#REF!</v>
      </c>
      <c r="BI1556" s="10" t="e">
        <f t="shared" si="752"/>
        <v>#REF!</v>
      </c>
      <c r="BJ1556" s="10" t="e">
        <f t="shared" si="753"/>
        <v>#REF!</v>
      </c>
      <c r="BK1556" s="10" t="e">
        <f t="shared" si="754"/>
        <v>#REF!</v>
      </c>
      <c r="BL1556" s="10" t="e">
        <f t="shared" si="755"/>
        <v>#REF!</v>
      </c>
      <c r="BM1556" s="10" t="e">
        <f>IF(OR(BW1556=7,AQ1556=6),0,IF(#REF!="I",1,IF(#REF!="II",2,IF(#REF!="III",3,IF(#REF!="IV",4))))&amp;AP1556&amp;AQ1556&amp;AR1556&amp;AS1556&amp;AT1556&amp;AU1556&amp;AX1556)</f>
        <v>#REF!</v>
      </c>
      <c r="BN1556" s="10" t="e">
        <f t="shared" si="756"/>
        <v>#REF!</v>
      </c>
      <c r="BO1556" s="10" t="e">
        <f t="shared" si="757"/>
        <v>#REF!</v>
      </c>
      <c r="BP1556" s="10" t="e">
        <f t="shared" si="758"/>
        <v>#REF!</v>
      </c>
      <c r="BQ1556" s="10" t="e">
        <f t="shared" si="759"/>
        <v>#REF!</v>
      </c>
      <c r="BR1556" s="10" t="e">
        <f t="shared" si="760"/>
        <v>#REF!</v>
      </c>
      <c r="BS1556" s="10" t="e">
        <f t="shared" si="761"/>
        <v>#REF!</v>
      </c>
      <c r="BT1556" s="10" t="e">
        <f>IF(OR(BW1556=7,AQ1556=6),0,AO1556&amp;IF(#REF!="SI",1,IF(#REF!="NO",2,IF(#REF!="VIH + PREVIO",3,0))))</f>
        <v>#REF!</v>
      </c>
      <c r="BU1556" s="10" t="e">
        <f>IF(OR(BW1556=7,AQ1556=6),0,IF(#REF!="-",1,0))</f>
        <v>#REF!</v>
      </c>
      <c r="BV1556" s="10" t="e">
        <f t="shared" si="762"/>
        <v>#REF!</v>
      </c>
      <c r="BW15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6" s="10" t="e">
        <f t="shared" si="737"/>
        <v>#REF!</v>
      </c>
      <c r="BY1556" s="10" t="e">
        <f t="shared" si="763"/>
        <v>#REF!</v>
      </c>
      <c r="BZ1556" s="10" t="e">
        <f t="shared" si="738"/>
        <v>#REF!</v>
      </c>
      <c r="CA1556" s="10"/>
    </row>
    <row r="1557" spans="1:79" ht="23.25" customHeight="1" x14ac:dyDescent="0.3">
      <c r="A1557" s="7">
        <v>1555</v>
      </c>
      <c r="B1557" s="43"/>
      <c r="C1557" s="44"/>
      <c r="D1557" s="45"/>
      <c r="E1557" s="46"/>
      <c r="F1557" s="46"/>
      <c r="G1557" s="46"/>
      <c r="H1557" s="50"/>
      <c r="I1557" s="51"/>
      <c r="J1557" s="52"/>
      <c r="K1557" s="51"/>
      <c r="L1557" s="53"/>
      <c r="M1557" s="54"/>
      <c r="N1557" s="43"/>
      <c r="O1557" s="55"/>
      <c r="P1557" s="46"/>
      <c r="Q1557" s="46"/>
      <c r="R1557" s="46"/>
      <c r="S1557" s="43"/>
      <c r="T1557" s="56"/>
      <c r="U1557" s="46"/>
      <c r="V1557" s="57"/>
      <c r="W1557" s="58"/>
      <c r="X1557" s="57"/>
      <c r="Y1557" s="46"/>
      <c r="Z1557" s="57"/>
      <c r="AA1557" s="59"/>
      <c r="AB1557" s="60"/>
      <c r="AJ1557" s="11">
        <f t="shared" si="736"/>
        <v>13</v>
      </c>
      <c r="AK1557" s="11">
        <f t="shared" si="739"/>
        <v>0</v>
      </c>
      <c r="AL1557" s="11">
        <f t="shared" si="740"/>
        <v>0</v>
      </c>
      <c r="AM1557" s="11">
        <f t="shared" si="741"/>
        <v>0</v>
      </c>
      <c r="AN1557" s="11">
        <f t="shared" si="742"/>
        <v>0</v>
      </c>
      <c r="AO1557" s="4" t="e">
        <f>IF(#REF!="I",1,IF(#REF!="II",2,IF(#REF!="III",3,IF(#REF!="IV",4))))</f>
        <v>#REF!</v>
      </c>
      <c r="AP1557" s="11" t="e">
        <f>IF(#REF!="PULMONAR",1,IF(AND(#REF!="EXTRAPULMONAR",#REF!&lt;&gt;"MENINGEA"),2,IF(AND(#REF!="EXTRAPULMONAR",#REF!="MENINGEA"),3,)))</f>
        <v>#REF!</v>
      </c>
      <c r="AQ15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7" s="4">
        <f t="shared" si="743"/>
        <v>0</v>
      </c>
      <c r="AS1557" s="10">
        <f t="shared" si="744"/>
        <v>0</v>
      </c>
      <c r="AT1557" s="10">
        <f t="shared" si="745"/>
        <v>0</v>
      </c>
      <c r="AU1557" s="10" t="str">
        <f t="shared" si="746"/>
        <v>0</v>
      </c>
      <c r="AV1557" s="11" t="e">
        <f t="shared" si="747"/>
        <v>#N/A</v>
      </c>
      <c r="AW1557" s="4" t="e">
        <f t="shared" si="748"/>
        <v>#N/A</v>
      </c>
      <c r="AX1557" s="10" t="e">
        <f t="shared" si="734"/>
        <v>#N/A</v>
      </c>
      <c r="AY1557" s="10" t="e">
        <f t="shared" si="735"/>
        <v>#N/A</v>
      </c>
      <c r="AZ1557" s="10" t="e">
        <f t="shared" si="749"/>
        <v>#REF!</v>
      </c>
      <c r="BA1557" s="12" t="e">
        <f>IF(BW1557=7,0,AJ1557&amp;IF(#REF!="SI",1,IF(#REF!="NO",2,IF(#REF!="VIH + PREVIO",3,0))))</f>
        <v>#REF!</v>
      </c>
      <c r="BB1557" s="13" t="e">
        <f>IF(AND(#REF!="POSITIVO",#REF!="POSITIVO"),1,IF(#REF!="NEGATIVO",2,IF(#REF!="VIH + PREVIO",3,0)))</f>
        <v>#REF!</v>
      </c>
      <c r="BC1557" s="10" t="e">
        <f>IF(#REF!="SI",1,IF(#REF!="NO",2,0))</f>
        <v>#REF!</v>
      </c>
      <c r="BD1557" s="10" t="e">
        <f>IF(#REF!="SI",1,IF(#REF!="NO",2,0))</f>
        <v>#REF!</v>
      </c>
      <c r="BE1557" s="10" t="e">
        <f>IF(OR(#REF!="VIH + PREVIO",#REF!="VIH + PREVIO",#REF!="VIH + PREVIO"),1,0)</f>
        <v>#REF!</v>
      </c>
      <c r="BF1557" s="13" t="e">
        <f>IF(OR(#REF!="POSITIVO",#REF!="NEGATIVO"),1,IF(#REF!="PACIENTE NO ACEPTA",2,IF(#REF!="VIH + PREVIO",3,0)))</f>
        <v>#REF!</v>
      </c>
      <c r="BG1557" s="10" t="e">
        <f t="shared" si="750"/>
        <v>#REF!</v>
      </c>
      <c r="BH1557" s="10" t="e">
        <f t="shared" si="751"/>
        <v>#REF!</v>
      </c>
      <c r="BI1557" s="10" t="e">
        <f t="shared" si="752"/>
        <v>#REF!</v>
      </c>
      <c r="BJ1557" s="10" t="e">
        <f t="shared" si="753"/>
        <v>#REF!</v>
      </c>
      <c r="BK1557" s="10" t="e">
        <f t="shared" si="754"/>
        <v>#REF!</v>
      </c>
      <c r="BL1557" s="10" t="e">
        <f t="shared" si="755"/>
        <v>#REF!</v>
      </c>
      <c r="BM1557" s="10" t="e">
        <f>IF(OR(BW1557=7,AQ1557=6),0,IF(#REF!="I",1,IF(#REF!="II",2,IF(#REF!="III",3,IF(#REF!="IV",4))))&amp;AP1557&amp;AQ1557&amp;AR1557&amp;AS1557&amp;AT1557&amp;AU1557&amp;AX1557)</f>
        <v>#REF!</v>
      </c>
      <c r="BN1557" s="10" t="e">
        <f t="shared" si="756"/>
        <v>#REF!</v>
      </c>
      <c r="BO1557" s="10" t="e">
        <f t="shared" si="757"/>
        <v>#REF!</v>
      </c>
      <c r="BP1557" s="10" t="e">
        <f t="shared" si="758"/>
        <v>#REF!</v>
      </c>
      <c r="BQ1557" s="10" t="e">
        <f t="shared" si="759"/>
        <v>#REF!</v>
      </c>
      <c r="BR1557" s="10" t="e">
        <f t="shared" si="760"/>
        <v>#REF!</v>
      </c>
      <c r="BS1557" s="10" t="e">
        <f t="shared" si="761"/>
        <v>#REF!</v>
      </c>
      <c r="BT1557" s="10" t="e">
        <f>IF(OR(BW1557=7,AQ1557=6),0,AO1557&amp;IF(#REF!="SI",1,IF(#REF!="NO",2,IF(#REF!="VIH + PREVIO",3,0))))</f>
        <v>#REF!</v>
      </c>
      <c r="BU1557" s="10" t="e">
        <f>IF(OR(BW1557=7,AQ1557=6),0,IF(#REF!="-",1,0))</f>
        <v>#REF!</v>
      </c>
      <c r="BV1557" s="10" t="e">
        <f t="shared" si="762"/>
        <v>#REF!</v>
      </c>
      <c r="BW15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7" s="10" t="e">
        <f t="shared" si="737"/>
        <v>#REF!</v>
      </c>
      <c r="BY1557" s="10" t="e">
        <f t="shared" si="763"/>
        <v>#REF!</v>
      </c>
      <c r="BZ1557" s="10" t="e">
        <f t="shared" si="738"/>
        <v>#REF!</v>
      </c>
      <c r="CA1557" s="10"/>
    </row>
    <row r="1558" spans="1:79" ht="23.25" customHeight="1" x14ac:dyDescent="0.3">
      <c r="A1558" s="7">
        <v>1556</v>
      </c>
      <c r="B1558" s="43"/>
      <c r="C1558" s="44"/>
      <c r="D1558" s="45"/>
      <c r="E1558" s="46"/>
      <c r="F1558" s="46"/>
      <c r="G1558" s="46"/>
      <c r="H1558" s="50"/>
      <c r="I1558" s="51"/>
      <c r="J1558" s="52"/>
      <c r="K1558" s="51"/>
      <c r="L1558" s="53"/>
      <c r="M1558" s="54"/>
      <c r="N1558" s="43"/>
      <c r="O1558" s="55"/>
      <c r="P1558" s="46"/>
      <c r="Q1558" s="46"/>
      <c r="R1558" s="46"/>
      <c r="S1558" s="43"/>
      <c r="T1558" s="56"/>
      <c r="U1558" s="46"/>
      <c r="V1558" s="57"/>
      <c r="W1558" s="58"/>
      <c r="X1558" s="57"/>
      <c r="Y1558" s="46"/>
      <c r="Z1558" s="57"/>
      <c r="AA1558" s="59"/>
      <c r="AB1558" s="60"/>
      <c r="AJ1558" s="11">
        <f t="shared" si="736"/>
        <v>13</v>
      </c>
      <c r="AK1558" s="11">
        <f t="shared" si="739"/>
        <v>0</v>
      </c>
      <c r="AL1558" s="11">
        <f t="shared" si="740"/>
        <v>0</v>
      </c>
      <c r="AM1558" s="11">
        <f t="shared" si="741"/>
        <v>0</v>
      </c>
      <c r="AN1558" s="11">
        <f t="shared" si="742"/>
        <v>0</v>
      </c>
      <c r="AO1558" s="4" t="e">
        <f>IF(#REF!="I",1,IF(#REF!="II",2,IF(#REF!="III",3,IF(#REF!="IV",4))))</f>
        <v>#REF!</v>
      </c>
      <c r="AP1558" s="11" t="e">
        <f>IF(#REF!="PULMONAR",1,IF(AND(#REF!="EXTRAPULMONAR",#REF!&lt;&gt;"MENINGEA"),2,IF(AND(#REF!="EXTRAPULMONAR",#REF!="MENINGEA"),3,)))</f>
        <v>#REF!</v>
      </c>
      <c r="AQ15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8" s="4">
        <f t="shared" si="743"/>
        <v>0</v>
      </c>
      <c r="AS1558" s="10">
        <f t="shared" si="744"/>
        <v>0</v>
      </c>
      <c r="AT1558" s="10">
        <f t="shared" si="745"/>
        <v>0</v>
      </c>
      <c r="AU1558" s="10" t="str">
        <f t="shared" si="746"/>
        <v>0</v>
      </c>
      <c r="AV1558" s="11" t="e">
        <f t="shared" si="747"/>
        <v>#N/A</v>
      </c>
      <c r="AW1558" s="4" t="e">
        <f t="shared" si="748"/>
        <v>#N/A</v>
      </c>
      <c r="AX1558" s="10" t="e">
        <f t="shared" si="734"/>
        <v>#N/A</v>
      </c>
      <c r="AY1558" s="10" t="e">
        <f t="shared" si="735"/>
        <v>#N/A</v>
      </c>
      <c r="AZ1558" s="10" t="e">
        <f t="shared" si="749"/>
        <v>#REF!</v>
      </c>
      <c r="BA1558" s="12" t="e">
        <f>IF(BW1558=7,0,AJ1558&amp;IF(#REF!="SI",1,IF(#REF!="NO",2,IF(#REF!="VIH + PREVIO",3,0))))</f>
        <v>#REF!</v>
      </c>
      <c r="BB1558" s="13" t="e">
        <f>IF(AND(#REF!="POSITIVO",#REF!="POSITIVO"),1,IF(#REF!="NEGATIVO",2,IF(#REF!="VIH + PREVIO",3,0)))</f>
        <v>#REF!</v>
      </c>
      <c r="BC1558" s="10" t="e">
        <f>IF(#REF!="SI",1,IF(#REF!="NO",2,0))</f>
        <v>#REF!</v>
      </c>
      <c r="BD1558" s="10" t="e">
        <f>IF(#REF!="SI",1,IF(#REF!="NO",2,0))</f>
        <v>#REF!</v>
      </c>
      <c r="BE1558" s="10" t="e">
        <f>IF(OR(#REF!="VIH + PREVIO",#REF!="VIH + PREVIO",#REF!="VIH + PREVIO"),1,0)</f>
        <v>#REF!</v>
      </c>
      <c r="BF1558" s="13" t="e">
        <f>IF(OR(#REF!="POSITIVO",#REF!="NEGATIVO"),1,IF(#REF!="PACIENTE NO ACEPTA",2,IF(#REF!="VIH + PREVIO",3,0)))</f>
        <v>#REF!</v>
      </c>
      <c r="BG1558" s="10" t="e">
        <f t="shared" si="750"/>
        <v>#REF!</v>
      </c>
      <c r="BH1558" s="10" t="e">
        <f t="shared" si="751"/>
        <v>#REF!</v>
      </c>
      <c r="BI1558" s="10" t="e">
        <f t="shared" si="752"/>
        <v>#REF!</v>
      </c>
      <c r="BJ1558" s="10" t="e">
        <f t="shared" si="753"/>
        <v>#REF!</v>
      </c>
      <c r="BK1558" s="10" t="e">
        <f t="shared" si="754"/>
        <v>#REF!</v>
      </c>
      <c r="BL1558" s="10" t="e">
        <f t="shared" si="755"/>
        <v>#REF!</v>
      </c>
      <c r="BM1558" s="10" t="e">
        <f>IF(OR(BW1558=7,AQ1558=6),0,IF(#REF!="I",1,IF(#REF!="II",2,IF(#REF!="III",3,IF(#REF!="IV",4))))&amp;AP1558&amp;AQ1558&amp;AR1558&amp;AS1558&amp;AT1558&amp;AU1558&amp;AX1558)</f>
        <v>#REF!</v>
      </c>
      <c r="BN1558" s="10" t="e">
        <f t="shared" si="756"/>
        <v>#REF!</v>
      </c>
      <c r="BO1558" s="10" t="e">
        <f t="shared" si="757"/>
        <v>#REF!</v>
      </c>
      <c r="BP1558" s="10" t="e">
        <f t="shared" si="758"/>
        <v>#REF!</v>
      </c>
      <c r="BQ1558" s="10" t="e">
        <f t="shared" si="759"/>
        <v>#REF!</v>
      </c>
      <c r="BR1558" s="10" t="e">
        <f t="shared" si="760"/>
        <v>#REF!</v>
      </c>
      <c r="BS1558" s="10" t="e">
        <f t="shared" si="761"/>
        <v>#REF!</v>
      </c>
      <c r="BT1558" s="10" t="e">
        <f>IF(OR(BW1558=7,AQ1558=6),0,AO1558&amp;IF(#REF!="SI",1,IF(#REF!="NO",2,IF(#REF!="VIH + PREVIO",3,0))))</f>
        <v>#REF!</v>
      </c>
      <c r="BU1558" s="10" t="e">
        <f>IF(OR(BW1558=7,AQ1558=6),0,IF(#REF!="-",1,0))</f>
        <v>#REF!</v>
      </c>
      <c r="BV1558" s="10" t="e">
        <f t="shared" si="762"/>
        <v>#REF!</v>
      </c>
      <c r="BW15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8" s="10" t="e">
        <f t="shared" si="737"/>
        <v>#REF!</v>
      </c>
      <c r="BY1558" s="10" t="e">
        <f t="shared" si="763"/>
        <v>#REF!</v>
      </c>
      <c r="BZ1558" s="10" t="e">
        <f t="shared" si="738"/>
        <v>#REF!</v>
      </c>
      <c r="CA1558" s="10"/>
    </row>
    <row r="1559" spans="1:79" ht="23.25" customHeight="1" x14ac:dyDescent="0.3">
      <c r="A1559" s="7">
        <v>1557</v>
      </c>
      <c r="B1559" s="43"/>
      <c r="C1559" s="44"/>
      <c r="D1559" s="45"/>
      <c r="E1559" s="46"/>
      <c r="F1559" s="46"/>
      <c r="G1559" s="46"/>
      <c r="H1559" s="50"/>
      <c r="I1559" s="51"/>
      <c r="J1559" s="52"/>
      <c r="K1559" s="51"/>
      <c r="L1559" s="53"/>
      <c r="M1559" s="54"/>
      <c r="N1559" s="43"/>
      <c r="O1559" s="55"/>
      <c r="P1559" s="46"/>
      <c r="Q1559" s="46"/>
      <c r="R1559" s="46"/>
      <c r="S1559" s="43"/>
      <c r="T1559" s="56"/>
      <c r="U1559" s="46"/>
      <c r="V1559" s="57"/>
      <c r="W1559" s="58"/>
      <c r="X1559" s="57"/>
      <c r="Y1559" s="46"/>
      <c r="Z1559" s="57"/>
      <c r="AA1559" s="59"/>
      <c r="AB1559" s="60"/>
      <c r="AJ1559" s="11">
        <f t="shared" si="736"/>
        <v>13</v>
      </c>
      <c r="AK1559" s="11">
        <f t="shared" si="739"/>
        <v>0</v>
      </c>
      <c r="AL1559" s="11">
        <f t="shared" si="740"/>
        <v>0</v>
      </c>
      <c r="AM1559" s="11">
        <f t="shared" si="741"/>
        <v>0</v>
      </c>
      <c r="AN1559" s="11">
        <f t="shared" si="742"/>
        <v>0</v>
      </c>
      <c r="AO1559" s="4" t="e">
        <f>IF(#REF!="I",1,IF(#REF!="II",2,IF(#REF!="III",3,IF(#REF!="IV",4))))</f>
        <v>#REF!</v>
      </c>
      <c r="AP1559" s="11" t="e">
        <f>IF(#REF!="PULMONAR",1,IF(AND(#REF!="EXTRAPULMONAR",#REF!&lt;&gt;"MENINGEA"),2,IF(AND(#REF!="EXTRAPULMONAR",#REF!="MENINGEA"),3,)))</f>
        <v>#REF!</v>
      </c>
      <c r="AQ15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59" s="4">
        <f t="shared" si="743"/>
        <v>0</v>
      </c>
      <c r="AS1559" s="10">
        <f t="shared" si="744"/>
        <v>0</v>
      </c>
      <c r="AT1559" s="10">
        <f t="shared" si="745"/>
        <v>0</v>
      </c>
      <c r="AU1559" s="10" t="str">
        <f t="shared" si="746"/>
        <v>0</v>
      </c>
      <c r="AV1559" s="11" t="e">
        <f t="shared" si="747"/>
        <v>#N/A</v>
      </c>
      <c r="AW1559" s="4" t="e">
        <f t="shared" si="748"/>
        <v>#N/A</v>
      </c>
      <c r="AX1559" s="10" t="e">
        <f t="shared" si="734"/>
        <v>#N/A</v>
      </c>
      <c r="AY1559" s="10" t="e">
        <f t="shared" si="735"/>
        <v>#N/A</v>
      </c>
      <c r="AZ1559" s="10" t="e">
        <f t="shared" si="749"/>
        <v>#REF!</v>
      </c>
      <c r="BA1559" s="12" t="e">
        <f>IF(BW1559=7,0,AJ1559&amp;IF(#REF!="SI",1,IF(#REF!="NO",2,IF(#REF!="VIH + PREVIO",3,0))))</f>
        <v>#REF!</v>
      </c>
      <c r="BB1559" s="13" t="e">
        <f>IF(AND(#REF!="POSITIVO",#REF!="POSITIVO"),1,IF(#REF!="NEGATIVO",2,IF(#REF!="VIH + PREVIO",3,0)))</f>
        <v>#REF!</v>
      </c>
      <c r="BC1559" s="10" t="e">
        <f>IF(#REF!="SI",1,IF(#REF!="NO",2,0))</f>
        <v>#REF!</v>
      </c>
      <c r="BD1559" s="10" t="e">
        <f>IF(#REF!="SI",1,IF(#REF!="NO",2,0))</f>
        <v>#REF!</v>
      </c>
      <c r="BE1559" s="10" t="e">
        <f>IF(OR(#REF!="VIH + PREVIO",#REF!="VIH + PREVIO",#REF!="VIH + PREVIO"),1,0)</f>
        <v>#REF!</v>
      </c>
      <c r="BF1559" s="13" t="e">
        <f>IF(OR(#REF!="POSITIVO",#REF!="NEGATIVO"),1,IF(#REF!="PACIENTE NO ACEPTA",2,IF(#REF!="VIH + PREVIO",3,0)))</f>
        <v>#REF!</v>
      </c>
      <c r="BG1559" s="10" t="e">
        <f t="shared" si="750"/>
        <v>#REF!</v>
      </c>
      <c r="BH1559" s="10" t="e">
        <f t="shared" si="751"/>
        <v>#REF!</v>
      </c>
      <c r="BI1559" s="10" t="e">
        <f t="shared" si="752"/>
        <v>#REF!</v>
      </c>
      <c r="BJ1559" s="10" t="e">
        <f t="shared" si="753"/>
        <v>#REF!</v>
      </c>
      <c r="BK1559" s="10" t="e">
        <f t="shared" si="754"/>
        <v>#REF!</v>
      </c>
      <c r="BL1559" s="10" t="e">
        <f t="shared" si="755"/>
        <v>#REF!</v>
      </c>
      <c r="BM1559" s="10" t="e">
        <f>IF(OR(BW1559=7,AQ1559=6),0,IF(#REF!="I",1,IF(#REF!="II",2,IF(#REF!="III",3,IF(#REF!="IV",4))))&amp;AP1559&amp;AQ1559&amp;AR1559&amp;AS1559&amp;AT1559&amp;AU1559&amp;AX1559)</f>
        <v>#REF!</v>
      </c>
      <c r="BN1559" s="10" t="e">
        <f t="shared" si="756"/>
        <v>#REF!</v>
      </c>
      <c r="BO1559" s="10" t="e">
        <f t="shared" si="757"/>
        <v>#REF!</v>
      </c>
      <c r="BP1559" s="10" t="e">
        <f t="shared" si="758"/>
        <v>#REF!</v>
      </c>
      <c r="BQ1559" s="10" t="e">
        <f t="shared" si="759"/>
        <v>#REF!</v>
      </c>
      <c r="BR1559" s="10" t="e">
        <f t="shared" si="760"/>
        <v>#REF!</v>
      </c>
      <c r="BS1559" s="10" t="e">
        <f t="shared" si="761"/>
        <v>#REF!</v>
      </c>
      <c r="BT1559" s="10" t="e">
        <f>IF(OR(BW1559=7,AQ1559=6),0,AO1559&amp;IF(#REF!="SI",1,IF(#REF!="NO",2,IF(#REF!="VIH + PREVIO",3,0))))</f>
        <v>#REF!</v>
      </c>
      <c r="BU1559" s="10" t="e">
        <f>IF(OR(BW1559=7,AQ1559=6),0,IF(#REF!="-",1,0))</f>
        <v>#REF!</v>
      </c>
      <c r="BV1559" s="10" t="e">
        <f t="shared" si="762"/>
        <v>#REF!</v>
      </c>
      <c r="BW15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59" s="10" t="e">
        <f t="shared" si="737"/>
        <v>#REF!</v>
      </c>
      <c r="BY1559" s="10" t="e">
        <f t="shared" si="763"/>
        <v>#REF!</v>
      </c>
      <c r="BZ1559" s="10" t="e">
        <f t="shared" si="738"/>
        <v>#REF!</v>
      </c>
      <c r="CA1559" s="10"/>
    </row>
    <row r="1560" spans="1:79" ht="23.25" customHeight="1" x14ac:dyDescent="0.3">
      <c r="A1560" s="7">
        <v>1558</v>
      </c>
      <c r="B1560" s="43"/>
      <c r="C1560" s="44"/>
      <c r="D1560" s="45"/>
      <c r="E1560" s="46"/>
      <c r="F1560" s="46"/>
      <c r="G1560" s="46"/>
      <c r="H1560" s="50"/>
      <c r="I1560" s="51"/>
      <c r="J1560" s="52"/>
      <c r="K1560" s="51"/>
      <c r="L1560" s="53"/>
      <c r="M1560" s="54"/>
      <c r="N1560" s="43"/>
      <c r="O1560" s="55"/>
      <c r="P1560" s="46"/>
      <c r="Q1560" s="46"/>
      <c r="R1560" s="46"/>
      <c r="S1560" s="43"/>
      <c r="T1560" s="56"/>
      <c r="U1560" s="46"/>
      <c r="V1560" s="57"/>
      <c r="W1560" s="58"/>
      <c r="X1560" s="57"/>
      <c r="Y1560" s="46"/>
      <c r="Z1560" s="57"/>
      <c r="AA1560" s="59"/>
      <c r="AB1560" s="60"/>
      <c r="AJ1560" s="11">
        <f t="shared" si="736"/>
        <v>13</v>
      </c>
      <c r="AK1560" s="11">
        <f t="shared" si="739"/>
        <v>0</v>
      </c>
      <c r="AL1560" s="11">
        <f t="shared" si="740"/>
        <v>0</v>
      </c>
      <c r="AM1560" s="11">
        <f t="shared" si="741"/>
        <v>0</v>
      </c>
      <c r="AN1560" s="11">
        <f t="shared" si="742"/>
        <v>0</v>
      </c>
      <c r="AO1560" s="4" t="e">
        <f>IF(#REF!="I",1,IF(#REF!="II",2,IF(#REF!="III",3,IF(#REF!="IV",4))))</f>
        <v>#REF!</v>
      </c>
      <c r="AP1560" s="11" t="e">
        <f>IF(#REF!="PULMONAR",1,IF(AND(#REF!="EXTRAPULMONAR",#REF!&lt;&gt;"MENINGEA"),2,IF(AND(#REF!="EXTRAPULMONAR",#REF!="MENINGEA"),3,)))</f>
        <v>#REF!</v>
      </c>
      <c r="AQ15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0" s="4">
        <f t="shared" si="743"/>
        <v>0</v>
      </c>
      <c r="AS1560" s="10">
        <f t="shared" si="744"/>
        <v>0</v>
      </c>
      <c r="AT1560" s="10">
        <f t="shared" si="745"/>
        <v>0</v>
      </c>
      <c r="AU1560" s="10" t="str">
        <f t="shared" si="746"/>
        <v>0</v>
      </c>
      <c r="AV1560" s="11" t="e">
        <f t="shared" si="747"/>
        <v>#N/A</v>
      </c>
      <c r="AW1560" s="4" t="e">
        <f t="shared" si="748"/>
        <v>#N/A</v>
      </c>
      <c r="AX1560" s="10" t="e">
        <f t="shared" si="734"/>
        <v>#N/A</v>
      </c>
      <c r="AY1560" s="10" t="e">
        <f t="shared" si="735"/>
        <v>#N/A</v>
      </c>
      <c r="AZ1560" s="10" t="e">
        <f t="shared" si="749"/>
        <v>#REF!</v>
      </c>
      <c r="BA1560" s="12" t="e">
        <f>IF(BW1560=7,0,AJ1560&amp;IF(#REF!="SI",1,IF(#REF!="NO",2,IF(#REF!="VIH + PREVIO",3,0))))</f>
        <v>#REF!</v>
      </c>
      <c r="BB1560" s="13" t="e">
        <f>IF(AND(#REF!="POSITIVO",#REF!="POSITIVO"),1,IF(#REF!="NEGATIVO",2,IF(#REF!="VIH + PREVIO",3,0)))</f>
        <v>#REF!</v>
      </c>
      <c r="BC1560" s="10" t="e">
        <f>IF(#REF!="SI",1,IF(#REF!="NO",2,0))</f>
        <v>#REF!</v>
      </c>
      <c r="BD1560" s="10" t="e">
        <f>IF(#REF!="SI",1,IF(#REF!="NO",2,0))</f>
        <v>#REF!</v>
      </c>
      <c r="BE1560" s="10" t="e">
        <f>IF(OR(#REF!="VIH + PREVIO",#REF!="VIH + PREVIO",#REF!="VIH + PREVIO"),1,0)</f>
        <v>#REF!</v>
      </c>
      <c r="BF1560" s="13" t="e">
        <f>IF(OR(#REF!="POSITIVO",#REF!="NEGATIVO"),1,IF(#REF!="PACIENTE NO ACEPTA",2,IF(#REF!="VIH + PREVIO",3,0)))</f>
        <v>#REF!</v>
      </c>
      <c r="BG1560" s="10" t="e">
        <f t="shared" si="750"/>
        <v>#REF!</v>
      </c>
      <c r="BH1560" s="10" t="e">
        <f t="shared" si="751"/>
        <v>#REF!</v>
      </c>
      <c r="BI1560" s="10" t="e">
        <f t="shared" si="752"/>
        <v>#REF!</v>
      </c>
      <c r="BJ1560" s="10" t="e">
        <f t="shared" si="753"/>
        <v>#REF!</v>
      </c>
      <c r="BK1560" s="10" t="e">
        <f t="shared" si="754"/>
        <v>#REF!</v>
      </c>
      <c r="BL1560" s="10" t="e">
        <f t="shared" si="755"/>
        <v>#REF!</v>
      </c>
      <c r="BM1560" s="10" t="e">
        <f>IF(OR(BW1560=7,AQ1560=6),0,IF(#REF!="I",1,IF(#REF!="II",2,IF(#REF!="III",3,IF(#REF!="IV",4))))&amp;AP1560&amp;AQ1560&amp;AR1560&amp;AS1560&amp;AT1560&amp;AU1560&amp;AX1560)</f>
        <v>#REF!</v>
      </c>
      <c r="BN1560" s="10" t="e">
        <f t="shared" si="756"/>
        <v>#REF!</v>
      </c>
      <c r="BO1560" s="10" t="e">
        <f t="shared" si="757"/>
        <v>#REF!</v>
      </c>
      <c r="BP1560" s="10" t="e">
        <f t="shared" si="758"/>
        <v>#REF!</v>
      </c>
      <c r="BQ1560" s="10" t="e">
        <f t="shared" si="759"/>
        <v>#REF!</v>
      </c>
      <c r="BR1560" s="10" t="e">
        <f t="shared" si="760"/>
        <v>#REF!</v>
      </c>
      <c r="BS1560" s="10" t="e">
        <f t="shared" si="761"/>
        <v>#REF!</v>
      </c>
      <c r="BT1560" s="10" t="e">
        <f>IF(OR(BW1560=7,AQ1560=6),0,AO1560&amp;IF(#REF!="SI",1,IF(#REF!="NO",2,IF(#REF!="VIH + PREVIO",3,0))))</f>
        <v>#REF!</v>
      </c>
      <c r="BU1560" s="10" t="e">
        <f>IF(OR(BW1560=7,AQ1560=6),0,IF(#REF!="-",1,0))</f>
        <v>#REF!</v>
      </c>
      <c r="BV1560" s="10" t="e">
        <f t="shared" si="762"/>
        <v>#REF!</v>
      </c>
      <c r="BW15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0" s="10" t="e">
        <f t="shared" si="737"/>
        <v>#REF!</v>
      </c>
      <c r="BY1560" s="10" t="e">
        <f t="shared" si="763"/>
        <v>#REF!</v>
      </c>
      <c r="BZ1560" s="10" t="e">
        <f t="shared" si="738"/>
        <v>#REF!</v>
      </c>
      <c r="CA1560" s="10"/>
    </row>
    <row r="1561" spans="1:79" ht="23.25" customHeight="1" x14ac:dyDescent="0.3">
      <c r="A1561" s="7">
        <v>1559</v>
      </c>
      <c r="B1561" s="43"/>
      <c r="C1561" s="44"/>
      <c r="D1561" s="45"/>
      <c r="E1561" s="46"/>
      <c r="F1561" s="46"/>
      <c r="G1561" s="46"/>
      <c r="H1561" s="50"/>
      <c r="I1561" s="51"/>
      <c r="J1561" s="52"/>
      <c r="K1561" s="51"/>
      <c r="L1561" s="53"/>
      <c r="M1561" s="54"/>
      <c r="N1561" s="43"/>
      <c r="O1561" s="55"/>
      <c r="P1561" s="46"/>
      <c r="Q1561" s="46"/>
      <c r="R1561" s="46"/>
      <c r="S1561" s="43"/>
      <c r="T1561" s="56"/>
      <c r="U1561" s="46"/>
      <c r="V1561" s="57"/>
      <c r="W1561" s="58"/>
      <c r="X1561" s="57"/>
      <c r="Y1561" s="46"/>
      <c r="Z1561" s="57"/>
      <c r="AA1561" s="59"/>
      <c r="AB1561" s="60"/>
      <c r="AJ1561" s="11">
        <f t="shared" si="736"/>
        <v>13</v>
      </c>
      <c r="AK1561" s="11">
        <f t="shared" si="739"/>
        <v>0</v>
      </c>
      <c r="AL1561" s="11">
        <f t="shared" si="740"/>
        <v>0</v>
      </c>
      <c r="AM1561" s="11">
        <f t="shared" si="741"/>
        <v>0</v>
      </c>
      <c r="AN1561" s="11">
        <f t="shared" si="742"/>
        <v>0</v>
      </c>
      <c r="AO1561" s="4" t="e">
        <f>IF(#REF!="I",1,IF(#REF!="II",2,IF(#REF!="III",3,IF(#REF!="IV",4))))</f>
        <v>#REF!</v>
      </c>
      <c r="AP1561" s="11" t="e">
        <f>IF(#REF!="PULMONAR",1,IF(AND(#REF!="EXTRAPULMONAR",#REF!&lt;&gt;"MENINGEA"),2,IF(AND(#REF!="EXTRAPULMONAR",#REF!="MENINGEA"),3,)))</f>
        <v>#REF!</v>
      </c>
      <c r="AQ15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1" s="4">
        <f t="shared" si="743"/>
        <v>0</v>
      </c>
      <c r="AS1561" s="10">
        <f t="shared" si="744"/>
        <v>0</v>
      </c>
      <c r="AT1561" s="10">
        <f t="shared" si="745"/>
        <v>0</v>
      </c>
      <c r="AU1561" s="10" t="str">
        <f t="shared" si="746"/>
        <v>0</v>
      </c>
      <c r="AV1561" s="11" t="e">
        <f t="shared" si="747"/>
        <v>#N/A</v>
      </c>
      <c r="AW1561" s="4" t="e">
        <f t="shared" si="748"/>
        <v>#N/A</v>
      </c>
      <c r="AX1561" s="10" t="e">
        <f t="shared" ref="AX1561:AX1624" si="764">VLOOKUP(AV1561,ED,2,FALSE)</f>
        <v>#N/A</v>
      </c>
      <c r="AY1561" s="10" t="e">
        <f t="shared" ref="AY1561:AY1624" si="765">VLOOKUP(AW1561,ED_COHORT,2,FALSE)</f>
        <v>#N/A</v>
      </c>
      <c r="AZ1561" s="10" t="e">
        <f t="shared" si="749"/>
        <v>#REF!</v>
      </c>
      <c r="BA1561" s="12" t="e">
        <f>IF(BW1561=7,0,AJ1561&amp;IF(#REF!="SI",1,IF(#REF!="NO",2,IF(#REF!="VIH + PREVIO",3,0))))</f>
        <v>#REF!</v>
      </c>
      <c r="BB1561" s="13" t="e">
        <f>IF(AND(#REF!="POSITIVO",#REF!="POSITIVO"),1,IF(#REF!="NEGATIVO",2,IF(#REF!="VIH + PREVIO",3,0)))</f>
        <v>#REF!</v>
      </c>
      <c r="BC1561" s="10" t="e">
        <f>IF(#REF!="SI",1,IF(#REF!="NO",2,0))</f>
        <v>#REF!</v>
      </c>
      <c r="BD1561" s="10" t="e">
        <f>IF(#REF!="SI",1,IF(#REF!="NO",2,0))</f>
        <v>#REF!</v>
      </c>
      <c r="BE1561" s="10" t="e">
        <f>IF(OR(#REF!="VIH + PREVIO",#REF!="VIH + PREVIO",#REF!="VIH + PREVIO"),1,0)</f>
        <v>#REF!</v>
      </c>
      <c r="BF1561" s="13" t="e">
        <f>IF(OR(#REF!="POSITIVO",#REF!="NEGATIVO"),1,IF(#REF!="PACIENTE NO ACEPTA",2,IF(#REF!="VIH + PREVIO",3,0)))</f>
        <v>#REF!</v>
      </c>
      <c r="BG1561" s="10" t="e">
        <f t="shared" si="750"/>
        <v>#REF!</v>
      </c>
      <c r="BH1561" s="10" t="e">
        <f t="shared" si="751"/>
        <v>#REF!</v>
      </c>
      <c r="BI1561" s="10" t="e">
        <f t="shared" si="752"/>
        <v>#REF!</v>
      </c>
      <c r="BJ1561" s="10" t="e">
        <f t="shared" si="753"/>
        <v>#REF!</v>
      </c>
      <c r="BK1561" s="10" t="e">
        <f t="shared" si="754"/>
        <v>#REF!</v>
      </c>
      <c r="BL1561" s="10" t="e">
        <f t="shared" si="755"/>
        <v>#REF!</v>
      </c>
      <c r="BM1561" s="10" t="e">
        <f>IF(OR(BW1561=7,AQ1561=6),0,IF(#REF!="I",1,IF(#REF!="II",2,IF(#REF!="III",3,IF(#REF!="IV",4))))&amp;AP1561&amp;AQ1561&amp;AR1561&amp;AS1561&amp;AT1561&amp;AU1561&amp;AX1561)</f>
        <v>#REF!</v>
      </c>
      <c r="BN1561" s="10" t="e">
        <f t="shared" si="756"/>
        <v>#REF!</v>
      </c>
      <c r="BO1561" s="10" t="e">
        <f t="shared" si="757"/>
        <v>#REF!</v>
      </c>
      <c r="BP1561" s="10" t="e">
        <f t="shared" si="758"/>
        <v>#REF!</v>
      </c>
      <c r="BQ1561" s="10" t="e">
        <f t="shared" si="759"/>
        <v>#REF!</v>
      </c>
      <c r="BR1561" s="10" t="e">
        <f t="shared" si="760"/>
        <v>#REF!</v>
      </c>
      <c r="BS1561" s="10" t="e">
        <f t="shared" si="761"/>
        <v>#REF!</v>
      </c>
      <c r="BT1561" s="10" t="e">
        <f>IF(OR(BW1561=7,AQ1561=6),0,AO1561&amp;IF(#REF!="SI",1,IF(#REF!="NO",2,IF(#REF!="VIH + PREVIO",3,0))))</f>
        <v>#REF!</v>
      </c>
      <c r="BU1561" s="10" t="e">
        <f>IF(OR(BW1561=7,AQ1561=6),0,IF(#REF!="-",1,0))</f>
        <v>#REF!</v>
      </c>
      <c r="BV1561" s="10" t="e">
        <f t="shared" si="762"/>
        <v>#REF!</v>
      </c>
      <c r="BW15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1" s="10" t="e">
        <f t="shared" si="737"/>
        <v>#REF!</v>
      </c>
      <c r="BY1561" s="10" t="e">
        <f t="shared" si="763"/>
        <v>#REF!</v>
      </c>
      <c r="BZ1561" s="10" t="e">
        <f t="shared" si="738"/>
        <v>#REF!</v>
      </c>
      <c r="CA1561" s="10"/>
    </row>
    <row r="1562" spans="1:79" ht="23.25" customHeight="1" x14ac:dyDescent="0.3">
      <c r="A1562" s="7">
        <v>1560</v>
      </c>
      <c r="B1562" s="43"/>
      <c r="C1562" s="44"/>
      <c r="D1562" s="45"/>
      <c r="E1562" s="46"/>
      <c r="F1562" s="46"/>
      <c r="G1562" s="46"/>
      <c r="H1562" s="50"/>
      <c r="I1562" s="51"/>
      <c r="J1562" s="52"/>
      <c r="K1562" s="51"/>
      <c r="L1562" s="53"/>
      <c r="M1562" s="54"/>
      <c r="N1562" s="43"/>
      <c r="O1562" s="55"/>
      <c r="P1562" s="46"/>
      <c r="Q1562" s="46"/>
      <c r="R1562" s="46"/>
      <c r="S1562" s="43"/>
      <c r="T1562" s="56"/>
      <c r="U1562" s="46"/>
      <c r="V1562" s="57"/>
      <c r="W1562" s="58"/>
      <c r="X1562" s="57"/>
      <c r="Y1562" s="46"/>
      <c r="Z1562" s="57"/>
      <c r="AA1562" s="59"/>
      <c r="AB1562" s="60"/>
      <c r="AJ1562" s="11">
        <f t="shared" si="736"/>
        <v>13</v>
      </c>
      <c r="AK1562" s="11">
        <f t="shared" si="739"/>
        <v>0</v>
      </c>
      <c r="AL1562" s="11">
        <f t="shared" si="740"/>
        <v>0</v>
      </c>
      <c r="AM1562" s="11">
        <f t="shared" si="741"/>
        <v>0</v>
      </c>
      <c r="AN1562" s="11">
        <f t="shared" si="742"/>
        <v>0</v>
      </c>
      <c r="AO1562" s="4" t="e">
        <f>IF(#REF!="I",1,IF(#REF!="II",2,IF(#REF!="III",3,IF(#REF!="IV",4))))</f>
        <v>#REF!</v>
      </c>
      <c r="AP1562" s="11" t="e">
        <f>IF(#REF!="PULMONAR",1,IF(AND(#REF!="EXTRAPULMONAR",#REF!&lt;&gt;"MENINGEA"),2,IF(AND(#REF!="EXTRAPULMONAR",#REF!="MENINGEA"),3,)))</f>
        <v>#REF!</v>
      </c>
      <c r="AQ15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2" s="4">
        <f t="shared" si="743"/>
        <v>0</v>
      </c>
      <c r="AS1562" s="10">
        <f t="shared" si="744"/>
        <v>0</v>
      </c>
      <c r="AT1562" s="10">
        <f t="shared" si="745"/>
        <v>0</v>
      </c>
      <c r="AU1562" s="10" t="str">
        <f t="shared" si="746"/>
        <v>0</v>
      </c>
      <c r="AV1562" s="11" t="e">
        <f t="shared" si="747"/>
        <v>#N/A</v>
      </c>
      <c r="AW1562" s="4" t="e">
        <f t="shared" si="748"/>
        <v>#N/A</v>
      </c>
      <c r="AX1562" s="10" t="e">
        <f t="shared" si="764"/>
        <v>#N/A</v>
      </c>
      <c r="AY1562" s="10" t="e">
        <f t="shared" si="765"/>
        <v>#N/A</v>
      </c>
      <c r="AZ1562" s="10" t="e">
        <f t="shared" si="749"/>
        <v>#REF!</v>
      </c>
      <c r="BA1562" s="12" t="e">
        <f>IF(BW1562=7,0,AJ1562&amp;IF(#REF!="SI",1,IF(#REF!="NO",2,IF(#REF!="VIH + PREVIO",3,0))))</f>
        <v>#REF!</v>
      </c>
      <c r="BB1562" s="13" t="e">
        <f>IF(AND(#REF!="POSITIVO",#REF!="POSITIVO"),1,IF(#REF!="NEGATIVO",2,IF(#REF!="VIH + PREVIO",3,0)))</f>
        <v>#REF!</v>
      </c>
      <c r="BC1562" s="10" t="e">
        <f>IF(#REF!="SI",1,IF(#REF!="NO",2,0))</f>
        <v>#REF!</v>
      </c>
      <c r="BD1562" s="10" t="e">
        <f>IF(#REF!="SI",1,IF(#REF!="NO",2,0))</f>
        <v>#REF!</v>
      </c>
      <c r="BE1562" s="10" t="e">
        <f>IF(OR(#REF!="VIH + PREVIO",#REF!="VIH + PREVIO",#REF!="VIH + PREVIO"),1,0)</f>
        <v>#REF!</v>
      </c>
      <c r="BF1562" s="13" t="e">
        <f>IF(OR(#REF!="POSITIVO",#REF!="NEGATIVO"),1,IF(#REF!="PACIENTE NO ACEPTA",2,IF(#REF!="VIH + PREVIO",3,0)))</f>
        <v>#REF!</v>
      </c>
      <c r="BG1562" s="10" t="e">
        <f t="shared" si="750"/>
        <v>#REF!</v>
      </c>
      <c r="BH1562" s="10" t="e">
        <f t="shared" si="751"/>
        <v>#REF!</v>
      </c>
      <c r="BI1562" s="10" t="e">
        <f t="shared" si="752"/>
        <v>#REF!</v>
      </c>
      <c r="BJ1562" s="10" t="e">
        <f t="shared" si="753"/>
        <v>#REF!</v>
      </c>
      <c r="BK1562" s="10" t="e">
        <f t="shared" si="754"/>
        <v>#REF!</v>
      </c>
      <c r="BL1562" s="10" t="e">
        <f t="shared" si="755"/>
        <v>#REF!</v>
      </c>
      <c r="BM1562" s="10" t="e">
        <f>IF(OR(BW1562=7,AQ1562=6),0,IF(#REF!="I",1,IF(#REF!="II",2,IF(#REF!="III",3,IF(#REF!="IV",4))))&amp;AP1562&amp;AQ1562&amp;AR1562&amp;AS1562&amp;AT1562&amp;AU1562&amp;AX1562)</f>
        <v>#REF!</v>
      </c>
      <c r="BN1562" s="10" t="e">
        <f t="shared" si="756"/>
        <v>#REF!</v>
      </c>
      <c r="BO1562" s="10" t="e">
        <f t="shared" si="757"/>
        <v>#REF!</v>
      </c>
      <c r="BP1562" s="10" t="e">
        <f t="shared" si="758"/>
        <v>#REF!</v>
      </c>
      <c r="BQ1562" s="10" t="e">
        <f t="shared" si="759"/>
        <v>#REF!</v>
      </c>
      <c r="BR1562" s="10" t="e">
        <f t="shared" si="760"/>
        <v>#REF!</v>
      </c>
      <c r="BS1562" s="10" t="e">
        <f t="shared" si="761"/>
        <v>#REF!</v>
      </c>
      <c r="BT1562" s="10" t="e">
        <f>IF(OR(BW1562=7,AQ1562=6),0,AO1562&amp;IF(#REF!="SI",1,IF(#REF!="NO",2,IF(#REF!="VIH + PREVIO",3,0))))</f>
        <v>#REF!</v>
      </c>
      <c r="BU1562" s="10" t="e">
        <f>IF(OR(BW1562=7,AQ1562=6),0,IF(#REF!="-",1,0))</f>
        <v>#REF!</v>
      </c>
      <c r="BV1562" s="10" t="e">
        <f t="shared" si="762"/>
        <v>#REF!</v>
      </c>
      <c r="BW15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2" s="10" t="e">
        <f t="shared" si="737"/>
        <v>#REF!</v>
      </c>
      <c r="BY1562" s="10" t="e">
        <f t="shared" si="763"/>
        <v>#REF!</v>
      </c>
      <c r="BZ1562" s="10" t="e">
        <f t="shared" si="738"/>
        <v>#REF!</v>
      </c>
      <c r="CA1562" s="10"/>
    </row>
    <row r="1563" spans="1:79" ht="23.25" customHeight="1" x14ac:dyDescent="0.3">
      <c r="A1563" s="7">
        <v>1561</v>
      </c>
      <c r="B1563" s="43"/>
      <c r="C1563" s="44"/>
      <c r="D1563" s="45"/>
      <c r="E1563" s="46"/>
      <c r="F1563" s="46"/>
      <c r="G1563" s="46"/>
      <c r="H1563" s="50"/>
      <c r="I1563" s="51"/>
      <c r="J1563" s="52"/>
      <c r="K1563" s="51"/>
      <c r="L1563" s="53"/>
      <c r="M1563" s="54"/>
      <c r="N1563" s="43"/>
      <c r="O1563" s="55"/>
      <c r="P1563" s="46"/>
      <c r="Q1563" s="46"/>
      <c r="R1563" s="46"/>
      <c r="S1563" s="43"/>
      <c r="T1563" s="56"/>
      <c r="U1563" s="46"/>
      <c r="V1563" s="57"/>
      <c r="W1563" s="58"/>
      <c r="X1563" s="57"/>
      <c r="Y1563" s="46"/>
      <c r="Z1563" s="57"/>
      <c r="AA1563" s="59"/>
      <c r="AB1563" s="60"/>
      <c r="AJ1563" s="11">
        <f t="shared" si="736"/>
        <v>13</v>
      </c>
      <c r="AK1563" s="11">
        <f t="shared" si="739"/>
        <v>0</v>
      </c>
      <c r="AL1563" s="11">
        <f t="shared" si="740"/>
        <v>0</v>
      </c>
      <c r="AM1563" s="11">
        <f t="shared" si="741"/>
        <v>0</v>
      </c>
      <c r="AN1563" s="11">
        <f t="shared" si="742"/>
        <v>0</v>
      </c>
      <c r="AO1563" s="4" t="e">
        <f>IF(#REF!="I",1,IF(#REF!="II",2,IF(#REF!="III",3,IF(#REF!="IV",4))))</f>
        <v>#REF!</v>
      </c>
      <c r="AP1563" s="11" t="e">
        <f>IF(#REF!="PULMONAR",1,IF(AND(#REF!="EXTRAPULMONAR",#REF!&lt;&gt;"MENINGEA"),2,IF(AND(#REF!="EXTRAPULMONAR",#REF!="MENINGEA"),3,)))</f>
        <v>#REF!</v>
      </c>
      <c r="AQ15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3" s="4">
        <f t="shared" si="743"/>
        <v>0</v>
      </c>
      <c r="AS1563" s="10">
        <f t="shared" si="744"/>
        <v>0</v>
      </c>
      <c r="AT1563" s="10">
        <f t="shared" si="745"/>
        <v>0</v>
      </c>
      <c r="AU1563" s="10" t="str">
        <f t="shared" si="746"/>
        <v>0</v>
      </c>
      <c r="AV1563" s="11" t="e">
        <f t="shared" si="747"/>
        <v>#N/A</v>
      </c>
      <c r="AW1563" s="4" t="e">
        <f t="shared" si="748"/>
        <v>#N/A</v>
      </c>
      <c r="AX1563" s="10" t="e">
        <f t="shared" si="764"/>
        <v>#N/A</v>
      </c>
      <c r="AY1563" s="10" t="e">
        <f t="shared" si="765"/>
        <v>#N/A</v>
      </c>
      <c r="AZ1563" s="10" t="e">
        <f t="shared" si="749"/>
        <v>#REF!</v>
      </c>
      <c r="BA1563" s="12" t="e">
        <f>IF(BW1563=7,0,AJ1563&amp;IF(#REF!="SI",1,IF(#REF!="NO",2,IF(#REF!="VIH + PREVIO",3,0))))</f>
        <v>#REF!</v>
      </c>
      <c r="BB1563" s="13" t="e">
        <f>IF(AND(#REF!="POSITIVO",#REF!="POSITIVO"),1,IF(#REF!="NEGATIVO",2,IF(#REF!="VIH + PREVIO",3,0)))</f>
        <v>#REF!</v>
      </c>
      <c r="BC1563" s="10" t="e">
        <f>IF(#REF!="SI",1,IF(#REF!="NO",2,0))</f>
        <v>#REF!</v>
      </c>
      <c r="BD1563" s="10" t="e">
        <f>IF(#REF!="SI",1,IF(#REF!="NO",2,0))</f>
        <v>#REF!</v>
      </c>
      <c r="BE1563" s="10" t="e">
        <f>IF(OR(#REF!="VIH + PREVIO",#REF!="VIH + PREVIO",#REF!="VIH + PREVIO"),1,0)</f>
        <v>#REF!</v>
      </c>
      <c r="BF1563" s="13" t="e">
        <f>IF(OR(#REF!="POSITIVO",#REF!="NEGATIVO"),1,IF(#REF!="PACIENTE NO ACEPTA",2,IF(#REF!="VIH + PREVIO",3,0)))</f>
        <v>#REF!</v>
      </c>
      <c r="BG1563" s="10" t="e">
        <f t="shared" si="750"/>
        <v>#REF!</v>
      </c>
      <c r="BH1563" s="10" t="e">
        <f t="shared" si="751"/>
        <v>#REF!</v>
      </c>
      <c r="BI1563" s="10" t="e">
        <f t="shared" si="752"/>
        <v>#REF!</v>
      </c>
      <c r="BJ1563" s="10" t="e">
        <f t="shared" si="753"/>
        <v>#REF!</v>
      </c>
      <c r="BK1563" s="10" t="e">
        <f t="shared" si="754"/>
        <v>#REF!</v>
      </c>
      <c r="BL1563" s="10" t="e">
        <f t="shared" si="755"/>
        <v>#REF!</v>
      </c>
      <c r="BM1563" s="10" t="e">
        <f>IF(OR(BW1563=7,AQ1563=6),0,IF(#REF!="I",1,IF(#REF!="II",2,IF(#REF!="III",3,IF(#REF!="IV",4))))&amp;AP1563&amp;AQ1563&amp;AR1563&amp;AS1563&amp;AT1563&amp;AU1563&amp;AX1563)</f>
        <v>#REF!</v>
      </c>
      <c r="BN1563" s="10" t="e">
        <f t="shared" si="756"/>
        <v>#REF!</v>
      </c>
      <c r="BO1563" s="10" t="e">
        <f t="shared" si="757"/>
        <v>#REF!</v>
      </c>
      <c r="BP1563" s="10" t="e">
        <f t="shared" si="758"/>
        <v>#REF!</v>
      </c>
      <c r="BQ1563" s="10" t="e">
        <f t="shared" si="759"/>
        <v>#REF!</v>
      </c>
      <c r="BR1563" s="10" t="e">
        <f t="shared" si="760"/>
        <v>#REF!</v>
      </c>
      <c r="BS1563" s="10" t="e">
        <f t="shared" si="761"/>
        <v>#REF!</v>
      </c>
      <c r="BT1563" s="10" t="e">
        <f>IF(OR(BW1563=7,AQ1563=6),0,AO1563&amp;IF(#REF!="SI",1,IF(#REF!="NO",2,IF(#REF!="VIH + PREVIO",3,0))))</f>
        <v>#REF!</v>
      </c>
      <c r="BU1563" s="10" t="e">
        <f>IF(OR(BW1563=7,AQ1563=6),0,IF(#REF!="-",1,0))</f>
        <v>#REF!</v>
      </c>
      <c r="BV1563" s="10" t="e">
        <f t="shared" si="762"/>
        <v>#REF!</v>
      </c>
      <c r="BW15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3" s="10" t="e">
        <f t="shared" si="737"/>
        <v>#REF!</v>
      </c>
      <c r="BY1563" s="10" t="e">
        <f t="shared" si="763"/>
        <v>#REF!</v>
      </c>
      <c r="BZ1563" s="10" t="e">
        <f t="shared" si="738"/>
        <v>#REF!</v>
      </c>
      <c r="CA1563" s="10"/>
    </row>
    <row r="1564" spans="1:79" ht="23.25" customHeight="1" x14ac:dyDescent="0.3">
      <c r="A1564" s="7">
        <v>1562</v>
      </c>
      <c r="B1564" s="43"/>
      <c r="C1564" s="44"/>
      <c r="D1564" s="45"/>
      <c r="E1564" s="46"/>
      <c r="F1564" s="46"/>
      <c r="G1564" s="46"/>
      <c r="H1564" s="50"/>
      <c r="I1564" s="51"/>
      <c r="J1564" s="52"/>
      <c r="K1564" s="51"/>
      <c r="L1564" s="53"/>
      <c r="M1564" s="54"/>
      <c r="N1564" s="43"/>
      <c r="O1564" s="55"/>
      <c r="P1564" s="46"/>
      <c r="Q1564" s="46"/>
      <c r="R1564" s="46"/>
      <c r="S1564" s="43"/>
      <c r="T1564" s="56"/>
      <c r="U1564" s="46"/>
      <c r="V1564" s="57"/>
      <c r="W1564" s="58"/>
      <c r="X1564" s="57"/>
      <c r="Y1564" s="46"/>
      <c r="Z1564" s="57"/>
      <c r="AA1564" s="59"/>
      <c r="AB1564" s="60"/>
      <c r="AJ1564" s="11">
        <f t="shared" si="736"/>
        <v>13</v>
      </c>
      <c r="AK1564" s="11">
        <f t="shared" si="739"/>
        <v>0</v>
      </c>
      <c r="AL1564" s="11">
        <f t="shared" si="740"/>
        <v>0</v>
      </c>
      <c r="AM1564" s="11">
        <f t="shared" si="741"/>
        <v>0</v>
      </c>
      <c r="AN1564" s="11">
        <f t="shared" si="742"/>
        <v>0</v>
      </c>
      <c r="AO1564" s="4" t="e">
        <f>IF(#REF!="I",1,IF(#REF!="II",2,IF(#REF!="III",3,IF(#REF!="IV",4))))</f>
        <v>#REF!</v>
      </c>
      <c r="AP1564" s="11" t="e">
        <f>IF(#REF!="PULMONAR",1,IF(AND(#REF!="EXTRAPULMONAR",#REF!&lt;&gt;"MENINGEA"),2,IF(AND(#REF!="EXTRAPULMONAR",#REF!="MENINGEA"),3,)))</f>
        <v>#REF!</v>
      </c>
      <c r="AQ15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4" s="4">
        <f t="shared" si="743"/>
        <v>0</v>
      </c>
      <c r="AS1564" s="10">
        <f t="shared" si="744"/>
        <v>0</v>
      </c>
      <c r="AT1564" s="10">
        <f t="shared" si="745"/>
        <v>0</v>
      </c>
      <c r="AU1564" s="10" t="str">
        <f t="shared" si="746"/>
        <v>0</v>
      </c>
      <c r="AV1564" s="11" t="e">
        <f t="shared" si="747"/>
        <v>#N/A</v>
      </c>
      <c r="AW1564" s="4" t="e">
        <f t="shared" si="748"/>
        <v>#N/A</v>
      </c>
      <c r="AX1564" s="10" t="e">
        <f t="shared" si="764"/>
        <v>#N/A</v>
      </c>
      <c r="AY1564" s="10" t="e">
        <f t="shared" si="765"/>
        <v>#N/A</v>
      </c>
      <c r="AZ1564" s="10" t="e">
        <f t="shared" si="749"/>
        <v>#REF!</v>
      </c>
      <c r="BA1564" s="12" t="e">
        <f>IF(BW1564=7,0,AJ1564&amp;IF(#REF!="SI",1,IF(#REF!="NO",2,IF(#REF!="VIH + PREVIO",3,0))))</f>
        <v>#REF!</v>
      </c>
      <c r="BB1564" s="13" t="e">
        <f>IF(AND(#REF!="POSITIVO",#REF!="POSITIVO"),1,IF(#REF!="NEGATIVO",2,IF(#REF!="VIH + PREVIO",3,0)))</f>
        <v>#REF!</v>
      </c>
      <c r="BC1564" s="10" t="e">
        <f>IF(#REF!="SI",1,IF(#REF!="NO",2,0))</f>
        <v>#REF!</v>
      </c>
      <c r="BD1564" s="10" t="e">
        <f>IF(#REF!="SI",1,IF(#REF!="NO",2,0))</f>
        <v>#REF!</v>
      </c>
      <c r="BE1564" s="10" t="e">
        <f>IF(OR(#REF!="VIH + PREVIO",#REF!="VIH + PREVIO",#REF!="VIH + PREVIO"),1,0)</f>
        <v>#REF!</v>
      </c>
      <c r="BF1564" s="13" t="e">
        <f>IF(OR(#REF!="POSITIVO",#REF!="NEGATIVO"),1,IF(#REF!="PACIENTE NO ACEPTA",2,IF(#REF!="VIH + PREVIO",3,0)))</f>
        <v>#REF!</v>
      </c>
      <c r="BG1564" s="10" t="e">
        <f t="shared" si="750"/>
        <v>#REF!</v>
      </c>
      <c r="BH1564" s="10" t="e">
        <f t="shared" si="751"/>
        <v>#REF!</v>
      </c>
      <c r="BI1564" s="10" t="e">
        <f t="shared" si="752"/>
        <v>#REF!</v>
      </c>
      <c r="BJ1564" s="10" t="e">
        <f t="shared" si="753"/>
        <v>#REF!</v>
      </c>
      <c r="BK1564" s="10" t="e">
        <f t="shared" si="754"/>
        <v>#REF!</v>
      </c>
      <c r="BL1564" s="10" t="e">
        <f t="shared" si="755"/>
        <v>#REF!</v>
      </c>
      <c r="BM1564" s="10" t="e">
        <f>IF(OR(BW1564=7,AQ1564=6),0,IF(#REF!="I",1,IF(#REF!="II",2,IF(#REF!="III",3,IF(#REF!="IV",4))))&amp;AP1564&amp;AQ1564&amp;AR1564&amp;AS1564&amp;AT1564&amp;AU1564&amp;AX1564)</f>
        <v>#REF!</v>
      </c>
      <c r="BN1564" s="10" t="e">
        <f t="shared" si="756"/>
        <v>#REF!</v>
      </c>
      <c r="BO1564" s="10" t="e">
        <f t="shared" si="757"/>
        <v>#REF!</v>
      </c>
      <c r="BP1564" s="10" t="e">
        <f t="shared" si="758"/>
        <v>#REF!</v>
      </c>
      <c r="BQ1564" s="10" t="e">
        <f t="shared" si="759"/>
        <v>#REF!</v>
      </c>
      <c r="BR1564" s="10" t="e">
        <f t="shared" si="760"/>
        <v>#REF!</v>
      </c>
      <c r="BS1564" s="10" t="e">
        <f t="shared" si="761"/>
        <v>#REF!</v>
      </c>
      <c r="BT1564" s="10" t="e">
        <f>IF(OR(BW1564=7,AQ1564=6),0,AO1564&amp;IF(#REF!="SI",1,IF(#REF!="NO",2,IF(#REF!="VIH + PREVIO",3,0))))</f>
        <v>#REF!</v>
      </c>
      <c r="BU1564" s="10" t="e">
        <f>IF(OR(BW1564=7,AQ1564=6),0,IF(#REF!="-",1,0))</f>
        <v>#REF!</v>
      </c>
      <c r="BV1564" s="10" t="e">
        <f t="shared" si="762"/>
        <v>#REF!</v>
      </c>
      <c r="BW15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4" s="10" t="e">
        <f t="shared" si="737"/>
        <v>#REF!</v>
      </c>
      <c r="BY1564" s="10" t="e">
        <f t="shared" si="763"/>
        <v>#REF!</v>
      </c>
      <c r="BZ1564" s="10" t="e">
        <f t="shared" si="738"/>
        <v>#REF!</v>
      </c>
      <c r="CA1564" s="10"/>
    </row>
    <row r="1565" spans="1:79" ht="23.25" customHeight="1" x14ac:dyDescent="0.3">
      <c r="A1565" s="7">
        <v>1563</v>
      </c>
      <c r="B1565" s="43"/>
      <c r="C1565" s="44"/>
      <c r="D1565" s="45"/>
      <c r="E1565" s="46"/>
      <c r="F1565" s="46"/>
      <c r="G1565" s="46"/>
      <c r="H1565" s="50"/>
      <c r="I1565" s="51"/>
      <c r="J1565" s="52"/>
      <c r="K1565" s="51"/>
      <c r="L1565" s="53"/>
      <c r="M1565" s="54"/>
      <c r="N1565" s="43"/>
      <c r="O1565" s="55"/>
      <c r="P1565" s="46"/>
      <c r="Q1565" s="46"/>
      <c r="R1565" s="46"/>
      <c r="S1565" s="43"/>
      <c r="T1565" s="56"/>
      <c r="U1565" s="46"/>
      <c r="V1565" s="57"/>
      <c r="W1565" s="58"/>
      <c r="X1565" s="57"/>
      <c r="Y1565" s="46"/>
      <c r="Z1565" s="57"/>
      <c r="AA1565" s="59"/>
      <c r="AB1565" s="60"/>
      <c r="AJ1565" s="11">
        <f t="shared" ref="AJ1565:AJ1628" si="766">IF(AK1565&lt;&gt;0,AK1565,IF(AND(AK1565=0,AL1565&lt;&gt;0),AL1565,IF(AND(AK1565=0,AL1565=0,AM1565&lt;&gt;0),AM1565,IF(AND(AK1565=0,AL1565=0,AM1565=0,AN1565&lt;&gt;0),AN1565,13))))</f>
        <v>13</v>
      </c>
      <c r="AK1565" s="11">
        <f t="shared" si="739"/>
        <v>0</v>
      </c>
      <c r="AL1565" s="11">
        <f t="shared" si="740"/>
        <v>0</v>
      </c>
      <c r="AM1565" s="11">
        <f t="shared" si="741"/>
        <v>0</v>
      </c>
      <c r="AN1565" s="11">
        <f t="shared" si="742"/>
        <v>0</v>
      </c>
      <c r="AO1565" s="4" t="e">
        <f>IF(#REF!="I",1,IF(#REF!="II",2,IF(#REF!="III",3,IF(#REF!="IV",4))))</f>
        <v>#REF!</v>
      </c>
      <c r="AP1565" s="11" t="e">
        <f>IF(#REF!="PULMONAR",1,IF(AND(#REF!="EXTRAPULMONAR",#REF!&lt;&gt;"MENINGEA"),2,IF(AND(#REF!="EXTRAPULMONAR",#REF!="MENINGEA"),3,)))</f>
        <v>#REF!</v>
      </c>
      <c r="AQ15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5" s="4">
        <f t="shared" si="743"/>
        <v>0</v>
      </c>
      <c r="AS1565" s="10">
        <f t="shared" si="744"/>
        <v>0</v>
      </c>
      <c r="AT1565" s="10">
        <f t="shared" si="745"/>
        <v>0</v>
      </c>
      <c r="AU1565" s="10" t="str">
        <f t="shared" si="746"/>
        <v>0</v>
      </c>
      <c r="AV1565" s="11" t="e">
        <f t="shared" si="747"/>
        <v>#N/A</v>
      </c>
      <c r="AW1565" s="4" t="e">
        <f t="shared" si="748"/>
        <v>#N/A</v>
      </c>
      <c r="AX1565" s="10" t="e">
        <f t="shared" si="764"/>
        <v>#N/A</v>
      </c>
      <c r="AY1565" s="10" t="e">
        <f t="shared" si="765"/>
        <v>#N/A</v>
      </c>
      <c r="AZ1565" s="10" t="e">
        <f t="shared" si="749"/>
        <v>#REF!</v>
      </c>
      <c r="BA1565" s="12" t="e">
        <f>IF(BW1565=7,0,AJ1565&amp;IF(#REF!="SI",1,IF(#REF!="NO",2,IF(#REF!="VIH + PREVIO",3,0))))</f>
        <v>#REF!</v>
      </c>
      <c r="BB1565" s="13" t="e">
        <f>IF(AND(#REF!="POSITIVO",#REF!="POSITIVO"),1,IF(#REF!="NEGATIVO",2,IF(#REF!="VIH + PREVIO",3,0)))</f>
        <v>#REF!</v>
      </c>
      <c r="BC1565" s="10" t="e">
        <f>IF(#REF!="SI",1,IF(#REF!="NO",2,0))</f>
        <v>#REF!</v>
      </c>
      <c r="BD1565" s="10" t="e">
        <f>IF(#REF!="SI",1,IF(#REF!="NO",2,0))</f>
        <v>#REF!</v>
      </c>
      <c r="BE1565" s="10" t="e">
        <f>IF(OR(#REF!="VIH + PREVIO",#REF!="VIH + PREVIO",#REF!="VIH + PREVIO"),1,0)</f>
        <v>#REF!</v>
      </c>
      <c r="BF1565" s="13" t="e">
        <f>IF(OR(#REF!="POSITIVO",#REF!="NEGATIVO"),1,IF(#REF!="PACIENTE NO ACEPTA",2,IF(#REF!="VIH + PREVIO",3,0)))</f>
        <v>#REF!</v>
      </c>
      <c r="BG1565" s="10" t="e">
        <f t="shared" si="750"/>
        <v>#REF!</v>
      </c>
      <c r="BH1565" s="10" t="e">
        <f t="shared" si="751"/>
        <v>#REF!</v>
      </c>
      <c r="BI1565" s="10" t="e">
        <f t="shared" si="752"/>
        <v>#REF!</v>
      </c>
      <c r="BJ1565" s="10" t="e">
        <f t="shared" si="753"/>
        <v>#REF!</v>
      </c>
      <c r="BK1565" s="10" t="e">
        <f t="shared" si="754"/>
        <v>#REF!</v>
      </c>
      <c r="BL1565" s="10" t="e">
        <f t="shared" si="755"/>
        <v>#REF!</v>
      </c>
      <c r="BM1565" s="10" t="e">
        <f>IF(OR(BW1565=7,AQ1565=6),0,IF(#REF!="I",1,IF(#REF!="II",2,IF(#REF!="III",3,IF(#REF!="IV",4))))&amp;AP1565&amp;AQ1565&amp;AR1565&amp;AS1565&amp;AT1565&amp;AU1565&amp;AX1565)</f>
        <v>#REF!</v>
      </c>
      <c r="BN1565" s="10" t="e">
        <f t="shared" si="756"/>
        <v>#REF!</v>
      </c>
      <c r="BO1565" s="10" t="e">
        <f t="shared" si="757"/>
        <v>#REF!</v>
      </c>
      <c r="BP1565" s="10" t="e">
        <f t="shared" si="758"/>
        <v>#REF!</v>
      </c>
      <c r="BQ1565" s="10" t="e">
        <f t="shared" si="759"/>
        <v>#REF!</v>
      </c>
      <c r="BR1565" s="10" t="e">
        <f t="shared" si="760"/>
        <v>#REF!</v>
      </c>
      <c r="BS1565" s="10" t="e">
        <f t="shared" si="761"/>
        <v>#REF!</v>
      </c>
      <c r="BT1565" s="10" t="e">
        <f>IF(OR(BW1565=7,AQ1565=6),0,AO1565&amp;IF(#REF!="SI",1,IF(#REF!="NO",2,IF(#REF!="VIH + PREVIO",3,0))))</f>
        <v>#REF!</v>
      </c>
      <c r="BU1565" s="10" t="e">
        <f>IF(OR(BW1565=7,AQ1565=6),0,IF(#REF!="-",1,0))</f>
        <v>#REF!</v>
      </c>
      <c r="BV1565" s="10" t="e">
        <f t="shared" si="762"/>
        <v>#REF!</v>
      </c>
      <c r="BW15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5" s="10" t="e">
        <f t="shared" ref="BX1565:BX1628" si="767">AO1565&amp;AP1565&amp;AQ1565&amp;AR1565&amp;AS1565&amp;AT1565&amp;AY1565&amp;BW1565</f>
        <v>#REF!</v>
      </c>
      <c r="BY1565" s="10" t="e">
        <f t="shared" si="763"/>
        <v>#REF!</v>
      </c>
      <c r="BZ1565" s="10" t="e">
        <f t="shared" ref="BZ1565:BZ1628" si="768">AO1565&amp;AP1565&amp;AQ1565&amp;AY1565&amp;BW1565</f>
        <v>#REF!</v>
      </c>
      <c r="CA1565" s="10"/>
    </row>
    <row r="1566" spans="1:79" ht="23.25" customHeight="1" x14ac:dyDescent="0.3">
      <c r="A1566" s="7">
        <v>1564</v>
      </c>
      <c r="B1566" s="43"/>
      <c r="C1566" s="44"/>
      <c r="D1566" s="45"/>
      <c r="E1566" s="46"/>
      <c r="F1566" s="46"/>
      <c r="G1566" s="46"/>
      <c r="H1566" s="50"/>
      <c r="I1566" s="51"/>
      <c r="J1566" s="52"/>
      <c r="K1566" s="51"/>
      <c r="L1566" s="53"/>
      <c r="M1566" s="54"/>
      <c r="N1566" s="43"/>
      <c r="O1566" s="55"/>
      <c r="P1566" s="46"/>
      <c r="Q1566" s="46"/>
      <c r="R1566" s="46"/>
      <c r="S1566" s="43"/>
      <c r="T1566" s="56"/>
      <c r="U1566" s="46"/>
      <c r="V1566" s="57"/>
      <c r="W1566" s="58"/>
      <c r="X1566" s="57"/>
      <c r="Y1566" s="46"/>
      <c r="Z1566" s="57"/>
      <c r="AA1566" s="59"/>
      <c r="AB1566" s="60"/>
      <c r="AJ1566" s="11">
        <f t="shared" si="766"/>
        <v>13</v>
      </c>
      <c r="AK1566" s="11">
        <f t="shared" si="739"/>
        <v>0</v>
      </c>
      <c r="AL1566" s="11">
        <f t="shared" si="740"/>
        <v>0</v>
      </c>
      <c r="AM1566" s="11">
        <f t="shared" si="741"/>
        <v>0</v>
      </c>
      <c r="AN1566" s="11">
        <f t="shared" si="742"/>
        <v>0</v>
      </c>
      <c r="AO1566" s="4" t="e">
        <f>IF(#REF!="I",1,IF(#REF!="II",2,IF(#REF!="III",3,IF(#REF!="IV",4))))</f>
        <v>#REF!</v>
      </c>
      <c r="AP1566" s="11" t="e">
        <f>IF(#REF!="PULMONAR",1,IF(AND(#REF!="EXTRAPULMONAR",#REF!&lt;&gt;"MENINGEA"),2,IF(AND(#REF!="EXTRAPULMONAR",#REF!="MENINGEA"),3,)))</f>
        <v>#REF!</v>
      </c>
      <c r="AQ15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6" s="4">
        <f t="shared" si="743"/>
        <v>0</v>
      </c>
      <c r="AS1566" s="10">
        <f t="shared" si="744"/>
        <v>0</v>
      </c>
      <c r="AT1566" s="10">
        <f t="shared" si="745"/>
        <v>0</v>
      </c>
      <c r="AU1566" s="10" t="str">
        <f t="shared" si="746"/>
        <v>0</v>
      </c>
      <c r="AV1566" s="11" t="e">
        <f t="shared" si="747"/>
        <v>#N/A</v>
      </c>
      <c r="AW1566" s="4" t="e">
        <f t="shared" si="748"/>
        <v>#N/A</v>
      </c>
      <c r="AX1566" s="10" t="e">
        <f t="shared" si="764"/>
        <v>#N/A</v>
      </c>
      <c r="AY1566" s="10" t="e">
        <f t="shared" si="765"/>
        <v>#N/A</v>
      </c>
      <c r="AZ1566" s="10" t="e">
        <f t="shared" si="749"/>
        <v>#REF!</v>
      </c>
      <c r="BA1566" s="12" t="e">
        <f>IF(BW1566=7,0,AJ1566&amp;IF(#REF!="SI",1,IF(#REF!="NO",2,IF(#REF!="VIH + PREVIO",3,0))))</f>
        <v>#REF!</v>
      </c>
      <c r="BB1566" s="13" t="e">
        <f>IF(AND(#REF!="POSITIVO",#REF!="POSITIVO"),1,IF(#REF!="NEGATIVO",2,IF(#REF!="VIH + PREVIO",3,0)))</f>
        <v>#REF!</v>
      </c>
      <c r="BC1566" s="10" t="e">
        <f>IF(#REF!="SI",1,IF(#REF!="NO",2,0))</f>
        <v>#REF!</v>
      </c>
      <c r="BD1566" s="10" t="e">
        <f>IF(#REF!="SI",1,IF(#REF!="NO",2,0))</f>
        <v>#REF!</v>
      </c>
      <c r="BE1566" s="10" t="e">
        <f>IF(OR(#REF!="VIH + PREVIO",#REF!="VIH + PREVIO",#REF!="VIH + PREVIO"),1,0)</f>
        <v>#REF!</v>
      </c>
      <c r="BF1566" s="13" t="e">
        <f>IF(OR(#REF!="POSITIVO",#REF!="NEGATIVO"),1,IF(#REF!="PACIENTE NO ACEPTA",2,IF(#REF!="VIH + PREVIO",3,0)))</f>
        <v>#REF!</v>
      </c>
      <c r="BG1566" s="10" t="e">
        <f t="shared" si="750"/>
        <v>#REF!</v>
      </c>
      <c r="BH1566" s="10" t="e">
        <f t="shared" si="751"/>
        <v>#REF!</v>
      </c>
      <c r="BI1566" s="10" t="e">
        <f t="shared" si="752"/>
        <v>#REF!</v>
      </c>
      <c r="BJ1566" s="10" t="e">
        <f t="shared" si="753"/>
        <v>#REF!</v>
      </c>
      <c r="BK1566" s="10" t="e">
        <f t="shared" si="754"/>
        <v>#REF!</v>
      </c>
      <c r="BL1566" s="10" t="e">
        <f t="shared" si="755"/>
        <v>#REF!</v>
      </c>
      <c r="BM1566" s="10" t="e">
        <f>IF(OR(BW1566=7,AQ1566=6),0,IF(#REF!="I",1,IF(#REF!="II",2,IF(#REF!="III",3,IF(#REF!="IV",4))))&amp;AP1566&amp;AQ1566&amp;AR1566&amp;AS1566&amp;AT1566&amp;AU1566&amp;AX1566)</f>
        <v>#REF!</v>
      </c>
      <c r="BN1566" s="10" t="e">
        <f t="shared" si="756"/>
        <v>#REF!</v>
      </c>
      <c r="BO1566" s="10" t="e">
        <f t="shared" si="757"/>
        <v>#REF!</v>
      </c>
      <c r="BP1566" s="10" t="e">
        <f t="shared" si="758"/>
        <v>#REF!</v>
      </c>
      <c r="BQ1566" s="10" t="e">
        <f t="shared" si="759"/>
        <v>#REF!</v>
      </c>
      <c r="BR1566" s="10" t="e">
        <f t="shared" si="760"/>
        <v>#REF!</v>
      </c>
      <c r="BS1566" s="10" t="e">
        <f t="shared" si="761"/>
        <v>#REF!</v>
      </c>
      <c r="BT1566" s="10" t="e">
        <f>IF(OR(BW1566=7,AQ1566=6),0,AO1566&amp;IF(#REF!="SI",1,IF(#REF!="NO",2,IF(#REF!="VIH + PREVIO",3,0))))</f>
        <v>#REF!</v>
      </c>
      <c r="BU1566" s="10" t="e">
        <f>IF(OR(BW1566=7,AQ1566=6),0,IF(#REF!="-",1,0))</f>
        <v>#REF!</v>
      </c>
      <c r="BV1566" s="10" t="e">
        <f t="shared" si="762"/>
        <v>#REF!</v>
      </c>
      <c r="BW15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6" s="10" t="e">
        <f t="shared" si="767"/>
        <v>#REF!</v>
      </c>
      <c r="BY1566" s="10" t="e">
        <f t="shared" si="763"/>
        <v>#REF!</v>
      </c>
      <c r="BZ1566" s="10" t="e">
        <f t="shared" si="768"/>
        <v>#REF!</v>
      </c>
      <c r="CA1566" s="10"/>
    </row>
    <row r="1567" spans="1:79" ht="23.25" customHeight="1" x14ac:dyDescent="0.3">
      <c r="A1567" s="7">
        <v>1565</v>
      </c>
      <c r="B1567" s="43"/>
      <c r="C1567" s="44"/>
      <c r="D1567" s="45"/>
      <c r="E1567" s="46"/>
      <c r="F1567" s="46"/>
      <c r="G1567" s="46"/>
      <c r="H1567" s="50"/>
      <c r="I1567" s="51"/>
      <c r="J1567" s="52"/>
      <c r="K1567" s="51"/>
      <c r="L1567" s="53"/>
      <c r="M1567" s="54"/>
      <c r="N1567" s="43"/>
      <c r="O1567" s="55"/>
      <c r="P1567" s="46"/>
      <c r="Q1567" s="46"/>
      <c r="R1567" s="46"/>
      <c r="S1567" s="43"/>
      <c r="T1567" s="56"/>
      <c r="U1567" s="46"/>
      <c r="V1567" s="57"/>
      <c r="W1567" s="58"/>
      <c r="X1567" s="57"/>
      <c r="Y1567" s="46"/>
      <c r="Z1567" s="57"/>
      <c r="AA1567" s="59"/>
      <c r="AB1567" s="60"/>
      <c r="AJ1567" s="11">
        <f t="shared" si="766"/>
        <v>13</v>
      </c>
      <c r="AK1567" s="11">
        <f t="shared" si="739"/>
        <v>0</v>
      </c>
      <c r="AL1567" s="11">
        <f t="shared" si="740"/>
        <v>0</v>
      </c>
      <c r="AM1567" s="11">
        <f t="shared" si="741"/>
        <v>0</v>
      </c>
      <c r="AN1567" s="11">
        <f t="shared" si="742"/>
        <v>0</v>
      </c>
      <c r="AO1567" s="4" t="e">
        <f>IF(#REF!="I",1,IF(#REF!="II",2,IF(#REF!="III",3,IF(#REF!="IV",4))))</f>
        <v>#REF!</v>
      </c>
      <c r="AP1567" s="11" t="e">
        <f>IF(#REF!="PULMONAR",1,IF(AND(#REF!="EXTRAPULMONAR",#REF!&lt;&gt;"MENINGEA"),2,IF(AND(#REF!="EXTRAPULMONAR",#REF!="MENINGEA"),3,)))</f>
        <v>#REF!</v>
      </c>
      <c r="AQ15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7" s="4">
        <f t="shared" si="743"/>
        <v>0</v>
      </c>
      <c r="AS1567" s="10">
        <f t="shared" si="744"/>
        <v>0</v>
      </c>
      <c r="AT1567" s="10">
        <f t="shared" si="745"/>
        <v>0</v>
      </c>
      <c r="AU1567" s="10" t="str">
        <f t="shared" si="746"/>
        <v>0</v>
      </c>
      <c r="AV1567" s="11" t="e">
        <f t="shared" si="747"/>
        <v>#N/A</v>
      </c>
      <c r="AW1567" s="4" t="e">
        <f t="shared" si="748"/>
        <v>#N/A</v>
      </c>
      <c r="AX1567" s="10" t="e">
        <f t="shared" si="764"/>
        <v>#N/A</v>
      </c>
      <c r="AY1567" s="10" t="e">
        <f t="shared" si="765"/>
        <v>#N/A</v>
      </c>
      <c r="AZ1567" s="10" t="e">
        <f t="shared" si="749"/>
        <v>#REF!</v>
      </c>
      <c r="BA1567" s="12" t="e">
        <f>IF(BW1567=7,0,AJ1567&amp;IF(#REF!="SI",1,IF(#REF!="NO",2,IF(#REF!="VIH + PREVIO",3,0))))</f>
        <v>#REF!</v>
      </c>
      <c r="BB1567" s="13" t="e">
        <f>IF(AND(#REF!="POSITIVO",#REF!="POSITIVO"),1,IF(#REF!="NEGATIVO",2,IF(#REF!="VIH + PREVIO",3,0)))</f>
        <v>#REF!</v>
      </c>
      <c r="BC1567" s="10" t="e">
        <f>IF(#REF!="SI",1,IF(#REF!="NO",2,0))</f>
        <v>#REF!</v>
      </c>
      <c r="BD1567" s="10" t="e">
        <f>IF(#REF!="SI",1,IF(#REF!="NO",2,0))</f>
        <v>#REF!</v>
      </c>
      <c r="BE1567" s="10" t="e">
        <f>IF(OR(#REF!="VIH + PREVIO",#REF!="VIH + PREVIO",#REF!="VIH + PREVIO"),1,0)</f>
        <v>#REF!</v>
      </c>
      <c r="BF1567" s="13" t="e">
        <f>IF(OR(#REF!="POSITIVO",#REF!="NEGATIVO"),1,IF(#REF!="PACIENTE NO ACEPTA",2,IF(#REF!="VIH + PREVIO",3,0)))</f>
        <v>#REF!</v>
      </c>
      <c r="BG1567" s="10" t="e">
        <f t="shared" si="750"/>
        <v>#REF!</v>
      </c>
      <c r="BH1567" s="10" t="e">
        <f t="shared" si="751"/>
        <v>#REF!</v>
      </c>
      <c r="BI1567" s="10" t="e">
        <f t="shared" si="752"/>
        <v>#REF!</v>
      </c>
      <c r="BJ1567" s="10" t="e">
        <f t="shared" si="753"/>
        <v>#REF!</v>
      </c>
      <c r="BK1567" s="10" t="e">
        <f t="shared" si="754"/>
        <v>#REF!</v>
      </c>
      <c r="BL1567" s="10" t="e">
        <f t="shared" si="755"/>
        <v>#REF!</v>
      </c>
      <c r="BM1567" s="10" t="e">
        <f>IF(OR(BW1567=7,AQ1567=6),0,IF(#REF!="I",1,IF(#REF!="II",2,IF(#REF!="III",3,IF(#REF!="IV",4))))&amp;AP1567&amp;AQ1567&amp;AR1567&amp;AS1567&amp;AT1567&amp;AU1567&amp;AX1567)</f>
        <v>#REF!</v>
      </c>
      <c r="BN1567" s="10" t="e">
        <f t="shared" si="756"/>
        <v>#REF!</v>
      </c>
      <c r="BO1567" s="10" t="e">
        <f t="shared" si="757"/>
        <v>#REF!</v>
      </c>
      <c r="BP1567" s="10" t="e">
        <f t="shared" si="758"/>
        <v>#REF!</v>
      </c>
      <c r="BQ1567" s="10" t="e">
        <f t="shared" si="759"/>
        <v>#REF!</v>
      </c>
      <c r="BR1567" s="10" t="e">
        <f t="shared" si="760"/>
        <v>#REF!</v>
      </c>
      <c r="BS1567" s="10" t="e">
        <f t="shared" si="761"/>
        <v>#REF!</v>
      </c>
      <c r="BT1567" s="10" t="e">
        <f>IF(OR(BW1567=7,AQ1567=6),0,AO1567&amp;IF(#REF!="SI",1,IF(#REF!="NO",2,IF(#REF!="VIH + PREVIO",3,0))))</f>
        <v>#REF!</v>
      </c>
      <c r="BU1567" s="10" t="e">
        <f>IF(OR(BW1567=7,AQ1567=6),0,IF(#REF!="-",1,0))</f>
        <v>#REF!</v>
      </c>
      <c r="BV1567" s="10" t="e">
        <f t="shared" si="762"/>
        <v>#REF!</v>
      </c>
      <c r="BW15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7" s="10" t="e">
        <f t="shared" si="767"/>
        <v>#REF!</v>
      </c>
      <c r="BY1567" s="10" t="e">
        <f t="shared" si="763"/>
        <v>#REF!</v>
      </c>
      <c r="BZ1567" s="10" t="e">
        <f t="shared" si="768"/>
        <v>#REF!</v>
      </c>
      <c r="CA1567" s="10"/>
    </row>
    <row r="1568" spans="1:79" ht="23.25" customHeight="1" x14ac:dyDescent="0.3">
      <c r="A1568" s="7">
        <v>1566</v>
      </c>
      <c r="B1568" s="43"/>
      <c r="C1568" s="44"/>
      <c r="D1568" s="45"/>
      <c r="E1568" s="46"/>
      <c r="F1568" s="46"/>
      <c r="G1568" s="46"/>
      <c r="H1568" s="50"/>
      <c r="I1568" s="51"/>
      <c r="J1568" s="52"/>
      <c r="K1568" s="51"/>
      <c r="L1568" s="53"/>
      <c r="M1568" s="54"/>
      <c r="N1568" s="43"/>
      <c r="O1568" s="55"/>
      <c r="P1568" s="46"/>
      <c r="Q1568" s="46"/>
      <c r="R1568" s="46"/>
      <c r="S1568" s="43"/>
      <c r="T1568" s="56"/>
      <c r="U1568" s="46"/>
      <c r="V1568" s="57"/>
      <c r="W1568" s="58"/>
      <c r="X1568" s="57"/>
      <c r="Y1568" s="46"/>
      <c r="Z1568" s="57"/>
      <c r="AA1568" s="59"/>
      <c r="AB1568" s="60"/>
      <c r="AJ1568" s="11">
        <f t="shared" si="766"/>
        <v>13</v>
      </c>
      <c r="AK1568" s="11">
        <f t="shared" si="739"/>
        <v>0</v>
      </c>
      <c r="AL1568" s="11">
        <f t="shared" si="740"/>
        <v>0</v>
      </c>
      <c r="AM1568" s="11">
        <f t="shared" si="741"/>
        <v>0</v>
      </c>
      <c r="AN1568" s="11">
        <f t="shared" si="742"/>
        <v>0</v>
      </c>
      <c r="AO1568" s="4" t="e">
        <f>IF(#REF!="I",1,IF(#REF!="II",2,IF(#REF!="III",3,IF(#REF!="IV",4))))</f>
        <v>#REF!</v>
      </c>
      <c r="AP1568" s="11" t="e">
        <f>IF(#REF!="PULMONAR",1,IF(AND(#REF!="EXTRAPULMONAR",#REF!&lt;&gt;"MENINGEA"),2,IF(AND(#REF!="EXTRAPULMONAR",#REF!="MENINGEA"),3,)))</f>
        <v>#REF!</v>
      </c>
      <c r="AQ15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8" s="4">
        <f t="shared" si="743"/>
        <v>0</v>
      </c>
      <c r="AS1568" s="10">
        <f t="shared" si="744"/>
        <v>0</v>
      </c>
      <c r="AT1568" s="10">
        <f t="shared" si="745"/>
        <v>0</v>
      </c>
      <c r="AU1568" s="10" t="str">
        <f t="shared" si="746"/>
        <v>0</v>
      </c>
      <c r="AV1568" s="11" t="e">
        <f t="shared" si="747"/>
        <v>#N/A</v>
      </c>
      <c r="AW1568" s="4" t="e">
        <f t="shared" si="748"/>
        <v>#N/A</v>
      </c>
      <c r="AX1568" s="10" t="e">
        <f t="shared" si="764"/>
        <v>#N/A</v>
      </c>
      <c r="AY1568" s="10" t="e">
        <f t="shared" si="765"/>
        <v>#N/A</v>
      </c>
      <c r="AZ1568" s="10" t="e">
        <f t="shared" si="749"/>
        <v>#REF!</v>
      </c>
      <c r="BA1568" s="12" t="e">
        <f>IF(BW1568=7,0,AJ1568&amp;IF(#REF!="SI",1,IF(#REF!="NO",2,IF(#REF!="VIH + PREVIO",3,0))))</f>
        <v>#REF!</v>
      </c>
      <c r="BB1568" s="13" t="e">
        <f>IF(AND(#REF!="POSITIVO",#REF!="POSITIVO"),1,IF(#REF!="NEGATIVO",2,IF(#REF!="VIH + PREVIO",3,0)))</f>
        <v>#REF!</v>
      </c>
      <c r="BC1568" s="10" t="e">
        <f>IF(#REF!="SI",1,IF(#REF!="NO",2,0))</f>
        <v>#REF!</v>
      </c>
      <c r="BD1568" s="10" t="e">
        <f>IF(#REF!="SI",1,IF(#REF!="NO",2,0))</f>
        <v>#REF!</v>
      </c>
      <c r="BE1568" s="10" t="e">
        <f>IF(OR(#REF!="VIH + PREVIO",#REF!="VIH + PREVIO",#REF!="VIH + PREVIO"),1,0)</f>
        <v>#REF!</v>
      </c>
      <c r="BF1568" s="13" t="e">
        <f>IF(OR(#REF!="POSITIVO",#REF!="NEGATIVO"),1,IF(#REF!="PACIENTE NO ACEPTA",2,IF(#REF!="VIH + PREVIO",3,0)))</f>
        <v>#REF!</v>
      </c>
      <c r="BG1568" s="10" t="e">
        <f t="shared" si="750"/>
        <v>#REF!</v>
      </c>
      <c r="BH1568" s="10" t="e">
        <f t="shared" si="751"/>
        <v>#REF!</v>
      </c>
      <c r="BI1568" s="10" t="e">
        <f t="shared" si="752"/>
        <v>#REF!</v>
      </c>
      <c r="BJ1568" s="10" t="e">
        <f t="shared" si="753"/>
        <v>#REF!</v>
      </c>
      <c r="BK1568" s="10" t="e">
        <f t="shared" si="754"/>
        <v>#REF!</v>
      </c>
      <c r="BL1568" s="10" t="e">
        <f t="shared" si="755"/>
        <v>#REF!</v>
      </c>
      <c r="BM1568" s="10" t="e">
        <f>IF(OR(BW1568=7,AQ1568=6),0,IF(#REF!="I",1,IF(#REF!="II",2,IF(#REF!="III",3,IF(#REF!="IV",4))))&amp;AP1568&amp;AQ1568&amp;AR1568&amp;AS1568&amp;AT1568&amp;AU1568&amp;AX1568)</f>
        <v>#REF!</v>
      </c>
      <c r="BN1568" s="10" t="e">
        <f t="shared" si="756"/>
        <v>#REF!</v>
      </c>
      <c r="BO1568" s="10" t="e">
        <f t="shared" si="757"/>
        <v>#REF!</v>
      </c>
      <c r="BP1568" s="10" t="e">
        <f t="shared" si="758"/>
        <v>#REF!</v>
      </c>
      <c r="BQ1568" s="10" t="e">
        <f t="shared" si="759"/>
        <v>#REF!</v>
      </c>
      <c r="BR1568" s="10" t="e">
        <f t="shared" si="760"/>
        <v>#REF!</v>
      </c>
      <c r="BS1568" s="10" t="e">
        <f t="shared" si="761"/>
        <v>#REF!</v>
      </c>
      <c r="BT1568" s="10" t="e">
        <f>IF(OR(BW1568=7,AQ1568=6),0,AO1568&amp;IF(#REF!="SI",1,IF(#REF!="NO",2,IF(#REF!="VIH + PREVIO",3,0))))</f>
        <v>#REF!</v>
      </c>
      <c r="BU1568" s="10" t="e">
        <f>IF(OR(BW1568=7,AQ1568=6),0,IF(#REF!="-",1,0))</f>
        <v>#REF!</v>
      </c>
      <c r="BV1568" s="10" t="e">
        <f t="shared" si="762"/>
        <v>#REF!</v>
      </c>
      <c r="BW15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8" s="10" t="e">
        <f t="shared" si="767"/>
        <v>#REF!</v>
      </c>
      <c r="BY1568" s="10" t="e">
        <f t="shared" si="763"/>
        <v>#REF!</v>
      </c>
      <c r="BZ1568" s="10" t="e">
        <f t="shared" si="768"/>
        <v>#REF!</v>
      </c>
      <c r="CA1568" s="10"/>
    </row>
    <row r="1569" spans="1:79" ht="23.25" customHeight="1" x14ac:dyDescent="0.3">
      <c r="A1569" s="7">
        <v>1567</v>
      </c>
      <c r="B1569" s="43"/>
      <c r="C1569" s="44"/>
      <c r="D1569" s="45"/>
      <c r="E1569" s="46"/>
      <c r="F1569" s="46"/>
      <c r="G1569" s="46"/>
      <c r="H1569" s="50"/>
      <c r="I1569" s="51"/>
      <c r="J1569" s="52"/>
      <c r="K1569" s="51"/>
      <c r="L1569" s="53"/>
      <c r="M1569" s="54"/>
      <c r="N1569" s="43"/>
      <c r="O1569" s="55"/>
      <c r="P1569" s="46"/>
      <c r="Q1569" s="46"/>
      <c r="R1569" s="46"/>
      <c r="S1569" s="43"/>
      <c r="T1569" s="56"/>
      <c r="U1569" s="46"/>
      <c r="V1569" s="57"/>
      <c r="W1569" s="58"/>
      <c r="X1569" s="57"/>
      <c r="Y1569" s="46"/>
      <c r="Z1569" s="57"/>
      <c r="AA1569" s="59"/>
      <c r="AB1569" s="60"/>
      <c r="AJ1569" s="11">
        <f t="shared" si="766"/>
        <v>13</v>
      </c>
      <c r="AK1569" s="11">
        <f t="shared" si="739"/>
        <v>0</v>
      </c>
      <c r="AL1569" s="11">
        <f t="shared" si="740"/>
        <v>0</v>
      </c>
      <c r="AM1569" s="11">
        <f t="shared" si="741"/>
        <v>0</v>
      </c>
      <c r="AN1569" s="11">
        <f t="shared" si="742"/>
        <v>0</v>
      </c>
      <c r="AO1569" s="4" t="e">
        <f>IF(#REF!="I",1,IF(#REF!="II",2,IF(#REF!="III",3,IF(#REF!="IV",4))))</f>
        <v>#REF!</v>
      </c>
      <c r="AP1569" s="11" t="e">
        <f>IF(#REF!="PULMONAR",1,IF(AND(#REF!="EXTRAPULMONAR",#REF!&lt;&gt;"MENINGEA"),2,IF(AND(#REF!="EXTRAPULMONAR",#REF!="MENINGEA"),3,)))</f>
        <v>#REF!</v>
      </c>
      <c r="AQ15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69" s="4">
        <f t="shared" si="743"/>
        <v>0</v>
      </c>
      <c r="AS1569" s="10">
        <f t="shared" si="744"/>
        <v>0</v>
      </c>
      <c r="AT1569" s="10">
        <f t="shared" si="745"/>
        <v>0</v>
      </c>
      <c r="AU1569" s="10" t="str">
        <f t="shared" si="746"/>
        <v>0</v>
      </c>
      <c r="AV1569" s="11" t="e">
        <f t="shared" si="747"/>
        <v>#N/A</v>
      </c>
      <c r="AW1569" s="4" t="e">
        <f t="shared" si="748"/>
        <v>#N/A</v>
      </c>
      <c r="AX1569" s="10" t="e">
        <f t="shared" si="764"/>
        <v>#N/A</v>
      </c>
      <c r="AY1569" s="10" t="e">
        <f t="shared" si="765"/>
        <v>#N/A</v>
      </c>
      <c r="AZ1569" s="10" t="e">
        <f t="shared" si="749"/>
        <v>#REF!</v>
      </c>
      <c r="BA1569" s="12" t="e">
        <f>IF(BW1569=7,0,AJ1569&amp;IF(#REF!="SI",1,IF(#REF!="NO",2,IF(#REF!="VIH + PREVIO",3,0))))</f>
        <v>#REF!</v>
      </c>
      <c r="BB1569" s="13" t="e">
        <f>IF(AND(#REF!="POSITIVO",#REF!="POSITIVO"),1,IF(#REF!="NEGATIVO",2,IF(#REF!="VIH + PREVIO",3,0)))</f>
        <v>#REF!</v>
      </c>
      <c r="BC1569" s="10" t="e">
        <f>IF(#REF!="SI",1,IF(#REF!="NO",2,0))</f>
        <v>#REF!</v>
      </c>
      <c r="BD1569" s="10" t="e">
        <f>IF(#REF!="SI",1,IF(#REF!="NO",2,0))</f>
        <v>#REF!</v>
      </c>
      <c r="BE1569" s="10" t="e">
        <f>IF(OR(#REF!="VIH + PREVIO",#REF!="VIH + PREVIO",#REF!="VIH + PREVIO"),1,0)</f>
        <v>#REF!</v>
      </c>
      <c r="BF1569" s="13" t="e">
        <f>IF(OR(#REF!="POSITIVO",#REF!="NEGATIVO"),1,IF(#REF!="PACIENTE NO ACEPTA",2,IF(#REF!="VIH + PREVIO",3,0)))</f>
        <v>#REF!</v>
      </c>
      <c r="BG1569" s="10" t="e">
        <f t="shared" si="750"/>
        <v>#REF!</v>
      </c>
      <c r="BH1569" s="10" t="e">
        <f t="shared" si="751"/>
        <v>#REF!</v>
      </c>
      <c r="BI1569" s="10" t="e">
        <f t="shared" si="752"/>
        <v>#REF!</v>
      </c>
      <c r="BJ1569" s="10" t="e">
        <f t="shared" si="753"/>
        <v>#REF!</v>
      </c>
      <c r="BK1569" s="10" t="e">
        <f t="shared" si="754"/>
        <v>#REF!</v>
      </c>
      <c r="BL1569" s="10" t="e">
        <f t="shared" si="755"/>
        <v>#REF!</v>
      </c>
      <c r="BM1569" s="10" t="e">
        <f>IF(OR(BW1569=7,AQ1569=6),0,IF(#REF!="I",1,IF(#REF!="II",2,IF(#REF!="III",3,IF(#REF!="IV",4))))&amp;AP1569&amp;AQ1569&amp;AR1569&amp;AS1569&amp;AT1569&amp;AU1569&amp;AX1569)</f>
        <v>#REF!</v>
      </c>
      <c r="BN1569" s="10" t="e">
        <f t="shared" si="756"/>
        <v>#REF!</v>
      </c>
      <c r="BO1569" s="10" t="e">
        <f t="shared" si="757"/>
        <v>#REF!</v>
      </c>
      <c r="BP1569" s="10" t="e">
        <f t="shared" si="758"/>
        <v>#REF!</v>
      </c>
      <c r="BQ1569" s="10" t="e">
        <f t="shared" si="759"/>
        <v>#REF!</v>
      </c>
      <c r="BR1569" s="10" t="e">
        <f t="shared" si="760"/>
        <v>#REF!</v>
      </c>
      <c r="BS1569" s="10" t="e">
        <f t="shared" si="761"/>
        <v>#REF!</v>
      </c>
      <c r="BT1569" s="10" t="e">
        <f>IF(OR(BW1569=7,AQ1569=6),0,AO1569&amp;IF(#REF!="SI",1,IF(#REF!="NO",2,IF(#REF!="VIH + PREVIO",3,0))))</f>
        <v>#REF!</v>
      </c>
      <c r="BU1569" s="10" t="e">
        <f>IF(OR(BW1569=7,AQ1569=6),0,IF(#REF!="-",1,0))</f>
        <v>#REF!</v>
      </c>
      <c r="BV1569" s="10" t="e">
        <f t="shared" si="762"/>
        <v>#REF!</v>
      </c>
      <c r="BW15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69" s="10" t="e">
        <f t="shared" si="767"/>
        <v>#REF!</v>
      </c>
      <c r="BY1569" s="10" t="e">
        <f t="shared" si="763"/>
        <v>#REF!</v>
      </c>
      <c r="BZ1569" s="10" t="e">
        <f t="shared" si="768"/>
        <v>#REF!</v>
      </c>
      <c r="CA1569" s="10"/>
    </row>
    <row r="1570" spans="1:79" ht="23.25" customHeight="1" x14ac:dyDescent="0.3">
      <c r="A1570" s="7">
        <v>1568</v>
      </c>
      <c r="B1570" s="43"/>
      <c r="C1570" s="44"/>
      <c r="D1570" s="45"/>
      <c r="E1570" s="46"/>
      <c r="F1570" s="46"/>
      <c r="G1570" s="46"/>
      <c r="H1570" s="50"/>
      <c r="I1570" s="51"/>
      <c r="J1570" s="52"/>
      <c r="K1570" s="51"/>
      <c r="L1570" s="53"/>
      <c r="M1570" s="54"/>
      <c r="N1570" s="43"/>
      <c r="O1570" s="55"/>
      <c r="P1570" s="46"/>
      <c r="Q1570" s="46"/>
      <c r="R1570" s="46"/>
      <c r="S1570" s="43"/>
      <c r="T1570" s="56"/>
      <c r="U1570" s="46"/>
      <c r="V1570" s="57"/>
      <c r="W1570" s="58"/>
      <c r="X1570" s="57"/>
      <c r="Y1570" s="46"/>
      <c r="Z1570" s="57"/>
      <c r="AA1570" s="59"/>
      <c r="AB1570" s="60"/>
      <c r="AJ1570" s="11">
        <f t="shared" si="766"/>
        <v>13</v>
      </c>
      <c r="AK1570" s="11">
        <f t="shared" si="739"/>
        <v>0</v>
      </c>
      <c r="AL1570" s="11">
        <f t="shared" si="740"/>
        <v>0</v>
      </c>
      <c r="AM1570" s="11">
        <f t="shared" si="741"/>
        <v>0</v>
      </c>
      <c r="AN1570" s="11">
        <f t="shared" si="742"/>
        <v>0</v>
      </c>
      <c r="AO1570" s="4" t="e">
        <f>IF(#REF!="I",1,IF(#REF!="II",2,IF(#REF!="III",3,IF(#REF!="IV",4))))</f>
        <v>#REF!</v>
      </c>
      <c r="AP1570" s="11" t="e">
        <f>IF(#REF!="PULMONAR",1,IF(AND(#REF!="EXTRAPULMONAR",#REF!&lt;&gt;"MENINGEA"),2,IF(AND(#REF!="EXTRAPULMONAR",#REF!="MENINGEA"),3,)))</f>
        <v>#REF!</v>
      </c>
      <c r="AQ15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0" s="4">
        <f t="shared" si="743"/>
        <v>0</v>
      </c>
      <c r="AS1570" s="10">
        <f t="shared" si="744"/>
        <v>0</v>
      </c>
      <c r="AT1570" s="10">
        <f t="shared" si="745"/>
        <v>0</v>
      </c>
      <c r="AU1570" s="10" t="str">
        <f t="shared" si="746"/>
        <v>0</v>
      </c>
      <c r="AV1570" s="11" t="e">
        <f t="shared" si="747"/>
        <v>#N/A</v>
      </c>
      <c r="AW1570" s="4" t="e">
        <f t="shared" si="748"/>
        <v>#N/A</v>
      </c>
      <c r="AX1570" s="10" t="e">
        <f t="shared" si="764"/>
        <v>#N/A</v>
      </c>
      <c r="AY1570" s="10" t="e">
        <f t="shared" si="765"/>
        <v>#N/A</v>
      </c>
      <c r="AZ1570" s="10" t="e">
        <f t="shared" si="749"/>
        <v>#REF!</v>
      </c>
      <c r="BA1570" s="12" t="e">
        <f>IF(BW1570=7,0,AJ1570&amp;IF(#REF!="SI",1,IF(#REF!="NO",2,IF(#REF!="VIH + PREVIO",3,0))))</f>
        <v>#REF!</v>
      </c>
      <c r="BB1570" s="13" t="e">
        <f>IF(AND(#REF!="POSITIVO",#REF!="POSITIVO"),1,IF(#REF!="NEGATIVO",2,IF(#REF!="VIH + PREVIO",3,0)))</f>
        <v>#REF!</v>
      </c>
      <c r="BC1570" s="10" t="e">
        <f>IF(#REF!="SI",1,IF(#REF!="NO",2,0))</f>
        <v>#REF!</v>
      </c>
      <c r="BD1570" s="10" t="e">
        <f>IF(#REF!="SI",1,IF(#REF!="NO",2,0))</f>
        <v>#REF!</v>
      </c>
      <c r="BE1570" s="10" t="e">
        <f>IF(OR(#REF!="VIH + PREVIO",#REF!="VIH + PREVIO",#REF!="VIH + PREVIO"),1,0)</f>
        <v>#REF!</v>
      </c>
      <c r="BF1570" s="13" t="e">
        <f>IF(OR(#REF!="POSITIVO",#REF!="NEGATIVO"),1,IF(#REF!="PACIENTE NO ACEPTA",2,IF(#REF!="VIH + PREVIO",3,0)))</f>
        <v>#REF!</v>
      </c>
      <c r="BG1570" s="10" t="e">
        <f t="shared" si="750"/>
        <v>#REF!</v>
      </c>
      <c r="BH1570" s="10" t="e">
        <f t="shared" si="751"/>
        <v>#REF!</v>
      </c>
      <c r="BI1570" s="10" t="e">
        <f t="shared" si="752"/>
        <v>#REF!</v>
      </c>
      <c r="BJ1570" s="10" t="e">
        <f t="shared" si="753"/>
        <v>#REF!</v>
      </c>
      <c r="BK1570" s="10" t="e">
        <f t="shared" si="754"/>
        <v>#REF!</v>
      </c>
      <c r="BL1570" s="10" t="e">
        <f t="shared" si="755"/>
        <v>#REF!</v>
      </c>
      <c r="BM1570" s="10" t="e">
        <f>IF(OR(BW1570=7,AQ1570=6),0,IF(#REF!="I",1,IF(#REF!="II",2,IF(#REF!="III",3,IF(#REF!="IV",4))))&amp;AP1570&amp;AQ1570&amp;AR1570&amp;AS1570&amp;AT1570&amp;AU1570&amp;AX1570)</f>
        <v>#REF!</v>
      </c>
      <c r="BN1570" s="10" t="e">
        <f t="shared" si="756"/>
        <v>#REF!</v>
      </c>
      <c r="BO1570" s="10" t="e">
        <f t="shared" si="757"/>
        <v>#REF!</v>
      </c>
      <c r="BP1570" s="10" t="e">
        <f t="shared" si="758"/>
        <v>#REF!</v>
      </c>
      <c r="BQ1570" s="10" t="e">
        <f t="shared" si="759"/>
        <v>#REF!</v>
      </c>
      <c r="BR1570" s="10" t="e">
        <f t="shared" si="760"/>
        <v>#REF!</v>
      </c>
      <c r="BS1570" s="10" t="e">
        <f t="shared" si="761"/>
        <v>#REF!</v>
      </c>
      <c r="BT1570" s="10" t="e">
        <f>IF(OR(BW1570=7,AQ1570=6),0,AO1570&amp;IF(#REF!="SI",1,IF(#REF!="NO",2,IF(#REF!="VIH + PREVIO",3,0))))</f>
        <v>#REF!</v>
      </c>
      <c r="BU1570" s="10" t="e">
        <f>IF(OR(BW1570=7,AQ1570=6),0,IF(#REF!="-",1,0))</f>
        <v>#REF!</v>
      </c>
      <c r="BV1570" s="10" t="e">
        <f t="shared" si="762"/>
        <v>#REF!</v>
      </c>
      <c r="BW15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0" s="10" t="e">
        <f t="shared" si="767"/>
        <v>#REF!</v>
      </c>
      <c r="BY1570" s="10" t="e">
        <f t="shared" si="763"/>
        <v>#REF!</v>
      </c>
      <c r="BZ1570" s="10" t="e">
        <f t="shared" si="768"/>
        <v>#REF!</v>
      </c>
      <c r="CA1570" s="10"/>
    </row>
    <row r="1571" spans="1:79" ht="23.25" customHeight="1" x14ac:dyDescent="0.3">
      <c r="A1571" s="7">
        <v>1569</v>
      </c>
      <c r="B1571" s="43"/>
      <c r="C1571" s="44"/>
      <c r="D1571" s="45"/>
      <c r="E1571" s="46"/>
      <c r="F1571" s="46"/>
      <c r="G1571" s="46"/>
      <c r="H1571" s="50"/>
      <c r="I1571" s="51"/>
      <c r="J1571" s="52"/>
      <c r="K1571" s="51"/>
      <c r="L1571" s="53"/>
      <c r="M1571" s="54"/>
      <c r="N1571" s="43"/>
      <c r="O1571" s="55"/>
      <c r="P1571" s="46"/>
      <c r="Q1571" s="46"/>
      <c r="R1571" s="46"/>
      <c r="S1571" s="43"/>
      <c r="T1571" s="56"/>
      <c r="U1571" s="46"/>
      <c r="V1571" s="57"/>
      <c r="W1571" s="58"/>
      <c r="X1571" s="57"/>
      <c r="Y1571" s="46"/>
      <c r="Z1571" s="57"/>
      <c r="AA1571" s="59"/>
      <c r="AB1571" s="60"/>
      <c r="AJ1571" s="11">
        <f t="shared" si="766"/>
        <v>13</v>
      </c>
      <c r="AK1571" s="11">
        <f t="shared" si="739"/>
        <v>0</v>
      </c>
      <c r="AL1571" s="11">
        <f t="shared" si="740"/>
        <v>0</v>
      </c>
      <c r="AM1571" s="11">
        <f t="shared" si="741"/>
        <v>0</v>
      </c>
      <c r="AN1571" s="11">
        <f t="shared" si="742"/>
        <v>0</v>
      </c>
      <c r="AO1571" s="4" t="e">
        <f>IF(#REF!="I",1,IF(#REF!="II",2,IF(#REF!="III",3,IF(#REF!="IV",4))))</f>
        <v>#REF!</v>
      </c>
      <c r="AP1571" s="11" t="e">
        <f>IF(#REF!="PULMONAR",1,IF(AND(#REF!="EXTRAPULMONAR",#REF!&lt;&gt;"MENINGEA"),2,IF(AND(#REF!="EXTRAPULMONAR",#REF!="MENINGEA"),3,)))</f>
        <v>#REF!</v>
      </c>
      <c r="AQ15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1" s="4">
        <f t="shared" si="743"/>
        <v>0</v>
      </c>
      <c r="AS1571" s="10">
        <f t="shared" si="744"/>
        <v>0</v>
      </c>
      <c r="AT1571" s="10">
        <f t="shared" si="745"/>
        <v>0</v>
      </c>
      <c r="AU1571" s="10" t="str">
        <f t="shared" si="746"/>
        <v>0</v>
      </c>
      <c r="AV1571" s="11" t="e">
        <f t="shared" si="747"/>
        <v>#N/A</v>
      </c>
      <c r="AW1571" s="4" t="e">
        <f t="shared" si="748"/>
        <v>#N/A</v>
      </c>
      <c r="AX1571" s="10" t="e">
        <f t="shared" si="764"/>
        <v>#N/A</v>
      </c>
      <c r="AY1571" s="10" t="e">
        <f t="shared" si="765"/>
        <v>#N/A</v>
      </c>
      <c r="AZ1571" s="10" t="e">
        <f t="shared" si="749"/>
        <v>#REF!</v>
      </c>
      <c r="BA1571" s="12" t="e">
        <f>IF(BW1571=7,0,AJ1571&amp;IF(#REF!="SI",1,IF(#REF!="NO",2,IF(#REF!="VIH + PREVIO",3,0))))</f>
        <v>#REF!</v>
      </c>
      <c r="BB1571" s="13" t="e">
        <f>IF(AND(#REF!="POSITIVO",#REF!="POSITIVO"),1,IF(#REF!="NEGATIVO",2,IF(#REF!="VIH + PREVIO",3,0)))</f>
        <v>#REF!</v>
      </c>
      <c r="BC1571" s="10" t="e">
        <f>IF(#REF!="SI",1,IF(#REF!="NO",2,0))</f>
        <v>#REF!</v>
      </c>
      <c r="BD1571" s="10" t="e">
        <f>IF(#REF!="SI",1,IF(#REF!="NO",2,0))</f>
        <v>#REF!</v>
      </c>
      <c r="BE1571" s="10" t="e">
        <f>IF(OR(#REF!="VIH + PREVIO",#REF!="VIH + PREVIO",#REF!="VIH + PREVIO"),1,0)</f>
        <v>#REF!</v>
      </c>
      <c r="BF1571" s="13" t="e">
        <f>IF(OR(#REF!="POSITIVO",#REF!="NEGATIVO"),1,IF(#REF!="PACIENTE NO ACEPTA",2,IF(#REF!="VIH + PREVIO",3,0)))</f>
        <v>#REF!</v>
      </c>
      <c r="BG1571" s="10" t="e">
        <f t="shared" si="750"/>
        <v>#REF!</v>
      </c>
      <c r="BH1571" s="10" t="e">
        <f t="shared" si="751"/>
        <v>#REF!</v>
      </c>
      <c r="BI1571" s="10" t="e">
        <f t="shared" si="752"/>
        <v>#REF!</v>
      </c>
      <c r="BJ1571" s="10" t="e">
        <f t="shared" si="753"/>
        <v>#REF!</v>
      </c>
      <c r="BK1571" s="10" t="e">
        <f t="shared" si="754"/>
        <v>#REF!</v>
      </c>
      <c r="BL1571" s="10" t="e">
        <f t="shared" si="755"/>
        <v>#REF!</v>
      </c>
      <c r="BM1571" s="10" t="e">
        <f>IF(OR(BW1571=7,AQ1571=6),0,IF(#REF!="I",1,IF(#REF!="II",2,IF(#REF!="III",3,IF(#REF!="IV",4))))&amp;AP1571&amp;AQ1571&amp;AR1571&amp;AS1571&amp;AT1571&amp;AU1571&amp;AX1571)</f>
        <v>#REF!</v>
      </c>
      <c r="BN1571" s="10" t="e">
        <f t="shared" si="756"/>
        <v>#REF!</v>
      </c>
      <c r="BO1571" s="10" t="e">
        <f t="shared" si="757"/>
        <v>#REF!</v>
      </c>
      <c r="BP1571" s="10" t="e">
        <f t="shared" si="758"/>
        <v>#REF!</v>
      </c>
      <c r="BQ1571" s="10" t="e">
        <f t="shared" si="759"/>
        <v>#REF!</v>
      </c>
      <c r="BR1571" s="10" t="e">
        <f t="shared" si="760"/>
        <v>#REF!</v>
      </c>
      <c r="BS1571" s="10" t="e">
        <f t="shared" si="761"/>
        <v>#REF!</v>
      </c>
      <c r="BT1571" s="10" t="e">
        <f>IF(OR(BW1571=7,AQ1571=6),0,AO1571&amp;IF(#REF!="SI",1,IF(#REF!="NO",2,IF(#REF!="VIH + PREVIO",3,0))))</f>
        <v>#REF!</v>
      </c>
      <c r="BU1571" s="10" t="e">
        <f>IF(OR(BW1571=7,AQ1571=6),0,IF(#REF!="-",1,0))</f>
        <v>#REF!</v>
      </c>
      <c r="BV1571" s="10" t="e">
        <f t="shared" si="762"/>
        <v>#REF!</v>
      </c>
      <c r="BW15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1" s="10" t="e">
        <f t="shared" si="767"/>
        <v>#REF!</v>
      </c>
      <c r="BY1571" s="10" t="e">
        <f t="shared" si="763"/>
        <v>#REF!</v>
      </c>
      <c r="BZ1571" s="10" t="e">
        <f t="shared" si="768"/>
        <v>#REF!</v>
      </c>
      <c r="CA1571" s="10"/>
    </row>
    <row r="1572" spans="1:79" ht="23.25" customHeight="1" x14ac:dyDescent="0.3">
      <c r="A1572" s="7">
        <v>1570</v>
      </c>
      <c r="B1572" s="43"/>
      <c r="C1572" s="44"/>
      <c r="D1572" s="45"/>
      <c r="E1572" s="46"/>
      <c r="F1572" s="46"/>
      <c r="G1572" s="46"/>
      <c r="H1572" s="50"/>
      <c r="I1572" s="51"/>
      <c r="J1572" s="52"/>
      <c r="K1572" s="51"/>
      <c r="L1572" s="53"/>
      <c r="M1572" s="54"/>
      <c r="N1572" s="43"/>
      <c r="O1572" s="55"/>
      <c r="P1572" s="46"/>
      <c r="Q1572" s="46"/>
      <c r="R1572" s="46"/>
      <c r="S1572" s="43"/>
      <c r="T1572" s="56"/>
      <c r="U1572" s="46"/>
      <c r="V1572" s="57"/>
      <c r="W1572" s="58"/>
      <c r="X1572" s="57"/>
      <c r="Y1572" s="46"/>
      <c r="Z1572" s="57"/>
      <c r="AA1572" s="59"/>
      <c r="AB1572" s="60"/>
      <c r="AJ1572" s="11">
        <f t="shared" si="766"/>
        <v>13</v>
      </c>
      <c r="AK1572" s="11">
        <f t="shared" si="739"/>
        <v>0</v>
      </c>
      <c r="AL1572" s="11">
        <f t="shared" si="740"/>
        <v>0</v>
      </c>
      <c r="AM1572" s="11">
        <f t="shared" si="741"/>
        <v>0</v>
      </c>
      <c r="AN1572" s="11">
        <f t="shared" si="742"/>
        <v>0</v>
      </c>
      <c r="AO1572" s="4" t="e">
        <f>IF(#REF!="I",1,IF(#REF!="II",2,IF(#REF!="III",3,IF(#REF!="IV",4))))</f>
        <v>#REF!</v>
      </c>
      <c r="AP1572" s="11" t="e">
        <f>IF(#REF!="PULMONAR",1,IF(AND(#REF!="EXTRAPULMONAR",#REF!&lt;&gt;"MENINGEA"),2,IF(AND(#REF!="EXTRAPULMONAR",#REF!="MENINGEA"),3,)))</f>
        <v>#REF!</v>
      </c>
      <c r="AQ15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2" s="4">
        <f t="shared" si="743"/>
        <v>0</v>
      </c>
      <c r="AS1572" s="10">
        <f t="shared" si="744"/>
        <v>0</v>
      </c>
      <c r="AT1572" s="10">
        <f t="shared" si="745"/>
        <v>0</v>
      </c>
      <c r="AU1572" s="10" t="str">
        <f t="shared" si="746"/>
        <v>0</v>
      </c>
      <c r="AV1572" s="11" t="e">
        <f t="shared" si="747"/>
        <v>#N/A</v>
      </c>
      <c r="AW1572" s="4" t="e">
        <f t="shared" si="748"/>
        <v>#N/A</v>
      </c>
      <c r="AX1572" s="10" t="e">
        <f t="shared" si="764"/>
        <v>#N/A</v>
      </c>
      <c r="AY1572" s="10" t="e">
        <f t="shared" si="765"/>
        <v>#N/A</v>
      </c>
      <c r="AZ1572" s="10" t="e">
        <f t="shared" si="749"/>
        <v>#REF!</v>
      </c>
      <c r="BA1572" s="12" t="e">
        <f>IF(BW1572=7,0,AJ1572&amp;IF(#REF!="SI",1,IF(#REF!="NO",2,IF(#REF!="VIH + PREVIO",3,0))))</f>
        <v>#REF!</v>
      </c>
      <c r="BB1572" s="13" t="e">
        <f>IF(AND(#REF!="POSITIVO",#REF!="POSITIVO"),1,IF(#REF!="NEGATIVO",2,IF(#REF!="VIH + PREVIO",3,0)))</f>
        <v>#REF!</v>
      </c>
      <c r="BC1572" s="10" t="e">
        <f>IF(#REF!="SI",1,IF(#REF!="NO",2,0))</f>
        <v>#REF!</v>
      </c>
      <c r="BD1572" s="10" t="e">
        <f>IF(#REF!="SI",1,IF(#REF!="NO",2,0))</f>
        <v>#REF!</v>
      </c>
      <c r="BE1572" s="10" t="e">
        <f>IF(OR(#REF!="VIH + PREVIO",#REF!="VIH + PREVIO",#REF!="VIH + PREVIO"),1,0)</f>
        <v>#REF!</v>
      </c>
      <c r="BF1572" s="13" t="e">
        <f>IF(OR(#REF!="POSITIVO",#REF!="NEGATIVO"),1,IF(#REF!="PACIENTE NO ACEPTA",2,IF(#REF!="VIH + PREVIO",3,0)))</f>
        <v>#REF!</v>
      </c>
      <c r="BG1572" s="10" t="e">
        <f t="shared" si="750"/>
        <v>#REF!</v>
      </c>
      <c r="BH1572" s="10" t="e">
        <f t="shared" si="751"/>
        <v>#REF!</v>
      </c>
      <c r="BI1572" s="10" t="e">
        <f t="shared" si="752"/>
        <v>#REF!</v>
      </c>
      <c r="BJ1572" s="10" t="e">
        <f t="shared" si="753"/>
        <v>#REF!</v>
      </c>
      <c r="BK1572" s="10" t="e">
        <f t="shared" si="754"/>
        <v>#REF!</v>
      </c>
      <c r="BL1572" s="10" t="e">
        <f t="shared" si="755"/>
        <v>#REF!</v>
      </c>
      <c r="BM1572" s="10" t="e">
        <f>IF(OR(BW1572=7,AQ1572=6),0,IF(#REF!="I",1,IF(#REF!="II",2,IF(#REF!="III",3,IF(#REF!="IV",4))))&amp;AP1572&amp;AQ1572&amp;AR1572&amp;AS1572&amp;AT1572&amp;AU1572&amp;AX1572)</f>
        <v>#REF!</v>
      </c>
      <c r="BN1572" s="10" t="e">
        <f t="shared" si="756"/>
        <v>#REF!</v>
      </c>
      <c r="BO1572" s="10" t="e">
        <f t="shared" si="757"/>
        <v>#REF!</v>
      </c>
      <c r="BP1572" s="10" t="e">
        <f t="shared" si="758"/>
        <v>#REF!</v>
      </c>
      <c r="BQ1572" s="10" t="e">
        <f t="shared" si="759"/>
        <v>#REF!</v>
      </c>
      <c r="BR1572" s="10" t="e">
        <f t="shared" si="760"/>
        <v>#REF!</v>
      </c>
      <c r="BS1572" s="10" t="e">
        <f t="shared" si="761"/>
        <v>#REF!</v>
      </c>
      <c r="BT1572" s="10" t="e">
        <f>IF(OR(BW1572=7,AQ1572=6),0,AO1572&amp;IF(#REF!="SI",1,IF(#REF!="NO",2,IF(#REF!="VIH + PREVIO",3,0))))</f>
        <v>#REF!</v>
      </c>
      <c r="BU1572" s="10" t="e">
        <f>IF(OR(BW1572=7,AQ1572=6),0,IF(#REF!="-",1,0))</f>
        <v>#REF!</v>
      </c>
      <c r="BV1572" s="10" t="e">
        <f t="shared" si="762"/>
        <v>#REF!</v>
      </c>
      <c r="BW15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2" s="10" t="e">
        <f t="shared" si="767"/>
        <v>#REF!</v>
      </c>
      <c r="BY1572" s="10" t="e">
        <f t="shared" si="763"/>
        <v>#REF!</v>
      </c>
      <c r="BZ1572" s="10" t="e">
        <f t="shared" si="768"/>
        <v>#REF!</v>
      </c>
      <c r="CA1572" s="10"/>
    </row>
    <row r="1573" spans="1:79" ht="23.25" customHeight="1" x14ac:dyDescent="0.3">
      <c r="A1573" s="7">
        <v>1571</v>
      </c>
      <c r="B1573" s="43"/>
      <c r="C1573" s="44"/>
      <c r="D1573" s="45"/>
      <c r="E1573" s="46"/>
      <c r="F1573" s="46"/>
      <c r="G1573" s="46"/>
      <c r="H1573" s="50"/>
      <c r="I1573" s="51"/>
      <c r="J1573" s="52"/>
      <c r="K1573" s="51"/>
      <c r="L1573" s="53"/>
      <c r="M1573" s="54"/>
      <c r="N1573" s="43"/>
      <c r="O1573" s="55"/>
      <c r="P1573" s="46"/>
      <c r="Q1573" s="46"/>
      <c r="R1573" s="46"/>
      <c r="S1573" s="43"/>
      <c r="T1573" s="56"/>
      <c r="U1573" s="46"/>
      <c r="V1573" s="57"/>
      <c r="W1573" s="58"/>
      <c r="X1573" s="57"/>
      <c r="Y1573" s="46"/>
      <c r="Z1573" s="57"/>
      <c r="AA1573" s="59"/>
      <c r="AB1573" s="60"/>
      <c r="AJ1573" s="11">
        <f t="shared" si="766"/>
        <v>13</v>
      </c>
      <c r="AK1573" s="11">
        <f t="shared" si="739"/>
        <v>0</v>
      </c>
      <c r="AL1573" s="11">
        <f t="shared" si="740"/>
        <v>0</v>
      </c>
      <c r="AM1573" s="11">
        <f t="shared" si="741"/>
        <v>0</v>
      </c>
      <c r="AN1573" s="11">
        <f t="shared" si="742"/>
        <v>0</v>
      </c>
      <c r="AO1573" s="4" t="e">
        <f>IF(#REF!="I",1,IF(#REF!="II",2,IF(#REF!="III",3,IF(#REF!="IV",4))))</f>
        <v>#REF!</v>
      </c>
      <c r="AP1573" s="11" t="e">
        <f>IF(#REF!="PULMONAR",1,IF(AND(#REF!="EXTRAPULMONAR",#REF!&lt;&gt;"MENINGEA"),2,IF(AND(#REF!="EXTRAPULMONAR",#REF!="MENINGEA"),3,)))</f>
        <v>#REF!</v>
      </c>
      <c r="AQ15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3" s="4">
        <f t="shared" si="743"/>
        <v>0</v>
      </c>
      <c r="AS1573" s="10">
        <f t="shared" si="744"/>
        <v>0</v>
      </c>
      <c r="AT1573" s="10">
        <f t="shared" si="745"/>
        <v>0</v>
      </c>
      <c r="AU1573" s="10" t="str">
        <f t="shared" si="746"/>
        <v>0</v>
      </c>
      <c r="AV1573" s="11" t="e">
        <f t="shared" si="747"/>
        <v>#N/A</v>
      </c>
      <c r="AW1573" s="4" t="e">
        <f t="shared" si="748"/>
        <v>#N/A</v>
      </c>
      <c r="AX1573" s="10" t="e">
        <f t="shared" si="764"/>
        <v>#N/A</v>
      </c>
      <c r="AY1573" s="10" t="e">
        <f t="shared" si="765"/>
        <v>#N/A</v>
      </c>
      <c r="AZ1573" s="10" t="e">
        <f t="shared" si="749"/>
        <v>#REF!</v>
      </c>
      <c r="BA1573" s="12" t="e">
        <f>IF(BW1573=7,0,AJ1573&amp;IF(#REF!="SI",1,IF(#REF!="NO",2,IF(#REF!="VIH + PREVIO",3,0))))</f>
        <v>#REF!</v>
      </c>
      <c r="BB1573" s="13" t="e">
        <f>IF(AND(#REF!="POSITIVO",#REF!="POSITIVO"),1,IF(#REF!="NEGATIVO",2,IF(#REF!="VIH + PREVIO",3,0)))</f>
        <v>#REF!</v>
      </c>
      <c r="BC1573" s="10" t="e">
        <f>IF(#REF!="SI",1,IF(#REF!="NO",2,0))</f>
        <v>#REF!</v>
      </c>
      <c r="BD1573" s="10" t="e">
        <f>IF(#REF!="SI",1,IF(#REF!="NO",2,0))</f>
        <v>#REF!</v>
      </c>
      <c r="BE1573" s="10" t="e">
        <f>IF(OR(#REF!="VIH + PREVIO",#REF!="VIH + PREVIO",#REF!="VIH + PREVIO"),1,0)</f>
        <v>#REF!</v>
      </c>
      <c r="BF1573" s="13" t="e">
        <f>IF(OR(#REF!="POSITIVO",#REF!="NEGATIVO"),1,IF(#REF!="PACIENTE NO ACEPTA",2,IF(#REF!="VIH + PREVIO",3,0)))</f>
        <v>#REF!</v>
      </c>
      <c r="BG1573" s="10" t="e">
        <f t="shared" si="750"/>
        <v>#REF!</v>
      </c>
      <c r="BH1573" s="10" t="e">
        <f t="shared" si="751"/>
        <v>#REF!</v>
      </c>
      <c r="BI1573" s="10" t="e">
        <f t="shared" si="752"/>
        <v>#REF!</v>
      </c>
      <c r="BJ1573" s="10" t="e">
        <f t="shared" si="753"/>
        <v>#REF!</v>
      </c>
      <c r="BK1573" s="10" t="e">
        <f t="shared" si="754"/>
        <v>#REF!</v>
      </c>
      <c r="BL1573" s="10" t="e">
        <f t="shared" si="755"/>
        <v>#REF!</v>
      </c>
      <c r="BM1573" s="10" t="e">
        <f>IF(OR(BW1573=7,AQ1573=6),0,IF(#REF!="I",1,IF(#REF!="II",2,IF(#REF!="III",3,IF(#REF!="IV",4))))&amp;AP1573&amp;AQ1573&amp;AR1573&amp;AS1573&amp;AT1573&amp;AU1573&amp;AX1573)</f>
        <v>#REF!</v>
      </c>
      <c r="BN1573" s="10" t="e">
        <f t="shared" si="756"/>
        <v>#REF!</v>
      </c>
      <c r="BO1573" s="10" t="e">
        <f t="shared" si="757"/>
        <v>#REF!</v>
      </c>
      <c r="BP1573" s="10" t="e">
        <f t="shared" si="758"/>
        <v>#REF!</v>
      </c>
      <c r="BQ1573" s="10" t="e">
        <f t="shared" si="759"/>
        <v>#REF!</v>
      </c>
      <c r="BR1573" s="10" t="e">
        <f t="shared" si="760"/>
        <v>#REF!</v>
      </c>
      <c r="BS1573" s="10" t="e">
        <f t="shared" si="761"/>
        <v>#REF!</v>
      </c>
      <c r="BT1573" s="10" t="e">
        <f>IF(OR(BW1573=7,AQ1573=6),0,AO1573&amp;IF(#REF!="SI",1,IF(#REF!="NO",2,IF(#REF!="VIH + PREVIO",3,0))))</f>
        <v>#REF!</v>
      </c>
      <c r="BU1573" s="10" t="e">
        <f>IF(OR(BW1573=7,AQ1573=6),0,IF(#REF!="-",1,0))</f>
        <v>#REF!</v>
      </c>
      <c r="BV1573" s="10" t="e">
        <f t="shared" si="762"/>
        <v>#REF!</v>
      </c>
      <c r="BW15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3" s="10" t="e">
        <f t="shared" si="767"/>
        <v>#REF!</v>
      </c>
      <c r="BY1573" s="10" t="e">
        <f t="shared" si="763"/>
        <v>#REF!</v>
      </c>
      <c r="BZ1573" s="10" t="e">
        <f t="shared" si="768"/>
        <v>#REF!</v>
      </c>
      <c r="CA1573" s="10"/>
    </row>
    <row r="1574" spans="1:79" ht="23.25" customHeight="1" x14ac:dyDescent="0.3">
      <c r="A1574" s="7">
        <v>1572</v>
      </c>
      <c r="B1574" s="43"/>
      <c r="C1574" s="44"/>
      <c r="D1574" s="45"/>
      <c r="E1574" s="46"/>
      <c r="F1574" s="46"/>
      <c r="G1574" s="46"/>
      <c r="H1574" s="50"/>
      <c r="I1574" s="51"/>
      <c r="J1574" s="52"/>
      <c r="K1574" s="51"/>
      <c r="L1574" s="53"/>
      <c r="M1574" s="54"/>
      <c r="N1574" s="43"/>
      <c r="O1574" s="55"/>
      <c r="P1574" s="46"/>
      <c r="Q1574" s="46"/>
      <c r="R1574" s="46"/>
      <c r="S1574" s="43"/>
      <c r="T1574" s="56"/>
      <c r="U1574" s="46"/>
      <c r="V1574" s="57"/>
      <c r="W1574" s="58"/>
      <c r="X1574" s="57"/>
      <c r="Y1574" s="46"/>
      <c r="Z1574" s="57"/>
      <c r="AA1574" s="59"/>
      <c r="AB1574" s="60"/>
      <c r="AJ1574" s="11">
        <f t="shared" si="766"/>
        <v>13</v>
      </c>
      <c r="AK1574" s="11">
        <f t="shared" si="739"/>
        <v>0</v>
      </c>
      <c r="AL1574" s="11">
        <f t="shared" si="740"/>
        <v>0</v>
      </c>
      <c r="AM1574" s="11">
        <f t="shared" si="741"/>
        <v>0</v>
      </c>
      <c r="AN1574" s="11">
        <f t="shared" si="742"/>
        <v>0</v>
      </c>
      <c r="AO1574" s="4" t="e">
        <f>IF(#REF!="I",1,IF(#REF!="II",2,IF(#REF!="III",3,IF(#REF!="IV",4))))</f>
        <v>#REF!</v>
      </c>
      <c r="AP1574" s="11" t="e">
        <f>IF(#REF!="PULMONAR",1,IF(AND(#REF!="EXTRAPULMONAR",#REF!&lt;&gt;"MENINGEA"),2,IF(AND(#REF!="EXTRAPULMONAR",#REF!="MENINGEA"),3,)))</f>
        <v>#REF!</v>
      </c>
      <c r="AQ15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4" s="4">
        <f t="shared" si="743"/>
        <v>0</v>
      </c>
      <c r="AS1574" s="10">
        <f t="shared" si="744"/>
        <v>0</v>
      </c>
      <c r="AT1574" s="10">
        <f t="shared" si="745"/>
        <v>0</v>
      </c>
      <c r="AU1574" s="10" t="str">
        <f t="shared" si="746"/>
        <v>0</v>
      </c>
      <c r="AV1574" s="11" t="e">
        <f t="shared" si="747"/>
        <v>#N/A</v>
      </c>
      <c r="AW1574" s="4" t="e">
        <f t="shared" si="748"/>
        <v>#N/A</v>
      </c>
      <c r="AX1574" s="10" t="e">
        <f t="shared" si="764"/>
        <v>#N/A</v>
      </c>
      <c r="AY1574" s="10" t="e">
        <f t="shared" si="765"/>
        <v>#N/A</v>
      </c>
      <c r="AZ1574" s="10" t="e">
        <f t="shared" si="749"/>
        <v>#REF!</v>
      </c>
      <c r="BA1574" s="12" t="e">
        <f>IF(BW1574=7,0,AJ1574&amp;IF(#REF!="SI",1,IF(#REF!="NO",2,IF(#REF!="VIH + PREVIO",3,0))))</f>
        <v>#REF!</v>
      </c>
      <c r="BB1574" s="13" t="e">
        <f>IF(AND(#REF!="POSITIVO",#REF!="POSITIVO"),1,IF(#REF!="NEGATIVO",2,IF(#REF!="VIH + PREVIO",3,0)))</f>
        <v>#REF!</v>
      </c>
      <c r="BC1574" s="10" t="e">
        <f>IF(#REF!="SI",1,IF(#REF!="NO",2,0))</f>
        <v>#REF!</v>
      </c>
      <c r="BD1574" s="10" t="e">
        <f>IF(#REF!="SI",1,IF(#REF!="NO",2,0))</f>
        <v>#REF!</v>
      </c>
      <c r="BE1574" s="10" t="e">
        <f>IF(OR(#REF!="VIH + PREVIO",#REF!="VIH + PREVIO",#REF!="VIH + PREVIO"),1,0)</f>
        <v>#REF!</v>
      </c>
      <c r="BF1574" s="13" t="e">
        <f>IF(OR(#REF!="POSITIVO",#REF!="NEGATIVO"),1,IF(#REF!="PACIENTE NO ACEPTA",2,IF(#REF!="VIH + PREVIO",3,0)))</f>
        <v>#REF!</v>
      </c>
      <c r="BG1574" s="10" t="e">
        <f t="shared" si="750"/>
        <v>#REF!</v>
      </c>
      <c r="BH1574" s="10" t="e">
        <f t="shared" si="751"/>
        <v>#REF!</v>
      </c>
      <c r="BI1574" s="10" t="e">
        <f t="shared" si="752"/>
        <v>#REF!</v>
      </c>
      <c r="BJ1574" s="10" t="e">
        <f t="shared" si="753"/>
        <v>#REF!</v>
      </c>
      <c r="BK1574" s="10" t="e">
        <f t="shared" si="754"/>
        <v>#REF!</v>
      </c>
      <c r="BL1574" s="10" t="e">
        <f t="shared" si="755"/>
        <v>#REF!</v>
      </c>
      <c r="BM1574" s="10" t="e">
        <f>IF(OR(BW1574=7,AQ1574=6),0,IF(#REF!="I",1,IF(#REF!="II",2,IF(#REF!="III",3,IF(#REF!="IV",4))))&amp;AP1574&amp;AQ1574&amp;AR1574&amp;AS1574&amp;AT1574&amp;AU1574&amp;AX1574)</f>
        <v>#REF!</v>
      </c>
      <c r="BN1574" s="10" t="e">
        <f t="shared" si="756"/>
        <v>#REF!</v>
      </c>
      <c r="BO1574" s="10" t="e">
        <f t="shared" si="757"/>
        <v>#REF!</v>
      </c>
      <c r="BP1574" s="10" t="e">
        <f t="shared" si="758"/>
        <v>#REF!</v>
      </c>
      <c r="BQ1574" s="10" t="e">
        <f t="shared" si="759"/>
        <v>#REF!</v>
      </c>
      <c r="BR1574" s="10" t="e">
        <f t="shared" si="760"/>
        <v>#REF!</v>
      </c>
      <c r="BS1574" s="10" t="e">
        <f t="shared" si="761"/>
        <v>#REF!</v>
      </c>
      <c r="BT1574" s="10" t="e">
        <f>IF(OR(BW1574=7,AQ1574=6),0,AO1574&amp;IF(#REF!="SI",1,IF(#REF!="NO",2,IF(#REF!="VIH + PREVIO",3,0))))</f>
        <v>#REF!</v>
      </c>
      <c r="BU1574" s="10" t="e">
        <f>IF(OR(BW1574=7,AQ1574=6),0,IF(#REF!="-",1,0))</f>
        <v>#REF!</v>
      </c>
      <c r="BV1574" s="10" t="e">
        <f t="shared" si="762"/>
        <v>#REF!</v>
      </c>
      <c r="BW15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4" s="10" t="e">
        <f t="shared" si="767"/>
        <v>#REF!</v>
      </c>
      <c r="BY1574" s="10" t="e">
        <f t="shared" si="763"/>
        <v>#REF!</v>
      </c>
      <c r="BZ1574" s="10" t="e">
        <f t="shared" si="768"/>
        <v>#REF!</v>
      </c>
      <c r="CA1574" s="10"/>
    </row>
    <row r="1575" spans="1:79" ht="23.25" customHeight="1" x14ac:dyDescent="0.3">
      <c r="A1575" s="7">
        <v>1573</v>
      </c>
      <c r="B1575" s="43"/>
      <c r="C1575" s="44"/>
      <c r="D1575" s="45"/>
      <c r="E1575" s="46"/>
      <c r="F1575" s="46"/>
      <c r="G1575" s="46"/>
      <c r="H1575" s="50"/>
      <c r="I1575" s="51"/>
      <c r="J1575" s="52"/>
      <c r="K1575" s="51"/>
      <c r="L1575" s="53"/>
      <c r="M1575" s="54"/>
      <c r="N1575" s="43"/>
      <c r="O1575" s="55"/>
      <c r="P1575" s="46"/>
      <c r="Q1575" s="46"/>
      <c r="R1575" s="46"/>
      <c r="S1575" s="43"/>
      <c r="T1575" s="56"/>
      <c r="U1575" s="46"/>
      <c r="V1575" s="57"/>
      <c r="W1575" s="58"/>
      <c r="X1575" s="57"/>
      <c r="Y1575" s="46"/>
      <c r="Z1575" s="57"/>
      <c r="AA1575" s="59"/>
      <c r="AB1575" s="60"/>
      <c r="AJ1575" s="11">
        <f t="shared" si="766"/>
        <v>13</v>
      </c>
      <c r="AK1575" s="11">
        <f t="shared" si="739"/>
        <v>0</v>
      </c>
      <c r="AL1575" s="11">
        <f t="shared" si="740"/>
        <v>0</v>
      </c>
      <c r="AM1575" s="11">
        <f t="shared" si="741"/>
        <v>0</v>
      </c>
      <c r="AN1575" s="11">
        <f t="shared" si="742"/>
        <v>0</v>
      </c>
      <c r="AO1575" s="4" t="e">
        <f>IF(#REF!="I",1,IF(#REF!="II",2,IF(#REF!="III",3,IF(#REF!="IV",4))))</f>
        <v>#REF!</v>
      </c>
      <c r="AP1575" s="11" t="e">
        <f>IF(#REF!="PULMONAR",1,IF(AND(#REF!="EXTRAPULMONAR",#REF!&lt;&gt;"MENINGEA"),2,IF(AND(#REF!="EXTRAPULMONAR",#REF!="MENINGEA"),3,)))</f>
        <v>#REF!</v>
      </c>
      <c r="AQ15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5" s="4">
        <f t="shared" si="743"/>
        <v>0</v>
      </c>
      <c r="AS1575" s="10">
        <f t="shared" si="744"/>
        <v>0</v>
      </c>
      <c r="AT1575" s="10">
        <f t="shared" si="745"/>
        <v>0</v>
      </c>
      <c r="AU1575" s="10" t="str">
        <f t="shared" si="746"/>
        <v>0</v>
      </c>
      <c r="AV1575" s="11" t="e">
        <f t="shared" si="747"/>
        <v>#N/A</v>
      </c>
      <c r="AW1575" s="4" t="e">
        <f t="shared" si="748"/>
        <v>#N/A</v>
      </c>
      <c r="AX1575" s="10" t="e">
        <f t="shared" si="764"/>
        <v>#N/A</v>
      </c>
      <c r="AY1575" s="10" t="e">
        <f t="shared" si="765"/>
        <v>#N/A</v>
      </c>
      <c r="AZ1575" s="10" t="e">
        <f t="shared" si="749"/>
        <v>#REF!</v>
      </c>
      <c r="BA1575" s="12" t="e">
        <f>IF(BW1575=7,0,AJ1575&amp;IF(#REF!="SI",1,IF(#REF!="NO",2,IF(#REF!="VIH + PREVIO",3,0))))</f>
        <v>#REF!</v>
      </c>
      <c r="BB1575" s="13" t="e">
        <f>IF(AND(#REF!="POSITIVO",#REF!="POSITIVO"),1,IF(#REF!="NEGATIVO",2,IF(#REF!="VIH + PREVIO",3,0)))</f>
        <v>#REF!</v>
      </c>
      <c r="BC1575" s="10" t="e">
        <f>IF(#REF!="SI",1,IF(#REF!="NO",2,0))</f>
        <v>#REF!</v>
      </c>
      <c r="BD1575" s="10" t="e">
        <f>IF(#REF!="SI",1,IF(#REF!="NO",2,0))</f>
        <v>#REF!</v>
      </c>
      <c r="BE1575" s="10" t="e">
        <f>IF(OR(#REF!="VIH + PREVIO",#REF!="VIH + PREVIO",#REF!="VIH + PREVIO"),1,0)</f>
        <v>#REF!</v>
      </c>
      <c r="BF1575" s="13" t="e">
        <f>IF(OR(#REF!="POSITIVO",#REF!="NEGATIVO"),1,IF(#REF!="PACIENTE NO ACEPTA",2,IF(#REF!="VIH + PREVIO",3,0)))</f>
        <v>#REF!</v>
      </c>
      <c r="BG1575" s="10" t="e">
        <f t="shared" si="750"/>
        <v>#REF!</v>
      </c>
      <c r="BH1575" s="10" t="e">
        <f t="shared" si="751"/>
        <v>#REF!</v>
      </c>
      <c r="BI1575" s="10" t="e">
        <f t="shared" si="752"/>
        <v>#REF!</v>
      </c>
      <c r="BJ1575" s="10" t="e">
        <f t="shared" si="753"/>
        <v>#REF!</v>
      </c>
      <c r="BK1575" s="10" t="e">
        <f t="shared" si="754"/>
        <v>#REF!</v>
      </c>
      <c r="BL1575" s="10" t="e">
        <f t="shared" si="755"/>
        <v>#REF!</v>
      </c>
      <c r="BM1575" s="10" t="e">
        <f>IF(OR(BW1575=7,AQ1575=6),0,IF(#REF!="I",1,IF(#REF!="II",2,IF(#REF!="III",3,IF(#REF!="IV",4))))&amp;AP1575&amp;AQ1575&amp;AR1575&amp;AS1575&amp;AT1575&amp;AU1575&amp;AX1575)</f>
        <v>#REF!</v>
      </c>
      <c r="BN1575" s="10" t="e">
        <f t="shared" si="756"/>
        <v>#REF!</v>
      </c>
      <c r="BO1575" s="10" t="e">
        <f t="shared" si="757"/>
        <v>#REF!</v>
      </c>
      <c r="BP1575" s="10" t="e">
        <f t="shared" si="758"/>
        <v>#REF!</v>
      </c>
      <c r="BQ1575" s="10" t="e">
        <f t="shared" si="759"/>
        <v>#REF!</v>
      </c>
      <c r="BR1575" s="10" t="e">
        <f t="shared" si="760"/>
        <v>#REF!</v>
      </c>
      <c r="BS1575" s="10" t="e">
        <f t="shared" si="761"/>
        <v>#REF!</v>
      </c>
      <c r="BT1575" s="10" t="e">
        <f>IF(OR(BW1575=7,AQ1575=6),0,AO1575&amp;IF(#REF!="SI",1,IF(#REF!="NO",2,IF(#REF!="VIH + PREVIO",3,0))))</f>
        <v>#REF!</v>
      </c>
      <c r="BU1575" s="10" t="e">
        <f>IF(OR(BW1575=7,AQ1575=6),0,IF(#REF!="-",1,0))</f>
        <v>#REF!</v>
      </c>
      <c r="BV1575" s="10" t="e">
        <f t="shared" si="762"/>
        <v>#REF!</v>
      </c>
      <c r="BW15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5" s="10" t="e">
        <f t="shared" si="767"/>
        <v>#REF!</v>
      </c>
      <c r="BY1575" s="10" t="e">
        <f t="shared" si="763"/>
        <v>#REF!</v>
      </c>
      <c r="BZ1575" s="10" t="e">
        <f t="shared" si="768"/>
        <v>#REF!</v>
      </c>
      <c r="CA1575" s="10"/>
    </row>
    <row r="1576" spans="1:79" ht="23.25" customHeight="1" x14ac:dyDescent="0.3">
      <c r="A1576" s="7">
        <v>1574</v>
      </c>
      <c r="B1576" s="43"/>
      <c r="C1576" s="44"/>
      <c r="D1576" s="45"/>
      <c r="E1576" s="46"/>
      <c r="F1576" s="46"/>
      <c r="G1576" s="46"/>
      <c r="H1576" s="50"/>
      <c r="I1576" s="51"/>
      <c r="J1576" s="52"/>
      <c r="K1576" s="51"/>
      <c r="L1576" s="53"/>
      <c r="M1576" s="54"/>
      <c r="N1576" s="43"/>
      <c r="O1576" s="55"/>
      <c r="P1576" s="46"/>
      <c r="Q1576" s="46"/>
      <c r="R1576" s="46"/>
      <c r="S1576" s="43"/>
      <c r="T1576" s="56"/>
      <c r="U1576" s="46"/>
      <c r="V1576" s="57"/>
      <c r="W1576" s="58"/>
      <c r="X1576" s="57"/>
      <c r="Y1576" s="46"/>
      <c r="Z1576" s="57"/>
      <c r="AA1576" s="59"/>
      <c r="AB1576" s="60"/>
      <c r="AJ1576" s="11">
        <f t="shared" si="766"/>
        <v>13</v>
      </c>
      <c r="AK1576" s="11">
        <f t="shared" si="739"/>
        <v>0</v>
      </c>
      <c r="AL1576" s="11">
        <f t="shared" si="740"/>
        <v>0</v>
      </c>
      <c r="AM1576" s="11">
        <f t="shared" si="741"/>
        <v>0</v>
      </c>
      <c r="AN1576" s="11">
        <f t="shared" si="742"/>
        <v>0</v>
      </c>
      <c r="AO1576" s="4" t="e">
        <f>IF(#REF!="I",1,IF(#REF!="II",2,IF(#REF!="III",3,IF(#REF!="IV",4))))</f>
        <v>#REF!</v>
      </c>
      <c r="AP1576" s="11" t="e">
        <f>IF(#REF!="PULMONAR",1,IF(AND(#REF!="EXTRAPULMONAR",#REF!&lt;&gt;"MENINGEA"),2,IF(AND(#REF!="EXTRAPULMONAR",#REF!="MENINGEA"),3,)))</f>
        <v>#REF!</v>
      </c>
      <c r="AQ15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6" s="4">
        <f t="shared" si="743"/>
        <v>0</v>
      </c>
      <c r="AS1576" s="10">
        <f t="shared" si="744"/>
        <v>0</v>
      </c>
      <c r="AT1576" s="10">
        <f t="shared" si="745"/>
        <v>0</v>
      </c>
      <c r="AU1576" s="10" t="str">
        <f t="shared" si="746"/>
        <v>0</v>
      </c>
      <c r="AV1576" s="11" t="e">
        <f t="shared" si="747"/>
        <v>#N/A</v>
      </c>
      <c r="AW1576" s="4" t="e">
        <f t="shared" si="748"/>
        <v>#N/A</v>
      </c>
      <c r="AX1576" s="10" t="e">
        <f t="shared" si="764"/>
        <v>#N/A</v>
      </c>
      <c r="AY1576" s="10" t="e">
        <f t="shared" si="765"/>
        <v>#N/A</v>
      </c>
      <c r="AZ1576" s="10" t="e">
        <f t="shared" si="749"/>
        <v>#REF!</v>
      </c>
      <c r="BA1576" s="12" t="e">
        <f>IF(BW1576=7,0,AJ1576&amp;IF(#REF!="SI",1,IF(#REF!="NO",2,IF(#REF!="VIH + PREVIO",3,0))))</f>
        <v>#REF!</v>
      </c>
      <c r="BB1576" s="13" t="e">
        <f>IF(AND(#REF!="POSITIVO",#REF!="POSITIVO"),1,IF(#REF!="NEGATIVO",2,IF(#REF!="VIH + PREVIO",3,0)))</f>
        <v>#REF!</v>
      </c>
      <c r="BC1576" s="10" t="e">
        <f>IF(#REF!="SI",1,IF(#REF!="NO",2,0))</f>
        <v>#REF!</v>
      </c>
      <c r="BD1576" s="10" t="e">
        <f>IF(#REF!="SI",1,IF(#REF!="NO",2,0))</f>
        <v>#REF!</v>
      </c>
      <c r="BE1576" s="10" t="e">
        <f>IF(OR(#REF!="VIH + PREVIO",#REF!="VIH + PREVIO",#REF!="VIH + PREVIO"),1,0)</f>
        <v>#REF!</v>
      </c>
      <c r="BF1576" s="13" t="e">
        <f>IF(OR(#REF!="POSITIVO",#REF!="NEGATIVO"),1,IF(#REF!="PACIENTE NO ACEPTA",2,IF(#REF!="VIH + PREVIO",3,0)))</f>
        <v>#REF!</v>
      </c>
      <c r="BG1576" s="10" t="e">
        <f t="shared" si="750"/>
        <v>#REF!</v>
      </c>
      <c r="BH1576" s="10" t="e">
        <f t="shared" si="751"/>
        <v>#REF!</v>
      </c>
      <c r="BI1576" s="10" t="e">
        <f t="shared" si="752"/>
        <v>#REF!</v>
      </c>
      <c r="BJ1576" s="10" t="e">
        <f t="shared" si="753"/>
        <v>#REF!</v>
      </c>
      <c r="BK1576" s="10" t="e">
        <f t="shared" si="754"/>
        <v>#REF!</v>
      </c>
      <c r="BL1576" s="10" t="e">
        <f t="shared" si="755"/>
        <v>#REF!</v>
      </c>
      <c r="BM1576" s="10" t="e">
        <f>IF(OR(BW1576=7,AQ1576=6),0,IF(#REF!="I",1,IF(#REF!="II",2,IF(#REF!="III",3,IF(#REF!="IV",4))))&amp;AP1576&amp;AQ1576&amp;AR1576&amp;AS1576&amp;AT1576&amp;AU1576&amp;AX1576)</f>
        <v>#REF!</v>
      </c>
      <c r="BN1576" s="10" t="e">
        <f t="shared" si="756"/>
        <v>#REF!</v>
      </c>
      <c r="BO1576" s="10" t="e">
        <f t="shared" si="757"/>
        <v>#REF!</v>
      </c>
      <c r="BP1576" s="10" t="e">
        <f t="shared" si="758"/>
        <v>#REF!</v>
      </c>
      <c r="BQ1576" s="10" t="e">
        <f t="shared" si="759"/>
        <v>#REF!</v>
      </c>
      <c r="BR1576" s="10" t="e">
        <f t="shared" si="760"/>
        <v>#REF!</v>
      </c>
      <c r="BS1576" s="10" t="e">
        <f t="shared" si="761"/>
        <v>#REF!</v>
      </c>
      <c r="BT1576" s="10" t="e">
        <f>IF(OR(BW1576=7,AQ1576=6),0,AO1576&amp;IF(#REF!="SI",1,IF(#REF!="NO",2,IF(#REF!="VIH + PREVIO",3,0))))</f>
        <v>#REF!</v>
      </c>
      <c r="BU1576" s="10" t="e">
        <f>IF(OR(BW1576=7,AQ1576=6),0,IF(#REF!="-",1,0))</f>
        <v>#REF!</v>
      </c>
      <c r="BV1576" s="10" t="e">
        <f t="shared" si="762"/>
        <v>#REF!</v>
      </c>
      <c r="BW15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6" s="10" t="e">
        <f t="shared" si="767"/>
        <v>#REF!</v>
      </c>
      <c r="BY1576" s="10" t="e">
        <f t="shared" si="763"/>
        <v>#REF!</v>
      </c>
      <c r="BZ1576" s="10" t="e">
        <f t="shared" si="768"/>
        <v>#REF!</v>
      </c>
      <c r="CA1576" s="10"/>
    </row>
    <row r="1577" spans="1:79" ht="23.25" customHeight="1" x14ac:dyDescent="0.3">
      <c r="A1577" s="7">
        <v>1575</v>
      </c>
      <c r="B1577" s="43"/>
      <c r="C1577" s="44"/>
      <c r="D1577" s="45"/>
      <c r="E1577" s="46"/>
      <c r="F1577" s="46"/>
      <c r="G1577" s="46"/>
      <c r="H1577" s="50"/>
      <c r="I1577" s="51"/>
      <c r="J1577" s="52"/>
      <c r="K1577" s="51"/>
      <c r="L1577" s="53"/>
      <c r="M1577" s="54"/>
      <c r="N1577" s="43"/>
      <c r="O1577" s="55"/>
      <c r="P1577" s="46"/>
      <c r="Q1577" s="46"/>
      <c r="R1577" s="46"/>
      <c r="S1577" s="43"/>
      <c r="T1577" s="56"/>
      <c r="U1577" s="46"/>
      <c r="V1577" s="57"/>
      <c r="W1577" s="58"/>
      <c r="X1577" s="57"/>
      <c r="Y1577" s="46"/>
      <c r="Z1577" s="57"/>
      <c r="AA1577" s="59"/>
      <c r="AB1577" s="60"/>
      <c r="AJ1577" s="11">
        <f t="shared" si="766"/>
        <v>13</v>
      </c>
      <c r="AK1577" s="11">
        <f t="shared" si="739"/>
        <v>0</v>
      </c>
      <c r="AL1577" s="11">
        <f t="shared" si="740"/>
        <v>0</v>
      </c>
      <c r="AM1577" s="11">
        <f t="shared" si="741"/>
        <v>0</v>
      </c>
      <c r="AN1577" s="11">
        <f t="shared" si="742"/>
        <v>0</v>
      </c>
      <c r="AO1577" s="4" t="e">
        <f>IF(#REF!="I",1,IF(#REF!="II",2,IF(#REF!="III",3,IF(#REF!="IV",4))))</f>
        <v>#REF!</v>
      </c>
      <c r="AP1577" s="11" t="e">
        <f>IF(#REF!="PULMONAR",1,IF(AND(#REF!="EXTRAPULMONAR",#REF!&lt;&gt;"MENINGEA"),2,IF(AND(#REF!="EXTRAPULMONAR",#REF!="MENINGEA"),3,)))</f>
        <v>#REF!</v>
      </c>
      <c r="AQ15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7" s="4">
        <f t="shared" si="743"/>
        <v>0</v>
      </c>
      <c r="AS1577" s="10">
        <f t="shared" si="744"/>
        <v>0</v>
      </c>
      <c r="AT1577" s="10">
        <f t="shared" si="745"/>
        <v>0</v>
      </c>
      <c r="AU1577" s="10" t="str">
        <f t="shared" si="746"/>
        <v>0</v>
      </c>
      <c r="AV1577" s="11" t="e">
        <f t="shared" si="747"/>
        <v>#N/A</v>
      </c>
      <c r="AW1577" s="4" t="e">
        <f t="shared" si="748"/>
        <v>#N/A</v>
      </c>
      <c r="AX1577" s="10" t="e">
        <f t="shared" si="764"/>
        <v>#N/A</v>
      </c>
      <c r="AY1577" s="10" t="e">
        <f t="shared" si="765"/>
        <v>#N/A</v>
      </c>
      <c r="AZ1577" s="10" t="e">
        <f t="shared" si="749"/>
        <v>#REF!</v>
      </c>
      <c r="BA1577" s="12" t="e">
        <f>IF(BW1577=7,0,AJ1577&amp;IF(#REF!="SI",1,IF(#REF!="NO",2,IF(#REF!="VIH + PREVIO",3,0))))</f>
        <v>#REF!</v>
      </c>
      <c r="BB1577" s="13" t="e">
        <f>IF(AND(#REF!="POSITIVO",#REF!="POSITIVO"),1,IF(#REF!="NEGATIVO",2,IF(#REF!="VIH + PREVIO",3,0)))</f>
        <v>#REF!</v>
      </c>
      <c r="BC1577" s="10" t="e">
        <f>IF(#REF!="SI",1,IF(#REF!="NO",2,0))</f>
        <v>#REF!</v>
      </c>
      <c r="BD1577" s="10" t="e">
        <f>IF(#REF!="SI",1,IF(#REF!="NO",2,0))</f>
        <v>#REF!</v>
      </c>
      <c r="BE1577" s="10" t="e">
        <f>IF(OR(#REF!="VIH + PREVIO",#REF!="VIH + PREVIO",#REF!="VIH + PREVIO"),1,0)</f>
        <v>#REF!</v>
      </c>
      <c r="BF1577" s="13" t="e">
        <f>IF(OR(#REF!="POSITIVO",#REF!="NEGATIVO"),1,IF(#REF!="PACIENTE NO ACEPTA",2,IF(#REF!="VIH + PREVIO",3,0)))</f>
        <v>#REF!</v>
      </c>
      <c r="BG1577" s="10" t="e">
        <f t="shared" si="750"/>
        <v>#REF!</v>
      </c>
      <c r="BH1577" s="10" t="e">
        <f t="shared" si="751"/>
        <v>#REF!</v>
      </c>
      <c r="BI1577" s="10" t="e">
        <f t="shared" si="752"/>
        <v>#REF!</v>
      </c>
      <c r="BJ1577" s="10" t="e">
        <f t="shared" si="753"/>
        <v>#REF!</v>
      </c>
      <c r="BK1577" s="10" t="e">
        <f t="shared" si="754"/>
        <v>#REF!</v>
      </c>
      <c r="BL1577" s="10" t="e">
        <f t="shared" si="755"/>
        <v>#REF!</v>
      </c>
      <c r="BM1577" s="10" t="e">
        <f>IF(OR(BW1577=7,AQ1577=6),0,IF(#REF!="I",1,IF(#REF!="II",2,IF(#REF!="III",3,IF(#REF!="IV",4))))&amp;AP1577&amp;AQ1577&amp;AR1577&amp;AS1577&amp;AT1577&amp;AU1577&amp;AX1577)</f>
        <v>#REF!</v>
      </c>
      <c r="BN1577" s="10" t="e">
        <f t="shared" si="756"/>
        <v>#REF!</v>
      </c>
      <c r="BO1577" s="10" t="e">
        <f t="shared" si="757"/>
        <v>#REF!</v>
      </c>
      <c r="BP1577" s="10" t="e">
        <f t="shared" si="758"/>
        <v>#REF!</v>
      </c>
      <c r="BQ1577" s="10" t="e">
        <f t="shared" si="759"/>
        <v>#REF!</v>
      </c>
      <c r="BR1577" s="10" t="e">
        <f t="shared" si="760"/>
        <v>#REF!</v>
      </c>
      <c r="BS1577" s="10" t="e">
        <f t="shared" si="761"/>
        <v>#REF!</v>
      </c>
      <c r="BT1577" s="10" t="e">
        <f>IF(OR(BW1577=7,AQ1577=6),0,AO1577&amp;IF(#REF!="SI",1,IF(#REF!="NO",2,IF(#REF!="VIH + PREVIO",3,0))))</f>
        <v>#REF!</v>
      </c>
      <c r="BU1577" s="10" t="e">
        <f>IF(OR(BW1577=7,AQ1577=6),0,IF(#REF!="-",1,0))</f>
        <v>#REF!</v>
      </c>
      <c r="BV1577" s="10" t="e">
        <f t="shared" si="762"/>
        <v>#REF!</v>
      </c>
      <c r="BW15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7" s="10" t="e">
        <f t="shared" si="767"/>
        <v>#REF!</v>
      </c>
      <c r="BY1577" s="10" t="e">
        <f t="shared" si="763"/>
        <v>#REF!</v>
      </c>
      <c r="BZ1577" s="10" t="e">
        <f t="shared" si="768"/>
        <v>#REF!</v>
      </c>
      <c r="CA1577" s="10"/>
    </row>
    <row r="1578" spans="1:79" ht="23.25" customHeight="1" x14ac:dyDescent="0.3">
      <c r="A1578" s="7">
        <v>1576</v>
      </c>
      <c r="B1578" s="43"/>
      <c r="C1578" s="44"/>
      <c r="D1578" s="45"/>
      <c r="E1578" s="46"/>
      <c r="F1578" s="46"/>
      <c r="G1578" s="46"/>
      <c r="H1578" s="50"/>
      <c r="I1578" s="51"/>
      <c r="J1578" s="52"/>
      <c r="K1578" s="51"/>
      <c r="L1578" s="53"/>
      <c r="M1578" s="54"/>
      <c r="N1578" s="43"/>
      <c r="O1578" s="55"/>
      <c r="P1578" s="46"/>
      <c r="Q1578" s="46"/>
      <c r="R1578" s="46"/>
      <c r="S1578" s="43"/>
      <c r="T1578" s="56"/>
      <c r="U1578" s="46"/>
      <c r="V1578" s="57"/>
      <c r="W1578" s="58"/>
      <c r="X1578" s="57"/>
      <c r="Y1578" s="46"/>
      <c r="Z1578" s="57"/>
      <c r="AA1578" s="59"/>
      <c r="AB1578" s="60"/>
      <c r="AJ1578" s="11">
        <f t="shared" si="766"/>
        <v>13</v>
      </c>
      <c r="AK1578" s="11">
        <f t="shared" ref="AK1578:AK1641" si="769">IF(D1578&lt;&gt;"",MONTH(D1578),0)</f>
        <v>0</v>
      </c>
      <c r="AL1578" s="11">
        <f t="shared" ref="AL1578:AL1641" si="770">IF(AND(AR1578=1,V1578&lt;&gt;""),MONTH(V1578),0)</f>
        <v>0</v>
      </c>
      <c r="AM1578" s="11">
        <f t="shared" ref="AM1578:AM1641" si="771">IF(AND(AS1578=1,X1578&lt;&gt;""),MONTH(X1578),0)</f>
        <v>0</v>
      </c>
      <c r="AN1578" s="11">
        <f t="shared" ref="AN1578:AN1641" si="772">IF(AND(AT1578=1,Z1578&lt;&gt;""),MONTH(Z1578),0)</f>
        <v>0</v>
      </c>
      <c r="AO1578" s="4" t="e">
        <f>IF(#REF!="I",1,IF(#REF!="II",2,IF(#REF!="III",3,IF(#REF!="IV",4))))</f>
        <v>#REF!</v>
      </c>
      <c r="AP1578" s="11" t="e">
        <f>IF(#REF!="PULMONAR",1,IF(AND(#REF!="EXTRAPULMONAR",#REF!&lt;&gt;"MENINGEA"),2,IF(AND(#REF!="EXTRAPULMONAR",#REF!="MENINGEA"),3,)))</f>
        <v>#REF!</v>
      </c>
      <c r="AQ15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8" s="4">
        <f t="shared" ref="AR1578:AR1641" si="773">IF(OR(U1578="+",U1578="++",U1578="+++",U1578="1 A 9 BAAR"),1,IF(U1578="-",2,IF(OR(U1578="NR",U1578=""),0)))</f>
        <v>0</v>
      </c>
      <c r="AS1578" s="10">
        <f t="shared" ref="AS1578:AS1641" si="774">IF(OR(W1578="+",W1578="++",W1578="+++",W1578="1 A 19 colonias"),1,IF(W1578="-",2,0))</f>
        <v>0</v>
      </c>
      <c r="AT1578" s="10">
        <f t="shared" ref="AT1578:AT1641" si="775">IF(Y1578="DETECTADO",1,IF(Y1578="NO DETECTADO",2,0))</f>
        <v>0</v>
      </c>
      <c r="AU1578" s="10" t="str">
        <f t="shared" ref="AU1578:AU1641" si="776">IF(H1578="M",1,IF(H1578="F","2",IF(H1578="","0")))</f>
        <v>0</v>
      </c>
      <c r="AV1578" s="11" t="e">
        <f t="shared" ref="AV1578:AV1641" si="777">VLOOKUP(I1578,G_EDAD,2,FALSE)</f>
        <v>#N/A</v>
      </c>
      <c r="AW1578" s="4" t="e">
        <f t="shared" ref="AW1578:AW1641" si="778">VLOOKUP(I1578,G_EDAD,3,FALSE)</f>
        <v>#N/A</v>
      </c>
      <c r="AX1578" s="10" t="e">
        <f t="shared" si="764"/>
        <v>#N/A</v>
      </c>
      <c r="AY1578" s="10" t="e">
        <f t="shared" si="765"/>
        <v>#N/A</v>
      </c>
      <c r="AZ1578" s="10" t="e">
        <f t="shared" si="749"/>
        <v>#REF!</v>
      </c>
      <c r="BA1578" s="12" t="e">
        <f>IF(BW1578=7,0,AJ1578&amp;IF(#REF!="SI",1,IF(#REF!="NO",2,IF(#REF!="VIH + PREVIO",3,0))))</f>
        <v>#REF!</v>
      </c>
      <c r="BB1578" s="13" t="e">
        <f>IF(AND(#REF!="POSITIVO",#REF!="POSITIVO"),1,IF(#REF!="NEGATIVO",2,IF(#REF!="VIH + PREVIO",3,0)))</f>
        <v>#REF!</v>
      </c>
      <c r="BC1578" s="10" t="e">
        <f>IF(#REF!="SI",1,IF(#REF!="NO",2,0))</f>
        <v>#REF!</v>
      </c>
      <c r="BD1578" s="10" t="e">
        <f>IF(#REF!="SI",1,IF(#REF!="NO",2,0))</f>
        <v>#REF!</v>
      </c>
      <c r="BE1578" s="10" t="e">
        <f>IF(OR(#REF!="VIH + PREVIO",#REF!="VIH + PREVIO",#REF!="VIH + PREVIO"),1,0)</f>
        <v>#REF!</v>
      </c>
      <c r="BF1578" s="13" t="e">
        <f>IF(OR(#REF!="POSITIVO",#REF!="NEGATIVO"),1,IF(#REF!="PACIENTE NO ACEPTA",2,IF(#REF!="VIH + PREVIO",3,0)))</f>
        <v>#REF!</v>
      </c>
      <c r="BG1578" s="10" t="e">
        <f t="shared" si="750"/>
        <v>#REF!</v>
      </c>
      <c r="BH1578" s="10" t="e">
        <f t="shared" si="751"/>
        <v>#REF!</v>
      </c>
      <c r="BI1578" s="10" t="e">
        <f t="shared" si="752"/>
        <v>#REF!</v>
      </c>
      <c r="BJ1578" s="10" t="e">
        <f t="shared" si="753"/>
        <v>#REF!</v>
      </c>
      <c r="BK1578" s="10" t="e">
        <f t="shared" si="754"/>
        <v>#REF!</v>
      </c>
      <c r="BL1578" s="10" t="e">
        <f t="shared" si="755"/>
        <v>#REF!</v>
      </c>
      <c r="BM1578" s="10" t="e">
        <f>IF(OR(BW1578=7,AQ1578=6),0,IF(#REF!="I",1,IF(#REF!="II",2,IF(#REF!="III",3,IF(#REF!="IV",4))))&amp;AP1578&amp;AQ1578&amp;AR1578&amp;AS1578&amp;AT1578&amp;AU1578&amp;AX1578)</f>
        <v>#REF!</v>
      </c>
      <c r="BN1578" s="10" t="e">
        <f t="shared" si="756"/>
        <v>#REF!</v>
      </c>
      <c r="BO1578" s="10" t="e">
        <f t="shared" si="757"/>
        <v>#REF!</v>
      </c>
      <c r="BP1578" s="10" t="e">
        <f t="shared" si="758"/>
        <v>#REF!</v>
      </c>
      <c r="BQ1578" s="10" t="e">
        <f t="shared" si="759"/>
        <v>#REF!</v>
      </c>
      <c r="BR1578" s="10" t="e">
        <f t="shared" si="760"/>
        <v>#REF!</v>
      </c>
      <c r="BS1578" s="10" t="e">
        <f t="shared" si="761"/>
        <v>#REF!</v>
      </c>
      <c r="BT1578" s="10" t="e">
        <f>IF(OR(BW1578=7,AQ1578=6),0,AO1578&amp;IF(#REF!="SI",1,IF(#REF!="NO",2,IF(#REF!="VIH + PREVIO",3,0))))</f>
        <v>#REF!</v>
      </c>
      <c r="BU1578" s="10" t="e">
        <f>IF(OR(BW1578=7,AQ1578=6),0,IF(#REF!="-",1,0))</f>
        <v>#REF!</v>
      </c>
      <c r="BV1578" s="10" t="e">
        <f t="shared" si="762"/>
        <v>#REF!</v>
      </c>
      <c r="BW15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8" s="10" t="e">
        <f t="shared" si="767"/>
        <v>#REF!</v>
      </c>
      <c r="BY1578" s="10" t="e">
        <f t="shared" si="763"/>
        <v>#REF!</v>
      </c>
      <c r="BZ1578" s="10" t="e">
        <f t="shared" si="768"/>
        <v>#REF!</v>
      </c>
      <c r="CA1578" s="10"/>
    </row>
    <row r="1579" spans="1:79" ht="23.25" customHeight="1" x14ac:dyDescent="0.3">
      <c r="A1579" s="7">
        <v>1577</v>
      </c>
      <c r="B1579" s="43"/>
      <c r="C1579" s="44"/>
      <c r="D1579" s="45"/>
      <c r="E1579" s="46"/>
      <c r="F1579" s="46"/>
      <c r="G1579" s="46"/>
      <c r="H1579" s="50"/>
      <c r="I1579" s="51"/>
      <c r="J1579" s="52"/>
      <c r="K1579" s="51"/>
      <c r="L1579" s="53"/>
      <c r="M1579" s="54"/>
      <c r="N1579" s="43"/>
      <c r="O1579" s="55"/>
      <c r="P1579" s="46"/>
      <c r="Q1579" s="46"/>
      <c r="R1579" s="46"/>
      <c r="S1579" s="43"/>
      <c r="T1579" s="56"/>
      <c r="U1579" s="46"/>
      <c r="V1579" s="57"/>
      <c r="W1579" s="58"/>
      <c r="X1579" s="57"/>
      <c r="Y1579" s="46"/>
      <c r="Z1579" s="57"/>
      <c r="AA1579" s="59"/>
      <c r="AB1579" s="60"/>
      <c r="AJ1579" s="11">
        <f t="shared" si="766"/>
        <v>13</v>
      </c>
      <c r="AK1579" s="11">
        <f t="shared" si="769"/>
        <v>0</v>
      </c>
      <c r="AL1579" s="11">
        <f t="shared" si="770"/>
        <v>0</v>
      </c>
      <c r="AM1579" s="11">
        <f t="shared" si="771"/>
        <v>0</v>
      </c>
      <c r="AN1579" s="11">
        <f t="shared" si="772"/>
        <v>0</v>
      </c>
      <c r="AO1579" s="4" t="e">
        <f>IF(#REF!="I",1,IF(#REF!="II",2,IF(#REF!="III",3,IF(#REF!="IV",4))))</f>
        <v>#REF!</v>
      </c>
      <c r="AP1579" s="11" t="e">
        <f>IF(#REF!="PULMONAR",1,IF(AND(#REF!="EXTRAPULMONAR",#REF!&lt;&gt;"MENINGEA"),2,IF(AND(#REF!="EXTRAPULMONAR",#REF!="MENINGEA"),3,)))</f>
        <v>#REF!</v>
      </c>
      <c r="AQ15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79" s="4">
        <f t="shared" si="773"/>
        <v>0</v>
      </c>
      <c r="AS1579" s="10">
        <f t="shared" si="774"/>
        <v>0</v>
      </c>
      <c r="AT1579" s="10">
        <f t="shared" si="775"/>
        <v>0</v>
      </c>
      <c r="AU1579" s="10" t="str">
        <f t="shared" si="776"/>
        <v>0</v>
      </c>
      <c r="AV1579" s="11" t="e">
        <f t="shared" si="777"/>
        <v>#N/A</v>
      </c>
      <c r="AW1579" s="4" t="e">
        <f t="shared" si="778"/>
        <v>#N/A</v>
      </c>
      <c r="AX1579" s="10" t="e">
        <f t="shared" si="764"/>
        <v>#N/A</v>
      </c>
      <c r="AY1579" s="10" t="e">
        <f t="shared" si="765"/>
        <v>#N/A</v>
      </c>
      <c r="AZ1579" s="10" t="e">
        <f t="shared" si="749"/>
        <v>#REF!</v>
      </c>
      <c r="BA1579" s="12" t="e">
        <f>IF(BW1579=7,0,AJ1579&amp;IF(#REF!="SI",1,IF(#REF!="NO",2,IF(#REF!="VIH + PREVIO",3,0))))</f>
        <v>#REF!</v>
      </c>
      <c r="BB1579" s="13" t="e">
        <f>IF(AND(#REF!="POSITIVO",#REF!="POSITIVO"),1,IF(#REF!="NEGATIVO",2,IF(#REF!="VIH + PREVIO",3,0)))</f>
        <v>#REF!</v>
      </c>
      <c r="BC1579" s="10" t="e">
        <f>IF(#REF!="SI",1,IF(#REF!="NO",2,0))</f>
        <v>#REF!</v>
      </c>
      <c r="BD1579" s="10" t="e">
        <f>IF(#REF!="SI",1,IF(#REF!="NO",2,0))</f>
        <v>#REF!</v>
      </c>
      <c r="BE1579" s="10" t="e">
        <f>IF(OR(#REF!="VIH + PREVIO",#REF!="VIH + PREVIO",#REF!="VIH + PREVIO"),1,0)</f>
        <v>#REF!</v>
      </c>
      <c r="BF1579" s="13" t="e">
        <f>IF(OR(#REF!="POSITIVO",#REF!="NEGATIVO"),1,IF(#REF!="PACIENTE NO ACEPTA",2,IF(#REF!="VIH + PREVIO",3,0)))</f>
        <v>#REF!</v>
      </c>
      <c r="BG1579" s="10" t="e">
        <f t="shared" si="750"/>
        <v>#REF!</v>
      </c>
      <c r="BH1579" s="10" t="e">
        <f t="shared" si="751"/>
        <v>#REF!</v>
      </c>
      <c r="BI1579" s="10" t="e">
        <f t="shared" si="752"/>
        <v>#REF!</v>
      </c>
      <c r="BJ1579" s="10" t="e">
        <f t="shared" si="753"/>
        <v>#REF!</v>
      </c>
      <c r="BK1579" s="10" t="e">
        <f t="shared" si="754"/>
        <v>#REF!</v>
      </c>
      <c r="BL1579" s="10" t="e">
        <f t="shared" si="755"/>
        <v>#REF!</v>
      </c>
      <c r="BM1579" s="10" t="e">
        <f>IF(OR(BW1579=7,AQ1579=6),0,IF(#REF!="I",1,IF(#REF!="II",2,IF(#REF!="III",3,IF(#REF!="IV",4))))&amp;AP1579&amp;AQ1579&amp;AR1579&amp;AS1579&amp;AT1579&amp;AU1579&amp;AX1579)</f>
        <v>#REF!</v>
      </c>
      <c r="BN1579" s="10" t="e">
        <f t="shared" si="756"/>
        <v>#REF!</v>
      </c>
      <c r="BO1579" s="10" t="e">
        <f t="shared" si="757"/>
        <v>#REF!</v>
      </c>
      <c r="BP1579" s="10" t="e">
        <f t="shared" si="758"/>
        <v>#REF!</v>
      </c>
      <c r="BQ1579" s="10" t="e">
        <f t="shared" si="759"/>
        <v>#REF!</v>
      </c>
      <c r="BR1579" s="10" t="e">
        <f t="shared" si="760"/>
        <v>#REF!</v>
      </c>
      <c r="BS1579" s="10" t="e">
        <f t="shared" si="761"/>
        <v>#REF!</v>
      </c>
      <c r="BT1579" s="10" t="e">
        <f>IF(OR(BW1579=7,AQ1579=6),0,AO1579&amp;IF(#REF!="SI",1,IF(#REF!="NO",2,IF(#REF!="VIH + PREVIO",3,0))))</f>
        <v>#REF!</v>
      </c>
      <c r="BU1579" s="10" t="e">
        <f>IF(OR(BW1579=7,AQ1579=6),0,IF(#REF!="-",1,0))</f>
        <v>#REF!</v>
      </c>
      <c r="BV1579" s="10" t="e">
        <f t="shared" si="762"/>
        <v>#REF!</v>
      </c>
      <c r="BW15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79" s="10" t="e">
        <f t="shared" si="767"/>
        <v>#REF!</v>
      </c>
      <c r="BY1579" s="10" t="e">
        <f t="shared" si="763"/>
        <v>#REF!</v>
      </c>
      <c r="BZ1579" s="10" t="e">
        <f t="shared" si="768"/>
        <v>#REF!</v>
      </c>
      <c r="CA1579" s="10"/>
    </row>
    <row r="1580" spans="1:79" ht="23.25" customHeight="1" x14ac:dyDescent="0.3">
      <c r="A1580" s="7">
        <v>1578</v>
      </c>
      <c r="B1580" s="43"/>
      <c r="C1580" s="44"/>
      <c r="D1580" s="45"/>
      <c r="E1580" s="46"/>
      <c r="F1580" s="46"/>
      <c r="G1580" s="46"/>
      <c r="H1580" s="50"/>
      <c r="I1580" s="51"/>
      <c r="J1580" s="52"/>
      <c r="K1580" s="51"/>
      <c r="L1580" s="53"/>
      <c r="M1580" s="54"/>
      <c r="N1580" s="43"/>
      <c r="O1580" s="55"/>
      <c r="P1580" s="46"/>
      <c r="Q1580" s="46"/>
      <c r="R1580" s="46"/>
      <c r="S1580" s="43"/>
      <c r="T1580" s="56"/>
      <c r="U1580" s="46"/>
      <c r="V1580" s="57"/>
      <c r="W1580" s="58"/>
      <c r="X1580" s="57"/>
      <c r="Y1580" s="46"/>
      <c r="Z1580" s="57"/>
      <c r="AA1580" s="59"/>
      <c r="AB1580" s="60"/>
      <c r="AJ1580" s="11">
        <f t="shared" si="766"/>
        <v>13</v>
      </c>
      <c r="AK1580" s="11">
        <f t="shared" si="769"/>
        <v>0</v>
      </c>
      <c r="AL1580" s="11">
        <f t="shared" si="770"/>
        <v>0</v>
      </c>
      <c r="AM1580" s="11">
        <f t="shared" si="771"/>
        <v>0</v>
      </c>
      <c r="AN1580" s="11">
        <f t="shared" si="772"/>
        <v>0</v>
      </c>
      <c r="AO1580" s="4" t="e">
        <f>IF(#REF!="I",1,IF(#REF!="II",2,IF(#REF!="III",3,IF(#REF!="IV",4))))</f>
        <v>#REF!</v>
      </c>
      <c r="AP1580" s="11" t="e">
        <f>IF(#REF!="PULMONAR",1,IF(AND(#REF!="EXTRAPULMONAR",#REF!&lt;&gt;"MENINGEA"),2,IF(AND(#REF!="EXTRAPULMONAR",#REF!="MENINGEA"),3,)))</f>
        <v>#REF!</v>
      </c>
      <c r="AQ15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0" s="4">
        <f t="shared" si="773"/>
        <v>0</v>
      </c>
      <c r="AS1580" s="10">
        <f t="shared" si="774"/>
        <v>0</v>
      </c>
      <c r="AT1580" s="10">
        <f t="shared" si="775"/>
        <v>0</v>
      </c>
      <c r="AU1580" s="10" t="str">
        <f t="shared" si="776"/>
        <v>0</v>
      </c>
      <c r="AV1580" s="11" t="e">
        <f t="shared" si="777"/>
        <v>#N/A</v>
      </c>
      <c r="AW1580" s="4" t="e">
        <f t="shared" si="778"/>
        <v>#N/A</v>
      </c>
      <c r="AX1580" s="10" t="e">
        <f t="shared" si="764"/>
        <v>#N/A</v>
      </c>
      <c r="AY1580" s="10" t="e">
        <f t="shared" si="765"/>
        <v>#N/A</v>
      </c>
      <c r="AZ1580" s="10" t="e">
        <f t="shared" si="749"/>
        <v>#REF!</v>
      </c>
      <c r="BA1580" s="12" t="e">
        <f>IF(BW1580=7,0,AJ1580&amp;IF(#REF!="SI",1,IF(#REF!="NO",2,IF(#REF!="VIH + PREVIO",3,0))))</f>
        <v>#REF!</v>
      </c>
      <c r="BB1580" s="13" t="e">
        <f>IF(AND(#REF!="POSITIVO",#REF!="POSITIVO"),1,IF(#REF!="NEGATIVO",2,IF(#REF!="VIH + PREVIO",3,0)))</f>
        <v>#REF!</v>
      </c>
      <c r="BC1580" s="10" t="e">
        <f>IF(#REF!="SI",1,IF(#REF!="NO",2,0))</f>
        <v>#REF!</v>
      </c>
      <c r="BD1580" s="10" t="e">
        <f>IF(#REF!="SI",1,IF(#REF!="NO",2,0))</f>
        <v>#REF!</v>
      </c>
      <c r="BE1580" s="10" t="e">
        <f>IF(OR(#REF!="VIH + PREVIO",#REF!="VIH + PREVIO",#REF!="VIH + PREVIO"),1,0)</f>
        <v>#REF!</v>
      </c>
      <c r="BF1580" s="13" t="e">
        <f>IF(OR(#REF!="POSITIVO",#REF!="NEGATIVO"),1,IF(#REF!="PACIENTE NO ACEPTA",2,IF(#REF!="VIH + PREVIO",3,0)))</f>
        <v>#REF!</v>
      </c>
      <c r="BG1580" s="10" t="e">
        <f t="shared" si="750"/>
        <v>#REF!</v>
      </c>
      <c r="BH1580" s="10" t="e">
        <f t="shared" si="751"/>
        <v>#REF!</v>
      </c>
      <c r="BI1580" s="10" t="e">
        <f t="shared" si="752"/>
        <v>#REF!</v>
      </c>
      <c r="BJ1580" s="10" t="e">
        <f t="shared" si="753"/>
        <v>#REF!</v>
      </c>
      <c r="BK1580" s="10" t="e">
        <f t="shared" si="754"/>
        <v>#REF!</v>
      </c>
      <c r="BL1580" s="10" t="e">
        <f t="shared" si="755"/>
        <v>#REF!</v>
      </c>
      <c r="BM1580" s="10" t="e">
        <f>IF(OR(BW1580=7,AQ1580=6),0,IF(#REF!="I",1,IF(#REF!="II",2,IF(#REF!="III",3,IF(#REF!="IV",4))))&amp;AP1580&amp;AQ1580&amp;AR1580&amp;AS1580&amp;AT1580&amp;AU1580&amp;AX1580)</f>
        <v>#REF!</v>
      </c>
      <c r="BN1580" s="10" t="e">
        <f t="shared" si="756"/>
        <v>#REF!</v>
      </c>
      <c r="BO1580" s="10" t="e">
        <f t="shared" si="757"/>
        <v>#REF!</v>
      </c>
      <c r="BP1580" s="10" t="e">
        <f t="shared" si="758"/>
        <v>#REF!</v>
      </c>
      <c r="BQ1580" s="10" t="e">
        <f t="shared" si="759"/>
        <v>#REF!</v>
      </c>
      <c r="BR1580" s="10" t="e">
        <f t="shared" si="760"/>
        <v>#REF!</v>
      </c>
      <c r="BS1580" s="10" t="e">
        <f t="shared" si="761"/>
        <v>#REF!</v>
      </c>
      <c r="BT1580" s="10" t="e">
        <f>IF(OR(BW1580=7,AQ1580=6),0,AO1580&amp;IF(#REF!="SI",1,IF(#REF!="NO",2,IF(#REF!="VIH + PREVIO",3,0))))</f>
        <v>#REF!</v>
      </c>
      <c r="BU1580" s="10" t="e">
        <f>IF(OR(BW1580=7,AQ1580=6),0,IF(#REF!="-",1,0))</f>
        <v>#REF!</v>
      </c>
      <c r="BV1580" s="10" t="e">
        <f t="shared" si="762"/>
        <v>#REF!</v>
      </c>
      <c r="BW15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0" s="10" t="e">
        <f t="shared" si="767"/>
        <v>#REF!</v>
      </c>
      <c r="BY1580" s="10" t="e">
        <f t="shared" si="763"/>
        <v>#REF!</v>
      </c>
      <c r="BZ1580" s="10" t="e">
        <f t="shared" si="768"/>
        <v>#REF!</v>
      </c>
      <c r="CA1580" s="10"/>
    </row>
    <row r="1581" spans="1:79" ht="23.25" customHeight="1" x14ac:dyDescent="0.3">
      <c r="A1581" s="7">
        <v>1579</v>
      </c>
      <c r="B1581" s="43"/>
      <c r="C1581" s="44"/>
      <c r="D1581" s="45"/>
      <c r="E1581" s="46"/>
      <c r="F1581" s="46"/>
      <c r="G1581" s="46"/>
      <c r="H1581" s="50"/>
      <c r="I1581" s="51"/>
      <c r="J1581" s="52"/>
      <c r="K1581" s="51"/>
      <c r="L1581" s="53"/>
      <c r="M1581" s="54"/>
      <c r="N1581" s="43"/>
      <c r="O1581" s="55"/>
      <c r="P1581" s="46"/>
      <c r="Q1581" s="46"/>
      <c r="R1581" s="46"/>
      <c r="S1581" s="43"/>
      <c r="T1581" s="56"/>
      <c r="U1581" s="46"/>
      <c r="V1581" s="57"/>
      <c r="W1581" s="58"/>
      <c r="X1581" s="57"/>
      <c r="Y1581" s="46"/>
      <c r="Z1581" s="57"/>
      <c r="AA1581" s="59"/>
      <c r="AB1581" s="60"/>
      <c r="AJ1581" s="11">
        <f t="shared" si="766"/>
        <v>13</v>
      </c>
      <c r="AK1581" s="11">
        <f t="shared" si="769"/>
        <v>0</v>
      </c>
      <c r="AL1581" s="11">
        <f t="shared" si="770"/>
        <v>0</v>
      </c>
      <c r="AM1581" s="11">
        <f t="shared" si="771"/>
        <v>0</v>
      </c>
      <c r="AN1581" s="11">
        <f t="shared" si="772"/>
        <v>0</v>
      </c>
      <c r="AO1581" s="4" t="e">
        <f>IF(#REF!="I",1,IF(#REF!="II",2,IF(#REF!="III",3,IF(#REF!="IV",4))))</f>
        <v>#REF!</v>
      </c>
      <c r="AP1581" s="11" t="e">
        <f>IF(#REF!="PULMONAR",1,IF(AND(#REF!="EXTRAPULMONAR",#REF!&lt;&gt;"MENINGEA"),2,IF(AND(#REF!="EXTRAPULMONAR",#REF!="MENINGEA"),3,)))</f>
        <v>#REF!</v>
      </c>
      <c r="AQ15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1" s="4">
        <f t="shared" si="773"/>
        <v>0</v>
      </c>
      <c r="AS1581" s="10">
        <f t="shared" si="774"/>
        <v>0</v>
      </c>
      <c r="AT1581" s="10">
        <f t="shared" si="775"/>
        <v>0</v>
      </c>
      <c r="AU1581" s="10" t="str">
        <f t="shared" si="776"/>
        <v>0</v>
      </c>
      <c r="AV1581" s="11" t="e">
        <f t="shared" si="777"/>
        <v>#N/A</v>
      </c>
      <c r="AW1581" s="4" t="e">
        <f t="shared" si="778"/>
        <v>#N/A</v>
      </c>
      <c r="AX1581" s="10" t="e">
        <f t="shared" si="764"/>
        <v>#N/A</v>
      </c>
      <c r="AY1581" s="10" t="e">
        <f t="shared" si="765"/>
        <v>#N/A</v>
      </c>
      <c r="AZ1581" s="10" t="e">
        <f t="shared" si="749"/>
        <v>#REF!</v>
      </c>
      <c r="BA1581" s="12" t="e">
        <f>IF(BW1581=7,0,AJ1581&amp;IF(#REF!="SI",1,IF(#REF!="NO",2,IF(#REF!="VIH + PREVIO",3,0))))</f>
        <v>#REF!</v>
      </c>
      <c r="BB1581" s="13" t="e">
        <f>IF(AND(#REF!="POSITIVO",#REF!="POSITIVO"),1,IF(#REF!="NEGATIVO",2,IF(#REF!="VIH + PREVIO",3,0)))</f>
        <v>#REF!</v>
      </c>
      <c r="BC1581" s="10" t="e">
        <f>IF(#REF!="SI",1,IF(#REF!="NO",2,0))</f>
        <v>#REF!</v>
      </c>
      <c r="BD1581" s="10" t="e">
        <f>IF(#REF!="SI",1,IF(#REF!="NO",2,0))</f>
        <v>#REF!</v>
      </c>
      <c r="BE1581" s="10" t="e">
        <f>IF(OR(#REF!="VIH + PREVIO",#REF!="VIH + PREVIO",#REF!="VIH + PREVIO"),1,0)</f>
        <v>#REF!</v>
      </c>
      <c r="BF1581" s="13" t="e">
        <f>IF(OR(#REF!="POSITIVO",#REF!="NEGATIVO"),1,IF(#REF!="PACIENTE NO ACEPTA",2,IF(#REF!="VIH + PREVIO",3,0)))</f>
        <v>#REF!</v>
      </c>
      <c r="BG1581" s="10" t="e">
        <f t="shared" si="750"/>
        <v>#REF!</v>
      </c>
      <c r="BH1581" s="10" t="e">
        <f t="shared" si="751"/>
        <v>#REF!</v>
      </c>
      <c r="BI1581" s="10" t="e">
        <f t="shared" si="752"/>
        <v>#REF!</v>
      </c>
      <c r="BJ1581" s="10" t="e">
        <f t="shared" si="753"/>
        <v>#REF!</v>
      </c>
      <c r="BK1581" s="10" t="e">
        <f t="shared" si="754"/>
        <v>#REF!</v>
      </c>
      <c r="BL1581" s="10" t="e">
        <f t="shared" si="755"/>
        <v>#REF!</v>
      </c>
      <c r="BM1581" s="10" t="e">
        <f>IF(OR(BW1581=7,AQ1581=6),0,IF(#REF!="I",1,IF(#REF!="II",2,IF(#REF!="III",3,IF(#REF!="IV",4))))&amp;AP1581&amp;AQ1581&amp;AR1581&amp;AS1581&amp;AT1581&amp;AU1581&amp;AX1581)</f>
        <v>#REF!</v>
      </c>
      <c r="BN1581" s="10" t="e">
        <f t="shared" si="756"/>
        <v>#REF!</v>
      </c>
      <c r="BO1581" s="10" t="e">
        <f t="shared" si="757"/>
        <v>#REF!</v>
      </c>
      <c r="BP1581" s="10" t="e">
        <f t="shared" si="758"/>
        <v>#REF!</v>
      </c>
      <c r="BQ1581" s="10" t="e">
        <f t="shared" si="759"/>
        <v>#REF!</v>
      </c>
      <c r="BR1581" s="10" t="e">
        <f t="shared" si="760"/>
        <v>#REF!</v>
      </c>
      <c r="BS1581" s="10" t="e">
        <f t="shared" si="761"/>
        <v>#REF!</v>
      </c>
      <c r="BT1581" s="10" t="e">
        <f>IF(OR(BW1581=7,AQ1581=6),0,AO1581&amp;IF(#REF!="SI",1,IF(#REF!="NO",2,IF(#REF!="VIH + PREVIO",3,0))))</f>
        <v>#REF!</v>
      </c>
      <c r="BU1581" s="10" t="e">
        <f>IF(OR(BW1581=7,AQ1581=6),0,IF(#REF!="-",1,0))</f>
        <v>#REF!</v>
      </c>
      <c r="BV1581" s="10" t="e">
        <f t="shared" si="762"/>
        <v>#REF!</v>
      </c>
      <c r="BW15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1" s="10" t="e">
        <f t="shared" si="767"/>
        <v>#REF!</v>
      </c>
      <c r="BY1581" s="10" t="e">
        <f t="shared" si="763"/>
        <v>#REF!</v>
      </c>
      <c r="BZ1581" s="10" t="e">
        <f t="shared" si="768"/>
        <v>#REF!</v>
      </c>
      <c r="CA1581" s="10"/>
    </row>
    <row r="1582" spans="1:79" ht="23.25" customHeight="1" x14ac:dyDescent="0.3">
      <c r="A1582" s="7">
        <v>1580</v>
      </c>
      <c r="B1582" s="43"/>
      <c r="C1582" s="44"/>
      <c r="D1582" s="45"/>
      <c r="E1582" s="46"/>
      <c r="F1582" s="46"/>
      <c r="G1582" s="46"/>
      <c r="H1582" s="50"/>
      <c r="I1582" s="51"/>
      <c r="J1582" s="52"/>
      <c r="K1582" s="51"/>
      <c r="L1582" s="53"/>
      <c r="M1582" s="54"/>
      <c r="N1582" s="43"/>
      <c r="O1582" s="55"/>
      <c r="P1582" s="46"/>
      <c r="Q1582" s="46"/>
      <c r="R1582" s="46"/>
      <c r="S1582" s="43"/>
      <c r="T1582" s="56"/>
      <c r="U1582" s="46"/>
      <c r="V1582" s="57"/>
      <c r="W1582" s="58"/>
      <c r="X1582" s="57"/>
      <c r="Y1582" s="46"/>
      <c r="Z1582" s="57"/>
      <c r="AA1582" s="59"/>
      <c r="AB1582" s="60"/>
      <c r="AJ1582" s="11">
        <f t="shared" si="766"/>
        <v>13</v>
      </c>
      <c r="AK1582" s="11">
        <f t="shared" si="769"/>
        <v>0</v>
      </c>
      <c r="AL1582" s="11">
        <f t="shared" si="770"/>
        <v>0</v>
      </c>
      <c r="AM1582" s="11">
        <f t="shared" si="771"/>
        <v>0</v>
      </c>
      <c r="AN1582" s="11">
        <f t="shared" si="772"/>
        <v>0</v>
      </c>
      <c r="AO1582" s="4" t="e">
        <f>IF(#REF!="I",1,IF(#REF!="II",2,IF(#REF!="III",3,IF(#REF!="IV",4))))</f>
        <v>#REF!</v>
      </c>
      <c r="AP1582" s="11" t="e">
        <f>IF(#REF!="PULMONAR",1,IF(AND(#REF!="EXTRAPULMONAR",#REF!&lt;&gt;"MENINGEA"),2,IF(AND(#REF!="EXTRAPULMONAR",#REF!="MENINGEA"),3,)))</f>
        <v>#REF!</v>
      </c>
      <c r="AQ15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2" s="4">
        <f t="shared" si="773"/>
        <v>0</v>
      </c>
      <c r="AS1582" s="10">
        <f t="shared" si="774"/>
        <v>0</v>
      </c>
      <c r="AT1582" s="10">
        <f t="shared" si="775"/>
        <v>0</v>
      </c>
      <c r="AU1582" s="10" t="str">
        <f t="shared" si="776"/>
        <v>0</v>
      </c>
      <c r="AV1582" s="11" t="e">
        <f t="shared" si="777"/>
        <v>#N/A</v>
      </c>
      <c r="AW1582" s="4" t="e">
        <f t="shared" si="778"/>
        <v>#N/A</v>
      </c>
      <c r="AX1582" s="10" t="e">
        <f t="shared" si="764"/>
        <v>#N/A</v>
      </c>
      <c r="AY1582" s="10" t="e">
        <f t="shared" si="765"/>
        <v>#N/A</v>
      </c>
      <c r="AZ1582" s="10" t="e">
        <f t="shared" si="749"/>
        <v>#REF!</v>
      </c>
      <c r="BA1582" s="12" t="e">
        <f>IF(BW1582=7,0,AJ1582&amp;IF(#REF!="SI",1,IF(#REF!="NO",2,IF(#REF!="VIH + PREVIO",3,0))))</f>
        <v>#REF!</v>
      </c>
      <c r="BB1582" s="13" t="e">
        <f>IF(AND(#REF!="POSITIVO",#REF!="POSITIVO"),1,IF(#REF!="NEGATIVO",2,IF(#REF!="VIH + PREVIO",3,0)))</f>
        <v>#REF!</v>
      </c>
      <c r="BC1582" s="10" t="e">
        <f>IF(#REF!="SI",1,IF(#REF!="NO",2,0))</f>
        <v>#REF!</v>
      </c>
      <c r="BD1582" s="10" t="e">
        <f>IF(#REF!="SI",1,IF(#REF!="NO",2,0))</f>
        <v>#REF!</v>
      </c>
      <c r="BE1582" s="10" t="e">
        <f>IF(OR(#REF!="VIH + PREVIO",#REF!="VIH + PREVIO",#REF!="VIH + PREVIO"),1,0)</f>
        <v>#REF!</v>
      </c>
      <c r="BF1582" s="13" t="e">
        <f>IF(OR(#REF!="POSITIVO",#REF!="NEGATIVO"),1,IF(#REF!="PACIENTE NO ACEPTA",2,IF(#REF!="VIH + PREVIO",3,0)))</f>
        <v>#REF!</v>
      </c>
      <c r="BG1582" s="10" t="e">
        <f t="shared" si="750"/>
        <v>#REF!</v>
      </c>
      <c r="BH1582" s="10" t="e">
        <f t="shared" si="751"/>
        <v>#REF!</v>
      </c>
      <c r="BI1582" s="10" t="e">
        <f t="shared" si="752"/>
        <v>#REF!</v>
      </c>
      <c r="BJ1582" s="10" t="e">
        <f t="shared" si="753"/>
        <v>#REF!</v>
      </c>
      <c r="BK1582" s="10" t="e">
        <f t="shared" si="754"/>
        <v>#REF!</v>
      </c>
      <c r="BL1582" s="10" t="e">
        <f t="shared" si="755"/>
        <v>#REF!</v>
      </c>
      <c r="BM1582" s="10" t="e">
        <f>IF(OR(BW1582=7,AQ1582=6),0,IF(#REF!="I",1,IF(#REF!="II",2,IF(#REF!="III",3,IF(#REF!="IV",4))))&amp;AP1582&amp;AQ1582&amp;AR1582&amp;AS1582&amp;AT1582&amp;AU1582&amp;AX1582)</f>
        <v>#REF!</v>
      </c>
      <c r="BN1582" s="10" t="e">
        <f t="shared" si="756"/>
        <v>#REF!</v>
      </c>
      <c r="BO1582" s="10" t="e">
        <f t="shared" si="757"/>
        <v>#REF!</v>
      </c>
      <c r="BP1582" s="10" t="e">
        <f t="shared" si="758"/>
        <v>#REF!</v>
      </c>
      <c r="BQ1582" s="10" t="e">
        <f t="shared" si="759"/>
        <v>#REF!</v>
      </c>
      <c r="BR1582" s="10" t="e">
        <f t="shared" si="760"/>
        <v>#REF!</v>
      </c>
      <c r="BS1582" s="10" t="e">
        <f t="shared" si="761"/>
        <v>#REF!</v>
      </c>
      <c r="BT1582" s="10" t="e">
        <f>IF(OR(BW1582=7,AQ1582=6),0,AO1582&amp;IF(#REF!="SI",1,IF(#REF!="NO",2,IF(#REF!="VIH + PREVIO",3,0))))</f>
        <v>#REF!</v>
      </c>
      <c r="BU1582" s="10" t="e">
        <f>IF(OR(BW1582=7,AQ1582=6),0,IF(#REF!="-",1,0))</f>
        <v>#REF!</v>
      </c>
      <c r="BV1582" s="10" t="e">
        <f t="shared" si="762"/>
        <v>#REF!</v>
      </c>
      <c r="BW15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2" s="10" t="e">
        <f t="shared" si="767"/>
        <v>#REF!</v>
      </c>
      <c r="BY1582" s="10" t="e">
        <f t="shared" si="763"/>
        <v>#REF!</v>
      </c>
      <c r="BZ1582" s="10" t="e">
        <f t="shared" si="768"/>
        <v>#REF!</v>
      </c>
      <c r="CA1582" s="10"/>
    </row>
    <row r="1583" spans="1:79" ht="23.25" customHeight="1" x14ac:dyDescent="0.3">
      <c r="A1583" s="7">
        <v>1581</v>
      </c>
      <c r="B1583" s="43"/>
      <c r="C1583" s="44"/>
      <c r="D1583" s="45"/>
      <c r="E1583" s="46"/>
      <c r="F1583" s="46"/>
      <c r="G1583" s="46"/>
      <c r="H1583" s="50"/>
      <c r="I1583" s="51"/>
      <c r="J1583" s="52"/>
      <c r="K1583" s="51"/>
      <c r="L1583" s="53"/>
      <c r="M1583" s="54"/>
      <c r="N1583" s="43"/>
      <c r="O1583" s="55"/>
      <c r="P1583" s="46"/>
      <c r="Q1583" s="46"/>
      <c r="R1583" s="46"/>
      <c r="S1583" s="43"/>
      <c r="T1583" s="56"/>
      <c r="U1583" s="46"/>
      <c r="V1583" s="57"/>
      <c r="W1583" s="58"/>
      <c r="X1583" s="57"/>
      <c r="Y1583" s="46"/>
      <c r="Z1583" s="57"/>
      <c r="AA1583" s="59"/>
      <c r="AB1583" s="60"/>
      <c r="AJ1583" s="11">
        <f t="shared" si="766"/>
        <v>13</v>
      </c>
      <c r="AK1583" s="11">
        <f t="shared" si="769"/>
        <v>0</v>
      </c>
      <c r="AL1583" s="11">
        <f t="shared" si="770"/>
        <v>0</v>
      </c>
      <c r="AM1583" s="11">
        <f t="shared" si="771"/>
        <v>0</v>
      </c>
      <c r="AN1583" s="11">
        <f t="shared" si="772"/>
        <v>0</v>
      </c>
      <c r="AO1583" s="4" t="e">
        <f>IF(#REF!="I",1,IF(#REF!="II",2,IF(#REF!="III",3,IF(#REF!="IV",4))))</f>
        <v>#REF!</v>
      </c>
      <c r="AP1583" s="11" t="e">
        <f>IF(#REF!="PULMONAR",1,IF(AND(#REF!="EXTRAPULMONAR",#REF!&lt;&gt;"MENINGEA"),2,IF(AND(#REF!="EXTRAPULMONAR",#REF!="MENINGEA"),3,)))</f>
        <v>#REF!</v>
      </c>
      <c r="AQ15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3" s="4">
        <f t="shared" si="773"/>
        <v>0</v>
      </c>
      <c r="AS1583" s="10">
        <f t="shared" si="774"/>
        <v>0</v>
      </c>
      <c r="AT1583" s="10">
        <f t="shared" si="775"/>
        <v>0</v>
      </c>
      <c r="AU1583" s="10" t="str">
        <f t="shared" si="776"/>
        <v>0</v>
      </c>
      <c r="AV1583" s="11" t="e">
        <f t="shared" si="777"/>
        <v>#N/A</v>
      </c>
      <c r="AW1583" s="4" t="e">
        <f t="shared" si="778"/>
        <v>#N/A</v>
      </c>
      <c r="AX1583" s="10" t="e">
        <f t="shared" si="764"/>
        <v>#N/A</v>
      </c>
      <c r="AY1583" s="10" t="e">
        <f t="shared" si="765"/>
        <v>#N/A</v>
      </c>
      <c r="AZ1583" s="10" t="e">
        <f t="shared" si="749"/>
        <v>#REF!</v>
      </c>
      <c r="BA1583" s="12" t="e">
        <f>IF(BW1583=7,0,AJ1583&amp;IF(#REF!="SI",1,IF(#REF!="NO",2,IF(#REF!="VIH + PREVIO",3,0))))</f>
        <v>#REF!</v>
      </c>
      <c r="BB1583" s="13" t="e">
        <f>IF(AND(#REF!="POSITIVO",#REF!="POSITIVO"),1,IF(#REF!="NEGATIVO",2,IF(#REF!="VIH + PREVIO",3,0)))</f>
        <v>#REF!</v>
      </c>
      <c r="BC1583" s="10" t="e">
        <f>IF(#REF!="SI",1,IF(#REF!="NO",2,0))</f>
        <v>#REF!</v>
      </c>
      <c r="BD1583" s="10" t="e">
        <f>IF(#REF!="SI",1,IF(#REF!="NO",2,0))</f>
        <v>#REF!</v>
      </c>
      <c r="BE1583" s="10" t="e">
        <f>IF(OR(#REF!="VIH + PREVIO",#REF!="VIH + PREVIO",#REF!="VIH + PREVIO"),1,0)</f>
        <v>#REF!</v>
      </c>
      <c r="BF1583" s="13" t="e">
        <f>IF(OR(#REF!="POSITIVO",#REF!="NEGATIVO"),1,IF(#REF!="PACIENTE NO ACEPTA",2,IF(#REF!="VIH + PREVIO",3,0)))</f>
        <v>#REF!</v>
      </c>
      <c r="BG1583" s="10" t="e">
        <f t="shared" si="750"/>
        <v>#REF!</v>
      </c>
      <c r="BH1583" s="10" t="e">
        <f t="shared" si="751"/>
        <v>#REF!</v>
      </c>
      <c r="BI1583" s="10" t="e">
        <f t="shared" si="752"/>
        <v>#REF!</v>
      </c>
      <c r="BJ1583" s="10" t="e">
        <f t="shared" si="753"/>
        <v>#REF!</v>
      </c>
      <c r="BK1583" s="10" t="e">
        <f t="shared" si="754"/>
        <v>#REF!</v>
      </c>
      <c r="BL1583" s="10" t="e">
        <f t="shared" si="755"/>
        <v>#REF!</v>
      </c>
      <c r="BM1583" s="10" t="e">
        <f>IF(OR(BW1583=7,AQ1583=6),0,IF(#REF!="I",1,IF(#REF!="II",2,IF(#REF!="III",3,IF(#REF!="IV",4))))&amp;AP1583&amp;AQ1583&amp;AR1583&amp;AS1583&amp;AT1583&amp;AU1583&amp;AX1583)</f>
        <v>#REF!</v>
      </c>
      <c r="BN1583" s="10" t="e">
        <f t="shared" si="756"/>
        <v>#REF!</v>
      </c>
      <c r="BO1583" s="10" t="e">
        <f t="shared" si="757"/>
        <v>#REF!</v>
      </c>
      <c r="BP1583" s="10" t="e">
        <f t="shared" si="758"/>
        <v>#REF!</v>
      </c>
      <c r="BQ1583" s="10" t="e">
        <f t="shared" si="759"/>
        <v>#REF!</v>
      </c>
      <c r="BR1583" s="10" t="e">
        <f t="shared" si="760"/>
        <v>#REF!</v>
      </c>
      <c r="BS1583" s="10" t="e">
        <f t="shared" si="761"/>
        <v>#REF!</v>
      </c>
      <c r="BT1583" s="10" t="e">
        <f>IF(OR(BW1583=7,AQ1583=6),0,AO1583&amp;IF(#REF!="SI",1,IF(#REF!="NO",2,IF(#REF!="VIH + PREVIO",3,0))))</f>
        <v>#REF!</v>
      </c>
      <c r="BU1583" s="10" t="e">
        <f>IF(OR(BW1583=7,AQ1583=6),0,IF(#REF!="-",1,0))</f>
        <v>#REF!</v>
      </c>
      <c r="BV1583" s="10" t="e">
        <f t="shared" si="762"/>
        <v>#REF!</v>
      </c>
      <c r="BW15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3" s="10" t="e">
        <f t="shared" si="767"/>
        <v>#REF!</v>
      </c>
      <c r="BY1583" s="10" t="e">
        <f t="shared" si="763"/>
        <v>#REF!</v>
      </c>
      <c r="BZ1583" s="10" t="e">
        <f t="shared" si="768"/>
        <v>#REF!</v>
      </c>
      <c r="CA1583" s="10"/>
    </row>
    <row r="1584" spans="1:79" ht="23.25" customHeight="1" x14ac:dyDescent="0.3">
      <c r="A1584" s="7">
        <v>1582</v>
      </c>
      <c r="B1584" s="43"/>
      <c r="C1584" s="44"/>
      <c r="D1584" s="45"/>
      <c r="E1584" s="46"/>
      <c r="F1584" s="46"/>
      <c r="G1584" s="46"/>
      <c r="H1584" s="50"/>
      <c r="I1584" s="51"/>
      <c r="J1584" s="52"/>
      <c r="K1584" s="51"/>
      <c r="L1584" s="53"/>
      <c r="M1584" s="54"/>
      <c r="N1584" s="43"/>
      <c r="O1584" s="55"/>
      <c r="P1584" s="46"/>
      <c r="Q1584" s="46"/>
      <c r="R1584" s="46"/>
      <c r="S1584" s="43"/>
      <c r="T1584" s="56"/>
      <c r="U1584" s="46"/>
      <c r="V1584" s="57"/>
      <c r="W1584" s="58"/>
      <c r="X1584" s="57"/>
      <c r="Y1584" s="46"/>
      <c r="Z1584" s="57"/>
      <c r="AA1584" s="59"/>
      <c r="AB1584" s="60"/>
      <c r="AJ1584" s="11">
        <f t="shared" si="766"/>
        <v>13</v>
      </c>
      <c r="AK1584" s="11">
        <f t="shared" si="769"/>
        <v>0</v>
      </c>
      <c r="AL1584" s="11">
        <f t="shared" si="770"/>
        <v>0</v>
      </c>
      <c r="AM1584" s="11">
        <f t="shared" si="771"/>
        <v>0</v>
      </c>
      <c r="AN1584" s="11">
        <f t="shared" si="772"/>
        <v>0</v>
      </c>
      <c r="AO1584" s="4" t="e">
        <f>IF(#REF!="I",1,IF(#REF!="II",2,IF(#REF!="III",3,IF(#REF!="IV",4))))</f>
        <v>#REF!</v>
      </c>
      <c r="AP1584" s="11" t="e">
        <f>IF(#REF!="PULMONAR",1,IF(AND(#REF!="EXTRAPULMONAR",#REF!&lt;&gt;"MENINGEA"),2,IF(AND(#REF!="EXTRAPULMONAR",#REF!="MENINGEA"),3,)))</f>
        <v>#REF!</v>
      </c>
      <c r="AQ15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4" s="4">
        <f t="shared" si="773"/>
        <v>0</v>
      </c>
      <c r="AS1584" s="10">
        <f t="shared" si="774"/>
        <v>0</v>
      </c>
      <c r="AT1584" s="10">
        <f t="shared" si="775"/>
        <v>0</v>
      </c>
      <c r="AU1584" s="10" t="str">
        <f t="shared" si="776"/>
        <v>0</v>
      </c>
      <c r="AV1584" s="11" t="e">
        <f t="shared" si="777"/>
        <v>#N/A</v>
      </c>
      <c r="AW1584" s="4" t="e">
        <f t="shared" si="778"/>
        <v>#N/A</v>
      </c>
      <c r="AX1584" s="10" t="e">
        <f t="shared" si="764"/>
        <v>#N/A</v>
      </c>
      <c r="AY1584" s="10" t="e">
        <f t="shared" si="765"/>
        <v>#N/A</v>
      </c>
      <c r="AZ1584" s="10" t="e">
        <f t="shared" si="749"/>
        <v>#REF!</v>
      </c>
      <c r="BA1584" s="12" t="e">
        <f>IF(BW1584=7,0,AJ1584&amp;IF(#REF!="SI",1,IF(#REF!="NO",2,IF(#REF!="VIH + PREVIO",3,0))))</f>
        <v>#REF!</v>
      </c>
      <c r="BB1584" s="13" t="e">
        <f>IF(AND(#REF!="POSITIVO",#REF!="POSITIVO"),1,IF(#REF!="NEGATIVO",2,IF(#REF!="VIH + PREVIO",3,0)))</f>
        <v>#REF!</v>
      </c>
      <c r="BC1584" s="10" t="e">
        <f>IF(#REF!="SI",1,IF(#REF!="NO",2,0))</f>
        <v>#REF!</v>
      </c>
      <c r="BD1584" s="10" t="e">
        <f>IF(#REF!="SI",1,IF(#REF!="NO",2,0))</f>
        <v>#REF!</v>
      </c>
      <c r="BE1584" s="10" t="e">
        <f>IF(OR(#REF!="VIH + PREVIO",#REF!="VIH + PREVIO",#REF!="VIH + PREVIO"),1,0)</f>
        <v>#REF!</v>
      </c>
      <c r="BF1584" s="13" t="e">
        <f>IF(OR(#REF!="POSITIVO",#REF!="NEGATIVO"),1,IF(#REF!="PACIENTE NO ACEPTA",2,IF(#REF!="VIH + PREVIO",3,0)))</f>
        <v>#REF!</v>
      </c>
      <c r="BG1584" s="10" t="e">
        <f t="shared" si="750"/>
        <v>#REF!</v>
      </c>
      <c r="BH1584" s="10" t="e">
        <f t="shared" si="751"/>
        <v>#REF!</v>
      </c>
      <c r="BI1584" s="10" t="e">
        <f t="shared" si="752"/>
        <v>#REF!</v>
      </c>
      <c r="BJ1584" s="10" t="e">
        <f t="shared" si="753"/>
        <v>#REF!</v>
      </c>
      <c r="BK1584" s="10" t="e">
        <f t="shared" si="754"/>
        <v>#REF!</v>
      </c>
      <c r="BL1584" s="10" t="e">
        <f t="shared" si="755"/>
        <v>#REF!</v>
      </c>
      <c r="BM1584" s="10" t="e">
        <f>IF(OR(BW1584=7,AQ1584=6),0,IF(#REF!="I",1,IF(#REF!="II",2,IF(#REF!="III",3,IF(#REF!="IV",4))))&amp;AP1584&amp;AQ1584&amp;AR1584&amp;AS1584&amp;AT1584&amp;AU1584&amp;AX1584)</f>
        <v>#REF!</v>
      </c>
      <c r="BN1584" s="10" t="e">
        <f t="shared" si="756"/>
        <v>#REF!</v>
      </c>
      <c r="BO1584" s="10" t="e">
        <f t="shared" si="757"/>
        <v>#REF!</v>
      </c>
      <c r="BP1584" s="10" t="e">
        <f t="shared" si="758"/>
        <v>#REF!</v>
      </c>
      <c r="BQ1584" s="10" t="e">
        <f t="shared" si="759"/>
        <v>#REF!</v>
      </c>
      <c r="BR1584" s="10" t="e">
        <f t="shared" si="760"/>
        <v>#REF!</v>
      </c>
      <c r="BS1584" s="10" t="e">
        <f t="shared" si="761"/>
        <v>#REF!</v>
      </c>
      <c r="BT1584" s="10" t="e">
        <f>IF(OR(BW1584=7,AQ1584=6),0,AO1584&amp;IF(#REF!="SI",1,IF(#REF!="NO",2,IF(#REF!="VIH + PREVIO",3,0))))</f>
        <v>#REF!</v>
      </c>
      <c r="BU1584" s="10" t="e">
        <f>IF(OR(BW1584=7,AQ1584=6),0,IF(#REF!="-",1,0))</f>
        <v>#REF!</v>
      </c>
      <c r="BV1584" s="10" t="e">
        <f t="shared" si="762"/>
        <v>#REF!</v>
      </c>
      <c r="BW15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4" s="10" t="e">
        <f t="shared" si="767"/>
        <v>#REF!</v>
      </c>
      <c r="BY1584" s="10" t="e">
        <f t="shared" si="763"/>
        <v>#REF!</v>
      </c>
      <c r="BZ1584" s="10" t="e">
        <f t="shared" si="768"/>
        <v>#REF!</v>
      </c>
      <c r="CA1584" s="10"/>
    </row>
    <row r="1585" spans="1:79" ht="23.25" customHeight="1" x14ac:dyDescent="0.3">
      <c r="A1585" s="7">
        <v>1583</v>
      </c>
      <c r="B1585" s="43"/>
      <c r="C1585" s="44"/>
      <c r="D1585" s="45"/>
      <c r="E1585" s="46"/>
      <c r="F1585" s="46"/>
      <c r="G1585" s="46"/>
      <c r="H1585" s="50"/>
      <c r="I1585" s="51"/>
      <c r="J1585" s="52"/>
      <c r="K1585" s="51"/>
      <c r="L1585" s="53"/>
      <c r="M1585" s="54"/>
      <c r="N1585" s="43"/>
      <c r="O1585" s="55"/>
      <c r="P1585" s="46"/>
      <c r="Q1585" s="46"/>
      <c r="R1585" s="46"/>
      <c r="S1585" s="43"/>
      <c r="T1585" s="56"/>
      <c r="U1585" s="46"/>
      <c r="V1585" s="57"/>
      <c r="W1585" s="58"/>
      <c r="X1585" s="57"/>
      <c r="Y1585" s="46"/>
      <c r="Z1585" s="57"/>
      <c r="AA1585" s="59"/>
      <c r="AB1585" s="60"/>
      <c r="AJ1585" s="11">
        <f t="shared" si="766"/>
        <v>13</v>
      </c>
      <c r="AK1585" s="11">
        <f t="shared" si="769"/>
        <v>0</v>
      </c>
      <c r="AL1585" s="11">
        <f t="shared" si="770"/>
        <v>0</v>
      </c>
      <c r="AM1585" s="11">
        <f t="shared" si="771"/>
        <v>0</v>
      </c>
      <c r="AN1585" s="11">
        <f t="shared" si="772"/>
        <v>0</v>
      </c>
      <c r="AO1585" s="4" t="e">
        <f>IF(#REF!="I",1,IF(#REF!="II",2,IF(#REF!="III",3,IF(#REF!="IV",4))))</f>
        <v>#REF!</v>
      </c>
      <c r="AP1585" s="11" t="e">
        <f>IF(#REF!="PULMONAR",1,IF(AND(#REF!="EXTRAPULMONAR",#REF!&lt;&gt;"MENINGEA"),2,IF(AND(#REF!="EXTRAPULMONAR",#REF!="MENINGEA"),3,)))</f>
        <v>#REF!</v>
      </c>
      <c r="AQ15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5" s="4">
        <f t="shared" si="773"/>
        <v>0</v>
      </c>
      <c r="AS1585" s="10">
        <f t="shared" si="774"/>
        <v>0</v>
      </c>
      <c r="AT1585" s="10">
        <f t="shared" si="775"/>
        <v>0</v>
      </c>
      <c r="AU1585" s="10" t="str">
        <f t="shared" si="776"/>
        <v>0</v>
      </c>
      <c r="AV1585" s="11" t="e">
        <f t="shared" si="777"/>
        <v>#N/A</v>
      </c>
      <c r="AW1585" s="4" t="e">
        <f t="shared" si="778"/>
        <v>#N/A</v>
      </c>
      <c r="AX1585" s="10" t="e">
        <f t="shared" si="764"/>
        <v>#N/A</v>
      </c>
      <c r="AY1585" s="10" t="e">
        <f t="shared" si="765"/>
        <v>#N/A</v>
      </c>
      <c r="AZ1585" s="10" t="e">
        <f t="shared" si="749"/>
        <v>#REF!</v>
      </c>
      <c r="BA1585" s="12" t="e">
        <f>IF(BW1585=7,0,AJ1585&amp;IF(#REF!="SI",1,IF(#REF!="NO",2,IF(#REF!="VIH + PREVIO",3,0))))</f>
        <v>#REF!</v>
      </c>
      <c r="BB1585" s="13" t="e">
        <f>IF(AND(#REF!="POSITIVO",#REF!="POSITIVO"),1,IF(#REF!="NEGATIVO",2,IF(#REF!="VIH + PREVIO",3,0)))</f>
        <v>#REF!</v>
      </c>
      <c r="BC1585" s="10" t="e">
        <f>IF(#REF!="SI",1,IF(#REF!="NO",2,0))</f>
        <v>#REF!</v>
      </c>
      <c r="BD1585" s="10" t="e">
        <f>IF(#REF!="SI",1,IF(#REF!="NO",2,0))</f>
        <v>#REF!</v>
      </c>
      <c r="BE1585" s="10" t="e">
        <f>IF(OR(#REF!="VIH + PREVIO",#REF!="VIH + PREVIO",#REF!="VIH + PREVIO"),1,0)</f>
        <v>#REF!</v>
      </c>
      <c r="BF1585" s="13" t="e">
        <f>IF(OR(#REF!="POSITIVO",#REF!="NEGATIVO"),1,IF(#REF!="PACIENTE NO ACEPTA",2,IF(#REF!="VIH + PREVIO",3,0)))</f>
        <v>#REF!</v>
      </c>
      <c r="BG1585" s="10" t="e">
        <f t="shared" si="750"/>
        <v>#REF!</v>
      </c>
      <c r="BH1585" s="10" t="e">
        <f t="shared" si="751"/>
        <v>#REF!</v>
      </c>
      <c r="BI1585" s="10" t="e">
        <f t="shared" si="752"/>
        <v>#REF!</v>
      </c>
      <c r="BJ1585" s="10" t="e">
        <f t="shared" si="753"/>
        <v>#REF!</v>
      </c>
      <c r="BK1585" s="10" t="e">
        <f t="shared" si="754"/>
        <v>#REF!</v>
      </c>
      <c r="BL1585" s="10" t="e">
        <f t="shared" si="755"/>
        <v>#REF!</v>
      </c>
      <c r="BM1585" s="10" t="e">
        <f>IF(OR(BW1585=7,AQ1585=6),0,IF(#REF!="I",1,IF(#REF!="II",2,IF(#REF!="III",3,IF(#REF!="IV",4))))&amp;AP1585&amp;AQ1585&amp;AR1585&amp;AS1585&amp;AT1585&amp;AU1585&amp;AX1585)</f>
        <v>#REF!</v>
      </c>
      <c r="BN1585" s="10" t="e">
        <f t="shared" si="756"/>
        <v>#REF!</v>
      </c>
      <c r="BO1585" s="10" t="e">
        <f t="shared" si="757"/>
        <v>#REF!</v>
      </c>
      <c r="BP1585" s="10" t="e">
        <f t="shared" si="758"/>
        <v>#REF!</v>
      </c>
      <c r="BQ1585" s="10" t="e">
        <f t="shared" si="759"/>
        <v>#REF!</v>
      </c>
      <c r="BR1585" s="10" t="e">
        <f t="shared" si="760"/>
        <v>#REF!</v>
      </c>
      <c r="BS1585" s="10" t="e">
        <f t="shared" si="761"/>
        <v>#REF!</v>
      </c>
      <c r="BT1585" s="10" t="e">
        <f>IF(OR(BW1585=7,AQ1585=6),0,AO1585&amp;IF(#REF!="SI",1,IF(#REF!="NO",2,IF(#REF!="VIH + PREVIO",3,0))))</f>
        <v>#REF!</v>
      </c>
      <c r="BU1585" s="10" t="e">
        <f>IF(OR(BW1585=7,AQ1585=6),0,IF(#REF!="-",1,0))</f>
        <v>#REF!</v>
      </c>
      <c r="BV1585" s="10" t="e">
        <f t="shared" si="762"/>
        <v>#REF!</v>
      </c>
      <c r="BW15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5" s="10" t="e">
        <f t="shared" si="767"/>
        <v>#REF!</v>
      </c>
      <c r="BY1585" s="10" t="e">
        <f t="shared" si="763"/>
        <v>#REF!</v>
      </c>
      <c r="BZ1585" s="10" t="e">
        <f t="shared" si="768"/>
        <v>#REF!</v>
      </c>
      <c r="CA1585" s="10"/>
    </row>
    <row r="1586" spans="1:79" ht="23.25" customHeight="1" x14ac:dyDescent="0.3">
      <c r="A1586" s="7">
        <v>1584</v>
      </c>
      <c r="B1586" s="43"/>
      <c r="C1586" s="44"/>
      <c r="D1586" s="45"/>
      <c r="E1586" s="46"/>
      <c r="F1586" s="46"/>
      <c r="G1586" s="46"/>
      <c r="H1586" s="50"/>
      <c r="I1586" s="51"/>
      <c r="J1586" s="52"/>
      <c r="K1586" s="51"/>
      <c r="L1586" s="53"/>
      <c r="M1586" s="54"/>
      <c r="N1586" s="43"/>
      <c r="O1586" s="55"/>
      <c r="P1586" s="46"/>
      <c r="Q1586" s="46"/>
      <c r="R1586" s="46"/>
      <c r="S1586" s="43"/>
      <c r="T1586" s="56"/>
      <c r="U1586" s="46"/>
      <c r="V1586" s="57"/>
      <c r="W1586" s="58"/>
      <c r="X1586" s="57"/>
      <c r="Y1586" s="46"/>
      <c r="Z1586" s="57"/>
      <c r="AA1586" s="59"/>
      <c r="AB1586" s="60"/>
      <c r="AJ1586" s="11">
        <f t="shared" si="766"/>
        <v>13</v>
      </c>
      <c r="AK1586" s="11">
        <f t="shared" si="769"/>
        <v>0</v>
      </c>
      <c r="AL1586" s="11">
        <f t="shared" si="770"/>
        <v>0</v>
      </c>
      <c r="AM1586" s="11">
        <f t="shared" si="771"/>
        <v>0</v>
      </c>
      <c r="AN1586" s="11">
        <f t="shared" si="772"/>
        <v>0</v>
      </c>
      <c r="AO1586" s="4" t="e">
        <f>IF(#REF!="I",1,IF(#REF!="II",2,IF(#REF!="III",3,IF(#REF!="IV",4))))</f>
        <v>#REF!</v>
      </c>
      <c r="AP1586" s="11" t="e">
        <f>IF(#REF!="PULMONAR",1,IF(AND(#REF!="EXTRAPULMONAR",#REF!&lt;&gt;"MENINGEA"),2,IF(AND(#REF!="EXTRAPULMONAR",#REF!="MENINGEA"),3,)))</f>
        <v>#REF!</v>
      </c>
      <c r="AQ15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6" s="4">
        <f t="shared" si="773"/>
        <v>0</v>
      </c>
      <c r="AS1586" s="10">
        <f t="shared" si="774"/>
        <v>0</v>
      </c>
      <c r="AT1586" s="10">
        <f t="shared" si="775"/>
        <v>0</v>
      </c>
      <c r="AU1586" s="10" t="str">
        <f t="shared" si="776"/>
        <v>0</v>
      </c>
      <c r="AV1586" s="11" t="e">
        <f t="shared" si="777"/>
        <v>#N/A</v>
      </c>
      <c r="AW1586" s="4" t="e">
        <f t="shared" si="778"/>
        <v>#N/A</v>
      </c>
      <c r="AX1586" s="10" t="e">
        <f t="shared" si="764"/>
        <v>#N/A</v>
      </c>
      <c r="AY1586" s="10" t="e">
        <f t="shared" si="765"/>
        <v>#N/A</v>
      </c>
      <c r="AZ1586" s="10" t="e">
        <f t="shared" si="749"/>
        <v>#REF!</v>
      </c>
      <c r="BA1586" s="12" t="e">
        <f>IF(BW1586=7,0,AJ1586&amp;IF(#REF!="SI",1,IF(#REF!="NO",2,IF(#REF!="VIH + PREVIO",3,0))))</f>
        <v>#REF!</v>
      </c>
      <c r="BB1586" s="13" t="e">
        <f>IF(AND(#REF!="POSITIVO",#REF!="POSITIVO"),1,IF(#REF!="NEGATIVO",2,IF(#REF!="VIH + PREVIO",3,0)))</f>
        <v>#REF!</v>
      </c>
      <c r="BC1586" s="10" t="e">
        <f>IF(#REF!="SI",1,IF(#REF!="NO",2,0))</f>
        <v>#REF!</v>
      </c>
      <c r="BD1586" s="10" t="e">
        <f>IF(#REF!="SI",1,IF(#REF!="NO",2,0))</f>
        <v>#REF!</v>
      </c>
      <c r="BE1586" s="10" t="e">
        <f>IF(OR(#REF!="VIH + PREVIO",#REF!="VIH + PREVIO",#REF!="VIH + PREVIO"),1,0)</f>
        <v>#REF!</v>
      </c>
      <c r="BF1586" s="13" t="e">
        <f>IF(OR(#REF!="POSITIVO",#REF!="NEGATIVO"),1,IF(#REF!="PACIENTE NO ACEPTA",2,IF(#REF!="VIH + PREVIO",3,0)))</f>
        <v>#REF!</v>
      </c>
      <c r="BG1586" s="10" t="e">
        <f t="shared" si="750"/>
        <v>#REF!</v>
      </c>
      <c r="BH1586" s="10" t="e">
        <f t="shared" si="751"/>
        <v>#REF!</v>
      </c>
      <c r="BI1586" s="10" t="e">
        <f t="shared" si="752"/>
        <v>#REF!</v>
      </c>
      <c r="BJ1586" s="10" t="e">
        <f t="shared" si="753"/>
        <v>#REF!</v>
      </c>
      <c r="BK1586" s="10" t="e">
        <f t="shared" si="754"/>
        <v>#REF!</v>
      </c>
      <c r="BL1586" s="10" t="e">
        <f t="shared" si="755"/>
        <v>#REF!</v>
      </c>
      <c r="BM1586" s="10" t="e">
        <f>IF(OR(BW1586=7,AQ1586=6),0,IF(#REF!="I",1,IF(#REF!="II",2,IF(#REF!="III",3,IF(#REF!="IV",4))))&amp;AP1586&amp;AQ1586&amp;AR1586&amp;AS1586&amp;AT1586&amp;AU1586&amp;AX1586)</f>
        <v>#REF!</v>
      </c>
      <c r="BN1586" s="10" t="e">
        <f t="shared" si="756"/>
        <v>#REF!</v>
      </c>
      <c r="BO1586" s="10" t="e">
        <f t="shared" si="757"/>
        <v>#REF!</v>
      </c>
      <c r="BP1586" s="10" t="e">
        <f t="shared" si="758"/>
        <v>#REF!</v>
      </c>
      <c r="BQ1586" s="10" t="e">
        <f t="shared" si="759"/>
        <v>#REF!</v>
      </c>
      <c r="BR1586" s="10" t="e">
        <f t="shared" si="760"/>
        <v>#REF!</v>
      </c>
      <c r="BS1586" s="10" t="e">
        <f t="shared" si="761"/>
        <v>#REF!</v>
      </c>
      <c r="BT1586" s="10" t="e">
        <f>IF(OR(BW1586=7,AQ1586=6),0,AO1586&amp;IF(#REF!="SI",1,IF(#REF!="NO",2,IF(#REF!="VIH + PREVIO",3,0))))</f>
        <v>#REF!</v>
      </c>
      <c r="BU1586" s="10" t="e">
        <f>IF(OR(BW1586=7,AQ1586=6),0,IF(#REF!="-",1,0))</f>
        <v>#REF!</v>
      </c>
      <c r="BV1586" s="10" t="e">
        <f t="shared" si="762"/>
        <v>#REF!</v>
      </c>
      <c r="BW15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6" s="10" t="e">
        <f t="shared" si="767"/>
        <v>#REF!</v>
      </c>
      <c r="BY1586" s="10" t="e">
        <f t="shared" si="763"/>
        <v>#REF!</v>
      </c>
      <c r="BZ1586" s="10" t="e">
        <f t="shared" si="768"/>
        <v>#REF!</v>
      </c>
      <c r="CA1586" s="10"/>
    </row>
    <row r="1587" spans="1:79" ht="23.25" customHeight="1" x14ac:dyDescent="0.3">
      <c r="A1587" s="7">
        <v>1585</v>
      </c>
      <c r="B1587" s="43"/>
      <c r="C1587" s="44"/>
      <c r="D1587" s="45"/>
      <c r="E1587" s="46"/>
      <c r="F1587" s="46"/>
      <c r="G1587" s="46"/>
      <c r="H1587" s="50"/>
      <c r="I1587" s="51"/>
      <c r="J1587" s="52"/>
      <c r="K1587" s="51"/>
      <c r="L1587" s="53"/>
      <c r="M1587" s="54"/>
      <c r="N1587" s="43"/>
      <c r="O1587" s="55"/>
      <c r="P1587" s="46"/>
      <c r="Q1587" s="46"/>
      <c r="R1587" s="46"/>
      <c r="S1587" s="43"/>
      <c r="T1587" s="56"/>
      <c r="U1587" s="46"/>
      <c r="V1587" s="57"/>
      <c r="W1587" s="58"/>
      <c r="X1587" s="57"/>
      <c r="Y1587" s="46"/>
      <c r="Z1587" s="57"/>
      <c r="AA1587" s="59"/>
      <c r="AB1587" s="60"/>
      <c r="AJ1587" s="11">
        <f t="shared" si="766"/>
        <v>13</v>
      </c>
      <c r="AK1587" s="11">
        <f t="shared" si="769"/>
        <v>0</v>
      </c>
      <c r="AL1587" s="11">
        <f t="shared" si="770"/>
        <v>0</v>
      </c>
      <c r="AM1587" s="11">
        <f t="shared" si="771"/>
        <v>0</v>
      </c>
      <c r="AN1587" s="11">
        <f t="shared" si="772"/>
        <v>0</v>
      </c>
      <c r="AO1587" s="4" t="e">
        <f>IF(#REF!="I",1,IF(#REF!="II",2,IF(#REF!="III",3,IF(#REF!="IV",4))))</f>
        <v>#REF!</v>
      </c>
      <c r="AP1587" s="11" t="e">
        <f>IF(#REF!="PULMONAR",1,IF(AND(#REF!="EXTRAPULMONAR",#REF!&lt;&gt;"MENINGEA"),2,IF(AND(#REF!="EXTRAPULMONAR",#REF!="MENINGEA"),3,)))</f>
        <v>#REF!</v>
      </c>
      <c r="AQ15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7" s="4">
        <f t="shared" si="773"/>
        <v>0</v>
      </c>
      <c r="AS1587" s="10">
        <f t="shared" si="774"/>
        <v>0</v>
      </c>
      <c r="AT1587" s="10">
        <f t="shared" si="775"/>
        <v>0</v>
      </c>
      <c r="AU1587" s="10" t="str">
        <f t="shared" si="776"/>
        <v>0</v>
      </c>
      <c r="AV1587" s="11" t="e">
        <f t="shared" si="777"/>
        <v>#N/A</v>
      </c>
      <c r="AW1587" s="4" t="e">
        <f t="shared" si="778"/>
        <v>#N/A</v>
      </c>
      <c r="AX1587" s="10" t="e">
        <f t="shared" si="764"/>
        <v>#N/A</v>
      </c>
      <c r="AY1587" s="10" t="e">
        <f t="shared" si="765"/>
        <v>#N/A</v>
      </c>
      <c r="AZ1587" s="10" t="e">
        <f t="shared" si="749"/>
        <v>#REF!</v>
      </c>
      <c r="BA1587" s="12" t="e">
        <f>IF(BW1587=7,0,AJ1587&amp;IF(#REF!="SI",1,IF(#REF!="NO",2,IF(#REF!="VIH + PREVIO",3,0))))</f>
        <v>#REF!</v>
      </c>
      <c r="BB1587" s="13" t="e">
        <f>IF(AND(#REF!="POSITIVO",#REF!="POSITIVO"),1,IF(#REF!="NEGATIVO",2,IF(#REF!="VIH + PREVIO",3,0)))</f>
        <v>#REF!</v>
      </c>
      <c r="BC1587" s="10" t="e">
        <f>IF(#REF!="SI",1,IF(#REF!="NO",2,0))</f>
        <v>#REF!</v>
      </c>
      <c r="BD1587" s="10" t="e">
        <f>IF(#REF!="SI",1,IF(#REF!="NO",2,0))</f>
        <v>#REF!</v>
      </c>
      <c r="BE1587" s="10" t="e">
        <f>IF(OR(#REF!="VIH + PREVIO",#REF!="VIH + PREVIO",#REF!="VIH + PREVIO"),1,0)</f>
        <v>#REF!</v>
      </c>
      <c r="BF1587" s="13" t="e">
        <f>IF(OR(#REF!="POSITIVO",#REF!="NEGATIVO"),1,IF(#REF!="PACIENTE NO ACEPTA",2,IF(#REF!="VIH + PREVIO",3,0)))</f>
        <v>#REF!</v>
      </c>
      <c r="BG1587" s="10" t="e">
        <f t="shared" si="750"/>
        <v>#REF!</v>
      </c>
      <c r="BH1587" s="10" t="e">
        <f t="shared" si="751"/>
        <v>#REF!</v>
      </c>
      <c r="BI1587" s="10" t="e">
        <f t="shared" si="752"/>
        <v>#REF!</v>
      </c>
      <c r="BJ1587" s="10" t="e">
        <f t="shared" si="753"/>
        <v>#REF!</v>
      </c>
      <c r="BK1587" s="10" t="e">
        <f t="shared" si="754"/>
        <v>#REF!</v>
      </c>
      <c r="BL1587" s="10" t="e">
        <f t="shared" si="755"/>
        <v>#REF!</v>
      </c>
      <c r="BM1587" s="10" t="e">
        <f>IF(OR(BW1587=7,AQ1587=6),0,IF(#REF!="I",1,IF(#REF!="II",2,IF(#REF!="III",3,IF(#REF!="IV",4))))&amp;AP1587&amp;AQ1587&amp;AR1587&amp;AS1587&amp;AT1587&amp;AU1587&amp;AX1587)</f>
        <v>#REF!</v>
      </c>
      <c r="BN1587" s="10" t="e">
        <f t="shared" si="756"/>
        <v>#REF!</v>
      </c>
      <c r="BO1587" s="10" t="e">
        <f t="shared" si="757"/>
        <v>#REF!</v>
      </c>
      <c r="BP1587" s="10" t="e">
        <f t="shared" si="758"/>
        <v>#REF!</v>
      </c>
      <c r="BQ1587" s="10" t="e">
        <f t="shared" si="759"/>
        <v>#REF!</v>
      </c>
      <c r="BR1587" s="10" t="e">
        <f t="shared" si="760"/>
        <v>#REF!</v>
      </c>
      <c r="BS1587" s="10" t="e">
        <f t="shared" si="761"/>
        <v>#REF!</v>
      </c>
      <c r="BT1587" s="10" t="e">
        <f>IF(OR(BW1587=7,AQ1587=6),0,AO1587&amp;IF(#REF!="SI",1,IF(#REF!="NO",2,IF(#REF!="VIH + PREVIO",3,0))))</f>
        <v>#REF!</v>
      </c>
      <c r="BU1587" s="10" t="e">
        <f>IF(OR(BW1587=7,AQ1587=6),0,IF(#REF!="-",1,0))</f>
        <v>#REF!</v>
      </c>
      <c r="BV1587" s="10" t="e">
        <f t="shared" si="762"/>
        <v>#REF!</v>
      </c>
      <c r="BW15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7" s="10" t="e">
        <f t="shared" si="767"/>
        <v>#REF!</v>
      </c>
      <c r="BY1587" s="10" t="e">
        <f t="shared" si="763"/>
        <v>#REF!</v>
      </c>
      <c r="BZ1587" s="10" t="e">
        <f t="shared" si="768"/>
        <v>#REF!</v>
      </c>
      <c r="CA1587" s="10"/>
    </row>
    <row r="1588" spans="1:79" ht="23.25" customHeight="1" x14ac:dyDescent="0.3">
      <c r="A1588" s="7">
        <v>1586</v>
      </c>
      <c r="B1588" s="43"/>
      <c r="C1588" s="44"/>
      <c r="D1588" s="45"/>
      <c r="E1588" s="46"/>
      <c r="F1588" s="46"/>
      <c r="G1588" s="46"/>
      <c r="H1588" s="50"/>
      <c r="I1588" s="51"/>
      <c r="J1588" s="52"/>
      <c r="K1588" s="51"/>
      <c r="L1588" s="53"/>
      <c r="M1588" s="54"/>
      <c r="N1588" s="43"/>
      <c r="O1588" s="55"/>
      <c r="P1588" s="46"/>
      <c r="Q1588" s="46"/>
      <c r="R1588" s="46"/>
      <c r="S1588" s="43"/>
      <c r="T1588" s="56"/>
      <c r="U1588" s="46"/>
      <c r="V1588" s="57"/>
      <c r="W1588" s="58"/>
      <c r="X1588" s="57"/>
      <c r="Y1588" s="46"/>
      <c r="Z1588" s="57"/>
      <c r="AA1588" s="59"/>
      <c r="AB1588" s="60"/>
      <c r="AJ1588" s="11">
        <f t="shared" si="766"/>
        <v>13</v>
      </c>
      <c r="AK1588" s="11">
        <f t="shared" si="769"/>
        <v>0</v>
      </c>
      <c r="AL1588" s="11">
        <f t="shared" si="770"/>
        <v>0</v>
      </c>
      <c r="AM1588" s="11">
        <f t="shared" si="771"/>
        <v>0</v>
      </c>
      <c r="AN1588" s="11">
        <f t="shared" si="772"/>
        <v>0</v>
      </c>
      <c r="AO1588" s="4" t="e">
        <f>IF(#REF!="I",1,IF(#REF!="II",2,IF(#REF!="III",3,IF(#REF!="IV",4))))</f>
        <v>#REF!</v>
      </c>
      <c r="AP1588" s="11" t="e">
        <f>IF(#REF!="PULMONAR",1,IF(AND(#REF!="EXTRAPULMONAR",#REF!&lt;&gt;"MENINGEA"),2,IF(AND(#REF!="EXTRAPULMONAR",#REF!="MENINGEA"),3,)))</f>
        <v>#REF!</v>
      </c>
      <c r="AQ15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8" s="4">
        <f t="shared" si="773"/>
        <v>0</v>
      </c>
      <c r="AS1588" s="10">
        <f t="shared" si="774"/>
        <v>0</v>
      </c>
      <c r="AT1588" s="10">
        <f t="shared" si="775"/>
        <v>0</v>
      </c>
      <c r="AU1588" s="10" t="str">
        <f t="shared" si="776"/>
        <v>0</v>
      </c>
      <c r="AV1588" s="11" t="e">
        <f t="shared" si="777"/>
        <v>#N/A</v>
      </c>
      <c r="AW1588" s="4" t="e">
        <f t="shared" si="778"/>
        <v>#N/A</v>
      </c>
      <c r="AX1588" s="10" t="e">
        <f t="shared" si="764"/>
        <v>#N/A</v>
      </c>
      <c r="AY1588" s="10" t="e">
        <f t="shared" si="765"/>
        <v>#N/A</v>
      </c>
      <c r="AZ1588" s="10" t="e">
        <f t="shared" si="749"/>
        <v>#REF!</v>
      </c>
      <c r="BA1588" s="12" t="e">
        <f>IF(BW1588=7,0,AJ1588&amp;IF(#REF!="SI",1,IF(#REF!="NO",2,IF(#REF!="VIH + PREVIO",3,0))))</f>
        <v>#REF!</v>
      </c>
      <c r="BB1588" s="13" t="e">
        <f>IF(AND(#REF!="POSITIVO",#REF!="POSITIVO"),1,IF(#REF!="NEGATIVO",2,IF(#REF!="VIH + PREVIO",3,0)))</f>
        <v>#REF!</v>
      </c>
      <c r="BC1588" s="10" t="e">
        <f>IF(#REF!="SI",1,IF(#REF!="NO",2,0))</f>
        <v>#REF!</v>
      </c>
      <c r="BD1588" s="10" t="e">
        <f>IF(#REF!="SI",1,IF(#REF!="NO",2,0))</f>
        <v>#REF!</v>
      </c>
      <c r="BE1588" s="10" t="e">
        <f>IF(OR(#REF!="VIH + PREVIO",#REF!="VIH + PREVIO",#REF!="VIH + PREVIO"),1,0)</f>
        <v>#REF!</v>
      </c>
      <c r="BF1588" s="13" t="e">
        <f>IF(OR(#REF!="POSITIVO",#REF!="NEGATIVO"),1,IF(#REF!="PACIENTE NO ACEPTA",2,IF(#REF!="VIH + PREVIO",3,0)))</f>
        <v>#REF!</v>
      </c>
      <c r="BG1588" s="10" t="e">
        <f t="shared" si="750"/>
        <v>#REF!</v>
      </c>
      <c r="BH1588" s="10" t="e">
        <f t="shared" si="751"/>
        <v>#REF!</v>
      </c>
      <c r="BI1588" s="10" t="e">
        <f t="shared" si="752"/>
        <v>#REF!</v>
      </c>
      <c r="BJ1588" s="10" t="e">
        <f t="shared" si="753"/>
        <v>#REF!</v>
      </c>
      <c r="BK1588" s="10" t="e">
        <f t="shared" si="754"/>
        <v>#REF!</v>
      </c>
      <c r="BL1588" s="10" t="e">
        <f t="shared" si="755"/>
        <v>#REF!</v>
      </c>
      <c r="BM1588" s="10" t="e">
        <f>IF(OR(BW1588=7,AQ1588=6),0,IF(#REF!="I",1,IF(#REF!="II",2,IF(#REF!="III",3,IF(#REF!="IV",4))))&amp;AP1588&amp;AQ1588&amp;AR1588&amp;AS1588&amp;AT1588&amp;AU1588&amp;AX1588)</f>
        <v>#REF!</v>
      </c>
      <c r="BN1588" s="10" t="e">
        <f t="shared" si="756"/>
        <v>#REF!</v>
      </c>
      <c r="BO1588" s="10" t="e">
        <f t="shared" si="757"/>
        <v>#REF!</v>
      </c>
      <c r="BP1588" s="10" t="e">
        <f t="shared" si="758"/>
        <v>#REF!</v>
      </c>
      <c r="BQ1588" s="10" t="e">
        <f t="shared" si="759"/>
        <v>#REF!</v>
      </c>
      <c r="BR1588" s="10" t="e">
        <f t="shared" si="760"/>
        <v>#REF!</v>
      </c>
      <c r="BS1588" s="10" t="e">
        <f t="shared" si="761"/>
        <v>#REF!</v>
      </c>
      <c r="BT1588" s="10" t="e">
        <f>IF(OR(BW1588=7,AQ1588=6),0,AO1588&amp;IF(#REF!="SI",1,IF(#REF!="NO",2,IF(#REF!="VIH + PREVIO",3,0))))</f>
        <v>#REF!</v>
      </c>
      <c r="BU1588" s="10" t="e">
        <f>IF(OR(BW1588=7,AQ1588=6),0,IF(#REF!="-",1,0))</f>
        <v>#REF!</v>
      </c>
      <c r="BV1588" s="10" t="e">
        <f t="shared" si="762"/>
        <v>#REF!</v>
      </c>
      <c r="BW15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8" s="10" t="e">
        <f t="shared" si="767"/>
        <v>#REF!</v>
      </c>
      <c r="BY1588" s="10" t="e">
        <f t="shared" si="763"/>
        <v>#REF!</v>
      </c>
      <c r="BZ1588" s="10" t="e">
        <f t="shared" si="768"/>
        <v>#REF!</v>
      </c>
      <c r="CA1588" s="10"/>
    </row>
    <row r="1589" spans="1:79" ht="23.25" customHeight="1" x14ac:dyDescent="0.3">
      <c r="A1589" s="7">
        <v>1587</v>
      </c>
      <c r="B1589" s="43"/>
      <c r="C1589" s="44"/>
      <c r="D1589" s="45"/>
      <c r="E1589" s="46"/>
      <c r="F1589" s="46"/>
      <c r="G1589" s="46"/>
      <c r="H1589" s="50"/>
      <c r="I1589" s="51"/>
      <c r="J1589" s="52"/>
      <c r="K1589" s="51"/>
      <c r="L1589" s="53"/>
      <c r="M1589" s="54"/>
      <c r="N1589" s="43"/>
      <c r="O1589" s="55"/>
      <c r="P1589" s="46"/>
      <c r="Q1589" s="46"/>
      <c r="R1589" s="46"/>
      <c r="S1589" s="43"/>
      <c r="T1589" s="56"/>
      <c r="U1589" s="46"/>
      <c r="V1589" s="57"/>
      <c r="W1589" s="58"/>
      <c r="X1589" s="57"/>
      <c r="Y1589" s="46"/>
      <c r="Z1589" s="57"/>
      <c r="AA1589" s="59"/>
      <c r="AB1589" s="60"/>
      <c r="AJ1589" s="11">
        <f t="shared" si="766"/>
        <v>13</v>
      </c>
      <c r="AK1589" s="11">
        <f t="shared" si="769"/>
        <v>0</v>
      </c>
      <c r="AL1589" s="11">
        <f t="shared" si="770"/>
        <v>0</v>
      </c>
      <c r="AM1589" s="11">
        <f t="shared" si="771"/>
        <v>0</v>
      </c>
      <c r="AN1589" s="11">
        <f t="shared" si="772"/>
        <v>0</v>
      </c>
      <c r="AO1589" s="4" t="e">
        <f>IF(#REF!="I",1,IF(#REF!="II",2,IF(#REF!="III",3,IF(#REF!="IV",4))))</f>
        <v>#REF!</v>
      </c>
      <c r="AP1589" s="11" t="e">
        <f>IF(#REF!="PULMONAR",1,IF(AND(#REF!="EXTRAPULMONAR",#REF!&lt;&gt;"MENINGEA"),2,IF(AND(#REF!="EXTRAPULMONAR",#REF!="MENINGEA"),3,)))</f>
        <v>#REF!</v>
      </c>
      <c r="AQ15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89" s="4">
        <f t="shared" si="773"/>
        <v>0</v>
      </c>
      <c r="AS1589" s="10">
        <f t="shared" si="774"/>
        <v>0</v>
      </c>
      <c r="AT1589" s="10">
        <f t="shared" si="775"/>
        <v>0</v>
      </c>
      <c r="AU1589" s="10" t="str">
        <f t="shared" si="776"/>
        <v>0</v>
      </c>
      <c r="AV1589" s="11" t="e">
        <f t="shared" si="777"/>
        <v>#N/A</v>
      </c>
      <c r="AW1589" s="4" t="e">
        <f t="shared" si="778"/>
        <v>#N/A</v>
      </c>
      <c r="AX1589" s="10" t="e">
        <f t="shared" si="764"/>
        <v>#N/A</v>
      </c>
      <c r="AY1589" s="10" t="e">
        <f t="shared" si="765"/>
        <v>#N/A</v>
      </c>
      <c r="AZ1589" s="10" t="e">
        <f t="shared" si="749"/>
        <v>#REF!</v>
      </c>
      <c r="BA1589" s="12" t="e">
        <f>IF(BW1589=7,0,AJ1589&amp;IF(#REF!="SI",1,IF(#REF!="NO",2,IF(#REF!="VIH + PREVIO",3,0))))</f>
        <v>#REF!</v>
      </c>
      <c r="BB1589" s="13" t="e">
        <f>IF(AND(#REF!="POSITIVO",#REF!="POSITIVO"),1,IF(#REF!="NEGATIVO",2,IF(#REF!="VIH + PREVIO",3,0)))</f>
        <v>#REF!</v>
      </c>
      <c r="BC1589" s="10" t="e">
        <f>IF(#REF!="SI",1,IF(#REF!="NO",2,0))</f>
        <v>#REF!</v>
      </c>
      <c r="BD1589" s="10" t="e">
        <f>IF(#REF!="SI",1,IF(#REF!="NO",2,0))</f>
        <v>#REF!</v>
      </c>
      <c r="BE1589" s="10" t="e">
        <f>IF(OR(#REF!="VIH + PREVIO",#REF!="VIH + PREVIO",#REF!="VIH + PREVIO"),1,0)</f>
        <v>#REF!</v>
      </c>
      <c r="BF1589" s="13" t="e">
        <f>IF(OR(#REF!="POSITIVO",#REF!="NEGATIVO"),1,IF(#REF!="PACIENTE NO ACEPTA",2,IF(#REF!="VIH + PREVIO",3,0)))</f>
        <v>#REF!</v>
      </c>
      <c r="BG1589" s="10" t="e">
        <f t="shared" si="750"/>
        <v>#REF!</v>
      </c>
      <c r="BH1589" s="10" t="e">
        <f t="shared" si="751"/>
        <v>#REF!</v>
      </c>
      <c r="BI1589" s="10" t="e">
        <f t="shared" si="752"/>
        <v>#REF!</v>
      </c>
      <c r="BJ1589" s="10" t="e">
        <f t="shared" si="753"/>
        <v>#REF!</v>
      </c>
      <c r="BK1589" s="10" t="e">
        <f t="shared" si="754"/>
        <v>#REF!</v>
      </c>
      <c r="BL1589" s="10" t="e">
        <f t="shared" si="755"/>
        <v>#REF!</v>
      </c>
      <c r="BM1589" s="10" t="e">
        <f>IF(OR(BW1589=7,AQ1589=6),0,IF(#REF!="I",1,IF(#REF!="II",2,IF(#REF!="III",3,IF(#REF!="IV",4))))&amp;AP1589&amp;AQ1589&amp;AR1589&amp;AS1589&amp;AT1589&amp;AU1589&amp;AX1589)</f>
        <v>#REF!</v>
      </c>
      <c r="BN1589" s="10" t="e">
        <f t="shared" si="756"/>
        <v>#REF!</v>
      </c>
      <c r="BO1589" s="10" t="e">
        <f t="shared" si="757"/>
        <v>#REF!</v>
      </c>
      <c r="BP1589" s="10" t="e">
        <f t="shared" si="758"/>
        <v>#REF!</v>
      </c>
      <c r="BQ1589" s="10" t="e">
        <f t="shared" si="759"/>
        <v>#REF!</v>
      </c>
      <c r="BR1589" s="10" t="e">
        <f t="shared" si="760"/>
        <v>#REF!</v>
      </c>
      <c r="BS1589" s="10" t="e">
        <f t="shared" si="761"/>
        <v>#REF!</v>
      </c>
      <c r="BT1589" s="10" t="e">
        <f>IF(OR(BW1589=7,AQ1589=6),0,AO1589&amp;IF(#REF!="SI",1,IF(#REF!="NO",2,IF(#REF!="VIH + PREVIO",3,0))))</f>
        <v>#REF!</v>
      </c>
      <c r="BU1589" s="10" t="e">
        <f>IF(OR(BW1589=7,AQ1589=6),0,IF(#REF!="-",1,0))</f>
        <v>#REF!</v>
      </c>
      <c r="BV1589" s="10" t="e">
        <f t="shared" si="762"/>
        <v>#REF!</v>
      </c>
      <c r="BW15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89" s="10" t="e">
        <f t="shared" si="767"/>
        <v>#REF!</v>
      </c>
      <c r="BY1589" s="10" t="e">
        <f t="shared" si="763"/>
        <v>#REF!</v>
      </c>
      <c r="BZ1589" s="10" t="e">
        <f t="shared" si="768"/>
        <v>#REF!</v>
      </c>
      <c r="CA1589" s="10"/>
    </row>
    <row r="1590" spans="1:79" ht="23.25" customHeight="1" x14ac:dyDescent="0.3">
      <c r="A1590" s="7">
        <v>1588</v>
      </c>
      <c r="B1590" s="43"/>
      <c r="C1590" s="44"/>
      <c r="D1590" s="45"/>
      <c r="E1590" s="46"/>
      <c r="F1590" s="46"/>
      <c r="G1590" s="46"/>
      <c r="H1590" s="50"/>
      <c r="I1590" s="51"/>
      <c r="J1590" s="52"/>
      <c r="K1590" s="51"/>
      <c r="L1590" s="53"/>
      <c r="M1590" s="54"/>
      <c r="N1590" s="43"/>
      <c r="O1590" s="55"/>
      <c r="P1590" s="46"/>
      <c r="Q1590" s="46"/>
      <c r="R1590" s="46"/>
      <c r="S1590" s="43"/>
      <c r="T1590" s="56"/>
      <c r="U1590" s="46"/>
      <c r="V1590" s="57"/>
      <c r="W1590" s="58"/>
      <c r="X1590" s="57"/>
      <c r="Y1590" s="46"/>
      <c r="Z1590" s="57"/>
      <c r="AA1590" s="59"/>
      <c r="AB1590" s="60"/>
      <c r="AJ1590" s="11">
        <f t="shared" si="766"/>
        <v>13</v>
      </c>
      <c r="AK1590" s="11">
        <f t="shared" si="769"/>
        <v>0</v>
      </c>
      <c r="AL1590" s="11">
        <f t="shared" si="770"/>
        <v>0</v>
      </c>
      <c r="AM1590" s="11">
        <f t="shared" si="771"/>
        <v>0</v>
      </c>
      <c r="AN1590" s="11">
        <f t="shared" si="772"/>
        <v>0</v>
      </c>
      <c r="AO1590" s="4" t="e">
        <f>IF(#REF!="I",1,IF(#REF!="II",2,IF(#REF!="III",3,IF(#REF!="IV",4))))</f>
        <v>#REF!</v>
      </c>
      <c r="AP1590" s="11" t="e">
        <f>IF(#REF!="PULMONAR",1,IF(AND(#REF!="EXTRAPULMONAR",#REF!&lt;&gt;"MENINGEA"),2,IF(AND(#REF!="EXTRAPULMONAR",#REF!="MENINGEA"),3,)))</f>
        <v>#REF!</v>
      </c>
      <c r="AQ15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0" s="4">
        <f t="shared" si="773"/>
        <v>0</v>
      </c>
      <c r="AS1590" s="10">
        <f t="shared" si="774"/>
        <v>0</v>
      </c>
      <c r="AT1590" s="10">
        <f t="shared" si="775"/>
        <v>0</v>
      </c>
      <c r="AU1590" s="10" t="str">
        <f t="shared" si="776"/>
        <v>0</v>
      </c>
      <c r="AV1590" s="11" t="e">
        <f t="shared" si="777"/>
        <v>#N/A</v>
      </c>
      <c r="AW1590" s="4" t="e">
        <f t="shared" si="778"/>
        <v>#N/A</v>
      </c>
      <c r="AX1590" s="10" t="e">
        <f t="shared" si="764"/>
        <v>#N/A</v>
      </c>
      <c r="AY1590" s="10" t="e">
        <f t="shared" si="765"/>
        <v>#N/A</v>
      </c>
      <c r="AZ1590" s="10" t="e">
        <f t="shared" si="749"/>
        <v>#REF!</v>
      </c>
      <c r="BA1590" s="12" t="e">
        <f>IF(BW1590=7,0,AJ1590&amp;IF(#REF!="SI",1,IF(#REF!="NO",2,IF(#REF!="VIH + PREVIO",3,0))))</f>
        <v>#REF!</v>
      </c>
      <c r="BB1590" s="13" t="e">
        <f>IF(AND(#REF!="POSITIVO",#REF!="POSITIVO"),1,IF(#REF!="NEGATIVO",2,IF(#REF!="VIH + PREVIO",3,0)))</f>
        <v>#REF!</v>
      </c>
      <c r="BC1590" s="10" t="e">
        <f>IF(#REF!="SI",1,IF(#REF!="NO",2,0))</f>
        <v>#REF!</v>
      </c>
      <c r="BD1590" s="10" t="e">
        <f>IF(#REF!="SI",1,IF(#REF!="NO",2,0))</f>
        <v>#REF!</v>
      </c>
      <c r="BE1590" s="10" t="e">
        <f>IF(OR(#REF!="VIH + PREVIO",#REF!="VIH + PREVIO",#REF!="VIH + PREVIO"),1,0)</f>
        <v>#REF!</v>
      </c>
      <c r="BF1590" s="13" t="e">
        <f>IF(OR(#REF!="POSITIVO",#REF!="NEGATIVO"),1,IF(#REF!="PACIENTE NO ACEPTA",2,IF(#REF!="VIH + PREVIO",3,0)))</f>
        <v>#REF!</v>
      </c>
      <c r="BG1590" s="10" t="e">
        <f t="shared" si="750"/>
        <v>#REF!</v>
      </c>
      <c r="BH1590" s="10" t="e">
        <f t="shared" si="751"/>
        <v>#REF!</v>
      </c>
      <c r="BI1590" s="10" t="e">
        <f t="shared" si="752"/>
        <v>#REF!</v>
      </c>
      <c r="BJ1590" s="10" t="e">
        <f t="shared" si="753"/>
        <v>#REF!</v>
      </c>
      <c r="BK1590" s="10" t="e">
        <f t="shared" si="754"/>
        <v>#REF!</v>
      </c>
      <c r="BL1590" s="10" t="e">
        <f t="shared" si="755"/>
        <v>#REF!</v>
      </c>
      <c r="BM1590" s="10" t="e">
        <f>IF(OR(BW1590=7,AQ1590=6),0,IF(#REF!="I",1,IF(#REF!="II",2,IF(#REF!="III",3,IF(#REF!="IV",4))))&amp;AP1590&amp;AQ1590&amp;AR1590&amp;AS1590&amp;AT1590&amp;AU1590&amp;AX1590)</f>
        <v>#REF!</v>
      </c>
      <c r="BN1590" s="10" t="e">
        <f t="shared" si="756"/>
        <v>#REF!</v>
      </c>
      <c r="BO1590" s="10" t="e">
        <f t="shared" si="757"/>
        <v>#REF!</v>
      </c>
      <c r="BP1590" s="10" t="e">
        <f t="shared" si="758"/>
        <v>#REF!</v>
      </c>
      <c r="BQ1590" s="10" t="e">
        <f t="shared" si="759"/>
        <v>#REF!</v>
      </c>
      <c r="BR1590" s="10" t="e">
        <f t="shared" si="760"/>
        <v>#REF!</v>
      </c>
      <c r="BS1590" s="10" t="e">
        <f t="shared" si="761"/>
        <v>#REF!</v>
      </c>
      <c r="BT1590" s="10" t="e">
        <f>IF(OR(BW1590=7,AQ1590=6),0,AO1590&amp;IF(#REF!="SI",1,IF(#REF!="NO",2,IF(#REF!="VIH + PREVIO",3,0))))</f>
        <v>#REF!</v>
      </c>
      <c r="BU1590" s="10" t="e">
        <f>IF(OR(BW1590=7,AQ1590=6),0,IF(#REF!="-",1,0))</f>
        <v>#REF!</v>
      </c>
      <c r="BV1590" s="10" t="e">
        <f t="shared" si="762"/>
        <v>#REF!</v>
      </c>
      <c r="BW15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0" s="10" t="e">
        <f t="shared" si="767"/>
        <v>#REF!</v>
      </c>
      <c r="BY1590" s="10" t="e">
        <f t="shared" si="763"/>
        <v>#REF!</v>
      </c>
      <c r="BZ1590" s="10" t="e">
        <f t="shared" si="768"/>
        <v>#REF!</v>
      </c>
      <c r="CA1590" s="10"/>
    </row>
    <row r="1591" spans="1:79" ht="23.25" customHeight="1" x14ac:dyDescent="0.3">
      <c r="A1591" s="7">
        <v>1589</v>
      </c>
      <c r="B1591" s="43"/>
      <c r="C1591" s="44"/>
      <c r="D1591" s="45"/>
      <c r="E1591" s="46"/>
      <c r="F1591" s="46"/>
      <c r="G1591" s="46"/>
      <c r="H1591" s="50"/>
      <c r="I1591" s="51"/>
      <c r="J1591" s="52"/>
      <c r="K1591" s="51"/>
      <c r="L1591" s="53"/>
      <c r="M1591" s="54"/>
      <c r="N1591" s="43"/>
      <c r="O1591" s="55"/>
      <c r="P1591" s="46"/>
      <c r="Q1591" s="46"/>
      <c r="R1591" s="46"/>
      <c r="S1591" s="43"/>
      <c r="T1591" s="56"/>
      <c r="U1591" s="46"/>
      <c r="V1591" s="57"/>
      <c r="W1591" s="58"/>
      <c r="X1591" s="57"/>
      <c r="Y1591" s="46"/>
      <c r="Z1591" s="57"/>
      <c r="AA1591" s="59"/>
      <c r="AB1591" s="60"/>
      <c r="AJ1591" s="11">
        <f t="shared" si="766"/>
        <v>13</v>
      </c>
      <c r="AK1591" s="11">
        <f t="shared" si="769"/>
        <v>0</v>
      </c>
      <c r="AL1591" s="11">
        <f t="shared" si="770"/>
        <v>0</v>
      </c>
      <c r="AM1591" s="11">
        <f t="shared" si="771"/>
        <v>0</v>
      </c>
      <c r="AN1591" s="11">
        <f t="shared" si="772"/>
        <v>0</v>
      </c>
      <c r="AO1591" s="4" t="e">
        <f>IF(#REF!="I",1,IF(#REF!="II",2,IF(#REF!="III",3,IF(#REF!="IV",4))))</f>
        <v>#REF!</v>
      </c>
      <c r="AP1591" s="11" t="e">
        <f>IF(#REF!="PULMONAR",1,IF(AND(#REF!="EXTRAPULMONAR",#REF!&lt;&gt;"MENINGEA"),2,IF(AND(#REF!="EXTRAPULMONAR",#REF!="MENINGEA"),3,)))</f>
        <v>#REF!</v>
      </c>
      <c r="AQ15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1" s="4">
        <f t="shared" si="773"/>
        <v>0</v>
      </c>
      <c r="AS1591" s="10">
        <f t="shared" si="774"/>
        <v>0</v>
      </c>
      <c r="AT1591" s="10">
        <f t="shared" si="775"/>
        <v>0</v>
      </c>
      <c r="AU1591" s="10" t="str">
        <f t="shared" si="776"/>
        <v>0</v>
      </c>
      <c r="AV1591" s="11" t="e">
        <f t="shared" si="777"/>
        <v>#N/A</v>
      </c>
      <c r="AW1591" s="4" t="e">
        <f t="shared" si="778"/>
        <v>#N/A</v>
      </c>
      <c r="AX1591" s="10" t="e">
        <f t="shared" si="764"/>
        <v>#N/A</v>
      </c>
      <c r="AY1591" s="10" t="e">
        <f t="shared" si="765"/>
        <v>#N/A</v>
      </c>
      <c r="AZ1591" s="10" t="e">
        <f t="shared" si="749"/>
        <v>#REF!</v>
      </c>
      <c r="BA1591" s="12" t="e">
        <f>IF(BW1591=7,0,AJ1591&amp;IF(#REF!="SI",1,IF(#REF!="NO",2,IF(#REF!="VIH + PREVIO",3,0))))</f>
        <v>#REF!</v>
      </c>
      <c r="BB1591" s="13" t="e">
        <f>IF(AND(#REF!="POSITIVO",#REF!="POSITIVO"),1,IF(#REF!="NEGATIVO",2,IF(#REF!="VIH + PREVIO",3,0)))</f>
        <v>#REF!</v>
      </c>
      <c r="BC1591" s="10" t="e">
        <f>IF(#REF!="SI",1,IF(#REF!="NO",2,0))</f>
        <v>#REF!</v>
      </c>
      <c r="BD1591" s="10" t="e">
        <f>IF(#REF!="SI",1,IF(#REF!="NO",2,0))</f>
        <v>#REF!</v>
      </c>
      <c r="BE1591" s="10" t="e">
        <f>IF(OR(#REF!="VIH + PREVIO",#REF!="VIH + PREVIO",#REF!="VIH + PREVIO"),1,0)</f>
        <v>#REF!</v>
      </c>
      <c r="BF1591" s="13" t="e">
        <f>IF(OR(#REF!="POSITIVO",#REF!="NEGATIVO"),1,IF(#REF!="PACIENTE NO ACEPTA",2,IF(#REF!="VIH + PREVIO",3,0)))</f>
        <v>#REF!</v>
      </c>
      <c r="BG1591" s="10" t="e">
        <f t="shared" si="750"/>
        <v>#REF!</v>
      </c>
      <c r="BH1591" s="10" t="e">
        <f t="shared" si="751"/>
        <v>#REF!</v>
      </c>
      <c r="BI1591" s="10" t="e">
        <f t="shared" si="752"/>
        <v>#REF!</v>
      </c>
      <c r="BJ1591" s="10" t="e">
        <f t="shared" si="753"/>
        <v>#REF!</v>
      </c>
      <c r="BK1591" s="10" t="e">
        <f t="shared" si="754"/>
        <v>#REF!</v>
      </c>
      <c r="BL1591" s="10" t="e">
        <f t="shared" si="755"/>
        <v>#REF!</v>
      </c>
      <c r="BM1591" s="10" t="e">
        <f>IF(OR(BW1591=7,AQ1591=6),0,IF(#REF!="I",1,IF(#REF!="II",2,IF(#REF!="III",3,IF(#REF!="IV",4))))&amp;AP1591&amp;AQ1591&amp;AR1591&amp;AS1591&amp;AT1591&amp;AU1591&amp;AX1591)</f>
        <v>#REF!</v>
      </c>
      <c r="BN1591" s="10" t="e">
        <f t="shared" si="756"/>
        <v>#REF!</v>
      </c>
      <c r="BO1591" s="10" t="e">
        <f t="shared" si="757"/>
        <v>#REF!</v>
      </c>
      <c r="BP1591" s="10" t="e">
        <f t="shared" si="758"/>
        <v>#REF!</v>
      </c>
      <c r="BQ1591" s="10" t="e">
        <f t="shared" si="759"/>
        <v>#REF!</v>
      </c>
      <c r="BR1591" s="10" t="e">
        <f t="shared" si="760"/>
        <v>#REF!</v>
      </c>
      <c r="BS1591" s="10" t="e">
        <f t="shared" si="761"/>
        <v>#REF!</v>
      </c>
      <c r="BT1591" s="10" t="e">
        <f>IF(OR(BW1591=7,AQ1591=6),0,AO1591&amp;IF(#REF!="SI",1,IF(#REF!="NO",2,IF(#REF!="VIH + PREVIO",3,0))))</f>
        <v>#REF!</v>
      </c>
      <c r="BU1591" s="10" t="e">
        <f>IF(OR(BW1591=7,AQ1591=6),0,IF(#REF!="-",1,0))</f>
        <v>#REF!</v>
      </c>
      <c r="BV1591" s="10" t="e">
        <f t="shared" si="762"/>
        <v>#REF!</v>
      </c>
      <c r="BW15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1" s="10" t="e">
        <f t="shared" si="767"/>
        <v>#REF!</v>
      </c>
      <c r="BY1591" s="10" t="e">
        <f t="shared" si="763"/>
        <v>#REF!</v>
      </c>
      <c r="BZ1591" s="10" t="e">
        <f t="shared" si="768"/>
        <v>#REF!</v>
      </c>
      <c r="CA1591" s="10"/>
    </row>
    <row r="1592" spans="1:79" ht="23.25" customHeight="1" x14ac:dyDescent="0.3">
      <c r="A1592" s="7">
        <v>1590</v>
      </c>
      <c r="B1592" s="43"/>
      <c r="C1592" s="44"/>
      <c r="D1592" s="45"/>
      <c r="E1592" s="46"/>
      <c r="F1592" s="46"/>
      <c r="G1592" s="46"/>
      <c r="H1592" s="50"/>
      <c r="I1592" s="51"/>
      <c r="J1592" s="52"/>
      <c r="K1592" s="51"/>
      <c r="L1592" s="53"/>
      <c r="M1592" s="54"/>
      <c r="N1592" s="43"/>
      <c r="O1592" s="55"/>
      <c r="P1592" s="46"/>
      <c r="Q1592" s="46"/>
      <c r="R1592" s="46"/>
      <c r="S1592" s="43"/>
      <c r="T1592" s="56"/>
      <c r="U1592" s="46"/>
      <c r="V1592" s="57"/>
      <c r="W1592" s="58"/>
      <c r="X1592" s="57"/>
      <c r="Y1592" s="46"/>
      <c r="Z1592" s="57"/>
      <c r="AA1592" s="59"/>
      <c r="AB1592" s="60"/>
      <c r="AJ1592" s="11">
        <f t="shared" si="766"/>
        <v>13</v>
      </c>
      <c r="AK1592" s="11">
        <f t="shared" si="769"/>
        <v>0</v>
      </c>
      <c r="AL1592" s="11">
        <f t="shared" si="770"/>
        <v>0</v>
      </c>
      <c r="AM1592" s="11">
        <f t="shared" si="771"/>
        <v>0</v>
      </c>
      <c r="AN1592" s="11">
        <f t="shared" si="772"/>
        <v>0</v>
      </c>
      <c r="AO1592" s="4" t="e">
        <f>IF(#REF!="I",1,IF(#REF!="II",2,IF(#REF!="III",3,IF(#REF!="IV",4))))</f>
        <v>#REF!</v>
      </c>
      <c r="AP1592" s="11" t="e">
        <f>IF(#REF!="PULMONAR",1,IF(AND(#REF!="EXTRAPULMONAR",#REF!&lt;&gt;"MENINGEA"),2,IF(AND(#REF!="EXTRAPULMONAR",#REF!="MENINGEA"),3,)))</f>
        <v>#REF!</v>
      </c>
      <c r="AQ15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2" s="4">
        <f t="shared" si="773"/>
        <v>0</v>
      </c>
      <c r="AS1592" s="10">
        <f t="shared" si="774"/>
        <v>0</v>
      </c>
      <c r="AT1592" s="10">
        <f t="shared" si="775"/>
        <v>0</v>
      </c>
      <c r="AU1592" s="10" t="str">
        <f t="shared" si="776"/>
        <v>0</v>
      </c>
      <c r="AV1592" s="11" t="e">
        <f t="shared" si="777"/>
        <v>#N/A</v>
      </c>
      <c r="AW1592" s="4" t="e">
        <f t="shared" si="778"/>
        <v>#N/A</v>
      </c>
      <c r="AX1592" s="10" t="e">
        <f t="shared" si="764"/>
        <v>#N/A</v>
      </c>
      <c r="AY1592" s="10" t="e">
        <f t="shared" si="765"/>
        <v>#N/A</v>
      </c>
      <c r="AZ1592" s="10" t="e">
        <f t="shared" si="749"/>
        <v>#REF!</v>
      </c>
      <c r="BA1592" s="12" t="e">
        <f>IF(BW1592=7,0,AJ1592&amp;IF(#REF!="SI",1,IF(#REF!="NO",2,IF(#REF!="VIH + PREVIO",3,0))))</f>
        <v>#REF!</v>
      </c>
      <c r="BB1592" s="13" t="e">
        <f>IF(AND(#REF!="POSITIVO",#REF!="POSITIVO"),1,IF(#REF!="NEGATIVO",2,IF(#REF!="VIH + PREVIO",3,0)))</f>
        <v>#REF!</v>
      </c>
      <c r="BC1592" s="10" t="e">
        <f>IF(#REF!="SI",1,IF(#REF!="NO",2,0))</f>
        <v>#REF!</v>
      </c>
      <c r="BD1592" s="10" t="e">
        <f>IF(#REF!="SI",1,IF(#REF!="NO",2,0))</f>
        <v>#REF!</v>
      </c>
      <c r="BE1592" s="10" t="e">
        <f>IF(OR(#REF!="VIH + PREVIO",#REF!="VIH + PREVIO",#REF!="VIH + PREVIO"),1,0)</f>
        <v>#REF!</v>
      </c>
      <c r="BF1592" s="13" t="e">
        <f>IF(OR(#REF!="POSITIVO",#REF!="NEGATIVO"),1,IF(#REF!="PACIENTE NO ACEPTA",2,IF(#REF!="VIH + PREVIO",3,0)))</f>
        <v>#REF!</v>
      </c>
      <c r="BG1592" s="10" t="e">
        <f t="shared" si="750"/>
        <v>#REF!</v>
      </c>
      <c r="BH1592" s="10" t="e">
        <f t="shared" si="751"/>
        <v>#REF!</v>
      </c>
      <c r="BI1592" s="10" t="e">
        <f t="shared" si="752"/>
        <v>#REF!</v>
      </c>
      <c r="BJ1592" s="10" t="e">
        <f t="shared" si="753"/>
        <v>#REF!</v>
      </c>
      <c r="BK1592" s="10" t="e">
        <f t="shared" si="754"/>
        <v>#REF!</v>
      </c>
      <c r="BL1592" s="10" t="e">
        <f t="shared" si="755"/>
        <v>#REF!</v>
      </c>
      <c r="BM1592" s="10" t="e">
        <f>IF(OR(BW1592=7,AQ1592=6),0,IF(#REF!="I",1,IF(#REF!="II",2,IF(#REF!="III",3,IF(#REF!="IV",4))))&amp;AP1592&amp;AQ1592&amp;AR1592&amp;AS1592&amp;AT1592&amp;AU1592&amp;AX1592)</f>
        <v>#REF!</v>
      </c>
      <c r="BN1592" s="10" t="e">
        <f t="shared" si="756"/>
        <v>#REF!</v>
      </c>
      <c r="BO1592" s="10" t="e">
        <f t="shared" si="757"/>
        <v>#REF!</v>
      </c>
      <c r="BP1592" s="10" t="e">
        <f t="shared" si="758"/>
        <v>#REF!</v>
      </c>
      <c r="BQ1592" s="10" t="e">
        <f t="shared" si="759"/>
        <v>#REF!</v>
      </c>
      <c r="BR1592" s="10" t="e">
        <f t="shared" si="760"/>
        <v>#REF!</v>
      </c>
      <c r="BS1592" s="10" t="e">
        <f t="shared" si="761"/>
        <v>#REF!</v>
      </c>
      <c r="BT1592" s="10" t="e">
        <f>IF(OR(BW1592=7,AQ1592=6),0,AO1592&amp;IF(#REF!="SI",1,IF(#REF!="NO",2,IF(#REF!="VIH + PREVIO",3,0))))</f>
        <v>#REF!</v>
      </c>
      <c r="BU1592" s="10" t="e">
        <f>IF(OR(BW1592=7,AQ1592=6),0,IF(#REF!="-",1,0))</f>
        <v>#REF!</v>
      </c>
      <c r="BV1592" s="10" t="e">
        <f t="shared" si="762"/>
        <v>#REF!</v>
      </c>
      <c r="BW15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2" s="10" t="e">
        <f t="shared" si="767"/>
        <v>#REF!</v>
      </c>
      <c r="BY1592" s="10" t="e">
        <f t="shared" si="763"/>
        <v>#REF!</v>
      </c>
      <c r="BZ1592" s="10" t="e">
        <f t="shared" si="768"/>
        <v>#REF!</v>
      </c>
      <c r="CA1592" s="10"/>
    </row>
    <row r="1593" spans="1:79" ht="23.25" customHeight="1" x14ac:dyDescent="0.3">
      <c r="A1593" s="7">
        <v>1591</v>
      </c>
      <c r="B1593" s="43"/>
      <c r="C1593" s="44"/>
      <c r="D1593" s="45"/>
      <c r="E1593" s="46"/>
      <c r="F1593" s="46"/>
      <c r="G1593" s="46"/>
      <c r="H1593" s="50"/>
      <c r="I1593" s="51"/>
      <c r="J1593" s="52"/>
      <c r="K1593" s="51"/>
      <c r="L1593" s="53"/>
      <c r="M1593" s="54"/>
      <c r="N1593" s="43"/>
      <c r="O1593" s="55"/>
      <c r="P1593" s="46"/>
      <c r="Q1593" s="46"/>
      <c r="R1593" s="46"/>
      <c r="S1593" s="43"/>
      <c r="T1593" s="56"/>
      <c r="U1593" s="46"/>
      <c r="V1593" s="57"/>
      <c r="W1593" s="58"/>
      <c r="X1593" s="57"/>
      <c r="Y1593" s="46"/>
      <c r="Z1593" s="57"/>
      <c r="AA1593" s="59"/>
      <c r="AB1593" s="60"/>
      <c r="AJ1593" s="11">
        <f t="shared" si="766"/>
        <v>13</v>
      </c>
      <c r="AK1593" s="11">
        <f t="shared" si="769"/>
        <v>0</v>
      </c>
      <c r="AL1593" s="11">
        <f t="shared" si="770"/>
        <v>0</v>
      </c>
      <c r="AM1593" s="11">
        <f t="shared" si="771"/>
        <v>0</v>
      </c>
      <c r="AN1593" s="11">
        <f t="shared" si="772"/>
        <v>0</v>
      </c>
      <c r="AO1593" s="4" t="e">
        <f>IF(#REF!="I",1,IF(#REF!="II",2,IF(#REF!="III",3,IF(#REF!="IV",4))))</f>
        <v>#REF!</v>
      </c>
      <c r="AP1593" s="11" t="e">
        <f>IF(#REF!="PULMONAR",1,IF(AND(#REF!="EXTRAPULMONAR",#REF!&lt;&gt;"MENINGEA"),2,IF(AND(#REF!="EXTRAPULMONAR",#REF!="MENINGEA"),3,)))</f>
        <v>#REF!</v>
      </c>
      <c r="AQ15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3" s="4">
        <f t="shared" si="773"/>
        <v>0</v>
      </c>
      <c r="AS1593" s="10">
        <f t="shared" si="774"/>
        <v>0</v>
      </c>
      <c r="AT1593" s="10">
        <f t="shared" si="775"/>
        <v>0</v>
      </c>
      <c r="AU1593" s="10" t="str">
        <f t="shared" si="776"/>
        <v>0</v>
      </c>
      <c r="AV1593" s="11" t="e">
        <f t="shared" si="777"/>
        <v>#N/A</v>
      </c>
      <c r="AW1593" s="4" t="e">
        <f t="shared" si="778"/>
        <v>#N/A</v>
      </c>
      <c r="AX1593" s="10" t="e">
        <f t="shared" si="764"/>
        <v>#N/A</v>
      </c>
      <c r="AY1593" s="10" t="e">
        <f t="shared" si="765"/>
        <v>#N/A</v>
      </c>
      <c r="AZ1593" s="10" t="e">
        <f t="shared" si="749"/>
        <v>#REF!</v>
      </c>
      <c r="BA1593" s="12" t="e">
        <f>IF(BW1593=7,0,AJ1593&amp;IF(#REF!="SI",1,IF(#REF!="NO",2,IF(#REF!="VIH + PREVIO",3,0))))</f>
        <v>#REF!</v>
      </c>
      <c r="BB1593" s="13" t="e">
        <f>IF(AND(#REF!="POSITIVO",#REF!="POSITIVO"),1,IF(#REF!="NEGATIVO",2,IF(#REF!="VIH + PREVIO",3,0)))</f>
        <v>#REF!</v>
      </c>
      <c r="BC1593" s="10" t="e">
        <f>IF(#REF!="SI",1,IF(#REF!="NO",2,0))</f>
        <v>#REF!</v>
      </c>
      <c r="BD1593" s="10" t="e">
        <f>IF(#REF!="SI",1,IF(#REF!="NO",2,0))</f>
        <v>#REF!</v>
      </c>
      <c r="BE1593" s="10" t="e">
        <f>IF(OR(#REF!="VIH + PREVIO",#REF!="VIH + PREVIO",#REF!="VIH + PREVIO"),1,0)</f>
        <v>#REF!</v>
      </c>
      <c r="BF1593" s="13" t="e">
        <f>IF(OR(#REF!="POSITIVO",#REF!="NEGATIVO"),1,IF(#REF!="PACIENTE NO ACEPTA",2,IF(#REF!="VIH + PREVIO",3,0)))</f>
        <v>#REF!</v>
      </c>
      <c r="BG1593" s="10" t="e">
        <f t="shared" si="750"/>
        <v>#REF!</v>
      </c>
      <c r="BH1593" s="10" t="e">
        <f t="shared" si="751"/>
        <v>#REF!</v>
      </c>
      <c r="BI1593" s="10" t="e">
        <f t="shared" si="752"/>
        <v>#REF!</v>
      </c>
      <c r="BJ1593" s="10" t="e">
        <f t="shared" si="753"/>
        <v>#REF!</v>
      </c>
      <c r="BK1593" s="10" t="e">
        <f t="shared" si="754"/>
        <v>#REF!</v>
      </c>
      <c r="BL1593" s="10" t="e">
        <f t="shared" si="755"/>
        <v>#REF!</v>
      </c>
      <c r="BM1593" s="10" t="e">
        <f>IF(OR(BW1593=7,AQ1593=6),0,IF(#REF!="I",1,IF(#REF!="II",2,IF(#REF!="III",3,IF(#REF!="IV",4))))&amp;AP1593&amp;AQ1593&amp;AR1593&amp;AS1593&amp;AT1593&amp;AU1593&amp;AX1593)</f>
        <v>#REF!</v>
      </c>
      <c r="BN1593" s="10" t="e">
        <f t="shared" si="756"/>
        <v>#REF!</v>
      </c>
      <c r="BO1593" s="10" t="e">
        <f t="shared" si="757"/>
        <v>#REF!</v>
      </c>
      <c r="BP1593" s="10" t="e">
        <f t="shared" si="758"/>
        <v>#REF!</v>
      </c>
      <c r="BQ1593" s="10" t="e">
        <f t="shared" si="759"/>
        <v>#REF!</v>
      </c>
      <c r="BR1593" s="10" t="e">
        <f t="shared" si="760"/>
        <v>#REF!</v>
      </c>
      <c r="BS1593" s="10" t="e">
        <f t="shared" si="761"/>
        <v>#REF!</v>
      </c>
      <c r="BT1593" s="10" t="e">
        <f>IF(OR(BW1593=7,AQ1593=6),0,AO1593&amp;IF(#REF!="SI",1,IF(#REF!="NO",2,IF(#REF!="VIH + PREVIO",3,0))))</f>
        <v>#REF!</v>
      </c>
      <c r="BU1593" s="10" t="e">
        <f>IF(OR(BW1593=7,AQ1593=6),0,IF(#REF!="-",1,0))</f>
        <v>#REF!</v>
      </c>
      <c r="BV1593" s="10" t="e">
        <f t="shared" si="762"/>
        <v>#REF!</v>
      </c>
      <c r="BW15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3" s="10" t="e">
        <f t="shared" si="767"/>
        <v>#REF!</v>
      </c>
      <c r="BY1593" s="10" t="e">
        <f t="shared" si="763"/>
        <v>#REF!</v>
      </c>
      <c r="BZ1593" s="10" t="e">
        <f t="shared" si="768"/>
        <v>#REF!</v>
      </c>
      <c r="CA1593" s="10"/>
    </row>
    <row r="1594" spans="1:79" ht="23.25" customHeight="1" x14ac:dyDescent="0.3">
      <c r="A1594" s="7">
        <v>1592</v>
      </c>
      <c r="B1594" s="43"/>
      <c r="C1594" s="44"/>
      <c r="D1594" s="45"/>
      <c r="E1594" s="46"/>
      <c r="F1594" s="46"/>
      <c r="G1594" s="46"/>
      <c r="H1594" s="50"/>
      <c r="I1594" s="51"/>
      <c r="J1594" s="52"/>
      <c r="K1594" s="51"/>
      <c r="L1594" s="53"/>
      <c r="M1594" s="54"/>
      <c r="N1594" s="43"/>
      <c r="O1594" s="55"/>
      <c r="P1594" s="46"/>
      <c r="Q1594" s="46"/>
      <c r="R1594" s="46"/>
      <c r="S1594" s="43"/>
      <c r="T1594" s="56"/>
      <c r="U1594" s="46"/>
      <c r="V1594" s="57"/>
      <c r="W1594" s="58"/>
      <c r="X1594" s="57"/>
      <c r="Y1594" s="46"/>
      <c r="Z1594" s="57"/>
      <c r="AA1594" s="59"/>
      <c r="AB1594" s="60"/>
      <c r="AJ1594" s="11">
        <f t="shared" si="766"/>
        <v>13</v>
      </c>
      <c r="AK1594" s="11">
        <f t="shared" si="769"/>
        <v>0</v>
      </c>
      <c r="AL1594" s="11">
        <f t="shared" si="770"/>
        <v>0</v>
      </c>
      <c r="AM1594" s="11">
        <f t="shared" si="771"/>
        <v>0</v>
      </c>
      <c r="AN1594" s="11">
        <f t="shared" si="772"/>
        <v>0</v>
      </c>
      <c r="AO1594" s="4" t="e">
        <f>IF(#REF!="I",1,IF(#REF!="II",2,IF(#REF!="III",3,IF(#REF!="IV",4))))</f>
        <v>#REF!</v>
      </c>
      <c r="AP1594" s="11" t="e">
        <f>IF(#REF!="PULMONAR",1,IF(AND(#REF!="EXTRAPULMONAR",#REF!&lt;&gt;"MENINGEA"),2,IF(AND(#REF!="EXTRAPULMONAR",#REF!="MENINGEA"),3,)))</f>
        <v>#REF!</v>
      </c>
      <c r="AQ15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4" s="4">
        <f t="shared" si="773"/>
        <v>0</v>
      </c>
      <c r="AS1594" s="10">
        <f t="shared" si="774"/>
        <v>0</v>
      </c>
      <c r="AT1594" s="10">
        <f t="shared" si="775"/>
        <v>0</v>
      </c>
      <c r="AU1594" s="10" t="str">
        <f t="shared" si="776"/>
        <v>0</v>
      </c>
      <c r="AV1594" s="11" t="e">
        <f t="shared" si="777"/>
        <v>#N/A</v>
      </c>
      <c r="AW1594" s="4" t="e">
        <f t="shared" si="778"/>
        <v>#N/A</v>
      </c>
      <c r="AX1594" s="10" t="e">
        <f t="shared" si="764"/>
        <v>#N/A</v>
      </c>
      <c r="AY1594" s="10" t="e">
        <f t="shared" si="765"/>
        <v>#N/A</v>
      </c>
      <c r="AZ1594" s="10" t="e">
        <f t="shared" si="749"/>
        <v>#REF!</v>
      </c>
      <c r="BA1594" s="12" t="e">
        <f>IF(BW1594=7,0,AJ1594&amp;IF(#REF!="SI",1,IF(#REF!="NO",2,IF(#REF!="VIH + PREVIO",3,0))))</f>
        <v>#REF!</v>
      </c>
      <c r="BB1594" s="13" t="e">
        <f>IF(AND(#REF!="POSITIVO",#REF!="POSITIVO"),1,IF(#REF!="NEGATIVO",2,IF(#REF!="VIH + PREVIO",3,0)))</f>
        <v>#REF!</v>
      </c>
      <c r="BC1594" s="10" t="e">
        <f>IF(#REF!="SI",1,IF(#REF!="NO",2,0))</f>
        <v>#REF!</v>
      </c>
      <c r="BD1594" s="10" t="e">
        <f>IF(#REF!="SI",1,IF(#REF!="NO",2,0))</f>
        <v>#REF!</v>
      </c>
      <c r="BE1594" s="10" t="e">
        <f>IF(OR(#REF!="VIH + PREVIO",#REF!="VIH + PREVIO",#REF!="VIH + PREVIO"),1,0)</f>
        <v>#REF!</v>
      </c>
      <c r="BF1594" s="13" t="e">
        <f>IF(OR(#REF!="POSITIVO",#REF!="NEGATIVO"),1,IF(#REF!="PACIENTE NO ACEPTA",2,IF(#REF!="VIH + PREVIO",3,0)))</f>
        <v>#REF!</v>
      </c>
      <c r="BG1594" s="10" t="e">
        <f t="shared" si="750"/>
        <v>#REF!</v>
      </c>
      <c r="BH1594" s="10" t="e">
        <f t="shared" si="751"/>
        <v>#REF!</v>
      </c>
      <c r="BI1594" s="10" t="e">
        <f t="shared" si="752"/>
        <v>#REF!</v>
      </c>
      <c r="BJ1594" s="10" t="e">
        <f t="shared" si="753"/>
        <v>#REF!</v>
      </c>
      <c r="BK1594" s="10" t="e">
        <f t="shared" si="754"/>
        <v>#REF!</v>
      </c>
      <c r="BL1594" s="10" t="e">
        <f t="shared" si="755"/>
        <v>#REF!</v>
      </c>
      <c r="BM1594" s="10" t="e">
        <f>IF(OR(BW1594=7,AQ1594=6),0,IF(#REF!="I",1,IF(#REF!="II",2,IF(#REF!="III",3,IF(#REF!="IV",4))))&amp;AP1594&amp;AQ1594&amp;AR1594&amp;AS1594&amp;AT1594&amp;AU1594&amp;AX1594)</f>
        <v>#REF!</v>
      </c>
      <c r="BN1594" s="10" t="e">
        <f t="shared" si="756"/>
        <v>#REF!</v>
      </c>
      <c r="BO1594" s="10" t="e">
        <f t="shared" si="757"/>
        <v>#REF!</v>
      </c>
      <c r="BP1594" s="10" t="e">
        <f t="shared" si="758"/>
        <v>#REF!</v>
      </c>
      <c r="BQ1594" s="10" t="e">
        <f t="shared" si="759"/>
        <v>#REF!</v>
      </c>
      <c r="BR1594" s="10" t="e">
        <f t="shared" si="760"/>
        <v>#REF!</v>
      </c>
      <c r="BS1594" s="10" t="e">
        <f t="shared" si="761"/>
        <v>#REF!</v>
      </c>
      <c r="BT1594" s="10" t="e">
        <f>IF(OR(BW1594=7,AQ1594=6),0,AO1594&amp;IF(#REF!="SI",1,IF(#REF!="NO",2,IF(#REF!="VIH + PREVIO",3,0))))</f>
        <v>#REF!</v>
      </c>
      <c r="BU1594" s="10" t="e">
        <f>IF(OR(BW1594=7,AQ1594=6),0,IF(#REF!="-",1,0))</f>
        <v>#REF!</v>
      </c>
      <c r="BV1594" s="10" t="e">
        <f t="shared" si="762"/>
        <v>#REF!</v>
      </c>
      <c r="BW15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4" s="10" t="e">
        <f t="shared" si="767"/>
        <v>#REF!</v>
      </c>
      <c r="BY1594" s="10" t="e">
        <f t="shared" si="763"/>
        <v>#REF!</v>
      </c>
      <c r="BZ1594" s="10" t="e">
        <f t="shared" si="768"/>
        <v>#REF!</v>
      </c>
      <c r="CA1594" s="10"/>
    </row>
    <row r="1595" spans="1:79" ht="23.25" customHeight="1" x14ac:dyDescent="0.3">
      <c r="A1595" s="7">
        <v>1593</v>
      </c>
      <c r="B1595" s="43"/>
      <c r="C1595" s="44"/>
      <c r="D1595" s="45"/>
      <c r="E1595" s="46"/>
      <c r="F1595" s="46"/>
      <c r="G1595" s="46"/>
      <c r="H1595" s="50"/>
      <c r="I1595" s="51"/>
      <c r="J1595" s="52"/>
      <c r="K1595" s="51"/>
      <c r="L1595" s="53"/>
      <c r="M1595" s="54"/>
      <c r="N1595" s="43"/>
      <c r="O1595" s="55"/>
      <c r="P1595" s="46"/>
      <c r="Q1595" s="46"/>
      <c r="R1595" s="46"/>
      <c r="S1595" s="43"/>
      <c r="T1595" s="56"/>
      <c r="U1595" s="46"/>
      <c r="V1595" s="57"/>
      <c r="W1595" s="58"/>
      <c r="X1595" s="57"/>
      <c r="Y1595" s="46"/>
      <c r="Z1595" s="57"/>
      <c r="AA1595" s="59"/>
      <c r="AB1595" s="60"/>
      <c r="AJ1595" s="11">
        <f t="shared" si="766"/>
        <v>13</v>
      </c>
      <c r="AK1595" s="11">
        <f t="shared" si="769"/>
        <v>0</v>
      </c>
      <c r="AL1595" s="11">
        <f t="shared" si="770"/>
        <v>0</v>
      </c>
      <c r="AM1595" s="11">
        <f t="shared" si="771"/>
        <v>0</v>
      </c>
      <c r="AN1595" s="11">
        <f t="shared" si="772"/>
        <v>0</v>
      </c>
      <c r="AO1595" s="4" t="e">
        <f>IF(#REF!="I",1,IF(#REF!="II",2,IF(#REF!="III",3,IF(#REF!="IV",4))))</f>
        <v>#REF!</v>
      </c>
      <c r="AP1595" s="11" t="e">
        <f>IF(#REF!="PULMONAR",1,IF(AND(#REF!="EXTRAPULMONAR",#REF!&lt;&gt;"MENINGEA"),2,IF(AND(#REF!="EXTRAPULMONAR",#REF!="MENINGEA"),3,)))</f>
        <v>#REF!</v>
      </c>
      <c r="AQ15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5" s="4">
        <f t="shared" si="773"/>
        <v>0</v>
      </c>
      <c r="AS1595" s="10">
        <f t="shared" si="774"/>
        <v>0</v>
      </c>
      <c r="AT1595" s="10">
        <f t="shared" si="775"/>
        <v>0</v>
      </c>
      <c r="AU1595" s="10" t="str">
        <f t="shared" si="776"/>
        <v>0</v>
      </c>
      <c r="AV1595" s="11" t="e">
        <f t="shared" si="777"/>
        <v>#N/A</v>
      </c>
      <c r="AW1595" s="4" t="e">
        <f t="shared" si="778"/>
        <v>#N/A</v>
      </c>
      <c r="AX1595" s="10" t="e">
        <f t="shared" si="764"/>
        <v>#N/A</v>
      </c>
      <c r="AY1595" s="10" t="e">
        <f t="shared" si="765"/>
        <v>#N/A</v>
      </c>
      <c r="AZ1595" s="10" t="e">
        <f t="shared" si="749"/>
        <v>#REF!</v>
      </c>
      <c r="BA1595" s="12" t="e">
        <f>IF(BW1595=7,0,AJ1595&amp;IF(#REF!="SI",1,IF(#REF!="NO",2,IF(#REF!="VIH + PREVIO",3,0))))</f>
        <v>#REF!</v>
      </c>
      <c r="BB1595" s="13" t="e">
        <f>IF(AND(#REF!="POSITIVO",#REF!="POSITIVO"),1,IF(#REF!="NEGATIVO",2,IF(#REF!="VIH + PREVIO",3,0)))</f>
        <v>#REF!</v>
      </c>
      <c r="BC1595" s="10" t="e">
        <f>IF(#REF!="SI",1,IF(#REF!="NO",2,0))</f>
        <v>#REF!</v>
      </c>
      <c r="BD1595" s="10" t="e">
        <f>IF(#REF!="SI",1,IF(#REF!="NO",2,0))</f>
        <v>#REF!</v>
      </c>
      <c r="BE1595" s="10" t="e">
        <f>IF(OR(#REF!="VIH + PREVIO",#REF!="VIH + PREVIO",#REF!="VIH + PREVIO"),1,0)</f>
        <v>#REF!</v>
      </c>
      <c r="BF1595" s="13" t="e">
        <f>IF(OR(#REF!="POSITIVO",#REF!="NEGATIVO"),1,IF(#REF!="PACIENTE NO ACEPTA",2,IF(#REF!="VIH + PREVIO",3,0)))</f>
        <v>#REF!</v>
      </c>
      <c r="BG1595" s="10" t="e">
        <f t="shared" si="750"/>
        <v>#REF!</v>
      </c>
      <c r="BH1595" s="10" t="e">
        <f t="shared" si="751"/>
        <v>#REF!</v>
      </c>
      <c r="BI1595" s="10" t="e">
        <f t="shared" si="752"/>
        <v>#REF!</v>
      </c>
      <c r="BJ1595" s="10" t="e">
        <f t="shared" si="753"/>
        <v>#REF!</v>
      </c>
      <c r="BK1595" s="10" t="e">
        <f t="shared" si="754"/>
        <v>#REF!</v>
      </c>
      <c r="BL1595" s="10" t="e">
        <f t="shared" si="755"/>
        <v>#REF!</v>
      </c>
      <c r="BM1595" s="10" t="e">
        <f>IF(OR(BW1595=7,AQ1595=6),0,IF(#REF!="I",1,IF(#REF!="II",2,IF(#REF!="III",3,IF(#REF!="IV",4))))&amp;AP1595&amp;AQ1595&amp;AR1595&amp;AS1595&amp;AT1595&amp;AU1595&amp;AX1595)</f>
        <v>#REF!</v>
      </c>
      <c r="BN1595" s="10" t="e">
        <f t="shared" si="756"/>
        <v>#REF!</v>
      </c>
      <c r="BO1595" s="10" t="e">
        <f t="shared" si="757"/>
        <v>#REF!</v>
      </c>
      <c r="BP1595" s="10" t="e">
        <f t="shared" si="758"/>
        <v>#REF!</v>
      </c>
      <c r="BQ1595" s="10" t="e">
        <f t="shared" si="759"/>
        <v>#REF!</v>
      </c>
      <c r="BR1595" s="10" t="e">
        <f t="shared" si="760"/>
        <v>#REF!</v>
      </c>
      <c r="BS1595" s="10" t="e">
        <f t="shared" si="761"/>
        <v>#REF!</v>
      </c>
      <c r="BT1595" s="10" t="e">
        <f>IF(OR(BW1595=7,AQ1595=6),0,AO1595&amp;IF(#REF!="SI",1,IF(#REF!="NO",2,IF(#REF!="VIH + PREVIO",3,0))))</f>
        <v>#REF!</v>
      </c>
      <c r="BU1595" s="10" t="e">
        <f>IF(OR(BW1595=7,AQ1595=6),0,IF(#REF!="-",1,0))</f>
        <v>#REF!</v>
      </c>
      <c r="BV1595" s="10" t="e">
        <f t="shared" si="762"/>
        <v>#REF!</v>
      </c>
      <c r="BW15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5" s="10" t="e">
        <f t="shared" si="767"/>
        <v>#REF!</v>
      </c>
      <c r="BY1595" s="10" t="e">
        <f t="shared" si="763"/>
        <v>#REF!</v>
      </c>
      <c r="BZ1595" s="10" t="e">
        <f t="shared" si="768"/>
        <v>#REF!</v>
      </c>
      <c r="CA1595" s="10"/>
    </row>
    <row r="1596" spans="1:79" ht="23.25" customHeight="1" x14ac:dyDescent="0.3">
      <c r="A1596" s="7">
        <v>1594</v>
      </c>
      <c r="B1596" s="43"/>
      <c r="C1596" s="44"/>
      <c r="D1596" s="45"/>
      <c r="E1596" s="46"/>
      <c r="F1596" s="46"/>
      <c r="G1596" s="46"/>
      <c r="H1596" s="50"/>
      <c r="I1596" s="51"/>
      <c r="J1596" s="52"/>
      <c r="K1596" s="51"/>
      <c r="L1596" s="53"/>
      <c r="M1596" s="54"/>
      <c r="N1596" s="43"/>
      <c r="O1596" s="55"/>
      <c r="P1596" s="46"/>
      <c r="Q1596" s="46"/>
      <c r="R1596" s="46"/>
      <c r="S1596" s="43"/>
      <c r="T1596" s="56"/>
      <c r="U1596" s="46"/>
      <c r="V1596" s="57"/>
      <c r="W1596" s="58"/>
      <c r="X1596" s="57"/>
      <c r="Y1596" s="46"/>
      <c r="Z1596" s="57"/>
      <c r="AA1596" s="59"/>
      <c r="AB1596" s="60"/>
      <c r="AJ1596" s="11">
        <f t="shared" si="766"/>
        <v>13</v>
      </c>
      <c r="AK1596" s="11">
        <f t="shared" si="769"/>
        <v>0</v>
      </c>
      <c r="AL1596" s="11">
        <f t="shared" si="770"/>
        <v>0</v>
      </c>
      <c r="AM1596" s="11">
        <f t="shared" si="771"/>
        <v>0</v>
      </c>
      <c r="AN1596" s="11">
        <f t="shared" si="772"/>
        <v>0</v>
      </c>
      <c r="AO1596" s="4" t="e">
        <f>IF(#REF!="I",1,IF(#REF!="II",2,IF(#REF!="III",3,IF(#REF!="IV",4))))</f>
        <v>#REF!</v>
      </c>
      <c r="AP1596" s="11" t="e">
        <f>IF(#REF!="PULMONAR",1,IF(AND(#REF!="EXTRAPULMONAR",#REF!&lt;&gt;"MENINGEA"),2,IF(AND(#REF!="EXTRAPULMONAR",#REF!="MENINGEA"),3,)))</f>
        <v>#REF!</v>
      </c>
      <c r="AQ15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6" s="4">
        <f t="shared" si="773"/>
        <v>0</v>
      </c>
      <c r="AS1596" s="10">
        <f t="shared" si="774"/>
        <v>0</v>
      </c>
      <c r="AT1596" s="10">
        <f t="shared" si="775"/>
        <v>0</v>
      </c>
      <c r="AU1596" s="10" t="str">
        <f t="shared" si="776"/>
        <v>0</v>
      </c>
      <c r="AV1596" s="11" t="e">
        <f t="shared" si="777"/>
        <v>#N/A</v>
      </c>
      <c r="AW1596" s="4" t="e">
        <f t="shared" si="778"/>
        <v>#N/A</v>
      </c>
      <c r="AX1596" s="10" t="e">
        <f t="shared" si="764"/>
        <v>#N/A</v>
      </c>
      <c r="AY1596" s="10" t="e">
        <f t="shared" si="765"/>
        <v>#N/A</v>
      </c>
      <c r="AZ1596" s="10" t="e">
        <f t="shared" si="749"/>
        <v>#REF!</v>
      </c>
      <c r="BA1596" s="12" t="e">
        <f>IF(BW1596=7,0,AJ1596&amp;IF(#REF!="SI",1,IF(#REF!="NO",2,IF(#REF!="VIH + PREVIO",3,0))))</f>
        <v>#REF!</v>
      </c>
      <c r="BB1596" s="13" t="e">
        <f>IF(AND(#REF!="POSITIVO",#REF!="POSITIVO"),1,IF(#REF!="NEGATIVO",2,IF(#REF!="VIH + PREVIO",3,0)))</f>
        <v>#REF!</v>
      </c>
      <c r="BC1596" s="10" t="e">
        <f>IF(#REF!="SI",1,IF(#REF!="NO",2,0))</f>
        <v>#REF!</v>
      </c>
      <c r="BD1596" s="10" t="e">
        <f>IF(#REF!="SI",1,IF(#REF!="NO",2,0))</f>
        <v>#REF!</v>
      </c>
      <c r="BE1596" s="10" t="e">
        <f>IF(OR(#REF!="VIH + PREVIO",#REF!="VIH + PREVIO",#REF!="VIH + PREVIO"),1,0)</f>
        <v>#REF!</v>
      </c>
      <c r="BF1596" s="13" t="e">
        <f>IF(OR(#REF!="POSITIVO",#REF!="NEGATIVO"),1,IF(#REF!="PACIENTE NO ACEPTA",2,IF(#REF!="VIH + PREVIO",3,0)))</f>
        <v>#REF!</v>
      </c>
      <c r="BG1596" s="10" t="e">
        <f t="shared" si="750"/>
        <v>#REF!</v>
      </c>
      <c r="BH1596" s="10" t="e">
        <f t="shared" si="751"/>
        <v>#REF!</v>
      </c>
      <c r="BI1596" s="10" t="e">
        <f t="shared" si="752"/>
        <v>#REF!</v>
      </c>
      <c r="BJ1596" s="10" t="e">
        <f t="shared" si="753"/>
        <v>#REF!</v>
      </c>
      <c r="BK1596" s="10" t="e">
        <f t="shared" si="754"/>
        <v>#REF!</v>
      </c>
      <c r="BL1596" s="10" t="e">
        <f t="shared" si="755"/>
        <v>#REF!</v>
      </c>
      <c r="BM1596" s="10" t="e">
        <f>IF(OR(BW1596=7,AQ1596=6),0,IF(#REF!="I",1,IF(#REF!="II",2,IF(#REF!="III",3,IF(#REF!="IV",4))))&amp;AP1596&amp;AQ1596&amp;AR1596&amp;AS1596&amp;AT1596&amp;AU1596&amp;AX1596)</f>
        <v>#REF!</v>
      </c>
      <c r="BN1596" s="10" t="e">
        <f t="shared" si="756"/>
        <v>#REF!</v>
      </c>
      <c r="BO1596" s="10" t="e">
        <f t="shared" si="757"/>
        <v>#REF!</v>
      </c>
      <c r="BP1596" s="10" t="e">
        <f t="shared" si="758"/>
        <v>#REF!</v>
      </c>
      <c r="BQ1596" s="10" t="e">
        <f t="shared" si="759"/>
        <v>#REF!</v>
      </c>
      <c r="BR1596" s="10" t="e">
        <f t="shared" si="760"/>
        <v>#REF!</v>
      </c>
      <c r="BS1596" s="10" t="e">
        <f t="shared" si="761"/>
        <v>#REF!</v>
      </c>
      <c r="BT1596" s="10" t="e">
        <f>IF(OR(BW1596=7,AQ1596=6),0,AO1596&amp;IF(#REF!="SI",1,IF(#REF!="NO",2,IF(#REF!="VIH + PREVIO",3,0))))</f>
        <v>#REF!</v>
      </c>
      <c r="BU1596" s="10" t="e">
        <f>IF(OR(BW1596=7,AQ1596=6),0,IF(#REF!="-",1,0))</f>
        <v>#REF!</v>
      </c>
      <c r="BV1596" s="10" t="e">
        <f t="shared" si="762"/>
        <v>#REF!</v>
      </c>
      <c r="BW15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6" s="10" t="e">
        <f t="shared" si="767"/>
        <v>#REF!</v>
      </c>
      <c r="BY1596" s="10" t="e">
        <f t="shared" si="763"/>
        <v>#REF!</v>
      </c>
      <c r="BZ1596" s="10" t="e">
        <f t="shared" si="768"/>
        <v>#REF!</v>
      </c>
      <c r="CA1596" s="10"/>
    </row>
    <row r="1597" spans="1:79" ht="23.25" customHeight="1" x14ac:dyDescent="0.3">
      <c r="A1597" s="7">
        <v>1595</v>
      </c>
      <c r="B1597" s="43"/>
      <c r="C1597" s="44"/>
      <c r="D1597" s="45"/>
      <c r="E1597" s="46"/>
      <c r="F1597" s="46"/>
      <c r="G1597" s="46"/>
      <c r="H1597" s="50"/>
      <c r="I1597" s="51"/>
      <c r="J1597" s="52"/>
      <c r="K1597" s="51"/>
      <c r="L1597" s="53"/>
      <c r="M1597" s="54"/>
      <c r="N1597" s="43"/>
      <c r="O1597" s="55"/>
      <c r="P1597" s="46"/>
      <c r="Q1597" s="46"/>
      <c r="R1597" s="46"/>
      <c r="S1597" s="43"/>
      <c r="T1597" s="56"/>
      <c r="U1597" s="46"/>
      <c r="V1597" s="57"/>
      <c r="W1597" s="58"/>
      <c r="X1597" s="57"/>
      <c r="Y1597" s="46"/>
      <c r="Z1597" s="57"/>
      <c r="AA1597" s="59"/>
      <c r="AB1597" s="60"/>
      <c r="AJ1597" s="11">
        <f t="shared" si="766"/>
        <v>13</v>
      </c>
      <c r="AK1597" s="11">
        <f t="shared" si="769"/>
        <v>0</v>
      </c>
      <c r="AL1597" s="11">
        <f t="shared" si="770"/>
        <v>0</v>
      </c>
      <c r="AM1597" s="11">
        <f t="shared" si="771"/>
        <v>0</v>
      </c>
      <c r="AN1597" s="11">
        <f t="shared" si="772"/>
        <v>0</v>
      </c>
      <c r="AO1597" s="4" t="e">
        <f>IF(#REF!="I",1,IF(#REF!="II",2,IF(#REF!="III",3,IF(#REF!="IV",4))))</f>
        <v>#REF!</v>
      </c>
      <c r="AP1597" s="11" t="e">
        <f>IF(#REF!="PULMONAR",1,IF(AND(#REF!="EXTRAPULMONAR",#REF!&lt;&gt;"MENINGEA"),2,IF(AND(#REF!="EXTRAPULMONAR",#REF!="MENINGEA"),3,)))</f>
        <v>#REF!</v>
      </c>
      <c r="AQ15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7" s="4">
        <f t="shared" si="773"/>
        <v>0</v>
      </c>
      <c r="AS1597" s="10">
        <f t="shared" si="774"/>
        <v>0</v>
      </c>
      <c r="AT1597" s="10">
        <f t="shared" si="775"/>
        <v>0</v>
      </c>
      <c r="AU1597" s="10" t="str">
        <f t="shared" si="776"/>
        <v>0</v>
      </c>
      <c r="AV1597" s="11" t="e">
        <f t="shared" si="777"/>
        <v>#N/A</v>
      </c>
      <c r="AW1597" s="4" t="e">
        <f t="shared" si="778"/>
        <v>#N/A</v>
      </c>
      <c r="AX1597" s="10" t="e">
        <f t="shared" si="764"/>
        <v>#N/A</v>
      </c>
      <c r="AY1597" s="10" t="e">
        <f t="shared" si="765"/>
        <v>#N/A</v>
      </c>
      <c r="AZ1597" s="10" t="e">
        <f t="shared" si="749"/>
        <v>#REF!</v>
      </c>
      <c r="BA1597" s="12" t="e">
        <f>IF(BW1597=7,0,AJ1597&amp;IF(#REF!="SI",1,IF(#REF!="NO",2,IF(#REF!="VIH + PREVIO",3,0))))</f>
        <v>#REF!</v>
      </c>
      <c r="BB1597" s="13" t="e">
        <f>IF(AND(#REF!="POSITIVO",#REF!="POSITIVO"),1,IF(#REF!="NEGATIVO",2,IF(#REF!="VIH + PREVIO",3,0)))</f>
        <v>#REF!</v>
      </c>
      <c r="BC1597" s="10" t="e">
        <f>IF(#REF!="SI",1,IF(#REF!="NO",2,0))</f>
        <v>#REF!</v>
      </c>
      <c r="BD1597" s="10" t="e">
        <f>IF(#REF!="SI",1,IF(#REF!="NO",2,0))</f>
        <v>#REF!</v>
      </c>
      <c r="BE1597" s="10" t="e">
        <f>IF(OR(#REF!="VIH + PREVIO",#REF!="VIH + PREVIO",#REF!="VIH + PREVIO"),1,0)</f>
        <v>#REF!</v>
      </c>
      <c r="BF1597" s="13" t="e">
        <f>IF(OR(#REF!="POSITIVO",#REF!="NEGATIVO"),1,IF(#REF!="PACIENTE NO ACEPTA",2,IF(#REF!="VIH + PREVIO",3,0)))</f>
        <v>#REF!</v>
      </c>
      <c r="BG1597" s="10" t="e">
        <f t="shared" si="750"/>
        <v>#REF!</v>
      </c>
      <c r="BH1597" s="10" t="e">
        <f t="shared" si="751"/>
        <v>#REF!</v>
      </c>
      <c r="BI1597" s="10" t="e">
        <f t="shared" si="752"/>
        <v>#REF!</v>
      </c>
      <c r="BJ1597" s="10" t="e">
        <f t="shared" si="753"/>
        <v>#REF!</v>
      </c>
      <c r="BK1597" s="10" t="e">
        <f t="shared" si="754"/>
        <v>#REF!</v>
      </c>
      <c r="BL1597" s="10" t="e">
        <f t="shared" si="755"/>
        <v>#REF!</v>
      </c>
      <c r="BM1597" s="10" t="e">
        <f>IF(OR(BW1597=7,AQ1597=6),0,IF(#REF!="I",1,IF(#REF!="II",2,IF(#REF!="III",3,IF(#REF!="IV",4))))&amp;AP1597&amp;AQ1597&amp;AR1597&amp;AS1597&amp;AT1597&amp;AU1597&amp;AX1597)</f>
        <v>#REF!</v>
      </c>
      <c r="BN1597" s="10" t="e">
        <f t="shared" si="756"/>
        <v>#REF!</v>
      </c>
      <c r="BO1597" s="10" t="e">
        <f t="shared" si="757"/>
        <v>#REF!</v>
      </c>
      <c r="BP1597" s="10" t="e">
        <f t="shared" si="758"/>
        <v>#REF!</v>
      </c>
      <c r="BQ1597" s="10" t="e">
        <f t="shared" si="759"/>
        <v>#REF!</v>
      </c>
      <c r="BR1597" s="10" t="e">
        <f t="shared" si="760"/>
        <v>#REF!</v>
      </c>
      <c r="BS1597" s="10" t="e">
        <f t="shared" si="761"/>
        <v>#REF!</v>
      </c>
      <c r="BT1597" s="10" t="e">
        <f>IF(OR(BW1597=7,AQ1597=6),0,AO1597&amp;IF(#REF!="SI",1,IF(#REF!="NO",2,IF(#REF!="VIH + PREVIO",3,0))))</f>
        <v>#REF!</v>
      </c>
      <c r="BU1597" s="10" t="e">
        <f>IF(OR(BW1597=7,AQ1597=6),0,IF(#REF!="-",1,0))</f>
        <v>#REF!</v>
      </c>
      <c r="BV1597" s="10" t="e">
        <f t="shared" si="762"/>
        <v>#REF!</v>
      </c>
      <c r="BW15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7" s="10" t="e">
        <f t="shared" si="767"/>
        <v>#REF!</v>
      </c>
      <c r="BY1597" s="10" t="e">
        <f t="shared" si="763"/>
        <v>#REF!</v>
      </c>
      <c r="BZ1597" s="10" t="e">
        <f t="shared" si="768"/>
        <v>#REF!</v>
      </c>
      <c r="CA1597" s="10"/>
    </row>
    <row r="1598" spans="1:79" ht="23.25" customHeight="1" x14ac:dyDescent="0.3">
      <c r="A1598" s="7">
        <v>1596</v>
      </c>
      <c r="B1598" s="43"/>
      <c r="C1598" s="44"/>
      <c r="D1598" s="45"/>
      <c r="E1598" s="46"/>
      <c r="F1598" s="46"/>
      <c r="G1598" s="46"/>
      <c r="H1598" s="50"/>
      <c r="I1598" s="51"/>
      <c r="J1598" s="52"/>
      <c r="K1598" s="51"/>
      <c r="L1598" s="53"/>
      <c r="M1598" s="54"/>
      <c r="N1598" s="43"/>
      <c r="O1598" s="55"/>
      <c r="P1598" s="46"/>
      <c r="Q1598" s="46"/>
      <c r="R1598" s="46"/>
      <c r="S1598" s="43"/>
      <c r="T1598" s="56"/>
      <c r="U1598" s="46"/>
      <c r="V1598" s="57"/>
      <c r="W1598" s="58"/>
      <c r="X1598" s="57"/>
      <c r="Y1598" s="46"/>
      <c r="Z1598" s="57"/>
      <c r="AA1598" s="59"/>
      <c r="AB1598" s="60"/>
      <c r="AJ1598" s="11">
        <f t="shared" si="766"/>
        <v>13</v>
      </c>
      <c r="AK1598" s="11">
        <f t="shared" si="769"/>
        <v>0</v>
      </c>
      <c r="AL1598" s="11">
        <f t="shared" si="770"/>
        <v>0</v>
      </c>
      <c r="AM1598" s="11">
        <f t="shared" si="771"/>
        <v>0</v>
      </c>
      <c r="AN1598" s="11">
        <f t="shared" si="772"/>
        <v>0</v>
      </c>
      <c r="AO1598" s="4" t="e">
        <f>IF(#REF!="I",1,IF(#REF!="II",2,IF(#REF!="III",3,IF(#REF!="IV",4))))</f>
        <v>#REF!</v>
      </c>
      <c r="AP1598" s="11" t="e">
        <f>IF(#REF!="PULMONAR",1,IF(AND(#REF!="EXTRAPULMONAR",#REF!&lt;&gt;"MENINGEA"),2,IF(AND(#REF!="EXTRAPULMONAR",#REF!="MENINGEA"),3,)))</f>
        <v>#REF!</v>
      </c>
      <c r="AQ15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8" s="4">
        <f t="shared" si="773"/>
        <v>0</v>
      </c>
      <c r="AS1598" s="10">
        <f t="shared" si="774"/>
        <v>0</v>
      </c>
      <c r="AT1598" s="10">
        <f t="shared" si="775"/>
        <v>0</v>
      </c>
      <c r="AU1598" s="10" t="str">
        <f t="shared" si="776"/>
        <v>0</v>
      </c>
      <c r="AV1598" s="11" t="e">
        <f t="shared" si="777"/>
        <v>#N/A</v>
      </c>
      <c r="AW1598" s="4" t="e">
        <f t="shared" si="778"/>
        <v>#N/A</v>
      </c>
      <c r="AX1598" s="10" t="e">
        <f t="shared" si="764"/>
        <v>#N/A</v>
      </c>
      <c r="AY1598" s="10" t="e">
        <f t="shared" si="765"/>
        <v>#N/A</v>
      </c>
      <c r="AZ1598" s="10" t="e">
        <f t="shared" si="749"/>
        <v>#REF!</v>
      </c>
      <c r="BA1598" s="12" t="e">
        <f>IF(BW1598=7,0,AJ1598&amp;IF(#REF!="SI",1,IF(#REF!="NO",2,IF(#REF!="VIH + PREVIO",3,0))))</f>
        <v>#REF!</v>
      </c>
      <c r="BB1598" s="13" t="e">
        <f>IF(AND(#REF!="POSITIVO",#REF!="POSITIVO"),1,IF(#REF!="NEGATIVO",2,IF(#REF!="VIH + PREVIO",3,0)))</f>
        <v>#REF!</v>
      </c>
      <c r="BC1598" s="10" t="e">
        <f>IF(#REF!="SI",1,IF(#REF!="NO",2,0))</f>
        <v>#REF!</v>
      </c>
      <c r="BD1598" s="10" t="e">
        <f>IF(#REF!="SI",1,IF(#REF!="NO",2,0))</f>
        <v>#REF!</v>
      </c>
      <c r="BE1598" s="10" t="e">
        <f>IF(OR(#REF!="VIH + PREVIO",#REF!="VIH + PREVIO",#REF!="VIH + PREVIO"),1,0)</f>
        <v>#REF!</v>
      </c>
      <c r="BF1598" s="13" t="e">
        <f>IF(OR(#REF!="POSITIVO",#REF!="NEGATIVO"),1,IF(#REF!="PACIENTE NO ACEPTA",2,IF(#REF!="VIH + PREVIO",3,0)))</f>
        <v>#REF!</v>
      </c>
      <c r="BG1598" s="10" t="e">
        <f t="shared" si="750"/>
        <v>#REF!</v>
      </c>
      <c r="BH1598" s="10" t="e">
        <f t="shared" si="751"/>
        <v>#REF!</v>
      </c>
      <c r="BI1598" s="10" t="e">
        <f t="shared" si="752"/>
        <v>#REF!</v>
      </c>
      <c r="BJ1598" s="10" t="e">
        <f t="shared" si="753"/>
        <v>#REF!</v>
      </c>
      <c r="BK1598" s="10" t="e">
        <f t="shared" si="754"/>
        <v>#REF!</v>
      </c>
      <c r="BL1598" s="10" t="e">
        <f t="shared" si="755"/>
        <v>#REF!</v>
      </c>
      <c r="BM1598" s="10" t="e">
        <f>IF(OR(BW1598=7,AQ1598=6),0,IF(#REF!="I",1,IF(#REF!="II",2,IF(#REF!="III",3,IF(#REF!="IV",4))))&amp;AP1598&amp;AQ1598&amp;AR1598&amp;AS1598&amp;AT1598&amp;AU1598&amp;AX1598)</f>
        <v>#REF!</v>
      </c>
      <c r="BN1598" s="10" t="e">
        <f t="shared" si="756"/>
        <v>#REF!</v>
      </c>
      <c r="BO1598" s="10" t="e">
        <f t="shared" si="757"/>
        <v>#REF!</v>
      </c>
      <c r="BP1598" s="10" t="e">
        <f t="shared" si="758"/>
        <v>#REF!</v>
      </c>
      <c r="BQ1598" s="10" t="e">
        <f t="shared" si="759"/>
        <v>#REF!</v>
      </c>
      <c r="BR1598" s="10" t="e">
        <f t="shared" si="760"/>
        <v>#REF!</v>
      </c>
      <c r="BS1598" s="10" t="e">
        <f t="shared" si="761"/>
        <v>#REF!</v>
      </c>
      <c r="BT1598" s="10" t="e">
        <f>IF(OR(BW1598=7,AQ1598=6),0,AO1598&amp;IF(#REF!="SI",1,IF(#REF!="NO",2,IF(#REF!="VIH + PREVIO",3,0))))</f>
        <v>#REF!</v>
      </c>
      <c r="BU1598" s="10" t="e">
        <f>IF(OR(BW1598=7,AQ1598=6),0,IF(#REF!="-",1,0))</f>
        <v>#REF!</v>
      </c>
      <c r="BV1598" s="10" t="e">
        <f t="shared" si="762"/>
        <v>#REF!</v>
      </c>
      <c r="BW15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8" s="10" t="e">
        <f t="shared" si="767"/>
        <v>#REF!</v>
      </c>
      <c r="BY1598" s="10" t="e">
        <f t="shared" si="763"/>
        <v>#REF!</v>
      </c>
      <c r="BZ1598" s="10" t="e">
        <f t="shared" si="768"/>
        <v>#REF!</v>
      </c>
      <c r="CA1598" s="10"/>
    </row>
    <row r="1599" spans="1:79" ht="23.25" customHeight="1" x14ac:dyDescent="0.3">
      <c r="A1599" s="7">
        <v>1597</v>
      </c>
      <c r="B1599" s="43"/>
      <c r="C1599" s="44"/>
      <c r="D1599" s="45"/>
      <c r="E1599" s="46"/>
      <c r="F1599" s="46"/>
      <c r="G1599" s="46"/>
      <c r="H1599" s="50"/>
      <c r="I1599" s="51"/>
      <c r="J1599" s="52"/>
      <c r="K1599" s="51"/>
      <c r="L1599" s="53"/>
      <c r="M1599" s="54"/>
      <c r="N1599" s="43"/>
      <c r="O1599" s="55"/>
      <c r="P1599" s="46"/>
      <c r="Q1599" s="46"/>
      <c r="R1599" s="46"/>
      <c r="S1599" s="43"/>
      <c r="T1599" s="56"/>
      <c r="U1599" s="46"/>
      <c r="V1599" s="57"/>
      <c r="W1599" s="58"/>
      <c r="X1599" s="57"/>
      <c r="Y1599" s="46"/>
      <c r="Z1599" s="57"/>
      <c r="AA1599" s="59"/>
      <c r="AB1599" s="60"/>
      <c r="AJ1599" s="11">
        <f t="shared" si="766"/>
        <v>13</v>
      </c>
      <c r="AK1599" s="11">
        <f t="shared" si="769"/>
        <v>0</v>
      </c>
      <c r="AL1599" s="11">
        <f t="shared" si="770"/>
        <v>0</v>
      </c>
      <c r="AM1599" s="11">
        <f t="shared" si="771"/>
        <v>0</v>
      </c>
      <c r="AN1599" s="11">
        <f t="shared" si="772"/>
        <v>0</v>
      </c>
      <c r="AO1599" s="4" t="e">
        <f>IF(#REF!="I",1,IF(#REF!="II",2,IF(#REF!="III",3,IF(#REF!="IV",4))))</f>
        <v>#REF!</v>
      </c>
      <c r="AP1599" s="11" t="e">
        <f>IF(#REF!="PULMONAR",1,IF(AND(#REF!="EXTRAPULMONAR",#REF!&lt;&gt;"MENINGEA"),2,IF(AND(#REF!="EXTRAPULMONAR",#REF!="MENINGEA"),3,)))</f>
        <v>#REF!</v>
      </c>
      <c r="AQ15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599" s="4">
        <f t="shared" si="773"/>
        <v>0</v>
      </c>
      <c r="AS1599" s="10">
        <f t="shared" si="774"/>
        <v>0</v>
      </c>
      <c r="AT1599" s="10">
        <f t="shared" si="775"/>
        <v>0</v>
      </c>
      <c r="AU1599" s="10" t="str">
        <f t="shared" si="776"/>
        <v>0</v>
      </c>
      <c r="AV1599" s="11" t="e">
        <f t="shared" si="777"/>
        <v>#N/A</v>
      </c>
      <c r="AW1599" s="4" t="e">
        <f t="shared" si="778"/>
        <v>#N/A</v>
      </c>
      <c r="AX1599" s="10" t="e">
        <f t="shared" si="764"/>
        <v>#N/A</v>
      </c>
      <c r="AY1599" s="10" t="e">
        <f t="shared" si="765"/>
        <v>#N/A</v>
      </c>
      <c r="AZ1599" s="10" t="e">
        <f t="shared" si="749"/>
        <v>#REF!</v>
      </c>
      <c r="BA1599" s="12" t="e">
        <f>IF(BW1599=7,0,AJ1599&amp;IF(#REF!="SI",1,IF(#REF!="NO",2,IF(#REF!="VIH + PREVIO",3,0))))</f>
        <v>#REF!</v>
      </c>
      <c r="BB1599" s="13" t="e">
        <f>IF(AND(#REF!="POSITIVO",#REF!="POSITIVO"),1,IF(#REF!="NEGATIVO",2,IF(#REF!="VIH + PREVIO",3,0)))</f>
        <v>#REF!</v>
      </c>
      <c r="BC1599" s="10" t="e">
        <f>IF(#REF!="SI",1,IF(#REF!="NO",2,0))</f>
        <v>#REF!</v>
      </c>
      <c r="BD1599" s="10" t="e">
        <f>IF(#REF!="SI",1,IF(#REF!="NO",2,0))</f>
        <v>#REF!</v>
      </c>
      <c r="BE1599" s="10" t="e">
        <f>IF(OR(#REF!="VIH + PREVIO",#REF!="VIH + PREVIO",#REF!="VIH + PREVIO"),1,0)</f>
        <v>#REF!</v>
      </c>
      <c r="BF1599" s="13" t="e">
        <f>IF(OR(#REF!="POSITIVO",#REF!="NEGATIVO"),1,IF(#REF!="PACIENTE NO ACEPTA",2,IF(#REF!="VIH + PREVIO",3,0)))</f>
        <v>#REF!</v>
      </c>
      <c r="BG1599" s="10" t="e">
        <f t="shared" si="750"/>
        <v>#REF!</v>
      </c>
      <c r="BH1599" s="10" t="e">
        <f t="shared" si="751"/>
        <v>#REF!</v>
      </c>
      <c r="BI1599" s="10" t="e">
        <f t="shared" si="752"/>
        <v>#REF!</v>
      </c>
      <c r="BJ1599" s="10" t="e">
        <f t="shared" si="753"/>
        <v>#REF!</v>
      </c>
      <c r="BK1599" s="10" t="e">
        <f t="shared" si="754"/>
        <v>#REF!</v>
      </c>
      <c r="BL1599" s="10" t="e">
        <f t="shared" si="755"/>
        <v>#REF!</v>
      </c>
      <c r="BM1599" s="10" t="e">
        <f>IF(OR(BW1599=7,AQ1599=6),0,IF(#REF!="I",1,IF(#REF!="II",2,IF(#REF!="III",3,IF(#REF!="IV",4))))&amp;AP1599&amp;AQ1599&amp;AR1599&amp;AS1599&amp;AT1599&amp;AU1599&amp;AX1599)</f>
        <v>#REF!</v>
      </c>
      <c r="BN1599" s="10" t="e">
        <f t="shared" si="756"/>
        <v>#REF!</v>
      </c>
      <c r="BO1599" s="10" t="e">
        <f t="shared" si="757"/>
        <v>#REF!</v>
      </c>
      <c r="BP1599" s="10" t="e">
        <f t="shared" si="758"/>
        <v>#REF!</v>
      </c>
      <c r="BQ1599" s="10" t="e">
        <f t="shared" si="759"/>
        <v>#REF!</v>
      </c>
      <c r="BR1599" s="10" t="e">
        <f t="shared" si="760"/>
        <v>#REF!</v>
      </c>
      <c r="BS1599" s="10" t="e">
        <f t="shared" si="761"/>
        <v>#REF!</v>
      </c>
      <c r="BT1599" s="10" t="e">
        <f>IF(OR(BW1599=7,AQ1599=6),0,AO1599&amp;IF(#REF!="SI",1,IF(#REF!="NO",2,IF(#REF!="VIH + PREVIO",3,0))))</f>
        <v>#REF!</v>
      </c>
      <c r="BU1599" s="10" t="e">
        <f>IF(OR(BW1599=7,AQ1599=6),0,IF(#REF!="-",1,0))</f>
        <v>#REF!</v>
      </c>
      <c r="BV1599" s="10" t="e">
        <f t="shared" si="762"/>
        <v>#REF!</v>
      </c>
      <c r="BW15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599" s="10" t="e">
        <f t="shared" si="767"/>
        <v>#REF!</v>
      </c>
      <c r="BY1599" s="10" t="e">
        <f t="shared" si="763"/>
        <v>#REF!</v>
      </c>
      <c r="BZ1599" s="10" t="e">
        <f t="shared" si="768"/>
        <v>#REF!</v>
      </c>
      <c r="CA1599" s="10"/>
    </row>
    <row r="1600" spans="1:79" ht="23.25" customHeight="1" x14ac:dyDescent="0.3">
      <c r="A1600" s="7">
        <v>1598</v>
      </c>
      <c r="B1600" s="43"/>
      <c r="C1600" s="44"/>
      <c r="D1600" s="45"/>
      <c r="E1600" s="46"/>
      <c r="F1600" s="46"/>
      <c r="G1600" s="46"/>
      <c r="H1600" s="50"/>
      <c r="I1600" s="51"/>
      <c r="J1600" s="52"/>
      <c r="K1600" s="51"/>
      <c r="L1600" s="53"/>
      <c r="M1600" s="54"/>
      <c r="N1600" s="43"/>
      <c r="O1600" s="55"/>
      <c r="P1600" s="46"/>
      <c r="Q1600" s="46"/>
      <c r="R1600" s="46"/>
      <c r="S1600" s="43"/>
      <c r="T1600" s="56"/>
      <c r="U1600" s="46"/>
      <c r="V1600" s="57"/>
      <c r="W1600" s="58"/>
      <c r="X1600" s="57"/>
      <c r="Y1600" s="46"/>
      <c r="Z1600" s="57"/>
      <c r="AA1600" s="59"/>
      <c r="AB1600" s="60"/>
      <c r="AJ1600" s="11">
        <f t="shared" si="766"/>
        <v>13</v>
      </c>
      <c r="AK1600" s="11">
        <f t="shared" si="769"/>
        <v>0</v>
      </c>
      <c r="AL1600" s="11">
        <f t="shared" si="770"/>
        <v>0</v>
      </c>
      <c r="AM1600" s="11">
        <f t="shared" si="771"/>
        <v>0</v>
      </c>
      <c r="AN1600" s="11">
        <f t="shared" si="772"/>
        <v>0</v>
      </c>
      <c r="AO1600" s="4" t="e">
        <f>IF(#REF!="I",1,IF(#REF!="II",2,IF(#REF!="III",3,IF(#REF!="IV",4))))</f>
        <v>#REF!</v>
      </c>
      <c r="AP1600" s="11" t="e">
        <f>IF(#REF!="PULMONAR",1,IF(AND(#REF!="EXTRAPULMONAR",#REF!&lt;&gt;"MENINGEA"),2,IF(AND(#REF!="EXTRAPULMONAR",#REF!="MENINGEA"),3,)))</f>
        <v>#REF!</v>
      </c>
      <c r="AQ16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0" s="4">
        <f t="shared" si="773"/>
        <v>0</v>
      </c>
      <c r="AS1600" s="10">
        <f t="shared" si="774"/>
        <v>0</v>
      </c>
      <c r="AT1600" s="10">
        <f t="shared" si="775"/>
        <v>0</v>
      </c>
      <c r="AU1600" s="10" t="str">
        <f t="shared" si="776"/>
        <v>0</v>
      </c>
      <c r="AV1600" s="11" t="e">
        <f t="shared" si="777"/>
        <v>#N/A</v>
      </c>
      <c r="AW1600" s="4" t="e">
        <f t="shared" si="778"/>
        <v>#N/A</v>
      </c>
      <c r="AX1600" s="10" t="e">
        <f t="shared" si="764"/>
        <v>#N/A</v>
      </c>
      <c r="AY1600" s="10" t="e">
        <f t="shared" si="765"/>
        <v>#N/A</v>
      </c>
      <c r="AZ1600" s="10" t="e">
        <f t="shared" si="749"/>
        <v>#REF!</v>
      </c>
      <c r="BA1600" s="12" t="e">
        <f>IF(BW1600=7,0,AJ1600&amp;IF(#REF!="SI",1,IF(#REF!="NO",2,IF(#REF!="VIH + PREVIO",3,0))))</f>
        <v>#REF!</v>
      </c>
      <c r="BB1600" s="13" t="e">
        <f>IF(AND(#REF!="POSITIVO",#REF!="POSITIVO"),1,IF(#REF!="NEGATIVO",2,IF(#REF!="VIH + PREVIO",3,0)))</f>
        <v>#REF!</v>
      </c>
      <c r="BC1600" s="10" t="e">
        <f>IF(#REF!="SI",1,IF(#REF!="NO",2,0))</f>
        <v>#REF!</v>
      </c>
      <c r="BD1600" s="10" t="e">
        <f>IF(#REF!="SI",1,IF(#REF!="NO",2,0))</f>
        <v>#REF!</v>
      </c>
      <c r="BE1600" s="10" t="e">
        <f>IF(OR(#REF!="VIH + PREVIO",#REF!="VIH + PREVIO",#REF!="VIH + PREVIO"),1,0)</f>
        <v>#REF!</v>
      </c>
      <c r="BF1600" s="13" t="e">
        <f>IF(OR(#REF!="POSITIVO",#REF!="NEGATIVO"),1,IF(#REF!="PACIENTE NO ACEPTA",2,IF(#REF!="VIH + PREVIO",3,0)))</f>
        <v>#REF!</v>
      </c>
      <c r="BG1600" s="10" t="e">
        <f t="shared" si="750"/>
        <v>#REF!</v>
      </c>
      <c r="BH1600" s="10" t="e">
        <f t="shared" si="751"/>
        <v>#REF!</v>
      </c>
      <c r="BI1600" s="10" t="e">
        <f t="shared" si="752"/>
        <v>#REF!</v>
      </c>
      <c r="BJ1600" s="10" t="e">
        <f t="shared" si="753"/>
        <v>#REF!</v>
      </c>
      <c r="BK1600" s="10" t="e">
        <f t="shared" si="754"/>
        <v>#REF!</v>
      </c>
      <c r="BL1600" s="10" t="e">
        <f t="shared" si="755"/>
        <v>#REF!</v>
      </c>
      <c r="BM1600" s="10" t="e">
        <f>IF(OR(BW1600=7,AQ1600=6),0,IF(#REF!="I",1,IF(#REF!="II",2,IF(#REF!="III",3,IF(#REF!="IV",4))))&amp;AP1600&amp;AQ1600&amp;AR1600&amp;AS1600&amp;AT1600&amp;AU1600&amp;AX1600)</f>
        <v>#REF!</v>
      </c>
      <c r="BN1600" s="10" t="e">
        <f t="shared" si="756"/>
        <v>#REF!</v>
      </c>
      <c r="BO1600" s="10" t="e">
        <f t="shared" si="757"/>
        <v>#REF!</v>
      </c>
      <c r="BP1600" s="10" t="e">
        <f t="shared" si="758"/>
        <v>#REF!</v>
      </c>
      <c r="BQ1600" s="10" t="e">
        <f t="shared" si="759"/>
        <v>#REF!</v>
      </c>
      <c r="BR1600" s="10" t="e">
        <f t="shared" si="760"/>
        <v>#REF!</v>
      </c>
      <c r="BS1600" s="10" t="e">
        <f t="shared" si="761"/>
        <v>#REF!</v>
      </c>
      <c r="BT1600" s="10" t="e">
        <f>IF(OR(BW1600=7,AQ1600=6),0,AO1600&amp;IF(#REF!="SI",1,IF(#REF!="NO",2,IF(#REF!="VIH + PREVIO",3,0))))</f>
        <v>#REF!</v>
      </c>
      <c r="BU1600" s="10" t="e">
        <f>IF(OR(BW1600=7,AQ1600=6),0,IF(#REF!="-",1,0))</f>
        <v>#REF!</v>
      </c>
      <c r="BV1600" s="10" t="e">
        <f t="shared" si="762"/>
        <v>#REF!</v>
      </c>
      <c r="BW16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0" s="10" t="e">
        <f t="shared" si="767"/>
        <v>#REF!</v>
      </c>
      <c r="BY1600" s="10" t="e">
        <f t="shared" si="763"/>
        <v>#REF!</v>
      </c>
      <c r="BZ1600" s="10" t="e">
        <f t="shared" si="768"/>
        <v>#REF!</v>
      </c>
      <c r="CA1600" s="10"/>
    </row>
    <row r="1601" spans="1:79" ht="23.25" customHeight="1" x14ac:dyDescent="0.3">
      <c r="A1601" s="7">
        <v>1599</v>
      </c>
      <c r="B1601" s="43"/>
      <c r="C1601" s="44"/>
      <c r="D1601" s="45"/>
      <c r="E1601" s="46"/>
      <c r="F1601" s="46"/>
      <c r="G1601" s="46"/>
      <c r="H1601" s="50"/>
      <c r="I1601" s="51"/>
      <c r="J1601" s="52"/>
      <c r="K1601" s="51"/>
      <c r="L1601" s="53"/>
      <c r="M1601" s="54"/>
      <c r="N1601" s="43"/>
      <c r="O1601" s="55"/>
      <c r="P1601" s="46"/>
      <c r="Q1601" s="46"/>
      <c r="R1601" s="46"/>
      <c r="S1601" s="43"/>
      <c r="T1601" s="56"/>
      <c r="U1601" s="46"/>
      <c r="V1601" s="57"/>
      <c r="W1601" s="58"/>
      <c r="X1601" s="57"/>
      <c r="Y1601" s="46"/>
      <c r="Z1601" s="57"/>
      <c r="AA1601" s="59"/>
      <c r="AB1601" s="60"/>
      <c r="AJ1601" s="11">
        <f t="shared" si="766"/>
        <v>13</v>
      </c>
      <c r="AK1601" s="11">
        <f t="shared" si="769"/>
        <v>0</v>
      </c>
      <c r="AL1601" s="11">
        <f t="shared" si="770"/>
        <v>0</v>
      </c>
      <c r="AM1601" s="11">
        <f t="shared" si="771"/>
        <v>0</v>
      </c>
      <c r="AN1601" s="11">
        <f t="shared" si="772"/>
        <v>0</v>
      </c>
      <c r="AO1601" s="4" t="e">
        <f>IF(#REF!="I",1,IF(#REF!="II",2,IF(#REF!="III",3,IF(#REF!="IV",4))))</f>
        <v>#REF!</v>
      </c>
      <c r="AP1601" s="11" t="e">
        <f>IF(#REF!="PULMONAR",1,IF(AND(#REF!="EXTRAPULMONAR",#REF!&lt;&gt;"MENINGEA"),2,IF(AND(#REF!="EXTRAPULMONAR",#REF!="MENINGEA"),3,)))</f>
        <v>#REF!</v>
      </c>
      <c r="AQ16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1" s="4">
        <f t="shared" si="773"/>
        <v>0</v>
      </c>
      <c r="AS1601" s="10">
        <f t="shared" si="774"/>
        <v>0</v>
      </c>
      <c r="AT1601" s="10">
        <f t="shared" si="775"/>
        <v>0</v>
      </c>
      <c r="AU1601" s="10" t="str">
        <f t="shared" si="776"/>
        <v>0</v>
      </c>
      <c r="AV1601" s="11" t="e">
        <f t="shared" si="777"/>
        <v>#N/A</v>
      </c>
      <c r="AW1601" s="4" t="e">
        <f t="shared" si="778"/>
        <v>#N/A</v>
      </c>
      <c r="AX1601" s="10" t="e">
        <f t="shared" si="764"/>
        <v>#N/A</v>
      </c>
      <c r="AY1601" s="10" t="e">
        <f t="shared" si="765"/>
        <v>#N/A</v>
      </c>
      <c r="AZ1601" s="10" t="e">
        <f t="shared" si="749"/>
        <v>#REF!</v>
      </c>
      <c r="BA1601" s="12" t="e">
        <f>IF(BW1601=7,0,AJ1601&amp;IF(#REF!="SI",1,IF(#REF!="NO",2,IF(#REF!="VIH + PREVIO",3,0))))</f>
        <v>#REF!</v>
      </c>
      <c r="BB1601" s="13" t="e">
        <f>IF(AND(#REF!="POSITIVO",#REF!="POSITIVO"),1,IF(#REF!="NEGATIVO",2,IF(#REF!="VIH + PREVIO",3,0)))</f>
        <v>#REF!</v>
      </c>
      <c r="BC1601" s="10" t="e">
        <f>IF(#REF!="SI",1,IF(#REF!="NO",2,0))</f>
        <v>#REF!</v>
      </c>
      <c r="BD1601" s="10" t="e">
        <f>IF(#REF!="SI",1,IF(#REF!="NO",2,0))</f>
        <v>#REF!</v>
      </c>
      <c r="BE1601" s="10" t="e">
        <f>IF(OR(#REF!="VIH + PREVIO",#REF!="VIH + PREVIO",#REF!="VIH + PREVIO"),1,0)</f>
        <v>#REF!</v>
      </c>
      <c r="BF1601" s="13" t="e">
        <f>IF(OR(#REF!="POSITIVO",#REF!="NEGATIVO"),1,IF(#REF!="PACIENTE NO ACEPTA",2,IF(#REF!="VIH + PREVIO",3,0)))</f>
        <v>#REF!</v>
      </c>
      <c r="BG1601" s="10" t="e">
        <f t="shared" si="750"/>
        <v>#REF!</v>
      </c>
      <c r="BH1601" s="10" t="e">
        <f t="shared" si="751"/>
        <v>#REF!</v>
      </c>
      <c r="BI1601" s="10" t="e">
        <f t="shared" si="752"/>
        <v>#REF!</v>
      </c>
      <c r="BJ1601" s="10" t="e">
        <f t="shared" si="753"/>
        <v>#REF!</v>
      </c>
      <c r="BK1601" s="10" t="e">
        <f t="shared" si="754"/>
        <v>#REF!</v>
      </c>
      <c r="BL1601" s="10" t="e">
        <f t="shared" si="755"/>
        <v>#REF!</v>
      </c>
      <c r="BM1601" s="10" t="e">
        <f>IF(OR(BW1601=7,AQ1601=6),0,IF(#REF!="I",1,IF(#REF!="II",2,IF(#REF!="III",3,IF(#REF!="IV",4))))&amp;AP1601&amp;AQ1601&amp;AR1601&amp;AS1601&amp;AT1601&amp;AU1601&amp;AX1601)</f>
        <v>#REF!</v>
      </c>
      <c r="BN1601" s="10" t="e">
        <f t="shared" si="756"/>
        <v>#REF!</v>
      </c>
      <c r="BO1601" s="10" t="e">
        <f t="shared" si="757"/>
        <v>#REF!</v>
      </c>
      <c r="BP1601" s="10" t="e">
        <f t="shared" si="758"/>
        <v>#REF!</v>
      </c>
      <c r="BQ1601" s="10" t="e">
        <f t="shared" si="759"/>
        <v>#REF!</v>
      </c>
      <c r="BR1601" s="10" t="e">
        <f t="shared" si="760"/>
        <v>#REF!</v>
      </c>
      <c r="BS1601" s="10" t="e">
        <f t="shared" si="761"/>
        <v>#REF!</v>
      </c>
      <c r="BT1601" s="10" t="e">
        <f>IF(OR(BW1601=7,AQ1601=6),0,AO1601&amp;IF(#REF!="SI",1,IF(#REF!="NO",2,IF(#REF!="VIH + PREVIO",3,0))))</f>
        <v>#REF!</v>
      </c>
      <c r="BU1601" s="10" t="e">
        <f>IF(OR(BW1601=7,AQ1601=6),0,IF(#REF!="-",1,0))</f>
        <v>#REF!</v>
      </c>
      <c r="BV1601" s="10" t="e">
        <f t="shared" si="762"/>
        <v>#REF!</v>
      </c>
      <c r="BW16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1" s="10" t="e">
        <f t="shared" si="767"/>
        <v>#REF!</v>
      </c>
      <c r="BY1601" s="10" t="e">
        <f t="shared" si="763"/>
        <v>#REF!</v>
      </c>
      <c r="BZ1601" s="10" t="e">
        <f t="shared" si="768"/>
        <v>#REF!</v>
      </c>
      <c r="CA1601" s="10"/>
    </row>
    <row r="1602" spans="1:79" ht="23.25" customHeight="1" x14ac:dyDescent="0.3">
      <c r="A1602" s="7">
        <v>1600</v>
      </c>
      <c r="B1602" s="43"/>
      <c r="C1602" s="44"/>
      <c r="D1602" s="45"/>
      <c r="E1602" s="46"/>
      <c r="F1602" s="46"/>
      <c r="G1602" s="46"/>
      <c r="H1602" s="50"/>
      <c r="I1602" s="51"/>
      <c r="J1602" s="52"/>
      <c r="K1602" s="51"/>
      <c r="L1602" s="53"/>
      <c r="M1602" s="54"/>
      <c r="N1602" s="43"/>
      <c r="O1602" s="55"/>
      <c r="P1602" s="46"/>
      <c r="Q1602" s="46"/>
      <c r="R1602" s="46"/>
      <c r="S1602" s="43"/>
      <c r="T1602" s="56"/>
      <c r="U1602" s="46"/>
      <c r="V1602" s="57"/>
      <c r="W1602" s="58"/>
      <c r="X1602" s="57"/>
      <c r="Y1602" s="46"/>
      <c r="Z1602" s="57"/>
      <c r="AA1602" s="59"/>
      <c r="AB1602" s="60"/>
      <c r="AJ1602" s="11">
        <f t="shared" si="766"/>
        <v>13</v>
      </c>
      <c r="AK1602" s="11">
        <f t="shared" si="769"/>
        <v>0</v>
      </c>
      <c r="AL1602" s="11">
        <f t="shared" si="770"/>
        <v>0</v>
      </c>
      <c r="AM1602" s="11">
        <f t="shared" si="771"/>
        <v>0</v>
      </c>
      <c r="AN1602" s="11">
        <f t="shared" si="772"/>
        <v>0</v>
      </c>
      <c r="AO1602" s="4" t="e">
        <f>IF(#REF!="I",1,IF(#REF!="II",2,IF(#REF!="III",3,IF(#REF!="IV",4))))</f>
        <v>#REF!</v>
      </c>
      <c r="AP1602" s="11" t="e">
        <f>IF(#REF!="PULMONAR",1,IF(AND(#REF!="EXTRAPULMONAR",#REF!&lt;&gt;"MENINGEA"),2,IF(AND(#REF!="EXTRAPULMONAR",#REF!="MENINGEA"),3,)))</f>
        <v>#REF!</v>
      </c>
      <c r="AQ16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2" s="4">
        <f t="shared" si="773"/>
        <v>0</v>
      </c>
      <c r="AS1602" s="10">
        <f t="shared" si="774"/>
        <v>0</v>
      </c>
      <c r="AT1602" s="10">
        <f t="shared" si="775"/>
        <v>0</v>
      </c>
      <c r="AU1602" s="10" t="str">
        <f t="shared" si="776"/>
        <v>0</v>
      </c>
      <c r="AV1602" s="11" t="e">
        <f t="shared" si="777"/>
        <v>#N/A</v>
      </c>
      <c r="AW1602" s="4" t="e">
        <f t="shared" si="778"/>
        <v>#N/A</v>
      </c>
      <c r="AX1602" s="10" t="e">
        <f t="shared" si="764"/>
        <v>#N/A</v>
      </c>
      <c r="AY1602" s="10" t="e">
        <f t="shared" si="765"/>
        <v>#N/A</v>
      </c>
      <c r="AZ1602" s="10" t="e">
        <f t="shared" si="749"/>
        <v>#REF!</v>
      </c>
      <c r="BA1602" s="12" t="e">
        <f>IF(BW1602=7,0,AJ1602&amp;IF(#REF!="SI",1,IF(#REF!="NO",2,IF(#REF!="VIH + PREVIO",3,0))))</f>
        <v>#REF!</v>
      </c>
      <c r="BB1602" s="13" t="e">
        <f>IF(AND(#REF!="POSITIVO",#REF!="POSITIVO"),1,IF(#REF!="NEGATIVO",2,IF(#REF!="VIH + PREVIO",3,0)))</f>
        <v>#REF!</v>
      </c>
      <c r="BC1602" s="10" t="e">
        <f>IF(#REF!="SI",1,IF(#REF!="NO",2,0))</f>
        <v>#REF!</v>
      </c>
      <c r="BD1602" s="10" t="e">
        <f>IF(#REF!="SI",1,IF(#REF!="NO",2,0))</f>
        <v>#REF!</v>
      </c>
      <c r="BE1602" s="10" t="e">
        <f>IF(OR(#REF!="VIH + PREVIO",#REF!="VIH + PREVIO",#REF!="VIH + PREVIO"),1,0)</f>
        <v>#REF!</v>
      </c>
      <c r="BF1602" s="13" t="e">
        <f>IF(OR(#REF!="POSITIVO",#REF!="NEGATIVO"),1,IF(#REF!="PACIENTE NO ACEPTA",2,IF(#REF!="VIH + PREVIO",3,0)))</f>
        <v>#REF!</v>
      </c>
      <c r="BG1602" s="10" t="e">
        <f t="shared" si="750"/>
        <v>#REF!</v>
      </c>
      <c r="BH1602" s="10" t="e">
        <f t="shared" si="751"/>
        <v>#REF!</v>
      </c>
      <c r="BI1602" s="10" t="e">
        <f t="shared" si="752"/>
        <v>#REF!</v>
      </c>
      <c r="BJ1602" s="10" t="e">
        <f t="shared" si="753"/>
        <v>#REF!</v>
      </c>
      <c r="BK1602" s="10" t="e">
        <f t="shared" si="754"/>
        <v>#REF!</v>
      </c>
      <c r="BL1602" s="10" t="e">
        <f t="shared" si="755"/>
        <v>#REF!</v>
      </c>
      <c r="BM1602" s="10" t="e">
        <f>IF(OR(BW1602=7,AQ1602=6),0,IF(#REF!="I",1,IF(#REF!="II",2,IF(#REF!="III",3,IF(#REF!="IV",4))))&amp;AP1602&amp;AQ1602&amp;AR1602&amp;AS1602&amp;AT1602&amp;AU1602&amp;AX1602)</f>
        <v>#REF!</v>
      </c>
      <c r="BN1602" s="10" t="e">
        <f t="shared" si="756"/>
        <v>#REF!</v>
      </c>
      <c r="BO1602" s="10" t="e">
        <f t="shared" si="757"/>
        <v>#REF!</v>
      </c>
      <c r="BP1602" s="10" t="e">
        <f t="shared" si="758"/>
        <v>#REF!</v>
      </c>
      <c r="BQ1602" s="10" t="e">
        <f t="shared" si="759"/>
        <v>#REF!</v>
      </c>
      <c r="BR1602" s="10" t="e">
        <f t="shared" si="760"/>
        <v>#REF!</v>
      </c>
      <c r="BS1602" s="10" t="e">
        <f t="shared" si="761"/>
        <v>#REF!</v>
      </c>
      <c r="BT1602" s="10" t="e">
        <f>IF(OR(BW1602=7,AQ1602=6),0,AO1602&amp;IF(#REF!="SI",1,IF(#REF!="NO",2,IF(#REF!="VIH + PREVIO",3,0))))</f>
        <v>#REF!</v>
      </c>
      <c r="BU1602" s="10" t="e">
        <f>IF(OR(BW1602=7,AQ1602=6),0,IF(#REF!="-",1,0))</f>
        <v>#REF!</v>
      </c>
      <c r="BV1602" s="10" t="e">
        <f t="shared" si="762"/>
        <v>#REF!</v>
      </c>
      <c r="BW16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2" s="10" t="e">
        <f t="shared" si="767"/>
        <v>#REF!</v>
      </c>
      <c r="BY1602" s="10" t="e">
        <f t="shared" si="763"/>
        <v>#REF!</v>
      </c>
      <c r="BZ1602" s="10" t="e">
        <f t="shared" si="768"/>
        <v>#REF!</v>
      </c>
      <c r="CA1602" s="10"/>
    </row>
    <row r="1603" spans="1:79" ht="23.25" customHeight="1" x14ac:dyDescent="0.3">
      <c r="A1603" s="7">
        <v>1601</v>
      </c>
      <c r="B1603" s="43"/>
      <c r="C1603" s="44"/>
      <c r="D1603" s="45"/>
      <c r="E1603" s="46"/>
      <c r="F1603" s="46"/>
      <c r="G1603" s="46"/>
      <c r="H1603" s="50"/>
      <c r="I1603" s="51"/>
      <c r="J1603" s="52"/>
      <c r="K1603" s="51"/>
      <c r="L1603" s="53"/>
      <c r="M1603" s="54"/>
      <c r="N1603" s="43"/>
      <c r="O1603" s="55"/>
      <c r="P1603" s="46"/>
      <c r="Q1603" s="46"/>
      <c r="R1603" s="46"/>
      <c r="S1603" s="43"/>
      <c r="T1603" s="56"/>
      <c r="U1603" s="46"/>
      <c r="V1603" s="57"/>
      <c r="W1603" s="58"/>
      <c r="X1603" s="57"/>
      <c r="Y1603" s="46"/>
      <c r="Z1603" s="57"/>
      <c r="AA1603" s="59"/>
      <c r="AB1603" s="60"/>
      <c r="AJ1603" s="11">
        <f t="shared" si="766"/>
        <v>13</v>
      </c>
      <c r="AK1603" s="11">
        <f t="shared" si="769"/>
        <v>0</v>
      </c>
      <c r="AL1603" s="11">
        <f t="shared" si="770"/>
        <v>0</v>
      </c>
      <c r="AM1603" s="11">
        <f t="shared" si="771"/>
        <v>0</v>
      </c>
      <c r="AN1603" s="11">
        <f t="shared" si="772"/>
        <v>0</v>
      </c>
      <c r="AO1603" s="4" t="e">
        <f>IF(#REF!="I",1,IF(#REF!="II",2,IF(#REF!="III",3,IF(#REF!="IV",4))))</f>
        <v>#REF!</v>
      </c>
      <c r="AP1603" s="11" t="e">
        <f>IF(#REF!="PULMONAR",1,IF(AND(#REF!="EXTRAPULMONAR",#REF!&lt;&gt;"MENINGEA"),2,IF(AND(#REF!="EXTRAPULMONAR",#REF!="MENINGEA"),3,)))</f>
        <v>#REF!</v>
      </c>
      <c r="AQ16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3" s="4">
        <f t="shared" si="773"/>
        <v>0</v>
      </c>
      <c r="AS1603" s="10">
        <f t="shared" si="774"/>
        <v>0</v>
      </c>
      <c r="AT1603" s="10">
        <f t="shared" si="775"/>
        <v>0</v>
      </c>
      <c r="AU1603" s="10" t="str">
        <f t="shared" si="776"/>
        <v>0</v>
      </c>
      <c r="AV1603" s="11" t="e">
        <f t="shared" si="777"/>
        <v>#N/A</v>
      </c>
      <c r="AW1603" s="4" t="e">
        <f t="shared" si="778"/>
        <v>#N/A</v>
      </c>
      <c r="AX1603" s="10" t="e">
        <f t="shared" si="764"/>
        <v>#N/A</v>
      </c>
      <c r="AY1603" s="10" t="e">
        <f t="shared" si="765"/>
        <v>#N/A</v>
      </c>
      <c r="AZ1603" s="10" t="e">
        <f t="shared" si="749"/>
        <v>#REF!</v>
      </c>
      <c r="BA1603" s="12" t="e">
        <f>IF(BW1603=7,0,AJ1603&amp;IF(#REF!="SI",1,IF(#REF!="NO",2,IF(#REF!="VIH + PREVIO",3,0))))</f>
        <v>#REF!</v>
      </c>
      <c r="BB1603" s="13" t="e">
        <f>IF(AND(#REF!="POSITIVO",#REF!="POSITIVO"),1,IF(#REF!="NEGATIVO",2,IF(#REF!="VIH + PREVIO",3,0)))</f>
        <v>#REF!</v>
      </c>
      <c r="BC1603" s="10" t="e">
        <f>IF(#REF!="SI",1,IF(#REF!="NO",2,0))</f>
        <v>#REF!</v>
      </c>
      <c r="BD1603" s="10" t="e">
        <f>IF(#REF!="SI",1,IF(#REF!="NO",2,0))</f>
        <v>#REF!</v>
      </c>
      <c r="BE1603" s="10" t="e">
        <f>IF(OR(#REF!="VIH + PREVIO",#REF!="VIH + PREVIO",#REF!="VIH + PREVIO"),1,0)</f>
        <v>#REF!</v>
      </c>
      <c r="BF1603" s="13" t="e">
        <f>IF(OR(#REF!="POSITIVO",#REF!="NEGATIVO"),1,IF(#REF!="PACIENTE NO ACEPTA",2,IF(#REF!="VIH + PREVIO",3,0)))</f>
        <v>#REF!</v>
      </c>
      <c r="BG1603" s="10" t="e">
        <f t="shared" si="750"/>
        <v>#REF!</v>
      </c>
      <c r="BH1603" s="10" t="e">
        <f t="shared" si="751"/>
        <v>#REF!</v>
      </c>
      <c r="BI1603" s="10" t="e">
        <f t="shared" si="752"/>
        <v>#REF!</v>
      </c>
      <c r="BJ1603" s="10" t="e">
        <f t="shared" si="753"/>
        <v>#REF!</v>
      </c>
      <c r="BK1603" s="10" t="e">
        <f t="shared" si="754"/>
        <v>#REF!</v>
      </c>
      <c r="BL1603" s="10" t="e">
        <f t="shared" si="755"/>
        <v>#REF!</v>
      </c>
      <c r="BM1603" s="10" t="e">
        <f>IF(OR(BW1603=7,AQ1603=6),0,IF(#REF!="I",1,IF(#REF!="II",2,IF(#REF!="III",3,IF(#REF!="IV",4))))&amp;AP1603&amp;AQ1603&amp;AR1603&amp;AS1603&amp;AT1603&amp;AU1603&amp;AX1603)</f>
        <v>#REF!</v>
      </c>
      <c r="BN1603" s="10" t="e">
        <f t="shared" si="756"/>
        <v>#REF!</v>
      </c>
      <c r="BO1603" s="10" t="e">
        <f t="shared" si="757"/>
        <v>#REF!</v>
      </c>
      <c r="BP1603" s="10" t="e">
        <f t="shared" si="758"/>
        <v>#REF!</v>
      </c>
      <c r="BQ1603" s="10" t="e">
        <f t="shared" si="759"/>
        <v>#REF!</v>
      </c>
      <c r="BR1603" s="10" t="e">
        <f t="shared" si="760"/>
        <v>#REF!</v>
      </c>
      <c r="BS1603" s="10" t="e">
        <f t="shared" si="761"/>
        <v>#REF!</v>
      </c>
      <c r="BT1603" s="10" t="e">
        <f>IF(OR(BW1603=7,AQ1603=6),0,AO1603&amp;IF(#REF!="SI",1,IF(#REF!="NO",2,IF(#REF!="VIH + PREVIO",3,0))))</f>
        <v>#REF!</v>
      </c>
      <c r="BU1603" s="10" t="e">
        <f>IF(OR(BW1603=7,AQ1603=6),0,IF(#REF!="-",1,0))</f>
        <v>#REF!</v>
      </c>
      <c r="BV1603" s="10" t="e">
        <f t="shared" si="762"/>
        <v>#REF!</v>
      </c>
      <c r="BW16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3" s="10" t="e">
        <f t="shared" si="767"/>
        <v>#REF!</v>
      </c>
      <c r="BY1603" s="10" t="e">
        <f t="shared" si="763"/>
        <v>#REF!</v>
      </c>
      <c r="BZ1603" s="10" t="e">
        <f t="shared" si="768"/>
        <v>#REF!</v>
      </c>
      <c r="CA1603" s="10"/>
    </row>
    <row r="1604" spans="1:79" ht="23.25" customHeight="1" x14ac:dyDescent="0.3">
      <c r="A1604" s="7">
        <v>1602</v>
      </c>
      <c r="B1604" s="43"/>
      <c r="C1604" s="44"/>
      <c r="D1604" s="45"/>
      <c r="E1604" s="46"/>
      <c r="F1604" s="46"/>
      <c r="G1604" s="46"/>
      <c r="H1604" s="50"/>
      <c r="I1604" s="51"/>
      <c r="J1604" s="52"/>
      <c r="K1604" s="51"/>
      <c r="L1604" s="53"/>
      <c r="M1604" s="54"/>
      <c r="N1604" s="43"/>
      <c r="O1604" s="55"/>
      <c r="P1604" s="46"/>
      <c r="Q1604" s="46"/>
      <c r="R1604" s="46"/>
      <c r="S1604" s="43"/>
      <c r="T1604" s="56"/>
      <c r="U1604" s="46"/>
      <c r="V1604" s="57"/>
      <c r="W1604" s="58"/>
      <c r="X1604" s="57"/>
      <c r="Y1604" s="46"/>
      <c r="Z1604" s="57"/>
      <c r="AA1604" s="59"/>
      <c r="AB1604" s="60"/>
      <c r="AJ1604" s="11">
        <f t="shared" si="766"/>
        <v>13</v>
      </c>
      <c r="AK1604" s="11">
        <f t="shared" si="769"/>
        <v>0</v>
      </c>
      <c r="AL1604" s="11">
        <f t="shared" si="770"/>
        <v>0</v>
      </c>
      <c r="AM1604" s="11">
        <f t="shared" si="771"/>
        <v>0</v>
      </c>
      <c r="AN1604" s="11">
        <f t="shared" si="772"/>
        <v>0</v>
      </c>
      <c r="AO1604" s="4" t="e">
        <f>IF(#REF!="I",1,IF(#REF!="II",2,IF(#REF!="III",3,IF(#REF!="IV",4))))</f>
        <v>#REF!</v>
      </c>
      <c r="AP1604" s="11" t="e">
        <f>IF(#REF!="PULMONAR",1,IF(AND(#REF!="EXTRAPULMONAR",#REF!&lt;&gt;"MENINGEA"),2,IF(AND(#REF!="EXTRAPULMONAR",#REF!="MENINGEA"),3,)))</f>
        <v>#REF!</v>
      </c>
      <c r="AQ16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4" s="4">
        <f t="shared" si="773"/>
        <v>0</v>
      </c>
      <c r="AS1604" s="10">
        <f t="shared" si="774"/>
        <v>0</v>
      </c>
      <c r="AT1604" s="10">
        <f t="shared" si="775"/>
        <v>0</v>
      </c>
      <c r="AU1604" s="10" t="str">
        <f t="shared" si="776"/>
        <v>0</v>
      </c>
      <c r="AV1604" s="11" t="e">
        <f t="shared" si="777"/>
        <v>#N/A</v>
      </c>
      <c r="AW1604" s="4" t="e">
        <f t="shared" si="778"/>
        <v>#N/A</v>
      </c>
      <c r="AX1604" s="10" t="e">
        <f t="shared" si="764"/>
        <v>#N/A</v>
      </c>
      <c r="AY1604" s="10" t="e">
        <f t="shared" si="765"/>
        <v>#N/A</v>
      </c>
      <c r="AZ1604" s="10" t="e">
        <f t="shared" ref="AZ1604:AZ1667" si="779">IF(OR(BW1604=7,AQ1604=6),0,(AJ1604&amp;AP1604&amp;AQ1604&amp;AR1604&amp;AS1604&amp;AT1604&amp;AU1604&amp;AX1604))</f>
        <v>#REF!</v>
      </c>
      <c r="BA1604" s="12" t="e">
        <f>IF(BW1604=7,0,AJ1604&amp;IF(#REF!="SI",1,IF(#REF!="NO",2,IF(#REF!="VIH + PREVIO",3,0))))</f>
        <v>#REF!</v>
      </c>
      <c r="BB1604" s="13" t="e">
        <f>IF(AND(#REF!="POSITIVO",#REF!="POSITIVO"),1,IF(#REF!="NEGATIVO",2,IF(#REF!="VIH + PREVIO",3,0)))</f>
        <v>#REF!</v>
      </c>
      <c r="BC1604" s="10" t="e">
        <f>IF(#REF!="SI",1,IF(#REF!="NO",2,0))</f>
        <v>#REF!</v>
      </c>
      <c r="BD1604" s="10" t="e">
        <f>IF(#REF!="SI",1,IF(#REF!="NO",2,0))</f>
        <v>#REF!</v>
      </c>
      <c r="BE1604" s="10" t="e">
        <f>IF(OR(#REF!="VIH + PREVIO",#REF!="VIH + PREVIO",#REF!="VIH + PREVIO"),1,0)</f>
        <v>#REF!</v>
      </c>
      <c r="BF1604" s="13" t="e">
        <f>IF(OR(#REF!="POSITIVO",#REF!="NEGATIVO"),1,IF(#REF!="PACIENTE NO ACEPTA",2,IF(#REF!="VIH + PREVIO",3,0)))</f>
        <v>#REF!</v>
      </c>
      <c r="BG1604" s="10" t="e">
        <f t="shared" ref="BG1604:BG1667" si="780">IF(OR(BW1604=7,AQ1604=6),0,AJ1604&amp;AP1604&amp;BB1604&amp;BC1604&amp;BD1604&amp;AX1604&amp;AU1604)</f>
        <v>#REF!</v>
      </c>
      <c r="BH1604" s="10" t="e">
        <f t="shared" ref="BH1604:BH1667" si="781">IF(OR(BW1604=7,AQ1604=6),0,AJ1604&amp;BE1604)</f>
        <v>#REF!</v>
      </c>
      <c r="BI1604" s="10" t="e">
        <f t="shared" ref="BI1604:BI1667" si="782">IF(OR(BW1604=7,AQ1604=6),0,AJ1604&amp;BB1604)</f>
        <v>#REF!</v>
      </c>
      <c r="BJ1604" s="10" t="e">
        <f t="shared" ref="BJ1604:BJ1667" si="783">IF(OR(BW1604=7,AQ1604=6),0,AJ1604&amp;BC1604)</f>
        <v>#REF!</v>
      </c>
      <c r="BK1604" s="10" t="e">
        <f t="shared" ref="BK1604:BK1667" si="784">IF(OR(BW1604=7,AQ1604=6),0,AJ1604&amp;BD1604)</f>
        <v>#REF!</v>
      </c>
      <c r="BL1604" s="10" t="e">
        <f t="shared" ref="BL1604:BL1667" si="785">IF(OR(BW1604=7,AQ1604=6),0,AJ1604&amp;BF1604)</f>
        <v>#REF!</v>
      </c>
      <c r="BM1604" s="10" t="e">
        <f>IF(OR(BW1604=7,AQ1604=6),0,IF(#REF!="I",1,IF(#REF!="II",2,IF(#REF!="III",3,IF(#REF!="IV",4))))&amp;AP1604&amp;AQ1604&amp;AR1604&amp;AS1604&amp;AT1604&amp;AU1604&amp;AX1604)</f>
        <v>#REF!</v>
      </c>
      <c r="BN1604" s="10" t="e">
        <f t="shared" ref="BN1604:BN1667" si="786">IF(OR(BW1604=7,AQ1604=6),0,AO1604&amp;BE1604)</f>
        <v>#REF!</v>
      </c>
      <c r="BO1604" s="10" t="e">
        <f t="shared" ref="BO1604:BO1667" si="787">IF(OR(BW1604=7,AQ1604=6),0,AO1604&amp;BB1604)</f>
        <v>#REF!</v>
      </c>
      <c r="BP1604" s="10" t="e">
        <f t="shared" ref="BP1604:BP1667" si="788">IF(OR(BW1604=7,AQ1604=6),0,AO1604&amp;BC1604)</f>
        <v>#REF!</v>
      </c>
      <c r="BQ1604" s="10" t="e">
        <f t="shared" ref="BQ1604:BQ1667" si="789">IF(OR(BW1604=7,AQ1604=6),0,AO1604&amp;BD1604)</f>
        <v>#REF!</v>
      </c>
      <c r="BR1604" s="10" t="e">
        <f t="shared" ref="BR1604:BR1667" si="790">IF(OR(BW1604=7,AQ1604=6),0,AO1604&amp;BF1604)</f>
        <v>#REF!</v>
      </c>
      <c r="BS1604" s="10" t="e">
        <f t="shared" ref="BS1604:BS1667" si="791">IF(OR(BW1604=7,AQ1604=6),0,AO1604&amp;AP1604&amp;BB1604&amp;BC1604&amp;BD1604&amp;AX1604&amp;AU1604)</f>
        <v>#REF!</v>
      </c>
      <c r="BT1604" s="10" t="e">
        <f>IF(OR(BW1604=7,AQ1604=6),0,AO1604&amp;IF(#REF!="SI",1,IF(#REF!="NO",2,IF(#REF!="VIH + PREVIO",3,0))))</f>
        <v>#REF!</v>
      </c>
      <c r="BU1604" s="10" t="e">
        <f>IF(OR(BW1604=7,AQ1604=6),0,IF(#REF!="-",1,0))</f>
        <v>#REF!</v>
      </c>
      <c r="BV1604" s="10" t="e">
        <f t="shared" ref="BV1604:BV1667" si="792">IF(OR(BW1604=7,AQ1604=6),0,AO1604&amp;AP1604&amp;AQ1604&amp;BU1604)</f>
        <v>#REF!</v>
      </c>
      <c r="BW16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4" s="10" t="e">
        <f t="shared" si="767"/>
        <v>#REF!</v>
      </c>
      <c r="BY1604" s="10" t="e">
        <f t="shared" si="763"/>
        <v>#REF!</v>
      </c>
      <c r="BZ1604" s="10" t="e">
        <f t="shared" si="768"/>
        <v>#REF!</v>
      </c>
      <c r="CA1604" s="10"/>
    </row>
    <row r="1605" spans="1:79" ht="23.25" customHeight="1" x14ac:dyDescent="0.3">
      <c r="A1605" s="7">
        <v>1603</v>
      </c>
      <c r="B1605" s="43"/>
      <c r="C1605" s="44"/>
      <c r="D1605" s="45"/>
      <c r="E1605" s="46"/>
      <c r="F1605" s="46"/>
      <c r="G1605" s="46"/>
      <c r="H1605" s="50"/>
      <c r="I1605" s="51"/>
      <c r="J1605" s="52"/>
      <c r="K1605" s="51"/>
      <c r="L1605" s="53"/>
      <c r="M1605" s="54"/>
      <c r="N1605" s="43"/>
      <c r="O1605" s="55"/>
      <c r="P1605" s="46"/>
      <c r="Q1605" s="46"/>
      <c r="R1605" s="46"/>
      <c r="S1605" s="43"/>
      <c r="T1605" s="56"/>
      <c r="U1605" s="46"/>
      <c r="V1605" s="57"/>
      <c r="W1605" s="58"/>
      <c r="X1605" s="57"/>
      <c r="Y1605" s="46"/>
      <c r="Z1605" s="57"/>
      <c r="AA1605" s="59"/>
      <c r="AB1605" s="60"/>
      <c r="AJ1605" s="11">
        <f t="shared" si="766"/>
        <v>13</v>
      </c>
      <c r="AK1605" s="11">
        <f t="shared" si="769"/>
        <v>0</v>
      </c>
      <c r="AL1605" s="11">
        <f t="shared" si="770"/>
        <v>0</v>
      </c>
      <c r="AM1605" s="11">
        <f t="shared" si="771"/>
        <v>0</v>
      </c>
      <c r="AN1605" s="11">
        <f t="shared" si="772"/>
        <v>0</v>
      </c>
      <c r="AO1605" s="4" t="e">
        <f>IF(#REF!="I",1,IF(#REF!="II",2,IF(#REF!="III",3,IF(#REF!="IV",4))))</f>
        <v>#REF!</v>
      </c>
      <c r="AP1605" s="11" t="e">
        <f>IF(#REF!="PULMONAR",1,IF(AND(#REF!="EXTRAPULMONAR",#REF!&lt;&gt;"MENINGEA"),2,IF(AND(#REF!="EXTRAPULMONAR",#REF!="MENINGEA"),3,)))</f>
        <v>#REF!</v>
      </c>
      <c r="AQ16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5" s="4">
        <f t="shared" si="773"/>
        <v>0</v>
      </c>
      <c r="AS1605" s="10">
        <f t="shared" si="774"/>
        <v>0</v>
      </c>
      <c r="AT1605" s="10">
        <f t="shared" si="775"/>
        <v>0</v>
      </c>
      <c r="AU1605" s="10" t="str">
        <f t="shared" si="776"/>
        <v>0</v>
      </c>
      <c r="AV1605" s="11" t="e">
        <f t="shared" si="777"/>
        <v>#N/A</v>
      </c>
      <c r="AW1605" s="4" t="e">
        <f t="shared" si="778"/>
        <v>#N/A</v>
      </c>
      <c r="AX1605" s="10" t="e">
        <f t="shared" si="764"/>
        <v>#N/A</v>
      </c>
      <c r="AY1605" s="10" t="e">
        <f t="shared" si="765"/>
        <v>#N/A</v>
      </c>
      <c r="AZ1605" s="10" t="e">
        <f t="shared" si="779"/>
        <v>#REF!</v>
      </c>
      <c r="BA1605" s="12" t="e">
        <f>IF(BW1605=7,0,AJ1605&amp;IF(#REF!="SI",1,IF(#REF!="NO",2,IF(#REF!="VIH + PREVIO",3,0))))</f>
        <v>#REF!</v>
      </c>
      <c r="BB1605" s="13" t="e">
        <f>IF(AND(#REF!="POSITIVO",#REF!="POSITIVO"),1,IF(#REF!="NEGATIVO",2,IF(#REF!="VIH + PREVIO",3,0)))</f>
        <v>#REF!</v>
      </c>
      <c r="BC1605" s="10" t="e">
        <f>IF(#REF!="SI",1,IF(#REF!="NO",2,0))</f>
        <v>#REF!</v>
      </c>
      <c r="BD1605" s="10" t="e">
        <f>IF(#REF!="SI",1,IF(#REF!="NO",2,0))</f>
        <v>#REF!</v>
      </c>
      <c r="BE1605" s="10" t="e">
        <f>IF(OR(#REF!="VIH + PREVIO",#REF!="VIH + PREVIO",#REF!="VIH + PREVIO"),1,0)</f>
        <v>#REF!</v>
      </c>
      <c r="BF1605" s="13" t="e">
        <f>IF(OR(#REF!="POSITIVO",#REF!="NEGATIVO"),1,IF(#REF!="PACIENTE NO ACEPTA",2,IF(#REF!="VIH + PREVIO",3,0)))</f>
        <v>#REF!</v>
      </c>
      <c r="BG1605" s="10" t="e">
        <f t="shared" si="780"/>
        <v>#REF!</v>
      </c>
      <c r="BH1605" s="10" t="e">
        <f t="shared" si="781"/>
        <v>#REF!</v>
      </c>
      <c r="BI1605" s="10" t="e">
        <f t="shared" si="782"/>
        <v>#REF!</v>
      </c>
      <c r="BJ1605" s="10" t="e">
        <f t="shared" si="783"/>
        <v>#REF!</v>
      </c>
      <c r="BK1605" s="10" t="e">
        <f t="shared" si="784"/>
        <v>#REF!</v>
      </c>
      <c r="BL1605" s="10" t="e">
        <f t="shared" si="785"/>
        <v>#REF!</v>
      </c>
      <c r="BM1605" s="10" t="e">
        <f>IF(OR(BW1605=7,AQ1605=6),0,IF(#REF!="I",1,IF(#REF!="II",2,IF(#REF!="III",3,IF(#REF!="IV",4))))&amp;AP1605&amp;AQ1605&amp;AR1605&amp;AS1605&amp;AT1605&amp;AU1605&amp;AX1605)</f>
        <v>#REF!</v>
      </c>
      <c r="BN1605" s="10" t="e">
        <f t="shared" si="786"/>
        <v>#REF!</v>
      </c>
      <c r="BO1605" s="10" t="e">
        <f t="shared" si="787"/>
        <v>#REF!</v>
      </c>
      <c r="BP1605" s="10" t="e">
        <f t="shared" si="788"/>
        <v>#REF!</v>
      </c>
      <c r="BQ1605" s="10" t="e">
        <f t="shared" si="789"/>
        <v>#REF!</v>
      </c>
      <c r="BR1605" s="10" t="e">
        <f t="shared" si="790"/>
        <v>#REF!</v>
      </c>
      <c r="BS1605" s="10" t="e">
        <f t="shared" si="791"/>
        <v>#REF!</v>
      </c>
      <c r="BT1605" s="10" t="e">
        <f>IF(OR(BW1605=7,AQ1605=6),0,AO1605&amp;IF(#REF!="SI",1,IF(#REF!="NO",2,IF(#REF!="VIH + PREVIO",3,0))))</f>
        <v>#REF!</v>
      </c>
      <c r="BU1605" s="10" t="e">
        <f>IF(OR(BW1605=7,AQ1605=6),0,IF(#REF!="-",1,0))</f>
        <v>#REF!</v>
      </c>
      <c r="BV1605" s="10" t="e">
        <f t="shared" si="792"/>
        <v>#REF!</v>
      </c>
      <c r="BW16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5" s="10" t="e">
        <f t="shared" si="767"/>
        <v>#REF!</v>
      </c>
      <c r="BY1605" s="10" t="e">
        <f t="shared" ref="BY1605:BY1668" si="793">IF(AQ1605=6,0,AO1605&amp;AP1605&amp;BB1605&amp;AY1605&amp;BW1605)</f>
        <v>#REF!</v>
      </c>
      <c r="BZ1605" s="10" t="e">
        <f t="shared" si="768"/>
        <v>#REF!</v>
      </c>
      <c r="CA1605" s="10"/>
    </row>
    <row r="1606" spans="1:79" ht="23.25" customHeight="1" x14ac:dyDescent="0.3">
      <c r="A1606" s="7">
        <v>1604</v>
      </c>
      <c r="B1606" s="43"/>
      <c r="C1606" s="44"/>
      <c r="D1606" s="45"/>
      <c r="E1606" s="46"/>
      <c r="F1606" s="46"/>
      <c r="G1606" s="46"/>
      <c r="H1606" s="50"/>
      <c r="I1606" s="51"/>
      <c r="J1606" s="52"/>
      <c r="K1606" s="51"/>
      <c r="L1606" s="53"/>
      <c r="M1606" s="54"/>
      <c r="N1606" s="43"/>
      <c r="O1606" s="55"/>
      <c r="P1606" s="46"/>
      <c r="Q1606" s="46"/>
      <c r="R1606" s="46"/>
      <c r="S1606" s="43"/>
      <c r="T1606" s="56"/>
      <c r="U1606" s="46"/>
      <c r="V1606" s="57"/>
      <c r="W1606" s="58"/>
      <c r="X1606" s="57"/>
      <c r="Y1606" s="46"/>
      <c r="Z1606" s="57"/>
      <c r="AA1606" s="59"/>
      <c r="AB1606" s="60"/>
      <c r="AJ1606" s="11">
        <f t="shared" si="766"/>
        <v>13</v>
      </c>
      <c r="AK1606" s="11">
        <f t="shared" si="769"/>
        <v>0</v>
      </c>
      <c r="AL1606" s="11">
        <f t="shared" si="770"/>
        <v>0</v>
      </c>
      <c r="AM1606" s="11">
        <f t="shared" si="771"/>
        <v>0</v>
      </c>
      <c r="AN1606" s="11">
        <f t="shared" si="772"/>
        <v>0</v>
      </c>
      <c r="AO1606" s="4" t="e">
        <f>IF(#REF!="I",1,IF(#REF!="II",2,IF(#REF!="III",3,IF(#REF!="IV",4))))</f>
        <v>#REF!</v>
      </c>
      <c r="AP1606" s="11" t="e">
        <f>IF(#REF!="PULMONAR",1,IF(AND(#REF!="EXTRAPULMONAR",#REF!&lt;&gt;"MENINGEA"),2,IF(AND(#REF!="EXTRAPULMONAR",#REF!="MENINGEA"),3,)))</f>
        <v>#REF!</v>
      </c>
      <c r="AQ16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6" s="4">
        <f t="shared" si="773"/>
        <v>0</v>
      </c>
      <c r="AS1606" s="10">
        <f t="shared" si="774"/>
        <v>0</v>
      </c>
      <c r="AT1606" s="10">
        <f t="shared" si="775"/>
        <v>0</v>
      </c>
      <c r="AU1606" s="10" t="str">
        <f t="shared" si="776"/>
        <v>0</v>
      </c>
      <c r="AV1606" s="11" t="e">
        <f t="shared" si="777"/>
        <v>#N/A</v>
      </c>
      <c r="AW1606" s="4" t="e">
        <f t="shared" si="778"/>
        <v>#N/A</v>
      </c>
      <c r="AX1606" s="10" t="e">
        <f t="shared" si="764"/>
        <v>#N/A</v>
      </c>
      <c r="AY1606" s="10" t="e">
        <f t="shared" si="765"/>
        <v>#N/A</v>
      </c>
      <c r="AZ1606" s="10" t="e">
        <f t="shared" si="779"/>
        <v>#REF!</v>
      </c>
      <c r="BA1606" s="12" t="e">
        <f>IF(BW1606=7,0,AJ1606&amp;IF(#REF!="SI",1,IF(#REF!="NO",2,IF(#REF!="VIH + PREVIO",3,0))))</f>
        <v>#REF!</v>
      </c>
      <c r="BB1606" s="13" t="e">
        <f>IF(AND(#REF!="POSITIVO",#REF!="POSITIVO"),1,IF(#REF!="NEGATIVO",2,IF(#REF!="VIH + PREVIO",3,0)))</f>
        <v>#REF!</v>
      </c>
      <c r="BC1606" s="10" t="e">
        <f>IF(#REF!="SI",1,IF(#REF!="NO",2,0))</f>
        <v>#REF!</v>
      </c>
      <c r="BD1606" s="10" t="e">
        <f>IF(#REF!="SI",1,IF(#REF!="NO",2,0))</f>
        <v>#REF!</v>
      </c>
      <c r="BE1606" s="10" t="e">
        <f>IF(OR(#REF!="VIH + PREVIO",#REF!="VIH + PREVIO",#REF!="VIH + PREVIO"),1,0)</f>
        <v>#REF!</v>
      </c>
      <c r="BF1606" s="13" t="e">
        <f>IF(OR(#REF!="POSITIVO",#REF!="NEGATIVO"),1,IF(#REF!="PACIENTE NO ACEPTA",2,IF(#REF!="VIH + PREVIO",3,0)))</f>
        <v>#REF!</v>
      </c>
      <c r="BG1606" s="10" t="e">
        <f t="shared" si="780"/>
        <v>#REF!</v>
      </c>
      <c r="BH1606" s="10" t="e">
        <f t="shared" si="781"/>
        <v>#REF!</v>
      </c>
      <c r="BI1606" s="10" t="e">
        <f t="shared" si="782"/>
        <v>#REF!</v>
      </c>
      <c r="BJ1606" s="10" t="e">
        <f t="shared" si="783"/>
        <v>#REF!</v>
      </c>
      <c r="BK1606" s="10" t="e">
        <f t="shared" si="784"/>
        <v>#REF!</v>
      </c>
      <c r="BL1606" s="10" t="e">
        <f t="shared" si="785"/>
        <v>#REF!</v>
      </c>
      <c r="BM1606" s="10" t="e">
        <f>IF(OR(BW1606=7,AQ1606=6),0,IF(#REF!="I",1,IF(#REF!="II",2,IF(#REF!="III",3,IF(#REF!="IV",4))))&amp;AP1606&amp;AQ1606&amp;AR1606&amp;AS1606&amp;AT1606&amp;AU1606&amp;AX1606)</f>
        <v>#REF!</v>
      </c>
      <c r="BN1606" s="10" t="e">
        <f t="shared" si="786"/>
        <v>#REF!</v>
      </c>
      <c r="BO1606" s="10" t="e">
        <f t="shared" si="787"/>
        <v>#REF!</v>
      </c>
      <c r="BP1606" s="10" t="e">
        <f t="shared" si="788"/>
        <v>#REF!</v>
      </c>
      <c r="BQ1606" s="10" t="e">
        <f t="shared" si="789"/>
        <v>#REF!</v>
      </c>
      <c r="BR1606" s="10" t="e">
        <f t="shared" si="790"/>
        <v>#REF!</v>
      </c>
      <c r="BS1606" s="10" t="e">
        <f t="shared" si="791"/>
        <v>#REF!</v>
      </c>
      <c r="BT1606" s="10" t="e">
        <f>IF(OR(BW1606=7,AQ1606=6),0,AO1606&amp;IF(#REF!="SI",1,IF(#REF!="NO",2,IF(#REF!="VIH + PREVIO",3,0))))</f>
        <v>#REF!</v>
      </c>
      <c r="BU1606" s="10" t="e">
        <f>IF(OR(BW1606=7,AQ1606=6),0,IF(#REF!="-",1,0))</f>
        <v>#REF!</v>
      </c>
      <c r="BV1606" s="10" t="e">
        <f t="shared" si="792"/>
        <v>#REF!</v>
      </c>
      <c r="BW16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6" s="10" t="e">
        <f t="shared" si="767"/>
        <v>#REF!</v>
      </c>
      <c r="BY1606" s="10" t="e">
        <f t="shared" si="793"/>
        <v>#REF!</v>
      </c>
      <c r="BZ1606" s="10" t="e">
        <f t="shared" si="768"/>
        <v>#REF!</v>
      </c>
      <c r="CA1606" s="10"/>
    </row>
    <row r="1607" spans="1:79" ht="23.25" customHeight="1" x14ac:dyDescent="0.3">
      <c r="A1607" s="7">
        <v>1605</v>
      </c>
      <c r="B1607" s="43"/>
      <c r="C1607" s="44"/>
      <c r="D1607" s="45"/>
      <c r="E1607" s="46"/>
      <c r="F1607" s="46"/>
      <c r="G1607" s="46"/>
      <c r="H1607" s="50"/>
      <c r="I1607" s="51"/>
      <c r="J1607" s="52"/>
      <c r="K1607" s="51"/>
      <c r="L1607" s="53"/>
      <c r="M1607" s="54"/>
      <c r="N1607" s="43"/>
      <c r="O1607" s="55"/>
      <c r="P1607" s="46"/>
      <c r="Q1607" s="46"/>
      <c r="R1607" s="46"/>
      <c r="S1607" s="43"/>
      <c r="T1607" s="56"/>
      <c r="U1607" s="46"/>
      <c r="V1607" s="57"/>
      <c r="W1607" s="58"/>
      <c r="X1607" s="57"/>
      <c r="Y1607" s="46"/>
      <c r="Z1607" s="57"/>
      <c r="AA1607" s="59"/>
      <c r="AB1607" s="60"/>
      <c r="AJ1607" s="11">
        <f t="shared" si="766"/>
        <v>13</v>
      </c>
      <c r="AK1607" s="11">
        <f t="shared" si="769"/>
        <v>0</v>
      </c>
      <c r="AL1607" s="11">
        <f t="shared" si="770"/>
        <v>0</v>
      </c>
      <c r="AM1607" s="11">
        <f t="shared" si="771"/>
        <v>0</v>
      </c>
      <c r="AN1607" s="11">
        <f t="shared" si="772"/>
        <v>0</v>
      </c>
      <c r="AO1607" s="4" t="e">
        <f>IF(#REF!="I",1,IF(#REF!="II",2,IF(#REF!="III",3,IF(#REF!="IV",4))))</f>
        <v>#REF!</v>
      </c>
      <c r="AP1607" s="11" t="e">
        <f>IF(#REF!="PULMONAR",1,IF(AND(#REF!="EXTRAPULMONAR",#REF!&lt;&gt;"MENINGEA"),2,IF(AND(#REF!="EXTRAPULMONAR",#REF!="MENINGEA"),3,)))</f>
        <v>#REF!</v>
      </c>
      <c r="AQ16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7" s="4">
        <f t="shared" si="773"/>
        <v>0</v>
      </c>
      <c r="AS1607" s="10">
        <f t="shared" si="774"/>
        <v>0</v>
      </c>
      <c r="AT1607" s="10">
        <f t="shared" si="775"/>
        <v>0</v>
      </c>
      <c r="AU1607" s="10" t="str">
        <f t="shared" si="776"/>
        <v>0</v>
      </c>
      <c r="AV1607" s="11" t="e">
        <f t="shared" si="777"/>
        <v>#N/A</v>
      </c>
      <c r="AW1607" s="4" t="e">
        <f t="shared" si="778"/>
        <v>#N/A</v>
      </c>
      <c r="AX1607" s="10" t="e">
        <f t="shared" si="764"/>
        <v>#N/A</v>
      </c>
      <c r="AY1607" s="10" t="e">
        <f t="shared" si="765"/>
        <v>#N/A</v>
      </c>
      <c r="AZ1607" s="10" t="e">
        <f t="shared" si="779"/>
        <v>#REF!</v>
      </c>
      <c r="BA1607" s="12" t="e">
        <f>IF(BW1607=7,0,AJ1607&amp;IF(#REF!="SI",1,IF(#REF!="NO",2,IF(#REF!="VIH + PREVIO",3,0))))</f>
        <v>#REF!</v>
      </c>
      <c r="BB1607" s="13" t="e">
        <f>IF(AND(#REF!="POSITIVO",#REF!="POSITIVO"),1,IF(#REF!="NEGATIVO",2,IF(#REF!="VIH + PREVIO",3,0)))</f>
        <v>#REF!</v>
      </c>
      <c r="BC1607" s="10" t="e">
        <f>IF(#REF!="SI",1,IF(#REF!="NO",2,0))</f>
        <v>#REF!</v>
      </c>
      <c r="BD1607" s="10" t="e">
        <f>IF(#REF!="SI",1,IF(#REF!="NO",2,0))</f>
        <v>#REF!</v>
      </c>
      <c r="BE1607" s="10" t="e">
        <f>IF(OR(#REF!="VIH + PREVIO",#REF!="VIH + PREVIO",#REF!="VIH + PREVIO"),1,0)</f>
        <v>#REF!</v>
      </c>
      <c r="BF1607" s="13" t="e">
        <f>IF(OR(#REF!="POSITIVO",#REF!="NEGATIVO"),1,IF(#REF!="PACIENTE NO ACEPTA",2,IF(#REF!="VIH + PREVIO",3,0)))</f>
        <v>#REF!</v>
      </c>
      <c r="BG1607" s="10" t="e">
        <f t="shared" si="780"/>
        <v>#REF!</v>
      </c>
      <c r="BH1607" s="10" t="e">
        <f t="shared" si="781"/>
        <v>#REF!</v>
      </c>
      <c r="BI1607" s="10" t="e">
        <f t="shared" si="782"/>
        <v>#REF!</v>
      </c>
      <c r="BJ1607" s="10" t="e">
        <f t="shared" si="783"/>
        <v>#REF!</v>
      </c>
      <c r="BK1607" s="10" t="e">
        <f t="shared" si="784"/>
        <v>#REF!</v>
      </c>
      <c r="BL1607" s="10" t="e">
        <f t="shared" si="785"/>
        <v>#REF!</v>
      </c>
      <c r="BM1607" s="10" t="e">
        <f>IF(OR(BW1607=7,AQ1607=6),0,IF(#REF!="I",1,IF(#REF!="II",2,IF(#REF!="III",3,IF(#REF!="IV",4))))&amp;AP1607&amp;AQ1607&amp;AR1607&amp;AS1607&amp;AT1607&amp;AU1607&amp;AX1607)</f>
        <v>#REF!</v>
      </c>
      <c r="BN1607" s="10" t="e">
        <f t="shared" si="786"/>
        <v>#REF!</v>
      </c>
      <c r="BO1607" s="10" t="e">
        <f t="shared" si="787"/>
        <v>#REF!</v>
      </c>
      <c r="BP1607" s="10" t="e">
        <f t="shared" si="788"/>
        <v>#REF!</v>
      </c>
      <c r="BQ1607" s="10" t="e">
        <f t="shared" si="789"/>
        <v>#REF!</v>
      </c>
      <c r="BR1607" s="10" t="e">
        <f t="shared" si="790"/>
        <v>#REF!</v>
      </c>
      <c r="BS1607" s="10" t="e">
        <f t="shared" si="791"/>
        <v>#REF!</v>
      </c>
      <c r="BT1607" s="10" t="e">
        <f>IF(OR(BW1607=7,AQ1607=6),0,AO1607&amp;IF(#REF!="SI",1,IF(#REF!="NO",2,IF(#REF!="VIH + PREVIO",3,0))))</f>
        <v>#REF!</v>
      </c>
      <c r="BU1607" s="10" t="e">
        <f>IF(OR(BW1607=7,AQ1607=6),0,IF(#REF!="-",1,0))</f>
        <v>#REF!</v>
      </c>
      <c r="BV1607" s="10" t="e">
        <f t="shared" si="792"/>
        <v>#REF!</v>
      </c>
      <c r="BW16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7" s="10" t="e">
        <f t="shared" si="767"/>
        <v>#REF!</v>
      </c>
      <c r="BY1607" s="10" t="e">
        <f t="shared" si="793"/>
        <v>#REF!</v>
      </c>
      <c r="BZ1607" s="10" t="e">
        <f t="shared" si="768"/>
        <v>#REF!</v>
      </c>
      <c r="CA1607" s="10"/>
    </row>
    <row r="1608" spans="1:79" ht="23.25" customHeight="1" x14ac:dyDescent="0.3">
      <c r="A1608" s="7">
        <v>1606</v>
      </c>
      <c r="B1608" s="43"/>
      <c r="C1608" s="44"/>
      <c r="D1608" s="45"/>
      <c r="E1608" s="46"/>
      <c r="F1608" s="46"/>
      <c r="G1608" s="46"/>
      <c r="H1608" s="50"/>
      <c r="I1608" s="51"/>
      <c r="J1608" s="52"/>
      <c r="K1608" s="51"/>
      <c r="L1608" s="53"/>
      <c r="M1608" s="54"/>
      <c r="N1608" s="43"/>
      <c r="O1608" s="55"/>
      <c r="P1608" s="46"/>
      <c r="Q1608" s="46"/>
      <c r="R1608" s="46"/>
      <c r="S1608" s="43"/>
      <c r="T1608" s="56"/>
      <c r="U1608" s="46"/>
      <c r="V1608" s="57"/>
      <c r="W1608" s="58"/>
      <c r="X1608" s="57"/>
      <c r="Y1608" s="46"/>
      <c r="Z1608" s="57"/>
      <c r="AA1608" s="59"/>
      <c r="AB1608" s="60"/>
      <c r="AJ1608" s="11">
        <f t="shared" si="766"/>
        <v>13</v>
      </c>
      <c r="AK1608" s="11">
        <f t="shared" si="769"/>
        <v>0</v>
      </c>
      <c r="AL1608" s="11">
        <f t="shared" si="770"/>
        <v>0</v>
      </c>
      <c r="AM1608" s="11">
        <f t="shared" si="771"/>
        <v>0</v>
      </c>
      <c r="AN1608" s="11">
        <f t="shared" si="772"/>
        <v>0</v>
      </c>
      <c r="AO1608" s="4" t="e">
        <f>IF(#REF!="I",1,IF(#REF!="II",2,IF(#REF!="III",3,IF(#REF!="IV",4))))</f>
        <v>#REF!</v>
      </c>
      <c r="AP1608" s="11" t="e">
        <f>IF(#REF!="PULMONAR",1,IF(AND(#REF!="EXTRAPULMONAR",#REF!&lt;&gt;"MENINGEA"),2,IF(AND(#REF!="EXTRAPULMONAR",#REF!="MENINGEA"),3,)))</f>
        <v>#REF!</v>
      </c>
      <c r="AQ16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8" s="4">
        <f t="shared" si="773"/>
        <v>0</v>
      </c>
      <c r="AS1608" s="10">
        <f t="shared" si="774"/>
        <v>0</v>
      </c>
      <c r="AT1608" s="10">
        <f t="shared" si="775"/>
        <v>0</v>
      </c>
      <c r="AU1608" s="10" t="str">
        <f t="shared" si="776"/>
        <v>0</v>
      </c>
      <c r="AV1608" s="11" t="e">
        <f t="shared" si="777"/>
        <v>#N/A</v>
      </c>
      <c r="AW1608" s="4" t="e">
        <f t="shared" si="778"/>
        <v>#N/A</v>
      </c>
      <c r="AX1608" s="10" t="e">
        <f t="shared" si="764"/>
        <v>#N/A</v>
      </c>
      <c r="AY1608" s="10" t="e">
        <f t="shared" si="765"/>
        <v>#N/A</v>
      </c>
      <c r="AZ1608" s="10" t="e">
        <f t="shared" si="779"/>
        <v>#REF!</v>
      </c>
      <c r="BA1608" s="12" t="e">
        <f>IF(BW1608=7,0,AJ1608&amp;IF(#REF!="SI",1,IF(#REF!="NO",2,IF(#REF!="VIH + PREVIO",3,0))))</f>
        <v>#REF!</v>
      </c>
      <c r="BB1608" s="13" t="e">
        <f>IF(AND(#REF!="POSITIVO",#REF!="POSITIVO"),1,IF(#REF!="NEGATIVO",2,IF(#REF!="VIH + PREVIO",3,0)))</f>
        <v>#REF!</v>
      </c>
      <c r="BC1608" s="10" t="e">
        <f>IF(#REF!="SI",1,IF(#REF!="NO",2,0))</f>
        <v>#REF!</v>
      </c>
      <c r="BD1608" s="10" t="e">
        <f>IF(#REF!="SI",1,IF(#REF!="NO",2,0))</f>
        <v>#REF!</v>
      </c>
      <c r="BE1608" s="10" t="e">
        <f>IF(OR(#REF!="VIH + PREVIO",#REF!="VIH + PREVIO",#REF!="VIH + PREVIO"),1,0)</f>
        <v>#REF!</v>
      </c>
      <c r="BF1608" s="13" t="e">
        <f>IF(OR(#REF!="POSITIVO",#REF!="NEGATIVO"),1,IF(#REF!="PACIENTE NO ACEPTA",2,IF(#REF!="VIH + PREVIO",3,0)))</f>
        <v>#REF!</v>
      </c>
      <c r="BG1608" s="10" t="e">
        <f t="shared" si="780"/>
        <v>#REF!</v>
      </c>
      <c r="BH1608" s="10" t="e">
        <f t="shared" si="781"/>
        <v>#REF!</v>
      </c>
      <c r="BI1608" s="10" t="e">
        <f t="shared" si="782"/>
        <v>#REF!</v>
      </c>
      <c r="BJ1608" s="10" t="e">
        <f t="shared" si="783"/>
        <v>#REF!</v>
      </c>
      <c r="BK1608" s="10" t="e">
        <f t="shared" si="784"/>
        <v>#REF!</v>
      </c>
      <c r="BL1608" s="10" t="e">
        <f t="shared" si="785"/>
        <v>#REF!</v>
      </c>
      <c r="BM1608" s="10" t="e">
        <f>IF(OR(BW1608=7,AQ1608=6),0,IF(#REF!="I",1,IF(#REF!="II",2,IF(#REF!="III",3,IF(#REF!="IV",4))))&amp;AP1608&amp;AQ1608&amp;AR1608&amp;AS1608&amp;AT1608&amp;AU1608&amp;AX1608)</f>
        <v>#REF!</v>
      </c>
      <c r="BN1608" s="10" t="e">
        <f t="shared" si="786"/>
        <v>#REF!</v>
      </c>
      <c r="BO1608" s="10" t="e">
        <f t="shared" si="787"/>
        <v>#REF!</v>
      </c>
      <c r="BP1608" s="10" t="e">
        <f t="shared" si="788"/>
        <v>#REF!</v>
      </c>
      <c r="BQ1608" s="10" t="e">
        <f t="shared" si="789"/>
        <v>#REF!</v>
      </c>
      <c r="BR1608" s="10" t="e">
        <f t="shared" si="790"/>
        <v>#REF!</v>
      </c>
      <c r="BS1608" s="10" t="e">
        <f t="shared" si="791"/>
        <v>#REF!</v>
      </c>
      <c r="BT1608" s="10" t="e">
        <f>IF(OR(BW1608=7,AQ1608=6),0,AO1608&amp;IF(#REF!="SI",1,IF(#REF!="NO",2,IF(#REF!="VIH + PREVIO",3,0))))</f>
        <v>#REF!</v>
      </c>
      <c r="BU1608" s="10" t="e">
        <f>IF(OR(BW1608=7,AQ1608=6),0,IF(#REF!="-",1,0))</f>
        <v>#REF!</v>
      </c>
      <c r="BV1608" s="10" t="e">
        <f t="shared" si="792"/>
        <v>#REF!</v>
      </c>
      <c r="BW16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8" s="10" t="e">
        <f t="shared" si="767"/>
        <v>#REF!</v>
      </c>
      <c r="BY1608" s="10" t="e">
        <f t="shared" si="793"/>
        <v>#REF!</v>
      </c>
      <c r="BZ1608" s="10" t="e">
        <f t="shared" si="768"/>
        <v>#REF!</v>
      </c>
      <c r="CA1608" s="10"/>
    </row>
    <row r="1609" spans="1:79" ht="23.25" customHeight="1" x14ac:dyDescent="0.3">
      <c r="A1609" s="7">
        <v>1607</v>
      </c>
      <c r="B1609" s="43"/>
      <c r="C1609" s="44"/>
      <c r="D1609" s="45"/>
      <c r="E1609" s="46"/>
      <c r="F1609" s="46"/>
      <c r="G1609" s="46"/>
      <c r="H1609" s="50"/>
      <c r="I1609" s="51"/>
      <c r="J1609" s="52"/>
      <c r="K1609" s="51"/>
      <c r="L1609" s="53"/>
      <c r="M1609" s="54"/>
      <c r="N1609" s="43"/>
      <c r="O1609" s="55"/>
      <c r="P1609" s="46"/>
      <c r="Q1609" s="46"/>
      <c r="R1609" s="46"/>
      <c r="S1609" s="43"/>
      <c r="T1609" s="56"/>
      <c r="U1609" s="46"/>
      <c r="V1609" s="57"/>
      <c r="W1609" s="58"/>
      <c r="X1609" s="57"/>
      <c r="Y1609" s="46"/>
      <c r="Z1609" s="57"/>
      <c r="AA1609" s="59"/>
      <c r="AB1609" s="60"/>
      <c r="AJ1609" s="11">
        <f t="shared" si="766"/>
        <v>13</v>
      </c>
      <c r="AK1609" s="11">
        <f t="shared" si="769"/>
        <v>0</v>
      </c>
      <c r="AL1609" s="11">
        <f t="shared" si="770"/>
        <v>0</v>
      </c>
      <c r="AM1609" s="11">
        <f t="shared" si="771"/>
        <v>0</v>
      </c>
      <c r="AN1609" s="11">
        <f t="shared" si="772"/>
        <v>0</v>
      </c>
      <c r="AO1609" s="4" t="e">
        <f>IF(#REF!="I",1,IF(#REF!="II",2,IF(#REF!="III",3,IF(#REF!="IV",4))))</f>
        <v>#REF!</v>
      </c>
      <c r="AP1609" s="11" t="e">
        <f>IF(#REF!="PULMONAR",1,IF(AND(#REF!="EXTRAPULMONAR",#REF!&lt;&gt;"MENINGEA"),2,IF(AND(#REF!="EXTRAPULMONAR",#REF!="MENINGEA"),3,)))</f>
        <v>#REF!</v>
      </c>
      <c r="AQ16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09" s="4">
        <f t="shared" si="773"/>
        <v>0</v>
      </c>
      <c r="AS1609" s="10">
        <f t="shared" si="774"/>
        <v>0</v>
      </c>
      <c r="AT1609" s="10">
        <f t="shared" si="775"/>
        <v>0</v>
      </c>
      <c r="AU1609" s="10" t="str">
        <f t="shared" si="776"/>
        <v>0</v>
      </c>
      <c r="AV1609" s="11" t="e">
        <f t="shared" si="777"/>
        <v>#N/A</v>
      </c>
      <c r="AW1609" s="4" t="e">
        <f t="shared" si="778"/>
        <v>#N/A</v>
      </c>
      <c r="AX1609" s="10" t="e">
        <f t="shared" si="764"/>
        <v>#N/A</v>
      </c>
      <c r="AY1609" s="10" t="e">
        <f t="shared" si="765"/>
        <v>#N/A</v>
      </c>
      <c r="AZ1609" s="10" t="e">
        <f t="shared" si="779"/>
        <v>#REF!</v>
      </c>
      <c r="BA1609" s="12" t="e">
        <f>IF(BW1609=7,0,AJ1609&amp;IF(#REF!="SI",1,IF(#REF!="NO",2,IF(#REF!="VIH + PREVIO",3,0))))</f>
        <v>#REF!</v>
      </c>
      <c r="BB1609" s="13" t="e">
        <f>IF(AND(#REF!="POSITIVO",#REF!="POSITIVO"),1,IF(#REF!="NEGATIVO",2,IF(#REF!="VIH + PREVIO",3,0)))</f>
        <v>#REF!</v>
      </c>
      <c r="BC1609" s="10" t="e">
        <f>IF(#REF!="SI",1,IF(#REF!="NO",2,0))</f>
        <v>#REF!</v>
      </c>
      <c r="BD1609" s="10" t="e">
        <f>IF(#REF!="SI",1,IF(#REF!="NO",2,0))</f>
        <v>#REF!</v>
      </c>
      <c r="BE1609" s="10" t="e">
        <f>IF(OR(#REF!="VIH + PREVIO",#REF!="VIH + PREVIO",#REF!="VIH + PREVIO"),1,0)</f>
        <v>#REF!</v>
      </c>
      <c r="BF1609" s="13" t="e">
        <f>IF(OR(#REF!="POSITIVO",#REF!="NEGATIVO"),1,IF(#REF!="PACIENTE NO ACEPTA",2,IF(#REF!="VIH + PREVIO",3,0)))</f>
        <v>#REF!</v>
      </c>
      <c r="BG1609" s="10" t="e">
        <f t="shared" si="780"/>
        <v>#REF!</v>
      </c>
      <c r="BH1609" s="10" t="e">
        <f t="shared" si="781"/>
        <v>#REF!</v>
      </c>
      <c r="BI1609" s="10" t="e">
        <f t="shared" si="782"/>
        <v>#REF!</v>
      </c>
      <c r="BJ1609" s="10" t="e">
        <f t="shared" si="783"/>
        <v>#REF!</v>
      </c>
      <c r="BK1609" s="10" t="e">
        <f t="shared" si="784"/>
        <v>#REF!</v>
      </c>
      <c r="BL1609" s="10" t="e">
        <f t="shared" si="785"/>
        <v>#REF!</v>
      </c>
      <c r="BM1609" s="10" t="e">
        <f>IF(OR(BW1609=7,AQ1609=6),0,IF(#REF!="I",1,IF(#REF!="II",2,IF(#REF!="III",3,IF(#REF!="IV",4))))&amp;AP1609&amp;AQ1609&amp;AR1609&amp;AS1609&amp;AT1609&amp;AU1609&amp;AX1609)</f>
        <v>#REF!</v>
      </c>
      <c r="BN1609" s="10" t="e">
        <f t="shared" si="786"/>
        <v>#REF!</v>
      </c>
      <c r="BO1609" s="10" t="e">
        <f t="shared" si="787"/>
        <v>#REF!</v>
      </c>
      <c r="BP1609" s="10" t="e">
        <f t="shared" si="788"/>
        <v>#REF!</v>
      </c>
      <c r="BQ1609" s="10" t="e">
        <f t="shared" si="789"/>
        <v>#REF!</v>
      </c>
      <c r="BR1609" s="10" t="e">
        <f t="shared" si="790"/>
        <v>#REF!</v>
      </c>
      <c r="BS1609" s="10" t="e">
        <f t="shared" si="791"/>
        <v>#REF!</v>
      </c>
      <c r="BT1609" s="10" t="e">
        <f>IF(OR(BW1609=7,AQ1609=6),0,AO1609&amp;IF(#REF!="SI",1,IF(#REF!="NO",2,IF(#REF!="VIH + PREVIO",3,0))))</f>
        <v>#REF!</v>
      </c>
      <c r="BU1609" s="10" t="e">
        <f>IF(OR(BW1609=7,AQ1609=6),0,IF(#REF!="-",1,0))</f>
        <v>#REF!</v>
      </c>
      <c r="BV1609" s="10" t="e">
        <f t="shared" si="792"/>
        <v>#REF!</v>
      </c>
      <c r="BW16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09" s="10" t="e">
        <f t="shared" si="767"/>
        <v>#REF!</v>
      </c>
      <c r="BY1609" s="10" t="e">
        <f t="shared" si="793"/>
        <v>#REF!</v>
      </c>
      <c r="BZ1609" s="10" t="e">
        <f t="shared" si="768"/>
        <v>#REF!</v>
      </c>
      <c r="CA1609" s="10"/>
    </row>
    <row r="1610" spans="1:79" ht="23.25" customHeight="1" x14ac:dyDescent="0.3">
      <c r="A1610" s="7">
        <v>1608</v>
      </c>
      <c r="B1610" s="43"/>
      <c r="C1610" s="44"/>
      <c r="D1610" s="45"/>
      <c r="E1610" s="46"/>
      <c r="F1610" s="46"/>
      <c r="G1610" s="46"/>
      <c r="H1610" s="50"/>
      <c r="I1610" s="51"/>
      <c r="J1610" s="52"/>
      <c r="K1610" s="51"/>
      <c r="L1610" s="53"/>
      <c r="M1610" s="54"/>
      <c r="N1610" s="43"/>
      <c r="O1610" s="55"/>
      <c r="P1610" s="46"/>
      <c r="Q1610" s="46"/>
      <c r="R1610" s="46"/>
      <c r="S1610" s="43"/>
      <c r="T1610" s="56"/>
      <c r="U1610" s="46"/>
      <c r="V1610" s="57"/>
      <c r="W1610" s="58"/>
      <c r="X1610" s="57"/>
      <c r="Y1610" s="46"/>
      <c r="Z1610" s="57"/>
      <c r="AA1610" s="59"/>
      <c r="AB1610" s="60"/>
      <c r="AJ1610" s="11">
        <f t="shared" si="766"/>
        <v>13</v>
      </c>
      <c r="AK1610" s="11">
        <f t="shared" si="769"/>
        <v>0</v>
      </c>
      <c r="AL1610" s="11">
        <f t="shared" si="770"/>
        <v>0</v>
      </c>
      <c r="AM1610" s="11">
        <f t="shared" si="771"/>
        <v>0</v>
      </c>
      <c r="AN1610" s="11">
        <f t="shared" si="772"/>
        <v>0</v>
      </c>
      <c r="AO1610" s="4" t="e">
        <f>IF(#REF!="I",1,IF(#REF!="II",2,IF(#REF!="III",3,IF(#REF!="IV",4))))</f>
        <v>#REF!</v>
      </c>
      <c r="AP1610" s="11" t="e">
        <f>IF(#REF!="PULMONAR",1,IF(AND(#REF!="EXTRAPULMONAR",#REF!&lt;&gt;"MENINGEA"),2,IF(AND(#REF!="EXTRAPULMONAR",#REF!="MENINGEA"),3,)))</f>
        <v>#REF!</v>
      </c>
      <c r="AQ16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0" s="4">
        <f t="shared" si="773"/>
        <v>0</v>
      </c>
      <c r="AS1610" s="10">
        <f t="shared" si="774"/>
        <v>0</v>
      </c>
      <c r="AT1610" s="10">
        <f t="shared" si="775"/>
        <v>0</v>
      </c>
      <c r="AU1610" s="10" t="str">
        <f t="shared" si="776"/>
        <v>0</v>
      </c>
      <c r="AV1610" s="11" t="e">
        <f t="shared" si="777"/>
        <v>#N/A</v>
      </c>
      <c r="AW1610" s="4" t="e">
        <f t="shared" si="778"/>
        <v>#N/A</v>
      </c>
      <c r="AX1610" s="10" t="e">
        <f t="shared" si="764"/>
        <v>#N/A</v>
      </c>
      <c r="AY1610" s="10" t="e">
        <f t="shared" si="765"/>
        <v>#N/A</v>
      </c>
      <c r="AZ1610" s="10" t="e">
        <f t="shared" si="779"/>
        <v>#REF!</v>
      </c>
      <c r="BA1610" s="12" t="e">
        <f>IF(BW1610=7,0,AJ1610&amp;IF(#REF!="SI",1,IF(#REF!="NO",2,IF(#REF!="VIH + PREVIO",3,0))))</f>
        <v>#REF!</v>
      </c>
      <c r="BB1610" s="13" t="e">
        <f>IF(AND(#REF!="POSITIVO",#REF!="POSITIVO"),1,IF(#REF!="NEGATIVO",2,IF(#REF!="VIH + PREVIO",3,0)))</f>
        <v>#REF!</v>
      </c>
      <c r="BC1610" s="10" t="e">
        <f>IF(#REF!="SI",1,IF(#REF!="NO",2,0))</f>
        <v>#REF!</v>
      </c>
      <c r="BD1610" s="10" t="e">
        <f>IF(#REF!="SI",1,IF(#REF!="NO",2,0))</f>
        <v>#REF!</v>
      </c>
      <c r="BE1610" s="10" t="e">
        <f>IF(OR(#REF!="VIH + PREVIO",#REF!="VIH + PREVIO",#REF!="VIH + PREVIO"),1,0)</f>
        <v>#REF!</v>
      </c>
      <c r="BF1610" s="13" t="e">
        <f>IF(OR(#REF!="POSITIVO",#REF!="NEGATIVO"),1,IF(#REF!="PACIENTE NO ACEPTA",2,IF(#REF!="VIH + PREVIO",3,0)))</f>
        <v>#REF!</v>
      </c>
      <c r="BG1610" s="10" t="e">
        <f t="shared" si="780"/>
        <v>#REF!</v>
      </c>
      <c r="BH1610" s="10" t="e">
        <f t="shared" si="781"/>
        <v>#REF!</v>
      </c>
      <c r="BI1610" s="10" t="e">
        <f t="shared" si="782"/>
        <v>#REF!</v>
      </c>
      <c r="BJ1610" s="10" t="e">
        <f t="shared" si="783"/>
        <v>#REF!</v>
      </c>
      <c r="BK1610" s="10" t="e">
        <f t="shared" si="784"/>
        <v>#REF!</v>
      </c>
      <c r="BL1610" s="10" t="e">
        <f t="shared" si="785"/>
        <v>#REF!</v>
      </c>
      <c r="BM1610" s="10" t="e">
        <f>IF(OR(BW1610=7,AQ1610=6),0,IF(#REF!="I",1,IF(#REF!="II",2,IF(#REF!="III",3,IF(#REF!="IV",4))))&amp;AP1610&amp;AQ1610&amp;AR1610&amp;AS1610&amp;AT1610&amp;AU1610&amp;AX1610)</f>
        <v>#REF!</v>
      </c>
      <c r="BN1610" s="10" t="e">
        <f t="shared" si="786"/>
        <v>#REF!</v>
      </c>
      <c r="BO1610" s="10" t="e">
        <f t="shared" si="787"/>
        <v>#REF!</v>
      </c>
      <c r="BP1610" s="10" t="e">
        <f t="shared" si="788"/>
        <v>#REF!</v>
      </c>
      <c r="BQ1610" s="10" t="e">
        <f t="shared" si="789"/>
        <v>#REF!</v>
      </c>
      <c r="BR1610" s="10" t="e">
        <f t="shared" si="790"/>
        <v>#REF!</v>
      </c>
      <c r="BS1610" s="10" t="e">
        <f t="shared" si="791"/>
        <v>#REF!</v>
      </c>
      <c r="BT1610" s="10" t="e">
        <f>IF(OR(BW1610=7,AQ1610=6),0,AO1610&amp;IF(#REF!="SI",1,IF(#REF!="NO",2,IF(#REF!="VIH + PREVIO",3,0))))</f>
        <v>#REF!</v>
      </c>
      <c r="BU1610" s="10" t="e">
        <f>IF(OR(BW1610=7,AQ1610=6),0,IF(#REF!="-",1,0))</f>
        <v>#REF!</v>
      </c>
      <c r="BV1610" s="10" t="e">
        <f t="shared" si="792"/>
        <v>#REF!</v>
      </c>
      <c r="BW16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0" s="10" t="e">
        <f t="shared" si="767"/>
        <v>#REF!</v>
      </c>
      <c r="BY1610" s="10" t="e">
        <f t="shared" si="793"/>
        <v>#REF!</v>
      </c>
      <c r="BZ1610" s="10" t="e">
        <f t="shared" si="768"/>
        <v>#REF!</v>
      </c>
      <c r="CA1610" s="10"/>
    </row>
    <row r="1611" spans="1:79" ht="23.25" customHeight="1" x14ac:dyDescent="0.3">
      <c r="A1611" s="7">
        <v>1609</v>
      </c>
      <c r="B1611" s="43"/>
      <c r="C1611" s="44"/>
      <c r="D1611" s="45"/>
      <c r="E1611" s="46"/>
      <c r="F1611" s="46"/>
      <c r="G1611" s="46"/>
      <c r="H1611" s="50"/>
      <c r="I1611" s="51"/>
      <c r="J1611" s="52"/>
      <c r="K1611" s="51"/>
      <c r="L1611" s="53"/>
      <c r="M1611" s="54"/>
      <c r="N1611" s="43"/>
      <c r="O1611" s="55"/>
      <c r="P1611" s="46"/>
      <c r="Q1611" s="46"/>
      <c r="R1611" s="46"/>
      <c r="S1611" s="43"/>
      <c r="T1611" s="56"/>
      <c r="U1611" s="46"/>
      <c r="V1611" s="57"/>
      <c r="W1611" s="58"/>
      <c r="X1611" s="57"/>
      <c r="Y1611" s="46"/>
      <c r="Z1611" s="57"/>
      <c r="AA1611" s="59"/>
      <c r="AB1611" s="60"/>
      <c r="AJ1611" s="11">
        <f t="shared" si="766"/>
        <v>13</v>
      </c>
      <c r="AK1611" s="11">
        <f t="shared" si="769"/>
        <v>0</v>
      </c>
      <c r="AL1611" s="11">
        <f t="shared" si="770"/>
        <v>0</v>
      </c>
      <c r="AM1611" s="11">
        <f t="shared" si="771"/>
        <v>0</v>
      </c>
      <c r="AN1611" s="11">
        <f t="shared" si="772"/>
        <v>0</v>
      </c>
      <c r="AO1611" s="4" t="e">
        <f>IF(#REF!="I",1,IF(#REF!="II",2,IF(#REF!="III",3,IF(#REF!="IV",4))))</f>
        <v>#REF!</v>
      </c>
      <c r="AP1611" s="11" t="e">
        <f>IF(#REF!="PULMONAR",1,IF(AND(#REF!="EXTRAPULMONAR",#REF!&lt;&gt;"MENINGEA"),2,IF(AND(#REF!="EXTRAPULMONAR",#REF!="MENINGEA"),3,)))</f>
        <v>#REF!</v>
      </c>
      <c r="AQ16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1" s="4">
        <f t="shared" si="773"/>
        <v>0</v>
      </c>
      <c r="AS1611" s="10">
        <f t="shared" si="774"/>
        <v>0</v>
      </c>
      <c r="AT1611" s="10">
        <f t="shared" si="775"/>
        <v>0</v>
      </c>
      <c r="AU1611" s="10" t="str">
        <f t="shared" si="776"/>
        <v>0</v>
      </c>
      <c r="AV1611" s="11" t="e">
        <f t="shared" si="777"/>
        <v>#N/A</v>
      </c>
      <c r="AW1611" s="4" t="e">
        <f t="shared" si="778"/>
        <v>#N/A</v>
      </c>
      <c r="AX1611" s="10" t="e">
        <f t="shared" si="764"/>
        <v>#N/A</v>
      </c>
      <c r="AY1611" s="10" t="e">
        <f t="shared" si="765"/>
        <v>#N/A</v>
      </c>
      <c r="AZ1611" s="10" t="e">
        <f t="shared" si="779"/>
        <v>#REF!</v>
      </c>
      <c r="BA1611" s="12" t="e">
        <f>IF(BW1611=7,0,AJ1611&amp;IF(#REF!="SI",1,IF(#REF!="NO",2,IF(#REF!="VIH + PREVIO",3,0))))</f>
        <v>#REF!</v>
      </c>
      <c r="BB1611" s="13" t="e">
        <f>IF(AND(#REF!="POSITIVO",#REF!="POSITIVO"),1,IF(#REF!="NEGATIVO",2,IF(#REF!="VIH + PREVIO",3,0)))</f>
        <v>#REF!</v>
      </c>
      <c r="BC1611" s="10" t="e">
        <f>IF(#REF!="SI",1,IF(#REF!="NO",2,0))</f>
        <v>#REF!</v>
      </c>
      <c r="BD1611" s="10" t="e">
        <f>IF(#REF!="SI",1,IF(#REF!="NO",2,0))</f>
        <v>#REF!</v>
      </c>
      <c r="BE1611" s="10" t="e">
        <f>IF(OR(#REF!="VIH + PREVIO",#REF!="VIH + PREVIO",#REF!="VIH + PREVIO"),1,0)</f>
        <v>#REF!</v>
      </c>
      <c r="BF1611" s="13" t="e">
        <f>IF(OR(#REF!="POSITIVO",#REF!="NEGATIVO"),1,IF(#REF!="PACIENTE NO ACEPTA",2,IF(#REF!="VIH + PREVIO",3,0)))</f>
        <v>#REF!</v>
      </c>
      <c r="BG1611" s="10" t="e">
        <f t="shared" si="780"/>
        <v>#REF!</v>
      </c>
      <c r="BH1611" s="10" t="e">
        <f t="shared" si="781"/>
        <v>#REF!</v>
      </c>
      <c r="BI1611" s="10" t="e">
        <f t="shared" si="782"/>
        <v>#REF!</v>
      </c>
      <c r="BJ1611" s="10" t="e">
        <f t="shared" si="783"/>
        <v>#REF!</v>
      </c>
      <c r="BK1611" s="10" t="e">
        <f t="shared" si="784"/>
        <v>#REF!</v>
      </c>
      <c r="BL1611" s="10" t="e">
        <f t="shared" si="785"/>
        <v>#REF!</v>
      </c>
      <c r="BM1611" s="10" t="e">
        <f>IF(OR(BW1611=7,AQ1611=6),0,IF(#REF!="I",1,IF(#REF!="II",2,IF(#REF!="III",3,IF(#REF!="IV",4))))&amp;AP1611&amp;AQ1611&amp;AR1611&amp;AS1611&amp;AT1611&amp;AU1611&amp;AX1611)</f>
        <v>#REF!</v>
      </c>
      <c r="BN1611" s="10" t="e">
        <f t="shared" si="786"/>
        <v>#REF!</v>
      </c>
      <c r="BO1611" s="10" t="e">
        <f t="shared" si="787"/>
        <v>#REF!</v>
      </c>
      <c r="BP1611" s="10" t="e">
        <f t="shared" si="788"/>
        <v>#REF!</v>
      </c>
      <c r="BQ1611" s="10" t="e">
        <f t="shared" si="789"/>
        <v>#REF!</v>
      </c>
      <c r="BR1611" s="10" t="e">
        <f t="shared" si="790"/>
        <v>#REF!</v>
      </c>
      <c r="BS1611" s="10" t="e">
        <f t="shared" si="791"/>
        <v>#REF!</v>
      </c>
      <c r="BT1611" s="10" t="e">
        <f>IF(OR(BW1611=7,AQ1611=6),0,AO1611&amp;IF(#REF!="SI",1,IF(#REF!="NO",2,IF(#REF!="VIH + PREVIO",3,0))))</f>
        <v>#REF!</v>
      </c>
      <c r="BU1611" s="10" t="e">
        <f>IF(OR(BW1611=7,AQ1611=6),0,IF(#REF!="-",1,0))</f>
        <v>#REF!</v>
      </c>
      <c r="BV1611" s="10" t="e">
        <f t="shared" si="792"/>
        <v>#REF!</v>
      </c>
      <c r="BW16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1" s="10" t="e">
        <f t="shared" si="767"/>
        <v>#REF!</v>
      </c>
      <c r="BY1611" s="10" t="e">
        <f t="shared" si="793"/>
        <v>#REF!</v>
      </c>
      <c r="BZ1611" s="10" t="e">
        <f t="shared" si="768"/>
        <v>#REF!</v>
      </c>
      <c r="CA1611" s="10"/>
    </row>
    <row r="1612" spans="1:79" ht="23.25" customHeight="1" x14ac:dyDescent="0.3">
      <c r="A1612" s="7">
        <v>1610</v>
      </c>
      <c r="B1612" s="43"/>
      <c r="C1612" s="44"/>
      <c r="D1612" s="45"/>
      <c r="E1612" s="46"/>
      <c r="F1612" s="46"/>
      <c r="G1612" s="46"/>
      <c r="H1612" s="50"/>
      <c r="I1612" s="51"/>
      <c r="J1612" s="52"/>
      <c r="K1612" s="51"/>
      <c r="L1612" s="53"/>
      <c r="M1612" s="54"/>
      <c r="N1612" s="43"/>
      <c r="O1612" s="55"/>
      <c r="P1612" s="46"/>
      <c r="Q1612" s="46"/>
      <c r="R1612" s="46"/>
      <c r="S1612" s="43"/>
      <c r="T1612" s="56"/>
      <c r="U1612" s="46"/>
      <c r="V1612" s="57"/>
      <c r="W1612" s="58"/>
      <c r="X1612" s="57"/>
      <c r="Y1612" s="46"/>
      <c r="Z1612" s="57"/>
      <c r="AA1612" s="59"/>
      <c r="AB1612" s="60"/>
      <c r="AJ1612" s="11">
        <f t="shared" si="766"/>
        <v>13</v>
      </c>
      <c r="AK1612" s="11">
        <f t="shared" si="769"/>
        <v>0</v>
      </c>
      <c r="AL1612" s="11">
        <f t="shared" si="770"/>
        <v>0</v>
      </c>
      <c r="AM1612" s="11">
        <f t="shared" si="771"/>
        <v>0</v>
      </c>
      <c r="AN1612" s="11">
        <f t="shared" si="772"/>
        <v>0</v>
      </c>
      <c r="AO1612" s="4" t="e">
        <f>IF(#REF!="I",1,IF(#REF!="II",2,IF(#REF!="III",3,IF(#REF!="IV",4))))</f>
        <v>#REF!</v>
      </c>
      <c r="AP1612" s="11" t="e">
        <f>IF(#REF!="PULMONAR",1,IF(AND(#REF!="EXTRAPULMONAR",#REF!&lt;&gt;"MENINGEA"),2,IF(AND(#REF!="EXTRAPULMONAR",#REF!="MENINGEA"),3,)))</f>
        <v>#REF!</v>
      </c>
      <c r="AQ16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2" s="4">
        <f t="shared" si="773"/>
        <v>0</v>
      </c>
      <c r="AS1612" s="10">
        <f t="shared" si="774"/>
        <v>0</v>
      </c>
      <c r="AT1612" s="10">
        <f t="shared" si="775"/>
        <v>0</v>
      </c>
      <c r="AU1612" s="10" t="str">
        <f t="shared" si="776"/>
        <v>0</v>
      </c>
      <c r="AV1612" s="11" t="e">
        <f t="shared" si="777"/>
        <v>#N/A</v>
      </c>
      <c r="AW1612" s="4" t="e">
        <f t="shared" si="778"/>
        <v>#N/A</v>
      </c>
      <c r="AX1612" s="10" t="e">
        <f t="shared" si="764"/>
        <v>#N/A</v>
      </c>
      <c r="AY1612" s="10" t="e">
        <f t="shared" si="765"/>
        <v>#N/A</v>
      </c>
      <c r="AZ1612" s="10" t="e">
        <f t="shared" si="779"/>
        <v>#REF!</v>
      </c>
      <c r="BA1612" s="12" t="e">
        <f>IF(BW1612=7,0,AJ1612&amp;IF(#REF!="SI",1,IF(#REF!="NO",2,IF(#REF!="VIH + PREVIO",3,0))))</f>
        <v>#REF!</v>
      </c>
      <c r="BB1612" s="13" t="e">
        <f>IF(AND(#REF!="POSITIVO",#REF!="POSITIVO"),1,IF(#REF!="NEGATIVO",2,IF(#REF!="VIH + PREVIO",3,0)))</f>
        <v>#REF!</v>
      </c>
      <c r="BC1612" s="10" t="e">
        <f>IF(#REF!="SI",1,IF(#REF!="NO",2,0))</f>
        <v>#REF!</v>
      </c>
      <c r="BD1612" s="10" t="e">
        <f>IF(#REF!="SI",1,IF(#REF!="NO",2,0))</f>
        <v>#REF!</v>
      </c>
      <c r="BE1612" s="10" t="e">
        <f>IF(OR(#REF!="VIH + PREVIO",#REF!="VIH + PREVIO",#REF!="VIH + PREVIO"),1,0)</f>
        <v>#REF!</v>
      </c>
      <c r="BF1612" s="13" t="e">
        <f>IF(OR(#REF!="POSITIVO",#REF!="NEGATIVO"),1,IF(#REF!="PACIENTE NO ACEPTA",2,IF(#REF!="VIH + PREVIO",3,0)))</f>
        <v>#REF!</v>
      </c>
      <c r="BG1612" s="10" t="e">
        <f t="shared" si="780"/>
        <v>#REF!</v>
      </c>
      <c r="BH1612" s="10" t="e">
        <f t="shared" si="781"/>
        <v>#REF!</v>
      </c>
      <c r="BI1612" s="10" t="e">
        <f t="shared" si="782"/>
        <v>#REF!</v>
      </c>
      <c r="BJ1612" s="10" t="e">
        <f t="shared" si="783"/>
        <v>#REF!</v>
      </c>
      <c r="BK1612" s="10" t="e">
        <f t="shared" si="784"/>
        <v>#REF!</v>
      </c>
      <c r="BL1612" s="10" t="e">
        <f t="shared" si="785"/>
        <v>#REF!</v>
      </c>
      <c r="BM1612" s="10" t="e">
        <f>IF(OR(BW1612=7,AQ1612=6),0,IF(#REF!="I",1,IF(#REF!="II",2,IF(#REF!="III",3,IF(#REF!="IV",4))))&amp;AP1612&amp;AQ1612&amp;AR1612&amp;AS1612&amp;AT1612&amp;AU1612&amp;AX1612)</f>
        <v>#REF!</v>
      </c>
      <c r="BN1612" s="10" t="e">
        <f t="shared" si="786"/>
        <v>#REF!</v>
      </c>
      <c r="BO1612" s="10" t="e">
        <f t="shared" si="787"/>
        <v>#REF!</v>
      </c>
      <c r="BP1612" s="10" t="e">
        <f t="shared" si="788"/>
        <v>#REF!</v>
      </c>
      <c r="BQ1612" s="10" t="e">
        <f t="shared" si="789"/>
        <v>#REF!</v>
      </c>
      <c r="BR1612" s="10" t="e">
        <f t="shared" si="790"/>
        <v>#REF!</v>
      </c>
      <c r="BS1612" s="10" t="e">
        <f t="shared" si="791"/>
        <v>#REF!</v>
      </c>
      <c r="BT1612" s="10" t="e">
        <f>IF(OR(BW1612=7,AQ1612=6),0,AO1612&amp;IF(#REF!="SI",1,IF(#REF!="NO",2,IF(#REF!="VIH + PREVIO",3,0))))</f>
        <v>#REF!</v>
      </c>
      <c r="BU1612" s="10" t="e">
        <f>IF(OR(BW1612=7,AQ1612=6),0,IF(#REF!="-",1,0))</f>
        <v>#REF!</v>
      </c>
      <c r="BV1612" s="10" t="e">
        <f t="shared" si="792"/>
        <v>#REF!</v>
      </c>
      <c r="BW16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2" s="10" t="e">
        <f t="shared" si="767"/>
        <v>#REF!</v>
      </c>
      <c r="BY1612" s="10" t="e">
        <f t="shared" si="793"/>
        <v>#REF!</v>
      </c>
      <c r="BZ1612" s="10" t="e">
        <f t="shared" si="768"/>
        <v>#REF!</v>
      </c>
      <c r="CA1612" s="10"/>
    </row>
    <row r="1613" spans="1:79" ht="23.25" customHeight="1" x14ac:dyDescent="0.3">
      <c r="A1613" s="7">
        <v>1611</v>
      </c>
      <c r="B1613" s="43"/>
      <c r="C1613" s="44"/>
      <c r="D1613" s="45"/>
      <c r="E1613" s="46"/>
      <c r="F1613" s="46"/>
      <c r="G1613" s="46"/>
      <c r="H1613" s="50"/>
      <c r="I1613" s="51"/>
      <c r="J1613" s="52"/>
      <c r="K1613" s="51"/>
      <c r="L1613" s="53"/>
      <c r="M1613" s="54"/>
      <c r="N1613" s="43"/>
      <c r="O1613" s="55"/>
      <c r="P1613" s="46"/>
      <c r="Q1613" s="46"/>
      <c r="R1613" s="46"/>
      <c r="S1613" s="43"/>
      <c r="T1613" s="56"/>
      <c r="U1613" s="46"/>
      <c r="V1613" s="57"/>
      <c r="W1613" s="58"/>
      <c r="X1613" s="57"/>
      <c r="Y1613" s="46"/>
      <c r="Z1613" s="57"/>
      <c r="AA1613" s="59"/>
      <c r="AB1613" s="60"/>
      <c r="AJ1613" s="11">
        <f t="shared" si="766"/>
        <v>13</v>
      </c>
      <c r="AK1613" s="11">
        <f t="shared" si="769"/>
        <v>0</v>
      </c>
      <c r="AL1613" s="11">
        <f t="shared" si="770"/>
        <v>0</v>
      </c>
      <c r="AM1613" s="11">
        <f t="shared" si="771"/>
        <v>0</v>
      </c>
      <c r="AN1613" s="11">
        <f t="shared" si="772"/>
        <v>0</v>
      </c>
      <c r="AO1613" s="4" t="e">
        <f>IF(#REF!="I",1,IF(#REF!="II",2,IF(#REF!="III",3,IF(#REF!="IV",4))))</f>
        <v>#REF!</v>
      </c>
      <c r="AP1613" s="11" t="e">
        <f>IF(#REF!="PULMONAR",1,IF(AND(#REF!="EXTRAPULMONAR",#REF!&lt;&gt;"MENINGEA"),2,IF(AND(#REF!="EXTRAPULMONAR",#REF!="MENINGEA"),3,)))</f>
        <v>#REF!</v>
      </c>
      <c r="AQ16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3" s="4">
        <f t="shared" si="773"/>
        <v>0</v>
      </c>
      <c r="AS1613" s="10">
        <f t="shared" si="774"/>
        <v>0</v>
      </c>
      <c r="AT1613" s="10">
        <f t="shared" si="775"/>
        <v>0</v>
      </c>
      <c r="AU1613" s="10" t="str">
        <f t="shared" si="776"/>
        <v>0</v>
      </c>
      <c r="AV1613" s="11" t="e">
        <f t="shared" si="777"/>
        <v>#N/A</v>
      </c>
      <c r="AW1613" s="4" t="e">
        <f t="shared" si="778"/>
        <v>#N/A</v>
      </c>
      <c r="AX1613" s="10" t="e">
        <f t="shared" si="764"/>
        <v>#N/A</v>
      </c>
      <c r="AY1613" s="10" t="e">
        <f t="shared" si="765"/>
        <v>#N/A</v>
      </c>
      <c r="AZ1613" s="10" t="e">
        <f t="shared" si="779"/>
        <v>#REF!</v>
      </c>
      <c r="BA1613" s="12" t="e">
        <f>IF(BW1613=7,0,AJ1613&amp;IF(#REF!="SI",1,IF(#REF!="NO",2,IF(#REF!="VIH + PREVIO",3,0))))</f>
        <v>#REF!</v>
      </c>
      <c r="BB1613" s="13" t="e">
        <f>IF(AND(#REF!="POSITIVO",#REF!="POSITIVO"),1,IF(#REF!="NEGATIVO",2,IF(#REF!="VIH + PREVIO",3,0)))</f>
        <v>#REF!</v>
      </c>
      <c r="BC1613" s="10" t="e">
        <f>IF(#REF!="SI",1,IF(#REF!="NO",2,0))</f>
        <v>#REF!</v>
      </c>
      <c r="BD1613" s="10" t="e">
        <f>IF(#REF!="SI",1,IF(#REF!="NO",2,0))</f>
        <v>#REF!</v>
      </c>
      <c r="BE1613" s="10" t="e">
        <f>IF(OR(#REF!="VIH + PREVIO",#REF!="VIH + PREVIO",#REF!="VIH + PREVIO"),1,0)</f>
        <v>#REF!</v>
      </c>
      <c r="BF1613" s="13" t="e">
        <f>IF(OR(#REF!="POSITIVO",#REF!="NEGATIVO"),1,IF(#REF!="PACIENTE NO ACEPTA",2,IF(#REF!="VIH + PREVIO",3,0)))</f>
        <v>#REF!</v>
      </c>
      <c r="BG1613" s="10" t="e">
        <f t="shared" si="780"/>
        <v>#REF!</v>
      </c>
      <c r="BH1613" s="10" t="e">
        <f t="shared" si="781"/>
        <v>#REF!</v>
      </c>
      <c r="BI1613" s="10" t="e">
        <f t="shared" si="782"/>
        <v>#REF!</v>
      </c>
      <c r="BJ1613" s="10" t="e">
        <f t="shared" si="783"/>
        <v>#REF!</v>
      </c>
      <c r="BK1613" s="10" t="e">
        <f t="shared" si="784"/>
        <v>#REF!</v>
      </c>
      <c r="BL1613" s="10" t="e">
        <f t="shared" si="785"/>
        <v>#REF!</v>
      </c>
      <c r="BM1613" s="10" t="e">
        <f>IF(OR(BW1613=7,AQ1613=6),0,IF(#REF!="I",1,IF(#REF!="II",2,IF(#REF!="III",3,IF(#REF!="IV",4))))&amp;AP1613&amp;AQ1613&amp;AR1613&amp;AS1613&amp;AT1613&amp;AU1613&amp;AX1613)</f>
        <v>#REF!</v>
      </c>
      <c r="BN1613" s="10" t="e">
        <f t="shared" si="786"/>
        <v>#REF!</v>
      </c>
      <c r="BO1613" s="10" t="e">
        <f t="shared" si="787"/>
        <v>#REF!</v>
      </c>
      <c r="BP1613" s="10" t="e">
        <f t="shared" si="788"/>
        <v>#REF!</v>
      </c>
      <c r="BQ1613" s="10" t="e">
        <f t="shared" si="789"/>
        <v>#REF!</v>
      </c>
      <c r="BR1613" s="10" t="e">
        <f t="shared" si="790"/>
        <v>#REF!</v>
      </c>
      <c r="BS1613" s="10" t="e">
        <f t="shared" si="791"/>
        <v>#REF!</v>
      </c>
      <c r="BT1613" s="10" t="e">
        <f>IF(OR(BW1613=7,AQ1613=6),0,AO1613&amp;IF(#REF!="SI",1,IF(#REF!="NO",2,IF(#REF!="VIH + PREVIO",3,0))))</f>
        <v>#REF!</v>
      </c>
      <c r="BU1613" s="10" t="e">
        <f>IF(OR(BW1613=7,AQ1613=6),0,IF(#REF!="-",1,0))</f>
        <v>#REF!</v>
      </c>
      <c r="BV1613" s="10" t="e">
        <f t="shared" si="792"/>
        <v>#REF!</v>
      </c>
      <c r="BW16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3" s="10" t="e">
        <f t="shared" si="767"/>
        <v>#REF!</v>
      </c>
      <c r="BY1613" s="10" t="e">
        <f t="shared" si="793"/>
        <v>#REF!</v>
      </c>
      <c r="BZ1613" s="10" t="e">
        <f t="shared" si="768"/>
        <v>#REF!</v>
      </c>
      <c r="CA1613" s="10"/>
    </row>
    <row r="1614" spans="1:79" ht="23.25" customHeight="1" x14ac:dyDescent="0.3">
      <c r="A1614" s="7">
        <v>1612</v>
      </c>
      <c r="B1614" s="43"/>
      <c r="C1614" s="44"/>
      <c r="D1614" s="45"/>
      <c r="E1614" s="46"/>
      <c r="F1614" s="46"/>
      <c r="G1614" s="46"/>
      <c r="H1614" s="50"/>
      <c r="I1614" s="51"/>
      <c r="J1614" s="52"/>
      <c r="K1614" s="51"/>
      <c r="L1614" s="53"/>
      <c r="M1614" s="54"/>
      <c r="N1614" s="43"/>
      <c r="O1614" s="55"/>
      <c r="P1614" s="46"/>
      <c r="Q1614" s="46"/>
      <c r="R1614" s="46"/>
      <c r="S1614" s="43"/>
      <c r="T1614" s="56"/>
      <c r="U1614" s="46"/>
      <c r="V1614" s="57"/>
      <c r="W1614" s="58"/>
      <c r="X1614" s="57"/>
      <c r="Y1614" s="46"/>
      <c r="Z1614" s="57"/>
      <c r="AA1614" s="59"/>
      <c r="AB1614" s="60"/>
      <c r="AJ1614" s="11">
        <f t="shared" si="766"/>
        <v>13</v>
      </c>
      <c r="AK1614" s="11">
        <f t="shared" si="769"/>
        <v>0</v>
      </c>
      <c r="AL1614" s="11">
        <f t="shared" si="770"/>
        <v>0</v>
      </c>
      <c r="AM1614" s="11">
        <f t="shared" si="771"/>
        <v>0</v>
      </c>
      <c r="AN1614" s="11">
        <f t="shared" si="772"/>
        <v>0</v>
      </c>
      <c r="AO1614" s="4" t="e">
        <f>IF(#REF!="I",1,IF(#REF!="II",2,IF(#REF!="III",3,IF(#REF!="IV",4))))</f>
        <v>#REF!</v>
      </c>
      <c r="AP1614" s="11" t="e">
        <f>IF(#REF!="PULMONAR",1,IF(AND(#REF!="EXTRAPULMONAR",#REF!&lt;&gt;"MENINGEA"),2,IF(AND(#REF!="EXTRAPULMONAR",#REF!="MENINGEA"),3,)))</f>
        <v>#REF!</v>
      </c>
      <c r="AQ16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4" s="4">
        <f t="shared" si="773"/>
        <v>0</v>
      </c>
      <c r="AS1614" s="10">
        <f t="shared" si="774"/>
        <v>0</v>
      </c>
      <c r="AT1614" s="10">
        <f t="shared" si="775"/>
        <v>0</v>
      </c>
      <c r="AU1614" s="10" t="str">
        <f t="shared" si="776"/>
        <v>0</v>
      </c>
      <c r="AV1614" s="11" t="e">
        <f t="shared" si="777"/>
        <v>#N/A</v>
      </c>
      <c r="AW1614" s="4" t="e">
        <f t="shared" si="778"/>
        <v>#N/A</v>
      </c>
      <c r="AX1614" s="10" t="e">
        <f t="shared" si="764"/>
        <v>#N/A</v>
      </c>
      <c r="AY1614" s="10" t="e">
        <f t="shared" si="765"/>
        <v>#N/A</v>
      </c>
      <c r="AZ1614" s="10" t="e">
        <f t="shared" si="779"/>
        <v>#REF!</v>
      </c>
      <c r="BA1614" s="12" t="e">
        <f>IF(BW1614=7,0,AJ1614&amp;IF(#REF!="SI",1,IF(#REF!="NO",2,IF(#REF!="VIH + PREVIO",3,0))))</f>
        <v>#REF!</v>
      </c>
      <c r="BB1614" s="13" t="e">
        <f>IF(AND(#REF!="POSITIVO",#REF!="POSITIVO"),1,IF(#REF!="NEGATIVO",2,IF(#REF!="VIH + PREVIO",3,0)))</f>
        <v>#REF!</v>
      </c>
      <c r="BC1614" s="10" t="e">
        <f>IF(#REF!="SI",1,IF(#REF!="NO",2,0))</f>
        <v>#REF!</v>
      </c>
      <c r="BD1614" s="10" t="e">
        <f>IF(#REF!="SI",1,IF(#REF!="NO",2,0))</f>
        <v>#REF!</v>
      </c>
      <c r="BE1614" s="10" t="e">
        <f>IF(OR(#REF!="VIH + PREVIO",#REF!="VIH + PREVIO",#REF!="VIH + PREVIO"),1,0)</f>
        <v>#REF!</v>
      </c>
      <c r="BF1614" s="13" t="e">
        <f>IF(OR(#REF!="POSITIVO",#REF!="NEGATIVO"),1,IF(#REF!="PACIENTE NO ACEPTA",2,IF(#REF!="VIH + PREVIO",3,0)))</f>
        <v>#REF!</v>
      </c>
      <c r="BG1614" s="10" t="e">
        <f t="shared" si="780"/>
        <v>#REF!</v>
      </c>
      <c r="BH1614" s="10" t="e">
        <f t="shared" si="781"/>
        <v>#REF!</v>
      </c>
      <c r="BI1614" s="10" t="e">
        <f t="shared" si="782"/>
        <v>#REF!</v>
      </c>
      <c r="BJ1614" s="10" t="e">
        <f t="shared" si="783"/>
        <v>#REF!</v>
      </c>
      <c r="BK1614" s="10" t="e">
        <f t="shared" si="784"/>
        <v>#REF!</v>
      </c>
      <c r="BL1614" s="10" t="e">
        <f t="shared" si="785"/>
        <v>#REF!</v>
      </c>
      <c r="BM1614" s="10" t="e">
        <f>IF(OR(BW1614=7,AQ1614=6),0,IF(#REF!="I",1,IF(#REF!="II",2,IF(#REF!="III",3,IF(#REF!="IV",4))))&amp;AP1614&amp;AQ1614&amp;AR1614&amp;AS1614&amp;AT1614&amp;AU1614&amp;AX1614)</f>
        <v>#REF!</v>
      </c>
      <c r="BN1614" s="10" t="e">
        <f t="shared" si="786"/>
        <v>#REF!</v>
      </c>
      <c r="BO1614" s="10" t="e">
        <f t="shared" si="787"/>
        <v>#REF!</v>
      </c>
      <c r="BP1614" s="10" t="e">
        <f t="shared" si="788"/>
        <v>#REF!</v>
      </c>
      <c r="BQ1614" s="10" t="e">
        <f t="shared" si="789"/>
        <v>#REF!</v>
      </c>
      <c r="BR1614" s="10" t="e">
        <f t="shared" si="790"/>
        <v>#REF!</v>
      </c>
      <c r="BS1614" s="10" t="e">
        <f t="shared" si="791"/>
        <v>#REF!</v>
      </c>
      <c r="BT1614" s="10" t="e">
        <f>IF(OR(BW1614=7,AQ1614=6),0,AO1614&amp;IF(#REF!="SI",1,IF(#REF!="NO",2,IF(#REF!="VIH + PREVIO",3,0))))</f>
        <v>#REF!</v>
      </c>
      <c r="BU1614" s="10" t="e">
        <f>IF(OR(BW1614=7,AQ1614=6),0,IF(#REF!="-",1,0))</f>
        <v>#REF!</v>
      </c>
      <c r="BV1614" s="10" t="e">
        <f t="shared" si="792"/>
        <v>#REF!</v>
      </c>
      <c r="BW16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4" s="10" t="e">
        <f t="shared" si="767"/>
        <v>#REF!</v>
      </c>
      <c r="BY1614" s="10" t="e">
        <f t="shared" si="793"/>
        <v>#REF!</v>
      </c>
      <c r="BZ1614" s="10" t="e">
        <f t="shared" si="768"/>
        <v>#REF!</v>
      </c>
      <c r="CA1614" s="10"/>
    </row>
    <row r="1615" spans="1:79" ht="23.25" customHeight="1" x14ac:dyDescent="0.3">
      <c r="A1615" s="7">
        <v>1613</v>
      </c>
      <c r="B1615" s="43"/>
      <c r="C1615" s="44"/>
      <c r="D1615" s="45"/>
      <c r="E1615" s="46"/>
      <c r="F1615" s="46"/>
      <c r="G1615" s="46"/>
      <c r="H1615" s="50"/>
      <c r="I1615" s="51"/>
      <c r="J1615" s="52"/>
      <c r="K1615" s="51"/>
      <c r="L1615" s="53"/>
      <c r="M1615" s="54"/>
      <c r="N1615" s="43"/>
      <c r="O1615" s="55"/>
      <c r="P1615" s="46"/>
      <c r="Q1615" s="46"/>
      <c r="R1615" s="46"/>
      <c r="S1615" s="43"/>
      <c r="T1615" s="56"/>
      <c r="U1615" s="46"/>
      <c r="V1615" s="57"/>
      <c r="W1615" s="58"/>
      <c r="X1615" s="57"/>
      <c r="Y1615" s="46"/>
      <c r="Z1615" s="57"/>
      <c r="AA1615" s="59"/>
      <c r="AB1615" s="60"/>
      <c r="AJ1615" s="11">
        <f t="shared" si="766"/>
        <v>13</v>
      </c>
      <c r="AK1615" s="11">
        <f t="shared" si="769"/>
        <v>0</v>
      </c>
      <c r="AL1615" s="11">
        <f t="shared" si="770"/>
        <v>0</v>
      </c>
      <c r="AM1615" s="11">
        <f t="shared" si="771"/>
        <v>0</v>
      </c>
      <c r="AN1615" s="11">
        <f t="shared" si="772"/>
        <v>0</v>
      </c>
      <c r="AO1615" s="4" t="e">
        <f>IF(#REF!="I",1,IF(#REF!="II",2,IF(#REF!="III",3,IF(#REF!="IV",4))))</f>
        <v>#REF!</v>
      </c>
      <c r="AP1615" s="11" t="e">
        <f>IF(#REF!="PULMONAR",1,IF(AND(#REF!="EXTRAPULMONAR",#REF!&lt;&gt;"MENINGEA"),2,IF(AND(#REF!="EXTRAPULMONAR",#REF!="MENINGEA"),3,)))</f>
        <v>#REF!</v>
      </c>
      <c r="AQ16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5" s="4">
        <f t="shared" si="773"/>
        <v>0</v>
      </c>
      <c r="AS1615" s="10">
        <f t="shared" si="774"/>
        <v>0</v>
      </c>
      <c r="AT1615" s="10">
        <f t="shared" si="775"/>
        <v>0</v>
      </c>
      <c r="AU1615" s="10" t="str">
        <f t="shared" si="776"/>
        <v>0</v>
      </c>
      <c r="AV1615" s="11" t="e">
        <f t="shared" si="777"/>
        <v>#N/A</v>
      </c>
      <c r="AW1615" s="4" t="e">
        <f t="shared" si="778"/>
        <v>#N/A</v>
      </c>
      <c r="AX1615" s="10" t="e">
        <f t="shared" si="764"/>
        <v>#N/A</v>
      </c>
      <c r="AY1615" s="10" t="e">
        <f t="shared" si="765"/>
        <v>#N/A</v>
      </c>
      <c r="AZ1615" s="10" t="e">
        <f t="shared" si="779"/>
        <v>#REF!</v>
      </c>
      <c r="BA1615" s="12" t="e">
        <f>IF(BW1615=7,0,AJ1615&amp;IF(#REF!="SI",1,IF(#REF!="NO",2,IF(#REF!="VIH + PREVIO",3,0))))</f>
        <v>#REF!</v>
      </c>
      <c r="BB1615" s="13" t="e">
        <f>IF(AND(#REF!="POSITIVO",#REF!="POSITIVO"),1,IF(#REF!="NEGATIVO",2,IF(#REF!="VIH + PREVIO",3,0)))</f>
        <v>#REF!</v>
      </c>
      <c r="BC1615" s="10" t="e">
        <f>IF(#REF!="SI",1,IF(#REF!="NO",2,0))</f>
        <v>#REF!</v>
      </c>
      <c r="BD1615" s="10" t="e">
        <f>IF(#REF!="SI",1,IF(#REF!="NO",2,0))</f>
        <v>#REF!</v>
      </c>
      <c r="BE1615" s="10" t="e">
        <f>IF(OR(#REF!="VIH + PREVIO",#REF!="VIH + PREVIO",#REF!="VIH + PREVIO"),1,0)</f>
        <v>#REF!</v>
      </c>
      <c r="BF1615" s="13" t="e">
        <f>IF(OR(#REF!="POSITIVO",#REF!="NEGATIVO"),1,IF(#REF!="PACIENTE NO ACEPTA",2,IF(#REF!="VIH + PREVIO",3,0)))</f>
        <v>#REF!</v>
      </c>
      <c r="BG1615" s="10" t="e">
        <f t="shared" si="780"/>
        <v>#REF!</v>
      </c>
      <c r="BH1615" s="10" t="e">
        <f t="shared" si="781"/>
        <v>#REF!</v>
      </c>
      <c r="BI1615" s="10" t="e">
        <f t="shared" si="782"/>
        <v>#REF!</v>
      </c>
      <c r="BJ1615" s="10" t="e">
        <f t="shared" si="783"/>
        <v>#REF!</v>
      </c>
      <c r="BK1615" s="10" t="e">
        <f t="shared" si="784"/>
        <v>#REF!</v>
      </c>
      <c r="BL1615" s="10" t="e">
        <f t="shared" si="785"/>
        <v>#REF!</v>
      </c>
      <c r="BM1615" s="10" t="e">
        <f>IF(OR(BW1615=7,AQ1615=6),0,IF(#REF!="I",1,IF(#REF!="II",2,IF(#REF!="III",3,IF(#REF!="IV",4))))&amp;AP1615&amp;AQ1615&amp;AR1615&amp;AS1615&amp;AT1615&amp;AU1615&amp;AX1615)</f>
        <v>#REF!</v>
      </c>
      <c r="BN1615" s="10" t="e">
        <f t="shared" si="786"/>
        <v>#REF!</v>
      </c>
      <c r="BO1615" s="10" t="e">
        <f t="shared" si="787"/>
        <v>#REF!</v>
      </c>
      <c r="BP1615" s="10" t="e">
        <f t="shared" si="788"/>
        <v>#REF!</v>
      </c>
      <c r="BQ1615" s="10" t="e">
        <f t="shared" si="789"/>
        <v>#REF!</v>
      </c>
      <c r="BR1615" s="10" t="e">
        <f t="shared" si="790"/>
        <v>#REF!</v>
      </c>
      <c r="BS1615" s="10" t="e">
        <f t="shared" si="791"/>
        <v>#REF!</v>
      </c>
      <c r="BT1615" s="10" t="e">
        <f>IF(OR(BW1615=7,AQ1615=6),0,AO1615&amp;IF(#REF!="SI",1,IF(#REF!="NO",2,IF(#REF!="VIH + PREVIO",3,0))))</f>
        <v>#REF!</v>
      </c>
      <c r="BU1615" s="10" t="e">
        <f>IF(OR(BW1615=7,AQ1615=6),0,IF(#REF!="-",1,0))</f>
        <v>#REF!</v>
      </c>
      <c r="BV1615" s="10" t="e">
        <f t="shared" si="792"/>
        <v>#REF!</v>
      </c>
      <c r="BW16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5" s="10" t="e">
        <f t="shared" si="767"/>
        <v>#REF!</v>
      </c>
      <c r="BY1615" s="10" t="e">
        <f t="shared" si="793"/>
        <v>#REF!</v>
      </c>
      <c r="BZ1615" s="10" t="e">
        <f t="shared" si="768"/>
        <v>#REF!</v>
      </c>
      <c r="CA1615" s="10"/>
    </row>
    <row r="1616" spans="1:79" ht="23.25" customHeight="1" x14ac:dyDescent="0.3">
      <c r="A1616" s="7">
        <v>1614</v>
      </c>
      <c r="B1616" s="43"/>
      <c r="C1616" s="44"/>
      <c r="D1616" s="45"/>
      <c r="E1616" s="46"/>
      <c r="F1616" s="46"/>
      <c r="G1616" s="46"/>
      <c r="H1616" s="50"/>
      <c r="I1616" s="51"/>
      <c r="J1616" s="52"/>
      <c r="K1616" s="51"/>
      <c r="L1616" s="53"/>
      <c r="M1616" s="54"/>
      <c r="N1616" s="43"/>
      <c r="O1616" s="55"/>
      <c r="P1616" s="46"/>
      <c r="Q1616" s="46"/>
      <c r="R1616" s="46"/>
      <c r="S1616" s="43"/>
      <c r="T1616" s="56"/>
      <c r="U1616" s="46"/>
      <c r="V1616" s="57"/>
      <c r="W1616" s="58"/>
      <c r="X1616" s="57"/>
      <c r="Y1616" s="46"/>
      <c r="Z1616" s="57"/>
      <c r="AA1616" s="59"/>
      <c r="AB1616" s="60"/>
      <c r="AJ1616" s="11">
        <f t="shared" si="766"/>
        <v>13</v>
      </c>
      <c r="AK1616" s="11">
        <f t="shared" si="769"/>
        <v>0</v>
      </c>
      <c r="AL1616" s="11">
        <f t="shared" si="770"/>
        <v>0</v>
      </c>
      <c r="AM1616" s="11">
        <f t="shared" si="771"/>
        <v>0</v>
      </c>
      <c r="AN1616" s="11">
        <f t="shared" si="772"/>
        <v>0</v>
      </c>
      <c r="AO1616" s="4" t="e">
        <f>IF(#REF!="I",1,IF(#REF!="II",2,IF(#REF!="III",3,IF(#REF!="IV",4))))</f>
        <v>#REF!</v>
      </c>
      <c r="AP1616" s="11" t="e">
        <f>IF(#REF!="PULMONAR",1,IF(AND(#REF!="EXTRAPULMONAR",#REF!&lt;&gt;"MENINGEA"),2,IF(AND(#REF!="EXTRAPULMONAR",#REF!="MENINGEA"),3,)))</f>
        <v>#REF!</v>
      </c>
      <c r="AQ16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6" s="4">
        <f t="shared" si="773"/>
        <v>0</v>
      </c>
      <c r="AS1616" s="10">
        <f t="shared" si="774"/>
        <v>0</v>
      </c>
      <c r="AT1616" s="10">
        <f t="shared" si="775"/>
        <v>0</v>
      </c>
      <c r="AU1616" s="10" t="str">
        <f t="shared" si="776"/>
        <v>0</v>
      </c>
      <c r="AV1616" s="11" t="e">
        <f t="shared" si="777"/>
        <v>#N/A</v>
      </c>
      <c r="AW1616" s="4" t="e">
        <f t="shared" si="778"/>
        <v>#N/A</v>
      </c>
      <c r="AX1616" s="10" t="e">
        <f t="shared" si="764"/>
        <v>#N/A</v>
      </c>
      <c r="AY1616" s="10" t="e">
        <f t="shared" si="765"/>
        <v>#N/A</v>
      </c>
      <c r="AZ1616" s="10" t="e">
        <f t="shared" si="779"/>
        <v>#REF!</v>
      </c>
      <c r="BA1616" s="12" t="e">
        <f>IF(BW1616=7,0,AJ1616&amp;IF(#REF!="SI",1,IF(#REF!="NO",2,IF(#REF!="VIH + PREVIO",3,0))))</f>
        <v>#REF!</v>
      </c>
      <c r="BB1616" s="13" t="e">
        <f>IF(AND(#REF!="POSITIVO",#REF!="POSITIVO"),1,IF(#REF!="NEGATIVO",2,IF(#REF!="VIH + PREVIO",3,0)))</f>
        <v>#REF!</v>
      </c>
      <c r="BC1616" s="10" t="e">
        <f>IF(#REF!="SI",1,IF(#REF!="NO",2,0))</f>
        <v>#REF!</v>
      </c>
      <c r="BD1616" s="10" t="e">
        <f>IF(#REF!="SI",1,IF(#REF!="NO",2,0))</f>
        <v>#REF!</v>
      </c>
      <c r="BE1616" s="10" t="e">
        <f>IF(OR(#REF!="VIH + PREVIO",#REF!="VIH + PREVIO",#REF!="VIH + PREVIO"),1,0)</f>
        <v>#REF!</v>
      </c>
      <c r="BF1616" s="13" t="e">
        <f>IF(OR(#REF!="POSITIVO",#REF!="NEGATIVO"),1,IF(#REF!="PACIENTE NO ACEPTA",2,IF(#REF!="VIH + PREVIO",3,0)))</f>
        <v>#REF!</v>
      </c>
      <c r="BG1616" s="10" t="e">
        <f t="shared" si="780"/>
        <v>#REF!</v>
      </c>
      <c r="BH1616" s="10" t="e">
        <f t="shared" si="781"/>
        <v>#REF!</v>
      </c>
      <c r="BI1616" s="10" t="e">
        <f t="shared" si="782"/>
        <v>#REF!</v>
      </c>
      <c r="BJ1616" s="10" t="e">
        <f t="shared" si="783"/>
        <v>#REF!</v>
      </c>
      <c r="BK1616" s="10" t="e">
        <f t="shared" si="784"/>
        <v>#REF!</v>
      </c>
      <c r="BL1616" s="10" t="e">
        <f t="shared" si="785"/>
        <v>#REF!</v>
      </c>
      <c r="BM1616" s="10" t="e">
        <f>IF(OR(BW1616=7,AQ1616=6),0,IF(#REF!="I",1,IF(#REF!="II",2,IF(#REF!="III",3,IF(#REF!="IV",4))))&amp;AP1616&amp;AQ1616&amp;AR1616&amp;AS1616&amp;AT1616&amp;AU1616&amp;AX1616)</f>
        <v>#REF!</v>
      </c>
      <c r="BN1616" s="10" t="e">
        <f t="shared" si="786"/>
        <v>#REF!</v>
      </c>
      <c r="BO1616" s="10" t="e">
        <f t="shared" si="787"/>
        <v>#REF!</v>
      </c>
      <c r="BP1616" s="10" t="e">
        <f t="shared" si="788"/>
        <v>#REF!</v>
      </c>
      <c r="BQ1616" s="10" t="e">
        <f t="shared" si="789"/>
        <v>#REF!</v>
      </c>
      <c r="BR1616" s="10" t="e">
        <f t="shared" si="790"/>
        <v>#REF!</v>
      </c>
      <c r="BS1616" s="10" t="e">
        <f t="shared" si="791"/>
        <v>#REF!</v>
      </c>
      <c r="BT1616" s="10" t="e">
        <f>IF(OR(BW1616=7,AQ1616=6),0,AO1616&amp;IF(#REF!="SI",1,IF(#REF!="NO",2,IF(#REF!="VIH + PREVIO",3,0))))</f>
        <v>#REF!</v>
      </c>
      <c r="BU1616" s="10" t="e">
        <f>IF(OR(BW1616=7,AQ1616=6),0,IF(#REF!="-",1,0))</f>
        <v>#REF!</v>
      </c>
      <c r="BV1616" s="10" t="e">
        <f t="shared" si="792"/>
        <v>#REF!</v>
      </c>
      <c r="BW16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6" s="10" t="e">
        <f t="shared" si="767"/>
        <v>#REF!</v>
      </c>
      <c r="BY1616" s="10" t="e">
        <f t="shared" si="793"/>
        <v>#REF!</v>
      </c>
      <c r="BZ1616" s="10" t="e">
        <f t="shared" si="768"/>
        <v>#REF!</v>
      </c>
      <c r="CA1616" s="10"/>
    </row>
    <row r="1617" spans="1:79" ht="23.25" customHeight="1" x14ac:dyDescent="0.3">
      <c r="A1617" s="7">
        <v>1615</v>
      </c>
      <c r="B1617" s="43"/>
      <c r="C1617" s="44"/>
      <c r="D1617" s="45"/>
      <c r="E1617" s="46"/>
      <c r="F1617" s="46"/>
      <c r="G1617" s="46"/>
      <c r="H1617" s="50"/>
      <c r="I1617" s="51"/>
      <c r="J1617" s="52"/>
      <c r="K1617" s="51"/>
      <c r="L1617" s="53"/>
      <c r="M1617" s="54"/>
      <c r="N1617" s="43"/>
      <c r="O1617" s="55"/>
      <c r="P1617" s="46"/>
      <c r="Q1617" s="46"/>
      <c r="R1617" s="46"/>
      <c r="S1617" s="43"/>
      <c r="T1617" s="56"/>
      <c r="U1617" s="46"/>
      <c r="V1617" s="57"/>
      <c r="W1617" s="58"/>
      <c r="X1617" s="57"/>
      <c r="Y1617" s="46"/>
      <c r="Z1617" s="57"/>
      <c r="AA1617" s="59"/>
      <c r="AB1617" s="60"/>
      <c r="AJ1617" s="11">
        <f t="shared" si="766"/>
        <v>13</v>
      </c>
      <c r="AK1617" s="11">
        <f t="shared" si="769"/>
        <v>0</v>
      </c>
      <c r="AL1617" s="11">
        <f t="shared" si="770"/>
        <v>0</v>
      </c>
      <c r="AM1617" s="11">
        <f t="shared" si="771"/>
        <v>0</v>
      </c>
      <c r="AN1617" s="11">
        <f t="shared" si="772"/>
        <v>0</v>
      </c>
      <c r="AO1617" s="4" t="e">
        <f>IF(#REF!="I",1,IF(#REF!="II",2,IF(#REF!="III",3,IF(#REF!="IV",4))))</f>
        <v>#REF!</v>
      </c>
      <c r="AP1617" s="11" t="e">
        <f>IF(#REF!="PULMONAR",1,IF(AND(#REF!="EXTRAPULMONAR",#REF!&lt;&gt;"MENINGEA"),2,IF(AND(#REF!="EXTRAPULMONAR",#REF!="MENINGEA"),3,)))</f>
        <v>#REF!</v>
      </c>
      <c r="AQ16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7" s="4">
        <f t="shared" si="773"/>
        <v>0</v>
      </c>
      <c r="AS1617" s="10">
        <f t="shared" si="774"/>
        <v>0</v>
      </c>
      <c r="AT1617" s="10">
        <f t="shared" si="775"/>
        <v>0</v>
      </c>
      <c r="AU1617" s="10" t="str">
        <f t="shared" si="776"/>
        <v>0</v>
      </c>
      <c r="AV1617" s="11" t="e">
        <f t="shared" si="777"/>
        <v>#N/A</v>
      </c>
      <c r="AW1617" s="4" t="e">
        <f t="shared" si="778"/>
        <v>#N/A</v>
      </c>
      <c r="AX1617" s="10" t="e">
        <f t="shared" si="764"/>
        <v>#N/A</v>
      </c>
      <c r="AY1617" s="10" t="e">
        <f t="shared" si="765"/>
        <v>#N/A</v>
      </c>
      <c r="AZ1617" s="10" t="e">
        <f t="shared" si="779"/>
        <v>#REF!</v>
      </c>
      <c r="BA1617" s="12" t="e">
        <f>IF(BW1617=7,0,AJ1617&amp;IF(#REF!="SI",1,IF(#REF!="NO",2,IF(#REF!="VIH + PREVIO",3,0))))</f>
        <v>#REF!</v>
      </c>
      <c r="BB1617" s="13" t="e">
        <f>IF(AND(#REF!="POSITIVO",#REF!="POSITIVO"),1,IF(#REF!="NEGATIVO",2,IF(#REF!="VIH + PREVIO",3,0)))</f>
        <v>#REF!</v>
      </c>
      <c r="BC1617" s="10" t="e">
        <f>IF(#REF!="SI",1,IF(#REF!="NO",2,0))</f>
        <v>#REF!</v>
      </c>
      <c r="BD1617" s="10" t="e">
        <f>IF(#REF!="SI",1,IF(#REF!="NO",2,0))</f>
        <v>#REF!</v>
      </c>
      <c r="BE1617" s="10" t="e">
        <f>IF(OR(#REF!="VIH + PREVIO",#REF!="VIH + PREVIO",#REF!="VIH + PREVIO"),1,0)</f>
        <v>#REF!</v>
      </c>
      <c r="BF1617" s="13" t="e">
        <f>IF(OR(#REF!="POSITIVO",#REF!="NEGATIVO"),1,IF(#REF!="PACIENTE NO ACEPTA",2,IF(#REF!="VIH + PREVIO",3,0)))</f>
        <v>#REF!</v>
      </c>
      <c r="BG1617" s="10" t="e">
        <f t="shared" si="780"/>
        <v>#REF!</v>
      </c>
      <c r="BH1617" s="10" t="e">
        <f t="shared" si="781"/>
        <v>#REF!</v>
      </c>
      <c r="BI1617" s="10" t="e">
        <f t="shared" si="782"/>
        <v>#REF!</v>
      </c>
      <c r="BJ1617" s="10" t="e">
        <f t="shared" si="783"/>
        <v>#REF!</v>
      </c>
      <c r="BK1617" s="10" t="e">
        <f t="shared" si="784"/>
        <v>#REF!</v>
      </c>
      <c r="BL1617" s="10" t="e">
        <f t="shared" si="785"/>
        <v>#REF!</v>
      </c>
      <c r="BM1617" s="10" t="e">
        <f>IF(OR(BW1617=7,AQ1617=6),0,IF(#REF!="I",1,IF(#REF!="II",2,IF(#REF!="III",3,IF(#REF!="IV",4))))&amp;AP1617&amp;AQ1617&amp;AR1617&amp;AS1617&amp;AT1617&amp;AU1617&amp;AX1617)</f>
        <v>#REF!</v>
      </c>
      <c r="BN1617" s="10" t="e">
        <f t="shared" si="786"/>
        <v>#REF!</v>
      </c>
      <c r="BO1617" s="10" t="e">
        <f t="shared" si="787"/>
        <v>#REF!</v>
      </c>
      <c r="BP1617" s="10" t="e">
        <f t="shared" si="788"/>
        <v>#REF!</v>
      </c>
      <c r="BQ1617" s="10" t="e">
        <f t="shared" si="789"/>
        <v>#REF!</v>
      </c>
      <c r="BR1617" s="10" t="e">
        <f t="shared" si="790"/>
        <v>#REF!</v>
      </c>
      <c r="BS1617" s="10" t="e">
        <f t="shared" si="791"/>
        <v>#REF!</v>
      </c>
      <c r="BT1617" s="10" t="e">
        <f>IF(OR(BW1617=7,AQ1617=6),0,AO1617&amp;IF(#REF!="SI",1,IF(#REF!="NO",2,IF(#REF!="VIH + PREVIO",3,0))))</f>
        <v>#REF!</v>
      </c>
      <c r="BU1617" s="10" t="e">
        <f>IF(OR(BW1617=7,AQ1617=6),0,IF(#REF!="-",1,0))</f>
        <v>#REF!</v>
      </c>
      <c r="BV1617" s="10" t="e">
        <f t="shared" si="792"/>
        <v>#REF!</v>
      </c>
      <c r="BW16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7" s="10" t="e">
        <f t="shared" si="767"/>
        <v>#REF!</v>
      </c>
      <c r="BY1617" s="10" t="e">
        <f t="shared" si="793"/>
        <v>#REF!</v>
      </c>
      <c r="BZ1617" s="10" t="e">
        <f t="shared" si="768"/>
        <v>#REF!</v>
      </c>
      <c r="CA1617" s="10"/>
    </row>
    <row r="1618" spans="1:79" ht="23.25" customHeight="1" x14ac:dyDescent="0.3">
      <c r="A1618" s="7">
        <v>1616</v>
      </c>
      <c r="B1618" s="43"/>
      <c r="C1618" s="44"/>
      <c r="D1618" s="45"/>
      <c r="E1618" s="46"/>
      <c r="F1618" s="46"/>
      <c r="G1618" s="46"/>
      <c r="H1618" s="50"/>
      <c r="I1618" s="51"/>
      <c r="J1618" s="52"/>
      <c r="K1618" s="51"/>
      <c r="L1618" s="53"/>
      <c r="M1618" s="54"/>
      <c r="N1618" s="43"/>
      <c r="O1618" s="55"/>
      <c r="P1618" s="46"/>
      <c r="Q1618" s="46"/>
      <c r="R1618" s="46"/>
      <c r="S1618" s="43"/>
      <c r="T1618" s="56"/>
      <c r="U1618" s="46"/>
      <c r="V1618" s="57"/>
      <c r="W1618" s="58"/>
      <c r="X1618" s="57"/>
      <c r="Y1618" s="46"/>
      <c r="Z1618" s="57"/>
      <c r="AA1618" s="59"/>
      <c r="AB1618" s="60"/>
      <c r="AJ1618" s="11">
        <f t="shared" si="766"/>
        <v>13</v>
      </c>
      <c r="AK1618" s="11">
        <f t="shared" si="769"/>
        <v>0</v>
      </c>
      <c r="AL1618" s="11">
        <f t="shared" si="770"/>
        <v>0</v>
      </c>
      <c r="AM1618" s="11">
        <f t="shared" si="771"/>
        <v>0</v>
      </c>
      <c r="AN1618" s="11">
        <f t="shared" si="772"/>
        <v>0</v>
      </c>
      <c r="AO1618" s="4" t="e">
        <f>IF(#REF!="I",1,IF(#REF!="II",2,IF(#REF!="III",3,IF(#REF!="IV",4))))</f>
        <v>#REF!</v>
      </c>
      <c r="AP1618" s="11" t="e">
        <f>IF(#REF!="PULMONAR",1,IF(AND(#REF!="EXTRAPULMONAR",#REF!&lt;&gt;"MENINGEA"),2,IF(AND(#REF!="EXTRAPULMONAR",#REF!="MENINGEA"),3,)))</f>
        <v>#REF!</v>
      </c>
      <c r="AQ16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8" s="4">
        <f t="shared" si="773"/>
        <v>0</v>
      </c>
      <c r="AS1618" s="10">
        <f t="shared" si="774"/>
        <v>0</v>
      </c>
      <c r="AT1618" s="10">
        <f t="shared" si="775"/>
        <v>0</v>
      </c>
      <c r="AU1618" s="10" t="str">
        <f t="shared" si="776"/>
        <v>0</v>
      </c>
      <c r="AV1618" s="11" t="e">
        <f t="shared" si="777"/>
        <v>#N/A</v>
      </c>
      <c r="AW1618" s="4" t="e">
        <f t="shared" si="778"/>
        <v>#N/A</v>
      </c>
      <c r="AX1618" s="10" t="e">
        <f t="shared" si="764"/>
        <v>#N/A</v>
      </c>
      <c r="AY1618" s="10" t="e">
        <f t="shared" si="765"/>
        <v>#N/A</v>
      </c>
      <c r="AZ1618" s="10" t="e">
        <f t="shared" si="779"/>
        <v>#REF!</v>
      </c>
      <c r="BA1618" s="12" t="e">
        <f>IF(BW1618=7,0,AJ1618&amp;IF(#REF!="SI",1,IF(#REF!="NO",2,IF(#REF!="VIH + PREVIO",3,0))))</f>
        <v>#REF!</v>
      </c>
      <c r="BB1618" s="13" t="e">
        <f>IF(AND(#REF!="POSITIVO",#REF!="POSITIVO"),1,IF(#REF!="NEGATIVO",2,IF(#REF!="VIH + PREVIO",3,0)))</f>
        <v>#REF!</v>
      </c>
      <c r="BC1618" s="10" t="e">
        <f>IF(#REF!="SI",1,IF(#REF!="NO",2,0))</f>
        <v>#REF!</v>
      </c>
      <c r="BD1618" s="10" t="e">
        <f>IF(#REF!="SI",1,IF(#REF!="NO",2,0))</f>
        <v>#REF!</v>
      </c>
      <c r="BE1618" s="10" t="e">
        <f>IF(OR(#REF!="VIH + PREVIO",#REF!="VIH + PREVIO",#REF!="VIH + PREVIO"),1,0)</f>
        <v>#REF!</v>
      </c>
      <c r="BF1618" s="13" t="e">
        <f>IF(OR(#REF!="POSITIVO",#REF!="NEGATIVO"),1,IF(#REF!="PACIENTE NO ACEPTA",2,IF(#REF!="VIH + PREVIO",3,0)))</f>
        <v>#REF!</v>
      </c>
      <c r="BG1618" s="10" t="e">
        <f t="shared" si="780"/>
        <v>#REF!</v>
      </c>
      <c r="BH1618" s="10" t="e">
        <f t="shared" si="781"/>
        <v>#REF!</v>
      </c>
      <c r="BI1618" s="10" t="e">
        <f t="shared" si="782"/>
        <v>#REF!</v>
      </c>
      <c r="BJ1618" s="10" t="e">
        <f t="shared" si="783"/>
        <v>#REF!</v>
      </c>
      <c r="BK1618" s="10" t="e">
        <f t="shared" si="784"/>
        <v>#REF!</v>
      </c>
      <c r="BL1618" s="10" t="e">
        <f t="shared" si="785"/>
        <v>#REF!</v>
      </c>
      <c r="BM1618" s="10" t="e">
        <f>IF(OR(BW1618=7,AQ1618=6),0,IF(#REF!="I",1,IF(#REF!="II",2,IF(#REF!="III",3,IF(#REF!="IV",4))))&amp;AP1618&amp;AQ1618&amp;AR1618&amp;AS1618&amp;AT1618&amp;AU1618&amp;AX1618)</f>
        <v>#REF!</v>
      </c>
      <c r="BN1618" s="10" t="e">
        <f t="shared" si="786"/>
        <v>#REF!</v>
      </c>
      <c r="BO1618" s="10" t="e">
        <f t="shared" si="787"/>
        <v>#REF!</v>
      </c>
      <c r="BP1618" s="10" t="e">
        <f t="shared" si="788"/>
        <v>#REF!</v>
      </c>
      <c r="BQ1618" s="10" t="e">
        <f t="shared" si="789"/>
        <v>#REF!</v>
      </c>
      <c r="BR1618" s="10" t="e">
        <f t="shared" si="790"/>
        <v>#REF!</v>
      </c>
      <c r="BS1618" s="10" t="e">
        <f t="shared" si="791"/>
        <v>#REF!</v>
      </c>
      <c r="BT1618" s="10" t="e">
        <f>IF(OR(BW1618=7,AQ1618=6),0,AO1618&amp;IF(#REF!="SI",1,IF(#REF!="NO",2,IF(#REF!="VIH + PREVIO",3,0))))</f>
        <v>#REF!</v>
      </c>
      <c r="BU1618" s="10" t="e">
        <f>IF(OR(BW1618=7,AQ1618=6),0,IF(#REF!="-",1,0))</f>
        <v>#REF!</v>
      </c>
      <c r="BV1618" s="10" t="e">
        <f t="shared" si="792"/>
        <v>#REF!</v>
      </c>
      <c r="BW16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8" s="10" t="e">
        <f t="shared" si="767"/>
        <v>#REF!</v>
      </c>
      <c r="BY1618" s="10" t="e">
        <f t="shared" si="793"/>
        <v>#REF!</v>
      </c>
      <c r="BZ1618" s="10" t="e">
        <f t="shared" si="768"/>
        <v>#REF!</v>
      </c>
      <c r="CA1618" s="10"/>
    </row>
    <row r="1619" spans="1:79" ht="23.25" customHeight="1" x14ac:dyDescent="0.3">
      <c r="A1619" s="7">
        <v>1617</v>
      </c>
      <c r="B1619" s="43"/>
      <c r="C1619" s="44"/>
      <c r="D1619" s="45"/>
      <c r="E1619" s="46"/>
      <c r="F1619" s="46"/>
      <c r="G1619" s="46"/>
      <c r="H1619" s="50"/>
      <c r="I1619" s="51"/>
      <c r="J1619" s="52"/>
      <c r="K1619" s="51"/>
      <c r="L1619" s="53"/>
      <c r="M1619" s="54"/>
      <c r="N1619" s="43"/>
      <c r="O1619" s="55"/>
      <c r="P1619" s="46"/>
      <c r="Q1619" s="46"/>
      <c r="R1619" s="46"/>
      <c r="S1619" s="43"/>
      <c r="T1619" s="56"/>
      <c r="U1619" s="46"/>
      <c r="V1619" s="57"/>
      <c r="W1619" s="58"/>
      <c r="X1619" s="57"/>
      <c r="Y1619" s="46"/>
      <c r="Z1619" s="57"/>
      <c r="AA1619" s="59"/>
      <c r="AB1619" s="60"/>
      <c r="AJ1619" s="11">
        <f t="shared" si="766"/>
        <v>13</v>
      </c>
      <c r="AK1619" s="11">
        <f t="shared" si="769"/>
        <v>0</v>
      </c>
      <c r="AL1619" s="11">
        <f t="shared" si="770"/>
        <v>0</v>
      </c>
      <c r="AM1619" s="11">
        <f t="shared" si="771"/>
        <v>0</v>
      </c>
      <c r="AN1619" s="11">
        <f t="shared" si="772"/>
        <v>0</v>
      </c>
      <c r="AO1619" s="4" t="e">
        <f>IF(#REF!="I",1,IF(#REF!="II",2,IF(#REF!="III",3,IF(#REF!="IV",4))))</f>
        <v>#REF!</v>
      </c>
      <c r="AP1619" s="11" t="e">
        <f>IF(#REF!="PULMONAR",1,IF(AND(#REF!="EXTRAPULMONAR",#REF!&lt;&gt;"MENINGEA"),2,IF(AND(#REF!="EXTRAPULMONAR",#REF!="MENINGEA"),3,)))</f>
        <v>#REF!</v>
      </c>
      <c r="AQ16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19" s="4">
        <f t="shared" si="773"/>
        <v>0</v>
      </c>
      <c r="AS1619" s="10">
        <f t="shared" si="774"/>
        <v>0</v>
      </c>
      <c r="AT1619" s="10">
        <f t="shared" si="775"/>
        <v>0</v>
      </c>
      <c r="AU1619" s="10" t="str">
        <f t="shared" si="776"/>
        <v>0</v>
      </c>
      <c r="AV1619" s="11" t="e">
        <f t="shared" si="777"/>
        <v>#N/A</v>
      </c>
      <c r="AW1619" s="4" t="e">
        <f t="shared" si="778"/>
        <v>#N/A</v>
      </c>
      <c r="AX1619" s="10" t="e">
        <f t="shared" si="764"/>
        <v>#N/A</v>
      </c>
      <c r="AY1619" s="10" t="e">
        <f t="shared" si="765"/>
        <v>#N/A</v>
      </c>
      <c r="AZ1619" s="10" t="e">
        <f t="shared" si="779"/>
        <v>#REF!</v>
      </c>
      <c r="BA1619" s="12" t="e">
        <f>IF(BW1619=7,0,AJ1619&amp;IF(#REF!="SI",1,IF(#REF!="NO",2,IF(#REF!="VIH + PREVIO",3,0))))</f>
        <v>#REF!</v>
      </c>
      <c r="BB1619" s="13" t="e">
        <f>IF(AND(#REF!="POSITIVO",#REF!="POSITIVO"),1,IF(#REF!="NEGATIVO",2,IF(#REF!="VIH + PREVIO",3,0)))</f>
        <v>#REF!</v>
      </c>
      <c r="BC1619" s="10" t="e">
        <f>IF(#REF!="SI",1,IF(#REF!="NO",2,0))</f>
        <v>#REF!</v>
      </c>
      <c r="BD1619" s="10" t="e">
        <f>IF(#REF!="SI",1,IF(#REF!="NO",2,0))</f>
        <v>#REF!</v>
      </c>
      <c r="BE1619" s="10" t="e">
        <f>IF(OR(#REF!="VIH + PREVIO",#REF!="VIH + PREVIO",#REF!="VIH + PREVIO"),1,0)</f>
        <v>#REF!</v>
      </c>
      <c r="BF1619" s="13" t="e">
        <f>IF(OR(#REF!="POSITIVO",#REF!="NEGATIVO"),1,IF(#REF!="PACIENTE NO ACEPTA",2,IF(#REF!="VIH + PREVIO",3,0)))</f>
        <v>#REF!</v>
      </c>
      <c r="BG1619" s="10" t="e">
        <f t="shared" si="780"/>
        <v>#REF!</v>
      </c>
      <c r="BH1619" s="10" t="e">
        <f t="shared" si="781"/>
        <v>#REF!</v>
      </c>
      <c r="BI1619" s="10" t="e">
        <f t="shared" si="782"/>
        <v>#REF!</v>
      </c>
      <c r="BJ1619" s="10" t="e">
        <f t="shared" si="783"/>
        <v>#REF!</v>
      </c>
      <c r="BK1619" s="10" t="e">
        <f t="shared" si="784"/>
        <v>#REF!</v>
      </c>
      <c r="BL1619" s="10" t="e">
        <f t="shared" si="785"/>
        <v>#REF!</v>
      </c>
      <c r="BM1619" s="10" t="e">
        <f>IF(OR(BW1619=7,AQ1619=6),0,IF(#REF!="I",1,IF(#REF!="II",2,IF(#REF!="III",3,IF(#REF!="IV",4))))&amp;AP1619&amp;AQ1619&amp;AR1619&amp;AS1619&amp;AT1619&amp;AU1619&amp;AX1619)</f>
        <v>#REF!</v>
      </c>
      <c r="BN1619" s="10" t="e">
        <f t="shared" si="786"/>
        <v>#REF!</v>
      </c>
      <c r="BO1619" s="10" t="e">
        <f t="shared" si="787"/>
        <v>#REF!</v>
      </c>
      <c r="BP1619" s="10" t="e">
        <f t="shared" si="788"/>
        <v>#REF!</v>
      </c>
      <c r="BQ1619" s="10" t="e">
        <f t="shared" si="789"/>
        <v>#REF!</v>
      </c>
      <c r="BR1619" s="10" t="e">
        <f t="shared" si="790"/>
        <v>#REF!</v>
      </c>
      <c r="BS1619" s="10" t="e">
        <f t="shared" si="791"/>
        <v>#REF!</v>
      </c>
      <c r="BT1619" s="10" t="e">
        <f>IF(OR(BW1619=7,AQ1619=6),0,AO1619&amp;IF(#REF!="SI",1,IF(#REF!="NO",2,IF(#REF!="VIH + PREVIO",3,0))))</f>
        <v>#REF!</v>
      </c>
      <c r="BU1619" s="10" t="e">
        <f>IF(OR(BW1619=7,AQ1619=6),0,IF(#REF!="-",1,0))</f>
        <v>#REF!</v>
      </c>
      <c r="BV1619" s="10" t="e">
        <f t="shared" si="792"/>
        <v>#REF!</v>
      </c>
      <c r="BW16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19" s="10" t="e">
        <f t="shared" si="767"/>
        <v>#REF!</v>
      </c>
      <c r="BY1619" s="10" t="e">
        <f t="shared" si="793"/>
        <v>#REF!</v>
      </c>
      <c r="BZ1619" s="10" t="e">
        <f t="shared" si="768"/>
        <v>#REF!</v>
      </c>
      <c r="CA1619" s="10"/>
    </row>
    <row r="1620" spans="1:79" ht="23.25" customHeight="1" x14ac:dyDescent="0.3">
      <c r="A1620" s="7">
        <v>1618</v>
      </c>
      <c r="B1620" s="43"/>
      <c r="C1620" s="44"/>
      <c r="D1620" s="45"/>
      <c r="E1620" s="46"/>
      <c r="F1620" s="46"/>
      <c r="G1620" s="46"/>
      <c r="H1620" s="50"/>
      <c r="I1620" s="51"/>
      <c r="J1620" s="52"/>
      <c r="K1620" s="51"/>
      <c r="L1620" s="53"/>
      <c r="M1620" s="54"/>
      <c r="N1620" s="43"/>
      <c r="O1620" s="55"/>
      <c r="P1620" s="46"/>
      <c r="Q1620" s="46"/>
      <c r="R1620" s="46"/>
      <c r="S1620" s="43"/>
      <c r="T1620" s="56"/>
      <c r="U1620" s="46"/>
      <c r="V1620" s="57"/>
      <c r="W1620" s="58"/>
      <c r="X1620" s="57"/>
      <c r="Y1620" s="46"/>
      <c r="Z1620" s="57"/>
      <c r="AA1620" s="59"/>
      <c r="AB1620" s="60"/>
      <c r="AJ1620" s="11">
        <f t="shared" si="766"/>
        <v>13</v>
      </c>
      <c r="AK1620" s="11">
        <f t="shared" si="769"/>
        <v>0</v>
      </c>
      <c r="AL1620" s="11">
        <f t="shared" si="770"/>
        <v>0</v>
      </c>
      <c r="AM1620" s="11">
        <f t="shared" si="771"/>
        <v>0</v>
      </c>
      <c r="AN1620" s="11">
        <f t="shared" si="772"/>
        <v>0</v>
      </c>
      <c r="AO1620" s="4" t="e">
        <f>IF(#REF!="I",1,IF(#REF!="II",2,IF(#REF!="III",3,IF(#REF!="IV",4))))</f>
        <v>#REF!</v>
      </c>
      <c r="AP1620" s="11" t="e">
        <f>IF(#REF!="PULMONAR",1,IF(AND(#REF!="EXTRAPULMONAR",#REF!&lt;&gt;"MENINGEA"),2,IF(AND(#REF!="EXTRAPULMONAR",#REF!="MENINGEA"),3,)))</f>
        <v>#REF!</v>
      </c>
      <c r="AQ16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0" s="4">
        <f t="shared" si="773"/>
        <v>0</v>
      </c>
      <c r="AS1620" s="10">
        <f t="shared" si="774"/>
        <v>0</v>
      </c>
      <c r="AT1620" s="10">
        <f t="shared" si="775"/>
        <v>0</v>
      </c>
      <c r="AU1620" s="10" t="str">
        <f t="shared" si="776"/>
        <v>0</v>
      </c>
      <c r="AV1620" s="11" t="e">
        <f t="shared" si="777"/>
        <v>#N/A</v>
      </c>
      <c r="AW1620" s="4" t="e">
        <f t="shared" si="778"/>
        <v>#N/A</v>
      </c>
      <c r="AX1620" s="10" t="e">
        <f t="shared" si="764"/>
        <v>#N/A</v>
      </c>
      <c r="AY1620" s="10" t="e">
        <f t="shared" si="765"/>
        <v>#N/A</v>
      </c>
      <c r="AZ1620" s="10" t="e">
        <f t="shared" si="779"/>
        <v>#REF!</v>
      </c>
      <c r="BA1620" s="12" t="e">
        <f>IF(BW1620=7,0,AJ1620&amp;IF(#REF!="SI",1,IF(#REF!="NO",2,IF(#REF!="VIH + PREVIO",3,0))))</f>
        <v>#REF!</v>
      </c>
      <c r="BB1620" s="13" t="e">
        <f>IF(AND(#REF!="POSITIVO",#REF!="POSITIVO"),1,IF(#REF!="NEGATIVO",2,IF(#REF!="VIH + PREVIO",3,0)))</f>
        <v>#REF!</v>
      </c>
      <c r="BC1620" s="10" t="e">
        <f>IF(#REF!="SI",1,IF(#REF!="NO",2,0))</f>
        <v>#REF!</v>
      </c>
      <c r="BD1620" s="10" t="e">
        <f>IF(#REF!="SI",1,IF(#REF!="NO",2,0))</f>
        <v>#REF!</v>
      </c>
      <c r="BE1620" s="10" t="e">
        <f>IF(OR(#REF!="VIH + PREVIO",#REF!="VIH + PREVIO",#REF!="VIH + PREVIO"),1,0)</f>
        <v>#REF!</v>
      </c>
      <c r="BF1620" s="13" t="e">
        <f>IF(OR(#REF!="POSITIVO",#REF!="NEGATIVO"),1,IF(#REF!="PACIENTE NO ACEPTA",2,IF(#REF!="VIH + PREVIO",3,0)))</f>
        <v>#REF!</v>
      </c>
      <c r="BG1620" s="10" t="e">
        <f t="shared" si="780"/>
        <v>#REF!</v>
      </c>
      <c r="BH1620" s="10" t="e">
        <f t="shared" si="781"/>
        <v>#REF!</v>
      </c>
      <c r="BI1620" s="10" t="e">
        <f t="shared" si="782"/>
        <v>#REF!</v>
      </c>
      <c r="BJ1620" s="10" t="e">
        <f t="shared" si="783"/>
        <v>#REF!</v>
      </c>
      <c r="BK1620" s="10" t="e">
        <f t="shared" si="784"/>
        <v>#REF!</v>
      </c>
      <c r="BL1620" s="10" t="e">
        <f t="shared" si="785"/>
        <v>#REF!</v>
      </c>
      <c r="BM1620" s="10" t="e">
        <f>IF(OR(BW1620=7,AQ1620=6),0,IF(#REF!="I",1,IF(#REF!="II",2,IF(#REF!="III",3,IF(#REF!="IV",4))))&amp;AP1620&amp;AQ1620&amp;AR1620&amp;AS1620&amp;AT1620&amp;AU1620&amp;AX1620)</f>
        <v>#REF!</v>
      </c>
      <c r="BN1620" s="10" t="e">
        <f t="shared" si="786"/>
        <v>#REF!</v>
      </c>
      <c r="BO1620" s="10" t="e">
        <f t="shared" si="787"/>
        <v>#REF!</v>
      </c>
      <c r="BP1620" s="10" t="e">
        <f t="shared" si="788"/>
        <v>#REF!</v>
      </c>
      <c r="BQ1620" s="10" t="e">
        <f t="shared" si="789"/>
        <v>#REF!</v>
      </c>
      <c r="BR1620" s="10" t="e">
        <f t="shared" si="790"/>
        <v>#REF!</v>
      </c>
      <c r="BS1620" s="10" t="e">
        <f t="shared" si="791"/>
        <v>#REF!</v>
      </c>
      <c r="BT1620" s="10" t="e">
        <f>IF(OR(BW1620=7,AQ1620=6),0,AO1620&amp;IF(#REF!="SI",1,IF(#REF!="NO",2,IF(#REF!="VIH + PREVIO",3,0))))</f>
        <v>#REF!</v>
      </c>
      <c r="BU1620" s="10" t="e">
        <f>IF(OR(BW1620=7,AQ1620=6),0,IF(#REF!="-",1,0))</f>
        <v>#REF!</v>
      </c>
      <c r="BV1620" s="10" t="e">
        <f t="shared" si="792"/>
        <v>#REF!</v>
      </c>
      <c r="BW16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0" s="10" t="e">
        <f t="shared" si="767"/>
        <v>#REF!</v>
      </c>
      <c r="BY1620" s="10" t="e">
        <f t="shared" si="793"/>
        <v>#REF!</v>
      </c>
      <c r="BZ1620" s="10" t="e">
        <f t="shared" si="768"/>
        <v>#REF!</v>
      </c>
      <c r="CA1620" s="10"/>
    </row>
    <row r="1621" spans="1:79" ht="23.25" customHeight="1" x14ac:dyDescent="0.3">
      <c r="A1621" s="7">
        <v>1619</v>
      </c>
      <c r="B1621" s="43"/>
      <c r="C1621" s="44"/>
      <c r="D1621" s="45"/>
      <c r="E1621" s="46"/>
      <c r="F1621" s="46"/>
      <c r="G1621" s="46"/>
      <c r="H1621" s="50"/>
      <c r="I1621" s="51"/>
      <c r="J1621" s="52"/>
      <c r="K1621" s="51"/>
      <c r="L1621" s="53"/>
      <c r="M1621" s="54"/>
      <c r="N1621" s="43"/>
      <c r="O1621" s="55"/>
      <c r="P1621" s="46"/>
      <c r="Q1621" s="46"/>
      <c r="R1621" s="46"/>
      <c r="S1621" s="43"/>
      <c r="T1621" s="56"/>
      <c r="U1621" s="46"/>
      <c r="V1621" s="57"/>
      <c r="W1621" s="58"/>
      <c r="X1621" s="57"/>
      <c r="Y1621" s="46"/>
      <c r="Z1621" s="57"/>
      <c r="AA1621" s="59"/>
      <c r="AB1621" s="60"/>
      <c r="AJ1621" s="11">
        <f t="shared" si="766"/>
        <v>13</v>
      </c>
      <c r="AK1621" s="11">
        <f t="shared" si="769"/>
        <v>0</v>
      </c>
      <c r="AL1621" s="11">
        <f t="shared" si="770"/>
        <v>0</v>
      </c>
      <c r="AM1621" s="11">
        <f t="shared" si="771"/>
        <v>0</v>
      </c>
      <c r="AN1621" s="11">
        <f t="shared" si="772"/>
        <v>0</v>
      </c>
      <c r="AO1621" s="4" t="e">
        <f>IF(#REF!="I",1,IF(#REF!="II",2,IF(#REF!="III",3,IF(#REF!="IV",4))))</f>
        <v>#REF!</v>
      </c>
      <c r="AP1621" s="11" t="e">
        <f>IF(#REF!="PULMONAR",1,IF(AND(#REF!="EXTRAPULMONAR",#REF!&lt;&gt;"MENINGEA"),2,IF(AND(#REF!="EXTRAPULMONAR",#REF!="MENINGEA"),3,)))</f>
        <v>#REF!</v>
      </c>
      <c r="AQ16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1" s="4">
        <f t="shared" si="773"/>
        <v>0</v>
      </c>
      <c r="AS1621" s="10">
        <f t="shared" si="774"/>
        <v>0</v>
      </c>
      <c r="AT1621" s="10">
        <f t="shared" si="775"/>
        <v>0</v>
      </c>
      <c r="AU1621" s="10" t="str">
        <f t="shared" si="776"/>
        <v>0</v>
      </c>
      <c r="AV1621" s="11" t="e">
        <f t="shared" si="777"/>
        <v>#N/A</v>
      </c>
      <c r="AW1621" s="4" t="e">
        <f t="shared" si="778"/>
        <v>#N/A</v>
      </c>
      <c r="AX1621" s="10" t="e">
        <f t="shared" si="764"/>
        <v>#N/A</v>
      </c>
      <c r="AY1621" s="10" t="e">
        <f t="shared" si="765"/>
        <v>#N/A</v>
      </c>
      <c r="AZ1621" s="10" t="e">
        <f t="shared" si="779"/>
        <v>#REF!</v>
      </c>
      <c r="BA1621" s="12" t="e">
        <f>IF(BW1621=7,0,AJ1621&amp;IF(#REF!="SI",1,IF(#REF!="NO",2,IF(#REF!="VIH + PREVIO",3,0))))</f>
        <v>#REF!</v>
      </c>
      <c r="BB1621" s="13" t="e">
        <f>IF(AND(#REF!="POSITIVO",#REF!="POSITIVO"),1,IF(#REF!="NEGATIVO",2,IF(#REF!="VIH + PREVIO",3,0)))</f>
        <v>#REF!</v>
      </c>
      <c r="BC1621" s="10" t="e">
        <f>IF(#REF!="SI",1,IF(#REF!="NO",2,0))</f>
        <v>#REF!</v>
      </c>
      <c r="BD1621" s="10" t="e">
        <f>IF(#REF!="SI",1,IF(#REF!="NO",2,0))</f>
        <v>#REF!</v>
      </c>
      <c r="BE1621" s="10" t="e">
        <f>IF(OR(#REF!="VIH + PREVIO",#REF!="VIH + PREVIO",#REF!="VIH + PREVIO"),1,0)</f>
        <v>#REF!</v>
      </c>
      <c r="BF1621" s="13" t="e">
        <f>IF(OR(#REF!="POSITIVO",#REF!="NEGATIVO"),1,IF(#REF!="PACIENTE NO ACEPTA",2,IF(#REF!="VIH + PREVIO",3,0)))</f>
        <v>#REF!</v>
      </c>
      <c r="BG1621" s="10" t="e">
        <f t="shared" si="780"/>
        <v>#REF!</v>
      </c>
      <c r="BH1621" s="10" t="e">
        <f t="shared" si="781"/>
        <v>#REF!</v>
      </c>
      <c r="BI1621" s="10" t="e">
        <f t="shared" si="782"/>
        <v>#REF!</v>
      </c>
      <c r="BJ1621" s="10" t="e">
        <f t="shared" si="783"/>
        <v>#REF!</v>
      </c>
      <c r="BK1621" s="10" t="e">
        <f t="shared" si="784"/>
        <v>#REF!</v>
      </c>
      <c r="BL1621" s="10" t="e">
        <f t="shared" si="785"/>
        <v>#REF!</v>
      </c>
      <c r="BM1621" s="10" t="e">
        <f>IF(OR(BW1621=7,AQ1621=6),0,IF(#REF!="I",1,IF(#REF!="II",2,IF(#REF!="III",3,IF(#REF!="IV",4))))&amp;AP1621&amp;AQ1621&amp;AR1621&amp;AS1621&amp;AT1621&amp;AU1621&amp;AX1621)</f>
        <v>#REF!</v>
      </c>
      <c r="BN1621" s="10" t="e">
        <f t="shared" si="786"/>
        <v>#REF!</v>
      </c>
      <c r="BO1621" s="10" t="e">
        <f t="shared" si="787"/>
        <v>#REF!</v>
      </c>
      <c r="BP1621" s="10" t="e">
        <f t="shared" si="788"/>
        <v>#REF!</v>
      </c>
      <c r="BQ1621" s="10" t="e">
        <f t="shared" si="789"/>
        <v>#REF!</v>
      </c>
      <c r="BR1621" s="10" t="e">
        <f t="shared" si="790"/>
        <v>#REF!</v>
      </c>
      <c r="BS1621" s="10" t="e">
        <f t="shared" si="791"/>
        <v>#REF!</v>
      </c>
      <c r="BT1621" s="10" t="e">
        <f>IF(OR(BW1621=7,AQ1621=6),0,AO1621&amp;IF(#REF!="SI",1,IF(#REF!="NO",2,IF(#REF!="VIH + PREVIO",3,0))))</f>
        <v>#REF!</v>
      </c>
      <c r="BU1621" s="10" t="e">
        <f>IF(OR(BW1621=7,AQ1621=6),0,IF(#REF!="-",1,0))</f>
        <v>#REF!</v>
      </c>
      <c r="BV1621" s="10" t="e">
        <f t="shared" si="792"/>
        <v>#REF!</v>
      </c>
      <c r="BW16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1" s="10" t="e">
        <f t="shared" si="767"/>
        <v>#REF!</v>
      </c>
      <c r="BY1621" s="10" t="e">
        <f t="shared" si="793"/>
        <v>#REF!</v>
      </c>
      <c r="BZ1621" s="10" t="e">
        <f t="shared" si="768"/>
        <v>#REF!</v>
      </c>
      <c r="CA1621" s="10"/>
    </row>
    <row r="1622" spans="1:79" ht="23.25" customHeight="1" x14ac:dyDescent="0.3">
      <c r="A1622" s="7">
        <v>1620</v>
      </c>
      <c r="B1622" s="43"/>
      <c r="C1622" s="44"/>
      <c r="D1622" s="45"/>
      <c r="E1622" s="46"/>
      <c r="F1622" s="46"/>
      <c r="G1622" s="46"/>
      <c r="H1622" s="50"/>
      <c r="I1622" s="51"/>
      <c r="J1622" s="52"/>
      <c r="K1622" s="51"/>
      <c r="L1622" s="53"/>
      <c r="M1622" s="54"/>
      <c r="N1622" s="43"/>
      <c r="O1622" s="55"/>
      <c r="P1622" s="46"/>
      <c r="Q1622" s="46"/>
      <c r="R1622" s="46"/>
      <c r="S1622" s="43"/>
      <c r="T1622" s="56"/>
      <c r="U1622" s="46"/>
      <c r="V1622" s="57"/>
      <c r="W1622" s="58"/>
      <c r="X1622" s="57"/>
      <c r="Y1622" s="46"/>
      <c r="Z1622" s="57"/>
      <c r="AA1622" s="59"/>
      <c r="AB1622" s="60"/>
      <c r="AJ1622" s="11">
        <f t="shared" si="766"/>
        <v>13</v>
      </c>
      <c r="AK1622" s="11">
        <f t="shared" si="769"/>
        <v>0</v>
      </c>
      <c r="AL1622" s="11">
        <f t="shared" si="770"/>
        <v>0</v>
      </c>
      <c r="AM1622" s="11">
        <f t="shared" si="771"/>
        <v>0</v>
      </c>
      <c r="AN1622" s="11">
        <f t="shared" si="772"/>
        <v>0</v>
      </c>
      <c r="AO1622" s="4" t="e">
        <f>IF(#REF!="I",1,IF(#REF!="II",2,IF(#REF!="III",3,IF(#REF!="IV",4))))</f>
        <v>#REF!</v>
      </c>
      <c r="AP1622" s="11" t="e">
        <f>IF(#REF!="PULMONAR",1,IF(AND(#REF!="EXTRAPULMONAR",#REF!&lt;&gt;"MENINGEA"),2,IF(AND(#REF!="EXTRAPULMONAR",#REF!="MENINGEA"),3,)))</f>
        <v>#REF!</v>
      </c>
      <c r="AQ16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2" s="4">
        <f t="shared" si="773"/>
        <v>0</v>
      </c>
      <c r="AS1622" s="10">
        <f t="shared" si="774"/>
        <v>0</v>
      </c>
      <c r="AT1622" s="10">
        <f t="shared" si="775"/>
        <v>0</v>
      </c>
      <c r="AU1622" s="10" t="str">
        <f t="shared" si="776"/>
        <v>0</v>
      </c>
      <c r="AV1622" s="11" t="e">
        <f t="shared" si="777"/>
        <v>#N/A</v>
      </c>
      <c r="AW1622" s="4" t="e">
        <f t="shared" si="778"/>
        <v>#N/A</v>
      </c>
      <c r="AX1622" s="10" t="e">
        <f t="shared" si="764"/>
        <v>#N/A</v>
      </c>
      <c r="AY1622" s="10" t="e">
        <f t="shared" si="765"/>
        <v>#N/A</v>
      </c>
      <c r="AZ1622" s="10" t="e">
        <f t="shared" si="779"/>
        <v>#REF!</v>
      </c>
      <c r="BA1622" s="12" t="e">
        <f>IF(BW1622=7,0,AJ1622&amp;IF(#REF!="SI",1,IF(#REF!="NO",2,IF(#REF!="VIH + PREVIO",3,0))))</f>
        <v>#REF!</v>
      </c>
      <c r="BB1622" s="13" t="e">
        <f>IF(AND(#REF!="POSITIVO",#REF!="POSITIVO"),1,IF(#REF!="NEGATIVO",2,IF(#REF!="VIH + PREVIO",3,0)))</f>
        <v>#REF!</v>
      </c>
      <c r="BC1622" s="10" t="e">
        <f>IF(#REF!="SI",1,IF(#REF!="NO",2,0))</f>
        <v>#REF!</v>
      </c>
      <c r="BD1622" s="10" t="e">
        <f>IF(#REF!="SI",1,IF(#REF!="NO",2,0))</f>
        <v>#REF!</v>
      </c>
      <c r="BE1622" s="10" t="e">
        <f>IF(OR(#REF!="VIH + PREVIO",#REF!="VIH + PREVIO",#REF!="VIH + PREVIO"),1,0)</f>
        <v>#REF!</v>
      </c>
      <c r="BF1622" s="13" t="e">
        <f>IF(OR(#REF!="POSITIVO",#REF!="NEGATIVO"),1,IF(#REF!="PACIENTE NO ACEPTA",2,IF(#REF!="VIH + PREVIO",3,0)))</f>
        <v>#REF!</v>
      </c>
      <c r="BG1622" s="10" t="e">
        <f t="shared" si="780"/>
        <v>#REF!</v>
      </c>
      <c r="BH1622" s="10" t="e">
        <f t="shared" si="781"/>
        <v>#REF!</v>
      </c>
      <c r="BI1622" s="10" t="e">
        <f t="shared" si="782"/>
        <v>#REF!</v>
      </c>
      <c r="BJ1622" s="10" t="e">
        <f t="shared" si="783"/>
        <v>#REF!</v>
      </c>
      <c r="BK1622" s="10" t="e">
        <f t="shared" si="784"/>
        <v>#REF!</v>
      </c>
      <c r="BL1622" s="10" t="e">
        <f t="shared" si="785"/>
        <v>#REF!</v>
      </c>
      <c r="BM1622" s="10" t="e">
        <f>IF(OR(BW1622=7,AQ1622=6),0,IF(#REF!="I",1,IF(#REF!="II",2,IF(#REF!="III",3,IF(#REF!="IV",4))))&amp;AP1622&amp;AQ1622&amp;AR1622&amp;AS1622&amp;AT1622&amp;AU1622&amp;AX1622)</f>
        <v>#REF!</v>
      </c>
      <c r="BN1622" s="10" t="e">
        <f t="shared" si="786"/>
        <v>#REF!</v>
      </c>
      <c r="BO1622" s="10" t="e">
        <f t="shared" si="787"/>
        <v>#REF!</v>
      </c>
      <c r="BP1622" s="10" t="e">
        <f t="shared" si="788"/>
        <v>#REF!</v>
      </c>
      <c r="BQ1622" s="10" t="e">
        <f t="shared" si="789"/>
        <v>#REF!</v>
      </c>
      <c r="BR1622" s="10" t="e">
        <f t="shared" si="790"/>
        <v>#REF!</v>
      </c>
      <c r="BS1622" s="10" t="e">
        <f t="shared" si="791"/>
        <v>#REF!</v>
      </c>
      <c r="BT1622" s="10" t="e">
        <f>IF(OR(BW1622=7,AQ1622=6),0,AO1622&amp;IF(#REF!="SI",1,IF(#REF!="NO",2,IF(#REF!="VIH + PREVIO",3,0))))</f>
        <v>#REF!</v>
      </c>
      <c r="BU1622" s="10" t="e">
        <f>IF(OR(BW1622=7,AQ1622=6),0,IF(#REF!="-",1,0))</f>
        <v>#REF!</v>
      </c>
      <c r="BV1622" s="10" t="e">
        <f t="shared" si="792"/>
        <v>#REF!</v>
      </c>
      <c r="BW16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2" s="10" t="e">
        <f t="shared" si="767"/>
        <v>#REF!</v>
      </c>
      <c r="BY1622" s="10" t="e">
        <f t="shared" si="793"/>
        <v>#REF!</v>
      </c>
      <c r="BZ1622" s="10" t="e">
        <f t="shared" si="768"/>
        <v>#REF!</v>
      </c>
      <c r="CA1622" s="10"/>
    </row>
    <row r="1623" spans="1:79" ht="23.25" customHeight="1" x14ac:dyDescent="0.3">
      <c r="A1623" s="7">
        <v>1621</v>
      </c>
      <c r="B1623" s="43"/>
      <c r="C1623" s="44"/>
      <c r="D1623" s="45"/>
      <c r="E1623" s="46"/>
      <c r="F1623" s="46"/>
      <c r="G1623" s="46"/>
      <c r="H1623" s="50"/>
      <c r="I1623" s="51"/>
      <c r="J1623" s="52"/>
      <c r="K1623" s="51"/>
      <c r="L1623" s="53"/>
      <c r="M1623" s="54"/>
      <c r="N1623" s="43"/>
      <c r="O1623" s="55"/>
      <c r="P1623" s="46"/>
      <c r="Q1623" s="46"/>
      <c r="R1623" s="46"/>
      <c r="S1623" s="43"/>
      <c r="T1623" s="56"/>
      <c r="U1623" s="46"/>
      <c r="V1623" s="57"/>
      <c r="W1623" s="58"/>
      <c r="X1623" s="57"/>
      <c r="Y1623" s="46"/>
      <c r="Z1623" s="57"/>
      <c r="AA1623" s="59"/>
      <c r="AB1623" s="60"/>
      <c r="AJ1623" s="11">
        <f t="shared" si="766"/>
        <v>13</v>
      </c>
      <c r="AK1623" s="11">
        <f t="shared" si="769"/>
        <v>0</v>
      </c>
      <c r="AL1623" s="11">
        <f t="shared" si="770"/>
        <v>0</v>
      </c>
      <c r="AM1623" s="11">
        <f t="shared" si="771"/>
        <v>0</v>
      </c>
      <c r="AN1623" s="11">
        <f t="shared" si="772"/>
        <v>0</v>
      </c>
      <c r="AO1623" s="4" t="e">
        <f>IF(#REF!="I",1,IF(#REF!="II",2,IF(#REF!="III",3,IF(#REF!="IV",4))))</f>
        <v>#REF!</v>
      </c>
      <c r="AP1623" s="11" t="e">
        <f>IF(#REF!="PULMONAR",1,IF(AND(#REF!="EXTRAPULMONAR",#REF!&lt;&gt;"MENINGEA"),2,IF(AND(#REF!="EXTRAPULMONAR",#REF!="MENINGEA"),3,)))</f>
        <v>#REF!</v>
      </c>
      <c r="AQ16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3" s="4">
        <f t="shared" si="773"/>
        <v>0</v>
      </c>
      <c r="AS1623" s="10">
        <f t="shared" si="774"/>
        <v>0</v>
      </c>
      <c r="AT1623" s="10">
        <f t="shared" si="775"/>
        <v>0</v>
      </c>
      <c r="AU1623" s="10" t="str">
        <f t="shared" si="776"/>
        <v>0</v>
      </c>
      <c r="AV1623" s="11" t="e">
        <f t="shared" si="777"/>
        <v>#N/A</v>
      </c>
      <c r="AW1623" s="4" t="e">
        <f t="shared" si="778"/>
        <v>#N/A</v>
      </c>
      <c r="AX1623" s="10" t="e">
        <f t="shared" si="764"/>
        <v>#N/A</v>
      </c>
      <c r="AY1623" s="10" t="e">
        <f t="shared" si="765"/>
        <v>#N/A</v>
      </c>
      <c r="AZ1623" s="10" t="e">
        <f t="shared" si="779"/>
        <v>#REF!</v>
      </c>
      <c r="BA1623" s="12" t="e">
        <f>IF(BW1623=7,0,AJ1623&amp;IF(#REF!="SI",1,IF(#REF!="NO",2,IF(#REF!="VIH + PREVIO",3,0))))</f>
        <v>#REF!</v>
      </c>
      <c r="BB1623" s="13" t="e">
        <f>IF(AND(#REF!="POSITIVO",#REF!="POSITIVO"),1,IF(#REF!="NEGATIVO",2,IF(#REF!="VIH + PREVIO",3,0)))</f>
        <v>#REF!</v>
      </c>
      <c r="BC1623" s="10" t="e">
        <f>IF(#REF!="SI",1,IF(#REF!="NO",2,0))</f>
        <v>#REF!</v>
      </c>
      <c r="BD1623" s="10" t="e">
        <f>IF(#REF!="SI",1,IF(#REF!="NO",2,0))</f>
        <v>#REF!</v>
      </c>
      <c r="BE1623" s="10" t="e">
        <f>IF(OR(#REF!="VIH + PREVIO",#REF!="VIH + PREVIO",#REF!="VIH + PREVIO"),1,0)</f>
        <v>#REF!</v>
      </c>
      <c r="BF1623" s="13" t="e">
        <f>IF(OR(#REF!="POSITIVO",#REF!="NEGATIVO"),1,IF(#REF!="PACIENTE NO ACEPTA",2,IF(#REF!="VIH + PREVIO",3,0)))</f>
        <v>#REF!</v>
      </c>
      <c r="BG1623" s="10" t="e">
        <f t="shared" si="780"/>
        <v>#REF!</v>
      </c>
      <c r="BH1623" s="10" t="e">
        <f t="shared" si="781"/>
        <v>#REF!</v>
      </c>
      <c r="BI1623" s="10" t="e">
        <f t="shared" si="782"/>
        <v>#REF!</v>
      </c>
      <c r="BJ1623" s="10" t="e">
        <f t="shared" si="783"/>
        <v>#REF!</v>
      </c>
      <c r="BK1623" s="10" t="e">
        <f t="shared" si="784"/>
        <v>#REF!</v>
      </c>
      <c r="BL1623" s="10" t="e">
        <f t="shared" si="785"/>
        <v>#REF!</v>
      </c>
      <c r="BM1623" s="10" t="e">
        <f>IF(OR(BW1623=7,AQ1623=6),0,IF(#REF!="I",1,IF(#REF!="II",2,IF(#REF!="III",3,IF(#REF!="IV",4))))&amp;AP1623&amp;AQ1623&amp;AR1623&amp;AS1623&amp;AT1623&amp;AU1623&amp;AX1623)</f>
        <v>#REF!</v>
      </c>
      <c r="BN1623" s="10" t="e">
        <f t="shared" si="786"/>
        <v>#REF!</v>
      </c>
      <c r="BO1623" s="10" t="e">
        <f t="shared" si="787"/>
        <v>#REF!</v>
      </c>
      <c r="BP1623" s="10" t="e">
        <f t="shared" si="788"/>
        <v>#REF!</v>
      </c>
      <c r="BQ1623" s="10" t="e">
        <f t="shared" si="789"/>
        <v>#REF!</v>
      </c>
      <c r="BR1623" s="10" t="e">
        <f t="shared" si="790"/>
        <v>#REF!</v>
      </c>
      <c r="BS1623" s="10" t="e">
        <f t="shared" si="791"/>
        <v>#REF!</v>
      </c>
      <c r="BT1623" s="10" t="e">
        <f>IF(OR(BW1623=7,AQ1623=6),0,AO1623&amp;IF(#REF!="SI",1,IF(#REF!="NO",2,IF(#REF!="VIH + PREVIO",3,0))))</f>
        <v>#REF!</v>
      </c>
      <c r="BU1623" s="10" t="e">
        <f>IF(OR(BW1623=7,AQ1623=6),0,IF(#REF!="-",1,0))</f>
        <v>#REF!</v>
      </c>
      <c r="BV1623" s="10" t="e">
        <f t="shared" si="792"/>
        <v>#REF!</v>
      </c>
      <c r="BW16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3" s="10" t="e">
        <f t="shared" si="767"/>
        <v>#REF!</v>
      </c>
      <c r="BY1623" s="10" t="e">
        <f t="shared" si="793"/>
        <v>#REF!</v>
      </c>
      <c r="BZ1623" s="10" t="e">
        <f t="shared" si="768"/>
        <v>#REF!</v>
      </c>
      <c r="CA1623" s="10"/>
    </row>
    <row r="1624" spans="1:79" ht="23.25" customHeight="1" x14ac:dyDescent="0.3">
      <c r="A1624" s="7">
        <v>1622</v>
      </c>
      <c r="B1624" s="43"/>
      <c r="C1624" s="44"/>
      <c r="D1624" s="45"/>
      <c r="E1624" s="46"/>
      <c r="F1624" s="46"/>
      <c r="G1624" s="46"/>
      <c r="H1624" s="50"/>
      <c r="I1624" s="51"/>
      <c r="J1624" s="52"/>
      <c r="K1624" s="51"/>
      <c r="L1624" s="53"/>
      <c r="M1624" s="54"/>
      <c r="N1624" s="43"/>
      <c r="O1624" s="55"/>
      <c r="P1624" s="46"/>
      <c r="Q1624" s="46"/>
      <c r="R1624" s="46"/>
      <c r="S1624" s="43"/>
      <c r="T1624" s="56"/>
      <c r="U1624" s="46"/>
      <c r="V1624" s="57"/>
      <c r="W1624" s="58"/>
      <c r="X1624" s="57"/>
      <c r="Y1624" s="46"/>
      <c r="Z1624" s="57"/>
      <c r="AA1624" s="59"/>
      <c r="AB1624" s="60"/>
      <c r="AJ1624" s="11">
        <f t="shared" si="766"/>
        <v>13</v>
      </c>
      <c r="AK1624" s="11">
        <f t="shared" si="769"/>
        <v>0</v>
      </c>
      <c r="AL1624" s="11">
        <f t="shared" si="770"/>
        <v>0</v>
      </c>
      <c r="AM1624" s="11">
        <f t="shared" si="771"/>
        <v>0</v>
      </c>
      <c r="AN1624" s="11">
        <f t="shared" si="772"/>
        <v>0</v>
      </c>
      <c r="AO1624" s="4" t="e">
        <f>IF(#REF!="I",1,IF(#REF!="II",2,IF(#REF!="III",3,IF(#REF!="IV",4))))</f>
        <v>#REF!</v>
      </c>
      <c r="AP1624" s="11" t="e">
        <f>IF(#REF!="PULMONAR",1,IF(AND(#REF!="EXTRAPULMONAR",#REF!&lt;&gt;"MENINGEA"),2,IF(AND(#REF!="EXTRAPULMONAR",#REF!="MENINGEA"),3,)))</f>
        <v>#REF!</v>
      </c>
      <c r="AQ16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4" s="4">
        <f t="shared" si="773"/>
        <v>0</v>
      </c>
      <c r="AS1624" s="10">
        <f t="shared" si="774"/>
        <v>0</v>
      </c>
      <c r="AT1624" s="10">
        <f t="shared" si="775"/>
        <v>0</v>
      </c>
      <c r="AU1624" s="10" t="str">
        <f t="shared" si="776"/>
        <v>0</v>
      </c>
      <c r="AV1624" s="11" t="e">
        <f t="shared" si="777"/>
        <v>#N/A</v>
      </c>
      <c r="AW1624" s="4" t="e">
        <f t="shared" si="778"/>
        <v>#N/A</v>
      </c>
      <c r="AX1624" s="10" t="e">
        <f t="shared" si="764"/>
        <v>#N/A</v>
      </c>
      <c r="AY1624" s="10" t="e">
        <f t="shared" si="765"/>
        <v>#N/A</v>
      </c>
      <c r="AZ1624" s="10" t="e">
        <f t="shared" si="779"/>
        <v>#REF!</v>
      </c>
      <c r="BA1624" s="12" t="e">
        <f>IF(BW1624=7,0,AJ1624&amp;IF(#REF!="SI",1,IF(#REF!="NO",2,IF(#REF!="VIH + PREVIO",3,0))))</f>
        <v>#REF!</v>
      </c>
      <c r="BB1624" s="13" t="e">
        <f>IF(AND(#REF!="POSITIVO",#REF!="POSITIVO"),1,IF(#REF!="NEGATIVO",2,IF(#REF!="VIH + PREVIO",3,0)))</f>
        <v>#REF!</v>
      </c>
      <c r="BC1624" s="10" t="e">
        <f>IF(#REF!="SI",1,IF(#REF!="NO",2,0))</f>
        <v>#REF!</v>
      </c>
      <c r="BD1624" s="10" t="e">
        <f>IF(#REF!="SI",1,IF(#REF!="NO",2,0))</f>
        <v>#REF!</v>
      </c>
      <c r="BE1624" s="10" t="e">
        <f>IF(OR(#REF!="VIH + PREVIO",#REF!="VIH + PREVIO",#REF!="VIH + PREVIO"),1,0)</f>
        <v>#REF!</v>
      </c>
      <c r="BF1624" s="13" t="e">
        <f>IF(OR(#REF!="POSITIVO",#REF!="NEGATIVO"),1,IF(#REF!="PACIENTE NO ACEPTA",2,IF(#REF!="VIH + PREVIO",3,0)))</f>
        <v>#REF!</v>
      </c>
      <c r="BG1624" s="10" t="e">
        <f t="shared" si="780"/>
        <v>#REF!</v>
      </c>
      <c r="BH1624" s="10" t="e">
        <f t="shared" si="781"/>
        <v>#REF!</v>
      </c>
      <c r="BI1624" s="10" t="e">
        <f t="shared" si="782"/>
        <v>#REF!</v>
      </c>
      <c r="BJ1624" s="10" t="e">
        <f t="shared" si="783"/>
        <v>#REF!</v>
      </c>
      <c r="BK1624" s="10" t="e">
        <f t="shared" si="784"/>
        <v>#REF!</v>
      </c>
      <c r="BL1624" s="10" t="e">
        <f t="shared" si="785"/>
        <v>#REF!</v>
      </c>
      <c r="BM1624" s="10" t="e">
        <f>IF(OR(BW1624=7,AQ1624=6),0,IF(#REF!="I",1,IF(#REF!="II",2,IF(#REF!="III",3,IF(#REF!="IV",4))))&amp;AP1624&amp;AQ1624&amp;AR1624&amp;AS1624&amp;AT1624&amp;AU1624&amp;AX1624)</f>
        <v>#REF!</v>
      </c>
      <c r="BN1624" s="10" t="e">
        <f t="shared" si="786"/>
        <v>#REF!</v>
      </c>
      <c r="BO1624" s="10" t="e">
        <f t="shared" si="787"/>
        <v>#REF!</v>
      </c>
      <c r="BP1624" s="10" t="e">
        <f t="shared" si="788"/>
        <v>#REF!</v>
      </c>
      <c r="BQ1624" s="10" t="e">
        <f t="shared" si="789"/>
        <v>#REF!</v>
      </c>
      <c r="BR1624" s="10" t="e">
        <f t="shared" si="790"/>
        <v>#REF!</v>
      </c>
      <c r="BS1624" s="10" t="e">
        <f t="shared" si="791"/>
        <v>#REF!</v>
      </c>
      <c r="BT1624" s="10" t="e">
        <f>IF(OR(BW1624=7,AQ1624=6),0,AO1624&amp;IF(#REF!="SI",1,IF(#REF!="NO",2,IF(#REF!="VIH + PREVIO",3,0))))</f>
        <v>#REF!</v>
      </c>
      <c r="BU1624" s="10" t="e">
        <f>IF(OR(BW1624=7,AQ1624=6),0,IF(#REF!="-",1,0))</f>
        <v>#REF!</v>
      </c>
      <c r="BV1624" s="10" t="e">
        <f t="shared" si="792"/>
        <v>#REF!</v>
      </c>
      <c r="BW16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4" s="10" t="e">
        <f t="shared" si="767"/>
        <v>#REF!</v>
      </c>
      <c r="BY1624" s="10" t="e">
        <f t="shared" si="793"/>
        <v>#REF!</v>
      </c>
      <c r="BZ1624" s="10" t="e">
        <f t="shared" si="768"/>
        <v>#REF!</v>
      </c>
      <c r="CA1624" s="10"/>
    </row>
    <row r="1625" spans="1:79" ht="23.25" customHeight="1" x14ac:dyDescent="0.3">
      <c r="A1625" s="7">
        <v>1623</v>
      </c>
      <c r="B1625" s="43"/>
      <c r="C1625" s="44"/>
      <c r="D1625" s="45"/>
      <c r="E1625" s="46"/>
      <c r="F1625" s="46"/>
      <c r="G1625" s="46"/>
      <c r="H1625" s="50"/>
      <c r="I1625" s="51"/>
      <c r="J1625" s="52"/>
      <c r="K1625" s="51"/>
      <c r="L1625" s="53"/>
      <c r="M1625" s="54"/>
      <c r="N1625" s="43"/>
      <c r="O1625" s="55"/>
      <c r="P1625" s="46"/>
      <c r="Q1625" s="46"/>
      <c r="R1625" s="46"/>
      <c r="S1625" s="43"/>
      <c r="T1625" s="56"/>
      <c r="U1625" s="46"/>
      <c r="V1625" s="57"/>
      <c r="W1625" s="58"/>
      <c r="X1625" s="57"/>
      <c r="Y1625" s="46"/>
      <c r="Z1625" s="57"/>
      <c r="AA1625" s="59"/>
      <c r="AB1625" s="60"/>
      <c r="AJ1625" s="11">
        <f t="shared" si="766"/>
        <v>13</v>
      </c>
      <c r="AK1625" s="11">
        <f t="shared" si="769"/>
        <v>0</v>
      </c>
      <c r="AL1625" s="11">
        <f t="shared" si="770"/>
        <v>0</v>
      </c>
      <c r="AM1625" s="11">
        <f t="shared" si="771"/>
        <v>0</v>
      </c>
      <c r="AN1625" s="11">
        <f t="shared" si="772"/>
        <v>0</v>
      </c>
      <c r="AO1625" s="4" t="e">
        <f>IF(#REF!="I",1,IF(#REF!="II",2,IF(#REF!="III",3,IF(#REF!="IV",4))))</f>
        <v>#REF!</v>
      </c>
      <c r="AP1625" s="11" t="e">
        <f>IF(#REF!="PULMONAR",1,IF(AND(#REF!="EXTRAPULMONAR",#REF!&lt;&gt;"MENINGEA"),2,IF(AND(#REF!="EXTRAPULMONAR",#REF!="MENINGEA"),3,)))</f>
        <v>#REF!</v>
      </c>
      <c r="AQ16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5" s="4">
        <f t="shared" si="773"/>
        <v>0</v>
      </c>
      <c r="AS1625" s="10">
        <f t="shared" si="774"/>
        <v>0</v>
      </c>
      <c r="AT1625" s="10">
        <f t="shared" si="775"/>
        <v>0</v>
      </c>
      <c r="AU1625" s="10" t="str">
        <f t="shared" si="776"/>
        <v>0</v>
      </c>
      <c r="AV1625" s="11" t="e">
        <f t="shared" si="777"/>
        <v>#N/A</v>
      </c>
      <c r="AW1625" s="4" t="e">
        <f t="shared" si="778"/>
        <v>#N/A</v>
      </c>
      <c r="AX1625" s="10" t="e">
        <f t="shared" ref="AX1625:AX1688" si="794">VLOOKUP(AV1625,ED,2,FALSE)</f>
        <v>#N/A</v>
      </c>
      <c r="AY1625" s="10" t="e">
        <f t="shared" ref="AY1625:AY1688" si="795">VLOOKUP(AW1625,ED_COHORT,2,FALSE)</f>
        <v>#N/A</v>
      </c>
      <c r="AZ1625" s="10" t="e">
        <f t="shared" si="779"/>
        <v>#REF!</v>
      </c>
      <c r="BA1625" s="12" t="e">
        <f>IF(BW1625=7,0,AJ1625&amp;IF(#REF!="SI",1,IF(#REF!="NO",2,IF(#REF!="VIH + PREVIO",3,0))))</f>
        <v>#REF!</v>
      </c>
      <c r="BB1625" s="13" t="e">
        <f>IF(AND(#REF!="POSITIVO",#REF!="POSITIVO"),1,IF(#REF!="NEGATIVO",2,IF(#REF!="VIH + PREVIO",3,0)))</f>
        <v>#REF!</v>
      </c>
      <c r="BC1625" s="10" t="e">
        <f>IF(#REF!="SI",1,IF(#REF!="NO",2,0))</f>
        <v>#REF!</v>
      </c>
      <c r="BD1625" s="10" t="e">
        <f>IF(#REF!="SI",1,IF(#REF!="NO",2,0))</f>
        <v>#REF!</v>
      </c>
      <c r="BE1625" s="10" t="e">
        <f>IF(OR(#REF!="VIH + PREVIO",#REF!="VIH + PREVIO",#REF!="VIH + PREVIO"),1,0)</f>
        <v>#REF!</v>
      </c>
      <c r="BF1625" s="13" t="e">
        <f>IF(OR(#REF!="POSITIVO",#REF!="NEGATIVO"),1,IF(#REF!="PACIENTE NO ACEPTA",2,IF(#REF!="VIH + PREVIO",3,0)))</f>
        <v>#REF!</v>
      </c>
      <c r="BG1625" s="10" t="e">
        <f t="shared" si="780"/>
        <v>#REF!</v>
      </c>
      <c r="BH1625" s="10" t="e">
        <f t="shared" si="781"/>
        <v>#REF!</v>
      </c>
      <c r="BI1625" s="10" t="e">
        <f t="shared" si="782"/>
        <v>#REF!</v>
      </c>
      <c r="BJ1625" s="10" t="e">
        <f t="shared" si="783"/>
        <v>#REF!</v>
      </c>
      <c r="BK1625" s="10" t="e">
        <f t="shared" si="784"/>
        <v>#REF!</v>
      </c>
      <c r="BL1625" s="10" t="e">
        <f t="shared" si="785"/>
        <v>#REF!</v>
      </c>
      <c r="BM1625" s="10" t="e">
        <f>IF(OR(BW1625=7,AQ1625=6),0,IF(#REF!="I",1,IF(#REF!="II",2,IF(#REF!="III",3,IF(#REF!="IV",4))))&amp;AP1625&amp;AQ1625&amp;AR1625&amp;AS1625&amp;AT1625&amp;AU1625&amp;AX1625)</f>
        <v>#REF!</v>
      </c>
      <c r="BN1625" s="10" t="e">
        <f t="shared" si="786"/>
        <v>#REF!</v>
      </c>
      <c r="BO1625" s="10" t="e">
        <f t="shared" si="787"/>
        <v>#REF!</v>
      </c>
      <c r="BP1625" s="10" t="e">
        <f t="shared" si="788"/>
        <v>#REF!</v>
      </c>
      <c r="BQ1625" s="10" t="e">
        <f t="shared" si="789"/>
        <v>#REF!</v>
      </c>
      <c r="BR1625" s="10" t="e">
        <f t="shared" si="790"/>
        <v>#REF!</v>
      </c>
      <c r="BS1625" s="10" t="e">
        <f t="shared" si="791"/>
        <v>#REF!</v>
      </c>
      <c r="BT1625" s="10" t="e">
        <f>IF(OR(BW1625=7,AQ1625=6),0,AO1625&amp;IF(#REF!="SI",1,IF(#REF!="NO",2,IF(#REF!="VIH + PREVIO",3,0))))</f>
        <v>#REF!</v>
      </c>
      <c r="BU1625" s="10" t="e">
        <f>IF(OR(BW1625=7,AQ1625=6),0,IF(#REF!="-",1,0))</f>
        <v>#REF!</v>
      </c>
      <c r="BV1625" s="10" t="e">
        <f t="shared" si="792"/>
        <v>#REF!</v>
      </c>
      <c r="BW16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5" s="10" t="e">
        <f t="shared" si="767"/>
        <v>#REF!</v>
      </c>
      <c r="BY1625" s="10" t="e">
        <f t="shared" si="793"/>
        <v>#REF!</v>
      </c>
      <c r="BZ1625" s="10" t="e">
        <f t="shared" si="768"/>
        <v>#REF!</v>
      </c>
      <c r="CA1625" s="10"/>
    </row>
    <row r="1626" spans="1:79" ht="23.25" customHeight="1" x14ac:dyDescent="0.3">
      <c r="A1626" s="7">
        <v>1624</v>
      </c>
      <c r="B1626" s="43"/>
      <c r="C1626" s="44"/>
      <c r="D1626" s="45"/>
      <c r="E1626" s="46"/>
      <c r="F1626" s="46"/>
      <c r="G1626" s="46"/>
      <c r="H1626" s="50"/>
      <c r="I1626" s="51"/>
      <c r="J1626" s="52"/>
      <c r="K1626" s="51"/>
      <c r="L1626" s="53"/>
      <c r="M1626" s="54"/>
      <c r="N1626" s="43"/>
      <c r="O1626" s="55"/>
      <c r="P1626" s="46"/>
      <c r="Q1626" s="46"/>
      <c r="R1626" s="46"/>
      <c r="S1626" s="43"/>
      <c r="T1626" s="56"/>
      <c r="U1626" s="46"/>
      <c r="V1626" s="57"/>
      <c r="W1626" s="58"/>
      <c r="X1626" s="57"/>
      <c r="Y1626" s="46"/>
      <c r="Z1626" s="57"/>
      <c r="AA1626" s="59"/>
      <c r="AB1626" s="60"/>
      <c r="AJ1626" s="11">
        <f t="shared" si="766"/>
        <v>13</v>
      </c>
      <c r="AK1626" s="11">
        <f t="shared" si="769"/>
        <v>0</v>
      </c>
      <c r="AL1626" s="11">
        <f t="shared" si="770"/>
        <v>0</v>
      </c>
      <c r="AM1626" s="11">
        <f t="shared" si="771"/>
        <v>0</v>
      </c>
      <c r="AN1626" s="11">
        <f t="shared" si="772"/>
        <v>0</v>
      </c>
      <c r="AO1626" s="4" t="e">
        <f>IF(#REF!="I",1,IF(#REF!="II",2,IF(#REF!="III",3,IF(#REF!="IV",4))))</f>
        <v>#REF!</v>
      </c>
      <c r="AP1626" s="11" t="e">
        <f>IF(#REF!="PULMONAR",1,IF(AND(#REF!="EXTRAPULMONAR",#REF!&lt;&gt;"MENINGEA"),2,IF(AND(#REF!="EXTRAPULMONAR",#REF!="MENINGEA"),3,)))</f>
        <v>#REF!</v>
      </c>
      <c r="AQ16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6" s="4">
        <f t="shared" si="773"/>
        <v>0</v>
      </c>
      <c r="AS1626" s="10">
        <f t="shared" si="774"/>
        <v>0</v>
      </c>
      <c r="AT1626" s="10">
        <f t="shared" si="775"/>
        <v>0</v>
      </c>
      <c r="AU1626" s="10" t="str">
        <f t="shared" si="776"/>
        <v>0</v>
      </c>
      <c r="AV1626" s="11" t="e">
        <f t="shared" si="777"/>
        <v>#N/A</v>
      </c>
      <c r="AW1626" s="4" t="e">
        <f t="shared" si="778"/>
        <v>#N/A</v>
      </c>
      <c r="AX1626" s="10" t="e">
        <f t="shared" si="794"/>
        <v>#N/A</v>
      </c>
      <c r="AY1626" s="10" t="e">
        <f t="shared" si="795"/>
        <v>#N/A</v>
      </c>
      <c r="AZ1626" s="10" t="e">
        <f t="shared" si="779"/>
        <v>#REF!</v>
      </c>
      <c r="BA1626" s="12" t="e">
        <f>IF(BW1626=7,0,AJ1626&amp;IF(#REF!="SI",1,IF(#REF!="NO",2,IF(#REF!="VIH + PREVIO",3,0))))</f>
        <v>#REF!</v>
      </c>
      <c r="BB1626" s="13" t="e">
        <f>IF(AND(#REF!="POSITIVO",#REF!="POSITIVO"),1,IF(#REF!="NEGATIVO",2,IF(#REF!="VIH + PREVIO",3,0)))</f>
        <v>#REF!</v>
      </c>
      <c r="BC1626" s="10" t="e">
        <f>IF(#REF!="SI",1,IF(#REF!="NO",2,0))</f>
        <v>#REF!</v>
      </c>
      <c r="BD1626" s="10" t="e">
        <f>IF(#REF!="SI",1,IF(#REF!="NO",2,0))</f>
        <v>#REF!</v>
      </c>
      <c r="BE1626" s="10" t="e">
        <f>IF(OR(#REF!="VIH + PREVIO",#REF!="VIH + PREVIO",#REF!="VIH + PREVIO"),1,0)</f>
        <v>#REF!</v>
      </c>
      <c r="BF1626" s="13" t="e">
        <f>IF(OR(#REF!="POSITIVO",#REF!="NEGATIVO"),1,IF(#REF!="PACIENTE NO ACEPTA",2,IF(#REF!="VIH + PREVIO",3,0)))</f>
        <v>#REF!</v>
      </c>
      <c r="BG1626" s="10" t="e">
        <f t="shared" si="780"/>
        <v>#REF!</v>
      </c>
      <c r="BH1626" s="10" t="e">
        <f t="shared" si="781"/>
        <v>#REF!</v>
      </c>
      <c r="BI1626" s="10" t="e">
        <f t="shared" si="782"/>
        <v>#REF!</v>
      </c>
      <c r="BJ1626" s="10" t="e">
        <f t="shared" si="783"/>
        <v>#REF!</v>
      </c>
      <c r="BK1626" s="10" t="e">
        <f t="shared" si="784"/>
        <v>#REF!</v>
      </c>
      <c r="BL1626" s="10" t="e">
        <f t="shared" si="785"/>
        <v>#REF!</v>
      </c>
      <c r="BM1626" s="10" t="e">
        <f>IF(OR(BW1626=7,AQ1626=6),0,IF(#REF!="I",1,IF(#REF!="II",2,IF(#REF!="III",3,IF(#REF!="IV",4))))&amp;AP1626&amp;AQ1626&amp;AR1626&amp;AS1626&amp;AT1626&amp;AU1626&amp;AX1626)</f>
        <v>#REF!</v>
      </c>
      <c r="BN1626" s="10" t="e">
        <f t="shared" si="786"/>
        <v>#REF!</v>
      </c>
      <c r="BO1626" s="10" t="e">
        <f t="shared" si="787"/>
        <v>#REF!</v>
      </c>
      <c r="BP1626" s="10" t="e">
        <f t="shared" si="788"/>
        <v>#REF!</v>
      </c>
      <c r="BQ1626" s="10" t="e">
        <f t="shared" si="789"/>
        <v>#REF!</v>
      </c>
      <c r="BR1626" s="10" t="e">
        <f t="shared" si="790"/>
        <v>#REF!</v>
      </c>
      <c r="BS1626" s="10" t="e">
        <f t="shared" si="791"/>
        <v>#REF!</v>
      </c>
      <c r="BT1626" s="10" t="e">
        <f>IF(OR(BW1626=7,AQ1626=6),0,AO1626&amp;IF(#REF!="SI",1,IF(#REF!="NO",2,IF(#REF!="VIH + PREVIO",3,0))))</f>
        <v>#REF!</v>
      </c>
      <c r="BU1626" s="10" t="e">
        <f>IF(OR(BW1626=7,AQ1626=6),0,IF(#REF!="-",1,0))</f>
        <v>#REF!</v>
      </c>
      <c r="BV1626" s="10" t="e">
        <f t="shared" si="792"/>
        <v>#REF!</v>
      </c>
      <c r="BW16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6" s="10" t="e">
        <f t="shared" si="767"/>
        <v>#REF!</v>
      </c>
      <c r="BY1626" s="10" t="e">
        <f t="shared" si="793"/>
        <v>#REF!</v>
      </c>
      <c r="BZ1626" s="10" t="e">
        <f t="shared" si="768"/>
        <v>#REF!</v>
      </c>
      <c r="CA1626" s="10"/>
    </row>
    <row r="1627" spans="1:79" ht="23.25" customHeight="1" x14ac:dyDescent="0.3">
      <c r="A1627" s="7">
        <v>1625</v>
      </c>
      <c r="B1627" s="43"/>
      <c r="C1627" s="44"/>
      <c r="D1627" s="45"/>
      <c r="E1627" s="46"/>
      <c r="F1627" s="46"/>
      <c r="G1627" s="46"/>
      <c r="H1627" s="50"/>
      <c r="I1627" s="51"/>
      <c r="J1627" s="52"/>
      <c r="K1627" s="51"/>
      <c r="L1627" s="53"/>
      <c r="M1627" s="54"/>
      <c r="N1627" s="43"/>
      <c r="O1627" s="55"/>
      <c r="P1627" s="46"/>
      <c r="Q1627" s="46"/>
      <c r="R1627" s="46"/>
      <c r="S1627" s="43"/>
      <c r="T1627" s="56"/>
      <c r="U1627" s="46"/>
      <c r="V1627" s="57"/>
      <c r="W1627" s="58"/>
      <c r="X1627" s="57"/>
      <c r="Y1627" s="46"/>
      <c r="Z1627" s="57"/>
      <c r="AA1627" s="59"/>
      <c r="AB1627" s="60"/>
      <c r="AJ1627" s="11">
        <f t="shared" si="766"/>
        <v>13</v>
      </c>
      <c r="AK1627" s="11">
        <f t="shared" si="769"/>
        <v>0</v>
      </c>
      <c r="AL1627" s="11">
        <f t="shared" si="770"/>
        <v>0</v>
      </c>
      <c r="AM1627" s="11">
        <f t="shared" si="771"/>
        <v>0</v>
      </c>
      <c r="AN1627" s="11">
        <f t="shared" si="772"/>
        <v>0</v>
      </c>
      <c r="AO1627" s="4" t="e">
        <f>IF(#REF!="I",1,IF(#REF!="II",2,IF(#REF!="III",3,IF(#REF!="IV",4))))</f>
        <v>#REF!</v>
      </c>
      <c r="AP1627" s="11" t="e">
        <f>IF(#REF!="PULMONAR",1,IF(AND(#REF!="EXTRAPULMONAR",#REF!&lt;&gt;"MENINGEA"),2,IF(AND(#REF!="EXTRAPULMONAR",#REF!="MENINGEA"),3,)))</f>
        <v>#REF!</v>
      </c>
      <c r="AQ16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7" s="4">
        <f t="shared" si="773"/>
        <v>0</v>
      </c>
      <c r="AS1627" s="10">
        <f t="shared" si="774"/>
        <v>0</v>
      </c>
      <c r="AT1627" s="10">
        <f t="shared" si="775"/>
        <v>0</v>
      </c>
      <c r="AU1627" s="10" t="str">
        <f t="shared" si="776"/>
        <v>0</v>
      </c>
      <c r="AV1627" s="11" t="e">
        <f t="shared" si="777"/>
        <v>#N/A</v>
      </c>
      <c r="AW1627" s="4" t="e">
        <f t="shared" si="778"/>
        <v>#N/A</v>
      </c>
      <c r="AX1627" s="10" t="e">
        <f t="shared" si="794"/>
        <v>#N/A</v>
      </c>
      <c r="AY1627" s="10" t="e">
        <f t="shared" si="795"/>
        <v>#N/A</v>
      </c>
      <c r="AZ1627" s="10" t="e">
        <f t="shared" si="779"/>
        <v>#REF!</v>
      </c>
      <c r="BA1627" s="12" t="e">
        <f>IF(BW1627=7,0,AJ1627&amp;IF(#REF!="SI",1,IF(#REF!="NO",2,IF(#REF!="VIH + PREVIO",3,0))))</f>
        <v>#REF!</v>
      </c>
      <c r="BB1627" s="13" t="e">
        <f>IF(AND(#REF!="POSITIVO",#REF!="POSITIVO"),1,IF(#REF!="NEGATIVO",2,IF(#REF!="VIH + PREVIO",3,0)))</f>
        <v>#REF!</v>
      </c>
      <c r="BC1627" s="10" t="e">
        <f>IF(#REF!="SI",1,IF(#REF!="NO",2,0))</f>
        <v>#REF!</v>
      </c>
      <c r="BD1627" s="10" t="e">
        <f>IF(#REF!="SI",1,IF(#REF!="NO",2,0))</f>
        <v>#REF!</v>
      </c>
      <c r="BE1627" s="10" t="e">
        <f>IF(OR(#REF!="VIH + PREVIO",#REF!="VIH + PREVIO",#REF!="VIH + PREVIO"),1,0)</f>
        <v>#REF!</v>
      </c>
      <c r="BF1627" s="13" t="e">
        <f>IF(OR(#REF!="POSITIVO",#REF!="NEGATIVO"),1,IF(#REF!="PACIENTE NO ACEPTA",2,IF(#REF!="VIH + PREVIO",3,0)))</f>
        <v>#REF!</v>
      </c>
      <c r="BG1627" s="10" t="e">
        <f t="shared" si="780"/>
        <v>#REF!</v>
      </c>
      <c r="BH1627" s="10" t="e">
        <f t="shared" si="781"/>
        <v>#REF!</v>
      </c>
      <c r="BI1627" s="10" t="e">
        <f t="shared" si="782"/>
        <v>#REF!</v>
      </c>
      <c r="BJ1627" s="10" t="e">
        <f t="shared" si="783"/>
        <v>#REF!</v>
      </c>
      <c r="BK1627" s="10" t="e">
        <f t="shared" si="784"/>
        <v>#REF!</v>
      </c>
      <c r="BL1627" s="10" t="e">
        <f t="shared" si="785"/>
        <v>#REF!</v>
      </c>
      <c r="BM1627" s="10" t="e">
        <f>IF(OR(BW1627=7,AQ1627=6),0,IF(#REF!="I",1,IF(#REF!="II",2,IF(#REF!="III",3,IF(#REF!="IV",4))))&amp;AP1627&amp;AQ1627&amp;AR1627&amp;AS1627&amp;AT1627&amp;AU1627&amp;AX1627)</f>
        <v>#REF!</v>
      </c>
      <c r="BN1627" s="10" t="e">
        <f t="shared" si="786"/>
        <v>#REF!</v>
      </c>
      <c r="BO1627" s="10" t="e">
        <f t="shared" si="787"/>
        <v>#REF!</v>
      </c>
      <c r="BP1627" s="10" t="e">
        <f t="shared" si="788"/>
        <v>#REF!</v>
      </c>
      <c r="BQ1627" s="10" t="e">
        <f t="shared" si="789"/>
        <v>#REF!</v>
      </c>
      <c r="BR1627" s="10" t="e">
        <f t="shared" si="790"/>
        <v>#REF!</v>
      </c>
      <c r="BS1627" s="10" t="e">
        <f t="shared" si="791"/>
        <v>#REF!</v>
      </c>
      <c r="BT1627" s="10" t="e">
        <f>IF(OR(BW1627=7,AQ1627=6),0,AO1627&amp;IF(#REF!="SI",1,IF(#REF!="NO",2,IF(#REF!="VIH + PREVIO",3,0))))</f>
        <v>#REF!</v>
      </c>
      <c r="BU1627" s="10" t="e">
        <f>IF(OR(BW1627=7,AQ1627=6),0,IF(#REF!="-",1,0))</f>
        <v>#REF!</v>
      </c>
      <c r="BV1627" s="10" t="e">
        <f t="shared" si="792"/>
        <v>#REF!</v>
      </c>
      <c r="BW16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7" s="10" t="e">
        <f t="shared" si="767"/>
        <v>#REF!</v>
      </c>
      <c r="BY1627" s="10" t="e">
        <f t="shared" si="793"/>
        <v>#REF!</v>
      </c>
      <c r="BZ1627" s="10" t="e">
        <f t="shared" si="768"/>
        <v>#REF!</v>
      </c>
      <c r="CA1627" s="10"/>
    </row>
    <row r="1628" spans="1:79" ht="23.25" customHeight="1" x14ac:dyDescent="0.3">
      <c r="A1628" s="7">
        <v>1626</v>
      </c>
      <c r="B1628" s="43"/>
      <c r="C1628" s="44"/>
      <c r="D1628" s="45"/>
      <c r="E1628" s="46"/>
      <c r="F1628" s="46"/>
      <c r="G1628" s="46"/>
      <c r="H1628" s="50"/>
      <c r="I1628" s="51"/>
      <c r="J1628" s="52"/>
      <c r="K1628" s="51"/>
      <c r="L1628" s="53"/>
      <c r="M1628" s="54"/>
      <c r="N1628" s="43"/>
      <c r="O1628" s="55"/>
      <c r="P1628" s="46"/>
      <c r="Q1628" s="46"/>
      <c r="R1628" s="46"/>
      <c r="S1628" s="43"/>
      <c r="T1628" s="56"/>
      <c r="U1628" s="46"/>
      <c r="V1628" s="57"/>
      <c r="W1628" s="58"/>
      <c r="X1628" s="57"/>
      <c r="Y1628" s="46"/>
      <c r="Z1628" s="57"/>
      <c r="AA1628" s="59"/>
      <c r="AB1628" s="60"/>
      <c r="AJ1628" s="11">
        <f t="shared" si="766"/>
        <v>13</v>
      </c>
      <c r="AK1628" s="11">
        <f t="shared" si="769"/>
        <v>0</v>
      </c>
      <c r="AL1628" s="11">
        <f t="shared" si="770"/>
        <v>0</v>
      </c>
      <c r="AM1628" s="11">
        <f t="shared" si="771"/>
        <v>0</v>
      </c>
      <c r="AN1628" s="11">
        <f t="shared" si="772"/>
        <v>0</v>
      </c>
      <c r="AO1628" s="4" t="e">
        <f>IF(#REF!="I",1,IF(#REF!="II",2,IF(#REF!="III",3,IF(#REF!="IV",4))))</f>
        <v>#REF!</v>
      </c>
      <c r="AP1628" s="11" t="e">
        <f>IF(#REF!="PULMONAR",1,IF(AND(#REF!="EXTRAPULMONAR",#REF!&lt;&gt;"MENINGEA"),2,IF(AND(#REF!="EXTRAPULMONAR",#REF!="MENINGEA"),3,)))</f>
        <v>#REF!</v>
      </c>
      <c r="AQ16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8" s="4">
        <f t="shared" si="773"/>
        <v>0</v>
      </c>
      <c r="AS1628" s="10">
        <f t="shared" si="774"/>
        <v>0</v>
      </c>
      <c r="AT1628" s="10">
        <f t="shared" si="775"/>
        <v>0</v>
      </c>
      <c r="AU1628" s="10" t="str">
        <f t="shared" si="776"/>
        <v>0</v>
      </c>
      <c r="AV1628" s="11" t="e">
        <f t="shared" si="777"/>
        <v>#N/A</v>
      </c>
      <c r="AW1628" s="4" t="e">
        <f t="shared" si="778"/>
        <v>#N/A</v>
      </c>
      <c r="AX1628" s="10" t="e">
        <f t="shared" si="794"/>
        <v>#N/A</v>
      </c>
      <c r="AY1628" s="10" t="e">
        <f t="shared" si="795"/>
        <v>#N/A</v>
      </c>
      <c r="AZ1628" s="10" t="e">
        <f t="shared" si="779"/>
        <v>#REF!</v>
      </c>
      <c r="BA1628" s="12" t="e">
        <f>IF(BW1628=7,0,AJ1628&amp;IF(#REF!="SI",1,IF(#REF!="NO",2,IF(#REF!="VIH + PREVIO",3,0))))</f>
        <v>#REF!</v>
      </c>
      <c r="BB1628" s="13" t="e">
        <f>IF(AND(#REF!="POSITIVO",#REF!="POSITIVO"),1,IF(#REF!="NEGATIVO",2,IF(#REF!="VIH + PREVIO",3,0)))</f>
        <v>#REF!</v>
      </c>
      <c r="BC1628" s="10" t="e">
        <f>IF(#REF!="SI",1,IF(#REF!="NO",2,0))</f>
        <v>#REF!</v>
      </c>
      <c r="BD1628" s="10" t="e">
        <f>IF(#REF!="SI",1,IF(#REF!="NO",2,0))</f>
        <v>#REF!</v>
      </c>
      <c r="BE1628" s="10" t="e">
        <f>IF(OR(#REF!="VIH + PREVIO",#REF!="VIH + PREVIO",#REF!="VIH + PREVIO"),1,0)</f>
        <v>#REF!</v>
      </c>
      <c r="BF1628" s="13" t="e">
        <f>IF(OR(#REF!="POSITIVO",#REF!="NEGATIVO"),1,IF(#REF!="PACIENTE NO ACEPTA",2,IF(#REF!="VIH + PREVIO",3,0)))</f>
        <v>#REF!</v>
      </c>
      <c r="BG1628" s="10" t="e">
        <f t="shared" si="780"/>
        <v>#REF!</v>
      </c>
      <c r="BH1628" s="10" t="e">
        <f t="shared" si="781"/>
        <v>#REF!</v>
      </c>
      <c r="BI1628" s="10" t="e">
        <f t="shared" si="782"/>
        <v>#REF!</v>
      </c>
      <c r="BJ1628" s="10" t="e">
        <f t="shared" si="783"/>
        <v>#REF!</v>
      </c>
      <c r="BK1628" s="10" t="e">
        <f t="shared" si="784"/>
        <v>#REF!</v>
      </c>
      <c r="BL1628" s="10" t="e">
        <f t="shared" si="785"/>
        <v>#REF!</v>
      </c>
      <c r="BM1628" s="10" t="e">
        <f>IF(OR(BW1628=7,AQ1628=6),0,IF(#REF!="I",1,IF(#REF!="II",2,IF(#REF!="III",3,IF(#REF!="IV",4))))&amp;AP1628&amp;AQ1628&amp;AR1628&amp;AS1628&amp;AT1628&amp;AU1628&amp;AX1628)</f>
        <v>#REF!</v>
      </c>
      <c r="BN1628" s="10" t="e">
        <f t="shared" si="786"/>
        <v>#REF!</v>
      </c>
      <c r="BO1628" s="10" t="e">
        <f t="shared" si="787"/>
        <v>#REF!</v>
      </c>
      <c r="BP1628" s="10" t="e">
        <f t="shared" si="788"/>
        <v>#REF!</v>
      </c>
      <c r="BQ1628" s="10" t="e">
        <f t="shared" si="789"/>
        <v>#REF!</v>
      </c>
      <c r="BR1628" s="10" t="e">
        <f t="shared" si="790"/>
        <v>#REF!</v>
      </c>
      <c r="BS1628" s="10" t="e">
        <f t="shared" si="791"/>
        <v>#REF!</v>
      </c>
      <c r="BT1628" s="10" t="e">
        <f>IF(OR(BW1628=7,AQ1628=6),0,AO1628&amp;IF(#REF!="SI",1,IF(#REF!="NO",2,IF(#REF!="VIH + PREVIO",3,0))))</f>
        <v>#REF!</v>
      </c>
      <c r="BU1628" s="10" t="e">
        <f>IF(OR(BW1628=7,AQ1628=6),0,IF(#REF!="-",1,0))</f>
        <v>#REF!</v>
      </c>
      <c r="BV1628" s="10" t="e">
        <f t="shared" si="792"/>
        <v>#REF!</v>
      </c>
      <c r="BW16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8" s="10" t="e">
        <f t="shared" si="767"/>
        <v>#REF!</v>
      </c>
      <c r="BY1628" s="10" t="e">
        <f t="shared" si="793"/>
        <v>#REF!</v>
      </c>
      <c r="BZ1628" s="10" t="e">
        <f t="shared" si="768"/>
        <v>#REF!</v>
      </c>
      <c r="CA1628" s="10"/>
    </row>
    <row r="1629" spans="1:79" ht="23.25" customHeight="1" x14ac:dyDescent="0.3">
      <c r="A1629" s="7">
        <v>1627</v>
      </c>
      <c r="B1629" s="43"/>
      <c r="C1629" s="44"/>
      <c r="D1629" s="45"/>
      <c r="E1629" s="46"/>
      <c r="F1629" s="46"/>
      <c r="G1629" s="46"/>
      <c r="H1629" s="50"/>
      <c r="I1629" s="51"/>
      <c r="J1629" s="52"/>
      <c r="K1629" s="51"/>
      <c r="L1629" s="53"/>
      <c r="M1629" s="54"/>
      <c r="N1629" s="43"/>
      <c r="O1629" s="55"/>
      <c r="P1629" s="46"/>
      <c r="Q1629" s="46"/>
      <c r="R1629" s="46"/>
      <c r="S1629" s="43"/>
      <c r="T1629" s="56"/>
      <c r="U1629" s="46"/>
      <c r="V1629" s="57"/>
      <c r="W1629" s="58"/>
      <c r="X1629" s="57"/>
      <c r="Y1629" s="46"/>
      <c r="Z1629" s="57"/>
      <c r="AA1629" s="59"/>
      <c r="AB1629" s="60"/>
      <c r="AJ1629" s="11">
        <f t="shared" ref="AJ1629:AJ1692" si="796">IF(AK1629&lt;&gt;0,AK1629,IF(AND(AK1629=0,AL1629&lt;&gt;0),AL1629,IF(AND(AK1629=0,AL1629=0,AM1629&lt;&gt;0),AM1629,IF(AND(AK1629=0,AL1629=0,AM1629=0,AN1629&lt;&gt;0),AN1629,13))))</f>
        <v>13</v>
      </c>
      <c r="AK1629" s="11">
        <f t="shared" si="769"/>
        <v>0</v>
      </c>
      <c r="AL1629" s="11">
        <f t="shared" si="770"/>
        <v>0</v>
      </c>
      <c r="AM1629" s="11">
        <f t="shared" si="771"/>
        <v>0</v>
      </c>
      <c r="AN1629" s="11">
        <f t="shared" si="772"/>
        <v>0</v>
      </c>
      <c r="AO1629" s="4" t="e">
        <f>IF(#REF!="I",1,IF(#REF!="II",2,IF(#REF!="III",3,IF(#REF!="IV",4))))</f>
        <v>#REF!</v>
      </c>
      <c r="AP1629" s="11" t="e">
        <f>IF(#REF!="PULMONAR",1,IF(AND(#REF!="EXTRAPULMONAR",#REF!&lt;&gt;"MENINGEA"),2,IF(AND(#REF!="EXTRAPULMONAR",#REF!="MENINGEA"),3,)))</f>
        <v>#REF!</v>
      </c>
      <c r="AQ16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29" s="4">
        <f t="shared" si="773"/>
        <v>0</v>
      </c>
      <c r="AS1629" s="10">
        <f t="shared" si="774"/>
        <v>0</v>
      </c>
      <c r="AT1629" s="10">
        <f t="shared" si="775"/>
        <v>0</v>
      </c>
      <c r="AU1629" s="10" t="str">
        <f t="shared" si="776"/>
        <v>0</v>
      </c>
      <c r="AV1629" s="11" t="e">
        <f t="shared" si="777"/>
        <v>#N/A</v>
      </c>
      <c r="AW1629" s="4" t="e">
        <f t="shared" si="778"/>
        <v>#N/A</v>
      </c>
      <c r="AX1629" s="10" t="e">
        <f t="shared" si="794"/>
        <v>#N/A</v>
      </c>
      <c r="AY1629" s="10" t="e">
        <f t="shared" si="795"/>
        <v>#N/A</v>
      </c>
      <c r="AZ1629" s="10" t="e">
        <f t="shared" si="779"/>
        <v>#REF!</v>
      </c>
      <c r="BA1629" s="12" t="e">
        <f>IF(BW1629=7,0,AJ1629&amp;IF(#REF!="SI",1,IF(#REF!="NO",2,IF(#REF!="VIH + PREVIO",3,0))))</f>
        <v>#REF!</v>
      </c>
      <c r="BB1629" s="13" t="e">
        <f>IF(AND(#REF!="POSITIVO",#REF!="POSITIVO"),1,IF(#REF!="NEGATIVO",2,IF(#REF!="VIH + PREVIO",3,0)))</f>
        <v>#REF!</v>
      </c>
      <c r="BC1629" s="10" t="e">
        <f>IF(#REF!="SI",1,IF(#REF!="NO",2,0))</f>
        <v>#REF!</v>
      </c>
      <c r="BD1629" s="10" t="e">
        <f>IF(#REF!="SI",1,IF(#REF!="NO",2,0))</f>
        <v>#REF!</v>
      </c>
      <c r="BE1629" s="10" t="e">
        <f>IF(OR(#REF!="VIH + PREVIO",#REF!="VIH + PREVIO",#REF!="VIH + PREVIO"),1,0)</f>
        <v>#REF!</v>
      </c>
      <c r="BF1629" s="13" t="e">
        <f>IF(OR(#REF!="POSITIVO",#REF!="NEGATIVO"),1,IF(#REF!="PACIENTE NO ACEPTA",2,IF(#REF!="VIH + PREVIO",3,0)))</f>
        <v>#REF!</v>
      </c>
      <c r="BG1629" s="10" t="e">
        <f t="shared" si="780"/>
        <v>#REF!</v>
      </c>
      <c r="BH1629" s="10" t="e">
        <f t="shared" si="781"/>
        <v>#REF!</v>
      </c>
      <c r="BI1629" s="10" t="e">
        <f t="shared" si="782"/>
        <v>#REF!</v>
      </c>
      <c r="BJ1629" s="10" t="e">
        <f t="shared" si="783"/>
        <v>#REF!</v>
      </c>
      <c r="BK1629" s="10" t="e">
        <f t="shared" si="784"/>
        <v>#REF!</v>
      </c>
      <c r="BL1629" s="10" t="e">
        <f t="shared" si="785"/>
        <v>#REF!</v>
      </c>
      <c r="BM1629" s="10" t="e">
        <f>IF(OR(BW1629=7,AQ1629=6),0,IF(#REF!="I",1,IF(#REF!="II",2,IF(#REF!="III",3,IF(#REF!="IV",4))))&amp;AP1629&amp;AQ1629&amp;AR1629&amp;AS1629&amp;AT1629&amp;AU1629&amp;AX1629)</f>
        <v>#REF!</v>
      </c>
      <c r="BN1629" s="10" t="e">
        <f t="shared" si="786"/>
        <v>#REF!</v>
      </c>
      <c r="BO1629" s="10" t="e">
        <f t="shared" si="787"/>
        <v>#REF!</v>
      </c>
      <c r="BP1629" s="10" t="e">
        <f t="shared" si="788"/>
        <v>#REF!</v>
      </c>
      <c r="BQ1629" s="10" t="e">
        <f t="shared" si="789"/>
        <v>#REF!</v>
      </c>
      <c r="BR1629" s="10" t="e">
        <f t="shared" si="790"/>
        <v>#REF!</v>
      </c>
      <c r="BS1629" s="10" t="e">
        <f t="shared" si="791"/>
        <v>#REF!</v>
      </c>
      <c r="BT1629" s="10" t="e">
        <f>IF(OR(BW1629=7,AQ1629=6),0,AO1629&amp;IF(#REF!="SI",1,IF(#REF!="NO",2,IF(#REF!="VIH + PREVIO",3,0))))</f>
        <v>#REF!</v>
      </c>
      <c r="BU1629" s="10" t="e">
        <f>IF(OR(BW1629=7,AQ1629=6),0,IF(#REF!="-",1,0))</f>
        <v>#REF!</v>
      </c>
      <c r="BV1629" s="10" t="e">
        <f t="shared" si="792"/>
        <v>#REF!</v>
      </c>
      <c r="BW16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29" s="10" t="e">
        <f t="shared" ref="BX1629:BX1692" si="797">AO1629&amp;AP1629&amp;AQ1629&amp;AR1629&amp;AS1629&amp;AT1629&amp;AY1629&amp;BW1629</f>
        <v>#REF!</v>
      </c>
      <c r="BY1629" s="10" t="e">
        <f t="shared" si="793"/>
        <v>#REF!</v>
      </c>
      <c r="BZ1629" s="10" t="e">
        <f t="shared" ref="BZ1629:BZ1692" si="798">AO1629&amp;AP1629&amp;AQ1629&amp;AY1629&amp;BW1629</f>
        <v>#REF!</v>
      </c>
      <c r="CA1629" s="10"/>
    </row>
    <row r="1630" spans="1:79" ht="23.25" customHeight="1" x14ac:dyDescent="0.3">
      <c r="A1630" s="7">
        <v>1628</v>
      </c>
      <c r="B1630" s="43"/>
      <c r="C1630" s="44"/>
      <c r="D1630" s="45"/>
      <c r="E1630" s="46"/>
      <c r="F1630" s="46"/>
      <c r="G1630" s="46"/>
      <c r="H1630" s="50"/>
      <c r="I1630" s="51"/>
      <c r="J1630" s="52"/>
      <c r="K1630" s="51"/>
      <c r="L1630" s="53"/>
      <c r="M1630" s="54"/>
      <c r="N1630" s="43"/>
      <c r="O1630" s="55"/>
      <c r="P1630" s="46"/>
      <c r="Q1630" s="46"/>
      <c r="R1630" s="46"/>
      <c r="S1630" s="43"/>
      <c r="T1630" s="56"/>
      <c r="U1630" s="46"/>
      <c r="V1630" s="57"/>
      <c r="W1630" s="58"/>
      <c r="X1630" s="57"/>
      <c r="Y1630" s="46"/>
      <c r="Z1630" s="57"/>
      <c r="AA1630" s="59"/>
      <c r="AB1630" s="60"/>
      <c r="AJ1630" s="11">
        <f t="shared" si="796"/>
        <v>13</v>
      </c>
      <c r="AK1630" s="11">
        <f t="shared" si="769"/>
        <v>0</v>
      </c>
      <c r="AL1630" s="11">
        <f t="shared" si="770"/>
        <v>0</v>
      </c>
      <c r="AM1630" s="11">
        <f t="shared" si="771"/>
        <v>0</v>
      </c>
      <c r="AN1630" s="11">
        <f t="shared" si="772"/>
        <v>0</v>
      </c>
      <c r="AO1630" s="4" t="e">
        <f>IF(#REF!="I",1,IF(#REF!="II",2,IF(#REF!="III",3,IF(#REF!="IV",4))))</f>
        <v>#REF!</v>
      </c>
      <c r="AP1630" s="11" t="e">
        <f>IF(#REF!="PULMONAR",1,IF(AND(#REF!="EXTRAPULMONAR",#REF!&lt;&gt;"MENINGEA"),2,IF(AND(#REF!="EXTRAPULMONAR",#REF!="MENINGEA"),3,)))</f>
        <v>#REF!</v>
      </c>
      <c r="AQ16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0" s="4">
        <f t="shared" si="773"/>
        <v>0</v>
      </c>
      <c r="AS1630" s="10">
        <f t="shared" si="774"/>
        <v>0</v>
      </c>
      <c r="AT1630" s="10">
        <f t="shared" si="775"/>
        <v>0</v>
      </c>
      <c r="AU1630" s="10" t="str">
        <f t="shared" si="776"/>
        <v>0</v>
      </c>
      <c r="AV1630" s="11" t="e">
        <f t="shared" si="777"/>
        <v>#N/A</v>
      </c>
      <c r="AW1630" s="4" t="e">
        <f t="shared" si="778"/>
        <v>#N/A</v>
      </c>
      <c r="AX1630" s="10" t="e">
        <f t="shared" si="794"/>
        <v>#N/A</v>
      </c>
      <c r="AY1630" s="10" t="e">
        <f t="shared" si="795"/>
        <v>#N/A</v>
      </c>
      <c r="AZ1630" s="10" t="e">
        <f t="shared" si="779"/>
        <v>#REF!</v>
      </c>
      <c r="BA1630" s="12" t="e">
        <f>IF(BW1630=7,0,AJ1630&amp;IF(#REF!="SI",1,IF(#REF!="NO",2,IF(#REF!="VIH + PREVIO",3,0))))</f>
        <v>#REF!</v>
      </c>
      <c r="BB1630" s="13" t="e">
        <f>IF(AND(#REF!="POSITIVO",#REF!="POSITIVO"),1,IF(#REF!="NEGATIVO",2,IF(#REF!="VIH + PREVIO",3,0)))</f>
        <v>#REF!</v>
      </c>
      <c r="BC1630" s="10" t="e">
        <f>IF(#REF!="SI",1,IF(#REF!="NO",2,0))</f>
        <v>#REF!</v>
      </c>
      <c r="BD1630" s="10" t="e">
        <f>IF(#REF!="SI",1,IF(#REF!="NO",2,0))</f>
        <v>#REF!</v>
      </c>
      <c r="BE1630" s="10" t="e">
        <f>IF(OR(#REF!="VIH + PREVIO",#REF!="VIH + PREVIO",#REF!="VIH + PREVIO"),1,0)</f>
        <v>#REF!</v>
      </c>
      <c r="BF1630" s="13" t="e">
        <f>IF(OR(#REF!="POSITIVO",#REF!="NEGATIVO"),1,IF(#REF!="PACIENTE NO ACEPTA",2,IF(#REF!="VIH + PREVIO",3,0)))</f>
        <v>#REF!</v>
      </c>
      <c r="BG1630" s="10" t="e">
        <f t="shared" si="780"/>
        <v>#REF!</v>
      </c>
      <c r="BH1630" s="10" t="e">
        <f t="shared" si="781"/>
        <v>#REF!</v>
      </c>
      <c r="BI1630" s="10" t="e">
        <f t="shared" si="782"/>
        <v>#REF!</v>
      </c>
      <c r="BJ1630" s="10" t="e">
        <f t="shared" si="783"/>
        <v>#REF!</v>
      </c>
      <c r="BK1630" s="10" t="e">
        <f t="shared" si="784"/>
        <v>#REF!</v>
      </c>
      <c r="BL1630" s="10" t="e">
        <f t="shared" si="785"/>
        <v>#REF!</v>
      </c>
      <c r="BM1630" s="10" t="e">
        <f>IF(OR(BW1630=7,AQ1630=6),0,IF(#REF!="I",1,IF(#REF!="II",2,IF(#REF!="III",3,IF(#REF!="IV",4))))&amp;AP1630&amp;AQ1630&amp;AR1630&amp;AS1630&amp;AT1630&amp;AU1630&amp;AX1630)</f>
        <v>#REF!</v>
      </c>
      <c r="BN1630" s="10" t="e">
        <f t="shared" si="786"/>
        <v>#REF!</v>
      </c>
      <c r="BO1630" s="10" t="e">
        <f t="shared" si="787"/>
        <v>#REF!</v>
      </c>
      <c r="BP1630" s="10" t="e">
        <f t="shared" si="788"/>
        <v>#REF!</v>
      </c>
      <c r="BQ1630" s="10" t="e">
        <f t="shared" si="789"/>
        <v>#REF!</v>
      </c>
      <c r="BR1630" s="10" t="e">
        <f t="shared" si="790"/>
        <v>#REF!</v>
      </c>
      <c r="BS1630" s="10" t="e">
        <f t="shared" si="791"/>
        <v>#REF!</v>
      </c>
      <c r="BT1630" s="10" t="e">
        <f>IF(OR(BW1630=7,AQ1630=6),0,AO1630&amp;IF(#REF!="SI",1,IF(#REF!="NO",2,IF(#REF!="VIH + PREVIO",3,0))))</f>
        <v>#REF!</v>
      </c>
      <c r="BU1630" s="10" t="e">
        <f>IF(OR(BW1630=7,AQ1630=6),0,IF(#REF!="-",1,0))</f>
        <v>#REF!</v>
      </c>
      <c r="BV1630" s="10" t="e">
        <f t="shared" si="792"/>
        <v>#REF!</v>
      </c>
      <c r="BW16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0" s="10" t="e">
        <f t="shared" si="797"/>
        <v>#REF!</v>
      </c>
      <c r="BY1630" s="10" t="e">
        <f t="shared" si="793"/>
        <v>#REF!</v>
      </c>
      <c r="BZ1630" s="10" t="e">
        <f t="shared" si="798"/>
        <v>#REF!</v>
      </c>
      <c r="CA1630" s="10"/>
    </row>
    <row r="1631" spans="1:79" ht="23.25" customHeight="1" x14ac:dyDescent="0.3">
      <c r="A1631" s="7">
        <v>1629</v>
      </c>
      <c r="B1631" s="43"/>
      <c r="C1631" s="44"/>
      <c r="D1631" s="45"/>
      <c r="E1631" s="46"/>
      <c r="F1631" s="46"/>
      <c r="G1631" s="46"/>
      <c r="H1631" s="50"/>
      <c r="I1631" s="51"/>
      <c r="J1631" s="52"/>
      <c r="K1631" s="51"/>
      <c r="L1631" s="53"/>
      <c r="M1631" s="54"/>
      <c r="N1631" s="43"/>
      <c r="O1631" s="55"/>
      <c r="P1631" s="46"/>
      <c r="Q1631" s="46"/>
      <c r="R1631" s="46"/>
      <c r="S1631" s="43"/>
      <c r="T1631" s="56"/>
      <c r="U1631" s="46"/>
      <c r="V1631" s="57"/>
      <c r="W1631" s="58"/>
      <c r="X1631" s="57"/>
      <c r="Y1631" s="46"/>
      <c r="Z1631" s="57"/>
      <c r="AA1631" s="59"/>
      <c r="AB1631" s="60"/>
      <c r="AJ1631" s="11">
        <f t="shared" si="796"/>
        <v>13</v>
      </c>
      <c r="AK1631" s="11">
        <f t="shared" si="769"/>
        <v>0</v>
      </c>
      <c r="AL1631" s="11">
        <f t="shared" si="770"/>
        <v>0</v>
      </c>
      <c r="AM1631" s="11">
        <f t="shared" si="771"/>
        <v>0</v>
      </c>
      <c r="AN1631" s="11">
        <f t="shared" si="772"/>
        <v>0</v>
      </c>
      <c r="AO1631" s="4" t="e">
        <f>IF(#REF!="I",1,IF(#REF!="II",2,IF(#REF!="III",3,IF(#REF!="IV",4))))</f>
        <v>#REF!</v>
      </c>
      <c r="AP1631" s="11" t="e">
        <f>IF(#REF!="PULMONAR",1,IF(AND(#REF!="EXTRAPULMONAR",#REF!&lt;&gt;"MENINGEA"),2,IF(AND(#REF!="EXTRAPULMONAR",#REF!="MENINGEA"),3,)))</f>
        <v>#REF!</v>
      </c>
      <c r="AQ16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1" s="4">
        <f t="shared" si="773"/>
        <v>0</v>
      </c>
      <c r="AS1631" s="10">
        <f t="shared" si="774"/>
        <v>0</v>
      </c>
      <c r="AT1631" s="10">
        <f t="shared" si="775"/>
        <v>0</v>
      </c>
      <c r="AU1631" s="10" t="str">
        <f t="shared" si="776"/>
        <v>0</v>
      </c>
      <c r="AV1631" s="11" t="e">
        <f t="shared" si="777"/>
        <v>#N/A</v>
      </c>
      <c r="AW1631" s="4" t="e">
        <f t="shared" si="778"/>
        <v>#N/A</v>
      </c>
      <c r="AX1631" s="10" t="e">
        <f t="shared" si="794"/>
        <v>#N/A</v>
      </c>
      <c r="AY1631" s="10" t="e">
        <f t="shared" si="795"/>
        <v>#N/A</v>
      </c>
      <c r="AZ1631" s="10" t="e">
        <f t="shared" si="779"/>
        <v>#REF!</v>
      </c>
      <c r="BA1631" s="12" t="e">
        <f>IF(BW1631=7,0,AJ1631&amp;IF(#REF!="SI",1,IF(#REF!="NO",2,IF(#REF!="VIH + PREVIO",3,0))))</f>
        <v>#REF!</v>
      </c>
      <c r="BB1631" s="13" t="e">
        <f>IF(AND(#REF!="POSITIVO",#REF!="POSITIVO"),1,IF(#REF!="NEGATIVO",2,IF(#REF!="VIH + PREVIO",3,0)))</f>
        <v>#REF!</v>
      </c>
      <c r="BC1631" s="10" t="e">
        <f>IF(#REF!="SI",1,IF(#REF!="NO",2,0))</f>
        <v>#REF!</v>
      </c>
      <c r="BD1631" s="10" t="e">
        <f>IF(#REF!="SI",1,IF(#REF!="NO",2,0))</f>
        <v>#REF!</v>
      </c>
      <c r="BE1631" s="10" t="e">
        <f>IF(OR(#REF!="VIH + PREVIO",#REF!="VIH + PREVIO",#REF!="VIH + PREVIO"),1,0)</f>
        <v>#REF!</v>
      </c>
      <c r="BF1631" s="13" t="e">
        <f>IF(OR(#REF!="POSITIVO",#REF!="NEGATIVO"),1,IF(#REF!="PACIENTE NO ACEPTA",2,IF(#REF!="VIH + PREVIO",3,0)))</f>
        <v>#REF!</v>
      </c>
      <c r="BG1631" s="10" t="e">
        <f t="shared" si="780"/>
        <v>#REF!</v>
      </c>
      <c r="BH1631" s="10" t="e">
        <f t="shared" si="781"/>
        <v>#REF!</v>
      </c>
      <c r="BI1631" s="10" t="e">
        <f t="shared" si="782"/>
        <v>#REF!</v>
      </c>
      <c r="BJ1631" s="10" t="e">
        <f t="shared" si="783"/>
        <v>#REF!</v>
      </c>
      <c r="BK1631" s="10" t="e">
        <f t="shared" si="784"/>
        <v>#REF!</v>
      </c>
      <c r="BL1631" s="10" t="e">
        <f t="shared" si="785"/>
        <v>#REF!</v>
      </c>
      <c r="BM1631" s="10" t="e">
        <f>IF(OR(BW1631=7,AQ1631=6),0,IF(#REF!="I",1,IF(#REF!="II",2,IF(#REF!="III",3,IF(#REF!="IV",4))))&amp;AP1631&amp;AQ1631&amp;AR1631&amp;AS1631&amp;AT1631&amp;AU1631&amp;AX1631)</f>
        <v>#REF!</v>
      </c>
      <c r="BN1631" s="10" t="e">
        <f t="shared" si="786"/>
        <v>#REF!</v>
      </c>
      <c r="BO1631" s="10" t="e">
        <f t="shared" si="787"/>
        <v>#REF!</v>
      </c>
      <c r="BP1631" s="10" t="e">
        <f t="shared" si="788"/>
        <v>#REF!</v>
      </c>
      <c r="BQ1631" s="10" t="e">
        <f t="shared" si="789"/>
        <v>#REF!</v>
      </c>
      <c r="BR1631" s="10" t="e">
        <f t="shared" si="790"/>
        <v>#REF!</v>
      </c>
      <c r="BS1631" s="10" t="e">
        <f t="shared" si="791"/>
        <v>#REF!</v>
      </c>
      <c r="BT1631" s="10" t="e">
        <f>IF(OR(BW1631=7,AQ1631=6),0,AO1631&amp;IF(#REF!="SI",1,IF(#REF!="NO",2,IF(#REF!="VIH + PREVIO",3,0))))</f>
        <v>#REF!</v>
      </c>
      <c r="BU1631" s="10" t="e">
        <f>IF(OR(BW1631=7,AQ1631=6),0,IF(#REF!="-",1,0))</f>
        <v>#REF!</v>
      </c>
      <c r="BV1631" s="10" t="e">
        <f t="shared" si="792"/>
        <v>#REF!</v>
      </c>
      <c r="BW16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1" s="10" t="e">
        <f t="shared" si="797"/>
        <v>#REF!</v>
      </c>
      <c r="BY1631" s="10" t="e">
        <f t="shared" si="793"/>
        <v>#REF!</v>
      </c>
      <c r="BZ1631" s="10" t="e">
        <f t="shared" si="798"/>
        <v>#REF!</v>
      </c>
      <c r="CA1631" s="10"/>
    </row>
    <row r="1632" spans="1:79" ht="23.25" customHeight="1" x14ac:dyDescent="0.3">
      <c r="A1632" s="7">
        <v>1630</v>
      </c>
      <c r="B1632" s="43"/>
      <c r="C1632" s="44"/>
      <c r="D1632" s="45"/>
      <c r="E1632" s="46"/>
      <c r="F1632" s="46"/>
      <c r="G1632" s="46"/>
      <c r="H1632" s="50"/>
      <c r="I1632" s="51"/>
      <c r="J1632" s="52"/>
      <c r="K1632" s="51"/>
      <c r="L1632" s="53"/>
      <c r="M1632" s="54"/>
      <c r="N1632" s="43"/>
      <c r="O1632" s="55"/>
      <c r="P1632" s="46"/>
      <c r="Q1632" s="46"/>
      <c r="R1632" s="46"/>
      <c r="S1632" s="43"/>
      <c r="T1632" s="56"/>
      <c r="U1632" s="46"/>
      <c r="V1632" s="57"/>
      <c r="W1632" s="58"/>
      <c r="X1632" s="57"/>
      <c r="Y1632" s="46"/>
      <c r="Z1632" s="57"/>
      <c r="AA1632" s="59"/>
      <c r="AB1632" s="60"/>
      <c r="AJ1632" s="11">
        <f t="shared" si="796"/>
        <v>13</v>
      </c>
      <c r="AK1632" s="11">
        <f t="shared" si="769"/>
        <v>0</v>
      </c>
      <c r="AL1632" s="11">
        <f t="shared" si="770"/>
        <v>0</v>
      </c>
      <c r="AM1632" s="11">
        <f t="shared" si="771"/>
        <v>0</v>
      </c>
      <c r="AN1632" s="11">
        <f t="shared" si="772"/>
        <v>0</v>
      </c>
      <c r="AO1632" s="4" t="e">
        <f>IF(#REF!="I",1,IF(#REF!="II",2,IF(#REF!="III",3,IF(#REF!="IV",4))))</f>
        <v>#REF!</v>
      </c>
      <c r="AP1632" s="11" t="e">
        <f>IF(#REF!="PULMONAR",1,IF(AND(#REF!="EXTRAPULMONAR",#REF!&lt;&gt;"MENINGEA"),2,IF(AND(#REF!="EXTRAPULMONAR",#REF!="MENINGEA"),3,)))</f>
        <v>#REF!</v>
      </c>
      <c r="AQ16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2" s="4">
        <f t="shared" si="773"/>
        <v>0</v>
      </c>
      <c r="AS1632" s="10">
        <f t="shared" si="774"/>
        <v>0</v>
      </c>
      <c r="AT1632" s="10">
        <f t="shared" si="775"/>
        <v>0</v>
      </c>
      <c r="AU1632" s="10" t="str">
        <f t="shared" si="776"/>
        <v>0</v>
      </c>
      <c r="AV1632" s="11" t="e">
        <f t="shared" si="777"/>
        <v>#N/A</v>
      </c>
      <c r="AW1632" s="4" t="e">
        <f t="shared" si="778"/>
        <v>#N/A</v>
      </c>
      <c r="AX1632" s="10" t="e">
        <f t="shared" si="794"/>
        <v>#N/A</v>
      </c>
      <c r="AY1632" s="10" t="e">
        <f t="shared" si="795"/>
        <v>#N/A</v>
      </c>
      <c r="AZ1632" s="10" t="e">
        <f t="shared" si="779"/>
        <v>#REF!</v>
      </c>
      <c r="BA1632" s="12" t="e">
        <f>IF(BW1632=7,0,AJ1632&amp;IF(#REF!="SI",1,IF(#REF!="NO",2,IF(#REF!="VIH + PREVIO",3,0))))</f>
        <v>#REF!</v>
      </c>
      <c r="BB1632" s="13" t="e">
        <f>IF(AND(#REF!="POSITIVO",#REF!="POSITIVO"),1,IF(#REF!="NEGATIVO",2,IF(#REF!="VIH + PREVIO",3,0)))</f>
        <v>#REF!</v>
      </c>
      <c r="BC1632" s="10" t="e">
        <f>IF(#REF!="SI",1,IF(#REF!="NO",2,0))</f>
        <v>#REF!</v>
      </c>
      <c r="BD1632" s="10" t="e">
        <f>IF(#REF!="SI",1,IF(#REF!="NO",2,0))</f>
        <v>#REF!</v>
      </c>
      <c r="BE1632" s="10" t="e">
        <f>IF(OR(#REF!="VIH + PREVIO",#REF!="VIH + PREVIO",#REF!="VIH + PREVIO"),1,0)</f>
        <v>#REF!</v>
      </c>
      <c r="BF1632" s="13" t="e">
        <f>IF(OR(#REF!="POSITIVO",#REF!="NEGATIVO"),1,IF(#REF!="PACIENTE NO ACEPTA",2,IF(#REF!="VIH + PREVIO",3,0)))</f>
        <v>#REF!</v>
      </c>
      <c r="BG1632" s="10" t="e">
        <f t="shared" si="780"/>
        <v>#REF!</v>
      </c>
      <c r="BH1632" s="10" t="e">
        <f t="shared" si="781"/>
        <v>#REF!</v>
      </c>
      <c r="BI1632" s="10" t="e">
        <f t="shared" si="782"/>
        <v>#REF!</v>
      </c>
      <c r="BJ1632" s="10" t="e">
        <f t="shared" si="783"/>
        <v>#REF!</v>
      </c>
      <c r="BK1632" s="10" t="e">
        <f t="shared" si="784"/>
        <v>#REF!</v>
      </c>
      <c r="BL1632" s="10" t="e">
        <f t="shared" si="785"/>
        <v>#REF!</v>
      </c>
      <c r="BM1632" s="10" t="e">
        <f>IF(OR(BW1632=7,AQ1632=6),0,IF(#REF!="I",1,IF(#REF!="II",2,IF(#REF!="III",3,IF(#REF!="IV",4))))&amp;AP1632&amp;AQ1632&amp;AR1632&amp;AS1632&amp;AT1632&amp;AU1632&amp;AX1632)</f>
        <v>#REF!</v>
      </c>
      <c r="BN1632" s="10" t="e">
        <f t="shared" si="786"/>
        <v>#REF!</v>
      </c>
      <c r="BO1632" s="10" t="e">
        <f t="shared" si="787"/>
        <v>#REF!</v>
      </c>
      <c r="BP1632" s="10" t="e">
        <f t="shared" si="788"/>
        <v>#REF!</v>
      </c>
      <c r="BQ1632" s="10" t="e">
        <f t="shared" si="789"/>
        <v>#REF!</v>
      </c>
      <c r="BR1632" s="10" t="e">
        <f t="shared" si="790"/>
        <v>#REF!</v>
      </c>
      <c r="BS1632" s="10" t="e">
        <f t="shared" si="791"/>
        <v>#REF!</v>
      </c>
      <c r="BT1632" s="10" t="e">
        <f>IF(OR(BW1632=7,AQ1632=6),0,AO1632&amp;IF(#REF!="SI",1,IF(#REF!="NO",2,IF(#REF!="VIH + PREVIO",3,0))))</f>
        <v>#REF!</v>
      </c>
      <c r="BU1632" s="10" t="e">
        <f>IF(OR(BW1632=7,AQ1632=6),0,IF(#REF!="-",1,0))</f>
        <v>#REF!</v>
      </c>
      <c r="BV1632" s="10" t="e">
        <f t="shared" si="792"/>
        <v>#REF!</v>
      </c>
      <c r="BW16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2" s="10" t="e">
        <f t="shared" si="797"/>
        <v>#REF!</v>
      </c>
      <c r="BY1632" s="10" t="e">
        <f t="shared" si="793"/>
        <v>#REF!</v>
      </c>
      <c r="BZ1632" s="10" t="e">
        <f t="shared" si="798"/>
        <v>#REF!</v>
      </c>
      <c r="CA1632" s="10"/>
    </row>
    <row r="1633" spans="1:79" ht="23.25" customHeight="1" x14ac:dyDescent="0.3">
      <c r="A1633" s="7">
        <v>1631</v>
      </c>
      <c r="B1633" s="43"/>
      <c r="C1633" s="44"/>
      <c r="D1633" s="45"/>
      <c r="E1633" s="46"/>
      <c r="F1633" s="46"/>
      <c r="G1633" s="46"/>
      <c r="H1633" s="50"/>
      <c r="I1633" s="51"/>
      <c r="J1633" s="52"/>
      <c r="K1633" s="51"/>
      <c r="L1633" s="53"/>
      <c r="M1633" s="54"/>
      <c r="N1633" s="43"/>
      <c r="O1633" s="55"/>
      <c r="P1633" s="46"/>
      <c r="Q1633" s="46"/>
      <c r="R1633" s="46"/>
      <c r="S1633" s="43"/>
      <c r="T1633" s="56"/>
      <c r="U1633" s="46"/>
      <c r="V1633" s="57"/>
      <c r="W1633" s="58"/>
      <c r="X1633" s="57"/>
      <c r="Y1633" s="46"/>
      <c r="Z1633" s="57"/>
      <c r="AA1633" s="59"/>
      <c r="AB1633" s="60"/>
      <c r="AJ1633" s="11">
        <f t="shared" si="796"/>
        <v>13</v>
      </c>
      <c r="AK1633" s="11">
        <f t="shared" si="769"/>
        <v>0</v>
      </c>
      <c r="AL1633" s="11">
        <f t="shared" si="770"/>
        <v>0</v>
      </c>
      <c r="AM1633" s="11">
        <f t="shared" si="771"/>
        <v>0</v>
      </c>
      <c r="AN1633" s="11">
        <f t="shared" si="772"/>
        <v>0</v>
      </c>
      <c r="AO1633" s="4" t="e">
        <f>IF(#REF!="I",1,IF(#REF!="II",2,IF(#REF!="III",3,IF(#REF!="IV",4))))</f>
        <v>#REF!</v>
      </c>
      <c r="AP1633" s="11" t="e">
        <f>IF(#REF!="PULMONAR",1,IF(AND(#REF!="EXTRAPULMONAR",#REF!&lt;&gt;"MENINGEA"),2,IF(AND(#REF!="EXTRAPULMONAR",#REF!="MENINGEA"),3,)))</f>
        <v>#REF!</v>
      </c>
      <c r="AQ16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3" s="4">
        <f t="shared" si="773"/>
        <v>0</v>
      </c>
      <c r="AS1633" s="10">
        <f t="shared" si="774"/>
        <v>0</v>
      </c>
      <c r="AT1633" s="10">
        <f t="shared" si="775"/>
        <v>0</v>
      </c>
      <c r="AU1633" s="10" t="str">
        <f t="shared" si="776"/>
        <v>0</v>
      </c>
      <c r="AV1633" s="11" t="e">
        <f t="shared" si="777"/>
        <v>#N/A</v>
      </c>
      <c r="AW1633" s="4" t="e">
        <f t="shared" si="778"/>
        <v>#N/A</v>
      </c>
      <c r="AX1633" s="10" t="e">
        <f t="shared" si="794"/>
        <v>#N/A</v>
      </c>
      <c r="AY1633" s="10" t="e">
        <f t="shared" si="795"/>
        <v>#N/A</v>
      </c>
      <c r="AZ1633" s="10" t="e">
        <f t="shared" si="779"/>
        <v>#REF!</v>
      </c>
      <c r="BA1633" s="12" t="e">
        <f>IF(BW1633=7,0,AJ1633&amp;IF(#REF!="SI",1,IF(#REF!="NO",2,IF(#REF!="VIH + PREVIO",3,0))))</f>
        <v>#REF!</v>
      </c>
      <c r="BB1633" s="13" t="e">
        <f>IF(AND(#REF!="POSITIVO",#REF!="POSITIVO"),1,IF(#REF!="NEGATIVO",2,IF(#REF!="VIH + PREVIO",3,0)))</f>
        <v>#REF!</v>
      </c>
      <c r="BC1633" s="10" t="e">
        <f>IF(#REF!="SI",1,IF(#REF!="NO",2,0))</f>
        <v>#REF!</v>
      </c>
      <c r="BD1633" s="10" t="e">
        <f>IF(#REF!="SI",1,IF(#REF!="NO",2,0))</f>
        <v>#REF!</v>
      </c>
      <c r="BE1633" s="10" t="e">
        <f>IF(OR(#REF!="VIH + PREVIO",#REF!="VIH + PREVIO",#REF!="VIH + PREVIO"),1,0)</f>
        <v>#REF!</v>
      </c>
      <c r="BF1633" s="13" t="e">
        <f>IF(OR(#REF!="POSITIVO",#REF!="NEGATIVO"),1,IF(#REF!="PACIENTE NO ACEPTA",2,IF(#REF!="VIH + PREVIO",3,0)))</f>
        <v>#REF!</v>
      </c>
      <c r="BG1633" s="10" t="e">
        <f t="shared" si="780"/>
        <v>#REF!</v>
      </c>
      <c r="BH1633" s="10" t="e">
        <f t="shared" si="781"/>
        <v>#REF!</v>
      </c>
      <c r="BI1633" s="10" t="e">
        <f t="shared" si="782"/>
        <v>#REF!</v>
      </c>
      <c r="BJ1633" s="10" t="e">
        <f t="shared" si="783"/>
        <v>#REF!</v>
      </c>
      <c r="BK1633" s="10" t="e">
        <f t="shared" si="784"/>
        <v>#REF!</v>
      </c>
      <c r="BL1633" s="10" t="e">
        <f t="shared" si="785"/>
        <v>#REF!</v>
      </c>
      <c r="BM1633" s="10" t="e">
        <f>IF(OR(BW1633=7,AQ1633=6),0,IF(#REF!="I",1,IF(#REF!="II",2,IF(#REF!="III",3,IF(#REF!="IV",4))))&amp;AP1633&amp;AQ1633&amp;AR1633&amp;AS1633&amp;AT1633&amp;AU1633&amp;AX1633)</f>
        <v>#REF!</v>
      </c>
      <c r="BN1633" s="10" t="e">
        <f t="shared" si="786"/>
        <v>#REF!</v>
      </c>
      <c r="BO1633" s="10" t="e">
        <f t="shared" si="787"/>
        <v>#REF!</v>
      </c>
      <c r="BP1633" s="10" t="e">
        <f t="shared" si="788"/>
        <v>#REF!</v>
      </c>
      <c r="BQ1633" s="10" t="e">
        <f t="shared" si="789"/>
        <v>#REF!</v>
      </c>
      <c r="BR1633" s="10" t="e">
        <f t="shared" si="790"/>
        <v>#REF!</v>
      </c>
      <c r="BS1633" s="10" t="e">
        <f t="shared" si="791"/>
        <v>#REF!</v>
      </c>
      <c r="BT1633" s="10" t="e">
        <f>IF(OR(BW1633=7,AQ1633=6),0,AO1633&amp;IF(#REF!="SI",1,IF(#REF!="NO",2,IF(#REF!="VIH + PREVIO",3,0))))</f>
        <v>#REF!</v>
      </c>
      <c r="BU1633" s="10" t="e">
        <f>IF(OR(BW1633=7,AQ1633=6),0,IF(#REF!="-",1,0))</f>
        <v>#REF!</v>
      </c>
      <c r="BV1633" s="10" t="e">
        <f t="shared" si="792"/>
        <v>#REF!</v>
      </c>
      <c r="BW16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3" s="10" t="e">
        <f t="shared" si="797"/>
        <v>#REF!</v>
      </c>
      <c r="BY1633" s="10" t="e">
        <f t="shared" si="793"/>
        <v>#REF!</v>
      </c>
      <c r="BZ1633" s="10" t="e">
        <f t="shared" si="798"/>
        <v>#REF!</v>
      </c>
      <c r="CA1633" s="10"/>
    </row>
    <row r="1634" spans="1:79" ht="23.25" customHeight="1" x14ac:dyDescent="0.3">
      <c r="A1634" s="7">
        <v>1632</v>
      </c>
      <c r="B1634" s="43"/>
      <c r="C1634" s="44"/>
      <c r="D1634" s="45"/>
      <c r="E1634" s="46"/>
      <c r="F1634" s="46"/>
      <c r="G1634" s="46"/>
      <c r="H1634" s="50"/>
      <c r="I1634" s="51"/>
      <c r="J1634" s="52"/>
      <c r="K1634" s="51"/>
      <c r="L1634" s="53"/>
      <c r="M1634" s="54"/>
      <c r="N1634" s="43"/>
      <c r="O1634" s="55"/>
      <c r="P1634" s="46"/>
      <c r="Q1634" s="46"/>
      <c r="R1634" s="46"/>
      <c r="S1634" s="43"/>
      <c r="T1634" s="56"/>
      <c r="U1634" s="46"/>
      <c r="V1634" s="57"/>
      <c r="W1634" s="58"/>
      <c r="X1634" s="57"/>
      <c r="Y1634" s="46"/>
      <c r="Z1634" s="57"/>
      <c r="AA1634" s="59"/>
      <c r="AB1634" s="60"/>
      <c r="AJ1634" s="11">
        <f t="shared" si="796"/>
        <v>13</v>
      </c>
      <c r="AK1634" s="11">
        <f t="shared" si="769"/>
        <v>0</v>
      </c>
      <c r="AL1634" s="11">
        <f t="shared" si="770"/>
        <v>0</v>
      </c>
      <c r="AM1634" s="11">
        <f t="shared" si="771"/>
        <v>0</v>
      </c>
      <c r="AN1634" s="11">
        <f t="shared" si="772"/>
        <v>0</v>
      </c>
      <c r="AO1634" s="4" t="e">
        <f>IF(#REF!="I",1,IF(#REF!="II",2,IF(#REF!="III",3,IF(#REF!="IV",4))))</f>
        <v>#REF!</v>
      </c>
      <c r="AP1634" s="11" t="e">
        <f>IF(#REF!="PULMONAR",1,IF(AND(#REF!="EXTRAPULMONAR",#REF!&lt;&gt;"MENINGEA"),2,IF(AND(#REF!="EXTRAPULMONAR",#REF!="MENINGEA"),3,)))</f>
        <v>#REF!</v>
      </c>
      <c r="AQ16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4" s="4">
        <f t="shared" si="773"/>
        <v>0</v>
      </c>
      <c r="AS1634" s="10">
        <f t="shared" si="774"/>
        <v>0</v>
      </c>
      <c r="AT1634" s="10">
        <f t="shared" si="775"/>
        <v>0</v>
      </c>
      <c r="AU1634" s="10" t="str">
        <f t="shared" si="776"/>
        <v>0</v>
      </c>
      <c r="AV1634" s="11" t="e">
        <f t="shared" si="777"/>
        <v>#N/A</v>
      </c>
      <c r="AW1634" s="4" t="e">
        <f t="shared" si="778"/>
        <v>#N/A</v>
      </c>
      <c r="AX1634" s="10" t="e">
        <f t="shared" si="794"/>
        <v>#N/A</v>
      </c>
      <c r="AY1634" s="10" t="e">
        <f t="shared" si="795"/>
        <v>#N/A</v>
      </c>
      <c r="AZ1634" s="10" t="e">
        <f t="shared" si="779"/>
        <v>#REF!</v>
      </c>
      <c r="BA1634" s="12" t="e">
        <f>IF(BW1634=7,0,AJ1634&amp;IF(#REF!="SI",1,IF(#REF!="NO",2,IF(#REF!="VIH + PREVIO",3,0))))</f>
        <v>#REF!</v>
      </c>
      <c r="BB1634" s="13" t="e">
        <f>IF(AND(#REF!="POSITIVO",#REF!="POSITIVO"),1,IF(#REF!="NEGATIVO",2,IF(#REF!="VIH + PREVIO",3,0)))</f>
        <v>#REF!</v>
      </c>
      <c r="BC1634" s="10" t="e">
        <f>IF(#REF!="SI",1,IF(#REF!="NO",2,0))</f>
        <v>#REF!</v>
      </c>
      <c r="BD1634" s="10" t="e">
        <f>IF(#REF!="SI",1,IF(#REF!="NO",2,0))</f>
        <v>#REF!</v>
      </c>
      <c r="BE1634" s="10" t="e">
        <f>IF(OR(#REF!="VIH + PREVIO",#REF!="VIH + PREVIO",#REF!="VIH + PREVIO"),1,0)</f>
        <v>#REF!</v>
      </c>
      <c r="BF1634" s="13" t="e">
        <f>IF(OR(#REF!="POSITIVO",#REF!="NEGATIVO"),1,IF(#REF!="PACIENTE NO ACEPTA",2,IF(#REF!="VIH + PREVIO",3,0)))</f>
        <v>#REF!</v>
      </c>
      <c r="BG1634" s="10" t="e">
        <f t="shared" si="780"/>
        <v>#REF!</v>
      </c>
      <c r="BH1634" s="10" t="e">
        <f t="shared" si="781"/>
        <v>#REF!</v>
      </c>
      <c r="BI1634" s="10" t="e">
        <f t="shared" si="782"/>
        <v>#REF!</v>
      </c>
      <c r="BJ1634" s="10" t="e">
        <f t="shared" si="783"/>
        <v>#REF!</v>
      </c>
      <c r="BK1634" s="10" t="e">
        <f t="shared" si="784"/>
        <v>#REF!</v>
      </c>
      <c r="BL1634" s="10" t="e">
        <f t="shared" si="785"/>
        <v>#REF!</v>
      </c>
      <c r="BM1634" s="10" t="e">
        <f>IF(OR(BW1634=7,AQ1634=6),0,IF(#REF!="I",1,IF(#REF!="II",2,IF(#REF!="III",3,IF(#REF!="IV",4))))&amp;AP1634&amp;AQ1634&amp;AR1634&amp;AS1634&amp;AT1634&amp;AU1634&amp;AX1634)</f>
        <v>#REF!</v>
      </c>
      <c r="BN1634" s="10" t="e">
        <f t="shared" si="786"/>
        <v>#REF!</v>
      </c>
      <c r="BO1634" s="10" t="e">
        <f t="shared" si="787"/>
        <v>#REF!</v>
      </c>
      <c r="BP1634" s="10" t="e">
        <f t="shared" si="788"/>
        <v>#REF!</v>
      </c>
      <c r="BQ1634" s="10" t="e">
        <f t="shared" si="789"/>
        <v>#REF!</v>
      </c>
      <c r="BR1634" s="10" t="e">
        <f t="shared" si="790"/>
        <v>#REF!</v>
      </c>
      <c r="BS1634" s="10" t="e">
        <f t="shared" si="791"/>
        <v>#REF!</v>
      </c>
      <c r="BT1634" s="10" t="e">
        <f>IF(OR(BW1634=7,AQ1634=6),0,AO1634&amp;IF(#REF!="SI",1,IF(#REF!="NO",2,IF(#REF!="VIH + PREVIO",3,0))))</f>
        <v>#REF!</v>
      </c>
      <c r="BU1634" s="10" t="e">
        <f>IF(OR(BW1634=7,AQ1634=6),0,IF(#REF!="-",1,0))</f>
        <v>#REF!</v>
      </c>
      <c r="BV1634" s="10" t="e">
        <f t="shared" si="792"/>
        <v>#REF!</v>
      </c>
      <c r="BW16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4" s="10" t="e">
        <f t="shared" si="797"/>
        <v>#REF!</v>
      </c>
      <c r="BY1634" s="10" t="e">
        <f t="shared" si="793"/>
        <v>#REF!</v>
      </c>
      <c r="BZ1634" s="10" t="e">
        <f t="shared" si="798"/>
        <v>#REF!</v>
      </c>
      <c r="CA1634" s="10"/>
    </row>
    <row r="1635" spans="1:79" ht="23.25" customHeight="1" x14ac:dyDescent="0.3">
      <c r="A1635" s="7">
        <v>1633</v>
      </c>
      <c r="B1635" s="43"/>
      <c r="C1635" s="44"/>
      <c r="D1635" s="45"/>
      <c r="E1635" s="46"/>
      <c r="F1635" s="46"/>
      <c r="G1635" s="46"/>
      <c r="H1635" s="50"/>
      <c r="I1635" s="51"/>
      <c r="J1635" s="52"/>
      <c r="K1635" s="51"/>
      <c r="L1635" s="53"/>
      <c r="M1635" s="54"/>
      <c r="N1635" s="43"/>
      <c r="O1635" s="55"/>
      <c r="P1635" s="46"/>
      <c r="Q1635" s="46"/>
      <c r="R1635" s="46"/>
      <c r="S1635" s="43"/>
      <c r="T1635" s="56"/>
      <c r="U1635" s="46"/>
      <c r="V1635" s="57"/>
      <c r="W1635" s="58"/>
      <c r="X1635" s="57"/>
      <c r="Y1635" s="46"/>
      <c r="Z1635" s="57"/>
      <c r="AA1635" s="59"/>
      <c r="AB1635" s="60"/>
      <c r="AJ1635" s="11">
        <f t="shared" si="796"/>
        <v>13</v>
      </c>
      <c r="AK1635" s="11">
        <f t="shared" si="769"/>
        <v>0</v>
      </c>
      <c r="AL1635" s="11">
        <f t="shared" si="770"/>
        <v>0</v>
      </c>
      <c r="AM1635" s="11">
        <f t="shared" si="771"/>
        <v>0</v>
      </c>
      <c r="AN1635" s="11">
        <f t="shared" si="772"/>
        <v>0</v>
      </c>
      <c r="AO1635" s="4" t="e">
        <f>IF(#REF!="I",1,IF(#REF!="II",2,IF(#REF!="III",3,IF(#REF!="IV",4))))</f>
        <v>#REF!</v>
      </c>
      <c r="AP1635" s="11" t="e">
        <f>IF(#REF!="PULMONAR",1,IF(AND(#REF!="EXTRAPULMONAR",#REF!&lt;&gt;"MENINGEA"),2,IF(AND(#REF!="EXTRAPULMONAR",#REF!="MENINGEA"),3,)))</f>
        <v>#REF!</v>
      </c>
      <c r="AQ16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5" s="4">
        <f t="shared" si="773"/>
        <v>0</v>
      </c>
      <c r="AS1635" s="10">
        <f t="shared" si="774"/>
        <v>0</v>
      </c>
      <c r="AT1635" s="10">
        <f t="shared" si="775"/>
        <v>0</v>
      </c>
      <c r="AU1635" s="10" t="str">
        <f t="shared" si="776"/>
        <v>0</v>
      </c>
      <c r="AV1635" s="11" t="e">
        <f t="shared" si="777"/>
        <v>#N/A</v>
      </c>
      <c r="AW1635" s="4" t="e">
        <f t="shared" si="778"/>
        <v>#N/A</v>
      </c>
      <c r="AX1635" s="10" t="e">
        <f t="shared" si="794"/>
        <v>#N/A</v>
      </c>
      <c r="AY1635" s="10" t="e">
        <f t="shared" si="795"/>
        <v>#N/A</v>
      </c>
      <c r="AZ1635" s="10" t="e">
        <f t="shared" si="779"/>
        <v>#REF!</v>
      </c>
      <c r="BA1635" s="12" t="e">
        <f>IF(BW1635=7,0,AJ1635&amp;IF(#REF!="SI",1,IF(#REF!="NO",2,IF(#REF!="VIH + PREVIO",3,0))))</f>
        <v>#REF!</v>
      </c>
      <c r="BB1635" s="13" t="e">
        <f>IF(AND(#REF!="POSITIVO",#REF!="POSITIVO"),1,IF(#REF!="NEGATIVO",2,IF(#REF!="VIH + PREVIO",3,0)))</f>
        <v>#REF!</v>
      </c>
      <c r="BC1635" s="10" t="e">
        <f>IF(#REF!="SI",1,IF(#REF!="NO",2,0))</f>
        <v>#REF!</v>
      </c>
      <c r="BD1635" s="10" t="e">
        <f>IF(#REF!="SI",1,IF(#REF!="NO",2,0))</f>
        <v>#REF!</v>
      </c>
      <c r="BE1635" s="10" t="e">
        <f>IF(OR(#REF!="VIH + PREVIO",#REF!="VIH + PREVIO",#REF!="VIH + PREVIO"),1,0)</f>
        <v>#REF!</v>
      </c>
      <c r="BF1635" s="13" t="e">
        <f>IF(OR(#REF!="POSITIVO",#REF!="NEGATIVO"),1,IF(#REF!="PACIENTE NO ACEPTA",2,IF(#REF!="VIH + PREVIO",3,0)))</f>
        <v>#REF!</v>
      </c>
      <c r="BG1635" s="10" t="e">
        <f t="shared" si="780"/>
        <v>#REF!</v>
      </c>
      <c r="BH1635" s="10" t="e">
        <f t="shared" si="781"/>
        <v>#REF!</v>
      </c>
      <c r="BI1635" s="10" t="e">
        <f t="shared" si="782"/>
        <v>#REF!</v>
      </c>
      <c r="BJ1635" s="10" t="e">
        <f t="shared" si="783"/>
        <v>#REF!</v>
      </c>
      <c r="BK1635" s="10" t="e">
        <f t="shared" si="784"/>
        <v>#REF!</v>
      </c>
      <c r="BL1635" s="10" t="e">
        <f t="shared" si="785"/>
        <v>#REF!</v>
      </c>
      <c r="BM1635" s="10" t="e">
        <f>IF(OR(BW1635=7,AQ1635=6),0,IF(#REF!="I",1,IF(#REF!="II",2,IF(#REF!="III",3,IF(#REF!="IV",4))))&amp;AP1635&amp;AQ1635&amp;AR1635&amp;AS1635&amp;AT1635&amp;AU1635&amp;AX1635)</f>
        <v>#REF!</v>
      </c>
      <c r="BN1635" s="10" t="e">
        <f t="shared" si="786"/>
        <v>#REF!</v>
      </c>
      <c r="BO1635" s="10" t="e">
        <f t="shared" si="787"/>
        <v>#REF!</v>
      </c>
      <c r="BP1635" s="10" t="e">
        <f t="shared" si="788"/>
        <v>#REF!</v>
      </c>
      <c r="BQ1635" s="10" t="e">
        <f t="shared" si="789"/>
        <v>#REF!</v>
      </c>
      <c r="BR1635" s="10" t="e">
        <f t="shared" si="790"/>
        <v>#REF!</v>
      </c>
      <c r="BS1635" s="10" t="e">
        <f t="shared" si="791"/>
        <v>#REF!</v>
      </c>
      <c r="BT1635" s="10" t="e">
        <f>IF(OR(BW1635=7,AQ1635=6),0,AO1635&amp;IF(#REF!="SI",1,IF(#REF!="NO",2,IF(#REF!="VIH + PREVIO",3,0))))</f>
        <v>#REF!</v>
      </c>
      <c r="BU1635" s="10" t="e">
        <f>IF(OR(BW1635=7,AQ1635=6),0,IF(#REF!="-",1,0))</f>
        <v>#REF!</v>
      </c>
      <c r="BV1635" s="10" t="e">
        <f t="shared" si="792"/>
        <v>#REF!</v>
      </c>
      <c r="BW16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5" s="10" t="e">
        <f t="shared" si="797"/>
        <v>#REF!</v>
      </c>
      <c r="BY1635" s="10" t="e">
        <f t="shared" si="793"/>
        <v>#REF!</v>
      </c>
      <c r="BZ1635" s="10" t="e">
        <f t="shared" si="798"/>
        <v>#REF!</v>
      </c>
      <c r="CA1635" s="10"/>
    </row>
    <row r="1636" spans="1:79" ht="23.25" customHeight="1" x14ac:dyDescent="0.3">
      <c r="A1636" s="7">
        <v>1634</v>
      </c>
      <c r="B1636" s="43"/>
      <c r="C1636" s="44"/>
      <c r="D1636" s="45"/>
      <c r="E1636" s="46"/>
      <c r="F1636" s="46"/>
      <c r="G1636" s="46"/>
      <c r="H1636" s="50"/>
      <c r="I1636" s="51"/>
      <c r="J1636" s="52"/>
      <c r="K1636" s="51"/>
      <c r="L1636" s="53"/>
      <c r="M1636" s="54"/>
      <c r="N1636" s="43"/>
      <c r="O1636" s="55"/>
      <c r="P1636" s="46"/>
      <c r="Q1636" s="46"/>
      <c r="R1636" s="46"/>
      <c r="S1636" s="43"/>
      <c r="T1636" s="56"/>
      <c r="U1636" s="46"/>
      <c r="V1636" s="57"/>
      <c r="W1636" s="58"/>
      <c r="X1636" s="57"/>
      <c r="Y1636" s="46"/>
      <c r="Z1636" s="57"/>
      <c r="AA1636" s="59"/>
      <c r="AB1636" s="60"/>
      <c r="AJ1636" s="11">
        <f t="shared" si="796"/>
        <v>13</v>
      </c>
      <c r="AK1636" s="11">
        <f t="shared" si="769"/>
        <v>0</v>
      </c>
      <c r="AL1636" s="11">
        <f t="shared" si="770"/>
        <v>0</v>
      </c>
      <c r="AM1636" s="11">
        <f t="shared" si="771"/>
        <v>0</v>
      </c>
      <c r="AN1636" s="11">
        <f t="shared" si="772"/>
        <v>0</v>
      </c>
      <c r="AO1636" s="4" t="e">
        <f>IF(#REF!="I",1,IF(#REF!="II",2,IF(#REF!="III",3,IF(#REF!="IV",4))))</f>
        <v>#REF!</v>
      </c>
      <c r="AP1636" s="11" t="e">
        <f>IF(#REF!="PULMONAR",1,IF(AND(#REF!="EXTRAPULMONAR",#REF!&lt;&gt;"MENINGEA"),2,IF(AND(#REF!="EXTRAPULMONAR",#REF!="MENINGEA"),3,)))</f>
        <v>#REF!</v>
      </c>
      <c r="AQ16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6" s="4">
        <f t="shared" si="773"/>
        <v>0</v>
      </c>
      <c r="AS1636" s="10">
        <f t="shared" si="774"/>
        <v>0</v>
      </c>
      <c r="AT1636" s="10">
        <f t="shared" si="775"/>
        <v>0</v>
      </c>
      <c r="AU1636" s="10" t="str">
        <f t="shared" si="776"/>
        <v>0</v>
      </c>
      <c r="AV1636" s="11" t="e">
        <f t="shared" si="777"/>
        <v>#N/A</v>
      </c>
      <c r="AW1636" s="4" t="e">
        <f t="shared" si="778"/>
        <v>#N/A</v>
      </c>
      <c r="AX1636" s="10" t="e">
        <f t="shared" si="794"/>
        <v>#N/A</v>
      </c>
      <c r="AY1636" s="10" t="e">
        <f t="shared" si="795"/>
        <v>#N/A</v>
      </c>
      <c r="AZ1636" s="10" t="e">
        <f t="shared" si="779"/>
        <v>#REF!</v>
      </c>
      <c r="BA1636" s="12" t="e">
        <f>IF(BW1636=7,0,AJ1636&amp;IF(#REF!="SI",1,IF(#REF!="NO",2,IF(#REF!="VIH + PREVIO",3,0))))</f>
        <v>#REF!</v>
      </c>
      <c r="BB1636" s="13" t="e">
        <f>IF(AND(#REF!="POSITIVO",#REF!="POSITIVO"),1,IF(#REF!="NEGATIVO",2,IF(#REF!="VIH + PREVIO",3,0)))</f>
        <v>#REF!</v>
      </c>
      <c r="BC1636" s="10" t="e">
        <f>IF(#REF!="SI",1,IF(#REF!="NO",2,0))</f>
        <v>#REF!</v>
      </c>
      <c r="BD1636" s="10" t="e">
        <f>IF(#REF!="SI",1,IF(#REF!="NO",2,0))</f>
        <v>#REF!</v>
      </c>
      <c r="BE1636" s="10" t="e">
        <f>IF(OR(#REF!="VIH + PREVIO",#REF!="VIH + PREVIO",#REF!="VIH + PREVIO"),1,0)</f>
        <v>#REF!</v>
      </c>
      <c r="BF1636" s="13" t="e">
        <f>IF(OR(#REF!="POSITIVO",#REF!="NEGATIVO"),1,IF(#REF!="PACIENTE NO ACEPTA",2,IF(#REF!="VIH + PREVIO",3,0)))</f>
        <v>#REF!</v>
      </c>
      <c r="BG1636" s="10" t="e">
        <f t="shared" si="780"/>
        <v>#REF!</v>
      </c>
      <c r="BH1636" s="10" t="e">
        <f t="shared" si="781"/>
        <v>#REF!</v>
      </c>
      <c r="BI1636" s="10" t="e">
        <f t="shared" si="782"/>
        <v>#REF!</v>
      </c>
      <c r="BJ1636" s="10" t="e">
        <f t="shared" si="783"/>
        <v>#REF!</v>
      </c>
      <c r="BK1636" s="10" t="e">
        <f t="shared" si="784"/>
        <v>#REF!</v>
      </c>
      <c r="BL1636" s="10" t="e">
        <f t="shared" si="785"/>
        <v>#REF!</v>
      </c>
      <c r="BM1636" s="10" t="e">
        <f>IF(OR(BW1636=7,AQ1636=6),0,IF(#REF!="I",1,IF(#REF!="II",2,IF(#REF!="III",3,IF(#REF!="IV",4))))&amp;AP1636&amp;AQ1636&amp;AR1636&amp;AS1636&amp;AT1636&amp;AU1636&amp;AX1636)</f>
        <v>#REF!</v>
      </c>
      <c r="BN1636" s="10" t="e">
        <f t="shared" si="786"/>
        <v>#REF!</v>
      </c>
      <c r="BO1636" s="10" t="e">
        <f t="shared" si="787"/>
        <v>#REF!</v>
      </c>
      <c r="BP1636" s="10" t="e">
        <f t="shared" si="788"/>
        <v>#REF!</v>
      </c>
      <c r="BQ1636" s="10" t="e">
        <f t="shared" si="789"/>
        <v>#REF!</v>
      </c>
      <c r="BR1636" s="10" t="e">
        <f t="shared" si="790"/>
        <v>#REF!</v>
      </c>
      <c r="BS1636" s="10" t="e">
        <f t="shared" si="791"/>
        <v>#REF!</v>
      </c>
      <c r="BT1636" s="10" t="e">
        <f>IF(OR(BW1636=7,AQ1636=6),0,AO1636&amp;IF(#REF!="SI",1,IF(#REF!="NO",2,IF(#REF!="VIH + PREVIO",3,0))))</f>
        <v>#REF!</v>
      </c>
      <c r="BU1636" s="10" t="e">
        <f>IF(OR(BW1636=7,AQ1636=6),0,IF(#REF!="-",1,0))</f>
        <v>#REF!</v>
      </c>
      <c r="BV1636" s="10" t="e">
        <f t="shared" si="792"/>
        <v>#REF!</v>
      </c>
      <c r="BW16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6" s="10" t="e">
        <f t="shared" si="797"/>
        <v>#REF!</v>
      </c>
      <c r="BY1636" s="10" t="e">
        <f t="shared" si="793"/>
        <v>#REF!</v>
      </c>
      <c r="BZ1636" s="10" t="e">
        <f t="shared" si="798"/>
        <v>#REF!</v>
      </c>
      <c r="CA1636" s="10"/>
    </row>
    <row r="1637" spans="1:79" ht="23.25" customHeight="1" x14ac:dyDescent="0.3">
      <c r="A1637" s="7">
        <v>1635</v>
      </c>
      <c r="B1637" s="43"/>
      <c r="C1637" s="44"/>
      <c r="D1637" s="45"/>
      <c r="E1637" s="46"/>
      <c r="F1637" s="46"/>
      <c r="G1637" s="46"/>
      <c r="H1637" s="50"/>
      <c r="I1637" s="51"/>
      <c r="J1637" s="52"/>
      <c r="K1637" s="51"/>
      <c r="L1637" s="53"/>
      <c r="M1637" s="54"/>
      <c r="N1637" s="43"/>
      <c r="O1637" s="55"/>
      <c r="P1637" s="46"/>
      <c r="Q1637" s="46"/>
      <c r="R1637" s="46"/>
      <c r="S1637" s="43"/>
      <c r="T1637" s="56"/>
      <c r="U1637" s="46"/>
      <c r="V1637" s="57"/>
      <c r="W1637" s="58"/>
      <c r="X1637" s="57"/>
      <c r="Y1637" s="46"/>
      <c r="Z1637" s="57"/>
      <c r="AA1637" s="59"/>
      <c r="AB1637" s="60"/>
      <c r="AJ1637" s="11">
        <f t="shared" si="796"/>
        <v>13</v>
      </c>
      <c r="AK1637" s="11">
        <f t="shared" si="769"/>
        <v>0</v>
      </c>
      <c r="AL1637" s="11">
        <f t="shared" si="770"/>
        <v>0</v>
      </c>
      <c r="AM1637" s="11">
        <f t="shared" si="771"/>
        <v>0</v>
      </c>
      <c r="AN1637" s="11">
        <f t="shared" si="772"/>
        <v>0</v>
      </c>
      <c r="AO1637" s="4" t="e">
        <f>IF(#REF!="I",1,IF(#REF!="II",2,IF(#REF!="III",3,IF(#REF!="IV",4))))</f>
        <v>#REF!</v>
      </c>
      <c r="AP1637" s="11" t="e">
        <f>IF(#REF!="PULMONAR",1,IF(AND(#REF!="EXTRAPULMONAR",#REF!&lt;&gt;"MENINGEA"),2,IF(AND(#REF!="EXTRAPULMONAR",#REF!="MENINGEA"),3,)))</f>
        <v>#REF!</v>
      </c>
      <c r="AQ16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7" s="4">
        <f t="shared" si="773"/>
        <v>0</v>
      </c>
      <c r="AS1637" s="10">
        <f t="shared" si="774"/>
        <v>0</v>
      </c>
      <c r="AT1637" s="10">
        <f t="shared" si="775"/>
        <v>0</v>
      </c>
      <c r="AU1637" s="10" t="str">
        <f t="shared" si="776"/>
        <v>0</v>
      </c>
      <c r="AV1637" s="11" t="e">
        <f t="shared" si="777"/>
        <v>#N/A</v>
      </c>
      <c r="AW1637" s="4" t="e">
        <f t="shared" si="778"/>
        <v>#N/A</v>
      </c>
      <c r="AX1637" s="10" t="e">
        <f t="shared" si="794"/>
        <v>#N/A</v>
      </c>
      <c r="AY1637" s="10" t="e">
        <f t="shared" si="795"/>
        <v>#N/A</v>
      </c>
      <c r="AZ1637" s="10" t="e">
        <f t="shared" si="779"/>
        <v>#REF!</v>
      </c>
      <c r="BA1637" s="12" t="e">
        <f>IF(BW1637=7,0,AJ1637&amp;IF(#REF!="SI",1,IF(#REF!="NO",2,IF(#REF!="VIH + PREVIO",3,0))))</f>
        <v>#REF!</v>
      </c>
      <c r="BB1637" s="13" t="e">
        <f>IF(AND(#REF!="POSITIVO",#REF!="POSITIVO"),1,IF(#REF!="NEGATIVO",2,IF(#REF!="VIH + PREVIO",3,0)))</f>
        <v>#REF!</v>
      </c>
      <c r="BC1637" s="10" t="e">
        <f>IF(#REF!="SI",1,IF(#REF!="NO",2,0))</f>
        <v>#REF!</v>
      </c>
      <c r="BD1637" s="10" t="e">
        <f>IF(#REF!="SI",1,IF(#REF!="NO",2,0))</f>
        <v>#REF!</v>
      </c>
      <c r="BE1637" s="10" t="e">
        <f>IF(OR(#REF!="VIH + PREVIO",#REF!="VIH + PREVIO",#REF!="VIH + PREVIO"),1,0)</f>
        <v>#REF!</v>
      </c>
      <c r="BF1637" s="13" t="e">
        <f>IF(OR(#REF!="POSITIVO",#REF!="NEGATIVO"),1,IF(#REF!="PACIENTE NO ACEPTA",2,IF(#REF!="VIH + PREVIO",3,0)))</f>
        <v>#REF!</v>
      </c>
      <c r="BG1637" s="10" t="e">
        <f t="shared" si="780"/>
        <v>#REF!</v>
      </c>
      <c r="BH1637" s="10" t="e">
        <f t="shared" si="781"/>
        <v>#REF!</v>
      </c>
      <c r="BI1637" s="10" t="e">
        <f t="shared" si="782"/>
        <v>#REF!</v>
      </c>
      <c r="BJ1637" s="10" t="e">
        <f t="shared" si="783"/>
        <v>#REF!</v>
      </c>
      <c r="BK1637" s="10" t="e">
        <f t="shared" si="784"/>
        <v>#REF!</v>
      </c>
      <c r="BL1637" s="10" t="e">
        <f t="shared" si="785"/>
        <v>#REF!</v>
      </c>
      <c r="BM1637" s="10" t="e">
        <f>IF(OR(BW1637=7,AQ1637=6),0,IF(#REF!="I",1,IF(#REF!="II",2,IF(#REF!="III",3,IF(#REF!="IV",4))))&amp;AP1637&amp;AQ1637&amp;AR1637&amp;AS1637&amp;AT1637&amp;AU1637&amp;AX1637)</f>
        <v>#REF!</v>
      </c>
      <c r="BN1637" s="10" t="e">
        <f t="shared" si="786"/>
        <v>#REF!</v>
      </c>
      <c r="BO1637" s="10" t="e">
        <f t="shared" si="787"/>
        <v>#REF!</v>
      </c>
      <c r="BP1637" s="10" t="e">
        <f t="shared" si="788"/>
        <v>#REF!</v>
      </c>
      <c r="BQ1637" s="10" t="e">
        <f t="shared" si="789"/>
        <v>#REF!</v>
      </c>
      <c r="BR1637" s="10" t="e">
        <f t="shared" si="790"/>
        <v>#REF!</v>
      </c>
      <c r="BS1637" s="10" t="e">
        <f t="shared" si="791"/>
        <v>#REF!</v>
      </c>
      <c r="BT1637" s="10" t="e">
        <f>IF(OR(BW1637=7,AQ1637=6),0,AO1637&amp;IF(#REF!="SI",1,IF(#REF!="NO",2,IF(#REF!="VIH + PREVIO",3,0))))</f>
        <v>#REF!</v>
      </c>
      <c r="BU1637" s="10" t="e">
        <f>IF(OR(BW1637=7,AQ1637=6),0,IF(#REF!="-",1,0))</f>
        <v>#REF!</v>
      </c>
      <c r="BV1637" s="10" t="e">
        <f t="shared" si="792"/>
        <v>#REF!</v>
      </c>
      <c r="BW16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7" s="10" t="e">
        <f t="shared" si="797"/>
        <v>#REF!</v>
      </c>
      <c r="BY1637" s="10" t="e">
        <f t="shared" si="793"/>
        <v>#REF!</v>
      </c>
      <c r="BZ1637" s="10" t="e">
        <f t="shared" si="798"/>
        <v>#REF!</v>
      </c>
      <c r="CA1637" s="10"/>
    </row>
    <row r="1638" spans="1:79" ht="23.25" customHeight="1" x14ac:dyDescent="0.3">
      <c r="A1638" s="7">
        <v>1636</v>
      </c>
      <c r="B1638" s="43"/>
      <c r="C1638" s="44"/>
      <c r="D1638" s="45"/>
      <c r="E1638" s="46"/>
      <c r="F1638" s="46"/>
      <c r="G1638" s="46"/>
      <c r="H1638" s="50"/>
      <c r="I1638" s="51"/>
      <c r="J1638" s="52"/>
      <c r="K1638" s="51"/>
      <c r="L1638" s="53"/>
      <c r="M1638" s="54"/>
      <c r="N1638" s="43"/>
      <c r="O1638" s="55"/>
      <c r="P1638" s="46"/>
      <c r="Q1638" s="46"/>
      <c r="R1638" s="46"/>
      <c r="S1638" s="43"/>
      <c r="T1638" s="56"/>
      <c r="U1638" s="46"/>
      <c r="V1638" s="57"/>
      <c r="W1638" s="58"/>
      <c r="X1638" s="57"/>
      <c r="Y1638" s="46"/>
      <c r="Z1638" s="57"/>
      <c r="AA1638" s="59"/>
      <c r="AB1638" s="60"/>
      <c r="AJ1638" s="11">
        <f t="shared" si="796"/>
        <v>13</v>
      </c>
      <c r="AK1638" s="11">
        <f t="shared" si="769"/>
        <v>0</v>
      </c>
      <c r="AL1638" s="11">
        <f t="shared" si="770"/>
        <v>0</v>
      </c>
      <c r="AM1638" s="11">
        <f t="shared" si="771"/>
        <v>0</v>
      </c>
      <c r="AN1638" s="11">
        <f t="shared" si="772"/>
        <v>0</v>
      </c>
      <c r="AO1638" s="4" t="e">
        <f>IF(#REF!="I",1,IF(#REF!="II",2,IF(#REF!="III",3,IF(#REF!="IV",4))))</f>
        <v>#REF!</v>
      </c>
      <c r="AP1638" s="11" t="e">
        <f>IF(#REF!="PULMONAR",1,IF(AND(#REF!="EXTRAPULMONAR",#REF!&lt;&gt;"MENINGEA"),2,IF(AND(#REF!="EXTRAPULMONAR",#REF!="MENINGEA"),3,)))</f>
        <v>#REF!</v>
      </c>
      <c r="AQ16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8" s="4">
        <f t="shared" si="773"/>
        <v>0</v>
      </c>
      <c r="AS1638" s="10">
        <f t="shared" si="774"/>
        <v>0</v>
      </c>
      <c r="AT1638" s="10">
        <f t="shared" si="775"/>
        <v>0</v>
      </c>
      <c r="AU1638" s="10" t="str">
        <f t="shared" si="776"/>
        <v>0</v>
      </c>
      <c r="AV1638" s="11" t="e">
        <f t="shared" si="777"/>
        <v>#N/A</v>
      </c>
      <c r="AW1638" s="4" t="e">
        <f t="shared" si="778"/>
        <v>#N/A</v>
      </c>
      <c r="AX1638" s="10" t="e">
        <f t="shared" si="794"/>
        <v>#N/A</v>
      </c>
      <c r="AY1638" s="10" t="e">
        <f t="shared" si="795"/>
        <v>#N/A</v>
      </c>
      <c r="AZ1638" s="10" t="e">
        <f t="shared" si="779"/>
        <v>#REF!</v>
      </c>
      <c r="BA1638" s="12" t="e">
        <f>IF(BW1638=7,0,AJ1638&amp;IF(#REF!="SI",1,IF(#REF!="NO",2,IF(#REF!="VIH + PREVIO",3,0))))</f>
        <v>#REF!</v>
      </c>
      <c r="BB1638" s="13" t="e">
        <f>IF(AND(#REF!="POSITIVO",#REF!="POSITIVO"),1,IF(#REF!="NEGATIVO",2,IF(#REF!="VIH + PREVIO",3,0)))</f>
        <v>#REF!</v>
      </c>
      <c r="BC1638" s="10" t="e">
        <f>IF(#REF!="SI",1,IF(#REF!="NO",2,0))</f>
        <v>#REF!</v>
      </c>
      <c r="BD1638" s="10" t="e">
        <f>IF(#REF!="SI",1,IF(#REF!="NO",2,0))</f>
        <v>#REF!</v>
      </c>
      <c r="BE1638" s="10" t="e">
        <f>IF(OR(#REF!="VIH + PREVIO",#REF!="VIH + PREVIO",#REF!="VIH + PREVIO"),1,0)</f>
        <v>#REF!</v>
      </c>
      <c r="BF1638" s="13" t="e">
        <f>IF(OR(#REF!="POSITIVO",#REF!="NEGATIVO"),1,IF(#REF!="PACIENTE NO ACEPTA",2,IF(#REF!="VIH + PREVIO",3,0)))</f>
        <v>#REF!</v>
      </c>
      <c r="BG1638" s="10" t="e">
        <f t="shared" si="780"/>
        <v>#REF!</v>
      </c>
      <c r="BH1638" s="10" t="e">
        <f t="shared" si="781"/>
        <v>#REF!</v>
      </c>
      <c r="BI1638" s="10" t="e">
        <f t="shared" si="782"/>
        <v>#REF!</v>
      </c>
      <c r="BJ1638" s="10" t="e">
        <f t="shared" si="783"/>
        <v>#REF!</v>
      </c>
      <c r="BK1638" s="10" t="e">
        <f t="shared" si="784"/>
        <v>#REF!</v>
      </c>
      <c r="BL1638" s="10" t="e">
        <f t="shared" si="785"/>
        <v>#REF!</v>
      </c>
      <c r="BM1638" s="10" t="e">
        <f>IF(OR(BW1638=7,AQ1638=6),0,IF(#REF!="I",1,IF(#REF!="II",2,IF(#REF!="III",3,IF(#REF!="IV",4))))&amp;AP1638&amp;AQ1638&amp;AR1638&amp;AS1638&amp;AT1638&amp;AU1638&amp;AX1638)</f>
        <v>#REF!</v>
      </c>
      <c r="BN1638" s="10" t="e">
        <f t="shared" si="786"/>
        <v>#REF!</v>
      </c>
      <c r="BO1638" s="10" t="e">
        <f t="shared" si="787"/>
        <v>#REF!</v>
      </c>
      <c r="BP1638" s="10" t="e">
        <f t="shared" si="788"/>
        <v>#REF!</v>
      </c>
      <c r="BQ1638" s="10" t="e">
        <f t="shared" si="789"/>
        <v>#REF!</v>
      </c>
      <c r="BR1638" s="10" t="e">
        <f t="shared" si="790"/>
        <v>#REF!</v>
      </c>
      <c r="BS1638" s="10" t="e">
        <f t="shared" si="791"/>
        <v>#REF!</v>
      </c>
      <c r="BT1638" s="10" t="e">
        <f>IF(OR(BW1638=7,AQ1638=6),0,AO1638&amp;IF(#REF!="SI",1,IF(#REF!="NO",2,IF(#REF!="VIH + PREVIO",3,0))))</f>
        <v>#REF!</v>
      </c>
      <c r="BU1638" s="10" t="e">
        <f>IF(OR(BW1638=7,AQ1638=6),0,IF(#REF!="-",1,0))</f>
        <v>#REF!</v>
      </c>
      <c r="BV1638" s="10" t="e">
        <f t="shared" si="792"/>
        <v>#REF!</v>
      </c>
      <c r="BW16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8" s="10" t="e">
        <f t="shared" si="797"/>
        <v>#REF!</v>
      </c>
      <c r="BY1638" s="10" t="e">
        <f t="shared" si="793"/>
        <v>#REF!</v>
      </c>
      <c r="BZ1638" s="10" t="e">
        <f t="shared" si="798"/>
        <v>#REF!</v>
      </c>
      <c r="CA1638" s="10"/>
    </row>
    <row r="1639" spans="1:79" ht="23.25" customHeight="1" x14ac:dyDescent="0.3">
      <c r="A1639" s="7">
        <v>1637</v>
      </c>
      <c r="B1639" s="43"/>
      <c r="C1639" s="44"/>
      <c r="D1639" s="45"/>
      <c r="E1639" s="46"/>
      <c r="F1639" s="46"/>
      <c r="G1639" s="46"/>
      <c r="H1639" s="50"/>
      <c r="I1639" s="51"/>
      <c r="J1639" s="52"/>
      <c r="K1639" s="51"/>
      <c r="L1639" s="53"/>
      <c r="M1639" s="54"/>
      <c r="N1639" s="43"/>
      <c r="O1639" s="55"/>
      <c r="P1639" s="46"/>
      <c r="Q1639" s="46"/>
      <c r="R1639" s="46"/>
      <c r="S1639" s="43"/>
      <c r="T1639" s="56"/>
      <c r="U1639" s="46"/>
      <c r="V1639" s="57"/>
      <c r="W1639" s="58"/>
      <c r="X1639" s="57"/>
      <c r="Y1639" s="46"/>
      <c r="Z1639" s="57"/>
      <c r="AA1639" s="59"/>
      <c r="AB1639" s="60"/>
      <c r="AJ1639" s="11">
        <f t="shared" si="796"/>
        <v>13</v>
      </c>
      <c r="AK1639" s="11">
        <f t="shared" si="769"/>
        <v>0</v>
      </c>
      <c r="AL1639" s="11">
        <f t="shared" si="770"/>
        <v>0</v>
      </c>
      <c r="AM1639" s="11">
        <f t="shared" si="771"/>
        <v>0</v>
      </c>
      <c r="AN1639" s="11">
        <f t="shared" si="772"/>
        <v>0</v>
      </c>
      <c r="AO1639" s="4" t="e">
        <f>IF(#REF!="I",1,IF(#REF!="II",2,IF(#REF!="III",3,IF(#REF!="IV",4))))</f>
        <v>#REF!</v>
      </c>
      <c r="AP1639" s="11" t="e">
        <f>IF(#REF!="PULMONAR",1,IF(AND(#REF!="EXTRAPULMONAR",#REF!&lt;&gt;"MENINGEA"),2,IF(AND(#REF!="EXTRAPULMONAR",#REF!="MENINGEA"),3,)))</f>
        <v>#REF!</v>
      </c>
      <c r="AQ16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39" s="4">
        <f t="shared" si="773"/>
        <v>0</v>
      </c>
      <c r="AS1639" s="10">
        <f t="shared" si="774"/>
        <v>0</v>
      </c>
      <c r="AT1639" s="10">
        <f t="shared" si="775"/>
        <v>0</v>
      </c>
      <c r="AU1639" s="10" t="str">
        <f t="shared" si="776"/>
        <v>0</v>
      </c>
      <c r="AV1639" s="11" t="e">
        <f t="shared" si="777"/>
        <v>#N/A</v>
      </c>
      <c r="AW1639" s="4" t="e">
        <f t="shared" si="778"/>
        <v>#N/A</v>
      </c>
      <c r="AX1639" s="10" t="e">
        <f t="shared" si="794"/>
        <v>#N/A</v>
      </c>
      <c r="AY1639" s="10" t="e">
        <f t="shared" si="795"/>
        <v>#N/A</v>
      </c>
      <c r="AZ1639" s="10" t="e">
        <f t="shared" si="779"/>
        <v>#REF!</v>
      </c>
      <c r="BA1639" s="12" t="e">
        <f>IF(BW1639=7,0,AJ1639&amp;IF(#REF!="SI",1,IF(#REF!="NO",2,IF(#REF!="VIH + PREVIO",3,0))))</f>
        <v>#REF!</v>
      </c>
      <c r="BB1639" s="13" t="e">
        <f>IF(AND(#REF!="POSITIVO",#REF!="POSITIVO"),1,IF(#REF!="NEGATIVO",2,IF(#REF!="VIH + PREVIO",3,0)))</f>
        <v>#REF!</v>
      </c>
      <c r="BC1639" s="10" t="e">
        <f>IF(#REF!="SI",1,IF(#REF!="NO",2,0))</f>
        <v>#REF!</v>
      </c>
      <c r="BD1639" s="10" t="e">
        <f>IF(#REF!="SI",1,IF(#REF!="NO",2,0))</f>
        <v>#REF!</v>
      </c>
      <c r="BE1639" s="10" t="e">
        <f>IF(OR(#REF!="VIH + PREVIO",#REF!="VIH + PREVIO",#REF!="VIH + PREVIO"),1,0)</f>
        <v>#REF!</v>
      </c>
      <c r="BF1639" s="13" t="e">
        <f>IF(OR(#REF!="POSITIVO",#REF!="NEGATIVO"),1,IF(#REF!="PACIENTE NO ACEPTA",2,IF(#REF!="VIH + PREVIO",3,0)))</f>
        <v>#REF!</v>
      </c>
      <c r="BG1639" s="10" t="e">
        <f t="shared" si="780"/>
        <v>#REF!</v>
      </c>
      <c r="BH1639" s="10" t="e">
        <f t="shared" si="781"/>
        <v>#REF!</v>
      </c>
      <c r="BI1639" s="10" t="e">
        <f t="shared" si="782"/>
        <v>#REF!</v>
      </c>
      <c r="BJ1639" s="10" t="e">
        <f t="shared" si="783"/>
        <v>#REF!</v>
      </c>
      <c r="BK1639" s="10" t="e">
        <f t="shared" si="784"/>
        <v>#REF!</v>
      </c>
      <c r="BL1639" s="10" t="e">
        <f t="shared" si="785"/>
        <v>#REF!</v>
      </c>
      <c r="BM1639" s="10" t="e">
        <f>IF(OR(BW1639=7,AQ1639=6),0,IF(#REF!="I",1,IF(#REF!="II",2,IF(#REF!="III",3,IF(#REF!="IV",4))))&amp;AP1639&amp;AQ1639&amp;AR1639&amp;AS1639&amp;AT1639&amp;AU1639&amp;AX1639)</f>
        <v>#REF!</v>
      </c>
      <c r="BN1639" s="10" t="e">
        <f t="shared" si="786"/>
        <v>#REF!</v>
      </c>
      <c r="BO1639" s="10" t="e">
        <f t="shared" si="787"/>
        <v>#REF!</v>
      </c>
      <c r="BP1639" s="10" t="e">
        <f t="shared" si="788"/>
        <v>#REF!</v>
      </c>
      <c r="BQ1639" s="10" t="e">
        <f t="shared" si="789"/>
        <v>#REF!</v>
      </c>
      <c r="BR1639" s="10" t="e">
        <f t="shared" si="790"/>
        <v>#REF!</v>
      </c>
      <c r="BS1639" s="10" t="e">
        <f t="shared" si="791"/>
        <v>#REF!</v>
      </c>
      <c r="BT1639" s="10" t="e">
        <f>IF(OR(BW1639=7,AQ1639=6),0,AO1639&amp;IF(#REF!="SI",1,IF(#REF!="NO",2,IF(#REF!="VIH + PREVIO",3,0))))</f>
        <v>#REF!</v>
      </c>
      <c r="BU1639" s="10" t="e">
        <f>IF(OR(BW1639=7,AQ1639=6),0,IF(#REF!="-",1,0))</f>
        <v>#REF!</v>
      </c>
      <c r="BV1639" s="10" t="e">
        <f t="shared" si="792"/>
        <v>#REF!</v>
      </c>
      <c r="BW16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39" s="10" t="e">
        <f t="shared" si="797"/>
        <v>#REF!</v>
      </c>
      <c r="BY1639" s="10" t="e">
        <f t="shared" si="793"/>
        <v>#REF!</v>
      </c>
      <c r="BZ1639" s="10" t="e">
        <f t="shared" si="798"/>
        <v>#REF!</v>
      </c>
      <c r="CA1639" s="10"/>
    </row>
    <row r="1640" spans="1:79" ht="23.25" customHeight="1" x14ac:dyDescent="0.3">
      <c r="A1640" s="7">
        <v>1638</v>
      </c>
      <c r="B1640" s="43"/>
      <c r="C1640" s="44"/>
      <c r="D1640" s="45"/>
      <c r="E1640" s="46"/>
      <c r="F1640" s="46"/>
      <c r="G1640" s="46"/>
      <c r="H1640" s="50"/>
      <c r="I1640" s="51"/>
      <c r="J1640" s="52"/>
      <c r="K1640" s="51"/>
      <c r="L1640" s="53"/>
      <c r="M1640" s="54"/>
      <c r="N1640" s="43"/>
      <c r="O1640" s="55"/>
      <c r="P1640" s="46"/>
      <c r="Q1640" s="46"/>
      <c r="R1640" s="46"/>
      <c r="S1640" s="43"/>
      <c r="T1640" s="56"/>
      <c r="U1640" s="46"/>
      <c r="V1640" s="57"/>
      <c r="W1640" s="58"/>
      <c r="X1640" s="57"/>
      <c r="Y1640" s="46"/>
      <c r="Z1640" s="57"/>
      <c r="AA1640" s="59"/>
      <c r="AB1640" s="60"/>
      <c r="AJ1640" s="11">
        <f t="shared" si="796"/>
        <v>13</v>
      </c>
      <c r="AK1640" s="11">
        <f t="shared" si="769"/>
        <v>0</v>
      </c>
      <c r="AL1640" s="11">
        <f t="shared" si="770"/>
        <v>0</v>
      </c>
      <c r="AM1640" s="11">
        <f t="shared" si="771"/>
        <v>0</v>
      </c>
      <c r="AN1640" s="11">
        <f t="shared" si="772"/>
        <v>0</v>
      </c>
      <c r="AO1640" s="4" t="e">
        <f>IF(#REF!="I",1,IF(#REF!="II",2,IF(#REF!="III",3,IF(#REF!="IV",4))))</f>
        <v>#REF!</v>
      </c>
      <c r="AP1640" s="11" t="e">
        <f>IF(#REF!="PULMONAR",1,IF(AND(#REF!="EXTRAPULMONAR",#REF!&lt;&gt;"MENINGEA"),2,IF(AND(#REF!="EXTRAPULMONAR",#REF!="MENINGEA"),3,)))</f>
        <v>#REF!</v>
      </c>
      <c r="AQ16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0" s="4">
        <f t="shared" si="773"/>
        <v>0</v>
      </c>
      <c r="AS1640" s="10">
        <f t="shared" si="774"/>
        <v>0</v>
      </c>
      <c r="AT1640" s="10">
        <f t="shared" si="775"/>
        <v>0</v>
      </c>
      <c r="AU1640" s="10" t="str">
        <f t="shared" si="776"/>
        <v>0</v>
      </c>
      <c r="AV1640" s="11" t="e">
        <f t="shared" si="777"/>
        <v>#N/A</v>
      </c>
      <c r="AW1640" s="4" t="e">
        <f t="shared" si="778"/>
        <v>#N/A</v>
      </c>
      <c r="AX1640" s="10" t="e">
        <f t="shared" si="794"/>
        <v>#N/A</v>
      </c>
      <c r="AY1640" s="10" t="e">
        <f t="shared" si="795"/>
        <v>#N/A</v>
      </c>
      <c r="AZ1640" s="10" t="e">
        <f t="shared" si="779"/>
        <v>#REF!</v>
      </c>
      <c r="BA1640" s="12" t="e">
        <f>IF(BW1640=7,0,AJ1640&amp;IF(#REF!="SI",1,IF(#REF!="NO",2,IF(#REF!="VIH + PREVIO",3,0))))</f>
        <v>#REF!</v>
      </c>
      <c r="BB1640" s="13" t="e">
        <f>IF(AND(#REF!="POSITIVO",#REF!="POSITIVO"),1,IF(#REF!="NEGATIVO",2,IF(#REF!="VIH + PREVIO",3,0)))</f>
        <v>#REF!</v>
      </c>
      <c r="BC1640" s="10" t="e">
        <f>IF(#REF!="SI",1,IF(#REF!="NO",2,0))</f>
        <v>#REF!</v>
      </c>
      <c r="BD1640" s="10" t="e">
        <f>IF(#REF!="SI",1,IF(#REF!="NO",2,0))</f>
        <v>#REF!</v>
      </c>
      <c r="BE1640" s="10" t="e">
        <f>IF(OR(#REF!="VIH + PREVIO",#REF!="VIH + PREVIO",#REF!="VIH + PREVIO"),1,0)</f>
        <v>#REF!</v>
      </c>
      <c r="BF1640" s="13" t="e">
        <f>IF(OR(#REF!="POSITIVO",#REF!="NEGATIVO"),1,IF(#REF!="PACIENTE NO ACEPTA",2,IF(#REF!="VIH + PREVIO",3,0)))</f>
        <v>#REF!</v>
      </c>
      <c r="BG1640" s="10" t="e">
        <f t="shared" si="780"/>
        <v>#REF!</v>
      </c>
      <c r="BH1640" s="10" t="e">
        <f t="shared" si="781"/>
        <v>#REF!</v>
      </c>
      <c r="BI1640" s="10" t="e">
        <f t="shared" si="782"/>
        <v>#REF!</v>
      </c>
      <c r="BJ1640" s="10" t="e">
        <f t="shared" si="783"/>
        <v>#REF!</v>
      </c>
      <c r="BK1640" s="10" t="e">
        <f t="shared" si="784"/>
        <v>#REF!</v>
      </c>
      <c r="BL1640" s="10" t="e">
        <f t="shared" si="785"/>
        <v>#REF!</v>
      </c>
      <c r="BM1640" s="10" t="e">
        <f>IF(OR(BW1640=7,AQ1640=6),0,IF(#REF!="I",1,IF(#REF!="II",2,IF(#REF!="III",3,IF(#REF!="IV",4))))&amp;AP1640&amp;AQ1640&amp;AR1640&amp;AS1640&amp;AT1640&amp;AU1640&amp;AX1640)</f>
        <v>#REF!</v>
      </c>
      <c r="BN1640" s="10" t="e">
        <f t="shared" si="786"/>
        <v>#REF!</v>
      </c>
      <c r="BO1640" s="10" t="e">
        <f t="shared" si="787"/>
        <v>#REF!</v>
      </c>
      <c r="BP1640" s="10" t="e">
        <f t="shared" si="788"/>
        <v>#REF!</v>
      </c>
      <c r="BQ1640" s="10" t="e">
        <f t="shared" si="789"/>
        <v>#REF!</v>
      </c>
      <c r="BR1640" s="10" t="e">
        <f t="shared" si="790"/>
        <v>#REF!</v>
      </c>
      <c r="BS1640" s="10" t="e">
        <f t="shared" si="791"/>
        <v>#REF!</v>
      </c>
      <c r="BT1640" s="10" t="e">
        <f>IF(OR(BW1640=7,AQ1640=6),0,AO1640&amp;IF(#REF!="SI",1,IF(#REF!="NO",2,IF(#REF!="VIH + PREVIO",3,0))))</f>
        <v>#REF!</v>
      </c>
      <c r="BU1640" s="10" t="e">
        <f>IF(OR(BW1640=7,AQ1640=6),0,IF(#REF!="-",1,0))</f>
        <v>#REF!</v>
      </c>
      <c r="BV1640" s="10" t="e">
        <f t="shared" si="792"/>
        <v>#REF!</v>
      </c>
      <c r="BW16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0" s="10" t="e">
        <f t="shared" si="797"/>
        <v>#REF!</v>
      </c>
      <c r="BY1640" s="10" t="e">
        <f t="shared" si="793"/>
        <v>#REF!</v>
      </c>
      <c r="BZ1640" s="10" t="e">
        <f t="shared" si="798"/>
        <v>#REF!</v>
      </c>
      <c r="CA1640" s="10"/>
    </row>
    <row r="1641" spans="1:79" ht="23.25" customHeight="1" x14ac:dyDescent="0.3">
      <c r="A1641" s="7">
        <v>1639</v>
      </c>
      <c r="B1641" s="43"/>
      <c r="C1641" s="44"/>
      <c r="D1641" s="45"/>
      <c r="E1641" s="46"/>
      <c r="F1641" s="46"/>
      <c r="G1641" s="46"/>
      <c r="H1641" s="50"/>
      <c r="I1641" s="51"/>
      <c r="J1641" s="52"/>
      <c r="K1641" s="51"/>
      <c r="L1641" s="53"/>
      <c r="M1641" s="54"/>
      <c r="N1641" s="43"/>
      <c r="O1641" s="55"/>
      <c r="P1641" s="46"/>
      <c r="Q1641" s="46"/>
      <c r="R1641" s="46"/>
      <c r="S1641" s="43"/>
      <c r="T1641" s="56"/>
      <c r="U1641" s="46"/>
      <c r="V1641" s="57"/>
      <c r="W1641" s="58"/>
      <c r="X1641" s="57"/>
      <c r="Y1641" s="46"/>
      <c r="Z1641" s="57"/>
      <c r="AA1641" s="59"/>
      <c r="AB1641" s="60"/>
      <c r="AJ1641" s="11">
        <f t="shared" si="796"/>
        <v>13</v>
      </c>
      <c r="AK1641" s="11">
        <f t="shared" si="769"/>
        <v>0</v>
      </c>
      <c r="AL1641" s="11">
        <f t="shared" si="770"/>
        <v>0</v>
      </c>
      <c r="AM1641" s="11">
        <f t="shared" si="771"/>
        <v>0</v>
      </c>
      <c r="AN1641" s="11">
        <f t="shared" si="772"/>
        <v>0</v>
      </c>
      <c r="AO1641" s="4" t="e">
        <f>IF(#REF!="I",1,IF(#REF!="II",2,IF(#REF!="III",3,IF(#REF!="IV",4))))</f>
        <v>#REF!</v>
      </c>
      <c r="AP1641" s="11" t="e">
        <f>IF(#REF!="PULMONAR",1,IF(AND(#REF!="EXTRAPULMONAR",#REF!&lt;&gt;"MENINGEA"),2,IF(AND(#REF!="EXTRAPULMONAR",#REF!="MENINGEA"),3,)))</f>
        <v>#REF!</v>
      </c>
      <c r="AQ16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1" s="4">
        <f t="shared" si="773"/>
        <v>0</v>
      </c>
      <c r="AS1641" s="10">
        <f t="shared" si="774"/>
        <v>0</v>
      </c>
      <c r="AT1641" s="10">
        <f t="shared" si="775"/>
        <v>0</v>
      </c>
      <c r="AU1641" s="10" t="str">
        <f t="shared" si="776"/>
        <v>0</v>
      </c>
      <c r="AV1641" s="11" t="e">
        <f t="shared" si="777"/>
        <v>#N/A</v>
      </c>
      <c r="AW1641" s="4" t="e">
        <f t="shared" si="778"/>
        <v>#N/A</v>
      </c>
      <c r="AX1641" s="10" t="e">
        <f t="shared" si="794"/>
        <v>#N/A</v>
      </c>
      <c r="AY1641" s="10" t="e">
        <f t="shared" si="795"/>
        <v>#N/A</v>
      </c>
      <c r="AZ1641" s="10" t="e">
        <f t="shared" si="779"/>
        <v>#REF!</v>
      </c>
      <c r="BA1641" s="12" t="e">
        <f>IF(BW1641=7,0,AJ1641&amp;IF(#REF!="SI",1,IF(#REF!="NO",2,IF(#REF!="VIH + PREVIO",3,0))))</f>
        <v>#REF!</v>
      </c>
      <c r="BB1641" s="13" t="e">
        <f>IF(AND(#REF!="POSITIVO",#REF!="POSITIVO"),1,IF(#REF!="NEGATIVO",2,IF(#REF!="VIH + PREVIO",3,0)))</f>
        <v>#REF!</v>
      </c>
      <c r="BC1641" s="10" t="e">
        <f>IF(#REF!="SI",1,IF(#REF!="NO",2,0))</f>
        <v>#REF!</v>
      </c>
      <c r="BD1641" s="10" t="e">
        <f>IF(#REF!="SI",1,IF(#REF!="NO",2,0))</f>
        <v>#REF!</v>
      </c>
      <c r="BE1641" s="10" t="e">
        <f>IF(OR(#REF!="VIH + PREVIO",#REF!="VIH + PREVIO",#REF!="VIH + PREVIO"),1,0)</f>
        <v>#REF!</v>
      </c>
      <c r="BF1641" s="13" t="e">
        <f>IF(OR(#REF!="POSITIVO",#REF!="NEGATIVO"),1,IF(#REF!="PACIENTE NO ACEPTA",2,IF(#REF!="VIH + PREVIO",3,0)))</f>
        <v>#REF!</v>
      </c>
      <c r="BG1641" s="10" t="e">
        <f t="shared" si="780"/>
        <v>#REF!</v>
      </c>
      <c r="BH1641" s="10" t="e">
        <f t="shared" si="781"/>
        <v>#REF!</v>
      </c>
      <c r="BI1641" s="10" t="e">
        <f t="shared" si="782"/>
        <v>#REF!</v>
      </c>
      <c r="BJ1641" s="10" t="e">
        <f t="shared" si="783"/>
        <v>#REF!</v>
      </c>
      <c r="BK1641" s="10" t="e">
        <f t="shared" si="784"/>
        <v>#REF!</v>
      </c>
      <c r="BL1641" s="10" t="e">
        <f t="shared" si="785"/>
        <v>#REF!</v>
      </c>
      <c r="BM1641" s="10" t="e">
        <f>IF(OR(BW1641=7,AQ1641=6),0,IF(#REF!="I",1,IF(#REF!="II",2,IF(#REF!="III",3,IF(#REF!="IV",4))))&amp;AP1641&amp;AQ1641&amp;AR1641&amp;AS1641&amp;AT1641&amp;AU1641&amp;AX1641)</f>
        <v>#REF!</v>
      </c>
      <c r="BN1641" s="10" t="e">
        <f t="shared" si="786"/>
        <v>#REF!</v>
      </c>
      <c r="BO1641" s="10" t="e">
        <f t="shared" si="787"/>
        <v>#REF!</v>
      </c>
      <c r="BP1641" s="10" t="e">
        <f t="shared" si="788"/>
        <v>#REF!</v>
      </c>
      <c r="BQ1641" s="10" t="e">
        <f t="shared" si="789"/>
        <v>#REF!</v>
      </c>
      <c r="BR1641" s="10" t="e">
        <f t="shared" si="790"/>
        <v>#REF!</v>
      </c>
      <c r="BS1641" s="10" t="e">
        <f t="shared" si="791"/>
        <v>#REF!</v>
      </c>
      <c r="BT1641" s="10" t="e">
        <f>IF(OR(BW1641=7,AQ1641=6),0,AO1641&amp;IF(#REF!="SI",1,IF(#REF!="NO",2,IF(#REF!="VIH + PREVIO",3,0))))</f>
        <v>#REF!</v>
      </c>
      <c r="BU1641" s="10" t="e">
        <f>IF(OR(BW1641=7,AQ1641=6),0,IF(#REF!="-",1,0))</f>
        <v>#REF!</v>
      </c>
      <c r="BV1641" s="10" t="e">
        <f t="shared" si="792"/>
        <v>#REF!</v>
      </c>
      <c r="BW16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1" s="10" t="e">
        <f t="shared" si="797"/>
        <v>#REF!</v>
      </c>
      <c r="BY1641" s="10" t="e">
        <f t="shared" si="793"/>
        <v>#REF!</v>
      </c>
      <c r="BZ1641" s="10" t="e">
        <f t="shared" si="798"/>
        <v>#REF!</v>
      </c>
      <c r="CA1641" s="10"/>
    </row>
    <row r="1642" spans="1:79" ht="23.25" customHeight="1" x14ac:dyDescent="0.3">
      <c r="A1642" s="7">
        <v>1640</v>
      </c>
      <c r="B1642" s="43"/>
      <c r="C1642" s="44"/>
      <c r="D1642" s="45"/>
      <c r="E1642" s="46"/>
      <c r="F1642" s="46"/>
      <c r="G1642" s="46"/>
      <c r="H1642" s="50"/>
      <c r="I1642" s="51"/>
      <c r="J1642" s="52"/>
      <c r="K1642" s="51"/>
      <c r="L1642" s="53"/>
      <c r="M1642" s="54"/>
      <c r="N1642" s="43"/>
      <c r="O1642" s="55"/>
      <c r="P1642" s="46"/>
      <c r="Q1642" s="46"/>
      <c r="R1642" s="46"/>
      <c r="S1642" s="43"/>
      <c r="T1642" s="56"/>
      <c r="U1642" s="46"/>
      <c r="V1642" s="57"/>
      <c r="W1642" s="58"/>
      <c r="X1642" s="57"/>
      <c r="Y1642" s="46"/>
      <c r="Z1642" s="57"/>
      <c r="AA1642" s="59"/>
      <c r="AB1642" s="60"/>
      <c r="AJ1642" s="11">
        <f t="shared" si="796"/>
        <v>13</v>
      </c>
      <c r="AK1642" s="11">
        <f t="shared" ref="AK1642:AK1705" si="799">IF(D1642&lt;&gt;"",MONTH(D1642),0)</f>
        <v>0</v>
      </c>
      <c r="AL1642" s="11">
        <f t="shared" ref="AL1642:AL1705" si="800">IF(AND(AR1642=1,V1642&lt;&gt;""),MONTH(V1642),0)</f>
        <v>0</v>
      </c>
      <c r="AM1642" s="11">
        <f t="shared" ref="AM1642:AM1705" si="801">IF(AND(AS1642=1,X1642&lt;&gt;""),MONTH(X1642),0)</f>
        <v>0</v>
      </c>
      <c r="AN1642" s="11">
        <f t="shared" ref="AN1642:AN1705" si="802">IF(AND(AT1642=1,Z1642&lt;&gt;""),MONTH(Z1642),0)</f>
        <v>0</v>
      </c>
      <c r="AO1642" s="4" t="e">
        <f>IF(#REF!="I",1,IF(#REF!="II",2,IF(#REF!="III",3,IF(#REF!="IV",4))))</f>
        <v>#REF!</v>
      </c>
      <c r="AP1642" s="11" t="e">
        <f>IF(#REF!="PULMONAR",1,IF(AND(#REF!="EXTRAPULMONAR",#REF!&lt;&gt;"MENINGEA"),2,IF(AND(#REF!="EXTRAPULMONAR",#REF!="MENINGEA"),3,)))</f>
        <v>#REF!</v>
      </c>
      <c r="AQ16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2" s="4">
        <f t="shared" ref="AR1642:AR1705" si="803">IF(OR(U1642="+",U1642="++",U1642="+++",U1642="1 A 9 BAAR"),1,IF(U1642="-",2,IF(OR(U1642="NR",U1642=""),0)))</f>
        <v>0</v>
      </c>
      <c r="AS1642" s="10">
        <f t="shared" ref="AS1642:AS1705" si="804">IF(OR(W1642="+",W1642="++",W1642="+++",W1642="1 A 19 colonias"),1,IF(W1642="-",2,0))</f>
        <v>0</v>
      </c>
      <c r="AT1642" s="10">
        <f t="shared" ref="AT1642:AT1705" si="805">IF(Y1642="DETECTADO",1,IF(Y1642="NO DETECTADO",2,0))</f>
        <v>0</v>
      </c>
      <c r="AU1642" s="10" t="str">
        <f t="shared" ref="AU1642:AU1705" si="806">IF(H1642="M",1,IF(H1642="F","2",IF(H1642="","0")))</f>
        <v>0</v>
      </c>
      <c r="AV1642" s="11" t="e">
        <f t="shared" ref="AV1642:AV1705" si="807">VLOOKUP(I1642,G_EDAD,2,FALSE)</f>
        <v>#N/A</v>
      </c>
      <c r="AW1642" s="4" t="e">
        <f t="shared" ref="AW1642:AW1705" si="808">VLOOKUP(I1642,G_EDAD,3,FALSE)</f>
        <v>#N/A</v>
      </c>
      <c r="AX1642" s="10" t="e">
        <f t="shared" si="794"/>
        <v>#N/A</v>
      </c>
      <c r="AY1642" s="10" t="e">
        <f t="shared" si="795"/>
        <v>#N/A</v>
      </c>
      <c r="AZ1642" s="10" t="e">
        <f t="shared" si="779"/>
        <v>#REF!</v>
      </c>
      <c r="BA1642" s="12" t="e">
        <f>IF(BW1642=7,0,AJ1642&amp;IF(#REF!="SI",1,IF(#REF!="NO",2,IF(#REF!="VIH + PREVIO",3,0))))</f>
        <v>#REF!</v>
      </c>
      <c r="BB1642" s="13" t="e">
        <f>IF(AND(#REF!="POSITIVO",#REF!="POSITIVO"),1,IF(#REF!="NEGATIVO",2,IF(#REF!="VIH + PREVIO",3,0)))</f>
        <v>#REF!</v>
      </c>
      <c r="BC1642" s="10" t="e">
        <f>IF(#REF!="SI",1,IF(#REF!="NO",2,0))</f>
        <v>#REF!</v>
      </c>
      <c r="BD1642" s="10" t="e">
        <f>IF(#REF!="SI",1,IF(#REF!="NO",2,0))</f>
        <v>#REF!</v>
      </c>
      <c r="BE1642" s="10" t="e">
        <f>IF(OR(#REF!="VIH + PREVIO",#REF!="VIH + PREVIO",#REF!="VIH + PREVIO"),1,0)</f>
        <v>#REF!</v>
      </c>
      <c r="BF1642" s="13" t="e">
        <f>IF(OR(#REF!="POSITIVO",#REF!="NEGATIVO"),1,IF(#REF!="PACIENTE NO ACEPTA",2,IF(#REF!="VIH + PREVIO",3,0)))</f>
        <v>#REF!</v>
      </c>
      <c r="BG1642" s="10" t="e">
        <f t="shared" si="780"/>
        <v>#REF!</v>
      </c>
      <c r="BH1642" s="10" t="e">
        <f t="shared" si="781"/>
        <v>#REF!</v>
      </c>
      <c r="BI1642" s="10" t="e">
        <f t="shared" si="782"/>
        <v>#REF!</v>
      </c>
      <c r="BJ1642" s="10" t="e">
        <f t="shared" si="783"/>
        <v>#REF!</v>
      </c>
      <c r="BK1642" s="10" t="e">
        <f t="shared" si="784"/>
        <v>#REF!</v>
      </c>
      <c r="BL1642" s="10" t="e">
        <f t="shared" si="785"/>
        <v>#REF!</v>
      </c>
      <c r="BM1642" s="10" t="e">
        <f>IF(OR(BW1642=7,AQ1642=6),0,IF(#REF!="I",1,IF(#REF!="II",2,IF(#REF!="III",3,IF(#REF!="IV",4))))&amp;AP1642&amp;AQ1642&amp;AR1642&amp;AS1642&amp;AT1642&amp;AU1642&amp;AX1642)</f>
        <v>#REF!</v>
      </c>
      <c r="BN1642" s="10" t="e">
        <f t="shared" si="786"/>
        <v>#REF!</v>
      </c>
      <c r="BO1642" s="10" t="e">
        <f t="shared" si="787"/>
        <v>#REF!</v>
      </c>
      <c r="BP1642" s="10" t="e">
        <f t="shared" si="788"/>
        <v>#REF!</v>
      </c>
      <c r="BQ1642" s="10" t="e">
        <f t="shared" si="789"/>
        <v>#REF!</v>
      </c>
      <c r="BR1642" s="10" t="e">
        <f t="shared" si="790"/>
        <v>#REF!</v>
      </c>
      <c r="BS1642" s="10" t="e">
        <f t="shared" si="791"/>
        <v>#REF!</v>
      </c>
      <c r="BT1642" s="10" t="e">
        <f>IF(OR(BW1642=7,AQ1642=6),0,AO1642&amp;IF(#REF!="SI",1,IF(#REF!="NO",2,IF(#REF!="VIH + PREVIO",3,0))))</f>
        <v>#REF!</v>
      </c>
      <c r="BU1642" s="10" t="e">
        <f>IF(OR(BW1642=7,AQ1642=6),0,IF(#REF!="-",1,0))</f>
        <v>#REF!</v>
      </c>
      <c r="BV1642" s="10" t="e">
        <f t="shared" si="792"/>
        <v>#REF!</v>
      </c>
      <c r="BW16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2" s="10" t="e">
        <f t="shared" si="797"/>
        <v>#REF!</v>
      </c>
      <c r="BY1642" s="10" t="e">
        <f t="shared" si="793"/>
        <v>#REF!</v>
      </c>
      <c r="BZ1642" s="10" t="e">
        <f t="shared" si="798"/>
        <v>#REF!</v>
      </c>
      <c r="CA1642" s="10"/>
    </row>
    <row r="1643" spans="1:79" ht="23.25" customHeight="1" x14ac:dyDescent="0.3">
      <c r="A1643" s="7">
        <v>1641</v>
      </c>
      <c r="B1643" s="43"/>
      <c r="C1643" s="44"/>
      <c r="D1643" s="45"/>
      <c r="E1643" s="46"/>
      <c r="F1643" s="46"/>
      <c r="G1643" s="46"/>
      <c r="H1643" s="50"/>
      <c r="I1643" s="51"/>
      <c r="J1643" s="52"/>
      <c r="K1643" s="51"/>
      <c r="L1643" s="53"/>
      <c r="M1643" s="54"/>
      <c r="N1643" s="43"/>
      <c r="O1643" s="55"/>
      <c r="P1643" s="46"/>
      <c r="Q1643" s="46"/>
      <c r="R1643" s="46"/>
      <c r="S1643" s="43"/>
      <c r="T1643" s="56"/>
      <c r="U1643" s="46"/>
      <c r="V1643" s="57"/>
      <c r="W1643" s="58"/>
      <c r="X1643" s="57"/>
      <c r="Y1643" s="46"/>
      <c r="Z1643" s="57"/>
      <c r="AA1643" s="59"/>
      <c r="AB1643" s="60"/>
      <c r="AJ1643" s="11">
        <f t="shared" si="796"/>
        <v>13</v>
      </c>
      <c r="AK1643" s="11">
        <f t="shared" si="799"/>
        <v>0</v>
      </c>
      <c r="AL1643" s="11">
        <f t="shared" si="800"/>
        <v>0</v>
      </c>
      <c r="AM1643" s="11">
        <f t="shared" si="801"/>
        <v>0</v>
      </c>
      <c r="AN1643" s="11">
        <f t="shared" si="802"/>
        <v>0</v>
      </c>
      <c r="AO1643" s="4" t="e">
        <f>IF(#REF!="I",1,IF(#REF!="II",2,IF(#REF!="III",3,IF(#REF!="IV",4))))</f>
        <v>#REF!</v>
      </c>
      <c r="AP1643" s="11" t="e">
        <f>IF(#REF!="PULMONAR",1,IF(AND(#REF!="EXTRAPULMONAR",#REF!&lt;&gt;"MENINGEA"),2,IF(AND(#REF!="EXTRAPULMONAR",#REF!="MENINGEA"),3,)))</f>
        <v>#REF!</v>
      </c>
      <c r="AQ16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3" s="4">
        <f t="shared" si="803"/>
        <v>0</v>
      </c>
      <c r="AS1643" s="10">
        <f t="shared" si="804"/>
        <v>0</v>
      </c>
      <c r="AT1643" s="10">
        <f t="shared" si="805"/>
        <v>0</v>
      </c>
      <c r="AU1643" s="10" t="str">
        <f t="shared" si="806"/>
        <v>0</v>
      </c>
      <c r="AV1643" s="11" t="e">
        <f t="shared" si="807"/>
        <v>#N/A</v>
      </c>
      <c r="AW1643" s="4" t="e">
        <f t="shared" si="808"/>
        <v>#N/A</v>
      </c>
      <c r="AX1643" s="10" t="e">
        <f t="shared" si="794"/>
        <v>#N/A</v>
      </c>
      <c r="AY1643" s="10" t="e">
        <f t="shared" si="795"/>
        <v>#N/A</v>
      </c>
      <c r="AZ1643" s="10" t="e">
        <f t="shared" si="779"/>
        <v>#REF!</v>
      </c>
      <c r="BA1643" s="12" t="e">
        <f>IF(BW1643=7,0,AJ1643&amp;IF(#REF!="SI",1,IF(#REF!="NO",2,IF(#REF!="VIH + PREVIO",3,0))))</f>
        <v>#REF!</v>
      </c>
      <c r="BB1643" s="13" t="e">
        <f>IF(AND(#REF!="POSITIVO",#REF!="POSITIVO"),1,IF(#REF!="NEGATIVO",2,IF(#REF!="VIH + PREVIO",3,0)))</f>
        <v>#REF!</v>
      </c>
      <c r="BC1643" s="10" t="e">
        <f>IF(#REF!="SI",1,IF(#REF!="NO",2,0))</f>
        <v>#REF!</v>
      </c>
      <c r="BD1643" s="10" t="e">
        <f>IF(#REF!="SI",1,IF(#REF!="NO",2,0))</f>
        <v>#REF!</v>
      </c>
      <c r="BE1643" s="10" t="e">
        <f>IF(OR(#REF!="VIH + PREVIO",#REF!="VIH + PREVIO",#REF!="VIH + PREVIO"),1,0)</f>
        <v>#REF!</v>
      </c>
      <c r="BF1643" s="13" t="e">
        <f>IF(OR(#REF!="POSITIVO",#REF!="NEGATIVO"),1,IF(#REF!="PACIENTE NO ACEPTA",2,IF(#REF!="VIH + PREVIO",3,0)))</f>
        <v>#REF!</v>
      </c>
      <c r="BG1643" s="10" t="e">
        <f t="shared" si="780"/>
        <v>#REF!</v>
      </c>
      <c r="BH1643" s="10" t="e">
        <f t="shared" si="781"/>
        <v>#REF!</v>
      </c>
      <c r="BI1643" s="10" t="e">
        <f t="shared" si="782"/>
        <v>#REF!</v>
      </c>
      <c r="BJ1643" s="10" t="e">
        <f t="shared" si="783"/>
        <v>#REF!</v>
      </c>
      <c r="BK1643" s="10" t="e">
        <f t="shared" si="784"/>
        <v>#REF!</v>
      </c>
      <c r="BL1643" s="10" t="e">
        <f t="shared" si="785"/>
        <v>#REF!</v>
      </c>
      <c r="BM1643" s="10" t="e">
        <f>IF(OR(BW1643=7,AQ1643=6),0,IF(#REF!="I",1,IF(#REF!="II",2,IF(#REF!="III",3,IF(#REF!="IV",4))))&amp;AP1643&amp;AQ1643&amp;AR1643&amp;AS1643&amp;AT1643&amp;AU1643&amp;AX1643)</f>
        <v>#REF!</v>
      </c>
      <c r="BN1643" s="10" t="e">
        <f t="shared" si="786"/>
        <v>#REF!</v>
      </c>
      <c r="BO1643" s="10" t="e">
        <f t="shared" si="787"/>
        <v>#REF!</v>
      </c>
      <c r="BP1643" s="10" t="e">
        <f t="shared" si="788"/>
        <v>#REF!</v>
      </c>
      <c r="BQ1643" s="10" t="e">
        <f t="shared" si="789"/>
        <v>#REF!</v>
      </c>
      <c r="BR1643" s="10" t="e">
        <f t="shared" si="790"/>
        <v>#REF!</v>
      </c>
      <c r="BS1643" s="10" t="e">
        <f t="shared" si="791"/>
        <v>#REF!</v>
      </c>
      <c r="BT1643" s="10" t="e">
        <f>IF(OR(BW1643=7,AQ1643=6),0,AO1643&amp;IF(#REF!="SI",1,IF(#REF!="NO",2,IF(#REF!="VIH + PREVIO",3,0))))</f>
        <v>#REF!</v>
      </c>
      <c r="BU1643" s="10" t="e">
        <f>IF(OR(BW1643=7,AQ1643=6),0,IF(#REF!="-",1,0))</f>
        <v>#REF!</v>
      </c>
      <c r="BV1643" s="10" t="e">
        <f t="shared" si="792"/>
        <v>#REF!</v>
      </c>
      <c r="BW16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3" s="10" t="e">
        <f t="shared" si="797"/>
        <v>#REF!</v>
      </c>
      <c r="BY1643" s="10" t="e">
        <f t="shared" si="793"/>
        <v>#REF!</v>
      </c>
      <c r="BZ1643" s="10" t="e">
        <f t="shared" si="798"/>
        <v>#REF!</v>
      </c>
      <c r="CA1643" s="10"/>
    </row>
    <row r="1644" spans="1:79" ht="23.25" customHeight="1" x14ac:dyDescent="0.3">
      <c r="A1644" s="7">
        <v>1642</v>
      </c>
      <c r="B1644" s="43"/>
      <c r="C1644" s="44"/>
      <c r="D1644" s="45"/>
      <c r="E1644" s="46"/>
      <c r="F1644" s="46"/>
      <c r="G1644" s="46"/>
      <c r="H1644" s="50"/>
      <c r="I1644" s="51"/>
      <c r="J1644" s="52"/>
      <c r="K1644" s="51"/>
      <c r="L1644" s="53"/>
      <c r="M1644" s="54"/>
      <c r="N1644" s="43"/>
      <c r="O1644" s="55"/>
      <c r="P1644" s="46"/>
      <c r="Q1644" s="46"/>
      <c r="R1644" s="46"/>
      <c r="S1644" s="43"/>
      <c r="T1644" s="56"/>
      <c r="U1644" s="46"/>
      <c r="V1644" s="57"/>
      <c r="W1644" s="58"/>
      <c r="X1644" s="57"/>
      <c r="Y1644" s="46"/>
      <c r="Z1644" s="57"/>
      <c r="AA1644" s="59"/>
      <c r="AB1644" s="60"/>
      <c r="AJ1644" s="11">
        <f t="shared" si="796"/>
        <v>13</v>
      </c>
      <c r="AK1644" s="11">
        <f t="shared" si="799"/>
        <v>0</v>
      </c>
      <c r="AL1644" s="11">
        <f t="shared" si="800"/>
        <v>0</v>
      </c>
      <c r="AM1644" s="11">
        <f t="shared" si="801"/>
        <v>0</v>
      </c>
      <c r="AN1644" s="11">
        <f t="shared" si="802"/>
        <v>0</v>
      </c>
      <c r="AO1644" s="4" t="e">
        <f>IF(#REF!="I",1,IF(#REF!="II",2,IF(#REF!="III",3,IF(#REF!="IV",4))))</f>
        <v>#REF!</v>
      </c>
      <c r="AP1644" s="11" t="e">
        <f>IF(#REF!="PULMONAR",1,IF(AND(#REF!="EXTRAPULMONAR",#REF!&lt;&gt;"MENINGEA"),2,IF(AND(#REF!="EXTRAPULMONAR",#REF!="MENINGEA"),3,)))</f>
        <v>#REF!</v>
      </c>
      <c r="AQ16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4" s="4">
        <f t="shared" si="803"/>
        <v>0</v>
      </c>
      <c r="AS1644" s="10">
        <f t="shared" si="804"/>
        <v>0</v>
      </c>
      <c r="AT1644" s="10">
        <f t="shared" si="805"/>
        <v>0</v>
      </c>
      <c r="AU1644" s="10" t="str">
        <f t="shared" si="806"/>
        <v>0</v>
      </c>
      <c r="AV1644" s="11" t="e">
        <f t="shared" si="807"/>
        <v>#N/A</v>
      </c>
      <c r="AW1644" s="4" t="e">
        <f t="shared" si="808"/>
        <v>#N/A</v>
      </c>
      <c r="AX1644" s="10" t="e">
        <f t="shared" si="794"/>
        <v>#N/A</v>
      </c>
      <c r="AY1644" s="10" t="e">
        <f t="shared" si="795"/>
        <v>#N/A</v>
      </c>
      <c r="AZ1644" s="10" t="e">
        <f t="shared" si="779"/>
        <v>#REF!</v>
      </c>
      <c r="BA1644" s="12" t="e">
        <f>IF(BW1644=7,0,AJ1644&amp;IF(#REF!="SI",1,IF(#REF!="NO",2,IF(#REF!="VIH + PREVIO",3,0))))</f>
        <v>#REF!</v>
      </c>
      <c r="BB1644" s="13" t="e">
        <f>IF(AND(#REF!="POSITIVO",#REF!="POSITIVO"),1,IF(#REF!="NEGATIVO",2,IF(#REF!="VIH + PREVIO",3,0)))</f>
        <v>#REF!</v>
      </c>
      <c r="BC1644" s="10" t="e">
        <f>IF(#REF!="SI",1,IF(#REF!="NO",2,0))</f>
        <v>#REF!</v>
      </c>
      <c r="BD1644" s="10" t="e">
        <f>IF(#REF!="SI",1,IF(#REF!="NO",2,0))</f>
        <v>#REF!</v>
      </c>
      <c r="BE1644" s="10" t="e">
        <f>IF(OR(#REF!="VIH + PREVIO",#REF!="VIH + PREVIO",#REF!="VIH + PREVIO"),1,0)</f>
        <v>#REF!</v>
      </c>
      <c r="BF1644" s="13" t="e">
        <f>IF(OR(#REF!="POSITIVO",#REF!="NEGATIVO"),1,IF(#REF!="PACIENTE NO ACEPTA",2,IF(#REF!="VIH + PREVIO",3,0)))</f>
        <v>#REF!</v>
      </c>
      <c r="BG1644" s="10" t="e">
        <f t="shared" si="780"/>
        <v>#REF!</v>
      </c>
      <c r="BH1644" s="10" t="e">
        <f t="shared" si="781"/>
        <v>#REF!</v>
      </c>
      <c r="BI1644" s="10" t="e">
        <f t="shared" si="782"/>
        <v>#REF!</v>
      </c>
      <c r="BJ1644" s="10" t="e">
        <f t="shared" si="783"/>
        <v>#REF!</v>
      </c>
      <c r="BK1644" s="10" t="e">
        <f t="shared" si="784"/>
        <v>#REF!</v>
      </c>
      <c r="BL1644" s="10" t="e">
        <f t="shared" si="785"/>
        <v>#REF!</v>
      </c>
      <c r="BM1644" s="10" t="e">
        <f>IF(OR(BW1644=7,AQ1644=6),0,IF(#REF!="I",1,IF(#REF!="II",2,IF(#REF!="III",3,IF(#REF!="IV",4))))&amp;AP1644&amp;AQ1644&amp;AR1644&amp;AS1644&amp;AT1644&amp;AU1644&amp;AX1644)</f>
        <v>#REF!</v>
      </c>
      <c r="BN1644" s="10" t="e">
        <f t="shared" si="786"/>
        <v>#REF!</v>
      </c>
      <c r="BO1644" s="10" t="e">
        <f t="shared" si="787"/>
        <v>#REF!</v>
      </c>
      <c r="BP1644" s="10" t="e">
        <f t="shared" si="788"/>
        <v>#REF!</v>
      </c>
      <c r="BQ1644" s="10" t="e">
        <f t="shared" si="789"/>
        <v>#REF!</v>
      </c>
      <c r="BR1644" s="10" t="e">
        <f t="shared" si="790"/>
        <v>#REF!</v>
      </c>
      <c r="BS1644" s="10" t="e">
        <f t="shared" si="791"/>
        <v>#REF!</v>
      </c>
      <c r="BT1644" s="10" t="e">
        <f>IF(OR(BW1644=7,AQ1644=6),0,AO1644&amp;IF(#REF!="SI",1,IF(#REF!="NO",2,IF(#REF!="VIH + PREVIO",3,0))))</f>
        <v>#REF!</v>
      </c>
      <c r="BU1644" s="10" t="e">
        <f>IF(OR(BW1644=7,AQ1644=6),0,IF(#REF!="-",1,0))</f>
        <v>#REF!</v>
      </c>
      <c r="BV1644" s="10" t="e">
        <f t="shared" si="792"/>
        <v>#REF!</v>
      </c>
      <c r="BW16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4" s="10" t="e">
        <f t="shared" si="797"/>
        <v>#REF!</v>
      </c>
      <c r="BY1644" s="10" t="e">
        <f t="shared" si="793"/>
        <v>#REF!</v>
      </c>
      <c r="BZ1644" s="10" t="e">
        <f t="shared" si="798"/>
        <v>#REF!</v>
      </c>
      <c r="CA1644" s="10"/>
    </row>
    <row r="1645" spans="1:79" ht="23.25" customHeight="1" x14ac:dyDescent="0.3">
      <c r="A1645" s="7">
        <v>1643</v>
      </c>
      <c r="B1645" s="43"/>
      <c r="C1645" s="44"/>
      <c r="D1645" s="45"/>
      <c r="E1645" s="46"/>
      <c r="F1645" s="46"/>
      <c r="G1645" s="46"/>
      <c r="H1645" s="50"/>
      <c r="I1645" s="51"/>
      <c r="J1645" s="52"/>
      <c r="K1645" s="51"/>
      <c r="L1645" s="53"/>
      <c r="M1645" s="54"/>
      <c r="N1645" s="43"/>
      <c r="O1645" s="55"/>
      <c r="P1645" s="46"/>
      <c r="Q1645" s="46"/>
      <c r="R1645" s="46"/>
      <c r="S1645" s="43"/>
      <c r="T1645" s="56"/>
      <c r="U1645" s="46"/>
      <c r="V1645" s="57"/>
      <c r="W1645" s="58"/>
      <c r="X1645" s="57"/>
      <c r="Y1645" s="46"/>
      <c r="Z1645" s="57"/>
      <c r="AA1645" s="59"/>
      <c r="AB1645" s="60"/>
      <c r="AJ1645" s="11">
        <f t="shared" si="796"/>
        <v>13</v>
      </c>
      <c r="AK1645" s="11">
        <f t="shared" si="799"/>
        <v>0</v>
      </c>
      <c r="AL1645" s="11">
        <f t="shared" si="800"/>
        <v>0</v>
      </c>
      <c r="AM1645" s="11">
        <f t="shared" si="801"/>
        <v>0</v>
      </c>
      <c r="AN1645" s="11">
        <f t="shared" si="802"/>
        <v>0</v>
      </c>
      <c r="AO1645" s="4" t="e">
        <f>IF(#REF!="I",1,IF(#REF!="II",2,IF(#REF!="III",3,IF(#REF!="IV",4))))</f>
        <v>#REF!</v>
      </c>
      <c r="AP1645" s="11" t="e">
        <f>IF(#REF!="PULMONAR",1,IF(AND(#REF!="EXTRAPULMONAR",#REF!&lt;&gt;"MENINGEA"),2,IF(AND(#REF!="EXTRAPULMONAR",#REF!="MENINGEA"),3,)))</f>
        <v>#REF!</v>
      </c>
      <c r="AQ16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5" s="4">
        <f t="shared" si="803"/>
        <v>0</v>
      </c>
      <c r="AS1645" s="10">
        <f t="shared" si="804"/>
        <v>0</v>
      </c>
      <c r="AT1645" s="10">
        <f t="shared" si="805"/>
        <v>0</v>
      </c>
      <c r="AU1645" s="10" t="str">
        <f t="shared" si="806"/>
        <v>0</v>
      </c>
      <c r="AV1645" s="11" t="e">
        <f t="shared" si="807"/>
        <v>#N/A</v>
      </c>
      <c r="AW1645" s="4" t="e">
        <f t="shared" si="808"/>
        <v>#N/A</v>
      </c>
      <c r="AX1645" s="10" t="e">
        <f t="shared" si="794"/>
        <v>#N/A</v>
      </c>
      <c r="AY1645" s="10" t="e">
        <f t="shared" si="795"/>
        <v>#N/A</v>
      </c>
      <c r="AZ1645" s="10" t="e">
        <f t="shared" si="779"/>
        <v>#REF!</v>
      </c>
      <c r="BA1645" s="12" t="e">
        <f>IF(BW1645=7,0,AJ1645&amp;IF(#REF!="SI",1,IF(#REF!="NO",2,IF(#REF!="VIH + PREVIO",3,0))))</f>
        <v>#REF!</v>
      </c>
      <c r="BB1645" s="13" t="e">
        <f>IF(AND(#REF!="POSITIVO",#REF!="POSITIVO"),1,IF(#REF!="NEGATIVO",2,IF(#REF!="VIH + PREVIO",3,0)))</f>
        <v>#REF!</v>
      </c>
      <c r="BC1645" s="10" t="e">
        <f>IF(#REF!="SI",1,IF(#REF!="NO",2,0))</f>
        <v>#REF!</v>
      </c>
      <c r="BD1645" s="10" t="e">
        <f>IF(#REF!="SI",1,IF(#REF!="NO",2,0))</f>
        <v>#REF!</v>
      </c>
      <c r="BE1645" s="10" t="e">
        <f>IF(OR(#REF!="VIH + PREVIO",#REF!="VIH + PREVIO",#REF!="VIH + PREVIO"),1,0)</f>
        <v>#REF!</v>
      </c>
      <c r="BF1645" s="13" t="e">
        <f>IF(OR(#REF!="POSITIVO",#REF!="NEGATIVO"),1,IF(#REF!="PACIENTE NO ACEPTA",2,IF(#REF!="VIH + PREVIO",3,0)))</f>
        <v>#REF!</v>
      </c>
      <c r="BG1645" s="10" t="e">
        <f t="shared" si="780"/>
        <v>#REF!</v>
      </c>
      <c r="BH1645" s="10" t="e">
        <f t="shared" si="781"/>
        <v>#REF!</v>
      </c>
      <c r="BI1645" s="10" t="e">
        <f t="shared" si="782"/>
        <v>#REF!</v>
      </c>
      <c r="BJ1645" s="10" t="e">
        <f t="shared" si="783"/>
        <v>#REF!</v>
      </c>
      <c r="BK1645" s="10" t="e">
        <f t="shared" si="784"/>
        <v>#REF!</v>
      </c>
      <c r="BL1645" s="10" t="e">
        <f t="shared" si="785"/>
        <v>#REF!</v>
      </c>
      <c r="BM1645" s="10" t="e">
        <f>IF(OR(BW1645=7,AQ1645=6),0,IF(#REF!="I",1,IF(#REF!="II",2,IF(#REF!="III",3,IF(#REF!="IV",4))))&amp;AP1645&amp;AQ1645&amp;AR1645&amp;AS1645&amp;AT1645&amp;AU1645&amp;AX1645)</f>
        <v>#REF!</v>
      </c>
      <c r="BN1645" s="10" t="e">
        <f t="shared" si="786"/>
        <v>#REF!</v>
      </c>
      <c r="BO1645" s="10" t="e">
        <f t="shared" si="787"/>
        <v>#REF!</v>
      </c>
      <c r="BP1645" s="10" t="e">
        <f t="shared" si="788"/>
        <v>#REF!</v>
      </c>
      <c r="BQ1645" s="10" t="e">
        <f t="shared" si="789"/>
        <v>#REF!</v>
      </c>
      <c r="BR1645" s="10" t="e">
        <f t="shared" si="790"/>
        <v>#REF!</v>
      </c>
      <c r="BS1645" s="10" t="e">
        <f t="shared" si="791"/>
        <v>#REF!</v>
      </c>
      <c r="BT1645" s="10" t="e">
        <f>IF(OR(BW1645=7,AQ1645=6),0,AO1645&amp;IF(#REF!="SI",1,IF(#REF!="NO",2,IF(#REF!="VIH + PREVIO",3,0))))</f>
        <v>#REF!</v>
      </c>
      <c r="BU1645" s="10" t="e">
        <f>IF(OR(BW1645=7,AQ1645=6),0,IF(#REF!="-",1,0))</f>
        <v>#REF!</v>
      </c>
      <c r="BV1645" s="10" t="e">
        <f t="shared" si="792"/>
        <v>#REF!</v>
      </c>
      <c r="BW16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5" s="10" t="e">
        <f t="shared" si="797"/>
        <v>#REF!</v>
      </c>
      <c r="BY1645" s="10" t="e">
        <f t="shared" si="793"/>
        <v>#REF!</v>
      </c>
      <c r="BZ1645" s="10" t="e">
        <f t="shared" si="798"/>
        <v>#REF!</v>
      </c>
      <c r="CA1645" s="10"/>
    </row>
    <row r="1646" spans="1:79" ht="23.25" customHeight="1" x14ac:dyDescent="0.3">
      <c r="A1646" s="7">
        <v>1644</v>
      </c>
      <c r="B1646" s="43"/>
      <c r="C1646" s="44"/>
      <c r="D1646" s="45"/>
      <c r="E1646" s="46"/>
      <c r="F1646" s="46"/>
      <c r="G1646" s="46"/>
      <c r="H1646" s="50"/>
      <c r="I1646" s="51"/>
      <c r="J1646" s="52"/>
      <c r="K1646" s="51"/>
      <c r="L1646" s="53"/>
      <c r="M1646" s="54"/>
      <c r="N1646" s="43"/>
      <c r="O1646" s="55"/>
      <c r="P1646" s="46"/>
      <c r="Q1646" s="46"/>
      <c r="R1646" s="46"/>
      <c r="S1646" s="43"/>
      <c r="T1646" s="56"/>
      <c r="U1646" s="46"/>
      <c r="V1646" s="57"/>
      <c r="W1646" s="58"/>
      <c r="X1646" s="57"/>
      <c r="Y1646" s="46"/>
      <c r="Z1646" s="57"/>
      <c r="AA1646" s="59"/>
      <c r="AB1646" s="60"/>
      <c r="AJ1646" s="11">
        <f t="shared" si="796"/>
        <v>13</v>
      </c>
      <c r="AK1646" s="11">
        <f t="shared" si="799"/>
        <v>0</v>
      </c>
      <c r="AL1646" s="11">
        <f t="shared" si="800"/>
        <v>0</v>
      </c>
      <c r="AM1646" s="11">
        <f t="shared" si="801"/>
        <v>0</v>
      </c>
      <c r="AN1646" s="11">
        <f t="shared" si="802"/>
        <v>0</v>
      </c>
      <c r="AO1646" s="4" t="e">
        <f>IF(#REF!="I",1,IF(#REF!="II",2,IF(#REF!="III",3,IF(#REF!="IV",4))))</f>
        <v>#REF!</v>
      </c>
      <c r="AP1646" s="11" t="e">
        <f>IF(#REF!="PULMONAR",1,IF(AND(#REF!="EXTRAPULMONAR",#REF!&lt;&gt;"MENINGEA"),2,IF(AND(#REF!="EXTRAPULMONAR",#REF!="MENINGEA"),3,)))</f>
        <v>#REF!</v>
      </c>
      <c r="AQ16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6" s="4">
        <f t="shared" si="803"/>
        <v>0</v>
      </c>
      <c r="AS1646" s="10">
        <f t="shared" si="804"/>
        <v>0</v>
      </c>
      <c r="AT1646" s="10">
        <f t="shared" si="805"/>
        <v>0</v>
      </c>
      <c r="AU1646" s="10" t="str">
        <f t="shared" si="806"/>
        <v>0</v>
      </c>
      <c r="AV1646" s="11" t="e">
        <f t="shared" si="807"/>
        <v>#N/A</v>
      </c>
      <c r="AW1646" s="4" t="e">
        <f t="shared" si="808"/>
        <v>#N/A</v>
      </c>
      <c r="AX1646" s="10" t="e">
        <f t="shared" si="794"/>
        <v>#N/A</v>
      </c>
      <c r="AY1646" s="10" t="e">
        <f t="shared" si="795"/>
        <v>#N/A</v>
      </c>
      <c r="AZ1646" s="10" t="e">
        <f t="shared" si="779"/>
        <v>#REF!</v>
      </c>
      <c r="BA1646" s="12" t="e">
        <f>IF(BW1646=7,0,AJ1646&amp;IF(#REF!="SI",1,IF(#REF!="NO",2,IF(#REF!="VIH + PREVIO",3,0))))</f>
        <v>#REF!</v>
      </c>
      <c r="BB1646" s="13" t="e">
        <f>IF(AND(#REF!="POSITIVO",#REF!="POSITIVO"),1,IF(#REF!="NEGATIVO",2,IF(#REF!="VIH + PREVIO",3,0)))</f>
        <v>#REF!</v>
      </c>
      <c r="BC1646" s="10" t="e">
        <f>IF(#REF!="SI",1,IF(#REF!="NO",2,0))</f>
        <v>#REF!</v>
      </c>
      <c r="BD1646" s="10" t="e">
        <f>IF(#REF!="SI",1,IF(#REF!="NO",2,0))</f>
        <v>#REF!</v>
      </c>
      <c r="BE1646" s="10" t="e">
        <f>IF(OR(#REF!="VIH + PREVIO",#REF!="VIH + PREVIO",#REF!="VIH + PREVIO"),1,0)</f>
        <v>#REF!</v>
      </c>
      <c r="BF1646" s="13" t="e">
        <f>IF(OR(#REF!="POSITIVO",#REF!="NEGATIVO"),1,IF(#REF!="PACIENTE NO ACEPTA",2,IF(#REF!="VIH + PREVIO",3,0)))</f>
        <v>#REF!</v>
      </c>
      <c r="BG1646" s="10" t="e">
        <f t="shared" si="780"/>
        <v>#REF!</v>
      </c>
      <c r="BH1646" s="10" t="e">
        <f t="shared" si="781"/>
        <v>#REF!</v>
      </c>
      <c r="BI1646" s="10" t="e">
        <f t="shared" si="782"/>
        <v>#REF!</v>
      </c>
      <c r="BJ1646" s="10" t="e">
        <f t="shared" si="783"/>
        <v>#REF!</v>
      </c>
      <c r="BK1646" s="10" t="e">
        <f t="shared" si="784"/>
        <v>#REF!</v>
      </c>
      <c r="BL1646" s="10" t="e">
        <f t="shared" si="785"/>
        <v>#REF!</v>
      </c>
      <c r="BM1646" s="10" t="e">
        <f>IF(OR(BW1646=7,AQ1646=6),0,IF(#REF!="I",1,IF(#REF!="II",2,IF(#REF!="III",3,IF(#REF!="IV",4))))&amp;AP1646&amp;AQ1646&amp;AR1646&amp;AS1646&amp;AT1646&amp;AU1646&amp;AX1646)</f>
        <v>#REF!</v>
      </c>
      <c r="BN1646" s="10" t="e">
        <f t="shared" si="786"/>
        <v>#REF!</v>
      </c>
      <c r="BO1646" s="10" t="e">
        <f t="shared" si="787"/>
        <v>#REF!</v>
      </c>
      <c r="BP1646" s="10" t="e">
        <f t="shared" si="788"/>
        <v>#REF!</v>
      </c>
      <c r="BQ1646" s="10" t="e">
        <f t="shared" si="789"/>
        <v>#REF!</v>
      </c>
      <c r="BR1646" s="10" t="e">
        <f t="shared" si="790"/>
        <v>#REF!</v>
      </c>
      <c r="BS1646" s="10" t="e">
        <f t="shared" si="791"/>
        <v>#REF!</v>
      </c>
      <c r="BT1646" s="10" t="e">
        <f>IF(OR(BW1646=7,AQ1646=6),0,AO1646&amp;IF(#REF!="SI",1,IF(#REF!="NO",2,IF(#REF!="VIH + PREVIO",3,0))))</f>
        <v>#REF!</v>
      </c>
      <c r="BU1646" s="10" t="e">
        <f>IF(OR(BW1646=7,AQ1646=6),0,IF(#REF!="-",1,0))</f>
        <v>#REF!</v>
      </c>
      <c r="BV1646" s="10" t="e">
        <f t="shared" si="792"/>
        <v>#REF!</v>
      </c>
      <c r="BW16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6" s="10" t="e">
        <f t="shared" si="797"/>
        <v>#REF!</v>
      </c>
      <c r="BY1646" s="10" t="e">
        <f t="shared" si="793"/>
        <v>#REF!</v>
      </c>
      <c r="BZ1646" s="10" t="e">
        <f t="shared" si="798"/>
        <v>#REF!</v>
      </c>
      <c r="CA1646" s="10"/>
    </row>
    <row r="1647" spans="1:79" ht="23.25" customHeight="1" x14ac:dyDescent="0.3">
      <c r="A1647" s="7">
        <v>1645</v>
      </c>
      <c r="B1647" s="43"/>
      <c r="C1647" s="44"/>
      <c r="D1647" s="45"/>
      <c r="E1647" s="46"/>
      <c r="F1647" s="46"/>
      <c r="G1647" s="46"/>
      <c r="H1647" s="50"/>
      <c r="I1647" s="51"/>
      <c r="J1647" s="52"/>
      <c r="K1647" s="51"/>
      <c r="L1647" s="53"/>
      <c r="M1647" s="54"/>
      <c r="N1647" s="43"/>
      <c r="O1647" s="55"/>
      <c r="P1647" s="46"/>
      <c r="Q1647" s="46"/>
      <c r="R1647" s="46"/>
      <c r="S1647" s="43"/>
      <c r="T1647" s="56"/>
      <c r="U1647" s="46"/>
      <c r="V1647" s="57"/>
      <c r="W1647" s="58"/>
      <c r="X1647" s="57"/>
      <c r="Y1647" s="46"/>
      <c r="Z1647" s="57"/>
      <c r="AA1647" s="59"/>
      <c r="AB1647" s="60"/>
      <c r="AJ1647" s="11">
        <f t="shared" si="796"/>
        <v>13</v>
      </c>
      <c r="AK1647" s="11">
        <f t="shared" si="799"/>
        <v>0</v>
      </c>
      <c r="AL1647" s="11">
        <f t="shared" si="800"/>
        <v>0</v>
      </c>
      <c r="AM1647" s="11">
        <f t="shared" si="801"/>
        <v>0</v>
      </c>
      <c r="AN1647" s="11">
        <f t="shared" si="802"/>
        <v>0</v>
      </c>
      <c r="AO1647" s="4" t="e">
        <f>IF(#REF!="I",1,IF(#REF!="II",2,IF(#REF!="III",3,IF(#REF!="IV",4))))</f>
        <v>#REF!</v>
      </c>
      <c r="AP1647" s="11" t="e">
        <f>IF(#REF!="PULMONAR",1,IF(AND(#REF!="EXTRAPULMONAR",#REF!&lt;&gt;"MENINGEA"),2,IF(AND(#REF!="EXTRAPULMONAR",#REF!="MENINGEA"),3,)))</f>
        <v>#REF!</v>
      </c>
      <c r="AQ16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7" s="4">
        <f t="shared" si="803"/>
        <v>0</v>
      </c>
      <c r="AS1647" s="10">
        <f t="shared" si="804"/>
        <v>0</v>
      </c>
      <c r="AT1647" s="10">
        <f t="shared" si="805"/>
        <v>0</v>
      </c>
      <c r="AU1647" s="10" t="str">
        <f t="shared" si="806"/>
        <v>0</v>
      </c>
      <c r="AV1647" s="11" t="e">
        <f t="shared" si="807"/>
        <v>#N/A</v>
      </c>
      <c r="AW1647" s="4" t="e">
        <f t="shared" si="808"/>
        <v>#N/A</v>
      </c>
      <c r="AX1647" s="10" t="e">
        <f t="shared" si="794"/>
        <v>#N/A</v>
      </c>
      <c r="AY1647" s="10" t="e">
        <f t="shared" si="795"/>
        <v>#N/A</v>
      </c>
      <c r="AZ1647" s="10" t="e">
        <f t="shared" si="779"/>
        <v>#REF!</v>
      </c>
      <c r="BA1647" s="12" t="e">
        <f>IF(BW1647=7,0,AJ1647&amp;IF(#REF!="SI",1,IF(#REF!="NO",2,IF(#REF!="VIH + PREVIO",3,0))))</f>
        <v>#REF!</v>
      </c>
      <c r="BB1647" s="13" t="e">
        <f>IF(AND(#REF!="POSITIVO",#REF!="POSITIVO"),1,IF(#REF!="NEGATIVO",2,IF(#REF!="VIH + PREVIO",3,0)))</f>
        <v>#REF!</v>
      </c>
      <c r="BC1647" s="10" t="e">
        <f>IF(#REF!="SI",1,IF(#REF!="NO",2,0))</f>
        <v>#REF!</v>
      </c>
      <c r="BD1647" s="10" t="e">
        <f>IF(#REF!="SI",1,IF(#REF!="NO",2,0))</f>
        <v>#REF!</v>
      </c>
      <c r="BE1647" s="10" t="e">
        <f>IF(OR(#REF!="VIH + PREVIO",#REF!="VIH + PREVIO",#REF!="VIH + PREVIO"),1,0)</f>
        <v>#REF!</v>
      </c>
      <c r="BF1647" s="13" t="e">
        <f>IF(OR(#REF!="POSITIVO",#REF!="NEGATIVO"),1,IF(#REF!="PACIENTE NO ACEPTA",2,IF(#REF!="VIH + PREVIO",3,0)))</f>
        <v>#REF!</v>
      </c>
      <c r="BG1647" s="10" t="e">
        <f t="shared" si="780"/>
        <v>#REF!</v>
      </c>
      <c r="BH1647" s="10" t="e">
        <f t="shared" si="781"/>
        <v>#REF!</v>
      </c>
      <c r="BI1647" s="10" t="e">
        <f t="shared" si="782"/>
        <v>#REF!</v>
      </c>
      <c r="BJ1647" s="10" t="e">
        <f t="shared" si="783"/>
        <v>#REF!</v>
      </c>
      <c r="BK1647" s="10" t="e">
        <f t="shared" si="784"/>
        <v>#REF!</v>
      </c>
      <c r="BL1647" s="10" t="e">
        <f t="shared" si="785"/>
        <v>#REF!</v>
      </c>
      <c r="BM1647" s="10" t="e">
        <f>IF(OR(BW1647=7,AQ1647=6),0,IF(#REF!="I",1,IF(#REF!="II",2,IF(#REF!="III",3,IF(#REF!="IV",4))))&amp;AP1647&amp;AQ1647&amp;AR1647&amp;AS1647&amp;AT1647&amp;AU1647&amp;AX1647)</f>
        <v>#REF!</v>
      </c>
      <c r="BN1647" s="10" t="e">
        <f t="shared" si="786"/>
        <v>#REF!</v>
      </c>
      <c r="BO1647" s="10" t="e">
        <f t="shared" si="787"/>
        <v>#REF!</v>
      </c>
      <c r="BP1647" s="10" t="e">
        <f t="shared" si="788"/>
        <v>#REF!</v>
      </c>
      <c r="BQ1647" s="10" t="e">
        <f t="shared" si="789"/>
        <v>#REF!</v>
      </c>
      <c r="BR1647" s="10" t="e">
        <f t="shared" si="790"/>
        <v>#REF!</v>
      </c>
      <c r="BS1647" s="10" t="e">
        <f t="shared" si="791"/>
        <v>#REF!</v>
      </c>
      <c r="BT1647" s="10" t="e">
        <f>IF(OR(BW1647=7,AQ1647=6),0,AO1647&amp;IF(#REF!="SI",1,IF(#REF!="NO",2,IF(#REF!="VIH + PREVIO",3,0))))</f>
        <v>#REF!</v>
      </c>
      <c r="BU1647" s="10" t="e">
        <f>IF(OR(BW1647=7,AQ1647=6),0,IF(#REF!="-",1,0))</f>
        <v>#REF!</v>
      </c>
      <c r="BV1647" s="10" t="e">
        <f t="shared" si="792"/>
        <v>#REF!</v>
      </c>
      <c r="BW16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7" s="10" t="e">
        <f t="shared" si="797"/>
        <v>#REF!</v>
      </c>
      <c r="BY1647" s="10" t="e">
        <f t="shared" si="793"/>
        <v>#REF!</v>
      </c>
      <c r="BZ1647" s="10" t="e">
        <f t="shared" si="798"/>
        <v>#REF!</v>
      </c>
      <c r="CA1647" s="10"/>
    </row>
    <row r="1648" spans="1:79" ht="23.25" customHeight="1" x14ac:dyDescent="0.3">
      <c r="A1648" s="7">
        <v>1646</v>
      </c>
      <c r="B1648" s="43"/>
      <c r="C1648" s="44"/>
      <c r="D1648" s="45"/>
      <c r="E1648" s="46"/>
      <c r="F1648" s="46"/>
      <c r="G1648" s="46"/>
      <c r="H1648" s="50"/>
      <c r="I1648" s="51"/>
      <c r="J1648" s="52"/>
      <c r="K1648" s="51"/>
      <c r="L1648" s="53"/>
      <c r="M1648" s="54"/>
      <c r="N1648" s="43"/>
      <c r="O1648" s="55"/>
      <c r="P1648" s="46"/>
      <c r="Q1648" s="46"/>
      <c r="R1648" s="46"/>
      <c r="S1648" s="43"/>
      <c r="T1648" s="56"/>
      <c r="U1648" s="46"/>
      <c r="V1648" s="57"/>
      <c r="W1648" s="58"/>
      <c r="X1648" s="57"/>
      <c r="Y1648" s="46"/>
      <c r="Z1648" s="57"/>
      <c r="AA1648" s="59"/>
      <c r="AB1648" s="60"/>
      <c r="AJ1648" s="11">
        <f t="shared" si="796"/>
        <v>13</v>
      </c>
      <c r="AK1648" s="11">
        <f t="shared" si="799"/>
        <v>0</v>
      </c>
      <c r="AL1648" s="11">
        <f t="shared" si="800"/>
        <v>0</v>
      </c>
      <c r="AM1648" s="11">
        <f t="shared" si="801"/>
        <v>0</v>
      </c>
      <c r="AN1648" s="11">
        <f t="shared" si="802"/>
        <v>0</v>
      </c>
      <c r="AO1648" s="4" t="e">
        <f>IF(#REF!="I",1,IF(#REF!="II",2,IF(#REF!="III",3,IF(#REF!="IV",4))))</f>
        <v>#REF!</v>
      </c>
      <c r="AP1648" s="11" t="e">
        <f>IF(#REF!="PULMONAR",1,IF(AND(#REF!="EXTRAPULMONAR",#REF!&lt;&gt;"MENINGEA"),2,IF(AND(#REF!="EXTRAPULMONAR",#REF!="MENINGEA"),3,)))</f>
        <v>#REF!</v>
      </c>
      <c r="AQ16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8" s="4">
        <f t="shared" si="803"/>
        <v>0</v>
      </c>
      <c r="AS1648" s="10">
        <f t="shared" si="804"/>
        <v>0</v>
      </c>
      <c r="AT1648" s="10">
        <f t="shared" si="805"/>
        <v>0</v>
      </c>
      <c r="AU1648" s="10" t="str">
        <f t="shared" si="806"/>
        <v>0</v>
      </c>
      <c r="AV1648" s="11" t="e">
        <f t="shared" si="807"/>
        <v>#N/A</v>
      </c>
      <c r="AW1648" s="4" t="e">
        <f t="shared" si="808"/>
        <v>#N/A</v>
      </c>
      <c r="AX1648" s="10" t="e">
        <f t="shared" si="794"/>
        <v>#N/A</v>
      </c>
      <c r="AY1648" s="10" t="e">
        <f t="shared" si="795"/>
        <v>#N/A</v>
      </c>
      <c r="AZ1648" s="10" t="e">
        <f t="shared" si="779"/>
        <v>#REF!</v>
      </c>
      <c r="BA1648" s="12" t="e">
        <f>IF(BW1648=7,0,AJ1648&amp;IF(#REF!="SI",1,IF(#REF!="NO",2,IF(#REF!="VIH + PREVIO",3,0))))</f>
        <v>#REF!</v>
      </c>
      <c r="BB1648" s="13" t="e">
        <f>IF(AND(#REF!="POSITIVO",#REF!="POSITIVO"),1,IF(#REF!="NEGATIVO",2,IF(#REF!="VIH + PREVIO",3,0)))</f>
        <v>#REF!</v>
      </c>
      <c r="BC1648" s="10" t="e">
        <f>IF(#REF!="SI",1,IF(#REF!="NO",2,0))</f>
        <v>#REF!</v>
      </c>
      <c r="BD1648" s="10" t="e">
        <f>IF(#REF!="SI",1,IF(#REF!="NO",2,0))</f>
        <v>#REF!</v>
      </c>
      <c r="BE1648" s="10" t="e">
        <f>IF(OR(#REF!="VIH + PREVIO",#REF!="VIH + PREVIO",#REF!="VIH + PREVIO"),1,0)</f>
        <v>#REF!</v>
      </c>
      <c r="BF1648" s="13" t="e">
        <f>IF(OR(#REF!="POSITIVO",#REF!="NEGATIVO"),1,IF(#REF!="PACIENTE NO ACEPTA",2,IF(#REF!="VIH + PREVIO",3,0)))</f>
        <v>#REF!</v>
      </c>
      <c r="BG1648" s="10" t="e">
        <f t="shared" si="780"/>
        <v>#REF!</v>
      </c>
      <c r="BH1648" s="10" t="e">
        <f t="shared" si="781"/>
        <v>#REF!</v>
      </c>
      <c r="BI1648" s="10" t="e">
        <f t="shared" si="782"/>
        <v>#REF!</v>
      </c>
      <c r="BJ1648" s="10" t="e">
        <f t="shared" si="783"/>
        <v>#REF!</v>
      </c>
      <c r="BK1648" s="10" t="e">
        <f t="shared" si="784"/>
        <v>#REF!</v>
      </c>
      <c r="BL1648" s="10" t="e">
        <f t="shared" si="785"/>
        <v>#REF!</v>
      </c>
      <c r="BM1648" s="10" t="e">
        <f>IF(OR(BW1648=7,AQ1648=6),0,IF(#REF!="I",1,IF(#REF!="II",2,IF(#REF!="III",3,IF(#REF!="IV",4))))&amp;AP1648&amp;AQ1648&amp;AR1648&amp;AS1648&amp;AT1648&amp;AU1648&amp;AX1648)</f>
        <v>#REF!</v>
      </c>
      <c r="BN1648" s="10" t="e">
        <f t="shared" si="786"/>
        <v>#REF!</v>
      </c>
      <c r="BO1648" s="10" t="e">
        <f t="shared" si="787"/>
        <v>#REF!</v>
      </c>
      <c r="BP1648" s="10" t="e">
        <f t="shared" si="788"/>
        <v>#REF!</v>
      </c>
      <c r="BQ1648" s="10" t="e">
        <f t="shared" si="789"/>
        <v>#REF!</v>
      </c>
      <c r="BR1648" s="10" t="e">
        <f t="shared" si="790"/>
        <v>#REF!</v>
      </c>
      <c r="BS1648" s="10" t="e">
        <f t="shared" si="791"/>
        <v>#REF!</v>
      </c>
      <c r="BT1648" s="10" t="e">
        <f>IF(OR(BW1648=7,AQ1648=6),0,AO1648&amp;IF(#REF!="SI",1,IF(#REF!="NO",2,IF(#REF!="VIH + PREVIO",3,0))))</f>
        <v>#REF!</v>
      </c>
      <c r="BU1648" s="10" t="e">
        <f>IF(OR(BW1648=7,AQ1648=6),0,IF(#REF!="-",1,0))</f>
        <v>#REF!</v>
      </c>
      <c r="BV1648" s="10" t="e">
        <f t="shared" si="792"/>
        <v>#REF!</v>
      </c>
      <c r="BW16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8" s="10" t="e">
        <f t="shared" si="797"/>
        <v>#REF!</v>
      </c>
      <c r="BY1648" s="10" t="e">
        <f t="shared" si="793"/>
        <v>#REF!</v>
      </c>
      <c r="BZ1648" s="10" t="e">
        <f t="shared" si="798"/>
        <v>#REF!</v>
      </c>
      <c r="CA1648" s="10"/>
    </row>
    <row r="1649" spans="1:79" ht="23.25" customHeight="1" x14ac:dyDescent="0.3">
      <c r="A1649" s="7">
        <v>1647</v>
      </c>
      <c r="B1649" s="43"/>
      <c r="C1649" s="44"/>
      <c r="D1649" s="45"/>
      <c r="E1649" s="46"/>
      <c r="F1649" s="46"/>
      <c r="G1649" s="46"/>
      <c r="H1649" s="50"/>
      <c r="I1649" s="51"/>
      <c r="J1649" s="52"/>
      <c r="K1649" s="51"/>
      <c r="L1649" s="53"/>
      <c r="M1649" s="54"/>
      <c r="N1649" s="43"/>
      <c r="O1649" s="55"/>
      <c r="P1649" s="46"/>
      <c r="Q1649" s="46"/>
      <c r="R1649" s="46"/>
      <c r="S1649" s="43"/>
      <c r="T1649" s="56"/>
      <c r="U1649" s="46"/>
      <c r="V1649" s="57"/>
      <c r="W1649" s="58"/>
      <c r="X1649" s="57"/>
      <c r="Y1649" s="46"/>
      <c r="Z1649" s="57"/>
      <c r="AA1649" s="59"/>
      <c r="AB1649" s="60"/>
      <c r="AJ1649" s="11">
        <f t="shared" si="796"/>
        <v>13</v>
      </c>
      <c r="AK1649" s="11">
        <f t="shared" si="799"/>
        <v>0</v>
      </c>
      <c r="AL1649" s="11">
        <f t="shared" si="800"/>
        <v>0</v>
      </c>
      <c r="AM1649" s="11">
        <f t="shared" si="801"/>
        <v>0</v>
      </c>
      <c r="AN1649" s="11">
        <f t="shared" si="802"/>
        <v>0</v>
      </c>
      <c r="AO1649" s="4" t="e">
        <f>IF(#REF!="I",1,IF(#REF!="II",2,IF(#REF!="III",3,IF(#REF!="IV",4))))</f>
        <v>#REF!</v>
      </c>
      <c r="AP1649" s="11" t="e">
        <f>IF(#REF!="PULMONAR",1,IF(AND(#REF!="EXTRAPULMONAR",#REF!&lt;&gt;"MENINGEA"),2,IF(AND(#REF!="EXTRAPULMONAR",#REF!="MENINGEA"),3,)))</f>
        <v>#REF!</v>
      </c>
      <c r="AQ16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49" s="4">
        <f t="shared" si="803"/>
        <v>0</v>
      </c>
      <c r="AS1649" s="10">
        <f t="shared" si="804"/>
        <v>0</v>
      </c>
      <c r="AT1649" s="10">
        <f t="shared" si="805"/>
        <v>0</v>
      </c>
      <c r="AU1649" s="10" t="str">
        <f t="shared" si="806"/>
        <v>0</v>
      </c>
      <c r="AV1649" s="11" t="e">
        <f t="shared" si="807"/>
        <v>#N/A</v>
      </c>
      <c r="AW1649" s="4" t="e">
        <f t="shared" si="808"/>
        <v>#N/A</v>
      </c>
      <c r="AX1649" s="10" t="e">
        <f t="shared" si="794"/>
        <v>#N/A</v>
      </c>
      <c r="AY1649" s="10" t="e">
        <f t="shared" si="795"/>
        <v>#N/A</v>
      </c>
      <c r="AZ1649" s="10" t="e">
        <f t="shared" si="779"/>
        <v>#REF!</v>
      </c>
      <c r="BA1649" s="12" t="e">
        <f>IF(BW1649=7,0,AJ1649&amp;IF(#REF!="SI",1,IF(#REF!="NO",2,IF(#REF!="VIH + PREVIO",3,0))))</f>
        <v>#REF!</v>
      </c>
      <c r="BB1649" s="13" t="e">
        <f>IF(AND(#REF!="POSITIVO",#REF!="POSITIVO"),1,IF(#REF!="NEGATIVO",2,IF(#REF!="VIH + PREVIO",3,0)))</f>
        <v>#REF!</v>
      </c>
      <c r="BC1649" s="10" t="e">
        <f>IF(#REF!="SI",1,IF(#REF!="NO",2,0))</f>
        <v>#REF!</v>
      </c>
      <c r="BD1649" s="10" t="e">
        <f>IF(#REF!="SI",1,IF(#REF!="NO",2,0))</f>
        <v>#REF!</v>
      </c>
      <c r="BE1649" s="10" t="e">
        <f>IF(OR(#REF!="VIH + PREVIO",#REF!="VIH + PREVIO",#REF!="VIH + PREVIO"),1,0)</f>
        <v>#REF!</v>
      </c>
      <c r="BF1649" s="13" t="e">
        <f>IF(OR(#REF!="POSITIVO",#REF!="NEGATIVO"),1,IF(#REF!="PACIENTE NO ACEPTA",2,IF(#REF!="VIH + PREVIO",3,0)))</f>
        <v>#REF!</v>
      </c>
      <c r="BG1649" s="10" t="e">
        <f t="shared" si="780"/>
        <v>#REF!</v>
      </c>
      <c r="BH1649" s="10" t="e">
        <f t="shared" si="781"/>
        <v>#REF!</v>
      </c>
      <c r="BI1649" s="10" t="e">
        <f t="shared" si="782"/>
        <v>#REF!</v>
      </c>
      <c r="BJ1649" s="10" t="e">
        <f t="shared" si="783"/>
        <v>#REF!</v>
      </c>
      <c r="BK1649" s="10" t="e">
        <f t="shared" si="784"/>
        <v>#REF!</v>
      </c>
      <c r="BL1649" s="10" t="e">
        <f t="shared" si="785"/>
        <v>#REF!</v>
      </c>
      <c r="BM1649" s="10" t="e">
        <f>IF(OR(BW1649=7,AQ1649=6),0,IF(#REF!="I",1,IF(#REF!="II",2,IF(#REF!="III",3,IF(#REF!="IV",4))))&amp;AP1649&amp;AQ1649&amp;AR1649&amp;AS1649&amp;AT1649&amp;AU1649&amp;AX1649)</f>
        <v>#REF!</v>
      </c>
      <c r="BN1649" s="10" t="e">
        <f t="shared" si="786"/>
        <v>#REF!</v>
      </c>
      <c r="BO1649" s="10" t="e">
        <f t="shared" si="787"/>
        <v>#REF!</v>
      </c>
      <c r="BP1649" s="10" t="e">
        <f t="shared" si="788"/>
        <v>#REF!</v>
      </c>
      <c r="BQ1649" s="10" t="e">
        <f t="shared" si="789"/>
        <v>#REF!</v>
      </c>
      <c r="BR1649" s="10" t="e">
        <f t="shared" si="790"/>
        <v>#REF!</v>
      </c>
      <c r="BS1649" s="10" t="e">
        <f t="shared" si="791"/>
        <v>#REF!</v>
      </c>
      <c r="BT1649" s="10" t="e">
        <f>IF(OR(BW1649=7,AQ1649=6),0,AO1649&amp;IF(#REF!="SI",1,IF(#REF!="NO",2,IF(#REF!="VIH + PREVIO",3,0))))</f>
        <v>#REF!</v>
      </c>
      <c r="BU1649" s="10" t="e">
        <f>IF(OR(BW1649=7,AQ1649=6),0,IF(#REF!="-",1,0))</f>
        <v>#REF!</v>
      </c>
      <c r="BV1649" s="10" t="e">
        <f t="shared" si="792"/>
        <v>#REF!</v>
      </c>
      <c r="BW16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49" s="10" t="e">
        <f t="shared" si="797"/>
        <v>#REF!</v>
      </c>
      <c r="BY1649" s="10" t="e">
        <f t="shared" si="793"/>
        <v>#REF!</v>
      </c>
      <c r="BZ1649" s="10" t="e">
        <f t="shared" si="798"/>
        <v>#REF!</v>
      </c>
      <c r="CA1649" s="10"/>
    </row>
    <row r="1650" spans="1:79" ht="23.25" customHeight="1" x14ac:dyDescent="0.3">
      <c r="A1650" s="7">
        <v>1648</v>
      </c>
      <c r="B1650" s="43"/>
      <c r="C1650" s="44"/>
      <c r="D1650" s="45"/>
      <c r="E1650" s="46"/>
      <c r="F1650" s="46"/>
      <c r="G1650" s="46"/>
      <c r="H1650" s="50"/>
      <c r="I1650" s="51"/>
      <c r="J1650" s="52"/>
      <c r="K1650" s="51"/>
      <c r="L1650" s="53"/>
      <c r="M1650" s="54"/>
      <c r="N1650" s="43"/>
      <c r="O1650" s="55"/>
      <c r="P1650" s="46"/>
      <c r="Q1650" s="46"/>
      <c r="R1650" s="46"/>
      <c r="S1650" s="43"/>
      <c r="T1650" s="56"/>
      <c r="U1650" s="46"/>
      <c r="V1650" s="57"/>
      <c r="W1650" s="58"/>
      <c r="X1650" s="57"/>
      <c r="Y1650" s="46"/>
      <c r="Z1650" s="57"/>
      <c r="AA1650" s="59"/>
      <c r="AB1650" s="60"/>
      <c r="AJ1650" s="11">
        <f t="shared" si="796"/>
        <v>13</v>
      </c>
      <c r="AK1650" s="11">
        <f t="shared" si="799"/>
        <v>0</v>
      </c>
      <c r="AL1650" s="11">
        <f t="shared" si="800"/>
        <v>0</v>
      </c>
      <c r="AM1650" s="11">
        <f t="shared" si="801"/>
        <v>0</v>
      </c>
      <c r="AN1650" s="11">
        <f t="shared" si="802"/>
        <v>0</v>
      </c>
      <c r="AO1650" s="4" t="e">
        <f>IF(#REF!="I",1,IF(#REF!="II",2,IF(#REF!="III",3,IF(#REF!="IV",4))))</f>
        <v>#REF!</v>
      </c>
      <c r="AP1650" s="11" t="e">
        <f>IF(#REF!="PULMONAR",1,IF(AND(#REF!="EXTRAPULMONAR",#REF!&lt;&gt;"MENINGEA"),2,IF(AND(#REF!="EXTRAPULMONAR",#REF!="MENINGEA"),3,)))</f>
        <v>#REF!</v>
      </c>
      <c r="AQ16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0" s="4">
        <f t="shared" si="803"/>
        <v>0</v>
      </c>
      <c r="AS1650" s="10">
        <f t="shared" si="804"/>
        <v>0</v>
      </c>
      <c r="AT1650" s="10">
        <f t="shared" si="805"/>
        <v>0</v>
      </c>
      <c r="AU1650" s="10" t="str">
        <f t="shared" si="806"/>
        <v>0</v>
      </c>
      <c r="AV1650" s="11" t="e">
        <f t="shared" si="807"/>
        <v>#N/A</v>
      </c>
      <c r="AW1650" s="4" t="e">
        <f t="shared" si="808"/>
        <v>#N/A</v>
      </c>
      <c r="AX1650" s="10" t="e">
        <f t="shared" si="794"/>
        <v>#N/A</v>
      </c>
      <c r="AY1650" s="10" t="e">
        <f t="shared" si="795"/>
        <v>#N/A</v>
      </c>
      <c r="AZ1650" s="10" t="e">
        <f t="shared" si="779"/>
        <v>#REF!</v>
      </c>
      <c r="BA1650" s="12" t="e">
        <f>IF(BW1650=7,0,AJ1650&amp;IF(#REF!="SI",1,IF(#REF!="NO",2,IF(#REF!="VIH + PREVIO",3,0))))</f>
        <v>#REF!</v>
      </c>
      <c r="BB1650" s="13" t="e">
        <f>IF(AND(#REF!="POSITIVO",#REF!="POSITIVO"),1,IF(#REF!="NEGATIVO",2,IF(#REF!="VIH + PREVIO",3,0)))</f>
        <v>#REF!</v>
      </c>
      <c r="BC1650" s="10" t="e">
        <f>IF(#REF!="SI",1,IF(#REF!="NO",2,0))</f>
        <v>#REF!</v>
      </c>
      <c r="BD1650" s="10" t="e">
        <f>IF(#REF!="SI",1,IF(#REF!="NO",2,0))</f>
        <v>#REF!</v>
      </c>
      <c r="BE1650" s="10" t="e">
        <f>IF(OR(#REF!="VIH + PREVIO",#REF!="VIH + PREVIO",#REF!="VIH + PREVIO"),1,0)</f>
        <v>#REF!</v>
      </c>
      <c r="BF1650" s="13" t="e">
        <f>IF(OR(#REF!="POSITIVO",#REF!="NEGATIVO"),1,IF(#REF!="PACIENTE NO ACEPTA",2,IF(#REF!="VIH + PREVIO",3,0)))</f>
        <v>#REF!</v>
      </c>
      <c r="BG1650" s="10" t="e">
        <f t="shared" si="780"/>
        <v>#REF!</v>
      </c>
      <c r="BH1650" s="10" t="e">
        <f t="shared" si="781"/>
        <v>#REF!</v>
      </c>
      <c r="BI1650" s="10" t="e">
        <f t="shared" si="782"/>
        <v>#REF!</v>
      </c>
      <c r="BJ1650" s="10" t="e">
        <f t="shared" si="783"/>
        <v>#REF!</v>
      </c>
      <c r="BK1650" s="10" t="e">
        <f t="shared" si="784"/>
        <v>#REF!</v>
      </c>
      <c r="BL1650" s="10" t="e">
        <f t="shared" si="785"/>
        <v>#REF!</v>
      </c>
      <c r="BM1650" s="10" t="e">
        <f>IF(OR(BW1650=7,AQ1650=6),0,IF(#REF!="I",1,IF(#REF!="II",2,IF(#REF!="III",3,IF(#REF!="IV",4))))&amp;AP1650&amp;AQ1650&amp;AR1650&amp;AS1650&amp;AT1650&amp;AU1650&amp;AX1650)</f>
        <v>#REF!</v>
      </c>
      <c r="BN1650" s="10" t="e">
        <f t="shared" si="786"/>
        <v>#REF!</v>
      </c>
      <c r="BO1650" s="10" t="e">
        <f t="shared" si="787"/>
        <v>#REF!</v>
      </c>
      <c r="BP1650" s="10" t="e">
        <f t="shared" si="788"/>
        <v>#REF!</v>
      </c>
      <c r="BQ1650" s="10" t="e">
        <f t="shared" si="789"/>
        <v>#REF!</v>
      </c>
      <c r="BR1650" s="10" t="e">
        <f t="shared" si="790"/>
        <v>#REF!</v>
      </c>
      <c r="BS1650" s="10" t="e">
        <f t="shared" si="791"/>
        <v>#REF!</v>
      </c>
      <c r="BT1650" s="10" t="e">
        <f>IF(OR(BW1650=7,AQ1650=6),0,AO1650&amp;IF(#REF!="SI",1,IF(#REF!="NO",2,IF(#REF!="VIH + PREVIO",3,0))))</f>
        <v>#REF!</v>
      </c>
      <c r="BU1650" s="10" t="e">
        <f>IF(OR(BW1650=7,AQ1650=6),0,IF(#REF!="-",1,0))</f>
        <v>#REF!</v>
      </c>
      <c r="BV1650" s="10" t="e">
        <f t="shared" si="792"/>
        <v>#REF!</v>
      </c>
      <c r="BW16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0" s="10" t="e">
        <f t="shared" si="797"/>
        <v>#REF!</v>
      </c>
      <c r="BY1650" s="10" t="e">
        <f t="shared" si="793"/>
        <v>#REF!</v>
      </c>
      <c r="BZ1650" s="10" t="e">
        <f t="shared" si="798"/>
        <v>#REF!</v>
      </c>
      <c r="CA1650" s="10"/>
    </row>
    <row r="1651" spans="1:79" ht="23.25" customHeight="1" x14ac:dyDescent="0.3">
      <c r="A1651" s="7">
        <v>1649</v>
      </c>
      <c r="B1651" s="43"/>
      <c r="C1651" s="44"/>
      <c r="D1651" s="45"/>
      <c r="E1651" s="46"/>
      <c r="F1651" s="46"/>
      <c r="G1651" s="46"/>
      <c r="H1651" s="50"/>
      <c r="I1651" s="51"/>
      <c r="J1651" s="52"/>
      <c r="K1651" s="51"/>
      <c r="L1651" s="53"/>
      <c r="M1651" s="54"/>
      <c r="N1651" s="43"/>
      <c r="O1651" s="55"/>
      <c r="P1651" s="46"/>
      <c r="Q1651" s="46"/>
      <c r="R1651" s="46"/>
      <c r="S1651" s="43"/>
      <c r="T1651" s="56"/>
      <c r="U1651" s="46"/>
      <c r="V1651" s="57"/>
      <c r="W1651" s="58"/>
      <c r="X1651" s="57"/>
      <c r="Y1651" s="46"/>
      <c r="Z1651" s="57"/>
      <c r="AA1651" s="59"/>
      <c r="AB1651" s="60"/>
      <c r="AJ1651" s="11">
        <f t="shared" si="796"/>
        <v>13</v>
      </c>
      <c r="AK1651" s="11">
        <f t="shared" si="799"/>
        <v>0</v>
      </c>
      <c r="AL1651" s="11">
        <f t="shared" si="800"/>
        <v>0</v>
      </c>
      <c r="AM1651" s="11">
        <f t="shared" si="801"/>
        <v>0</v>
      </c>
      <c r="AN1651" s="11">
        <f t="shared" si="802"/>
        <v>0</v>
      </c>
      <c r="AO1651" s="4" t="e">
        <f>IF(#REF!="I",1,IF(#REF!="II",2,IF(#REF!="III",3,IF(#REF!="IV",4))))</f>
        <v>#REF!</v>
      </c>
      <c r="AP1651" s="11" t="e">
        <f>IF(#REF!="PULMONAR",1,IF(AND(#REF!="EXTRAPULMONAR",#REF!&lt;&gt;"MENINGEA"),2,IF(AND(#REF!="EXTRAPULMONAR",#REF!="MENINGEA"),3,)))</f>
        <v>#REF!</v>
      </c>
      <c r="AQ16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1" s="4">
        <f t="shared" si="803"/>
        <v>0</v>
      </c>
      <c r="AS1651" s="10">
        <f t="shared" si="804"/>
        <v>0</v>
      </c>
      <c r="AT1651" s="10">
        <f t="shared" si="805"/>
        <v>0</v>
      </c>
      <c r="AU1651" s="10" t="str">
        <f t="shared" si="806"/>
        <v>0</v>
      </c>
      <c r="AV1651" s="11" t="e">
        <f t="shared" si="807"/>
        <v>#N/A</v>
      </c>
      <c r="AW1651" s="4" t="e">
        <f t="shared" si="808"/>
        <v>#N/A</v>
      </c>
      <c r="AX1651" s="10" t="e">
        <f t="shared" si="794"/>
        <v>#N/A</v>
      </c>
      <c r="AY1651" s="10" t="e">
        <f t="shared" si="795"/>
        <v>#N/A</v>
      </c>
      <c r="AZ1651" s="10" t="e">
        <f t="shared" si="779"/>
        <v>#REF!</v>
      </c>
      <c r="BA1651" s="12" t="e">
        <f>IF(BW1651=7,0,AJ1651&amp;IF(#REF!="SI",1,IF(#REF!="NO",2,IF(#REF!="VIH + PREVIO",3,0))))</f>
        <v>#REF!</v>
      </c>
      <c r="BB1651" s="13" t="e">
        <f>IF(AND(#REF!="POSITIVO",#REF!="POSITIVO"),1,IF(#REF!="NEGATIVO",2,IF(#REF!="VIH + PREVIO",3,0)))</f>
        <v>#REF!</v>
      </c>
      <c r="BC1651" s="10" t="e">
        <f>IF(#REF!="SI",1,IF(#REF!="NO",2,0))</f>
        <v>#REF!</v>
      </c>
      <c r="BD1651" s="10" t="e">
        <f>IF(#REF!="SI",1,IF(#REF!="NO",2,0))</f>
        <v>#REF!</v>
      </c>
      <c r="BE1651" s="10" t="e">
        <f>IF(OR(#REF!="VIH + PREVIO",#REF!="VIH + PREVIO",#REF!="VIH + PREVIO"),1,0)</f>
        <v>#REF!</v>
      </c>
      <c r="BF1651" s="13" t="e">
        <f>IF(OR(#REF!="POSITIVO",#REF!="NEGATIVO"),1,IF(#REF!="PACIENTE NO ACEPTA",2,IF(#REF!="VIH + PREVIO",3,0)))</f>
        <v>#REF!</v>
      </c>
      <c r="BG1651" s="10" t="e">
        <f t="shared" si="780"/>
        <v>#REF!</v>
      </c>
      <c r="BH1651" s="10" t="e">
        <f t="shared" si="781"/>
        <v>#REF!</v>
      </c>
      <c r="BI1651" s="10" t="e">
        <f t="shared" si="782"/>
        <v>#REF!</v>
      </c>
      <c r="BJ1651" s="10" t="e">
        <f t="shared" si="783"/>
        <v>#REF!</v>
      </c>
      <c r="BK1651" s="10" t="e">
        <f t="shared" si="784"/>
        <v>#REF!</v>
      </c>
      <c r="BL1651" s="10" t="e">
        <f t="shared" si="785"/>
        <v>#REF!</v>
      </c>
      <c r="BM1651" s="10" t="e">
        <f>IF(OR(BW1651=7,AQ1651=6),0,IF(#REF!="I",1,IF(#REF!="II",2,IF(#REF!="III",3,IF(#REF!="IV",4))))&amp;AP1651&amp;AQ1651&amp;AR1651&amp;AS1651&amp;AT1651&amp;AU1651&amp;AX1651)</f>
        <v>#REF!</v>
      </c>
      <c r="BN1651" s="10" t="e">
        <f t="shared" si="786"/>
        <v>#REF!</v>
      </c>
      <c r="BO1651" s="10" t="e">
        <f t="shared" si="787"/>
        <v>#REF!</v>
      </c>
      <c r="BP1651" s="10" t="e">
        <f t="shared" si="788"/>
        <v>#REF!</v>
      </c>
      <c r="BQ1651" s="10" t="e">
        <f t="shared" si="789"/>
        <v>#REF!</v>
      </c>
      <c r="BR1651" s="10" t="e">
        <f t="shared" si="790"/>
        <v>#REF!</v>
      </c>
      <c r="BS1651" s="10" t="e">
        <f t="shared" si="791"/>
        <v>#REF!</v>
      </c>
      <c r="BT1651" s="10" t="e">
        <f>IF(OR(BW1651=7,AQ1651=6),0,AO1651&amp;IF(#REF!="SI",1,IF(#REF!="NO",2,IF(#REF!="VIH + PREVIO",3,0))))</f>
        <v>#REF!</v>
      </c>
      <c r="BU1651" s="10" t="e">
        <f>IF(OR(BW1651=7,AQ1651=6),0,IF(#REF!="-",1,0))</f>
        <v>#REF!</v>
      </c>
      <c r="BV1651" s="10" t="e">
        <f t="shared" si="792"/>
        <v>#REF!</v>
      </c>
      <c r="BW16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1" s="10" t="e">
        <f t="shared" si="797"/>
        <v>#REF!</v>
      </c>
      <c r="BY1651" s="10" t="e">
        <f t="shared" si="793"/>
        <v>#REF!</v>
      </c>
      <c r="BZ1651" s="10" t="e">
        <f t="shared" si="798"/>
        <v>#REF!</v>
      </c>
      <c r="CA1651" s="10"/>
    </row>
    <row r="1652" spans="1:79" ht="23.25" customHeight="1" x14ac:dyDescent="0.3">
      <c r="A1652" s="7">
        <v>1650</v>
      </c>
      <c r="B1652" s="43"/>
      <c r="C1652" s="44"/>
      <c r="D1652" s="45"/>
      <c r="E1652" s="46"/>
      <c r="F1652" s="46"/>
      <c r="G1652" s="46"/>
      <c r="H1652" s="50"/>
      <c r="I1652" s="51"/>
      <c r="J1652" s="52"/>
      <c r="K1652" s="51"/>
      <c r="L1652" s="53"/>
      <c r="M1652" s="54"/>
      <c r="N1652" s="43"/>
      <c r="O1652" s="55"/>
      <c r="P1652" s="46"/>
      <c r="Q1652" s="46"/>
      <c r="R1652" s="46"/>
      <c r="S1652" s="43"/>
      <c r="T1652" s="56"/>
      <c r="U1652" s="46"/>
      <c r="V1652" s="57"/>
      <c r="W1652" s="58"/>
      <c r="X1652" s="57"/>
      <c r="Y1652" s="46"/>
      <c r="Z1652" s="57"/>
      <c r="AA1652" s="59"/>
      <c r="AB1652" s="60"/>
      <c r="AJ1652" s="11">
        <f t="shared" si="796"/>
        <v>13</v>
      </c>
      <c r="AK1652" s="11">
        <f t="shared" si="799"/>
        <v>0</v>
      </c>
      <c r="AL1652" s="11">
        <f t="shared" si="800"/>
        <v>0</v>
      </c>
      <c r="AM1652" s="11">
        <f t="shared" si="801"/>
        <v>0</v>
      </c>
      <c r="AN1652" s="11">
        <f t="shared" si="802"/>
        <v>0</v>
      </c>
      <c r="AO1652" s="4" t="e">
        <f>IF(#REF!="I",1,IF(#REF!="II",2,IF(#REF!="III",3,IF(#REF!="IV",4))))</f>
        <v>#REF!</v>
      </c>
      <c r="AP1652" s="11" t="e">
        <f>IF(#REF!="PULMONAR",1,IF(AND(#REF!="EXTRAPULMONAR",#REF!&lt;&gt;"MENINGEA"),2,IF(AND(#REF!="EXTRAPULMONAR",#REF!="MENINGEA"),3,)))</f>
        <v>#REF!</v>
      </c>
      <c r="AQ16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2" s="4">
        <f t="shared" si="803"/>
        <v>0</v>
      </c>
      <c r="AS1652" s="10">
        <f t="shared" si="804"/>
        <v>0</v>
      </c>
      <c r="AT1652" s="10">
        <f t="shared" si="805"/>
        <v>0</v>
      </c>
      <c r="AU1652" s="10" t="str">
        <f t="shared" si="806"/>
        <v>0</v>
      </c>
      <c r="AV1652" s="11" t="e">
        <f t="shared" si="807"/>
        <v>#N/A</v>
      </c>
      <c r="AW1652" s="4" t="e">
        <f t="shared" si="808"/>
        <v>#N/A</v>
      </c>
      <c r="AX1652" s="10" t="e">
        <f t="shared" si="794"/>
        <v>#N/A</v>
      </c>
      <c r="AY1652" s="10" t="e">
        <f t="shared" si="795"/>
        <v>#N/A</v>
      </c>
      <c r="AZ1652" s="10" t="e">
        <f t="shared" si="779"/>
        <v>#REF!</v>
      </c>
      <c r="BA1652" s="12" t="e">
        <f>IF(BW1652=7,0,AJ1652&amp;IF(#REF!="SI",1,IF(#REF!="NO",2,IF(#REF!="VIH + PREVIO",3,0))))</f>
        <v>#REF!</v>
      </c>
      <c r="BB1652" s="13" t="e">
        <f>IF(AND(#REF!="POSITIVO",#REF!="POSITIVO"),1,IF(#REF!="NEGATIVO",2,IF(#REF!="VIH + PREVIO",3,0)))</f>
        <v>#REF!</v>
      </c>
      <c r="BC1652" s="10" t="e">
        <f>IF(#REF!="SI",1,IF(#REF!="NO",2,0))</f>
        <v>#REF!</v>
      </c>
      <c r="BD1652" s="10" t="e">
        <f>IF(#REF!="SI",1,IF(#REF!="NO",2,0))</f>
        <v>#REF!</v>
      </c>
      <c r="BE1652" s="10" t="e">
        <f>IF(OR(#REF!="VIH + PREVIO",#REF!="VIH + PREVIO",#REF!="VIH + PREVIO"),1,0)</f>
        <v>#REF!</v>
      </c>
      <c r="BF1652" s="13" t="e">
        <f>IF(OR(#REF!="POSITIVO",#REF!="NEGATIVO"),1,IF(#REF!="PACIENTE NO ACEPTA",2,IF(#REF!="VIH + PREVIO",3,0)))</f>
        <v>#REF!</v>
      </c>
      <c r="BG1652" s="10" t="e">
        <f t="shared" si="780"/>
        <v>#REF!</v>
      </c>
      <c r="BH1652" s="10" t="e">
        <f t="shared" si="781"/>
        <v>#REF!</v>
      </c>
      <c r="BI1652" s="10" t="e">
        <f t="shared" si="782"/>
        <v>#REF!</v>
      </c>
      <c r="BJ1652" s="10" t="e">
        <f t="shared" si="783"/>
        <v>#REF!</v>
      </c>
      <c r="BK1652" s="10" t="e">
        <f t="shared" si="784"/>
        <v>#REF!</v>
      </c>
      <c r="BL1652" s="10" t="e">
        <f t="shared" si="785"/>
        <v>#REF!</v>
      </c>
      <c r="BM1652" s="10" t="e">
        <f>IF(OR(BW1652=7,AQ1652=6),0,IF(#REF!="I",1,IF(#REF!="II",2,IF(#REF!="III",3,IF(#REF!="IV",4))))&amp;AP1652&amp;AQ1652&amp;AR1652&amp;AS1652&amp;AT1652&amp;AU1652&amp;AX1652)</f>
        <v>#REF!</v>
      </c>
      <c r="BN1652" s="10" t="e">
        <f t="shared" si="786"/>
        <v>#REF!</v>
      </c>
      <c r="BO1652" s="10" t="e">
        <f t="shared" si="787"/>
        <v>#REF!</v>
      </c>
      <c r="BP1652" s="10" t="e">
        <f t="shared" si="788"/>
        <v>#REF!</v>
      </c>
      <c r="BQ1652" s="10" t="e">
        <f t="shared" si="789"/>
        <v>#REF!</v>
      </c>
      <c r="BR1652" s="10" t="e">
        <f t="shared" si="790"/>
        <v>#REF!</v>
      </c>
      <c r="BS1652" s="10" t="e">
        <f t="shared" si="791"/>
        <v>#REF!</v>
      </c>
      <c r="BT1652" s="10" t="e">
        <f>IF(OR(BW1652=7,AQ1652=6),0,AO1652&amp;IF(#REF!="SI",1,IF(#REF!="NO",2,IF(#REF!="VIH + PREVIO",3,0))))</f>
        <v>#REF!</v>
      </c>
      <c r="BU1652" s="10" t="e">
        <f>IF(OR(BW1652=7,AQ1652=6),0,IF(#REF!="-",1,0))</f>
        <v>#REF!</v>
      </c>
      <c r="BV1652" s="10" t="e">
        <f t="shared" si="792"/>
        <v>#REF!</v>
      </c>
      <c r="BW16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2" s="10" t="e">
        <f t="shared" si="797"/>
        <v>#REF!</v>
      </c>
      <c r="BY1652" s="10" t="e">
        <f t="shared" si="793"/>
        <v>#REF!</v>
      </c>
      <c r="BZ1652" s="10" t="e">
        <f t="shared" si="798"/>
        <v>#REF!</v>
      </c>
      <c r="CA1652" s="10"/>
    </row>
    <row r="1653" spans="1:79" ht="23.25" customHeight="1" x14ac:dyDescent="0.3">
      <c r="A1653" s="7">
        <v>1651</v>
      </c>
      <c r="B1653" s="43"/>
      <c r="C1653" s="44"/>
      <c r="D1653" s="45"/>
      <c r="E1653" s="46"/>
      <c r="F1653" s="46"/>
      <c r="G1653" s="46"/>
      <c r="H1653" s="50"/>
      <c r="I1653" s="51"/>
      <c r="J1653" s="52"/>
      <c r="K1653" s="51"/>
      <c r="L1653" s="53"/>
      <c r="M1653" s="54"/>
      <c r="N1653" s="43"/>
      <c r="O1653" s="55"/>
      <c r="P1653" s="46"/>
      <c r="Q1653" s="46"/>
      <c r="R1653" s="46"/>
      <c r="S1653" s="43"/>
      <c r="T1653" s="56"/>
      <c r="U1653" s="46"/>
      <c r="V1653" s="57"/>
      <c r="W1653" s="58"/>
      <c r="X1653" s="57"/>
      <c r="Y1653" s="46"/>
      <c r="Z1653" s="57"/>
      <c r="AA1653" s="59"/>
      <c r="AB1653" s="60"/>
      <c r="AJ1653" s="11">
        <f t="shared" si="796"/>
        <v>13</v>
      </c>
      <c r="AK1653" s="11">
        <f t="shared" si="799"/>
        <v>0</v>
      </c>
      <c r="AL1653" s="11">
        <f t="shared" si="800"/>
        <v>0</v>
      </c>
      <c r="AM1653" s="11">
        <f t="shared" si="801"/>
        <v>0</v>
      </c>
      <c r="AN1653" s="11">
        <f t="shared" si="802"/>
        <v>0</v>
      </c>
      <c r="AO1653" s="4" t="e">
        <f>IF(#REF!="I",1,IF(#REF!="II",2,IF(#REF!="III",3,IF(#REF!="IV",4))))</f>
        <v>#REF!</v>
      </c>
      <c r="AP1653" s="11" t="e">
        <f>IF(#REF!="PULMONAR",1,IF(AND(#REF!="EXTRAPULMONAR",#REF!&lt;&gt;"MENINGEA"),2,IF(AND(#REF!="EXTRAPULMONAR",#REF!="MENINGEA"),3,)))</f>
        <v>#REF!</v>
      </c>
      <c r="AQ16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3" s="4">
        <f t="shared" si="803"/>
        <v>0</v>
      </c>
      <c r="AS1653" s="10">
        <f t="shared" si="804"/>
        <v>0</v>
      </c>
      <c r="AT1653" s="10">
        <f t="shared" si="805"/>
        <v>0</v>
      </c>
      <c r="AU1653" s="10" t="str">
        <f t="shared" si="806"/>
        <v>0</v>
      </c>
      <c r="AV1653" s="11" t="e">
        <f t="shared" si="807"/>
        <v>#N/A</v>
      </c>
      <c r="AW1653" s="4" t="e">
        <f t="shared" si="808"/>
        <v>#N/A</v>
      </c>
      <c r="AX1653" s="10" t="e">
        <f t="shared" si="794"/>
        <v>#N/A</v>
      </c>
      <c r="AY1653" s="10" t="e">
        <f t="shared" si="795"/>
        <v>#N/A</v>
      </c>
      <c r="AZ1653" s="10" t="e">
        <f t="shared" si="779"/>
        <v>#REF!</v>
      </c>
      <c r="BA1653" s="12" t="e">
        <f>IF(BW1653=7,0,AJ1653&amp;IF(#REF!="SI",1,IF(#REF!="NO",2,IF(#REF!="VIH + PREVIO",3,0))))</f>
        <v>#REF!</v>
      </c>
      <c r="BB1653" s="13" t="e">
        <f>IF(AND(#REF!="POSITIVO",#REF!="POSITIVO"),1,IF(#REF!="NEGATIVO",2,IF(#REF!="VIH + PREVIO",3,0)))</f>
        <v>#REF!</v>
      </c>
      <c r="BC1653" s="10" t="e">
        <f>IF(#REF!="SI",1,IF(#REF!="NO",2,0))</f>
        <v>#REF!</v>
      </c>
      <c r="BD1653" s="10" t="e">
        <f>IF(#REF!="SI",1,IF(#REF!="NO",2,0))</f>
        <v>#REF!</v>
      </c>
      <c r="BE1653" s="10" t="e">
        <f>IF(OR(#REF!="VIH + PREVIO",#REF!="VIH + PREVIO",#REF!="VIH + PREVIO"),1,0)</f>
        <v>#REF!</v>
      </c>
      <c r="BF1653" s="13" t="e">
        <f>IF(OR(#REF!="POSITIVO",#REF!="NEGATIVO"),1,IF(#REF!="PACIENTE NO ACEPTA",2,IF(#REF!="VIH + PREVIO",3,0)))</f>
        <v>#REF!</v>
      </c>
      <c r="BG1653" s="10" t="e">
        <f t="shared" si="780"/>
        <v>#REF!</v>
      </c>
      <c r="BH1653" s="10" t="e">
        <f t="shared" si="781"/>
        <v>#REF!</v>
      </c>
      <c r="BI1653" s="10" t="e">
        <f t="shared" si="782"/>
        <v>#REF!</v>
      </c>
      <c r="BJ1653" s="10" t="e">
        <f t="shared" si="783"/>
        <v>#REF!</v>
      </c>
      <c r="BK1653" s="10" t="e">
        <f t="shared" si="784"/>
        <v>#REF!</v>
      </c>
      <c r="BL1653" s="10" t="e">
        <f t="shared" si="785"/>
        <v>#REF!</v>
      </c>
      <c r="BM1653" s="10" t="e">
        <f>IF(OR(BW1653=7,AQ1653=6),0,IF(#REF!="I",1,IF(#REF!="II",2,IF(#REF!="III",3,IF(#REF!="IV",4))))&amp;AP1653&amp;AQ1653&amp;AR1653&amp;AS1653&amp;AT1653&amp;AU1653&amp;AX1653)</f>
        <v>#REF!</v>
      </c>
      <c r="BN1653" s="10" t="e">
        <f t="shared" si="786"/>
        <v>#REF!</v>
      </c>
      <c r="BO1653" s="10" t="e">
        <f t="shared" si="787"/>
        <v>#REF!</v>
      </c>
      <c r="BP1653" s="10" t="e">
        <f t="shared" si="788"/>
        <v>#REF!</v>
      </c>
      <c r="BQ1653" s="10" t="e">
        <f t="shared" si="789"/>
        <v>#REF!</v>
      </c>
      <c r="BR1653" s="10" t="e">
        <f t="shared" si="790"/>
        <v>#REF!</v>
      </c>
      <c r="BS1653" s="10" t="e">
        <f t="shared" si="791"/>
        <v>#REF!</v>
      </c>
      <c r="BT1653" s="10" t="e">
        <f>IF(OR(BW1653=7,AQ1653=6),0,AO1653&amp;IF(#REF!="SI",1,IF(#REF!="NO",2,IF(#REF!="VIH + PREVIO",3,0))))</f>
        <v>#REF!</v>
      </c>
      <c r="BU1653" s="10" t="e">
        <f>IF(OR(BW1653=7,AQ1653=6),0,IF(#REF!="-",1,0))</f>
        <v>#REF!</v>
      </c>
      <c r="BV1653" s="10" t="e">
        <f t="shared" si="792"/>
        <v>#REF!</v>
      </c>
      <c r="BW16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3" s="10" t="e">
        <f t="shared" si="797"/>
        <v>#REF!</v>
      </c>
      <c r="BY1653" s="10" t="e">
        <f t="shared" si="793"/>
        <v>#REF!</v>
      </c>
      <c r="BZ1653" s="10" t="e">
        <f t="shared" si="798"/>
        <v>#REF!</v>
      </c>
      <c r="CA1653" s="10"/>
    </row>
    <row r="1654" spans="1:79" ht="23.25" customHeight="1" x14ac:dyDescent="0.3">
      <c r="A1654" s="7">
        <v>1652</v>
      </c>
      <c r="B1654" s="43"/>
      <c r="C1654" s="44"/>
      <c r="D1654" s="45"/>
      <c r="E1654" s="46"/>
      <c r="F1654" s="46"/>
      <c r="G1654" s="46"/>
      <c r="H1654" s="50"/>
      <c r="I1654" s="51"/>
      <c r="J1654" s="52"/>
      <c r="K1654" s="51"/>
      <c r="L1654" s="53"/>
      <c r="M1654" s="54"/>
      <c r="N1654" s="43"/>
      <c r="O1654" s="55"/>
      <c r="P1654" s="46"/>
      <c r="Q1654" s="46"/>
      <c r="R1654" s="46"/>
      <c r="S1654" s="43"/>
      <c r="T1654" s="56"/>
      <c r="U1654" s="46"/>
      <c r="V1654" s="57"/>
      <c r="W1654" s="58"/>
      <c r="X1654" s="57"/>
      <c r="Y1654" s="46"/>
      <c r="Z1654" s="57"/>
      <c r="AA1654" s="59"/>
      <c r="AB1654" s="60"/>
      <c r="AJ1654" s="11">
        <f t="shared" si="796"/>
        <v>13</v>
      </c>
      <c r="AK1654" s="11">
        <f t="shared" si="799"/>
        <v>0</v>
      </c>
      <c r="AL1654" s="11">
        <f t="shared" si="800"/>
        <v>0</v>
      </c>
      <c r="AM1654" s="11">
        <f t="shared" si="801"/>
        <v>0</v>
      </c>
      <c r="AN1654" s="11">
        <f t="shared" si="802"/>
        <v>0</v>
      </c>
      <c r="AO1654" s="4" t="e">
        <f>IF(#REF!="I",1,IF(#REF!="II",2,IF(#REF!="III",3,IF(#REF!="IV",4))))</f>
        <v>#REF!</v>
      </c>
      <c r="AP1654" s="11" t="e">
        <f>IF(#REF!="PULMONAR",1,IF(AND(#REF!="EXTRAPULMONAR",#REF!&lt;&gt;"MENINGEA"),2,IF(AND(#REF!="EXTRAPULMONAR",#REF!="MENINGEA"),3,)))</f>
        <v>#REF!</v>
      </c>
      <c r="AQ16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4" s="4">
        <f t="shared" si="803"/>
        <v>0</v>
      </c>
      <c r="AS1654" s="10">
        <f t="shared" si="804"/>
        <v>0</v>
      </c>
      <c r="AT1654" s="10">
        <f t="shared" si="805"/>
        <v>0</v>
      </c>
      <c r="AU1654" s="10" t="str">
        <f t="shared" si="806"/>
        <v>0</v>
      </c>
      <c r="AV1654" s="11" t="e">
        <f t="shared" si="807"/>
        <v>#N/A</v>
      </c>
      <c r="AW1654" s="4" t="e">
        <f t="shared" si="808"/>
        <v>#N/A</v>
      </c>
      <c r="AX1654" s="10" t="e">
        <f t="shared" si="794"/>
        <v>#N/A</v>
      </c>
      <c r="AY1654" s="10" t="e">
        <f t="shared" si="795"/>
        <v>#N/A</v>
      </c>
      <c r="AZ1654" s="10" t="e">
        <f t="shared" si="779"/>
        <v>#REF!</v>
      </c>
      <c r="BA1654" s="12" t="e">
        <f>IF(BW1654=7,0,AJ1654&amp;IF(#REF!="SI",1,IF(#REF!="NO",2,IF(#REF!="VIH + PREVIO",3,0))))</f>
        <v>#REF!</v>
      </c>
      <c r="BB1654" s="13" t="e">
        <f>IF(AND(#REF!="POSITIVO",#REF!="POSITIVO"),1,IF(#REF!="NEGATIVO",2,IF(#REF!="VIH + PREVIO",3,0)))</f>
        <v>#REF!</v>
      </c>
      <c r="BC1654" s="10" t="e">
        <f>IF(#REF!="SI",1,IF(#REF!="NO",2,0))</f>
        <v>#REF!</v>
      </c>
      <c r="BD1654" s="10" t="e">
        <f>IF(#REF!="SI",1,IF(#REF!="NO",2,0))</f>
        <v>#REF!</v>
      </c>
      <c r="BE1654" s="10" t="e">
        <f>IF(OR(#REF!="VIH + PREVIO",#REF!="VIH + PREVIO",#REF!="VIH + PREVIO"),1,0)</f>
        <v>#REF!</v>
      </c>
      <c r="BF1654" s="13" t="e">
        <f>IF(OR(#REF!="POSITIVO",#REF!="NEGATIVO"),1,IF(#REF!="PACIENTE NO ACEPTA",2,IF(#REF!="VIH + PREVIO",3,0)))</f>
        <v>#REF!</v>
      </c>
      <c r="BG1654" s="10" t="e">
        <f t="shared" si="780"/>
        <v>#REF!</v>
      </c>
      <c r="BH1654" s="10" t="e">
        <f t="shared" si="781"/>
        <v>#REF!</v>
      </c>
      <c r="BI1654" s="10" t="e">
        <f t="shared" si="782"/>
        <v>#REF!</v>
      </c>
      <c r="BJ1654" s="10" t="e">
        <f t="shared" si="783"/>
        <v>#REF!</v>
      </c>
      <c r="BK1654" s="10" t="e">
        <f t="shared" si="784"/>
        <v>#REF!</v>
      </c>
      <c r="BL1654" s="10" t="e">
        <f t="shared" si="785"/>
        <v>#REF!</v>
      </c>
      <c r="BM1654" s="10" t="e">
        <f>IF(OR(BW1654=7,AQ1654=6),0,IF(#REF!="I",1,IF(#REF!="II",2,IF(#REF!="III",3,IF(#REF!="IV",4))))&amp;AP1654&amp;AQ1654&amp;AR1654&amp;AS1654&amp;AT1654&amp;AU1654&amp;AX1654)</f>
        <v>#REF!</v>
      </c>
      <c r="BN1654" s="10" t="e">
        <f t="shared" si="786"/>
        <v>#REF!</v>
      </c>
      <c r="BO1654" s="10" t="e">
        <f t="shared" si="787"/>
        <v>#REF!</v>
      </c>
      <c r="BP1654" s="10" t="e">
        <f t="shared" si="788"/>
        <v>#REF!</v>
      </c>
      <c r="BQ1654" s="10" t="e">
        <f t="shared" si="789"/>
        <v>#REF!</v>
      </c>
      <c r="BR1654" s="10" t="e">
        <f t="shared" si="790"/>
        <v>#REF!</v>
      </c>
      <c r="BS1654" s="10" t="e">
        <f t="shared" si="791"/>
        <v>#REF!</v>
      </c>
      <c r="BT1654" s="10" t="e">
        <f>IF(OR(BW1654=7,AQ1654=6),0,AO1654&amp;IF(#REF!="SI",1,IF(#REF!="NO",2,IF(#REF!="VIH + PREVIO",3,0))))</f>
        <v>#REF!</v>
      </c>
      <c r="BU1654" s="10" t="e">
        <f>IF(OR(BW1654=7,AQ1654=6),0,IF(#REF!="-",1,0))</f>
        <v>#REF!</v>
      </c>
      <c r="BV1654" s="10" t="e">
        <f t="shared" si="792"/>
        <v>#REF!</v>
      </c>
      <c r="BW16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4" s="10" t="e">
        <f t="shared" si="797"/>
        <v>#REF!</v>
      </c>
      <c r="BY1654" s="10" t="e">
        <f t="shared" si="793"/>
        <v>#REF!</v>
      </c>
      <c r="BZ1654" s="10" t="e">
        <f t="shared" si="798"/>
        <v>#REF!</v>
      </c>
      <c r="CA1654" s="10"/>
    </row>
    <row r="1655" spans="1:79" ht="23.25" customHeight="1" x14ac:dyDescent="0.3">
      <c r="A1655" s="7">
        <v>1653</v>
      </c>
      <c r="B1655" s="43"/>
      <c r="C1655" s="44"/>
      <c r="D1655" s="45"/>
      <c r="E1655" s="46"/>
      <c r="F1655" s="46"/>
      <c r="G1655" s="46"/>
      <c r="H1655" s="50"/>
      <c r="I1655" s="51"/>
      <c r="J1655" s="52"/>
      <c r="K1655" s="51"/>
      <c r="L1655" s="53"/>
      <c r="M1655" s="54"/>
      <c r="N1655" s="43"/>
      <c r="O1655" s="55"/>
      <c r="P1655" s="46"/>
      <c r="Q1655" s="46"/>
      <c r="R1655" s="46"/>
      <c r="S1655" s="43"/>
      <c r="T1655" s="56"/>
      <c r="U1655" s="46"/>
      <c r="V1655" s="57"/>
      <c r="W1655" s="58"/>
      <c r="X1655" s="57"/>
      <c r="Y1655" s="46"/>
      <c r="Z1655" s="57"/>
      <c r="AA1655" s="59"/>
      <c r="AB1655" s="60"/>
      <c r="AJ1655" s="11">
        <f t="shared" si="796"/>
        <v>13</v>
      </c>
      <c r="AK1655" s="11">
        <f t="shared" si="799"/>
        <v>0</v>
      </c>
      <c r="AL1655" s="11">
        <f t="shared" si="800"/>
        <v>0</v>
      </c>
      <c r="AM1655" s="11">
        <f t="shared" si="801"/>
        <v>0</v>
      </c>
      <c r="AN1655" s="11">
        <f t="shared" si="802"/>
        <v>0</v>
      </c>
      <c r="AO1655" s="4" t="e">
        <f>IF(#REF!="I",1,IF(#REF!="II",2,IF(#REF!="III",3,IF(#REF!="IV",4))))</f>
        <v>#REF!</v>
      </c>
      <c r="AP1655" s="11" t="e">
        <f>IF(#REF!="PULMONAR",1,IF(AND(#REF!="EXTRAPULMONAR",#REF!&lt;&gt;"MENINGEA"),2,IF(AND(#REF!="EXTRAPULMONAR",#REF!="MENINGEA"),3,)))</f>
        <v>#REF!</v>
      </c>
      <c r="AQ16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5" s="4">
        <f t="shared" si="803"/>
        <v>0</v>
      </c>
      <c r="AS1655" s="10">
        <f t="shared" si="804"/>
        <v>0</v>
      </c>
      <c r="AT1655" s="10">
        <f t="shared" si="805"/>
        <v>0</v>
      </c>
      <c r="AU1655" s="10" t="str">
        <f t="shared" si="806"/>
        <v>0</v>
      </c>
      <c r="AV1655" s="11" t="e">
        <f t="shared" si="807"/>
        <v>#N/A</v>
      </c>
      <c r="AW1655" s="4" t="e">
        <f t="shared" si="808"/>
        <v>#N/A</v>
      </c>
      <c r="AX1655" s="10" t="e">
        <f t="shared" si="794"/>
        <v>#N/A</v>
      </c>
      <c r="AY1655" s="10" t="e">
        <f t="shared" si="795"/>
        <v>#N/A</v>
      </c>
      <c r="AZ1655" s="10" t="e">
        <f t="shared" si="779"/>
        <v>#REF!</v>
      </c>
      <c r="BA1655" s="12" t="e">
        <f>IF(BW1655=7,0,AJ1655&amp;IF(#REF!="SI",1,IF(#REF!="NO",2,IF(#REF!="VIH + PREVIO",3,0))))</f>
        <v>#REF!</v>
      </c>
      <c r="BB1655" s="13" t="e">
        <f>IF(AND(#REF!="POSITIVO",#REF!="POSITIVO"),1,IF(#REF!="NEGATIVO",2,IF(#REF!="VIH + PREVIO",3,0)))</f>
        <v>#REF!</v>
      </c>
      <c r="BC1655" s="10" t="e">
        <f>IF(#REF!="SI",1,IF(#REF!="NO",2,0))</f>
        <v>#REF!</v>
      </c>
      <c r="BD1655" s="10" t="e">
        <f>IF(#REF!="SI",1,IF(#REF!="NO",2,0))</f>
        <v>#REF!</v>
      </c>
      <c r="BE1655" s="10" t="e">
        <f>IF(OR(#REF!="VIH + PREVIO",#REF!="VIH + PREVIO",#REF!="VIH + PREVIO"),1,0)</f>
        <v>#REF!</v>
      </c>
      <c r="BF1655" s="13" t="e">
        <f>IF(OR(#REF!="POSITIVO",#REF!="NEGATIVO"),1,IF(#REF!="PACIENTE NO ACEPTA",2,IF(#REF!="VIH + PREVIO",3,0)))</f>
        <v>#REF!</v>
      </c>
      <c r="BG1655" s="10" t="e">
        <f t="shared" si="780"/>
        <v>#REF!</v>
      </c>
      <c r="BH1655" s="10" t="e">
        <f t="shared" si="781"/>
        <v>#REF!</v>
      </c>
      <c r="BI1655" s="10" t="e">
        <f t="shared" si="782"/>
        <v>#REF!</v>
      </c>
      <c r="BJ1655" s="10" t="e">
        <f t="shared" si="783"/>
        <v>#REF!</v>
      </c>
      <c r="BK1655" s="10" t="e">
        <f t="shared" si="784"/>
        <v>#REF!</v>
      </c>
      <c r="BL1655" s="10" t="e">
        <f t="shared" si="785"/>
        <v>#REF!</v>
      </c>
      <c r="BM1655" s="10" t="e">
        <f>IF(OR(BW1655=7,AQ1655=6),0,IF(#REF!="I",1,IF(#REF!="II",2,IF(#REF!="III",3,IF(#REF!="IV",4))))&amp;AP1655&amp;AQ1655&amp;AR1655&amp;AS1655&amp;AT1655&amp;AU1655&amp;AX1655)</f>
        <v>#REF!</v>
      </c>
      <c r="BN1655" s="10" t="e">
        <f t="shared" si="786"/>
        <v>#REF!</v>
      </c>
      <c r="BO1655" s="10" t="e">
        <f t="shared" si="787"/>
        <v>#REF!</v>
      </c>
      <c r="BP1655" s="10" t="e">
        <f t="shared" si="788"/>
        <v>#REF!</v>
      </c>
      <c r="BQ1655" s="10" t="e">
        <f t="shared" si="789"/>
        <v>#REF!</v>
      </c>
      <c r="BR1655" s="10" t="e">
        <f t="shared" si="790"/>
        <v>#REF!</v>
      </c>
      <c r="BS1655" s="10" t="e">
        <f t="shared" si="791"/>
        <v>#REF!</v>
      </c>
      <c r="BT1655" s="10" t="e">
        <f>IF(OR(BW1655=7,AQ1655=6),0,AO1655&amp;IF(#REF!="SI",1,IF(#REF!="NO",2,IF(#REF!="VIH + PREVIO",3,0))))</f>
        <v>#REF!</v>
      </c>
      <c r="BU1655" s="10" t="e">
        <f>IF(OR(BW1655=7,AQ1655=6),0,IF(#REF!="-",1,0))</f>
        <v>#REF!</v>
      </c>
      <c r="BV1655" s="10" t="e">
        <f t="shared" si="792"/>
        <v>#REF!</v>
      </c>
      <c r="BW16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5" s="10" t="e">
        <f t="shared" si="797"/>
        <v>#REF!</v>
      </c>
      <c r="BY1655" s="10" t="e">
        <f t="shared" si="793"/>
        <v>#REF!</v>
      </c>
      <c r="BZ1655" s="10" t="e">
        <f t="shared" si="798"/>
        <v>#REF!</v>
      </c>
      <c r="CA1655" s="10"/>
    </row>
    <row r="1656" spans="1:79" ht="23.25" customHeight="1" x14ac:dyDescent="0.3">
      <c r="A1656" s="7">
        <v>1654</v>
      </c>
      <c r="B1656" s="43"/>
      <c r="C1656" s="44"/>
      <c r="D1656" s="45"/>
      <c r="E1656" s="46"/>
      <c r="F1656" s="46"/>
      <c r="G1656" s="46"/>
      <c r="H1656" s="50"/>
      <c r="I1656" s="51"/>
      <c r="J1656" s="52"/>
      <c r="K1656" s="51"/>
      <c r="L1656" s="53"/>
      <c r="M1656" s="54"/>
      <c r="N1656" s="43"/>
      <c r="O1656" s="55"/>
      <c r="P1656" s="46"/>
      <c r="Q1656" s="46"/>
      <c r="R1656" s="46"/>
      <c r="S1656" s="43"/>
      <c r="T1656" s="56"/>
      <c r="U1656" s="46"/>
      <c r="V1656" s="57"/>
      <c r="W1656" s="58"/>
      <c r="X1656" s="57"/>
      <c r="Y1656" s="46"/>
      <c r="Z1656" s="57"/>
      <c r="AA1656" s="59"/>
      <c r="AB1656" s="60"/>
      <c r="AJ1656" s="11">
        <f t="shared" si="796"/>
        <v>13</v>
      </c>
      <c r="AK1656" s="11">
        <f t="shared" si="799"/>
        <v>0</v>
      </c>
      <c r="AL1656" s="11">
        <f t="shared" si="800"/>
        <v>0</v>
      </c>
      <c r="AM1656" s="11">
        <f t="shared" si="801"/>
        <v>0</v>
      </c>
      <c r="AN1656" s="11">
        <f t="shared" si="802"/>
        <v>0</v>
      </c>
      <c r="AO1656" s="4" t="e">
        <f>IF(#REF!="I",1,IF(#REF!="II",2,IF(#REF!="III",3,IF(#REF!="IV",4))))</f>
        <v>#REF!</v>
      </c>
      <c r="AP1656" s="11" t="e">
        <f>IF(#REF!="PULMONAR",1,IF(AND(#REF!="EXTRAPULMONAR",#REF!&lt;&gt;"MENINGEA"),2,IF(AND(#REF!="EXTRAPULMONAR",#REF!="MENINGEA"),3,)))</f>
        <v>#REF!</v>
      </c>
      <c r="AQ16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6" s="4">
        <f t="shared" si="803"/>
        <v>0</v>
      </c>
      <c r="AS1656" s="10">
        <f t="shared" si="804"/>
        <v>0</v>
      </c>
      <c r="AT1656" s="10">
        <f t="shared" si="805"/>
        <v>0</v>
      </c>
      <c r="AU1656" s="10" t="str">
        <f t="shared" si="806"/>
        <v>0</v>
      </c>
      <c r="AV1656" s="11" t="e">
        <f t="shared" si="807"/>
        <v>#N/A</v>
      </c>
      <c r="AW1656" s="4" t="e">
        <f t="shared" si="808"/>
        <v>#N/A</v>
      </c>
      <c r="AX1656" s="10" t="e">
        <f t="shared" si="794"/>
        <v>#N/A</v>
      </c>
      <c r="AY1656" s="10" t="e">
        <f t="shared" si="795"/>
        <v>#N/A</v>
      </c>
      <c r="AZ1656" s="10" t="e">
        <f t="shared" si="779"/>
        <v>#REF!</v>
      </c>
      <c r="BA1656" s="12" t="e">
        <f>IF(BW1656=7,0,AJ1656&amp;IF(#REF!="SI",1,IF(#REF!="NO",2,IF(#REF!="VIH + PREVIO",3,0))))</f>
        <v>#REF!</v>
      </c>
      <c r="BB1656" s="13" t="e">
        <f>IF(AND(#REF!="POSITIVO",#REF!="POSITIVO"),1,IF(#REF!="NEGATIVO",2,IF(#REF!="VIH + PREVIO",3,0)))</f>
        <v>#REF!</v>
      </c>
      <c r="BC1656" s="10" t="e">
        <f>IF(#REF!="SI",1,IF(#REF!="NO",2,0))</f>
        <v>#REF!</v>
      </c>
      <c r="BD1656" s="10" t="e">
        <f>IF(#REF!="SI",1,IF(#REF!="NO",2,0))</f>
        <v>#REF!</v>
      </c>
      <c r="BE1656" s="10" t="e">
        <f>IF(OR(#REF!="VIH + PREVIO",#REF!="VIH + PREVIO",#REF!="VIH + PREVIO"),1,0)</f>
        <v>#REF!</v>
      </c>
      <c r="BF1656" s="13" t="e">
        <f>IF(OR(#REF!="POSITIVO",#REF!="NEGATIVO"),1,IF(#REF!="PACIENTE NO ACEPTA",2,IF(#REF!="VIH + PREVIO",3,0)))</f>
        <v>#REF!</v>
      </c>
      <c r="BG1656" s="10" t="e">
        <f t="shared" si="780"/>
        <v>#REF!</v>
      </c>
      <c r="BH1656" s="10" t="e">
        <f t="shared" si="781"/>
        <v>#REF!</v>
      </c>
      <c r="BI1656" s="10" t="e">
        <f t="shared" si="782"/>
        <v>#REF!</v>
      </c>
      <c r="BJ1656" s="10" t="e">
        <f t="shared" si="783"/>
        <v>#REF!</v>
      </c>
      <c r="BK1656" s="10" t="e">
        <f t="shared" si="784"/>
        <v>#REF!</v>
      </c>
      <c r="BL1656" s="10" t="e">
        <f t="shared" si="785"/>
        <v>#REF!</v>
      </c>
      <c r="BM1656" s="10" t="e">
        <f>IF(OR(BW1656=7,AQ1656=6),0,IF(#REF!="I",1,IF(#REF!="II",2,IF(#REF!="III",3,IF(#REF!="IV",4))))&amp;AP1656&amp;AQ1656&amp;AR1656&amp;AS1656&amp;AT1656&amp;AU1656&amp;AX1656)</f>
        <v>#REF!</v>
      </c>
      <c r="BN1656" s="10" t="e">
        <f t="shared" si="786"/>
        <v>#REF!</v>
      </c>
      <c r="BO1656" s="10" t="e">
        <f t="shared" si="787"/>
        <v>#REF!</v>
      </c>
      <c r="BP1656" s="10" t="e">
        <f t="shared" si="788"/>
        <v>#REF!</v>
      </c>
      <c r="BQ1656" s="10" t="e">
        <f t="shared" si="789"/>
        <v>#REF!</v>
      </c>
      <c r="BR1656" s="10" t="e">
        <f t="shared" si="790"/>
        <v>#REF!</v>
      </c>
      <c r="BS1656" s="10" t="e">
        <f t="shared" si="791"/>
        <v>#REF!</v>
      </c>
      <c r="BT1656" s="10" t="e">
        <f>IF(OR(BW1656=7,AQ1656=6),0,AO1656&amp;IF(#REF!="SI",1,IF(#REF!="NO",2,IF(#REF!="VIH + PREVIO",3,0))))</f>
        <v>#REF!</v>
      </c>
      <c r="BU1656" s="10" t="e">
        <f>IF(OR(BW1656=7,AQ1656=6),0,IF(#REF!="-",1,0))</f>
        <v>#REF!</v>
      </c>
      <c r="BV1656" s="10" t="e">
        <f t="shared" si="792"/>
        <v>#REF!</v>
      </c>
      <c r="BW16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6" s="10" t="e">
        <f t="shared" si="797"/>
        <v>#REF!</v>
      </c>
      <c r="BY1656" s="10" t="e">
        <f t="shared" si="793"/>
        <v>#REF!</v>
      </c>
      <c r="BZ1656" s="10" t="e">
        <f t="shared" si="798"/>
        <v>#REF!</v>
      </c>
      <c r="CA1656" s="10"/>
    </row>
    <row r="1657" spans="1:79" ht="23.25" customHeight="1" x14ac:dyDescent="0.3">
      <c r="A1657" s="7">
        <v>1655</v>
      </c>
      <c r="B1657" s="43"/>
      <c r="C1657" s="44"/>
      <c r="D1657" s="45"/>
      <c r="E1657" s="46"/>
      <c r="F1657" s="46"/>
      <c r="G1657" s="46"/>
      <c r="H1657" s="50"/>
      <c r="I1657" s="51"/>
      <c r="J1657" s="52"/>
      <c r="K1657" s="51"/>
      <c r="L1657" s="53"/>
      <c r="M1657" s="54"/>
      <c r="N1657" s="43"/>
      <c r="O1657" s="55"/>
      <c r="P1657" s="46"/>
      <c r="Q1657" s="46"/>
      <c r="R1657" s="46"/>
      <c r="S1657" s="43"/>
      <c r="T1657" s="56"/>
      <c r="U1657" s="46"/>
      <c r="V1657" s="57"/>
      <c r="W1657" s="58"/>
      <c r="X1657" s="57"/>
      <c r="Y1657" s="46"/>
      <c r="Z1657" s="57"/>
      <c r="AA1657" s="59"/>
      <c r="AB1657" s="60"/>
      <c r="AJ1657" s="11">
        <f t="shared" si="796"/>
        <v>13</v>
      </c>
      <c r="AK1657" s="11">
        <f t="shared" si="799"/>
        <v>0</v>
      </c>
      <c r="AL1657" s="11">
        <f t="shared" si="800"/>
        <v>0</v>
      </c>
      <c r="AM1657" s="11">
        <f t="shared" si="801"/>
        <v>0</v>
      </c>
      <c r="AN1657" s="11">
        <f t="shared" si="802"/>
        <v>0</v>
      </c>
      <c r="AO1657" s="4" t="e">
        <f>IF(#REF!="I",1,IF(#REF!="II",2,IF(#REF!="III",3,IF(#REF!="IV",4))))</f>
        <v>#REF!</v>
      </c>
      <c r="AP1657" s="11" t="e">
        <f>IF(#REF!="PULMONAR",1,IF(AND(#REF!="EXTRAPULMONAR",#REF!&lt;&gt;"MENINGEA"),2,IF(AND(#REF!="EXTRAPULMONAR",#REF!="MENINGEA"),3,)))</f>
        <v>#REF!</v>
      </c>
      <c r="AQ16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7" s="4">
        <f t="shared" si="803"/>
        <v>0</v>
      </c>
      <c r="AS1657" s="10">
        <f t="shared" si="804"/>
        <v>0</v>
      </c>
      <c r="AT1657" s="10">
        <f t="shared" si="805"/>
        <v>0</v>
      </c>
      <c r="AU1657" s="10" t="str">
        <f t="shared" si="806"/>
        <v>0</v>
      </c>
      <c r="AV1657" s="11" t="e">
        <f t="shared" si="807"/>
        <v>#N/A</v>
      </c>
      <c r="AW1657" s="4" t="e">
        <f t="shared" si="808"/>
        <v>#N/A</v>
      </c>
      <c r="AX1657" s="10" t="e">
        <f t="shared" si="794"/>
        <v>#N/A</v>
      </c>
      <c r="AY1657" s="10" t="e">
        <f t="shared" si="795"/>
        <v>#N/A</v>
      </c>
      <c r="AZ1657" s="10" t="e">
        <f t="shared" si="779"/>
        <v>#REF!</v>
      </c>
      <c r="BA1657" s="12" t="e">
        <f>IF(BW1657=7,0,AJ1657&amp;IF(#REF!="SI",1,IF(#REF!="NO",2,IF(#REF!="VIH + PREVIO",3,0))))</f>
        <v>#REF!</v>
      </c>
      <c r="BB1657" s="13" t="e">
        <f>IF(AND(#REF!="POSITIVO",#REF!="POSITIVO"),1,IF(#REF!="NEGATIVO",2,IF(#REF!="VIH + PREVIO",3,0)))</f>
        <v>#REF!</v>
      </c>
      <c r="BC1657" s="10" t="e">
        <f>IF(#REF!="SI",1,IF(#REF!="NO",2,0))</f>
        <v>#REF!</v>
      </c>
      <c r="BD1657" s="10" t="e">
        <f>IF(#REF!="SI",1,IF(#REF!="NO",2,0))</f>
        <v>#REF!</v>
      </c>
      <c r="BE1657" s="10" t="e">
        <f>IF(OR(#REF!="VIH + PREVIO",#REF!="VIH + PREVIO",#REF!="VIH + PREVIO"),1,0)</f>
        <v>#REF!</v>
      </c>
      <c r="BF1657" s="13" t="e">
        <f>IF(OR(#REF!="POSITIVO",#REF!="NEGATIVO"),1,IF(#REF!="PACIENTE NO ACEPTA",2,IF(#REF!="VIH + PREVIO",3,0)))</f>
        <v>#REF!</v>
      </c>
      <c r="BG1657" s="10" t="e">
        <f t="shared" si="780"/>
        <v>#REF!</v>
      </c>
      <c r="BH1657" s="10" t="e">
        <f t="shared" si="781"/>
        <v>#REF!</v>
      </c>
      <c r="BI1657" s="10" t="e">
        <f t="shared" si="782"/>
        <v>#REF!</v>
      </c>
      <c r="BJ1657" s="10" t="e">
        <f t="shared" si="783"/>
        <v>#REF!</v>
      </c>
      <c r="BK1657" s="10" t="e">
        <f t="shared" si="784"/>
        <v>#REF!</v>
      </c>
      <c r="BL1657" s="10" t="e">
        <f t="shared" si="785"/>
        <v>#REF!</v>
      </c>
      <c r="BM1657" s="10" t="e">
        <f>IF(OR(BW1657=7,AQ1657=6),0,IF(#REF!="I",1,IF(#REF!="II",2,IF(#REF!="III",3,IF(#REF!="IV",4))))&amp;AP1657&amp;AQ1657&amp;AR1657&amp;AS1657&amp;AT1657&amp;AU1657&amp;AX1657)</f>
        <v>#REF!</v>
      </c>
      <c r="BN1657" s="10" t="e">
        <f t="shared" si="786"/>
        <v>#REF!</v>
      </c>
      <c r="BO1657" s="10" t="e">
        <f t="shared" si="787"/>
        <v>#REF!</v>
      </c>
      <c r="BP1657" s="10" t="e">
        <f t="shared" si="788"/>
        <v>#REF!</v>
      </c>
      <c r="BQ1657" s="10" t="e">
        <f t="shared" si="789"/>
        <v>#REF!</v>
      </c>
      <c r="BR1657" s="10" t="e">
        <f t="shared" si="790"/>
        <v>#REF!</v>
      </c>
      <c r="BS1657" s="10" t="e">
        <f t="shared" si="791"/>
        <v>#REF!</v>
      </c>
      <c r="BT1657" s="10" t="e">
        <f>IF(OR(BW1657=7,AQ1657=6),0,AO1657&amp;IF(#REF!="SI",1,IF(#REF!="NO",2,IF(#REF!="VIH + PREVIO",3,0))))</f>
        <v>#REF!</v>
      </c>
      <c r="BU1657" s="10" t="e">
        <f>IF(OR(BW1657=7,AQ1657=6),0,IF(#REF!="-",1,0))</f>
        <v>#REF!</v>
      </c>
      <c r="BV1657" s="10" t="e">
        <f t="shared" si="792"/>
        <v>#REF!</v>
      </c>
      <c r="BW16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7" s="10" t="e">
        <f t="shared" si="797"/>
        <v>#REF!</v>
      </c>
      <c r="BY1657" s="10" t="e">
        <f t="shared" si="793"/>
        <v>#REF!</v>
      </c>
      <c r="BZ1657" s="10" t="e">
        <f t="shared" si="798"/>
        <v>#REF!</v>
      </c>
      <c r="CA1657" s="10"/>
    </row>
    <row r="1658" spans="1:79" ht="23.25" customHeight="1" x14ac:dyDescent="0.3">
      <c r="A1658" s="7">
        <v>1656</v>
      </c>
      <c r="B1658" s="43"/>
      <c r="C1658" s="44"/>
      <c r="D1658" s="45"/>
      <c r="E1658" s="46"/>
      <c r="F1658" s="46"/>
      <c r="G1658" s="46"/>
      <c r="H1658" s="50"/>
      <c r="I1658" s="51"/>
      <c r="J1658" s="52"/>
      <c r="K1658" s="51"/>
      <c r="L1658" s="53"/>
      <c r="M1658" s="54"/>
      <c r="N1658" s="43"/>
      <c r="O1658" s="55"/>
      <c r="P1658" s="46"/>
      <c r="Q1658" s="46"/>
      <c r="R1658" s="46"/>
      <c r="S1658" s="43"/>
      <c r="T1658" s="56"/>
      <c r="U1658" s="46"/>
      <c r="V1658" s="57"/>
      <c r="W1658" s="58"/>
      <c r="X1658" s="57"/>
      <c r="Y1658" s="46"/>
      <c r="Z1658" s="57"/>
      <c r="AA1658" s="59"/>
      <c r="AB1658" s="60"/>
      <c r="AJ1658" s="11">
        <f t="shared" si="796"/>
        <v>13</v>
      </c>
      <c r="AK1658" s="11">
        <f t="shared" si="799"/>
        <v>0</v>
      </c>
      <c r="AL1658" s="11">
        <f t="shared" si="800"/>
        <v>0</v>
      </c>
      <c r="AM1658" s="11">
        <f t="shared" si="801"/>
        <v>0</v>
      </c>
      <c r="AN1658" s="11">
        <f t="shared" si="802"/>
        <v>0</v>
      </c>
      <c r="AO1658" s="4" t="e">
        <f>IF(#REF!="I",1,IF(#REF!="II",2,IF(#REF!="III",3,IF(#REF!="IV",4))))</f>
        <v>#REF!</v>
      </c>
      <c r="AP1658" s="11" t="e">
        <f>IF(#REF!="PULMONAR",1,IF(AND(#REF!="EXTRAPULMONAR",#REF!&lt;&gt;"MENINGEA"),2,IF(AND(#REF!="EXTRAPULMONAR",#REF!="MENINGEA"),3,)))</f>
        <v>#REF!</v>
      </c>
      <c r="AQ16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8" s="4">
        <f t="shared" si="803"/>
        <v>0</v>
      </c>
      <c r="AS1658" s="10">
        <f t="shared" si="804"/>
        <v>0</v>
      </c>
      <c r="AT1658" s="10">
        <f t="shared" si="805"/>
        <v>0</v>
      </c>
      <c r="AU1658" s="10" t="str">
        <f t="shared" si="806"/>
        <v>0</v>
      </c>
      <c r="AV1658" s="11" t="e">
        <f t="shared" si="807"/>
        <v>#N/A</v>
      </c>
      <c r="AW1658" s="4" t="e">
        <f t="shared" si="808"/>
        <v>#N/A</v>
      </c>
      <c r="AX1658" s="10" t="e">
        <f t="shared" si="794"/>
        <v>#N/A</v>
      </c>
      <c r="AY1658" s="10" t="e">
        <f t="shared" si="795"/>
        <v>#N/A</v>
      </c>
      <c r="AZ1658" s="10" t="e">
        <f t="shared" si="779"/>
        <v>#REF!</v>
      </c>
      <c r="BA1658" s="12" t="e">
        <f>IF(BW1658=7,0,AJ1658&amp;IF(#REF!="SI",1,IF(#REF!="NO",2,IF(#REF!="VIH + PREVIO",3,0))))</f>
        <v>#REF!</v>
      </c>
      <c r="BB1658" s="13" t="e">
        <f>IF(AND(#REF!="POSITIVO",#REF!="POSITIVO"),1,IF(#REF!="NEGATIVO",2,IF(#REF!="VIH + PREVIO",3,0)))</f>
        <v>#REF!</v>
      </c>
      <c r="BC1658" s="10" t="e">
        <f>IF(#REF!="SI",1,IF(#REF!="NO",2,0))</f>
        <v>#REF!</v>
      </c>
      <c r="BD1658" s="10" t="e">
        <f>IF(#REF!="SI",1,IF(#REF!="NO",2,0))</f>
        <v>#REF!</v>
      </c>
      <c r="BE1658" s="10" t="e">
        <f>IF(OR(#REF!="VIH + PREVIO",#REF!="VIH + PREVIO",#REF!="VIH + PREVIO"),1,0)</f>
        <v>#REF!</v>
      </c>
      <c r="BF1658" s="13" t="e">
        <f>IF(OR(#REF!="POSITIVO",#REF!="NEGATIVO"),1,IF(#REF!="PACIENTE NO ACEPTA",2,IF(#REF!="VIH + PREVIO",3,0)))</f>
        <v>#REF!</v>
      </c>
      <c r="BG1658" s="10" t="e">
        <f t="shared" si="780"/>
        <v>#REF!</v>
      </c>
      <c r="BH1658" s="10" t="e">
        <f t="shared" si="781"/>
        <v>#REF!</v>
      </c>
      <c r="BI1658" s="10" t="e">
        <f t="shared" si="782"/>
        <v>#REF!</v>
      </c>
      <c r="BJ1658" s="10" t="e">
        <f t="shared" si="783"/>
        <v>#REF!</v>
      </c>
      <c r="BK1658" s="10" t="e">
        <f t="shared" si="784"/>
        <v>#REF!</v>
      </c>
      <c r="BL1658" s="10" t="e">
        <f t="shared" si="785"/>
        <v>#REF!</v>
      </c>
      <c r="BM1658" s="10" t="e">
        <f>IF(OR(BW1658=7,AQ1658=6),0,IF(#REF!="I",1,IF(#REF!="II",2,IF(#REF!="III",3,IF(#REF!="IV",4))))&amp;AP1658&amp;AQ1658&amp;AR1658&amp;AS1658&amp;AT1658&amp;AU1658&amp;AX1658)</f>
        <v>#REF!</v>
      </c>
      <c r="BN1658" s="10" t="e">
        <f t="shared" si="786"/>
        <v>#REF!</v>
      </c>
      <c r="BO1658" s="10" t="e">
        <f t="shared" si="787"/>
        <v>#REF!</v>
      </c>
      <c r="BP1658" s="10" t="e">
        <f t="shared" si="788"/>
        <v>#REF!</v>
      </c>
      <c r="BQ1658" s="10" t="e">
        <f t="shared" si="789"/>
        <v>#REF!</v>
      </c>
      <c r="BR1658" s="10" t="e">
        <f t="shared" si="790"/>
        <v>#REF!</v>
      </c>
      <c r="BS1658" s="10" t="e">
        <f t="shared" si="791"/>
        <v>#REF!</v>
      </c>
      <c r="BT1658" s="10" t="e">
        <f>IF(OR(BW1658=7,AQ1658=6),0,AO1658&amp;IF(#REF!="SI",1,IF(#REF!="NO",2,IF(#REF!="VIH + PREVIO",3,0))))</f>
        <v>#REF!</v>
      </c>
      <c r="BU1658" s="10" t="e">
        <f>IF(OR(BW1658=7,AQ1658=6),0,IF(#REF!="-",1,0))</f>
        <v>#REF!</v>
      </c>
      <c r="BV1658" s="10" t="e">
        <f t="shared" si="792"/>
        <v>#REF!</v>
      </c>
      <c r="BW16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8" s="10" t="e">
        <f t="shared" si="797"/>
        <v>#REF!</v>
      </c>
      <c r="BY1658" s="10" t="e">
        <f t="shared" si="793"/>
        <v>#REF!</v>
      </c>
      <c r="BZ1658" s="10" t="e">
        <f t="shared" si="798"/>
        <v>#REF!</v>
      </c>
      <c r="CA1658" s="10"/>
    </row>
    <row r="1659" spans="1:79" ht="23.25" customHeight="1" x14ac:dyDescent="0.3">
      <c r="A1659" s="7">
        <v>1657</v>
      </c>
      <c r="B1659" s="43"/>
      <c r="C1659" s="44"/>
      <c r="D1659" s="45"/>
      <c r="E1659" s="46"/>
      <c r="F1659" s="46"/>
      <c r="G1659" s="46"/>
      <c r="H1659" s="50"/>
      <c r="I1659" s="51"/>
      <c r="J1659" s="52"/>
      <c r="K1659" s="51"/>
      <c r="L1659" s="53"/>
      <c r="M1659" s="54"/>
      <c r="N1659" s="43"/>
      <c r="O1659" s="55"/>
      <c r="P1659" s="46"/>
      <c r="Q1659" s="46"/>
      <c r="R1659" s="46"/>
      <c r="S1659" s="43"/>
      <c r="T1659" s="56"/>
      <c r="U1659" s="46"/>
      <c r="V1659" s="57"/>
      <c r="W1659" s="58"/>
      <c r="X1659" s="57"/>
      <c r="Y1659" s="46"/>
      <c r="Z1659" s="57"/>
      <c r="AA1659" s="59"/>
      <c r="AB1659" s="60"/>
      <c r="AJ1659" s="11">
        <f t="shared" si="796"/>
        <v>13</v>
      </c>
      <c r="AK1659" s="11">
        <f t="shared" si="799"/>
        <v>0</v>
      </c>
      <c r="AL1659" s="11">
        <f t="shared" si="800"/>
        <v>0</v>
      </c>
      <c r="AM1659" s="11">
        <f t="shared" si="801"/>
        <v>0</v>
      </c>
      <c r="AN1659" s="11">
        <f t="shared" si="802"/>
        <v>0</v>
      </c>
      <c r="AO1659" s="4" t="e">
        <f>IF(#REF!="I",1,IF(#REF!="II",2,IF(#REF!="III",3,IF(#REF!="IV",4))))</f>
        <v>#REF!</v>
      </c>
      <c r="AP1659" s="11" t="e">
        <f>IF(#REF!="PULMONAR",1,IF(AND(#REF!="EXTRAPULMONAR",#REF!&lt;&gt;"MENINGEA"),2,IF(AND(#REF!="EXTRAPULMONAR",#REF!="MENINGEA"),3,)))</f>
        <v>#REF!</v>
      </c>
      <c r="AQ16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59" s="4">
        <f t="shared" si="803"/>
        <v>0</v>
      </c>
      <c r="AS1659" s="10">
        <f t="shared" si="804"/>
        <v>0</v>
      </c>
      <c r="AT1659" s="10">
        <f t="shared" si="805"/>
        <v>0</v>
      </c>
      <c r="AU1659" s="10" t="str">
        <f t="shared" si="806"/>
        <v>0</v>
      </c>
      <c r="AV1659" s="11" t="e">
        <f t="shared" si="807"/>
        <v>#N/A</v>
      </c>
      <c r="AW1659" s="4" t="e">
        <f t="shared" si="808"/>
        <v>#N/A</v>
      </c>
      <c r="AX1659" s="10" t="e">
        <f t="shared" si="794"/>
        <v>#N/A</v>
      </c>
      <c r="AY1659" s="10" t="e">
        <f t="shared" si="795"/>
        <v>#N/A</v>
      </c>
      <c r="AZ1659" s="10" t="e">
        <f t="shared" si="779"/>
        <v>#REF!</v>
      </c>
      <c r="BA1659" s="12" t="e">
        <f>IF(BW1659=7,0,AJ1659&amp;IF(#REF!="SI",1,IF(#REF!="NO",2,IF(#REF!="VIH + PREVIO",3,0))))</f>
        <v>#REF!</v>
      </c>
      <c r="BB1659" s="13" t="e">
        <f>IF(AND(#REF!="POSITIVO",#REF!="POSITIVO"),1,IF(#REF!="NEGATIVO",2,IF(#REF!="VIH + PREVIO",3,0)))</f>
        <v>#REF!</v>
      </c>
      <c r="BC1659" s="10" t="e">
        <f>IF(#REF!="SI",1,IF(#REF!="NO",2,0))</f>
        <v>#REF!</v>
      </c>
      <c r="BD1659" s="10" t="e">
        <f>IF(#REF!="SI",1,IF(#REF!="NO",2,0))</f>
        <v>#REF!</v>
      </c>
      <c r="BE1659" s="10" t="e">
        <f>IF(OR(#REF!="VIH + PREVIO",#REF!="VIH + PREVIO",#REF!="VIH + PREVIO"),1,0)</f>
        <v>#REF!</v>
      </c>
      <c r="BF1659" s="13" t="e">
        <f>IF(OR(#REF!="POSITIVO",#REF!="NEGATIVO"),1,IF(#REF!="PACIENTE NO ACEPTA",2,IF(#REF!="VIH + PREVIO",3,0)))</f>
        <v>#REF!</v>
      </c>
      <c r="BG1659" s="10" t="e">
        <f t="shared" si="780"/>
        <v>#REF!</v>
      </c>
      <c r="BH1659" s="10" t="e">
        <f t="shared" si="781"/>
        <v>#REF!</v>
      </c>
      <c r="BI1659" s="10" t="e">
        <f t="shared" si="782"/>
        <v>#REF!</v>
      </c>
      <c r="BJ1659" s="10" t="e">
        <f t="shared" si="783"/>
        <v>#REF!</v>
      </c>
      <c r="BK1659" s="10" t="e">
        <f t="shared" si="784"/>
        <v>#REF!</v>
      </c>
      <c r="BL1659" s="10" t="e">
        <f t="shared" si="785"/>
        <v>#REF!</v>
      </c>
      <c r="BM1659" s="10" t="e">
        <f>IF(OR(BW1659=7,AQ1659=6),0,IF(#REF!="I",1,IF(#REF!="II",2,IF(#REF!="III",3,IF(#REF!="IV",4))))&amp;AP1659&amp;AQ1659&amp;AR1659&amp;AS1659&amp;AT1659&amp;AU1659&amp;AX1659)</f>
        <v>#REF!</v>
      </c>
      <c r="BN1659" s="10" t="e">
        <f t="shared" si="786"/>
        <v>#REF!</v>
      </c>
      <c r="BO1659" s="10" t="e">
        <f t="shared" si="787"/>
        <v>#REF!</v>
      </c>
      <c r="BP1659" s="10" t="e">
        <f t="shared" si="788"/>
        <v>#REF!</v>
      </c>
      <c r="BQ1659" s="10" t="e">
        <f t="shared" si="789"/>
        <v>#REF!</v>
      </c>
      <c r="BR1659" s="10" t="e">
        <f t="shared" si="790"/>
        <v>#REF!</v>
      </c>
      <c r="BS1659" s="10" t="e">
        <f t="shared" si="791"/>
        <v>#REF!</v>
      </c>
      <c r="BT1659" s="10" t="e">
        <f>IF(OR(BW1659=7,AQ1659=6),0,AO1659&amp;IF(#REF!="SI",1,IF(#REF!="NO",2,IF(#REF!="VIH + PREVIO",3,0))))</f>
        <v>#REF!</v>
      </c>
      <c r="BU1659" s="10" t="e">
        <f>IF(OR(BW1659=7,AQ1659=6),0,IF(#REF!="-",1,0))</f>
        <v>#REF!</v>
      </c>
      <c r="BV1659" s="10" t="e">
        <f t="shared" si="792"/>
        <v>#REF!</v>
      </c>
      <c r="BW16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59" s="10" t="e">
        <f t="shared" si="797"/>
        <v>#REF!</v>
      </c>
      <c r="BY1659" s="10" t="e">
        <f t="shared" si="793"/>
        <v>#REF!</v>
      </c>
      <c r="BZ1659" s="10" t="e">
        <f t="shared" si="798"/>
        <v>#REF!</v>
      </c>
      <c r="CA1659" s="10"/>
    </row>
    <row r="1660" spans="1:79" ht="23.25" customHeight="1" x14ac:dyDescent="0.3">
      <c r="A1660" s="7">
        <v>1658</v>
      </c>
      <c r="B1660" s="43"/>
      <c r="C1660" s="44"/>
      <c r="D1660" s="45"/>
      <c r="E1660" s="46"/>
      <c r="F1660" s="46"/>
      <c r="G1660" s="46"/>
      <c r="H1660" s="50"/>
      <c r="I1660" s="51"/>
      <c r="J1660" s="52"/>
      <c r="K1660" s="51"/>
      <c r="L1660" s="53"/>
      <c r="M1660" s="54"/>
      <c r="N1660" s="43"/>
      <c r="O1660" s="55"/>
      <c r="P1660" s="46"/>
      <c r="Q1660" s="46"/>
      <c r="R1660" s="46"/>
      <c r="S1660" s="43"/>
      <c r="T1660" s="56"/>
      <c r="U1660" s="46"/>
      <c r="V1660" s="57"/>
      <c r="W1660" s="58"/>
      <c r="X1660" s="57"/>
      <c r="Y1660" s="46"/>
      <c r="Z1660" s="57"/>
      <c r="AA1660" s="59"/>
      <c r="AB1660" s="60"/>
      <c r="AJ1660" s="11">
        <f t="shared" si="796"/>
        <v>13</v>
      </c>
      <c r="AK1660" s="11">
        <f t="shared" si="799"/>
        <v>0</v>
      </c>
      <c r="AL1660" s="11">
        <f t="shared" si="800"/>
        <v>0</v>
      </c>
      <c r="AM1660" s="11">
        <f t="shared" si="801"/>
        <v>0</v>
      </c>
      <c r="AN1660" s="11">
        <f t="shared" si="802"/>
        <v>0</v>
      </c>
      <c r="AO1660" s="4" t="e">
        <f>IF(#REF!="I",1,IF(#REF!="II",2,IF(#REF!="III",3,IF(#REF!="IV",4))))</f>
        <v>#REF!</v>
      </c>
      <c r="AP1660" s="11" t="e">
        <f>IF(#REF!="PULMONAR",1,IF(AND(#REF!="EXTRAPULMONAR",#REF!&lt;&gt;"MENINGEA"),2,IF(AND(#REF!="EXTRAPULMONAR",#REF!="MENINGEA"),3,)))</f>
        <v>#REF!</v>
      </c>
      <c r="AQ16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0" s="4">
        <f t="shared" si="803"/>
        <v>0</v>
      </c>
      <c r="AS1660" s="10">
        <f t="shared" si="804"/>
        <v>0</v>
      </c>
      <c r="AT1660" s="10">
        <f t="shared" si="805"/>
        <v>0</v>
      </c>
      <c r="AU1660" s="10" t="str">
        <f t="shared" si="806"/>
        <v>0</v>
      </c>
      <c r="AV1660" s="11" t="e">
        <f t="shared" si="807"/>
        <v>#N/A</v>
      </c>
      <c r="AW1660" s="4" t="e">
        <f t="shared" si="808"/>
        <v>#N/A</v>
      </c>
      <c r="AX1660" s="10" t="e">
        <f t="shared" si="794"/>
        <v>#N/A</v>
      </c>
      <c r="AY1660" s="10" t="e">
        <f t="shared" si="795"/>
        <v>#N/A</v>
      </c>
      <c r="AZ1660" s="10" t="e">
        <f t="shared" si="779"/>
        <v>#REF!</v>
      </c>
      <c r="BA1660" s="12" t="e">
        <f>IF(BW1660=7,0,AJ1660&amp;IF(#REF!="SI",1,IF(#REF!="NO",2,IF(#REF!="VIH + PREVIO",3,0))))</f>
        <v>#REF!</v>
      </c>
      <c r="BB1660" s="13" t="e">
        <f>IF(AND(#REF!="POSITIVO",#REF!="POSITIVO"),1,IF(#REF!="NEGATIVO",2,IF(#REF!="VIH + PREVIO",3,0)))</f>
        <v>#REF!</v>
      </c>
      <c r="BC1660" s="10" t="e">
        <f>IF(#REF!="SI",1,IF(#REF!="NO",2,0))</f>
        <v>#REF!</v>
      </c>
      <c r="BD1660" s="10" t="e">
        <f>IF(#REF!="SI",1,IF(#REF!="NO",2,0))</f>
        <v>#REF!</v>
      </c>
      <c r="BE1660" s="10" t="e">
        <f>IF(OR(#REF!="VIH + PREVIO",#REF!="VIH + PREVIO",#REF!="VIH + PREVIO"),1,0)</f>
        <v>#REF!</v>
      </c>
      <c r="BF1660" s="13" t="e">
        <f>IF(OR(#REF!="POSITIVO",#REF!="NEGATIVO"),1,IF(#REF!="PACIENTE NO ACEPTA",2,IF(#REF!="VIH + PREVIO",3,0)))</f>
        <v>#REF!</v>
      </c>
      <c r="BG1660" s="10" t="e">
        <f t="shared" si="780"/>
        <v>#REF!</v>
      </c>
      <c r="BH1660" s="10" t="e">
        <f t="shared" si="781"/>
        <v>#REF!</v>
      </c>
      <c r="BI1660" s="10" t="e">
        <f t="shared" si="782"/>
        <v>#REF!</v>
      </c>
      <c r="BJ1660" s="10" t="e">
        <f t="shared" si="783"/>
        <v>#REF!</v>
      </c>
      <c r="BK1660" s="10" t="e">
        <f t="shared" si="784"/>
        <v>#REF!</v>
      </c>
      <c r="BL1660" s="10" t="e">
        <f t="shared" si="785"/>
        <v>#REF!</v>
      </c>
      <c r="BM1660" s="10" t="e">
        <f>IF(OR(BW1660=7,AQ1660=6),0,IF(#REF!="I",1,IF(#REF!="II",2,IF(#REF!="III",3,IF(#REF!="IV",4))))&amp;AP1660&amp;AQ1660&amp;AR1660&amp;AS1660&amp;AT1660&amp;AU1660&amp;AX1660)</f>
        <v>#REF!</v>
      </c>
      <c r="BN1660" s="10" t="e">
        <f t="shared" si="786"/>
        <v>#REF!</v>
      </c>
      <c r="BO1660" s="10" t="e">
        <f t="shared" si="787"/>
        <v>#REF!</v>
      </c>
      <c r="BP1660" s="10" t="e">
        <f t="shared" si="788"/>
        <v>#REF!</v>
      </c>
      <c r="BQ1660" s="10" t="e">
        <f t="shared" si="789"/>
        <v>#REF!</v>
      </c>
      <c r="BR1660" s="10" t="e">
        <f t="shared" si="790"/>
        <v>#REF!</v>
      </c>
      <c r="BS1660" s="10" t="e">
        <f t="shared" si="791"/>
        <v>#REF!</v>
      </c>
      <c r="BT1660" s="10" t="e">
        <f>IF(OR(BW1660=7,AQ1660=6),0,AO1660&amp;IF(#REF!="SI",1,IF(#REF!="NO",2,IF(#REF!="VIH + PREVIO",3,0))))</f>
        <v>#REF!</v>
      </c>
      <c r="BU1660" s="10" t="e">
        <f>IF(OR(BW1660=7,AQ1660=6),0,IF(#REF!="-",1,0))</f>
        <v>#REF!</v>
      </c>
      <c r="BV1660" s="10" t="e">
        <f t="shared" si="792"/>
        <v>#REF!</v>
      </c>
      <c r="BW16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0" s="10" t="e">
        <f t="shared" si="797"/>
        <v>#REF!</v>
      </c>
      <c r="BY1660" s="10" t="e">
        <f t="shared" si="793"/>
        <v>#REF!</v>
      </c>
      <c r="BZ1660" s="10" t="e">
        <f t="shared" si="798"/>
        <v>#REF!</v>
      </c>
      <c r="CA1660" s="10"/>
    </row>
    <row r="1661" spans="1:79" ht="23.25" customHeight="1" x14ac:dyDescent="0.3">
      <c r="A1661" s="7">
        <v>1659</v>
      </c>
      <c r="B1661" s="43"/>
      <c r="C1661" s="44"/>
      <c r="D1661" s="45"/>
      <c r="E1661" s="46"/>
      <c r="F1661" s="46"/>
      <c r="G1661" s="46"/>
      <c r="H1661" s="50"/>
      <c r="I1661" s="51"/>
      <c r="J1661" s="52"/>
      <c r="K1661" s="51"/>
      <c r="L1661" s="53"/>
      <c r="M1661" s="54"/>
      <c r="N1661" s="43"/>
      <c r="O1661" s="55"/>
      <c r="P1661" s="46"/>
      <c r="Q1661" s="46"/>
      <c r="R1661" s="46"/>
      <c r="S1661" s="43"/>
      <c r="T1661" s="56"/>
      <c r="U1661" s="46"/>
      <c r="V1661" s="57"/>
      <c r="W1661" s="58"/>
      <c r="X1661" s="57"/>
      <c r="Y1661" s="46"/>
      <c r="Z1661" s="57"/>
      <c r="AA1661" s="59"/>
      <c r="AB1661" s="60"/>
      <c r="AJ1661" s="11">
        <f t="shared" si="796"/>
        <v>13</v>
      </c>
      <c r="AK1661" s="11">
        <f t="shared" si="799"/>
        <v>0</v>
      </c>
      <c r="AL1661" s="11">
        <f t="shared" si="800"/>
        <v>0</v>
      </c>
      <c r="AM1661" s="11">
        <f t="shared" si="801"/>
        <v>0</v>
      </c>
      <c r="AN1661" s="11">
        <f t="shared" si="802"/>
        <v>0</v>
      </c>
      <c r="AO1661" s="4" t="e">
        <f>IF(#REF!="I",1,IF(#REF!="II",2,IF(#REF!="III",3,IF(#REF!="IV",4))))</f>
        <v>#REF!</v>
      </c>
      <c r="AP1661" s="11" t="e">
        <f>IF(#REF!="PULMONAR",1,IF(AND(#REF!="EXTRAPULMONAR",#REF!&lt;&gt;"MENINGEA"),2,IF(AND(#REF!="EXTRAPULMONAR",#REF!="MENINGEA"),3,)))</f>
        <v>#REF!</v>
      </c>
      <c r="AQ16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1" s="4">
        <f t="shared" si="803"/>
        <v>0</v>
      </c>
      <c r="AS1661" s="10">
        <f t="shared" si="804"/>
        <v>0</v>
      </c>
      <c r="AT1661" s="10">
        <f t="shared" si="805"/>
        <v>0</v>
      </c>
      <c r="AU1661" s="10" t="str">
        <f t="shared" si="806"/>
        <v>0</v>
      </c>
      <c r="AV1661" s="11" t="e">
        <f t="shared" si="807"/>
        <v>#N/A</v>
      </c>
      <c r="AW1661" s="4" t="e">
        <f t="shared" si="808"/>
        <v>#N/A</v>
      </c>
      <c r="AX1661" s="10" t="e">
        <f t="shared" si="794"/>
        <v>#N/A</v>
      </c>
      <c r="AY1661" s="10" t="e">
        <f t="shared" si="795"/>
        <v>#N/A</v>
      </c>
      <c r="AZ1661" s="10" t="e">
        <f t="shared" si="779"/>
        <v>#REF!</v>
      </c>
      <c r="BA1661" s="12" t="e">
        <f>IF(BW1661=7,0,AJ1661&amp;IF(#REF!="SI",1,IF(#REF!="NO",2,IF(#REF!="VIH + PREVIO",3,0))))</f>
        <v>#REF!</v>
      </c>
      <c r="BB1661" s="13" t="e">
        <f>IF(AND(#REF!="POSITIVO",#REF!="POSITIVO"),1,IF(#REF!="NEGATIVO",2,IF(#REF!="VIH + PREVIO",3,0)))</f>
        <v>#REF!</v>
      </c>
      <c r="BC1661" s="10" t="e">
        <f>IF(#REF!="SI",1,IF(#REF!="NO",2,0))</f>
        <v>#REF!</v>
      </c>
      <c r="BD1661" s="10" t="e">
        <f>IF(#REF!="SI",1,IF(#REF!="NO",2,0))</f>
        <v>#REF!</v>
      </c>
      <c r="BE1661" s="10" t="e">
        <f>IF(OR(#REF!="VIH + PREVIO",#REF!="VIH + PREVIO",#REF!="VIH + PREVIO"),1,0)</f>
        <v>#REF!</v>
      </c>
      <c r="BF1661" s="13" t="e">
        <f>IF(OR(#REF!="POSITIVO",#REF!="NEGATIVO"),1,IF(#REF!="PACIENTE NO ACEPTA",2,IF(#REF!="VIH + PREVIO",3,0)))</f>
        <v>#REF!</v>
      </c>
      <c r="BG1661" s="10" t="e">
        <f t="shared" si="780"/>
        <v>#REF!</v>
      </c>
      <c r="BH1661" s="10" t="e">
        <f t="shared" si="781"/>
        <v>#REF!</v>
      </c>
      <c r="BI1661" s="10" t="e">
        <f t="shared" si="782"/>
        <v>#REF!</v>
      </c>
      <c r="BJ1661" s="10" t="e">
        <f t="shared" si="783"/>
        <v>#REF!</v>
      </c>
      <c r="BK1661" s="10" t="e">
        <f t="shared" si="784"/>
        <v>#REF!</v>
      </c>
      <c r="BL1661" s="10" t="e">
        <f t="shared" si="785"/>
        <v>#REF!</v>
      </c>
      <c r="BM1661" s="10" t="e">
        <f>IF(OR(BW1661=7,AQ1661=6),0,IF(#REF!="I",1,IF(#REF!="II",2,IF(#REF!="III",3,IF(#REF!="IV",4))))&amp;AP1661&amp;AQ1661&amp;AR1661&amp;AS1661&amp;AT1661&amp;AU1661&amp;AX1661)</f>
        <v>#REF!</v>
      </c>
      <c r="BN1661" s="10" t="e">
        <f t="shared" si="786"/>
        <v>#REF!</v>
      </c>
      <c r="BO1661" s="10" t="e">
        <f t="shared" si="787"/>
        <v>#REF!</v>
      </c>
      <c r="BP1661" s="10" t="e">
        <f t="shared" si="788"/>
        <v>#REF!</v>
      </c>
      <c r="BQ1661" s="10" t="e">
        <f t="shared" si="789"/>
        <v>#REF!</v>
      </c>
      <c r="BR1661" s="10" t="e">
        <f t="shared" si="790"/>
        <v>#REF!</v>
      </c>
      <c r="BS1661" s="10" t="e">
        <f t="shared" si="791"/>
        <v>#REF!</v>
      </c>
      <c r="BT1661" s="10" t="e">
        <f>IF(OR(BW1661=7,AQ1661=6),0,AO1661&amp;IF(#REF!="SI",1,IF(#REF!="NO",2,IF(#REF!="VIH + PREVIO",3,0))))</f>
        <v>#REF!</v>
      </c>
      <c r="BU1661" s="10" t="e">
        <f>IF(OR(BW1661=7,AQ1661=6),0,IF(#REF!="-",1,0))</f>
        <v>#REF!</v>
      </c>
      <c r="BV1661" s="10" t="e">
        <f t="shared" si="792"/>
        <v>#REF!</v>
      </c>
      <c r="BW16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1" s="10" t="e">
        <f t="shared" si="797"/>
        <v>#REF!</v>
      </c>
      <c r="BY1661" s="10" t="e">
        <f t="shared" si="793"/>
        <v>#REF!</v>
      </c>
      <c r="BZ1661" s="10" t="e">
        <f t="shared" si="798"/>
        <v>#REF!</v>
      </c>
      <c r="CA1661" s="10"/>
    </row>
    <row r="1662" spans="1:79" ht="23.25" customHeight="1" x14ac:dyDescent="0.3">
      <c r="A1662" s="7">
        <v>1660</v>
      </c>
      <c r="B1662" s="43"/>
      <c r="C1662" s="44"/>
      <c r="D1662" s="45"/>
      <c r="E1662" s="46"/>
      <c r="F1662" s="46"/>
      <c r="G1662" s="46"/>
      <c r="H1662" s="50"/>
      <c r="I1662" s="51"/>
      <c r="J1662" s="52"/>
      <c r="K1662" s="51"/>
      <c r="L1662" s="53"/>
      <c r="M1662" s="54"/>
      <c r="N1662" s="43"/>
      <c r="O1662" s="55"/>
      <c r="P1662" s="46"/>
      <c r="Q1662" s="46"/>
      <c r="R1662" s="46"/>
      <c r="S1662" s="43"/>
      <c r="T1662" s="56"/>
      <c r="U1662" s="46"/>
      <c r="V1662" s="57"/>
      <c r="W1662" s="58"/>
      <c r="X1662" s="57"/>
      <c r="Y1662" s="46"/>
      <c r="Z1662" s="57"/>
      <c r="AA1662" s="59"/>
      <c r="AB1662" s="60"/>
      <c r="AJ1662" s="11">
        <f t="shared" si="796"/>
        <v>13</v>
      </c>
      <c r="AK1662" s="11">
        <f t="shared" si="799"/>
        <v>0</v>
      </c>
      <c r="AL1662" s="11">
        <f t="shared" si="800"/>
        <v>0</v>
      </c>
      <c r="AM1662" s="11">
        <f t="shared" si="801"/>
        <v>0</v>
      </c>
      <c r="AN1662" s="11">
        <f t="shared" si="802"/>
        <v>0</v>
      </c>
      <c r="AO1662" s="4" t="e">
        <f>IF(#REF!="I",1,IF(#REF!="II",2,IF(#REF!="III",3,IF(#REF!="IV",4))))</f>
        <v>#REF!</v>
      </c>
      <c r="AP1662" s="11" t="e">
        <f>IF(#REF!="PULMONAR",1,IF(AND(#REF!="EXTRAPULMONAR",#REF!&lt;&gt;"MENINGEA"),2,IF(AND(#REF!="EXTRAPULMONAR",#REF!="MENINGEA"),3,)))</f>
        <v>#REF!</v>
      </c>
      <c r="AQ16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2" s="4">
        <f t="shared" si="803"/>
        <v>0</v>
      </c>
      <c r="AS1662" s="10">
        <f t="shared" si="804"/>
        <v>0</v>
      </c>
      <c r="AT1662" s="10">
        <f t="shared" si="805"/>
        <v>0</v>
      </c>
      <c r="AU1662" s="10" t="str">
        <f t="shared" si="806"/>
        <v>0</v>
      </c>
      <c r="AV1662" s="11" t="e">
        <f t="shared" si="807"/>
        <v>#N/A</v>
      </c>
      <c r="AW1662" s="4" t="e">
        <f t="shared" si="808"/>
        <v>#N/A</v>
      </c>
      <c r="AX1662" s="10" t="e">
        <f t="shared" si="794"/>
        <v>#N/A</v>
      </c>
      <c r="AY1662" s="10" t="e">
        <f t="shared" si="795"/>
        <v>#N/A</v>
      </c>
      <c r="AZ1662" s="10" t="e">
        <f t="shared" si="779"/>
        <v>#REF!</v>
      </c>
      <c r="BA1662" s="12" t="e">
        <f>IF(BW1662=7,0,AJ1662&amp;IF(#REF!="SI",1,IF(#REF!="NO",2,IF(#REF!="VIH + PREVIO",3,0))))</f>
        <v>#REF!</v>
      </c>
      <c r="BB1662" s="13" t="e">
        <f>IF(AND(#REF!="POSITIVO",#REF!="POSITIVO"),1,IF(#REF!="NEGATIVO",2,IF(#REF!="VIH + PREVIO",3,0)))</f>
        <v>#REF!</v>
      </c>
      <c r="BC1662" s="10" t="e">
        <f>IF(#REF!="SI",1,IF(#REF!="NO",2,0))</f>
        <v>#REF!</v>
      </c>
      <c r="BD1662" s="10" t="e">
        <f>IF(#REF!="SI",1,IF(#REF!="NO",2,0))</f>
        <v>#REF!</v>
      </c>
      <c r="BE1662" s="10" t="e">
        <f>IF(OR(#REF!="VIH + PREVIO",#REF!="VIH + PREVIO",#REF!="VIH + PREVIO"),1,0)</f>
        <v>#REF!</v>
      </c>
      <c r="BF1662" s="13" t="e">
        <f>IF(OR(#REF!="POSITIVO",#REF!="NEGATIVO"),1,IF(#REF!="PACIENTE NO ACEPTA",2,IF(#REF!="VIH + PREVIO",3,0)))</f>
        <v>#REF!</v>
      </c>
      <c r="BG1662" s="10" t="e">
        <f t="shared" si="780"/>
        <v>#REF!</v>
      </c>
      <c r="BH1662" s="10" t="e">
        <f t="shared" si="781"/>
        <v>#REF!</v>
      </c>
      <c r="BI1662" s="10" t="e">
        <f t="shared" si="782"/>
        <v>#REF!</v>
      </c>
      <c r="BJ1662" s="10" t="e">
        <f t="shared" si="783"/>
        <v>#REF!</v>
      </c>
      <c r="BK1662" s="10" t="e">
        <f t="shared" si="784"/>
        <v>#REF!</v>
      </c>
      <c r="BL1662" s="10" t="e">
        <f t="shared" si="785"/>
        <v>#REF!</v>
      </c>
      <c r="BM1662" s="10" t="e">
        <f>IF(OR(BW1662=7,AQ1662=6),0,IF(#REF!="I",1,IF(#REF!="II",2,IF(#REF!="III",3,IF(#REF!="IV",4))))&amp;AP1662&amp;AQ1662&amp;AR1662&amp;AS1662&amp;AT1662&amp;AU1662&amp;AX1662)</f>
        <v>#REF!</v>
      </c>
      <c r="BN1662" s="10" t="e">
        <f t="shared" si="786"/>
        <v>#REF!</v>
      </c>
      <c r="BO1662" s="10" t="e">
        <f t="shared" si="787"/>
        <v>#REF!</v>
      </c>
      <c r="BP1662" s="10" t="e">
        <f t="shared" si="788"/>
        <v>#REF!</v>
      </c>
      <c r="BQ1662" s="10" t="e">
        <f t="shared" si="789"/>
        <v>#REF!</v>
      </c>
      <c r="BR1662" s="10" t="e">
        <f t="shared" si="790"/>
        <v>#REF!</v>
      </c>
      <c r="BS1662" s="10" t="e">
        <f t="shared" si="791"/>
        <v>#REF!</v>
      </c>
      <c r="BT1662" s="10" t="e">
        <f>IF(OR(BW1662=7,AQ1662=6),0,AO1662&amp;IF(#REF!="SI",1,IF(#REF!="NO",2,IF(#REF!="VIH + PREVIO",3,0))))</f>
        <v>#REF!</v>
      </c>
      <c r="BU1662" s="10" t="e">
        <f>IF(OR(BW1662=7,AQ1662=6),0,IF(#REF!="-",1,0))</f>
        <v>#REF!</v>
      </c>
      <c r="BV1662" s="10" t="e">
        <f t="shared" si="792"/>
        <v>#REF!</v>
      </c>
      <c r="BW16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2" s="10" t="e">
        <f t="shared" si="797"/>
        <v>#REF!</v>
      </c>
      <c r="BY1662" s="10" t="e">
        <f t="shared" si="793"/>
        <v>#REF!</v>
      </c>
      <c r="BZ1662" s="10" t="e">
        <f t="shared" si="798"/>
        <v>#REF!</v>
      </c>
      <c r="CA1662" s="10"/>
    </row>
    <row r="1663" spans="1:79" ht="23.25" customHeight="1" x14ac:dyDescent="0.3">
      <c r="A1663" s="7">
        <v>1661</v>
      </c>
      <c r="B1663" s="43"/>
      <c r="C1663" s="44"/>
      <c r="D1663" s="45"/>
      <c r="E1663" s="46"/>
      <c r="F1663" s="46"/>
      <c r="G1663" s="46"/>
      <c r="H1663" s="50"/>
      <c r="I1663" s="51"/>
      <c r="J1663" s="52"/>
      <c r="K1663" s="51"/>
      <c r="L1663" s="53"/>
      <c r="M1663" s="54"/>
      <c r="N1663" s="43"/>
      <c r="O1663" s="55"/>
      <c r="P1663" s="46"/>
      <c r="Q1663" s="46"/>
      <c r="R1663" s="46"/>
      <c r="S1663" s="43"/>
      <c r="T1663" s="56"/>
      <c r="U1663" s="46"/>
      <c r="V1663" s="57"/>
      <c r="W1663" s="58"/>
      <c r="X1663" s="57"/>
      <c r="Y1663" s="46"/>
      <c r="Z1663" s="57"/>
      <c r="AA1663" s="59"/>
      <c r="AB1663" s="60"/>
      <c r="AJ1663" s="11">
        <f t="shared" si="796"/>
        <v>13</v>
      </c>
      <c r="AK1663" s="11">
        <f t="shared" si="799"/>
        <v>0</v>
      </c>
      <c r="AL1663" s="11">
        <f t="shared" si="800"/>
        <v>0</v>
      </c>
      <c r="AM1663" s="11">
        <f t="shared" si="801"/>
        <v>0</v>
      </c>
      <c r="AN1663" s="11">
        <f t="shared" si="802"/>
        <v>0</v>
      </c>
      <c r="AO1663" s="4" t="e">
        <f>IF(#REF!="I",1,IF(#REF!="II",2,IF(#REF!="III",3,IF(#REF!="IV",4))))</f>
        <v>#REF!</v>
      </c>
      <c r="AP1663" s="11" t="e">
        <f>IF(#REF!="PULMONAR",1,IF(AND(#REF!="EXTRAPULMONAR",#REF!&lt;&gt;"MENINGEA"),2,IF(AND(#REF!="EXTRAPULMONAR",#REF!="MENINGEA"),3,)))</f>
        <v>#REF!</v>
      </c>
      <c r="AQ16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3" s="4">
        <f t="shared" si="803"/>
        <v>0</v>
      </c>
      <c r="AS1663" s="10">
        <f t="shared" si="804"/>
        <v>0</v>
      </c>
      <c r="AT1663" s="10">
        <f t="shared" si="805"/>
        <v>0</v>
      </c>
      <c r="AU1663" s="10" t="str">
        <f t="shared" si="806"/>
        <v>0</v>
      </c>
      <c r="AV1663" s="11" t="e">
        <f t="shared" si="807"/>
        <v>#N/A</v>
      </c>
      <c r="AW1663" s="4" t="e">
        <f t="shared" si="808"/>
        <v>#N/A</v>
      </c>
      <c r="AX1663" s="10" t="e">
        <f t="shared" si="794"/>
        <v>#N/A</v>
      </c>
      <c r="AY1663" s="10" t="e">
        <f t="shared" si="795"/>
        <v>#N/A</v>
      </c>
      <c r="AZ1663" s="10" t="e">
        <f t="shared" si="779"/>
        <v>#REF!</v>
      </c>
      <c r="BA1663" s="12" t="e">
        <f>IF(BW1663=7,0,AJ1663&amp;IF(#REF!="SI",1,IF(#REF!="NO",2,IF(#REF!="VIH + PREVIO",3,0))))</f>
        <v>#REF!</v>
      </c>
      <c r="BB1663" s="13" t="e">
        <f>IF(AND(#REF!="POSITIVO",#REF!="POSITIVO"),1,IF(#REF!="NEGATIVO",2,IF(#REF!="VIH + PREVIO",3,0)))</f>
        <v>#REF!</v>
      </c>
      <c r="BC1663" s="10" t="e">
        <f>IF(#REF!="SI",1,IF(#REF!="NO",2,0))</f>
        <v>#REF!</v>
      </c>
      <c r="BD1663" s="10" t="e">
        <f>IF(#REF!="SI",1,IF(#REF!="NO",2,0))</f>
        <v>#REF!</v>
      </c>
      <c r="BE1663" s="10" t="e">
        <f>IF(OR(#REF!="VIH + PREVIO",#REF!="VIH + PREVIO",#REF!="VIH + PREVIO"),1,0)</f>
        <v>#REF!</v>
      </c>
      <c r="BF1663" s="13" t="e">
        <f>IF(OR(#REF!="POSITIVO",#REF!="NEGATIVO"),1,IF(#REF!="PACIENTE NO ACEPTA",2,IF(#REF!="VIH + PREVIO",3,0)))</f>
        <v>#REF!</v>
      </c>
      <c r="BG1663" s="10" t="e">
        <f t="shared" si="780"/>
        <v>#REF!</v>
      </c>
      <c r="BH1663" s="10" t="e">
        <f t="shared" si="781"/>
        <v>#REF!</v>
      </c>
      <c r="BI1663" s="10" t="e">
        <f t="shared" si="782"/>
        <v>#REF!</v>
      </c>
      <c r="BJ1663" s="10" t="e">
        <f t="shared" si="783"/>
        <v>#REF!</v>
      </c>
      <c r="BK1663" s="10" t="e">
        <f t="shared" si="784"/>
        <v>#REF!</v>
      </c>
      <c r="BL1663" s="10" t="e">
        <f t="shared" si="785"/>
        <v>#REF!</v>
      </c>
      <c r="BM1663" s="10" t="e">
        <f>IF(OR(BW1663=7,AQ1663=6),0,IF(#REF!="I",1,IF(#REF!="II",2,IF(#REF!="III",3,IF(#REF!="IV",4))))&amp;AP1663&amp;AQ1663&amp;AR1663&amp;AS1663&amp;AT1663&amp;AU1663&amp;AX1663)</f>
        <v>#REF!</v>
      </c>
      <c r="BN1663" s="10" t="e">
        <f t="shared" si="786"/>
        <v>#REF!</v>
      </c>
      <c r="BO1663" s="10" t="e">
        <f t="shared" si="787"/>
        <v>#REF!</v>
      </c>
      <c r="BP1663" s="10" t="e">
        <f t="shared" si="788"/>
        <v>#REF!</v>
      </c>
      <c r="BQ1663" s="10" t="e">
        <f t="shared" si="789"/>
        <v>#REF!</v>
      </c>
      <c r="BR1663" s="10" t="e">
        <f t="shared" si="790"/>
        <v>#REF!</v>
      </c>
      <c r="BS1663" s="10" t="e">
        <f t="shared" si="791"/>
        <v>#REF!</v>
      </c>
      <c r="BT1663" s="10" t="e">
        <f>IF(OR(BW1663=7,AQ1663=6),0,AO1663&amp;IF(#REF!="SI",1,IF(#REF!="NO",2,IF(#REF!="VIH + PREVIO",3,0))))</f>
        <v>#REF!</v>
      </c>
      <c r="BU1663" s="10" t="e">
        <f>IF(OR(BW1663=7,AQ1663=6),0,IF(#REF!="-",1,0))</f>
        <v>#REF!</v>
      </c>
      <c r="BV1663" s="10" t="e">
        <f t="shared" si="792"/>
        <v>#REF!</v>
      </c>
      <c r="BW16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3" s="10" t="e">
        <f t="shared" si="797"/>
        <v>#REF!</v>
      </c>
      <c r="BY1663" s="10" t="e">
        <f t="shared" si="793"/>
        <v>#REF!</v>
      </c>
      <c r="BZ1663" s="10" t="e">
        <f t="shared" si="798"/>
        <v>#REF!</v>
      </c>
      <c r="CA1663" s="10"/>
    </row>
    <row r="1664" spans="1:79" ht="23.25" customHeight="1" x14ac:dyDescent="0.3">
      <c r="A1664" s="7">
        <v>1662</v>
      </c>
      <c r="B1664" s="43"/>
      <c r="C1664" s="44"/>
      <c r="D1664" s="45"/>
      <c r="E1664" s="46"/>
      <c r="F1664" s="46"/>
      <c r="G1664" s="46"/>
      <c r="H1664" s="50"/>
      <c r="I1664" s="51"/>
      <c r="J1664" s="52"/>
      <c r="K1664" s="51"/>
      <c r="L1664" s="53"/>
      <c r="M1664" s="54"/>
      <c r="N1664" s="43"/>
      <c r="O1664" s="55"/>
      <c r="P1664" s="46"/>
      <c r="Q1664" s="46"/>
      <c r="R1664" s="46"/>
      <c r="S1664" s="43"/>
      <c r="T1664" s="56"/>
      <c r="U1664" s="46"/>
      <c r="V1664" s="57"/>
      <c r="W1664" s="58"/>
      <c r="X1664" s="57"/>
      <c r="Y1664" s="46"/>
      <c r="Z1664" s="57"/>
      <c r="AA1664" s="59"/>
      <c r="AB1664" s="60"/>
      <c r="AJ1664" s="11">
        <f t="shared" si="796"/>
        <v>13</v>
      </c>
      <c r="AK1664" s="11">
        <f t="shared" si="799"/>
        <v>0</v>
      </c>
      <c r="AL1664" s="11">
        <f t="shared" si="800"/>
        <v>0</v>
      </c>
      <c r="AM1664" s="11">
        <f t="shared" si="801"/>
        <v>0</v>
      </c>
      <c r="AN1664" s="11">
        <f t="shared" si="802"/>
        <v>0</v>
      </c>
      <c r="AO1664" s="4" t="e">
        <f>IF(#REF!="I",1,IF(#REF!="II",2,IF(#REF!="III",3,IF(#REF!="IV",4))))</f>
        <v>#REF!</v>
      </c>
      <c r="AP1664" s="11" t="e">
        <f>IF(#REF!="PULMONAR",1,IF(AND(#REF!="EXTRAPULMONAR",#REF!&lt;&gt;"MENINGEA"),2,IF(AND(#REF!="EXTRAPULMONAR",#REF!="MENINGEA"),3,)))</f>
        <v>#REF!</v>
      </c>
      <c r="AQ16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4" s="4">
        <f t="shared" si="803"/>
        <v>0</v>
      </c>
      <c r="AS1664" s="10">
        <f t="shared" si="804"/>
        <v>0</v>
      </c>
      <c r="AT1664" s="10">
        <f t="shared" si="805"/>
        <v>0</v>
      </c>
      <c r="AU1664" s="10" t="str">
        <f t="shared" si="806"/>
        <v>0</v>
      </c>
      <c r="AV1664" s="11" t="e">
        <f t="shared" si="807"/>
        <v>#N/A</v>
      </c>
      <c r="AW1664" s="4" t="e">
        <f t="shared" si="808"/>
        <v>#N/A</v>
      </c>
      <c r="AX1664" s="10" t="e">
        <f t="shared" si="794"/>
        <v>#N/A</v>
      </c>
      <c r="AY1664" s="10" t="e">
        <f t="shared" si="795"/>
        <v>#N/A</v>
      </c>
      <c r="AZ1664" s="10" t="e">
        <f t="shared" si="779"/>
        <v>#REF!</v>
      </c>
      <c r="BA1664" s="12" t="e">
        <f>IF(BW1664=7,0,AJ1664&amp;IF(#REF!="SI",1,IF(#REF!="NO",2,IF(#REF!="VIH + PREVIO",3,0))))</f>
        <v>#REF!</v>
      </c>
      <c r="BB1664" s="13" t="e">
        <f>IF(AND(#REF!="POSITIVO",#REF!="POSITIVO"),1,IF(#REF!="NEGATIVO",2,IF(#REF!="VIH + PREVIO",3,0)))</f>
        <v>#REF!</v>
      </c>
      <c r="BC1664" s="10" t="e">
        <f>IF(#REF!="SI",1,IF(#REF!="NO",2,0))</f>
        <v>#REF!</v>
      </c>
      <c r="BD1664" s="10" t="e">
        <f>IF(#REF!="SI",1,IF(#REF!="NO",2,0))</f>
        <v>#REF!</v>
      </c>
      <c r="BE1664" s="10" t="e">
        <f>IF(OR(#REF!="VIH + PREVIO",#REF!="VIH + PREVIO",#REF!="VIH + PREVIO"),1,0)</f>
        <v>#REF!</v>
      </c>
      <c r="BF1664" s="13" t="e">
        <f>IF(OR(#REF!="POSITIVO",#REF!="NEGATIVO"),1,IF(#REF!="PACIENTE NO ACEPTA",2,IF(#REF!="VIH + PREVIO",3,0)))</f>
        <v>#REF!</v>
      </c>
      <c r="BG1664" s="10" t="e">
        <f t="shared" si="780"/>
        <v>#REF!</v>
      </c>
      <c r="BH1664" s="10" t="e">
        <f t="shared" si="781"/>
        <v>#REF!</v>
      </c>
      <c r="BI1664" s="10" t="e">
        <f t="shared" si="782"/>
        <v>#REF!</v>
      </c>
      <c r="BJ1664" s="10" t="e">
        <f t="shared" si="783"/>
        <v>#REF!</v>
      </c>
      <c r="BK1664" s="10" t="e">
        <f t="shared" si="784"/>
        <v>#REF!</v>
      </c>
      <c r="BL1664" s="10" t="e">
        <f t="shared" si="785"/>
        <v>#REF!</v>
      </c>
      <c r="BM1664" s="10" t="e">
        <f>IF(OR(BW1664=7,AQ1664=6),0,IF(#REF!="I",1,IF(#REF!="II",2,IF(#REF!="III",3,IF(#REF!="IV",4))))&amp;AP1664&amp;AQ1664&amp;AR1664&amp;AS1664&amp;AT1664&amp;AU1664&amp;AX1664)</f>
        <v>#REF!</v>
      </c>
      <c r="BN1664" s="10" t="e">
        <f t="shared" si="786"/>
        <v>#REF!</v>
      </c>
      <c r="BO1664" s="10" t="e">
        <f t="shared" si="787"/>
        <v>#REF!</v>
      </c>
      <c r="BP1664" s="10" t="e">
        <f t="shared" si="788"/>
        <v>#REF!</v>
      </c>
      <c r="BQ1664" s="10" t="e">
        <f t="shared" si="789"/>
        <v>#REF!</v>
      </c>
      <c r="BR1664" s="10" t="e">
        <f t="shared" si="790"/>
        <v>#REF!</v>
      </c>
      <c r="BS1664" s="10" t="e">
        <f t="shared" si="791"/>
        <v>#REF!</v>
      </c>
      <c r="BT1664" s="10" t="e">
        <f>IF(OR(BW1664=7,AQ1664=6),0,AO1664&amp;IF(#REF!="SI",1,IF(#REF!="NO",2,IF(#REF!="VIH + PREVIO",3,0))))</f>
        <v>#REF!</v>
      </c>
      <c r="BU1664" s="10" t="e">
        <f>IF(OR(BW1664=7,AQ1664=6),0,IF(#REF!="-",1,0))</f>
        <v>#REF!</v>
      </c>
      <c r="BV1664" s="10" t="e">
        <f t="shared" si="792"/>
        <v>#REF!</v>
      </c>
      <c r="BW16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4" s="10" t="e">
        <f t="shared" si="797"/>
        <v>#REF!</v>
      </c>
      <c r="BY1664" s="10" t="e">
        <f t="shared" si="793"/>
        <v>#REF!</v>
      </c>
      <c r="BZ1664" s="10" t="e">
        <f t="shared" si="798"/>
        <v>#REF!</v>
      </c>
      <c r="CA1664" s="10"/>
    </row>
    <row r="1665" spans="1:79" ht="23.25" customHeight="1" x14ac:dyDescent="0.3">
      <c r="A1665" s="7">
        <v>1663</v>
      </c>
      <c r="B1665" s="43"/>
      <c r="C1665" s="44"/>
      <c r="D1665" s="45"/>
      <c r="E1665" s="46"/>
      <c r="F1665" s="46"/>
      <c r="G1665" s="46"/>
      <c r="H1665" s="50"/>
      <c r="I1665" s="51"/>
      <c r="J1665" s="52"/>
      <c r="K1665" s="51"/>
      <c r="L1665" s="53"/>
      <c r="M1665" s="54"/>
      <c r="N1665" s="43"/>
      <c r="O1665" s="55"/>
      <c r="P1665" s="46"/>
      <c r="Q1665" s="46"/>
      <c r="R1665" s="46"/>
      <c r="S1665" s="43"/>
      <c r="T1665" s="56"/>
      <c r="U1665" s="46"/>
      <c r="V1665" s="57"/>
      <c r="W1665" s="58"/>
      <c r="X1665" s="57"/>
      <c r="Y1665" s="46"/>
      <c r="Z1665" s="57"/>
      <c r="AA1665" s="59"/>
      <c r="AB1665" s="60"/>
      <c r="AJ1665" s="11">
        <f t="shared" si="796"/>
        <v>13</v>
      </c>
      <c r="AK1665" s="11">
        <f t="shared" si="799"/>
        <v>0</v>
      </c>
      <c r="AL1665" s="11">
        <f t="shared" si="800"/>
        <v>0</v>
      </c>
      <c r="AM1665" s="11">
        <f t="shared" si="801"/>
        <v>0</v>
      </c>
      <c r="AN1665" s="11">
        <f t="shared" si="802"/>
        <v>0</v>
      </c>
      <c r="AO1665" s="4" t="e">
        <f>IF(#REF!="I",1,IF(#REF!="II",2,IF(#REF!="III",3,IF(#REF!="IV",4))))</f>
        <v>#REF!</v>
      </c>
      <c r="AP1665" s="11" t="e">
        <f>IF(#REF!="PULMONAR",1,IF(AND(#REF!="EXTRAPULMONAR",#REF!&lt;&gt;"MENINGEA"),2,IF(AND(#REF!="EXTRAPULMONAR",#REF!="MENINGEA"),3,)))</f>
        <v>#REF!</v>
      </c>
      <c r="AQ16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5" s="4">
        <f t="shared" si="803"/>
        <v>0</v>
      </c>
      <c r="AS1665" s="10">
        <f t="shared" si="804"/>
        <v>0</v>
      </c>
      <c r="AT1665" s="10">
        <f t="shared" si="805"/>
        <v>0</v>
      </c>
      <c r="AU1665" s="10" t="str">
        <f t="shared" si="806"/>
        <v>0</v>
      </c>
      <c r="AV1665" s="11" t="e">
        <f t="shared" si="807"/>
        <v>#N/A</v>
      </c>
      <c r="AW1665" s="4" t="e">
        <f t="shared" si="808"/>
        <v>#N/A</v>
      </c>
      <c r="AX1665" s="10" t="e">
        <f t="shared" si="794"/>
        <v>#N/A</v>
      </c>
      <c r="AY1665" s="10" t="e">
        <f t="shared" si="795"/>
        <v>#N/A</v>
      </c>
      <c r="AZ1665" s="10" t="e">
        <f t="shared" si="779"/>
        <v>#REF!</v>
      </c>
      <c r="BA1665" s="12" t="e">
        <f>IF(BW1665=7,0,AJ1665&amp;IF(#REF!="SI",1,IF(#REF!="NO",2,IF(#REF!="VIH + PREVIO",3,0))))</f>
        <v>#REF!</v>
      </c>
      <c r="BB1665" s="13" t="e">
        <f>IF(AND(#REF!="POSITIVO",#REF!="POSITIVO"),1,IF(#REF!="NEGATIVO",2,IF(#REF!="VIH + PREVIO",3,0)))</f>
        <v>#REF!</v>
      </c>
      <c r="BC1665" s="10" t="e">
        <f>IF(#REF!="SI",1,IF(#REF!="NO",2,0))</f>
        <v>#REF!</v>
      </c>
      <c r="BD1665" s="10" t="e">
        <f>IF(#REF!="SI",1,IF(#REF!="NO",2,0))</f>
        <v>#REF!</v>
      </c>
      <c r="BE1665" s="10" t="e">
        <f>IF(OR(#REF!="VIH + PREVIO",#REF!="VIH + PREVIO",#REF!="VIH + PREVIO"),1,0)</f>
        <v>#REF!</v>
      </c>
      <c r="BF1665" s="13" t="e">
        <f>IF(OR(#REF!="POSITIVO",#REF!="NEGATIVO"),1,IF(#REF!="PACIENTE NO ACEPTA",2,IF(#REF!="VIH + PREVIO",3,0)))</f>
        <v>#REF!</v>
      </c>
      <c r="BG1665" s="10" t="e">
        <f t="shared" si="780"/>
        <v>#REF!</v>
      </c>
      <c r="BH1665" s="10" t="e">
        <f t="shared" si="781"/>
        <v>#REF!</v>
      </c>
      <c r="BI1665" s="10" t="e">
        <f t="shared" si="782"/>
        <v>#REF!</v>
      </c>
      <c r="BJ1665" s="10" t="e">
        <f t="shared" si="783"/>
        <v>#REF!</v>
      </c>
      <c r="BK1665" s="10" t="e">
        <f t="shared" si="784"/>
        <v>#REF!</v>
      </c>
      <c r="BL1665" s="10" t="e">
        <f t="shared" si="785"/>
        <v>#REF!</v>
      </c>
      <c r="BM1665" s="10" t="e">
        <f>IF(OR(BW1665=7,AQ1665=6),0,IF(#REF!="I",1,IF(#REF!="II",2,IF(#REF!="III",3,IF(#REF!="IV",4))))&amp;AP1665&amp;AQ1665&amp;AR1665&amp;AS1665&amp;AT1665&amp;AU1665&amp;AX1665)</f>
        <v>#REF!</v>
      </c>
      <c r="BN1665" s="10" t="e">
        <f t="shared" si="786"/>
        <v>#REF!</v>
      </c>
      <c r="BO1665" s="10" t="e">
        <f t="shared" si="787"/>
        <v>#REF!</v>
      </c>
      <c r="BP1665" s="10" t="e">
        <f t="shared" si="788"/>
        <v>#REF!</v>
      </c>
      <c r="BQ1665" s="10" t="e">
        <f t="shared" si="789"/>
        <v>#REF!</v>
      </c>
      <c r="BR1665" s="10" t="e">
        <f t="shared" si="790"/>
        <v>#REF!</v>
      </c>
      <c r="BS1665" s="10" t="e">
        <f t="shared" si="791"/>
        <v>#REF!</v>
      </c>
      <c r="BT1665" s="10" t="e">
        <f>IF(OR(BW1665=7,AQ1665=6),0,AO1665&amp;IF(#REF!="SI",1,IF(#REF!="NO",2,IF(#REF!="VIH + PREVIO",3,0))))</f>
        <v>#REF!</v>
      </c>
      <c r="BU1665" s="10" t="e">
        <f>IF(OR(BW1665=7,AQ1665=6),0,IF(#REF!="-",1,0))</f>
        <v>#REF!</v>
      </c>
      <c r="BV1665" s="10" t="e">
        <f t="shared" si="792"/>
        <v>#REF!</v>
      </c>
      <c r="BW16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5" s="10" t="e">
        <f t="shared" si="797"/>
        <v>#REF!</v>
      </c>
      <c r="BY1665" s="10" t="e">
        <f t="shared" si="793"/>
        <v>#REF!</v>
      </c>
      <c r="BZ1665" s="10" t="e">
        <f t="shared" si="798"/>
        <v>#REF!</v>
      </c>
      <c r="CA1665" s="10"/>
    </row>
    <row r="1666" spans="1:79" ht="23.25" customHeight="1" x14ac:dyDescent="0.3">
      <c r="A1666" s="7">
        <v>1664</v>
      </c>
      <c r="B1666" s="43"/>
      <c r="C1666" s="44"/>
      <c r="D1666" s="45"/>
      <c r="E1666" s="46"/>
      <c r="F1666" s="46"/>
      <c r="G1666" s="46"/>
      <c r="H1666" s="50"/>
      <c r="I1666" s="51"/>
      <c r="J1666" s="52"/>
      <c r="K1666" s="51"/>
      <c r="L1666" s="53"/>
      <c r="M1666" s="54"/>
      <c r="N1666" s="43"/>
      <c r="O1666" s="55"/>
      <c r="P1666" s="46"/>
      <c r="Q1666" s="46"/>
      <c r="R1666" s="46"/>
      <c r="S1666" s="43"/>
      <c r="T1666" s="56"/>
      <c r="U1666" s="46"/>
      <c r="V1666" s="57"/>
      <c r="W1666" s="58"/>
      <c r="X1666" s="57"/>
      <c r="Y1666" s="46"/>
      <c r="Z1666" s="57"/>
      <c r="AA1666" s="59"/>
      <c r="AB1666" s="60"/>
      <c r="AJ1666" s="11">
        <f t="shared" si="796"/>
        <v>13</v>
      </c>
      <c r="AK1666" s="11">
        <f t="shared" si="799"/>
        <v>0</v>
      </c>
      <c r="AL1666" s="11">
        <f t="shared" si="800"/>
        <v>0</v>
      </c>
      <c r="AM1666" s="11">
        <f t="shared" si="801"/>
        <v>0</v>
      </c>
      <c r="AN1666" s="11">
        <f t="shared" si="802"/>
        <v>0</v>
      </c>
      <c r="AO1666" s="4" t="e">
        <f>IF(#REF!="I",1,IF(#REF!="II",2,IF(#REF!="III",3,IF(#REF!="IV",4))))</f>
        <v>#REF!</v>
      </c>
      <c r="AP1666" s="11" t="e">
        <f>IF(#REF!="PULMONAR",1,IF(AND(#REF!="EXTRAPULMONAR",#REF!&lt;&gt;"MENINGEA"),2,IF(AND(#REF!="EXTRAPULMONAR",#REF!="MENINGEA"),3,)))</f>
        <v>#REF!</v>
      </c>
      <c r="AQ16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6" s="4">
        <f t="shared" si="803"/>
        <v>0</v>
      </c>
      <c r="AS1666" s="10">
        <f t="shared" si="804"/>
        <v>0</v>
      </c>
      <c r="AT1666" s="10">
        <f t="shared" si="805"/>
        <v>0</v>
      </c>
      <c r="AU1666" s="10" t="str">
        <f t="shared" si="806"/>
        <v>0</v>
      </c>
      <c r="AV1666" s="11" t="e">
        <f t="shared" si="807"/>
        <v>#N/A</v>
      </c>
      <c r="AW1666" s="4" t="e">
        <f t="shared" si="808"/>
        <v>#N/A</v>
      </c>
      <c r="AX1666" s="10" t="e">
        <f t="shared" si="794"/>
        <v>#N/A</v>
      </c>
      <c r="AY1666" s="10" t="e">
        <f t="shared" si="795"/>
        <v>#N/A</v>
      </c>
      <c r="AZ1666" s="10" t="e">
        <f t="shared" si="779"/>
        <v>#REF!</v>
      </c>
      <c r="BA1666" s="12" t="e">
        <f>IF(BW1666=7,0,AJ1666&amp;IF(#REF!="SI",1,IF(#REF!="NO",2,IF(#REF!="VIH + PREVIO",3,0))))</f>
        <v>#REF!</v>
      </c>
      <c r="BB1666" s="13" t="e">
        <f>IF(AND(#REF!="POSITIVO",#REF!="POSITIVO"),1,IF(#REF!="NEGATIVO",2,IF(#REF!="VIH + PREVIO",3,0)))</f>
        <v>#REF!</v>
      </c>
      <c r="BC1666" s="10" t="e">
        <f>IF(#REF!="SI",1,IF(#REF!="NO",2,0))</f>
        <v>#REF!</v>
      </c>
      <c r="BD1666" s="10" t="e">
        <f>IF(#REF!="SI",1,IF(#REF!="NO",2,0))</f>
        <v>#REF!</v>
      </c>
      <c r="BE1666" s="10" t="e">
        <f>IF(OR(#REF!="VIH + PREVIO",#REF!="VIH + PREVIO",#REF!="VIH + PREVIO"),1,0)</f>
        <v>#REF!</v>
      </c>
      <c r="BF1666" s="13" t="e">
        <f>IF(OR(#REF!="POSITIVO",#REF!="NEGATIVO"),1,IF(#REF!="PACIENTE NO ACEPTA",2,IF(#REF!="VIH + PREVIO",3,0)))</f>
        <v>#REF!</v>
      </c>
      <c r="BG1666" s="10" t="e">
        <f t="shared" si="780"/>
        <v>#REF!</v>
      </c>
      <c r="BH1666" s="10" t="e">
        <f t="shared" si="781"/>
        <v>#REF!</v>
      </c>
      <c r="BI1666" s="10" t="e">
        <f t="shared" si="782"/>
        <v>#REF!</v>
      </c>
      <c r="BJ1666" s="10" t="e">
        <f t="shared" si="783"/>
        <v>#REF!</v>
      </c>
      <c r="BK1666" s="10" t="e">
        <f t="shared" si="784"/>
        <v>#REF!</v>
      </c>
      <c r="BL1666" s="10" t="e">
        <f t="shared" si="785"/>
        <v>#REF!</v>
      </c>
      <c r="BM1666" s="10" t="e">
        <f>IF(OR(BW1666=7,AQ1666=6),0,IF(#REF!="I",1,IF(#REF!="II",2,IF(#REF!="III",3,IF(#REF!="IV",4))))&amp;AP1666&amp;AQ1666&amp;AR1666&amp;AS1666&amp;AT1666&amp;AU1666&amp;AX1666)</f>
        <v>#REF!</v>
      </c>
      <c r="BN1666" s="10" t="e">
        <f t="shared" si="786"/>
        <v>#REF!</v>
      </c>
      <c r="BO1666" s="10" t="e">
        <f t="shared" si="787"/>
        <v>#REF!</v>
      </c>
      <c r="BP1666" s="10" t="e">
        <f t="shared" si="788"/>
        <v>#REF!</v>
      </c>
      <c r="BQ1666" s="10" t="e">
        <f t="shared" si="789"/>
        <v>#REF!</v>
      </c>
      <c r="BR1666" s="10" t="e">
        <f t="shared" si="790"/>
        <v>#REF!</v>
      </c>
      <c r="BS1666" s="10" t="e">
        <f t="shared" si="791"/>
        <v>#REF!</v>
      </c>
      <c r="BT1666" s="10" t="e">
        <f>IF(OR(BW1666=7,AQ1666=6),0,AO1666&amp;IF(#REF!="SI",1,IF(#REF!="NO",2,IF(#REF!="VIH + PREVIO",3,0))))</f>
        <v>#REF!</v>
      </c>
      <c r="BU1666" s="10" t="e">
        <f>IF(OR(BW1666=7,AQ1666=6),0,IF(#REF!="-",1,0))</f>
        <v>#REF!</v>
      </c>
      <c r="BV1666" s="10" t="e">
        <f t="shared" si="792"/>
        <v>#REF!</v>
      </c>
      <c r="BW16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6" s="10" t="e">
        <f t="shared" si="797"/>
        <v>#REF!</v>
      </c>
      <c r="BY1666" s="10" t="e">
        <f t="shared" si="793"/>
        <v>#REF!</v>
      </c>
      <c r="BZ1666" s="10" t="e">
        <f t="shared" si="798"/>
        <v>#REF!</v>
      </c>
      <c r="CA1666" s="10"/>
    </row>
    <row r="1667" spans="1:79" ht="23.25" customHeight="1" x14ac:dyDescent="0.3">
      <c r="A1667" s="7">
        <v>1665</v>
      </c>
      <c r="B1667" s="43"/>
      <c r="C1667" s="44"/>
      <c r="D1667" s="45"/>
      <c r="E1667" s="46"/>
      <c r="F1667" s="46"/>
      <c r="G1667" s="46"/>
      <c r="H1667" s="50"/>
      <c r="I1667" s="51"/>
      <c r="J1667" s="52"/>
      <c r="K1667" s="51"/>
      <c r="L1667" s="53"/>
      <c r="M1667" s="54"/>
      <c r="N1667" s="43"/>
      <c r="O1667" s="55"/>
      <c r="P1667" s="46"/>
      <c r="Q1667" s="46"/>
      <c r="R1667" s="46"/>
      <c r="S1667" s="43"/>
      <c r="T1667" s="56"/>
      <c r="U1667" s="46"/>
      <c r="V1667" s="57"/>
      <c r="W1667" s="58"/>
      <c r="X1667" s="57"/>
      <c r="Y1667" s="46"/>
      <c r="Z1667" s="57"/>
      <c r="AA1667" s="59"/>
      <c r="AB1667" s="60"/>
      <c r="AJ1667" s="11">
        <f t="shared" si="796"/>
        <v>13</v>
      </c>
      <c r="AK1667" s="11">
        <f t="shared" si="799"/>
        <v>0</v>
      </c>
      <c r="AL1667" s="11">
        <f t="shared" si="800"/>
        <v>0</v>
      </c>
      <c r="AM1667" s="11">
        <f t="shared" si="801"/>
        <v>0</v>
      </c>
      <c r="AN1667" s="11">
        <f t="shared" si="802"/>
        <v>0</v>
      </c>
      <c r="AO1667" s="4" t="e">
        <f>IF(#REF!="I",1,IF(#REF!="II",2,IF(#REF!="III",3,IF(#REF!="IV",4))))</f>
        <v>#REF!</v>
      </c>
      <c r="AP1667" s="11" t="e">
        <f>IF(#REF!="PULMONAR",1,IF(AND(#REF!="EXTRAPULMONAR",#REF!&lt;&gt;"MENINGEA"),2,IF(AND(#REF!="EXTRAPULMONAR",#REF!="MENINGEA"),3,)))</f>
        <v>#REF!</v>
      </c>
      <c r="AQ16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7" s="4">
        <f t="shared" si="803"/>
        <v>0</v>
      </c>
      <c r="AS1667" s="10">
        <f t="shared" si="804"/>
        <v>0</v>
      </c>
      <c r="AT1667" s="10">
        <f t="shared" si="805"/>
        <v>0</v>
      </c>
      <c r="AU1667" s="10" t="str">
        <f t="shared" si="806"/>
        <v>0</v>
      </c>
      <c r="AV1667" s="11" t="e">
        <f t="shared" si="807"/>
        <v>#N/A</v>
      </c>
      <c r="AW1667" s="4" t="e">
        <f t="shared" si="808"/>
        <v>#N/A</v>
      </c>
      <c r="AX1667" s="10" t="e">
        <f t="shared" si="794"/>
        <v>#N/A</v>
      </c>
      <c r="AY1667" s="10" t="e">
        <f t="shared" si="795"/>
        <v>#N/A</v>
      </c>
      <c r="AZ1667" s="10" t="e">
        <f t="shared" si="779"/>
        <v>#REF!</v>
      </c>
      <c r="BA1667" s="12" t="e">
        <f>IF(BW1667=7,0,AJ1667&amp;IF(#REF!="SI",1,IF(#REF!="NO",2,IF(#REF!="VIH + PREVIO",3,0))))</f>
        <v>#REF!</v>
      </c>
      <c r="BB1667" s="13" t="e">
        <f>IF(AND(#REF!="POSITIVO",#REF!="POSITIVO"),1,IF(#REF!="NEGATIVO",2,IF(#REF!="VIH + PREVIO",3,0)))</f>
        <v>#REF!</v>
      </c>
      <c r="BC1667" s="10" t="e">
        <f>IF(#REF!="SI",1,IF(#REF!="NO",2,0))</f>
        <v>#REF!</v>
      </c>
      <c r="BD1667" s="10" t="e">
        <f>IF(#REF!="SI",1,IF(#REF!="NO",2,0))</f>
        <v>#REF!</v>
      </c>
      <c r="BE1667" s="10" t="e">
        <f>IF(OR(#REF!="VIH + PREVIO",#REF!="VIH + PREVIO",#REF!="VIH + PREVIO"),1,0)</f>
        <v>#REF!</v>
      </c>
      <c r="BF1667" s="13" t="e">
        <f>IF(OR(#REF!="POSITIVO",#REF!="NEGATIVO"),1,IF(#REF!="PACIENTE NO ACEPTA",2,IF(#REF!="VIH + PREVIO",3,0)))</f>
        <v>#REF!</v>
      </c>
      <c r="BG1667" s="10" t="e">
        <f t="shared" si="780"/>
        <v>#REF!</v>
      </c>
      <c r="BH1667" s="10" t="e">
        <f t="shared" si="781"/>
        <v>#REF!</v>
      </c>
      <c r="BI1667" s="10" t="e">
        <f t="shared" si="782"/>
        <v>#REF!</v>
      </c>
      <c r="BJ1667" s="10" t="e">
        <f t="shared" si="783"/>
        <v>#REF!</v>
      </c>
      <c r="BK1667" s="10" t="e">
        <f t="shared" si="784"/>
        <v>#REF!</v>
      </c>
      <c r="BL1667" s="10" t="e">
        <f t="shared" si="785"/>
        <v>#REF!</v>
      </c>
      <c r="BM1667" s="10" t="e">
        <f>IF(OR(BW1667=7,AQ1667=6),0,IF(#REF!="I",1,IF(#REF!="II",2,IF(#REF!="III",3,IF(#REF!="IV",4))))&amp;AP1667&amp;AQ1667&amp;AR1667&amp;AS1667&amp;AT1667&amp;AU1667&amp;AX1667)</f>
        <v>#REF!</v>
      </c>
      <c r="BN1667" s="10" t="e">
        <f t="shared" si="786"/>
        <v>#REF!</v>
      </c>
      <c r="BO1667" s="10" t="e">
        <f t="shared" si="787"/>
        <v>#REF!</v>
      </c>
      <c r="BP1667" s="10" t="e">
        <f t="shared" si="788"/>
        <v>#REF!</v>
      </c>
      <c r="BQ1667" s="10" t="e">
        <f t="shared" si="789"/>
        <v>#REF!</v>
      </c>
      <c r="BR1667" s="10" t="e">
        <f t="shared" si="790"/>
        <v>#REF!</v>
      </c>
      <c r="BS1667" s="10" t="e">
        <f t="shared" si="791"/>
        <v>#REF!</v>
      </c>
      <c r="BT1667" s="10" t="e">
        <f>IF(OR(BW1667=7,AQ1667=6),0,AO1667&amp;IF(#REF!="SI",1,IF(#REF!="NO",2,IF(#REF!="VIH + PREVIO",3,0))))</f>
        <v>#REF!</v>
      </c>
      <c r="BU1667" s="10" t="e">
        <f>IF(OR(BW1667=7,AQ1667=6),0,IF(#REF!="-",1,0))</f>
        <v>#REF!</v>
      </c>
      <c r="BV1667" s="10" t="e">
        <f t="shared" si="792"/>
        <v>#REF!</v>
      </c>
      <c r="BW16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7" s="10" t="e">
        <f t="shared" si="797"/>
        <v>#REF!</v>
      </c>
      <c r="BY1667" s="10" t="e">
        <f t="shared" si="793"/>
        <v>#REF!</v>
      </c>
      <c r="BZ1667" s="10" t="e">
        <f t="shared" si="798"/>
        <v>#REF!</v>
      </c>
      <c r="CA1667" s="10"/>
    </row>
    <row r="1668" spans="1:79" ht="23.25" customHeight="1" x14ac:dyDescent="0.3">
      <c r="A1668" s="7">
        <v>1666</v>
      </c>
      <c r="B1668" s="43"/>
      <c r="C1668" s="44"/>
      <c r="D1668" s="45"/>
      <c r="E1668" s="46"/>
      <c r="F1668" s="46"/>
      <c r="G1668" s="46"/>
      <c r="H1668" s="50"/>
      <c r="I1668" s="51"/>
      <c r="J1668" s="52"/>
      <c r="K1668" s="51"/>
      <c r="L1668" s="53"/>
      <c r="M1668" s="54"/>
      <c r="N1668" s="43"/>
      <c r="O1668" s="55"/>
      <c r="P1668" s="46"/>
      <c r="Q1668" s="46"/>
      <c r="R1668" s="46"/>
      <c r="S1668" s="43"/>
      <c r="T1668" s="56"/>
      <c r="U1668" s="46"/>
      <c r="V1668" s="57"/>
      <c r="W1668" s="58"/>
      <c r="X1668" s="57"/>
      <c r="Y1668" s="46"/>
      <c r="Z1668" s="57"/>
      <c r="AA1668" s="59"/>
      <c r="AB1668" s="60"/>
      <c r="AJ1668" s="11">
        <f t="shared" si="796"/>
        <v>13</v>
      </c>
      <c r="AK1668" s="11">
        <f t="shared" si="799"/>
        <v>0</v>
      </c>
      <c r="AL1668" s="11">
        <f t="shared" si="800"/>
        <v>0</v>
      </c>
      <c r="AM1668" s="11">
        <f t="shared" si="801"/>
        <v>0</v>
      </c>
      <c r="AN1668" s="11">
        <f t="shared" si="802"/>
        <v>0</v>
      </c>
      <c r="AO1668" s="4" t="e">
        <f>IF(#REF!="I",1,IF(#REF!="II",2,IF(#REF!="III",3,IF(#REF!="IV",4))))</f>
        <v>#REF!</v>
      </c>
      <c r="AP1668" s="11" t="e">
        <f>IF(#REF!="PULMONAR",1,IF(AND(#REF!="EXTRAPULMONAR",#REF!&lt;&gt;"MENINGEA"),2,IF(AND(#REF!="EXTRAPULMONAR",#REF!="MENINGEA"),3,)))</f>
        <v>#REF!</v>
      </c>
      <c r="AQ16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8" s="4">
        <f t="shared" si="803"/>
        <v>0</v>
      </c>
      <c r="AS1668" s="10">
        <f t="shared" si="804"/>
        <v>0</v>
      </c>
      <c r="AT1668" s="10">
        <f t="shared" si="805"/>
        <v>0</v>
      </c>
      <c r="AU1668" s="10" t="str">
        <f t="shared" si="806"/>
        <v>0</v>
      </c>
      <c r="AV1668" s="11" t="e">
        <f t="shared" si="807"/>
        <v>#N/A</v>
      </c>
      <c r="AW1668" s="4" t="e">
        <f t="shared" si="808"/>
        <v>#N/A</v>
      </c>
      <c r="AX1668" s="10" t="e">
        <f t="shared" si="794"/>
        <v>#N/A</v>
      </c>
      <c r="AY1668" s="10" t="e">
        <f t="shared" si="795"/>
        <v>#N/A</v>
      </c>
      <c r="AZ1668" s="10" t="e">
        <f t="shared" ref="AZ1668:AZ1731" si="809">IF(OR(BW1668=7,AQ1668=6),0,(AJ1668&amp;AP1668&amp;AQ1668&amp;AR1668&amp;AS1668&amp;AT1668&amp;AU1668&amp;AX1668))</f>
        <v>#REF!</v>
      </c>
      <c r="BA1668" s="12" t="e">
        <f>IF(BW1668=7,0,AJ1668&amp;IF(#REF!="SI",1,IF(#REF!="NO",2,IF(#REF!="VIH + PREVIO",3,0))))</f>
        <v>#REF!</v>
      </c>
      <c r="BB1668" s="13" t="e">
        <f>IF(AND(#REF!="POSITIVO",#REF!="POSITIVO"),1,IF(#REF!="NEGATIVO",2,IF(#REF!="VIH + PREVIO",3,0)))</f>
        <v>#REF!</v>
      </c>
      <c r="BC1668" s="10" t="e">
        <f>IF(#REF!="SI",1,IF(#REF!="NO",2,0))</f>
        <v>#REF!</v>
      </c>
      <c r="BD1668" s="10" t="e">
        <f>IF(#REF!="SI",1,IF(#REF!="NO",2,0))</f>
        <v>#REF!</v>
      </c>
      <c r="BE1668" s="10" t="e">
        <f>IF(OR(#REF!="VIH + PREVIO",#REF!="VIH + PREVIO",#REF!="VIH + PREVIO"),1,0)</f>
        <v>#REF!</v>
      </c>
      <c r="BF1668" s="13" t="e">
        <f>IF(OR(#REF!="POSITIVO",#REF!="NEGATIVO"),1,IF(#REF!="PACIENTE NO ACEPTA",2,IF(#REF!="VIH + PREVIO",3,0)))</f>
        <v>#REF!</v>
      </c>
      <c r="BG1668" s="10" t="e">
        <f t="shared" ref="BG1668:BG1731" si="810">IF(OR(BW1668=7,AQ1668=6),0,AJ1668&amp;AP1668&amp;BB1668&amp;BC1668&amp;BD1668&amp;AX1668&amp;AU1668)</f>
        <v>#REF!</v>
      </c>
      <c r="BH1668" s="10" t="e">
        <f t="shared" ref="BH1668:BH1731" si="811">IF(OR(BW1668=7,AQ1668=6),0,AJ1668&amp;BE1668)</f>
        <v>#REF!</v>
      </c>
      <c r="BI1668" s="10" t="e">
        <f t="shared" ref="BI1668:BI1731" si="812">IF(OR(BW1668=7,AQ1668=6),0,AJ1668&amp;BB1668)</f>
        <v>#REF!</v>
      </c>
      <c r="BJ1668" s="10" t="e">
        <f t="shared" ref="BJ1668:BJ1731" si="813">IF(OR(BW1668=7,AQ1668=6),0,AJ1668&amp;BC1668)</f>
        <v>#REF!</v>
      </c>
      <c r="BK1668" s="10" t="e">
        <f t="shared" ref="BK1668:BK1731" si="814">IF(OR(BW1668=7,AQ1668=6),0,AJ1668&amp;BD1668)</f>
        <v>#REF!</v>
      </c>
      <c r="BL1668" s="10" t="e">
        <f t="shared" ref="BL1668:BL1731" si="815">IF(OR(BW1668=7,AQ1668=6),0,AJ1668&amp;BF1668)</f>
        <v>#REF!</v>
      </c>
      <c r="BM1668" s="10" t="e">
        <f>IF(OR(BW1668=7,AQ1668=6),0,IF(#REF!="I",1,IF(#REF!="II",2,IF(#REF!="III",3,IF(#REF!="IV",4))))&amp;AP1668&amp;AQ1668&amp;AR1668&amp;AS1668&amp;AT1668&amp;AU1668&amp;AX1668)</f>
        <v>#REF!</v>
      </c>
      <c r="BN1668" s="10" t="e">
        <f t="shared" ref="BN1668:BN1731" si="816">IF(OR(BW1668=7,AQ1668=6),0,AO1668&amp;BE1668)</f>
        <v>#REF!</v>
      </c>
      <c r="BO1668" s="10" t="e">
        <f t="shared" ref="BO1668:BO1731" si="817">IF(OR(BW1668=7,AQ1668=6),0,AO1668&amp;BB1668)</f>
        <v>#REF!</v>
      </c>
      <c r="BP1668" s="10" t="e">
        <f t="shared" ref="BP1668:BP1731" si="818">IF(OR(BW1668=7,AQ1668=6),0,AO1668&amp;BC1668)</f>
        <v>#REF!</v>
      </c>
      <c r="BQ1668" s="10" t="e">
        <f t="shared" ref="BQ1668:BQ1731" si="819">IF(OR(BW1668=7,AQ1668=6),0,AO1668&amp;BD1668)</f>
        <v>#REF!</v>
      </c>
      <c r="BR1668" s="10" t="e">
        <f t="shared" ref="BR1668:BR1731" si="820">IF(OR(BW1668=7,AQ1668=6),0,AO1668&amp;BF1668)</f>
        <v>#REF!</v>
      </c>
      <c r="BS1668" s="10" t="e">
        <f t="shared" ref="BS1668:BS1731" si="821">IF(OR(BW1668=7,AQ1668=6),0,AO1668&amp;AP1668&amp;BB1668&amp;BC1668&amp;BD1668&amp;AX1668&amp;AU1668)</f>
        <v>#REF!</v>
      </c>
      <c r="BT1668" s="10" t="e">
        <f>IF(OR(BW1668=7,AQ1668=6),0,AO1668&amp;IF(#REF!="SI",1,IF(#REF!="NO",2,IF(#REF!="VIH + PREVIO",3,0))))</f>
        <v>#REF!</v>
      </c>
      <c r="BU1668" s="10" t="e">
        <f>IF(OR(BW1668=7,AQ1668=6),0,IF(#REF!="-",1,0))</f>
        <v>#REF!</v>
      </c>
      <c r="BV1668" s="10" t="e">
        <f t="shared" ref="BV1668:BV1731" si="822">IF(OR(BW1668=7,AQ1668=6),0,AO1668&amp;AP1668&amp;AQ1668&amp;BU1668)</f>
        <v>#REF!</v>
      </c>
      <c r="BW16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8" s="10" t="e">
        <f t="shared" si="797"/>
        <v>#REF!</v>
      </c>
      <c r="BY1668" s="10" t="e">
        <f t="shared" si="793"/>
        <v>#REF!</v>
      </c>
      <c r="BZ1668" s="10" t="e">
        <f t="shared" si="798"/>
        <v>#REF!</v>
      </c>
      <c r="CA1668" s="10"/>
    </row>
    <row r="1669" spans="1:79" ht="23.25" customHeight="1" x14ac:dyDescent="0.3">
      <c r="A1669" s="7">
        <v>1667</v>
      </c>
      <c r="B1669" s="43"/>
      <c r="C1669" s="44"/>
      <c r="D1669" s="45"/>
      <c r="E1669" s="46"/>
      <c r="F1669" s="46"/>
      <c r="G1669" s="46"/>
      <c r="H1669" s="50"/>
      <c r="I1669" s="51"/>
      <c r="J1669" s="52"/>
      <c r="K1669" s="51"/>
      <c r="L1669" s="53"/>
      <c r="M1669" s="54"/>
      <c r="N1669" s="43"/>
      <c r="O1669" s="55"/>
      <c r="P1669" s="46"/>
      <c r="Q1669" s="46"/>
      <c r="R1669" s="46"/>
      <c r="S1669" s="43"/>
      <c r="T1669" s="56"/>
      <c r="U1669" s="46"/>
      <c r="V1669" s="57"/>
      <c r="W1669" s="58"/>
      <c r="X1669" s="57"/>
      <c r="Y1669" s="46"/>
      <c r="Z1669" s="57"/>
      <c r="AA1669" s="59"/>
      <c r="AB1669" s="60"/>
      <c r="AJ1669" s="11">
        <f t="shared" si="796"/>
        <v>13</v>
      </c>
      <c r="AK1669" s="11">
        <f t="shared" si="799"/>
        <v>0</v>
      </c>
      <c r="AL1669" s="11">
        <f t="shared" si="800"/>
        <v>0</v>
      </c>
      <c r="AM1669" s="11">
        <f t="shared" si="801"/>
        <v>0</v>
      </c>
      <c r="AN1669" s="11">
        <f t="shared" si="802"/>
        <v>0</v>
      </c>
      <c r="AO1669" s="4" t="e">
        <f>IF(#REF!="I",1,IF(#REF!="II",2,IF(#REF!="III",3,IF(#REF!="IV",4))))</f>
        <v>#REF!</v>
      </c>
      <c r="AP1669" s="11" t="e">
        <f>IF(#REF!="PULMONAR",1,IF(AND(#REF!="EXTRAPULMONAR",#REF!&lt;&gt;"MENINGEA"),2,IF(AND(#REF!="EXTRAPULMONAR",#REF!="MENINGEA"),3,)))</f>
        <v>#REF!</v>
      </c>
      <c r="AQ16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69" s="4">
        <f t="shared" si="803"/>
        <v>0</v>
      </c>
      <c r="AS1669" s="10">
        <f t="shared" si="804"/>
        <v>0</v>
      </c>
      <c r="AT1669" s="10">
        <f t="shared" si="805"/>
        <v>0</v>
      </c>
      <c r="AU1669" s="10" t="str">
        <f t="shared" si="806"/>
        <v>0</v>
      </c>
      <c r="AV1669" s="11" t="e">
        <f t="shared" si="807"/>
        <v>#N/A</v>
      </c>
      <c r="AW1669" s="4" t="e">
        <f t="shared" si="808"/>
        <v>#N/A</v>
      </c>
      <c r="AX1669" s="10" t="e">
        <f t="shared" si="794"/>
        <v>#N/A</v>
      </c>
      <c r="AY1669" s="10" t="e">
        <f t="shared" si="795"/>
        <v>#N/A</v>
      </c>
      <c r="AZ1669" s="10" t="e">
        <f t="shared" si="809"/>
        <v>#REF!</v>
      </c>
      <c r="BA1669" s="12" t="e">
        <f>IF(BW1669=7,0,AJ1669&amp;IF(#REF!="SI",1,IF(#REF!="NO",2,IF(#REF!="VIH + PREVIO",3,0))))</f>
        <v>#REF!</v>
      </c>
      <c r="BB1669" s="13" t="e">
        <f>IF(AND(#REF!="POSITIVO",#REF!="POSITIVO"),1,IF(#REF!="NEGATIVO",2,IF(#REF!="VIH + PREVIO",3,0)))</f>
        <v>#REF!</v>
      </c>
      <c r="BC1669" s="10" t="e">
        <f>IF(#REF!="SI",1,IF(#REF!="NO",2,0))</f>
        <v>#REF!</v>
      </c>
      <c r="BD1669" s="10" t="e">
        <f>IF(#REF!="SI",1,IF(#REF!="NO",2,0))</f>
        <v>#REF!</v>
      </c>
      <c r="BE1669" s="10" t="e">
        <f>IF(OR(#REF!="VIH + PREVIO",#REF!="VIH + PREVIO",#REF!="VIH + PREVIO"),1,0)</f>
        <v>#REF!</v>
      </c>
      <c r="BF1669" s="13" t="e">
        <f>IF(OR(#REF!="POSITIVO",#REF!="NEGATIVO"),1,IF(#REF!="PACIENTE NO ACEPTA",2,IF(#REF!="VIH + PREVIO",3,0)))</f>
        <v>#REF!</v>
      </c>
      <c r="BG1669" s="10" t="e">
        <f t="shared" si="810"/>
        <v>#REF!</v>
      </c>
      <c r="BH1669" s="10" t="e">
        <f t="shared" si="811"/>
        <v>#REF!</v>
      </c>
      <c r="BI1669" s="10" t="e">
        <f t="shared" si="812"/>
        <v>#REF!</v>
      </c>
      <c r="BJ1669" s="10" t="e">
        <f t="shared" si="813"/>
        <v>#REF!</v>
      </c>
      <c r="BK1669" s="10" t="e">
        <f t="shared" si="814"/>
        <v>#REF!</v>
      </c>
      <c r="BL1669" s="10" t="e">
        <f t="shared" si="815"/>
        <v>#REF!</v>
      </c>
      <c r="BM1669" s="10" t="e">
        <f>IF(OR(BW1669=7,AQ1669=6),0,IF(#REF!="I",1,IF(#REF!="II",2,IF(#REF!="III",3,IF(#REF!="IV",4))))&amp;AP1669&amp;AQ1669&amp;AR1669&amp;AS1669&amp;AT1669&amp;AU1669&amp;AX1669)</f>
        <v>#REF!</v>
      </c>
      <c r="BN1669" s="10" t="e">
        <f t="shared" si="816"/>
        <v>#REF!</v>
      </c>
      <c r="BO1669" s="10" t="e">
        <f t="shared" si="817"/>
        <v>#REF!</v>
      </c>
      <c r="BP1669" s="10" t="e">
        <f t="shared" si="818"/>
        <v>#REF!</v>
      </c>
      <c r="BQ1669" s="10" t="e">
        <f t="shared" si="819"/>
        <v>#REF!</v>
      </c>
      <c r="BR1669" s="10" t="e">
        <f t="shared" si="820"/>
        <v>#REF!</v>
      </c>
      <c r="BS1669" s="10" t="e">
        <f t="shared" si="821"/>
        <v>#REF!</v>
      </c>
      <c r="BT1669" s="10" t="e">
        <f>IF(OR(BW1669=7,AQ1669=6),0,AO1669&amp;IF(#REF!="SI",1,IF(#REF!="NO",2,IF(#REF!="VIH + PREVIO",3,0))))</f>
        <v>#REF!</v>
      </c>
      <c r="BU1669" s="10" t="e">
        <f>IF(OR(BW1669=7,AQ1669=6),0,IF(#REF!="-",1,0))</f>
        <v>#REF!</v>
      </c>
      <c r="BV1669" s="10" t="e">
        <f t="shared" si="822"/>
        <v>#REF!</v>
      </c>
      <c r="BW16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69" s="10" t="e">
        <f t="shared" si="797"/>
        <v>#REF!</v>
      </c>
      <c r="BY1669" s="10" t="e">
        <f t="shared" ref="BY1669:BY1732" si="823">IF(AQ1669=6,0,AO1669&amp;AP1669&amp;BB1669&amp;AY1669&amp;BW1669)</f>
        <v>#REF!</v>
      </c>
      <c r="BZ1669" s="10" t="e">
        <f t="shared" si="798"/>
        <v>#REF!</v>
      </c>
      <c r="CA1669" s="10"/>
    </row>
    <row r="1670" spans="1:79" ht="23.25" customHeight="1" x14ac:dyDescent="0.3">
      <c r="A1670" s="7">
        <v>1668</v>
      </c>
      <c r="B1670" s="43"/>
      <c r="C1670" s="44"/>
      <c r="D1670" s="45"/>
      <c r="E1670" s="46"/>
      <c r="F1670" s="46"/>
      <c r="G1670" s="46"/>
      <c r="H1670" s="50"/>
      <c r="I1670" s="51"/>
      <c r="J1670" s="52"/>
      <c r="K1670" s="51"/>
      <c r="L1670" s="53"/>
      <c r="M1670" s="54"/>
      <c r="N1670" s="43"/>
      <c r="O1670" s="55"/>
      <c r="P1670" s="46"/>
      <c r="Q1670" s="46"/>
      <c r="R1670" s="46"/>
      <c r="S1670" s="43"/>
      <c r="T1670" s="56"/>
      <c r="U1670" s="46"/>
      <c r="V1670" s="57"/>
      <c r="W1670" s="58"/>
      <c r="X1670" s="57"/>
      <c r="Y1670" s="46"/>
      <c r="Z1670" s="57"/>
      <c r="AA1670" s="59"/>
      <c r="AB1670" s="60"/>
      <c r="AJ1670" s="11">
        <f t="shared" si="796"/>
        <v>13</v>
      </c>
      <c r="AK1670" s="11">
        <f t="shared" si="799"/>
        <v>0</v>
      </c>
      <c r="AL1670" s="11">
        <f t="shared" si="800"/>
        <v>0</v>
      </c>
      <c r="AM1670" s="11">
        <f t="shared" si="801"/>
        <v>0</v>
      </c>
      <c r="AN1670" s="11">
        <f t="shared" si="802"/>
        <v>0</v>
      </c>
      <c r="AO1670" s="4" t="e">
        <f>IF(#REF!="I",1,IF(#REF!="II",2,IF(#REF!="III",3,IF(#REF!="IV",4))))</f>
        <v>#REF!</v>
      </c>
      <c r="AP1670" s="11" t="e">
        <f>IF(#REF!="PULMONAR",1,IF(AND(#REF!="EXTRAPULMONAR",#REF!&lt;&gt;"MENINGEA"),2,IF(AND(#REF!="EXTRAPULMONAR",#REF!="MENINGEA"),3,)))</f>
        <v>#REF!</v>
      </c>
      <c r="AQ16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0" s="4">
        <f t="shared" si="803"/>
        <v>0</v>
      </c>
      <c r="AS1670" s="10">
        <f t="shared" si="804"/>
        <v>0</v>
      </c>
      <c r="AT1670" s="10">
        <f t="shared" si="805"/>
        <v>0</v>
      </c>
      <c r="AU1670" s="10" t="str">
        <f t="shared" si="806"/>
        <v>0</v>
      </c>
      <c r="AV1670" s="11" t="e">
        <f t="shared" si="807"/>
        <v>#N/A</v>
      </c>
      <c r="AW1670" s="4" t="e">
        <f t="shared" si="808"/>
        <v>#N/A</v>
      </c>
      <c r="AX1670" s="10" t="e">
        <f t="shared" si="794"/>
        <v>#N/A</v>
      </c>
      <c r="AY1670" s="10" t="e">
        <f t="shared" si="795"/>
        <v>#N/A</v>
      </c>
      <c r="AZ1670" s="10" t="e">
        <f t="shared" si="809"/>
        <v>#REF!</v>
      </c>
      <c r="BA1670" s="12" t="e">
        <f>IF(BW1670=7,0,AJ1670&amp;IF(#REF!="SI",1,IF(#REF!="NO",2,IF(#REF!="VIH + PREVIO",3,0))))</f>
        <v>#REF!</v>
      </c>
      <c r="BB1670" s="13" t="e">
        <f>IF(AND(#REF!="POSITIVO",#REF!="POSITIVO"),1,IF(#REF!="NEGATIVO",2,IF(#REF!="VIH + PREVIO",3,0)))</f>
        <v>#REF!</v>
      </c>
      <c r="BC1670" s="10" t="e">
        <f>IF(#REF!="SI",1,IF(#REF!="NO",2,0))</f>
        <v>#REF!</v>
      </c>
      <c r="BD1670" s="10" t="e">
        <f>IF(#REF!="SI",1,IF(#REF!="NO",2,0))</f>
        <v>#REF!</v>
      </c>
      <c r="BE1670" s="10" t="e">
        <f>IF(OR(#REF!="VIH + PREVIO",#REF!="VIH + PREVIO",#REF!="VIH + PREVIO"),1,0)</f>
        <v>#REF!</v>
      </c>
      <c r="BF1670" s="13" t="e">
        <f>IF(OR(#REF!="POSITIVO",#REF!="NEGATIVO"),1,IF(#REF!="PACIENTE NO ACEPTA",2,IF(#REF!="VIH + PREVIO",3,0)))</f>
        <v>#REF!</v>
      </c>
      <c r="BG1670" s="10" t="e">
        <f t="shared" si="810"/>
        <v>#REF!</v>
      </c>
      <c r="BH1670" s="10" t="e">
        <f t="shared" si="811"/>
        <v>#REF!</v>
      </c>
      <c r="BI1670" s="10" t="e">
        <f t="shared" si="812"/>
        <v>#REF!</v>
      </c>
      <c r="BJ1670" s="10" t="e">
        <f t="shared" si="813"/>
        <v>#REF!</v>
      </c>
      <c r="BK1670" s="10" t="e">
        <f t="shared" si="814"/>
        <v>#REF!</v>
      </c>
      <c r="BL1670" s="10" t="e">
        <f t="shared" si="815"/>
        <v>#REF!</v>
      </c>
      <c r="BM1670" s="10" t="e">
        <f>IF(OR(BW1670=7,AQ1670=6),0,IF(#REF!="I",1,IF(#REF!="II",2,IF(#REF!="III",3,IF(#REF!="IV",4))))&amp;AP1670&amp;AQ1670&amp;AR1670&amp;AS1670&amp;AT1670&amp;AU1670&amp;AX1670)</f>
        <v>#REF!</v>
      </c>
      <c r="BN1670" s="10" t="e">
        <f t="shared" si="816"/>
        <v>#REF!</v>
      </c>
      <c r="BO1670" s="10" t="e">
        <f t="shared" si="817"/>
        <v>#REF!</v>
      </c>
      <c r="BP1670" s="10" t="e">
        <f t="shared" si="818"/>
        <v>#REF!</v>
      </c>
      <c r="BQ1670" s="10" t="e">
        <f t="shared" si="819"/>
        <v>#REF!</v>
      </c>
      <c r="BR1670" s="10" t="e">
        <f t="shared" si="820"/>
        <v>#REF!</v>
      </c>
      <c r="BS1670" s="10" t="e">
        <f t="shared" si="821"/>
        <v>#REF!</v>
      </c>
      <c r="BT1670" s="10" t="e">
        <f>IF(OR(BW1670=7,AQ1670=6),0,AO1670&amp;IF(#REF!="SI",1,IF(#REF!="NO",2,IF(#REF!="VIH + PREVIO",3,0))))</f>
        <v>#REF!</v>
      </c>
      <c r="BU1670" s="10" t="e">
        <f>IF(OR(BW1670=7,AQ1670=6),0,IF(#REF!="-",1,0))</f>
        <v>#REF!</v>
      </c>
      <c r="BV1670" s="10" t="e">
        <f t="shared" si="822"/>
        <v>#REF!</v>
      </c>
      <c r="BW16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0" s="10" t="e">
        <f t="shared" si="797"/>
        <v>#REF!</v>
      </c>
      <c r="BY1670" s="10" t="e">
        <f t="shared" si="823"/>
        <v>#REF!</v>
      </c>
      <c r="BZ1670" s="10" t="e">
        <f t="shared" si="798"/>
        <v>#REF!</v>
      </c>
      <c r="CA1670" s="10"/>
    </row>
    <row r="1671" spans="1:79" ht="23.25" customHeight="1" x14ac:dyDescent="0.3">
      <c r="A1671" s="7">
        <v>1669</v>
      </c>
      <c r="B1671" s="43"/>
      <c r="C1671" s="44"/>
      <c r="D1671" s="45"/>
      <c r="E1671" s="46"/>
      <c r="F1671" s="46"/>
      <c r="G1671" s="46"/>
      <c r="H1671" s="50"/>
      <c r="I1671" s="51"/>
      <c r="J1671" s="52"/>
      <c r="K1671" s="51"/>
      <c r="L1671" s="53"/>
      <c r="M1671" s="54"/>
      <c r="N1671" s="43"/>
      <c r="O1671" s="55"/>
      <c r="P1671" s="46"/>
      <c r="Q1671" s="46"/>
      <c r="R1671" s="46"/>
      <c r="S1671" s="43"/>
      <c r="T1671" s="56"/>
      <c r="U1671" s="46"/>
      <c r="V1671" s="57"/>
      <c r="W1671" s="58"/>
      <c r="X1671" s="57"/>
      <c r="Y1671" s="46"/>
      <c r="Z1671" s="57"/>
      <c r="AA1671" s="59"/>
      <c r="AB1671" s="60"/>
      <c r="AJ1671" s="11">
        <f t="shared" si="796"/>
        <v>13</v>
      </c>
      <c r="AK1671" s="11">
        <f t="shared" si="799"/>
        <v>0</v>
      </c>
      <c r="AL1671" s="11">
        <f t="shared" si="800"/>
        <v>0</v>
      </c>
      <c r="AM1671" s="11">
        <f t="shared" si="801"/>
        <v>0</v>
      </c>
      <c r="AN1671" s="11">
        <f t="shared" si="802"/>
        <v>0</v>
      </c>
      <c r="AO1671" s="4" t="e">
        <f>IF(#REF!="I",1,IF(#REF!="II",2,IF(#REF!="III",3,IF(#REF!="IV",4))))</f>
        <v>#REF!</v>
      </c>
      <c r="AP1671" s="11" t="e">
        <f>IF(#REF!="PULMONAR",1,IF(AND(#REF!="EXTRAPULMONAR",#REF!&lt;&gt;"MENINGEA"),2,IF(AND(#REF!="EXTRAPULMONAR",#REF!="MENINGEA"),3,)))</f>
        <v>#REF!</v>
      </c>
      <c r="AQ16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1" s="4">
        <f t="shared" si="803"/>
        <v>0</v>
      </c>
      <c r="AS1671" s="10">
        <f t="shared" si="804"/>
        <v>0</v>
      </c>
      <c r="AT1671" s="10">
        <f t="shared" si="805"/>
        <v>0</v>
      </c>
      <c r="AU1671" s="10" t="str">
        <f t="shared" si="806"/>
        <v>0</v>
      </c>
      <c r="AV1671" s="11" t="e">
        <f t="shared" si="807"/>
        <v>#N/A</v>
      </c>
      <c r="AW1671" s="4" t="e">
        <f t="shared" si="808"/>
        <v>#N/A</v>
      </c>
      <c r="AX1671" s="10" t="e">
        <f t="shared" si="794"/>
        <v>#N/A</v>
      </c>
      <c r="AY1671" s="10" t="e">
        <f t="shared" si="795"/>
        <v>#N/A</v>
      </c>
      <c r="AZ1671" s="10" t="e">
        <f t="shared" si="809"/>
        <v>#REF!</v>
      </c>
      <c r="BA1671" s="12" t="e">
        <f>IF(BW1671=7,0,AJ1671&amp;IF(#REF!="SI",1,IF(#REF!="NO",2,IF(#REF!="VIH + PREVIO",3,0))))</f>
        <v>#REF!</v>
      </c>
      <c r="BB1671" s="13" t="e">
        <f>IF(AND(#REF!="POSITIVO",#REF!="POSITIVO"),1,IF(#REF!="NEGATIVO",2,IF(#REF!="VIH + PREVIO",3,0)))</f>
        <v>#REF!</v>
      </c>
      <c r="BC1671" s="10" t="e">
        <f>IF(#REF!="SI",1,IF(#REF!="NO",2,0))</f>
        <v>#REF!</v>
      </c>
      <c r="BD1671" s="10" t="e">
        <f>IF(#REF!="SI",1,IF(#REF!="NO",2,0))</f>
        <v>#REF!</v>
      </c>
      <c r="BE1671" s="10" t="e">
        <f>IF(OR(#REF!="VIH + PREVIO",#REF!="VIH + PREVIO",#REF!="VIH + PREVIO"),1,0)</f>
        <v>#REF!</v>
      </c>
      <c r="BF1671" s="13" t="e">
        <f>IF(OR(#REF!="POSITIVO",#REF!="NEGATIVO"),1,IF(#REF!="PACIENTE NO ACEPTA",2,IF(#REF!="VIH + PREVIO",3,0)))</f>
        <v>#REF!</v>
      </c>
      <c r="BG1671" s="10" t="e">
        <f t="shared" si="810"/>
        <v>#REF!</v>
      </c>
      <c r="BH1671" s="10" t="e">
        <f t="shared" si="811"/>
        <v>#REF!</v>
      </c>
      <c r="BI1671" s="10" t="e">
        <f t="shared" si="812"/>
        <v>#REF!</v>
      </c>
      <c r="BJ1671" s="10" t="e">
        <f t="shared" si="813"/>
        <v>#REF!</v>
      </c>
      <c r="BK1671" s="10" t="e">
        <f t="shared" si="814"/>
        <v>#REF!</v>
      </c>
      <c r="BL1671" s="10" t="e">
        <f t="shared" si="815"/>
        <v>#REF!</v>
      </c>
      <c r="BM1671" s="10" t="e">
        <f>IF(OR(BW1671=7,AQ1671=6),0,IF(#REF!="I",1,IF(#REF!="II",2,IF(#REF!="III",3,IF(#REF!="IV",4))))&amp;AP1671&amp;AQ1671&amp;AR1671&amp;AS1671&amp;AT1671&amp;AU1671&amp;AX1671)</f>
        <v>#REF!</v>
      </c>
      <c r="BN1671" s="10" t="e">
        <f t="shared" si="816"/>
        <v>#REF!</v>
      </c>
      <c r="BO1671" s="10" t="e">
        <f t="shared" si="817"/>
        <v>#REF!</v>
      </c>
      <c r="BP1671" s="10" t="e">
        <f t="shared" si="818"/>
        <v>#REF!</v>
      </c>
      <c r="BQ1671" s="10" t="e">
        <f t="shared" si="819"/>
        <v>#REF!</v>
      </c>
      <c r="BR1671" s="10" t="e">
        <f t="shared" si="820"/>
        <v>#REF!</v>
      </c>
      <c r="BS1671" s="10" t="e">
        <f t="shared" si="821"/>
        <v>#REF!</v>
      </c>
      <c r="BT1671" s="10" t="e">
        <f>IF(OR(BW1671=7,AQ1671=6),0,AO1671&amp;IF(#REF!="SI",1,IF(#REF!="NO",2,IF(#REF!="VIH + PREVIO",3,0))))</f>
        <v>#REF!</v>
      </c>
      <c r="BU1671" s="10" t="e">
        <f>IF(OR(BW1671=7,AQ1671=6),0,IF(#REF!="-",1,0))</f>
        <v>#REF!</v>
      </c>
      <c r="BV1671" s="10" t="e">
        <f t="shared" si="822"/>
        <v>#REF!</v>
      </c>
      <c r="BW16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1" s="10" t="e">
        <f t="shared" si="797"/>
        <v>#REF!</v>
      </c>
      <c r="BY1671" s="10" t="e">
        <f t="shared" si="823"/>
        <v>#REF!</v>
      </c>
      <c r="BZ1671" s="10" t="e">
        <f t="shared" si="798"/>
        <v>#REF!</v>
      </c>
      <c r="CA1671" s="10"/>
    </row>
    <row r="1672" spans="1:79" ht="23.25" customHeight="1" x14ac:dyDescent="0.3">
      <c r="A1672" s="7">
        <v>1670</v>
      </c>
      <c r="B1672" s="43"/>
      <c r="C1672" s="44"/>
      <c r="D1672" s="45"/>
      <c r="E1672" s="46"/>
      <c r="F1672" s="46"/>
      <c r="G1672" s="46"/>
      <c r="H1672" s="50"/>
      <c r="I1672" s="51"/>
      <c r="J1672" s="52"/>
      <c r="K1672" s="51"/>
      <c r="L1672" s="53"/>
      <c r="M1672" s="54"/>
      <c r="N1672" s="43"/>
      <c r="O1672" s="55"/>
      <c r="P1672" s="46"/>
      <c r="Q1672" s="46"/>
      <c r="R1672" s="46"/>
      <c r="S1672" s="43"/>
      <c r="T1672" s="56"/>
      <c r="U1672" s="46"/>
      <c r="V1672" s="57"/>
      <c r="W1672" s="58"/>
      <c r="X1672" s="57"/>
      <c r="Y1672" s="46"/>
      <c r="Z1672" s="57"/>
      <c r="AA1672" s="59"/>
      <c r="AB1672" s="60"/>
      <c r="AJ1672" s="11">
        <f t="shared" si="796"/>
        <v>13</v>
      </c>
      <c r="AK1672" s="11">
        <f t="shared" si="799"/>
        <v>0</v>
      </c>
      <c r="AL1672" s="11">
        <f t="shared" si="800"/>
        <v>0</v>
      </c>
      <c r="AM1672" s="11">
        <f t="shared" si="801"/>
        <v>0</v>
      </c>
      <c r="AN1672" s="11">
        <f t="shared" si="802"/>
        <v>0</v>
      </c>
      <c r="AO1672" s="4" t="e">
        <f>IF(#REF!="I",1,IF(#REF!="II",2,IF(#REF!="III",3,IF(#REF!="IV",4))))</f>
        <v>#REF!</v>
      </c>
      <c r="AP1672" s="11" t="e">
        <f>IF(#REF!="PULMONAR",1,IF(AND(#REF!="EXTRAPULMONAR",#REF!&lt;&gt;"MENINGEA"),2,IF(AND(#REF!="EXTRAPULMONAR",#REF!="MENINGEA"),3,)))</f>
        <v>#REF!</v>
      </c>
      <c r="AQ16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2" s="4">
        <f t="shared" si="803"/>
        <v>0</v>
      </c>
      <c r="AS1672" s="10">
        <f t="shared" si="804"/>
        <v>0</v>
      </c>
      <c r="AT1672" s="10">
        <f t="shared" si="805"/>
        <v>0</v>
      </c>
      <c r="AU1672" s="10" t="str">
        <f t="shared" si="806"/>
        <v>0</v>
      </c>
      <c r="AV1672" s="11" t="e">
        <f t="shared" si="807"/>
        <v>#N/A</v>
      </c>
      <c r="AW1672" s="4" t="e">
        <f t="shared" si="808"/>
        <v>#N/A</v>
      </c>
      <c r="AX1672" s="10" t="e">
        <f t="shared" si="794"/>
        <v>#N/A</v>
      </c>
      <c r="AY1672" s="10" t="e">
        <f t="shared" si="795"/>
        <v>#N/A</v>
      </c>
      <c r="AZ1672" s="10" t="e">
        <f t="shared" si="809"/>
        <v>#REF!</v>
      </c>
      <c r="BA1672" s="12" t="e">
        <f>IF(BW1672=7,0,AJ1672&amp;IF(#REF!="SI",1,IF(#REF!="NO",2,IF(#REF!="VIH + PREVIO",3,0))))</f>
        <v>#REF!</v>
      </c>
      <c r="BB1672" s="13" t="e">
        <f>IF(AND(#REF!="POSITIVO",#REF!="POSITIVO"),1,IF(#REF!="NEGATIVO",2,IF(#REF!="VIH + PREVIO",3,0)))</f>
        <v>#REF!</v>
      </c>
      <c r="BC1672" s="10" t="e">
        <f>IF(#REF!="SI",1,IF(#REF!="NO",2,0))</f>
        <v>#REF!</v>
      </c>
      <c r="BD1672" s="10" t="e">
        <f>IF(#REF!="SI",1,IF(#REF!="NO",2,0))</f>
        <v>#REF!</v>
      </c>
      <c r="BE1672" s="10" t="e">
        <f>IF(OR(#REF!="VIH + PREVIO",#REF!="VIH + PREVIO",#REF!="VIH + PREVIO"),1,0)</f>
        <v>#REF!</v>
      </c>
      <c r="BF1672" s="13" t="e">
        <f>IF(OR(#REF!="POSITIVO",#REF!="NEGATIVO"),1,IF(#REF!="PACIENTE NO ACEPTA",2,IF(#REF!="VIH + PREVIO",3,0)))</f>
        <v>#REF!</v>
      </c>
      <c r="BG1672" s="10" t="e">
        <f t="shared" si="810"/>
        <v>#REF!</v>
      </c>
      <c r="BH1672" s="10" t="e">
        <f t="shared" si="811"/>
        <v>#REF!</v>
      </c>
      <c r="BI1672" s="10" t="e">
        <f t="shared" si="812"/>
        <v>#REF!</v>
      </c>
      <c r="BJ1672" s="10" t="e">
        <f t="shared" si="813"/>
        <v>#REF!</v>
      </c>
      <c r="BK1672" s="10" t="e">
        <f t="shared" si="814"/>
        <v>#REF!</v>
      </c>
      <c r="BL1672" s="10" t="e">
        <f t="shared" si="815"/>
        <v>#REF!</v>
      </c>
      <c r="BM1672" s="10" t="e">
        <f>IF(OR(BW1672=7,AQ1672=6),0,IF(#REF!="I",1,IF(#REF!="II",2,IF(#REF!="III",3,IF(#REF!="IV",4))))&amp;AP1672&amp;AQ1672&amp;AR1672&amp;AS1672&amp;AT1672&amp;AU1672&amp;AX1672)</f>
        <v>#REF!</v>
      </c>
      <c r="BN1672" s="10" t="e">
        <f t="shared" si="816"/>
        <v>#REF!</v>
      </c>
      <c r="BO1672" s="10" t="e">
        <f t="shared" si="817"/>
        <v>#REF!</v>
      </c>
      <c r="BP1672" s="10" t="e">
        <f t="shared" si="818"/>
        <v>#REF!</v>
      </c>
      <c r="BQ1672" s="10" t="e">
        <f t="shared" si="819"/>
        <v>#REF!</v>
      </c>
      <c r="BR1672" s="10" t="e">
        <f t="shared" si="820"/>
        <v>#REF!</v>
      </c>
      <c r="BS1672" s="10" t="e">
        <f t="shared" si="821"/>
        <v>#REF!</v>
      </c>
      <c r="BT1672" s="10" t="e">
        <f>IF(OR(BW1672=7,AQ1672=6),0,AO1672&amp;IF(#REF!="SI",1,IF(#REF!="NO",2,IF(#REF!="VIH + PREVIO",3,0))))</f>
        <v>#REF!</v>
      </c>
      <c r="BU1672" s="10" t="e">
        <f>IF(OR(BW1672=7,AQ1672=6),0,IF(#REF!="-",1,0))</f>
        <v>#REF!</v>
      </c>
      <c r="BV1672" s="10" t="e">
        <f t="shared" si="822"/>
        <v>#REF!</v>
      </c>
      <c r="BW16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2" s="10" t="e">
        <f t="shared" si="797"/>
        <v>#REF!</v>
      </c>
      <c r="BY1672" s="10" t="e">
        <f t="shared" si="823"/>
        <v>#REF!</v>
      </c>
      <c r="BZ1672" s="10" t="e">
        <f t="shared" si="798"/>
        <v>#REF!</v>
      </c>
      <c r="CA1672" s="10"/>
    </row>
    <row r="1673" spans="1:79" ht="23.25" customHeight="1" x14ac:dyDescent="0.3">
      <c r="A1673" s="7">
        <v>1671</v>
      </c>
      <c r="B1673" s="43"/>
      <c r="C1673" s="44"/>
      <c r="D1673" s="45"/>
      <c r="E1673" s="46"/>
      <c r="F1673" s="46"/>
      <c r="G1673" s="46"/>
      <c r="H1673" s="50"/>
      <c r="I1673" s="51"/>
      <c r="J1673" s="52"/>
      <c r="K1673" s="51"/>
      <c r="L1673" s="53"/>
      <c r="M1673" s="54"/>
      <c r="N1673" s="43"/>
      <c r="O1673" s="55"/>
      <c r="P1673" s="46"/>
      <c r="Q1673" s="46"/>
      <c r="R1673" s="46"/>
      <c r="S1673" s="43"/>
      <c r="T1673" s="56"/>
      <c r="U1673" s="46"/>
      <c r="V1673" s="57"/>
      <c r="W1673" s="58"/>
      <c r="X1673" s="57"/>
      <c r="Y1673" s="46"/>
      <c r="Z1673" s="57"/>
      <c r="AA1673" s="59"/>
      <c r="AB1673" s="60"/>
      <c r="AJ1673" s="11">
        <f t="shared" si="796"/>
        <v>13</v>
      </c>
      <c r="AK1673" s="11">
        <f t="shared" si="799"/>
        <v>0</v>
      </c>
      <c r="AL1673" s="11">
        <f t="shared" si="800"/>
        <v>0</v>
      </c>
      <c r="AM1673" s="11">
        <f t="shared" si="801"/>
        <v>0</v>
      </c>
      <c r="AN1673" s="11">
        <f t="shared" si="802"/>
        <v>0</v>
      </c>
      <c r="AO1673" s="4" t="e">
        <f>IF(#REF!="I",1,IF(#REF!="II",2,IF(#REF!="III",3,IF(#REF!="IV",4))))</f>
        <v>#REF!</v>
      </c>
      <c r="AP1673" s="11" t="e">
        <f>IF(#REF!="PULMONAR",1,IF(AND(#REF!="EXTRAPULMONAR",#REF!&lt;&gt;"MENINGEA"),2,IF(AND(#REF!="EXTRAPULMONAR",#REF!="MENINGEA"),3,)))</f>
        <v>#REF!</v>
      </c>
      <c r="AQ16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3" s="4">
        <f t="shared" si="803"/>
        <v>0</v>
      </c>
      <c r="AS1673" s="10">
        <f t="shared" si="804"/>
        <v>0</v>
      </c>
      <c r="AT1673" s="10">
        <f t="shared" si="805"/>
        <v>0</v>
      </c>
      <c r="AU1673" s="10" t="str">
        <f t="shared" si="806"/>
        <v>0</v>
      </c>
      <c r="AV1673" s="11" t="e">
        <f t="shared" si="807"/>
        <v>#N/A</v>
      </c>
      <c r="AW1673" s="4" t="e">
        <f t="shared" si="808"/>
        <v>#N/A</v>
      </c>
      <c r="AX1673" s="10" t="e">
        <f t="shared" si="794"/>
        <v>#N/A</v>
      </c>
      <c r="AY1673" s="10" t="e">
        <f t="shared" si="795"/>
        <v>#N/A</v>
      </c>
      <c r="AZ1673" s="10" t="e">
        <f t="shared" si="809"/>
        <v>#REF!</v>
      </c>
      <c r="BA1673" s="12" t="e">
        <f>IF(BW1673=7,0,AJ1673&amp;IF(#REF!="SI",1,IF(#REF!="NO",2,IF(#REF!="VIH + PREVIO",3,0))))</f>
        <v>#REF!</v>
      </c>
      <c r="BB1673" s="13" t="e">
        <f>IF(AND(#REF!="POSITIVO",#REF!="POSITIVO"),1,IF(#REF!="NEGATIVO",2,IF(#REF!="VIH + PREVIO",3,0)))</f>
        <v>#REF!</v>
      </c>
      <c r="BC1673" s="10" t="e">
        <f>IF(#REF!="SI",1,IF(#REF!="NO",2,0))</f>
        <v>#REF!</v>
      </c>
      <c r="BD1673" s="10" t="e">
        <f>IF(#REF!="SI",1,IF(#REF!="NO",2,0))</f>
        <v>#REF!</v>
      </c>
      <c r="BE1673" s="10" t="e">
        <f>IF(OR(#REF!="VIH + PREVIO",#REF!="VIH + PREVIO",#REF!="VIH + PREVIO"),1,0)</f>
        <v>#REF!</v>
      </c>
      <c r="BF1673" s="13" t="e">
        <f>IF(OR(#REF!="POSITIVO",#REF!="NEGATIVO"),1,IF(#REF!="PACIENTE NO ACEPTA",2,IF(#REF!="VIH + PREVIO",3,0)))</f>
        <v>#REF!</v>
      </c>
      <c r="BG1673" s="10" t="e">
        <f t="shared" si="810"/>
        <v>#REF!</v>
      </c>
      <c r="BH1673" s="10" t="e">
        <f t="shared" si="811"/>
        <v>#REF!</v>
      </c>
      <c r="BI1673" s="10" t="e">
        <f t="shared" si="812"/>
        <v>#REF!</v>
      </c>
      <c r="BJ1673" s="10" t="e">
        <f t="shared" si="813"/>
        <v>#REF!</v>
      </c>
      <c r="BK1673" s="10" t="e">
        <f t="shared" si="814"/>
        <v>#REF!</v>
      </c>
      <c r="BL1673" s="10" t="e">
        <f t="shared" si="815"/>
        <v>#REF!</v>
      </c>
      <c r="BM1673" s="10" t="e">
        <f>IF(OR(BW1673=7,AQ1673=6),0,IF(#REF!="I",1,IF(#REF!="II",2,IF(#REF!="III",3,IF(#REF!="IV",4))))&amp;AP1673&amp;AQ1673&amp;AR1673&amp;AS1673&amp;AT1673&amp;AU1673&amp;AX1673)</f>
        <v>#REF!</v>
      </c>
      <c r="BN1673" s="10" t="e">
        <f t="shared" si="816"/>
        <v>#REF!</v>
      </c>
      <c r="BO1673" s="10" t="e">
        <f t="shared" si="817"/>
        <v>#REF!</v>
      </c>
      <c r="BP1673" s="10" t="e">
        <f t="shared" si="818"/>
        <v>#REF!</v>
      </c>
      <c r="BQ1673" s="10" t="e">
        <f t="shared" si="819"/>
        <v>#REF!</v>
      </c>
      <c r="BR1673" s="10" t="e">
        <f t="shared" si="820"/>
        <v>#REF!</v>
      </c>
      <c r="BS1673" s="10" t="e">
        <f t="shared" si="821"/>
        <v>#REF!</v>
      </c>
      <c r="BT1673" s="10" t="e">
        <f>IF(OR(BW1673=7,AQ1673=6),0,AO1673&amp;IF(#REF!="SI",1,IF(#REF!="NO",2,IF(#REF!="VIH + PREVIO",3,0))))</f>
        <v>#REF!</v>
      </c>
      <c r="BU1673" s="10" t="e">
        <f>IF(OR(BW1673=7,AQ1673=6),0,IF(#REF!="-",1,0))</f>
        <v>#REF!</v>
      </c>
      <c r="BV1673" s="10" t="e">
        <f t="shared" si="822"/>
        <v>#REF!</v>
      </c>
      <c r="BW16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3" s="10" t="e">
        <f t="shared" si="797"/>
        <v>#REF!</v>
      </c>
      <c r="BY1673" s="10" t="e">
        <f t="shared" si="823"/>
        <v>#REF!</v>
      </c>
      <c r="BZ1673" s="10" t="e">
        <f t="shared" si="798"/>
        <v>#REF!</v>
      </c>
      <c r="CA1673" s="10"/>
    </row>
    <row r="1674" spans="1:79" ht="23.25" customHeight="1" x14ac:dyDescent="0.3">
      <c r="A1674" s="7">
        <v>1672</v>
      </c>
      <c r="B1674" s="43"/>
      <c r="C1674" s="44"/>
      <c r="D1674" s="45"/>
      <c r="E1674" s="46"/>
      <c r="F1674" s="46"/>
      <c r="G1674" s="46"/>
      <c r="H1674" s="50"/>
      <c r="I1674" s="51"/>
      <c r="J1674" s="52"/>
      <c r="K1674" s="51"/>
      <c r="L1674" s="53"/>
      <c r="M1674" s="54"/>
      <c r="N1674" s="43"/>
      <c r="O1674" s="55"/>
      <c r="P1674" s="46"/>
      <c r="Q1674" s="46"/>
      <c r="R1674" s="46"/>
      <c r="S1674" s="43"/>
      <c r="T1674" s="56"/>
      <c r="U1674" s="46"/>
      <c r="V1674" s="57"/>
      <c r="W1674" s="58"/>
      <c r="X1674" s="57"/>
      <c r="Y1674" s="46"/>
      <c r="Z1674" s="57"/>
      <c r="AA1674" s="59"/>
      <c r="AB1674" s="60"/>
      <c r="AJ1674" s="11">
        <f t="shared" si="796"/>
        <v>13</v>
      </c>
      <c r="AK1674" s="11">
        <f t="shared" si="799"/>
        <v>0</v>
      </c>
      <c r="AL1674" s="11">
        <f t="shared" si="800"/>
        <v>0</v>
      </c>
      <c r="AM1674" s="11">
        <f t="shared" si="801"/>
        <v>0</v>
      </c>
      <c r="AN1674" s="11">
        <f t="shared" si="802"/>
        <v>0</v>
      </c>
      <c r="AO1674" s="4" t="e">
        <f>IF(#REF!="I",1,IF(#REF!="II",2,IF(#REF!="III",3,IF(#REF!="IV",4))))</f>
        <v>#REF!</v>
      </c>
      <c r="AP1674" s="11" t="e">
        <f>IF(#REF!="PULMONAR",1,IF(AND(#REF!="EXTRAPULMONAR",#REF!&lt;&gt;"MENINGEA"),2,IF(AND(#REF!="EXTRAPULMONAR",#REF!="MENINGEA"),3,)))</f>
        <v>#REF!</v>
      </c>
      <c r="AQ16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4" s="4">
        <f t="shared" si="803"/>
        <v>0</v>
      </c>
      <c r="AS1674" s="10">
        <f t="shared" si="804"/>
        <v>0</v>
      </c>
      <c r="AT1674" s="10">
        <f t="shared" si="805"/>
        <v>0</v>
      </c>
      <c r="AU1674" s="10" t="str">
        <f t="shared" si="806"/>
        <v>0</v>
      </c>
      <c r="AV1674" s="11" t="e">
        <f t="shared" si="807"/>
        <v>#N/A</v>
      </c>
      <c r="AW1674" s="4" t="e">
        <f t="shared" si="808"/>
        <v>#N/A</v>
      </c>
      <c r="AX1674" s="10" t="e">
        <f t="shared" si="794"/>
        <v>#N/A</v>
      </c>
      <c r="AY1674" s="10" t="e">
        <f t="shared" si="795"/>
        <v>#N/A</v>
      </c>
      <c r="AZ1674" s="10" t="e">
        <f t="shared" si="809"/>
        <v>#REF!</v>
      </c>
      <c r="BA1674" s="12" t="e">
        <f>IF(BW1674=7,0,AJ1674&amp;IF(#REF!="SI",1,IF(#REF!="NO",2,IF(#REF!="VIH + PREVIO",3,0))))</f>
        <v>#REF!</v>
      </c>
      <c r="BB1674" s="13" t="e">
        <f>IF(AND(#REF!="POSITIVO",#REF!="POSITIVO"),1,IF(#REF!="NEGATIVO",2,IF(#REF!="VIH + PREVIO",3,0)))</f>
        <v>#REF!</v>
      </c>
      <c r="BC1674" s="10" t="e">
        <f>IF(#REF!="SI",1,IF(#REF!="NO",2,0))</f>
        <v>#REF!</v>
      </c>
      <c r="BD1674" s="10" t="e">
        <f>IF(#REF!="SI",1,IF(#REF!="NO",2,0))</f>
        <v>#REF!</v>
      </c>
      <c r="BE1674" s="10" t="e">
        <f>IF(OR(#REF!="VIH + PREVIO",#REF!="VIH + PREVIO",#REF!="VIH + PREVIO"),1,0)</f>
        <v>#REF!</v>
      </c>
      <c r="BF1674" s="13" t="e">
        <f>IF(OR(#REF!="POSITIVO",#REF!="NEGATIVO"),1,IF(#REF!="PACIENTE NO ACEPTA",2,IF(#REF!="VIH + PREVIO",3,0)))</f>
        <v>#REF!</v>
      </c>
      <c r="BG1674" s="10" t="e">
        <f t="shared" si="810"/>
        <v>#REF!</v>
      </c>
      <c r="BH1674" s="10" t="e">
        <f t="shared" si="811"/>
        <v>#REF!</v>
      </c>
      <c r="BI1674" s="10" t="e">
        <f t="shared" si="812"/>
        <v>#REF!</v>
      </c>
      <c r="BJ1674" s="10" t="e">
        <f t="shared" si="813"/>
        <v>#REF!</v>
      </c>
      <c r="BK1674" s="10" t="e">
        <f t="shared" si="814"/>
        <v>#REF!</v>
      </c>
      <c r="BL1674" s="10" t="e">
        <f t="shared" si="815"/>
        <v>#REF!</v>
      </c>
      <c r="BM1674" s="10" t="e">
        <f>IF(OR(BW1674=7,AQ1674=6),0,IF(#REF!="I",1,IF(#REF!="II",2,IF(#REF!="III",3,IF(#REF!="IV",4))))&amp;AP1674&amp;AQ1674&amp;AR1674&amp;AS1674&amp;AT1674&amp;AU1674&amp;AX1674)</f>
        <v>#REF!</v>
      </c>
      <c r="BN1674" s="10" t="e">
        <f t="shared" si="816"/>
        <v>#REF!</v>
      </c>
      <c r="BO1674" s="10" t="e">
        <f t="shared" si="817"/>
        <v>#REF!</v>
      </c>
      <c r="BP1674" s="10" t="e">
        <f t="shared" si="818"/>
        <v>#REF!</v>
      </c>
      <c r="BQ1674" s="10" t="e">
        <f t="shared" si="819"/>
        <v>#REF!</v>
      </c>
      <c r="BR1674" s="10" t="e">
        <f t="shared" si="820"/>
        <v>#REF!</v>
      </c>
      <c r="BS1674" s="10" t="e">
        <f t="shared" si="821"/>
        <v>#REF!</v>
      </c>
      <c r="BT1674" s="10" t="e">
        <f>IF(OR(BW1674=7,AQ1674=6),0,AO1674&amp;IF(#REF!="SI",1,IF(#REF!="NO",2,IF(#REF!="VIH + PREVIO",3,0))))</f>
        <v>#REF!</v>
      </c>
      <c r="BU1674" s="10" t="e">
        <f>IF(OR(BW1674=7,AQ1674=6),0,IF(#REF!="-",1,0))</f>
        <v>#REF!</v>
      </c>
      <c r="BV1674" s="10" t="e">
        <f t="shared" si="822"/>
        <v>#REF!</v>
      </c>
      <c r="BW16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4" s="10" t="e">
        <f t="shared" si="797"/>
        <v>#REF!</v>
      </c>
      <c r="BY1674" s="10" t="e">
        <f t="shared" si="823"/>
        <v>#REF!</v>
      </c>
      <c r="BZ1674" s="10" t="e">
        <f t="shared" si="798"/>
        <v>#REF!</v>
      </c>
      <c r="CA1674" s="10"/>
    </row>
    <row r="1675" spans="1:79" ht="23.25" customHeight="1" x14ac:dyDescent="0.3">
      <c r="A1675" s="7">
        <v>1673</v>
      </c>
      <c r="B1675" s="43"/>
      <c r="C1675" s="44"/>
      <c r="D1675" s="45"/>
      <c r="E1675" s="46"/>
      <c r="F1675" s="46"/>
      <c r="G1675" s="46"/>
      <c r="H1675" s="50"/>
      <c r="I1675" s="51"/>
      <c r="J1675" s="52"/>
      <c r="K1675" s="51"/>
      <c r="L1675" s="53"/>
      <c r="M1675" s="54"/>
      <c r="N1675" s="43"/>
      <c r="O1675" s="55"/>
      <c r="P1675" s="46"/>
      <c r="Q1675" s="46"/>
      <c r="R1675" s="46"/>
      <c r="S1675" s="43"/>
      <c r="T1675" s="56"/>
      <c r="U1675" s="46"/>
      <c r="V1675" s="57"/>
      <c r="W1675" s="58"/>
      <c r="X1675" s="57"/>
      <c r="Y1675" s="46"/>
      <c r="Z1675" s="57"/>
      <c r="AA1675" s="59"/>
      <c r="AB1675" s="60"/>
      <c r="AJ1675" s="11">
        <f t="shared" si="796"/>
        <v>13</v>
      </c>
      <c r="AK1675" s="11">
        <f t="shared" si="799"/>
        <v>0</v>
      </c>
      <c r="AL1675" s="11">
        <f t="shared" si="800"/>
        <v>0</v>
      </c>
      <c r="AM1675" s="11">
        <f t="shared" si="801"/>
        <v>0</v>
      </c>
      <c r="AN1675" s="11">
        <f t="shared" si="802"/>
        <v>0</v>
      </c>
      <c r="AO1675" s="4" t="e">
        <f>IF(#REF!="I",1,IF(#REF!="II",2,IF(#REF!="III",3,IF(#REF!="IV",4))))</f>
        <v>#REF!</v>
      </c>
      <c r="AP1675" s="11" t="e">
        <f>IF(#REF!="PULMONAR",1,IF(AND(#REF!="EXTRAPULMONAR",#REF!&lt;&gt;"MENINGEA"),2,IF(AND(#REF!="EXTRAPULMONAR",#REF!="MENINGEA"),3,)))</f>
        <v>#REF!</v>
      </c>
      <c r="AQ16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5" s="4">
        <f t="shared" si="803"/>
        <v>0</v>
      </c>
      <c r="AS1675" s="10">
        <f t="shared" si="804"/>
        <v>0</v>
      </c>
      <c r="AT1675" s="10">
        <f t="shared" si="805"/>
        <v>0</v>
      </c>
      <c r="AU1675" s="10" t="str">
        <f t="shared" si="806"/>
        <v>0</v>
      </c>
      <c r="AV1675" s="11" t="e">
        <f t="shared" si="807"/>
        <v>#N/A</v>
      </c>
      <c r="AW1675" s="4" t="e">
        <f t="shared" si="808"/>
        <v>#N/A</v>
      </c>
      <c r="AX1675" s="10" t="e">
        <f t="shared" si="794"/>
        <v>#N/A</v>
      </c>
      <c r="AY1675" s="10" t="e">
        <f t="shared" si="795"/>
        <v>#N/A</v>
      </c>
      <c r="AZ1675" s="10" t="e">
        <f t="shared" si="809"/>
        <v>#REF!</v>
      </c>
      <c r="BA1675" s="12" t="e">
        <f>IF(BW1675=7,0,AJ1675&amp;IF(#REF!="SI",1,IF(#REF!="NO",2,IF(#REF!="VIH + PREVIO",3,0))))</f>
        <v>#REF!</v>
      </c>
      <c r="BB1675" s="13" t="e">
        <f>IF(AND(#REF!="POSITIVO",#REF!="POSITIVO"),1,IF(#REF!="NEGATIVO",2,IF(#REF!="VIH + PREVIO",3,0)))</f>
        <v>#REF!</v>
      </c>
      <c r="BC1675" s="10" t="e">
        <f>IF(#REF!="SI",1,IF(#REF!="NO",2,0))</f>
        <v>#REF!</v>
      </c>
      <c r="BD1675" s="10" t="e">
        <f>IF(#REF!="SI",1,IF(#REF!="NO",2,0))</f>
        <v>#REF!</v>
      </c>
      <c r="BE1675" s="10" t="e">
        <f>IF(OR(#REF!="VIH + PREVIO",#REF!="VIH + PREVIO",#REF!="VIH + PREVIO"),1,0)</f>
        <v>#REF!</v>
      </c>
      <c r="BF1675" s="13" t="e">
        <f>IF(OR(#REF!="POSITIVO",#REF!="NEGATIVO"),1,IF(#REF!="PACIENTE NO ACEPTA",2,IF(#REF!="VIH + PREVIO",3,0)))</f>
        <v>#REF!</v>
      </c>
      <c r="BG1675" s="10" t="e">
        <f t="shared" si="810"/>
        <v>#REF!</v>
      </c>
      <c r="BH1675" s="10" t="e">
        <f t="shared" si="811"/>
        <v>#REF!</v>
      </c>
      <c r="BI1675" s="10" t="e">
        <f t="shared" si="812"/>
        <v>#REF!</v>
      </c>
      <c r="BJ1675" s="10" t="e">
        <f t="shared" si="813"/>
        <v>#REF!</v>
      </c>
      <c r="BK1675" s="10" t="e">
        <f t="shared" si="814"/>
        <v>#REF!</v>
      </c>
      <c r="BL1675" s="10" t="e">
        <f t="shared" si="815"/>
        <v>#REF!</v>
      </c>
      <c r="BM1675" s="10" t="e">
        <f>IF(OR(BW1675=7,AQ1675=6),0,IF(#REF!="I",1,IF(#REF!="II",2,IF(#REF!="III",3,IF(#REF!="IV",4))))&amp;AP1675&amp;AQ1675&amp;AR1675&amp;AS1675&amp;AT1675&amp;AU1675&amp;AX1675)</f>
        <v>#REF!</v>
      </c>
      <c r="BN1675" s="10" t="e">
        <f t="shared" si="816"/>
        <v>#REF!</v>
      </c>
      <c r="BO1675" s="10" t="e">
        <f t="shared" si="817"/>
        <v>#REF!</v>
      </c>
      <c r="BP1675" s="10" t="e">
        <f t="shared" si="818"/>
        <v>#REF!</v>
      </c>
      <c r="BQ1675" s="10" t="e">
        <f t="shared" si="819"/>
        <v>#REF!</v>
      </c>
      <c r="BR1675" s="10" t="e">
        <f t="shared" si="820"/>
        <v>#REF!</v>
      </c>
      <c r="BS1675" s="10" t="e">
        <f t="shared" si="821"/>
        <v>#REF!</v>
      </c>
      <c r="BT1675" s="10" t="e">
        <f>IF(OR(BW1675=7,AQ1675=6),0,AO1675&amp;IF(#REF!="SI",1,IF(#REF!="NO",2,IF(#REF!="VIH + PREVIO",3,0))))</f>
        <v>#REF!</v>
      </c>
      <c r="BU1675" s="10" t="e">
        <f>IF(OR(BW1675=7,AQ1675=6),0,IF(#REF!="-",1,0))</f>
        <v>#REF!</v>
      </c>
      <c r="BV1675" s="10" t="e">
        <f t="shared" si="822"/>
        <v>#REF!</v>
      </c>
      <c r="BW16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5" s="10" t="e">
        <f t="shared" si="797"/>
        <v>#REF!</v>
      </c>
      <c r="BY1675" s="10" t="e">
        <f t="shared" si="823"/>
        <v>#REF!</v>
      </c>
      <c r="BZ1675" s="10" t="e">
        <f t="shared" si="798"/>
        <v>#REF!</v>
      </c>
      <c r="CA1675" s="10"/>
    </row>
    <row r="1676" spans="1:79" ht="23.25" customHeight="1" x14ac:dyDescent="0.3">
      <c r="A1676" s="7">
        <v>1674</v>
      </c>
      <c r="B1676" s="43"/>
      <c r="C1676" s="44"/>
      <c r="D1676" s="45"/>
      <c r="E1676" s="46"/>
      <c r="F1676" s="46"/>
      <c r="G1676" s="46"/>
      <c r="H1676" s="50"/>
      <c r="I1676" s="51"/>
      <c r="J1676" s="52"/>
      <c r="K1676" s="51"/>
      <c r="L1676" s="53"/>
      <c r="M1676" s="54"/>
      <c r="N1676" s="43"/>
      <c r="O1676" s="55"/>
      <c r="P1676" s="46"/>
      <c r="Q1676" s="46"/>
      <c r="R1676" s="46"/>
      <c r="S1676" s="43"/>
      <c r="T1676" s="56"/>
      <c r="U1676" s="46"/>
      <c r="V1676" s="57"/>
      <c r="W1676" s="58"/>
      <c r="X1676" s="57"/>
      <c r="Y1676" s="46"/>
      <c r="Z1676" s="57"/>
      <c r="AA1676" s="59"/>
      <c r="AB1676" s="60"/>
      <c r="AJ1676" s="11">
        <f t="shared" si="796"/>
        <v>13</v>
      </c>
      <c r="AK1676" s="11">
        <f t="shared" si="799"/>
        <v>0</v>
      </c>
      <c r="AL1676" s="11">
        <f t="shared" si="800"/>
        <v>0</v>
      </c>
      <c r="AM1676" s="11">
        <f t="shared" si="801"/>
        <v>0</v>
      </c>
      <c r="AN1676" s="11">
        <f t="shared" si="802"/>
        <v>0</v>
      </c>
      <c r="AO1676" s="4" t="e">
        <f>IF(#REF!="I",1,IF(#REF!="II",2,IF(#REF!="III",3,IF(#REF!="IV",4))))</f>
        <v>#REF!</v>
      </c>
      <c r="AP1676" s="11" t="e">
        <f>IF(#REF!="PULMONAR",1,IF(AND(#REF!="EXTRAPULMONAR",#REF!&lt;&gt;"MENINGEA"),2,IF(AND(#REF!="EXTRAPULMONAR",#REF!="MENINGEA"),3,)))</f>
        <v>#REF!</v>
      </c>
      <c r="AQ16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6" s="4">
        <f t="shared" si="803"/>
        <v>0</v>
      </c>
      <c r="AS1676" s="10">
        <f t="shared" si="804"/>
        <v>0</v>
      </c>
      <c r="AT1676" s="10">
        <f t="shared" si="805"/>
        <v>0</v>
      </c>
      <c r="AU1676" s="10" t="str">
        <f t="shared" si="806"/>
        <v>0</v>
      </c>
      <c r="AV1676" s="11" t="e">
        <f t="shared" si="807"/>
        <v>#N/A</v>
      </c>
      <c r="AW1676" s="4" t="e">
        <f t="shared" si="808"/>
        <v>#N/A</v>
      </c>
      <c r="AX1676" s="10" t="e">
        <f t="shared" si="794"/>
        <v>#N/A</v>
      </c>
      <c r="AY1676" s="10" t="e">
        <f t="shared" si="795"/>
        <v>#N/A</v>
      </c>
      <c r="AZ1676" s="10" t="e">
        <f t="shared" si="809"/>
        <v>#REF!</v>
      </c>
      <c r="BA1676" s="12" t="e">
        <f>IF(BW1676=7,0,AJ1676&amp;IF(#REF!="SI",1,IF(#REF!="NO",2,IF(#REF!="VIH + PREVIO",3,0))))</f>
        <v>#REF!</v>
      </c>
      <c r="BB1676" s="13" t="e">
        <f>IF(AND(#REF!="POSITIVO",#REF!="POSITIVO"),1,IF(#REF!="NEGATIVO",2,IF(#REF!="VIH + PREVIO",3,0)))</f>
        <v>#REF!</v>
      </c>
      <c r="BC1676" s="10" t="e">
        <f>IF(#REF!="SI",1,IF(#REF!="NO",2,0))</f>
        <v>#REF!</v>
      </c>
      <c r="BD1676" s="10" t="e">
        <f>IF(#REF!="SI",1,IF(#REF!="NO",2,0))</f>
        <v>#REF!</v>
      </c>
      <c r="BE1676" s="10" t="e">
        <f>IF(OR(#REF!="VIH + PREVIO",#REF!="VIH + PREVIO",#REF!="VIH + PREVIO"),1,0)</f>
        <v>#REF!</v>
      </c>
      <c r="BF1676" s="13" t="e">
        <f>IF(OR(#REF!="POSITIVO",#REF!="NEGATIVO"),1,IF(#REF!="PACIENTE NO ACEPTA",2,IF(#REF!="VIH + PREVIO",3,0)))</f>
        <v>#REF!</v>
      </c>
      <c r="BG1676" s="10" t="e">
        <f t="shared" si="810"/>
        <v>#REF!</v>
      </c>
      <c r="BH1676" s="10" t="e">
        <f t="shared" si="811"/>
        <v>#REF!</v>
      </c>
      <c r="BI1676" s="10" t="e">
        <f t="shared" si="812"/>
        <v>#REF!</v>
      </c>
      <c r="BJ1676" s="10" t="e">
        <f t="shared" si="813"/>
        <v>#REF!</v>
      </c>
      <c r="BK1676" s="10" t="e">
        <f t="shared" si="814"/>
        <v>#REF!</v>
      </c>
      <c r="BL1676" s="10" t="e">
        <f t="shared" si="815"/>
        <v>#REF!</v>
      </c>
      <c r="BM1676" s="10" t="e">
        <f>IF(OR(BW1676=7,AQ1676=6),0,IF(#REF!="I",1,IF(#REF!="II",2,IF(#REF!="III",3,IF(#REF!="IV",4))))&amp;AP1676&amp;AQ1676&amp;AR1676&amp;AS1676&amp;AT1676&amp;AU1676&amp;AX1676)</f>
        <v>#REF!</v>
      </c>
      <c r="BN1676" s="10" t="e">
        <f t="shared" si="816"/>
        <v>#REF!</v>
      </c>
      <c r="BO1676" s="10" t="e">
        <f t="shared" si="817"/>
        <v>#REF!</v>
      </c>
      <c r="BP1676" s="10" t="e">
        <f t="shared" si="818"/>
        <v>#REF!</v>
      </c>
      <c r="BQ1676" s="10" t="e">
        <f t="shared" si="819"/>
        <v>#REF!</v>
      </c>
      <c r="BR1676" s="10" t="e">
        <f t="shared" si="820"/>
        <v>#REF!</v>
      </c>
      <c r="BS1676" s="10" t="e">
        <f t="shared" si="821"/>
        <v>#REF!</v>
      </c>
      <c r="BT1676" s="10" t="e">
        <f>IF(OR(BW1676=7,AQ1676=6),0,AO1676&amp;IF(#REF!="SI",1,IF(#REF!="NO",2,IF(#REF!="VIH + PREVIO",3,0))))</f>
        <v>#REF!</v>
      </c>
      <c r="BU1676" s="10" t="e">
        <f>IF(OR(BW1676=7,AQ1676=6),0,IF(#REF!="-",1,0))</f>
        <v>#REF!</v>
      </c>
      <c r="BV1676" s="10" t="e">
        <f t="shared" si="822"/>
        <v>#REF!</v>
      </c>
      <c r="BW16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6" s="10" t="e">
        <f t="shared" si="797"/>
        <v>#REF!</v>
      </c>
      <c r="BY1676" s="10" t="e">
        <f t="shared" si="823"/>
        <v>#REF!</v>
      </c>
      <c r="BZ1676" s="10" t="e">
        <f t="shared" si="798"/>
        <v>#REF!</v>
      </c>
      <c r="CA1676" s="10"/>
    </row>
    <row r="1677" spans="1:79" ht="23.25" customHeight="1" x14ac:dyDescent="0.3">
      <c r="A1677" s="7">
        <v>1675</v>
      </c>
      <c r="B1677" s="43"/>
      <c r="C1677" s="44"/>
      <c r="D1677" s="45"/>
      <c r="E1677" s="46"/>
      <c r="F1677" s="46"/>
      <c r="G1677" s="46"/>
      <c r="H1677" s="50"/>
      <c r="I1677" s="51"/>
      <c r="J1677" s="52"/>
      <c r="K1677" s="51"/>
      <c r="L1677" s="53"/>
      <c r="M1677" s="54"/>
      <c r="N1677" s="43"/>
      <c r="O1677" s="55"/>
      <c r="P1677" s="46"/>
      <c r="Q1677" s="46"/>
      <c r="R1677" s="46"/>
      <c r="S1677" s="43"/>
      <c r="T1677" s="56"/>
      <c r="U1677" s="46"/>
      <c r="V1677" s="57"/>
      <c r="W1677" s="58"/>
      <c r="X1677" s="57"/>
      <c r="Y1677" s="46"/>
      <c r="Z1677" s="57"/>
      <c r="AA1677" s="59"/>
      <c r="AB1677" s="60"/>
      <c r="AJ1677" s="11">
        <f t="shared" si="796"/>
        <v>13</v>
      </c>
      <c r="AK1677" s="11">
        <f t="shared" si="799"/>
        <v>0</v>
      </c>
      <c r="AL1677" s="11">
        <f t="shared" si="800"/>
        <v>0</v>
      </c>
      <c r="AM1677" s="11">
        <f t="shared" si="801"/>
        <v>0</v>
      </c>
      <c r="AN1677" s="11">
        <f t="shared" si="802"/>
        <v>0</v>
      </c>
      <c r="AO1677" s="4" t="e">
        <f>IF(#REF!="I",1,IF(#REF!="II",2,IF(#REF!="III",3,IF(#REF!="IV",4))))</f>
        <v>#REF!</v>
      </c>
      <c r="AP1677" s="11" t="e">
        <f>IF(#REF!="PULMONAR",1,IF(AND(#REF!="EXTRAPULMONAR",#REF!&lt;&gt;"MENINGEA"),2,IF(AND(#REF!="EXTRAPULMONAR",#REF!="MENINGEA"),3,)))</f>
        <v>#REF!</v>
      </c>
      <c r="AQ16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7" s="4">
        <f t="shared" si="803"/>
        <v>0</v>
      </c>
      <c r="AS1677" s="10">
        <f t="shared" si="804"/>
        <v>0</v>
      </c>
      <c r="AT1677" s="10">
        <f t="shared" si="805"/>
        <v>0</v>
      </c>
      <c r="AU1677" s="10" t="str">
        <f t="shared" si="806"/>
        <v>0</v>
      </c>
      <c r="AV1677" s="11" t="e">
        <f t="shared" si="807"/>
        <v>#N/A</v>
      </c>
      <c r="AW1677" s="4" t="e">
        <f t="shared" si="808"/>
        <v>#N/A</v>
      </c>
      <c r="AX1677" s="10" t="e">
        <f t="shared" si="794"/>
        <v>#N/A</v>
      </c>
      <c r="AY1677" s="10" t="e">
        <f t="shared" si="795"/>
        <v>#N/A</v>
      </c>
      <c r="AZ1677" s="10" t="e">
        <f t="shared" si="809"/>
        <v>#REF!</v>
      </c>
      <c r="BA1677" s="12" t="e">
        <f>IF(BW1677=7,0,AJ1677&amp;IF(#REF!="SI",1,IF(#REF!="NO",2,IF(#REF!="VIH + PREVIO",3,0))))</f>
        <v>#REF!</v>
      </c>
      <c r="BB1677" s="13" t="e">
        <f>IF(AND(#REF!="POSITIVO",#REF!="POSITIVO"),1,IF(#REF!="NEGATIVO",2,IF(#REF!="VIH + PREVIO",3,0)))</f>
        <v>#REF!</v>
      </c>
      <c r="BC1677" s="10" t="e">
        <f>IF(#REF!="SI",1,IF(#REF!="NO",2,0))</f>
        <v>#REF!</v>
      </c>
      <c r="BD1677" s="10" t="e">
        <f>IF(#REF!="SI",1,IF(#REF!="NO",2,0))</f>
        <v>#REF!</v>
      </c>
      <c r="BE1677" s="10" t="e">
        <f>IF(OR(#REF!="VIH + PREVIO",#REF!="VIH + PREVIO",#REF!="VIH + PREVIO"),1,0)</f>
        <v>#REF!</v>
      </c>
      <c r="BF1677" s="13" t="e">
        <f>IF(OR(#REF!="POSITIVO",#REF!="NEGATIVO"),1,IF(#REF!="PACIENTE NO ACEPTA",2,IF(#REF!="VIH + PREVIO",3,0)))</f>
        <v>#REF!</v>
      </c>
      <c r="BG1677" s="10" t="e">
        <f t="shared" si="810"/>
        <v>#REF!</v>
      </c>
      <c r="BH1677" s="10" t="e">
        <f t="shared" si="811"/>
        <v>#REF!</v>
      </c>
      <c r="BI1677" s="10" t="e">
        <f t="shared" si="812"/>
        <v>#REF!</v>
      </c>
      <c r="BJ1677" s="10" t="e">
        <f t="shared" si="813"/>
        <v>#REF!</v>
      </c>
      <c r="BK1677" s="10" t="e">
        <f t="shared" si="814"/>
        <v>#REF!</v>
      </c>
      <c r="BL1677" s="10" t="e">
        <f t="shared" si="815"/>
        <v>#REF!</v>
      </c>
      <c r="BM1677" s="10" t="e">
        <f>IF(OR(BW1677=7,AQ1677=6),0,IF(#REF!="I",1,IF(#REF!="II",2,IF(#REF!="III",3,IF(#REF!="IV",4))))&amp;AP1677&amp;AQ1677&amp;AR1677&amp;AS1677&amp;AT1677&amp;AU1677&amp;AX1677)</f>
        <v>#REF!</v>
      </c>
      <c r="BN1677" s="10" t="e">
        <f t="shared" si="816"/>
        <v>#REF!</v>
      </c>
      <c r="BO1677" s="10" t="e">
        <f t="shared" si="817"/>
        <v>#REF!</v>
      </c>
      <c r="BP1677" s="10" t="e">
        <f t="shared" si="818"/>
        <v>#REF!</v>
      </c>
      <c r="BQ1677" s="10" t="e">
        <f t="shared" si="819"/>
        <v>#REF!</v>
      </c>
      <c r="BR1677" s="10" t="e">
        <f t="shared" si="820"/>
        <v>#REF!</v>
      </c>
      <c r="BS1677" s="10" t="e">
        <f t="shared" si="821"/>
        <v>#REF!</v>
      </c>
      <c r="BT1677" s="10" t="e">
        <f>IF(OR(BW1677=7,AQ1677=6),0,AO1677&amp;IF(#REF!="SI",1,IF(#REF!="NO",2,IF(#REF!="VIH + PREVIO",3,0))))</f>
        <v>#REF!</v>
      </c>
      <c r="BU1677" s="10" t="e">
        <f>IF(OR(BW1677=7,AQ1677=6),0,IF(#REF!="-",1,0))</f>
        <v>#REF!</v>
      </c>
      <c r="BV1677" s="10" t="e">
        <f t="shared" si="822"/>
        <v>#REF!</v>
      </c>
      <c r="BW16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7" s="10" t="e">
        <f t="shared" si="797"/>
        <v>#REF!</v>
      </c>
      <c r="BY1677" s="10" t="e">
        <f t="shared" si="823"/>
        <v>#REF!</v>
      </c>
      <c r="BZ1677" s="10" t="e">
        <f t="shared" si="798"/>
        <v>#REF!</v>
      </c>
      <c r="CA1677" s="10"/>
    </row>
    <row r="1678" spans="1:79" ht="23.25" customHeight="1" x14ac:dyDescent="0.3">
      <c r="A1678" s="7">
        <v>1676</v>
      </c>
      <c r="B1678" s="43"/>
      <c r="C1678" s="44"/>
      <c r="D1678" s="45"/>
      <c r="E1678" s="46"/>
      <c r="F1678" s="46"/>
      <c r="G1678" s="46"/>
      <c r="H1678" s="50"/>
      <c r="I1678" s="51"/>
      <c r="J1678" s="52"/>
      <c r="K1678" s="51"/>
      <c r="L1678" s="53"/>
      <c r="M1678" s="54"/>
      <c r="N1678" s="43"/>
      <c r="O1678" s="55"/>
      <c r="P1678" s="46"/>
      <c r="Q1678" s="46"/>
      <c r="R1678" s="46"/>
      <c r="S1678" s="43"/>
      <c r="T1678" s="56"/>
      <c r="U1678" s="46"/>
      <c r="V1678" s="57"/>
      <c r="W1678" s="58"/>
      <c r="X1678" s="57"/>
      <c r="Y1678" s="46"/>
      <c r="Z1678" s="57"/>
      <c r="AA1678" s="59"/>
      <c r="AB1678" s="60"/>
      <c r="AJ1678" s="11">
        <f t="shared" si="796"/>
        <v>13</v>
      </c>
      <c r="AK1678" s="11">
        <f t="shared" si="799"/>
        <v>0</v>
      </c>
      <c r="AL1678" s="11">
        <f t="shared" si="800"/>
        <v>0</v>
      </c>
      <c r="AM1678" s="11">
        <f t="shared" si="801"/>
        <v>0</v>
      </c>
      <c r="AN1678" s="11">
        <f t="shared" si="802"/>
        <v>0</v>
      </c>
      <c r="AO1678" s="4" t="e">
        <f>IF(#REF!="I",1,IF(#REF!="II",2,IF(#REF!="III",3,IF(#REF!="IV",4))))</f>
        <v>#REF!</v>
      </c>
      <c r="AP1678" s="11" t="e">
        <f>IF(#REF!="PULMONAR",1,IF(AND(#REF!="EXTRAPULMONAR",#REF!&lt;&gt;"MENINGEA"),2,IF(AND(#REF!="EXTRAPULMONAR",#REF!="MENINGEA"),3,)))</f>
        <v>#REF!</v>
      </c>
      <c r="AQ16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8" s="4">
        <f t="shared" si="803"/>
        <v>0</v>
      </c>
      <c r="AS1678" s="10">
        <f t="shared" si="804"/>
        <v>0</v>
      </c>
      <c r="AT1678" s="10">
        <f t="shared" si="805"/>
        <v>0</v>
      </c>
      <c r="AU1678" s="10" t="str">
        <f t="shared" si="806"/>
        <v>0</v>
      </c>
      <c r="AV1678" s="11" t="e">
        <f t="shared" si="807"/>
        <v>#N/A</v>
      </c>
      <c r="AW1678" s="4" t="e">
        <f t="shared" si="808"/>
        <v>#N/A</v>
      </c>
      <c r="AX1678" s="10" t="e">
        <f t="shared" si="794"/>
        <v>#N/A</v>
      </c>
      <c r="AY1678" s="10" t="e">
        <f t="shared" si="795"/>
        <v>#N/A</v>
      </c>
      <c r="AZ1678" s="10" t="e">
        <f t="shared" si="809"/>
        <v>#REF!</v>
      </c>
      <c r="BA1678" s="12" t="e">
        <f>IF(BW1678=7,0,AJ1678&amp;IF(#REF!="SI",1,IF(#REF!="NO",2,IF(#REF!="VIH + PREVIO",3,0))))</f>
        <v>#REF!</v>
      </c>
      <c r="BB1678" s="13" t="e">
        <f>IF(AND(#REF!="POSITIVO",#REF!="POSITIVO"),1,IF(#REF!="NEGATIVO",2,IF(#REF!="VIH + PREVIO",3,0)))</f>
        <v>#REF!</v>
      </c>
      <c r="BC1678" s="10" t="e">
        <f>IF(#REF!="SI",1,IF(#REF!="NO",2,0))</f>
        <v>#REF!</v>
      </c>
      <c r="BD1678" s="10" t="e">
        <f>IF(#REF!="SI",1,IF(#REF!="NO",2,0))</f>
        <v>#REF!</v>
      </c>
      <c r="BE1678" s="10" t="e">
        <f>IF(OR(#REF!="VIH + PREVIO",#REF!="VIH + PREVIO",#REF!="VIH + PREVIO"),1,0)</f>
        <v>#REF!</v>
      </c>
      <c r="BF1678" s="13" t="e">
        <f>IF(OR(#REF!="POSITIVO",#REF!="NEGATIVO"),1,IF(#REF!="PACIENTE NO ACEPTA",2,IF(#REF!="VIH + PREVIO",3,0)))</f>
        <v>#REF!</v>
      </c>
      <c r="BG1678" s="10" t="e">
        <f t="shared" si="810"/>
        <v>#REF!</v>
      </c>
      <c r="BH1678" s="10" t="e">
        <f t="shared" si="811"/>
        <v>#REF!</v>
      </c>
      <c r="BI1678" s="10" t="e">
        <f t="shared" si="812"/>
        <v>#REF!</v>
      </c>
      <c r="BJ1678" s="10" t="e">
        <f t="shared" si="813"/>
        <v>#REF!</v>
      </c>
      <c r="BK1678" s="10" t="e">
        <f t="shared" si="814"/>
        <v>#REF!</v>
      </c>
      <c r="BL1678" s="10" t="e">
        <f t="shared" si="815"/>
        <v>#REF!</v>
      </c>
      <c r="BM1678" s="10" t="e">
        <f>IF(OR(BW1678=7,AQ1678=6),0,IF(#REF!="I",1,IF(#REF!="II",2,IF(#REF!="III",3,IF(#REF!="IV",4))))&amp;AP1678&amp;AQ1678&amp;AR1678&amp;AS1678&amp;AT1678&amp;AU1678&amp;AX1678)</f>
        <v>#REF!</v>
      </c>
      <c r="BN1678" s="10" t="e">
        <f t="shared" si="816"/>
        <v>#REF!</v>
      </c>
      <c r="BO1678" s="10" t="e">
        <f t="shared" si="817"/>
        <v>#REF!</v>
      </c>
      <c r="BP1678" s="10" t="e">
        <f t="shared" si="818"/>
        <v>#REF!</v>
      </c>
      <c r="BQ1678" s="10" t="e">
        <f t="shared" si="819"/>
        <v>#REF!</v>
      </c>
      <c r="BR1678" s="10" t="e">
        <f t="shared" si="820"/>
        <v>#REF!</v>
      </c>
      <c r="BS1678" s="10" t="e">
        <f t="shared" si="821"/>
        <v>#REF!</v>
      </c>
      <c r="BT1678" s="10" t="e">
        <f>IF(OR(BW1678=7,AQ1678=6),0,AO1678&amp;IF(#REF!="SI",1,IF(#REF!="NO",2,IF(#REF!="VIH + PREVIO",3,0))))</f>
        <v>#REF!</v>
      </c>
      <c r="BU1678" s="10" t="e">
        <f>IF(OR(BW1678=7,AQ1678=6),0,IF(#REF!="-",1,0))</f>
        <v>#REF!</v>
      </c>
      <c r="BV1678" s="10" t="e">
        <f t="shared" si="822"/>
        <v>#REF!</v>
      </c>
      <c r="BW16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8" s="10" t="e">
        <f t="shared" si="797"/>
        <v>#REF!</v>
      </c>
      <c r="BY1678" s="10" t="e">
        <f t="shared" si="823"/>
        <v>#REF!</v>
      </c>
      <c r="BZ1678" s="10" t="e">
        <f t="shared" si="798"/>
        <v>#REF!</v>
      </c>
      <c r="CA1678" s="10"/>
    </row>
    <row r="1679" spans="1:79" ht="23.25" customHeight="1" x14ac:dyDescent="0.3">
      <c r="A1679" s="7">
        <v>1677</v>
      </c>
      <c r="B1679" s="43"/>
      <c r="C1679" s="44"/>
      <c r="D1679" s="45"/>
      <c r="E1679" s="46"/>
      <c r="F1679" s="46"/>
      <c r="G1679" s="46"/>
      <c r="H1679" s="50"/>
      <c r="I1679" s="51"/>
      <c r="J1679" s="52"/>
      <c r="K1679" s="51"/>
      <c r="L1679" s="53"/>
      <c r="M1679" s="54"/>
      <c r="N1679" s="43"/>
      <c r="O1679" s="55"/>
      <c r="P1679" s="46"/>
      <c r="Q1679" s="46"/>
      <c r="R1679" s="46"/>
      <c r="S1679" s="43"/>
      <c r="T1679" s="56"/>
      <c r="U1679" s="46"/>
      <c r="V1679" s="57"/>
      <c r="W1679" s="58"/>
      <c r="X1679" s="57"/>
      <c r="Y1679" s="46"/>
      <c r="Z1679" s="57"/>
      <c r="AA1679" s="59"/>
      <c r="AB1679" s="60"/>
      <c r="AJ1679" s="11">
        <f t="shared" si="796"/>
        <v>13</v>
      </c>
      <c r="AK1679" s="11">
        <f t="shared" si="799"/>
        <v>0</v>
      </c>
      <c r="AL1679" s="11">
        <f t="shared" si="800"/>
        <v>0</v>
      </c>
      <c r="AM1679" s="11">
        <f t="shared" si="801"/>
        <v>0</v>
      </c>
      <c r="AN1679" s="11">
        <f t="shared" si="802"/>
        <v>0</v>
      </c>
      <c r="AO1679" s="4" t="e">
        <f>IF(#REF!="I",1,IF(#REF!="II",2,IF(#REF!="III",3,IF(#REF!="IV",4))))</f>
        <v>#REF!</v>
      </c>
      <c r="AP1679" s="11" t="e">
        <f>IF(#REF!="PULMONAR",1,IF(AND(#REF!="EXTRAPULMONAR",#REF!&lt;&gt;"MENINGEA"),2,IF(AND(#REF!="EXTRAPULMONAR",#REF!="MENINGEA"),3,)))</f>
        <v>#REF!</v>
      </c>
      <c r="AQ16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79" s="4">
        <f t="shared" si="803"/>
        <v>0</v>
      </c>
      <c r="AS1679" s="10">
        <f t="shared" si="804"/>
        <v>0</v>
      </c>
      <c r="AT1679" s="10">
        <f t="shared" si="805"/>
        <v>0</v>
      </c>
      <c r="AU1679" s="10" t="str">
        <f t="shared" si="806"/>
        <v>0</v>
      </c>
      <c r="AV1679" s="11" t="e">
        <f t="shared" si="807"/>
        <v>#N/A</v>
      </c>
      <c r="AW1679" s="4" t="e">
        <f t="shared" si="808"/>
        <v>#N/A</v>
      </c>
      <c r="AX1679" s="10" t="e">
        <f t="shared" si="794"/>
        <v>#N/A</v>
      </c>
      <c r="AY1679" s="10" t="e">
        <f t="shared" si="795"/>
        <v>#N/A</v>
      </c>
      <c r="AZ1679" s="10" t="e">
        <f t="shared" si="809"/>
        <v>#REF!</v>
      </c>
      <c r="BA1679" s="12" t="e">
        <f>IF(BW1679=7,0,AJ1679&amp;IF(#REF!="SI",1,IF(#REF!="NO",2,IF(#REF!="VIH + PREVIO",3,0))))</f>
        <v>#REF!</v>
      </c>
      <c r="BB1679" s="13" t="e">
        <f>IF(AND(#REF!="POSITIVO",#REF!="POSITIVO"),1,IF(#REF!="NEGATIVO",2,IF(#REF!="VIH + PREVIO",3,0)))</f>
        <v>#REF!</v>
      </c>
      <c r="BC1679" s="10" t="e">
        <f>IF(#REF!="SI",1,IF(#REF!="NO",2,0))</f>
        <v>#REF!</v>
      </c>
      <c r="BD1679" s="10" t="e">
        <f>IF(#REF!="SI",1,IF(#REF!="NO",2,0))</f>
        <v>#REF!</v>
      </c>
      <c r="BE1679" s="10" t="e">
        <f>IF(OR(#REF!="VIH + PREVIO",#REF!="VIH + PREVIO",#REF!="VIH + PREVIO"),1,0)</f>
        <v>#REF!</v>
      </c>
      <c r="BF1679" s="13" t="e">
        <f>IF(OR(#REF!="POSITIVO",#REF!="NEGATIVO"),1,IF(#REF!="PACIENTE NO ACEPTA",2,IF(#REF!="VIH + PREVIO",3,0)))</f>
        <v>#REF!</v>
      </c>
      <c r="BG1679" s="10" t="e">
        <f t="shared" si="810"/>
        <v>#REF!</v>
      </c>
      <c r="BH1679" s="10" t="e">
        <f t="shared" si="811"/>
        <v>#REF!</v>
      </c>
      <c r="BI1679" s="10" t="e">
        <f t="shared" si="812"/>
        <v>#REF!</v>
      </c>
      <c r="BJ1679" s="10" t="e">
        <f t="shared" si="813"/>
        <v>#REF!</v>
      </c>
      <c r="BK1679" s="10" t="e">
        <f t="shared" si="814"/>
        <v>#REF!</v>
      </c>
      <c r="BL1679" s="10" t="e">
        <f t="shared" si="815"/>
        <v>#REF!</v>
      </c>
      <c r="BM1679" s="10" t="e">
        <f>IF(OR(BW1679=7,AQ1679=6),0,IF(#REF!="I",1,IF(#REF!="II",2,IF(#REF!="III",3,IF(#REF!="IV",4))))&amp;AP1679&amp;AQ1679&amp;AR1679&amp;AS1679&amp;AT1679&amp;AU1679&amp;AX1679)</f>
        <v>#REF!</v>
      </c>
      <c r="BN1679" s="10" t="e">
        <f t="shared" si="816"/>
        <v>#REF!</v>
      </c>
      <c r="BO1679" s="10" t="e">
        <f t="shared" si="817"/>
        <v>#REF!</v>
      </c>
      <c r="BP1679" s="10" t="e">
        <f t="shared" si="818"/>
        <v>#REF!</v>
      </c>
      <c r="BQ1679" s="10" t="e">
        <f t="shared" si="819"/>
        <v>#REF!</v>
      </c>
      <c r="BR1679" s="10" t="e">
        <f t="shared" si="820"/>
        <v>#REF!</v>
      </c>
      <c r="BS1679" s="10" t="e">
        <f t="shared" si="821"/>
        <v>#REF!</v>
      </c>
      <c r="BT1679" s="10" t="e">
        <f>IF(OR(BW1679=7,AQ1679=6),0,AO1679&amp;IF(#REF!="SI",1,IF(#REF!="NO",2,IF(#REF!="VIH + PREVIO",3,0))))</f>
        <v>#REF!</v>
      </c>
      <c r="BU1679" s="10" t="e">
        <f>IF(OR(BW1679=7,AQ1679=6),0,IF(#REF!="-",1,0))</f>
        <v>#REF!</v>
      </c>
      <c r="BV1679" s="10" t="e">
        <f t="shared" si="822"/>
        <v>#REF!</v>
      </c>
      <c r="BW16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79" s="10" t="e">
        <f t="shared" si="797"/>
        <v>#REF!</v>
      </c>
      <c r="BY1679" s="10" t="e">
        <f t="shared" si="823"/>
        <v>#REF!</v>
      </c>
      <c r="BZ1679" s="10" t="e">
        <f t="shared" si="798"/>
        <v>#REF!</v>
      </c>
      <c r="CA1679" s="10"/>
    </row>
    <row r="1680" spans="1:79" ht="23.25" customHeight="1" x14ac:dyDescent="0.3">
      <c r="A1680" s="7">
        <v>1678</v>
      </c>
      <c r="B1680" s="43"/>
      <c r="C1680" s="44"/>
      <c r="D1680" s="45"/>
      <c r="E1680" s="46"/>
      <c r="F1680" s="46"/>
      <c r="G1680" s="46"/>
      <c r="H1680" s="50"/>
      <c r="I1680" s="51"/>
      <c r="J1680" s="52"/>
      <c r="K1680" s="51"/>
      <c r="L1680" s="53"/>
      <c r="M1680" s="54"/>
      <c r="N1680" s="43"/>
      <c r="O1680" s="55"/>
      <c r="P1680" s="46"/>
      <c r="Q1680" s="46"/>
      <c r="R1680" s="46"/>
      <c r="S1680" s="43"/>
      <c r="T1680" s="56"/>
      <c r="U1680" s="46"/>
      <c r="V1680" s="57"/>
      <c r="W1680" s="58"/>
      <c r="X1680" s="57"/>
      <c r="Y1680" s="46"/>
      <c r="Z1680" s="57"/>
      <c r="AA1680" s="59"/>
      <c r="AB1680" s="60"/>
      <c r="AJ1680" s="11">
        <f t="shared" si="796"/>
        <v>13</v>
      </c>
      <c r="AK1680" s="11">
        <f t="shared" si="799"/>
        <v>0</v>
      </c>
      <c r="AL1680" s="11">
        <f t="shared" si="800"/>
        <v>0</v>
      </c>
      <c r="AM1680" s="11">
        <f t="shared" si="801"/>
        <v>0</v>
      </c>
      <c r="AN1680" s="11">
        <f t="shared" si="802"/>
        <v>0</v>
      </c>
      <c r="AO1680" s="4" t="e">
        <f>IF(#REF!="I",1,IF(#REF!="II",2,IF(#REF!="III",3,IF(#REF!="IV",4))))</f>
        <v>#REF!</v>
      </c>
      <c r="AP1680" s="11" t="e">
        <f>IF(#REF!="PULMONAR",1,IF(AND(#REF!="EXTRAPULMONAR",#REF!&lt;&gt;"MENINGEA"),2,IF(AND(#REF!="EXTRAPULMONAR",#REF!="MENINGEA"),3,)))</f>
        <v>#REF!</v>
      </c>
      <c r="AQ16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0" s="4">
        <f t="shared" si="803"/>
        <v>0</v>
      </c>
      <c r="AS1680" s="10">
        <f t="shared" si="804"/>
        <v>0</v>
      </c>
      <c r="AT1680" s="10">
        <f t="shared" si="805"/>
        <v>0</v>
      </c>
      <c r="AU1680" s="10" t="str">
        <f t="shared" si="806"/>
        <v>0</v>
      </c>
      <c r="AV1680" s="11" t="e">
        <f t="shared" si="807"/>
        <v>#N/A</v>
      </c>
      <c r="AW1680" s="4" t="e">
        <f t="shared" si="808"/>
        <v>#N/A</v>
      </c>
      <c r="AX1680" s="10" t="e">
        <f t="shared" si="794"/>
        <v>#N/A</v>
      </c>
      <c r="AY1680" s="10" t="e">
        <f t="shared" si="795"/>
        <v>#N/A</v>
      </c>
      <c r="AZ1680" s="10" t="e">
        <f t="shared" si="809"/>
        <v>#REF!</v>
      </c>
      <c r="BA1680" s="12" t="e">
        <f>IF(BW1680=7,0,AJ1680&amp;IF(#REF!="SI",1,IF(#REF!="NO",2,IF(#REF!="VIH + PREVIO",3,0))))</f>
        <v>#REF!</v>
      </c>
      <c r="BB1680" s="13" t="e">
        <f>IF(AND(#REF!="POSITIVO",#REF!="POSITIVO"),1,IF(#REF!="NEGATIVO",2,IF(#REF!="VIH + PREVIO",3,0)))</f>
        <v>#REF!</v>
      </c>
      <c r="BC1680" s="10" t="e">
        <f>IF(#REF!="SI",1,IF(#REF!="NO",2,0))</f>
        <v>#REF!</v>
      </c>
      <c r="BD1680" s="10" t="e">
        <f>IF(#REF!="SI",1,IF(#REF!="NO",2,0))</f>
        <v>#REF!</v>
      </c>
      <c r="BE1680" s="10" t="e">
        <f>IF(OR(#REF!="VIH + PREVIO",#REF!="VIH + PREVIO",#REF!="VIH + PREVIO"),1,0)</f>
        <v>#REF!</v>
      </c>
      <c r="BF1680" s="13" t="e">
        <f>IF(OR(#REF!="POSITIVO",#REF!="NEGATIVO"),1,IF(#REF!="PACIENTE NO ACEPTA",2,IF(#REF!="VIH + PREVIO",3,0)))</f>
        <v>#REF!</v>
      </c>
      <c r="BG1680" s="10" t="e">
        <f t="shared" si="810"/>
        <v>#REF!</v>
      </c>
      <c r="BH1680" s="10" t="e">
        <f t="shared" si="811"/>
        <v>#REF!</v>
      </c>
      <c r="BI1680" s="10" t="e">
        <f t="shared" si="812"/>
        <v>#REF!</v>
      </c>
      <c r="BJ1680" s="10" t="e">
        <f t="shared" si="813"/>
        <v>#REF!</v>
      </c>
      <c r="BK1680" s="10" t="e">
        <f t="shared" si="814"/>
        <v>#REF!</v>
      </c>
      <c r="BL1680" s="10" t="e">
        <f t="shared" si="815"/>
        <v>#REF!</v>
      </c>
      <c r="BM1680" s="10" t="e">
        <f>IF(OR(BW1680=7,AQ1680=6),0,IF(#REF!="I",1,IF(#REF!="II",2,IF(#REF!="III",3,IF(#REF!="IV",4))))&amp;AP1680&amp;AQ1680&amp;AR1680&amp;AS1680&amp;AT1680&amp;AU1680&amp;AX1680)</f>
        <v>#REF!</v>
      </c>
      <c r="BN1680" s="10" t="e">
        <f t="shared" si="816"/>
        <v>#REF!</v>
      </c>
      <c r="BO1680" s="10" t="e">
        <f t="shared" si="817"/>
        <v>#REF!</v>
      </c>
      <c r="BP1680" s="10" t="e">
        <f t="shared" si="818"/>
        <v>#REF!</v>
      </c>
      <c r="BQ1680" s="10" t="e">
        <f t="shared" si="819"/>
        <v>#REF!</v>
      </c>
      <c r="BR1680" s="10" t="e">
        <f t="shared" si="820"/>
        <v>#REF!</v>
      </c>
      <c r="BS1680" s="10" t="e">
        <f t="shared" si="821"/>
        <v>#REF!</v>
      </c>
      <c r="BT1680" s="10" t="e">
        <f>IF(OR(BW1680=7,AQ1680=6),0,AO1680&amp;IF(#REF!="SI",1,IF(#REF!="NO",2,IF(#REF!="VIH + PREVIO",3,0))))</f>
        <v>#REF!</v>
      </c>
      <c r="BU1680" s="10" t="e">
        <f>IF(OR(BW1680=7,AQ1680=6),0,IF(#REF!="-",1,0))</f>
        <v>#REF!</v>
      </c>
      <c r="BV1680" s="10" t="e">
        <f t="shared" si="822"/>
        <v>#REF!</v>
      </c>
      <c r="BW16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0" s="10" t="e">
        <f t="shared" si="797"/>
        <v>#REF!</v>
      </c>
      <c r="BY1680" s="10" t="e">
        <f t="shared" si="823"/>
        <v>#REF!</v>
      </c>
      <c r="BZ1680" s="10" t="e">
        <f t="shared" si="798"/>
        <v>#REF!</v>
      </c>
      <c r="CA1680" s="10"/>
    </row>
    <row r="1681" spans="1:79" ht="23.25" customHeight="1" x14ac:dyDescent="0.3">
      <c r="A1681" s="7">
        <v>1679</v>
      </c>
      <c r="B1681" s="43"/>
      <c r="C1681" s="44"/>
      <c r="D1681" s="45"/>
      <c r="E1681" s="46"/>
      <c r="F1681" s="46"/>
      <c r="G1681" s="46"/>
      <c r="H1681" s="50"/>
      <c r="I1681" s="51"/>
      <c r="J1681" s="52"/>
      <c r="K1681" s="51"/>
      <c r="L1681" s="53"/>
      <c r="M1681" s="54"/>
      <c r="N1681" s="43"/>
      <c r="O1681" s="55"/>
      <c r="P1681" s="46"/>
      <c r="Q1681" s="46"/>
      <c r="R1681" s="46"/>
      <c r="S1681" s="43"/>
      <c r="T1681" s="56"/>
      <c r="U1681" s="46"/>
      <c r="V1681" s="57"/>
      <c r="W1681" s="58"/>
      <c r="X1681" s="57"/>
      <c r="Y1681" s="46"/>
      <c r="Z1681" s="57"/>
      <c r="AA1681" s="59"/>
      <c r="AB1681" s="60"/>
      <c r="AJ1681" s="11">
        <f t="shared" si="796"/>
        <v>13</v>
      </c>
      <c r="AK1681" s="11">
        <f t="shared" si="799"/>
        <v>0</v>
      </c>
      <c r="AL1681" s="11">
        <f t="shared" si="800"/>
        <v>0</v>
      </c>
      <c r="AM1681" s="11">
        <f t="shared" si="801"/>
        <v>0</v>
      </c>
      <c r="AN1681" s="11">
        <f t="shared" si="802"/>
        <v>0</v>
      </c>
      <c r="AO1681" s="4" t="e">
        <f>IF(#REF!="I",1,IF(#REF!="II",2,IF(#REF!="III",3,IF(#REF!="IV",4))))</f>
        <v>#REF!</v>
      </c>
      <c r="AP1681" s="11" t="e">
        <f>IF(#REF!="PULMONAR",1,IF(AND(#REF!="EXTRAPULMONAR",#REF!&lt;&gt;"MENINGEA"),2,IF(AND(#REF!="EXTRAPULMONAR",#REF!="MENINGEA"),3,)))</f>
        <v>#REF!</v>
      </c>
      <c r="AQ16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1" s="4">
        <f t="shared" si="803"/>
        <v>0</v>
      </c>
      <c r="AS1681" s="10">
        <f t="shared" si="804"/>
        <v>0</v>
      </c>
      <c r="AT1681" s="10">
        <f t="shared" si="805"/>
        <v>0</v>
      </c>
      <c r="AU1681" s="10" t="str">
        <f t="shared" si="806"/>
        <v>0</v>
      </c>
      <c r="AV1681" s="11" t="e">
        <f t="shared" si="807"/>
        <v>#N/A</v>
      </c>
      <c r="AW1681" s="4" t="e">
        <f t="shared" si="808"/>
        <v>#N/A</v>
      </c>
      <c r="AX1681" s="10" t="e">
        <f t="shared" si="794"/>
        <v>#N/A</v>
      </c>
      <c r="AY1681" s="10" t="e">
        <f t="shared" si="795"/>
        <v>#N/A</v>
      </c>
      <c r="AZ1681" s="10" t="e">
        <f t="shared" si="809"/>
        <v>#REF!</v>
      </c>
      <c r="BA1681" s="12" t="e">
        <f>IF(BW1681=7,0,AJ1681&amp;IF(#REF!="SI",1,IF(#REF!="NO",2,IF(#REF!="VIH + PREVIO",3,0))))</f>
        <v>#REF!</v>
      </c>
      <c r="BB1681" s="13" t="e">
        <f>IF(AND(#REF!="POSITIVO",#REF!="POSITIVO"),1,IF(#REF!="NEGATIVO",2,IF(#REF!="VIH + PREVIO",3,0)))</f>
        <v>#REF!</v>
      </c>
      <c r="BC1681" s="10" t="e">
        <f>IF(#REF!="SI",1,IF(#REF!="NO",2,0))</f>
        <v>#REF!</v>
      </c>
      <c r="BD1681" s="10" t="e">
        <f>IF(#REF!="SI",1,IF(#REF!="NO",2,0))</f>
        <v>#REF!</v>
      </c>
      <c r="BE1681" s="10" t="e">
        <f>IF(OR(#REF!="VIH + PREVIO",#REF!="VIH + PREVIO",#REF!="VIH + PREVIO"),1,0)</f>
        <v>#REF!</v>
      </c>
      <c r="BF1681" s="13" t="e">
        <f>IF(OR(#REF!="POSITIVO",#REF!="NEGATIVO"),1,IF(#REF!="PACIENTE NO ACEPTA",2,IF(#REF!="VIH + PREVIO",3,0)))</f>
        <v>#REF!</v>
      </c>
      <c r="BG1681" s="10" t="e">
        <f t="shared" si="810"/>
        <v>#REF!</v>
      </c>
      <c r="BH1681" s="10" t="e">
        <f t="shared" si="811"/>
        <v>#REF!</v>
      </c>
      <c r="BI1681" s="10" t="e">
        <f t="shared" si="812"/>
        <v>#REF!</v>
      </c>
      <c r="BJ1681" s="10" t="e">
        <f t="shared" si="813"/>
        <v>#REF!</v>
      </c>
      <c r="BK1681" s="10" t="e">
        <f t="shared" si="814"/>
        <v>#REF!</v>
      </c>
      <c r="BL1681" s="10" t="e">
        <f t="shared" si="815"/>
        <v>#REF!</v>
      </c>
      <c r="BM1681" s="10" t="e">
        <f>IF(OR(BW1681=7,AQ1681=6),0,IF(#REF!="I",1,IF(#REF!="II",2,IF(#REF!="III",3,IF(#REF!="IV",4))))&amp;AP1681&amp;AQ1681&amp;AR1681&amp;AS1681&amp;AT1681&amp;AU1681&amp;AX1681)</f>
        <v>#REF!</v>
      </c>
      <c r="BN1681" s="10" t="e">
        <f t="shared" si="816"/>
        <v>#REF!</v>
      </c>
      <c r="BO1681" s="10" t="e">
        <f t="shared" si="817"/>
        <v>#REF!</v>
      </c>
      <c r="BP1681" s="10" t="e">
        <f t="shared" si="818"/>
        <v>#REF!</v>
      </c>
      <c r="BQ1681" s="10" t="e">
        <f t="shared" si="819"/>
        <v>#REF!</v>
      </c>
      <c r="BR1681" s="10" t="e">
        <f t="shared" si="820"/>
        <v>#REF!</v>
      </c>
      <c r="BS1681" s="10" t="e">
        <f t="shared" si="821"/>
        <v>#REF!</v>
      </c>
      <c r="BT1681" s="10" t="e">
        <f>IF(OR(BW1681=7,AQ1681=6),0,AO1681&amp;IF(#REF!="SI",1,IF(#REF!="NO",2,IF(#REF!="VIH + PREVIO",3,0))))</f>
        <v>#REF!</v>
      </c>
      <c r="BU1681" s="10" t="e">
        <f>IF(OR(BW1681=7,AQ1681=6),0,IF(#REF!="-",1,0))</f>
        <v>#REF!</v>
      </c>
      <c r="BV1681" s="10" t="e">
        <f t="shared" si="822"/>
        <v>#REF!</v>
      </c>
      <c r="BW16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1" s="10" t="e">
        <f t="shared" si="797"/>
        <v>#REF!</v>
      </c>
      <c r="BY1681" s="10" t="e">
        <f t="shared" si="823"/>
        <v>#REF!</v>
      </c>
      <c r="BZ1681" s="10" t="e">
        <f t="shared" si="798"/>
        <v>#REF!</v>
      </c>
      <c r="CA1681" s="10"/>
    </row>
    <row r="1682" spans="1:79" ht="23.25" customHeight="1" x14ac:dyDescent="0.3">
      <c r="A1682" s="7">
        <v>1680</v>
      </c>
      <c r="B1682" s="43"/>
      <c r="C1682" s="44"/>
      <c r="D1682" s="45"/>
      <c r="E1682" s="46"/>
      <c r="F1682" s="46"/>
      <c r="G1682" s="46"/>
      <c r="H1682" s="50"/>
      <c r="I1682" s="51"/>
      <c r="J1682" s="52"/>
      <c r="K1682" s="51"/>
      <c r="L1682" s="53"/>
      <c r="M1682" s="54"/>
      <c r="N1682" s="43"/>
      <c r="O1682" s="55"/>
      <c r="P1682" s="46"/>
      <c r="Q1682" s="46"/>
      <c r="R1682" s="46"/>
      <c r="S1682" s="43"/>
      <c r="T1682" s="56"/>
      <c r="U1682" s="46"/>
      <c r="V1682" s="57"/>
      <c r="W1682" s="58"/>
      <c r="X1682" s="57"/>
      <c r="Y1682" s="46"/>
      <c r="Z1682" s="57"/>
      <c r="AA1682" s="59"/>
      <c r="AB1682" s="60"/>
      <c r="AJ1682" s="11">
        <f t="shared" si="796"/>
        <v>13</v>
      </c>
      <c r="AK1682" s="11">
        <f t="shared" si="799"/>
        <v>0</v>
      </c>
      <c r="AL1682" s="11">
        <f t="shared" si="800"/>
        <v>0</v>
      </c>
      <c r="AM1682" s="11">
        <f t="shared" si="801"/>
        <v>0</v>
      </c>
      <c r="AN1682" s="11">
        <f t="shared" si="802"/>
        <v>0</v>
      </c>
      <c r="AO1682" s="4" t="e">
        <f>IF(#REF!="I",1,IF(#REF!="II",2,IF(#REF!="III",3,IF(#REF!="IV",4))))</f>
        <v>#REF!</v>
      </c>
      <c r="AP1682" s="11" t="e">
        <f>IF(#REF!="PULMONAR",1,IF(AND(#REF!="EXTRAPULMONAR",#REF!&lt;&gt;"MENINGEA"),2,IF(AND(#REF!="EXTRAPULMONAR",#REF!="MENINGEA"),3,)))</f>
        <v>#REF!</v>
      </c>
      <c r="AQ16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2" s="4">
        <f t="shared" si="803"/>
        <v>0</v>
      </c>
      <c r="AS1682" s="10">
        <f t="shared" si="804"/>
        <v>0</v>
      </c>
      <c r="AT1682" s="10">
        <f t="shared" si="805"/>
        <v>0</v>
      </c>
      <c r="AU1682" s="10" t="str">
        <f t="shared" si="806"/>
        <v>0</v>
      </c>
      <c r="AV1682" s="11" t="e">
        <f t="shared" si="807"/>
        <v>#N/A</v>
      </c>
      <c r="AW1682" s="4" t="e">
        <f t="shared" si="808"/>
        <v>#N/A</v>
      </c>
      <c r="AX1682" s="10" t="e">
        <f t="shared" si="794"/>
        <v>#N/A</v>
      </c>
      <c r="AY1682" s="10" t="e">
        <f t="shared" si="795"/>
        <v>#N/A</v>
      </c>
      <c r="AZ1682" s="10" t="e">
        <f t="shared" si="809"/>
        <v>#REF!</v>
      </c>
      <c r="BA1682" s="12" t="e">
        <f>IF(BW1682=7,0,AJ1682&amp;IF(#REF!="SI",1,IF(#REF!="NO",2,IF(#REF!="VIH + PREVIO",3,0))))</f>
        <v>#REF!</v>
      </c>
      <c r="BB1682" s="13" t="e">
        <f>IF(AND(#REF!="POSITIVO",#REF!="POSITIVO"),1,IF(#REF!="NEGATIVO",2,IF(#REF!="VIH + PREVIO",3,0)))</f>
        <v>#REF!</v>
      </c>
      <c r="BC1682" s="10" t="e">
        <f>IF(#REF!="SI",1,IF(#REF!="NO",2,0))</f>
        <v>#REF!</v>
      </c>
      <c r="BD1682" s="10" t="e">
        <f>IF(#REF!="SI",1,IF(#REF!="NO",2,0))</f>
        <v>#REF!</v>
      </c>
      <c r="BE1682" s="10" t="e">
        <f>IF(OR(#REF!="VIH + PREVIO",#REF!="VIH + PREVIO",#REF!="VIH + PREVIO"),1,0)</f>
        <v>#REF!</v>
      </c>
      <c r="BF1682" s="13" t="e">
        <f>IF(OR(#REF!="POSITIVO",#REF!="NEGATIVO"),1,IF(#REF!="PACIENTE NO ACEPTA",2,IF(#REF!="VIH + PREVIO",3,0)))</f>
        <v>#REF!</v>
      </c>
      <c r="BG1682" s="10" t="e">
        <f t="shared" si="810"/>
        <v>#REF!</v>
      </c>
      <c r="BH1682" s="10" t="e">
        <f t="shared" si="811"/>
        <v>#REF!</v>
      </c>
      <c r="BI1682" s="10" t="e">
        <f t="shared" si="812"/>
        <v>#REF!</v>
      </c>
      <c r="BJ1682" s="10" t="e">
        <f t="shared" si="813"/>
        <v>#REF!</v>
      </c>
      <c r="BK1682" s="10" t="e">
        <f t="shared" si="814"/>
        <v>#REF!</v>
      </c>
      <c r="BL1682" s="10" t="e">
        <f t="shared" si="815"/>
        <v>#REF!</v>
      </c>
      <c r="BM1682" s="10" t="e">
        <f>IF(OR(BW1682=7,AQ1682=6),0,IF(#REF!="I",1,IF(#REF!="II",2,IF(#REF!="III",3,IF(#REF!="IV",4))))&amp;AP1682&amp;AQ1682&amp;AR1682&amp;AS1682&amp;AT1682&amp;AU1682&amp;AX1682)</f>
        <v>#REF!</v>
      </c>
      <c r="BN1682" s="10" t="e">
        <f t="shared" si="816"/>
        <v>#REF!</v>
      </c>
      <c r="BO1682" s="10" t="e">
        <f t="shared" si="817"/>
        <v>#REF!</v>
      </c>
      <c r="BP1682" s="10" t="e">
        <f t="shared" si="818"/>
        <v>#REF!</v>
      </c>
      <c r="BQ1682" s="10" t="e">
        <f t="shared" si="819"/>
        <v>#REF!</v>
      </c>
      <c r="BR1682" s="10" t="e">
        <f t="shared" si="820"/>
        <v>#REF!</v>
      </c>
      <c r="BS1682" s="10" t="e">
        <f t="shared" si="821"/>
        <v>#REF!</v>
      </c>
      <c r="BT1682" s="10" t="e">
        <f>IF(OR(BW1682=7,AQ1682=6),0,AO1682&amp;IF(#REF!="SI",1,IF(#REF!="NO",2,IF(#REF!="VIH + PREVIO",3,0))))</f>
        <v>#REF!</v>
      </c>
      <c r="BU1682" s="10" t="e">
        <f>IF(OR(BW1682=7,AQ1682=6),0,IF(#REF!="-",1,0))</f>
        <v>#REF!</v>
      </c>
      <c r="BV1682" s="10" t="e">
        <f t="shared" si="822"/>
        <v>#REF!</v>
      </c>
      <c r="BW16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2" s="10" t="e">
        <f t="shared" si="797"/>
        <v>#REF!</v>
      </c>
      <c r="BY1682" s="10" t="e">
        <f t="shared" si="823"/>
        <v>#REF!</v>
      </c>
      <c r="BZ1682" s="10" t="e">
        <f t="shared" si="798"/>
        <v>#REF!</v>
      </c>
      <c r="CA1682" s="10"/>
    </row>
    <row r="1683" spans="1:79" ht="23.25" customHeight="1" x14ac:dyDescent="0.3">
      <c r="A1683" s="7">
        <v>1681</v>
      </c>
      <c r="B1683" s="43"/>
      <c r="C1683" s="44"/>
      <c r="D1683" s="45"/>
      <c r="E1683" s="46"/>
      <c r="F1683" s="46"/>
      <c r="G1683" s="46"/>
      <c r="H1683" s="50"/>
      <c r="I1683" s="51"/>
      <c r="J1683" s="52"/>
      <c r="K1683" s="51"/>
      <c r="L1683" s="53"/>
      <c r="M1683" s="54"/>
      <c r="N1683" s="43"/>
      <c r="O1683" s="55"/>
      <c r="P1683" s="46"/>
      <c r="Q1683" s="46"/>
      <c r="R1683" s="46"/>
      <c r="S1683" s="43"/>
      <c r="T1683" s="56"/>
      <c r="U1683" s="46"/>
      <c r="V1683" s="57"/>
      <c r="W1683" s="58"/>
      <c r="X1683" s="57"/>
      <c r="Y1683" s="46"/>
      <c r="Z1683" s="57"/>
      <c r="AA1683" s="59"/>
      <c r="AB1683" s="60"/>
      <c r="AJ1683" s="11">
        <f t="shared" si="796"/>
        <v>13</v>
      </c>
      <c r="AK1683" s="11">
        <f t="shared" si="799"/>
        <v>0</v>
      </c>
      <c r="AL1683" s="11">
        <f t="shared" si="800"/>
        <v>0</v>
      </c>
      <c r="AM1683" s="11">
        <f t="shared" si="801"/>
        <v>0</v>
      </c>
      <c r="AN1683" s="11">
        <f t="shared" si="802"/>
        <v>0</v>
      </c>
      <c r="AO1683" s="4" t="e">
        <f>IF(#REF!="I",1,IF(#REF!="II",2,IF(#REF!="III",3,IF(#REF!="IV",4))))</f>
        <v>#REF!</v>
      </c>
      <c r="AP1683" s="11" t="e">
        <f>IF(#REF!="PULMONAR",1,IF(AND(#REF!="EXTRAPULMONAR",#REF!&lt;&gt;"MENINGEA"),2,IF(AND(#REF!="EXTRAPULMONAR",#REF!="MENINGEA"),3,)))</f>
        <v>#REF!</v>
      </c>
      <c r="AQ16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3" s="4">
        <f t="shared" si="803"/>
        <v>0</v>
      </c>
      <c r="AS1683" s="10">
        <f t="shared" si="804"/>
        <v>0</v>
      </c>
      <c r="AT1683" s="10">
        <f t="shared" si="805"/>
        <v>0</v>
      </c>
      <c r="AU1683" s="10" t="str">
        <f t="shared" si="806"/>
        <v>0</v>
      </c>
      <c r="AV1683" s="11" t="e">
        <f t="shared" si="807"/>
        <v>#N/A</v>
      </c>
      <c r="AW1683" s="4" t="e">
        <f t="shared" si="808"/>
        <v>#N/A</v>
      </c>
      <c r="AX1683" s="10" t="e">
        <f t="shared" si="794"/>
        <v>#N/A</v>
      </c>
      <c r="AY1683" s="10" t="e">
        <f t="shared" si="795"/>
        <v>#N/A</v>
      </c>
      <c r="AZ1683" s="10" t="e">
        <f t="shared" si="809"/>
        <v>#REF!</v>
      </c>
      <c r="BA1683" s="12" t="e">
        <f>IF(BW1683=7,0,AJ1683&amp;IF(#REF!="SI",1,IF(#REF!="NO",2,IF(#REF!="VIH + PREVIO",3,0))))</f>
        <v>#REF!</v>
      </c>
      <c r="BB1683" s="13" t="e">
        <f>IF(AND(#REF!="POSITIVO",#REF!="POSITIVO"),1,IF(#REF!="NEGATIVO",2,IF(#REF!="VIH + PREVIO",3,0)))</f>
        <v>#REF!</v>
      </c>
      <c r="BC1683" s="10" t="e">
        <f>IF(#REF!="SI",1,IF(#REF!="NO",2,0))</f>
        <v>#REF!</v>
      </c>
      <c r="BD1683" s="10" t="e">
        <f>IF(#REF!="SI",1,IF(#REF!="NO",2,0))</f>
        <v>#REF!</v>
      </c>
      <c r="BE1683" s="10" t="e">
        <f>IF(OR(#REF!="VIH + PREVIO",#REF!="VIH + PREVIO",#REF!="VIH + PREVIO"),1,0)</f>
        <v>#REF!</v>
      </c>
      <c r="BF1683" s="13" t="e">
        <f>IF(OR(#REF!="POSITIVO",#REF!="NEGATIVO"),1,IF(#REF!="PACIENTE NO ACEPTA",2,IF(#REF!="VIH + PREVIO",3,0)))</f>
        <v>#REF!</v>
      </c>
      <c r="BG1683" s="10" t="e">
        <f t="shared" si="810"/>
        <v>#REF!</v>
      </c>
      <c r="BH1683" s="10" t="e">
        <f t="shared" si="811"/>
        <v>#REF!</v>
      </c>
      <c r="BI1683" s="10" t="e">
        <f t="shared" si="812"/>
        <v>#REF!</v>
      </c>
      <c r="BJ1683" s="10" t="e">
        <f t="shared" si="813"/>
        <v>#REF!</v>
      </c>
      <c r="BK1683" s="10" t="e">
        <f t="shared" si="814"/>
        <v>#REF!</v>
      </c>
      <c r="BL1683" s="10" t="e">
        <f t="shared" si="815"/>
        <v>#REF!</v>
      </c>
      <c r="BM1683" s="10" t="e">
        <f>IF(OR(BW1683=7,AQ1683=6),0,IF(#REF!="I",1,IF(#REF!="II",2,IF(#REF!="III",3,IF(#REF!="IV",4))))&amp;AP1683&amp;AQ1683&amp;AR1683&amp;AS1683&amp;AT1683&amp;AU1683&amp;AX1683)</f>
        <v>#REF!</v>
      </c>
      <c r="BN1683" s="10" t="e">
        <f t="shared" si="816"/>
        <v>#REF!</v>
      </c>
      <c r="BO1683" s="10" t="e">
        <f t="shared" si="817"/>
        <v>#REF!</v>
      </c>
      <c r="BP1683" s="10" t="e">
        <f t="shared" si="818"/>
        <v>#REF!</v>
      </c>
      <c r="BQ1683" s="10" t="e">
        <f t="shared" si="819"/>
        <v>#REF!</v>
      </c>
      <c r="BR1683" s="10" t="e">
        <f t="shared" si="820"/>
        <v>#REF!</v>
      </c>
      <c r="BS1683" s="10" t="e">
        <f t="shared" si="821"/>
        <v>#REF!</v>
      </c>
      <c r="BT1683" s="10" t="e">
        <f>IF(OR(BW1683=7,AQ1683=6),0,AO1683&amp;IF(#REF!="SI",1,IF(#REF!="NO",2,IF(#REF!="VIH + PREVIO",3,0))))</f>
        <v>#REF!</v>
      </c>
      <c r="BU1683" s="10" t="e">
        <f>IF(OR(BW1683=7,AQ1683=6),0,IF(#REF!="-",1,0))</f>
        <v>#REF!</v>
      </c>
      <c r="BV1683" s="10" t="e">
        <f t="shared" si="822"/>
        <v>#REF!</v>
      </c>
      <c r="BW16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3" s="10" t="e">
        <f t="shared" si="797"/>
        <v>#REF!</v>
      </c>
      <c r="BY1683" s="10" t="e">
        <f t="shared" si="823"/>
        <v>#REF!</v>
      </c>
      <c r="BZ1683" s="10" t="e">
        <f t="shared" si="798"/>
        <v>#REF!</v>
      </c>
      <c r="CA1683" s="10"/>
    </row>
    <row r="1684" spans="1:79" ht="23.25" customHeight="1" x14ac:dyDescent="0.3">
      <c r="A1684" s="7">
        <v>1682</v>
      </c>
      <c r="B1684" s="43"/>
      <c r="C1684" s="44"/>
      <c r="D1684" s="45"/>
      <c r="E1684" s="46"/>
      <c r="F1684" s="46"/>
      <c r="G1684" s="46"/>
      <c r="H1684" s="50"/>
      <c r="I1684" s="51"/>
      <c r="J1684" s="52"/>
      <c r="K1684" s="51"/>
      <c r="L1684" s="53"/>
      <c r="M1684" s="54"/>
      <c r="N1684" s="43"/>
      <c r="O1684" s="55"/>
      <c r="P1684" s="46"/>
      <c r="Q1684" s="46"/>
      <c r="R1684" s="46"/>
      <c r="S1684" s="43"/>
      <c r="T1684" s="56"/>
      <c r="U1684" s="46"/>
      <c r="V1684" s="57"/>
      <c r="W1684" s="58"/>
      <c r="X1684" s="57"/>
      <c r="Y1684" s="46"/>
      <c r="Z1684" s="57"/>
      <c r="AA1684" s="59"/>
      <c r="AB1684" s="60"/>
      <c r="AJ1684" s="11">
        <f t="shared" si="796"/>
        <v>13</v>
      </c>
      <c r="AK1684" s="11">
        <f t="shared" si="799"/>
        <v>0</v>
      </c>
      <c r="AL1684" s="11">
        <f t="shared" si="800"/>
        <v>0</v>
      </c>
      <c r="AM1684" s="11">
        <f t="shared" si="801"/>
        <v>0</v>
      </c>
      <c r="AN1684" s="11">
        <f t="shared" si="802"/>
        <v>0</v>
      </c>
      <c r="AO1684" s="4" t="e">
        <f>IF(#REF!="I",1,IF(#REF!="II",2,IF(#REF!="III",3,IF(#REF!="IV",4))))</f>
        <v>#REF!</v>
      </c>
      <c r="AP1684" s="11" t="e">
        <f>IF(#REF!="PULMONAR",1,IF(AND(#REF!="EXTRAPULMONAR",#REF!&lt;&gt;"MENINGEA"),2,IF(AND(#REF!="EXTRAPULMONAR",#REF!="MENINGEA"),3,)))</f>
        <v>#REF!</v>
      </c>
      <c r="AQ16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4" s="4">
        <f t="shared" si="803"/>
        <v>0</v>
      </c>
      <c r="AS1684" s="10">
        <f t="shared" si="804"/>
        <v>0</v>
      </c>
      <c r="AT1684" s="10">
        <f t="shared" si="805"/>
        <v>0</v>
      </c>
      <c r="AU1684" s="10" t="str">
        <f t="shared" si="806"/>
        <v>0</v>
      </c>
      <c r="AV1684" s="11" t="e">
        <f t="shared" si="807"/>
        <v>#N/A</v>
      </c>
      <c r="AW1684" s="4" t="e">
        <f t="shared" si="808"/>
        <v>#N/A</v>
      </c>
      <c r="AX1684" s="10" t="e">
        <f t="shared" si="794"/>
        <v>#N/A</v>
      </c>
      <c r="AY1684" s="10" t="e">
        <f t="shared" si="795"/>
        <v>#N/A</v>
      </c>
      <c r="AZ1684" s="10" t="e">
        <f t="shared" si="809"/>
        <v>#REF!</v>
      </c>
      <c r="BA1684" s="12" t="e">
        <f>IF(BW1684=7,0,AJ1684&amp;IF(#REF!="SI",1,IF(#REF!="NO",2,IF(#REF!="VIH + PREVIO",3,0))))</f>
        <v>#REF!</v>
      </c>
      <c r="BB1684" s="13" t="e">
        <f>IF(AND(#REF!="POSITIVO",#REF!="POSITIVO"),1,IF(#REF!="NEGATIVO",2,IF(#REF!="VIH + PREVIO",3,0)))</f>
        <v>#REF!</v>
      </c>
      <c r="BC1684" s="10" t="e">
        <f>IF(#REF!="SI",1,IF(#REF!="NO",2,0))</f>
        <v>#REF!</v>
      </c>
      <c r="BD1684" s="10" t="e">
        <f>IF(#REF!="SI",1,IF(#REF!="NO",2,0))</f>
        <v>#REF!</v>
      </c>
      <c r="BE1684" s="10" t="e">
        <f>IF(OR(#REF!="VIH + PREVIO",#REF!="VIH + PREVIO",#REF!="VIH + PREVIO"),1,0)</f>
        <v>#REF!</v>
      </c>
      <c r="BF1684" s="13" t="e">
        <f>IF(OR(#REF!="POSITIVO",#REF!="NEGATIVO"),1,IF(#REF!="PACIENTE NO ACEPTA",2,IF(#REF!="VIH + PREVIO",3,0)))</f>
        <v>#REF!</v>
      </c>
      <c r="BG1684" s="10" t="e">
        <f t="shared" si="810"/>
        <v>#REF!</v>
      </c>
      <c r="BH1684" s="10" t="e">
        <f t="shared" si="811"/>
        <v>#REF!</v>
      </c>
      <c r="BI1684" s="10" t="e">
        <f t="shared" si="812"/>
        <v>#REF!</v>
      </c>
      <c r="BJ1684" s="10" t="e">
        <f t="shared" si="813"/>
        <v>#REF!</v>
      </c>
      <c r="BK1684" s="10" t="e">
        <f t="shared" si="814"/>
        <v>#REF!</v>
      </c>
      <c r="BL1684" s="10" t="e">
        <f t="shared" si="815"/>
        <v>#REF!</v>
      </c>
      <c r="BM1684" s="10" t="e">
        <f>IF(OR(BW1684=7,AQ1684=6),0,IF(#REF!="I",1,IF(#REF!="II",2,IF(#REF!="III",3,IF(#REF!="IV",4))))&amp;AP1684&amp;AQ1684&amp;AR1684&amp;AS1684&amp;AT1684&amp;AU1684&amp;AX1684)</f>
        <v>#REF!</v>
      </c>
      <c r="BN1684" s="10" t="e">
        <f t="shared" si="816"/>
        <v>#REF!</v>
      </c>
      <c r="BO1684" s="10" t="e">
        <f t="shared" si="817"/>
        <v>#REF!</v>
      </c>
      <c r="BP1684" s="10" t="e">
        <f t="shared" si="818"/>
        <v>#REF!</v>
      </c>
      <c r="BQ1684" s="10" t="e">
        <f t="shared" si="819"/>
        <v>#REF!</v>
      </c>
      <c r="BR1684" s="10" t="e">
        <f t="shared" si="820"/>
        <v>#REF!</v>
      </c>
      <c r="BS1684" s="10" t="e">
        <f t="shared" si="821"/>
        <v>#REF!</v>
      </c>
      <c r="BT1684" s="10" t="e">
        <f>IF(OR(BW1684=7,AQ1684=6),0,AO1684&amp;IF(#REF!="SI",1,IF(#REF!="NO",2,IF(#REF!="VIH + PREVIO",3,0))))</f>
        <v>#REF!</v>
      </c>
      <c r="BU1684" s="10" t="e">
        <f>IF(OR(BW1684=7,AQ1684=6),0,IF(#REF!="-",1,0))</f>
        <v>#REF!</v>
      </c>
      <c r="BV1684" s="10" t="e">
        <f t="shared" si="822"/>
        <v>#REF!</v>
      </c>
      <c r="BW16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4" s="10" t="e">
        <f t="shared" si="797"/>
        <v>#REF!</v>
      </c>
      <c r="BY1684" s="10" t="e">
        <f t="shared" si="823"/>
        <v>#REF!</v>
      </c>
      <c r="BZ1684" s="10" t="e">
        <f t="shared" si="798"/>
        <v>#REF!</v>
      </c>
      <c r="CA1684" s="10"/>
    </row>
    <row r="1685" spans="1:79" ht="23.25" customHeight="1" x14ac:dyDescent="0.3">
      <c r="A1685" s="7">
        <v>1683</v>
      </c>
      <c r="B1685" s="43"/>
      <c r="C1685" s="44"/>
      <c r="D1685" s="45"/>
      <c r="E1685" s="46"/>
      <c r="F1685" s="46"/>
      <c r="G1685" s="46"/>
      <c r="H1685" s="50"/>
      <c r="I1685" s="51"/>
      <c r="J1685" s="52"/>
      <c r="K1685" s="51"/>
      <c r="L1685" s="53"/>
      <c r="M1685" s="54"/>
      <c r="N1685" s="43"/>
      <c r="O1685" s="55"/>
      <c r="P1685" s="46"/>
      <c r="Q1685" s="46"/>
      <c r="R1685" s="46"/>
      <c r="S1685" s="43"/>
      <c r="T1685" s="56"/>
      <c r="U1685" s="46"/>
      <c r="V1685" s="57"/>
      <c r="W1685" s="58"/>
      <c r="X1685" s="57"/>
      <c r="Y1685" s="46"/>
      <c r="Z1685" s="57"/>
      <c r="AA1685" s="59"/>
      <c r="AB1685" s="60"/>
      <c r="AJ1685" s="11">
        <f t="shared" si="796"/>
        <v>13</v>
      </c>
      <c r="AK1685" s="11">
        <f t="shared" si="799"/>
        <v>0</v>
      </c>
      <c r="AL1685" s="11">
        <f t="shared" si="800"/>
        <v>0</v>
      </c>
      <c r="AM1685" s="11">
        <f t="shared" si="801"/>
        <v>0</v>
      </c>
      <c r="AN1685" s="11">
        <f t="shared" si="802"/>
        <v>0</v>
      </c>
      <c r="AO1685" s="4" t="e">
        <f>IF(#REF!="I",1,IF(#REF!="II",2,IF(#REF!="III",3,IF(#REF!="IV",4))))</f>
        <v>#REF!</v>
      </c>
      <c r="AP1685" s="11" t="e">
        <f>IF(#REF!="PULMONAR",1,IF(AND(#REF!="EXTRAPULMONAR",#REF!&lt;&gt;"MENINGEA"),2,IF(AND(#REF!="EXTRAPULMONAR",#REF!="MENINGEA"),3,)))</f>
        <v>#REF!</v>
      </c>
      <c r="AQ16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5" s="4">
        <f t="shared" si="803"/>
        <v>0</v>
      </c>
      <c r="AS1685" s="10">
        <f t="shared" si="804"/>
        <v>0</v>
      </c>
      <c r="AT1685" s="10">
        <f t="shared" si="805"/>
        <v>0</v>
      </c>
      <c r="AU1685" s="10" t="str">
        <f t="shared" si="806"/>
        <v>0</v>
      </c>
      <c r="AV1685" s="11" t="e">
        <f t="shared" si="807"/>
        <v>#N/A</v>
      </c>
      <c r="AW1685" s="4" t="e">
        <f t="shared" si="808"/>
        <v>#N/A</v>
      </c>
      <c r="AX1685" s="10" t="e">
        <f t="shared" si="794"/>
        <v>#N/A</v>
      </c>
      <c r="AY1685" s="10" t="e">
        <f t="shared" si="795"/>
        <v>#N/A</v>
      </c>
      <c r="AZ1685" s="10" t="e">
        <f t="shared" si="809"/>
        <v>#REF!</v>
      </c>
      <c r="BA1685" s="12" t="e">
        <f>IF(BW1685=7,0,AJ1685&amp;IF(#REF!="SI",1,IF(#REF!="NO",2,IF(#REF!="VIH + PREVIO",3,0))))</f>
        <v>#REF!</v>
      </c>
      <c r="BB1685" s="13" t="e">
        <f>IF(AND(#REF!="POSITIVO",#REF!="POSITIVO"),1,IF(#REF!="NEGATIVO",2,IF(#REF!="VIH + PREVIO",3,0)))</f>
        <v>#REF!</v>
      </c>
      <c r="BC1685" s="10" t="e">
        <f>IF(#REF!="SI",1,IF(#REF!="NO",2,0))</f>
        <v>#REF!</v>
      </c>
      <c r="BD1685" s="10" t="e">
        <f>IF(#REF!="SI",1,IF(#REF!="NO",2,0))</f>
        <v>#REF!</v>
      </c>
      <c r="BE1685" s="10" t="e">
        <f>IF(OR(#REF!="VIH + PREVIO",#REF!="VIH + PREVIO",#REF!="VIH + PREVIO"),1,0)</f>
        <v>#REF!</v>
      </c>
      <c r="BF1685" s="13" t="e">
        <f>IF(OR(#REF!="POSITIVO",#REF!="NEGATIVO"),1,IF(#REF!="PACIENTE NO ACEPTA",2,IF(#REF!="VIH + PREVIO",3,0)))</f>
        <v>#REF!</v>
      </c>
      <c r="BG1685" s="10" t="e">
        <f t="shared" si="810"/>
        <v>#REF!</v>
      </c>
      <c r="BH1685" s="10" t="e">
        <f t="shared" si="811"/>
        <v>#REF!</v>
      </c>
      <c r="BI1685" s="10" t="e">
        <f t="shared" si="812"/>
        <v>#REF!</v>
      </c>
      <c r="BJ1685" s="10" t="e">
        <f t="shared" si="813"/>
        <v>#REF!</v>
      </c>
      <c r="BK1685" s="10" t="e">
        <f t="shared" si="814"/>
        <v>#REF!</v>
      </c>
      <c r="BL1685" s="10" t="e">
        <f t="shared" si="815"/>
        <v>#REF!</v>
      </c>
      <c r="BM1685" s="10" t="e">
        <f>IF(OR(BW1685=7,AQ1685=6),0,IF(#REF!="I",1,IF(#REF!="II",2,IF(#REF!="III",3,IF(#REF!="IV",4))))&amp;AP1685&amp;AQ1685&amp;AR1685&amp;AS1685&amp;AT1685&amp;AU1685&amp;AX1685)</f>
        <v>#REF!</v>
      </c>
      <c r="BN1685" s="10" t="e">
        <f t="shared" si="816"/>
        <v>#REF!</v>
      </c>
      <c r="BO1685" s="10" t="e">
        <f t="shared" si="817"/>
        <v>#REF!</v>
      </c>
      <c r="BP1685" s="10" t="e">
        <f t="shared" si="818"/>
        <v>#REF!</v>
      </c>
      <c r="BQ1685" s="10" t="e">
        <f t="shared" si="819"/>
        <v>#REF!</v>
      </c>
      <c r="BR1685" s="10" t="e">
        <f t="shared" si="820"/>
        <v>#REF!</v>
      </c>
      <c r="BS1685" s="10" t="e">
        <f t="shared" si="821"/>
        <v>#REF!</v>
      </c>
      <c r="BT1685" s="10" t="e">
        <f>IF(OR(BW1685=7,AQ1685=6),0,AO1685&amp;IF(#REF!="SI",1,IF(#REF!="NO",2,IF(#REF!="VIH + PREVIO",3,0))))</f>
        <v>#REF!</v>
      </c>
      <c r="BU1685" s="10" t="e">
        <f>IF(OR(BW1685=7,AQ1685=6),0,IF(#REF!="-",1,0))</f>
        <v>#REF!</v>
      </c>
      <c r="BV1685" s="10" t="e">
        <f t="shared" si="822"/>
        <v>#REF!</v>
      </c>
      <c r="BW16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5" s="10" t="e">
        <f t="shared" si="797"/>
        <v>#REF!</v>
      </c>
      <c r="BY1685" s="10" t="e">
        <f t="shared" si="823"/>
        <v>#REF!</v>
      </c>
      <c r="BZ1685" s="10" t="e">
        <f t="shared" si="798"/>
        <v>#REF!</v>
      </c>
      <c r="CA1685" s="10"/>
    </row>
    <row r="1686" spans="1:79" ht="23.25" customHeight="1" x14ac:dyDescent="0.3">
      <c r="A1686" s="7">
        <v>1684</v>
      </c>
      <c r="B1686" s="43"/>
      <c r="C1686" s="44"/>
      <c r="D1686" s="45"/>
      <c r="E1686" s="46"/>
      <c r="F1686" s="46"/>
      <c r="G1686" s="46"/>
      <c r="H1686" s="50"/>
      <c r="I1686" s="51"/>
      <c r="J1686" s="52"/>
      <c r="K1686" s="51"/>
      <c r="L1686" s="53"/>
      <c r="M1686" s="54"/>
      <c r="N1686" s="43"/>
      <c r="O1686" s="55"/>
      <c r="P1686" s="46"/>
      <c r="Q1686" s="46"/>
      <c r="R1686" s="46"/>
      <c r="S1686" s="43"/>
      <c r="T1686" s="56"/>
      <c r="U1686" s="46"/>
      <c r="V1686" s="57"/>
      <c r="W1686" s="58"/>
      <c r="X1686" s="57"/>
      <c r="Y1686" s="46"/>
      <c r="Z1686" s="57"/>
      <c r="AA1686" s="59"/>
      <c r="AB1686" s="60"/>
      <c r="AJ1686" s="11">
        <f t="shared" si="796"/>
        <v>13</v>
      </c>
      <c r="AK1686" s="11">
        <f t="shared" si="799"/>
        <v>0</v>
      </c>
      <c r="AL1686" s="11">
        <f t="shared" si="800"/>
        <v>0</v>
      </c>
      <c r="AM1686" s="11">
        <f t="shared" si="801"/>
        <v>0</v>
      </c>
      <c r="AN1686" s="11">
        <f t="shared" si="802"/>
        <v>0</v>
      </c>
      <c r="AO1686" s="4" t="e">
        <f>IF(#REF!="I",1,IF(#REF!="II",2,IF(#REF!="III",3,IF(#REF!="IV",4))))</f>
        <v>#REF!</v>
      </c>
      <c r="AP1686" s="11" t="e">
        <f>IF(#REF!="PULMONAR",1,IF(AND(#REF!="EXTRAPULMONAR",#REF!&lt;&gt;"MENINGEA"),2,IF(AND(#REF!="EXTRAPULMONAR",#REF!="MENINGEA"),3,)))</f>
        <v>#REF!</v>
      </c>
      <c r="AQ16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6" s="4">
        <f t="shared" si="803"/>
        <v>0</v>
      </c>
      <c r="AS1686" s="10">
        <f t="shared" si="804"/>
        <v>0</v>
      </c>
      <c r="AT1686" s="10">
        <f t="shared" si="805"/>
        <v>0</v>
      </c>
      <c r="AU1686" s="10" t="str">
        <f t="shared" si="806"/>
        <v>0</v>
      </c>
      <c r="AV1686" s="11" t="e">
        <f t="shared" si="807"/>
        <v>#N/A</v>
      </c>
      <c r="AW1686" s="4" t="e">
        <f t="shared" si="808"/>
        <v>#N/A</v>
      </c>
      <c r="AX1686" s="10" t="e">
        <f t="shared" si="794"/>
        <v>#N/A</v>
      </c>
      <c r="AY1686" s="10" t="e">
        <f t="shared" si="795"/>
        <v>#N/A</v>
      </c>
      <c r="AZ1686" s="10" t="e">
        <f t="shared" si="809"/>
        <v>#REF!</v>
      </c>
      <c r="BA1686" s="12" t="e">
        <f>IF(BW1686=7,0,AJ1686&amp;IF(#REF!="SI",1,IF(#REF!="NO",2,IF(#REF!="VIH + PREVIO",3,0))))</f>
        <v>#REF!</v>
      </c>
      <c r="BB1686" s="13" t="e">
        <f>IF(AND(#REF!="POSITIVO",#REF!="POSITIVO"),1,IF(#REF!="NEGATIVO",2,IF(#REF!="VIH + PREVIO",3,0)))</f>
        <v>#REF!</v>
      </c>
      <c r="BC1686" s="10" t="e">
        <f>IF(#REF!="SI",1,IF(#REF!="NO",2,0))</f>
        <v>#REF!</v>
      </c>
      <c r="BD1686" s="10" t="e">
        <f>IF(#REF!="SI",1,IF(#REF!="NO",2,0))</f>
        <v>#REF!</v>
      </c>
      <c r="BE1686" s="10" t="e">
        <f>IF(OR(#REF!="VIH + PREVIO",#REF!="VIH + PREVIO",#REF!="VIH + PREVIO"),1,0)</f>
        <v>#REF!</v>
      </c>
      <c r="BF1686" s="13" t="e">
        <f>IF(OR(#REF!="POSITIVO",#REF!="NEGATIVO"),1,IF(#REF!="PACIENTE NO ACEPTA",2,IF(#REF!="VIH + PREVIO",3,0)))</f>
        <v>#REF!</v>
      </c>
      <c r="BG1686" s="10" t="e">
        <f t="shared" si="810"/>
        <v>#REF!</v>
      </c>
      <c r="BH1686" s="10" t="e">
        <f t="shared" si="811"/>
        <v>#REF!</v>
      </c>
      <c r="BI1686" s="10" t="e">
        <f t="shared" si="812"/>
        <v>#REF!</v>
      </c>
      <c r="BJ1686" s="10" t="e">
        <f t="shared" si="813"/>
        <v>#REF!</v>
      </c>
      <c r="BK1686" s="10" t="e">
        <f t="shared" si="814"/>
        <v>#REF!</v>
      </c>
      <c r="BL1686" s="10" t="e">
        <f t="shared" si="815"/>
        <v>#REF!</v>
      </c>
      <c r="BM1686" s="10" t="e">
        <f>IF(OR(BW1686=7,AQ1686=6),0,IF(#REF!="I",1,IF(#REF!="II",2,IF(#REF!="III",3,IF(#REF!="IV",4))))&amp;AP1686&amp;AQ1686&amp;AR1686&amp;AS1686&amp;AT1686&amp;AU1686&amp;AX1686)</f>
        <v>#REF!</v>
      </c>
      <c r="BN1686" s="10" t="e">
        <f t="shared" si="816"/>
        <v>#REF!</v>
      </c>
      <c r="BO1686" s="10" t="e">
        <f t="shared" si="817"/>
        <v>#REF!</v>
      </c>
      <c r="BP1686" s="10" t="e">
        <f t="shared" si="818"/>
        <v>#REF!</v>
      </c>
      <c r="BQ1686" s="10" t="e">
        <f t="shared" si="819"/>
        <v>#REF!</v>
      </c>
      <c r="BR1686" s="10" t="e">
        <f t="shared" si="820"/>
        <v>#REF!</v>
      </c>
      <c r="BS1686" s="10" t="e">
        <f t="shared" si="821"/>
        <v>#REF!</v>
      </c>
      <c r="BT1686" s="10" t="e">
        <f>IF(OR(BW1686=7,AQ1686=6),0,AO1686&amp;IF(#REF!="SI",1,IF(#REF!="NO",2,IF(#REF!="VIH + PREVIO",3,0))))</f>
        <v>#REF!</v>
      </c>
      <c r="BU1686" s="10" t="e">
        <f>IF(OR(BW1686=7,AQ1686=6),0,IF(#REF!="-",1,0))</f>
        <v>#REF!</v>
      </c>
      <c r="BV1686" s="10" t="e">
        <f t="shared" si="822"/>
        <v>#REF!</v>
      </c>
      <c r="BW16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6" s="10" t="e">
        <f t="shared" si="797"/>
        <v>#REF!</v>
      </c>
      <c r="BY1686" s="10" t="e">
        <f t="shared" si="823"/>
        <v>#REF!</v>
      </c>
      <c r="BZ1686" s="10" t="e">
        <f t="shared" si="798"/>
        <v>#REF!</v>
      </c>
      <c r="CA1686" s="10"/>
    </row>
    <row r="1687" spans="1:79" ht="23.25" customHeight="1" x14ac:dyDescent="0.3">
      <c r="A1687" s="7">
        <v>1685</v>
      </c>
      <c r="B1687" s="43"/>
      <c r="C1687" s="44"/>
      <c r="D1687" s="45"/>
      <c r="E1687" s="46"/>
      <c r="F1687" s="46"/>
      <c r="G1687" s="46"/>
      <c r="H1687" s="50"/>
      <c r="I1687" s="51"/>
      <c r="J1687" s="52"/>
      <c r="K1687" s="51"/>
      <c r="L1687" s="53"/>
      <c r="M1687" s="54"/>
      <c r="N1687" s="43"/>
      <c r="O1687" s="55"/>
      <c r="P1687" s="46"/>
      <c r="Q1687" s="46"/>
      <c r="R1687" s="46"/>
      <c r="S1687" s="43"/>
      <c r="T1687" s="56"/>
      <c r="U1687" s="46"/>
      <c r="V1687" s="57"/>
      <c r="W1687" s="58"/>
      <c r="X1687" s="57"/>
      <c r="Y1687" s="46"/>
      <c r="Z1687" s="57"/>
      <c r="AA1687" s="59"/>
      <c r="AB1687" s="60"/>
      <c r="AJ1687" s="11">
        <f t="shared" si="796"/>
        <v>13</v>
      </c>
      <c r="AK1687" s="11">
        <f t="shared" si="799"/>
        <v>0</v>
      </c>
      <c r="AL1687" s="11">
        <f t="shared" si="800"/>
        <v>0</v>
      </c>
      <c r="AM1687" s="11">
        <f t="shared" si="801"/>
        <v>0</v>
      </c>
      <c r="AN1687" s="11">
        <f t="shared" si="802"/>
        <v>0</v>
      </c>
      <c r="AO1687" s="4" t="e">
        <f>IF(#REF!="I",1,IF(#REF!="II",2,IF(#REF!="III",3,IF(#REF!="IV",4))))</f>
        <v>#REF!</v>
      </c>
      <c r="AP1687" s="11" t="e">
        <f>IF(#REF!="PULMONAR",1,IF(AND(#REF!="EXTRAPULMONAR",#REF!&lt;&gt;"MENINGEA"),2,IF(AND(#REF!="EXTRAPULMONAR",#REF!="MENINGEA"),3,)))</f>
        <v>#REF!</v>
      </c>
      <c r="AQ16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7" s="4">
        <f t="shared" si="803"/>
        <v>0</v>
      </c>
      <c r="AS1687" s="10">
        <f t="shared" si="804"/>
        <v>0</v>
      </c>
      <c r="AT1687" s="10">
        <f t="shared" si="805"/>
        <v>0</v>
      </c>
      <c r="AU1687" s="10" t="str">
        <f t="shared" si="806"/>
        <v>0</v>
      </c>
      <c r="AV1687" s="11" t="e">
        <f t="shared" si="807"/>
        <v>#N/A</v>
      </c>
      <c r="AW1687" s="4" t="e">
        <f t="shared" si="808"/>
        <v>#N/A</v>
      </c>
      <c r="AX1687" s="10" t="e">
        <f t="shared" si="794"/>
        <v>#N/A</v>
      </c>
      <c r="AY1687" s="10" t="e">
        <f t="shared" si="795"/>
        <v>#N/A</v>
      </c>
      <c r="AZ1687" s="10" t="e">
        <f t="shared" si="809"/>
        <v>#REF!</v>
      </c>
      <c r="BA1687" s="12" t="e">
        <f>IF(BW1687=7,0,AJ1687&amp;IF(#REF!="SI",1,IF(#REF!="NO",2,IF(#REF!="VIH + PREVIO",3,0))))</f>
        <v>#REF!</v>
      </c>
      <c r="BB1687" s="13" t="e">
        <f>IF(AND(#REF!="POSITIVO",#REF!="POSITIVO"),1,IF(#REF!="NEGATIVO",2,IF(#REF!="VIH + PREVIO",3,0)))</f>
        <v>#REF!</v>
      </c>
      <c r="BC1687" s="10" t="e">
        <f>IF(#REF!="SI",1,IF(#REF!="NO",2,0))</f>
        <v>#REF!</v>
      </c>
      <c r="BD1687" s="10" t="e">
        <f>IF(#REF!="SI",1,IF(#REF!="NO",2,0))</f>
        <v>#REF!</v>
      </c>
      <c r="BE1687" s="10" t="e">
        <f>IF(OR(#REF!="VIH + PREVIO",#REF!="VIH + PREVIO",#REF!="VIH + PREVIO"),1,0)</f>
        <v>#REF!</v>
      </c>
      <c r="BF1687" s="13" t="e">
        <f>IF(OR(#REF!="POSITIVO",#REF!="NEGATIVO"),1,IF(#REF!="PACIENTE NO ACEPTA",2,IF(#REF!="VIH + PREVIO",3,0)))</f>
        <v>#REF!</v>
      </c>
      <c r="BG1687" s="10" t="e">
        <f t="shared" si="810"/>
        <v>#REF!</v>
      </c>
      <c r="BH1687" s="10" t="e">
        <f t="shared" si="811"/>
        <v>#REF!</v>
      </c>
      <c r="BI1687" s="10" t="e">
        <f t="shared" si="812"/>
        <v>#REF!</v>
      </c>
      <c r="BJ1687" s="10" t="e">
        <f t="shared" si="813"/>
        <v>#REF!</v>
      </c>
      <c r="BK1687" s="10" t="e">
        <f t="shared" si="814"/>
        <v>#REF!</v>
      </c>
      <c r="BL1687" s="10" t="e">
        <f t="shared" si="815"/>
        <v>#REF!</v>
      </c>
      <c r="BM1687" s="10" t="e">
        <f>IF(OR(BW1687=7,AQ1687=6),0,IF(#REF!="I",1,IF(#REF!="II",2,IF(#REF!="III",3,IF(#REF!="IV",4))))&amp;AP1687&amp;AQ1687&amp;AR1687&amp;AS1687&amp;AT1687&amp;AU1687&amp;AX1687)</f>
        <v>#REF!</v>
      </c>
      <c r="BN1687" s="10" t="e">
        <f t="shared" si="816"/>
        <v>#REF!</v>
      </c>
      <c r="BO1687" s="10" t="e">
        <f t="shared" si="817"/>
        <v>#REF!</v>
      </c>
      <c r="BP1687" s="10" t="e">
        <f t="shared" si="818"/>
        <v>#REF!</v>
      </c>
      <c r="BQ1687" s="10" t="e">
        <f t="shared" si="819"/>
        <v>#REF!</v>
      </c>
      <c r="BR1687" s="10" t="e">
        <f t="shared" si="820"/>
        <v>#REF!</v>
      </c>
      <c r="BS1687" s="10" t="e">
        <f t="shared" si="821"/>
        <v>#REF!</v>
      </c>
      <c r="BT1687" s="10" t="e">
        <f>IF(OR(BW1687=7,AQ1687=6),0,AO1687&amp;IF(#REF!="SI",1,IF(#REF!="NO",2,IF(#REF!="VIH + PREVIO",3,0))))</f>
        <v>#REF!</v>
      </c>
      <c r="BU1687" s="10" t="e">
        <f>IF(OR(BW1687=7,AQ1687=6),0,IF(#REF!="-",1,0))</f>
        <v>#REF!</v>
      </c>
      <c r="BV1687" s="10" t="e">
        <f t="shared" si="822"/>
        <v>#REF!</v>
      </c>
      <c r="BW16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7" s="10" t="e">
        <f t="shared" si="797"/>
        <v>#REF!</v>
      </c>
      <c r="BY1687" s="10" t="e">
        <f t="shared" si="823"/>
        <v>#REF!</v>
      </c>
      <c r="BZ1687" s="10" t="e">
        <f t="shared" si="798"/>
        <v>#REF!</v>
      </c>
      <c r="CA1687" s="10"/>
    </row>
    <row r="1688" spans="1:79" ht="23.25" customHeight="1" x14ac:dyDescent="0.3">
      <c r="A1688" s="7">
        <v>1686</v>
      </c>
      <c r="B1688" s="43"/>
      <c r="C1688" s="44"/>
      <c r="D1688" s="45"/>
      <c r="E1688" s="46"/>
      <c r="F1688" s="46"/>
      <c r="G1688" s="46"/>
      <c r="H1688" s="50"/>
      <c r="I1688" s="51"/>
      <c r="J1688" s="52"/>
      <c r="K1688" s="51"/>
      <c r="L1688" s="53"/>
      <c r="M1688" s="54"/>
      <c r="N1688" s="43"/>
      <c r="O1688" s="55"/>
      <c r="P1688" s="46"/>
      <c r="Q1688" s="46"/>
      <c r="R1688" s="46"/>
      <c r="S1688" s="43"/>
      <c r="T1688" s="56"/>
      <c r="U1688" s="46"/>
      <c r="V1688" s="57"/>
      <c r="W1688" s="58"/>
      <c r="X1688" s="57"/>
      <c r="Y1688" s="46"/>
      <c r="Z1688" s="57"/>
      <c r="AA1688" s="59"/>
      <c r="AB1688" s="60"/>
      <c r="AJ1688" s="11">
        <f t="shared" si="796"/>
        <v>13</v>
      </c>
      <c r="AK1688" s="11">
        <f t="shared" si="799"/>
        <v>0</v>
      </c>
      <c r="AL1688" s="11">
        <f t="shared" si="800"/>
        <v>0</v>
      </c>
      <c r="AM1688" s="11">
        <f t="shared" si="801"/>
        <v>0</v>
      </c>
      <c r="AN1688" s="11">
        <f t="shared" si="802"/>
        <v>0</v>
      </c>
      <c r="AO1688" s="4" t="e">
        <f>IF(#REF!="I",1,IF(#REF!="II",2,IF(#REF!="III",3,IF(#REF!="IV",4))))</f>
        <v>#REF!</v>
      </c>
      <c r="AP1688" s="11" t="e">
        <f>IF(#REF!="PULMONAR",1,IF(AND(#REF!="EXTRAPULMONAR",#REF!&lt;&gt;"MENINGEA"),2,IF(AND(#REF!="EXTRAPULMONAR",#REF!="MENINGEA"),3,)))</f>
        <v>#REF!</v>
      </c>
      <c r="AQ16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8" s="4">
        <f t="shared" si="803"/>
        <v>0</v>
      </c>
      <c r="AS1688" s="10">
        <f t="shared" si="804"/>
        <v>0</v>
      </c>
      <c r="AT1688" s="10">
        <f t="shared" si="805"/>
        <v>0</v>
      </c>
      <c r="AU1688" s="10" t="str">
        <f t="shared" si="806"/>
        <v>0</v>
      </c>
      <c r="AV1688" s="11" t="e">
        <f t="shared" si="807"/>
        <v>#N/A</v>
      </c>
      <c r="AW1688" s="4" t="e">
        <f t="shared" si="808"/>
        <v>#N/A</v>
      </c>
      <c r="AX1688" s="10" t="e">
        <f t="shared" si="794"/>
        <v>#N/A</v>
      </c>
      <c r="AY1688" s="10" t="e">
        <f t="shared" si="795"/>
        <v>#N/A</v>
      </c>
      <c r="AZ1688" s="10" t="e">
        <f t="shared" si="809"/>
        <v>#REF!</v>
      </c>
      <c r="BA1688" s="12" t="e">
        <f>IF(BW1688=7,0,AJ1688&amp;IF(#REF!="SI",1,IF(#REF!="NO",2,IF(#REF!="VIH + PREVIO",3,0))))</f>
        <v>#REF!</v>
      </c>
      <c r="BB1688" s="13" t="e">
        <f>IF(AND(#REF!="POSITIVO",#REF!="POSITIVO"),1,IF(#REF!="NEGATIVO",2,IF(#REF!="VIH + PREVIO",3,0)))</f>
        <v>#REF!</v>
      </c>
      <c r="BC1688" s="10" t="e">
        <f>IF(#REF!="SI",1,IF(#REF!="NO",2,0))</f>
        <v>#REF!</v>
      </c>
      <c r="BD1688" s="10" t="e">
        <f>IF(#REF!="SI",1,IF(#REF!="NO",2,0))</f>
        <v>#REF!</v>
      </c>
      <c r="BE1688" s="10" t="e">
        <f>IF(OR(#REF!="VIH + PREVIO",#REF!="VIH + PREVIO",#REF!="VIH + PREVIO"),1,0)</f>
        <v>#REF!</v>
      </c>
      <c r="BF1688" s="13" t="e">
        <f>IF(OR(#REF!="POSITIVO",#REF!="NEGATIVO"),1,IF(#REF!="PACIENTE NO ACEPTA",2,IF(#REF!="VIH + PREVIO",3,0)))</f>
        <v>#REF!</v>
      </c>
      <c r="BG1688" s="10" t="e">
        <f t="shared" si="810"/>
        <v>#REF!</v>
      </c>
      <c r="BH1688" s="10" t="e">
        <f t="shared" si="811"/>
        <v>#REF!</v>
      </c>
      <c r="BI1688" s="10" t="e">
        <f t="shared" si="812"/>
        <v>#REF!</v>
      </c>
      <c r="BJ1688" s="10" t="e">
        <f t="shared" si="813"/>
        <v>#REF!</v>
      </c>
      <c r="BK1688" s="10" t="e">
        <f t="shared" si="814"/>
        <v>#REF!</v>
      </c>
      <c r="BL1688" s="10" t="e">
        <f t="shared" si="815"/>
        <v>#REF!</v>
      </c>
      <c r="BM1688" s="10" t="e">
        <f>IF(OR(BW1688=7,AQ1688=6),0,IF(#REF!="I",1,IF(#REF!="II",2,IF(#REF!="III",3,IF(#REF!="IV",4))))&amp;AP1688&amp;AQ1688&amp;AR1688&amp;AS1688&amp;AT1688&amp;AU1688&amp;AX1688)</f>
        <v>#REF!</v>
      </c>
      <c r="BN1688" s="10" t="e">
        <f t="shared" si="816"/>
        <v>#REF!</v>
      </c>
      <c r="BO1688" s="10" t="e">
        <f t="shared" si="817"/>
        <v>#REF!</v>
      </c>
      <c r="BP1688" s="10" t="e">
        <f t="shared" si="818"/>
        <v>#REF!</v>
      </c>
      <c r="BQ1688" s="10" t="e">
        <f t="shared" si="819"/>
        <v>#REF!</v>
      </c>
      <c r="BR1688" s="10" t="e">
        <f t="shared" si="820"/>
        <v>#REF!</v>
      </c>
      <c r="BS1688" s="10" t="e">
        <f t="shared" si="821"/>
        <v>#REF!</v>
      </c>
      <c r="BT1688" s="10" t="e">
        <f>IF(OR(BW1688=7,AQ1688=6),0,AO1688&amp;IF(#REF!="SI",1,IF(#REF!="NO",2,IF(#REF!="VIH + PREVIO",3,0))))</f>
        <v>#REF!</v>
      </c>
      <c r="BU1688" s="10" t="e">
        <f>IF(OR(BW1688=7,AQ1688=6),0,IF(#REF!="-",1,0))</f>
        <v>#REF!</v>
      </c>
      <c r="BV1688" s="10" t="e">
        <f t="shared" si="822"/>
        <v>#REF!</v>
      </c>
      <c r="BW16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8" s="10" t="e">
        <f t="shared" si="797"/>
        <v>#REF!</v>
      </c>
      <c r="BY1688" s="10" t="e">
        <f t="shared" si="823"/>
        <v>#REF!</v>
      </c>
      <c r="BZ1688" s="10" t="e">
        <f t="shared" si="798"/>
        <v>#REF!</v>
      </c>
      <c r="CA1688" s="10"/>
    </row>
    <row r="1689" spans="1:79" ht="23.25" customHeight="1" x14ac:dyDescent="0.3">
      <c r="A1689" s="7">
        <v>1687</v>
      </c>
      <c r="B1689" s="43"/>
      <c r="C1689" s="44"/>
      <c r="D1689" s="45"/>
      <c r="E1689" s="46"/>
      <c r="F1689" s="46"/>
      <c r="G1689" s="46"/>
      <c r="H1689" s="50"/>
      <c r="I1689" s="51"/>
      <c r="J1689" s="52"/>
      <c r="K1689" s="51"/>
      <c r="L1689" s="53"/>
      <c r="M1689" s="54"/>
      <c r="N1689" s="43"/>
      <c r="O1689" s="55"/>
      <c r="P1689" s="46"/>
      <c r="Q1689" s="46"/>
      <c r="R1689" s="46"/>
      <c r="S1689" s="43"/>
      <c r="T1689" s="56"/>
      <c r="U1689" s="46"/>
      <c r="V1689" s="57"/>
      <c r="W1689" s="58"/>
      <c r="X1689" s="57"/>
      <c r="Y1689" s="46"/>
      <c r="Z1689" s="57"/>
      <c r="AA1689" s="59"/>
      <c r="AB1689" s="60"/>
      <c r="AJ1689" s="11">
        <f t="shared" si="796"/>
        <v>13</v>
      </c>
      <c r="AK1689" s="11">
        <f t="shared" si="799"/>
        <v>0</v>
      </c>
      <c r="AL1689" s="11">
        <f t="shared" si="800"/>
        <v>0</v>
      </c>
      <c r="AM1689" s="11">
        <f t="shared" si="801"/>
        <v>0</v>
      </c>
      <c r="AN1689" s="11">
        <f t="shared" si="802"/>
        <v>0</v>
      </c>
      <c r="AO1689" s="4" t="e">
        <f>IF(#REF!="I",1,IF(#REF!="II",2,IF(#REF!="III",3,IF(#REF!="IV",4))))</f>
        <v>#REF!</v>
      </c>
      <c r="AP1689" s="11" t="e">
        <f>IF(#REF!="PULMONAR",1,IF(AND(#REF!="EXTRAPULMONAR",#REF!&lt;&gt;"MENINGEA"),2,IF(AND(#REF!="EXTRAPULMONAR",#REF!="MENINGEA"),3,)))</f>
        <v>#REF!</v>
      </c>
      <c r="AQ16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89" s="4">
        <f t="shared" si="803"/>
        <v>0</v>
      </c>
      <c r="AS1689" s="10">
        <f t="shared" si="804"/>
        <v>0</v>
      </c>
      <c r="AT1689" s="10">
        <f t="shared" si="805"/>
        <v>0</v>
      </c>
      <c r="AU1689" s="10" t="str">
        <f t="shared" si="806"/>
        <v>0</v>
      </c>
      <c r="AV1689" s="11" t="e">
        <f t="shared" si="807"/>
        <v>#N/A</v>
      </c>
      <c r="AW1689" s="4" t="e">
        <f t="shared" si="808"/>
        <v>#N/A</v>
      </c>
      <c r="AX1689" s="10" t="e">
        <f t="shared" ref="AX1689:AX1752" si="824">VLOOKUP(AV1689,ED,2,FALSE)</f>
        <v>#N/A</v>
      </c>
      <c r="AY1689" s="10" t="e">
        <f t="shared" ref="AY1689:AY1752" si="825">VLOOKUP(AW1689,ED_COHORT,2,FALSE)</f>
        <v>#N/A</v>
      </c>
      <c r="AZ1689" s="10" t="e">
        <f t="shared" si="809"/>
        <v>#REF!</v>
      </c>
      <c r="BA1689" s="12" t="e">
        <f>IF(BW1689=7,0,AJ1689&amp;IF(#REF!="SI",1,IF(#REF!="NO",2,IF(#REF!="VIH + PREVIO",3,0))))</f>
        <v>#REF!</v>
      </c>
      <c r="BB1689" s="13" t="e">
        <f>IF(AND(#REF!="POSITIVO",#REF!="POSITIVO"),1,IF(#REF!="NEGATIVO",2,IF(#REF!="VIH + PREVIO",3,0)))</f>
        <v>#REF!</v>
      </c>
      <c r="BC1689" s="10" t="e">
        <f>IF(#REF!="SI",1,IF(#REF!="NO",2,0))</f>
        <v>#REF!</v>
      </c>
      <c r="BD1689" s="10" t="e">
        <f>IF(#REF!="SI",1,IF(#REF!="NO",2,0))</f>
        <v>#REF!</v>
      </c>
      <c r="BE1689" s="10" t="e">
        <f>IF(OR(#REF!="VIH + PREVIO",#REF!="VIH + PREVIO",#REF!="VIH + PREVIO"),1,0)</f>
        <v>#REF!</v>
      </c>
      <c r="BF1689" s="13" t="e">
        <f>IF(OR(#REF!="POSITIVO",#REF!="NEGATIVO"),1,IF(#REF!="PACIENTE NO ACEPTA",2,IF(#REF!="VIH + PREVIO",3,0)))</f>
        <v>#REF!</v>
      </c>
      <c r="BG1689" s="10" t="e">
        <f t="shared" si="810"/>
        <v>#REF!</v>
      </c>
      <c r="BH1689" s="10" t="e">
        <f t="shared" si="811"/>
        <v>#REF!</v>
      </c>
      <c r="BI1689" s="10" t="e">
        <f t="shared" si="812"/>
        <v>#REF!</v>
      </c>
      <c r="BJ1689" s="10" t="e">
        <f t="shared" si="813"/>
        <v>#REF!</v>
      </c>
      <c r="BK1689" s="10" t="e">
        <f t="shared" si="814"/>
        <v>#REF!</v>
      </c>
      <c r="BL1689" s="10" t="e">
        <f t="shared" si="815"/>
        <v>#REF!</v>
      </c>
      <c r="BM1689" s="10" t="e">
        <f>IF(OR(BW1689=7,AQ1689=6),0,IF(#REF!="I",1,IF(#REF!="II",2,IF(#REF!="III",3,IF(#REF!="IV",4))))&amp;AP1689&amp;AQ1689&amp;AR1689&amp;AS1689&amp;AT1689&amp;AU1689&amp;AX1689)</f>
        <v>#REF!</v>
      </c>
      <c r="BN1689" s="10" t="e">
        <f t="shared" si="816"/>
        <v>#REF!</v>
      </c>
      <c r="BO1689" s="10" t="e">
        <f t="shared" si="817"/>
        <v>#REF!</v>
      </c>
      <c r="BP1689" s="10" t="e">
        <f t="shared" si="818"/>
        <v>#REF!</v>
      </c>
      <c r="BQ1689" s="10" t="e">
        <f t="shared" si="819"/>
        <v>#REF!</v>
      </c>
      <c r="BR1689" s="10" t="e">
        <f t="shared" si="820"/>
        <v>#REF!</v>
      </c>
      <c r="BS1689" s="10" t="e">
        <f t="shared" si="821"/>
        <v>#REF!</v>
      </c>
      <c r="BT1689" s="10" t="e">
        <f>IF(OR(BW1689=7,AQ1689=6),0,AO1689&amp;IF(#REF!="SI",1,IF(#REF!="NO",2,IF(#REF!="VIH + PREVIO",3,0))))</f>
        <v>#REF!</v>
      </c>
      <c r="BU1689" s="10" t="e">
        <f>IF(OR(BW1689=7,AQ1689=6),0,IF(#REF!="-",1,0))</f>
        <v>#REF!</v>
      </c>
      <c r="BV1689" s="10" t="e">
        <f t="shared" si="822"/>
        <v>#REF!</v>
      </c>
      <c r="BW16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89" s="10" t="e">
        <f t="shared" si="797"/>
        <v>#REF!</v>
      </c>
      <c r="BY1689" s="10" t="e">
        <f t="shared" si="823"/>
        <v>#REF!</v>
      </c>
      <c r="BZ1689" s="10" t="e">
        <f t="shared" si="798"/>
        <v>#REF!</v>
      </c>
      <c r="CA1689" s="10"/>
    </row>
    <row r="1690" spans="1:79" ht="23.25" customHeight="1" x14ac:dyDescent="0.3">
      <c r="A1690" s="7">
        <v>1688</v>
      </c>
      <c r="B1690" s="43"/>
      <c r="C1690" s="44"/>
      <c r="D1690" s="45"/>
      <c r="E1690" s="46"/>
      <c r="F1690" s="46"/>
      <c r="G1690" s="46"/>
      <c r="H1690" s="50"/>
      <c r="I1690" s="51"/>
      <c r="J1690" s="52"/>
      <c r="K1690" s="51"/>
      <c r="L1690" s="53"/>
      <c r="M1690" s="54"/>
      <c r="N1690" s="43"/>
      <c r="O1690" s="55"/>
      <c r="P1690" s="46"/>
      <c r="Q1690" s="46"/>
      <c r="R1690" s="46"/>
      <c r="S1690" s="43"/>
      <c r="T1690" s="56"/>
      <c r="U1690" s="46"/>
      <c r="V1690" s="57"/>
      <c r="W1690" s="58"/>
      <c r="X1690" s="57"/>
      <c r="Y1690" s="46"/>
      <c r="Z1690" s="57"/>
      <c r="AA1690" s="59"/>
      <c r="AB1690" s="60"/>
      <c r="AJ1690" s="11">
        <f t="shared" si="796"/>
        <v>13</v>
      </c>
      <c r="AK1690" s="11">
        <f t="shared" si="799"/>
        <v>0</v>
      </c>
      <c r="AL1690" s="11">
        <f t="shared" si="800"/>
        <v>0</v>
      </c>
      <c r="AM1690" s="11">
        <f t="shared" si="801"/>
        <v>0</v>
      </c>
      <c r="AN1690" s="11">
        <f t="shared" si="802"/>
        <v>0</v>
      </c>
      <c r="AO1690" s="4" t="e">
        <f>IF(#REF!="I",1,IF(#REF!="II",2,IF(#REF!="III",3,IF(#REF!="IV",4))))</f>
        <v>#REF!</v>
      </c>
      <c r="AP1690" s="11" t="e">
        <f>IF(#REF!="PULMONAR",1,IF(AND(#REF!="EXTRAPULMONAR",#REF!&lt;&gt;"MENINGEA"),2,IF(AND(#REF!="EXTRAPULMONAR",#REF!="MENINGEA"),3,)))</f>
        <v>#REF!</v>
      </c>
      <c r="AQ16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0" s="4">
        <f t="shared" si="803"/>
        <v>0</v>
      </c>
      <c r="AS1690" s="10">
        <f t="shared" si="804"/>
        <v>0</v>
      </c>
      <c r="AT1690" s="10">
        <f t="shared" si="805"/>
        <v>0</v>
      </c>
      <c r="AU1690" s="10" t="str">
        <f t="shared" si="806"/>
        <v>0</v>
      </c>
      <c r="AV1690" s="11" t="e">
        <f t="shared" si="807"/>
        <v>#N/A</v>
      </c>
      <c r="AW1690" s="4" t="e">
        <f t="shared" si="808"/>
        <v>#N/A</v>
      </c>
      <c r="AX1690" s="10" t="e">
        <f t="shared" si="824"/>
        <v>#N/A</v>
      </c>
      <c r="AY1690" s="10" t="e">
        <f t="shared" si="825"/>
        <v>#N/A</v>
      </c>
      <c r="AZ1690" s="10" t="e">
        <f t="shared" si="809"/>
        <v>#REF!</v>
      </c>
      <c r="BA1690" s="12" t="e">
        <f>IF(BW1690=7,0,AJ1690&amp;IF(#REF!="SI",1,IF(#REF!="NO",2,IF(#REF!="VIH + PREVIO",3,0))))</f>
        <v>#REF!</v>
      </c>
      <c r="BB1690" s="13" t="e">
        <f>IF(AND(#REF!="POSITIVO",#REF!="POSITIVO"),1,IF(#REF!="NEGATIVO",2,IF(#REF!="VIH + PREVIO",3,0)))</f>
        <v>#REF!</v>
      </c>
      <c r="BC1690" s="10" t="e">
        <f>IF(#REF!="SI",1,IF(#REF!="NO",2,0))</f>
        <v>#REF!</v>
      </c>
      <c r="BD1690" s="10" t="e">
        <f>IF(#REF!="SI",1,IF(#REF!="NO",2,0))</f>
        <v>#REF!</v>
      </c>
      <c r="BE1690" s="10" t="e">
        <f>IF(OR(#REF!="VIH + PREVIO",#REF!="VIH + PREVIO",#REF!="VIH + PREVIO"),1,0)</f>
        <v>#REF!</v>
      </c>
      <c r="BF1690" s="13" t="e">
        <f>IF(OR(#REF!="POSITIVO",#REF!="NEGATIVO"),1,IF(#REF!="PACIENTE NO ACEPTA",2,IF(#REF!="VIH + PREVIO",3,0)))</f>
        <v>#REF!</v>
      </c>
      <c r="BG1690" s="10" t="e">
        <f t="shared" si="810"/>
        <v>#REF!</v>
      </c>
      <c r="BH1690" s="10" t="e">
        <f t="shared" si="811"/>
        <v>#REF!</v>
      </c>
      <c r="BI1690" s="10" t="e">
        <f t="shared" si="812"/>
        <v>#REF!</v>
      </c>
      <c r="BJ1690" s="10" t="e">
        <f t="shared" si="813"/>
        <v>#REF!</v>
      </c>
      <c r="BK1690" s="10" t="e">
        <f t="shared" si="814"/>
        <v>#REF!</v>
      </c>
      <c r="BL1690" s="10" t="e">
        <f t="shared" si="815"/>
        <v>#REF!</v>
      </c>
      <c r="BM1690" s="10" t="e">
        <f>IF(OR(BW1690=7,AQ1690=6),0,IF(#REF!="I",1,IF(#REF!="II",2,IF(#REF!="III",3,IF(#REF!="IV",4))))&amp;AP1690&amp;AQ1690&amp;AR1690&amp;AS1690&amp;AT1690&amp;AU1690&amp;AX1690)</f>
        <v>#REF!</v>
      </c>
      <c r="BN1690" s="10" t="e">
        <f t="shared" si="816"/>
        <v>#REF!</v>
      </c>
      <c r="BO1690" s="10" t="e">
        <f t="shared" si="817"/>
        <v>#REF!</v>
      </c>
      <c r="BP1690" s="10" t="e">
        <f t="shared" si="818"/>
        <v>#REF!</v>
      </c>
      <c r="BQ1690" s="10" t="e">
        <f t="shared" si="819"/>
        <v>#REF!</v>
      </c>
      <c r="BR1690" s="10" t="e">
        <f t="shared" si="820"/>
        <v>#REF!</v>
      </c>
      <c r="BS1690" s="10" t="e">
        <f t="shared" si="821"/>
        <v>#REF!</v>
      </c>
      <c r="BT1690" s="10" t="e">
        <f>IF(OR(BW1690=7,AQ1690=6),0,AO1690&amp;IF(#REF!="SI",1,IF(#REF!="NO",2,IF(#REF!="VIH + PREVIO",3,0))))</f>
        <v>#REF!</v>
      </c>
      <c r="BU1690" s="10" t="e">
        <f>IF(OR(BW1690=7,AQ1690=6),0,IF(#REF!="-",1,0))</f>
        <v>#REF!</v>
      </c>
      <c r="BV1690" s="10" t="e">
        <f t="shared" si="822"/>
        <v>#REF!</v>
      </c>
      <c r="BW16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0" s="10" t="e">
        <f t="shared" si="797"/>
        <v>#REF!</v>
      </c>
      <c r="BY1690" s="10" t="e">
        <f t="shared" si="823"/>
        <v>#REF!</v>
      </c>
      <c r="BZ1690" s="10" t="e">
        <f t="shared" si="798"/>
        <v>#REF!</v>
      </c>
      <c r="CA1690" s="10"/>
    </row>
    <row r="1691" spans="1:79" ht="23.25" customHeight="1" x14ac:dyDescent="0.3">
      <c r="A1691" s="7">
        <v>1689</v>
      </c>
      <c r="B1691" s="43"/>
      <c r="C1691" s="44"/>
      <c r="D1691" s="45"/>
      <c r="E1691" s="46"/>
      <c r="F1691" s="46"/>
      <c r="G1691" s="46"/>
      <c r="H1691" s="50"/>
      <c r="I1691" s="51"/>
      <c r="J1691" s="52"/>
      <c r="K1691" s="51"/>
      <c r="L1691" s="53"/>
      <c r="M1691" s="54"/>
      <c r="N1691" s="43"/>
      <c r="O1691" s="55"/>
      <c r="P1691" s="46"/>
      <c r="Q1691" s="46"/>
      <c r="R1691" s="46"/>
      <c r="S1691" s="43"/>
      <c r="T1691" s="56"/>
      <c r="U1691" s="46"/>
      <c r="V1691" s="57"/>
      <c r="W1691" s="58"/>
      <c r="X1691" s="57"/>
      <c r="Y1691" s="46"/>
      <c r="Z1691" s="57"/>
      <c r="AA1691" s="59"/>
      <c r="AB1691" s="60"/>
      <c r="AJ1691" s="11">
        <f t="shared" si="796"/>
        <v>13</v>
      </c>
      <c r="AK1691" s="11">
        <f t="shared" si="799"/>
        <v>0</v>
      </c>
      <c r="AL1691" s="11">
        <f t="shared" si="800"/>
        <v>0</v>
      </c>
      <c r="AM1691" s="11">
        <f t="shared" si="801"/>
        <v>0</v>
      </c>
      <c r="AN1691" s="11">
        <f t="shared" si="802"/>
        <v>0</v>
      </c>
      <c r="AO1691" s="4" t="e">
        <f>IF(#REF!="I",1,IF(#REF!="II",2,IF(#REF!="III",3,IF(#REF!="IV",4))))</f>
        <v>#REF!</v>
      </c>
      <c r="AP1691" s="11" t="e">
        <f>IF(#REF!="PULMONAR",1,IF(AND(#REF!="EXTRAPULMONAR",#REF!&lt;&gt;"MENINGEA"),2,IF(AND(#REF!="EXTRAPULMONAR",#REF!="MENINGEA"),3,)))</f>
        <v>#REF!</v>
      </c>
      <c r="AQ16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1" s="4">
        <f t="shared" si="803"/>
        <v>0</v>
      </c>
      <c r="AS1691" s="10">
        <f t="shared" si="804"/>
        <v>0</v>
      </c>
      <c r="AT1691" s="10">
        <f t="shared" si="805"/>
        <v>0</v>
      </c>
      <c r="AU1691" s="10" t="str">
        <f t="shared" si="806"/>
        <v>0</v>
      </c>
      <c r="AV1691" s="11" t="e">
        <f t="shared" si="807"/>
        <v>#N/A</v>
      </c>
      <c r="AW1691" s="4" t="e">
        <f t="shared" si="808"/>
        <v>#N/A</v>
      </c>
      <c r="AX1691" s="10" t="e">
        <f t="shared" si="824"/>
        <v>#N/A</v>
      </c>
      <c r="AY1691" s="10" t="e">
        <f t="shared" si="825"/>
        <v>#N/A</v>
      </c>
      <c r="AZ1691" s="10" t="e">
        <f t="shared" si="809"/>
        <v>#REF!</v>
      </c>
      <c r="BA1691" s="12" t="e">
        <f>IF(BW1691=7,0,AJ1691&amp;IF(#REF!="SI",1,IF(#REF!="NO",2,IF(#REF!="VIH + PREVIO",3,0))))</f>
        <v>#REF!</v>
      </c>
      <c r="BB1691" s="13" t="e">
        <f>IF(AND(#REF!="POSITIVO",#REF!="POSITIVO"),1,IF(#REF!="NEGATIVO",2,IF(#REF!="VIH + PREVIO",3,0)))</f>
        <v>#REF!</v>
      </c>
      <c r="BC1691" s="10" t="e">
        <f>IF(#REF!="SI",1,IF(#REF!="NO",2,0))</f>
        <v>#REF!</v>
      </c>
      <c r="BD1691" s="10" t="e">
        <f>IF(#REF!="SI",1,IF(#REF!="NO",2,0))</f>
        <v>#REF!</v>
      </c>
      <c r="BE1691" s="10" t="e">
        <f>IF(OR(#REF!="VIH + PREVIO",#REF!="VIH + PREVIO",#REF!="VIH + PREVIO"),1,0)</f>
        <v>#REF!</v>
      </c>
      <c r="BF1691" s="13" t="e">
        <f>IF(OR(#REF!="POSITIVO",#REF!="NEGATIVO"),1,IF(#REF!="PACIENTE NO ACEPTA",2,IF(#REF!="VIH + PREVIO",3,0)))</f>
        <v>#REF!</v>
      </c>
      <c r="BG1691" s="10" t="e">
        <f t="shared" si="810"/>
        <v>#REF!</v>
      </c>
      <c r="BH1691" s="10" t="e">
        <f t="shared" si="811"/>
        <v>#REF!</v>
      </c>
      <c r="BI1691" s="10" t="e">
        <f t="shared" si="812"/>
        <v>#REF!</v>
      </c>
      <c r="BJ1691" s="10" t="e">
        <f t="shared" si="813"/>
        <v>#REF!</v>
      </c>
      <c r="BK1691" s="10" t="e">
        <f t="shared" si="814"/>
        <v>#REF!</v>
      </c>
      <c r="BL1691" s="10" t="e">
        <f t="shared" si="815"/>
        <v>#REF!</v>
      </c>
      <c r="BM1691" s="10" t="e">
        <f>IF(OR(BW1691=7,AQ1691=6),0,IF(#REF!="I",1,IF(#REF!="II",2,IF(#REF!="III",3,IF(#REF!="IV",4))))&amp;AP1691&amp;AQ1691&amp;AR1691&amp;AS1691&amp;AT1691&amp;AU1691&amp;AX1691)</f>
        <v>#REF!</v>
      </c>
      <c r="BN1691" s="10" t="e">
        <f t="shared" si="816"/>
        <v>#REF!</v>
      </c>
      <c r="BO1691" s="10" t="e">
        <f t="shared" si="817"/>
        <v>#REF!</v>
      </c>
      <c r="BP1691" s="10" t="e">
        <f t="shared" si="818"/>
        <v>#REF!</v>
      </c>
      <c r="BQ1691" s="10" t="e">
        <f t="shared" si="819"/>
        <v>#REF!</v>
      </c>
      <c r="BR1691" s="10" t="e">
        <f t="shared" si="820"/>
        <v>#REF!</v>
      </c>
      <c r="BS1691" s="10" t="e">
        <f t="shared" si="821"/>
        <v>#REF!</v>
      </c>
      <c r="BT1691" s="10" t="e">
        <f>IF(OR(BW1691=7,AQ1691=6),0,AO1691&amp;IF(#REF!="SI",1,IF(#REF!="NO",2,IF(#REF!="VIH + PREVIO",3,0))))</f>
        <v>#REF!</v>
      </c>
      <c r="BU1691" s="10" t="e">
        <f>IF(OR(BW1691=7,AQ1691=6),0,IF(#REF!="-",1,0))</f>
        <v>#REF!</v>
      </c>
      <c r="BV1691" s="10" t="e">
        <f t="shared" si="822"/>
        <v>#REF!</v>
      </c>
      <c r="BW16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1" s="10" t="e">
        <f t="shared" si="797"/>
        <v>#REF!</v>
      </c>
      <c r="BY1691" s="10" t="e">
        <f t="shared" si="823"/>
        <v>#REF!</v>
      </c>
      <c r="BZ1691" s="10" t="e">
        <f t="shared" si="798"/>
        <v>#REF!</v>
      </c>
      <c r="CA1691" s="10"/>
    </row>
    <row r="1692" spans="1:79" ht="23.25" customHeight="1" x14ac:dyDescent="0.3">
      <c r="A1692" s="7">
        <v>1690</v>
      </c>
      <c r="B1692" s="43"/>
      <c r="C1692" s="44"/>
      <c r="D1692" s="45"/>
      <c r="E1692" s="46"/>
      <c r="F1692" s="46"/>
      <c r="G1692" s="46"/>
      <c r="H1692" s="50"/>
      <c r="I1692" s="51"/>
      <c r="J1692" s="52"/>
      <c r="K1692" s="51"/>
      <c r="L1692" s="53"/>
      <c r="M1692" s="54"/>
      <c r="N1692" s="43"/>
      <c r="O1692" s="55"/>
      <c r="P1692" s="46"/>
      <c r="Q1692" s="46"/>
      <c r="R1692" s="46"/>
      <c r="S1692" s="43"/>
      <c r="T1692" s="56"/>
      <c r="U1692" s="46"/>
      <c r="V1692" s="57"/>
      <c r="W1692" s="58"/>
      <c r="X1692" s="57"/>
      <c r="Y1692" s="46"/>
      <c r="Z1692" s="57"/>
      <c r="AA1692" s="59"/>
      <c r="AB1692" s="60"/>
      <c r="AJ1692" s="11">
        <f t="shared" si="796"/>
        <v>13</v>
      </c>
      <c r="AK1692" s="11">
        <f t="shared" si="799"/>
        <v>0</v>
      </c>
      <c r="AL1692" s="11">
        <f t="shared" si="800"/>
        <v>0</v>
      </c>
      <c r="AM1692" s="11">
        <f t="shared" si="801"/>
        <v>0</v>
      </c>
      <c r="AN1692" s="11">
        <f t="shared" si="802"/>
        <v>0</v>
      </c>
      <c r="AO1692" s="4" t="e">
        <f>IF(#REF!="I",1,IF(#REF!="II",2,IF(#REF!="III",3,IF(#REF!="IV",4))))</f>
        <v>#REF!</v>
      </c>
      <c r="AP1692" s="11" t="e">
        <f>IF(#REF!="PULMONAR",1,IF(AND(#REF!="EXTRAPULMONAR",#REF!&lt;&gt;"MENINGEA"),2,IF(AND(#REF!="EXTRAPULMONAR",#REF!="MENINGEA"),3,)))</f>
        <v>#REF!</v>
      </c>
      <c r="AQ16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2" s="4">
        <f t="shared" si="803"/>
        <v>0</v>
      </c>
      <c r="AS1692" s="10">
        <f t="shared" si="804"/>
        <v>0</v>
      </c>
      <c r="AT1692" s="10">
        <f t="shared" si="805"/>
        <v>0</v>
      </c>
      <c r="AU1692" s="10" t="str">
        <f t="shared" si="806"/>
        <v>0</v>
      </c>
      <c r="AV1692" s="11" t="e">
        <f t="shared" si="807"/>
        <v>#N/A</v>
      </c>
      <c r="AW1692" s="4" t="e">
        <f t="shared" si="808"/>
        <v>#N/A</v>
      </c>
      <c r="AX1692" s="10" t="e">
        <f t="shared" si="824"/>
        <v>#N/A</v>
      </c>
      <c r="AY1692" s="10" t="e">
        <f t="shared" si="825"/>
        <v>#N/A</v>
      </c>
      <c r="AZ1692" s="10" t="e">
        <f t="shared" si="809"/>
        <v>#REF!</v>
      </c>
      <c r="BA1692" s="12" t="e">
        <f>IF(BW1692=7,0,AJ1692&amp;IF(#REF!="SI",1,IF(#REF!="NO",2,IF(#REF!="VIH + PREVIO",3,0))))</f>
        <v>#REF!</v>
      </c>
      <c r="BB1692" s="13" t="e">
        <f>IF(AND(#REF!="POSITIVO",#REF!="POSITIVO"),1,IF(#REF!="NEGATIVO",2,IF(#REF!="VIH + PREVIO",3,0)))</f>
        <v>#REF!</v>
      </c>
      <c r="BC1692" s="10" t="e">
        <f>IF(#REF!="SI",1,IF(#REF!="NO",2,0))</f>
        <v>#REF!</v>
      </c>
      <c r="BD1692" s="10" t="e">
        <f>IF(#REF!="SI",1,IF(#REF!="NO",2,0))</f>
        <v>#REF!</v>
      </c>
      <c r="BE1692" s="10" t="e">
        <f>IF(OR(#REF!="VIH + PREVIO",#REF!="VIH + PREVIO",#REF!="VIH + PREVIO"),1,0)</f>
        <v>#REF!</v>
      </c>
      <c r="BF1692" s="13" t="e">
        <f>IF(OR(#REF!="POSITIVO",#REF!="NEGATIVO"),1,IF(#REF!="PACIENTE NO ACEPTA",2,IF(#REF!="VIH + PREVIO",3,0)))</f>
        <v>#REF!</v>
      </c>
      <c r="BG1692" s="10" t="e">
        <f t="shared" si="810"/>
        <v>#REF!</v>
      </c>
      <c r="BH1692" s="10" t="e">
        <f t="shared" si="811"/>
        <v>#REF!</v>
      </c>
      <c r="BI1692" s="10" t="e">
        <f t="shared" si="812"/>
        <v>#REF!</v>
      </c>
      <c r="BJ1692" s="10" t="e">
        <f t="shared" si="813"/>
        <v>#REF!</v>
      </c>
      <c r="BK1692" s="10" t="e">
        <f t="shared" si="814"/>
        <v>#REF!</v>
      </c>
      <c r="BL1692" s="10" t="e">
        <f t="shared" si="815"/>
        <v>#REF!</v>
      </c>
      <c r="BM1692" s="10" t="e">
        <f>IF(OR(BW1692=7,AQ1692=6),0,IF(#REF!="I",1,IF(#REF!="II",2,IF(#REF!="III",3,IF(#REF!="IV",4))))&amp;AP1692&amp;AQ1692&amp;AR1692&amp;AS1692&amp;AT1692&amp;AU1692&amp;AX1692)</f>
        <v>#REF!</v>
      </c>
      <c r="BN1692" s="10" t="e">
        <f t="shared" si="816"/>
        <v>#REF!</v>
      </c>
      <c r="BO1692" s="10" t="e">
        <f t="shared" si="817"/>
        <v>#REF!</v>
      </c>
      <c r="BP1692" s="10" t="e">
        <f t="shared" si="818"/>
        <v>#REF!</v>
      </c>
      <c r="BQ1692" s="10" t="e">
        <f t="shared" si="819"/>
        <v>#REF!</v>
      </c>
      <c r="BR1692" s="10" t="e">
        <f t="shared" si="820"/>
        <v>#REF!</v>
      </c>
      <c r="BS1692" s="10" t="e">
        <f t="shared" si="821"/>
        <v>#REF!</v>
      </c>
      <c r="BT1692" s="10" t="e">
        <f>IF(OR(BW1692=7,AQ1692=6),0,AO1692&amp;IF(#REF!="SI",1,IF(#REF!="NO",2,IF(#REF!="VIH + PREVIO",3,0))))</f>
        <v>#REF!</v>
      </c>
      <c r="BU1692" s="10" t="e">
        <f>IF(OR(BW1692=7,AQ1692=6),0,IF(#REF!="-",1,0))</f>
        <v>#REF!</v>
      </c>
      <c r="BV1692" s="10" t="e">
        <f t="shared" si="822"/>
        <v>#REF!</v>
      </c>
      <c r="BW16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2" s="10" t="e">
        <f t="shared" si="797"/>
        <v>#REF!</v>
      </c>
      <c r="BY1692" s="10" t="e">
        <f t="shared" si="823"/>
        <v>#REF!</v>
      </c>
      <c r="BZ1692" s="10" t="e">
        <f t="shared" si="798"/>
        <v>#REF!</v>
      </c>
      <c r="CA1692" s="10"/>
    </row>
    <row r="1693" spans="1:79" ht="23.25" customHeight="1" x14ac:dyDescent="0.3">
      <c r="A1693" s="7">
        <v>1691</v>
      </c>
      <c r="B1693" s="43"/>
      <c r="C1693" s="44"/>
      <c r="D1693" s="45"/>
      <c r="E1693" s="46"/>
      <c r="F1693" s="46"/>
      <c r="G1693" s="46"/>
      <c r="H1693" s="50"/>
      <c r="I1693" s="51"/>
      <c r="J1693" s="52"/>
      <c r="K1693" s="51"/>
      <c r="L1693" s="53"/>
      <c r="M1693" s="54"/>
      <c r="N1693" s="43"/>
      <c r="O1693" s="55"/>
      <c r="P1693" s="46"/>
      <c r="Q1693" s="46"/>
      <c r="R1693" s="46"/>
      <c r="S1693" s="43"/>
      <c r="T1693" s="56"/>
      <c r="U1693" s="46"/>
      <c r="V1693" s="57"/>
      <c r="W1693" s="58"/>
      <c r="X1693" s="57"/>
      <c r="Y1693" s="46"/>
      <c r="Z1693" s="57"/>
      <c r="AA1693" s="59"/>
      <c r="AB1693" s="60"/>
      <c r="AJ1693" s="11">
        <f t="shared" ref="AJ1693:AJ1756" si="826">IF(AK1693&lt;&gt;0,AK1693,IF(AND(AK1693=0,AL1693&lt;&gt;0),AL1693,IF(AND(AK1693=0,AL1693=0,AM1693&lt;&gt;0),AM1693,IF(AND(AK1693=0,AL1693=0,AM1693=0,AN1693&lt;&gt;0),AN1693,13))))</f>
        <v>13</v>
      </c>
      <c r="AK1693" s="11">
        <f t="shared" si="799"/>
        <v>0</v>
      </c>
      <c r="AL1693" s="11">
        <f t="shared" si="800"/>
        <v>0</v>
      </c>
      <c r="AM1693" s="11">
        <f t="shared" si="801"/>
        <v>0</v>
      </c>
      <c r="AN1693" s="11">
        <f t="shared" si="802"/>
        <v>0</v>
      </c>
      <c r="AO1693" s="4" t="e">
        <f>IF(#REF!="I",1,IF(#REF!="II",2,IF(#REF!="III",3,IF(#REF!="IV",4))))</f>
        <v>#REF!</v>
      </c>
      <c r="AP1693" s="11" t="e">
        <f>IF(#REF!="PULMONAR",1,IF(AND(#REF!="EXTRAPULMONAR",#REF!&lt;&gt;"MENINGEA"),2,IF(AND(#REF!="EXTRAPULMONAR",#REF!="MENINGEA"),3,)))</f>
        <v>#REF!</v>
      </c>
      <c r="AQ16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3" s="4">
        <f t="shared" si="803"/>
        <v>0</v>
      </c>
      <c r="AS1693" s="10">
        <f t="shared" si="804"/>
        <v>0</v>
      </c>
      <c r="AT1693" s="10">
        <f t="shared" si="805"/>
        <v>0</v>
      </c>
      <c r="AU1693" s="10" t="str">
        <f t="shared" si="806"/>
        <v>0</v>
      </c>
      <c r="AV1693" s="11" t="e">
        <f t="shared" si="807"/>
        <v>#N/A</v>
      </c>
      <c r="AW1693" s="4" t="e">
        <f t="shared" si="808"/>
        <v>#N/A</v>
      </c>
      <c r="AX1693" s="10" t="e">
        <f t="shared" si="824"/>
        <v>#N/A</v>
      </c>
      <c r="AY1693" s="10" t="e">
        <f t="shared" si="825"/>
        <v>#N/A</v>
      </c>
      <c r="AZ1693" s="10" t="e">
        <f t="shared" si="809"/>
        <v>#REF!</v>
      </c>
      <c r="BA1693" s="12" t="e">
        <f>IF(BW1693=7,0,AJ1693&amp;IF(#REF!="SI",1,IF(#REF!="NO",2,IF(#REF!="VIH + PREVIO",3,0))))</f>
        <v>#REF!</v>
      </c>
      <c r="BB1693" s="13" t="e">
        <f>IF(AND(#REF!="POSITIVO",#REF!="POSITIVO"),1,IF(#REF!="NEGATIVO",2,IF(#REF!="VIH + PREVIO",3,0)))</f>
        <v>#REF!</v>
      </c>
      <c r="BC1693" s="10" t="e">
        <f>IF(#REF!="SI",1,IF(#REF!="NO",2,0))</f>
        <v>#REF!</v>
      </c>
      <c r="BD1693" s="10" t="e">
        <f>IF(#REF!="SI",1,IF(#REF!="NO",2,0))</f>
        <v>#REF!</v>
      </c>
      <c r="BE1693" s="10" t="e">
        <f>IF(OR(#REF!="VIH + PREVIO",#REF!="VIH + PREVIO",#REF!="VIH + PREVIO"),1,0)</f>
        <v>#REF!</v>
      </c>
      <c r="BF1693" s="13" t="e">
        <f>IF(OR(#REF!="POSITIVO",#REF!="NEGATIVO"),1,IF(#REF!="PACIENTE NO ACEPTA",2,IF(#REF!="VIH + PREVIO",3,0)))</f>
        <v>#REF!</v>
      </c>
      <c r="BG1693" s="10" t="e">
        <f t="shared" si="810"/>
        <v>#REF!</v>
      </c>
      <c r="BH1693" s="10" t="e">
        <f t="shared" si="811"/>
        <v>#REF!</v>
      </c>
      <c r="BI1693" s="10" t="e">
        <f t="shared" si="812"/>
        <v>#REF!</v>
      </c>
      <c r="BJ1693" s="10" t="e">
        <f t="shared" si="813"/>
        <v>#REF!</v>
      </c>
      <c r="BK1693" s="10" t="e">
        <f t="shared" si="814"/>
        <v>#REF!</v>
      </c>
      <c r="BL1693" s="10" t="e">
        <f t="shared" si="815"/>
        <v>#REF!</v>
      </c>
      <c r="BM1693" s="10" t="e">
        <f>IF(OR(BW1693=7,AQ1693=6),0,IF(#REF!="I",1,IF(#REF!="II",2,IF(#REF!="III",3,IF(#REF!="IV",4))))&amp;AP1693&amp;AQ1693&amp;AR1693&amp;AS1693&amp;AT1693&amp;AU1693&amp;AX1693)</f>
        <v>#REF!</v>
      </c>
      <c r="BN1693" s="10" t="e">
        <f t="shared" si="816"/>
        <v>#REF!</v>
      </c>
      <c r="BO1693" s="10" t="e">
        <f t="shared" si="817"/>
        <v>#REF!</v>
      </c>
      <c r="BP1693" s="10" t="e">
        <f t="shared" si="818"/>
        <v>#REF!</v>
      </c>
      <c r="BQ1693" s="10" t="e">
        <f t="shared" si="819"/>
        <v>#REF!</v>
      </c>
      <c r="BR1693" s="10" t="e">
        <f t="shared" si="820"/>
        <v>#REF!</v>
      </c>
      <c r="BS1693" s="10" t="e">
        <f t="shared" si="821"/>
        <v>#REF!</v>
      </c>
      <c r="BT1693" s="10" t="e">
        <f>IF(OR(BW1693=7,AQ1693=6),0,AO1693&amp;IF(#REF!="SI",1,IF(#REF!="NO",2,IF(#REF!="VIH + PREVIO",3,0))))</f>
        <v>#REF!</v>
      </c>
      <c r="BU1693" s="10" t="e">
        <f>IF(OR(BW1693=7,AQ1693=6),0,IF(#REF!="-",1,0))</f>
        <v>#REF!</v>
      </c>
      <c r="BV1693" s="10" t="e">
        <f t="shared" si="822"/>
        <v>#REF!</v>
      </c>
      <c r="BW16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3" s="10" t="e">
        <f t="shared" ref="BX1693:BX1756" si="827">AO1693&amp;AP1693&amp;AQ1693&amp;AR1693&amp;AS1693&amp;AT1693&amp;AY1693&amp;BW1693</f>
        <v>#REF!</v>
      </c>
      <c r="BY1693" s="10" t="e">
        <f t="shared" si="823"/>
        <v>#REF!</v>
      </c>
      <c r="BZ1693" s="10" t="e">
        <f t="shared" ref="BZ1693:BZ1756" si="828">AO1693&amp;AP1693&amp;AQ1693&amp;AY1693&amp;BW1693</f>
        <v>#REF!</v>
      </c>
      <c r="CA1693" s="10"/>
    </row>
    <row r="1694" spans="1:79" ht="23.25" customHeight="1" x14ac:dyDescent="0.3">
      <c r="A1694" s="7">
        <v>1692</v>
      </c>
      <c r="B1694" s="43"/>
      <c r="C1694" s="44"/>
      <c r="D1694" s="45"/>
      <c r="E1694" s="46"/>
      <c r="F1694" s="46"/>
      <c r="G1694" s="46"/>
      <c r="H1694" s="50"/>
      <c r="I1694" s="51"/>
      <c r="J1694" s="52"/>
      <c r="K1694" s="51"/>
      <c r="L1694" s="53"/>
      <c r="M1694" s="54"/>
      <c r="N1694" s="43"/>
      <c r="O1694" s="55"/>
      <c r="P1694" s="46"/>
      <c r="Q1694" s="46"/>
      <c r="R1694" s="46"/>
      <c r="S1694" s="43"/>
      <c r="T1694" s="56"/>
      <c r="U1694" s="46"/>
      <c r="V1694" s="57"/>
      <c r="W1694" s="58"/>
      <c r="X1694" s="57"/>
      <c r="Y1694" s="46"/>
      <c r="Z1694" s="57"/>
      <c r="AA1694" s="59"/>
      <c r="AB1694" s="60"/>
      <c r="AJ1694" s="11">
        <f t="shared" si="826"/>
        <v>13</v>
      </c>
      <c r="AK1694" s="11">
        <f t="shared" si="799"/>
        <v>0</v>
      </c>
      <c r="AL1694" s="11">
        <f t="shared" si="800"/>
        <v>0</v>
      </c>
      <c r="AM1694" s="11">
        <f t="shared" si="801"/>
        <v>0</v>
      </c>
      <c r="AN1694" s="11">
        <f t="shared" si="802"/>
        <v>0</v>
      </c>
      <c r="AO1694" s="4" t="e">
        <f>IF(#REF!="I",1,IF(#REF!="II",2,IF(#REF!="III",3,IF(#REF!="IV",4))))</f>
        <v>#REF!</v>
      </c>
      <c r="AP1694" s="11" t="e">
        <f>IF(#REF!="PULMONAR",1,IF(AND(#REF!="EXTRAPULMONAR",#REF!&lt;&gt;"MENINGEA"),2,IF(AND(#REF!="EXTRAPULMONAR",#REF!="MENINGEA"),3,)))</f>
        <v>#REF!</v>
      </c>
      <c r="AQ16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4" s="4">
        <f t="shared" si="803"/>
        <v>0</v>
      </c>
      <c r="AS1694" s="10">
        <f t="shared" si="804"/>
        <v>0</v>
      </c>
      <c r="AT1694" s="10">
        <f t="shared" si="805"/>
        <v>0</v>
      </c>
      <c r="AU1694" s="10" t="str">
        <f t="shared" si="806"/>
        <v>0</v>
      </c>
      <c r="AV1694" s="11" t="e">
        <f t="shared" si="807"/>
        <v>#N/A</v>
      </c>
      <c r="AW1694" s="4" t="e">
        <f t="shared" si="808"/>
        <v>#N/A</v>
      </c>
      <c r="AX1694" s="10" t="e">
        <f t="shared" si="824"/>
        <v>#N/A</v>
      </c>
      <c r="AY1694" s="10" t="e">
        <f t="shared" si="825"/>
        <v>#N/A</v>
      </c>
      <c r="AZ1694" s="10" t="e">
        <f t="shared" si="809"/>
        <v>#REF!</v>
      </c>
      <c r="BA1694" s="12" t="e">
        <f>IF(BW1694=7,0,AJ1694&amp;IF(#REF!="SI",1,IF(#REF!="NO",2,IF(#REF!="VIH + PREVIO",3,0))))</f>
        <v>#REF!</v>
      </c>
      <c r="BB1694" s="13" t="e">
        <f>IF(AND(#REF!="POSITIVO",#REF!="POSITIVO"),1,IF(#REF!="NEGATIVO",2,IF(#REF!="VIH + PREVIO",3,0)))</f>
        <v>#REF!</v>
      </c>
      <c r="BC1694" s="10" t="e">
        <f>IF(#REF!="SI",1,IF(#REF!="NO",2,0))</f>
        <v>#REF!</v>
      </c>
      <c r="BD1694" s="10" t="e">
        <f>IF(#REF!="SI",1,IF(#REF!="NO",2,0))</f>
        <v>#REF!</v>
      </c>
      <c r="BE1694" s="10" t="e">
        <f>IF(OR(#REF!="VIH + PREVIO",#REF!="VIH + PREVIO",#REF!="VIH + PREVIO"),1,0)</f>
        <v>#REF!</v>
      </c>
      <c r="BF1694" s="13" t="e">
        <f>IF(OR(#REF!="POSITIVO",#REF!="NEGATIVO"),1,IF(#REF!="PACIENTE NO ACEPTA",2,IF(#REF!="VIH + PREVIO",3,0)))</f>
        <v>#REF!</v>
      </c>
      <c r="BG1694" s="10" t="e">
        <f t="shared" si="810"/>
        <v>#REF!</v>
      </c>
      <c r="BH1694" s="10" t="e">
        <f t="shared" si="811"/>
        <v>#REF!</v>
      </c>
      <c r="BI1694" s="10" t="e">
        <f t="shared" si="812"/>
        <v>#REF!</v>
      </c>
      <c r="BJ1694" s="10" t="e">
        <f t="shared" si="813"/>
        <v>#REF!</v>
      </c>
      <c r="BK1694" s="10" t="e">
        <f t="shared" si="814"/>
        <v>#REF!</v>
      </c>
      <c r="BL1694" s="10" t="e">
        <f t="shared" si="815"/>
        <v>#REF!</v>
      </c>
      <c r="BM1694" s="10" t="e">
        <f>IF(OR(BW1694=7,AQ1694=6),0,IF(#REF!="I",1,IF(#REF!="II",2,IF(#REF!="III",3,IF(#REF!="IV",4))))&amp;AP1694&amp;AQ1694&amp;AR1694&amp;AS1694&amp;AT1694&amp;AU1694&amp;AX1694)</f>
        <v>#REF!</v>
      </c>
      <c r="BN1694" s="10" t="e">
        <f t="shared" si="816"/>
        <v>#REF!</v>
      </c>
      <c r="BO1694" s="10" t="e">
        <f t="shared" si="817"/>
        <v>#REF!</v>
      </c>
      <c r="BP1694" s="10" t="e">
        <f t="shared" si="818"/>
        <v>#REF!</v>
      </c>
      <c r="BQ1694" s="10" t="e">
        <f t="shared" si="819"/>
        <v>#REF!</v>
      </c>
      <c r="BR1694" s="10" t="e">
        <f t="shared" si="820"/>
        <v>#REF!</v>
      </c>
      <c r="BS1694" s="10" t="e">
        <f t="shared" si="821"/>
        <v>#REF!</v>
      </c>
      <c r="BT1694" s="10" t="e">
        <f>IF(OR(BW1694=7,AQ1694=6),0,AO1694&amp;IF(#REF!="SI",1,IF(#REF!="NO",2,IF(#REF!="VIH + PREVIO",3,0))))</f>
        <v>#REF!</v>
      </c>
      <c r="BU1694" s="10" t="e">
        <f>IF(OR(BW1694=7,AQ1694=6),0,IF(#REF!="-",1,0))</f>
        <v>#REF!</v>
      </c>
      <c r="BV1694" s="10" t="e">
        <f t="shared" si="822"/>
        <v>#REF!</v>
      </c>
      <c r="BW16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4" s="10" t="e">
        <f t="shared" si="827"/>
        <v>#REF!</v>
      </c>
      <c r="BY1694" s="10" t="e">
        <f t="shared" si="823"/>
        <v>#REF!</v>
      </c>
      <c r="BZ1694" s="10" t="e">
        <f t="shared" si="828"/>
        <v>#REF!</v>
      </c>
      <c r="CA1694" s="10"/>
    </row>
    <row r="1695" spans="1:79" ht="23.25" customHeight="1" x14ac:dyDescent="0.3">
      <c r="A1695" s="7">
        <v>1693</v>
      </c>
      <c r="B1695" s="43"/>
      <c r="C1695" s="44"/>
      <c r="D1695" s="45"/>
      <c r="E1695" s="46"/>
      <c r="F1695" s="46"/>
      <c r="G1695" s="46"/>
      <c r="H1695" s="50"/>
      <c r="I1695" s="51"/>
      <c r="J1695" s="52"/>
      <c r="K1695" s="51"/>
      <c r="L1695" s="53"/>
      <c r="M1695" s="54"/>
      <c r="N1695" s="43"/>
      <c r="O1695" s="55"/>
      <c r="P1695" s="46"/>
      <c r="Q1695" s="46"/>
      <c r="R1695" s="46"/>
      <c r="S1695" s="43"/>
      <c r="T1695" s="56"/>
      <c r="U1695" s="46"/>
      <c r="V1695" s="57"/>
      <c r="W1695" s="58"/>
      <c r="X1695" s="57"/>
      <c r="Y1695" s="46"/>
      <c r="Z1695" s="57"/>
      <c r="AA1695" s="59"/>
      <c r="AB1695" s="60"/>
      <c r="AJ1695" s="11">
        <f t="shared" si="826"/>
        <v>13</v>
      </c>
      <c r="AK1695" s="11">
        <f t="shared" si="799"/>
        <v>0</v>
      </c>
      <c r="AL1695" s="11">
        <f t="shared" si="800"/>
        <v>0</v>
      </c>
      <c r="AM1695" s="11">
        <f t="shared" si="801"/>
        <v>0</v>
      </c>
      <c r="AN1695" s="11">
        <f t="shared" si="802"/>
        <v>0</v>
      </c>
      <c r="AO1695" s="4" t="e">
        <f>IF(#REF!="I",1,IF(#REF!="II",2,IF(#REF!="III",3,IF(#REF!="IV",4))))</f>
        <v>#REF!</v>
      </c>
      <c r="AP1695" s="11" t="e">
        <f>IF(#REF!="PULMONAR",1,IF(AND(#REF!="EXTRAPULMONAR",#REF!&lt;&gt;"MENINGEA"),2,IF(AND(#REF!="EXTRAPULMONAR",#REF!="MENINGEA"),3,)))</f>
        <v>#REF!</v>
      </c>
      <c r="AQ16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5" s="4">
        <f t="shared" si="803"/>
        <v>0</v>
      </c>
      <c r="AS1695" s="10">
        <f t="shared" si="804"/>
        <v>0</v>
      </c>
      <c r="AT1695" s="10">
        <f t="shared" si="805"/>
        <v>0</v>
      </c>
      <c r="AU1695" s="10" t="str">
        <f t="shared" si="806"/>
        <v>0</v>
      </c>
      <c r="AV1695" s="11" t="e">
        <f t="shared" si="807"/>
        <v>#N/A</v>
      </c>
      <c r="AW1695" s="4" t="e">
        <f t="shared" si="808"/>
        <v>#N/A</v>
      </c>
      <c r="AX1695" s="10" t="e">
        <f t="shared" si="824"/>
        <v>#N/A</v>
      </c>
      <c r="AY1695" s="10" t="e">
        <f t="shared" si="825"/>
        <v>#N/A</v>
      </c>
      <c r="AZ1695" s="10" t="e">
        <f t="shared" si="809"/>
        <v>#REF!</v>
      </c>
      <c r="BA1695" s="12" t="e">
        <f>IF(BW1695=7,0,AJ1695&amp;IF(#REF!="SI",1,IF(#REF!="NO",2,IF(#REF!="VIH + PREVIO",3,0))))</f>
        <v>#REF!</v>
      </c>
      <c r="BB1695" s="13" t="e">
        <f>IF(AND(#REF!="POSITIVO",#REF!="POSITIVO"),1,IF(#REF!="NEGATIVO",2,IF(#REF!="VIH + PREVIO",3,0)))</f>
        <v>#REF!</v>
      </c>
      <c r="BC1695" s="10" t="e">
        <f>IF(#REF!="SI",1,IF(#REF!="NO",2,0))</f>
        <v>#REF!</v>
      </c>
      <c r="BD1695" s="10" t="e">
        <f>IF(#REF!="SI",1,IF(#REF!="NO",2,0))</f>
        <v>#REF!</v>
      </c>
      <c r="BE1695" s="10" t="e">
        <f>IF(OR(#REF!="VIH + PREVIO",#REF!="VIH + PREVIO",#REF!="VIH + PREVIO"),1,0)</f>
        <v>#REF!</v>
      </c>
      <c r="BF1695" s="13" t="e">
        <f>IF(OR(#REF!="POSITIVO",#REF!="NEGATIVO"),1,IF(#REF!="PACIENTE NO ACEPTA",2,IF(#REF!="VIH + PREVIO",3,0)))</f>
        <v>#REF!</v>
      </c>
      <c r="BG1695" s="10" t="e">
        <f t="shared" si="810"/>
        <v>#REF!</v>
      </c>
      <c r="BH1695" s="10" t="e">
        <f t="shared" si="811"/>
        <v>#REF!</v>
      </c>
      <c r="BI1695" s="10" t="e">
        <f t="shared" si="812"/>
        <v>#REF!</v>
      </c>
      <c r="BJ1695" s="10" t="e">
        <f t="shared" si="813"/>
        <v>#REF!</v>
      </c>
      <c r="BK1695" s="10" t="e">
        <f t="shared" si="814"/>
        <v>#REF!</v>
      </c>
      <c r="BL1695" s="10" t="e">
        <f t="shared" si="815"/>
        <v>#REF!</v>
      </c>
      <c r="BM1695" s="10" t="e">
        <f>IF(OR(BW1695=7,AQ1695=6),0,IF(#REF!="I",1,IF(#REF!="II",2,IF(#REF!="III",3,IF(#REF!="IV",4))))&amp;AP1695&amp;AQ1695&amp;AR1695&amp;AS1695&amp;AT1695&amp;AU1695&amp;AX1695)</f>
        <v>#REF!</v>
      </c>
      <c r="BN1695" s="10" t="e">
        <f t="shared" si="816"/>
        <v>#REF!</v>
      </c>
      <c r="BO1695" s="10" t="e">
        <f t="shared" si="817"/>
        <v>#REF!</v>
      </c>
      <c r="BP1695" s="10" t="e">
        <f t="shared" si="818"/>
        <v>#REF!</v>
      </c>
      <c r="BQ1695" s="10" t="e">
        <f t="shared" si="819"/>
        <v>#REF!</v>
      </c>
      <c r="BR1695" s="10" t="e">
        <f t="shared" si="820"/>
        <v>#REF!</v>
      </c>
      <c r="BS1695" s="10" t="e">
        <f t="shared" si="821"/>
        <v>#REF!</v>
      </c>
      <c r="BT1695" s="10" t="e">
        <f>IF(OR(BW1695=7,AQ1695=6),0,AO1695&amp;IF(#REF!="SI",1,IF(#REF!="NO",2,IF(#REF!="VIH + PREVIO",3,0))))</f>
        <v>#REF!</v>
      </c>
      <c r="BU1695" s="10" t="e">
        <f>IF(OR(BW1695=7,AQ1695=6),0,IF(#REF!="-",1,0))</f>
        <v>#REF!</v>
      </c>
      <c r="BV1695" s="10" t="e">
        <f t="shared" si="822"/>
        <v>#REF!</v>
      </c>
      <c r="BW16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5" s="10" t="e">
        <f t="shared" si="827"/>
        <v>#REF!</v>
      </c>
      <c r="BY1695" s="10" t="e">
        <f t="shared" si="823"/>
        <v>#REF!</v>
      </c>
      <c r="BZ1695" s="10" t="e">
        <f t="shared" si="828"/>
        <v>#REF!</v>
      </c>
      <c r="CA1695" s="10"/>
    </row>
    <row r="1696" spans="1:79" ht="23.25" customHeight="1" x14ac:dyDescent="0.3">
      <c r="A1696" s="7">
        <v>1694</v>
      </c>
      <c r="B1696" s="43"/>
      <c r="C1696" s="44"/>
      <c r="D1696" s="45"/>
      <c r="E1696" s="46"/>
      <c r="F1696" s="46"/>
      <c r="G1696" s="46"/>
      <c r="H1696" s="50"/>
      <c r="I1696" s="51"/>
      <c r="J1696" s="52"/>
      <c r="K1696" s="51"/>
      <c r="L1696" s="53"/>
      <c r="M1696" s="54"/>
      <c r="N1696" s="43"/>
      <c r="O1696" s="55"/>
      <c r="P1696" s="46"/>
      <c r="Q1696" s="46"/>
      <c r="R1696" s="46"/>
      <c r="S1696" s="43"/>
      <c r="T1696" s="56"/>
      <c r="U1696" s="46"/>
      <c r="V1696" s="57"/>
      <c r="W1696" s="58"/>
      <c r="X1696" s="57"/>
      <c r="Y1696" s="46"/>
      <c r="Z1696" s="57"/>
      <c r="AA1696" s="59"/>
      <c r="AB1696" s="60"/>
      <c r="AJ1696" s="11">
        <f t="shared" si="826"/>
        <v>13</v>
      </c>
      <c r="AK1696" s="11">
        <f t="shared" si="799"/>
        <v>0</v>
      </c>
      <c r="AL1696" s="11">
        <f t="shared" si="800"/>
        <v>0</v>
      </c>
      <c r="AM1696" s="11">
        <f t="shared" si="801"/>
        <v>0</v>
      </c>
      <c r="AN1696" s="11">
        <f t="shared" si="802"/>
        <v>0</v>
      </c>
      <c r="AO1696" s="4" t="e">
        <f>IF(#REF!="I",1,IF(#REF!="II",2,IF(#REF!="III",3,IF(#REF!="IV",4))))</f>
        <v>#REF!</v>
      </c>
      <c r="AP1696" s="11" t="e">
        <f>IF(#REF!="PULMONAR",1,IF(AND(#REF!="EXTRAPULMONAR",#REF!&lt;&gt;"MENINGEA"),2,IF(AND(#REF!="EXTRAPULMONAR",#REF!="MENINGEA"),3,)))</f>
        <v>#REF!</v>
      </c>
      <c r="AQ16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6" s="4">
        <f t="shared" si="803"/>
        <v>0</v>
      </c>
      <c r="AS1696" s="10">
        <f t="shared" si="804"/>
        <v>0</v>
      </c>
      <c r="AT1696" s="10">
        <f t="shared" si="805"/>
        <v>0</v>
      </c>
      <c r="AU1696" s="10" t="str">
        <f t="shared" si="806"/>
        <v>0</v>
      </c>
      <c r="AV1696" s="11" t="e">
        <f t="shared" si="807"/>
        <v>#N/A</v>
      </c>
      <c r="AW1696" s="4" t="e">
        <f t="shared" si="808"/>
        <v>#N/A</v>
      </c>
      <c r="AX1696" s="10" t="e">
        <f t="shared" si="824"/>
        <v>#N/A</v>
      </c>
      <c r="AY1696" s="10" t="e">
        <f t="shared" si="825"/>
        <v>#N/A</v>
      </c>
      <c r="AZ1696" s="10" t="e">
        <f t="shared" si="809"/>
        <v>#REF!</v>
      </c>
      <c r="BA1696" s="12" t="e">
        <f>IF(BW1696=7,0,AJ1696&amp;IF(#REF!="SI",1,IF(#REF!="NO",2,IF(#REF!="VIH + PREVIO",3,0))))</f>
        <v>#REF!</v>
      </c>
      <c r="BB1696" s="13" t="e">
        <f>IF(AND(#REF!="POSITIVO",#REF!="POSITIVO"),1,IF(#REF!="NEGATIVO",2,IF(#REF!="VIH + PREVIO",3,0)))</f>
        <v>#REF!</v>
      </c>
      <c r="BC1696" s="10" t="e">
        <f>IF(#REF!="SI",1,IF(#REF!="NO",2,0))</f>
        <v>#REF!</v>
      </c>
      <c r="BD1696" s="10" t="e">
        <f>IF(#REF!="SI",1,IF(#REF!="NO",2,0))</f>
        <v>#REF!</v>
      </c>
      <c r="BE1696" s="10" t="e">
        <f>IF(OR(#REF!="VIH + PREVIO",#REF!="VIH + PREVIO",#REF!="VIH + PREVIO"),1,0)</f>
        <v>#REF!</v>
      </c>
      <c r="BF1696" s="13" t="e">
        <f>IF(OR(#REF!="POSITIVO",#REF!="NEGATIVO"),1,IF(#REF!="PACIENTE NO ACEPTA",2,IF(#REF!="VIH + PREVIO",3,0)))</f>
        <v>#REF!</v>
      </c>
      <c r="BG1696" s="10" t="e">
        <f t="shared" si="810"/>
        <v>#REF!</v>
      </c>
      <c r="BH1696" s="10" t="e">
        <f t="shared" si="811"/>
        <v>#REF!</v>
      </c>
      <c r="BI1696" s="10" t="e">
        <f t="shared" si="812"/>
        <v>#REF!</v>
      </c>
      <c r="BJ1696" s="10" t="e">
        <f t="shared" si="813"/>
        <v>#REF!</v>
      </c>
      <c r="BK1696" s="10" t="e">
        <f t="shared" si="814"/>
        <v>#REF!</v>
      </c>
      <c r="BL1696" s="10" t="e">
        <f t="shared" si="815"/>
        <v>#REF!</v>
      </c>
      <c r="BM1696" s="10" t="e">
        <f>IF(OR(BW1696=7,AQ1696=6),0,IF(#REF!="I",1,IF(#REF!="II",2,IF(#REF!="III",3,IF(#REF!="IV",4))))&amp;AP1696&amp;AQ1696&amp;AR1696&amp;AS1696&amp;AT1696&amp;AU1696&amp;AX1696)</f>
        <v>#REF!</v>
      </c>
      <c r="BN1696" s="10" t="e">
        <f t="shared" si="816"/>
        <v>#REF!</v>
      </c>
      <c r="BO1696" s="10" t="e">
        <f t="shared" si="817"/>
        <v>#REF!</v>
      </c>
      <c r="BP1696" s="10" t="e">
        <f t="shared" si="818"/>
        <v>#REF!</v>
      </c>
      <c r="BQ1696" s="10" t="e">
        <f t="shared" si="819"/>
        <v>#REF!</v>
      </c>
      <c r="BR1696" s="10" t="e">
        <f t="shared" si="820"/>
        <v>#REF!</v>
      </c>
      <c r="BS1696" s="10" t="e">
        <f t="shared" si="821"/>
        <v>#REF!</v>
      </c>
      <c r="BT1696" s="10" t="e">
        <f>IF(OR(BW1696=7,AQ1696=6),0,AO1696&amp;IF(#REF!="SI",1,IF(#REF!="NO",2,IF(#REF!="VIH + PREVIO",3,0))))</f>
        <v>#REF!</v>
      </c>
      <c r="BU1696" s="10" t="e">
        <f>IF(OR(BW1696=7,AQ1696=6),0,IF(#REF!="-",1,0))</f>
        <v>#REF!</v>
      </c>
      <c r="BV1696" s="10" t="e">
        <f t="shared" si="822"/>
        <v>#REF!</v>
      </c>
      <c r="BW16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6" s="10" t="e">
        <f t="shared" si="827"/>
        <v>#REF!</v>
      </c>
      <c r="BY1696" s="10" t="e">
        <f t="shared" si="823"/>
        <v>#REF!</v>
      </c>
      <c r="BZ1696" s="10" t="e">
        <f t="shared" si="828"/>
        <v>#REF!</v>
      </c>
      <c r="CA1696" s="10"/>
    </row>
    <row r="1697" spans="1:79" ht="23.25" customHeight="1" x14ac:dyDescent="0.3">
      <c r="A1697" s="7">
        <v>1695</v>
      </c>
      <c r="B1697" s="43"/>
      <c r="C1697" s="44"/>
      <c r="D1697" s="45"/>
      <c r="E1697" s="46"/>
      <c r="F1697" s="46"/>
      <c r="G1697" s="46"/>
      <c r="H1697" s="50"/>
      <c r="I1697" s="51"/>
      <c r="J1697" s="52"/>
      <c r="K1697" s="51"/>
      <c r="L1697" s="53"/>
      <c r="M1697" s="54"/>
      <c r="N1697" s="43"/>
      <c r="O1697" s="55"/>
      <c r="P1697" s="46"/>
      <c r="Q1697" s="46"/>
      <c r="R1697" s="46"/>
      <c r="S1697" s="43"/>
      <c r="T1697" s="56"/>
      <c r="U1697" s="46"/>
      <c r="V1697" s="57"/>
      <c r="W1697" s="58"/>
      <c r="X1697" s="57"/>
      <c r="Y1697" s="46"/>
      <c r="Z1697" s="57"/>
      <c r="AA1697" s="59"/>
      <c r="AB1697" s="60"/>
      <c r="AJ1697" s="11">
        <f t="shared" si="826"/>
        <v>13</v>
      </c>
      <c r="AK1697" s="11">
        <f t="shared" si="799"/>
        <v>0</v>
      </c>
      <c r="AL1697" s="11">
        <f t="shared" si="800"/>
        <v>0</v>
      </c>
      <c r="AM1697" s="11">
        <f t="shared" si="801"/>
        <v>0</v>
      </c>
      <c r="AN1697" s="11">
        <f t="shared" si="802"/>
        <v>0</v>
      </c>
      <c r="AO1697" s="4" t="e">
        <f>IF(#REF!="I",1,IF(#REF!="II",2,IF(#REF!="III",3,IF(#REF!="IV",4))))</f>
        <v>#REF!</v>
      </c>
      <c r="AP1697" s="11" t="e">
        <f>IF(#REF!="PULMONAR",1,IF(AND(#REF!="EXTRAPULMONAR",#REF!&lt;&gt;"MENINGEA"),2,IF(AND(#REF!="EXTRAPULMONAR",#REF!="MENINGEA"),3,)))</f>
        <v>#REF!</v>
      </c>
      <c r="AQ16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7" s="4">
        <f t="shared" si="803"/>
        <v>0</v>
      </c>
      <c r="AS1697" s="10">
        <f t="shared" si="804"/>
        <v>0</v>
      </c>
      <c r="AT1697" s="10">
        <f t="shared" si="805"/>
        <v>0</v>
      </c>
      <c r="AU1697" s="10" t="str">
        <f t="shared" si="806"/>
        <v>0</v>
      </c>
      <c r="AV1697" s="11" t="e">
        <f t="shared" si="807"/>
        <v>#N/A</v>
      </c>
      <c r="AW1697" s="4" t="e">
        <f t="shared" si="808"/>
        <v>#N/A</v>
      </c>
      <c r="AX1697" s="10" t="e">
        <f t="shared" si="824"/>
        <v>#N/A</v>
      </c>
      <c r="AY1697" s="10" t="e">
        <f t="shared" si="825"/>
        <v>#N/A</v>
      </c>
      <c r="AZ1697" s="10" t="e">
        <f t="shared" si="809"/>
        <v>#REF!</v>
      </c>
      <c r="BA1697" s="12" t="e">
        <f>IF(BW1697=7,0,AJ1697&amp;IF(#REF!="SI",1,IF(#REF!="NO",2,IF(#REF!="VIH + PREVIO",3,0))))</f>
        <v>#REF!</v>
      </c>
      <c r="BB1697" s="13" t="e">
        <f>IF(AND(#REF!="POSITIVO",#REF!="POSITIVO"),1,IF(#REF!="NEGATIVO",2,IF(#REF!="VIH + PREVIO",3,0)))</f>
        <v>#REF!</v>
      </c>
      <c r="BC1697" s="10" t="e">
        <f>IF(#REF!="SI",1,IF(#REF!="NO",2,0))</f>
        <v>#REF!</v>
      </c>
      <c r="BD1697" s="10" t="e">
        <f>IF(#REF!="SI",1,IF(#REF!="NO",2,0))</f>
        <v>#REF!</v>
      </c>
      <c r="BE1697" s="10" t="e">
        <f>IF(OR(#REF!="VIH + PREVIO",#REF!="VIH + PREVIO",#REF!="VIH + PREVIO"),1,0)</f>
        <v>#REF!</v>
      </c>
      <c r="BF1697" s="13" t="e">
        <f>IF(OR(#REF!="POSITIVO",#REF!="NEGATIVO"),1,IF(#REF!="PACIENTE NO ACEPTA",2,IF(#REF!="VIH + PREVIO",3,0)))</f>
        <v>#REF!</v>
      </c>
      <c r="BG1697" s="10" t="e">
        <f t="shared" si="810"/>
        <v>#REF!</v>
      </c>
      <c r="BH1697" s="10" t="e">
        <f t="shared" si="811"/>
        <v>#REF!</v>
      </c>
      <c r="BI1697" s="10" t="e">
        <f t="shared" si="812"/>
        <v>#REF!</v>
      </c>
      <c r="BJ1697" s="10" t="e">
        <f t="shared" si="813"/>
        <v>#REF!</v>
      </c>
      <c r="BK1697" s="10" t="e">
        <f t="shared" si="814"/>
        <v>#REF!</v>
      </c>
      <c r="BL1697" s="10" t="e">
        <f t="shared" si="815"/>
        <v>#REF!</v>
      </c>
      <c r="BM1697" s="10" t="e">
        <f>IF(OR(BW1697=7,AQ1697=6),0,IF(#REF!="I",1,IF(#REF!="II",2,IF(#REF!="III",3,IF(#REF!="IV",4))))&amp;AP1697&amp;AQ1697&amp;AR1697&amp;AS1697&amp;AT1697&amp;AU1697&amp;AX1697)</f>
        <v>#REF!</v>
      </c>
      <c r="BN1697" s="10" t="e">
        <f t="shared" si="816"/>
        <v>#REF!</v>
      </c>
      <c r="BO1697" s="10" t="e">
        <f t="shared" si="817"/>
        <v>#REF!</v>
      </c>
      <c r="BP1697" s="10" t="e">
        <f t="shared" si="818"/>
        <v>#REF!</v>
      </c>
      <c r="BQ1697" s="10" t="e">
        <f t="shared" si="819"/>
        <v>#REF!</v>
      </c>
      <c r="BR1697" s="10" t="e">
        <f t="shared" si="820"/>
        <v>#REF!</v>
      </c>
      <c r="BS1697" s="10" t="e">
        <f t="shared" si="821"/>
        <v>#REF!</v>
      </c>
      <c r="BT1697" s="10" t="e">
        <f>IF(OR(BW1697=7,AQ1697=6),0,AO1697&amp;IF(#REF!="SI",1,IF(#REF!="NO",2,IF(#REF!="VIH + PREVIO",3,0))))</f>
        <v>#REF!</v>
      </c>
      <c r="BU1697" s="10" t="e">
        <f>IF(OR(BW1697=7,AQ1697=6),0,IF(#REF!="-",1,0))</f>
        <v>#REF!</v>
      </c>
      <c r="BV1697" s="10" t="e">
        <f t="shared" si="822"/>
        <v>#REF!</v>
      </c>
      <c r="BW16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7" s="10" t="e">
        <f t="shared" si="827"/>
        <v>#REF!</v>
      </c>
      <c r="BY1697" s="10" t="e">
        <f t="shared" si="823"/>
        <v>#REF!</v>
      </c>
      <c r="BZ1697" s="10" t="e">
        <f t="shared" si="828"/>
        <v>#REF!</v>
      </c>
      <c r="CA1697" s="10"/>
    </row>
    <row r="1698" spans="1:79" ht="23.25" customHeight="1" x14ac:dyDescent="0.3">
      <c r="A1698" s="7">
        <v>1696</v>
      </c>
      <c r="B1698" s="43"/>
      <c r="C1698" s="44"/>
      <c r="D1698" s="45"/>
      <c r="E1698" s="46"/>
      <c r="F1698" s="46"/>
      <c r="G1698" s="46"/>
      <c r="H1698" s="50"/>
      <c r="I1698" s="51"/>
      <c r="J1698" s="52"/>
      <c r="K1698" s="51"/>
      <c r="L1698" s="53"/>
      <c r="M1698" s="54"/>
      <c r="N1698" s="43"/>
      <c r="O1698" s="55"/>
      <c r="P1698" s="46"/>
      <c r="Q1698" s="46"/>
      <c r="R1698" s="46"/>
      <c r="S1698" s="43"/>
      <c r="T1698" s="56"/>
      <c r="U1698" s="46"/>
      <c r="V1698" s="57"/>
      <c r="W1698" s="58"/>
      <c r="X1698" s="57"/>
      <c r="Y1698" s="46"/>
      <c r="Z1698" s="57"/>
      <c r="AA1698" s="59"/>
      <c r="AB1698" s="60"/>
      <c r="AJ1698" s="11">
        <f t="shared" si="826"/>
        <v>13</v>
      </c>
      <c r="AK1698" s="11">
        <f t="shared" si="799"/>
        <v>0</v>
      </c>
      <c r="AL1698" s="11">
        <f t="shared" si="800"/>
        <v>0</v>
      </c>
      <c r="AM1698" s="11">
        <f t="shared" si="801"/>
        <v>0</v>
      </c>
      <c r="AN1698" s="11">
        <f t="shared" si="802"/>
        <v>0</v>
      </c>
      <c r="AO1698" s="4" t="e">
        <f>IF(#REF!="I",1,IF(#REF!="II",2,IF(#REF!="III",3,IF(#REF!="IV",4))))</f>
        <v>#REF!</v>
      </c>
      <c r="AP1698" s="11" t="e">
        <f>IF(#REF!="PULMONAR",1,IF(AND(#REF!="EXTRAPULMONAR",#REF!&lt;&gt;"MENINGEA"),2,IF(AND(#REF!="EXTRAPULMONAR",#REF!="MENINGEA"),3,)))</f>
        <v>#REF!</v>
      </c>
      <c r="AQ16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8" s="4">
        <f t="shared" si="803"/>
        <v>0</v>
      </c>
      <c r="AS1698" s="10">
        <f t="shared" si="804"/>
        <v>0</v>
      </c>
      <c r="AT1698" s="10">
        <f t="shared" si="805"/>
        <v>0</v>
      </c>
      <c r="AU1698" s="10" t="str">
        <f t="shared" si="806"/>
        <v>0</v>
      </c>
      <c r="AV1698" s="11" t="e">
        <f t="shared" si="807"/>
        <v>#N/A</v>
      </c>
      <c r="AW1698" s="4" t="e">
        <f t="shared" si="808"/>
        <v>#N/A</v>
      </c>
      <c r="AX1698" s="10" t="e">
        <f t="shared" si="824"/>
        <v>#N/A</v>
      </c>
      <c r="AY1698" s="10" t="e">
        <f t="shared" si="825"/>
        <v>#N/A</v>
      </c>
      <c r="AZ1698" s="10" t="e">
        <f t="shared" si="809"/>
        <v>#REF!</v>
      </c>
      <c r="BA1698" s="12" t="e">
        <f>IF(BW1698=7,0,AJ1698&amp;IF(#REF!="SI",1,IF(#REF!="NO",2,IF(#REF!="VIH + PREVIO",3,0))))</f>
        <v>#REF!</v>
      </c>
      <c r="BB1698" s="13" t="e">
        <f>IF(AND(#REF!="POSITIVO",#REF!="POSITIVO"),1,IF(#REF!="NEGATIVO",2,IF(#REF!="VIH + PREVIO",3,0)))</f>
        <v>#REF!</v>
      </c>
      <c r="BC1698" s="10" t="e">
        <f>IF(#REF!="SI",1,IF(#REF!="NO",2,0))</f>
        <v>#REF!</v>
      </c>
      <c r="BD1698" s="10" t="e">
        <f>IF(#REF!="SI",1,IF(#REF!="NO",2,0))</f>
        <v>#REF!</v>
      </c>
      <c r="BE1698" s="10" t="e">
        <f>IF(OR(#REF!="VIH + PREVIO",#REF!="VIH + PREVIO",#REF!="VIH + PREVIO"),1,0)</f>
        <v>#REF!</v>
      </c>
      <c r="BF1698" s="13" t="e">
        <f>IF(OR(#REF!="POSITIVO",#REF!="NEGATIVO"),1,IF(#REF!="PACIENTE NO ACEPTA",2,IF(#REF!="VIH + PREVIO",3,0)))</f>
        <v>#REF!</v>
      </c>
      <c r="BG1698" s="10" t="e">
        <f t="shared" si="810"/>
        <v>#REF!</v>
      </c>
      <c r="BH1698" s="10" t="e">
        <f t="shared" si="811"/>
        <v>#REF!</v>
      </c>
      <c r="BI1698" s="10" t="e">
        <f t="shared" si="812"/>
        <v>#REF!</v>
      </c>
      <c r="BJ1698" s="10" t="e">
        <f t="shared" si="813"/>
        <v>#REF!</v>
      </c>
      <c r="BK1698" s="10" t="e">
        <f t="shared" si="814"/>
        <v>#REF!</v>
      </c>
      <c r="BL1698" s="10" t="e">
        <f t="shared" si="815"/>
        <v>#REF!</v>
      </c>
      <c r="BM1698" s="10" t="e">
        <f>IF(OR(BW1698=7,AQ1698=6),0,IF(#REF!="I",1,IF(#REF!="II",2,IF(#REF!="III",3,IF(#REF!="IV",4))))&amp;AP1698&amp;AQ1698&amp;AR1698&amp;AS1698&amp;AT1698&amp;AU1698&amp;AX1698)</f>
        <v>#REF!</v>
      </c>
      <c r="BN1698" s="10" t="e">
        <f t="shared" si="816"/>
        <v>#REF!</v>
      </c>
      <c r="BO1698" s="10" t="e">
        <f t="shared" si="817"/>
        <v>#REF!</v>
      </c>
      <c r="BP1698" s="10" t="e">
        <f t="shared" si="818"/>
        <v>#REF!</v>
      </c>
      <c r="BQ1698" s="10" t="e">
        <f t="shared" si="819"/>
        <v>#REF!</v>
      </c>
      <c r="BR1698" s="10" t="e">
        <f t="shared" si="820"/>
        <v>#REF!</v>
      </c>
      <c r="BS1698" s="10" t="e">
        <f t="shared" si="821"/>
        <v>#REF!</v>
      </c>
      <c r="BT1698" s="10" t="e">
        <f>IF(OR(BW1698=7,AQ1698=6),0,AO1698&amp;IF(#REF!="SI",1,IF(#REF!="NO",2,IF(#REF!="VIH + PREVIO",3,0))))</f>
        <v>#REF!</v>
      </c>
      <c r="BU1698" s="10" t="e">
        <f>IF(OR(BW1698=7,AQ1698=6),0,IF(#REF!="-",1,0))</f>
        <v>#REF!</v>
      </c>
      <c r="BV1698" s="10" t="e">
        <f t="shared" si="822"/>
        <v>#REF!</v>
      </c>
      <c r="BW16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8" s="10" t="e">
        <f t="shared" si="827"/>
        <v>#REF!</v>
      </c>
      <c r="BY1698" s="10" t="e">
        <f t="shared" si="823"/>
        <v>#REF!</v>
      </c>
      <c r="BZ1698" s="10" t="e">
        <f t="shared" si="828"/>
        <v>#REF!</v>
      </c>
      <c r="CA1698" s="10"/>
    </row>
    <row r="1699" spans="1:79" ht="23.25" customHeight="1" x14ac:dyDescent="0.3">
      <c r="A1699" s="7">
        <v>1697</v>
      </c>
      <c r="B1699" s="43"/>
      <c r="C1699" s="44"/>
      <c r="D1699" s="45"/>
      <c r="E1699" s="46"/>
      <c r="F1699" s="46"/>
      <c r="G1699" s="46"/>
      <c r="H1699" s="50"/>
      <c r="I1699" s="51"/>
      <c r="J1699" s="52"/>
      <c r="K1699" s="51"/>
      <c r="L1699" s="53"/>
      <c r="M1699" s="54"/>
      <c r="N1699" s="43"/>
      <c r="O1699" s="55"/>
      <c r="P1699" s="46"/>
      <c r="Q1699" s="46"/>
      <c r="R1699" s="46"/>
      <c r="S1699" s="43"/>
      <c r="T1699" s="56"/>
      <c r="U1699" s="46"/>
      <c r="V1699" s="57"/>
      <c r="W1699" s="58"/>
      <c r="X1699" s="57"/>
      <c r="Y1699" s="46"/>
      <c r="Z1699" s="57"/>
      <c r="AA1699" s="59"/>
      <c r="AB1699" s="60"/>
      <c r="AJ1699" s="11">
        <f t="shared" si="826"/>
        <v>13</v>
      </c>
      <c r="AK1699" s="11">
        <f t="shared" si="799"/>
        <v>0</v>
      </c>
      <c r="AL1699" s="11">
        <f t="shared" si="800"/>
        <v>0</v>
      </c>
      <c r="AM1699" s="11">
        <f t="shared" si="801"/>
        <v>0</v>
      </c>
      <c r="AN1699" s="11">
        <f t="shared" si="802"/>
        <v>0</v>
      </c>
      <c r="AO1699" s="4" t="e">
        <f>IF(#REF!="I",1,IF(#REF!="II",2,IF(#REF!="III",3,IF(#REF!="IV",4))))</f>
        <v>#REF!</v>
      </c>
      <c r="AP1699" s="11" t="e">
        <f>IF(#REF!="PULMONAR",1,IF(AND(#REF!="EXTRAPULMONAR",#REF!&lt;&gt;"MENINGEA"),2,IF(AND(#REF!="EXTRAPULMONAR",#REF!="MENINGEA"),3,)))</f>
        <v>#REF!</v>
      </c>
      <c r="AQ16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699" s="4">
        <f t="shared" si="803"/>
        <v>0</v>
      </c>
      <c r="AS1699" s="10">
        <f t="shared" si="804"/>
        <v>0</v>
      </c>
      <c r="AT1699" s="10">
        <f t="shared" si="805"/>
        <v>0</v>
      </c>
      <c r="AU1699" s="10" t="str">
        <f t="shared" si="806"/>
        <v>0</v>
      </c>
      <c r="AV1699" s="11" t="e">
        <f t="shared" si="807"/>
        <v>#N/A</v>
      </c>
      <c r="AW1699" s="4" t="e">
        <f t="shared" si="808"/>
        <v>#N/A</v>
      </c>
      <c r="AX1699" s="10" t="e">
        <f t="shared" si="824"/>
        <v>#N/A</v>
      </c>
      <c r="AY1699" s="10" t="e">
        <f t="shared" si="825"/>
        <v>#N/A</v>
      </c>
      <c r="AZ1699" s="10" t="e">
        <f t="shared" si="809"/>
        <v>#REF!</v>
      </c>
      <c r="BA1699" s="12" t="e">
        <f>IF(BW1699=7,0,AJ1699&amp;IF(#REF!="SI",1,IF(#REF!="NO",2,IF(#REF!="VIH + PREVIO",3,0))))</f>
        <v>#REF!</v>
      </c>
      <c r="BB1699" s="13" t="e">
        <f>IF(AND(#REF!="POSITIVO",#REF!="POSITIVO"),1,IF(#REF!="NEGATIVO",2,IF(#REF!="VIH + PREVIO",3,0)))</f>
        <v>#REF!</v>
      </c>
      <c r="BC1699" s="10" t="e">
        <f>IF(#REF!="SI",1,IF(#REF!="NO",2,0))</f>
        <v>#REF!</v>
      </c>
      <c r="BD1699" s="10" t="e">
        <f>IF(#REF!="SI",1,IF(#REF!="NO",2,0))</f>
        <v>#REF!</v>
      </c>
      <c r="BE1699" s="10" t="e">
        <f>IF(OR(#REF!="VIH + PREVIO",#REF!="VIH + PREVIO",#REF!="VIH + PREVIO"),1,0)</f>
        <v>#REF!</v>
      </c>
      <c r="BF1699" s="13" t="e">
        <f>IF(OR(#REF!="POSITIVO",#REF!="NEGATIVO"),1,IF(#REF!="PACIENTE NO ACEPTA",2,IF(#REF!="VIH + PREVIO",3,0)))</f>
        <v>#REF!</v>
      </c>
      <c r="BG1699" s="10" t="e">
        <f t="shared" si="810"/>
        <v>#REF!</v>
      </c>
      <c r="BH1699" s="10" t="e">
        <f t="shared" si="811"/>
        <v>#REF!</v>
      </c>
      <c r="BI1699" s="10" t="e">
        <f t="shared" si="812"/>
        <v>#REF!</v>
      </c>
      <c r="BJ1699" s="10" t="e">
        <f t="shared" si="813"/>
        <v>#REF!</v>
      </c>
      <c r="BK1699" s="10" t="e">
        <f t="shared" si="814"/>
        <v>#REF!</v>
      </c>
      <c r="BL1699" s="10" t="e">
        <f t="shared" si="815"/>
        <v>#REF!</v>
      </c>
      <c r="BM1699" s="10" t="e">
        <f>IF(OR(BW1699=7,AQ1699=6),0,IF(#REF!="I",1,IF(#REF!="II",2,IF(#REF!="III",3,IF(#REF!="IV",4))))&amp;AP1699&amp;AQ1699&amp;AR1699&amp;AS1699&amp;AT1699&amp;AU1699&amp;AX1699)</f>
        <v>#REF!</v>
      </c>
      <c r="BN1699" s="10" t="e">
        <f t="shared" si="816"/>
        <v>#REF!</v>
      </c>
      <c r="BO1699" s="10" t="e">
        <f t="shared" si="817"/>
        <v>#REF!</v>
      </c>
      <c r="BP1699" s="10" t="e">
        <f t="shared" si="818"/>
        <v>#REF!</v>
      </c>
      <c r="BQ1699" s="10" t="e">
        <f t="shared" si="819"/>
        <v>#REF!</v>
      </c>
      <c r="BR1699" s="10" t="e">
        <f t="shared" si="820"/>
        <v>#REF!</v>
      </c>
      <c r="BS1699" s="10" t="e">
        <f t="shared" si="821"/>
        <v>#REF!</v>
      </c>
      <c r="BT1699" s="10" t="e">
        <f>IF(OR(BW1699=7,AQ1699=6),0,AO1699&amp;IF(#REF!="SI",1,IF(#REF!="NO",2,IF(#REF!="VIH + PREVIO",3,0))))</f>
        <v>#REF!</v>
      </c>
      <c r="BU1699" s="10" t="e">
        <f>IF(OR(BW1699=7,AQ1699=6),0,IF(#REF!="-",1,0))</f>
        <v>#REF!</v>
      </c>
      <c r="BV1699" s="10" t="e">
        <f t="shared" si="822"/>
        <v>#REF!</v>
      </c>
      <c r="BW16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699" s="10" t="e">
        <f t="shared" si="827"/>
        <v>#REF!</v>
      </c>
      <c r="BY1699" s="10" t="e">
        <f t="shared" si="823"/>
        <v>#REF!</v>
      </c>
      <c r="BZ1699" s="10" t="e">
        <f t="shared" si="828"/>
        <v>#REF!</v>
      </c>
      <c r="CA1699" s="10"/>
    </row>
    <row r="1700" spans="1:79" ht="23.25" customHeight="1" x14ac:dyDescent="0.3">
      <c r="A1700" s="7">
        <v>1698</v>
      </c>
      <c r="B1700" s="43"/>
      <c r="C1700" s="44"/>
      <c r="D1700" s="45"/>
      <c r="E1700" s="46"/>
      <c r="F1700" s="46"/>
      <c r="G1700" s="46"/>
      <c r="H1700" s="50"/>
      <c r="I1700" s="51"/>
      <c r="J1700" s="52"/>
      <c r="K1700" s="51"/>
      <c r="L1700" s="53"/>
      <c r="M1700" s="54"/>
      <c r="N1700" s="43"/>
      <c r="O1700" s="55"/>
      <c r="P1700" s="46"/>
      <c r="Q1700" s="46"/>
      <c r="R1700" s="46"/>
      <c r="S1700" s="43"/>
      <c r="T1700" s="56"/>
      <c r="U1700" s="46"/>
      <c r="V1700" s="57"/>
      <c r="W1700" s="58"/>
      <c r="X1700" s="57"/>
      <c r="Y1700" s="46"/>
      <c r="Z1700" s="57"/>
      <c r="AA1700" s="59"/>
      <c r="AB1700" s="60"/>
      <c r="AJ1700" s="11">
        <f t="shared" si="826"/>
        <v>13</v>
      </c>
      <c r="AK1700" s="11">
        <f t="shared" si="799"/>
        <v>0</v>
      </c>
      <c r="AL1700" s="11">
        <f t="shared" si="800"/>
        <v>0</v>
      </c>
      <c r="AM1700" s="11">
        <f t="shared" si="801"/>
        <v>0</v>
      </c>
      <c r="AN1700" s="11">
        <f t="shared" si="802"/>
        <v>0</v>
      </c>
      <c r="AO1700" s="4" t="e">
        <f>IF(#REF!="I",1,IF(#REF!="II",2,IF(#REF!="III",3,IF(#REF!="IV",4))))</f>
        <v>#REF!</v>
      </c>
      <c r="AP1700" s="11" t="e">
        <f>IF(#REF!="PULMONAR",1,IF(AND(#REF!="EXTRAPULMONAR",#REF!&lt;&gt;"MENINGEA"),2,IF(AND(#REF!="EXTRAPULMONAR",#REF!="MENINGEA"),3,)))</f>
        <v>#REF!</v>
      </c>
      <c r="AQ17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0" s="4">
        <f t="shared" si="803"/>
        <v>0</v>
      </c>
      <c r="AS1700" s="10">
        <f t="shared" si="804"/>
        <v>0</v>
      </c>
      <c r="AT1700" s="10">
        <f t="shared" si="805"/>
        <v>0</v>
      </c>
      <c r="AU1700" s="10" t="str">
        <f t="shared" si="806"/>
        <v>0</v>
      </c>
      <c r="AV1700" s="11" t="e">
        <f t="shared" si="807"/>
        <v>#N/A</v>
      </c>
      <c r="AW1700" s="4" t="e">
        <f t="shared" si="808"/>
        <v>#N/A</v>
      </c>
      <c r="AX1700" s="10" t="e">
        <f t="shared" si="824"/>
        <v>#N/A</v>
      </c>
      <c r="AY1700" s="10" t="e">
        <f t="shared" si="825"/>
        <v>#N/A</v>
      </c>
      <c r="AZ1700" s="10" t="e">
        <f t="shared" si="809"/>
        <v>#REF!</v>
      </c>
      <c r="BA1700" s="12" t="e">
        <f>IF(BW1700=7,0,AJ1700&amp;IF(#REF!="SI",1,IF(#REF!="NO",2,IF(#REF!="VIH + PREVIO",3,0))))</f>
        <v>#REF!</v>
      </c>
      <c r="BB1700" s="13" t="e">
        <f>IF(AND(#REF!="POSITIVO",#REF!="POSITIVO"),1,IF(#REF!="NEGATIVO",2,IF(#REF!="VIH + PREVIO",3,0)))</f>
        <v>#REF!</v>
      </c>
      <c r="BC1700" s="10" t="e">
        <f>IF(#REF!="SI",1,IF(#REF!="NO",2,0))</f>
        <v>#REF!</v>
      </c>
      <c r="BD1700" s="10" t="e">
        <f>IF(#REF!="SI",1,IF(#REF!="NO",2,0))</f>
        <v>#REF!</v>
      </c>
      <c r="BE1700" s="10" t="e">
        <f>IF(OR(#REF!="VIH + PREVIO",#REF!="VIH + PREVIO",#REF!="VIH + PREVIO"),1,0)</f>
        <v>#REF!</v>
      </c>
      <c r="BF1700" s="13" t="e">
        <f>IF(OR(#REF!="POSITIVO",#REF!="NEGATIVO"),1,IF(#REF!="PACIENTE NO ACEPTA",2,IF(#REF!="VIH + PREVIO",3,0)))</f>
        <v>#REF!</v>
      </c>
      <c r="BG1700" s="10" t="e">
        <f t="shared" si="810"/>
        <v>#REF!</v>
      </c>
      <c r="BH1700" s="10" t="e">
        <f t="shared" si="811"/>
        <v>#REF!</v>
      </c>
      <c r="BI1700" s="10" t="e">
        <f t="shared" si="812"/>
        <v>#REF!</v>
      </c>
      <c r="BJ1700" s="10" t="e">
        <f t="shared" si="813"/>
        <v>#REF!</v>
      </c>
      <c r="BK1700" s="10" t="e">
        <f t="shared" si="814"/>
        <v>#REF!</v>
      </c>
      <c r="BL1700" s="10" t="e">
        <f t="shared" si="815"/>
        <v>#REF!</v>
      </c>
      <c r="BM1700" s="10" t="e">
        <f>IF(OR(BW1700=7,AQ1700=6),0,IF(#REF!="I",1,IF(#REF!="II",2,IF(#REF!="III",3,IF(#REF!="IV",4))))&amp;AP1700&amp;AQ1700&amp;AR1700&amp;AS1700&amp;AT1700&amp;AU1700&amp;AX1700)</f>
        <v>#REF!</v>
      </c>
      <c r="BN1700" s="10" t="e">
        <f t="shared" si="816"/>
        <v>#REF!</v>
      </c>
      <c r="BO1700" s="10" t="e">
        <f t="shared" si="817"/>
        <v>#REF!</v>
      </c>
      <c r="BP1700" s="10" t="e">
        <f t="shared" si="818"/>
        <v>#REF!</v>
      </c>
      <c r="BQ1700" s="10" t="e">
        <f t="shared" si="819"/>
        <v>#REF!</v>
      </c>
      <c r="BR1700" s="10" t="e">
        <f t="shared" si="820"/>
        <v>#REF!</v>
      </c>
      <c r="BS1700" s="10" t="e">
        <f t="shared" si="821"/>
        <v>#REF!</v>
      </c>
      <c r="BT1700" s="10" t="e">
        <f>IF(OR(BW1700=7,AQ1700=6),0,AO1700&amp;IF(#REF!="SI",1,IF(#REF!="NO",2,IF(#REF!="VIH + PREVIO",3,0))))</f>
        <v>#REF!</v>
      </c>
      <c r="BU1700" s="10" t="e">
        <f>IF(OR(BW1700=7,AQ1700=6),0,IF(#REF!="-",1,0))</f>
        <v>#REF!</v>
      </c>
      <c r="BV1700" s="10" t="e">
        <f t="shared" si="822"/>
        <v>#REF!</v>
      </c>
      <c r="BW17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0" s="10" t="e">
        <f t="shared" si="827"/>
        <v>#REF!</v>
      </c>
      <c r="BY1700" s="10" t="e">
        <f t="shared" si="823"/>
        <v>#REF!</v>
      </c>
      <c r="BZ1700" s="10" t="e">
        <f t="shared" si="828"/>
        <v>#REF!</v>
      </c>
      <c r="CA1700" s="10"/>
    </row>
    <row r="1701" spans="1:79" ht="23.25" customHeight="1" x14ac:dyDescent="0.3">
      <c r="A1701" s="7">
        <v>1699</v>
      </c>
      <c r="B1701" s="43"/>
      <c r="C1701" s="44"/>
      <c r="D1701" s="45"/>
      <c r="E1701" s="46"/>
      <c r="F1701" s="46"/>
      <c r="G1701" s="46"/>
      <c r="H1701" s="50"/>
      <c r="I1701" s="51"/>
      <c r="J1701" s="52"/>
      <c r="K1701" s="51"/>
      <c r="L1701" s="53"/>
      <c r="M1701" s="54"/>
      <c r="N1701" s="43"/>
      <c r="O1701" s="55"/>
      <c r="P1701" s="46"/>
      <c r="Q1701" s="46"/>
      <c r="R1701" s="46"/>
      <c r="S1701" s="43"/>
      <c r="T1701" s="56"/>
      <c r="U1701" s="46"/>
      <c r="V1701" s="57"/>
      <c r="W1701" s="58"/>
      <c r="X1701" s="57"/>
      <c r="Y1701" s="46"/>
      <c r="Z1701" s="57"/>
      <c r="AA1701" s="59"/>
      <c r="AB1701" s="60"/>
      <c r="AJ1701" s="11">
        <f t="shared" si="826"/>
        <v>13</v>
      </c>
      <c r="AK1701" s="11">
        <f t="shared" si="799"/>
        <v>0</v>
      </c>
      <c r="AL1701" s="11">
        <f t="shared" si="800"/>
        <v>0</v>
      </c>
      <c r="AM1701" s="11">
        <f t="shared" si="801"/>
        <v>0</v>
      </c>
      <c r="AN1701" s="11">
        <f t="shared" si="802"/>
        <v>0</v>
      </c>
      <c r="AO1701" s="4" t="e">
        <f>IF(#REF!="I",1,IF(#REF!="II",2,IF(#REF!="III",3,IF(#REF!="IV",4))))</f>
        <v>#REF!</v>
      </c>
      <c r="AP1701" s="11" t="e">
        <f>IF(#REF!="PULMONAR",1,IF(AND(#REF!="EXTRAPULMONAR",#REF!&lt;&gt;"MENINGEA"),2,IF(AND(#REF!="EXTRAPULMONAR",#REF!="MENINGEA"),3,)))</f>
        <v>#REF!</v>
      </c>
      <c r="AQ17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1" s="4">
        <f t="shared" si="803"/>
        <v>0</v>
      </c>
      <c r="AS1701" s="10">
        <f t="shared" si="804"/>
        <v>0</v>
      </c>
      <c r="AT1701" s="10">
        <f t="shared" si="805"/>
        <v>0</v>
      </c>
      <c r="AU1701" s="10" t="str">
        <f t="shared" si="806"/>
        <v>0</v>
      </c>
      <c r="AV1701" s="11" t="e">
        <f t="shared" si="807"/>
        <v>#N/A</v>
      </c>
      <c r="AW1701" s="4" t="e">
        <f t="shared" si="808"/>
        <v>#N/A</v>
      </c>
      <c r="AX1701" s="10" t="e">
        <f t="shared" si="824"/>
        <v>#N/A</v>
      </c>
      <c r="AY1701" s="10" t="e">
        <f t="shared" si="825"/>
        <v>#N/A</v>
      </c>
      <c r="AZ1701" s="10" t="e">
        <f t="shared" si="809"/>
        <v>#REF!</v>
      </c>
      <c r="BA1701" s="12" t="e">
        <f>IF(BW1701=7,0,AJ1701&amp;IF(#REF!="SI",1,IF(#REF!="NO",2,IF(#REF!="VIH + PREVIO",3,0))))</f>
        <v>#REF!</v>
      </c>
      <c r="BB1701" s="13" t="e">
        <f>IF(AND(#REF!="POSITIVO",#REF!="POSITIVO"),1,IF(#REF!="NEGATIVO",2,IF(#REF!="VIH + PREVIO",3,0)))</f>
        <v>#REF!</v>
      </c>
      <c r="BC1701" s="10" t="e">
        <f>IF(#REF!="SI",1,IF(#REF!="NO",2,0))</f>
        <v>#REF!</v>
      </c>
      <c r="BD1701" s="10" t="e">
        <f>IF(#REF!="SI",1,IF(#REF!="NO",2,0))</f>
        <v>#REF!</v>
      </c>
      <c r="BE1701" s="10" t="e">
        <f>IF(OR(#REF!="VIH + PREVIO",#REF!="VIH + PREVIO",#REF!="VIH + PREVIO"),1,0)</f>
        <v>#REF!</v>
      </c>
      <c r="BF1701" s="13" t="e">
        <f>IF(OR(#REF!="POSITIVO",#REF!="NEGATIVO"),1,IF(#REF!="PACIENTE NO ACEPTA",2,IF(#REF!="VIH + PREVIO",3,0)))</f>
        <v>#REF!</v>
      </c>
      <c r="BG1701" s="10" t="e">
        <f t="shared" si="810"/>
        <v>#REF!</v>
      </c>
      <c r="BH1701" s="10" t="e">
        <f t="shared" si="811"/>
        <v>#REF!</v>
      </c>
      <c r="BI1701" s="10" t="e">
        <f t="shared" si="812"/>
        <v>#REF!</v>
      </c>
      <c r="BJ1701" s="10" t="e">
        <f t="shared" si="813"/>
        <v>#REF!</v>
      </c>
      <c r="BK1701" s="10" t="e">
        <f t="shared" si="814"/>
        <v>#REF!</v>
      </c>
      <c r="BL1701" s="10" t="e">
        <f t="shared" si="815"/>
        <v>#REF!</v>
      </c>
      <c r="BM1701" s="10" t="e">
        <f>IF(OR(BW1701=7,AQ1701=6),0,IF(#REF!="I",1,IF(#REF!="II",2,IF(#REF!="III",3,IF(#REF!="IV",4))))&amp;AP1701&amp;AQ1701&amp;AR1701&amp;AS1701&amp;AT1701&amp;AU1701&amp;AX1701)</f>
        <v>#REF!</v>
      </c>
      <c r="BN1701" s="10" t="e">
        <f t="shared" si="816"/>
        <v>#REF!</v>
      </c>
      <c r="BO1701" s="10" t="e">
        <f t="shared" si="817"/>
        <v>#REF!</v>
      </c>
      <c r="BP1701" s="10" t="e">
        <f t="shared" si="818"/>
        <v>#REF!</v>
      </c>
      <c r="BQ1701" s="10" t="e">
        <f t="shared" si="819"/>
        <v>#REF!</v>
      </c>
      <c r="BR1701" s="10" t="e">
        <f t="shared" si="820"/>
        <v>#REF!</v>
      </c>
      <c r="BS1701" s="10" t="e">
        <f t="shared" si="821"/>
        <v>#REF!</v>
      </c>
      <c r="BT1701" s="10" t="e">
        <f>IF(OR(BW1701=7,AQ1701=6),0,AO1701&amp;IF(#REF!="SI",1,IF(#REF!="NO",2,IF(#REF!="VIH + PREVIO",3,0))))</f>
        <v>#REF!</v>
      </c>
      <c r="BU1701" s="10" t="e">
        <f>IF(OR(BW1701=7,AQ1701=6),0,IF(#REF!="-",1,0))</f>
        <v>#REF!</v>
      </c>
      <c r="BV1701" s="10" t="e">
        <f t="shared" si="822"/>
        <v>#REF!</v>
      </c>
      <c r="BW17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1" s="10" t="e">
        <f t="shared" si="827"/>
        <v>#REF!</v>
      </c>
      <c r="BY1701" s="10" t="e">
        <f t="shared" si="823"/>
        <v>#REF!</v>
      </c>
      <c r="BZ1701" s="10" t="e">
        <f t="shared" si="828"/>
        <v>#REF!</v>
      </c>
      <c r="CA1701" s="10"/>
    </row>
    <row r="1702" spans="1:79" ht="23.25" customHeight="1" x14ac:dyDescent="0.3">
      <c r="A1702" s="7">
        <v>1700</v>
      </c>
      <c r="B1702" s="43"/>
      <c r="C1702" s="44"/>
      <c r="D1702" s="45"/>
      <c r="E1702" s="46"/>
      <c r="F1702" s="46"/>
      <c r="G1702" s="46"/>
      <c r="H1702" s="50"/>
      <c r="I1702" s="51"/>
      <c r="J1702" s="52"/>
      <c r="K1702" s="51"/>
      <c r="L1702" s="53"/>
      <c r="M1702" s="54"/>
      <c r="N1702" s="43"/>
      <c r="O1702" s="55"/>
      <c r="P1702" s="46"/>
      <c r="Q1702" s="46"/>
      <c r="R1702" s="46"/>
      <c r="S1702" s="43"/>
      <c r="T1702" s="56"/>
      <c r="U1702" s="46"/>
      <c r="V1702" s="57"/>
      <c r="W1702" s="58"/>
      <c r="X1702" s="57"/>
      <c r="Y1702" s="46"/>
      <c r="Z1702" s="57"/>
      <c r="AA1702" s="59"/>
      <c r="AB1702" s="60"/>
      <c r="AJ1702" s="11">
        <f t="shared" si="826"/>
        <v>13</v>
      </c>
      <c r="AK1702" s="11">
        <f t="shared" si="799"/>
        <v>0</v>
      </c>
      <c r="AL1702" s="11">
        <f t="shared" si="800"/>
        <v>0</v>
      </c>
      <c r="AM1702" s="11">
        <f t="shared" si="801"/>
        <v>0</v>
      </c>
      <c r="AN1702" s="11">
        <f t="shared" si="802"/>
        <v>0</v>
      </c>
      <c r="AO1702" s="4" t="e">
        <f>IF(#REF!="I",1,IF(#REF!="II",2,IF(#REF!="III",3,IF(#REF!="IV",4))))</f>
        <v>#REF!</v>
      </c>
      <c r="AP1702" s="11" t="e">
        <f>IF(#REF!="PULMONAR",1,IF(AND(#REF!="EXTRAPULMONAR",#REF!&lt;&gt;"MENINGEA"),2,IF(AND(#REF!="EXTRAPULMONAR",#REF!="MENINGEA"),3,)))</f>
        <v>#REF!</v>
      </c>
      <c r="AQ17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2" s="4">
        <f t="shared" si="803"/>
        <v>0</v>
      </c>
      <c r="AS1702" s="10">
        <f t="shared" si="804"/>
        <v>0</v>
      </c>
      <c r="AT1702" s="10">
        <f t="shared" si="805"/>
        <v>0</v>
      </c>
      <c r="AU1702" s="10" t="str">
        <f t="shared" si="806"/>
        <v>0</v>
      </c>
      <c r="AV1702" s="11" t="e">
        <f t="shared" si="807"/>
        <v>#N/A</v>
      </c>
      <c r="AW1702" s="4" t="e">
        <f t="shared" si="808"/>
        <v>#N/A</v>
      </c>
      <c r="AX1702" s="10" t="e">
        <f t="shared" si="824"/>
        <v>#N/A</v>
      </c>
      <c r="AY1702" s="10" t="e">
        <f t="shared" si="825"/>
        <v>#N/A</v>
      </c>
      <c r="AZ1702" s="10" t="e">
        <f t="shared" si="809"/>
        <v>#REF!</v>
      </c>
      <c r="BA1702" s="12" t="e">
        <f>IF(BW1702=7,0,AJ1702&amp;IF(#REF!="SI",1,IF(#REF!="NO",2,IF(#REF!="VIH + PREVIO",3,0))))</f>
        <v>#REF!</v>
      </c>
      <c r="BB1702" s="13" t="e">
        <f>IF(AND(#REF!="POSITIVO",#REF!="POSITIVO"),1,IF(#REF!="NEGATIVO",2,IF(#REF!="VIH + PREVIO",3,0)))</f>
        <v>#REF!</v>
      </c>
      <c r="BC1702" s="10" t="e">
        <f>IF(#REF!="SI",1,IF(#REF!="NO",2,0))</f>
        <v>#REF!</v>
      </c>
      <c r="BD1702" s="10" t="e">
        <f>IF(#REF!="SI",1,IF(#REF!="NO",2,0))</f>
        <v>#REF!</v>
      </c>
      <c r="BE1702" s="10" t="e">
        <f>IF(OR(#REF!="VIH + PREVIO",#REF!="VIH + PREVIO",#REF!="VIH + PREVIO"),1,0)</f>
        <v>#REF!</v>
      </c>
      <c r="BF1702" s="13" t="e">
        <f>IF(OR(#REF!="POSITIVO",#REF!="NEGATIVO"),1,IF(#REF!="PACIENTE NO ACEPTA",2,IF(#REF!="VIH + PREVIO",3,0)))</f>
        <v>#REF!</v>
      </c>
      <c r="BG1702" s="10" t="e">
        <f t="shared" si="810"/>
        <v>#REF!</v>
      </c>
      <c r="BH1702" s="10" t="e">
        <f t="shared" si="811"/>
        <v>#REF!</v>
      </c>
      <c r="BI1702" s="10" t="e">
        <f t="shared" si="812"/>
        <v>#REF!</v>
      </c>
      <c r="BJ1702" s="10" t="e">
        <f t="shared" si="813"/>
        <v>#REF!</v>
      </c>
      <c r="BK1702" s="10" t="e">
        <f t="shared" si="814"/>
        <v>#REF!</v>
      </c>
      <c r="BL1702" s="10" t="e">
        <f t="shared" si="815"/>
        <v>#REF!</v>
      </c>
      <c r="BM1702" s="10" t="e">
        <f>IF(OR(BW1702=7,AQ1702=6),0,IF(#REF!="I",1,IF(#REF!="II",2,IF(#REF!="III",3,IF(#REF!="IV",4))))&amp;AP1702&amp;AQ1702&amp;AR1702&amp;AS1702&amp;AT1702&amp;AU1702&amp;AX1702)</f>
        <v>#REF!</v>
      </c>
      <c r="BN1702" s="10" t="e">
        <f t="shared" si="816"/>
        <v>#REF!</v>
      </c>
      <c r="BO1702" s="10" t="e">
        <f t="shared" si="817"/>
        <v>#REF!</v>
      </c>
      <c r="BP1702" s="10" t="e">
        <f t="shared" si="818"/>
        <v>#REF!</v>
      </c>
      <c r="BQ1702" s="10" t="e">
        <f t="shared" si="819"/>
        <v>#REF!</v>
      </c>
      <c r="BR1702" s="10" t="e">
        <f t="shared" si="820"/>
        <v>#REF!</v>
      </c>
      <c r="BS1702" s="10" t="e">
        <f t="shared" si="821"/>
        <v>#REF!</v>
      </c>
      <c r="BT1702" s="10" t="e">
        <f>IF(OR(BW1702=7,AQ1702=6),0,AO1702&amp;IF(#REF!="SI",1,IF(#REF!="NO",2,IF(#REF!="VIH + PREVIO",3,0))))</f>
        <v>#REF!</v>
      </c>
      <c r="BU1702" s="10" t="e">
        <f>IF(OR(BW1702=7,AQ1702=6),0,IF(#REF!="-",1,0))</f>
        <v>#REF!</v>
      </c>
      <c r="BV1702" s="10" t="e">
        <f t="shared" si="822"/>
        <v>#REF!</v>
      </c>
      <c r="BW17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2" s="10" t="e">
        <f t="shared" si="827"/>
        <v>#REF!</v>
      </c>
      <c r="BY1702" s="10" t="e">
        <f t="shared" si="823"/>
        <v>#REF!</v>
      </c>
      <c r="BZ1702" s="10" t="e">
        <f t="shared" si="828"/>
        <v>#REF!</v>
      </c>
      <c r="CA1702" s="10"/>
    </row>
    <row r="1703" spans="1:79" ht="23.25" customHeight="1" x14ac:dyDescent="0.3">
      <c r="A1703" s="7">
        <v>1701</v>
      </c>
      <c r="B1703" s="43"/>
      <c r="C1703" s="44"/>
      <c r="D1703" s="45"/>
      <c r="E1703" s="46"/>
      <c r="F1703" s="46"/>
      <c r="G1703" s="46"/>
      <c r="H1703" s="50"/>
      <c r="I1703" s="51"/>
      <c r="J1703" s="52"/>
      <c r="K1703" s="51"/>
      <c r="L1703" s="53"/>
      <c r="M1703" s="54"/>
      <c r="N1703" s="43"/>
      <c r="O1703" s="55"/>
      <c r="P1703" s="46"/>
      <c r="Q1703" s="46"/>
      <c r="R1703" s="46"/>
      <c r="S1703" s="43"/>
      <c r="T1703" s="56"/>
      <c r="U1703" s="46"/>
      <c r="V1703" s="57"/>
      <c r="W1703" s="58"/>
      <c r="X1703" s="57"/>
      <c r="Y1703" s="46"/>
      <c r="Z1703" s="57"/>
      <c r="AA1703" s="59"/>
      <c r="AB1703" s="60"/>
      <c r="AJ1703" s="11">
        <f t="shared" si="826"/>
        <v>13</v>
      </c>
      <c r="AK1703" s="11">
        <f t="shared" si="799"/>
        <v>0</v>
      </c>
      <c r="AL1703" s="11">
        <f t="shared" si="800"/>
        <v>0</v>
      </c>
      <c r="AM1703" s="11">
        <f t="shared" si="801"/>
        <v>0</v>
      </c>
      <c r="AN1703" s="11">
        <f t="shared" si="802"/>
        <v>0</v>
      </c>
      <c r="AO1703" s="4" t="e">
        <f>IF(#REF!="I",1,IF(#REF!="II",2,IF(#REF!="III",3,IF(#REF!="IV",4))))</f>
        <v>#REF!</v>
      </c>
      <c r="AP1703" s="11" t="e">
        <f>IF(#REF!="PULMONAR",1,IF(AND(#REF!="EXTRAPULMONAR",#REF!&lt;&gt;"MENINGEA"),2,IF(AND(#REF!="EXTRAPULMONAR",#REF!="MENINGEA"),3,)))</f>
        <v>#REF!</v>
      </c>
      <c r="AQ17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3" s="4">
        <f t="shared" si="803"/>
        <v>0</v>
      </c>
      <c r="AS1703" s="10">
        <f t="shared" si="804"/>
        <v>0</v>
      </c>
      <c r="AT1703" s="10">
        <f t="shared" si="805"/>
        <v>0</v>
      </c>
      <c r="AU1703" s="10" t="str">
        <f t="shared" si="806"/>
        <v>0</v>
      </c>
      <c r="AV1703" s="11" t="e">
        <f t="shared" si="807"/>
        <v>#N/A</v>
      </c>
      <c r="AW1703" s="4" t="e">
        <f t="shared" si="808"/>
        <v>#N/A</v>
      </c>
      <c r="AX1703" s="10" t="e">
        <f t="shared" si="824"/>
        <v>#N/A</v>
      </c>
      <c r="AY1703" s="10" t="e">
        <f t="shared" si="825"/>
        <v>#N/A</v>
      </c>
      <c r="AZ1703" s="10" t="e">
        <f t="shared" si="809"/>
        <v>#REF!</v>
      </c>
      <c r="BA1703" s="12" t="e">
        <f>IF(BW1703=7,0,AJ1703&amp;IF(#REF!="SI",1,IF(#REF!="NO",2,IF(#REF!="VIH + PREVIO",3,0))))</f>
        <v>#REF!</v>
      </c>
      <c r="BB1703" s="13" t="e">
        <f>IF(AND(#REF!="POSITIVO",#REF!="POSITIVO"),1,IF(#REF!="NEGATIVO",2,IF(#REF!="VIH + PREVIO",3,0)))</f>
        <v>#REF!</v>
      </c>
      <c r="BC1703" s="10" t="e">
        <f>IF(#REF!="SI",1,IF(#REF!="NO",2,0))</f>
        <v>#REF!</v>
      </c>
      <c r="BD1703" s="10" t="e">
        <f>IF(#REF!="SI",1,IF(#REF!="NO",2,0))</f>
        <v>#REF!</v>
      </c>
      <c r="BE1703" s="10" t="e">
        <f>IF(OR(#REF!="VIH + PREVIO",#REF!="VIH + PREVIO",#REF!="VIH + PREVIO"),1,0)</f>
        <v>#REF!</v>
      </c>
      <c r="BF1703" s="13" t="e">
        <f>IF(OR(#REF!="POSITIVO",#REF!="NEGATIVO"),1,IF(#REF!="PACIENTE NO ACEPTA",2,IF(#REF!="VIH + PREVIO",3,0)))</f>
        <v>#REF!</v>
      </c>
      <c r="BG1703" s="10" t="e">
        <f t="shared" si="810"/>
        <v>#REF!</v>
      </c>
      <c r="BH1703" s="10" t="e">
        <f t="shared" si="811"/>
        <v>#REF!</v>
      </c>
      <c r="BI1703" s="10" t="e">
        <f t="shared" si="812"/>
        <v>#REF!</v>
      </c>
      <c r="BJ1703" s="10" t="e">
        <f t="shared" si="813"/>
        <v>#REF!</v>
      </c>
      <c r="BK1703" s="10" t="e">
        <f t="shared" si="814"/>
        <v>#REF!</v>
      </c>
      <c r="BL1703" s="10" t="e">
        <f t="shared" si="815"/>
        <v>#REF!</v>
      </c>
      <c r="BM1703" s="10" t="e">
        <f>IF(OR(BW1703=7,AQ1703=6),0,IF(#REF!="I",1,IF(#REF!="II",2,IF(#REF!="III",3,IF(#REF!="IV",4))))&amp;AP1703&amp;AQ1703&amp;AR1703&amp;AS1703&amp;AT1703&amp;AU1703&amp;AX1703)</f>
        <v>#REF!</v>
      </c>
      <c r="BN1703" s="10" t="e">
        <f t="shared" si="816"/>
        <v>#REF!</v>
      </c>
      <c r="BO1703" s="10" t="e">
        <f t="shared" si="817"/>
        <v>#REF!</v>
      </c>
      <c r="BP1703" s="10" t="e">
        <f t="shared" si="818"/>
        <v>#REF!</v>
      </c>
      <c r="BQ1703" s="10" t="e">
        <f t="shared" si="819"/>
        <v>#REF!</v>
      </c>
      <c r="BR1703" s="10" t="e">
        <f t="shared" si="820"/>
        <v>#REF!</v>
      </c>
      <c r="BS1703" s="10" t="e">
        <f t="shared" si="821"/>
        <v>#REF!</v>
      </c>
      <c r="BT1703" s="10" t="e">
        <f>IF(OR(BW1703=7,AQ1703=6),0,AO1703&amp;IF(#REF!="SI",1,IF(#REF!="NO",2,IF(#REF!="VIH + PREVIO",3,0))))</f>
        <v>#REF!</v>
      </c>
      <c r="BU1703" s="10" t="e">
        <f>IF(OR(BW1703=7,AQ1703=6),0,IF(#REF!="-",1,0))</f>
        <v>#REF!</v>
      </c>
      <c r="BV1703" s="10" t="e">
        <f t="shared" si="822"/>
        <v>#REF!</v>
      </c>
      <c r="BW17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3" s="10" t="e">
        <f t="shared" si="827"/>
        <v>#REF!</v>
      </c>
      <c r="BY1703" s="10" t="e">
        <f t="shared" si="823"/>
        <v>#REF!</v>
      </c>
      <c r="BZ1703" s="10" t="e">
        <f t="shared" si="828"/>
        <v>#REF!</v>
      </c>
      <c r="CA1703" s="10"/>
    </row>
    <row r="1704" spans="1:79" ht="23.25" customHeight="1" x14ac:dyDescent="0.3">
      <c r="A1704" s="7">
        <v>1702</v>
      </c>
      <c r="B1704" s="43"/>
      <c r="C1704" s="44"/>
      <c r="D1704" s="45"/>
      <c r="E1704" s="46"/>
      <c r="F1704" s="46"/>
      <c r="G1704" s="46"/>
      <c r="H1704" s="50"/>
      <c r="I1704" s="51"/>
      <c r="J1704" s="52"/>
      <c r="K1704" s="51"/>
      <c r="L1704" s="53"/>
      <c r="M1704" s="54"/>
      <c r="N1704" s="43"/>
      <c r="O1704" s="55"/>
      <c r="P1704" s="46"/>
      <c r="Q1704" s="46"/>
      <c r="R1704" s="46"/>
      <c r="S1704" s="43"/>
      <c r="T1704" s="56"/>
      <c r="U1704" s="46"/>
      <c r="V1704" s="57"/>
      <c r="W1704" s="58"/>
      <c r="X1704" s="57"/>
      <c r="Y1704" s="46"/>
      <c r="Z1704" s="57"/>
      <c r="AA1704" s="59"/>
      <c r="AB1704" s="60"/>
      <c r="AJ1704" s="11">
        <f t="shared" si="826"/>
        <v>13</v>
      </c>
      <c r="AK1704" s="11">
        <f t="shared" si="799"/>
        <v>0</v>
      </c>
      <c r="AL1704" s="11">
        <f t="shared" si="800"/>
        <v>0</v>
      </c>
      <c r="AM1704" s="11">
        <f t="shared" si="801"/>
        <v>0</v>
      </c>
      <c r="AN1704" s="11">
        <f t="shared" si="802"/>
        <v>0</v>
      </c>
      <c r="AO1704" s="4" t="e">
        <f>IF(#REF!="I",1,IF(#REF!="II",2,IF(#REF!="III",3,IF(#REF!="IV",4))))</f>
        <v>#REF!</v>
      </c>
      <c r="AP1704" s="11" t="e">
        <f>IF(#REF!="PULMONAR",1,IF(AND(#REF!="EXTRAPULMONAR",#REF!&lt;&gt;"MENINGEA"),2,IF(AND(#REF!="EXTRAPULMONAR",#REF!="MENINGEA"),3,)))</f>
        <v>#REF!</v>
      </c>
      <c r="AQ17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4" s="4">
        <f t="shared" si="803"/>
        <v>0</v>
      </c>
      <c r="AS1704" s="10">
        <f t="shared" si="804"/>
        <v>0</v>
      </c>
      <c r="AT1704" s="10">
        <f t="shared" si="805"/>
        <v>0</v>
      </c>
      <c r="AU1704" s="10" t="str">
        <f t="shared" si="806"/>
        <v>0</v>
      </c>
      <c r="AV1704" s="11" t="e">
        <f t="shared" si="807"/>
        <v>#N/A</v>
      </c>
      <c r="AW1704" s="4" t="e">
        <f t="shared" si="808"/>
        <v>#N/A</v>
      </c>
      <c r="AX1704" s="10" t="e">
        <f t="shared" si="824"/>
        <v>#N/A</v>
      </c>
      <c r="AY1704" s="10" t="e">
        <f t="shared" si="825"/>
        <v>#N/A</v>
      </c>
      <c r="AZ1704" s="10" t="e">
        <f t="shared" si="809"/>
        <v>#REF!</v>
      </c>
      <c r="BA1704" s="12" t="e">
        <f>IF(BW1704=7,0,AJ1704&amp;IF(#REF!="SI",1,IF(#REF!="NO",2,IF(#REF!="VIH + PREVIO",3,0))))</f>
        <v>#REF!</v>
      </c>
      <c r="BB1704" s="13" t="e">
        <f>IF(AND(#REF!="POSITIVO",#REF!="POSITIVO"),1,IF(#REF!="NEGATIVO",2,IF(#REF!="VIH + PREVIO",3,0)))</f>
        <v>#REF!</v>
      </c>
      <c r="BC1704" s="10" t="e">
        <f>IF(#REF!="SI",1,IF(#REF!="NO",2,0))</f>
        <v>#REF!</v>
      </c>
      <c r="BD1704" s="10" t="e">
        <f>IF(#REF!="SI",1,IF(#REF!="NO",2,0))</f>
        <v>#REF!</v>
      </c>
      <c r="BE1704" s="10" t="e">
        <f>IF(OR(#REF!="VIH + PREVIO",#REF!="VIH + PREVIO",#REF!="VIH + PREVIO"),1,0)</f>
        <v>#REF!</v>
      </c>
      <c r="BF1704" s="13" t="e">
        <f>IF(OR(#REF!="POSITIVO",#REF!="NEGATIVO"),1,IF(#REF!="PACIENTE NO ACEPTA",2,IF(#REF!="VIH + PREVIO",3,0)))</f>
        <v>#REF!</v>
      </c>
      <c r="BG1704" s="10" t="e">
        <f t="shared" si="810"/>
        <v>#REF!</v>
      </c>
      <c r="BH1704" s="10" t="e">
        <f t="shared" si="811"/>
        <v>#REF!</v>
      </c>
      <c r="BI1704" s="10" t="e">
        <f t="shared" si="812"/>
        <v>#REF!</v>
      </c>
      <c r="BJ1704" s="10" t="e">
        <f t="shared" si="813"/>
        <v>#REF!</v>
      </c>
      <c r="BK1704" s="10" t="e">
        <f t="shared" si="814"/>
        <v>#REF!</v>
      </c>
      <c r="BL1704" s="10" t="e">
        <f t="shared" si="815"/>
        <v>#REF!</v>
      </c>
      <c r="BM1704" s="10" t="e">
        <f>IF(OR(BW1704=7,AQ1704=6),0,IF(#REF!="I",1,IF(#REF!="II",2,IF(#REF!="III",3,IF(#REF!="IV",4))))&amp;AP1704&amp;AQ1704&amp;AR1704&amp;AS1704&amp;AT1704&amp;AU1704&amp;AX1704)</f>
        <v>#REF!</v>
      </c>
      <c r="BN1704" s="10" t="e">
        <f t="shared" si="816"/>
        <v>#REF!</v>
      </c>
      <c r="BO1704" s="10" t="e">
        <f t="shared" si="817"/>
        <v>#REF!</v>
      </c>
      <c r="BP1704" s="10" t="e">
        <f t="shared" si="818"/>
        <v>#REF!</v>
      </c>
      <c r="BQ1704" s="10" t="e">
        <f t="shared" si="819"/>
        <v>#REF!</v>
      </c>
      <c r="BR1704" s="10" t="e">
        <f t="shared" si="820"/>
        <v>#REF!</v>
      </c>
      <c r="BS1704" s="10" t="e">
        <f t="shared" si="821"/>
        <v>#REF!</v>
      </c>
      <c r="BT1704" s="10" t="e">
        <f>IF(OR(BW1704=7,AQ1704=6),0,AO1704&amp;IF(#REF!="SI",1,IF(#REF!="NO",2,IF(#REF!="VIH + PREVIO",3,0))))</f>
        <v>#REF!</v>
      </c>
      <c r="BU1704" s="10" t="e">
        <f>IF(OR(BW1704=7,AQ1704=6),0,IF(#REF!="-",1,0))</f>
        <v>#REF!</v>
      </c>
      <c r="BV1704" s="10" t="e">
        <f t="shared" si="822"/>
        <v>#REF!</v>
      </c>
      <c r="BW17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4" s="10" t="e">
        <f t="shared" si="827"/>
        <v>#REF!</v>
      </c>
      <c r="BY1704" s="10" t="e">
        <f t="shared" si="823"/>
        <v>#REF!</v>
      </c>
      <c r="BZ1704" s="10" t="e">
        <f t="shared" si="828"/>
        <v>#REF!</v>
      </c>
      <c r="CA1704" s="10"/>
    </row>
    <row r="1705" spans="1:79" ht="23.25" customHeight="1" x14ac:dyDescent="0.3">
      <c r="A1705" s="7">
        <v>1703</v>
      </c>
      <c r="B1705" s="43"/>
      <c r="C1705" s="44"/>
      <c r="D1705" s="45"/>
      <c r="E1705" s="46"/>
      <c r="F1705" s="46"/>
      <c r="G1705" s="46"/>
      <c r="H1705" s="50"/>
      <c r="I1705" s="51"/>
      <c r="J1705" s="52"/>
      <c r="K1705" s="51"/>
      <c r="L1705" s="53"/>
      <c r="M1705" s="54"/>
      <c r="N1705" s="43"/>
      <c r="O1705" s="55"/>
      <c r="P1705" s="46"/>
      <c r="Q1705" s="46"/>
      <c r="R1705" s="46"/>
      <c r="S1705" s="43"/>
      <c r="T1705" s="56"/>
      <c r="U1705" s="46"/>
      <c r="V1705" s="57"/>
      <c r="W1705" s="58"/>
      <c r="X1705" s="57"/>
      <c r="Y1705" s="46"/>
      <c r="Z1705" s="57"/>
      <c r="AA1705" s="59"/>
      <c r="AB1705" s="60"/>
      <c r="AJ1705" s="11">
        <f t="shared" si="826"/>
        <v>13</v>
      </c>
      <c r="AK1705" s="11">
        <f t="shared" si="799"/>
        <v>0</v>
      </c>
      <c r="AL1705" s="11">
        <f t="shared" si="800"/>
        <v>0</v>
      </c>
      <c r="AM1705" s="11">
        <f t="shared" si="801"/>
        <v>0</v>
      </c>
      <c r="AN1705" s="11">
        <f t="shared" si="802"/>
        <v>0</v>
      </c>
      <c r="AO1705" s="4" t="e">
        <f>IF(#REF!="I",1,IF(#REF!="II",2,IF(#REF!="III",3,IF(#REF!="IV",4))))</f>
        <v>#REF!</v>
      </c>
      <c r="AP1705" s="11" t="e">
        <f>IF(#REF!="PULMONAR",1,IF(AND(#REF!="EXTRAPULMONAR",#REF!&lt;&gt;"MENINGEA"),2,IF(AND(#REF!="EXTRAPULMONAR",#REF!="MENINGEA"),3,)))</f>
        <v>#REF!</v>
      </c>
      <c r="AQ17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5" s="4">
        <f t="shared" si="803"/>
        <v>0</v>
      </c>
      <c r="AS1705" s="10">
        <f t="shared" si="804"/>
        <v>0</v>
      </c>
      <c r="AT1705" s="10">
        <f t="shared" si="805"/>
        <v>0</v>
      </c>
      <c r="AU1705" s="10" t="str">
        <f t="shared" si="806"/>
        <v>0</v>
      </c>
      <c r="AV1705" s="11" t="e">
        <f t="shared" si="807"/>
        <v>#N/A</v>
      </c>
      <c r="AW1705" s="4" t="e">
        <f t="shared" si="808"/>
        <v>#N/A</v>
      </c>
      <c r="AX1705" s="10" t="e">
        <f t="shared" si="824"/>
        <v>#N/A</v>
      </c>
      <c r="AY1705" s="10" t="e">
        <f t="shared" si="825"/>
        <v>#N/A</v>
      </c>
      <c r="AZ1705" s="10" t="e">
        <f t="shared" si="809"/>
        <v>#REF!</v>
      </c>
      <c r="BA1705" s="12" t="e">
        <f>IF(BW1705=7,0,AJ1705&amp;IF(#REF!="SI",1,IF(#REF!="NO",2,IF(#REF!="VIH + PREVIO",3,0))))</f>
        <v>#REF!</v>
      </c>
      <c r="BB1705" s="13" t="e">
        <f>IF(AND(#REF!="POSITIVO",#REF!="POSITIVO"),1,IF(#REF!="NEGATIVO",2,IF(#REF!="VIH + PREVIO",3,0)))</f>
        <v>#REF!</v>
      </c>
      <c r="BC1705" s="10" t="e">
        <f>IF(#REF!="SI",1,IF(#REF!="NO",2,0))</f>
        <v>#REF!</v>
      </c>
      <c r="BD1705" s="10" t="e">
        <f>IF(#REF!="SI",1,IF(#REF!="NO",2,0))</f>
        <v>#REF!</v>
      </c>
      <c r="BE1705" s="10" t="e">
        <f>IF(OR(#REF!="VIH + PREVIO",#REF!="VIH + PREVIO",#REF!="VIH + PREVIO"),1,0)</f>
        <v>#REF!</v>
      </c>
      <c r="BF1705" s="13" t="e">
        <f>IF(OR(#REF!="POSITIVO",#REF!="NEGATIVO"),1,IF(#REF!="PACIENTE NO ACEPTA",2,IF(#REF!="VIH + PREVIO",3,0)))</f>
        <v>#REF!</v>
      </c>
      <c r="BG1705" s="10" t="e">
        <f t="shared" si="810"/>
        <v>#REF!</v>
      </c>
      <c r="BH1705" s="10" t="e">
        <f t="shared" si="811"/>
        <v>#REF!</v>
      </c>
      <c r="BI1705" s="10" t="e">
        <f t="shared" si="812"/>
        <v>#REF!</v>
      </c>
      <c r="BJ1705" s="10" t="e">
        <f t="shared" si="813"/>
        <v>#REF!</v>
      </c>
      <c r="BK1705" s="10" t="e">
        <f t="shared" si="814"/>
        <v>#REF!</v>
      </c>
      <c r="BL1705" s="10" t="e">
        <f t="shared" si="815"/>
        <v>#REF!</v>
      </c>
      <c r="BM1705" s="10" t="e">
        <f>IF(OR(BW1705=7,AQ1705=6),0,IF(#REF!="I",1,IF(#REF!="II",2,IF(#REF!="III",3,IF(#REF!="IV",4))))&amp;AP1705&amp;AQ1705&amp;AR1705&amp;AS1705&amp;AT1705&amp;AU1705&amp;AX1705)</f>
        <v>#REF!</v>
      </c>
      <c r="BN1705" s="10" t="e">
        <f t="shared" si="816"/>
        <v>#REF!</v>
      </c>
      <c r="BO1705" s="10" t="e">
        <f t="shared" si="817"/>
        <v>#REF!</v>
      </c>
      <c r="BP1705" s="10" t="e">
        <f t="shared" si="818"/>
        <v>#REF!</v>
      </c>
      <c r="BQ1705" s="10" t="e">
        <f t="shared" si="819"/>
        <v>#REF!</v>
      </c>
      <c r="BR1705" s="10" t="e">
        <f t="shared" si="820"/>
        <v>#REF!</v>
      </c>
      <c r="BS1705" s="10" t="e">
        <f t="shared" si="821"/>
        <v>#REF!</v>
      </c>
      <c r="BT1705" s="10" t="e">
        <f>IF(OR(BW1705=7,AQ1705=6),0,AO1705&amp;IF(#REF!="SI",1,IF(#REF!="NO",2,IF(#REF!="VIH + PREVIO",3,0))))</f>
        <v>#REF!</v>
      </c>
      <c r="BU1705" s="10" t="e">
        <f>IF(OR(BW1705=7,AQ1705=6),0,IF(#REF!="-",1,0))</f>
        <v>#REF!</v>
      </c>
      <c r="BV1705" s="10" t="e">
        <f t="shared" si="822"/>
        <v>#REF!</v>
      </c>
      <c r="BW17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5" s="10" t="e">
        <f t="shared" si="827"/>
        <v>#REF!</v>
      </c>
      <c r="BY1705" s="10" t="e">
        <f t="shared" si="823"/>
        <v>#REF!</v>
      </c>
      <c r="BZ1705" s="10" t="e">
        <f t="shared" si="828"/>
        <v>#REF!</v>
      </c>
      <c r="CA1705" s="10"/>
    </row>
    <row r="1706" spans="1:79" ht="23.25" customHeight="1" x14ac:dyDescent="0.3">
      <c r="A1706" s="7">
        <v>1704</v>
      </c>
      <c r="B1706" s="43"/>
      <c r="C1706" s="44"/>
      <c r="D1706" s="45"/>
      <c r="E1706" s="46"/>
      <c r="F1706" s="46"/>
      <c r="G1706" s="46"/>
      <c r="H1706" s="50"/>
      <c r="I1706" s="51"/>
      <c r="J1706" s="52"/>
      <c r="K1706" s="51"/>
      <c r="L1706" s="53"/>
      <c r="M1706" s="54"/>
      <c r="N1706" s="43"/>
      <c r="O1706" s="55"/>
      <c r="P1706" s="46"/>
      <c r="Q1706" s="46"/>
      <c r="R1706" s="46"/>
      <c r="S1706" s="43"/>
      <c r="T1706" s="56"/>
      <c r="U1706" s="46"/>
      <c r="V1706" s="57"/>
      <c r="W1706" s="58"/>
      <c r="X1706" s="57"/>
      <c r="Y1706" s="46"/>
      <c r="Z1706" s="57"/>
      <c r="AA1706" s="59"/>
      <c r="AB1706" s="60"/>
      <c r="AJ1706" s="11">
        <f t="shared" si="826"/>
        <v>13</v>
      </c>
      <c r="AK1706" s="11">
        <f t="shared" ref="AK1706:AK1769" si="829">IF(D1706&lt;&gt;"",MONTH(D1706),0)</f>
        <v>0</v>
      </c>
      <c r="AL1706" s="11">
        <f t="shared" ref="AL1706:AL1769" si="830">IF(AND(AR1706=1,V1706&lt;&gt;""),MONTH(V1706),0)</f>
        <v>0</v>
      </c>
      <c r="AM1706" s="11">
        <f t="shared" ref="AM1706:AM1769" si="831">IF(AND(AS1706=1,X1706&lt;&gt;""),MONTH(X1706),0)</f>
        <v>0</v>
      </c>
      <c r="AN1706" s="11">
        <f t="shared" ref="AN1706:AN1769" si="832">IF(AND(AT1706=1,Z1706&lt;&gt;""),MONTH(Z1706),0)</f>
        <v>0</v>
      </c>
      <c r="AO1706" s="4" t="e">
        <f>IF(#REF!="I",1,IF(#REF!="II",2,IF(#REF!="III",3,IF(#REF!="IV",4))))</f>
        <v>#REF!</v>
      </c>
      <c r="AP1706" s="11" t="e">
        <f>IF(#REF!="PULMONAR",1,IF(AND(#REF!="EXTRAPULMONAR",#REF!&lt;&gt;"MENINGEA"),2,IF(AND(#REF!="EXTRAPULMONAR",#REF!="MENINGEA"),3,)))</f>
        <v>#REF!</v>
      </c>
      <c r="AQ17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6" s="4">
        <f t="shared" ref="AR1706:AR1769" si="833">IF(OR(U1706="+",U1706="++",U1706="+++",U1706="1 A 9 BAAR"),1,IF(U1706="-",2,IF(OR(U1706="NR",U1706=""),0)))</f>
        <v>0</v>
      </c>
      <c r="AS1706" s="10">
        <f t="shared" ref="AS1706:AS1769" si="834">IF(OR(W1706="+",W1706="++",W1706="+++",W1706="1 A 19 colonias"),1,IF(W1706="-",2,0))</f>
        <v>0</v>
      </c>
      <c r="AT1706" s="10">
        <f t="shared" ref="AT1706:AT1769" si="835">IF(Y1706="DETECTADO",1,IF(Y1706="NO DETECTADO",2,0))</f>
        <v>0</v>
      </c>
      <c r="AU1706" s="10" t="str">
        <f t="shared" ref="AU1706:AU1769" si="836">IF(H1706="M",1,IF(H1706="F","2",IF(H1706="","0")))</f>
        <v>0</v>
      </c>
      <c r="AV1706" s="11" t="e">
        <f t="shared" ref="AV1706:AV1769" si="837">VLOOKUP(I1706,G_EDAD,2,FALSE)</f>
        <v>#N/A</v>
      </c>
      <c r="AW1706" s="4" t="e">
        <f t="shared" ref="AW1706:AW1769" si="838">VLOOKUP(I1706,G_EDAD,3,FALSE)</f>
        <v>#N/A</v>
      </c>
      <c r="AX1706" s="10" t="e">
        <f t="shared" si="824"/>
        <v>#N/A</v>
      </c>
      <c r="AY1706" s="10" t="e">
        <f t="shared" si="825"/>
        <v>#N/A</v>
      </c>
      <c r="AZ1706" s="10" t="e">
        <f t="shared" si="809"/>
        <v>#REF!</v>
      </c>
      <c r="BA1706" s="12" t="e">
        <f>IF(BW1706=7,0,AJ1706&amp;IF(#REF!="SI",1,IF(#REF!="NO",2,IF(#REF!="VIH + PREVIO",3,0))))</f>
        <v>#REF!</v>
      </c>
      <c r="BB1706" s="13" t="e">
        <f>IF(AND(#REF!="POSITIVO",#REF!="POSITIVO"),1,IF(#REF!="NEGATIVO",2,IF(#REF!="VIH + PREVIO",3,0)))</f>
        <v>#REF!</v>
      </c>
      <c r="BC1706" s="10" t="e">
        <f>IF(#REF!="SI",1,IF(#REF!="NO",2,0))</f>
        <v>#REF!</v>
      </c>
      <c r="BD1706" s="10" t="e">
        <f>IF(#REF!="SI",1,IF(#REF!="NO",2,0))</f>
        <v>#REF!</v>
      </c>
      <c r="BE1706" s="10" t="e">
        <f>IF(OR(#REF!="VIH + PREVIO",#REF!="VIH + PREVIO",#REF!="VIH + PREVIO"),1,0)</f>
        <v>#REF!</v>
      </c>
      <c r="BF1706" s="13" t="e">
        <f>IF(OR(#REF!="POSITIVO",#REF!="NEGATIVO"),1,IF(#REF!="PACIENTE NO ACEPTA",2,IF(#REF!="VIH + PREVIO",3,0)))</f>
        <v>#REF!</v>
      </c>
      <c r="BG1706" s="10" t="e">
        <f t="shared" si="810"/>
        <v>#REF!</v>
      </c>
      <c r="BH1706" s="10" t="e">
        <f t="shared" si="811"/>
        <v>#REF!</v>
      </c>
      <c r="BI1706" s="10" t="e">
        <f t="shared" si="812"/>
        <v>#REF!</v>
      </c>
      <c r="BJ1706" s="10" t="e">
        <f t="shared" si="813"/>
        <v>#REF!</v>
      </c>
      <c r="BK1706" s="10" t="e">
        <f t="shared" si="814"/>
        <v>#REF!</v>
      </c>
      <c r="BL1706" s="10" t="e">
        <f t="shared" si="815"/>
        <v>#REF!</v>
      </c>
      <c r="BM1706" s="10" t="e">
        <f>IF(OR(BW1706=7,AQ1706=6),0,IF(#REF!="I",1,IF(#REF!="II",2,IF(#REF!="III",3,IF(#REF!="IV",4))))&amp;AP1706&amp;AQ1706&amp;AR1706&amp;AS1706&amp;AT1706&amp;AU1706&amp;AX1706)</f>
        <v>#REF!</v>
      </c>
      <c r="BN1706" s="10" t="e">
        <f t="shared" si="816"/>
        <v>#REF!</v>
      </c>
      <c r="BO1706" s="10" t="e">
        <f t="shared" si="817"/>
        <v>#REF!</v>
      </c>
      <c r="BP1706" s="10" t="e">
        <f t="shared" si="818"/>
        <v>#REF!</v>
      </c>
      <c r="BQ1706" s="10" t="e">
        <f t="shared" si="819"/>
        <v>#REF!</v>
      </c>
      <c r="BR1706" s="10" t="e">
        <f t="shared" si="820"/>
        <v>#REF!</v>
      </c>
      <c r="BS1706" s="10" t="e">
        <f t="shared" si="821"/>
        <v>#REF!</v>
      </c>
      <c r="BT1706" s="10" t="e">
        <f>IF(OR(BW1706=7,AQ1706=6),0,AO1706&amp;IF(#REF!="SI",1,IF(#REF!="NO",2,IF(#REF!="VIH + PREVIO",3,0))))</f>
        <v>#REF!</v>
      </c>
      <c r="BU1706" s="10" t="e">
        <f>IF(OR(BW1706=7,AQ1706=6),0,IF(#REF!="-",1,0))</f>
        <v>#REF!</v>
      </c>
      <c r="BV1706" s="10" t="e">
        <f t="shared" si="822"/>
        <v>#REF!</v>
      </c>
      <c r="BW17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6" s="10" t="e">
        <f t="shared" si="827"/>
        <v>#REF!</v>
      </c>
      <c r="BY1706" s="10" t="e">
        <f t="shared" si="823"/>
        <v>#REF!</v>
      </c>
      <c r="BZ1706" s="10" t="e">
        <f t="shared" si="828"/>
        <v>#REF!</v>
      </c>
      <c r="CA1706" s="10"/>
    </row>
    <row r="1707" spans="1:79" ht="23.25" customHeight="1" x14ac:dyDescent="0.3">
      <c r="A1707" s="7">
        <v>1705</v>
      </c>
      <c r="B1707" s="43"/>
      <c r="C1707" s="44"/>
      <c r="D1707" s="45"/>
      <c r="E1707" s="46"/>
      <c r="F1707" s="46"/>
      <c r="G1707" s="46"/>
      <c r="H1707" s="50"/>
      <c r="I1707" s="51"/>
      <c r="J1707" s="52"/>
      <c r="K1707" s="51"/>
      <c r="L1707" s="53"/>
      <c r="M1707" s="54"/>
      <c r="N1707" s="43"/>
      <c r="O1707" s="55"/>
      <c r="P1707" s="46"/>
      <c r="Q1707" s="46"/>
      <c r="R1707" s="46"/>
      <c r="S1707" s="43"/>
      <c r="T1707" s="56"/>
      <c r="U1707" s="46"/>
      <c r="V1707" s="57"/>
      <c r="W1707" s="58"/>
      <c r="X1707" s="57"/>
      <c r="Y1707" s="46"/>
      <c r="Z1707" s="57"/>
      <c r="AA1707" s="59"/>
      <c r="AB1707" s="60"/>
      <c r="AJ1707" s="11">
        <f t="shared" si="826"/>
        <v>13</v>
      </c>
      <c r="AK1707" s="11">
        <f t="shared" si="829"/>
        <v>0</v>
      </c>
      <c r="AL1707" s="11">
        <f t="shared" si="830"/>
        <v>0</v>
      </c>
      <c r="AM1707" s="11">
        <f t="shared" si="831"/>
        <v>0</v>
      </c>
      <c r="AN1707" s="11">
        <f t="shared" si="832"/>
        <v>0</v>
      </c>
      <c r="AO1707" s="4" t="e">
        <f>IF(#REF!="I",1,IF(#REF!="II",2,IF(#REF!="III",3,IF(#REF!="IV",4))))</f>
        <v>#REF!</v>
      </c>
      <c r="AP1707" s="11" t="e">
        <f>IF(#REF!="PULMONAR",1,IF(AND(#REF!="EXTRAPULMONAR",#REF!&lt;&gt;"MENINGEA"),2,IF(AND(#REF!="EXTRAPULMONAR",#REF!="MENINGEA"),3,)))</f>
        <v>#REF!</v>
      </c>
      <c r="AQ17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7" s="4">
        <f t="shared" si="833"/>
        <v>0</v>
      </c>
      <c r="AS1707" s="10">
        <f t="shared" si="834"/>
        <v>0</v>
      </c>
      <c r="AT1707" s="10">
        <f t="shared" si="835"/>
        <v>0</v>
      </c>
      <c r="AU1707" s="10" t="str">
        <f t="shared" si="836"/>
        <v>0</v>
      </c>
      <c r="AV1707" s="11" t="e">
        <f t="shared" si="837"/>
        <v>#N/A</v>
      </c>
      <c r="AW1707" s="4" t="e">
        <f t="shared" si="838"/>
        <v>#N/A</v>
      </c>
      <c r="AX1707" s="10" t="e">
        <f t="shared" si="824"/>
        <v>#N/A</v>
      </c>
      <c r="AY1707" s="10" t="e">
        <f t="shared" si="825"/>
        <v>#N/A</v>
      </c>
      <c r="AZ1707" s="10" t="e">
        <f t="shared" si="809"/>
        <v>#REF!</v>
      </c>
      <c r="BA1707" s="12" t="e">
        <f>IF(BW1707=7,0,AJ1707&amp;IF(#REF!="SI",1,IF(#REF!="NO",2,IF(#REF!="VIH + PREVIO",3,0))))</f>
        <v>#REF!</v>
      </c>
      <c r="BB1707" s="13" t="e">
        <f>IF(AND(#REF!="POSITIVO",#REF!="POSITIVO"),1,IF(#REF!="NEGATIVO",2,IF(#REF!="VIH + PREVIO",3,0)))</f>
        <v>#REF!</v>
      </c>
      <c r="BC1707" s="10" t="e">
        <f>IF(#REF!="SI",1,IF(#REF!="NO",2,0))</f>
        <v>#REF!</v>
      </c>
      <c r="BD1707" s="10" t="e">
        <f>IF(#REF!="SI",1,IF(#REF!="NO",2,0))</f>
        <v>#REF!</v>
      </c>
      <c r="BE1707" s="10" t="e">
        <f>IF(OR(#REF!="VIH + PREVIO",#REF!="VIH + PREVIO",#REF!="VIH + PREVIO"),1,0)</f>
        <v>#REF!</v>
      </c>
      <c r="BF1707" s="13" t="e">
        <f>IF(OR(#REF!="POSITIVO",#REF!="NEGATIVO"),1,IF(#REF!="PACIENTE NO ACEPTA",2,IF(#REF!="VIH + PREVIO",3,0)))</f>
        <v>#REF!</v>
      </c>
      <c r="BG1707" s="10" t="e">
        <f t="shared" si="810"/>
        <v>#REF!</v>
      </c>
      <c r="BH1707" s="10" t="e">
        <f t="shared" si="811"/>
        <v>#REF!</v>
      </c>
      <c r="BI1707" s="10" t="e">
        <f t="shared" si="812"/>
        <v>#REF!</v>
      </c>
      <c r="BJ1707" s="10" t="e">
        <f t="shared" si="813"/>
        <v>#REF!</v>
      </c>
      <c r="BK1707" s="10" t="e">
        <f t="shared" si="814"/>
        <v>#REF!</v>
      </c>
      <c r="BL1707" s="10" t="e">
        <f t="shared" si="815"/>
        <v>#REF!</v>
      </c>
      <c r="BM1707" s="10" t="e">
        <f>IF(OR(BW1707=7,AQ1707=6),0,IF(#REF!="I",1,IF(#REF!="II",2,IF(#REF!="III",3,IF(#REF!="IV",4))))&amp;AP1707&amp;AQ1707&amp;AR1707&amp;AS1707&amp;AT1707&amp;AU1707&amp;AX1707)</f>
        <v>#REF!</v>
      </c>
      <c r="BN1707" s="10" t="e">
        <f t="shared" si="816"/>
        <v>#REF!</v>
      </c>
      <c r="BO1707" s="10" t="e">
        <f t="shared" si="817"/>
        <v>#REF!</v>
      </c>
      <c r="BP1707" s="10" t="e">
        <f t="shared" si="818"/>
        <v>#REF!</v>
      </c>
      <c r="BQ1707" s="10" t="e">
        <f t="shared" si="819"/>
        <v>#REF!</v>
      </c>
      <c r="BR1707" s="10" t="e">
        <f t="shared" si="820"/>
        <v>#REF!</v>
      </c>
      <c r="BS1707" s="10" t="e">
        <f t="shared" si="821"/>
        <v>#REF!</v>
      </c>
      <c r="BT1707" s="10" t="e">
        <f>IF(OR(BW1707=7,AQ1707=6),0,AO1707&amp;IF(#REF!="SI",1,IF(#REF!="NO",2,IF(#REF!="VIH + PREVIO",3,0))))</f>
        <v>#REF!</v>
      </c>
      <c r="BU1707" s="10" t="e">
        <f>IF(OR(BW1707=7,AQ1707=6),0,IF(#REF!="-",1,0))</f>
        <v>#REF!</v>
      </c>
      <c r="BV1707" s="10" t="e">
        <f t="shared" si="822"/>
        <v>#REF!</v>
      </c>
      <c r="BW17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7" s="10" t="e">
        <f t="shared" si="827"/>
        <v>#REF!</v>
      </c>
      <c r="BY1707" s="10" t="e">
        <f t="shared" si="823"/>
        <v>#REF!</v>
      </c>
      <c r="BZ1707" s="10" t="e">
        <f t="shared" si="828"/>
        <v>#REF!</v>
      </c>
      <c r="CA1707" s="10"/>
    </row>
    <row r="1708" spans="1:79" ht="23.25" customHeight="1" x14ac:dyDescent="0.3">
      <c r="A1708" s="7">
        <v>1706</v>
      </c>
      <c r="B1708" s="43"/>
      <c r="C1708" s="44"/>
      <c r="D1708" s="45"/>
      <c r="E1708" s="46"/>
      <c r="F1708" s="46"/>
      <c r="G1708" s="46"/>
      <c r="H1708" s="50"/>
      <c r="I1708" s="51"/>
      <c r="J1708" s="52"/>
      <c r="K1708" s="51"/>
      <c r="L1708" s="53"/>
      <c r="M1708" s="54"/>
      <c r="N1708" s="43"/>
      <c r="O1708" s="55"/>
      <c r="P1708" s="46"/>
      <c r="Q1708" s="46"/>
      <c r="R1708" s="46"/>
      <c r="S1708" s="43"/>
      <c r="T1708" s="56"/>
      <c r="U1708" s="46"/>
      <c r="V1708" s="57"/>
      <c r="W1708" s="58"/>
      <c r="X1708" s="57"/>
      <c r="Y1708" s="46"/>
      <c r="Z1708" s="57"/>
      <c r="AA1708" s="59"/>
      <c r="AB1708" s="60"/>
      <c r="AJ1708" s="11">
        <f t="shared" si="826"/>
        <v>13</v>
      </c>
      <c r="AK1708" s="11">
        <f t="shared" si="829"/>
        <v>0</v>
      </c>
      <c r="AL1708" s="11">
        <f t="shared" si="830"/>
        <v>0</v>
      </c>
      <c r="AM1708" s="11">
        <f t="shared" si="831"/>
        <v>0</v>
      </c>
      <c r="AN1708" s="11">
        <f t="shared" si="832"/>
        <v>0</v>
      </c>
      <c r="AO1708" s="4" t="e">
        <f>IF(#REF!="I",1,IF(#REF!="II",2,IF(#REF!="III",3,IF(#REF!="IV",4))))</f>
        <v>#REF!</v>
      </c>
      <c r="AP1708" s="11" t="e">
        <f>IF(#REF!="PULMONAR",1,IF(AND(#REF!="EXTRAPULMONAR",#REF!&lt;&gt;"MENINGEA"),2,IF(AND(#REF!="EXTRAPULMONAR",#REF!="MENINGEA"),3,)))</f>
        <v>#REF!</v>
      </c>
      <c r="AQ17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8" s="4">
        <f t="shared" si="833"/>
        <v>0</v>
      </c>
      <c r="AS1708" s="10">
        <f t="shared" si="834"/>
        <v>0</v>
      </c>
      <c r="AT1708" s="10">
        <f t="shared" si="835"/>
        <v>0</v>
      </c>
      <c r="AU1708" s="10" t="str">
        <f t="shared" si="836"/>
        <v>0</v>
      </c>
      <c r="AV1708" s="11" t="e">
        <f t="shared" si="837"/>
        <v>#N/A</v>
      </c>
      <c r="AW1708" s="4" t="e">
        <f t="shared" si="838"/>
        <v>#N/A</v>
      </c>
      <c r="AX1708" s="10" t="e">
        <f t="shared" si="824"/>
        <v>#N/A</v>
      </c>
      <c r="AY1708" s="10" t="e">
        <f t="shared" si="825"/>
        <v>#N/A</v>
      </c>
      <c r="AZ1708" s="10" t="e">
        <f t="shared" si="809"/>
        <v>#REF!</v>
      </c>
      <c r="BA1708" s="12" t="e">
        <f>IF(BW1708=7,0,AJ1708&amp;IF(#REF!="SI",1,IF(#REF!="NO",2,IF(#REF!="VIH + PREVIO",3,0))))</f>
        <v>#REF!</v>
      </c>
      <c r="BB1708" s="13" t="e">
        <f>IF(AND(#REF!="POSITIVO",#REF!="POSITIVO"),1,IF(#REF!="NEGATIVO",2,IF(#REF!="VIH + PREVIO",3,0)))</f>
        <v>#REF!</v>
      </c>
      <c r="BC1708" s="10" t="e">
        <f>IF(#REF!="SI",1,IF(#REF!="NO",2,0))</f>
        <v>#REF!</v>
      </c>
      <c r="BD1708" s="10" t="e">
        <f>IF(#REF!="SI",1,IF(#REF!="NO",2,0))</f>
        <v>#REF!</v>
      </c>
      <c r="BE1708" s="10" t="e">
        <f>IF(OR(#REF!="VIH + PREVIO",#REF!="VIH + PREVIO",#REF!="VIH + PREVIO"),1,0)</f>
        <v>#REF!</v>
      </c>
      <c r="BF1708" s="13" t="e">
        <f>IF(OR(#REF!="POSITIVO",#REF!="NEGATIVO"),1,IF(#REF!="PACIENTE NO ACEPTA",2,IF(#REF!="VIH + PREVIO",3,0)))</f>
        <v>#REF!</v>
      </c>
      <c r="BG1708" s="10" t="e">
        <f t="shared" si="810"/>
        <v>#REF!</v>
      </c>
      <c r="BH1708" s="10" t="e">
        <f t="shared" si="811"/>
        <v>#REF!</v>
      </c>
      <c r="BI1708" s="10" t="e">
        <f t="shared" si="812"/>
        <v>#REF!</v>
      </c>
      <c r="BJ1708" s="10" t="e">
        <f t="shared" si="813"/>
        <v>#REF!</v>
      </c>
      <c r="BK1708" s="10" t="e">
        <f t="shared" si="814"/>
        <v>#REF!</v>
      </c>
      <c r="BL1708" s="10" t="e">
        <f t="shared" si="815"/>
        <v>#REF!</v>
      </c>
      <c r="BM1708" s="10" t="e">
        <f>IF(OR(BW1708=7,AQ1708=6),0,IF(#REF!="I",1,IF(#REF!="II",2,IF(#REF!="III",3,IF(#REF!="IV",4))))&amp;AP1708&amp;AQ1708&amp;AR1708&amp;AS1708&amp;AT1708&amp;AU1708&amp;AX1708)</f>
        <v>#REF!</v>
      </c>
      <c r="BN1708" s="10" t="e">
        <f t="shared" si="816"/>
        <v>#REF!</v>
      </c>
      <c r="BO1708" s="10" t="e">
        <f t="shared" si="817"/>
        <v>#REF!</v>
      </c>
      <c r="BP1708" s="10" t="e">
        <f t="shared" si="818"/>
        <v>#REF!</v>
      </c>
      <c r="BQ1708" s="10" t="e">
        <f t="shared" si="819"/>
        <v>#REF!</v>
      </c>
      <c r="BR1708" s="10" t="e">
        <f t="shared" si="820"/>
        <v>#REF!</v>
      </c>
      <c r="BS1708" s="10" t="e">
        <f t="shared" si="821"/>
        <v>#REF!</v>
      </c>
      <c r="BT1708" s="10" t="e">
        <f>IF(OR(BW1708=7,AQ1708=6),0,AO1708&amp;IF(#REF!="SI",1,IF(#REF!="NO",2,IF(#REF!="VIH + PREVIO",3,0))))</f>
        <v>#REF!</v>
      </c>
      <c r="BU1708" s="10" t="e">
        <f>IF(OR(BW1708=7,AQ1708=6),0,IF(#REF!="-",1,0))</f>
        <v>#REF!</v>
      </c>
      <c r="BV1708" s="10" t="e">
        <f t="shared" si="822"/>
        <v>#REF!</v>
      </c>
      <c r="BW17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8" s="10" t="e">
        <f t="shared" si="827"/>
        <v>#REF!</v>
      </c>
      <c r="BY1708" s="10" t="e">
        <f t="shared" si="823"/>
        <v>#REF!</v>
      </c>
      <c r="BZ1708" s="10" t="e">
        <f t="shared" si="828"/>
        <v>#REF!</v>
      </c>
      <c r="CA1708" s="10"/>
    </row>
    <row r="1709" spans="1:79" ht="23.25" customHeight="1" x14ac:dyDescent="0.3">
      <c r="A1709" s="7">
        <v>1707</v>
      </c>
      <c r="B1709" s="43"/>
      <c r="C1709" s="44"/>
      <c r="D1709" s="45"/>
      <c r="E1709" s="46"/>
      <c r="F1709" s="46"/>
      <c r="G1709" s="46"/>
      <c r="H1709" s="50"/>
      <c r="I1709" s="51"/>
      <c r="J1709" s="52"/>
      <c r="K1709" s="51"/>
      <c r="L1709" s="53"/>
      <c r="M1709" s="54"/>
      <c r="N1709" s="43"/>
      <c r="O1709" s="55"/>
      <c r="P1709" s="46"/>
      <c r="Q1709" s="46"/>
      <c r="R1709" s="46"/>
      <c r="S1709" s="43"/>
      <c r="T1709" s="56"/>
      <c r="U1709" s="46"/>
      <c r="V1709" s="57"/>
      <c r="W1709" s="58"/>
      <c r="X1709" s="57"/>
      <c r="Y1709" s="46"/>
      <c r="Z1709" s="57"/>
      <c r="AA1709" s="59"/>
      <c r="AB1709" s="60"/>
      <c r="AJ1709" s="11">
        <f t="shared" si="826"/>
        <v>13</v>
      </c>
      <c r="AK1709" s="11">
        <f t="shared" si="829"/>
        <v>0</v>
      </c>
      <c r="AL1709" s="11">
        <f t="shared" si="830"/>
        <v>0</v>
      </c>
      <c r="AM1709" s="11">
        <f t="shared" si="831"/>
        <v>0</v>
      </c>
      <c r="AN1709" s="11">
        <f t="shared" si="832"/>
        <v>0</v>
      </c>
      <c r="AO1709" s="4" t="e">
        <f>IF(#REF!="I",1,IF(#REF!="II",2,IF(#REF!="III",3,IF(#REF!="IV",4))))</f>
        <v>#REF!</v>
      </c>
      <c r="AP1709" s="11" t="e">
        <f>IF(#REF!="PULMONAR",1,IF(AND(#REF!="EXTRAPULMONAR",#REF!&lt;&gt;"MENINGEA"),2,IF(AND(#REF!="EXTRAPULMONAR",#REF!="MENINGEA"),3,)))</f>
        <v>#REF!</v>
      </c>
      <c r="AQ17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09" s="4">
        <f t="shared" si="833"/>
        <v>0</v>
      </c>
      <c r="AS1709" s="10">
        <f t="shared" si="834"/>
        <v>0</v>
      </c>
      <c r="AT1709" s="10">
        <f t="shared" si="835"/>
        <v>0</v>
      </c>
      <c r="AU1709" s="10" t="str">
        <f t="shared" si="836"/>
        <v>0</v>
      </c>
      <c r="AV1709" s="11" t="e">
        <f t="shared" si="837"/>
        <v>#N/A</v>
      </c>
      <c r="AW1709" s="4" t="e">
        <f t="shared" si="838"/>
        <v>#N/A</v>
      </c>
      <c r="AX1709" s="10" t="e">
        <f t="shared" si="824"/>
        <v>#N/A</v>
      </c>
      <c r="AY1709" s="10" t="e">
        <f t="shared" si="825"/>
        <v>#N/A</v>
      </c>
      <c r="AZ1709" s="10" t="e">
        <f t="shared" si="809"/>
        <v>#REF!</v>
      </c>
      <c r="BA1709" s="12" t="e">
        <f>IF(BW1709=7,0,AJ1709&amp;IF(#REF!="SI",1,IF(#REF!="NO",2,IF(#REF!="VIH + PREVIO",3,0))))</f>
        <v>#REF!</v>
      </c>
      <c r="BB1709" s="13" t="e">
        <f>IF(AND(#REF!="POSITIVO",#REF!="POSITIVO"),1,IF(#REF!="NEGATIVO",2,IF(#REF!="VIH + PREVIO",3,0)))</f>
        <v>#REF!</v>
      </c>
      <c r="BC1709" s="10" t="e">
        <f>IF(#REF!="SI",1,IF(#REF!="NO",2,0))</f>
        <v>#REF!</v>
      </c>
      <c r="BD1709" s="10" t="e">
        <f>IF(#REF!="SI",1,IF(#REF!="NO",2,0))</f>
        <v>#REF!</v>
      </c>
      <c r="BE1709" s="10" t="e">
        <f>IF(OR(#REF!="VIH + PREVIO",#REF!="VIH + PREVIO",#REF!="VIH + PREVIO"),1,0)</f>
        <v>#REF!</v>
      </c>
      <c r="BF1709" s="13" t="e">
        <f>IF(OR(#REF!="POSITIVO",#REF!="NEGATIVO"),1,IF(#REF!="PACIENTE NO ACEPTA",2,IF(#REF!="VIH + PREVIO",3,0)))</f>
        <v>#REF!</v>
      </c>
      <c r="BG1709" s="10" t="e">
        <f t="shared" si="810"/>
        <v>#REF!</v>
      </c>
      <c r="BH1709" s="10" t="e">
        <f t="shared" si="811"/>
        <v>#REF!</v>
      </c>
      <c r="BI1709" s="10" t="e">
        <f t="shared" si="812"/>
        <v>#REF!</v>
      </c>
      <c r="BJ1709" s="10" t="e">
        <f t="shared" si="813"/>
        <v>#REF!</v>
      </c>
      <c r="BK1709" s="10" t="e">
        <f t="shared" si="814"/>
        <v>#REF!</v>
      </c>
      <c r="BL1709" s="10" t="e">
        <f t="shared" si="815"/>
        <v>#REF!</v>
      </c>
      <c r="BM1709" s="10" t="e">
        <f>IF(OR(BW1709=7,AQ1709=6),0,IF(#REF!="I",1,IF(#REF!="II",2,IF(#REF!="III",3,IF(#REF!="IV",4))))&amp;AP1709&amp;AQ1709&amp;AR1709&amp;AS1709&amp;AT1709&amp;AU1709&amp;AX1709)</f>
        <v>#REF!</v>
      </c>
      <c r="BN1709" s="10" t="e">
        <f t="shared" si="816"/>
        <v>#REF!</v>
      </c>
      <c r="BO1709" s="10" t="e">
        <f t="shared" si="817"/>
        <v>#REF!</v>
      </c>
      <c r="BP1709" s="10" t="e">
        <f t="shared" si="818"/>
        <v>#REF!</v>
      </c>
      <c r="BQ1709" s="10" t="e">
        <f t="shared" si="819"/>
        <v>#REF!</v>
      </c>
      <c r="BR1709" s="10" t="e">
        <f t="shared" si="820"/>
        <v>#REF!</v>
      </c>
      <c r="BS1709" s="10" t="e">
        <f t="shared" si="821"/>
        <v>#REF!</v>
      </c>
      <c r="BT1709" s="10" t="e">
        <f>IF(OR(BW1709=7,AQ1709=6),0,AO1709&amp;IF(#REF!="SI",1,IF(#REF!="NO",2,IF(#REF!="VIH + PREVIO",3,0))))</f>
        <v>#REF!</v>
      </c>
      <c r="BU1709" s="10" t="e">
        <f>IF(OR(BW1709=7,AQ1709=6),0,IF(#REF!="-",1,0))</f>
        <v>#REF!</v>
      </c>
      <c r="BV1709" s="10" t="e">
        <f t="shared" si="822"/>
        <v>#REF!</v>
      </c>
      <c r="BW17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09" s="10" t="e">
        <f t="shared" si="827"/>
        <v>#REF!</v>
      </c>
      <c r="BY1709" s="10" t="e">
        <f t="shared" si="823"/>
        <v>#REF!</v>
      </c>
      <c r="BZ1709" s="10" t="e">
        <f t="shared" si="828"/>
        <v>#REF!</v>
      </c>
      <c r="CA1709" s="10"/>
    </row>
    <row r="1710" spans="1:79" ht="23.25" customHeight="1" x14ac:dyDescent="0.3">
      <c r="A1710" s="7">
        <v>1708</v>
      </c>
      <c r="B1710" s="43"/>
      <c r="C1710" s="44"/>
      <c r="D1710" s="45"/>
      <c r="E1710" s="46"/>
      <c r="F1710" s="46"/>
      <c r="G1710" s="46"/>
      <c r="H1710" s="50"/>
      <c r="I1710" s="51"/>
      <c r="J1710" s="52"/>
      <c r="K1710" s="51"/>
      <c r="L1710" s="53"/>
      <c r="M1710" s="54"/>
      <c r="N1710" s="43"/>
      <c r="O1710" s="55"/>
      <c r="P1710" s="46"/>
      <c r="Q1710" s="46"/>
      <c r="R1710" s="46"/>
      <c r="S1710" s="43"/>
      <c r="T1710" s="56"/>
      <c r="U1710" s="46"/>
      <c r="V1710" s="57"/>
      <c r="W1710" s="58"/>
      <c r="X1710" s="57"/>
      <c r="Y1710" s="46"/>
      <c r="Z1710" s="57"/>
      <c r="AA1710" s="59"/>
      <c r="AB1710" s="60"/>
      <c r="AJ1710" s="11">
        <f t="shared" si="826"/>
        <v>13</v>
      </c>
      <c r="AK1710" s="11">
        <f t="shared" si="829"/>
        <v>0</v>
      </c>
      <c r="AL1710" s="11">
        <f t="shared" si="830"/>
        <v>0</v>
      </c>
      <c r="AM1710" s="11">
        <f t="shared" si="831"/>
        <v>0</v>
      </c>
      <c r="AN1710" s="11">
        <f t="shared" si="832"/>
        <v>0</v>
      </c>
      <c r="AO1710" s="4" t="e">
        <f>IF(#REF!="I",1,IF(#REF!="II",2,IF(#REF!="III",3,IF(#REF!="IV",4))))</f>
        <v>#REF!</v>
      </c>
      <c r="AP1710" s="11" t="e">
        <f>IF(#REF!="PULMONAR",1,IF(AND(#REF!="EXTRAPULMONAR",#REF!&lt;&gt;"MENINGEA"),2,IF(AND(#REF!="EXTRAPULMONAR",#REF!="MENINGEA"),3,)))</f>
        <v>#REF!</v>
      </c>
      <c r="AQ17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0" s="4">
        <f t="shared" si="833"/>
        <v>0</v>
      </c>
      <c r="AS1710" s="10">
        <f t="shared" si="834"/>
        <v>0</v>
      </c>
      <c r="AT1710" s="10">
        <f t="shared" si="835"/>
        <v>0</v>
      </c>
      <c r="AU1710" s="10" t="str">
        <f t="shared" si="836"/>
        <v>0</v>
      </c>
      <c r="AV1710" s="11" t="e">
        <f t="shared" si="837"/>
        <v>#N/A</v>
      </c>
      <c r="AW1710" s="4" t="e">
        <f t="shared" si="838"/>
        <v>#N/A</v>
      </c>
      <c r="AX1710" s="10" t="e">
        <f t="shared" si="824"/>
        <v>#N/A</v>
      </c>
      <c r="AY1710" s="10" t="e">
        <f t="shared" si="825"/>
        <v>#N/A</v>
      </c>
      <c r="AZ1710" s="10" t="e">
        <f t="shared" si="809"/>
        <v>#REF!</v>
      </c>
      <c r="BA1710" s="12" t="e">
        <f>IF(BW1710=7,0,AJ1710&amp;IF(#REF!="SI",1,IF(#REF!="NO",2,IF(#REF!="VIH + PREVIO",3,0))))</f>
        <v>#REF!</v>
      </c>
      <c r="BB1710" s="13" t="e">
        <f>IF(AND(#REF!="POSITIVO",#REF!="POSITIVO"),1,IF(#REF!="NEGATIVO",2,IF(#REF!="VIH + PREVIO",3,0)))</f>
        <v>#REF!</v>
      </c>
      <c r="BC1710" s="10" t="e">
        <f>IF(#REF!="SI",1,IF(#REF!="NO",2,0))</f>
        <v>#REF!</v>
      </c>
      <c r="BD1710" s="10" t="e">
        <f>IF(#REF!="SI",1,IF(#REF!="NO",2,0))</f>
        <v>#REF!</v>
      </c>
      <c r="BE1710" s="10" t="e">
        <f>IF(OR(#REF!="VIH + PREVIO",#REF!="VIH + PREVIO",#REF!="VIH + PREVIO"),1,0)</f>
        <v>#REF!</v>
      </c>
      <c r="BF1710" s="13" t="e">
        <f>IF(OR(#REF!="POSITIVO",#REF!="NEGATIVO"),1,IF(#REF!="PACIENTE NO ACEPTA",2,IF(#REF!="VIH + PREVIO",3,0)))</f>
        <v>#REF!</v>
      </c>
      <c r="BG1710" s="10" t="e">
        <f t="shared" si="810"/>
        <v>#REF!</v>
      </c>
      <c r="BH1710" s="10" t="e">
        <f t="shared" si="811"/>
        <v>#REF!</v>
      </c>
      <c r="BI1710" s="10" t="e">
        <f t="shared" si="812"/>
        <v>#REF!</v>
      </c>
      <c r="BJ1710" s="10" t="e">
        <f t="shared" si="813"/>
        <v>#REF!</v>
      </c>
      <c r="BK1710" s="10" t="e">
        <f t="shared" si="814"/>
        <v>#REF!</v>
      </c>
      <c r="BL1710" s="10" t="e">
        <f t="shared" si="815"/>
        <v>#REF!</v>
      </c>
      <c r="BM1710" s="10" t="e">
        <f>IF(OR(BW1710=7,AQ1710=6),0,IF(#REF!="I",1,IF(#REF!="II",2,IF(#REF!="III",3,IF(#REF!="IV",4))))&amp;AP1710&amp;AQ1710&amp;AR1710&amp;AS1710&amp;AT1710&amp;AU1710&amp;AX1710)</f>
        <v>#REF!</v>
      </c>
      <c r="BN1710" s="10" t="e">
        <f t="shared" si="816"/>
        <v>#REF!</v>
      </c>
      <c r="BO1710" s="10" t="e">
        <f t="shared" si="817"/>
        <v>#REF!</v>
      </c>
      <c r="BP1710" s="10" t="e">
        <f t="shared" si="818"/>
        <v>#REF!</v>
      </c>
      <c r="BQ1710" s="10" t="e">
        <f t="shared" si="819"/>
        <v>#REF!</v>
      </c>
      <c r="BR1710" s="10" t="e">
        <f t="shared" si="820"/>
        <v>#REF!</v>
      </c>
      <c r="BS1710" s="10" t="e">
        <f t="shared" si="821"/>
        <v>#REF!</v>
      </c>
      <c r="BT1710" s="10" t="e">
        <f>IF(OR(BW1710=7,AQ1710=6),0,AO1710&amp;IF(#REF!="SI",1,IF(#REF!="NO",2,IF(#REF!="VIH + PREVIO",3,0))))</f>
        <v>#REF!</v>
      </c>
      <c r="BU1710" s="10" t="e">
        <f>IF(OR(BW1710=7,AQ1710=6),0,IF(#REF!="-",1,0))</f>
        <v>#REF!</v>
      </c>
      <c r="BV1710" s="10" t="e">
        <f t="shared" si="822"/>
        <v>#REF!</v>
      </c>
      <c r="BW17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0" s="10" t="e">
        <f t="shared" si="827"/>
        <v>#REF!</v>
      </c>
      <c r="BY1710" s="10" t="e">
        <f t="shared" si="823"/>
        <v>#REF!</v>
      </c>
      <c r="BZ1710" s="10" t="e">
        <f t="shared" si="828"/>
        <v>#REF!</v>
      </c>
      <c r="CA1710" s="10"/>
    </row>
    <row r="1711" spans="1:79" ht="23.25" customHeight="1" x14ac:dyDescent="0.3">
      <c r="A1711" s="7">
        <v>1709</v>
      </c>
      <c r="B1711" s="43"/>
      <c r="C1711" s="44"/>
      <c r="D1711" s="45"/>
      <c r="E1711" s="46"/>
      <c r="F1711" s="46"/>
      <c r="G1711" s="46"/>
      <c r="H1711" s="50"/>
      <c r="I1711" s="51"/>
      <c r="J1711" s="52"/>
      <c r="K1711" s="51"/>
      <c r="L1711" s="53"/>
      <c r="M1711" s="54"/>
      <c r="N1711" s="43"/>
      <c r="O1711" s="55"/>
      <c r="P1711" s="46"/>
      <c r="Q1711" s="46"/>
      <c r="R1711" s="46"/>
      <c r="S1711" s="43"/>
      <c r="T1711" s="56"/>
      <c r="U1711" s="46"/>
      <c r="V1711" s="57"/>
      <c r="W1711" s="58"/>
      <c r="X1711" s="57"/>
      <c r="Y1711" s="46"/>
      <c r="Z1711" s="57"/>
      <c r="AA1711" s="59"/>
      <c r="AB1711" s="60"/>
      <c r="AJ1711" s="11">
        <f t="shared" si="826"/>
        <v>13</v>
      </c>
      <c r="AK1711" s="11">
        <f t="shared" si="829"/>
        <v>0</v>
      </c>
      <c r="AL1711" s="11">
        <f t="shared" si="830"/>
        <v>0</v>
      </c>
      <c r="AM1711" s="11">
        <f t="shared" si="831"/>
        <v>0</v>
      </c>
      <c r="AN1711" s="11">
        <f t="shared" si="832"/>
        <v>0</v>
      </c>
      <c r="AO1711" s="4" t="e">
        <f>IF(#REF!="I",1,IF(#REF!="II",2,IF(#REF!="III",3,IF(#REF!="IV",4))))</f>
        <v>#REF!</v>
      </c>
      <c r="AP1711" s="11" t="e">
        <f>IF(#REF!="PULMONAR",1,IF(AND(#REF!="EXTRAPULMONAR",#REF!&lt;&gt;"MENINGEA"),2,IF(AND(#REF!="EXTRAPULMONAR",#REF!="MENINGEA"),3,)))</f>
        <v>#REF!</v>
      </c>
      <c r="AQ17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1" s="4">
        <f t="shared" si="833"/>
        <v>0</v>
      </c>
      <c r="AS1711" s="10">
        <f t="shared" si="834"/>
        <v>0</v>
      </c>
      <c r="AT1711" s="10">
        <f t="shared" si="835"/>
        <v>0</v>
      </c>
      <c r="AU1711" s="10" t="str">
        <f t="shared" si="836"/>
        <v>0</v>
      </c>
      <c r="AV1711" s="11" t="e">
        <f t="shared" si="837"/>
        <v>#N/A</v>
      </c>
      <c r="AW1711" s="4" t="e">
        <f t="shared" si="838"/>
        <v>#N/A</v>
      </c>
      <c r="AX1711" s="10" t="e">
        <f t="shared" si="824"/>
        <v>#N/A</v>
      </c>
      <c r="AY1711" s="10" t="e">
        <f t="shared" si="825"/>
        <v>#N/A</v>
      </c>
      <c r="AZ1711" s="10" t="e">
        <f t="shared" si="809"/>
        <v>#REF!</v>
      </c>
      <c r="BA1711" s="12" t="e">
        <f>IF(BW1711=7,0,AJ1711&amp;IF(#REF!="SI",1,IF(#REF!="NO",2,IF(#REF!="VIH + PREVIO",3,0))))</f>
        <v>#REF!</v>
      </c>
      <c r="BB1711" s="13" t="e">
        <f>IF(AND(#REF!="POSITIVO",#REF!="POSITIVO"),1,IF(#REF!="NEGATIVO",2,IF(#REF!="VIH + PREVIO",3,0)))</f>
        <v>#REF!</v>
      </c>
      <c r="BC1711" s="10" t="e">
        <f>IF(#REF!="SI",1,IF(#REF!="NO",2,0))</f>
        <v>#REF!</v>
      </c>
      <c r="BD1711" s="10" t="e">
        <f>IF(#REF!="SI",1,IF(#REF!="NO",2,0))</f>
        <v>#REF!</v>
      </c>
      <c r="BE1711" s="10" t="e">
        <f>IF(OR(#REF!="VIH + PREVIO",#REF!="VIH + PREVIO",#REF!="VIH + PREVIO"),1,0)</f>
        <v>#REF!</v>
      </c>
      <c r="BF1711" s="13" t="e">
        <f>IF(OR(#REF!="POSITIVO",#REF!="NEGATIVO"),1,IF(#REF!="PACIENTE NO ACEPTA",2,IF(#REF!="VIH + PREVIO",3,0)))</f>
        <v>#REF!</v>
      </c>
      <c r="BG1711" s="10" t="e">
        <f t="shared" si="810"/>
        <v>#REF!</v>
      </c>
      <c r="BH1711" s="10" t="e">
        <f t="shared" si="811"/>
        <v>#REF!</v>
      </c>
      <c r="BI1711" s="10" t="e">
        <f t="shared" si="812"/>
        <v>#REF!</v>
      </c>
      <c r="BJ1711" s="10" t="e">
        <f t="shared" si="813"/>
        <v>#REF!</v>
      </c>
      <c r="BK1711" s="10" t="e">
        <f t="shared" si="814"/>
        <v>#REF!</v>
      </c>
      <c r="BL1711" s="10" t="e">
        <f t="shared" si="815"/>
        <v>#REF!</v>
      </c>
      <c r="BM1711" s="10" t="e">
        <f>IF(OR(BW1711=7,AQ1711=6),0,IF(#REF!="I",1,IF(#REF!="II",2,IF(#REF!="III",3,IF(#REF!="IV",4))))&amp;AP1711&amp;AQ1711&amp;AR1711&amp;AS1711&amp;AT1711&amp;AU1711&amp;AX1711)</f>
        <v>#REF!</v>
      </c>
      <c r="BN1711" s="10" t="e">
        <f t="shared" si="816"/>
        <v>#REF!</v>
      </c>
      <c r="BO1711" s="10" t="e">
        <f t="shared" si="817"/>
        <v>#REF!</v>
      </c>
      <c r="BP1711" s="10" t="e">
        <f t="shared" si="818"/>
        <v>#REF!</v>
      </c>
      <c r="BQ1711" s="10" t="e">
        <f t="shared" si="819"/>
        <v>#REF!</v>
      </c>
      <c r="BR1711" s="10" t="e">
        <f t="shared" si="820"/>
        <v>#REF!</v>
      </c>
      <c r="BS1711" s="10" t="e">
        <f t="shared" si="821"/>
        <v>#REF!</v>
      </c>
      <c r="BT1711" s="10" t="e">
        <f>IF(OR(BW1711=7,AQ1711=6),0,AO1711&amp;IF(#REF!="SI",1,IF(#REF!="NO",2,IF(#REF!="VIH + PREVIO",3,0))))</f>
        <v>#REF!</v>
      </c>
      <c r="BU1711" s="10" t="e">
        <f>IF(OR(BW1711=7,AQ1711=6),0,IF(#REF!="-",1,0))</f>
        <v>#REF!</v>
      </c>
      <c r="BV1711" s="10" t="e">
        <f t="shared" si="822"/>
        <v>#REF!</v>
      </c>
      <c r="BW17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1" s="10" t="e">
        <f t="shared" si="827"/>
        <v>#REF!</v>
      </c>
      <c r="BY1711" s="10" t="e">
        <f t="shared" si="823"/>
        <v>#REF!</v>
      </c>
      <c r="BZ1711" s="10" t="e">
        <f t="shared" si="828"/>
        <v>#REF!</v>
      </c>
      <c r="CA1711" s="10"/>
    </row>
    <row r="1712" spans="1:79" ht="23.25" customHeight="1" x14ac:dyDescent="0.3">
      <c r="A1712" s="7">
        <v>1710</v>
      </c>
      <c r="B1712" s="43"/>
      <c r="C1712" s="44"/>
      <c r="D1712" s="45"/>
      <c r="E1712" s="46"/>
      <c r="F1712" s="46"/>
      <c r="G1712" s="46"/>
      <c r="H1712" s="50"/>
      <c r="I1712" s="51"/>
      <c r="J1712" s="52"/>
      <c r="K1712" s="51"/>
      <c r="L1712" s="53"/>
      <c r="M1712" s="54"/>
      <c r="N1712" s="43"/>
      <c r="O1712" s="55"/>
      <c r="P1712" s="46"/>
      <c r="Q1712" s="46"/>
      <c r="R1712" s="46"/>
      <c r="S1712" s="43"/>
      <c r="T1712" s="56"/>
      <c r="U1712" s="46"/>
      <c r="V1712" s="57"/>
      <c r="W1712" s="58"/>
      <c r="X1712" s="57"/>
      <c r="Y1712" s="46"/>
      <c r="Z1712" s="57"/>
      <c r="AA1712" s="59"/>
      <c r="AB1712" s="60"/>
      <c r="AJ1712" s="11">
        <f t="shared" si="826"/>
        <v>13</v>
      </c>
      <c r="AK1712" s="11">
        <f t="shared" si="829"/>
        <v>0</v>
      </c>
      <c r="AL1712" s="11">
        <f t="shared" si="830"/>
        <v>0</v>
      </c>
      <c r="AM1712" s="11">
        <f t="shared" si="831"/>
        <v>0</v>
      </c>
      <c r="AN1712" s="11">
        <f t="shared" si="832"/>
        <v>0</v>
      </c>
      <c r="AO1712" s="4" t="e">
        <f>IF(#REF!="I",1,IF(#REF!="II",2,IF(#REF!="III",3,IF(#REF!="IV",4))))</f>
        <v>#REF!</v>
      </c>
      <c r="AP1712" s="11" t="e">
        <f>IF(#REF!="PULMONAR",1,IF(AND(#REF!="EXTRAPULMONAR",#REF!&lt;&gt;"MENINGEA"),2,IF(AND(#REF!="EXTRAPULMONAR",#REF!="MENINGEA"),3,)))</f>
        <v>#REF!</v>
      </c>
      <c r="AQ17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2" s="4">
        <f t="shared" si="833"/>
        <v>0</v>
      </c>
      <c r="AS1712" s="10">
        <f t="shared" si="834"/>
        <v>0</v>
      </c>
      <c r="AT1712" s="10">
        <f t="shared" si="835"/>
        <v>0</v>
      </c>
      <c r="AU1712" s="10" t="str">
        <f t="shared" si="836"/>
        <v>0</v>
      </c>
      <c r="AV1712" s="11" t="e">
        <f t="shared" si="837"/>
        <v>#N/A</v>
      </c>
      <c r="AW1712" s="4" t="e">
        <f t="shared" si="838"/>
        <v>#N/A</v>
      </c>
      <c r="AX1712" s="10" t="e">
        <f t="shared" si="824"/>
        <v>#N/A</v>
      </c>
      <c r="AY1712" s="10" t="e">
        <f t="shared" si="825"/>
        <v>#N/A</v>
      </c>
      <c r="AZ1712" s="10" t="e">
        <f t="shared" si="809"/>
        <v>#REF!</v>
      </c>
      <c r="BA1712" s="12" t="e">
        <f>IF(BW1712=7,0,AJ1712&amp;IF(#REF!="SI",1,IF(#REF!="NO",2,IF(#REF!="VIH + PREVIO",3,0))))</f>
        <v>#REF!</v>
      </c>
      <c r="BB1712" s="13" t="e">
        <f>IF(AND(#REF!="POSITIVO",#REF!="POSITIVO"),1,IF(#REF!="NEGATIVO",2,IF(#REF!="VIH + PREVIO",3,0)))</f>
        <v>#REF!</v>
      </c>
      <c r="BC1712" s="10" t="e">
        <f>IF(#REF!="SI",1,IF(#REF!="NO",2,0))</f>
        <v>#REF!</v>
      </c>
      <c r="BD1712" s="10" t="e">
        <f>IF(#REF!="SI",1,IF(#REF!="NO",2,0))</f>
        <v>#REF!</v>
      </c>
      <c r="BE1712" s="10" t="e">
        <f>IF(OR(#REF!="VIH + PREVIO",#REF!="VIH + PREVIO",#REF!="VIH + PREVIO"),1,0)</f>
        <v>#REF!</v>
      </c>
      <c r="BF1712" s="13" t="e">
        <f>IF(OR(#REF!="POSITIVO",#REF!="NEGATIVO"),1,IF(#REF!="PACIENTE NO ACEPTA",2,IF(#REF!="VIH + PREVIO",3,0)))</f>
        <v>#REF!</v>
      </c>
      <c r="BG1712" s="10" t="e">
        <f t="shared" si="810"/>
        <v>#REF!</v>
      </c>
      <c r="BH1712" s="10" t="e">
        <f t="shared" si="811"/>
        <v>#REF!</v>
      </c>
      <c r="BI1712" s="10" t="e">
        <f t="shared" si="812"/>
        <v>#REF!</v>
      </c>
      <c r="BJ1712" s="10" t="e">
        <f t="shared" si="813"/>
        <v>#REF!</v>
      </c>
      <c r="BK1712" s="10" t="e">
        <f t="shared" si="814"/>
        <v>#REF!</v>
      </c>
      <c r="BL1712" s="10" t="e">
        <f t="shared" si="815"/>
        <v>#REF!</v>
      </c>
      <c r="BM1712" s="10" t="e">
        <f>IF(OR(BW1712=7,AQ1712=6),0,IF(#REF!="I",1,IF(#REF!="II",2,IF(#REF!="III",3,IF(#REF!="IV",4))))&amp;AP1712&amp;AQ1712&amp;AR1712&amp;AS1712&amp;AT1712&amp;AU1712&amp;AX1712)</f>
        <v>#REF!</v>
      </c>
      <c r="BN1712" s="10" t="e">
        <f t="shared" si="816"/>
        <v>#REF!</v>
      </c>
      <c r="BO1712" s="10" t="e">
        <f t="shared" si="817"/>
        <v>#REF!</v>
      </c>
      <c r="BP1712" s="10" t="e">
        <f t="shared" si="818"/>
        <v>#REF!</v>
      </c>
      <c r="BQ1712" s="10" t="e">
        <f t="shared" si="819"/>
        <v>#REF!</v>
      </c>
      <c r="BR1712" s="10" t="e">
        <f t="shared" si="820"/>
        <v>#REF!</v>
      </c>
      <c r="BS1712" s="10" t="e">
        <f t="shared" si="821"/>
        <v>#REF!</v>
      </c>
      <c r="BT1712" s="10" t="e">
        <f>IF(OR(BW1712=7,AQ1712=6),0,AO1712&amp;IF(#REF!="SI",1,IF(#REF!="NO",2,IF(#REF!="VIH + PREVIO",3,0))))</f>
        <v>#REF!</v>
      </c>
      <c r="BU1712" s="10" t="e">
        <f>IF(OR(BW1712=7,AQ1712=6),0,IF(#REF!="-",1,0))</f>
        <v>#REF!</v>
      </c>
      <c r="BV1712" s="10" t="e">
        <f t="shared" si="822"/>
        <v>#REF!</v>
      </c>
      <c r="BW17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2" s="10" t="e">
        <f t="shared" si="827"/>
        <v>#REF!</v>
      </c>
      <c r="BY1712" s="10" t="e">
        <f t="shared" si="823"/>
        <v>#REF!</v>
      </c>
      <c r="BZ1712" s="10" t="e">
        <f t="shared" si="828"/>
        <v>#REF!</v>
      </c>
      <c r="CA1712" s="10"/>
    </row>
    <row r="1713" spans="1:79" ht="23.25" customHeight="1" x14ac:dyDescent="0.3">
      <c r="A1713" s="7">
        <v>1711</v>
      </c>
      <c r="B1713" s="43"/>
      <c r="C1713" s="44"/>
      <c r="D1713" s="45"/>
      <c r="E1713" s="46"/>
      <c r="F1713" s="46"/>
      <c r="G1713" s="46"/>
      <c r="H1713" s="50"/>
      <c r="I1713" s="51"/>
      <c r="J1713" s="52"/>
      <c r="K1713" s="51"/>
      <c r="L1713" s="53"/>
      <c r="M1713" s="54"/>
      <c r="N1713" s="43"/>
      <c r="O1713" s="55"/>
      <c r="P1713" s="46"/>
      <c r="Q1713" s="46"/>
      <c r="R1713" s="46"/>
      <c r="S1713" s="43"/>
      <c r="T1713" s="56"/>
      <c r="U1713" s="46"/>
      <c r="V1713" s="57"/>
      <c r="W1713" s="58"/>
      <c r="X1713" s="57"/>
      <c r="Y1713" s="46"/>
      <c r="Z1713" s="57"/>
      <c r="AA1713" s="59"/>
      <c r="AB1713" s="60"/>
      <c r="AJ1713" s="11">
        <f t="shared" si="826"/>
        <v>13</v>
      </c>
      <c r="AK1713" s="11">
        <f t="shared" si="829"/>
        <v>0</v>
      </c>
      <c r="AL1713" s="11">
        <f t="shared" si="830"/>
        <v>0</v>
      </c>
      <c r="AM1713" s="11">
        <f t="shared" si="831"/>
        <v>0</v>
      </c>
      <c r="AN1713" s="11">
        <f t="shared" si="832"/>
        <v>0</v>
      </c>
      <c r="AO1713" s="4" t="e">
        <f>IF(#REF!="I",1,IF(#REF!="II",2,IF(#REF!="III",3,IF(#REF!="IV",4))))</f>
        <v>#REF!</v>
      </c>
      <c r="AP1713" s="11" t="e">
        <f>IF(#REF!="PULMONAR",1,IF(AND(#REF!="EXTRAPULMONAR",#REF!&lt;&gt;"MENINGEA"),2,IF(AND(#REF!="EXTRAPULMONAR",#REF!="MENINGEA"),3,)))</f>
        <v>#REF!</v>
      </c>
      <c r="AQ17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3" s="4">
        <f t="shared" si="833"/>
        <v>0</v>
      </c>
      <c r="AS1713" s="10">
        <f t="shared" si="834"/>
        <v>0</v>
      </c>
      <c r="AT1713" s="10">
        <f t="shared" si="835"/>
        <v>0</v>
      </c>
      <c r="AU1713" s="10" t="str">
        <f t="shared" si="836"/>
        <v>0</v>
      </c>
      <c r="AV1713" s="11" t="e">
        <f t="shared" si="837"/>
        <v>#N/A</v>
      </c>
      <c r="AW1713" s="4" t="e">
        <f t="shared" si="838"/>
        <v>#N/A</v>
      </c>
      <c r="AX1713" s="10" t="e">
        <f t="shared" si="824"/>
        <v>#N/A</v>
      </c>
      <c r="AY1713" s="10" t="e">
        <f t="shared" si="825"/>
        <v>#N/A</v>
      </c>
      <c r="AZ1713" s="10" t="e">
        <f t="shared" si="809"/>
        <v>#REF!</v>
      </c>
      <c r="BA1713" s="12" t="e">
        <f>IF(BW1713=7,0,AJ1713&amp;IF(#REF!="SI",1,IF(#REF!="NO",2,IF(#REF!="VIH + PREVIO",3,0))))</f>
        <v>#REF!</v>
      </c>
      <c r="BB1713" s="13" t="e">
        <f>IF(AND(#REF!="POSITIVO",#REF!="POSITIVO"),1,IF(#REF!="NEGATIVO",2,IF(#REF!="VIH + PREVIO",3,0)))</f>
        <v>#REF!</v>
      </c>
      <c r="BC1713" s="10" t="e">
        <f>IF(#REF!="SI",1,IF(#REF!="NO",2,0))</f>
        <v>#REF!</v>
      </c>
      <c r="BD1713" s="10" t="e">
        <f>IF(#REF!="SI",1,IF(#REF!="NO",2,0))</f>
        <v>#REF!</v>
      </c>
      <c r="BE1713" s="10" t="e">
        <f>IF(OR(#REF!="VIH + PREVIO",#REF!="VIH + PREVIO",#REF!="VIH + PREVIO"),1,0)</f>
        <v>#REF!</v>
      </c>
      <c r="BF1713" s="13" t="e">
        <f>IF(OR(#REF!="POSITIVO",#REF!="NEGATIVO"),1,IF(#REF!="PACIENTE NO ACEPTA",2,IF(#REF!="VIH + PREVIO",3,0)))</f>
        <v>#REF!</v>
      </c>
      <c r="BG1713" s="10" t="e">
        <f t="shared" si="810"/>
        <v>#REF!</v>
      </c>
      <c r="BH1713" s="10" t="e">
        <f t="shared" si="811"/>
        <v>#REF!</v>
      </c>
      <c r="BI1713" s="10" t="e">
        <f t="shared" si="812"/>
        <v>#REF!</v>
      </c>
      <c r="BJ1713" s="10" t="e">
        <f t="shared" si="813"/>
        <v>#REF!</v>
      </c>
      <c r="BK1713" s="10" t="e">
        <f t="shared" si="814"/>
        <v>#REF!</v>
      </c>
      <c r="BL1713" s="10" t="e">
        <f t="shared" si="815"/>
        <v>#REF!</v>
      </c>
      <c r="BM1713" s="10" t="e">
        <f>IF(OR(BW1713=7,AQ1713=6),0,IF(#REF!="I",1,IF(#REF!="II",2,IF(#REF!="III",3,IF(#REF!="IV",4))))&amp;AP1713&amp;AQ1713&amp;AR1713&amp;AS1713&amp;AT1713&amp;AU1713&amp;AX1713)</f>
        <v>#REF!</v>
      </c>
      <c r="BN1713" s="10" t="e">
        <f t="shared" si="816"/>
        <v>#REF!</v>
      </c>
      <c r="BO1713" s="10" t="e">
        <f t="shared" si="817"/>
        <v>#REF!</v>
      </c>
      <c r="BP1713" s="10" t="e">
        <f t="shared" si="818"/>
        <v>#REF!</v>
      </c>
      <c r="BQ1713" s="10" t="e">
        <f t="shared" si="819"/>
        <v>#REF!</v>
      </c>
      <c r="BR1713" s="10" t="e">
        <f t="shared" si="820"/>
        <v>#REF!</v>
      </c>
      <c r="BS1713" s="10" t="e">
        <f t="shared" si="821"/>
        <v>#REF!</v>
      </c>
      <c r="BT1713" s="10" t="e">
        <f>IF(OR(BW1713=7,AQ1713=6),0,AO1713&amp;IF(#REF!="SI",1,IF(#REF!="NO",2,IF(#REF!="VIH + PREVIO",3,0))))</f>
        <v>#REF!</v>
      </c>
      <c r="BU1713" s="10" t="e">
        <f>IF(OR(BW1713=7,AQ1713=6),0,IF(#REF!="-",1,0))</f>
        <v>#REF!</v>
      </c>
      <c r="BV1713" s="10" t="e">
        <f t="shared" si="822"/>
        <v>#REF!</v>
      </c>
      <c r="BW17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3" s="10" t="e">
        <f t="shared" si="827"/>
        <v>#REF!</v>
      </c>
      <c r="BY1713" s="10" t="e">
        <f t="shared" si="823"/>
        <v>#REF!</v>
      </c>
      <c r="BZ1713" s="10" t="e">
        <f t="shared" si="828"/>
        <v>#REF!</v>
      </c>
      <c r="CA1713" s="10"/>
    </row>
    <row r="1714" spans="1:79" ht="23.25" customHeight="1" x14ac:dyDescent="0.3">
      <c r="A1714" s="7">
        <v>1712</v>
      </c>
      <c r="B1714" s="43"/>
      <c r="C1714" s="44"/>
      <c r="D1714" s="45"/>
      <c r="E1714" s="46"/>
      <c r="F1714" s="46"/>
      <c r="G1714" s="46"/>
      <c r="H1714" s="50"/>
      <c r="I1714" s="51"/>
      <c r="J1714" s="52"/>
      <c r="K1714" s="51"/>
      <c r="L1714" s="53"/>
      <c r="M1714" s="54"/>
      <c r="N1714" s="43"/>
      <c r="O1714" s="55"/>
      <c r="P1714" s="46"/>
      <c r="Q1714" s="46"/>
      <c r="R1714" s="46"/>
      <c r="S1714" s="43"/>
      <c r="T1714" s="56"/>
      <c r="U1714" s="46"/>
      <c r="V1714" s="57"/>
      <c r="W1714" s="58"/>
      <c r="X1714" s="57"/>
      <c r="Y1714" s="46"/>
      <c r="Z1714" s="57"/>
      <c r="AA1714" s="59"/>
      <c r="AB1714" s="60"/>
      <c r="AJ1714" s="11">
        <f t="shared" si="826"/>
        <v>13</v>
      </c>
      <c r="AK1714" s="11">
        <f t="shared" si="829"/>
        <v>0</v>
      </c>
      <c r="AL1714" s="11">
        <f t="shared" si="830"/>
        <v>0</v>
      </c>
      <c r="AM1714" s="11">
        <f t="shared" si="831"/>
        <v>0</v>
      </c>
      <c r="AN1714" s="11">
        <f t="shared" si="832"/>
        <v>0</v>
      </c>
      <c r="AO1714" s="4" t="e">
        <f>IF(#REF!="I",1,IF(#REF!="II",2,IF(#REF!="III",3,IF(#REF!="IV",4))))</f>
        <v>#REF!</v>
      </c>
      <c r="AP1714" s="11" t="e">
        <f>IF(#REF!="PULMONAR",1,IF(AND(#REF!="EXTRAPULMONAR",#REF!&lt;&gt;"MENINGEA"),2,IF(AND(#REF!="EXTRAPULMONAR",#REF!="MENINGEA"),3,)))</f>
        <v>#REF!</v>
      </c>
      <c r="AQ17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4" s="4">
        <f t="shared" si="833"/>
        <v>0</v>
      </c>
      <c r="AS1714" s="10">
        <f t="shared" si="834"/>
        <v>0</v>
      </c>
      <c r="AT1714" s="10">
        <f t="shared" si="835"/>
        <v>0</v>
      </c>
      <c r="AU1714" s="10" t="str">
        <f t="shared" si="836"/>
        <v>0</v>
      </c>
      <c r="AV1714" s="11" t="e">
        <f t="shared" si="837"/>
        <v>#N/A</v>
      </c>
      <c r="AW1714" s="4" t="e">
        <f t="shared" si="838"/>
        <v>#N/A</v>
      </c>
      <c r="AX1714" s="10" t="e">
        <f t="shared" si="824"/>
        <v>#N/A</v>
      </c>
      <c r="AY1714" s="10" t="e">
        <f t="shared" si="825"/>
        <v>#N/A</v>
      </c>
      <c r="AZ1714" s="10" t="e">
        <f t="shared" si="809"/>
        <v>#REF!</v>
      </c>
      <c r="BA1714" s="12" t="e">
        <f>IF(BW1714=7,0,AJ1714&amp;IF(#REF!="SI",1,IF(#REF!="NO",2,IF(#REF!="VIH + PREVIO",3,0))))</f>
        <v>#REF!</v>
      </c>
      <c r="BB1714" s="13" t="e">
        <f>IF(AND(#REF!="POSITIVO",#REF!="POSITIVO"),1,IF(#REF!="NEGATIVO",2,IF(#REF!="VIH + PREVIO",3,0)))</f>
        <v>#REF!</v>
      </c>
      <c r="BC1714" s="10" t="e">
        <f>IF(#REF!="SI",1,IF(#REF!="NO",2,0))</f>
        <v>#REF!</v>
      </c>
      <c r="BD1714" s="10" t="e">
        <f>IF(#REF!="SI",1,IF(#REF!="NO",2,0))</f>
        <v>#REF!</v>
      </c>
      <c r="BE1714" s="10" t="e">
        <f>IF(OR(#REF!="VIH + PREVIO",#REF!="VIH + PREVIO",#REF!="VIH + PREVIO"),1,0)</f>
        <v>#REF!</v>
      </c>
      <c r="BF1714" s="13" t="e">
        <f>IF(OR(#REF!="POSITIVO",#REF!="NEGATIVO"),1,IF(#REF!="PACIENTE NO ACEPTA",2,IF(#REF!="VIH + PREVIO",3,0)))</f>
        <v>#REF!</v>
      </c>
      <c r="BG1714" s="10" t="e">
        <f t="shared" si="810"/>
        <v>#REF!</v>
      </c>
      <c r="BH1714" s="10" t="e">
        <f t="shared" si="811"/>
        <v>#REF!</v>
      </c>
      <c r="BI1714" s="10" t="e">
        <f t="shared" si="812"/>
        <v>#REF!</v>
      </c>
      <c r="BJ1714" s="10" t="e">
        <f t="shared" si="813"/>
        <v>#REF!</v>
      </c>
      <c r="BK1714" s="10" t="e">
        <f t="shared" si="814"/>
        <v>#REF!</v>
      </c>
      <c r="BL1714" s="10" t="e">
        <f t="shared" si="815"/>
        <v>#REF!</v>
      </c>
      <c r="BM1714" s="10" t="e">
        <f>IF(OR(BW1714=7,AQ1714=6),0,IF(#REF!="I",1,IF(#REF!="II",2,IF(#REF!="III",3,IF(#REF!="IV",4))))&amp;AP1714&amp;AQ1714&amp;AR1714&amp;AS1714&amp;AT1714&amp;AU1714&amp;AX1714)</f>
        <v>#REF!</v>
      </c>
      <c r="BN1714" s="10" t="e">
        <f t="shared" si="816"/>
        <v>#REF!</v>
      </c>
      <c r="BO1714" s="10" t="e">
        <f t="shared" si="817"/>
        <v>#REF!</v>
      </c>
      <c r="BP1714" s="10" t="e">
        <f t="shared" si="818"/>
        <v>#REF!</v>
      </c>
      <c r="BQ1714" s="10" t="e">
        <f t="shared" si="819"/>
        <v>#REF!</v>
      </c>
      <c r="BR1714" s="10" t="e">
        <f t="shared" si="820"/>
        <v>#REF!</v>
      </c>
      <c r="BS1714" s="10" t="e">
        <f t="shared" si="821"/>
        <v>#REF!</v>
      </c>
      <c r="BT1714" s="10" t="e">
        <f>IF(OR(BW1714=7,AQ1714=6),0,AO1714&amp;IF(#REF!="SI",1,IF(#REF!="NO",2,IF(#REF!="VIH + PREVIO",3,0))))</f>
        <v>#REF!</v>
      </c>
      <c r="BU1714" s="10" t="e">
        <f>IF(OR(BW1714=7,AQ1714=6),0,IF(#REF!="-",1,0))</f>
        <v>#REF!</v>
      </c>
      <c r="BV1714" s="10" t="e">
        <f t="shared" si="822"/>
        <v>#REF!</v>
      </c>
      <c r="BW17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4" s="10" t="e">
        <f t="shared" si="827"/>
        <v>#REF!</v>
      </c>
      <c r="BY1714" s="10" t="e">
        <f t="shared" si="823"/>
        <v>#REF!</v>
      </c>
      <c r="BZ1714" s="10" t="e">
        <f t="shared" si="828"/>
        <v>#REF!</v>
      </c>
      <c r="CA1714" s="10"/>
    </row>
    <row r="1715" spans="1:79" ht="23.25" customHeight="1" x14ac:dyDescent="0.3">
      <c r="A1715" s="7">
        <v>1713</v>
      </c>
      <c r="B1715" s="43"/>
      <c r="C1715" s="44"/>
      <c r="D1715" s="45"/>
      <c r="E1715" s="46"/>
      <c r="F1715" s="46"/>
      <c r="G1715" s="46"/>
      <c r="H1715" s="50"/>
      <c r="I1715" s="51"/>
      <c r="J1715" s="52"/>
      <c r="K1715" s="51"/>
      <c r="L1715" s="53"/>
      <c r="M1715" s="54"/>
      <c r="N1715" s="43"/>
      <c r="O1715" s="55"/>
      <c r="P1715" s="46"/>
      <c r="Q1715" s="46"/>
      <c r="R1715" s="46"/>
      <c r="S1715" s="43"/>
      <c r="T1715" s="56"/>
      <c r="U1715" s="46"/>
      <c r="V1715" s="57"/>
      <c r="W1715" s="58"/>
      <c r="X1715" s="57"/>
      <c r="Y1715" s="46"/>
      <c r="Z1715" s="57"/>
      <c r="AA1715" s="59"/>
      <c r="AB1715" s="60"/>
      <c r="AJ1715" s="11">
        <f t="shared" si="826"/>
        <v>13</v>
      </c>
      <c r="AK1715" s="11">
        <f t="shared" si="829"/>
        <v>0</v>
      </c>
      <c r="AL1715" s="11">
        <f t="shared" si="830"/>
        <v>0</v>
      </c>
      <c r="AM1715" s="11">
        <f t="shared" si="831"/>
        <v>0</v>
      </c>
      <c r="AN1715" s="11">
        <f t="shared" si="832"/>
        <v>0</v>
      </c>
      <c r="AO1715" s="4" t="e">
        <f>IF(#REF!="I",1,IF(#REF!="II",2,IF(#REF!="III",3,IF(#REF!="IV",4))))</f>
        <v>#REF!</v>
      </c>
      <c r="AP1715" s="11" t="e">
        <f>IF(#REF!="PULMONAR",1,IF(AND(#REF!="EXTRAPULMONAR",#REF!&lt;&gt;"MENINGEA"),2,IF(AND(#REF!="EXTRAPULMONAR",#REF!="MENINGEA"),3,)))</f>
        <v>#REF!</v>
      </c>
      <c r="AQ17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5" s="4">
        <f t="shared" si="833"/>
        <v>0</v>
      </c>
      <c r="AS1715" s="10">
        <f t="shared" si="834"/>
        <v>0</v>
      </c>
      <c r="AT1715" s="10">
        <f t="shared" si="835"/>
        <v>0</v>
      </c>
      <c r="AU1715" s="10" t="str">
        <f t="shared" si="836"/>
        <v>0</v>
      </c>
      <c r="AV1715" s="11" t="e">
        <f t="shared" si="837"/>
        <v>#N/A</v>
      </c>
      <c r="AW1715" s="4" t="e">
        <f t="shared" si="838"/>
        <v>#N/A</v>
      </c>
      <c r="AX1715" s="10" t="e">
        <f t="shared" si="824"/>
        <v>#N/A</v>
      </c>
      <c r="AY1715" s="10" t="e">
        <f t="shared" si="825"/>
        <v>#N/A</v>
      </c>
      <c r="AZ1715" s="10" t="e">
        <f t="shared" si="809"/>
        <v>#REF!</v>
      </c>
      <c r="BA1715" s="12" t="e">
        <f>IF(BW1715=7,0,AJ1715&amp;IF(#REF!="SI",1,IF(#REF!="NO",2,IF(#REF!="VIH + PREVIO",3,0))))</f>
        <v>#REF!</v>
      </c>
      <c r="BB1715" s="13" t="e">
        <f>IF(AND(#REF!="POSITIVO",#REF!="POSITIVO"),1,IF(#REF!="NEGATIVO",2,IF(#REF!="VIH + PREVIO",3,0)))</f>
        <v>#REF!</v>
      </c>
      <c r="BC1715" s="10" t="e">
        <f>IF(#REF!="SI",1,IF(#REF!="NO",2,0))</f>
        <v>#REF!</v>
      </c>
      <c r="BD1715" s="10" t="e">
        <f>IF(#REF!="SI",1,IF(#REF!="NO",2,0))</f>
        <v>#REF!</v>
      </c>
      <c r="BE1715" s="10" t="e">
        <f>IF(OR(#REF!="VIH + PREVIO",#REF!="VIH + PREVIO",#REF!="VIH + PREVIO"),1,0)</f>
        <v>#REF!</v>
      </c>
      <c r="BF1715" s="13" t="e">
        <f>IF(OR(#REF!="POSITIVO",#REF!="NEGATIVO"),1,IF(#REF!="PACIENTE NO ACEPTA",2,IF(#REF!="VIH + PREVIO",3,0)))</f>
        <v>#REF!</v>
      </c>
      <c r="BG1715" s="10" t="e">
        <f t="shared" si="810"/>
        <v>#REF!</v>
      </c>
      <c r="BH1715" s="10" t="e">
        <f t="shared" si="811"/>
        <v>#REF!</v>
      </c>
      <c r="BI1715" s="10" t="e">
        <f t="shared" si="812"/>
        <v>#REF!</v>
      </c>
      <c r="BJ1715" s="10" t="e">
        <f t="shared" si="813"/>
        <v>#REF!</v>
      </c>
      <c r="BK1715" s="10" t="e">
        <f t="shared" si="814"/>
        <v>#REF!</v>
      </c>
      <c r="BL1715" s="10" t="e">
        <f t="shared" si="815"/>
        <v>#REF!</v>
      </c>
      <c r="BM1715" s="10" t="e">
        <f>IF(OR(BW1715=7,AQ1715=6),0,IF(#REF!="I",1,IF(#REF!="II",2,IF(#REF!="III",3,IF(#REF!="IV",4))))&amp;AP1715&amp;AQ1715&amp;AR1715&amp;AS1715&amp;AT1715&amp;AU1715&amp;AX1715)</f>
        <v>#REF!</v>
      </c>
      <c r="BN1715" s="10" t="e">
        <f t="shared" si="816"/>
        <v>#REF!</v>
      </c>
      <c r="BO1715" s="10" t="e">
        <f t="shared" si="817"/>
        <v>#REF!</v>
      </c>
      <c r="BP1715" s="10" t="e">
        <f t="shared" si="818"/>
        <v>#REF!</v>
      </c>
      <c r="BQ1715" s="10" t="e">
        <f t="shared" si="819"/>
        <v>#REF!</v>
      </c>
      <c r="BR1715" s="10" t="e">
        <f t="shared" si="820"/>
        <v>#REF!</v>
      </c>
      <c r="BS1715" s="10" t="e">
        <f t="shared" si="821"/>
        <v>#REF!</v>
      </c>
      <c r="BT1715" s="10" t="e">
        <f>IF(OR(BW1715=7,AQ1715=6),0,AO1715&amp;IF(#REF!="SI",1,IF(#REF!="NO",2,IF(#REF!="VIH + PREVIO",3,0))))</f>
        <v>#REF!</v>
      </c>
      <c r="BU1715" s="10" t="e">
        <f>IF(OR(BW1715=7,AQ1715=6),0,IF(#REF!="-",1,0))</f>
        <v>#REF!</v>
      </c>
      <c r="BV1715" s="10" t="e">
        <f t="shared" si="822"/>
        <v>#REF!</v>
      </c>
      <c r="BW17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5" s="10" t="e">
        <f t="shared" si="827"/>
        <v>#REF!</v>
      </c>
      <c r="BY1715" s="10" t="e">
        <f t="shared" si="823"/>
        <v>#REF!</v>
      </c>
      <c r="BZ1715" s="10" t="e">
        <f t="shared" si="828"/>
        <v>#REF!</v>
      </c>
      <c r="CA1715" s="10"/>
    </row>
    <row r="1716" spans="1:79" ht="23.25" customHeight="1" x14ac:dyDescent="0.3">
      <c r="A1716" s="7">
        <v>1714</v>
      </c>
      <c r="B1716" s="43"/>
      <c r="C1716" s="44"/>
      <c r="D1716" s="45"/>
      <c r="E1716" s="46"/>
      <c r="F1716" s="46"/>
      <c r="G1716" s="46"/>
      <c r="H1716" s="50"/>
      <c r="I1716" s="51"/>
      <c r="J1716" s="52"/>
      <c r="K1716" s="51"/>
      <c r="L1716" s="53"/>
      <c r="M1716" s="54"/>
      <c r="N1716" s="43"/>
      <c r="O1716" s="55"/>
      <c r="P1716" s="46"/>
      <c r="Q1716" s="46"/>
      <c r="R1716" s="46"/>
      <c r="S1716" s="43"/>
      <c r="T1716" s="56"/>
      <c r="U1716" s="46"/>
      <c r="V1716" s="57"/>
      <c r="W1716" s="58"/>
      <c r="X1716" s="57"/>
      <c r="Y1716" s="46"/>
      <c r="Z1716" s="57"/>
      <c r="AA1716" s="59"/>
      <c r="AB1716" s="60"/>
      <c r="AJ1716" s="11">
        <f t="shared" si="826"/>
        <v>13</v>
      </c>
      <c r="AK1716" s="11">
        <f t="shared" si="829"/>
        <v>0</v>
      </c>
      <c r="AL1716" s="11">
        <f t="shared" si="830"/>
        <v>0</v>
      </c>
      <c r="AM1716" s="11">
        <f t="shared" si="831"/>
        <v>0</v>
      </c>
      <c r="AN1716" s="11">
        <f t="shared" si="832"/>
        <v>0</v>
      </c>
      <c r="AO1716" s="4" t="e">
        <f>IF(#REF!="I",1,IF(#REF!="II",2,IF(#REF!="III",3,IF(#REF!="IV",4))))</f>
        <v>#REF!</v>
      </c>
      <c r="AP1716" s="11" t="e">
        <f>IF(#REF!="PULMONAR",1,IF(AND(#REF!="EXTRAPULMONAR",#REF!&lt;&gt;"MENINGEA"),2,IF(AND(#REF!="EXTRAPULMONAR",#REF!="MENINGEA"),3,)))</f>
        <v>#REF!</v>
      </c>
      <c r="AQ17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6" s="4">
        <f t="shared" si="833"/>
        <v>0</v>
      </c>
      <c r="AS1716" s="10">
        <f t="shared" si="834"/>
        <v>0</v>
      </c>
      <c r="AT1716" s="10">
        <f t="shared" si="835"/>
        <v>0</v>
      </c>
      <c r="AU1716" s="10" t="str">
        <f t="shared" si="836"/>
        <v>0</v>
      </c>
      <c r="AV1716" s="11" t="e">
        <f t="shared" si="837"/>
        <v>#N/A</v>
      </c>
      <c r="AW1716" s="4" t="e">
        <f t="shared" si="838"/>
        <v>#N/A</v>
      </c>
      <c r="AX1716" s="10" t="e">
        <f t="shared" si="824"/>
        <v>#N/A</v>
      </c>
      <c r="AY1716" s="10" t="e">
        <f t="shared" si="825"/>
        <v>#N/A</v>
      </c>
      <c r="AZ1716" s="10" t="e">
        <f t="shared" si="809"/>
        <v>#REF!</v>
      </c>
      <c r="BA1716" s="12" t="e">
        <f>IF(BW1716=7,0,AJ1716&amp;IF(#REF!="SI",1,IF(#REF!="NO",2,IF(#REF!="VIH + PREVIO",3,0))))</f>
        <v>#REF!</v>
      </c>
      <c r="BB1716" s="13" t="e">
        <f>IF(AND(#REF!="POSITIVO",#REF!="POSITIVO"),1,IF(#REF!="NEGATIVO",2,IF(#REF!="VIH + PREVIO",3,0)))</f>
        <v>#REF!</v>
      </c>
      <c r="BC1716" s="10" t="e">
        <f>IF(#REF!="SI",1,IF(#REF!="NO",2,0))</f>
        <v>#REF!</v>
      </c>
      <c r="BD1716" s="10" t="e">
        <f>IF(#REF!="SI",1,IF(#REF!="NO",2,0))</f>
        <v>#REF!</v>
      </c>
      <c r="BE1716" s="10" t="e">
        <f>IF(OR(#REF!="VIH + PREVIO",#REF!="VIH + PREVIO",#REF!="VIH + PREVIO"),1,0)</f>
        <v>#REF!</v>
      </c>
      <c r="BF1716" s="13" t="e">
        <f>IF(OR(#REF!="POSITIVO",#REF!="NEGATIVO"),1,IF(#REF!="PACIENTE NO ACEPTA",2,IF(#REF!="VIH + PREVIO",3,0)))</f>
        <v>#REF!</v>
      </c>
      <c r="BG1716" s="10" t="e">
        <f t="shared" si="810"/>
        <v>#REF!</v>
      </c>
      <c r="BH1716" s="10" t="e">
        <f t="shared" si="811"/>
        <v>#REF!</v>
      </c>
      <c r="BI1716" s="10" t="e">
        <f t="shared" si="812"/>
        <v>#REF!</v>
      </c>
      <c r="BJ1716" s="10" t="e">
        <f t="shared" si="813"/>
        <v>#REF!</v>
      </c>
      <c r="BK1716" s="10" t="e">
        <f t="shared" si="814"/>
        <v>#REF!</v>
      </c>
      <c r="BL1716" s="10" t="e">
        <f t="shared" si="815"/>
        <v>#REF!</v>
      </c>
      <c r="BM1716" s="10" t="e">
        <f>IF(OR(BW1716=7,AQ1716=6),0,IF(#REF!="I",1,IF(#REF!="II",2,IF(#REF!="III",3,IF(#REF!="IV",4))))&amp;AP1716&amp;AQ1716&amp;AR1716&amp;AS1716&amp;AT1716&amp;AU1716&amp;AX1716)</f>
        <v>#REF!</v>
      </c>
      <c r="BN1716" s="10" t="e">
        <f t="shared" si="816"/>
        <v>#REF!</v>
      </c>
      <c r="BO1716" s="10" t="e">
        <f t="shared" si="817"/>
        <v>#REF!</v>
      </c>
      <c r="BP1716" s="10" t="e">
        <f t="shared" si="818"/>
        <v>#REF!</v>
      </c>
      <c r="BQ1716" s="10" t="e">
        <f t="shared" si="819"/>
        <v>#REF!</v>
      </c>
      <c r="BR1716" s="10" t="e">
        <f t="shared" si="820"/>
        <v>#REF!</v>
      </c>
      <c r="BS1716" s="10" t="e">
        <f t="shared" si="821"/>
        <v>#REF!</v>
      </c>
      <c r="BT1716" s="10" t="e">
        <f>IF(OR(BW1716=7,AQ1716=6),0,AO1716&amp;IF(#REF!="SI",1,IF(#REF!="NO",2,IF(#REF!="VIH + PREVIO",3,0))))</f>
        <v>#REF!</v>
      </c>
      <c r="BU1716" s="10" t="e">
        <f>IF(OR(BW1716=7,AQ1716=6),0,IF(#REF!="-",1,0))</f>
        <v>#REF!</v>
      </c>
      <c r="BV1716" s="10" t="e">
        <f t="shared" si="822"/>
        <v>#REF!</v>
      </c>
      <c r="BW17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6" s="10" t="e">
        <f t="shared" si="827"/>
        <v>#REF!</v>
      </c>
      <c r="BY1716" s="10" t="e">
        <f t="shared" si="823"/>
        <v>#REF!</v>
      </c>
      <c r="BZ1716" s="10" t="e">
        <f t="shared" si="828"/>
        <v>#REF!</v>
      </c>
      <c r="CA1716" s="10"/>
    </row>
    <row r="1717" spans="1:79" ht="23.25" customHeight="1" x14ac:dyDescent="0.3">
      <c r="A1717" s="7">
        <v>1715</v>
      </c>
      <c r="B1717" s="43"/>
      <c r="C1717" s="44"/>
      <c r="D1717" s="45"/>
      <c r="E1717" s="46"/>
      <c r="F1717" s="46"/>
      <c r="G1717" s="46"/>
      <c r="H1717" s="50"/>
      <c r="I1717" s="51"/>
      <c r="J1717" s="52"/>
      <c r="K1717" s="51"/>
      <c r="L1717" s="53"/>
      <c r="M1717" s="54"/>
      <c r="N1717" s="43"/>
      <c r="O1717" s="55"/>
      <c r="P1717" s="46"/>
      <c r="Q1717" s="46"/>
      <c r="R1717" s="46"/>
      <c r="S1717" s="43"/>
      <c r="T1717" s="56"/>
      <c r="U1717" s="46"/>
      <c r="V1717" s="57"/>
      <c r="W1717" s="58"/>
      <c r="X1717" s="57"/>
      <c r="Y1717" s="46"/>
      <c r="Z1717" s="57"/>
      <c r="AA1717" s="59"/>
      <c r="AB1717" s="60"/>
      <c r="AJ1717" s="11">
        <f t="shared" si="826"/>
        <v>13</v>
      </c>
      <c r="AK1717" s="11">
        <f t="shared" si="829"/>
        <v>0</v>
      </c>
      <c r="AL1717" s="11">
        <f t="shared" si="830"/>
        <v>0</v>
      </c>
      <c r="AM1717" s="11">
        <f t="shared" si="831"/>
        <v>0</v>
      </c>
      <c r="AN1717" s="11">
        <f t="shared" si="832"/>
        <v>0</v>
      </c>
      <c r="AO1717" s="4" t="e">
        <f>IF(#REF!="I",1,IF(#REF!="II",2,IF(#REF!="III",3,IF(#REF!="IV",4))))</f>
        <v>#REF!</v>
      </c>
      <c r="AP1717" s="11" t="e">
        <f>IF(#REF!="PULMONAR",1,IF(AND(#REF!="EXTRAPULMONAR",#REF!&lt;&gt;"MENINGEA"),2,IF(AND(#REF!="EXTRAPULMONAR",#REF!="MENINGEA"),3,)))</f>
        <v>#REF!</v>
      </c>
      <c r="AQ17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7" s="4">
        <f t="shared" si="833"/>
        <v>0</v>
      </c>
      <c r="AS1717" s="10">
        <f t="shared" si="834"/>
        <v>0</v>
      </c>
      <c r="AT1717" s="10">
        <f t="shared" si="835"/>
        <v>0</v>
      </c>
      <c r="AU1717" s="10" t="str">
        <f t="shared" si="836"/>
        <v>0</v>
      </c>
      <c r="AV1717" s="11" t="e">
        <f t="shared" si="837"/>
        <v>#N/A</v>
      </c>
      <c r="AW1717" s="4" t="e">
        <f t="shared" si="838"/>
        <v>#N/A</v>
      </c>
      <c r="AX1717" s="10" t="e">
        <f t="shared" si="824"/>
        <v>#N/A</v>
      </c>
      <c r="AY1717" s="10" t="e">
        <f t="shared" si="825"/>
        <v>#N/A</v>
      </c>
      <c r="AZ1717" s="10" t="e">
        <f t="shared" si="809"/>
        <v>#REF!</v>
      </c>
      <c r="BA1717" s="12" t="e">
        <f>IF(BW1717=7,0,AJ1717&amp;IF(#REF!="SI",1,IF(#REF!="NO",2,IF(#REF!="VIH + PREVIO",3,0))))</f>
        <v>#REF!</v>
      </c>
      <c r="BB1717" s="13" t="e">
        <f>IF(AND(#REF!="POSITIVO",#REF!="POSITIVO"),1,IF(#REF!="NEGATIVO",2,IF(#REF!="VIH + PREVIO",3,0)))</f>
        <v>#REF!</v>
      </c>
      <c r="BC1717" s="10" t="e">
        <f>IF(#REF!="SI",1,IF(#REF!="NO",2,0))</f>
        <v>#REF!</v>
      </c>
      <c r="BD1717" s="10" t="e">
        <f>IF(#REF!="SI",1,IF(#REF!="NO",2,0))</f>
        <v>#REF!</v>
      </c>
      <c r="BE1717" s="10" t="e">
        <f>IF(OR(#REF!="VIH + PREVIO",#REF!="VIH + PREVIO",#REF!="VIH + PREVIO"),1,0)</f>
        <v>#REF!</v>
      </c>
      <c r="BF1717" s="13" t="e">
        <f>IF(OR(#REF!="POSITIVO",#REF!="NEGATIVO"),1,IF(#REF!="PACIENTE NO ACEPTA",2,IF(#REF!="VIH + PREVIO",3,0)))</f>
        <v>#REF!</v>
      </c>
      <c r="BG1717" s="10" t="e">
        <f t="shared" si="810"/>
        <v>#REF!</v>
      </c>
      <c r="BH1717" s="10" t="e">
        <f t="shared" si="811"/>
        <v>#REF!</v>
      </c>
      <c r="BI1717" s="10" t="e">
        <f t="shared" si="812"/>
        <v>#REF!</v>
      </c>
      <c r="BJ1717" s="10" t="e">
        <f t="shared" si="813"/>
        <v>#REF!</v>
      </c>
      <c r="BK1717" s="10" t="e">
        <f t="shared" si="814"/>
        <v>#REF!</v>
      </c>
      <c r="BL1717" s="10" t="e">
        <f t="shared" si="815"/>
        <v>#REF!</v>
      </c>
      <c r="BM1717" s="10" t="e">
        <f>IF(OR(BW1717=7,AQ1717=6),0,IF(#REF!="I",1,IF(#REF!="II",2,IF(#REF!="III",3,IF(#REF!="IV",4))))&amp;AP1717&amp;AQ1717&amp;AR1717&amp;AS1717&amp;AT1717&amp;AU1717&amp;AX1717)</f>
        <v>#REF!</v>
      </c>
      <c r="BN1717" s="10" t="e">
        <f t="shared" si="816"/>
        <v>#REF!</v>
      </c>
      <c r="BO1717" s="10" t="e">
        <f t="shared" si="817"/>
        <v>#REF!</v>
      </c>
      <c r="BP1717" s="10" t="e">
        <f t="shared" si="818"/>
        <v>#REF!</v>
      </c>
      <c r="BQ1717" s="10" t="e">
        <f t="shared" si="819"/>
        <v>#REF!</v>
      </c>
      <c r="BR1717" s="10" t="e">
        <f t="shared" si="820"/>
        <v>#REF!</v>
      </c>
      <c r="BS1717" s="10" t="e">
        <f t="shared" si="821"/>
        <v>#REF!</v>
      </c>
      <c r="BT1717" s="10" t="e">
        <f>IF(OR(BW1717=7,AQ1717=6),0,AO1717&amp;IF(#REF!="SI",1,IF(#REF!="NO",2,IF(#REF!="VIH + PREVIO",3,0))))</f>
        <v>#REF!</v>
      </c>
      <c r="BU1717" s="10" t="e">
        <f>IF(OR(BW1717=7,AQ1717=6),0,IF(#REF!="-",1,0))</f>
        <v>#REF!</v>
      </c>
      <c r="BV1717" s="10" t="e">
        <f t="shared" si="822"/>
        <v>#REF!</v>
      </c>
      <c r="BW17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7" s="10" t="e">
        <f t="shared" si="827"/>
        <v>#REF!</v>
      </c>
      <c r="BY1717" s="10" t="e">
        <f t="shared" si="823"/>
        <v>#REF!</v>
      </c>
      <c r="BZ1717" s="10" t="e">
        <f t="shared" si="828"/>
        <v>#REF!</v>
      </c>
      <c r="CA1717" s="10"/>
    </row>
    <row r="1718" spans="1:79" ht="23.25" customHeight="1" x14ac:dyDescent="0.3">
      <c r="A1718" s="7">
        <v>1716</v>
      </c>
      <c r="B1718" s="43"/>
      <c r="C1718" s="44"/>
      <c r="D1718" s="45"/>
      <c r="E1718" s="46"/>
      <c r="F1718" s="46"/>
      <c r="G1718" s="46"/>
      <c r="H1718" s="50"/>
      <c r="I1718" s="51"/>
      <c r="J1718" s="52"/>
      <c r="K1718" s="51"/>
      <c r="L1718" s="53"/>
      <c r="M1718" s="54"/>
      <c r="N1718" s="43"/>
      <c r="O1718" s="55"/>
      <c r="P1718" s="46"/>
      <c r="Q1718" s="46"/>
      <c r="R1718" s="46"/>
      <c r="S1718" s="43"/>
      <c r="T1718" s="56"/>
      <c r="U1718" s="46"/>
      <c r="V1718" s="57"/>
      <c r="W1718" s="58"/>
      <c r="X1718" s="57"/>
      <c r="Y1718" s="46"/>
      <c r="Z1718" s="57"/>
      <c r="AA1718" s="59"/>
      <c r="AB1718" s="60"/>
      <c r="AJ1718" s="11">
        <f t="shared" si="826"/>
        <v>13</v>
      </c>
      <c r="AK1718" s="11">
        <f t="shared" si="829"/>
        <v>0</v>
      </c>
      <c r="AL1718" s="11">
        <f t="shared" si="830"/>
        <v>0</v>
      </c>
      <c r="AM1718" s="11">
        <f t="shared" si="831"/>
        <v>0</v>
      </c>
      <c r="AN1718" s="11">
        <f t="shared" si="832"/>
        <v>0</v>
      </c>
      <c r="AO1718" s="4" t="e">
        <f>IF(#REF!="I",1,IF(#REF!="II",2,IF(#REF!="III",3,IF(#REF!="IV",4))))</f>
        <v>#REF!</v>
      </c>
      <c r="AP1718" s="11" t="e">
        <f>IF(#REF!="PULMONAR",1,IF(AND(#REF!="EXTRAPULMONAR",#REF!&lt;&gt;"MENINGEA"),2,IF(AND(#REF!="EXTRAPULMONAR",#REF!="MENINGEA"),3,)))</f>
        <v>#REF!</v>
      </c>
      <c r="AQ17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8" s="4">
        <f t="shared" si="833"/>
        <v>0</v>
      </c>
      <c r="AS1718" s="10">
        <f t="shared" si="834"/>
        <v>0</v>
      </c>
      <c r="AT1718" s="10">
        <f t="shared" si="835"/>
        <v>0</v>
      </c>
      <c r="AU1718" s="10" t="str">
        <f t="shared" si="836"/>
        <v>0</v>
      </c>
      <c r="AV1718" s="11" t="e">
        <f t="shared" si="837"/>
        <v>#N/A</v>
      </c>
      <c r="AW1718" s="4" t="e">
        <f t="shared" si="838"/>
        <v>#N/A</v>
      </c>
      <c r="AX1718" s="10" t="e">
        <f t="shared" si="824"/>
        <v>#N/A</v>
      </c>
      <c r="AY1718" s="10" t="e">
        <f t="shared" si="825"/>
        <v>#N/A</v>
      </c>
      <c r="AZ1718" s="10" t="e">
        <f t="shared" si="809"/>
        <v>#REF!</v>
      </c>
      <c r="BA1718" s="12" t="e">
        <f>IF(BW1718=7,0,AJ1718&amp;IF(#REF!="SI",1,IF(#REF!="NO",2,IF(#REF!="VIH + PREVIO",3,0))))</f>
        <v>#REF!</v>
      </c>
      <c r="BB1718" s="13" t="e">
        <f>IF(AND(#REF!="POSITIVO",#REF!="POSITIVO"),1,IF(#REF!="NEGATIVO",2,IF(#REF!="VIH + PREVIO",3,0)))</f>
        <v>#REF!</v>
      </c>
      <c r="BC1718" s="10" t="e">
        <f>IF(#REF!="SI",1,IF(#REF!="NO",2,0))</f>
        <v>#REF!</v>
      </c>
      <c r="BD1718" s="10" t="e">
        <f>IF(#REF!="SI",1,IF(#REF!="NO",2,0))</f>
        <v>#REF!</v>
      </c>
      <c r="BE1718" s="10" t="e">
        <f>IF(OR(#REF!="VIH + PREVIO",#REF!="VIH + PREVIO",#REF!="VIH + PREVIO"),1,0)</f>
        <v>#REF!</v>
      </c>
      <c r="BF1718" s="13" t="e">
        <f>IF(OR(#REF!="POSITIVO",#REF!="NEGATIVO"),1,IF(#REF!="PACIENTE NO ACEPTA",2,IF(#REF!="VIH + PREVIO",3,0)))</f>
        <v>#REF!</v>
      </c>
      <c r="BG1718" s="10" t="e">
        <f t="shared" si="810"/>
        <v>#REF!</v>
      </c>
      <c r="BH1718" s="10" t="e">
        <f t="shared" si="811"/>
        <v>#REF!</v>
      </c>
      <c r="BI1718" s="10" t="e">
        <f t="shared" si="812"/>
        <v>#REF!</v>
      </c>
      <c r="BJ1718" s="10" t="e">
        <f t="shared" si="813"/>
        <v>#REF!</v>
      </c>
      <c r="BK1718" s="10" t="e">
        <f t="shared" si="814"/>
        <v>#REF!</v>
      </c>
      <c r="BL1718" s="10" t="e">
        <f t="shared" si="815"/>
        <v>#REF!</v>
      </c>
      <c r="BM1718" s="10" t="e">
        <f>IF(OR(BW1718=7,AQ1718=6),0,IF(#REF!="I",1,IF(#REF!="II",2,IF(#REF!="III",3,IF(#REF!="IV",4))))&amp;AP1718&amp;AQ1718&amp;AR1718&amp;AS1718&amp;AT1718&amp;AU1718&amp;AX1718)</f>
        <v>#REF!</v>
      </c>
      <c r="BN1718" s="10" t="e">
        <f t="shared" si="816"/>
        <v>#REF!</v>
      </c>
      <c r="BO1718" s="10" t="e">
        <f t="shared" si="817"/>
        <v>#REF!</v>
      </c>
      <c r="BP1718" s="10" t="e">
        <f t="shared" si="818"/>
        <v>#REF!</v>
      </c>
      <c r="BQ1718" s="10" t="e">
        <f t="shared" si="819"/>
        <v>#REF!</v>
      </c>
      <c r="BR1718" s="10" t="e">
        <f t="shared" si="820"/>
        <v>#REF!</v>
      </c>
      <c r="BS1718" s="10" t="e">
        <f t="shared" si="821"/>
        <v>#REF!</v>
      </c>
      <c r="BT1718" s="10" t="e">
        <f>IF(OR(BW1718=7,AQ1718=6),0,AO1718&amp;IF(#REF!="SI",1,IF(#REF!="NO",2,IF(#REF!="VIH + PREVIO",3,0))))</f>
        <v>#REF!</v>
      </c>
      <c r="BU1718" s="10" t="e">
        <f>IF(OR(BW1718=7,AQ1718=6),0,IF(#REF!="-",1,0))</f>
        <v>#REF!</v>
      </c>
      <c r="BV1718" s="10" t="e">
        <f t="shared" si="822"/>
        <v>#REF!</v>
      </c>
      <c r="BW17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8" s="10" t="e">
        <f t="shared" si="827"/>
        <v>#REF!</v>
      </c>
      <c r="BY1718" s="10" t="e">
        <f t="shared" si="823"/>
        <v>#REF!</v>
      </c>
      <c r="BZ1718" s="10" t="e">
        <f t="shared" si="828"/>
        <v>#REF!</v>
      </c>
      <c r="CA1718" s="10"/>
    </row>
    <row r="1719" spans="1:79" ht="23.25" customHeight="1" x14ac:dyDescent="0.3">
      <c r="A1719" s="7">
        <v>1717</v>
      </c>
      <c r="B1719" s="43"/>
      <c r="C1719" s="44"/>
      <c r="D1719" s="45"/>
      <c r="E1719" s="46"/>
      <c r="F1719" s="46"/>
      <c r="G1719" s="46"/>
      <c r="H1719" s="50"/>
      <c r="I1719" s="51"/>
      <c r="J1719" s="52"/>
      <c r="K1719" s="51"/>
      <c r="L1719" s="53"/>
      <c r="M1719" s="54"/>
      <c r="N1719" s="43"/>
      <c r="O1719" s="55"/>
      <c r="P1719" s="46"/>
      <c r="Q1719" s="46"/>
      <c r="R1719" s="46"/>
      <c r="S1719" s="43"/>
      <c r="T1719" s="56"/>
      <c r="U1719" s="46"/>
      <c r="V1719" s="57"/>
      <c r="W1719" s="58"/>
      <c r="X1719" s="57"/>
      <c r="Y1719" s="46"/>
      <c r="Z1719" s="57"/>
      <c r="AA1719" s="59"/>
      <c r="AB1719" s="60"/>
      <c r="AJ1719" s="11">
        <f t="shared" si="826"/>
        <v>13</v>
      </c>
      <c r="AK1719" s="11">
        <f t="shared" si="829"/>
        <v>0</v>
      </c>
      <c r="AL1719" s="11">
        <f t="shared" si="830"/>
        <v>0</v>
      </c>
      <c r="AM1719" s="11">
        <f t="shared" si="831"/>
        <v>0</v>
      </c>
      <c r="AN1719" s="11">
        <f t="shared" si="832"/>
        <v>0</v>
      </c>
      <c r="AO1719" s="4" t="e">
        <f>IF(#REF!="I",1,IF(#REF!="II",2,IF(#REF!="III",3,IF(#REF!="IV",4))))</f>
        <v>#REF!</v>
      </c>
      <c r="AP1719" s="11" t="e">
        <f>IF(#REF!="PULMONAR",1,IF(AND(#REF!="EXTRAPULMONAR",#REF!&lt;&gt;"MENINGEA"),2,IF(AND(#REF!="EXTRAPULMONAR",#REF!="MENINGEA"),3,)))</f>
        <v>#REF!</v>
      </c>
      <c r="AQ17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19" s="4">
        <f t="shared" si="833"/>
        <v>0</v>
      </c>
      <c r="AS1719" s="10">
        <f t="shared" si="834"/>
        <v>0</v>
      </c>
      <c r="AT1719" s="10">
        <f t="shared" si="835"/>
        <v>0</v>
      </c>
      <c r="AU1719" s="10" t="str">
        <f t="shared" si="836"/>
        <v>0</v>
      </c>
      <c r="AV1719" s="11" t="e">
        <f t="shared" si="837"/>
        <v>#N/A</v>
      </c>
      <c r="AW1719" s="4" t="e">
        <f t="shared" si="838"/>
        <v>#N/A</v>
      </c>
      <c r="AX1719" s="10" t="e">
        <f t="shared" si="824"/>
        <v>#N/A</v>
      </c>
      <c r="AY1719" s="10" t="e">
        <f t="shared" si="825"/>
        <v>#N/A</v>
      </c>
      <c r="AZ1719" s="10" t="e">
        <f t="shared" si="809"/>
        <v>#REF!</v>
      </c>
      <c r="BA1719" s="12" t="e">
        <f>IF(BW1719=7,0,AJ1719&amp;IF(#REF!="SI",1,IF(#REF!="NO",2,IF(#REF!="VIH + PREVIO",3,0))))</f>
        <v>#REF!</v>
      </c>
      <c r="BB1719" s="13" t="e">
        <f>IF(AND(#REF!="POSITIVO",#REF!="POSITIVO"),1,IF(#REF!="NEGATIVO",2,IF(#REF!="VIH + PREVIO",3,0)))</f>
        <v>#REF!</v>
      </c>
      <c r="BC1719" s="10" t="e">
        <f>IF(#REF!="SI",1,IF(#REF!="NO",2,0))</f>
        <v>#REF!</v>
      </c>
      <c r="BD1719" s="10" t="e">
        <f>IF(#REF!="SI",1,IF(#REF!="NO",2,0))</f>
        <v>#REF!</v>
      </c>
      <c r="BE1719" s="10" t="e">
        <f>IF(OR(#REF!="VIH + PREVIO",#REF!="VIH + PREVIO",#REF!="VIH + PREVIO"),1,0)</f>
        <v>#REF!</v>
      </c>
      <c r="BF1719" s="13" t="e">
        <f>IF(OR(#REF!="POSITIVO",#REF!="NEGATIVO"),1,IF(#REF!="PACIENTE NO ACEPTA",2,IF(#REF!="VIH + PREVIO",3,0)))</f>
        <v>#REF!</v>
      </c>
      <c r="BG1719" s="10" t="e">
        <f t="shared" si="810"/>
        <v>#REF!</v>
      </c>
      <c r="BH1719" s="10" t="e">
        <f t="shared" si="811"/>
        <v>#REF!</v>
      </c>
      <c r="BI1719" s="10" t="e">
        <f t="shared" si="812"/>
        <v>#REF!</v>
      </c>
      <c r="BJ1719" s="10" t="e">
        <f t="shared" si="813"/>
        <v>#REF!</v>
      </c>
      <c r="BK1719" s="10" t="e">
        <f t="shared" si="814"/>
        <v>#REF!</v>
      </c>
      <c r="BL1719" s="10" t="e">
        <f t="shared" si="815"/>
        <v>#REF!</v>
      </c>
      <c r="BM1719" s="10" t="e">
        <f>IF(OR(BW1719=7,AQ1719=6),0,IF(#REF!="I",1,IF(#REF!="II",2,IF(#REF!="III",3,IF(#REF!="IV",4))))&amp;AP1719&amp;AQ1719&amp;AR1719&amp;AS1719&amp;AT1719&amp;AU1719&amp;AX1719)</f>
        <v>#REF!</v>
      </c>
      <c r="BN1719" s="10" t="e">
        <f t="shared" si="816"/>
        <v>#REF!</v>
      </c>
      <c r="BO1719" s="10" t="e">
        <f t="shared" si="817"/>
        <v>#REF!</v>
      </c>
      <c r="BP1719" s="10" t="e">
        <f t="shared" si="818"/>
        <v>#REF!</v>
      </c>
      <c r="BQ1719" s="10" t="e">
        <f t="shared" si="819"/>
        <v>#REF!</v>
      </c>
      <c r="BR1719" s="10" t="e">
        <f t="shared" si="820"/>
        <v>#REF!</v>
      </c>
      <c r="BS1719" s="10" t="e">
        <f t="shared" si="821"/>
        <v>#REF!</v>
      </c>
      <c r="BT1719" s="10" t="e">
        <f>IF(OR(BW1719=7,AQ1719=6),0,AO1719&amp;IF(#REF!="SI",1,IF(#REF!="NO",2,IF(#REF!="VIH + PREVIO",3,0))))</f>
        <v>#REF!</v>
      </c>
      <c r="BU1719" s="10" t="e">
        <f>IF(OR(BW1719=7,AQ1719=6),0,IF(#REF!="-",1,0))</f>
        <v>#REF!</v>
      </c>
      <c r="BV1719" s="10" t="e">
        <f t="shared" si="822"/>
        <v>#REF!</v>
      </c>
      <c r="BW17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19" s="10" t="e">
        <f t="shared" si="827"/>
        <v>#REF!</v>
      </c>
      <c r="BY1719" s="10" t="e">
        <f t="shared" si="823"/>
        <v>#REF!</v>
      </c>
      <c r="BZ1719" s="10" t="e">
        <f t="shared" si="828"/>
        <v>#REF!</v>
      </c>
      <c r="CA1719" s="10"/>
    </row>
    <row r="1720" spans="1:79" ht="23.25" customHeight="1" x14ac:dyDescent="0.3">
      <c r="A1720" s="7">
        <v>1718</v>
      </c>
      <c r="B1720" s="43"/>
      <c r="C1720" s="44"/>
      <c r="D1720" s="45"/>
      <c r="E1720" s="46"/>
      <c r="F1720" s="46"/>
      <c r="G1720" s="46"/>
      <c r="H1720" s="50"/>
      <c r="I1720" s="51"/>
      <c r="J1720" s="52"/>
      <c r="K1720" s="51"/>
      <c r="L1720" s="53"/>
      <c r="M1720" s="54"/>
      <c r="N1720" s="43"/>
      <c r="O1720" s="55"/>
      <c r="P1720" s="46"/>
      <c r="Q1720" s="46"/>
      <c r="R1720" s="46"/>
      <c r="S1720" s="43"/>
      <c r="T1720" s="56"/>
      <c r="U1720" s="46"/>
      <c r="V1720" s="57"/>
      <c r="W1720" s="58"/>
      <c r="X1720" s="57"/>
      <c r="Y1720" s="46"/>
      <c r="Z1720" s="57"/>
      <c r="AA1720" s="59"/>
      <c r="AB1720" s="60"/>
      <c r="AJ1720" s="11">
        <f t="shared" si="826"/>
        <v>13</v>
      </c>
      <c r="AK1720" s="11">
        <f t="shared" si="829"/>
        <v>0</v>
      </c>
      <c r="AL1720" s="11">
        <f t="shared" si="830"/>
        <v>0</v>
      </c>
      <c r="AM1720" s="11">
        <f t="shared" si="831"/>
        <v>0</v>
      </c>
      <c r="AN1720" s="11">
        <f t="shared" si="832"/>
        <v>0</v>
      </c>
      <c r="AO1720" s="4" t="e">
        <f>IF(#REF!="I",1,IF(#REF!="II",2,IF(#REF!="III",3,IF(#REF!="IV",4))))</f>
        <v>#REF!</v>
      </c>
      <c r="AP1720" s="11" t="e">
        <f>IF(#REF!="PULMONAR",1,IF(AND(#REF!="EXTRAPULMONAR",#REF!&lt;&gt;"MENINGEA"),2,IF(AND(#REF!="EXTRAPULMONAR",#REF!="MENINGEA"),3,)))</f>
        <v>#REF!</v>
      </c>
      <c r="AQ17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0" s="4">
        <f t="shared" si="833"/>
        <v>0</v>
      </c>
      <c r="AS1720" s="10">
        <f t="shared" si="834"/>
        <v>0</v>
      </c>
      <c r="AT1720" s="10">
        <f t="shared" si="835"/>
        <v>0</v>
      </c>
      <c r="AU1720" s="10" t="str">
        <f t="shared" si="836"/>
        <v>0</v>
      </c>
      <c r="AV1720" s="11" t="e">
        <f t="shared" si="837"/>
        <v>#N/A</v>
      </c>
      <c r="AW1720" s="4" t="e">
        <f t="shared" si="838"/>
        <v>#N/A</v>
      </c>
      <c r="AX1720" s="10" t="e">
        <f t="shared" si="824"/>
        <v>#N/A</v>
      </c>
      <c r="AY1720" s="10" t="e">
        <f t="shared" si="825"/>
        <v>#N/A</v>
      </c>
      <c r="AZ1720" s="10" t="e">
        <f t="shared" si="809"/>
        <v>#REF!</v>
      </c>
      <c r="BA1720" s="12" t="e">
        <f>IF(BW1720=7,0,AJ1720&amp;IF(#REF!="SI",1,IF(#REF!="NO",2,IF(#REF!="VIH + PREVIO",3,0))))</f>
        <v>#REF!</v>
      </c>
      <c r="BB1720" s="13" t="e">
        <f>IF(AND(#REF!="POSITIVO",#REF!="POSITIVO"),1,IF(#REF!="NEGATIVO",2,IF(#REF!="VIH + PREVIO",3,0)))</f>
        <v>#REF!</v>
      </c>
      <c r="BC1720" s="10" t="e">
        <f>IF(#REF!="SI",1,IF(#REF!="NO",2,0))</f>
        <v>#REF!</v>
      </c>
      <c r="BD1720" s="10" t="e">
        <f>IF(#REF!="SI",1,IF(#REF!="NO",2,0))</f>
        <v>#REF!</v>
      </c>
      <c r="BE1720" s="10" t="e">
        <f>IF(OR(#REF!="VIH + PREVIO",#REF!="VIH + PREVIO",#REF!="VIH + PREVIO"),1,0)</f>
        <v>#REF!</v>
      </c>
      <c r="BF1720" s="13" t="e">
        <f>IF(OR(#REF!="POSITIVO",#REF!="NEGATIVO"),1,IF(#REF!="PACIENTE NO ACEPTA",2,IF(#REF!="VIH + PREVIO",3,0)))</f>
        <v>#REF!</v>
      </c>
      <c r="BG1720" s="10" t="e">
        <f t="shared" si="810"/>
        <v>#REF!</v>
      </c>
      <c r="BH1720" s="10" t="e">
        <f t="shared" si="811"/>
        <v>#REF!</v>
      </c>
      <c r="BI1720" s="10" t="e">
        <f t="shared" si="812"/>
        <v>#REF!</v>
      </c>
      <c r="BJ1720" s="10" t="e">
        <f t="shared" si="813"/>
        <v>#REF!</v>
      </c>
      <c r="BK1720" s="10" t="e">
        <f t="shared" si="814"/>
        <v>#REF!</v>
      </c>
      <c r="BL1720" s="10" t="e">
        <f t="shared" si="815"/>
        <v>#REF!</v>
      </c>
      <c r="BM1720" s="10" t="e">
        <f>IF(OR(BW1720=7,AQ1720=6),0,IF(#REF!="I",1,IF(#REF!="II",2,IF(#REF!="III",3,IF(#REF!="IV",4))))&amp;AP1720&amp;AQ1720&amp;AR1720&amp;AS1720&amp;AT1720&amp;AU1720&amp;AX1720)</f>
        <v>#REF!</v>
      </c>
      <c r="BN1720" s="10" t="e">
        <f t="shared" si="816"/>
        <v>#REF!</v>
      </c>
      <c r="BO1720" s="10" t="e">
        <f t="shared" si="817"/>
        <v>#REF!</v>
      </c>
      <c r="BP1720" s="10" t="e">
        <f t="shared" si="818"/>
        <v>#REF!</v>
      </c>
      <c r="BQ1720" s="10" t="e">
        <f t="shared" si="819"/>
        <v>#REF!</v>
      </c>
      <c r="BR1720" s="10" t="e">
        <f t="shared" si="820"/>
        <v>#REF!</v>
      </c>
      <c r="BS1720" s="10" t="e">
        <f t="shared" si="821"/>
        <v>#REF!</v>
      </c>
      <c r="BT1720" s="10" t="e">
        <f>IF(OR(BW1720=7,AQ1720=6),0,AO1720&amp;IF(#REF!="SI",1,IF(#REF!="NO",2,IF(#REF!="VIH + PREVIO",3,0))))</f>
        <v>#REF!</v>
      </c>
      <c r="BU1720" s="10" t="e">
        <f>IF(OR(BW1720=7,AQ1720=6),0,IF(#REF!="-",1,0))</f>
        <v>#REF!</v>
      </c>
      <c r="BV1720" s="10" t="e">
        <f t="shared" si="822"/>
        <v>#REF!</v>
      </c>
      <c r="BW17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0" s="10" t="e">
        <f t="shared" si="827"/>
        <v>#REF!</v>
      </c>
      <c r="BY1720" s="10" t="e">
        <f t="shared" si="823"/>
        <v>#REF!</v>
      </c>
      <c r="BZ1720" s="10" t="e">
        <f t="shared" si="828"/>
        <v>#REF!</v>
      </c>
      <c r="CA1720" s="10"/>
    </row>
    <row r="1721" spans="1:79" ht="23.25" customHeight="1" x14ac:dyDescent="0.3">
      <c r="A1721" s="7">
        <v>1719</v>
      </c>
      <c r="B1721" s="43"/>
      <c r="C1721" s="44"/>
      <c r="D1721" s="45"/>
      <c r="E1721" s="46"/>
      <c r="F1721" s="46"/>
      <c r="G1721" s="46"/>
      <c r="H1721" s="50"/>
      <c r="I1721" s="51"/>
      <c r="J1721" s="52"/>
      <c r="K1721" s="51"/>
      <c r="L1721" s="53"/>
      <c r="M1721" s="54"/>
      <c r="N1721" s="43"/>
      <c r="O1721" s="55"/>
      <c r="P1721" s="46"/>
      <c r="Q1721" s="46"/>
      <c r="R1721" s="46"/>
      <c r="S1721" s="43"/>
      <c r="T1721" s="56"/>
      <c r="U1721" s="46"/>
      <c r="V1721" s="57"/>
      <c r="W1721" s="58"/>
      <c r="X1721" s="57"/>
      <c r="Y1721" s="46"/>
      <c r="Z1721" s="57"/>
      <c r="AA1721" s="59"/>
      <c r="AB1721" s="60"/>
      <c r="AJ1721" s="11">
        <f t="shared" si="826"/>
        <v>13</v>
      </c>
      <c r="AK1721" s="11">
        <f t="shared" si="829"/>
        <v>0</v>
      </c>
      <c r="AL1721" s="11">
        <f t="shared" si="830"/>
        <v>0</v>
      </c>
      <c r="AM1721" s="11">
        <f t="shared" si="831"/>
        <v>0</v>
      </c>
      <c r="AN1721" s="11">
        <f t="shared" si="832"/>
        <v>0</v>
      </c>
      <c r="AO1721" s="4" t="e">
        <f>IF(#REF!="I",1,IF(#REF!="II",2,IF(#REF!="III",3,IF(#REF!="IV",4))))</f>
        <v>#REF!</v>
      </c>
      <c r="AP1721" s="11" t="e">
        <f>IF(#REF!="PULMONAR",1,IF(AND(#REF!="EXTRAPULMONAR",#REF!&lt;&gt;"MENINGEA"),2,IF(AND(#REF!="EXTRAPULMONAR",#REF!="MENINGEA"),3,)))</f>
        <v>#REF!</v>
      </c>
      <c r="AQ17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1" s="4">
        <f t="shared" si="833"/>
        <v>0</v>
      </c>
      <c r="AS1721" s="10">
        <f t="shared" si="834"/>
        <v>0</v>
      </c>
      <c r="AT1721" s="10">
        <f t="shared" si="835"/>
        <v>0</v>
      </c>
      <c r="AU1721" s="10" t="str">
        <f t="shared" si="836"/>
        <v>0</v>
      </c>
      <c r="AV1721" s="11" t="e">
        <f t="shared" si="837"/>
        <v>#N/A</v>
      </c>
      <c r="AW1721" s="4" t="e">
        <f t="shared" si="838"/>
        <v>#N/A</v>
      </c>
      <c r="AX1721" s="10" t="e">
        <f t="shared" si="824"/>
        <v>#N/A</v>
      </c>
      <c r="AY1721" s="10" t="e">
        <f t="shared" si="825"/>
        <v>#N/A</v>
      </c>
      <c r="AZ1721" s="10" t="e">
        <f t="shared" si="809"/>
        <v>#REF!</v>
      </c>
      <c r="BA1721" s="12" t="e">
        <f>IF(BW1721=7,0,AJ1721&amp;IF(#REF!="SI",1,IF(#REF!="NO",2,IF(#REF!="VIH + PREVIO",3,0))))</f>
        <v>#REF!</v>
      </c>
      <c r="BB1721" s="13" t="e">
        <f>IF(AND(#REF!="POSITIVO",#REF!="POSITIVO"),1,IF(#REF!="NEGATIVO",2,IF(#REF!="VIH + PREVIO",3,0)))</f>
        <v>#REF!</v>
      </c>
      <c r="BC1721" s="10" t="e">
        <f>IF(#REF!="SI",1,IF(#REF!="NO",2,0))</f>
        <v>#REF!</v>
      </c>
      <c r="BD1721" s="10" t="e">
        <f>IF(#REF!="SI",1,IF(#REF!="NO",2,0))</f>
        <v>#REF!</v>
      </c>
      <c r="BE1721" s="10" t="e">
        <f>IF(OR(#REF!="VIH + PREVIO",#REF!="VIH + PREVIO",#REF!="VIH + PREVIO"),1,0)</f>
        <v>#REF!</v>
      </c>
      <c r="BF1721" s="13" t="e">
        <f>IF(OR(#REF!="POSITIVO",#REF!="NEGATIVO"),1,IF(#REF!="PACIENTE NO ACEPTA",2,IF(#REF!="VIH + PREVIO",3,0)))</f>
        <v>#REF!</v>
      </c>
      <c r="BG1721" s="10" t="e">
        <f t="shared" si="810"/>
        <v>#REF!</v>
      </c>
      <c r="BH1721" s="10" t="e">
        <f t="shared" si="811"/>
        <v>#REF!</v>
      </c>
      <c r="BI1721" s="10" t="e">
        <f t="shared" si="812"/>
        <v>#REF!</v>
      </c>
      <c r="BJ1721" s="10" t="e">
        <f t="shared" si="813"/>
        <v>#REF!</v>
      </c>
      <c r="BK1721" s="10" t="e">
        <f t="shared" si="814"/>
        <v>#REF!</v>
      </c>
      <c r="BL1721" s="10" t="e">
        <f t="shared" si="815"/>
        <v>#REF!</v>
      </c>
      <c r="BM1721" s="10" t="e">
        <f>IF(OR(BW1721=7,AQ1721=6),0,IF(#REF!="I",1,IF(#REF!="II",2,IF(#REF!="III",3,IF(#REF!="IV",4))))&amp;AP1721&amp;AQ1721&amp;AR1721&amp;AS1721&amp;AT1721&amp;AU1721&amp;AX1721)</f>
        <v>#REF!</v>
      </c>
      <c r="BN1721" s="10" t="e">
        <f t="shared" si="816"/>
        <v>#REF!</v>
      </c>
      <c r="BO1721" s="10" t="e">
        <f t="shared" si="817"/>
        <v>#REF!</v>
      </c>
      <c r="BP1721" s="10" t="e">
        <f t="shared" si="818"/>
        <v>#REF!</v>
      </c>
      <c r="BQ1721" s="10" t="e">
        <f t="shared" si="819"/>
        <v>#REF!</v>
      </c>
      <c r="BR1721" s="10" t="e">
        <f t="shared" si="820"/>
        <v>#REF!</v>
      </c>
      <c r="BS1721" s="10" t="e">
        <f t="shared" si="821"/>
        <v>#REF!</v>
      </c>
      <c r="BT1721" s="10" t="e">
        <f>IF(OR(BW1721=7,AQ1721=6),0,AO1721&amp;IF(#REF!="SI",1,IF(#REF!="NO",2,IF(#REF!="VIH + PREVIO",3,0))))</f>
        <v>#REF!</v>
      </c>
      <c r="BU1721" s="10" t="e">
        <f>IF(OR(BW1721=7,AQ1721=6),0,IF(#REF!="-",1,0))</f>
        <v>#REF!</v>
      </c>
      <c r="BV1721" s="10" t="e">
        <f t="shared" si="822"/>
        <v>#REF!</v>
      </c>
      <c r="BW17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1" s="10" t="e">
        <f t="shared" si="827"/>
        <v>#REF!</v>
      </c>
      <c r="BY1721" s="10" t="e">
        <f t="shared" si="823"/>
        <v>#REF!</v>
      </c>
      <c r="BZ1721" s="10" t="e">
        <f t="shared" si="828"/>
        <v>#REF!</v>
      </c>
      <c r="CA1721" s="10"/>
    </row>
    <row r="1722" spans="1:79" ht="23.25" customHeight="1" x14ac:dyDescent="0.3">
      <c r="A1722" s="7">
        <v>1720</v>
      </c>
      <c r="B1722" s="43"/>
      <c r="C1722" s="44"/>
      <c r="D1722" s="45"/>
      <c r="E1722" s="46"/>
      <c r="F1722" s="46"/>
      <c r="G1722" s="46"/>
      <c r="H1722" s="50"/>
      <c r="I1722" s="51"/>
      <c r="J1722" s="52"/>
      <c r="K1722" s="51"/>
      <c r="L1722" s="53"/>
      <c r="M1722" s="54"/>
      <c r="N1722" s="43"/>
      <c r="O1722" s="55"/>
      <c r="P1722" s="46"/>
      <c r="Q1722" s="46"/>
      <c r="R1722" s="46"/>
      <c r="S1722" s="43"/>
      <c r="T1722" s="56"/>
      <c r="U1722" s="46"/>
      <c r="V1722" s="57"/>
      <c r="W1722" s="58"/>
      <c r="X1722" s="57"/>
      <c r="Y1722" s="46"/>
      <c r="Z1722" s="57"/>
      <c r="AA1722" s="59"/>
      <c r="AB1722" s="60"/>
      <c r="AJ1722" s="11">
        <f t="shared" si="826"/>
        <v>13</v>
      </c>
      <c r="AK1722" s="11">
        <f t="shared" si="829"/>
        <v>0</v>
      </c>
      <c r="AL1722" s="11">
        <f t="shared" si="830"/>
        <v>0</v>
      </c>
      <c r="AM1722" s="11">
        <f t="shared" si="831"/>
        <v>0</v>
      </c>
      <c r="AN1722" s="11">
        <f t="shared" si="832"/>
        <v>0</v>
      </c>
      <c r="AO1722" s="4" t="e">
        <f>IF(#REF!="I",1,IF(#REF!="II",2,IF(#REF!="III",3,IF(#REF!="IV",4))))</f>
        <v>#REF!</v>
      </c>
      <c r="AP1722" s="11" t="e">
        <f>IF(#REF!="PULMONAR",1,IF(AND(#REF!="EXTRAPULMONAR",#REF!&lt;&gt;"MENINGEA"),2,IF(AND(#REF!="EXTRAPULMONAR",#REF!="MENINGEA"),3,)))</f>
        <v>#REF!</v>
      </c>
      <c r="AQ17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2" s="4">
        <f t="shared" si="833"/>
        <v>0</v>
      </c>
      <c r="AS1722" s="10">
        <f t="shared" si="834"/>
        <v>0</v>
      </c>
      <c r="AT1722" s="10">
        <f t="shared" si="835"/>
        <v>0</v>
      </c>
      <c r="AU1722" s="10" t="str">
        <f t="shared" si="836"/>
        <v>0</v>
      </c>
      <c r="AV1722" s="11" t="e">
        <f t="shared" si="837"/>
        <v>#N/A</v>
      </c>
      <c r="AW1722" s="4" t="e">
        <f t="shared" si="838"/>
        <v>#N/A</v>
      </c>
      <c r="AX1722" s="10" t="e">
        <f t="shared" si="824"/>
        <v>#N/A</v>
      </c>
      <c r="AY1722" s="10" t="e">
        <f t="shared" si="825"/>
        <v>#N/A</v>
      </c>
      <c r="AZ1722" s="10" t="e">
        <f t="shared" si="809"/>
        <v>#REF!</v>
      </c>
      <c r="BA1722" s="12" t="e">
        <f>IF(BW1722=7,0,AJ1722&amp;IF(#REF!="SI",1,IF(#REF!="NO",2,IF(#REF!="VIH + PREVIO",3,0))))</f>
        <v>#REF!</v>
      </c>
      <c r="BB1722" s="13" t="e">
        <f>IF(AND(#REF!="POSITIVO",#REF!="POSITIVO"),1,IF(#REF!="NEGATIVO",2,IF(#REF!="VIH + PREVIO",3,0)))</f>
        <v>#REF!</v>
      </c>
      <c r="BC1722" s="10" t="e">
        <f>IF(#REF!="SI",1,IF(#REF!="NO",2,0))</f>
        <v>#REF!</v>
      </c>
      <c r="BD1722" s="10" t="e">
        <f>IF(#REF!="SI",1,IF(#REF!="NO",2,0))</f>
        <v>#REF!</v>
      </c>
      <c r="BE1722" s="10" t="e">
        <f>IF(OR(#REF!="VIH + PREVIO",#REF!="VIH + PREVIO",#REF!="VIH + PREVIO"),1,0)</f>
        <v>#REF!</v>
      </c>
      <c r="BF1722" s="13" t="e">
        <f>IF(OR(#REF!="POSITIVO",#REF!="NEGATIVO"),1,IF(#REF!="PACIENTE NO ACEPTA",2,IF(#REF!="VIH + PREVIO",3,0)))</f>
        <v>#REF!</v>
      </c>
      <c r="BG1722" s="10" t="e">
        <f t="shared" si="810"/>
        <v>#REF!</v>
      </c>
      <c r="BH1722" s="10" t="e">
        <f t="shared" si="811"/>
        <v>#REF!</v>
      </c>
      <c r="BI1722" s="10" t="e">
        <f t="shared" si="812"/>
        <v>#REF!</v>
      </c>
      <c r="BJ1722" s="10" t="e">
        <f t="shared" si="813"/>
        <v>#REF!</v>
      </c>
      <c r="BK1722" s="10" t="e">
        <f t="shared" si="814"/>
        <v>#REF!</v>
      </c>
      <c r="BL1722" s="10" t="e">
        <f t="shared" si="815"/>
        <v>#REF!</v>
      </c>
      <c r="BM1722" s="10" t="e">
        <f>IF(OR(BW1722=7,AQ1722=6),0,IF(#REF!="I",1,IF(#REF!="II",2,IF(#REF!="III",3,IF(#REF!="IV",4))))&amp;AP1722&amp;AQ1722&amp;AR1722&amp;AS1722&amp;AT1722&amp;AU1722&amp;AX1722)</f>
        <v>#REF!</v>
      </c>
      <c r="BN1722" s="10" t="e">
        <f t="shared" si="816"/>
        <v>#REF!</v>
      </c>
      <c r="BO1722" s="10" t="e">
        <f t="shared" si="817"/>
        <v>#REF!</v>
      </c>
      <c r="BP1722" s="10" t="e">
        <f t="shared" si="818"/>
        <v>#REF!</v>
      </c>
      <c r="BQ1722" s="10" t="e">
        <f t="shared" si="819"/>
        <v>#REF!</v>
      </c>
      <c r="BR1722" s="10" t="e">
        <f t="shared" si="820"/>
        <v>#REF!</v>
      </c>
      <c r="BS1722" s="10" t="e">
        <f t="shared" si="821"/>
        <v>#REF!</v>
      </c>
      <c r="BT1722" s="10" t="e">
        <f>IF(OR(BW1722=7,AQ1722=6),0,AO1722&amp;IF(#REF!="SI",1,IF(#REF!="NO",2,IF(#REF!="VIH + PREVIO",3,0))))</f>
        <v>#REF!</v>
      </c>
      <c r="BU1722" s="10" t="e">
        <f>IF(OR(BW1722=7,AQ1722=6),0,IF(#REF!="-",1,0))</f>
        <v>#REF!</v>
      </c>
      <c r="BV1722" s="10" t="e">
        <f t="shared" si="822"/>
        <v>#REF!</v>
      </c>
      <c r="BW17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2" s="10" t="e">
        <f t="shared" si="827"/>
        <v>#REF!</v>
      </c>
      <c r="BY1722" s="10" t="e">
        <f t="shared" si="823"/>
        <v>#REF!</v>
      </c>
      <c r="BZ1722" s="10" t="e">
        <f t="shared" si="828"/>
        <v>#REF!</v>
      </c>
      <c r="CA1722" s="10"/>
    </row>
    <row r="1723" spans="1:79" ht="23.25" customHeight="1" x14ac:dyDescent="0.3">
      <c r="A1723" s="7">
        <v>1721</v>
      </c>
      <c r="B1723" s="43"/>
      <c r="C1723" s="44"/>
      <c r="D1723" s="45"/>
      <c r="E1723" s="46"/>
      <c r="F1723" s="46"/>
      <c r="G1723" s="46"/>
      <c r="H1723" s="50"/>
      <c r="I1723" s="51"/>
      <c r="J1723" s="52"/>
      <c r="K1723" s="51"/>
      <c r="L1723" s="53"/>
      <c r="M1723" s="54"/>
      <c r="N1723" s="43"/>
      <c r="O1723" s="55"/>
      <c r="P1723" s="46"/>
      <c r="Q1723" s="46"/>
      <c r="R1723" s="46"/>
      <c r="S1723" s="43"/>
      <c r="T1723" s="56"/>
      <c r="U1723" s="46"/>
      <c r="V1723" s="57"/>
      <c r="W1723" s="58"/>
      <c r="X1723" s="57"/>
      <c r="Y1723" s="46"/>
      <c r="Z1723" s="57"/>
      <c r="AA1723" s="59"/>
      <c r="AB1723" s="60"/>
      <c r="AJ1723" s="11">
        <f t="shared" si="826"/>
        <v>13</v>
      </c>
      <c r="AK1723" s="11">
        <f t="shared" si="829"/>
        <v>0</v>
      </c>
      <c r="AL1723" s="11">
        <f t="shared" si="830"/>
        <v>0</v>
      </c>
      <c r="AM1723" s="11">
        <f t="shared" si="831"/>
        <v>0</v>
      </c>
      <c r="AN1723" s="11">
        <f t="shared" si="832"/>
        <v>0</v>
      </c>
      <c r="AO1723" s="4" t="e">
        <f>IF(#REF!="I",1,IF(#REF!="II",2,IF(#REF!="III",3,IF(#REF!="IV",4))))</f>
        <v>#REF!</v>
      </c>
      <c r="AP1723" s="11" t="e">
        <f>IF(#REF!="PULMONAR",1,IF(AND(#REF!="EXTRAPULMONAR",#REF!&lt;&gt;"MENINGEA"),2,IF(AND(#REF!="EXTRAPULMONAR",#REF!="MENINGEA"),3,)))</f>
        <v>#REF!</v>
      </c>
      <c r="AQ17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3" s="4">
        <f t="shared" si="833"/>
        <v>0</v>
      </c>
      <c r="AS1723" s="10">
        <f t="shared" si="834"/>
        <v>0</v>
      </c>
      <c r="AT1723" s="10">
        <f t="shared" si="835"/>
        <v>0</v>
      </c>
      <c r="AU1723" s="10" t="str">
        <f t="shared" si="836"/>
        <v>0</v>
      </c>
      <c r="AV1723" s="11" t="e">
        <f t="shared" si="837"/>
        <v>#N/A</v>
      </c>
      <c r="AW1723" s="4" t="e">
        <f t="shared" si="838"/>
        <v>#N/A</v>
      </c>
      <c r="AX1723" s="10" t="e">
        <f t="shared" si="824"/>
        <v>#N/A</v>
      </c>
      <c r="AY1723" s="10" t="e">
        <f t="shared" si="825"/>
        <v>#N/A</v>
      </c>
      <c r="AZ1723" s="10" t="e">
        <f t="shared" si="809"/>
        <v>#REF!</v>
      </c>
      <c r="BA1723" s="12" t="e">
        <f>IF(BW1723=7,0,AJ1723&amp;IF(#REF!="SI",1,IF(#REF!="NO",2,IF(#REF!="VIH + PREVIO",3,0))))</f>
        <v>#REF!</v>
      </c>
      <c r="BB1723" s="13" t="e">
        <f>IF(AND(#REF!="POSITIVO",#REF!="POSITIVO"),1,IF(#REF!="NEGATIVO",2,IF(#REF!="VIH + PREVIO",3,0)))</f>
        <v>#REF!</v>
      </c>
      <c r="BC1723" s="10" t="e">
        <f>IF(#REF!="SI",1,IF(#REF!="NO",2,0))</f>
        <v>#REF!</v>
      </c>
      <c r="BD1723" s="10" t="e">
        <f>IF(#REF!="SI",1,IF(#REF!="NO",2,0))</f>
        <v>#REF!</v>
      </c>
      <c r="BE1723" s="10" t="e">
        <f>IF(OR(#REF!="VIH + PREVIO",#REF!="VIH + PREVIO",#REF!="VIH + PREVIO"),1,0)</f>
        <v>#REF!</v>
      </c>
      <c r="BF1723" s="13" t="e">
        <f>IF(OR(#REF!="POSITIVO",#REF!="NEGATIVO"),1,IF(#REF!="PACIENTE NO ACEPTA",2,IF(#REF!="VIH + PREVIO",3,0)))</f>
        <v>#REF!</v>
      </c>
      <c r="BG1723" s="10" t="e">
        <f t="shared" si="810"/>
        <v>#REF!</v>
      </c>
      <c r="BH1723" s="10" t="e">
        <f t="shared" si="811"/>
        <v>#REF!</v>
      </c>
      <c r="BI1723" s="10" t="e">
        <f t="shared" si="812"/>
        <v>#REF!</v>
      </c>
      <c r="BJ1723" s="10" t="e">
        <f t="shared" si="813"/>
        <v>#REF!</v>
      </c>
      <c r="BK1723" s="10" t="e">
        <f t="shared" si="814"/>
        <v>#REF!</v>
      </c>
      <c r="BL1723" s="10" t="e">
        <f t="shared" si="815"/>
        <v>#REF!</v>
      </c>
      <c r="BM1723" s="10" t="e">
        <f>IF(OR(BW1723=7,AQ1723=6),0,IF(#REF!="I",1,IF(#REF!="II",2,IF(#REF!="III",3,IF(#REF!="IV",4))))&amp;AP1723&amp;AQ1723&amp;AR1723&amp;AS1723&amp;AT1723&amp;AU1723&amp;AX1723)</f>
        <v>#REF!</v>
      </c>
      <c r="BN1723" s="10" t="e">
        <f t="shared" si="816"/>
        <v>#REF!</v>
      </c>
      <c r="BO1723" s="10" t="e">
        <f t="shared" si="817"/>
        <v>#REF!</v>
      </c>
      <c r="BP1723" s="10" t="e">
        <f t="shared" si="818"/>
        <v>#REF!</v>
      </c>
      <c r="BQ1723" s="10" t="e">
        <f t="shared" si="819"/>
        <v>#REF!</v>
      </c>
      <c r="BR1723" s="10" t="e">
        <f t="shared" si="820"/>
        <v>#REF!</v>
      </c>
      <c r="BS1723" s="10" t="e">
        <f t="shared" si="821"/>
        <v>#REF!</v>
      </c>
      <c r="BT1723" s="10" t="e">
        <f>IF(OR(BW1723=7,AQ1723=6),0,AO1723&amp;IF(#REF!="SI",1,IF(#REF!="NO",2,IF(#REF!="VIH + PREVIO",3,0))))</f>
        <v>#REF!</v>
      </c>
      <c r="BU1723" s="10" t="e">
        <f>IF(OR(BW1723=7,AQ1723=6),0,IF(#REF!="-",1,0))</f>
        <v>#REF!</v>
      </c>
      <c r="BV1723" s="10" t="e">
        <f t="shared" si="822"/>
        <v>#REF!</v>
      </c>
      <c r="BW17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3" s="10" t="e">
        <f t="shared" si="827"/>
        <v>#REF!</v>
      </c>
      <c r="BY1723" s="10" t="e">
        <f t="shared" si="823"/>
        <v>#REF!</v>
      </c>
      <c r="BZ1723" s="10" t="e">
        <f t="shared" si="828"/>
        <v>#REF!</v>
      </c>
      <c r="CA1723" s="10"/>
    </row>
    <row r="1724" spans="1:79" ht="23.25" customHeight="1" x14ac:dyDescent="0.3">
      <c r="A1724" s="7">
        <v>1722</v>
      </c>
      <c r="B1724" s="43"/>
      <c r="C1724" s="44"/>
      <c r="D1724" s="45"/>
      <c r="E1724" s="46"/>
      <c r="F1724" s="46"/>
      <c r="G1724" s="46"/>
      <c r="H1724" s="50"/>
      <c r="I1724" s="51"/>
      <c r="J1724" s="52"/>
      <c r="K1724" s="51"/>
      <c r="L1724" s="53"/>
      <c r="M1724" s="54"/>
      <c r="N1724" s="43"/>
      <c r="O1724" s="55"/>
      <c r="P1724" s="46"/>
      <c r="Q1724" s="46"/>
      <c r="R1724" s="46"/>
      <c r="S1724" s="43"/>
      <c r="T1724" s="56"/>
      <c r="U1724" s="46"/>
      <c r="V1724" s="57"/>
      <c r="W1724" s="58"/>
      <c r="X1724" s="57"/>
      <c r="Y1724" s="46"/>
      <c r="Z1724" s="57"/>
      <c r="AA1724" s="59"/>
      <c r="AB1724" s="60"/>
      <c r="AJ1724" s="11">
        <f t="shared" si="826"/>
        <v>13</v>
      </c>
      <c r="AK1724" s="11">
        <f t="shared" si="829"/>
        <v>0</v>
      </c>
      <c r="AL1724" s="11">
        <f t="shared" si="830"/>
        <v>0</v>
      </c>
      <c r="AM1724" s="11">
        <f t="shared" si="831"/>
        <v>0</v>
      </c>
      <c r="AN1724" s="11">
        <f t="shared" si="832"/>
        <v>0</v>
      </c>
      <c r="AO1724" s="4" t="e">
        <f>IF(#REF!="I",1,IF(#REF!="II",2,IF(#REF!="III",3,IF(#REF!="IV",4))))</f>
        <v>#REF!</v>
      </c>
      <c r="AP1724" s="11" t="e">
        <f>IF(#REF!="PULMONAR",1,IF(AND(#REF!="EXTRAPULMONAR",#REF!&lt;&gt;"MENINGEA"),2,IF(AND(#REF!="EXTRAPULMONAR",#REF!="MENINGEA"),3,)))</f>
        <v>#REF!</v>
      </c>
      <c r="AQ17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4" s="4">
        <f t="shared" si="833"/>
        <v>0</v>
      </c>
      <c r="AS1724" s="10">
        <f t="shared" si="834"/>
        <v>0</v>
      </c>
      <c r="AT1724" s="10">
        <f t="shared" si="835"/>
        <v>0</v>
      </c>
      <c r="AU1724" s="10" t="str">
        <f t="shared" si="836"/>
        <v>0</v>
      </c>
      <c r="AV1724" s="11" t="e">
        <f t="shared" si="837"/>
        <v>#N/A</v>
      </c>
      <c r="AW1724" s="4" t="e">
        <f t="shared" si="838"/>
        <v>#N/A</v>
      </c>
      <c r="AX1724" s="10" t="e">
        <f t="shared" si="824"/>
        <v>#N/A</v>
      </c>
      <c r="AY1724" s="10" t="e">
        <f t="shared" si="825"/>
        <v>#N/A</v>
      </c>
      <c r="AZ1724" s="10" t="e">
        <f t="shared" si="809"/>
        <v>#REF!</v>
      </c>
      <c r="BA1724" s="12" t="e">
        <f>IF(BW1724=7,0,AJ1724&amp;IF(#REF!="SI",1,IF(#REF!="NO",2,IF(#REF!="VIH + PREVIO",3,0))))</f>
        <v>#REF!</v>
      </c>
      <c r="BB1724" s="13" t="e">
        <f>IF(AND(#REF!="POSITIVO",#REF!="POSITIVO"),1,IF(#REF!="NEGATIVO",2,IF(#REF!="VIH + PREVIO",3,0)))</f>
        <v>#REF!</v>
      </c>
      <c r="BC1724" s="10" t="e">
        <f>IF(#REF!="SI",1,IF(#REF!="NO",2,0))</f>
        <v>#REF!</v>
      </c>
      <c r="BD1724" s="10" t="e">
        <f>IF(#REF!="SI",1,IF(#REF!="NO",2,0))</f>
        <v>#REF!</v>
      </c>
      <c r="BE1724" s="10" t="e">
        <f>IF(OR(#REF!="VIH + PREVIO",#REF!="VIH + PREVIO",#REF!="VIH + PREVIO"),1,0)</f>
        <v>#REF!</v>
      </c>
      <c r="BF1724" s="13" t="e">
        <f>IF(OR(#REF!="POSITIVO",#REF!="NEGATIVO"),1,IF(#REF!="PACIENTE NO ACEPTA",2,IF(#REF!="VIH + PREVIO",3,0)))</f>
        <v>#REF!</v>
      </c>
      <c r="BG1724" s="10" t="e">
        <f t="shared" si="810"/>
        <v>#REF!</v>
      </c>
      <c r="BH1724" s="10" t="e">
        <f t="shared" si="811"/>
        <v>#REF!</v>
      </c>
      <c r="BI1724" s="10" t="e">
        <f t="shared" si="812"/>
        <v>#REF!</v>
      </c>
      <c r="BJ1724" s="10" t="e">
        <f t="shared" si="813"/>
        <v>#REF!</v>
      </c>
      <c r="BK1724" s="10" t="e">
        <f t="shared" si="814"/>
        <v>#REF!</v>
      </c>
      <c r="BL1724" s="10" t="e">
        <f t="shared" si="815"/>
        <v>#REF!</v>
      </c>
      <c r="BM1724" s="10" t="e">
        <f>IF(OR(BW1724=7,AQ1724=6),0,IF(#REF!="I",1,IF(#REF!="II",2,IF(#REF!="III",3,IF(#REF!="IV",4))))&amp;AP1724&amp;AQ1724&amp;AR1724&amp;AS1724&amp;AT1724&amp;AU1724&amp;AX1724)</f>
        <v>#REF!</v>
      </c>
      <c r="BN1724" s="10" t="e">
        <f t="shared" si="816"/>
        <v>#REF!</v>
      </c>
      <c r="BO1724" s="10" t="e">
        <f t="shared" si="817"/>
        <v>#REF!</v>
      </c>
      <c r="BP1724" s="10" t="e">
        <f t="shared" si="818"/>
        <v>#REF!</v>
      </c>
      <c r="BQ1724" s="10" t="e">
        <f t="shared" si="819"/>
        <v>#REF!</v>
      </c>
      <c r="BR1724" s="10" t="e">
        <f t="shared" si="820"/>
        <v>#REF!</v>
      </c>
      <c r="BS1724" s="10" t="e">
        <f t="shared" si="821"/>
        <v>#REF!</v>
      </c>
      <c r="BT1724" s="10" t="e">
        <f>IF(OR(BW1724=7,AQ1724=6),0,AO1724&amp;IF(#REF!="SI",1,IF(#REF!="NO",2,IF(#REF!="VIH + PREVIO",3,0))))</f>
        <v>#REF!</v>
      </c>
      <c r="BU1724" s="10" t="e">
        <f>IF(OR(BW1724=7,AQ1724=6),0,IF(#REF!="-",1,0))</f>
        <v>#REF!</v>
      </c>
      <c r="BV1724" s="10" t="e">
        <f t="shared" si="822"/>
        <v>#REF!</v>
      </c>
      <c r="BW17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4" s="10" t="e">
        <f t="shared" si="827"/>
        <v>#REF!</v>
      </c>
      <c r="BY1724" s="10" t="e">
        <f t="shared" si="823"/>
        <v>#REF!</v>
      </c>
      <c r="BZ1724" s="10" t="e">
        <f t="shared" si="828"/>
        <v>#REF!</v>
      </c>
      <c r="CA1724" s="10"/>
    </row>
    <row r="1725" spans="1:79" ht="23.25" customHeight="1" x14ac:dyDescent="0.3">
      <c r="A1725" s="7">
        <v>1723</v>
      </c>
      <c r="B1725" s="43"/>
      <c r="C1725" s="44"/>
      <c r="D1725" s="45"/>
      <c r="E1725" s="46"/>
      <c r="F1725" s="46"/>
      <c r="G1725" s="46"/>
      <c r="H1725" s="50"/>
      <c r="I1725" s="51"/>
      <c r="J1725" s="52"/>
      <c r="K1725" s="51"/>
      <c r="L1725" s="53"/>
      <c r="M1725" s="54"/>
      <c r="N1725" s="43"/>
      <c r="O1725" s="55"/>
      <c r="P1725" s="46"/>
      <c r="Q1725" s="46"/>
      <c r="R1725" s="46"/>
      <c r="S1725" s="43"/>
      <c r="T1725" s="56"/>
      <c r="U1725" s="46"/>
      <c r="V1725" s="57"/>
      <c r="W1725" s="58"/>
      <c r="X1725" s="57"/>
      <c r="Y1725" s="46"/>
      <c r="Z1725" s="57"/>
      <c r="AA1725" s="59"/>
      <c r="AB1725" s="60"/>
      <c r="AJ1725" s="11">
        <f t="shared" si="826"/>
        <v>13</v>
      </c>
      <c r="AK1725" s="11">
        <f t="shared" si="829"/>
        <v>0</v>
      </c>
      <c r="AL1725" s="11">
        <f t="shared" si="830"/>
        <v>0</v>
      </c>
      <c r="AM1725" s="11">
        <f t="shared" si="831"/>
        <v>0</v>
      </c>
      <c r="AN1725" s="11">
        <f t="shared" si="832"/>
        <v>0</v>
      </c>
      <c r="AO1725" s="4" t="e">
        <f>IF(#REF!="I",1,IF(#REF!="II",2,IF(#REF!="III",3,IF(#REF!="IV",4))))</f>
        <v>#REF!</v>
      </c>
      <c r="AP1725" s="11" t="e">
        <f>IF(#REF!="PULMONAR",1,IF(AND(#REF!="EXTRAPULMONAR",#REF!&lt;&gt;"MENINGEA"),2,IF(AND(#REF!="EXTRAPULMONAR",#REF!="MENINGEA"),3,)))</f>
        <v>#REF!</v>
      </c>
      <c r="AQ17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5" s="4">
        <f t="shared" si="833"/>
        <v>0</v>
      </c>
      <c r="AS1725" s="10">
        <f t="shared" si="834"/>
        <v>0</v>
      </c>
      <c r="AT1725" s="10">
        <f t="shared" si="835"/>
        <v>0</v>
      </c>
      <c r="AU1725" s="10" t="str">
        <f t="shared" si="836"/>
        <v>0</v>
      </c>
      <c r="AV1725" s="11" t="e">
        <f t="shared" si="837"/>
        <v>#N/A</v>
      </c>
      <c r="AW1725" s="4" t="e">
        <f t="shared" si="838"/>
        <v>#N/A</v>
      </c>
      <c r="AX1725" s="10" t="e">
        <f t="shared" si="824"/>
        <v>#N/A</v>
      </c>
      <c r="AY1725" s="10" t="e">
        <f t="shared" si="825"/>
        <v>#N/A</v>
      </c>
      <c r="AZ1725" s="10" t="e">
        <f t="shared" si="809"/>
        <v>#REF!</v>
      </c>
      <c r="BA1725" s="12" t="e">
        <f>IF(BW1725=7,0,AJ1725&amp;IF(#REF!="SI",1,IF(#REF!="NO",2,IF(#REF!="VIH + PREVIO",3,0))))</f>
        <v>#REF!</v>
      </c>
      <c r="BB1725" s="13" t="e">
        <f>IF(AND(#REF!="POSITIVO",#REF!="POSITIVO"),1,IF(#REF!="NEGATIVO",2,IF(#REF!="VIH + PREVIO",3,0)))</f>
        <v>#REF!</v>
      </c>
      <c r="BC1725" s="10" t="e">
        <f>IF(#REF!="SI",1,IF(#REF!="NO",2,0))</f>
        <v>#REF!</v>
      </c>
      <c r="BD1725" s="10" t="e">
        <f>IF(#REF!="SI",1,IF(#REF!="NO",2,0))</f>
        <v>#REF!</v>
      </c>
      <c r="BE1725" s="10" t="e">
        <f>IF(OR(#REF!="VIH + PREVIO",#REF!="VIH + PREVIO",#REF!="VIH + PREVIO"),1,0)</f>
        <v>#REF!</v>
      </c>
      <c r="BF1725" s="13" t="e">
        <f>IF(OR(#REF!="POSITIVO",#REF!="NEGATIVO"),1,IF(#REF!="PACIENTE NO ACEPTA",2,IF(#REF!="VIH + PREVIO",3,0)))</f>
        <v>#REF!</v>
      </c>
      <c r="BG1725" s="10" t="e">
        <f t="shared" si="810"/>
        <v>#REF!</v>
      </c>
      <c r="BH1725" s="10" t="e">
        <f t="shared" si="811"/>
        <v>#REF!</v>
      </c>
      <c r="BI1725" s="10" t="e">
        <f t="shared" si="812"/>
        <v>#REF!</v>
      </c>
      <c r="BJ1725" s="10" t="e">
        <f t="shared" si="813"/>
        <v>#REF!</v>
      </c>
      <c r="BK1725" s="10" t="e">
        <f t="shared" si="814"/>
        <v>#REF!</v>
      </c>
      <c r="BL1725" s="10" t="e">
        <f t="shared" si="815"/>
        <v>#REF!</v>
      </c>
      <c r="BM1725" s="10" t="e">
        <f>IF(OR(BW1725=7,AQ1725=6),0,IF(#REF!="I",1,IF(#REF!="II",2,IF(#REF!="III",3,IF(#REF!="IV",4))))&amp;AP1725&amp;AQ1725&amp;AR1725&amp;AS1725&amp;AT1725&amp;AU1725&amp;AX1725)</f>
        <v>#REF!</v>
      </c>
      <c r="BN1725" s="10" t="e">
        <f t="shared" si="816"/>
        <v>#REF!</v>
      </c>
      <c r="BO1725" s="10" t="e">
        <f t="shared" si="817"/>
        <v>#REF!</v>
      </c>
      <c r="BP1725" s="10" t="e">
        <f t="shared" si="818"/>
        <v>#REF!</v>
      </c>
      <c r="BQ1725" s="10" t="e">
        <f t="shared" si="819"/>
        <v>#REF!</v>
      </c>
      <c r="BR1725" s="10" t="e">
        <f t="shared" si="820"/>
        <v>#REF!</v>
      </c>
      <c r="BS1725" s="10" t="e">
        <f t="shared" si="821"/>
        <v>#REF!</v>
      </c>
      <c r="BT1725" s="10" t="e">
        <f>IF(OR(BW1725=7,AQ1725=6),0,AO1725&amp;IF(#REF!="SI",1,IF(#REF!="NO",2,IF(#REF!="VIH + PREVIO",3,0))))</f>
        <v>#REF!</v>
      </c>
      <c r="BU1725" s="10" t="e">
        <f>IF(OR(BW1725=7,AQ1725=6),0,IF(#REF!="-",1,0))</f>
        <v>#REF!</v>
      </c>
      <c r="BV1725" s="10" t="e">
        <f t="shared" si="822"/>
        <v>#REF!</v>
      </c>
      <c r="BW17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5" s="10" t="e">
        <f t="shared" si="827"/>
        <v>#REF!</v>
      </c>
      <c r="BY1725" s="10" t="e">
        <f t="shared" si="823"/>
        <v>#REF!</v>
      </c>
      <c r="BZ1725" s="10" t="e">
        <f t="shared" si="828"/>
        <v>#REF!</v>
      </c>
      <c r="CA1725" s="10"/>
    </row>
    <row r="1726" spans="1:79" ht="23.25" customHeight="1" x14ac:dyDescent="0.3">
      <c r="A1726" s="7">
        <v>1724</v>
      </c>
      <c r="B1726" s="43"/>
      <c r="C1726" s="44"/>
      <c r="D1726" s="45"/>
      <c r="E1726" s="46"/>
      <c r="F1726" s="46"/>
      <c r="G1726" s="46"/>
      <c r="H1726" s="50"/>
      <c r="I1726" s="51"/>
      <c r="J1726" s="52"/>
      <c r="K1726" s="51"/>
      <c r="L1726" s="53"/>
      <c r="M1726" s="54"/>
      <c r="N1726" s="43"/>
      <c r="O1726" s="55"/>
      <c r="P1726" s="46"/>
      <c r="Q1726" s="46"/>
      <c r="R1726" s="46"/>
      <c r="S1726" s="43"/>
      <c r="T1726" s="56"/>
      <c r="U1726" s="46"/>
      <c r="V1726" s="57"/>
      <c r="W1726" s="58"/>
      <c r="X1726" s="57"/>
      <c r="Y1726" s="46"/>
      <c r="Z1726" s="57"/>
      <c r="AA1726" s="59"/>
      <c r="AB1726" s="60"/>
      <c r="AJ1726" s="11">
        <f t="shared" si="826"/>
        <v>13</v>
      </c>
      <c r="AK1726" s="11">
        <f t="shared" si="829"/>
        <v>0</v>
      </c>
      <c r="AL1726" s="11">
        <f t="shared" si="830"/>
        <v>0</v>
      </c>
      <c r="AM1726" s="11">
        <f t="shared" si="831"/>
        <v>0</v>
      </c>
      <c r="AN1726" s="11">
        <f t="shared" si="832"/>
        <v>0</v>
      </c>
      <c r="AO1726" s="4" t="e">
        <f>IF(#REF!="I",1,IF(#REF!="II",2,IF(#REF!="III",3,IF(#REF!="IV",4))))</f>
        <v>#REF!</v>
      </c>
      <c r="AP1726" s="11" t="e">
        <f>IF(#REF!="PULMONAR",1,IF(AND(#REF!="EXTRAPULMONAR",#REF!&lt;&gt;"MENINGEA"),2,IF(AND(#REF!="EXTRAPULMONAR",#REF!="MENINGEA"),3,)))</f>
        <v>#REF!</v>
      </c>
      <c r="AQ17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6" s="4">
        <f t="shared" si="833"/>
        <v>0</v>
      </c>
      <c r="AS1726" s="10">
        <f t="shared" si="834"/>
        <v>0</v>
      </c>
      <c r="AT1726" s="10">
        <f t="shared" si="835"/>
        <v>0</v>
      </c>
      <c r="AU1726" s="10" t="str">
        <f t="shared" si="836"/>
        <v>0</v>
      </c>
      <c r="AV1726" s="11" t="e">
        <f t="shared" si="837"/>
        <v>#N/A</v>
      </c>
      <c r="AW1726" s="4" t="e">
        <f t="shared" si="838"/>
        <v>#N/A</v>
      </c>
      <c r="AX1726" s="10" t="e">
        <f t="shared" si="824"/>
        <v>#N/A</v>
      </c>
      <c r="AY1726" s="10" t="e">
        <f t="shared" si="825"/>
        <v>#N/A</v>
      </c>
      <c r="AZ1726" s="10" t="e">
        <f t="shared" si="809"/>
        <v>#REF!</v>
      </c>
      <c r="BA1726" s="12" t="e">
        <f>IF(BW1726=7,0,AJ1726&amp;IF(#REF!="SI",1,IF(#REF!="NO",2,IF(#REF!="VIH + PREVIO",3,0))))</f>
        <v>#REF!</v>
      </c>
      <c r="BB1726" s="13" t="e">
        <f>IF(AND(#REF!="POSITIVO",#REF!="POSITIVO"),1,IF(#REF!="NEGATIVO",2,IF(#REF!="VIH + PREVIO",3,0)))</f>
        <v>#REF!</v>
      </c>
      <c r="BC1726" s="10" t="e">
        <f>IF(#REF!="SI",1,IF(#REF!="NO",2,0))</f>
        <v>#REF!</v>
      </c>
      <c r="BD1726" s="10" t="e">
        <f>IF(#REF!="SI",1,IF(#REF!="NO",2,0))</f>
        <v>#REF!</v>
      </c>
      <c r="BE1726" s="10" t="e">
        <f>IF(OR(#REF!="VIH + PREVIO",#REF!="VIH + PREVIO",#REF!="VIH + PREVIO"),1,0)</f>
        <v>#REF!</v>
      </c>
      <c r="BF1726" s="13" t="e">
        <f>IF(OR(#REF!="POSITIVO",#REF!="NEGATIVO"),1,IF(#REF!="PACIENTE NO ACEPTA",2,IF(#REF!="VIH + PREVIO",3,0)))</f>
        <v>#REF!</v>
      </c>
      <c r="BG1726" s="10" t="e">
        <f t="shared" si="810"/>
        <v>#REF!</v>
      </c>
      <c r="BH1726" s="10" t="e">
        <f t="shared" si="811"/>
        <v>#REF!</v>
      </c>
      <c r="BI1726" s="10" t="e">
        <f t="shared" si="812"/>
        <v>#REF!</v>
      </c>
      <c r="BJ1726" s="10" t="e">
        <f t="shared" si="813"/>
        <v>#REF!</v>
      </c>
      <c r="BK1726" s="10" t="e">
        <f t="shared" si="814"/>
        <v>#REF!</v>
      </c>
      <c r="BL1726" s="10" t="e">
        <f t="shared" si="815"/>
        <v>#REF!</v>
      </c>
      <c r="BM1726" s="10" t="e">
        <f>IF(OR(BW1726=7,AQ1726=6),0,IF(#REF!="I",1,IF(#REF!="II",2,IF(#REF!="III",3,IF(#REF!="IV",4))))&amp;AP1726&amp;AQ1726&amp;AR1726&amp;AS1726&amp;AT1726&amp;AU1726&amp;AX1726)</f>
        <v>#REF!</v>
      </c>
      <c r="BN1726" s="10" t="e">
        <f t="shared" si="816"/>
        <v>#REF!</v>
      </c>
      <c r="BO1726" s="10" t="e">
        <f t="shared" si="817"/>
        <v>#REF!</v>
      </c>
      <c r="BP1726" s="10" t="e">
        <f t="shared" si="818"/>
        <v>#REF!</v>
      </c>
      <c r="BQ1726" s="10" t="e">
        <f t="shared" si="819"/>
        <v>#REF!</v>
      </c>
      <c r="BR1726" s="10" t="e">
        <f t="shared" si="820"/>
        <v>#REF!</v>
      </c>
      <c r="BS1726" s="10" t="e">
        <f t="shared" si="821"/>
        <v>#REF!</v>
      </c>
      <c r="BT1726" s="10" t="e">
        <f>IF(OR(BW1726=7,AQ1726=6),0,AO1726&amp;IF(#REF!="SI",1,IF(#REF!="NO",2,IF(#REF!="VIH + PREVIO",3,0))))</f>
        <v>#REF!</v>
      </c>
      <c r="BU1726" s="10" t="e">
        <f>IF(OR(BW1726=7,AQ1726=6),0,IF(#REF!="-",1,0))</f>
        <v>#REF!</v>
      </c>
      <c r="BV1726" s="10" t="e">
        <f t="shared" si="822"/>
        <v>#REF!</v>
      </c>
      <c r="BW17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6" s="10" t="e">
        <f t="shared" si="827"/>
        <v>#REF!</v>
      </c>
      <c r="BY1726" s="10" t="e">
        <f t="shared" si="823"/>
        <v>#REF!</v>
      </c>
      <c r="BZ1726" s="10" t="e">
        <f t="shared" si="828"/>
        <v>#REF!</v>
      </c>
      <c r="CA1726" s="10"/>
    </row>
    <row r="1727" spans="1:79" ht="23.25" customHeight="1" x14ac:dyDescent="0.3">
      <c r="A1727" s="7">
        <v>1725</v>
      </c>
      <c r="B1727" s="43"/>
      <c r="C1727" s="44"/>
      <c r="D1727" s="45"/>
      <c r="E1727" s="46"/>
      <c r="F1727" s="46"/>
      <c r="G1727" s="46"/>
      <c r="H1727" s="50"/>
      <c r="I1727" s="51"/>
      <c r="J1727" s="52"/>
      <c r="K1727" s="51"/>
      <c r="L1727" s="53"/>
      <c r="M1727" s="54"/>
      <c r="N1727" s="43"/>
      <c r="O1727" s="55"/>
      <c r="P1727" s="46"/>
      <c r="Q1727" s="46"/>
      <c r="R1727" s="46"/>
      <c r="S1727" s="43"/>
      <c r="T1727" s="56"/>
      <c r="U1727" s="46"/>
      <c r="V1727" s="57"/>
      <c r="W1727" s="58"/>
      <c r="X1727" s="57"/>
      <c r="Y1727" s="46"/>
      <c r="Z1727" s="57"/>
      <c r="AA1727" s="59"/>
      <c r="AB1727" s="60"/>
      <c r="AJ1727" s="11">
        <f t="shared" si="826"/>
        <v>13</v>
      </c>
      <c r="AK1727" s="11">
        <f t="shared" si="829"/>
        <v>0</v>
      </c>
      <c r="AL1727" s="11">
        <f t="shared" si="830"/>
        <v>0</v>
      </c>
      <c r="AM1727" s="11">
        <f t="shared" si="831"/>
        <v>0</v>
      </c>
      <c r="AN1727" s="11">
        <f t="shared" si="832"/>
        <v>0</v>
      </c>
      <c r="AO1727" s="4" t="e">
        <f>IF(#REF!="I",1,IF(#REF!="II",2,IF(#REF!="III",3,IF(#REF!="IV",4))))</f>
        <v>#REF!</v>
      </c>
      <c r="AP1727" s="11" t="e">
        <f>IF(#REF!="PULMONAR",1,IF(AND(#REF!="EXTRAPULMONAR",#REF!&lt;&gt;"MENINGEA"),2,IF(AND(#REF!="EXTRAPULMONAR",#REF!="MENINGEA"),3,)))</f>
        <v>#REF!</v>
      </c>
      <c r="AQ17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7" s="4">
        <f t="shared" si="833"/>
        <v>0</v>
      </c>
      <c r="AS1727" s="10">
        <f t="shared" si="834"/>
        <v>0</v>
      </c>
      <c r="AT1727" s="10">
        <f t="shared" si="835"/>
        <v>0</v>
      </c>
      <c r="AU1727" s="10" t="str">
        <f t="shared" si="836"/>
        <v>0</v>
      </c>
      <c r="AV1727" s="11" t="e">
        <f t="shared" si="837"/>
        <v>#N/A</v>
      </c>
      <c r="AW1727" s="4" t="e">
        <f t="shared" si="838"/>
        <v>#N/A</v>
      </c>
      <c r="AX1727" s="10" t="e">
        <f t="shared" si="824"/>
        <v>#N/A</v>
      </c>
      <c r="AY1727" s="10" t="e">
        <f t="shared" si="825"/>
        <v>#N/A</v>
      </c>
      <c r="AZ1727" s="10" t="e">
        <f t="shared" si="809"/>
        <v>#REF!</v>
      </c>
      <c r="BA1727" s="12" t="e">
        <f>IF(BW1727=7,0,AJ1727&amp;IF(#REF!="SI",1,IF(#REF!="NO",2,IF(#REF!="VIH + PREVIO",3,0))))</f>
        <v>#REF!</v>
      </c>
      <c r="BB1727" s="13" t="e">
        <f>IF(AND(#REF!="POSITIVO",#REF!="POSITIVO"),1,IF(#REF!="NEGATIVO",2,IF(#REF!="VIH + PREVIO",3,0)))</f>
        <v>#REF!</v>
      </c>
      <c r="BC1727" s="10" t="e">
        <f>IF(#REF!="SI",1,IF(#REF!="NO",2,0))</f>
        <v>#REF!</v>
      </c>
      <c r="BD1727" s="10" t="e">
        <f>IF(#REF!="SI",1,IF(#REF!="NO",2,0))</f>
        <v>#REF!</v>
      </c>
      <c r="BE1727" s="10" t="e">
        <f>IF(OR(#REF!="VIH + PREVIO",#REF!="VIH + PREVIO",#REF!="VIH + PREVIO"),1,0)</f>
        <v>#REF!</v>
      </c>
      <c r="BF1727" s="13" t="e">
        <f>IF(OR(#REF!="POSITIVO",#REF!="NEGATIVO"),1,IF(#REF!="PACIENTE NO ACEPTA",2,IF(#REF!="VIH + PREVIO",3,0)))</f>
        <v>#REF!</v>
      </c>
      <c r="BG1727" s="10" t="e">
        <f t="shared" si="810"/>
        <v>#REF!</v>
      </c>
      <c r="BH1727" s="10" t="e">
        <f t="shared" si="811"/>
        <v>#REF!</v>
      </c>
      <c r="BI1727" s="10" t="e">
        <f t="shared" si="812"/>
        <v>#REF!</v>
      </c>
      <c r="BJ1727" s="10" t="e">
        <f t="shared" si="813"/>
        <v>#REF!</v>
      </c>
      <c r="BK1727" s="10" t="e">
        <f t="shared" si="814"/>
        <v>#REF!</v>
      </c>
      <c r="BL1727" s="10" t="e">
        <f t="shared" si="815"/>
        <v>#REF!</v>
      </c>
      <c r="BM1727" s="10" t="e">
        <f>IF(OR(BW1727=7,AQ1727=6),0,IF(#REF!="I",1,IF(#REF!="II",2,IF(#REF!="III",3,IF(#REF!="IV",4))))&amp;AP1727&amp;AQ1727&amp;AR1727&amp;AS1727&amp;AT1727&amp;AU1727&amp;AX1727)</f>
        <v>#REF!</v>
      </c>
      <c r="BN1727" s="10" t="e">
        <f t="shared" si="816"/>
        <v>#REF!</v>
      </c>
      <c r="BO1727" s="10" t="e">
        <f t="shared" si="817"/>
        <v>#REF!</v>
      </c>
      <c r="BP1727" s="10" t="e">
        <f t="shared" si="818"/>
        <v>#REF!</v>
      </c>
      <c r="BQ1727" s="10" t="e">
        <f t="shared" si="819"/>
        <v>#REF!</v>
      </c>
      <c r="BR1727" s="10" t="e">
        <f t="shared" si="820"/>
        <v>#REF!</v>
      </c>
      <c r="BS1727" s="10" t="e">
        <f t="shared" si="821"/>
        <v>#REF!</v>
      </c>
      <c r="BT1727" s="10" t="e">
        <f>IF(OR(BW1727=7,AQ1727=6),0,AO1727&amp;IF(#REF!="SI",1,IF(#REF!="NO",2,IF(#REF!="VIH + PREVIO",3,0))))</f>
        <v>#REF!</v>
      </c>
      <c r="BU1727" s="10" t="e">
        <f>IF(OR(BW1727=7,AQ1727=6),0,IF(#REF!="-",1,0))</f>
        <v>#REF!</v>
      </c>
      <c r="BV1727" s="10" t="e">
        <f t="shared" si="822"/>
        <v>#REF!</v>
      </c>
      <c r="BW17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7" s="10" t="e">
        <f t="shared" si="827"/>
        <v>#REF!</v>
      </c>
      <c r="BY1727" s="10" t="e">
        <f t="shared" si="823"/>
        <v>#REF!</v>
      </c>
      <c r="BZ1727" s="10" t="e">
        <f t="shared" si="828"/>
        <v>#REF!</v>
      </c>
      <c r="CA1727" s="10"/>
    </row>
    <row r="1728" spans="1:79" ht="23.25" customHeight="1" x14ac:dyDescent="0.3">
      <c r="A1728" s="7">
        <v>1726</v>
      </c>
      <c r="B1728" s="43"/>
      <c r="C1728" s="44"/>
      <c r="D1728" s="45"/>
      <c r="E1728" s="46"/>
      <c r="F1728" s="46"/>
      <c r="G1728" s="46"/>
      <c r="H1728" s="50"/>
      <c r="I1728" s="51"/>
      <c r="J1728" s="52"/>
      <c r="K1728" s="51"/>
      <c r="L1728" s="53"/>
      <c r="M1728" s="54"/>
      <c r="N1728" s="43"/>
      <c r="O1728" s="55"/>
      <c r="P1728" s="46"/>
      <c r="Q1728" s="46"/>
      <c r="R1728" s="46"/>
      <c r="S1728" s="43"/>
      <c r="T1728" s="56"/>
      <c r="U1728" s="46"/>
      <c r="V1728" s="57"/>
      <c r="W1728" s="58"/>
      <c r="X1728" s="57"/>
      <c r="Y1728" s="46"/>
      <c r="Z1728" s="57"/>
      <c r="AA1728" s="59"/>
      <c r="AB1728" s="60"/>
      <c r="AJ1728" s="11">
        <f t="shared" si="826"/>
        <v>13</v>
      </c>
      <c r="AK1728" s="11">
        <f t="shared" si="829"/>
        <v>0</v>
      </c>
      <c r="AL1728" s="11">
        <f t="shared" si="830"/>
        <v>0</v>
      </c>
      <c r="AM1728" s="11">
        <f t="shared" si="831"/>
        <v>0</v>
      </c>
      <c r="AN1728" s="11">
        <f t="shared" si="832"/>
        <v>0</v>
      </c>
      <c r="AO1728" s="4" t="e">
        <f>IF(#REF!="I",1,IF(#REF!="II",2,IF(#REF!="III",3,IF(#REF!="IV",4))))</f>
        <v>#REF!</v>
      </c>
      <c r="AP1728" s="11" t="e">
        <f>IF(#REF!="PULMONAR",1,IF(AND(#REF!="EXTRAPULMONAR",#REF!&lt;&gt;"MENINGEA"),2,IF(AND(#REF!="EXTRAPULMONAR",#REF!="MENINGEA"),3,)))</f>
        <v>#REF!</v>
      </c>
      <c r="AQ17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8" s="4">
        <f t="shared" si="833"/>
        <v>0</v>
      </c>
      <c r="AS1728" s="10">
        <f t="shared" si="834"/>
        <v>0</v>
      </c>
      <c r="AT1728" s="10">
        <f t="shared" si="835"/>
        <v>0</v>
      </c>
      <c r="AU1728" s="10" t="str">
        <f t="shared" si="836"/>
        <v>0</v>
      </c>
      <c r="AV1728" s="11" t="e">
        <f t="shared" si="837"/>
        <v>#N/A</v>
      </c>
      <c r="AW1728" s="4" t="e">
        <f t="shared" si="838"/>
        <v>#N/A</v>
      </c>
      <c r="AX1728" s="10" t="e">
        <f t="shared" si="824"/>
        <v>#N/A</v>
      </c>
      <c r="AY1728" s="10" t="e">
        <f t="shared" si="825"/>
        <v>#N/A</v>
      </c>
      <c r="AZ1728" s="10" t="e">
        <f t="shared" si="809"/>
        <v>#REF!</v>
      </c>
      <c r="BA1728" s="12" t="e">
        <f>IF(BW1728=7,0,AJ1728&amp;IF(#REF!="SI",1,IF(#REF!="NO",2,IF(#REF!="VIH + PREVIO",3,0))))</f>
        <v>#REF!</v>
      </c>
      <c r="BB1728" s="13" t="e">
        <f>IF(AND(#REF!="POSITIVO",#REF!="POSITIVO"),1,IF(#REF!="NEGATIVO",2,IF(#REF!="VIH + PREVIO",3,0)))</f>
        <v>#REF!</v>
      </c>
      <c r="BC1728" s="10" t="e">
        <f>IF(#REF!="SI",1,IF(#REF!="NO",2,0))</f>
        <v>#REF!</v>
      </c>
      <c r="BD1728" s="10" t="e">
        <f>IF(#REF!="SI",1,IF(#REF!="NO",2,0))</f>
        <v>#REF!</v>
      </c>
      <c r="BE1728" s="10" t="e">
        <f>IF(OR(#REF!="VIH + PREVIO",#REF!="VIH + PREVIO",#REF!="VIH + PREVIO"),1,0)</f>
        <v>#REF!</v>
      </c>
      <c r="BF1728" s="13" t="e">
        <f>IF(OR(#REF!="POSITIVO",#REF!="NEGATIVO"),1,IF(#REF!="PACIENTE NO ACEPTA",2,IF(#REF!="VIH + PREVIO",3,0)))</f>
        <v>#REF!</v>
      </c>
      <c r="BG1728" s="10" t="e">
        <f t="shared" si="810"/>
        <v>#REF!</v>
      </c>
      <c r="BH1728" s="10" t="e">
        <f t="shared" si="811"/>
        <v>#REF!</v>
      </c>
      <c r="BI1728" s="10" t="e">
        <f t="shared" si="812"/>
        <v>#REF!</v>
      </c>
      <c r="BJ1728" s="10" t="e">
        <f t="shared" si="813"/>
        <v>#REF!</v>
      </c>
      <c r="BK1728" s="10" t="e">
        <f t="shared" si="814"/>
        <v>#REF!</v>
      </c>
      <c r="BL1728" s="10" t="e">
        <f t="shared" si="815"/>
        <v>#REF!</v>
      </c>
      <c r="BM1728" s="10" t="e">
        <f>IF(OR(BW1728=7,AQ1728=6),0,IF(#REF!="I",1,IF(#REF!="II",2,IF(#REF!="III",3,IF(#REF!="IV",4))))&amp;AP1728&amp;AQ1728&amp;AR1728&amp;AS1728&amp;AT1728&amp;AU1728&amp;AX1728)</f>
        <v>#REF!</v>
      </c>
      <c r="BN1728" s="10" t="e">
        <f t="shared" si="816"/>
        <v>#REF!</v>
      </c>
      <c r="BO1728" s="10" t="e">
        <f t="shared" si="817"/>
        <v>#REF!</v>
      </c>
      <c r="BP1728" s="10" t="e">
        <f t="shared" si="818"/>
        <v>#REF!</v>
      </c>
      <c r="BQ1728" s="10" t="e">
        <f t="shared" si="819"/>
        <v>#REF!</v>
      </c>
      <c r="BR1728" s="10" t="e">
        <f t="shared" si="820"/>
        <v>#REF!</v>
      </c>
      <c r="BS1728" s="10" t="e">
        <f t="shared" si="821"/>
        <v>#REF!</v>
      </c>
      <c r="BT1728" s="10" t="e">
        <f>IF(OR(BW1728=7,AQ1728=6),0,AO1728&amp;IF(#REF!="SI",1,IF(#REF!="NO",2,IF(#REF!="VIH + PREVIO",3,0))))</f>
        <v>#REF!</v>
      </c>
      <c r="BU1728" s="10" t="e">
        <f>IF(OR(BW1728=7,AQ1728=6),0,IF(#REF!="-",1,0))</f>
        <v>#REF!</v>
      </c>
      <c r="BV1728" s="10" t="e">
        <f t="shared" si="822"/>
        <v>#REF!</v>
      </c>
      <c r="BW17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8" s="10" t="e">
        <f t="shared" si="827"/>
        <v>#REF!</v>
      </c>
      <c r="BY1728" s="10" t="e">
        <f t="shared" si="823"/>
        <v>#REF!</v>
      </c>
      <c r="BZ1728" s="10" t="e">
        <f t="shared" si="828"/>
        <v>#REF!</v>
      </c>
      <c r="CA1728" s="10"/>
    </row>
    <row r="1729" spans="1:79" ht="23.25" customHeight="1" x14ac:dyDescent="0.3">
      <c r="A1729" s="7">
        <v>1727</v>
      </c>
      <c r="B1729" s="43"/>
      <c r="C1729" s="44"/>
      <c r="D1729" s="45"/>
      <c r="E1729" s="46"/>
      <c r="F1729" s="46"/>
      <c r="G1729" s="46"/>
      <c r="H1729" s="50"/>
      <c r="I1729" s="51"/>
      <c r="J1729" s="52"/>
      <c r="K1729" s="51"/>
      <c r="L1729" s="53"/>
      <c r="M1729" s="54"/>
      <c r="N1729" s="43"/>
      <c r="O1729" s="55"/>
      <c r="P1729" s="46"/>
      <c r="Q1729" s="46"/>
      <c r="R1729" s="46"/>
      <c r="S1729" s="43"/>
      <c r="T1729" s="56"/>
      <c r="U1729" s="46"/>
      <c r="V1729" s="57"/>
      <c r="W1729" s="58"/>
      <c r="X1729" s="57"/>
      <c r="Y1729" s="46"/>
      <c r="Z1729" s="57"/>
      <c r="AA1729" s="59"/>
      <c r="AB1729" s="60"/>
      <c r="AJ1729" s="11">
        <f t="shared" si="826"/>
        <v>13</v>
      </c>
      <c r="AK1729" s="11">
        <f t="shared" si="829"/>
        <v>0</v>
      </c>
      <c r="AL1729" s="11">
        <f t="shared" si="830"/>
        <v>0</v>
      </c>
      <c r="AM1729" s="11">
        <f t="shared" si="831"/>
        <v>0</v>
      </c>
      <c r="AN1729" s="11">
        <f t="shared" si="832"/>
        <v>0</v>
      </c>
      <c r="AO1729" s="4" t="e">
        <f>IF(#REF!="I",1,IF(#REF!="II",2,IF(#REF!="III",3,IF(#REF!="IV",4))))</f>
        <v>#REF!</v>
      </c>
      <c r="AP1729" s="11" t="e">
        <f>IF(#REF!="PULMONAR",1,IF(AND(#REF!="EXTRAPULMONAR",#REF!&lt;&gt;"MENINGEA"),2,IF(AND(#REF!="EXTRAPULMONAR",#REF!="MENINGEA"),3,)))</f>
        <v>#REF!</v>
      </c>
      <c r="AQ17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29" s="4">
        <f t="shared" si="833"/>
        <v>0</v>
      </c>
      <c r="AS1729" s="10">
        <f t="shared" si="834"/>
        <v>0</v>
      </c>
      <c r="AT1729" s="10">
        <f t="shared" si="835"/>
        <v>0</v>
      </c>
      <c r="AU1729" s="10" t="str">
        <f t="shared" si="836"/>
        <v>0</v>
      </c>
      <c r="AV1729" s="11" t="e">
        <f t="shared" si="837"/>
        <v>#N/A</v>
      </c>
      <c r="AW1729" s="4" t="e">
        <f t="shared" si="838"/>
        <v>#N/A</v>
      </c>
      <c r="AX1729" s="10" t="e">
        <f t="shared" si="824"/>
        <v>#N/A</v>
      </c>
      <c r="AY1729" s="10" t="e">
        <f t="shared" si="825"/>
        <v>#N/A</v>
      </c>
      <c r="AZ1729" s="10" t="e">
        <f t="shared" si="809"/>
        <v>#REF!</v>
      </c>
      <c r="BA1729" s="12" t="e">
        <f>IF(BW1729=7,0,AJ1729&amp;IF(#REF!="SI",1,IF(#REF!="NO",2,IF(#REF!="VIH + PREVIO",3,0))))</f>
        <v>#REF!</v>
      </c>
      <c r="BB1729" s="13" t="e">
        <f>IF(AND(#REF!="POSITIVO",#REF!="POSITIVO"),1,IF(#REF!="NEGATIVO",2,IF(#REF!="VIH + PREVIO",3,0)))</f>
        <v>#REF!</v>
      </c>
      <c r="BC1729" s="10" t="e">
        <f>IF(#REF!="SI",1,IF(#REF!="NO",2,0))</f>
        <v>#REF!</v>
      </c>
      <c r="BD1729" s="10" t="e">
        <f>IF(#REF!="SI",1,IF(#REF!="NO",2,0))</f>
        <v>#REF!</v>
      </c>
      <c r="BE1729" s="10" t="e">
        <f>IF(OR(#REF!="VIH + PREVIO",#REF!="VIH + PREVIO",#REF!="VIH + PREVIO"),1,0)</f>
        <v>#REF!</v>
      </c>
      <c r="BF1729" s="13" t="e">
        <f>IF(OR(#REF!="POSITIVO",#REF!="NEGATIVO"),1,IF(#REF!="PACIENTE NO ACEPTA",2,IF(#REF!="VIH + PREVIO",3,0)))</f>
        <v>#REF!</v>
      </c>
      <c r="BG1729" s="10" t="e">
        <f t="shared" si="810"/>
        <v>#REF!</v>
      </c>
      <c r="BH1729" s="10" t="e">
        <f t="shared" si="811"/>
        <v>#REF!</v>
      </c>
      <c r="BI1729" s="10" t="e">
        <f t="shared" si="812"/>
        <v>#REF!</v>
      </c>
      <c r="BJ1729" s="10" t="e">
        <f t="shared" si="813"/>
        <v>#REF!</v>
      </c>
      <c r="BK1729" s="10" t="e">
        <f t="shared" si="814"/>
        <v>#REF!</v>
      </c>
      <c r="BL1729" s="10" t="e">
        <f t="shared" si="815"/>
        <v>#REF!</v>
      </c>
      <c r="BM1729" s="10" t="e">
        <f>IF(OR(BW1729=7,AQ1729=6),0,IF(#REF!="I",1,IF(#REF!="II",2,IF(#REF!="III",3,IF(#REF!="IV",4))))&amp;AP1729&amp;AQ1729&amp;AR1729&amp;AS1729&amp;AT1729&amp;AU1729&amp;AX1729)</f>
        <v>#REF!</v>
      </c>
      <c r="BN1729" s="10" t="e">
        <f t="shared" si="816"/>
        <v>#REF!</v>
      </c>
      <c r="BO1729" s="10" t="e">
        <f t="shared" si="817"/>
        <v>#REF!</v>
      </c>
      <c r="BP1729" s="10" t="e">
        <f t="shared" si="818"/>
        <v>#REF!</v>
      </c>
      <c r="BQ1729" s="10" t="e">
        <f t="shared" si="819"/>
        <v>#REF!</v>
      </c>
      <c r="BR1729" s="10" t="e">
        <f t="shared" si="820"/>
        <v>#REF!</v>
      </c>
      <c r="BS1729" s="10" t="e">
        <f t="shared" si="821"/>
        <v>#REF!</v>
      </c>
      <c r="BT1729" s="10" t="e">
        <f>IF(OR(BW1729=7,AQ1729=6),0,AO1729&amp;IF(#REF!="SI",1,IF(#REF!="NO",2,IF(#REF!="VIH + PREVIO",3,0))))</f>
        <v>#REF!</v>
      </c>
      <c r="BU1729" s="10" t="e">
        <f>IF(OR(BW1729=7,AQ1729=6),0,IF(#REF!="-",1,0))</f>
        <v>#REF!</v>
      </c>
      <c r="BV1729" s="10" t="e">
        <f t="shared" si="822"/>
        <v>#REF!</v>
      </c>
      <c r="BW17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29" s="10" t="e">
        <f t="shared" si="827"/>
        <v>#REF!</v>
      </c>
      <c r="BY1729" s="10" t="e">
        <f t="shared" si="823"/>
        <v>#REF!</v>
      </c>
      <c r="BZ1729" s="10" t="e">
        <f t="shared" si="828"/>
        <v>#REF!</v>
      </c>
      <c r="CA1729" s="10"/>
    </row>
    <row r="1730" spans="1:79" ht="23.25" customHeight="1" x14ac:dyDescent="0.3">
      <c r="A1730" s="7">
        <v>1728</v>
      </c>
      <c r="B1730" s="43"/>
      <c r="C1730" s="44"/>
      <c r="D1730" s="45"/>
      <c r="E1730" s="46"/>
      <c r="F1730" s="46"/>
      <c r="G1730" s="46"/>
      <c r="H1730" s="50"/>
      <c r="I1730" s="51"/>
      <c r="J1730" s="52"/>
      <c r="K1730" s="51"/>
      <c r="L1730" s="53"/>
      <c r="M1730" s="54"/>
      <c r="N1730" s="43"/>
      <c r="O1730" s="55"/>
      <c r="P1730" s="46"/>
      <c r="Q1730" s="46"/>
      <c r="R1730" s="46"/>
      <c r="S1730" s="43"/>
      <c r="T1730" s="56"/>
      <c r="U1730" s="46"/>
      <c r="V1730" s="57"/>
      <c r="W1730" s="58"/>
      <c r="X1730" s="57"/>
      <c r="Y1730" s="46"/>
      <c r="Z1730" s="57"/>
      <c r="AA1730" s="59"/>
      <c r="AB1730" s="60"/>
      <c r="AJ1730" s="11">
        <f t="shared" si="826"/>
        <v>13</v>
      </c>
      <c r="AK1730" s="11">
        <f t="shared" si="829"/>
        <v>0</v>
      </c>
      <c r="AL1730" s="11">
        <f t="shared" si="830"/>
        <v>0</v>
      </c>
      <c r="AM1730" s="11">
        <f t="shared" si="831"/>
        <v>0</v>
      </c>
      <c r="AN1730" s="11">
        <f t="shared" si="832"/>
        <v>0</v>
      </c>
      <c r="AO1730" s="4" t="e">
        <f>IF(#REF!="I",1,IF(#REF!="II",2,IF(#REF!="III",3,IF(#REF!="IV",4))))</f>
        <v>#REF!</v>
      </c>
      <c r="AP1730" s="11" t="e">
        <f>IF(#REF!="PULMONAR",1,IF(AND(#REF!="EXTRAPULMONAR",#REF!&lt;&gt;"MENINGEA"),2,IF(AND(#REF!="EXTRAPULMONAR",#REF!="MENINGEA"),3,)))</f>
        <v>#REF!</v>
      </c>
      <c r="AQ17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0" s="4">
        <f t="shared" si="833"/>
        <v>0</v>
      </c>
      <c r="AS1730" s="10">
        <f t="shared" si="834"/>
        <v>0</v>
      </c>
      <c r="AT1730" s="10">
        <f t="shared" si="835"/>
        <v>0</v>
      </c>
      <c r="AU1730" s="10" t="str">
        <f t="shared" si="836"/>
        <v>0</v>
      </c>
      <c r="AV1730" s="11" t="e">
        <f t="shared" si="837"/>
        <v>#N/A</v>
      </c>
      <c r="AW1730" s="4" t="e">
        <f t="shared" si="838"/>
        <v>#N/A</v>
      </c>
      <c r="AX1730" s="10" t="e">
        <f t="shared" si="824"/>
        <v>#N/A</v>
      </c>
      <c r="AY1730" s="10" t="e">
        <f t="shared" si="825"/>
        <v>#N/A</v>
      </c>
      <c r="AZ1730" s="10" t="e">
        <f t="shared" si="809"/>
        <v>#REF!</v>
      </c>
      <c r="BA1730" s="12" t="e">
        <f>IF(BW1730=7,0,AJ1730&amp;IF(#REF!="SI",1,IF(#REF!="NO",2,IF(#REF!="VIH + PREVIO",3,0))))</f>
        <v>#REF!</v>
      </c>
      <c r="BB1730" s="13" t="e">
        <f>IF(AND(#REF!="POSITIVO",#REF!="POSITIVO"),1,IF(#REF!="NEGATIVO",2,IF(#REF!="VIH + PREVIO",3,0)))</f>
        <v>#REF!</v>
      </c>
      <c r="BC1730" s="10" t="e">
        <f>IF(#REF!="SI",1,IF(#REF!="NO",2,0))</f>
        <v>#REF!</v>
      </c>
      <c r="BD1730" s="10" t="e">
        <f>IF(#REF!="SI",1,IF(#REF!="NO",2,0))</f>
        <v>#REF!</v>
      </c>
      <c r="BE1730" s="10" t="e">
        <f>IF(OR(#REF!="VIH + PREVIO",#REF!="VIH + PREVIO",#REF!="VIH + PREVIO"),1,0)</f>
        <v>#REF!</v>
      </c>
      <c r="BF1730" s="13" t="e">
        <f>IF(OR(#REF!="POSITIVO",#REF!="NEGATIVO"),1,IF(#REF!="PACIENTE NO ACEPTA",2,IF(#REF!="VIH + PREVIO",3,0)))</f>
        <v>#REF!</v>
      </c>
      <c r="BG1730" s="10" t="e">
        <f t="shared" si="810"/>
        <v>#REF!</v>
      </c>
      <c r="BH1730" s="10" t="e">
        <f t="shared" si="811"/>
        <v>#REF!</v>
      </c>
      <c r="BI1730" s="10" t="e">
        <f t="shared" si="812"/>
        <v>#REF!</v>
      </c>
      <c r="BJ1730" s="10" t="e">
        <f t="shared" si="813"/>
        <v>#REF!</v>
      </c>
      <c r="BK1730" s="10" t="e">
        <f t="shared" si="814"/>
        <v>#REF!</v>
      </c>
      <c r="BL1730" s="10" t="e">
        <f t="shared" si="815"/>
        <v>#REF!</v>
      </c>
      <c r="BM1730" s="10" t="e">
        <f>IF(OR(BW1730=7,AQ1730=6),0,IF(#REF!="I",1,IF(#REF!="II",2,IF(#REF!="III",3,IF(#REF!="IV",4))))&amp;AP1730&amp;AQ1730&amp;AR1730&amp;AS1730&amp;AT1730&amp;AU1730&amp;AX1730)</f>
        <v>#REF!</v>
      </c>
      <c r="BN1730" s="10" t="e">
        <f t="shared" si="816"/>
        <v>#REF!</v>
      </c>
      <c r="BO1730" s="10" t="e">
        <f t="shared" si="817"/>
        <v>#REF!</v>
      </c>
      <c r="BP1730" s="10" t="e">
        <f t="shared" si="818"/>
        <v>#REF!</v>
      </c>
      <c r="BQ1730" s="10" t="e">
        <f t="shared" si="819"/>
        <v>#REF!</v>
      </c>
      <c r="BR1730" s="10" t="e">
        <f t="shared" si="820"/>
        <v>#REF!</v>
      </c>
      <c r="BS1730" s="10" t="e">
        <f t="shared" si="821"/>
        <v>#REF!</v>
      </c>
      <c r="BT1730" s="10" t="e">
        <f>IF(OR(BW1730=7,AQ1730=6),0,AO1730&amp;IF(#REF!="SI",1,IF(#REF!="NO",2,IF(#REF!="VIH + PREVIO",3,0))))</f>
        <v>#REF!</v>
      </c>
      <c r="BU1730" s="10" t="e">
        <f>IF(OR(BW1730=7,AQ1730=6),0,IF(#REF!="-",1,0))</f>
        <v>#REF!</v>
      </c>
      <c r="BV1730" s="10" t="e">
        <f t="shared" si="822"/>
        <v>#REF!</v>
      </c>
      <c r="BW17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0" s="10" t="e">
        <f t="shared" si="827"/>
        <v>#REF!</v>
      </c>
      <c r="BY1730" s="10" t="e">
        <f t="shared" si="823"/>
        <v>#REF!</v>
      </c>
      <c r="BZ1730" s="10" t="e">
        <f t="shared" si="828"/>
        <v>#REF!</v>
      </c>
      <c r="CA1730" s="10"/>
    </row>
    <row r="1731" spans="1:79" ht="23.25" customHeight="1" x14ac:dyDescent="0.3">
      <c r="A1731" s="7">
        <v>1729</v>
      </c>
      <c r="B1731" s="43"/>
      <c r="C1731" s="44"/>
      <c r="D1731" s="45"/>
      <c r="E1731" s="46"/>
      <c r="F1731" s="46"/>
      <c r="G1731" s="46"/>
      <c r="H1731" s="50"/>
      <c r="I1731" s="51"/>
      <c r="J1731" s="52"/>
      <c r="K1731" s="51"/>
      <c r="L1731" s="53"/>
      <c r="M1731" s="54"/>
      <c r="N1731" s="43"/>
      <c r="O1731" s="55"/>
      <c r="P1731" s="46"/>
      <c r="Q1731" s="46"/>
      <c r="R1731" s="46"/>
      <c r="S1731" s="43"/>
      <c r="T1731" s="56"/>
      <c r="U1731" s="46"/>
      <c r="V1731" s="57"/>
      <c r="W1731" s="58"/>
      <c r="X1731" s="57"/>
      <c r="Y1731" s="46"/>
      <c r="Z1731" s="57"/>
      <c r="AA1731" s="59"/>
      <c r="AB1731" s="60"/>
      <c r="AJ1731" s="11">
        <f t="shared" si="826"/>
        <v>13</v>
      </c>
      <c r="AK1731" s="11">
        <f t="shared" si="829"/>
        <v>0</v>
      </c>
      <c r="AL1731" s="11">
        <f t="shared" si="830"/>
        <v>0</v>
      </c>
      <c r="AM1731" s="11">
        <f t="shared" si="831"/>
        <v>0</v>
      </c>
      <c r="AN1731" s="11">
        <f t="shared" si="832"/>
        <v>0</v>
      </c>
      <c r="AO1731" s="4" t="e">
        <f>IF(#REF!="I",1,IF(#REF!="II",2,IF(#REF!="III",3,IF(#REF!="IV",4))))</f>
        <v>#REF!</v>
      </c>
      <c r="AP1731" s="11" t="e">
        <f>IF(#REF!="PULMONAR",1,IF(AND(#REF!="EXTRAPULMONAR",#REF!&lt;&gt;"MENINGEA"),2,IF(AND(#REF!="EXTRAPULMONAR",#REF!="MENINGEA"),3,)))</f>
        <v>#REF!</v>
      </c>
      <c r="AQ17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1" s="4">
        <f t="shared" si="833"/>
        <v>0</v>
      </c>
      <c r="AS1731" s="10">
        <f t="shared" si="834"/>
        <v>0</v>
      </c>
      <c r="AT1731" s="10">
        <f t="shared" si="835"/>
        <v>0</v>
      </c>
      <c r="AU1731" s="10" t="str">
        <f t="shared" si="836"/>
        <v>0</v>
      </c>
      <c r="AV1731" s="11" t="e">
        <f t="shared" si="837"/>
        <v>#N/A</v>
      </c>
      <c r="AW1731" s="4" t="e">
        <f t="shared" si="838"/>
        <v>#N/A</v>
      </c>
      <c r="AX1731" s="10" t="e">
        <f t="shared" si="824"/>
        <v>#N/A</v>
      </c>
      <c r="AY1731" s="10" t="e">
        <f t="shared" si="825"/>
        <v>#N/A</v>
      </c>
      <c r="AZ1731" s="10" t="e">
        <f t="shared" si="809"/>
        <v>#REF!</v>
      </c>
      <c r="BA1731" s="12" t="e">
        <f>IF(BW1731=7,0,AJ1731&amp;IF(#REF!="SI",1,IF(#REF!="NO",2,IF(#REF!="VIH + PREVIO",3,0))))</f>
        <v>#REF!</v>
      </c>
      <c r="BB1731" s="13" t="e">
        <f>IF(AND(#REF!="POSITIVO",#REF!="POSITIVO"),1,IF(#REF!="NEGATIVO",2,IF(#REF!="VIH + PREVIO",3,0)))</f>
        <v>#REF!</v>
      </c>
      <c r="BC1731" s="10" t="e">
        <f>IF(#REF!="SI",1,IF(#REF!="NO",2,0))</f>
        <v>#REF!</v>
      </c>
      <c r="BD1731" s="10" t="e">
        <f>IF(#REF!="SI",1,IF(#REF!="NO",2,0))</f>
        <v>#REF!</v>
      </c>
      <c r="BE1731" s="10" t="e">
        <f>IF(OR(#REF!="VIH + PREVIO",#REF!="VIH + PREVIO",#REF!="VIH + PREVIO"),1,0)</f>
        <v>#REF!</v>
      </c>
      <c r="BF1731" s="13" t="e">
        <f>IF(OR(#REF!="POSITIVO",#REF!="NEGATIVO"),1,IF(#REF!="PACIENTE NO ACEPTA",2,IF(#REF!="VIH + PREVIO",3,0)))</f>
        <v>#REF!</v>
      </c>
      <c r="BG1731" s="10" t="e">
        <f t="shared" si="810"/>
        <v>#REF!</v>
      </c>
      <c r="BH1731" s="10" t="e">
        <f t="shared" si="811"/>
        <v>#REF!</v>
      </c>
      <c r="BI1731" s="10" t="e">
        <f t="shared" si="812"/>
        <v>#REF!</v>
      </c>
      <c r="BJ1731" s="10" t="e">
        <f t="shared" si="813"/>
        <v>#REF!</v>
      </c>
      <c r="BK1731" s="10" t="e">
        <f t="shared" si="814"/>
        <v>#REF!</v>
      </c>
      <c r="BL1731" s="10" t="e">
        <f t="shared" si="815"/>
        <v>#REF!</v>
      </c>
      <c r="BM1731" s="10" t="e">
        <f>IF(OR(BW1731=7,AQ1731=6),0,IF(#REF!="I",1,IF(#REF!="II",2,IF(#REF!="III",3,IF(#REF!="IV",4))))&amp;AP1731&amp;AQ1731&amp;AR1731&amp;AS1731&amp;AT1731&amp;AU1731&amp;AX1731)</f>
        <v>#REF!</v>
      </c>
      <c r="BN1731" s="10" t="e">
        <f t="shared" si="816"/>
        <v>#REF!</v>
      </c>
      <c r="BO1731" s="10" t="e">
        <f t="shared" si="817"/>
        <v>#REF!</v>
      </c>
      <c r="BP1731" s="10" t="e">
        <f t="shared" si="818"/>
        <v>#REF!</v>
      </c>
      <c r="BQ1731" s="10" t="e">
        <f t="shared" si="819"/>
        <v>#REF!</v>
      </c>
      <c r="BR1731" s="10" t="e">
        <f t="shared" si="820"/>
        <v>#REF!</v>
      </c>
      <c r="BS1731" s="10" t="e">
        <f t="shared" si="821"/>
        <v>#REF!</v>
      </c>
      <c r="BT1731" s="10" t="e">
        <f>IF(OR(BW1731=7,AQ1731=6),0,AO1731&amp;IF(#REF!="SI",1,IF(#REF!="NO",2,IF(#REF!="VIH + PREVIO",3,0))))</f>
        <v>#REF!</v>
      </c>
      <c r="BU1731" s="10" t="e">
        <f>IF(OR(BW1731=7,AQ1731=6),0,IF(#REF!="-",1,0))</f>
        <v>#REF!</v>
      </c>
      <c r="BV1731" s="10" t="e">
        <f t="shared" si="822"/>
        <v>#REF!</v>
      </c>
      <c r="BW17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1" s="10" t="e">
        <f t="shared" si="827"/>
        <v>#REF!</v>
      </c>
      <c r="BY1731" s="10" t="e">
        <f t="shared" si="823"/>
        <v>#REF!</v>
      </c>
      <c r="BZ1731" s="10" t="e">
        <f t="shared" si="828"/>
        <v>#REF!</v>
      </c>
      <c r="CA1731" s="10"/>
    </row>
    <row r="1732" spans="1:79" ht="23.25" customHeight="1" x14ac:dyDescent="0.3">
      <c r="A1732" s="7">
        <v>1730</v>
      </c>
      <c r="B1732" s="43"/>
      <c r="C1732" s="44"/>
      <c r="D1732" s="45"/>
      <c r="E1732" s="46"/>
      <c r="F1732" s="46"/>
      <c r="G1732" s="46"/>
      <c r="H1732" s="50"/>
      <c r="I1732" s="51"/>
      <c r="J1732" s="52"/>
      <c r="K1732" s="51"/>
      <c r="L1732" s="53"/>
      <c r="M1732" s="54"/>
      <c r="N1732" s="43"/>
      <c r="O1732" s="55"/>
      <c r="P1732" s="46"/>
      <c r="Q1732" s="46"/>
      <c r="R1732" s="46"/>
      <c r="S1732" s="43"/>
      <c r="T1732" s="56"/>
      <c r="U1732" s="46"/>
      <c r="V1732" s="57"/>
      <c r="W1732" s="58"/>
      <c r="X1732" s="57"/>
      <c r="Y1732" s="46"/>
      <c r="Z1732" s="57"/>
      <c r="AA1732" s="59"/>
      <c r="AB1732" s="60"/>
      <c r="AJ1732" s="11">
        <f t="shared" si="826"/>
        <v>13</v>
      </c>
      <c r="AK1732" s="11">
        <f t="shared" si="829"/>
        <v>0</v>
      </c>
      <c r="AL1732" s="11">
        <f t="shared" si="830"/>
        <v>0</v>
      </c>
      <c r="AM1732" s="11">
        <f t="shared" si="831"/>
        <v>0</v>
      </c>
      <c r="AN1732" s="11">
        <f t="shared" si="832"/>
        <v>0</v>
      </c>
      <c r="AO1732" s="4" t="e">
        <f>IF(#REF!="I",1,IF(#REF!="II",2,IF(#REF!="III",3,IF(#REF!="IV",4))))</f>
        <v>#REF!</v>
      </c>
      <c r="AP1732" s="11" t="e">
        <f>IF(#REF!="PULMONAR",1,IF(AND(#REF!="EXTRAPULMONAR",#REF!&lt;&gt;"MENINGEA"),2,IF(AND(#REF!="EXTRAPULMONAR",#REF!="MENINGEA"),3,)))</f>
        <v>#REF!</v>
      </c>
      <c r="AQ17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2" s="4">
        <f t="shared" si="833"/>
        <v>0</v>
      </c>
      <c r="AS1732" s="10">
        <f t="shared" si="834"/>
        <v>0</v>
      </c>
      <c r="AT1732" s="10">
        <f t="shared" si="835"/>
        <v>0</v>
      </c>
      <c r="AU1732" s="10" t="str">
        <f t="shared" si="836"/>
        <v>0</v>
      </c>
      <c r="AV1732" s="11" t="e">
        <f t="shared" si="837"/>
        <v>#N/A</v>
      </c>
      <c r="AW1732" s="4" t="e">
        <f t="shared" si="838"/>
        <v>#N/A</v>
      </c>
      <c r="AX1732" s="10" t="e">
        <f t="shared" si="824"/>
        <v>#N/A</v>
      </c>
      <c r="AY1732" s="10" t="e">
        <f t="shared" si="825"/>
        <v>#N/A</v>
      </c>
      <c r="AZ1732" s="10" t="e">
        <f t="shared" ref="AZ1732:AZ1795" si="839">IF(OR(BW1732=7,AQ1732=6),0,(AJ1732&amp;AP1732&amp;AQ1732&amp;AR1732&amp;AS1732&amp;AT1732&amp;AU1732&amp;AX1732))</f>
        <v>#REF!</v>
      </c>
      <c r="BA1732" s="12" t="e">
        <f>IF(BW1732=7,0,AJ1732&amp;IF(#REF!="SI",1,IF(#REF!="NO",2,IF(#REF!="VIH + PREVIO",3,0))))</f>
        <v>#REF!</v>
      </c>
      <c r="BB1732" s="13" t="e">
        <f>IF(AND(#REF!="POSITIVO",#REF!="POSITIVO"),1,IF(#REF!="NEGATIVO",2,IF(#REF!="VIH + PREVIO",3,0)))</f>
        <v>#REF!</v>
      </c>
      <c r="BC1732" s="10" t="e">
        <f>IF(#REF!="SI",1,IF(#REF!="NO",2,0))</f>
        <v>#REF!</v>
      </c>
      <c r="BD1732" s="10" t="e">
        <f>IF(#REF!="SI",1,IF(#REF!="NO",2,0))</f>
        <v>#REF!</v>
      </c>
      <c r="BE1732" s="10" t="e">
        <f>IF(OR(#REF!="VIH + PREVIO",#REF!="VIH + PREVIO",#REF!="VIH + PREVIO"),1,0)</f>
        <v>#REF!</v>
      </c>
      <c r="BF1732" s="13" t="e">
        <f>IF(OR(#REF!="POSITIVO",#REF!="NEGATIVO"),1,IF(#REF!="PACIENTE NO ACEPTA",2,IF(#REF!="VIH + PREVIO",3,0)))</f>
        <v>#REF!</v>
      </c>
      <c r="BG1732" s="10" t="e">
        <f t="shared" ref="BG1732:BG1795" si="840">IF(OR(BW1732=7,AQ1732=6),0,AJ1732&amp;AP1732&amp;BB1732&amp;BC1732&amp;BD1732&amp;AX1732&amp;AU1732)</f>
        <v>#REF!</v>
      </c>
      <c r="BH1732" s="10" t="e">
        <f t="shared" ref="BH1732:BH1795" si="841">IF(OR(BW1732=7,AQ1732=6),0,AJ1732&amp;BE1732)</f>
        <v>#REF!</v>
      </c>
      <c r="BI1732" s="10" t="e">
        <f t="shared" ref="BI1732:BI1795" si="842">IF(OR(BW1732=7,AQ1732=6),0,AJ1732&amp;BB1732)</f>
        <v>#REF!</v>
      </c>
      <c r="BJ1732" s="10" t="e">
        <f t="shared" ref="BJ1732:BJ1795" si="843">IF(OR(BW1732=7,AQ1732=6),0,AJ1732&amp;BC1732)</f>
        <v>#REF!</v>
      </c>
      <c r="BK1732" s="10" t="e">
        <f t="shared" ref="BK1732:BK1795" si="844">IF(OR(BW1732=7,AQ1732=6),0,AJ1732&amp;BD1732)</f>
        <v>#REF!</v>
      </c>
      <c r="BL1732" s="10" t="e">
        <f t="shared" ref="BL1732:BL1795" si="845">IF(OR(BW1732=7,AQ1732=6),0,AJ1732&amp;BF1732)</f>
        <v>#REF!</v>
      </c>
      <c r="BM1732" s="10" t="e">
        <f>IF(OR(BW1732=7,AQ1732=6),0,IF(#REF!="I",1,IF(#REF!="II",2,IF(#REF!="III",3,IF(#REF!="IV",4))))&amp;AP1732&amp;AQ1732&amp;AR1732&amp;AS1732&amp;AT1732&amp;AU1732&amp;AX1732)</f>
        <v>#REF!</v>
      </c>
      <c r="BN1732" s="10" t="e">
        <f t="shared" ref="BN1732:BN1795" si="846">IF(OR(BW1732=7,AQ1732=6),0,AO1732&amp;BE1732)</f>
        <v>#REF!</v>
      </c>
      <c r="BO1732" s="10" t="e">
        <f t="shared" ref="BO1732:BO1795" si="847">IF(OR(BW1732=7,AQ1732=6),0,AO1732&amp;BB1732)</f>
        <v>#REF!</v>
      </c>
      <c r="BP1732" s="10" t="e">
        <f t="shared" ref="BP1732:BP1795" si="848">IF(OR(BW1732=7,AQ1732=6),0,AO1732&amp;BC1732)</f>
        <v>#REF!</v>
      </c>
      <c r="BQ1732" s="10" t="e">
        <f t="shared" ref="BQ1732:BQ1795" si="849">IF(OR(BW1732=7,AQ1732=6),0,AO1732&amp;BD1732)</f>
        <v>#REF!</v>
      </c>
      <c r="BR1732" s="10" t="e">
        <f t="shared" ref="BR1732:BR1795" si="850">IF(OR(BW1732=7,AQ1732=6),0,AO1732&amp;BF1732)</f>
        <v>#REF!</v>
      </c>
      <c r="BS1732" s="10" t="e">
        <f t="shared" ref="BS1732:BS1795" si="851">IF(OR(BW1732=7,AQ1732=6),0,AO1732&amp;AP1732&amp;BB1732&amp;BC1732&amp;BD1732&amp;AX1732&amp;AU1732)</f>
        <v>#REF!</v>
      </c>
      <c r="BT1732" s="10" t="e">
        <f>IF(OR(BW1732=7,AQ1732=6),0,AO1732&amp;IF(#REF!="SI",1,IF(#REF!="NO",2,IF(#REF!="VIH + PREVIO",3,0))))</f>
        <v>#REF!</v>
      </c>
      <c r="BU1732" s="10" t="e">
        <f>IF(OR(BW1732=7,AQ1732=6),0,IF(#REF!="-",1,0))</f>
        <v>#REF!</v>
      </c>
      <c r="BV1732" s="10" t="e">
        <f t="shared" ref="BV1732:BV1795" si="852">IF(OR(BW1732=7,AQ1732=6),0,AO1732&amp;AP1732&amp;AQ1732&amp;BU1732)</f>
        <v>#REF!</v>
      </c>
      <c r="BW17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2" s="10" t="e">
        <f t="shared" si="827"/>
        <v>#REF!</v>
      </c>
      <c r="BY1732" s="10" t="e">
        <f t="shared" si="823"/>
        <v>#REF!</v>
      </c>
      <c r="BZ1732" s="10" t="e">
        <f t="shared" si="828"/>
        <v>#REF!</v>
      </c>
      <c r="CA1732" s="10"/>
    </row>
    <row r="1733" spans="1:79" ht="23.25" customHeight="1" x14ac:dyDescent="0.3">
      <c r="A1733" s="7">
        <v>1731</v>
      </c>
      <c r="B1733" s="43"/>
      <c r="C1733" s="44"/>
      <c r="D1733" s="45"/>
      <c r="E1733" s="46"/>
      <c r="F1733" s="46"/>
      <c r="G1733" s="46"/>
      <c r="H1733" s="50"/>
      <c r="I1733" s="51"/>
      <c r="J1733" s="52"/>
      <c r="K1733" s="51"/>
      <c r="L1733" s="53"/>
      <c r="M1733" s="54"/>
      <c r="N1733" s="43"/>
      <c r="O1733" s="55"/>
      <c r="P1733" s="46"/>
      <c r="Q1733" s="46"/>
      <c r="R1733" s="46"/>
      <c r="S1733" s="43"/>
      <c r="T1733" s="56"/>
      <c r="U1733" s="46"/>
      <c r="V1733" s="57"/>
      <c r="W1733" s="58"/>
      <c r="X1733" s="57"/>
      <c r="Y1733" s="46"/>
      <c r="Z1733" s="57"/>
      <c r="AA1733" s="59"/>
      <c r="AB1733" s="60"/>
      <c r="AJ1733" s="11">
        <f t="shared" si="826"/>
        <v>13</v>
      </c>
      <c r="AK1733" s="11">
        <f t="shared" si="829"/>
        <v>0</v>
      </c>
      <c r="AL1733" s="11">
        <f t="shared" si="830"/>
        <v>0</v>
      </c>
      <c r="AM1733" s="11">
        <f t="shared" si="831"/>
        <v>0</v>
      </c>
      <c r="AN1733" s="11">
        <f t="shared" si="832"/>
        <v>0</v>
      </c>
      <c r="AO1733" s="4" t="e">
        <f>IF(#REF!="I",1,IF(#REF!="II",2,IF(#REF!="III",3,IF(#REF!="IV",4))))</f>
        <v>#REF!</v>
      </c>
      <c r="AP1733" s="11" t="e">
        <f>IF(#REF!="PULMONAR",1,IF(AND(#REF!="EXTRAPULMONAR",#REF!&lt;&gt;"MENINGEA"),2,IF(AND(#REF!="EXTRAPULMONAR",#REF!="MENINGEA"),3,)))</f>
        <v>#REF!</v>
      </c>
      <c r="AQ17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3" s="4">
        <f t="shared" si="833"/>
        <v>0</v>
      </c>
      <c r="AS1733" s="10">
        <f t="shared" si="834"/>
        <v>0</v>
      </c>
      <c r="AT1733" s="10">
        <f t="shared" si="835"/>
        <v>0</v>
      </c>
      <c r="AU1733" s="10" t="str">
        <f t="shared" si="836"/>
        <v>0</v>
      </c>
      <c r="AV1733" s="11" t="e">
        <f t="shared" si="837"/>
        <v>#N/A</v>
      </c>
      <c r="AW1733" s="4" t="e">
        <f t="shared" si="838"/>
        <v>#N/A</v>
      </c>
      <c r="AX1733" s="10" t="e">
        <f t="shared" si="824"/>
        <v>#N/A</v>
      </c>
      <c r="AY1733" s="10" t="e">
        <f t="shared" si="825"/>
        <v>#N/A</v>
      </c>
      <c r="AZ1733" s="10" t="e">
        <f t="shared" si="839"/>
        <v>#REF!</v>
      </c>
      <c r="BA1733" s="12" t="e">
        <f>IF(BW1733=7,0,AJ1733&amp;IF(#REF!="SI",1,IF(#REF!="NO",2,IF(#REF!="VIH + PREVIO",3,0))))</f>
        <v>#REF!</v>
      </c>
      <c r="BB1733" s="13" t="e">
        <f>IF(AND(#REF!="POSITIVO",#REF!="POSITIVO"),1,IF(#REF!="NEGATIVO",2,IF(#REF!="VIH + PREVIO",3,0)))</f>
        <v>#REF!</v>
      </c>
      <c r="BC1733" s="10" t="e">
        <f>IF(#REF!="SI",1,IF(#REF!="NO",2,0))</f>
        <v>#REF!</v>
      </c>
      <c r="BD1733" s="10" t="e">
        <f>IF(#REF!="SI",1,IF(#REF!="NO",2,0))</f>
        <v>#REF!</v>
      </c>
      <c r="BE1733" s="10" t="e">
        <f>IF(OR(#REF!="VIH + PREVIO",#REF!="VIH + PREVIO",#REF!="VIH + PREVIO"),1,0)</f>
        <v>#REF!</v>
      </c>
      <c r="BF1733" s="13" t="e">
        <f>IF(OR(#REF!="POSITIVO",#REF!="NEGATIVO"),1,IF(#REF!="PACIENTE NO ACEPTA",2,IF(#REF!="VIH + PREVIO",3,0)))</f>
        <v>#REF!</v>
      </c>
      <c r="BG1733" s="10" t="e">
        <f t="shared" si="840"/>
        <v>#REF!</v>
      </c>
      <c r="BH1733" s="10" t="e">
        <f t="shared" si="841"/>
        <v>#REF!</v>
      </c>
      <c r="BI1733" s="10" t="e">
        <f t="shared" si="842"/>
        <v>#REF!</v>
      </c>
      <c r="BJ1733" s="10" t="e">
        <f t="shared" si="843"/>
        <v>#REF!</v>
      </c>
      <c r="BK1733" s="10" t="e">
        <f t="shared" si="844"/>
        <v>#REF!</v>
      </c>
      <c r="BL1733" s="10" t="e">
        <f t="shared" si="845"/>
        <v>#REF!</v>
      </c>
      <c r="BM1733" s="10" t="e">
        <f>IF(OR(BW1733=7,AQ1733=6),0,IF(#REF!="I",1,IF(#REF!="II",2,IF(#REF!="III",3,IF(#REF!="IV",4))))&amp;AP1733&amp;AQ1733&amp;AR1733&amp;AS1733&amp;AT1733&amp;AU1733&amp;AX1733)</f>
        <v>#REF!</v>
      </c>
      <c r="BN1733" s="10" t="e">
        <f t="shared" si="846"/>
        <v>#REF!</v>
      </c>
      <c r="BO1733" s="10" t="e">
        <f t="shared" si="847"/>
        <v>#REF!</v>
      </c>
      <c r="BP1733" s="10" t="e">
        <f t="shared" si="848"/>
        <v>#REF!</v>
      </c>
      <c r="BQ1733" s="10" t="e">
        <f t="shared" si="849"/>
        <v>#REF!</v>
      </c>
      <c r="BR1733" s="10" t="e">
        <f t="shared" si="850"/>
        <v>#REF!</v>
      </c>
      <c r="BS1733" s="10" t="e">
        <f t="shared" si="851"/>
        <v>#REF!</v>
      </c>
      <c r="BT1733" s="10" t="e">
        <f>IF(OR(BW1733=7,AQ1733=6),0,AO1733&amp;IF(#REF!="SI",1,IF(#REF!="NO",2,IF(#REF!="VIH + PREVIO",3,0))))</f>
        <v>#REF!</v>
      </c>
      <c r="BU1733" s="10" t="e">
        <f>IF(OR(BW1733=7,AQ1733=6),0,IF(#REF!="-",1,0))</f>
        <v>#REF!</v>
      </c>
      <c r="BV1733" s="10" t="e">
        <f t="shared" si="852"/>
        <v>#REF!</v>
      </c>
      <c r="BW17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3" s="10" t="e">
        <f t="shared" si="827"/>
        <v>#REF!</v>
      </c>
      <c r="BY1733" s="10" t="e">
        <f t="shared" ref="BY1733:BY1796" si="853">IF(AQ1733=6,0,AO1733&amp;AP1733&amp;BB1733&amp;AY1733&amp;BW1733)</f>
        <v>#REF!</v>
      </c>
      <c r="BZ1733" s="10" t="e">
        <f t="shared" si="828"/>
        <v>#REF!</v>
      </c>
      <c r="CA1733" s="10"/>
    </row>
    <row r="1734" spans="1:79" ht="23.25" customHeight="1" x14ac:dyDescent="0.3">
      <c r="A1734" s="7">
        <v>1732</v>
      </c>
      <c r="B1734" s="43"/>
      <c r="C1734" s="44"/>
      <c r="D1734" s="45"/>
      <c r="E1734" s="46"/>
      <c r="F1734" s="46"/>
      <c r="G1734" s="46"/>
      <c r="H1734" s="50"/>
      <c r="I1734" s="51"/>
      <c r="J1734" s="52"/>
      <c r="K1734" s="51"/>
      <c r="L1734" s="53"/>
      <c r="M1734" s="54"/>
      <c r="N1734" s="43"/>
      <c r="O1734" s="55"/>
      <c r="P1734" s="46"/>
      <c r="Q1734" s="46"/>
      <c r="R1734" s="46"/>
      <c r="S1734" s="43"/>
      <c r="T1734" s="56"/>
      <c r="U1734" s="46"/>
      <c r="V1734" s="57"/>
      <c r="W1734" s="58"/>
      <c r="X1734" s="57"/>
      <c r="Y1734" s="46"/>
      <c r="Z1734" s="57"/>
      <c r="AA1734" s="59"/>
      <c r="AB1734" s="60"/>
      <c r="AJ1734" s="11">
        <f t="shared" si="826"/>
        <v>13</v>
      </c>
      <c r="AK1734" s="11">
        <f t="shared" si="829"/>
        <v>0</v>
      </c>
      <c r="AL1734" s="11">
        <f t="shared" si="830"/>
        <v>0</v>
      </c>
      <c r="AM1734" s="11">
        <f t="shared" si="831"/>
        <v>0</v>
      </c>
      <c r="AN1734" s="11">
        <f t="shared" si="832"/>
        <v>0</v>
      </c>
      <c r="AO1734" s="4" t="e">
        <f>IF(#REF!="I",1,IF(#REF!="II",2,IF(#REF!="III",3,IF(#REF!="IV",4))))</f>
        <v>#REF!</v>
      </c>
      <c r="AP1734" s="11" t="e">
        <f>IF(#REF!="PULMONAR",1,IF(AND(#REF!="EXTRAPULMONAR",#REF!&lt;&gt;"MENINGEA"),2,IF(AND(#REF!="EXTRAPULMONAR",#REF!="MENINGEA"),3,)))</f>
        <v>#REF!</v>
      </c>
      <c r="AQ17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4" s="4">
        <f t="shared" si="833"/>
        <v>0</v>
      </c>
      <c r="AS1734" s="10">
        <f t="shared" si="834"/>
        <v>0</v>
      </c>
      <c r="AT1734" s="10">
        <f t="shared" si="835"/>
        <v>0</v>
      </c>
      <c r="AU1734" s="10" t="str">
        <f t="shared" si="836"/>
        <v>0</v>
      </c>
      <c r="AV1734" s="11" t="e">
        <f t="shared" si="837"/>
        <v>#N/A</v>
      </c>
      <c r="AW1734" s="4" t="e">
        <f t="shared" si="838"/>
        <v>#N/A</v>
      </c>
      <c r="AX1734" s="10" t="e">
        <f t="shared" si="824"/>
        <v>#N/A</v>
      </c>
      <c r="AY1734" s="10" t="e">
        <f t="shared" si="825"/>
        <v>#N/A</v>
      </c>
      <c r="AZ1734" s="10" t="e">
        <f t="shared" si="839"/>
        <v>#REF!</v>
      </c>
      <c r="BA1734" s="12" t="e">
        <f>IF(BW1734=7,0,AJ1734&amp;IF(#REF!="SI",1,IF(#REF!="NO",2,IF(#REF!="VIH + PREVIO",3,0))))</f>
        <v>#REF!</v>
      </c>
      <c r="BB1734" s="13" t="e">
        <f>IF(AND(#REF!="POSITIVO",#REF!="POSITIVO"),1,IF(#REF!="NEGATIVO",2,IF(#REF!="VIH + PREVIO",3,0)))</f>
        <v>#REF!</v>
      </c>
      <c r="BC1734" s="10" t="e">
        <f>IF(#REF!="SI",1,IF(#REF!="NO",2,0))</f>
        <v>#REF!</v>
      </c>
      <c r="BD1734" s="10" t="e">
        <f>IF(#REF!="SI",1,IF(#REF!="NO",2,0))</f>
        <v>#REF!</v>
      </c>
      <c r="BE1734" s="10" t="e">
        <f>IF(OR(#REF!="VIH + PREVIO",#REF!="VIH + PREVIO",#REF!="VIH + PREVIO"),1,0)</f>
        <v>#REF!</v>
      </c>
      <c r="BF1734" s="13" t="e">
        <f>IF(OR(#REF!="POSITIVO",#REF!="NEGATIVO"),1,IF(#REF!="PACIENTE NO ACEPTA",2,IF(#REF!="VIH + PREVIO",3,0)))</f>
        <v>#REF!</v>
      </c>
      <c r="BG1734" s="10" t="e">
        <f t="shared" si="840"/>
        <v>#REF!</v>
      </c>
      <c r="BH1734" s="10" t="e">
        <f t="shared" si="841"/>
        <v>#REF!</v>
      </c>
      <c r="BI1734" s="10" t="e">
        <f t="shared" si="842"/>
        <v>#REF!</v>
      </c>
      <c r="BJ1734" s="10" t="e">
        <f t="shared" si="843"/>
        <v>#REF!</v>
      </c>
      <c r="BK1734" s="10" t="e">
        <f t="shared" si="844"/>
        <v>#REF!</v>
      </c>
      <c r="BL1734" s="10" t="e">
        <f t="shared" si="845"/>
        <v>#REF!</v>
      </c>
      <c r="BM1734" s="10" t="e">
        <f>IF(OR(BW1734=7,AQ1734=6),0,IF(#REF!="I",1,IF(#REF!="II",2,IF(#REF!="III",3,IF(#REF!="IV",4))))&amp;AP1734&amp;AQ1734&amp;AR1734&amp;AS1734&amp;AT1734&amp;AU1734&amp;AX1734)</f>
        <v>#REF!</v>
      </c>
      <c r="BN1734" s="10" t="e">
        <f t="shared" si="846"/>
        <v>#REF!</v>
      </c>
      <c r="BO1734" s="10" t="e">
        <f t="shared" si="847"/>
        <v>#REF!</v>
      </c>
      <c r="BP1734" s="10" t="e">
        <f t="shared" si="848"/>
        <v>#REF!</v>
      </c>
      <c r="BQ1734" s="10" t="e">
        <f t="shared" si="849"/>
        <v>#REF!</v>
      </c>
      <c r="BR1734" s="10" t="e">
        <f t="shared" si="850"/>
        <v>#REF!</v>
      </c>
      <c r="BS1734" s="10" t="e">
        <f t="shared" si="851"/>
        <v>#REF!</v>
      </c>
      <c r="BT1734" s="10" t="e">
        <f>IF(OR(BW1734=7,AQ1734=6),0,AO1734&amp;IF(#REF!="SI",1,IF(#REF!="NO",2,IF(#REF!="VIH + PREVIO",3,0))))</f>
        <v>#REF!</v>
      </c>
      <c r="BU1734" s="10" t="e">
        <f>IF(OR(BW1734=7,AQ1734=6),0,IF(#REF!="-",1,0))</f>
        <v>#REF!</v>
      </c>
      <c r="BV1734" s="10" t="e">
        <f t="shared" si="852"/>
        <v>#REF!</v>
      </c>
      <c r="BW17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4" s="10" t="e">
        <f t="shared" si="827"/>
        <v>#REF!</v>
      </c>
      <c r="BY1734" s="10" t="e">
        <f t="shared" si="853"/>
        <v>#REF!</v>
      </c>
      <c r="BZ1734" s="10" t="e">
        <f t="shared" si="828"/>
        <v>#REF!</v>
      </c>
      <c r="CA1734" s="10"/>
    </row>
    <row r="1735" spans="1:79" ht="23.25" customHeight="1" x14ac:dyDescent="0.3">
      <c r="A1735" s="7">
        <v>1733</v>
      </c>
      <c r="B1735" s="43"/>
      <c r="C1735" s="44"/>
      <c r="D1735" s="45"/>
      <c r="E1735" s="46"/>
      <c r="F1735" s="46"/>
      <c r="G1735" s="46"/>
      <c r="H1735" s="50"/>
      <c r="I1735" s="51"/>
      <c r="J1735" s="52"/>
      <c r="K1735" s="51"/>
      <c r="L1735" s="53"/>
      <c r="M1735" s="54"/>
      <c r="N1735" s="43"/>
      <c r="O1735" s="55"/>
      <c r="P1735" s="46"/>
      <c r="Q1735" s="46"/>
      <c r="R1735" s="46"/>
      <c r="S1735" s="43"/>
      <c r="T1735" s="56"/>
      <c r="U1735" s="46"/>
      <c r="V1735" s="57"/>
      <c r="W1735" s="58"/>
      <c r="X1735" s="57"/>
      <c r="Y1735" s="46"/>
      <c r="Z1735" s="57"/>
      <c r="AA1735" s="59"/>
      <c r="AB1735" s="60"/>
      <c r="AJ1735" s="11">
        <f t="shared" si="826"/>
        <v>13</v>
      </c>
      <c r="AK1735" s="11">
        <f t="shared" si="829"/>
        <v>0</v>
      </c>
      <c r="AL1735" s="11">
        <f t="shared" si="830"/>
        <v>0</v>
      </c>
      <c r="AM1735" s="11">
        <f t="shared" si="831"/>
        <v>0</v>
      </c>
      <c r="AN1735" s="11">
        <f t="shared" si="832"/>
        <v>0</v>
      </c>
      <c r="AO1735" s="4" t="e">
        <f>IF(#REF!="I",1,IF(#REF!="II",2,IF(#REF!="III",3,IF(#REF!="IV",4))))</f>
        <v>#REF!</v>
      </c>
      <c r="AP1735" s="11" t="e">
        <f>IF(#REF!="PULMONAR",1,IF(AND(#REF!="EXTRAPULMONAR",#REF!&lt;&gt;"MENINGEA"),2,IF(AND(#REF!="EXTRAPULMONAR",#REF!="MENINGEA"),3,)))</f>
        <v>#REF!</v>
      </c>
      <c r="AQ17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5" s="4">
        <f t="shared" si="833"/>
        <v>0</v>
      </c>
      <c r="AS1735" s="10">
        <f t="shared" si="834"/>
        <v>0</v>
      </c>
      <c r="AT1735" s="10">
        <f t="shared" si="835"/>
        <v>0</v>
      </c>
      <c r="AU1735" s="10" t="str">
        <f t="shared" si="836"/>
        <v>0</v>
      </c>
      <c r="AV1735" s="11" t="e">
        <f t="shared" si="837"/>
        <v>#N/A</v>
      </c>
      <c r="AW1735" s="4" t="e">
        <f t="shared" si="838"/>
        <v>#N/A</v>
      </c>
      <c r="AX1735" s="10" t="e">
        <f t="shared" si="824"/>
        <v>#N/A</v>
      </c>
      <c r="AY1735" s="10" t="e">
        <f t="shared" si="825"/>
        <v>#N/A</v>
      </c>
      <c r="AZ1735" s="10" t="e">
        <f t="shared" si="839"/>
        <v>#REF!</v>
      </c>
      <c r="BA1735" s="12" t="e">
        <f>IF(BW1735=7,0,AJ1735&amp;IF(#REF!="SI",1,IF(#REF!="NO",2,IF(#REF!="VIH + PREVIO",3,0))))</f>
        <v>#REF!</v>
      </c>
      <c r="BB1735" s="13" t="e">
        <f>IF(AND(#REF!="POSITIVO",#REF!="POSITIVO"),1,IF(#REF!="NEGATIVO",2,IF(#REF!="VIH + PREVIO",3,0)))</f>
        <v>#REF!</v>
      </c>
      <c r="BC1735" s="10" t="e">
        <f>IF(#REF!="SI",1,IF(#REF!="NO",2,0))</f>
        <v>#REF!</v>
      </c>
      <c r="BD1735" s="10" t="e">
        <f>IF(#REF!="SI",1,IF(#REF!="NO",2,0))</f>
        <v>#REF!</v>
      </c>
      <c r="BE1735" s="10" t="e">
        <f>IF(OR(#REF!="VIH + PREVIO",#REF!="VIH + PREVIO",#REF!="VIH + PREVIO"),1,0)</f>
        <v>#REF!</v>
      </c>
      <c r="BF1735" s="13" t="e">
        <f>IF(OR(#REF!="POSITIVO",#REF!="NEGATIVO"),1,IF(#REF!="PACIENTE NO ACEPTA",2,IF(#REF!="VIH + PREVIO",3,0)))</f>
        <v>#REF!</v>
      </c>
      <c r="BG1735" s="10" t="e">
        <f t="shared" si="840"/>
        <v>#REF!</v>
      </c>
      <c r="BH1735" s="10" t="e">
        <f t="shared" si="841"/>
        <v>#REF!</v>
      </c>
      <c r="BI1735" s="10" t="e">
        <f t="shared" si="842"/>
        <v>#REF!</v>
      </c>
      <c r="BJ1735" s="10" t="e">
        <f t="shared" si="843"/>
        <v>#REF!</v>
      </c>
      <c r="BK1735" s="10" t="e">
        <f t="shared" si="844"/>
        <v>#REF!</v>
      </c>
      <c r="BL1735" s="10" t="e">
        <f t="shared" si="845"/>
        <v>#REF!</v>
      </c>
      <c r="BM1735" s="10" t="e">
        <f>IF(OR(BW1735=7,AQ1735=6),0,IF(#REF!="I",1,IF(#REF!="II",2,IF(#REF!="III",3,IF(#REF!="IV",4))))&amp;AP1735&amp;AQ1735&amp;AR1735&amp;AS1735&amp;AT1735&amp;AU1735&amp;AX1735)</f>
        <v>#REF!</v>
      </c>
      <c r="BN1735" s="10" t="e">
        <f t="shared" si="846"/>
        <v>#REF!</v>
      </c>
      <c r="BO1735" s="10" t="e">
        <f t="shared" si="847"/>
        <v>#REF!</v>
      </c>
      <c r="BP1735" s="10" t="e">
        <f t="shared" si="848"/>
        <v>#REF!</v>
      </c>
      <c r="BQ1735" s="10" t="e">
        <f t="shared" si="849"/>
        <v>#REF!</v>
      </c>
      <c r="BR1735" s="10" t="e">
        <f t="shared" si="850"/>
        <v>#REF!</v>
      </c>
      <c r="BS1735" s="10" t="e">
        <f t="shared" si="851"/>
        <v>#REF!</v>
      </c>
      <c r="BT1735" s="10" t="e">
        <f>IF(OR(BW1735=7,AQ1735=6),0,AO1735&amp;IF(#REF!="SI",1,IF(#REF!="NO",2,IF(#REF!="VIH + PREVIO",3,0))))</f>
        <v>#REF!</v>
      </c>
      <c r="BU1735" s="10" t="e">
        <f>IF(OR(BW1735=7,AQ1735=6),0,IF(#REF!="-",1,0))</f>
        <v>#REF!</v>
      </c>
      <c r="BV1735" s="10" t="e">
        <f t="shared" si="852"/>
        <v>#REF!</v>
      </c>
      <c r="BW17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5" s="10" t="e">
        <f t="shared" si="827"/>
        <v>#REF!</v>
      </c>
      <c r="BY1735" s="10" t="e">
        <f t="shared" si="853"/>
        <v>#REF!</v>
      </c>
      <c r="BZ1735" s="10" t="e">
        <f t="shared" si="828"/>
        <v>#REF!</v>
      </c>
      <c r="CA1735" s="10"/>
    </row>
    <row r="1736" spans="1:79" ht="23.25" customHeight="1" x14ac:dyDescent="0.3">
      <c r="A1736" s="7">
        <v>1734</v>
      </c>
      <c r="B1736" s="43"/>
      <c r="C1736" s="44"/>
      <c r="D1736" s="45"/>
      <c r="E1736" s="46"/>
      <c r="F1736" s="46"/>
      <c r="G1736" s="46"/>
      <c r="H1736" s="50"/>
      <c r="I1736" s="51"/>
      <c r="J1736" s="52"/>
      <c r="K1736" s="51"/>
      <c r="L1736" s="53"/>
      <c r="M1736" s="54"/>
      <c r="N1736" s="43"/>
      <c r="O1736" s="55"/>
      <c r="P1736" s="46"/>
      <c r="Q1736" s="46"/>
      <c r="R1736" s="46"/>
      <c r="S1736" s="43"/>
      <c r="T1736" s="56"/>
      <c r="U1736" s="46"/>
      <c r="V1736" s="57"/>
      <c r="W1736" s="58"/>
      <c r="X1736" s="57"/>
      <c r="Y1736" s="46"/>
      <c r="Z1736" s="57"/>
      <c r="AA1736" s="59"/>
      <c r="AB1736" s="60"/>
      <c r="AJ1736" s="11">
        <f t="shared" si="826"/>
        <v>13</v>
      </c>
      <c r="AK1736" s="11">
        <f t="shared" si="829"/>
        <v>0</v>
      </c>
      <c r="AL1736" s="11">
        <f t="shared" si="830"/>
        <v>0</v>
      </c>
      <c r="AM1736" s="11">
        <f t="shared" si="831"/>
        <v>0</v>
      </c>
      <c r="AN1736" s="11">
        <f t="shared" si="832"/>
        <v>0</v>
      </c>
      <c r="AO1736" s="4" t="e">
        <f>IF(#REF!="I",1,IF(#REF!="II",2,IF(#REF!="III",3,IF(#REF!="IV",4))))</f>
        <v>#REF!</v>
      </c>
      <c r="AP1736" s="11" t="e">
        <f>IF(#REF!="PULMONAR",1,IF(AND(#REF!="EXTRAPULMONAR",#REF!&lt;&gt;"MENINGEA"),2,IF(AND(#REF!="EXTRAPULMONAR",#REF!="MENINGEA"),3,)))</f>
        <v>#REF!</v>
      </c>
      <c r="AQ17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6" s="4">
        <f t="shared" si="833"/>
        <v>0</v>
      </c>
      <c r="AS1736" s="10">
        <f t="shared" si="834"/>
        <v>0</v>
      </c>
      <c r="AT1736" s="10">
        <f t="shared" si="835"/>
        <v>0</v>
      </c>
      <c r="AU1736" s="10" t="str">
        <f t="shared" si="836"/>
        <v>0</v>
      </c>
      <c r="AV1736" s="11" t="e">
        <f t="shared" si="837"/>
        <v>#N/A</v>
      </c>
      <c r="AW1736" s="4" t="e">
        <f t="shared" si="838"/>
        <v>#N/A</v>
      </c>
      <c r="AX1736" s="10" t="e">
        <f t="shared" si="824"/>
        <v>#N/A</v>
      </c>
      <c r="AY1736" s="10" t="e">
        <f t="shared" si="825"/>
        <v>#N/A</v>
      </c>
      <c r="AZ1736" s="10" t="e">
        <f t="shared" si="839"/>
        <v>#REF!</v>
      </c>
      <c r="BA1736" s="12" t="e">
        <f>IF(BW1736=7,0,AJ1736&amp;IF(#REF!="SI",1,IF(#REF!="NO",2,IF(#REF!="VIH + PREVIO",3,0))))</f>
        <v>#REF!</v>
      </c>
      <c r="BB1736" s="13" t="e">
        <f>IF(AND(#REF!="POSITIVO",#REF!="POSITIVO"),1,IF(#REF!="NEGATIVO",2,IF(#REF!="VIH + PREVIO",3,0)))</f>
        <v>#REF!</v>
      </c>
      <c r="BC1736" s="10" t="e">
        <f>IF(#REF!="SI",1,IF(#REF!="NO",2,0))</f>
        <v>#REF!</v>
      </c>
      <c r="BD1736" s="10" t="e">
        <f>IF(#REF!="SI",1,IF(#REF!="NO",2,0))</f>
        <v>#REF!</v>
      </c>
      <c r="BE1736" s="10" t="e">
        <f>IF(OR(#REF!="VIH + PREVIO",#REF!="VIH + PREVIO",#REF!="VIH + PREVIO"),1,0)</f>
        <v>#REF!</v>
      </c>
      <c r="BF1736" s="13" t="e">
        <f>IF(OR(#REF!="POSITIVO",#REF!="NEGATIVO"),1,IF(#REF!="PACIENTE NO ACEPTA",2,IF(#REF!="VIH + PREVIO",3,0)))</f>
        <v>#REF!</v>
      </c>
      <c r="BG1736" s="10" t="e">
        <f t="shared" si="840"/>
        <v>#REF!</v>
      </c>
      <c r="BH1736" s="10" t="e">
        <f t="shared" si="841"/>
        <v>#REF!</v>
      </c>
      <c r="BI1736" s="10" t="e">
        <f t="shared" si="842"/>
        <v>#REF!</v>
      </c>
      <c r="BJ1736" s="10" t="e">
        <f t="shared" si="843"/>
        <v>#REF!</v>
      </c>
      <c r="BK1736" s="10" t="e">
        <f t="shared" si="844"/>
        <v>#REF!</v>
      </c>
      <c r="BL1736" s="10" t="e">
        <f t="shared" si="845"/>
        <v>#REF!</v>
      </c>
      <c r="BM1736" s="10" t="e">
        <f>IF(OR(BW1736=7,AQ1736=6),0,IF(#REF!="I",1,IF(#REF!="II",2,IF(#REF!="III",3,IF(#REF!="IV",4))))&amp;AP1736&amp;AQ1736&amp;AR1736&amp;AS1736&amp;AT1736&amp;AU1736&amp;AX1736)</f>
        <v>#REF!</v>
      </c>
      <c r="BN1736" s="10" t="e">
        <f t="shared" si="846"/>
        <v>#REF!</v>
      </c>
      <c r="BO1736" s="10" t="e">
        <f t="shared" si="847"/>
        <v>#REF!</v>
      </c>
      <c r="BP1736" s="10" t="e">
        <f t="shared" si="848"/>
        <v>#REF!</v>
      </c>
      <c r="BQ1736" s="10" t="e">
        <f t="shared" si="849"/>
        <v>#REF!</v>
      </c>
      <c r="BR1736" s="10" t="e">
        <f t="shared" si="850"/>
        <v>#REF!</v>
      </c>
      <c r="BS1736" s="10" t="e">
        <f t="shared" si="851"/>
        <v>#REF!</v>
      </c>
      <c r="BT1736" s="10" t="e">
        <f>IF(OR(BW1736=7,AQ1736=6),0,AO1736&amp;IF(#REF!="SI",1,IF(#REF!="NO",2,IF(#REF!="VIH + PREVIO",3,0))))</f>
        <v>#REF!</v>
      </c>
      <c r="BU1736" s="10" t="e">
        <f>IF(OR(BW1736=7,AQ1736=6),0,IF(#REF!="-",1,0))</f>
        <v>#REF!</v>
      </c>
      <c r="BV1736" s="10" t="e">
        <f t="shared" si="852"/>
        <v>#REF!</v>
      </c>
      <c r="BW17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6" s="10" t="e">
        <f t="shared" si="827"/>
        <v>#REF!</v>
      </c>
      <c r="BY1736" s="10" t="e">
        <f t="shared" si="853"/>
        <v>#REF!</v>
      </c>
      <c r="BZ1736" s="10" t="e">
        <f t="shared" si="828"/>
        <v>#REF!</v>
      </c>
      <c r="CA1736" s="10"/>
    </row>
    <row r="1737" spans="1:79" ht="23.25" customHeight="1" x14ac:dyDescent="0.3">
      <c r="A1737" s="7">
        <v>1735</v>
      </c>
      <c r="B1737" s="43"/>
      <c r="C1737" s="44"/>
      <c r="D1737" s="45"/>
      <c r="E1737" s="46"/>
      <c r="F1737" s="46"/>
      <c r="G1737" s="46"/>
      <c r="H1737" s="50"/>
      <c r="I1737" s="51"/>
      <c r="J1737" s="52"/>
      <c r="K1737" s="51"/>
      <c r="L1737" s="53"/>
      <c r="M1737" s="54"/>
      <c r="N1737" s="43"/>
      <c r="O1737" s="55"/>
      <c r="P1737" s="46"/>
      <c r="Q1737" s="46"/>
      <c r="R1737" s="46"/>
      <c r="S1737" s="43"/>
      <c r="T1737" s="56"/>
      <c r="U1737" s="46"/>
      <c r="V1737" s="57"/>
      <c r="W1737" s="58"/>
      <c r="X1737" s="57"/>
      <c r="Y1737" s="46"/>
      <c r="Z1737" s="57"/>
      <c r="AA1737" s="59"/>
      <c r="AB1737" s="60"/>
      <c r="AJ1737" s="11">
        <f t="shared" si="826"/>
        <v>13</v>
      </c>
      <c r="AK1737" s="11">
        <f t="shared" si="829"/>
        <v>0</v>
      </c>
      <c r="AL1737" s="11">
        <f t="shared" si="830"/>
        <v>0</v>
      </c>
      <c r="AM1737" s="11">
        <f t="shared" si="831"/>
        <v>0</v>
      </c>
      <c r="AN1737" s="11">
        <f t="shared" si="832"/>
        <v>0</v>
      </c>
      <c r="AO1737" s="4" t="e">
        <f>IF(#REF!="I",1,IF(#REF!="II",2,IF(#REF!="III",3,IF(#REF!="IV",4))))</f>
        <v>#REF!</v>
      </c>
      <c r="AP1737" s="11" t="e">
        <f>IF(#REF!="PULMONAR",1,IF(AND(#REF!="EXTRAPULMONAR",#REF!&lt;&gt;"MENINGEA"),2,IF(AND(#REF!="EXTRAPULMONAR",#REF!="MENINGEA"),3,)))</f>
        <v>#REF!</v>
      </c>
      <c r="AQ17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7" s="4">
        <f t="shared" si="833"/>
        <v>0</v>
      </c>
      <c r="AS1737" s="10">
        <f t="shared" si="834"/>
        <v>0</v>
      </c>
      <c r="AT1737" s="10">
        <f t="shared" si="835"/>
        <v>0</v>
      </c>
      <c r="AU1737" s="10" t="str">
        <f t="shared" si="836"/>
        <v>0</v>
      </c>
      <c r="AV1737" s="11" t="e">
        <f t="shared" si="837"/>
        <v>#N/A</v>
      </c>
      <c r="AW1737" s="4" t="e">
        <f t="shared" si="838"/>
        <v>#N/A</v>
      </c>
      <c r="AX1737" s="10" t="e">
        <f t="shared" si="824"/>
        <v>#N/A</v>
      </c>
      <c r="AY1737" s="10" t="e">
        <f t="shared" si="825"/>
        <v>#N/A</v>
      </c>
      <c r="AZ1737" s="10" t="e">
        <f t="shared" si="839"/>
        <v>#REF!</v>
      </c>
      <c r="BA1737" s="12" t="e">
        <f>IF(BW1737=7,0,AJ1737&amp;IF(#REF!="SI",1,IF(#REF!="NO",2,IF(#REF!="VIH + PREVIO",3,0))))</f>
        <v>#REF!</v>
      </c>
      <c r="BB1737" s="13" t="e">
        <f>IF(AND(#REF!="POSITIVO",#REF!="POSITIVO"),1,IF(#REF!="NEGATIVO",2,IF(#REF!="VIH + PREVIO",3,0)))</f>
        <v>#REF!</v>
      </c>
      <c r="BC1737" s="10" t="e">
        <f>IF(#REF!="SI",1,IF(#REF!="NO",2,0))</f>
        <v>#REF!</v>
      </c>
      <c r="BD1737" s="10" t="e">
        <f>IF(#REF!="SI",1,IF(#REF!="NO",2,0))</f>
        <v>#REF!</v>
      </c>
      <c r="BE1737" s="10" t="e">
        <f>IF(OR(#REF!="VIH + PREVIO",#REF!="VIH + PREVIO",#REF!="VIH + PREVIO"),1,0)</f>
        <v>#REF!</v>
      </c>
      <c r="BF1737" s="13" t="e">
        <f>IF(OR(#REF!="POSITIVO",#REF!="NEGATIVO"),1,IF(#REF!="PACIENTE NO ACEPTA",2,IF(#REF!="VIH + PREVIO",3,0)))</f>
        <v>#REF!</v>
      </c>
      <c r="BG1737" s="10" t="e">
        <f t="shared" si="840"/>
        <v>#REF!</v>
      </c>
      <c r="BH1737" s="10" t="e">
        <f t="shared" si="841"/>
        <v>#REF!</v>
      </c>
      <c r="BI1737" s="10" t="e">
        <f t="shared" si="842"/>
        <v>#REF!</v>
      </c>
      <c r="BJ1737" s="10" t="e">
        <f t="shared" si="843"/>
        <v>#REF!</v>
      </c>
      <c r="BK1737" s="10" t="e">
        <f t="shared" si="844"/>
        <v>#REF!</v>
      </c>
      <c r="BL1737" s="10" t="e">
        <f t="shared" si="845"/>
        <v>#REF!</v>
      </c>
      <c r="BM1737" s="10" t="e">
        <f>IF(OR(BW1737=7,AQ1737=6),0,IF(#REF!="I",1,IF(#REF!="II",2,IF(#REF!="III",3,IF(#REF!="IV",4))))&amp;AP1737&amp;AQ1737&amp;AR1737&amp;AS1737&amp;AT1737&amp;AU1737&amp;AX1737)</f>
        <v>#REF!</v>
      </c>
      <c r="BN1737" s="10" t="e">
        <f t="shared" si="846"/>
        <v>#REF!</v>
      </c>
      <c r="BO1737" s="10" t="e">
        <f t="shared" si="847"/>
        <v>#REF!</v>
      </c>
      <c r="BP1737" s="10" t="e">
        <f t="shared" si="848"/>
        <v>#REF!</v>
      </c>
      <c r="BQ1737" s="10" t="e">
        <f t="shared" si="849"/>
        <v>#REF!</v>
      </c>
      <c r="BR1737" s="10" t="e">
        <f t="shared" si="850"/>
        <v>#REF!</v>
      </c>
      <c r="BS1737" s="10" t="e">
        <f t="shared" si="851"/>
        <v>#REF!</v>
      </c>
      <c r="BT1737" s="10" t="e">
        <f>IF(OR(BW1737=7,AQ1737=6),0,AO1737&amp;IF(#REF!="SI",1,IF(#REF!="NO",2,IF(#REF!="VIH + PREVIO",3,0))))</f>
        <v>#REF!</v>
      </c>
      <c r="BU1737" s="10" t="e">
        <f>IF(OR(BW1737=7,AQ1737=6),0,IF(#REF!="-",1,0))</f>
        <v>#REF!</v>
      </c>
      <c r="BV1737" s="10" t="e">
        <f t="shared" si="852"/>
        <v>#REF!</v>
      </c>
      <c r="BW17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7" s="10" t="e">
        <f t="shared" si="827"/>
        <v>#REF!</v>
      </c>
      <c r="BY1737" s="10" t="e">
        <f t="shared" si="853"/>
        <v>#REF!</v>
      </c>
      <c r="BZ1737" s="10" t="e">
        <f t="shared" si="828"/>
        <v>#REF!</v>
      </c>
      <c r="CA1737" s="10"/>
    </row>
    <row r="1738" spans="1:79" ht="23.25" customHeight="1" x14ac:dyDescent="0.3">
      <c r="A1738" s="7">
        <v>1736</v>
      </c>
      <c r="B1738" s="43"/>
      <c r="C1738" s="44"/>
      <c r="D1738" s="45"/>
      <c r="E1738" s="46"/>
      <c r="F1738" s="46"/>
      <c r="G1738" s="46"/>
      <c r="H1738" s="50"/>
      <c r="I1738" s="51"/>
      <c r="J1738" s="52"/>
      <c r="K1738" s="51"/>
      <c r="L1738" s="53"/>
      <c r="M1738" s="54"/>
      <c r="N1738" s="43"/>
      <c r="O1738" s="55"/>
      <c r="P1738" s="46"/>
      <c r="Q1738" s="46"/>
      <c r="R1738" s="46"/>
      <c r="S1738" s="43"/>
      <c r="T1738" s="56"/>
      <c r="U1738" s="46"/>
      <c r="V1738" s="57"/>
      <c r="W1738" s="58"/>
      <c r="X1738" s="57"/>
      <c r="Y1738" s="46"/>
      <c r="Z1738" s="57"/>
      <c r="AA1738" s="59"/>
      <c r="AB1738" s="60"/>
      <c r="AJ1738" s="11">
        <f t="shared" si="826"/>
        <v>13</v>
      </c>
      <c r="AK1738" s="11">
        <f t="shared" si="829"/>
        <v>0</v>
      </c>
      <c r="AL1738" s="11">
        <f t="shared" si="830"/>
        <v>0</v>
      </c>
      <c r="AM1738" s="11">
        <f t="shared" si="831"/>
        <v>0</v>
      </c>
      <c r="AN1738" s="11">
        <f t="shared" si="832"/>
        <v>0</v>
      </c>
      <c r="AO1738" s="4" t="e">
        <f>IF(#REF!="I",1,IF(#REF!="II",2,IF(#REF!="III",3,IF(#REF!="IV",4))))</f>
        <v>#REF!</v>
      </c>
      <c r="AP1738" s="11" t="e">
        <f>IF(#REF!="PULMONAR",1,IF(AND(#REF!="EXTRAPULMONAR",#REF!&lt;&gt;"MENINGEA"),2,IF(AND(#REF!="EXTRAPULMONAR",#REF!="MENINGEA"),3,)))</f>
        <v>#REF!</v>
      </c>
      <c r="AQ17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8" s="4">
        <f t="shared" si="833"/>
        <v>0</v>
      </c>
      <c r="AS1738" s="10">
        <f t="shared" si="834"/>
        <v>0</v>
      </c>
      <c r="AT1738" s="10">
        <f t="shared" si="835"/>
        <v>0</v>
      </c>
      <c r="AU1738" s="10" t="str">
        <f t="shared" si="836"/>
        <v>0</v>
      </c>
      <c r="AV1738" s="11" t="e">
        <f t="shared" si="837"/>
        <v>#N/A</v>
      </c>
      <c r="AW1738" s="4" t="e">
        <f t="shared" si="838"/>
        <v>#N/A</v>
      </c>
      <c r="AX1738" s="10" t="e">
        <f t="shared" si="824"/>
        <v>#N/A</v>
      </c>
      <c r="AY1738" s="10" t="e">
        <f t="shared" si="825"/>
        <v>#N/A</v>
      </c>
      <c r="AZ1738" s="10" t="e">
        <f t="shared" si="839"/>
        <v>#REF!</v>
      </c>
      <c r="BA1738" s="12" t="e">
        <f>IF(BW1738=7,0,AJ1738&amp;IF(#REF!="SI",1,IF(#REF!="NO",2,IF(#REF!="VIH + PREVIO",3,0))))</f>
        <v>#REF!</v>
      </c>
      <c r="BB1738" s="13" t="e">
        <f>IF(AND(#REF!="POSITIVO",#REF!="POSITIVO"),1,IF(#REF!="NEGATIVO",2,IF(#REF!="VIH + PREVIO",3,0)))</f>
        <v>#REF!</v>
      </c>
      <c r="BC1738" s="10" t="e">
        <f>IF(#REF!="SI",1,IF(#REF!="NO",2,0))</f>
        <v>#REF!</v>
      </c>
      <c r="BD1738" s="10" t="e">
        <f>IF(#REF!="SI",1,IF(#REF!="NO",2,0))</f>
        <v>#REF!</v>
      </c>
      <c r="BE1738" s="10" t="e">
        <f>IF(OR(#REF!="VIH + PREVIO",#REF!="VIH + PREVIO",#REF!="VIH + PREVIO"),1,0)</f>
        <v>#REF!</v>
      </c>
      <c r="BF1738" s="13" t="e">
        <f>IF(OR(#REF!="POSITIVO",#REF!="NEGATIVO"),1,IF(#REF!="PACIENTE NO ACEPTA",2,IF(#REF!="VIH + PREVIO",3,0)))</f>
        <v>#REF!</v>
      </c>
      <c r="BG1738" s="10" t="e">
        <f t="shared" si="840"/>
        <v>#REF!</v>
      </c>
      <c r="BH1738" s="10" t="e">
        <f t="shared" si="841"/>
        <v>#REF!</v>
      </c>
      <c r="BI1738" s="10" t="e">
        <f t="shared" si="842"/>
        <v>#REF!</v>
      </c>
      <c r="BJ1738" s="10" t="e">
        <f t="shared" si="843"/>
        <v>#REF!</v>
      </c>
      <c r="BK1738" s="10" t="e">
        <f t="shared" si="844"/>
        <v>#REF!</v>
      </c>
      <c r="BL1738" s="10" t="e">
        <f t="shared" si="845"/>
        <v>#REF!</v>
      </c>
      <c r="BM1738" s="10" t="e">
        <f>IF(OR(BW1738=7,AQ1738=6),0,IF(#REF!="I",1,IF(#REF!="II",2,IF(#REF!="III",3,IF(#REF!="IV",4))))&amp;AP1738&amp;AQ1738&amp;AR1738&amp;AS1738&amp;AT1738&amp;AU1738&amp;AX1738)</f>
        <v>#REF!</v>
      </c>
      <c r="BN1738" s="10" t="e">
        <f t="shared" si="846"/>
        <v>#REF!</v>
      </c>
      <c r="BO1738" s="10" t="e">
        <f t="shared" si="847"/>
        <v>#REF!</v>
      </c>
      <c r="BP1738" s="10" t="e">
        <f t="shared" si="848"/>
        <v>#REF!</v>
      </c>
      <c r="BQ1738" s="10" t="e">
        <f t="shared" si="849"/>
        <v>#REF!</v>
      </c>
      <c r="BR1738" s="10" t="e">
        <f t="shared" si="850"/>
        <v>#REF!</v>
      </c>
      <c r="BS1738" s="10" t="e">
        <f t="shared" si="851"/>
        <v>#REF!</v>
      </c>
      <c r="BT1738" s="10" t="e">
        <f>IF(OR(BW1738=7,AQ1738=6),0,AO1738&amp;IF(#REF!="SI",1,IF(#REF!="NO",2,IF(#REF!="VIH + PREVIO",3,0))))</f>
        <v>#REF!</v>
      </c>
      <c r="BU1738" s="10" t="e">
        <f>IF(OR(BW1738=7,AQ1738=6),0,IF(#REF!="-",1,0))</f>
        <v>#REF!</v>
      </c>
      <c r="BV1738" s="10" t="e">
        <f t="shared" si="852"/>
        <v>#REF!</v>
      </c>
      <c r="BW17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8" s="10" t="e">
        <f t="shared" si="827"/>
        <v>#REF!</v>
      </c>
      <c r="BY1738" s="10" t="e">
        <f t="shared" si="853"/>
        <v>#REF!</v>
      </c>
      <c r="BZ1738" s="10" t="e">
        <f t="shared" si="828"/>
        <v>#REF!</v>
      </c>
      <c r="CA1738" s="10"/>
    </row>
    <row r="1739" spans="1:79" ht="23.25" customHeight="1" x14ac:dyDescent="0.3">
      <c r="A1739" s="7">
        <v>1737</v>
      </c>
      <c r="B1739" s="43"/>
      <c r="C1739" s="44"/>
      <c r="D1739" s="45"/>
      <c r="E1739" s="46"/>
      <c r="F1739" s="46"/>
      <c r="G1739" s="46"/>
      <c r="H1739" s="50"/>
      <c r="I1739" s="51"/>
      <c r="J1739" s="52"/>
      <c r="K1739" s="51"/>
      <c r="L1739" s="53"/>
      <c r="M1739" s="54"/>
      <c r="N1739" s="43"/>
      <c r="O1739" s="55"/>
      <c r="P1739" s="46"/>
      <c r="Q1739" s="46"/>
      <c r="R1739" s="46"/>
      <c r="S1739" s="43"/>
      <c r="T1739" s="56"/>
      <c r="U1739" s="46"/>
      <c r="V1739" s="57"/>
      <c r="W1739" s="58"/>
      <c r="X1739" s="57"/>
      <c r="Y1739" s="46"/>
      <c r="Z1739" s="57"/>
      <c r="AA1739" s="59"/>
      <c r="AB1739" s="60"/>
      <c r="AJ1739" s="11">
        <f t="shared" si="826"/>
        <v>13</v>
      </c>
      <c r="AK1739" s="11">
        <f t="shared" si="829"/>
        <v>0</v>
      </c>
      <c r="AL1739" s="11">
        <f t="shared" si="830"/>
        <v>0</v>
      </c>
      <c r="AM1739" s="11">
        <f t="shared" si="831"/>
        <v>0</v>
      </c>
      <c r="AN1739" s="11">
        <f t="shared" si="832"/>
        <v>0</v>
      </c>
      <c r="AO1739" s="4" t="e">
        <f>IF(#REF!="I",1,IF(#REF!="II",2,IF(#REF!="III",3,IF(#REF!="IV",4))))</f>
        <v>#REF!</v>
      </c>
      <c r="AP1739" s="11" t="e">
        <f>IF(#REF!="PULMONAR",1,IF(AND(#REF!="EXTRAPULMONAR",#REF!&lt;&gt;"MENINGEA"),2,IF(AND(#REF!="EXTRAPULMONAR",#REF!="MENINGEA"),3,)))</f>
        <v>#REF!</v>
      </c>
      <c r="AQ17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39" s="4">
        <f t="shared" si="833"/>
        <v>0</v>
      </c>
      <c r="AS1739" s="10">
        <f t="shared" si="834"/>
        <v>0</v>
      </c>
      <c r="AT1739" s="10">
        <f t="shared" si="835"/>
        <v>0</v>
      </c>
      <c r="AU1739" s="10" t="str">
        <f t="shared" si="836"/>
        <v>0</v>
      </c>
      <c r="AV1739" s="11" t="e">
        <f t="shared" si="837"/>
        <v>#N/A</v>
      </c>
      <c r="AW1739" s="4" t="e">
        <f t="shared" si="838"/>
        <v>#N/A</v>
      </c>
      <c r="AX1739" s="10" t="e">
        <f t="shared" si="824"/>
        <v>#N/A</v>
      </c>
      <c r="AY1739" s="10" t="e">
        <f t="shared" si="825"/>
        <v>#N/A</v>
      </c>
      <c r="AZ1739" s="10" t="e">
        <f t="shared" si="839"/>
        <v>#REF!</v>
      </c>
      <c r="BA1739" s="12" t="e">
        <f>IF(BW1739=7,0,AJ1739&amp;IF(#REF!="SI",1,IF(#REF!="NO",2,IF(#REF!="VIH + PREVIO",3,0))))</f>
        <v>#REF!</v>
      </c>
      <c r="BB1739" s="13" t="e">
        <f>IF(AND(#REF!="POSITIVO",#REF!="POSITIVO"),1,IF(#REF!="NEGATIVO",2,IF(#REF!="VIH + PREVIO",3,0)))</f>
        <v>#REF!</v>
      </c>
      <c r="BC1739" s="10" t="e">
        <f>IF(#REF!="SI",1,IF(#REF!="NO",2,0))</f>
        <v>#REF!</v>
      </c>
      <c r="BD1739" s="10" t="e">
        <f>IF(#REF!="SI",1,IF(#REF!="NO",2,0))</f>
        <v>#REF!</v>
      </c>
      <c r="BE1739" s="10" t="e">
        <f>IF(OR(#REF!="VIH + PREVIO",#REF!="VIH + PREVIO",#REF!="VIH + PREVIO"),1,0)</f>
        <v>#REF!</v>
      </c>
      <c r="BF1739" s="13" t="e">
        <f>IF(OR(#REF!="POSITIVO",#REF!="NEGATIVO"),1,IF(#REF!="PACIENTE NO ACEPTA",2,IF(#REF!="VIH + PREVIO",3,0)))</f>
        <v>#REF!</v>
      </c>
      <c r="BG1739" s="10" t="e">
        <f t="shared" si="840"/>
        <v>#REF!</v>
      </c>
      <c r="BH1739" s="10" t="e">
        <f t="shared" si="841"/>
        <v>#REF!</v>
      </c>
      <c r="BI1739" s="10" t="e">
        <f t="shared" si="842"/>
        <v>#REF!</v>
      </c>
      <c r="BJ1739" s="10" t="e">
        <f t="shared" si="843"/>
        <v>#REF!</v>
      </c>
      <c r="BK1739" s="10" t="e">
        <f t="shared" si="844"/>
        <v>#REF!</v>
      </c>
      <c r="BL1739" s="10" t="e">
        <f t="shared" si="845"/>
        <v>#REF!</v>
      </c>
      <c r="BM1739" s="10" t="e">
        <f>IF(OR(BW1739=7,AQ1739=6),0,IF(#REF!="I",1,IF(#REF!="II",2,IF(#REF!="III",3,IF(#REF!="IV",4))))&amp;AP1739&amp;AQ1739&amp;AR1739&amp;AS1739&amp;AT1739&amp;AU1739&amp;AX1739)</f>
        <v>#REF!</v>
      </c>
      <c r="BN1739" s="10" t="e">
        <f t="shared" si="846"/>
        <v>#REF!</v>
      </c>
      <c r="BO1739" s="10" t="e">
        <f t="shared" si="847"/>
        <v>#REF!</v>
      </c>
      <c r="BP1739" s="10" t="e">
        <f t="shared" si="848"/>
        <v>#REF!</v>
      </c>
      <c r="BQ1739" s="10" t="e">
        <f t="shared" si="849"/>
        <v>#REF!</v>
      </c>
      <c r="BR1739" s="10" t="e">
        <f t="shared" si="850"/>
        <v>#REF!</v>
      </c>
      <c r="BS1739" s="10" t="e">
        <f t="shared" si="851"/>
        <v>#REF!</v>
      </c>
      <c r="BT1739" s="10" t="e">
        <f>IF(OR(BW1739=7,AQ1739=6),0,AO1739&amp;IF(#REF!="SI",1,IF(#REF!="NO",2,IF(#REF!="VIH + PREVIO",3,0))))</f>
        <v>#REF!</v>
      </c>
      <c r="BU1739" s="10" t="e">
        <f>IF(OR(BW1739=7,AQ1739=6),0,IF(#REF!="-",1,0))</f>
        <v>#REF!</v>
      </c>
      <c r="BV1739" s="10" t="e">
        <f t="shared" si="852"/>
        <v>#REF!</v>
      </c>
      <c r="BW17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39" s="10" t="e">
        <f t="shared" si="827"/>
        <v>#REF!</v>
      </c>
      <c r="BY1739" s="10" t="e">
        <f t="shared" si="853"/>
        <v>#REF!</v>
      </c>
      <c r="BZ1739" s="10" t="e">
        <f t="shared" si="828"/>
        <v>#REF!</v>
      </c>
      <c r="CA1739" s="10"/>
    </row>
    <row r="1740" spans="1:79" ht="23.25" customHeight="1" x14ac:dyDescent="0.3">
      <c r="A1740" s="7">
        <v>1738</v>
      </c>
      <c r="B1740" s="43"/>
      <c r="C1740" s="44"/>
      <c r="D1740" s="45"/>
      <c r="E1740" s="46"/>
      <c r="F1740" s="46"/>
      <c r="G1740" s="46"/>
      <c r="H1740" s="50"/>
      <c r="I1740" s="51"/>
      <c r="J1740" s="52"/>
      <c r="K1740" s="51"/>
      <c r="L1740" s="53"/>
      <c r="M1740" s="54"/>
      <c r="N1740" s="43"/>
      <c r="O1740" s="55"/>
      <c r="P1740" s="46"/>
      <c r="Q1740" s="46"/>
      <c r="R1740" s="46"/>
      <c r="S1740" s="43"/>
      <c r="T1740" s="56"/>
      <c r="U1740" s="46"/>
      <c r="V1740" s="57"/>
      <c r="W1740" s="58"/>
      <c r="X1740" s="57"/>
      <c r="Y1740" s="46"/>
      <c r="Z1740" s="57"/>
      <c r="AA1740" s="59"/>
      <c r="AB1740" s="60"/>
      <c r="AJ1740" s="11">
        <f t="shared" si="826"/>
        <v>13</v>
      </c>
      <c r="AK1740" s="11">
        <f t="shared" si="829"/>
        <v>0</v>
      </c>
      <c r="AL1740" s="11">
        <f t="shared" si="830"/>
        <v>0</v>
      </c>
      <c r="AM1740" s="11">
        <f t="shared" si="831"/>
        <v>0</v>
      </c>
      <c r="AN1740" s="11">
        <f t="shared" si="832"/>
        <v>0</v>
      </c>
      <c r="AO1740" s="4" t="e">
        <f>IF(#REF!="I",1,IF(#REF!="II",2,IF(#REF!="III",3,IF(#REF!="IV",4))))</f>
        <v>#REF!</v>
      </c>
      <c r="AP1740" s="11" t="e">
        <f>IF(#REF!="PULMONAR",1,IF(AND(#REF!="EXTRAPULMONAR",#REF!&lt;&gt;"MENINGEA"),2,IF(AND(#REF!="EXTRAPULMONAR",#REF!="MENINGEA"),3,)))</f>
        <v>#REF!</v>
      </c>
      <c r="AQ17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0" s="4">
        <f t="shared" si="833"/>
        <v>0</v>
      </c>
      <c r="AS1740" s="10">
        <f t="shared" si="834"/>
        <v>0</v>
      </c>
      <c r="AT1740" s="10">
        <f t="shared" si="835"/>
        <v>0</v>
      </c>
      <c r="AU1740" s="10" t="str">
        <f t="shared" si="836"/>
        <v>0</v>
      </c>
      <c r="AV1740" s="11" t="e">
        <f t="shared" si="837"/>
        <v>#N/A</v>
      </c>
      <c r="AW1740" s="4" t="e">
        <f t="shared" si="838"/>
        <v>#N/A</v>
      </c>
      <c r="AX1740" s="10" t="e">
        <f t="shared" si="824"/>
        <v>#N/A</v>
      </c>
      <c r="AY1740" s="10" t="e">
        <f t="shared" si="825"/>
        <v>#N/A</v>
      </c>
      <c r="AZ1740" s="10" t="e">
        <f t="shared" si="839"/>
        <v>#REF!</v>
      </c>
      <c r="BA1740" s="12" t="e">
        <f>IF(BW1740=7,0,AJ1740&amp;IF(#REF!="SI",1,IF(#REF!="NO",2,IF(#REF!="VIH + PREVIO",3,0))))</f>
        <v>#REF!</v>
      </c>
      <c r="BB1740" s="13" t="e">
        <f>IF(AND(#REF!="POSITIVO",#REF!="POSITIVO"),1,IF(#REF!="NEGATIVO",2,IF(#REF!="VIH + PREVIO",3,0)))</f>
        <v>#REF!</v>
      </c>
      <c r="BC1740" s="10" t="e">
        <f>IF(#REF!="SI",1,IF(#REF!="NO",2,0))</f>
        <v>#REF!</v>
      </c>
      <c r="BD1740" s="10" t="e">
        <f>IF(#REF!="SI",1,IF(#REF!="NO",2,0))</f>
        <v>#REF!</v>
      </c>
      <c r="BE1740" s="10" t="e">
        <f>IF(OR(#REF!="VIH + PREVIO",#REF!="VIH + PREVIO",#REF!="VIH + PREVIO"),1,0)</f>
        <v>#REF!</v>
      </c>
      <c r="BF1740" s="13" t="e">
        <f>IF(OR(#REF!="POSITIVO",#REF!="NEGATIVO"),1,IF(#REF!="PACIENTE NO ACEPTA",2,IF(#REF!="VIH + PREVIO",3,0)))</f>
        <v>#REF!</v>
      </c>
      <c r="BG1740" s="10" t="e">
        <f t="shared" si="840"/>
        <v>#REF!</v>
      </c>
      <c r="BH1740" s="10" t="e">
        <f t="shared" si="841"/>
        <v>#REF!</v>
      </c>
      <c r="BI1740" s="10" t="e">
        <f t="shared" si="842"/>
        <v>#REF!</v>
      </c>
      <c r="BJ1740" s="10" t="e">
        <f t="shared" si="843"/>
        <v>#REF!</v>
      </c>
      <c r="BK1740" s="10" t="e">
        <f t="shared" si="844"/>
        <v>#REF!</v>
      </c>
      <c r="BL1740" s="10" t="e">
        <f t="shared" si="845"/>
        <v>#REF!</v>
      </c>
      <c r="BM1740" s="10" t="e">
        <f>IF(OR(BW1740=7,AQ1740=6),0,IF(#REF!="I",1,IF(#REF!="II",2,IF(#REF!="III",3,IF(#REF!="IV",4))))&amp;AP1740&amp;AQ1740&amp;AR1740&amp;AS1740&amp;AT1740&amp;AU1740&amp;AX1740)</f>
        <v>#REF!</v>
      </c>
      <c r="BN1740" s="10" t="e">
        <f t="shared" si="846"/>
        <v>#REF!</v>
      </c>
      <c r="BO1740" s="10" t="e">
        <f t="shared" si="847"/>
        <v>#REF!</v>
      </c>
      <c r="BP1740" s="10" t="e">
        <f t="shared" si="848"/>
        <v>#REF!</v>
      </c>
      <c r="BQ1740" s="10" t="e">
        <f t="shared" si="849"/>
        <v>#REF!</v>
      </c>
      <c r="BR1740" s="10" t="e">
        <f t="shared" si="850"/>
        <v>#REF!</v>
      </c>
      <c r="BS1740" s="10" t="e">
        <f t="shared" si="851"/>
        <v>#REF!</v>
      </c>
      <c r="BT1740" s="10" t="e">
        <f>IF(OR(BW1740=7,AQ1740=6),0,AO1740&amp;IF(#REF!="SI",1,IF(#REF!="NO",2,IF(#REF!="VIH + PREVIO",3,0))))</f>
        <v>#REF!</v>
      </c>
      <c r="BU1740" s="10" t="e">
        <f>IF(OR(BW1740=7,AQ1740=6),0,IF(#REF!="-",1,0))</f>
        <v>#REF!</v>
      </c>
      <c r="BV1740" s="10" t="e">
        <f t="shared" si="852"/>
        <v>#REF!</v>
      </c>
      <c r="BW17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0" s="10" t="e">
        <f t="shared" si="827"/>
        <v>#REF!</v>
      </c>
      <c r="BY1740" s="10" t="e">
        <f t="shared" si="853"/>
        <v>#REF!</v>
      </c>
      <c r="BZ1740" s="10" t="e">
        <f t="shared" si="828"/>
        <v>#REF!</v>
      </c>
      <c r="CA1740" s="10"/>
    </row>
    <row r="1741" spans="1:79" ht="23.25" customHeight="1" x14ac:dyDescent="0.3">
      <c r="A1741" s="7">
        <v>1739</v>
      </c>
      <c r="B1741" s="43"/>
      <c r="C1741" s="44"/>
      <c r="D1741" s="45"/>
      <c r="E1741" s="46"/>
      <c r="F1741" s="46"/>
      <c r="G1741" s="46"/>
      <c r="H1741" s="50"/>
      <c r="I1741" s="51"/>
      <c r="J1741" s="52"/>
      <c r="K1741" s="51"/>
      <c r="L1741" s="53"/>
      <c r="M1741" s="54"/>
      <c r="N1741" s="43"/>
      <c r="O1741" s="55"/>
      <c r="P1741" s="46"/>
      <c r="Q1741" s="46"/>
      <c r="R1741" s="46"/>
      <c r="S1741" s="43"/>
      <c r="T1741" s="56"/>
      <c r="U1741" s="46"/>
      <c r="V1741" s="57"/>
      <c r="W1741" s="58"/>
      <c r="X1741" s="57"/>
      <c r="Y1741" s="46"/>
      <c r="Z1741" s="57"/>
      <c r="AA1741" s="59"/>
      <c r="AB1741" s="60"/>
      <c r="AJ1741" s="11">
        <f t="shared" si="826"/>
        <v>13</v>
      </c>
      <c r="AK1741" s="11">
        <f t="shared" si="829"/>
        <v>0</v>
      </c>
      <c r="AL1741" s="11">
        <f t="shared" si="830"/>
        <v>0</v>
      </c>
      <c r="AM1741" s="11">
        <f t="shared" si="831"/>
        <v>0</v>
      </c>
      <c r="AN1741" s="11">
        <f t="shared" si="832"/>
        <v>0</v>
      </c>
      <c r="AO1741" s="4" t="e">
        <f>IF(#REF!="I",1,IF(#REF!="II",2,IF(#REF!="III",3,IF(#REF!="IV",4))))</f>
        <v>#REF!</v>
      </c>
      <c r="AP1741" s="11" t="e">
        <f>IF(#REF!="PULMONAR",1,IF(AND(#REF!="EXTRAPULMONAR",#REF!&lt;&gt;"MENINGEA"),2,IF(AND(#REF!="EXTRAPULMONAR",#REF!="MENINGEA"),3,)))</f>
        <v>#REF!</v>
      </c>
      <c r="AQ17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1" s="4">
        <f t="shared" si="833"/>
        <v>0</v>
      </c>
      <c r="AS1741" s="10">
        <f t="shared" si="834"/>
        <v>0</v>
      </c>
      <c r="AT1741" s="10">
        <f t="shared" si="835"/>
        <v>0</v>
      </c>
      <c r="AU1741" s="10" t="str">
        <f t="shared" si="836"/>
        <v>0</v>
      </c>
      <c r="AV1741" s="11" t="e">
        <f t="shared" si="837"/>
        <v>#N/A</v>
      </c>
      <c r="AW1741" s="4" t="e">
        <f t="shared" si="838"/>
        <v>#N/A</v>
      </c>
      <c r="AX1741" s="10" t="e">
        <f t="shared" si="824"/>
        <v>#N/A</v>
      </c>
      <c r="AY1741" s="10" t="e">
        <f t="shared" si="825"/>
        <v>#N/A</v>
      </c>
      <c r="AZ1741" s="10" t="e">
        <f t="shared" si="839"/>
        <v>#REF!</v>
      </c>
      <c r="BA1741" s="12" t="e">
        <f>IF(BW1741=7,0,AJ1741&amp;IF(#REF!="SI",1,IF(#REF!="NO",2,IF(#REF!="VIH + PREVIO",3,0))))</f>
        <v>#REF!</v>
      </c>
      <c r="BB1741" s="13" t="e">
        <f>IF(AND(#REF!="POSITIVO",#REF!="POSITIVO"),1,IF(#REF!="NEGATIVO",2,IF(#REF!="VIH + PREVIO",3,0)))</f>
        <v>#REF!</v>
      </c>
      <c r="BC1741" s="10" t="e">
        <f>IF(#REF!="SI",1,IF(#REF!="NO",2,0))</f>
        <v>#REF!</v>
      </c>
      <c r="BD1741" s="10" t="e">
        <f>IF(#REF!="SI",1,IF(#REF!="NO",2,0))</f>
        <v>#REF!</v>
      </c>
      <c r="BE1741" s="10" t="e">
        <f>IF(OR(#REF!="VIH + PREVIO",#REF!="VIH + PREVIO",#REF!="VIH + PREVIO"),1,0)</f>
        <v>#REF!</v>
      </c>
      <c r="BF1741" s="13" t="e">
        <f>IF(OR(#REF!="POSITIVO",#REF!="NEGATIVO"),1,IF(#REF!="PACIENTE NO ACEPTA",2,IF(#REF!="VIH + PREVIO",3,0)))</f>
        <v>#REF!</v>
      </c>
      <c r="BG1741" s="10" t="e">
        <f t="shared" si="840"/>
        <v>#REF!</v>
      </c>
      <c r="BH1741" s="10" t="e">
        <f t="shared" si="841"/>
        <v>#REF!</v>
      </c>
      <c r="BI1741" s="10" t="e">
        <f t="shared" si="842"/>
        <v>#REF!</v>
      </c>
      <c r="BJ1741" s="10" t="e">
        <f t="shared" si="843"/>
        <v>#REF!</v>
      </c>
      <c r="BK1741" s="10" t="e">
        <f t="shared" si="844"/>
        <v>#REF!</v>
      </c>
      <c r="BL1741" s="10" t="e">
        <f t="shared" si="845"/>
        <v>#REF!</v>
      </c>
      <c r="BM1741" s="10" t="e">
        <f>IF(OR(BW1741=7,AQ1741=6),0,IF(#REF!="I",1,IF(#REF!="II",2,IF(#REF!="III",3,IF(#REF!="IV",4))))&amp;AP1741&amp;AQ1741&amp;AR1741&amp;AS1741&amp;AT1741&amp;AU1741&amp;AX1741)</f>
        <v>#REF!</v>
      </c>
      <c r="BN1741" s="10" t="e">
        <f t="shared" si="846"/>
        <v>#REF!</v>
      </c>
      <c r="BO1741" s="10" t="e">
        <f t="shared" si="847"/>
        <v>#REF!</v>
      </c>
      <c r="BP1741" s="10" t="e">
        <f t="shared" si="848"/>
        <v>#REF!</v>
      </c>
      <c r="BQ1741" s="10" t="e">
        <f t="shared" si="849"/>
        <v>#REF!</v>
      </c>
      <c r="BR1741" s="10" t="e">
        <f t="shared" si="850"/>
        <v>#REF!</v>
      </c>
      <c r="BS1741" s="10" t="e">
        <f t="shared" si="851"/>
        <v>#REF!</v>
      </c>
      <c r="BT1741" s="10" t="e">
        <f>IF(OR(BW1741=7,AQ1741=6),0,AO1741&amp;IF(#REF!="SI",1,IF(#REF!="NO",2,IF(#REF!="VIH + PREVIO",3,0))))</f>
        <v>#REF!</v>
      </c>
      <c r="BU1741" s="10" t="e">
        <f>IF(OR(BW1741=7,AQ1741=6),0,IF(#REF!="-",1,0))</f>
        <v>#REF!</v>
      </c>
      <c r="BV1741" s="10" t="e">
        <f t="shared" si="852"/>
        <v>#REF!</v>
      </c>
      <c r="BW17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1" s="10" t="e">
        <f t="shared" si="827"/>
        <v>#REF!</v>
      </c>
      <c r="BY1741" s="10" t="e">
        <f t="shared" si="853"/>
        <v>#REF!</v>
      </c>
      <c r="BZ1741" s="10" t="e">
        <f t="shared" si="828"/>
        <v>#REF!</v>
      </c>
      <c r="CA1741" s="10"/>
    </row>
    <row r="1742" spans="1:79" ht="23.25" customHeight="1" x14ac:dyDescent="0.3">
      <c r="A1742" s="7">
        <v>1740</v>
      </c>
      <c r="B1742" s="43"/>
      <c r="C1742" s="44"/>
      <c r="D1742" s="45"/>
      <c r="E1742" s="46"/>
      <c r="F1742" s="46"/>
      <c r="G1742" s="46"/>
      <c r="H1742" s="50"/>
      <c r="I1742" s="51"/>
      <c r="J1742" s="52"/>
      <c r="K1742" s="51"/>
      <c r="L1742" s="53"/>
      <c r="M1742" s="54"/>
      <c r="N1742" s="43"/>
      <c r="O1742" s="55"/>
      <c r="P1742" s="46"/>
      <c r="Q1742" s="46"/>
      <c r="R1742" s="46"/>
      <c r="S1742" s="43"/>
      <c r="T1742" s="56"/>
      <c r="U1742" s="46"/>
      <c r="V1742" s="57"/>
      <c r="W1742" s="58"/>
      <c r="X1742" s="57"/>
      <c r="Y1742" s="46"/>
      <c r="Z1742" s="57"/>
      <c r="AA1742" s="59"/>
      <c r="AB1742" s="60"/>
      <c r="AJ1742" s="11">
        <f t="shared" si="826"/>
        <v>13</v>
      </c>
      <c r="AK1742" s="11">
        <f t="shared" si="829"/>
        <v>0</v>
      </c>
      <c r="AL1742" s="11">
        <f t="shared" si="830"/>
        <v>0</v>
      </c>
      <c r="AM1742" s="11">
        <f t="shared" si="831"/>
        <v>0</v>
      </c>
      <c r="AN1742" s="11">
        <f t="shared" si="832"/>
        <v>0</v>
      </c>
      <c r="AO1742" s="4" t="e">
        <f>IF(#REF!="I",1,IF(#REF!="II",2,IF(#REF!="III",3,IF(#REF!="IV",4))))</f>
        <v>#REF!</v>
      </c>
      <c r="AP1742" s="11" t="e">
        <f>IF(#REF!="PULMONAR",1,IF(AND(#REF!="EXTRAPULMONAR",#REF!&lt;&gt;"MENINGEA"),2,IF(AND(#REF!="EXTRAPULMONAR",#REF!="MENINGEA"),3,)))</f>
        <v>#REF!</v>
      </c>
      <c r="AQ17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2" s="4">
        <f t="shared" si="833"/>
        <v>0</v>
      </c>
      <c r="AS1742" s="10">
        <f t="shared" si="834"/>
        <v>0</v>
      </c>
      <c r="AT1742" s="10">
        <f t="shared" si="835"/>
        <v>0</v>
      </c>
      <c r="AU1742" s="10" t="str">
        <f t="shared" si="836"/>
        <v>0</v>
      </c>
      <c r="AV1742" s="11" t="e">
        <f t="shared" si="837"/>
        <v>#N/A</v>
      </c>
      <c r="AW1742" s="4" t="e">
        <f t="shared" si="838"/>
        <v>#N/A</v>
      </c>
      <c r="AX1742" s="10" t="e">
        <f t="shared" si="824"/>
        <v>#N/A</v>
      </c>
      <c r="AY1742" s="10" t="e">
        <f t="shared" si="825"/>
        <v>#N/A</v>
      </c>
      <c r="AZ1742" s="10" t="e">
        <f t="shared" si="839"/>
        <v>#REF!</v>
      </c>
      <c r="BA1742" s="12" t="e">
        <f>IF(BW1742=7,0,AJ1742&amp;IF(#REF!="SI",1,IF(#REF!="NO",2,IF(#REF!="VIH + PREVIO",3,0))))</f>
        <v>#REF!</v>
      </c>
      <c r="BB1742" s="13" t="e">
        <f>IF(AND(#REF!="POSITIVO",#REF!="POSITIVO"),1,IF(#REF!="NEGATIVO",2,IF(#REF!="VIH + PREVIO",3,0)))</f>
        <v>#REF!</v>
      </c>
      <c r="BC1742" s="10" t="e">
        <f>IF(#REF!="SI",1,IF(#REF!="NO",2,0))</f>
        <v>#REF!</v>
      </c>
      <c r="BD1742" s="10" t="e">
        <f>IF(#REF!="SI",1,IF(#REF!="NO",2,0))</f>
        <v>#REF!</v>
      </c>
      <c r="BE1742" s="10" t="e">
        <f>IF(OR(#REF!="VIH + PREVIO",#REF!="VIH + PREVIO",#REF!="VIH + PREVIO"),1,0)</f>
        <v>#REF!</v>
      </c>
      <c r="BF1742" s="13" t="e">
        <f>IF(OR(#REF!="POSITIVO",#REF!="NEGATIVO"),1,IF(#REF!="PACIENTE NO ACEPTA",2,IF(#REF!="VIH + PREVIO",3,0)))</f>
        <v>#REF!</v>
      </c>
      <c r="BG1742" s="10" t="e">
        <f t="shared" si="840"/>
        <v>#REF!</v>
      </c>
      <c r="BH1742" s="10" t="e">
        <f t="shared" si="841"/>
        <v>#REF!</v>
      </c>
      <c r="BI1742" s="10" t="e">
        <f t="shared" si="842"/>
        <v>#REF!</v>
      </c>
      <c r="BJ1742" s="10" t="e">
        <f t="shared" si="843"/>
        <v>#REF!</v>
      </c>
      <c r="BK1742" s="10" t="e">
        <f t="shared" si="844"/>
        <v>#REF!</v>
      </c>
      <c r="BL1742" s="10" t="e">
        <f t="shared" si="845"/>
        <v>#REF!</v>
      </c>
      <c r="BM1742" s="10" t="e">
        <f>IF(OR(BW1742=7,AQ1742=6),0,IF(#REF!="I",1,IF(#REF!="II",2,IF(#REF!="III",3,IF(#REF!="IV",4))))&amp;AP1742&amp;AQ1742&amp;AR1742&amp;AS1742&amp;AT1742&amp;AU1742&amp;AX1742)</f>
        <v>#REF!</v>
      </c>
      <c r="BN1742" s="10" t="e">
        <f t="shared" si="846"/>
        <v>#REF!</v>
      </c>
      <c r="BO1742" s="10" t="e">
        <f t="shared" si="847"/>
        <v>#REF!</v>
      </c>
      <c r="BP1742" s="10" t="e">
        <f t="shared" si="848"/>
        <v>#REF!</v>
      </c>
      <c r="BQ1742" s="10" t="e">
        <f t="shared" si="849"/>
        <v>#REF!</v>
      </c>
      <c r="BR1742" s="10" t="e">
        <f t="shared" si="850"/>
        <v>#REF!</v>
      </c>
      <c r="BS1742" s="10" t="e">
        <f t="shared" si="851"/>
        <v>#REF!</v>
      </c>
      <c r="BT1742" s="10" t="e">
        <f>IF(OR(BW1742=7,AQ1742=6),0,AO1742&amp;IF(#REF!="SI",1,IF(#REF!="NO",2,IF(#REF!="VIH + PREVIO",3,0))))</f>
        <v>#REF!</v>
      </c>
      <c r="BU1742" s="10" t="e">
        <f>IF(OR(BW1742=7,AQ1742=6),0,IF(#REF!="-",1,0))</f>
        <v>#REF!</v>
      </c>
      <c r="BV1742" s="10" t="e">
        <f t="shared" si="852"/>
        <v>#REF!</v>
      </c>
      <c r="BW17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2" s="10" t="e">
        <f t="shared" si="827"/>
        <v>#REF!</v>
      </c>
      <c r="BY1742" s="10" t="e">
        <f t="shared" si="853"/>
        <v>#REF!</v>
      </c>
      <c r="BZ1742" s="10" t="e">
        <f t="shared" si="828"/>
        <v>#REF!</v>
      </c>
      <c r="CA1742" s="10"/>
    </row>
    <row r="1743" spans="1:79" ht="23.25" customHeight="1" x14ac:dyDescent="0.3">
      <c r="A1743" s="7">
        <v>1741</v>
      </c>
      <c r="B1743" s="43"/>
      <c r="C1743" s="44"/>
      <c r="D1743" s="45"/>
      <c r="E1743" s="46"/>
      <c r="F1743" s="46"/>
      <c r="G1743" s="46"/>
      <c r="H1743" s="50"/>
      <c r="I1743" s="51"/>
      <c r="J1743" s="52"/>
      <c r="K1743" s="51"/>
      <c r="L1743" s="53"/>
      <c r="M1743" s="54"/>
      <c r="N1743" s="43"/>
      <c r="O1743" s="55"/>
      <c r="P1743" s="46"/>
      <c r="Q1743" s="46"/>
      <c r="R1743" s="46"/>
      <c r="S1743" s="43"/>
      <c r="T1743" s="56"/>
      <c r="U1743" s="46"/>
      <c r="V1743" s="57"/>
      <c r="W1743" s="58"/>
      <c r="X1743" s="57"/>
      <c r="Y1743" s="46"/>
      <c r="Z1743" s="57"/>
      <c r="AA1743" s="59"/>
      <c r="AB1743" s="60"/>
      <c r="AJ1743" s="11">
        <f t="shared" si="826"/>
        <v>13</v>
      </c>
      <c r="AK1743" s="11">
        <f t="shared" si="829"/>
        <v>0</v>
      </c>
      <c r="AL1743" s="11">
        <f t="shared" si="830"/>
        <v>0</v>
      </c>
      <c r="AM1743" s="11">
        <f t="shared" si="831"/>
        <v>0</v>
      </c>
      <c r="AN1743" s="11">
        <f t="shared" si="832"/>
        <v>0</v>
      </c>
      <c r="AO1743" s="4" t="e">
        <f>IF(#REF!="I",1,IF(#REF!="II",2,IF(#REF!="III",3,IF(#REF!="IV",4))))</f>
        <v>#REF!</v>
      </c>
      <c r="AP1743" s="11" t="e">
        <f>IF(#REF!="PULMONAR",1,IF(AND(#REF!="EXTRAPULMONAR",#REF!&lt;&gt;"MENINGEA"),2,IF(AND(#REF!="EXTRAPULMONAR",#REF!="MENINGEA"),3,)))</f>
        <v>#REF!</v>
      </c>
      <c r="AQ17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3" s="4">
        <f t="shared" si="833"/>
        <v>0</v>
      </c>
      <c r="AS1743" s="10">
        <f t="shared" si="834"/>
        <v>0</v>
      </c>
      <c r="AT1743" s="10">
        <f t="shared" si="835"/>
        <v>0</v>
      </c>
      <c r="AU1743" s="10" t="str">
        <f t="shared" si="836"/>
        <v>0</v>
      </c>
      <c r="AV1743" s="11" t="e">
        <f t="shared" si="837"/>
        <v>#N/A</v>
      </c>
      <c r="AW1743" s="4" t="e">
        <f t="shared" si="838"/>
        <v>#N/A</v>
      </c>
      <c r="AX1743" s="10" t="e">
        <f t="shared" si="824"/>
        <v>#N/A</v>
      </c>
      <c r="AY1743" s="10" t="e">
        <f t="shared" si="825"/>
        <v>#N/A</v>
      </c>
      <c r="AZ1743" s="10" t="e">
        <f t="shared" si="839"/>
        <v>#REF!</v>
      </c>
      <c r="BA1743" s="12" t="e">
        <f>IF(BW1743=7,0,AJ1743&amp;IF(#REF!="SI",1,IF(#REF!="NO",2,IF(#REF!="VIH + PREVIO",3,0))))</f>
        <v>#REF!</v>
      </c>
      <c r="BB1743" s="13" t="e">
        <f>IF(AND(#REF!="POSITIVO",#REF!="POSITIVO"),1,IF(#REF!="NEGATIVO",2,IF(#REF!="VIH + PREVIO",3,0)))</f>
        <v>#REF!</v>
      </c>
      <c r="BC1743" s="10" t="e">
        <f>IF(#REF!="SI",1,IF(#REF!="NO",2,0))</f>
        <v>#REF!</v>
      </c>
      <c r="BD1743" s="10" t="e">
        <f>IF(#REF!="SI",1,IF(#REF!="NO",2,0))</f>
        <v>#REF!</v>
      </c>
      <c r="BE1743" s="10" t="e">
        <f>IF(OR(#REF!="VIH + PREVIO",#REF!="VIH + PREVIO",#REF!="VIH + PREVIO"),1,0)</f>
        <v>#REF!</v>
      </c>
      <c r="BF1743" s="13" t="e">
        <f>IF(OR(#REF!="POSITIVO",#REF!="NEGATIVO"),1,IF(#REF!="PACIENTE NO ACEPTA",2,IF(#REF!="VIH + PREVIO",3,0)))</f>
        <v>#REF!</v>
      </c>
      <c r="BG1743" s="10" t="e">
        <f t="shared" si="840"/>
        <v>#REF!</v>
      </c>
      <c r="BH1743" s="10" t="e">
        <f t="shared" si="841"/>
        <v>#REF!</v>
      </c>
      <c r="BI1743" s="10" t="e">
        <f t="shared" si="842"/>
        <v>#REF!</v>
      </c>
      <c r="BJ1743" s="10" t="e">
        <f t="shared" si="843"/>
        <v>#REF!</v>
      </c>
      <c r="BK1743" s="10" t="e">
        <f t="shared" si="844"/>
        <v>#REF!</v>
      </c>
      <c r="BL1743" s="10" t="e">
        <f t="shared" si="845"/>
        <v>#REF!</v>
      </c>
      <c r="BM1743" s="10" t="e">
        <f>IF(OR(BW1743=7,AQ1743=6),0,IF(#REF!="I",1,IF(#REF!="II",2,IF(#REF!="III",3,IF(#REF!="IV",4))))&amp;AP1743&amp;AQ1743&amp;AR1743&amp;AS1743&amp;AT1743&amp;AU1743&amp;AX1743)</f>
        <v>#REF!</v>
      </c>
      <c r="BN1743" s="10" t="e">
        <f t="shared" si="846"/>
        <v>#REF!</v>
      </c>
      <c r="BO1743" s="10" t="e">
        <f t="shared" si="847"/>
        <v>#REF!</v>
      </c>
      <c r="BP1743" s="10" t="e">
        <f t="shared" si="848"/>
        <v>#REF!</v>
      </c>
      <c r="BQ1743" s="10" t="e">
        <f t="shared" si="849"/>
        <v>#REF!</v>
      </c>
      <c r="BR1743" s="10" t="e">
        <f t="shared" si="850"/>
        <v>#REF!</v>
      </c>
      <c r="BS1743" s="10" t="e">
        <f t="shared" si="851"/>
        <v>#REF!</v>
      </c>
      <c r="BT1743" s="10" t="e">
        <f>IF(OR(BW1743=7,AQ1743=6),0,AO1743&amp;IF(#REF!="SI",1,IF(#REF!="NO",2,IF(#REF!="VIH + PREVIO",3,0))))</f>
        <v>#REF!</v>
      </c>
      <c r="BU1743" s="10" t="e">
        <f>IF(OR(BW1743=7,AQ1743=6),0,IF(#REF!="-",1,0))</f>
        <v>#REF!</v>
      </c>
      <c r="BV1743" s="10" t="e">
        <f t="shared" si="852"/>
        <v>#REF!</v>
      </c>
      <c r="BW17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3" s="10" t="e">
        <f t="shared" si="827"/>
        <v>#REF!</v>
      </c>
      <c r="BY1743" s="10" t="e">
        <f t="shared" si="853"/>
        <v>#REF!</v>
      </c>
      <c r="BZ1743" s="10" t="e">
        <f t="shared" si="828"/>
        <v>#REF!</v>
      </c>
      <c r="CA1743" s="10"/>
    </row>
    <row r="1744" spans="1:79" ht="23.25" customHeight="1" x14ac:dyDescent="0.3">
      <c r="A1744" s="7">
        <v>1742</v>
      </c>
      <c r="B1744" s="43"/>
      <c r="C1744" s="44"/>
      <c r="D1744" s="45"/>
      <c r="E1744" s="46"/>
      <c r="F1744" s="46"/>
      <c r="G1744" s="46"/>
      <c r="H1744" s="50"/>
      <c r="I1744" s="51"/>
      <c r="J1744" s="52"/>
      <c r="K1744" s="51"/>
      <c r="L1744" s="53"/>
      <c r="M1744" s="54"/>
      <c r="N1744" s="43"/>
      <c r="O1744" s="55"/>
      <c r="P1744" s="46"/>
      <c r="Q1744" s="46"/>
      <c r="R1744" s="46"/>
      <c r="S1744" s="43"/>
      <c r="T1744" s="56"/>
      <c r="U1744" s="46"/>
      <c r="V1744" s="57"/>
      <c r="W1744" s="58"/>
      <c r="X1744" s="57"/>
      <c r="Y1744" s="46"/>
      <c r="Z1744" s="57"/>
      <c r="AA1744" s="59"/>
      <c r="AB1744" s="60"/>
      <c r="AJ1744" s="11">
        <f t="shared" si="826"/>
        <v>13</v>
      </c>
      <c r="AK1744" s="11">
        <f t="shared" si="829"/>
        <v>0</v>
      </c>
      <c r="AL1744" s="11">
        <f t="shared" si="830"/>
        <v>0</v>
      </c>
      <c r="AM1744" s="11">
        <f t="shared" si="831"/>
        <v>0</v>
      </c>
      <c r="AN1744" s="11">
        <f t="shared" si="832"/>
        <v>0</v>
      </c>
      <c r="AO1744" s="4" t="e">
        <f>IF(#REF!="I",1,IF(#REF!="II",2,IF(#REF!="III",3,IF(#REF!="IV",4))))</f>
        <v>#REF!</v>
      </c>
      <c r="AP1744" s="11" t="e">
        <f>IF(#REF!="PULMONAR",1,IF(AND(#REF!="EXTRAPULMONAR",#REF!&lt;&gt;"MENINGEA"),2,IF(AND(#REF!="EXTRAPULMONAR",#REF!="MENINGEA"),3,)))</f>
        <v>#REF!</v>
      </c>
      <c r="AQ17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4" s="4">
        <f t="shared" si="833"/>
        <v>0</v>
      </c>
      <c r="AS1744" s="10">
        <f t="shared" si="834"/>
        <v>0</v>
      </c>
      <c r="AT1744" s="10">
        <f t="shared" si="835"/>
        <v>0</v>
      </c>
      <c r="AU1744" s="10" t="str">
        <f t="shared" si="836"/>
        <v>0</v>
      </c>
      <c r="AV1744" s="11" t="e">
        <f t="shared" si="837"/>
        <v>#N/A</v>
      </c>
      <c r="AW1744" s="4" t="e">
        <f t="shared" si="838"/>
        <v>#N/A</v>
      </c>
      <c r="AX1744" s="10" t="e">
        <f t="shared" si="824"/>
        <v>#N/A</v>
      </c>
      <c r="AY1744" s="10" t="e">
        <f t="shared" si="825"/>
        <v>#N/A</v>
      </c>
      <c r="AZ1744" s="10" t="e">
        <f t="shared" si="839"/>
        <v>#REF!</v>
      </c>
      <c r="BA1744" s="12" t="e">
        <f>IF(BW1744=7,0,AJ1744&amp;IF(#REF!="SI",1,IF(#REF!="NO",2,IF(#REF!="VIH + PREVIO",3,0))))</f>
        <v>#REF!</v>
      </c>
      <c r="BB1744" s="13" t="e">
        <f>IF(AND(#REF!="POSITIVO",#REF!="POSITIVO"),1,IF(#REF!="NEGATIVO",2,IF(#REF!="VIH + PREVIO",3,0)))</f>
        <v>#REF!</v>
      </c>
      <c r="BC1744" s="10" t="e">
        <f>IF(#REF!="SI",1,IF(#REF!="NO",2,0))</f>
        <v>#REF!</v>
      </c>
      <c r="BD1744" s="10" t="e">
        <f>IF(#REF!="SI",1,IF(#REF!="NO",2,0))</f>
        <v>#REF!</v>
      </c>
      <c r="BE1744" s="10" t="e">
        <f>IF(OR(#REF!="VIH + PREVIO",#REF!="VIH + PREVIO",#REF!="VIH + PREVIO"),1,0)</f>
        <v>#REF!</v>
      </c>
      <c r="BF1744" s="13" t="e">
        <f>IF(OR(#REF!="POSITIVO",#REF!="NEGATIVO"),1,IF(#REF!="PACIENTE NO ACEPTA",2,IF(#REF!="VIH + PREVIO",3,0)))</f>
        <v>#REF!</v>
      </c>
      <c r="BG1744" s="10" t="e">
        <f t="shared" si="840"/>
        <v>#REF!</v>
      </c>
      <c r="BH1744" s="10" t="e">
        <f t="shared" si="841"/>
        <v>#REF!</v>
      </c>
      <c r="BI1744" s="10" t="e">
        <f t="shared" si="842"/>
        <v>#REF!</v>
      </c>
      <c r="BJ1744" s="10" t="e">
        <f t="shared" si="843"/>
        <v>#REF!</v>
      </c>
      <c r="BK1744" s="10" t="e">
        <f t="shared" si="844"/>
        <v>#REF!</v>
      </c>
      <c r="BL1744" s="10" t="e">
        <f t="shared" si="845"/>
        <v>#REF!</v>
      </c>
      <c r="BM1744" s="10" t="e">
        <f>IF(OR(BW1744=7,AQ1744=6),0,IF(#REF!="I",1,IF(#REF!="II",2,IF(#REF!="III",3,IF(#REF!="IV",4))))&amp;AP1744&amp;AQ1744&amp;AR1744&amp;AS1744&amp;AT1744&amp;AU1744&amp;AX1744)</f>
        <v>#REF!</v>
      </c>
      <c r="BN1744" s="10" t="e">
        <f t="shared" si="846"/>
        <v>#REF!</v>
      </c>
      <c r="BO1744" s="10" t="e">
        <f t="shared" si="847"/>
        <v>#REF!</v>
      </c>
      <c r="BP1744" s="10" t="e">
        <f t="shared" si="848"/>
        <v>#REF!</v>
      </c>
      <c r="BQ1744" s="10" t="e">
        <f t="shared" si="849"/>
        <v>#REF!</v>
      </c>
      <c r="BR1744" s="10" t="e">
        <f t="shared" si="850"/>
        <v>#REF!</v>
      </c>
      <c r="BS1744" s="10" t="e">
        <f t="shared" si="851"/>
        <v>#REF!</v>
      </c>
      <c r="BT1744" s="10" t="e">
        <f>IF(OR(BW1744=7,AQ1744=6),0,AO1744&amp;IF(#REF!="SI",1,IF(#REF!="NO",2,IF(#REF!="VIH + PREVIO",3,0))))</f>
        <v>#REF!</v>
      </c>
      <c r="BU1744" s="10" t="e">
        <f>IF(OR(BW1744=7,AQ1744=6),0,IF(#REF!="-",1,0))</f>
        <v>#REF!</v>
      </c>
      <c r="BV1744" s="10" t="e">
        <f t="shared" si="852"/>
        <v>#REF!</v>
      </c>
      <c r="BW17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4" s="10" t="e">
        <f t="shared" si="827"/>
        <v>#REF!</v>
      </c>
      <c r="BY1744" s="10" t="e">
        <f t="shared" si="853"/>
        <v>#REF!</v>
      </c>
      <c r="BZ1744" s="10" t="e">
        <f t="shared" si="828"/>
        <v>#REF!</v>
      </c>
      <c r="CA1744" s="10"/>
    </row>
    <row r="1745" spans="1:79" ht="23.25" customHeight="1" x14ac:dyDescent="0.3">
      <c r="A1745" s="7">
        <v>1743</v>
      </c>
      <c r="B1745" s="43"/>
      <c r="C1745" s="44"/>
      <c r="D1745" s="45"/>
      <c r="E1745" s="46"/>
      <c r="F1745" s="46"/>
      <c r="G1745" s="46"/>
      <c r="H1745" s="50"/>
      <c r="I1745" s="51"/>
      <c r="J1745" s="52"/>
      <c r="K1745" s="51"/>
      <c r="L1745" s="53"/>
      <c r="M1745" s="54"/>
      <c r="N1745" s="43"/>
      <c r="O1745" s="55"/>
      <c r="P1745" s="46"/>
      <c r="Q1745" s="46"/>
      <c r="R1745" s="46"/>
      <c r="S1745" s="43"/>
      <c r="T1745" s="56"/>
      <c r="U1745" s="46"/>
      <c r="V1745" s="57"/>
      <c r="W1745" s="58"/>
      <c r="X1745" s="57"/>
      <c r="Y1745" s="46"/>
      <c r="Z1745" s="57"/>
      <c r="AA1745" s="59"/>
      <c r="AB1745" s="60"/>
      <c r="AJ1745" s="11">
        <f t="shared" si="826"/>
        <v>13</v>
      </c>
      <c r="AK1745" s="11">
        <f t="shared" si="829"/>
        <v>0</v>
      </c>
      <c r="AL1745" s="11">
        <f t="shared" si="830"/>
        <v>0</v>
      </c>
      <c r="AM1745" s="11">
        <f t="shared" si="831"/>
        <v>0</v>
      </c>
      <c r="AN1745" s="11">
        <f t="shared" si="832"/>
        <v>0</v>
      </c>
      <c r="AO1745" s="4" t="e">
        <f>IF(#REF!="I",1,IF(#REF!="II",2,IF(#REF!="III",3,IF(#REF!="IV",4))))</f>
        <v>#REF!</v>
      </c>
      <c r="AP1745" s="11" t="e">
        <f>IF(#REF!="PULMONAR",1,IF(AND(#REF!="EXTRAPULMONAR",#REF!&lt;&gt;"MENINGEA"),2,IF(AND(#REF!="EXTRAPULMONAR",#REF!="MENINGEA"),3,)))</f>
        <v>#REF!</v>
      </c>
      <c r="AQ17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5" s="4">
        <f t="shared" si="833"/>
        <v>0</v>
      </c>
      <c r="AS1745" s="10">
        <f t="shared" si="834"/>
        <v>0</v>
      </c>
      <c r="AT1745" s="10">
        <f t="shared" si="835"/>
        <v>0</v>
      </c>
      <c r="AU1745" s="10" t="str">
        <f t="shared" si="836"/>
        <v>0</v>
      </c>
      <c r="AV1745" s="11" t="e">
        <f t="shared" si="837"/>
        <v>#N/A</v>
      </c>
      <c r="AW1745" s="4" t="e">
        <f t="shared" si="838"/>
        <v>#N/A</v>
      </c>
      <c r="AX1745" s="10" t="e">
        <f t="shared" si="824"/>
        <v>#N/A</v>
      </c>
      <c r="AY1745" s="10" t="e">
        <f t="shared" si="825"/>
        <v>#N/A</v>
      </c>
      <c r="AZ1745" s="10" t="e">
        <f t="shared" si="839"/>
        <v>#REF!</v>
      </c>
      <c r="BA1745" s="12" t="e">
        <f>IF(BW1745=7,0,AJ1745&amp;IF(#REF!="SI",1,IF(#REF!="NO",2,IF(#REF!="VIH + PREVIO",3,0))))</f>
        <v>#REF!</v>
      </c>
      <c r="BB1745" s="13" t="e">
        <f>IF(AND(#REF!="POSITIVO",#REF!="POSITIVO"),1,IF(#REF!="NEGATIVO",2,IF(#REF!="VIH + PREVIO",3,0)))</f>
        <v>#REF!</v>
      </c>
      <c r="BC1745" s="10" t="e">
        <f>IF(#REF!="SI",1,IF(#REF!="NO",2,0))</f>
        <v>#REF!</v>
      </c>
      <c r="BD1745" s="10" t="e">
        <f>IF(#REF!="SI",1,IF(#REF!="NO",2,0))</f>
        <v>#REF!</v>
      </c>
      <c r="BE1745" s="10" t="e">
        <f>IF(OR(#REF!="VIH + PREVIO",#REF!="VIH + PREVIO",#REF!="VIH + PREVIO"),1,0)</f>
        <v>#REF!</v>
      </c>
      <c r="BF1745" s="13" t="e">
        <f>IF(OR(#REF!="POSITIVO",#REF!="NEGATIVO"),1,IF(#REF!="PACIENTE NO ACEPTA",2,IF(#REF!="VIH + PREVIO",3,0)))</f>
        <v>#REF!</v>
      </c>
      <c r="BG1745" s="10" t="e">
        <f t="shared" si="840"/>
        <v>#REF!</v>
      </c>
      <c r="BH1745" s="10" t="e">
        <f t="shared" si="841"/>
        <v>#REF!</v>
      </c>
      <c r="BI1745" s="10" t="e">
        <f t="shared" si="842"/>
        <v>#REF!</v>
      </c>
      <c r="BJ1745" s="10" t="e">
        <f t="shared" si="843"/>
        <v>#REF!</v>
      </c>
      <c r="BK1745" s="10" t="e">
        <f t="shared" si="844"/>
        <v>#REF!</v>
      </c>
      <c r="BL1745" s="10" t="e">
        <f t="shared" si="845"/>
        <v>#REF!</v>
      </c>
      <c r="BM1745" s="10" t="e">
        <f>IF(OR(BW1745=7,AQ1745=6),0,IF(#REF!="I",1,IF(#REF!="II",2,IF(#REF!="III",3,IF(#REF!="IV",4))))&amp;AP1745&amp;AQ1745&amp;AR1745&amp;AS1745&amp;AT1745&amp;AU1745&amp;AX1745)</f>
        <v>#REF!</v>
      </c>
      <c r="BN1745" s="10" t="e">
        <f t="shared" si="846"/>
        <v>#REF!</v>
      </c>
      <c r="BO1745" s="10" t="e">
        <f t="shared" si="847"/>
        <v>#REF!</v>
      </c>
      <c r="BP1745" s="10" t="e">
        <f t="shared" si="848"/>
        <v>#REF!</v>
      </c>
      <c r="BQ1745" s="10" t="e">
        <f t="shared" si="849"/>
        <v>#REF!</v>
      </c>
      <c r="BR1745" s="10" t="e">
        <f t="shared" si="850"/>
        <v>#REF!</v>
      </c>
      <c r="BS1745" s="10" t="e">
        <f t="shared" si="851"/>
        <v>#REF!</v>
      </c>
      <c r="BT1745" s="10" t="e">
        <f>IF(OR(BW1745=7,AQ1745=6),0,AO1745&amp;IF(#REF!="SI",1,IF(#REF!="NO",2,IF(#REF!="VIH + PREVIO",3,0))))</f>
        <v>#REF!</v>
      </c>
      <c r="BU1745" s="10" t="e">
        <f>IF(OR(BW1745=7,AQ1745=6),0,IF(#REF!="-",1,0))</f>
        <v>#REF!</v>
      </c>
      <c r="BV1745" s="10" t="e">
        <f t="shared" si="852"/>
        <v>#REF!</v>
      </c>
      <c r="BW17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5" s="10" t="e">
        <f t="shared" si="827"/>
        <v>#REF!</v>
      </c>
      <c r="BY1745" s="10" t="e">
        <f t="shared" si="853"/>
        <v>#REF!</v>
      </c>
      <c r="BZ1745" s="10" t="e">
        <f t="shared" si="828"/>
        <v>#REF!</v>
      </c>
      <c r="CA1745" s="10"/>
    </row>
    <row r="1746" spans="1:79" ht="23.25" customHeight="1" x14ac:dyDescent="0.3">
      <c r="A1746" s="7">
        <v>1744</v>
      </c>
      <c r="B1746" s="43"/>
      <c r="C1746" s="44"/>
      <c r="D1746" s="45"/>
      <c r="E1746" s="46"/>
      <c r="F1746" s="46"/>
      <c r="G1746" s="46"/>
      <c r="H1746" s="50"/>
      <c r="I1746" s="51"/>
      <c r="J1746" s="52"/>
      <c r="K1746" s="51"/>
      <c r="L1746" s="53"/>
      <c r="M1746" s="54"/>
      <c r="N1746" s="43"/>
      <c r="O1746" s="55"/>
      <c r="P1746" s="46"/>
      <c r="Q1746" s="46"/>
      <c r="R1746" s="46"/>
      <c r="S1746" s="43"/>
      <c r="T1746" s="56"/>
      <c r="U1746" s="46"/>
      <c r="V1746" s="57"/>
      <c r="W1746" s="58"/>
      <c r="X1746" s="57"/>
      <c r="Y1746" s="46"/>
      <c r="Z1746" s="57"/>
      <c r="AA1746" s="59"/>
      <c r="AB1746" s="60"/>
      <c r="AJ1746" s="11">
        <f t="shared" si="826"/>
        <v>13</v>
      </c>
      <c r="AK1746" s="11">
        <f t="shared" si="829"/>
        <v>0</v>
      </c>
      <c r="AL1746" s="11">
        <f t="shared" si="830"/>
        <v>0</v>
      </c>
      <c r="AM1746" s="11">
        <f t="shared" si="831"/>
        <v>0</v>
      </c>
      <c r="AN1746" s="11">
        <f t="shared" si="832"/>
        <v>0</v>
      </c>
      <c r="AO1746" s="4" t="e">
        <f>IF(#REF!="I",1,IF(#REF!="II",2,IF(#REF!="III",3,IF(#REF!="IV",4))))</f>
        <v>#REF!</v>
      </c>
      <c r="AP1746" s="11" t="e">
        <f>IF(#REF!="PULMONAR",1,IF(AND(#REF!="EXTRAPULMONAR",#REF!&lt;&gt;"MENINGEA"),2,IF(AND(#REF!="EXTRAPULMONAR",#REF!="MENINGEA"),3,)))</f>
        <v>#REF!</v>
      </c>
      <c r="AQ17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6" s="4">
        <f t="shared" si="833"/>
        <v>0</v>
      </c>
      <c r="AS1746" s="10">
        <f t="shared" si="834"/>
        <v>0</v>
      </c>
      <c r="AT1746" s="10">
        <f t="shared" si="835"/>
        <v>0</v>
      </c>
      <c r="AU1746" s="10" t="str">
        <f t="shared" si="836"/>
        <v>0</v>
      </c>
      <c r="AV1746" s="11" t="e">
        <f t="shared" si="837"/>
        <v>#N/A</v>
      </c>
      <c r="AW1746" s="4" t="e">
        <f t="shared" si="838"/>
        <v>#N/A</v>
      </c>
      <c r="AX1746" s="10" t="e">
        <f t="shared" si="824"/>
        <v>#N/A</v>
      </c>
      <c r="AY1746" s="10" t="e">
        <f t="shared" si="825"/>
        <v>#N/A</v>
      </c>
      <c r="AZ1746" s="10" t="e">
        <f t="shared" si="839"/>
        <v>#REF!</v>
      </c>
      <c r="BA1746" s="12" t="e">
        <f>IF(BW1746=7,0,AJ1746&amp;IF(#REF!="SI",1,IF(#REF!="NO",2,IF(#REF!="VIH + PREVIO",3,0))))</f>
        <v>#REF!</v>
      </c>
      <c r="BB1746" s="13" t="e">
        <f>IF(AND(#REF!="POSITIVO",#REF!="POSITIVO"),1,IF(#REF!="NEGATIVO",2,IF(#REF!="VIH + PREVIO",3,0)))</f>
        <v>#REF!</v>
      </c>
      <c r="BC1746" s="10" t="e">
        <f>IF(#REF!="SI",1,IF(#REF!="NO",2,0))</f>
        <v>#REF!</v>
      </c>
      <c r="BD1746" s="10" t="e">
        <f>IF(#REF!="SI",1,IF(#REF!="NO",2,0))</f>
        <v>#REF!</v>
      </c>
      <c r="BE1746" s="10" t="e">
        <f>IF(OR(#REF!="VIH + PREVIO",#REF!="VIH + PREVIO",#REF!="VIH + PREVIO"),1,0)</f>
        <v>#REF!</v>
      </c>
      <c r="BF1746" s="13" t="e">
        <f>IF(OR(#REF!="POSITIVO",#REF!="NEGATIVO"),1,IF(#REF!="PACIENTE NO ACEPTA",2,IF(#REF!="VIH + PREVIO",3,0)))</f>
        <v>#REF!</v>
      </c>
      <c r="BG1746" s="10" t="e">
        <f t="shared" si="840"/>
        <v>#REF!</v>
      </c>
      <c r="BH1746" s="10" t="e">
        <f t="shared" si="841"/>
        <v>#REF!</v>
      </c>
      <c r="BI1746" s="10" t="e">
        <f t="shared" si="842"/>
        <v>#REF!</v>
      </c>
      <c r="BJ1746" s="10" t="e">
        <f t="shared" si="843"/>
        <v>#REF!</v>
      </c>
      <c r="BK1746" s="10" t="e">
        <f t="shared" si="844"/>
        <v>#REF!</v>
      </c>
      <c r="BL1746" s="10" t="e">
        <f t="shared" si="845"/>
        <v>#REF!</v>
      </c>
      <c r="BM1746" s="10" t="e">
        <f>IF(OR(BW1746=7,AQ1746=6),0,IF(#REF!="I",1,IF(#REF!="II",2,IF(#REF!="III",3,IF(#REF!="IV",4))))&amp;AP1746&amp;AQ1746&amp;AR1746&amp;AS1746&amp;AT1746&amp;AU1746&amp;AX1746)</f>
        <v>#REF!</v>
      </c>
      <c r="BN1746" s="10" t="e">
        <f t="shared" si="846"/>
        <v>#REF!</v>
      </c>
      <c r="BO1746" s="10" t="e">
        <f t="shared" si="847"/>
        <v>#REF!</v>
      </c>
      <c r="BP1746" s="10" t="e">
        <f t="shared" si="848"/>
        <v>#REF!</v>
      </c>
      <c r="BQ1746" s="10" t="e">
        <f t="shared" si="849"/>
        <v>#REF!</v>
      </c>
      <c r="BR1746" s="10" t="e">
        <f t="shared" si="850"/>
        <v>#REF!</v>
      </c>
      <c r="BS1746" s="10" t="e">
        <f t="shared" si="851"/>
        <v>#REF!</v>
      </c>
      <c r="BT1746" s="10" t="e">
        <f>IF(OR(BW1746=7,AQ1746=6),0,AO1746&amp;IF(#REF!="SI",1,IF(#REF!="NO",2,IF(#REF!="VIH + PREVIO",3,0))))</f>
        <v>#REF!</v>
      </c>
      <c r="BU1746" s="10" t="e">
        <f>IF(OR(BW1746=7,AQ1746=6),0,IF(#REF!="-",1,0))</f>
        <v>#REF!</v>
      </c>
      <c r="BV1746" s="10" t="e">
        <f t="shared" si="852"/>
        <v>#REF!</v>
      </c>
      <c r="BW17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6" s="10" t="e">
        <f t="shared" si="827"/>
        <v>#REF!</v>
      </c>
      <c r="BY1746" s="10" t="e">
        <f t="shared" si="853"/>
        <v>#REF!</v>
      </c>
      <c r="BZ1746" s="10" t="e">
        <f t="shared" si="828"/>
        <v>#REF!</v>
      </c>
      <c r="CA1746" s="10"/>
    </row>
    <row r="1747" spans="1:79" ht="23.25" customHeight="1" x14ac:dyDescent="0.3">
      <c r="A1747" s="7">
        <v>1745</v>
      </c>
      <c r="B1747" s="43"/>
      <c r="C1747" s="44"/>
      <c r="D1747" s="45"/>
      <c r="E1747" s="46"/>
      <c r="F1747" s="46"/>
      <c r="G1747" s="46"/>
      <c r="H1747" s="50"/>
      <c r="I1747" s="51"/>
      <c r="J1747" s="52"/>
      <c r="K1747" s="51"/>
      <c r="L1747" s="53"/>
      <c r="M1747" s="54"/>
      <c r="N1747" s="43"/>
      <c r="O1747" s="55"/>
      <c r="P1747" s="46"/>
      <c r="Q1747" s="46"/>
      <c r="R1747" s="46"/>
      <c r="S1747" s="43"/>
      <c r="T1747" s="56"/>
      <c r="U1747" s="46"/>
      <c r="V1747" s="57"/>
      <c r="W1747" s="58"/>
      <c r="X1747" s="57"/>
      <c r="Y1747" s="46"/>
      <c r="Z1747" s="57"/>
      <c r="AA1747" s="59"/>
      <c r="AB1747" s="60"/>
      <c r="AJ1747" s="11">
        <f t="shared" si="826"/>
        <v>13</v>
      </c>
      <c r="AK1747" s="11">
        <f t="shared" si="829"/>
        <v>0</v>
      </c>
      <c r="AL1747" s="11">
        <f t="shared" si="830"/>
        <v>0</v>
      </c>
      <c r="AM1747" s="11">
        <f t="shared" si="831"/>
        <v>0</v>
      </c>
      <c r="AN1747" s="11">
        <f t="shared" si="832"/>
        <v>0</v>
      </c>
      <c r="AO1747" s="4" t="e">
        <f>IF(#REF!="I",1,IF(#REF!="II",2,IF(#REF!="III",3,IF(#REF!="IV",4))))</f>
        <v>#REF!</v>
      </c>
      <c r="AP1747" s="11" t="e">
        <f>IF(#REF!="PULMONAR",1,IF(AND(#REF!="EXTRAPULMONAR",#REF!&lt;&gt;"MENINGEA"),2,IF(AND(#REF!="EXTRAPULMONAR",#REF!="MENINGEA"),3,)))</f>
        <v>#REF!</v>
      </c>
      <c r="AQ17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7" s="4">
        <f t="shared" si="833"/>
        <v>0</v>
      </c>
      <c r="AS1747" s="10">
        <f t="shared" si="834"/>
        <v>0</v>
      </c>
      <c r="AT1747" s="10">
        <f t="shared" si="835"/>
        <v>0</v>
      </c>
      <c r="AU1747" s="10" t="str">
        <f t="shared" si="836"/>
        <v>0</v>
      </c>
      <c r="AV1747" s="11" t="e">
        <f t="shared" si="837"/>
        <v>#N/A</v>
      </c>
      <c r="AW1747" s="4" t="e">
        <f t="shared" si="838"/>
        <v>#N/A</v>
      </c>
      <c r="AX1747" s="10" t="e">
        <f t="shared" si="824"/>
        <v>#N/A</v>
      </c>
      <c r="AY1747" s="10" t="e">
        <f t="shared" si="825"/>
        <v>#N/A</v>
      </c>
      <c r="AZ1747" s="10" t="e">
        <f t="shared" si="839"/>
        <v>#REF!</v>
      </c>
      <c r="BA1747" s="12" t="e">
        <f>IF(BW1747=7,0,AJ1747&amp;IF(#REF!="SI",1,IF(#REF!="NO",2,IF(#REF!="VIH + PREVIO",3,0))))</f>
        <v>#REF!</v>
      </c>
      <c r="BB1747" s="13" t="e">
        <f>IF(AND(#REF!="POSITIVO",#REF!="POSITIVO"),1,IF(#REF!="NEGATIVO",2,IF(#REF!="VIH + PREVIO",3,0)))</f>
        <v>#REF!</v>
      </c>
      <c r="BC1747" s="10" t="e">
        <f>IF(#REF!="SI",1,IF(#REF!="NO",2,0))</f>
        <v>#REF!</v>
      </c>
      <c r="BD1747" s="10" t="e">
        <f>IF(#REF!="SI",1,IF(#REF!="NO",2,0))</f>
        <v>#REF!</v>
      </c>
      <c r="BE1747" s="10" t="e">
        <f>IF(OR(#REF!="VIH + PREVIO",#REF!="VIH + PREVIO",#REF!="VIH + PREVIO"),1,0)</f>
        <v>#REF!</v>
      </c>
      <c r="BF1747" s="13" t="e">
        <f>IF(OR(#REF!="POSITIVO",#REF!="NEGATIVO"),1,IF(#REF!="PACIENTE NO ACEPTA",2,IF(#REF!="VIH + PREVIO",3,0)))</f>
        <v>#REF!</v>
      </c>
      <c r="BG1747" s="10" t="e">
        <f t="shared" si="840"/>
        <v>#REF!</v>
      </c>
      <c r="BH1747" s="10" t="e">
        <f t="shared" si="841"/>
        <v>#REF!</v>
      </c>
      <c r="BI1747" s="10" t="e">
        <f t="shared" si="842"/>
        <v>#REF!</v>
      </c>
      <c r="BJ1747" s="10" t="e">
        <f t="shared" si="843"/>
        <v>#REF!</v>
      </c>
      <c r="BK1747" s="10" t="e">
        <f t="shared" si="844"/>
        <v>#REF!</v>
      </c>
      <c r="BL1747" s="10" t="e">
        <f t="shared" si="845"/>
        <v>#REF!</v>
      </c>
      <c r="BM1747" s="10" t="e">
        <f>IF(OR(BW1747=7,AQ1747=6),0,IF(#REF!="I",1,IF(#REF!="II",2,IF(#REF!="III",3,IF(#REF!="IV",4))))&amp;AP1747&amp;AQ1747&amp;AR1747&amp;AS1747&amp;AT1747&amp;AU1747&amp;AX1747)</f>
        <v>#REF!</v>
      </c>
      <c r="BN1747" s="10" t="e">
        <f t="shared" si="846"/>
        <v>#REF!</v>
      </c>
      <c r="BO1747" s="10" t="e">
        <f t="shared" si="847"/>
        <v>#REF!</v>
      </c>
      <c r="BP1747" s="10" t="e">
        <f t="shared" si="848"/>
        <v>#REF!</v>
      </c>
      <c r="BQ1747" s="10" t="e">
        <f t="shared" si="849"/>
        <v>#REF!</v>
      </c>
      <c r="BR1747" s="10" t="e">
        <f t="shared" si="850"/>
        <v>#REF!</v>
      </c>
      <c r="BS1747" s="10" t="e">
        <f t="shared" si="851"/>
        <v>#REF!</v>
      </c>
      <c r="BT1747" s="10" t="e">
        <f>IF(OR(BW1747=7,AQ1747=6),0,AO1747&amp;IF(#REF!="SI",1,IF(#REF!="NO",2,IF(#REF!="VIH + PREVIO",3,0))))</f>
        <v>#REF!</v>
      </c>
      <c r="BU1747" s="10" t="e">
        <f>IF(OR(BW1747=7,AQ1747=6),0,IF(#REF!="-",1,0))</f>
        <v>#REF!</v>
      </c>
      <c r="BV1747" s="10" t="e">
        <f t="shared" si="852"/>
        <v>#REF!</v>
      </c>
      <c r="BW17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7" s="10" t="e">
        <f t="shared" si="827"/>
        <v>#REF!</v>
      </c>
      <c r="BY1747" s="10" t="e">
        <f t="shared" si="853"/>
        <v>#REF!</v>
      </c>
      <c r="BZ1747" s="10" t="e">
        <f t="shared" si="828"/>
        <v>#REF!</v>
      </c>
      <c r="CA1747" s="10"/>
    </row>
    <row r="1748" spans="1:79" ht="23.25" customHeight="1" x14ac:dyDescent="0.3">
      <c r="A1748" s="7">
        <v>1746</v>
      </c>
      <c r="B1748" s="43"/>
      <c r="C1748" s="44"/>
      <c r="D1748" s="45"/>
      <c r="E1748" s="46"/>
      <c r="F1748" s="46"/>
      <c r="G1748" s="46"/>
      <c r="H1748" s="50"/>
      <c r="I1748" s="51"/>
      <c r="J1748" s="52"/>
      <c r="K1748" s="51"/>
      <c r="L1748" s="53"/>
      <c r="M1748" s="54"/>
      <c r="N1748" s="43"/>
      <c r="O1748" s="55"/>
      <c r="P1748" s="46"/>
      <c r="Q1748" s="46"/>
      <c r="R1748" s="46"/>
      <c r="S1748" s="43"/>
      <c r="T1748" s="56"/>
      <c r="U1748" s="46"/>
      <c r="V1748" s="57"/>
      <c r="W1748" s="58"/>
      <c r="X1748" s="57"/>
      <c r="Y1748" s="46"/>
      <c r="Z1748" s="57"/>
      <c r="AA1748" s="59"/>
      <c r="AB1748" s="60"/>
      <c r="AJ1748" s="11">
        <f t="shared" si="826"/>
        <v>13</v>
      </c>
      <c r="AK1748" s="11">
        <f t="shared" si="829"/>
        <v>0</v>
      </c>
      <c r="AL1748" s="11">
        <f t="shared" si="830"/>
        <v>0</v>
      </c>
      <c r="AM1748" s="11">
        <f t="shared" si="831"/>
        <v>0</v>
      </c>
      <c r="AN1748" s="11">
        <f t="shared" si="832"/>
        <v>0</v>
      </c>
      <c r="AO1748" s="4" t="e">
        <f>IF(#REF!="I",1,IF(#REF!="II",2,IF(#REF!="III",3,IF(#REF!="IV",4))))</f>
        <v>#REF!</v>
      </c>
      <c r="AP1748" s="11" t="e">
        <f>IF(#REF!="PULMONAR",1,IF(AND(#REF!="EXTRAPULMONAR",#REF!&lt;&gt;"MENINGEA"),2,IF(AND(#REF!="EXTRAPULMONAR",#REF!="MENINGEA"),3,)))</f>
        <v>#REF!</v>
      </c>
      <c r="AQ17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8" s="4">
        <f t="shared" si="833"/>
        <v>0</v>
      </c>
      <c r="AS1748" s="10">
        <f t="shared" si="834"/>
        <v>0</v>
      </c>
      <c r="AT1748" s="10">
        <f t="shared" si="835"/>
        <v>0</v>
      </c>
      <c r="AU1748" s="10" t="str">
        <f t="shared" si="836"/>
        <v>0</v>
      </c>
      <c r="AV1748" s="11" t="e">
        <f t="shared" si="837"/>
        <v>#N/A</v>
      </c>
      <c r="AW1748" s="4" t="e">
        <f t="shared" si="838"/>
        <v>#N/A</v>
      </c>
      <c r="AX1748" s="10" t="e">
        <f t="shared" si="824"/>
        <v>#N/A</v>
      </c>
      <c r="AY1748" s="10" t="e">
        <f t="shared" si="825"/>
        <v>#N/A</v>
      </c>
      <c r="AZ1748" s="10" t="e">
        <f t="shared" si="839"/>
        <v>#REF!</v>
      </c>
      <c r="BA1748" s="12" t="e">
        <f>IF(BW1748=7,0,AJ1748&amp;IF(#REF!="SI",1,IF(#REF!="NO",2,IF(#REF!="VIH + PREVIO",3,0))))</f>
        <v>#REF!</v>
      </c>
      <c r="BB1748" s="13" t="e">
        <f>IF(AND(#REF!="POSITIVO",#REF!="POSITIVO"),1,IF(#REF!="NEGATIVO",2,IF(#REF!="VIH + PREVIO",3,0)))</f>
        <v>#REF!</v>
      </c>
      <c r="BC1748" s="10" t="e">
        <f>IF(#REF!="SI",1,IF(#REF!="NO",2,0))</f>
        <v>#REF!</v>
      </c>
      <c r="BD1748" s="10" t="e">
        <f>IF(#REF!="SI",1,IF(#REF!="NO",2,0))</f>
        <v>#REF!</v>
      </c>
      <c r="BE1748" s="10" t="e">
        <f>IF(OR(#REF!="VIH + PREVIO",#REF!="VIH + PREVIO",#REF!="VIH + PREVIO"),1,0)</f>
        <v>#REF!</v>
      </c>
      <c r="BF1748" s="13" t="e">
        <f>IF(OR(#REF!="POSITIVO",#REF!="NEGATIVO"),1,IF(#REF!="PACIENTE NO ACEPTA",2,IF(#REF!="VIH + PREVIO",3,0)))</f>
        <v>#REF!</v>
      </c>
      <c r="BG1748" s="10" t="e">
        <f t="shared" si="840"/>
        <v>#REF!</v>
      </c>
      <c r="BH1748" s="10" t="e">
        <f t="shared" si="841"/>
        <v>#REF!</v>
      </c>
      <c r="BI1748" s="10" t="e">
        <f t="shared" si="842"/>
        <v>#REF!</v>
      </c>
      <c r="BJ1748" s="10" t="e">
        <f t="shared" si="843"/>
        <v>#REF!</v>
      </c>
      <c r="BK1748" s="10" t="e">
        <f t="shared" si="844"/>
        <v>#REF!</v>
      </c>
      <c r="BL1748" s="10" t="e">
        <f t="shared" si="845"/>
        <v>#REF!</v>
      </c>
      <c r="BM1748" s="10" t="e">
        <f>IF(OR(BW1748=7,AQ1748=6),0,IF(#REF!="I",1,IF(#REF!="II",2,IF(#REF!="III",3,IF(#REF!="IV",4))))&amp;AP1748&amp;AQ1748&amp;AR1748&amp;AS1748&amp;AT1748&amp;AU1748&amp;AX1748)</f>
        <v>#REF!</v>
      </c>
      <c r="BN1748" s="10" t="e">
        <f t="shared" si="846"/>
        <v>#REF!</v>
      </c>
      <c r="BO1748" s="10" t="e">
        <f t="shared" si="847"/>
        <v>#REF!</v>
      </c>
      <c r="BP1748" s="10" t="e">
        <f t="shared" si="848"/>
        <v>#REF!</v>
      </c>
      <c r="BQ1748" s="10" t="e">
        <f t="shared" si="849"/>
        <v>#REF!</v>
      </c>
      <c r="BR1748" s="10" t="e">
        <f t="shared" si="850"/>
        <v>#REF!</v>
      </c>
      <c r="BS1748" s="10" t="e">
        <f t="shared" si="851"/>
        <v>#REF!</v>
      </c>
      <c r="BT1748" s="10" t="e">
        <f>IF(OR(BW1748=7,AQ1748=6),0,AO1748&amp;IF(#REF!="SI",1,IF(#REF!="NO",2,IF(#REF!="VIH + PREVIO",3,0))))</f>
        <v>#REF!</v>
      </c>
      <c r="BU1748" s="10" t="e">
        <f>IF(OR(BW1748=7,AQ1748=6),0,IF(#REF!="-",1,0))</f>
        <v>#REF!</v>
      </c>
      <c r="BV1748" s="10" t="e">
        <f t="shared" si="852"/>
        <v>#REF!</v>
      </c>
      <c r="BW17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8" s="10" t="e">
        <f t="shared" si="827"/>
        <v>#REF!</v>
      </c>
      <c r="BY1748" s="10" t="e">
        <f t="shared" si="853"/>
        <v>#REF!</v>
      </c>
      <c r="BZ1748" s="10" t="e">
        <f t="shared" si="828"/>
        <v>#REF!</v>
      </c>
      <c r="CA1748" s="10"/>
    </row>
    <row r="1749" spans="1:79" ht="23.25" customHeight="1" x14ac:dyDescent="0.3">
      <c r="A1749" s="7">
        <v>1747</v>
      </c>
      <c r="B1749" s="43"/>
      <c r="C1749" s="44"/>
      <c r="D1749" s="45"/>
      <c r="E1749" s="46"/>
      <c r="F1749" s="46"/>
      <c r="G1749" s="46"/>
      <c r="H1749" s="50"/>
      <c r="I1749" s="51"/>
      <c r="J1749" s="52"/>
      <c r="K1749" s="51"/>
      <c r="L1749" s="53"/>
      <c r="M1749" s="54"/>
      <c r="N1749" s="43"/>
      <c r="O1749" s="55"/>
      <c r="P1749" s="46"/>
      <c r="Q1749" s="46"/>
      <c r="R1749" s="46"/>
      <c r="S1749" s="43"/>
      <c r="T1749" s="56"/>
      <c r="U1749" s="46"/>
      <c r="V1749" s="57"/>
      <c r="W1749" s="58"/>
      <c r="X1749" s="57"/>
      <c r="Y1749" s="46"/>
      <c r="Z1749" s="57"/>
      <c r="AA1749" s="59"/>
      <c r="AB1749" s="60"/>
      <c r="AJ1749" s="11">
        <f t="shared" si="826"/>
        <v>13</v>
      </c>
      <c r="AK1749" s="11">
        <f t="shared" si="829"/>
        <v>0</v>
      </c>
      <c r="AL1749" s="11">
        <f t="shared" si="830"/>
        <v>0</v>
      </c>
      <c r="AM1749" s="11">
        <f t="shared" si="831"/>
        <v>0</v>
      </c>
      <c r="AN1749" s="11">
        <f t="shared" si="832"/>
        <v>0</v>
      </c>
      <c r="AO1749" s="4" t="e">
        <f>IF(#REF!="I",1,IF(#REF!="II",2,IF(#REF!="III",3,IF(#REF!="IV",4))))</f>
        <v>#REF!</v>
      </c>
      <c r="AP1749" s="11" t="e">
        <f>IF(#REF!="PULMONAR",1,IF(AND(#REF!="EXTRAPULMONAR",#REF!&lt;&gt;"MENINGEA"),2,IF(AND(#REF!="EXTRAPULMONAR",#REF!="MENINGEA"),3,)))</f>
        <v>#REF!</v>
      </c>
      <c r="AQ17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49" s="4">
        <f t="shared" si="833"/>
        <v>0</v>
      </c>
      <c r="AS1749" s="10">
        <f t="shared" si="834"/>
        <v>0</v>
      </c>
      <c r="AT1749" s="10">
        <f t="shared" si="835"/>
        <v>0</v>
      </c>
      <c r="AU1749" s="10" t="str">
        <f t="shared" si="836"/>
        <v>0</v>
      </c>
      <c r="AV1749" s="11" t="e">
        <f t="shared" si="837"/>
        <v>#N/A</v>
      </c>
      <c r="AW1749" s="4" t="e">
        <f t="shared" si="838"/>
        <v>#N/A</v>
      </c>
      <c r="AX1749" s="10" t="e">
        <f t="shared" si="824"/>
        <v>#N/A</v>
      </c>
      <c r="AY1749" s="10" t="e">
        <f t="shared" si="825"/>
        <v>#N/A</v>
      </c>
      <c r="AZ1749" s="10" t="e">
        <f t="shared" si="839"/>
        <v>#REF!</v>
      </c>
      <c r="BA1749" s="12" t="e">
        <f>IF(BW1749=7,0,AJ1749&amp;IF(#REF!="SI",1,IF(#REF!="NO",2,IF(#REF!="VIH + PREVIO",3,0))))</f>
        <v>#REF!</v>
      </c>
      <c r="BB1749" s="13" t="e">
        <f>IF(AND(#REF!="POSITIVO",#REF!="POSITIVO"),1,IF(#REF!="NEGATIVO",2,IF(#REF!="VIH + PREVIO",3,0)))</f>
        <v>#REF!</v>
      </c>
      <c r="BC1749" s="10" t="e">
        <f>IF(#REF!="SI",1,IF(#REF!="NO",2,0))</f>
        <v>#REF!</v>
      </c>
      <c r="BD1749" s="10" t="e">
        <f>IF(#REF!="SI",1,IF(#REF!="NO",2,0))</f>
        <v>#REF!</v>
      </c>
      <c r="BE1749" s="10" t="e">
        <f>IF(OR(#REF!="VIH + PREVIO",#REF!="VIH + PREVIO",#REF!="VIH + PREVIO"),1,0)</f>
        <v>#REF!</v>
      </c>
      <c r="BF1749" s="13" t="e">
        <f>IF(OR(#REF!="POSITIVO",#REF!="NEGATIVO"),1,IF(#REF!="PACIENTE NO ACEPTA",2,IF(#REF!="VIH + PREVIO",3,0)))</f>
        <v>#REF!</v>
      </c>
      <c r="BG1749" s="10" t="e">
        <f t="shared" si="840"/>
        <v>#REF!</v>
      </c>
      <c r="BH1749" s="10" t="e">
        <f t="shared" si="841"/>
        <v>#REF!</v>
      </c>
      <c r="BI1749" s="10" t="e">
        <f t="shared" si="842"/>
        <v>#REF!</v>
      </c>
      <c r="BJ1749" s="10" t="e">
        <f t="shared" si="843"/>
        <v>#REF!</v>
      </c>
      <c r="BK1749" s="10" t="e">
        <f t="shared" si="844"/>
        <v>#REF!</v>
      </c>
      <c r="BL1749" s="10" t="e">
        <f t="shared" si="845"/>
        <v>#REF!</v>
      </c>
      <c r="BM1749" s="10" t="e">
        <f>IF(OR(BW1749=7,AQ1749=6),0,IF(#REF!="I",1,IF(#REF!="II",2,IF(#REF!="III",3,IF(#REF!="IV",4))))&amp;AP1749&amp;AQ1749&amp;AR1749&amp;AS1749&amp;AT1749&amp;AU1749&amp;AX1749)</f>
        <v>#REF!</v>
      </c>
      <c r="BN1749" s="10" t="e">
        <f t="shared" si="846"/>
        <v>#REF!</v>
      </c>
      <c r="BO1749" s="10" t="e">
        <f t="shared" si="847"/>
        <v>#REF!</v>
      </c>
      <c r="BP1749" s="10" t="e">
        <f t="shared" si="848"/>
        <v>#REF!</v>
      </c>
      <c r="BQ1749" s="10" t="e">
        <f t="shared" si="849"/>
        <v>#REF!</v>
      </c>
      <c r="BR1749" s="10" t="e">
        <f t="shared" si="850"/>
        <v>#REF!</v>
      </c>
      <c r="BS1749" s="10" t="e">
        <f t="shared" si="851"/>
        <v>#REF!</v>
      </c>
      <c r="BT1749" s="10" t="e">
        <f>IF(OR(BW1749=7,AQ1749=6),0,AO1749&amp;IF(#REF!="SI",1,IF(#REF!="NO",2,IF(#REF!="VIH + PREVIO",3,0))))</f>
        <v>#REF!</v>
      </c>
      <c r="BU1749" s="10" t="e">
        <f>IF(OR(BW1749=7,AQ1749=6),0,IF(#REF!="-",1,0))</f>
        <v>#REF!</v>
      </c>
      <c r="BV1749" s="10" t="e">
        <f t="shared" si="852"/>
        <v>#REF!</v>
      </c>
      <c r="BW17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49" s="10" t="e">
        <f t="shared" si="827"/>
        <v>#REF!</v>
      </c>
      <c r="BY1749" s="10" t="e">
        <f t="shared" si="853"/>
        <v>#REF!</v>
      </c>
      <c r="BZ1749" s="10" t="e">
        <f t="shared" si="828"/>
        <v>#REF!</v>
      </c>
      <c r="CA1749" s="10"/>
    </row>
    <row r="1750" spans="1:79" ht="23.25" customHeight="1" x14ac:dyDescent="0.3">
      <c r="A1750" s="7">
        <v>1748</v>
      </c>
      <c r="B1750" s="43"/>
      <c r="C1750" s="44"/>
      <c r="D1750" s="45"/>
      <c r="E1750" s="46"/>
      <c r="F1750" s="46"/>
      <c r="G1750" s="46"/>
      <c r="H1750" s="50"/>
      <c r="I1750" s="51"/>
      <c r="J1750" s="52"/>
      <c r="K1750" s="51"/>
      <c r="L1750" s="53"/>
      <c r="M1750" s="54"/>
      <c r="N1750" s="43"/>
      <c r="O1750" s="55"/>
      <c r="P1750" s="46"/>
      <c r="Q1750" s="46"/>
      <c r="R1750" s="46"/>
      <c r="S1750" s="43"/>
      <c r="T1750" s="56"/>
      <c r="U1750" s="46"/>
      <c r="V1750" s="57"/>
      <c r="W1750" s="58"/>
      <c r="X1750" s="57"/>
      <c r="Y1750" s="46"/>
      <c r="Z1750" s="57"/>
      <c r="AA1750" s="59"/>
      <c r="AB1750" s="60"/>
      <c r="AJ1750" s="11">
        <f t="shared" si="826"/>
        <v>13</v>
      </c>
      <c r="AK1750" s="11">
        <f t="shared" si="829"/>
        <v>0</v>
      </c>
      <c r="AL1750" s="11">
        <f t="shared" si="830"/>
        <v>0</v>
      </c>
      <c r="AM1750" s="11">
        <f t="shared" si="831"/>
        <v>0</v>
      </c>
      <c r="AN1750" s="11">
        <f t="shared" si="832"/>
        <v>0</v>
      </c>
      <c r="AO1750" s="4" t="e">
        <f>IF(#REF!="I",1,IF(#REF!="II",2,IF(#REF!="III",3,IF(#REF!="IV",4))))</f>
        <v>#REF!</v>
      </c>
      <c r="AP1750" s="11" t="e">
        <f>IF(#REF!="PULMONAR",1,IF(AND(#REF!="EXTRAPULMONAR",#REF!&lt;&gt;"MENINGEA"),2,IF(AND(#REF!="EXTRAPULMONAR",#REF!="MENINGEA"),3,)))</f>
        <v>#REF!</v>
      </c>
      <c r="AQ17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0" s="4">
        <f t="shared" si="833"/>
        <v>0</v>
      </c>
      <c r="AS1750" s="10">
        <f t="shared" si="834"/>
        <v>0</v>
      </c>
      <c r="AT1750" s="10">
        <f t="shared" si="835"/>
        <v>0</v>
      </c>
      <c r="AU1750" s="10" t="str">
        <f t="shared" si="836"/>
        <v>0</v>
      </c>
      <c r="AV1750" s="11" t="e">
        <f t="shared" si="837"/>
        <v>#N/A</v>
      </c>
      <c r="AW1750" s="4" t="e">
        <f t="shared" si="838"/>
        <v>#N/A</v>
      </c>
      <c r="AX1750" s="10" t="e">
        <f t="shared" si="824"/>
        <v>#N/A</v>
      </c>
      <c r="AY1750" s="10" t="e">
        <f t="shared" si="825"/>
        <v>#N/A</v>
      </c>
      <c r="AZ1750" s="10" t="e">
        <f t="shared" si="839"/>
        <v>#REF!</v>
      </c>
      <c r="BA1750" s="12" t="e">
        <f>IF(BW1750=7,0,AJ1750&amp;IF(#REF!="SI",1,IF(#REF!="NO",2,IF(#REF!="VIH + PREVIO",3,0))))</f>
        <v>#REF!</v>
      </c>
      <c r="BB1750" s="13" t="e">
        <f>IF(AND(#REF!="POSITIVO",#REF!="POSITIVO"),1,IF(#REF!="NEGATIVO",2,IF(#REF!="VIH + PREVIO",3,0)))</f>
        <v>#REF!</v>
      </c>
      <c r="BC1750" s="10" t="e">
        <f>IF(#REF!="SI",1,IF(#REF!="NO",2,0))</f>
        <v>#REF!</v>
      </c>
      <c r="BD1750" s="10" t="e">
        <f>IF(#REF!="SI",1,IF(#REF!="NO",2,0))</f>
        <v>#REF!</v>
      </c>
      <c r="BE1750" s="10" t="e">
        <f>IF(OR(#REF!="VIH + PREVIO",#REF!="VIH + PREVIO",#REF!="VIH + PREVIO"),1,0)</f>
        <v>#REF!</v>
      </c>
      <c r="BF1750" s="13" t="e">
        <f>IF(OR(#REF!="POSITIVO",#REF!="NEGATIVO"),1,IF(#REF!="PACIENTE NO ACEPTA",2,IF(#REF!="VIH + PREVIO",3,0)))</f>
        <v>#REF!</v>
      </c>
      <c r="BG1750" s="10" t="e">
        <f t="shared" si="840"/>
        <v>#REF!</v>
      </c>
      <c r="BH1750" s="10" t="e">
        <f t="shared" si="841"/>
        <v>#REF!</v>
      </c>
      <c r="BI1750" s="10" t="e">
        <f t="shared" si="842"/>
        <v>#REF!</v>
      </c>
      <c r="BJ1750" s="10" t="e">
        <f t="shared" si="843"/>
        <v>#REF!</v>
      </c>
      <c r="BK1750" s="10" t="e">
        <f t="shared" si="844"/>
        <v>#REF!</v>
      </c>
      <c r="BL1750" s="10" t="e">
        <f t="shared" si="845"/>
        <v>#REF!</v>
      </c>
      <c r="BM1750" s="10" t="e">
        <f>IF(OR(BW1750=7,AQ1750=6),0,IF(#REF!="I",1,IF(#REF!="II",2,IF(#REF!="III",3,IF(#REF!="IV",4))))&amp;AP1750&amp;AQ1750&amp;AR1750&amp;AS1750&amp;AT1750&amp;AU1750&amp;AX1750)</f>
        <v>#REF!</v>
      </c>
      <c r="BN1750" s="10" t="e">
        <f t="shared" si="846"/>
        <v>#REF!</v>
      </c>
      <c r="BO1750" s="10" t="e">
        <f t="shared" si="847"/>
        <v>#REF!</v>
      </c>
      <c r="BP1750" s="10" t="e">
        <f t="shared" si="848"/>
        <v>#REF!</v>
      </c>
      <c r="BQ1750" s="10" t="e">
        <f t="shared" si="849"/>
        <v>#REF!</v>
      </c>
      <c r="BR1750" s="10" t="e">
        <f t="shared" si="850"/>
        <v>#REF!</v>
      </c>
      <c r="BS1750" s="10" t="e">
        <f t="shared" si="851"/>
        <v>#REF!</v>
      </c>
      <c r="BT1750" s="10" t="e">
        <f>IF(OR(BW1750=7,AQ1750=6),0,AO1750&amp;IF(#REF!="SI",1,IF(#REF!="NO",2,IF(#REF!="VIH + PREVIO",3,0))))</f>
        <v>#REF!</v>
      </c>
      <c r="BU1750" s="10" t="e">
        <f>IF(OR(BW1750=7,AQ1750=6),0,IF(#REF!="-",1,0))</f>
        <v>#REF!</v>
      </c>
      <c r="BV1750" s="10" t="e">
        <f t="shared" si="852"/>
        <v>#REF!</v>
      </c>
      <c r="BW17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0" s="10" t="e">
        <f t="shared" si="827"/>
        <v>#REF!</v>
      </c>
      <c r="BY1750" s="10" t="e">
        <f t="shared" si="853"/>
        <v>#REF!</v>
      </c>
      <c r="BZ1750" s="10" t="e">
        <f t="shared" si="828"/>
        <v>#REF!</v>
      </c>
      <c r="CA1750" s="10"/>
    </row>
    <row r="1751" spans="1:79" ht="23.25" customHeight="1" x14ac:dyDescent="0.3">
      <c r="A1751" s="7">
        <v>1749</v>
      </c>
      <c r="B1751" s="43"/>
      <c r="C1751" s="44"/>
      <c r="D1751" s="45"/>
      <c r="E1751" s="46"/>
      <c r="F1751" s="46"/>
      <c r="G1751" s="46"/>
      <c r="H1751" s="50"/>
      <c r="I1751" s="51"/>
      <c r="J1751" s="52"/>
      <c r="K1751" s="51"/>
      <c r="L1751" s="53"/>
      <c r="M1751" s="54"/>
      <c r="N1751" s="43"/>
      <c r="O1751" s="55"/>
      <c r="P1751" s="46"/>
      <c r="Q1751" s="46"/>
      <c r="R1751" s="46"/>
      <c r="S1751" s="43"/>
      <c r="T1751" s="56"/>
      <c r="U1751" s="46"/>
      <c r="V1751" s="57"/>
      <c r="W1751" s="58"/>
      <c r="X1751" s="57"/>
      <c r="Y1751" s="46"/>
      <c r="Z1751" s="57"/>
      <c r="AA1751" s="59"/>
      <c r="AB1751" s="60"/>
      <c r="AJ1751" s="11">
        <f t="shared" si="826"/>
        <v>13</v>
      </c>
      <c r="AK1751" s="11">
        <f t="shared" si="829"/>
        <v>0</v>
      </c>
      <c r="AL1751" s="11">
        <f t="shared" si="830"/>
        <v>0</v>
      </c>
      <c r="AM1751" s="11">
        <f t="shared" si="831"/>
        <v>0</v>
      </c>
      <c r="AN1751" s="11">
        <f t="shared" si="832"/>
        <v>0</v>
      </c>
      <c r="AO1751" s="4" t="e">
        <f>IF(#REF!="I",1,IF(#REF!="II",2,IF(#REF!="III",3,IF(#REF!="IV",4))))</f>
        <v>#REF!</v>
      </c>
      <c r="AP1751" s="11" t="e">
        <f>IF(#REF!="PULMONAR",1,IF(AND(#REF!="EXTRAPULMONAR",#REF!&lt;&gt;"MENINGEA"),2,IF(AND(#REF!="EXTRAPULMONAR",#REF!="MENINGEA"),3,)))</f>
        <v>#REF!</v>
      </c>
      <c r="AQ17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1" s="4">
        <f t="shared" si="833"/>
        <v>0</v>
      </c>
      <c r="AS1751" s="10">
        <f t="shared" si="834"/>
        <v>0</v>
      </c>
      <c r="AT1751" s="10">
        <f t="shared" si="835"/>
        <v>0</v>
      </c>
      <c r="AU1751" s="10" t="str">
        <f t="shared" si="836"/>
        <v>0</v>
      </c>
      <c r="AV1751" s="11" t="e">
        <f t="shared" si="837"/>
        <v>#N/A</v>
      </c>
      <c r="AW1751" s="4" t="e">
        <f t="shared" si="838"/>
        <v>#N/A</v>
      </c>
      <c r="AX1751" s="10" t="e">
        <f t="shared" si="824"/>
        <v>#N/A</v>
      </c>
      <c r="AY1751" s="10" t="e">
        <f t="shared" si="825"/>
        <v>#N/A</v>
      </c>
      <c r="AZ1751" s="10" t="e">
        <f t="shared" si="839"/>
        <v>#REF!</v>
      </c>
      <c r="BA1751" s="12" t="e">
        <f>IF(BW1751=7,0,AJ1751&amp;IF(#REF!="SI",1,IF(#REF!="NO",2,IF(#REF!="VIH + PREVIO",3,0))))</f>
        <v>#REF!</v>
      </c>
      <c r="BB1751" s="13" t="e">
        <f>IF(AND(#REF!="POSITIVO",#REF!="POSITIVO"),1,IF(#REF!="NEGATIVO",2,IF(#REF!="VIH + PREVIO",3,0)))</f>
        <v>#REF!</v>
      </c>
      <c r="BC1751" s="10" t="e">
        <f>IF(#REF!="SI",1,IF(#REF!="NO",2,0))</f>
        <v>#REF!</v>
      </c>
      <c r="BD1751" s="10" t="e">
        <f>IF(#REF!="SI",1,IF(#REF!="NO",2,0))</f>
        <v>#REF!</v>
      </c>
      <c r="BE1751" s="10" t="e">
        <f>IF(OR(#REF!="VIH + PREVIO",#REF!="VIH + PREVIO",#REF!="VIH + PREVIO"),1,0)</f>
        <v>#REF!</v>
      </c>
      <c r="BF1751" s="13" t="e">
        <f>IF(OR(#REF!="POSITIVO",#REF!="NEGATIVO"),1,IF(#REF!="PACIENTE NO ACEPTA",2,IF(#REF!="VIH + PREVIO",3,0)))</f>
        <v>#REF!</v>
      </c>
      <c r="BG1751" s="10" t="e">
        <f t="shared" si="840"/>
        <v>#REF!</v>
      </c>
      <c r="BH1751" s="10" t="e">
        <f t="shared" si="841"/>
        <v>#REF!</v>
      </c>
      <c r="BI1751" s="10" t="e">
        <f t="shared" si="842"/>
        <v>#REF!</v>
      </c>
      <c r="BJ1751" s="10" t="e">
        <f t="shared" si="843"/>
        <v>#REF!</v>
      </c>
      <c r="BK1751" s="10" t="e">
        <f t="shared" si="844"/>
        <v>#REF!</v>
      </c>
      <c r="BL1751" s="10" t="e">
        <f t="shared" si="845"/>
        <v>#REF!</v>
      </c>
      <c r="BM1751" s="10" t="e">
        <f>IF(OR(BW1751=7,AQ1751=6),0,IF(#REF!="I",1,IF(#REF!="II",2,IF(#REF!="III",3,IF(#REF!="IV",4))))&amp;AP1751&amp;AQ1751&amp;AR1751&amp;AS1751&amp;AT1751&amp;AU1751&amp;AX1751)</f>
        <v>#REF!</v>
      </c>
      <c r="BN1751" s="10" t="e">
        <f t="shared" si="846"/>
        <v>#REF!</v>
      </c>
      <c r="BO1751" s="10" t="e">
        <f t="shared" si="847"/>
        <v>#REF!</v>
      </c>
      <c r="BP1751" s="10" t="e">
        <f t="shared" si="848"/>
        <v>#REF!</v>
      </c>
      <c r="BQ1751" s="10" t="e">
        <f t="shared" si="849"/>
        <v>#REF!</v>
      </c>
      <c r="BR1751" s="10" t="e">
        <f t="shared" si="850"/>
        <v>#REF!</v>
      </c>
      <c r="BS1751" s="10" t="e">
        <f t="shared" si="851"/>
        <v>#REF!</v>
      </c>
      <c r="BT1751" s="10" t="e">
        <f>IF(OR(BW1751=7,AQ1751=6),0,AO1751&amp;IF(#REF!="SI",1,IF(#REF!="NO",2,IF(#REF!="VIH + PREVIO",3,0))))</f>
        <v>#REF!</v>
      </c>
      <c r="BU1751" s="10" t="e">
        <f>IF(OR(BW1751=7,AQ1751=6),0,IF(#REF!="-",1,0))</f>
        <v>#REF!</v>
      </c>
      <c r="BV1751" s="10" t="e">
        <f t="shared" si="852"/>
        <v>#REF!</v>
      </c>
      <c r="BW17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1" s="10" t="e">
        <f t="shared" si="827"/>
        <v>#REF!</v>
      </c>
      <c r="BY1751" s="10" t="e">
        <f t="shared" si="853"/>
        <v>#REF!</v>
      </c>
      <c r="BZ1751" s="10" t="e">
        <f t="shared" si="828"/>
        <v>#REF!</v>
      </c>
      <c r="CA1751" s="10"/>
    </row>
    <row r="1752" spans="1:79" ht="23.25" customHeight="1" x14ac:dyDescent="0.3">
      <c r="A1752" s="7">
        <v>1750</v>
      </c>
      <c r="B1752" s="43"/>
      <c r="C1752" s="44"/>
      <c r="D1752" s="45"/>
      <c r="E1752" s="46"/>
      <c r="F1752" s="46"/>
      <c r="G1752" s="46"/>
      <c r="H1752" s="50"/>
      <c r="I1752" s="51"/>
      <c r="J1752" s="52"/>
      <c r="K1752" s="51"/>
      <c r="L1752" s="53"/>
      <c r="M1752" s="54"/>
      <c r="N1752" s="43"/>
      <c r="O1752" s="55"/>
      <c r="P1752" s="46"/>
      <c r="Q1752" s="46"/>
      <c r="R1752" s="46"/>
      <c r="S1752" s="43"/>
      <c r="T1752" s="56"/>
      <c r="U1752" s="46"/>
      <c r="V1752" s="57"/>
      <c r="W1752" s="58"/>
      <c r="X1752" s="57"/>
      <c r="Y1752" s="46"/>
      <c r="Z1752" s="57"/>
      <c r="AA1752" s="59"/>
      <c r="AB1752" s="60"/>
      <c r="AJ1752" s="11">
        <f t="shared" si="826"/>
        <v>13</v>
      </c>
      <c r="AK1752" s="11">
        <f t="shared" si="829"/>
        <v>0</v>
      </c>
      <c r="AL1752" s="11">
        <f t="shared" si="830"/>
        <v>0</v>
      </c>
      <c r="AM1752" s="11">
        <f t="shared" si="831"/>
        <v>0</v>
      </c>
      <c r="AN1752" s="11">
        <f t="shared" si="832"/>
        <v>0</v>
      </c>
      <c r="AO1752" s="4" t="e">
        <f>IF(#REF!="I",1,IF(#REF!="II",2,IF(#REF!="III",3,IF(#REF!="IV",4))))</f>
        <v>#REF!</v>
      </c>
      <c r="AP1752" s="11" t="e">
        <f>IF(#REF!="PULMONAR",1,IF(AND(#REF!="EXTRAPULMONAR",#REF!&lt;&gt;"MENINGEA"),2,IF(AND(#REF!="EXTRAPULMONAR",#REF!="MENINGEA"),3,)))</f>
        <v>#REF!</v>
      </c>
      <c r="AQ17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2" s="4">
        <f t="shared" si="833"/>
        <v>0</v>
      </c>
      <c r="AS1752" s="10">
        <f t="shared" si="834"/>
        <v>0</v>
      </c>
      <c r="AT1752" s="10">
        <f t="shared" si="835"/>
        <v>0</v>
      </c>
      <c r="AU1752" s="10" t="str">
        <f t="shared" si="836"/>
        <v>0</v>
      </c>
      <c r="AV1752" s="11" t="e">
        <f t="shared" si="837"/>
        <v>#N/A</v>
      </c>
      <c r="AW1752" s="4" t="e">
        <f t="shared" si="838"/>
        <v>#N/A</v>
      </c>
      <c r="AX1752" s="10" t="e">
        <f t="shared" si="824"/>
        <v>#N/A</v>
      </c>
      <c r="AY1752" s="10" t="e">
        <f t="shared" si="825"/>
        <v>#N/A</v>
      </c>
      <c r="AZ1752" s="10" t="e">
        <f t="shared" si="839"/>
        <v>#REF!</v>
      </c>
      <c r="BA1752" s="12" t="e">
        <f>IF(BW1752=7,0,AJ1752&amp;IF(#REF!="SI",1,IF(#REF!="NO",2,IF(#REF!="VIH + PREVIO",3,0))))</f>
        <v>#REF!</v>
      </c>
      <c r="BB1752" s="13" t="e">
        <f>IF(AND(#REF!="POSITIVO",#REF!="POSITIVO"),1,IF(#REF!="NEGATIVO",2,IF(#REF!="VIH + PREVIO",3,0)))</f>
        <v>#REF!</v>
      </c>
      <c r="BC1752" s="10" t="e">
        <f>IF(#REF!="SI",1,IF(#REF!="NO",2,0))</f>
        <v>#REF!</v>
      </c>
      <c r="BD1752" s="10" t="e">
        <f>IF(#REF!="SI",1,IF(#REF!="NO",2,0))</f>
        <v>#REF!</v>
      </c>
      <c r="BE1752" s="10" t="e">
        <f>IF(OR(#REF!="VIH + PREVIO",#REF!="VIH + PREVIO",#REF!="VIH + PREVIO"),1,0)</f>
        <v>#REF!</v>
      </c>
      <c r="BF1752" s="13" t="e">
        <f>IF(OR(#REF!="POSITIVO",#REF!="NEGATIVO"),1,IF(#REF!="PACIENTE NO ACEPTA",2,IF(#REF!="VIH + PREVIO",3,0)))</f>
        <v>#REF!</v>
      </c>
      <c r="BG1752" s="10" t="e">
        <f t="shared" si="840"/>
        <v>#REF!</v>
      </c>
      <c r="BH1752" s="10" t="e">
        <f t="shared" si="841"/>
        <v>#REF!</v>
      </c>
      <c r="BI1752" s="10" t="e">
        <f t="shared" si="842"/>
        <v>#REF!</v>
      </c>
      <c r="BJ1752" s="10" t="e">
        <f t="shared" si="843"/>
        <v>#REF!</v>
      </c>
      <c r="BK1752" s="10" t="e">
        <f t="shared" si="844"/>
        <v>#REF!</v>
      </c>
      <c r="BL1752" s="10" t="e">
        <f t="shared" si="845"/>
        <v>#REF!</v>
      </c>
      <c r="BM1752" s="10" t="e">
        <f>IF(OR(BW1752=7,AQ1752=6),0,IF(#REF!="I",1,IF(#REF!="II",2,IF(#REF!="III",3,IF(#REF!="IV",4))))&amp;AP1752&amp;AQ1752&amp;AR1752&amp;AS1752&amp;AT1752&amp;AU1752&amp;AX1752)</f>
        <v>#REF!</v>
      </c>
      <c r="BN1752" s="10" t="e">
        <f t="shared" si="846"/>
        <v>#REF!</v>
      </c>
      <c r="BO1752" s="10" t="e">
        <f t="shared" si="847"/>
        <v>#REF!</v>
      </c>
      <c r="BP1752" s="10" t="e">
        <f t="shared" si="848"/>
        <v>#REF!</v>
      </c>
      <c r="BQ1752" s="10" t="e">
        <f t="shared" si="849"/>
        <v>#REF!</v>
      </c>
      <c r="BR1752" s="10" t="e">
        <f t="shared" si="850"/>
        <v>#REF!</v>
      </c>
      <c r="BS1752" s="10" t="e">
        <f t="shared" si="851"/>
        <v>#REF!</v>
      </c>
      <c r="BT1752" s="10" t="e">
        <f>IF(OR(BW1752=7,AQ1752=6),0,AO1752&amp;IF(#REF!="SI",1,IF(#REF!="NO",2,IF(#REF!="VIH + PREVIO",3,0))))</f>
        <v>#REF!</v>
      </c>
      <c r="BU1752" s="10" t="e">
        <f>IF(OR(BW1752=7,AQ1752=6),0,IF(#REF!="-",1,0))</f>
        <v>#REF!</v>
      </c>
      <c r="BV1752" s="10" t="e">
        <f t="shared" si="852"/>
        <v>#REF!</v>
      </c>
      <c r="BW17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2" s="10" t="e">
        <f t="shared" si="827"/>
        <v>#REF!</v>
      </c>
      <c r="BY1752" s="10" t="e">
        <f t="shared" si="853"/>
        <v>#REF!</v>
      </c>
      <c r="BZ1752" s="10" t="e">
        <f t="shared" si="828"/>
        <v>#REF!</v>
      </c>
      <c r="CA1752" s="10"/>
    </row>
    <row r="1753" spans="1:79" ht="23.25" customHeight="1" x14ac:dyDescent="0.3">
      <c r="A1753" s="7">
        <v>1751</v>
      </c>
      <c r="B1753" s="43"/>
      <c r="C1753" s="44"/>
      <c r="D1753" s="45"/>
      <c r="E1753" s="46"/>
      <c r="F1753" s="46"/>
      <c r="G1753" s="46"/>
      <c r="H1753" s="50"/>
      <c r="I1753" s="51"/>
      <c r="J1753" s="52"/>
      <c r="K1753" s="51"/>
      <c r="L1753" s="53"/>
      <c r="M1753" s="54"/>
      <c r="N1753" s="43"/>
      <c r="O1753" s="55"/>
      <c r="P1753" s="46"/>
      <c r="Q1753" s="46"/>
      <c r="R1753" s="46"/>
      <c r="S1753" s="43"/>
      <c r="T1753" s="56"/>
      <c r="U1753" s="46"/>
      <c r="V1753" s="57"/>
      <c r="W1753" s="58"/>
      <c r="X1753" s="57"/>
      <c r="Y1753" s="46"/>
      <c r="Z1753" s="57"/>
      <c r="AA1753" s="59"/>
      <c r="AB1753" s="60"/>
      <c r="AJ1753" s="11">
        <f t="shared" si="826"/>
        <v>13</v>
      </c>
      <c r="AK1753" s="11">
        <f t="shared" si="829"/>
        <v>0</v>
      </c>
      <c r="AL1753" s="11">
        <f t="shared" si="830"/>
        <v>0</v>
      </c>
      <c r="AM1753" s="11">
        <f t="shared" si="831"/>
        <v>0</v>
      </c>
      <c r="AN1753" s="11">
        <f t="shared" si="832"/>
        <v>0</v>
      </c>
      <c r="AO1753" s="4" t="e">
        <f>IF(#REF!="I",1,IF(#REF!="II",2,IF(#REF!="III",3,IF(#REF!="IV",4))))</f>
        <v>#REF!</v>
      </c>
      <c r="AP1753" s="11" t="e">
        <f>IF(#REF!="PULMONAR",1,IF(AND(#REF!="EXTRAPULMONAR",#REF!&lt;&gt;"MENINGEA"),2,IF(AND(#REF!="EXTRAPULMONAR",#REF!="MENINGEA"),3,)))</f>
        <v>#REF!</v>
      </c>
      <c r="AQ17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3" s="4">
        <f t="shared" si="833"/>
        <v>0</v>
      </c>
      <c r="AS1753" s="10">
        <f t="shared" si="834"/>
        <v>0</v>
      </c>
      <c r="AT1753" s="10">
        <f t="shared" si="835"/>
        <v>0</v>
      </c>
      <c r="AU1753" s="10" t="str">
        <f t="shared" si="836"/>
        <v>0</v>
      </c>
      <c r="AV1753" s="11" t="e">
        <f t="shared" si="837"/>
        <v>#N/A</v>
      </c>
      <c r="AW1753" s="4" t="e">
        <f t="shared" si="838"/>
        <v>#N/A</v>
      </c>
      <c r="AX1753" s="10" t="e">
        <f t="shared" ref="AX1753:AX1816" si="854">VLOOKUP(AV1753,ED,2,FALSE)</f>
        <v>#N/A</v>
      </c>
      <c r="AY1753" s="10" t="e">
        <f t="shared" ref="AY1753:AY1816" si="855">VLOOKUP(AW1753,ED_COHORT,2,FALSE)</f>
        <v>#N/A</v>
      </c>
      <c r="AZ1753" s="10" t="e">
        <f t="shared" si="839"/>
        <v>#REF!</v>
      </c>
      <c r="BA1753" s="12" t="e">
        <f>IF(BW1753=7,0,AJ1753&amp;IF(#REF!="SI",1,IF(#REF!="NO",2,IF(#REF!="VIH + PREVIO",3,0))))</f>
        <v>#REF!</v>
      </c>
      <c r="BB1753" s="13" t="e">
        <f>IF(AND(#REF!="POSITIVO",#REF!="POSITIVO"),1,IF(#REF!="NEGATIVO",2,IF(#REF!="VIH + PREVIO",3,0)))</f>
        <v>#REF!</v>
      </c>
      <c r="BC1753" s="10" t="e">
        <f>IF(#REF!="SI",1,IF(#REF!="NO",2,0))</f>
        <v>#REF!</v>
      </c>
      <c r="BD1753" s="10" t="e">
        <f>IF(#REF!="SI",1,IF(#REF!="NO",2,0))</f>
        <v>#REF!</v>
      </c>
      <c r="BE1753" s="10" t="e">
        <f>IF(OR(#REF!="VIH + PREVIO",#REF!="VIH + PREVIO",#REF!="VIH + PREVIO"),1,0)</f>
        <v>#REF!</v>
      </c>
      <c r="BF1753" s="13" t="e">
        <f>IF(OR(#REF!="POSITIVO",#REF!="NEGATIVO"),1,IF(#REF!="PACIENTE NO ACEPTA",2,IF(#REF!="VIH + PREVIO",3,0)))</f>
        <v>#REF!</v>
      </c>
      <c r="BG1753" s="10" t="e">
        <f t="shared" si="840"/>
        <v>#REF!</v>
      </c>
      <c r="BH1753" s="10" t="e">
        <f t="shared" si="841"/>
        <v>#REF!</v>
      </c>
      <c r="BI1753" s="10" t="e">
        <f t="shared" si="842"/>
        <v>#REF!</v>
      </c>
      <c r="BJ1753" s="10" t="e">
        <f t="shared" si="843"/>
        <v>#REF!</v>
      </c>
      <c r="BK1753" s="10" t="e">
        <f t="shared" si="844"/>
        <v>#REF!</v>
      </c>
      <c r="BL1753" s="10" t="e">
        <f t="shared" si="845"/>
        <v>#REF!</v>
      </c>
      <c r="BM1753" s="10" t="e">
        <f>IF(OR(BW1753=7,AQ1753=6),0,IF(#REF!="I",1,IF(#REF!="II",2,IF(#REF!="III",3,IF(#REF!="IV",4))))&amp;AP1753&amp;AQ1753&amp;AR1753&amp;AS1753&amp;AT1753&amp;AU1753&amp;AX1753)</f>
        <v>#REF!</v>
      </c>
      <c r="BN1753" s="10" t="e">
        <f t="shared" si="846"/>
        <v>#REF!</v>
      </c>
      <c r="BO1753" s="10" t="e">
        <f t="shared" si="847"/>
        <v>#REF!</v>
      </c>
      <c r="BP1753" s="10" t="e">
        <f t="shared" si="848"/>
        <v>#REF!</v>
      </c>
      <c r="BQ1753" s="10" t="e">
        <f t="shared" si="849"/>
        <v>#REF!</v>
      </c>
      <c r="BR1753" s="10" t="e">
        <f t="shared" si="850"/>
        <v>#REF!</v>
      </c>
      <c r="BS1753" s="10" t="e">
        <f t="shared" si="851"/>
        <v>#REF!</v>
      </c>
      <c r="BT1753" s="10" t="e">
        <f>IF(OR(BW1753=7,AQ1753=6),0,AO1753&amp;IF(#REF!="SI",1,IF(#REF!="NO",2,IF(#REF!="VIH + PREVIO",3,0))))</f>
        <v>#REF!</v>
      </c>
      <c r="BU1753" s="10" t="e">
        <f>IF(OR(BW1753=7,AQ1753=6),0,IF(#REF!="-",1,0))</f>
        <v>#REF!</v>
      </c>
      <c r="BV1753" s="10" t="e">
        <f t="shared" si="852"/>
        <v>#REF!</v>
      </c>
      <c r="BW17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3" s="10" t="e">
        <f t="shared" si="827"/>
        <v>#REF!</v>
      </c>
      <c r="BY1753" s="10" t="e">
        <f t="shared" si="853"/>
        <v>#REF!</v>
      </c>
      <c r="BZ1753" s="10" t="e">
        <f t="shared" si="828"/>
        <v>#REF!</v>
      </c>
      <c r="CA1753" s="10"/>
    </row>
    <row r="1754" spans="1:79" ht="23.25" customHeight="1" x14ac:dyDescent="0.3">
      <c r="A1754" s="7">
        <v>1752</v>
      </c>
      <c r="B1754" s="43"/>
      <c r="C1754" s="44"/>
      <c r="D1754" s="45"/>
      <c r="E1754" s="46"/>
      <c r="F1754" s="46"/>
      <c r="G1754" s="46"/>
      <c r="H1754" s="50"/>
      <c r="I1754" s="51"/>
      <c r="J1754" s="52"/>
      <c r="K1754" s="51"/>
      <c r="L1754" s="53"/>
      <c r="M1754" s="54"/>
      <c r="N1754" s="43"/>
      <c r="O1754" s="55"/>
      <c r="P1754" s="46"/>
      <c r="Q1754" s="46"/>
      <c r="R1754" s="46"/>
      <c r="S1754" s="43"/>
      <c r="T1754" s="56"/>
      <c r="U1754" s="46"/>
      <c r="V1754" s="57"/>
      <c r="W1754" s="58"/>
      <c r="X1754" s="57"/>
      <c r="Y1754" s="46"/>
      <c r="Z1754" s="57"/>
      <c r="AA1754" s="59"/>
      <c r="AB1754" s="60"/>
      <c r="AJ1754" s="11">
        <f t="shared" si="826"/>
        <v>13</v>
      </c>
      <c r="AK1754" s="11">
        <f t="shared" si="829"/>
        <v>0</v>
      </c>
      <c r="AL1754" s="11">
        <f t="shared" si="830"/>
        <v>0</v>
      </c>
      <c r="AM1754" s="11">
        <f t="shared" si="831"/>
        <v>0</v>
      </c>
      <c r="AN1754" s="11">
        <f t="shared" si="832"/>
        <v>0</v>
      </c>
      <c r="AO1754" s="4" t="e">
        <f>IF(#REF!="I",1,IF(#REF!="II",2,IF(#REF!="III",3,IF(#REF!="IV",4))))</f>
        <v>#REF!</v>
      </c>
      <c r="AP1754" s="11" t="e">
        <f>IF(#REF!="PULMONAR",1,IF(AND(#REF!="EXTRAPULMONAR",#REF!&lt;&gt;"MENINGEA"),2,IF(AND(#REF!="EXTRAPULMONAR",#REF!="MENINGEA"),3,)))</f>
        <v>#REF!</v>
      </c>
      <c r="AQ17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4" s="4">
        <f t="shared" si="833"/>
        <v>0</v>
      </c>
      <c r="AS1754" s="10">
        <f t="shared" si="834"/>
        <v>0</v>
      </c>
      <c r="AT1754" s="10">
        <f t="shared" si="835"/>
        <v>0</v>
      </c>
      <c r="AU1754" s="10" t="str">
        <f t="shared" si="836"/>
        <v>0</v>
      </c>
      <c r="AV1754" s="11" t="e">
        <f t="shared" si="837"/>
        <v>#N/A</v>
      </c>
      <c r="AW1754" s="4" t="e">
        <f t="shared" si="838"/>
        <v>#N/A</v>
      </c>
      <c r="AX1754" s="10" t="e">
        <f t="shared" si="854"/>
        <v>#N/A</v>
      </c>
      <c r="AY1754" s="10" t="e">
        <f t="shared" si="855"/>
        <v>#N/A</v>
      </c>
      <c r="AZ1754" s="10" t="e">
        <f t="shared" si="839"/>
        <v>#REF!</v>
      </c>
      <c r="BA1754" s="12" t="e">
        <f>IF(BW1754=7,0,AJ1754&amp;IF(#REF!="SI",1,IF(#REF!="NO",2,IF(#REF!="VIH + PREVIO",3,0))))</f>
        <v>#REF!</v>
      </c>
      <c r="BB1754" s="13" t="e">
        <f>IF(AND(#REF!="POSITIVO",#REF!="POSITIVO"),1,IF(#REF!="NEGATIVO",2,IF(#REF!="VIH + PREVIO",3,0)))</f>
        <v>#REF!</v>
      </c>
      <c r="BC1754" s="10" t="e">
        <f>IF(#REF!="SI",1,IF(#REF!="NO",2,0))</f>
        <v>#REF!</v>
      </c>
      <c r="BD1754" s="10" t="e">
        <f>IF(#REF!="SI",1,IF(#REF!="NO",2,0))</f>
        <v>#REF!</v>
      </c>
      <c r="BE1754" s="10" t="e">
        <f>IF(OR(#REF!="VIH + PREVIO",#REF!="VIH + PREVIO",#REF!="VIH + PREVIO"),1,0)</f>
        <v>#REF!</v>
      </c>
      <c r="BF1754" s="13" t="e">
        <f>IF(OR(#REF!="POSITIVO",#REF!="NEGATIVO"),1,IF(#REF!="PACIENTE NO ACEPTA",2,IF(#REF!="VIH + PREVIO",3,0)))</f>
        <v>#REF!</v>
      </c>
      <c r="BG1754" s="10" t="e">
        <f t="shared" si="840"/>
        <v>#REF!</v>
      </c>
      <c r="BH1754" s="10" t="e">
        <f t="shared" si="841"/>
        <v>#REF!</v>
      </c>
      <c r="BI1754" s="10" t="e">
        <f t="shared" si="842"/>
        <v>#REF!</v>
      </c>
      <c r="BJ1754" s="10" t="e">
        <f t="shared" si="843"/>
        <v>#REF!</v>
      </c>
      <c r="BK1754" s="10" t="e">
        <f t="shared" si="844"/>
        <v>#REF!</v>
      </c>
      <c r="BL1754" s="10" t="e">
        <f t="shared" si="845"/>
        <v>#REF!</v>
      </c>
      <c r="BM1754" s="10" t="e">
        <f>IF(OR(BW1754=7,AQ1754=6),0,IF(#REF!="I",1,IF(#REF!="II",2,IF(#REF!="III",3,IF(#REF!="IV",4))))&amp;AP1754&amp;AQ1754&amp;AR1754&amp;AS1754&amp;AT1754&amp;AU1754&amp;AX1754)</f>
        <v>#REF!</v>
      </c>
      <c r="BN1754" s="10" t="e">
        <f t="shared" si="846"/>
        <v>#REF!</v>
      </c>
      <c r="BO1754" s="10" t="e">
        <f t="shared" si="847"/>
        <v>#REF!</v>
      </c>
      <c r="BP1754" s="10" t="e">
        <f t="shared" si="848"/>
        <v>#REF!</v>
      </c>
      <c r="BQ1754" s="10" t="e">
        <f t="shared" si="849"/>
        <v>#REF!</v>
      </c>
      <c r="BR1754" s="10" t="e">
        <f t="shared" si="850"/>
        <v>#REF!</v>
      </c>
      <c r="BS1754" s="10" t="e">
        <f t="shared" si="851"/>
        <v>#REF!</v>
      </c>
      <c r="BT1754" s="10" t="e">
        <f>IF(OR(BW1754=7,AQ1754=6),0,AO1754&amp;IF(#REF!="SI",1,IF(#REF!="NO",2,IF(#REF!="VIH + PREVIO",3,0))))</f>
        <v>#REF!</v>
      </c>
      <c r="BU1754" s="10" t="e">
        <f>IF(OR(BW1754=7,AQ1754=6),0,IF(#REF!="-",1,0))</f>
        <v>#REF!</v>
      </c>
      <c r="BV1754" s="10" t="e">
        <f t="shared" si="852"/>
        <v>#REF!</v>
      </c>
      <c r="BW17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4" s="10" t="e">
        <f t="shared" si="827"/>
        <v>#REF!</v>
      </c>
      <c r="BY1754" s="10" t="e">
        <f t="shared" si="853"/>
        <v>#REF!</v>
      </c>
      <c r="BZ1754" s="10" t="e">
        <f t="shared" si="828"/>
        <v>#REF!</v>
      </c>
      <c r="CA1754" s="10"/>
    </row>
    <row r="1755" spans="1:79" ht="23.25" customHeight="1" x14ac:dyDescent="0.3">
      <c r="A1755" s="7">
        <v>1753</v>
      </c>
      <c r="B1755" s="43"/>
      <c r="C1755" s="44"/>
      <c r="D1755" s="45"/>
      <c r="E1755" s="46"/>
      <c r="F1755" s="46"/>
      <c r="G1755" s="46"/>
      <c r="H1755" s="50"/>
      <c r="I1755" s="51"/>
      <c r="J1755" s="52"/>
      <c r="K1755" s="51"/>
      <c r="L1755" s="53"/>
      <c r="M1755" s="54"/>
      <c r="N1755" s="43"/>
      <c r="O1755" s="55"/>
      <c r="P1755" s="46"/>
      <c r="Q1755" s="46"/>
      <c r="R1755" s="46"/>
      <c r="S1755" s="43"/>
      <c r="T1755" s="56"/>
      <c r="U1755" s="46"/>
      <c r="V1755" s="57"/>
      <c r="W1755" s="58"/>
      <c r="X1755" s="57"/>
      <c r="Y1755" s="46"/>
      <c r="Z1755" s="57"/>
      <c r="AA1755" s="59"/>
      <c r="AB1755" s="60"/>
      <c r="AJ1755" s="11">
        <f t="shared" si="826"/>
        <v>13</v>
      </c>
      <c r="AK1755" s="11">
        <f t="shared" si="829"/>
        <v>0</v>
      </c>
      <c r="AL1755" s="11">
        <f t="shared" si="830"/>
        <v>0</v>
      </c>
      <c r="AM1755" s="11">
        <f t="shared" si="831"/>
        <v>0</v>
      </c>
      <c r="AN1755" s="11">
        <f t="shared" si="832"/>
        <v>0</v>
      </c>
      <c r="AO1755" s="4" t="e">
        <f>IF(#REF!="I",1,IF(#REF!="II",2,IF(#REF!="III",3,IF(#REF!="IV",4))))</f>
        <v>#REF!</v>
      </c>
      <c r="AP1755" s="11" t="e">
        <f>IF(#REF!="PULMONAR",1,IF(AND(#REF!="EXTRAPULMONAR",#REF!&lt;&gt;"MENINGEA"),2,IF(AND(#REF!="EXTRAPULMONAR",#REF!="MENINGEA"),3,)))</f>
        <v>#REF!</v>
      </c>
      <c r="AQ17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5" s="4">
        <f t="shared" si="833"/>
        <v>0</v>
      </c>
      <c r="AS1755" s="10">
        <f t="shared" si="834"/>
        <v>0</v>
      </c>
      <c r="AT1755" s="10">
        <f t="shared" si="835"/>
        <v>0</v>
      </c>
      <c r="AU1755" s="10" t="str">
        <f t="shared" si="836"/>
        <v>0</v>
      </c>
      <c r="AV1755" s="11" t="e">
        <f t="shared" si="837"/>
        <v>#N/A</v>
      </c>
      <c r="AW1755" s="4" t="e">
        <f t="shared" si="838"/>
        <v>#N/A</v>
      </c>
      <c r="AX1755" s="10" t="e">
        <f t="shared" si="854"/>
        <v>#N/A</v>
      </c>
      <c r="AY1755" s="10" t="e">
        <f t="shared" si="855"/>
        <v>#N/A</v>
      </c>
      <c r="AZ1755" s="10" t="e">
        <f t="shared" si="839"/>
        <v>#REF!</v>
      </c>
      <c r="BA1755" s="12" t="e">
        <f>IF(BW1755=7,0,AJ1755&amp;IF(#REF!="SI",1,IF(#REF!="NO",2,IF(#REF!="VIH + PREVIO",3,0))))</f>
        <v>#REF!</v>
      </c>
      <c r="BB1755" s="13" t="e">
        <f>IF(AND(#REF!="POSITIVO",#REF!="POSITIVO"),1,IF(#REF!="NEGATIVO",2,IF(#REF!="VIH + PREVIO",3,0)))</f>
        <v>#REF!</v>
      </c>
      <c r="BC1755" s="10" t="e">
        <f>IF(#REF!="SI",1,IF(#REF!="NO",2,0))</f>
        <v>#REF!</v>
      </c>
      <c r="BD1755" s="10" t="e">
        <f>IF(#REF!="SI",1,IF(#REF!="NO",2,0))</f>
        <v>#REF!</v>
      </c>
      <c r="BE1755" s="10" t="e">
        <f>IF(OR(#REF!="VIH + PREVIO",#REF!="VIH + PREVIO",#REF!="VIH + PREVIO"),1,0)</f>
        <v>#REF!</v>
      </c>
      <c r="BF1755" s="13" t="e">
        <f>IF(OR(#REF!="POSITIVO",#REF!="NEGATIVO"),1,IF(#REF!="PACIENTE NO ACEPTA",2,IF(#REF!="VIH + PREVIO",3,0)))</f>
        <v>#REF!</v>
      </c>
      <c r="BG1755" s="10" t="e">
        <f t="shared" si="840"/>
        <v>#REF!</v>
      </c>
      <c r="BH1755" s="10" t="e">
        <f t="shared" si="841"/>
        <v>#REF!</v>
      </c>
      <c r="BI1755" s="10" t="e">
        <f t="shared" si="842"/>
        <v>#REF!</v>
      </c>
      <c r="BJ1755" s="10" t="e">
        <f t="shared" si="843"/>
        <v>#REF!</v>
      </c>
      <c r="BK1755" s="10" t="e">
        <f t="shared" si="844"/>
        <v>#REF!</v>
      </c>
      <c r="BL1755" s="10" t="e">
        <f t="shared" si="845"/>
        <v>#REF!</v>
      </c>
      <c r="BM1755" s="10" t="e">
        <f>IF(OR(BW1755=7,AQ1755=6),0,IF(#REF!="I",1,IF(#REF!="II",2,IF(#REF!="III",3,IF(#REF!="IV",4))))&amp;AP1755&amp;AQ1755&amp;AR1755&amp;AS1755&amp;AT1755&amp;AU1755&amp;AX1755)</f>
        <v>#REF!</v>
      </c>
      <c r="BN1755" s="10" t="e">
        <f t="shared" si="846"/>
        <v>#REF!</v>
      </c>
      <c r="BO1755" s="10" t="e">
        <f t="shared" si="847"/>
        <v>#REF!</v>
      </c>
      <c r="BP1755" s="10" t="e">
        <f t="shared" si="848"/>
        <v>#REF!</v>
      </c>
      <c r="BQ1755" s="10" t="e">
        <f t="shared" si="849"/>
        <v>#REF!</v>
      </c>
      <c r="BR1755" s="10" t="e">
        <f t="shared" si="850"/>
        <v>#REF!</v>
      </c>
      <c r="BS1755" s="10" t="e">
        <f t="shared" si="851"/>
        <v>#REF!</v>
      </c>
      <c r="BT1755" s="10" t="e">
        <f>IF(OR(BW1755=7,AQ1755=6),0,AO1755&amp;IF(#REF!="SI",1,IF(#REF!="NO",2,IF(#REF!="VIH + PREVIO",3,0))))</f>
        <v>#REF!</v>
      </c>
      <c r="BU1755" s="10" t="e">
        <f>IF(OR(BW1755=7,AQ1755=6),0,IF(#REF!="-",1,0))</f>
        <v>#REF!</v>
      </c>
      <c r="BV1755" s="10" t="e">
        <f t="shared" si="852"/>
        <v>#REF!</v>
      </c>
      <c r="BW17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5" s="10" t="e">
        <f t="shared" si="827"/>
        <v>#REF!</v>
      </c>
      <c r="BY1755" s="10" t="e">
        <f t="shared" si="853"/>
        <v>#REF!</v>
      </c>
      <c r="BZ1755" s="10" t="e">
        <f t="shared" si="828"/>
        <v>#REF!</v>
      </c>
      <c r="CA1755" s="10"/>
    </row>
    <row r="1756" spans="1:79" ht="23.25" customHeight="1" x14ac:dyDescent="0.3">
      <c r="A1756" s="7">
        <v>1754</v>
      </c>
      <c r="B1756" s="43"/>
      <c r="C1756" s="44"/>
      <c r="D1756" s="45"/>
      <c r="E1756" s="46"/>
      <c r="F1756" s="46"/>
      <c r="G1756" s="46"/>
      <c r="H1756" s="50"/>
      <c r="I1756" s="51"/>
      <c r="J1756" s="52"/>
      <c r="K1756" s="51"/>
      <c r="L1756" s="53"/>
      <c r="M1756" s="54"/>
      <c r="N1756" s="43"/>
      <c r="O1756" s="55"/>
      <c r="P1756" s="46"/>
      <c r="Q1756" s="46"/>
      <c r="R1756" s="46"/>
      <c r="S1756" s="43"/>
      <c r="T1756" s="56"/>
      <c r="U1756" s="46"/>
      <c r="V1756" s="57"/>
      <c r="W1756" s="58"/>
      <c r="X1756" s="57"/>
      <c r="Y1756" s="46"/>
      <c r="Z1756" s="57"/>
      <c r="AA1756" s="59"/>
      <c r="AB1756" s="60"/>
      <c r="AJ1756" s="11">
        <f t="shared" si="826"/>
        <v>13</v>
      </c>
      <c r="AK1756" s="11">
        <f t="shared" si="829"/>
        <v>0</v>
      </c>
      <c r="AL1756" s="11">
        <f t="shared" si="830"/>
        <v>0</v>
      </c>
      <c r="AM1756" s="11">
        <f t="shared" si="831"/>
        <v>0</v>
      </c>
      <c r="AN1756" s="11">
        <f t="shared" si="832"/>
        <v>0</v>
      </c>
      <c r="AO1756" s="4" t="e">
        <f>IF(#REF!="I",1,IF(#REF!="II",2,IF(#REF!="III",3,IF(#REF!="IV",4))))</f>
        <v>#REF!</v>
      </c>
      <c r="AP1756" s="11" t="e">
        <f>IF(#REF!="PULMONAR",1,IF(AND(#REF!="EXTRAPULMONAR",#REF!&lt;&gt;"MENINGEA"),2,IF(AND(#REF!="EXTRAPULMONAR",#REF!="MENINGEA"),3,)))</f>
        <v>#REF!</v>
      </c>
      <c r="AQ17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6" s="4">
        <f t="shared" si="833"/>
        <v>0</v>
      </c>
      <c r="AS1756" s="10">
        <f t="shared" si="834"/>
        <v>0</v>
      </c>
      <c r="AT1756" s="10">
        <f t="shared" si="835"/>
        <v>0</v>
      </c>
      <c r="AU1756" s="10" t="str">
        <f t="shared" si="836"/>
        <v>0</v>
      </c>
      <c r="AV1756" s="11" t="e">
        <f t="shared" si="837"/>
        <v>#N/A</v>
      </c>
      <c r="AW1756" s="4" t="e">
        <f t="shared" si="838"/>
        <v>#N/A</v>
      </c>
      <c r="AX1756" s="10" t="e">
        <f t="shared" si="854"/>
        <v>#N/A</v>
      </c>
      <c r="AY1756" s="10" t="e">
        <f t="shared" si="855"/>
        <v>#N/A</v>
      </c>
      <c r="AZ1756" s="10" t="e">
        <f t="shared" si="839"/>
        <v>#REF!</v>
      </c>
      <c r="BA1756" s="12" t="e">
        <f>IF(BW1756=7,0,AJ1756&amp;IF(#REF!="SI",1,IF(#REF!="NO",2,IF(#REF!="VIH + PREVIO",3,0))))</f>
        <v>#REF!</v>
      </c>
      <c r="BB1756" s="13" t="e">
        <f>IF(AND(#REF!="POSITIVO",#REF!="POSITIVO"),1,IF(#REF!="NEGATIVO",2,IF(#REF!="VIH + PREVIO",3,0)))</f>
        <v>#REF!</v>
      </c>
      <c r="BC1756" s="10" t="e">
        <f>IF(#REF!="SI",1,IF(#REF!="NO",2,0))</f>
        <v>#REF!</v>
      </c>
      <c r="BD1756" s="10" t="e">
        <f>IF(#REF!="SI",1,IF(#REF!="NO",2,0))</f>
        <v>#REF!</v>
      </c>
      <c r="BE1756" s="10" t="e">
        <f>IF(OR(#REF!="VIH + PREVIO",#REF!="VIH + PREVIO",#REF!="VIH + PREVIO"),1,0)</f>
        <v>#REF!</v>
      </c>
      <c r="BF1756" s="13" t="e">
        <f>IF(OR(#REF!="POSITIVO",#REF!="NEGATIVO"),1,IF(#REF!="PACIENTE NO ACEPTA",2,IF(#REF!="VIH + PREVIO",3,0)))</f>
        <v>#REF!</v>
      </c>
      <c r="BG1756" s="10" t="e">
        <f t="shared" si="840"/>
        <v>#REF!</v>
      </c>
      <c r="BH1756" s="10" t="e">
        <f t="shared" si="841"/>
        <v>#REF!</v>
      </c>
      <c r="BI1756" s="10" t="e">
        <f t="shared" si="842"/>
        <v>#REF!</v>
      </c>
      <c r="BJ1756" s="10" t="e">
        <f t="shared" si="843"/>
        <v>#REF!</v>
      </c>
      <c r="BK1756" s="10" t="e">
        <f t="shared" si="844"/>
        <v>#REF!</v>
      </c>
      <c r="BL1756" s="10" t="e">
        <f t="shared" si="845"/>
        <v>#REF!</v>
      </c>
      <c r="BM1756" s="10" t="e">
        <f>IF(OR(BW1756=7,AQ1756=6),0,IF(#REF!="I",1,IF(#REF!="II",2,IF(#REF!="III",3,IF(#REF!="IV",4))))&amp;AP1756&amp;AQ1756&amp;AR1756&amp;AS1756&amp;AT1756&amp;AU1756&amp;AX1756)</f>
        <v>#REF!</v>
      </c>
      <c r="BN1756" s="10" t="e">
        <f t="shared" si="846"/>
        <v>#REF!</v>
      </c>
      <c r="BO1756" s="10" t="e">
        <f t="shared" si="847"/>
        <v>#REF!</v>
      </c>
      <c r="BP1756" s="10" t="e">
        <f t="shared" si="848"/>
        <v>#REF!</v>
      </c>
      <c r="BQ1756" s="10" t="e">
        <f t="shared" si="849"/>
        <v>#REF!</v>
      </c>
      <c r="BR1756" s="10" t="e">
        <f t="shared" si="850"/>
        <v>#REF!</v>
      </c>
      <c r="BS1756" s="10" t="e">
        <f t="shared" si="851"/>
        <v>#REF!</v>
      </c>
      <c r="BT1756" s="10" t="e">
        <f>IF(OR(BW1756=7,AQ1756=6),0,AO1756&amp;IF(#REF!="SI",1,IF(#REF!="NO",2,IF(#REF!="VIH + PREVIO",3,0))))</f>
        <v>#REF!</v>
      </c>
      <c r="BU1756" s="10" t="e">
        <f>IF(OR(BW1756=7,AQ1756=6),0,IF(#REF!="-",1,0))</f>
        <v>#REF!</v>
      </c>
      <c r="BV1756" s="10" t="e">
        <f t="shared" si="852"/>
        <v>#REF!</v>
      </c>
      <c r="BW17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6" s="10" t="e">
        <f t="shared" si="827"/>
        <v>#REF!</v>
      </c>
      <c r="BY1756" s="10" t="e">
        <f t="shared" si="853"/>
        <v>#REF!</v>
      </c>
      <c r="BZ1756" s="10" t="e">
        <f t="shared" si="828"/>
        <v>#REF!</v>
      </c>
      <c r="CA1756" s="10"/>
    </row>
    <row r="1757" spans="1:79" ht="23.25" customHeight="1" x14ac:dyDescent="0.3">
      <c r="A1757" s="7">
        <v>1755</v>
      </c>
      <c r="B1757" s="43"/>
      <c r="C1757" s="44"/>
      <c r="D1757" s="45"/>
      <c r="E1757" s="46"/>
      <c r="F1757" s="46"/>
      <c r="G1757" s="46"/>
      <c r="H1757" s="50"/>
      <c r="I1757" s="51"/>
      <c r="J1757" s="52"/>
      <c r="K1757" s="51"/>
      <c r="L1757" s="53"/>
      <c r="M1757" s="54"/>
      <c r="N1757" s="43"/>
      <c r="O1757" s="55"/>
      <c r="P1757" s="46"/>
      <c r="Q1757" s="46"/>
      <c r="R1757" s="46"/>
      <c r="S1757" s="43"/>
      <c r="T1757" s="56"/>
      <c r="U1757" s="46"/>
      <c r="V1757" s="57"/>
      <c r="W1757" s="58"/>
      <c r="X1757" s="57"/>
      <c r="Y1757" s="46"/>
      <c r="Z1757" s="57"/>
      <c r="AA1757" s="59"/>
      <c r="AB1757" s="60"/>
      <c r="AJ1757" s="11">
        <f t="shared" ref="AJ1757:AJ1820" si="856">IF(AK1757&lt;&gt;0,AK1757,IF(AND(AK1757=0,AL1757&lt;&gt;0),AL1757,IF(AND(AK1757=0,AL1757=0,AM1757&lt;&gt;0),AM1757,IF(AND(AK1757=0,AL1757=0,AM1757=0,AN1757&lt;&gt;0),AN1757,13))))</f>
        <v>13</v>
      </c>
      <c r="AK1757" s="11">
        <f t="shared" si="829"/>
        <v>0</v>
      </c>
      <c r="AL1757" s="11">
        <f t="shared" si="830"/>
        <v>0</v>
      </c>
      <c r="AM1757" s="11">
        <f t="shared" si="831"/>
        <v>0</v>
      </c>
      <c r="AN1757" s="11">
        <f t="shared" si="832"/>
        <v>0</v>
      </c>
      <c r="AO1757" s="4" t="e">
        <f>IF(#REF!="I",1,IF(#REF!="II",2,IF(#REF!="III",3,IF(#REF!="IV",4))))</f>
        <v>#REF!</v>
      </c>
      <c r="AP1757" s="11" t="e">
        <f>IF(#REF!="PULMONAR",1,IF(AND(#REF!="EXTRAPULMONAR",#REF!&lt;&gt;"MENINGEA"),2,IF(AND(#REF!="EXTRAPULMONAR",#REF!="MENINGEA"),3,)))</f>
        <v>#REF!</v>
      </c>
      <c r="AQ17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7" s="4">
        <f t="shared" si="833"/>
        <v>0</v>
      </c>
      <c r="AS1757" s="10">
        <f t="shared" si="834"/>
        <v>0</v>
      </c>
      <c r="AT1757" s="10">
        <f t="shared" si="835"/>
        <v>0</v>
      </c>
      <c r="AU1757" s="10" t="str">
        <f t="shared" si="836"/>
        <v>0</v>
      </c>
      <c r="AV1757" s="11" t="e">
        <f t="shared" si="837"/>
        <v>#N/A</v>
      </c>
      <c r="AW1757" s="4" t="e">
        <f t="shared" si="838"/>
        <v>#N/A</v>
      </c>
      <c r="AX1757" s="10" t="e">
        <f t="shared" si="854"/>
        <v>#N/A</v>
      </c>
      <c r="AY1757" s="10" t="e">
        <f t="shared" si="855"/>
        <v>#N/A</v>
      </c>
      <c r="AZ1757" s="10" t="e">
        <f t="shared" si="839"/>
        <v>#REF!</v>
      </c>
      <c r="BA1757" s="12" t="e">
        <f>IF(BW1757=7,0,AJ1757&amp;IF(#REF!="SI",1,IF(#REF!="NO",2,IF(#REF!="VIH + PREVIO",3,0))))</f>
        <v>#REF!</v>
      </c>
      <c r="BB1757" s="13" t="e">
        <f>IF(AND(#REF!="POSITIVO",#REF!="POSITIVO"),1,IF(#REF!="NEGATIVO",2,IF(#REF!="VIH + PREVIO",3,0)))</f>
        <v>#REF!</v>
      </c>
      <c r="BC1757" s="10" t="e">
        <f>IF(#REF!="SI",1,IF(#REF!="NO",2,0))</f>
        <v>#REF!</v>
      </c>
      <c r="BD1757" s="10" t="e">
        <f>IF(#REF!="SI",1,IF(#REF!="NO",2,0))</f>
        <v>#REF!</v>
      </c>
      <c r="BE1757" s="10" t="e">
        <f>IF(OR(#REF!="VIH + PREVIO",#REF!="VIH + PREVIO",#REF!="VIH + PREVIO"),1,0)</f>
        <v>#REF!</v>
      </c>
      <c r="BF1757" s="13" t="e">
        <f>IF(OR(#REF!="POSITIVO",#REF!="NEGATIVO"),1,IF(#REF!="PACIENTE NO ACEPTA",2,IF(#REF!="VIH + PREVIO",3,0)))</f>
        <v>#REF!</v>
      </c>
      <c r="BG1757" s="10" t="e">
        <f t="shared" si="840"/>
        <v>#REF!</v>
      </c>
      <c r="BH1757" s="10" t="e">
        <f t="shared" si="841"/>
        <v>#REF!</v>
      </c>
      <c r="BI1757" s="10" t="e">
        <f t="shared" si="842"/>
        <v>#REF!</v>
      </c>
      <c r="BJ1757" s="10" t="e">
        <f t="shared" si="843"/>
        <v>#REF!</v>
      </c>
      <c r="BK1757" s="10" t="e">
        <f t="shared" si="844"/>
        <v>#REF!</v>
      </c>
      <c r="BL1757" s="10" t="e">
        <f t="shared" si="845"/>
        <v>#REF!</v>
      </c>
      <c r="BM1757" s="10" t="e">
        <f>IF(OR(BW1757=7,AQ1757=6),0,IF(#REF!="I",1,IF(#REF!="II",2,IF(#REF!="III",3,IF(#REF!="IV",4))))&amp;AP1757&amp;AQ1757&amp;AR1757&amp;AS1757&amp;AT1757&amp;AU1757&amp;AX1757)</f>
        <v>#REF!</v>
      </c>
      <c r="BN1757" s="10" t="e">
        <f t="shared" si="846"/>
        <v>#REF!</v>
      </c>
      <c r="BO1757" s="10" t="e">
        <f t="shared" si="847"/>
        <v>#REF!</v>
      </c>
      <c r="BP1757" s="10" t="e">
        <f t="shared" si="848"/>
        <v>#REF!</v>
      </c>
      <c r="BQ1757" s="10" t="e">
        <f t="shared" si="849"/>
        <v>#REF!</v>
      </c>
      <c r="BR1757" s="10" t="e">
        <f t="shared" si="850"/>
        <v>#REF!</v>
      </c>
      <c r="BS1757" s="10" t="e">
        <f t="shared" si="851"/>
        <v>#REF!</v>
      </c>
      <c r="BT1757" s="10" t="e">
        <f>IF(OR(BW1757=7,AQ1757=6),0,AO1757&amp;IF(#REF!="SI",1,IF(#REF!="NO",2,IF(#REF!="VIH + PREVIO",3,0))))</f>
        <v>#REF!</v>
      </c>
      <c r="BU1757" s="10" t="e">
        <f>IF(OR(BW1757=7,AQ1757=6),0,IF(#REF!="-",1,0))</f>
        <v>#REF!</v>
      </c>
      <c r="BV1757" s="10" t="e">
        <f t="shared" si="852"/>
        <v>#REF!</v>
      </c>
      <c r="BW17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7" s="10" t="e">
        <f t="shared" ref="BX1757:BX1820" si="857">AO1757&amp;AP1757&amp;AQ1757&amp;AR1757&amp;AS1757&amp;AT1757&amp;AY1757&amp;BW1757</f>
        <v>#REF!</v>
      </c>
      <c r="BY1757" s="10" t="e">
        <f t="shared" si="853"/>
        <v>#REF!</v>
      </c>
      <c r="BZ1757" s="10" t="e">
        <f t="shared" ref="BZ1757:BZ1820" si="858">AO1757&amp;AP1757&amp;AQ1757&amp;AY1757&amp;BW1757</f>
        <v>#REF!</v>
      </c>
      <c r="CA1757" s="10"/>
    </row>
    <row r="1758" spans="1:79" ht="23.25" customHeight="1" x14ac:dyDescent="0.3">
      <c r="A1758" s="7">
        <v>1756</v>
      </c>
      <c r="B1758" s="43"/>
      <c r="C1758" s="44"/>
      <c r="D1758" s="45"/>
      <c r="E1758" s="46"/>
      <c r="F1758" s="46"/>
      <c r="G1758" s="46"/>
      <c r="H1758" s="50"/>
      <c r="I1758" s="51"/>
      <c r="J1758" s="52"/>
      <c r="K1758" s="51"/>
      <c r="L1758" s="53"/>
      <c r="M1758" s="54"/>
      <c r="N1758" s="43"/>
      <c r="O1758" s="55"/>
      <c r="P1758" s="46"/>
      <c r="Q1758" s="46"/>
      <c r="R1758" s="46"/>
      <c r="S1758" s="43"/>
      <c r="T1758" s="56"/>
      <c r="U1758" s="46"/>
      <c r="V1758" s="57"/>
      <c r="W1758" s="58"/>
      <c r="X1758" s="57"/>
      <c r="Y1758" s="46"/>
      <c r="Z1758" s="57"/>
      <c r="AA1758" s="59"/>
      <c r="AB1758" s="60"/>
      <c r="AJ1758" s="11">
        <f t="shared" si="856"/>
        <v>13</v>
      </c>
      <c r="AK1758" s="11">
        <f t="shared" si="829"/>
        <v>0</v>
      </c>
      <c r="AL1758" s="11">
        <f t="shared" si="830"/>
        <v>0</v>
      </c>
      <c r="AM1758" s="11">
        <f t="shared" si="831"/>
        <v>0</v>
      </c>
      <c r="AN1758" s="11">
        <f t="shared" si="832"/>
        <v>0</v>
      </c>
      <c r="AO1758" s="4" t="e">
        <f>IF(#REF!="I",1,IF(#REF!="II",2,IF(#REF!="III",3,IF(#REF!="IV",4))))</f>
        <v>#REF!</v>
      </c>
      <c r="AP1758" s="11" t="e">
        <f>IF(#REF!="PULMONAR",1,IF(AND(#REF!="EXTRAPULMONAR",#REF!&lt;&gt;"MENINGEA"),2,IF(AND(#REF!="EXTRAPULMONAR",#REF!="MENINGEA"),3,)))</f>
        <v>#REF!</v>
      </c>
      <c r="AQ17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8" s="4">
        <f t="shared" si="833"/>
        <v>0</v>
      </c>
      <c r="AS1758" s="10">
        <f t="shared" si="834"/>
        <v>0</v>
      </c>
      <c r="AT1758" s="10">
        <f t="shared" si="835"/>
        <v>0</v>
      </c>
      <c r="AU1758" s="10" t="str">
        <f t="shared" si="836"/>
        <v>0</v>
      </c>
      <c r="AV1758" s="11" t="e">
        <f t="shared" si="837"/>
        <v>#N/A</v>
      </c>
      <c r="AW1758" s="4" t="e">
        <f t="shared" si="838"/>
        <v>#N/A</v>
      </c>
      <c r="AX1758" s="10" t="e">
        <f t="shared" si="854"/>
        <v>#N/A</v>
      </c>
      <c r="AY1758" s="10" t="e">
        <f t="shared" si="855"/>
        <v>#N/A</v>
      </c>
      <c r="AZ1758" s="10" t="e">
        <f t="shared" si="839"/>
        <v>#REF!</v>
      </c>
      <c r="BA1758" s="12" t="e">
        <f>IF(BW1758=7,0,AJ1758&amp;IF(#REF!="SI",1,IF(#REF!="NO",2,IF(#REF!="VIH + PREVIO",3,0))))</f>
        <v>#REF!</v>
      </c>
      <c r="BB1758" s="13" t="e">
        <f>IF(AND(#REF!="POSITIVO",#REF!="POSITIVO"),1,IF(#REF!="NEGATIVO",2,IF(#REF!="VIH + PREVIO",3,0)))</f>
        <v>#REF!</v>
      </c>
      <c r="BC1758" s="10" t="e">
        <f>IF(#REF!="SI",1,IF(#REF!="NO",2,0))</f>
        <v>#REF!</v>
      </c>
      <c r="BD1758" s="10" t="e">
        <f>IF(#REF!="SI",1,IF(#REF!="NO",2,0))</f>
        <v>#REF!</v>
      </c>
      <c r="BE1758" s="10" t="e">
        <f>IF(OR(#REF!="VIH + PREVIO",#REF!="VIH + PREVIO",#REF!="VIH + PREVIO"),1,0)</f>
        <v>#REF!</v>
      </c>
      <c r="BF1758" s="13" t="e">
        <f>IF(OR(#REF!="POSITIVO",#REF!="NEGATIVO"),1,IF(#REF!="PACIENTE NO ACEPTA",2,IF(#REF!="VIH + PREVIO",3,0)))</f>
        <v>#REF!</v>
      </c>
      <c r="BG1758" s="10" t="e">
        <f t="shared" si="840"/>
        <v>#REF!</v>
      </c>
      <c r="BH1758" s="10" t="e">
        <f t="shared" si="841"/>
        <v>#REF!</v>
      </c>
      <c r="BI1758" s="10" t="e">
        <f t="shared" si="842"/>
        <v>#REF!</v>
      </c>
      <c r="BJ1758" s="10" t="e">
        <f t="shared" si="843"/>
        <v>#REF!</v>
      </c>
      <c r="BK1758" s="10" t="e">
        <f t="shared" si="844"/>
        <v>#REF!</v>
      </c>
      <c r="BL1758" s="10" t="e">
        <f t="shared" si="845"/>
        <v>#REF!</v>
      </c>
      <c r="BM1758" s="10" t="e">
        <f>IF(OR(BW1758=7,AQ1758=6),0,IF(#REF!="I",1,IF(#REF!="II",2,IF(#REF!="III",3,IF(#REF!="IV",4))))&amp;AP1758&amp;AQ1758&amp;AR1758&amp;AS1758&amp;AT1758&amp;AU1758&amp;AX1758)</f>
        <v>#REF!</v>
      </c>
      <c r="BN1758" s="10" t="e">
        <f t="shared" si="846"/>
        <v>#REF!</v>
      </c>
      <c r="BO1758" s="10" t="e">
        <f t="shared" si="847"/>
        <v>#REF!</v>
      </c>
      <c r="BP1758" s="10" t="e">
        <f t="shared" si="848"/>
        <v>#REF!</v>
      </c>
      <c r="BQ1758" s="10" t="e">
        <f t="shared" si="849"/>
        <v>#REF!</v>
      </c>
      <c r="BR1758" s="10" t="e">
        <f t="shared" si="850"/>
        <v>#REF!</v>
      </c>
      <c r="BS1758" s="10" t="e">
        <f t="shared" si="851"/>
        <v>#REF!</v>
      </c>
      <c r="BT1758" s="10" t="e">
        <f>IF(OR(BW1758=7,AQ1758=6),0,AO1758&amp;IF(#REF!="SI",1,IF(#REF!="NO",2,IF(#REF!="VIH + PREVIO",3,0))))</f>
        <v>#REF!</v>
      </c>
      <c r="BU1758" s="10" t="e">
        <f>IF(OR(BW1758=7,AQ1758=6),0,IF(#REF!="-",1,0))</f>
        <v>#REF!</v>
      </c>
      <c r="BV1758" s="10" t="e">
        <f t="shared" si="852"/>
        <v>#REF!</v>
      </c>
      <c r="BW17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8" s="10" t="e">
        <f t="shared" si="857"/>
        <v>#REF!</v>
      </c>
      <c r="BY1758" s="10" t="e">
        <f t="shared" si="853"/>
        <v>#REF!</v>
      </c>
      <c r="BZ1758" s="10" t="e">
        <f t="shared" si="858"/>
        <v>#REF!</v>
      </c>
      <c r="CA1758" s="10"/>
    </row>
    <row r="1759" spans="1:79" ht="23.25" customHeight="1" x14ac:dyDescent="0.3">
      <c r="A1759" s="7">
        <v>1757</v>
      </c>
      <c r="B1759" s="43"/>
      <c r="C1759" s="44"/>
      <c r="D1759" s="45"/>
      <c r="E1759" s="46"/>
      <c r="F1759" s="46"/>
      <c r="G1759" s="46"/>
      <c r="H1759" s="50"/>
      <c r="I1759" s="51"/>
      <c r="J1759" s="52"/>
      <c r="K1759" s="51"/>
      <c r="L1759" s="53"/>
      <c r="M1759" s="54"/>
      <c r="N1759" s="43"/>
      <c r="O1759" s="55"/>
      <c r="P1759" s="46"/>
      <c r="Q1759" s="46"/>
      <c r="R1759" s="46"/>
      <c r="S1759" s="43"/>
      <c r="T1759" s="56"/>
      <c r="U1759" s="46"/>
      <c r="V1759" s="57"/>
      <c r="W1759" s="58"/>
      <c r="X1759" s="57"/>
      <c r="Y1759" s="46"/>
      <c r="Z1759" s="57"/>
      <c r="AA1759" s="59"/>
      <c r="AB1759" s="60"/>
      <c r="AJ1759" s="11">
        <f t="shared" si="856"/>
        <v>13</v>
      </c>
      <c r="AK1759" s="11">
        <f t="shared" si="829"/>
        <v>0</v>
      </c>
      <c r="AL1759" s="11">
        <f t="shared" si="830"/>
        <v>0</v>
      </c>
      <c r="AM1759" s="11">
        <f t="shared" si="831"/>
        <v>0</v>
      </c>
      <c r="AN1759" s="11">
        <f t="shared" si="832"/>
        <v>0</v>
      </c>
      <c r="AO1759" s="4" t="e">
        <f>IF(#REF!="I",1,IF(#REF!="II",2,IF(#REF!="III",3,IF(#REF!="IV",4))))</f>
        <v>#REF!</v>
      </c>
      <c r="AP1759" s="11" t="e">
        <f>IF(#REF!="PULMONAR",1,IF(AND(#REF!="EXTRAPULMONAR",#REF!&lt;&gt;"MENINGEA"),2,IF(AND(#REF!="EXTRAPULMONAR",#REF!="MENINGEA"),3,)))</f>
        <v>#REF!</v>
      </c>
      <c r="AQ17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59" s="4">
        <f t="shared" si="833"/>
        <v>0</v>
      </c>
      <c r="AS1759" s="10">
        <f t="shared" si="834"/>
        <v>0</v>
      </c>
      <c r="AT1759" s="10">
        <f t="shared" si="835"/>
        <v>0</v>
      </c>
      <c r="AU1759" s="10" t="str">
        <f t="shared" si="836"/>
        <v>0</v>
      </c>
      <c r="AV1759" s="11" t="e">
        <f t="shared" si="837"/>
        <v>#N/A</v>
      </c>
      <c r="AW1759" s="4" t="e">
        <f t="shared" si="838"/>
        <v>#N/A</v>
      </c>
      <c r="AX1759" s="10" t="e">
        <f t="shared" si="854"/>
        <v>#N/A</v>
      </c>
      <c r="AY1759" s="10" t="e">
        <f t="shared" si="855"/>
        <v>#N/A</v>
      </c>
      <c r="AZ1759" s="10" t="e">
        <f t="shared" si="839"/>
        <v>#REF!</v>
      </c>
      <c r="BA1759" s="12" t="e">
        <f>IF(BW1759=7,0,AJ1759&amp;IF(#REF!="SI",1,IF(#REF!="NO",2,IF(#REF!="VIH + PREVIO",3,0))))</f>
        <v>#REF!</v>
      </c>
      <c r="BB1759" s="13" t="e">
        <f>IF(AND(#REF!="POSITIVO",#REF!="POSITIVO"),1,IF(#REF!="NEGATIVO",2,IF(#REF!="VIH + PREVIO",3,0)))</f>
        <v>#REF!</v>
      </c>
      <c r="BC1759" s="10" t="e">
        <f>IF(#REF!="SI",1,IF(#REF!="NO",2,0))</f>
        <v>#REF!</v>
      </c>
      <c r="BD1759" s="10" t="e">
        <f>IF(#REF!="SI",1,IF(#REF!="NO",2,0))</f>
        <v>#REF!</v>
      </c>
      <c r="BE1759" s="10" t="e">
        <f>IF(OR(#REF!="VIH + PREVIO",#REF!="VIH + PREVIO",#REF!="VIH + PREVIO"),1,0)</f>
        <v>#REF!</v>
      </c>
      <c r="BF1759" s="13" t="e">
        <f>IF(OR(#REF!="POSITIVO",#REF!="NEGATIVO"),1,IF(#REF!="PACIENTE NO ACEPTA",2,IF(#REF!="VIH + PREVIO",3,0)))</f>
        <v>#REF!</v>
      </c>
      <c r="BG1759" s="10" t="e">
        <f t="shared" si="840"/>
        <v>#REF!</v>
      </c>
      <c r="BH1759" s="10" t="e">
        <f t="shared" si="841"/>
        <v>#REF!</v>
      </c>
      <c r="BI1759" s="10" t="e">
        <f t="shared" si="842"/>
        <v>#REF!</v>
      </c>
      <c r="BJ1759" s="10" t="e">
        <f t="shared" si="843"/>
        <v>#REF!</v>
      </c>
      <c r="BK1759" s="10" t="e">
        <f t="shared" si="844"/>
        <v>#REF!</v>
      </c>
      <c r="BL1759" s="10" t="e">
        <f t="shared" si="845"/>
        <v>#REF!</v>
      </c>
      <c r="BM1759" s="10" t="e">
        <f>IF(OR(BW1759=7,AQ1759=6),0,IF(#REF!="I",1,IF(#REF!="II",2,IF(#REF!="III",3,IF(#REF!="IV",4))))&amp;AP1759&amp;AQ1759&amp;AR1759&amp;AS1759&amp;AT1759&amp;AU1759&amp;AX1759)</f>
        <v>#REF!</v>
      </c>
      <c r="BN1759" s="10" t="e">
        <f t="shared" si="846"/>
        <v>#REF!</v>
      </c>
      <c r="BO1759" s="10" t="e">
        <f t="shared" si="847"/>
        <v>#REF!</v>
      </c>
      <c r="BP1759" s="10" t="e">
        <f t="shared" si="848"/>
        <v>#REF!</v>
      </c>
      <c r="BQ1759" s="10" t="e">
        <f t="shared" si="849"/>
        <v>#REF!</v>
      </c>
      <c r="BR1759" s="10" t="e">
        <f t="shared" si="850"/>
        <v>#REF!</v>
      </c>
      <c r="BS1759" s="10" t="e">
        <f t="shared" si="851"/>
        <v>#REF!</v>
      </c>
      <c r="BT1759" s="10" t="e">
        <f>IF(OR(BW1759=7,AQ1759=6),0,AO1759&amp;IF(#REF!="SI",1,IF(#REF!="NO",2,IF(#REF!="VIH + PREVIO",3,0))))</f>
        <v>#REF!</v>
      </c>
      <c r="BU1759" s="10" t="e">
        <f>IF(OR(BW1759=7,AQ1759=6),0,IF(#REF!="-",1,0))</f>
        <v>#REF!</v>
      </c>
      <c r="BV1759" s="10" t="e">
        <f t="shared" si="852"/>
        <v>#REF!</v>
      </c>
      <c r="BW17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59" s="10" t="e">
        <f t="shared" si="857"/>
        <v>#REF!</v>
      </c>
      <c r="BY1759" s="10" t="e">
        <f t="shared" si="853"/>
        <v>#REF!</v>
      </c>
      <c r="BZ1759" s="10" t="e">
        <f t="shared" si="858"/>
        <v>#REF!</v>
      </c>
      <c r="CA1759" s="10"/>
    </row>
    <row r="1760" spans="1:79" ht="23.25" customHeight="1" x14ac:dyDescent="0.3">
      <c r="A1760" s="7">
        <v>1758</v>
      </c>
      <c r="B1760" s="43"/>
      <c r="C1760" s="44"/>
      <c r="D1760" s="45"/>
      <c r="E1760" s="46"/>
      <c r="F1760" s="46"/>
      <c r="G1760" s="46"/>
      <c r="H1760" s="50"/>
      <c r="I1760" s="51"/>
      <c r="J1760" s="52"/>
      <c r="K1760" s="51"/>
      <c r="L1760" s="53"/>
      <c r="M1760" s="54"/>
      <c r="N1760" s="43"/>
      <c r="O1760" s="55"/>
      <c r="P1760" s="46"/>
      <c r="Q1760" s="46"/>
      <c r="R1760" s="46"/>
      <c r="S1760" s="43"/>
      <c r="T1760" s="56"/>
      <c r="U1760" s="46"/>
      <c r="V1760" s="57"/>
      <c r="W1760" s="58"/>
      <c r="X1760" s="57"/>
      <c r="Y1760" s="46"/>
      <c r="Z1760" s="57"/>
      <c r="AA1760" s="59"/>
      <c r="AB1760" s="60"/>
      <c r="AJ1760" s="11">
        <f t="shared" si="856"/>
        <v>13</v>
      </c>
      <c r="AK1760" s="11">
        <f t="shared" si="829"/>
        <v>0</v>
      </c>
      <c r="AL1760" s="11">
        <f t="shared" si="830"/>
        <v>0</v>
      </c>
      <c r="AM1760" s="11">
        <f t="shared" si="831"/>
        <v>0</v>
      </c>
      <c r="AN1760" s="11">
        <f t="shared" si="832"/>
        <v>0</v>
      </c>
      <c r="AO1760" s="4" t="e">
        <f>IF(#REF!="I",1,IF(#REF!="II",2,IF(#REF!="III",3,IF(#REF!="IV",4))))</f>
        <v>#REF!</v>
      </c>
      <c r="AP1760" s="11" t="e">
        <f>IF(#REF!="PULMONAR",1,IF(AND(#REF!="EXTRAPULMONAR",#REF!&lt;&gt;"MENINGEA"),2,IF(AND(#REF!="EXTRAPULMONAR",#REF!="MENINGEA"),3,)))</f>
        <v>#REF!</v>
      </c>
      <c r="AQ17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0" s="4">
        <f t="shared" si="833"/>
        <v>0</v>
      </c>
      <c r="AS1760" s="10">
        <f t="shared" si="834"/>
        <v>0</v>
      </c>
      <c r="AT1760" s="10">
        <f t="shared" si="835"/>
        <v>0</v>
      </c>
      <c r="AU1760" s="10" t="str">
        <f t="shared" si="836"/>
        <v>0</v>
      </c>
      <c r="AV1760" s="11" t="e">
        <f t="shared" si="837"/>
        <v>#N/A</v>
      </c>
      <c r="AW1760" s="4" t="e">
        <f t="shared" si="838"/>
        <v>#N/A</v>
      </c>
      <c r="AX1760" s="10" t="e">
        <f t="shared" si="854"/>
        <v>#N/A</v>
      </c>
      <c r="AY1760" s="10" t="e">
        <f t="shared" si="855"/>
        <v>#N/A</v>
      </c>
      <c r="AZ1760" s="10" t="e">
        <f t="shared" si="839"/>
        <v>#REF!</v>
      </c>
      <c r="BA1760" s="12" t="e">
        <f>IF(BW1760=7,0,AJ1760&amp;IF(#REF!="SI",1,IF(#REF!="NO",2,IF(#REF!="VIH + PREVIO",3,0))))</f>
        <v>#REF!</v>
      </c>
      <c r="BB1760" s="13" t="e">
        <f>IF(AND(#REF!="POSITIVO",#REF!="POSITIVO"),1,IF(#REF!="NEGATIVO",2,IF(#REF!="VIH + PREVIO",3,0)))</f>
        <v>#REF!</v>
      </c>
      <c r="BC1760" s="10" t="e">
        <f>IF(#REF!="SI",1,IF(#REF!="NO",2,0))</f>
        <v>#REF!</v>
      </c>
      <c r="BD1760" s="10" t="e">
        <f>IF(#REF!="SI",1,IF(#REF!="NO",2,0))</f>
        <v>#REF!</v>
      </c>
      <c r="BE1760" s="10" t="e">
        <f>IF(OR(#REF!="VIH + PREVIO",#REF!="VIH + PREVIO",#REF!="VIH + PREVIO"),1,0)</f>
        <v>#REF!</v>
      </c>
      <c r="BF1760" s="13" t="e">
        <f>IF(OR(#REF!="POSITIVO",#REF!="NEGATIVO"),1,IF(#REF!="PACIENTE NO ACEPTA",2,IF(#REF!="VIH + PREVIO",3,0)))</f>
        <v>#REF!</v>
      </c>
      <c r="BG1760" s="10" t="e">
        <f t="shared" si="840"/>
        <v>#REF!</v>
      </c>
      <c r="BH1760" s="10" t="e">
        <f t="shared" si="841"/>
        <v>#REF!</v>
      </c>
      <c r="BI1760" s="10" t="e">
        <f t="shared" si="842"/>
        <v>#REF!</v>
      </c>
      <c r="BJ1760" s="10" t="e">
        <f t="shared" si="843"/>
        <v>#REF!</v>
      </c>
      <c r="BK1760" s="10" t="e">
        <f t="shared" si="844"/>
        <v>#REF!</v>
      </c>
      <c r="BL1760" s="10" t="e">
        <f t="shared" si="845"/>
        <v>#REF!</v>
      </c>
      <c r="BM1760" s="10" t="e">
        <f>IF(OR(BW1760=7,AQ1760=6),0,IF(#REF!="I",1,IF(#REF!="II",2,IF(#REF!="III",3,IF(#REF!="IV",4))))&amp;AP1760&amp;AQ1760&amp;AR1760&amp;AS1760&amp;AT1760&amp;AU1760&amp;AX1760)</f>
        <v>#REF!</v>
      </c>
      <c r="BN1760" s="10" t="e">
        <f t="shared" si="846"/>
        <v>#REF!</v>
      </c>
      <c r="BO1760" s="10" t="e">
        <f t="shared" si="847"/>
        <v>#REF!</v>
      </c>
      <c r="BP1760" s="10" t="e">
        <f t="shared" si="848"/>
        <v>#REF!</v>
      </c>
      <c r="BQ1760" s="10" t="e">
        <f t="shared" si="849"/>
        <v>#REF!</v>
      </c>
      <c r="BR1760" s="10" t="e">
        <f t="shared" si="850"/>
        <v>#REF!</v>
      </c>
      <c r="BS1760" s="10" t="e">
        <f t="shared" si="851"/>
        <v>#REF!</v>
      </c>
      <c r="BT1760" s="10" t="e">
        <f>IF(OR(BW1760=7,AQ1760=6),0,AO1760&amp;IF(#REF!="SI",1,IF(#REF!="NO",2,IF(#REF!="VIH + PREVIO",3,0))))</f>
        <v>#REF!</v>
      </c>
      <c r="BU1760" s="10" t="e">
        <f>IF(OR(BW1760=7,AQ1760=6),0,IF(#REF!="-",1,0))</f>
        <v>#REF!</v>
      </c>
      <c r="BV1760" s="10" t="e">
        <f t="shared" si="852"/>
        <v>#REF!</v>
      </c>
      <c r="BW17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0" s="10" t="e">
        <f t="shared" si="857"/>
        <v>#REF!</v>
      </c>
      <c r="BY1760" s="10" t="e">
        <f t="shared" si="853"/>
        <v>#REF!</v>
      </c>
      <c r="BZ1760" s="10" t="e">
        <f t="shared" si="858"/>
        <v>#REF!</v>
      </c>
      <c r="CA1760" s="10"/>
    </row>
    <row r="1761" spans="1:79" ht="23.25" customHeight="1" x14ac:dyDescent="0.3">
      <c r="A1761" s="7">
        <v>1759</v>
      </c>
      <c r="B1761" s="43"/>
      <c r="C1761" s="44"/>
      <c r="D1761" s="45"/>
      <c r="E1761" s="46"/>
      <c r="F1761" s="46"/>
      <c r="G1761" s="46"/>
      <c r="H1761" s="50"/>
      <c r="I1761" s="51"/>
      <c r="J1761" s="52"/>
      <c r="K1761" s="51"/>
      <c r="L1761" s="53"/>
      <c r="M1761" s="54"/>
      <c r="N1761" s="43"/>
      <c r="O1761" s="55"/>
      <c r="P1761" s="46"/>
      <c r="Q1761" s="46"/>
      <c r="R1761" s="46"/>
      <c r="S1761" s="43"/>
      <c r="T1761" s="56"/>
      <c r="U1761" s="46"/>
      <c r="V1761" s="57"/>
      <c r="W1761" s="58"/>
      <c r="X1761" s="57"/>
      <c r="Y1761" s="46"/>
      <c r="Z1761" s="57"/>
      <c r="AA1761" s="59"/>
      <c r="AB1761" s="60"/>
      <c r="AJ1761" s="11">
        <f t="shared" si="856"/>
        <v>13</v>
      </c>
      <c r="AK1761" s="11">
        <f t="shared" si="829"/>
        <v>0</v>
      </c>
      <c r="AL1761" s="11">
        <f t="shared" si="830"/>
        <v>0</v>
      </c>
      <c r="AM1761" s="11">
        <f t="shared" si="831"/>
        <v>0</v>
      </c>
      <c r="AN1761" s="11">
        <f t="shared" si="832"/>
        <v>0</v>
      </c>
      <c r="AO1761" s="4" t="e">
        <f>IF(#REF!="I",1,IF(#REF!="II",2,IF(#REF!="III",3,IF(#REF!="IV",4))))</f>
        <v>#REF!</v>
      </c>
      <c r="AP1761" s="11" t="e">
        <f>IF(#REF!="PULMONAR",1,IF(AND(#REF!="EXTRAPULMONAR",#REF!&lt;&gt;"MENINGEA"),2,IF(AND(#REF!="EXTRAPULMONAR",#REF!="MENINGEA"),3,)))</f>
        <v>#REF!</v>
      </c>
      <c r="AQ17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1" s="4">
        <f t="shared" si="833"/>
        <v>0</v>
      </c>
      <c r="AS1761" s="10">
        <f t="shared" si="834"/>
        <v>0</v>
      </c>
      <c r="AT1761" s="10">
        <f t="shared" si="835"/>
        <v>0</v>
      </c>
      <c r="AU1761" s="10" t="str">
        <f t="shared" si="836"/>
        <v>0</v>
      </c>
      <c r="AV1761" s="11" t="e">
        <f t="shared" si="837"/>
        <v>#N/A</v>
      </c>
      <c r="AW1761" s="4" t="e">
        <f t="shared" si="838"/>
        <v>#N/A</v>
      </c>
      <c r="AX1761" s="10" t="e">
        <f t="shared" si="854"/>
        <v>#N/A</v>
      </c>
      <c r="AY1761" s="10" t="e">
        <f t="shared" si="855"/>
        <v>#N/A</v>
      </c>
      <c r="AZ1761" s="10" t="e">
        <f t="shared" si="839"/>
        <v>#REF!</v>
      </c>
      <c r="BA1761" s="12" t="e">
        <f>IF(BW1761=7,0,AJ1761&amp;IF(#REF!="SI",1,IF(#REF!="NO",2,IF(#REF!="VIH + PREVIO",3,0))))</f>
        <v>#REF!</v>
      </c>
      <c r="BB1761" s="13" t="e">
        <f>IF(AND(#REF!="POSITIVO",#REF!="POSITIVO"),1,IF(#REF!="NEGATIVO",2,IF(#REF!="VIH + PREVIO",3,0)))</f>
        <v>#REF!</v>
      </c>
      <c r="BC1761" s="10" t="e">
        <f>IF(#REF!="SI",1,IF(#REF!="NO",2,0))</f>
        <v>#REF!</v>
      </c>
      <c r="BD1761" s="10" t="e">
        <f>IF(#REF!="SI",1,IF(#REF!="NO",2,0))</f>
        <v>#REF!</v>
      </c>
      <c r="BE1761" s="10" t="e">
        <f>IF(OR(#REF!="VIH + PREVIO",#REF!="VIH + PREVIO",#REF!="VIH + PREVIO"),1,0)</f>
        <v>#REF!</v>
      </c>
      <c r="BF1761" s="13" t="e">
        <f>IF(OR(#REF!="POSITIVO",#REF!="NEGATIVO"),1,IF(#REF!="PACIENTE NO ACEPTA",2,IF(#REF!="VIH + PREVIO",3,0)))</f>
        <v>#REF!</v>
      </c>
      <c r="BG1761" s="10" t="e">
        <f t="shared" si="840"/>
        <v>#REF!</v>
      </c>
      <c r="BH1761" s="10" t="e">
        <f t="shared" si="841"/>
        <v>#REF!</v>
      </c>
      <c r="BI1761" s="10" t="e">
        <f t="shared" si="842"/>
        <v>#REF!</v>
      </c>
      <c r="BJ1761" s="10" t="e">
        <f t="shared" si="843"/>
        <v>#REF!</v>
      </c>
      <c r="BK1761" s="10" t="e">
        <f t="shared" si="844"/>
        <v>#REF!</v>
      </c>
      <c r="BL1761" s="10" t="e">
        <f t="shared" si="845"/>
        <v>#REF!</v>
      </c>
      <c r="BM1761" s="10" t="e">
        <f>IF(OR(BW1761=7,AQ1761=6),0,IF(#REF!="I",1,IF(#REF!="II",2,IF(#REF!="III",3,IF(#REF!="IV",4))))&amp;AP1761&amp;AQ1761&amp;AR1761&amp;AS1761&amp;AT1761&amp;AU1761&amp;AX1761)</f>
        <v>#REF!</v>
      </c>
      <c r="BN1761" s="10" t="e">
        <f t="shared" si="846"/>
        <v>#REF!</v>
      </c>
      <c r="BO1761" s="10" t="e">
        <f t="shared" si="847"/>
        <v>#REF!</v>
      </c>
      <c r="BP1761" s="10" t="e">
        <f t="shared" si="848"/>
        <v>#REF!</v>
      </c>
      <c r="BQ1761" s="10" t="e">
        <f t="shared" si="849"/>
        <v>#REF!</v>
      </c>
      <c r="BR1761" s="10" t="e">
        <f t="shared" si="850"/>
        <v>#REF!</v>
      </c>
      <c r="BS1761" s="10" t="e">
        <f t="shared" si="851"/>
        <v>#REF!</v>
      </c>
      <c r="BT1761" s="10" t="e">
        <f>IF(OR(BW1761=7,AQ1761=6),0,AO1761&amp;IF(#REF!="SI",1,IF(#REF!="NO",2,IF(#REF!="VIH + PREVIO",3,0))))</f>
        <v>#REF!</v>
      </c>
      <c r="BU1761" s="10" t="e">
        <f>IF(OR(BW1761=7,AQ1761=6),0,IF(#REF!="-",1,0))</f>
        <v>#REF!</v>
      </c>
      <c r="BV1761" s="10" t="e">
        <f t="shared" si="852"/>
        <v>#REF!</v>
      </c>
      <c r="BW17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1" s="10" t="e">
        <f t="shared" si="857"/>
        <v>#REF!</v>
      </c>
      <c r="BY1761" s="10" t="e">
        <f t="shared" si="853"/>
        <v>#REF!</v>
      </c>
      <c r="BZ1761" s="10" t="e">
        <f t="shared" si="858"/>
        <v>#REF!</v>
      </c>
      <c r="CA1761" s="10"/>
    </row>
    <row r="1762" spans="1:79" ht="23.25" customHeight="1" x14ac:dyDescent="0.3">
      <c r="A1762" s="7">
        <v>1760</v>
      </c>
      <c r="B1762" s="43"/>
      <c r="C1762" s="44"/>
      <c r="D1762" s="45"/>
      <c r="E1762" s="46"/>
      <c r="F1762" s="46"/>
      <c r="G1762" s="46"/>
      <c r="H1762" s="50"/>
      <c r="I1762" s="51"/>
      <c r="J1762" s="52"/>
      <c r="K1762" s="51"/>
      <c r="L1762" s="53"/>
      <c r="M1762" s="54"/>
      <c r="N1762" s="43"/>
      <c r="O1762" s="55"/>
      <c r="P1762" s="46"/>
      <c r="Q1762" s="46"/>
      <c r="R1762" s="46"/>
      <c r="S1762" s="43"/>
      <c r="T1762" s="56"/>
      <c r="U1762" s="46"/>
      <c r="V1762" s="57"/>
      <c r="W1762" s="58"/>
      <c r="X1762" s="57"/>
      <c r="Y1762" s="46"/>
      <c r="Z1762" s="57"/>
      <c r="AA1762" s="59"/>
      <c r="AB1762" s="60"/>
      <c r="AJ1762" s="11">
        <f t="shared" si="856"/>
        <v>13</v>
      </c>
      <c r="AK1762" s="11">
        <f t="shared" si="829"/>
        <v>0</v>
      </c>
      <c r="AL1762" s="11">
        <f t="shared" si="830"/>
        <v>0</v>
      </c>
      <c r="AM1762" s="11">
        <f t="shared" si="831"/>
        <v>0</v>
      </c>
      <c r="AN1762" s="11">
        <f t="shared" si="832"/>
        <v>0</v>
      </c>
      <c r="AO1762" s="4" t="e">
        <f>IF(#REF!="I",1,IF(#REF!="II",2,IF(#REF!="III",3,IF(#REF!="IV",4))))</f>
        <v>#REF!</v>
      </c>
      <c r="AP1762" s="11" t="e">
        <f>IF(#REF!="PULMONAR",1,IF(AND(#REF!="EXTRAPULMONAR",#REF!&lt;&gt;"MENINGEA"),2,IF(AND(#REF!="EXTRAPULMONAR",#REF!="MENINGEA"),3,)))</f>
        <v>#REF!</v>
      </c>
      <c r="AQ17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2" s="4">
        <f t="shared" si="833"/>
        <v>0</v>
      </c>
      <c r="AS1762" s="10">
        <f t="shared" si="834"/>
        <v>0</v>
      </c>
      <c r="AT1762" s="10">
        <f t="shared" si="835"/>
        <v>0</v>
      </c>
      <c r="AU1762" s="10" t="str">
        <f t="shared" si="836"/>
        <v>0</v>
      </c>
      <c r="AV1762" s="11" t="e">
        <f t="shared" si="837"/>
        <v>#N/A</v>
      </c>
      <c r="AW1762" s="4" t="e">
        <f t="shared" si="838"/>
        <v>#N/A</v>
      </c>
      <c r="AX1762" s="10" t="e">
        <f t="shared" si="854"/>
        <v>#N/A</v>
      </c>
      <c r="AY1762" s="10" t="e">
        <f t="shared" si="855"/>
        <v>#N/A</v>
      </c>
      <c r="AZ1762" s="10" t="e">
        <f t="shared" si="839"/>
        <v>#REF!</v>
      </c>
      <c r="BA1762" s="12" t="e">
        <f>IF(BW1762=7,0,AJ1762&amp;IF(#REF!="SI",1,IF(#REF!="NO",2,IF(#REF!="VIH + PREVIO",3,0))))</f>
        <v>#REF!</v>
      </c>
      <c r="BB1762" s="13" t="e">
        <f>IF(AND(#REF!="POSITIVO",#REF!="POSITIVO"),1,IF(#REF!="NEGATIVO",2,IF(#REF!="VIH + PREVIO",3,0)))</f>
        <v>#REF!</v>
      </c>
      <c r="BC1762" s="10" t="e">
        <f>IF(#REF!="SI",1,IF(#REF!="NO",2,0))</f>
        <v>#REF!</v>
      </c>
      <c r="BD1762" s="10" t="e">
        <f>IF(#REF!="SI",1,IF(#REF!="NO",2,0))</f>
        <v>#REF!</v>
      </c>
      <c r="BE1762" s="10" t="e">
        <f>IF(OR(#REF!="VIH + PREVIO",#REF!="VIH + PREVIO",#REF!="VIH + PREVIO"),1,0)</f>
        <v>#REF!</v>
      </c>
      <c r="BF1762" s="13" t="e">
        <f>IF(OR(#REF!="POSITIVO",#REF!="NEGATIVO"),1,IF(#REF!="PACIENTE NO ACEPTA",2,IF(#REF!="VIH + PREVIO",3,0)))</f>
        <v>#REF!</v>
      </c>
      <c r="BG1762" s="10" t="e">
        <f t="shared" si="840"/>
        <v>#REF!</v>
      </c>
      <c r="BH1762" s="10" t="e">
        <f t="shared" si="841"/>
        <v>#REF!</v>
      </c>
      <c r="BI1762" s="10" t="e">
        <f t="shared" si="842"/>
        <v>#REF!</v>
      </c>
      <c r="BJ1762" s="10" t="e">
        <f t="shared" si="843"/>
        <v>#REF!</v>
      </c>
      <c r="BK1762" s="10" t="e">
        <f t="shared" si="844"/>
        <v>#REF!</v>
      </c>
      <c r="BL1762" s="10" t="e">
        <f t="shared" si="845"/>
        <v>#REF!</v>
      </c>
      <c r="BM1762" s="10" t="e">
        <f>IF(OR(BW1762=7,AQ1762=6),0,IF(#REF!="I",1,IF(#REF!="II",2,IF(#REF!="III",3,IF(#REF!="IV",4))))&amp;AP1762&amp;AQ1762&amp;AR1762&amp;AS1762&amp;AT1762&amp;AU1762&amp;AX1762)</f>
        <v>#REF!</v>
      </c>
      <c r="BN1762" s="10" t="e">
        <f t="shared" si="846"/>
        <v>#REF!</v>
      </c>
      <c r="BO1762" s="10" t="e">
        <f t="shared" si="847"/>
        <v>#REF!</v>
      </c>
      <c r="BP1762" s="10" t="e">
        <f t="shared" si="848"/>
        <v>#REF!</v>
      </c>
      <c r="BQ1762" s="10" t="e">
        <f t="shared" si="849"/>
        <v>#REF!</v>
      </c>
      <c r="BR1762" s="10" t="e">
        <f t="shared" si="850"/>
        <v>#REF!</v>
      </c>
      <c r="BS1762" s="10" t="e">
        <f t="shared" si="851"/>
        <v>#REF!</v>
      </c>
      <c r="BT1762" s="10" t="e">
        <f>IF(OR(BW1762=7,AQ1762=6),0,AO1762&amp;IF(#REF!="SI",1,IF(#REF!="NO",2,IF(#REF!="VIH + PREVIO",3,0))))</f>
        <v>#REF!</v>
      </c>
      <c r="BU1762" s="10" t="e">
        <f>IF(OR(BW1762=7,AQ1762=6),0,IF(#REF!="-",1,0))</f>
        <v>#REF!</v>
      </c>
      <c r="BV1762" s="10" t="e">
        <f t="shared" si="852"/>
        <v>#REF!</v>
      </c>
      <c r="BW17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2" s="10" t="e">
        <f t="shared" si="857"/>
        <v>#REF!</v>
      </c>
      <c r="BY1762" s="10" t="e">
        <f t="shared" si="853"/>
        <v>#REF!</v>
      </c>
      <c r="BZ1762" s="10" t="e">
        <f t="shared" si="858"/>
        <v>#REF!</v>
      </c>
      <c r="CA1762" s="10"/>
    </row>
    <row r="1763" spans="1:79" ht="23.25" customHeight="1" x14ac:dyDescent="0.3">
      <c r="A1763" s="7">
        <v>1761</v>
      </c>
      <c r="B1763" s="43"/>
      <c r="C1763" s="44"/>
      <c r="D1763" s="45"/>
      <c r="E1763" s="46"/>
      <c r="F1763" s="46"/>
      <c r="G1763" s="46"/>
      <c r="H1763" s="50"/>
      <c r="I1763" s="51"/>
      <c r="J1763" s="52"/>
      <c r="K1763" s="51"/>
      <c r="L1763" s="53"/>
      <c r="M1763" s="54"/>
      <c r="N1763" s="43"/>
      <c r="O1763" s="55"/>
      <c r="P1763" s="46"/>
      <c r="Q1763" s="46"/>
      <c r="R1763" s="46"/>
      <c r="S1763" s="43"/>
      <c r="T1763" s="56"/>
      <c r="U1763" s="46"/>
      <c r="V1763" s="57"/>
      <c r="W1763" s="58"/>
      <c r="X1763" s="57"/>
      <c r="Y1763" s="46"/>
      <c r="Z1763" s="57"/>
      <c r="AA1763" s="59"/>
      <c r="AB1763" s="60"/>
      <c r="AJ1763" s="11">
        <f t="shared" si="856"/>
        <v>13</v>
      </c>
      <c r="AK1763" s="11">
        <f t="shared" si="829"/>
        <v>0</v>
      </c>
      <c r="AL1763" s="11">
        <f t="shared" si="830"/>
        <v>0</v>
      </c>
      <c r="AM1763" s="11">
        <f t="shared" si="831"/>
        <v>0</v>
      </c>
      <c r="AN1763" s="11">
        <f t="shared" si="832"/>
        <v>0</v>
      </c>
      <c r="AO1763" s="4" t="e">
        <f>IF(#REF!="I",1,IF(#REF!="II",2,IF(#REF!="III",3,IF(#REF!="IV",4))))</f>
        <v>#REF!</v>
      </c>
      <c r="AP1763" s="11" t="e">
        <f>IF(#REF!="PULMONAR",1,IF(AND(#REF!="EXTRAPULMONAR",#REF!&lt;&gt;"MENINGEA"),2,IF(AND(#REF!="EXTRAPULMONAR",#REF!="MENINGEA"),3,)))</f>
        <v>#REF!</v>
      </c>
      <c r="AQ17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3" s="4">
        <f t="shared" si="833"/>
        <v>0</v>
      </c>
      <c r="AS1763" s="10">
        <f t="shared" si="834"/>
        <v>0</v>
      </c>
      <c r="AT1763" s="10">
        <f t="shared" si="835"/>
        <v>0</v>
      </c>
      <c r="AU1763" s="10" t="str">
        <f t="shared" si="836"/>
        <v>0</v>
      </c>
      <c r="AV1763" s="11" t="e">
        <f t="shared" si="837"/>
        <v>#N/A</v>
      </c>
      <c r="AW1763" s="4" t="e">
        <f t="shared" si="838"/>
        <v>#N/A</v>
      </c>
      <c r="AX1763" s="10" t="e">
        <f t="shared" si="854"/>
        <v>#N/A</v>
      </c>
      <c r="AY1763" s="10" t="e">
        <f t="shared" si="855"/>
        <v>#N/A</v>
      </c>
      <c r="AZ1763" s="10" t="e">
        <f t="shared" si="839"/>
        <v>#REF!</v>
      </c>
      <c r="BA1763" s="12" t="e">
        <f>IF(BW1763=7,0,AJ1763&amp;IF(#REF!="SI",1,IF(#REF!="NO",2,IF(#REF!="VIH + PREVIO",3,0))))</f>
        <v>#REF!</v>
      </c>
      <c r="BB1763" s="13" t="e">
        <f>IF(AND(#REF!="POSITIVO",#REF!="POSITIVO"),1,IF(#REF!="NEGATIVO",2,IF(#REF!="VIH + PREVIO",3,0)))</f>
        <v>#REF!</v>
      </c>
      <c r="BC1763" s="10" t="e">
        <f>IF(#REF!="SI",1,IF(#REF!="NO",2,0))</f>
        <v>#REF!</v>
      </c>
      <c r="BD1763" s="10" t="e">
        <f>IF(#REF!="SI",1,IF(#REF!="NO",2,0))</f>
        <v>#REF!</v>
      </c>
      <c r="BE1763" s="10" t="e">
        <f>IF(OR(#REF!="VIH + PREVIO",#REF!="VIH + PREVIO",#REF!="VIH + PREVIO"),1,0)</f>
        <v>#REF!</v>
      </c>
      <c r="BF1763" s="13" t="e">
        <f>IF(OR(#REF!="POSITIVO",#REF!="NEGATIVO"),1,IF(#REF!="PACIENTE NO ACEPTA",2,IF(#REF!="VIH + PREVIO",3,0)))</f>
        <v>#REF!</v>
      </c>
      <c r="BG1763" s="10" t="e">
        <f t="shared" si="840"/>
        <v>#REF!</v>
      </c>
      <c r="BH1763" s="10" t="e">
        <f t="shared" si="841"/>
        <v>#REF!</v>
      </c>
      <c r="BI1763" s="10" t="e">
        <f t="shared" si="842"/>
        <v>#REF!</v>
      </c>
      <c r="BJ1763" s="10" t="e">
        <f t="shared" si="843"/>
        <v>#REF!</v>
      </c>
      <c r="BK1763" s="10" t="e">
        <f t="shared" si="844"/>
        <v>#REF!</v>
      </c>
      <c r="BL1763" s="10" t="e">
        <f t="shared" si="845"/>
        <v>#REF!</v>
      </c>
      <c r="BM1763" s="10" t="e">
        <f>IF(OR(BW1763=7,AQ1763=6),0,IF(#REF!="I",1,IF(#REF!="II",2,IF(#REF!="III",3,IF(#REF!="IV",4))))&amp;AP1763&amp;AQ1763&amp;AR1763&amp;AS1763&amp;AT1763&amp;AU1763&amp;AX1763)</f>
        <v>#REF!</v>
      </c>
      <c r="BN1763" s="10" t="e">
        <f t="shared" si="846"/>
        <v>#REF!</v>
      </c>
      <c r="BO1763" s="10" t="e">
        <f t="shared" si="847"/>
        <v>#REF!</v>
      </c>
      <c r="BP1763" s="10" t="e">
        <f t="shared" si="848"/>
        <v>#REF!</v>
      </c>
      <c r="BQ1763" s="10" t="e">
        <f t="shared" si="849"/>
        <v>#REF!</v>
      </c>
      <c r="BR1763" s="10" t="e">
        <f t="shared" si="850"/>
        <v>#REF!</v>
      </c>
      <c r="BS1763" s="10" t="e">
        <f t="shared" si="851"/>
        <v>#REF!</v>
      </c>
      <c r="BT1763" s="10" t="e">
        <f>IF(OR(BW1763=7,AQ1763=6),0,AO1763&amp;IF(#REF!="SI",1,IF(#REF!="NO",2,IF(#REF!="VIH + PREVIO",3,0))))</f>
        <v>#REF!</v>
      </c>
      <c r="BU1763" s="10" t="e">
        <f>IF(OR(BW1763=7,AQ1763=6),0,IF(#REF!="-",1,0))</f>
        <v>#REF!</v>
      </c>
      <c r="BV1763" s="10" t="e">
        <f t="shared" si="852"/>
        <v>#REF!</v>
      </c>
      <c r="BW17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3" s="10" t="e">
        <f t="shared" si="857"/>
        <v>#REF!</v>
      </c>
      <c r="BY1763" s="10" t="e">
        <f t="shared" si="853"/>
        <v>#REF!</v>
      </c>
      <c r="BZ1763" s="10" t="e">
        <f t="shared" si="858"/>
        <v>#REF!</v>
      </c>
      <c r="CA1763" s="10"/>
    </row>
    <row r="1764" spans="1:79" ht="23.25" customHeight="1" x14ac:dyDescent="0.3">
      <c r="A1764" s="7">
        <v>1762</v>
      </c>
      <c r="B1764" s="43"/>
      <c r="C1764" s="44"/>
      <c r="D1764" s="45"/>
      <c r="E1764" s="46"/>
      <c r="F1764" s="46"/>
      <c r="G1764" s="46"/>
      <c r="H1764" s="50"/>
      <c r="I1764" s="51"/>
      <c r="J1764" s="52"/>
      <c r="K1764" s="51"/>
      <c r="L1764" s="53"/>
      <c r="M1764" s="54"/>
      <c r="N1764" s="43"/>
      <c r="O1764" s="55"/>
      <c r="P1764" s="46"/>
      <c r="Q1764" s="46"/>
      <c r="R1764" s="46"/>
      <c r="S1764" s="43"/>
      <c r="T1764" s="56"/>
      <c r="U1764" s="46"/>
      <c r="V1764" s="57"/>
      <c r="W1764" s="58"/>
      <c r="X1764" s="57"/>
      <c r="Y1764" s="46"/>
      <c r="Z1764" s="57"/>
      <c r="AA1764" s="59"/>
      <c r="AB1764" s="60"/>
      <c r="AJ1764" s="11">
        <f t="shared" si="856"/>
        <v>13</v>
      </c>
      <c r="AK1764" s="11">
        <f t="shared" si="829"/>
        <v>0</v>
      </c>
      <c r="AL1764" s="11">
        <f t="shared" si="830"/>
        <v>0</v>
      </c>
      <c r="AM1764" s="11">
        <f t="shared" si="831"/>
        <v>0</v>
      </c>
      <c r="AN1764" s="11">
        <f t="shared" si="832"/>
        <v>0</v>
      </c>
      <c r="AO1764" s="4" t="e">
        <f>IF(#REF!="I",1,IF(#REF!="II",2,IF(#REF!="III",3,IF(#REF!="IV",4))))</f>
        <v>#REF!</v>
      </c>
      <c r="AP1764" s="11" t="e">
        <f>IF(#REF!="PULMONAR",1,IF(AND(#REF!="EXTRAPULMONAR",#REF!&lt;&gt;"MENINGEA"),2,IF(AND(#REF!="EXTRAPULMONAR",#REF!="MENINGEA"),3,)))</f>
        <v>#REF!</v>
      </c>
      <c r="AQ17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4" s="4">
        <f t="shared" si="833"/>
        <v>0</v>
      </c>
      <c r="AS1764" s="10">
        <f t="shared" si="834"/>
        <v>0</v>
      </c>
      <c r="AT1764" s="10">
        <f t="shared" si="835"/>
        <v>0</v>
      </c>
      <c r="AU1764" s="10" t="str">
        <f t="shared" si="836"/>
        <v>0</v>
      </c>
      <c r="AV1764" s="11" t="e">
        <f t="shared" si="837"/>
        <v>#N/A</v>
      </c>
      <c r="AW1764" s="4" t="e">
        <f t="shared" si="838"/>
        <v>#N/A</v>
      </c>
      <c r="AX1764" s="10" t="e">
        <f t="shared" si="854"/>
        <v>#N/A</v>
      </c>
      <c r="AY1764" s="10" t="e">
        <f t="shared" si="855"/>
        <v>#N/A</v>
      </c>
      <c r="AZ1764" s="10" t="e">
        <f t="shared" si="839"/>
        <v>#REF!</v>
      </c>
      <c r="BA1764" s="12" t="e">
        <f>IF(BW1764=7,0,AJ1764&amp;IF(#REF!="SI",1,IF(#REF!="NO",2,IF(#REF!="VIH + PREVIO",3,0))))</f>
        <v>#REF!</v>
      </c>
      <c r="BB1764" s="13" t="e">
        <f>IF(AND(#REF!="POSITIVO",#REF!="POSITIVO"),1,IF(#REF!="NEGATIVO",2,IF(#REF!="VIH + PREVIO",3,0)))</f>
        <v>#REF!</v>
      </c>
      <c r="BC1764" s="10" t="e">
        <f>IF(#REF!="SI",1,IF(#REF!="NO",2,0))</f>
        <v>#REF!</v>
      </c>
      <c r="BD1764" s="10" t="e">
        <f>IF(#REF!="SI",1,IF(#REF!="NO",2,0))</f>
        <v>#REF!</v>
      </c>
      <c r="BE1764" s="10" t="e">
        <f>IF(OR(#REF!="VIH + PREVIO",#REF!="VIH + PREVIO",#REF!="VIH + PREVIO"),1,0)</f>
        <v>#REF!</v>
      </c>
      <c r="BF1764" s="13" t="e">
        <f>IF(OR(#REF!="POSITIVO",#REF!="NEGATIVO"),1,IF(#REF!="PACIENTE NO ACEPTA",2,IF(#REF!="VIH + PREVIO",3,0)))</f>
        <v>#REF!</v>
      </c>
      <c r="BG1764" s="10" t="e">
        <f t="shared" si="840"/>
        <v>#REF!</v>
      </c>
      <c r="BH1764" s="10" t="e">
        <f t="shared" si="841"/>
        <v>#REF!</v>
      </c>
      <c r="BI1764" s="10" t="e">
        <f t="shared" si="842"/>
        <v>#REF!</v>
      </c>
      <c r="BJ1764" s="10" t="e">
        <f t="shared" si="843"/>
        <v>#REF!</v>
      </c>
      <c r="BK1764" s="10" t="e">
        <f t="shared" si="844"/>
        <v>#REF!</v>
      </c>
      <c r="BL1764" s="10" t="e">
        <f t="shared" si="845"/>
        <v>#REF!</v>
      </c>
      <c r="BM1764" s="10" t="e">
        <f>IF(OR(BW1764=7,AQ1764=6),0,IF(#REF!="I",1,IF(#REF!="II",2,IF(#REF!="III",3,IF(#REF!="IV",4))))&amp;AP1764&amp;AQ1764&amp;AR1764&amp;AS1764&amp;AT1764&amp;AU1764&amp;AX1764)</f>
        <v>#REF!</v>
      </c>
      <c r="BN1764" s="10" t="e">
        <f t="shared" si="846"/>
        <v>#REF!</v>
      </c>
      <c r="BO1764" s="10" t="e">
        <f t="shared" si="847"/>
        <v>#REF!</v>
      </c>
      <c r="BP1764" s="10" t="e">
        <f t="shared" si="848"/>
        <v>#REF!</v>
      </c>
      <c r="BQ1764" s="10" t="e">
        <f t="shared" si="849"/>
        <v>#REF!</v>
      </c>
      <c r="BR1764" s="10" t="e">
        <f t="shared" si="850"/>
        <v>#REF!</v>
      </c>
      <c r="BS1764" s="10" t="e">
        <f t="shared" si="851"/>
        <v>#REF!</v>
      </c>
      <c r="BT1764" s="10" t="e">
        <f>IF(OR(BW1764=7,AQ1764=6),0,AO1764&amp;IF(#REF!="SI",1,IF(#REF!="NO",2,IF(#REF!="VIH + PREVIO",3,0))))</f>
        <v>#REF!</v>
      </c>
      <c r="BU1764" s="10" t="e">
        <f>IF(OR(BW1764=7,AQ1764=6),0,IF(#REF!="-",1,0))</f>
        <v>#REF!</v>
      </c>
      <c r="BV1764" s="10" t="e">
        <f t="shared" si="852"/>
        <v>#REF!</v>
      </c>
      <c r="BW17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4" s="10" t="e">
        <f t="shared" si="857"/>
        <v>#REF!</v>
      </c>
      <c r="BY1764" s="10" t="e">
        <f t="shared" si="853"/>
        <v>#REF!</v>
      </c>
      <c r="BZ1764" s="10" t="e">
        <f t="shared" si="858"/>
        <v>#REF!</v>
      </c>
      <c r="CA1764" s="10"/>
    </row>
    <row r="1765" spans="1:79" ht="23.25" customHeight="1" x14ac:dyDescent="0.3">
      <c r="A1765" s="7">
        <v>1763</v>
      </c>
      <c r="B1765" s="43"/>
      <c r="C1765" s="44"/>
      <c r="D1765" s="45"/>
      <c r="E1765" s="46"/>
      <c r="F1765" s="46"/>
      <c r="G1765" s="46"/>
      <c r="H1765" s="50"/>
      <c r="I1765" s="51"/>
      <c r="J1765" s="52"/>
      <c r="K1765" s="51"/>
      <c r="L1765" s="53"/>
      <c r="M1765" s="54"/>
      <c r="N1765" s="43"/>
      <c r="O1765" s="55"/>
      <c r="P1765" s="46"/>
      <c r="Q1765" s="46"/>
      <c r="R1765" s="46"/>
      <c r="S1765" s="43"/>
      <c r="T1765" s="56"/>
      <c r="U1765" s="46"/>
      <c r="V1765" s="57"/>
      <c r="W1765" s="58"/>
      <c r="X1765" s="57"/>
      <c r="Y1765" s="46"/>
      <c r="Z1765" s="57"/>
      <c r="AA1765" s="59"/>
      <c r="AB1765" s="60"/>
      <c r="AJ1765" s="11">
        <f t="shared" si="856"/>
        <v>13</v>
      </c>
      <c r="AK1765" s="11">
        <f t="shared" si="829"/>
        <v>0</v>
      </c>
      <c r="AL1765" s="11">
        <f t="shared" si="830"/>
        <v>0</v>
      </c>
      <c r="AM1765" s="11">
        <f t="shared" si="831"/>
        <v>0</v>
      </c>
      <c r="AN1765" s="11">
        <f t="shared" si="832"/>
        <v>0</v>
      </c>
      <c r="AO1765" s="4" t="e">
        <f>IF(#REF!="I",1,IF(#REF!="II",2,IF(#REF!="III",3,IF(#REF!="IV",4))))</f>
        <v>#REF!</v>
      </c>
      <c r="AP1765" s="11" t="e">
        <f>IF(#REF!="PULMONAR",1,IF(AND(#REF!="EXTRAPULMONAR",#REF!&lt;&gt;"MENINGEA"),2,IF(AND(#REF!="EXTRAPULMONAR",#REF!="MENINGEA"),3,)))</f>
        <v>#REF!</v>
      </c>
      <c r="AQ17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5" s="4">
        <f t="shared" si="833"/>
        <v>0</v>
      </c>
      <c r="AS1765" s="10">
        <f t="shared" si="834"/>
        <v>0</v>
      </c>
      <c r="AT1765" s="10">
        <f t="shared" si="835"/>
        <v>0</v>
      </c>
      <c r="AU1765" s="10" t="str">
        <f t="shared" si="836"/>
        <v>0</v>
      </c>
      <c r="AV1765" s="11" t="e">
        <f t="shared" si="837"/>
        <v>#N/A</v>
      </c>
      <c r="AW1765" s="4" t="e">
        <f t="shared" si="838"/>
        <v>#N/A</v>
      </c>
      <c r="AX1765" s="10" t="e">
        <f t="shared" si="854"/>
        <v>#N/A</v>
      </c>
      <c r="AY1765" s="10" t="e">
        <f t="shared" si="855"/>
        <v>#N/A</v>
      </c>
      <c r="AZ1765" s="10" t="e">
        <f t="shared" si="839"/>
        <v>#REF!</v>
      </c>
      <c r="BA1765" s="12" t="e">
        <f>IF(BW1765=7,0,AJ1765&amp;IF(#REF!="SI",1,IF(#REF!="NO",2,IF(#REF!="VIH + PREVIO",3,0))))</f>
        <v>#REF!</v>
      </c>
      <c r="BB1765" s="13" t="e">
        <f>IF(AND(#REF!="POSITIVO",#REF!="POSITIVO"),1,IF(#REF!="NEGATIVO",2,IF(#REF!="VIH + PREVIO",3,0)))</f>
        <v>#REF!</v>
      </c>
      <c r="BC1765" s="10" t="e">
        <f>IF(#REF!="SI",1,IF(#REF!="NO",2,0))</f>
        <v>#REF!</v>
      </c>
      <c r="BD1765" s="10" t="e">
        <f>IF(#REF!="SI",1,IF(#REF!="NO",2,0))</f>
        <v>#REF!</v>
      </c>
      <c r="BE1765" s="10" t="e">
        <f>IF(OR(#REF!="VIH + PREVIO",#REF!="VIH + PREVIO",#REF!="VIH + PREVIO"),1,0)</f>
        <v>#REF!</v>
      </c>
      <c r="BF1765" s="13" t="e">
        <f>IF(OR(#REF!="POSITIVO",#REF!="NEGATIVO"),1,IF(#REF!="PACIENTE NO ACEPTA",2,IF(#REF!="VIH + PREVIO",3,0)))</f>
        <v>#REF!</v>
      </c>
      <c r="BG1765" s="10" t="e">
        <f t="shared" si="840"/>
        <v>#REF!</v>
      </c>
      <c r="BH1765" s="10" t="e">
        <f t="shared" si="841"/>
        <v>#REF!</v>
      </c>
      <c r="BI1765" s="10" t="e">
        <f t="shared" si="842"/>
        <v>#REF!</v>
      </c>
      <c r="BJ1765" s="10" t="e">
        <f t="shared" si="843"/>
        <v>#REF!</v>
      </c>
      <c r="BK1765" s="10" t="e">
        <f t="shared" si="844"/>
        <v>#REF!</v>
      </c>
      <c r="BL1765" s="10" t="e">
        <f t="shared" si="845"/>
        <v>#REF!</v>
      </c>
      <c r="BM1765" s="10" t="e">
        <f>IF(OR(BW1765=7,AQ1765=6),0,IF(#REF!="I",1,IF(#REF!="II",2,IF(#REF!="III",3,IF(#REF!="IV",4))))&amp;AP1765&amp;AQ1765&amp;AR1765&amp;AS1765&amp;AT1765&amp;AU1765&amp;AX1765)</f>
        <v>#REF!</v>
      </c>
      <c r="BN1765" s="10" t="e">
        <f t="shared" si="846"/>
        <v>#REF!</v>
      </c>
      <c r="BO1765" s="10" t="e">
        <f t="shared" si="847"/>
        <v>#REF!</v>
      </c>
      <c r="BP1765" s="10" t="e">
        <f t="shared" si="848"/>
        <v>#REF!</v>
      </c>
      <c r="BQ1765" s="10" t="e">
        <f t="shared" si="849"/>
        <v>#REF!</v>
      </c>
      <c r="BR1765" s="10" t="e">
        <f t="shared" si="850"/>
        <v>#REF!</v>
      </c>
      <c r="BS1765" s="10" t="e">
        <f t="shared" si="851"/>
        <v>#REF!</v>
      </c>
      <c r="BT1765" s="10" t="e">
        <f>IF(OR(BW1765=7,AQ1765=6),0,AO1765&amp;IF(#REF!="SI",1,IF(#REF!="NO",2,IF(#REF!="VIH + PREVIO",3,0))))</f>
        <v>#REF!</v>
      </c>
      <c r="BU1765" s="10" t="e">
        <f>IF(OR(BW1765=7,AQ1765=6),0,IF(#REF!="-",1,0))</f>
        <v>#REF!</v>
      </c>
      <c r="BV1765" s="10" t="e">
        <f t="shared" si="852"/>
        <v>#REF!</v>
      </c>
      <c r="BW17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5" s="10" t="e">
        <f t="shared" si="857"/>
        <v>#REF!</v>
      </c>
      <c r="BY1765" s="10" t="e">
        <f t="shared" si="853"/>
        <v>#REF!</v>
      </c>
      <c r="BZ1765" s="10" t="e">
        <f t="shared" si="858"/>
        <v>#REF!</v>
      </c>
      <c r="CA1765" s="10"/>
    </row>
    <row r="1766" spans="1:79" ht="23.25" customHeight="1" x14ac:dyDescent="0.3">
      <c r="A1766" s="7">
        <v>1764</v>
      </c>
      <c r="B1766" s="43"/>
      <c r="C1766" s="44"/>
      <c r="D1766" s="45"/>
      <c r="E1766" s="46"/>
      <c r="F1766" s="46"/>
      <c r="G1766" s="46"/>
      <c r="H1766" s="50"/>
      <c r="I1766" s="51"/>
      <c r="J1766" s="52"/>
      <c r="K1766" s="51"/>
      <c r="L1766" s="53"/>
      <c r="M1766" s="54"/>
      <c r="N1766" s="43"/>
      <c r="O1766" s="55"/>
      <c r="P1766" s="46"/>
      <c r="Q1766" s="46"/>
      <c r="R1766" s="46"/>
      <c r="S1766" s="43"/>
      <c r="T1766" s="56"/>
      <c r="U1766" s="46"/>
      <c r="V1766" s="57"/>
      <c r="W1766" s="58"/>
      <c r="X1766" s="57"/>
      <c r="Y1766" s="46"/>
      <c r="Z1766" s="57"/>
      <c r="AA1766" s="59"/>
      <c r="AB1766" s="60"/>
      <c r="AJ1766" s="11">
        <f t="shared" si="856"/>
        <v>13</v>
      </c>
      <c r="AK1766" s="11">
        <f t="shared" si="829"/>
        <v>0</v>
      </c>
      <c r="AL1766" s="11">
        <f t="shared" si="830"/>
        <v>0</v>
      </c>
      <c r="AM1766" s="11">
        <f t="shared" si="831"/>
        <v>0</v>
      </c>
      <c r="AN1766" s="11">
        <f t="shared" si="832"/>
        <v>0</v>
      </c>
      <c r="AO1766" s="4" t="e">
        <f>IF(#REF!="I",1,IF(#REF!="II",2,IF(#REF!="III",3,IF(#REF!="IV",4))))</f>
        <v>#REF!</v>
      </c>
      <c r="AP1766" s="11" t="e">
        <f>IF(#REF!="PULMONAR",1,IF(AND(#REF!="EXTRAPULMONAR",#REF!&lt;&gt;"MENINGEA"),2,IF(AND(#REF!="EXTRAPULMONAR",#REF!="MENINGEA"),3,)))</f>
        <v>#REF!</v>
      </c>
      <c r="AQ17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6" s="4">
        <f t="shared" si="833"/>
        <v>0</v>
      </c>
      <c r="AS1766" s="10">
        <f t="shared" si="834"/>
        <v>0</v>
      </c>
      <c r="AT1766" s="10">
        <f t="shared" si="835"/>
        <v>0</v>
      </c>
      <c r="AU1766" s="10" t="str">
        <f t="shared" si="836"/>
        <v>0</v>
      </c>
      <c r="AV1766" s="11" t="e">
        <f t="shared" si="837"/>
        <v>#N/A</v>
      </c>
      <c r="AW1766" s="4" t="e">
        <f t="shared" si="838"/>
        <v>#N/A</v>
      </c>
      <c r="AX1766" s="10" t="e">
        <f t="shared" si="854"/>
        <v>#N/A</v>
      </c>
      <c r="AY1766" s="10" t="e">
        <f t="shared" si="855"/>
        <v>#N/A</v>
      </c>
      <c r="AZ1766" s="10" t="e">
        <f t="shared" si="839"/>
        <v>#REF!</v>
      </c>
      <c r="BA1766" s="12" t="e">
        <f>IF(BW1766=7,0,AJ1766&amp;IF(#REF!="SI",1,IF(#REF!="NO",2,IF(#REF!="VIH + PREVIO",3,0))))</f>
        <v>#REF!</v>
      </c>
      <c r="BB1766" s="13" t="e">
        <f>IF(AND(#REF!="POSITIVO",#REF!="POSITIVO"),1,IF(#REF!="NEGATIVO",2,IF(#REF!="VIH + PREVIO",3,0)))</f>
        <v>#REF!</v>
      </c>
      <c r="BC1766" s="10" t="e">
        <f>IF(#REF!="SI",1,IF(#REF!="NO",2,0))</f>
        <v>#REF!</v>
      </c>
      <c r="BD1766" s="10" t="e">
        <f>IF(#REF!="SI",1,IF(#REF!="NO",2,0))</f>
        <v>#REF!</v>
      </c>
      <c r="BE1766" s="10" t="e">
        <f>IF(OR(#REF!="VIH + PREVIO",#REF!="VIH + PREVIO",#REF!="VIH + PREVIO"),1,0)</f>
        <v>#REF!</v>
      </c>
      <c r="BF1766" s="13" t="e">
        <f>IF(OR(#REF!="POSITIVO",#REF!="NEGATIVO"),1,IF(#REF!="PACIENTE NO ACEPTA",2,IF(#REF!="VIH + PREVIO",3,0)))</f>
        <v>#REF!</v>
      </c>
      <c r="BG1766" s="10" t="e">
        <f t="shared" si="840"/>
        <v>#REF!</v>
      </c>
      <c r="BH1766" s="10" t="e">
        <f t="shared" si="841"/>
        <v>#REF!</v>
      </c>
      <c r="BI1766" s="10" t="e">
        <f t="shared" si="842"/>
        <v>#REF!</v>
      </c>
      <c r="BJ1766" s="10" t="e">
        <f t="shared" si="843"/>
        <v>#REF!</v>
      </c>
      <c r="BK1766" s="10" t="e">
        <f t="shared" si="844"/>
        <v>#REF!</v>
      </c>
      <c r="BL1766" s="10" t="e">
        <f t="shared" si="845"/>
        <v>#REF!</v>
      </c>
      <c r="BM1766" s="10" t="e">
        <f>IF(OR(BW1766=7,AQ1766=6),0,IF(#REF!="I",1,IF(#REF!="II",2,IF(#REF!="III",3,IF(#REF!="IV",4))))&amp;AP1766&amp;AQ1766&amp;AR1766&amp;AS1766&amp;AT1766&amp;AU1766&amp;AX1766)</f>
        <v>#REF!</v>
      </c>
      <c r="BN1766" s="10" t="e">
        <f t="shared" si="846"/>
        <v>#REF!</v>
      </c>
      <c r="BO1766" s="10" t="e">
        <f t="shared" si="847"/>
        <v>#REF!</v>
      </c>
      <c r="BP1766" s="10" t="e">
        <f t="shared" si="848"/>
        <v>#REF!</v>
      </c>
      <c r="BQ1766" s="10" t="e">
        <f t="shared" si="849"/>
        <v>#REF!</v>
      </c>
      <c r="BR1766" s="10" t="e">
        <f t="shared" si="850"/>
        <v>#REF!</v>
      </c>
      <c r="BS1766" s="10" t="e">
        <f t="shared" si="851"/>
        <v>#REF!</v>
      </c>
      <c r="BT1766" s="10" t="e">
        <f>IF(OR(BW1766=7,AQ1766=6),0,AO1766&amp;IF(#REF!="SI",1,IF(#REF!="NO",2,IF(#REF!="VIH + PREVIO",3,0))))</f>
        <v>#REF!</v>
      </c>
      <c r="BU1766" s="10" t="e">
        <f>IF(OR(BW1766=7,AQ1766=6),0,IF(#REF!="-",1,0))</f>
        <v>#REF!</v>
      </c>
      <c r="BV1766" s="10" t="e">
        <f t="shared" si="852"/>
        <v>#REF!</v>
      </c>
      <c r="BW17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6" s="10" t="e">
        <f t="shared" si="857"/>
        <v>#REF!</v>
      </c>
      <c r="BY1766" s="10" t="e">
        <f t="shared" si="853"/>
        <v>#REF!</v>
      </c>
      <c r="BZ1766" s="10" t="e">
        <f t="shared" si="858"/>
        <v>#REF!</v>
      </c>
      <c r="CA1766" s="10"/>
    </row>
    <row r="1767" spans="1:79" ht="23.25" customHeight="1" x14ac:dyDescent="0.3">
      <c r="A1767" s="7">
        <v>1765</v>
      </c>
      <c r="B1767" s="43"/>
      <c r="C1767" s="44"/>
      <c r="D1767" s="45"/>
      <c r="E1767" s="46"/>
      <c r="F1767" s="46"/>
      <c r="G1767" s="46"/>
      <c r="H1767" s="50"/>
      <c r="I1767" s="51"/>
      <c r="J1767" s="52"/>
      <c r="K1767" s="51"/>
      <c r="L1767" s="53"/>
      <c r="M1767" s="54"/>
      <c r="N1767" s="43"/>
      <c r="O1767" s="55"/>
      <c r="P1767" s="46"/>
      <c r="Q1767" s="46"/>
      <c r="R1767" s="46"/>
      <c r="S1767" s="43"/>
      <c r="T1767" s="56"/>
      <c r="U1767" s="46"/>
      <c r="V1767" s="57"/>
      <c r="W1767" s="58"/>
      <c r="X1767" s="57"/>
      <c r="Y1767" s="46"/>
      <c r="Z1767" s="57"/>
      <c r="AA1767" s="59"/>
      <c r="AB1767" s="60"/>
      <c r="AJ1767" s="11">
        <f t="shared" si="856"/>
        <v>13</v>
      </c>
      <c r="AK1767" s="11">
        <f t="shared" si="829"/>
        <v>0</v>
      </c>
      <c r="AL1767" s="11">
        <f t="shared" si="830"/>
        <v>0</v>
      </c>
      <c r="AM1767" s="11">
        <f t="shared" si="831"/>
        <v>0</v>
      </c>
      <c r="AN1767" s="11">
        <f t="shared" si="832"/>
        <v>0</v>
      </c>
      <c r="AO1767" s="4" t="e">
        <f>IF(#REF!="I",1,IF(#REF!="II",2,IF(#REF!="III",3,IF(#REF!="IV",4))))</f>
        <v>#REF!</v>
      </c>
      <c r="AP1767" s="11" t="e">
        <f>IF(#REF!="PULMONAR",1,IF(AND(#REF!="EXTRAPULMONAR",#REF!&lt;&gt;"MENINGEA"),2,IF(AND(#REF!="EXTRAPULMONAR",#REF!="MENINGEA"),3,)))</f>
        <v>#REF!</v>
      </c>
      <c r="AQ17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7" s="4">
        <f t="shared" si="833"/>
        <v>0</v>
      </c>
      <c r="AS1767" s="10">
        <f t="shared" si="834"/>
        <v>0</v>
      </c>
      <c r="AT1767" s="10">
        <f t="shared" si="835"/>
        <v>0</v>
      </c>
      <c r="AU1767" s="10" t="str">
        <f t="shared" si="836"/>
        <v>0</v>
      </c>
      <c r="AV1767" s="11" t="e">
        <f t="shared" si="837"/>
        <v>#N/A</v>
      </c>
      <c r="AW1767" s="4" t="e">
        <f t="shared" si="838"/>
        <v>#N/A</v>
      </c>
      <c r="AX1767" s="10" t="e">
        <f t="shared" si="854"/>
        <v>#N/A</v>
      </c>
      <c r="AY1767" s="10" t="e">
        <f t="shared" si="855"/>
        <v>#N/A</v>
      </c>
      <c r="AZ1767" s="10" t="e">
        <f t="shared" si="839"/>
        <v>#REF!</v>
      </c>
      <c r="BA1767" s="12" t="e">
        <f>IF(BW1767=7,0,AJ1767&amp;IF(#REF!="SI",1,IF(#REF!="NO",2,IF(#REF!="VIH + PREVIO",3,0))))</f>
        <v>#REF!</v>
      </c>
      <c r="BB1767" s="13" t="e">
        <f>IF(AND(#REF!="POSITIVO",#REF!="POSITIVO"),1,IF(#REF!="NEGATIVO",2,IF(#REF!="VIH + PREVIO",3,0)))</f>
        <v>#REF!</v>
      </c>
      <c r="BC1767" s="10" t="e">
        <f>IF(#REF!="SI",1,IF(#REF!="NO",2,0))</f>
        <v>#REF!</v>
      </c>
      <c r="BD1767" s="10" t="e">
        <f>IF(#REF!="SI",1,IF(#REF!="NO",2,0))</f>
        <v>#REF!</v>
      </c>
      <c r="BE1767" s="10" t="e">
        <f>IF(OR(#REF!="VIH + PREVIO",#REF!="VIH + PREVIO",#REF!="VIH + PREVIO"),1,0)</f>
        <v>#REF!</v>
      </c>
      <c r="BF1767" s="13" t="e">
        <f>IF(OR(#REF!="POSITIVO",#REF!="NEGATIVO"),1,IF(#REF!="PACIENTE NO ACEPTA",2,IF(#REF!="VIH + PREVIO",3,0)))</f>
        <v>#REF!</v>
      </c>
      <c r="BG1767" s="10" t="e">
        <f t="shared" si="840"/>
        <v>#REF!</v>
      </c>
      <c r="BH1767" s="10" t="e">
        <f t="shared" si="841"/>
        <v>#REF!</v>
      </c>
      <c r="BI1767" s="10" t="e">
        <f t="shared" si="842"/>
        <v>#REF!</v>
      </c>
      <c r="BJ1767" s="10" t="e">
        <f t="shared" si="843"/>
        <v>#REF!</v>
      </c>
      <c r="BK1767" s="10" t="e">
        <f t="shared" si="844"/>
        <v>#REF!</v>
      </c>
      <c r="BL1767" s="10" t="e">
        <f t="shared" si="845"/>
        <v>#REF!</v>
      </c>
      <c r="BM1767" s="10" t="e">
        <f>IF(OR(BW1767=7,AQ1767=6),0,IF(#REF!="I",1,IF(#REF!="II",2,IF(#REF!="III",3,IF(#REF!="IV",4))))&amp;AP1767&amp;AQ1767&amp;AR1767&amp;AS1767&amp;AT1767&amp;AU1767&amp;AX1767)</f>
        <v>#REF!</v>
      </c>
      <c r="BN1767" s="10" t="e">
        <f t="shared" si="846"/>
        <v>#REF!</v>
      </c>
      <c r="BO1767" s="10" t="e">
        <f t="shared" si="847"/>
        <v>#REF!</v>
      </c>
      <c r="BP1767" s="10" t="e">
        <f t="shared" si="848"/>
        <v>#REF!</v>
      </c>
      <c r="BQ1767" s="10" t="e">
        <f t="shared" si="849"/>
        <v>#REF!</v>
      </c>
      <c r="BR1767" s="10" t="e">
        <f t="shared" si="850"/>
        <v>#REF!</v>
      </c>
      <c r="BS1767" s="10" t="e">
        <f t="shared" si="851"/>
        <v>#REF!</v>
      </c>
      <c r="BT1767" s="10" t="e">
        <f>IF(OR(BW1767=7,AQ1767=6),0,AO1767&amp;IF(#REF!="SI",1,IF(#REF!="NO",2,IF(#REF!="VIH + PREVIO",3,0))))</f>
        <v>#REF!</v>
      </c>
      <c r="BU1767" s="10" t="e">
        <f>IF(OR(BW1767=7,AQ1767=6),0,IF(#REF!="-",1,0))</f>
        <v>#REF!</v>
      </c>
      <c r="BV1767" s="10" t="e">
        <f t="shared" si="852"/>
        <v>#REF!</v>
      </c>
      <c r="BW17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7" s="10" t="e">
        <f t="shared" si="857"/>
        <v>#REF!</v>
      </c>
      <c r="BY1767" s="10" t="e">
        <f t="shared" si="853"/>
        <v>#REF!</v>
      </c>
      <c r="BZ1767" s="10" t="e">
        <f t="shared" si="858"/>
        <v>#REF!</v>
      </c>
      <c r="CA1767" s="10"/>
    </row>
    <row r="1768" spans="1:79" ht="23.25" customHeight="1" x14ac:dyDescent="0.3">
      <c r="A1768" s="7">
        <v>1766</v>
      </c>
      <c r="B1768" s="43"/>
      <c r="C1768" s="44"/>
      <c r="D1768" s="45"/>
      <c r="E1768" s="46"/>
      <c r="F1768" s="46"/>
      <c r="G1768" s="46"/>
      <c r="H1768" s="50"/>
      <c r="I1768" s="51"/>
      <c r="J1768" s="52"/>
      <c r="K1768" s="51"/>
      <c r="L1768" s="53"/>
      <c r="M1768" s="54"/>
      <c r="N1768" s="43"/>
      <c r="O1768" s="55"/>
      <c r="P1768" s="46"/>
      <c r="Q1768" s="46"/>
      <c r="R1768" s="46"/>
      <c r="S1768" s="43"/>
      <c r="T1768" s="56"/>
      <c r="U1768" s="46"/>
      <c r="V1768" s="57"/>
      <c r="W1768" s="58"/>
      <c r="X1768" s="57"/>
      <c r="Y1768" s="46"/>
      <c r="Z1768" s="57"/>
      <c r="AA1768" s="59"/>
      <c r="AB1768" s="60"/>
      <c r="AJ1768" s="11">
        <f t="shared" si="856"/>
        <v>13</v>
      </c>
      <c r="AK1768" s="11">
        <f t="shared" si="829"/>
        <v>0</v>
      </c>
      <c r="AL1768" s="11">
        <f t="shared" si="830"/>
        <v>0</v>
      </c>
      <c r="AM1768" s="11">
        <f t="shared" si="831"/>
        <v>0</v>
      </c>
      <c r="AN1768" s="11">
        <f t="shared" si="832"/>
        <v>0</v>
      </c>
      <c r="AO1768" s="4" t="e">
        <f>IF(#REF!="I",1,IF(#REF!="II",2,IF(#REF!="III",3,IF(#REF!="IV",4))))</f>
        <v>#REF!</v>
      </c>
      <c r="AP1768" s="11" t="e">
        <f>IF(#REF!="PULMONAR",1,IF(AND(#REF!="EXTRAPULMONAR",#REF!&lt;&gt;"MENINGEA"),2,IF(AND(#REF!="EXTRAPULMONAR",#REF!="MENINGEA"),3,)))</f>
        <v>#REF!</v>
      </c>
      <c r="AQ17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8" s="4">
        <f t="shared" si="833"/>
        <v>0</v>
      </c>
      <c r="AS1768" s="10">
        <f t="shared" si="834"/>
        <v>0</v>
      </c>
      <c r="AT1768" s="10">
        <f t="shared" si="835"/>
        <v>0</v>
      </c>
      <c r="AU1768" s="10" t="str">
        <f t="shared" si="836"/>
        <v>0</v>
      </c>
      <c r="AV1768" s="11" t="e">
        <f t="shared" si="837"/>
        <v>#N/A</v>
      </c>
      <c r="AW1768" s="4" t="e">
        <f t="shared" si="838"/>
        <v>#N/A</v>
      </c>
      <c r="AX1768" s="10" t="e">
        <f t="shared" si="854"/>
        <v>#N/A</v>
      </c>
      <c r="AY1768" s="10" t="e">
        <f t="shared" si="855"/>
        <v>#N/A</v>
      </c>
      <c r="AZ1768" s="10" t="e">
        <f t="shared" si="839"/>
        <v>#REF!</v>
      </c>
      <c r="BA1768" s="12" t="e">
        <f>IF(BW1768=7,0,AJ1768&amp;IF(#REF!="SI",1,IF(#REF!="NO",2,IF(#REF!="VIH + PREVIO",3,0))))</f>
        <v>#REF!</v>
      </c>
      <c r="BB1768" s="13" t="e">
        <f>IF(AND(#REF!="POSITIVO",#REF!="POSITIVO"),1,IF(#REF!="NEGATIVO",2,IF(#REF!="VIH + PREVIO",3,0)))</f>
        <v>#REF!</v>
      </c>
      <c r="BC1768" s="10" t="e">
        <f>IF(#REF!="SI",1,IF(#REF!="NO",2,0))</f>
        <v>#REF!</v>
      </c>
      <c r="BD1768" s="10" t="e">
        <f>IF(#REF!="SI",1,IF(#REF!="NO",2,0))</f>
        <v>#REF!</v>
      </c>
      <c r="BE1768" s="10" t="e">
        <f>IF(OR(#REF!="VIH + PREVIO",#REF!="VIH + PREVIO",#REF!="VIH + PREVIO"),1,0)</f>
        <v>#REF!</v>
      </c>
      <c r="BF1768" s="13" t="e">
        <f>IF(OR(#REF!="POSITIVO",#REF!="NEGATIVO"),1,IF(#REF!="PACIENTE NO ACEPTA",2,IF(#REF!="VIH + PREVIO",3,0)))</f>
        <v>#REF!</v>
      </c>
      <c r="BG1768" s="10" t="e">
        <f t="shared" si="840"/>
        <v>#REF!</v>
      </c>
      <c r="BH1768" s="10" t="e">
        <f t="shared" si="841"/>
        <v>#REF!</v>
      </c>
      <c r="BI1768" s="10" t="e">
        <f t="shared" si="842"/>
        <v>#REF!</v>
      </c>
      <c r="BJ1768" s="10" t="e">
        <f t="shared" si="843"/>
        <v>#REF!</v>
      </c>
      <c r="BK1768" s="10" t="e">
        <f t="shared" si="844"/>
        <v>#REF!</v>
      </c>
      <c r="BL1768" s="10" t="e">
        <f t="shared" si="845"/>
        <v>#REF!</v>
      </c>
      <c r="BM1768" s="10" t="e">
        <f>IF(OR(BW1768=7,AQ1768=6),0,IF(#REF!="I",1,IF(#REF!="II",2,IF(#REF!="III",3,IF(#REF!="IV",4))))&amp;AP1768&amp;AQ1768&amp;AR1768&amp;AS1768&amp;AT1768&amp;AU1768&amp;AX1768)</f>
        <v>#REF!</v>
      </c>
      <c r="BN1768" s="10" t="e">
        <f t="shared" si="846"/>
        <v>#REF!</v>
      </c>
      <c r="BO1768" s="10" t="e">
        <f t="shared" si="847"/>
        <v>#REF!</v>
      </c>
      <c r="BP1768" s="10" t="e">
        <f t="shared" si="848"/>
        <v>#REF!</v>
      </c>
      <c r="BQ1768" s="10" t="e">
        <f t="shared" si="849"/>
        <v>#REF!</v>
      </c>
      <c r="BR1768" s="10" t="e">
        <f t="shared" si="850"/>
        <v>#REF!</v>
      </c>
      <c r="BS1768" s="10" t="e">
        <f t="shared" si="851"/>
        <v>#REF!</v>
      </c>
      <c r="BT1768" s="10" t="e">
        <f>IF(OR(BW1768=7,AQ1768=6),0,AO1768&amp;IF(#REF!="SI",1,IF(#REF!="NO",2,IF(#REF!="VIH + PREVIO",3,0))))</f>
        <v>#REF!</v>
      </c>
      <c r="BU1768" s="10" t="e">
        <f>IF(OR(BW1768=7,AQ1768=6),0,IF(#REF!="-",1,0))</f>
        <v>#REF!</v>
      </c>
      <c r="BV1768" s="10" t="e">
        <f t="shared" si="852"/>
        <v>#REF!</v>
      </c>
      <c r="BW17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8" s="10" t="e">
        <f t="shared" si="857"/>
        <v>#REF!</v>
      </c>
      <c r="BY1768" s="10" t="e">
        <f t="shared" si="853"/>
        <v>#REF!</v>
      </c>
      <c r="BZ1768" s="10" t="e">
        <f t="shared" si="858"/>
        <v>#REF!</v>
      </c>
      <c r="CA1768" s="10"/>
    </row>
    <row r="1769" spans="1:79" ht="23.25" customHeight="1" x14ac:dyDescent="0.3">
      <c r="A1769" s="7">
        <v>1767</v>
      </c>
      <c r="B1769" s="43"/>
      <c r="C1769" s="44"/>
      <c r="D1769" s="45"/>
      <c r="E1769" s="46"/>
      <c r="F1769" s="46"/>
      <c r="G1769" s="46"/>
      <c r="H1769" s="50"/>
      <c r="I1769" s="51"/>
      <c r="J1769" s="52"/>
      <c r="K1769" s="51"/>
      <c r="L1769" s="53"/>
      <c r="M1769" s="54"/>
      <c r="N1769" s="43"/>
      <c r="O1769" s="55"/>
      <c r="P1769" s="46"/>
      <c r="Q1769" s="46"/>
      <c r="R1769" s="46"/>
      <c r="S1769" s="43"/>
      <c r="T1769" s="56"/>
      <c r="U1769" s="46"/>
      <c r="V1769" s="57"/>
      <c r="W1769" s="58"/>
      <c r="X1769" s="57"/>
      <c r="Y1769" s="46"/>
      <c r="Z1769" s="57"/>
      <c r="AA1769" s="59"/>
      <c r="AB1769" s="60"/>
      <c r="AJ1769" s="11">
        <f t="shared" si="856"/>
        <v>13</v>
      </c>
      <c r="AK1769" s="11">
        <f t="shared" si="829"/>
        <v>0</v>
      </c>
      <c r="AL1769" s="11">
        <f t="shared" si="830"/>
        <v>0</v>
      </c>
      <c r="AM1769" s="11">
        <f t="shared" si="831"/>
        <v>0</v>
      </c>
      <c r="AN1769" s="11">
        <f t="shared" si="832"/>
        <v>0</v>
      </c>
      <c r="AO1769" s="4" t="e">
        <f>IF(#REF!="I",1,IF(#REF!="II",2,IF(#REF!="III",3,IF(#REF!="IV",4))))</f>
        <v>#REF!</v>
      </c>
      <c r="AP1769" s="11" t="e">
        <f>IF(#REF!="PULMONAR",1,IF(AND(#REF!="EXTRAPULMONAR",#REF!&lt;&gt;"MENINGEA"),2,IF(AND(#REF!="EXTRAPULMONAR",#REF!="MENINGEA"),3,)))</f>
        <v>#REF!</v>
      </c>
      <c r="AQ17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69" s="4">
        <f t="shared" si="833"/>
        <v>0</v>
      </c>
      <c r="AS1769" s="10">
        <f t="shared" si="834"/>
        <v>0</v>
      </c>
      <c r="AT1769" s="10">
        <f t="shared" si="835"/>
        <v>0</v>
      </c>
      <c r="AU1769" s="10" t="str">
        <f t="shared" si="836"/>
        <v>0</v>
      </c>
      <c r="AV1769" s="11" t="e">
        <f t="shared" si="837"/>
        <v>#N/A</v>
      </c>
      <c r="AW1769" s="4" t="e">
        <f t="shared" si="838"/>
        <v>#N/A</v>
      </c>
      <c r="AX1769" s="10" t="e">
        <f t="shared" si="854"/>
        <v>#N/A</v>
      </c>
      <c r="AY1769" s="10" t="e">
        <f t="shared" si="855"/>
        <v>#N/A</v>
      </c>
      <c r="AZ1769" s="10" t="e">
        <f t="shared" si="839"/>
        <v>#REF!</v>
      </c>
      <c r="BA1769" s="12" t="e">
        <f>IF(BW1769=7,0,AJ1769&amp;IF(#REF!="SI",1,IF(#REF!="NO",2,IF(#REF!="VIH + PREVIO",3,0))))</f>
        <v>#REF!</v>
      </c>
      <c r="BB1769" s="13" t="e">
        <f>IF(AND(#REF!="POSITIVO",#REF!="POSITIVO"),1,IF(#REF!="NEGATIVO",2,IF(#REF!="VIH + PREVIO",3,0)))</f>
        <v>#REF!</v>
      </c>
      <c r="BC1769" s="10" t="e">
        <f>IF(#REF!="SI",1,IF(#REF!="NO",2,0))</f>
        <v>#REF!</v>
      </c>
      <c r="BD1769" s="10" t="e">
        <f>IF(#REF!="SI",1,IF(#REF!="NO",2,0))</f>
        <v>#REF!</v>
      </c>
      <c r="BE1769" s="10" t="e">
        <f>IF(OR(#REF!="VIH + PREVIO",#REF!="VIH + PREVIO",#REF!="VIH + PREVIO"),1,0)</f>
        <v>#REF!</v>
      </c>
      <c r="BF1769" s="13" t="e">
        <f>IF(OR(#REF!="POSITIVO",#REF!="NEGATIVO"),1,IF(#REF!="PACIENTE NO ACEPTA",2,IF(#REF!="VIH + PREVIO",3,0)))</f>
        <v>#REF!</v>
      </c>
      <c r="BG1769" s="10" t="e">
        <f t="shared" si="840"/>
        <v>#REF!</v>
      </c>
      <c r="BH1769" s="10" t="e">
        <f t="shared" si="841"/>
        <v>#REF!</v>
      </c>
      <c r="BI1769" s="10" t="e">
        <f t="shared" si="842"/>
        <v>#REF!</v>
      </c>
      <c r="BJ1769" s="10" t="e">
        <f t="shared" si="843"/>
        <v>#REF!</v>
      </c>
      <c r="BK1769" s="10" t="e">
        <f t="shared" si="844"/>
        <v>#REF!</v>
      </c>
      <c r="BL1769" s="10" t="e">
        <f t="shared" si="845"/>
        <v>#REF!</v>
      </c>
      <c r="BM1769" s="10" t="e">
        <f>IF(OR(BW1769=7,AQ1769=6),0,IF(#REF!="I",1,IF(#REF!="II",2,IF(#REF!="III",3,IF(#REF!="IV",4))))&amp;AP1769&amp;AQ1769&amp;AR1769&amp;AS1769&amp;AT1769&amp;AU1769&amp;AX1769)</f>
        <v>#REF!</v>
      </c>
      <c r="BN1769" s="10" t="e">
        <f t="shared" si="846"/>
        <v>#REF!</v>
      </c>
      <c r="BO1769" s="10" t="e">
        <f t="shared" si="847"/>
        <v>#REF!</v>
      </c>
      <c r="BP1769" s="10" t="e">
        <f t="shared" si="848"/>
        <v>#REF!</v>
      </c>
      <c r="BQ1769" s="10" t="e">
        <f t="shared" si="849"/>
        <v>#REF!</v>
      </c>
      <c r="BR1769" s="10" t="e">
        <f t="shared" si="850"/>
        <v>#REF!</v>
      </c>
      <c r="BS1769" s="10" t="e">
        <f t="shared" si="851"/>
        <v>#REF!</v>
      </c>
      <c r="BT1769" s="10" t="e">
        <f>IF(OR(BW1769=7,AQ1769=6),0,AO1769&amp;IF(#REF!="SI",1,IF(#REF!="NO",2,IF(#REF!="VIH + PREVIO",3,0))))</f>
        <v>#REF!</v>
      </c>
      <c r="BU1769" s="10" t="e">
        <f>IF(OR(BW1769=7,AQ1769=6),0,IF(#REF!="-",1,0))</f>
        <v>#REF!</v>
      </c>
      <c r="BV1769" s="10" t="e">
        <f t="shared" si="852"/>
        <v>#REF!</v>
      </c>
      <c r="BW17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69" s="10" t="e">
        <f t="shared" si="857"/>
        <v>#REF!</v>
      </c>
      <c r="BY1769" s="10" t="e">
        <f t="shared" si="853"/>
        <v>#REF!</v>
      </c>
      <c r="BZ1769" s="10" t="e">
        <f t="shared" si="858"/>
        <v>#REF!</v>
      </c>
      <c r="CA1769" s="10"/>
    </row>
    <row r="1770" spans="1:79" ht="23.25" customHeight="1" x14ac:dyDescent="0.3">
      <c r="A1770" s="7">
        <v>1768</v>
      </c>
      <c r="B1770" s="43"/>
      <c r="C1770" s="44"/>
      <c r="D1770" s="45"/>
      <c r="E1770" s="46"/>
      <c r="F1770" s="46"/>
      <c r="G1770" s="46"/>
      <c r="H1770" s="50"/>
      <c r="I1770" s="51"/>
      <c r="J1770" s="52"/>
      <c r="K1770" s="51"/>
      <c r="L1770" s="53"/>
      <c r="M1770" s="54"/>
      <c r="N1770" s="43"/>
      <c r="O1770" s="55"/>
      <c r="P1770" s="46"/>
      <c r="Q1770" s="46"/>
      <c r="R1770" s="46"/>
      <c r="S1770" s="43"/>
      <c r="T1770" s="56"/>
      <c r="U1770" s="46"/>
      <c r="V1770" s="57"/>
      <c r="W1770" s="58"/>
      <c r="X1770" s="57"/>
      <c r="Y1770" s="46"/>
      <c r="Z1770" s="57"/>
      <c r="AA1770" s="59"/>
      <c r="AB1770" s="60"/>
      <c r="AJ1770" s="11">
        <f t="shared" si="856"/>
        <v>13</v>
      </c>
      <c r="AK1770" s="11">
        <f t="shared" ref="AK1770:AK1833" si="859">IF(D1770&lt;&gt;"",MONTH(D1770),0)</f>
        <v>0</v>
      </c>
      <c r="AL1770" s="11">
        <f t="shared" ref="AL1770:AL1833" si="860">IF(AND(AR1770=1,V1770&lt;&gt;""),MONTH(V1770),0)</f>
        <v>0</v>
      </c>
      <c r="AM1770" s="11">
        <f t="shared" ref="AM1770:AM1833" si="861">IF(AND(AS1770=1,X1770&lt;&gt;""),MONTH(X1770),0)</f>
        <v>0</v>
      </c>
      <c r="AN1770" s="11">
        <f t="shared" ref="AN1770:AN1833" si="862">IF(AND(AT1770=1,Z1770&lt;&gt;""),MONTH(Z1770),0)</f>
        <v>0</v>
      </c>
      <c r="AO1770" s="4" t="e">
        <f>IF(#REF!="I",1,IF(#REF!="II",2,IF(#REF!="III",3,IF(#REF!="IV",4))))</f>
        <v>#REF!</v>
      </c>
      <c r="AP1770" s="11" t="e">
        <f>IF(#REF!="PULMONAR",1,IF(AND(#REF!="EXTRAPULMONAR",#REF!&lt;&gt;"MENINGEA"),2,IF(AND(#REF!="EXTRAPULMONAR",#REF!="MENINGEA"),3,)))</f>
        <v>#REF!</v>
      </c>
      <c r="AQ17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0" s="4">
        <f t="shared" ref="AR1770:AR1833" si="863">IF(OR(U1770="+",U1770="++",U1770="+++",U1770="1 A 9 BAAR"),1,IF(U1770="-",2,IF(OR(U1770="NR",U1770=""),0)))</f>
        <v>0</v>
      </c>
      <c r="AS1770" s="10">
        <f t="shared" ref="AS1770:AS1833" si="864">IF(OR(W1770="+",W1770="++",W1770="+++",W1770="1 A 19 colonias"),1,IF(W1770="-",2,0))</f>
        <v>0</v>
      </c>
      <c r="AT1770" s="10">
        <f t="shared" ref="AT1770:AT1833" si="865">IF(Y1770="DETECTADO",1,IF(Y1770="NO DETECTADO",2,0))</f>
        <v>0</v>
      </c>
      <c r="AU1770" s="10" t="str">
        <f t="shared" ref="AU1770:AU1833" si="866">IF(H1770="M",1,IF(H1770="F","2",IF(H1770="","0")))</f>
        <v>0</v>
      </c>
      <c r="AV1770" s="11" t="e">
        <f t="shared" ref="AV1770:AV1833" si="867">VLOOKUP(I1770,G_EDAD,2,FALSE)</f>
        <v>#N/A</v>
      </c>
      <c r="AW1770" s="4" t="e">
        <f t="shared" ref="AW1770:AW1833" si="868">VLOOKUP(I1770,G_EDAD,3,FALSE)</f>
        <v>#N/A</v>
      </c>
      <c r="AX1770" s="10" t="e">
        <f t="shared" si="854"/>
        <v>#N/A</v>
      </c>
      <c r="AY1770" s="10" t="e">
        <f t="shared" si="855"/>
        <v>#N/A</v>
      </c>
      <c r="AZ1770" s="10" t="e">
        <f t="shared" si="839"/>
        <v>#REF!</v>
      </c>
      <c r="BA1770" s="12" t="e">
        <f>IF(BW1770=7,0,AJ1770&amp;IF(#REF!="SI",1,IF(#REF!="NO",2,IF(#REF!="VIH + PREVIO",3,0))))</f>
        <v>#REF!</v>
      </c>
      <c r="BB1770" s="13" t="e">
        <f>IF(AND(#REF!="POSITIVO",#REF!="POSITIVO"),1,IF(#REF!="NEGATIVO",2,IF(#REF!="VIH + PREVIO",3,0)))</f>
        <v>#REF!</v>
      </c>
      <c r="BC1770" s="10" t="e">
        <f>IF(#REF!="SI",1,IF(#REF!="NO",2,0))</f>
        <v>#REF!</v>
      </c>
      <c r="BD1770" s="10" t="e">
        <f>IF(#REF!="SI",1,IF(#REF!="NO",2,0))</f>
        <v>#REF!</v>
      </c>
      <c r="BE1770" s="10" t="e">
        <f>IF(OR(#REF!="VIH + PREVIO",#REF!="VIH + PREVIO",#REF!="VIH + PREVIO"),1,0)</f>
        <v>#REF!</v>
      </c>
      <c r="BF1770" s="13" t="e">
        <f>IF(OR(#REF!="POSITIVO",#REF!="NEGATIVO"),1,IF(#REF!="PACIENTE NO ACEPTA",2,IF(#REF!="VIH + PREVIO",3,0)))</f>
        <v>#REF!</v>
      </c>
      <c r="BG1770" s="10" t="e">
        <f t="shared" si="840"/>
        <v>#REF!</v>
      </c>
      <c r="BH1770" s="10" t="e">
        <f t="shared" si="841"/>
        <v>#REF!</v>
      </c>
      <c r="BI1770" s="10" t="e">
        <f t="shared" si="842"/>
        <v>#REF!</v>
      </c>
      <c r="BJ1770" s="10" t="e">
        <f t="shared" si="843"/>
        <v>#REF!</v>
      </c>
      <c r="BK1770" s="10" t="e">
        <f t="shared" si="844"/>
        <v>#REF!</v>
      </c>
      <c r="BL1770" s="10" t="e">
        <f t="shared" si="845"/>
        <v>#REF!</v>
      </c>
      <c r="BM1770" s="10" t="e">
        <f>IF(OR(BW1770=7,AQ1770=6),0,IF(#REF!="I",1,IF(#REF!="II",2,IF(#REF!="III",3,IF(#REF!="IV",4))))&amp;AP1770&amp;AQ1770&amp;AR1770&amp;AS1770&amp;AT1770&amp;AU1770&amp;AX1770)</f>
        <v>#REF!</v>
      </c>
      <c r="BN1770" s="10" t="e">
        <f t="shared" si="846"/>
        <v>#REF!</v>
      </c>
      <c r="BO1770" s="10" t="e">
        <f t="shared" si="847"/>
        <v>#REF!</v>
      </c>
      <c r="BP1770" s="10" t="e">
        <f t="shared" si="848"/>
        <v>#REF!</v>
      </c>
      <c r="BQ1770" s="10" t="e">
        <f t="shared" si="849"/>
        <v>#REF!</v>
      </c>
      <c r="BR1770" s="10" t="e">
        <f t="shared" si="850"/>
        <v>#REF!</v>
      </c>
      <c r="BS1770" s="10" t="e">
        <f t="shared" si="851"/>
        <v>#REF!</v>
      </c>
      <c r="BT1770" s="10" t="e">
        <f>IF(OR(BW1770=7,AQ1770=6),0,AO1770&amp;IF(#REF!="SI",1,IF(#REF!="NO",2,IF(#REF!="VIH + PREVIO",3,0))))</f>
        <v>#REF!</v>
      </c>
      <c r="BU1770" s="10" t="e">
        <f>IF(OR(BW1770=7,AQ1770=6),0,IF(#REF!="-",1,0))</f>
        <v>#REF!</v>
      </c>
      <c r="BV1770" s="10" t="e">
        <f t="shared" si="852"/>
        <v>#REF!</v>
      </c>
      <c r="BW17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0" s="10" t="e">
        <f t="shared" si="857"/>
        <v>#REF!</v>
      </c>
      <c r="BY1770" s="10" t="e">
        <f t="shared" si="853"/>
        <v>#REF!</v>
      </c>
      <c r="BZ1770" s="10" t="e">
        <f t="shared" si="858"/>
        <v>#REF!</v>
      </c>
      <c r="CA1770" s="10"/>
    </row>
    <row r="1771" spans="1:79" ht="23.25" customHeight="1" x14ac:dyDescent="0.3">
      <c r="A1771" s="7">
        <v>1769</v>
      </c>
      <c r="B1771" s="43"/>
      <c r="C1771" s="44"/>
      <c r="D1771" s="45"/>
      <c r="E1771" s="46"/>
      <c r="F1771" s="46"/>
      <c r="G1771" s="46"/>
      <c r="H1771" s="50"/>
      <c r="I1771" s="51"/>
      <c r="J1771" s="52"/>
      <c r="K1771" s="51"/>
      <c r="L1771" s="53"/>
      <c r="M1771" s="54"/>
      <c r="N1771" s="43"/>
      <c r="O1771" s="55"/>
      <c r="P1771" s="46"/>
      <c r="Q1771" s="46"/>
      <c r="R1771" s="46"/>
      <c r="S1771" s="43"/>
      <c r="T1771" s="56"/>
      <c r="U1771" s="46"/>
      <c r="V1771" s="57"/>
      <c r="W1771" s="58"/>
      <c r="X1771" s="57"/>
      <c r="Y1771" s="46"/>
      <c r="Z1771" s="57"/>
      <c r="AA1771" s="59"/>
      <c r="AB1771" s="60"/>
      <c r="AJ1771" s="11">
        <f t="shared" si="856"/>
        <v>13</v>
      </c>
      <c r="AK1771" s="11">
        <f t="shared" si="859"/>
        <v>0</v>
      </c>
      <c r="AL1771" s="11">
        <f t="shared" si="860"/>
        <v>0</v>
      </c>
      <c r="AM1771" s="11">
        <f t="shared" si="861"/>
        <v>0</v>
      </c>
      <c r="AN1771" s="11">
        <f t="shared" si="862"/>
        <v>0</v>
      </c>
      <c r="AO1771" s="4" t="e">
        <f>IF(#REF!="I",1,IF(#REF!="II",2,IF(#REF!="III",3,IF(#REF!="IV",4))))</f>
        <v>#REF!</v>
      </c>
      <c r="AP1771" s="11" t="e">
        <f>IF(#REF!="PULMONAR",1,IF(AND(#REF!="EXTRAPULMONAR",#REF!&lt;&gt;"MENINGEA"),2,IF(AND(#REF!="EXTRAPULMONAR",#REF!="MENINGEA"),3,)))</f>
        <v>#REF!</v>
      </c>
      <c r="AQ17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1" s="4">
        <f t="shared" si="863"/>
        <v>0</v>
      </c>
      <c r="AS1771" s="10">
        <f t="shared" si="864"/>
        <v>0</v>
      </c>
      <c r="AT1771" s="10">
        <f t="shared" si="865"/>
        <v>0</v>
      </c>
      <c r="AU1771" s="10" t="str">
        <f t="shared" si="866"/>
        <v>0</v>
      </c>
      <c r="AV1771" s="11" t="e">
        <f t="shared" si="867"/>
        <v>#N/A</v>
      </c>
      <c r="AW1771" s="4" t="e">
        <f t="shared" si="868"/>
        <v>#N/A</v>
      </c>
      <c r="AX1771" s="10" t="e">
        <f t="shared" si="854"/>
        <v>#N/A</v>
      </c>
      <c r="AY1771" s="10" t="e">
        <f t="shared" si="855"/>
        <v>#N/A</v>
      </c>
      <c r="AZ1771" s="10" t="e">
        <f t="shared" si="839"/>
        <v>#REF!</v>
      </c>
      <c r="BA1771" s="12" t="e">
        <f>IF(BW1771=7,0,AJ1771&amp;IF(#REF!="SI",1,IF(#REF!="NO",2,IF(#REF!="VIH + PREVIO",3,0))))</f>
        <v>#REF!</v>
      </c>
      <c r="BB1771" s="13" t="e">
        <f>IF(AND(#REF!="POSITIVO",#REF!="POSITIVO"),1,IF(#REF!="NEGATIVO",2,IF(#REF!="VIH + PREVIO",3,0)))</f>
        <v>#REF!</v>
      </c>
      <c r="BC1771" s="10" t="e">
        <f>IF(#REF!="SI",1,IF(#REF!="NO",2,0))</f>
        <v>#REF!</v>
      </c>
      <c r="BD1771" s="10" t="e">
        <f>IF(#REF!="SI",1,IF(#REF!="NO",2,0))</f>
        <v>#REF!</v>
      </c>
      <c r="BE1771" s="10" t="e">
        <f>IF(OR(#REF!="VIH + PREVIO",#REF!="VIH + PREVIO",#REF!="VIH + PREVIO"),1,0)</f>
        <v>#REF!</v>
      </c>
      <c r="BF1771" s="13" t="e">
        <f>IF(OR(#REF!="POSITIVO",#REF!="NEGATIVO"),1,IF(#REF!="PACIENTE NO ACEPTA",2,IF(#REF!="VIH + PREVIO",3,0)))</f>
        <v>#REF!</v>
      </c>
      <c r="BG1771" s="10" t="e">
        <f t="shared" si="840"/>
        <v>#REF!</v>
      </c>
      <c r="BH1771" s="10" t="e">
        <f t="shared" si="841"/>
        <v>#REF!</v>
      </c>
      <c r="BI1771" s="10" t="e">
        <f t="shared" si="842"/>
        <v>#REF!</v>
      </c>
      <c r="BJ1771" s="10" t="e">
        <f t="shared" si="843"/>
        <v>#REF!</v>
      </c>
      <c r="BK1771" s="10" t="e">
        <f t="shared" si="844"/>
        <v>#REF!</v>
      </c>
      <c r="BL1771" s="10" t="e">
        <f t="shared" si="845"/>
        <v>#REF!</v>
      </c>
      <c r="BM1771" s="10" t="e">
        <f>IF(OR(BW1771=7,AQ1771=6),0,IF(#REF!="I",1,IF(#REF!="II",2,IF(#REF!="III",3,IF(#REF!="IV",4))))&amp;AP1771&amp;AQ1771&amp;AR1771&amp;AS1771&amp;AT1771&amp;AU1771&amp;AX1771)</f>
        <v>#REF!</v>
      </c>
      <c r="BN1771" s="10" t="e">
        <f t="shared" si="846"/>
        <v>#REF!</v>
      </c>
      <c r="BO1771" s="10" t="e">
        <f t="shared" si="847"/>
        <v>#REF!</v>
      </c>
      <c r="BP1771" s="10" t="e">
        <f t="shared" si="848"/>
        <v>#REF!</v>
      </c>
      <c r="BQ1771" s="10" t="e">
        <f t="shared" si="849"/>
        <v>#REF!</v>
      </c>
      <c r="BR1771" s="10" t="e">
        <f t="shared" si="850"/>
        <v>#REF!</v>
      </c>
      <c r="BS1771" s="10" t="e">
        <f t="shared" si="851"/>
        <v>#REF!</v>
      </c>
      <c r="BT1771" s="10" t="e">
        <f>IF(OR(BW1771=7,AQ1771=6),0,AO1771&amp;IF(#REF!="SI",1,IF(#REF!="NO",2,IF(#REF!="VIH + PREVIO",3,0))))</f>
        <v>#REF!</v>
      </c>
      <c r="BU1771" s="10" t="e">
        <f>IF(OR(BW1771=7,AQ1771=6),0,IF(#REF!="-",1,0))</f>
        <v>#REF!</v>
      </c>
      <c r="BV1771" s="10" t="e">
        <f t="shared" si="852"/>
        <v>#REF!</v>
      </c>
      <c r="BW17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1" s="10" t="e">
        <f t="shared" si="857"/>
        <v>#REF!</v>
      </c>
      <c r="BY1771" s="10" t="e">
        <f t="shared" si="853"/>
        <v>#REF!</v>
      </c>
      <c r="BZ1771" s="10" t="e">
        <f t="shared" si="858"/>
        <v>#REF!</v>
      </c>
      <c r="CA1771" s="10"/>
    </row>
    <row r="1772" spans="1:79" ht="23.25" customHeight="1" x14ac:dyDescent="0.3">
      <c r="A1772" s="7">
        <v>1770</v>
      </c>
      <c r="B1772" s="43"/>
      <c r="C1772" s="44"/>
      <c r="D1772" s="45"/>
      <c r="E1772" s="46"/>
      <c r="F1772" s="46"/>
      <c r="G1772" s="46"/>
      <c r="H1772" s="50"/>
      <c r="I1772" s="51"/>
      <c r="J1772" s="52"/>
      <c r="K1772" s="51"/>
      <c r="L1772" s="53"/>
      <c r="M1772" s="54"/>
      <c r="N1772" s="43"/>
      <c r="O1772" s="55"/>
      <c r="P1772" s="46"/>
      <c r="Q1772" s="46"/>
      <c r="R1772" s="46"/>
      <c r="S1772" s="43"/>
      <c r="T1772" s="56"/>
      <c r="U1772" s="46"/>
      <c r="V1772" s="57"/>
      <c r="W1772" s="58"/>
      <c r="X1772" s="57"/>
      <c r="Y1772" s="46"/>
      <c r="Z1772" s="57"/>
      <c r="AA1772" s="59"/>
      <c r="AB1772" s="60"/>
      <c r="AJ1772" s="11">
        <f t="shared" si="856"/>
        <v>13</v>
      </c>
      <c r="AK1772" s="11">
        <f t="shared" si="859"/>
        <v>0</v>
      </c>
      <c r="AL1772" s="11">
        <f t="shared" si="860"/>
        <v>0</v>
      </c>
      <c r="AM1772" s="11">
        <f t="shared" si="861"/>
        <v>0</v>
      </c>
      <c r="AN1772" s="11">
        <f t="shared" si="862"/>
        <v>0</v>
      </c>
      <c r="AO1772" s="4" t="e">
        <f>IF(#REF!="I",1,IF(#REF!="II",2,IF(#REF!="III",3,IF(#REF!="IV",4))))</f>
        <v>#REF!</v>
      </c>
      <c r="AP1772" s="11" t="e">
        <f>IF(#REF!="PULMONAR",1,IF(AND(#REF!="EXTRAPULMONAR",#REF!&lt;&gt;"MENINGEA"),2,IF(AND(#REF!="EXTRAPULMONAR",#REF!="MENINGEA"),3,)))</f>
        <v>#REF!</v>
      </c>
      <c r="AQ17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2" s="4">
        <f t="shared" si="863"/>
        <v>0</v>
      </c>
      <c r="AS1772" s="10">
        <f t="shared" si="864"/>
        <v>0</v>
      </c>
      <c r="AT1772" s="10">
        <f t="shared" si="865"/>
        <v>0</v>
      </c>
      <c r="AU1772" s="10" t="str">
        <f t="shared" si="866"/>
        <v>0</v>
      </c>
      <c r="AV1772" s="11" t="e">
        <f t="shared" si="867"/>
        <v>#N/A</v>
      </c>
      <c r="AW1772" s="4" t="e">
        <f t="shared" si="868"/>
        <v>#N/A</v>
      </c>
      <c r="AX1772" s="10" t="e">
        <f t="shared" si="854"/>
        <v>#N/A</v>
      </c>
      <c r="AY1772" s="10" t="e">
        <f t="shared" si="855"/>
        <v>#N/A</v>
      </c>
      <c r="AZ1772" s="10" t="e">
        <f t="shared" si="839"/>
        <v>#REF!</v>
      </c>
      <c r="BA1772" s="12" t="e">
        <f>IF(BW1772=7,0,AJ1772&amp;IF(#REF!="SI",1,IF(#REF!="NO",2,IF(#REF!="VIH + PREVIO",3,0))))</f>
        <v>#REF!</v>
      </c>
      <c r="BB1772" s="13" t="e">
        <f>IF(AND(#REF!="POSITIVO",#REF!="POSITIVO"),1,IF(#REF!="NEGATIVO",2,IF(#REF!="VIH + PREVIO",3,0)))</f>
        <v>#REF!</v>
      </c>
      <c r="BC1772" s="10" t="e">
        <f>IF(#REF!="SI",1,IF(#REF!="NO",2,0))</f>
        <v>#REF!</v>
      </c>
      <c r="BD1772" s="10" t="e">
        <f>IF(#REF!="SI",1,IF(#REF!="NO",2,0))</f>
        <v>#REF!</v>
      </c>
      <c r="BE1772" s="10" t="e">
        <f>IF(OR(#REF!="VIH + PREVIO",#REF!="VIH + PREVIO",#REF!="VIH + PREVIO"),1,0)</f>
        <v>#REF!</v>
      </c>
      <c r="BF1772" s="13" t="e">
        <f>IF(OR(#REF!="POSITIVO",#REF!="NEGATIVO"),1,IF(#REF!="PACIENTE NO ACEPTA",2,IF(#REF!="VIH + PREVIO",3,0)))</f>
        <v>#REF!</v>
      </c>
      <c r="BG1772" s="10" t="e">
        <f t="shared" si="840"/>
        <v>#REF!</v>
      </c>
      <c r="BH1772" s="10" t="e">
        <f t="shared" si="841"/>
        <v>#REF!</v>
      </c>
      <c r="BI1772" s="10" t="e">
        <f t="shared" si="842"/>
        <v>#REF!</v>
      </c>
      <c r="BJ1772" s="10" t="e">
        <f t="shared" si="843"/>
        <v>#REF!</v>
      </c>
      <c r="BK1772" s="10" t="e">
        <f t="shared" si="844"/>
        <v>#REF!</v>
      </c>
      <c r="BL1772" s="10" t="e">
        <f t="shared" si="845"/>
        <v>#REF!</v>
      </c>
      <c r="BM1772" s="10" t="e">
        <f>IF(OR(BW1772=7,AQ1772=6),0,IF(#REF!="I",1,IF(#REF!="II",2,IF(#REF!="III",3,IF(#REF!="IV",4))))&amp;AP1772&amp;AQ1772&amp;AR1772&amp;AS1772&amp;AT1772&amp;AU1772&amp;AX1772)</f>
        <v>#REF!</v>
      </c>
      <c r="BN1772" s="10" t="e">
        <f t="shared" si="846"/>
        <v>#REF!</v>
      </c>
      <c r="BO1772" s="10" t="e">
        <f t="shared" si="847"/>
        <v>#REF!</v>
      </c>
      <c r="BP1772" s="10" t="e">
        <f t="shared" si="848"/>
        <v>#REF!</v>
      </c>
      <c r="BQ1772" s="10" t="e">
        <f t="shared" si="849"/>
        <v>#REF!</v>
      </c>
      <c r="BR1772" s="10" t="e">
        <f t="shared" si="850"/>
        <v>#REF!</v>
      </c>
      <c r="BS1772" s="10" t="e">
        <f t="shared" si="851"/>
        <v>#REF!</v>
      </c>
      <c r="BT1772" s="10" t="e">
        <f>IF(OR(BW1772=7,AQ1772=6),0,AO1772&amp;IF(#REF!="SI",1,IF(#REF!="NO",2,IF(#REF!="VIH + PREVIO",3,0))))</f>
        <v>#REF!</v>
      </c>
      <c r="BU1772" s="10" t="e">
        <f>IF(OR(BW1772=7,AQ1772=6),0,IF(#REF!="-",1,0))</f>
        <v>#REF!</v>
      </c>
      <c r="BV1772" s="10" t="e">
        <f t="shared" si="852"/>
        <v>#REF!</v>
      </c>
      <c r="BW17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2" s="10" t="e">
        <f t="shared" si="857"/>
        <v>#REF!</v>
      </c>
      <c r="BY1772" s="10" t="e">
        <f t="shared" si="853"/>
        <v>#REF!</v>
      </c>
      <c r="BZ1772" s="10" t="e">
        <f t="shared" si="858"/>
        <v>#REF!</v>
      </c>
      <c r="CA1772" s="10"/>
    </row>
    <row r="1773" spans="1:79" ht="23.25" customHeight="1" x14ac:dyDescent="0.3">
      <c r="A1773" s="7">
        <v>1771</v>
      </c>
      <c r="B1773" s="43"/>
      <c r="C1773" s="44"/>
      <c r="D1773" s="45"/>
      <c r="E1773" s="46"/>
      <c r="F1773" s="46"/>
      <c r="G1773" s="46"/>
      <c r="H1773" s="50"/>
      <c r="I1773" s="51"/>
      <c r="J1773" s="52"/>
      <c r="K1773" s="51"/>
      <c r="L1773" s="53"/>
      <c r="M1773" s="54"/>
      <c r="N1773" s="43"/>
      <c r="O1773" s="55"/>
      <c r="P1773" s="46"/>
      <c r="Q1773" s="46"/>
      <c r="R1773" s="46"/>
      <c r="S1773" s="43"/>
      <c r="T1773" s="56"/>
      <c r="U1773" s="46"/>
      <c r="V1773" s="57"/>
      <c r="W1773" s="58"/>
      <c r="X1773" s="57"/>
      <c r="Y1773" s="46"/>
      <c r="Z1773" s="57"/>
      <c r="AA1773" s="59"/>
      <c r="AB1773" s="60"/>
      <c r="AJ1773" s="11">
        <f t="shared" si="856"/>
        <v>13</v>
      </c>
      <c r="AK1773" s="11">
        <f t="shared" si="859"/>
        <v>0</v>
      </c>
      <c r="AL1773" s="11">
        <f t="shared" si="860"/>
        <v>0</v>
      </c>
      <c r="AM1773" s="11">
        <f t="shared" si="861"/>
        <v>0</v>
      </c>
      <c r="AN1773" s="11">
        <f t="shared" si="862"/>
        <v>0</v>
      </c>
      <c r="AO1773" s="4" t="e">
        <f>IF(#REF!="I",1,IF(#REF!="II",2,IF(#REF!="III",3,IF(#REF!="IV",4))))</f>
        <v>#REF!</v>
      </c>
      <c r="AP1773" s="11" t="e">
        <f>IF(#REF!="PULMONAR",1,IF(AND(#REF!="EXTRAPULMONAR",#REF!&lt;&gt;"MENINGEA"),2,IF(AND(#REF!="EXTRAPULMONAR",#REF!="MENINGEA"),3,)))</f>
        <v>#REF!</v>
      </c>
      <c r="AQ17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3" s="4">
        <f t="shared" si="863"/>
        <v>0</v>
      </c>
      <c r="AS1773" s="10">
        <f t="shared" si="864"/>
        <v>0</v>
      </c>
      <c r="AT1773" s="10">
        <f t="shared" si="865"/>
        <v>0</v>
      </c>
      <c r="AU1773" s="10" t="str">
        <f t="shared" si="866"/>
        <v>0</v>
      </c>
      <c r="AV1773" s="11" t="e">
        <f t="shared" si="867"/>
        <v>#N/A</v>
      </c>
      <c r="AW1773" s="4" t="e">
        <f t="shared" si="868"/>
        <v>#N/A</v>
      </c>
      <c r="AX1773" s="10" t="e">
        <f t="shared" si="854"/>
        <v>#N/A</v>
      </c>
      <c r="AY1773" s="10" t="e">
        <f t="shared" si="855"/>
        <v>#N/A</v>
      </c>
      <c r="AZ1773" s="10" t="e">
        <f t="shared" si="839"/>
        <v>#REF!</v>
      </c>
      <c r="BA1773" s="12" t="e">
        <f>IF(BW1773=7,0,AJ1773&amp;IF(#REF!="SI",1,IF(#REF!="NO",2,IF(#REF!="VIH + PREVIO",3,0))))</f>
        <v>#REF!</v>
      </c>
      <c r="BB1773" s="13" t="e">
        <f>IF(AND(#REF!="POSITIVO",#REF!="POSITIVO"),1,IF(#REF!="NEGATIVO",2,IF(#REF!="VIH + PREVIO",3,0)))</f>
        <v>#REF!</v>
      </c>
      <c r="BC1773" s="10" t="e">
        <f>IF(#REF!="SI",1,IF(#REF!="NO",2,0))</f>
        <v>#REF!</v>
      </c>
      <c r="BD1773" s="10" t="e">
        <f>IF(#REF!="SI",1,IF(#REF!="NO",2,0))</f>
        <v>#REF!</v>
      </c>
      <c r="BE1773" s="10" t="e">
        <f>IF(OR(#REF!="VIH + PREVIO",#REF!="VIH + PREVIO",#REF!="VIH + PREVIO"),1,0)</f>
        <v>#REF!</v>
      </c>
      <c r="BF1773" s="13" t="e">
        <f>IF(OR(#REF!="POSITIVO",#REF!="NEGATIVO"),1,IF(#REF!="PACIENTE NO ACEPTA",2,IF(#REF!="VIH + PREVIO",3,0)))</f>
        <v>#REF!</v>
      </c>
      <c r="BG1773" s="10" t="e">
        <f t="shared" si="840"/>
        <v>#REF!</v>
      </c>
      <c r="BH1773" s="10" t="e">
        <f t="shared" si="841"/>
        <v>#REF!</v>
      </c>
      <c r="BI1773" s="10" t="e">
        <f t="shared" si="842"/>
        <v>#REF!</v>
      </c>
      <c r="BJ1773" s="10" t="e">
        <f t="shared" si="843"/>
        <v>#REF!</v>
      </c>
      <c r="BK1773" s="10" t="e">
        <f t="shared" si="844"/>
        <v>#REF!</v>
      </c>
      <c r="BL1773" s="10" t="e">
        <f t="shared" si="845"/>
        <v>#REF!</v>
      </c>
      <c r="BM1773" s="10" t="e">
        <f>IF(OR(BW1773=7,AQ1773=6),0,IF(#REF!="I",1,IF(#REF!="II",2,IF(#REF!="III",3,IF(#REF!="IV",4))))&amp;AP1773&amp;AQ1773&amp;AR1773&amp;AS1773&amp;AT1773&amp;AU1773&amp;AX1773)</f>
        <v>#REF!</v>
      </c>
      <c r="BN1773" s="10" t="e">
        <f t="shared" si="846"/>
        <v>#REF!</v>
      </c>
      <c r="BO1773" s="10" t="e">
        <f t="shared" si="847"/>
        <v>#REF!</v>
      </c>
      <c r="BP1773" s="10" t="e">
        <f t="shared" si="848"/>
        <v>#REF!</v>
      </c>
      <c r="BQ1773" s="10" t="e">
        <f t="shared" si="849"/>
        <v>#REF!</v>
      </c>
      <c r="BR1773" s="10" t="e">
        <f t="shared" si="850"/>
        <v>#REF!</v>
      </c>
      <c r="BS1773" s="10" t="e">
        <f t="shared" si="851"/>
        <v>#REF!</v>
      </c>
      <c r="BT1773" s="10" t="e">
        <f>IF(OR(BW1773=7,AQ1773=6),0,AO1773&amp;IF(#REF!="SI",1,IF(#REF!="NO",2,IF(#REF!="VIH + PREVIO",3,0))))</f>
        <v>#REF!</v>
      </c>
      <c r="BU1773" s="10" t="e">
        <f>IF(OR(BW1773=7,AQ1773=6),0,IF(#REF!="-",1,0))</f>
        <v>#REF!</v>
      </c>
      <c r="BV1773" s="10" t="e">
        <f t="shared" si="852"/>
        <v>#REF!</v>
      </c>
      <c r="BW17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3" s="10" t="e">
        <f t="shared" si="857"/>
        <v>#REF!</v>
      </c>
      <c r="BY1773" s="10" t="e">
        <f t="shared" si="853"/>
        <v>#REF!</v>
      </c>
      <c r="BZ1773" s="10" t="e">
        <f t="shared" si="858"/>
        <v>#REF!</v>
      </c>
      <c r="CA1773" s="10"/>
    </row>
    <row r="1774" spans="1:79" ht="23.25" customHeight="1" x14ac:dyDescent="0.3">
      <c r="A1774" s="7">
        <v>1772</v>
      </c>
      <c r="B1774" s="43"/>
      <c r="C1774" s="44"/>
      <c r="D1774" s="45"/>
      <c r="E1774" s="46"/>
      <c r="F1774" s="46"/>
      <c r="G1774" s="46"/>
      <c r="H1774" s="50"/>
      <c r="I1774" s="51"/>
      <c r="J1774" s="52"/>
      <c r="K1774" s="51"/>
      <c r="L1774" s="53"/>
      <c r="M1774" s="54"/>
      <c r="N1774" s="43"/>
      <c r="O1774" s="55"/>
      <c r="P1774" s="46"/>
      <c r="Q1774" s="46"/>
      <c r="R1774" s="46"/>
      <c r="S1774" s="43"/>
      <c r="T1774" s="56"/>
      <c r="U1774" s="46"/>
      <c r="V1774" s="57"/>
      <c r="W1774" s="58"/>
      <c r="X1774" s="57"/>
      <c r="Y1774" s="46"/>
      <c r="Z1774" s="57"/>
      <c r="AA1774" s="59"/>
      <c r="AB1774" s="60"/>
      <c r="AJ1774" s="11">
        <f t="shared" si="856"/>
        <v>13</v>
      </c>
      <c r="AK1774" s="11">
        <f t="shared" si="859"/>
        <v>0</v>
      </c>
      <c r="AL1774" s="11">
        <f t="shared" si="860"/>
        <v>0</v>
      </c>
      <c r="AM1774" s="11">
        <f t="shared" si="861"/>
        <v>0</v>
      </c>
      <c r="AN1774" s="11">
        <f t="shared" si="862"/>
        <v>0</v>
      </c>
      <c r="AO1774" s="4" t="e">
        <f>IF(#REF!="I",1,IF(#REF!="II",2,IF(#REF!="III",3,IF(#REF!="IV",4))))</f>
        <v>#REF!</v>
      </c>
      <c r="AP1774" s="11" t="e">
        <f>IF(#REF!="PULMONAR",1,IF(AND(#REF!="EXTRAPULMONAR",#REF!&lt;&gt;"MENINGEA"),2,IF(AND(#REF!="EXTRAPULMONAR",#REF!="MENINGEA"),3,)))</f>
        <v>#REF!</v>
      </c>
      <c r="AQ17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4" s="4">
        <f t="shared" si="863"/>
        <v>0</v>
      </c>
      <c r="AS1774" s="10">
        <f t="shared" si="864"/>
        <v>0</v>
      </c>
      <c r="AT1774" s="10">
        <f t="shared" si="865"/>
        <v>0</v>
      </c>
      <c r="AU1774" s="10" t="str">
        <f t="shared" si="866"/>
        <v>0</v>
      </c>
      <c r="AV1774" s="11" t="e">
        <f t="shared" si="867"/>
        <v>#N/A</v>
      </c>
      <c r="AW1774" s="4" t="e">
        <f t="shared" si="868"/>
        <v>#N/A</v>
      </c>
      <c r="AX1774" s="10" t="e">
        <f t="shared" si="854"/>
        <v>#N/A</v>
      </c>
      <c r="AY1774" s="10" t="e">
        <f t="shared" si="855"/>
        <v>#N/A</v>
      </c>
      <c r="AZ1774" s="10" t="e">
        <f t="shared" si="839"/>
        <v>#REF!</v>
      </c>
      <c r="BA1774" s="12" t="e">
        <f>IF(BW1774=7,0,AJ1774&amp;IF(#REF!="SI",1,IF(#REF!="NO",2,IF(#REF!="VIH + PREVIO",3,0))))</f>
        <v>#REF!</v>
      </c>
      <c r="BB1774" s="13" t="e">
        <f>IF(AND(#REF!="POSITIVO",#REF!="POSITIVO"),1,IF(#REF!="NEGATIVO",2,IF(#REF!="VIH + PREVIO",3,0)))</f>
        <v>#REF!</v>
      </c>
      <c r="BC1774" s="10" t="e">
        <f>IF(#REF!="SI",1,IF(#REF!="NO",2,0))</f>
        <v>#REF!</v>
      </c>
      <c r="BD1774" s="10" t="e">
        <f>IF(#REF!="SI",1,IF(#REF!="NO",2,0))</f>
        <v>#REF!</v>
      </c>
      <c r="BE1774" s="10" t="e">
        <f>IF(OR(#REF!="VIH + PREVIO",#REF!="VIH + PREVIO",#REF!="VIH + PREVIO"),1,0)</f>
        <v>#REF!</v>
      </c>
      <c r="BF1774" s="13" t="e">
        <f>IF(OR(#REF!="POSITIVO",#REF!="NEGATIVO"),1,IF(#REF!="PACIENTE NO ACEPTA",2,IF(#REF!="VIH + PREVIO",3,0)))</f>
        <v>#REF!</v>
      </c>
      <c r="BG1774" s="10" t="e">
        <f t="shared" si="840"/>
        <v>#REF!</v>
      </c>
      <c r="BH1774" s="10" t="e">
        <f t="shared" si="841"/>
        <v>#REF!</v>
      </c>
      <c r="BI1774" s="10" t="e">
        <f t="shared" si="842"/>
        <v>#REF!</v>
      </c>
      <c r="BJ1774" s="10" t="e">
        <f t="shared" si="843"/>
        <v>#REF!</v>
      </c>
      <c r="BK1774" s="10" t="e">
        <f t="shared" si="844"/>
        <v>#REF!</v>
      </c>
      <c r="BL1774" s="10" t="e">
        <f t="shared" si="845"/>
        <v>#REF!</v>
      </c>
      <c r="BM1774" s="10" t="e">
        <f>IF(OR(BW1774=7,AQ1774=6),0,IF(#REF!="I",1,IF(#REF!="II",2,IF(#REF!="III",3,IF(#REF!="IV",4))))&amp;AP1774&amp;AQ1774&amp;AR1774&amp;AS1774&amp;AT1774&amp;AU1774&amp;AX1774)</f>
        <v>#REF!</v>
      </c>
      <c r="BN1774" s="10" t="e">
        <f t="shared" si="846"/>
        <v>#REF!</v>
      </c>
      <c r="BO1774" s="10" t="e">
        <f t="shared" si="847"/>
        <v>#REF!</v>
      </c>
      <c r="BP1774" s="10" t="e">
        <f t="shared" si="848"/>
        <v>#REF!</v>
      </c>
      <c r="BQ1774" s="10" t="e">
        <f t="shared" si="849"/>
        <v>#REF!</v>
      </c>
      <c r="BR1774" s="10" t="e">
        <f t="shared" si="850"/>
        <v>#REF!</v>
      </c>
      <c r="BS1774" s="10" t="e">
        <f t="shared" si="851"/>
        <v>#REF!</v>
      </c>
      <c r="BT1774" s="10" t="e">
        <f>IF(OR(BW1774=7,AQ1774=6),0,AO1774&amp;IF(#REF!="SI",1,IF(#REF!="NO",2,IF(#REF!="VIH + PREVIO",3,0))))</f>
        <v>#REF!</v>
      </c>
      <c r="BU1774" s="10" t="e">
        <f>IF(OR(BW1774=7,AQ1774=6),0,IF(#REF!="-",1,0))</f>
        <v>#REF!</v>
      </c>
      <c r="BV1774" s="10" t="e">
        <f t="shared" si="852"/>
        <v>#REF!</v>
      </c>
      <c r="BW17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4" s="10" t="e">
        <f t="shared" si="857"/>
        <v>#REF!</v>
      </c>
      <c r="BY1774" s="10" t="e">
        <f t="shared" si="853"/>
        <v>#REF!</v>
      </c>
      <c r="BZ1774" s="10" t="e">
        <f t="shared" si="858"/>
        <v>#REF!</v>
      </c>
      <c r="CA1774" s="10"/>
    </row>
    <row r="1775" spans="1:79" ht="23.25" customHeight="1" x14ac:dyDescent="0.3">
      <c r="A1775" s="7">
        <v>1773</v>
      </c>
      <c r="B1775" s="43"/>
      <c r="C1775" s="44"/>
      <c r="D1775" s="45"/>
      <c r="E1775" s="46"/>
      <c r="F1775" s="46"/>
      <c r="G1775" s="46"/>
      <c r="H1775" s="50"/>
      <c r="I1775" s="51"/>
      <c r="J1775" s="52"/>
      <c r="K1775" s="51"/>
      <c r="L1775" s="53"/>
      <c r="M1775" s="54"/>
      <c r="N1775" s="43"/>
      <c r="O1775" s="55"/>
      <c r="P1775" s="46"/>
      <c r="Q1775" s="46"/>
      <c r="R1775" s="46"/>
      <c r="S1775" s="43"/>
      <c r="T1775" s="56"/>
      <c r="U1775" s="46"/>
      <c r="V1775" s="57"/>
      <c r="W1775" s="58"/>
      <c r="X1775" s="57"/>
      <c r="Y1775" s="46"/>
      <c r="Z1775" s="57"/>
      <c r="AA1775" s="59"/>
      <c r="AB1775" s="60"/>
      <c r="AJ1775" s="11">
        <f t="shared" si="856"/>
        <v>13</v>
      </c>
      <c r="AK1775" s="11">
        <f t="shared" si="859"/>
        <v>0</v>
      </c>
      <c r="AL1775" s="11">
        <f t="shared" si="860"/>
        <v>0</v>
      </c>
      <c r="AM1775" s="11">
        <f t="shared" si="861"/>
        <v>0</v>
      </c>
      <c r="AN1775" s="11">
        <f t="shared" si="862"/>
        <v>0</v>
      </c>
      <c r="AO1775" s="4" t="e">
        <f>IF(#REF!="I",1,IF(#REF!="II",2,IF(#REF!="III",3,IF(#REF!="IV",4))))</f>
        <v>#REF!</v>
      </c>
      <c r="AP1775" s="11" t="e">
        <f>IF(#REF!="PULMONAR",1,IF(AND(#REF!="EXTRAPULMONAR",#REF!&lt;&gt;"MENINGEA"),2,IF(AND(#REF!="EXTRAPULMONAR",#REF!="MENINGEA"),3,)))</f>
        <v>#REF!</v>
      </c>
      <c r="AQ17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5" s="4">
        <f t="shared" si="863"/>
        <v>0</v>
      </c>
      <c r="AS1775" s="10">
        <f t="shared" si="864"/>
        <v>0</v>
      </c>
      <c r="AT1775" s="10">
        <f t="shared" si="865"/>
        <v>0</v>
      </c>
      <c r="AU1775" s="10" t="str">
        <f t="shared" si="866"/>
        <v>0</v>
      </c>
      <c r="AV1775" s="11" t="e">
        <f t="shared" si="867"/>
        <v>#N/A</v>
      </c>
      <c r="AW1775" s="4" t="e">
        <f t="shared" si="868"/>
        <v>#N/A</v>
      </c>
      <c r="AX1775" s="10" t="e">
        <f t="shared" si="854"/>
        <v>#N/A</v>
      </c>
      <c r="AY1775" s="10" t="e">
        <f t="shared" si="855"/>
        <v>#N/A</v>
      </c>
      <c r="AZ1775" s="10" t="e">
        <f t="shared" si="839"/>
        <v>#REF!</v>
      </c>
      <c r="BA1775" s="12" t="e">
        <f>IF(BW1775=7,0,AJ1775&amp;IF(#REF!="SI",1,IF(#REF!="NO",2,IF(#REF!="VIH + PREVIO",3,0))))</f>
        <v>#REF!</v>
      </c>
      <c r="BB1775" s="13" t="e">
        <f>IF(AND(#REF!="POSITIVO",#REF!="POSITIVO"),1,IF(#REF!="NEGATIVO",2,IF(#REF!="VIH + PREVIO",3,0)))</f>
        <v>#REF!</v>
      </c>
      <c r="BC1775" s="10" t="e">
        <f>IF(#REF!="SI",1,IF(#REF!="NO",2,0))</f>
        <v>#REF!</v>
      </c>
      <c r="BD1775" s="10" t="e">
        <f>IF(#REF!="SI",1,IF(#REF!="NO",2,0))</f>
        <v>#REF!</v>
      </c>
      <c r="BE1775" s="10" t="e">
        <f>IF(OR(#REF!="VIH + PREVIO",#REF!="VIH + PREVIO",#REF!="VIH + PREVIO"),1,0)</f>
        <v>#REF!</v>
      </c>
      <c r="BF1775" s="13" t="e">
        <f>IF(OR(#REF!="POSITIVO",#REF!="NEGATIVO"),1,IF(#REF!="PACIENTE NO ACEPTA",2,IF(#REF!="VIH + PREVIO",3,0)))</f>
        <v>#REF!</v>
      </c>
      <c r="BG1775" s="10" t="e">
        <f t="shared" si="840"/>
        <v>#REF!</v>
      </c>
      <c r="BH1775" s="10" t="e">
        <f t="shared" si="841"/>
        <v>#REF!</v>
      </c>
      <c r="BI1775" s="10" t="e">
        <f t="shared" si="842"/>
        <v>#REF!</v>
      </c>
      <c r="BJ1775" s="10" t="e">
        <f t="shared" si="843"/>
        <v>#REF!</v>
      </c>
      <c r="BK1775" s="10" t="e">
        <f t="shared" si="844"/>
        <v>#REF!</v>
      </c>
      <c r="BL1775" s="10" t="e">
        <f t="shared" si="845"/>
        <v>#REF!</v>
      </c>
      <c r="BM1775" s="10" t="e">
        <f>IF(OR(BW1775=7,AQ1775=6),0,IF(#REF!="I",1,IF(#REF!="II",2,IF(#REF!="III",3,IF(#REF!="IV",4))))&amp;AP1775&amp;AQ1775&amp;AR1775&amp;AS1775&amp;AT1775&amp;AU1775&amp;AX1775)</f>
        <v>#REF!</v>
      </c>
      <c r="BN1775" s="10" t="e">
        <f t="shared" si="846"/>
        <v>#REF!</v>
      </c>
      <c r="BO1775" s="10" t="e">
        <f t="shared" si="847"/>
        <v>#REF!</v>
      </c>
      <c r="BP1775" s="10" t="e">
        <f t="shared" si="848"/>
        <v>#REF!</v>
      </c>
      <c r="BQ1775" s="10" t="e">
        <f t="shared" si="849"/>
        <v>#REF!</v>
      </c>
      <c r="BR1775" s="10" t="e">
        <f t="shared" si="850"/>
        <v>#REF!</v>
      </c>
      <c r="BS1775" s="10" t="e">
        <f t="shared" si="851"/>
        <v>#REF!</v>
      </c>
      <c r="BT1775" s="10" t="e">
        <f>IF(OR(BW1775=7,AQ1775=6),0,AO1775&amp;IF(#REF!="SI",1,IF(#REF!="NO",2,IF(#REF!="VIH + PREVIO",3,0))))</f>
        <v>#REF!</v>
      </c>
      <c r="BU1775" s="10" t="e">
        <f>IF(OR(BW1775=7,AQ1775=6),0,IF(#REF!="-",1,0))</f>
        <v>#REF!</v>
      </c>
      <c r="BV1775" s="10" t="e">
        <f t="shared" si="852"/>
        <v>#REF!</v>
      </c>
      <c r="BW17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5" s="10" t="e">
        <f t="shared" si="857"/>
        <v>#REF!</v>
      </c>
      <c r="BY1775" s="10" t="e">
        <f t="shared" si="853"/>
        <v>#REF!</v>
      </c>
      <c r="BZ1775" s="10" t="e">
        <f t="shared" si="858"/>
        <v>#REF!</v>
      </c>
      <c r="CA1775" s="10"/>
    </row>
    <row r="1776" spans="1:79" ht="23.25" customHeight="1" x14ac:dyDescent="0.3">
      <c r="A1776" s="7">
        <v>1774</v>
      </c>
      <c r="B1776" s="43"/>
      <c r="C1776" s="44"/>
      <c r="D1776" s="45"/>
      <c r="E1776" s="46"/>
      <c r="F1776" s="46"/>
      <c r="G1776" s="46"/>
      <c r="H1776" s="50"/>
      <c r="I1776" s="51"/>
      <c r="J1776" s="52"/>
      <c r="K1776" s="51"/>
      <c r="L1776" s="53"/>
      <c r="M1776" s="54"/>
      <c r="N1776" s="43"/>
      <c r="O1776" s="55"/>
      <c r="P1776" s="46"/>
      <c r="Q1776" s="46"/>
      <c r="R1776" s="46"/>
      <c r="S1776" s="43"/>
      <c r="T1776" s="56"/>
      <c r="U1776" s="46"/>
      <c r="V1776" s="57"/>
      <c r="W1776" s="58"/>
      <c r="X1776" s="57"/>
      <c r="Y1776" s="46"/>
      <c r="Z1776" s="57"/>
      <c r="AA1776" s="59"/>
      <c r="AB1776" s="60"/>
      <c r="AJ1776" s="11">
        <f t="shared" si="856"/>
        <v>13</v>
      </c>
      <c r="AK1776" s="11">
        <f t="shared" si="859"/>
        <v>0</v>
      </c>
      <c r="AL1776" s="11">
        <f t="shared" si="860"/>
        <v>0</v>
      </c>
      <c r="AM1776" s="11">
        <f t="shared" si="861"/>
        <v>0</v>
      </c>
      <c r="AN1776" s="11">
        <f t="shared" si="862"/>
        <v>0</v>
      </c>
      <c r="AO1776" s="4" t="e">
        <f>IF(#REF!="I",1,IF(#REF!="II",2,IF(#REF!="III",3,IF(#REF!="IV",4))))</f>
        <v>#REF!</v>
      </c>
      <c r="AP1776" s="11" t="e">
        <f>IF(#REF!="PULMONAR",1,IF(AND(#REF!="EXTRAPULMONAR",#REF!&lt;&gt;"MENINGEA"),2,IF(AND(#REF!="EXTRAPULMONAR",#REF!="MENINGEA"),3,)))</f>
        <v>#REF!</v>
      </c>
      <c r="AQ17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6" s="4">
        <f t="shared" si="863"/>
        <v>0</v>
      </c>
      <c r="AS1776" s="10">
        <f t="shared" si="864"/>
        <v>0</v>
      </c>
      <c r="AT1776" s="10">
        <f t="shared" si="865"/>
        <v>0</v>
      </c>
      <c r="AU1776" s="10" t="str">
        <f t="shared" si="866"/>
        <v>0</v>
      </c>
      <c r="AV1776" s="11" t="e">
        <f t="shared" si="867"/>
        <v>#N/A</v>
      </c>
      <c r="AW1776" s="4" t="e">
        <f t="shared" si="868"/>
        <v>#N/A</v>
      </c>
      <c r="AX1776" s="10" t="e">
        <f t="shared" si="854"/>
        <v>#N/A</v>
      </c>
      <c r="AY1776" s="10" t="e">
        <f t="shared" si="855"/>
        <v>#N/A</v>
      </c>
      <c r="AZ1776" s="10" t="e">
        <f t="shared" si="839"/>
        <v>#REF!</v>
      </c>
      <c r="BA1776" s="12" t="e">
        <f>IF(BW1776=7,0,AJ1776&amp;IF(#REF!="SI",1,IF(#REF!="NO",2,IF(#REF!="VIH + PREVIO",3,0))))</f>
        <v>#REF!</v>
      </c>
      <c r="BB1776" s="13" t="e">
        <f>IF(AND(#REF!="POSITIVO",#REF!="POSITIVO"),1,IF(#REF!="NEGATIVO",2,IF(#REF!="VIH + PREVIO",3,0)))</f>
        <v>#REF!</v>
      </c>
      <c r="BC1776" s="10" t="e">
        <f>IF(#REF!="SI",1,IF(#REF!="NO",2,0))</f>
        <v>#REF!</v>
      </c>
      <c r="BD1776" s="10" t="e">
        <f>IF(#REF!="SI",1,IF(#REF!="NO",2,0))</f>
        <v>#REF!</v>
      </c>
      <c r="BE1776" s="10" t="e">
        <f>IF(OR(#REF!="VIH + PREVIO",#REF!="VIH + PREVIO",#REF!="VIH + PREVIO"),1,0)</f>
        <v>#REF!</v>
      </c>
      <c r="BF1776" s="13" t="e">
        <f>IF(OR(#REF!="POSITIVO",#REF!="NEGATIVO"),1,IF(#REF!="PACIENTE NO ACEPTA",2,IF(#REF!="VIH + PREVIO",3,0)))</f>
        <v>#REF!</v>
      </c>
      <c r="BG1776" s="10" t="e">
        <f t="shared" si="840"/>
        <v>#REF!</v>
      </c>
      <c r="BH1776" s="10" t="e">
        <f t="shared" si="841"/>
        <v>#REF!</v>
      </c>
      <c r="BI1776" s="10" t="e">
        <f t="shared" si="842"/>
        <v>#REF!</v>
      </c>
      <c r="BJ1776" s="10" t="e">
        <f t="shared" si="843"/>
        <v>#REF!</v>
      </c>
      <c r="BK1776" s="10" t="e">
        <f t="shared" si="844"/>
        <v>#REF!</v>
      </c>
      <c r="BL1776" s="10" t="e">
        <f t="shared" si="845"/>
        <v>#REF!</v>
      </c>
      <c r="BM1776" s="10" t="e">
        <f>IF(OR(BW1776=7,AQ1776=6),0,IF(#REF!="I",1,IF(#REF!="II",2,IF(#REF!="III",3,IF(#REF!="IV",4))))&amp;AP1776&amp;AQ1776&amp;AR1776&amp;AS1776&amp;AT1776&amp;AU1776&amp;AX1776)</f>
        <v>#REF!</v>
      </c>
      <c r="BN1776" s="10" t="e">
        <f t="shared" si="846"/>
        <v>#REF!</v>
      </c>
      <c r="BO1776" s="10" t="e">
        <f t="shared" si="847"/>
        <v>#REF!</v>
      </c>
      <c r="BP1776" s="10" t="e">
        <f t="shared" si="848"/>
        <v>#REF!</v>
      </c>
      <c r="BQ1776" s="10" t="e">
        <f t="shared" si="849"/>
        <v>#REF!</v>
      </c>
      <c r="BR1776" s="10" t="e">
        <f t="shared" si="850"/>
        <v>#REF!</v>
      </c>
      <c r="BS1776" s="10" t="e">
        <f t="shared" si="851"/>
        <v>#REF!</v>
      </c>
      <c r="BT1776" s="10" t="e">
        <f>IF(OR(BW1776=7,AQ1776=6),0,AO1776&amp;IF(#REF!="SI",1,IF(#REF!="NO",2,IF(#REF!="VIH + PREVIO",3,0))))</f>
        <v>#REF!</v>
      </c>
      <c r="BU1776" s="10" t="e">
        <f>IF(OR(BW1776=7,AQ1776=6),0,IF(#REF!="-",1,0))</f>
        <v>#REF!</v>
      </c>
      <c r="BV1776" s="10" t="e">
        <f t="shared" si="852"/>
        <v>#REF!</v>
      </c>
      <c r="BW17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6" s="10" t="e">
        <f t="shared" si="857"/>
        <v>#REF!</v>
      </c>
      <c r="BY1776" s="10" t="e">
        <f t="shared" si="853"/>
        <v>#REF!</v>
      </c>
      <c r="BZ1776" s="10" t="e">
        <f t="shared" si="858"/>
        <v>#REF!</v>
      </c>
      <c r="CA1776" s="10"/>
    </row>
    <row r="1777" spans="1:79" ht="23.25" customHeight="1" x14ac:dyDescent="0.3">
      <c r="A1777" s="7">
        <v>1775</v>
      </c>
      <c r="B1777" s="43"/>
      <c r="C1777" s="44"/>
      <c r="D1777" s="45"/>
      <c r="E1777" s="46"/>
      <c r="F1777" s="46"/>
      <c r="G1777" s="46"/>
      <c r="H1777" s="50"/>
      <c r="I1777" s="51"/>
      <c r="J1777" s="52"/>
      <c r="K1777" s="51"/>
      <c r="L1777" s="53"/>
      <c r="M1777" s="54"/>
      <c r="N1777" s="43"/>
      <c r="O1777" s="55"/>
      <c r="P1777" s="46"/>
      <c r="Q1777" s="46"/>
      <c r="R1777" s="46"/>
      <c r="S1777" s="43"/>
      <c r="T1777" s="56"/>
      <c r="U1777" s="46"/>
      <c r="V1777" s="57"/>
      <c r="W1777" s="58"/>
      <c r="X1777" s="57"/>
      <c r="Y1777" s="46"/>
      <c r="Z1777" s="57"/>
      <c r="AA1777" s="59"/>
      <c r="AB1777" s="60"/>
      <c r="AJ1777" s="11">
        <f t="shared" si="856"/>
        <v>13</v>
      </c>
      <c r="AK1777" s="11">
        <f t="shared" si="859"/>
        <v>0</v>
      </c>
      <c r="AL1777" s="11">
        <f t="shared" si="860"/>
        <v>0</v>
      </c>
      <c r="AM1777" s="11">
        <f t="shared" si="861"/>
        <v>0</v>
      </c>
      <c r="AN1777" s="11">
        <f t="shared" si="862"/>
        <v>0</v>
      </c>
      <c r="AO1777" s="4" t="e">
        <f>IF(#REF!="I",1,IF(#REF!="II",2,IF(#REF!="III",3,IF(#REF!="IV",4))))</f>
        <v>#REF!</v>
      </c>
      <c r="AP1777" s="11" t="e">
        <f>IF(#REF!="PULMONAR",1,IF(AND(#REF!="EXTRAPULMONAR",#REF!&lt;&gt;"MENINGEA"),2,IF(AND(#REF!="EXTRAPULMONAR",#REF!="MENINGEA"),3,)))</f>
        <v>#REF!</v>
      </c>
      <c r="AQ17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7" s="4">
        <f t="shared" si="863"/>
        <v>0</v>
      </c>
      <c r="AS1777" s="10">
        <f t="shared" si="864"/>
        <v>0</v>
      </c>
      <c r="AT1777" s="10">
        <f t="shared" si="865"/>
        <v>0</v>
      </c>
      <c r="AU1777" s="10" t="str">
        <f t="shared" si="866"/>
        <v>0</v>
      </c>
      <c r="AV1777" s="11" t="e">
        <f t="shared" si="867"/>
        <v>#N/A</v>
      </c>
      <c r="AW1777" s="4" t="e">
        <f t="shared" si="868"/>
        <v>#N/A</v>
      </c>
      <c r="AX1777" s="10" t="e">
        <f t="shared" si="854"/>
        <v>#N/A</v>
      </c>
      <c r="AY1777" s="10" t="e">
        <f t="shared" si="855"/>
        <v>#N/A</v>
      </c>
      <c r="AZ1777" s="10" t="e">
        <f t="shared" si="839"/>
        <v>#REF!</v>
      </c>
      <c r="BA1777" s="12" t="e">
        <f>IF(BW1777=7,0,AJ1777&amp;IF(#REF!="SI",1,IF(#REF!="NO",2,IF(#REF!="VIH + PREVIO",3,0))))</f>
        <v>#REF!</v>
      </c>
      <c r="BB1777" s="13" t="e">
        <f>IF(AND(#REF!="POSITIVO",#REF!="POSITIVO"),1,IF(#REF!="NEGATIVO",2,IF(#REF!="VIH + PREVIO",3,0)))</f>
        <v>#REF!</v>
      </c>
      <c r="BC1777" s="10" t="e">
        <f>IF(#REF!="SI",1,IF(#REF!="NO",2,0))</f>
        <v>#REF!</v>
      </c>
      <c r="BD1777" s="10" t="e">
        <f>IF(#REF!="SI",1,IF(#REF!="NO",2,0))</f>
        <v>#REF!</v>
      </c>
      <c r="BE1777" s="10" t="e">
        <f>IF(OR(#REF!="VIH + PREVIO",#REF!="VIH + PREVIO",#REF!="VIH + PREVIO"),1,0)</f>
        <v>#REF!</v>
      </c>
      <c r="BF1777" s="13" t="e">
        <f>IF(OR(#REF!="POSITIVO",#REF!="NEGATIVO"),1,IF(#REF!="PACIENTE NO ACEPTA",2,IF(#REF!="VIH + PREVIO",3,0)))</f>
        <v>#REF!</v>
      </c>
      <c r="BG1777" s="10" t="e">
        <f t="shared" si="840"/>
        <v>#REF!</v>
      </c>
      <c r="BH1777" s="10" t="e">
        <f t="shared" si="841"/>
        <v>#REF!</v>
      </c>
      <c r="BI1777" s="10" t="e">
        <f t="shared" si="842"/>
        <v>#REF!</v>
      </c>
      <c r="BJ1777" s="10" t="e">
        <f t="shared" si="843"/>
        <v>#REF!</v>
      </c>
      <c r="BK1777" s="10" t="e">
        <f t="shared" si="844"/>
        <v>#REF!</v>
      </c>
      <c r="BL1777" s="10" t="e">
        <f t="shared" si="845"/>
        <v>#REF!</v>
      </c>
      <c r="BM1777" s="10" t="e">
        <f>IF(OR(BW1777=7,AQ1777=6),0,IF(#REF!="I",1,IF(#REF!="II",2,IF(#REF!="III",3,IF(#REF!="IV",4))))&amp;AP1777&amp;AQ1777&amp;AR1777&amp;AS1777&amp;AT1777&amp;AU1777&amp;AX1777)</f>
        <v>#REF!</v>
      </c>
      <c r="BN1777" s="10" t="e">
        <f t="shared" si="846"/>
        <v>#REF!</v>
      </c>
      <c r="BO1777" s="10" t="e">
        <f t="shared" si="847"/>
        <v>#REF!</v>
      </c>
      <c r="BP1777" s="10" t="e">
        <f t="shared" si="848"/>
        <v>#REF!</v>
      </c>
      <c r="BQ1777" s="10" t="e">
        <f t="shared" si="849"/>
        <v>#REF!</v>
      </c>
      <c r="BR1777" s="10" t="e">
        <f t="shared" si="850"/>
        <v>#REF!</v>
      </c>
      <c r="BS1777" s="10" t="e">
        <f t="shared" si="851"/>
        <v>#REF!</v>
      </c>
      <c r="BT1777" s="10" t="e">
        <f>IF(OR(BW1777=7,AQ1777=6),0,AO1777&amp;IF(#REF!="SI",1,IF(#REF!="NO",2,IF(#REF!="VIH + PREVIO",3,0))))</f>
        <v>#REF!</v>
      </c>
      <c r="BU1777" s="10" t="e">
        <f>IF(OR(BW1777=7,AQ1777=6),0,IF(#REF!="-",1,0))</f>
        <v>#REF!</v>
      </c>
      <c r="BV1777" s="10" t="e">
        <f t="shared" si="852"/>
        <v>#REF!</v>
      </c>
      <c r="BW17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7" s="10" t="e">
        <f t="shared" si="857"/>
        <v>#REF!</v>
      </c>
      <c r="BY1777" s="10" t="e">
        <f t="shared" si="853"/>
        <v>#REF!</v>
      </c>
      <c r="BZ1777" s="10" t="e">
        <f t="shared" si="858"/>
        <v>#REF!</v>
      </c>
      <c r="CA1777" s="10"/>
    </row>
    <row r="1778" spans="1:79" ht="23.25" customHeight="1" x14ac:dyDescent="0.3">
      <c r="A1778" s="7">
        <v>1776</v>
      </c>
      <c r="B1778" s="43"/>
      <c r="C1778" s="44"/>
      <c r="D1778" s="45"/>
      <c r="E1778" s="46"/>
      <c r="F1778" s="46"/>
      <c r="G1778" s="46"/>
      <c r="H1778" s="50"/>
      <c r="I1778" s="51"/>
      <c r="J1778" s="52"/>
      <c r="K1778" s="51"/>
      <c r="L1778" s="53"/>
      <c r="M1778" s="54"/>
      <c r="N1778" s="43"/>
      <c r="O1778" s="55"/>
      <c r="P1778" s="46"/>
      <c r="Q1778" s="46"/>
      <c r="R1778" s="46"/>
      <c r="S1778" s="43"/>
      <c r="T1778" s="56"/>
      <c r="U1778" s="46"/>
      <c r="V1778" s="57"/>
      <c r="W1778" s="58"/>
      <c r="X1778" s="57"/>
      <c r="Y1778" s="46"/>
      <c r="Z1778" s="57"/>
      <c r="AA1778" s="59"/>
      <c r="AB1778" s="60"/>
      <c r="AJ1778" s="11">
        <f t="shared" si="856"/>
        <v>13</v>
      </c>
      <c r="AK1778" s="11">
        <f t="shared" si="859"/>
        <v>0</v>
      </c>
      <c r="AL1778" s="11">
        <f t="shared" si="860"/>
        <v>0</v>
      </c>
      <c r="AM1778" s="11">
        <f t="shared" si="861"/>
        <v>0</v>
      </c>
      <c r="AN1778" s="11">
        <f t="shared" si="862"/>
        <v>0</v>
      </c>
      <c r="AO1778" s="4" t="e">
        <f>IF(#REF!="I",1,IF(#REF!="II",2,IF(#REF!="III",3,IF(#REF!="IV",4))))</f>
        <v>#REF!</v>
      </c>
      <c r="AP1778" s="11" t="e">
        <f>IF(#REF!="PULMONAR",1,IF(AND(#REF!="EXTRAPULMONAR",#REF!&lt;&gt;"MENINGEA"),2,IF(AND(#REF!="EXTRAPULMONAR",#REF!="MENINGEA"),3,)))</f>
        <v>#REF!</v>
      </c>
      <c r="AQ17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8" s="4">
        <f t="shared" si="863"/>
        <v>0</v>
      </c>
      <c r="AS1778" s="10">
        <f t="shared" si="864"/>
        <v>0</v>
      </c>
      <c r="AT1778" s="10">
        <f t="shared" si="865"/>
        <v>0</v>
      </c>
      <c r="AU1778" s="10" t="str">
        <f t="shared" si="866"/>
        <v>0</v>
      </c>
      <c r="AV1778" s="11" t="e">
        <f t="shared" si="867"/>
        <v>#N/A</v>
      </c>
      <c r="AW1778" s="4" t="e">
        <f t="shared" si="868"/>
        <v>#N/A</v>
      </c>
      <c r="AX1778" s="10" t="e">
        <f t="shared" si="854"/>
        <v>#N/A</v>
      </c>
      <c r="AY1778" s="10" t="e">
        <f t="shared" si="855"/>
        <v>#N/A</v>
      </c>
      <c r="AZ1778" s="10" t="e">
        <f t="shared" si="839"/>
        <v>#REF!</v>
      </c>
      <c r="BA1778" s="12" t="e">
        <f>IF(BW1778=7,0,AJ1778&amp;IF(#REF!="SI",1,IF(#REF!="NO",2,IF(#REF!="VIH + PREVIO",3,0))))</f>
        <v>#REF!</v>
      </c>
      <c r="BB1778" s="13" t="e">
        <f>IF(AND(#REF!="POSITIVO",#REF!="POSITIVO"),1,IF(#REF!="NEGATIVO",2,IF(#REF!="VIH + PREVIO",3,0)))</f>
        <v>#REF!</v>
      </c>
      <c r="BC1778" s="10" t="e">
        <f>IF(#REF!="SI",1,IF(#REF!="NO",2,0))</f>
        <v>#REF!</v>
      </c>
      <c r="BD1778" s="10" t="e">
        <f>IF(#REF!="SI",1,IF(#REF!="NO",2,0))</f>
        <v>#REF!</v>
      </c>
      <c r="BE1778" s="10" t="e">
        <f>IF(OR(#REF!="VIH + PREVIO",#REF!="VIH + PREVIO",#REF!="VIH + PREVIO"),1,0)</f>
        <v>#REF!</v>
      </c>
      <c r="BF1778" s="13" t="e">
        <f>IF(OR(#REF!="POSITIVO",#REF!="NEGATIVO"),1,IF(#REF!="PACIENTE NO ACEPTA",2,IF(#REF!="VIH + PREVIO",3,0)))</f>
        <v>#REF!</v>
      </c>
      <c r="BG1778" s="10" t="e">
        <f t="shared" si="840"/>
        <v>#REF!</v>
      </c>
      <c r="BH1778" s="10" t="e">
        <f t="shared" si="841"/>
        <v>#REF!</v>
      </c>
      <c r="BI1778" s="10" t="e">
        <f t="shared" si="842"/>
        <v>#REF!</v>
      </c>
      <c r="BJ1778" s="10" t="e">
        <f t="shared" si="843"/>
        <v>#REF!</v>
      </c>
      <c r="BK1778" s="10" t="e">
        <f t="shared" si="844"/>
        <v>#REF!</v>
      </c>
      <c r="BL1778" s="10" t="e">
        <f t="shared" si="845"/>
        <v>#REF!</v>
      </c>
      <c r="BM1778" s="10" t="e">
        <f>IF(OR(BW1778=7,AQ1778=6),0,IF(#REF!="I",1,IF(#REF!="II",2,IF(#REF!="III",3,IF(#REF!="IV",4))))&amp;AP1778&amp;AQ1778&amp;AR1778&amp;AS1778&amp;AT1778&amp;AU1778&amp;AX1778)</f>
        <v>#REF!</v>
      </c>
      <c r="BN1778" s="10" t="e">
        <f t="shared" si="846"/>
        <v>#REF!</v>
      </c>
      <c r="BO1778" s="10" t="e">
        <f t="shared" si="847"/>
        <v>#REF!</v>
      </c>
      <c r="BP1778" s="10" t="e">
        <f t="shared" si="848"/>
        <v>#REF!</v>
      </c>
      <c r="BQ1778" s="10" t="e">
        <f t="shared" si="849"/>
        <v>#REF!</v>
      </c>
      <c r="BR1778" s="10" t="e">
        <f t="shared" si="850"/>
        <v>#REF!</v>
      </c>
      <c r="BS1778" s="10" t="e">
        <f t="shared" si="851"/>
        <v>#REF!</v>
      </c>
      <c r="BT1778" s="10" t="e">
        <f>IF(OR(BW1778=7,AQ1778=6),0,AO1778&amp;IF(#REF!="SI",1,IF(#REF!="NO",2,IF(#REF!="VIH + PREVIO",3,0))))</f>
        <v>#REF!</v>
      </c>
      <c r="BU1778" s="10" t="e">
        <f>IF(OR(BW1778=7,AQ1778=6),0,IF(#REF!="-",1,0))</f>
        <v>#REF!</v>
      </c>
      <c r="BV1778" s="10" t="e">
        <f t="shared" si="852"/>
        <v>#REF!</v>
      </c>
      <c r="BW17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8" s="10" t="e">
        <f t="shared" si="857"/>
        <v>#REF!</v>
      </c>
      <c r="BY1778" s="10" t="e">
        <f t="shared" si="853"/>
        <v>#REF!</v>
      </c>
      <c r="BZ1778" s="10" t="e">
        <f t="shared" si="858"/>
        <v>#REF!</v>
      </c>
      <c r="CA1778" s="10"/>
    </row>
    <row r="1779" spans="1:79" ht="23.25" customHeight="1" x14ac:dyDescent="0.3">
      <c r="A1779" s="7">
        <v>1777</v>
      </c>
      <c r="B1779" s="43"/>
      <c r="C1779" s="44"/>
      <c r="D1779" s="45"/>
      <c r="E1779" s="46"/>
      <c r="F1779" s="46"/>
      <c r="G1779" s="46"/>
      <c r="H1779" s="50"/>
      <c r="I1779" s="51"/>
      <c r="J1779" s="52"/>
      <c r="K1779" s="51"/>
      <c r="L1779" s="53"/>
      <c r="M1779" s="54"/>
      <c r="N1779" s="43"/>
      <c r="O1779" s="55"/>
      <c r="P1779" s="46"/>
      <c r="Q1779" s="46"/>
      <c r="R1779" s="46"/>
      <c r="S1779" s="43"/>
      <c r="T1779" s="56"/>
      <c r="U1779" s="46"/>
      <c r="V1779" s="57"/>
      <c r="W1779" s="58"/>
      <c r="X1779" s="57"/>
      <c r="Y1779" s="46"/>
      <c r="Z1779" s="57"/>
      <c r="AA1779" s="59"/>
      <c r="AB1779" s="60"/>
      <c r="AJ1779" s="11">
        <f t="shared" si="856"/>
        <v>13</v>
      </c>
      <c r="AK1779" s="11">
        <f t="shared" si="859"/>
        <v>0</v>
      </c>
      <c r="AL1779" s="11">
        <f t="shared" si="860"/>
        <v>0</v>
      </c>
      <c r="AM1779" s="11">
        <f t="shared" si="861"/>
        <v>0</v>
      </c>
      <c r="AN1779" s="11">
        <f t="shared" si="862"/>
        <v>0</v>
      </c>
      <c r="AO1779" s="4" t="e">
        <f>IF(#REF!="I",1,IF(#REF!="II",2,IF(#REF!="III",3,IF(#REF!="IV",4))))</f>
        <v>#REF!</v>
      </c>
      <c r="AP1779" s="11" t="e">
        <f>IF(#REF!="PULMONAR",1,IF(AND(#REF!="EXTRAPULMONAR",#REF!&lt;&gt;"MENINGEA"),2,IF(AND(#REF!="EXTRAPULMONAR",#REF!="MENINGEA"),3,)))</f>
        <v>#REF!</v>
      </c>
      <c r="AQ17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79" s="4">
        <f t="shared" si="863"/>
        <v>0</v>
      </c>
      <c r="AS1779" s="10">
        <f t="shared" si="864"/>
        <v>0</v>
      </c>
      <c r="AT1779" s="10">
        <f t="shared" si="865"/>
        <v>0</v>
      </c>
      <c r="AU1779" s="10" t="str">
        <f t="shared" si="866"/>
        <v>0</v>
      </c>
      <c r="AV1779" s="11" t="e">
        <f t="shared" si="867"/>
        <v>#N/A</v>
      </c>
      <c r="AW1779" s="4" t="e">
        <f t="shared" si="868"/>
        <v>#N/A</v>
      </c>
      <c r="AX1779" s="10" t="e">
        <f t="shared" si="854"/>
        <v>#N/A</v>
      </c>
      <c r="AY1779" s="10" t="e">
        <f t="shared" si="855"/>
        <v>#N/A</v>
      </c>
      <c r="AZ1779" s="10" t="e">
        <f t="shared" si="839"/>
        <v>#REF!</v>
      </c>
      <c r="BA1779" s="12" t="e">
        <f>IF(BW1779=7,0,AJ1779&amp;IF(#REF!="SI",1,IF(#REF!="NO",2,IF(#REF!="VIH + PREVIO",3,0))))</f>
        <v>#REF!</v>
      </c>
      <c r="BB1779" s="13" t="e">
        <f>IF(AND(#REF!="POSITIVO",#REF!="POSITIVO"),1,IF(#REF!="NEGATIVO",2,IF(#REF!="VIH + PREVIO",3,0)))</f>
        <v>#REF!</v>
      </c>
      <c r="BC1779" s="10" t="e">
        <f>IF(#REF!="SI",1,IF(#REF!="NO",2,0))</f>
        <v>#REF!</v>
      </c>
      <c r="BD1779" s="10" t="e">
        <f>IF(#REF!="SI",1,IF(#REF!="NO",2,0))</f>
        <v>#REF!</v>
      </c>
      <c r="BE1779" s="10" t="e">
        <f>IF(OR(#REF!="VIH + PREVIO",#REF!="VIH + PREVIO",#REF!="VIH + PREVIO"),1,0)</f>
        <v>#REF!</v>
      </c>
      <c r="BF1779" s="13" t="e">
        <f>IF(OR(#REF!="POSITIVO",#REF!="NEGATIVO"),1,IF(#REF!="PACIENTE NO ACEPTA",2,IF(#REF!="VIH + PREVIO",3,0)))</f>
        <v>#REF!</v>
      </c>
      <c r="BG1779" s="10" t="e">
        <f t="shared" si="840"/>
        <v>#REF!</v>
      </c>
      <c r="BH1779" s="10" t="e">
        <f t="shared" si="841"/>
        <v>#REF!</v>
      </c>
      <c r="BI1779" s="10" t="e">
        <f t="shared" si="842"/>
        <v>#REF!</v>
      </c>
      <c r="BJ1779" s="10" t="e">
        <f t="shared" si="843"/>
        <v>#REF!</v>
      </c>
      <c r="BK1779" s="10" t="e">
        <f t="shared" si="844"/>
        <v>#REF!</v>
      </c>
      <c r="BL1779" s="10" t="e">
        <f t="shared" si="845"/>
        <v>#REF!</v>
      </c>
      <c r="BM1779" s="10" t="e">
        <f>IF(OR(BW1779=7,AQ1779=6),0,IF(#REF!="I",1,IF(#REF!="II",2,IF(#REF!="III",3,IF(#REF!="IV",4))))&amp;AP1779&amp;AQ1779&amp;AR1779&amp;AS1779&amp;AT1779&amp;AU1779&amp;AX1779)</f>
        <v>#REF!</v>
      </c>
      <c r="BN1779" s="10" t="e">
        <f t="shared" si="846"/>
        <v>#REF!</v>
      </c>
      <c r="BO1779" s="10" t="e">
        <f t="shared" si="847"/>
        <v>#REF!</v>
      </c>
      <c r="BP1779" s="10" t="e">
        <f t="shared" si="848"/>
        <v>#REF!</v>
      </c>
      <c r="BQ1779" s="10" t="e">
        <f t="shared" si="849"/>
        <v>#REF!</v>
      </c>
      <c r="BR1779" s="10" t="e">
        <f t="shared" si="850"/>
        <v>#REF!</v>
      </c>
      <c r="BS1779" s="10" t="e">
        <f t="shared" si="851"/>
        <v>#REF!</v>
      </c>
      <c r="BT1779" s="10" t="e">
        <f>IF(OR(BW1779=7,AQ1779=6),0,AO1779&amp;IF(#REF!="SI",1,IF(#REF!="NO",2,IF(#REF!="VIH + PREVIO",3,0))))</f>
        <v>#REF!</v>
      </c>
      <c r="BU1779" s="10" t="e">
        <f>IF(OR(BW1779=7,AQ1779=6),0,IF(#REF!="-",1,0))</f>
        <v>#REF!</v>
      </c>
      <c r="BV1779" s="10" t="e">
        <f t="shared" si="852"/>
        <v>#REF!</v>
      </c>
      <c r="BW17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79" s="10" t="e">
        <f t="shared" si="857"/>
        <v>#REF!</v>
      </c>
      <c r="BY1779" s="10" t="e">
        <f t="shared" si="853"/>
        <v>#REF!</v>
      </c>
      <c r="BZ1779" s="10" t="e">
        <f t="shared" si="858"/>
        <v>#REF!</v>
      </c>
      <c r="CA1779" s="10"/>
    </row>
    <row r="1780" spans="1:79" ht="23.25" customHeight="1" x14ac:dyDescent="0.3">
      <c r="A1780" s="7">
        <v>1778</v>
      </c>
      <c r="B1780" s="43"/>
      <c r="C1780" s="44"/>
      <c r="D1780" s="45"/>
      <c r="E1780" s="46"/>
      <c r="F1780" s="46"/>
      <c r="G1780" s="46"/>
      <c r="H1780" s="50"/>
      <c r="I1780" s="51"/>
      <c r="J1780" s="52"/>
      <c r="K1780" s="51"/>
      <c r="L1780" s="53"/>
      <c r="M1780" s="54"/>
      <c r="N1780" s="43"/>
      <c r="O1780" s="55"/>
      <c r="P1780" s="46"/>
      <c r="Q1780" s="46"/>
      <c r="R1780" s="46"/>
      <c r="S1780" s="43"/>
      <c r="T1780" s="56"/>
      <c r="U1780" s="46"/>
      <c r="V1780" s="57"/>
      <c r="W1780" s="58"/>
      <c r="X1780" s="57"/>
      <c r="Y1780" s="46"/>
      <c r="Z1780" s="57"/>
      <c r="AA1780" s="59"/>
      <c r="AB1780" s="60"/>
      <c r="AJ1780" s="11">
        <f t="shared" si="856"/>
        <v>13</v>
      </c>
      <c r="AK1780" s="11">
        <f t="shared" si="859"/>
        <v>0</v>
      </c>
      <c r="AL1780" s="11">
        <f t="shared" si="860"/>
        <v>0</v>
      </c>
      <c r="AM1780" s="11">
        <f t="shared" si="861"/>
        <v>0</v>
      </c>
      <c r="AN1780" s="11">
        <f t="shared" si="862"/>
        <v>0</v>
      </c>
      <c r="AO1780" s="4" t="e">
        <f>IF(#REF!="I",1,IF(#REF!="II",2,IF(#REF!="III",3,IF(#REF!="IV",4))))</f>
        <v>#REF!</v>
      </c>
      <c r="AP1780" s="11" t="e">
        <f>IF(#REF!="PULMONAR",1,IF(AND(#REF!="EXTRAPULMONAR",#REF!&lt;&gt;"MENINGEA"),2,IF(AND(#REF!="EXTRAPULMONAR",#REF!="MENINGEA"),3,)))</f>
        <v>#REF!</v>
      </c>
      <c r="AQ17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0" s="4">
        <f t="shared" si="863"/>
        <v>0</v>
      </c>
      <c r="AS1780" s="10">
        <f t="shared" si="864"/>
        <v>0</v>
      </c>
      <c r="AT1780" s="10">
        <f t="shared" si="865"/>
        <v>0</v>
      </c>
      <c r="AU1780" s="10" t="str">
        <f t="shared" si="866"/>
        <v>0</v>
      </c>
      <c r="AV1780" s="11" t="e">
        <f t="shared" si="867"/>
        <v>#N/A</v>
      </c>
      <c r="AW1780" s="4" t="e">
        <f t="shared" si="868"/>
        <v>#N/A</v>
      </c>
      <c r="AX1780" s="10" t="e">
        <f t="shared" si="854"/>
        <v>#N/A</v>
      </c>
      <c r="AY1780" s="10" t="e">
        <f t="shared" si="855"/>
        <v>#N/A</v>
      </c>
      <c r="AZ1780" s="10" t="e">
        <f t="shared" si="839"/>
        <v>#REF!</v>
      </c>
      <c r="BA1780" s="12" t="e">
        <f>IF(BW1780=7,0,AJ1780&amp;IF(#REF!="SI",1,IF(#REF!="NO",2,IF(#REF!="VIH + PREVIO",3,0))))</f>
        <v>#REF!</v>
      </c>
      <c r="BB1780" s="13" t="e">
        <f>IF(AND(#REF!="POSITIVO",#REF!="POSITIVO"),1,IF(#REF!="NEGATIVO",2,IF(#REF!="VIH + PREVIO",3,0)))</f>
        <v>#REF!</v>
      </c>
      <c r="BC1780" s="10" t="e">
        <f>IF(#REF!="SI",1,IF(#REF!="NO",2,0))</f>
        <v>#REF!</v>
      </c>
      <c r="BD1780" s="10" t="e">
        <f>IF(#REF!="SI",1,IF(#REF!="NO",2,0))</f>
        <v>#REF!</v>
      </c>
      <c r="BE1780" s="10" t="e">
        <f>IF(OR(#REF!="VIH + PREVIO",#REF!="VIH + PREVIO",#REF!="VIH + PREVIO"),1,0)</f>
        <v>#REF!</v>
      </c>
      <c r="BF1780" s="13" t="e">
        <f>IF(OR(#REF!="POSITIVO",#REF!="NEGATIVO"),1,IF(#REF!="PACIENTE NO ACEPTA",2,IF(#REF!="VIH + PREVIO",3,0)))</f>
        <v>#REF!</v>
      </c>
      <c r="BG1780" s="10" t="e">
        <f t="shared" si="840"/>
        <v>#REF!</v>
      </c>
      <c r="BH1780" s="10" t="e">
        <f t="shared" si="841"/>
        <v>#REF!</v>
      </c>
      <c r="BI1780" s="10" t="e">
        <f t="shared" si="842"/>
        <v>#REF!</v>
      </c>
      <c r="BJ1780" s="10" t="e">
        <f t="shared" si="843"/>
        <v>#REF!</v>
      </c>
      <c r="BK1780" s="10" t="e">
        <f t="shared" si="844"/>
        <v>#REF!</v>
      </c>
      <c r="BL1780" s="10" t="e">
        <f t="shared" si="845"/>
        <v>#REF!</v>
      </c>
      <c r="BM1780" s="10" t="e">
        <f>IF(OR(BW1780=7,AQ1780=6),0,IF(#REF!="I",1,IF(#REF!="II",2,IF(#REF!="III",3,IF(#REF!="IV",4))))&amp;AP1780&amp;AQ1780&amp;AR1780&amp;AS1780&amp;AT1780&amp;AU1780&amp;AX1780)</f>
        <v>#REF!</v>
      </c>
      <c r="BN1780" s="10" t="e">
        <f t="shared" si="846"/>
        <v>#REF!</v>
      </c>
      <c r="BO1780" s="10" t="e">
        <f t="shared" si="847"/>
        <v>#REF!</v>
      </c>
      <c r="BP1780" s="10" t="e">
        <f t="shared" si="848"/>
        <v>#REF!</v>
      </c>
      <c r="BQ1780" s="10" t="e">
        <f t="shared" si="849"/>
        <v>#REF!</v>
      </c>
      <c r="BR1780" s="10" t="e">
        <f t="shared" si="850"/>
        <v>#REF!</v>
      </c>
      <c r="BS1780" s="10" t="e">
        <f t="shared" si="851"/>
        <v>#REF!</v>
      </c>
      <c r="BT1780" s="10" t="e">
        <f>IF(OR(BW1780=7,AQ1780=6),0,AO1780&amp;IF(#REF!="SI",1,IF(#REF!="NO",2,IF(#REF!="VIH + PREVIO",3,0))))</f>
        <v>#REF!</v>
      </c>
      <c r="BU1780" s="10" t="e">
        <f>IF(OR(BW1780=7,AQ1780=6),0,IF(#REF!="-",1,0))</f>
        <v>#REF!</v>
      </c>
      <c r="BV1780" s="10" t="e">
        <f t="shared" si="852"/>
        <v>#REF!</v>
      </c>
      <c r="BW17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0" s="10" t="e">
        <f t="shared" si="857"/>
        <v>#REF!</v>
      </c>
      <c r="BY1780" s="10" t="e">
        <f t="shared" si="853"/>
        <v>#REF!</v>
      </c>
      <c r="BZ1780" s="10" t="e">
        <f t="shared" si="858"/>
        <v>#REF!</v>
      </c>
      <c r="CA1780" s="10"/>
    </row>
    <row r="1781" spans="1:79" ht="23.25" customHeight="1" x14ac:dyDescent="0.3">
      <c r="A1781" s="7">
        <v>1779</v>
      </c>
      <c r="B1781" s="43"/>
      <c r="C1781" s="44"/>
      <c r="D1781" s="45"/>
      <c r="E1781" s="46"/>
      <c r="F1781" s="46"/>
      <c r="G1781" s="46"/>
      <c r="H1781" s="50"/>
      <c r="I1781" s="51"/>
      <c r="J1781" s="52"/>
      <c r="K1781" s="51"/>
      <c r="L1781" s="53"/>
      <c r="M1781" s="54"/>
      <c r="N1781" s="43"/>
      <c r="O1781" s="55"/>
      <c r="P1781" s="46"/>
      <c r="Q1781" s="46"/>
      <c r="R1781" s="46"/>
      <c r="S1781" s="43"/>
      <c r="T1781" s="56"/>
      <c r="U1781" s="46"/>
      <c r="V1781" s="57"/>
      <c r="W1781" s="58"/>
      <c r="X1781" s="57"/>
      <c r="Y1781" s="46"/>
      <c r="Z1781" s="57"/>
      <c r="AA1781" s="59"/>
      <c r="AB1781" s="60"/>
      <c r="AJ1781" s="11">
        <f t="shared" si="856"/>
        <v>13</v>
      </c>
      <c r="AK1781" s="11">
        <f t="shared" si="859"/>
        <v>0</v>
      </c>
      <c r="AL1781" s="11">
        <f t="shared" si="860"/>
        <v>0</v>
      </c>
      <c r="AM1781" s="11">
        <f t="shared" si="861"/>
        <v>0</v>
      </c>
      <c r="AN1781" s="11">
        <f t="shared" si="862"/>
        <v>0</v>
      </c>
      <c r="AO1781" s="4" t="e">
        <f>IF(#REF!="I",1,IF(#REF!="II",2,IF(#REF!="III",3,IF(#REF!="IV",4))))</f>
        <v>#REF!</v>
      </c>
      <c r="AP1781" s="11" t="e">
        <f>IF(#REF!="PULMONAR",1,IF(AND(#REF!="EXTRAPULMONAR",#REF!&lt;&gt;"MENINGEA"),2,IF(AND(#REF!="EXTRAPULMONAR",#REF!="MENINGEA"),3,)))</f>
        <v>#REF!</v>
      </c>
      <c r="AQ17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1" s="4">
        <f t="shared" si="863"/>
        <v>0</v>
      </c>
      <c r="AS1781" s="10">
        <f t="shared" si="864"/>
        <v>0</v>
      </c>
      <c r="AT1781" s="10">
        <f t="shared" si="865"/>
        <v>0</v>
      </c>
      <c r="AU1781" s="10" t="str">
        <f t="shared" si="866"/>
        <v>0</v>
      </c>
      <c r="AV1781" s="11" t="e">
        <f t="shared" si="867"/>
        <v>#N/A</v>
      </c>
      <c r="AW1781" s="4" t="e">
        <f t="shared" si="868"/>
        <v>#N/A</v>
      </c>
      <c r="AX1781" s="10" t="e">
        <f t="shared" si="854"/>
        <v>#N/A</v>
      </c>
      <c r="AY1781" s="10" t="e">
        <f t="shared" si="855"/>
        <v>#N/A</v>
      </c>
      <c r="AZ1781" s="10" t="e">
        <f t="shared" si="839"/>
        <v>#REF!</v>
      </c>
      <c r="BA1781" s="12" t="e">
        <f>IF(BW1781=7,0,AJ1781&amp;IF(#REF!="SI",1,IF(#REF!="NO",2,IF(#REF!="VIH + PREVIO",3,0))))</f>
        <v>#REF!</v>
      </c>
      <c r="BB1781" s="13" t="e">
        <f>IF(AND(#REF!="POSITIVO",#REF!="POSITIVO"),1,IF(#REF!="NEGATIVO",2,IF(#REF!="VIH + PREVIO",3,0)))</f>
        <v>#REF!</v>
      </c>
      <c r="BC1781" s="10" t="e">
        <f>IF(#REF!="SI",1,IF(#REF!="NO",2,0))</f>
        <v>#REF!</v>
      </c>
      <c r="BD1781" s="10" t="e">
        <f>IF(#REF!="SI",1,IF(#REF!="NO",2,0))</f>
        <v>#REF!</v>
      </c>
      <c r="BE1781" s="10" t="e">
        <f>IF(OR(#REF!="VIH + PREVIO",#REF!="VIH + PREVIO",#REF!="VIH + PREVIO"),1,0)</f>
        <v>#REF!</v>
      </c>
      <c r="BF1781" s="13" t="e">
        <f>IF(OR(#REF!="POSITIVO",#REF!="NEGATIVO"),1,IF(#REF!="PACIENTE NO ACEPTA",2,IF(#REF!="VIH + PREVIO",3,0)))</f>
        <v>#REF!</v>
      </c>
      <c r="BG1781" s="10" t="e">
        <f t="shared" si="840"/>
        <v>#REF!</v>
      </c>
      <c r="BH1781" s="10" t="e">
        <f t="shared" si="841"/>
        <v>#REF!</v>
      </c>
      <c r="BI1781" s="10" t="e">
        <f t="shared" si="842"/>
        <v>#REF!</v>
      </c>
      <c r="BJ1781" s="10" t="e">
        <f t="shared" si="843"/>
        <v>#REF!</v>
      </c>
      <c r="BK1781" s="10" t="e">
        <f t="shared" si="844"/>
        <v>#REF!</v>
      </c>
      <c r="BL1781" s="10" t="e">
        <f t="shared" si="845"/>
        <v>#REF!</v>
      </c>
      <c r="BM1781" s="10" t="e">
        <f>IF(OR(BW1781=7,AQ1781=6),0,IF(#REF!="I",1,IF(#REF!="II",2,IF(#REF!="III",3,IF(#REF!="IV",4))))&amp;AP1781&amp;AQ1781&amp;AR1781&amp;AS1781&amp;AT1781&amp;AU1781&amp;AX1781)</f>
        <v>#REF!</v>
      </c>
      <c r="BN1781" s="10" t="e">
        <f t="shared" si="846"/>
        <v>#REF!</v>
      </c>
      <c r="BO1781" s="10" t="e">
        <f t="shared" si="847"/>
        <v>#REF!</v>
      </c>
      <c r="BP1781" s="10" t="e">
        <f t="shared" si="848"/>
        <v>#REF!</v>
      </c>
      <c r="BQ1781" s="10" t="e">
        <f t="shared" si="849"/>
        <v>#REF!</v>
      </c>
      <c r="BR1781" s="10" t="e">
        <f t="shared" si="850"/>
        <v>#REF!</v>
      </c>
      <c r="BS1781" s="10" t="e">
        <f t="shared" si="851"/>
        <v>#REF!</v>
      </c>
      <c r="BT1781" s="10" t="e">
        <f>IF(OR(BW1781=7,AQ1781=6),0,AO1781&amp;IF(#REF!="SI",1,IF(#REF!="NO",2,IF(#REF!="VIH + PREVIO",3,0))))</f>
        <v>#REF!</v>
      </c>
      <c r="BU1781" s="10" t="e">
        <f>IF(OR(BW1781=7,AQ1781=6),0,IF(#REF!="-",1,0))</f>
        <v>#REF!</v>
      </c>
      <c r="BV1781" s="10" t="e">
        <f t="shared" si="852"/>
        <v>#REF!</v>
      </c>
      <c r="BW17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1" s="10" t="e">
        <f t="shared" si="857"/>
        <v>#REF!</v>
      </c>
      <c r="BY1781" s="10" t="e">
        <f t="shared" si="853"/>
        <v>#REF!</v>
      </c>
      <c r="BZ1781" s="10" t="e">
        <f t="shared" si="858"/>
        <v>#REF!</v>
      </c>
      <c r="CA1781" s="10"/>
    </row>
    <row r="1782" spans="1:79" ht="23.25" customHeight="1" x14ac:dyDescent="0.3">
      <c r="A1782" s="7">
        <v>1780</v>
      </c>
      <c r="B1782" s="43"/>
      <c r="C1782" s="44"/>
      <c r="D1782" s="45"/>
      <c r="E1782" s="46"/>
      <c r="F1782" s="46"/>
      <c r="G1782" s="46"/>
      <c r="H1782" s="50"/>
      <c r="I1782" s="51"/>
      <c r="J1782" s="52"/>
      <c r="K1782" s="51"/>
      <c r="L1782" s="53"/>
      <c r="M1782" s="54"/>
      <c r="N1782" s="43"/>
      <c r="O1782" s="55"/>
      <c r="P1782" s="46"/>
      <c r="Q1782" s="46"/>
      <c r="R1782" s="46"/>
      <c r="S1782" s="43"/>
      <c r="T1782" s="56"/>
      <c r="U1782" s="46"/>
      <c r="V1782" s="57"/>
      <c r="W1782" s="58"/>
      <c r="X1782" s="57"/>
      <c r="Y1782" s="46"/>
      <c r="Z1782" s="57"/>
      <c r="AA1782" s="59"/>
      <c r="AB1782" s="60"/>
      <c r="AJ1782" s="11">
        <f t="shared" si="856"/>
        <v>13</v>
      </c>
      <c r="AK1782" s="11">
        <f t="shared" si="859"/>
        <v>0</v>
      </c>
      <c r="AL1782" s="11">
        <f t="shared" si="860"/>
        <v>0</v>
      </c>
      <c r="AM1782" s="11">
        <f t="shared" si="861"/>
        <v>0</v>
      </c>
      <c r="AN1782" s="11">
        <f t="shared" si="862"/>
        <v>0</v>
      </c>
      <c r="AO1782" s="4" t="e">
        <f>IF(#REF!="I",1,IF(#REF!="II",2,IF(#REF!="III",3,IF(#REF!="IV",4))))</f>
        <v>#REF!</v>
      </c>
      <c r="AP1782" s="11" t="e">
        <f>IF(#REF!="PULMONAR",1,IF(AND(#REF!="EXTRAPULMONAR",#REF!&lt;&gt;"MENINGEA"),2,IF(AND(#REF!="EXTRAPULMONAR",#REF!="MENINGEA"),3,)))</f>
        <v>#REF!</v>
      </c>
      <c r="AQ17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2" s="4">
        <f t="shared" si="863"/>
        <v>0</v>
      </c>
      <c r="AS1782" s="10">
        <f t="shared" si="864"/>
        <v>0</v>
      </c>
      <c r="AT1782" s="10">
        <f t="shared" si="865"/>
        <v>0</v>
      </c>
      <c r="AU1782" s="10" t="str">
        <f t="shared" si="866"/>
        <v>0</v>
      </c>
      <c r="AV1782" s="11" t="e">
        <f t="shared" si="867"/>
        <v>#N/A</v>
      </c>
      <c r="AW1782" s="4" t="e">
        <f t="shared" si="868"/>
        <v>#N/A</v>
      </c>
      <c r="AX1782" s="10" t="e">
        <f t="shared" si="854"/>
        <v>#N/A</v>
      </c>
      <c r="AY1782" s="10" t="e">
        <f t="shared" si="855"/>
        <v>#N/A</v>
      </c>
      <c r="AZ1782" s="10" t="e">
        <f t="shared" si="839"/>
        <v>#REF!</v>
      </c>
      <c r="BA1782" s="12" t="e">
        <f>IF(BW1782=7,0,AJ1782&amp;IF(#REF!="SI",1,IF(#REF!="NO",2,IF(#REF!="VIH + PREVIO",3,0))))</f>
        <v>#REF!</v>
      </c>
      <c r="BB1782" s="13" t="e">
        <f>IF(AND(#REF!="POSITIVO",#REF!="POSITIVO"),1,IF(#REF!="NEGATIVO",2,IF(#REF!="VIH + PREVIO",3,0)))</f>
        <v>#REF!</v>
      </c>
      <c r="BC1782" s="10" t="e">
        <f>IF(#REF!="SI",1,IF(#REF!="NO",2,0))</f>
        <v>#REF!</v>
      </c>
      <c r="BD1782" s="10" t="e">
        <f>IF(#REF!="SI",1,IF(#REF!="NO",2,0))</f>
        <v>#REF!</v>
      </c>
      <c r="BE1782" s="10" t="e">
        <f>IF(OR(#REF!="VIH + PREVIO",#REF!="VIH + PREVIO",#REF!="VIH + PREVIO"),1,0)</f>
        <v>#REF!</v>
      </c>
      <c r="BF1782" s="13" t="e">
        <f>IF(OR(#REF!="POSITIVO",#REF!="NEGATIVO"),1,IF(#REF!="PACIENTE NO ACEPTA",2,IF(#REF!="VIH + PREVIO",3,0)))</f>
        <v>#REF!</v>
      </c>
      <c r="BG1782" s="10" t="e">
        <f t="shared" si="840"/>
        <v>#REF!</v>
      </c>
      <c r="BH1782" s="10" t="e">
        <f t="shared" si="841"/>
        <v>#REF!</v>
      </c>
      <c r="BI1782" s="10" t="e">
        <f t="shared" si="842"/>
        <v>#REF!</v>
      </c>
      <c r="BJ1782" s="10" t="e">
        <f t="shared" si="843"/>
        <v>#REF!</v>
      </c>
      <c r="BK1782" s="10" t="e">
        <f t="shared" si="844"/>
        <v>#REF!</v>
      </c>
      <c r="BL1782" s="10" t="e">
        <f t="shared" si="845"/>
        <v>#REF!</v>
      </c>
      <c r="BM1782" s="10" t="e">
        <f>IF(OR(BW1782=7,AQ1782=6),0,IF(#REF!="I",1,IF(#REF!="II",2,IF(#REF!="III",3,IF(#REF!="IV",4))))&amp;AP1782&amp;AQ1782&amp;AR1782&amp;AS1782&amp;AT1782&amp;AU1782&amp;AX1782)</f>
        <v>#REF!</v>
      </c>
      <c r="BN1782" s="10" t="e">
        <f t="shared" si="846"/>
        <v>#REF!</v>
      </c>
      <c r="BO1782" s="10" t="e">
        <f t="shared" si="847"/>
        <v>#REF!</v>
      </c>
      <c r="BP1782" s="10" t="e">
        <f t="shared" si="848"/>
        <v>#REF!</v>
      </c>
      <c r="BQ1782" s="10" t="e">
        <f t="shared" si="849"/>
        <v>#REF!</v>
      </c>
      <c r="BR1782" s="10" t="e">
        <f t="shared" si="850"/>
        <v>#REF!</v>
      </c>
      <c r="BS1782" s="10" t="e">
        <f t="shared" si="851"/>
        <v>#REF!</v>
      </c>
      <c r="BT1782" s="10" t="e">
        <f>IF(OR(BW1782=7,AQ1782=6),0,AO1782&amp;IF(#REF!="SI",1,IF(#REF!="NO",2,IF(#REF!="VIH + PREVIO",3,0))))</f>
        <v>#REF!</v>
      </c>
      <c r="BU1782" s="10" t="e">
        <f>IF(OR(BW1782=7,AQ1782=6),0,IF(#REF!="-",1,0))</f>
        <v>#REF!</v>
      </c>
      <c r="BV1782" s="10" t="e">
        <f t="shared" si="852"/>
        <v>#REF!</v>
      </c>
      <c r="BW17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2" s="10" t="e">
        <f t="shared" si="857"/>
        <v>#REF!</v>
      </c>
      <c r="BY1782" s="10" t="e">
        <f t="shared" si="853"/>
        <v>#REF!</v>
      </c>
      <c r="BZ1782" s="10" t="e">
        <f t="shared" si="858"/>
        <v>#REF!</v>
      </c>
      <c r="CA1782" s="10"/>
    </row>
    <row r="1783" spans="1:79" ht="23.25" customHeight="1" x14ac:dyDescent="0.3">
      <c r="A1783" s="7">
        <v>1781</v>
      </c>
      <c r="B1783" s="43"/>
      <c r="C1783" s="44"/>
      <c r="D1783" s="45"/>
      <c r="E1783" s="46"/>
      <c r="F1783" s="46"/>
      <c r="G1783" s="46"/>
      <c r="H1783" s="50"/>
      <c r="I1783" s="51"/>
      <c r="J1783" s="52"/>
      <c r="K1783" s="51"/>
      <c r="L1783" s="53"/>
      <c r="M1783" s="54"/>
      <c r="N1783" s="43"/>
      <c r="O1783" s="55"/>
      <c r="P1783" s="46"/>
      <c r="Q1783" s="46"/>
      <c r="R1783" s="46"/>
      <c r="S1783" s="43"/>
      <c r="T1783" s="56"/>
      <c r="U1783" s="46"/>
      <c r="V1783" s="57"/>
      <c r="W1783" s="58"/>
      <c r="X1783" s="57"/>
      <c r="Y1783" s="46"/>
      <c r="Z1783" s="57"/>
      <c r="AA1783" s="59"/>
      <c r="AB1783" s="60"/>
      <c r="AJ1783" s="11">
        <f t="shared" si="856"/>
        <v>13</v>
      </c>
      <c r="AK1783" s="11">
        <f t="shared" si="859"/>
        <v>0</v>
      </c>
      <c r="AL1783" s="11">
        <f t="shared" si="860"/>
        <v>0</v>
      </c>
      <c r="AM1783" s="11">
        <f t="shared" si="861"/>
        <v>0</v>
      </c>
      <c r="AN1783" s="11">
        <f t="shared" si="862"/>
        <v>0</v>
      </c>
      <c r="AO1783" s="4" t="e">
        <f>IF(#REF!="I",1,IF(#REF!="II",2,IF(#REF!="III",3,IF(#REF!="IV",4))))</f>
        <v>#REF!</v>
      </c>
      <c r="AP1783" s="11" t="e">
        <f>IF(#REF!="PULMONAR",1,IF(AND(#REF!="EXTRAPULMONAR",#REF!&lt;&gt;"MENINGEA"),2,IF(AND(#REF!="EXTRAPULMONAR",#REF!="MENINGEA"),3,)))</f>
        <v>#REF!</v>
      </c>
      <c r="AQ17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3" s="4">
        <f t="shared" si="863"/>
        <v>0</v>
      </c>
      <c r="AS1783" s="10">
        <f t="shared" si="864"/>
        <v>0</v>
      </c>
      <c r="AT1783" s="10">
        <f t="shared" si="865"/>
        <v>0</v>
      </c>
      <c r="AU1783" s="10" t="str">
        <f t="shared" si="866"/>
        <v>0</v>
      </c>
      <c r="AV1783" s="11" t="e">
        <f t="shared" si="867"/>
        <v>#N/A</v>
      </c>
      <c r="AW1783" s="4" t="e">
        <f t="shared" si="868"/>
        <v>#N/A</v>
      </c>
      <c r="AX1783" s="10" t="e">
        <f t="shared" si="854"/>
        <v>#N/A</v>
      </c>
      <c r="AY1783" s="10" t="e">
        <f t="shared" si="855"/>
        <v>#N/A</v>
      </c>
      <c r="AZ1783" s="10" t="e">
        <f t="shared" si="839"/>
        <v>#REF!</v>
      </c>
      <c r="BA1783" s="12" t="e">
        <f>IF(BW1783=7,0,AJ1783&amp;IF(#REF!="SI",1,IF(#REF!="NO",2,IF(#REF!="VIH + PREVIO",3,0))))</f>
        <v>#REF!</v>
      </c>
      <c r="BB1783" s="13" t="e">
        <f>IF(AND(#REF!="POSITIVO",#REF!="POSITIVO"),1,IF(#REF!="NEGATIVO",2,IF(#REF!="VIH + PREVIO",3,0)))</f>
        <v>#REF!</v>
      </c>
      <c r="BC1783" s="10" t="e">
        <f>IF(#REF!="SI",1,IF(#REF!="NO",2,0))</f>
        <v>#REF!</v>
      </c>
      <c r="BD1783" s="10" t="e">
        <f>IF(#REF!="SI",1,IF(#REF!="NO",2,0))</f>
        <v>#REF!</v>
      </c>
      <c r="BE1783" s="10" t="e">
        <f>IF(OR(#REF!="VIH + PREVIO",#REF!="VIH + PREVIO",#REF!="VIH + PREVIO"),1,0)</f>
        <v>#REF!</v>
      </c>
      <c r="BF1783" s="13" t="e">
        <f>IF(OR(#REF!="POSITIVO",#REF!="NEGATIVO"),1,IF(#REF!="PACIENTE NO ACEPTA",2,IF(#REF!="VIH + PREVIO",3,0)))</f>
        <v>#REF!</v>
      </c>
      <c r="BG1783" s="10" t="e">
        <f t="shared" si="840"/>
        <v>#REF!</v>
      </c>
      <c r="BH1783" s="10" t="e">
        <f t="shared" si="841"/>
        <v>#REF!</v>
      </c>
      <c r="BI1783" s="10" t="e">
        <f t="shared" si="842"/>
        <v>#REF!</v>
      </c>
      <c r="BJ1783" s="10" t="e">
        <f t="shared" si="843"/>
        <v>#REF!</v>
      </c>
      <c r="BK1783" s="10" t="e">
        <f t="shared" si="844"/>
        <v>#REF!</v>
      </c>
      <c r="BL1783" s="10" t="e">
        <f t="shared" si="845"/>
        <v>#REF!</v>
      </c>
      <c r="BM1783" s="10" t="e">
        <f>IF(OR(BW1783=7,AQ1783=6),0,IF(#REF!="I",1,IF(#REF!="II",2,IF(#REF!="III",3,IF(#REF!="IV",4))))&amp;AP1783&amp;AQ1783&amp;AR1783&amp;AS1783&amp;AT1783&amp;AU1783&amp;AX1783)</f>
        <v>#REF!</v>
      </c>
      <c r="BN1783" s="10" t="e">
        <f t="shared" si="846"/>
        <v>#REF!</v>
      </c>
      <c r="BO1783" s="10" t="e">
        <f t="shared" si="847"/>
        <v>#REF!</v>
      </c>
      <c r="BP1783" s="10" t="e">
        <f t="shared" si="848"/>
        <v>#REF!</v>
      </c>
      <c r="BQ1783" s="10" t="e">
        <f t="shared" si="849"/>
        <v>#REF!</v>
      </c>
      <c r="BR1783" s="10" t="e">
        <f t="shared" si="850"/>
        <v>#REF!</v>
      </c>
      <c r="BS1783" s="10" t="e">
        <f t="shared" si="851"/>
        <v>#REF!</v>
      </c>
      <c r="BT1783" s="10" t="e">
        <f>IF(OR(BW1783=7,AQ1783=6),0,AO1783&amp;IF(#REF!="SI",1,IF(#REF!="NO",2,IF(#REF!="VIH + PREVIO",3,0))))</f>
        <v>#REF!</v>
      </c>
      <c r="BU1783" s="10" t="e">
        <f>IF(OR(BW1783=7,AQ1783=6),0,IF(#REF!="-",1,0))</f>
        <v>#REF!</v>
      </c>
      <c r="BV1783" s="10" t="e">
        <f t="shared" si="852"/>
        <v>#REF!</v>
      </c>
      <c r="BW17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3" s="10" t="e">
        <f t="shared" si="857"/>
        <v>#REF!</v>
      </c>
      <c r="BY1783" s="10" t="e">
        <f t="shared" si="853"/>
        <v>#REF!</v>
      </c>
      <c r="BZ1783" s="10" t="e">
        <f t="shared" si="858"/>
        <v>#REF!</v>
      </c>
      <c r="CA1783" s="10"/>
    </row>
    <row r="1784" spans="1:79" ht="23.25" customHeight="1" x14ac:dyDescent="0.3">
      <c r="A1784" s="7">
        <v>1782</v>
      </c>
      <c r="B1784" s="43"/>
      <c r="C1784" s="44"/>
      <c r="D1784" s="45"/>
      <c r="E1784" s="46"/>
      <c r="F1784" s="46"/>
      <c r="G1784" s="46"/>
      <c r="H1784" s="50"/>
      <c r="I1784" s="51"/>
      <c r="J1784" s="52"/>
      <c r="K1784" s="51"/>
      <c r="L1784" s="53"/>
      <c r="M1784" s="54"/>
      <c r="N1784" s="43"/>
      <c r="O1784" s="55"/>
      <c r="P1784" s="46"/>
      <c r="Q1784" s="46"/>
      <c r="R1784" s="46"/>
      <c r="S1784" s="43"/>
      <c r="T1784" s="56"/>
      <c r="U1784" s="46"/>
      <c r="V1784" s="57"/>
      <c r="W1784" s="58"/>
      <c r="X1784" s="57"/>
      <c r="Y1784" s="46"/>
      <c r="Z1784" s="57"/>
      <c r="AA1784" s="59"/>
      <c r="AB1784" s="60"/>
      <c r="AJ1784" s="11">
        <f t="shared" si="856"/>
        <v>13</v>
      </c>
      <c r="AK1784" s="11">
        <f t="shared" si="859"/>
        <v>0</v>
      </c>
      <c r="AL1784" s="11">
        <f t="shared" si="860"/>
        <v>0</v>
      </c>
      <c r="AM1784" s="11">
        <f t="shared" si="861"/>
        <v>0</v>
      </c>
      <c r="AN1784" s="11">
        <f t="shared" si="862"/>
        <v>0</v>
      </c>
      <c r="AO1784" s="4" t="e">
        <f>IF(#REF!="I",1,IF(#REF!="II",2,IF(#REF!="III",3,IF(#REF!="IV",4))))</f>
        <v>#REF!</v>
      </c>
      <c r="AP1784" s="11" t="e">
        <f>IF(#REF!="PULMONAR",1,IF(AND(#REF!="EXTRAPULMONAR",#REF!&lt;&gt;"MENINGEA"),2,IF(AND(#REF!="EXTRAPULMONAR",#REF!="MENINGEA"),3,)))</f>
        <v>#REF!</v>
      </c>
      <c r="AQ17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4" s="4">
        <f t="shared" si="863"/>
        <v>0</v>
      </c>
      <c r="AS1784" s="10">
        <f t="shared" si="864"/>
        <v>0</v>
      </c>
      <c r="AT1784" s="10">
        <f t="shared" si="865"/>
        <v>0</v>
      </c>
      <c r="AU1784" s="10" t="str">
        <f t="shared" si="866"/>
        <v>0</v>
      </c>
      <c r="AV1784" s="11" t="e">
        <f t="shared" si="867"/>
        <v>#N/A</v>
      </c>
      <c r="AW1784" s="4" t="e">
        <f t="shared" si="868"/>
        <v>#N/A</v>
      </c>
      <c r="AX1784" s="10" t="e">
        <f t="shared" si="854"/>
        <v>#N/A</v>
      </c>
      <c r="AY1784" s="10" t="e">
        <f t="shared" si="855"/>
        <v>#N/A</v>
      </c>
      <c r="AZ1784" s="10" t="e">
        <f t="shared" si="839"/>
        <v>#REF!</v>
      </c>
      <c r="BA1784" s="12" t="e">
        <f>IF(BW1784=7,0,AJ1784&amp;IF(#REF!="SI",1,IF(#REF!="NO",2,IF(#REF!="VIH + PREVIO",3,0))))</f>
        <v>#REF!</v>
      </c>
      <c r="BB1784" s="13" t="e">
        <f>IF(AND(#REF!="POSITIVO",#REF!="POSITIVO"),1,IF(#REF!="NEGATIVO",2,IF(#REF!="VIH + PREVIO",3,0)))</f>
        <v>#REF!</v>
      </c>
      <c r="BC1784" s="10" t="e">
        <f>IF(#REF!="SI",1,IF(#REF!="NO",2,0))</f>
        <v>#REF!</v>
      </c>
      <c r="BD1784" s="10" t="e">
        <f>IF(#REF!="SI",1,IF(#REF!="NO",2,0))</f>
        <v>#REF!</v>
      </c>
      <c r="BE1784" s="10" t="e">
        <f>IF(OR(#REF!="VIH + PREVIO",#REF!="VIH + PREVIO",#REF!="VIH + PREVIO"),1,0)</f>
        <v>#REF!</v>
      </c>
      <c r="BF1784" s="13" t="e">
        <f>IF(OR(#REF!="POSITIVO",#REF!="NEGATIVO"),1,IF(#REF!="PACIENTE NO ACEPTA",2,IF(#REF!="VIH + PREVIO",3,0)))</f>
        <v>#REF!</v>
      </c>
      <c r="BG1784" s="10" t="e">
        <f t="shared" si="840"/>
        <v>#REF!</v>
      </c>
      <c r="BH1784" s="10" t="e">
        <f t="shared" si="841"/>
        <v>#REF!</v>
      </c>
      <c r="BI1784" s="10" t="e">
        <f t="shared" si="842"/>
        <v>#REF!</v>
      </c>
      <c r="BJ1784" s="10" t="e">
        <f t="shared" si="843"/>
        <v>#REF!</v>
      </c>
      <c r="BK1784" s="10" t="e">
        <f t="shared" si="844"/>
        <v>#REF!</v>
      </c>
      <c r="BL1784" s="10" t="e">
        <f t="shared" si="845"/>
        <v>#REF!</v>
      </c>
      <c r="BM1784" s="10" t="e">
        <f>IF(OR(BW1784=7,AQ1784=6),0,IF(#REF!="I",1,IF(#REF!="II",2,IF(#REF!="III",3,IF(#REF!="IV",4))))&amp;AP1784&amp;AQ1784&amp;AR1784&amp;AS1784&amp;AT1784&amp;AU1784&amp;AX1784)</f>
        <v>#REF!</v>
      </c>
      <c r="BN1784" s="10" t="e">
        <f t="shared" si="846"/>
        <v>#REF!</v>
      </c>
      <c r="BO1784" s="10" t="e">
        <f t="shared" si="847"/>
        <v>#REF!</v>
      </c>
      <c r="BP1784" s="10" t="e">
        <f t="shared" si="848"/>
        <v>#REF!</v>
      </c>
      <c r="BQ1784" s="10" t="e">
        <f t="shared" si="849"/>
        <v>#REF!</v>
      </c>
      <c r="BR1784" s="10" t="e">
        <f t="shared" si="850"/>
        <v>#REF!</v>
      </c>
      <c r="BS1784" s="10" t="e">
        <f t="shared" si="851"/>
        <v>#REF!</v>
      </c>
      <c r="BT1784" s="10" t="e">
        <f>IF(OR(BW1784=7,AQ1784=6),0,AO1784&amp;IF(#REF!="SI",1,IF(#REF!="NO",2,IF(#REF!="VIH + PREVIO",3,0))))</f>
        <v>#REF!</v>
      </c>
      <c r="BU1784" s="10" t="e">
        <f>IF(OR(BW1784=7,AQ1784=6),0,IF(#REF!="-",1,0))</f>
        <v>#REF!</v>
      </c>
      <c r="BV1784" s="10" t="e">
        <f t="shared" si="852"/>
        <v>#REF!</v>
      </c>
      <c r="BW17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4" s="10" t="e">
        <f t="shared" si="857"/>
        <v>#REF!</v>
      </c>
      <c r="BY1784" s="10" t="e">
        <f t="shared" si="853"/>
        <v>#REF!</v>
      </c>
      <c r="BZ1784" s="10" t="e">
        <f t="shared" si="858"/>
        <v>#REF!</v>
      </c>
      <c r="CA1784" s="10"/>
    </row>
    <row r="1785" spans="1:79" ht="23.25" customHeight="1" x14ac:dyDescent="0.3">
      <c r="A1785" s="7">
        <v>1783</v>
      </c>
      <c r="B1785" s="43"/>
      <c r="C1785" s="44"/>
      <c r="D1785" s="45"/>
      <c r="E1785" s="46"/>
      <c r="F1785" s="46"/>
      <c r="G1785" s="46"/>
      <c r="H1785" s="50"/>
      <c r="I1785" s="51"/>
      <c r="J1785" s="52"/>
      <c r="K1785" s="51"/>
      <c r="L1785" s="53"/>
      <c r="M1785" s="54"/>
      <c r="N1785" s="43"/>
      <c r="O1785" s="55"/>
      <c r="P1785" s="46"/>
      <c r="Q1785" s="46"/>
      <c r="R1785" s="46"/>
      <c r="S1785" s="43"/>
      <c r="T1785" s="56"/>
      <c r="U1785" s="46"/>
      <c r="V1785" s="57"/>
      <c r="W1785" s="58"/>
      <c r="X1785" s="57"/>
      <c r="Y1785" s="46"/>
      <c r="Z1785" s="57"/>
      <c r="AA1785" s="59"/>
      <c r="AB1785" s="60"/>
      <c r="AJ1785" s="11">
        <f t="shared" si="856"/>
        <v>13</v>
      </c>
      <c r="AK1785" s="11">
        <f t="shared" si="859"/>
        <v>0</v>
      </c>
      <c r="AL1785" s="11">
        <f t="shared" si="860"/>
        <v>0</v>
      </c>
      <c r="AM1785" s="11">
        <f t="shared" si="861"/>
        <v>0</v>
      </c>
      <c r="AN1785" s="11">
        <f t="shared" si="862"/>
        <v>0</v>
      </c>
      <c r="AO1785" s="4" t="e">
        <f>IF(#REF!="I",1,IF(#REF!="II",2,IF(#REF!="III",3,IF(#REF!="IV",4))))</f>
        <v>#REF!</v>
      </c>
      <c r="AP1785" s="11" t="e">
        <f>IF(#REF!="PULMONAR",1,IF(AND(#REF!="EXTRAPULMONAR",#REF!&lt;&gt;"MENINGEA"),2,IF(AND(#REF!="EXTRAPULMONAR",#REF!="MENINGEA"),3,)))</f>
        <v>#REF!</v>
      </c>
      <c r="AQ17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5" s="4">
        <f t="shared" si="863"/>
        <v>0</v>
      </c>
      <c r="AS1785" s="10">
        <f t="shared" si="864"/>
        <v>0</v>
      </c>
      <c r="AT1785" s="10">
        <f t="shared" si="865"/>
        <v>0</v>
      </c>
      <c r="AU1785" s="10" t="str">
        <f t="shared" si="866"/>
        <v>0</v>
      </c>
      <c r="AV1785" s="11" t="e">
        <f t="shared" si="867"/>
        <v>#N/A</v>
      </c>
      <c r="AW1785" s="4" t="e">
        <f t="shared" si="868"/>
        <v>#N/A</v>
      </c>
      <c r="AX1785" s="10" t="e">
        <f t="shared" si="854"/>
        <v>#N/A</v>
      </c>
      <c r="AY1785" s="10" t="e">
        <f t="shared" si="855"/>
        <v>#N/A</v>
      </c>
      <c r="AZ1785" s="10" t="e">
        <f t="shared" si="839"/>
        <v>#REF!</v>
      </c>
      <c r="BA1785" s="12" t="e">
        <f>IF(BW1785=7,0,AJ1785&amp;IF(#REF!="SI",1,IF(#REF!="NO",2,IF(#REF!="VIH + PREVIO",3,0))))</f>
        <v>#REF!</v>
      </c>
      <c r="BB1785" s="13" t="e">
        <f>IF(AND(#REF!="POSITIVO",#REF!="POSITIVO"),1,IF(#REF!="NEGATIVO",2,IF(#REF!="VIH + PREVIO",3,0)))</f>
        <v>#REF!</v>
      </c>
      <c r="BC1785" s="10" t="e">
        <f>IF(#REF!="SI",1,IF(#REF!="NO",2,0))</f>
        <v>#REF!</v>
      </c>
      <c r="BD1785" s="10" t="e">
        <f>IF(#REF!="SI",1,IF(#REF!="NO",2,0))</f>
        <v>#REF!</v>
      </c>
      <c r="BE1785" s="10" t="e">
        <f>IF(OR(#REF!="VIH + PREVIO",#REF!="VIH + PREVIO",#REF!="VIH + PREVIO"),1,0)</f>
        <v>#REF!</v>
      </c>
      <c r="BF1785" s="13" t="e">
        <f>IF(OR(#REF!="POSITIVO",#REF!="NEGATIVO"),1,IF(#REF!="PACIENTE NO ACEPTA",2,IF(#REF!="VIH + PREVIO",3,0)))</f>
        <v>#REF!</v>
      </c>
      <c r="BG1785" s="10" t="e">
        <f t="shared" si="840"/>
        <v>#REF!</v>
      </c>
      <c r="BH1785" s="10" t="e">
        <f t="shared" si="841"/>
        <v>#REF!</v>
      </c>
      <c r="BI1785" s="10" t="e">
        <f t="shared" si="842"/>
        <v>#REF!</v>
      </c>
      <c r="BJ1785" s="10" t="e">
        <f t="shared" si="843"/>
        <v>#REF!</v>
      </c>
      <c r="BK1785" s="10" t="e">
        <f t="shared" si="844"/>
        <v>#REF!</v>
      </c>
      <c r="BL1785" s="10" t="e">
        <f t="shared" si="845"/>
        <v>#REF!</v>
      </c>
      <c r="BM1785" s="10" t="e">
        <f>IF(OR(BW1785=7,AQ1785=6),0,IF(#REF!="I",1,IF(#REF!="II",2,IF(#REF!="III",3,IF(#REF!="IV",4))))&amp;AP1785&amp;AQ1785&amp;AR1785&amp;AS1785&amp;AT1785&amp;AU1785&amp;AX1785)</f>
        <v>#REF!</v>
      </c>
      <c r="BN1785" s="10" t="e">
        <f t="shared" si="846"/>
        <v>#REF!</v>
      </c>
      <c r="BO1785" s="10" t="e">
        <f t="shared" si="847"/>
        <v>#REF!</v>
      </c>
      <c r="BP1785" s="10" t="e">
        <f t="shared" si="848"/>
        <v>#REF!</v>
      </c>
      <c r="BQ1785" s="10" t="e">
        <f t="shared" si="849"/>
        <v>#REF!</v>
      </c>
      <c r="BR1785" s="10" t="e">
        <f t="shared" si="850"/>
        <v>#REF!</v>
      </c>
      <c r="BS1785" s="10" t="e">
        <f t="shared" si="851"/>
        <v>#REF!</v>
      </c>
      <c r="BT1785" s="10" t="e">
        <f>IF(OR(BW1785=7,AQ1785=6),0,AO1785&amp;IF(#REF!="SI",1,IF(#REF!="NO",2,IF(#REF!="VIH + PREVIO",3,0))))</f>
        <v>#REF!</v>
      </c>
      <c r="BU1785" s="10" t="e">
        <f>IF(OR(BW1785=7,AQ1785=6),0,IF(#REF!="-",1,0))</f>
        <v>#REF!</v>
      </c>
      <c r="BV1785" s="10" t="e">
        <f t="shared" si="852"/>
        <v>#REF!</v>
      </c>
      <c r="BW17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5" s="10" t="e">
        <f t="shared" si="857"/>
        <v>#REF!</v>
      </c>
      <c r="BY1785" s="10" t="e">
        <f t="shared" si="853"/>
        <v>#REF!</v>
      </c>
      <c r="BZ1785" s="10" t="e">
        <f t="shared" si="858"/>
        <v>#REF!</v>
      </c>
      <c r="CA1785" s="10"/>
    </row>
    <row r="1786" spans="1:79" ht="23.25" customHeight="1" x14ac:dyDescent="0.3">
      <c r="A1786" s="7">
        <v>1784</v>
      </c>
      <c r="B1786" s="43"/>
      <c r="C1786" s="44"/>
      <c r="D1786" s="45"/>
      <c r="E1786" s="46"/>
      <c r="F1786" s="46"/>
      <c r="G1786" s="46"/>
      <c r="H1786" s="50"/>
      <c r="I1786" s="51"/>
      <c r="J1786" s="52"/>
      <c r="K1786" s="51"/>
      <c r="L1786" s="53"/>
      <c r="M1786" s="54"/>
      <c r="N1786" s="43"/>
      <c r="O1786" s="55"/>
      <c r="P1786" s="46"/>
      <c r="Q1786" s="46"/>
      <c r="R1786" s="46"/>
      <c r="S1786" s="43"/>
      <c r="T1786" s="56"/>
      <c r="U1786" s="46"/>
      <c r="V1786" s="57"/>
      <c r="W1786" s="58"/>
      <c r="X1786" s="57"/>
      <c r="Y1786" s="46"/>
      <c r="Z1786" s="57"/>
      <c r="AA1786" s="59"/>
      <c r="AB1786" s="60"/>
      <c r="AJ1786" s="11">
        <f t="shared" si="856"/>
        <v>13</v>
      </c>
      <c r="AK1786" s="11">
        <f t="shared" si="859"/>
        <v>0</v>
      </c>
      <c r="AL1786" s="11">
        <f t="shared" si="860"/>
        <v>0</v>
      </c>
      <c r="AM1786" s="11">
        <f t="shared" si="861"/>
        <v>0</v>
      </c>
      <c r="AN1786" s="11">
        <f t="shared" si="862"/>
        <v>0</v>
      </c>
      <c r="AO1786" s="4" t="e">
        <f>IF(#REF!="I",1,IF(#REF!="II",2,IF(#REF!="III",3,IF(#REF!="IV",4))))</f>
        <v>#REF!</v>
      </c>
      <c r="AP1786" s="11" t="e">
        <f>IF(#REF!="PULMONAR",1,IF(AND(#REF!="EXTRAPULMONAR",#REF!&lt;&gt;"MENINGEA"),2,IF(AND(#REF!="EXTRAPULMONAR",#REF!="MENINGEA"),3,)))</f>
        <v>#REF!</v>
      </c>
      <c r="AQ17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6" s="4">
        <f t="shared" si="863"/>
        <v>0</v>
      </c>
      <c r="AS1786" s="10">
        <f t="shared" si="864"/>
        <v>0</v>
      </c>
      <c r="AT1786" s="10">
        <f t="shared" si="865"/>
        <v>0</v>
      </c>
      <c r="AU1786" s="10" t="str">
        <f t="shared" si="866"/>
        <v>0</v>
      </c>
      <c r="AV1786" s="11" t="e">
        <f t="shared" si="867"/>
        <v>#N/A</v>
      </c>
      <c r="AW1786" s="4" t="e">
        <f t="shared" si="868"/>
        <v>#N/A</v>
      </c>
      <c r="AX1786" s="10" t="e">
        <f t="shared" si="854"/>
        <v>#N/A</v>
      </c>
      <c r="AY1786" s="10" t="e">
        <f t="shared" si="855"/>
        <v>#N/A</v>
      </c>
      <c r="AZ1786" s="10" t="e">
        <f t="shared" si="839"/>
        <v>#REF!</v>
      </c>
      <c r="BA1786" s="12" t="e">
        <f>IF(BW1786=7,0,AJ1786&amp;IF(#REF!="SI",1,IF(#REF!="NO",2,IF(#REF!="VIH + PREVIO",3,0))))</f>
        <v>#REF!</v>
      </c>
      <c r="BB1786" s="13" t="e">
        <f>IF(AND(#REF!="POSITIVO",#REF!="POSITIVO"),1,IF(#REF!="NEGATIVO",2,IF(#REF!="VIH + PREVIO",3,0)))</f>
        <v>#REF!</v>
      </c>
      <c r="BC1786" s="10" t="e">
        <f>IF(#REF!="SI",1,IF(#REF!="NO",2,0))</f>
        <v>#REF!</v>
      </c>
      <c r="BD1786" s="10" t="e">
        <f>IF(#REF!="SI",1,IF(#REF!="NO",2,0))</f>
        <v>#REF!</v>
      </c>
      <c r="BE1786" s="10" t="e">
        <f>IF(OR(#REF!="VIH + PREVIO",#REF!="VIH + PREVIO",#REF!="VIH + PREVIO"),1,0)</f>
        <v>#REF!</v>
      </c>
      <c r="BF1786" s="13" t="e">
        <f>IF(OR(#REF!="POSITIVO",#REF!="NEGATIVO"),1,IF(#REF!="PACIENTE NO ACEPTA",2,IF(#REF!="VIH + PREVIO",3,0)))</f>
        <v>#REF!</v>
      </c>
      <c r="BG1786" s="10" t="e">
        <f t="shared" si="840"/>
        <v>#REF!</v>
      </c>
      <c r="BH1786" s="10" t="e">
        <f t="shared" si="841"/>
        <v>#REF!</v>
      </c>
      <c r="BI1786" s="10" t="e">
        <f t="shared" si="842"/>
        <v>#REF!</v>
      </c>
      <c r="BJ1786" s="10" t="e">
        <f t="shared" si="843"/>
        <v>#REF!</v>
      </c>
      <c r="BK1786" s="10" t="e">
        <f t="shared" si="844"/>
        <v>#REF!</v>
      </c>
      <c r="BL1786" s="10" t="e">
        <f t="shared" si="845"/>
        <v>#REF!</v>
      </c>
      <c r="BM1786" s="10" t="e">
        <f>IF(OR(BW1786=7,AQ1786=6),0,IF(#REF!="I",1,IF(#REF!="II",2,IF(#REF!="III",3,IF(#REF!="IV",4))))&amp;AP1786&amp;AQ1786&amp;AR1786&amp;AS1786&amp;AT1786&amp;AU1786&amp;AX1786)</f>
        <v>#REF!</v>
      </c>
      <c r="BN1786" s="10" t="e">
        <f t="shared" si="846"/>
        <v>#REF!</v>
      </c>
      <c r="BO1786" s="10" t="e">
        <f t="shared" si="847"/>
        <v>#REF!</v>
      </c>
      <c r="BP1786" s="10" t="e">
        <f t="shared" si="848"/>
        <v>#REF!</v>
      </c>
      <c r="BQ1786" s="10" t="e">
        <f t="shared" si="849"/>
        <v>#REF!</v>
      </c>
      <c r="BR1786" s="10" t="e">
        <f t="shared" si="850"/>
        <v>#REF!</v>
      </c>
      <c r="BS1786" s="10" t="e">
        <f t="shared" si="851"/>
        <v>#REF!</v>
      </c>
      <c r="BT1786" s="10" t="e">
        <f>IF(OR(BW1786=7,AQ1786=6),0,AO1786&amp;IF(#REF!="SI",1,IF(#REF!="NO",2,IF(#REF!="VIH + PREVIO",3,0))))</f>
        <v>#REF!</v>
      </c>
      <c r="BU1786" s="10" t="e">
        <f>IF(OR(BW1786=7,AQ1786=6),0,IF(#REF!="-",1,0))</f>
        <v>#REF!</v>
      </c>
      <c r="BV1786" s="10" t="e">
        <f t="shared" si="852"/>
        <v>#REF!</v>
      </c>
      <c r="BW17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6" s="10" t="e">
        <f t="shared" si="857"/>
        <v>#REF!</v>
      </c>
      <c r="BY1786" s="10" t="e">
        <f t="shared" si="853"/>
        <v>#REF!</v>
      </c>
      <c r="BZ1786" s="10" t="e">
        <f t="shared" si="858"/>
        <v>#REF!</v>
      </c>
      <c r="CA1786" s="10"/>
    </row>
    <row r="1787" spans="1:79" ht="23.25" customHeight="1" x14ac:dyDescent="0.3">
      <c r="A1787" s="7">
        <v>1785</v>
      </c>
      <c r="B1787" s="43"/>
      <c r="C1787" s="44"/>
      <c r="D1787" s="45"/>
      <c r="E1787" s="46"/>
      <c r="F1787" s="46"/>
      <c r="G1787" s="46"/>
      <c r="H1787" s="50"/>
      <c r="I1787" s="51"/>
      <c r="J1787" s="52"/>
      <c r="K1787" s="51"/>
      <c r="L1787" s="53"/>
      <c r="M1787" s="54"/>
      <c r="N1787" s="43"/>
      <c r="O1787" s="55"/>
      <c r="P1787" s="46"/>
      <c r="Q1787" s="46"/>
      <c r="R1787" s="46"/>
      <c r="S1787" s="43"/>
      <c r="T1787" s="56"/>
      <c r="U1787" s="46"/>
      <c r="V1787" s="57"/>
      <c r="W1787" s="58"/>
      <c r="X1787" s="57"/>
      <c r="Y1787" s="46"/>
      <c r="Z1787" s="57"/>
      <c r="AA1787" s="59"/>
      <c r="AB1787" s="60"/>
      <c r="AJ1787" s="11">
        <f t="shared" si="856"/>
        <v>13</v>
      </c>
      <c r="AK1787" s="11">
        <f t="shared" si="859"/>
        <v>0</v>
      </c>
      <c r="AL1787" s="11">
        <f t="shared" si="860"/>
        <v>0</v>
      </c>
      <c r="AM1787" s="11">
        <f t="shared" si="861"/>
        <v>0</v>
      </c>
      <c r="AN1787" s="11">
        <f t="shared" si="862"/>
        <v>0</v>
      </c>
      <c r="AO1787" s="4" t="e">
        <f>IF(#REF!="I",1,IF(#REF!="II",2,IF(#REF!="III",3,IF(#REF!="IV",4))))</f>
        <v>#REF!</v>
      </c>
      <c r="AP1787" s="11" t="e">
        <f>IF(#REF!="PULMONAR",1,IF(AND(#REF!="EXTRAPULMONAR",#REF!&lt;&gt;"MENINGEA"),2,IF(AND(#REF!="EXTRAPULMONAR",#REF!="MENINGEA"),3,)))</f>
        <v>#REF!</v>
      </c>
      <c r="AQ17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7" s="4">
        <f t="shared" si="863"/>
        <v>0</v>
      </c>
      <c r="AS1787" s="10">
        <f t="shared" si="864"/>
        <v>0</v>
      </c>
      <c r="AT1787" s="10">
        <f t="shared" si="865"/>
        <v>0</v>
      </c>
      <c r="AU1787" s="10" t="str">
        <f t="shared" si="866"/>
        <v>0</v>
      </c>
      <c r="AV1787" s="11" t="e">
        <f t="shared" si="867"/>
        <v>#N/A</v>
      </c>
      <c r="AW1787" s="4" t="e">
        <f t="shared" si="868"/>
        <v>#N/A</v>
      </c>
      <c r="AX1787" s="10" t="e">
        <f t="shared" si="854"/>
        <v>#N/A</v>
      </c>
      <c r="AY1787" s="10" t="e">
        <f t="shared" si="855"/>
        <v>#N/A</v>
      </c>
      <c r="AZ1787" s="10" t="e">
        <f t="shared" si="839"/>
        <v>#REF!</v>
      </c>
      <c r="BA1787" s="12" t="e">
        <f>IF(BW1787=7,0,AJ1787&amp;IF(#REF!="SI",1,IF(#REF!="NO",2,IF(#REF!="VIH + PREVIO",3,0))))</f>
        <v>#REF!</v>
      </c>
      <c r="BB1787" s="13" t="e">
        <f>IF(AND(#REF!="POSITIVO",#REF!="POSITIVO"),1,IF(#REF!="NEGATIVO",2,IF(#REF!="VIH + PREVIO",3,0)))</f>
        <v>#REF!</v>
      </c>
      <c r="BC1787" s="10" t="e">
        <f>IF(#REF!="SI",1,IF(#REF!="NO",2,0))</f>
        <v>#REF!</v>
      </c>
      <c r="BD1787" s="10" t="e">
        <f>IF(#REF!="SI",1,IF(#REF!="NO",2,0))</f>
        <v>#REF!</v>
      </c>
      <c r="BE1787" s="10" t="e">
        <f>IF(OR(#REF!="VIH + PREVIO",#REF!="VIH + PREVIO",#REF!="VIH + PREVIO"),1,0)</f>
        <v>#REF!</v>
      </c>
      <c r="BF1787" s="13" t="e">
        <f>IF(OR(#REF!="POSITIVO",#REF!="NEGATIVO"),1,IF(#REF!="PACIENTE NO ACEPTA",2,IF(#REF!="VIH + PREVIO",3,0)))</f>
        <v>#REF!</v>
      </c>
      <c r="BG1787" s="10" t="e">
        <f t="shared" si="840"/>
        <v>#REF!</v>
      </c>
      <c r="BH1787" s="10" t="e">
        <f t="shared" si="841"/>
        <v>#REF!</v>
      </c>
      <c r="BI1787" s="10" t="e">
        <f t="shared" si="842"/>
        <v>#REF!</v>
      </c>
      <c r="BJ1787" s="10" t="e">
        <f t="shared" si="843"/>
        <v>#REF!</v>
      </c>
      <c r="BK1787" s="10" t="e">
        <f t="shared" si="844"/>
        <v>#REF!</v>
      </c>
      <c r="BL1787" s="10" t="e">
        <f t="shared" si="845"/>
        <v>#REF!</v>
      </c>
      <c r="BM1787" s="10" t="e">
        <f>IF(OR(BW1787=7,AQ1787=6),0,IF(#REF!="I",1,IF(#REF!="II",2,IF(#REF!="III",3,IF(#REF!="IV",4))))&amp;AP1787&amp;AQ1787&amp;AR1787&amp;AS1787&amp;AT1787&amp;AU1787&amp;AX1787)</f>
        <v>#REF!</v>
      </c>
      <c r="BN1787" s="10" t="e">
        <f t="shared" si="846"/>
        <v>#REF!</v>
      </c>
      <c r="BO1787" s="10" t="e">
        <f t="shared" si="847"/>
        <v>#REF!</v>
      </c>
      <c r="BP1787" s="10" t="e">
        <f t="shared" si="848"/>
        <v>#REF!</v>
      </c>
      <c r="BQ1787" s="10" t="e">
        <f t="shared" si="849"/>
        <v>#REF!</v>
      </c>
      <c r="BR1787" s="10" t="e">
        <f t="shared" si="850"/>
        <v>#REF!</v>
      </c>
      <c r="BS1787" s="10" t="e">
        <f t="shared" si="851"/>
        <v>#REF!</v>
      </c>
      <c r="BT1787" s="10" t="e">
        <f>IF(OR(BW1787=7,AQ1787=6),0,AO1787&amp;IF(#REF!="SI",1,IF(#REF!="NO",2,IF(#REF!="VIH + PREVIO",3,0))))</f>
        <v>#REF!</v>
      </c>
      <c r="BU1787" s="10" t="e">
        <f>IF(OR(BW1787=7,AQ1787=6),0,IF(#REF!="-",1,0))</f>
        <v>#REF!</v>
      </c>
      <c r="BV1787" s="10" t="e">
        <f t="shared" si="852"/>
        <v>#REF!</v>
      </c>
      <c r="BW17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7" s="10" t="e">
        <f t="shared" si="857"/>
        <v>#REF!</v>
      </c>
      <c r="BY1787" s="10" t="e">
        <f t="shared" si="853"/>
        <v>#REF!</v>
      </c>
      <c r="BZ1787" s="10" t="e">
        <f t="shared" si="858"/>
        <v>#REF!</v>
      </c>
      <c r="CA1787" s="10"/>
    </row>
    <row r="1788" spans="1:79" ht="23.25" customHeight="1" x14ac:dyDescent="0.3">
      <c r="A1788" s="7">
        <v>1786</v>
      </c>
      <c r="B1788" s="43"/>
      <c r="C1788" s="44"/>
      <c r="D1788" s="45"/>
      <c r="E1788" s="46"/>
      <c r="F1788" s="46"/>
      <c r="G1788" s="46"/>
      <c r="H1788" s="50"/>
      <c r="I1788" s="51"/>
      <c r="J1788" s="52"/>
      <c r="K1788" s="51"/>
      <c r="L1788" s="53"/>
      <c r="M1788" s="54"/>
      <c r="N1788" s="43"/>
      <c r="O1788" s="55"/>
      <c r="P1788" s="46"/>
      <c r="Q1788" s="46"/>
      <c r="R1788" s="46"/>
      <c r="S1788" s="43"/>
      <c r="T1788" s="56"/>
      <c r="U1788" s="46"/>
      <c r="V1788" s="57"/>
      <c r="W1788" s="58"/>
      <c r="X1788" s="57"/>
      <c r="Y1788" s="46"/>
      <c r="Z1788" s="57"/>
      <c r="AA1788" s="59"/>
      <c r="AB1788" s="60"/>
      <c r="AJ1788" s="11">
        <f t="shared" si="856"/>
        <v>13</v>
      </c>
      <c r="AK1788" s="11">
        <f t="shared" si="859"/>
        <v>0</v>
      </c>
      <c r="AL1788" s="11">
        <f t="shared" si="860"/>
        <v>0</v>
      </c>
      <c r="AM1788" s="11">
        <f t="shared" si="861"/>
        <v>0</v>
      </c>
      <c r="AN1788" s="11">
        <f t="shared" si="862"/>
        <v>0</v>
      </c>
      <c r="AO1788" s="4" t="e">
        <f>IF(#REF!="I",1,IF(#REF!="II",2,IF(#REF!="III",3,IF(#REF!="IV",4))))</f>
        <v>#REF!</v>
      </c>
      <c r="AP1788" s="11" t="e">
        <f>IF(#REF!="PULMONAR",1,IF(AND(#REF!="EXTRAPULMONAR",#REF!&lt;&gt;"MENINGEA"),2,IF(AND(#REF!="EXTRAPULMONAR",#REF!="MENINGEA"),3,)))</f>
        <v>#REF!</v>
      </c>
      <c r="AQ17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8" s="4">
        <f t="shared" si="863"/>
        <v>0</v>
      </c>
      <c r="AS1788" s="10">
        <f t="shared" si="864"/>
        <v>0</v>
      </c>
      <c r="AT1788" s="10">
        <f t="shared" si="865"/>
        <v>0</v>
      </c>
      <c r="AU1788" s="10" t="str">
        <f t="shared" si="866"/>
        <v>0</v>
      </c>
      <c r="AV1788" s="11" t="e">
        <f t="shared" si="867"/>
        <v>#N/A</v>
      </c>
      <c r="AW1788" s="4" t="e">
        <f t="shared" si="868"/>
        <v>#N/A</v>
      </c>
      <c r="AX1788" s="10" t="e">
        <f t="shared" si="854"/>
        <v>#N/A</v>
      </c>
      <c r="AY1788" s="10" t="e">
        <f t="shared" si="855"/>
        <v>#N/A</v>
      </c>
      <c r="AZ1788" s="10" t="e">
        <f t="shared" si="839"/>
        <v>#REF!</v>
      </c>
      <c r="BA1788" s="12" t="e">
        <f>IF(BW1788=7,0,AJ1788&amp;IF(#REF!="SI",1,IF(#REF!="NO",2,IF(#REF!="VIH + PREVIO",3,0))))</f>
        <v>#REF!</v>
      </c>
      <c r="BB1788" s="13" t="e">
        <f>IF(AND(#REF!="POSITIVO",#REF!="POSITIVO"),1,IF(#REF!="NEGATIVO",2,IF(#REF!="VIH + PREVIO",3,0)))</f>
        <v>#REF!</v>
      </c>
      <c r="BC1788" s="10" t="e">
        <f>IF(#REF!="SI",1,IF(#REF!="NO",2,0))</f>
        <v>#REF!</v>
      </c>
      <c r="BD1788" s="10" t="e">
        <f>IF(#REF!="SI",1,IF(#REF!="NO",2,0))</f>
        <v>#REF!</v>
      </c>
      <c r="BE1788" s="10" t="e">
        <f>IF(OR(#REF!="VIH + PREVIO",#REF!="VIH + PREVIO",#REF!="VIH + PREVIO"),1,0)</f>
        <v>#REF!</v>
      </c>
      <c r="BF1788" s="13" t="e">
        <f>IF(OR(#REF!="POSITIVO",#REF!="NEGATIVO"),1,IF(#REF!="PACIENTE NO ACEPTA",2,IF(#REF!="VIH + PREVIO",3,0)))</f>
        <v>#REF!</v>
      </c>
      <c r="BG1788" s="10" t="e">
        <f t="shared" si="840"/>
        <v>#REF!</v>
      </c>
      <c r="BH1788" s="10" t="e">
        <f t="shared" si="841"/>
        <v>#REF!</v>
      </c>
      <c r="BI1788" s="10" t="e">
        <f t="shared" si="842"/>
        <v>#REF!</v>
      </c>
      <c r="BJ1788" s="10" t="e">
        <f t="shared" si="843"/>
        <v>#REF!</v>
      </c>
      <c r="BK1788" s="10" t="e">
        <f t="shared" si="844"/>
        <v>#REF!</v>
      </c>
      <c r="BL1788" s="10" t="e">
        <f t="shared" si="845"/>
        <v>#REF!</v>
      </c>
      <c r="BM1788" s="10" t="e">
        <f>IF(OR(BW1788=7,AQ1788=6),0,IF(#REF!="I",1,IF(#REF!="II",2,IF(#REF!="III",3,IF(#REF!="IV",4))))&amp;AP1788&amp;AQ1788&amp;AR1788&amp;AS1788&amp;AT1788&amp;AU1788&amp;AX1788)</f>
        <v>#REF!</v>
      </c>
      <c r="BN1788" s="10" t="e">
        <f t="shared" si="846"/>
        <v>#REF!</v>
      </c>
      <c r="BO1788" s="10" t="e">
        <f t="shared" si="847"/>
        <v>#REF!</v>
      </c>
      <c r="BP1788" s="10" t="e">
        <f t="shared" si="848"/>
        <v>#REF!</v>
      </c>
      <c r="BQ1788" s="10" t="e">
        <f t="shared" si="849"/>
        <v>#REF!</v>
      </c>
      <c r="BR1788" s="10" t="e">
        <f t="shared" si="850"/>
        <v>#REF!</v>
      </c>
      <c r="BS1788" s="10" t="e">
        <f t="shared" si="851"/>
        <v>#REF!</v>
      </c>
      <c r="BT1788" s="10" t="e">
        <f>IF(OR(BW1788=7,AQ1788=6),0,AO1788&amp;IF(#REF!="SI",1,IF(#REF!="NO",2,IF(#REF!="VIH + PREVIO",3,0))))</f>
        <v>#REF!</v>
      </c>
      <c r="BU1788" s="10" t="e">
        <f>IF(OR(BW1788=7,AQ1788=6),0,IF(#REF!="-",1,0))</f>
        <v>#REF!</v>
      </c>
      <c r="BV1788" s="10" t="e">
        <f t="shared" si="852"/>
        <v>#REF!</v>
      </c>
      <c r="BW17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8" s="10" t="e">
        <f t="shared" si="857"/>
        <v>#REF!</v>
      </c>
      <c r="BY1788" s="10" t="e">
        <f t="shared" si="853"/>
        <v>#REF!</v>
      </c>
      <c r="BZ1788" s="10" t="e">
        <f t="shared" si="858"/>
        <v>#REF!</v>
      </c>
      <c r="CA1788" s="10"/>
    </row>
    <row r="1789" spans="1:79" ht="23.25" customHeight="1" x14ac:dyDescent="0.3">
      <c r="A1789" s="7">
        <v>1787</v>
      </c>
      <c r="B1789" s="43"/>
      <c r="C1789" s="44"/>
      <c r="D1789" s="45"/>
      <c r="E1789" s="46"/>
      <c r="F1789" s="46"/>
      <c r="G1789" s="46"/>
      <c r="H1789" s="50"/>
      <c r="I1789" s="51"/>
      <c r="J1789" s="52"/>
      <c r="K1789" s="51"/>
      <c r="L1789" s="53"/>
      <c r="M1789" s="54"/>
      <c r="N1789" s="43"/>
      <c r="O1789" s="55"/>
      <c r="P1789" s="46"/>
      <c r="Q1789" s="46"/>
      <c r="R1789" s="46"/>
      <c r="S1789" s="43"/>
      <c r="T1789" s="56"/>
      <c r="U1789" s="46"/>
      <c r="V1789" s="57"/>
      <c r="W1789" s="58"/>
      <c r="X1789" s="57"/>
      <c r="Y1789" s="46"/>
      <c r="Z1789" s="57"/>
      <c r="AA1789" s="59"/>
      <c r="AB1789" s="60"/>
      <c r="AJ1789" s="11">
        <f t="shared" si="856"/>
        <v>13</v>
      </c>
      <c r="AK1789" s="11">
        <f t="shared" si="859"/>
        <v>0</v>
      </c>
      <c r="AL1789" s="11">
        <f t="shared" si="860"/>
        <v>0</v>
      </c>
      <c r="AM1789" s="11">
        <f t="shared" si="861"/>
        <v>0</v>
      </c>
      <c r="AN1789" s="11">
        <f t="shared" si="862"/>
        <v>0</v>
      </c>
      <c r="AO1789" s="4" t="e">
        <f>IF(#REF!="I",1,IF(#REF!="II",2,IF(#REF!="III",3,IF(#REF!="IV",4))))</f>
        <v>#REF!</v>
      </c>
      <c r="AP1789" s="11" t="e">
        <f>IF(#REF!="PULMONAR",1,IF(AND(#REF!="EXTRAPULMONAR",#REF!&lt;&gt;"MENINGEA"),2,IF(AND(#REF!="EXTRAPULMONAR",#REF!="MENINGEA"),3,)))</f>
        <v>#REF!</v>
      </c>
      <c r="AQ17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89" s="4">
        <f t="shared" si="863"/>
        <v>0</v>
      </c>
      <c r="AS1789" s="10">
        <f t="shared" si="864"/>
        <v>0</v>
      </c>
      <c r="AT1789" s="10">
        <f t="shared" si="865"/>
        <v>0</v>
      </c>
      <c r="AU1789" s="10" t="str">
        <f t="shared" si="866"/>
        <v>0</v>
      </c>
      <c r="AV1789" s="11" t="e">
        <f t="shared" si="867"/>
        <v>#N/A</v>
      </c>
      <c r="AW1789" s="4" t="e">
        <f t="shared" si="868"/>
        <v>#N/A</v>
      </c>
      <c r="AX1789" s="10" t="e">
        <f t="shared" si="854"/>
        <v>#N/A</v>
      </c>
      <c r="AY1789" s="10" t="e">
        <f t="shared" si="855"/>
        <v>#N/A</v>
      </c>
      <c r="AZ1789" s="10" t="e">
        <f t="shared" si="839"/>
        <v>#REF!</v>
      </c>
      <c r="BA1789" s="12" t="e">
        <f>IF(BW1789=7,0,AJ1789&amp;IF(#REF!="SI",1,IF(#REF!="NO",2,IF(#REF!="VIH + PREVIO",3,0))))</f>
        <v>#REF!</v>
      </c>
      <c r="BB1789" s="13" t="e">
        <f>IF(AND(#REF!="POSITIVO",#REF!="POSITIVO"),1,IF(#REF!="NEGATIVO",2,IF(#REF!="VIH + PREVIO",3,0)))</f>
        <v>#REF!</v>
      </c>
      <c r="BC1789" s="10" t="e">
        <f>IF(#REF!="SI",1,IF(#REF!="NO",2,0))</f>
        <v>#REF!</v>
      </c>
      <c r="BD1789" s="10" t="e">
        <f>IF(#REF!="SI",1,IF(#REF!="NO",2,0))</f>
        <v>#REF!</v>
      </c>
      <c r="BE1789" s="10" t="e">
        <f>IF(OR(#REF!="VIH + PREVIO",#REF!="VIH + PREVIO",#REF!="VIH + PREVIO"),1,0)</f>
        <v>#REF!</v>
      </c>
      <c r="BF1789" s="13" t="e">
        <f>IF(OR(#REF!="POSITIVO",#REF!="NEGATIVO"),1,IF(#REF!="PACIENTE NO ACEPTA",2,IF(#REF!="VIH + PREVIO",3,0)))</f>
        <v>#REF!</v>
      </c>
      <c r="BG1789" s="10" t="e">
        <f t="shared" si="840"/>
        <v>#REF!</v>
      </c>
      <c r="BH1789" s="10" t="e">
        <f t="shared" si="841"/>
        <v>#REF!</v>
      </c>
      <c r="BI1789" s="10" t="e">
        <f t="shared" si="842"/>
        <v>#REF!</v>
      </c>
      <c r="BJ1789" s="10" t="e">
        <f t="shared" si="843"/>
        <v>#REF!</v>
      </c>
      <c r="BK1789" s="10" t="e">
        <f t="shared" si="844"/>
        <v>#REF!</v>
      </c>
      <c r="BL1789" s="10" t="e">
        <f t="shared" si="845"/>
        <v>#REF!</v>
      </c>
      <c r="BM1789" s="10" t="e">
        <f>IF(OR(BW1789=7,AQ1789=6),0,IF(#REF!="I",1,IF(#REF!="II",2,IF(#REF!="III",3,IF(#REF!="IV",4))))&amp;AP1789&amp;AQ1789&amp;AR1789&amp;AS1789&amp;AT1789&amp;AU1789&amp;AX1789)</f>
        <v>#REF!</v>
      </c>
      <c r="BN1789" s="10" t="e">
        <f t="shared" si="846"/>
        <v>#REF!</v>
      </c>
      <c r="BO1789" s="10" t="e">
        <f t="shared" si="847"/>
        <v>#REF!</v>
      </c>
      <c r="BP1789" s="10" t="e">
        <f t="shared" si="848"/>
        <v>#REF!</v>
      </c>
      <c r="BQ1789" s="10" t="e">
        <f t="shared" si="849"/>
        <v>#REF!</v>
      </c>
      <c r="BR1789" s="10" t="e">
        <f t="shared" si="850"/>
        <v>#REF!</v>
      </c>
      <c r="BS1789" s="10" t="e">
        <f t="shared" si="851"/>
        <v>#REF!</v>
      </c>
      <c r="BT1789" s="10" t="e">
        <f>IF(OR(BW1789=7,AQ1789=6),0,AO1789&amp;IF(#REF!="SI",1,IF(#REF!="NO",2,IF(#REF!="VIH + PREVIO",3,0))))</f>
        <v>#REF!</v>
      </c>
      <c r="BU1789" s="10" t="e">
        <f>IF(OR(BW1789=7,AQ1789=6),0,IF(#REF!="-",1,0))</f>
        <v>#REF!</v>
      </c>
      <c r="BV1789" s="10" t="e">
        <f t="shared" si="852"/>
        <v>#REF!</v>
      </c>
      <c r="BW17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89" s="10" t="e">
        <f t="shared" si="857"/>
        <v>#REF!</v>
      </c>
      <c r="BY1789" s="10" t="e">
        <f t="shared" si="853"/>
        <v>#REF!</v>
      </c>
      <c r="BZ1789" s="10" t="e">
        <f t="shared" si="858"/>
        <v>#REF!</v>
      </c>
      <c r="CA1789" s="10"/>
    </row>
    <row r="1790" spans="1:79" ht="23.25" customHeight="1" x14ac:dyDescent="0.3">
      <c r="A1790" s="7">
        <v>1788</v>
      </c>
      <c r="B1790" s="43"/>
      <c r="C1790" s="44"/>
      <c r="D1790" s="45"/>
      <c r="E1790" s="46"/>
      <c r="F1790" s="46"/>
      <c r="G1790" s="46"/>
      <c r="H1790" s="50"/>
      <c r="I1790" s="51"/>
      <c r="J1790" s="52"/>
      <c r="K1790" s="51"/>
      <c r="L1790" s="53"/>
      <c r="M1790" s="54"/>
      <c r="N1790" s="43"/>
      <c r="O1790" s="55"/>
      <c r="P1790" s="46"/>
      <c r="Q1790" s="46"/>
      <c r="R1790" s="46"/>
      <c r="S1790" s="43"/>
      <c r="T1790" s="56"/>
      <c r="U1790" s="46"/>
      <c r="V1790" s="57"/>
      <c r="W1790" s="58"/>
      <c r="X1790" s="57"/>
      <c r="Y1790" s="46"/>
      <c r="Z1790" s="57"/>
      <c r="AA1790" s="59"/>
      <c r="AB1790" s="60"/>
      <c r="AJ1790" s="11">
        <f t="shared" si="856"/>
        <v>13</v>
      </c>
      <c r="AK1790" s="11">
        <f t="shared" si="859"/>
        <v>0</v>
      </c>
      <c r="AL1790" s="11">
        <f t="shared" si="860"/>
        <v>0</v>
      </c>
      <c r="AM1790" s="11">
        <f t="shared" si="861"/>
        <v>0</v>
      </c>
      <c r="AN1790" s="11">
        <f t="shared" si="862"/>
        <v>0</v>
      </c>
      <c r="AO1790" s="4" t="e">
        <f>IF(#REF!="I",1,IF(#REF!="II",2,IF(#REF!="III",3,IF(#REF!="IV",4))))</f>
        <v>#REF!</v>
      </c>
      <c r="AP1790" s="11" t="e">
        <f>IF(#REF!="PULMONAR",1,IF(AND(#REF!="EXTRAPULMONAR",#REF!&lt;&gt;"MENINGEA"),2,IF(AND(#REF!="EXTRAPULMONAR",#REF!="MENINGEA"),3,)))</f>
        <v>#REF!</v>
      </c>
      <c r="AQ17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0" s="4">
        <f t="shared" si="863"/>
        <v>0</v>
      </c>
      <c r="AS1790" s="10">
        <f t="shared" si="864"/>
        <v>0</v>
      </c>
      <c r="AT1790" s="10">
        <f t="shared" si="865"/>
        <v>0</v>
      </c>
      <c r="AU1790" s="10" t="str">
        <f t="shared" si="866"/>
        <v>0</v>
      </c>
      <c r="AV1790" s="11" t="e">
        <f t="shared" si="867"/>
        <v>#N/A</v>
      </c>
      <c r="AW1790" s="4" t="e">
        <f t="shared" si="868"/>
        <v>#N/A</v>
      </c>
      <c r="AX1790" s="10" t="e">
        <f t="shared" si="854"/>
        <v>#N/A</v>
      </c>
      <c r="AY1790" s="10" t="e">
        <f t="shared" si="855"/>
        <v>#N/A</v>
      </c>
      <c r="AZ1790" s="10" t="e">
        <f t="shared" si="839"/>
        <v>#REF!</v>
      </c>
      <c r="BA1790" s="12" t="e">
        <f>IF(BW1790=7,0,AJ1790&amp;IF(#REF!="SI",1,IF(#REF!="NO",2,IF(#REF!="VIH + PREVIO",3,0))))</f>
        <v>#REF!</v>
      </c>
      <c r="BB1790" s="13" t="e">
        <f>IF(AND(#REF!="POSITIVO",#REF!="POSITIVO"),1,IF(#REF!="NEGATIVO",2,IF(#REF!="VIH + PREVIO",3,0)))</f>
        <v>#REF!</v>
      </c>
      <c r="BC1790" s="10" t="e">
        <f>IF(#REF!="SI",1,IF(#REF!="NO",2,0))</f>
        <v>#REF!</v>
      </c>
      <c r="BD1790" s="10" t="e">
        <f>IF(#REF!="SI",1,IF(#REF!="NO",2,0))</f>
        <v>#REF!</v>
      </c>
      <c r="BE1790" s="10" t="e">
        <f>IF(OR(#REF!="VIH + PREVIO",#REF!="VIH + PREVIO",#REF!="VIH + PREVIO"),1,0)</f>
        <v>#REF!</v>
      </c>
      <c r="BF1790" s="13" t="e">
        <f>IF(OR(#REF!="POSITIVO",#REF!="NEGATIVO"),1,IF(#REF!="PACIENTE NO ACEPTA",2,IF(#REF!="VIH + PREVIO",3,0)))</f>
        <v>#REF!</v>
      </c>
      <c r="BG1790" s="10" t="e">
        <f t="shared" si="840"/>
        <v>#REF!</v>
      </c>
      <c r="BH1790" s="10" t="e">
        <f t="shared" si="841"/>
        <v>#REF!</v>
      </c>
      <c r="BI1790" s="10" t="e">
        <f t="shared" si="842"/>
        <v>#REF!</v>
      </c>
      <c r="BJ1790" s="10" t="e">
        <f t="shared" si="843"/>
        <v>#REF!</v>
      </c>
      <c r="BK1790" s="10" t="e">
        <f t="shared" si="844"/>
        <v>#REF!</v>
      </c>
      <c r="BL1790" s="10" t="e">
        <f t="shared" si="845"/>
        <v>#REF!</v>
      </c>
      <c r="BM1790" s="10" t="e">
        <f>IF(OR(BW1790=7,AQ1790=6),0,IF(#REF!="I",1,IF(#REF!="II",2,IF(#REF!="III",3,IF(#REF!="IV",4))))&amp;AP1790&amp;AQ1790&amp;AR1790&amp;AS1790&amp;AT1790&amp;AU1790&amp;AX1790)</f>
        <v>#REF!</v>
      </c>
      <c r="BN1790" s="10" t="e">
        <f t="shared" si="846"/>
        <v>#REF!</v>
      </c>
      <c r="BO1790" s="10" t="e">
        <f t="shared" si="847"/>
        <v>#REF!</v>
      </c>
      <c r="BP1790" s="10" t="e">
        <f t="shared" si="848"/>
        <v>#REF!</v>
      </c>
      <c r="BQ1790" s="10" t="e">
        <f t="shared" si="849"/>
        <v>#REF!</v>
      </c>
      <c r="BR1790" s="10" t="e">
        <f t="shared" si="850"/>
        <v>#REF!</v>
      </c>
      <c r="BS1790" s="10" t="e">
        <f t="shared" si="851"/>
        <v>#REF!</v>
      </c>
      <c r="BT1790" s="10" t="e">
        <f>IF(OR(BW1790=7,AQ1790=6),0,AO1790&amp;IF(#REF!="SI",1,IF(#REF!="NO",2,IF(#REF!="VIH + PREVIO",3,0))))</f>
        <v>#REF!</v>
      </c>
      <c r="BU1790" s="10" t="e">
        <f>IF(OR(BW1790=7,AQ1790=6),0,IF(#REF!="-",1,0))</f>
        <v>#REF!</v>
      </c>
      <c r="BV1790" s="10" t="e">
        <f t="shared" si="852"/>
        <v>#REF!</v>
      </c>
      <c r="BW17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0" s="10" t="e">
        <f t="shared" si="857"/>
        <v>#REF!</v>
      </c>
      <c r="BY1790" s="10" t="e">
        <f t="shared" si="853"/>
        <v>#REF!</v>
      </c>
      <c r="BZ1790" s="10" t="e">
        <f t="shared" si="858"/>
        <v>#REF!</v>
      </c>
      <c r="CA1790" s="10"/>
    </row>
    <row r="1791" spans="1:79" ht="23.25" customHeight="1" x14ac:dyDescent="0.3">
      <c r="A1791" s="7">
        <v>1789</v>
      </c>
      <c r="B1791" s="43"/>
      <c r="C1791" s="44"/>
      <c r="D1791" s="45"/>
      <c r="E1791" s="46"/>
      <c r="F1791" s="46"/>
      <c r="G1791" s="46"/>
      <c r="H1791" s="50"/>
      <c r="I1791" s="51"/>
      <c r="J1791" s="52"/>
      <c r="K1791" s="51"/>
      <c r="L1791" s="53"/>
      <c r="M1791" s="54"/>
      <c r="N1791" s="43"/>
      <c r="O1791" s="55"/>
      <c r="P1791" s="46"/>
      <c r="Q1791" s="46"/>
      <c r="R1791" s="46"/>
      <c r="S1791" s="43"/>
      <c r="T1791" s="56"/>
      <c r="U1791" s="46"/>
      <c r="V1791" s="57"/>
      <c r="W1791" s="58"/>
      <c r="X1791" s="57"/>
      <c r="Y1791" s="46"/>
      <c r="Z1791" s="57"/>
      <c r="AA1791" s="59"/>
      <c r="AB1791" s="60"/>
      <c r="AJ1791" s="11">
        <f t="shared" si="856"/>
        <v>13</v>
      </c>
      <c r="AK1791" s="11">
        <f t="shared" si="859"/>
        <v>0</v>
      </c>
      <c r="AL1791" s="11">
        <f t="shared" si="860"/>
        <v>0</v>
      </c>
      <c r="AM1791" s="11">
        <f t="shared" si="861"/>
        <v>0</v>
      </c>
      <c r="AN1791" s="11">
        <f t="shared" si="862"/>
        <v>0</v>
      </c>
      <c r="AO1791" s="4" t="e">
        <f>IF(#REF!="I",1,IF(#REF!="II",2,IF(#REF!="III",3,IF(#REF!="IV",4))))</f>
        <v>#REF!</v>
      </c>
      <c r="AP1791" s="11" t="e">
        <f>IF(#REF!="PULMONAR",1,IF(AND(#REF!="EXTRAPULMONAR",#REF!&lt;&gt;"MENINGEA"),2,IF(AND(#REF!="EXTRAPULMONAR",#REF!="MENINGEA"),3,)))</f>
        <v>#REF!</v>
      </c>
      <c r="AQ17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1" s="4">
        <f t="shared" si="863"/>
        <v>0</v>
      </c>
      <c r="AS1791" s="10">
        <f t="shared" si="864"/>
        <v>0</v>
      </c>
      <c r="AT1791" s="10">
        <f t="shared" si="865"/>
        <v>0</v>
      </c>
      <c r="AU1791" s="10" t="str">
        <f t="shared" si="866"/>
        <v>0</v>
      </c>
      <c r="AV1791" s="11" t="e">
        <f t="shared" si="867"/>
        <v>#N/A</v>
      </c>
      <c r="AW1791" s="4" t="e">
        <f t="shared" si="868"/>
        <v>#N/A</v>
      </c>
      <c r="AX1791" s="10" t="e">
        <f t="shared" si="854"/>
        <v>#N/A</v>
      </c>
      <c r="AY1791" s="10" t="e">
        <f t="shared" si="855"/>
        <v>#N/A</v>
      </c>
      <c r="AZ1791" s="10" t="e">
        <f t="shared" si="839"/>
        <v>#REF!</v>
      </c>
      <c r="BA1791" s="12" t="e">
        <f>IF(BW1791=7,0,AJ1791&amp;IF(#REF!="SI",1,IF(#REF!="NO",2,IF(#REF!="VIH + PREVIO",3,0))))</f>
        <v>#REF!</v>
      </c>
      <c r="BB1791" s="13" t="e">
        <f>IF(AND(#REF!="POSITIVO",#REF!="POSITIVO"),1,IF(#REF!="NEGATIVO",2,IF(#REF!="VIH + PREVIO",3,0)))</f>
        <v>#REF!</v>
      </c>
      <c r="BC1791" s="10" t="e">
        <f>IF(#REF!="SI",1,IF(#REF!="NO",2,0))</f>
        <v>#REF!</v>
      </c>
      <c r="BD1791" s="10" t="e">
        <f>IF(#REF!="SI",1,IF(#REF!="NO",2,0))</f>
        <v>#REF!</v>
      </c>
      <c r="BE1791" s="10" t="e">
        <f>IF(OR(#REF!="VIH + PREVIO",#REF!="VIH + PREVIO",#REF!="VIH + PREVIO"),1,0)</f>
        <v>#REF!</v>
      </c>
      <c r="BF1791" s="13" t="e">
        <f>IF(OR(#REF!="POSITIVO",#REF!="NEGATIVO"),1,IF(#REF!="PACIENTE NO ACEPTA",2,IF(#REF!="VIH + PREVIO",3,0)))</f>
        <v>#REF!</v>
      </c>
      <c r="BG1791" s="10" t="e">
        <f t="shared" si="840"/>
        <v>#REF!</v>
      </c>
      <c r="BH1791" s="10" t="e">
        <f t="shared" si="841"/>
        <v>#REF!</v>
      </c>
      <c r="BI1791" s="10" t="e">
        <f t="shared" si="842"/>
        <v>#REF!</v>
      </c>
      <c r="BJ1791" s="10" t="e">
        <f t="shared" si="843"/>
        <v>#REF!</v>
      </c>
      <c r="BK1791" s="10" t="e">
        <f t="shared" si="844"/>
        <v>#REF!</v>
      </c>
      <c r="BL1791" s="10" t="e">
        <f t="shared" si="845"/>
        <v>#REF!</v>
      </c>
      <c r="BM1791" s="10" t="e">
        <f>IF(OR(BW1791=7,AQ1791=6),0,IF(#REF!="I",1,IF(#REF!="II",2,IF(#REF!="III",3,IF(#REF!="IV",4))))&amp;AP1791&amp;AQ1791&amp;AR1791&amp;AS1791&amp;AT1791&amp;AU1791&amp;AX1791)</f>
        <v>#REF!</v>
      </c>
      <c r="BN1791" s="10" t="e">
        <f t="shared" si="846"/>
        <v>#REF!</v>
      </c>
      <c r="BO1791" s="10" t="e">
        <f t="shared" si="847"/>
        <v>#REF!</v>
      </c>
      <c r="BP1791" s="10" t="e">
        <f t="shared" si="848"/>
        <v>#REF!</v>
      </c>
      <c r="BQ1791" s="10" t="e">
        <f t="shared" si="849"/>
        <v>#REF!</v>
      </c>
      <c r="BR1791" s="10" t="e">
        <f t="shared" si="850"/>
        <v>#REF!</v>
      </c>
      <c r="BS1791" s="10" t="e">
        <f t="shared" si="851"/>
        <v>#REF!</v>
      </c>
      <c r="BT1791" s="10" t="e">
        <f>IF(OR(BW1791=7,AQ1791=6),0,AO1791&amp;IF(#REF!="SI",1,IF(#REF!="NO",2,IF(#REF!="VIH + PREVIO",3,0))))</f>
        <v>#REF!</v>
      </c>
      <c r="BU1791" s="10" t="e">
        <f>IF(OR(BW1791=7,AQ1791=6),0,IF(#REF!="-",1,0))</f>
        <v>#REF!</v>
      </c>
      <c r="BV1791" s="10" t="e">
        <f t="shared" si="852"/>
        <v>#REF!</v>
      </c>
      <c r="BW17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1" s="10" t="e">
        <f t="shared" si="857"/>
        <v>#REF!</v>
      </c>
      <c r="BY1791" s="10" t="e">
        <f t="shared" si="853"/>
        <v>#REF!</v>
      </c>
      <c r="BZ1791" s="10" t="e">
        <f t="shared" si="858"/>
        <v>#REF!</v>
      </c>
      <c r="CA1791" s="10"/>
    </row>
    <row r="1792" spans="1:79" ht="23.25" customHeight="1" x14ac:dyDescent="0.3">
      <c r="A1792" s="7">
        <v>1790</v>
      </c>
      <c r="B1792" s="43"/>
      <c r="C1792" s="44"/>
      <c r="D1792" s="45"/>
      <c r="E1792" s="46"/>
      <c r="F1792" s="46"/>
      <c r="G1792" s="46"/>
      <c r="H1792" s="50"/>
      <c r="I1792" s="51"/>
      <c r="J1792" s="52"/>
      <c r="K1792" s="51"/>
      <c r="L1792" s="53"/>
      <c r="M1792" s="54"/>
      <c r="N1792" s="43"/>
      <c r="O1792" s="55"/>
      <c r="P1792" s="46"/>
      <c r="Q1792" s="46"/>
      <c r="R1792" s="46"/>
      <c r="S1792" s="43"/>
      <c r="T1792" s="56"/>
      <c r="U1792" s="46"/>
      <c r="V1792" s="57"/>
      <c r="W1792" s="58"/>
      <c r="X1792" s="57"/>
      <c r="Y1792" s="46"/>
      <c r="Z1792" s="57"/>
      <c r="AA1792" s="59"/>
      <c r="AB1792" s="60"/>
      <c r="AJ1792" s="11">
        <f t="shared" si="856"/>
        <v>13</v>
      </c>
      <c r="AK1792" s="11">
        <f t="shared" si="859"/>
        <v>0</v>
      </c>
      <c r="AL1792" s="11">
        <f t="shared" si="860"/>
        <v>0</v>
      </c>
      <c r="AM1792" s="11">
        <f t="shared" si="861"/>
        <v>0</v>
      </c>
      <c r="AN1792" s="11">
        <f t="shared" si="862"/>
        <v>0</v>
      </c>
      <c r="AO1792" s="4" t="e">
        <f>IF(#REF!="I",1,IF(#REF!="II",2,IF(#REF!="III",3,IF(#REF!="IV",4))))</f>
        <v>#REF!</v>
      </c>
      <c r="AP1792" s="11" t="e">
        <f>IF(#REF!="PULMONAR",1,IF(AND(#REF!="EXTRAPULMONAR",#REF!&lt;&gt;"MENINGEA"),2,IF(AND(#REF!="EXTRAPULMONAR",#REF!="MENINGEA"),3,)))</f>
        <v>#REF!</v>
      </c>
      <c r="AQ17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2" s="4">
        <f t="shared" si="863"/>
        <v>0</v>
      </c>
      <c r="AS1792" s="10">
        <f t="shared" si="864"/>
        <v>0</v>
      </c>
      <c r="AT1792" s="10">
        <f t="shared" si="865"/>
        <v>0</v>
      </c>
      <c r="AU1792" s="10" t="str">
        <f t="shared" si="866"/>
        <v>0</v>
      </c>
      <c r="AV1792" s="11" t="e">
        <f t="shared" si="867"/>
        <v>#N/A</v>
      </c>
      <c r="AW1792" s="4" t="e">
        <f t="shared" si="868"/>
        <v>#N/A</v>
      </c>
      <c r="AX1792" s="10" t="e">
        <f t="shared" si="854"/>
        <v>#N/A</v>
      </c>
      <c r="AY1792" s="10" t="e">
        <f t="shared" si="855"/>
        <v>#N/A</v>
      </c>
      <c r="AZ1792" s="10" t="e">
        <f t="shared" si="839"/>
        <v>#REF!</v>
      </c>
      <c r="BA1792" s="12" t="e">
        <f>IF(BW1792=7,0,AJ1792&amp;IF(#REF!="SI",1,IF(#REF!="NO",2,IF(#REF!="VIH + PREVIO",3,0))))</f>
        <v>#REF!</v>
      </c>
      <c r="BB1792" s="13" t="e">
        <f>IF(AND(#REF!="POSITIVO",#REF!="POSITIVO"),1,IF(#REF!="NEGATIVO",2,IF(#REF!="VIH + PREVIO",3,0)))</f>
        <v>#REF!</v>
      </c>
      <c r="BC1792" s="10" t="e">
        <f>IF(#REF!="SI",1,IF(#REF!="NO",2,0))</f>
        <v>#REF!</v>
      </c>
      <c r="BD1792" s="10" t="e">
        <f>IF(#REF!="SI",1,IF(#REF!="NO",2,0))</f>
        <v>#REF!</v>
      </c>
      <c r="BE1792" s="10" t="e">
        <f>IF(OR(#REF!="VIH + PREVIO",#REF!="VIH + PREVIO",#REF!="VIH + PREVIO"),1,0)</f>
        <v>#REF!</v>
      </c>
      <c r="BF1792" s="13" t="e">
        <f>IF(OR(#REF!="POSITIVO",#REF!="NEGATIVO"),1,IF(#REF!="PACIENTE NO ACEPTA",2,IF(#REF!="VIH + PREVIO",3,0)))</f>
        <v>#REF!</v>
      </c>
      <c r="BG1792" s="10" t="e">
        <f t="shared" si="840"/>
        <v>#REF!</v>
      </c>
      <c r="BH1792" s="10" t="e">
        <f t="shared" si="841"/>
        <v>#REF!</v>
      </c>
      <c r="BI1792" s="10" t="e">
        <f t="shared" si="842"/>
        <v>#REF!</v>
      </c>
      <c r="BJ1792" s="10" t="e">
        <f t="shared" si="843"/>
        <v>#REF!</v>
      </c>
      <c r="BK1792" s="10" t="e">
        <f t="shared" si="844"/>
        <v>#REF!</v>
      </c>
      <c r="BL1792" s="10" t="e">
        <f t="shared" si="845"/>
        <v>#REF!</v>
      </c>
      <c r="BM1792" s="10" t="e">
        <f>IF(OR(BW1792=7,AQ1792=6),0,IF(#REF!="I",1,IF(#REF!="II",2,IF(#REF!="III",3,IF(#REF!="IV",4))))&amp;AP1792&amp;AQ1792&amp;AR1792&amp;AS1792&amp;AT1792&amp;AU1792&amp;AX1792)</f>
        <v>#REF!</v>
      </c>
      <c r="BN1792" s="10" t="e">
        <f t="shared" si="846"/>
        <v>#REF!</v>
      </c>
      <c r="BO1792" s="10" t="e">
        <f t="shared" si="847"/>
        <v>#REF!</v>
      </c>
      <c r="BP1792" s="10" t="e">
        <f t="shared" si="848"/>
        <v>#REF!</v>
      </c>
      <c r="BQ1792" s="10" t="e">
        <f t="shared" si="849"/>
        <v>#REF!</v>
      </c>
      <c r="BR1792" s="10" t="e">
        <f t="shared" si="850"/>
        <v>#REF!</v>
      </c>
      <c r="BS1792" s="10" t="e">
        <f t="shared" si="851"/>
        <v>#REF!</v>
      </c>
      <c r="BT1792" s="10" t="e">
        <f>IF(OR(BW1792=7,AQ1792=6),0,AO1792&amp;IF(#REF!="SI",1,IF(#REF!="NO",2,IF(#REF!="VIH + PREVIO",3,0))))</f>
        <v>#REF!</v>
      </c>
      <c r="BU1792" s="10" t="e">
        <f>IF(OR(BW1792=7,AQ1792=6),0,IF(#REF!="-",1,0))</f>
        <v>#REF!</v>
      </c>
      <c r="BV1792" s="10" t="e">
        <f t="shared" si="852"/>
        <v>#REF!</v>
      </c>
      <c r="BW17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2" s="10" t="e">
        <f t="shared" si="857"/>
        <v>#REF!</v>
      </c>
      <c r="BY1792" s="10" t="e">
        <f t="shared" si="853"/>
        <v>#REF!</v>
      </c>
      <c r="BZ1792" s="10" t="e">
        <f t="shared" si="858"/>
        <v>#REF!</v>
      </c>
      <c r="CA1792" s="10"/>
    </row>
    <row r="1793" spans="1:79" ht="23.25" customHeight="1" x14ac:dyDescent="0.3">
      <c r="A1793" s="7">
        <v>1791</v>
      </c>
      <c r="B1793" s="43"/>
      <c r="C1793" s="44"/>
      <c r="D1793" s="45"/>
      <c r="E1793" s="46"/>
      <c r="F1793" s="46"/>
      <c r="G1793" s="46"/>
      <c r="H1793" s="50"/>
      <c r="I1793" s="51"/>
      <c r="J1793" s="52"/>
      <c r="K1793" s="51"/>
      <c r="L1793" s="53"/>
      <c r="M1793" s="54"/>
      <c r="N1793" s="43"/>
      <c r="O1793" s="55"/>
      <c r="P1793" s="46"/>
      <c r="Q1793" s="46"/>
      <c r="R1793" s="46"/>
      <c r="S1793" s="43"/>
      <c r="T1793" s="56"/>
      <c r="U1793" s="46"/>
      <c r="V1793" s="57"/>
      <c r="W1793" s="58"/>
      <c r="X1793" s="57"/>
      <c r="Y1793" s="46"/>
      <c r="Z1793" s="57"/>
      <c r="AA1793" s="59"/>
      <c r="AB1793" s="60"/>
      <c r="AJ1793" s="11">
        <f t="shared" si="856"/>
        <v>13</v>
      </c>
      <c r="AK1793" s="11">
        <f t="shared" si="859"/>
        <v>0</v>
      </c>
      <c r="AL1793" s="11">
        <f t="shared" si="860"/>
        <v>0</v>
      </c>
      <c r="AM1793" s="11">
        <f t="shared" si="861"/>
        <v>0</v>
      </c>
      <c r="AN1793" s="11">
        <f t="shared" si="862"/>
        <v>0</v>
      </c>
      <c r="AO1793" s="4" t="e">
        <f>IF(#REF!="I",1,IF(#REF!="II",2,IF(#REF!="III",3,IF(#REF!="IV",4))))</f>
        <v>#REF!</v>
      </c>
      <c r="AP1793" s="11" t="e">
        <f>IF(#REF!="PULMONAR",1,IF(AND(#REF!="EXTRAPULMONAR",#REF!&lt;&gt;"MENINGEA"),2,IF(AND(#REF!="EXTRAPULMONAR",#REF!="MENINGEA"),3,)))</f>
        <v>#REF!</v>
      </c>
      <c r="AQ17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3" s="4">
        <f t="shared" si="863"/>
        <v>0</v>
      </c>
      <c r="AS1793" s="10">
        <f t="shared" si="864"/>
        <v>0</v>
      </c>
      <c r="AT1793" s="10">
        <f t="shared" si="865"/>
        <v>0</v>
      </c>
      <c r="AU1793" s="10" t="str">
        <f t="shared" si="866"/>
        <v>0</v>
      </c>
      <c r="AV1793" s="11" t="e">
        <f t="shared" si="867"/>
        <v>#N/A</v>
      </c>
      <c r="AW1793" s="4" t="e">
        <f t="shared" si="868"/>
        <v>#N/A</v>
      </c>
      <c r="AX1793" s="10" t="e">
        <f t="shared" si="854"/>
        <v>#N/A</v>
      </c>
      <c r="AY1793" s="10" t="e">
        <f t="shared" si="855"/>
        <v>#N/A</v>
      </c>
      <c r="AZ1793" s="10" t="e">
        <f t="shared" si="839"/>
        <v>#REF!</v>
      </c>
      <c r="BA1793" s="12" t="e">
        <f>IF(BW1793=7,0,AJ1793&amp;IF(#REF!="SI",1,IF(#REF!="NO",2,IF(#REF!="VIH + PREVIO",3,0))))</f>
        <v>#REF!</v>
      </c>
      <c r="BB1793" s="13" t="e">
        <f>IF(AND(#REF!="POSITIVO",#REF!="POSITIVO"),1,IF(#REF!="NEGATIVO",2,IF(#REF!="VIH + PREVIO",3,0)))</f>
        <v>#REF!</v>
      </c>
      <c r="BC1793" s="10" t="e">
        <f>IF(#REF!="SI",1,IF(#REF!="NO",2,0))</f>
        <v>#REF!</v>
      </c>
      <c r="BD1793" s="10" t="e">
        <f>IF(#REF!="SI",1,IF(#REF!="NO",2,0))</f>
        <v>#REF!</v>
      </c>
      <c r="BE1793" s="10" t="e">
        <f>IF(OR(#REF!="VIH + PREVIO",#REF!="VIH + PREVIO",#REF!="VIH + PREVIO"),1,0)</f>
        <v>#REF!</v>
      </c>
      <c r="BF1793" s="13" t="e">
        <f>IF(OR(#REF!="POSITIVO",#REF!="NEGATIVO"),1,IF(#REF!="PACIENTE NO ACEPTA",2,IF(#REF!="VIH + PREVIO",3,0)))</f>
        <v>#REF!</v>
      </c>
      <c r="BG1793" s="10" t="e">
        <f t="shared" si="840"/>
        <v>#REF!</v>
      </c>
      <c r="BH1793" s="10" t="e">
        <f t="shared" si="841"/>
        <v>#REF!</v>
      </c>
      <c r="BI1793" s="10" t="e">
        <f t="shared" si="842"/>
        <v>#REF!</v>
      </c>
      <c r="BJ1793" s="10" t="e">
        <f t="shared" si="843"/>
        <v>#REF!</v>
      </c>
      <c r="BK1793" s="10" t="e">
        <f t="shared" si="844"/>
        <v>#REF!</v>
      </c>
      <c r="BL1793" s="10" t="e">
        <f t="shared" si="845"/>
        <v>#REF!</v>
      </c>
      <c r="BM1793" s="10" t="e">
        <f>IF(OR(BW1793=7,AQ1793=6),0,IF(#REF!="I",1,IF(#REF!="II",2,IF(#REF!="III",3,IF(#REF!="IV",4))))&amp;AP1793&amp;AQ1793&amp;AR1793&amp;AS1793&amp;AT1793&amp;AU1793&amp;AX1793)</f>
        <v>#REF!</v>
      </c>
      <c r="BN1793" s="10" t="e">
        <f t="shared" si="846"/>
        <v>#REF!</v>
      </c>
      <c r="BO1793" s="10" t="e">
        <f t="shared" si="847"/>
        <v>#REF!</v>
      </c>
      <c r="BP1793" s="10" t="e">
        <f t="shared" si="848"/>
        <v>#REF!</v>
      </c>
      <c r="BQ1793" s="10" t="e">
        <f t="shared" si="849"/>
        <v>#REF!</v>
      </c>
      <c r="BR1793" s="10" t="e">
        <f t="shared" si="850"/>
        <v>#REF!</v>
      </c>
      <c r="BS1793" s="10" t="e">
        <f t="shared" si="851"/>
        <v>#REF!</v>
      </c>
      <c r="BT1793" s="10" t="e">
        <f>IF(OR(BW1793=7,AQ1793=6),0,AO1793&amp;IF(#REF!="SI",1,IF(#REF!="NO",2,IF(#REF!="VIH + PREVIO",3,0))))</f>
        <v>#REF!</v>
      </c>
      <c r="BU1793" s="10" t="e">
        <f>IF(OR(BW1793=7,AQ1793=6),0,IF(#REF!="-",1,0))</f>
        <v>#REF!</v>
      </c>
      <c r="BV1793" s="10" t="e">
        <f t="shared" si="852"/>
        <v>#REF!</v>
      </c>
      <c r="BW17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3" s="10" t="e">
        <f t="shared" si="857"/>
        <v>#REF!</v>
      </c>
      <c r="BY1793" s="10" t="e">
        <f t="shared" si="853"/>
        <v>#REF!</v>
      </c>
      <c r="BZ1793" s="10" t="e">
        <f t="shared" si="858"/>
        <v>#REF!</v>
      </c>
      <c r="CA1793" s="10"/>
    </row>
    <row r="1794" spans="1:79" ht="23.25" customHeight="1" x14ac:dyDescent="0.3">
      <c r="A1794" s="7">
        <v>1792</v>
      </c>
      <c r="B1794" s="43"/>
      <c r="C1794" s="44"/>
      <c r="D1794" s="45"/>
      <c r="E1794" s="46"/>
      <c r="F1794" s="46"/>
      <c r="G1794" s="46"/>
      <c r="H1794" s="50"/>
      <c r="I1794" s="51"/>
      <c r="J1794" s="52"/>
      <c r="K1794" s="51"/>
      <c r="L1794" s="53"/>
      <c r="M1794" s="54"/>
      <c r="N1794" s="43"/>
      <c r="O1794" s="55"/>
      <c r="P1794" s="46"/>
      <c r="Q1794" s="46"/>
      <c r="R1794" s="46"/>
      <c r="S1794" s="43"/>
      <c r="T1794" s="56"/>
      <c r="U1794" s="46"/>
      <c r="V1794" s="57"/>
      <c r="W1794" s="58"/>
      <c r="X1794" s="57"/>
      <c r="Y1794" s="46"/>
      <c r="Z1794" s="57"/>
      <c r="AA1794" s="59"/>
      <c r="AB1794" s="60"/>
      <c r="AJ1794" s="11">
        <f t="shared" si="856"/>
        <v>13</v>
      </c>
      <c r="AK1794" s="11">
        <f t="shared" si="859"/>
        <v>0</v>
      </c>
      <c r="AL1794" s="11">
        <f t="shared" si="860"/>
        <v>0</v>
      </c>
      <c r="AM1794" s="11">
        <f t="shared" si="861"/>
        <v>0</v>
      </c>
      <c r="AN1794" s="11">
        <f t="shared" si="862"/>
        <v>0</v>
      </c>
      <c r="AO1794" s="4" t="e">
        <f>IF(#REF!="I",1,IF(#REF!="II",2,IF(#REF!="III",3,IF(#REF!="IV",4))))</f>
        <v>#REF!</v>
      </c>
      <c r="AP1794" s="11" t="e">
        <f>IF(#REF!="PULMONAR",1,IF(AND(#REF!="EXTRAPULMONAR",#REF!&lt;&gt;"MENINGEA"),2,IF(AND(#REF!="EXTRAPULMONAR",#REF!="MENINGEA"),3,)))</f>
        <v>#REF!</v>
      </c>
      <c r="AQ17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4" s="4">
        <f t="shared" si="863"/>
        <v>0</v>
      </c>
      <c r="AS1794" s="10">
        <f t="shared" si="864"/>
        <v>0</v>
      </c>
      <c r="AT1794" s="10">
        <f t="shared" si="865"/>
        <v>0</v>
      </c>
      <c r="AU1794" s="10" t="str">
        <f t="shared" si="866"/>
        <v>0</v>
      </c>
      <c r="AV1794" s="11" t="e">
        <f t="shared" si="867"/>
        <v>#N/A</v>
      </c>
      <c r="AW1794" s="4" t="e">
        <f t="shared" si="868"/>
        <v>#N/A</v>
      </c>
      <c r="AX1794" s="10" t="e">
        <f t="shared" si="854"/>
        <v>#N/A</v>
      </c>
      <c r="AY1794" s="10" t="e">
        <f t="shared" si="855"/>
        <v>#N/A</v>
      </c>
      <c r="AZ1794" s="10" t="e">
        <f t="shared" si="839"/>
        <v>#REF!</v>
      </c>
      <c r="BA1794" s="12" t="e">
        <f>IF(BW1794=7,0,AJ1794&amp;IF(#REF!="SI",1,IF(#REF!="NO",2,IF(#REF!="VIH + PREVIO",3,0))))</f>
        <v>#REF!</v>
      </c>
      <c r="BB1794" s="13" t="e">
        <f>IF(AND(#REF!="POSITIVO",#REF!="POSITIVO"),1,IF(#REF!="NEGATIVO",2,IF(#REF!="VIH + PREVIO",3,0)))</f>
        <v>#REF!</v>
      </c>
      <c r="BC1794" s="10" t="e">
        <f>IF(#REF!="SI",1,IF(#REF!="NO",2,0))</f>
        <v>#REF!</v>
      </c>
      <c r="BD1794" s="10" t="e">
        <f>IF(#REF!="SI",1,IF(#REF!="NO",2,0))</f>
        <v>#REF!</v>
      </c>
      <c r="BE1794" s="10" t="e">
        <f>IF(OR(#REF!="VIH + PREVIO",#REF!="VIH + PREVIO",#REF!="VIH + PREVIO"),1,0)</f>
        <v>#REF!</v>
      </c>
      <c r="BF1794" s="13" t="e">
        <f>IF(OR(#REF!="POSITIVO",#REF!="NEGATIVO"),1,IF(#REF!="PACIENTE NO ACEPTA",2,IF(#REF!="VIH + PREVIO",3,0)))</f>
        <v>#REF!</v>
      </c>
      <c r="BG1794" s="10" t="e">
        <f t="shared" si="840"/>
        <v>#REF!</v>
      </c>
      <c r="BH1794" s="10" t="e">
        <f t="shared" si="841"/>
        <v>#REF!</v>
      </c>
      <c r="BI1794" s="10" t="e">
        <f t="shared" si="842"/>
        <v>#REF!</v>
      </c>
      <c r="BJ1794" s="10" t="e">
        <f t="shared" si="843"/>
        <v>#REF!</v>
      </c>
      <c r="BK1794" s="10" t="e">
        <f t="shared" si="844"/>
        <v>#REF!</v>
      </c>
      <c r="BL1794" s="10" t="e">
        <f t="shared" si="845"/>
        <v>#REF!</v>
      </c>
      <c r="BM1794" s="10" t="e">
        <f>IF(OR(BW1794=7,AQ1794=6),0,IF(#REF!="I",1,IF(#REF!="II",2,IF(#REF!="III",3,IF(#REF!="IV",4))))&amp;AP1794&amp;AQ1794&amp;AR1794&amp;AS1794&amp;AT1794&amp;AU1794&amp;AX1794)</f>
        <v>#REF!</v>
      </c>
      <c r="BN1794" s="10" t="e">
        <f t="shared" si="846"/>
        <v>#REF!</v>
      </c>
      <c r="BO1794" s="10" t="e">
        <f t="shared" si="847"/>
        <v>#REF!</v>
      </c>
      <c r="BP1794" s="10" t="e">
        <f t="shared" si="848"/>
        <v>#REF!</v>
      </c>
      <c r="BQ1794" s="10" t="e">
        <f t="shared" si="849"/>
        <v>#REF!</v>
      </c>
      <c r="BR1794" s="10" t="e">
        <f t="shared" si="850"/>
        <v>#REF!</v>
      </c>
      <c r="BS1794" s="10" t="e">
        <f t="shared" si="851"/>
        <v>#REF!</v>
      </c>
      <c r="BT1794" s="10" t="e">
        <f>IF(OR(BW1794=7,AQ1794=6),0,AO1794&amp;IF(#REF!="SI",1,IF(#REF!="NO",2,IF(#REF!="VIH + PREVIO",3,0))))</f>
        <v>#REF!</v>
      </c>
      <c r="BU1794" s="10" t="e">
        <f>IF(OR(BW1794=7,AQ1794=6),0,IF(#REF!="-",1,0))</f>
        <v>#REF!</v>
      </c>
      <c r="BV1794" s="10" t="e">
        <f t="shared" si="852"/>
        <v>#REF!</v>
      </c>
      <c r="BW17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4" s="10" t="e">
        <f t="shared" si="857"/>
        <v>#REF!</v>
      </c>
      <c r="BY1794" s="10" t="e">
        <f t="shared" si="853"/>
        <v>#REF!</v>
      </c>
      <c r="BZ1794" s="10" t="e">
        <f t="shared" si="858"/>
        <v>#REF!</v>
      </c>
      <c r="CA1794" s="10"/>
    </row>
    <row r="1795" spans="1:79" ht="23.25" customHeight="1" x14ac:dyDescent="0.3">
      <c r="A1795" s="7">
        <v>1793</v>
      </c>
      <c r="B1795" s="43"/>
      <c r="C1795" s="44"/>
      <c r="D1795" s="45"/>
      <c r="E1795" s="46"/>
      <c r="F1795" s="46"/>
      <c r="G1795" s="46"/>
      <c r="H1795" s="50"/>
      <c r="I1795" s="51"/>
      <c r="J1795" s="52"/>
      <c r="K1795" s="51"/>
      <c r="L1795" s="53"/>
      <c r="M1795" s="54"/>
      <c r="N1795" s="43"/>
      <c r="O1795" s="55"/>
      <c r="P1795" s="46"/>
      <c r="Q1795" s="46"/>
      <c r="R1795" s="46"/>
      <c r="S1795" s="43"/>
      <c r="T1795" s="56"/>
      <c r="U1795" s="46"/>
      <c r="V1795" s="57"/>
      <c r="W1795" s="58"/>
      <c r="X1795" s="57"/>
      <c r="Y1795" s="46"/>
      <c r="Z1795" s="57"/>
      <c r="AA1795" s="59"/>
      <c r="AB1795" s="60"/>
      <c r="AJ1795" s="11">
        <f t="shared" si="856"/>
        <v>13</v>
      </c>
      <c r="AK1795" s="11">
        <f t="shared" si="859"/>
        <v>0</v>
      </c>
      <c r="AL1795" s="11">
        <f t="shared" si="860"/>
        <v>0</v>
      </c>
      <c r="AM1795" s="11">
        <f t="shared" si="861"/>
        <v>0</v>
      </c>
      <c r="AN1795" s="11">
        <f t="shared" si="862"/>
        <v>0</v>
      </c>
      <c r="AO1795" s="4" t="e">
        <f>IF(#REF!="I",1,IF(#REF!="II",2,IF(#REF!="III",3,IF(#REF!="IV",4))))</f>
        <v>#REF!</v>
      </c>
      <c r="AP1795" s="11" t="e">
        <f>IF(#REF!="PULMONAR",1,IF(AND(#REF!="EXTRAPULMONAR",#REF!&lt;&gt;"MENINGEA"),2,IF(AND(#REF!="EXTRAPULMONAR",#REF!="MENINGEA"),3,)))</f>
        <v>#REF!</v>
      </c>
      <c r="AQ17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5" s="4">
        <f t="shared" si="863"/>
        <v>0</v>
      </c>
      <c r="AS1795" s="10">
        <f t="shared" si="864"/>
        <v>0</v>
      </c>
      <c r="AT1795" s="10">
        <f t="shared" si="865"/>
        <v>0</v>
      </c>
      <c r="AU1795" s="10" t="str">
        <f t="shared" si="866"/>
        <v>0</v>
      </c>
      <c r="AV1795" s="11" t="e">
        <f t="shared" si="867"/>
        <v>#N/A</v>
      </c>
      <c r="AW1795" s="4" t="e">
        <f t="shared" si="868"/>
        <v>#N/A</v>
      </c>
      <c r="AX1795" s="10" t="e">
        <f t="shared" si="854"/>
        <v>#N/A</v>
      </c>
      <c r="AY1795" s="10" t="e">
        <f t="shared" si="855"/>
        <v>#N/A</v>
      </c>
      <c r="AZ1795" s="10" t="e">
        <f t="shared" si="839"/>
        <v>#REF!</v>
      </c>
      <c r="BA1795" s="12" t="e">
        <f>IF(BW1795=7,0,AJ1795&amp;IF(#REF!="SI",1,IF(#REF!="NO",2,IF(#REF!="VIH + PREVIO",3,0))))</f>
        <v>#REF!</v>
      </c>
      <c r="BB1795" s="13" t="e">
        <f>IF(AND(#REF!="POSITIVO",#REF!="POSITIVO"),1,IF(#REF!="NEGATIVO",2,IF(#REF!="VIH + PREVIO",3,0)))</f>
        <v>#REF!</v>
      </c>
      <c r="BC1795" s="10" t="e">
        <f>IF(#REF!="SI",1,IF(#REF!="NO",2,0))</f>
        <v>#REF!</v>
      </c>
      <c r="BD1795" s="10" t="e">
        <f>IF(#REF!="SI",1,IF(#REF!="NO",2,0))</f>
        <v>#REF!</v>
      </c>
      <c r="BE1795" s="10" t="e">
        <f>IF(OR(#REF!="VIH + PREVIO",#REF!="VIH + PREVIO",#REF!="VIH + PREVIO"),1,0)</f>
        <v>#REF!</v>
      </c>
      <c r="BF1795" s="13" t="e">
        <f>IF(OR(#REF!="POSITIVO",#REF!="NEGATIVO"),1,IF(#REF!="PACIENTE NO ACEPTA",2,IF(#REF!="VIH + PREVIO",3,0)))</f>
        <v>#REF!</v>
      </c>
      <c r="BG1795" s="10" t="e">
        <f t="shared" si="840"/>
        <v>#REF!</v>
      </c>
      <c r="BH1795" s="10" t="e">
        <f t="shared" si="841"/>
        <v>#REF!</v>
      </c>
      <c r="BI1795" s="10" t="e">
        <f t="shared" si="842"/>
        <v>#REF!</v>
      </c>
      <c r="BJ1795" s="10" t="e">
        <f t="shared" si="843"/>
        <v>#REF!</v>
      </c>
      <c r="BK1795" s="10" t="e">
        <f t="shared" si="844"/>
        <v>#REF!</v>
      </c>
      <c r="BL1795" s="10" t="e">
        <f t="shared" si="845"/>
        <v>#REF!</v>
      </c>
      <c r="BM1795" s="10" t="e">
        <f>IF(OR(BW1795=7,AQ1795=6),0,IF(#REF!="I",1,IF(#REF!="II",2,IF(#REF!="III",3,IF(#REF!="IV",4))))&amp;AP1795&amp;AQ1795&amp;AR1795&amp;AS1795&amp;AT1795&amp;AU1795&amp;AX1795)</f>
        <v>#REF!</v>
      </c>
      <c r="BN1795" s="10" t="e">
        <f t="shared" si="846"/>
        <v>#REF!</v>
      </c>
      <c r="BO1795" s="10" t="e">
        <f t="shared" si="847"/>
        <v>#REF!</v>
      </c>
      <c r="BP1795" s="10" t="e">
        <f t="shared" si="848"/>
        <v>#REF!</v>
      </c>
      <c r="BQ1795" s="10" t="e">
        <f t="shared" si="849"/>
        <v>#REF!</v>
      </c>
      <c r="BR1795" s="10" t="e">
        <f t="shared" si="850"/>
        <v>#REF!</v>
      </c>
      <c r="BS1795" s="10" t="e">
        <f t="shared" si="851"/>
        <v>#REF!</v>
      </c>
      <c r="BT1795" s="10" t="e">
        <f>IF(OR(BW1795=7,AQ1795=6),0,AO1795&amp;IF(#REF!="SI",1,IF(#REF!="NO",2,IF(#REF!="VIH + PREVIO",3,0))))</f>
        <v>#REF!</v>
      </c>
      <c r="BU1795" s="10" t="e">
        <f>IF(OR(BW1795=7,AQ1795=6),0,IF(#REF!="-",1,0))</f>
        <v>#REF!</v>
      </c>
      <c r="BV1795" s="10" t="e">
        <f t="shared" si="852"/>
        <v>#REF!</v>
      </c>
      <c r="BW17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5" s="10" t="e">
        <f t="shared" si="857"/>
        <v>#REF!</v>
      </c>
      <c r="BY1795" s="10" t="e">
        <f t="shared" si="853"/>
        <v>#REF!</v>
      </c>
      <c r="BZ1795" s="10" t="e">
        <f t="shared" si="858"/>
        <v>#REF!</v>
      </c>
      <c r="CA1795" s="10"/>
    </row>
    <row r="1796" spans="1:79" ht="23.25" customHeight="1" x14ac:dyDescent="0.3">
      <c r="A1796" s="7">
        <v>1794</v>
      </c>
      <c r="B1796" s="43"/>
      <c r="C1796" s="44"/>
      <c r="D1796" s="45"/>
      <c r="E1796" s="46"/>
      <c r="F1796" s="46"/>
      <c r="G1796" s="46"/>
      <c r="H1796" s="50"/>
      <c r="I1796" s="51"/>
      <c r="J1796" s="52"/>
      <c r="K1796" s="51"/>
      <c r="L1796" s="53"/>
      <c r="M1796" s="54"/>
      <c r="N1796" s="43"/>
      <c r="O1796" s="55"/>
      <c r="P1796" s="46"/>
      <c r="Q1796" s="46"/>
      <c r="R1796" s="46"/>
      <c r="S1796" s="43"/>
      <c r="T1796" s="56"/>
      <c r="U1796" s="46"/>
      <c r="V1796" s="57"/>
      <c r="W1796" s="58"/>
      <c r="X1796" s="57"/>
      <c r="Y1796" s="46"/>
      <c r="Z1796" s="57"/>
      <c r="AA1796" s="59"/>
      <c r="AB1796" s="60"/>
      <c r="AJ1796" s="11">
        <f t="shared" si="856"/>
        <v>13</v>
      </c>
      <c r="AK1796" s="11">
        <f t="shared" si="859"/>
        <v>0</v>
      </c>
      <c r="AL1796" s="11">
        <f t="shared" si="860"/>
        <v>0</v>
      </c>
      <c r="AM1796" s="11">
        <f t="shared" si="861"/>
        <v>0</v>
      </c>
      <c r="AN1796" s="11">
        <f t="shared" si="862"/>
        <v>0</v>
      </c>
      <c r="AO1796" s="4" t="e">
        <f>IF(#REF!="I",1,IF(#REF!="II",2,IF(#REF!="III",3,IF(#REF!="IV",4))))</f>
        <v>#REF!</v>
      </c>
      <c r="AP1796" s="11" t="e">
        <f>IF(#REF!="PULMONAR",1,IF(AND(#REF!="EXTRAPULMONAR",#REF!&lt;&gt;"MENINGEA"),2,IF(AND(#REF!="EXTRAPULMONAR",#REF!="MENINGEA"),3,)))</f>
        <v>#REF!</v>
      </c>
      <c r="AQ17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6" s="4">
        <f t="shared" si="863"/>
        <v>0</v>
      </c>
      <c r="AS1796" s="10">
        <f t="shared" si="864"/>
        <v>0</v>
      </c>
      <c r="AT1796" s="10">
        <f t="shared" si="865"/>
        <v>0</v>
      </c>
      <c r="AU1796" s="10" t="str">
        <f t="shared" si="866"/>
        <v>0</v>
      </c>
      <c r="AV1796" s="11" t="e">
        <f t="shared" si="867"/>
        <v>#N/A</v>
      </c>
      <c r="AW1796" s="4" t="e">
        <f t="shared" si="868"/>
        <v>#N/A</v>
      </c>
      <c r="AX1796" s="10" t="e">
        <f t="shared" si="854"/>
        <v>#N/A</v>
      </c>
      <c r="AY1796" s="10" t="e">
        <f t="shared" si="855"/>
        <v>#N/A</v>
      </c>
      <c r="AZ1796" s="10" t="e">
        <f t="shared" ref="AZ1796:AZ1859" si="869">IF(OR(BW1796=7,AQ1796=6),0,(AJ1796&amp;AP1796&amp;AQ1796&amp;AR1796&amp;AS1796&amp;AT1796&amp;AU1796&amp;AX1796))</f>
        <v>#REF!</v>
      </c>
      <c r="BA1796" s="12" t="e">
        <f>IF(BW1796=7,0,AJ1796&amp;IF(#REF!="SI",1,IF(#REF!="NO",2,IF(#REF!="VIH + PREVIO",3,0))))</f>
        <v>#REF!</v>
      </c>
      <c r="BB1796" s="13" t="e">
        <f>IF(AND(#REF!="POSITIVO",#REF!="POSITIVO"),1,IF(#REF!="NEGATIVO",2,IF(#REF!="VIH + PREVIO",3,0)))</f>
        <v>#REF!</v>
      </c>
      <c r="BC1796" s="10" t="e">
        <f>IF(#REF!="SI",1,IF(#REF!="NO",2,0))</f>
        <v>#REF!</v>
      </c>
      <c r="BD1796" s="10" t="e">
        <f>IF(#REF!="SI",1,IF(#REF!="NO",2,0))</f>
        <v>#REF!</v>
      </c>
      <c r="BE1796" s="10" t="e">
        <f>IF(OR(#REF!="VIH + PREVIO",#REF!="VIH + PREVIO",#REF!="VIH + PREVIO"),1,0)</f>
        <v>#REF!</v>
      </c>
      <c r="BF1796" s="13" t="e">
        <f>IF(OR(#REF!="POSITIVO",#REF!="NEGATIVO"),1,IF(#REF!="PACIENTE NO ACEPTA",2,IF(#REF!="VIH + PREVIO",3,0)))</f>
        <v>#REF!</v>
      </c>
      <c r="BG1796" s="10" t="e">
        <f t="shared" ref="BG1796:BG1859" si="870">IF(OR(BW1796=7,AQ1796=6),0,AJ1796&amp;AP1796&amp;BB1796&amp;BC1796&amp;BD1796&amp;AX1796&amp;AU1796)</f>
        <v>#REF!</v>
      </c>
      <c r="BH1796" s="10" t="e">
        <f t="shared" ref="BH1796:BH1859" si="871">IF(OR(BW1796=7,AQ1796=6),0,AJ1796&amp;BE1796)</f>
        <v>#REF!</v>
      </c>
      <c r="BI1796" s="10" t="e">
        <f t="shared" ref="BI1796:BI1859" si="872">IF(OR(BW1796=7,AQ1796=6),0,AJ1796&amp;BB1796)</f>
        <v>#REF!</v>
      </c>
      <c r="BJ1796" s="10" t="e">
        <f t="shared" ref="BJ1796:BJ1859" si="873">IF(OR(BW1796=7,AQ1796=6),0,AJ1796&amp;BC1796)</f>
        <v>#REF!</v>
      </c>
      <c r="BK1796" s="10" t="e">
        <f t="shared" ref="BK1796:BK1859" si="874">IF(OR(BW1796=7,AQ1796=6),0,AJ1796&amp;BD1796)</f>
        <v>#REF!</v>
      </c>
      <c r="BL1796" s="10" t="e">
        <f t="shared" ref="BL1796:BL1859" si="875">IF(OR(BW1796=7,AQ1796=6),0,AJ1796&amp;BF1796)</f>
        <v>#REF!</v>
      </c>
      <c r="BM1796" s="10" t="e">
        <f>IF(OR(BW1796=7,AQ1796=6),0,IF(#REF!="I",1,IF(#REF!="II",2,IF(#REF!="III",3,IF(#REF!="IV",4))))&amp;AP1796&amp;AQ1796&amp;AR1796&amp;AS1796&amp;AT1796&amp;AU1796&amp;AX1796)</f>
        <v>#REF!</v>
      </c>
      <c r="BN1796" s="10" t="e">
        <f t="shared" ref="BN1796:BN1859" si="876">IF(OR(BW1796=7,AQ1796=6),0,AO1796&amp;BE1796)</f>
        <v>#REF!</v>
      </c>
      <c r="BO1796" s="10" t="e">
        <f t="shared" ref="BO1796:BO1859" si="877">IF(OR(BW1796=7,AQ1796=6),0,AO1796&amp;BB1796)</f>
        <v>#REF!</v>
      </c>
      <c r="BP1796" s="10" t="e">
        <f t="shared" ref="BP1796:BP1859" si="878">IF(OR(BW1796=7,AQ1796=6),0,AO1796&amp;BC1796)</f>
        <v>#REF!</v>
      </c>
      <c r="BQ1796" s="10" t="e">
        <f t="shared" ref="BQ1796:BQ1859" si="879">IF(OR(BW1796=7,AQ1796=6),0,AO1796&amp;BD1796)</f>
        <v>#REF!</v>
      </c>
      <c r="BR1796" s="10" t="e">
        <f t="shared" ref="BR1796:BR1859" si="880">IF(OR(BW1796=7,AQ1796=6),0,AO1796&amp;BF1796)</f>
        <v>#REF!</v>
      </c>
      <c r="BS1796" s="10" t="e">
        <f t="shared" ref="BS1796:BS1859" si="881">IF(OR(BW1796=7,AQ1796=6),0,AO1796&amp;AP1796&amp;BB1796&amp;BC1796&amp;BD1796&amp;AX1796&amp;AU1796)</f>
        <v>#REF!</v>
      </c>
      <c r="BT1796" s="10" t="e">
        <f>IF(OR(BW1796=7,AQ1796=6),0,AO1796&amp;IF(#REF!="SI",1,IF(#REF!="NO",2,IF(#REF!="VIH + PREVIO",3,0))))</f>
        <v>#REF!</v>
      </c>
      <c r="BU1796" s="10" t="e">
        <f>IF(OR(BW1796=7,AQ1796=6),0,IF(#REF!="-",1,0))</f>
        <v>#REF!</v>
      </c>
      <c r="BV1796" s="10" t="e">
        <f t="shared" ref="BV1796:BV1859" si="882">IF(OR(BW1796=7,AQ1796=6),0,AO1796&amp;AP1796&amp;AQ1796&amp;BU1796)</f>
        <v>#REF!</v>
      </c>
      <c r="BW17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6" s="10" t="e">
        <f t="shared" si="857"/>
        <v>#REF!</v>
      </c>
      <c r="BY1796" s="10" t="e">
        <f t="shared" si="853"/>
        <v>#REF!</v>
      </c>
      <c r="BZ1796" s="10" t="e">
        <f t="shared" si="858"/>
        <v>#REF!</v>
      </c>
      <c r="CA1796" s="10"/>
    </row>
    <row r="1797" spans="1:79" ht="23.25" customHeight="1" x14ac:dyDescent="0.3">
      <c r="A1797" s="7">
        <v>1795</v>
      </c>
      <c r="B1797" s="43"/>
      <c r="C1797" s="44"/>
      <c r="D1797" s="45"/>
      <c r="E1797" s="46"/>
      <c r="F1797" s="46"/>
      <c r="G1797" s="46"/>
      <c r="H1797" s="50"/>
      <c r="I1797" s="51"/>
      <c r="J1797" s="52"/>
      <c r="K1797" s="51"/>
      <c r="L1797" s="53"/>
      <c r="M1797" s="54"/>
      <c r="N1797" s="43"/>
      <c r="O1797" s="55"/>
      <c r="P1797" s="46"/>
      <c r="Q1797" s="46"/>
      <c r="R1797" s="46"/>
      <c r="S1797" s="43"/>
      <c r="T1797" s="56"/>
      <c r="U1797" s="46"/>
      <c r="V1797" s="57"/>
      <c r="W1797" s="58"/>
      <c r="X1797" s="57"/>
      <c r="Y1797" s="46"/>
      <c r="Z1797" s="57"/>
      <c r="AA1797" s="59"/>
      <c r="AB1797" s="60"/>
      <c r="AJ1797" s="11">
        <f t="shared" si="856"/>
        <v>13</v>
      </c>
      <c r="AK1797" s="11">
        <f t="shared" si="859"/>
        <v>0</v>
      </c>
      <c r="AL1797" s="11">
        <f t="shared" si="860"/>
        <v>0</v>
      </c>
      <c r="AM1797" s="11">
        <f t="shared" si="861"/>
        <v>0</v>
      </c>
      <c r="AN1797" s="11">
        <f t="shared" si="862"/>
        <v>0</v>
      </c>
      <c r="AO1797" s="4" t="e">
        <f>IF(#REF!="I",1,IF(#REF!="II",2,IF(#REF!="III",3,IF(#REF!="IV",4))))</f>
        <v>#REF!</v>
      </c>
      <c r="AP1797" s="11" t="e">
        <f>IF(#REF!="PULMONAR",1,IF(AND(#REF!="EXTRAPULMONAR",#REF!&lt;&gt;"MENINGEA"),2,IF(AND(#REF!="EXTRAPULMONAR",#REF!="MENINGEA"),3,)))</f>
        <v>#REF!</v>
      </c>
      <c r="AQ17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7" s="4">
        <f t="shared" si="863"/>
        <v>0</v>
      </c>
      <c r="AS1797" s="10">
        <f t="shared" si="864"/>
        <v>0</v>
      </c>
      <c r="AT1797" s="10">
        <f t="shared" si="865"/>
        <v>0</v>
      </c>
      <c r="AU1797" s="10" t="str">
        <f t="shared" si="866"/>
        <v>0</v>
      </c>
      <c r="AV1797" s="11" t="e">
        <f t="shared" si="867"/>
        <v>#N/A</v>
      </c>
      <c r="AW1797" s="4" t="e">
        <f t="shared" si="868"/>
        <v>#N/A</v>
      </c>
      <c r="AX1797" s="10" t="e">
        <f t="shared" si="854"/>
        <v>#N/A</v>
      </c>
      <c r="AY1797" s="10" t="e">
        <f t="shared" si="855"/>
        <v>#N/A</v>
      </c>
      <c r="AZ1797" s="10" t="e">
        <f t="shared" si="869"/>
        <v>#REF!</v>
      </c>
      <c r="BA1797" s="12" t="e">
        <f>IF(BW1797=7,0,AJ1797&amp;IF(#REF!="SI",1,IF(#REF!="NO",2,IF(#REF!="VIH + PREVIO",3,0))))</f>
        <v>#REF!</v>
      </c>
      <c r="BB1797" s="13" t="e">
        <f>IF(AND(#REF!="POSITIVO",#REF!="POSITIVO"),1,IF(#REF!="NEGATIVO",2,IF(#REF!="VIH + PREVIO",3,0)))</f>
        <v>#REF!</v>
      </c>
      <c r="BC1797" s="10" t="e">
        <f>IF(#REF!="SI",1,IF(#REF!="NO",2,0))</f>
        <v>#REF!</v>
      </c>
      <c r="BD1797" s="10" t="e">
        <f>IF(#REF!="SI",1,IF(#REF!="NO",2,0))</f>
        <v>#REF!</v>
      </c>
      <c r="BE1797" s="10" t="e">
        <f>IF(OR(#REF!="VIH + PREVIO",#REF!="VIH + PREVIO",#REF!="VIH + PREVIO"),1,0)</f>
        <v>#REF!</v>
      </c>
      <c r="BF1797" s="13" t="e">
        <f>IF(OR(#REF!="POSITIVO",#REF!="NEGATIVO"),1,IF(#REF!="PACIENTE NO ACEPTA",2,IF(#REF!="VIH + PREVIO",3,0)))</f>
        <v>#REF!</v>
      </c>
      <c r="BG1797" s="10" t="e">
        <f t="shared" si="870"/>
        <v>#REF!</v>
      </c>
      <c r="BH1797" s="10" t="e">
        <f t="shared" si="871"/>
        <v>#REF!</v>
      </c>
      <c r="BI1797" s="10" t="e">
        <f t="shared" si="872"/>
        <v>#REF!</v>
      </c>
      <c r="BJ1797" s="10" t="e">
        <f t="shared" si="873"/>
        <v>#REF!</v>
      </c>
      <c r="BK1797" s="10" t="e">
        <f t="shared" si="874"/>
        <v>#REF!</v>
      </c>
      <c r="BL1797" s="10" t="e">
        <f t="shared" si="875"/>
        <v>#REF!</v>
      </c>
      <c r="BM1797" s="10" t="e">
        <f>IF(OR(BW1797=7,AQ1797=6),0,IF(#REF!="I",1,IF(#REF!="II",2,IF(#REF!="III",3,IF(#REF!="IV",4))))&amp;AP1797&amp;AQ1797&amp;AR1797&amp;AS1797&amp;AT1797&amp;AU1797&amp;AX1797)</f>
        <v>#REF!</v>
      </c>
      <c r="BN1797" s="10" t="e">
        <f t="shared" si="876"/>
        <v>#REF!</v>
      </c>
      <c r="BO1797" s="10" t="e">
        <f t="shared" si="877"/>
        <v>#REF!</v>
      </c>
      <c r="BP1797" s="10" t="e">
        <f t="shared" si="878"/>
        <v>#REF!</v>
      </c>
      <c r="BQ1797" s="10" t="e">
        <f t="shared" si="879"/>
        <v>#REF!</v>
      </c>
      <c r="BR1797" s="10" t="e">
        <f t="shared" si="880"/>
        <v>#REF!</v>
      </c>
      <c r="BS1797" s="10" t="e">
        <f t="shared" si="881"/>
        <v>#REF!</v>
      </c>
      <c r="BT1797" s="10" t="e">
        <f>IF(OR(BW1797=7,AQ1797=6),0,AO1797&amp;IF(#REF!="SI",1,IF(#REF!="NO",2,IF(#REF!="VIH + PREVIO",3,0))))</f>
        <v>#REF!</v>
      </c>
      <c r="BU1797" s="10" t="e">
        <f>IF(OR(BW1797=7,AQ1797=6),0,IF(#REF!="-",1,0))</f>
        <v>#REF!</v>
      </c>
      <c r="BV1797" s="10" t="e">
        <f t="shared" si="882"/>
        <v>#REF!</v>
      </c>
      <c r="BW17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7" s="10" t="e">
        <f t="shared" si="857"/>
        <v>#REF!</v>
      </c>
      <c r="BY1797" s="10" t="e">
        <f t="shared" ref="BY1797:BY1860" si="883">IF(AQ1797=6,0,AO1797&amp;AP1797&amp;BB1797&amp;AY1797&amp;BW1797)</f>
        <v>#REF!</v>
      </c>
      <c r="BZ1797" s="10" t="e">
        <f t="shared" si="858"/>
        <v>#REF!</v>
      </c>
      <c r="CA1797" s="10"/>
    </row>
    <row r="1798" spans="1:79" ht="23.25" customHeight="1" x14ac:dyDescent="0.3">
      <c r="A1798" s="7">
        <v>1796</v>
      </c>
      <c r="B1798" s="43"/>
      <c r="C1798" s="44"/>
      <c r="D1798" s="45"/>
      <c r="E1798" s="46"/>
      <c r="F1798" s="46"/>
      <c r="G1798" s="46"/>
      <c r="H1798" s="50"/>
      <c r="I1798" s="51"/>
      <c r="J1798" s="52"/>
      <c r="K1798" s="51"/>
      <c r="L1798" s="53"/>
      <c r="M1798" s="54"/>
      <c r="N1798" s="43"/>
      <c r="O1798" s="55"/>
      <c r="P1798" s="46"/>
      <c r="Q1798" s="46"/>
      <c r="R1798" s="46"/>
      <c r="S1798" s="43"/>
      <c r="T1798" s="56"/>
      <c r="U1798" s="46"/>
      <c r="V1798" s="57"/>
      <c r="W1798" s="58"/>
      <c r="X1798" s="57"/>
      <c r="Y1798" s="46"/>
      <c r="Z1798" s="57"/>
      <c r="AA1798" s="59"/>
      <c r="AB1798" s="60"/>
      <c r="AJ1798" s="11">
        <f t="shared" si="856"/>
        <v>13</v>
      </c>
      <c r="AK1798" s="11">
        <f t="shared" si="859"/>
        <v>0</v>
      </c>
      <c r="AL1798" s="11">
        <f t="shared" si="860"/>
        <v>0</v>
      </c>
      <c r="AM1798" s="11">
        <f t="shared" si="861"/>
        <v>0</v>
      </c>
      <c r="AN1798" s="11">
        <f t="shared" si="862"/>
        <v>0</v>
      </c>
      <c r="AO1798" s="4" t="e">
        <f>IF(#REF!="I",1,IF(#REF!="II",2,IF(#REF!="III",3,IF(#REF!="IV",4))))</f>
        <v>#REF!</v>
      </c>
      <c r="AP1798" s="11" t="e">
        <f>IF(#REF!="PULMONAR",1,IF(AND(#REF!="EXTRAPULMONAR",#REF!&lt;&gt;"MENINGEA"),2,IF(AND(#REF!="EXTRAPULMONAR",#REF!="MENINGEA"),3,)))</f>
        <v>#REF!</v>
      </c>
      <c r="AQ17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8" s="4">
        <f t="shared" si="863"/>
        <v>0</v>
      </c>
      <c r="AS1798" s="10">
        <f t="shared" si="864"/>
        <v>0</v>
      </c>
      <c r="AT1798" s="10">
        <f t="shared" si="865"/>
        <v>0</v>
      </c>
      <c r="AU1798" s="10" t="str">
        <f t="shared" si="866"/>
        <v>0</v>
      </c>
      <c r="AV1798" s="11" t="e">
        <f t="shared" si="867"/>
        <v>#N/A</v>
      </c>
      <c r="AW1798" s="4" t="e">
        <f t="shared" si="868"/>
        <v>#N/A</v>
      </c>
      <c r="AX1798" s="10" t="e">
        <f t="shared" si="854"/>
        <v>#N/A</v>
      </c>
      <c r="AY1798" s="10" t="e">
        <f t="shared" si="855"/>
        <v>#N/A</v>
      </c>
      <c r="AZ1798" s="10" t="e">
        <f t="shared" si="869"/>
        <v>#REF!</v>
      </c>
      <c r="BA1798" s="12" t="e">
        <f>IF(BW1798=7,0,AJ1798&amp;IF(#REF!="SI",1,IF(#REF!="NO",2,IF(#REF!="VIH + PREVIO",3,0))))</f>
        <v>#REF!</v>
      </c>
      <c r="BB1798" s="13" t="e">
        <f>IF(AND(#REF!="POSITIVO",#REF!="POSITIVO"),1,IF(#REF!="NEGATIVO",2,IF(#REF!="VIH + PREVIO",3,0)))</f>
        <v>#REF!</v>
      </c>
      <c r="BC1798" s="10" t="e">
        <f>IF(#REF!="SI",1,IF(#REF!="NO",2,0))</f>
        <v>#REF!</v>
      </c>
      <c r="BD1798" s="10" t="e">
        <f>IF(#REF!="SI",1,IF(#REF!="NO",2,0))</f>
        <v>#REF!</v>
      </c>
      <c r="BE1798" s="10" t="e">
        <f>IF(OR(#REF!="VIH + PREVIO",#REF!="VIH + PREVIO",#REF!="VIH + PREVIO"),1,0)</f>
        <v>#REF!</v>
      </c>
      <c r="BF1798" s="13" t="e">
        <f>IF(OR(#REF!="POSITIVO",#REF!="NEGATIVO"),1,IF(#REF!="PACIENTE NO ACEPTA",2,IF(#REF!="VIH + PREVIO",3,0)))</f>
        <v>#REF!</v>
      </c>
      <c r="BG1798" s="10" t="e">
        <f t="shared" si="870"/>
        <v>#REF!</v>
      </c>
      <c r="BH1798" s="10" t="e">
        <f t="shared" si="871"/>
        <v>#REF!</v>
      </c>
      <c r="BI1798" s="10" t="e">
        <f t="shared" si="872"/>
        <v>#REF!</v>
      </c>
      <c r="BJ1798" s="10" t="e">
        <f t="shared" si="873"/>
        <v>#REF!</v>
      </c>
      <c r="BK1798" s="10" t="e">
        <f t="shared" si="874"/>
        <v>#REF!</v>
      </c>
      <c r="BL1798" s="10" t="e">
        <f t="shared" si="875"/>
        <v>#REF!</v>
      </c>
      <c r="BM1798" s="10" t="e">
        <f>IF(OR(BW1798=7,AQ1798=6),0,IF(#REF!="I",1,IF(#REF!="II",2,IF(#REF!="III",3,IF(#REF!="IV",4))))&amp;AP1798&amp;AQ1798&amp;AR1798&amp;AS1798&amp;AT1798&amp;AU1798&amp;AX1798)</f>
        <v>#REF!</v>
      </c>
      <c r="BN1798" s="10" t="e">
        <f t="shared" si="876"/>
        <v>#REF!</v>
      </c>
      <c r="BO1798" s="10" t="e">
        <f t="shared" si="877"/>
        <v>#REF!</v>
      </c>
      <c r="BP1798" s="10" t="e">
        <f t="shared" si="878"/>
        <v>#REF!</v>
      </c>
      <c r="BQ1798" s="10" t="e">
        <f t="shared" si="879"/>
        <v>#REF!</v>
      </c>
      <c r="BR1798" s="10" t="e">
        <f t="shared" si="880"/>
        <v>#REF!</v>
      </c>
      <c r="BS1798" s="10" t="e">
        <f t="shared" si="881"/>
        <v>#REF!</v>
      </c>
      <c r="BT1798" s="10" t="e">
        <f>IF(OR(BW1798=7,AQ1798=6),0,AO1798&amp;IF(#REF!="SI",1,IF(#REF!="NO",2,IF(#REF!="VIH + PREVIO",3,0))))</f>
        <v>#REF!</v>
      </c>
      <c r="BU1798" s="10" t="e">
        <f>IF(OR(BW1798=7,AQ1798=6),0,IF(#REF!="-",1,0))</f>
        <v>#REF!</v>
      </c>
      <c r="BV1798" s="10" t="e">
        <f t="shared" si="882"/>
        <v>#REF!</v>
      </c>
      <c r="BW17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8" s="10" t="e">
        <f t="shared" si="857"/>
        <v>#REF!</v>
      </c>
      <c r="BY1798" s="10" t="e">
        <f t="shared" si="883"/>
        <v>#REF!</v>
      </c>
      <c r="BZ1798" s="10" t="e">
        <f t="shared" si="858"/>
        <v>#REF!</v>
      </c>
      <c r="CA1798" s="10"/>
    </row>
    <row r="1799" spans="1:79" ht="23.25" customHeight="1" x14ac:dyDescent="0.3">
      <c r="A1799" s="7">
        <v>1797</v>
      </c>
      <c r="B1799" s="43"/>
      <c r="C1799" s="44"/>
      <c r="D1799" s="45"/>
      <c r="E1799" s="46"/>
      <c r="F1799" s="46"/>
      <c r="G1799" s="46"/>
      <c r="H1799" s="50"/>
      <c r="I1799" s="51"/>
      <c r="J1799" s="52"/>
      <c r="K1799" s="51"/>
      <c r="L1799" s="53"/>
      <c r="M1799" s="54"/>
      <c r="N1799" s="43"/>
      <c r="O1799" s="55"/>
      <c r="P1799" s="46"/>
      <c r="Q1799" s="46"/>
      <c r="R1799" s="46"/>
      <c r="S1799" s="43"/>
      <c r="T1799" s="56"/>
      <c r="U1799" s="46"/>
      <c r="V1799" s="57"/>
      <c r="W1799" s="58"/>
      <c r="X1799" s="57"/>
      <c r="Y1799" s="46"/>
      <c r="Z1799" s="57"/>
      <c r="AA1799" s="59"/>
      <c r="AB1799" s="60"/>
      <c r="AJ1799" s="11">
        <f t="shared" si="856"/>
        <v>13</v>
      </c>
      <c r="AK1799" s="11">
        <f t="shared" si="859"/>
        <v>0</v>
      </c>
      <c r="AL1799" s="11">
        <f t="shared" si="860"/>
        <v>0</v>
      </c>
      <c r="AM1799" s="11">
        <f t="shared" si="861"/>
        <v>0</v>
      </c>
      <c r="AN1799" s="11">
        <f t="shared" si="862"/>
        <v>0</v>
      </c>
      <c r="AO1799" s="4" t="e">
        <f>IF(#REF!="I",1,IF(#REF!="II",2,IF(#REF!="III",3,IF(#REF!="IV",4))))</f>
        <v>#REF!</v>
      </c>
      <c r="AP1799" s="11" t="e">
        <f>IF(#REF!="PULMONAR",1,IF(AND(#REF!="EXTRAPULMONAR",#REF!&lt;&gt;"MENINGEA"),2,IF(AND(#REF!="EXTRAPULMONAR",#REF!="MENINGEA"),3,)))</f>
        <v>#REF!</v>
      </c>
      <c r="AQ17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799" s="4">
        <f t="shared" si="863"/>
        <v>0</v>
      </c>
      <c r="AS1799" s="10">
        <f t="shared" si="864"/>
        <v>0</v>
      </c>
      <c r="AT1799" s="10">
        <f t="shared" si="865"/>
        <v>0</v>
      </c>
      <c r="AU1799" s="10" t="str">
        <f t="shared" si="866"/>
        <v>0</v>
      </c>
      <c r="AV1799" s="11" t="e">
        <f t="shared" si="867"/>
        <v>#N/A</v>
      </c>
      <c r="AW1799" s="4" t="e">
        <f t="shared" si="868"/>
        <v>#N/A</v>
      </c>
      <c r="AX1799" s="10" t="e">
        <f t="shared" si="854"/>
        <v>#N/A</v>
      </c>
      <c r="AY1799" s="10" t="e">
        <f t="shared" si="855"/>
        <v>#N/A</v>
      </c>
      <c r="AZ1799" s="10" t="e">
        <f t="shared" si="869"/>
        <v>#REF!</v>
      </c>
      <c r="BA1799" s="12" t="e">
        <f>IF(BW1799=7,0,AJ1799&amp;IF(#REF!="SI",1,IF(#REF!="NO",2,IF(#REF!="VIH + PREVIO",3,0))))</f>
        <v>#REF!</v>
      </c>
      <c r="BB1799" s="13" t="e">
        <f>IF(AND(#REF!="POSITIVO",#REF!="POSITIVO"),1,IF(#REF!="NEGATIVO",2,IF(#REF!="VIH + PREVIO",3,0)))</f>
        <v>#REF!</v>
      </c>
      <c r="BC1799" s="10" t="e">
        <f>IF(#REF!="SI",1,IF(#REF!="NO",2,0))</f>
        <v>#REF!</v>
      </c>
      <c r="BD1799" s="10" t="e">
        <f>IF(#REF!="SI",1,IF(#REF!="NO",2,0))</f>
        <v>#REF!</v>
      </c>
      <c r="BE1799" s="10" t="e">
        <f>IF(OR(#REF!="VIH + PREVIO",#REF!="VIH + PREVIO",#REF!="VIH + PREVIO"),1,0)</f>
        <v>#REF!</v>
      </c>
      <c r="BF1799" s="13" t="e">
        <f>IF(OR(#REF!="POSITIVO",#REF!="NEGATIVO"),1,IF(#REF!="PACIENTE NO ACEPTA",2,IF(#REF!="VIH + PREVIO",3,0)))</f>
        <v>#REF!</v>
      </c>
      <c r="BG1799" s="10" t="e">
        <f t="shared" si="870"/>
        <v>#REF!</v>
      </c>
      <c r="BH1799" s="10" t="e">
        <f t="shared" si="871"/>
        <v>#REF!</v>
      </c>
      <c r="BI1799" s="10" t="e">
        <f t="shared" si="872"/>
        <v>#REF!</v>
      </c>
      <c r="BJ1799" s="10" t="e">
        <f t="shared" si="873"/>
        <v>#REF!</v>
      </c>
      <c r="BK1799" s="10" t="e">
        <f t="shared" si="874"/>
        <v>#REF!</v>
      </c>
      <c r="BL1799" s="10" t="e">
        <f t="shared" si="875"/>
        <v>#REF!</v>
      </c>
      <c r="BM1799" s="10" t="e">
        <f>IF(OR(BW1799=7,AQ1799=6),0,IF(#REF!="I",1,IF(#REF!="II",2,IF(#REF!="III",3,IF(#REF!="IV",4))))&amp;AP1799&amp;AQ1799&amp;AR1799&amp;AS1799&amp;AT1799&amp;AU1799&amp;AX1799)</f>
        <v>#REF!</v>
      </c>
      <c r="BN1799" s="10" t="e">
        <f t="shared" si="876"/>
        <v>#REF!</v>
      </c>
      <c r="BO1799" s="10" t="e">
        <f t="shared" si="877"/>
        <v>#REF!</v>
      </c>
      <c r="BP1799" s="10" t="e">
        <f t="shared" si="878"/>
        <v>#REF!</v>
      </c>
      <c r="BQ1799" s="10" t="e">
        <f t="shared" si="879"/>
        <v>#REF!</v>
      </c>
      <c r="BR1799" s="10" t="e">
        <f t="shared" si="880"/>
        <v>#REF!</v>
      </c>
      <c r="BS1799" s="10" t="e">
        <f t="shared" si="881"/>
        <v>#REF!</v>
      </c>
      <c r="BT1799" s="10" t="e">
        <f>IF(OR(BW1799=7,AQ1799=6),0,AO1799&amp;IF(#REF!="SI",1,IF(#REF!="NO",2,IF(#REF!="VIH + PREVIO",3,0))))</f>
        <v>#REF!</v>
      </c>
      <c r="BU1799" s="10" t="e">
        <f>IF(OR(BW1799=7,AQ1799=6),0,IF(#REF!="-",1,0))</f>
        <v>#REF!</v>
      </c>
      <c r="BV1799" s="10" t="e">
        <f t="shared" si="882"/>
        <v>#REF!</v>
      </c>
      <c r="BW17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799" s="10" t="e">
        <f t="shared" si="857"/>
        <v>#REF!</v>
      </c>
      <c r="BY1799" s="10" t="e">
        <f t="shared" si="883"/>
        <v>#REF!</v>
      </c>
      <c r="BZ1799" s="10" t="e">
        <f t="shared" si="858"/>
        <v>#REF!</v>
      </c>
      <c r="CA1799" s="10"/>
    </row>
    <row r="1800" spans="1:79" ht="23.25" customHeight="1" x14ac:dyDescent="0.3">
      <c r="A1800" s="7">
        <v>1798</v>
      </c>
      <c r="B1800" s="43"/>
      <c r="C1800" s="44"/>
      <c r="D1800" s="45"/>
      <c r="E1800" s="46"/>
      <c r="F1800" s="46"/>
      <c r="G1800" s="46"/>
      <c r="H1800" s="50"/>
      <c r="I1800" s="51"/>
      <c r="J1800" s="52"/>
      <c r="K1800" s="51"/>
      <c r="L1800" s="53"/>
      <c r="M1800" s="54"/>
      <c r="N1800" s="43"/>
      <c r="O1800" s="55"/>
      <c r="P1800" s="46"/>
      <c r="Q1800" s="46"/>
      <c r="R1800" s="46"/>
      <c r="S1800" s="43"/>
      <c r="T1800" s="56"/>
      <c r="U1800" s="46"/>
      <c r="V1800" s="57"/>
      <c r="W1800" s="58"/>
      <c r="X1800" s="57"/>
      <c r="Y1800" s="46"/>
      <c r="Z1800" s="57"/>
      <c r="AA1800" s="59"/>
      <c r="AB1800" s="60"/>
      <c r="AJ1800" s="11">
        <f t="shared" si="856"/>
        <v>13</v>
      </c>
      <c r="AK1800" s="11">
        <f t="shared" si="859"/>
        <v>0</v>
      </c>
      <c r="AL1800" s="11">
        <f t="shared" si="860"/>
        <v>0</v>
      </c>
      <c r="AM1800" s="11">
        <f t="shared" si="861"/>
        <v>0</v>
      </c>
      <c r="AN1800" s="11">
        <f t="shared" si="862"/>
        <v>0</v>
      </c>
      <c r="AO1800" s="4" t="e">
        <f>IF(#REF!="I",1,IF(#REF!="II",2,IF(#REF!="III",3,IF(#REF!="IV",4))))</f>
        <v>#REF!</v>
      </c>
      <c r="AP1800" s="11" t="e">
        <f>IF(#REF!="PULMONAR",1,IF(AND(#REF!="EXTRAPULMONAR",#REF!&lt;&gt;"MENINGEA"),2,IF(AND(#REF!="EXTRAPULMONAR",#REF!="MENINGEA"),3,)))</f>
        <v>#REF!</v>
      </c>
      <c r="AQ18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0" s="4">
        <f t="shared" si="863"/>
        <v>0</v>
      </c>
      <c r="AS1800" s="10">
        <f t="shared" si="864"/>
        <v>0</v>
      </c>
      <c r="AT1800" s="10">
        <f t="shared" si="865"/>
        <v>0</v>
      </c>
      <c r="AU1800" s="10" t="str">
        <f t="shared" si="866"/>
        <v>0</v>
      </c>
      <c r="AV1800" s="11" t="e">
        <f t="shared" si="867"/>
        <v>#N/A</v>
      </c>
      <c r="AW1800" s="4" t="e">
        <f t="shared" si="868"/>
        <v>#N/A</v>
      </c>
      <c r="AX1800" s="10" t="e">
        <f t="shared" si="854"/>
        <v>#N/A</v>
      </c>
      <c r="AY1800" s="10" t="e">
        <f t="shared" si="855"/>
        <v>#N/A</v>
      </c>
      <c r="AZ1800" s="10" t="e">
        <f t="shared" si="869"/>
        <v>#REF!</v>
      </c>
      <c r="BA1800" s="12" t="e">
        <f>IF(BW1800=7,0,AJ1800&amp;IF(#REF!="SI",1,IF(#REF!="NO",2,IF(#REF!="VIH + PREVIO",3,0))))</f>
        <v>#REF!</v>
      </c>
      <c r="BB1800" s="13" t="e">
        <f>IF(AND(#REF!="POSITIVO",#REF!="POSITIVO"),1,IF(#REF!="NEGATIVO",2,IF(#REF!="VIH + PREVIO",3,0)))</f>
        <v>#REF!</v>
      </c>
      <c r="BC1800" s="10" t="e">
        <f>IF(#REF!="SI",1,IF(#REF!="NO",2,0))</f>
        <v>#REF!</v>
      </c>
      <c r="BD1800" s="10" t="e">
        <f>IF(#REF!="SI",1,IF(#REF!="NO",2,0))</f>
        <v>#REF!</v>
      </c>
      <c r="BE1800" s="10" t="e">
        <f>IF(OR(#REF!="VIH + PREVIO",#REF!="VIH + PREVIO",#REF!="VIH + PREVIO"),1,0)</f>
        <v>#REF!</v>
      </c>
      <c r="BF1800" s="13" t="e">
        <f>IF(OR(#REF!="POSITIVO",#REF!="NEGATIVO"),1,IF(#REF!="PACIENTE NO ACEPTA",2,IF(#REF!="VIH + PREVIO",3,0)))</f>
        <v>#REF!</v>
      </c>
      <c r="BG1800" s="10" t="e">
        <f t="shared" si="870"/>
        <v>#REF!</v>
      </c>
      <c r="BH1800" s="10" t="e">
        <f t="shared" si="871"/>
        <v>#REF!</v>
      </c>
      <c r="BI1800" s="10" t="e">
        <f t="shared" si="872"/>
        <v>#REF!</v>
      </c>
      <c r="BJ1800" s="10" t="e">
        <f t="shared" si="873"/>
        <v>#REF!</v>
      </c>
      <c r="BK1800" s="10" t="e">
        <f t="shared" si="874"/>
        <v>#REF!</v>
      </c>
      <c r="BL1800" s="10" t="e">
        <f t="shared" si="875"/>
        <v>#REF!</v>
      </c>
      <c r="BM1800" s="10" t="e">
        <f>IF(OR(BW1800=7,AQ1800=6),0,IF(#REF!="I",1,IF(#REF!="II",2,IF(#REF!="III",3,IF(#REF!="IV",4))))&amp;AP1800&amp;AQ1800&amp;AR1800&amp;AS1800&amp;AT1800&amp;AU1800&amp;AX1800)</f>
        <v>#REF!</v>
      </c>
      <c r="BN1800" s="10" t="e">
        <f t="shared" si="876"/>
        <v>#REF!</v>
      </c>
      <c r="BO1800" s="10" t="e">
        <f t="shared" si="877"/>
        <v>#REF!</v>
      </c>
      <c r="BP1800" s="10" t="e">
        <f t="shared" si="878"/>
        <v>#REF!</v>
      </c>
      <c r="BQ1800" s="10" t="e">
        <f t="shared" si="879"/>
        <v>#REF!</v>
      </c>
      <c r="BR1800" s="10" t="e">
        <f t="shared" si="880"/>
        <v>#REF!</v>
      </c>
      <c r="BS1800" s="10" t="e">
        <f t="shared" si="881"/>
        <v>#REF!</v>
      </c>
      <c r="BT1800" s="10" t="e">
        <f>IF(OR(BW1800=7,AQ1800=6),0,AO1800&amp;IF(#REF!="SI",1,IF(#REF!="NO",2,IF(#REF!="VIH + PREVIO",3,0))))</f>
        <v>#REF!</v>
      </c>
      <c r="BU1800" s="10" t="e">
        <f>IF(OR(BW1800=7,AQ1800=6),0,IF(#REF!="-",1,0))</f>
        <v>#REF!</v>
      </c>
      <c r="BV1800" s="10" t="e">
        <f t="shared" si="882"/>
        <v>#REF!</v>
      </c>
      <c r="BW18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0" s="10" t="e">
        <f t="shared" si="857"/>
        <v>#REF!</v>
      </c>
      <c r="BY1800" s="10" t="e">
        <f t="shared" si="883"/>
        <v>#REF!</v>
      </c>
      <c r="BZ1800" s="10" t="e">
        <f t="shared" si="858"/>
        <v>#REF!</v>
      </c>
      <c r="CA1800" s="10"/>
    </row>
    <row r="1801" spans="1:79" ht="23.25" customHeight="1" x14ac:dyDescent="0.3">
      <c r="A1801" s="7">
        <v>1799</v>
      </c>
      <c r="B1801" s="43"/>
      <c r="C1801" s="44"/>
      <c r="D1801" s="45"/>
      <c r="E1801" s="46"/>
      <c r="F1801" s="46"/>
      <c r="G1801" s="46"/>
      <c r="H1801" s="50"/>
      <c r="I1801" s="51"/>
      <c r="J1801" s="52"/>
      <c r="K1801" s="51"/>
      <c r="L1801" s="53"/>
      <c r="M1801" s="54"/>
      <c r="N1801" s="43"/>
      <c r="O1801" s="55"/>
      <c r="P1801" s="46"/>
      <c r="Q1801" s="46"/>
      <c r="R1801" s="46"/>
      <c r="S1801" s="43"/>
      <c r="T1801" s="56"/>
      <c r="U1801" s="46"/>
      <c r="V1801" s="57"/>
      <c r="W1801" s="58"/>
      <c r="X1801" s="57"/>
      <c r="Y1801" s="46"/>
      <c r="Z1801" s="57"/>
      <c r="AA1801" s="59"/>
      <c r="AB1801" s="60"/>
      <c r="AJ1801" s="11">
        <f t="shared" si="856"/>
        <v>13</v>
      </c>
      <c r="AK1801" s="11">
        <f t="shared" si="859"/>
        <v>0</v>
      </c>
      <c r="AL1801" s="11">
        <f t="shared" si="860"/>
        <v>0</v>
      </c>
      <c r="AM1801" s="11">
        <f t="shared" si="861"/>
        <v>0</v>
      </c>
      <c r="AN1801" s="11">
        <f t="shared" si="862"/>
        <v>0</v>
      </c>
      <c r="AO1801" s="4" t="e">
        <f>IF(#REF!="I",1,IF(#REF!="II",2,IF(#REF!="III",3,IF(#REF!="IV",4))))</f>
        <v>#REF!</v>
      </c>
      <c r="AP1801" s="11" t="e">
        <f>IF(#REF!="PULMONAR",1,IF(AND(#REF!="EXTRAPULMONAR",#REF!&lt;&gt;"MENINGEA"),2,IF(AND(#REF!="EXTRAPULMONAR",#REF!="MENINGEA"),3,)))</f>
        <v>#REF!</v>
      </c>
      <c r="AQ18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1" s="4">
        <f t="shared" si="863"/>
        <v>0</v>
      </c>
      <c r="AS1801" s="10">
        <f t="shared" si="864"/>
        <v>0</v>
      </c>
      <c r="AT1801" s="10">
        <f t="shared" si="865"/>
        <v>0</v>
      </c>
      <c r="AU1801" s="10" t="str">
        <f t="shared" si="866"/>
        <v>0</v>
      </c>
      <c r="AV1801" s="11" t="e">
        <f t="shared" si="867"/>
        <v>#N/A</v>
      </c>
      <c r="AW1801" s="4" t="e">
        <f t="shared" si="868"/>
        <v>#N/A</v>
      </c>
      <c r="AX1801" s="10" t="e">
        <f t="shared" si="854"/>
        <v>#N/A</v>
      </c>
      <c r="AY1801" s="10" t="e">
        <f t="shared" si="855"/>
        <v>#N/A</v>
      </c>
      <c r="AZ1801" s="10" t="e">
        <f t="shared" si="869"/>
        <v>#REF!</v>
      </c>
      <c r="BA1801" s="12" t="e">
        <f>IF(BW1801=7,0,AJ1801&amp;IF(#REF!="SI",1,IF(#REF!="NO",2,IF(#REF!="VIH + PREVIO",3,0))))</f>
        <v>#REF!</v>
      </c>
      <c r="BB1801" s="13" t="e">
        <f>IF(AND(#REF!="POSITIVO",#REF!="POSITIVO"),1,IF(#REF!="NEGATIVO",2,IF(#REF!="VIH + PREVIO",3,0)))</f>
        <v>#REF!</v>
      </c>
      <c r="BC1801" s="10" t="e">
        <f>IF(#REF!="SI",1,IF(#REF!="NO",2,0))</f>
        <v>#REF!</v>
      </c>
      <c r="BD1801" s="10" t="e">
        <f>IF(#REF!="SI",1,IF(#REF!="NO",2,0))</f>
        <v>#REF!</v>
      </c>
      <c r="BE1801" s="10" t="e">
        <f>IF(OR(#REF!="VIH + PREVIO",#REF!="VIH + PREVIO",#REF!="VIH + PREVIO"),1,0)</f>
        <v>#REF!</v>
      </c>
      <c r="BF1801" s="13" t="e">
        <f>IF(OR(#REF!="POSITIVO",#REF!="NEGATIVO"),1,IF(#REF!="PACIENTE NO ACEPTA",2,IF(#REF!="VIH + PREVIO",3,0)))</f>
        <v>#REF!</v>
      </c>
      <c r="BG1801" s="10" t="e">
        <f t="shared" si="870"/>
        <v>#REF!</v>
      </c>
      <c r="BH1801" s="10" t="e">
        <f t="shared" si="871"/>
        <v>#REF!</v>
      </c>
      <c r="BI1801" s="10" t="e">
        <f t="shared" si="872"/>
        <v>#REF!</v>
      </c>
      <c r="BJ1801" s="10" t="e">
        <f t="shared" si="873"/>
        <v>#REF!</v>
      </c>
      <c r="BK1801" s="10" t="e">
        <f t="shared" si="874"/>
        <v>#REF!</v>
      </c>
      <c r="BL1801" s="10" t="e">
        <f t="shared" si="875"/>
        <v>#REF!</v>
      </c>
      <c r="BM1801" s="10" t="e">
        <f>IF(OR(BW1801=7,AQ1801=6),0,IF(#REF!="I",1,IF(#REF!="II",2,IF(#REF!="III",3,IF(#REF!="IV",4))))&amp;AP1801&amp;AQ1801&amp;AR1801&amp;AS1801&amp;AT1801&amp;AU1801&amp;AX1801)</f>
        <v>#REF!</v>
      </c>
      <c r="BN1801" s="10" t="e">
        <f t="shared" si="876"/>
        <v>#REF!</v>
      </c>
      <c r="BO1801" s="10" t="e">
        <f t="shared" si="877"/>
        <v>#REF!</v>
      </c>
      <c r="BP1801" s="10" t="e">
        <f t="shared" si="878"/>
        <v>#REF!</v>
      </c>
      <c r="BQ1801" s="10" t="e">
        <f t="shared" si="879"/>
        <v>#REF!</v>
      </c>
      <c r="BR1801" s="10" t="e">
        <f t="shared" si="880"/>
        <v>#REF!</v>
      </c>
      <c r="BS1801" s="10" t="e">
        <f t="shared" si="881"/>
        <v>#REF!</v>
      </c>
      <c r="BT1801" s="10" t="e">
        <f>IF(OR(BW1801=7,AQ1801=6),0,AO1801&amp;IF(#REF!="SI",1,IF(#REF!="NO",2,IF(#REF!="VIH + PREVIO",3,0))))</f>
        <v>#REF!</v>
      </c>
      <c r="BU1801" s="10" t="e">
        <f>IF(OR(BW1801=7,AQ1801=6),0,IF(#REF!="-",1,0))</f>
        <v>#REF!</v>
      </c>
      <c r="BV1801" s="10" t="e">
        <f t="shared" si="882"/>
        <v>#REF!</v>
      </c>
      <c r="BW18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1" s="10" t="e">
        <f t="shared" si="857"/>
        <v>#REF!</v>
      </c>
      <c r="BY1801" s="10" t="e">
        <f t="shared" si="883"/>
        <v>#REF!</v>
      </c>
      <c r="BZ1801" s="10" t="e">
        <f t="shared" si="858"/>
        <v>#REF!</v>
      </c>
      <c r="CA1801" s="10"/>
    </row>
    <row r="1802" spans="1:79" ht="23.25" customHeight="1" x14ac:dyDescent="0.3">
      <c r="A1802" s="7">
        <v>1800</v>
      </c>
      <c r="B1802" s="43"/>
      <c r="C1802" s="44"/>
      <c r="D1802" s="45"/>
      <c r="E1802" s="46"/>
      <c r="F1802" s="46"/>
      <c r="G1802" s="46"/>
      <c r="H1802" s="50"/>
      <c r="I1802" s="51"/>
      <c r="J1802" s="52"/>
      <c r="K1802" s="51"/>
      <c r="L1802" s="53"/>
      <c r="M1802" s="54"/>
      <c r="N1802" s="43"/>
      <c r="O1802" s="55"/>
      <c r="P1802" s="46"/>
      <c r="Q1802" s="46"/>
      <c r="R1802" s="46"/>
      <c r="S1802" s="43"/>
      <c r="T1802" s="56"/>
      <c r="U1802" s="46"/>
      <c r="V1802" s="57"/>
      <c r="W1802" s="58"/>
      <c r="X1802" s="57"/>
      <c r="Y1802" s="46"/>
      <c r="Z1802" s="57"/>
      <c r="AA1802" s="59"/>
      <c r="AB1802" s="60"/>
      <c r="AJ1802" s="11">
        <f t="shared" si="856"/>
        <v>13</v>
      </c>
      <c r="AK1802" s="11">
        <f t="shared" si="859"/>
        <v>0</v>
      </c>
      <c r="AL1802" s="11">
        <f t="shared" si="860"/>
        <v>0</v>
      </c>
      <c r="AM1802" s="11">
        <f t="shared" si="861"/>
        <v>0</v>
      </c>
      <c r="AN1802" s="11">
        <f t="shared" si="862"/>
        <v>0</v>
      </c>
      <c r="AO1802" s="4" t="e">
        <f>IF(#REF!="I",1,IF(#REF!="II",2,IF(#REF!="III",3,IF(#REF!="IV",4))))</f>
        <v>#REF!</v>
      </c>
      <c r="AP1802" s="11" t="e">
        <f>IF(#REF!="PULMONAR",1,IF(AND(#REF!="EXTRAPULMONAR",#REF!&lt;&gt;"MENINGEA"),2,IF(AND(#REF!="EXTRAPULMONAR",#REF!="MENINGEA"),3,)))</f>
        <v>#REF!</v>
      </c>
      <c r="AQ18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2" s="4">
        <f t="shared" si="863"/>
        <v>0</v>
      </c>
      <c r="AS1802" s="10">
        <f t="shared" si="864"/>
        <v>0</v>
      </c>
      <c r="AT1802" s="10">
        <f t="shared" si="865"/>
        <v>0</v>
      </c>
      <c r="AU1802" s="10" t="str">
        <f t="shared" si="866"/>
        <v>0</v>
      </c>
      <c r="AV1802" s="11" t="e">
        <f t="shared" si="867"/>
        <v>#N/A</v>
      </c>
      <c r="AW1802" s="4" t="e">
        <f t="shared" si="868"/>
        <v>#N/A</v>
      </c>
      <c r="AX1802" s="10" t="e">
        <f t="shared" si="854"/>
        <v>#N/A</v>
      </c>
      <c r="AY1802" s="10" t="e">
        <f t="shared" si="855"/>
        <v>#N/A</v>
      </c>
      <c r="AZ1802" s="10" t="e">
        <f t="shared" si="869"/>
        <v>#REF!</v>
      </c>
      <c r="BA1802" s="12" t="e">
        <f>IF(BW1802=7,0,AJ1802&amp;IF(#REF!="SI",1,IF(#REF!="NO",2,IF(#REF!="VIH + PREVIO",3,0))))</f>
        <v>#REF!</v>
      </c>
      <c r="BB1802" s="13" t="e">
        <f>IF(AND(#REF!="POSITIVO",#REF!="POSITIVO"),1,IF(#REF!="NEGATIVO",2,IF(#REF!="VIH + PREVIO",3,0)))</f>
        <v>#REF!</v>
      </c>
      <c r="BC1802" s="10" t="e">
        <f>IF(#REF!="SI",1,IF(#REF!="NO",2,0))</f>
        <v>#REF!</v>
      </c>
      <c r="BD1802" s="10" t="e">
        <f>IF(#REF!="SI",1,IF(#REF!="NO",2,0))</f>
        <v>#REF!</v>
      </c>
      <c r="BE1802" s="10" t="e">
        <f>IF(OR(#REF!="VIH + PREVIO",#REF!="VIH + PREVIO",#REF!="VIH + PREVIO"),1,0)</f>
        <v>#REF!</v>
      </c>
      <c r="BF1802" s="13" t="e">
        <f>IF(OR(#REF!="POSITIVO",#REF!="NEGATIVO"),1,IF(#REF!="PACIENTE NO ACEPTA",2,IF(#REF!="VIH + PREVIO",3,0)))</f>
        <v>#REF!</v>
      </c>
      <c r="BG1802" s="10" t="e">
        <f t="shared" si="870"/>
        <v>#REF!</v>
      </c>
      <c r="BH1802" s="10" t="e">
        <f t="shared" si="871"/>
        <v>#REF!</v>
      </c>
      <c r="BI1802" s="10" t="e">
        <f t="shared" si="872"/>
        <v>#REF!</v>
      </c>
      <c r="BJ1802" s="10" t="e">
        <f t="shared" si="873"/>
        <v>#REF!</v>
      </c>
      <c r="BK1802" s="10" t="e">
        <f t="shared" si="874"/>
        <v>#REF!</v>
      </c>
      <c r="BL1802" s="10" t="e">
        <f t="shared" si="875"/>
        <v>#REF!</v>
      </c>
      <c r="BM1802" s="10" t="e">
        <f>IF(OR(BW1802=7,AQ1802=6),0,IF(#REF!="I",1,IF(#REF!="II",2,IF(#REF!="III",3,IF(#REF!="IV",4))))&amp;AP1802&amp;AQ1802&amp;AR1802&amp;AS1802&amp;AT1802&amp;AU1802&amp;AX1802)</f>
        <v>#REF!</v>
      </c>
      <c r="BN1802" s="10" t="e">
        <f t="shared" si="876"/>
        <v>#REF!</v>
      </c>
      <c r="BO1802" s="10" t="e">
        <f t="shared" si="877"/>
        <v>#REF!</v>
      </c>
      <c r="BP1802" s="10" t="e">
        <f t="shared" si="878"/>
        <v>#REF!</v>
      </c>
      <c r="BQ1802" s="10" t="e">
        <f t="shared" si="879"/>
        <v>#REF!</v>
      </c>
      <c r="BR1802" s="10" t="e">
        <f t="shared" si="880"/>
        <v>#REF!</v>
      </c>
      <c r="BS1802" s="10" t="e">
        <f t="shared" si="881"/>
        <v>#REF!</v>
      </c>
      <c r="BT1802" s="10" t="e">
        <f>IF(OR(BW1802=7,AQ1802=6),0,AO1802&amp;IF(#REF!="SI",1,IF(#REF!="NO",2,IF(#REF!="VIH + PREVIO",3,0))))</f>
        <v>#REF!</v>
      </c>
      <c r="BU1802" s="10" t="e">
        <f>IF(OR(BW1802=7,AQ1802=6),0,IF(#REF!="-",1,0))</f>
        <v>#REF!</v>
      </c>
      <c r="BV1802" s="10" t="e">
        <f t="shared" si="882"/>
        <v>#REF!</v>
      </c>
      <c r="BW18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2" s="10" t="e">
        <f t="shared" si="857"/>
        <v>#REF!</v>
      </c>
      <c r="BY1802" s="10" t="e">
        <f t="shared" si="883"/>
        <v>#REF!</v>
      </c>
      <c r="BZ1802" s="10" t="e">
        <f t="shared" si="858"/>
        <v>#REF!</v>
      </c>
      <c r="CA1802" s="10"/>
    </row>
    <row r="1803" spans="1:79" ht="23.25" customHeight="1" x14ac:dyDescent="0.3">
      <c r="A1803" s="7">
        <v>1801</v>
      </c>
      <c r="B1803" s="43"/>
      <c r="C1803" s="44"/>
      <c r="D1803" s="45"/>
      <c r="E1803" s="46"/>
      <c r="F1803" s="46"/>
      <c r="G1803" s="46"/>
      <c r="H1803" s="50"/>
      <c r="I1803" s="51"/>
      <c r="J1803" s="52"/>
      <c r="K1803" s="51"/>
      <c r="L1803" s="53"/>
      <c r="M1803" s="54"/>
      <c r="N1803" s="43"/>
      <c r="O1803" s="55"/>
      <c r="P1803" s="46"/>
      <c r="Q1803" s="46"/>
      <c r="R1803" s="46"/>
      <c r="S1803" s="43"/>
      <c r="T1803" s="56"/>
      <c r="U1803" s="46"/>
      <c r="V1803" s="57"/>
      <c r="W1803" s="58"/>
      <c r="X1803" s="57"/>
      <c r="Y1803" s="46"/>
      <c r="Z1803" s="57"/>
      <c r="AA1803" s="59"/>
      <c r="AB1803" s="60"/>
      <c r="AJ1803" s="11">
        <f t="shared" si="856"/>
        <v>13</v>
      </c>
      <c r="AK1803" s="11">
        <f t="shared" si="859"/>
        <v>0</v>
      </c>
      <c r="AL1803" s="11">
        <f t="shared" si="860"/>
        <v>0</v>
      </c>
      <c r="AM1803" s="11">
        <f t="shared" si="861"/>
        <v>0</v>
      </c>
      <c r="AN1803" s="11">
        <f t="shared" si="862"/>
        <v>0</v>
      </c>
      <c r="AO1803" s="4" t="e">
        <f>IF(#REF!="I",1,IF(#REF!="II",2,IF(#REF!="III",3,IF(#REF!="IV",4))))</f>
        <v>#REF!</v>
      </c>
      <c r="AP1803" s="11" t="e">
        <f>IF(#REF!="PULMONAR",1,IF(AND(#REF!="EXTRAPULMONAR",#REF!&lt;&gt;"MENINGEA"),2,IF(AND(#REF!="EXTRAPULMONAR",#REF!="MENINGEA"),3,)))</f>
        <v>#REF!</v>
      </c>
      <c r="AQ18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3" s="4">
        <f t="shared" si="863"/>
        <v>0</v>
      </c>
      <c r="AS1803" s="10">
        <f t="shared" si="864"/>
        <v>0</v>
      </c>
      <c r="AT1803" s="10">
        <f t="shared" si="865"/>
        <v>0</v>
      </c>
      <c r="AU1803" s="10" t="str">
        <f t="shared" si="866"/>
        <v>0</v>
      </c>
      <c r="AV1803" s="11" t="e">
        <f t="shared" si="867"/>
        <v>#N/A</v>
      </c>
      <c r="AW1803" s="4" t="e">
        <f t="shared" si="868"/>
        <v>#N/A</v>
      </c>
      <c r="AX1803" s="10" t="e">
        <f t="shared" si="854"/>
        <v>#N/A</v>
      </c>
      <c r="AY1803" s="10" t="e">
        <f t="shared" si="855"/>
        <v>#N/A</v>
      </c>
      <c r="AZ1803" s="10" t="e">
        <f t="shared" si="869"/>
        <v>#REF!</v>
      </c>
      <c r="BA1803" s="12" t="e">
        <f>IF(BW1803=7,0,AJ1803&amp;IF(#REF!="SI",1,IF(#REF!="NO",2,IF(#REF!="VIH + PREVIO",3,0))))</f>
        <v>#REF!</v>
      </c>
      <c r="BB1803" s="13" t="e">
        <f>IF(AND(#REF!="POSITIVO",#REF!="POSITIVO"),1,IF(#REF!="NEGATIVO",2,IF(#REF!="VIH + PREVIO",3,0)))</f>
        <v>#REF!</v>
      </c>
      <c r="BC1803" s="10" t="e">
        <f>IF(#REF!="SI",1,IF(#REF!="NO",2,0))</f>
        <v>#REF!</v>
      </c>
      <c r="BD1803" s="10" t="e">
        <f>IF(#REF!="SI",1,IF(#REF!="NO",2,0))</f>
        <v>#REF!</v>
      </c>
      <c r="BE1803" s="10" t="e">
        <f>IF(OR(#REF!="VIH + PREVIO",#REF!="VIH + PREVIO",#REF!="VIH + PREVIO"),1,0)</f>
        <v>#REF!</v>
      </c>
      <c r="BF1803" s="13" t="e">
        <f>IF(OR(#REF!="POSITIVO",#REF!="NEGATIVO"),1,IF(#REF!="PACIENTE NO ACEPTA",2,IF(#REF!="VIH + PREVIO",3,0)))</f>
        <v>#REF!</v>
      </c>
      <c r="BG1803" s="10" t="e">
        <f t="shared" si="870"/>
        <v>#REF!</v>
      </c>
      <c r="BH1803" s="10" t="e">
        <f t="shared" si="871"/>
        <v>#REF!</v>
      </c>
      <c r="BI1803" s="10" t="e">
        <f t="shared" si="872"/>
        <v>#REF!</v>
      </c>
      <c r="BJ1803" s="10" t="e">
        <f t="shared" si="873"/>
        <v>#REF!</v>
      </c>
      <c r="BK1803" s="10" t="e">
        <f t="shared" si="874"/>
        <v>#REF!</v>
      </c>
      <c r="BL1803" s="10" t="e">
        <f t="shared" si="875"/>
        <v>#REF!</v>
      </c>
      <c r="BM1803" s="10" t="e">
        <f>IF(OR(BW1803=7,AQ1803=6),0,IF(#REF!="I",1,IF(#REF!="II",2,IF(#REF!="III",3,IF(#REF!="IV",4))))&amp;AP1803&amp;AQ1803&amp;AR1803&amp;AS1803&amp;AT1803&amp;AU1803&amp;AX1803)</f>
        <v>#REF!</v>
      </c>
      <c r="BN1803" s="10" t="e">
        <f t="shared" si="876"/>
        <v>#REF!</v>
      </c>
      <c r="BO1803" s="10" t="e">
        <f t="shared" si="877"/>
        <v>#REF!</v>
      </c>
      <c r="BP1803" s="10" t="e">
        <f t="shared" si="878"/>
        <v>#REF!</v>
      </c>
      <c r="BQ1803" s="10" t="e">
        <f t="shared" si="879"/>
        <v>#REF!</v>
      </c>
      <c r="BR1803" s="10" t="e">
        <f t="shared" si="880"/>
        <v>#REF!</v>
      </c>
      <c r="BS1803" s="10" t="e">
        <f t="shared" si="881"/>
        <v>#REF!</v>
      </c>
      <c r="BT1803" s="10" t="e">
        <f>IF(OR(BW1803=7,AQ1803=6),0,AO1803&amp;IF(#REF!="SI",1,IF(#REF!="NO",2,IF(#REF!="VIH + PREVIO",3,0))))</f>
        <v>#REF!</v>
      </c>
      <c r="BU1803" s="10" t="e">
        <f>IF(OR(BW1803=7,AQ1803=6),0,IF(#REF!="-",1,0))</f>
        <v>#REF!</v>
      </c>
      <c r="BV1803" s="10" t="e">
        <f t="shared" si="882"/>
        <v>#REF!</v>
      </c>
      <c r="BW18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3" s="10" t="e">
        <f t="shared" si="857"/>
        <v>#REF!</v>
      </c>
      <c r="BY1803" s="10" t="e">
        <f t="shared" si="883"/>
        <v>#REF!</v>
      </c>
      <c r="BZ1803" s="10" t="e">
        <f t="shared" si="858"/>
        <v>#REF!</v>
      </c>
      <c r="CA1803" s="10"/>
    </row>
    <row r="1804" spans="1:79" ht="23.25" customHeight="1" x14ac:dyDescent="0.3">
      <c r="A1804" s="7">
        <v>1802</v>
      </c>
      <c r="B1804" s="43"/>
      <c r="C1804" s="44"/>
      <c r="D1804" s="45"/>
      <c r="E1804" s="46"/>
      <c r="F1804" s="46"/>
      <c r="G1804" s="46"/>
      <c r="H1804" s="50"/>
      <c r="I1804" s="51"/>
      <c r="J1804" s="52"/>
      <c r="K1804" s="51"/>
      <c r="L1804" s="53"/>
      <c r="M1804" s="54"/>
      <c r="N1804" s="43"/>
      <c r="O1804" s="55"/>
      <c r="P1804" s="46"/>
      <c r="Q1804" s="46"/>
      <c r="R1804" s="46"/>
      <c r="S1804" s="43"/>
      <c r="T1804" s="56"/>
      <c r="U1804" s="46"/>
      <c r="V1804" s="57"/>
      <c r="W1804" s="58"/>
      <c r="X1804" s="57"/>
      <c r="Y1804" s="46"/>
      <c r="Z1804" s="57"/>
      <c r="AA1804" s="59"/>
      <c r="AB1804" s="60"/>
      <c r="AJ1804" s="11">
        <f t="shared" si="856"/>
        <v>13</v>
      </c>
      <c r="AK1804" s="11">
        <f t="shared" si="859"/>
        <v>0</v>
      </c>
      <c r="AL1804" s="11">
        <f t="shared" si="860"/>
        <v>0</v>
      </c>
      <c r="AM1804" s="11">
        <f t="shared" si="861"/>
        <v>0</v>
      </c>
      <c r="AN1804" s="11">
        <f t="shared" si="862"/>
        <v>0</v>
      </c>
      <c r="AO1804" s="4" t="e">
        <f>IF(#REF!="I",1,IF(#REF!="II",2,IF(#REF!="III",3,IF(#REF!="IV",4))))</f>
        <v>#REF!</v>
      </c>
      <c r="AP1804" s="11" t="e">
        <f>IF(#REF!="PULMONAR",1,IF(AND(#REF!="EXTRAPULMONAR",#REF!&lt;&gt;"MENINGEA"),2,IF(AND(#REF!="EXTRAPULMONAR",#REF!="MENINGEA"),3,)))</f>
        <v>#REF!</v>
      </c>
      <c r="AQ18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4" s="4">
        <f t="shared" si="863"/>
        <v>0</v>
      </c>
      <c r="AS1804" s="10">
        <f t="shared" si="864"/>
        <v>0</v>
      </c>
      <c r="AT1804" s="10">
        <f t="shared" si="865"/>
        <v>0</v>
      </c>
      <c r="AU1804" s="10" t="str">
        <f t="shared" si="866"/>
        <v>0</v>
      </c>
      <c r="AV1804" s="11" t="e">
        <f t="shared" si="867"/>
        <v>#N/A</v>
      </c>
      <c r="AW1804" s="4" t="e">
        <f t="shared" si="868"/>
        <v>#N/A</v>
      </c>
      <c r="AX1804" s="10" t="e">
        <f t="shared" si="854"/>
        <v>#N/A</v>
      </c>
      <c r="AY1804" s="10" t="e">
        <f t="shared" si="855"/>
        <v>#N/A</v>
      </c>
      <c r="AZ1804" s="10" t="e">
        <f t="shared" si="869"/>
        <v>#REF!</v>
      </c>
      <c r="BA1804" s="12" t="e">
        <f>IF(BW1804=7,0,AJ1804&amp;IF(#REF!="SI",1,IF(#REF!="NO",2,IF(#REF!="VIH + PREVIO",3,0))))</f>
        <v>#REF!</v>
      </c>
      <c r="BB1804" s="13" t="e">
        <f>IF(AND(#REF!="POSITIVO",#REF!="POSITIVO"),1,IF(#REF!="NEGATIVO",2,IF(#REF!="VIH + PREVIO",3,0)))</f>
        <v>#REF!</v>
      </c>
      <c r="BC1804" s="10" t="e">
        <f>IF(#REF!="SI",1,IF(#REF!="NO",2,0))</f>
        <v>#REF!</v>
      </c>
      <c r="BD1804" s="10" t="e">
        <f>IF(#REF!="SI",1,IF(#REF!="NO",2,0))</f>
        <v>#REF!</v>
      </c>
      <c r="BE1804" s="10" t="e">
        <f>IF(OR(#REF!="VIH + PREVIO",#REF!="VIH + PREVIO",#REF!="VIH + PREVIO"),1,0)</f>
        <v>#REF!</v>
      </c>
      <c r="BF1804" s="13" t="e">
        <f>IF(OR(#REF!="POSITIVO",#REF!="NEGATIVO"),1,IF(#REF!="PACIENTE NO ACEPTA",2,IF(#REF!="VIH + PREVIO",3,0)))</f>
        <v>#REF!</v>
      </c>
      <c r="BG1804" s="10" t="e">
        <f t="shared" si="870"/>
        <v>#REF!</v>
      </c>
      <c r="BH1804" s="10" t="e">
        <f t="shared" si="871"/>
        <v>#REF!</v>
      </c>
      <c r="BI1804" s="10" t="e">
        <f t="shared" si="872"/>
        <v>#REF!</v>
      </c>
      <c r="BJ1804" s="10" t="e">
        <f t="shared" si="873"/>
        <v>#REF!</v>
      </c>
      <c r="BK1804" s="10" t="e">
        <f t="shared" si="874"/>
        <v>#REF!</v>
      </c>
      <c r="BL1804" s="10" t="e">
        <f t="shared" si="875"/>
        <v>#REF!</v>
      </c>
      <c r="BM1804" s="10" t="e">
        <f>IF(OR(BW1804=7,AQ1804=6),0,IF(#REF!="I",1,IF(#REF!="II",2,IF(#REF!="III",3,IF(#REF!="IV",4))))&amp;AP1804&amp;AQ1804&amp;AR1804&amp;AS1804&amp;AT1804&amp;AU1804&amp;AX1804)</f>
        <v>#REF!</v>
      </c>
      <c r="BN1804" s="10" t="e">
        <f t="shared" si="876"/>
        <v>#REF!</v>
      </c>
      <c r="BO1804" s="10" t="e">
        <f t="shared" si="877"/>
        <v>#REF!</v>
      </c>
      <c r="BP1804" s="10" t="e">
        <f t="shared" si="878"/>
        <v>#REF!</v>
      </c>
      <c r="BQ1804" s="10" t="e">
        <f t="shared" si="879"/>
        <v>#REF!</v>
      </c>
      <c r="BR1804" s="10" t="e">
        <f t="shared" si="880"/>
        <v>#REF!</v>
      </c>
      <c r="BS1804" s="10" t="e">
        <f t="shared" si="881"/>
        <v>#REF!</v>
      </c>
      <c r="BT1804" s="10" t="e">
        <f>IF(OR(BW1804=7,AQ1804=6),0,AO1804&amp;IF(#REF!="SI",1,IF(#REF!="NO",2,IF(#REF!="VIH + PREVIO",3,0))))</f>
        <v>#REF!</v>
      </c>
      <c r="BU1804" s="10" t="e">
        <f>IF(OR(BW1804=7,AQ1804=6),0,IF(#REF!="-",1,0))</f>
        <v>#REF!</v>
      </c>
      <c r="BV1804" s="10" t="e">
        <f t="shared" si="882"/>
        <v>#REF!</v>
      </c>
      <c r="BW18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4" s="10" t="e">
        <f t="shared" si="857"/>
        <v>#REF!</v>
      </c>
      <c r="BY1804" s="10" t="e">
        <f t="shared" si="883"/>
        <v>#REF!</v>
      </c>
      <c r="BZ1804" s="10" t="e">
        <f t="shared" si="858"/>
        <v>#REF!</v>
      </c>
      <c r="CA1804" s="10"/>
    </row>
    <row r="1805" spans="1:79" ht="23.25" customHeight="1" x14ac:dyDescent="0.3">
      <c r="A1805" s="7">
        <v>1803</v>
      </c>
      <c r="B1805" s="43"/>
      <c r="C1805" s="44"/>
      <c r="D1805" s="45"/>
      <c r="E1805" s="46"/>
      <c r="F1805" s="46"/>
      <c r="G1805" s="46"/>
      <c r="H1805" s="50"/>
      <c r="I1805" s="51"/>
      <c r="J1805" s="52"/>
      <c r="K1805" s="51"/>
      <c r="L1805" s="53"/>
      <c r="M1805" s="54"/>
      <c r="N1805" s="43"/>
      <c r="O1805" s="55"/>
      <c r="P1805" s="46"/>
      <c r="Q1805" s="46"/>
      <c r="R1805" s="46"/>
      <c r="S1805" s="43"/>
      <c r="T1805" s="56"/>
      <c r="U1805" s="46"/>
      <c r="V1805" s="57"/>
      <c r="W1805" s="58"/>
      <c r="X1805" s="57"/>
      <c r="Y1805" s="46"/>
      <c r="Z1805" s="57"/>
      <c r="AA1805" s="59"/>
      <c r="AB1805" s="60"/>
      <c r="AJ1805" s="11">
        <f t="shared" si="856"/>
        <v>13</v>
      </c>
      <c r="AK1805" s="11">
        <f t="shared" si="859"/>
        <v>0</v>
      </c>
      <c r="AL1805" s="11">
        <f t="shared" si="860"/>
        <v>0</v>
      </c>
      <c r="AM1805" s="11">
        <f t="shared" si="861"/>
        <v>0</v>
      </c>
      <c r="AN1805" s="11">
        <f t="shared" si="862"/>
        <v>0</v>
      </c>
      <c r="AO1805" s="4" t="e">
        <f>IF(#REF!="I",1,IF(#REF!="II",2,IF(#REF!="III",3,IF(#REF!="IV",4))))</f>
        <v>#REF!</v>
      </c>
      <c r="AP1805" s="11" t="e">
        <f>IF(#REF!="PULMONAR",1,IF(AND(#REF!="EXTRAPULMONAR",#REF!&lt;&gt;"MENINGEA"),2,IF(AND(#REF!="EXTRAPULMONAR",#REF!="MENINGEA"),3,)))</f>
        <v>#REF!</v>
      </c>
      <c r="AQ18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5" s="4">
        <f t="shared" si="863"/>
        <v>0</v>
      </c>
      <c r="AS1805" s="10">
        <f t="shared" si="864"/>
        <v>0</v>
      </c>
      <c r="AT1805" s="10">
        <f t="shared" si="865"/>
        <v>0</v>
      </c>
      <c r="AU1805" s="10" t="str">
        <f t="shared" si="866"/>
        <v>0</v>
      </c>
      <c r="AV1805" s="11" t="e">
        <f t="shared" si="867"/>
        <v>#N/A</v>
      </c>
      <c r="AW1805" s="4" t="e">
        <f t="shared" si="868"/>
        <v>#N/A</v>
      </c>
      <c r="AX1805" s="10" t="e">
        <f t="shared" si="854"/>
        <v>#N/A</v>
      </c>
      <c r="AY1805" s="10" t="e">
        <f t="shared" si="855"/>
        <v>#N/A</v>
      </c>
      <c r="AZ1805" s="10" t="e">
        <f t="shared" si="869"/>
        <v>#REF!</v>
      </c>
      <c r="BA1805" s="12" t="e">
        <f>IF(BW1805=7,0,AJ1805&amp;IF(#REF!="SI",1,IF(#REF!="NO",2,IF(#REF!="VIH + PREVIO",3,0))))</f>
        <v>#REF!</v>
      </c>
      <c r="BB1805" s="13" t="e">
        <f>IF(AND(#REF!="POSITIVO",#REF!="POSITIVO"),1,IF(#REF!="NEGATIVO",2,IF(#REF!="VIH + PREVIO",3,0)))</f>
        <v>#REF!</v>
      </c>
      <c r="BC1805" s="10" t="e">
        <f>IF(#REF!="SI",1,IF(#REF!="NO",2,0))</f>
        <v>#REF!</v>
      </c>
      <c r="BD1805" s="10" t="e">
        <f>IF(#REF!="SI",1,IF(#REF!="NO",2,0))</f>
        <v>#REF!</v>
      </c>
      <c r="BE1805" s="10" t="e">
        <f>IF(OR(#REF!="VIH + PREVIO",#REF!="VIH + PREVIO",#REF!="VIH + PREVIO"),1,0)</f>
        <v>#REF!</v>
      </c>
      <c r="BF1805" s="13" t="e">
        <f>IF(OR(#REF!="POSITIVO",#REF!="NEGATIVO"),1,IF(#REF!="PACIENTE NO ACEPTA",2,IF(#REF!="VIH + PREVIO",3,0)))</f>
        <v>#REF!</v>
      </c>
      <c r="BG1805" s="10" t="e">
        <f t="shared" si="870"/>
        <v>#REF!</v>
      </c>
      <c r="BH1805" s="10" t="e">
        <f t="shared" si="871"/>
        <v>#REF!</v>
      </c>
      <c r="BI1805" s="10" t="e">
        <f t="shared" si="872"/>
        <v>#REF!</v>
      </c>
      <c r="BJ1805" s="10" t="e">
        <f t="shared" si="873"/>
        <v>#REF!</v>
      </c>
      <c r="BK1805" s="10" t="e">
        <f t="shared" si="874"/>
        <v>#REF!</v>
      </c>
      <c r="BL1805" s="10" t="e">
        <f t="shared" si="875"/>
        <v>#REF!</v>
      </c>
      <c r="BM1805" s="10" t="e">
        <f>IF(OR(BW1805=7,AQ1805=6),0,IF(#REF!="I",1,IF(#REF!="II",2,IF(#REF!="III",3,IF(#REF!="IV",4))))&amp;AP1805&amp;AQ1805&amp;AR1805&amp;AS1805&amp;AT1805&amp;AU1805&amp;AX1805)</f>
        <v>#REF!</v>
      </c>
      <c r="BN1805" s="10" t="e">
        <f t="shared" si="876"/>
        <v>#REF!</v>
      </c>
      <c r="BO1805" s="10" t="e">
        <f t="shared" si="877"/>
        <v>#REF!</v>
      </c>
      <c r="BP1805" s="10" t="e">
        <f t="shared" si="878"/>
        <v>#REF!</v>
      </c>
      <c r="BQ1805" s="10" t="e">
        <f t="shared" si="879"/>
        <v>#REF!</v>
      </c>
      <c r="BR1805" s="10" t="e">
        <f t="shared" si="880"/>
        <v>#REF!</v>
      </c>
      <c r="BS1805" s="10" t="e">
        <f t="shared" si="881"/>
        <v>#REF!</v>
      </c>
      <c r="BT1805" s="10" t="e">
        <f>IF(OR(BW1805=7,AQ1805=6),0,AO1805&amp;IF(#REF!="SI",1,IF(#REF!="NO",2,IF(#REF!="VIH + PREVIO",3,0))))</f>
        <v>#REF!</v>
      </c>
      <c r="BU1805" s="10" t="e">
        <f>IF(OR(BW1805=7,AQ1805=6),0,IF(#REF!="-",1,0))</f>
        <v>#REF!</v>
      </c>
      <c r="BV1805" s="10" t="e">
        <f t="shared" si="882"/>
        <v>#REF!</v>
      </c>
      <c r="BW18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5" s="10" t="e">
        <f t="shared" si="857"/>
        <v>#REF!</v>
      </c>
      <c r="BY1805" s="10" t="e">
        <f t="shared" si="883"/>
        <v>#REF!</v>
      </c>
      <c r="BZ1805" s="10" t="e">
        <f t="shared" si="858"/>
        <v>#REF!</v>
      </c>
      <c r="CA1805" s="10"/>
    </row>
    <row r="1806" spans="1:79" ht="23.25" customHeight="1" x14ac:dyDescent="0.3">
      <c r="A1806" s="7">
        <v>1804</v>
      </c>
      <c r="B1806" s="43"/>
      <c r="C1806" s="44"/>
      <c r="D1806" s="45"/>
      <c r="E1806" s="46"/>
      <c r="F1806" s="46"/>
      <c r="G1806" s="46"/>
      <c r="H1806" s="50"/>
      <c r="I1806" s="51"/>
      <c r="J1806" s="52"/>
      <c r="K1806" s="51"/>
      <c r="L1806" s="53"/>
      <c r="M1806" s="54"/>
      <c r="N1806" s="43"/>
      <c r="O1806" s="55"/>
      <c r="P1806" s="46"/>
      <c r="Q1806" s="46"/>
      <c r="R1806" s="46"/>
      <c r="S1806" s="43"/>
      <c r="T1806" s="56"/>
      <c r="U1806" s="46"/>
      <c r="V1806" s="57"/>
      <c r="W1806" s="58"/>
      <c r="X1806" s="57"/>
      <c r="Y1806" s="46"/>
      <c r="Z1806" s="57"/>
      <c r="AA1806" s="59"/>
      <c r="AB1806" s="60"/>
      <c r="AJ1806" s="11">
        <f t="shared" si="856"/>
        <v>13</v>
      </c>
      <c r="AK1806" s="11">
        <f t="shared" si="859"/>
        <v>0</v>
      </c>
      <c r="AL1806" s="11">
        <f t="shared" si="860"/>
        <v>0</v>
      </c>
      <c r="AM1806" s="11">
        <f t="shared" si="861"/>
        <v>0</v>
      </c>
      <c r="AN1806" s="11">
        <f t="shared" si="862"/>
        <v>0</v>
      </c>
      <c r="AO1806" s="4" t="e">
        <f>IF(#REF!="I",1,IF(#REF!="II",2,IF(#REF!="III",3,IF(#REF!="IV",4))))</f>
        <v>#REF!</v>
      </c>
      <c r="AP1806" s="11" t="e">
        <f>IF(#REF!="PULMONAR",1,IF(AND(#REF!="EXTRAPULMONAR",#REF!&lt;&gt;"MENINGEA"),2,IF(AND(#REF!="EXTRAPULMONAR",#REF!="MENINGEA"),3,)))</f>
        <v>#REF!</v>
      </c>
      <c r="AQ18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6" s="4">
        <f t="shared" si="863"/>
        <v>0</v>
      </c>
      <c r="AS1806" s="10">
        <f t="shared" si="864"/>
        <v>0</v>
      </c>
      <c r="AT1806" s="10">
        <f t="shared" si="865"/>
        <v>0</v>
      </c>
      <c r="AU1806" s="10" t="str">
        <f t="shared" si="866"/>
        <v>0</v>
      </c>
      <c r="AV1806" s="11" t="e">
        <f t="shared" si="867"/>
        <v>#N/A</v>
      </c>
      <c r="AW1806" s="4" t="e">
        <f t="shared" si="868"/>
        <v>#N/A</v>
      </c>
      <c r="AX1806" s="10" t="e">
        <f t="shared" si="854"/>
        <v>#N/A</v>
      </c>
      <c r="AY1806" s="10" t="e">
        <f t="shared" si="855"/>
        <v>#N/A</v>
      </c>
      <c r="AZ1806" s="10" t="e">
        <f t="shared" si="869"/>
        <v>#REF!</v>
      </c>
      <c r="BA1806" s="12" t="e">
        <f>IF(BW1806=7,0,AJ1806&amp;IF(#REF!="SI",1,IF(#REF!="NO",2,IF(#REF!="VIH + PREVIO",3,0))))</f>
        <v>#REF!</v>
      </c>
      <c r="BB1806" s="13" t="e">
        <f>IF(AND(#REF!="POSITIVO",#REF!="POSITIVO"),1,IF(#REF!="NEGATIVO",2,IF(#REF!="VIH + PREVIO",3,0)))</f>
        <v>#REF!</v>
      </c>
      <c r="BC1806" s="10" t="e">
        <f>IF(#REF!="SI",1,IF(#REF!="NO",2,0))</f>
        <v>#REF!</v>
      </c>
      <c r="BD1806" s="10" t="e">
        <f>IF(#REF!="SI",1,IF(#REF!="NO",2,0))</f>
        <v>#REF!</v>
      </c>
      <c r="BE1806" s="10" t="e">
        <f>IF(OR(#REF!="VIH + PREVIO",#REF!="VIH + PREVIO",#REF!="VIH + PREVIO"),1,0)</f>
        <v>#REF!</v>
      </c>
      <c r="BF1806" s="13" t="e">
        <f>IF(OR(#REF!="POSITIVO",#REF!="NEGATIVO"),1,IF(#REF!="PACIENTE NO ACEPTA",2,IF(#REF!="VIH + PREVIO",3,0)))</f>
        <v>#REF!</v>
      </c>
      <c r="BG1806" s="10" t="e">
        <f t="shared" si="870"/>
        <v>#REF!</v>
      </c>
      <c r="BH1806" s="10" t="e">
        <f t="shared" si="871"/>
        <v>#REF!</v>
      </c>
      <c r="BI1806" s="10" t="e">
        <f t="shared" si="872"/>
        <v>#REF!</v>
      </c>
      <c r="BJ1806" s="10" t="e">
        <f t="shared" si="873"/>
        <v>#REF!</v>
      </c>
      <c r="BK1806" s="10" t="e">
        <f t="shared" si="874"/>
        <v>#REF!</v>
      </c>
      <c r="BL1806" s="10" t="e">
        <f t="shared" si="875"/>
        <v>#REF!</v>
      </c>
      <c r="BM1806" s="10" t="e">
        <f>IF(OR(BW1806=7,AQ1806=6),0,IF(#REF!="I",1,IF(#REF!="II",2,IF(#REF!="III",3,IF(#REF!="IV",4))))&amp;AP1806&amp;AQ1806&amp;AR1806&amp;AS1806&amp;AT1806&amp;AU1806&amp;AX1806)</f>
        <v>#REF!</v>
      </c>
      <c r="BN1806" s="10" t="e">
        <f t="shared" si="876"/>
        <v>#REF!</v>
      </c>
      <c r="BO1806" s="10" t="e">
        <f t="shared" si="877"/>
        <v>#REF!</v>
      </c>
      <c r="BP1806" s="10" t="e">
        <f t="shared" si="878"/>
        <v>#REF!</v>
      </c>
      <c r="BQ1806" s="10" t="e">
        <f t="shared" si="879"/>
        <v>#REF!</v>
      </c>
      <c r="BR1806" s="10" t="e">
        <f t="shared" si="880"/>
        <v>#REF!</v>
      </c>
      <c r="BS1806" s="10" t="e">
        <f t="shared" si="881"/>
        <v>#REF!</v>
      </c>
      <c r="BT1806" s="10" t="e">
        <f>IF(OR(BW1806=7,AQ1806=6),0,AO1806&amp;IF(#REF!="SI",1,IF(#REF!="NO",2,IF(#REF!="VIH + PREVIO",3,0))))</f>
        <v>#REF!</v>
      </c>
      <c r="BU1806" s="10" t="e">
        <f>IF(OR(BW1806=7,AQ1806=6),0,IF(#REF!="-",1,0))</f>
        <v>#REF!</v>
      </c>
      <c r="BV1806" s="10" t="e">
        <f t="shared" si="882"/>
        <v>#REF!</v>
      </c>
      <c r="BW18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6" s="10" t="e">
        <f t="shared" si="857"/>
        <v>#REF!</v>
      </c>
      <c r="BY1806" s="10" t="e">
        <f t="shared" si="883"/>
        <v>#REF!</v>
      </c>
      <c r="BZ1806" s="10" t="e">
        <f t="shared" si="858"/>
        <v>#REF!</v>
      </c>
      <c r="CA1806" s="10"/>
    </row>
    <row r="1807" spans="1:79" ht="23.25" customHeight="1" x14ac:dyDescent="0.3">
      <c r="A1807" s="7">
        <v>1805</v>
      </c>
      <c r="B1807" s="43"/>
      <c r="C1807" s="44"/>
      <c r="D1807" s="45"/>
      <c r="E1807" s="46"/>
      <c r="F1807" s="46"/>
      <c r="G1807" s="46"/>
      <c r="H1807" s="50"/>
      <c r="I1807" s="51"/>
      <c r="J1807" s="52"/>
      <c r="K1807" s="51"/>
      <c r="L1807" s="53"/>
      <c r="M1807" s="54"/>
      <c r="N1807" s="43"/>
      <c r="O1807" s="55"/>
      <c r="P1807" s="46"/>
      <c r="Q1807" s="46"/>
      <c r="R1807" s="46"/>
      <c r="S1807" s="43"/>
      <c r="T1807" s="56"/>
      <c r="U1807" s="46"/>
      <c r="V1807" s="57"/>
      <c r="W1807" s="58"/>
      <c r="X1807" s="57"/>
      <c r="Y1807" s="46"/>
      <c r="Z1807" s="57"/>
      <c r="AA1807" s="59"/>
      <c r="AB1807" s="60"/>
      <c r="AJ1807" s="11">
        <f t="shared" si="856"/>
        <v>13</v>
      </c>
      <c r="AK1807" s="11">
        <f t="shared" si="859"/>
        <v>0</v>
      </c>
      <c r="AL1807" s="11">
        <f t="shared" si="860"/>
        <v>0</v>
      </c>
      <c r="AM1807" s="11">
        <f t="shared" si="861"/>
        <v>0</v>
      </c>
      <c r="AN1807" s="11">
        <f t="shared" si="862"/>
        <v>0</v>
      </c>
      <c r="AO1807" s="4" t="e">
        <f>IF(#REF!="I",1,IF(#REF!="II",2,IF(#REF!="III",3,IF(#REF!="IV",4))))</f>
        <v>#REF!</v>
      </c>
      <c r="AP1807" s="11" t="e">
        <f>IF(#REF!="PULMONAR",1,IF(AND(#REF!="EXTRAPULMONAR",#REF!&lt;&gt;"MENINGEA"),2,IF(AND(#REF!="EXTRAPULMONAR",#REF!="MENINGEA"),3,)))</f>
        <v>#REF!</v>
      </c>
      <c r="AQ18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7" s="4">
        <f t="shared" si="863"/>
        <v>0</v>
      </c>
      <c r="AS1807" s="10">
        <f t="shared" si="864"/>
        <v>0</v>
      </c>
      <c r="AT1807" s="10">
        <f t="shared" si="865"/>
        <v>0</v>
      </c>
      <c r="AU1807" s="10" t="str">
        <f t="shared" si="866"/>
        <v>0</v>
      </c>
      <c r="AV1807" s="11" t="e">
        <f t="shared" si="867"/>
        <v>#N/A</v>
      </c>
      <c r="AW1807" s="4" t="e">
        <f t="shared" si="868"/>
        <v>#N/A</v>
      </c>
      <c r="AX1807" s="10" t="e">
        <f t="shared" si="854"/>
        <v>#N/A</v>
      </c>
      <c r="AY1807" s="10" t="e">
        <f t="shared" si="855"/>
        <v>#N/A</v>
      </c>
      <c r="AZ1807" s="10" t="e">
        <f t="shared" si="869"/>
        <v>#REF!</v>
      </c>
      <c r="BA1807" s="12" t="e">
        <f>IF(BW1807=7,0,AJ1807&amp;IF(#REF!="SI",1,IF(#REF!="NO",2,IF(#REF!="VIH + PREVIO",3,0))))</f>
        <v>#REF!</v>
      </c>
      <c r="BB1807" s="13" t="e">
        <f>IF(AND(#REF!="POSITIVO",#REF!="POSITIVO"),1,IF(#REF!="NEGATIVO",2,IF(#REF!="VIH + PREVIO",3,0)))</f>
        <v>#REF!</v>
      </c>
      <c r="BC1807" s="10" t="e">
        <f>IF(#REF!="SI",1,IF(#REF!="NO",2,0))</f>
        <v>#REF!</v>
      </c>
      <c r="BD1807" s="10" t="e">
        <f>IF(#REF!="SI",1,IF(#REF!="NO",2,0))</f>
        <v>#REF!</v>
      </c>
      <c r="BE1807" s="10" t="e">
        <f>IF(OR(#REF!="VIH + PREVIO",#REF!="VIH + PREVIO",#REF!="VIH + PREVIO"),1,0)</f>
        <v>#REF!</v>
      </c>
      <c r="BF1807" s="13" t="e">
        <f>IF(OR(#REF!="POSITIVO",#REF!="NEGATIVO"),1,IF(#REF!="PACIENTE NO ACEPTA",2,IF(#REF!="VIH + PREVIO",3,0)))</f>
        <v>#REF!</v>
      </c>
      <c r="BG1807" s="10" t="e">
        <f t="shared" si="870"/>
        <v>#REF!</v>
      </c>
      <c r="BH1807" s="10" t="e">
        <f t="shared" si="871"/>
        <v>#REF!</v>
      </c>
      <c r="BI1807" s="10" t="e">
        <f t="shared" si="872"/>
        <v>#REF!</v>
      </c>
      <c r="BJ1807" s="10" t="e">
        <f t="shared" si="873"/>
        <v>#REF!</v>
      </c>
      <c r="BK1807" s="10" t="e">
        <f t="shared" si="874"/>
        <v>#REF!</v>
      </c>
      <c r="BL1807" s="10" t="e">
        <f t="shared" si="875"/>
        <v>#REF!</v>
      </c>
      <c r="BM1807" s="10" t="e">
        <f>IF(OR(BW1807=7,AQ1807=6),0,IF(#REF!="I",1,IF(#REF!="II",2,IF(#REF!="III",3,IF(#REF!="IV",4))))&amp;AP1807&amp;AQ1807&amp;AR1807&amp;AS1807&amp;AT1807&amp;AU1807&amp;AX1807)</f>
        <v>#REF!</v>
      </c>
      <c r="BN1807" s="10" t="e">
        <f t="shared" si="876"/>
        <v>#REF!</v>
      </c>
      <c r="BO1807" s="10" t="e">
        <f t="shared" si="877"/>
        <v>#REF!</v>
      </c>
      <c r="BP1807" s="10" t="e">
        <f t="shared" si="878"/>
        <v>#REF!</v>
      </c>
      <c r="BQ1807" s="10" t="e">
        <f t="shared" si="879"/>
        <v>#REF!</v>
      </c>
      <c r="BR1807" s="10" t="e">
        <f t="shared" si="880"/>
        <v>#REF!</v>
      </c>
      <c r="BS1807" s="10" t="e">
        <f t="shared" si="881"/>
        <v>#REF!</v>
      </c>
      <c r="BT1807" s="10" t="e">
        <f>IF(OR(BW1807=7,AQ1807=6),0,AO1807&amp;IF(#REF!="SI",1,IF(#REF!="NO",2,IF(#REF!="VIH + PREVIO",3,0))))</f>
        <v>#REF!</v>
      </c>
      <c r="BU1807" s="10" t="e">
        <f>IF(OR(BW1807=7,AQ1807=6),0,IF(#REF!="-",1,0))</f>
        <v>#REF!</v>
      </c>
      <c r="BV1807" s="10" t="e">
        <f t="shared" si="882"/>
        <v>#REF!</v>
      </c>
      <c r="BW18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7" s="10" t="e">
        <f t="shared" si="857"/>
        <v>#REF!</v>
      </c>
      <c r="BY1807" s="10" t="e">
        <f t="shared" si="883"/>
        <v>#REF!</v>
      </c>
      <c r="BZ1807" s="10" t="e">
        <f t="shared" si="858"/>
        <v>#REF!</v>
      </c>
      <c r="CA1807" s="10"/>
    </row>
    <row r="1808" spans="1:79" ht="23.25" customHeight="1" x14ac:dyDescent="0.3">
      <c r="A1808" s="7">
        <v>1806</v>
      </c>
      <c r="B1808" s="43"/>
      <c r="C1808" s="44"/>
      <c r="D1808" s="45"/>
      <c r="E1808" s="46"/>
      <c r="F1808" s="46"/>
      <c r="G1808" s="46"/>
      <c r="H1808" s="50"/>
      <c r="I1808" s="51"/>
      <c r="J1808" s="52"/>
      <c r="K1808" s="51"/>
      <c r="L1808" s="53"/>
      <c r="M1808" s="54"/>
      <c r="N1808" s="43"/>
      <c r="O1808" s="55"/>
      <c r="P1808" s="46"/>
      <c r="Q1808" s="46"/>
      <c r="R1808" s="46"/>
      <c r="S1808" s="43"/>
      <c r="T1808" s="56"/>
      <c r="U1808" s="46"/>
      <c r="V1808" s="57"/>
      <c r="W1808" s="58"/>
      <c r="X1808" s="57"/>
      <c r="Y1808" s="46"/>
      <c r="Z1808" s="57"/>
      <c r="AA1808" s="59"/>
      <c r="AB1808" s="60"/>
      <c r="AJ1808" s="11">
        <f t="shared" si="856"/>
        <v>13</v>
      </c>
      <c r="AK1808" s="11">
        <f t="shared" si="859"/>
        <v>0</v>
      </c>
      <c r="AL1808" s="11">
        <f t="shared" si="860"/>
        <v>0</v>
      </c>
      <c r="AM1808" s="11">
        <f t="shared" si="861"/>
        <v>0</v>
      </c>
      <c r="AN1808" s="11">
        <f t="shared" si="862"/>
        <v>0</v>
      </c>
      <c r="AO1808" s="4" t="e">
        <f>IF(#REF!="I",1,IF(#REF!="II",2,IF(#REF!="III",3,IF(#REF!="IV",4))))</f>
        <v>#REF!</v>
      </c>
      <c r="AP1808" s="11" t="e">
        <f>IF(#REF!="PULMONAR",1,IF(AND(#REF!="EXTRAPULMONAR",#REF!&lt;&gt;"MENINGEA"),2,IF(AND(#REF!="EXTRAPULMONAR",#REF!="MENINGEA"),3,)))</f>
        <v>#REF!</v>
      </c>
      <c r="AQ18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8" s="4">
        <f t="shared" si="863"/>
        <v>0</v>
      </c>
      <c r="AS1808" s="10">
        <f t="shared" si="864"/>
        <v>0</v>
      </c>
      <c r="AT1808" s="10">
        <f t="shared" si="865"/>
        <v>0</v>
      </c>
      <c r="AU1808" s="10" t="str">
        <f t="shared" si="866"/>
        <v>0</v>
      </c>
      <c r="AV1808" s="11" t="e">
        <f t="shared" si="867"/>
        <v>#N/A</v>
      </c>
      <c r="AW1808" s="4" t="e">
        <f t="shared" si="868"/>
        <v>#N/A</v>
      </c>
      <c r="AX1808" s="10" t="e">
        <f t="shared" si="854"/>
        <v>#N/A</v>
      </c>
      <c r="AY1808" s="10" t="e">
        <f t="shared" si="855"/>
        <v>#N/A</v>
      </c>
      <c r="AZ1808" s="10" t="e">
        <f t="shared" si="869"/>
        <v>#REF!</v>
      </c>
      <c r="BA1808" s="12" t="e">
        <f>IF(BW1808=7,0,AJ1808&amp;IF(#REF!="SI",1,IF(#REF!="NO",2,IF(#REF!="VIH + PREVIO",3,0))))</f>
        <v>#REF!</v>
      </c>
      <c r="BB1808" s="13" t="e">
        <f>IF(AND(#REF!="POSITIVO",#REF!="POSITIVO"),1,IF(#REF!="NEGATIVO",2,IF(#REF!="VIH + PREVIO",3,0)))</f>
        <v>#REF!</v>
      </c>
      <c r="BC1808" s="10" t="e">
        <f>IF(#REF!="SI",1,IF(#REF!="NO",2,0))</f>
        <v>#REF!</v>
      </c>
      <c r="BD1808" s="10" t="e">
        <f>IF(#REF!="SI",1,IF(#REF!="NO",2,0))</f>
        <v>#REF!</v>
      </c>
      <c r="BE1808" s="10" t="e">
        <f>IF(OR(#REF!="VIH + PREVIO",#REF!="VIH + PREVIO",#REF!="VIH + PREVIO"),1,0)</f>
        <v>#REF!</v>
      </c>
      <c r="BF1808" s="13" t="e">
        <f>IF(OR(#REF!="POSITIVO",#REF!="NEGATIVO"),1,IF(#REF!="PACIENTE NO ACEPTA",2,IF(#REF!="VIH + PREVIO",3,0)))</f>
        <v>#REF!</v>
      </c>
      <c r="BG1808" s="10" t="e">
        <f t="shared" si="870"/>
        <v>#REF!</v>
      </c>
      <c r="BH1808" s="10" t="e">
        <f t="shared" si="871"/>
        <v>#REF!</v>
      </c>
      <c r="BI1808" s="10" t="e">
        <f t="shared" si="872"/>
        <v>#REF!</v>
      </c>
      <c r="BJ1808" s="10" t="e">
        <f t="shared" si="873"/>
        <v>#REF!</v>
      </c>
      <c r="BK1808" s="10" t="e">
        <f t="shared" si="874"/>
        <v>#REF!</v>
      </c>
      <c r="BL1808" s="10" t="e">
        <f t="shared" si="875"/>
        <v>#REF!</v>
      </c>
      <c r="BM1808" s="10" t="e">
        <f>IF(OR(BW1808=7,AQ1808=6),0,IF(#REF!="I",1,IF(#REF!="II",2,IF(#REF!="III",3,IF(#REF!="IV",4))))&amp;AP1808&amp;AQ1808&amp;AR1808&amp;AS1808&amp;AT1808&amp;AU1808&amp;AX1808)</f>
        <v>#REF!</v>
      </c>
      <c r="BN1808" s="10" t="e">
        <f t="shared" si="876"/>
        <v>#REF!</v>
      </c>
      <c r="BO1808" s="10" t="e">
        <f t="shared" si="877"/>
        <v>#REF!</v>
      </c>
      <c r="BP1808" s="10" t="e">
        <f t="shared" si="878"/>
        <v>#REF!</v>
      </c>
      <c r="BQ1808" s="10" t="e">
        <f t="shared" si="879"/>
        <v>#REF!</v>
      </c>
      <c r="BR1808" s="10" t="e">
        <f t="shared" si="880"/>
        <v>#REF!</v>
      </c>
      <c r="BS1808" s="10" t="e">
        <f t="shared" si="881"/>
        <v>#REF!</v>
      </c>
      <c r="BT1808" s="10" t="e">
        <f>IF(OR(BW1808=7,AQ1808=6),0,AO1808&amp;IF(#REF!="SI",1,IF(#REF!="NO",2,IF(#REF!="VIH + PREVIO",3,0))))</f>
        <v>#REF!</v>
      </c>
      <c r="BU1808" s="10" t="e">
        <f>IF(OR(BW1808=7,AQ1808=6),0,IF(#REF!="-",1,0))</f>
        <v>#REF!</v>
      </c>
      <c r="BV1808" s="10" t="e">
        <f t="shared" si="882"/>
        <v>#REF!</v>
      </c>
      <c r="BW18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8" s="10" t="e">
        <f t="shared" si="857"/>
        <v>#REF!</v>
      </c>
      <c r="BY1808" s="10" t="e">
        <f t="shared" si="883"/>
        <v>#REF!</v>
      </c>
      <c r="BZ1808" s="10" t="e">
        <f t="shared" si="858"/>
        <v>#REF!</v>
      </c>
      <c r="CA1808" s="10"/>
    </row>
    <row r="1809" spans="1:79" ht="23.25" customHeight="1" x14ac:dyDescent="0.3">
      <c r="A1809" s="7">
        <v>1807</v>
      </c>
      <c r="B1809" s="43"/>
      <c r="C1809" s="44"/>
      <c r="D1809" s="45"/>
      <c r="E1809" s="46"/>
      <c r="F1809" s="46"/>
      <c r="G1809" s="46"/>
      <c r="H1809" s="50"/>
      <c r="I1809" s="51"/>
      <c r="J1809" s="52"/>
      <c r="K1809" s="51"/>
      <c r="L1809" s="53"/>
      <c r="M1809" s="54"/>
      <c r="N1809" s="43"/>
      <c r="O1809" s="55"/>
      <c r="P1809" s="46"/>
      <c r="Q1809" s="46"/>
      <c r="R1809" s="46"/>
      <c r="S1809" s="43"/>
      <c r="T1809" s="56"/>
      <c r="U1809" s="46"/>
      <c r="V1809" s="57"/>
      <c r="W1809" s="58"/>
      <c r="X1809" s="57"/>
      <c r="Y1809" s="46"/>
      <c r="Z1809" s="57"/>
      <c r="AA1809" s="59"/>
      <c r="AB1809" s="60"/>
      <c r="AJ1809" s="11">
        <f t="shared" si="856"/>
        <v>13</v>
      </c>
      <c r="AK1809" s="11">
        <f t="shared" si="859"/>
        <v>0</v>
      </c>
      <c r="AL1809" s="11">
        <f t="shared" si="860"/>
        <v>0</v>
      </c>
      <c r="AM1809" s="11">
        <f t="shared" si="861"/>
        <v>0</v>
      </c>
      <c r="AN1809" s="11">
        <f t="shared" si="862"/>
        <v>0</v>
      </c>
      <c r="AO1809" s="4" t="e">
        <f>IF(#REF!="I",1,IF(#REF!="II",2,IF(#REF!="III",3,IF(#REF!="IV",4))))</f>
        <v>#REF!</v>
      </c>
      <c r="AP1809" s="11" t="e">
        <f>IF(#REF!="PULMONAR",1,IF(AND(#REF!="EXTRAPULMONAR",#REF!&lt;&gt;"MENINGEA"),2,IF(AND(#REF!="EXTRAPULMONAR",#REF!="MENINGEA"),3,)))</f>
        <v>#REF!</v>
      </c>
      <c r="AQ18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09" s="4">
        <f t="shared" si="863"/>
        <v>0</v>
      </c>
      <c r="AS1809" s="10">
        <f t="shared" si="864"/>
        <v>0</v>
      </c>
      <c r="AT1809" s="10">
        <f t="shared" si="865"/>
        <v>0</v>
      </c>
      <c r="AU1809" s="10" t="str">
        <f t="shared" si="866"/>
        <v>0</v>
      </c>
      <c r="AV1809" s="11" t="e">
        <f t="shared" si="867"/>
        <v>#N/A</v>
      </c>
      <c r="AW1809" s="4" t="e">
        <f t="shared" si="868"/>
        <v>#N/A</v>
      </c>
      <c r="AX1809" s="10" t="e">
        <f t="shared" si="854"/>
        <v>#N/A</v>
      </c>
      <c r="AY1809" s="10" t="e">
        <f t="shared" si="855"/>
        <v>#N/A</v>
      </c>
      <c r="AZ1809" s="10" t="e">
        <f t="shared" si="869"/>
        <v>#REF!</v>
      </c>
      <c r="BA1809" s="12" t="e">
        <f>IF(BW1809=7,0,AJ1809&amp;IF(#REF!="SI",1,IF(#REF!="NO",2,IF(#REF!="VIH + PREVIO",3,0))))</f>
        <v>#REF!</v>
      </c>
      <c r="BB1809" s="13" t="e">
        <f>IF(AND(#REF!="POSITIVO",#REF!="POSITIVO"),1,IF(#REF!="NEGATIVO",2,IF(#REF!="VIH + PREVIO",3,0)))</f>
        <v>#REF!</v>
      </c>
      <c r="BC1809" s="10" t="e">
        <f>IF(#REF!="SI",1,IF(#REF!="NO",2,0))</f>
        <v>#REF!</v>
      </c>
      <c r="BD1809" s="10" t="e">
        <f>IF(#REF!="SI",1,IF(#REF!="NO",2,0))</f>
        <v>#REF!</v>
      </c>
      <c r="BE1809" s="10" t="e">
        <f>IF(OR(#REF!="VIH + PREVIO",#REF!="VIH + PREVIO",#REF!="VIH + PREVIO"),1,0)</f>
        <v>#REF!</v>
      </c>
      <c r="BF1809" s="13" t="e">
        <f>IF(OR(#REF!="POSITIVO",#REF!="NEGATIVO"),1,IF(#REF!="PACIENTE NO ACEPTA",2,IF(#REF!="VIH + PREVIO",3,0)))</f>
        <v>#REF!</v>
      </c>
      <c r="BG1809" s="10" t="e">
        <f t="shared" si="870"/>
        <v>#REF!</v>
      </c>
      <c r="BH1809" s="10" t="e">
        <f t="shared" si="871"/>
        <v>#REF!</v>
      </c>
      <c r="BI1809" s="10" t="e">
        <f t="shared" si="872"/>
        <v>#REF!</v>
      </c>
      <c r="BJ1809" s="10" t="e">
        <f t="shared" si="873"/>
        <v>#REF!</v>
      </c>
      <c r="BK1809" s="10" t="e">
        <f t="shared" si="874"/>
        <v>#REF!</v>
      </c>
      <c r="BL1809" s="10" t="e">
        <f t="shared" si="875"/>
        <v>#REF!</v>
      </c>
      <c r="BM1809" s="10" t="e">
        <f>IF(OR(BW1809=7,AQ1809=6),0,IF(#REF!="I",1,IF(#REF!="II",2,IF(#REF!="III",3,IF(#REF!="IV",4))))&amp;AP1809&amp;AQ1809&amp;AR1809&amp;AS1809&amp;AT1809&amp;AU1809&amp;AX1809)</f>
        <v>#REF!</v>
      </c>
      <c r="BN1809" s="10" t="e">
        <f t="shared" si="876"/>
        <v>#REF!</v>
      </c>
      <c r="BO1809" s="10" t="e">
        <f t="shared" si="877"/>
        <v>#REF!</v>
      </c>
      <c r="BP1809" s="10" t="e">
        <f t="shared" si="878"/>
        <v>#REF!</v>
      </c>
      <c r="BQ1809" s="10" t="e">
        <f t="shared" si="879"/>
        <v>#REF!</v>
      </c>
      <c r="BR1809" s="10" t="e">
        <f t="shared" si="880"/>
        <v>#REF!</v>
      </c>
      <c r="BS1809" s="10" t="e">
        <f t="shared" si="881"/>
        <v>#REF!</v>
      </c>
      <c r="BT1809" s="10" t="e">
        <f>IF(OR(BW1809=7,AQ1809=6),0,AO1809&amp;IF(#REF!="SI",1,IF(#REF!="NO",2,IF(#REF!="VIH + PREVIO",3,0))))</f>
        <v>#REF!</v>
      </c>
      <c r="BU1809" s="10" t="e">
        <f>IF(OR(BW1809=7,AQ1809=6),0,IF(#REF!="-",1,0))</f>
        <v>#REF!</v>
      </c>
      <c r="BV1809" s="10" t="e">
        <f t="shared" si="882"/>
        <v>#REF!</v>
      </c>
      <c r="BW18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09" s="10" t="e">
        <f t="shared" si="857"/>
        <v>#REF!</v>
      </c>
      <c r="BY1809" s="10" t="e">
        <f t="shared" si="883"/>
        <v>#REF!</v>
      </c>
      <c r="BZ1809" s="10" t="e">
        <f t="shared" si="858"/>
        <v>#REF!</v>
      </c>
      <c r="CA1809" s="10"/>
    </row>
    <row r="1810" spans="1:79" ht="23.25" customHeight="1" x14ac:dyDescent="0.3">
      <c r="A1810" s="7">
        <v>1808</v>
      </c>
      <c r="B1810" s="43"/>
      <c r="C1810" s="44"/>
      <c r="D1810" s="45"/>
      <c r="E1810" s="46"/>
      <c r="F1810" s="46"/>
      <c r="G1810" s="46"/>
      <c r="H1810" s="50"/>
      <c r="I1810" s="51"/>
      <c r="J1810" s="52"/>
      <c r="K1810" s="51"/>
      <c r="L1810" s="53"/>
      <c r="M1810" s="54"/>
      <c r="N1810" s="43"/>
      <c r="O1810" s="55"/>
      <c r="P1810" s="46"/>
      <c r="Q1810" s="46"/>
      <c r="R1810" s="46"/>
      <c r="S1810" s="43"/>
      <c r="T1810" s="56"/>
      <c r="U1810" s="46"/>
      <c r="V1810" s="57"/>
      <c r="W1810" s="58"/>
      <c r="X1810" s="57"/>
      <c r="Y1810" s="46"/>
      <c r="Z1810" s="57"/>
      <c r="AA1810" s="59"/>
      <c r="AB1810" s="60"/>
      <c r="AJ1810" s="11">
        <f t="shared" si="856"/>
        <v>13</v>
      </c>
      <c r="AK1810" s="11">
        <f t="shared" si="859"/>
        <v>0</v>
      </c>
      <c r="AL1810" s="11">
        <f t="shared" si="860"/>
        <v>0</v>
      </c>
      <c r="AM1810" s="11">
        <f t="shared" si="861"/>
        <v>0</v>
      </c>
      <c r="AN1810" s="11">
        <f t="shared" si="862"/>
        <v>0</v>
      </c>
      <c r="AO1810" s="4" t="e">
        <f>IF(#REF!="I",1,IF(#REF!="II",2,IF(#REF!="III",3,IF(#REF!="IV",4))))</f>
        <v>#REF!</v>
      </c>
      <c r="AP1810" s="11" t="e">
        <f>IF(#REF!="PULMONAR",1,IF(AND(#REF!="EXTRAPULMONAR",#REF!&lt;&gt;"MENINGEA"),2,IF(AND(#REF!="EXTRAPULMONAR",#REF!="MENINGEA"),3,)))</f>
        <v>#REF!</v>
      </c>
      <c r="AQ18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0" s="4">
        <f t="shared" si="863"/>
        <v>0</v>
      </c>
      <c r="AS1810" s="10">
        <f t="shared" si="864"/>
        <v>0</v>
      </c>
      <c r="AT1810" s="10">
        <f t="shared" si="865"/>
        <v>0</v>
      </c>
      <c r="AU1810" s="10" t="str">
        <f t="shared" si="866"/>
        <v>0</v>
      </c>
      <c r="AV1810" s="11" t="e">
        <f t="shared" si="867"/>
        <v>#N/A</v>
      </c>
      <c r="AW1810" s="4" t="e">
        <f t="shared" si="868"/>
        <v>#N/A</v>
      </c>
      <c r="AX1810" s="10" t="e">
        <f t="shared" si="854"/>
        <v>#N/A</v>
      </c>
      <c r="AY1810" s="10" t="e">
        <f t="shared" si="855"/>
        <v>#N/A</v>
      </c>
      <c r="AZ1810" s="10" t="e">
        <f t="shared" si="869"/>
        <v>#REF!</v>
      </c>
      <c r="BA1810" s="12" t="e">
        <f>IF(BW1810=7,0,AJ1810&amp;IF(#REF!="SI",1,IF(#REF!="NO",2,IF(#REF!="VIH + PREVIO",3,0))))</f>
        <v>#REF!</v>
      </c>
      <c r="BB1810" s="13" t="e">
        <f>IF(AND(#REF!="POSITIVO",#REF!="POSITIVO"),1,IF(#REF!="NEGATIVO",2,IF(#REF!="VIH + PREVIO",3,0)))</f>
        <v>#REF!</v>
      </c>
      <c r="BC1810" s="10" t="e">
        <f>IF(#REF!="SI",1,IF(#REF!="NO",2,0))</f>
        <v>#REF!</v>
      </c>
      <c r="BD1810" s="10" t="e">
        <f>IF(#REF!="SI",1,IF(#REF!="NO",2,0))</f>
        <v>#REF!</v>
      </c>
      <c r="BE1810" s="10" t="e">
        <f>IF(OR(#REF!="VIH + PREVIO",#REF!="VIH + PREVIO",#REF!="VIH + PREVIO"),1,0)</f>
        <v>#REF!</v>
      </c>
      <c r="BF1810" s="13" t="e">
        <f>IF(OR(#REF!="POSITIVO",#REF!="NEGATIVO"),1,IF(#REF!="PACIENTE NO ACEPTA",2,IF(#REF!="VIH + PREVIO",3,0)))</f>
        <v>#REF!</v>
      </c>
      <c r="BG1810" s="10" t="e">
        <f t="shared" si="870"/>
        <v>#REF!</v>
      </c>
      <c r="BH1810" s="10" t="e">
        <f t="shared" si="871"/>
        <v>#REF!</v>
      </c>
      <c r="BI1810" s="10" t="e">
        <f t="shared" si="872"/>
        <v>#REF!</v>
      </c>
      <c r="BJ1810" s="10" t="e">
        <f t="shared" si="873"/>
        <v>#REF!</v>
      </c>
      <c r="BK1810" s="10" t="e">
        <f t="shared" si="874"/>
        <v>#REF!</v>
      </c>
      <c r="BL1810" s="10" t="e">
        <f t="shared" si="875"/>
        <v>#REF!</v>
      </c>
      <c r="BM1810" s="10" t="e">
        <f>IF(OR(BW1810=7,AQ1810=6),0,IF(#REF!="I",1,IF(#REF!="II",2,IF(#REF!="III",3,IF(#REF!="IV",4))))&amp;AP1810&amp;AQ1810&amp;AR1810&amp;AS1810&amp;AT1810&amp;AU1810&amp;AX1810)</f>
        <v>#REF!</v>
      </c>
      <c r="BN1810" s="10" t="e">
        <f t="shared" si="876"/>
        <v>#REF!</v>
      </c>
      <c r="BO1810" s="10" t="e">
        <f t="shared" si="877"/>
        <v>#REF!</v>
      </c>
      <c r="BP1810" s="10" t="e">
        <f t="shared" si="878"/>
        <v>#REF!</v>
      </c>
      <c r="BQ1810" s="10" t="e">
        <f t="shared" si="879"/>
        <v>#REF!</v>
      </c>
      <c r="BR1810" s="10" t="e">
        <f t="shared" si="880"/>
        <v>#REF!</v>
      </c>
      <c r="BS1810" s="10" t="e">
        <f t="shared" si="881"/>
        <v>#REF!</v>
      </c>
      <c r="BT1810" s="10" t="e">
        <f>IF(OR(BW1810=7,AQ1810=6),0,AO1810&amp;IF(#REF!="SI",1,IF(#REF!="NO",2,IF(#REF!="VIH + PREVIO",3,0))))</f>
        <v>#REF!</v>
      </c>
      <c r="BU1810" s="10" t="e">
        <f>IF(OR(BW1810=7,AQ1810=6),0,IF(#REF!="-",1,0))</f>
        <v>#REF!</v>
      </c>
      <c r="BV1810" s="10" t="e">
        <f t="shared" si="882"/>
        <v>#REF!</v>
      </c>
      <c r="BW18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0" s="10" t="e">
        <f t="shared" si="857"/>
        <v>#REF!</v>
      </c>
      <c r="BY1810" s="10" t="e">
        <f t="shared" si="883"/>
        <v>#REF!</v>
      </c>
      <c r="BZ1810" s="10" t="e">
        <f t="shared" si="858"/>
        <v>#REF!</v>
      </c>
      <c r="CA1810" s="10"/>
    </row>
    <row r="1811" spans="1:79" ht="23.25" customHeight="1" x14ac:dyDescent="0.3">
      <c r="A1811" s="7">
        <v>1809</v>
      </c>
      <c r="B1811" s="43"/>
      <c r="C1811" s="44"/>
      <c r="D1811" s="45"/>
      <c r="E1811" s="46"/>
      <c r="F1811" s="46"/>
      <c r="G1811" s="46"/>
      <c r="H1811" s="50"/>
      <c r="I1811" s="51"/>
      <c r="J1811" s="52"/>
      <c r="K1811" s="51"/>
      <c r="L1811" s="53"/>
      <c r="M1811" s="54"/>
      <c r="N1811" s="43"/>
      <c r="O1811" s="55"/>
      <c r="P1811" s="46"/>
      <c r="Q1811" s="46"/>
      <c r="R1811" s="46"/>
      <c r="S1811" s="43"/>
      <c r="T1811" s="56"/>
      <c r="U1811" s="46"/>
      <c r="V1811" s="57"/>
      <c r="W1811" s="58"/>
      <c r="X1811" s="57"/>
      <c r="Y1811" s="46"/>
      <c r="Z1811" s="57"/>
      <c r="AA1811" s="59"/>
      <c r="AB1811" s="60"/>
      <c r="AJ1811" s="11">
        <f t="shared" si="856"/>
        <v>13</v>
      </c>
      <c r="AK1811" s="11">
        <f t="shared" si="859"/>
        <v>0</v>
      </c>
      <c r="AL1811" s="11">
        <f t="shared" si="860"/>
        <v>0</v>
      </c>
      <c r="AM1811" s="11">
        <f t="shared" si="861"/>
        <v>0</v>
      </c>
      <c r="AN1811" s="11">
        <f t="shared" si="862"/>
        <v>0</v>
      </c>
      <c r="AO1811" s="4" t="e">
        <f>IF(#REF!="I",1,IF(#REF!="II",2,IF(#REF!="III",3,IF(#REF!="IV",4))))</f>
        <v>#REF!</v>
      </c>
      <c r="AP1811" s="11" t="e">
        <f>IF(#REF!="PULMONAR",1,IF(AND(#REF!="EXTRAPULMONAR",#REF!&lt;&gt;"MENINGEA"),2,IF(AND(#REF!="EXTRAPULMONAR",#REF!="MENINGEA"),3,)))</f>
        <v>#REF!</v>
      </c>
      <c r="AQ18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1" s="4">
        <f t="shared" si="863"/>
        <v>0</v>
      </c>
      <c r="AS1811" s="10">
        <f t="shared" si="864"/>
        <v>0</v>
      </c>
      <c r="AT1811" s="10">
        <f t="shared" si="865"/>
        <v>0</v>
      </c>
      <c r="AU1811" s="10" t="str">
        <f t="shared" si="866"/>
        <v>0</v>
      </c>
      <c r="AV1811" s="11" t="e">
        <f t="shared" si="867"/>
        <v>#N/A</v>
      </c>
      <c r="AW1811" s="4" t="e">
        <f t="shared" si="868"/>
        <v>#N/A</v>
      </c>
      <c r="AX1811" s="10" t="e">
        <f t="shared" si="854"/>
        <v>#N/A</v>
      </c>
      <c r="AY1811" s="10" t="e">
        <f t="shared" si="855"/>
        <v>#N/A</v>
      </c>
      <c r="AZ1811" s="10" t="e">
        <f t="shared" si="869"/>
        <v>#REF!</v>
      </c>
      <c r="BA1811" s="12" t="e">
        <f>IF(BW1811=7,0,AJ1811&amp;IF(#REF!="SI",1,IF(#REF!="NO",2,IF(#REF!="VIH + PREVIO",3,0))))</f>
        <v>#REF!</v>
      </c>
      <c r="BB1811" s="13" t="e">
        <f>IF(AND(#REF!="POSITIVO",#REF!="POSITIVO"),1,IF(#REF!="NEGATIVO",2,IF(#REF!="VIH + PREVIO",3,0)))</f>
        <v>#REF!</v>
      </c>
      <c r="BC1811" s="10" t="e">
        <f>IF(#REF!="SI",1,IF(#REF!="NO",2,0))</f>
        <v>#REF!</v>
      </c>
      <c r="BD1811" s="10" t="e">
        <f>IF(#REF!="SI",1,IF(#REF!="NO",2,0))</f>
        <v>#REF!</v>
      </c>
      <c r="BE1811" s="10" t="e">
        <f>IF(OR(#REF!="VIH + PREVIO",#REF!="VIH + PREVIO",#REF!="VIH + PREVIO"),1,0)</f>
        <v>#REF!</v>
      </c>
      <c r="BF1811" s="13" t="e">
        <f>IF(OR(#REF!="POSITIVO",#REF!="NEGATIVO"),1,IF(#REF!="PACIENTE NO ACEPTA",2,IF(#REF!="VIH + PREVIO",3,0)))</f>
        <v>#REF!</v>
      </c>
      <c r="BG1811" s="10" t="e">
        <f t="shared" si="870"/>
        <v>#REF!</v>
      </c>
      <c r="BH1811" s="10" t="e">
        <f t="shared" si="871"/>
        <v>#REF!</v>
      </c>
      <c r="BI1811" s="10" t="e">
        <f t="shared" si="872"/>
        <v>#REF!</v>
      </c>
      <c r="BJ1811" s="10" t="e">
        <f t="shared" si="873"/>
        <v>#REF!</v>
      </c>
      <c r="BK1811" s="10" t="e">
        <f t="shared" si="874"/>
        <v>#REF!</v>
      </c>
      <c r="BL1811" s="10" t="e">
        <f t="shared" si="875"/>
        <v>#REF!</v>
      </c>
      <c r="BM1811" s="10" t="e">
        <f>IF(OR(BW1811=7,AQ1811=6),0,IF(#REF!="I",1,IF(#REF!="II",2,IF(#REF!="III",3,IF(#REF!="IV",4))))&amp;AP1811&amp;AQ1811&amp;AR1811&amp;AS1811&amp;AT1811&amp;AU1811&amp;AX1811)</f>
        <v>#REF!</v>
      </c>
      <c r="BN1811" s="10" t="e">
        <f t="shared" si="876"/>
        <v>#REF!</v>
      </c>
      <c r="BO1811" s="10" t="e">
        <f t="shared" si="877"/>
        <v>#REF!</v>
      </c>
      <c r="BP1811" s="10" t="e">
        <f t="shared" si="878"/>
        <v>#REF!</v>
      </c>
      <c r="BQ1811" s="10" t="e">
        <f t="shared" si="879"/>
        <v>#REF!</v>
      </c>
      <c r="BR1811" s="10" t="e">
        <f t="shared" si="880"/>
        <v>#REF!</v>
      </c>
      <c r="BS1811" s="10" t="e">
        <f t="shared" si="881"/>
        <v>#REF!</v>
      </c>
      <c r="BT1811" s="10" t="e">
        <f>IF(OR(BW1811=7,AQ1811=6),0,AO1811&amp;IF(#REF!="SI",1,IF(#REF!="NO",2,IF(#REF!="VIH + PREVIO",3,0))))</f>
        <v>#REF!</v>
      </c>
      <c r="BU1811" s="10" t="e">
        <f>IF(OR(BW1811=7,AQ1811=6),0,IF(#REF!="-",1,0))</f>
        <v>#REF!</v>
      </c>
      <c r="BV1811" s="10" t="e">
        <f t="shared" si="882"/>
        <v>#REF!</v>
      </c>
      <c r="BW18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1" s="10" t="e">
        <f t="shared" si="857"/>
        <v>#REF!</v>
      </c>
      <c r="BY1811" s="10" t="e">
        <f t="shared" si="883"/>
        <v>#REF!</v>
      </c>
      <c r="BZ1811" s="10" t="e">
        <f t="shared" si="858"/>
        <v>#REF!</v>
      </c>
      <c r="CA1811" s="10"/>
    </row>
    <row r="1812" spans="1:79" ht="23.25" customHeight="1" x14ac:dyDescent="0.3">
      <c r="A1812" s="7">
        <v>1810</v>
      </c>
      <c r="B1812" s="43"/>
      <c r="C1812" s="44"/>
      <c r="D1812" s="45"/>
      <c r="E1812" s="46"/>
      <c r="F1812" s="46"/>
      <c r="G1812" s="46"/>
      <c r="H1812" s="50"/>
      <c r="I1812" s="51"/>
      <c r="J1812" s="52"/>
      <c r="K1812" s="51"/>
      <c r="L1812" s="53"/>
      <c r="M1812" s="54"/>
      <c r="N1812" s="43"/>
      <c r="O1812" s="55"/>
      <c r="P1812" s="46"/>
      <c r="Q1812" s="46"/>
      <c r="R1812" s="46"/>
      <c r="S1812" s="43"/>
      <c r="T1812" s="56"/>
      <c r="U1812" s="46"/>
      <c r="V1812" s="57"/>
      <c r="W1812" s="58"/>
      <c r="X1812" s="57"/>
      <c r="Y1812" s="46"/>
      <c r="Z1812" s="57"/>
      <c r="AA1812" s="59"/>
      <c r="AB1812" s="60"/>
      <c r="AJ1812" s="11">
        <f t="shared" si="856"/>
        <v>13</v>
      </c>
      <c r="AK1812" s="11">
        <f t="shared" si="859"/>
        <v>0</v>
      </c>
      <c r="AL1812" s="11">
        <f t="shared" si="860"/>
        <v>0</v>
      </c>
      <c r="AM1812" s="11">
        <f t="shared" si="861"/>
        <v>0</v>
      </c>
      <c r="AN1812" s="11">
        <f t="shared" si="862"/>
        <v>0</v>
      </c>
      <c r="AO1812" s="4" t="e">
        <f>IF(#REF!="I",1,IF(#REF!="II",2,IF(#REF!="III",3,IF(#REF!="IV",4))))</f>
        <v>#REF!</v>
      </c>
      <c r="AP1812" s="11" t="e">
        <f>IF(#REF!="PULMONAR",1,IF(AND(#REF!="EXTRAPULMONAR",#REF!&lt;&gt;"MENINGEA"),2,IF(AND(#REF!="EXTRAPULMONAR",#REF!="MENINGEA"),3,)))</f>
        <v>#REF!</v>
      </c>
      <c r="AQ18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2" s="4">
        <f t="shared" si="863"/>
        <v>0</v>
      </c>
      <c r="AS1812" s="10">
        <f t="shared" si="864"/>
        <v>0</v>
      </c>
      <c r="AT1812" s="10">
        <f t="shared" si="865"/>
        <v>0</v>
      </c>
      <c r="AU1812" s="10" t="str">
        <f t="shared" si="866"/>
        <v>0</v>
      </c>
      <c r="AV1812" s="11" t="e">
        <f t="shared" si="867"/>
        <v>#N/A</v>
      </c>
      <c r="AW1812" s="4" t="e">
        <f t="shared" si="868"/>
        <v>#N/A</v>
      </c>
      <c r="AX1812" s="10" t="e">
        <f t="shared" si="854"/>
        <v>#N/A</v>
      </c>
      <c r="AY1812" s="10" t="e">
        <f t="shared" si="855"/>
        <v>#N/A</v>
      </c>
      <c r="AZ1812" s="10" t="e">
        <f t="shared" si="869"/>
        <v>#REF!</v>
      </c>
      <c r="BA1812" s="12" t="e">
        <f>IF(BW1812=7,0,AJ1812&amp;IF(#REF!="SI",1,IF(#REF!="NO",2,IF(#REF!="VIH + PREVIO",3,0))))</f>
        <v>#REF!</v>
      </c>
      <c r="BB1812" s="13" t="e">
        <f>IF(AND(#REF!="POSITIVO",#REF!="POSITIVO"),1,IF(#REF!="NEGATIVO",2,IF(#REF!="VIH + PREVIO",3,0)))</f>
        <v>#REF!</v>
      </c>
      <c r="BC1812" s="10" t="e">
        <f>IF(#REF!="SI",1,IF(#REF!="NO",2,0))</f>
        <v>#REF!</v>
      </c>
      <c r="BD1812" s="10" t="e">
        <f>IF(#REF!="SI",1,IF(#REF!="NO",2,0))</f>
        <v>#REF!</v>
      </c>
      <c r="BE1812" s="10" t="e">
        <f>IF(OR(#REF!="VIH + PREVIO",#REF!="VIH + PREVIO",#REF!="VIH + PREVIO"),1,0)</f>
        <v>#REF!</v>
      </c>
      <c r="BF1812" s="13" t="e">
        <f>IF(OR(#REF!="POSITIVO",#REF!="NEGATIVO"),1,IF(#REF!="PACIENTE NO ACEPTA",2,IF(#REF!="VIH + PREVIO",3,0)))</f>
        <v>#REF!</v>
      </c>
      <c r="BG1812" s="10" t="e">
        <f t="shared" si="870"/>
        <v>#REF!</v>
      </c>
      <c r="BH1812" s="10" t="e">
        <f t="shared" si="871"/>
        <v>#REF!</v>
      </c>
      <c r="BI1812" s="10" t="e">
        <f t="shared" si="872"/>
        <v>#REF!</v>
      </c>
      <c r="BJ1812" s="10" t="e">
        <f t="shared" si="873"/>
        <v>#REF!</v>
      </c>
      <c r="BK1812" s="10" t="e">
        <f t="shared" si="874"/>
        <v>#REF!</v>
      </c>
      <c r="BL1812" s="10" t="e">
        <f t="shared" si="875"/>
        <v>#REF!</v>
      </c>
      <c r="BM1812" s="10" t="e">
        <f>IF(OR(BW1812=7,AQ1812=6),0,IF(#REF!="I",1,IF(#REF!="II",2,IF(#REF!="III",3,IF(#REF!="IV",4))))&amp;AP1812&amp;AQ1812&amp;AR1812&amp;AS1812&amp;AT1812&amp;AU1812&amp;AX1812)</f>
        <v>#REF!</v>
      </c>
      <c r="BN1812" s="10" t="e">
        <f t="shared" si="876"/>
        <v>#REF!</v>
      </c>
      <c r="BO1812" s="10" t="e">
        <f t="shared" si="877"/>
        <v>#REF!</v>
      </c>
      <c r="BP1812" s="10" t="e">
        <f t="shared" si="878"/>
        <v>#REF!</v>
      </c>
      <c r="BQ1812" s="10" t="e">
        <f t="shared" si="879"/>
        <v>#REF!</v>
      </c>
      <c r="BR1812" s="10" t="e">
        <f t="shared" si="880"/>
        <v>#REF!</v>
      </c>
      <c r="BS1812" s="10" t="e">
        <f t="shared" si="881"/>
        <v>#REF!</v>
      </c>
      <c r="BT1812" s="10" t="e">
        <f>IF(OR(BW1812=7,AQ1812=6),0,AO1812&amp;IF(#REF!="SI",1,IF(#REF!="NO",2,IF(#REF!="VIH + PREVIO",3,0))))</f>
        <v>#REF!</v>
      </c>
      <c r="BU1812" s="10" t="e">
        <f>IF(OR(BW1812=7,AQ1812=6),0,IF(#REF!="-",1,0))</f>
        <v>#REF!</v>
      </c>
      <c r="BV1812" s="10" t="e">
        <f t="shared" si="882"/>
        <v>#REF!</v>
      </c>
      <c r="BW18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2" s="10" t="e">
        <f t="shared" si="857"/>
        <v>#REF!</v>
      </c>
      <c r="BY1812" s="10" t="e">
        <f t="shared" si="883"/>
        <v>#REF!</v>
      </c>
      <c r="BZ1812" s="10" t="e">
        <f t="shared" si="858"/>
        <v>#REF!</v>
      </c>
      <c r="CA1812" s="10"/>
    </row>
    <row r="1813" spans="1:79" ht="23.25" customHeight="1" x14ac:dyDescent="0.3">
      <c r="A1813" s="7">
        <v>1811</v>
      </c>
      <c r="B1813" s="43"/>
      <c r="C1813" s="44"/>
      <c r="D1813" s="45"/>
      <c r="E1813" s="46"/>
      <c r="F1813" s="46"/>
      <c r="G1813" s="46"/>
      <c r="H1813" s="50"/>
      <c r="I1813" s="51"/>
      <c r="J1813" s="52"/>
      <c r="K1813" s="51"/>
      <c r="L1813" s="53"/>
      <c r="M1813" s="54"/>
      <c r="N1813" s="43"/>
      <c r="O1813" s="55"/>
      <c r="P1813" s="46"/>
      <c r="Q1813" s="46"/>
      <c r="R1813" s="46"/>
      <c r="S1813" s="43"/>
      <c r="T1813" s="56"/>
      <c r="U1813" s="46"/>
      <c r="V1813" s="57"/>
      <c r="W1813" s="58"/>
      <c r="X1813" s="57"/>
      <c r="Y1813" s="46"/>
      <c r="Z1813" s="57"/>
      <c r="AA1813" s="59"/>
      <c r="AB1813" s="60"/>
      <c r="AJ1813" s="11">
        <f t="shared" si="856"/>
        <v>13</v>
      </c>
      <c r="AK1813" s="11">
        <f t="shared" si="859"/>
        <v>0</v>
      </c>
      <c r="AL1813" s="11">
        <f t="shared" si="860"/>
        <v>0</v>
      </c>
      <c r="AM1813" s="11">
        <f t="shared" si="861"/>
        <v>0</v>
      </c>
      <c r="AN1813" s="11">
        <f t="shared" si="862"/>
        <v>0</v>
      </c>
      <c r="AO1813" s="4" t="e">
        <f>IF(#REF!="I",1,IF(#REF!="II",2,IF(#REF!="III",3,IF(#REF!="IV",4))))</f>
        <v>#REF!</v>
      </c>
      <c r="AP1813" s="11" t="e">
        <f>IF(#REF!="PULMONAR",1,IF(AND(#REF!="EXTRAPULMONAR",#REF!&lt;&gt;"MENINGEA"),2,IF(AND(#REF!="EXTRAPULMONAR",#REF!="MENINGEA"),3,)))</f>
        <v>#REF!</v>
      </c>
      <c r="AQ18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3" s="4">
        <f t="shared" si="863"/>
        <v>0</v>
      </c>
      <c r="AS1813" s="10">
        <f t="shared" si="864"/>
        <v>0</v>
      </c>
      <c r="AT1813" s="10">
        <f t="shared" si="865"/>
        <v>0</v>
      </c>
      <c r="AU1813" s="10" t="str">
        <f t="shared" si="866"/>
        <v>0</v>
      </c>
      <c r="AV1813" s="11" t="e">
        <f t="shared" si="867"/>
        <v>#N/A</v>
      </c>
      <c r="AW1813" s="4" t="e">
        <f t="shared" si="868"/>
        <v>#N/A</v>
      </c>
      <c r="AX1813" s="10" t="e">
        <f t="shared" si="854"/>
        <v>#N/A</v>
      </c>
      <c r="AY1813" s="10" t="e">
        <f t="shared" si="855"/>
        <v>#N/A</v>
      </c>
      <c r="AZ1813" s="10" t="e">
        <f t="shared" si="869"/>
        <v>#REF!</v>
      </c>
      <c r="BA1813" s="12" t="e">
        <f>IF(BW1813=7,0,AJ1813&amp;IF(#REF!="SI",1,IF(#REF!="NO",2,IF(#REF!="VIH + PREVIO",3,0))))</f>
        <v>#REF!</v>
      </c>
      <c r="BB1813" s="13" t="e">
        <f>IF(AND(#REF!="POSITIVO",#REF!="POSITIVO"),1,IF(#REF!="NEGATIVO",2,IF(#REF!="VIH + PREVIO",3,0)))</f>
        <v>#REF!</v>
      </c>
      <c r="BC1813" s="10" t="e">
        <f>IF(#REF!="SI",1,IF(#REF!="NO",2,0))</f>
        <v>#REF!</v>
      </c>
      <c r="BD1813" s="10" t="e">
        <f>IF(#REF!="SI",1,IF(#REF!="NO",2,0))</f>
        <v>#REF!</v>
      </c>
      <c r="BE1813" s="10" t="e">
        <f>IF(OR(#REF!="VIH + PREVIO",#REF!="VIH + PREVIO",#REF!="VIH + PREVIO"),1,0)</f>
        <v>#REF!</v>
      </c>
      <c r="BF1813" s="13" t="e">
        <f>IF(OR(#REF!="POSITIVO",#REF!="NEGATIVO"),1,IF(#REF!="PACIENTE NO ACEPTA",2,IF(#REF!="VIH + PREVIO",3,0)))</f>
        <v>#REF!</v>
      </c>
      <c r="BG1813" s="10" t="e">
        <f t="shared" si="870"/>
        <v>#REF!</v>
      </c>
      <c r="BH1813" s="10" t="e">
        <f t="shared" si="871"/>
        <v>#REF!</v>
      </c>
      <c r="BI1813" s="10" t="e">
        <f t="shared" si="872"/>
        <v>#REF!</v>
      </c>
      <c r="BJ1813" s="10" t="e">
        <f t="shared" si="873"/>
        <v>#REF!</v>
      </c>
      <c r="BK1813" s="10" t="e">
        <f t="shared" si="874"/>
        <v>#REF!</v>
      </c>
      <c r="BL1813" s="10" t="e">
        <f t="shared" si="875"/>
        <v>#REF!</v>
      </c>
      <c r="BM1813" s="10" t="e">
        <f>IF(OR(BW1813=7,AQ1813=6),0,IF(#REF!="I",1,IF(#REF!="II",2,IF(#REF!="III",3,IF(#REF!="IV",4))))&amp;AP1813&amp;AQ1813&amp;AR1813&amp;AS1813&amp;AT1813&amp;AU1813&amp;AX1813)</f>
        <v>#REF!</v>
      </c>
      <c r="BN1813" s="10" t="e">
        <f t="shared" si="876"/>
        <v>#REF!</v>
      </c>
      <c r="BO1813" s="10" t="e">
        <f t="shared" si="877"/>
        <v>#REF!</v>
      </c>
      <c r="BP1813" s="10" t="e">
        <f t="shared" si="878"/>
        <v>#REF!</v>
      </c>
      <c r="BQ1813" s="10" t="e">
        <f t="shared" si="879"/>
        <v>#REF!</v>
      </c>
      <c r="BR1813" s="10" t="e">
        <f t="shared" si="880"/>
        <v>#REF!</v>
      </c>
      <c r="BS1813" s="10" t="e">
        <f t="shared" si="881"/>
        <v>#REF!</v>
      </c>
      <c r="BT1813" s="10" t="e">
        <f>IF(OR(BW1813=7,AQ1813=6),0,AO1813&amp;IF(#REF!="SI",1,IF(#REF!="NO",2,IF(#REF!="VIH + PREVIO",3,0))))</f>
        <v>#REF!</v>
      </c>
      <c r="BU1813" s="10" t="e">
        <f>IF(OR(BW1813=7,AQ1813=6),0,IF(#REF!="-",1,0))</f>
        <v>#REF!</v>
      </c>
      <c r="BV1813" s="10" t="e">
        <f t="shared" si="882"/>
        <v>#REF!</v>
      </c>
      <c r="BW18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3" s="10" t="e">
        <f t="shared" si="857"/>
        <v>#REF!</v>
      </c>
      <c r="BY1813" s="10" t="e">
        <f t="shared" si="883"/>
        <v>#REF!</v>
      </c>
      <c r="BZ1813" s="10" t="e">
        <f t="shared" si="858"/>
        <v>#REF!</v>
      </c>
      <c r="CA1813" s="10"/>
    </row>
    <row r="1814" spans="1:79" ht="23.25" customHeight="1" x14ac:dyDescent="0.3">
      <c r="A1814" s="7">
        <v>1812</v>
      </c>
      <c r="B1814" s="43"/>
      <c r="C1814" s="44"/>
      <c r="D1814" s="45"/>
      <c r="E1814" s="46"/>
      <c r="F1814" s="46"/>
      <c r="G1814" s="46"/>
      <c r="H1814" s="50"/>
      <c r="I1814" s="51"/>
      <c r="J1814" s="52"/>
      <c r="K1814" s="51"/>
      <c r="L1814" s="53"/>
      <c r="M1814" s="54"/>
      <c r="N1814" s="43"/>
      <c r="O1814" s="55"/>
      <c r="P1814" s="46"/>
      <c r="Q1814" s="46"/>
      <c r="R1814" s="46"/>
      <c r="S1814" s="43"/>
      <c r="T1814" s="56"/>
      <c r="U1814" s="46"/>
      <c r="V1814" s="57"/>
      <c r="W1814" s="58"/>
      <c r="X1814" s="57"/>
      <c r="Y1814" s="46"/>
      <c r="Z1814" s="57"/>
      <c r="AA1814" s="59"/>
      <c r="AB1814" s="60"/>
      <c r="AJ1814" s="11">
        <f t="shared" si="856"/>
        <v>13</v>
      </c>
      <c r="AK1814" s="11">
        <f t="shared" si="859"/>
        <v>0</v>
      </c>
      <c r="AL1814" s="11">
        <f t="shared" si="860"/>
        <v>0</v>
      </c>
      <c r="AM1814" s="11">
        <f t="shared" si="861"/>
        <v>0</v>
      </c>
      <c r="AN1814" s="11">
        <f t="shared" si="862"/>
        <v>0</v>
      </c>
      <c r="AO1814" s="4" t="e">
        <f>IF(#REF!="I",1,IF(#REF!="II",2,IF(#REF!="III",3,IF(#REF!="IV",4))))</f>
        <v>#REF!</v>
      </c>
      <c r="AP1814" s="11" t="e">
        <f>IF(#REF!="PULMONAR",1,IF(AND(#REF!="EXTRAPULMONAR",#REF!&lt;&gt;"MENINGEA"),2,IF(AND(#REF!="EXTRAPULMONAR",#REF!="MENINGEA"),3,)))</f>
        <v>#REF!</v>
      </c>
      <c r="AQ18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4" s="4">
        <f t="shared" si="863"/>
        <v>0</v>
      </c>
      <c r="AS1814" s="10">
        <f t="shared" si="864"/>
        <v>0</v>
      </c>
      <c r="AT1814" s="10">
        <f t="shared" si="865"/>
        <v>0</v>
      </c>
      <c r="AU1814" s="10" t="str">
        <f t="shared" si="866"/>
        <v>0</v>
      </c>
      <c r="AV1814" s="11" t="e">
        <f t="shared" si="867"/>
        <v>#N/A</v>
      </c>
      <c r="AW1814" s="4" t="e">
        <f t="shared" si="868"/>
        <v>#N/A</v>
      </c>
      <c r="AX1814" s="10" t="e">
        <f t="shared" si="854"/>
        <v>#N/A</v>
      </c>
      <c r="AY1814" s="10" t="e">
        <f t="shared" si="855"/>
        <v>#N/A</v>
      </c>
      <c r="AZ1814" s="10" t="e">
        <f t="shared" si="869"/>
        <v>#REF!</v>
      </c>
      <c r="BA1814" s="12" t="e">
        <f>IF(BW1814=7,0,AJ1814&amp;IF(#REF!="SI",1,IF(#REF!="NO",2,IF(#REF!="VIH + PREVIO",3,0))))</f>
        <v>#REF!</v>
      </c>
      <c r="BB1814" s="13" t="e">
        <f>IF(AND(#REF!="POSITIVO",#REF!="POSITIVO"),1,IF(#REF!="NEGATIVO",2,IF(#REF!="VIH + PREVIO",3,0)))</f>
        <v>#REF!</v>
      </c>
      <c r="BC1814" s="10" t="e">
        <f>IF(#REF!="SI",1,IF(#REF!="NO",2,0))</f>
        <v>#REF!</v>
      </c>
      <c r="BD1814" s="10" t="e">
        <f>IF(#REF!="SI",1,IF(#REF!="NO",2,0))</f>
        <v>#REF!</v>
      </c>
      <c r="BE1814" s="10" t="e">
        <f>IF(OR(#REF!="VIH + PREVIO",#REF!="VIH + PREVIO",#REF!="VIH + PREVIO"),1,0)</f>
        <v>#REF!</v>
      </c>
      <c r="BF1814" s="13" t="e">
        <f>IF(OR(#REF!="POSITIVO",#REF!="NEGATIVO"),1,IF(#REF!="PACIENTE NO ACEPTA",2,IF(#REF!="VIH + PREVIO",3,0)))</f>
        <v>#REF!</v>
      </c>
      <c r="BG1814" s="10" t="e">
        <f t="shared" si="870"/>
        <v>#REF!</v>
      </c>
      <c r="BH1814" s="10" t="e">
        <f t="shared" si="871"/>
        <v>#REF!</v>
      </c>
      <c r="BI1814" s="10" t="e">
        <f t="shared" si="872"/>
        <v>#REF!</v>
      </c>
      <c r="BJ1814" s="10" t="e">
        <f t="shared" si="873"/>
        <v>#REF!</v>
      </c>
      <c r="BK1814" s="10" t="e">
        <f t="shared" si="874"/>
        <v>#REF!</v>
      </c>
      <c r="BL1814" s="10" t="e">
        <f t="shared" si="875"/>
        <v>#REF!</v>
      </c>
      <c r="BM1814" s="10" t="e">
        <f>IF(OR(BW1814=7,AQ1814=6),0,IF(#REF!="I",1,IF(#REF!="II",2,IF(#REF!="III",3,IF(#REF!="IV",4))))&amp;AP1814&amp;AQ1814&amp;AR1814&amp;AS1814&amp;AT1814&amp;AU1814&amp;AX1814)</f>
        <v>#REF!</v>
      </c>
      <c r="BN1814" s="10" t="e">
        <f t="shared" si="876"/>
        <v>#REF!</v>
      </c>
      <c r="BO1814" s="10" t="e">
        <f t="shared" si="877"/>
        <v>#REF!</v>
      </c>
      <c r="BP1814" s="10" t="e">
        <f t="shared" si="878"/>
        <v>#REF!</v>
      </c>
      <c r="BQ1814" s="10" t="e">
        <f t="shared" si="879"/>
        <v>#REF!</v>
      </c>
      <c r="BR1814" s="10" t="e">
        <f t="shared" si="880"/>
        <v>#REF!</v>
      </c>
      <c r="BS1814" s="10" t="e">
        <f t="shared" si="881"/>
        <v>#REF!</v>
      </c>
      <c r="BT1814" s="10" t="e">
        <f>IF(OR(BW1814=7,AQ1814=6),0,AO1814&amp;IF(#REF!="SI",1,IF(#REF!="NO",2,IF(#REF!="VIH + PREVIO",3,0))))</f>
        <v>#REF!</v>
      </c>
      <c r="BU1814" s="10" t="e">
        <f>IF(OR(BW1814=7,AQ1814=6),0,IF(#REF!="-",1,0))</f>
        <v>#REF!</v>
      </c>
      <c r="BV1814" s="10" t="e">
        <f t="shared" si="882"/>
        <v>#REF!</v>
      </c>
      <c r="BW18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4" s="10" t="e">
        <f t="shared" si="857"/>
        <v>#REF!</v>
      </c>
      <c r="BY1814" s="10" t="e">
        <f t="shared" si="883"/>
        <v>#REF!</v>
      </c>
      <c r="BZ1814" s="10" t="e">
        <f t="shared" si="858"/>
        <v>#REF!</v>
      </c>
      <c r="CA1814" s="10"/>
    </row>
    <row r="1815" spans="1:79" ht="23.25" customHeight="1" x14ac:dyDescent="0.3">
      <c r="A1815" s="7">
        <v>1813</v>
      </c>
      <c r="B1815" s="43"/>
      <c r="C1815" s="44"/>
      <c r="D1815" s="45"/>
      <c r="E1815" s="46"/>
      <c r="F1815" s="46"/>
      <c r="G1815" s="46"/>
      <c r="H1815" s="50"/>
      <c r="I1815" s="51"/>
      <c r="J1815" s="52"/>
      <c r="K1815" s="51"/>
      <c r="L1815" s="53"/>
      <c r="M1815" s="54"/>
      <c r="N1815" s="43"/>
      <c r="O1815" s="55"/>
      <c r="P1815" s="46"/>
      <c r="Q1815" s="46"/>
      <c r="R1815" s="46"/>
      <c r="S1815" s="43"/>
      <c r="T1815" s="56"/>
      <c r="U1815" s="46"/>
      <c r="V1815" s="57"/>
      <c r="W1815" s="58"/>
      <c r="X1815" s="57"/>
      <c r="Y1815" s="46"/>
      <c r="Z1815" s="57"/>
      <c r="AA1815" s="59"/>
      <c r="AB1815" s="60"/>
      <c r="AJ1815" s="11">
        <f t="shared" si="856"/>
        <v>13</v>
      </c>
      <c r="AK1815" s="11">
        <f t="shared" si="859"/>
        <v>0</v>
      </c>
      <c r="AL1815" s="11">
        <f t="shared" si="860"/>
        <v>0</v>
      </c>
      <c r="AM1815" s="11">
        <f t="shared" si="861"/>
        <v>0</v>
      </c>
      <c r="AN1815" s="11">
        <f t="shared" si="862"/>
        <v>0</v>
      </c>
      <c r="AO1815" s="4" t="e">
        <f>IF(#REF!="I",1,IF(#REF!="II",2,IF(#REF!="III",3,IF(#REF!="IV",4))))</f>
        <v>#REF!</v>
      </c>
      <c r="AP1815" s="11" t="e">
        <f>IF(#REF!="PULMONAR",1,IF(AND(#REF!="EXTRAPULMONAR",#REF!&lt;&gt;"MENINGEA"),2,IF(AND(#REF!="EXTRAPULMONAR",#REF!="MENINGEA"),3,)))</f>
        <v>#REF!</v>
      </c>
      <c r="AQ18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5" s="4">
        <f t="shared" si="863"/>
        <v>0</v>
      </c>
      <c r="AS1815" s="10">
        <f t="shared" si="864"/>
        <v>0</v>
      </c>
      <c r="AT1815" s="10">
        <f t="shared" si="865"/>
        <v>0</v>
      </c>
      <c r="AU1815" s="10" t="str">
        <f t="shared" si="866"/>
        <v>0</v>
      </c>
      <c r="AV1815" s="11" t="e">
        <f t="shared" si="867"/>
        <v>#N/A</v>
      </c>
      <c r="AW1815" s="4" t="e">
        <f t="shared" si="868"/>
        <v>#N/A</v>
      </c>
      <c r="AX1815" s="10" t="e">
        <f t="shared" si="854"/>
        <v>#N/A</v>
      </c>
      <c r="AY1815" s="10" t="e">
        <f t="shared" si="855"/>
        <v>#N/A</v>
      </c>
      <c r="AZ1815" s="10" t="e">
        <f t="shared" si="869"/>
        <v>#REF!</v>
      </c>
      <c r="BA1815" s="12" t="e">
        <f>IF(BW1815=7,0,AJ1815&amp;IF(#REF!="SI",1,IF(#REF!="NO",2,IF(#REF!="VIH + PREVIO",3,0))))</f>
        <v>#REF!</v>
      </c>
      <c r="BB1815" s="13" t="e">
        <f>IF(AND(#REF!="POSITIVO",#REF!="POSITIVO"),1,IF(#REF!="NEGATIVO",2,IF(#REF!="VIH + PREVIO",3,0)))</f>
        <v>#REF!</v>
      </c>
      <c r="BC1815" s="10" t="e">
        <f>IF(#REF!="SI",1,IF(#REF!="NO",2,0))</f>
        <v>#REF!</v>
      </c>
      <c r="BD1815" s="10" t="e">
        <f>IF(#REF!="SI",1,IF(#REF!="NO",2,0))</f>
        <v>#REF!</v>
      </c>
      <c r="BE1815" s="10" t="e">
        <f>IF(OR(#REF!="VIH + PREVIO",#REF!="VIH + PREVIO",#REF!="VIH + PREVIO"),1,0)</f>
        <v>#REF!</v>
      </c>
      <c r="BF1815" s="13" t="e">
        <f>IF(OR(#REF!="POSITIVO",#REF!="NEGATIVO"),1,IF(#REF!="PACIENTE NO ACEPTA",2,IF(#REF!="VIH + PREVIO",3,0)))</f>
        <v>#REF!</v>
      </c>
      <c r="BG1815" s="10" t="e">
        <f t="shared" si="870"/>
        <v>#REF!</v>
      </c>
      <c r="BH1815" s="10" t="e">
        <f t="shared" si="871"/>
        <v>#REF!</v>
      </c>
      <c r="BI1815" s="10" t="e">
        <f t="shared" si="872"/>
        <v>#REF!</v>
      </c>
      <c r="BJ1815" s="10" t="e">
        <f t="shared" si="873"/>
        <v>#REF!</v>
      </c>
      <c r="BK1815" s="10" t="e">
        <f t="shared" si="874"/>
        <v>#REF!</v>
      </c>
      <c r="BL1815" s="10" t="e">
        <f t="shared" si="875"/>
        <v>#REF!</v>
      </c>
      <c r="BM1815" s="10" t="e">
        <f>IF(OR(BW1815=7,AQ1815=6),0,IF(#REF!="I",1,IF(#REF!="II",2,IF(#REF!="III",3,IF(#REF!="IV",4))))&amp;AP1815&amp;AQ1815&amp;AR1815&amp;AS1815&amp;AT1815&amp;AU1815&amp;AX1815)</f>
        <v>#REF!</v>
      </c>
      <c r="BN1815" s="10" t="e">
        <f t="shared" si="876"/>
        <v>#REF!</v>
      </c>
      <c r="BO1815" s="10" t="e">
        <f t="shared" si="877"/>
        <v>#REF!</v>
      </c>
      <c r="BP1815" s="10" t="e">
        <f t="shared" si="878"/>
        <v>#REF!</v>
      </c>
      <c r="BQ1815" s="10" t="e">
        <f t="shared" si="879"/>
        <v>#REF!</v>
      </c>
      <c r="BR1815" s="10" t="e">
        <f t="shared" si="880"/>
        <v>#REF!</v>
      </c>
      <c r="BS1815" s="10" t="e">
        <f t="shared" si="881"/>
        <v>#REF!</v>
      </c>
      <c r="BT1815" s="10" t="e">
        <f>IF(OR(BW1815=7,AQ1815=6),0,AO1815&amp;IF(#REF!="SI",1,IF(#REF!="NO",2,IF(#REF!="VIH + PREVIO",3,0))))</f>
        <v>#REF!</v>
      </c>
      <c r="BU1815" s="10" t="e">
        <f>IF(OR(BW1815=7,AQ1815=6),0,IF(#REF!="-",1,0))</f>
        <v>#REF!</v>
      </c>
      <c r="BV1815" s="10" t="e">
        <f t="shared" si="882"/>
        <v>#REF!</v>
      </c>
      <c r="BW18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5" s="10" t="e">
        <f t="shared" si="857"/>
        <v>#REF!</v>
      </c>
      <c r="BY1815" s="10" t="e">
        <f t="shared" si="883"/>
        <v>#REF!</v>
      </c>
      <c r="BZ1815" s="10" t="e">
        <f t="shared" si="858"/>
        <v>#REF!</v>
      </c>
      <c r="CA1815" s="10"/>
    </row>
    <row r="1816" spans="1:79" ht="23.25" customHeight="1" x14ac:dyDescent="0.3">
      <c r="A1816" s="7">
        <v>1814</v>
      </c>
      <c r="B1816" s="43"/>
      <c r="C1816" s="44"/>
      <c r="D1816" s="45"/>
      <c r="E1816" s="46"/>
      <c r="F1816" s="46"/>
      <c r="G1816" s="46"/>
      <c r="H1816" s="50"/>
      <c r="I1816" s="51"/>
      <c r="J1816" s="52"/>
      <c r="K1816" s="51"/>
      <c r="L1816" s="53"/>
      <c r="M1816" s="54"/>
      <c r="N1816" s="43"/>
      <c r="O1816" s="55"/>
      <c r="P1816" s="46"/>
      <c r="Q1816" s="46"/>
      <c r="R1816" s="46"/>
      <c r="S1816" s="43"/>
      <c r="T1816" s="56"/>
      <c r="U1816" s="46"/>
      <c r="V1816" s="57"/>
      <c r="W1816" s="58"/>
      <c r="X1816" s="57"/>
      <c r="Y1816" s="46"/>
      <c r="Z1816" s="57"/>
      <c r="AA1816" s="59"/>
      <c r="AB1816" s="60"/>
      <c r="AJ1816" s="11">
        <f t="shared" si="856"/>
        <v>13</v>
      </c>
      <c r="AK1816" s="11">
        <f t="shared" si="859"/>
        <v>0</v>
      </c>
      <c r="AL1816" s="11">
        <f t="shared" si="860"/>
        <v>0</v>
      </c>
      <c r="AM1816" s="11">
        <f t="shared" si="861"/>
        <v>0</v>
      </c>
      <c r="AN1816" s="11">
        <f t="shared" si="862"/>
        <v>0</v>
      </c>
      <c r="AO1816" s="4" t="e">
        <f>IF(#REF!="I",1,IF(#REF!="II",2,IF(#REF!="III",3,IF(#REF!="IV",4))))</f>
        <v>#REF!</v>
      </c>
      <c r="AP1816" s="11" t="e">
        <f>IF(#REF!="PULMONAR",1,IF(AND(#REF!="EXTRAPULMONAR",#REF!&lt;&gt;"MENINGEA"),2,IF(AND(#REF!="EXTRAPULMONAR",#REF!="MENINGEA"),3,)))</f>
        <v>#REF!</v>
      </c>
      <c r="AQ18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6" s="4">
        <f t="shared" si="863"/>
        <v>0</v>
      </c>
      <c r="AS1816" s="10">
        <f t="shared" si="864"/>
        <v>0</v>
      </c>
      <c r="AT1816" s="10">
        <f t="shared" si="865"/>
        <v>0</v>
      </c>
      <c r="AU1816" s="10" t="str">
        <f t="shared" si="866"/>
        <v>0</v>
      </c>
      <c r="AV1816" s="11" t="e">
        <f t="shared" si="867"/>
        <v>#N/A</v>
      </c>
      <c r="AW1816" s="4" t="e">
        <f t="shared" si="868"/>
        <v>#N/A</v>
      </c>
      <c r="AX1816" s="10" t="e">
        <f t="shared" si="854"/>
        <v>#N/A</v>
      </c>
      <c r="AY1816" s="10" t="e">
        <f t="shared" si="855"/>
        <v>#N/A</v>
      </c>
      <c r="AZ1816" s="10" t="e">
        <f t="shared" si="869"/>
        <v>#REF!</v>
      </c>
      <c r="BA1816" s="12" t="e">
        <f>IF(BW1816=7,0,AJ1816&amp;IF(#REF!="SI",1,IF(#REF!="NO",2,IF(#REF!="VIH + PREVIO",3,0))))</f>
        <v>#REF!</v>
      </c>
      <c r="BB1816" s="13" t="e">
        <f>IF(AND(#REF!="POSITIVO",#REF!="POSITIVO"),1,IF(#REF!="NEGATIVO",2,IF(#REF!="VIH + PREVIO",3,0)))</f>
        <v>#REF!</v>
      </c>
      <c r="BC1816" s="10" t="e">
        <f>IF(#REF!="SI",1,IF(#REF!="NO",2,0))</f>
        <v>#REF!</v>
      </c>
      <c r="BD1816" s="10" t="e">
        <f>IF(#REF!="SI",1,IF(#REF!="NO",2,0))</f>
        <v>#REF!</v>
      </c>
      <c r="BE1816" s="10" t="e">
        <f>IF(OR(#REF!="VIH + PREVIO",#REF!="VIH + PREVIO",#REF!="VIH + PREVIO"),1,0)</f>
        <v>#REF!</v>
      </c>
      <c r="BF1816" s="13" t="e">
        <f>IF(OR(#REF!="POSITIVO",#REF!="NEGATIVO"),1,IF(#REF!="PACIENTE NO ACEPTA",2,IF(#REF!="VIH + PREVIO",3,0)))</f>
        <v>#REF!</v>
      </c>
      <c r="BG1816" s="10" t="e">
        <f t="shared" si="870"/>
        <v>#REF!</v>
      </c>
      <c r="BH1816" s="10" t="e">
        <f t="shared" si="871"/>
        <v>#REF!</v>
      </c>
      <c r="BI1816" s="10" t="e">
        <f t="shared" si="872"/>
        <v>#REF!</v>
      </c>
      <c r="BJ1816" s="10" t="e">
        <f t="shared" si="873"/>
        <v>#REF!</v>
      </c>
      <c r="BK1816" s="10" t="e">
        <f t="shared" si="874"/>
        <v>#REF!</v>
      </c>
      <c r="BL1816" s="10" t="e">
        <f t="shared" si="875"/>
        <v>#REF!</v>
      </c>
      <c r="BM1816" s="10" t="e">
        <f>IF(OR(BW1816=7,AQ1816=6),0,IF(#REF!="I",1,IF(#REF!="II",2,IF(#REF!="III",3,IF(#REF!="IV",4))))&amp;AP1816&amp;AQ1816&amp;AR1816&amp;AS1816&amp;AT1816&amp;AU1816&amp;AX1816)</f>
        <v>#REF!</v>
      </c>
      <c r="BN1816" s="10" t="e">
        <f t="shared" si="876"/>
        <v>#REF!</v>
      </c>
      <c r="BO1816" s="10" t="e">
        <f t="shared" si="877"/>
        <v>#REF!</v>
      </c>
      <c r="BP1816" s="10" t="e">
        <f t="shared" si="878"/>
        <v>#REF!</v>
      </c>
      <c r="BQ1816" s="10" t="e">
        <f t="shared" si="879"/>
        <v>#REF!</v>
      </c>
      <c r="BR1816" s="10" t="e">
        <f t="shared" si="880"/>
        <v>#REF!</v>
      </c>
      <c r="BS1816" s="10" t="e">
        <f t="shared" si="881"/>
        <v>#REF!</v>
      </c>
      <c r="BT1816" s="10" t="e">
        <f>IF(OR(BW1816=7,AQ1816=6),0,AO1816&amp;IF(#REF!="SI",1,IF(#REF!="NO",2,IF(#REF!="VIH + PREVIO",3,0))))</f>
        <v>#REF!</v>
      </c>
      <c r="BU1816" s="10" t="e">
        <f>IF(OR(BW1816=7,AQ1816=6),0,IF(#REF!="-",1,0))</f>
        <v>#REF!</v>
      </c>
      <c r="BV1816" s="10" t="e">
        <f t="shared" si="882"/>
        <v>#REF!</v>
      </c>
      <c r="BW18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6" s="10" t="e">
        <f t="shared" si="857"/>
        <v>#REF!</v>
      </c>
      <c r="BY1816" s="10" t="e">
        <f t="shared" si="883"/>
        <v>#REF!</v>
      </c>
      <c r="BZ1816" s="10" t="e">
        <f t="shared" si="858"/>
        <v>#REF!</v>
      </c>
      <c r="CA1816" s="10"/>
    </row>
    <row r="1817" spans="1:79" ht="23.25" customHeight="1" x14ac:dyDescent="0.3">
      <c r="A1817" s="7">
        <v>1815</v>
      </c>
      <c r="B1817" s="43"/>
      <c r="C1817" s="44"/>
      <c r="D1817" s="45"/>
      <c r="E1817" s="46"/>
      <c r="F1817" s="46"/>
      <c r="G1817" s="46"/>
      <c r="H1817" s="50"/>
      <c r="I1817" s="51"/>
      <c r="J1817" s="52"/>
      <c r="K1817" s="51"/>
      <c r="L1817" s="53"/>
      <c r="M1817" s="54"/>
      <c r="N1817" s="43"/>
      <c r="O1817" s="55"/>
      <c r="P1817" s="46"/>
      <c r="Q1817" s="46"/>
      <c r="R1817" s="46"/>
      <c r="S1817" s="43"/>
      <c r="T1817" s="56"/>
      <c r="U1817" s="46"/>
      <c r="V1817" s="57"/>
      <c r="W1817" s="58"/>
      <c r="X1817" s="57"/>
      <c r="Y1817" s="46"/>
      <c r="Z1817" s="57"/>
      <c r="AA1817" s="59"/>
      <c r="AB1817" s="60"/>
      <c r="AJ1817" s="11">
        <f t="shared" si="856"/>
        <v>13</v>
      </c>
      <c r="AK1817" s="11">
        <f t="shared" si="859"/>
        <v>0</v>
      </c>
      <c r="AL1817" s="11">
        <f t="shared" si="860"/>
        <v>0</v>
      </c>
      <c r="AM1817" s="11">
        <f t="shared" si="861"/>
        <v>0</v>
      </c>
      <c r="AN1817" s="11">
        <f t="shared" si="862"/>
        <v>0</v>
      </c>
      <c r="AO1817" s="4" t="e">
        <f>IF(#REF!="I",1,IF(#REF!="II",2,IF(#REF!="III",3,IF(#REF!="IV",4))))</f>
        <v>#REF!</v>
      </c>
      <c r="AP1817" s="11" t="e">
        <f>IF(#REF!="PULMONAR",1,IF(AND(#REF!="EXTRAPULMONAR",#REF!&lt;&gt;"MENINGEA"),2,IF(AND(#REF!="EXTRAPULMONAR",#REF!="MENINGEA"),3,)))</f>
        <v>#REF!</v>
      </c>
      <c r="AQ18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7" s="4">
        <f t="shared" si="863"/>
        <v>0</v>
      </c>
      <c r="AS1817" s="10">
        <f t="shared" si="864"/>
        <v>0</v>
      </c>
      <c r="AT1817" s="10">
        <f t="shared" si="865"/>
        <v>0</v>
      </c>
      <c r="AU1817" s="10" t="str">
        <f t="shared" si="866"/>
        <v>0</v>
      </c>
      <c r="AV1817" s="11" t="e">
        <f t="shared" si="867"/>
        <v>#N/A</v>
      </c>
      <c r="AW1817" s="4" t="e">
        <f t="shared" si="868"/>
        <v>#N/A</v>
      </c>
      <c r="AX1817" s="10" t="e">
        <f t="shared" ref="AX1817:AX1880" si="884">VLOOKUP(AV1817,ED,2,FALSE)</f>
        <v>#N/A</v>
      </c>
      <c r="AY1817" s="10" t="e">
        <f t="shared" ref="AY1817:AY1880" si="885">VLOOKUP(AW1817,ED_COHORT,2,FALSE)</f>
        <v>#N/A</v>
      </c>
      <c r="AZ1817" s="10" t="e">
        <f t="shared" si="869"/>
        <v>#REF!</v>
      </c>
      <c r="BA1817" s="12" t="e">
        <f>IF(BW1817=7,0,AJ1817&amp;IF(#REF!="SI",1,IF(#REF!="NO",2,IF(#REF!="VIH + PREVIO",3,0))))</f>
        <v>#REF!</v>
      </c>
      <c r="BB1817" s="13" t="e">
        <f>IF(AND(#REF!="POSITIVO",#REF!="POSITIVO"),1,IF(#REF!="NEGATIVO",2,IF(#REF!="VIH + PREVIO",3,0)))</f>
        <v>#REF!</v>
      </c>
      <c r="BC1817" s="10" t="e">
        <f>IF(#REF!="SI",1,IF(#REF!="NO",2,0))</f>
        <v>#REF!</v>
      </c>
      <c r="BD1817" s="10" t="e">
        <f>IF(#REF!="SI",1,IF(#REF!="NO",2,0))</f>
        <v>#REF!</v>
      </c>
      <c r="BE1817" s="10" t="e">
        <f>IF(OR(#REF!="VIH + PREVIO",#REF!="VIH + PREVIO",#REF!="VIH + PREVIO"),1,0)</f>
        <v>#REF!</v>
      </c>
      <c r="BF1817" s="13" t="e">
        <f>IF(OR(#REF!="POSITIVO",#REF!="NEGATIVO"),1,IF(#REF!="PACIENTE NO ACEPTA",2,IF(#REF!="VIH + PREVIO",3,0)))</f>
        <v>#REF!</v>
      </c>
      <c r="BG1817" s="10" t="e">
        <f t="shared" si="870"/>
        <v>#REF!</v>
      </c>
      <c r="BH1817" s="10" t="e">
        <f t="shared" si="871"/>
        <v>#REF!</v>
      </c>
      <c r="BI1817" s="10" t="e">
        <f t="shared" si="872"/>
        <v>#REF!</v>
      </c>
      <c r="BJ1817" s="10" t="e">
        <f t="shared" si="873"/>
        <v>#REF!</v>
      </c>
      <c r="BK1817" s="10" t="e">
        <f t="shared" si="874"/>
        <v>#REF!</v>
      </c>
      <c r="BL1817" s="10" t="e">
        <f t="shared" si="875"/>
        <v>#REF!</v>
      </c>
      <c r="BM1817" s="10" t="e">
        <f>IF(OR(BW1817=7,AQ1817=6),0,IF(#REF!="I",1,IF(#REF!="II",2,IF(#REF!="III",3,IF(#REF!="IV",4))))&amp;AP1817&amp;AQ1817&amp;AR1817&amp;AS1817&amp;AT1817&amp;AU1817&amp;AX1817)</f>
        <v>#REF!</v>
      </c>
      <c r="BN1817" s="10" t="e">
        <f t="shared" si="876"/>
        <v>#REF!</v>
      </c>
      <c r="BO1817" s="10" t="e">
        <f t="shared" si="877"/>
        <v>#REF!</v>
      </c>
      <c r="BP1817" s="10" t="e">
        <f t="shared" si="878"/>
        <v>#REF!</v>
      </c>
      <c r="BQ1817" s="10" t="e">
        <f t="shared" si="879"/>
        <v>#REF!</v>
      </c>
      <c r="BR1817" s="10" t="e">
        <f t="shared" si="880"/>
        <v>#REF!</v>
      </c>
      <c r="BS1817" s="10" t="e">
        <f t="shared" si="881"/>
        <v>#REF!</v>
      </c>
      <c r="BT1817" s="10" t="e">
        <f>IF(OR(BW1817=7,AQ1817=6),0,AO1817&amp;IF(#REF!="SI",1,IF(#REF!="NO",2,IF(#REF!="VIH + PREVIO",3,0))))</f>
        <v>#REF!</v>
      </c>
      <c r="BU1817" s="10" t="e">
        <f>IF(OR(BW1817=7,AQ1817=6),0,IF(#REF!="-",1,0))</f>
        <v>#REF!</v>
      </c>
      <c r="BV1817" s="10" t="e">
        <f t="shared" si="882"/>
        <v>#REF!</v>
      </c>
      <c r="BW18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7" s="10" t="e">
        <f t="shared" si="857"/>
        <v>#REF!</v>
      </c>
      <c r="BY1817" s="10" t="e">
        <f t="shared" si="883"/>
        <v>#REF!</v>
      </c>
      <c r="BZ1817" s="10" t="e">
        <f t="shared" si="858"/>
        <v>#REF!</v>
      </c>
      <c r="CA1817" s="10"/>
    </row>
    <row r="1818" spans="1:79" ht="23.25" customHeight="1" x14ac:dyDescent="0.3">
      <c r="A1818" s="7">
        <v>1816</v>
      </c>
      <c r="B1818" s="43"/>
      <c r="C1818" s="44"/>
      <c r="D1818" s="45"/>
      <c r="E1818" s="46"/>
      <c r="F1818" s="46"/>
      <c r="G1818" s="46"/>
      <c r="H1818" s="50"/>
      <c r="I1818" s="51"/>
      <c r="J1818" s="52"/>
      <c r="K1818" s="51"/>
      <c r="L1818" s="53"/>
      <c r="M1818" s="54"/>
      <c r="N1818" s="43"/>
      <c r="O1818" s="55"/>
      <c r="P1818" s="46"/>
      <c r="Q1818" s="46"/>
      <c r="R1818" s="46"/>
      <c r="S1818" s="43"/>
      <c r="T1818" s="56"/>
      <c r="U1818" s="46"/>
      <c r="V1818" s="57"/>
      <c r="W1818" s="58"/>
      <c r="X1818" s="57"/>
      <c r="Y1818" s="46"/>
      <c r="Z1818" s="57"/>
      <c r="AA1818" s="59"/>
      <c r="AB1818" s="60"/>
      <c r="AJ1818" s="11">
        <f t="shared" si="856"/>
        <v>13</v>
      </c>
      <c r="AK1818" s="11">
        <f t="shared" si="859"/>
        <v>0</v>
      </c>
      <c r="AL1818" s="11">
        <f t="shared" si="860"/>
        <v>0</v>
      </c>
      <c r="AM1818" s="11">
        <f t="shared" si="861"/>
        <v>0</v>
      </c>
      <c r="AN1818" s="11">
        <f t="shared" si="862"/>
        <v>0</v>
      </c>
      <c r="AO1818" s="4" t="e">
        <f>IF(#REF!="I",1,IF(#REF!="II",2,IF(#REF!="III",3,IF(#REF!="IV",4))))</f>
        <v>#REF!</v>
      </c>
      <c r="AP1818" s="11" t="e">
        <f>IF(#REF!="PULMONAR",1,IF(AND(#REF!="EXTRAPULMONAR",#REF!&lt;&gt;"MENINGEA"),2,IF(AND(#REF!="EXTRAPULMONAR",#REF!="MENINGEA"),3,)))</f>
        <v>#REF!</v>
      </c>
      <c r="AQ18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8" s="4">
        <f t="shared" si="863"/>
        <v>0</v>
      </c>
      <c r="AS1818" s="10">
        <f t="shared" si="864"/>
        <v>0</v>
      </c>
      <c r="AT1818" s="10">
        <f t="shared" si="865"/>
        <v>0</v>
      </c>
      <c r="AU1818" s="10" t="str">
        <f t="shared" si="866"/>
        <v>0</v>
      </c>
      <c r="AV1818" s="11" t="e">
        <f t="shared" si="867"/>
        <v>#N/A</v>
      </c>
      <c r="AW1818" s="4" t="e">
        <f t="shared" si="868"/>
        <v>#N/A</v>
      </c>
      <c r="AX1818" s="10" t="e">
        <f t="shared" si="884"/>
        <v>#N/A</v>
      </c>
      <c r="AY1818" s="10" t="e">
        <f t="shared" si="885"/>
        <v>#N/A</v>
      </c>
      <c r="AZ1818" s="10" t="e">
        <f t="shared" si="869"/>
        <v>#REF!</v>
      </c>
      <c r="BA1818" s="12" t="e">
        <f>IF(BW1818=7,0,AJ1818&amp;IF(#REF!="SI",1,IF(#REF!="NO",2,IF(#REF!="VIH + PREVIO",3,0))))</f>
        <v>#REF!</v>
      </c>
      <c r="BB1818" s="13" t="e">
        <f>IF(AND(#REF!="POSITIVO",#REF!="POSITIVO"),1,IF(#REF!="NEGATIVO",2,IF(#REF!="VIH + PREVIO",3,0)))</f>
        <v>#REF!</v>
      </c>
      <c r="BC1818" s="10" t="e">
        <f>IF(#REF!="SI",1,IF(#REF!="NO",2,0))</f>
        <v>#REF!</v>
      </c>
      <c r="BD1818" s="10" t="e">
        <f>IF(#REF!="SI",1,IF(#REF!="NO",2,0))</f>
        <v>#REF!</v>
      </c>
      <c r="BE1818" s="10" t="e">
        <f>IF(OR(#REF!="VIH + PREVIO",#REF!="VIH + PREVIO",#REF!="VIH + PREVIO"),1,0)</f>
        <v>#REF!</v>
      </c>
      <c r="BF1818" s="13" t="e">
        <f>IF(OR(#REF!="POSITIVO",#REF!="NEGATIVO"),1,IF(#REF!="PACIENTE NO ACEPTA",2,IF(#REF!="VIH + PREVIO",3,0)))</f>
        <v>#REF!</v>
      </c>
      <c r="BG1818" s="10" t="e">
        <f t="shared" si="870"/>
        <v>#REF!</v>
      </c>
      <c r="BH1818" s="10" t="e">
        <f t="shared" si="871"/>
        <v>#REF!</v>
      </c>
      <c r="BI1818" s="10" t="e">
        <f t="shared" si="872"/>
        <v>#REF!</v>
      </c>
      <c r="BJ1818" s="10" t="e">
        <f t="shared" si="873"/>
        <v>#REF!</v>
      </c>
      <c r="BK1818" s="10" t="e">
        <f t="shared" si="874"/>
        <v>#REF!</v>
      </c>
      <c r="BL1818" s="10" t="e">
        <f t="shared" si="875"/>
        <v>#REF!</v>
      </c>
      <c r="BM1818" s="10" t="e">
        <f>IF(OR(BW1818=7,AQ1818=6),0,IF(#REF!="I",1,IF(#REF!="II",2,IF(#REF!="III",3,IF(#REF!="IV",4))))&amp;AP1818&amp;AQ1818&amp;AR1818&amp;AS1818&amp;AT1818&amp;AU1818&amp;AX1818)</f>
        <v>#REF!</v>
      </c>
      <c r="BN1818" s="10" t="e">
        <f t="shared" si="876"/>
        <v>#REF!</v>
      </c>
      <c r="BO1818" s="10" t="e">
        <f t="shared" si="877"/>
        <v>#REF!</v>
      </c>
      <c r="BP1818" s="10" t="e">
        <f t="shared" si="878"/>
        <v>#REF!</v>
      </c>
      <c r="BQ1818" s="10" t="e">
        <f t="shared" si="879"/>
        <v>#REF!</v>
      </c>
      <c r="BR1818" s="10" t="e">
        <f t="shared" si="880"/>
        <v>#REF!</v>
      </c>
      <c r="BS1818" s="10" t="e">
        <f t="shared" si="881"/>
        <v>#REF!</v>
      </c>
      <c r="BT1818" s="10" t="e">
        <f>IF(OR(BW1818=7,AQ1818=6),0,AO1818&amp;IF(#REF!="SI",1,IF(#REF!="NO",2,IF(#REF!="VIH + PREVIO",3,0))))</f>
        <v>#REF!</v>
      </c>
      <c r="BU1818" s="10" t="e">
        <f>IF(OR(BW1818=7,AQ1818=6),0,IF(#REF!="-",1,0))</f>
        <v>#REF!</v>
      </c>
      <c r="BV1818" s="10" t="e">
        <f t="shared" si="882"/>
        <v>#REF!</v>
      </c>
      <c r="BW18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8" s="10" t="e">
        <f t="shared" si="857"/>
        <v>#REF!</v>
      </c>
      <c r="BY1818" s="10" t="e">
        <f t="shared" si="883"/>
        <v>#REF!</v>
      </c>
      <c r="BZ1818" s="10" t="e">
        <f t="shared" si="858"/>
        <v>#REF!</v>
      </c>
      <c r="CA1818" s="10"/>
    </row>
    <row r="1819" spans="1:79" ht="23.25" customHeight="1" x14ac:dyDescent="0.3">
      <c r="A1819" s="7">
        <v>1817</v>
      </c>
      <c r="B1819" s="43"/>
      <c r="C1819" s="44"/>
      <c r="D1819" s="45"/>
      <c r="E1819" s="46"/>
      <c r="F1819" s="46"/>
      <c r="G1819" s="46"/>
      <c r="H1819" s="50"/>
      <c r="I1819" s="51"/>
      <c r="J1819" s="52"/>
      <c r="K1819" s="51"/>
      <c r="L1819" s="53"/>
      <c r="M1819" s="54"/>
      <c r="N1819" s="43"/>
      <c r="O1819" s="55"/>
      <c r="P1819" s="46"/>
      <c r="Q1819" s="46"/>
      <c r="R1819" s="46"/>
      <c r="S1819" s="43"/>
      <c r="T1819" s="56"/>
      <c r="U1819" s="46"/>
      <c r="V1819" s="57"/>
      <c r="W1819" s="58"/>
      <c r="X1819" s="57"/>
      <c r="Y1819" s="46"/>
      <c r="Z1819" s="57"/>
      <c r="AA1819" s="59"/>
      <c r="AB1819" s="60"/>
      <c r="AJ1819" s="11">
        <f t="shared" si="856"/>
        <v>13</v>
      </c>
      <c r="AK1819" s="11">
        <f t="shared" si="859"/>
        <v>0</v>
      </c>
      <c r="AL1819" s="11">
        <f t="shared" si="860"/>
        <v>0</v>
      </c>
      <c r="AM1819" s="11">
        <f t="shared" si="861"/>
        <v>0</v>
      </c>
      <c r="AN1819" s="11">
        <f t="shared" si="862"/>
        <v>0</v>
      </c>
      <c r="AO1819" s="4" t="e">
        <f>IF(#REF!="I",1,IF(#REF!="II",2,IF(#REF!="III",3,IF(#REF!="IV",4))))</f>
        <v>#REF!</v>
      </c>
      <c r="AP1819" s="11" t="e">
        <f>IF(#REF!="PULMONAR",1,IF(AND(#REF!="EXTRAPULMONAR",#REF!&lt;&gt;"MENINGEA"),2,IF(AND(#REF!="EXTRAPULMONAR",#REF!="MENINGEA"),3,)))</f>
        <v>#REF!</v>
      </c>
      <c r="AQ18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19" s="4">
        <f t="shared" si="863"/>
        <v>0</v>
      </c>
      <c r="AS1819" s="10">
        <f t="shared" si="864"/>
        <v>0</v>
      </c>
      <c r="AT1819" s="10">
        <f t="shared" si="865"/>
        <v>0</v>
      </c>
      <c r="AU1819" s="10" t="str">
        <f t="shared" si="866"/>
        <v>0</v>
      </c>
      <c r="AV1819" s="11" t="e">
        <f t="shared" si="867"/>
        <v>#N/A</v>
      </c>
      <c r="AW1819" s="4" t="e">
        <f t="shared" si="868"/>
        <v>#N/A</v>
      </c>
      <c r="AX1819" s="10" t="e">
        <f t="shared" si="884"/>
        <v>#N/A</v>
      </c>
      <c r="AY1819" s="10" t="e">
        <f t="shared" si="885"/>
        <v>#N/A</v>
      </c>
      <c r="AZ1819" s="10" t="e">
        <f t="shared" si="869"/>
        <v>#REF!</v>
      </c>
      <c r="BA1819" s="12" t="e">
        <f>IF(BW1819=7,0,AJ1819&amp;IF(#REF!="SI",1,IF(#REF!="NO",2,IF(#REF!="VIH + PREVIO",3,0))))</f>
        <v>#REF!</v>
      </c>
      <c r="BB1819" s="13" t="e">
        <f>IF(AND(#REF!="POSITIVO",#REF!="POSITIVO"),1,IF(#REF!="NEGATIVO",2,IF(#REF!="VIH + PREVIO",3,0)))</f>
        <v>#REF!</v>
      </c>
      <c r="BC1819" s="10" t="e">
        <f>IF(#REF!="SI",1,IF(#REF!="NO",2,0))</f>
        <v>#REF!</v>
      </c>
      <c r="BD1819" s="10" t="e">
        <f>IF(#REF!="SI",1,IF(#REF!="NO",2,0))</f>
        <v>#REF!</v>
      </c>
      <c r="BE1819" s="10" t="e">
        <f>IF(OR(#REF!="VIH + PREVIO",#REF!="VIH + PREVIO",#REF!="VIH + PREVIO"),1,0)</f>
        <v>#REF!</v>
      </c>
      <c r="BF1819" s="13" t="e">
        <f>IF(OR(#REF!="POSITIVO",#REF!="NEGATIVO"),1,IF(#REF!="PACIENTE NO ACEPTA",2,IF(#REF!="VIH + PREVIO",3,0)))</f>
        <v>#REF!</v>
      </c>
      <c r="BG1819" s="10" t="e">
        <f t="shared" si="870"/>
        <v>#REF!</v>
      </c>
      <c r="BH1819" s="10" t="e">
        <f t="shared" si="871"/>
        <v>#REF!</v>
      </c>
      <c r="BI1819" s="10" t="e">
        <f t="shared" si="872"/>
        <v>#REF!</v>
      </c>
      <c r="BJ1819" s="10" t="e">
        <f t="shared" si="873"/>
        <v>#REF!</v>
      </c>
      <c r="BK1819" s="10" t="e">
        <f t="shared" si="874"/>
        <v>#REF!</v>
      </c>
      <c r="BL1819" s="10" t="e">
        <f t="shared" si="875"/>
        <v>#REF!</v>
      </c>
      <c r="BM1819" s="10" t="e">
        <f>IF(OR(BW1819=7,AQ1819=6),0,IF(#REF!="I",1,IF(#REF!="II",2,IF(#REF!="III",3,IF(#REF!="IV",4))))&amp;AP1819&amp;AQ1819&amp;AR1819&amp;AS1819&amp;AT1819&amp;AU1819&amp;AX1819)</f>
        <v>#REF!</v>
      </c>
      <c r="BN1819" s="10" t="e">
        <f t="shared" si="876"/>
        <v>#REF!</v>
      </c>
      <c r="BO1819" s="10" t="e">
        <f t="shared" si="877"/>
        <v>#REF!</v>
      </c>
      <c r="BP1819" s="10" t="e">
        <f t="shared" si="878"/>
        <v>#REF!</v>
      </c>
      <c r="BQ1819" s="10" t="e">
        <f t="shared" si="879"/>
        <v>#REF!</v>
      </c>
      <c r="BR1819" s="10" t="e">
        <f t="shared" si="880"/>
        <v>#REF!</v>
      </c>
      <c r="BS1819" s="10" t="e">
        <f t="shared" si="881"/>
        <v>#REF!</v>
      </c>
      <c r="BT1819" s="10" t="e">
        <f>IF(OR(BW1819=7,AQ1819=6),0,AO1819&amp;IF(#REF!="SI",1,IF(#REF!="NO",2,IF(#REF!="VIH + PREVIO",3,0))))</f>
        <v>#REF!</v>
      </c>
      <c r="BU1819" s="10" t="e">
        <f>IF(OR(BW1819=7,AQ1819=6),0,IF(#REF!="-",1,0))</f>
        <v>#REF!</v>
      </c>
      <c r="BV1819" s="10" t="e">
        <f t="shared" si="882"/>
        <v>#REF!</v>
      </c>
      <c r="BW18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19" s="10" t="e">
        <f t="shared" si="857"/>
        <v>#REF!</v>
      </c>
      <c r="BY1819" s="10" t="e">
        <f t="shared" si="883"/>
        <v>#REF!</v>
      </c>
      <c r="BZ1819" s="10" t="e">
        <f t="shared" si="858"/>
        <v>#REF!</v>
      </c>
      <c r="CA1819" s="10"/>
    </row>
    <row r="1820" spans="1:79" ht="23.25" customHeight="1" x14ac:dyDescent="0.3">
      <c r="A1820" s="7">
        <v>1818</v>
      </c>
      <c r="B1820" s="43"/>
      <c r="C1820" s="44"/>
      <c r="D1820" s="45"/>
      <c r="E1820" s="46"/>
      <c r="F1820" s="46"/>
      <c r="G1820" s="46"/>
      <c r="H1820" s="50"/>
      <c r="I1820" s="51"/>
      <c r="J1820" s="52"/>
      <c r="K1820" s="51"/>
      <c r="L1820" s="53"/>
      <c r="M1820" s="54"/>
      <c r="N1820" s="43"/>
      <c r="O1820" s="55"/>
      <c r="P1820" s="46"/>
      <c r="Q1820" s="46"/>
      <c r="R1820" s="46"/>
      <c r="S1820" s="43"/>
      <c r="T1820" s="56"/>
      <c r="U1820" s="46"/>
      <c r="V1820" s="57"/>
      <c r="W1820" s="58"/>
      <c r="X1820" s="57"/>
      <c r="Y1820" s="46"/>
      <c r="Z1820" s="57"/>
      <c r="AA1820" s="59"/>
      <c r="AB1820" s="60"/>
      <c r="AJ1820" s="11">
        <f t="shared" si="856"/>
        <v>13</v>
      </c>
      <c r="AK1820" s="11">
        <f t="shared" si="859"/>
        <v>0</v>
      </c>
      <c r="AL1820" s="11">
        <f t="shared" si="860"/>
        <v>0</v>
      </c>
      <c r="AM1820" s="11">
        <f t="shared" si="861"/>
        <v>0</v>
      </c>
      <c r="AN1820" s="11">
        <f t="shared" si="862"/>
        <v>0</v>
      </c>
      <c r="AO1820" s="4" t="e">
        <f>IF(#REF!="I",1,IF(#REF!="II",2,IF(#REF!="III",3,IF(#REF!="IV",4))))</f>
        <v>#REF!</v>
      </c>
      <c r="AP1820" s="11" t="e">
        <f>IF(#REF!="PULMONAR",1,IF(AND(#REF!="EXTRAPULMONAR",#REF!&lt;&gt;"MENINGEA"),2,IF(AND(#REF!="EXTRAPULMONAR",#REF!="MENINGEA"),3,)))</f>
        <v>#REF!</v>
      </c>
      <c r="AQ18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0" s="4">
        <f t="shared" si="863"/>
        <v>0</v>
      </c>
      <c r="AS1820" s="10">
        <f t="shared" si="864"/>
        <v>0</v>
      </c>
      <c r="AT1820" s="10">
        <f t="shared" si="865"/>
        <v>0</v>
      </c>
      <c r="AU1820" s="10" t="str">
        <f t="shared" si="866"/>
        <v>0</v>
      </c>
      <c r="AV1820" s="11" t="e">
        <f t="shared" si="867"/>
        <v>#N/A</v>
      </c>
      <c r="AW1820" s="4" t="e">
        <f t="shared" si="868"/>
        <v>#N/A</v>
      </c>
      <c r="AX1820" s="10" t="e">
        <f t="shared" si="884"/>
        <v>#N/A</v>
      </c>
      <c r="AY1820" s="10" t="e">
        <f t="shared" si="885"/>
        <v>#N/A</v>
      </c>
      <c r="AZ1820" s="10" t="e">
        <f t="shared" si="869"/>
        <v>#REF!</v>
      </c>
      <c r="BA1820" s="12" t="e">
        <f>IF(BW1820=7,0,AJ1820&amp;IF(#REF!="SI",1,IF(#REF!="NO",2,IF(#REF!="VIH + PREVIO",3,0))))</f>
        <v>#REF!</v>
      </c>
      <c r="BB1820" s="13" t="e">
        <f>IF(AND(#REF!="POSITIVO",#REF!="POSITIVO"),1,IF(#REF!="NEGATIVO",2,IF(#REF!="VIH + PREVIO",3,0)))</f>
        <v>#REF!</v>
      </c>
      <c r="BC1820" s="10" t="e">
        <f>IF(#REF!="SI",1,IF(#REF!="NO",2,0))</f>
        <v>#REF!</v>
      </c>
      <c r="BD1820" s="10" t="e">
        <f>IF(#REF!="SI",1,IF(#REF!="NO",2,0))</f>
        <v>#REF!</v>
      </c>
      <c r="BE1820" s="10" t="e">
        <f>IF(OR(#REF!="VIH + PREVIO",#REF!="VIH + PREVIO",#REF!="VIH + PREVIO"),1,0)</f>
        <v>#REF!</v>
      </c>
      <c r="BF1820" s="13" t="e">
        <f>IF(OR(#REF!="POSITIVO",#REF!="NEGATIVO"),1,IF(#REF!="PACIENTE NO ACEPTA",2,IF(#REF!="VIH + PREVIO",3,0)))</f>
        <v>#REF!</v>
      </c>
      <c r="BG1820" s="10" t="e">
        <f t="shared" si="870"/>
        <v>#REF!</v>
      </c>
      <c r="BH1820" s="10" t="e">
        <f t="shared" si="871"/>
        <v>#REF!</v>
      </c>
      <c r="BI1820" s="10" t="e">
        <f t="shared" si="872"/>
        <v>#REF!</v>
      </c>
      <c r="BJ1820" s="10" t="e">
        <f t="shared" si="873"/>
        <v>#REF!</v>
      </c>
      <c r="BK1820" s="10" t="e">
        <f t="shared" si="874"/>
        <v>#REF!</v>
      </c>
      <c r="BL1820" s="10" t="e">
        <f t="shared" si="875"/>
        <v>#REF!</v>
      </c>
      <c r="BM1820" s="10" t="e">
        <f>IF(OR(BW1820=7,AQ1820=6),0,IF(#REF!="I",1,IF(#REF!="II",2,IF(#REF!="III",3,IF(#REF!="IV",4))))&amp;AP1820&amp;AQ1820&amp;AR1820&amp;AS1820&amp;AT1820&amp;AU1820&amp;AX1820)</f>
        <v>#REF!</v>
      </c>
      <c r="BN1820" s="10" t="e">
        <f t="shared" si="876"/>
        <v>#REF!</v>
      </c>
      <c r="BO1820" s="10" t="e">
        <f t="shared" si="877"/>
        <v>#REF!</v>
      </c>
      <c r="BP1820" s="10" t="e">
        <f t="shared" si="878"/>
        <v>#REF!</v>
      </c>
      <c r="BQ1820" s="10" t="e">
        <f t="shared" si="879"/>
        <v>#REF!</v>
      </c>
      <c r="BR1820" s="10" t="e">
        <f t="shared" si="880"/>
        <v>#REF!</v>
      </c>
      <c r="BS1820" s="10" t="e">
        <f t="shared" si="881"/>
        <v>#REF!</v>
      </c>
      <c r="BT1820" s="10" t="e">
        <f>IF(OR(BW1820=7,AQ1820=6),0,AO1820&amp;IF(#REF!="SI",1,IF(#REF!="NO",2,IF(#REF!="VIH + PREVIO",3,0))))</f>
        <v>#REF!</v>
      </c>
      <c r="BU1820" s="10" t="e">
        <f>IF(OR(BW1820=7,AQ1820=6),0,IF(#REF!="-",1,0))</f>
        <v>#REF!</v>
      </c>
      <c r="BV1820" s="10" t="e">
        <f t="shared" si="882"/>
        <v>#REF!</v>
      </c>
      <c r="BW18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0" s="10" t="e">
        <f t="shared" si="857"/>
        <v>#REF!</v>
      </c>
      <c r="BY1820" s="10" t="e">
        <f t="shared" si="883"/>
        <v>#REF!</v>
      </c>
      <c r="BZ1820" s="10" t="e">
        <f t="shared" si="858"/>
        <v>#REF!</v>
      </c>
      <c r="CA1820" s="10"/>
    </row>
    <row r="1821" spans="1:79" ht="23.25" customHeight="1" x14ac:dyDescent="0.3">
      <c r="A1821" s="7">
        <v>1819</v>
      </c>
      <c r="B1821" s="43"/>
      <c r="C1821" s="44"/>
      <c r="D1821" s="45"/>
      <c r="E1821" s="46"/>
      <c r="F1821" s="46"/>
      <c r="G1821" s="46"/>
      <c r="H1821" s="50"/>
      <c r="I1821" s="51"/>
      <c r="J1821" s="52"/>
      <c r="K1821" s="51"/>
      <c r="L1821" s="53"/>
      <c r="M1821" s="54"/>
      <c r="N1821" s="43"/>
      <c r="O1821" s="55"/>
      <c r="P1821" s="46"/>
      <c r="Q1821" s="46"/>
      <c r="R1821" s="46"/>
      <c r="S1821" s="43"/>
      <c r="T1821" s="56"/>
      <c r="U1821" s="46"/>
      <c r="V1821" s="57"/>
      <c r="W1821" s="58"/>
      <c r="X1821" s="57"/>
      <c r="Y1821" s="46"/>
      <c r="Z1821" s="57"/>
      <c r="AA1821" s="59"/>
      <c r="AB1821" s="60"/>
      <c r="AJ1821" s="11">
        <f t="shared" ref="AJ1821:AJ1884" si="886">IF(AK1821&lt;&gt;0,AK1821,IF(AND(AK1821=0,AL1821&lt;&gt;0),AL1821,IF(AND(AK1821=0,AL1821=0,AM1821&lt;&gt;0),AM1821,IF(AND(AK1821=0,AL1821=0,AM1821=0,AN1821&lt;&gt;0),AN1821,13))))</f>
        <v>13</v>
      </c>
      <c r="AK1821" s="11">
        <f t="shared" si="859"/>
        <v>0</v>
      </c>
      <c r="AL1821" s="11">
        <f t="shared" si="860"/>
        <v>0</v>
      </c>
      <c r="AM1821" s="11">
        <f t="shared" si="861"/>
        <v>0</v>
      </c>
      <c r="AN1821" s="11">
        <f t="shared" si="862"/>
        <v>0</v>
      </c>
      <c r="AO1821" s="4" t="e">
        <f>IF(#REF!="I",1,IF(#REF!="II",2,IF(#REF!="III",3,IF(#REF!="IV",4))))</f>
        <v>#REF!</v>
      </c>
      <c r="AP1821" s="11" t="e">
        <f>IF(#REF!="PULMONAR",1,IF(AND(#REF!="EXTRAPULMONAR",#REF!&lt;&gt;"MENINGEA"),2,IF(AND(#REF!="EXTRAPULMONAR",#REF!="MENINGEA"),3,)))</f>
        <v>#REF!</v>
      </c>
      <c r="AQ18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1" s="4">
        <f t="shared" si="863"/>
        <v>0</v>
      </c>
      <c r="AS1821" s="10">
        <f t="shared" si="864"/>
        <v>0</v>
      </c>
      <c r="AT1821" s="10">
        <f t="shared" si="865"/>
        <v>0</v>
      </c>
      <c r="AU1821" s="10" t="str">
        <f t="shared" si="866"/>
        <v>0</v>
      </c>
      <c r="AV1821" s="11" t="e">
        <f t="shared" si="867"/>
        <v>#N/A</v>
      </c>
      <c r="AW1821" s="4" t="e">
        <f t="shared" si="868"/>
        <v>#N/A</v>
      </c>
      <c r="AX1821" s="10" t="e">
        <f t="shared" si="884"/>
        <v>#N/A</v>
      </c>
      <c r="AY1821" s="10" t="e">
        <f t="shared" si="885"/>
        <v>#N/A</v>
      </c>
      <c r="AZ1821" s="10" t="e">
        <f t="shared" si="869"/>
        <v>#REF!</v>
      </c>
      <c r="BA1821" s="12" t="e">
        <f>IF(BW1821=7,0,AJ1821&amp;IF(#REF!="SI",1,IF(#REF!="NO",2,IF(#REF!="VIH + PREVIO",3,0))))</f>
        <v>#REF!</v>
      </c>
      <c r="BB1821" s="13" t="e">
        <f>IF(AND(#REF!="POSITIVO",#REF!="POSITIVO"),1,IF(#REF!="NEGATIVO",2,IF(#REF!="VIH + PREVIO",3,0)))</f>
        <v>#REF!</v>
      </c>
      <c r="BC1821" s="10" t="e">
        <f>IF(#REF!="SI",1,IF(#REF!="NO",2,0))</f>
        <v>#REF!</v>
      </c>
      <c r="BD1821" s="10" t="e">
        <f>IF(#REF!="SI",1,IF(#REF!="NO",2,0))</f>
        <v>#REF!</v>
      </c>
      <c r="BE1821" s="10" t="e">
        <f>IF(OR(#REF!="VIH + PREVIO",#REF!="VIH + PREVIO",#REF!="VIH + PREVIO"),1,0)</f>
        <v>#REF!</v>
      </c>
      <c r="BF1821" s="13" t="e">
        <f>IF(OR(#REF!="POSITIVO",#REF!="NEGATIVO"),1,IF(#REF!="PACIENTE NO ACEPTA",2,IF(#REF!="VIH + PREVIO",3,0)))</f>
        <v>#REF!</v>
      </c>
      <c r="BG1821" s="10" t="e">
        <f t="shared" si="870"/>
        <v>#REF!</v>
      </c>
      <c r="BH1821" s="10" t="e">
        <f t="shared" si="871"/>
        <v>#REF!</v>
      </c>
      <c r="BI1821" s="10" t="e">
        <f t="shared" si="872"/>
        <v>#REF!</v>
      </c>
      <c r="BJ1821" s="10" t="e">
        <f t="shared" si="873"/>
        <v>#REF!</v>
      </c>
      <c r="BK1821" s="10" t="e">
        <f t="shared" si="874"/>
        <v>#REF!</v>
      </c>
      <c r="BL1821" s="10" t="e">
        <f t="shared" si="875"/>
        <v>#REF!</v>
      </c>
      <c r="BM1821" s="10" t="e">
        <f>IF(OR(BW1821=7,AQ1821=6),0,IF(#REF!="I",1,IF(#REF!="II",2,IF(#REF!="III",3,IF(#REF!="IV",4))))&amp;AP1821&amp;AQ1821&amp;AR1821&amp;AS1821&amp;AT1821&amp;AU1821&amp;AX1821)</f>
        <v>#REF!</v>
      </c>
      <c r="BN1821" s="10" t="e">
        <f t="shared" si="876"/>
        <v>#REF!</v>
      </c>
      <c r="BO1821" s="10" t="e">
        <f t="shared" si="877"/>
        <v>#REF!</v>
      </c>
      <c r="BP1821" s="10" t="e">
        <f t="shared" si="878"/>
        <v>#REF!</v>
      </c>
      <c r="BQ1821" s="10" t="e">
        <f t="shared" si="879"/>
        <v>#REF!</v>
      </c>
      <c r="BR1821" s="10" t="e">
        <f t="shared" si="880"/>
        <v>#REF!</v>
      </c>
      <c r="BS1821" s="10" t="e">
        <f t="shared" si="881"/>
        <v>#REF!</v>
      </c>
      <c r="BT1821" s="10" t="e">
        <f>IF(OR(BW1821=7,AQ1821=6),0,AO1821&amp;IF(#REF!="SI",1,IF(#REF!="NO",2,IF(#REF!="VIH + PREVIO",3,0))))</f>
        <v>#REF!</v>
      </c>
      <c r="BU1821" s="10" t="e">
        <f>IF(OR(BW1821=7,AQ1821=6),0,IF(#REF!="-",1,0))</f>
        <v>#REF!</v>
      </c>
      <c r="BV1821" s="10" t="e">
        <f t="shared" si="882"/>
        <v>#REF!</v>
      </c>
      <c r="BW18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1" s="10" t="e">
        <f t="shared" ref="BX1821:BX1884" si="887">AO1821&amp;AP1821&amp;AQ1821&amp;AR1821&amp;AS1821&amp;AT1821&amp;AY1821&amp;BW1821</f>
        <v>#REF!</v>
      </c>
      <c r="BY1821" s="10" t="e">
        <f t="shared" si="883"/>
        <v>#REF!</v>
      </c>
      <c r="BZ1821" s="10" t="e">
        <f t="shared" ref="BZ1821:BZ1884" si="888">AO1821&amp;AP1821&amp;AQ1821&amp;AY1821&amp;BW1821</f>
        <v>#REF!</v>
      </c>
      <c r="CA1821" s="10"/>
    </row>
    <row r="1822" spans="1:79" ht="23.25" customHeight="1" x14ac:dyDescent="0.3">
      <c r="A1822" s="7">
        <v>1820</v>
      </c>
      <c r="B1822" s="43"/>
      <c r="C1822" s="44"/>
      <c r="D1822" s="45"/>
      <c r="E1822" s="46"/>
      <c r="F1822" s="46"/>
      <c r="G1822" s="46"/>
      <c r="H1822" s="50"/>
      <c r="I1822" s="51"/>
      <c r="J1822" s="52"/>
      <c r="K1822" s="51"/>
      <c r="L1822" s="53"/>
      <c r="M1822" s="54"/>
      <c r="N1822" s="43"/>
      <c r="O1822" s="55"/>
      <c r="P1822" s="46"/>
      <c r="Q1822" s="46"/>
      <c r="R1822" s="46"/>
      <c r="S1822" s="43"/>
      <c r="T1822" s="56"/>
      <c r="U1822" s="46"/>
      <c r="V1822" s="57"/>
      <c r="W1822" s="58"/>
      <c r="X1822" s="57"/>
      <c r="Y1822" s="46"/>
      <c r="Z1822" s="57"/>
      <c r="AA1822" s="59"/>
      <c r="AB1822" s="60"/>
      <c r="AJ1822" s="11">
        <f t="shared" si="886"/>
        <v>13</v>
      </c>
      <c r="AK1822" s="11">
        <f t="shared" si="859"/>
        <v>0</v>
      </c>
      <c r="AL1822" s="11">
        <f t="shared" si="860"/>
        <v>0</v>
      </c>
      <c r="AM1822" s="11">
        <f t="shared" si="861"/>
        <v>0</v>
      </c>
      <c r="AN1822" s="11">
        <f t="shared" si="862"/>
        <v>0</v>
      </c>
      <c r="AO1822" s="4" t="e">
        <f>IF(#REF!="I",1,IF(#REF!="II",2,IF(#REF!="III",3,IF(#REF!="IV",4))))</f>
        <v>#REF!</v>
      </c>
      <c r="AP1822" s="11" t="e">
        <f>IF(#REF!="PULMONAR",1,IF(AND(#REF!="EXTRAPULMONAR",#REF!&lt;&gt;"MENINGEA"),2,IF(AND(#REF!="EXTRAPULMONAR",#REF!="MENINGEA"),3,)))</f>
        <v>#REF!</v>
      </c>
      <c r="AQ18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2" s="4">
        <f t="shared" si="863"/>
        <v>0</v>
      </c>
      <c r="AS1822" s="10">
        <f t="shared" si="864"/>
        <v>0</v>
      </c>
      <c r="AT1822" s="10">
        <f t="shared" si="865"/>
        <v>0</v>
      </c>
      <c r="AU1822" s="10" t="str">
        <f t="shared" si="866"/>
        <v>0</v>
      </c>
      <c r="AV1822" s="11" t="e">
        <f t="shared" si="867"/>
        <v>#N/A</v>
      </c>
      <c r="AW1822" s="4" t="e">
        <f t="shared" si="868"/>
        <v>#N/A</v>
      </c>
      <c r="AX1822" s="10" t="e">
        <f t="shared" si="884"/>
        <v>#N/A</v>
      </c>
      <c r="AY1822" s="10" t="e">
        <f t="shared" si="885"/>
        <v>#N/A</v>
      </c>
      <c r="AZ1822" s="10" t="e">
        <f t="shared" si="869"/>
        <v>#REF!</v>
      </c>
      <c r="BA1822" s="12" t="e">
        <f>IF(BW1822=7,0,AJ1822&amp;IF(#REF!="SI",1,IF(#REF!="NO",2,IF(#REF!="VIH + PREVIO",3,0))))</f>
        <v>#REF!</v>
      </c>
      <c r="BB1822" s="13" t="e">
        <f>IF(AND(#REF!="POSITIVO",#REF!="POSITIVO"),1,IF(#REF!="NEGATIVO",2,IF(#REF!="VIH + PREVIO",3,0)))</f>
        <v>#REF!</v>
      </c>
      <c r="BC1822" s="10" t="e">
        <f>IF(#REF!="SI",1,IF(#REF!="NO",2,0))</f>
        <v>#REF!</v>
      </c>
      <c r="BD1822" s="10" t="e">
        <f>IF(#REF!="SI",1,IF(#REF!="NO",2,0))</f>
        <v>#REF!</v>
      </c>
      <c r="BE1822" s="10" t="e">
        <f>IF(OR(#REF!="VIH + PREVIO",#REF!="VIH + PREVIO",#REF!="VIH + PREVIO"),1,0)</f>
        <v>#REF!</v>
      </c>
      <c r="BF1822" s="13" t="e">
        <f>IF(OR(#REF!="POSITIVO",#REF!="NEGATIVO"),1,IF(#REF!="PACIENTE NO ACEPTA",2,IF(#REF!="VIH + PREVIO",3,0)))</f>
        <v>#REF!</v>
      </c>
      <c r="BG1822" s="10" t="e">
        <f t="shared" si="870"/>
        <v>#REF!</v>
      </c>
      <c r="BH1822" s="10" t="e">
        <f t="shared" si="871"/>
        <v>#REF!</v>
      </c>
      <c r="BI1822" s="10" t="e">
        <f t="shared" si="872"/>
        <v>#REF!</v>
      </c>
      <c r="BJ1822" s="10" t="e">
        <f t="shared" si="873"/>
        <v>#REF!</v>
      </c>
      <c r="BK1822" s="10" t="e">
        <f t="shared" si="874"/>
        <v>#REF!</v>
      </c>
      <c r="BL1822" s="10" t="e">
        <f t="shared" si="875"/>
        <v>#REF!</v>
      </c>
      <c r="BM1822" s="10" t="e">
        <f>IF(OR(BW1822=7,AQ1822=6),0,IF(#REF!="I",1,IF(#REF!="II",2,IF(#REF!="III",3,IF(#REF!="IV",4))))&amp;AP1822&amp;AQ1822&amp;AR1822&amp;AS1822&amp;AT1822&amp;AU1822&amp;AX1822)</f>
        <v>#REF!</v>
      </c>
      <c r="BN1822" s="10" t="e">
        <f t="shared" si="876"/>
        <v>#REF!</v>
      </c>
      <c r="BO1822" s="10" t="e">
        <f t="shared" si="877"/>
        <v>#REF!</v>
      </c>
      <c r="BP1822" s="10" t="e">
        <f t="shared" si="878"/>
        <v>#REF!</v>
      </c>
      <c r="BQ1822" s="10" t="e">
        <f t="shared" si="879"/>
        <v>#REF!</v>
      </c>
      <c r="BR1822" s="10" t="e">
        <f t="shared" si="880"/>
        <v>#REF!</v>
      </c>
      <c r="BS1822" s="10" t="e">
        <f t="shared" si="881"/>
        <v>#REF!</v>
      </c>
      <c r="BT1822" s="10" t="e">
        <f>IF(OR(BW1822=7,AQ1822=6),0,AO1822&amp;IF(#REF!="SI",1,IF(#REF!="NO",2,IF(#REF!="VIH + PREVIO",3,0))))</f>
        <v>#REF!</v>
      </c>
      <c r="BU1822" s="10" t="e">
        <f>IF(OR(BW1822=7,AQ1822=6),0,IF(#REF!="-",1,0))</f>
        <v>#REF!</v>
      </c>
      <c r="BV1822" s="10" t="e">
        <f t="shared" si="882"/>
        <v>#REF!</v>
      </c>
      <c r="BW18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2" s="10" t="e">
        <f t="shared" si="887"/>
        <v>#REF!</v>
      </c>
      <c r="BY1822" s="10" t="e">
        <f t="shared" si="883"/>
        <v>#REF!</v>
      </c>
      <c r="BZ1822" s="10" t="e">
        <f t="shared" si="888"/>
        <v>#REF!</v>
      </c>
      <c r="CA1822" s="10"/>
    </row>
    <row r="1823" spans="1:79" ht="23.25" customHeight="1" x14ac:dyDescent="0.3">
      <c r="A1823" s="7">
        <v>1821</v>
      </c>
      <c r="B1823" s="43"/>
      <c r="C1823" s="44"/>
      <c r="D1823" s="45"/>
      <c r="E1823" s="46"/>
      <c r="F1823" s="46"/>
      <c r="G1823" s="46"/>
      <c r="H1823" s="50"/>
      <c r="I1823" s="51"/>
      <c r="J1823" s="52"/>
      <c r="K1823" s="51"/>
      <c r="L1823" s="53"/>
      <c r="M1823" s="54"/>
      <c r="N1823" s="43"/>
      <c r="O1823" s="55"/>
      <c r="P1823" s="46"/>
      <c r="Q1823" s="46"/>
      <c r="R1823" s="46"/>
      <c r="S1823" s="43"/>
      <c r="T1823" s="56"/>
      <c r="U1823" s="46"/>
      <c r="V1823" s="57"/>
      <c r="W1823" s="58"/>
      <c r="X1823" s="57"/>
      <c r="Y1823" s="46"/>
      <c r="Z1823" s="57"/>
      <c r="AA1823" s="59"/>
      <c r="AB1823" s="60"/>
      <c r="AJ1823" s="11">
        <f t="shared" si="886"/>
        <v>13</v>
      </c>
      <c r="AK1823" s="11">
        <f t="shared" si="859"/>
        <v>0</v>
      </c>
      <c r="AL1823" s="11">
        <f t="shared" si="860"/>
        <v>0</v>
      </c>
      <c r="AM1823" s="11">
        <f t="shared" si="861"/>
        <v>0</v>
      </c>
      <c r="AN1823" s="11">
        <f t="shared" si="862"/>
        <v>0</v>
      </c>
      <c r="AO1823" s="4" t="e">
        <f>IF(#REF!="I",1,IF(#REF!="II",2,IF(#REF!="III",3,IF(#REF!="IV",4))))</f>
        <v>#REF!</v>
      </c>
      <c r="AP1823" s="11" t="e">
        <f>IF(#REF!="PULMONAR",1,IF(AND(#REF!="EXTRAPULMONAR",#REF!&lt;&gt;"MENINGEA"),2,IF(AND(#REF!="EXTRAPULMONAR",#REF!="MENINGEA"),3,)))</f>
        <v>#REF!</v>
      </c>
      <c r="AQ18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3" s="4">
        <f t="shared" si="863"/>
        <v>0</v>
      </c>
      <c r="AS1823" s="10">
        <f t="shared" si="864"/>
        <v>0</v>
      </c>
      <c r="AT1823" s="10">
        <f t="shared" si="865"/>
        <v>0</v>
      </c>
      <c r="AU1823" s="10" t="str">
        <f t="shared" si="866"/>
        <v>0</v>
      </c>
      <c r="AV1823" s="11" t="e">
        <f t="shared" si="867"/>
        <v>#N/A</v>
      </c>
      <c r="AW1823" s="4" t="e">
        <f t="shared" si="868"/>
        <v>#N/A</v>
      </c>
      <c r="AX1823" s="10" t="e">
        <f t="shared" si="884"/>
        <v>#N/A</v>
      </c>
      <c r="AY1823" s="10" t="e">
        <f t="shared" si="885"/>
        <v>#N/A</v>
      </c>
      <c r="AZ1823" s="10" t="e">
        <f t="shared" si="869"/>
        <v>#REF!</v>
      </c>
      <c r="BA1823" s="12" t="e">
        <f>IF(BW1823=7,0,AJ1823&amp;IF(#REF!="SI",1,IF(#REF!="NO",2,IF(#REF!="VIH + PREVIO",3,0))))</f>
        <v>#REF!</v>
      </c>
      <c r="BB1823" s="13" t="e">
        <f>IF(AND(#REF!="POSITIVO",#REF!="POSITIVO"),1,IF(#REF!="NEGATIVO",2,IF(#REF!="VIH + PREVIO",3,0)))</f>
        <v>#REF!</v>
      </c>
      <c r="BC1823" s="10" t="e">
        <f>IF(#REF!="SI",1,IF(#REF!="NO",2,0))</f>
        <v>#REF!</v>
      </c>
      <c r="BD1823" s="10" t="e">
        <f>IF(#REF!="SI",1,IF(#REF!="NO",2,0))</f>
        <v>#REF!</v>
      </c>
      <c r="BE1823" s="10" t="e">
        <f>IF(OR(#REF!="VIH + PREVIO",#REF!="VIH + PREVIO",#REF!="VIH + PREVIO"),1,0)</f>
        <v>#REF!</v>
      </c>
      <c r="BF1823" s="13" t="e">
        <f>IF(OR(#REF!="POSITIVO",#REF!="NEGATIVO"),1,IF(#REF!="PACIENTE NO ACEPTA",2,IF(#REF!="VIH + PREVIO",3,0)))</f>
        <v>#REF!</v>
      </c>
      <c r="BG1823" s="10" t="e">
        <f t="shared" si="870"/>
        <v>#REF!</v>
      </c>
      <c r="BH1823" s="10" t="e">
        <f t="shared" si="871"/>
        <v>#REF!</v>
      </c>
      <c r="BI1823" s="10" t="e">
        <f t="shared" si="872"/>
        <v>#REF!</v>
      </c>
      <c r="BJ1823" s="10" t="e">
        <f t="shared" si="873"/>
        <v>#REF!</v>
      </c>
      <c r="BK1823" s="10" t="e">
        <f t="shared" si="874"/>
        <v>#REF!</v>
      </c>
      <c r="BL1823" s="10" t="e">
        <f t="shared" si="875"/>
        <v>#REF!</v>
      </c>
      <c r="BM1823" s="10" t="e">
        <f>IF(OR(BW1823=7,AQ1823=6),0,IF(#REF!="I",1,IF(#REF!="II",2,IF(#REF!="III",3,IF(#REF!="IV",4))))&amp;AP1823&amp;AQ1823&amp;AR1823&amp;AS1823&amp;AT1823&amp;AU1823&amp;AX1823)</f>
        <v>#REF!</v>
      </c>
      <c r="BN1823" s="10" t="e">
        <f t="shared" si="876"/>
        <v>#REF!</v>
      </c>
      <c r="BO1823" s="10" t="e">
        <f t="shared" si="877"/>
        <v>#REF!</v>
      </c>
      <c r="BP1823" s="10" t="e">
        <f t="shared" si="878"/>
        <v>#REF!</v>
      </c>
      <c r="BQ1823" s="10" t="e">
        <f t="shared" si="879"/>
        <v>#REF!</v>
      </c>
      <c r="BR1823" s="10" t="e">
        <f t="shared" si="880"/>
        <v>#REF!</v>
      </c>
      <c r="BS1823" s="10" t="e">
        <f t="shared" si="881"/>
        <v>#REF!</v>
      </c>
      <c r="BT1823" s="10" t="e">
        <f>IF(OR(BW1823=7,AQ1823=6),0,AO1823&amp;IF(#REF!="SI",1,IF(#REF!="NO",2,IF(#REF!="VIH + PREVIO",3,0))))</f>
        <v>#REF!</v>
      </c>
      <c r="BU1823" s="10" t="e">
        <f>IF(OR(BW1823=7,AQ1823=6),0,IF(#REF!="-",1,0))</f>
        <v>#REF!</v>
      </c>
      <c r="BV1823" s="10" t="e">
        <f t="shared" si="882"/>
        <v>#REF!</v>
      </c>
      <c r="BW18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3" s="10" t="e">
        <f t="shared" si="887"/>
        <v>#REF!</v>
      </c>
      <c r="BY1823" s="10" t="e">
        <f t="shared" si="883"/>
        <v>#REF!</v>
      </c>
      <c r="BZ1823" s="10" t="e">
        <f t="shared" si="888"/>
        <v>#REF!</v>
      </c>
      <c r="CA1823" s="10"/>
    </row>
    <row r="1824" spans="1:79" ht="23.25" customHeight="1" x14ac:dyDescent="0.3">
      <c r="A1824" s="7">
        <v>1822</v>
      </c>
      <c r="B1824" s="43"/>
      <c r="C1824" s="44"/>
      <c r="D1824" s="45"/>
      <c r="E1824" s="46"/>
      <c r="F1824" s="46"/>
      <c r="G1824" s="46"/>
      <c r="H1824" s="50"/>
      <c r="I1824" s="51"/>
      <c r="J1824" s="52"/>
      <c r="K1824" s="51"/>
      <c r="L1824" s="53"/>
      <c r="M1824" s="54"/>
      <c r="N1824" s="43"/>
      <c r="O1824" s="55"/>
      <c r="P1824" s="46"/>
      <c r="Q1824" s="46"/>
      <c r="R1824" s="46"/>
      <c r="S1824" s="43"/>
      <c r="T1824" s="56"/>
      <c r="U1824" s="46"/>
      <c r="V1824" s="57"/>
      <c r="W1824" s="58"/>
      <c r="X1824" s="57"/>
      <c r="Y1824" s="46"/>
      <c r="Z1824" s="57"/>
      <c r="AA1824" s="59"/>
      <c r="AB1824" s="60"/>
      <c r="AJ1824" s="11">
        <f t="shared" si="886"/>
        <v>13</v>
      </c>
      <c r="AK1824" s="11">
        <f t="shared" si="859"/>
        <v>0</v>
      </c>
      <c r="AL1824" s="11">
        <f t="shared" si="860"/>
        <v>0</v>
      </c>
      <c r="AM1824" s="11">
        <f t="shared" si="861"/>
        <v>0</v>
      </c>
      <c r="AN1824" s="11">
        <f t="shared" si="862"/>
        <v>0</v>
      </c>
      <c r="AO1824" s="4" t="e">
        <f>IF(#REF!="I",1,IF(#REF!="II",2,IF(#REF!="III",3,IF(#REF!="IV",4))))</f>
        <v>#REF!</v>
      </c>
      <c r="AP1824" s="11" t="e">
        <f>IF(#REF!="PULMONAR",1,IF(AND(#REF!="EXTRAPULMONAR",#REF!&lt;&gt;"MENINGEA"),2,IF(AND(#REF!="EXTRAPULMONAR",#REF!="MENINGEA"),3,)))</f>
        <v>#REF!</v>
      </c>
      <c r="AQ18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4" s="4">
        <f t="shared" si="863"/>
        <v>0</v>
      </c>
      <c r="AS1824" s="10">
        <f t="shared" si="864"/>
        <v>0</v>
      </c>
      <c r="AT1824" s="10">
        <f t="shared" si="865"/>
        <v>0</v>
      </c>
      <c r="AU1824" s="10" t="str">
        <f t="shared" si="866"/>
        <v>0</v>
      </c>
      <c r="AV1824" s="11" t="e">
        <f t="shared" si="867"/>
        <v>#N/A</v>
      </c>
      <c r="AW1824" s="4" t="e">
        <f t="shared" si="868"/>
        <v>#N/A</v>
      </c>
      <c r="AX1824" s="10" t="e">
        <f t="shared" si="884"/>
        <v>#N/A</v>
      </c>
      <c r="AY1824" s="10" t="e">
        <f t="shared" si="885"/>
        <v>#N/A</v>
      </c>
      <c r="AZ1824" s="10" t="e">
        <f t="shared" si="869"/>
        <v>#REF!</v>
      </c>
      <c r="BA1824" s="12" t="e">
        <f>IF(BW1824=7,0,AJ1824&amp;IF(#REF!="SI",1,IF(#REF!="NO",2,IF(#REF!="VIH + PREVIO",3,0))))</f>
        <v>#REF!</v>
      </c>
      <c r="BB1824" s="13" t="e">
        <f>IF(AND(#REF!="POSITIVO",#REF!="POSITIVO"),1,IF(#REF!="NEGATIVO",2,IF(#REF!="VIH + PREVIO",3,0)))</f>
        <v>#REF!</v>
      </c>
      <c r="BC1824" s="10" t="e">
        <f>IF(#REF!="SI",1,IF(#REF!="NO",2,0))</f>
        <v>#REF!</v>
      </c>
      <c r="BD1824" s="10" t="e">
        <f>IF(#REF!="SI",1,IF(#REF!="NO",2,0))</f>
        <v>#REF!</v>
      </c>
      <c r="BE1824" s="10" t="e">
        <f>IF(OR(#REF!="VIH + PREVIO",#REF!="VIH + PREVIO",#REF!="VIH + PREVIO"),1,0)</f>
        <v>#REF!</v>
      </c>
      <c r="BF1824" s="13" t="e">
        <f>IF(OR(#REF!="POSITIVO",#REF!="NEGATIVO"),1,IF(#REF!="PACIENTE NO ACEPTA",2,IF(#REF!="VIH + PREVIO",3,0)))</f>
        <v>#REF!</v>
      </c>
      <c r="BG1824" s="10" t="e">
        <f t="shared" si="870"/>
        <v>#REF!</v>
      </c>
      <c r="BH1824" s="10" t="e">
        <f t="shared" si="871"/>
        <v>#REF!</v>
      </c>
      <c r="BI1824" s="10" t="e">
        <f t="shared" si="872"/>
        <v>#REF!</v>
      </c>
      <c r="BJ1824" s="10" t="e">
        <f t="shared" si="873"/>
        <v>#REF!</v>
      </c>
      <c r="BK1824" s="10" t="e">
        <f t="shared" si="874"/>
        <v>#REF!</v>
      </c>
      <c r="BL1824" s="10" t="e">
        <f t="shared" si="875"/>
        <v>#REF!</v>
      </c>
      <c r="BM1824" s="10" t="e">
        <f>IF(OR(BW1824=7,AQ1824=6),0,IF(#REF!="I",1,IF(#REF!="II",2,IF(#REF!="III",3,IF(#REF!="IV",4))))&amp;AP1824&amp;AQ1824&amp;AR1824&amp;AS1824&amp;AT1824&amp;AU1824&amp;AX1824)</f>
        <v>#REF!</v>
      </c>
      <c r="BN1824" s="10" t="e">
        <f t="shared" si="876"/>
        <v>#REF!</v>
      </c>
      <c r="BO1824" s="10" t="e">
        <f t="shared" si="877"/>
        <v>#REF!</v>
      </c>
      <c r="BP1824" s="10" t="e">
        <f t="shared" si="878"/>
        <v>#REF!</v>
      </c>
      <c r="BQ1824" s="10" t="e">
        <f t="shared" si="879"/>
        <v>#REF!</v>
      </c>
      <c r="BR1824" s="10" t="e">
        <f t="shared" si="880"/>
        <v>#REF!</v>
      </c>
      <c r="BS1824" s="10" t="e">
        <f t="shared" si="881"/>
        <v>#REF!</v>
      </c>
      <c r="BT1824" s="10" t="e">
        <f>IF(OR(BW1824=7,AQ1824=6),0,AO1824&amp;IF(#REF!="SI",1,IF(#REF!="NO",2,IF(#REF!="VIH + PREVIO",3,0))))</f>
        <v>#REF!</v>
      </c>
      <c r="BU1824" s="10" t="e">
        <f>IF(OR(BW1824=7,AQ1824=6),0,IF(#REF!="-",1,0))</f>
        <v>#REF!</v>
      </c>
      <c r="BV1824" s="10" t="e">
        <f t="shared" si="882"/>
        <v>#REF!</v>
      </c>
      <c r="BW18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4" s="10" t="e">
        <f t="shared" si="887"/>
        <v>#REF!</v>
      </c>
      <c r="BY1824" s="10" t="e">
        <f t="shared" si="883"/>
        <v>#REF!</v>
      </c>
      <c r="BZ1824" s="10" t="e">
        <f t="shared" si="888"/>
        <v>#REF!</v>
      </c>
      <c r="CA1824" s="10"/>
    </row>
    <row r="1825" spans="1:79" ht="23.25" customHeight="1" x14ac:dyDescent="0.3">
      <c r="A1825" s="7">
        <v>1823</v>
      </c>
      <c r="B1825" s="43"/>
      <c r="C1825" s="44"/>
      <c r="D1825" s="45"/>
      <c r="E1825" s="46"/>
      <c r="F1825" s="46"/>
      <c r="G1825" s="46"/>
      <c r="H1825" s="50"/>
      <c r="I1825" s="51"/>
      <c r="J1825" s="52"/>
      <c r="K1825" s="51"/>
      <c r="L1825" s="53"/>
      <c r="M1825" s="54"/>
      <c r="N1825" s="43"/>
      <c r="O1825" s="55"/>
      <c r="P1825" s="46"/>
      <c r="Q1825" s="46"/>
      <c r="R1825" s="46"/>
      <c r="S1825" s="43"/>
      <c r="T1825" s="56"/>
      <c r="U1825" s="46"/>
      <c r="V1825" s="57"/>
      <c r="W1825" s="58"/>
      <c r="X1825" s="57"/>
      <c r="Y1825" s="46"/>
      <c r="Z1825" s="57"/>
      <c r="AA1825" s="59"/>
      <c r="AB1825" s="60"/>
      <c r="AJ1825" s="11">
        <f t="shared" si="886"/>
        <v>13</v>
      </c>
      <c r="AK1825" s="11">
        <f t="shared" si="859"/>
        <v>0</v>
      </c>
      <c r="AL1825" s="11">
        <f t="shared" si="860"/>
        <v>0</v>
      </c>
      <c r="AM1825" s="11">
        <f t="shared" si="861"/>
        <v>0</v>
      </c>
      <c r="AN1825" s="11">
        <f t="shared" si="862"/>
        <v>0</v>
      </c>
      <c r="AO1825" s="4" t="e">
        <f>IF(#REF!="I",1,IF(#REF!="II",2,IF(#REF!="III",3,IF(#REF!="IV",4))))</f>
        <v>#REF!</v>
      </c>
      <c r="AP1825" s="11" t="e">
        <f>IF(#REF!="PULMONAR",1,IF(AND(#REF!="EXTRAPULMONAR",#REF!&lt;&gt;"MENINGEA"),2,IF(AND(#REF!="EXTRAPULMONAR",#REF!="MENINGEA"),3,)))</f>
        <v>#REF!</v>
      </c>
      <c r="AQ18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5" s="4">
        <f t="shared" si="863"/>
        <v>0</v>
      </c>
      <c r="AS1825" s="10">
        <f t="shared" si="864"/>
        <v>0</v>
      </c>
      <c r="AT1825" s="10">
        <f t="shared" si="865"/>
        <v>0</v>
      </c>
      <c r="AU1825" s="10" t="str">
        <f t="shared" si="866"/>
        <v>0</v>
      </c>
      <c r="AV1825" s="11" t="e">
        <f t="shared" si="867"/>
        <v>#N/A</v>
      </c>
      <c r="AW1825" s="4" t="e">
        <f t="shared" si="868"/>
        <v>#N/A</v>
      </c>
      <c r="AX1825" s="10" t="e">
        <f t="shared" si="884"/>
        <v>#N/A</v>
      </c>
      <c r="AY1825" s="10" t="e">
        <f t="shared" si="885"/>
        <v>#N/A</v>
      </c>
      <c r="AZ1825" s="10" t="e">
        <f t="shared" si="869"/>
        <v>#REF!</v>
      </c>
      <c r="BA1825" s="12" t="e">
        <f>IF(BW1825=7,0,AJ1825&amp;IF(#REF!="SI",1,IF(#REF!="NO",2,IF(#REF!="VIH + PREVIO",3,0))))</f>
        <v>#REF!</v>
      </c>
      <c r="BB1825" s="13" t="e">
        <f>IF(AND(#REF!="POSITIVO",#REF!="POSITIVO"),1,IF(#REF!="NEGATIVO",2,IF(#REF!="VIH + PREVIO",3,0)))</f>
        <v>#REF!</v>
      </c>
      <c r="BC1825" s="10" t="e">
        <f>IF(#REF!="SI",1,IF(#REF!="NO",2,0))</f>
        <v>#REF!</v>
      </c>
      <c r="BD1825" s="10" t="e">
        <f>IF(#REF!="SI",1,IF(#REF!="NO",2,0))</f>
        <v>#REF!</v>
      </c>
      <c r="BE1825" s="10" t="e">
        <f>IF(OR(#REF!="VIH + PREVIO",#REF!="VIH + PREVIO",#REF!="VIH + PREVIO"),1,0)</f>
        <v>#REF!</v>
      </c>
      <c r="BF1825" s="13" t="e">
        <f>IF(OR(#REF!="POSITIVO",#REF!="NEGATIVO"),1,IF(#REF!="PACIENTE NO ACEPTA",2,IF(#REF!="VIH + PREVIO",3,0)))</f>
        <v>#REF!</v>
      </c>
      <c r="BG1825" s="10" t="e">
        <f t="shared" si="870"/>
        <v>#REF!</v>
      </c>
      <c r="BH1825" s="10" t="e">
        <f t="shared" si="871"/>
        <v>#REF!</v>
      </c>
      <c r="BI1825" s="10" t="e">
        <f t="shared" si="872"/>
        <v>#REF!</v>
      </c>
      <c r="BJ1825" s="10" t="e">
        <f t="shared" si="873"/>
        <v>#REF!</v>
      </c>
      <c r="BK1825" s="10" t="e">
        <f t="shared" si="874"/>
        <v>#REF!</v>
      </c>
      <c r="BL1825" s="10" t="e">
        <f t="shared" si="875"/>
        <v>#REF!</v>
      </c>
      <c r="BM1825" s="10" t="e">
        <f>IF(OR(BW1825=7,AQ1825=6),0,IF(#REF!="I",1,IF(#REF!="II",2,IF(#REF!="III",3,IF(#REF!="IV",4))))&amp;AP1825&amp;AQ1825&amp;AR1825&amp;AS1825&amp;AT1825&amp;AU1825&amp;AX1825)</f>
        <v>#REF!</v>
      </c>
      <c r="BN1825" s="10" t="e">
        <f t="shared" si="876"/>
        <v>#REF!</v>
      </c>
      <c r="BO1825" s="10" t="e">
        <f t="shared" si="877"/>
        <v>#REF!</v>
      </c>
      <c r="BP1825" s="10" t="e">
        <f t="shared" si="878"/>
        <v>#REF!</v>
      </c>
      <c r="BQ1825" s="10" t="e">
        <f t="shared" si="879"/>
        <v>#REF!</v>
      </c>
      <c r="BR1825" s="10" t="e">
        <f t="shared" si="880"/>
        <v>#REF!</v>
      </c>
      <c r="BS1825" s="10" t="e">
        <f t="shared" si="881"/>
        <v>#REF!</v>
      </c>
      <c r="BT1825" s="10" t="e">
        <f>IF(OR(BW1825=7,AQ1825=6),0,AO1825&amp;IF(#REF!="SI",1,IF(#REF!="NO",2,IF(#REF!="VIH + PREVIO",3,0))))</f>
        <v>#REF!</v>
      </c>
      <c r="BU1825" s="10" t="e">
        <f>IF(OR(BW1825=7,AQ1825=6),0,IF(#REF!="-",1,0))</f>
        <v>#REF!</v>
      </c>
      <c r="BV1825" s="10" t="e">
        <f t="shared" si="882"/>
        <v>#REF!</v>
      </c>
      <c r="BW18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5" s="10" t="e">
        <f t="shared" si="887"/>
        <v>#REF!</v>
      </c>
      <c r="BY1825" s="10" t="e">
        <f t="shared" si="883"/>
        <v>#REF!</v>
      </c>
      <c r="BZ1825" s="10" t="e">
        <f t="shared" si="888"/>
        <v>#REF!</v>
      </c>
      <c r="CA1825" s="10"/>
    </row>
    <row r="1826" spans="1:79" ht="23.25" customHeight="1" x14ac:dyDescent="0.3">
      <c r="A1826" s="7">
        <v>1824</v>
      </c>
      <c r="B1826" s="43"/>
      <c r="C1826" s="44"/>
      <c r="D1826" s="45"/>
      <c r="E1826" s="46"/>
      <c r="F1826" s="46"/>
      <c r="G1826" s="46"/>
      <c r="H1826" s="50"/>
      <c r="I1826" s="51"/>
      <c r="J1826" s="52"/>
      <c r="K1826" s="51"/>
      <c r="L1826" s="53"/>
      <c r="M1826" s="54"/>
      <c r="N1826" s="43"/>
      <c r="O1826" s="55"/>
      <c r="P1826" s="46"/>
      <c r="Q1826" s="46"/>
      <c r="R1826" s="46"/>
      <c r="S1826" s="43"/>
      <c r="T1826" s="56"/>
      <c r="U1826" s="46"/>
      <c r="V1826" s="57"/>
      <c r="W1826" s="58"/>
      <c r="X1826" s="57"/>
      <c r="Y1826" s="46"/>
      <c r="Z1826" s="57"/>
      <c r="AA1826" s="59"/>
      <c r="AB1826" s="60"/>
      <c r="AJ1826" s="11">
        <f t="shared" si="886"/>
        <v>13</v>
      </c>
      <c r="AK1826" s="11">
        <f t="shared" si="859"/>
        <v>0</v>
      </c>
      <c r="AL1826" s="11">
        <f t="shared" si="860"/>
        <v>0</v>
      </c>
      <c r="AM1826" s="11">
        <f t="shared" si="861"/>
        <v>0</v>
      </c>
      <c r="AN1826" s="11">
        <f t="shared" si="862"/>
        <v>0</v>
      </c>
      <c r="AO1826" s="4" t="e">
        <f>IF(#REF!="I",1,IF(#REF!="II",2,IF(#REF!="III",3,IF(#REF!="IV",4))))</f>
        <v>#REF!</v>
      </c>
      <c r="AP1826" s="11" t="e">
        <f>IF(#REF!="PULMONAR",1,IF(AND(#REF!="EXTRAPULMONAR",#REF!&lt;&gt;"MENINGEA"),2,IF(AND(#REF!="EXTRAPULMONAR",#REF!="MENINGEA"),3,)))</f>
        <v>#REF!</v>
      </c>
      <c r="AQ18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6" s="4">
        <f t="shared" si="863"/>
        <v>0</v>
      </c>
      <c r="AS1826" s="10">
        <f t="shared" si="864"/>
        <v>0</v>
      </c>
      <c r="AT1826" s="10">
        <f t="shared" si="865"/>
        <v>0</v>
      </c>
      <c r="AU1826" s="10" t="str">
        <f t="shared" si="866"/>
        <v>0</v>
      </c>
      <c r="AV1826" s="11" t="e">
        <f t="shared" si="867"/>
        <v>#N/A</v>
      </c>
      <c r="AW1826" s="4" t="e">
        <f t="shared" si="868"/>
        <v>#N/A</v>
      </c>
      <c r="AX1826" s="10" t="e">
        <f t="shared" si="884"/>
        <v>#N/A</v>
      </c>
      <c r="AY1826" s="10" t="e">
        <f t="shared" si="885"/>
        <v>#N/A</v>
      </c>
      <c r="AZ1826" s="10" t="e">
        <f t="shared" si="869"/>
        <v>#REF!</v>
      </c>
      <c r="BA1826" s="12" t="e">
        <f>IF(BW1826=7,0,AJ1826&amp;IF(#REF!="SI",1,IF(#REF!="NO",2,IF(#REF!="VIH + PREVIO",3,0))))</f>
        <v>#REF!</v>
      </c>
      <c r="BB1826" s="13" t="e">
        <f>IF(AND(#REF!="POSITIVO",#REF!="POSITIVO"),1,IF(#REF!="NEGATIVO",2,IF(#REF!="VIH + PREVIO",3,0)))</f>
        <v>#REF!</v>
      </c>
      <c r="BC1826" s="10" t="e">
        <f>IF(#REF!="SI",1,IF(#REF!="NO",2,0))</f>
        <v>#REF!</v>
      </c>
      <c r="BD1826" s="10" t="e">
        <f>IF(#REF!="SI",1,IF(#REF!="NO",2,0))</f>
        <v>#REF!</v>
      </c>
      <c r="BE1826" s="10" t="e">
        <f>IF(OR(#REF!="VIH + PREVIO",#REF!="VIH + PREVIO",#REF!="VIH + PREVIO"),1,0)</f>
        <v>#REF!</v>
      </c>
      <c r="BF1826" s="13" t="e">
        <f>IF(OR(#REF!="POSITIVO",#REF!="NEGATIVO"),1,IF(#REF!="PACIENTE NO ACEPTA",2,IF(#REF!="VIH + PREVIO",3,0)))</f>
        <v>#REF!</v>
      </c>
      <c r="BG1826" s="10" t="e">
        <f t="shared" si="870"/>
        <v>#REF!</v>
      </c>
      <c r="BH1826" s="10" t="e">
        <f t="shared" si="871"/>
        <v>#REF!</v>
      </c>
      <c r="BI1826" s="10" t="e">
        <f t="shared" si="872"/>
        <v>#REF!</v>
      </c>
      <c r="BJ1826" s="10" t="e">
        <f t="shared" si="873"/>
        <v>#REF!</v>
      </c>
      <c r="BK1826" s="10" t="e">
        <f t="shared" si="874"/>
        <v>#REF!</v>
      </c>
      <c r="BL1826" s="10" t="e">
        <f t="shared" si="875"/>
        <v>#REF!</v>
      </c>
      <c r="BM1826" s="10" t="e">
        <f>IF(OR(BW1826=7,AQ1826=6),0,IF(#REF!="I",1,IF(#REF!="II",2,IF(#REF!="III",3,IF(#REF!="IV",4))))&amp;AP1826&amp;AQ1826&amp;AR1826&amp;AS1826&amp;AT1826&amp;AU1826&amp;AX1826)</f>
        <v>#REF!</v>
      </c>
      <c r="BN1826" s="10" t="e">
        <f t="shared" si="876"/>
        <v>#REF!</v>
      </c>
      <c r="BO1826" s="10" t="e">
        <f t="shared" si="877"/>
        <v>#REF!</v>
      </c>
      <c r="BP1826" s="10" t="e">
        <f t="shared" si="878"/>
        <v>#REF!</v>
      </c>
      <c r="BQ1826" s="10" t="e">
        <f t="shared" si="879"/>
        <v>#REF!</v>
      </c>
      <c r="BR1826" s="10" t="e">
        <f t="shared" si="880"/>
        <v>#REF!</v>
      </c>
      <c r="BS1826" s="10" t="e">
        <f t="shared" si="881"/>
        <v>#REF!</v>
      </c>
      <c r="BT1826" s="10" t="e">
        <f>IF(OR(BW1826=7,AQ1826=6),0,AO1826&amp;IF(#REF!="SI",1,IF(#REF!="NO",2,IF(#REF!="VIH + PREVIO",3,0))))</f>
        <v>#REF!</v>
      </c>
      <c r="BU1826" s="10" t="e">
        <f>IF(OR(BW1826=7,AQ1826=6),0,IF(#REF!="-",1,0))</f>
        <v>#REF!</v>
      </c>
      <c r="BV1826" s="10" t="e">
        <f t="shared" si="882"/>
        <v>#REF!</v>
      </c>
      <c r="BW18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6" s="10" t="e">
        <f t="shared" si="887"/>
        <v>#REF!</v>
      </c>
      <c r="BY1826" s="10" t="e">
        <f t="shared" si="883"/>
        <v>#REF!</v>
      </c>
      <c r="BZ1826" s="10" t="e">
        <f t="shared" si="888"/>
        <v>#REF!</v>
      </c>
      <c r="CA1826" s="10"/>
    </row>
    <row r="1827" spans="1:79" ht="23.25" customHeight="1" x14ac:dyDescent="0.3">
      <c r="A1827" s="7">
        <v>1825</v>
      </c>
      <c r="B1827" s="43"/>
      <c r="C1827" s="44"/>
      <c r="D1827" s="45"/>
      <c r="E1827" s="46"/>
      <c r="F1827" s="46"/>
      <c r="G1827" s="46"/>
      <c r="H1827" s="50"/>
      <c r="I1827" s="51"/>
      <c r="J1827" s="52"/>
      <c r="K1827" s="51"/>
      <c r="L1827" s="53"/>
      <c r="M1827" s="54"/>
      <c r="N1827" s="43"/>
      <c r="O1827" s="55"/>
      <c r="P1827" s="46"/>
      <c r="Q1827" s="46"/>
      <c r="R1827" s="46"/>
      <c r="S1827" s="43"/>
      <c r="T1827" s="56"/>
      <c r="U1827" s="46"/>
      <c r="V1827" s="57"/>
      <c r="W1827" s="58"/>
      <c r="X1827" s="57"/>
      <c r="Y1827" s="46"/>
      <c r="Z1827" s="57"/>
      <c r="AA1827" s="59"/>
      <c r="AB1827" s="60"/>
      <c r="AJ1827" s="11">
        <f t="shared" si="886"/>
        <v>13</v>
      </c>
      <c r="AK1827" s="11">
        <f t="shared" si="859"/>
        <v>0</v>
      </c>
      <c r="AL1827" s="11">
        <f t="shared" si="860"/>
        <v>0</v>
      </c>
      <c r="AM1827" s="11">
        <f t="shared" si="861"/>
        <v>0</v>
      </c>
      <c r="AN1827" s="11">
        <f t="shared" si="862"/>
        <v>0</v>
      </c>
      <c r="AO1827" s="4" t="e">
        <f>IF(#REF!="I",1,IF(#REF!="II",2,IF(#REF!="III",3,IF(#REF!="IV",4))))</f>
        <v>#REF!</v>
      </c>
      <c r="AP1827" s="11" t="e">
        <f>IF(#REF!="PULMONAR",1,IF(AND(#REF!="EXTRAPULMONAR",#REF!&lt;&gt;"MENINGEA"),2,IF(AND(#REF!="EXTRAPULMONAR",#REF!="MENINGEA"),3,)))</f>
        <v>#REF!</v>
      </c>
      <c r="AQ18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7" s="4">
        <f t="shared" si="863"/>
        <v>0</v>
      </c>
      <c r="AS1827" s="10">
        <f t="shared" si="864"/>
        <v>0</v>
      </c>
      <c r="AT1827" s="10">
        <f t="shared" si="865"/>
        <v>0</v>
      </c>
      <c r="AU1827" s="10" t="str">
        <f t="shared" si="866"/>
        <v>0</v>
      </c>
      <c r="AV1827" s="11" t="e">
        <f t="shared" si="867"/>
        <v>#N/A</v>
      </c>
      <c r="AW1827" s="4" t="e">
        <f t="shared" si="868"/>
        <v>#N/A</v>
      </c>
      <c r="AX1827" s="10" t="e">
        <f t="shared" si="884"/>
        <v>#N/A</v>
      </c>
      <c r="AY1827" s="10" t="e">
        <f t="shared" si="885"/>
        <v>#N/A</v>
      </c>
      <c r="AZ1827" s="10" t="e">
        <f t="shared" si="869"/>
        <v>#REF!</v>
      </c>
      <c r="BA1827" s="12" t="e">
        <f>IF(BW1827=7,0,AJ1827&amp;IF(#REF!="SI",1,IF(#REF!="NO",2,IF(#REF!="VIH + PREVIO",3,0))))</f>
        <v>#REF!</v>
      </c>
      <c r="BB1827" s="13" t="e">
        <f>IF(AND(#REF!="POSITIVO",#REF!="POSITIVO"),1,IF(#REF!="NEGATIVO",2,IF(#REF!="VIH + PREVIO",3,0)))</f>
        <v>#REF!</v>
      </c>
      <c r="BC1827" s="10" t="e">
        <f>IF(#REF!="SI",1,IF(#REF!="NO",2,0))</f>
        <v>#REF!</v>
      </c>
      <c r="BD1827" s="10" t="e">
        <f>IF(#REF!="SI",1,IF(#REF!="NO",2,0))</f>
        <v>#REF!</v>
      </c>
      <c r="BE1827" s="10" t="e">
        <f>IF(OR(#REF!="VIH + PREVIO",#REF!="VIH + PREVIO",#REF!="VIH + PREVIO"),1,0)</f>
        <v>#REF!</v>
      </c>
      <c r="BF1827" s="13" t="e">
        <f>IF(OR(#REF!="POSITIVO",#REF!="NEGATIVO"),1,IF(#REF!="PACIENTE NO ACEPTA",2,IF(#REF!="VIH + PREVIO",3,0)))</f>
        <v>#REF!</v>
      </c>
      <c r="BG1827" s="10" t="e">
        <f t="shared" si="870"/>
        <v>#REF!</v>
      </c>
      <c r="BH1827" s="10" t="e">
        <f t="shared" si="871"/>
        <v>#REF!</v>
      </c>
      <c r="BI1827" s="10" t="e">
        <f t="shared" si="872"/>
        <v>#REF!</v>
      </c>
      <c r="BJ1827" s="10" t="e">
        <f t="shared" si="873"/>
        <v>#REF!</v>
      </c>
      <c r="BK1827" s="10" t="e">
        <f t="shared" si="874"/>
        <v>#REF!</v>
      </c>
      <c r="BL1827" s="10" t="e">
        <f t="shared" si="875"/>
        <v>#REF!</v>
      </c>
      <c r="BM1827" s="10" t="e">
        <f>IF(OR(BW1827=7,AQ1827=6),0,IF(#REF!="I",1,IF(#REF!="II",2,IF(#REF!="III",3,IF(#REF!="IV",4))))&amp;AP1827&amp;AQ1827&amp;AR1827&amp;AS1827&amp;AT1827&amp;AU1827&amp;AX1827)</f>
        <v>#REF!</v>
      </c>
      <c r="BN1827" s="10" t="e">
        <f t="shared" si="876"/>
        <v>#REF!</v>
      </c>
      <c r="BO1827" s="10" t="e">
        <f t="shared" si="877"/>
        <v>#REF!</v>
      </c>
      <c r="BP1827" s="10" t="e">
        <f t="shared" si="878"/>
        <v>#REF!</v>
      </c>
      <c r="BQ1827" s="10" t="e">
        <f t="shared" si="879"/>
        <v>#REF!</v>
      </c>
      <c r="BR1827" s="10" t="e">
        <f t="shared" si="880"/>
        <v>#REF!</v>
      </c>
      <c r="BS1827" s="10" t="e">
        <f t="shared" si="881"/>
        <v>#REF!</v>
      </c>
      <c r="BT1827" s="10" t="e">
        <f>IF(OR(BW1827=7,AQ1827=6),0,AO1827&amp;IF(#REF!="SI",1,IF(#REF!="NO",2,IF(#REF!="VIH + PREVIO",3,0))))</f>
        <v>#REF!</v>
      </c>
      <c r="BU1827" s="10" t="e">
        <f>IF(OR(BW1827=7,AQ1827=6),0,IF(#REF!="-",1,0))</f>
        <v>#REF!</v>
      </c>
      <c r="BV1827" s="10" t="e">
        <f t="shared" si="882"/>
        <v>#REF!</v>
      </c>
      <c r="BW18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7" s="10" t="e">
        <f t="shared" si="887"/>
        <v>#REF!</v>
      </c>
      <c r="BY1827" s="10" t="e">
        <f t="shared" si="883"/>
        <v>#REF!</v>
      </c>
      <c r="BZ1827" s="10" t="e">
        <f t="shared" si="888"/>
        <v>#REF!</v>
      </c>
      <c r="CA1827" s="10"/>
    </row>
    <row r="1828" spans="1:79" ht="23.25" customHeight="1" x14ac:dyDescent="0.3">
      <c r="A1828" s="7">
        <v>1826</v>
      </c>
      <c r="B1828" s="43"/>
      <c r="C1828" s="44"/>
      <c r="D1828" s="45"/>
      <c r="E1828" s="46"/>
      <c r="F1828" s="46"/>
      <c r="G1828" s="46"/>
      <c r="H1828" s="50"/>
      <c r="I1828" s="51"/>
      <c r="J1828" s="52"/>
      <c r="K1828" s="51"/>
      <c r="L1828" s="53"/>
      <c r="M1828" s="54"/>
      <c r="N1828" s="43"/>
      <c r="O1828" s="55"/>
      <c r="P1828" s="46"/>
      <c r="Q1828" s="46"/>
      <c r="R1828" s="46"/>
      <c r="S1828" s="43"/>
      <c r="T1828" s="56"/>
      <c r="U1828" s="46"/>
      <c r="V1828" s="57"/>
      <c r="W1828" s="58"/>
      <c r="X1828" s="57"/>
      <c r="Y1828" s="46"/>
      <c r="Z1828" s="57"/>
      <c r="AA1828" s="59"/>
      <c r="AB1828" s="60"/>
      <c r="AJ1828" s="11">
        <f t="shared" si="886"/>
        <v>13</v>
      </c>
      <c r="AK1828" s="11">
        <f t="shared" si="859"/>
        <v>0</v>
      </c>
      <c r="AL1828" s="11">
        <f t="shared" si="860"/>
        <v>0</v>
      </c>
      <c r="AM1828" s="11">
        <f t="shared" si="861"/>
        <v>0</v>
      </c>
      <c r="AN1828" s="11">
        <f t="shared" si="862"/>
        <v>0</v>
      </c>
      <c r="AO1828" s="4" t="e">
        <f>IF(#REF!="I",1,IF(#REF!="II",2,IF(#REF!="III",3,IF(#REF!="IV",4))))</f>
        <v>#REF!</v>
      </c>
      <c r="AP1828" s="11" t="e">
        <f>IF(#REF!="PULMONAR",1,IF(AND(#REF!="EXTRAPULMONAR",#REF!&lt;&gt;"MENINGEA"),2,IF(AND(#REF!="EXTRAPULMONAR",#REF!="MENINGEA"),3,)))</f>
        <v>#REF!</v>
      </c>
      <c r="AQ18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8" s="4">
        <f t="shared" si="863"/>
        <v>0</v>
      </c>
      <c r="AS1828" s="10">
        <f t="shared" si="864"/>
        <v>0</v>
      </c>
      <c r="AT1828" s="10">
        <f t="shared" si="865"/>
        <v>0</v>
      </c>
      <c r="AU1828" s="10" t="str">
        <f t="shared" si="866"/>
        <v>0</v>
      </c>
      <c r="AV1828" s="11" t="e">
        <f t="shared" si="867"/>
        <v>#N/A</v>
      </c>
      <c r="AW1828" s="4" t="e">
        <f t="shared" si="868"/>
        <v>#N/A</v>
      </c>
      <c r="AX1828" s="10" t="e">
        <f t="shared" si="884"/>
        <v>#N/A</v>
      </c>
      <c r="AY1828" s="10" t="e">
        <f t="shared" si="885"/>
        <v>#N/A</v>
      </c>
      <c r="AZ1828" s="10" t="e">
        <f t="shared" si="869"/>
        <v>#REF!</v>
      </c>
      <c r="BA1828" s="12" t="e">
        <f>IF(BW1828=7,0,AJ1828&amp;IF(#REF!="SI",1,IF(#REF!="NO",2,IF(#REF!="VIH + PREVIO",3,0))))</f>
        <v>#REF!</v>
      </c>
      <c r="BB1828" s="13" t="e">
        <f>IF(AND(#REF!="POSITIVO",#REF!="POSITIVO"),1,IF(#REF!="NEGATIVO",2,IF(#REF!="VIH + PREVIO",3,0)))</f>
        <v>#REF!</v>
      </c>
      <c r="BC1828" s="10" t="e">
        <f>IF(#REF!="SI",1,IF(#REF!="NO",2,0))</f>
        <v>#REF!</v>
      </c>
      <c r="BD1828" s="10" t="e">
        <f>IF(#REF!="SI",1,IF(#REF!="NO",2,0))</f>
        <v>#REF!</v>
      </c>
      <c r="BE1828" s="10" t="e">
        <f>IF(OR(#REF!="VIH + PREVIO",#REF!="VIH + PREVIO",#REF!="VIH + PREVIO"),1,0)</f>
        <v>#REF!</v>
      </c>
      <c r="BF1828" s="13" t="e">
        <f>IF(OR(#REF!="POSITIVO",#REF!="NEGATIVO"),1,IF(#REF!="PACIENTE NO ACEPTA",2,IF(#REF!="VIH + PREVIO",3,0)))</f>
        <v>#REF!</v>
      </c>
      <c r="BG1828" s="10" t="e">
        <f t="shared" si="870"/>
        <v>#REF!</v>
      </c>
      <c r="BH1828" s="10" t="e">
        <f t="shared" si="871"/>
        <v>#REF!</v>
      </c>
      <c r="BI1828" s="10" t="e">
        <f t="shared" si="872"/>
        <v>#REF!</v>
      </c>
      <c r="BJ1828" s="10" t="e">
        <f t="shared" si="873"/>
        <v>#REF!</v>
      </c>
      <c r="BK1828" s="10" t="e">
        <f t="shared" si="874"/>
        <v>#REF!</v>
      </c>
      <c r="BL1828" s="10" t="e">
        <f t="shared" si="875"/>
        <v>#REF!</v>
      </c>
      <c r="BM1828" s="10" t="e">
        <f>IF(OR(BW1828=7,AQ1828=6),0,IF(#REF!="I",1,IF(#REF!="II",2,IF(#REF!="III",3,IF(#REF!="IV",4))))&amp;AP1828&amp;AQ1828&amp;AR1828&amp;AS1828&amp;AT1828&amp;AU1828&amp;AX1828)</f>
        <v>#REF!</v>
      </c>
      <c r="BN1828" s="10" t="e">
        <f t="shared" si="876"/>
        <v>#REF!</v>
      </c>
      <c r="BO1828" s="10" t="e">
        <f t="shared" si="877"/>
        <v>#REF!</v>
      </c>
      <c r="BP1828" s="10" t="e">
        <f t="shared" si="878"/>
        <v>#REF!</v>
      </c>
      <c r="BQ1828" s="10" t="e">
        <f t="shared" si="879"/>
        <v>#REF!</v>
      </c>
      <c r="BR1828" s="10" t="e">
        <f t="shared" si="880"/>
        <v>#REF!</v>
      </c>
      <c r="BS1828" s="10" t="e">
        <f t="shared" si="881"/>
        <v>#REF!</v>
      </c>
      <c r="BT1828" s="10" t="e">
        <f>IF(OR(BW1828=7,AQ1828=6),0,AO1828&amp;IF(#REF!="SI",1,IF(#REF!="NO",2,IF(#REF!="VIH + PREVIO",3,0))))</f>
        <v>#REF!</v>
      </c>
      <c r="BU1828" s="10" t="e">
        <f>IF(OR(BW1828=7,AQ1828=6),0,IF(#REF!="-",1,0))</f>
        <v>#REF!</v>
      </c>
      <c r="BV1828" s="10" t="e">
        <f t="shared" si="882"/>
        <v>#REF!</v>
      </c>
      <c r="BW18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8" s="10" t="e">
        <f t="shared" si="887"/>
        <v>#REF!</v>
      </c>
      <c r="BY1828" s="10" t="e">
        <f t="shared" si="883"/>
        <v>#REF!</v>
      </c>
      <c r="BZ1828" s="10" t="e">
        <f t="shared" si="888"/>
        <v>#REF!</v>
      </c>
      <c r="CA1828" s="10"/>
    </row>
    <row r="1829" spans="1:79" ht="23.25" customHeight="1" x14ac:dyDescent="0.3">
      <c r="A1829" s="7">
        <v>1827</v>
      </c>
      <c r="B1829" s="43"/>
      <c r="C1829" s="44"/>
      <c r="D1829" s="45"/>
      <c r="E1829" s="46"/>
      <c r="F1829" s="46"/>
      <c r="G1829" s="46"/>
      <c r="H1829" s="50"/>
      <c r="I1829" s="51"/>
      <c r="J1829" s="52"/>
      <c r="K1829" s="51"/>
      <c r="L1829" s="53"/>
      <c r="M1829" s="54"/>
      <c r="N1829" s="43"/>
      <c r="O1829" s="55"/>
      <c r="P1829" s="46"/>
      <c r="Q1829" s="46"/>
      <c r="R1829" s="46"/>
      <c r="S1829" s="43"/>
      <c r="T1829" s="56"/>
      <c r="U1829" s="46"/>
      <c r="V1829" s="57"/>
      <c r="W1829" s="58"/>
      <c r="X1829" s="57"/>
      <c r="Y1829" s="46"/>
      <c r="Z1829" s="57"/>
      <c r="AA1829" s="59"/>
      <c r="AB1829" s="60"/>
      <c r="AJ1829" s="11">
        <f t="shared" si="886"/>
        <v>13</v>
      </c>
      <c r="AK1829" s="11">
        <f t="shared" si="859"/>
        <v>0</v>
      </c>
      <c r="AL1829" s="11">
        <f t="shared" si="860"/>
        <v>0</v>
      </c>
      <c r="AM1829" s="11">
        <f t="shared" si="861"/>
        <v>0</v>
      </c>
      <c r="AN1829" s="11">
        <f t="shared" si="862"/>
        <v>0</v>
      </c>
      <c r="AO1829" s="4" t="e">
        <f>IF(#REF!="I",1,IF(#REF!="II",2,IF(#REF!="III",3,IF(#REF!="IV",4))))</f>
        <v>#REF!</v>
      </c>
      <c r="AP1829" s="11" t="e">
        <f>IF(#REF!="PULMONAR",1,IF(AND(#REF!="EXTRAPULMONAR",#REF!&lt;&gt;"MENINGEA"),2,IF(AND(#REF!="EXTRAPULMONAR",#REF!="MENINGEA"),3,)))</f>
        <v>#REF!</v>
      </c>
      <c r="AQ18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29" s="4">
        <f t="shared" si="863"/>
        <v>0</v>
      </c>
      <c r="AS1829" s="10">
        <f t="shared" si="864"/>
        <v>0</v>
      </c>
      <c r="AT1829" s="10">
        <f t="shared" si="865"/>
        <v>0</v>
      </c>
      <c r="AU1829" s="10" t="str">
        <f t="shared" si="866"/>
        <v>0</v>
      </c>
      <c r="AV1829" s="11" t="e">
        <f t="shared" si="867"/>
        <v>#N/A</v>
      </c>
      <c r="AW1829" s="4" t="e">
        <f t="shared" si="868"/>
        <v>#N/A</v>
      </c>
      <c r="AX1829" s="10" t="e">
        <f t="shared" si="884"/>
        <v>#N/A</v>
      </c>
      <c r="AY1829" s="10" t="e">
        <f t="shared" si="885"/>
        <v>#N/A</v>
      </c>
      <c r="AZ1829" s="10" t="e">
        <f t="shared" si="869"/>
        <v>#REF!</v>
      </c>
      <c r="BA1829" s="12" t="e">
        <f>IF(BW1829=7,0,AJ1829&amp;IF(#REF!="SI",1,IF(#REF!="NO",2,IF(#REF!="VIH + PREVIO",3,0))))</f>
        <v>#REF!</v>
      </c>
      <c r="BB1829" s="13" t="e">
        <f>IF(AND(#REF!="POSITIVO",#REF!="POSITIVO"),1,IF(#REF!="NEGATIVO",2,IF(#REF!="VIH + PREVIO",3,0)))</f>
        <v>#REF!</v>
      </c>
      <c r="BC1829" s="10" t="e">
        <f>IF(#REF!="SI",1,IF(#REF!="NO",2,0))</f>
        <v>#REF!</v>
      </c>
      <c r="BD1829" s="10" t="e">
        <f>IF(#REF!="SI",1,IF(#REF!="NO",2,0))</f>
        <v>#REF!</v>
      </c>
      <c r="BE1829" s="10" t="e">
        <f>IF(OR(#REF!="VIH + PREVIO",#REF!="VIH + PREVIO",#REF!="VIH + PREVIO"),1,0)</f>
        <v>#REF!</v>
      </c>
      <c r="BF1829" s="13" t="e">
        <f>IF(OR(#REF!="POSITIVO",#REF!="NEGATIVO"),1,IF(#REF!="PACIENTE NO ACEPTA",2,IF(#REF!="VIH + PREVIO",3,0)))</f>
        <v>#REF!</v>
      </c>
      <c r="BG1829" s="10" t="e">
        <f t="shared" si="870"/>
        <v>#REF!</v>
      </c>
      <c r="BH1829" s="10" t="e">
        <f t="shared" si="871"/>
        <v>#REF!</v>
      </c>
      <c r="BI1829" s="10" t="e">
        <f t="shared" si="872"/>
        <v>#REF!</v>
      </c>
      <c r="BJ1829" s="10" t="e">
        <f t="shared" si="873"/>
        <v>#REF!</v>
      </c>
      <c r="BK1829" s="10" t="e">
        <f t="shared" si="874"/>
        <v>#REF!</v>
      </c>
      <c r="BL1829" s="10" t="e">
        <f t="shared" si="875"/>
        <v>#REF!</v>
      </c>
      <c r="BM1829" s="10" t="e">
        <f>IF(OR(BW1829=7,AQ1829=6),0,IF(#REF!="I",1,IF(#REF!="II",2,IF(#REF!="III",3,IF(#REF!="IV",4))))&amp;AP1829&amp;AQ1829&amp;AR1829&amp;AS1829&amp;AT1829&amp;AU1829&amp;AX1829)</f>
        <v>#REF!</v>
      </c>
      <c r="BN1829" s="10" t="e">
        <f t="shared" si="876"/>
        <v>#REF!</v>
      </c>
      <c r="BO1829" s="10" t="e">
        <f t="shared" si="877"/>
        <v>#REF!</v>
      </c>
      <c r="BP1829" s="10" t="e">
        <f t="shared" si="878"/>
        <v>#REF!</v>
      </c>
      <c r="BQ1829" s="10" t="e">
        <f t="shared" si="879"/>
        <v>#REF!</v>
      </c>
      <c r="BR1829" s="10" t="e">
        <f t="shared" si="880"/>
        <v>#REF!</v>
      </c>
      <c r="BS1829" s="10" t="e">
        <f t="shared" si="881"/>
        <v>#REF!</v>
      </c>
      <c r="BT1829" s="10" t="e">
        <f>IF(OR(BW1829=7,AQ1829=6),0,AO1829&amp;IF(#REF!="SI",1,IF(#REF!="NO",2,IF(#REF!="VIH + PREVIO",3,0))))</f>
        <v>#REF!</v>
      </c>
      <c r="BU1829" s="10" t="e">
        <f>IF(OR(BW1829=7,AQ1829=6),0,IF(#REF!="-",1,0))</f>
        <v>#REF!</v>
      </c>
      <c r="BV1829" s="10" t="e">
        <f t="shared" si="882"/>
        <v>#REF!</v>
      </c>
      <c r="BW18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29" s="10" t="e">
        <f t="shared" si="887"/>
        <v>#REF!</v>
      </c>
      <c r="BY1829" s="10" t="e">
        <f t="shared" si="883"/>
        <v>#REF!</v>
      </c>
      <c r="BZ1829" s="10" t="e">
        <f t="shared" si="888"/>
        <v>#REF!</v>
      </c>
      <c r="CA1829" s="10"/>
    </row>
    <row r="1830" spans="1:79" ht="23.25" customHeight="1" x14ac:dyDescent="0.3">
      <c r="A1830" s="7">
        <v>1828</v>
      </c>
      <c r="B1830" s="43"/>
      <c r="C1830" s="44"/>
      <c r="D1830" s="45"/>
      <c r="E1830" s="46"/>
      <c r="F1830" s="46"/>
      <c r="G1830" s="46"/>
      <c r="H1830" s="50"/>
      <c r="I1830" s="51"/>
      <c r="J1830" s="52"/>
      <c r="K1830" s="51"/>
      <c r="L1830" s="53"/>
      <c r="M1830" s="54"/>
      <c r="N1830" s="43"/>
      <c r="O1830" s="55"/>
      <c r="P1830" s="46"/>
      <c r="Q1830" s="46"/>
      <c r="R1830" s="46"/>
      <c r="S1830" s="43"/>
      <c r="T1830" s="56"/>
      <c r="U1830" s="46"/>
      <c r="V1830" s="57"/>
      <c r="W1830" s="58"/>
      <c r="X1830" s="57"/>
      <c r="Y1830" s="46"/>
      <c r="Z1830" s="57"/>
      <c r="AA1830" s="59"/>
      <c r="AB1830" s="60"/>
      <c r="AJ1830" s="11">
        <f t="shared" si="886"/>
        <v>13</v>
      </c>
      <c r="AK1830" s="11">
        <f t="shared" si="859"/>
        <v>0</v>
      </c>
      <c r="AL1830" s="11">
        <f t="shared" si="860"/>
        <v>0</v>
      </c>
      <c r="AM1830" s="11">
        <f t="shared" si="861"/>
        <v>0</v>
      </c>
      <c r="AN1830" s="11">
        <f t="shared" si="862"/>
        <v>0</v>
      </c>
      <c r="AO1830" s="4" t="e">
        <f>IF(#REF!="I",1,IF(#REF!="II",2,IF(#REF!="III",3,IF(#REF!="IV",4))))</f>
        <v>#REF!</v>
      </c>
      <c r="AP1830" s="11" t="e">
        <f>IF(#REF!="PULMONAR",1,IF(AND(#REF!="EXTRAPULMONAR",#REF!&lt;&gt;"MENINGEA"),2,IF(AND(#REF!="EXTRAPULMONAR",#REF!="MENINGEA"),3,)))</f>
        <v>#REF!</v>
      </c>
      <c r="AQ18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0" s="4">
        <f t="shared" si="863"/>
        <v>0</v>
      </c>
      <c r="AS1830" s="10">
        <f t="shared" si="864"/>
        <v>0</v>
      </c>
      <c r="AT1830" s="10">
        <f t="shared" si="865"/>
        <v>0</v>
      </c>
      <c r="AU1830" s="10" t="str">
        <f t="shared" si="866"/>
        <v>0</v>
      </c>
      <c r="AV1830" s="11" t="e">
        <f t="shared" si="867"/>
        <v>#N/A</v>
      </c>
      <c r="AW1830" s="4" t="e">
        <f t="shared" si="868"/>
        <v>#N/A</v>
      </c>
      <c r="AX1830" s="10" t="e">
        <f t="shared" si="884"/>
        <v>#N/A</v>
      </c>
      <c r="AY1830" s="10" t="e">
        <f t="shared" si="885"/>
        <v>#N/A</v>
      </c>
      <c r="AZ1830" s="10" t="e">
        <f t="shared" si="869"/>
        <v>#REF!</v>
      </c>
      <c r="BA1830" s="12" t="e">
        <f>IF(BW1830=7,0,AJ1830&amp;IF(#REF!="SI",1,IF(#REF!="NO",2,IF(#REF!="VIH + PREVIO",3,0))))</f>
        <v>#REF!</v>
      </c>
      <c r="BB1830" s="13" t="e">
        <f>IF(AND(#REF!="POSITIVO",#REF!="POSITIVO"),1,IF(#REF!="NEGATIVO",2,IF(#REF!="VIH + PREVIO",3,0)))</f>
        <v>#REF!</v>
      </c>
      <c r="BC1830" s="10" t="e">
        <f>IF(#REF!="SI",1,IF(#REF!="NO",2,0))</f>
        <v>#REF!</v>
      </c>
      <c r="BD1830" s="10" t="e">
        <f>IF(#REF!="SI",1,IF(#REF!="NO",2,0))</f>
        <v>#REF!</v>
      </c>
      <c r="BE1830" s="10" t="e">
        <f>IF(OR(#REF!="VIH + PREVIO",#REF!="VIH + PREVIO",#REF!="VIH + PREVIO"),1,0)</f>
        <v>#REF!</v>
      </c>
      <c r="BF1830" s="13" t="e">
        <f>IF(OR(#REF!="POSITIVO",#REF!="NEGATIVO"),1,IF(#REF!="PACIENTE NO ACEPTA",2,IF(#REF!="VIH + PREVIO",3,0)))</f>
        <v>#REF!</v>
      </c>
      <c r="BG1830" s="10" t="e">
        <f t="shared" si="870"/>
        <v>#REF!</v>
      </c>
      <c r="BH1830" s="10" t="e">
        <f t="shared" si="871"/>
        <v>#REF!</v>
      </c>
      <c r="BI1830" s="10" t="e">
        <f t="shared" si="872"/>
        <v>#REF!</v>
      </c>
      <c r="BJ1830" s="10" t="e">
        <f t="shared" si="873"/>
        <v>#REF!</v>
      </c>
      <c r="BK1830" s="10" t="e">
        <f t="shared" si="874"/>
        <v>#REF!</v>
      </c>
      <c r="BL1830" s="10" t="e">
        <f t="shared" si="875"/>
        <v>#REF!</v>
      </c>
      <c r="BM1830" s="10" t="e">
        <f>IF(OR(BW1830=7,AQ1830=6),0,IF(#REF!="I",1,IF(#REF!="II",2,IF(#REF!="III",3,IF(#REF!="IV",4))))&amp;AP1830&amp;AQ1830&amp;AR1830&amp;AS1830&amp;AT1830&amp;AU1830&amp;AX1830)</f>
        <v>#REF!</v>
      </c>
      <c r="BN1830" s="10" t="e">
        <f t="shared" si="876"/>
        <v>#REF!</v>
      </c>
      <c r="BO1830" s="10" t="e">
        <f t="shared" si="877"/>
        <v>#REF!</v>
      </c>
      <c r="BP1830" s="10" t="e">
        <f t="shared" si="878"/>
        <v>#REF!</v>
      </c>
      <c r="BQ1830" s="10" t="e">
        <f t="shared" si="879"/>
        <v>#REF!</v>
      </c>
      <c r="BR1830" s="10" t="e">
        <f t="shared" si="880"/>
        <v>#REF!</v>
      </c>
      <c r="BS1830" s="10" t="e">
        <f t="shared" si="881"/>
        <v>#REF!</v>
      </c>
      <c r="BT1830" s="10" t="e">
        <f>IF(OR(BW1830=7,AQ1830=6),0,AO1830&amp;IF(#REF!="SI",1,IF(#REF!="NO",2,IF(#REF!="VIH + PREVIO",3,0))))</f>
        <v>#REF!</v>
      </c>
      <c r="BU1830" s="10" t="e">
        <f>IF(OR(BW1830=7,AQ1830=6),0,IF(#REF!="-",1,0))</f>
        <v>#REF!</v>
      </c>
      <c r="BV1830" s="10" t="e">
        <f t="shared" si="882"/>
        <v>#REF!</v>
      </c>
      <c r="BW18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0" s="10" t="e">
        <f t="shared" si="887"/>
        <v>#REF!</v>
      </c>
      <c r="BY1830" s="10" t="e">
        <f t="shared" si="883"/>
        <v>#REF!</v>
      </c>
      <c r="BZ1830" s="10" t="e">
        <f t="shared" si="888"/>
        <v>#REF!</v>
      </c>
      <c r="CA1830" s="10"/>
    </row>
    <row r="1831" spans="1:79" ht="23.25" customHeight="1" x14ac:dyDescent="0.3">
      <c r="A1831" s="7">
        <v>1829</v>
      </c>
      <c r="B1831" s="43"/>
      <c r="C1831" s="44"/>
      <c r="D1831" s="45"/>
      <c r="E1831" s="46"/>
      <c r="F1831" s="46"/>
      <c r="G1831" s="46"/>
      <c r="H1831" s="50"/>
      <c r="I1831" s="51"/>
      <c r="J1831" s="52"/>
      <c r="K1831" s="51"/>
      <c r="L1831" s="53"/>
      <c r="M1831" s="54"/>
      <c r="N1831" s="43"/>
      <c r="O1831" s="55"/>
      <c r="P1831" s="46"/>
      <c r="Q1831" s="46"/>
      <c r="R1831" s="46"/>
      <c r="S1831" s="43"/>
      <c r="T1831" s="56"/>
      <c r="U1831" s="46"/>
      <c r="V1831" s="57"/>
      <c r="W1831" s="58"/>
      <c r="X1831" s="57"/>
      <c r="Y1831" s="46"/>
      <c r="Z1831" s="57"/>
      <c r="AA1831" s="59"/>
      <c r="AB1831" s="60"/>
      <c r="AJ1831" s="11">
        <f t="shared" si="886"/>
        <v>13</v>
      </c>
      <c r="AK1831" s="11">
        <f t="shared" si="859"/>
        <v>0</v>
      </c>
      <c r="AL1831" s="11">
        <f t="shared" si="860"/>
        <v>0</v>
      </c>
      <c r="AM1831" s="11">
        <f t="shared" si="861"/>
        <v>0</v>
      </c>
      <c r="AN1831" s="11">
        <f t="shared" si="862"/>
        <v>0</v>
      </c>
      <c r="AO1831" s="4" t="e">
        <f>IF(#REF!="I",1,IF(#REF!="II",2,IF(#REF!="III",3,IF(#REF!="IV",4))))</f>
        <v>#REF!</v>
      </c>
      <c r="AP1831" s="11" t="e">
        <f>IF(#REF!="PULMONAR",1,IF(AND(#REF!="EXTRAPULMONAR",#REF!&lt;&gt;"MENINGEA"),2,IF(AND(#REF!="EXTRAPULMONAR",#REF!="MENINGEA"),3,)))</f>
        <v>#REF!</v>
      </c>
      <c r="AQ18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1" s="4">
        <f t="shared" si="863"/>
        <v>0</v>
      </c>
      <c r="AS1831" s="10">
        <f t="shared" si="864"/>
        <v>0</v>
      </c>
      <c r="AT1831" s="10">
        <f t="shared" si="865"/>
        <v>0</v>
      </c>
      <c r="AU1831" s="10" t="str">
        <f t="shared" si="866"/>
        <v>0</v>
      </c>
      <c r="AV1831" s="11" t="e">
        <f t="shared" si="867"/>
        <v>#N/A</v>
      </c>
      <c r="AW1831" s="4" t="e">
        <f t="shared" si="868"/>
        <v>#N/A</v>
      </c>
      <c r="AX1831" s="10" t="e">
        <f t="shared" si="884"/>
        <v>#N/A</v>
      </c>
      <c r="AY1831" s="10" t="e">
        <f t="shared" si="885"/>
        <v>#N/A</v>
      </c>
      <c r="AZ1831" s="10" t="e">
        <f t="shared" si="869"/>
        <v>#REF!</v>
      </c>
      <c r="BA1831" s="12" t="e">
        <f>IF(BW1831=7,0,AJ1831&amp;IF(#REF!="SI",1,IF(#REF!="NO",2,IF(#REF!="VIH + PREVIO",3,0))))</f>
        <v>#REF!</v>
      </c>
      <c r="BB1831" s="13" t="e">
        <f>IF(AND(#REF!="POSITIVO",#REF!="POSITIVO"),1,IF(#REF!="NEGATIVO",2,IF(#REF!="VIH + PREVIO",3,0)))</f>
        <v>#REF!</v>
      </c>
      <c r="BC1831" s="10" t="e">
        <f>IF(#REF!="SI",1,IF(#REF!="NO",2,0))</f>
        <v>#REF!</v>
      </c>
      <c r="BD1831" s="10" t="e">
        <f>IF(#REF!="SI",1,IF(#REF!="NO",2,0))</f>
        <v>#REF!</v>
      </c>
      <c r="BE1831" s="10" t="e">
        <f>IF(OR(#REF!="VIH + PREVIO",#REF!="VIH + PREVIO",#REF!="VIH + PREVIO"),1,0)</f>
        <v>#REF!</v>
      </c>
      <c r="BF1831" s="13" t="e">
        <f>IF(OR(#REF!="POSITIVO",#REF!="NEGATIVO"),1,IF(#REF!="PACIENTE NO ACEPTA",2,IF(#REF!="VIH + PREVIO",3,0)))</f>
        <v>#REF!</v>
      </c>
      <c r="BG1831" s="10" t="e">
        <f t="shared" si="870"/>
        <v>#REF!</v>
      </c>
      <c r="BH1831" s="10" t="e">
        <f t="shared" si="871"/>
        <v>#REF!</v>
      </c>
      <c r="BI1831" s="10" t="e">
        <f t="shared" si="872"/>
        <v>#REF!</v>
      </c>
      <c r="BJ1831" s="10" t="e">
        <f t="shared" si="873"/>
        <v>#REF!</v>
      </c>
      <c r="BK1831" s="10" t="e">
        <f t="shared" si="874"/>
        <v>#REF!</v>
      </c>
      <c r="BL1831" s="10" t="e">
        <f t="shared" si="875"/>
        <v>#REF!</v>
      </c>
      <c r="BM1831" s="10" t="e">
        <f>IF(OR(BW1831=7,AQ1831=6),0,IF(#REF!="I",1,IF(#REF!="II",2,IF(#REF!="III",3,IF(#REF!="IV",4))))&amp;AP1831&amp;AQ1831&amp;AR1831&amp;AS1831&amp;AT1831&amp;AU1831&amp;AX1831)</f>
        <v>#REF!</v>
      </c>
      <c r="BN1831" s="10" t="e">
        <f t="shared" si="876"/>
        <v>#REF!</v>
      </c>
      <c r="BO1831" s="10" t="e">
        <f t="shared" si="877"/>
        <v>#REF!</v>
      </c>
      <c r="BP1831" s="10" t="e">
        <f t="shared" si="878"/>
        <v>#REF!</v>
      </c>
      <c r="BQ1831" s="10" t="e">
        <f t="shared" si="879"/>
        <v>#REF!</v>
      </c>
      <c r="BR1831" s="10" t="e">
        <f t="shared" si="880"/>
        <v>#REF!</v>
      </c>
      <c r="BS1831" s="10" t="e">
        <f t="shared" si="881"/>
        <v>#REF!</v>
      </c>
      <c r="BT1831" s="10" t="e">
        <f>IF(OR(BW1831=7,AQ1831=6),0,AO1831&amp;IF(#REF!="SI",1,IF(#REF!="NO",2,IF(#REF!="VIH + PREVIO",3,0))))</f>
        <v>#REF!</v>
      </c>
      <c r="BU1831" s="10" t="e">
        <f>IF(OR(BW1831=7,AQ1831=6),0,IF(#REF!="-",1,0))</f>
        <v>#REF!</v>
      </c>
      <c r="BV1831" s="10" t="e">
        <f t="shared" si="882"/>
        <v>#REF!</v>
      </c>
      <c r="BW18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1" s="10" t="e">
        <f t="shared" si="887"/>
        <v>#REF!</v>
      </c>
      <c r="BY1831" s="10" t="e">
        <f t="shared" si="883"/>
        <v>#REF!</v>
      </c>
      <c r="BZ1831" s="10" t="e">
        <f t="shared" si="888"/>
        <v>#REF!</v>
      </c>
      <c r="CA1831" s="10"/>
    </row>
    <row r="1832" spans="1:79" ht="23.25" customHeight="1" x14ac:dyDescent="0.3">
      <c r="A1832" s="7">
        <v>1830</v>
      </c>
      <c r="B1832" s="43"/>
      <c r="C1832" s="44"/>
      <c r="D1832" s="45"/>
      <c r="E1832" s="46"/>
      <c r="F1832" s="46"/>
      <c r="G1832" s="46"/>
      <c r="H1832" s="50"/>
      <c r="I1832" s="51"/>
      <c r="J1832" s="52"/>
      <c r="K1832" s="51"/>
      <c r="L1832" s="53"/>
      <c r="M1832" s="54"/>
      <c r="N1832" s="43"/>
      <c r="O1832" s="55"/>
      <c r="P1832" s="46"/>
      <c r="Q1832" s="46"/>
      <c r="R1832" s="46"/>
      <c r="S1832" s="43"/>
      <c r="T1832" s="56"/>
      <c r="U1832" s="46"/>
      <c r="V1832" s="57"/>
      <c r="W1832" s="58"/>
      <c r="X1832" s="57"/>
      <c r="Y1832" s="46"/>
      <c r="Z1832" s="57"/>
      <c r="AA1832" s="59"/>
      <c r="AB1832" s="60"/>
      <c r="AJ1832" s="11">
        <f t="shared" si="886"/>
        <v>13</v>
      </c>
      <c r="AK1832" s="11">
        <f t="shared" si="859"/>
        <v>0</v>
      </c>
      <c r="AL1832" s="11">
        <f t="shared" si="860"/>
        <v>0</v>
      </c>
      <c r="AM1832" s="11">
        <f t="shared" si="861"/>
        <v>0</v>
      </c>
      <c r="AN1832" s="11">
        <f t="shared" si="862"/>
        <v>0</v>
      </c>
      <c r="AO1832" s="4" t="e">
        <f>IF(#REF!="I",1,IF(#REF!="II",2,IF(#REF!="III",3,IF(#REF!="IV",4))))</f>
        <v>#REF!</v>
      </c>
      <c r="AP1832" s="11" t="e">
        <f>IF(#REF!="PULMONAR",1,IF(AND(#REF!="EXTRAPULMONAR",#REF!&lt;&gt;"MENINGEA"),2,IF(AND(#REF!="EXTRAPULMONAR",#REF!="MENINGEA"),3,)))</f>
        <v>#REF!</v>
      </c>
      <c r="AQ18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2" s="4">
        <f t="shared" si="863"/>
        <v>0</v>
      </c>
      <c r="AS1832" s="10">
        <f t="shared" si="864"/>
        <v>0</v>
      </c>
      <c r="AT1832" s="10">
        <f t="shared" si="865"/>
        <v>0</v>
      </c>
      <c r="AU1832" s="10" t="str">
        <f t="shared" si="866"/>
        <v>0</v>
      </c>
      <c r="AV1832" s="11" t="e">
        <f t="shared" si="867"/>
        <v>#N/A</v>
      </c>
      <c r="AW1832" s="4" t="e">
        <f t="shared" si="868"/>
        <v>#N/A</v>
      </c>
      <c r="AX1832" s="10" t="e">
        <f t="shared" si="884"/>
        <v>#N/A</v>
      </c>
      <c r="AY1832" s="10" t="e">
        <f t="shared" si="885"/>
        <v>#N/A</v>
      </c>
      <c r="AZ1832" s="10" t="e">
        <f t="shared" si="869"/>
        <v>#REF!</v>
      </c>
      <c r="BA1832" s="12" t="e">
        <f>IF(BW1832=7,0,AJ1832&amp;IF(#REF!="SI",1,IF(#REF!="NO",2,IF(#REF!="VIH + PREVIO",3,0))))</f>
        <v>#REF!</v>
      </c>
      <c r="BB1832" s="13" t="e">
        <f>IF(AND(#REF!="POSITIVO",#REF!="POSITIVO"),1,IF(#REF!="NEGATIVO",2,IF(#REF!="VIH + PREVIO",3,0)))</f>
        <v>#REF!</v>
      </c>
      <c r="BC1832" s="10" t="e">
        <f>IF(#REF!="SI",1,IF(#REF!="NO",2,0))</f>
        <v>#REF!</v>
      </c>
      <c r="BD1832" s="10" t="e">
        <f>IF(#REF!="SI",1,IF(#REF!="NO",2,0))</f>
        <v>#REF!</v>
      </c>
      <c r="BE1832" s="10" t="e">
        <f>IF(OR(#REF!="VIH + PREVIO",#REF!="VIH + PREVIO",#REF!="VIH + PREVIO"),1,0)</f>
        <v>#REF!</v>
      </c>
      <c r="BF1832" s="13" t="e">
        <f>IF(OR(#REF!="POSITIVO",#REF!="NEGATIVO"),1,IF(#REF!="PACIENTE NO ACEPTA",2,IF(#REF!="VIH + PREVIO",3,0)))</f>
        <v>#REF!</v>
      </c>
      <c r="BG1832" s="10" t="e">
        <f t="shared" si="870"/>
        <v>#REF!</v>
      </c>
      <c r="BH1832" s="10" t="e">
        <f t="shared" si="871"/>
        <v>#REF!</v>
      </c>
      <c r="BI1832" s="10" t="e">
        <f t="shared" si="872"/>
        <v>#REF!</v>
      </c>
      <c r="BJ1832" s="10" t="e">
        <f t="shared" si="873"/>
        <v>#REF!</v>
      </c>
      <c r="BK1832" s="10" t="e">
        <f t="shared" si="874"/>
        <v>#REF!</v>
      </c>
      <c r="BL1832" s="10" t="e">
        <f t="shared" si="875"/>
        <v>#REF!</v>
      </c>
      <c r="BM1832" s="10" t="e">
        <f>IF(OR(BW1832=7,AQ1832=6),0,IF(#REF!="I",1,IF(#REF!="II",2,IF(#REF!="III",3,IF(#REF!="IV",4))))&amp;AP1832&amp;AQ1832&amp;AR1832&amp;AS1832&amp;AT1832&amp;AU1832&amp;AX1832)</f>
        <v>#REF!</v>
      </c>
      <c r="BN1832" s="10" t="e">
        <f t="shared" si="876"/>
        <v>#REF!</v>
      </c>
      <c r="BO1832" s="10" t="e">
        <f t="shared" si="877"/>
        <v>#REF!</v>
      </c>
      <c r="BP1832" s="10" t="e">
        <f t="shared" si="878"/>
        <v>#REF!</v>
      </c>
      <c r="BQ1832" s="10" t="e">
        <f t="shared" si="879"/>
        <v>#REF!</v>
      </c>
      <c r="BR1832" s="10" t="e">
        <f t="shared" si="880"/>
        <v>#REF!</v>
      </c>
      <c r="BS1832" s="10" t="e">
        <f t="shared" si="881"/>
        <v>#REF!</v>
      </c>
      <c r="BT1832" s="10" t="e">
        <f>IF(OR(BW1832=7,AQ1832=6),0,AO1832&amp;IF(#REF!="SI",1,IF(#REF!="NO",2,IF(#REF!="VIH + PREVIO",3,0))))</f>
        <v>#REF!</v>
      </c>
      <c r="BU1832" s="10" t="e">
        <f>IF(OR(BW1832=7,AQ1832=6),0,IF(#REF!="-",1,0))</f>
        <v>#REF!</v>
      </c>
      <c r="BV1832" s="10" t="e">
        <f t="shared" si="882"/>
        <v>#REF!</v>
      </c>
      <c r="BW18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2" s="10" t="e">
        <f t="shared" si="887"/>
        <v>#REF!</v>
      </c>
      <c r="BY1832" s="10" t="e">
        <f t="shared" si="883"/>
        <v>#REF!</v>
      </c>
      <c r="BZ1832" s="10" t="e">
        <f t="shared" si="888"/>
        <v>#REF!</v>
      </c>
      <c r="CA1832" s="10"/>
    </row>
    <row r="1833" spans="1:79" ht="23.25" customHeight="1" x14ac:dyDescent="0.3">
      <c r="A1833" s="7">
        <v>1831</v>
      </c>
      <c r="B1833" s="43"/>
      <c r="C1833" s="44"/>
      <c r="D1833" s="45"/>
      <c r="E1833" s="46"/>
      <c r="F1833" s="46"/>
      <c r="G1833" s="46"/>
      <c r="H1833" s="50"/>
      <c r="I1833" s="51"/>
      <c r="J1833" s="52"/>
      <c r="K1833" s="51"/>
      <c r="L1833" s="53"/>
      <c r="M1833" s="54"/>
      <c r="N1833" s="43"/>
      <c r="O1833" s="55"/>
      <c r="P1833" s="46"/>
      <c r="Q1833" s="46"/>
      <c r="R1833" s="46"/>
      <c r="S1833" s="43"/>
      <c r="T1833" s="56"/>
      <c r="U1833" s="46"/>
      <c r="V1833" s="57"/>
      <c r="W1833" s="58"/>
      <c r="X1833" s="57"/>
      <c r="Y1833" s="46"/>
      <c r="Z1833" s="57"/>
      <c r="AA1833" s="59"/>
      <c r="AB1833" s="60"/>
      <c r="AJ1833" s="11">
        <f t="shared" si="886"/>
        <v>13</v>
      </c>
      <c r="AK1833" s="11">
        <f t="shared" si="859"/>
        <v>0</v>
      </c>
      <c r="AL1833" s="11">
        <f t="shared" si="860"/>
        <v>0</v>
      </c>
      <c r="AM1833" s="11">
        <f t="shared" si="861"/>
        <v>0</v>
      </c>
      <c r="AN1833" s="11">
        <f t="shared" si="862"/>
        <v>0</v>
      </c>
      <c r="AO1833" s="4" t="e">
        <f>IF(#REF!="I",1,IF(#REF!="II",2,IF(#REF!="III",3,IF(#REF!="IV",4))))</f>
        <v>#REF!</v>
      </c>
      <c r="AP1833" s="11" t="e">
        <f>IF(#REF!="PULMONAR",1,IF(AND(#REF!="EXTRAPULMONAR",#REF!&lt;&gt;"MENINGEA"),2,IF(AND(#REF!="EXTRAPULMONAR",#REF!="MENINGEA"),3,)))</f>
        <v>#REF!</v>
      </c>
      <c r="AQ18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3" s="4">
        <f t="shared" si="863"/>
        <v>0</v>
      </c>
      <c r="AS1833" s="10">
        <f t="shared" si="864"/>
        <v>0</v>
      </c>
      <c r="AT1833" s="10">
        <f t="shared" si="865"/>
        <v>0</v>
      </c>
      <c r="AU1833" s="10" t="str">
        <f t="shared" si="866"/>
        <v>0</v>
      </c>
      <c r="AV1833" s="11" t="e">
        <f t="shared" si="867"/>
        <v>#N/A</v>
      </c>
      <c r="AW1833" s="4" t="e">
        <f t="shared" si="868"/>
        <v>#N/A</v>
      </c>
      <c r="AX1833" s="10" t="e">
        <f t="shared" si="884"/>
        <v>#N/A</v>
      </c>
      <c r="AY1833" s="10" t="e">
        <f t="shared" si="885"/>
        <v>#N/A</v>
      </c>
      <c r="AZ1833" s="10" t="e">
        <f t="shared" si="869"/>
        <v>#REF!</v>
      </c>
      <c r="BA1833" s="12" t="e">
        <f>IF(BW1833=7,0,AJ1833&amp;IF(#REF!="SI",1,IF(#REF!="NO",2,IF(#REF!="VIH + PREVIO",3,0))))</f>
        <v>#REF!</v>
      </c>
      <c r="BB1833" s="13" t="e">
        <f>IF(AND(#REF!="POSITIVO",#REF!="POSITIVO"),1,IF(#REF!="NEGATIVO",2,IF(#REF!="VIH + PREVIO",3,0)))</f>
        <v>#REF!</v>
      </c>
      <c r="BC1833" s="10" t="e">
        <f>IF(#REF!="SI",1,IF(#REF!="NO",2,0))</f>
        <v>#REF!</v>
      </c>
      <c r="BD1833" s="10" t="e">
        <f>IF(#REF!="SI",1,IF(#REF!="NO",2,0))</f>
        <v>#REF!</v>
      </c>
      <c r="BE1833" s="10" t="e">
        <f>IF(OR(#REF!="VIH + PREVIO",#REF!="VIH + PREVIO",#REF!="VIH + PREVIO"),1,0)</f>
        <v>#REF!</v>
      </c>
      <c r="BF1833" s="13" t="e">
        <f>IF(OR(#REF!="POSITIVO",#REF!="NEGATIVO"),1,IF(#REF!="PACIENTE NO ACEPTA",2,IF(#REF!="VIH + PREVIO",3,0)))</f>
        <v>#REF!</v>
      </c>
      <c r="BG1833" s="10" t="e">
        <f t="shared" si="870"/>
        <v>#REF!</v>
      </c>
      <c r="BH1833" s="10" t="e">
        <f t="shared" si="871"/>
        <v>#REF!</v>
      </c>
      <c r="BI1833" s="10" t="e">
        <f t="shared" si="872"/>
        <v>#REF!</v>
      </c>
      <c r="BJ1833" s="10" t="e">
        <f t="shared" si="873"/>
        <v>#REF!</v>
      </c>
      <c r="BK1833" s="10" t="e">
        <f t="shared" si="874"/>
        <v>#REF!</v>
      </c>
      <c r="BL1833" s="10" t="e">
        <f t="shared" si="875"/>
        <v>#REF!</v>
      </c>
      <c r="BM1833" s="10" t="e">
        <f>IF(OR(BW1833=7,AQ1833=6),0,IF(#REF!="I",1,IF(#REF!="II",2,IF(#REF!="III",3,IF(#REF!="IV",4))))&amp;AP1833&amp;AQ1833&amp;AR1833&amp;AS1833&amp;AT1833&amp;AU1833&amp;AX1833)</f>
        <v>#REF!</v>
      </c>
      <c r="BN1833" s="10" t="e">
        <f t="shared" si="876"/>
        <v>#REF!</v>
      </c>
      <c r="BO1833" s="10" t="e">
        <f t="shared" si="877"/>
        <v>#REF!</v>
      </c>
      <c r="BP1833" s="10" t="e">
        <f t="shared" si="878"/>
        <v>#REF!</v>
      </c>
      <c r="BQ1833" s="10" t="e">
        <f t="shared" si="879"/>
        <v>#REF!</v>
      </c>
      <c r="BR1833" s="10" t="e">
        <f t="shared" si="880"/>
        <v>#REF!</v>
      </c>
      <c r="BS1833" s="10" t="e">
        <f t="shared" si="881"/>
        <v>#REF!</v>
      </c>
      <c r="BT1833" s="10" t="e">
        <f>IF(OR(BW1833=7,AQ1833=6),0,AO1833&amp;IF(#REF!="SI",1,IF(#REF!="NO",2,IF(#REF!="VIH + PREVIO",3,0))))</f>
        <v>#REF!</v>
      </c>
      <c r="BU1833" s="10" t="e">
        <f>IF(OR(BW1833=7,AQ1833=6),0,IF(#REF!="-",1,0))</f>
        <v>#REF!</v>
      </c>
      <c r="BV1833" s="10" t="e">
        <f t="shared" si="882"/>
        <v>#REF!</v>
      </c>
      <c r="BW18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3" s="10" t="e">
        <f t="shared" si="887"/>
        <v>#REF!</v>
      </c>
      <c r="BY1833" s="10" t="e">
        <f t="shared" si="883"/>
        <v>#REF!</v>
      </c>
      <c r="BZ1833" s="10" t="e">
        <f t="shared" si="888"/>
        <v>#REF!</v>
      </c>
      <c r="CA1833" s="10"/>
    </row>
    <row r="1834" spans="1:79" ht="23.25" customHeight="1" x14ac:dyDescent="0.3">
      <c r="A1834" s="7">
        <v>1832</v>
      </c>
      <c r="B1834" s="43"/>
      <c r="C1834" s="44"/>
      <c r="D1834" s="45"/>
      <c r="E1834" s="46"/>
      <c r="F1834" s="46"/>
      <c r="G1834" s="46"/>
      <c r="H1834" s="50"/>
      <c r="I1834" s="51"/>
      <c r="J1834" s="52"/>
      <c r="K1834" s="51"/>
      <c r="L1834" s="53"/>
      <c r="M1834" s="54"/>
      <c r="N1834" s="43"/>
      <c r="O1834" s="55"/>
      <c r="P1834" s="46"/>
      <c r="Q1834" s="46"/>
      <c r="R1834" s="46"/>
      <c r="S1834" s="43"/>
      <c r="T1834" s="56"/>
      <c r="U1834" s="46"/>
      <c r="V1834" s="57"/>
      <c r="W1834" s="58"/>
      <c r="X1834" s="57"/>
      <c r="Y1834" s="46"/>
      <c r="Z1834" s="57"/>
      <c r="AA1834" s="59"/>
      <c r="AB1834" s="60"/>
      <c r="AJ1834" s="11">
        <f t="shared" si="886"/>
        <v>13</v>
      </c>
      <c r="AK1834" s="11">
        <f t="shared" ref="AK1834:AK1897" si="889">IF(D1834&lt;&gt;"",MONTH(D1834),0)</f>
        <v>0</v>
      </c>
      <c r="AL1834" s="11">
        <f t="shared" ref="AL1834:AL1897" si="890">IF(AND(AR1834=1,V1834&lt;&gt;""),MONTH(V1834),0)</f>
        <v>0</v>
      </c>
      <c r="AM1834" s="11">
        <f t="shared" ref="AM1834:AM1897" si="891">IF(AND(AS1834=1,X1834&lt;&gt;""),MONTH(X1834),0)</f>
        <v>0</v>
      </c>
      <c r="AN1834" s="11">
        <f t="shared" ref="AN1834:AN1897" si="892">IF(AND(AT1834=1,Z1834&lt;&gt;""),MONTH(Z1834),0)</f>
        <v>0</v>
      </c>
      <c r="AO1834" s="4" t="e">
        <f>IF(#REF!="I",1,IF(#REF!="II",2,IF(#REF!="III",3,IF(#REF!="IV",4))))</f>
        <v>#REF!</v>
      </c>
      <c r="AP1834" s="11" t="e">
        <f>IF(#REF!="PULMONAR",1,IF(AND(#REF!="EXTRAPULMONAR",#REF!&lt;&gt;"MENINGEA"),2,IF(AND(#REF!="EXTRAPULMONAR",#REF!="MENINGEA"),3,)))</f>
        <v>#REF!</v>
      </c>
      <c r="AQ18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4" s="4">
        <f t="shared" ref="AR1834:AR1897" si="893">IF(OR(U1834="+",U1834="++",U1834="+++",U1834="1 A 9 BAAR"),1,IF(U1834="-",2,IF(OR(U1834="NR",U1834=""),0)))</f>
        <v>0</v>
      </c>
      <c r="AS1834" s="10">
        <f t="shared" ref="AS1834:AS1897" si="894">IF(OR(W1834="+",W1834="++",W1834="+++",W1834="1 A 19 colonias"),1,IF(W1834="-",2,0))</f>
        <v>0</v>
      </c>
      <c r="AT1834" s="10">
        <f t="shared" ref="AT1834:AT1897" si="895">IF(Y1834="DETECTADO",1,IF(Y1834="NO DETECTADO",2,0))</f>
        <v>0</v>
      </c>
      <c r="AU1834" s="10" t="str">
        <f t="shared" ref="AU1834:AU1897" si="896">IF(H1834="M",1,IF(H1834="F","2",IF(H1834="","0")))</f>
        <v>0</v>
      </c>
      <c r="AV1834" s="11" t="e">
        <f t="shared" ref="AV1834:AV1897" si="897">VLOOKUP(I1834,G_EDAD,2,FALSE)</f>
        <v>#N/A</v>
      </c>
      <c r="AW1834" s="4" t="e">
        <f t="shared" ref="AW1834:AW1897" si="898">VLOOKUP(I1834,G_EDAD,3,FALSE)</f>
        <v>#N/A</v>
      </c>
      <c r="AX1834" s="10" t="e">
        <f t="shared" si="884"/>
        <v>#N/A</v>
      </c>
      <c r="AY1834" s="10" t="e">
        <f t="shared" si="885"/>
        <v>#N/A</v>
      </c>
      <c r="AZ1834" s="10" t="e">
        <f t="shared" si="869"/>
        <v>#REF!</v>
      </c>
      <c r="BA1834" s="12" t="e">
        <f>IF(BW1834=7,0,AJ1834&amp;IF(#REF!="SI",1,IF(#REF!="NO",2,IF(#REF!="VIH + PREVIO",3,0))))</f>
        <v>#REF!</v>
      </c>
      <c r="BB1834" s="13" t="e">
        <f>IF(AND(#REF!="POSITIVO",#REF!="POSITIVO"),1,IF(#REF!="NEGATIVO",2,IF(#REF!="VIH + PREVIO",3,0)))</f>
        <v>#REF!</v>
      </c>
      <c r="BC1834" s="10" t="e">
        <f>IF(#REF!="SI",1,IF(#REF!="NO",2,0))</f>
        <v>#REF!</v>
      </c>
      <c r="BD1834" s="10" t="e">
        <f>IF(#REF!="SI",1,IF(#REF!="NO",2,0))</f>
        <v>#REF!</v>
      </c>
      <c r="BE1834" s="10" t="e">
        <f>IF(OR(#REF!="VIH + PREVIO",#REF!="VIH + PREVIO",#REF!="VIH + PREVIO"),1,0)</f>
        <v>#REF!</v>
      </c>
      <c r="BF1834" s="13" t="e">
        <f>IF(OR(#REF!="POSITIVO",#REF!="NEGATIVO"),1,IF(#REF!="PACIENTE NO ACEPTA",2,IF(#REF!="VIH + PREVIO",3,0)))</f>
        <v>#REF!</v>
      </c>
      <c r="BG1834" s="10" t="e">
        <f t="shared" si="870"/>
        <v>#REF!</v>
      </c>
      <c r="BH1834" s="10" t="e">
        <f t="shared" si="871"/>
        <v>#REF!</v>
      </c>
      <c r="BI1834" s="10" t="e">
        <f t="shared" si="872"/>
        <v>#REF!</v>
      </c>
      <c r="BJ1834" s="10" t="e">
        <f t="shared" si="873"/>
        <v>#REF!</v>
      </c>
      <c r="BK1834" s="10" t="e">
        <f t="shared" si="874"/>
        <v>#REF!</v>
      </c>
      <c r="BL1834" s="10" t="e">
        <f t="shared" si="875"/>
        <v>#REF!</v>
      </c>
      <c r="BM1834" s="10" t="e">
        <f>IF(OR(BW1834=7,AQ1834=6),0,IF(#REF!="I",1,IF(#REF!="II",2,IF(#REF!="III",3,IF(#REF!="IV",4))))&amp;AP1834&amp;AQ1834&amp;AR1834&amp;AS1834&amp;AT1834&amp;AU1834&amp;AX1834)</f>
        <v>#REF!</v>
      </c>
      <c r="BN1834" s="10" t="e">
        <f t="shared" si="876"/>
        <v>#REF!</v>
      </c>
      <c r="BO1834" s="10" t="e">
        <f t="shared" si="877"/>
        <v>#REF!</v>
      </c>
      <c r="BP1834" s="10" t="e">
        <f t="shared" si="878"/>
        <v>#REF!</v>
      </c>
      <c r="BQ1834" s="10" t="e">
        <f t="shared" si="879"/>
        <v>#REF!</v>
      </c>
      <c r="BR1834" s="10" t="e">
        <f t="shared" si="880"/>
        <v>#REF!</v>
      </c>
      <c r="BS1834" s="10" t="e">
        <f t="shared" si="881"/>
        <v>#REF!</v>
      </c>
      <c r="BT1834" s="10" t="e">
        <f>IF(OR(BW1834=7,AQ1834=6),0,AO1834&amp;IF(#REF!="SI",1,IF(#REF!="NO",2,IF(#REF!="VIH + PREVIO",3,0))))</f>
        <v>#REF!</v>
      </c>
      <c r="BU1834" s="10" t="e">
        <f>IF(OR(BW1834=7,AQ1834=6),0,IF(#REF!="-",1,0))</f>
        <v>#REF!</v>
      </c>
      <c r="BV1834" s="10" t="e">
        <f t="shared" si="882"/>
        <v>#REF!</v>
      </c>
      <c r="BW18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4" s="10" t="e">
        <f t="shared" si="887"/>
        <v>#REF!</v>
      </c>
      <c r="BY1834" s="10" t="e">
        <f t="shared" si="883"/>
        <v>#REF!</v>
      </c>
      <c r="BZ1834" s="10" t="e">
        <f t="shared" si="888"/>
        <v>#REF!</v>
      </c>
      <c r="CA1834" s="10"/>
    </row>
    <row r="1835" spans="1:79" ht="23.25" customHeight="1" x14ac:dyDescent="0.3">
      <c r="A1835" s="7">
        <v>1833</v>
      </c>
      <c r="B1835" s="43"/>
      <c r="C1835" s="44"/>
      <c r="D1835" s="45"/>
      <c r="E1835" s="46"/>
      <c r="F1835" s="46"/>
      <c r="G1835" s="46"/>
      <c r="H1835" s="50"/>
      <c r="I1835" s="51"/>
      <c r="J1835" s="52"/>
      <c r="K1835" s="51"/>
      <c r="L1835" s="53"/>
      <c r="M1835" s="54"/>
      <c r="N1835" s="43"/>
      <c r="O1835" s="55"/>
      <c r="P1835" s="46"/>
      <c r="Q1835" s="46"/>
      <c r="R1835" s="46"/>
      <c r="S1835" s="43"/>
      <c r="T1835" s="56"/>
      <c r="U1835" s="46"/>
      <c r="V1835" s="57"/>
      <c r="W1835" s="58"/>
      <c r="X1835" s="57"/>
      <c r="Y1835" s="46"/>
      <c r="Z1835" s="57"/>
      <c r="AA1835" s="59"/>
      <c r="AB1835" s="60"/>
      <c r="AJ1835" s="11">
        <f t="shared" si="886"/>
        <v>13</v>
      </c>
      <c r="AK1835" s="11">
        <f t="shared" si="889"/>
        <v>0</v>
      </c>
      <c r="AL1835" s="11">
        <f t="shared" si="890"/>
        <v>0</v>
      </c>
      <c r="AM1835" s="11">
        <f t="shared" si="891"/>
        <v>0</v>
      </c>
      <c r="AN1835" s="11">
        <f t="shared" si="892"/>
        <v>0</v>
      </c>
      <c r="AO1835" s="4" t="e">
        <f>IF(#REF!="I",1,IF(#REF!="II",2,IF(#REF!="III",3,IF(#REF!="IV",4))))</f>
        <v>#REF!</v>
      </c>
      <c r="AP1835" s="11" t="e">
        <f>IF(#REF!="PULMONAR",1,IF(AND(#REF!="EXTRAPULMONAR",#REF!&lt;&gt;"MENINGEA"),2,IF(AND(#REF!="EXTRAPULMONAR",#REF!="MENINGEA"),3,)))</f>
        <v>#REF!</v>
      </c>
      <c r="AQ18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5" s="4">
        <f t="shared" si="893"/>
        <v>0</v>
      </c>
      <c r="AS1835" s="10">
        <f t="shared" si="894"/>
        <v>0</v>
      </c>
      <c r="AT1835" s="10">
        <f t="shared" si="895"/>
        <v>0</v>
      </c>
      <c r="AU1835" s="10" t="str">
        <f t="shared" si="896"/>
        <v>0</v>
      </c>
      <c r="AV1835" s="11" t="e">
        <f t="shared" si="897"/>
        <v>#N/A</v>
      </c>
      <c r="AW1835" s="4" t="e">
        <f t="shared" si="898"/>
        <v>#N/A</v>
      </c>
      <c r="AX1835" s="10" t="e">
        <f t="shared" si="884"/>
        <v>#N/A</v>
      </c>
      <c r="AY1835" s="10" t="e">
        <f t="shared" si="885"/>
        <v>#N/A</v>
      </c>
      <c r="AZ1835" s="10" t="e">
        <f t="shared" si="869"/>
        <v>#REF!</v>
      </c>
      <c r="BA1835" s="12" t="e">
        <f>IF(BW1835=7,0,AJ1835&amp;IF(#REF!="SI",1,IF(#REF!="NO",2,IF(#REF!="VIH + PREVIO",3,0))))</f>
        <v>#REF!</v>
      </c>
      <c r="BB1835" s="13" t="e">
        <f>IF(AND(#REF!="POSITIVO",#REF!="POSITIVO"),1,IF(#REF!="NEGATIVO",2,IF(#REF!="VIH + PREVIO",3,0)))</f>
        <v>#REF!</v>
      </c>
      <c r="BC1835" s="10" t="e">
        <f>IF(#REF!="SI",1,IF(#REF!="NO",2,0))</f>
        <v>#REF!</v>
      </c>
      <c r="BD1835" s="10" t="e">
        <f>IF(#REF!="SI",1,IF(#REF!="NO",2,0))</f>
        <v>#REF!</v>
      </c>
      <c r="BE1835" s="10" t="e">
        <f>IF(OR(#REF!="VIH + PREVIO",#REF!="VIH + PREVIO",#REF!="VIH + PREVIO"),1,0)</f>
        <v>#REF!</v>
      </c>
      <c r="BF1835" s="13" t="e">
        <f>IF(OR(#REF!="POSITIVO",#REF!="NEGATIVO"),1,IF(#REF!="PACIENTE NO ACEPTA",2,IF(#REF!="VIH + PREVIO",3,0)))</f>
        <v>#REF!</v>
      </c>
      <c r="BG1835" s="10" t="e">
        <f t="shared" si="870"/>
        <v>#REF!</v>
      </c>
      <c r="BH1835" s="10" t="e">
        <f t="shared" si="871"/>
        <v>#REF!</v>
      </c>
      <c r="BI1835" s="10" t="e">
        <f t="shared" si="872"/>
        <v>#REF!</v>
      </c>
      <c r="BJ1835" s="10" t="e">
        <f t="shared" si="873"/>
        <v>#REF!</v>
      </c>
      <c r="BK1835" s="10" t="e">
        <f t="shared" si="874"/>
        <v>#REF!</v>
      </c>
      <c r="BL1835" s="10" t="e">
        <f t="shared" si="875"/>
        <v>#REF!</v>
      </c>
      <c r="BM1835" s="10" t="e">
        <f>IF(OR(BW1835=7,AQ1835=6),0,IF(#REF!="I",1,IF(#REF!="II",2,IF(#REF!="III",3,IF(#REF!="IV",4))))&amp;AP1835&amp;AQ1835&amp;AR1835&amp;AS1835&amp;AT1835&amp;AU1835&amp;AX1835)</f>
        <v>#REF!</v>
      </c>
      <c r="BN1835" s="10" t="e">
        <f t="shared" si="876"/>
        <v>#REF!</v>
      </c>
      <c r="BO1835" s="10" t="e">
        <f t="shared" si="877"/>
        <v>#REF!</v>
      </c>
      <c r="BP1835" s="10" t="e">
        <f t="shared" si="878"/>
        <v>#REF!</v>
      </c>
      <c r="BQ1835" s="10" t="e">
        <f t="shared" si="879"/>
        <v>#REF!</v>
      </c>
      <c r="BR1835" s="10" t="e">
        <f t="shared" si="880"/>
        <v>#REF!</v>
      </c>
      <c r="BS1835" s="10" t="e">
        <f t="shared" si="881"/>
        <v>#REF!</v>
      </c>
      <c r="BT1835" s="10" t="e">
        <f>IF(OR(BW1835=7,AQ1835=6),0,AO1835&amp;IF(#REF!="SI",1,IF(#REF!="NO",2,IF(#REF!="VIH + PREVIO",3,0))))</f>
        <v>#REF!</v>
      </c>
      <c r="BU1835" s="10" t="e">
        <f>IF(OR(BW1835=7,AQ1835=6),0,IF(#REF!="-",1,0))</f>
        <v>#REF!</v>
      </c>
      <c r="BV1835" s="10" t="e">
        <f t="shared" si="882"/>
        <v>#REF!</v>
      </c>
      <c r="BW18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5" s="10" t="e">
        <f t="shared" si="887"/>
        <v>#REF!</v>
      </c>
      <c r="BY1835" s="10" t="e">
        <f t="shared" si="883"/>
        <v>#REF!</v>
      </c>
      <c r="BZ1835" s="10" t="e">
        <f t="shared" si="888"/>
        <v>#REF!</v>
      </c>
      <c r="CA1835" s="10"/>
    </row>
    <row r="1836" spans="1:79" ht="23.25" customHeight="1" x14ac:dyDescent="0.3">
      <c r="A1836" s="7">
        <v>1834</v>
      </c>
      <c r="B1836" s="43"/>
      <c r="C1836" s="44"/>
      <c r="D1836" s="45"/>
      <c r="E1836" s="46"/>
      <c r="F1836" s="46"/>
      <c r="G1836" s="46"/>
      <c r="H1836" s="50"/>
      <c r="I1836" s="51"/>
      <c r="J1836" s="52"/>
      <c r="K1836" s="51"/>
      <c r="L1836" s="53"/>
      <c r="M1836" s="54"/>
      <c r="N1836" s="43"/>
      <c r="O1836" s="55"/>
      <c r="P1836" s="46"/>
      <c r="Q1836" s="46"/>
      <c r="R1836" s="46"/>
      <c r="S1836" s="43"/>
      <c r="T1836" s="56"/>
      <c r="U1836" s="46"/>
      <c r="V1836" s="57"/>
      <c r="W1836" s="58"/>
      <c r="X1836" s="57"/>
      <c r="Y1836" s="46"/>
      <c r="Z1836" s="57"/>
      <c r="AA1836" s="59"/>
      <c r="AB1836" s="60"/>
      <c r="AJ1836" s="11">
        <f t="shared" si="886"/>
        <v>13</v>
      </c>
      <c r="AK1836" s="11">
        <f t="shared" si="889"/>
        <v>0</v>
      </c>
      <c r="AL1836" s="11">
        <f t="shared" si="890"/>
        <v>0</v>
      </c>
      <c r="AM1836" s="11">
        <f t="shared" si="891"/>
        <v>0</v>
      </c>
      <c r="AN1836" s="11">
        <f t="shared" si="892"/>
        <v>0</v>
      </c>
      <c r="AO1836" s="4" t="e">
        <f>IF(#REF!="I",1,IF(#REF!="II",2,IF(#REF!="III",3,IF(#REF!="IV",4))))</f>
        <v>#REF!</v>
      </c>
      <c r="AP1836" s="11" t="e">
        <f>IF(#REF!="PULMONAR",1,IF(AND(#REF!="EXTRAPULMONAR",#REF!&lt;&gt;"MENINGEA"),2,IF(AND(#REF!="EXTRAPULMONAR",#REF!="MENINGEA"),3,)))</f>
        <v>#REF!</v>
      </c>
      <c r="AQ18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6" s="4">
        <f t="shared" si="893"/>
        <v>0</v>
      </c>
      <c r="AS1836" s="10">
        <f t="shared" si="894"/>
        <v>0</v>
      </c>
      <c r="AT1836" s="10">
        <f t="shared" si="895"/>
        <v>0</v>
      </c>
      <c r="AU1836" s="10" t="str">
        <f t="shared" si="896"/>
        <v>0</v>
      </c>
      <c r="AV1836" s="11" t="e">
        <f t="shared" si="897"/>
        <v>#N/A</v>
      </c>
      <c r="AW1836" s="4" t="e">
        <f t="shared" si="898"/>
        <v>#N/A</v>
      </c>
      <c r="AX1836" s="10" t="e">
        <f t="shared" si="884"/>
        <v>#N/A</v>
      </c>
      <c r="AY1836" s="10" t="e">
        <f t="shared" si="885"/>
        <v>#N/A</v>
      </c>
      <c r="AZ1836" s="10" t="e">
        <f t="shared" si="869"/>
        <v>#REF!</v>
      </c>
      <c r="BA1836" s="12" t="e">
        <f>IF(BW1836=7,0,AJ1836&amp;IF(#REF!="SI",1,IF(#REF!="NO",2,IF(#REF!="VIH + PREVIO",3,0))))</f>
        <v>#REF!</v>
      </c>
      <c r="BB1836" s="13" t="e">
        <f>IF(AND(#REF!="POSITIVO",#REF!="POSITIVO"),1,IF(#REF!="NEGATIVO",2,IF(#REF!="VIH + PREVIO",3,0)))</f>
        <v>#REF!</v>
      </c>
      <c r="BC1836" s="10" t="e">
        <f>IF(#REF!="SI",1,IF(#REF!="NO",2,0))</f>
        <v>#REF!</v>
      </c>
      <c r="BD1836" s="10" t="e">
        <f>IF(#REF!="SI",1,IF(#REF!="NO",2,0))</f>
        <v>#REF!</v>
      </c>
      <c r="BE1836" s="10" t="e">
        <f>IF(OR(#REF!="VIH + PREVIO",#REF!="VIH + PREVIO",#REF!="VIH + PREVIO"),1,0)</f>
        <v>#REF!</v>
      </c>
      <c r="BF1836" s="13" t="e">
        <f>IF(OR(#REF!="POSITIVO",#REF!="NEGATIVO"),1,IF(#REF!="PACIENTE NO ACEPTA",2,IF(#REF!="VIH + PREVIO",3,0)))</f>
        <v>#REF!</v>
      </c>
      <c r="BG1836" s="10" t="e">
        <f t="shared" si="870"/>
        <v>#REF!</v>
      </c>
      <c r="BH1836" s="10" t="e">
        <f t="shared" si="871"/>
        <v>#REF!</v>
      </c>
      <c r="BI1836" s="10" t="e">
        <f t="shared" si="872"/>
        <v>#REF!</v>
      </c>
      <c r="BJ1836" s="10" t="e">
        <f t="shared" si="873"/>
        <v>#REF!</v>
      </c>
      <c r="BK1836" s="10" t="e">
        <f t="shared" si="874"/>
        <v>#REF!</v>
      </c>
      <c r="BL1836" s="10" t="e">
        <f t="shared" si="875"/>
        <v>#REF!</v>
      </c>
      <c r="BM1836" s="10" t="e">
        <f>IF(OR(BW1836=7,AQ1836=6),0,IF(#REF!="I",1,IF(#REF!="II",2,IF(#REF!="III",3,IF(#REF!="IV",4))))&amp;AP1836&amp;AQ1836&amp;AR1836&amp;AS1836&amp;AT1836&amp;AU1836&amp;AX1836)</f>
        <v>#REF!</v>
      </c>
      <c r="BN1836" s="10" t="e">
        <f t="shared" si="876"/>
        <v>#REF!</v>
      </c>
      <c r="BO1836" s="10" t="e">
        <f t="shared" si="877"/>
        <v>#REF!</v>
      </c>
      <c r="BP1836" s="10" t="e">
        <f t="shared" si="878"/>
        <v>#REF!</v>
      </c>
      <c r="BQ1836" s="10" t="e">
        <f t="shared" si="879"/>
        <v>#REF!</v>
      </c>
      <c r="BR1836" s="10" t="e">
        <f t="shared" si="880"/>
        <v>#REF!</v>
      </c>
      <c r="BS1836" s="10" t="e">
        <f t="shared" si="881"/>
        <v>#REF!</v>
      </c>
      <c r="BT1836" s="10" t="e">
        <f>IF(OR(BW1836=7,AQ1836=6),0,AO1836&amp;IF(#REF!="SI",1,IF(#REF!="NO",2,IF(#REF!="VIH + PREVIO",3,0))))</f>
        <v>#REF!</v>
      </c>
      <c r="BU1836" s="10" t="e">
        <f>IF(OR(BW1836=7,AQ1836=6),0,IF(#REF!="-",1,0))</f>
        <v>#REF!</v>
      </c>
      <c r="BV1836" s="10" t="e">
        <f t="shared" si="882"/>
        <v>#REF!</v>
      </c>
      <c r="BW18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6" s="10" t="e">
        <f t="shared" si="887"/>
        <v>#REF!</v>
      </c>
      <c r="BY1836" s="10" t="e">
        <f t="shared" si="883"/>
        <v>#REF!</v>
      </c>
      <c r="BZ1836" s="10" t="e">
        <f t="shared" si="888"/>
        <v>#REF!</v>
      </c>
      <c r="CA1836" s="10"/>
    </row>
    <row r="1837" spans="1:79" ht="23.25" customHeight="1" x14ac:dyDescent="0.3">
      <c r="A1837" s="7">
        <v>1835</v>
      </c>
      <c r="B1837" s="43"/>
      <c r="C1837" s="44"/>
      <c r="D1837" s="45"/>
      <c r="E1837" s="46"/>
      <c r="F1837" s="46"/>
      <c r="G1837" s="46"/>
      <c r="H1837" s="50"/>
      <c r="I1837" s="51"/>
      <c r="J1837" s="52"/>
      <c r="K1837" s="51"/>
      <c r="L1837" s="53"/>
      <c r="M1837" s="54"/>
      <c r="N1837" s="43"/>
      <c r="O1837" s="55"/>
      <c r="P1837" s="46"/>
      <c r="Q1837" s="46"/>
      <c r="R1837" s="46"/>
      <c r="S1837" s="43"/>
      <c r="T1837" s="56"/>
      <c r="U1837" s="46"/>
      <c r="V1837" s="57"/>
      <c r="W1837" s="58"/>
      <c r="X1837" s="57"/>
      <c r="Y1837" s="46"/>
      <c r="Z1837" s="57"/>
      <c r="AA1837" s="59"/>
      <c r="AB1837" s="60"/>
      <c r="AJ1837" s="11">
        <f t="shared" si="886"/>
        <v>13</v>
      </c>
      <c r="AK1837" s="11">
        <f t="shared" si="889"/>
        <v>0</v>
      </c>
      <c r="AL1837" s="11">
        <f t="shared" si="890"/>
        <v>0</v>
      </c>
      <c r="AM1837" s="11">
        <f t="shared" si="891"/>
        <v>0</v>
      </c>
      <c r="AN1837" s="11">
        <f t="shared" si="892"/>
        <v>0</v>
      </c>
      <c r="AO1837" s="4" t="e">
        <f>IF(#REF!="I",1,IF(#REF!="II",2,IF(#REF!="III",3,IF(#REF!="IV",4))))</f>
        <v>#REF!</v>
      </c>
      <c r="AP1837" s="11" t="e">
        <f>IF(#REF!="PULMONAR",1,IF(AND(#REF!="EXTRAPULMONAR",#REF!&lt;&gt;"MENINGEA"),2,IF(AND(#REF!="EXTRAPULMONAR",#REF!="MENINGEA"),3,)))</f>
        <v>#REF!</v>
      </c>
      <c r="AQ18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7" s="4">
        <f t="shared" si="893"/>
        <v>0</v>
      </c>
      <c r="AS1837" s="10">
        <f t="shared" si="894"/>
        <v>0</v>
      </c>
      <c r="AT1837" s="10">
        <f t="shared" si="895"/>
        <v>0</v>
      </c>
      <c r="AU1837" s="10" t="str">
        <f t="shared" si="896"/>
        <v>0</v>
      </c>
      <c r="AV1837" s="11" t="e">
        <f t="shared" si="897"/>
        <v>#N/A</v>
      </c>
      <c r="AW1837" s="4" t="e">
        <f t="shared" si="898"/>
        <v>#N/A</v>
      </c>
      <c r="AX1837" s="10" t="e">
        <f t="shared" si="884"/>
        <v>#N/A</v>
      </c>
      <c r="AY1837" s="10" t="e">
        <f t="shared" si="885"/>
        <v>#N/A</v>
      </c>
      <c r="AZ1837" s="10" t="e">
        <f t="shared" si="869"/>
        <v>#REF!</v>
      </c>
      <c r="BA1837" s="12" t="e">
        <f>IF(BW1837=7,0,AJ1837&amp;IF(#REF!="SI",1,IF(#REF!="NO",2,IF(#REF!="VIH + PREVIO",3,0))))</f>
        <v>#REF!</v>
      </c>
      <c r="BB1837" s="13" t="e">
        <f>IF(AND(#REF!="POSITIVO",#REF!="POSITIVO"),1,IF(#REF!="NEGATIVO",2,IF(#REF!="VIH + PREVIO",3,0)))</f>
        <v>#REF!</v>
      </c>
      <c r="BC1837" s="10" t="e">
        <f>IF(#REF!="SI",1,IF(#REF!="NO",2,0))</f>
        <v>#REF!</v>
      </c>
      <c r="BD1837" s="10" t="e">
        <f>IF(#REF!="SI",1,IF(#REF!="NO",2,0))</f>
        <v>#REF!</v>
      </c>
      <c r="BE1837" s="10" t="e">
        <f>IF(OR(#REF!="VIH + PREVIO",#REF!="VIH + PREVIO",#REF!="VIH + PREVIO"),1,0)</f>
        <v>#REF!</v>
      </c>
      <c r="BF1837" s="13" t="e">
        <f>IF(OR(#REF!="POSITIVO",#REF!="NEGATIVO"),1,IF(#REF!="PACIENTE NO ACEPTA",2,IF(#REF!="VIH + PREVIO",3,0)))</f>
        <v>#REF!</v>
      </c>
      <c r="BG1837" s="10" t="e">
        <f t="shared" si="870"/>
        <v>#REF!</v>
      </c>
      <c r="BH1837" s="10" t="e">
        <f t="shared" si="871"/>
        <v>#REF!</v>
      </c>
      <c r="BI1837" s="10" t="e">
        <f t="shared" si="872"/>
        <v>#REF!</v>
      </c>
      <c r="BJ1837" s="10" t="e">
        <f t="shared" si="873"/>
        <v>#REF!</v>
      </c>
      <c r="BK1837" s="10" t="e">
        <f t="shared" si="874"/>
        <v>#REF!</v>
      </c>
      <c r="BL1837" s="10" t="e">
        <f t="shared" si="875"/>
        <v>#REF!</v>
      </c>
      <c r="BM1837" s="10" t="e">
        <f>IF(OR(BW1837=7,AQ1837=6),0,IF(#REF!="I",1,IF(#REF!="II",2,IF(#REF!="III",3,IF(#REF!="IV",4))))&amp;AP1837&amp;AQ1837&amp;AR1837&amp;AS1837&amp;AT1837&amp;AU1837&amp;AX1837)</f>
        <v>#REF!</v>
      </c>
      <c r="BN1837" s="10" t="e">
        <f t="shared" si="876"/>
        <v>#REF!</v>
      </c>
      <c r="BO1837" s="10" t="e">
        <f t="shared" si="877"/>
        <v>#REF!</v>
      </c>
      <c r="BP1837" s="10" t="e">
        <f t="shared" si="878"/>
        <v>#REF!</v>
      </c>
      <c r="BQ1837" s="10" t="e">
        <f t="shared" si="879"/>
        <v>#REF!</v>
      </c>
      <c r="BR1837" s="10" t="e">
        <f t="shared" si="880"/>
        <v>#REF!</v>
      </c>
      <c r="BS1837" s="10" t="e">
        <f t="shared" si="881"/>
        <v>#REF!</v>
      </c>
      <c r="BT1837" s="10" t="e">
        <f>IF(OR(BW1837=7,AQ1837=6),0,AO1837&amp;IF(#REF!="SI",1,IF(#REF!="NO",2,IF(#REF!="VIH + PREVIO",3,0))))</f>
        <v>#REF!</v>
      </c>
      <c r="BU1837" s="10" t="e">
        <f>IF(OR(BW1837=7,AQ1837=6),0,IF(#REF!="-",1,0))</f>
        <v>#REF!</v>
      </c>
      <c r="BV1837" s="10" t="e">
        <f t="shared" si="882"/>
        <v>#REF!</v>
      </c>
      <c r="BW18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7" s="10" t="e">
        <f t="shared" si="887"/>
        <v>#REF!</v>
      </c>
      <c r="BY1837" s="10" t="e">
        <f t="shared" si="883"/>
        <v>#REF!</v>
      </c>
      <c r="BZ1837" s="10" t="e">
        <f t="shared" si="888"/>
        <v>#REF!</v>
      </c>
      <c r="CA1837" s="10"/>
    </row>
    <row r="1838" spans="1:79" ht="23.25" customHeight="1" x14ac:dyDescent="0.3">
      <c r="A1838" s="7">
        <v>1836</v>
      </c>
      <c r="B1838" s="43"/>
      <c r="C1838" s="44"/>
      <c r="D1838" s="45"/>
      <c r="E1838" s="46"/>
      <c r="F1838" s="46"/>
      <c r="G1838" s="46"/>
      <c r="H1838" s="50"/>
      <c r="I1838" s="51"/>
      <c r="J1838" s="52"/>
      <c r="K1838" s="51"/>
      <c r="L1838" s="53"/>
      <c r="M1838" s="54"/>
      <c r="N1838" s="43"/>
      <c r="O1838" s="55"/>
      <c r="P1838" s="46"/>
      <c r="Q1838" s="46"/>
      <c r="R1838" s="46"/>
      <c r="S1838" s="43"/>
      <c r="T1838" s="56"/>
      <c r="U1838" s="46"/>
      <c r="V1838" s="57"/>
      <c r="W1838" s="58"/>
      <c r="X1838" s="57"/>
      <c r="Y1838" s="46"/>
      <c r="Z1838" s="57"/>
      <c r="AA1838" s="59"/>
      <c r="AB1838" s="60"/>
      <c r="AJ1838" s="11">
        <f t="shared" si="886"/>
        <v>13</v>
      </c>
      <c r="AK1838" s="11">
        <f t="shared" si="889"/>
        <v>0</v>
      </c>
      <c r="AL1838" s="11">
        <f t="shared" si="890"/>
        <v>0</v>
      </c>
      <c r="AM1838" s="11">
        <f t="shared" si="891"/>
        <v>0</v>
      </c>
      <c r="AN1838" s="11">
        <f t="shared" si="892"/>
        <v>0</v>
      </c>
      <c r="AO1838" s="4" t="e">
        <f>IF(#REF!="I",1,IF(#REF!="II",2,IF(#REF!="III",3,IF(#REF!="IV",4))))</f>
        <v>#REF!</v>
      </c>
      <c r="AP1838" s="11" t="e">
        <f>IF(#REF!="PULMONAR",1,IF(AND(#REF!="EXTRAPULMONAR",#REF!&lt;&gt;"MENINGEA"),2,IF(AND(#REF!="EXTRAPULMONAR",#REF!="MENINGEA"),3,)))</f>
        <v>#REF!</v>
      </c>
      <c r="AQ18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8" s="4">
        <f t="shared" si="893"/>
        <v>0</v>
      </c>
      <c r="AS1838" s="10">
        <f t="shared" si="894"/>
        <v>0</v>
      </c>
      <c r="AT1838" s="10">
        <f t="shared" si="895"/>
        <v>0</v>
      </c>
      <c r="AU1838" s="10" t="str">
        <f t="shared" si="896"/>
        <v>0</v>
      </c>
      <c r="AV1838" s="11" t="e">
        <f t="shared" si="897"/>
        <v>#N/A</v>
      </c>
      <c r="AW1838" s="4" t="e">
        <f t="shared" si="898"/>
        <v>#N/A</v>
      </c>
      <c r="AX1838" s="10" t="e">
        <f t="shared" si="884"/>
        <v>#N/A</v>
      </c>
      <c r="AY1838" s="10" t="e">
        <f t="shared" si="885"/>
        <v>#N/A</v>
      </c>
      <c r="AZ1838" s="10" t="e">
        <f t="shared" si="869"/>
        <v>#REF!</v>
      </c>
      <c r="BA1838" s="12" t="e">
        <f>IF(BW1838=7,0,AJ1838&amp;IF(#REF!="SI",1,IF(#REF!="NO",2,IF(#REF!="VIH + PREVIO",3,0))))</f>
        <v>#REF!</v>
      </c>
      <c r="BB1838" s="13" t="e">
        <f>IF(AND(#REF!="POSITIVO",#REF!="POSITIVO"),1,IF(#REF!="NEGATIVO",2,IF(#REF!="VIH + PREVIO",3,0)))</f>
        <v>#REF!</v>
      </c>
      <c r="BC1838" s="10" t="e">
        <f>IF(#REF!="SI",1,IF(#REF!="NO",2,0))</f>
        <v>#REF!</v>
      </c>
      <c r="BD1838" s="10" t="e">
        <f>IF(#REF!="SI",1,IF(#REF!="NO",2,0))</f>
        <v>#REF!</v>
      </c>
      <c r="BE1838" s="10" t="e">
        <f>IF(OR(#REF!="VIH + PREVIO",#REF!="VIH + PREVIO",#REF!="VIH + PREVIO"),1,0)</f>
        <v>#REF!</v>
      </c>
      <c r="BF1838" s="13" t="e">
        <f>IF(OR(#REF!="POSITIVO",#REF!="NEGATIVO"),1,IF(#REF!="PACIENTE NO ACEPTA",2,IF(#REF!="VIH + PREVIO",3,0)))</f>
        <v>#REF!</v>
      </c>
      <c r="BG1838" s="10" t="e">
        <f t="shared" si="870"/>
        <v>#REF!</v>
      </c>
      <c r="BH1838" s="10" t="e">
        <f t="shared" si="871"/>
        <v>#REF!</v>
      </c>
      <c r="BI1838" s="10" t="e">
        <f t="shared" si="872"/>
        <v>#REF!</v>
      </c>
      <c r="BJ1838" s="10" t="e">
        <f t="shared" si="873"/>
        <v>#REF!</v>
      </c>
      <c r="BK1838" s="10" t="e">
        <f t="shared" si="874"/>
        <v>#REF!</v>
      </c>
      <c r="BL1838" s="10" t="e">
        <f t="shared" si="875"/>
        <v>#REF!</v>
      </c>
      <c r="BM1838" s="10" t="e">
        <f>IF(OR(BW1838=7,AQ1838=6),0,IF(#REF!="I",1,IF(#REF!="II",2,IF(#REF!="III",3,IF(#REF!="IV",4))))&amp;AP1838&amp;AQ1838&amp;AR1838&amp;AS1838&amp;AT1838&amp;AU1838&amp;AX1838)</f>
        <v>#REF!</v>
      </c>
      <c r="BN1838" s="10" t="e">
        <f t="shared" si="876"/>
        <v>#REF!</v>
      </c>
      <c r="BO1838" s="10" t="e">
        <f t="shared" si="877"/>
        <v>#REF!</v>
      </c>
      <c r="BP1838" s="10" t="e">
        <f t="shared" si="878"/>
        <v>#REF!</v>
      </c>
      <c r="BQ1838" s="10" t="e">
        <f t="shared" si="879"/>
        <v>#REF!</v>
      </c>
      <c r="BR1838" s="10" t="e">
        <f t="shared" si="880"/>
        <v>#REF!</v>
      </c>
      <c r="BS1838" s="10" t="e">
        <f t="shared" si="881"/>
        <v>#REF!</v>
      </c>
      <c r="BT1838" s="10" t="e">
        <f>IF(OR(BW1838=7,AQ1838=6),0,AO1838&amp;IF(#REF!="SI",1,IF(#REF!="NO",2,IF(#REF!="VIH + PREVIO",3,0))))</f>
        <v>#REF!</v>
      </c>
      <c r="BU1838" s="10" t="e">
        <f>IF(OR(BW1838=7,AQ1838=6),0,IF(#REF!="-",1,0))</f>
        <v>#REF!</v>
      </c>
      <c r="BV1838" s="10" t="e">
        <f t="shared" si="882"/>
        <v>#REF!</v>
      </c>
      <c r="BW18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8" s="10" t="e">
        <f t="shared" si="887"/>
        <v>#REF!</v>
      </c>
      <c r="BY1838" s="10" t="e">
        <f t="shared" si="883"/>
        <v>#REF!</v>
      </c>
      <c r="BZ1838" s="10" t="e">
        <f t="shared" si="888"/>
        <v>#REF!</v>
      </c>
      <c r="CA1838" s="10"/>
    </row>
    <row r="1839" spans="1:79" ht="23.25" customHeight="1" x14ac:dyDescent="0.3">
      <c r="A1839" s="7">
        <v>1837</v>
      </c>
      <c r="B1839" s="43"/>
      <c r="C1839" s="44"/>
      <c r="D1839" s="45"/>
      <c r="E1839" s="46"/>
      <c r="F1839" s="46"/>
      <c r="G1839" s="46"/>
      <c r="H1839" s="50"/>
      <c r="I1839" s="51"/>
      <c r="J1839" s="52"/>
      <c r="K1839" s="51"/>
      <c r="L1839" s="53"/>
      <c r="M1839" s="54"/>
      <c r="N1839" s="43"/>
      <c r="O1839" s="55"/>
      <c r="P1839" s="46"/>
      <c r="Q1839" s="46"/>
      <c r="R1839" s="46"/>
      <c r="S1839" s="43"/>
      <c r="T1839" s="56"/>
      <c r="U1839" s="46"/>
      <c r="V1839" s="57"/>
      <c r="W1839" s="58"/>
      <c r="X1839" s="57"/>
      <c r="Y1839" s="46"/>
      <c r="Z1839" s="57"/>
      <c r="AA1839" s="59"/>
      <c r="AB1839" s="60"/>
      <c r="AJ1839" s="11">
        <f t="shared" si="886"/>
        <v>13</v>
      </c>
      <c r="AK1839" s="11">
        <f t="shared" si="889"/>
        <v>0</v>
      </c>
      <c r="AL1839" s="11">
        <f t="shared" si="890"/>
        <v>0</v>
      </c>
      <c r="AM1839" s="11">
        <f t="shared" si="891"/>
        <v>0</v>
      </c>
      <c r="AN1839" s="11">
        <f t="shared" si="892"/>
        <v>0</v>
      </c>
      <c r="AO1839" s="4" t="e">
        <f>IF(#REF!="I",1,IF(#REF!="II",2,IF(#REF!="III",3,IF(#REF!="IV",4))))</f>
        <v>#REF!</v>
      </c>
      <c r="AP1839" s="11" t="e">
        <f>IF(#REF!="PULMONAR",1,IF(AND(#REF!="EXTRAPULMONAR",#REF!&lt;&gt;"MENINGEA"),2,IF(AND(#REF!="EXTRAPULMONAR",#REF!="MENINGEA"),3,)))</f>
        <v>#REF!</v>
      </c>
      <c r="AQ18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39" s="4">
        <f t="shared" si="893"/>
        <v>0</v>
      </c>
      <c r="AS1839" s="10">
        <f t="shared" si="894"/>
        <v>0</v>
      </c>
      <c r="AT1839" s="10">
        <f t="shared" si="895"/>
        <v>0</v>
      </c>
      <c r="AU1839" s="10" t="str">
        <f t="shared" si="896"/>
        <v>0</v>
      </c>
      <c r="AV1839" s="11" t="e">
        <f t="shared" si="897"/>
        <v>#N/A</v>
      </c>
      <c r="AW1839" s="4" t="e">
        <f t="shared" si="898"/>
        <v>#N/A</v>
      </c>
      <c r="AX1839" s="10" t="e">
        <f t="shared" si="884"/>
        <v>#N/A</v>
      </c>
      <c r="AY1839" s="10" t="e">
        <f t="shared" si="885"/>
        <v>#N/A</v>
      </c>
      <c r="AZ1839" s="10" t="e">
        <f t="shared" si="869"/>
        <v>#REF!</v>
      </c>
      <c r="BA1839" s="12" t="e">
        <f>IF(BW1839=7,0,AJ1839&amp;IF(#REF!="SI",1,IF(#REF!="NO",2,IF(#REF!="VIH + PREVIO",3,0))))</f>
        <v>#REF!</v>
      </c>
      <c r="BB1839" s="13" t="e">
        <f>IF(AND(#REF!="POSITIVO",#REF!="POSITIVO"),1,IF(#REF!="NEGATIVO",2,IF(#REF!="VIH + PREVIO",3,0)))</f>
        <v>#REF!</v>
      </c>
      <c r="BC1839" s="10" t="e">
        <f>IF(#REF!="SI",1,IF(#REF!="NO",2,0))</f>
        <v>#REF!</v>
      </c>
      <c r="BD1839" s="10" t="e">
        <f>IF(#REF!="SI",1,IF(#REF!="NO",2,0))</f>
        <v>#REF!</v>
      </c>
      <c r="BE1839" s="10" t="e">
        <f>IF(OR(#REF!="VIH + PREVIO",#REF!="VIH + PREVIO",#REF!="VIH + PREVIO"),1,0)</f>
        <v>#REF!</v>
      </c>
      <c r="BF1839" s="13" t="e">
        <f>IF(OR(#REF!="POSITIVO",#REF!="NEGATIVO"),1,IF(#REF!="PACIENTE NO ACEPTA",2,IF(#REF!="VIH + PREVIO",3,0)))</f>
        <v>#REF!</v>
      </c>
      <c r="BG1839" s="10" t="e">
        <f t="shared" si="870"/>
        <v>#REF!</v>
      </c>
      <c r="BH1839" s="10" t="e">
        <f t="shared" si="871"/>
        <v>#REF!</v>
      </c>
      <c r="BI1839" s="10" t="e">
        <f t="shared" si="872"/>
        <v>#REF!</v>
      </c>
      <c r="BJ1839" s="10" t="e">
        <f t="shared" si="873"/>
        <v>#REF!</v>
      </c>
      <c r="BK1839" s="10" t="e">
        <f t="shared" si="874"/>
        <v>#REF!</v>
      </c>
      <c r="BL1839" s="10" t="e">
        <f t="shared" si="875"/>
        <v>#REF!</v>
      </c>
      <c r="BM1839" s="10" t="e">
        <f>IF(OR(BW1839=7,AQ1839=6),0,IF(#REF!="I",1,IF(#REF!="II",2,IF(#REF!="III",3,IF(#REF!="IV",4))))&amp;AP1839&amp;AQ1839&amp;AR1839&amp;AS1839&amp;AT1839&amp;AU1839&amp;AX1839)</f>
        <v>#REF!</v>
      </c>
      <c r="BN1839" s="10" t="e">
        <f t="shared" si="876"/>
        <v>#REF!</v>
      </c>
      <c r="BO1839" s="10" t="e">
        <f t="shared" si="877"/>
        <v>#REF!</v>
      </c>
      <c r="BP1839" s="10" t="e">
        <f t="shared" si="878"/>
        <v>#REF!</v>
      </c>
      <c r="BQ1839" s="10" t="e">
        <f t="shared" si="879"/>
        <v>#REF!</v>
      </c>
      <c r="BR1839" s="10" t="e">
        <f t="shared" si="880"/>
        <v>#REF!</v>
      </c>
      <c r="BS1839" s="10" t="e">
        <f t="shared" si="881"/>
        <v>#REF!</v>
      </c>
      <c r="BT1839" s="10" t="e">
        <f>IF(OR(BW1839=7,AQ1839=6),0,AO1839&amp;IF(#REF!="SI",1,IF(#REF!="NO",2,IF(#REF!="VIH + PREVIO",3,0))))</f>
        <v>#REF!</v>
      </c>
      <c r="BU1839" s="10" t="e">
        <f>IF(OR(BW1839=7,AQ1839=6),0,IF(#REF!="-",1,0))</f>
        <v>#REF!</v>
      </c>
      <c r="BV1839" s="10" t="e">
        <f t="shared" si="882"/>
        <v>#REF!</v>
      </c>
      <c r="BW18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39" s="10" t="e">
        <f t="shared" si="887"/>
        <v>#REF!</v>
      </c>
      <c r="BY1839" s="10" t="e">
        <f t="shared" si="883"/>
        <v>#REF!</v>
      </c>
      <c r="BZ1839" s="10" t="e">
        <f t="shared" si="888"/>
        <v>#REF!</v>
      </c>
      <c r="CA1839" s="10"/>
    </row>
    <row r="1840" spans="1:79" ht="23.25" customHeight="1" x14ac:dyDescent="0.3">
      <c r="A1840" s="7">
        <v>1838</v>
      </c>
      <c r="B1840" s="43"/>
      <c r="C1840" s="44"/>
      <c r="D1840" s="45"/>
      <c r="E1840" s="46"/>
      <c r="F1840" s="46"/>
      <c r="G1840" s="46"/>
      <c r="H1840" s="50"/>
      <c r="I1840" s="51"/>
      <c r="J1840" s="52"/>
      <c r="K1840" s="51"/>
      <c r="L1840" s="53"/>
      <c r="M1840" s="54"/>
      <c r="N1840" s="43"/>
      <c r="O1840" s="55"/>
      <c r="P1840" s="46"/>
      <c r="Q1840" s="46"/>
      <c r="R1840" s="46"/>
      <c r="S1840" s="43"/>
      <c r="T1840" s="56"/>
      <c r="U1840" s="46"/>
      <c r="V1840" s="57"/>
      <c r="W1840" s="58"/>
      <c r="X1840" s="57"/>
      <c r="Y1840" s="46"/>
      <c r="Z1840" s="57"/>
      <c r="AA1840" s="59"/>
      <c r="AB1840" s="60"/>
      <c r="AJ1840" s="11">
        <f t="shared" si="886"/>
        <v>13</v>
      </c>
      <c r="AK1840" s="11">
        <f t="shared" si="889"/>
        <v>0</v>
      </c>
      <c r="AL1840" s="11">
        <f t="shared" si="890"/>
        <v>0</v>
      </c>
      <c r="AM1840" s="11">
        <f t="shared" si="891"/>
        <v>0</v>
      </c>
      <c r="AN1840" s="11">
        <f t="shared" si="892"/>
        <v>0</v>
      </c>
      <c r="AO1840" s="4" t="e">
        <f>IF(#REF!="I",1,IF(#REF!="II",2,IF(#REF!="III",3,IF(#REF!="IV",4))))</f>
        <v>#REF!</v>
      </c>
      <c r="AP1840" s="11" t="e">
        <f>IF(#REF!="PULMONAR",1,IF(AND(#REF!="EXTRAPULMONAR",#REF!&lt;&gt;"MENINGEA"),2,IF(AND(#REF!="EXTRAPULMONAR",#REF!="MENINGEA"),3,)))</f>
        <v>#REF!</v>
      </c>
      <c r="AQ18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0" s="4">
        <f t="shared" si="893"/>
        <v>0</v>
      </c>
      <c r="AS1840" s="10">
        <f t="shared" si="894"/>
        <v>0</v>
      </c>
      <c r="AT1840" s="10">
        <f t="shared" si="895"/>
        <v>0</v>
      </c>
      <c r="AU1840" s="10" t="str">
        <f t="shared" si="896"/>
        <v>0</v>
      </c>
      <c r="AV1840" s="11" t="e">
        <f t="shared" si="897"/>
        <v>#N/A</v>
      </c>
      <c r="AW1840" s="4" t="e">
        <f t="shared" si="898"/>
        <v>#N/A</v>
      </c>
      <c r="AX1840" s="10" t="e">
        <f t="shared" si="884"/>
        <v>#N/A</v>
      </c>
      <c r="AY1840" s="10" t="e">
        <f t="shared" si="885"/>
        <v>#N/A</v>
      </c>
      <c r="AZ1840" s="10" t="e">
        <f t="shared" si="869"/>
        <v>#REF!</v>
      </c>
      <c r="BA1840" s="12" t="e">
        <f>IF(BW1840=7,0,AJ1840&amp;IF(#REF!="SI",1,IF(#REF!="NO",2,IF(#REF!="VIH + PREVIO",3,0))))</f>
        <v>#REF!</v>
      </c>
      <c r="BB1840" s="13" t="e">
        <f>IF(AND(#REF!="POSITIVO",#REF!="POSITIVO"),1,IF(#REF!="NEGATIVO",2,IF(#REF!="VIH + PREVIO",3,0)))</f>
        <v>#REF!</v>
      </c>
      <c r="BC1840" s="10" t="e">
        <f>IF(#REF!="SI",1,IF(#REF!="NO",2,0))</f>
        <v>#REF!</v>
      </c>
      <c r="BD1840" s="10" t="e">
        <f>IF(#REF!="SI",1,IF(#REF!="NO",2,0))</f>
        <v>#REF!</v>
      </c>
      <c r="BE1840" s="10" t="e">
        <f>IF(OR(#REF!="VIH + PREVIO",#REF!="VIH + PREVIO",#REF!="VIH + PREVIO"),1,0)</f>
        <v>#REF!</v>
      </c>
      <c r="BF1840" s="13" t="e">
        <f>IF(OR(#REF!="POSITIVO",#REF!="NEGATIVO"),1,IF(#REF!="PACIENTE NO ACEPTA",2,IF(#REF!="VIH + PREVIO",3,0)))</f>
        <v>#REF!</v>
      </c>
      <c r="BG1840" s="10" t="e">
        <f t="shared" si="870"/>
        <v>#REF!</v>
      </c>
      <c r="BH1840" s="10" t="e">
        <f t="shared" si="871"/>
        <v>#REF!</v>
      </c>
      <c r="BI1840" s="10" t="e">
        <f t="shared" si="872"/>
        <v>#REF!</v>
      </c>
      <c r="BJ1840" s="10" t="e">
        <f t="shared" si="873"/>
        <v>#REF!</v>
      </c>
      <c r="BK1840" s="10" t="e">
        <f t="shared" si="874"/>
        <v>#REF!</v>
      </c>
      <c r="BL1840" s="10" t="e">
        <f t="shared" si="875"/>
        <v>#REF!</v>
      </c>
      <c r="BM1840" s="10" t="e">
        <f>IF(OR(BW1840=7,AQ1840=6),0,IF(#REF!="I",1,IF(#REF!="II",2,IF(#REF!="III",3,IF(#REF!="IV",4))))&amp;AP1840&amp;AQ1840&amp;AR1840&amp;AS1840&amp;AT1840&amp;AU1840&amp;AX1840)</f>
        <v>#REF!</v>
      </c>
      <c r="BN1840" s="10" t="e">
        <f t="shared" si="876"/>
        <v>#REF!</v>
      </c>
      <c r="BO1840" s="10" t="e">
        <f t="shared" si="877"/>
        <v>#REF!</v>
      </c>
      <c r="BP1840" s="10" t="e">
        <f t="shared" si="878"/>
        <v>#REF!</v>
      </c>
      <c r="BQ1840" s="10" t="e">
        <f t="shared" si="879"/>
        <v>#REF!</v>
      </c>
      <c r="BR1840" s="10" t="e">
        <f t="shared" si="880"/>
        <v>#REF!</v>
      </c>
      <c r="BS1840" s="10" t="e">
        <f t="shared" si="881"/>
        <v>#REF!</v>
      </c>
      <c r="BT1840" s="10" t="e">
        <f>IF(OR(BW1840=7,AQ1840=6),0,AO1840&amp;IF(#REF!="SI",1,IF(#REF!="NO",2,IF(#REF!="VIH + PREVIO",3,0))))</f>
        <v>#REF!</v>
      </c>
      <c r="BU1840" s="10" t="e">
        <f>IF(OR(BW1840=7,AQ1840=6),0,IF(#REF!="-",1,0))</f>
        <v>#REF!</v>
      </c>
      <c r="BV1840" s="10" t="e">
        <f t="shared" si="882"/>
        <v>#REF!</v>
      </c>
      <c r="BW18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0" s="10" t="e">
        <f t="shared" si="887"/>
        <v>#REF!</v>
      </c>
      <c r="BY1840" s="10" t="e">
        <f t="shared" si="883"/>
        <v>#REF!</v>
      </c>
      <c r="BZ1840" s="10" t="e">
        <f t="shared" si="888"/>
        <v>#REF!</v>
      </c>
      <c r="CA1840" s="10"/>
    </row>
    <row r="1841" spans="1:79" ht="23.25" customHeight="1" x14ac:dyDescent="0.3">
      <c r="A1841" s="7">
        <v>1839</v>
      </c>
      <c r="B1841" s="43"/>
      <c r="C1841" s="44"/>
      <c r="D1841" s="45"/>
      <c r="E1841" s="46"/>
      <c r="F1841" s="46"/>
      <c r="G1841" s="46"/>
      <c r="H1841" s="50"/>
      <c r="I1841" s="51"/>
      <c r="J1841" s="52"/>
      <c r="K1841" s="51"/>
      <c r="L1841" s="53"/>
      <c r="M1841" s="54"/>
      <c r="N1841" s="43"/>
      <c r="O1841" s="55"/>
      <c r="P1841" s="46"/>
      <c r="Q1841" s="46"/>
      <c r="R1841" s="46"/>
      <c r="S1841" s="43"/>
      <c r="T1841" s="56"/>
      <c r="U1841" s="46"/>
      <c r="V1841" s="57"/>
      <c r="W1841" s="58"/>
      <c r="X1841" s="57"/>
      <c r="Y1841" s="46"/>
      <c r="Z1841" s="57"/>
      <c r="AA1841" s="59"/>
      <c r="AB1841" s="60"/>
      <c r="AJ1841" s="11">
        <f t="shared" si="886"/>
        <v>13</v>
      </c>
      <c r="AK1841" s="11">
        <f t="shared" si="889"/>
        <v>0</v>
      </c>
      <c r="AL1841" s="11">
        <f t="shared" si="890"/>
        <v>0</v>
      </c>
      <c r="AM1841" s="11">
        <f t="shared" si="891"/>
        <v>0</v>
      </c>
      <c r="AN1841" s="11">
        <f t="shared" si="892"/>
        <v>0</v>
      </c>
      <c r="AO1841" s="4" t="e">
        <f>IF(#REF!="I",1,IF(#REF!="II",2,IF(#REF!="III",3,IF(#REF!="IV",4))))</f>
        <v>#REF!</v>
      </c>
      <c r="AP1841" s="11" t="e">
        <f>IF(#REF!="PULMONAR",1,IF(AND(#REF!="EXTRAPULMONAR",#REF!&lt;&gt;"MENINGEA"),2,IF(AND(#REF!="EXTRAPULMONAR",#REF!="MENINGEA"),3,)))</f>
        <v>#REF!</v>
      </c>
      <c r="AQ18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1" s="4">
        <f t="shared" si="893"/>
        <v>0</v>
      </c>
      <c r="AS1841" s="10">
        <f t="shared" si="894"/>
        <v>0</v>
      </c>
      <c r="AT1841" s="10">
        <f t="shared" si="895"/>
        <v>0</v>
      </c>
      <c r="AU1841" s="10" t="str">
        <f t="shared" si="896"/>
        <v>0</v>
      </c>
      <c r="AV1841" s="11" t="e">
        <f t="shared" si="897"/>
        <v>#N/A</v>
      </c>
      <c r="AW1841" s="4" t="e">
        <f t="shared" si="898"/>
        <v>#N/A</v>
      </c>
      <c r="AX1841" s="10" t="e">
        <f t="shared" si="884"/>
        <v>#N/A</v>
      </c>
      <c r="AY1841" s="10" t="e">
        <f t="shared" si="885"/>
        <v>#N/A</v>
      </c>
      <c r="AZ1841" s="10" t="e">
        <f t="shared" si="869"/>
        <v>#REF!</v>
      </c>
      <c r="BA1841" s="12" t="e">
        <f>IF(BW1841=7,0,AJ1841&amp;IF(#REF!="SI",1,IF(#REF!="NO",2,IF(#REF!="VIH + PREVIO",3,0))))</f>
        <v>#REF!</v>
      </c>
      <c r="BB1841" s="13" t="e">
        <f>IF(AND(#REF!="POSITIVO",#REF!="POSITIVO"),1,IF(#REF!="NEGATIVO",2,IF(#REF!="VIH + PREVIO",3,0)))</f>
        <v>#REF!</v>
      </c>
      <c r="BC1841" s="10" t="e">
        <f>IF(#REF!="SI",1,IF(#REF!="NO",2,0))</f>
        <v>#REF!</v>
      </c>
      <c r="BD1841" s="10" t="e">
        <f>IF(#REF!="SI",1,IF(#REF!="NO",2,0))</f>
        <v>#REF!</v>
      </c>
      <c r="BE1841" s="10" t="e">
        <f>IF(OR(#REF!="VIH + PREVIO",#REF!="VIH + PREVIO",#REF!="VIH + PREVIO"),1,0)</f>
        <v>#REF!</v>
      </c>
      <c r="BF1841" s="13" t="e">
        <f>IF(OR(#REF!="POSITIVO",#REF!="NEGATIVO"),1,IF(#REF!="PACIENTE NO ACEPTA",2,IF(#REF!="VIH + PREVIO",3,0)))</f>
        <v>#REF!</v>
      </c>
      <c r="BG1841" s="10" t="e">
        <f t="shared" si="870"/>
        <v>#REF!</v>
      </c>
      <c r="BH1841" s="10" t="e">
        <f t="shared" si="871"/>
        <v>#REF!</v>
      </c>
      <c r="BI1841" s="10" t="e">
        <f t="shared" si="872"/>
        <v>#REF!</v>
      </c>
      <c r="BJ1841" s="10" t="e">
        <f t="shared" si="873"/>
        <v>#REF!</v>
      </c>
      <c r="BK1841" s="10" t="e">
        <f t="shared" si="874"/>
        <v>#REF!</v>
      </c>
      <c r="BL1841" s="10" t="e">
        <f t="shared" si="875"/>
        <v>#REF!</v>
      </c>
      <c r="BM1841" s="10" t="e">
        <f>IF(OR(BW1841=7,AQ1841=6),0,IF(#REF!="I",1,IF(#REF!="II",2,IF(#REF!="III",3,IF(#REF!="IV",4))))&amp;AP1841&amp;AQ1841&amp;AR1841&amp;AS1841&amp;AT1841&amp;AU1841&amp;AX1841)</f>
        <v>#REF!</v>
      </c>
      <c r="BN1841" s="10" t="e">
        <f t="shared" si="876"/>
        <v>#REF!</v>
      </c>
      <c r="BO1841" s="10" t="e">
        <f t="shared" si="877"/>
        <v>#REF!</v>
      </c>
      <c r="BP1841" s="10" t="e">
        <f t="shared" si="878"/>
        <v>#REF!</v>
      </c>
      <c r="BQ1841" s="10" t="e">
        <f t="shared" si="879"/>
        <v>#REF!</v>
      </c>
      <c r="BR1841" s="10" t="e">
        <f t="shared" si="880"/>
        <v>#REF!</v>
      </c>
      <c r="BS1841" s="10" t="e">
        <f t="shared" si="881"/>
        <v>#REF!</v>
      </c>
      <c r="BT1841" s="10" t="e">
        <f>IF(OR(BW1841=7,AQ1841=6),0,AO1841&amp;IF(#REF!="SI",1,IF(#REF!="NO",2,IF(#REF!="VIH + PREVIO",3,0))))</f>
        <v>#REF!</v>
      </c>
      <c r="BU1841" s="10" t="e">
        <f>IF(OR(BW1841=7,AQ1841=6),0,IF(#REF!="-",1,0))</f>
        <v>#REF!</v>
      </c>
      <c r="BV1841" s="10" t="e">
        <f t="shared" si="882"/>
        <v>#REF!</v>
      </c>
      <c r="BW18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1" s="10" t="e">
        <f t="shared" si="887"/>
        <v>#REF!</v>
      </c>
      <c r="BY1841" s="10" t="e">
        <f t="shared" si="883"/>
        <v>#REF!</v>
      </c>
      <c r="BZ1841" s="10" t="e">
        <f t="shared" si="888"/>
        <v>#REF!</v>
      </c>
      <c r="CA1841" s="10"/>
    </row>
    <row r="1842" spans="1:79" ht="23.25" customHeight="1" x14ac:dyDescent="0.3">
      <c r="A1842" s="7">
        <v>1840</v>
      </c>
      <c r="B1842" s="43"/>
      <c r="C1842" s="44"/>
      <c r="D1842" s="45"/>
      <c r="E1842" s="46"/>
      <c r="F1842" s="46"/>
      <c r="G1842" s="46"/>
      <c r="H1842" s="50"/>
      <c r="I1842" s="51"/>
      <c r="J1842" s="52"/>
      <c r="K1842" s="51"/>
      <c r="L1842" s="53"/>
      <c r="M1842" s="54"/>
      <c r="N1842" s="43"/>
      <c r="O1842" s="55"/>
      <c r="P1842" s="46"/>
      <c r="Q1842" s="46"/>
      <c r="R1842" s="46"/>
      <c r="S1842" s="43"/>
      <c r="T1842" s="56"/>
      <c r="U1842" s="46"/>
      <c r="V1842" s="57"/>
      <c r="W1842" s="58"/>
      <c r="X1842" s="57"/>
      <c r="Y1842" s="46"/>
      <c r="Z1842" s="57"/>
      <c r="AA1842" s="59"/>
      <c r="AB1842" s="60"/>
      <c r="AJ1842" s="11">
        <f t="shared" si="886"/>
        <v>13</v>
      </c>
      <c r="AK1842" s="11">
        <f t="shared" si="889"/>
        <v>0</v>
      </c>
      <c r="AL1842" s="11">
        <f t="shared" si="890"/>
        <v>0</v>
      </c>
      <c r="AM1842" s="11">
        <f t="shared" si="891"/>
        <v>0</v>
      </c>
      <c r="AN1842" s="11">
        <f t="shared" si="892"/>
        <v>0</v>
      </c>
      <c r="AO1842" s="4" t="e">
        <f>IF(#REF!="I",1,IF(#REF!="II",2,IF(#REF!="III",3,IF(#REF!="IV",4))))</f>
        <v>#REF!</v>
      </c>
      <c r="AP1842" s="11" t="e">
        <f>IF(#REF!="PULMONAR",1,IF(AND(#REF!="EXTRAPULMONAR",#REF!&lt;&gt;"MENINGEA"),2,IF(AND(#REF!="EXTRAPULMONAR",#REF!="MENINGEA"),3,)))</f>
        <v>#REF!</v>
      </c>
      <c r="AQ18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2" s="4">
        <f t="shared" si="893"/>
        <v>0</v>
      </c>
      <c r="AS1842" s="10">
        <f t="shared" si="894"/>
        <v>0</v>
      </c>
      <c r="AT1842" s="10">
        <f t="shared" si="895"/>
        <v>0</v>
      </c>
      <c r="AU1842" s="10" t="str">
        <f t="shared" si="896"/>
        <v>0</v>
      </c>
      <c r="AV1842" s="11" t="e">
        <f t="shared" si="897"/>
        <v>#N/A</v>
      </c>
      <c r="AW1842" s="4" t="e">
        <f t="shared" si="898"/>
        <v>#N/A</v>
      </c>
      <c r="AX1842" s="10" t="e">
        <f t="shared" si="884"/>
        <v>#N/A</v>
      </c>
      <c r="AY1842" s="10" t="e">
        <f t="shared" si="885"/>
        <v>#N/A</v>
      </c>
      <c r="AZ1842" s="10" t="e">
        <f t="shared" si="869"/>
        <v>#REF!</v>
      </c>
      <c r="BA1842" s="12" t="e">
        <f>IF(BW1842=7,0,AJ1842&amp;IF(#REF!="SI",1,IF(#REF!="NO",2,IF(#REF!="VIH + PREVIO",3,0))))</f>
        <v>#REF!</v>
      </c>
      <c r="BB1842" s="13" t="e">
        <f>IF(AND(#REF!="POSITIVO",#REF!="POSITIVO"),1,IF(#REF!="NEGATIVO",2,IF(#REF!="VIH + PREVIO",3,0)))</f>
        <v>#REF!</v>
      </c>
      <c r="BC1842" s="10" t="e">
        <f>IF(#REF!="SI",1,IF(#REF!="NO",2,0))</f>
        <v>#REF!</v>
      </c>
      <c r="BD1842" s="10" t="e">
        <f>IF(#REF!="SI",1,IF(#REF!="NO",2,0))</f>
        <v>#REF!</v>
      </c>
      <c r="BE1842" s="10" t="e">
        <f>IF(OR(#REF!="VIH + PREVIO",#REF!="VIH + PREVIO",#REF!="VIH + PREVIO"),1,0)</f>
        <v>#REF!</v>
      </c>
      <c r="BF1842" s="13" t="e">
        <f>IF(OR(#REF!="POSITIVO",#REF!="NEGATIVO"),1,IF(#REF!="PACIENTE NO ACEPTA",2,IF(#REF!="VIH + PREVIO",3,0)))</f>
        <v>#REF!</v>
      </c>
      <c r="BG1842" s="10" t="e">
        <f t="shared" si="870"/>
        <v>#REF!</v>
      </c>
      <c r="BH1842" s="10" t="e">
        <f t="shared" si="871"/>
        <v>#REF!</v>
      </c>
      <c r="BI1842" s="10" t="e">
        <f t="shared" si="872"/>
        <v>#REF!</v>
      </c>
      <c r="BJ1842" s="10" t="e">
        <f t="shared" si="873"/>
        <v>#REF!</v>
      </c>
      <c r="BK1842" s="10" t="e">
        <f t="shared" si="874"/>
        <v>#REF!</v>
      </c>
      <c r="BL1842" s="10" t="e">
        <f t="shared" si="875"/>
        <v>#REF!</v>
      </c>
      <c r="BM1842" s="10" t="e">
        <f>IF(OR(BW1842=7,AQ1842=6),0,IF(#REF!="I",1,IF(#REF!="II",2,IF(#REF!="III",3,IF(#REF!="IV",4))))&amp;AP1842&amp;AQ1842&amp;AR1842&amp;AS1842&amp;AT1842&amp;AU1842&amp;AX1842)</f>
        <v>#REF!</v>
      </c>
      <c r="BN1842" s="10" t="e">
        <f t="shared" si="876"/>
        <v>#REF!</v>
      </c>
      <c r="BO1842" s="10" t="e">
        <f t="shared" si="877"/>
        <v>#REF!</v>
      </c>
      <c r="BP1842" s="10" t="e">
        <f t="shared" si="878"/>
        <v>#REF!</v>
      </c>
      <c r="BQ1842" s="10" t="e">
        <f t="shared" si="879"/>
        <v>#REF!</v>
      </c>
      <c r="BR1842" s="10" t="e">
        <f t="shared" si="880"/>
        <v>#REF!</v>
      </c>
      <c r="BS1842" s="10" t="e">
        <f t="shared" si="881"/>
        <v>#REF!</v>
      </c>
      <c r="BT1842" s="10" t="e">
        <f>IF(OR(BW1842=7,AQ1842=6),0,AO1842&amp;IF(#REF!="SI",1,IF(#REF!="NO",2,IF(#REF!="VIH + PREVIO",3,0))))</f>
        <v>#REF!</v>
      </c>
      <c r="BU1842" s="10" t="e">
        <f>IF(OR(BW1842=7,AQ1842=6),0,IF(#REF!="-",1,0))</f>
        <v>#REF!</v>
      </c>
      <c r="BV1842" s="10" t="e">
        <f t="shared" si="882"/>
        <v>#REF!</v>
      </c>
      <c r="BW18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2" s="10" t="e">
        <f t="shared" si="887"/>
        <v>#REF!</v>
      </c>
      <c r="BY1842" s="10" t="e">
        <f t="shared" si="883"/>
        <v>#REF!</v>
      </c>
      <c r="BZ1842" s="10" t="e">
        <f t="shared" si="888"/>
        <v>#REF!</v>
      </c>
      <c r="CA1842" s="10"/>
    </row>
    <row r="1843" spans="1:79" ht="23.25" customHeight="1" x14ac:dyDescent="0.3">
      <c r="A1843" s="7">
        <v>1841</v>
      </c>
      <c r="B1843" s="43"/>
      <c r="C1843" s="44"/>
      <c r="D1843" s="45"/>
      <c r="E1843" s="46"/>
      <c r="F1843" s="46"/>
      <c r="G1843" s="46"/>
      <c r="H1843" s="50"/>
      <c r="I1843" s="51"/>
      <c r="J1843" s="52"/>
      <c r="K1843" s="51"/>
      <c r="L1843" s="53"/>
      <c r="M1843" s="54"/>
      <c r="N1843" s="43"/>
      <c r="O1843" s="55"/>
      <c r="P1843" s="46"/>
      <c r="Q1843" s="46"/>
      <c r="R1843" s="46"/>
      <c r="S1843" s="43"/>
      <c r="T1843" s="56"/>
      <c r="U1843" s="46"/>
      <c r="V1843" s="57"/>
      <c r="W1843" s="58"/>
      <c r="X1843" s="57"/>
      <c r="Y1843" s="46"/>
      <c r="Z1843" s="57"/>
      <c r="AA1843" s="59"/>
      <c r="AB1843" s="60"/>
      <c r="AJ1843" s="11">
        <f t="shared" si="886"/>
        <v>13</v>
      </c>
      <c r="AK1843" s="11">
        <f t="shared" si="889"/>
        <v>0</v>
      </c>
      <c r="AL1843" s="11">
        <f t="shared" si="890"/>
        <v>0</v>
      </c>
      <c r="AM1843" s="11">
        <f t="shared" si="891"/>
        <v>0</v>
      </c>
      <c r="AN1843" s="11">
        <f t="shared" si="892"/>
        <v>0</v>
      </c>
      <c r="AO1843" s="4" t="e">
        <f>IF(#REF!="I",1,IF(#REF!="II",2,IF(#REF!="III",3,IF(#REF!="IV",4))))</f>
        <v>#REF!</v>
      </c>
      <c r="AP1843" s="11" t="e">
        <f>IF(#REF!="PULMONAR",1,IF(AND(#REF!="EXTRAPULMONAR",#REF!&lt;&gt;"MENINGEA"),2,IF(AND(#REF!="EXTRAPULMONAR",#REF!="MENINGEA"),3,)))</f>
        <v>#REF!</v>
      </c>
      <c r="AQ18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3" s="4">
        <f t="shared" si="893"/>
        <v>0</v>
      </c>
      <c r="AS1843" s="10">
        <f t="shared" si="894"/>
        <v>0</v>
      </c>
      <c r="AT1843" s="10">
        <f t="shared" si="895"/>
        <v>0</v>
      </c>
      <c r="AU1843" s="10" t="str">
        <f t="shared" si="896"/>
        <v>0</v>
      </c>
      <c r="AV1843" s="11" t="e">
        <f t="shared" si="897"/>
        <v>#N/A</v>
      </c>
      <c r="AW1843" s="4" t="e">
        <f t="shared" si="898"/>
        <v>#N/A</v>
      </c>
      <c r="AX1843" s="10" t="e">
        <f t="shared" si="884"/>
        <v>#N/A</v>
      </c>
      <c r="AY1843" s="10" t="e">
        <f t="shared" si="885"/>
        <v>#N/A</v>
      </c>
      <c r="AZ1843" s="10" t="e">
        <f t="shared" si="869"/>
        <v>#REF!</v>
      </c>
      <c r="BA1843" s="12" t="e">
        <f>IF(BW1843=7,0,AJ1843&amp;IF(#REF!="SI",1,IF(#REF!="NO",2,IF(#REF!="VIH + PREVIO",3,0))))</f>
        <v>#REF!</v>
      </c>
      <c r="BB1843" s="13" t="e">
        <f>IF(AND(#REF!="POSITIVO",#REF!="POSITIVO"),1,IF(#REF!="NEGATIVO",2,IF(#REF!="VIH + PREVIO",3,0)))</f>
        <v>#REF!</v>
      </c>
      <c r="BC1843" s="10" t="e">
        <f>IF(#REF!="SI",1,IF(#REF!="NO",2,0))</f>
        <v>#REF!</v>
      </c>
      <c r="BD1843" s="10" t="e">
        <f>IF(#REF!="SI",1,IF(#REF!="NO",2,0))</f>
        <v>#REF!</v>
      </c>
      <c r="BE1843" s="10" t="e">
        <f>IF(OR(#REF!="VIH + PREVIO",#REF!="VIH + PREVIO",#REF!="VIH + PREVIO"),1,0)</f>
        <v>#REF!</v>
      </c>
      <c r="BF1843" s="13" t="e">
        <f>IF(OR(#REF!="POSITIVO",#REF!="NEGATIVO"),1,IF(#REF!="PACIENTE NO ACEPTA",2,IF(#REF!="VIH + PREVIO",3,0)))</f>
        <v>#REF!</v>
      </c>
      <c r="BG1843" s="10" t="e">
        <f t="shared" si="870"/>
        <v>#REF!</v>
      </c>
      <c r="BH1843" s="10" t="e">
        <f t="shared" si="871"/>
        <v>#REF!</v>
      </c>
      <c r="BI1843" s="10" t="e">
        <f t="shared" si="872"/>
        <v>#REF!</v>
      </c>
      <c r="BJ1843" s="10" t="e">
        <f t="shared" si="873"/>
        <v>#REF!</v>
      </c>
      <c r="BK1843" s="10" t="e">
        <f t="shared" si="874"/>
        <v>#REF!</v>
      </c>
      <c r="BL1843" s="10" t="e">
        <f t="shared" si="875"/>
        <v>#REF!</v>
      </c>
      <c r="BM1843" s="10" t="e">
        <f>IF(OR(BW1843=7,AQ1843=6),0,IF(#REF!="I",1,IF(#REF!="II",2,IF(#REF!="III",3,IF(#REF!="IV",4))))&amp;AP1843&amp;AQ1843&amp;AR1843&amp;AS1843&amp;AT1843&amp;AU1843&amp;AX1843)</f>
        <v>#REF!</v>
      </c>
      <c r="BN1843" s="10" t="e">
        <f t="shared" si="876"/>
        <v>#REF!</v>
      </c>
      <c r="BO1843" s="10" t="e">
        <f t="shared" si="877"/>
        <v>#REF!</v>
      </c>
      <c r="BP1843" s="10" t="e">
        <f t="shared" si="878"/>
        <v>#REF!</v>
      </c>
      <c r="BQ1843" s="10" t="e">
        <f t="shared" si="879"/>
        <v>#REF!</v>
      </c>
      <c r="BR1843" s="10" t="e">
        <f t="shared" si="880"/>
        <v>#REF!</v>
      </c>
      <c r="BS1843" s="10" t="e">
        <f t="shared" si="881"/>
        <v>#REF!</v>
      </c>
      <c r="BT1843" s="10" t="e">
        <f>IF(OR(BW1843=7,AQ1843=6),0,AO1843&amp;IF(#REF!="SI",1,IF(#REF!="NO",2,IF(#REF!="VIH + PREVIO",3,0))))</f>
        <v>#REF!</v>
      </c>
      <c r="BU1843" s="10" t="e">
        <f>IF(OR(BW1843=7,AQ1843=6),0,IF(#REF!="-",1,0))</f>
        <v>#REF!</v>
      </c>
      <c r="BV1843" s="10" t="e">
        <f t="shared" si="882"/>
        <v>#REF!</v>
      </c>
      <c r="BW18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3" s="10" t="e">
        <f t="shared" si="887"/>
        <v>#REF!</v>
      </c>
      <c r="BY1843" s="10" t="e">
        <f t="shared" si="883"/>
        <v>#REF!</v>
      </c>
      <c r="BZ1843" s="10" t="e">
        <f t="shared" si="888"/>
        <v>#REF!</v>
      </c>
      <c r="CA1843" s="10"/>
    </row>
    <row r="1844" spans="1:79" ht="23.25" customHeight="1" x14ac:dyDescent="0.3">
      <c r="A1844" s="7">
        <v>1842</v>
      </c>
      <c r="B1844" s="43"/>
      <c r="C1844" s="44"/>
      <c r="D1844" s="45"/>
      <c r="E1844" s="46"/>
      <c r="F1844" s="46"/>
      <c r="G1844" s="46"/>
      <c r="H1844" s="50"/>
      <c r="I1844" s="51"/>
      <c r="J1844" s="52"/>
      <c r="K1844" s="51"/>
      <c r="L1844" s="53"/>
      <c r="M1844" s="54"/>
      <c r="N1844" s="43"/>
      <c r="O1844" s="55"/>
      <c r="P1844" s="46"/>
      <c r="Q1844" s="46"/>
      <c r="R1844" s="46"/>
      <c r="S1844" s="43"/>
      <c r="T1844" s="56"/>
      <c r="U1844" s="46"/>
      <c r="V1844" s="57"/>
      <c r="W1844" s="58"/>
      <c r="X1844" s="57"/>
      <c r="Y1844" s="46"/>
      <c r="Z1844" s="57"/>
      <c r="AA1844" s="59"/>
      <c r="AB1844" s="60"/>
      <c r="AJ1844" s="11">
        <f t="shared" si="886"/>
        <v>13</v>
      </c>
      <c r="AK1844" s="11">
        <f t="shared" si="889"/>
        <v>0</v>
      </c>
      <c r="AL1844" s="11">
        <f t="shared" si="890"/>
        <v>0</v>
      </c>
      <c r="AM1844" s="11">
        <f t="shared" si="891"/>
        <v>0</v>
      </c>
      <c r="AN1844" s="11">
        <f t="shared" si="892"/>
        <v>0</v>
      </c>
      <c r="AO1844" s="4" t="e">
        <f>IF(#REF!="I",1,IF(#REF!="II",2,IF(#REF!="III",3,IF(#REF!="IV",4))))</f>
        <v>#REF!</v>
      </c>
      <c r="AP1844" s="11" t="e">
        <f>IF(#REF!="PULMONAR",1,IF(AND(#REF!="EXTRAPULMONAR",#REF!&lt;&gt;"MENINGEA"),2,IF(AND(#REF!="EXTRAPULMONAR",#REF!="MENINGEA"),3,)))</f>
        <v>#REF!</v>
      </c>
      <c r="AQ18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4" s="4">
        <f t="shared" si="893"/>
        <v>0</v>
      </c>
      <c r="AS1844" s="10">
        <f t="shared" si="894"/>
        <v>0</v>
      </c>
      <c r="AT1844" s="10">
        <f t="shared" si="895"/>
        <v>0</v>
      </c>
      <c r="AU1844" s="10" t="str">
        <f t="shared" si="896"/>
        <v>0</v>
      </c>
      <c r="AV1844" s="11" t="e">
        <f t="shared" si="897"/>
        <v>#N/A</v>
      </c>
      <c r="AW1844" s="4" t="e">
        <f t="shared" si="898"/>
        <v>#N/A</v>
      </c>
      <c r="AX1844" s="10" t="e">
        <f t="shared" si="884"/>
        <v>#N/A</v>
      </c>
      <c r="AY1844" s="10" t="e">
        <f t="shared" si="885"/>
        <v>#N/A</v>
      </c>
      <c r="AZ1844" s="10" t="e">
        <f t="shared" si="869"/>
        <v>#REF!</v>
      </c>
      <c r="BA1844" s="12" t="e">
        <f>IF(BW1844=7,0,AJ1844&amp;IF(#REF!="SI",1,IF(#REF!="NO",2,IF(#REF!="VIH + PREVIO",3,0))))</f>
        <v>#REF!</v>
      </c>
      <c r="BB1844" s="13" t="e">
        <f>IF(AND(#REF!="POSITIVO",#REF!="POSITIVO"),1,IF(#REF!="NEGATIVO",2,IF(#REF!="VIH + PREVIO",3,0)))</f>
        <v>#REF!</v>
      </c>
      <c r="BC1844" s="10" t="e">
        <f>IF(#REF!="SI",1,IF(#REF!="NO",2,0))</f>
        <v>#REF!</v>
      </c>
      <c r="BD1844" s="10" t="e">
        <f>IF(#REF!="SI",1,IF(#REF!="NO",2,0))</f>
        <v>#REF!</v>
      </c>
      <c r="BE1844" s="10" t="e">
        <f>IF(OR(#REF!="VIH + PREVIO",#REF!="VIH + PREVIO",#REF!="VIH + PREVIO"),1,0)</f>
        <v>#REF!</v>
      </c>
      <c r="BF1844" s="13" t="e">
        <f>IF(OR(#REF!="POSITIVO",#REF!="NEGATIVO"),1,IF(#REF!="PACIENTE NO ACEPTA",2,IF(#REF!="VIH + PREVIO",3,0)))</f>
        <v>#REF!</v>
      </c>
      <c r="BG1844" s="10" t="e">
        <f t="shared" si="870"/>
        <v>#REF!</v>
      </c>
      <c r="BH1844" s="10" t="e">
        <f t="shared" si="871"/>
        <v>#REF!</v>
      </c>
      <c r="BI1844" s="10" t="e">
        <f t="shared" si="872"/>
        <v>#REF!</v>
      </c>
      <c r="BJ1844" s="10" t="e">
        <f t="shared" si="873"/>
        <v>#REF!</v>
      </c>
      <c r="BK1844" s="10" t="e">
        <f t="shared" si="874"/>
        <v>#REF!</v>
      </c>
      <c r="BL1844" s="10" t="e">
        <f t="shared" si="875"/>
        <v>#REF!</v>
      </c>
      <c r="BM1844" s="10" t="e">
        <f>IF(OR(BW1844=7,AQ1844=6),0,IF(#REF!="I",1,IF(#REF!="II",2,IF(#REF!="III",3,IF(#REF!="IV",4))))&amp;AP1844&amp;AQ1844&amp;AR1844&amp;AS1844&amp;AT1844&amp;AU1844&amp;AX1844)</f>
        <v>#REF!</v>
      </c>
      <c r="BN1844" s="10" t="e">
        <f t="shared" si="876"/>
        <v>#REF!</v>
      </c>
      <c r="BO1844" s="10" t="e">
        <f t="shared" si="877"/>
        <v>#REF!</v>
      </c>
      <c r="BP1844" s="10" t="e">
        <f t="shared" si="878"/>
        <v>#REF!</v>
      </c>
      <c r="BQ1844" s="10" t="e">
        <f t="shared" si="879"/>
        <v>#REF!</v>
      </c>
      <c r="BR1844" s="10" t="e">
        <f t="shared" si="880"/>
        <v>#REF!</v>
      </c>
      <c r="BS1844" s="10" t="e">
        <f t="shared" si="881"/>
        <v>#REF!</v>
      </c>
      <c r="BT1844" s="10" t="e">
        <f>IF(OR(BW1844=7,AQ1844=6),0,AO1844&amp;IF(#REF!="SI",1,IF(#REF!="NO",2,IF(#REF!="VIH + PREVIO",3,0))))</f>
        <v>#REF!</v>
      </c>
      <c r="BU1844" s="10" t="e">
        <f>IF(OR(BW1844=7,AQ1844=6),0,IF(#REF!="-",1,0))</f>
        <v>#REF!</v>
      </c>
      <c r="BV1844" s="10" t="e">
        <f t="shared" si="882"/>
        <v>#REF!</v>
      </c>
      <c r="BW18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4" s="10" t="e">
        <f t="shared" si="887"/>
        <v>#REF!</v>
      </c>
      <c r="BY1844" s="10" t="e">
        <f t="shared" si="883"/>
        <v>#REF!</v>
      </c>
      <c r="BZ1844" s="10" t="e">
        <f t="shared" si="888"/>
        <v>#REF!</v>
      </c>
      <c r="CA1844" s="10"/>
    </row>
    <row r="1845" spans="1:79" ht="23.25" customHeight="1" x14ac:dyDescent="0.3">
      <c r="A1845" s="7">
        <v>1843</v>
      </c>
      <c r="B1845" s="43"/>
      <c r="C1845" s="44"/>
      <c r="D1845" s="45"/>
      <c r="E1845" s="46"/>
      <c r="F1845" s="46"/>
      <c r="G1845" s="46"/>
      <c r="H1845" s="50"/>
      <c r="I1845" s="51"/>
      <c r="J1845" s="52"/>
      <c r="K1845" s="51"/>
      <c r="L1845" s="53"/>
      <c r="M1845" s="54"/>
      <c r="N1845" s="43"/>
      <c r="O1845" s="55"/>
      <c r="P1845" s="46"/>
      <c r="Q1845" s="46"/>
      <c r="R1845" s="46"/>
      <c r="S1845" s="43"/>
      <c r="T1845" s="56"/>
      <c r="U1845" s="46"/>
      <c r="V1845" s="57"/>
      <c r="W1845" s="58"/>
      <c r="X1845" s="57"/>
      <c r="Y1845" s="46"/>
      <c r="Z1845" s="57"/>
      <c r="AA1845" s="59"/>
      <c r="AB1845" s="60"/>
      <c r="AJ1845" s="11">
        <f t="shared" si="886"/>
        <v>13</v>
      </c>
      <c r="AK1845" s="11">
        <f t="shared" si="889"/>
        <v>0</v>
      </c>
      <c r="AL1845" s="11">
        <f t="shared" si="890"/>
        <v>0</v>
      </c>
      <c r="AM1845" s="11">
        <f t="shared" si="891"/>
        <v>0</v>
      </c>
      <c r="AN1845" s="11">
        <f t="shared" si="892"/>
        <v>0</v>
      </c>
      <c r="AO1845" s="4" t="e">
        <f>IF(#REF!="I",1,IF(#REF!="II",2,IF(#REF!="III",3,IF(#REF!="IV",4))))</f>
        <v>#REF!</v>
      </c>
      <c r="AP1845" s="11" t="e">
        <f>IF(#REF!="PULMONAR",1,IF(AND(#REF!="EXTRAPULMONAR",#REF!&lt;&gt;"MENINGEA"),2,IF(AND(#REF!="EXTRAPULMONAR",#REF!="MENINGEA"),3,)))</f>
        <v>#REF!</v>
      </c>
      <c r="AQ18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5" s="4">
        <f t="shared" si="893"/>
        <v>0</v>
      </c>
      <c r="AS1845" s="10">
        <f t="shared" si="894"/>
        <v>0</v>
      </c>
      <c r="AT1845" s="10">
        <f t="shared" si="895"/>
        <v>0</v>
      </c>
      <c r="AU1845" s="10" t="str">
        <f t="shared" si="896"/>
        <v>0</v>
      </c>
      <c r="AV1845" s="11" t="e">
        <f t="shared" si="897"/>
        <v>#N/A</v>
      </c>
      <c r="AW1845" s="4" t="e">
        <f t="shared" si="898"/>
        <v>#N/A</v>
      </c>
      <c r="AX1845" s="10" t="e">
        <f t="shared" si="884"/>
        <v>#N/A</v>
      </c>
      <c r="AY1845" s="10" t="e">
        <f t="shared" si="885"/>
        <v>#N/A</v>
      </c>
      <c r="AZ1845" s="10" t="e">
        <f t="shared" si="869"/>
        <v>#REF!</v>
      </c>
      <c r="BA1845" s="12" t="e">
        <f>IF(BW1845=7,0,AJ1845&amp;IF(#REF!="SI",1,IF(#REF!="NO",2,IF(#REF!="VIH + PREVIO",3,0))))</f>
        <v>#REF!</v>
      </c>
      <c r="BB1845" s="13" t="e">
        <f>IF(AND(#REF!="POSITIVO",#REF!="POSITIVO"),1,IF(#REF!="NEGATIVO",2,IF(#REF!="VIH + PREVIO",3,0)))</f>
        <v>#REF!</v>
      </c>
      <c r="BC1845" s="10" t="e">
        <f>IF(#REF!="SI",1,IF(#REF!="NO",2,0))</f>
        <v>#REF!</v>
      </c>
      <c r="BD1845" s="10" t="e">
        <f>IF(#REF!="SI",1,IF(#REF!="NO",2,0))</f>
        <v>#REF!</v>
      </c>
      <c r="BE1845" s="10" t="e">
        <f>IF(OR(#REF!="VIH + PREVIO",#REF!="VIH + PREVIO",#REF!="VIH + PREVIO"),1,0)</f>
        <v>#REF!</v>
      </c>
      <c r="BF1845" s="13" t="e">
        <f>IF(OR(#REF!="POSITIVO",#REF!="NEGATIVO"),1,IF(#REF!="PACIENTE NO ACEPTA",2,IF(#REF!="VIH + PREVIO",3,0)))</f>
        <v>#REF!</v>
      </c>
      <c r="BG1845" s="10" t="e">
        <f t="shared" si="870"/>
        <v>#REF!</v>
      </c>
      <c r="BH1845" s="10" t="e">
        <f t="shared" si="871"/>
        <v>#REF!</v>
      </c>
      <c r="BI1845" s="10" t="e">
        <f t="shared" si="872"/>
        <v>#REF!</v>
      </c>
      <c r="BJ1845" s="10" t="e">
        <f t="shared" si="873"/>
        <v>#REF!</v>
      </c>
      <c r="BK1845" s="10" t="e">
        <f t="shared" si="874"/>
        <v>#REF!</v>
      </c>
      <c r="BL1845" s="10" t="e">
        <f t="shared" si="875"/>
        <v>#REF!</v>
      </c>
      <c r="BM1845" s="10" t="e">
        <f>IF(OR(BW1845=7,AQ1845=6),0,IF(#REF!="I",1,IF(#REF!="II",2,IF(#REF!="III",3,IF(#REF!="IV",4))))&amp;AP1845&amp;AQ1845&amp;AR1845&amp;AS1845&amp;AT1845&amp;AU1845&amp;AX1845)</f>
        <v>#REF!</v>
      </c>
      <c r="BN1845" s="10" t="e">
        <f t="shared" si="876"/>
        <v>#REF!</v>
      </c>
      <c r="BO1845" s="10" t="e">
        <f t="shared" si="877"/>
        <v>#REF!</v>
      </c>
      <c r="BP1845" s="10" t="e">
        <f t="shared" si="878"/>
        <v>#REF!</v>
      </c>
      <c r="BQ1845" s="10" t="e">
        <f t="shared" si="879"/>
        <v>#REF!</v>
      </c>
      <c r="BR1845" s="10" t="e">
        <f t="shared" si="880"/>
        <v>#REF!</v>
      </c>
      <c r="BS1845" s="10" t="e">
        <f t="shared" si="881"/>
        <v>#REF!</v>
      </c>
      <c r="BT1845" s="10" t="e">
        <f>IF(OR(BW1845=7,AQ1845=6),0,AO1845&amp;IF(#REF!="SI",1,IF(#REF!="NO",2,IF(#REF!="VIH + PREVIO",3,0))))</f>
        <v>#REF!</v>
      </c>
      <c r="BU1845" s="10" t="e">
        <f>IF(OR(BW1845=7,AQ1845=6),0,IF(#REF!="-",1,0))</f>
        <v>#REF!</v>
      </c>
      <c r="BV1845" s="10" t="e">
        <f t="shared" si="882"/>
        <v>#REF!</v>
      </c>
      <c r="BW18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5" s="10" t="e">
        <f t="shared" si="887"/>
        <v>#REF!</v>
      </c>
      <c r="BY1845" s="10" t="e">
        <f t="shared" si="883"/>
        <v>#REF!</v>
      </c>
      <c r="BZ1845" s="10" t="e">
        <f t="shared" si="888"/>
        <v>#REF!</v>
      </c>
      <c r="CA1845" s="10"/>
    </row>
    <row r="1846" spans="1:79" ht="23.25" customHeight="1" x14ac:dyDescent="0.3">
      <c r="A1846" s="7">
        <v>1844</v>
      </c>
      <c r="B1846" s="43"/>
      <c r="C1846" s="44"/>
      <c r="D1846" s="45"/>
      <c r="E1846" s="46"/>
      <c r="F1846" s="46"/>
      <c r="G1846" s="46"/>
      <c r="H1846" s="50"/>
      <c r="I1846" s="51"/>
      <c r="J1846" s="52"/>
      <c r="K1846" s="51"/>
      <c r="L1846" s="53"/>
      <c r="M1846" s="54"/>
      <c r="N1846" s="43"/>
      <c r="O1846" s="55"/>
      <c r="P1846" s="46"/>
      <c r="Q1846" s="46"/>
      <c r="R1846" s="46"/>
      <c r="S1846" s="43"/>
      <c r="T1846" s="56"/>
      <c r="U1846" s="46"/>
      <c r="V1846" s="57"/>
      <c r="W1846" s="58"/>
      <c r="X1846" s="57"/>
      <c r="Y1846" s="46"/>
      <c r="Z1846" s="57"/>
      <c r="AA1846" s="59"/>
      <c r="AB1846" s="60"/>
      <c r="AJ1846" s="11">
        <f t="shared" si="886"/>
        <v>13</v>
      </c>
      <c r="AK1846" s="11">
        <f t="shared" si="889"/>
        <v>0</v>
      </c>
      <c r="AL1846" s="11">
        <f t="shared" si="890"/>
        <v>0</v>
      </c>
      <c r="AM1846" s="11">
        <f t="shared" si="891"/>
        <v>0</v>
      </c>
      <c r="AN1846" s="11">
        <f t="shared" si="892"/>
        <v>0</v>
      </c>
      <c r="AO1846" s="4" t="e">
        <f>IF(#REF!="I",1,IF(#REF!="II",2,IF(#REF!="III",3,IF(#REF!="IV",4))))</f>
        <v>#REF!</v>
      </c>
      <c r="AP1846" s="11" t="e">
        <f>IF(#REF!="PULMONAR",1,IF(AND(#REF!="EXTRAPULMONAR",#REF!&lt;&gt;"MENINGEA"),2,IF(AND(#REF!="EXTRAPULMONAR",#REF!="MENINGEA"),3,)))</f>
        <v>#REF!</v>
      </c>
      <c r="AQ18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6" s="4">
        <f t="shared" si="893"/>
        <v>0</v>
      </c>
      <c r="AS1846" s="10">
        <f t="shared" si="894"/>
        <v>0</v>
      </c>
      <c r="AT1846" s="10">
        <f t="shared" si="895"/>
        <v>0</v>
      </c>
      <c r="AU1846" s="10" t="str">
        <f t="shared" si="896"/>
        <v>0</v>
      </c>
      <c r="AV1846" s="11" t="e">
        <f t="shared" si="897"/>
        <v>#N/A</v>
      </c>
      <c r="AW1846" s="4" t="e">
        <f t="shared" si="898"/>
        <v>#N/A</v>
      </c>
      <c r="AX1846" s="10" t="e">
        <f t="shared" si="884"/>
        <v>#N/A</v>
      </c>
      <c r="AY1846" s="10" t="e">
        <f t="shared" si="885"/>
        <v>#N/A</v>
      </c>
      <c r="AZ1846" s="10" t="e">
        <f t="shared" si="869"/>
        <v>#REF!</v>
      </c>
      <c r="BA1846" s="12" t="e">
        <f>IF(BW1846=7,0,AJ1846&amp;IF(#REF!="SI",1,IF(#REF!="NO",2,IF(#REF!="VIH + PREVIO",3,0))))</f>
        <v>#REF!</v>
      </c>
      <c r="BB1846" s="13" t="e">
        <f>IF(AND(#REF!="POSITIVO",#REF!="POSITIVO"),1,IF(#REF!="NEGATIVO",2,IF(#REF!="VIH + PREVIO",3,0)))</f>
        <v>#REF!</v>
      </c>
      <c r="BC1846" s="10" t="e">
        <f>IF(#REF!="SI",1,IF(#REF!="NO",2,0))</f>
        <v>#REF!</v>
      </c>
      <c r="BD1846" s="10" t="e">
        <f>IF(#REF!="SI",1,IF(#REF!="NO",2,0))</f>
        <v>#REF!</v>
      </c>
      <c r="BE1846" s="10" t="e">
        <f>IF(OR(#REF!="VIH + PREVIO",#REF!="VIH + PREVIO",#REF!="VIH + PREVIO"),1,0)</f>
        <v>#REF!</v>
      </c>
      <c r="BF1846" s="13" t="e">
        <f>IF(OR(#REF!="POSITIVO",#REF!="NEGATIVO"),1,IF(#REF!="PACIENTE NO ACEPTA",2,IF(#REF!="VIH + PREVIO",3,0)))</f>
        <v>#REF!</v>
      </c>
      <c r="BG1846" s="10" t="e">
        <f t="shared" si="870"/>
        <v>#REF!</v>
      </c>
      <c r="BH1846" s="10" t="e">
        <f t="shared" si="871"/>
        <v>#REF!</v>
      </c>
      <c r="BI1846" s="10" t="e">
        <f t="shared" si="872"/>
        <v>#REF!</v>
      </c>
      <c r="BJ1846" s="10" t="e">
        <f t="shared" si="873"/>
        <v>#REF!</v>
      </c>
      <c r="BK1846" s="10" t="e">
        <f t="shared" si="874"/>
        <v>#REF!</v>
      </c>
      <c r="BL1846" s="10" t="e">
        <f t="shared" si="875"/>
        <v>#REF!</v>
      </c>
      <c r="BM1846" s="10" t="e">
        <f>IF(OR(BW1846=7,AQ1846=6),0,IF(#REF!="I",1,IF(#REF!="II",2,IF(#REF!="III",3,IF(#REF!="IV",4))))&amp;AP1846&amp;AQ1846&amp;AR1846&amp;AS1846&amp;AT1846&amp;AU1846&amp;AX1846)</f>
        <v>#REF!</v>
      </c>
      <c r="BN1846" s="10" t="e">
        <f t="shared" si="876"/>
        <v>#REF!</v>
      </c>
      <c r="BO1846" s="10" t="e">
        <f t="shared" si="877"/>
        <v>#REF!</v>
      </c>
      <c r="BP1846" s="10" t="e">
        <f t="shared" si="878"/>
        <v>#REF!</v>
      </c>
      <c r="BQ1846" s="10" t="e">
        <f t="shared" si="879"/>
        <v>#REF!</v>
      </c>
      <c r="BR1846" s="10" t="e">
        <f t="shared" si="880"/>
        <v>#REF!</v>
      </c>
      <c r="BS1846" s="10" t="e">
        <f t="shared" si="881"/>
        <v>#REF!</v>
      </c>
      <c r="BT1846" s="10" t="e">
        <f>IF(OR(BW1846=7,AQ1846=6),0,AO1846&amp;IF(#REF!="SI",1,IF(#REF!="NO",2,IF(#REF!="VIH + PREVIO",3,0))))</f>
        <v>#REF!</v>
      </c>
      <c r="BU1846" s="10" t="e">
        <f>IF(OR(BW1846=7,AQ1846=6),0,IF(#REF!="-",1,0))</f>
        <v>#REF!</v>
      </c>
      <c r="BV1846" s="10" t="e">
        <f t="shared" si="882"/>
        <v>#REF!</v>
      </c>
      <c r="BW18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6" s="10" t="e">
        <f t="shared" si="887"/>
        <v>#REF!</v>
      </c>
      <c r="BY1846" s="10" t="e">
        <f t="shared" si="883"/>
        <v>#REF!</v>
      </c>
      <c r="BZ1846" s="10" t="e">
        <f t="shared" si="888"/>
        <v>#REF!</v>
      </c>
      <c r="CA1846" s="10"/>
    </row>
    <row r="1847" spans="1:79" ht="23.25" customHeight="1" x14ac:dyDescent="0.3">
      <c r="A1847" s="7">
        <v>1845</v>
      </c>
      <c r="B1847" s="43"/>
      <c r="C1847" s="44"/>
      <c r="D1847" s="45"/>
      <c r="E1847" s="46"/>
      <c r="F1847" s="46"/>
      <c r="G1847" s="46"/>
      <c r="H1847" s="50"/>
      <c r="I1847" s="51"/>
      <c r="J1847" s="52"/>
      <c r="K1847" s="51"/>
      <c r="L1847" s="53"/>
      <c r="M1847" s="54"/>
      <c r="N1847" s="43"/>
      <c r="O1847" s="55"/>
      <c r="P1847" s="46"/>
      <c r="Q1847" s="46"/>
      <c r="R1847" s="46"/>
      <c r="S1847" s="43"/>
      <c r="T1847" s="56"/>
      <c r="U1847" s="46"/>
      <c r="V1847" s="57"/>
      <c r="W1847" s="58"/>
      <c r="X1847" s="57"/>
      <c r="Y1847" s="46"/>
      <c r="Z1847" s="57"/>
      <c r="AA1847" s="59"/>
      <c r="AB1847" s="60"/>
      <c r="AJ1847" s="11">
        <f t="shared" si="886"/>
        <v>13</v>
      </c>
      <c r="AK1847" s="11">
        <f t="shared" si="889"/>
        <v>0</v>
      </c>
      <c r="AL1847" s="11">
        <f t="shared" si="890"/>
        <v>0</v>
      </c>
      <c r="AM1847" s="11">
        <f t="shared" si="891"/>
        <v>0</v>
      </c>
      <c r="AN1847" s="11">
        <f t="shared" si="892"/>
        <v>0</v>
      </c>
      <c r="AO1847" s="4" t="e">
        <f>IF(#REF!="I",1,IF(#REF!="II",2,IF(#REF!="III",3,IF(#REF!="IV",4))))</f>
        <v>#REF!</v>
      </c>
      <c r="AP1847" s="11" t="e">
        <f>IF(#REF!="PULMONAR",1,IF(AND(#REF!="EXTRAPULMONAR",#REF!&lt;&gt;"MENINGEA"),2,IF(AND(#REF!="EXTRAPULMONAR",#REF!="MENINGEA"),3,)))</f>
        <v>#REF!</v>
      </c>
      <c r="AQ18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7" s="4">
        <f t="shared" si="893"/>
        <v>0</v>
      </c>
      <c r="AS1847" s="10">
        <f t="shared" si="894"/>
        <v>0</v>
      </c>
      <c r="AT1847" s="10">
        <f t="shared" si="895"/>
        <v>0</v>
      </c>
      <c r="AU1847" s="10" t="str">
        <f t="shared" si="896"/>
        <v>0</v>
      </c>
      <c r="AV1847" s="11" t="e">
        <f t="shared" si="897"/>
        <v>#N/A</v>
      </c>
      <c r="AW1847" s="4" t="e">
        <f t="shared" si="898"/>
        <v>#N/A</v>
      </c>
      <c r="AX1847" s="10" t="e">
        <f t="shared" si="884"/>
        <v>#N/A</v>
      </c>
      <c r="AY1847" s="10" t="e">
        <f t="shared" si="885"/>
        <v>#N/A</v>
      </c>
      <c r="AZ1847" s="10" t="e">
        <f t="shared" si="869"/>
        <v>#REF!</v>
      </c>
      <c r="BA1847" s="12" t="e">
        <f>IF(BW1847=7,0,AJ1847&amp;IF(#REF!="SI",1,IF(#REF!="NO",2,IF(#REF!="VIH + PREVIO",3,0))))</f>
        <v>#REF!</v>
      </c>
      <c r="BB1847" s="13" t="e">
        <f>IF(AND(#REF!="POSITIVO",#REF!="POSITIVO"),1,IF(#REF!="NEGATIVO",2,IF(#REF!="VIH + PREVIO",3,0)))</f>
        <v>#REF!</v>
      </c>
      <c r="BC1847" s="10" t="e">
        <f>IF(#REF!="SI",1,IF(#REF!="NO",2,0))</f>
        <v>#REF!</v>
      </c>
      <c r="BD1847" s="10" t="e">
        <f>IF(#REF!="SI",1,IF(#REF!="NO",2,0))</f>
        <v>#REF!</v>
      </c>
      <c r="BE1847" s="10" t="e">
        <f>IF(OR(#REF!="VIH + PREVIO",#REF!="VIH + PREVIO",#REF!="VIH + PREVIO"),1,0)</f>
        <v>#REF!</v>
      </c>
      <c r="BF1847" s="13" t="e">
        <f>IF(OR(#REF!="POSITIVO",#REF!="NEGATIVO"),1,IF(#REF!="PACIENTE NO ACEPTA",2,IF(#REF!="VIH + PREVIO",3,0)))</f>
        <v>#REF!</v>
      </c>
      <c r="BG1847" s="10" t="e">
        <f t="shared" si="870"/>
        <v>#REF!</v>
      </c>
      <c r="BH1847" s="10" t="e">
        <f t="shared" si="871"/>
        <v>#REF!</v>
      </c>
      <c r="BI1847" s="10" t="e">
        <f t="shared" si="872"/>
        <v>#REF!</v>
      </c>
      <c r="BJ1847" s="10" t="e">
        <f t="shared" si="873"/>
        <v>#REF!</v>
      </c>
      <c r="BK1847" s="10" t="e">
        <f t="shared" si="874"/>
        <v>#REF!</v>
      </c>
      <c r="BL1847" s="10" t="e">
        <f t="shared" si="875"/>
        <v>#REF!</v>
      </c>
      <c r="BM1847" s="10" t="e">
        <f>IF(OR(BW1847=7,AQ1847=6),0,IF(#REF!="I",1,IF(#REF!="II",2,IF(#REF!="III",3,IF(#REF!="IV",4))))&amp;AP1847&amp;AQ1847&amp;AR1847&amp;AS1847&amp;AT1847&amp;AU1847&amp;AX1847)</f>
        <v>#REF!</v>
      </c>
      <c r="BN1847" s="10" t="e">
        <f t="shared" si="876"/>
        <v>#REF!</v>
      </c>
      <c r="BO1847" s="10" t="e">
        <f t="shared" si="877"/>
        <v>#REF!</v>
      </c>
      <c r="BP1847" s="10" t="e">
        <f t="shared" si="878"/>
        <v>#REF!</v>
      </c>
      <c r="BQ1847" s="10" t="e">
        <f t="shared" si="879"/>
        <v>#REF!</v>
      </c>
      <c r="BR1847" s="10" t="e">
        <f t="shared" si="880"/>
        <v>#REF!</v>
      </c>
      <c r="BS1847" s="10" t="e">
        <f t="shared" si="881"/>
        <v>#REF!</v>
      </c>
      <c r="BT1847" s="10" t="e">
        <f>IF(OR(BW1847=7,AQ1847=6),0,AO1847&amp;IF(#REF!="SI",1,IF(#REF!="NO",2,IF(#REF!="VIH + PREVIO",3,0))))</f>
        <v>#REF!</v>
      </c>
      <c r="BU1847" s="10" t="e">
        <f>IF(OR(BW1847=7,AQ1847=6),0,IF(#REF!="-",1,0))</f>
        <v>#REF!</v>
      </c>
      <c r="BV1847" s="10" t="e">
        <f t="shared" si="882"/>
        <v>#REF!</v>
      </c>
      <c r="BW18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7" s="10" t="e">
        <f t="shared" si="887"/>
        <v>#REF!</v>
      </c>
      <c r="BY1847" s="10" t="e">
        <f t="shared" si="883"/>
        <v>#REF!</v>
      </c>
      <c r="BZ1847" s="10" t="e">
        <f t="shared" si="888"/>
        <v>#REF!</v>
      </c>
      <c r="CA1847" s="10"/>
    </row>
    <row r="1848" spans="1:79" ht="23.25" customHeight="1" x14ac:dyDescent="0.3">
      <c r="A1848" s="7">
        <v>1846</v>
      </c>
      <c r="B1848" s="43"/>
      <c r="C1848" s="44"/>
      <c r="D1848" s="45"/>
      <c r="E1848" s="46"/>
      <c r="F1848" s="46"/>
      <c r="G1848" s="46"/>
      <c r="H1848" s="50"/>
      <c r="I1848" s="51"/>
      <c r="J1848" s="52"/>
      <c r="K1848" s="51"/>
      <c r="L1848" s="53"/>
      <c r="M1848" s="54"/>
      <c r="N1848" s="43"/>
      <c r="O1848" s="55"/>
      <c r="P1848" s="46"/>
      <c r="Q1848" s="46"/>
      <c r="R1848" s="46"/>
      <c r="S1848" s="43"/>
      <c r="T1848" s="56"/>
      <c r="U1848" s="46"/>
      <c r="V1848" s="57"/>
      <c r="W1848" s="58"/>
      <c r="X1848" s="57"/>
      <c r="Y1848" s="46"/>
      <c r="Z1848" s="57"/>
      <c r="AA1848" s="59"/>
      <c r="AB1848" s="60"/>
      <c r="AJ1848" s="11">
        <f t="shared" si="886"/>
        <v>13</v>
      </c>
      <c r="AK1848" s="11">
        <f t="shared" si="889"/>
        <v>0</v>
      </c>
      <c r="AL1848" s="11">
        <f t="shared" si="890"/>
        <v>0</v>
      </c>
      <c r="AM1848" s="11">
        <f t="shared" si="891"/>
        <v>0</v>
      </c>
      <c r="AN1848" s="11">
        <f t="shared" si="892"/>
        <v>0</v>
      </c>
      <c r="AO1848" s="4" t="e">
        <f>IF(#REF!="I",1,IF(#REF!="II",2,IF(#REF!="III",3,IF(#REF!="IV",4))))</f>
        <v>#REF!</v>
      </c>
      <c r="AP1848" s="11" t="e">
        <f>IF(#REF!="PULMONAR",1,IF(AND(#REF!="EXTRAPULMONAR",#REF!&lt;&gt;"MENINGEA"),2,IF(AND(#REF!="EXTRAPULMONAR",#REF!="MENINGEA"),3,)))</f>
        <v>#REF!</v>
      </c>
      <c r="AQ18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8" s="4">
        <f t="shared" si="893"/>
        <v>0</v>
      </c>
      <c r="AS1848" s="10">
        <f t="shared" si="894"/>
        <v>0</v>
      </c>
      <c r="AT1848" s="10">
        <f t="shared" si="895"/>
        <v>0</v>
      </c>
      <c r="AU1848" s="10" t="str">
        <f t="shared" si="896"/>
        <v>0</v>
      </c>
      <c r="AV1848" s="11" t="e">
        <f t="shared" si="897"/>
        <v>#N/A</v>
      </c>
      <c r="AW1848" s="4" t="e">
        <f t="shared" si="898"/>
        <v>#N/A</v>
      </c>
      <c r="AX1848" s="10" t="e">
        <f t="shared" si="884"/>
        <v>#N/A</v>
      </c>
      <c r="AY1848" s="10" t="e">
        <f t="shared" si="885"/>
        <v>#N/A</v>
      </c>
      <c r="AZ1848" s="10" t="e">
        <f t="shared" si="869"/>
        <v>#REF!</v>
      </c>
      <c r="BA1848" s="12" t="e">
        <f>IF(BW1848=7,0,AJ1848&amp;IF(#REF!="SI",1,IF(#REF!="NO",2,IF(#REF!="VIH + PREVIO",3,0))))</f>
        <v>#REF!</v>
      </c>
      <c r="BB1848" s="13" t="e">
        <f>IF(AND(#REF!="POSITIVO",#REF!="POSITIVO"),1,IF(#REF!="NEGATIVO",2,IF(#REF!="VIH + PREVIO",3,0)))</f>
        <v>#REF!</v>
      </c>
      <c r="BC1848" s="10" t="e">
        <f>IF(#REF!="SI",1,IF(#REF!="NO",2,0))</f>
        <v>#REF!</v>
      </c>
      <c r="BD1848" s="10" t="e">
        <f>IF(#REF!="SI",1,IF(#REF!="NO",2,0))</f>
        <v>#REF!</v>
      </c>
      <c r="BE1848" s="10" t="e">
        <f>IF(OR(#REF!="VIH + PREVIO",#REF!="VIH + PREVIO",#REF!="VIH + PREVIO"),1,0)</f>
        <v>#REF!</v>
      </c>
      <c r="BF1848" s="13" t="e">
        <f>IF(OR(#REF!="POSITIVO",#REF!="NEGATIVO"),1,IF(#REF!="PACIENTE NO ACEPTA",2,IF(#REF!="VIH + PREVIO",3,0)))</f>
        <v>#REF!</v>
      </c>
      <c r="BG1848" s="10" t="e">
        <f t="shared" si="870"/>
        <v>#REF!</v>
      </c>
      <c r="BH1848" s="10" t="e">
        <f t="shared" si="871"/>
        <v>#REF!</v>
      </c>
      <c r="BI1848" s="10" t="e">
        <f t="shared" si="872"/>
        <v>#REF!</v>
      </c>
      <c r="BJ1848" s="10" t="e">
        <f t="shared" si="873"/>
        <v>#REF!</v>
      </c>
      <c r="BK1848" s="10" t="e">
        <f t="shared" si="874"/>
        <v>#REF!</v>
      </c>
      <c r="BL1848" s="10" t="e">
        <f t="shared" si="875"/>
        <v>#REF!</v>
      </c>
      <c r="BM1848" s="10" t="e">
        <f>IF(OR(BW1848=7,AQ1848=6),0,IF(#REF!="I",1,IF(#REF!="II",2,IF(#REF!="III",3,IF(#REF!="IV",4))))&amp;AP1848&amp;AQ1848&amp;AR1848&amp;AS1848&amp;AT1848&amp;AU1848&amp;AX1848)</f>
        <v>#REF!</v>
      </c>
      <c r="BN1848" s="10" t="e">
        <f t="shared" si="876"/>
        <v>#REF!</v>
      </c>
      <c r="BO1848" s="10" t="e">
        <f t="shared" si="877"/>
        <v>#REF!</v>
      </c>
      <c r="BP1848" s="10" t="e">
        <f t="shared" si="878"/>
        <v>#REF!</v>
      </c>
      <c r="BQ1848" s="10" t="e">
        <f t="shared" si="879"/>
        <v>#REF!</v>
      </c>
      <c r="BR1848" s="10" t="e">
        <f t="shared" si="880"/>
        <v>#REF!</v>
      </c>
      <c r="BS1848" s="10" t="e">
        <f t="shared" si="881"/>
        <v>#REF!</v>
      </c>
      <c r="BT1848" s="10" t="e">
        <f>IF(OR(BW1848=7,AQ1848=6),0,AO1848&amp;IF(#REF!="SI",1,IF(#REF!="NO",2,IF(#REF!="VIH + PREVIO",3,0))))</f>
        <v>#REF!</v>
      </c>
      <c r="BU1848" s="10" t="e">
        <f>IF(OR(BW1848=7,AQ1848=6),0,IF(#REF!="-",1,0))</f>
        <v>#REF!</v>
      </c>
      <c r="BV1848" s="10" t="e">
        <f t="shared" si="882"/>
        <v>#REF!</v>
      </c>
      <c r="BW18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8" s="10" t="e">
        <f t="shared" si="887"/>
        <v>#REF!</v>
      </c>
      <c r="BY1848" s="10" t="e">
        <f t="shared" si="883"/>
        <v>#REF!</v>
      </c>
      <c r="BZ1848" s="10" t="e">
        <f t="shared" si="888"/>
        <v>#REF!</v>
      </c>
      <c r="CA1848" s="10"/>
    </row>
    <row r="1849" spans="1:79" ht="23.25" customHeight="1" x14ac:dyDescent="0.3">
      <c r="A1849" s="7">
        <v>1847</v>
      </c>
      <c r="B1849" s="43"/>
      <c r="C1849" s="44"/>
      <c r="D1849" s="45"/>
      <c r="E1849" s="46"/>
      <c r="F1849" s="46"/>
      <c r="G1849" s="46"/>
      <c r="H1849" s="50"/>
      <c r="I1849" s="51"/>
      <c r="J1849" s="52"/>
      <c r="K1849" s="51"/>
      <c r="L1849" s="53"/>
      <c r="M1849" s="54"/>
      <c r="N1849" s="43"/>
      <c r="O1849" s="55"/>
      <c r="P1849" s="46"/>
      <c r="Q1849" s="46"/>
      <c r="R1849" s="46"/>
      <c r="S1849" s="43"/>
      <c r="T1849" s="56"/>
      <c r="U1849" s="46"/>
      <c r="V1849" s="57"/>
      <c r="W1849" s="58"/>
      <c r="X1849" s="57"/>
      <c r="Y1849" s="46"/>
      <c r="Z1849" s="57"/>
      <c r="AA1849" s="59"/>
      <c r="AB1849" s="60"/>
      <c r="AJ1849" s="11">
        <f t="shared" si="886"/>
        <v>13</v>
      </c>
      <c r="AK1849" s="11">
        <f t="shared" si="889"/>
        <v>0</v>
      </c>
      <c r="AL1849" s="11">
        <f t="shared" si="890"/>
        <v>0</v>
      </c>
      <c r="AM1849" s="11">
        <f t="shared" si="891"/>
        <v>0</v>
      </c>
      <c r="AN1849" s="11">
        <f t="shared" si="892"/>
        <v>0</v>
      </c>
      <c r="AO1849" s="4" t="e">
        <f>IF(#REF!="I",1,IF(#REF!="II",2,IF(#REF!="III",3,IF(#REF!="IV",4))))</f>
        <v>#REF!</v>
      </c>
      <c r="AP1849" s="11" t="e">
        <f>IF(#REF!="PULMONAR",1,IF(AND(#REF!="EXTRAPULMONAR",#REF!&lt;&gt;"MENINGEA"),2,IF(AND(#REF!="EXTRAPULMONAR",#REF!="MENINGEA"),3,)))</f>
        <v>#REF!</v>
      </c>
      <c r="AQ18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49" s="4">
        <f t="shared" si="893"/>
        <v>0</v>
      </c>
      <c r="AS1849" s="10">
        <f t="shared" si="894"/>
        <v>0</v>
      </c>
      <c r="AT1849" s="10">
        <f t="shared" si="895"/>
        <v>0</v>
      </c>
      <c r="AU1849" s="10" t="str">
        <f t="shared" si="896"/>
        <v>0</v>
      </c>
      <c r="AV1849" s="11" t="e">
        <f t="shared" si="897"/>
        <v>#N/A</v>
      </c>
      <c r="AW1849" s="4" t="e">
        <f t="shared" si="898"/>
        <v>#N/A</v>
      </c>
      <c r="AX1849" s="10" t="e">
        <f t="shared" si="884"/>
        <v>#N/A</v>
      </c>
      <c r="AY1849" s="10" t="e">
        <f t="shared" si="885"/>
        <v>#N/A</v>
      </c>
      <c r="AZ1849" s="10" t="e">
        <f t="shared" si="869"/>
        <v>#REF!</v>
      </c>
      <c r="BA1849" s="12" t="e">
        <f>IF(BW1849=7,0,AJ1849&amp;IF(#REF!="SI",1,IF(#REF!="NO",2,IF(#REF!="VIH + PREVIO",3,0))))</f>
        <v>#REF!</v>
      </c>
      <c r="BB1849" s="13" t="e">
        <f>IF(AND(#REF!="POSITIVO",#REF!="POSITIVO"),1,IF(#REF!="NEGATIVO",2,IF(#REF!="VIH + PREVIO",3,0)))</f>
        <v>#REF!</v>
      </c>
      <c r="BC1849" s="10" t="e">
        <f>IF(#REF!="SI",1,IF(#REF!="NO",2,0))</f>
        <v>#REF!</v>
      </c>
      <c r="BD1849" s="10" t="e">
        <f>IF(#REF!="SI",1,IF(#REF!="NO",2,0))</f>
        <v>#REF!</v>
      </c>
      <c r="BE1849" s="10" t="e">
        <f>IF(OR(#REF!="VIH + PREVIO",#REF!="VIH + PREVIO",#REF!="VIH + PREVIO"),1,0)</f>
        <v>#REF!</v>
      </c>
      <c r="BF1849" s="13" t="e">
        <f>IF(OR(#REF!="POSITIVO",#REF!="NEGATIVO"),1,IF(#REF!="PACIENTE NO ACEPTA",2,IF(#REF!="VIH + PREVIO",3,0)))</f>
        <v>#REF!</v>
      </c>
      <c r="BG1849" s="10" t="e">
        <f t="shared" si="870"/>
        <v>#REF!</v>
      </c>
      <c r="BH1849" s="10" t="e">
        <f t="shared" si="871"/>
        <v>#REF!</v>
      </c>
      <c r="BI1849" s="10" t="e">
        <f t="shared" si="872"/>
        <v>#REF!</v>
      </c>
      <c r="BJ1849" s="10" t="e">
        <f t="shared" si="873"/>
        <v>#REF!</v>
      </c>
      <c r="BK1849" s="10" t="e">
        <f t="shared" si="874"/>
        <v>#REF!</v>
      </c>
      <c r="BL1849" s="10" t="e">
        <f t="shared" si="875"/>
        <v>#REF!</v>
      </c>
      <c r="BM1849" s="10" t="e">
        <f>IF(OR(BW1849=7,AQ1849=6),0,IF(#REF!="I",1,IF(#REF!="II",2,IF(#REF!="III",3,IF(#REF!="IV",4))))&amp;AP1849&amp;AQ1849&amp;AR1849&amp;AS1849&amp;AT1849&amp;AU1849&amp;AX1849)</f>
        <v>#REF!</v>
      </c>
      <c r="BN1849" s="10" t="e">
        <f t="shared" si="876"/>
        <v>#REF!</v>
      </c>
      <c r="BO1849" s="10" t="e">
        <f t="shared" si="877"/>
        <v>#REF!</v>
      </c>
      <c r="BP1849" s="10" t="e">
        <f t="shared" si="878"/>
        <v>#REF!</v>
      </c>
      <c r="BQ1849" s="10" t="e">
        <f t="shared" si="879"/>
        <v>#REF!</v>
      </c>
      <c r="BR1849" s="10" t="e">
        <f t="shared" si="880"/>
        <v>#REF!</v>
      </c>
      <c r="BS1849" s="10" t="e">
        <f t="shared" si="881"/>
        <v>#REF!</v>
      </c>
      <c r="BT1849" s="10" t="e">
        <f>IF(OR(BW1849=7,AQ1849=6),0,AO1849&amp;IF(#REF!="SI",1,IF(#REF!="NO",2,IF(#REF!="VIH + PREVIO",3,0))))</f>
        <v>#REF!</v>
      </c>
      <c r="BU1849" s="10" t="e">
        <f>IF(OR(BW1849=7,AQ1849=6),0,IF(#REF!="-",1,0))</f>
        <v>#REF!</v>
      </c>
      <c r="BV1849" s="10" t="e">
        <f t="shared" si="882"/>
        <v>#REF!</v>
      </c>
      <c r="BW18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49" s="10" t="e">
        <f t="shared" si="887"/>
        <v>#REF!</v>
      </c>
      <c r="BY1849" s="10" t="e">
        <f t="shared" si="883"/>
        <v>#REF!</v>
      </c>
      <c r="BZ1849" s="10" t="e">
        <f t="shared" si="888"/>
        <v>#REF!</v>
      </c>
      <c r="CA1849" s="10"/>
    </row>
    <row r="1850" spans="1:79" ht="23.25" customHeight="1" x14ac:dyDescent="0.3">
      <c r="A1850" s="7">
        <v>1848</v>
      </c>
      <c r="B1850" s="43"/>
      <c r="C1850" s="44"/>
      <c r="D1850" s="45"/>
      <c r="E1850" s="46"/>
      <c r="F1850" s="46"/>
      <c r="G1850" s="46"/>
      <c r="H1850" s="50"/>
      <c r="I1850" s="51"/>
      <c r="J1850" s="52"/>
      <c r="K1850" s="51"/>
      <c r="L1850" s="53"/>
      <c r="M1850" s="54"/>
      <c r="N1850" s="43"/>
      <c r="O1850" s="55"/>
      <c r="P1850" s="46"/>
      <c r="Q1850" s="46"/>
      <c r="R1850" s="46"/>
      <c r="S1850" s="43"/>
      <c r="T1850" s="56"/>
      <c r="U1850" s="46"/>
      <c r="V1850" s="57"/>
      <c r="W1850" s="58"/>
      <c r="X1850" s="57"/>
      <c r="Y1850" s="46"/>
      <c r="Z1850" s="57"/>
      <c r="AA1850" s="59"/>
      <c r="AB1850" s="60"/>
      <c r="AJ1850" s="11">
        <f t="shared" si="886"/>
        <v>13</v>
      </c>
      <c r="AK1850" s="11">
        <f t="shared" si="889"/>
        <v>0</v>
      </c>
      <c r="AL1850" s="11">
        <f t="shared" si="890"/>
        <v>0</v>
      </c>
      <c r="AM1850" s="11">
        <f t="shared" si="891"/>
        <v>0</v>
      </c>
      <c r="AN1850" s="11">
        <f t="shared" si="892"/>
        <v>0</v>
      </c>
      <c r="AO1850" s="4" t="e">
        <f>IF(#REF!="I",1,IF(#REF!="II",2,IF(#REF!="III",3,IF(#REF!="IV",4))))</f>
        <v>#REF!</v>
      </c>
      <c r="AP1850" s="11" t="e">
        <f>IF(#REF!="PULMONAR",1,IF(AND(#REF!="EXTRAPULMONAR",#REF!&lt;&gt;"MENINGEA"),2,IF(AND(#REF!="EXTRAPULMONAR",#REF!="MENINGEA"),3,)))</f>
        <v>#REF!</v>
      </c>
      <c r="AQ18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0" s="4">
        <f t="shared" si="893"/>
        <v>0</v>
      </c>
      <c r="AS1850" s="10">
        <f t="shared" si="894"/>
        <v>0</v>
      </c>
      <c r="AT1850" s="10">
        <f t="shared" si="895"/>
        <v>0</v>
      </c>
      <c r="AU1850" s="10" t="str">
        <f t="shared" si="896"/>
        <v>0</v>
      </c>
      <c r="AV1850" s="11" t="e">
        <f t="shared" si="897"/>
        <v>#N/A</v>
      </c>
      <c r="AW1850" s="4" t="e">
        <f t="shared" si="898"/>
        <v>#N/A</v>
      </c>
      <c r="AX1850" s="10" t="e">
        <f t="shared" si="884"/>
        <v>#N/A</v>
      </c>
      <c r="AY1850" s="10" t="e">
        <f t="shared" si="885"/>
        <v>#N/A</v>
      </c>
      <c r="AZ1850" s="10" t="e">
        <f t="shared" si="869"/>
        <v>#REF!</v>
      </c>
      <c r="BA1850" s="12" t="e">
        <f>IF(BW1850=7,0,AJ1850&amp;IF(#REF!="SI",1,IF(#REF!="NO",2,IF(#REF!="VIH + PREVIO",3,0))))</f>
        <v>#REF!</v>
      </c>
      <c r="BB1850" s="13" t="e">
        <f>IF(AND(#REF!="POSITIVO",#REF!="POSITIVO"),1,IF(#REF!="NEGATIVO",2,IF(#REF!="VIH + PREVIO",3,0)))</f>
        <v>#REF!</v>
      </c>
      <c r="BC1850" s="10" t="e">
        <f>IF(#REF!="SI",1,IF(#REF!="NO",2,0))</f>
        <v>#REF!</v>
      </c>
      <c r="BD1850" s="10" t="e">
        <f>IF(#REF!="SI",1,IF(#REF!="NO",2,0))</f>
        <v>#REF!</v>
      </c>
      <c r="BE1850" s="10" t="e">
        <f>IF(OR(#REF!="VIH + PREVIO",#REF!="VIH + PREVIO",#REF!="VIH + PREVIO"),1,0)</f>
        <v>#REF!</v>
      </c>
      <c r="BF1850" s="13" t="e">
        <f>IF(OR(#REF!="POSITIVO",#REF!="NEGATIVO"),1,IF(#REF!="PACIENTE NO ACEPTA",2,IF(#REF!="VIH + PREVIO",3,0)))</f>
        <v>#REF!</v>
      </c>
      <c r="BG1850" s="10" t="e">
        <f t="shared" si="870"/>
        <v>#REF!</v>
      </c>
      <c r="BH1850" s="10" t="e">
        <f t="shared" si="871"/>
        <v>#REF!</v>
      </c>
      <c r="BI1850" s="10" t="e">
        <f t="shared" si="872"/>
        <v>#REF!</v>
      </c>
      <c r="BJ1850" s="10" t="e">
        <f t="shared" si="873"/>
        <v>#REF!</v>
      </c>
      <c r="BK1850" s="10" t="e">
        <f t="shared" si="874"/>
        <v>#REF!</v>
      </c>
      <c r="BL1850" s="10" t="e">
        <f t="shared" si="875"/>
        <v>#REF!</v>
      </c>
      <c r="BM1850" s="10" t="e">
        <f>IF(OR(BW1850=7,AQ1850=6),0,IF(#REF!="I",1,IF(#REF!="II",2,IF(#REF!="III",3,IF(#REF!="IV",4))))&amp;AP1850&amp;AQ1850&amp;AR1850&amp;AS1850&amp;AT1850&amp;AU1850&amp;AX1850)</f>
        <v>#REF!</v>
      </c>
      <c r="BN1850" s="10" t="e">
        <f t="shared" si="876"/>
        <v>#REF!</v>
      </c>
      <c r="BO1850" s="10" t="e">
        <f t="shared" si="877"/>
        <v>#REF!</v>
      </c>
      <c r="BP1850" s="10" t="e">
        <f t="shared" si="878"/>
        <v>#REF!</v>
      </c>
      <c r="BQ1850" s="10" t="e">
        <f t="shared" si="879"/>
        <v>#REF!</v>
      </c>
      <c r="BR1850" s="10" t="e">
        <f t="shared" si="880"/>
        <v>#REF!</v>
      </c>
      <c r="BS1850" s="10" t="e">
        <f t="shared" si="881"/>
        <v>#REF!</v>
      </c>
      <c r="BT1850" s="10" t="e">
        <f>IF(OR(BW1850=7,AQ1850=6),0,AO1850&amp;IF(#REF!="SI",1,IF(#REF!="NO",2,IF(#REF!="VIH + PREVIO",3,0))))</f>
        <v>#REF!</v>
      </c>
      <c r="BU1850" s="10" t="e">
        <f>IF(OR(BW1850=7,AQ1850=6),0,IF(#REF!="-",1,0))</f>
        <v>#REF!</v>
      </c>
      <c r="BV1850" s="10" t="e">
        <f t="shared" si="882"/>
        <v>#REF!</v>
      </c>
      <c r="BW18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0" s="10" t="e">
        <f t="shared" si="887"/>
        <v>#REF!</v>
      </c>
      <c r="BY1850" s="10" t="e">
        <f t="shared" si="883"/>
        <v>#REF!</v>
      </c>
      <c r="BZ1850" s="10" t="e">
        <f t="shared" si="888"/>
        <v>#REF!</v>
      </c>
      <c r="CA1850" s="10"/>
    </row>
    <row r="1851" spans="1:79" ht="23.25" customHeight="1" x14ac:dyDescent="0.3">
      <c r="A1851" s="7">
        <v>1849</v>
      </c>
      <c r="B1851" s="43"/>
      <c r="C1851" s="44"/>
      <c r="D1851" s="45"/>
      <c r="E1851" s="46"/>
      <c r="F1851" s="46"/>
      <c r="G1851" s="46"/>
      <c r="H1851" s="50"/>
      <c r="I1851" s="51"/>
      <c r="J1851" s="52"/>
      <c r="K1851" s="51"/>
      <c r="L1851" s="53"/>
      <c r="M1851" s="54"/>
      <c r="N1851" s="43"/>
      <c r="O1851" s="55"/>
      <c r="P1851" s="46"/>
      <c r="Q1851" s="46"/>
      <c r="R1851" s="46"/>
      <c r="S1851" s="43"/>
      <c r="T1851" s="56"/>
      <c r="U1851" s="46"/>
      <c r="V1851" s="57"/>
      <c r="W1851" s="58"/>
      <c r="X1851" s="57"/>
      <c r="Y1851" s="46"/>
      <c r="Z1851" s="57"/>
      <c r="AA1851" s="59"/>
      <c r="AB1851" s="60"/>
      <c r="AJ1851" s="11">
        <f t="shared" si="886"/>
        <v>13</v>
      </c>
      <c r="AK1851" s="11">
        <f t="shared" si="889"/>
        <v>0</v>
      </c>
      <c r="AL1851" s="11">
        <f t="shared" si="890"/>
        <v>0</v>
      </c>
      <c r="AM1851" s="11">
        <f t="shared" si="891"/>
        <v>0</v>
      </c>
      <c r="AN1851" s="11">
        <f t="shared" si="892"/>
        <v>0</v>
      </c>
      <c r="AO1851" s="4" t="e">
        <f>IF(#REF!="I",1,IF(#REF!="II",2,IF(#REF!="III",3,IF(#REF!="IV",4))))</f>
        <v>#REF!</v>
      </c>
      <c r="AP1851" s="11" t="e">
        <f>IF(#REF!="PULMONAR",1,IF(AND(#REF!="EXTRAPULMONAR",#REF!&lt;&gt;"MENINGEA"),2,IF(AND(#REF!="EXTRAPULMONAR",#REF!="MENINGEA"),3,)))</f>
        <v>#REF!</v>
      </c>
      <c r="AQ18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1" s="4">
        <f t="shared" si="893"/>
        <v>0</v>
      </c>
      <c r="AS1851" s="10">
        <f t="shared" si="894"/>
        <v>0</v>
      </c>
      <c r="AT1851" s="10">
        <f t="shared" si="895"/>
        <v>0</v>
      </c>
      <c r="AU1851" s="10" t="str">
        <f t="shared" si="896"/>
        <v>0</v>
      </c>
      <c r="AV1851" s="11" t="e">
        <f t="shared" si="897"/>
        <v>#N/A</v>
      </c>
      <c r="AW1851" s="4" t="e">
        <f t="shared" si="898"/>
        <v>#N/A</v>
      </c>
      <c r="AX1851" s="10" t="e">
        <f t="shared" si="884"/>
        <v>#N/A</v>
      </c>
      <c r="AY1851" s="10" t="e">
        <f t="shared" si="885"/>
        <v>#N/A</v>
      </c>
      <c r="AZ1851" s="10" t="e">
        <f t="shared" si="869"/>
        <v>#REF!</v>
      </c>
      <c r="BA1851" s="12" t="e">
        <f>IF(BW1851=7,0,AJ1851&amp;IF(#REF!="SI",1,IF(#REF!="NO",2,IF(#REF!="VIH + PREVIO",3,0))))</f>
        <v>#REF!</v>
      </c>
      <c r="BB1851" s="13" t="e">
        <f>IF(AND(#REF!="POSITIVO",#REF!="POSITIVO"),1,IF(#REF!="NEGATIVO",2,IF(#REF!="VIH + PREVIO",3,0)))</f>
        <v>#REF!</v>
      </c>
      <c r="BC1851" s="10" t="e">
        <f>IF(#REF!="SI",1,IF(#REF!="NO",2,0))</f>
        <v>#REF!</v>
      </c>
      <c r="BD1851" s="10" t="e">
        <f>IF(#REF!="SI",1,IF(#REF!="NO",2,0))</f>
        <v>#REF!</v>
      </c>
      <c r="BE1851" s="10" t="e">
        <f>IF(OR(#REF!="VIH + PREVIO",#REF!="VIH + PREVIO",#REF!="VIH + PREVIO"),1,0)</f>
        <v>#REF!</v>
      </c>
      <c r="BF1851" s="13" t="e">
        <f>IF(OR(#REF!="POSITIVO",#REF!="NEGATIVO"),1,IF(#REF!="PACIENTE NO ACEPTA",2,IF(#REF!="VIH + PREVIO",3,0)))</f>
        <v>#REF!</v>
      </c>
      <c r="BG1851" s="10" t="e">
        <f t="shared" si="870"/>
        <v>#REF!</v>
      </c>
      <c r="BH1851" s="10" t="e">
        <f t="shared" si="871"/>
        <v>#REF!</v>
      </c>
      <c r="BI1851" s="10" t="e">
        <f t="shared" si="872"/>
        <v>#REF!</v>
      </c>
      <c r="BJ1851" s="10" t="e">
        <f t="shared" si="873"/>
        <v>#REF!</v>
      </c>
      <c r="BK1851" s="10" t="e">
        <f t="shared" si="874"/>
        <v>#REF!</v>
      </c>
      <c r="BL1851" s="10" t="e">
        <f t="shared" si="875"/>
        <v>#REF!</v>
      </c>
      <c r="BM1851" s="10" t="e">
        <f>IF(OR(BW1851=7,AQ1851=6),0,IF(#REF!="I",1,IF(#REF!="II",2,IF(#REF!="III",3,IF(#REF!="IV",4))))&amp;AP1851&amp;AQ1851&amp;AR1851&amp;AS1851&amp;AT1851&amp;AU1851&amp;AX1851)</f>
        <v>#REF!</v>
      </c>
      <c r="BN1851" s="10" t="e">
        <f t="shared" si="876"/>
        <v>#REF!</v>
      </c>
      <c r="BO1851" s="10" t="e">
        <f t="shared" si="877"/>
        <v>#REF!</v>
      </c>
      <c r="BP1851" s="10" t="e">
        <f t="shared" si="878"/>
        <v>#REF!</v>
      </c>
      <c r="BQ1851" s="10" t="e">
        <f t="shared" si="879"/>
        <v>#REF!</v>
      </c>
      <c r="BR1851" s="10" t="e">
        <f t="shared" si="880"/>
        <v>#REF!</v>
      </c>
      <c r="BS1851" s="10" t="e">
        <f t="shared" si="881"/>
        <v>#REF!</v>
      </c>
      <c r="BT1851" s="10" t="e">
        <f>IF(OR(BW1851=7,AQ1851=6),0,AO1851&amp;IF(#REF!="SI",1,IF(#REF!="NO",2,IF(#REF!="VIH + PREVIO",3,0))))</f>
        <v>#REF!</v>
      </c>
      <c r="BU1851" s="10" t="e">
        <f>IF(OR(BW1851=7,AQ1851=6),0,IF(#REF!="-",1,0))</f>
        <v>#REF!</v>
      </c>
      <c r="BV1851" s="10" t="e">
        <f t="shared" si="882"/>
        <v>#REF!</v>
      </c>
      <c r="BW18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1" s="10" t="e">
        <f t="shared" si="887"/>
        <v>#REF!</v>
      </c>
      <c r="BY1851" s="10" t="e">
        <f t="shared" si="883"/>
        <v>#REF!</v>
      </c>
      <c r="BZ1851" s="10" t="e">
        <f t="shared" si="888"/>
        <v>#REF!</v>
      </c>
      <c r="CA1851" s="10"/>
    </row>
    <row r="1852" spans="1:79" ht="23.25" customHeight="1" x14ac:dyDescent="0.3">
      <c r="A1852" s="7">
        <v>1850</v>
      </c>
      <c r="B1852" s="43"/>
      <c r="C1852" s="44"/>
      <c r="D1852" s="45"/>
      <c r="E1852" s="46"/>
      <c r="F1852" s="46"/>
      <c r="G1852" s="46"/>
      <c r="H1852" s="50"/>
      <c r="I1852" s="51"/>
      <c r="J1852" s="52"/>
      <c r="K1852" s="51"/>
      <c r="L1852" s="53"/>
      <c r="M1852" s="54"/>
      <c r="N1852" s="43"/>
      <c r="O1852" s="55"/>
      <c r="P1852" s="46"/>
      <c r="Q1852" s="46"/>
      <c r="R1852" s="46"/>
      <c r="S1852" s="43"/>
      <c r="T1852" s="56"/>
      <c r="U1852" s="46"/>
      <c r="V1852" s="57"/>
      <c r="W1852" s="58"/>
      <c r="X1852" s="57"/>
      <c r="Y1852" s="46"/>
      <c r="Z1852" s="57"/>
      <c r="AA1852" s="59"/>
      <c r="AB1852" s="60"/>
      <c r="AJ1852" s="11">
        <f t="shared" si="886"/>
        <v>13</v>
      </c>
      <c r="AK1852" s="11">
        <f t="shared" si="889"/>
        <v>0</v>
      </c>
      <c r="AL1852" s="11">
        <f t="shared" si="890"/>
        <v>0</v>
      </c>
      <c r="AM1852" s="11">
        <f t="shared" si="891"/>
        <v>0</v>
      </c>
      <c r="AN1852" s="11">
        <f t="shared" si="892"/>
        <v>0</v>
      </c>
      <c r="AO1852" s="4" t="e">
        <f>IF(#REF!="I",1,IF(#REF!="II",2,IF(#REF!="III",3,IF(#REF!="IV",4))))</f>
        <v>#REF!</v>
      </c>
      <c r="AP1852" s="11" t="e">
        <f>IF(#REF!="PULMONAR",1,IF(AND(#REF!="EXTRAPULMONAR",#REF!&lt;&gt;"MENINGEA"),2,IF(AND(#REF!="EXTRAPULMONAR",#REF!="MENINGEA"),3,)))</f>
        <v>#REF!</v>
      </c>
      <c r="AQ18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2" s="4">
        <f t="shared" si="893"/>
        <v>0</v>
      </c>
      <c r="AS1852" s="10">
        <f t="shared" si="894"/>
        <v>0</v>
      </c>
      <c r="AT1852" s="10">
        <f t="shared" si="895"/>
        <v>0</v>
      </c>
      <c r="AU1852" s="10" t="str">
        <f t="shared" si="896"/>
        <v>0</v>
      </c>
      <c r="AV1852" s="11" t="e">
        <f t="shared" si="897"/>
        <v>#N/A</v>
      </c>
      <c r="AW1852" s="4" t="e">
        <f t="shared" si="898"/>
        <v>#N/A</v>
      </c>
      <c r="AX1852" s="10" t="e">
        <f t="shared" si="884"/>
        <v>#N/A</v>
      </c>
      <c r="AY1852" s="10" t="e">
        <f t="shared" si="885"/>
        <v>#N/A</v>
      </c>
      <c r="AZ1852" s="10" t="e">
        <f t="shared" si="869"/>
        <v>#REF!</v>
      </c>
      <c r="BA1852" s="12" t="e">
        <f>IF(BW1852=7,0,AJ1852&amp;IF(#REF!="SI",1,IF(#REF!="NO",2,IF(#REF!="VIH + PREVIO",3,0))))</f>
        <v>#REF!</v>
      </c>
      <c r="BB1852" s="13" t="e">
        <f>IF(AND(#REF!="POSITIVO",#REF!="POSITIVO"),1,IF(#REF!="NEGATIVO",2,IF(#REF!="VIH + PREVIO",3,0)))</f>
        <v>#REF!</v>
      </c>
      <c r="BC1852" s="10" t="e">
        <f>IF(#REF!="SI",1,IF(#REF!="NO",2,0))</f>
        <v>#REF!</v>
      </c>
      <c r="BD1852" s="10" t="e">
        <f>IF(#REF!="SI",1,IF(#REF!="NO",2,0))</f>
        <v>#REF!</v>
      </c>
      <c r="BE1852" s="10" t="e">
        <f>IF(OR(#REF!="VIH + PREVIO",#REF!="VIH + PREVIO",#REF!="VIH + PREVIO"),1,0)</f>
        <v>#REF!</v>
      </c>
      <c r="BF1852" s="13" t="e">
        <f>IF(OR(#REF!="POSITIVO",#REF!="NEGATIVO"),1,IF(#REF!="PACIENTE NO ACEPTA",2,IF(#REF!="VIH + PREVIO",3,0)))</f>
        <v>#REF!</v>
      </c>
      <c r="BG1852" s="10" t="e">
        <f t="shared" si="870"/>
        <v>#REF!</v>
      </c>
      <c r="BH1852" s="10" t="e">
        <f t="shared" si="871"/>
        <v>#REF!</v>
      </c>
      <c r="BI1852" s="10" t="e">
        <f t="shared" si="872"/>
        <v>#REF!</v>
      </c>
      <c r="BJ1852" s="10" t="e">
        <f t="shared" si="873"/>
        <v>#REF!</v>
      </c>
      <c r="BK1852" s="10" t="e">
        <f t="shared" si="874"/>
        <v>#REF!</v>
      </c>
      <c r="BL1852" s="10" t="e">
        <f t="shared" si="875"/>
        <v>#REF!</v>
      </c>
      <c r="BM1852" s="10" t="e">
        <f>IF(OR(BW1852=7,AQ1852=6),0,IF(#REF!="I",1,IF(#REF!="II",2,IF(#REF!="III",3,IF(#REF!="IV",4))))&amp;AP1852&amp;AQ1852&amp;AR1852&amp;AS1852&amp;AT1852&amp;AU1852&amp;AX1852)</f>
        <v>#REF!</v>
      </c>
      <c r="BN1852" s="10" t="e">
        <f t="shared" si="876"/>
        <v>#REF!</v>
      </c>
      <c r="BO1852" s="10" t="e">
        <f t="shared" si="877"/>
        <v>#REF!</v>
      </c>
      <c r="BP1852" s="10" t="e">
        <f t="shared" si="878"/>
        <v>#REF!</v>
      </c>
      <c r="BQ1852" s="10" t="e">
        <f t="shared" si="879"/>
        <v>#REF!</v>
      </c>
      <c r="BR1852" s="10" t="e">
        <f t="shared" si="880"/>
        <v>#REF!</v>
      </c>
      <c r="BS1852" s="10" t="e">
        <f t="shared" si="881"/>
        <v>#REF!</v>
      </c>
      <c r="BT1852" s="10" t="e">
        <f>IF(OR(BW1852=7,AQ1852=6),0,AO1852&amp;IF(#REF!="SI",1,IF(#REF!="NO",2,IF(#REF!="VIH + PREVIO",3,0))))</f>
        <v>#REF!</v>
      </c>
      <c r="BU1852" s="10" t="e">
        <f>IF(OR(BW1852=7,AQ1852=6),0,IF(#REF!="-",1,0))</f>
        <v>#REF!</v>
      </c>
      <c r="BV1852" s="10" t="e">
        <f t="shared" si="882"/>
        <v>#REF!</v>
      </c>
      <c r="BW18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2" s="10" t="e">
        <f t="shared" si="887"/>
        <v>#REF!</v>
      </c>
      <c r="BY1852" s="10" t="e">
        <f t="shared" si="883"/>
        <v>#REF!</v>
      </c>
      <c r="BZ1852" s="10" t="e">
        <f t="shared" si="888"/>
        <v>#REF!</v>
      </c>
      <c r="CA1852" s="10"/>
    </row>
    <row r="1853" spans="1:79" ht="23.25" customHeight="1" x14ac:dyDescent="0.3">
      <c r="A1853" s="7">
        <v>1851</v>
      </c>
      <c r="B1853" s="43"/>
      <c r="C1853" s="44"/>
      <c r="D1853" s="45"/>
      <c r="E1853" s="46"/>
      <c r="F1853" s="46"/>
      <c r="G1853" s="46"/>
      <c r="H1853" s="50"/>
      <c r="I1853" s="51"/>
      <c r="J1853" s="52"/>
      <c r="K1853" s="51"/>
      <c r="L1853" s="53"/>
      <c r="M1853" s="54"/>
      <c r="N1853" s="43"/>
      <c r="O1853" s="55"/>
      <c r="P1853" s="46"/>
      <c r="Q1853" s="46"/>
      <c r="R1853" s="46"/>
      <c r="S1853" s="43"/>
      <c r="T1853" s="56"/>
      <c r="U1853" s="46"/>
      <c r="V1853" s="57"/>
      <c r="W1853" s="58"/>
      <c r="X1853" s="57"/>
      <c r="Y1853" s="46"/>
      <c r="Z1853" s="57"/>
      <c r="AA1853" s="59"/>
      <c r="AB1853" s="60"/>
      <c r="AJ1853" s="11">
        <f t="shared" si="886"/>
        <v>13</v>
      </c>
      <c r="AK1853" s="11">
        <f t="shared" si="889"/>
        <v>0</v>
      </c>
      <c r="AL1853" s="11">
        <f t="shared" si="890"/>
        <v>0</v>
      </c>
      <c r="AM1853" s="11">
        <f t="shared" si="891"/>
        <v>0</v>
      </c>
      <c r="AN1853" s="11">
        <f t="shared" si="892"/>
        <v>0</v>
      </c>
      <c r="AO1853" s="4" t="e">
        <f>IF(#REF!="I",1,IF(#REF!="II",2,IF(#REF!="III",3,IF(#REF!="IV",4))))</f>
        <v>#REF!</v>
      </c>
      <c r="AP1853" s="11" t="e">
        <f>IF(#REF!="PULMONAR",1,IF(AND(#REF!="EXTRAPULMONAR",#REF!&lt;&gt;"MENINGEA"),2,IF(AND(#REF!="EXTRAPULMONAR",#REF!="MENINGEA"),3,)))</f>
        <v>#REF!</v>
      </c>
      <c r="AQ18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3" s="4">
        <f t="shared" si="893"/>
        <v>0</v>
      </c>
      <c r="AS1853" s="10">
        <f t="shared" si="894"/>
        <v>0</v>
      </c>
      <c r="AT1853" s="10">
        <f t="shared" si="895"/>
        <v>0</v>
      </c>
      <c r="AU1853" s="10" t="str">
        <f t="shared" si="896"/>
        <v>0</v>
      </c>
      <c r="AV1853" s="11" t="e">
        <f t="shared" si="897"/>
        <v>#N/A</v>
      </c>
      <c r="AW1853" s="4" t="e">
        <f t="shared" si="898"/>
        <v>#N/A</v>
      </c>
      <c r="AX1853" s="10" t="e">
        <f t="shared" si="884"/>
        <v>#N/A</v>
      </c>
      <c r="AY1853" s="10" t="e">
        <f t="shared" si="885"/>
        <v>#N/A</v>
      </c>
      <c r="AZ1853" s="10" t="e">
        <f t="shared" si="869"/>
        <v>#REF!</v>
      </c>
      <c r="BA1853" s="12" t="e">
        <f>IF(BW1853=7,0,AJ1853&amp;IF(#REF!="SI",1,IF(#REF!="NO",2,IF(#REF!="VIH + PREVIO",3,0))))</f>
        <v>#REF!</v>
      </c>
      <c r="BB1853" s="13" t="e">
        <f>IF(AND(#REF!="POSITIVO",#REF!="POSITIVO"),1,IF(#REF!="NEGATIVO",2,IF(#REF!="VIH + PREVIO",3,0)))</f>
        <v>#REF!</v>
      </c>
      <c r="BC1853" s="10" t="e">
        <f>IF(#REF!="SI",1,IF(#REF!="NO",2,0))</f>
        <v>#REF!</v>
      </c>
      <c r="BD1853" s="10" t="e">
        <f>IF(#REF!="SI",1,IF(#REF!="NO",2,0))</f>
        <v>#REF!</v>
      </c>
      <c r="BE1853" s="10" t="e">
        <f>IF(OR(#REF!="VIH + PREVIO",#REF!="VIH + PREVIO",#REF!="VIH + PREVIO"),1,0)</f>
        <v>#REF!</v>
      </c>
      <c r="BF1853" s="13" t="e">
        <f>IF(OR(#REF!="POSITIVO",#REF!="NEGATIVO"),1,IF(#REF!="PACIENTE NO ACEPTA",2,IF(#REF!="VIH + PREVIO",3,0)))</f>
        <v>#REF!</v>
      </c>
      <c r="BG1853" s="10" t="e">
        <f t="shared" si="870"/>
        <v>#REF!</v>
      </c>
      <c r="BH1853" s="10" t="e">
        <f t="shared" si="871"/>
        <v>#REF!</v>
      </c>
      <c r="BI1853" s="10" t="e">
        <f t="shared" si="872"/>
        <v>#REF!</v>
      </c>
      <c r="BJ1853" s="10" t="e">
        <f t="shared" si="873"/>
        <v>#REF!</v>
      </c>
      <c r="BK1853" s="10" t="e">
        <f t="shared" si="874"/>
        <v>#REF!</v>
      </c>
      <c r="BL1853" s="10" t="e">
        <f t="shared" si="875"/>
        <v>#REF!</v>
      </c>
      <c r="BM1853" s="10" t="e">
        <f>IF(OR(BW1853=7,AQ1853=6),0,IF(#REF!="I",1,IF(#REF!="II",2,IF(#REF!="III",3,IF(#REF!="IV",4))))&amp;AP1853&amp;AQ1853&amp;AR1853&amp;AS1853&amp;AT1853&amp;AU1853&amp;AX1853)</f>
        <v>#REF!</v>
      </c>
      <c r="BN1853" s="10" t="e">
        <f t="shared" si="876"/>
        <v>#REF!</v>
      </c>
      <c r="BO1853" s="10" t="e">
        <f t="shared" si="877"/>
        <v>#REF!</v>
      </c>
      <c r="BP1853" s="10" t="e">
        <f t="shared" si="878"/>
        <v>#REF!</v>
      </c>
      <c r="BQ1853" s="10" t="e">
        <f t="shared" si="879"/>
        <v>#REF!</v>
      </c>
      <c r="BR1853" s="10" t="e">
        <f t="shared" si="880"/>
        <v>#REF!</v>
      </c>
      <c r="BS1853" s="10" t="e">
        <f t="shared" si="881"/>
        <v>#REF!</v>
      </c>
      <c r="BT1853" s="10" t="e">
        <f>IF(OR(BW1853=7,AQ1853=6),0,AO1853&amp;IF(#REF!="SI",1,IF(#REF!="NO",2,IF(#REF!="VIH + PREVIO",3,0))))</f>
        <v>#REF!</v>
      </c>
      <c r="BU1853" s="10" t="e">
        <f>IF(OR(BW1853=7,AQ1853=6),0,IF(#REF!="-",1,0))</f>
        <v>#REF!</v>
      </c>
      <c r="BV1853" s="10" t="e">
        <f t="shared" si="882"/>
        <v>#REF!</v>
      </c>
      <c r="BW18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3" s="10" t="e">
        <f t="shared" si="887"/>
        <v>#REF!</v>
      </c>
      <c r="BY1853" s="10" t="e">
        <f t="shared" si="883"/>
        <v>#REF!</v>
      </c>
      <c r="BZ1853" s="10" t="e">
        <f t="shared" si="888"/>
        <v>#REF!</v>
      </c>
      <c r="CA1853" s="10"/>
    </row>
    <row r="1854" spans="1:79" ht="23.25" customHeight="1" x14ac:dyDescent="0.3">
      <c r="A1854" s="7">
        <v>1852</v>
      </c>
      <c r="B1854" s="43"/>
      <c r="C1854" s="44"/>
      <c r="D1854" s="45"/>
      <c r="E1854" s="46"/>
      <c r="F1854" s="46"/>
      <c r="G1854" s="46"/>
      <c r="H1854" s="50"/>
      <c r="I1854" s="51"/>
      <c r="J1854" s="52"/>
      <c r="K1854" s="51"/>
      <c r="L1854" s="53"/>
      <c r="M1854" s="54"/>
      <c r="N1854" s="43"/>
      <c r="O1854" s="55"/>
      <c r="P1854" s="46"/>
      <c r="Q1854" s="46"/>
      <c r="R1854" s="46"/>
      <c r="S1854" s="43"/>
      <c r="T1854" s="56"/>
      <c r="U1854" s="46"/>
      <c r="V1854" s="57"/>
      <c r="W1854" s="58"/>
      <c r="X1854" s="57"/>
      <c r="Y1854" s="46"/>
      <c r="Z1854" s="57"/>
      <c r="AA1854" s="59"/>
      <c r="AB1854" s="60"/>
      <c r="AJ1854" s="11">
        <f t="shared" si="886"/>
        <v>13</v>
      </c>
      <c r="AK1854" s="11">
        <f t="shared" si="889"/>
        <v>0</v>
      </c>
      <c r="AL1854" s="11">
        <f t="shared" si="890"/>
        <v>0</v>
      </c>
      <c r="AM1854" s="11">
        <f t="shared" si="891"/>
        <v>0</v>
      </c>
      <c r="AN1854" s="11">
        <f t="shared" si="892"/>
        <v>0</v>
      </c>
      <c r="AO1854" s="4" t="e">
        <f>IF(#REF!="I",1,IF(#REF!="II",2,IF(#REF!="III",3,IF(#REF!="IV",4))))</f>
        <v>#REF!</v>
      </c>
      <c r="AP1854" s="11" t="e">
        <f>IF(#REF!="PULMONAR",1,IF(AND(#REF!="EXTRAPULMONAR",#REF!&lt;&gt;"MENINGEA"),2,IF(AND(#REF!="EXTRAPULMONAR",#REF!="MENINGEA"),3,)))</f>
        <v>#REF!</v>
      </c>
      <c r="AQ18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4" s="4">
        <f t="shared" si="893"/>
        <v>0</v>
      </c>
      <c r="AS1854" s="10">
        <f t="shared" si="894"/>
        <v>0</v>
      </c>
      <c r="AT1854" s="10">
        <f t="shared" si="895"/>
        <v>0</v>
      </c>
      <c r="AU1854" s="10" t="str">
        <f t="shared" si="896"/>
        <v>0</v>
      </c>
      <c r="AV1854" s="11" t="e">
        <f t="shared" si="897"/>
        <v>#N/A</v>
      </c>
      <c r="AW1854" s="4" t="e">
        <f t="shared" si="898"/>
        <v>#N/A</v>
      </c>
      <c r="AX1854" s="10" t="e">
        <f t="shared" si="884"/>
        <v>#N/A</v>
      </c>
      <c r="AY1854" s="10" t="e">
        <f t="shared" si="885"/>
        <v>#N/A</v>
      </c>
      <c r="AZ1854" s="10" t="e">
        <f t="shared" si="869"/>
        <v>#REF!</v>
      </c>
      <c r="BA1854" s="12" t="e">
        <f>IF(BW1854=7,0,AJ1854&amp;IF(#REF!="SI",1,IF(#REF!="NO",2,IF(#REF!="VIH + PREVIO",3,0))))</f>
        <v>#REF!</v>
      </c>
      <c r="BB1854" s="13" t="e">
        <f>IF(AND(#REF!="POSITIVO",#REF!="POSITIVO"),1,IF(#REF!="NEGATIVO",2,IF(#REF!="VIH + PREVIO",3,0)))</f>
        <v>#REF!</v>
      </c>
      <c r="BC1854" s="10" t="e">
        <f>IF(#REF!="SI",1,IF(#REF!="NO",2,0))</f>
        <v>#REF!</v>
      </c>
      <c r="BD1854" s="10" t="e">
        <f>IF(#REF!="SI",1,IF(#REF!="NO",2,0))</f>
        <v>#REF!</v>
      </c>
      <c r="BE1854" s="10" t="e">
        <f>IF(OR(#REF!="VIH + PREVIO",#REF!="VIH + PREVIO",#REF!="VIH + PREVIO"),1,0)</f>
        <v>#REF!</v>
      </c>
      <c r="BF1854" s="13" t="e">
        <f>IF(OR(#REF!="POSITIVO",#REF!="NEGATIVO"),1,IF(#REF!="PACIENTE NO ACEPTA",2,IF(#REF!="VIH + PREVIO",3,0)))</f>
        <v>#REF!</v>
      </c>
      <c r="BG1854" s="10" t="e">
        <f t="shared" si="870"/>
        <v>#REF!</v>
      </c>
      <c r="BH1854" s="10" t="e">
        <f t="shared" si="871"/>
        <v>#REF!</v>
      </c>
      <c r="BI1854" s="10" t="e">
        <f t="shared" si="872"/>
        <v>#REF!</v>
      </c>
      <c r="BJ1854" s="10" t="e">
        <f t="shared" si="873"/>
        <v>#REF!</v>
      </c>
      <c r="BK1854" s="10" t="e">
        <f t="shared" si="874"/>
        <v>#REF!</v>
      </c>
      <c r="BL1854" s="10" t="e">
        <f t="shared" si="875"/>
        <v>#REF!</v>
      </c>
      <c r="BM1854" s="10" t="e">
        <f>IF(OR(BW1854=7,AQ1854=6),0,IF(#REF!="I",1,IF(#REF!="II",2,IF(#REF!="III",3,IF(#REF!="IV",4))))&amp;AP1854&amp;AQ1854&amp;AR1854&amp;AS1854&amp;AT1854&amp;AU1854&amp;AX1854)</f>
        <v>#REF!</v>
      </c>
      <c r="BN1854" s="10" t="e">
        <f t="shared" si="876"/>
        <v>#REF!</v>
      </c>
      <c r="BO1854" s="10" t="e">
        <f t="shared" si="877"/>
        <v>#REF!</v>
      </c>
      <c r="BP1854" s="10" t="e">
        <f t="shared" si="878"/>
        <v>#REF!</v>
      </c>
      <c r="BQ1854" s="10" t="e">
        <f t="shared" si="879"/>
        <v>#REF!</v>
      </c>
      <c r="BR1854" s="10" t="e">
        <f t="shared" si="880"/>
        <v>#REF!</v>
      </c>
      <c r="BS1854" s="10" t="e">
        <f t="shared" si="881"/>
        <v>#REF!</v>
      </c>
      <c r="BT1854" s="10" t="e">
        <f>IF(OR(BW1854=7,AQ1854=6),0,AO1854&amp;IF(#REF!="SI",1,IF(#REF!="NO",2,IF(#REF!="VIH + PREVIO",3,0))))</f>
        <v>#REF!</v>
      </c>
      <c r="BU1854" s="10" t="e">
        <f>IF(OR(BW1854=7,AQ1854=6),0,IF(#REF!="-",1,0))</f>
        <v>#REF!</v>
      </c>
      <c r="BV1854" s="10" t="e">
        <f t="shared" si="882"/>
        <v>#REF!</v>
      </c>
      <c r="BW18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4" s="10" t="e">
        <f t="shared" si="887"/>
        <v>#REF!</v>
      </c>
      <c r="BY1854" s="10" t="e">
        <f t="shared" si="883"/>
        <v>#REF!</v>
      </c>
      <c r="BZ1854" s="10" t="e">
        <f t="shared" si="888"/>
        <v>#REF!</v>
      </c>
      <c r="CA1854" s="10"/>
    </row>
    <row r="1855" spans="1:79" ht="23.25" customHeight="1" x14ac:dyDescent="0.3">
      <c r="A1855" s="7">
        <v>1853</v>
      </c>
      <c r="B1855" s="43"/>
      <c r="C1855" s="44"/>
      <c r="D1855" s="45"/>
      <c r="E1855" s="46"/>
      <c r="F1855" s="46"/>
      <c r="G1855" s="46"/>
      <c r="H1855" s="50"/>
      <c r="I1855" s="51"/>
      <c r="J1855" s="52"/>
      <c r="K1855" s="51"/>
      <c r="L1855" s="53"/>
      <c r="M1855" s="54"/>
      <c r="N1855" s="43"/>
      <c r="O1855" s="55"/>
      <c r="P1855" s="46"/>
      <c r="Q1855" s="46"/>
      <c r="R1855" s="46"/>
      <c r="S1855" s="43"/>
      <c r="T1855" s="56"/>
      <c r="U1855" s="46"/>
      <c r="V1855" s="57"/>
      <c r="W1855" s="58"/>
      <c r="X1855" s="57"/>
      <c r="Y1855" s="46"/>
      <c r="Z1855" s="57"/>
      <c r="AA1855" s="59"/>
      <c r="AB1855" s="60"/>
      <c r="AJ1855" s="11">
        <f t="shared" si="886"/>
        <v>13</v>
      </c>
      <c r="AK1855" s="11">
        <f t="shared" si="889"/>
        <v>0</v>
      </c>
      <c r="AL1855" s="11">
        <f t="shared" si="890"/>
        <v>0</v>
      </c>
      <c r="AM1855" s="11">
        <f t="shared" si="891"/>
        <v>0</v>
      </c>
      <c r="AN1855" s="11">
        <f t="shared" si="892"/>
        <v>0</v>
      </c>
      <c r="AO1855" s="4" t="e">
        <f>IF(#REF!="I",1,IF(#REF!="II",2,IF(#REF!="III",3,IF(#REF!="IV",4))))</f>
        <v>#REF!</v>
      </c>
      <c r="AP1855" s="11" t="e">
        <f>IF(#REF!="PULMONAR",1,IF(AND(#REF!="EXTRAPULMONAR",#REF!&lt;&gt;"MENINGEA"),2,IF(AND(#REF!="EXTRAPULMONAR",#REF!="MENINGEA"),3,)))</f>
        <v>#REF!</v>
      </c>
      <c r="AQ18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5" s="4">
        <f t="shared" si="893"/>
        <v>0</v>
      </c>
      <c r="AS1855" s="10">
        <f t="shared" si="894"/>
        <v>0</v>
      </c>
      <c r="AT1855" s="10">
        <f t="shared" si="895"/>
        <v>0</v>
      </c>
      <c r="AU1855" s="10" t="str">
        <f t="shared" si="896"/>
        <v>0</v>
      </c>
      <c r="AV1855" s="11" t="e">
        <f t="shared" si="897"/>
        <v>#N/A</v>
      </c>
      <c r="AW1855" s="4" t="e">
        <f t="shared" si="898"/>
        <v>#N/A</v>
      </c>
      <c r="AX1855" s="10" t="e">
        <f t="shared" si="884"/>
        <v>#N/A</v>
      </c>
      <c r="AY1855" s="10" t="e">
        <f t="shared" si="885"/>
        <v>#N/A</v>
      </c>
      <c r="AZ1855" s="10" t="e">
        <f t="shared" si="869"/>
        <v>#REF!</v>
      </c>
      <c r="BA1855" s="12" t="e">
        <f>IF(BW1855=7,0,AJ1855&amp;IF(#REF!="SI",1,IF(#REF!="NO",2,IF(#REF!="VIH + PREVIO",3,0))))</f>
        <v>#REF!</v>
      </c>
      <c r="BB1855" s="13" t="e">
        <f>IF(AND(#REF!="POSITIVO",#REF!="POSITIVO"),1,IF(#REF!="NEGATIVO",2,IF(#REF!="VIH + PREVIO",3,0)))</f>
        <v>#REF!</v>
      </c>
      <c r="BC1855" s="10" t="e">
        <f>IF(#REF!="SI",1,IF(#REF!="NO",2,0))</f>
        <v>#REF!</v>
      </c>
      <c r="BD1855" s="10" t="e">
        <f>IF(#REF!="SI",1,IF(#REF!="NO",2,0))</f>
        <v>#REF!</v>
      </c>
      <c r="BE1855" s="10" t="e">
        <f>IF(OR(#REF!="VIH + PREVIO",#REF!="VIH + PREVIO",#REF!="VIH + PREVIO"),1,0)</f>
        <v>#REF!</v>
      </c>
      <c r="BF1855" s="13" t="e">
        <f>IF(OR(#REF!="POSITIVO",#REF!="NEGATIVO"),1,IF(#REF!="PACIENTE NO ACEPTA",2,IF(#REF!="VIH + PREVIO",3,0)))</f>
        <v>#REF!</v>
      </c>
      <c r="BG1855" s="10" t="e">
        <f t="shared" si="870"/>
        <v>#REF!</v>
      </c>
      <c r="BH1855" s="10" t="e">
        <f t="shared" si="871"/>
        <v>#REF!</v>
      </c>
      <c r="BI1855" s="10" t="e">
        <f t="shared" si="872"/>
        <v>#REF!</v>
      </c>
      <c r="BJ1855" s="10" t="e">
        <f t="shared" si="873"/>
        <v>#REF!</v>
      </c>
      <c r="BK1855" s="10" t="e">
        <f t="shared" si="874"/>
        <v>#REF!</v>
      </c>
      <c r="BL1855" s="10" t="e">
        <f t="shared" si="875"/>
        <v>#REF!</v>
      </c>
      <c r="BM1855" s="10" t="e">
        <f>IF(OR(BW1855=7,AQ1855=6),0,IF(#REF!="I",1,IF(#REF!="II",2,IF(#REF!="III",3,IF(#REF!="IV",4))))&amp;AP1855&amp;AQ1855&amp;AR1855&amp;AS1855&amp;AT1855&amp;AU1855&amp;AX1855)</f>
        <v>#REF!</v>
      </c>
      <c r="BN1855" s="10" t="e">
        <f t="shared" si="876"/>
        <v>#REF!</v>
      </c>
      <c r="BO1855" s="10" t="e">
        <f t="shared" si="877"/>
        <v>#REF!</v>
      </c>
      <c r="BP1855" s="10" t="e">
        <f t="shared" si="878"/>
        <v>#REF!</v>
      </c>
      <c r="BQ1855" s="10" t="e">
        <f t="shared" si="879"/>
        <v>#REF!</v>
      </c>
      <c r="BR1855" s="10" t="e">
        <f t="shared" si="880"/>
        <v>#REF!</v>
      </c>
      <c r="BS1855" s="10" t="e">
        <f t="shared" si="881"/>
        <v>#REF!</v>
      </c>
      <c r="BT1855" s="10" t="e">
        <f>IF(OR(BW1855=7,AQ1855=6),0,AO1855&amp;IF(#REF!="SI",1,IF(#REF!="NO",2,IF(#REF!="VIH + PREVIO",3,0))))</f>
        <v>#REF!</v>
      </c>
      <c r="BU1855" s="10" t="e">
        <f>IF(OR(BW1855=7,AQ1855=6),0,IF(#REF!="-",1,0))</f>
        <v>#REF!</v>
      </c>
      <c r="BV1855" s="10" t="e">
        <f t="shared" si="882"/>
        <v>#REF!</v>
      </c>
      <c r="BW18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5" s="10" t="e">
        <f t="shared" si="887"/>
        <v>#REF!</v>
      </c>
      <c r="BY1855" s="10" t="e">
        <f t="shared" si="883"/>
        <v>#REF!</v>
      </c>
      <c r="BZ1855" s="10" t="e">
        <f t="shared" si="888"/>
        <v>#REF!</v>
      </c>
      <c r="CA1855" s="10"/>
    </row>
    <row r="1856" spans="1:79" ht="23.25" customHeight="1" x14ac:dyDescent="0.3">
      <c r="A1856" s="7">
        <v>1854</v>
      </c>
      <c r="B1856" s="43"/>
      <c r="C1856" s="44"/>
      <c r="D1856" s="45"/>
      <c r="E1856" s="46"/>
      <c r="F1856" s="46"/>
      <c r="G1856" s="46"/>
      <c r="H1856" s="50"/>
      <c r="I1856" s="51"/>
      <c r="J1856" s="52"/>
      <c r="K1856" s="51"/>
      <c r="L1856" s="53"/>
      <c r="M1856" s="54"/>
      <c r="N1856" s="43"/>
      <c r="O1856" s="55"/>
      <c r="P1856" s="46"/>
      <c r="Q1856" s="46"/>
      <c r="R1856" s="46"/>
      <c r="S1856" s="43"/>
      <c r="T1856" s="56"/>
      <c r="U1856" s="46"/>
      <c r="V1856" s="57"/>
      <c r="W1856" s="58"/>
      <c r="X1856" s="57"/>
      <c r="Y1856" s="46"/>
      <c r="Z1856" s="57"/>
      <c r="AA1856" s="59"/>
      <c r="AB1856" s="60"/>
      <c r="AJ1856" s="11">
        <f t="shared" si="886"/>
        <v>13</v>
      </c>
      <c r="AK1856" s="11">
        <f t="shared" si="889"/>
        <v>0</v>
      </c>
      <c r="AL1856" s="11">
        <f t="shared" si="890"/>
        <v>0</v>
      </c>
      <c r="AM1856" s="11">
        <f t="shared" si="891"/>
        <v>0</v>
      </c>
      <c r="AN1856" s="11">
        <f t="shared" si="892"/>
        <v>0</v>
      </c>
      <c r="AO1856" s="4" t="e">
        <f>IF(#REF!="I",1,IF(#REF!="II",2,IF(#REF!="III",3,IF(#REF!="IV",4))))</f>
        <v>#REF!</v>
      </c>
      <c r="AP1856" s="11" t="e">
        <f>IF(#REF!="PULMONAR",1,IF(AND(#REF!="EXTRAPULMONAR",#REF!&lt;&gt;"MENINGEA"),2,IF(AND(#REF!="EXTRAPULMONAR",#REF!="MENINGEA"),3,)))</f>
        <v>#REF!</v>
      </c>
      <c r="AQ18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6" s="4">
        <f t="shared" si="893"/>
        <v>0</v>
      </c>
      <c r="AS1856" s="10">
        <f t="shared" si="894"/>
        <v>0</v>
      </c>
      <c r="AT1856" s="10">
        <f t="shared" si="895"/>
        <v>0</v>
      </c>
      <c r="AU1856" s="10" t="str">
        <f t="shared" si="896"/>
        <v>0</v>
      </c>
      <c r="AV1856" s="11" t="e">
        <f t="shared" si="897"/>
        <v>#N/A</v>
      </c>
      <c r="AW1856" s="4" t="e">
        <f t="shared" si="898"/>
        <v>#N/A</v>
      </c>
      <c r="AX1856" s="10" t="e">
        <f t="shared" si="884"/>
        <v>#N/A</v>
      </c>
      <c r="AY1856" s="10" t="e">
        <f t="shared" si="885"/>
        <v>#N/A</v>
      </c>
      <c r="AZ1856" s="10" t="e">
        <f t="shared" si="869"/>
        <v>#REF!</v>
      </c>
      <c r="BA1856" s="12" t="e">
        <f>IF(BW1856=7,0,AJ1856&amp;IF(#REF!="SI",1,IF(#REF!="NO",2,IF(#REF!="VIH + PREVIO",3,0))))</f>
        <v>#REF!</v>
      </c>
      <c r="BB1856" s="13" t="e">
        <f>IF(AND(#REF!="POSITIVO",#REF!="POSITIVO"),1,IF(#REF!="NEGATIVO",2,IF(#REF!="VIH + PREVIO",3,0)))</f>
        <v>#REF!</v>
      </c>
      <c r="BC1856" s="10" t="e">
        <f>IF(#REF!="SI",1,IF(#REF!="NO",2,0))</f>
        <v>#REF!</v>
      </c>
      <c r="BD1856" s="10" t="e">
        <f>IF(#REF!="SI",1,IF(#REF!="NO",2,0))</f>
        <v>#REF!</v>
      </c>
      <c r="BE1856" s="10" t="e">
        <f>IF(OR(#REF!="VIH + PREVIO",#REF!="VIH + PREVIO",#REF!="VIH + PREVIO"),1,0)</f>
        <v>#REF!</v>
      </c>
      <c r="BF1856" s="13" t="e">
        <f>IF(OR(#REF!="POSITIVO",#REF!="NEGATIVO"),1,IF(#REF!="PACIENTE NO ACEPTA",2,IF(#REF!="VIH + PREVIO",3,0)))</f>
        <v>#REF!</v>
      </c>
      <c r="BG1856" s="10" t="e">
        <f t="shared" si="870"/>
        <v>#REF!</v>
      </c>
      <c r="BH1856" s="10" t="e">
        <f t="shared" si="871"/>
        <v>#REF!</v>
      </c>
      <c r="BI1856" s="10" t="e">
        <f t="shared" si="872"/>
        <v>#REF!</v>
      </c>
      <c r="BJ1856" s="10" t="e">
        <f t="shared" si="873"/>
        <v>#REF!</v>
      </c>
      <c r="BK1856" s="10" t="e">
        <f t="shared" si="874"/>
        <v>#REF!</v>
      </c>
      <c r="BL1856" s="10" t="e">
        <f t="shared" si="875"/>
        <v>#REF!</v>
      </c>
      <c r="BM1856" s="10" t="e">
        <f>IF(OR(BW1856=7,AQ1856=6),0,IF(#REF!="I",1,IF(#REF!="II",2,IF(#REF!="III",3,IF(#REF!="IV",4))))&amp;AP1856&amp;AQ1856&amp;AR1856&amp;AS1856&amp;AT1856&amp;AU1856&amp;AX1856)</f>
        <v>#REF!</v>
      </c>
      <c r="BN1856" s="10" t="e">
        <f t="shared" si="876"/>
        <v>#REF!</v>
      </c>
      <c r="BO1856" s="10" t="e">
        <f t="shared" si="877"/>
        <v>#REF!</v>
      </c>
      <c r="BP1856" s="10" t="e">
        <f t="shared" si="878"/>
        <v>#REF!</v>
      </c>
      <c r="BQ1856" s="10" t="e">
        <f t="shared" si="879"/>
        <v>#REF!</v>
      </c>
      <c r="BR1856" s="10" t="e">
        <f t="shared" si="880"/>
        <v>#REF!</v>
      </c>
      <c r="BS1856" s="10" t="e">
        <f t="shared" si="881"/>
        <v>#REF!</v>
      </c>
      <c r="BT1856" s="10" t="e">
        <f>IF(OR(BW1856=7,AQ1856=6),0,AO1856&amp;IF(#REF!="SI",1,IF(#REF!="NO",2,IF(#REF!="VIH + PREVIO",3,0))))</f>
        <v>#REF!</v>
      </c>
      <c r="BU1856" s="10" t="e">
        <f>IF(OR(BW1856=7,AQ1856=6),0,IF(#REF!="-",1,0))</f>
        <v>#REF!</v>
      </c>
      <c r="BV1856" s="10" t="e">
        <f t="shared" si="882"/>
        <v>#REF!</v>
      </c>
      <c r="BW18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6" s="10" t="e">
        <f t="shared" si="887"/>
        <v>#REF!</v>
      </c>
      <c r="BY1856" s="10" t="e">
        <f t="shared" si="883"/>
        <v>#REF!</v>
      </c>
      <c r="BZ1856" s="10" t="e">
        <f t="shared" si="888"/>
        <v>#REF!</v>
      </c>
      <c r="CA1856" s="10"/>
    </row>
    <row r="1857" spans="1:79" ht="23.25" customHeight="1" x14ac:dyDescent="0.3">
      <c r="A1857" s="7">
        <v>1855</v>
      </c>
      <c r="B1857" s="43"/>
      <c r="C1857" s="44"/>
      <c r="D1857" s="45"/>
      <c r="E1857" s="46"/>
      <c r="F1857" s="46"/>
      <c r="G1857" s="46"/>
      <c r="H1857" s="50"/>
      <c r="I1857" s="51"/>
      <c r="J1857" s="52"/>
      <c r="K1857" s="51"/>
      <c r="L1857" s="53"/>
      <c r="M1857" s="54"/>
      <c r="N1857" s="43"/>
      <c r="O1857" s="55"/>
      <c r="P1857" s="46"/>
      <c r="Q1857" s="46"/>
      <c r="R1857" s="46"/>
      <c r="S1857" s="43"/>
      <c r="T1857" s="56"/>
      <c r="U1857" s="46"/>
      <c r="V1857" s="57"/>
      <c r="W1857" s="58"/>
      <c r="X1857" s="57"/>
      <c r="Y1857" s="46"/>
      <c r="Z1857" s="57"/>
      <c r="AA1857" s="59"/>
      <c r="AB1857" s="60"/>
      <c r="AJ1857" s="11">
        <f t="shared" si="886"/>
        <v>13</v>
      </c>
      <c r="AK1857" s="11">
        <f t="shared" si="889"/>
        <v>0</v>
      </c>
      <c r="AL1857" s="11">
        <f t="shared" si="890"/>
        <v>0</v>
      </c>
      <c r="AM1857" s="11">
        <f t="shared" si="891"/>
        <v>0</v>
      </c>
      <c r="AN1857" s="11">
        <f t="shared" si="892"/>
        <v>0</v>
      </c>
      <c r="AO1857" s="4" t="e">
        <f>IF(#REF!="I",1,IF(#REF!="II",2,IF(#REF!="III",3,IF(#REF!="IV",4))))</f>
        <v>#REF!</v>
      </c>
      <c r="AP1857" s="11" t="e">
        <f>IF(#REF!="PULMONAR",1,IF(AND(#REF!="EXTRAPULMONAR",#REF!&lt;&gt;"MENINGEA"),2,IF(AND(#REF!="EXTRAPULMONAR",#REF!="MENINGEA"),3,)))</f>
        <v>#REF!</v>
      </c>
      <c r="AQ18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7" s="4">
        <f t="shared" si="893"/>
        <v>0</v>
      </c>
      <c r="AS1857" s="10">
        <f t="shared" si="894"/>
        <v>0</v>
      </c>
      <c r="AT1857" s="10">
        <f t="shared" si="895"/>
        <v>0</v>
      </c>
      <c r="AU1857" s="10" t="str">
        <f t="shared" si="896"/>
        <v>0</v>
      </c>
      <c r="AV1857" s="11" t="e">
        <f t="shared" si="897"/>
        <v>#N/A</v>
      </c>
      <c r="AW1857" s="4" t="e">
        <f t="shared" si="898"/>
        <v>#N/A</v>
      </c>
      <c r="AX1857" s="10" t="e">
        <f t="shared" si="884"/>
        <v>#N/A</v>
      </c>
      <c r="AY1857" s="10" t="e">
        <f t="shared" si="885"/>
        <v>#N/A</v>
      </c>
      <c r="AZ1857" s="10" t="e">
        <f t="shared" si="869"/>
        <v>#REF!</v>
      </c>
      <c r="BA1857" s="12" t="e">
        <f>IF(BW1857=7,0,AJ1857&amp;IF(#REF!="SI",1,IF(#REF!="NO",2,IF(#REF!="VIH + PREVIO",3,0))))</f>
        <v>#REF!</v>
      </c>
      <c r="BB1857" s="13" t="e">
        <f>IF(AND(#REF!="POSITIVO",#REF!="POSITIVO"),1,IF(#REF!="NEGATIVO",2,IF(#REF!="VIH + PREVIO",3,0)))</f>
        <v>#REF!</v>
      </c>
      <c r="BC1857" s="10" t="e">
        <f>IF(#REF!="SI",1,IF(#REF!="NO",2,0))</f>
        <v>#REF!</v>
      </c>
      <c r="BD1857" s="10" t="e">
        <f>IF(#REF!="SI",1,IF(#REF!="NO",2,0))</f>
        <v>#REF!</v>
      </c>
      <c r="BE1857" s="10" t="e">
        <f>IF(OR(#REF!="VIH + PREVIO",#REF!="VIH + PREVIO",#REF!="VIH + PREVIO"),1,0)</f>
        <v>#REF!</v>
      </c>
      <c r="BF1857" s="13" t="e">
        <f>IF(OR(#REF!="POSITIVO",#REF!="NEGATIVO"),1,IF(#REF!="PACIENTE NO ACEPTA",2,IF(#REF!="VIH + PREVIO",3,0)))</f>
        <v>#REF!</v>
      </c>
      <c r="BG1857" s="10" t="e">
        <f t="shared" si="870"/>
        <v>#REF!</v>
      </c>
      <c r="BH1857" s="10" t="e">
        <f t="shared" si="871"/>
        <v>#REF!</v>
      </c>
      <c r="BI1857" s="10" t="e">
        <f t="shared" si="872"/>
        <v>#REF!</v>
      </c>
      <c r="BJ1857" s="10" t="e">
        <f t="shared" si="873"/>
        <v>#REF!</v>
      </c>
      <c r="BK1857" s="10" t="e">
        <f t="shared" si="874"/>
        <v>#REF!</v>
      </c>
      <c r="BL1857" s="10" t="e">
        <f t="shared" si="875"/>
        <v>#REF!</v>
      </c>
      <c r="BM1857" s="10" t="e">
        <f>IF(OR(BW1857=7,AQ1857=6),0,IF(#REF!="I",1,IF(#REF!="II",2,IF(#REF!="III",3,IF(#REF!="IV",4))))&amp;AP1857&amp;AQ1857&amp;AR1857&amp;AS1857&amp;AT1857&amp;AU1857&amp;AX1857)</f>
        <v>#REF!</v>
      </c>
      <c r="BN1857" s="10" t="e">
        <f t="shared" si="876"/>
        <v>#REF!</v>
      </c>
      <c r="BO1857" s="10" t="e">
        <f t="shared" si="877"/>
        <v>#REF!</v>
      </c>
      <c r="BP1857" s="10" t="e">
        <f t="shared" si="878"/>
        <v>#REF!</v>
      </c>
      <c r="BQ1857" s="10" t="e">
        <f t="shared" si="879"/>
        <v>#REF!</v>
      </c>
      <c r="BR1857" s="10" t="e">
        <f t="shared" si="880"/>
        <v>#REF!</v>
      </c>
      <c r="BS1857" s="10" t="e">
        <f t="shared" si="881"/>
        <v>#REF!</v>
      </c>
      <c r="BT1857" s="10" t="e">
        <f>IF(OR(BW1857=7,AQ1857=6),0,AO1857&amp;IF(#REF!="SI",1,IF(#REF!="NO",2,IF(#REF!="VIH + PREVIO",3,0))))</f>
        <v>#REF!</v>
      </c>
      <c r="BU1857" s="10" t="e">
        <f>IF(OR(BW1857=7,AQ1857=6),0,IF(#REF!="-",1,0))</f>
        <v>#REF!</v>
      </c>
      <c r="BV1857" s="10" t="e">
        <f t="shared" si="882"/>
        <v>#REF!</v>
      </c>
      <c r="BW18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7" s="10" t="e">
        <f t="shared" si="887"/>
        <v>#REF!</v>
      </c>
      <c r="BY1857" s="10" t="e">
        <f t="shared" si="883"/>
        <v>#REF!</v>
      </c>
      <c r="BZ1857" s="10" t="e">
        <f t="shared" si="888"/>
        <v>#REF!</v>
      </c>
      <c r="CA1857" s="10"/>
    </row>
    <row r="1858" spans="1:79" ht="23.25" customHeight="1" x14ac:dyDescent="0.3">
      <c r="A1858" s="7">
        <v>1856</v>
      </c>
      <c r="B1858" s="43"/>
      <c r="C1858" s="44"/>
      <c r="D1858" s="45"/>
      <c r="E1858" s="46"/>
      <c r="F1858" s="46"/>
      <c r="G1858" s="46"/>
      <c r="H1858" s="50"/>
      <c r="I1858" s="51"/>
      <c r="J1858" s="52"/>
      <c r="K1858" s="51"/>
      <c r="L1858" s="53"/>
      <c r="M1858" s="54"/>
      <c r="N1858" s="43"/>
      <c r="O1858" s="55"/>
      <c r="P1858" s="46"/>
      <c r="Q1858" s="46"/>
      <c r="R1858" s="46"/>
      <c r="S1858" s="43"/>
      <c r="T1858" s="56"/>
      <c r="U1858" s="46"/>
      <c r="V1858" s="57"/>
      <c r="W1858" s="58"/>
      <c r="X1858" s="57"/>
      <c r="Y1858" s="46"/>
      <c r="Z1858" s="57"/>
      <c r="AA1858" s="59"/>
      <c r="AB1858" s="60"/>
      <c r="AJ1858" s="11">
        <f t="shared" si="886"/>
        <v>13</v>
      </c>
      <c r="AK1858" s="11">
        <f t="shared" si="889"/>
        <v>0</v>
      </c>
      <c r="AL1858" s="11">
        <f t="shared" si="890"/>
        <v>0</v>
      </c>
      <c r="AM1858" s="11">
        <f t="shared" si="891"/>
        <v>0</v>
      </c>
      <c r="AN1858" s="11">
        <f t="shared" si="892"/>
        <v>0</v>
      </c>
      <c r="AO1858" s="4" t="e">
        <f>IF(#REF!="I",1,IF(#REF!="II",2,IF(#REF!="III",3,IF(#REF!="IV",4))))</f>
        <v>#REF!</v>
      </c>
      <c r="AP1858" s="11" t="e">
        <f>IF(#REF!="PULMONAR",1,IF(AND(#REF!="EXTRAPULMONAR",#REF!&lt;&gt;"MENINGEA"),2,IF(AND(#REF!="EXTRAPULMONAR",#REF!="MENINGEA"),3,)))</f>
        <v>#REF!</v>
      </c>
      <c r="AQ18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8" s="4">
        <f t="shared" si="893"/>
        <v>0</v>
      </c>
      <c r="AS1858" s="10">
        <f t="shared" si="894"/>
        <v>0</v>
      </c>
      <c r="AT1858" s="10">
        <f t="shared" si="895"/>
        <v>0</v>
      </c>
      <c r="AU1858" s="10" t="str">
        <f t="shared" si="896"/>
        <v>0</v>
      </c>
      <c r="AV1858" s="11" t="e">
        <f t="shared" si="897"/>
        <v>#N/A</v>
      </c>
      <c r="AW1858" s="4" t="e">
        <f t="shared" si="898"/>
        <v>#N/A</v>
      </c>
      <c r="AX1858" s="10" t="e">
        <f t="shared" si="884"/>
        <v>#N/A</v>
      </c>
      <c r="AY1858" s="10" t="e">
        <f t="shared" si="885"/>
        <v>#N/A</v>
      </c>
      <c r="AZ1858" s="10" t="e">
        <f t="shared" si="869"/>
        <v>#REF!</v>
      </c>
      <c r="BA1858" s="12" t="e">
        <f>IF(BW1858=7,0,AJ1858&amp;IF(#REF!="SI",1,IF(#REF!="NO",2,IF(#REF!="VIH + PREVIO",3,0))))</f>
        <v>#REF!</v>
      </c>
      <c r="BB1858" s="13" t="e">
        <f>IF(AND(#REF!="POSITIVO",#REF!="POSITIVO"),1,IF(#REF!="NEGATIVO",2,IF(#REF!="VIH + PREVIO",3,0)))</f>
        <v>#REF!</v>
      </c>
      <c r="BC1858" s="10" t="e">
        <f>IF(#REF!="SI",1,IF(#REF!="NO",2,0))</f>
        <v>#REF!</v>
      </c>
      <c r="BD1858" s="10" t="e">
        <f>IF(#REF!="SI",1,IF(#REF!="NO",2,0))</f>
        <v>#REF!</v>
      </c>
      <c r="BE1858" s="10" t="e">
        <f>IF(OR(#REF!="VIH + PREVIO",#REF!="VIH + PREVIO",#REF!="VIH + PREVIO"),1,0)</f>
        <v>#REF!</v>
      </c>
      <c r="BF1858" s="13" t="e">
        <f>IF(OR(#REF!="POSITIVO",#REF!="NEGATIVO"),1,IF(#REF!="PACIENTE NO ACEPTA",2,IF(#REF!="VIH + PREVIO",3,0)))</f>
        <v>#REF!</v>
      </c>
      <c r="BG1858" s="10" t="e">
        <f t="shared" si="870"/>
        <v>#REF!</v>
      </c>
      <c r="BH1858" s="10" t="e">
        <f t="shared" si="871"/>
        <v>#REF!</v>
      </c>
      <c r="BI1858" s="10" t="e">
        <f t="shared" si="872"/>
        <v>#REF!</v>
      </c>
      <c r="BJ1858" s="10" t="e">
        <f t="shared" si="873"/>
        <v>#REF!</v>
      </c>
      <c r="BK1858" s="10" t="e">
        <f t="shared" si="874"/>
        <v>#REF!</v>
      </c>
      <c r="BL1858" s="10" t="e">
        <f t="shared" si="875"/>
        <v>#REF!</v>
      </c>
      <c r="BM1858" s="10" t="e">
        <f>IF(OR(BW1858=7,AQ1858=6),0,IF(#REF!="I",1,IF(#REF!="II",2,IF(#REF!="III",3,IF(#REF!="IV",4))))&amp;AP1858&amp;AQ1858&amp;AR1858&amp;AS1858&amp;AT1858&amp;AU1858&amp;AX1858)</f>
        <v>#REF!</v>
      </c>
      <c r="BN1858" s="10" t="e">
        <f t="shared" si="876"/>
        <v>#REF!</v>
      </c>
      <c r="BO1858" s="10" t="e">
        <f t="shared" si="877"/>
        <v>#REF!</v>
      </c>
      <c r="BP1858" s="10" t="e">
        <f t="shared" si="878"/>
        <v>#REF!</v>
      </c>
      <c r="BQ1858" s="10" t="e">
        <f t="shared" si="879"/>
        <v>#REF!</v>
      </c>
      <c r="BR1858" s="10" t="e">
        <f t="shared" si="880"/>
        <v>#REF!</v>
      </c>
      <c r="BS1858" s="10" t="e">
        <f t="shared" si="881"/>
        <v>#REF!</v>
      </c>
      <c r="BT1858" s="10" t="e">
        <f>IF(OR(BW1858=7,AQ1858=6),0,AO1858&amp;IF(#REF!="SI",1,IF(#REF!="NO",2,IF(#REF!="VIH + PREVIO",3,0))))</f>
        <v>#REF!</v>
      </c>
      <c r="BU1858" s="10" t="e">
        <f>IF(OR(BW1858=7,AQ1858=6),0,IF(#REF!="-",1,0))</f>
        <v>#REF!</v>
      </c>
      <c r="BV1858" s="10" t="e">
        <f t="shared" si="882"/>
        <v>#REF!</v>
      </c>
      <c r="BW18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8" s="10" t="e">
        <f t="shared" si="887"/>
        <v>#REF!</v>
      </c>
      <c r="BY1858" s="10" t="e">
        <f t="shared" si="883"/>
        <v>#REF!</v>
      </c>
      <c r="BZ1858" s="10" t="e">
        <f t="shared" si="888"/>
        <v>#REF!</v>
      </c>
      <c r="CA1858" s="10"/>
    </row>
    <row r="1859" spans="1:79" ht="23.25" customHeight="1" x14ac:dyDescent="0.3">
      <c r="A1859" s="7">
        <v>1857</v>
      </c>
      <c r="B1859" s="43"/>
      <c r="C1859" s="44"/>
      <c r="D1859" s="45"/>
      <c r="E1859" s="46"/>
      <c r="F1859" s="46"/>
      <c r="G1859" s="46"/>
      <c r="H1859" s="50"/>
      <c r="I1859" s="51"/>
      <c r="J1859" s="52"/>
      <c r="K1859" s="51"/>
      <c r="L1859" s="53"/>
      <c r="M1859" s="54"/>
      <c r="N1859" s="43"/>
      <c r="O1859" s="55"/>
      <c r="P1859" s="46"/>
      <c r="Q1859" s="46"/>
      <c r="R1859" s="46"/>
      <c r="S1859" s="43"/>
      <c r="T1859" s="56"/>
      <c r="U1859" s="46"/>
      <c r="V1859" s="57"/>
      <c r="W1859" s="58"/>
      <c r="X1859" s="57"/>
      <c r="Y1859" s="46"/>
      <c r="Z1859" s="57"/>
      <c r="AA1859" s="59"/>
      <c r="AB1859" s="60"/>
      <c r="AJ1859" s="11">
        <f t="shared" si="886"/>
        <v>13</v>
      </c>
      <c r="AK1859" s="11">
        <f t="shared" si="889"/>
        <v>0</v>
      </c>
      <c r="AL1859" s="11">
        <f t="shared" si="890"/>
        <v>0</v>
      </c>
      <c r="AM1859" s="11">
        <f t="shared" si="891"/>
        <v>0</v>
      </c>
      <c r="AN1859" s="11">
        <f t="shared" si="892"/>
        <v>0</v>
      </c>
      <c r="AO1859" s="4" t="e">
        <f>IF(#REF!="I",1,IF(#REF!="II",2,IF(#REF!="III",3,IF(#REF!="IV",4))))</f>
        <v>#REF!</v>
      </c>
      <c r="AP1859" s="11" t="e">
        <f>IF(#REF!="PULMONAR",1,IF(AND(#REF!="EXTRAPULMONAR",#REF!&lt;&gt;"MENINGEA"),2,IF(AND(#REF!="EXTRAPULMONAR",#REF!="MENINGEA"),3,)))</f>
        <v>#REF!</v>
      </c>
      <c r="AQ18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59" s="4">
        <f t="shared" si="893"/>
        <v>0</v>
      </c>
      <c r="AS1859" s="10">
        <f t="shared" si="894"/>
        <v>0</v>
      </c>
      <c r="AT1859" s="10">
        <f t="shared" si="895"/>
        <v>0</v>
      </c>
      <c r="AU1859" s="10" t="str">
        <f t="shared" si="896"/>
        <v>0</v>
      </c>
      <c r="AV1859" s="11" t="e">
        <f t="shared" si="897"/>
        <v>#N/A</v>
      </c>
      <c r="AW1859" s="4" t="e">
        <f t="shared" si="898"/>
        <v>#N/A</v>
      </c>
      <c r="AX1859" s="10" t="e">
        <f t="shared" si="884"/>
        <v>#N/A</v>
      </c>
      <c r="AY1859" s="10" t="e">
        <f t="shared" si="885"/>
        <v>#N/A</v>
      </c>
      <c r="AZ1859" s="10" t="e">
        <f t="shared" si="869"/>
        <v>#REF!</v>
      </c>
      <c r="BA1859" s="12" t="e">
        <f>IF(BW1859=7,0,AJ1859&amp;IF(#REF!="SI",1,IF(#REF!="NO",2,IF(#REF!="VIH + PREVIO",3,0))))</f>
        <v>#REF!</v>
      </c>
      <c r="BB1859" s="13" t="e">
        <f>IF(AND(#REF!="POSITIVO",#REF!="POSITIVO"),1,IF(#REF!="NEGATIVO",2,IF(#REF!="VIH + PREVIO",3,0)))</f>
        <v>#REF!</v>
      </c>
      <c r="BC1859" s="10" t="e">
        <f>IF(#REF!="SI",1,IF(#REF!="NO",2,0))</f>
        <v>#REF!</v>
      </c>
      <c r="BD1859" s="10" t="e">
        <f>IF(#REF!="SI",1,IF(#REF!="NO",2,0))</f>
        <v>#REF!</v>
      </c>
      <c r="BE1859" s="10" t="e">
        <f>IF(OR(#REF!="VIH + PREVIO",#REF!="VIH + PREVIO",#REF!="VIH + PREVIO"),1,0)</f>
        <v>#REF!</v>
      </c>
      <c r="BF1859" s="13" t="e">
        <f>IF(OR(#REF!="POSITIVO",#REF!="NEGATIVO"),1,IF(#REF!="PACIENTE NO ACEPTA",2,IF(#REF!="VIH + PREVIO",3,0)))</f>
        <v>#REF!</v>
      </c>
      <c r="BG1859" s="10" t="e">
        <f t="shared" si="870"/>
        <v>#REF!</v>
      </c>
      <c r="BH1859" s="10" t="e">
        <f t="shared" si="871"/>
        <v>#REF!</v>
      </c>
      <c r="BI1859" s="10" t="e">
        <f t="shared" si="872"/>
        <v>#REF!</v>
      </c>
      <c r="BJ1859" s="10" t="e">
        <f t="shared" si="873"/>
        <v>#REF!</v>
      </c>
      <c r="BK1859" s="10" t="e">
        <f t="shared" si="874"/>
        <v>#REF!</v>
      </c>
      <c r="BL1859" s="10" t="e">
        <f t="shared" si="875"/>
        <v>#REF!</v>
      </c>
      <c r="BM1859" s="10" t="e">
        <f>IF(OR(BW1859=7,AQ1859=6),0,IF(#REF!="I",1,IF(#REF!="II",2,IF(#REF!="III",3,IF(#REF!="IV",4))))&amp;AP1859&amp;AQ1859&amp;AR1859&amp;AS1859&amp;AT1859&amp;AU1859&amp;AX1859)</f>
        <v>#REF!</v>
      </c>
      <c r="BN1859" s="10" t="e">
        <f t="shared" si="876"/>
        <v>#REF!</v>
      </c>
      <c r="BO1859" s="10" t="e">
        <f t="shared" si="877"/>
        <v>#REF!</v>
      </c>
      <c r="BP1859" s="10" t="e">
        <f t="shared" si="878"/>
        <v>#REF!</v>
      </c>
      <c r="BQ1859" s="10" t="e">
        <f t="shared" si="879"/>
        <v>#REF!</v>
      </c>
      <c r="BR1859" s="10" t="e">
        <f t="shared" si="880"/>
        <v>#REF!</v>
      </c>
      <c r="BS1859" s="10" t="e">
        <f t="shared" si="881"/>
        <v>#REF!</v>
      </c>
      <c r="BT1859" s="10" t="e">
        <f>IF(OR(BW1859=7,AQ1859=6),0,AO1859&amp;IF(#REF!="SI",1,IF(#REF!="NO",2,IF(#REF!="VIH + PREVIO",3,0))))</f>
        <v>#REF!</v>
      </c>
      <c r="BU1859" s="10" t="e">
        <f>IF(OR(BW1859=7,AQ1859=6),0,IF(#REF!="-",1,0))</f>
        <v>#REF!</v>
      </c>
      <c r="BV1859" s="10" t="e">
        <f t="shared" si="882"/>
        <v>#REF!</v>
      </c>
      <c r="BW18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59" s="10" t="e">
        <f t="shared" si="887"/>
        <v>#REF!</v>
      </c>
      <c r="BY1859" s="10" t="e">
        <f t="shared" si="883"/>
        <v>#REF!</v>
      </c>
      <c r="BZ1859" s="10" t="e">
        <f t="shared" si="888"/>
        <v>#REF!</v>
      </c>
      <c r="CA1859" s="10"/>
    </row>
    <row r="1860" spans="1:79" ht="23.25" customHeight="1" x14ac:dyDescent="0.3">
      <c r="A1860" s="7">
        <v>1858</v>
      </c>
      <c r="B1860" s="43"/>
      <c r="C1860" s="44"/>
      <c r="D1860" s="45"/>
      <c r="E1860" s="46"/>
      <c r="F1860" s="46"/>
      <c r="G1860" s="46"/>
      <c r="H1860" s="50"/>
      <c r="I1860" s="51"/>
      <c r="J1860" s="52"/>
      <c r="K1860" s="51"/>
      <c r="L1860" s="53"/>
      <c r="M1860" s="54"/>
      <c r="N1860" s="43"/>
      <c r="O1860" s="55"/>
      <c r="P1860" s="46"/>
      <c r="Q1860" s="46"/>
      <c r="R1860" s="46"/>
      <c r="S1860" s="43"/>
      <c r="T1860" s="56"/>
      <c r="U1860" s="46"/>
      <c r="V1860" s="57"/>
      <c r="W1860" s="58"/>
      <c r="X1860" s="57"/>
      <c r="Y1860" s="46"/>
      <c r="Z1860" s="57"/>
      <c r="AA1860" s="59"/>
      <c r="AB1860" s="60"/>
      <c r="AJ1860" s="11">
        <f t="shared" si="886"/>
        <v>13</v>
      </c>
      <c r="AK1860" s="11">
        <f t="shared" si="889"/>
        <v>0</v>
      </c>
      <c r="AL1860" s="11">
        <f t="shared" si="890"/>
        <v>0</v>
      </c>
      <c r="AM1860" s="11">
        <f t="shared" si="891"/>
        <v>0</v>
      </c>
      <c r="AN1860" s="11">
        <f t="shared" si="892"/>
        <v>0</v>
      </c>
      <c r="AO1860" s="4" t="e">
        <f>IF(#REF!="I",1,IF(#REF!="II",2,IF(#REF!="III",3,IF(#REF!="IV",4))))</f>
        <v>#REF!</v>
      </c>
      <c r="AP1860" s="11" t="e">
        <f>IF(#REF!="PULMONAR",1,IF(AND(#REF!="EXTRAPULMONAR",#REF!&lt;&gt;"MENINGEA"),2,IF(AND(#REF!="EXTRAPULMONAR",#REF!="MENINGEA"),3,)))</f>
        <v>#REF!</v>
      </c>
      <c r="AQ18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0" s="4">
        <f t="shared" si="893"/>
        <v>0</v>
      </c>
      <c r="AS1860" s="10">
        <f t="shared" si="894"/>
        <v>0</v>
      </c>
      <c r="AT1860" s="10">
        <f t="shared" si="895"/>
        <v>0</v>
      </c>
      <c r="AU1860" s="10" t="str">
        <f t="shared" si="896"/>
        <v>0</v>
      </c>
      <c r="AV1860" s="11" t="e">
        <f t="shared" si="897"/>
        <v>#N/A</v>
      </c>
      <c r="AW1860" s="4" t="e">
        <f t="shared" si="898"/>
        <v>#N/A</v>
      </c>
      <c r="AX1860" s="10" t="e">
        <f t="shared" si="884"/>
        <v>#N/A</v>
      </c>
      <c r="AY1860" s="10" t="e">
        <f t="shared" si="885"/>
        <v>#N/A</v>
      </c>
      <c r="AZ1860" s="10" t="e">
        <f t="shared" ref="AZ1860:AZ1923" si="899">IF(OR(BW1860=7,AQ1860=6),0,(AJ1860&amp;AP1860&amp;AQ1860&amp;AR1860&amp;AS1860&amp;AT1860&amp;AU1860&amp;AX1860))</f>
        <v>#REF!</v>
      </c>
      <c r="BA1860" s="12" t="e">
        <f>IF(BW1860=7,0,AJ1860&amp;IF(#REF!="SI",1,IF(#REF!="NO",2,IF(#REF!="VIH + PREVIO",3,0))))</f>
        <v>#REF!</v>
      </c>
      <c r="BB1860" s="13" t="e">
        <f>IF(AND(#REF!="POSITIVO",#REF!="POSITIVO"),1,IF(#REF!="NEGATIVO",2,IF(#REF!="VIH + PREVIO",3,0)))</f>
        <v>#REF!</v>
      </c>
      <c r="BC1860" s="10" t="e">
        <f>IF(#REF!="SI",1,IF(#REF!="NO",2,0))</f>
        <v>#REF!</v>
      </c>
      <c r="BD1860" s="10" t="e">
        <f>IF(#REF!="SI",1,IF(#REF!="NO",2,0))</f>
        <v>#REF!</v>
      </c>
      <c r="BE1860" s="10" t="e">
        <f>IF(OR(#REF!="VIH + PREVIO",#REF!="VIH + PREVIO",#REF!="VIH + PREVIO"),1,0)</f>
        <v>#REF!</v>
      </c>
      <c r="BF1860" s="13" t="e">
        <f>IF(OR(#REF!="POSITIVO",#REF!="NEGATIVO"),1,IF(#REF!="PACIENTE NO ACEPTA",2,IF(#REF!="VIH + PREVIO",3,0)))</f>
        <v>#REF!</v>
      </c>
      <c r="BG1860" s="10" t="e">
        <f t="shared" ref="BG1860:BG1923" si="900">IF(OR(BW1860=7,AQ1860=6),0,AJ1860&amp;AP1860&amp;BB1860&amp;BC1860&amp;BD1860&amp;AX1860&amp;AU1860)</f>
        <v>#REF!</v>
      </c>
      <c r="BH1860" s="10" t="e">
        <f t="shared" ref="BH1860:BH1923" si="901">IF(OR(BW1860=7,AQ1860=6),0,AJ1860&amp;BE1860)</f>
        <v>#REF!</v>
      </c>
      <c r="BI1860" s="10" t="e">
        <f t="shared" ref="BI1860:BI1923" si="902">IF(OR(BW1860=7,AQ1860=6),0,AJ1860&amp;BB1860)</f>
        <v>#REF!</v>
      </c>
      <c r="BJ1860" s="10" t="e">
        <f t="shared" ref="BJ1860:BJ1923" si="903">IF(OR(BW1860=7,AQ1860=6),0,AJ1860&amp;BC1860)</f>
        <v>#REF!</v>
      </c>
      <c r="BK1860" s="10" t="e">
        <f t="shared" ref="BK1860:BK1923" si="904">IF(OR(BW1860=7,AQ1860=6),0,AJ1860&amp;BD1860)</f>
        <v>#REF!</v>
      </c>
      <c r="BL1860" s="10" t="e">
        <f t="shared" ref="BL1860:BL1923" si="905">IF(OR(BW1860=7,AQ1860=6),0,AJ1860&amp;BF1860)</f>
        <v>#REF!</v>
      </c>
      <c r="BM1860" s="10" t="e">
        <f>IF(OR(BW1860=7,AQ1860=6),0,IF(#REF!="I",1,IF(#REF!="II",2,IF(#REF!="III",3,IF(#REF!="IV",4))))&amp;AP1860&amp;AQ1860&amp;AR1860&amp;AS1860&amp;AT1860&amp;AU1860&amp;AX1860)</f>
        <v>#REF!</v>
      </c>
      <c r="BN1860" s="10" t="e">
        <f t="shared" ref="BN1860:BN1923" si="906">IF(OR(BW1860=7,AQ1860=6),0,AO1860&amp;BE1860)</f>
        <v>#REF!</v>
      </c>
      <c r="BO1860" s="10" t="e">
        <f t="shared" ref="BO1860:BO1923" si="907">IF(OR(BW1860=7,AQ1860=6),0,AO1860&amp;BB1860)</f>
        <v>#REF!</v>
      </c>
      <c r="BP1860" s="10" t="e">
        <f t="shared" ref="BP1860:BP1923" si="908">IF(OR(BW1860=7,AQ1860=6),0,AO1860&amp;BC1860)</f>
        <v>#REF!</v>
      </c>
      <c r="BQ1860" s="10" t="e">
        <f t="shared" ref="BQ1860:BQ1923" si="909">IF(OR(BW1860=7,AQ1860=6),0,AO1860&amp;BD1860)</f>
        <v>#REF!</v>
      </c>
      <c r="BR1860" s="10" t="e">
        <f t="shared" ref="BR1860:BR1923" si="910">IF(OR(BW1860=7,AQ1860=6),0,AO1860&amp;BF1860)</f>
        <v>#REF!</v>
      </c>
      <c r="BS1860" s="10" t="e">
        <f t="shared" ref="BS1860:BS1923" si="911">IF(OR(BW1860=7,AQ1860=6),0,AO1860&amp;AP1860&amp;BB1860&amp;BC1860&amp;BD1860&amp;AX1860&amp;AU1860)</f>
        <v>#REF!</v>
      </c>
      <c r="BT1860" s="10" t="e">
        <f>IF(OR(BW1860=7,AQ1860=6),0,AO1860&amp;IF(#REF!="SI",1,IF(#REF!="NO",2,IF(#REF!="VIH + PREVIO",3,0))))</f>
        <v>#REF!</v>
      </c>
      <c r="BU1860" s="10" t="e">
        <f>IF(OR(BW1860=7,AQ1860=6),0,IF(#REF!="-",1,0))</f>
        <v>#REF!</v>
      </c>
      <c r="BV1860" s="10" t="e">
        <f t="shared" ref="BV1860:BV1923" si="912">IF(OR(BW1860=7,AQ1860=6),0,AO1860&amp;AP1860&amp;AQ1860&amp;BU1860)</f>
        <v>#REF!</v>
      </c>
      <c r="BW18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0" s="10" t="e">
        <f t="shared" si="887"/>
        <v>#REF!</v>
      </c>
      <c r="BY1860" s="10" t="e">
        <f t="shared" si="883"/>
        <v>#REF!</v>
      </c>
      <c r="BZ1860" s="10" t="e">
        <f t="shared" si="888"/>
        <v>#REF!</v>
      </c>
      <c r="CA1860" s="10"/>
    </row>
    <row r="1861" spans="1:79" ht="23.25" customHeight="1" x14ac:dyDescent="0.3">
      <c r="A1861" s="7">
        <v>1859</v>
      </c>
      <c r="B1861" s="43"/>
      <c r="C1861" s="44"/>
      <c r="D1861" s="45"/>
      <c r="E1861" s="46"/>
      <c r="F1861" s="46"/>
      <c r="G1861" s="46"/>
      <c r="H1861" s="50"/>
      <c r="I1861" s="51"/>
      <c r="J1861" s="52"/>
      <c r="K1861" s="51"/>
      <c r="L1861" s="53"/>
      <c r="M1861" s="54"/>
      <c r="N1861" s="43"/>
      <c r="O1861" s="55"/>
      <c r="P1861" s="46"/>
      <c r="Q1861" s="46"/>
      <c r="R1861" s="46"/>
      <c r="S1861" s="43"/>
      <c r="T1861" s="56"/>
      <c r="U1861" s="46"/>
      <c r="V1861" s="57"/>
      <c r="W1861" s="58"/>
      <c r="X1861" s="57"/>
      <c r="Y1861" s="46"/>
      <c r="Z1861" s="57"/>
      <c r="AA1861" s="59"/>
      <c r="AB1861" s="60"/>
      <c r="AJ1861" s="11">
        <f t="shared" si="886"/>
        <v>13</v>
      </c>
      <c r="AK1861" s="11">
        <f t="shared" si="889"/>
        <v>0</v>
      </c>
      <c r="AL1861" s="11">
        <f t="shared" si="890"/>
        <v>0</v>
      </c>
      <c r="AM1861" s="11">
        <f t="shared" si="891"/>
        <v>0</v>
      </c>
      <c r="AN1861" s="11">
        <f t="shared" si="892"/>
        <v>0</v>
      </c>
      <c r="AO1861" s="4" t="e">
        <f>IF(#REF!="I",1,IF(#REF!="II",2,IF(#REF!="III",3,IF(#REF!="IV",4))))</f>
        <v>#REF!</v>
      </c>
      <c r="AP1861" s="11" t="e">
        <f>IF(#REF!="PULMONAR",1,IF(AND(#REF!="EXTRAPULMONAR",#REF!&lt;&gt;"MENINGEA"),2,IF(AND(#REF!="EXTRAPULMONAR",#REF!="MENINGEA"),3,)))</f>
        <v>#REF!</v>
      </c>
      <c r="AQ18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1" s="4">
        <f t="shared" si="893"/>
        <v>0</v>
      </c>
      <c r="AS1861" s="10">
        <f t="shared" si="894"/>
        <v>0</v>
      </c>
      <c r="AT1861" s="10">
        <f t="shared" si="895"/>
        <v>0</v>
      </c>
      <c r="AU1861" s="10" t="str">
        <f t="shared" si="896"/>
        <v>0</v>
      </c>
      <c r="AV1861" s="11" t="e">
        <f t="shared" si="897"/>
        <v>#N/A</v>
      </c>
      <c r="AW1861" s="4" t="e">
        <f t="shared" si="898"/>
        <v>#N/A</v>
      </c>
      <c r="AX1861" s="10" t="e">
        <f t="shared" si="884"/>
        <v>#N/A</v>
      </c>
      <c r="AY1861" s="10" t="e">
        <f t="shared" si="885"/>
        <v>#N/A</v>
      </c>
      <c r="AZ1861" s="10" t="e">
        <f t="shared" si="899"/>
        <v>#REF!</v>
      </c>
      <c r="BA1861" s="12" t="e">
        <f>IF(BW1861=7,0,AJ1861&amp;IF(#REF!="SI",1,IF(#REF!="NO",2,IF(#REF!="VIH + PREVIO",3,0))))</f>
        <v>#REF!</v>
      </c>
      <c r="BB1861" s="13" t="e">
        <f>IF(AND(#REF!="POSITIVO",#REF!="POSITIVO"),1,IF(#REF!="NEGATIVO",2,IF(#REF!="VIH + PREVIO",3,0)))</f>
        <v>#REF!</v>
      </c>
      <c r="BC1861" s="10" t="e">
        <f>IF(#REF!="SI",1,IF(#REF!="NO",2,0))</f>
        <v>#REF!</v>
      </c>
      <c r="BD1861" s="10" t="e">
        <f>IF(#REF!="SI",1,IF(#REF!="NO",2,0))</f>
        <v>#REF!</v>
      </c>
      <c r="BE1861" s="10" t="e">
        <f>IF(OR(#REF!="VIH + PREVIO",#REF!="VIH + PREVIO",#REF!="VIH + PREVIO"),1,0)</f>
        <v>#REF!</v>
      </c>
      <c r="BF1861" s="13" t="e">
        <f>IF(OR(#REF!="POSITIVO",#REF!="NEGATIVO"),1,IF(#REF!="PACIENTE NO ACEPTA",2,IF(#REF!="VIH + PREVIO",3,0)))</f>
        <v>#REF!</v>
      </c>
      <c r="BG1861" s="10" t="e">
        <f t="shared" si="900"/>
        <v>#REF!</v>
      </c>
      <c r="BH1861" s="10" t="e">
        <f t="shared" si="901"/>
        <v>#REF!</v>
      </c>
      <c r="BI1861" s="10" t="e">
        <f t="shared" si="902"/>
        <v>#REF!</v>
      </c>
      <c r="BJ1861" s="10" t="e">
        <f t="shared" si="903"/>
        <v>#REF!</v>
      </c>
      <c r="BK1861" s="10" t="e">
        <f t="shared" si="904"/>
        <v>#REF!</v>
      </c>
      <c r="BL1861" s="10" t="e">
        <f t="shared" si="905"/>
        <v>#REF!</v>
      </c>
      <c r="BM1861" s="10" t="e">
        <f>IF(OR(BW1861=7,AQ1861=6),0,IF(#REF!="I",1,IF(#REF!="II",2,IF(#REF!="III",3,IF(#REF!="IV",4))))&amp;AP1861&amp;AQ1861&amp;AR1861&amp;AS1861&amp;AT1861&amp;AU1861&amp;AX1861)</f>
        <v>#REF!</v>
      </c>
      <c r="BN1861" s="10" t="e">
        <f t="shared" si="906"/>
        <v>#REF!</v>
      </c>
      <c r="BO1861" s="10" t="e">
        <f t="shared" si="907"/>
        <v>#REF!</v>
      </c>
      <c r="BP1861" s="10" t="e">
        <f t="shared" si="908"/>
        <v>#REF!</v>
      </c>
      <c r="BQ1861" s="10" t="e">
        <f t="shared" si="909"/>
        <v>#REF!</v>
      </c>
      <c r="BR1861" s="10" t="e">
        <f t="shared" si="910"/>
        <v>#REF!</v>
      </c>
      <c r="BS1861" s="10" t="e">
        <f t="shared" si="911"/>
        <v>#REF!</v>
      </c>
      <c r="BT1861" s="10" t="e">
        <f>IF(OR(BW1861=7,AQ1861=6),0,AO1861&amp;IF(#REF!="SI",1,IF(#REF!="NO",2,IF(#REF!="VIH + PREVIO",3,0))))</f>
        <v>#REF!</v>
      </c>
      <c r="BU1861" s="10" t="e">
        <f>IF(OR(BW1861=7,AQ1861=6),0,IF(#REF!="-",1,0))</f>
        <v>#REF!</v>
      </c>
      <c r="BV1861" s="10" t="e">
        <f t="shared" si="912"/>
        <v>#REF!</v>
      </c>
      <c r="BW18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1" s="10" t="e">
        <f t="shared" si="887"/>
        <v>#REF!</v>
      </c>
      <c r="BY1861" s="10" t="e">
        <f t="shared" ref="BY1861:BY1924" si="913">IF(AQ1861=6,0,AO1861&amp;AP1861&amp;BB1861&amp;AY1861&amp;BW1861)</f>
        <v>#REF!</v>
      </c>
      <c r="BZ1861" s="10" t="e">
        <f t="shared" si="888"/>
        <v>#REF!</v>
      </c>
      <c r="CA1861" s="10"/>
    </row>
    <row r="1862" spans="1:79" ht="23.25" customHeight="1" x14ac:dyDescent="0.3">
      <c r="A1862" s="7">
        <v>1860</v>
      </c>
      <c r="B1862" s="43"/>
      <c r="C1862" s="44"/>
      <c r="D1862" s="45"/>
      <c r="E1862" s="46"/>
      <c r="F1862" s="46"/>
      <c r="G1862" s="46"/>
      <c r="H1862" s="50"/>
      <c r="I1862" s="51"/>
      <c r="J1862" s="52"/>
      <c r="K1862" s="51"/>
      <c r="L1862" s="53"/>
      <c r="M1862" s="54"/>
      <c r="N1862" s="43"/>
      <c r="O1862" s="55"/>
      <c r="P1862" s="46"/>
      <c r="Q1862" s="46"/>
      <c r="R1862" s="46"/>
      <c r="S1862" s="43"/>
      <c r="T1862" s="56"/>
      <c r="U1862" s="46"/>
      <c r="V1862" s="57"/>
      <c r="W1862" s="58"/>
      <c r="X1862" s="57"/>
      <c r="Y1862" s="46"/>
      <c r="Z1862" s="57"/>
      <c r="AA1862" s="59"/>
      <c r="AB1862" s="60"/>
      <c r="AJ1862" s="11">
        <f t="shared" si="886"/>
        <v>13</v>
      </c>
      <c r="AK1862" s="11">
        <f t="shared" si="889"/>
        <v>0</v>
      </c>
      <c r="AL1862" s="11">
        <f t="shared" si="890"/>
        <v>0</v>
      </c>
      <c r="AM1862" s="11">
        <f t="shared" si="891"/>
        <v>0</v>
      </c>
      <c r="AN1862" s="11">
        <f t="shared" si="892"/>
        <v>0</v>
      </c>
      <c r="AO1862" s="4" t="e">
        <f>IF(#REF!="I",1,IF(#REF!="II",2,IF(#REF!="III",3,IF(#REF!="IV",4))))</f>
        <v>#REF!</v>
      </c>
      <c r="AP1862" s="11" t="e">
        <f>IF(#REF!="PULMONAR",1,IF(AND(#REF!="EXTRAPULMONAR",#REF!&lt;&gt;"MENINGEA"),2,IF(AND(#REF!="EXTRAPULMONAR",#REF!="MENINGEA"),3,)))</f>
        <v>#REF!</v>
      </c>
      <c r="AQ18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2" s="4">
        <f t="shared" si="893"/>
        <v>0</v>
      </c>
      <c r="AS1862" s="10">
        <f t="shared" si="894"/>
        <v>0</v>
      </c>
      <c r="AT1862" s="10">
        <f t="shared" si="895"/>
        <v>0</v>
      </c>
      <c r="AU1862" s="10" t="str">
        <f t="shared" si="896"/>
        <v>0</v>
      </c>
      <c r="AV1862" s="11" t="e">
        <f t="shared" si="897"/>
        <v>#N/A</v>
      </c>
      <c r="AW1862" s="4" t="e">
        <f t="shared" si="898"/>
        <v>#N/A</v>
      </c>
      <c r="AX1862" s="10" t="e">
        <f t="shared" si="884"/>
        <v>#N/A</v>
      </c>
      <c r="AY1862" s="10" t="e">
        <f t="shared" si="885"/>
        <v>#N/A</v>
      </c>
      <c r="AZ1862" s="10" t="e">
        <f t="shared" si="899"/>
        <v>#REF!</v>
      </c>
      <c r="BA1862" s="12" t="e">
        <f>IF(BW1862=7,0,AJ1862&amp;IF(#REF!="SI",1,IF(#REF!="NO",2,IF(#REF!="VIH + PREVIO",3,0))))</f>
        <v>#REF!</v>
      </c>
      <c r="BB1862" s="13" t="e">
        <f>IF(AND(#REF!="POSITIVO",#REF!="POSITIVO"),1,IF(#REF!="NEGATIVO",2,IF(#REF!="VIH + PREVIO",3,0)))</f>
        <v>#REF!</v>
      </c>
      <c r="BC1862" s="10" t="e">
        <f>IF(#REF!="SI",1,IF(#REF!="NO",2,0))</f>
        <v>#REF!</v>
      </c>
      <c r="BD1862" s="10" t="e">
        <f>IF(#REF!="SI",1,IF(#REF!="NO",2,0))</f>
        <v>#REF!</v>
      </c>
      <c r="BE1862" s="10" t="e">
        <f>IF(OR(#REF!="VIH + PREVIO",#REF!="VIH + PREVIO",#REF!="VIH + PREVIO"),1,0)</f>
        <v>#REF!</v>
      </c>
      <c r="BF1862" s="13" t="e">
        <f>IF(OR(#REF!="POSITIVO",#REF!="NEGATIVO"),1,IF(#REF!="PACIENTE NO ACEPTA",2,IF(#REF!="VIH + PREVIO",3,0)))</f>
        <v>#REF!</v>
      </c>
      <c r="BG1862" s="10" t="e">
        <f t="shared" si="900"/>
        <v>#REF!</v>
      </c>
      <c r="BH1862" s="10" t="e">
        <f t="shared" si="901"/>
        <v>#REF!</v>
      </c>
      <c r="BI1862" s="10" t="e">
        <f t="shared" si="902"/>
        <v>#REF!</v>
      </c>
      <c r="BJ1862" s="10" t="e">
        <f t="shared" si="903"/>
        <v>#REF!</v>
      </c>
      <c r="BK1862" s="10" t="e">
        <f t="shared" si="904"/>
        <v>#REF!</v>
      </c>
      <c r="BL1862" s="10" t="e">
        <f t="shared" si="905"/>
        <v>#REF!</v>
      </c>
      <c r="BM1862" s="10" t="e">
        <f>IF(OR(BW1862=7,AQ1862=6),0,IF(#REF!="I",1,IF(#REF!="II",2,IF(#REF!="III",3,IF(#REF!="IV",4))))&amp;AP1862&amp;AQ1862&amp;AR1862&amp;AS1862&amp;AT1862&amp;AU1862&amp;AX1862)</f>
        <v>#REF!</v>
      </c>
      <c r="BN1862" s="10" t="e">
        <f t="shared" si="906"/>
        <v>#REF!</v>
      </c>
      <c r="BO1862" s="10" t="e">
        <f t="shared" si="907"/>
        <v>#REF!</v>
      </c>
      <c r="BP1862" s="10" t="e">
        <f t="shared" si="908"/>
        <v>#REF!</v>
      </c>
      <c r="BQ1862" s="10" t="e">
        <f t="shared" si="909"/>
        <v>#REF!</v>
      </c>
      <c r="BR1862" s="10" t="e">
        <f t="shared" si="910"/>
        <v>#REF!</v>
      </c>
      <c r="BS1862" s="10" t="e">
        <f t="shared" si="911"/>
        <v>#REF!</v>
      </c>
      <c r="BT1862" s="10" t="e">
        <f>IF(OR(BW1862=7,AQ1862=6),0,AO1862&amp;IF(#REF!="SI",1,IF(#REF!="NO",2,IF(#REF!="VIH + PREVIO",3,0))))</f>
        <v>#REF!</v>
      </c>
      <c r="BU1862" s="10" t="e">
        <f>IF(OR(BW1862=7,AQ1862=6),0,IF(#REF!="-",1,0))</f>
        <v>#REF!</v>
      </c>
      <c r="BV1862" s="10" t="e">
        <f t="shared" si="912"/>
        <v>#REF!</v>
      </c>
      <c r="BW18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2" s="10" t="e">
        <f t="shared" si="887"/>
        <v>#REF!</v>
      </c>
      <c r="BY1862" s="10" t="e">
        <f t="shared" si="913"/>
        <v>#REF!</v>
      </c>
      <c r="BZ1862" s="10" t="e">
        <f t="shared" si="888"/>
        <v>#REF!</v>
      </c>
      <c r="CA1862" s="10"/>
    </row>
    <row r="1863" spans="1:79" ht="23.25" customHeight="1" x14ac:dyDescent="0.3">
      <c r="A1863" s="7">
        <v>1861</v>
      </c>
      <c r="B1863" s="43"/>
      <c r="C1863" s="44"/>
      <c r="D1863" s="45"/>
      <c r="E1863" s="46"/>
      <c r="F1863" s="46"/>
      <c r="G1863" s="46"/>
      <c r="H1863" s="50"/>
      <c r="I1863" s="51"/>
      <c r="J1863" s="52"/>
      <c r="K1863" s="51"/>
      <c r="L1863" s="53"/>
      <c r="M1863" s="54"/>
      <c r="N1863" s="43"/>
      <c r="O1863" s="55"/>
      <c r="P1863" s="46"/>
      <c r="Q1863" s="46"/>
      <c r="R1863" s="46"/>
      <c r="S1863" s="43"/>
      <c r="T1863" s="56"/>
      <c r="U1863" s="46"/>
      <c r="V1863" s="57"/>
      <c r="W1863" s="58"/>
      <c r="X1863" s="57"/>
      <c r="Y1863" s="46"/>
      <c r="Z1863" s="57"/>
      <c r="AA1863" s="59"/>
      <c r="AB1863" s="60"/>
      <c r="AJ1863" s="11">
        <f t="shared" si="886"/>
        <v>13</v>
      </c>
      <c r="AK1863" s="11">
        <f t="shared" si="889"/>
        <v>0</v>
      </c>
      <c r="AL1863" s="11">
        <f t="shared" si="890"/>
        <v>0</v>
      </c>
      <c r="AM1863" s="11">
        <f t="shared" si="891"/>
        <v>0</v>
      </c>
      <c r="AN1863" s="11">
        <f t="shared" si="892"/>
        <v>0</v>
      </c>
      <c r="AO1863" s="4" t="e">
        <f>IF(#REF!="I",1,IF(#REF!="II",2,IF(#REF!="III",3,IF(#REF!="IV",4))))</f>
        <v>#REF!</v>
      </c>
      <c r="AP1863" s="11" t="e">
        <f>IF(#REF!="PULMONAR",1,IF(AND(#REF!="EXTRAPULMONAR",#REF!&lt;&gt;"MENINGEA"),2,IF(AND(#REF!="EXTRAPULMONAR",#REF!="MENINGEA"),3,)))</f>
        <v>#REF!</v>
      </c>
      <c r="AQ18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3" s="4">
        <f t="shared" si="893"/>
        <v>0</v>
      </c>
      <c r="AS1863" s="10">
        <f t="shared" si="894"/>
        <v>0</v>
      </c>
      <c r="AT1863" s="10">
        <f t="shared" si="895"/>
        <v>0</v>
      </c>
      <c r="AU1863" s="10" t="str">
        <f t="shared" si="896"/>
        <v>0</v>
      </c>
      <c r="AV1863" s="11" t="e">
        <f t="shared" si="897"/>
        <v>#N/A</v>
      </c>
      <c r="AW1863" s="4" t="e">
        <f t="shared" si="898"/>
        <v>#N/A</v>
      </c>
      <c r="AX1863" s="10" t="e">
        <f t="shared" si="884"/>
        <v>#N/A</v>
      </c>
      <c r="AY1863" s="10" t="e">
        <f t="shared" si="885"/>
        <v>#N/A</v>
      </c>
      <c r="AZ1863" s="10" t="e">
        <f t="shared" si="899"/>
        <v>#REF!</v>
      </c>
      <c r="BA1863" s="12" t="e">
        <f>IF(BW1863=7,0,AJ1863&amp;IF(#REF!="SI",1,IF(#REF!="NO",2,IF(#REF!="VIH + PREVIO",3,0))))</f>
        <v>#REF!</v>
      </c>
      <c r="BB1863" s="13" t="e">
        <f>IF(AND(#REF!="POSITIVO",#REF!="POSITIVO"),1,IF(#REF!="NEGATIVO",2,IF(#REF!="VIH + PREVIO",3,0)))</f>
        <v>#REF!</v>
      </c>
      <c r="BC1863" s="10" t="e">
        <f>IF(#REF!="SI",1,IF(#REF!="NO",2,0))</f>
        <v>#REF!</v>
      </c>
      <c r="BD1863" s="10" t="e">
        <f>IF(#REF!="SI",1,IF(#REF!="NO",2,0))</f>
        <v>#REF!</v>
      </c>
      <c r="BE1863" s="10" t="e">
        <f>IF(OR(#REF!="VIH + PREVIO",#REF!="VIH + PREVIO",#REF!="VIH + PREVIO"),1,0)</f>
        <v>#REF!</v>
      </c>
      <c r="BF1863" s="13" t="e">
        <f>IF(OR(#REF!="POSITIVO",#REF!="NEGATIVO"),1,IF(#REF!="PACIENTE NO ACEPTA",2,IF(#REF!="VIH + PREVIO",3,0)))</f>
        <v>#REF!</v>
      </c>
      <c r="BG1863" s="10" t="e">
        <f t="shared" si="900"/>
        <v>#REF!</v>
      </c>
      <c r="BH1863" s="10" t="e">
        <f t="shared" si="901"/>
        <v>#REF!</v>
      </c>
      <c r="BI1863" s="10" t="e">
        <f t="shared" si="902"/>
        <v>#REF!</v>
      </c>
      <c r="BJ1863" s="10" t="e">
        <f t="shared" si="903"/>
        <v>#REF!</v>
      </c>
      <c r="BK1863" s="10" t="e">
        <f t="shared" si="904"/>
        <v>#REF!</v>
      </c>
      <c r="BL1863" s="10" t="e">
        <f t="shared" si="905"/>
        <v>#REF!</v>
      </c>
      <c r="BM1863" s="10" t="e">
        <f>IF(OR(BW1863=7,AQ1863=6),0,IF(#REF!="I",1,IF(#REF!="II",2,IF(#REF!="III",3,IF(#REF!="IV",4))))&amp;AP1863&amp;AQ1863&amp;AR1863&amp;AS1863&amp;AT1863&amp;AU1863&amp;AX1863)</f>
        <v>#REF!</v>
      </c>
      <c r="BN1863" s="10" t="e">
        <f t="shared" si="906"/>
        <v>#REF!</v>
      </c>
      <c r="BO1863" s="10" t="e">
        <f t="shared" si="907"/>
        <v>#REF!</v>
      </c>
      <c r="BP1863" s="10" t="e">
        <f t="shared" si="908"/>
        <v>#REF!</v>
      </c>
      <c r="BQ1863" s="10" t="e">
        <f t="shared" si="909"/>
        <v>#REF!</v>
      </c>
      <c r="BR1863" s="10" t="e">
        <f t="shared" si="910"/>
        <v>#REF!</v>
      </c>
      <c r="BS1863" s="10" t="e">
        <f t="shared" si="911"/>
        <v>#REF!</v>
      </c>
      <c r="BT1863" s="10" t="e">
        <f>IF(OR(BW1863=7,AQ1863=6),0,AO1863&amp;IF(#REF!="SI",1,IF(#REF!="NO",2,IF(#REF!="VIH + PREVIO",3,0))))</f>
        <v>#REF!</v>
      </c>
      <c r="BU1863" s="10" t="e">
        <f>IF(OR(BW1863=7,AQ1863=6),0,IF(#REF!="-",1,0))</f>
        <v>#REF!</v>
      </c>
      <c r="BV1863" s="10" t="e">
        <f t="shared" si="912"/>
        <v>#REF!</v>
      </c>
      <c r="BW18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3" s="10" t="e">
        <f t="shared" si="887"/>
        <v>#REF!</v>
      </c>
      <c r="BY1863" s="10" t="e">
        <f t="shared" si="913"/>
        <v>#REF!</v>
      </c>
      <c r="BZ1863" s="10" t="e">
        <f t="shared" si="888"/>
        <v>#REF!</v>
      </c>
      <c r="CA1863" s="10"/>
    </row>
    <row r="1864" spans="1:79" ht="23.25" customHeight="1" x14ac:dyDescent="0.3">
      <c r="A1864" s="7">
        <v>1862</v>
      </c>
      <c r="B1864" s="43"/>
      <c r="C1864" s="44"/>
      <c r="D1864" s="45"/>
      <c r="E1864" s="46"/>
      <c r="F1864" s="46"/>
      <c r="G1864" s="46"/>
      <c r="H1864" s="50"/>
      <c r="I1864" s="51"/>
      <c r="J1864" s="52"/>
      <c r="K1864" s="51"/>
      <c r="L1864" s="53"/>
      <c r="M1864" s="54"/>
      <c r="N1864" s="43"/>
      <c r="O1864" s="55"/>
      <c r="P1864" s="46"/>
      <c r="Q1864" s="46"/>
      <c r="R1864" s="46"/>
      <c r="S1864" s="43"/>
      <c r="T1864" s="56"/>
      <c r="U1864" s="46"/>
      <c r="V1864" s="57"/>
      <c r="W1864" s="58"/>
      <c r="X1864" s="57"/>
      <c r="Y1864" s="46"/>
      <c r="Z1864" s="57"/>
      <c r="AA1864" s="59"/>
      <c r="AB1864" s="60"/>
      <c r="AJ1864" s="11">
        <f t="shared" si="886"/>
        <v>13</v>
      </c>
      <c r="AK1864" s="11">
        <f t="shared" si="889"/>
        <v>0</v>
      </c>
      <c r="AL1864" s="11">
        <f t="shared" si="890"/>
        <v>0</v>
      </c>
      <c r="AM1864" s="11">
        <f t="shared" si="891"/>
        <v>0</v>
      </c>
      <c r="AN1864" s="11">
        <f t="shared" si="892"/>
        <v>0</v>
      </c>
      <c r="AO1864" s="4" t="e">
        <f>IF(#REF!="I",1,IF(#REF!="II",2,IF(#REF!="III",3,IF(#REF!="IV",4))))</f>
        <v>#REF!</v>
      </c>
      <c r="AP1864" s="11" t="e">
        <f>IF(#REF!="PULMONAR",1,IF(AND(#REF!="EXTRAPULMONAR",#REF!&lt;&gt;"MENINGEA"),2,IF(AND(#REF!="EXTRAPULMONAR",#REF!="MENINGEA"),3,)))</f>
        <v>#REF!</v>
      </c>
      <c r="AQ18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4" s="4">
        <f t="shared" si="893"/>
        <v>0</v>
      </c>
      <c r="AS1864" s="10">
        <f t="shared" si="894"/>
        <v>0</v>
      </c>
      <c r="AT1864" s="10">
        <f t="shared" si="895"/>
        <v>0</v>
      </c>
      <c r="AU1864" s="10" t="str">
        <f t="shared" si="896"/>
        <v>0</v>
      </c>
      <c r="AV1864" s="11" t="e">
        <f t="shared" si="897"/>
        <v>#N/A</v>
      </c>
      <c r="AW1864" s="4" t="e">
        <f t="shared" si="898"/>
        <v>#N/A</v>
      </c>
      <c r="AX1864" s="10" t="e">
        <f t="shared" si="884"/>
        <v>#N/A</v>
      </c>
      <c r="AY1864" s="10" t="e">
        <f t="shared" si="885"/>
        <v>#N/A</v>
      </c>
      <c r="AZ1864" s="10" t="e">
        <f t="shared" si="899"/>
        <v>#REF!</v>
      </c>
      <c r="BA1864" s="12" t="e">
        <f>IF(BW1864=7,0,AJ1864&amp;IF(#REF!="SI",1,IF(#REF!="NO",2,IF(#REF!="VIH + PREVIO",3,0))))</f>
        <v>#REF!</v>
      </c>
      <c r="BB1864" s="13" t="e">
        <f>IF(AND(#REF!="POSITIVO",#REF!="POSITIVO"),1,IF(#REF!="NEGATIVO",2,IF(#REF!="VIH + PREVIO",3,0)))</f>
        <v>#REF!</v>
      </c>
      <c r="BC1864" s="10" t="e">
        <f>IF(#REF!="SI",1,IF(#REF!="NO",2,0))</f>
        <v>#REF!</v>
      </c>
      <c r="BD1864" s="10" t="e">
        <f>IF(#REF!="SI",1,IF(#REF!="NO",2,0))</f>
        <v>#REF!</v>
      </c>
      <c r="BE1864" s="10" t="e">
        <f>IF(OR(#REF!="VIH + PREVIO",#REF!="VIH + PREVIO",#REF!="VIH + PREVIO"),1,0)</f>
        <v>#REF!</v>
      </c>
      <c r="BF1864" s="13" t="e">
        <f>IF(OR(#REF!="POSITIVO",#REF!="NEGATIVO"),1,IF(#REF!="PACIENTE NO ACEPTA",2,IF(#REF!="VIH + PREVIO",3,0)))</f>
        <v>#REF!</v>
      </c>
      <c r="BG1864" s="10" t="e">
        <f t="shared" si="900"/>
        <v>#REF!</v>
      </c>
      <c r="BH1864" s="10" t="e">
        <f t="shared" si="901"/>
        <v>#REF!</v>
      </c>
      <c r="BI1864" s="10" t="e">
        <f t="shared" si="902"/>
        <v>#REF!</v>
      </c>
      <c r="BJ1864" s="10" t="e">
        <f t="shared" si="903"/>
        <v>#REF!</v>
      </c>
      <c r="BK1864" s="10" t="e">
        <f t="shared" si="904"/>
        <v>#REF!</v>
      </c>
      <c r="BL1864" s="10" t="e">
        <f t="shared" si="905"/>
        <v>#REF!</v>
      </c>
      <c r="BM1864" s="10" t="e">
        <f>IF(OR(BW1864=7,AQ1864=6),0,IF(#REF!="I",1,IF(#REF!="II",2,IF(#REF!="III",3,IF(#REF!="IV",4))))&amp;AP1864&amp;AQ1864&amp;AR1864&amp;AS1864&amp;AT1864&amp;AU1864&amp;AX1864)</f>
        <v>#REF!</v>
      </c>
      <c r="BN1864" s="10" t="e">
        <f t="shared" si="906"/>
        <v>#REF!</v>
      </c>
      <c r="BO1864" s="10" t="e">
        <f t="shared" si="907"/>
        <v>#REF!</v>
      </c>
      <c r="BP1864" s="10" t="e">
        <f t="shared" si="908"/>
        <v>#REF!</v>
      </c>
      <c r="BQ1864" s="10" t="e">
        <f t="shared" si="909"/>
        <v>#REF!</v>
      </c>
      <c r="BR1864" s="10" t="e">
        <f t="shared" si="910"/>
        <v>#REF!</v>
      </c>
      <c r="BS1864" s="10" t="e">
        <f t="shared" si="911"/>
        <v>#REF!</v>
      </c>
      <c r="BT1864" s="10" t="e">
        <f>IF(OR(BW1864=7,AQ1864=6),0,AO1864&amp;IF(#REF!="SI",1,IF(#REF!="NO",2,IF(#REF!="VIH + PREVIO",3,0))))</f>
        <v>#REF!</v>
      </c>
      <c r="BU1864" s="10" t="e">
        <f>IF(OR(BW1864=7,AQ1864=6),0,IF(#REF!="-",1,0))</f>
        <v>#REF!</v>
      </c>
      <c r="BV1864" s="10" t="e">
        <f t="shared" si="912"/>
        <v>#REF!</v>
      </c>
      <c r="BW18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4" s="10" t="e">
        <f t="shared" si="887"/>
        <v>#REF!</v>
      </c>
      <c r="BY1864" s="10" t="e">
        <f t="shared" si="913"/>
        <v>#REF!</v>
      </c>
      <c r="BZ1864" s="10" t="e">
        <f t="shared" si="888"/>
        <v>#REF!</v>
      </c>
      <c r="CA1864" s="10"/>
    </row>
    <row r="1865" spans="1:79" ht="23.25" customHeight="1" x14ac:dyDescent="0.3">
      <c r="A1865" s="7">
        <v>1863</v>
      </c>
      <c r="B1865" s="43"/>
      <c r="C1865" s="44"/>
      <c r="D1865" s="45"/>
      <c r="E1865" s="46"/>
      <c r="F1865" s="46"/>
      <c r="G1865" s="46"/>
      <c r="H1865" s="50"/>
      <c r="I1865" s="51"/>
      <c r="J1865" s="52"/>
      <c r="K1865" s="51"/>
      <c r="L1865" s="53"/>
      <c r="M1865" s="54"/>
      <c r="N1865" s="43"/>
      <c r="O1865" s="55"/>
      <c r="P1865" s="46"/>
      <c r="Q1865" s="46"/>
      <c r="R1865" s="46"/>
      <c r="S1865" s="43"/>
      <c r="T1865" s="56"/>
      <c r="U1865" s="46"/>
      <c r="V1865" s="57"/>
      <c r="W1865" s="58"/>
      <c r="X1865" s="57"/>
      <c r="Y1865" s="46"/>
      <c r="Z1865" s="57"/>
      <c r="AA1865" s="59"/>
      <c r="AB1865" s="60"/>
      <c r="AJ1865" s="11">
        <f t="shared" si="886"/>
        <v>13</v>
      </c>
      <c r="AK1865" s="11">
        <f t="shared" si="889"/>
        <v>0</v>
      </c>
      <c r="AL1865" s="11">
        <f t="shared" si="890"/>
        <v>0</v>
      </c>
      <c r="AM1865" s="11">
        <f t="shared" si="891"/>
        <v>0</v>
      </c>
      <c r="AN1865" s="11">
        <f t="shared" si="892"/>
        <v>0</v>
      </c>
      <c r="AO1865" s="4" t="e">
        <f>IF(#REF!="I",1,IF(#REF!="II",2,IF(#REF!="III",3,IF(#REF!="IV",4))))</f>
        <v>#REF!</v>
      </c>
      <c r="AP1865" s="11" t="e">
        <f>IF(#REF!="PULMONAR",1,IF(AND(#REF!="EXTRAPULMONAR",#REF!&lt;&gt;"MENINGEA"),2,IF(AND(#REF!="EXTRAPULMONAR",#REF!="MENINGEA"),3,)))</f>
        <v>#REF!</v>
      </c>
      <c r="AQ18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5" s="4">
        <f t="shared" si="893"/>
        <v>0</v>
      </c>
      <c r="AS1865" s="10">
        <f t="shared" si="894"/>
        <v>0</v>
      </c>
      <c r="AT1865" s="10">
        <f t="shared" si="895"/>
        <v>0</v>
      </c>
      <c r="AU1865" s="10" t="str">
        <f t="shared" si="896"/>
        <v>0</v>
      </c>
      <c r="AV1865" s="11" t="e">
        <f t="shared" si="897"/>
        <v>#N/A</v>
      </c>
      <c r="AW1865" s="4" t="e">
        <f t="shared" si="898"/>
        <v>#N/A</v>
      </c>
      <c r="AX1865" s="10" t="e">
        <f t="shared" si="884"/>
        <v>#N/A</v>
      </c>
      <c r="AY1865" s="10" t="e">
        <f t="shared" si="885"/>
        <v>#N/A</v>
      </c>
      <c r="AZ1865" s="10" t="e">
        <f t="shared" si="899"/>
        <v>#REF!</v>
      </c>
      <c r="BA1865" s="12" t="e">
        <f>IF(BW1865=7,0,AJ1865&amp;IF(#REF!="SI",1,IF(#REF!="NO",2,IF(#REF!="VIH + PREVIO",3,0))))</f>
        <v>#REF!</v>
      </c>
      <c r="BB1865" s="13" t="e">
        <f>IF(AND(#REF!="POSITIVO",#REF!="POSITIVO"),1,IF(#REF!="NEGATIVO",2,IF(#REF!="VIH + PREVIO",3,0)))</f>
        <v>#REF!</v>
      </c>
      <c r="BC1865" s="10" t="e">
        <f>IF(#REF!="SI",1,IF(#REF!="NO",2,0))</f>
        <v>#REF!</v>
      </c>
      <c r="BD1865" s="10" t="e">
        <f>IF(#REF!="SI",1,IF(#REF!="NO",2,0))</f>
        <v>#REF!</v>
      </c>
      <c r="BE1865" s="10" t="e">
        <f>IF(OR(#REF!="VIH + PREVIO",#REF!="VIH + PREVIO",#REF!="VIH + PREVIO"),1,0)</f>
        <v>#REF!</v>
      </c>
      <c r="BF1865" s="13" t="e">
        <f>IF(OR(#REF!="POSITIVO",#REF!="NEGATIVO"),1,IF(#REF!="PACIENTE NO ACEPTA",2,IF(#REF!="VIH + PREVIO",3,0)))</f>
        <v>#REF!</v>
      </c>
      <c r="BG1865" s="10" t="e">
        <f t="shared" si="900"/>
        <v>#REF!</v>
      </c>
      <c r="BH1865" s="10" t="e">
        <f t="shared" si="901"/>
        <v>#REF!</v>
      </c>
      <c r="BI1865" s="10" t="e">
        <f t="shared" si="902"/>
        <v>#REF!</v>
      </c>
      <c r="BJ1865" s="10" t="e">
        <f t="shared" si="903"/>
        <v>#REF!</v>
      </c>
      <c r="BK1865" s="10" t="e">
        <f t="shared" si="904"/>
        <v>#REF!</v>
      </c>
      <c r="BL1865" s="10" t="e">
        <f t="shared" si="905"/>
        <v>#REF!</v>
      </c>
      <c r="BM1865" s="10" t="e">
        <f>IF(OR(BW1865=7,AQ1865=6),0,IF(#REF!="I",1,IF(#REF!="II",2,IF(#REF!="III",3,IF(#REF!="IV",4))))&amp;AP1865&amp;AQ1865&amp;AR1865&amp;AS1865&amp;AT1865&amp;AU1865&amp;AX1865)</f>
        <v>#REF!</v>
      </c>
      <c r="BN1865" s="10" t="e">
        <f t="shared" si="906"/>
        <v>#REF!</v>
      </c>
      <c r="BO1865" s="10" t="e">
        <f t="shared" si="907"/>
        <v>#REF!</v>
      </c>
      <c r="BP1865" s="10" t="e">
        <f t="shared" si="908"/>
        <v>#REF!</v>
      </c>
      <c r="BQ1865" s="10" t="e">
        <f t="shared" si="909"/>
        <v>#REF!</v>
      </c>
      <c r="BR1865" s="10" t="e">
        <f t="shared" si="910"/>
        <v>#REF!</v>
      </c>
      <c r="BS1865" s="10" t="e">
        <f t="shared" si="911"/>
        <v>#REF!</v>
      </c>
      <c r="BT1865" s="10" t="e">
        <f>IF(OR(BW1865=7,AQ1865=6),0,AO1865&amp;IF(#REF!="SI",1,IF(#REF!="NO",2,IF(#REF!="VIH + PREVIO",3,0))))</f>
        <v>#REF!</v>
      </c>
      <c r="BU1865" s="10" t="e">
        <f>IF(OR(BW1865=7,AQ1865=6),0,IF(#REF!="-",1,0))</f>
        <v>#REF!</v>
      </c>
      <c r="BV1865" s="10" t="e">
        <f t="shared" si="912"/>
        <v>#REF!</v>
      </c>
      <c r="BW18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5" s="10" t="e">
        <f t="shared" si="887"/>
        <v>#REF!</v>
      </c>
      <c r="BY1865" s="10" t="e">
        <f t="shared" si="913"/>
        <v>#REF!</v>
      </c>
      <c r="BZ1865" s="10" t="e">
        <f t="shared" si="888"/>
        <v>#REF!</v>
      </c>
      <c r="CA1865" s="10"/>
    </row>
    <row r="1866" spans="1:79" ht="23.25" customHeight="1" x14ac:dyDescent="0.3">
      <c r="A1866" s="7">
        <v>1864</v>
      </c>
      <c r="B1866" s="43"/>
      <c r="C1866" s="44"/>
      <c r="D1866" s="45"/>
      <c r="E1866" s="46"/>
      <c r="F1866" s="46"/>
      <c r="G1866" s="46"/>
      <c r="H1866" s="50"/>
      <c r="I1866" s="51"/>
      <c r="J1866" s="52"/>
      <c r="K1866" s="51"/>
      <c r="L1866" s="53"/>
      <c r="M1866" s="54"/>
      <c r="N1866" s="43"/>
      <c r="O1866" s="55"/>
      <c r="P1866" s="46"/>
      <c r="Q1866" s="46"/>
      <c r="R1866" s="46"/>
      <c r="S1866" s="43"/>
      <c r="T1866" s="56"/>
      <c r="U1866" s="46"/>
      <c r="V1866" s="57"/>
      <c r="W1866" s="58"/>
      <c r="X1866" s="57"/>
      <c r="Y1866" s="46"/>
      <c r="Z1866" s="57"/>
      <c r="AA1866" s="59"/>
      <c r="AB1866" s="60"/>
      <c r="AJ1866" s="11">
        <f t="shared" si="886"/>
        <v>13</v>
      </c>
      <c r="AK1866" s="11">
        <f t="shared" si="889"/>
        <v>0</v>
      </c>
      <c r="AL1866" s="11">
        <f t="shared" si="890"/>
        <v>0</v>
      </c>
      <c r="AM1866" s="11">
        <f t="shared" si="891"/>
        <v>0</v>
      </c>
      <c r="AN1866" s="11">
        <f t="shared" si="892"/>
        <v>0</v>
      </c>
      <c r="AO1866" s="4" t="e">
        <f>IF(#REF!="I",1,IF(#REF!="II",2,IF(#REF!="III",3,IF(#REF!="IV",4))))</f>
        <v>#REF!</v>
      </c>
      <c r="AP1866" s="11" t="e">
        <f>IF(#REF!="PULMONAR",1,IF(AND(#REF!="EXTRAPULMONAR",#REF!&lt;&gt;"MENINGEA"),2,IF(AND(#REF!="EXTRAPULMONAR",#REF!="MENINGEA"),3,)))</f>
        <v>#REF!</v>
      </c>
      <c r="AQ18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6" s="4">
        <f t="shared" si="893"/>
        <v>0</v>
      </c>
      <c r="AS1866" s="10">
        <f t="shared" si="894"/>
        <v>0</v>
      </c>
      <c r="AT1866" s="10">
        <f t="shared" si="895"/>
        <v>0</v>
      </c>
      <c r="AU1866" s="10" t="str">
        <f t="shared" si="896"/>
        <v>0</v>
      </c>
      <c r="AV1866" s="11" t="e">
        <f t="shared" si="897"/>
        <v>#N/A</v>
      </c>
      <c r="AW1866" s="4" t="e">
        <f t="shared" si="898"/>
        <v>#N/A</v>
      </c>
      <c r="AX1866" s="10" t="e">
        <f t="shared" si="884"/>
        <v>#N/A</v>
      </c>
      <c r="AY1866" s="10" t="e">
        <f t="shared" si="885"/>
        <v>#N/A</v>
      </c>
      <c r="AZ1866" s="10" t="e">
        <f t="shared" si="899"/>
        <v>#REF!</v>
      </c>
      <c r="BA1866" s="12" t="e">
        <f>IF(BW1866=7,0,AJ1866&amp;IF(#REF!="SI",1,IF(#REF!="NO",2,IF(#REF!="VIH + PREVIO",3,0))))</f>
        <v>#REF!</v>
      </c>
      <c r="BB1866" s="13" t="e">
        <f>IF(AND(#REF!="POSITIVO",#REF!="POSITIVO"),1,IF(#REF!="NEGATIVO",2,IF(#REF!="VIH + PREVIO",3,0)))</f>
        <v>#REF!</v>
      </c>
      <c r="BC1866" s="10" t="e">
        <f>IF(#REF!="SI",1,IF(#REF!="NO",2,0))</f>
        <v>#REF!</v>
      </c>
      <c r="BD1866" s="10" t="e">
        <f>IF(#REF!="SI",1,IF(#REF!="NO",2,0))</f>
        <v>#REF!</v>
      </c>
      <c r="BE1866" s="10" t="e">
        <f>IF(OR(#REF!="VIH + PREVIO",#REF!="VIH + PREVIO",#REF!="VIH + PREVIO"),1,0)</f>
        <v>#REF!</v>
      </c>
      <c r="BF1866" s="13" t="e">
        <f>IF(OR(#REF!="POSITIVO",#REF!="NEGATIVO"),1,IF(#REF!="PACIENTE NO ACEPTA",2,IF(#REF!="VIH + PREVIO",3,0)))</f>
        <v>#REF!</v>
      </c>
      <c r="BG1866" s="10" t="e">
        <f t="shared" si="900"/>
        <v>#REF!</v>
      </c>
      <c r="BH1866" s="10" t="e">
        <f t="shared" si="901"/>
        <v>#REF!</v>
      </c>
      <c r="BI1866" s="10" t="e">
        <f t="shared" si="902"/>
        <v>#REF!</v>
      </c>
      <c r="BJ1866" s="10" t="e">
        <f t="shared" si="903"/>
        <v>#REF!</v>
      </c>
      <c r="BK1866" s="10" t="e">
        <f t="shared" si="904"/>
        <v>#REF!</v>
      </c>
      <c r="BL1866" s="10" t="e">
        <f t="shared" si="905"/>
        <v>#REF!</v>
      </c>
      <c r="BM1866" s="10" t="e">
        <f>IF(OR(BW1866=7,AQ1866=6),0,IF(#REF!="I",1,IF(#REF!="II",2,IF(#REF!="III",3,IF(#REF!="IV",4))))&amp;AP1866&amp;AQ1866&amp;AR1866&amp;AS1866&amp;AT1866&amp;AU1866&amp;AX1866)</f>
        <v>#REF!</v>
      </c>
      <c r="BN1866" s="10" t="e">
        <f t="shared" si="906"/>
        <v>#REF!</v>
      </c>
      <c r="BO1866" s="10" t="e">
        <f t="shared" si="907"/>
        <v>#REF!</v>
      </c>
      <c r="BP1866" s="10" t="e">
        <f t="shared" si="908"/>
        <v>#REF!</v>
      </c>
      <c r="BQ1866" s="10" t="e">
        <f t="shared" si="909"/>
        <v>#REF!</v>
      </c>
      <c r="BR1866" s="10" t="e">
        <f t="shared" si="910"/>
        <v>#REF!</v>
      </c>
      <c r="BS1866" s="10" t="e">
        <f t="shared" si="911"/>
        <v>#REF!</v>
      </c>
      <c r="BT1866" s="10" t="e">
        <f>IF(OR(BW1866=7,AQ1866=6),0,AO1866&amp;IF(#REF!="SI",1,IF(#REF!="NO",2,IF(#REF!="VIH + PREVIO",3,0))))</f>
        <v>#REF!</v>
      </c>
      <c r="BU1866" s="10" t="e">
        <f>IF(OR(BW1866=7,AQ1866=6),0,IF(#REF!="-",1,0))</f>
        <v>#REF!</v>
      </c>
      <c r="BV1866" s="10" t="e">
        <f t="shared" si="912"/>
        <v>#REF!</v>
      </c>
      <c r="BW18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6" s="10" t="e">
        <f t="shared" si="887"/>
        <v>#REF!</v>
      </c>
      <c r="BY1866" s="10" t="e">
        <f t="shared" si="913"/>
        <v>#REF!</v>
      </c>
      <c r="BZ1866" s="10" t="e">
        <f t="shared" si="888"/>
        <v>#REF!</v>
      </c>
      <c r="CA1866" s="10"/>
    </row>
    <row r="1867" spans="1:79" ht="23.25" customHeight="1" x14ac:dyDescent="0.3">
      <c r="A1867" s="7">
        <v>1865</v>
      </c>
      <c r="B1867" s="43"/>
      <c r="C1867" s="44"/>
      <c r="D1867" s="45"/>
      <c r="E1867" s="46"/>
      <c r="F1867" s="46"/>
      <c r="G1867" s="46"/>
      <c r="H1867" s="50"/>
      <c r="I1867" s="51"/>
      <c r="J1867" s="52"/>
      <c r="K1867" s="51"/>
      <c r="L1867" s="53"/>
      <c r="M1867" s="54"/>
      <c r="N1867" s="43"/>
      <c r="O1867" s="55"/>
      <c r="P1867" s="46"/>
      <c r="Q1867" s="46"/>
      <c r="R1867" s="46"/>
      <c r="S1867" s="43"/>
      <c r="T1867" s="56"/>
      <c r="U1867" s="46"/>
      <c r="V1867" s="57"/>
      <c r="W1867" s="58"/>
      <c r="X1867" s="57"/>
      <c r="Y1867" s="46"/>
      <c r="Z1867" s="57"/>
      <c r="AA1867" s="59"/>
      <c r="AB1867" s="60"/>
      <c r="AJ1867" s="11">
        <f t="shared" si="886"/>
        <v>13</v>
      </c>
      <c r="AK1867" s="11">
        <f t="shared" si="889"/>
        <v>0</v>
      </c>
      <c r="AL1867" s="11">
        <f t="shared" si="890"/>
        <v>0</v>
      </c>
      <c r="AM1867" s="11">
        <f t="shared" si="891"/>
        <v>0</v>
      </c>
      <c r="AN1867" s="11">
        <f t="shared" si="892"/>
        <v>0</v>
      </c>
      <c r="AO1867" s="4" t="e">
        <f>IF(#REF!="I",1,IF(#REF!="II",2,IF(#REF!="III",3,IF(#REF!="IV",4))))</f>
        <v>#REF!</v>
      </c>
      <c r="AP1867" s="11" t="e">
        <f>IF(#REF!="PULMONAR",1,IF(AND(#REF!="EXTRAPULMONAR",#REF!&lt;&gt;"MENINGEA"),2,IF(AND(#REF!="EXTRAPULMONAR",#REF!="MENINGEA"),3,)))</f>
        <v>#REF!</v>
      </c>
      <c r="AQ18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7" s="4">
        <f t="shared" si="893"/>
        <v>0</v>
      </c>
      <c r="AS1867" s="10">
        <f t="shared" si="894"/>
        <v>0</v>
      </c>
      <c r="AT1867" s="10">
        <f t="shared" si="895"/>
        <v>0</v>
      </c>
      <c r="AU1867" s="10" t="str">
        <f t="shared" si="896"/>
        <v>0</v>
      </c>
      <c r="AV1867" s="11" t="e">
        <f t="shared" si="897"/>
        <v>#N/A</v>
      </c>
      <c r="AW1867" s="4" t="e">
        <f t="shared" si="898"/>
        <v>#N/A</v>
      </c>
      <c r="AX1867" s="10" t="e">
        <f t="shared" si="884"/>
        <v>#N/A</v>
      </c>
      <c r="AY1867" s="10" t="e">
        <f t="shared" si="885"/>
        <v>#N/A</v>
      </c>
      <c r="AZ1867" s="10" t="e">
        <f t="shared" si="899"/>
        <v>#REF!</v>
      </c>
      <c r="BA1867" s="12" t="e">
        <f>IF(BW1867=7,0,AJ1867&amp;IF(#REF!="SI",1,IF(#REF!="NO",2,IF(#REF!="VIH + PREVIO",3,0))))</f>
        <v>#REF!</v>
      </c>
      <c r="BB1867" s="13" t="e">
        <f>IF(AND(#REF!="POSITIVO",#REF!="POSITIVO"),1,IF(#REF!="NEGATIVO",2,IF(#REF!="VIH + PREVIO",3,0)))</f>
        <v>#REF!</v>
      </c>
      <c r="BC1867" s="10" t="e">
        <f>IF(#REF!="SI",1,IF(#REF!="NO",2,0))</f>
        <v>#REF!</v>
      </c>
      <c r="BD1867" s="10" t="e">
        <f>IF(#REF!="SI",1,IF(#REF!="NO",2,0))</f>
        <v>#REF!</v>
      </c>
      <c r="BE1867" s="10" t="e">
        <f>IF(OR(#REF!="VIH + PREVIO",#REF!="VIH + PREVIO",#REF!="VIH + PREVIO"),1,0)</f>
        <v>#REF!</v>
      </c>
      <c r="BF1867" s="13" t="e">
        <f>IF(OR(#REF!="POSITIVO",#REF!="NEGATIVO"),1,IF(#REF!="PACIENTE NO ACEPTA",2,IF(#REF!="VIH + PREVIO",3,0)))</f>
        <v>#REF!</v>
      </c>
      <c r="BG1867" s="10" t="e">
        <f t="shared" si="900"/>
        <v>#REF!</v>
      </c>
      <c r="BH1867" s="10" t="e">
        <f t="shared" si="901"/>
        <v>#REF!</v>
      </c>
      <c r="BI1867" s="10" t="e">
        <f t="shared" si="902"/>
        <v>#REF!</v>
      </c>
      <c r="BJ1867" s="10" t="e">
        <f t="shared" si="903"/>
        <v>#REF!</v>
      </c>
      <c r="BK1867" s="10" t="e">
        <f t="shared" si="904"/>
        <v>#REF!</v>
      </c>
      <c r="BL1867" s="10" t="e">
        <f t="shared" si="905"/>
        <v>#REF!</v>
      </c>
      <c r="BM1867" s="10" t="e">
        <f>IF(OR(BW1867=7,AQ1867=6),0,IF(#REF!="I",1,IF(#REF!="II",2,IF(#REF!="III",3,IF(#REF!="IV",4))))&amp;AP1867&amp;AQ1867&amp;AR1867&amp;AS1867&amp;AT1867&amp;AU1867&amp;AX1867)</f>
        <v>#REF!</v>
      </c>
      <c r="BN1867" s="10" t="e">
        <f t="shared" si="906"/>
        <v>#REF!</v>
      </c>
      <c r="BO1867" s="10" t="e">
        <f t="shared" si="907"/>
        <v>#REF!</v>
      </c>
      <c r="BP1867" s="10" t="e">
        <f t="shared" si="908"/>
        <v>#REF!</v>
      </c>
      <c r="BQ1867" s="10" t="e">
        <f t="shared" si="909"/>
        <v>#REF!</v>
      </c>
      <c r="BR1867" s="10" t="e">
        <f t="shared" si="910"/>
        <v>#REF!</v>
      </c>
      <c r="BS1867" s="10" t="e">
        <f t="shared" si="911"/>
        <v>#REF!</v>
      </c>
      <c r="BT1867" s="10" t="e">
        <f>IF(OR(BW1867=7,AQ1867=6),0,AO1867&amp;IF(#REF!="SI",1,IF(#REF!="NO",2,IF(#REF!="VIH + PREVIO",3,0))))</f>
        <v>#REF!</v>
      </c>
      <c r="BU1867" s="10" t="e">
        <f>IF(OR(BW1867=7,AQ1867=6),0,IF(#REF!="-",1,0))</f>
        <v>#REF!</v>
      </c>
      <c r="BV1867" s="10" t="e">
        <f t="shared" si="912"/>
        <v>#REF!</v>
      </c>
      <c r="BW18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7" s="10" t="e">
        <f t="shared" si="887"/>
        <v>#REF!</v>
      </c>
      <c r="BY1867" s="10" t="e">
        <f t="shared" si="913"/>
        <v>#REF!</v>
      </c>
      <c r="BZ1867" s="10" t="e">
        <f t="shared" si="888"/>
        <v>#REF!</v>
      </c>
      <c r="CA1867" s="10"/>
    </row>
    <row r="1868" spans="1:79" ht="23.25" customHeight="1" x14ac:dyDescent="0.3">
      <c r="A1868" s="7">
        <v>1866</v>
      </c>
      <c r="B1868" s="43"/>
      <c r="C1868" s="44"/>
      <c r="D1868" s="45"/>
      <c r="E1868" s="46"/>
      <c r="F1868" s="46"/>
      <c r="G1868" s="46"/>
      <c r="H1868" s="50"/>
      <c r="I1868" s="51"/>
      <c r="J1868" s="52"/>
      <c r="K1868" s="51"/>
      <c r="L1868" s="53"/>
      <c r="M1868" s="54"/>
      <c r="N1868" s="43"/>
      <c r="O1868" s="55"/>
      <c r="P1868" s="46"/>
      <c r="Q1868" s="46"/>
      <c r="R1868" s="46"/>
      <c r="S1868" s="43"/>
      <c r="T1868" s="56"/>
      <c r="U1868" s="46"/>
      <c r="V1868" s="57"/>
      <c r="W1868" s="58"/>
      <c r="X1868" s="57"/>
      <c r="Y1868" s="46"/>
      <c r="Z1868" s="57"/>
      <c r="AA1868" s="59"/>
      <c r="AB1868" s="60"/>
      <c r="AJ1868" s="11">
        <f t="shared" si="886"/>
        <v>13</v>
      </c>
      <c r="AK1868" s="11">
        <f t="shared" si="889"/>
        <v>0</v>
      </c>
      <c r="AL1868" s="11">
        <f t="shared" si="890"/>
        <v>0</v>
      </c>
      <c r="AM1868" s="11">
        <f t="shared" si="891"/>
        <v>0</v>
      </c>
      <c r="AN1868" s="11">
        <f t="shared" si="892"/>
        <v>0</v>
      </c>
      <c r="AO1868" s="4" t="e">
        <f>IF(#REF!="I",1,IF(#REF!="II",2,IF(#REF!="III",3,IF(#REF!="IV",4))))</f>
        <v>#REF!</v>
      </c>
      <c r="AP1868" s="11" t="e">
        <f>IF(#REF!="PULMONAR",1,IF(AND(#REF!="EXTRAPULMONAR",#REF!&lt;&gt;"MENINGEA"),2,IF(AND(#REF!="EXTRAPULMONAR",#REF!="MENINGEA"),3,)))</f>
        <v>#REF!</v>
      </c>
      <c r="AQ18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8" s="4">
        <f t="shared" si="893"/>
        <v>0</v>
      </c>
      <c r="AS1868" s="10">
        <f t="shared" si="894"/>
        <v>0</v>
      </c>
      <c r="AT1868" s="10">
        <f t="shared" si="895"/>
        <v>0</v>
      </c>
      <c r="AU1868" s="10" t="str">
        <f t="shared" si="896"/>
        <v>0</v>
      </c>
      <c r="AV1868" s="11" t="e">
        <f t="shared" si="897"/>
        <v>#N/A</v>
      </c>
      <c r="AW1868" s="4" t="e">
        <f t="shared" si="898"/>
        <v>#N/A</v>
      </c>
      <c r="AX1868" s="10" t="e">
        <f t="shared" si="884"/>
        <v>#N/A</v>
      </c>
      <c r="AY1868" s="10" t="e">
        <f t="shared" si="885"/>
        <v>#N/A</v>
      </c>
      <c r="AZ1868" s="10" t="e">
        <f t="shared" si="899"/>
        <v>#REF!</v>
      </c>
      <c r="BA1868" s="12" t="e">
        <f>IF(BW1868=7,0,AJ1868&amp;IF(#REF!="SI",1,IF(#REF!="NO",2,IF(#REF!="VIH + PREVIO",3,0))))</f>
        <v>#REF!</v>
      </c>
      <c r="BB1868" s="13" t="e">
        <f>IF(AND(#REF!="POSITIVO",#REF!="POSITIVO"),1,IF(#REF!="NEGATIVO",2,IF(#REF!="VIH + PREVIO",3,0)))</f>
        <v>#REF!</v>
      </c>
      <c r="BC1868" s="10" t="e">
        <f>IF(#REF!="SI",1,IF(#REF!="NO",2,0))</f>
        <v>#REF!</v>
      </c>
      <c r="BD1868" s="10" t="e">
        <f>IF(#REF!="SI",1,IF(#REF!="NO",2,0))</f>
        <v>#REF!</v>
      </c>
      <c r="BE1868" s="10" t="e">
        <f>IF(OR(#REF!="VIH + PREVIO",#REF!="VIH + PREVIO",#REF!="VIH + PREVIO"),1,0)</f>
        <v>#REF!</v>
      </c>
      <c r="BF1868" s="13" t="e">
        <f>IF(OR(#REF!="POSITIVO",#REF!="NEGATIVO"),1,IF(#REF!="PACIENTE NO ACEPTA",2,IF(#REF!="VIH + PREVIO",3,0)))</f>
        <v>#REF!</v>
      </c>
      <c r="BG1868" s="10" t="e">
        <f t="shared" si="900"/>
        <v>#REF!</v>
      </c>
      <c r="BH1868" s="10" t="e">
        <f t="shared" si="901"/>
        <v>#REF!</v>
      </c>
      <c r="BI1868" s="10" t="e">
        <f t="shared" si="902"/>
        <v>#REF!</v>
      </c>
      <c r="BJ1868" s="10" t="e">
        <f t="shared" si="903"/>
        <v>#REF!</v>
      </c>
      <c r="BK1868" s="10" t="e">
        <f t="shared" si="904"/>
        <v>#REF!</v>
      </c>
      <c r="BL1868" s="10" t="e">
        <f t="shared" si="905"/>
        <v>#REF!</v>
      </c>
      <c r="BM1868" s="10" t="e">
        <f>IF(OR(BW1868=7,AQ1868=6),0,IF(#REF!="I",1,IF(#REF!="II",2,IF(#REF!="III",3,IF(#REF!="IV",4))))&amp;AP1868&amp;AQ1868&amp;AR1868&amp;AS1868&amp;AT1868&amp;AU1868&amp;AX1868)</f>
        <v>#REF!</v>
      </c>
      <c r="BN1868" s="10" t="e">
        <f t="shared" si="906"/>
        <v>#REF!</v>
      </c>
      <c r="BO1868" s="10" t="e">
        <f t="shared" si="907"/>
        <v>#REF!</v>
      </c>
      <c r="BP1868" s="10" t="e">
        <f t="shared" si="908"/>
        <v>#REF!</v>
      </c>
      <c r="BQ1868" s="10" t="e">
        <f t="shared" si="909"/>
        <v>#REF!</v>
      </c>
      <c r="BR1868" s="10" t="e">
        <f t="shared" si="910"/>
        <v>#REF!</v>
      </c>
      <c r="BS1868" s="10" t="e">
        <f t="shared" si="911"/>
        <v>#REF!</v>
      </c>
      <c r="BT1868" s="10" t="e">
        <f>IF(OR(BW1868=7,AQ1868=6),0,AO1868&amp;IF(#REF!="SI",1,IF(#REF!="NO",2,IF(#REF!="VIH + PREVIO",3,0))))</f>
        <v>#REF!</v>
      </c>
      <c r="BU1868" s="10" t="e">
        <f>IF(OR(BW1868=7,AQ1868=6),0,IF(#REF!="-",1,0))</f>
        <v>#REF!</v>
      </c>
      <c r="BV1868" s="10" t="e">
        <f t="shared" si="912"/>
        <v>#REF!</v>
      </c>
      <c r="BW18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8" s="10" t="e">
        <f t="shared" si="887"/>
        <v>#REF!</v>
      </c>
      <c r="BY1868" s="10" t="e">
        <f t="shared" si="913"/>
        <v>#REF!</v>
      </c>
      <c r="BZ1868" s="10" t="e">
        <f t="shared" si="888"/>
        <v>#REF!</v>
      </c>
      <c r="CA1868" s="10"/>
    </row>
    <row r="1869" spans="1:79" ht="23.25" customHeight="1" x14ac:dyDescent="0.3">
      <c r="A1869" s="7">
        <v>1867</v>
      </c>
      <c r="B1869" s="43"/>
      <c r="C1869" s="44"/>
      <c r="D1869" s="45"/>
      <c r="E1869" s="46"/>
      <c r="F1869" s="46"/>
      <c r="G1869" s="46"/>
      <c r="H1869" s="50"/>
      <c r="I1869" s="51"/>
      <c r="J1869" s="52"/>
      <c r="K1869" s="51"/>
      <c r="L1869" s="53"/>
      <c r="M1869" s="54"/>
      <c r="N1869" s="43"/>
      <c r="O1869" s="55"/>
      <c r="P1869" s="46"/>
      <c r="Q1869" s="46"/>
      <c r="R1869" s="46"/>
      <c r="S1869" s="43"/>
      <c r="T1869" s="56"/>
      <c r="U1869" s="46"/>
      <c r="V1869" s="57"/>
      <c r="W1869" s="58"/>
      <c r="X1869" s="57"/>
      <c r="Y1869" s="46"/>
      <c r="Z1869" s="57"/>
      <c r="AA1869" s="59"/>
      <c r="AB1869" s="60"/>
      <c r="AJ1869" s="11">
        <f t="shared" si="886"/>
        <v>13</v>
      </c>
      <c r="AK1869" s="11">
        <f t="shared" si="889"/>
        <v>0</v>
      </c>
      <c r="AL1869" s="11">
        <f t="shared" si="890"/>
        <v>0</v>
      </c>
      <c r="AM1869" s="11">
        <f t="shared" si="891"/>
        <v>0</v>
      </c>
      <c r="AN1869" s="11">
        <f t="shared" si="892"/>
        <v>0</v>
      </c>
      <c r="AO1869" s="4" t="e">
        <f>IF(#REF!="I",1,IF(#REF!="II",2,IF(#REF!="III",3,IF(#REF!="IV",4))))</f>
        <v>#REF!</v>
      </c>
      <c r="AP1869" s="11" t="e">
        <f>IF(#REF!="PULMONAR",1,IF(AND(#REF!="EXTRAPULMONAR",#REF!&lt;&gt;"MENINGEA"),2,IF(AND(#REF!="EXTRAPULMONAR",#REF!="MENINGEA"),3,)))</f>
        <v>#REF!</v>
      </c>
      <c r="AQ18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69" s="4">
        <f t="shared" si="893"/>
        <v>0</v>
      </c>
      <c r="AS1869" s="10">
        <f t="shared" si="894"/>
        <v>0</v>
      </c>
      <c r="AT1869" s="10">
        <f t="shared" si="895"/>
        <v>0</v>
      </c>
      <c r="AU1869" s="10" t="str">
        <f t="shared" si="896"/>
        <v>0</v>
      </c>
      <c r="AV1869" s="11" t="e">
        <f t="shared" si="897"/>
        <v>#N/A</v>
      </c>
      <c r="AW1869" s="4" t="e">
        <f t="shared" si="898"/>
        <v>#N/A</v>
      </c>
      <c r="AX1869" s="10" t="e">
        <f t="shared" si="884"/>
        <v>#N/A</v>
      </c>
      <c r="AY1869" s="10" t="e">
        <f t="shared" si="885"/>
        <v>#N/A</v>
      </c>
      <c r="AZ1869" s="10" t="e">
        <f t="shared" si="899"/>
        <v>#REF!</v>
      </c>
      <c r="BA1869" s="12" t="e">
        <f>IF(BW1869=7,0,AJ1869&amp;IF(#REF!="SI",1,IF(#REF!="NO",2,IF(#REF!="VIH + PREVIO",3,0))))</f>
        <v>#REF!</v>
      </c>
      <c r="BB1869" s="13" t="e">
        <f>IF(AND(#REF!="POSITIVO",#REF!="POSITIVO"),1,IF(#REF!="NEGATIVO",2,IF(#REF!="VIH + PREVIO",3,0)))</f>
        <v>#REF!</v>
      </c>
      <c r="BC1869" s="10" t="e">
        <f>IF(#REF!="SI",1,IF(#REF!="NO",2,0))</f>
        <v>#REF!</v>
      </c>
      <c r="BD1869" s="10" t="e">
        <f>IF(#REF!="SI",1,IF(#REF!="NO",2,0))</f>
        <v>#REF!</v>
      </c>
      <c r="BE1869" s="10" t="e">
        <f>IF(OR(#REF!="VIH + PREVIO",#REF!="VIH + PREVIO",#REF!="VIH + PREVIO"),1,0)</f>
        <v>#REF!</v>
      </c>
      <c r="BF1869" s="13" t="e">
        <f>IF(OR(#REF!="POSITIVO",#REF!="NEGATIVO"),1,IF(#REF!="PACIENTE NO ACEPTA",2,IF(#REF!="VIH + PREVIO",3,0)))</f>
        <v>#REF!</v>
      </c>
      <c r="BG1869" s="10" t="e">
        <f t="shared" si="900"/>
        <v>#REF!</v>
      </c>
      <c r="BH1869" s="10" t="e">
        <f t="shared" si="901"/>
        <v>#REF!</v>
      </c>
      <c r="BI1869" s="10" t="e">
        <f t="shared" si="902"/>
        <v>#REF!</v>
      </c>
      <c r="BJ1869" s="10" t="e">
        <f t="shared" si="903"/>
        <v>#REF!</v>
      </c>
      <c r="BK1869" s="10" t="e">
        <f t="shared" si="904"/>
        <v>#REF!</v>
      </c>
      <c r="BL1869" s="10" t="e">
        <f t="shared" si="905"/>
        <v>#REF!</v>
      </c>
      <c r="BM1869" s="10" t="e">
        <f>IF(OR(BW1869=7,AQ1869=6),0,IF(#REF!="I",1,IF(#REF!="II",2,IF(#REF!="III",3,IF(#REF!="IV",4))))&amp;AP1869&amp;AQ1869&amp;AR1869&amp;AS1869&amp;AT1869&amp;AU1869&amp;AX1869)</f>
        <v>#REF!</v>
      </c>
      <c r="BN1869" s="10" t="e">
        <f t="shared" si="906"/>
        <v>#REF!</v>
      </c>
      <c r="BO1869" s="10" t="e">
        <f t="shared" si="907"/>
        <v>#REF!</v>
      </c>
      <c r="BP1869" s="10" t="e">
        <f t="shared" si="908"/>
        <v>#REF!</v>
      </c>
      <c r="BQ1869" s="10" t="e">
        <f t="shared" si="909"/>
        <v>#REF!</v>
      </c>
      <c r="BR1869" s="10" t="e">
        <f t="shared" si="910"/>
        <v>#REF!</v>
      </c>
      <c r="BS1869" s="10" t="e">
        <f t="shared" si="911"/>
        <v>#REF!</v>
      </c>
      <c r="BT1869" s="10" t="e">
        <f>IF(OR(BW1869=7,AQ1869=6),0,AO1869&amp;IF(#REF!="SI",1,IF(#REF!="NO",2,IF(#REF!="VIH + PREVIO",3,0))))</f>
        <v>#REF!</v>
      </c>
      <c r="BU1869" s="10" t="e">
        <f>IF(OR(BW1869=7,AQ1869=6),0,IF(#REF!="-",1,0))</f>
        <v>#REF!</v>
      </c>
      <c r="BV1869" s="10" t="e">
        <f t="shared" si="912"/>
        <v>#REF!</v>
      </c>
      <c r="BW18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69" s="10" t="e">
        <f t="shared" si="887"/>
        <v>#REF!</v>
      </c>
      <c r="BY1869" s="10" t="e">
        <f t="shared" si="913"/>
        <v>#REF!</v>
      </c>
      <c r="BZ1869" s="10" t="e">
        <f t="shared" si="888"/>
        <v>#REF!</v>
      </c>
      <c r="CA1869" s="10"/>
    </row>
    <row r="1870" spans="1:79" ht="23.25" customHeight="1" x14ac:dyDescent="0.3">
      <c r="A1870" s="7">
        <v>1868</v>
      </c>
      <c r="B1870" s="43"/>
      <c r="C1870" s="44"/>
      <c r="D1870" s="45"/>
      <c r="E1870" s="46"/>
      <c r="F1870" s="46"/>
      <c r="G1870" s="46"/>
      <c r="H1870" s="50"/>
      <c r="I1870" s="51"/>
      <c r="J1870" s="52"/>
      <c r="K1870" s="51"/>
      <c r="L1870" s="53"/>
      <c r="M1870" s="54"/>
      <c r="N1870" s="43"/>
      <c r="O1870" s="55"/>
      <c r="P1870" s="46"/>
      <c r="Q1870" s="46"/>
      <c r="R1870" s="46"/>
      <c r="S1870" s="43"/>
      <c r="T1870" s="56"/>
      <c r="U1870" s="46"/>
      <c r="V1870" s="57"/>
      <c r="W1870" s="58"/>
      <c r="X1870" s="57"/>
      <c r="Y1870" s="46"/>
      <c r="Z1870" s="57"/>
      <c r="AA1870" s="59"/>
      <c r="AB1870" s="60"/>
      <c r="AJ1870" s="11">
        <f t="shared" si="886"/>
        <v>13</v>
      </c>
      <c r="AK1870" s="11">
        <f t="shared" si="889"/>
        <v>0</v>
      </c>
      <c r="AL1870" s="11">
        <f t="shared" si="890"/>
        <v>0</v>
      </c>
      <c r="AM1870" s="11">
        <f t="shared" si="891"/>
        <v>0</v>
      </c>
      <c r="AN1870" s="11">
        <f t="shared" si="892"/>
        <v>0</v>
      </c>
      <c r="AO1870" s="4" t="e">
        <f>IF(#REF!="I",1,IF(#REF!="II",2,IF(#REF!="III",3,IF(#REF!="IV",4))))</f>
        <v>#REF!</v>
      </c>
      <c r="AP1870" s="11" t="e">
        <f>IF(#REF!="PULMONAR",1,IF(AND(#REF!="EXTRAPULMONAR",#REF!&lt;&gt;"MENINGEA"),2,IF(AND(#REF!="EXTRAPULMONAR",#REF!="MENINGEA"),3,)))</f>
        <v>#REF!</v>
      </c>
      <c r="AQ18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0" s="4">
        <f t="shared" si="893"/>
        <v>0</v>
      </c>
      <c r="AS1870" s="10">
        <f t="shared" si="894"/>
        <v>0</v>
      </c>
      <c r="AT1870" s="10">
        <f t="shared" si="895"/>
        <v>0</v>
      </c>
      <c r="AU1870" s="10" t="str">
        <f t="shared" si="896"/>
        <v>0</v>
      </c>
      <c r="AV1870" s="11" t="e">
        <f t="shared" si="897"/>
        <v>#N/A</v>
      </c>
      <c r="AW1870" s="4" t="e">
        <f t="shared" si="898"/>
        <v>#N/A</v>
      </c>
      <c r="AX1870" s="10" t="e">
        <f t="shared" si="884"/>
        <v>#N/A</v>
      </c>
      <c r="AY1870" s="10" t="e">
        <f t="shared" si="885"/>
        <v>#N/A</v>
      </c>
      <c r="AZ1870" s="10" t="e">
        <f t="shared" si="899"/>
        <v>#REF!</v>
      </c>
      <c r="BA1870" s="12" t="e">
        <f>IF(BW1870=7,0,AJ1870&amp;IF(#REF!="SI",1,IF(#REF!="NO",2,IF(#REF!="VIH + PREVIO",3,0))))</f>
        <v>#REF!</v>
      </c>
      <c r="BB1870" s="13" t="e">
        <f>IF(AND(#REF!="POSITIVO",#REF!="POSITIVO"),1,IF(#REF!="NEGATIVO",2,IF(#REF!="VIH + PREVIO",3,0)))</f>
        <v>#REF!</v>
      </c>
      <c r="BC1870" s="10" t="e">
        <f>IF(#REF!="SI",1,IF(#REF!="NO",2,0))</f>
        <v>#REF!</v>
      </c>
      <c r="BD1870" s="10" t="e">
        <f>IF(#REF!="SI",1,IF(#REF!="NO",2,0))</f>
        <v>#REF!</v>
      </c>
      <c r="BE1870" s="10" t="e">
        <f>IF(OR(#REF!="VIH + PREVIO",#REF!="VIH + PREVIO",#REF!="VIH + PREVIO"),1,0)</f>
        <v>#REF!</v>
      </c>
      <c r="BF1870" s="13" t="e">
        <f>IF(OR(#REF!="POSITIVO",#REF!="NEGATIVO"),1,IF(#REF!="PACIENTE NO ACEPTA",2,IF(#REF!="VIH + PREVIO",3,0)))</f>
        <v>#REF!</v>
      </c>
      <c r="BG1870" s="10" t="e">
        <f t="shared" si="900"/>
        <v>#REF!</v>
      </c>
      <c r="BH1870" s="10" t="e">
        <f t="shared" si="901"/>
        <v>#REF!</v>
      </c>
      <c r="BI1870" s="10" t="e">
        <f t="shared" si="902"/>
        <v>#REF!</v>
      </c>
      <c r="BJ1870" s="10" t="e">
        <f t="shared" si="903"/>
        <v>#REF!</v>
      </c>
      <c r="BK1870" s="10" t="e">
        <f t="shared" si="904"/>
        <v>#REF!</v>
      </c>
      <c r="BL1870" s="10" t="e">
        <f t="shared" si="905"/>
        <v>#REF!</v>
      </c>
      <c r="BM1870" s="10" t="e">
        <f>IF(OR(BW1870=7,AQ1870=6),0,IF(#REF!="I",1,IF(#REF!="II",2,IF(#REF!="III",3,IF(#REF!="IV",4))))&amp;AP1870&amp;AQ1870&amp;AR1870&amp;AS1870&amp;AT1870&amp;AU1870&amp;AX1870)</f>
        <v>#REF!</v>
      </c>
      <c r="BN1870" s="10" t="e">
        <f t="shared" si="906"/>
        <v>#REF!</v>
      </c>
      <c r="BO1870" s="10" t="e">
        <f t="shared" si="907"/>
        <v>#REF!</v>
      </c>
      <c r="BP1870" s="10" t="e">
        <f t="shared" si="908"/>
        <v>#REF!</v>
      </c>
      <c r="BQ1870" s="10" t="e">
        <f t="shared" si="909"/>
        <v>#REF!</v>
      </c>
      <c r="BR1870" s="10" t="e">
        <f t="shared" si="910"/>
        <v>#REF!</v>
      </c>
      <c r="BS1870" s="10" t="e">
        <f t="shared" si="911"/>
        <v>#REF!</v>
      </c>
      <c r="BT1870" s="10" t="e">
        <f>IF(OR(BW1870=7,AQ1870=6),0,AO1870&amp;IF(#REF!="SI",1,IF(#REF!="NO",2,IF(#REF!="VIH + PREVIO",3,0))))</f>
        <v>#REF!</v>
      </c>
      <c r="BU1870" s="10" t="e">
        <f>IF(OR(BW1870=7,AQ1870=6),0,IF(#REF!="-",1,0))</f>
        <v>#REF!</v>
      </c>
      <c r="BV1870" s="10" t="e">
        <f t="shared" si="912"/>
        <v>#REF!</v>
      </c>
      <c r="BW18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0" s="10" t="e">
        <f t="shared" si="887"/>
        <v>#REF!</v>
      </c>
      <c r="BY1870" s="10" t="e">
        <f t="shared" si="913"/>
        <v>#REF!</v>
      </c>
      <c r="BZ1870" s="10" t="e">
        <f t="shared" si="888"/>
        <v>#REF!</v>
      </c>
      <c r="CA1870" s="10"/>
    </row>
    <row r="1871" spans="1:79" ht="23.25" customHeight="1" x14ac:dyDescent="0.3">
      <c r="A1871" s="7">
        <v>1869</v>
      </c>
      <c r="B1871" s="43"/>
      <c r="C1871" s="44"/>
      <c r="D1871" s="45"/>
      <c r="E1871" s="46"/>
      <c r="F1871" s="46"/>
      <c r="G1871" s="46"/>
      <c r="H1871" s="50"/>
      <c r="I1871" s="51"/>
      <c r="J1871" s="52"/>
      <c r="K1871" s="51"/>
      <c r="L1871" s="53"/>
      <c r="M1871" s="54"/>
      <c r="N1871" s="43"/>
      <c r="O1871" s="55"/>
      <c r="P1871" s="46"/>
      <c r="Q1871" s="46"/>
      <c r="R1871" s="46"/>
      <c r="S1871" s="43"/>
      <c r="T1871" s="56"/>
      <c r="U1871" s="46"/>
      <c r="V1871" s="57"/>
      <c r="W1871" s="58"/>
      <c r="X1871" s="57"/>
      <c r="Y1871" s="46"/>
      <c r="Z1871" s="57"/>
      <c r="AA1871" s="59"/>
      <c r="AB1871" s="60"/>
      <c r="AJ1871" s="11">
        <f t="shared" si="886"/>
        <v>13</v>
      </c>
      <c r="AK1871" s="11">
        <f t="shared" si="889"/>
        <v>0</v>
      </c>
      <c r="AL1871" s="11">
        <f t="shared" si="890"/>
        <v>0</v>
      </c>
      <c r="AM1871" s="11">
        <f t="shared" si="891"/>
        <v>0</v>
      </c>
      <c r="AN1871" s="11">
        <f t="shared" si="892"/>
        <v>0</v>
      </c>
      <c r="AO1871" s="4" t="e">
        <f>IF(#REF!="I",1,IF(#REF!="II",2,IF(#REF!="III",3,IF(#REF!="IV",4))))</f>
        <v>#REF!</v>
      </c>
      <c r="AP1871" s="11" t="e">
        <f>IF(#REF!="PULMONAR",1,IF(AND(#REF!="EXTRAPULMONAR",#REF!&lt;&gt;"MENINGEA"),2,IF(AND(#REF!="EXTRAPULMONAR",#REF!="MENINGEA"),3,)))</f>
        <v>#REF!</v>
      </c>
      <c r="AQ18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1" s="4">
        <f t="shared" si="893"/>
        <v>0</v>
      </c>
      <c r="AS1871" s="10">
        <f t="shared" si="894"/>
        <v>0</v>
      </c>
      <c r="AT1871" s="10">
        <f t="shared" si="895"/>
        <v>0</v>
      </c>
      <c r="AU1871" s="10" t="str">
        <f t="shared" si="896"/>
        <v>0</v>
      </c>
      <c r="AV1871" s="11" t="e">
        <f t="shared" si="897"/>
        <v>#N/A</v>
      </c>
      <c r="AW1871" s="4" t="e">
        <f t="shared" si="898"/>
        <v>#N/A</v>
      </c>
      <c r="AX1871" s="10" t="e">
        <f t="shared" si="884"/>
        <v>#N/A</v>
      </c>
      <c r="AY1871" s="10" t="e">
        <f t="shared" si="885"/>
        <v>#N/A</v>
      </c>
      <c r="AZ1871" s="10" t="e">
        <f t="shared" si="899"/>
        <v>#REF!</v>
      </c>
      <c r="BA1871" s="12" t="e">
        <f>IF(BW1871=7,0,AJ1871&amp;IF(#REF!="SI",1,IF(#REF!="NO",2,IF(#REF!="VIH + PREVIO",3,0))))</f>
        <v>#REF!</v>
      </c>
      <c r="BB1871" s="13" t="e">
        <f>IF(AND(#REF!="POSITIVO",#REF!="POSITIVO"),1,IF(#REF!="NEGATIVO",2,IF(#REF!="VIH + PREVIO",3,0)))</f>
        <v>#REF!</v>
      </c>
      <c r="BC1871" s="10" t="e">
        <f>IF(#REF!="SI",1,IF(#REF!="NO",2,0))</f>
        <v>#REF!</v>
      </c>
      <c r="BD1871" s="10" t="e">
        <f>IF(#REF!="SI",1,IF(#REF!="NO",2,0))</f>
        <v>#REF!</v>
      </c>
      <c r="BE1871" s="10" t="e">
        <f>IF(OR(#REF!="VIH + PREVIO",#REF!="VIH + PREVIO",#REF!="VIH + PREVIO"),1,0)</f>
        <v>#REF!</v>
      </c>
      <c r="BF1871" s="13" t="e">
        <f>IF(OR(#REF!="POSITIVO",#REF!="NEGATIVO"),1,IF(#REF!="PACIENTE NO ACEPTA",2,IF(#REF!="VIH + PREVIO",3,0)))</f>
        <v>#REF!</v>
      </c>
      <c r="BG1871" s="10" t="e">
        <f t="shared" si="900"/>
        <v>#REF!</v>
      </c>
      <c r="BH1871" s="10" t="e">
        <f t="shared" si="901"/>
        <v>#REF!</v>
      </c>
      <c r="BI1871" s="10" t="e">
        <f t="shared" si="902"/>
        <v>#REF!</v>
      </c>
      <c r="BJ1871" s="10" t="e">
        <f t="shared" si="903"/>
        <v>#REF!</v>
      </c>
      <c r="BK1871" s="10" t="e">
        <f t="shared" si="904"/>
        <v>#REF!</v>
      </c>
      <c r="BL1871" s="10" t="e">
        <f t="shared" si="905"/>
        <v>#REF!</v>
      </c>
      <c r="BM1871" s="10" t="e">
        <f>IF(OR(BW1871=7,AQ1871=6),0,IF(#REF!="I",1,IF(#REF!="II",2,IF(#REF!="III",3,IF(#REF!="IV",4))))&amp;AP1871&amp;AQ1871&amp;AR1871&amp;AS1871&amp;AT1871&amp;AU1871&amp;AX1871)</f>
        <v>#REF!</v>
      </c>
      <c r="BN1871" s="10" t="e">
        <f t="shared" si="906"/>
        <v>#REF!</v>
      </c>
      <c r="BO1871" s="10" t="e">
        <f t="shared" si="907"/>
        <v>#REF!</v>
      </c>
      <c r="BP1871" s="10" t="e">
        <f t="shared" si="908"/>
        <v>#REF!</v>
      </c>
      <c r="BQ1871" s="10" t="e">
        <f t="shared" si="909"/>
        <v>#REF!</v>
      </c>
      <c r="BR1871" s="10" t="e">
        <f t="shared" si="910"/>
        <v>#REF!</v>
      </c>
      <c r="BS1871" s="10" t="e">
        <f t="shared" si="911"/>
        <v>#REF!</v>
      </c>
      <c r="BT1871" s="10" t="e">
        <f>IF(OR(BW1871=7,AQ1871=6),0,AO1871&amp;IF(#REF!="SI",1,IF(#REF!="NO",2,IF(#REF!="VIH + PREVIO",3,0))))</f>
        <v>#REF!</v>
      </c>
      <c r="BU1871" s="10" t="e">
        <f>IF(OR(BW1871=7,AQ1871=6),0,IF(#REF!="-",1,0))</f>
        <v>#REF!</v>
      </c>
      <c r="BV1871" s="10" t="e">
        <f t="shared" si="912"/>
        <v>#REF!</v>
      </c>
      <c r="BW18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1" s="10" t="e">
        <f t="shared" si="887"/>
        <v>#REF!</v>
      </c>
      <c r="BY1871" s="10" t="e">
        <f t="shared" si="913"/>
        <v>#REF!</v>
      </c>
      <c r="BZ1871" s="10" t="e">
        <f t="shared" si="888"/>
        <v>#REF!</v>
      </c>
      <c r="CA1871" s="10"/>
    </row>
    <row r="1872" spans="1:79" ht="23.25" customHeight="1" x14ac:dyDescent="0.3">
      <c r="A1872" s="7">
        <v>1870</v>
      </c>
      <c r="B1872" s="43"/>
      <c r="C1872" s="44"/>
      <c r="D1872" s="45"/>
      <c r="E1872" s="46"/>
      <c r="F1872" s="46"/>
      <c r="G1872" s="46"/>
      <c r="H1872" s="50"/>
      <c r="I1872" s="51"/>
      <c r="J1872" s="52"/>
      <c r="K1872" s="51"/>
      <c r="L1872" s="53"/>
      <c r="M1872" s="54"/>
      <c r="N1872" s="43"/>
      <c r="O1872" s="55"/>
      <c r="P1872" s="46"/>
      <c r="Q1872" s="46"/>
      <c r="R1872" s="46"/>
      <c r="S1872" s="43"/>
      <c r="T1872" s="56"/>
      <c r="U1872" s="46"/>
      <c r="V1872" s="57"/>
      <c r="W1872" s="58"/>
      <c r="X1872" s="57"/>
      <c r="Y1872" s="46"/>
      <c r="Z1872" s="57"/>
      <c r="AA1872" s="59"/>
      <c r="AB1872" s="60"/>
      <c r="AJ1872" s="11">
        <f t="shared" si="886"/>
        <v>13</v>
      </c>
      <c r="AK1872" s="11">
        <f t="shared" si="889"/>
        <v>0</v>
      </c>
      <c r="AL1872" s="11">
        <f t="shared" si="890"/>
        <v>0</v>
      </c>
      <c r="AM1872" s="11">
        <f t="shared" si="891"/>
        <v>0</v>
      </c>
      <c r="AN1872" s="11">
        <f t="shared" si="892"/>
        <v>0</v>
      </c>
      <c r="AO1872" s="4" t="e">
        <f>IF(#REF!="I",1,IF(#REF!="II",2,IF(#REF!="III",3,IF(#REF!="IV",4))))</f>
        <v>#REF!</v>
      </c>
      <c r="AP1872" s="11" t="e">
        <f>IF(#REF!="PULMONAR",1,IF(AND(#REF!="EXTRAPULMONAR",#REF!&lt;&gt;"MENINGEA"),2,IF(AND(#REF!="EXTRAPULMONAR",#REF!="MENINGEA"),3,)))</f>
        <v>#REF!</v>
      </c>
      <c r="AQ18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2" s="4">
        <f t="shared" si="893"/>
        <v>0</v>
      </c>
      <c r="AS1872" s="10">
        <f t="shared" si="894"/>
        <v>0</v>
      </c>
      <c r="AT1872" s="10">
        <f t="shared" si="895"/>
        <v>0</v>
      </c>
      <c r="AU1872" s="10" t="str">
        <f t="shared" si="896"/>
        <v>0</v>
      </c>
      <c r="AV1872" s="11" t="e">
        <f t="shared" si="897"/>
        <v>#N/A</v>
      </c>
      <c r="AW1872" s="4" t="e">
        <f t="shared" si="898"/>
        <v>#N/A</v>
      </c>
      <c r="AX1872" s="10" t="e">
        <f t="shared" si="884"/>
        <v>#N/A</v>
      </c>
      <c r="AY1872" s="10" t="e">
        <f t="shared" si="885"/>
        <v>#N/A</v>
      </c>
      <c r="AZ1872" s="10" t="e">
        <f t="shared" si="899"/>
        <v>#REF!</v>
      </c>
      <c r="BA1872" s="12" t="e">
        <f>IF(BW1872=7,0,AJ1872&amp;IF(#REF!="SI",1,IF(#REF!="NO",2,IF(#REF!="VIH + PREVIO",3,0))))</f>
        <v>#REF!</v>
      </c>
      <c r="BB1872" s="13" t="e">
        <f>IF(AND(#REF!="POSITIVO",#REF!="POSITIVO"),1,IF(#REF!="NEGATIVO",2,IF(#REF!="VIH + PREVIO",3,0)))</f>
        <v>#REF!</v>
      </c>
      <c r="BC1872" s="10" t="e">
        <f>IF(#REF!="SI",1,IF(#REF!="NO",2,0))</f>
        <v>#REF!</v>
      </c>
      <c r="BD1872" s="10" t="e">
        <f>IF(#REF!="SI",1,IF(#REF!="NO",2,0))</f>
        <v>#REF!</v>
      </c>
      <c r="BE1872" s="10" t="e">
        <f>IF(OR(#REF!="VIH + PREVIO",#REF!="VIH + PREVIO",#REF!="VIH + PREVIO"),1,0)</f>
        <v>#REF!</v>
      </c>
      <c r="BF1872" s="13" t="e">
        <f>IF(OR(#REF!="POSITIVO",#REF!="NEGATIVO"),1,IF(#REF!="PACIENTE NO ACEPTA",2,IF(#REF!="VIH + PREVIO",3,0)))</f>
        <v>#REF!</v>
      </c>
      <c r="BG1872" s="10" t="e">
        <f t="shared" si="900"/>
        <v>#REF!</v>
      </c>
      <c r="BH1872" s="10" t="e">
        <f t="shared" si="901"/>
        <v>#REF!</v>
      </c>
      <c r="BI1872" s="10" t="e">
        <f t="shared" si="902"/>
        <v>#REF!</v>
      </c>
      <c r="BJ1872" s="10" t="e">
        <f t="shared" si="903"/>
        <v>#REF!</v>
      </c>
      <c r="BK1872" s="10" t="e">
        <f t="shared" si="904"/>
        <v>#REF!</v>
      </c>
      <c r="BL1872" s="10" t="e">
        <f t="shared" si="905"/>
        <v>#REF!</v>
      </c>
      <c r="BM1872" s="10" t="e">
        <f>IF(OR(BW1872=7,AQ1872=6),0,IF(#REF!="I",1,IF(#REF!="II",2,IF(#REF!="III",3,IF(#REF!="IV",4))))&amp;AP1872&amp;AQ1872&amp;AR1872&amp;AS1872&amp;AT1872&amp;AU1872&amp;AX1872)</f>
        <v>#REF!</v>
      </c>
      <c r="BN1872" s="10" t="e">
        <f t="shared" si="906"/>
        <v>#REF!</v>
      </c>
      <c r="BO1872" s="10" t="e">
        <f t="shared" si="907"/>
        <v>#REF!</v>
      </c>
      <c r="BP1872" s="10" t="e">
        <f t="shared" si="908"/>
        <v>#REF!</v>
      </c>
      <c r="BQ1872" s="10" t="e">
        <f t="shared" si="909"/>
        <v>#REF!</v>
      </c>
      <c r="BR1872" s="10" t="e">
        <f t="shared" si="910"/>
        <v>#REF!</v>
      </c>
      <c r="BS1872" s="10" t="e">
        <f t="shared" si="911"/>
        <v>#REF!</v>
      </c>
      <c r="BT1872" s="10" t="e">
        <f>IF(OR(BW1872=7,AQ1872=6),0,AO1872&amp;IF(#REF!="SI",1,IF(#REF!="NO",2,IF(#REF!="VIH + PREVIO",3,0))))</f>
        <v>#REF!</v>
      </c>
      <c r="BU1872" s="10" t="e">
        <f>IF(OR(BW1872=7,AQ1872=6),0,IF(#REF!="-",1,0))</f>
        <v>#REF!</v>
      </c>
      <c r="BV1872" s="10" t="e">
        <f t="shared" si="912"/>
        <v>#REF!</v>
      </c>
      <c r="BW18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2" s="10" t="e">
        <f t="shared" si="887"/>
        <v>#REF!</v>
      </c>
      <c r="BY1872" s="10" t="e">
        <f t="shared" si="913"/>
        <v>#REF!</v>
      </c>
      <c r="BZ1872" s="10" t="e">
        <f t="shared" si="888"/>
        <v>#REF!</v>
      </c>
      <c r="CA1872" s="10"/>
    </row>
    <row r="1873" spans="1:79" ht="23.25" customHeight="1" x14ac:dyDescent="0.3">
      <c r="A1873" s="7">
        <v>1871</v>
      </c>
      <c r="B1873" s="43"/>
      <c r="C1873" s="44"/>
      <c r="D1873" s="45"/>
      <c r="E1873" s="46"/>
      <c r="F1873" s="46"/>
      <c r="G1873" s="46"/>
      <c r="H1873" s="50"/>
      <c r="I1873" s="51"/>
      <c r="J1873" s="52"/>
      <c r="K1873" s="51"/>
      <c r="L1873" s="53"/>
      <c r="M1873" s="54"/>
      <c r="N1873" s="43"/>
      <c r="O1873" s="55"/>
      <c r="P1873" s="46"/>
      <c r="Q1873" s="46"/>
      <c r="R1873" s="46"/>
      <c r="S1873" s="43"/>
      <c r="T1873" s="56"/>
      <c r="U1873" s="46"/>
      <c r="V1873" s="57"/>
      <c r="W1873" s="58"/>
      <c r="X1873" s="57"/>
      <c r="Y1873" s="46"/>
      <c r="Z1873" s="57"/>
      <c r="AA1873" s="59"/>
      <c r="AB1873" s="60"/>
      <c r="AJ1873" s="11">
        <f t="shared" si="886"/>
        <v>13</v>
      </c>
      <c r="AK1873" s="11">
        <f t="shared" si="889"/>
        <v>0</v>
      </c>
      <c r="AL1873" s="11">
        <f t="shared" si="890"/>
        <v>0</v>
      </c>
      <c r="AM1873" s="11">
        <f t="shared" si="891"/>
        <v>0</v>
      </c>
      <c r="AN1873" s="11">
        <f t="shared" si="892"/>
        <v>0</v>
      </c>
      <c r="AO1873" s="4" t="e">
        <f>IF(#REF!="I",1,IF(#REF!="II",2,IF(#REF!="III",3,IF(#REF!="IV",4))))</f>
        <v>#REF!</v>
      </c>
      <c r="AP1873" s="11" t="e">
        <f>IF(#REF!="PULMONAR",1,IF(AND(#REF!="EXTRAPULMONAR",#REF!&lt;&gt;"MENINGEA"),2,IF(AND(#REF!="EXTRAPULMONAR",#REF!="MENINGEA"),3,)))</f>
        <v>#REF!</v>
      </c>
      <c r="AQ18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3" s="4">
        <f t="shared" si="893"/>
        <v>0</v>
      </c>
      <c r="AS1873" s="10">
        <f t="shared" si="894"/>
        <v>0</v>
      </c>
      <c r="AT1873" s="10">
        <f t="shared" si="895"/>
        <v>0</v>
      </c>
      <c r="AU1873" s="10" t="str">
        <f t="shared" si="896"/>
        <v>0</v>
      </c>
      <c r="AV1873" s="11" t="e">
        <f t="shared" si="897"/>
        <v>#N/A</v>
      </c>
      <c r="AW1873" s="4" t="e">
        <f t="shared" si="898"/>
        <v>#N/A</v>
      </c>
      <c r="AX1873" s="10" t="e">
        <f t="shared" si="884"/>
        <v>#N/A</v>
      </c>
      <c r="AY1873" s="10" t="e">
        <f t="shared" si="885"/>
        <v>#N/A</v>
      </c>
      <c r="AZ1873" s="10" t="e">
        <f t="shared" si="899"/>
        <v>#REF!</v>
      </c>
      <c r="BA1873" s="12" t="e">
        <f>IF(BW1873=7,0,AJ1873&amp;IF(#REF!="SI",1,IF(#REF!="NO",2,IF(#REF!="VIH + PREVIO",3,0))))</f>
        <v>#REF!</v>
      </c>
      <c r="BB1873" s="13" t="e">
        <f>IF(AND(#REF!="POSITIVO",#REF!="POSITIVO"),1,IF(#REF!="NEGATIVO",2,IF(#REF!="VIH + PREVIO",3,0)))</f>
        <v>#REF!</v>
      </c>
      <c r="BC1873" s="10" t="e">
        <f>IF(#REF!="SI",1,IF(#REF!="NO",2,0))</f>
        <v>#REF!</v>
      </c>
      <c r="BD1873" s="10" t="e">
        <f>IF(#REF!="SI",1,IF(#REF!="NO",2,0))</f>
        <v>#REF!</v>
      </c>
      <c r="BE1873" s="10" t="e">
        <f>IF(OR(#REF!="VIH + PREVIO",#REF!="VIH + PREVIO",#REF!="VIH + PREVIO"),1,0)</f>
        <v>#REF!</v>
      </c>
      <c r="BF1873" s="13" t="e">
        <f>IF(OR(#REF!="POSITIVO",#REF!="NEGATIVO"),1,IF(#REF!="PACIENTE NO ACEPTA",2,IF(#REF!="VIH + PREVIO",3,0)))</f>
        <v>#REF!</v>
      </c>
      <c r="BG1873" s="10" t="e">
        <f t="shared" si="900"/>
        <v>#REF!</v>
      </c>
      <c r="BH1873" s="10" t="e">
        <f t="shared" si="901"/>
        <v>#REF!</v>
      </c>
      <c r="BI1873" s="10" t="e">
        <f t="shared" si="902"/>
        <v>#REF!</v>
      </c>
      <c r="BJ1873" s="10" t="e">
        <f t="shared" si="903"/>
        <v>#REF!</v>
      </c>
      <c r="BK1873" s="10" t="e">
        <f t="shared" si="904"/>
        <v>#REF!</v>
      </c>
      <c r="BL1873" s="10" t="e">
        <f t="shared" si="905"/>
        <v>#REF!</v>
      </c>
      <c r="BM1873" s="10" t="e">
        <f>IF(OR(BW1873=7,AQ1873=6),0,IF(#REF!="I",1,IF(#REF!="II",2,IF(#REF!="III",3,IF(#REF!="IV",4))))&amp;AP1873&amp;AQ1873&amp;AR1873&amp;AS1873&amp;AT1873&amp;AU1873&amp;AX1873)</f>
        <v>#REF!</v>
      </c>
      <c r="BN1873" s="10" t="e">
        <f t="shared" si="906"/>
        <v>#REF!</v>
      </c>
      <c r="BO1873" s="10" t="e">
        <f t="shared" si="907"/>
        <v>#REF!</v>
      </c>
      <c r="BP1873" s="10" t="e">
        <f t="shared" si="908"/>
        <v>#REF!</v>
      </c>
      <c r="BQ1873" s="10" t="e">
        <f t="shared" si="909"/>
        <v>#REF!</v>
      </c>
      <c r="BR1873" s="10" t="e">
        <f t="shared" si="910"/>
        <v>#REF!</v>
      </c>
      <c r="BS1873" s="10" t="e">
        <f t="shared" si="911"/>
        <v>#REF!</v>
      </c>
      <c r="BT1873" s="10" t="e">
        <f>IF(OR(BW1873=7,AQ1873=6),0,AO1873&amp;IF(#REF!="SI",1,IF(#REF!="NO",2,IF(#REF!="VIH + PREVIO",3,0))))</f>
        <v>#REF!</v>
      </c>
      <c r="BU1873" s="10" t="e">
        <f>IF(OR(BW1873=7,AQ1873=6),0,IF(#REF!="-",1,0))</f>
        <v>#REF!</v>
      </c>
      <c r="BV1873" s="10" t="e">
        <f t="shared" si="912"/>
        <v>#REF!</v>
      </c>
      <c r="BW18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3" s="10" t="e">
        <f t="shared" si="887"/>
        <v>#REF!</v>
      </c>
      <c r="BY1873" s="10" t="e">
        <f t="shared" si="913"/>
        <v>#REF!</v>
      </c>
      <c r="BZ1873" s="10" t="e">
        <f t="shared" si="888"/>
        <v>#REF!</v>
      </c>
      <c r="CA1873" s="10"/>
    </row>
    <row r="1874" spans="1:79" ht="23.25" customHeight="1" x14ac:dyDescent="0.3">
      <c r="A1874" s="7">
        <v>1872</v>
      </c>
      <c r="B1874" s="43"/>
      <c r="C1874" s="44"/>
      <c r="D1874" s="45"/>
      <c r="E1874" s="46"/>
      <c r="F1874" s="46"/>
      <c r="G1874" s="46"/>
      <c r="H1874" s="50"/>
      <c r="I1874" s="51"/>
      <c r="J1874" s="52"/>
      <c r="K1874" s="51"/>
      <c r="L1874" s="53"/>
      <c r="M1874" s="54"/>
      <c r="N1874" s="43"/>
      <c r="O1874" s="55"/>
      <c r="P1874" s="46"/>
      <c r="Q1874" s="46"/>
      <c r="R1874" s="46"/>
      <c r="S1874" s="43"/>
      <c r="T1874" s="56"/>
      <c r="U1874" s="46"/>
      <c r="V1874" s="57"/>
      <c r="W1874" s="58"/>
      <c r="X1874" s="57"/>
      <c r="Y1874" s="46"/>
      <c r="Z1874" s="57"/>
      <c r="AA1874" s="59"/>
      <c r="AB1874" s="60"/>
      <c r="AJ1874" s="11">
        <f t="shared" si="886"/>
        <v>13</v>
      </c>
      <c r="AK1874" s="11">
        <f t="shared" si="889"/>
        <v>0</v>
      </c>
      <c r="AL1874" s="11">
        <f t="shared" si="890"/>
        <v>0</v>
      </c>
      <c r="AM1874" s="11">
        <f t="shared" si="891"/>
        <v>0</v>
      </c>
      <c r="AN1874" s="11">
        <f t="shared" si="892"/>
        <v>0</v>
      </c>
      <c r="AO1874" s="4" t="e">
        <f>IF(#REF!="I",1,IF(#REF!="II",2,IF(#REF!="III",3,IF(#REF!="IV",4))))</f>
        <v>#REF!</v>
      </c>
      <c r="AP1874" s="11" t="e">
        <f>IF(#REF!="PULMONAR",1,IF(AND(#REF!="EXTRAPULMONAR",#REF!&lt;&gt;"MENINGEA"),2,IF(AND(#REF!="EXTRAPULMONAR",#REF!="MENINGEA"),3,)))</f>
        <v>#REF!</v>
      </c>
      <c r="AQ18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4" s="4">
        <f t="shared" si="893"/>
        <v>0</v>
      </c>
      <c r="AS1874" s="10">
        <f t="shared" si="894"/>
        <v>0</v>
      </c>
      <c r="AT1874" s="10">
        <f t="shared" si="895"/>
        <v>0</v>
      </c>
      <c r="AU1874" s="10" t="str">
        <f t="shared" si="896"/>
        <v>0</v>
      </c>
      <c r="AV1874" s="11" t="e">
        <f t="shared" si="897"/>
        <v>#N/A</v>
      </c>
      <c r="AW1874" s="4" t="e">
        <f t="shared" si="898"/>
        <v>#N/A</v>
      </c>
      <c r="AX1874" s="10" t="e">
        <f t="shared" si="884"/>
        <v>#N/A</v>
      </c>
      <c r="AY1874" s="10" t="e">
        <f t="shared" si="885"/>
        <v>#N/A</v>
      </c>
      <c r="AZ1874" s="10" t="e">
        <f t="shared" si="899"/>
        <v>#REF!</v>
      </c>
      <c r="BA1874" s="12" t="e">
        <f>IF(BW1874=7,0,AJ1874&amp;IF(#REF!="SI",1,IF(#REF!="NO",2,IF(#REF!="VIH + PREVIO",3,0))))</f>
        <v>#REF!</v>
      </c>
      <c r="BB1874" s="13" t="e">
        <f>IF(AND(#REF!="POSITIVO",#REF!="POSITIVO"),1,IF(#REF!="NEGATIVO",2,IF(#REF!="VIH + PREVIO",3,0)))</f>
        <v>#REF!</v>
      </c>
      <c r="BC1874" s="10" t="e">
        <f>IF(#REF!="SI",1,IF(#REF!="NO",2,0))</f>
        <v>#REF!</v>
      </c>
      <c r="BD1874" s="10" t="e">
        <f>IF(#REF!="SI",1,IF(#REF!="NO",2,0))</f>
        <v>#REF!</v>
      </c>
      <c r="BE1874" s="10" t="e">
        <f>IF(OR(#REF!="VIH + PREVIO",#REF!="VIH + PREVIO",#REF!="VIH + PREVIO"),1,0)</f>
        <v>#REF!</v>
      </c>
      <c r="BF1874" s="13" t="e">
        <f>IF(OR(#REF!="POSITIVO",#REF!="NEGATIVO"),1,IF(#REF!="PACIENTE NO ACEPTA",2,IF(#REF!="VIH + PREVIO",3,0)))</f>
        <v>#REF!</v>
      </c>
      <c r="BG1874" s="10" t="e">
        <f t="shared" si="900"/>
        <v>#REF!</v>
      </c>
      <c r="BH1874" s="10" t="e">
        <f t="shared" si="901"/>
        <v>#REF!</v>
      </c>
      <c r="BI1874" s="10" t="e">
        <f t="shared" si="902"/>
        <v>#REF!</v>
      </c>
      <c r="BJ1874" s="10" t="e">
        <f t="shared" si="903"/>
        <v>#REF!</v>
      </c>
      <c r="BK1874" s="10" t="e">
        <f t="shared" si="904"/>
        <v>#REF!</v>
      </c>
      <c r="BL1874" s="10" t="e">
        <f t="shared" si="905"/>
        <v>#REF!</v>
      </c>
      <c r="BM1874" s="10" t="e">
        <f>IF(OR(BW1874=7,AQ1874=6),0,IF(#REF!="I",1,IF(#REF!="II",2,IF(#REF!="III",3,IF(#REF!="IV",4))))&amp;AP1874&amp;AQ1874&amp;AR1874&amp;AS1874&amp;AT1874&amp;AU1874&amp;AX1874)</f>
        <v>#REF!</v>
      </c>
      <c r="BN1874" s="10" t="e">
        <f t="shared" si="906"/>
        <v>#REF!</v>
      </c>
      <c r="BO1874" s="10" t="e">
        <f t="shared" si="907"/>
        <v>#REF!</v>
      </c>
      <c r="BP1874" s="10" t="e">
        <f t="shared" si="908"/>
        <v>#REF!</v>
      </c>
      <c r="BQ1874" s="10" t="e">
        <f t="shared" si="909"/>
        <v>#REF!</v>
      </c>
      <c r="BR1874" s="10" t="e">
        <f t="shared" si="910"/>
        <v>#REF!</v>
      </c>
      <c r="BS1874" s="10" t="e">
        <f t="shared" si="911"/>
        <v>#REF!</v>
      </c>
      <c r="BT1874" s="10" t="e">
        <f>IF(OR(BW1874=7,AQ1874=6),0,AO1874&amp;IF(#REF!="SI",1,IF(#REF!="NO",2,IF(#REF!="VIH + PREVIO",3,0))))</f>
        <v>#REF!</v>
      </c>
      <c r="BU1874" s="10" t="e">
        <f>IF(OR(BW1874=7,AQ1874=6),0,IF(#REF!="-",1,0))</f>
        <v>#REF!</v>
      </c>
      <c r="BV1874" s="10" t="e">
        <f t="shared" si="912"/>
        <v>#REF!</v>
      </c>
      <c r="BW18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4" s="10" t="e">
        <f t="shared" si="887"/>
        <v>#REF!</v>
      </c>
      <c r="BY1874" s="10" t="e">
        <f t="shared" si="913"/>
        <v>#REF!</v>
      </c>
      <c r="BZ1874" s="10" t="e">
        <f t="shared" si="888"/>
        <v>#REF!</v>
      </c>
      <c r="CA1874" s="10"/>
    </row>
    <row r="1875" spans="1:79" ht="23.25" customHeight="1" x14ac:dyDescent="0.3">
      <c r="A1875" s="7">
        <v>1873</v>
      </c>
      <c r="B1875" s="43"/>
      <c r="C1875" s="44"/>
      <c r="D1875" s="45"/>
      <c r="E1875" s="46"/>
      <c r="F1875" s="46"/>
      <c r="G1875" s="46"/>
      <c r="H1875" s="50"/>
      <c r="I1875" s="51"/>
      <c r="J1875" s="52"/>
      <c r="K1875" s="51"/>
      <c r="L1875" s="53"/>
      <c r="M1875" s="54"/>
      <c r="N1875" s="43"/>
      <c r="O1875" s="55"/>
      <c r="P1875" s="46"/>
      <c r="Q1875" s="46"/>
      <c r="R1875" s="46"/>
      <c r="S1875" s="43"/>
      <c r="T1875" s="56"/>
      <c r="U1875" s="46"/>
      <c r="V1875" s="57"/>
      <c r="W1875" s="58"/>
      <c r="X1875" s="57"/>
      <c r="Y1875" s="46"/>
      <c r="Z1875" s="57"/>
      <c r="AA1875" s="59"/>
      <c r="AB1875" s="60"/>
      <c r="AJ1875" s="11">
        <f t="shared" si="886"/>
        <v>13</v>
      </c>
      <c r="AK1875" s="11">
        <f t="shared" si="889"/>
        <v>0</v>
      </c>
      <c r="AL1875" s="11">
        <f t="shared" si="890"/>
        <v>0</v>
      </c>
      <c r="AM1875" s="11">
        <f t="shared" si="891"/>
        <v>0</v>
      </c>
      <c r="AN1875" s="11">
        <f t="shared" si="892"/>
        <v>0</v>
      </c>
      <c r="AO1875" s="4" t="e">
        <f>IF(#REF!="I",1,IF(#REF!="II",2,IF(#REF!="III",3,IF(#REF!="IV",4))))</f>
        <v>#REF!</v>
      </c>
      <c r="AP1875" s="11" t="e">
        <f>IF(#REF!="PULMONAR",1,IF(AND(#REF!="EXTRAPULMONAR",#REF!&lt;&gt;"MENINGEA"),2,IF(AND(#REF!="EXTRAPULMONAR",#REF!="MENINGEA"),3,)))</f>
        <v>#REF!</v>
      </c>
      <c r="AQ18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5" s="4">
        <f t="shared" si="893"/>
        <v>0</v>
      </c>
      <c r="AS1875" s="10">
        <f t="shared" si="894"/>
        <v>0</v>
      </c>
      <c r="AT1875" s="10">
        <f t="shared" si="895"/>
        <v>0</v>
      </c>
      <c r="AU1875" s="10" t="str">
        <f t="shared" si="896"/>
        <v>0</v>
      </c>
      <c r="AV1875" s="11" t="e">
        <f t="shared" si="897"/>
        <v>#N/A</v>
      </c>
      <c r="AW1875" s="4" t="e">
        <f t="shared" si="898"/>
        <v>#N/A</v>
      </c>
      <c r="AX1875" s="10" t="e">
        <f t="shared" si="884"/>
        <v>#N/A</v>
      </c>
      <c r="AY1875" s="10" t="e">
        <f t="shared" si="885"/>
        <v>#N/A</v>
      </c>
      <c r="AZ1875" s="10" t="e">
        <f t="shared" si="899"/>
        <v>#REF!</v>
      </c>
      <c r="BA1875" s="12" t="e">
        <f>IF(BW1875=7,0,AJ1875&amp;IF(#REF!="SI",1,IF(#REF!="NO",2,IF(#REF!="VIH + PREVIO",3,0))))</f>
        <v>#REF!</v>
      </c>
      <c r="BB1875" s="13" t="e">
        <f>IF(AND(#REF!="POSITIVO",#REF!="POSITIVO"),1,IF(#REF!="NEGATIVO",2,IF(#REF!="VIH + PREVIO",3,0)))</f>
        <v>#REF!</v>
      </c>
      <c r="BC1875" s="10" t="e">
        <f>IF(#REF!="SI",1,IF(#REF!="NO",2,0))</f>
        <v>#REF!</v>
      </c>
      <c r="BD1875" s="10" t="e">
        <f>IF(#REF!="SI",1,IF(#REF!="NO",2,0))</f>
        <v>#REF!</v>
      </c>
      <c r="BE1875" s="10" t="e">
        <f>IF(OR(#REF!="VIH + PREVIO",#REF!="VIH + PREVIO",#REF!="VIH + PREVIO"),1,0)</f>
        <v>#REF!</v>
      </c>
      <c r="BF1875" s="13" t="e">
        <f>IF(OR(#REF!="POSITIVO",#REF!="NEGATIVO"),1,IF(#REF!="PACIENTE NO ACEPTA",2,IF(#REF!="VIH + PREVIO",3,0)))</f>
        <v>#REF!</v>
      </c>
      <c r="BG1875" s="10" t="e">
        <f t="shared" si="900"/>
        <v>#REF!</v>
      </c>
      <c r="BH1875" s="10" t="e">
        <f t="shared" si="901"/>
        <v>#REF!</v>
      </c>
      <c r="BI1875" s="10" t="e">
        <f t="shared" si="902"/>
        <v>#REF!</v>
      </c>
      <c r="BJ1875" s="10" t="e">
        <f t="shared" si="903"/>
        <v>#REF!</v>
      </c>
      <c r="BK1875" s="10" t="e">
        <f t="shared" si="904"/>
        <v>#REF!</v>
      </c>
      <c r="BL1875" s="10" t="e">
        <f t="shared" si="905"/>
        <v>#REF!</v>
      </c>
      <c r="BM1875" s="10" t="e">
        <f>IF(OR(BW1875=7,AQ1875=6),0,IF(#REF!="I",1,IF(#REF!="II",2,IF(#REF!="III",3,IF(#REF!="IV",4))))&amp;AP1875&amp;AQ1875&amp;AR1875&amp;AS1875&amp;AT1875&amp;AU1875&amp;AX1875)</f>
        <v>#REF!</v>
      </c>
      <c r="BN1875" s="10" t="e">
        <f t="shared" si="906"/>
        <v>#REF!</v>
      </c>
      <c r="BO1875" s="10" t="e">
        <f t="shared" si="907"/>
        <v>#REF!</v>
      </c>
      <c r="BP1875" s="10" t="e">
        <f t="shared" si="908"/>
        <v>#REF!</v>
      </c>
      <c r="BQ1875" s="10" t="e">
        <f t="shared" si="909"/>
        <v>#REF!</v>
      </c>
      <c r="BR1875" s="10" t="e">
        <f t="shared" si="910"/>
        <v>#REF!</v>
      </c>
      <c r="BS1875" s="10" t="e">
        <f t="shared" si="911"/>
        <v>#REF!</v>
      </c>
      <c r="BT1875" s="10" t="e">
        <f>IF(OR(BW1875=7,AQ1875=6),0,AO1875&amp;IF(#REF!="SI",1,IF(#REF!="NO",2,IF(#REF!="VIH + PREVIO",3,0))))</f>
        <v>#REF!</v>
      </c>
      <c r="BU1875" s="10" t="e">
        <f>IF(OR(BW1875=7,AQ1875=6),0,IF(#REF!="-",1,0))</f>
        <v>#REF!</v>
      </c>
      <c r="BV1875" s="10" t="e">
        <f t="shared" si="912"/>
        <v>#REF!</v>
      </c>
      <c r="BW18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5" s="10" t="e">
        <f t="shared" si="887"/>
        <v>#REF!</v>
      </c>
      <c r="BY1875" s="10" t="e">
        <f t="shared" si="913"/>
        <v>#REF!</v>
      </c>
      <c r="BZ1875" s="10" t="e">
        <f t="shared" si="888"/>
        <v>#REF!</v>
      </c>
      <c r="CA1875" s="10"/>
    </row>
    <row r="1876" spans="1:79" ht="23.25" customHeight="1" x14ac:dyDescent="0.3">
      <c r="A1876" s="7">
        <v>1874</v>
      </c>
      <c r="B1876" s="43"/>
      <c r="C1876" s="44"/>
      <c r="D1876" s="45"/>
      <c r="E1876" s="46"/>
      <c r="F1876" s="46"/>
      <c r="G1876" s="46"/>
      <c r="H1876" s="50"/>
      <c r="I1876" s="51"/>
      <c r="J1876" s="52"/>
      <c r="K1876" s="51"/>
      <c r="L1876" s="53"/>
      <c r="M1876" s="54"/>
      <c r="N1876" s="43"/>
      <c r="O1876" s="55"/>
      <c r="P1876" s="46"/>
      <c r="Q1876" s="46"/>
      <c r="R1876" s="46"/>
      <c r="S1876" s="43"/>
      <c r="T1876" s="56"/>
      <c r="U1876" s="46"/>
      <c r="V1876" s="57"/>
      <c r="W1876" s="58"/>
      <c r="X1876" s="57"/>
      <c r="Y1876" s="46"/>
      <c r="Z1876" s="57"/>
      <c r="AA1876" s="59"/>
      <c r="AB1876" s="60"/>
      <c r="AJ1876" s="11">
        <f t="shared" si="886"/>
        <v>13</v>
      </c>
      <c r="AK1876" s="11">
        <f t="shared" si="889"/>
        <v>0</v>
      </c>
      <c r="AL1876" s="11">
        <f t="shared" si="890"/>
        <v>0</v>
      </c>
      <c r="AM1876" s="11">
        <f t="shared" si="891"/>
        <v>0</v>
      </c>
      <c r="AN1876" s="11">
        <f t="shared" si="892"/>
        <v>0</v>
      </c>
      <c r="AO1876" s="4" t="e">
        <f>IF(#REF!="I",1,IF(#REF!="II",2,IF(#REF!="III",3,IF(#REF!="IV",4))))</f>
        <v>#REF!</v>
      </c>
      <c r="AP1876" s="11" t="e">
        <f>IF(#REF!="PULMONAR",1,IF(AND(#REF!="EXTRAPULMONAR",#REF!&lt;&gt;"MENINGEA"),2,IF(AND(#REF!="EXTRAPULMONAR",#REF!="MENINGEA"),3,)))</f>
        <v>#REF!</v>
      </c>
      <c r="AQ18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6" s="4">
        <f t="shared" si="893"/>
        <v>0</v>
      </c>
      <c r="AS1876" s="10">
        <f t="shared" si="894"/>
        <v>0</v>
      </c>
      <c r="AT1876" s="10">
        <f t="shared" si="895"/>
        <v>0</v>
      </c>
      <c r="AU1876" s="10" t="str">
        <f t="shared" si="896"/>
        <v>0</v>
      </c>
      <c r="AV1876" s="11" t="e">
        <f t="shared" si="897"/>
        <v>#N/A</v>
      </c>
      <c r="AW1876" s="4" t="e">
        <f t="shared" si="898"/>
        <v>#N/A</v>
      </c>
      <c r="AX1876" s="10" t="e">
        <f t="shared" si="884"/>
        <v>#N/A</v>
      </c>
      <c r="AY1876" s="10" t="e">
        <f t="shared" si="885"/>
        <v>#N/A</v>
      </c>
      <c r="AZ1876" s="10" t="e">
        <f t="shared" si="899"/>
        <v>#REF!</v>
      </c>
      <c r="BA1876" s="12" t="e">
        <f>IF(BW1876=7,0,AJ1876&amp;IF(#REF!="SI",1,IF(#REF!="NO",2,IF(#REF!="VIH + PREVIO",3,0))))</f>
        <v>#REF!</v>
      </c>
      <c r="BB1876" s="13" t="e">
        <f>IF(AND(#REF!="POSITIVO",#REF!="POSITIVO"),1,IF(#REF!="NEGATIVO",2,IF(#REF!="VIH + PREVIO",3,0)))</f>
        <v>#REF!</v>
      </c>
      <c r="BC1876" s="10" t="e">
        <f>IF(#REF!="SI",1,IF(#REF!="NO",2,0))</f>
        <v>#REF!</v>
      </c>
      <c r="BD1876" s="10" t="e">
        <f>IF(#REF!="SI",1,IF(#REF!="NO",2,0))</f>
        <v>#REF!</v>
      </c>
      <c r="BE1876" s="10" t="e">
        <f>IF(OR(#REF!="VIH + PREVIO",#REF!="VIH + PREVIO",#REF!="VIH + PREVIO"),1,0)</f>
        <v>#REF!</v>
      </c>
      <c r="BF1876" s="13" t="e">
        <f>IF(OR(#REF!="POSITIVO",#REF!="NEGATIVO"),1,IF(#REF!="PACIENTE NO ACEPTA",2,IF(#REF!="VIH + PREVIO",3,0)))</f>
        <v>#REF!</v>
      </c>
      <c r="BG1876" s="10" t="e">
        <f t="shared" si="900"/>
        <v>#REF!</v>
      </c>
      <c r="BH1876" s="10" t="e">
        <f t="shared" si="901"/>
        <v>#REF!</v>
      </c>
      <c r="BI1876" s="10" t="e">
        <f t="shared" si="902"/>
        <v>#REF!</v>
      </c>
      <c r="BJ1876" s="10" t="e">
        <f t="shared" si="903"/>
        <v>#REF!</v>
      </c>
      <c r="BK1876" s="10" t="e">
        <f t="shared" si="904"/>
        <v>#REF!</v>
      </c>
      <c r="BL1876" s="10" t="e">
        <f t="shared" si="905"/>
        <v>#REF!</v>
      </c>
      <c r="BM1876" s="10" t="e">
        <f>IF(OR(BW1876=7,AQ1876=6),0,IF(#REF!="I",1,IF(#REF!="II",2,IF(#REF!="III",3,IF(#REF!="IV",4))))&amp;AP1876&amp;AQ1876&amp;AR1876&amp;AS1876&amp;AT1876&amp;AU1876&amp;AX1876)</f>
        <v>#REF!</v>
      </c>
      <c r="BN1876" s="10" t="e">
        <f t="shared" si="906"/>
        <v>#REF!</v>
      </c>
      <c r="BO1876" s="10" t="e">
        <f t="shared" si="907"/>
        <v>#REF!</v>
      </c>
      <c r="BP1876" s="10" t="e">
        <f t="shared" si="908"/>
        <v>#REF!</v>
      </c>
      <c r="BQ1876" s="10" t="e">
        <f t="shared" si="909"/>
        <v>#REF!</v>
      </c>
      <c r="BR1876" s="10" t="e">
        <f t="shared" si="910"/>
        <v>#REF!</v>
      </c>
      <c r="BS1876" s="10" t="e">
        <f t="shared" si="911"/>
        <v>#REF!</v>
      </c>
      <c r="BT1876" s="10" t="e">
        <f>IF(OR(BW1876=7,AQ1876=6),0,AO1876&amp;IF(#REF!="SI",1,IF(#REF!="NO",2,IF(#REF!="VIH + PREVIO",3,0))))</f>
        <v>#REF!</v>
      </c>
      <c r="BU1876" s="10" t="e">
        <f>IF(OR(BW1876=7,AQ1876=6),0,IF(#REF!="-",1,0))</f>
        <v>#REF!</v>
      </c>
      <c r="BV1876" s="10" t="e">
        <f t="shared" si="912"/>
        <v>#REF!</v>
      </c>
      <c r="BW18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6" s="10" t="e">
        <f t="shared" si="887"/>
        <v>#REF!</v>
      </c>
      <c r="BY1876" s="10" t="e">
        <f t="shared" si="913"/>
        <v>#REF!</v>
      </c>
      <c r="BZ1876" s="10" t="e">
        <f t="shared" si="888"/>
        <v>#REF!</v>
      </c>
      <c r="CA1876" s="10"/>
    </row>
    <row r="1877" spans="1:79" ht="23.25" customHeight="1" x14ac:dyDescent="0.3">
      <c r="A1877" s="7">
        <v>1875</v>
      </c>
      <c r="B1877" s="43"/>
      <c r="C1877" s="44"/>
      <c r="D1877" s="45"/>
      <c r="E1877" s="46"/>
      <c r="F1877" s="46"/>
      <c r="G1877" s="46"/>
      <c r="H1877" s="50"/>
      <c r="I1877" s="51"/>
      <c r="J1877" s="52"/>
      <c r="K1877" s="51"/>
      <c r="L1877" s="53"/>
      <c r="M1877" s="54"/>
      <c r="N1877" s="43"/>
      <c r="O1877" s="55"/>
      <c r="P1877" s="46"/>
      <c r="Q1877" s="46"/>
      <c r="R1877" s="46"/>
      <c r="S1877" s="43"/>
      <c r="T1877" s="56"/>
      <c r="U1877" s="46"/>
      <c r="V1877" s="57"/>
      <c r="W1877" s="58"/>
      <c r="X1877" s="57"/>
      <c r="Y1877" s="46"/>
      <c r="Z1877" s="57"/>
      <c r="AA1877" s="59"/>
      <c r="AB1877" s="60"/>
      <c r="AJ1877" s="11">
        <f t="shared" si="886"/>
        <v>13</v>
      </c>
      <c r="AK1877" s="11">
        <f t="shared" si="889"/>
        <v>0</v>
      </c>
      <c r="AL1877" s="11">
        <f t="shared" si="890"/>
        <v>0</v>
      </c>
      <c r="AM1877" s="11">
        <f t="shared" si="891"/>
        <v>0</v>
      </c>
      <c r="AN1877" s="11">
        <f t="shared" si="892"/>
        <v>0</v>
      </c>
      <c r="AO1877" s="4" t="e">
        <f>IF(#REF!="I",1,IF(#REF!="II",2,IF(#REF!="III",3,IF(#REF!="IV",4))))</f>
        <v>#REF!</v>
      </c>
      <c r="AP1877" s="11" t="e">
        <f>IF(#REF!="PULMONAR",1,IF(AND(#REF!="EXTRAPULMONAR",#REF!&lt;&gt;"MENINGEA"),2,IF(AND(#REF!="EXTRAPULMONAR",#REF!="MENINGEA"),3,)))</f>
        <v>#REF!</v>
      </c>
      <c r="AQ18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7" s="4">
        <f t="shared" si="893"/>
        <v>0</v>
      </c>
      <c r="AS1877" s="10">
        <f t="shared" si="894"/>
        <v>0</v>
      </c>
      <c r="AT1877" s="10">
        <f t="shared" si="895"/>
        <v>0</v>
      </c>
      <c r="AU1877" s="10" t="str">
        <f t="shared" si="896"/>
        <v>0</v>
      </c>
      <c r="AV1877" s="11" t="e">
        <f t="shared" si="897"/>
        <v>#N/A</v>
      </c>
      <c r="AW1877" s="4" t="e">
        <f t="shared" si="898"/>
        <v>#N/A</v>
      </c>
      <c r="AX1877" s="10" t="e">
        <f t="shared" si="884"/>
        <v>#N/A</v>
      </c>
      <c r="AY1877" s="10" t="e">
        <f t="shared" si="885"/>
        <v>#N/A</v>
      </c>
      <c r="AZ1877" s="10" t="e">
        <f t="shared" si="899"/>
        <v>#REF!</v>
      </c>
      <c r="BA1877" s="12" t="e">
        <f>IF(BW1877=7,0,AJ1877&amp;IF(#REF!="SI",1,IF(#REF!="NO",2,IF(#REF!="VIH + PREVIO",3,0))))</f>
        <v>#REF!</v>
      </c>
      <c r="BB1877" s="13" t="e">
        <f>IF(AND(#REF!="POSITIVO",#REF!="POSITIVO"),1,IF(#REF!="NEGATIVO",2,IF(#REF!="VIH + PREVIO",3,0)))</f>
        <v>#REF!</v>
      </c>
      <c r="BC1877" s="10" t="e">
        <f>IF(#REF!="SI",1,IF(#REF!="NO",2,0))</f>
        <v>#REF!</v>
      </c>
      <c r="BD1877" s="10" t="e">
        <f>IF(#REF!="SI",1,IF(#REF!="NO",2,0))</f>
        <v>#REF!</v>
      </c>
      <c r="BE1877" s="10" t="e">
        <f>IF(OR(#REF!="VIH + PREVIO",#REF!="VIH + PREVIO",#REF!="VIH + PREVIO"),1,0)</f>
        <v>#REF!</v>
      </c>
      <c r="BF1877" s="13" t="e">
        <f>IF(OR(#REF!="POSITIVO",#REF!="NEGATIVO"),1,IF(#REF!="PACIENTE NO ACEPTA",2,IF(#REF!="VIH + PREVIO",3,0)))</f>
        <v>#REF!</v>
      </c>
      <c r="BG1877" s="10" t="e">
        <f t="shared" si="900"/>
        <v>#REF!</v>
      </c>
      <c r="BH1877" s="10" t="e">
        <f t="shared" si="901"/>
        <v>#REF!</v>
      </c>
      <c r="BI1877" s="10" t="e">
        <f t="shared" si="902"/>
        <v>#REF!</v>
      </c>
      <c r="BJ1877" s="10" t="e">
        <f t="shared" si="903"/>
        <v>#REF!</v>
      </c>
      <c r="BK1877" s="10" t="e">
        <f t="shared" si="904"/>
        <v>#REF!</v>
      </c>
      <c r="BL1877" s="10" t="e">
        <f t="shared" si="905"/>
        <v>#REF!</v>
      </c>
      <c r="BM1877" s="10" t="e">
        <f>IF(OR(BW1877=7,AQ1877=6),0,IF(#REF!="I",1,IF(#REF!="II",2,IF(#REF!="III",3,IF(#REF!="IV",4))))&amp;AP1877&amp;AQ1877&amp;AR1877&amp;AS1877&amp;AT1877&amp;AU1877&amp;AX1877)</f>
        <v>#REF!</v>
      </c>
      <c r="BN1877" s="10" t="e">
        <f t="shared" si="906"/>
        <v>#REF!</v>
      </c>
      <c r="BO1877" s="10" t="e">
        <f t="shared" si="907"/>
        <v>#REF!</v>
      </c>
      <c r="BP1877" s="10" t="e">
        <f t="shared" si="908"/>
        <v>#REF!</v>
      </c>
      <c r="BQ1877" s="10" t="e">
        <f t="shared" si="909"/>
        <v>#REF!</v>
      </c>
      <c r="BR1877" s="10" t="e">
        <f t="shared" si="910"/>
        <v>#REF!</v>
      </c>
      <c r="BS1877" s="10" t="e">
        <f t="shared" si="911"/>
        <v>#REF!</v>
      </c>
      <c r="BT1877" s="10" t="e">
        <f>IF(OR(BW1877=7,AQ1877=6),0,AO1877&amp;IF(#REF!="SI",1,IF(#REF!="NO",2,IF(#REF!="VIH + PREVIO",3,0))))</f>
        <v>#REF!</v>
      </c>
      <c r="BU1877" s="10" t="e">
        <f>IF(OR(BW1877=7,AQ1877=6),0,IF(#REF!="-",1,0))</f>
        <v>#REF!</v>
      </c>
      <c r="BV1877" s="10" t="e">
        <f t="shared" si="912"/>
        <v>#REF!</v>
      </c>
      <c r="BW18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7" s="10" t="e">
        <f t="shared" si="887"/>
        <v>#REF!</v>
      </c>
      <c r="BY1877" s="10" t="e">
        <f t="shared" si="913"/>
        <v>#REF!</v>
      </c>
      <c r="BZ1877" s="10" t="e">
        <f t="shared" si="888"/>
        <v>#REF!</v>
      </c>
      <c r="CA1877" s="10"/>
    </row>
    <row r="1878" spans="1:79" ht="23.25" customHeight="1" x14ac:dyDescent="0.3">
      <c r="A1878" s="7">
        <v>1876</v>
      </c>
      <c r="B1878" s="43"/>
      <c r="C1878" s="44"/>
      <c r="D1878" s="45"/>
      <c r="E1878" s="46"/>
      <c r="F1878" s="46"/>
      <c r="G1878" s="46"/>
      <c r="H1878" s="50"/>
      <c r="I1878" s="51"/>
      <c r="J1878" s="52"/>
      <c r="K1878" s="51"/>
      <c r="L1878" s="53"/>
      <c r="M1878" s="54"/>
      <c r="N1878" s="43"/>
      <c r="O1878" s="55"/>
      <c r="P1878" s="46"/>
      <c r="Q1878" s="46"/>
      <c r="R1878" s="46"/>
      <c r="S1878" s="43"/>
      <c r="T1878" s="56"/>
      <c r="U1878" s="46"/>
      <c r="V1878" s="57"/>
      <c r="W1878" s="58"/>
      <c r="X1878" s="57"/>
      <c r="Y1878" s="46"/>
      <c r="Z1878" s="57"/>
      <c r="AA1878" s="59"/>
      <c r="AB1878" s="60"/>
      <c r="AJ1878" s="11">
        <f t="shared" si="886"/>
        <v>13</v>
      </c>
      <c r="AK1878" s="11">
        <f t="shared" si="889"/>
        <v>0</v>
      </c>
      <c r="AL1878" s="11">
        <f t="shared" si="890"/>
        <v>0</v>
      </c>
      <c r="AM1878" s="11">
        <f t="shared" si="891"/>
        <v>0</v>
      </c>
      <c r="AN1878" s="11">
        <f t="shared" si="892"/>
        <v>0</v>
      </c>
      <c r="AO1878" s="4" t="e">
        <f>IF(#REF!="I",1,IF(#REF!="II",2,IF(#REF!="III",3,IF(#REF!="IV",4))))</f>
        <v>#REF!</v>
      </c>
      <c r="AP1878" s="11" t="e">
        <f>IF(#REF!="PULMONAR",1,IF(AND(#REF!="EXTRAPULMONAR",#REF!&lt;&gt;"MENINGEA"),2,IF(AND(#REF!="EXTRAPULMONAR",#REF!="MENINGEA"),3,)))</f>
        <v>#REF!</v>
      </c>
      <c r="AQ18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8" s="4">
        <f t="shared" si="893"/>
        <v>0</v>
      </c>
      <c r="AS1878" s="10">
        <f t="shared" si="894"/>
        <v>0</v>
      </c>
      <c r="AT1878" s="10">
        <f t="shared" si="895"/>
        <v>0</v>
      </c>
      <c r="AU1878" s="10" t="str">
        <f t="shared" si="896"/>
        <v>0</v>
      </c>
      <c r="AV1878" s="11" t="e">
        <f t="shared" si="897"/>
        <v>#N/A</v>
      </c>
      <c r="AW1878" s="4" t="e">
        <f t="shared" si="898"/>
        <v>#N/A</v>
      </c>
      <c r="AX1878" s="10" t="e">
        <f t="shared" si="884"/>
        <v>#N/A</v>
      </c>
      <c r="AY1878" s="10" t="e">
        <f t="shared" si="885"/>
        <v>#N/A</v>
      </c>
      <c r="AZ1878" s="10" t="e">
        <f t="shared" si="899"/>
        <v>#REF!</v>
      </c>
      <c r="BA1878" s="12" t="e">
        <f>IF(BW1878=7,0,AJ1878&amp;IF(#REF!="SI",1,IF(#REF!="NO",2,IF(#REF!="VIH + PREVIO",3,0))))</f>
        <v>#REF!</v>
      </c>
      <c r="BB1878" s="13" t="e">
        <f>IF(AND(#REF!="POSITIVO",#REF!="POSITIVO"),1,IF(#REF!="NEGATIVO",2,IF(#REF!="VIH + PREVIO",3,0)))</f>
        <v>#REF!</v>
      </c>
      <c r="BC1878" s="10" t="e">
        <f>IF(#REF!="SI",1,IF(#REF!="NO",2,0))</f>
        <v>#REF!</v>
      </c>
      <c r="BD1878" s="10" t="e">
        <f>IF(#REF!="SI",1,IF(#REF!="NO",2,0))</f>
        <v>#REF!</v>
      </c>
      <c r="BE1878" s="10" t="e">
        <f>IF(OR(#REF!="VIH + PREVIO",#REF!="VIH + PREVIO",#REF!="VIH + PREVIO"),1,0)</f>
        <v>#REF!</v>
      </c>
      <c r="BF1878" s="13" t="e">
        <f>IF(OR(#REF!="POSITIVO",#REF!="NEGATIVO"),1,IF(#REF!="PACIENTE NO ACEPTA",2,IF(#REF!="VIH + PREVIO",3,0)))</f>
        <v>#REF!</v>
      </c>
      <c r="BG1878" s="10" t="e">
        <f t="shared" si="900"/>
        <v>#REF!</v>
      </c>
      <c r="BH1878" s="10" t="e">
        <f t="shared" si="901"/>
        <v>#REF!</v>
      </c>
      <c r="BI1878" s="10" t="e">
        <f t="shared" si="902"/>
        <v>#REF!</v>
      </c>
      <c r="BJ1878" s="10" t="e">
        <f t="shared" si="903"/>
        <v>#REF!</v>
      </c>
      <c r="BK1878" s="10" t="e">
        <f t="shared" si="904"/>
        <v>#REF!</v>
      </c>
      <c r="BL1878" s="10" t="e">
        <f t="shared" si="905"/>
        <v>#REF!</v>
      </c>
      <c r="BM1878" s="10" t="e">
        <f>IF(OR(BW1878=7,AQ1878=6),0,IF(#REF!="I",1,IF(#REF!="II",2,IF(#REF!="III",3,IF(#REF!="IV",4))))&amp;AP1878&amp;AQ1878&amp;AR1878&amp;AS1878&amp;AT1878&amp;AU1878&amp;AX1878)</f>
        <v>#REF!</v>
      </c>
      <c r="BN1878" s="10" t="e">
        <f t="shared" si="906"/>
        <v>#REF!</v>
      </c>
      <c r="BO1878" s="10" t="e">
        <f t="shared" si="907"/>
        <v>#REF!</v>
      </c>
      <c r="BP1878" s="10" t="e">
        <f t="shared" si="908"/>
        <v>#REF!</v>
      </c>
      <c r="BQ1878" s="10" t="e">
        <f t="shared" si="909"/>
        <v>#REF!</v>
      </c>
      <c r="BR1878" s="10" t="e">
        <f t="shared" si="910"/>
        <v>#REF!</v>
      </c>
      <c r="BS1878" s="10" t="e">
        <f t="shared" si="911"/>
        <v>#REF!</v>
      </c>
      <c r="BT1878" s="10" t="e">
        <f>IF(OR(BW1878=7,AQ1878=6),0,AO1878&amp;IF(#REF!="SI",1,IF(#REF!="NO",2,IF(#REF!="VIH + PREVIO",3,0))))</f>
        <v>#REF!</v>
      </c>
      <c r="BU1878" s="10" t="e">
        <f>IF(OR(BW1878=7,AQ1878=6),0,IF(#REF!="-",1,0))</f>
        <v>#REF!</v>
      </c>
      <c r="BV1878" s="10" t="e">
        <f t="shared" si="912"/>
        <v>#REF!</v>
      </c>
      <c r="BW18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8" s="10" t="e">
        <f t="shared" si="887"/>
        <v>#REF!</v>
      </c>
      <c r="BY1878" s="10" t="e">
        <f t="shared" si="913"/>
        <v>#REF!</v>
      </c>
      <c r="BZ1878" s="10" t="e">
        <f t="shared" si="888"/>
        <v>#REF!</v>
      </c>
      <c r="CA1878" s="10"/>
    </row>
    <row r="1879" spans="1:79" ht="23.25" customHeight="1" x14ac:dyDescent="0.3">
      <c r="A1879" s="7">
        <v>1877</v>
      </c>
      <c r="B1879" s="43"/>
      <c r="C1879" s="44"/>
      <c r="D1879" s="45"/>
      <c r="E1879" s="46"/>
      <c r="F1879" s="46"/>
      <c r="G1879" s="46"/>
      <c r="H1879" s="50"/>
      <c r="I1879" s="51"/>
      <c r="J1879" s="52"/>
      <c r="K1879" s="51"/>
      <c r="L1879" s="53"/>
      <c r="M1879" s="54"/>
      <c r="N1879" s="43"/>
      <c r="O1879" s="55"/>
      <c r="P1879" s="46"/>
      <c r="Q1879" s="46"/>
      <c r="R1879" s="46"/>
      <c r="S1879" s="43"/>
      <c r="T1879" s="56"/>
      <c r="U1879" s="46"/>
      <c r="V1879" s="57"/>
      <c r="W1879" s="58"/>
      <c r="X1879" s="57"/>
      <c r="Y1879" s="46"/>
      <c r="Z1879" s="57"/>
      <c r="AA1879" s="59"/>
      <c r="AB1879" s="60"/>
      <c r="AJ1879" s="11">
        <f t="shared" si="886"/>
        <v>13</v>
      </c>
      <c r="AK1879" s="11">
        <f t="shared" si="889"/>
        <v>0</v>
      </c>
      <c r="AL1879" s="11">
        <f t="shared" si="890"/>
        <v>0</v>
      </c>
      <c r="AM1879" s="11">
        <f t="shared" si="891"/>
        <v>0</v>
      </c>
      <c r="AN1879" s="11">
        <f t="shared" si="892"/>
        <v>0</v>
      </c>
      <c r="AO1879" s="4" t="e">
        <f>IF(#REF!="I",1,IF(#REF!="II",2,IF(#REF!="III",3,IF(#REF!="IV",4))))</f>
        <v>#REF!</v>
      </c>
      <c r="AP1879" s="11" t="e">
        <f>IF(#REF!="PULMONAR",1,IF(AND(#REF!="EXTRAPULMONAR",#REF!&lt;&gt;"MENINGEA"),2,IF(AND(#REF!="EXTRAPULMONAR",#REF!="MENINGEA"),3,)))</f>
        <v>#REF!</v>
      </c>
      <c r="AQ18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79" s="4">
        <f t="shared" si="893"/>
        <v>0</v>
      </c>
      <c r="AS1879" s="10">
        <f t="shared" si="894"/>
        <v>0</v>
      </c>
      <c r="AT1879" s="10">
        <f t="shared" si="895"/>
        <v>0</v>
      </c>
      <c r="AU1879" s="10" t="str">
        <f t="shared" si="896"/>
        <v>0</v>
      </c>
      <c r="AV1879" s="11" t="e">
        <f t="shared" si="897"/>
        <v>#N/A</v>
      </c>
      <c r="AW1879" s="4" t="e">
        <f t="shared" si="898"/>
        <v>#N/A</v>
      </c>
      <c r="AX1879" s="10" t="e">
        <f t="shared" si="884"/>
        <v>#N/A</v>
      </c>
      <c r="AY1879" s="10" t="e">
        <f t="shared" si="885"/>
        <v>#N/A</v>
      </c>
      <c r="AZ1879" s="10" t="e">
        <f t="shared" si="899"/>
        <v>#REF!</v>
      </c>
      <c r="BA1879" s="12" t="e">
        <f>IF(BW1879=7,0,AJ1879&amp;IF(#REF!="SI",1,IF(#REF!="NO",2,IF(#REF!="VIH + PREVIO",3,0))))</f>
        <v>#REF!</v>
      </c>
      <c r="BB1879" s="13" t="e">
        <f>IF(AND(#REF!="POSITIVO",#REF!="POSITIVO"),1,IF(#REF!="NEGATIVO",2,IF(#REF!="VIH + PREVIO",3,0)))</f>
        <v>#REF!</v>
      </c>
      <c r="BC1879" s="10" t="e">
        <f>IF(#REF!="SI",1,IF(#REF!="NO",2,0))</f>
        <v>#REF!</v>
      </c>
      <c r="BD1879" s="10" t="e">
        <f>IF(#REF!="SI",1,IF(#REF!="NO",2,0))</f>
        <v>#REF!</v>
      </c>
      <c r="BE1879" s="10" t="e">
        <f>IF(OR(#REF!="VIH + PREVIO",#REF!="VIH + PREVIO",#REF!="VIH + PREVIO"),1,0)</f>
        <v>#REF!</v>
      </c>
      <c r="BF1879" s="13" t="e">
        <f>IF(OR(#REF!="POSITIVO",#REF!="NEGATIVO"),1,IF(#REF!="PACIENTE NO ACEPTA",2,IF(#REF!="VIH + PREVIO",3,0)))</f>
        <v>#REF!</v>
      </c>
      <c r="BG1879" s="10" t="e">
        <f t="shared" si="900"/>
        <v>#REF!</v>
      </c>
      <c r="BH1879" s="10" t="e">
        <f t="shared" si="901"/>
        <v>#REF!</v>
      </c>
      <c r="BI1879" s="10" t="e">
        <f t="shared" si="902"/>
        <v>#REF!</v>
      </c>
      <c r="BJ1879" s="10" t="e">
        <f t="shared" si="903"/>
        <v>#REF!</v>
      </c>
      <c r="BK1879" s="10" t="e">
        <f t="shared" si="904"/>
        <v>#REF!</v>
      </c>
      <c r="BL1879" s="10" t="e">
        <f t="shared" si="905"/>
        <v>#REF!</v>
      </c>
      <c r="BM1879" s="10" t="e">
        <f>IF(OR(BW1879=7,AQ1879=6),0,IF(#REF!="I",1,IF(#REF!="II",2,IF(#REF!="III",3,IF(#REF!="IV",4))))&amp;AP1879&amp;AQ1879&amp;AR1879&amp;AS1879&amp;AT1879&amp;AU1879&amp;AX1879)</f>
        <v>#REF!</v>
      </c>
      <c r="BN1879" s="10" t="e">
        <f t="shared" si="906"/>
        <v>#REF!</v>
      </c>
      <c r="BO1879" s="10" t="e">
        <f t="shared" si="907"/>
        <v>#REF!</v>
      </c>
      <c r="BP1879" s="10" t="e">
        <f t="shared" si="908"/>
        <v>#REF!</v>
      </c>
      <c r="BQ1879" s="10" t="e">
        <f t="shared" si="909"/>
        <v>#REF!</v>
      </c>
      <c r="BR1879" s="10" t="e">
        <f t="shared" si="910"/>
        <v>#REF!</v>
      </c>
      <c r="BS1879" s="10" t="e">
        <f t="shared" si="911"/>
        <v>#REF!</v>
      </c>
      <c r="BT1879" s="10" t="e">
        <f>IF(OR(BW1879=7,AQ1879=6),0,AO1879&amp;IF(#REF!="SI",1,IF(#REF!="NO",2,IF(#REF!="VIH + PREVIO",3,0))))</f>
        <v>#REF!</v>
      </c>
      <c r="BU1879" s="10" t="e">
        <f>IF(OR(BW1879=7,AQ1879=6),0,IF(#REF!="-",1,0))</f>
        <v>#REF!</v>
      </c>
      <c r="BV1879" s="10" t="e">
        <f t="shared" si="912"/>
        <v>#REF!</v>
      </c>
      <c r="BW18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79" s="10" t="e">
        <f t="shared" si="887"/>
        <v>#REF!</v>
      </c>
      <c r="BY1879" s="10" t="e">
        <f t="shared" si="913"/>
        <v>#REF!</v>
      </c>
      <c r="BZ1879" s="10" t="e">
        <f t="shared" si="888"/>
        <v>#REF!</v>
      </c>
      <c r="CA1879" s="10"/>
    </row>
    <row r="1880" spans="1:79" ht="23.25" customHeight="1" x14ac:dyDescent="0.3">
      <c r="A1880" s="7">
        <v>1878</v>
      </c>
      <c r="B1880" s="43"/>
      <c r="C1880" s="44"/>
      <c r="D1880" s="45"/>
      <c r="E1880" s="46"/>
      <c r="F1880" s="46"/>
      <c r="G1880" s="46"/>
      <c r="H1880" s="50"/>
      <c r="I1880" s="51"/>
      <c r="J1880" s="52"/>
      <c r="K1880" s="51"/>
      <c r="L1880" s="53"/>
      <c r="M1880" s="54"/>
      <c r="N1880" s="43"/>
      <c r="O1880" s="55"/>
      <c r="P1880" s="46"/>
      <c r="Q1880" s="46"/>
      <c r="R1880" s="46"/>
      <c r="S1880" s="43"/>
      <c r="T1880" s="56"/>
      <c r="U1880" s="46"/>
      <c r="V1880" s="57"/>
      <c r="W1880" s="58"/>
      <c r="X1880" s="57"/>
      <c r="Y1880" s="46"/>
      <c r="Z1880" s="57"/>
      <c r="AA1880" s="59"/>
      <c r="AB1880" s="60"/>
      <c r="AJ1880" s="11">
        <f t="shared" si="886"/>
        <v>13</v>
      </c>
      <c r="AK1880" s="11">
        <f t="shared" si="889"/>
        <v>0</v>
      </c>
      <c r="AL1880" s="11">
        <f t="shared" si="890"/>
        <v>0</v>
      </c>
      <c r="AM1880" s="11">
        <f t="shared" si="891"/>
        <v>0</v>
      </c>
      <c r="AN1880" s="11">
        <f t="shared" si="892"/>
        <v>0</v>
      </c>
      <c r="AO1880" s="4" t="e">
        <f>IF(#REF!="I",1,IF(#REF!="II",2,IF(#REF!="III",3,IF(#REF!="IV",4))))</f>
        <v>#REF!</v>
      </c>
      <c r="AP1880" s="11" t="e">
        <f>IF(#REF!="PULMONAR",1,IF(AND(#REF!="EXTRAPULMONAR",#REF!&lt;&gt;"MENINGEA"),2,IF(AND(#REF!="EXTRAPULMONAR",#REF!="MENINGEA"),3,)))</f>
        <v>#REF!</v>
      </c>
      <c r="AQ18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0" s="4">
        <f t="shared" si="893"/>
        <v>0</v>
      </c>
      <c r="AS1880" s="10">
        <f t="shared" si="894"/>
        <v>0</v>
      </c>
      <c r="AT1880" s="10">
        <f t="shared" si="895"/>
        <v>0</v>
      </c>
      <c r="AU1880" s="10" t="str">
        <f t="shared" si="896"/>
        <v>0</v>
      </c>
      <c r="AV1880" s="11" t="e">
        <f t="shared" si="897"/>
        <v>#N/A</v>
      </c>
      <c r="AW1880" s="4" t="e">
        <f t="shared" si="898"/>
        <v>#N/A</v>
      </c>
      <c r="AX1880" s="10" t="e">
        <f t="shared" si="884"/>
        <v>#N/A</v>
      </c>
      <c r="AY1880" s="10" t="e">
        <f t="shared" si="885"/>
        <v>#N/A</v>
      </c>
      <c r="AZ1880" s="10" t="e">
        <f t="shared" si="899"/>
        <v>#REF!</v>
      </c>
      <c r="BA1880" s="12" t="e">
        <f>IF(BW1880=7,0,AJ1880&amp;IF(#REF!="SI",1,IF(#REF!="NO",2,IF(#REF!="VIH + PREVIO",3,0))))</f>
        <v>#REF!</v>
      </c>
      <c r="BB1880" s="13" t="e">
        <f>IF(AND(#REF!="POSITIVO",#REF!="POSITIVO"),1,IF(#REF!="NEGATIVO",2,IF(#REF!="VIH + PREVIO",3,0)))</f>
        <v>#REF!</v>
      </c>
      <c r="BC1880" s="10" t="e">
        <f>IF(#REF!="SI",1,IF(#REF!="NO",2,0))</f>
        <v>#REF!</v>
      </c>
      <c r="BD1880" s="10" t="e">
        <f>IF(#REF!="SI",1,IF(#REF!="NO",2,0))</f>
        <v>#REF!</v>
      </c>
      <c r="BE1880" s="10" t="e">
        <f>IF(OR(#REF!="VIH + PREVIO",#REF!="VIH + PREVIO",#REF!="VIH + PREVIO"),1,0)</f>
        <v>#REF!</v>
      </c>
      <c r="BF1880" s="13" t="e">
        <f>IF(OR(#REF!="POSITIVO",#REF!="NEGATIVO"),1,IF(#REF!="PACIENTE NO ACEPTA",2,IF(#REF!="VIH + PREVIO",3,0)))</f>
        <v>#REF!</v>
      </c>
      <c r="BG1880" s="10" t="e">
        <f t="shared" si="900"/>
        <v>#REF!</v>
      </c>
      <c r="BH1880" s="10" t="e">
        <f t="shared" si="901"/>
        <v>#REF!</v>
      </c>
      <c r="BI1880" s="10" t="e">
        <f t="shared" si="902"/>
        <v>#REF!</v>
      </c>
      <c r="BJ1880" s="10" t="e">
        <f t="shared" si="903"/>
        <v>#REF!</v>
      </c>
      <c r="BK1880" s="10" t="e">
        <f t="shared" si="904"/>
        <v>#REF!</v>
      </c>
      <c r="BL1880" s="10" t="e">
        <f t="shared" si="905"/>
        <v>#REF!</v>
      </c>
      <c r="BM1880" s="10" t="e">
        <f>IF(OR(BW1880=7,AQ1880=6),0,IF(#REF!="I",1,IF(#REF!="II",2,IF(#REF!="III",3,IF(#REF!="IV",4))))&amp;AP1880&amp;AQ1880&amp;AR1880&amp;AS1880&amp;AT1880&amp;AU1880&amp;AX1880)</f>
        <v>#REF!</v>
      </c>
      <c r="BN1880" s="10" t="e">
        <f t="shared" si="906"/>
        <v>#REF!</v>
      </c>
      <c r="BO1880" s="10" t="e">
        <f t="shared" si="907"/>
        <v>#REF!</v>
      </c>
      <c r="BP1880" s="10" t="e">
        <f t="shared" si="908"/>
        <v>#REF!</v>
      </c>
      <c r="BQ1880" s="10" t="e">
        <f t="shared" si="909"/>
        <v>#REF!</v>
      </c>
      <c r="BR1880" s="10" t="e">
        <f t="shared" si="910"/>
        <v>#REF!</v>
      </c>
      <c r="BS1880" s="10" t="e">
        <f t="shared" si="911"/>
        <v>#REF!</v>
      </c>
      <c r="BT1880" s="10" t="e">
        <f>IF(OR(BW1880=7,AQ1880=6),0,AO1880&amp;IF(#REF!="SI",1,IF(#REF!="NO",2,IF(#REF!="VIH + PREVIO",3,0))))</f>
        <v>#REF!</v>
      </c>
      <c r="BU1880" s="10" t="e">
        <f>IF(OR(BW1880=7,AQ1880=6),0,IF(#REF!="-",1,0))</f>
        <v>#REF!</v>
      </c>
      <c r="BV1880" s="10" t="e">
        <f t="shared" si="912"/>
        <v>#REF!</v>
      </c>
      <c r="BW18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0" s="10" t="e">
        <f t="shared" si="887"/>
        <v>#REF!</v>
      </c>
      <c r="BY1880" s="10" t="e">
        <f t="shared" si="913"/>
        <v>#REF!</v>
      </c>
      <c r="BZ1880" s="10" t="e">
        <f t="shared" si="888"/>
        <v>#REF!</v>
      </c>
      <c r="CA1880" s="10"/>
    </row>
    <row r="1881" spans="1:79" ht="23.25" customHeight="1" x14ac:dyDescent="0.3">
      <c r="A1881" s="7">
        <v>1879</v>
      </c>
      <c r="B1881" s="43"/>
      <c r="C1881" s="44"/>
      <c r="D1881" s="45"/>
      <c r="E1881" s="46"/>
      <c r="F1881" s="46"/>
      <c r="G1881" s="46"/>
      <c r="H1881" s="50"/>
      <c r="I1881" s="51"/>
      <c r="J1881" s="52"/>
      <c r="K1881" s="51"/>
      <c r="L1881" s="53"/>
      <c r="M1881" s="54"/>
      <c r="N1881" s="43"/>
      <c r="O1881" s="55"/>
      <c r="P1881" s="46"/>
      <c r="Q1881" s="46"/>
      <c r="R1881" s="46"/>
      <c r="S1881" s="43"/>
      <c r="T1881" s="56"/>
      <c r="U1881" s="46"/>
      <c r="V1881" s="57"/>
      <c r="W1881" s="58"/>
      <c r="X1881" s="57"/>
      <c r="Y1881" s="46"/>
      <c r="Z1881" s="57"/>
      <c r="AA1881" s="59"/>
      <c r="AB1881" s="60"/>
      <c r="AJ1881" s="11">
        <f t="shared" si="886"/>
        <v>13</v>
      </c>
      <c r="AK1881" s="11">
        <f t="shared" si="889"/>
        <v>0</v>
      </c>
      <c r="AL1881" s="11">
        <f t="shared" si="890"/>
        <v>0</v>
      </c>
      <c r="AM1881" s="11">
        <f t="shared" si="891"/>
        <v>0</v>
      </c>
      <c r="AN1881" s="11">
        <f t="shared" si="892"/>
        <v>0</v>
      </c>
      <c r="AO1881" s="4" t="e">
        <f>IF(#REF!="I",1,IF(#REF!="II",2,IF(#REF!="III",3,IF(#REF!="IV",4))))</f>
        <v>#REF!</v>
      </c>
      <c r="AP1881" s="11" t="e">
        <f>IF(#REF!="PULMONAR",1,IF(AND(#REF!="EXTRAPULMONAR",#REF!&lt;&gt;"MENINGEA"),2,IF(AND(#REF!="EXTRAPULMONAR",#REF!="MENINGEA"),3,)))</f>
        <v>#REF!</v>
      </c>
      <c r="AQ18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1" s="4">
        <f t="shared" si="893"/>
        <v>0</v>
      </c>
      <c r="AS1881" s="10">
        <f t="shared" si="894"/>
        <v>0</v>
      </c>
      <c r="AT1881" s="10">
        <f t="shared" si="895"/>
        <v>0</v>
      </c>
      <c r="AU1881" s="10" t="str">
        <f t="shared" si="896"/>
        <v>0</v>
      </c>
      <c r="AV1881" s="11" t="e">
        <f t="shared" si="897"/>
        <v>#N/A</v>
      </c>
      <c r="AW1881" s="4" t="e">
        <f t="shared" si="898"/>
        <v>#N/A</v>
      </c>
      <c r="AX1881" s="10" t="e">
        <f t="shared" ref="AX1881:AX1944" si="914">VLOOKUP(AV1881,ED,2,FALSE)</f>
        <v>#N/A</v>
      </c>
      <c r="AY1881" s="10" t="e">
        <f t="shared" ref="AY1881:AY1944" si="915">VLOOKUP(AW1881,ED_COHORT,2,FALSE)</f>
        <v>#N/A</v>
      </c>
      <c r="AZ1881" s="10" t="e">
        <f t="shared" si="899"/>
        <v>#REF!</v>
      </c>
      <c r="BA1881" s="12" t="e">
        <f>IF(BW1881=7,0,AJ1881&amp;IF(#REF!="SI",1,IF(#REF!="NO",2,IF(#REF!="VIH + PREVIO",3,0))))</f>
        <v>#REF!</v>
      </c>
      <c r="BB1881" s="13" t="e">
        <f>IF(AND(#REF!="POSITIVO",#REF!="POSITIVO"),1,IF(#REF!="NEGATIVO",2,IF(#REF!="VIH + PREVIO",3,0)))</f>
        <v>#REF!</v>
      </c>
      <c r="BC1881" s="10" t="e">
        <f>IF(#REF!="SI",1,IF(#REF!="NO",2,0))</f>
        <v>#REF!</v>
      </c>
      <c r="BD1881" s="10" t="e">
        <f>IF(#REF!="SI",1,IF(#REF!="NO",2,0))</f>
        <v>#REF!</v>
      </c>
      <c r="BE1881" s="10" t="e">
        <f>IF(OR(#REF!="VIH + PREVIO",#REF!="VIH + PREVIO",#REF!="VIH + PREVIO"),1,0)</f>
        <v>#REF!</v>
      </c>
      <c r="BF1881" s="13" t="e">
        <f>IF(OR(#REF!="POSITIVO",#REF!="NEGATIVO"),1,IF(#REF!="PACIENTE NO ACEPTA",2,IF(#REF!="VIH + PREVIO",3,0)))</f>
        <v>#REF!</v>
      </c>
      <c r="BG1881" s="10" t="e">
        <f t="shared" si="900"/>
        <v>#REF!</v>
      </c>
      <c r="BH1881" s="10" t="e">
        <f t="shared" si="901"/>
        <v>#REF!</v>
      </c>
      <c r="BI1881" s="10" t="e">
        <f t="shared" si="902"/>
        <v>#REF!</v>
      </c>
      <c r="BJ1881" s="10" t="e">
        <f t="shared" si="903"/>
        <v>#REF!</v>
      </c>
      <c r="BK1881" s="10" t="e">
        <f t="shared" si="904"/>
        <v>#REF!</v>
      </c>
      <c r="BL1881" s="10" t="e">
        <f t="shared" si="905"/>
        <v>#REF!</v>
      </c>
      <c r="BM1881" s="10" t="e">
        <f>IF(OR(BW1881=7,AQ1881=6),0,IF(#REF!="I",1,IF(#REF!="II",2,IF(#REF!="III",3,IF(#REF!="IV",4))))&amp;AP1881&amp;AQ1881&amp;AR1881&amp;AS1881&amp;AT1881&amp;AU1881&amp;AX1881)</f>
        <v>#REF!</v>
      </c>
      <c r="BN1881" s="10" t="e">
        <f t="shared" si="906"/>
        <v>#REF!</v>
      </c>
      <c r="BO1881" s="10" t="e">
        <f t="shared" si="907"/>
        <v>#REF!</v>
      </c>
      <c r="BP1881" s="10" t="e">
        <f t="shared" si="908"/>
        <v>#REF!</v>
      </c>
      <c r="BQ1881" s="10" t="e">
        <f t="shared" si="909"/>
        <v>#REF!</v>
      </c>
      <c r="BR1881" s="10" t="e">
        <f t="shared" si="910"/>
        <v>#REF!</v>
      </c>
      <c r="BS1881" s="10" t="e">
        <f t="shared" si="911"/>
        <v>#REF!</v>
      </c>
      <c r="BT1881" s="10" t="e">
        <f>IF(OR(BW1881=7,AQ1881=6),0,AO1881&amp;IF(#REF!="SI",1,IF(#REF!="NO",2,IF(#REF!="VIH + PREVIO",3,0))))</f>
        <v>#REF!</v>
      </c>
      <c r="BU1881" s="10" t="e">
        <f>IF(OR(BW1881=7,AQ1881=6),0,IF(#REF!="-",1,0))</f>
        <v>#REF!</v>
      </c>
      <c r="BV1881" s="10" t="e">
        <f t="shared" si="912"/>
        <v>#REF!</v>
      </c>
      <c r="BW18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1" s="10" t="e">
        <f t="shared" si="887"/>
        <v>#REF!</v>
      </c>
      <c r="BY1881" s="10" t="e">
        <f t="shared" si="913"/>
        <v>#REF!</v>
      </c>
      <c r="BZ1881" s="10" t="e">
        <f t="shared" si="888"/>
        <v>#REF!</v>
      </c>
      <c r="CA1881" s="10"/>
    </row>
    <row r="1882" spans="1:79" ht="23.25" customHeight="1" x14ac:dyDescent="0.3">
      <c r="A1882" s="7">
        <v>1880</v>
      </c>
      <c r="B1882" s="43"/>
      <c r="C1882" s="44"/>
      <c r="D1882" s="45"/>
      <c r="E1882" s="46"/>
      <c r="F1882" s="46"/>
      <c r="G1882" s="46"/>
      <c r="H1882" s="50"/>
      <c r="I1882" s="51"/>
      <c r="J1882" s="52"/>
      <c r="K1882" s="51"/>
      <c r="L1882" s="53"/>
      <c r="M1882" s="54"/>
      <c r="N1882" s="43"/>
      <c r="O1882" s="55"/>
      <c r="P1882" s="46"/>
      <c r="Q1882" s="46"/>
      <c r="R1882" s="46"/>
      <c r="S1882" s="43"/>
      <c r="T1882" s="56"/>
      <c r="U1882" s="46"/>
      <c r="V1882" s="57"/>
      <c r="W1882" s="58"/>
      <c r="X1882" s="57"/>
      <c r="Y1882" s="46"/>
      <c r="Z1882" s="57"/>
      <c r="AA1882" s="59"/>
      <c r="AB1882" s="60"/>
      <c r="AJ1882" s="11">
        <f t="shared" si="886"/>
        <v>13</v>
      </c>
      <c r="AK1882" s="11">
        <f t="shared" si="889"/>
        <v>0</v>
      </c>
      <c r="AL1882" s="11">
        <f t="shared" si="890"/>
        <v>0</v>
      </c>
      <c r="AM1882" s="11">
        <f t="shared" si="891"/>
        <v>0</v>
      </c>
      <c r="AN1882" s="11">
        <f t="shared" si="892"/>
        <v>0</v>
      </c>
      <c r="AO1882" s="4" t="e">
        <f>IF(#REF!="I",1,IF(#REF!="II",2,IF(#REF!="III",3,IF(#REF!="IV",4))))</f>
        <v>#REF!</v>
      </c>
      <c r="AP1882" s="11" t="e">
        <f>IF(#REF!="PULMONAR",1,IF(AND(#REF!="EXTRAPULMONAR",#REF!&lt;&gt;"MENINGEA"),2,IF(AND(#REF!="EXTRAPULMONAR",#REF!="MENINGEA"),3,)))</f>
        <v>#REF!</v>
      </c>
      <c r="AQ18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2" s="4">
        <f t="shared" si="893"/>
        <v>0</v>
      </c>
      <c r="AS1882" s="10">
        <f t="shared" si="894"/>
        <v>0</v>
      </c>
      <c r="AT1882" s="10">
        <f t="shared" si="895"/>
        <v>0</v>
      </c>
      <c r="AU1882" s="10" t="str">
        <f t="shared" si="896"/>
        <v>0</v>
      </c>
      <c r="AV1882" s="11" t="e">
        <f t="shared" si="897"/>
        <v>#N/A</v>
      </c>
      <c r="AW1882" s="4" t="e">
        <f t="shared" si="898"/>
        <v>#N/A</v>
      </c>
      <c r="AX1882" s="10" t="e">
        <f t="shared" si="914"/>
        <v>#N/A</v>
      </c>
      <c r="AY1882" s="10" t="e">
        <f t="shared" si="915"/>
        <v>#N/A</v>
      </c>
      <c r="AZ1882" s="10" t="e">
        <f t="shared" si="899"/>
        <v>#REF!</v>
      </c>
      <c r="BA1882" s="12" t="e">
        <f>IF(BW1882=7,0,AJ1882&amp;IF(#REF!="SI",1,IF(#REF!="NO",2,IF(#REF!="VIH + PREVIO",3,0))))</f>
        <v>#REF!</v>
      </c>
      <c r="BB1882" s="13" t="e">
        <f>IF(AND(#REF!="POSITIVO",#REF!="POSITIVO"),1,IF(#REF!="NEGATIVO",2,IF(#REF!="VIH + PREVIO",3,0)))</f>
        <v>#REF!</v>
      </c>
      <c r="BC1882" s="10" t="e">
        <f>IF(#REF!="SI",1,IF(#REF!="NO",2,0))</f>
        <v>#REF!</v>
      </c>
      <c r="BD1882" s="10" t="e">
        <f>IF(#REF!="SI",1,IF(#REF!="NO",2,0))</f>
        <v>#REF!</v>
      </c>
      <c r="BE1882" s="10" t="e">
        <f>IF(OR(#REF!="VIH + PREVIO",#REF!="VIH + PREVIO",#REF!="VIH + PREVIO"),1,0)</f>
        <v>#REF!</v>
      </c>
      <c r="BF1882" s="13" t="e">
        <f>IF(OR(#REF!="POSITIVO",#REF!="NEGATIVO"),1,IF(#REF!="PACIENTE NO ACEPTA",2,IF(#REF!="VIH + PREVIO",3,0)))</f>
        <v>#REF!</v>
      </c>
      <c r="BG1882" s="10" t="e">
        <f t="shared" si="900"/>
        <v>#REF!</v>
      </c>
      <c r="BH1882" s="10" t="e">
        <f t="shared" si="901"/>
        <v>#REF!</v>
      </c>
      <c r="BI1882" s="10" t="e">
        <f t="shared" si="902"/>
        <v>#REF!</v>
      </c>
      <c r="BJ1882" s="10" t="e">
        <f t="shared" si="903"/>
        <v>#REF!</v>
      </c>
      <c r="BK1882" s="10" t="e">
        <f t="shared" si="904"/>
        <v>#REF!</v>
      </c>
      <c r="BL1882" s="10" t="e">
        <f t="shared" si="905"/>
        <v>#REF!</v>
      </c>
      <c r="BM1882" s="10" t="e">
        <f>IF(OR(BW1882=7,AQ1882=6),0,IF(#REF!="I",1,IF(#REF!="II",2,IF(#REF!="III",3,IF(#REF!="IV",4))))&amp;AP1882&amp;AQ1882&amp;AR1882&amp;AS1882&amp;AT1882&amp;AU1882&amp;AX1882)</f>
        <v>#REF!</v>
      </c>
      <c r="BN1882" s="10" t="e">
        <f t="shared" si="906"/>
        <v>#REF!</v>
      </c>
      <c r="BO1882" s="10" t="e">
        <f t="shared" si="907"/>
        <v>#REF!</v>
      </c>
      <c r="BP1882" s="10" t="e">
        <f t="shared" si="908"/>
        <v>#REF!</v>
      </c>
      <c r="BQ1882" s="10" t="e">
        <f t="shared" si="909"/>
        <v>#REF!</v>
      </c>
      <c r="BR1882" s="10" t="e">
        <f t="shared" si="910"/>
        <v>#REF!</v>
      </c>
      <c r="BS1882" s="10" t="e">
        <f t="shared" si="911"/>
        <v>#REF!</v>
      </c>
      <c r="BT1882" s="10" t="e">
        <f>IF(OR(BW1882=7,AQ1882=6),0,AO1882&amp;IF(#REF!="SI",1,IF(#REF!="NO",2,IF(#REF!="VIH + PREVIO",3,0))))</f>
        <v>#REF!</v>
      </c>
      <c r="BU1882" s="10" t="e">
        <f>IF(OR(BW1882=7,AQ1882=6),0,IF(#REF!="-",1,0))</f>
        <v>#REF!</v>
      </c>
      <c r="BV1882" s="10" t="e">
        <f t="shared" si="912"/>
        <v>#REF!</v>
      </c>
      <c r="BW18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2" s="10" t="e">
        <f t="shared" si="887"/>
        <v>#REF!</v>
      </c>
      <c r="BY1882" s="10" t="e">
        <f t="shared" si="913"/>
        <v>#REF!</v>
      </c>
      <c r="BZ1882" s="10" t="e">
        <f t="shared" si="888"/>
        <v>#REF!</v>
      </c>
      <c r="CA1882" s="10"/>
    </row>
    <row r="1883" spans="1:79" ht="23.25" customHeight="1" x14ac:dyDescent="0.3">
      <c r="A1883" s="7">
        <v>1881</v>
      </c>
      <c r="B1883" s="43"/>
      <c r="C1883" s="44"/>
      <c r="D1883" s="45"/>
      <c r="E1883" s="46"/>
      <c r="F1883" s="46"/>
      <c r="G1883" s="46"/>
      <c r="H1883" s="50"/>
      <c r="I1883" s="51"/>
      <c r="J1883" s="52"/>
      <c r="K1883" s="51"/>
      <c r="L1883" s="53"/>
      <c r="M1883" s="54"/>
      <c r="N1883" s="43"/>
      <c r="O1883" s="55"/>
      <c r="P1883" s="46"/>
      <c r="Q1883" s="46"/>
      <c r="R1883" s="46"/>
      <c r="S1883" s="43"/>
      <c r="T1883" s="56"/>
      <c r="U1883" s="46"/>
      <c r="V1883" s="57"/>
      <c r="W1883" s="58"/>
      <c r="X1883" s="57"/>
      <c r="Y1883" s="46"/>
      <c r="Z1883" s="57"/>
      <c r="AA1883" s="59"/>
      <c r="AB1883" s="60"/>
      <c r="AJ1883" s="11">
        <f t="shared" si="886"/>
        <v>13</v>
      </c>
      <c r="AK1883" s="11">
        <f t="shared" si="889"/>
        <v>0</v>
      </c>
      <c r="AL1883" s="11">
        <f t="shared" si="890"/>
        <v>0</v>
      </c>
      <c r="AM1883" s="11">
        <f t="shared" si="891"/>
        <v>0</v>
      </c>
      <c r="AN1883" s="11">
        <f t="shared" si="892"/>
        <v>0</v>
      </c>
      <c r="AO1883" s="4" t="e">
        <f>IF(#REF!="I",1,IF(#REF!="II",2,IF(#REF!="III",3,IF(#REF!="IV",4))))</f>
        <v>#REF!</v>
      </c>
      <c r="AP1883" s="11" t="e">
        <f>IF(#REF!="PULMONAR",1,IF(AND(#REF!="EXTRAPULMONAR",#REF!&lt;&gt;"MENINGEA"),2,IF(AND(#REF!="EXTRAPULMONAR",#REF!="MENINGEA"),3,)))</f>
        <v>#REF!</v>
      </c>
      <c r="AQ18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3" s="4">
        <f t="shared" si="893"/>
        <v>0</v>
      </c>
      <c r="AS1883" s="10">
        <f t="shared" si="894"/>
        <v>0</v>
      </c>
      <c r="AT1883" s="10">
        <f t="shared" si="895"/>
        <v>0</v>
      </c>
      <c r="AU1883" s="10" t="str">
        <f t="shared" si="896"/>
        <v>0</v>
      </c>
      <c r="AV1883" s="11" t="e">
        <f t="shared" si="897"/>
        <v>#N/A</v>
      </c>
      <c r="AW1883" s="4" t="e">
        <f t="shared" si="898"/>
        <v>#N/A</v>
      </c>
      <c r="AX1883" s="10" t="e">
        <f t="shared" si="914"/>
        <v>#N/A</v>
      </c>
      <c r="AY1883" s="10" t="e">
        <f t="shared" si="915"/>
        <v>#N/A</v>
      </c>
      <c r="AZ1883" s="10" t="e">
        <f t="shared" si="899"/>
        <v>#REF!</v>
      </c>
      <c r="BA1883" s="12" t="e">
        <f>IF(BW1883=7,0,AJ1883&amp;IF(#REF!="SI",1,IF(#REF!="NO",2,IF(#REF!="VIH + PREVIO",3,0))))</f>
        <v>#REF!</v>
      </c>
      <c r="BB1883" s="13" t="e">
        <f>IF(AND(#REF!="POSITIVO",#REF!="POSITIVO"),1,IF(#REF!="NEGATIVO",2,IF(#REF!="VIH + PREVIO",3,0)))</f>
        <v>#REF!</v>
      </c>
      <c r="BC1883" s="10" t="e">
        <f>IF(#REF!="SI",1,IF(#REF!="NO",2,0))</f>
        <v>#REF!</v>
      </c>
      <c r="BD1883" s="10" t="e">
        <f>IF(#REF!="SI",1,IF(#REF!="NO",2,0))</f>
        <v>#REF!</v>
      </c>
      <c r="BE1883" s="10" t="e">
        <f>IF(OR(#REF!="VIH + PREVIO",#REF!="VIH + PREVIO",#REF!="VIH + PREVIO"),1,0)</f>
        <v>#REF!</v>
      </c>
      <c r="BF1883" s="13" t="e">
        <f>IF(OR(#REF!="POSITIVO",#REF!="NEGATIVO"),1,IF(#REF!="PACIENTE NO ACEPTA",2,IF(#REF!="VIH + PREVIO",3,0)))</f>
        <v>#REF!</v>
      </c>
      <c r="BG1883" s="10" t="e">
        <f t="shared" si="900"/>
        <v>#REF!</v>
      </c>
      <c r="BH1883" s="10" t="e">
        <f t="shared" si="901"/>
        <v>#REF!</v>
      </c>
      <c r="BI1883" s="10" t="e">
        <f t="shared" si="902"/>
        <v>#REF!</v>
      </c>
      <c r="BJ1883" s="10" t="e">
        <f t="shared" si="903"/>
        <v>#REF!</v>
      </c>
      <c r="BK1883" s="10" t="e">
        <f t="shared" si="904"/>
        <v>#REF!</v>
      </c>
      <c r="BL1883" s="10" t="e">
        <f t="shared" si="905"/>
        <v>#REF!</v>
      </c>
      <c r="BM1883" s="10" t="e">
        <f>IF(OR(BW1883=7,AQ1883=6),0,IF(#REF!="I",1,IF(#REF!="II",2,IF(#REF!="III",3,IF(#REF!="IV",4))))&amp;AP1883&amp;AQ1883&amp;AR1883&amp;AS1883&amp;AT1883&amp;AU1883&amp;AX1883)</f>
        <v>#REF!</v>
      </c>
      <c r="BN1883" s="10" t="e">
        <f t="shared" si="906"/>
        <v>#REF!</v>
      </c>
      <c r="BO1883" s="10" t="e">
        <f t="shared" si="907"/>
        <v>#REF!</v>
      </c>
      <c r="BP1883" s="10" t="e">
        <f t="shared" si="908"/>
        <v>#REF!</v>
      </c>
      <c r="BQ1883" s="10" t="e">
        <f t="shared" si="909"/>
        <v>#REF!</v>
      </c>
      <c r="BR1883" s="10" t="e">
        <f t="shared" si="910"/>
        <v>#REF!</v>
      </c>
      <c r="BS1883" s="10" t="e">
        <f t="shared" si="911"/>
        <v>#REF!</v>
      </c>
      <c r="BT1883" s="10" t="e">
        <f>IF(OR(BW1883=7,AQ1883=6),0,AO1883&amp;IF(#REF!="SI",1,IF(#REF!="NO",2,IF(#REF!="VIH + PREVIO",3,0))))</f>
        <v>#REF!</v>
      </c>
      <c r="BU1883" s="10" t="e">
        <f>IF(OR(BW1883=7,AQ1883=6),0,IF(#REF!="-",1,0))</f>
        <v>#REF!</v>
      </c>
      <c r="BV1883" s="10" t="e">
        <f t="shared" si="912"/>
        <v>#REF!</v>
      </c>
      <c r="BW18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3" s="10" t="e">
        <f t="shared" si="887"/>
        <v>#REF!</v>
      </c>
      <c r="BY1883" s="10" t="e">
        <f t="shared" si="913"/>
        <v>#REF!</v>
      </c>
      <c r="BZ1883" s="10" t="e">
        <f t="shared" si="888"/>
        <v>#REF!</v>
      </c>
      <c r="CA1883" s="10"/>
    </row>
    <row r="1884" spans="1:79" ht="23.25" customHeight="1" x14ac:dyDescent="0.3">
      <c r="A1884" s="7">
        <v>1882</v>
      </c>
      <c r="B1884" s="43"/>
      <c r="C1884" s="44"/>
      <c r="D1884" s="45"/>
      <c r="E1884" s="46"/>
      <c r="F1884" s="46"/>
      <c r="G1884" s="46"/>
      <c r="H1884" s="50"/>
      <c r="I1884" s="51"/>
      <c r="J1884" s="52"/>
      <c r="K1884" s="51"/>
      <c r="L1884" s="53"/>
      <c r="M1884" s="54"/>
      <c r="N1884" s="43"/>
      <c r="O1884" s="55"/>
      <c r="P1884" s="46"/>
      <c r="Q1884" s="46"/>
      <c r="R1884" s="46"/>
      <c r="S1884" s="43"/>
      <c r="T1884" s="56"/>
      <c r="U1884" s="46"/>
      <c r="V1884" s="57"/>
      <c r="W1884" s="58"/>
      <c r="X1884" s="57"/>
      <c r="Y1884" s="46"/>
      <c r="Z1884" s="57"/>
      <c r="AA1884" s="59"/>
      <c r="AB1884" s="60"/>
      <c r="AJ1884" s="11">
        <f t="shared" si="886"/>
        <v>13</v>
      </c>
      <c r="AK1884" s="11">
        <f t="shared" si="889"/>
        <v>0</v>
      </c>
      <c r="AL1884" s="11">
        <f t="shared" si="890"/>
        <v>0</v>
      </c>
      <c r="AM1884" s="11">
        <f t="shared" si="891"/>
        <v>0</v>
      </c>
      <c r="AN1884" s="11">
        <f t="shared" si="892"/>
        <v>0</v>
      </c>
      <c r="AO1884" s="4" t="e">
        <f>IF(#REF!="I",1,IF(#REF!="II",2,IF(#REF!="III",3,IF(#REF!="IV",4))))</f>
        <v>#REF!</v>
      </c>
      <c r="AP1884" s="11" t="e">
        <f>IF(#REF!="PULMONAR",1,IF(AND(#REF!="EXTRAPULMONAR",#REF!&lt;&gt;"MENINGEA"),2,IF(AND(#REF!="EXTRAPULMONAR",#REF!="MENINGEA"),3,)))</f>
        <v>#REF!</v>
      </c>
      <c r="AQ18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4" s="4">
        <f t="shared" si="893"/>
        <v>0</v>
      </c>
      <c r="AS1884" s="10">
        <f t="shared" si="894"/>
        <v>0</v>
      </c>
      <c r="AT1884" s="10">
        <f t="shared" si="895"/>
        <v>0</v>
      </c>
      <c r="AU1884" s="10" t="str">
        <f t="shared" si="896"/>
        <v>0</v>
      </c>
      <c r="AV1884" s="11" t="e">
        <f t="shared" si="897"/>
        <v>#N/A</v>
      </c>
      <c r="AW1884" s="4" t="e">
        <f t="shared" si="898"/>
        <v>#N/A</v>
      </c>
      <c r="AX1884" s="10" t="e">
        <f t="shared" si="914"/>
        <v>#N/A</v>
      </c>
      <c r="AY1884" s="10" t="e">
        <f t="shared" si="915"/>
        <v>#N/A</v>
      </c>
      <c r="AZ1884" s="10" t="e">
        <f t="shared" si="899"/>
        <v>#REF!</v>
      </c>
      <c r="BA1884" s="12" t="e">
        <f>IF(BW1884=7,0,AJ1884&amp;IF(#REF!="SI",1,IF(#REF!="NO",2,IF(#REF!="VIH + PREVIO",3,0))))</f>
        <v>#REF!</v>
      </c>
      <c r="BB1884" s="13" t="e">
        <f>IF(AND(#REF!="POSITIVO",#REF!="POSITIVO"),1,IF(#REF!="NEGATIVO",2,IF(#REF!="VIH + PREVIO",3,0)))</f>
        <v>#REF!</v>
      </c>
      <c r="BC1884" s="10" t="e">
        <f>IF(#REF!="SI",1,IF(#REF!="NO",2,0))</f>
        <v>#REF!</v>
      </c>
      <c r="BD1884" s="10" t="e">
        <f>IF(#REF!="SI",1,IF(#REF!="NO",2,0))</f>
        <v>#REF!</v>
      </c>
      <c r="BE1884" s="10" t="e">
        <f>IF(OR(#REF!="VIH + PREVIO",#REF!="VIH + PREVIO",#REF!="VIH + PREVIO"),1,0)</f>
        <v>#REF!</v>
      </c>
      <c r="BF1884" s="13" t="e">
        <f>IF(OR(#REF!="POSITIVO",#REF!="NEGATIVO"),1,IF(#REF!="PACIENTE NO ACEPTA",2,IF(#REF!="VIH + PREVIO",3,0)))</f>
        <v>#REF!</v>
      </c>
      <c r="BG1884" s="10" t="e">
        <f t="shared" si="900"/>
        <v>#REF!</v>
      </c>
      <c r="BH1884" s="10" t="e">
        <f t="shared" si="901"/>
        <v>#REF!</v>
      </c>
      <c r="BI1884" s="10" t="e">
        <f t="shared" si="902"/>
        <v>#REF!</v>
      </c>
      <c r="BJ1884" s="10" t="e">
        <f t="shared" si="903"/>
        <v>#REF!</v>
      </c>
      <c r="BK1884" s="10" t="e">
        <f t="shared" si="904"/>
        <v>#REF!</v>
      </c>
      <c r="BL1884" s="10" t="e">
        <f t="shared" si="905"/>
        <v>#REF!</v>
      </c>
      <c r="BM1884" s="10" t="e">
        <f>IF(OR(BW1884=7,AQ1884=6),0,IF(#REF!="I",1,IF(#REF!="II",2,IF(#REF!="III",3,IF(#REF!="IV",4))))&amp;AP1884&amp;AQ1884&amp;AR1884&amp;AS1884&amp;AT1884&amp;AU1884&amp;AX1884)</f>
        <v>#REF!</v>
      </c>
      <c r="BN1884" s="10" t="e">
        <f t="shared" si="906"/>
        <v>#REF!</v>
      </c>
      <c r="BO1884" s="10" t="e">
        <f t="shared" si="907"/>
        <v>#REF!</v>
      </c>
      <c r="BP1884" s="10" t="e">
        <f t="shared" si="908"/>
        <v>#REF!</v>
      </c>
      <c r="BQ1884" s="10" t="e">
        <f t="shared" si="909"/>
        <v>#REF!</v>
      </c>
      <c r="BR1884" s="10" t="e">
        <f t="shared" si="910"/>
        <v>#REF!</v>
      </c>
      <c r="BS1884" s="10" t="e">
        <f t="shared" si="911"/>
        <v>#REF!</v>
      </c>
      <c r="BT1884" s="10" t="e">
        <f>IF(OR(BW1884=7,AQ1884=6),0,AO1884&amp;IF(#REF!="SI",1,IF(#REF!="NO",2,IF(#REF!="VIH + PREVIO",3,0))))</f>
        <v>#REF!</v>
      </c>
      <c r="BU1884" s="10" t="e">
        <f>IF(OR(BW1884=7,AQ1884=6),0,IF(#REF!="-",1,0))</f>
        <v>#REF!</v>
      </c>
      <c r="BV1884" s="10" t="e">
        <f t="shared" si="912"/>
        <v>#REF!</v>
      </c>
      <c r="BW18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4" s="10" t="e">
        <f t="shared" si="887"/>
        <v>#REF!</v>
      </c>
      <c r="BY1884" s="10" t="e">
        <f t="shared" si="913"/>
        <v>#REF!</v>
      </c>
      <c r="BZ1884" s="10" t="e">
        <f t="shared" si="888"/>
        <v>#REF!</v>
      </c>
      <c r="CA1884" s="10"/>
    </row>
    <row r="1885" spans="1:79" ht="23.25" customHeight="1" x14ac:dyDescent="0.3">
      <c r="A1885" s="7">
        <v>1883</v>
      </c>
      <c r="B1885" s="43"/>
      <c r="C1885" s="44"/>
      <c r="D1885" s="45"/>
      <c r="E1885" s="46"/>
      <c r="F1885" s="46"/>
      <c r="G1885" s="46"/>
      <c r="H1885" s="50"/>
      <c r="I1885" s="51"/>
      <c r="J1885" s="52"/>
      <c r="K1885" s="51"/>
      <c r="L1885" s="53"/>
      <c r="M1885" s="54"/>
      <c r="N1885" s="43"/>
      <c r="O1885" s="55"/>
      <c r="P1885" s="46"/>
      <c r="Q1885" s="46"/>
      <c r="R1885" s="46"/>
      <c r="S1885" s="43"/>
      <c r="T1885" s="56"/>
      <c r="U1885" s="46"/>
      <c r="V1885" s="57"/>
      <c r="W1885" s="58"/>
      <c r="X1885" s="57"/>
      <c r="Y1885" s="46"/>
      <c r="Z1885" s="57"/>
      <c r="AA1885" s="59"/>
      <c r="AB1885" s="60"/>
      <c r="AJ1885" s="11">
        <f t="shared" ref="AJ1885:AJ1948" si="916">IF(AK1885&lt;&gt;0,AK1885,IF(AND(AK1885=0,AL1885&lt;&gt;0),AL1885,IF(AND(AK1885=0,AL1885=0,AM1885&lt;&gt;0),AM1885,IF(AND(AK1885=0,AL1885=0,AM1885=0,AN1885&lt;&gt;0),AN1885,13))))</f>
        <v>13</v>
      </c>
      <c r="AK1885" s="11">
        <f t="shared" si="889"/>
        <v>0</v>
      </c>
      <c r="AL1885" s="11">
        <f t="shared" si="890"/>
        <v>0</v>
      </c>
      <c r="AM1885" s="11">
        <f t="shared" si="891"/>
        <v>0</v>
      </c>
      <c r="AN1885" s="11">
        <f t="shared" si="892"/>
        <v>0</v>
      </c>
      <c r="AO1885" s="4" t="e">
        <f>IF(#REF!="I",1,IF(#REF!="II",2,IF(#REF!="III",3,IF(#REF!="IV",4))))</f>
        <v>#REF!</v>
      </c>
      <c r="AP1885" s="11" t="e">
        <f>IF(#REF!="PULMONAR",1,IF(AND(#REF!="EXTRAPULMONAR",#REF!&lt;&gt;"MENINGEA"),2,IF(AND(#REF!="EXTRAPULMONAR",#REF!="MENINGEA"),3,)))</f>
        <v>#REF!</v>
      </c>
      <c r="AQ18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5" s="4">
        <f t="shared" si="893"/>
        <v>0</v>
      </c>
      <c r="AS1885" s="10">
        <f t="shared" si="894"/>
        <v>0</v>
      </c>
      <c r="AT1885" s="10">
        <f t="shared" si="895"/>
        <v>0</v>
      </c>
      <c r="AU1885" s="10" t="str">
        <f t="shared" si="896"/>
        <v>0</v>
      </c>
      <c r="AV1885" s="11" t="e">
        <f t="shared" si="897"/>
        <v>#N/A</v>
      </c>
      <c r="AW1885" s="4" t="e">
        <f t="shared" si="898"/>
        <v>#N/A</v>
      </c>
      <c r="AX1885" s="10" t="e">
        <f t="shared" si="914"/>
        <v>#N/A</v>
      </c>
      <c r="AY1885" s="10" t="e">
        <f t="shared" si="915"/>
        <v>#N/A</v>
      </c>
      <c r="AZ1885" s="10" t="e">
        <f t="shared" si="899"/>
        <v>#REF!</v>
      </c>
      <c r="BA1885" s="12" t="e">
        <f>IF(BW1885=7,0,AJ1885&amp;IF(#REF!="SI",1,IF(#REF!="NO",2,IF(#REF!="VIH + PREVIO",3,0))))</f>
        <v>#REF!</v>
      </c>
      <c r="BB1885" s="13" t="e">
        <f>IF(AND(#REF!="POSITIVO",#REF!="POSITIVO"),1,IF(#REF!="NEGATIVO",2,IF(#REF!="VIH + PREVIO",3,0)))</f>
        <v>#REF!</v>
      </c>
      <c r="BC1885" s="10" t="e">
        <f>IF(#REF!="SI",1,IF(#REF!="NO",2,0))</f>
        <v>#REF!</v>
      </c>
      <c r="BD1885" s="10" t="e">
        <f>IF(#REF!="SI",1,IF(#REF!="NO",2,0))</f>
        <v>#REF!</v>
      </c>
      <c r="BE1885" s="10" t="e">
        <f>IF(OR(#REF!="VIH + PREVIO",#REF!="VIH + PREVIO",#REF!="VIH + PREVIO"),1,0)</f>
        <v>#REF!</v>
      </c>
      <c r="BF1885" s="13" t="e">
        <f>IF(OR(#REF!="POSITIVO",#REF!="NEGATIVO"),1,IF(#REF!="PACIENTE NO ACEPTA",2,IF(#REF!="VIH + PREVIO",3,0)))</f>
        <v>#REF!</v>
      </c>
      <c r="BG1885" s="10" t="e">
        <f t="shared" si="900"/>
        <v>#REF!</v>
      </c>
      <c r="BH1885" s="10" t="e">
        <f t="shared" si="901"/>
        <v>#REF!</v>
      </c>
      <c r="BI1885" s="10" t="e">
        <f t="shared" si="902"/>
        <v>#REF!</v>
      </c>
      <c r="BJ1885" s="10" t="e">
        <f t="shared" si="903"/>
        <v>#REF!</v>
      </c>
      <c r="BK1885" s="10" t="e">
        <f t="shared" si="904"/>
        <v>#REF!</v>
      </c>
      <c r="BL1885" s="10" t="e">
        <f t="shared" si="905"/>
        <v>#REF!</v>
      </c>
      <c r="BM1885" s="10" t="e">
        <f>IF(OR(BW1885=7,AQ1885=6),0,IF(#REF!="I",1,IF(#REF!="II",2,IF(#REF!="III",3,IF(#REF!="IV",4))))&amp;AP1885&amp;AQ1885&amp;AR1885&amp;AS1885&amp;AT1885&amp;AU1885&amp;AX1885)</f>
        <v>#REF!</v>
      </c>
      <c r="BN1885" s="10" t="e">
        <f t="shared" si="906"/>
        <v>#REF!</v>
      </c>
      <c r="BO1885" s="10" t="e">
        <f t="shared" si="907"/>
        <v>#REF!</v>
      </c>
      <c r="BP1885" s="10" t="e">
        <f t="shared" si="908"/>
        <v>#REF!</v>
      </c>
      <c r="BQ1885" s="10" t="e">
        <f t="shared" si="909"/>
        <v>#REF!</v>
      </c>
      <c r="BR1885" s="10" t="e">
        <f t="shared" si="910"/>
        <v>#REF!</v>
      </c>
      <c r="BS1885" s="10" t="e">
        <f t="shared" si="911"/>
        <v>#REF!</v>
      </c>
      <c r="BT1885" s="10" t="e">
        <f>IF(OR(BW1885=7,AQ1885=6),0,AO1885&amp;IF(#REF!="SI",1,IF(#REF!="NO",2,IF(#REF!="VIH + PREVIO",3,0))))</f>
        <v>#REF!</v>
      </c>
      <c r="BU1885" s="10" t="e">
        <f>IF(OR(BW1885=7,AQ1885=6),0,IF(#REF!="-",1,0))</f>
        <v>#REF!</v>
      </c>
      <c r="BV1885" s="10" t="e">
        <f t="shared" si="912"/>
        <v>#REF!</v>
      </c>
      <c r="BW18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5" s="10" t="e">
        <f t="shared" ref="BX1885:BX1948" si="917">AO1885&amp;AP1885&amp;AQ1885&amp;AR1885&amp;AS1885&amp;AT1885&amp;AY1885&amp;BW1885</f>
        <v>#REF!</v>
      </c>
      <c r="BY1885" s="10" t="e">
        <f t="shared" si="913"/>
        <v>#REF!</v>
      </c>
      <c r="BZ1885" s="10" t="e">
        <f t="shared" ref="BZ1885:BZ1948" si="918">AO1885&amp;AP1885&amp;AQ1885&amp;AY1885&amp;BW1885</f>
        <v>#REF!</v>
      </c>
      <c r="CA1885" s="10"/>
    </row>
    <row r="1886" spans="1:79" ht="23.25" customHeight="1" x14ac:dyDescent="0.3">
      <c r="A1886" s="7">
        <v>1884</v>
      </c>
      <c r="B1886" s="43"/>
      <c r="C1886" s="44"/>
      <c r="D1886" s="45"/>
      <c r="E1886" s="46"/>
      <c r="F1886" s="46"/>
      <c r="G1886" s="46"/>
      <c r="H1886" s="50"/>
      <c r="I1886" s="51"/>
      <c r="J1886" s="52"/>
      <c r="K1886" s="51"/>
      <c r="L1886" s="53"/>
      <c r="M1886" s="54"/>
      <c r="N1886" s="43"/>
      <c r="O1886" s="55"/>
      <c r="P1886" s="46"/>
      <c r="Q1886" s="46"/>
      <c r="R1886" s="46"/>
      <c r="S1886" s="43"/>
      <c r="T1886" s="56"/>
      <c r="U1886" s="46"/>
      <c r="V1886" s="57"/>
      <c r="W1886" s="58"/>
      <c r="X1886" s="57"/>
      <c r="Y1886" s="46"/>
      <c r="Z1886" s="57"/>
      <c r="AA1886" s="59"/>
      <c r="AB1886" s="60"/>
      <c r="AJ1886" s="11">
        <f t="shared" si="916"/>
        <v>13</v>
      </c>
      <c r="AK1886" s="11">
        <f t="shared" si="889"/>
        <v>0</v>
      </c>
      <c r="AL1886" s="11">
        <f t="shared" si="890"/>
        <v>0</v>
      </c>
      <c r="AM1886" s="11">
        <f t="shared" si="891"/>
        <v>0</v>
      </c>
      <c r="AN1886" s="11">
        <f t="shared" si="892"/>
        <v>0</v>
      </c>
      <c r="AO1886" s="4" t="e">
        <f>IF(#REF!="I",1,IF(#REF!="II",2,IF(#REF!="III",3,IF(#REF!="IV",4))))</f>
        <v>#REF!</v>
      </c>
      <c r="AP1886" s="11" t="e">
        <f>IF(#REF!="PULMONAR",1,IF(AND(#REF!="EXTRAPULMONAR",#REF!&lt;&gt;"MENINGEA"),2,IF(AND(#REF!="EXTRAPULMONAR",#REF!="MENINGEA"),3,)))</f>
        <v>#REF!</v>
      </c>
      <c r="AQ18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6" s="4">
        <f t="shared" si="893"/>
        <v>0</v>
      </c>
      <c r="AS1886" s="10">
        <f t="shared" si="894"/>
        <v>0</v>
      </c>
      <c r="AT1886" s="10">
        <f t="shared" si="895"/>
        <v>0</v>
      </c>
      <c r="AU1886" s="10" t="str">
        <f t="shared" si="896"/>
        <v>0</v>
      </c>
      <c r="AV1886" s="11" t="e">
        <f t="shared" si="897"/>
        <v>#N/A</v>
      </c>
      <c r="AW1886" s="4" t="e">
        <f t="shared" si="898"/>
        <v>#N/A</v>
      </c>
      <c r="AX1886" s="10" t="e">
        <f t="shared" si="914"/>
        <v>#N/A</v>
      </c>
      <c r="AY1886" s="10" t="e">
        <f t="shared" si="915"/>
        <v>#N/A</v>
      </c>
      <c r="AZ1886" s="10" t="e">
        <f t="shared" si="899"/>
        <v>#REF!</v>
      </c>
      <c r="BA1886" s="12" t="e">
        <f>IF(BW1886=7,0,AJ1886&amp;IF(#REF!="SI",1,IF(#REF!="NO",2,IF(#REF!="VIH + PREVIO",3,0))))</f>
        <v>#REF!</v>
      </c>
      <c r="BB1886" s="13" t="e">
        <f>IF(AND(#REF!="POSITIVO",#REF!="POSITIVO"),1,IF(#REF!="NEGATIVO",2,IF(#REF!="VIH + PREVIO",3,0)))</f>
        <v>#REF!</v>
      </c>
      <c r="BC1886" s="10" t="e">
        <f>IF(#REF!="SI",1,IF(#REF!="NO",2,0))</f>
        <v>#REF!</v>
      </c>
      <c r="BD1886" s="10" t="e">
        <f>IF(#REF!="SI",1,IF(#REF!="NO",2,0))</f>
        <v>#REF!</v>
      </c>
      <c r="BE1886" s="10" t="e">
        <f>IF(OR(#REF!="VIH + PREVIO",#REF!="VIH + PREVIO",#REF!="VIH + PREVIO"),1,0)</f>
        <v>#REF!</v>
      </c>
      <c r="BF1886" s="13" t="e">
        <f>IF(OR(#REF!="POSITIVO",#REF!="NEGATIVO"),1,IF(#REF!="PACIENTE NO ACEPTA",2,IF(#REF!="VIH + PREVIO",3,0)))</f>
        <v>#REF!</v>
      </c>
      <c r="BG1886" s="10" t="e">
        <f t="shared" si="900"/>
        <v>#REF!</v>
      </c>
      <c r="BH1886" s="10" t="e">
        <f t="shared" si="901"/>
        <v>#REF!</v>
      </c>
      <c r="BI1886" s="10" t="e">
        <f t="shared" si="902"/>
        <v>#REF!</v>
      </c>
      <c r="BJ1886" s="10" t="e">
        <f t="shared" si="903"/>
        <v>#REF!</v>
      </c>
      <c r="BK1886" s="10" t="e">
        <f t="shared" si="904"/>
        <v>#REF!</v>
      </c>
      <c r="BL1886" s="10" t="e">
        <f t="shared" si="905"/>
        <v>#REF!</v>
      </c>
      <c r="BM1886" s="10" t="e">
        <f>IF(OR(BW1886=7,AQ1886=6),0,IF(#REF!="I",1,IF(#REF!="II",2,IF(#REF!="III",3,IF(#REF!="IV",4))))&amp;AP1886&amp;AQ1886&amp;AR1886&amp;AS1886&amp;AT1886&amp;AU1886&amp;AX1886)</f>
        <v>#REF!</v>
      </c>
      <c r="BN1886" s="10" t="e">
        <f t="shared" si="906"/>
        <v>#REF!</v>
      </c>
      <c r="BO1886" s="10" t="e">
        <f t="shared" si="907"/>
        <v>#REF!</v>
      </c>
      <c r="BP1886" s="10" t="e">
        <f t="shared" si="908"/>
        <v>#REF!</v>
      </c>
      <c r="BQ1886" s="10" t="e">
        <f t="shared" si="909"/>
        <v>#REF!</v>
      </c>
      <c r="BR1886" s="10" t="e">
        <f t="shared" si="910"/>
        <v>#REF!</v>
      </c>
      <c r="BS1886" s="10" t="e">
        <f t="shared" si="911"/>
        <v>#REF!</v>
      </c>
      <c r="BT1886" s="10" t="e">
        <f>IF(OR(BW1886=7,AQ1886=6),0,AO1886&amp;IF(#REF!="SI",1,IF(#REF!="NO",2,IF(#REF!="VIH + PREVIO",3,0))))</f>
        <v>#REF!</v>
      </c>
      <c r="BU1886" s="10" t="e">
        <f>IF(OR(BW1886=7,AQ1886=6),0,IF(#REF!="-",1,0))</f>
        <v>#REF!</v>
      </c>
      <c r="BV1886" s="10" t="e">
        <f t="shared" si="912"/>
        <v>#REF!</v>
      </c>
      <c r="BW18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6" s="10" t="e">
        <f t="shared" si="917"/>
        <v>#REF!</v>
      </c>
      <c r="BY1886" s="10" t="e">
        <f t="shared" si="913"/>
        <v>#REF!</v>
      </c>
      <c r="BZ1886" s="10" t="e">
        <f t="shared" si="918"/>
        <v>#REF!</v>
      </c>
      <c r="CA1886" s="10"/>
    </row>
    <row r="1887" spans="1:79" ht="23.25" customHeight="1" x14ac:dyDescent="0.3">
      <c r="A1887" s="7">
        <v>1885</v>
      </c>
      <c r="B1887" s="43"/>
      <c r="C1887" s="44"/>
      <c r="D1887" s="45"/>
      <c r="E1887" s="46"/>
      <c r="F1887" s="46"/>
      <c r="G1887" s="46"/>
      <c r="H1887" s="50"/>
      <c r="I1887" s="51"/>
      <c r="J1887" s="52"/>
      <c r="K1887" s="51"/>
      <c r="L1887" s="53"/>
      <c r="M1887" s="54"/>
      <c r="N1887" s="43"/>
      <c r="O1887" s="55"/>
      <c r="P1887" s="46"/>
      <c r="Q1887" s="46"/>
      <c r="R1887" s="46"/>
      <c r="S1887" s="43"/>
      <c r="T1887" s="56"/>
      <c r="U1887" s="46"/>
      <c r="V1887" s="57"/>
      <c r="W1887" s="58"/>
      <c r="X1887" s="57"/>
      <c r="Y1887" s="46"/>
      <c r="Z1887" s="57"/>
      <c r="AA1887" s="59"/>
      <c r="AB1887" s="60"/>
      <c r="AJ1887" s="11">
        <f t="shared" si="916"/>
        <v>13</v>
      </c>
      <c r="AK1887" s="11">
        <f t="shared" si="889"/>
        <v>0</v>
      </c>
      <c r="AL1887" s="11">
        <f t="shared" si="890"/>
        <v>0</v>
      </c>
      <c r="AM1887" s="11">
        <f t="shared" si="891"/>
        <v>0</v>
      </c>
      <c r="AN1887" s="11">
        <f t="shared" si="892"/>
        <v>0</v>
      </c>
      <c r="AO1887" s="4" t="e">
        <f>IF(#REF!="I",1,IF(#REF!="II",2,IF(#REF!="III",3,IF(#REF!="IV",4))))</f>
        <v>#REF!</v>
      </c>
      <c r="AP1887" s="11" t="e">
        <f>IF(#REF!="PULMONAR",1,IF(AND(#REF!="EXTRAPULMONAR",#REF!&lt;&gt;"MENINGEA"),2,IF(AND(#REF!="EXTRAPULMONAR",#REF!="MENINGEA"),3,)))</f>
        <v>#REF!</v>
      </c>
      <c r="AQ18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7" s="4">
        <f t="shared" si="893"/>
        <v>0</v>
      </c>
      <c r="AS1887" s="10">
        <f t="shared" si="894"/>
        <v>0</v>
      </c>
      <c r="AT1887" s="10">
        <f t="shared" si="895"/>
        <v>0</v>
      </c>
      <c r="AU1887" s="10" t="str">
        <f t="shared" si="896"/>
        <v>0</v>
      </c>
      <c r="AV1887" s="11" t="e">
        <f t="shared" si="897"/>
        <v>#N/A</v>
      </c>
      <c r="AW1887" s="4" t="e">
        <f t="shared" si="898"/>
        <v>#N/A</v>
      </c>
      <c r="AX1887" s="10" t="e">
        <f t="shared" si="914"/>
        <v>#N/A</v>
      </c>
      <c r="AY1887" s="10" t="e">
        <f t="shared" si="915"/>
        <v>#N/A</v>
      </c>
      <c r="AZ1887" s="10" t="e">
        <f t="shared" si="899"/>
        <v>#REF!</v>
      </c>
      <c r="BA1887" s="12" t="e">
        <f>IF(BW1887=7,0,AJ1887&amp;IF(#REF!="SI",1,IF(#REF!="NO",2,IF(#REF!="VIH + PREVIO",3,0))))</f>
        <v>#REF!</v>
      </c>
      <c r="BB1887" s="13" t="e">
        <f>IF(AND(#REF!="POSITIVO",#REF!="POSITIVO"),1,IF(#REF!="NEGATIVO",2,IF(#REF!="VIH + PREVIO",3,0)))</f>
        <v>#REF!</v>
      </c>
      <c r="BC1887" s="10" t="e">
        <f>IF(#REF!="SI",1,IF(#REF!="NO",2,0))</f>
        <v>#REF!</v>
      </c>
      <c r="BD1887" s="10" t="e">
        <f>IF(#REF!="SI",1,IF(#REF!="NO",2,0))</f>
        <v>#REF!</v>
      </c>
      <c r="BE1887" s="10" t="e">
        <f>IF(OR(#REF!="VIH + PREVIO",#REF!="VIH + PREVIO",#REF!="VIH + PREVIO"),1,0)</f>
        <v>#REF!</v>
      </c>
      <c r="BF1887" s="13" t="e">
        <f>IF(OR(#REF!="POSITIVO",#REF!="NEGATIVO"),1,IF(#REF!="PACIENTE NO ACEPTA",2,IF(#REF!="VIH + PREVIO",3,0)))</f>
        <v>#REF!</v>
      </c>
      <c r="BG1887" s="10" t="e">
        <f t="shared" si="900"/>
        <v>#REF!</v>
      </c>
      <c r="BH1887" s="10" t="e">
        <f t="shared" si="901"/>
        <v>#REF!</v>
      </c>
      <c r="BI1887" s="10" t="e">
        <f t="shared" si="902"/>
        <v>#REF!</v>
      </c>
      <c r="BJ1887" s="10" t="e">
        <f t="shared" si="903"/>
        <v>#REF!</v>
      </c>
      <c r="BK1887" s="10" t="e">
        <f t="shared" si="904"/>
        <v>#REF!</v>
      </c>
      <c r="BL1887" s="10" t="e">
        <f t="shared" si="905"/>
        <v>#REF!</v>
      </c>
      <c r="BM1887" s="10" t="e">
        <f>IF(OR(BW1887=7,AQ1887=6),0,IF(#REF!="I",1,IF(#REF!="II",2,IF(#REF!="III",3,IF(#REF!="IV",4))))&amp;AP1887&amp;AQ1887&amp;AR1887&amp;AS1887&amp;AT1887&amp;AU1887&amp;AX1887)</f>
        <v>#REF!</v>
      </c>
      <c r="BN1887" s="10" t="e">
        <f t="shared" si="906"/>
        <v>#REF!</v>
      </c>
      <c r="BO1887" s="10" t="e">
        <f t="shared" si="907"/>
        <v>#REF!</v>
      </c>
      <c r="BP1887" s="10" t="e">
        <f t="shared" si="908"/>
        <v>#REF!</v>
      </c>
      <c r="BQ1887" s="10" t="e">
        <f t="shared" si="909"/>
        <v>#REF!</v>
      </c>
      <c r="BR1887" s="10" t="e">
        <f t="shared" si="910"/>
        <v>#REF!</v>
      </c>
      <c r="BS1887" s="10" t="e">
        <f t="shared" si="911"/>
        <v>#REF!</v>
      </c>
      <c r="BT1887" s="10" t="e">
        <f>IF(OR(BW1887=7,AQ1887=6),0,AO1887&amp;IF(#REF!="SI",1,IF(#REF!="NO",2,IF(#REF!="VIH + PREVIO",3,0))))</f>
        <v>#REF!</v>
      </c>
      <c r="BU1887" s="10" t="e">
        <f>IF(OR(BW1887=7,AQ1887=6),0,IF(#REF!="-",1,0))</f>
        <v>#REF!</v>
      </c>
      <c r="BV1887" s="10" t="e">
        <f t="shared" si="912"/>
        <v>#REF!</v>
      </c>
      <c r="BW18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7" s="10" t="e">
        <f t="shared" si="917"/>
        <v>#REF!</v>
      </c>
      <c r="BY1887" s="10" t="e">
        <f t="shared" si="913"/>
        <v>#REF!</v>
      </c>
      <c r="BZ1887" s="10" t="e">
        <f t="shared" si="918"/>
        <v>#REF!</v>
      </c>
      <c r="CA1887" s="10"/>
    </row>
    <row r="1888" spans="1:79" ht="23.25" customHeight="1" x14ac:dyDescent="0.3">
      <c r="A1888" s="7">
        <v>1886</v>
      </c>
      <c r="B1888" s="43"/>
      <c r="C1888" s="44"/>
      <c r="D1888" s="45"/>
      <c r="E1888" s="46"/>
      <c r="F1888" s="46"/>
      <c r="G1888" s="46"/>
      <c r="H1888" s="50"/>
      <c r="I1888" s="51"/>
      <c r="J1888" s="52"/>
      <c r="K1888" s="51"/>
      <c r="L1888" s="53"/>
      <c r="M1888" s="54"/>
      <c r="N1888" s="43"/>
      <c r="O1888" s="55"/>
      <c r="P1888" s="46"/>
      <c r="Q1888" s="46"/>
      <c r="R1888" s="46"/>
      <c r="S1888" s="43"/>
      <c r="T1888" s="56"/>
      <c r="U1888" s="46"/>
      <c r="V1888" s="57"/>
      <c r="W1888" s="58"/>
      <c r="X1888" s="57"/>
      <c r="Y1888" s="46"/>
      <c r="Z1888" s="57"/>
      <c r="AA1888" s="59"/>
      <c r="AB1888" s="60"/>
      <c r="AJ1888" s="11">
        <f t="shared" si="916"/>
        <v>13</v>
      </c>
      <c r="AK1888" s="11">
        <f t="shared" si="889"/>
        <v>0</v>
      </c>
      <c r="AL1888" s="11">
        <f t="shared" si="890"/>
        <v>0</v>
      </c>
      <c r="AM1888" s="11">
        <f t="shared" si="891"/>
        <v>0</v>
      </c>
      <c r="AN1888" s="11">
        <f t="shared" si="892"/>
        <v>0</v>
      </c>
      <c r="AO1888" s="4" t="e">
        <f>IF(#REF!="I",1,IF(#REF!="II",2,IF(#REF!="III",3,IF(#REF!="IV",4))))</f>
        <v>#REF!</v>
      </c>
      <c r="AP1888" s="11" t="e">
        <f>IF(#REF!="PULMONAR",1,IF(AND(#REF!="EXTRAPULMONAR",#REF!&lt;&gt;"MENINGEA"),2,IF(AND(#REF!="EXTRAPULMONAR",#REF!="MENINGEA"),3,)))</f>
        <v>#REF!</v>
      </c>
      <c r="AQ18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8" s="4">
        <f t="shared" si="893"/>
        <v>0</v>
      </c>
      <c r="AS1888" s="10">
        <f t="shared" si="894"/>
        <v>0</v>
      </c>
      <c r="AT1888" s="10">
        <f t="shared" si="895"/>
        <v>0</v>
      </c>
      <c r="AU1888" s="10" t="str">
        <f t="shared" si="896"/>
        <v>0</v>
      </c>
      <c r="AV1888" s="11" t="e">
        <f t="shared" si="897"/>
        <v>#N/A</v>
      </c>
      <c r="AW1888" s="4" t="e">
        <f t="shared" si="898"/>
        <v>#N/A</v>
      </c>
      <c r="AX1888" s="10" t="e">
        <f t="shared" si="914"/>
        <v>#N/A</v>
      </c>
      <c r="AY1888" s="10" t="e">
        <f t="shared" si="915"/>
        <v>#N/A</v>
      </c>
      <c r="AZ1888" s="10" t="e">
        <f t="shared" si="899"/>
        <v>#REF!</v>
      </c>
      <c r="BA1888" s="12" t="e">
        <f>IF(BW1888=7,0,AJ1888&amp;IF(#REF!="SI",1,IF(#REF!="NO",2,IF(#REF!="VIH + PREVIO",3,0))))</f>
        <v>#REF!</v>
      </c>
      <c r="BB1888" s="13" t="e">
        <f>IF(AND(#REF!="POSITIVO",#REF!="POSITIVO"),1,IF(#REF!="NEGATIVO",2,IF(#REF!="VIH + PREVIO",3,0)))</f>
        <v>#REF!</v>
      </c>
      <c r="BC1888" s="10" t="e">
        <f>IF(#REF!="SI",1,IF(#REF!="NO",2,0))</f>
        <v>#REF!</v>
      </c>
      <c r="BD1888" s="10" t="e">
        <f>IF(#REF!="SI",1,IF(#REF!="NO",2,0))</f>
        <v>#REF!</v>
      </c>
      <c r="BE1888" s="10" t="e">
        <f>IF(OR(#REF!="VIH + PREVIO",#REF!="VIH + PREVIO",#REF!="VIH + PREVIO"),1,0)</f>
        <v>#REF!</v>
      </c>
      <c r="BF1888" s="13" t="e">
        <f>IF(OR(#REF!="POSITIVO",#REF!="NEGATIVO"),1,IF(#REF!="PACIENTE NO ACEPTA",2,IF(#REF!="VIH + PREVIO",3,0)))</f>
        <v>#REF!</v>
      </c>
      <c r="BG1888" s="10" t="e">
        <f t="shared" si="900"/>
        <v>#REF!</v>
      </c>
      <c r="BH1888" s="10" t="e">
        <f t="shared" si="901"/>
        <v>#REF!</v>
      </c>
      <c r="BI1888" s="10" t="e">
        <f t="shared" si="902"/>
        <v>#REF!</v>
      </c>
      <c r="BJ1888" s="10" t="e">
        <f t="shared" si="903"/>
        <v>#REF!</v>
      </c>
      <c r="BK1888" s="10" t="e">
        <f t="shared" si="904"/>
        <v>#REF!</v>
      </c>
      <c r="BL1888" s="10" t="e">
        <f t="shared" si="905"/>
        <v>#REF!</v>
      </c>
      <c r="BM1888" s="10" t="e">
        <f>IF(OR(BW1888=7,AQ1888=6),0,IF(#REF!="I",1,IF(#REF!="II",2,IF(#REF!="III",3,IF(#REF!="IV",4))))&amp;AP1888&amp;AQ1888&amp;AR1888&amp;AS1888&amp;AT1888&amp;AU1888&amp;AX1888)</f>
        <v>#REF!</v>
      </c>
      <c r="BN1888" s="10" t="e">
        <f t="shared" si="906"/>
        <v>#REF!</v>
      </c>
      <c r="BO1888" s="10" t="e">
        <f t="shared" si="907"/>
        <v>#REF!</v>
      </c>
      <c r="BP1888" s="10" t="e">
        <f t="shared" si="908"/>
        <v>#REF!</v>
      </c>
      <c r="BQ1888" s="10" t="e">
        <f t="shared" si="909"/>
        <v>#REF!</v>
      </c>
      <c r="BR1888" s="10" t="e">
        <f t="shared" si="910"/>
        <v>#REF!</v>
      </c>
      <c r="BS1888" s="10" t="e">
        <f t="shared" si="911"/>
        <v>#REF!</v>
      </c>
      <c r="BT1888" s="10" t="e">
        <f>IF(OR(BW1888=7,AQ1888=6),0,AO1888&amp;IF(#REF!="SI",1,IF(#REF!="NO",2,IF(#REF!="VIH + PREVIO",3,0))))</f>
        <v>#REF!</v>
      </c>
      <c r="BU1888" s="10" t="e">
        <f>IF(OR(BW1888=7,AQ1888=6),0,IF(#REF!="-",1,0))</f>
        <v>#REF!</v>
      </c>
      <c r="BV1888" s="10" t="e">
        <f t="shared" si="912"/>
        <v>#REF!</v>
      </c>
      <c r="BW18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8" s="10" t="e">
        <f t="shared" si="917"/>
        <v>#REF!</v>
      </c>
      <c r="BY1888" s="10" t="e">
        <f t="shared" si="913"/>
        <v>#REF!</v>
      </c>
      <c r="BZ1888" s="10" t="e">
        <f t="shared" si="918"/>
        <v>#REF!</v>
      </c>
      <c r="CA1888" s="10"/>
    </row>
    <row r="1889" spans="1:79" ht="23.25" customHeight="1" x14ac:dyDescent="0.3">
      <c r="A1889" s="7">
        <v>1887</v>
      </c>
      <c r="B1889" s="43"/>
      <c r="C1889" s="44"/>
      <c r="D1889" s="45"/>
      <c r="E1889" s="46"/>
      <c r="F1889" s="46"/>
      <c r="G1889" s="46"/>
      <c r="H1889" s="50"/>
      <c r="I1889" s="51"/>
      <c r="J1889" s="52"/>
      <c r="K1889" s="51"/>
      <c r="L1889" s="53"/>
      <c r="M1889" s="54"/>
      <c r="N1889" s="43"/>
      <c r="O1889" s="55"/>
      <c r="P1889" s="46"/>
      <c r="Q1889" s="46"/>
      <c r="R1889" s="46"/>
      <c r="S1889" s="43"/>
      <c r="T1889" s="56"/>
      <c r="U1889" s="46"/>
      <c r="V1889" s="57"/>
      <c r="W1889" s="58"/>
      <c r="X1889" s="57"/>
      <c r="Y1889" s="46"/>
      <c r="Z1889" s="57"/>
      <c r="AA1889" s="59"/>
      <c r="AB1889" s="60"/>
      <c r="AJ1889" s="11">
        <f t="shared" si="916"/>
        <v>13</v>
      </c>
      <c r="AK1889" s="11">
        <f t="shared" si="889"/>
        <v>0</v>
      </c>
      <c r="AL1889" s="11">
        <f t="shared" si="890"/>
        <v>0</v>
      </c>
      <c r="AM1889" s="11">
        <f t="shared" si="891"/>
        <v>0</v>
      </c>
      <c r="AN1889" s="11">
        <f t="shared" si="892"/>
        <v>0</v>
      </c>
      <c r="AO1889" s="4" t="e">
        <f>IF(#REF!="I",1,IF(#REF!="II",2,IF(#REF!="III",3,IF(#REF!="IV",4))))</f>
        <v>#REF!</v>
      </c>
      <c r="AP1889" s="11" t="e">
        <f>IF(#REF!="PULMONAR",1,IF(AND(#REF!="EXTRAPULMONAR",#REF!&lt;&gt;"MENINGEA"),2,IF(AND(#REF!="EXTRAPULMONAR",#REF!="MENINGEA"),3,)))</f>
        <v>#REF!</v>
      </c>
      <c r="AQ18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89" s="4">
        <f t="shared" si="893"/>
        <v>0</v>
      </c>
      <c r="AS1889" s="10">
        <f t="shared" si="894"/>
        <v>0</v>
      </c>
      <c r="AT1889" s="10">
        <f t="shared" si="895"/>
        <v>0</v>
      </c>
      <c r="AU1889" s="10" t="str">
        <f t="shared" si="896"/>
        <v>0</v>
      </c>
      <c r="AV1889" s="11" t="e">
        <f t="shared" si="897"/>
        <v>#N/A</v>
      </c>
      <c r="AW1889" s="4" t="e">
        <f t="shared" si="898"/>
        <v>#N/A</v>
      </c>
      <c r="AX1889" s="10" t="e">
        <f t="shared" si="914"/>
        <v>#N/A</v>
      </c>
      <c r="AY1889" s="10" t="e">
        <f t="shared" si="915"/>
        <v>#N/A</v>
      </c>
      <c r="AZ1889" s="10" t="e">
        <f t="shared" si="899"/>
        <v>#REF!</v>
      </c>
      <c r="BA1889" s="12" t="e">
        <f>IF(BW1889=7,0,AJ1889&amp;IF(#REF!="SI",1,IF(#REF!="NO",2,IF(#REF!="VIH + PREVIO",3,0))))</f>
        <v>#REF!</v>
      </c>
      <c r="BB1889" s="13" t="e">
        <f>IF(AND(#REF!="POSITIVO",#REF!="POSITIVO"),1,IF(#REF!="NEGATIVO",2,IF(#REF!="VIH + PREVIO",3,0)))</f>
        <v>#REF!</v>
      </c>
      <c r="BC1889" s="10" t="e">
        <f>IF(#REF!="SI",1,IF(#REF!="NO",2,0))</f>
        <v>#REF!</v>
      </c>
      <c r="BD1889" s="10" t="e">
        <f>IF(#REF!="SI",1,IF(#REF!="NO",2,0))</f>
        <v>#REF!</v>
      </c>
      <c r="BE1889" s="10" t="e">
        <f>IF(OR(#REF!="VIH + PREVIO",#REF!="VIH + PREVIO",#REF!="VIH + PREVIO"),1,0)</f>
        <v>#REF!</v>
      </c>
      <c r="BF1889" s="13" t="e">
        <f>IF(OR(#REF!="POSITIVO",#REF!="NEGATIVO"),1,IF(#REF!="PACIENTE NO ACEPTA",2,IF(#REF!="VIH + PREVIO",3,0)))</f>
        <v>#REF!</v>
      </c>
      <c r="BG1889" s="10" t="e">
        <f t="shared" si="900"/>
        <v>#REF!</v>
      </c>
      <c r="BH1889" s="10" t="e">
        <f t="shared" si="901"/>
        <v>#REF!</v>
      </c>
      <c r="BI1889" s="10" t="e">
        <f t="shared" si="902"/>
        <v>#REF!</v>
      </c>
      <c r="BJ1889" s="10" t="e">
        <f t="shared" si="903"/>
        <v>#REF!</v>
      </c>
      <c r="BK1889" s="10" t="e">
        <f t="shared" si="904"/>
        <v>#REF!</v>
      </c>
      <c r="BL1889" s="10" t="e">
        <f t="shared" si="905"/>
        <v>#REF!</v>
      </c>
      <c r="BM1889" s="10" t="e">
        <f>IF(OR(BW1889=7,AQ1889=6),0,IF(#REF!="I",1,IF(#REF!="II",2,IF(#REF!="III",3,IF(#REF!="IV",4))))&amp;AP1889&amp;AQ1889&amp;AR1889&amp;AS1889&amp;AT1889&amp;AU1889&amp;AX1889)</f>
        <v>#REF!</v>
      </c>
      <c r="BN1889" s="10" t="e">
        <f t="shared" si="906"/>
        <v>#REF!</v>
      </c>
      <c r="BO1889" s="10" t="e">
        <f t="shared" si="907"/>
        <v>#REF!</v>
      </c>
      <c r="BP1889" s="10" t="e">
        <f t="shared" si="908"/>
        <v>#REF!</v>
      </c>
      <c r="BQ1889" s="10" t="e">
        <f t="shared" si="909"/>
        <v>#REF!</v>
      </c>
      <c r="BR1889" s="10" t="e">
        <f t="shared" si="910"/>
        <v>#REF!</v>
      </c>
      <c r="BS1889" s="10" t="e">
        <f t="shared" si="911"/>
        <v>#REF!</v>
      </c>
      <c r="BT1889" s="10" t="e">
        <f>IF(OR(BW1889=7,AQ1889=6),0,AO1889&amp;IF(#REF!="SI",1,IF(#REF!="NO",2,IF(#REF!="VIH + PREVIO",3,0))))</f>
        <v>#REF!</v>
      </c>
      <c r="BU1889" s="10" t="e">
        <f>IF(OR(BW1889=7,AQ1889=6),0,IF(#REF!="-",1,0))</f>
        <v>#REF!</v>
      </c>
      <c r="BV1889" s="10" t="e">
        <f t="shared" si="912"/>
        <v>#REF!</v>
      </c>
      <c r="BW18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89" s="10" t="e">
        <f t="shared" si="917"/>
        <v>#REF!</v>
      </c>
      <c r="BY1889" s="10" t="e">
        <f t="shared" si="913"/>
        <v>#REF!</v>
      </c>
      <c r="BZ1889" s="10" t="e">
        <f t="shared" si="918"/>
        <v>#REF!</v>
      </c>
      <c r="CA1889" s="10"/>
    </row>
    <row r="1890" spans="1:79" ht="23.25" customHeight="1" x14ac:dyDescent="0.3">
      <c r="A1890" s="7">
        <v>1888</v>
      </c>
      <c r="B1890" s="43"/>
      <c r="C1890" s="44"/>
      <c r="D1890" s="45"/>
      <c r="E1890" s="46"/>
      <c r="F1890" s="46"/>
      <c r="G1890" s="46"/>
      <c r="H1890" s="50"/>
      <c r="I1890" s="51"/>
      <c r="J1890" s="52"/>
      <c r="K1890" s="51"/>
      <c r="L1890" s="53"/>
      <c r="M1890" s="54"/>
      <c r="N1890" s="43"/>
      <c r="O1890" s="55"/>
      <c r="P1890" s="46"/>
      <c r="Q1890" s="46"/>
      <c r="R1890" s="46"/>
      <c r="S1890" s="43"/>
      <c r="T1890" s="56"/>
      <c r="U1890" s="46"/>
      <c r="V1890" s="57"/>
      <c r="W1890" s="58"/>
      <c r="X1890" s="57"/>
      <c r="Y1890" s="46"/>
      <c r="Z1890" s="57"/>
      <c r="AA1890" s="59"/>
      <c r="AB1890" s="60"/>
      <c r="AJ1890" s="11">
        <f t="shared" si="916"/>
        <v>13</v>
      </c>
      <c r="AK1890" s="11">
        <f t="shared" si="889"/>
        <v>0</v>
      </c>
      <c r="AL1890" s="11">
        <f t="shared" si="890"/>
        <v>0</v>
      </c>
      <c r="AM1890" s="11">
        <f t="shared" si="891"/>
        <v>0</v>
      </c>
      <c r="AN1890" s="11">
        <f t="shared" si="892"/>
        <v>0</v>
      </c>
      <c r="AO1890" s="4" t="e">
        <f>IF(#REF!="I",1,IF(#REF!="II",2,IF(#REF!="III",3,IF(#REF!="IV",4))))</f>
        <v>#REF!</v>
      </c>
      <c r="AP1890" s="11" t="e">
        <f>IF(#REF!="PULMONAR",1,IF(AND(#REF!="EXTRAPULMONAR",#REF!&lt;&gt;"MENINGEA"),2,IF(AND(#REF!="EXTRAPULMONAR",#REF!="MENINGEA"),3,)))</f>
        <v>#REF!</v>
      </c>
      <c r="AQ18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0" s="4">
        <f t="shared" si="893"/>
        <v>0</v>
      </c>
      <c r="AS1890" s="10">
        <f t="shared" si="894"/>
        <v>0</v>
      </c>
      <c r="AT1890" s="10">
        <f t="shared" si="895"/>
        <v>0</v>
      </c>
      <c r="AU1890" s="10" t="str">
        <f t="shared" si="896"/>
        <v>0</v>
      </c>
      <c r="AV1890" s="11" t="e">
        <f t="shared" si="897"/>
        <v>#N/A</v>
      </c>
      <c r="AW1890" s="4" t="e">
        <f t="shared" si="898"/>
        <v>#N/A</v>
      </c>
      <c r="AX1890" s="10" t="e">
        <f t="shared" si="914"/>
        <v>#N/A</v>
      </c>
      <c r="AY1890" s="10" t="e">
        <f t="shared" si="915"/>
        <v>#N/A</v>
      </c>
      <c r="AZ1890" s="10" t="e">
        <f t="shared" si="899"/>
        <v>#REF!</v>
      </c>
      <c r="BA1890" s="12" t="e">
        <f>IF(BW1890=7,0,AJ1890&amp;IF(#REF!="SI",1,IF(#REF!="NO",2,IF(#REF!="VIH + PREVIO",3,0))))</f>
        <v>#REF!</v>
      </c>
      <c r="BB1890" s="13" t="e">
        <f>IF(AND(#REF!="POSITIVO",#REF!="POSITIVO"),1,IF(#REF!="NEGATIVO",2,IF(#REF!="VIH + PREVIO",3,0)))</f>
        <v>#REF!</v>
      </c>
      <c r="BC1890" s="10" t="e">
        <f>IF(#REF!="SI",1,IF(#REF!="NO",2,0))</f>
        <v>#REF!</v>
      </c>
      <c r="BD1890" s="10" t="e">
        <f>IF(#REF!="SI",1,IF(#REF!="NO",2,0))</f>
        <v>#REF!</v>
      </c>
      <c r="BE1890" s="10" t="e">
        <f>IF(OR(#REF!="VIH + PREVIO",#REF!="VIH + PREVIO",#REF!="VIH + PREVIO"),1,0)</f>
        <v>#REF!</v>
      </c>
      <c r="BF1890" s="13" t="e">
        <f>IF(OR(#REF!="POSITIVO",#REF!="NEGATIVO"),1,IF(#REF!="PACIENTE NO ACEPTA",2,IF(#REF!="VIH + PREVIO",3,0)))</f>
        <v>#REF!</v>
      </c>
      <c r="BG1890" s="10" t="e">
        <f t="shared" si="900"/>
        <v>#REF!</v>
      </c>
      <c r="BH1890" s="10" t="e">
        <f t="shared" si="901"/>
        <v>#REF!</v>
      </c>
      <c r="BI1890" s="10" t="e">
        <f t="shared" si="902"/>
        <v>#REF!</v>
      </c>
      <c r="BJ1890" s="10" t="e">
        <f t="shared" si="903"/>
        <v>#REF!</v>
      </c>
      <c r="BK1890" s="10" t="e">
        <f t="shared" si="904"/>
        <v>#REF!</v>
      </c>
      <c r="BL1890" s="10" t="e">
        <f t="shared" si="905"/>
        <v>#REF!</v>
      </c>
      <c r="BM1890" s="10" t="e">
        <f>IF(OR(BW1890=7,AQ1890=6),0,IF(#REF!="I",1,IF(#REF!="II",2,IF(#REF!="III",3,IF(#REF!="IV",4))))&amp;AP1890&amp;AQ1890&amp;AR1890&amp;AS1890&amp;AT1890&amp;AU1890&amp;AX1890)</f>
        <v>#REF!</v>
      </c>
      <c r="BN1890" s="10" t="e">
        <f t="shared" si="906"/>
        <v>#REF!</v>
      </c>
      <c r="BO1890" s="10" t="e">
        <f t="shared" si="907"/>
        <v>#REF!</v>
      </c>
      <c r="BP1890" s="10" t="e">
        <f t="shared" si="908"/>
        <v>#REF!</v>
      </c>
      <c r="BQ1890" s="10" t="e">
        <f t="shared" si="909"/>
        <v>#REF!</v>
      </c>
      <c r="BR1890" s="10" t="e">
        <f t="shared" si="910"/>
        <v>#REF!</v>
      </c>
      <c r="BS1890" s="10" t="e">
        <f t="shared" si="911"/>
        <v>#REF!</v>
      </c>
      <c r="BT1890" s="10" t="e">
        <f>IF(OR(BW1890=7,AQ1890=6),0,AO1890&amp;IF(#REF!="SI",1,IF(#REF!="NO",2,IF(#REF!="VIH + PREVIO",3,0))))</f>
        <v>#REF!</v>
      </c>
      <c r="BU1890" s="10" t="e">
        <f>IF(OR(BW1890=7,AQ1890=6),0,IF(#REF!="-",1,0))</f>
        <v>#REF!</v>
      </c>
      <c r="BV1890" s="10" t="e">
        <f t="shared" si="912"/>
        <v>#REF!</v>
      </c>
      <c r="BW18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0" s="10" t="e">
        <f t="shared" si="917"/>
        <v>#REF!</v>
      </c>
      <c r="BY1890" s="10" t="e">
        <f t="shared" si="913"/>
        <v>#REF!</v>
      </c>
      <c r="BZ1890" s="10" t="e">
        <f t="shared" si="918"/>
        <v>#REF!</v>
      </c>
      <c r="CA1890" s="10"/>
    </row>
    <row r="1891" spans="1:79" ht="23.25" customHeight="1" x14ac:dyDescent="0.3">
      <c r="A1891" s="7">
        <v>1889</v>
      </c>
      <c r="B1891" s="43"/>
      <c r="C1891" s="44"/>
      <c r="D1891" s="45"/>
      <c r="E1891" s="46"/>
      <c r="F1891" s="46"/>
      <c r="G1891" s="46"/>
      <c r="H1891" s="50"/>
      <c r="I1891" s="51"/>
      <c r="J1891" s="52"/>
      <c r="K1891" s="51"/>
      <c r="L1891" s="53"/>
      <c r="M1891" s="54"/>
      <c r="N1891" s="43"/>
      <c r="O1891" s="55"/>
      <c r="P1891" s="46"/>
      <c r="Q1891" s="46"/>
      <c r="R1891" s="46"/>
      <c r="S1891" s="43"/>
      <c r="T1891" s="56"/>
      <c r="U1891" s="46"/>
      <c r="V1891" s="57"/>
      <c r="W1891" s="58"/>
      <c r="X1891" s="57"/>
      <c r="Y1891" s="46"/>
      <c r="Z1891" s="57"/>
      <c r="AA1891" s="59"/>
      <c r="AB1891" s="60"/>
      <c r="AJ1891" s="11">
        <f t="shared" si="916"/>
        <v>13</v>
      </c>
      <c r="AK1891" s="11">
        <f t="shared" si="889"/>
        <v>0</v>
      </c>
      <c r="AL1891" s="11">
        <f t="shared" si="890"/>
        <v>0</v>
      </c>
      <c r="AM1891" s="11">
        <f t="shared" si="891"/>
        <v>0</v>
      </c>
      <c r="AN1891" s="11">
        <f t="shared" si="892"/>
        <v>0</v>
      </c>
      <c r="AO1891" s="4" t="e">
        <f>IF(#REF!="I",1,IF(#REF!="II",2,IF(#REF!="III",3,IF(#REF!="IV",4))))</f>
        <v>#REF!</v>
      </c>
      <c r="AP1891" s="11" t="e">
        <f>IF(#REF!="PULMONAR",1,IF(AND(#REF!="EXTRAPULMONAR",#REF!&lt;&gt;"MENINGEA"),2,IF(AND(#REF!="EXTRAPULMONAR",#REF!="MENINGEA"),3,)))</f>
        <v>#REF!</v>
      </c>
      <c r="AQ18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1" s="4">
        <f t="shared" si="893"/>
        <v>0</v>
      </c>
      <c r="AS1891" s="10">
        <f t="shared" si="894"/>
        <v>0</v>
      </c>
      <c r="AT1891" s="10">
        <f t="shared" si="895"/>
        <v>0</v>
      </c>
      <c r="AU1891" s="10" t="str">
        <f t="shared" si="896"/>
        <v>0</v>
      </c>
      <c r="AV1891" s="11" t="e">
        <f t="shared" si="897"/>
        <v>#N/A</v>
      </c>
      <c r="AW1891" s="4" t="e">
        <f t="shared" si="898"/>
        <v>#N/A</v>
      </c>
      <c r="AX1891" s="10" t="e">
        <f t="shared" si="914"/>
        <v>#N/A</v>
      </c>
      <c r="AY1891" s="10" t="e">
        <f t="shared" si="915"/>
        <v>#N/A</v>
      </c>
      <c r="AZ1891" s="10" t="e">
        <f t="shared" si="899"/>
        <v>#REF!</v>
      </c>
      <c r="BA1891" s="12" t="e">
        <f>IF(BW1891=7,0,AJ1891&amp;IF(#REF!="SI",1,IF(#REF!="NO",2,IF(#REF!="VIH + PREVIO",3,0))))</f>
        <v>#REF!</v>
      </c>
      <c r="BB1891" s="13" t="e">
        <f>IF(AND(#REF!="POSITIVO",#REF!="POSITIVO"),1,IF(#REF!="NEGATIVO",2,IF(#REF!="VIH + PREVIO",3,0)))</f>
        <v>#REF!</v>
      </c>
      <c r="BC1891" s="10" t="e">
        <f>IF(#REF!="SI",1,IF(#REF!="NO",2,0))</f>
        <v>#REF!</v>
      </c>
      <c r="BD1891" s="10" t="e">
        <f>IF(#REF!="SI",1,IF(#REF!="NO",2,0))</f>
        <v>#REF!</v>
      </c>
      <c r="BE1891" s="10" t="e">
        <f>IF(OR(#REF!="VIH + PREVIO",#REF!="VIH + PREVIO",#REF!="VIH + PREVIO"),1,0)</f>
        <v>#REF!</v>
      </c>
      <c r="BF1891" s="13" t="e">
        <f>IF(OR(#REF!="POSITIVO",#REF!="NEGATIVO"),1,IF(#REF!="PACIENTE NO ACEPTA",2,IF(#REF!="VIH + PREVIO",3,0)))</f>
        <v>#REF!</v>
      </c>
      <c r="BG1891" s="10" t="e">
        <f t="shared" si="900"/>
        <v>#REF!</v>
      </c>
      <c r="BH1891" s="10" t="e">
        <f t="shared" si="901"/>
        <v>#REF!</v>
      </c>
      <c r="BI1891" s="10" t="e">
        <f t="shared" si="902"/>
        <v>#REF!</v>
      </c>
      <c r="BJ1891" s="10" t="e">
        <f t="shared" si="903"/>
        <v>#REF!</v>
      </c>
      <c r="BK1891" s="10" t="e">
        <f t="shared" si="904"/>
        <v>#REF!</v>
      </c>
      <c r="BL1891" s="10" t="e">
        <f t="shared" si="905"/>
        <v>#REF!</v>
      </c>
      <c r="BM1891" s="10" t="e">
        <f>IF(OR(BW1891=7,AQ1891=6),0,IF(#REF!="I",1,IF(#REF!="II",2,IF(#REF!="III",3,IF(#REF!="IV",4))))&amp;AP1891&amp;AQ1891&amp;AR1891&amp;AS1891&amp;AT1891&amp;AU1891&amp;AX1891)</f>
        <v>#REF!</v>
      </c>
      <c r="BN1891" s="10" t="e">
        <f t="shared" si="906"/>
        <v>#REF!</v>
      </c>
      <c r="BO1891" s="10" t="e">
        <f t="shared" si="907"/>
        <v>#REF!</v>
      </c>
      <c r="BP1891" s="10" t="e">
        <f t="shared" si="908"/>
        <v>#REF!</v>
      </c>
      <c r="BQ1891" s="10" t="e">
        <f t="shared" si="909"/>
        <v>#REF!</v>
      </c>
      <c r="BR1891" s="10" t="e">
        <f t="shared" si="910"/>
        <v>#REF!</v>
      </c>
      <c r="BS1891" s="10" t="e">
        <f t="shared" si="911"/>
        <v>#REF!</v>
      </c>
      <c r="BT1891" s="10" t="e">
        <f>IF(OR(BW1891=7,AQ1891=6),0,AO1891&amp;IF(#REF!="SI",1,IF(#REF!="NO",2,IF(#REF!="VIH + PREVIO",3,0))))</f>
        <v>#REF!</v>
      </c>
      <c r="BU1891" s="10" t="e">
        <f>IF(OR(BW1891=7,AQ1891=6),0,IF(#REF!="-",1,0))</f>
        <v>#REF!</v>
      </c>
      <c r="BV1891" s="10" t="e">
        <f t="shared" si="912"/>
        <v>#REF!</v>
      </c>
      <c r="BW18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1" s="10" t="e">
        <f t="shared" si="917"/>
        <v>#REF!</v>
      </c>
      <c r="BY1891" s="10" t="e">
        <f t="shared" si="913"/>
        <v>#REF!</v>
      </c>
      <c r="BZ1891" s="10" t="e">
        <f t="shared" si="918"/>
        <v>#REF!</v>
      </c>
      <c r="CA1891" s="10"/>
    </row>
    <row r="1892" spans="1:79" ht="23.25" customHeight="1" x14ac:dyDescent="0.3">
      <c r="A1892" s="7">
        <v>1890</v>
      </c>
      <c r="B1892" s="43"/>
      <c r="C1892" s="44"/>
      <c r="D1892" s="45"/>
      <c r="E1892" s="46"/>
      <c r="F1892" s="46"/>
      <c r="G1892" s="46"/>
      <c r="H1892" s="50"/>
      <c r="I1892" s="51"/>
      <c r="J1892" s="52"/>
      <c r="K1892" s="51"/>
      <c r="L1892" s="53"/>
      <c r="M1892" s="54"/>
      <c r="N1892" s="43"/>
      <c r="O1892" s="55"/>
      <c r="P1892" s="46"/>
      <c r="Q1892" s="46"/>
      <c r="R1892" s="46"/>
      <c r="S1892" s="43"/>
      <c r="T1892" s="56"/>
      <c r="U1892" s="46"/>
      <c r="V1892" s="57"/>
      <c r="W1892" s="58"/>
      <c r="X1892" s="57"/>
      <c r="Y1892" s="46"/>
      <c r="Z1892" s="57"/>
      <c r="AA1892" s="59"/>
      <c r="AB1892" s="60"/>
      <c r="AJ1892" s="11">
        <f t="shared" si="916"/>
        <v>13</v>
      </c>
      <c r="AK1892" s="11">
        <f t="shared" si="889"/>
        <v>0</v>
      </c>
      <c r="AL1892" s="11">
        <f t="shared" si="890"/>
        <v>0</v>
      </c>
      <c r="AM1892" s="11">
        <f t="shared" si="891"/>
        <v>0</v>
      </c>
      <c r="AN1892" s="11">
        <f t="shared" si="892"/>
        <v>0</v>
      </c>
      <c r="AO1892" s="4" t="e">
        <f>IF(#REF!="I",1,IF(#REF!="II",2,IF(#REF!="III",3,IF(#REF!="IV",4))))</f>
        <v>#REF!</v>
      </c>
      <c r="AP1892" s="11" t="e">
        <f>IF(#REF!="PULMONAR",1,IF(AND(#REF!="EXTRAPULMONAR",#REF!&lt;&gt;"MENINGEA"),2,IF(AND(#REF!="EXTRAPULMONAR",#REF!="MENINGEA"),3,)))</f>
        <v>#REF!</v>
      </c>
      <c r="AQ18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2" s="4">
        <f t="shared" si="893"/>
        <v>0</v>
      </c>
      <c r="AS1892" s="10">
        <f t="shared" si="894"/>
        <v>0</v>
      </c>
      <c r="AT1892" s="10">
        <f t="shared" si="895"/>
        <v>0</v>
      </c>
      <c r="AU1892" s="10" t="str">
        <f t="shared" si="896"/>
        <v>0</v>
      </c>
      <c r="AV1892" s="11" t="e">
        <f t="shared" si="897"/>
        <v>#N/A</v>
      </c>
      <c r="AW1892" s="4" t="e">
        <f t="shared" si="898"/>
        <v>#N/A</v>
      </c>
      <c r="AX1892" s="10" t="e">
        <f t="shared" si="914"/>
        <v>#N/A</v>
      </c>
      <c r="AY1892" s="10" t="e">
        <f t="shared" si="915"/>
        <v>#N/A</v>
      </c>
      <c r="AZ1892" s="10" t="e">
        <f t="shared" si="899"/>
        <v>#REF!</v>
      </c>
      <c r="BA1892" s="12" t="e">
        <f>IF(BW1892=7,0,AJ1892&amp;IF(#REF!="SI",1,IF(#REF!="NO",2,IF(#REF!="VIH + PREVIO",3,0))))</f>
        <v>#REF!</v>
      </c>
      <c r="BB1892" s="13" t="e">
        <f>IF(AND(#REF!="POSITIVO",#REF!="POSITIVO"),1,IF(#REF!="NEGATIVO",2,IF(#REF!="VIH + PREVIO",3,0)))</f>
        <v>#REF!</v>
      </c>
      <c r="BC1892" s="10" t="e">
        <f>IF(#REF!="SI",1,IF(#REF!="NO",2,0))</f>
        <v>#REF!</v>
      </c>
      <c r="BD1892" s="10" t="e">
        <f>IF(#REF!="SI",1,IF(#REF!="NO",2,0))</f>
        <v>#REF!</v>
      </c>
      <c r="BE1892" s="10" t="e">
        <f>IF(OR(#REF!="VIH + PREVIO",#REF!="VIH + PREVIO",#REF!="VIH + PREVIO"),1,0)</f>
        <v>#REF!</v>
      </c>
      <c r="BF1892" s="13" t="e">
        <f>IF(OR(#REF!="POSITIVO",#REF!="NEGATIVO"),1,IF(#REF!="PACIENTE NO ACEPTA",2,IF(#REF!="VIH + PREVIO",3,0)))</f>
        <v>#REF!</v>
      </c>
      <c r="BG1892" s="10" t="e">
        <f t="shared" si="900"/>
        <v>#REF!</v>
      </c>
      <c r="BH1892" s="10" t="e">
        <f t="shared" si="901"/>
        <v>#REF!</v>
      </c>
      <c r="BI1892" s="10" t="e">
        <f t="shared" si="902"/>
        <v>#REF!</v>
      </c>
      <c r="BJ1892" s="10" t="e">
        <f t="shared" si="903"/>
        <v>#REF!</v>
      </c>
      <c r="BK1892" s="10" t="e">
        <f t="shared" si="904"/>
        <v>#REF!</v>
      </c>
      <c r="BL1892" s="10" t="e">
        <f t="shared" si="905"/>
        <v>#REF!</v>
      </c>
      <c r="BM1892" s="10" t="e">
        <f>IF(OR(BW1892=7,AQ1892=6),0,IF(#REF!="I",1,IF(#REF!="II",2,IF(#REF!="III",3,IF(#REF!="IV",4))))&amp;AP1892&amp;AQ1892&amp;AR1892&amp;AS1892&amp;AT1892&amp;AU1892&amp;AX1892)</f>
        <v>#REF!</v>
      </c>
      <c r="BN1892" s="10" t="e">
        <f t="shared" si="906"/>
        <v>#REF!</v>
      </c>
      <c r="BO1892" s="10" t="e">
        <f t="shared" si="907"/>
        <v>#REF!</v>
      </c>
      <c r="BP1892" s="10" t="e">
        <f t="shared" si="908"/>
        <v>#REF!</v>
      </c>
      <c r="BQ1892" s="10" t="e">
        <f t="shared" si="909"/>
        <v>#REF!</v>
      </c>
      <c r="BR1892" s="10" t="e">
        <f t="shared" si="910"/>
        <v>#REF!</v>
      </c>
      <c r="BS1892" s="10" t="e">
        <f t="shared" si="911"/>
        <v>#REF!</v>
      </c>
      <c r="BT1892" s="10" t="e">
        <f>IF(OR(BW1892=7,AQ1892=6),0,AO1892&amp;IF(#REF!="SI",1,IF(#REF!="NO",2,IF(#REF!="VIH + PREVIO",3,0))))</f>
        <v>#REF!</v>
      </c>
      <c r="BU1892" s="10" t="e">
        <f>IF(OR(BW1892=7,AQ1892=6),0,IF(#REF!="-",1,0))</f>
        <v>#REF!</v>
      </c>
      <c r="BV1892" s="10" t="e">
        <f t="shared" si="912"/>
        <v>#REF!</v>
      </c>
      <c r="BW18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2" s="10" t="e">
        <f t="shared" si="917"/>
        <v>#REF!</v>
      </c>
      <c r="BY1892" s="10" t="e">
        <f t="shared" si="913"/>
        <v>#REF!</v>
      </c>
      <c r="BZ1892" s="10" t="e">
        <f t="shared" si="918"/>
        <v>#REF!</v>
      </c>
      <c r="CA1892" s="10"/>
    </row>
    <row r="1893" spans="1:79" ht="23.25" customHeight="1" x14ac:dyDescent="0.3">
      <c r="A1893" s="7">
        <v>1891</v>
      </c>
      <c r="B1893" s="43"/>
      <c r="C1893" s="44"/>
      <c r="D1893" s="45"/>
      <c r="E1893" s="46"/>
      <c r="F1893" s="46"/>
      <c r="G1893" s="46"/>
      <c r="H1893" s="50"/>
      <c r="I1893" s="51"/>
      <c r="J1893" s="52"/>
      <c r="K1893" s="51"/>
      <c r="L1893" s="53"/>
      <c r="M1893" s="54"/>
      <c r="N1893" s="43"/>
      <c r="O1893" s="55"/>
      <c r="P1893" s="46"/>
      <c r="Q1893" s="46"/>
      <c r="R1893" s="46"/>
      <c r="S1893" s="43"/>
      <c r="T1893" s="56"/>
      <c r="U1893" s="46"/>
      <c r="V1893" s="57"/>
      <c r="W1893" s="58"/>
      <c r="X1893" s="57"/>
      <c r="Y1893" s="46"/>
      <c r="Z1893" s="57"/>
      <c r="AA1893" s="59"/>
      <c r="AB1893" s="60"/>
      <c r="AJ1893" s="11">
        <f t="shared" si="916"/>
        <v>13</v>
      </c>
      <c r="AK1893" s="11">
        <f t="shared" si="889"/>
        <v>0</v>
      </c>
      <c r="AL1893" s="11">
        <f t="shared" si="890"/>
        <v>0</v>
      </c>
      <c r="AM1893" s="11">
        <f t="shared" si="891"/>
        <v>0</v>
      </c>
      <c r="AN1893" s="11">
        <f t="shared" si="892"/>
        <v>0</v>
      </c>
      <c r="AO1893" s="4" t="e">
        <f>IF(#REF!="I",1,IF(#REF!="II",2,IF(#REF!="III",3,IF(#REF!="IV",4))))</f>
        <v>#REF!</v>
      </c>
      <c r="AP1893" s="11" t="e">
        <f>IF(#REF!="PULMONAR",1,IF(AND(#REF!="EXTRAPULMONAR",#REF!&lt;&gt;"MENINGEA"),2,IF(AND(#REF!="EXTRAPULMONAR",#REF!="MENINGEA"),3,)))</f>
        <v>#REF!</v>
      </c>
      <c r="AQ18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3" s="4">
        <f t="shared" si="893"/>
        <v>0</v>
      </c>
      <c r="AS1893" s="10">
        <f t="shared" si="894"/>
        <v>0</v>
      </c>
      <c r="AT1893" s="10">
        <f t="shared" si="895"/>
        <v>0</v>
      </c>
      <c r="AU1893" s="10" t="str">
        <f t="shared" si="896"/>
        <v>0</v>
      </c>
      <c r="AV1893" s="11" t="e">
        <f t="shared" si="897"/>
        <v>#N/A</v>
      </c>
      <c r="AW1893" s="4" t="e">
        <f t="shared" si="898"/>
        <v>#N/A</v>
      </c>
      <c r="AX1893" s="10" t="e">
        <f t="shared" si="914"/>
        <v>#N/A</v>
      </c>
      <c r="AY1893" s="10" t="e">
        <f t="shared" si="915"/>
        <v>#N/A</v>
      </c>
      <c r="AZ1893" s="10" t="e">
        <f t="shared" si="899"/>
        <v>#REF!</v>
      </c>
      <c r="BA1893" s="12" t="e">
        <f>IF(BW1893=7,0,AJ1893&amp;IF(#REF!="SI",1,IF(#REF!="NO",2,IF(#REF!="VIH + PREVIO",3,0))))</f>
        <v>#REF!</v>
      </c>
      <c r="BB1893" s="13" t="e">
        <f>IF(AND(#REF!="POSITIVO",#REF!="POSITIVO"),1,IF(#REF!="NEGATIVO",2,IF(#REF!="VIH + PREVIO",3,0)))</f>
        <v>#REF!</v>
      </c>
      <c r="BC1893" s="10" t="e">
        <f>IF(#REF!="SI",1,IF(#REF!="NO",2,0))</f>
        <v>#REF!</v>
      </c>
      <c r="BD1893" s="10" t="e">
        <f>IF(#REF!="SI",1,IF(#REF!="NO",2,0))</f>
        <v>#REF!</v>
      </c>
      <c r="BE1893" s="10" t="e">
        <f>IF(OR(#REF!="VIH + PREVIO",#REF!="VIH + PREVIO",#REF!="VIH + PREVIO"),1,0)</f>
        <v>#REF!</v>
      </c>
      <c r="BF1893" s="13" t="e">
        <f>IF(OR(#REF!="POSITIVO",#REF!="NEGATIVO"),1,IF(#REF!="PACIENTE NO ACEPTA",2,IF(#REF!="VIH + PREVIO",3,0)))</f>
        <v>#REF!</v>
      </c>
      <c r="BG1893" s="10" t="e">
        <f t="shared" si="900"/>
        <v>#REF!</v>
      </c>
      <c r="BH1893" s="10" t="e">
        <f t="shared" si="901"/>
        <v>#REF!</v>
      </c>
      <c r="BI1893" s="10" t="e">
        <f t="shared" si="902"/>
        <v>#REF!</v>
      </c>
      <c r="BJ1893" s="10" t="e">
        <f t="shared" si="903"/>
        <v>#REF!</v>
      </c>
      <c r="BK1893" s="10" t="e">
        <f t="shared" si="904"/>
        <v>#REF!</v>
      </c>
      <c r="BL1893" s="10" t="e">
        <f t="shared" si="905"/>
        <v>#REF!</v>
      </c>
      <c r="BM1893" s="10" t="e">
        <f>IF(OR(BW1893=7,AQ1893=6),0,IF(#REF!="I",1,IF(#REF!="II",2,IF(#REF!="III",3,IF(#REF!="IV",4))))&amp;AP1893&amp;AQ1893&amp;AR1893&amp;AS1893&amp;AT1893&amp;AU1893&amp;AX1893)</f>
        <v>#REF!</v>
      </c>
      <c r="BN1893" s="10" t="e">
        <f t="shared" si="906"/>
        <v>#REF!</v>
      </c>
      <c r="BO1893" s="10" t="e">
        <f t="shared" si="907"/>
        <v>#REF!</v>
      </c>
      <c r="BP1893" s="10" t="e">
        <f t="shared" si="908"/>
        <v>#REF!</v>
      </c>
      <c r="BQ1893" s="10" t="e">
        <f t="shared" si="909"/>
        <v>#REF!</v>
      </c>
      <c r="BR1893" s="10" t="e">
        <f t="shared" si="910"/>
        <v>#REF!</v>
      </c>
      <c r="BS1893" s="10" t="e">
        <f t="shared" si="911"/>
        <v>#REF!</v>
      </c>
      <c r="BT1893" s="10" t="e">
        <f>IF(OR(BW1893=7,AQ1893=6),0,AO1893&amp;IF(#REF!="SI",1,IF(#REF!="NO",2,IF(#REF!="VIH + PREVIO",3,0))))</f>
        <v>#REF!</v>
      </c>
      <c r="BU1893" s="10" t="e">
        <f>IF(OR(BW1893=7,AQ1893=6),0,IF(#REF!="-",1,0))</f>
        <v>#REF!</v>
      </c>
      <c r="BV1893" s="10" t="e">
        <f t="shared" si="912"/>
        <v>#REF!</v>
      </c>
      <c r="BW18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3" s="10" t="e">
        <f t="shared" si="917"/>
        <v>#REF!</v>
      </c>
      <c r="BY1893" s="10" t="e">
        <f t="shared" si="913"/>
        <v>#REF!</v>
      </c>
      <c r="BZ1893" s="10" t="e">
        <f t="shared" si="918"/>
        <v>#REF!</v>
      </c>
      <c r="CA1893" s="10"/>
    </row>
    <row r="1894" spans="1:79" ht="23.25" customHeight="1" x14ac:dyDescent="0.3">
      <c r="A1894" s="7">
        <v>1892</v>
      </c>
      <c r="B1894" s="43"/>
      <c r="C1894" s="44"/>
      <c r="D1894" s="45"/>
      <c r="E1894" s="46"/>
      <c r="F1894" s="46"/>
      <c r="G1894" s="46"/>
      <c r="H1894" s="50"/>
      <c r="I1894" s="51"/>
      <c r="J1894" s="52"/>
      <c r="K1894" s="51"/>
      <c r="L1894" s="53"/>
      <c r="M1894" s="54"/>
      <c r="N1894" s="43"/>
      <c r="O1894" s="55"/>
      <c r="P1894" s="46"/>
      <c r="Q1894" s="46"/>
      <c r="R1894" s="46"/>
      <c r="S1894" s="43"/>
      <c r="T1894" s="56"/>
      <c r="U1894" s="46"/>
      <c r="V1894" s="57"/>
      <c r="W1894" s="58"/>
      <c r="X1894" s="57"/>
      <c r="Y1894" s="46"/>
      <c r="Z1894" s="57"/>
      <c r="AA1894" s="59"/>
      <c r="AB1894" s="60"/>
      <c r="AJ1894" s="11">
        <f t="shared" si="916"/>
        <v>13</v>
      </c>
      <c r="AK1894" s="11">
        <f t="shared" si="889"/>
        <v>0</v>
      </c>
      <c r="AL1894" s="11">
        <f t="shared" si="890"/>
        <v>0</v>
      </c>
      <c r="AM1894" s="11">
        <f t="shared" si="891"/>
        <v>0</v>
      </c>
      <c r="AN1894" s="11">
        <f t="shared" si="892"/>
        <v>0</v>
      </c>
      <c r="AO1894" s="4" t="e">
        <f>IF(#REF!="I",1,IF(#REF!="II",2,IF(#REF!="III",3,IF(#REF!="IV",4))))</f>
        <v>#REF!</v>
      </c>
      <c r="AP1894" s="11" t="e">
        <f>IF(#REF!="PULMONAR",1,IF(AND(#REF!="EXTRAPULMONAR",#REF!&lt;&gt;"MENINGEA"),2,IF(AND(#REF!="EXTRAPULMONAR",#REF!="MENINGEA"),3,)))</f>
        <v>#REF!</v>
      </c>
      <c r="AQ18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4" s="4">
        <f t="shared" si="893"/>
        <v>0</v>
      </c>
      <c r="AS1894" s="10">
        <f t="shared" si="894"/>
        <v>0</v>
      </c>
      <c r="AT1894" s="10">
        <f t="shared" si="895"/>
        <v>0</v>
      </c>
      <c r="AU1894" s="10" t="str">
        <f t="shared" si="896"/>
        <v>0</v>
      </c>
      <c r="AV1894" s="11" t="e">
        <f t="shared" si="897"/>
        <v>#N/A</v>
      </c>
      <c r="AW1894" s="4" t="e">
        <f t="shared" si="898"/>
        <v>#N/A</v>
      </c>
      <c r="AX1894" s="10" t="e">
        <f t="shared" si="914"/>
        <v>#N/A</v>
      </c>
      <c r="AY1894" s="10" t="e">
        <f t="shared" si="915"/>
        <v>#N/A</v>
      </c>
      <c r="AZ1894" s="10" t="e">
        <f t="shared" si="899"/>
        <v>#REF!</v>
      </c>
      <c r="BA1894" s="12" t="e">
        <f>IF(BW1894=7,0,AJ1894&amp;IF(#REF!="SI",1,IF(#REF!="NO",2,IF(#REF!="VIH + PREVIO",3,0))))</f>
        <v>#REF!</v>
      </c>
      <c r="BB1894" s="13" t="e">
        <f>IF(AND(#REF!="POSITIVO",#REF!="POSITIVO"),1,IF(#REF!="NEGATIVO",2,IF(#REF!="VIH + PREVIO",3,0)))</f>
        <v>#REF!</v>
      </c>
      <c r="BC1894" s="10" t="e">
        <f>IF(#REF!="SI",1,IF(#REF!="NO",2,0))</f>
        <v>#REF!</v>
      </c>
      <c r="BD1894" s="10" t="e">
        <f>IF(#REF!="SI",1,IF(#REF!="NO",2,0))</f>
        <v>#REF!</v>
      </c>
      <c r="BE1894" s="10" t="e">
        <f>IF(OR(#REF!="VIH + PREVIO",#REF!="VIH + PREVIO",#REF!="VIH + PREVIO"),1,0)</f>
        <v>#REF!</v>
      </c>
      <c r="BF1894" s="13" t="e">
        <f>IF(OR(#REF!="POSITIVO",#REF!="NEGATIVO"),1,IF(#REF!="PACIENTE NO ACEPTA",2,IF(#REF!="VIH + PREVIO",3,0)))</f>
        <v>#REF!</v>
      </c>
      <c r="BG1894" s="10" t="e">
        <f t="shared" si="900"/>
        <v>#REF!</v>
      </c>
      <c r="BH1894" s="10" t="e">
        <f t="shared" si="901"/>
        <v>#REF!</v>
      </c>
      <c r="BI1894" s="10" t="e">
        <f t="shared" si="902"/>
        <v>#REF!</v>
      </c>
      <c r="BJ1894" s="10" t="e">
        <f t="shared" si="903"/>
        <v>#REF!</v>
      </c>
      <c r="BK1894" s="10" t="e">
        <f t="shared" si="904"/>
        <v>#REF!</v>
      </c>
      <c r="BL1894" s="10" t="e">
        <f t="shared" si="905"/>
        <v>#REF!</v>
      </c>
      <c r="BM1894" s="10" t="e">
        <f>IF(OR(BW1894=7,AQ1894=6),0,IF(#REF!="I",1,IF(#REF!="II",2,IF(#REF!="III",3,IF(#REF!="IV",4))))&amp;AP1894&amp;AQ1894&amp;AR1894&amp;AS1894&amp;AT1894&amp;AU1894&amp;AX1894)</f>
        <v>#REF!</v>
      </c>
      <c r="BN1894" s="10" t="e">
        <f t="shared" si="906"/>
        <v>#REF!</v>
      </c>
      <c r="BO1894" s="10" t="e">
        <f t="shared" si="907"/>
        <v>#REF!</v>
      </c>
      <c r="BP1894" s="10" t="e">
        <f t="shared" si="908"/>
        <v>#REF!</v>
      </c>
      <c r="BQ1894" s="10" t="e">
        <f t="shared" si="909"/>
        <v>#REF!</v>
      </c>
      <c r="BR1894" s="10" t="e">
        <f t="shared" si="910"/>
        <v>#REF!</v>
      </c>
      <c r="BS1894" s="10" t="e">
        <f t="shared" si="911"/>
        <v>#REF!</v>
      </c>
      <c r="BT1894" s="10" t="e">
        <f>IF(OR(BW1894=7,AQ1894=6),0,AO1894&amp;IF(#REF!="SI",1,IF(#REF!="NO",2,IF(#REF!="VIH + PREVIO",3,0))))</f>
        <v>#REF!</v>
      </c>
      <c r="BU1894" s="10" t="e">
        <f>IF(OR(BW1894=7,AQ1894=6),0,IF(#REF!="-",1,0))</f>
        <v>#REF!</v>
      </c>
      <c r="BV1894" s="10" t="e">
        <f t="shared" si="912"/>
        <v>#REF!</v>
      </c>
      <c r="BW18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4" s="10" t="e">
        <f t="shared" si="917"/>
        <v>#REF!</v>
      </c>
      <c r="BY1894" s="10" t="e">
        <f t="shared" si="913"/>
        <v>#REF!</v>
      </c>
      <c r="BZ1894" s="10" t="e">
        <f t="shared" si="918"/>
        <v>#REF!</v>
      </c>
      <c r="CA1894" s="10"/>
    </row>
    <row r="1895" spans="1:79" ht="23.25" customHeight="1" x14ac:dyDescent="0.3">
      <c r="A1895" s="7">
        <v>1893</v>
      </c>
      <c r="B1895" s="43"/>
      <c r="C1895" s="44"/>
      <c r="D1895" s="45"/>
      <c r="E1895" s="46"/>
      <c r="F1895" s="46"/>
      <c r="G1895" s="46"/>
      <c r="H1895" s="50"/>
      <c r="I1895" s="51"/>
      <c r="J1895" s="52"/>
      <c r="K1895" s="51"/>
      <c r="L1895" s="53"/>
      <c r="M1895" s="54"/>
      <c r="N1895" s="43"/>
      <c r="O1895" s="55"/>
      <c r="P1895" s="46"/>
      <c r="Q1895" s="46"/>
      <c r="R1895" s="46"/>
      <c r="S1895" s="43"/>
      <c r="T1895" s="56"/>
      <c r="U1895" s="46"/>
      <c r="V1895" s="57"/>
      <c r="W1895" s="58"/>
      <c r="X1895" s="57"/>
      <c r="Y1895" s="46"/>
      <c r="Z1895" s="57"/>
      <c r="AA1895" s="59"/>
      <c r="AB1895" s="60"/>
      <c r="AJ1895" s="11">
        <f t="shared" si="916"/>
        <v>13</v>
      </c>
      <c r="AK1895" s="11">
        <f t="shared" si="889"/>
        <v>0</v>
      </c>
      <c r="AL1895" s="11">
        <f t="shared" si="890"/>
        <v>0</v>
      </c>
      <c r="AM1895" s="11">
        <f t="shared" si="891"/>
        <v>0</v>
      </c>
      <c r="AN1895" s="11">
        <f t="shared" si="892"/>
        <v>0</v>
      </c>
      <c r="AO1895" s="4" t="e">
        <f>IF(#REF!="I",1,IF(#REF!="II",2,IF(#REF!="III",3,IF(#REF!="IV",4))))</f>
        <v>#REF!</v>
      </c>
      <c r="AP1895" s="11" t="e">
        <f>IF(#REF!="PULMONAR",1,IF(AND(#REF!="EXTRAPULMONAR",#REF!&lt;&gt;"MENINGEA"),2,IF(AND(#REF!="EXTRAPULMONAR",#REF!="MENINGEA"),3,)))</f>
        <v>#REF!</v>
      </c>
      <c r="AQ18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5" s="4">
        <f t="shared" si="893"/>
        <v>0</v>
      </c>
      <c r="AS1895" s="10">
        <f t="shared" si="894"/>
        <v>0</v>
      </c>
      <c r="AT1895" s="10">
        <f t="shared" si="895"/>
        <v>0</v>
      </c>
      <c r="AU1895" s="10" t="str">
        <f t="shared" si="896"/>
        <v>0</v>
      </c>
      <c r="AV1895" s="11" t="e">
        <f t="shared" si="897"/>
        <v>#N/A</v>
      </c>
      <c r="AW1895" s="4" t="e">
        <f t="shared" si="898"/>
        <v>#N/A</v>
      </c>
      <c r="AX1895" s="10" t="e">
        <f t="shared" si="914"/>
        <v>#N/A</v>
      </c>
      <c r="AY1895" s="10" t="e">
        <f t="shared" si="915"/>
        <v>#N/A</v>
      </c>
      <c r="AZ1895" s="10" t="e">
        <f t="shared" si="899"/>
        <v>#REF!</v>
      </c>
      <c r="BA1895" s="12" t="e">
        <f>IF(BW1895=7,0,AJ1895&amp;IF(#REF!="SI",1,IF(#REF!="NO",2,IF(#REF!="VIH + PREVIO",3,0))))</f>
        <v>#REF!</v>
      </c>
      <c r="BB1895" s="13" t="e">
        <f>IF(AND(#REF!="POSITIVO",#REF!="POSITIVO"),1,IF(#REF!="NEGATIVO",2,IF(#REF!="VIH + PREVIO",3,0)))</f>
        <v>#REF!</v>
      </c>
      <c r="BC1895" s="10" t="e">
        <f>IF(#REF!="SI",1,IF(#REF!="NO",2,0))</f>
        <v>#REF!</v>
      </c>
      <c r="BD1895" s="10" t="e">
        <f>IF(#REF!="SI",1,IF(#REF!="NO",2,0))</f>
        <v>#REF!</v>
      </c>
      <c r="BE1895" s="10" t="e">
        <f>IF(OR(#REF!="VIH + PREVIO",#REF!="VIH + PREVIO",#REF!="VIH + PREVIO"),1,0)</f>
        <v>#REF!</v>
      </c>
      <c r="BF1895" s="13" t="e">
        <f>IF(OR(#REF!="POSITIVO",#REF!="NEGATIVO"),1,IF(#REF!="PACIENTE NO ACEPTA",2,IF(#REF!="VIH + PREVIO",3,0)))</f>
        <v>#REF!</v>
      </c>
      <c r="BG1895" s="10" t="e">
        <f t="shared" si="900"/>
        <v>#REF!</v>
      </c>
      <c r="BH1895" s="10" t="e">
        <f t="shared" si="901"/>
        <v>#REF!</v>
      </c>
      <c r="BI1895" s="10" t="e">
        <f t="shared" si="902"/>
        <v>#REF!</v>
      </c>
      <c r="BJ1895" s="10" t="e">
        <f t="shared" si="903"/>
        <v>#REF!</v>
      </c>
      <c r="BK1895" s="10" t="e">
        <f t="shared" si="904"/>
        <v>#REF!</v>
      </c>
      <c r="BL1895" s="10" t="e">
        <f t="shared" si="905"/>
        <v>#REF!</v>
      </c>
      <c r="BM1895" s="10" t="e">
        <f>IF(OR(BW1895=7,AQ1895=6),0,IF(#REF!="I",1,IF(#REF!="II",2,IF(#REF!="III",3,IF(#REF!="IV",4))))&amp;AP1895&amp;AQ1895&amp;AR1895&amp;AS1895&amp;AT1895&amp;AU1895&amp;AX1895)</f>
        <v>#REF!</v>
      </c>
      <c r="BN1895" s="10" t="e">
        <f t="shared" si="906"/>
        <v>#REF!</v>
      </c>
      <c r="BO1895" s="10" t="e">
        <f t="shared" si="907"/>
        <v>#REF!</v>
      </c>
      <c r="BP1895" s="10" t="e">
        <f t="shared" si="908"/>
        <v>#REF!</v>
      </c>
      <c r="BQ1895" s="10" t="e">
        <f t="shared" si="909"/>
        <v>#REF!</v>
      </c>
      <c r="BR1895" s="10" t="e">
        <f t="shared" si="910"/>
        <v>#REF!</v>
      </c>
      <c r="BS1895" s="10" t="e">
        <f t="shared" si="911"/>
        <v>#REF!</v>
      </c>
      <c r="BT1895" s="10" t="e">
        <f>IF(OR(BW1895=7,AQ1895=6),0,AO1895&amp;IF(#REF!="SI",1,IF(#REF!="NO",2,IF(#REF!="VIH + PREVIO",3,0))))</f>
        <v>#REF!</v>
      </c>
      <c r="BU1895" s="10" t="e">
        <f>IF(OR(BW1895=7,AQ1895=6),0,IF(#REF!="-",1,0))</f>
        <v>#REF!</v>
      </c>
      <c r="BV1895" s="10" t="e">
        <f t="shared" si="912"/>
        <v>#REF!</v>
      </c>
      <c r="BW18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5" s="10" t="e">
        <f t="shared" si="917"/>
        <v>#REF!</v>
      </c>
      <c r="BY1895" s="10" t="e">
        <f t="shared" si="913"/>
        <v>#REF!</v>
      </c>
      <c r="BZ1895" s="10" t="e">
        <f t="shared" si="918"/>
        <v>#REF!</v>
      </c>
      <c r="CA1895" s="10"/>
    </row>
    <row r="1896" spans="1:79" ht="23.25" customHeight="1" x14ac:dyDescent="0.3">
      <c r="A1896" s="7">
        <v>1894</v>
      </c>
      <c r="B1896" s="43"/>
      <c r="C1896" s="44"/>
      <c r="D1896" s="45"/>
      <c r="E1896" s="46"/>
      <c r="F1896" s="46"/>
      <c r="G1896" s="46"/>
      <c r="H1896" s="50"/>
      <c r="I1896" s="51"/>
      <c r="J1896" s="52"/>
      <c r="K1896" s="51"/>
      <c r="L1896" s="53"/>
      <c r="M1896" s="54"/>
      <c r="N1896" s="43"/>
      <c r="O1896" s="55"/>
      <c r="P1896" s="46"/>
      <c r="Q1896" s="46"/>
      <c r="R1896" s="46"/>
      <c r="S1896" s="43"/>
      <c r="T1896" s="56"/>
      <c r="U1896" s="46"/>
      <c r="V1896" s="57"/>
      <c r="W1896" s="58"/>
      <c r="X1896" s="57"/>
      <c r="Y1896" s="46"/>
      <c r="Z1896" s="57"/>
      <c r="AA1896" s="59"/>
      <c r="AB1896" s="60"/>
      <c r="AJ1896" s="11">
        <f t="shared" si="916"/>
        <v>13</v>
      </c>
      <c r="AK1896" s="11">
        <f t="shared" si="889"/>
        <v>0</v>
      </c>
      <c r="AL1896" s="11">
        <f t="shared" si="890"/>
        <v>0</v>
      </c>
      <c r="AM1896" s="11">
        <f t="shared" si="891"/>
        <v>0</v>
      </c>
      <c r="AN1896" s="11">
        <f t="shared" si="892"/>
        <v>0</v>
      </c>
      <c r="AO1896" s="4" t="e">
        <f>IF(#REF!="I",1,IF(#REF!="II",2,IF(#REF!="III",3,IF(#REF!="IV",4))))</f>
        <v>#REF!</v>
      </c>
      <c r="AP1896" s="11" t="e">
        <f>IF(#REF!="PULMONAR",1,IF(AND(#REF!="EXTRAPULMONAR",#REF!&lt;&gt;"MENINGEA"),2,IF(AND(#REF!="EXTRAPULMONAR",#REF!="MENINGEA"),3,)))</f>
        <v>#REF!</v>
      </c>
      <c r="AQ18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6" s="4">
        <f t="shared" si="893"/>
        <v>0</v>
      </c>
      <c r="AS1896" s="10">
        <f t="shared" si="894"/>
        <v>0</v>
      </c>
      <c r="AT1896" s="10">
        <f t="shared" si="895"/>
        <v>0</v>
      </c>
      <c r="AU1896" s="10" t="str">
        <f t="shared" si="896"/>
        <v>0</v>
      </c>
      <c r="AV1896" s="11" t="e">
        <f t="shared" si="897"/>
        <v>#N/A</v>
      </c>
      <c r="AW1896" s="4" t="e">
        <f t="shared" si="898"/>
        <v>#N/A</v>
      </c>
      <c r="AX1896" s="10" t="e">
        <f t="shared" si="914"/>
        <v>#N/A</v>
      </c>
      <c r="AY1896" s="10" t="e">
        <f t="shared" si="915"/>
        <v>#N/A</v>
      </c>
      <c r="AZ1896" s="10" t="e">
        <f t="shared" si="899"/>
        <v>#REF!</v>
      </c>
      <c r="BA1896" s="12" t="e">
        <f>IF(BW1896=7,0,AJ1896&amp;IF(#REF!="SI",1,IF(#REF!="NO",2,IF(#REF!="VIH + PREVIO",3,0))))</f>
        <v>#REF!</v>
      </c>
      <c r="BB1896" s="13" t="e">
        <f>IF(AND(#REF!="POSITIVO",#REF!="POSITIVO"),1,IF(#REF!="NEGATIVO",2,IF(#REF!="VIH + PREVIO",3,0)))</f>
        <v>#REF!</v>
      </c>
      <c r="BC1896" s="10" t="e">
        <f>IF(#REF!="SI",1,IF(#REF!="NO",2,0))</f>
        <v>#REF!</v>
      </c>
      <c r="BD1896" s="10" t="e">
        <f>IF(#REF!="SI",1,IF(#REF!="NO",2,0))</f>
        <v>#REF!</v>
      </c>
      <c r="BE1896" s="10" t="e">
        <f>IF(OR(#REF!="VIH + PREVIO",#REF!="VIH + PREVIO",#REF!="VIH + PREVIO"),1,0)</f>
        <v>#REF!</v>
      </c>
      <c r="BF1896" s="13" t="e">
        <f>IF(OR(#REF!="POSITIVO",#REF!="NEGATIVO"),1,IF(#REF!="PACIENTE NO ACEPTA",2,IF(#REF!="VIH + PREVIO",3,0)))</f>
        <v>#REF!</v>
      </c>
      <c r="BG1896" s="10" t="e">
        <f t="shared" si="900"/>
        <v>#REF!</v>
      </c>
      <c r="BH1896" s="10" t="e">
        <f t="shared" si="901"/>
        <v>#REF!</v>
      </c>
      <c r="BI1896" s="10" t="e">
        <f t="shared" si="902"/>
        <v>#REF!</v>
      </c>
      <c r="BJ1896" s="10" t="e">
        <f t="shared" si="903"/>
        <v>#REF!</v>
      </c>
      <c r="BK1896" s="10" t="e">
        <f t="shared" si="904"/>
        <v>#REF!</v>
      </c>
      <c r="BL1896" s="10" t="e">
        <f t="shared" si="905"/>
        <v>#REF!</v>
      </c>
      <c r="BM1896" s="10" t="e">
        <f>IF(OR(BW1896=7,AQ1896=6),0,IF(#REF!="I",1,IF(#REF!="II",2,IF(#REF!="III",3,IF(#REF!="IV",4))))&amp;AP1896&amp;AQ1896&amp;AR1896&amp;AS1896&amp;AT1896&amp;AU1896&amp;AX1896)</f>
        <v>#REF!</v>
      </c>
      <c r="BN1896" s="10" t="e">
        <f t="shared" si="906"/>
        <v>#REF!</v>
      </c>
      <c r="BO1896" s="10" t="e">
        <f t="shared" si="907"/>
        <v>#REF!</v>
      </c>
      <c r="BP1896" s="10" t="e">
        <f t="shared" si="908"/>
        <v>#REF!</v>
      </c>
      <c r="BQ1896" s="10" t="e">
        <f t="shared" si="909"/>
        <v>#REF!</v>
      </c>
      <c r="BR1896" s="10" t="e">
        <f t="shared" si="910"/>
        <v>#REF!</v>
      </c>
      <c r="BS1896" s="10" t="e">
        <f t="shared" si="911"/>
        <v>#REF!</v>
      </c>
      <c r="BT1896" s="10" t="e">
        <f>IF(OR(BW1896=7,AQ1896=6),0,AO1896&amp;IF(#REF!="SI",1,IF(#REF!="NO",2,IF(#REF!="VIH + PREVIO",3,0))))</f>
        <v>#REF!</v>
      </c>
      <c r="BU1896" s="10" t="e">
        <f>IF(OR(BW1896=7,AQ1896=6),0,IF(#REF!="-",1,0))</f>
        <v>#REF!</v>
      </c>
      <c r="BV1896" s="10" t="e">
        <f t="shared" si="912"/>
        <v>#REF!</v>
      </c>
      <c r="BW18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6" s="10" t="e">
        <f t="shared" si="917"/>
        <v>#REF!</v>
      </c>
      <c r="BY1896" s="10" t="e">
        <f t="shared" si="913"/>
        <v>#REF!</v>
      </c>
      <c r="BZ1896" s="10" t="e">
        <f t="shared" si="918"/>
        <v>#REF!</v>
      </c>
      <c r="CA1896" s="10"/>
    </row>
    <row r="1897" spans="1:79" ht="23.25" customHeight="1" x14ac:dyDescent="0.3">
      <c r="A1897" s="7">
        <v>1895</v>
      </c>
      <c r="B1897" s="43"/>
      <c r="C1897" s="44"/>
      <c r="D1897" s="45"/>
      <c r="E1897" s="46"/>
      <c r="F1897" s="46"/>
      <c r="G1897" s="46"/>
      <c r="H1897" s="50"/>
      <c r="I1897" s="51"/>
      <c r="J1897" s="52"/>
      <c r="K1897" s="51"/>
      <c r="L1897" s="53"/>
      <c r="M1897" s="54"/>
      <c r="N1897" s="43"/>
      <c r="O1897" s="55"/>
      <c r="P1897" s="46"/>
      <c r="Q1897" s="46"/>
      <c r="R1897" s="46"/>
      <c r="S1897" s="43"/>
      <c r="T1897" s="56"/>
      <c r="U1897" s="46"/>
      <c r="V1897" s="57"/>
      <c r="W1897" s="58"/>
      <c r="X1897" s="57"/>
      <c r="Y1897" s="46"/>
      <c r="Z1897" s="57"/>
      <c r="AA1897" s="59"/>
      <c r="AB1897" s="60"/>
      <c r="AJ1897" s="11">
        <f t="shared" si="916"/>
        <v>13</v>
      </c>
      <c r="AK1897" s="11">
        <f t="shared" si="889"/>
        <v>0</v>
      </c>
      <c r="AL1897" s="11">
        <f t="shared" si="890"/>
        <v>0</v>
      </c>
      <c r="AM1897" s="11">
        <f t="shared" si="891"/>
        <v>0</v>
      </c>
      <c r="AN1897" s="11">
        <f t="shared" si="892"/>
        <v>0</v>
      </c>
      <c r="AO1897" s="4" t="e">
        <f>IF(#REF!="I",1,IF(#REF!="II",2,IF(#REF!="III",3,IF(#REF!="IV",4))))</f>
        <v>#REF!</v>
      </c>
      <c r="AP1897" s="11" t="e">
        <f>IF(#REF!="PULMONAR",1,IF(AND(#REF!="EXTRAPULMONAR",#REF!&lt;&gt;"MENINGEA"),2,IF(AND(#REF!="EXTRAPULMONAR",#REF!="MENINGEA"),3,)))</f>
        <v>#REF!</v>
      </c>
      <c r="AQ18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7" s="4">
        <f t="shared" si="893"/>
        <v>0</v>
      </c>
      <c r="AS1897" s="10">
        <f t="shared" si="894"/>
        <v>0</v>
      </c>
      <c r="AT1897" s="10">
        <f t="shared" si="895"/>
        <v>0</v>
      </c>
      <c r="AU1897" s="10" t="str">
        <f t="shared" si="896"/>
        <v>0</v>
      </c>
      <c r="AV1897" s="11" t="e">
        <f t="shared" si="897"/>
        <v>#N/A</v>
      </c>
      <c r="AW1897" s="4" t="e">
        <f t="shared" si="898"/>
        <v>#N/A</v>
      </c>
      <c r="AX1897" s="10" t="e">
        <f t="shared" si="914"/>
        <v>#N/A</v>
      </c>
      <c r="AY1897" s="10" t="e">
        <f t="shared" si="915"/>
        <v>#N/A</v>
      </c>
      <c r="AZ1897" s="10" t="e">
        <f t="shared" si="899"/>
        <v>#REF!</v>
      </c>
      <c r="BA1897" s="12" t="e">
        <f>IF(BW1897=7,0,AJ1897&amp;IF(#REF!="SI",1,IF(#REF!="NO",2,IF(#REF!="VIH + PREVIO",3,0))))</f>
        <v>#REF!</v>
      </c>
      <c r="BB1897" s="13" t="e">
        <f>IF(AND(#REF!="POSITIVO",#REF!="POSITIVO"),1,IF(#REF!="NEGATIVO",2,IF(#REF!="VIH + PREVIO",3,0)))</f>
        <v>#REF!</v>
      </c>
      <c r="BC1897" s="10" t="e">
        <f>IF(#REF!="SI",1,IF(#REF!="NO",2,0))</f>
        <v>#REF!</v>
      </c>
      <c r="BD1897" s="10" t="e">
        <f>IF(#REF!="SI",1,IF(#REF!="NO",2,0))</f>
        <v>#REF!</v>
      </c>
      <c r="BE1897" s="10" t="e">
        <f>IF(OR(#REF!="VIH + PREVIO",#REF!="VIH + PREVIO",#REF!="VIH + PREVIO"),1,0)</f>
        <v>#REF!</v>
      </c>
      <c r="BF1897" s="13" t="e">
        <f>IF(OR(#REF!="POSITIVO",#REF!="NEGATIVO"),1,IF(#REF!="PACIENTE NO ACEPTA",2,IF(#REF!="VIH + PREVIO",3,0)))</f>
        <v>#REF!</v>
      </c>
      <c r="BG1897" s="10" t="e">
        <f t="shared" si="900"/>
        <v>#REF!</v>
      </c>
      <c r="BH1897" s="10" t="e">
        <f t="shared" si="901"/>
        <v>#REF!</v>
      </c>
      <c r="BI1897" s="10" t="e">
        <f t="shared" si="902"/>
        <v>#REF!</v>
      </c>
      <c r="BJ1897" s="10" t="e">
        <f t="shared" si="903"/>
        <v>#REF!</v>
      </c>
      <c r="BK1897" s="10" t="e">
        <f t="shared" si="904"/>
        <v>#REF!</v>
      </c>
      <c r="BL1897" s="10" t="e">
        <f t="shared" si="905"/>
        <v>#REF!</v>
      </c>
      <c r="BM1897" s="10" t="e">
        <f>IF(OR(BW1897=7,AQ1897=6),0,IF(#REF!="I",1,IF(#REF!="II",2,IF(#REF!="III",3,IF(#REF!="IV",4))))&amp;AP1897&amp;AQ1897&amp;AR1897&amp;AS1897&amp;AT1897&amp;AU1897&amp;AX1897)</f>
        <v>#REF!</v>
      </c>
      <c r="BN1897" s="10" t="e">
        <f t="shared" si="906"/>
        <v>#REF!</v>
      </c>
      <c r="BO1897" s="10" t="e">
        <f t="shared" si="907"/>
        <v>#REF!</v>
      </c>
      <c r="BP1897" s="10" t="e">
        <f t="shared" si="908"/>
        <v>#REF!</v>
      </c>
      <c r="BQ1897" s="10" t="e">
        <f t="shared" si="909"/>
        <v>#REF!</v>
      </c>
      <c r="BR1897" s="10" t="e">
        <f t="shared" si="910"/>
        <v>#REF!</v>
      </c>
      <c r="BS1897" s="10" t="e">
        <f t="shared" si="911"/>
        <v>#REF!</v>
      </c>
      <c r="BT1897" s="10" t="e">
        <f>IF(OR(BW1897=7,AQ1897=6),0,AO1897&amp;IF(#REF!="SI",1,IF(#REF!="NO",2,IF(#REF!="VIH + PREVIO",3,0))))</f>
        <v>#REF!</v>
      </c>
      <c r="BU1897" s="10" t="e">
        <f>IF(OR(BW1897=7,AQ1897=6),0,IF(#REF!="-",1,0))</f>
        <v>#REF!</v>
      </c>
      <c r="BV1897" s="10" t="e">
        <f t="shared" si="912"/>
        <v>#REF!</v>
      </c>
      <c r="BW18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7" s="10" t="e">
        <f t="shared" si="917"/>
        <v>#REF!</v>
      </c>
      <c r="BY1897" s="10" t="e">
        <f t="shared" si="913"/>
        <v>#REF!</v>
      </c>
      <c r="BZ1897" s="10" t="e">
        <f t="shared" si="918"/>
        <v>#REF!</v>
      </c>
      <c r="CA1897" s="10"/>
    </row>
    <row r="1898" spans="1:79" ht="23.25" customHeight="1" x14ac:dyDescent="0.3">
      <c r="A1898" s="7">
        <v>1896</v>
      </c>
      <c r="B1898" s="43"/>
      <c r="C1898" s="44"/>
      <c r="D1898" s="45"/>
      <c r="E1898" s="46"/>
      <c r="F1898" s="46"/>
      <c r="G1898" s="46"/>
      <c r="H1898" s="50"/>
      <c r="I1898" s="51"/>
      <c r="J1898" s="52"/>
      <c r="K1898" s="51"/>
      <c r="L1898" s="53"/>
      <c r="M1898" s="54"/>
      <c r="N1898" s="43"/>
      <c r="O1898" s="55"/>
      <c r="P1898" s="46"/>
      <c r="Q1898" s="46"/>
      <c r="R1898" s="46"/>
      <c r="S1898" s="43"/>
      <c r="T1898" s="56"/>
      <c r="U1898" s="46"/>
      <c r="V1898" s="57"/>
      <c r="W1898" s="58"/>
      <c r="X1898" s="57"/>
      <c r="Y1898" s="46"/>
      <c r="Z1898" s="57"/>
      <c r="AA1898" s="59"/>
      <c r="AB1898" s="60"/>
      <c r="AJ1898" s="11">
        <f t="shared" si="916"/>
        <v>13</v>
      </c>
      <c r="AK1898" s="11">
        <f t="shared" ref="AK1898:AK1961" si="919">IF(D1898&lt;&gt;"",MONTH(D1898),0)</f>
        <v>0</v>
      </c>
      <c r="AL1898" s="11">
        <f t="shared" ref="AL1898:AL1961" si="920">IF(AND(AR1898=1,V1898&lt;&gt;""),MONTH(V1898),0)</f>
        <v>0</v>
      </c>
      <c r="AM1898" s="11">
        <f t="shared" ref="AM1898:AM1961" si="921">IF(AND(AS1898=1,X1898&lt;&gt;""),MONTH(X1898),0)</f>
        <v>0</v>
      </c>
      <c r="AN1898" s="11">
        <f t="shared" ref="AN1898:AN1961" si="922">IF(AND(AT1898=1,Z1898&lt;&gt;""),MONTH(Z1898),0)</f>
        <v>0</v>
      </c>
      <c r="AO1898" s="4" t="e">
        <f>IF(#REF!="I",1,IF(#REF!="II",2,IF(#REF!="III",3,IF(#REF!="IV",4))))</f>
        <v>#REF!</v>
      </c>
      <c r="AP1898" s="11" t="e">
        <f>IF(#REF!="PULMONAR",1,IF(AND(#REF!="EXTRAPULMONAR",#REF!&lt;&gt;"MENINGEA"),2,IF(AND(#REF!="EXTRAPULMONAR",#REF!="MENINGEA"),3,)))</f>
        <v>#REF!</v>
      </c>
      <c r="AQ18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8" s="4">
        <f t="shared" ref="AR1898:AR1961" si="923">IF(OR(U1898="+",U1898="++",U1898="+++",U1898="1 A 9 BAAR"),1,IF(U1898="-",2,IF(OR(U1898="NR",U1898=""),0)))</f>
        <v>0</v>
      </c>
      <c r="AS1898" s="10">
        <f t="shared" ref="AS1898:AS1961" si="924">IF(OR(W1898="+",W1898="++",W1898="+++",W1898="1 A 19 colonias"),1,IF(W1898="-",2,0))</f>
        <v>0</v>
      </c>
      <c r="AT1898" s="10">
        <f t="shared" ref="AT1898:AT1961" si="925">IF(Y1898="DETECTADO",1,IF(Y1898="NO DETECTADO",2,0))</f>
        <v>0</v>
      </c>
      <c r="AU1898" s="10" t="str">
        <f t="shared" ref="AU1898:AU1961" si="926">IF(H1898="M",1,IF(H1898="F","2",IF(H1898="","0")))</f>
        <v>0</v>
      </c>
      <c r="AV1898" s="11" t="e">
        <f t="shared" ref="AV1898:AV1961" si="927">VLOOKUP(I1898,G_EDAD,2,FALSE)</f>
        <v>#N/A</v>
      </c>
      <c r="AW1898" s="4" t="e">
        <f t="shared" ref="AW1898:AW1961" si="928">VLOOKUP(I1898,G_EDAD,3,FALSE)</f>
        <v>#N/A</v>
      </c>
      <c r="AX1898" s="10" t="e">
        <f t="shared" si="914"/>
        <v>#N/A</v>
      </c>
      <c r="AY1898" s="10" t="e">
        <f t="shared" si="915"/>
        <v>#N/A</v>
      </c>
      <c r="AZ1898" s="10" t="e">
        <f t="shared" si="899"/>
        <v>#REF!</v>
      </c>
      <c r="BA1898" s="12" t="e">
        <f>IF(BW1898=7,0,AJ1898&amp;IF(#REF!="SI",1,IF(#REF!="NO",2,IF(#REF!="VIH + PREVIO",3,0))))</f>
        <v>#REF!</v>
      </c>
      <c r="BB1898" s="13" t="e">
        <f>IF(AND(#REF!="POSITIVO",#REF!="POSITIVO"),1,IF(#REF!="NEGATIVO",2,IF(#REF!="VIH + PREVIO",3,0)))</f>
        <v>#REF!</v>
      </c>
      <c r="BC1898" s="10" t="e">
        <f>IF(#REF!="SI",1,IF(#REF!="NO",2,0))</f>
        <v>#REF!</v>
      </c>
      <c r="BD1898" s="10" t="e">
        <f>IF(#REF!="SI",1,IF(#REF!="NO",2,0))</f>
        <v>#REF!</v>
      </c>
      <c r="BE1898" s="10" t="e">
        <f>IF(OR(#REF!="VIH + PREVIO",#REF!="VIH + PREVIO",#REF!="VIH + PREVIO"),1,0)</f>
        <v>#REF!</v>
      </c>
      <c r="BF1898" s="13" t="e">
        <f>IF(OR(#REF!="POSITIVO",#REF!="NEGATIVO"),1,IF(#REF!="PACIENTE NO ACEPTA",2,IF(#REF!="VIH + PREVIO",3,0)))</f>
        <v>#REF!</v>
      </c>
      <c r="BG1898" s="10" t="e">
        <f t="shared" si="900"/>
        <v>#REF!</v>
      </c>
      <c r="BH1898" s="10" t="e">
        <f t="shared" si="901"/>
        <v>#REF!</v>
      </c>
      <c r="BI1898" s="10" t="e">
        <f t="shared" si="902"/>
        <v>#REF!</v>
      </c>
      <c r="BJ1898" s="10" t="e">
        <f t="shared" si="903"/>
        <v>#REF!</v>
      </c>
      <c r="BK1898" s="10" t="e">
        <f t="shared" si="904"/>
        <v>#REF!</v>
      </c>
      <c r="BL1898" s="10" t="e">
        <f t="shared" si="905"/>
        <v>#REF!</v>
      </c>
      <c r="BM1898" s="10" t="e">
        <f>IF(OR(BW1898=7,AQ1898=6),0,IF(#REF!="I",1,IF(#REF!="II",2,IF(#REF!="III",3,IF(#REF!="IV",4))))&amp;AP1898&amp;AQ1898&amp;AR1898&amp;AS1898&amp;AT1898&amp;AU1898&amp;AX1898)</f>
        <v>#REF!</v>
      </c>
      <c r="BN1898" s="10" t="e">
        <f t="shared" si="906"/>
        <v>#REF!</v>
      </c>
      <c r="BO1898" s="10" t="e">
        <f t="shared" si="907"/>
        <v>#REF!</v>
      </c>
      <c r="BP1898" s="10" t="e">
        <f t="shared" si="908"/>
        <v>#REF!</v>
      </c>
      <c r="BQ1898" s="10" t="e">
        <f t="shared" si="909"/>
        <v>#REF!</v>
      </c>
      <c r="BR1898" s="10" t="e">
        <f t="shared" si="910"/>
        <v>#REF!</v>
      </c>
      <c r="BS1898" s="10" t="e">
        <f t="shared" si="911"/>
        <v>#REF!</v>
      </c>
      <c r="BT1898" s="10" t="e">
        <f>IF(OR(BW1898=7,AQ1898=6),0,AO1898&amp;IF(#REF!="SI",1,IF(#REF!="NO",2,IF(#REF!="VIH + PREVIO",3,0))))</f>
        <v>#REF!</v>
      </c>
      <c r="BU1898" s="10" t="e">
        <f>IF(OR(BW1898=7,AQ1898=6),0,IF(#REF!="-",1,0))</f>
        <v>#REF!</v>
      </c>
      <c r="BV1898" s="10" t="e">
        <f t="shared" si="912"/>
        <v>#REF!</v>
      </c>
      <c r="BW18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8" s="10" t="e">
        <f t="shared" si="917"/>
        <v>#REF!</v>
      </c>
      <c r="BY1898" s="10" t="e">
        <f t="shared" si="913"/>
        <v>#REF!</v>
      </c>
      <c r="BZ1898" s="10" t="e">
        <f t="shared" si="918"/>
        <v>#REF!</v>
      </c>
      <c r="CA1898" s="10"/>
    </row>
    <row r="1899" spans="1:79" ht="23.25" customHeight="1" x14ac:dyDescent="0.3">
      <c r="A1899" s="7">
        <v>1897</v>
      </c>
      <c r="B1899" s="43"/>
      <c r="C1899" s="44"/>
      <c r="D1899" s="45"/>
      <c r="E1899" s="46"/>
      <c r="F1899" s="46"/>
      <c r="G1899" s="46"/>
      <c r="H1899" s="50"/>
      <c r="I1899" s="51"/>
      <c r="J1899" s="52"/>
      <c r="K1899" s="51"/>
      <c r="L1899" s="53"/>
      <c r="M1899" s="54"/>
      <c r="N1899" s="43"/>
      <c r="O1899" s="55"/>
      <c r="P1899" s="46"/>
      <c r="Q1899" s="46"/>
      <c r="R1899" s="46"/>
      <c r="S1899" s="43"/>
      <c r="T1899" s="56"/>
      <c r="U1899" s="46"/>
      <c r="V1899" s="57"/>
      <c r="W1899" s="58"/>
      <c r="X1899" s="57"/>
      <c r="Y1899" s="46"/>
      <c r="Z1899" s="57"/>
      <c r="AA1899" s="59"/>
      <c r="AB1899" s="60"/>
      <c r="AJ1899" s="11">
        <f t="shared" si="916"/>
        <v>13</v>
      </c>
      <c r="AK1899" s="11">
        <f t="shared" si="919"/>
        <v>0</v>
      </c>
      <c r="AL1899" s="11">
        <f t="shared" si="920"/>
        <v>0</v>
      </c>
      <c r="AM1899" s="11">
        <f t="shared" si="921"/>
        <v>0</v>
      </c>
      <c r="AN1899" s="11">
        <f t="shared" si="922"/>
        <v>0</v>
      </c>
      <c r="AO1899" s="4" t="e">
        <f>IF(#REF!="I",1,IF(#REF!="II",2,IF(#REF!="III",3,IF(#REF!="IV",4))))</f>
        <v>#REF!</v>
      </c>
      <c r="AP1899" s="11" t="e">
        <f>IF(#REF!="PULMONAR",1,IF(AND(#REF!="EXTRAPULMONAR",#REF!&lt;&gt;"MENINGEA"),2,IF(AND(#REF!="EXTRAPULMONAR",#REF!="MENINGEA"),3,)))</f>
        <v>#REF!</v>
      </c>
      <c r="AQ18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899" s="4">
        <f t="shared" si="923"/>
        <v>0</v>
      </c>
      <c r="AS1899" s="10">
        <f t="shared" si="924"/>
        <v>0</v>
      </c>
      <c r="AT1899" s="10">
        <f t="shared" si="925"/>
        <v>0</v>
      </c>
      <c r="AU1899" s="10" t="str">
        <f t="shared" si="926"/>
        <v>0</v>
      </c>
      <c r="AV1899" s="11" t="e">
        <f t="shared" si="927"/>
        <v>#N/A</v>
      </c>
      <c r="AW1899" s="4" t="e">
        <f t="shared" si="928"/>
        <v>#N/A</v>
      </c>
      <c r="AX1899" s="10" t="e">
        <f t="shared" si="914"/>
        <v>#N/A</v>
      </c>
      <c r="AY1899" s="10" t="e">
        <f t="shared" si="915"/>
        <v>#N/A</v>
      </c>
      <c r="AZ1899" s="10" t="e">
        <f t="shared" si="899"/>
        <v>#REF!</v>
      </c>
      <c r="BA1899" s="12" t="e">
        <f>IF(BW1899=7,0,AJ1899&amp;IF(#REF!="SI",1,IF(#REF!="NO",2,IF(#REF!="VIH + PREVIO",3,0))))</f>
        <v>#REF!</v>
      </c>
      <c r="BB1899" s="13" t="e">
        <f>IF(AND(#REF!="POSITIVO",#REF!="POSITIVO"),1,IF(#REF!="NEGATIVO",2,IF(#REF!="VIH + PREVIO",3,0)))</f>
        <v>#REF!</v>
      </c>
      <c r="BC1899" s="10" t="e">
        <f>IF(#REF!="SI",1,IF(#REF!="NO",2,0))</f>
        <v>#REF!</v>
      </c>
      <c r="BD1899" s="10" t="e">
        <f>IF(#REF!="SI",1,IF(#REF!="NO",2,0))</f>
        <v>#REF!</v>
      </c>
      <c r="BE1899" s="10" t="e">
        <f>IF(OR(#REF!="VIH + PREVIO",#REF!="VIH + PREVIO",#REF!="VIH + PREVIO"),1,0)</f>
        <v>#REF!</v>
      </c>
      <c r="BF1899" s="13" t="e">
        <f>IF(OR(#REF!="POSITIVO",#REF!="NEGATIVO"),1,IF(#REF!="PACIENTE NO ACEPTA",2,IF(#REF!="VIH + PREVIO",3,0)))</f>
        <v>#REF!</v>
      </c>
      <c r="BG1899" s="10" t="e">
        <f t="shared" si="900"/>
        <v>#REF!</v>
      </c>
      <c r="BH1899" s="10" t="e">
        <f t="shared" si="901"/>
        <v>#REF!</v>
      </c>
      <c r="BI1899" s="10" t="e">
        <f t="shared" si="902"/>
        <v>#REF!</v>
      </c>
      <c r="BJ1899" s="10" t="e">
        <f t="shared" si="903"/>
        <v>#REF!</v>
      </c>
      <c r="BK1899" s="10" t="e">
        <f t="shared" si="904"/>
        <v>#REF!</v>
      </c>
      <c r="BL1899" s="10" t="e">
        <f t="shared" si="905"/>
        <v>#REF!</v>
      </c>
      <c r="BM1899" s="10" t="e">
        <f>IF(OR(BW1899=7,AQ1899=6),0,IF(#REF!="I",1,IF(#REF!="II",2,IF(#REF!="III",3,IF(#REF!="IV",4))))&amp;AP1899&amp;AQ1899&amp;AR1899&amp;AS1899&amp;AT1899&amp;AU1899&amp;AX1899)</f>
        <v>#REF!</v>
      </c>
      <c r="BN1899" s="10" t="e">
        <f t="shared" si="906"/>
        <v>#REF!</v>
      </c>
      <c r="BO1899" s="10" t="e">
        <f t="shared" si="907"/>
        <v>#REF!</v>
      </c>
      <c r="BP1899" s="10" t="e">
        <f t="shared" si="908"/>
        <v>#REF!</v>
      </c>
      <c r="BQ1899" s="10" t="e">
        <f t="shared" si="909"/>
        <v>#REF!</v>
      </c>
      <c r="BR1899" s="10" t="e">
        <f t="shared" si="910"/>
        <v>#REF!</v>
      </c>
      <c r="BS1899" s="10" t="e">
        <f t="shared" si="911"/>
        <v>#REF!</v>
      </c>
      <c r="BT1899" s="10" t="e">
        <f>IF(OR(BW1899=7,AQ1899=6),0,AO1899&amp;IF(#REF!="SI",1,IF(#REF!="NO",2,IF(#REF!="VIH + PREVIO",3,0))))</f>
        <v>#REF!</v>
      </c>
      <c r="BU1899" s="10" t="e">
        <f>IF(OR(BW1899=7,AQ1899=6),0,IF(#REF!="-",1,0))</f>
        <v>#REF!</v>
      </c>
      <c r="BV1899" s="10" t="e">
        <f t="shared" si="912"/>
        <v>#REF!</v>
      </c>
      <c r="BW18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899" s="10" t="e">
        <f t="shared" si="917"/>
        <v>#REF!</v>
      </c>
      <c r="BY1899" s="10" t="e">
        <f t="shared" si="913"/>
        <v>#REF!</v>
      </c>
      <c r="BZ1899" s="10" t="e">
        <f t="shared" si="918"/>
        <v>#REF!</v>
      </c>
      <c r="CA1899" s="10"/>
    </row>
    <row r="1900" spans="1:79" ht="23.25" customHeight="1" x14ac:dyDescent="0.3">
      <c r="A1900" s="7">
        <v>1898</v>
      </c>
      <c r="B1900" s="43"/>
      <c r="C1900" s="44"/>
      <c r="D1900" s="45"/>
      <c r="E1900" s="46"/>
      <c r="F1900" s="46"/>
      <c r="G1900" s="46"/>
      <c r="H1900" s="50"/>
      <c r="I1900" s="51"/>
      <c r="J1900" s="52"/>
      <c r="K1900" s="51"/>
      <c r="L1900" s="53"/>
      <c r="M1900" s="54"/>
      <c r="N1900" s="43"/>
      <c r="O1900" s="55"/>
      <c r="P1900" s="46"/>
      <c r="Q1900" s="46"/>
      <c r="R1900" s="46"/>
      <c r="S1900" s="43"/>
      <c r="T1900" s="56"/>
      <c r="U1900" s="46"/>
      <c r="V1900" s="57"/>
      <c r="W1900" s="58"/>
      <c r="X1900" s="57"/>
      <c r="Y1900" s="46"/>
      <c r="Z1900" s="57"/>
      <c r="AA1900" s="59"/>
      <c r="AB1900" s="60"/>
      <c r="AJ1900" s="11">
        <f t="shared" si="916"/>
        <v>13</v>
      </c>
      <c r="AK1900" s="11">
        <f t="shared" si="919"/>
        <v>0</v>
      </c>
      <c r="AL1900" s="11">
        <f t="shared" si="920"/>
        <v>0</v>
      </c>
      <c r="AM1900" s="11">
        <f t="shared" si="921"/>
        <v>0</v>
      </c>
      <c r="AN1900" s="11">
        <f t="shared" si="922"/>
        <v>0</v>
      </c>
      <c r="AO1900" s="4" t="e">
        <f>IF(#REF!="I",1,IF(#REF!="II",2,IF(#REF!="III",3,IF(#REF!="IV",4))))</f>
        <v>#REF!</v>
      </c>
      <c r="AP1900" s="11" t="e">
        <f>IF(#REF!="PULMONAR",1,IF(AND(#REF!="EXTRAPULMONAR",#REF!&lt;&gt;"MENINGEA"),2,IF(AND(#REF!="EXTRAPULMONAR",#REF!="MENINGEA"),3,)))</f>
        <v>#REF!</v>
      </c>
      <c r="AQ19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0" s="4">
        <f t="shared" si="923"/>
        <v>0</v>
      </c>
      <c r="AS1900" s="10">
        <f t="shared" si="924"/>
        <v>0</v>
      </c>
      <c r="AT1900" s="10">
        <f t="shared" si="925"/>
        <v>0</v>
      </c>
      <c r="AU1900" s="10" t="str">
        <f t="shared" si="926"/>
        <v>0</v>
      </c>
      <c r="AV1900" s="11" t="e">
        <f t="shared" si="927"/>
        <v>#N/A</v>
      </c>
      <c r="AW1900" s="4" t="e">
        <f t="shared" si="928"/>
        <v>#N/A</v>
      </c>
      <c r="AX1900" s="10" t="e">
        <f t="shared" si="914"/>
        <v>#N/A</v>
      </c>
      <c r="AY1900" s="10" t="e">
        <f t="shared" si="915"/>
        <v>#N/A</v>
      </c>
      <c r="AZ1900" s="10" t="e">
        <f t="shared" si="899"/>
        <v>#REF!</v>
      </c>
      <c r="BA1900" s="12" t="e">
        <f>IF(BW1900=7,0,AJ1900&amp;IF(#REF!="SI",1,IF(#REF!="NO",2,IF(#REF!="VIH + PREVIO",3,0))))</f>
        <v>#REF!</v>
      </c>
      <c r="BB1900" s="13" t="e">
        <f>IF(AND(#REF!="POSITIVO",#REF!="POSITIVO"),1,IF(#REF!="NEGATIVO",2,IF(#REF!="VIH + PREVIO",3,0)))</f>
        <v>#REF!</v>
      </c>
      <c r="BC1900" s="10" t="e">
        <f>IF(#REF!="SI",1,IF(#REF!="NO",2,0))</f>
        <v>#REF!</v>
      </c>
      <c r="BD1900" s="10" t="e">
        <f>IF(#REF!="SI",1,IF(#REF!="NO",2,0))</f>
        <v>#REF!</v>
      </c>
      <c r="BE1900" s="10" t="e">
        <f>IF(OR(#REF!="VIH + PREVIO",#REF!="VIH + PREVIO",#REF!="VIH + PREVIO"),1,0)</f>
        <v>#REF!</v>
      </c>
      <c r="BF1900" s="13" t="e">
        <f>IF(OR(#REF!="POSITIVO",#REF!="NEGATIVO"),1,IF(#REF!="PACIENTE NO ACEPTA",2,IF(#REF!="VIH + PREVIO",3,0)))</f>
        <v>#REF!</v>
      </c>
      <c r="BG1900" s="10" t="e">
        <f t="shared" si="900"/>
        <v>#REF!</v>
      </c>
      <c r="BH1900" s="10" t="e">
        <f t="shared" si="901"/>
        <v>#REF!</v>
      </c>
      <c r="BI1900" s="10" t="e">
        <f t="shared" si="902"/>
        <v>#REF!</v>
      </c>
      <c r="BJ1900" s="10" t="e">
        <f t="shared" si="903"/>
        <v>#REF!</v>
      </c>
      <c r="BK1900" s="10" t="e">
        <f t="shared" si="904"/>
        <v>#REF!</v>
      </c>
      <c r="BL1900" s="10" t="e">
        <f t="shared" si="905"/>
        <v>#REF!</v>
      </c>
      <c r="BM1900" s="10" t="e">
        <f>IF(OR(BW1900=7,AQ1900=6),0,IF(#REF!="I",1,IF(#REF!="II",2,IF(#REF!="III",3,IF(#REF!="IV",4))))&amp;AP1900&amp;AQ1900&amp;AR1900&amp;AS1900&amp;AT1900&amp;AU1900&amp;AX1900)</f>
        <v>#REF!</v>
      </c>
      <c r="BN1900" s="10" t="e">
        <f t="shared" si="906"/>
        <v>#REF!</v>
      </c>
      <c r="BO1900" s="10" t="e">
        <f t="shared" si="907"/>
        <v>#REF!</v>
      </c>
      <c r="BP1900" s="10" t="e">
        <f t="shared" si="908"/>
        <v>#REF!</v>
      </c>
      <c r="BQ1900" s="10" t="e">
        <f t="shared" si="909"/>
        <v>#REF!</v>
      </c>
      <c r="BR1900" s="10" t="e">
        <f t="shared" si="910"/>
        <v>#REF!</v>
      </c>
      <c r="BS1900" s="10" t="e">
        <f t="shared" si="911"/>
        <v>#REF!</v>
      </c>
      <c r="BT1900" s="10" t="e">
        <f>IF(OR(BW1900=7,AQ1900=6),0,AO1900&amp;IF(#REF!="SI",1,IF(#REF!="NO",2,IF(#REF!="VIH + PREVIO",3,0))))</f>
        <v>#REF!</v>
      </c>
      <c r="BU1900" s="10" t="e">
        <f>IF(OR(BW1900=7,AQ1900=6),0,IF(#REF!="-",1,0))</f>
        <v>#REF!</v>
      </c>
      <c r="BV1900" s="10" t="e">
        <f t="shared" si="912"/>
        <v>#REF!</v>
      </c>
      <c r="BW19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0" s="10" t="e">
        <f t="shared" si="917"/>
        <v>#REF!</v>
      </c>
      <c r="BY1900" s="10" t="e">
        <f t="shared" si="913"/>
        <v>#REF!</v>
      </c>
      <c r="BZ1900" s="10" t="e">
        <f t="shared" si="918"/>
        <v>#REF!</v>
      </c>
      <c r="CA1900" s="10"/>
    </row>
    <row r="1901" spans="1:79" ht="23.25" customHeight="1" x14ac:dyDescent="0.3">
      <c r="A1901" s="7">
        <v>1899</v>
      </c>
      <c r="B1901" s="43"/>
      <c r="C1901" s="44"/>
      <c r="D1901" s="45"/>
      <c r="E1901" s="46"/>
      <c r="F1901" s="46"/>
      <c r="G1901" s="46"/>
      <c r="H1901" s="50"/>
      <c r="I1901" s="51"/>
      <c r="J1901" s="52"/>
      <c r="K1901" s="51"/>
      <c r="L1901" s="53"/>
      <c r="M1901" s="54"/>
      <c r="N1901" s="43"/>
      <c r="O1901" s="55"/>
      <c r="P1901" s="46"/>
      <c r="Q1901" s="46"/>
      <c r="R1901" s="46"/>
      <c r="S1901" s="43"/>
      <c r="T1901" s="56"/>
      <c r="U1901" s="46"/>
      <c r="V1901" s="57"/>
      <c r="W1901" s="58"/>
      <c r="X1901" s="57"/>
      <c r="Y1901" s="46"/>
      <c r="Z1901" s="57"/>
      <c r="AA1901" s="59"/>
      <c r="AB1901" s="60"/>
      <c r="AJ1901" s="11">
        <f t="shared" si="916"/>
        <v>13</v>
      </c>
      <c r="AK1901" s="11">
        <f t="shared" si="919"/>
        <v>0</v>
      </c>
      <c r="AL1901" s="11">
        <f t="shared" si="920"/>
        <v>0</v>
      </c>
      <c r="AM1901" s="11">
        <f t="shared" si="921"/>
        <v>0</v>
      </c>
      <c r="AN1901" s="11">
        <f t="shared" si="922"/>
        <v>0</v>
      </c>
      <c r="AO1901" s="4" t="e">
        <f>IF(#REF!="I",1,IF(#REF!="II",2,IF(#REF!="III",3,IF(#REF!="IV",4))))</f>
        <v>#REF!</v>
      </c>
      <c r="AP1901" s="11" t="e">
        <f>IF(#REF!="PULMONAR",1,IF(AND(#REF!="EXTRAPULMONAR",#REF!&lt;&gt;"MENINGEA"),2,IF(AND(#REF!="EXTRAPULMONAR",#REF!="MENINGEA"),3,)))</f>
        <v>#REF!</v>
      </c>
      <c r="AQ19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1" s="4">
        <f t="shared" si="923"/>
        <v>0</v>
      </c>
      <c r="AS1901" s="10">
        <f t="shared" si="924"/>
        <v>0</v>
      </c>
      <c r="AT1901" s="10">
        <f t="shared" si="925"/>
        <v>0</v>
      </c>
      <c r="AU1901" s="10" t="str">
        <f t="shared" si="926"/>
        <v>0</v>
      </c>
      <c r="AV1901" s="11" t="e">
        <f t="shared" si="927"/>
        <v>#N/A</v>
      </c>
      <c r="AW1901" s="4" t="e">
        <f t="shared" si="928"/>
        <v>#N/A</v>
      </c>
      <c r="AX1901" s="10" t="e">
        <f t="shared" si="914"/>
        <v>#N/A</v>
      </c>
      <c r="AY1901" s="10" t="e">
        <f t="shared" si="915"/>
        <v>#N/A</v>
      </c>
      <c r="AZ1901" s="10" t="e">
        <f t="shared" si="899"/>
        <v>#REF!</v>
      </c>
      <c r="BA1901" s="12" t="e">
        <f>IF(BW1901=7,0,AJ1901&amp;IF(#REF!="SI",1,IF(#REF!="NO",2,IF(#REF!="VIH + PREVIO",3,0))))</f>
        <v>#REF!</v>
      </c>
      <c r="BB1901" s="13" t="e">
        <f>IF(AND(#REF!="POSITIVO",#REF!="POSITIVO"),1,IF(#REF!="NEGATIVO",2,IF(#REF!="VIH + PREVIO",3,0)))</f>
        <v>#REF!</v>
      </c>
      <c r="BC1901" s="10" t="e">
        <f>IF(#REF!="SI",1,IF(#REF!="NO",2,0))</f>
        <v>#REF!</v>
      </c>
      <c r="BD1901" s="10" t="e">
        <f>IF(#REF!="SI",1,IF(#REF!="NO",2,0))</f>
        <v>#REF!</v>
      </c>
      <c r="BE1901" s="10" t="e">
        <f>IF(OR(#REF!="VIH + PREVIO",#REF!="VIH + PREVIO",#REF!="VIH + PREVIO"),1,0)</f>
        <v>#REF!</v>
      </c>
      <c r="BF1901" s="13" t="e">
        <f>IF(OR(#REF!="POSITIVO",#REF!="NEGATIVO"),1,IF(#REF!="PACIENTE NO ACEPTA",2,IF(#REF!="VIH + PREVIO",3,0)))</f>
        <v>#REF!</v>
      </c>
      <c r="BG1901" s="10" t="e">
        <f t="shared" si="900"/>
        <v>#REF!</v>
      </c>
      <c r="BH1901" s="10" t="e">
        <f t="shared" si="901"/>
        <v>#REF!</v>
      </c>
      <c r="BI1901" s="10" t="e">
        <f t="shared" si="902"/>
        <v>#REF!</v>
      </c>
      <c r="BJ1901" s="10" t="e">
        <f t="shared" si="903"/>
        <v>#REF!</v>
      </c>
      <c r="BK1901" s="10" t="e">
        <f t="shared" si="904"/>
        <v>#REF!</v>
      </c>
      <c r="BL1901" s="10" t="e">
        <f t="shared" si="905"/>
        <v>#REF!</v>
      </c>
      <c r="BM1901" s="10" t="e">
        <f>IF(OR(BW1901=7,AQ1901=6),0,IF(#REF!="I",1,IF(#REF!="II",2,IF(#REF!="III",3,IF(#REF!="IV",4))))&amp;AP1901&amp;AQ1901&amp;AR1901&amp;AS1901&amp;AT1901&amp;AU1901&amp;AX1901)</f>
        <v>#REF!</v>
      </c>
      <c r="BN1901" s="10" t="e">
        <f t="shared" si="906"/>
        <v>#REF!</v>
      </c>
      <c r="BO1901" s="10" t="e">
        <f t="shared" si="907"/>
        <v>#REF!</v>
      </c>
      <c r="BP1901" s="10" t="e">
        <f t="shared" si="908"/>
        <v>#REF!</v>
      </c>
      <c r="BQ1901" s="10" t="e">
        <f t="shared" si="909"/>
        <v>#REF!</v>
      </c>
      <c r="BR1901" s="10" t="e">
        <f t="shared" si="910"/>
        <v>#REF!</v>
      </c>
      <c r="BS1901" s="10" t="e">
        <f t="shared" si="911"/>
        <v>#REF!</v>
      </c>
      <c r="BT1901" s="10" t="e">
        <f>IF(OR(BW1901=7,AQ1901=6),0,AO1901&amp;IF(#REF!="SI",1,IF(#REF!="NO",2,IF(#REF!="VIH + PREVIO",3,0))))</f>
        <v>#REF!</v>
      </c>
      <c r="BU1901" s="10" t="e">
        <f>IF(OR(BW1901=7,AQ1901=6),0,IF(#REF!="-",1,0))</f>
        <v>#REF!</v>
      </c>
      <c r="BV1901" s="10" t="e">
        <f t="shared" si="912"/>
        <v>#REF!</v>
      </c>
      <c r="BW19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1" s="10" t="e">
        <f t="shared" si="917"/>
        <v>#REF!</v>
      </c>
      <c r="BY1901" s="10" t="e">
        <f t="shared" si="913"/>
        <v>#REF!</v>
      </c>
      <c r="BZ1901" s="10" t="e">
        <f t="shared" si="918"/>
        <v>#REF!</v>
      </c>
      <c r="CA1901" s="10"/>
    </row>
    <row r="1902" spans="1:79" ht="23.25" customHeight="1" x14ac:dyDescent="0.3">
      <c r="A1902" s="7">
        <v>1900</v>
      </c>
      <c r="B1902" s="43"/>
      <c r="C1902" s="44"/>
      <c r="D1902" s="45"/>
      <c r="E1902" s="46"/>
      <c r="F1902" s="46"/>
      <c r="G1902" s="46"/>
      <c r="H1902" s="50"/>
      <c r="I1902" s="51"/>
      <c r="J1902" s="52"/>
      <c r="K1902" s="51"/>
      <c r="L1902" s="53"/>
      <c r="M1902" s="54"/>
      <c r="N1902" s="43"/>
      <c r="O1902" s="55"/>
      <c r="P1902" s="46"/>
      <c r="Q1902" s="46"/>
      <c r="R1902" s="46"/>
      <c r="S1902" s="43"/>
      <c r="T1902" s="56"/>
      <c r="U1902" s="46"/>
      <c r="V1902" s="57"/>
      <c r="W1902" s="58"/>
      <c r="X1902" s="57"/>
      <c r="Y1902" s="46"/>
      <c r="Z1902" s="57"/>
      <c r="AA1902" s="59"/>
      <c r="AB1902" s="60"/>
      <c r="AJ1902" s="11">
        <f t="shared" si="916"/>
        <v>13</v>
      </c>
      <c r="AK1902" s="11">
        <f t="shared" si="919"/>
        <v>0</v>
      </c>
      <c r="AL1902" s="11">
        <f t="shared" si="920"/>
        <v>0</v>
      </c>
      <c r="AM1902" s="11">
        <f t="shared" si="921"/>
        <v>0</v>
      </c>
      <c r="AN1902" s="11">
        <f t="shared" si="922"/>
        <v>0</v>
      </c>
      <c r="AO1902" s="4" t="e">
        <f>IF(#REF!="I",1,IF(#REF!="II",2,IF(#REF!="III",3,IF(#REF!="IV",4))))</f>
        <v>#REF!</v>
      </c>
      <c r="AP1902" s="11" t="e">
        <f>IF(#REF!="PULMONAR",1,IF(AND(#REF!="EXTRAPULMONAR",#REF!&lt;&gt;"MENINGEA"),2,IF(AND(#REF!="EXTRAPULMONAR",#REF!="MENINGEA"),3,)))</f>
        <v>#REF!</v>
      </c>
      <c r="AQ19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2" s="4">
        <f t="shared" si="923"/>
        <v>0</v>
      </c>
      <c r="AS1902" s="10">
        <f t="shared" si="924"/>
        <v>0</v>
      </c>
      <c r="AT1902" s="10">
        <f t="shared" si="925"/>
        <v>0</v>
      </c>
      <c r="AU1902" s="10" t="str">
        <f t="shared" si="926"/>
        <v>0</v>
      </c>
      <c r="AV1902" s="11" t="e">
        <f t="shared" si="927"/>
        <v>#N/A</v>
      </c>
      <c r="AW1902" s="4" t="e">
        <f t="shared" si="928"/>
        <v>#N/A</v>
      </c>
      <c r="AX1902" s="10" t="e">
        <f t="shared" si="914"/>
        <v>#N/A</v>
      </c>
      <c r="AY1902" s="10" t="e">
        <f t="shared" si="915"/>
        <v>#N/A</v>
      </c>
      <c r="AZ1902" s="10" t="e">
        <f t="shared" si="899"/>
        <v>#REF!</v>
      </c>
      <c r="BA1902" s="12" t="e">
        <f>IF(BW1902=7,0,AJ1902&amp;IF(#REF!="SI",1,IF(#REF!="NO",2,IF(#REF!="VIH + PREVIO",3,0))))</f>
        <v>#REF!</v>
      </c>
      <c r="BB1902" s="13" t="e">
        <f>IF(AND(#REF!="POSITIVO",#REF!="POSITIVO"),1,IF(#REF!="NEGATIVO",2,IF(#REF!="VIH + PREVIO",3,0)))</f>
        <v>#REF!</v>
      </c>
      <c r="BC1902" s="10" t="e">
        <f>IF(#REF!="SI",1,IF(#REF!="NO",2,0))</f>
        <v>#REF!</v>
      </c>
      <c r="BD1902" s="10" t="e">
        <f>IF(#REF!="SI",1,IF(#REF!="NO",2,0))</f>
        <v>#REF!</v>
      </c>
      <c r="BE1902" s="10" t="e">
        <f>IF(OR(#REF!="VIH + PREVIO",#REF!="VIH + PREVIO",#REF!="VIH + PREVIO"),1,0)</f>
        <v>#REF!</v>
      </c>
      <c r="BF1902" s="13" t="e">
        <f>IF(OR(#REF!="POSITIVO",#REF!="NEGATIVO"),1,IF(#REF!="PACIENTE NO ACEPTA",2,IF(#REF!="VIH + PREVIO",3,0)))</f>
        <v>#REF!</v>
      </c>
      <c r="BG1902" s="10" t="e">
        <f t="shared" si="900"/>
        <v>#REF!</v>
      </c>
      <c r="BH1902" s="10" t="e">
        <f t="shared" si="901"/>
        <v>#REF!</v>
      </c>
      <c r="BI1902" s="10" t="e">
        <f t="shared" si="902"/>
        <v>#REF!</v>
      </c>
      <c r="BJ1902" s="10" t="e">
        <f t="shared" si="903"/>
        <v>#REF!</v>
      </c>
      <c r="BK1902" s="10" t="e">
        <f t="shared" si="904"/>
        <v>#REF!</v>
      </c>
      <c r="BL1902" s="10" t="e">
        <f t="shared" si="905"/>
        <v>#REF!</v>
      </c>
      <c r="BM1902" s="10" t="e">
        <f>IF(OR(BW1902=7,AQ1902=6),0,IF(#REF!="I",1,IF(#REF!="II",2,IF(#REF!="III",3,IF(#REF!="IV",4))))&amp;AP1902&amp;AQ1902&amp;AR1902&amp;AS1902&amp;AT1902&amp;AU1902&amp;AX1902)</f>
        <v>#REF!</v>
      </c>
      <c r="BN1902" s="10" t="e">
        <f t="shared" si="906"/>
        <v>#REF!</v>
      </c>
      <c r="BO1902" s="10" t="e">
        <f t="shared" si="907"/>
        <v>#REF!</v>
      </c>
      <c r="BP1902" s="10" t="e">
        <f t="shared" si="908"/>
        <v>#REF!</v>
      </c>
      <c r="BQ1902" s="10" t="e">
        <f t="shared" si="909"/>
        <v>#REF!</v>
      </c>
      <c r="BR1902" s="10" t="e">
        <f t="shared" si="910"/>
        <v>#REF!</v>
      </c>
      <c r="BS1902" s="10" t="e">
        <f t="shared" si="911"/>
        <v>#REF!</v>
      </c>
      <c r="BT1902" s="10" t="e">
        <f>IF(OR(BW1902=7,AQ1902=6),0,AO1902&amp;IF(#REF!="SI",1,IF(#REF!="NO",2,IF(#REF!="VIH + PREVIO",3,0))))</f>
        <v>#REF!</v>
      </c>
      <c r="BU1902" s="10" t="e">
        <f>IF(OR(BW1902=7,AQ1902=6),0,IF(#REF!="-",1,0))</f>
        <v>#REF!</v>
      </c>
      <c r="BV1902" s="10" t="e">
        <f t="shared" si="912"/>
        <v>#REF!</v>
      </c>
      <c r="BW19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2" s="10" t="e">
        <f t="shared" si="917"/>
        <v>#REF!</v>
      </c>
      <c r="BY1902" s="10" t="e">
        <f t="shared" si="913"/>
        <v>#REF!</v>
      </c>
      <c r="BZ1902" s="10" t="e">
        <f t="shared" si="918"/>
        <v>#REF!</v>
      </c>
      <c r="CA1902" s="10"/>
    </row>
    <row r="1903" spans="1:79" ht="23.25" customHeight="1" x14ac:dyDescent="0.3">
      <c r="A1903" s="7">
        <v>1901</v>
      </c>
      <c r="B1903" s="43"/>
      <c r="C1903" s="44"/>
      <c r="D1903" s="45"/>
      <c r="E1903" s="46"/>
      <c r="F1903" s="46"/>
      <c r="G1903" s="46"/>
      <c r="H1903" s="50"/>
      <c r="I1903" s="51"/>
      <c r="J1903" s="52"/>
      <c r="K1903" s="51"/>
      <c r="L1903" s="53"/>
      <c r="M1903" s="54"/>
      <c r="N1903" s="43"/>
      <c r="O1903" s="55"/>
      <c r="P1903" s="46"/>
      <c r="Q1903" s="46"/>
      <c r="R1903" s="46"/>
      <c r="S1903" s="43"/>
      <c r="T1903" s="56"/>
      <c r="U1903" s="46"/>
      <c r="V1903" s="57"/>
      <c r="W1903" s="58"/>
      <c r="X1903" s="57"/>
      <c r="Y1903" s="46"/>
      <c r="Z1903" s="57"/>
      <c r="AA1903" s="59"/>
      <c r="AB1903" s="60"/>
      <c r="AJ1903" s="11">
        <f t="shared" si="916"/>
        <v>13</v>
      </c>
      <c r="AK1903" s="11">
        <f t="shared" si="919"/>
        <v>0</v>
      </c>
      <c r="AL1903" s="11">
        <f t="shared" si="920"/>
        <v>0</v>
      </c>
      <c r="AM1903" s="11">
        <f t="shared" si="921"/>
        <v>0</v>
      </c>
      <c r="AN1903" s="11">
        <f t="shared" si="922"/>
        <v>0</v>
      </c>
      <c r="AO1903" s="4" t="e">
        <f>IF(#REF!="I",1,IF(#REF!="II",2,IF(#REF!="III",3,IF(#REF!="IV",4))))</f>
        <v>#REF!</v>
      </c>
      <c r="AP1903" s="11" t="e">
        <f>IF(#REF!="PULMONAR",1,IF(AND(#REF!="EXTRAPULMONAR",#REF!&lt;&gt;"MENINGEA"),2,IF(AND(#REF!="EXTRAPULMONAR",#REF!="MENINGEA"),3,)))</f>
        <v>#REF!</v>
      </c>
      <c r="AQ19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3" s="4">
        <f t="shared" si="923"/>
        <v>0</v>
      </c>
      <c r="AS1903" s="10">
        <f t="shared" si="924"/>
        <v>0</v>
      </c>
      <c r="AT1903" s="10">
        <f t="shared" si="925"/>
        <v>0</v>
      </c>
      <c r="AU1903" s="10" t="str">
        <f t="shared" si="926"/>
        <v>0</v>
      </c>
      <c r="AV1903" s="11" t="e">
        <f t="shared" si="927"/>
        <v>#N/A</v>
      </c>
      <c r="AW1903" s="4" t="e">
        <f t="shared" si="928"/>
        <v>#N/A</v>
      </c>
      <c r="AX1903" s="10" t="e">
        <f t="shared" si="914"/>
        <v>#N/A</v>
      </c>
      <c r="AY1903" s="10" t="e">
        <f t="shared" si="915"/>
        <v>#N/A</v>
      </c>
      <c r="AZ1903" s="10" t="e">
        <f t="shared" si="899"/>
        <v>#REF!</v>
      </c>
      <c r="BA1903" s="12" t="e">
        <f>IF(BW1903=7,0,AJ1903&amp;IF(#REF!="SI",1,IF(#REF!="NO",2,IF(#REF!="VIH + PREVIO",3,0))))</f>
        <v>#REF!</v>
      </c>
      <c r="BB1903" s="13" t="e">
        <f>IF(AND(#REF!="POSITIVO",#REF!="POSITIVO"),1,IF(#REF!="NEGATIVO",2,IF(#REF!="VIH + PREVIO",3,0)))</f>
        <v>#REF!</v>
      </c>
      <c r="BC1903" s="10" t="e">
        <f>IF(#REF!="SI",1,IF(#REF!="NO",2,0))</f>
        <v>#REF!</v>
      </c>
      <c r="BD1903" s="10" t="e">
        <f>IF(#REF!="SI",1,IF(#REF!="NO",2,0))</f>
        <v>#REF!</v>
      </c>
      <c r="BE1903" s="10" t="e">
        <f>IF(OR(#REF!="VIH + PREVIO",#REF!="VIH + PREVIO",#REF!="VIH + PREVIO"),1,0)</f>
        <v>#REF!</v>
      </c>
      <c r="BF1903" s="13" t="e">
        <f>IF(OR(#REF!="POSITIVO",#REF!="NEGATIVO"),1,IF(#REF!="PACIENTE NO ACEPTA",2,IF(#REF!="VIH + PREVIO",3,0)))</f>
        <v>#REF!</v>
      </c>
      <c r="BG1903" s="10" t="e">
        <f t="shared" si="900"/>
        <v>#REF!</v>
      </c>
      <c r="BH1903" s="10" t="e">
        <f t="shared" si="901"/>
        <v>#REF!</v>
      </c>
      <c r="BI1903" s="10" t="e">
        <f t="shared" si="902"/>
        <v>#REF!</v>
      </c>
      <c r="BJ1903" s="10" t="e">
        <f t="shared" si="903"/>
        <v>#REF!</v>
      </c>
      <c r="BK1903" s="10" t="e">
        <f t="shared" si="904"/>
        <v>#REF!</v>
      </c>
      <c r="BL1903" s="10" t="e">
        <f t="shared" si="905"/>
        <v>#REF!</v>
      </c>
      <c r="BM1903" s="10" t="e">
        <f>IF(OR(BW1903=7,AQ1903=6),0,IF(#REF!="I",1,IF(#REF!="II",2,IF(#REF!="III",3,IF(#REF!="IV",4))))&amp;AP1903&amp;AQ1903&amp;AR1903&amp;AS1903&amp;AT1903&amp;AU1903&amp;AX1903)</f>
        <v>#REF!</v>
      </c>
      <c r="BN1903" s="10" t="e">
        <f t="shared" si="906"/>
        <v>#REF!</v>
      </c>
      <c r="BO1903" s="10" t="e">
        <f t="shared" si="907"/>
        <v>#REF!</v>
      </c>
      <c r="BP1903" s="10" t="e">
        <f t="shared" si="908"/>
        <v>#REF!</v>
      </c>
      <c r="BQ1903" s="10" t="e">
        <f t="shared" si="909"/>
        <v>#REF!</v>
      </c>
      <c r="BR1903" s="10" t="e">
        <f t="shared" si="910"/>
        <v>#REF!</v>
      </c>
      <c r="BS1903" s="10" t="e">
        <f t="shared" si="911"/>
        <v>#REF!</v>
      </c>
      <c r="BT1903" s="10" t="e">
        <f>IF(OR(BW1903=7,AQ1903=6),0,AO1903&amp;IF(#REF!="SI",1,IF(#REF!="NO",2,IF(#REF!="VIH + PREVIO",3,0))))</f>
        <v>#REF!</v>
      </c>
      <c r="BU1903" s="10" t="e">
        <f>IF(OR(BW1903=7,AQ1903=6),0,IF(#REF!="-",1,0))</f>
        <v>#REF!</v>
      </c>
      <c r="BV1903" s="10" t="e">
        <f t="shared" si="912"/>
        <v>#REF!</v>
      </c>
      <c r="BW19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3" s="10" t="e">
        <f t="shared" si="917"/>
        <v>#REF!</v>
      </c>
      <c r="BY1903" s="10" t="e">
        <f t="shared" si="913"/>
        <v>#REF!</v>
      </c>
      <c r="BZ1903" s="10" t="e">
        <f t="shared" si="918"/>
        <v>#REF!</v>
      </c>
      <c r="CA1903" s="10"/>
    </row>
    <row r="1904" spans="1:79" ht="23.25" customHeight="1" x14ac:dyDescent="0.3">
      <c r="A1904" s="7">
        <v>1902</v>
      </c>
      <c r="B1904" s="43"/>
      <c r="C1904" s="44"/>
      <c r="D1904" s="45"/>
      <c r="E1904" s="46"/>
      <c r="F1904" s="46"/>
      <c r="G1904" s="46"/>
      <c r="H1904" s="50"/>
      <c r="I1904" s="51"/>
      <c r="J1904" s="52"/>
      <c r="K1904" s="51"/>
      <c r="L1904" s="53"/>
      <c r="M1904" s="54"/>
      <c r="N1904" s="43"/>
      <c r="O1904" s="55"/>
      <c r="P1904" s="46"/>
      <c r="Q1904" s="46"/>
      <c r="R1904" s="46"/>
      <c r="S1904" s="43"/>
      <c r="T1904" s="56"/>
      <c r="U1904" s="46"/>
      <c r="V1904" s="57"/>
      <c r="W1904" s="58"/>
      <c r="X1904" s="57"/>
      <c r="Y1904" s="46"/>
      <c r="Z1904" s="57"/>
      <c r="AA1904" s="59"/>
      <c r="AB1904" s="60"/>
      <c r="AJ1904" s="11">
        <f t="shared" si="916"/>
        <v>13</v>
      </c>
      <c r="AK1904" s="11">
        <f t="shared" si="919"/>
        <v>0</v>
      </c>
      <c r="AL1904" s="11">
        <f t="shared" si="920"/>
        <v>0</v>
      </c>
      <c r="AM1904" s="11">
        <f t="shared" si="921"/>
        <v>0</v>
      </c>
      <c r="AN1904" s="11">
        <f t="shared" si="922"/>
        <v>0</v>
      </c>
      <c r="AO1904" s="4" t="e">
        <f>IF(#REF!="I",1,IF(#REF!="II",2,IF(#REF!="III",3,IF(#REF!="IV",4))))</f>
        <v>#REF!</v>
      </c>
      <c r="AP1904" s="11" t="e">
        <f>IF(#REF!="PULMONAR",1,IF(AND(#REF!="EXTRAPULMONAR",#REF!&lt;&gt;"MENINGEA"),2,IF(AND(#REF!="EXTRAPULMONAR",#REF!="MENINGEA"),3,)))</f>
        <v>#REF!</v>
      </c>
      <c r="AQ19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4" s="4">
        <f t="shared" si="923"/>
        <v>0</v>
      </c>
      <c r="AS1904" s="10">
        <f t="shared" si="924"/>
        <v>0</v>
      </c>
      <c r="AT1904" s="10">
        <f t="shared" si="925"/>
        <v>0</v>
      </c>
      <c r="AU1904" s="10" t="str">
        <f t="shared" si="926"/>
        <v>0</v>
      </c>
      <c r="AV1904" s="11" t="e">
        <f t="shared" si="927"/>
        <v>#N/A</v>
      </c>
      <c r="AW1904" s="4" t="e">
        <f t="shared" si="928"/>
        <v>#N/A</v>
      </c>
      <c r="AX1904" s="10" t="e">
        <f t="shared" si="914"/>
        <v>#N/A</v>
      </c>
      <c r="AY1904" s="10" t="e">
        <f t="shared" si="915"/>
        <v>#N/A</v>
      </c>
      <c r="AZ1904" s="10" t="e">
        <f t="shared" si="899"/>
        <v>#REF!</v>
      </c>
      <c r="BA1904" s="12" t="e">
        <f>IF(BW1904=7,0,AJ1904&amp;IF(#REF!="SI",1,IF(#REF!="NO",2,IF(#REF!="VIH + PREVIO",3,0))))</f>
        <v>#REF!</v>
      </c>
      <c r="BB1904" s="13" t="e">
        <f>IF(AND(#REF!="POSITIVO",#REF!="POSITIVO"),1,IF(#REF!="NEGATIVO",2,IF(#REF!="VIH + PREVIO",3,0)))</f>
        <v>#REF!</v>
      </c>
      <c r="BC1904" s="10" t="e">
        <f>IF(#REF!="SI",1,IF(#REF!="NO",2,0))</f>
        <v>#REF!</v>
      </c>
      <c r="BD1904" s="10" t="e">
        <f>IF(#REF!="SI",1,IF(#REF!="NO",2,0))</f>
        <v>#REF!</v>
      </c>
      <c r="BE1904" s="10" t="e">
        <f>IF(OR(#REF!="VIH + PREVIO",#REF!="VIH + PREVIO",#REF!="VIH + PREVIO"),1,0)</f>
        <v>#REF!</v>
      </c>
      <c r="BF1904" s="13" t="e">
        <f>IF(OR(#REF!="POSITIVO",#REF!="NEGATIVO"),1,IF(#REF!="PACIENTE NO ACEPTA",2,IF(#REF!="VIH + PREVIO",3,0)))</f>
        <v>#REF!</v>
      </c>
      <c r="BG1904" s="10" t="e">
        <f t="shared" si="900"/>
        <v>#REF!</v>
      </c>
      <c r="BH1904" s="10" t="e">
        <f t="shared" si="901"/>
        <v>#REF!</v>
      </c>
      <c r="BI1904" s="10" t="e">
        <f t="shared" si="902"/>
        <v>#REF!</v>
      </c>
      <c r="BJ1904" s="10" t="e">
        <f t="shared" si="903"/>
        <v>#REF!</v>
      </c>
      <c r="BK1904" s="10" t="e">
        <f t="shared" si="904"/>
        <v>#REF!</v>
      </c>
      <c r="BL1904" s="10" t="e">
        <f t="shared" si="905"/>
        <v>#REF!</v>
      </c>
      <c r="BM1904" s="10" t="e">
        <f>IF(OR(BW1904=7,AQ1904=6),0,IF(#REF!="I",1,IF(#REF!="II",2,IF(#REF!="III",3,IF(#REF!="IV",4))))&amp;AP1904&amp;AQ1904&amp;AR1904&amp;AS1904&amp;AT1904&amp;AU1904&amp;AX1904)</f>
        <v>#REF!</v>
      </c>
      <c r="BN1904" s="10" t="e">
        <f t="shared" si="906"/>
        <v>#REF!</v>
      </c>
      <c r="BO1904" s="10" t="e">
        <f t="shared" si="907"/>
        <v>#REF!</v>
      </c>
      <c r="BP1904" s="10" t="e">
        <f t="shared" si="908"/>
        <v>#REF!</v>
      </c>
      <c r="BQ1904" s="10" t="e">
        <f t="shared" si="909"/>
        <v>#REF!</v>
      </c>
      <c r="BR1904" s="10" t="e">
        <f t="shared" si="910"/>
        <v>#REF!</v>
      </c>
      <c r="BS1904" s="10" t="e">
        <f t="shared" si="911"/>
        <v>#REF!</v>
      </c>
      <c r="BT1904" s="10" t="e">
        <f>IF(OR(BW1904=7,AQ1904=6),0,AO1904&amp;IF(#REF!="SI",1,IF(#REF!="NO",2,IF(#REF!="VIH + PREVIO",3,0))))</f>
        <v>#REF!</v>
      </c>
      <c r="BU1904" s="10" t="e">
        <f>IF(OR(BW1904=7,AQ1904=6),0,IF(#REF!="-",1,0))</f>
        <v>#REF!</v>
      </c>
      <c r="BV1904" s="10" t="e">
        <f t="shared" si="912"/>
        <v>#REF!</v>
      </c>
      <c r="BW19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4" s="10" t="e">
        <f t="shared" si="917"/>
        <v>#REF!</v>
      </c>
      <c r="BY1904" s="10" t="e">
        <f t="shared" si="913"/>
        <v>#REF!</v>
      </c>
      <c r="BZ1904" s="10" t="e">
        <f t="shared" si="918"/>
        <v>#REF!</v>
      </c>
      <c r="CA1904" s="10"/>
    </row>
    <row r="1905" spans="1:79" ht="23.25" customHeight="1" x14ac:dyDescent="0.3">
      <c r="A1905" s="7">
        <v>1903</v>
      </c>
      <c r="B1905" s="43"/>
      <c r="C1905" s="44"/>
      <c r="D1905" s="45"/>
      <c r="E1905" s="46"/>
      <c r="F1905" s="46"/>
      <c r="G1905" s="46"/>
      <c r="H1905" s="50"/>
      <c r="I1905" s="51"/>
      <c r="J1905" s="52"/>
      <c r="K1905" s="51"/>
      <c r="L1905" s="53"/>
      <c r="M1905" s="54"/>
      <c r="N1905" s="43"/>
      <c r="O1905" s="55"/>
      <c r="P1905" s="46"/>
      <c r="Q1905" s="46"/>
      <c r="R1905" s="46"/>
      <c r="S1905" s="43"/>
      <c r="T1905" s="56"/>
      <c r="U1905" s="46"/>
      <c r="V1905" s="57"/>
      <c r="W1905" s="58"/>
      <c r="X1905" s="57"/>
      <c r="Y1905" s="46"/>
      <c r="Z1905" s="57"/>
      <c r="AA1905" s="59"/>
      <c r="AB1905" s="60"/>
      <c r="AJ1905" s="11">
        <f t="shared" si="916"/>
        <v>13</v>
      </c>
      <c r="AK1905" s="11">
        <f t="shared" si="919"/>
        <v>0</v>
      </c>
      <c r="AL1905" s="11">
        <f t="shared" si="920"/>
        <v>0</v>
      </c>
      <c r="AM1905" s="11">
        <f t="shared" si="921"/>
        <v>0</v>
      </c>
      <c r="AN1905" s="11">
        <f t="shared" si="922"/>
        <v>0</v>
      </c>
      <c r="AO1905" s="4" t="e">
        <f>IF(#REF!="I",1,IF(#REF!="II",2,IF(#REF!="III",3,IF(#REF!="IV",4))))</f>
        <v>#REF!</v>
      </c>
      <c r="AP1905" s="11" t="e">
        <f>IF(#REF!="PULMONAR",1,IF(AND(#REF!="EXTRAPULMONAR",#REF!&lt;&gt;"MENINGEA"),2,IF(AND(#REF!="EXTRAPULMONAR",#REF!="MENINGEA"),3,)))</f>
        <v>#REF!</v>
      </c>
      <c r="AQ19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5" s="4">
        <f t="shared" si="923"/>
        <v>0</v>
      </c>
      <c r="AS1905" s="10">
        <f t="shared" si="924"/>
        <v>0</v>
      </c>
      <c r="AT1905" s="10">
        <f t="shared" si="925"/>
        <v>0</v>
      </c>
      <c r="AU1905" s="10" t="str">
        <f t="shared" si="926"/>
        <v>0</v>
      </c>
      <c r="AV1905" s="11" t="e">
        <f t="shared" si="927"/>
        <v>#N/A</v>
      </c>
      <c r="AW1905" s="4" t="e">
        <f t="shared" si="928"/>
        <v>#N/A</v>
      </c>
      <c r="AX1905" s="10" t="e">
        <f t="shared" si="914"/>
        <v>#N/A</v>
      </c>
      <c r="AY1905" s="10" t="e">
        <f t="shared" si="915"/>
        <v>#N/A</v>
      </c>
      <c r="AZ1905" s="10" t="e">
        <f t="shared" si="899"/>
        <v>#REF!</v>
      </c>
      <c r="BA1905" s="12" t="e">
        <f>IF(BW1905=7,0,AJ1905&amp;IF(#REF!="SI",1,IF(#REF!="NO",2,IF(#REF!="VIH + PREVIO",3,0))))</f>
        <v>#REF!</v>
      </c>
      <c r="BB1905" s="13" t="e">
        <f>IF(AND(#REF!="POSITIVO",#REF!="POSITIVO"),1,IF(#REF!="NEGATIVO",2,IF(#REF!="VIH + PREVIO",3,0)))</f>
        <v>#REF!</v>
      </c>
      <c r="BC1905" s="10" t="e">
        <f>IF(#REF!="SI",1,IF(#REF!="NO",2,0))</f>
        <v>#REF!</v>
      </c>
      <c r="BD1905" s="10" t="e">
        <f>IF(#REF!="SI",1,IF(#REF!="NO",2,0))</f>
        <v>#REF!</v>
      </c>
      <c r="BE1905" s="10" t="e">
        <f>IF(OR(#REF!="VIH + PREVIO",#REF!="VIH + PREVIO",#REF!="VIH + PREVIO"),1,0)</f>
        <v>#REF!</v>
      </c>
      <c r="BF1905" s="13" t="e">
        <f>IF(OR(#REF!="POSITIVO",#REF!="NEGATIVO"),1,IF(#REF!="PACIENTE NO ACEPTA",2,IF(#REF!="VIH + PREVIO",3,0)))</f>
        <v>#REF!</v>
      </c>
      <c r="BG1905" s="10" t="e">
        <f t="shared" si="900"/>
        <v>#REF!</v>
      </c>
      <c r="BH1905" s="10" t="e">
        <f t="shared" si="901"/>
        <v>#REF!</v>
      </c>
      <c r="BI1905" s="10" t="e">
        <f t="shared" si="902"/>
        <v>#REF!</v>
      </c>
      <c r="BJ1905" s="10" t="e">
        <f t="shared" si="903"/>
        <v>#REF!</v>
      </c>
      <c r="BK1905" s="10" t="e">
        <f t="shared" si="904"/>
        <v>#REF!</v>
      </c>
      <c r="BL1905" s="10" t="e">
        <f t="shared" si="905"/>
        <v>#REF!</v>
      </c>
      <c r="BM1905" s="10" t="e">
        <f>IF(OR(BW1905=7,AQ1905=6),0,IF(#REF!="I",1,IF(#REF!="II",2,IF(#REF!="III",3,IF(#REF!="IV",4))))&amp;AP1905&amp;AQ1905&amp;AR1905&amp;AS1905&amp;AT1905&amp;AU1905&amp;AX1905)</f>
        <v>#REF!</v>
      </c>
      <c r="BN1905" s="10" t="e">
        <f t="shared" si="906"/>
        <v>#REF!</v>
      </c>
      <c r="BO1905" s="10" t="e">
        <f t="shared" si="907"/>
        <v>#REF!</v>
      </c>
      <c r="BP1905" s="10" t="e">
        <f t="shared" si="908"/>
        <v>#REF!</v>
      </c>
      <c r="BQ1905" s="10" t="e">
        <f t="shared" si="909"/>
        <v>#REF!</v>
      </c>
      <c r="BR1905" s="10" t="e">
        <f t="shared" si="910"/>
        <v>#REF!</v>
      </c>
      <c r="BS1905" s="10" t="e">
        <f t="shared" si="911"/>
        <v>#REF!</v>
      </c>
      <c r="BT1905" s="10" t="e">
        <f>IF(OR(BW1905=7,AQ1905=6),0,AO1905&amp;IF(#REF!="SI",1,IF(#REF!="NO",2,IF(#REF!="VIH + PREVIO",3,0))))</f>
        <v>#REF!</v>
      </c>
      <c r="BU1905" s="10" t="e">
        <f>IF(OR(BW1905=7,AQ1905=6),0,IF(#REF!="-",1,0))</f>
        <v>#REF!</v>
      </c>
      <c r="BV1905" s="10" t="e">
        <f t="shared" si="912"/>
        <v>#REF!</v>
      </c>
      <c r="BW19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5" s="10" t="e">
        <f t="shared" si="917"/>
        <v>#REF!</v>
      </c>
      <c r="BY1905" s="10" t="e">
        <f t="shared" si="913"/>
        <v>#REF!</v>
      </c>
      <c r="BZ1905" s="10" t="e">
        <f t="shared" si="918"/>
        <v>#REF!</v>
      </c>
      <c r="CA1905" s="10"/>
    </row>
    <row r="1906" spans="1:79" ht="23.25" customHeight="1" x14ac:dyDescent="0.3">
      <c r="A1906" s="7">
        <v>1904</v>
      </c>
      <c r="B1906" s="43"/>
      <c r="C1906" s="44"/>
      <c r="D1906" s="45"/>
      <c r="E1906" s="46"/>
      <c r="F1906" s="46"/>
      <c r="G1906" s="46"/>
      <c r="H1906" s="50"/>
      <c r="I1906" s="51"/>
      <c r="J1906" s="52"/>
      <c r="K1906" s="51"/>
      <c r="L1906" s="53"/>
      <c r="M1906" s="54"/>
      <c r="N1906" s="43"/>
      <c r="O1906" s="55"/>
      <c r="P1906" s="46"/>
      <c r="Q1906" s="46"/>
      <c r="R1906" s="46"/>
      <c r="S1906" s="43"/>
      <c r="T1906" s="56"/>
      <c r="U1906" s="46"/>
      <c r="V1906" s="57"/>
      <c r="W1906" s="58"/>
      <c r="X1906" s="57"/>
      <c r="Y1906" s="46"/>
      <c r="Z1906" s="57"/>
      <c r="AA1906" s="59"/>
      <c r="AB1906" s="60"/>
      <c r="AJ1906" s="11">
        <f t="shared" si="916"/>
        <v>13</v>
      </c>
      <c r="AK1906" s="11">
        <f t="shared" si="919"/>
        <v>0</v>
      </c>
      <c r="AL1906" s="11">
        <f t="shared" si="920"/>
        <v>0</v>
      </c>
      <c r="AM1906" s="11">
        <f t="shared" si="921"/>
        <v>0</v>
      </c>
      <c r="AN1906" s="11">
        <f t="shared" si="922"/>
        <v>0</v>
      </c>
      <c r="AO1906" s="4" t="e">
        <f>IF(#REF!="I",1,IF(#REF!="II",2,IF(#REF!="III",3,IF(#REF!="IV",4))))</f>
        <v>#REF!</v>
      </c>
      <c r="AP1906" s="11" t="e">
        <f>IF(#REF!="PULMONAR",1,IF(AND(#REF!="EXTRAPULMONAR",#REF!&lt;&gt;"MENINGEA"),2,IF(AND(#REF!="EXTRAPULMONAR",#REF!="MENINGEA"),3,)))</f>
        <v>#REF!</v>
      </c>
      <c r="AQ19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6" s="4">
        <f t="shared" si="923"/>
        <v>0</v>
      </c>
      <c r="AS1906" s="10">
        <f t="shared" si="924"/>
        <v>0</v>
      </c>
      <c r="AT1906" s="10">
        <f t="shared" si="925"/>
        <v>0</v>
      </c>
      <c r="AU1906" s="10" t="str">
        <f t="shared" si="926"/>
        <v>0</v>
      </c>
      <c r="AV1906" s="11" t="e">
        <f t="shared" si="927"/>
        <v>#N/A</v>
      </c>
      <c r="AW1906" s="4" t="e">
        <f t="shared" si="928"/>
        <v>#N/A</v>
      </c>
      <c r="AX1906" s="10" t="e">
        <f t="shared" si="914"/>
        <v>#N/A</v>
      </c>
      <c r="AY1906" s="10" t="e">
        <f t="shared" si="915"/>
        <v>#N/A</v>
      </c>
      <c r="AZ1906" s="10" t="e">
        <f t="shared" si="899"/>
        <v>#REF!</v>
      </c>
      <c r="BA1906" s="12" t="e">
        <f>IF(BW1906=7,0,AJ1906&amp;IF(#REF!="SI",1,IF(#REF!="NO",2,IF(#REF!="VIH + PREVIO",3,0))))</f>
        <v>#REF!</v>
      </c>
      <c r="BB1906" s="13" t="e">
        <f>IF(AND(#REF!="POSITIVO",#REF!="POSITIVO"),1,IF(#REF!="NEGATIVO",2,IF(#REF!="VIH + PREVIO",3,0)))</f>
        <v>#REF!</v>
      </c>
      <c r="BC1906" s="10" t="e">
        <f>IF(#REF!="SI",1,IF(#REF!="NO",2,0))</f>
        <v>#REF!</v>
      </c>
      <c r="BD1906" s="10" t="e">
        <f>IF(#REF!="SI",1,IF(#REF!="NO",2,0))</f>
        <v>#REF!</v>
      </c>
      <c r="BE1906" s="10" t="e">
        <f>IF(OR(#REF!="VIH + PREVIO",#REF!="VIH + PREVIO",#REF!="VIH + PREVIO"),1,0)</f>
        <v>#REF!</v>
      </c>
      <c r="BF1906" s="13" t="e">
        <f>IF(OR(#REF!="POSITIVO",#REF!="NEGATIVO"),1,IF(#REF!="PACIENTE NO ACEPTA",2,IF(#REF!="VIH + PREVIO",3,0)))</f>
        <v>#REF!</v>
      </c>
      <c r="BG1906" s="10" t="e">
        <f t="shared" si="900"/>
        <v>#REF!</v>
      </c>
      <c r="BH1906" s="10" t="e">
        <f t="shared" si="901"/>
        <v>#REF!</v>
      </c>
      <c r="BI1906" s="10" t="e">
        <f t="shared" si="902"/>
        <v>#REF!</v>
      </c>
      <c r="BJ1906" s="10" t="e">
        <f t="shared" si="903"/>
        <v>#REF!</v>
      </c>
      <c r="BK1906" s="10" t="e">
        <f t="shared" si="904"/>
        <v>#REF!</v>
      </c>
      <c r="BL1906" s="10" t="e">
        <f t="shared" si="905"/>
        <v>#REF!</v>
      </c>
      <c r="BM1906" s="10" t="e">
        <f>IF(OR(BW1906=7,AQ1906=6),0,IF(#REF!="I",1,IF(#REF!="II",2,IF(#REF!="III",3,IF(#REF!="IV",4))))&amp;AP1906&amp;AQ1906&amp;AR1906&amp;AS1906&amp;AT1906&amp;AU1906&amp;AX1906)</f>
        <v>#REF!</v>
      </c>
      <c r="BN1906" s="10" t="e">
        <f t="shared" si="906"/>
        <v>#REF!</v>
      </c>
      <c r="BO1906" s="10" t="e">
        <f t="shared" si="907"/>
        <v>#REF!</v>
      </c>
      <c r="BP1906" s="10" t="e">
        <f t="shared" si="908"/>
        <v>#REF!</v>
      </c>
      <c r="BQ1906" s="10" t="e">
        <f t="shared" si="909"/>
        <v>#REF!</v>
      </c>
      <c r="BR1906" s="10" t="e">
        <f t="shared" si="910"/>
        <v>#REF!</v>
      </c>
      <c r="BS1906" s="10" t="e">
        <f t="shared" si="911"/>
        <v>#REF!</v>
      </c>
      <c r="BT1906" s="10" t="e">
        <f>IF(OR(BW1906=7,AQ1906=6),0,AO1906&amp;IF(#REF!="SI",1,IF(#REF!="NO",2,IF(#REF!="VIH + PREVIO",3,0))))</f>
        <v>#REF!</v>
      </c>
      <c r="BU1906" s="10" t="e">
        <f>IF(OR(BW1906=7,AQ1906=6),0,IF(#REF!="-",1,0))</f>
        <v>#REF!</v>
      </c>
      <c r="BV1906" s="10" t="e">
        <f t="shared" si="912"/>
        <v>#REF!</v>
      </c>
      <c r="BW19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6" s="10" t="e">
        <f t="shared" si="917"/>
        <v>#REF!</v>
      </c>
      <c r="BY1906" s="10" t="e">
        <f t="shared" si="913"/>
        <v>#REF!</v>
      </c>
      <c r="BZ1906" s="10" t="e">
        <f t="shared" si="918"/>
        <v>#REF!</v>
      </c>
      <c r="CA1906" s="10"/>
    </row>
    <row r="1907" spans="1:79" ht="23.25" customHeight="1" x14ac:dyDescent="0.3">
      <c r="A1907" s="7">
        <v>1905</v>
      </c>
      <c r="B1907" s="43"/>
      <c r="C1907" s="44"/>
      <c r="D1907" s="45"/>
      <c r="E1907" s="46"/>
      <c r="F1907" s="46"/>
      <c r="G1907" s="46"/>
      <c r="H1907" s="50"/>
      <c r="I1907" s="51"/>
      <c r="J1907" s="52"/>
      <c r="K1907" s="51"/>
      <c r="L1907" s="53"/>
      <c r="M1907" s="54"/>
      <c r="N1907" s="43"/>
      <c r="O1907" s="55"/>
      <c r="P1907" s="46"/>
      <c r="Q1907" s="46"/>
      <c r="R1907" s="46"/>
      <c r="S1907" s="43"/>
      <c r="T1907" s="56"/>
      <c r="U1907" s="46"/>
      <c r="V1907" s="57"/>
      <c r="W1907" s="58"/>
      <c r="X1907" s="57"/>
      <c r="Y1907" s="46"/>
      <c r="Z1907" s="57"/>
      <c r="AA1907" s="59"/>
      <c r="AB1907" s="60"/>
      <c r="AJ1907" s="11">
        <f t="shared" si="916"/>
        <v>13</v>
      </c>
      <c r="AK1907" s="11">
        <f t="shared" si="919"/>
        <v>0</v>
      </c>
      <c r="AL1907" s="11">
        <f t="shared" si="920"/>
        <v>0</v>
      </c>
      <c r="AM1907" s="11">
        <f t="shared" si="921"/>
        <v>0</v>
      </c>
      <c r="AN1907" s="11">
        <f t="shared" si="922"/>
        <v>0</v>
      </c>
      <c r="AO1907" s="4" t="e">
        <f>IF(#REF!="I",1,IF(#REF!="II",2,IF(#REF!="III",3,IF(#REF!="IV",4))))</f>
        <v>#REF!</v>
      </c>
      <c r="AP1907" s="11" t="e">
        <f>IF(#REF!="PULMONAR",1,IF(AND(#REF!="EXTRAPULMONAR",#REF!&lt;&gt;"MENINGEA"),2,IF(AND(#REF!="EXTRAPULMONAR",#REF!="MENINGEA"),3,)))</f>
        <v>#REF!</v>
      </c>
      <c r="AQ19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7" s="4">
        <f t="shared" si="923"/>
        <v>0</v>
      </c>
      <c r="AS1907" s="10">
        <f t="shared" si="924"/>
        <v>0</v>
      </c>
      <c r="AT1907" s="10">
        <f t="shared" si="925"/>
        <v>0</v>
      </c>
      <c r="AU1907" s="10" t="str">
        <f t="shared" si="926"/>
        <v>0</v>
      </c>
      <c r="AV1907" s="11" t="e">
        <f t="shared" si="927"/>
        <v>#N/A</v>
      </c>
      <c r="AW1907" s="4" t="e">
        <f t="shared" si="928"/>
        <v>#N/A</v>
      </c>
      <c r="AX1907" s="10" t="e">
        <f t="shared" si="914"/>
        <v>#N/A</v>
      </c>
      <c r="AY1907" s="10" t="e">
        <f t="shared" si="915"/>
        <v>#N/A</v>
      </c>
      <c r="AZ1907" s="10" t="e">
        <f t="shared" si="899"/>
        <v>#REF!</v>
      </c>
      <c r="BA1907" s="12" t="e">
        <f>IF(BW1907=7,0,AJ1907&amp;IF(#REF!="SI",1,IF(#REF!="NO",2,IF(#REF!="VIH + PREVIO",3,0))))</f>
        <v>#REF!</v>
      </c>
      <c r="BB1907" s="13" t="e">
        <f>IF(AND(#REF!="POSITIVO",#REF!="POSITIVO"),1,IF(#REF!="NEGATIVO",2,IF(#REF!="VIH + PREVIO",3,0)))</f>
        <v>#REF!</v>
      </c>
      <c r="BC1907" s="10" t="e">
        <f>IF(#REF!="SI",1,IF(#REF!="NO",2,0))</f>
        <v>#REF!</v>
      </c>
      <c r="BD1907" s="10" t="e">
        <f>IF(#REF!="SI",1,IF(#REF!="NO",2,0))</f>
        <v>#REF!</v>
      </c>
      <c r="BE1907" s="10" t="e">
        <f>IF(OR(#REF!="VIH + PREVIO",#REF!="VIH + PREVIO",#REF!="VIH + PREVIO"),1,0)</f>
        <v>#REF!</v>
      </c>
      <c r="BF1907" s="13" t="e">
        <f>IF(OR(#REF!="POSITIVO",#REF!="NEGATIVO"),1,IF(#REF!="PACIENTE NO ACEPTA",2,IF(#REF!="VIH + PREVIO",3,0)))</f>
        <v>#REF!</v>
      </c>
      <c r="BG1907" s="10" t="e">
        <f t="shared" si="900"/>
        <v>#REF!</v>
      </c>
      <c r="BH1907" s="10" t="e">
        <f t="shared" si="901"/>
        <v>#REF!</v>
      </c>
      <c r="BI1907" s="10" t="e">
        <f t="shared" si="902"/>
        <v>#REF!</v>
      </c>
      <c r="BJ1907" s="10" t="e">
        <f t="shared" si="903"/>
        <v>#REF!</v>
      </c>
      <c r="BK1907" s="10" t="e">
        <f t="shared" si="904"/>
        <v>#REF!</v>
      </c>
      <c r="BL1907" s="10" t="e">
        <f t="shared" si="905"/>
        <v>#REF!</v>
      </c>
      <c r="BM1907" s="10" t="e">
        <f>IF(OR(BW1907=7,AQ1907=6),0,IF(#REF!="I",1,IF(#REF!="II",2,IF(#REF!="III",3,IF(#REF!="IV",4))))&amp;AP1907&amp;AQ1907&amp;AR1907&amp;AS1907&amp;AT1907&amp;AU1907&amp;AX1907)</f>
        <v>#REF!</v>
      </c>
      <c r="BN1907" s="10" t="e">
        <f t="shared" si="906"/>
        <v>#REF!</v>
      </c>
      <c r="BO1907" s="10" t="e">
        <f t="shared" si="907"/>
        <v>#REF!</v>
      </c>
      <c r="BP1907" s="10" t="e">
        <f t="shared" si="908"/>
        <v>#REF!</v>
      </c>
      <c r="BQ1907" s="10" t="e">
        <f t="shared" si="909"/>
        <v>#REF!</v>
      </c>
      <c r="BR1907" s="10" t="e">
        <f t="shared" si="910"/>
        <v>#REF!</v>
      </c>
      <c r="BS1907" s="10" t="e">
        <f t="shared" si="911"/>
        <v>#REF!</v>
      </c>
      <c r="BT1907" s="10" t="e">
        <f>IF(OR(BW1907=7,AQ1907=6),0,AO1907&amp;IF(#REF!="SI",1,IF(#REF!="NO",2,IF(#REF!="VIH + PREVIO",3,0))))</f>
        <v>#REF!</v>
      </c>
      <c r="BU1907" s="10" t="e">
        <f>IF(OR(BW1907=7,AQ1907=6),0,IF(#REF!="-",1,0))</f>
        <v>#REF!</v>
      </c>
      <c r="BV1907" s="10" t="e">
        <f t="shared" si="912"/>
        <v>#REF!</v>
      </c>
      <c r="BW19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7" s="10" t="e">
        <f t="shared" si="917"/>
        <v>#REF!</v>
      </c>
      <c r="BY1907" s="10" t="e">
        <f t="shared" si="913"/>
        <v>#REF!</v>
      </c>
      <c r="BZ1907" s="10" t="e">
        <f t="shared" si="918"/>
        <v>#REF!</v>
      </c>
      <c r="CA1907" s="10"/>
    </row>
    <row r="1908" spans="1:79" ht="23.25" customHeight="1" x14ac:dyDescent="0.3">
      <c r="A1908" s="7">
        <v>1906</v>
      </c>
      <c r="B1908" s="43"/>
      <c r="C1908" s="44"/>
      <c r="D1908" s="45"/>
      <c r="E1908" s="46"/>
      <c r="F1908" s="46"/>
      <c r="G1908" s="46"/>
      <c r="H1908" s="50"/>
      <c r="I1908" s="51"/>
      <c r="J1908" s="52"/>
      <c r="K1908" s="51"/>
      <c r="L1908" s="53"/>
      <c r="M1908" s="54"/>
      <c r="N1908" s="43"/>
      <c r="O1908" s="55"/>
      <c r="P1908" s="46"/>
      <c r="Q1908" s="46"/>
      <c r="R1908" s="46"/>
      <c r="S1908" s="43"/>
      <c r="T1908" s="56"/>
      <c r="U1908" s="46"/>
      <c r="V1908" s="57"/>
      <c r="W1908" s="58"/>
      <c r="X1908" s="57"/>
      <c r="Y1908" s="46"/>
      <c r="Z1908" s="57"/>
      <c r="AA1908" s="59"/>
      <c r="AB1908" s="60"/>
      <c r="AJ1908" s="11">
        <f t="shared" si="916"/>
        <v>13</v>
      </c>
      <c r="AK1908" s="11">
        <f t="shared" si="919"/>
        <v>0</v>
      </c>
      <c r="AL1908" s="11">
        <f t="shared" si="920"/>
        <v>0</v>
      </c>
      <c r="AM1908" s="11">
        <f t="shared" si="921"/>
        <v>0</v>
      </c>
      <c r="AN1908" s="11">
        <f t="shared" si="922"/>
        <v>0</v>
      </c>
      <c r="AO1908" s="4" t="e">
        <f>IF(#REF!="I",1,IF(#REF!="II",2,IF(#REF!="III",3,IF(#REF!="IV",4))))</f>
        <v>#REF!</v>
      </c>
      <c r="AP1908" s="11" t="e">
        <f>IF(#REF!="PULMONAR",1,IF(AND(#REF!="EXTRAPULMONAR",#REF!&lt;&gt;"MENINGEA"),2,IF(AND(#REF!="EXTRAPULMONAR",#REF!="MENINGEA"),3,)))</f>
        <v>#REF!</v>
      </c>
      <c r="AQ19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8" s="4">
        <f t="shared" si="923"/>
        <v>0</v>
      </c>
      <c r="AS1908" s="10">
        <f t="shared" si="924"/>
        <v>0</v>
      </c>
      <c r="AT1908" s="10">
        <f t="shared" si="925"/>
        <v>0</v>
      </c>
      <c r="AU1908" s="10" t="str">
        <f t="shared" si="926"/>
        <v>0</v>
      </c>
      <c r="AV1908" s="11" t="e">
        <f t="shared" si="927"/>
        <v>#N/A</v>
      </c>
      <c r="AW1908" s="4" t="e">
        <f t="shared" si="928"/>
        <v>#N/A</v>
      </c>
      <c r="AX1908" s="10" t="e">
        <f t="shared" si="914"/>
        <v>#N/A</v>
      </c>
      <c r="AY1908" s="10" t="e">
        <f t="shared" si="915"/>
        <v>#N/A</v>
      </c>
      <c r="AZ1908" s="10" t="e">
        <f t="shared" si="899"/>
        <v>#REF!</v>
      </c>
      <c r="BA1908" s="12" t="e">
        <f>IF(BW1908=7,0,AJ1908&amp;IF(#REF!="SI",1,IF(#REF!="NO",2,IF(#REF!="VIH + PREVIO",3,0))))</f>
        <v>#REF!</v>
      </c>
      <c r="BB1908" s="13" t="e">
        <f>IF(AND(#REF!="POSITIVO",#REF!="POSITIVO"),1,IF(#REF!="NEGATIVO",2,IF(#REF!="VIH + PREVIO",3,0)))</f>
        <v>#REF!</v>
      </c>
      <c r="BC1908" s="10" t="e">
        <f>IF(#REF!="SI",1,IF(#REF!="NO",2,0))</f>
        <v>#REF!</v>
      </c>
      <c r="BD1908" s="10" t="e">
        <f>IF(#REF!="SI",1,IF(#REF!="NO",2,0))</f>
        <v>#REF!</v>
      </c>
      <c r="BE1908" s="10" t="e">
        <f>IF(OR(#REF!="VIH + PREVIO",#REF!="VIH + PREVIO",#REF!="VIH + PREVIO"),1,0)</f>
        <v>#REF!</v>
      </c>
      <c r="BF1908" s="13" t="e">
        <f>IF(OR(#REF!="POSITIVO",#REF!="NEGATIVO"),1,IF(#REF!="PACIENTE NO ACEPTA",2,IF(#REF!="VIH + PREVIO",3,0)))</f>
        <v>#REF!</v>
      </c>
      <c r="BG1908" s="10" t="e">
        <f t="shared" si="900"/>
        <v>#REF!</v>
      </c>
      <c r="BH1908" s="10" t="e">
        <f t="shared" si="901"/>
        <v>#REF!</v>
      </c>
      <c r="BI1908" s="10" t="e">
        <f t="shared" si="902"/>
        <v>#REF!</v>
      </c>
      <c r="BJ1908" s="10" t="e">
        <f t="shared" si="903"/>
        <v>#REF!</v>
      </c>
      <c r="BK1908" s="10" t="e">
        <f t="shared" si="904"/>
        <v>#REF!</v>
      </c>
      <c r="BL1908" s="10" t="e">
        <f t="shared" si="905"/>
        <v>#REF!</v>
      </c>
      <c r="BM1908" s="10" t="e">
        <f>IF(OR(BW1908=7,AQ1908=6),0,IF(#REF!="I",1,IF(#REF!="II",2,IF(#REF!="III",3,IF(#REF!="IV",4))))&amp;AP1908&amp;AQ1908&amp;AR1908&amp;AS1908&amp;AT1908&amp;AU1908&amp;AX1908)</f>
        <v>#REF!</v>
      </c>
      <c r="BN1908" s="10" t="e">
        <f t="shared" si="906"/>
        <v>#REF!</v>
      </c>
      <c r="BO1908" s="10" t="e">
        <f t="shared" si="907"/>
        <v>#REF!</v>
      </c>
      <c r="BP1908" s="10" t="e">
        <f t="shared" si="908"/>
        <v>#REF!</v>
      </c>
      <c r="BQ1908" s="10" t="e">
        <f t="shared" si="909"/>
        <v>#REF!</v>
      </c>
      <c r="BR1908" s="10" t="e">
        <f t="shared" si="910"/>
        <v>#REF!</v>
      </c>
      <c r="BS1908" s="10" t="e">
        <f t="shared" si="911"/>
        <v>#REF!</v>
      </c>
      <c r="BT1908" s="10" t="e">
        <f>IF(OR(BW1908=7,AQ1908=6),0,AO1908&amp;IF(#REF!="SI",1,IF(#REF!="NO",2,IF(#REF!="VIH + PREVIO",3,0))))</f>
        <v>#REF!</v>
      </c>
      <c r="BU1908" s="10" t="e">
        <f>IF(OR(BW1908=7,AQ1908=6),0,IF(#REF!="-",1,0))</f>
        <v>#REF!</v>
      </c>
      <c r="BV1908" s="10" t="e">
        <f t="shared" si="912"/>
        <v>#REF!</v>
      </c>
      <c r="BW19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8" s="10" t="e">
        <f t="shared" si="917"/>
        <v>#REF!</v>
      </c>
      <c r="BY1908" s="10" t="e">
        <f t="shared" si="913"/>
        <v>#REF!</v>
      </c>
      <c r="BZ1908" s="10" t="e">
        <f t="shared" si="918"/>
        <v>#REF!</v>
      </c>
      <c r="CA1908" s="10"/>
    </row>
    <row r="1909" spans="1:79" ht="23.25" customHeight="1" x14ac:dyDescent="0.3">
      <c r="A1909" s="7">
        <v>1907</v>
      </c>
      <c r="B1909" s="43"/>
      <c r="C1909" s="44"/>
      <c r="D1909" s="45"/>
      <c r="E1909" s="46"/>
      <c r="F1909" s="46"/>
      <c r="G1909" s="46"/>
      <c r="H1909" s="50"/>
      <c r="I1909" s="51"/>
      <c r="J1909" s="52"/>
      <c r="K1909" s="51"/>
      <c r="L1909" s="53"/>
      <c r="M1909" s="54"/>
      <c r="N1909" s="43"/>
      <c r="O1909" s="55"/>
      <c r="P1909" s="46"/>
      <c r="Q1909" s="46"/>
      <c r="R1909" s="46"/>
      <c r="S1909" s="43"/>
      <c r="T1909" s="56"/>
      <c r="U1909" s="46"/>
      <c r="V1909" s="57"/>
      <c r="W1909" s="58"/>
      <c r="X1909" s="57"/>
      <c r="Y1909" s="46"/>
      <c r="Z1909" s="57"/>
      <c r="AA1909" s="59"/>
      <c r="AB1909" s="60"/>
      <c r="AJ1909" s="11">
        <f t="shared" si="916"/>
        <v>13</v>
      </c>
      <c r="AK1909" s="11">
        <f t="shared" si="919"/>
        <v>0</v>
      </c>
      <c r="AL1909" s="11">
        <f t="shared" si="920"/>
        <v>0</v>
      </c>
      <c r="AM1909" s="11">
        <f t="shared" si="921"/>
        <v>0</v>
      </c>
      <c r="AN1909" s="11">
        <f t="shared" si="922"/>
        <v>0</v>
      </c>
      <c r="AO1909" s="4" t="e">
        <f>IF(#REF!="I",1,IF(#REF!="II",2,IF(#REF!="III",3,IF(#REF!="IV",4))))</f>
        <v>#REF!</v>
      </c>
      <c r="AP1909" s="11" t="e">
        <f>IF(#REF!="PULMONAR",1,IF(AND(#REF!="EXTRAPULMONAR",#REF!&lt;&gt;"MENINGEA"),2,IF(AND(#REF!="EXTRAPULMONAR",#REF!="MENINGEA"),3,)))</f>
        <v>#REF!</v>
      </c>
      <c r="AQ19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09" s="4">
        <f t="shared" si="923"/>
        <v>0</v>
      </c>
      <c r="AS1909" s="10">
        <f t="shared" si="924"/>
        <v>0</v>
      </c>
      <c r="AT1909" s="10">
        <f t="shared" si="925"/>
        <v>0</v>
      </c>
      <c r="AU1909" s="10" t="str">
        <f t="shared" si="926"/>
        <v>0</v>
      </c>
      <c r="AV1909" s="11" t="e">
        <f t="shared" si="927"/>
        <v>#N/A</v>
      </c>
      <c r="AW1909" s="4" t="e">
        <f t="shared" si="928"/>
        <v>#N/A</v>
      </c>
      <c r="AX1909" s="10" t="e">
        <f t="shared" si="914"/>
        <v>#N/A</v>
      </c>
      <c r="AY1909" s="10" t="e">
        <f t="shared" si="915"/>
        <v>#N/A</v>
      </c>
      <c r="AZ1909" s="10" t="e">
        <f t="shared" si="899"/>
        <v>#REF!</v>
      </c>
      <c r="BA1909" s="12" t="e">
        <f>IF(BW1909=7,0,AJ1909&amp;IF(#REF!="SI",1,IF(#REF!="NO",2,IF(#REF!="VIH + PREVIO",3,0))))</f>
        <v>#REF!</v>
      </c>
      <c r="BB1909" s="13" t="e">
        <f>IF(AND(#REF!="POSITIVO",#REF!="POSITIVO"),1,IF(#REF!="NEGATIVO",2,IF(#REF!="VIH + PREVIO",3,0)))</f>
        <v>#REF!</v>
      </c>
      <c r="BC1909" s="10" t="e">
        <f>IF(#REF!="SI",1,IF(#REF!="NO",2,0))</f>
        <v>#REF!</v>
      </c>
      <c r="BD1909" s="10" t="e">
        <f>IF(#REF!="SI",1,IF(#REF!="NO",2,0))</f>
        <v>#REF!</v>
      </c>
      <c r="BE1909" s="10" t="e">
        <f>IF(OR(#REF!="VIH + PREVIO",#REF!="VIH + PREVIO",#REF!="VIH + PREVIO"),1,0)</f>
        <v>#REF!</v>
      </c>
      <c r="BF1909" s="13" t="e">
        <f>IF(OR(#REF!="POSITIVO",#REF!="NEGATIVO"),1,IF(#REF!="PACIENTE NO ACEPTA",2,IF(#REF!="VIH + PREVIO",3,0)))</f>
        <v>#REF!</v>
      </c>
      <c r="BG1909" s="10" t="e">
        <f t="shared" si="900"/>
        <v>#REF!</v>
      </c>
      <c r="BH1909" s="10" t="e">
        <f t="shared" si="901"/>
        <v>#REF!</v>
      </c>
      <c r="BI1909" s="10" t="e">
        <f t="shared" si="902"/>
        <v>#REF!</v>
      </c>
      <c r="BJ1909" s="10" t="e">
        <f t="shared" si="903"/>
        <v>#REF!</v>
      </c>
      <c r="BK1909" s="10" t="e">
        <f t="shared" si="904"/>
        <v>#REF!</v>
      </c>
      <c r="BL1909" s="10" t="e">
        <f t="shared" si="905"/>
        <v>#REF!</v>
      </c>
      <c r="BM1909" s="10" t="e">
        <f>IF(OR(BW1909=7,AQ1909=6),0,IF(#REF!="I",1,IF(#REF!="II",2,IF(#REF!="III",3,IF(#REF!="IV",4))))&amp;AP1909&amp;AQ1909&amp;AR1909&amp;AS1909&amp;AT1909&amp;AU1909&amp;AX1909)</f>
        <v>#REF!</v>
      </c>
      <c r="BN1909" s="10" t="e">
        <f t="shared" si="906"/>
        <v>#REF!</v>
      </c>
      <c r="BO1909" s="10" t="e">
        <f t="shared" si="907"/>
        <v>#REF!</v>
      </c>
      <c r="BP1909" s="10" t="e">
        <f t="shared" si="908"/>
        <v>#REF!</v>
      </c>
      <c r="BQ1909" s="10" t="e">
        <f t="shared" si="909"/>
        <v>#REF!</v>
      </c>
      <c r="BR1909" s="10" t="e">
        <f t="shared" si="910"/>
        <v>#REF!</v>
      </c>
      <c r="BS1909" s="10" t="e">
        <f t="shared" si="911"/>
        <v>#REF!</v>
      </c>
      <c r="BT1909" s="10" t="e">
        <f>IF(OR(BW1909=7,AQ1909=6),0,AO1909&amp;IF(#REF!="SI",1,IF(#REF!="NO",2,IF(#REF!="VIH + PREVIO",3,0))))</f>
        <v>#REF!</v>
      </c>
      <c r="BU1909" s="10" t="e">
        <f>IF(OR(BW1909=7,AQ1909=6),0,IF(#REF!="-",1,0))</f>
        <v>#REF!</v>
      </c>
      <c r="BV1909" s="10" t="e">
        <f t="shared" si="912"/>
        <v>#REF!</v>
      </c>
      <c r="BW19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09" s="10" t="e">
        <f t="shared" si="917"/>
        <v>#REF!</v>
      </c>
      <c r="BY1909" s="10" t="e">
        <f t="shared" si="913"/>
        <v>#REF!</v>
      </c>
      <c r="BZ1909" s="10" t="e">
        <f t="shared" si="918"/>
        <v>#REF!</v>
      </c>
      <c r="CA1909" s="10"/>
    </row>
    <row r="1910" spans="1:79" ht="23.25" customHeight="1" x14ac:dyDescent="0.3">
      <c r="A1910" s="7">
        <v>1908</v>
      </c>
      <c r="B1910" s="43"/>
      <c r="C1910" s="44"/>
      <c r="D1910" s="45"/>
      <c r="E1910" s="46"/>
      <c r="F1910" s="46"/>
      <c r="G1910" s="46"/>
      <c r="H1910" s="50"/>
      <c r="I1910" s="51"/>
      <c r="J1910" s="52"/>
      <c r="K1910" s="51"/>
      <c r="L1910" s="53"/>
      <c r="M1910" s="54"/>
      <c r="N1910" s="43"/>
      <c r="O1910" s="55"/>
      <c r="P1910" s="46"/>
      <c r="Q1910" s="46"/>
      <c r="R1910" s="46"/>
      <c r="S1910" s="43"/>
      <c r="T1910" s="56"/>
      <c r="U1910" s="46"/>
      <c r="V1910" s="57"/>
      <c r="W1910" s="58"/>
      <c r="X1910" s="57"/>
      <c r="Y1910" s="46"/>
      <c r="Z1910" s="57"/>
      <c r="AA1910" s="59"/>
      <c r="AB1910" s="60"/>
      <c r="AJ1910" s="11">
        <f t="shared" si="916"/>
        <v>13</v>
      </c>
      <c r="AK1910" s="11">
        <f t="shared" si="919"/>
        <v>0</v>
      </c>
      <c r="AL1910" s="11">
        <f t="shared" si="920"/>
        <v>0</v>
      </c>
      <c r="AM1910" s="11">
        <f t="shared" si="921"/>
        <v>0</v>
      </c>
      <c r="AN1910" s="11">
        <f t="shared" si="922"/>
        <v>0</v>
      </c>
      <c r="AO1910" s="4" t="e">
        <f>IF(#REF!="I",1,IF(#REF!="II",2,IF(#REF!="III",3,IF(#REF!="IV",4))))</f>
        <v>#REF!</v>
      </c>
      <c r="AP1910" s="11" t="e">
        <f>IF(#REF!="PULMONAR",1,IF(AND(#REF!="EXTRAPULMONAR",#REF!&lt;&gt;"MENINGEA"),2,IF(AND(#REF!="EXTRAPULMONAR",#REF!="MENINGEA"),3,)))</f>
        <v>#REF!</v>
      </c>
      <c r="AQ19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0" s="4">
        <f t="shared" si="923"/>
        <v>0</v>
      </c>
      <c r="AS1910" s="10">
        <f t="shared" si="924"/>
        <v>0</v>
      </c>
      <c r="AT1910" s="10">
        <f t="shared" si="925"/>
        <v>0</v>
      </c>
      <c r="AU1910" s="10" t="str">
        <f t="shared" si="926"/>
        <v>0</v>
      </c>
      <c r="AV1910" s="11" t="e">
        <f t="shared" si="927"/>
        <v>#N/A</v>
      </c>
      <c r="AW1910" s="4" t="e">
        <f t="shared" si="928"/>
        <v>#N/A</v>
      </c>
      <c r="AX1910" s="10" t="e">
        <f t="shared" si="914"/>
        <v>#N/A</v>
      </c>
      <c r="AY1910" s="10" t="e">
        <f t="shared" si="915"/>
        <v>#N/A</v>
      </c>
      <c r="AZ1910" s="10" t="e">
        <f t="shared" si="899"/>
        <v>#REF!</v>
      </c>
      <c r="BA1910" s="12" t="e">
        <f>IF(BW1910=7,0,AJ1910&amp;IF(#REF!="SI",1,IF(#REF!="NO",2,IF(#REF!="VIH + PREVIO",3,0))))</f>
        <v>#REF!</v>
      </c>
      <c r="BB1910" s="13" t="e">
        <f>IF(AND(#REF!="POSITIVO",#REF!="POSITIVO"),1,IF(#REF!="NEGATIVO",2,IF(#REF!="VIH + PREVIO",3,0)))</f>
        <v>#REF!</v>
      </c>
      <c r="BC1910" s="10" t="e">
        <f>IF(#REF!="SI",1,IF(#REF!="NO",2,0))</f>
        <v>#REF!</v>
      </c>
      <c r="BD1910" s="10" t="e">
        <f>IF(#REF!="SI",1,IF(#REF!="NO",2,0))</f>
        <v>#REF!</v>
      </c>
      <c r="BE1910" s="10" t="e">
        <f>IF(OR(#REF!="VIH + PREVIO",#REF!="VIH + PREVIO",#REF!="VIH + PREVIO"),1,0)</f>
        <v>#REF!</v>
      </c>
      <c r="BF1910" s="13" t="e">
        <f>IF(OR(#REF!="POSITIVO",#REF!="NEGATIVO"),1,IF(#REF!="PACIENTE NO ACEPTA",2,IF(#REF!="VIH + PREVIO",3,0)))</f>
        <v>#REF!</v>
      </c>
      <c r="BG1910" s="10" t="e">
        <f t="shared" si="900"/>
        <v>#REF!</v>
      </c>
      <c r="BH1910" s="10" t="e">
        <f t="shared" si="901"/>
        <v>#REF!</v>
      </c>
      <c r="BI1910" s="10" t="e">
        <f t="shared" si="902"/>
        <v>#REF!</v>
      </c>
      <c r="BJ1910" s="10" t="e">
        <f t="shared" si="903"/>
        <v>#REF!</v>
      </c>
      <c r="BK1910" s="10" t="e">
        <f t="shared" si="904"/>
        <v>#REF!</v>
      </c>
      <c r="BL1910" s="10" t="e">
        <f t="shared" si="905"/>
        <v>#REF!</v>
      </c>
      <c r="BM1910" s="10" t="e">
        <f>IF(OR(BW1910=7,AQ1910=6),0,IF(#REF!="I",1,IF(#REF!="II",2,IF(#REF!="III",3,IF(#REF!="IV",4))))&amp;AP1910&amp;AQ1910&amp;AR1910&amp;AS1910&amp;AT1910&amp;AU1910&amp;AX1910)</f>
        <v>#REF!</v>
      </c>
      <c r="BN1910" s="10" t="e">
        <f t="shared" si="906"/>
        <v>#REF!</v>
      </c>
      <c r="BO1910" s="10" t="e">
        <f t="shared" si="907"/>
        <v>#REF!</v>
      </c>
      <c r="BP1910" s="10" t="e">
        <f t="shared" si="908"/>
        <v>#REF!</v>
      </c>
      <c r="BQ1910" s="10" t="e">
        <f t="shared" si="909"/>
        <v>#REF!</v>
      </c>
      <c r="BR1910" s="10" t="e">
        <f t="shared" si="910"/>
        <v>#REF!</v>
      </c>
      <c r="BS1910" s="10" t="e">
        <f t="shared" si="911"/>
        <v>#REF!</v>
      </c>
      <c r="BT1910" s="10" t="e">
        <f>IF(OR(BW1910=7,AQ1910=6),0,AO1910&amp;IF(#REF!="SI",1,IF(#REF!="NO",2,IF(#REF!="VIH + PREVIO",3,0))))</f>
        <v>#REF!</v>
      </c>
      <c r="BU1910" s="10" t="e">
        <f>IF(OR(BW1910=7,AQ1910=6),0,IF(#REF!="-",1,0))</f>
        <v>#REF!</v>
      </c>
      <c r="BV1910" s="10" t="e">
        <f t="shared" si="912"/>
        <v>#REF!</v>
      </c>
      <c r="BW19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0" s="10" t="e">
        <f t="shared" si="917"/>
        <v>#REF!</v>
      </c>
      <c r="BY1910" s="10" t="e">
        <f t="shared" si="913"/>
        <v>#REF!</v>
      </c>
      <c r="BZ1910" s="10" t="e">
        <f t="shared" si="918"/>
        <v>#REF!</v>
      </c>
      <c r="CA1910" s="10"/>
    </row>
    <row r="1911" spans="1:79" ht="23.25" customHeight="1" x14ac:dyDescent="0.3">
      <c r="A1911" s="7">
        <v>1909</v>
      </c>
      <c r="B1911" s="43"/>
      <c r="C1911" s="44"/>
      <c r="D1911" s="45"/>
      <c r="E1911" s="46"/>
      <c r="F1911" s="46"/>
      <c r="G1911" s="46"/>
      <c r="H1911" s="50"/>
      <c r="I1911" s="51"/>
      <c r="J1911" s="52"/>
      <c r="K1911" s="51"/>
      <c r="L1911" s="53"/>
      <c r="M1911" s="54"/>
      <c r="N1911" s="43"/>
      <c r="O1911" s="55"/>
      <c r="P1911" s="46"/>
      <c r="Q1911" s="46"/>
      <c r="R1911" s="46"/>
      <c r="S1911" s="43"/>
      <c r="T1911" s="56"/>
      <c r="U1911" s="46"/>
      <c r="V1911" s="57"/>
      <c r="W1911" s="58"/>
      <c r="X1911" s="57"/>
      <c r="Y1911" s="46"/>
      <c r="Z1911" s="57"/>
      <c r="AA1911" s="59"/>
      <c r="AB1911" s="60"/>
      <c r="AJ1911" s="11">
        <f t="shared" si="916"/>
        <v>13</v>
      </c>
      <c r="AK1911" s="11">
        <f t="shared" si="919"/>
        <v>0</v>
      </c>
      <c r="AL1911" s="11">
        <f t="shared" si="920"/>
        <v>0</v>
      </c>
      <c r="AM1911" s="11">
        <f t="shared" si="921"/>
        <v>0</v>
      </c>
      <c r="AN1911" s="11">
        <f t="shared" si="922"/>
        <v>0</v>
      </c>
      <c r="AO1911" s="4" t="e">
        <f>IF(#REF!="I",1,IF(#REF!="II",2,IF(#REF!="III",3,IF(#REF!="IV",4))))</f>
        <v>#REF!</v>
      </c>
      <c r="AP1911" s="11" t="e">
        <f>IF(#REF!="PULMONAR",1,IF(AND(#REF!="EXTRAPULMONAR",#REF!&lt;&gt;"MENINGEA"),2,IF(AND(#REF!="EXTRAPULMONAR",#REF!="MENINGEA"),3,)))</f>
        <v>#REF!</v>
      </c>
      <c r="AQ19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1" s="4">
        <f t="shared" si="923"/>
        <v>0</v>
      </c>
      <c r="AS1911" s="10">
        <f t="shared" si="924"/>
        <v>0</v>
      </c>
      <c r="AT1911" s="10">
        <f t="shared" si="925"/>
        <v>0</v>
      </c>
      <c r="AU1911" s="10" t="str">
        <f t="shared" si="926"/>
        <v>0</v>
      </c>
      <c r="AV1911" s="11" t="e">
        <f t="shared" si="927"/>
        <v>#N/A</v>
      </c>
      <c r="AW1911" s="4" t="e">
        <f t="shared" si="928"/>
        <v>#N/A</v>
      </c>
      <c r="AX1911" s="10" t="e">
        <f t="shared" si="914"/>
        <v>#N/A</v>
      </c>
      <c r="AY1911" s="10" t="e">
        <f t="shared" si="915"/>
        <v>#N/A</v>
      </c>
      <c r="AZ1911" s="10" t="e">
        <f t="shared" si="899"/>
        <v>#REF!</v>
      </c>
      <c r="BA1911" s="12" t="e">
        <f>IF(BW1911=7,0,AJ1911&amp;IF(#REF!="SI",1,IF(#REF!="NO",2,IF(#REF!="VIH + PREVIO",3,0))))</f>
        <v>#REF!</v>
      </c>
      <c r="BB1911" s="13" t="e">
        <f>IF(AND(#REF!="POSITIVO",#REF!="POSITIVO"),1,IF(#REF!="NEGATIVO",2,IF(#REF!="VIH + PREVIO",3,0)))</f>
        <v>#REF!</v>
      </c>
      <c r="BC1911" s="10" t="e">
        <f>IF(#REF!="SI",1,IF(#REF!="NO",2,0))</f>
        <v>#REF!</v>
      </c>
      <c r="BD1911" s="10" t="e">
        <f>IF(#REF!="SI",1,IF(#REF!="NO",2,0))</f>
        <v>#REF!</v>
      </c>
      <c r="BE1911" s="10" t="e">
        <f>IF(OR(#REF!="VIH + PREVIO",#REF!="VIH + PREVIO",#REF!="VIH + PREVIO"),1,0)</f>
        <v>#REF!</v>
      </c>
      <c r="BF1911" s="13" t="e">
        <f>IF(OR(#REF!="POSITIVO",#REF!="NEGATIVO"),1,IF(#REF!="PACIENTE NO ACEPTA",2,IF(#REF!="VIH + PREVIO",3,0)))</f>
        <v>#REF!</v>
      </c>
      <c r="BG1911" s="10" t="e">
        <f t="shared" si="900"/>
        <v>#REF!</v>
      </c>
      <c r="BH1911" s="10" t="e">
        <f t="shared" si="901"/>
        <v>#REF!</v>
      </c>
      <c r="BI1911" s="10" t="e">
        <f t="shared" si="902"/>
        <v>#REF!</v>
      </c>
      <c r="BJ1911" s="10" t="e">
        <f t="shared" si="903"/>
        <v>#REF!</v>
      </c>
      <c r="BK1911" s="10" t="e">
        <f t="shared" si="904"/>
        <v>#REF!</v>
      </c>
      <c r="BL1911" s="10" t="e">
        <f t="shared" si="905"/>
        <v>#REF!</v>
      </c>
      <c r="BM1911" s="10" t="e">
        <f>IF(OR(BW1911=7,AQ1911=6),0,IF(#REF!="I",1,IF(#REF!="II",2,IF(#REF!="III",3,IF(#REF!="IV",4))))&amp;AP1911&amp;AQ1911&amp;AR1911&amp;AS1911&amp;AT1911&amp;AU1911&amp;AX1911)</f>
        <v>#REF!</v>
      </c>
      <c r="BN1911" s="10" t="e">
        <f t="shared" si="906"/>
        <v>#REF!</v>
      </c>
      <c r="BO1911" s="10" t="e">
        <f t="shared" si="907"/>
        <v>#REF!</v>
      </c>
      <c r="BP1911" s="10" t="e">
        <f t="shared" si="908"/>
        <v>#REF!</v>
      </c>
      <c r="BQ1911" s="10" t="e">
        <f t="shared" si="909"/>
        <v>#REF!</v>
      </c>
      <c r="BR1911" s="10" t="e">
        <f t="shared" si="910"/>
        <v>#REF!</v>
      </c>
      <c r="BS1911" s="10" t="e">
        <f t="shared" si="911"/>
        <v>#REF!</v>
      </c>
      <c r="BT1911" s="10" t="e">
        <f>IF(OR(BW1911=7,AQ1911=6),0,AO1911&amp;IF(#REF!="SI",1,IF(#REF!="NO",2,IF(#REF!="VIH + PREVIO",3,0))))</f>
        <v>#REF!</v>
      </c>
      <c r="BU1911" s="10" t="e">
        <f>IF(OR(BW1911=7,AQ1911=6),0,IF(#REF!="-",1,0))</f>
        <v>#REF!</v>
      </c>
      <c r="BV1911" s="10" t="e">
        <f t="shared" si="912"/>
        <v>#REF!</v>
      </c>
      <c r="BW19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1" s="10" t="e">
        <f t="shared" si="917"/>
        <v>#REF!</v>
      </c>
      <c r="BY1911" s="10" t="e">
        <f t="shared" si="913"/>
        <v>#REF!</v>
      </c>
      <c r="BZ1911" s="10" t="e">
        <f t="shared" si="918"/>
        <v>#REF!</v>
      </c>
      <c r="CA1911" s="10"/>
    </row>
    <row r="1912" spans="1:79" ht="23.25" customHeight="1" x14ac:dyDescent="0.3">
      <c r="A1912" s="7">
        <v>1910</v>
      </c>
      <c r="B1912" s="43"/>
      <c r="C1912" s="44"/>
      <c r="D1912" s="45"/>
      <c r="E1912" s="46"/>
      <c r="F1912" s="46"/>
      <c r="G1912" s="46"/>
      <c r="H1912" s="50"/>
      <c r="I1912" s="51"/>
      <c r="J1912" s="52"/>
      <c r="K1912" s="51"/>
      <c r="L1912" s="53"/>
      <c r="M1912" s="54"/>
      <c r="N1912" s="43"/>
      <c r="O1912" s="55"/>
      <c r="P1912" s="46"/>
      <c r="Q1912" s="46"/>
      <c r="R1912" s="46"/>
      <c r="S1912" s="43"/>
      <c r="T1912" s="56"/>
      <c r="U1912" s="46"/>
      <c r="V1912" s="57"/>
      <c r="W1912" s="58"/>
      <c r="X1912" s="57"/>
      <c r="Y1912" s="46"/>
      <c r="Z1912" s="57"/>
      <c r="AA1912" s="59"/>
      <c r="AB1912" s="60"/>
      <c r="AJ1912" s="11">
        <f t="shared" si="916"/>
        <v>13</v>
      </c>
      <c r="AK1912" s="11">
        <f t="shared" si="919"/>
        <v>0</v>
      </c>
      <c r="AL1912" s="11">
        <f t="shared" si="920"/>
        <v>0</v>
      </c>
      <c r="AM1912" s="11">
        <f t="shared" si="921"/>
        <v>0</v>
      </c>
      <c r="AN1912" s="11">
        <f t="shared" si="922"/>
        <v>0</v>
      </c>
      <c r="AO1912" s="4" t="e">
        <f>IF(#REF!="I",1,IF(#REF!="II",2,IF(#REF!="III",3,IF(#REF!="IV",4))))</f>
        <v>#REF!</v>
      </c>
      <c r="AP1912" s="11" t="e">
        <f>IF(#REF!="PULMONAR",1,IF(AND(#REF!="EXTRAPULMONAR",#REF!&lt;&gt;"MENINGEA"),2,IF(AND(#REF!="EXTRAPULMONAR",#REF!="MENINGEA"),3,)))</f>
        <v>#REF!</v>
      </c>
      <c r="AQ19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2" s="4">
        <f t="shared" si="923"/>
        <v>0</v>
      </c>
      <c r="AS1912" s="10">
        <f t="shared" si="924"/>
        <v>0</v>
      </c>
      <c r="AT1912" s="10">
        <f t="shared" si="925"/>
        <v>0</v>
      </c>
      <c r="AU1912" s="10" t="str">
        <f t="shared" si="926"/>
        <v>0</v>
      </c>
      <c r="AV1912" s="11" t="e">
        <f t="shared" si="927"/>
        <v>#N/A</v>
      </c>
      <c r="AW1912" s="4" t="e">
        <f t="shared" si="928"/>
        <v>#N/A</v>
      </c>
      <c r="AX1912" s="10" t="e">
        <f t="shared" si="914"/>
        <v>#N/A</v>
      </c>
      <c r="AY1912" s="10" t="e">
        <f t="shared" si="915"/>
        <v>#N/A</v>
      </c>
      <c r="AZ1912" s="10" t="e">
        <f t="shared" si="899"/>
        <v>#REF!</v>
      </c>
      <c r="BA1912" s="12" t="e">
        <f>IF(BW1912=7,0,AJ1912&amp;IF(#REF!="SI",1,IF(#REF!="NO",2,IF(#REF!="VIH + PREVIO",3,0))))</f>
        <v>#REF!</v>
      </c>
      <c r="BB1912" s="13" t="e">
        <f>IF(AND(#REF!="POSITIVO",#REF!="POSITIVO"),1,IF(#REF!="NEGATIVO",2,IF(#REF!="VIH + PREVIO",3,0)))</f>
        <v>#REF!</v>
      </c>
      <c r="BC1912" s="10" t="e">
        <f>IF(#REF!="SI",1,IF(#REF!="NO",2,0))</f>
        <v>#REF!</v>
      </c>
      <c r="BD1912" s="10" t="e">
        <f>IF(#REF!="SI",1,IF(#REF!="NO",2,0))</f>
        <v>#REF!</v>
      </c>
      <c r="BE1912" s="10" t="e">
        <f>IF(OR(#REF!="VIH + PREVIO",#REF!="VIH + PREVIO",#REF!="VIH + PREVIO"),1,0)</f>
        <v>#REF!</v>
      </c>
      <c r="BF1912" s="13" t="e">
        <f>IF(OR(#REF!="POSITIVO",#REF!="NEGATIVO"),1,IF(#REF!="PACIENTE NO ACEPTA",2,IF(#REF!="VIH + PREVIO",3,0)))</f>
        <v>#REF!</v>
      </c>
      <c r="BG1912" s="10" t="e">
        <f t="shared" si="900"/>
        <v>#REF!</v>
      </c>
      <c r="BH1912" s="10" t="e">
        <f t="shared" si="901"/>
        <v>#REF!</v>
      </c>
      <c r="BI1912" s="10" t="e">
        <f t="shared" si="902"/>
        <v>#REF!</v>
      </c>
      <c r="BJ1912" s="10" t="e">
        <f t="shared" si="903"/>
        <v>#REF!</v>
      </c>
      <c r="BK1912" s="10" t="e">
        <f t="shared" si="904"/>
        <v>#REF!</v>
      </c>
      <c r="BL1912" s="10" t="e">
        <f t="shared" si="905"/>
        <v>#REF!</v>
      </c>
      <c r="BM1912" s="10" t="e">
        <f>IF(OR(BW1912=7,AQ1912=6),0,IF(#REF!="I",1,IF(#REF!="II",2,IF(#REF!="III",3,IF(#REF!="IV",4))))&amp;AP1912&amp;AQ1912&amp;AR1912&amp;AS1912&amp;AT1912&amp;AU1912&amp;AX1912)</f>
        <v>#REF!</v>
      </c>
      <c r="BN1912" s="10" t="e">
        <f t="shared" si="906"/>
        <v>#REF!</v>
      </c>
      <c r="BO1912" s="10" t="e">
        <f t="shared" si="907"/>
        <v>#REF!</v>
      </c>
      <c r="BP1912" s="10" t="e">
        <f t="shared" si="908"/>
        <v>#REF!</v>
      </c>
      <c r="BQ1912" s="10" t="e">
        <f t="shared" si="909"/>
        <v>#REF!</v>
      </c>
      <c r="BR1912" s="10" t="e">
        <f t="shared" si="910"/>
        <v>#REF!</v>
      </c>
      <c r="BS1912" s="10" t="e">
        <f t="shared" si="911"/>
        <v>#REF!</v>
      </c>
      <c r="BT1912" s="10" t="e">
        <f>IF(OR(BW1912=7,AQ1912=6),0,AO1912&amp;IF(#REF!="SI",1,IF(#REF!="NO",2,IF(#REF!="VIH + PREVIO",3,0))))</f>
        <v>#REF!</v>
      </c>
      <c r="BU1912" s="10" t="e">
        <f>IF(OR(BW1912=7,AQ1912=6),0,IF(#REF!="-",1,0))</f>
        <v>#REF!</v>
      </c>
      <c r="BV1912" s="10" t="e">
        <f t="shared" si="912"/>
        <v>#REF!</v>
      </c>
      <c r="BW19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2" s="10" t="e">
        <f t="shared" si="917"/>
        <v>#REF!</v>
      </c>
      <c r="BY1912" s="10" t="e">
        <f t="shared" si="913"/>
        <v>#REF!</v>
      </c>
      <c r="BZ1912" s="10" t="e">
        <f t="shared" si="918"/>
        <v>#REF!</v>
      </c>
      <c r="CA1912" s="10"/>
    </row>
    <row r="1913" spans="1:79" ht="23.25" customHeight="1" x14ac:dyDescent="0.3">
      <c r="A1913" s="7">
        <v>1911</v>
      </c>
      <c r="B1913" s="43"/>
      <c r="C1913" s="44"/>
      <c r="D1913" s="45"/>
      <c r="E1913" s="46"/>
      <c r="F1913" s="46"/>
      <c r="G1913" s="46"/>
      <c r="H1913" s="50"/>
      <c r="I1913" s="51"/>
      <c r="J1913" s="52"/>
      <c r="K1913" s="51"/>
      <c r="L1913" s="53"/>
      <c r="M1913" s="54"/>
      <c r="N1913" s="43"/>
      <c r="O1913" s="55"/>
      <c r="P1913" s="46"/>
      <c r="Q1913" s="46"/>
      <c r="R1913" s="46"/>
      <c r="S1913" s="43"/>
      <c r="T1913" s="56"/>
      <c r="U1913" s="46"/>
      <c r="V1913" s="57"/>
      <c r="W1913" s="58"/>
      <c r="X1913" s="57"/>
      <c r="Y1913" s="46"/>
      <c r="Z1913" s="57"/>
      <c r="AA1913" s="59"/>
      <c r="AB1913" s="60"/>
      <c r="AJ1913" s="11">
        <f t="shared" si="916"/>
        <v>13</v>
      </c>
      <c r="AK1913" s="11">
        <f t="shared" si="919"/>
        <v>0</v>
      </c>
      <c r="AL1913" s="11">
        <f t="shared" si="920"/>
        <v>0</v>
      </c>
      <c r="AM1913" s="11">
        <f t="shared" si="921"/>
        <v>0</v>
      </c>
      <c r="AN1913" s="11">
        <f t="shared" si="922"/>
        <v>0</v>
      </c>
      <c r="AO1913" s="4" t="e">
        <f>IF(#REF!="I",1,IF(#REF!="II",2,IF(#REF!="III",3,IF(#REF!="IV",4))))</f>
        <v>#REF!</v>
      </c>
      <c r="AP1913" s="11" t="e">
        <f>IF(#REF!="PULMONAR",1,IF(AND(#REF!="EXTRAPULMONAR",#REF!&lt;&gt;"MENINGEA"),2,IF(AND(#REF!="EXTRAPULMONAR",#REF!="MENINGEA"),3,)))</f>
        <v>#REF!</v>
      </c>
      <c r="AQ19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3" s="4">
        <f t="shared" si="923"/>
        <v>0</v>
      </c>
      <c r="AS1913" s="10">
        <f t="shared" si="924"/>
        <v>0</v>
      </c>
      <c r="AT1913" s="10">
        <f t="shared" si="925"/>
        <v>0</v>
      </c>
      <c r="AU1913" s="10" t="str">
        <f t="shared" si="926"/>
        <v>0</v>
      </c>
      <c r="AV1913" s="11" t="e">
        <f t="shared" si="927"/>
        <v>#N/A</v>
      </c>
      <c r="AW1913" s="4" t="e">
        <f t="shared" si="928"/>
        <v>#N/A</v>
      </c>
      <c r="AX1913" s="10" t="e">
        <f t="shared" si="914"/>
        <v>#N/A</v>
      </c>
      <c r="AY1913" s="10" t="e">
        <f t="shared" si="915"/>
        <v>#N/A</v>
      </c>
      <c r="AZ1913" s="10" t="e">
        <f t="shared" si="899"/>
        <v>#REF!</v>
      </c>
      <c r="BA1913" s="12" t="e">
        <f>IF(BW1913=7,0,AJ1913&amp;IF(#REF!="SI",1,IF(#REF!="NO",2,IF(#REF!="VIH + PREVIO",3,0))))</f>
        <v>#REF!</v>
      </c>
      <c r="BB1913" s="13" t="e">
        <f>IF(AND(#REF!="POSITIVO",#REF!="POSITIVO"),1,IF(#REF!="NEGATIVO",2,IF(#REF!="VIH + PREVIO",3,0)))</f>
        <v>#REF!</v>
      </c>
      <c r="BC1913" s="10" t="e">
        <f>IF(#REF!="SI",1,IF(#REF!="NO",2,0))</f>
        <v>#REF!</v>
      </c>
      <c r="BD1913" s="10" t="e">
        <f>IF(#REF!="SI",1,IF(#REF!="NO",2,0))</f>
        <v>#REF!</v>
      </c>
      <c r="BE1913" s="10" t="e">
        <f>IF(OR(#REF!="VIH + PREVIO",#REF!="VIH + PREVIO",#REF!="VIH + PREVIO"),1,0)</f>
        <v>#REF!</v>
      </c>
      <c r="BF1913" s="13" t="e">
        <f>IF(OR(#REF!="POSITIVO",#REF!="NEGATIVO"),1,IF(#REF!="PACIENTE NO ACEPTA",2,IF(#REF!="VIH + PREVIO",3,0)))</f>
        <v>#REF!</v>
      </c>
      <c r="BG1913" s="10" t="e">
        <f t="shared" si="900"/>
        <v>#REF!</v>
      </c>
      <c r="BH1913" s="10" t="e">
        <f t="shared" si="901"/>
        <v>#REF!</v>
      </c>
      <c r="BI1913" s="10" t="e">
        <f t="shared" si="902"/>
        <v>#REF!</v>
      </c>
      <c r="BJ1913" s="10" t="e">
        <f t="shared" si="903"/>
        <v>#REF!</v>
      </c>
      <c r="BK1913" s="10" t="e">
        <f t="shared" si="904"/>
        <v>#REF!</v>
      </c>
      <c r="BL1913" s="10" t="e">
        <f t="shared" si="905"/>
        <v>#REF!</v>
      </c>
      <c r="BM1913" s="10" t="e">
        <f>IF(OR(BW1913=7,AQ1913=6),0,IF(#REF!="I",1,IF(#REF!="II",2,IF(#REF!="III",3,IF(#REF!="IV",4))))&amp;AP1913&amp;AQ1913&amp;AR1913&amp;AS1913&amp;AT1913&amp;AU1913&amp;AX1913)</f>
        <v>#REF!</v>
      </c>
      <c r="BN1913" s="10" t="e">
        <f t="shared" si="906"/>
        <v>#REF!</v>
      </c>
      <c r="BO1913" s="10" t="e">
        <f t="shared" si="907"/>
        <v>#REF!</v>
      </c>
      <c r="BP1913" s="10" t="e">
        <f t="shared" si="908"/>
        <v>#REF!</v>
      </c>
      <c r="BQ1913" s="10" t="e">
        <f t="shared" si="909"/>
        <v>#REF!</v>
      </c>
      <c r="BR1913" s="10" t="e">
        <f t="shared" si="910"/>
        <v>#REF!</v>
      </c>
      <c r="BS1913" s="10" t="e">
        <f t="shared" si="911"/>
        <v>#REF!</v>
      </c>
      <c r="BT1913" s="10" t="e">
        <f>IF(OR(BW1913=7,AQ1913=6),0,AO1913&amp;IF(#REF!="SI",1,IF(#REF!="NO",2,IF(#REF!="VIH + PREVIO",3,0))))</f>
        <v>#REF!</v>
      </c>
      <c r="BU1913" s="10" t="e">
        <f>IF(OR(BW1913=7,AQ1913=6),0,IF(#REF!="-",1,0))</f>
        <v>#REF!</v>
      </c>
      <c r="BV1913" s="10" t="e">
        <f t="shared" si="912"/>
        <v>#REF!</v>
      </c>
      <c r="BW19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3" s="10" t="e">
        <f t="shared" si="917"/>
        <v>#REF!</v>
      </c>
      <c r="BY1913" s="10" t="e">
        <f t="shared" si="913"/>
        <v>#REF!</v>
      </c>
      <c r="BZ1913" s="10" t="e">
        <f t="shared" si="918"/>
        <v>#REF!</v>
      </c>
      <c r="CA1913" s="10"/>
    </row>
    <row r="1914" spans="1:79" ht="23.25" customHeight="1" x14ac:dyDescent="0.3">
      <c r="A1914" s="7">
        <v>1912</v>
      </c>
      <c r="B1914" s="43"/>
      <c r="C1914" s="44"/>
      <c r="D1914" s="45"/>
      <c r="E1914" s="46"/>
      <c r="F1914" s="46"/>
      <c r="G1914" s="46"/>
      <c r="H1914" s="50"/>
      <c r="I1914" s="51"/>
      <c r="J1914" s="52"/>
      <c r="K1914" s="51"/>
      <c r="L1914" s="53"/>
      <c r="M1914" s="54"/>
      <c r="N1914" s="43"/>
      <c r="O1914" s="55"/>
      <c r="P1914" s="46"/>
      <c r="Q1914" s="46"/>
      <c r="R1914" s="46"/>
      <c r="S1914" s="43"/>
      <c r="T1914" s="56"/>
      <c r="U1914" s="46"/>
      <c r="V1914" s="57"/>
      <c r="W1914" s="58"/>
      <c r="X1914" s="57"/>
      <c r="Y1914" s="46"/>
      <c r="Z1914" s="57"/>
      <c r="AA1914" s="59"/>
      <c r="AB1914" s="60"/>
      <c r="AJ1914" s="11">
        <f t="shared" si="916"/>
        <v>13</v>
      </c>
      <c r="AK1914" s="11">
        <f t="shared" si="919"/>
        <v>0</v>
      </c>
      <c r="AL1914" s="11">
        <f t="shared" si="920"/>
        <v>0</v>
      </c>
      <c r="AM1914" s="11">
        <f t="shared" si="921"/>
        <v>0</v>
      </c>
      <c r="AN1914" s="11">
        <f t="shared" si="922"/>
        <v>0</v>
      </c>
      <c r="AO1914" s="4" t="e">
        <f>IF(#REF!="I",1,IF(#REF!="II",2,IF(#REF!="III",3,IF(#REF!="IV",4))))</f>
        <v>#REF!</v>
      </c>
      <c r="AP1914" s="11" t="e">
        <f>IF(#REF!="PULMONAR",1,IF(AND(#REF!="EXTRAPULMONAR",#REF!&lt;&gt;"MENINGEA"),2,IF(AND(#REF!="EXTRAPULMONAR",#REF!="MENINGEA"),3,)))</f>
        <v>#REF!</v>
      </c>
      <c r="AQ19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4" s="4">
        <f t="shared" si="923"/>
        <v>0</v>
      </c>
      <c r="AS1914" s="10">
        <f t="shared" si="924"/>
        <v>0</v>
      </c>
      <c r="AT1914" s="10">
        <f t="shared" si="925"/>
        <v>0</v>
      </c>
      <c r="AU1914" s="10" t="str">
        <f t="shared" si="926"/>
        <v>0</v>
      </c>
      <c r="AV1914" s="11" t="e">
        <f t="shared" si="927"/>
        <v>#N/A</v>
      </c>
      <c r="AW1914" s="4" t="e">
        <f t="shared" si="928"/>
        <v>#N/A</v>
      </c>
      <c r="AX1914" s="10" t="e">
        <f t="shared" si="914"/>
        <v>#N/A</v>
      </c>
      <c r="AY1914" s="10" t="e">
        <f t="shared" si="915"/>
        <v>#N/A</v>
      </c>
      <c r="AZ1914" s="10" t="e">
        <f t="shared" si="899"/>
        <v>#REF!</v>
      </c>
      <c r="BA1914" s="12" t="e">
        <f>IF(BW1914=7,0,AJ1914&amp;IF(#REF!="SI",1,IF(#REF!="NO",2,IF(#REF!="VIH + PREVIO",3,0))))</f>
        <v>#REF!</v>
      </c>
      <c r="BB1914" s="13" t="e">
        <f>IF(AND(#REF!="POSITIVO",#REF!="POSITIVO"),1,IF(#REF!="NEGATIVO",2,IF(#REF!="VIH + PREVIO",3,0)))</f>
        <v>#REF!</v>
      </c>
      <c r="BC1914" s="10" t="e">
        <f>IF(#REF!="SI",1,IF(#REF!="NO",2,0))</f>
        <v>#REF!</v>
      </c>
      <c r="BD1914" s="10" t="e">
        <f>IF(#REF!="SI",1,IF(#REF!="NO",2,0))</f>
        <v>#REF!</v>
      </c>
      <c r="BE1914" s="10" t="e">
        <f>IF(OR(#REF!="VIH + PREVIO",#REF!="VIH + PREVIO",#REF!="VIH + PREVIO"),1,0)</f>
        <v>#REF!</v>
      </c>
      <c r="BF1914" s="13" t="e">
        <f>IF(OR(#REF!="POSITIVO",#REF!="NEGATIVO"),1,IF(#REF!="PACIENTE NO ACEPTA",2,IF(#REF!="VIH + PREVIO",3,0)))</f>
        <v>#REF!</v>
      </c>
      <c r="BG1914" s="10" t="e">
        <f t="shared" si="900"/>
        <v>#REF!</v>
      </c>
      <c r="BH1914" s="10" t="e">
        <f t="shared" si="901"/>
        <v>#REF!</v>
      </c>
      <c r="BI1914" s="10" t="e">
        <f t="shared" si="902"/>
        <v>#REF!</v>
      </c>
      <c r="BJ1914" s="10" t="e">
        <f t="shared" si="903"/>
        <v>#REF!</v>
      </c>
      <c r="BK1914" s="10" t="e">
        <f t="shared" si="904"/>
        <v>#REF!</v>
      </c>
      <c r="BL1914" s="10" t="e">
        <f t="shared" si="905"/>
        <v>#REF!</v>
      </c>
      <c r="BM1914" s="10" t="e">
        <f>IF(OR(BW1914=7,AQ1914=6),0,IF(#REF!="I",1,IF(#REF!="II",2,IF(#REF!="III",3,IF(#REF!="IV",4))))&amp;AP1914&amp;AQ1914&amp;AR1914&amp;AS1914&amp;AT1914&amp;AU1914&amp;AX1914)</f>
        <v>#REF!</v>
      </c>
      <c r="BN1914" s="10" t="e">
        <f t="shared" si="906"/>
        <v>#REF!</v>
      </c>
      <c r="BO1914" s="10" t="e">
        <f t="shared" si="907"/>
        <v>#REF!</v>
      </c>
      <c r="BP1914" s="10" t="e">
        <f t="shared" si="908"/>
        <v>#REF!</v>
      </c>
      <c r="BQ1914" s="10" t="e">
        <f t="shared" si="909"/>
        <v>#REF!</v>
      </c>
      <c r="BR1914" s="10" t="e">
        <f t="shared" si="910"/>
        <v>#REF!</v>
      </c>
      <c r="BS1914" s="10" t="e">
        <f t="shared" si="911"/>
        <v>#REF!</v>
      </c>
      <c r="BT1914" s="10" t="e">
        <f>IF(OR(BW1914=7,AQ1914=6),0,AO1914&amp;IF(#REF!="SI",1,IF(#REF!="NO",2,IF(#REF!="VIH + PREVIO",3,0))))</f>
        <v>#REF!</v>
      </c>
      <c r="BU1914" s="10" t="e">
        <f>IF(OR(BW1914=7,AQ1914=6),0,IF(#REF!="-",1,0))</f>
        <v>#REF!</v>
      </c>
      <c r="BV1914" s="10" t="e">
        <f t="shared" si="912"/>
        <v>#REF!</v>
      </c>
      <c r="BW19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4" s="10" t="e">
        <f t="shared" si="917"/>
        <v>#REF!</v>
      </c>
      <c r="BY1914" s="10" t="e">
        <f t="shared" si="913"/>
        <v>#REF!</v>
      </c>
      <c r="BZ1914" s="10" t="e">
        <f t="shared" si="918"/>
        <v>#REF!</v>
      </c>
      <c r="CA1914" s="10"/>
    </row>
    <row r="1915" spans="1:79" ht="23.25" customHeight="1" x14ac:dyDescent="0.3">
      <c r="A1915" s="7">
        <v>1913</v>
      </c>
      <c r="B1915" s="43"/>
      <c r="C1915" s="44"/>
      <c r="D1915" s="45"/>
      <c r="E1915" s="46"/>
      <c r="F1915" s="46"/>
      <c r="G1915" s="46"/>
      <c r="H1915" s="50"/>
      <c r="I1915" s="51"/>
      <c r="J1915" s="52"/>
      <c r="K1915" s="51"/>
      <c r="L1915" s="53"/>
      <c r="M1915" s="54"/>
      <c r="N1915" s="43"/>
      <c r="O1915" s="55"/>
      <c r="P1915" s="46"/>
      <c r="Q1915" s="46"/>
      <c r="R1915" s="46"/>
      <c r="S1915" s="43"/>
      <c r="T1915" s="56"/>
      <c r="U1915" s="46"/>
      <c r="V1915" s="57"/>
      <c r="W1915" s="58"/>
      <c r="X1915" s="57"/>
      <c r="Y1915" s="46"/>
      <c r="Z1915" s="57"/>
      <c r="AA1915" s="59"/>
      <c r="AB1915" s="60"/>
      <c r="AJ1915" s="11">
        <f t="shared" si="916"/>
        <v>13</v>
      </c>
      <c r="AK1915" s="11">
        <f t="shared" si="919"/>
        <v>0</v>
      </c>
      <c r="AL1915" s="11">
        <f t="shared" si="920"/>
        <v>0</v>
      </c>
      <c r="AM1915" s="11">
        <f t="shared" si="921"/>
        <v>0</v>
      </c>
      <c r="AN1915" s="11">
        <f t="shared" si="922"/>
        <v>0</v>
      </c>
      <c r="AO1915" s="4" t="e">
        <f>IF(#REF!="I",1,IF(#REF!="II",2,IF(#REF!="III",3,IF(#REF!="IV",4))))</f>
        <v>#REF!</v>
      </c>
      <c r="AP1915" s="11" t="e">
        <f>IF(#REF!="PULMONAR",1,IF(AND(#REF!="EXTRAPULMONAR",#REF!&lt;&gt;"MENINGEA"),2,IF(AND(#REF!="EXTRAPULMONAR",#REF!="MENINGEA"),3,)))</f>
        <v>#REF!</v>
      </c>
      <c r="AQ19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5" s="4">
        <f t="shared" si="923"/>
        <v>0</v>
      </c>
      <c r="AS1915" s="10">
        <f t="shared" si="924"/>
        <v>0</v>
      </c>
      <c r="AT1915" s="10">
        <f t="shared" si="925"/>
        <v>0</v>
      </c>
      <c r="AU1915" s="10" t="str">
        <f t="shared" si="926"/>
        <v>0</v>
      </c>
      <c r="AV1915" s="11" t="e">
        <f t="shared" si="927"/>
        <v>#N/A</v>
      </c>
      <c r="AW1915" s="4" t="e">
        <f t="shared" si="928"/>
        <v>#N/A</v>
      </c>
      <c r="AX1915" s="10" t="e">
        <f t="shared" si="914"/>
        <v>#N/A</v>
      </c>
      <c r="AY1915" s="10" t="e">
        <f t="shared" si="915"/>
        <v>#N/A</v>
      </c>
      <c r="AZ1915" s="10" t="e">
        <f t="shared" si="899"/>
        <v>#REF!</v>
      </c>
      <c r="BA1915" s="12" t="e">
        <f>IF(BW1915=7,0,AJ1915&amp;IF(#REF!="SI",1,IF(#REF!="NO",2,IF(#REF!="VIH + PREVIO",3,0))))</f>
        <v>#REF!</v>
      </c>
      <c r="BB1915" s="13" t="e">
        <f>IF(AND(#REF!="POSITIVO",#REF!="POSITIVO"),1,IF(#REF!="NEGATIVO",2,IF(#REF!="VIH + PREVIO",3,0)))</f>
        <v>#REF!</v>
      </c>
      <c r="BC1915" s="10" t="e">
        <f>IF(#REF!="SI",1,IF(#REF!="NO",2,0))</f>
        <v>#REF!</v>
      </c>
      <c r="BD1915" s="10" t="e">
        <f>IF(#REF!="SI",1,IF(#REF!="NO",2,0))</f>
        <v>#REF!</v>
      </c>
      <c r="BE1915" s="10" t="e">
        <f>IF(OR(#REF!="VIH + PREVIO",#REF!="VIH + PREVIO",#REF!="VIH + PREVIO"),1,0)</f>
        <v>#REF!</v>
      </c>
      <c r="BF1915" s="13" t="e">
        <f>IF(OR(#REF!="POSITIVO",#REF!="NEGATIVO"),1,IF(#REF!="PACIENTE NO ACEPTA",2,IF(#REF!="VIH + PREVIO",3,0)))</f>
        <v>#REF!</v>
      </c>
      <c r="BG1915" s="10" t="e">
        <f t="shared" si="900"/>
        <v>#REF!</v>
      </c>
      <c r="BH1915" s="10" t="e">
        <f t="shared" si="901"/>
        <v>#REF!</v>
      </c>
      <c r="BI1915" s="10" t="e">
        <f t="shared" si="902"/>
        <v>#REF!</v>
      </c>
      <c r="BJ1915" s="10" t="e">
        <f t="shared" si="903"/>
        <v>#REF!</v>
      </c>
      <c r="BK1915" s="10" t="e">
        <f t="shared" si="904"/>
        <v>#REF!</v>
      </c>
      <c r="BL1915" s="10" t="e">
        <f t="shared" si="905"/>
        <v>#REF!</v>
      </c>
      <c r="BM1915" s="10" t="e">
        <f>IF(OR(BW1915=7,AQ1915=6),0,IF(#REF!="I",1,IF(#REF!="II",2,IF(#REF!="III",3,IF(#REF!="IV",4))))&amp;AP1915&amp;AQ1915&amp;AR1915&amp;AS1915&amp;AT1915&amp;AU1915&amp;AX1915)</f>
        <v>#REF!</v>
      </c>
      <c r="BN1915" s="10" t="e">
        <f t="shared" si="906"/>
        <v>#REF!</v>
      </c>
      <c r="BO1915" s="10" t="e">
        <f t="shared" si="907"/>
        <v>#REF!</v>
      </c>
      <c r="BP1915" s="10" t="e">
        <f t="shared" si="908"/>
        <v>#REF!</v>
      </c>
      <c r="BQ1915" s="10" t="e">
        <f t="shared" si="909"/>
        <v>#REF!</v>
      </c>
      <c r="BR1915" s="10" t="e">
        <f t="shared" si="910"/>
        <v>#REF!</v>
      </c>
      <c r="BS1915" s="10" t="e">
        <f t="shared" si="911"/>
        <v>#REF!</v>
      </c>
      <c r="BT1915" s="10" t="e">
        <f>IF(OR(BW1915=7,AQ1915=6),0,AO1915&amp;IF(#REF!="SI",1,IF(#REF!="NO",2,IF(#REF!="VIH + PREVIO",3,0))))</f>
        <v>#REF!</v>
      </c>
      <c r="BU1915" s="10" t="e">
        <f>IF(OR(BW1915=7,AQ1915=6),0,IF(#REF!="-",1,0))</f>
        <v>#REF!</v>
      </c>
      <c r="BV1915" s="10" t="e">
        <f t="shared" si="912"/>
        <v>#REF!</v>
      </c>
      <c r="BW19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5" s="10" t="e">
        <f t="shared" si="917"/>
        <v>#REF!</v>
      </c>
      <c r="BY1915" s="10" t="e">
        <f t="shared" si="913"/>
        <v>#REF!</v>
      </c>
      <c r="BZ1915" s="10" t="e">
        <f t="shared" si="918"/>
        <v>#REF!</v>
      </c>
      <c r="CA1915" s="10"/>
    </row>
    <row r="1916" spans="1:79" ht="23.25" customHeight="1" x14ac:dyDescent="0.3">
      <c r="A1916" s="7">
        <v>1914</v>
      </c>
      <c r="B1916" s="43"/>
      <c r="C1916" s="44"/>
      <c r="D1916" s="45"/>
      <c r="E1916" s="46"/>
      <c r="F1916" s="46"/>
      <c r="G1916" s="46"/>
      <c r="H1916" s="50"/>
      <c r="I1916" s="51"/>
      <c r="J1916" s="52"/>
      <c r="K1916" s="51"/>
      <c r="L1916" s="53"/>
      <c r="M1916" s="54"/>
      <c r="N1916" s="43"/>
      <c r="O1916" s="55"/>
      <c r="P1916" s="46"/>
      <c r="Q1916" s="46"/>
      <c r="R1916" s="46"/>
      <c r="S1916" s="43"/>
      <c r="T1916" s="56"/>
      <c r="U1916" s="46"/>
      <c r="V1916" s="57"/>
      <c r="W1916" s="58"/>
      <c r="X1916" s="57"/>
      <c r="Y1916" s="46"/>
      <c r="Z1916" s="57"/>
      <c r="AA1916" s="59"/>
      <c r="AB1916" s="60"/>
      <c r="AJ1916" s="11">
        <f t="shared" si="916"/>
        <v>13</v>
      </c>
      <c r="AK1916" s="11">
        <f t="shared" si="919"/>
        <v>0</v>
      </c>
      <c r="AL1916" s="11">
        <f t="shared" si="920"/>
        <v>0</v>
      </c>
      <c r="AM1916" s="11">
        <f t="shared" si="921"/>
        <v>0</v>
      </c>
      <c r="AN1916" s="11">
        <f t="shared" si="922"/>
        <v>0</v>
      </c>
      <c r="AO1916" s="4" t="e">
        <f>IF(#REF!="I",1,IF(#REF!="II",2,IF(#REF!="III",3,IF(#REF!="IV",4))))</f>
        <v>#REF!</v>
      </c>
      <c r="AP1916" s="11" t="e">
        <f>IF(#REF!="PULMONAR",1,IF(AND(#REF!="EXTRAPULMONAR",#REF!&lt;&gt;"MENINGEA"),2,IF(AND(#REF!="EXTRAPULMONAR",#REF!="MENINGEA"),3,)))</f>
        <v>#REF!</v>
      </c>
      <c r="AQ19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6" s="4">
        <f t="shared" si="923"/>
        <v>0</v>
      </c>
      <c r="AS1916" s="10">
        <f t="shared" si="924"/>
        <v>0</v>
      </c>
      <c r="AT1916" s="10">
        <f t="shared" si="925"/>
        <v>0</v>
      </c>
      <c r="AU1916" s="10" t="str">
        <f t="shared" si="926"/>
        <v>0</v>
      </c>
      <c r="AV1916" s="11" t="e">
        <f t="shared" si="927"/>
        <v>#N/A</v>
      </c>
      <c r="AW1916" s="4" t="e">
        <f t="shared" si="928"/>
        <v>#N/A</v>
      </c>
      <c r="AX1916" s="10" t="e">
        <f t="shared" si="914"/>
        <v>#N/A</v>
      </c>
      <c r="AY1916" s="10" t="e">
        <f t="shared" si="915"/>
        <v>#N/A</v>
      </c>
      <c r="AZ1916" s="10" t="e">
        <f t="shared" si="899"/>
        <v>#REF!</v>
      </c>
      <c r="BA1916" s="12" t="e">
        <f>IF(BW1916=7,0,AJ1916&amp;IF(#REF!="SI",1,IF(#REF!="NO",2,IF(#REF!="VIH + PREVIO",3,0))))</f>
        <v>#REF!</v>
      </c>
      <c r="BB1916" s="13" t="e">
        <f>IF(AND(#REF!="POSITIVO",#REF!="POSITIVO"),1,IF(#REF!="NEGATIVO",2,IF(#REF!="VIH + PREVIO",3,0)))</f>
        <v>#REF!</v>
      </c>
      <c r="BC1916" s="10" t="e">
        <f>IF(#REF!="SI",1,IF(#REF!="NO",2,0))</f>
        <v>#REF!</v>
      </c>
      <c r="BD1916" s="10" t="e">
        <f>IF(#REF!="SI",1,IF(#REF!="NO",2,0))</f>
        <v>#REF!</v>
      </c>
      <c r="BE1916" s="10" t="e">
        <f>IF(OR(#REF!="VIH + PREVIO",#REF!="VIH + PREVIO",#REF!="VIH + PREVIO"),1,0)</f>
        <v>#REF!</v>
      </c>
      <c r="BF1916" s="13" t="e">
        <f>IF(OR(#REF!="POSITIVO",#REF!="NEGATIVO"),1,IF(#REF!="PACIENTE NO ACEPTA",2,IF(#REF!="VIH + PREVIO",3,0)))</f>
        <v>#REF!</v>
      </c>
      <c r="BG1916" s="10" t="e">
        <f t="shared" si="900"/>
        <v>#REF!</v>
      </c>
      <c r="BH1916" s="10" t="e">
        <f t="shared" si="901"/>
        <v>#REF!</v>
      </c>
      <c r="BI1916" s="10" t="e">
        <f t="shared" si="902"/>
        <v>#REF!</v>
      </c>
      <c r="BJ1916" s="10" t="e">
        <f t="shared" si="903"/>
        <v>#REF!</v>
      </c>
      <c r="BK1916" s="10" t="e">
        <f t="shared" si="904"/>
        <v>#REF!</v>
      </c>
      <c r="BL1916" s="10" t="e">
        <f t="shared" si="905"/>
        <v>#REF!</v>
      </c>
      <c r="BM1916" s="10" t="e">
        <f>IF(OR(BW1916=7,AQ1916=6),0,IF(#REF!="I",1,IF(#REF!="II",2,IF(#REF!="III",3,IF(#REF!="IV",4))))&amp;AP1916&amp;AQ1916&amp;AR1916&amp;AS1916&amp;AT1916&amp;AU1916&amp;AX1916)</f>
        <v>#REF!</v>
      </c>
      <c r="BN1916" s="10" t="e">
        <f t="shared" si="906"/>
        <v>#REF!</v>
      </c>
      <c r="BO1916" s="10" t="e">
        <f t="shared" si="907"/>
        <v>#REF!</v>
      </c>
      <c r="BP1916" s="10" t="e">
        <f t="shared" si="908"/>
        <v>#REF!</v>
      </c>
      <c r="BQ1916" s="10" t="e">
        <f t="shared" si="909"/>
        <v>#REF!</v>
      </c>
      <c r="BR1916" s="10" t="e">
        <f t="shared" si="910"/>
        <v>#REF!</v>
      </c>
      <c r="BS1916" s="10" t="e">
        <f t="shared" si="911"/>
        <v>#REF!</v>
      </c>
      <c r="BT1916" s="10" t="e">
        <f>IF(OR(BW1916=7,AQ1916=6),0,AO1916&amp;IF(#REF!="SI",1,IF(#REF!="NO",2,IF(#REF!="VIH + PREVIO",3,0))))</f>
        <v>#REF!</v>
      </c>
      <c r="BU1916" s="10" t="e">
        <f>IF(OR(BW1916=7,AQ1916=6),0,IF(#REF!="-",1,0))</f>
        <v>#REF!</v>
      </c>
      <c r="BV1916" s="10" t="e">
        <f t="shared" si="912"/>
        <v>#REF!</v>
      </c>
      <c r="BW19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6" s="10" t="e">
        <f t="shared" si="917"/>
        <v>#REF!</v>
      </c>
      <c r="BY1916" s="10" t="e">
        <f t="shared" si="913"/>
        <v>#REF!</v>
      </c>
      <c r="BZ1916" s="10" t="e">
        <f t="shared" si="918"/>
        <v>#REF!</v>
      </c>
      <c r="CA1916" s="10"/>
    </row>
    <row r="1917" spans="1:79" ht="23.25" customHeight="1" x14ac:dyDescent="0.3">
      <c r="A1917" s="7">
        <v>1915</v>
      </c>
      <c r="B1917" s="43"/>
      <c r="C1917" s="44"/>
      <c r="D1917" s="45"/>
      <c r="E1917" s="46"/>
      <c r="F1917" s="46"/>
      <c r="G1917" s="46"/>
      <c r="H1917" s="50"/>
      <c r="I1917" s="51"/>
      <c r="J1917" s="52"/>
      <c r="K1917" s="51"/>
      <c r="L1917" s="53"/>
      <c r="M1917" s="54"/>
      <c r="N1917" s="43"/>
      <c r="O1917" s="55"/>
      <c r="P1917" s="46"/>
      <c r="Q1917" s="46"/>
      <c r="R1917" s="46"/>
      <c r="S1917" s="43"/>
      <c r="T1917" s="56"/>
      <c r="U1917" s="46"/>
      <c r="V1917" s="57"/>
      <c r="W1917" s="58"/>
      <c r="X1917" s="57"/>
      <c r="Y1917" s="46"/>
      <c r="Z1917" s="57"/>
      <c r="AA1917" s="59"/>
      <c r="AB1917" s="60"/>
      <c r="AJ1917" s="11">
        <f t="shared" si="916"/>
        <v>13</v>
      </c>
      <c r="AK1917" s="11">
        <f t="shared" si="919"/>
        <v>0</v>
      </c>
      <c r="AL1917" s="11">
        <f t="shared" si="920"/>
        <v>0</v>
      </c>
      <c r="AM1917" s="11">
        <f t="shared" si="921"/>
        <v>0</v>
      </c>
      <c r="AN1917" s="11">
        <f t="shared" si="922"/>
        <v>0</v>
      </c>
      <c r="AO1917" s="4" t="e">
        <f>IF(#REF!="I",1,IF(#REF!="II",2,IF(#REF!="III",3,IF(#REF!="IV",4))))</f>
        <v>#REF!</v>
      </c>
      <c r="AP1917" s="11" t="e">
        <f>IF(#REF!="PULMONAR",1,IF(AND(#REF!="EXTRAPULMONAR",#REF!&lt;&gt;"MENINGEA"),2,IF(AND(#REF!="EXTRAPULMONAR",#REF!="MENINGEA"),3,)))</f>
        <v>#REF!</v>
      </c>
      <c r="AQ19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7" s="4">
        <f t="shared" si="923"/>
        <v>0</v>
      </c>
      <c r="AS1917" s="10">
        <f t="shared" si="924"/>
        <v>0</v>
      </c>
      <c r="AT1917" s="10">
        <f t="shared" si="925"/>
        <v>0</v>
      </c>
      <c r="AU1917" s="10" t="str">
        <f t="shared" si="926"/>
        <v>0</v>
      </c>
      <c r="AV1917" s="11" t="e">
        <f t="shared" si="927"/>
        <v>#N/A</v>
      </c>
      <c r="AW1917" s="4" t="e">
        <f t="shared" si="928"/>
        <v>#N/A</v>
      </c>
      <c r="AX1917" s="10" t="e">
        <f t="shared" si="914"/>
        <v>#N/A</v>
      </c>
      <c r="AY1917" s="10" t="e">
        <f t="shared" si="915"/>
        <v>#N/A</v>
      </c>
      <c r="AZ1917" s="10" t="e">
        <f t="shared" si="899"/>
        <v>#REF!</v>
      </c>
      <c r="BA1917" s="12" t="e">
        <f>IF(BW1917=7,0,AJ1917&amp;IF(#REF!="SI",1,IF(#REF!="NO",2,IF(#REF!="VIH + PREVIO",3,0))))</f>
        <v>#REF!</v>
      </c>
      <c r="BB1917" s="13" t="e">
        <f>IF(AND(#REF!="POSITIVO",#REF!="POSITIVO"),1,IF(#REF!="NEGATIVO",2,IF(#REF!="VIH + PREVIO",3,0)))</f>
        <v>#REF!</v>
      </c>
      <c r="BC1917" s="10" t="e">
        <f>IF(#REF!="SI",1,IF(#REF!="NO",2,0))</f>
        <v>#REF!</v>
      </c>
      <c r="BD1917" s="10" t="e">
        <f>IF(#REF!="SI",1,IF(#REF!="NO",2,0))</f>
        <v>#REF!</v>
      </c>
      <c r="BE1917" s="10" t="e">
        <f>IF(OR(#REF!="VIH + PREVIO",#REF!="VIH + PREVIO",#REF!="VIH + PREVIO"),1,0)</f>
        <v>#REF!</v>
      </c>
      <c r="BF1917" s="13" t="e">
        <f>IF(OR(#REF!="POSITIVO",#REF!="NEGATIVO"),1,IF(#REF!="PACIENTE NO ACEPTA",2,IF(#REF!="VIH + PREVIO",3,0)))</f>
        <v>#REF!</v>
      </c>
      <c r="BG1917" s="10" t="e">
        <f t="shared" si="900"/>
        <v>#REF!</v>
      </c>
      <c r="BH1917" s="10" t="e">
        <f t="shared" si="901"/>
        <v>#REF!</v>
      </c>
      <c r="BI1917" s="10" t="e">
        <f t="shared" si="902"/>
        <v>#REF!</v>
      </c>
      <c r="BJ1917" s="10" t="e">
        <f t="shared" si="903"/>
        <v>#REF!</v>
      </c>
      <c r="BK1917" s="10" t="e">
        <f t="shared" si="904"/>
        <v>#REF!</v>
      </c>
      <c r="BL1917" s="10" t="e">
        <f t="shared" si="905"/>
        <v>#REF!</v>
      </c>
      <c r="BM1917" s="10" t="e">
        <f>IF(OR(BW1917=7,AQ1917=6),0,IF(#REF!="I",1,IF(#REF!="II",2,IF(#REF!="III",3,IF(#REF!="IV",4))))&amp;AP1917&amp;AQ1917&amp;AR1917&amp;AS1917&amp;AT1917&amp;AU1917&amp;AX1917)</f>
        <v>#REF!</v>
      </c>
      <c r="BN1917" s="10" t="e">
        <f t="shared" si="906"/>
        <v>#REF!</v>
      </c>
      <c r="BO1917" s="10" t="e">
        <f t="shared" si="907"/>
        <v>#REF!</v>
      </c>
      <c r="BP1917" s="10" t="e">
        <f t="shared" si="908"/>
        <v>#REF!</v>
      </c>
      <c r="BQ1917" s="10" t="e">
        <f t="shared" si="909"/>
        <v>#REF!</v>
      </c>
      <c r="BR1917" s="10" t="e">
        <f t="shared" si="910"/>
        <v>#REF!</v>
      </c>
      <c r="BS1917" s="10" t="e">
        <f t="shared" si="911"/>
        <v>#REF!</v>
      </c>
      <c r="BT1917" s="10" t="e">
        <f>IF(OR(BW1917=7,AQ1917=6),0,AO1917&amp;IF(#REF!="SI",1,IF(#REF!="NO",2,IF(#REF!="VIH + PREVIO",3,0))))</f>
        <v>#REF!</v>
      </c>
      <c r="BU1917" s="10" t="e">
        <f>IF(OR(BW1917=7,AQ1917=6),0,IF(#REF!="-",1,0))</f>
        <v>#REF!</v>
      </c>
      <c r="BV1917" s="10" t="e">
        <f t="shared" si="912"/>
        <v>#REF!</v>
      </c>
      <c r="BW19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7" s="10" t="e">
        <f t="shared" si="917"/>
        <v>#REF!</v>
      </c>
      <c r="BY1917" s="10" t="e">
        <f t="shared" si="913"/>
        <v>#REF!</v>
      </c>
      <c r="BZ1917" s="10" t="e">
        <f t="shared" si="918"/>
        <v>#REF!</v>
      </c>
      <c r="CA1917" s="10"/>
    </row>
    <row r="1918" spans="1:79" ht="23.25" customHeight="1" x14ac:dyDescent="0.3">
      <c r="A1918" s="7">
        <v>1916</v>
      </c>
      <c r="B1918" s="43"/>
      <c r="C1918" s="44"/>
      <c r="D1918" s="45"/>
      <c r="E1918" s="46"/>
      <c r="F1918" s="46"/>
      <c r="G1918" s="46"/>
      <c r="H1918" s="50"/>
      <c r="I1918" s="51"/>
      <c r="J1918" s="52"/>
      <c r="K1918" s="51"/>
      <c r="L1918" s="53"/>
      <c r="M1918" s="54"/>
      <c r="N1918" s="43"/>
      <c r="O1918" s="55"/>
      <c r="P1918" s="46"/>
      <c r="Q1918" s="46"/>
      <c r="R1918" s="46"/>
      <c r="S1918" s="43"/>
      <c r="T1918" s="56"/>
      <c r="U1918" s="46"/>
      <c r="V1918" s="57"/>
      <c r="W1918" s="58"/>
      <c r="X1918" s="57"/>
      <c r="Y1918" s="46"/>
      <c r="Z1918" s="57"/>
      <c r="AA1918" s="59"/>
      <c r="AB1918" s="60"/>
      <c r="AJ1918" s="11">
        <f t="shared" si="916"/>
        <v>13</v>
      </c>
      <c r="AK1918" s="11">
        <f t="shared" si="919"/>
        <v>0</v>
      </c>
      <c r="AL1918" s="11">
        <f t="shared" si="920"/>
        <v>0</v>
      </c>
      <c r="AM1918" s="11">
        <f t="shared" si="921"/>
        <v>0</v>
      </c>
      <c r="AN1918" s="11">
        <f t="shared" si="922"/>
        <v>0</v>
      </c>
      <c r="AO1918" s="4" t="e">
        <f>IF(#REF!="I",1,IF(#REF!="II",2,IF(#REF!="III",3,IF(#REF!="IV",4))))</f>
        <v>#REF!</v>
      </c>
      <c r="AP1918" s="11" t="e">
        <f>IF(#REF!="PULMONAR",1,IF(AND(#REF!="EXTRAPULMONAR",#REF!&lt;&gt;"MENINGEA"),2,IF(AND(#REF!="EXTRAPULMONAR",#REF!="MENINGEA"),3,)))</f>
        <v>#REF!</v>
      </c>
      <c r="AQ19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8" s="4">
        <f t="shared" si="923"/>
        <v>0</v>
      </c>
      <c r="AS1918" s="10">
        <f t="shared" si="924"/>
        <v>0</v>
      </c>
      <c r="AT1918" s="10">
        <f t="shared" si="925"/>
        <v>0</v>
      </c>
      <c r="AU1918" s="10" t="str">
        <f t="shared" si="926"/>
        <v>0</v>
      </c>
      <c r="AV1918" s="11" t="e">
        <f t="shared" si="927"/>
        <v>#N/A</v>
      </c>
      <c r="AW1918" s="4" t="e">
        <f t="shared" si="928"/>
        <v>#N/A</v>
      </c>
      <c r="AX1918" s="10" t="e">
        <f t="shared" si="914"/>
        <v>#N/A</v>
      </c>
      <c r="AY1918" s="10" t="e">
        <f t="shared" si="915"/>
        <v>#N/A</v>
      </c>
      <c r="AZ1918" s="10" t="e">
        <f t="shared" si="899"/>
        <v>#REF!</v>
      </c>
      <c r="BA1918" s="12" t="e">
        <f>IF(BW1918=7,0,AJ1918&amp;IF(#REF!="SI",1,IF(#REF!="NO",2,IF(#REF!="VIH + PREVIO",3,0))))</f>
        <v>#REF!</v>
      </c>
      <c r="BB1918" s="13" t="e">
        <f>IF(AND(#REF!="POSITIVO",#REF!="POSITIVO"),1,IF(#REF!="NEGATIVO",2,IF(#REF!="VIH + PREVIO",3,0)))</f>
        <v>#REF!</v>
      </c>
      <c r="BC1918" s="10" t="e">
        <f>IF(#REF!="SI",1,IF(#REF!="NO",2,0))</f>
        <v>#REF!</v>
      </c>
      <c r="BD1918" s="10" t="e">
        <f>IF(#REF!="SI",1,IF(#REF!="NO",2,0))</f>
        <v>#REF!</v>
      </c>
      <c r="BE1918" s="10" t="e">
        <f>IF(OR(#REF!="VIH + PREVIO",#REF!="VIH + PREVIO",#REF!="VIH + PREVIO"),1,0)</f>
        <v>#REF!</v>
      </c>
      <c r="BF1918" s="13" t="e">
        <f>IF(OR(#REF!="POSITIVO",#REF!="NEGATIVO"),1,IF(#REF!="PACIENTE NO ACEPTA",2,IF(#REF!="VIH + PREVIO",3,0)))</f>
        <v>#REF!</v>
      </c>
      <c r="BG1918" s="10" t="e">
        <f t="shared" si="900"/>
        <v>#REF!</v>
      </c>
      <c r="BH1918" s="10" t="e">
        <f t="shared" si="901"/>
        <v>#REF!</v>
      </c>
      <c r="BI1918" s="10" t="e">
        <f t="shared" si="902"/>
        <v>#REF!</v>
      </c>
      <c r="BJ1918" s="10" t="e">
        <f t="shared" si="903"/>
        <v>#REF!</v>
      </c>
      <c r="BK1918" s="10" t="e">
        <f t="shared" si="904"/>
        <v>#REF!</v>
      </c>
      <c r="BL1918" s="10" t="e">
        <f t="shared" si="905"/>
        <v>#REF!</v>
      </c>
      <c r="BM1918" s="10" t="e">
        <f>IF(OR(BW1918=7,AQ1918=6),0,IF(#REF!="I",1,IF(#REF!="II",2,IF(#REF!="III",3,IF(#REF!="IV",4))))&amp;AP1918&amp;AQ1918&amp;AR1918&amp;AS1918&amp;AT1918&amp;AU1918&amp;AX1918)</f>
        <v>#REF!</v>
      </c>
      <c r="BN1918" s="10" t="e">
        <f t="shared" si="906"/>
        <v>#REF!</v>
      </c>
      <c r="BO1918" s="10" t="e">
        <f t="shared" si="907"/>
        <v>#REF!</v>
      </c>
      <c r="BP1918" s="10" t="e">
        <f t="shared" si="908"/>
        <v>#REF!</v>
      </c>
      <c r="BQ1918" s="10" t="e">
        <f t="shared" si="909"/>
        <v>#REF!</v>
      </c>
      <c r="BR1918" s="10" t="e">
        <f t="shared" si="910"/>
        <v>#REF!</v>
      </c>
      <c r="BS1918" s="10" t="e">
        <f t="shared" si="911"/>
        <v>#REF!</v>
      </c>
      <c r="BT1918" s="10" t="e">
        <f>IF(OR(BW1918=7,AQ1918=6),0,AO1918&amp;IF(#REF!="SI",1,IF(#REF!="NO",2,IF(#REF!="VIH + PREVIO",3,0))))</f>
        <v>#REF!</v>
      </c>
      <c r="BU1918" s="10" t="e">
        <f>IF(OR(BW1918=7,AQ1918=6),0,IF(#REF!="-",1,0))</f>
        <v>#REF!</v>
      </c>
      <c r="BV1918" s="10" t="e">
        <f t="shared" si="912"/>
        <v>#REF!</v>
      </c>
      <c r="BW19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8" s="10" t="e">
        <f t="shared" si="917"/>
        <v>#REF!</v>
      </c>
      <c r="BY1918" s="10" t="e">
        <f t="shared" si="913"/>
        <v>#REF!</v>
      </c>
      <c r="BZ1918" s="10" t="e">
        <f t="shared" si="918"/>
        <v>#REF!</v>
      </c>
      <c r="CA1918" s="10"/>
    </row>
    <row r="1919" spans="1:79" ht="23.25" customHeight="1" x14ac:dyDescent="0.3">
      <c r="A1919" s="7">
        <v>1917</v>
      </c>
      <c r="B1919" s="43"/>
      <c r="C1919" s="44"/>
      <c r="D1919" s="45"/>
      <c r="E1919" s="46"/>
      <c r="F1919" s="46"/>
      <c r="G1919" s="46"/>
      <c r="H1919" s="50"/>
      <c r="I1919" s="51"/>
      <c r="J1919" s="52"/>
      <c r="K1919" s="51"/>
      <c r="L1919" s="53"/>
      <c r="M1919" s="54"/>
      <c r="N1919" s="43"/>
      <c r="O1919" s="55"/>
      <c r="P1919" s="46"/>
      <c r="Q1919" s="46"/>
      <c r="R1919" s="46"/>
      <c r="S1919" s="43"/>
      <c r="T1919" s="56"/>
      <c r="U1919" s="46"/>
      <c r="V1919" s="57"/>
      <c r="W1919" s="58"/>
      <c r="X1919" s="57"/>
      <c r="Y1919" s="46"/>
      <c r="Z1919" s="57"/>
      <c r="AA1919" s="59"/>
      <c r="AB1919" s="60"/>
      <c r="AJ1919" s="11">
        <f t="shared" si="916"/>
        <v>13</v>
      </c>
      <c r="AK1919" s="11">
        <f t="shared" si="919"/>
        <v>0</v>
      </c>
      <c r="AL1919" s="11">
        <f t="shared" si="920"/>
        <v>0</v>
      </c>
      <c r="AM1919" s="11">
        <f t="shared" si="921"/>
        <v>0</v>
      </c>
      <c r="AN1919" s="11">
        <f t="shared" si="922"/>
        <v>0</v>
      </c>
      <c r="AO1919" s="4" t="e">
        <f>IF(#REF!="I",1,IF(#REF!="II",2,IF(#REF!="III",3,IF(#REF!="IV",4))))</f>
        <v>#REF!</v>
      </c>
      <c r="AP1919" s="11" t="e">
        <f>IF(#REF!="PULMONAR",1,IF(AND(#REF!="EXTRAPULMONAR",#REF!&lt;&gt;"MENINGEA"),2,IF(AND(#REF!="EXTRAPULMONAR",#REF!="MENINGEA"),3,)))</f>
        <v>#REF!</v>
      </c>
      <c r="AQ19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19" s="4">
        <f t="shared" si="923"/>
        <v>0</v>
      </c>
      <c r="AS1919" s="10">
        <f t="shared" si="924"/>
        <v>0</v>
      </c>
      <c r="AT1919" s="10">
        <f t="shared" si="925"/>
        <v>0</v>
      </c>
      <c r="AU1919" s="10" t="str">
        <f t="shared" si="926"/>
        <v>0</v>
      </c>
      <c r="AV1919" s="11" t="e">
        <f t="shared" si="927"/>
        <v>#N/A</v>
      </c>
      <c r="AW1919" s="4" t="e">
        <f t="shared" si="928"/>
        <v>#N/A</v>
      </c>
      <c r="AX1919" s="10" t="e">
        <f t="shared" si="914"/>
        <v>#N/A</v>
      </c>
      <c r="AY1919" s="10" t="e">
        <f t="shared" si="915"/>
        <v>#N/A</v>
      </c>
      <c r="AZ1919" s="10" t="e">
        <f t="shared" si="899"/>
        <v>#REF!</v>
      </c>
      <c r="BA1919" s="12" t="e">
        <f>IF(BW1919=7,0,AJ1919&amp;IF(#REF!="SI",1,IF(#REF!="NO",2,IF(#REF!="VIH + PREVIO",3,0))))</f>
        <v>#REF!</v>
      </c>
      <c r="BB1919" s="13" t="e">
        <f>IF(AND(#REF!="POSITIVO",#REF!="POSITIVO"),1,IF(#REF!="NEGATIVO",2,IF(#REF!="VIH + PREVIO",3,0)))</f>
        <v>#REF!</v>
      </c>
      <c r="BC1919" s="10" t="e">
        <f>IF(#REF!="SI",1,IF(#REF!="NO",2,0))</f>
        <v>#REF!</v>
      </c>
      <c r="BD1919" s="10" t="e">
        <f>IF(#REF!="SI",1,IF(#REF!="NO",2,0))</f>
        <v>#REF!</v>
      </c>
      <c r="BE1919" s="10" t="e">
        <f>IF(OR(#REF!="VIH + PREVIO",#REF!="VIH + PREVIO",#REF!="VIH + PREVIO"),1,0)</f>
        <v>#REF!</v>
      </c>
      <c r="BF1919" s="13" t="e">
        <f>IF(OR(#REF!="POSITIVO",#REF!="NEGATIVO"),1,IF(#REF!="PACIENTE NO ACEPTA",2,IF(#REF!="VIH + PREVIO",3,0)))</f>
        <v>#REF!</v>
      </c>
      <c r="BG1919" s="10" t="e">
        <f t="shared" si="900"/>
        <v>#REF!</v>
      </c>
      <c r="BH1919" s="10" t="e">
        <f t="shared" si="901"/>
        <v>#REF!</v>
      </c>
      <c r="BI1919" s="10" t="e">
        <f t="shared" si="902"/>
        <v>#REF!</v>
      </c>
      <c r="BJ1919" s="10" t="e">
        <f t="shared" si="903"/>
        <v>#REF!</v>
      </c>
      <c r="BK1919" s="10" t="e">
        <f t="shared" si="904"/>
        <v>#REF!</v>
      </c>
      <c r="BL1919" s="10" t="e">
        <f t="shared" si="905"/>
        <v>#REF!</v>
      </c>
      <c r="BM1919" s="10" t="e">
        <f>IF(OR(BW1919=7,AQ1919=6),0,IF(#REF!="I",1,IF(#REF!="II",2,IF(#REF!="III",3,IF(#REF!="IV",4))))&amp;AP1919&amp;AQ1919&amp;AR1919&amp;AS1919&amp;AT1919&amp;AU1919&amp;AX1919)</f>
        <v>#REF!</v>
      </c>
      <c r="BN1919" s="10" t="e">
        <f t="shared" si="906"/>
        <v>#REF!</v>
      </c>
      <c r="BO1919" s="10" t="e">
        <f t="shared" si="907"/>
        <v>#REF!</v>
      </c>
      <c r="BP1919" s="10" t="e">
        <f t="shared" si="908"/>
        <v>#REF!</v>
      </c>
      <c r="BQ1919" s="10" t="e">
        <f t="shared" si="909"/>
        <v>#REF!</v>
      </c>
      <c r="BR1919" s="10" t="e">
        <f t="shared" si="910"/>
        <v>#REF!</v>
      </c>
      <c r="BS1919" s="10" t="e">
        <f t="shared" si="911"/>
        <v>#REF!</v>
      </c>
      <c r="BT1919" s="10" t="e">
        <f>IF(OR(BW1919=7,AQ1919=6),0,AO1919&amp;IF(#REF!="SI",1,IF(#REF!="NO",2,IF(#REF!="VIH + PREVIO",3,0))))</f>
        <v>#REF!</v>
      </c>
      <c r="BU1919" s="10" t="e">
        <f>IF(OR(BW1919=7,AQ1919=6),0,IF(#REF!="-",1,0))</f>
        <v>#REF!</v>
      </c>
      <c r="BV1919" s="10" t="e">
        <f t="shared" si="912"/>
        <v>#REF!</v>
      </c>
      <c r="BW19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19" s="10" t="e">
        <f t="shared" si="917"/>
        <v>#REF!</v>
      </c>
      <c r="BY1919" s="10" t="e">
        <f t="shared" si="913"/>
        <v>#REF!</v>
      </c>
      <c r="BZ1919" s="10" t="e">
        <f t="shared" si="918"/>
        <v>#REF!</v>
      </c>
      <c r="CA1919" s="10"/>
    </row>
    <row r="1920" spans="1:79" ht="23.25" customHeight="1" x14ac:dyDescent="0.3">
      <c r="A1920" s="7">
        <v>1918</v>
      </c>
      <c r="B1920" s="43"/>
      <c r="C1920" s="44"/>
      <c r="D1920" s="45"/>
      <c r="E1920" s="46"/>
      <c r="F1920" s="46"/>
      <c r="G1920" s="46"/>
      <c r="H1920" s="50"/>
      <c r="I1920" s="51"/>
      <c r="J1920" s="52"/>
      <c r="K1920" s="51"/>
      <c r="L1920" s="53"/>
      <c r="M1920" s="54"/>
      <c r="N1920" s="43"/>
      <c r="O1920" s="55"/>
      <c r="P1920" s="46"/>
      <c r="Q1920" s="46"/>
      <c r="R1920" s="46"/>
      <c r="S1920" s="43"/>
      <c r="T1920" s="56"/>
      <c r="U1920" s="46"/>
      <c r="V1920" s="57"/>
      <c r="W1920" s="58"/>
      <c r="X1920" s="57"/>
      <c r="Y1920" s="46"/>
      <c r="Z1920" s="57"/>
      <c r="AA1920" s="59"/>
      <c r="AB1920" s="60"/>
      <c r="AJ1920" s="11">
        <f t="shared" si="916"/>
        <v>13</v>
      </c>
      <c r="AK1920" s="11">
        <f t="shared" si="919"/>
        <v>0</v>
      </c>
      <c r="AL1920" s="11">
        <f t="shared" si="920"/>
        <v>0</v>
      </c>
      <c r="AM1920" s="11">
        <f t="shared" si="921"/>
        <v>0</v>
      </c>
      <c r="AN1920" s="11">
        <f t="shared" si="922"/>
        <v>0</v>
      </c>
      <c r="AO1920" s="4" t="e">
        <f>IF(#REF!="I",1,IF(#REF!="II",2,IF(#REF!="III",3,IF(#REF!="IV",4))))</f>
        <v>#REF!</v>
      </c>
      <c r="AP1920" s="11" t="e">
        <f>IF(#REF!="PULMONAR",1,IF(AND(#REF!="EXTRAPULMONAR",#REF!&lt;&gt;"MENINGEA"),2,IF(AND(#REF!="EXTRAPULMONAR",#REF!="MENINGEA"),3,)))</f>
        <v>#REF!</v>
      </c>
      <c r="AQ19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0" s="4">
        <f t="shared" si="923"/>
        <v>0</v>
      </c>
      <c r="AS1920" s="10">
        <f t="shared" si="924"/>
        <v>0</v>
      </c>
      <c r="AT1920" s="10">
        <f t="shared" si="925"/>
        <v>0</v>
      </c>
      <c r="AU1920" s="10" t="str">
        <f t="shared" si="926"/>
        <v>0</v>
      </c>
      <c r="AV1920" s="11" t="e">
        <f t="shared" si="927"/>
        <v>#N/A</v>
      </c>
      <c r="AW1920" s="4" t="e">
        <f t="shared" si="928"/>
        <v>#N/A</v>
      </c>
      <c r="AX1920" s="10" t="e">
        <f t="shared" si="914"/>
        <v>#N/A</v>
      </c>
      <c r="AY1920" s="10" t="e">
        <f t="shared" si="915"/>
        <v>#N/A</v>
      </c>
      <c r="AZ1920" s="10" t="e">
        <f t="shared" si="899"/>
        <v>#REF!</v>
      </c>
      <c r="BA1920" s="12" t="e">
        <f>IF(BW1920=7,0,AJ1920&amp;IF(#REF!="SI",1,IF(#REF!="NO",2,IF(#REF!="VIH + PREVIO",3,0))))</f>
        <v>#REF!</v>
      </c>
      <c r="BB1920" s="13" t="e">
        <f>IF(AND(#REF!="POSITIVO",#REF!="POSITIVO"),1,IF(#REF!="NEGATIVO",2,IF(#REF!="VIH + PREVIO",3,0)))</f>
        <v>#REF!</v>
      </c>
      <c r="BC1920" s="10" t="e">
        <f>IF(#REF!="SI",1,IF(#REF!="NO",2,0))</f>
        <v>#REF!</v>
      </c>
      <c r="BD1920" s="10" t="e">
        <f>IF(#REF!="SI",1,IF(#REF!="NO",2,0))</f>
        <v>#REF!</v>
      </c>
      <c r="BE1920" s="10" t="e">
        <f>IF(OR(#REF!="VIH + PREVIO",#REF!="VIH + PREVIO",#REF!="VIH + PREVIO"),1,0)</f>
        <v>#REF!</v>
      </c>
      <c r="BF1920" s="13" t="e">
        <f>IF(OR(#REF!="POSITIVO",#REF!="NEGATIVO"),1,IF(#REF!="PACIENTE NO ACEPTA",2,IF(#REF!="VIH + PREVIO",3,0)))</f>
        <v>#REF!</v>
      </c>
      <c r="BG1920" s="10" t="e">
        <f t="shared" si="900"/>
        <v>#REF!</v>
      </c>
      <c r="BH1920" s="10" t="e">
        <f t="shared" si="901"/>
        <v>#REF!</v>
      </c>
      <c r="BI1920" s="10" t="e">
        <f t="shared" si="902"/>
        <v>#REF!</v>
      </c>
      <c r="BJ1920" s="10" t="e">
        <f t="shared" si="903"/>
        <v>#REF!</v>
      </c>
      <c r="BK1920" s="10" t="e">
        <f t="shared" si="904"/>
        <v>#REF!</v>
      </c>
      <c r="BL1920" s="10" t="e">
        <f t="shared" si="905"/>
        <v>#REF!</v>
      </c>
      <c r="BM1920" s="10" t="e">
        <f>IF(OR(BW1920=7,AQ1920=6),0,IF(#REF!="I",1,IF(#REF!="II",2,IF(#REF!="III",3,IF(#REF!="IV",4))))&amp;AP1920&amp;AQ1920&amp;AR1920&amp;AS1920&amp;AT1920&amp;AU1920&amp;AX1920)</f>
        <v>#REF!</v>
      </c>
      <c r="BN1920" s="10" t="e">
        <f t="shared" si="906"/>
        <v>#REF!</v>
      </c>
      <c r="BO1920" s="10" t="e">
        <f t="shared" si="907"/>
        <v>#REF!</v>
      </c>
      <c r="BP1920" s="10" t="e">
        <f t="shared" si="908"/>
        <v>#REF!</v>
      </c>
      <c r="BQ1920" s="10" t="e">
        <f t="shared" si="909"/>
        <v>#REF!</v>
      </c>
      <c r="BR1920" s="10" t="e">
        <f t="shared" si="910"/>
        <v>#REF!</v>
      </c>
      <c r="BS1920" s="10" t="e">
        <f t="shared" si="911"/>
        <v>#REF!</v>
      </c>
      <c r="BT1920" s="10" t="e">
        <f>IF(OR(BW1920=7,AQ1920=6),0,AO1920&amp;IF(#REF!="SI",1,IF(#REF!="NO",2,IF(#REF!="VIH + PREVIO",3,0))))</f>
        <v>#REF!</v>
      </c>
      <c r="BU1920" s="10" t="e">
        <f>IF(OR(BW1920=7,AQ1920=6),0,IF(#REF!="-",1,0))</f>
        <v>#REF!</v>
      </c>
      <c r="BV1920" s="10" t="e">
        <f t="shared" si="912"/>
        <v>#REF!</v>
      </c>
      <c r="BW19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0" s="10" t="e">
        <f t="shared" si="917"/>
        <v>#REF!</v>
      </c>
      <c r="BY1920" s="10" t="e">
        <f t="shared" si="913"/>
        <v>#REF!</v>
      </c>
      <c r="BZ1920" s="10" t="e">
        <f t="shared" si="918"/>
        <v>#REF!</v>
      </c>
      <c r="CA1920" s="10"/>
    </row>
    <row r="1921" spans="1:79" ht="23.25" customHeight="1" x14ac:dyDescent="0.3">
      <c r="A1921" s="7">
        <v>1919</v>
      </c>
      <c r="B1921" s="43"/>
      <c r="C1921" s="44"/>
      <c r="D1921" s="45"/>
      <c r="E1921" s="46"/>
      <c r="F1921" s="46"/>
      <c r="G1921" s="46"/>
      <c r="H1921" s="50"/>
      <c r="I1921" s="51"/>
      <c r="J1921" s="52"/>
      <c r="K1921" s="51"/>
      <c r="L1921" s="53"/>
      <c r="M1921" s="54"/>
      <c r="N1921" s="43"/>
      <c r="O1921" s="55"/>
      <c r="P1921" s="46"/>
      <c r="Q1921" s="46"/>
      <c r="R1921" s="46"/>
      <c r="S1921" s="43"/>
      <c r="T1921" s="56"/>
      <c r="U1921" s="46"/>
      <c r="V1921" s="57"/>
      <c r="W1921" s="58"/>
      <c r="X1921" s="57"/>
      <c r="Y1921" s="46"/>
      <c r="Z1921" s="57"/>
      <c r="AA1921" s="59"/>
      <c r="AB1921" s="60"/>
      <c r="AJ1921" s="11">
        <f t="shared" si="916"/>
        <v>13</v>
      </c>
      <c r="AK1921" s="11">
        <f t="shared" si="919"/>
        <v>0</v>
      </c>
      <c r="AL1921" s="11">
        <f t="shared" si="920"/>
        <v>0</v>
      </c>
      <c r="AM1921" s="11">
        <f t="shared" si="921"/>
        <v>0</v>
      </c>
      <c r="AN1921" s="11">
        <f t="shared" si="922"/>
        <v>0</v>
      </c>
      <c r="AO1921" s="4" t="e">
        <f>IF(#REF!="I",1,IF(#REF!="II",2,IF(#REF!="III",3,IF(#REF!="IV",4))))</f>
        <v>#REF!</v>
      </c>
      <c r="AP1921" s="11" t="e">
        <f>IF(#REF!="PULMONAR",1,IF(AND(#REF!="EXTRAPULMONAR",#REF!&lt;&gt;"MENINGEA"),2,IF(AND(#REF!="EXTRAPULMONAR",#REF!="MENINGEA"),3,)))</f>
        <v>#REF!</v>
      </c>
      <c r="AQ19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1" s="4">
        <f t="shared" si="923"/>
        <v>0</v>
      </c>
      <c r="AS1921" s="10">
        <f t="shared" si="924"/>
        <v>0</v>
      </c>
      <c r="AT1921" s="10">
        <f t="shared" si="925"/>
        <v>0</v>
      </c>
      <c r="AU1921" s="10" t="str">
        <f t="shared" si="926"/>
        <v>0</v>
      </c>
      <c r="AV1921" s="11" t="e">
        <f t="shared" si="927"/>
        <v>#N/A</v>
      </c>
      <c r="AW1921" s="4" t="e">
        <f t="shared" si="928"/>
        <v>#N/A</v>
      </c>
      <c r="AX1921" s="10" t="e">
        <f t="shared" si="914"/>
        <v>#N/A</v>
      </c>
      <c r="AY1921" s="10" t="e">
        <f t="shared" si="915"/>
        <v>#N/A</v>
      </c>
      <c r="AZ1921" s="10" t="e">
        <f t="shared" si="899"/>
        <v>#REF!</v>
      </c>
      <c r="BA1921" s="12" t="e">
        <f>IF(BW1921=7,0,AJ1921&amp;IF(#REF!="SI",1,IF(#REF!="NO",2,IF(#REF!="VIH + PREVIO",3,0))))</f>
        <v>#REF!</v>
      </c>
      <c r="BB1921" s="13" t="e">
        <f>IF(AND(#REF!="POSITIVO",#REF!="POSITIVO"),1,IF(#REF!="NEGATIVO",2,IF(#REF!="VIH + PREVIO",3,0)))</f>
        <v>#REF!</v>
      </c>
      <c r="BC1921" s="10" t="e">
        <f>IF(#REF!="SI",1,IF(#REF!="NO",2,0))</f>
        <v>#REF!</v>
      </c>
      <c r="BD1921" s="10" t="e">
        <f>IF(#REF!="SI",1,IF(#REF!="NO",2,0))</f>
        <v>#REF!</v>
      </c>
      <c r="BE1921" s="10" t="e">
        <f>IF(OR(#REF!="VIH + PREVIO",#REF!="VIH + PREVIO",#REF!="VIH + PREVIO"),1,0)</f>
        <v>#REF!</v>
      </c>
      <c r="BF1921" s="13" t="e">
        <f>IF(OR(#REF!="POSITIVO",#REF!="NEGATIVO"),1,IF(#REF!="PACIENTE NO ACEPTA",2,IF(#REF!="VIH + PREVIO",3,0)))</f>
        <v>#REF!</v>
      </c>
      <c r="BG1921" s="10" t="e">
        <f t="shared" si="900"/>
        <v>#REF!</v>
      </c>
      <c r="BH1921" s="10" t="e">
        <f t="shared" si="901"/>
        <v>#REF!</v>
      </c>
      <c r="BI1921" s="10" t="e">
        <f t="shared" si="902"/>
        <v>#REF!</v>
      </c>
      <c r="BJ1921" s="10" t="e">
        <f t="shared" si="903"/>
        <v>#REF!</v>
      </c>
      <c r="BK1921" s="10" t="e">
        <f t="shared" si="904"/>
        <v>#REF!</v>
      </c>
      <c r="BL1921" s="10" t="e">
        <f t="shared" si="905"/>
        <v>#REF!</v>
      </c>
      <c r="BM1921" s="10" t="e">
        <f>IF(OR(BW1921=7,AQ1921=6),0,IF(#REF!="I",1,IF(#REF!="II",2,IF(#REF!="III",3,IF(#REF!="IV",4))))&amp;AP1921&amp;AQ1921&amp;AR1921&amp;AS1921&amp;AT1921&amp;AU1921&amp;AX1921)</f>
        <v>#REF!</v>
      </c>
      <c r="BN1921" s="10" t="e">
        <f t="shared" si="906"/>
        <v>#REF!</v>
      </c>
      <c r="BO1921" s="10" t="e">
        <f t="shared" si="907"/>
        <v>#REF!</v>
      </c>
      <c r="BP1921" s="10" t="e">
        <f t="shared" si="908"/>
        <v>#REF!</v>
      </c>
      <c r="BQ1921" s="10" t="e">
        <f t="shared" si="909"/>
        <v>#REF!</v>
      </c>
      <c r="BR1921" s="10" t="e">
        <f t="shared" si="910"/>
        <v>#REF!</v>
      </c>
      <c r="BS1921" s="10" t="e">
        <f t="shared" si="911"/>
        <v>#REF!</v>
      </c>
      <c r="BT1921" s="10" t="e">
        <f>IF(OR(BW1921=7,AQ1921=6),0,AO1921&amp;IF(#REF!="SI",1,IF(#REF!="NO",2,IF(#REF!="VIH + PREVIO",3,0))))</f>
        <v>#REF!</v>
      </c>
      <c r="BU1921" s="10" t="e">
        <f>IF(OR(BW1921=7,AQ1921=6),0,IF(#REF!="-",1,0))</f>
        <v>#REF!</v>
      </c>
      <c r="BV1921" s="10" t="e">
        <f t="shared" si="912"/>
        <v>#REF!</v>
      </c>
      <c r="BW19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1" s="10" t="e">
        <f t="shared" si="917"/>
        <v>#REF!</v>
      </c>
      <c r="BY1921" s="10" t="e">
        <f t="shared" si="913"/>
        <v>#REF!</v>
      </c>
      <c r="BZ1921" s="10" t="e">
        <f t="shared" si="918"/>
        <v>#REF!</v>
      </c>
      <c r="CA1921" s="10"/>
    </row>
    <row r="1922" spans="1:79" ht="23.25" customHeight="1" x14ac:dyDescent="0.3">
      <c r="A1922" s="7">
        <v>1920</v>
      </c>
      <c r="B1922" s="43"/>
      <c r="C1922" s="44"/>
      <c r="D1922" s="45"/>
      <c r="E1922" s="46"/>
      <c r="F1922" s="46"/>
      <c r="G1922" s="46"/>
      <c r="H1922" s="50"/>
      <c r="I1922" s="51"/>
      <c r="J1922" s="52"/>
      <c r="K1922" s="51"/>
      <c r="L1922" s="53"/>
      <c r="M1922" s="54"/>
      <c r="N1922" s="43"/>
      <c r="O1922" s="55"/>
      <c r="P1922" s="46"/>
      <c r="Q1922" s="46"/>
      <c r="R1922" s="46"/>
      <c r="S1922" s="43"/>
      <c r="T1922" s="56"/>
      <c r="U1922" s="46"/>
      <c r="V1922" s="57"/>
      <c r="W1922" s="58"/>
      <c r="X1922" s="57"/>
      <c r="Y1922" s="46"/>
      <c r="Z1922" s="57"/>
      <c r="AA1922" s="59"/>
      <c r="AB1922" s="60"/>
      <c r="AJ1922" s="11">
        <f t="shared" si="916"/>
        <v>13</v>
      </c>
      <c r="AK1922" s="11">
        <f t="shared" si="919"/>
        <v>0</v>
      </c>
      <c r="AL1922" s="11">
        <f t="shared" si="920"/>
        <v>0</v>
      </c>
      <c r="AM1922" s="11">
        <f t="shared" si="921"/>
        <v>0</v>
      </c>
      <c r="AN1922" s="11">
        <f t="shared" si="922"/>
        <v>0</v>
      </c>
      <c r="AO1922" s="4" t="e">
        <f>IF(#REF!="I",1,IF(#REF!="II",2,IF(#REF!="III",3,IF(#REF!="IV",4))))</f>
        <v>#REF!</v>
      </c>
      <c r="AP1922" s="11" t="e">
        <f>IF(#REF!="PULMONAR",1,IF(AND(#REF!="EXTRAPULMONAR",#REF!&lt;&gt;"MENINGEA"),2,IF(AND(#REF!="EXTRAPULMONAR",#REF!="MENINGEA"),3,)))</f>
        <v>#REF!</v>
      </c>
      <c r="AQ19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2" s="4">
        <f t="shared" si="923"/>
        <v>0</v>
      </c>
      <c r="AS1922" s="10">
        <f t="shared" si="924"/>
        <v>0</v>
      </c>
      <c r="AT1922" s="10">
        <f t="shared" si="925"/>
        <v>0</v>
      </c>
      <c r="AU1922" s="10" t="str">
        <f t="shared" si="926"/>
        <v>0</v>
      </c>
      <c r="AV1922" s="11" t="e">
        <f t="shared" si="927"/>
        <v>#N/A</v>
      </c>
      <c r="AW1922" s="4" t="e">
        <f t="shared" si="928"/>
        <v>#N/A</v>
      </c>
      <c r="AX1922" s="10" t="e">
        <f t="shared" si="914"/>
        <v>#N/A</v>
      </c>
      <c r="AY1922" s="10" t="e">
        <f t="shared" si="915"/>
        <v>#N/A</v>
      </c>
      <c r="AZ1922" s="10" t="e">
        <f t="shared" si="899"/>
        <v>#REF!</v>
      </c>
      <c r="BA1922" s="12" t="e">
        <f>IF(BW1922=7,0,AJ1922&amp;IF(#REF!="SI",1,IF(#REF!="NO",2,IF(#REF!="VIH + PREVIO",3,0))))</f>
        <v>#REF!</v>
      </c>
      <c r="BB1922" s="13" t="e">
        <f>IF(AND(#REF!="POSITIVO",#REF!="POSITIVO"),1,IF(#REF!="NEGATIVO",2,IF(#REF!="VIH + PREVIO",3,0)))</f>
        <v>#REF!</v>
      </c>
      <c r="BC1922" s="10" t="e">
        <f>IF(#REF!="SI",1,IF(#REF!="NO",2,0))</f>
        <v>#REF!</v>
      </c>
      <c r="BD1922" s="10" t="e">
        <f>IF(#REF!="SI",1,IF(#REF!="NO",2,0))</f>
        <v>#REF!</v>
      </c>
      <c r="BE1922" s="10" t="e">
        <f>IF(OR(#REF!="VIH + PREVIO",#REF!="VIH + PREVIO",#REF!="VIH + PREVIO"),1,0)</f>
        <v>#REF!</v>
      </c>
      <c r="BF1922" s="13" t="e">
        <f>IF(OR(#REF!="POSITIVO",#REF!="NEGATIVO"),1,IF(#REF!="PACIENTE NO ACEPTA",2,IF(#REF!="VIH + PREVIO",3,0)))</f>
        <v>#REF!</v>
      </c>
      <c r="BG1922" s="10" t="e">
        <f t="shared" si="900"/>
        <v>#REF!</v>
      </c>
      <c r="BH1922" s="10" t="e">
        <f t="shared" si="901"/>
        <v>#REF!</v>
      </c>
      <c r="BI1922" s="10" t="e">
        <f t="shared" si="902"/>
        <v>#REF!</v>
      </c>
      <c r="BJ1922" s="10" t="e">
        <f t="shared" si="903"/>
        <v>#REF!</v>
      </c>
      <c r="BK1922" s="10" t="e">
        <f t="shared" si="904"/>
        <v>#REF!</v>
      </c>
      <c r="BL1922" s="10" t="e">
        <f t="shared" si="905"/>
        <v>#REF!</v>
      </c>
      <c r="BM1922" s="10" t="e">
        <f>IF(OR(BW1922=7,AQ1922=6),0,IF(#REF!="I",1,IF(#REF!="II",2,IF(#REF!="III",3,IF(#REF!="IV",4))))&amp;AP1922&amp;AQ1922&amp;AR1922&amp;AS1922&amp;AT1922&amp;AU1922&amp;AX1922)</f>
        <v>#REF!</v>
      </c>
      <c r="BN1922" s="10" t="e">
        <f t="shared" si="906"/>
        <v>#REF!</v>
      </c>
      <c r="BO1922" s="10" t="e">
        <f t="shared" si="907"/>
        <v>#REF!</v>
      </c>
      <c r="BP1922" s="10" t="e">
        <f t="shared" si="908"/>
        <v>#REF!</v>
      </c>
      <c r="BQ1922" s="10" t="e">
        <f t="shared" si="909"/>
        <v>#REF!</v>
      </c>
      <c r="BR1922" s="10" t="e">
        <f t="shared" si="910"/>
        <v>#REF!</v>
      </c>
      <c r="BS1922" s="10" t="e">
        <f t="shared" si="911"/>
        <v>#REF!</v>
      </c>
      <c r="BT1922" s="10" t="e">
        <f>IF(OR(BW1922=7,AQ1922=6),0,AO1922&amp;IF(#REF!="SI",1,IF(#REF!="NO",2,IF(#REF!="VIH + PREVIO",3,0))))</f>
        <v>#REF!</v>
      </c>
      <c r="BU1922" s="10" t="e">
        <f>IF(OR(BW1922=7,AQ1922=6),0,IF(#REF!="-",1,0))</f>
        <v>#REF!</v>
      </c>
      <c r="BV1922" s="10" t="e">
        <f t="shared" si="912"/>
        <v>#REF!</v>
      </c>
      <c r="BW19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2" s="10" t="e">
        <f t="shared" si="917"/>
        <v>#REF!</v>
      </c>
      <c r="BY1922" s="10" t="e">
        <f t="shared" si="913"/>
        <v>#REF!</v>
      </c>
      <c r="BZ1922" s="10" t="e">
        <f t="shared" si="918"/>
        <v>#REF!</v>
      </c>
      <c r="CA1922" s="10"/>
    </row>
    <row r="1923" spans="1:79" ht="23.25" customHeight="1" x14ac:dyDescent="0.3">
      <c r="A1923" s="7">
        <v>1921</v>
      </c>
      <c r="B1923" s="43"/>
      <c r="C1923" s="44"/>
      <c r="D1923" s="45"/>
      <c r="E1923" s="46"/>
      <c r="F1923" s="46"/>
      <c r="G1923" s="46"/>
      <c r="H1923" s="50"/>
      <c r="I1923" s="51"/>
      <c r="J1923" s="52"/>
      <c r="K1923" s="51"/>
      <c r="L1923" s="53"/>
      <c r="M1923" s="54"/>
      <c r="N1923" s="43"/>
      <c r="O1923" s="55"/>
      <c r="P1923" s="46"/>
      <c r="Q1923" s="46"/>
      <c r="R1923" s="46"/>
      <c r="S1923" s="43"/>
      <c r="T1923" s="56"/>
      <c r="U1923" s="46"/>
      <c r="V1923" s="57"/>
      <c r="W1923" s="58"/>
      <c r="X1923" s="57"/>
      <c r="Y1923" s="46"/>
      <c r="Z1923" s="57"/>
      <c r="AA1923" s="59"/>
      <c r="AB1923" s="60"/>
      <c r="AJ1923" s="11">
        <f t="shared" si="916"/>
        <v>13</v>
      </c>
      <c r="AK1923" s="11">
        <f t="shared" si="919"/>
        <v>0</v>
      </c>
      <c r="AL1923" s="11">
        <f t="shared" si="920"/>
        <v>0</v>
      </c>
      <c r="AM1923" s="11">
        <f t="shared" si="921"/>
        <v>0</v>
      </c>
      <c r="AN1923" s="11">
        <f t="shared" si="922"/>
        <v>0</v>
      </c>
      <c r="AO1923" s="4" t="e">
        <f>IF(#REF!="I",1,IF(#REF!="II",2,IF(#REF!="III",3,IF(#REF!="IV",4))))</f>
        <v>#REF!</v>
      </c>
      <c r="AP1923" s="11" t="e">
        <f>IF(#REF!="PULMONAR",1,IF(AND(#REF!="EXTRAPULMONAR",#REF!&lt;&gt;"MENINGEA"),2,IF(AND(#REF!="EXTRAPULMONAR",#REF!="MENINGEA"),3,)))</f>
        <v>#REF!</v>
      </c>
      <c r="AQ19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3" s="4">
        <f t="shared" si="923"/>
        <v>0</v>
      </c>
      <c r="AS1923" s="10">
        <f t="shared" si="924"/>
        <v>0</v>
      </c>
      <c r="AT1923" s="10">
        <f t="shared" si="925"/>
        <v>0</v>
      </c>
      <c r="AU1923" s="10" t="str">
        <f t="shared" si="926"/>
        <v>0</v>
      </c>
      <c r="AV1923" s="11" t="e">
        <f t="shared" si="927"/>
        <v>#N/A</v>
      </c>
      <c r="AW1923" s="4" t="e">
        <f t="shared" si="928"/>
        <v>#N/A</v>
      </c>
      <c r="AX1923" s="10" t="e">
        <f t="shared" si="914"/>
        <v>#N/A</v>
      </c>
      <c r="AY1923" s="10" t="e">
        <f t="shared" si="915"/>
        <v>#N/A</v>
      </c>
      <c r="AZ1923" s="10" t="e">
        <f t="shared" si="899"/>
        <v>#REF!</v>
      </c>
      <c r="BA1923" s="12" t="e">
        <f>IF(BW1923=7,0,AJ1923&amp;IF(#REF!="SI",1,IF(#REF!="NO",2,IF(#REF!="VIH + PREVIO",3,0))))</f>
        <v>#REF!</v>
      </c>
      <c r="BB1923" s="13" t="e">
        <f>IF(AND(#REF!="POSITIVO",#REF!="POSITIVO"),1,IF(#REF!="NEGATIVO",2,IF(#REF!="VIH + PREVIO",3,0)))</f>
        <v>#REF!</v>
      </c>
      <c r="BC1923" s="10" t="e">
        <f>IF(#REF!="SI",1,IF(#REF!="NO",2,0))</f>
        <v>#REF!</v>
      </c>
      <c r="BD1923" s="10" t="e">
        <f>IF(#REF!="SI",1,IF(#REF!="NO",2,0))</f>
        <v>#REF!</v>
      </c>
      <c r="BE1923" s="10" t="e">
        <f>IF(OR(#REF!="VIH + PREVIO",#REF!="VIH + PREVIO",#REF!="VIH + PREVIO"),1,0)</f>
        <v>#REF!</v>
      </c>
      <c r="BF1923" s="13" t="e">
        <f>IF(OR(#REF!="POSITIVO",#REF!="NEGATIVO"),1,IF(#REF!="PACIENTE NO ACEPTA",2,IF(#REF!="VIH + PREVIO",3,0)))</f>
        <v>#REF!</v>
      </c>
      <c r="BG1923" s="10" t="e">
        <f t="shared" si="900"/>
        <v>#REF!</v>
      </c>
      <c r="BH1923" s="10" t="e">
        <f t="shared" si="901"/>
        <v>#REF!</v>
      </c>
      <c r="BI1923" s="10" t="e">
        <f t="shared" si="902"/>
        <v>#REF!</v>
      </c>
      <c r="BJ1923" s="10" t="e">
        <f t="shared" si="903"/>
        <v>#REF!</v>
      </c>
      <c r="BK1923" s="10" t="e">
        <f t="shared" si="904"/>
        <v>#REF!</v>
      </c>
      <c r="BL1923" s="10" t="e">
        <f t="shared" si="905"/>
        <v>#REF!</v>
      </c>
      <c r="BM1923" s="10" t="e">
        <f>IF(OR(BW1923=7,AQ1923=6),0,IF(#REF!="I",1,IF(#REF!="II",2,IF(#REF!="III",3,IF(#REF!="IV",4))))&amp;AP1923&amp;AQ1923&amp;AR1923&amp;AS1923&amp;AT1923&amp;AU1923&amp;AX1923)</f>
        <v>#REF!</v>
      </c>
      <c r="BN1923" s="10" t="e">
        <f t="shared" si="906"/>
        <v>#REF!</v>
      </c>
      <c r="BO1923" s="10" t="e">
        <f t="shared" si="907"/>
        <v>#REF!</v>
      </c>
      <c r="BP1923" s="10" t="e">
        <f t="shared" si="908"/>
        <v>#REF!</v>
      </c>
      <c r="BQ1923" s="10" t="e">
        <f t="shared" si="909"/>
        <v>#REF!</v>
      </c>
      <c r="BR1923" s="10" t="e">
        <f t="shared" si="910"/>
        <v>#REF!</v>
      </c>
      <c r="BS1923" s="10" t="e">
        <f t="shared" si="911"/>
        <v>#REF!</v>
      </c>
      <c r="BT1923" s="10" t="e">
        <f>IF(OR(BW1923=7,AQ1923=6),0,AO1923&amp;IF(#REF!="SI",1,IF(#REF!="NO",2,IF(#REF!="VIH + PREVIO",3,0))))</f>
        <v>#REF!</v>
      </c>
      <c r="BU1923" s="10" t="e">
        <f>IF(OR(BW1923=7,AQ1923=6),0,IF(#REF!="-",1,0))</f>
        <v>#REF!</v>
      </c>
      <c r="BV1923" s="10" t="e">
        <f t="shared" si="912"/>
        <v>#REF!</v>
      </c>
      <c r="BW19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3" s="10" t="e">
        <f t="shared" si="917"/>
        <v>#REF!</v>
      </c>
      <c r="BY1923" s="10" t="e">
        <f t="shared" si="913"/>
        <v>#REF!</v>
      </c>
      <c r="BZ1923" s="10" t="e">
        <f t="shared" si="918"/>
        <v>#REF!</v>
      </c>
      <c r="CA1923" s="10"/>
    </row>
    <row r="1924" spans="1:79" ht="23.25" customHeight="1" x14ac:dyDescent="0.3">
      <c r="A1924" s="7">
        <v>1922</v>
      </c>
      <c r="B1924" s="43"/>
      <c r="C1924" s="44"/>
      <c r="D1924" s="45"/>
      <c r="E1924" s="46"/>
      <c r="F1924" s="46"/>
      <c r="G1924" s="46"/>
      <c r="H1924" s="50"/>
      <c r="I1924" s="51"/>
      <c r="J1924" s="52"/>
      <c r="K1924" s="51"/>
      <c r="L1924" s="53"/>
      <c r="M1924" s="54"/>
      <c r="N1924" s="43"/>
      <c r="O1924" s="55"/>
      <c r="P1924" s="46"/>
      <c r="Q1924" s="46"/>
      <c r="R1924" s="46"/>
      <c r="S1924" s="43"/>
      <c r="T1924" s="56"/>
      <c r="U1924" s="46"/>
      <c r="V1924" s="57"/>
      <c r="W1924" s="58"/>
      <c r="X1924" s="57"/>
      <c r="Y1924" s="46"/>
      <c r="Z1924" s="57"/>
      <c r="AA1924" s="59"/>
      <c r="AB1924" s="60"/>
      <c r="AJ1924" s="11">
        <f t="shared" si="916"/>
        <v>13</v>
      </c>
      <c r="AK1924" s="11">
        <f t="shared" si="919"/>
        <v>0</v>
      </c>
      <c r="AL1924" s="11">
        <f t="shared" si="920"/>
        <v>0</v>
      </c>
      <c r="AM1924" s="11">
        <f t="shared" si="921"/>
        <v>0</v>
      </c>
      <c r="AN1924" s="11">
        <f t="shared" si="922"/>
        <v>0</v>
      </c>
      <c r="AO1924" s="4" t="e">
        <f>IF(#REF!="I",1,IF(#REF!="II",2,IF(#REF!="III",3,IF(#REF!="IV",4))))</f>
        <v>#REF!</v>
      </c>
      <c r="AP1924" s="11" t="e">
        <f>IF(#REF!="PULMONAR",1,IF(AND(#REF!="EXTRAPULMONAR",#REF!&lt;&gt;"MENINGEA"),2,IF(AND(#REF!="EXTRAPULMONAR",#REF!="MENINGEA"),3,)))</f>
        <v>#REF!</v>
      </c>
      <c r="AQ19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4" s="4">
        <f t="shared" si="923"/>
        <v>0</v>
      </c>
      <c r="AS1924" s="10">
        <f t="shared" si="924"/>
        <v>0</v>
      </c>
      <c r="AT1924" s="10">
        <f t="shared" si="925"/>
        <v>0</v>
      </c>
      <c r="AU1924" s="10" t="str">
        <f t="shared" si="926"/>
        <v>0</v>
      </c>
      <c r="AV1924" s="11" t="e">
        <f t="shared" si="927"/>
        <v>#N/A</v>
      </c>
      <c r="AW1924" s="4" t="e">
        <f t="shared" si="928"/>
        <v>#N/A</v>
      </c>
      <c r="AX1924" s="10" t="e">
        <f t="shared" si="914"/>
        <v>#N/A</v>
      </c>
      <c r="AY1924" s="10" t="e">
        <f t="shared" si="915"/>
        <v>#N/A</v>
      </c>
      <c r="AZ1924" s="10" t="e">
        <f t="shared" ref="AZ1924:AZ1987" si="929">IF(OR(BW1924=7,AQ1924=6),0,(AJ1924&amp;AP1924&amp;AQ1924&amp;AR1924&amp;AS1924&amp;AT1924&amp;AU1924&amp;AX1924))</f>
        <v>#REF!</v>
      </c>
      <c r="BA1924" s="12" t="e">
        <f>IF(BW1924=7,0,AJ1924&amp;IF(#REF!="SI",1,IF(#REF!="NO",2,IF(#REF!="VIH + PREVIO",3,0))))</f>
        <v>#REF!</v>
      </c>
      <c r="BB1924" s="13" t="e">
        <f>IF(AND(#REF!="POSITIVO",#REF!="POSITIVO"),1,IF(#REF!="NEGATIVO",2,IF(#REF!="VIH + PREVIO",3,0)))</f>
        <v>#REF!</v>
      </c>
      <c r="BC1924" s="10" t="e">
        <f>IF(#REF!="SI",1,IF(#REF!="NO",2,0))</f>
        <v>#REF!</v>
      </c>
      <c r="BD1924" s="10" t="e">
        <f>IF(#REF!="SI",1,IF(#REF!="NO",2,0))</f>
        <v>#REF!</v>
      </c>
      <c r="BE1924" s="10" t="e">
        <f>IF(OR(#REF!="VIH + PREVIO",#REF!="VIH + PREVIO",#REF!="VIH + PREVIO"),1,0)</f>
        <v>#REF!</v>
      </c>
      <c r="BF1924" s="13" t="e">
        <f>IF(OR(#REF!="POSITIVO",#REF!="NEGATIVO"),1,IF(#REF!="PACIENTE NO ACEPTA",2,IF(#REF!="VIH + PREVIO",3,0)))</f>
        <v>#REF!</v>
      </c>
      <c r="BG1924" s="10" t="e">
        <f t="shared" ref="BG1924:BG1987" si="930">IF(OR(BW1924=7,AQ1924=6),0,AJ1924&amp;AP1924&amp;BB1924&amp;BC1924&amp;BD1924&amp;AX1924&amp;AU1924)</f>
        <v>#REF!</v>
      </c>
      <c r="BH1924" s="10" t="e">
        <f t="shared" ref="BH1924:BH1987" si="931">IF(OR(BW1924=7,AQ1924=6),0,AJ1924&amp;BE1924)</f>
        <v>#REF!</v>
      </c>
      <c r="BI1924" s="10" t="e">
        <f t="shared" ref="BI1924:BI1987" si="932">IF(OR(BW1924=7,AQ1924=6),0,AJ1924&amp;BB1924)</f>
        <v>#REF!</v>
      </c>
      <c r="BJ1924" s="10" t="e">
        <f t="shared" ref="BJ1924:BJ1987" si="933">IF(OR(BW1924=7,AQ1924=6),0,AJ1924&amp;BC1924)</f>
        <v>#REF!</v>
      </c>
      <c r="BK1924" s="10" t="e">
        <f t="shared" ref="BK1924:BK1987" si="934">IF(OR(BW1924=7,AQ1924=6),0,AJ1924&amp;BD1924)</f>
        <v>#REF!</v>
      </c>
      <c r="BL1924" s="10" t="e">
        <f t="shared" ref="BL1924:BL1987" si="935">IF(OR(BW1924=7,AQ1924=6),0,AJ1924&amp;BF1924)</f>
        <v>#REF!</v>
      </c>
      <c r="BM1924" s="10" t="e">
        <f>IF(OR(BW1924=7,AQ1924=6),0,IF(#REF!="I",1,IF(#REF!="II",2,IF(#REF!="III",3,IF(#REF!="IV",4))))&amp;AP1924&amp;AQ1924&amp;AR1924&amp;AS1924&amp;AT1924&amp;AU1924&amp;AX1924)</f>
        <v>#REF!</v>
      </c>
      <c r="BN1924" s="10" t="e">
        <f t="shared" ref="BN1924:BN1987" si="936">IF(OR(BW1924=7,AQ1924=6),0,AO1924&amp;BE1924)</f>
        <v>#REF!</v>
      </c>
      <c r="BO1924" s="10" t="e">
        <f t="shared" ref="BO1924:BO1987" si="937">IF(OR(BW1924=7,AQ1924=6),0,AO1924&amp;BB1924)</f>
        <v>#REF!</v>
      </c>
      <c r="BP1924" s="10" t="e">
        <f t="shared" ref="BP1924:BP1987" si="938">IF(OR(BW1924=7,AQ1924=6),0,AO1924&amp;BC1924)</f>
        <v>#REF!</v>
      </c>
      <c r="BQ1924" s="10" t="e">
        <f t="shared" ref="BQ1924:BQ1987" si="939">IF(OR(BW1924=7,AQ1924=6),0,AO1924&amp;BD1924)</f>
        <v>#REF!</v>
      </c>
      <c r="BR1924" s="10" t="e">
        <f t="shared" ref="BR1924:BR1987" si="940">IF(OR(BW1924=7,AQ1924=6),0,AO1924&amp;BF1924)</f>
        <v>#REF!</v>
      </c>
      <c r="BS1924" s="10" t="e">
        <f t="shared" ref="BS1924:BS1987" si="941">IF(OR(BW1924=7,AQ1924=6),0,AO1924&amp;AP1924&amp;BB1924&amp;BC1924&amp;BD1924&amp;AX1924&amp;AU1924)</f>
        <v>#REF!</v>
      </c>
      <c r="BT1924" s="10" t="e">
        <f>IF(OR(BW1924=7,AQ1924=6),0,AO1924&amp;IF(#REF!="SI",1,IF(#REF!="NO",2,IF(#REF!="VIH + PREVIO",3,0))))</f>
        <v>#REF!</v>
      </c>
      <c r="BU1924" s="10" t="e">
        <f>IF(OR(BW1924=7,AQ1924=6),0,IF(#REF!="-",1,0))</f>
        <v>#REF!</v>
      </c>
      <c r="BV1924" s="10" t="e">
        <f t="shared" ref="BV1924:BV1987" si="942">IF(OR(BW1924=7,AQ1924=6),0,AO1924&amp;AP1924&amp;AQ1924&amp;BU1924)</f>
        <v>#REF!</v>
      </c>
      <c r="BW19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4" s="10" t="e">
        <f t="shared" si="917"/>
        <v>#REF!</v>
      </c>
      <c r="BY1924" s="10" t="e">
        <f t="shared" si="913"/>
        <v>#REF!</v>
      </c>
      <c r="BZ1924" s="10" t="e">
        <f t="shared" si="918"/>
        <v>#REF!</v>
      </c>
      <c r="CA1924" s="10"/>
    </row>
    <row r="1925" spans="1:79" ht="23.25" customHeight="1" x14ac:dyDescent="0.3">
      <c r="A1925" s="7">
        <v>1923</v>
      </c>
      <c r="B1925" s="43"/>
      <c r="C1925" s="44"/>
      <c r="D1925" s="45"/>
      <c r="E1925" s="46"/>
      <c r="F1925" s="46"/>
      <c r="G1925" s="46"/>
      <c r="H1925" s="50"/>
      <c r="I1925" s="51"/>
      <c r="J1925" s="52"/>
      <c r="K1925" s="51"/>
      <c r="L1925" s="53"/>
      <c r="M1925" s="54"/>
      <c r="N1925" s="43"/>
      <c r="O1925" s="55"/>
      <c r="P1925" s="46"/>
      <c r="Q1925" s="46"/>
      <c r="R1925" s="46"/>
      <c r="S1925" s="43"/>
      <c r="T1925" s="56"/>
      <c r="U1925" s="46"/>
      <c r="V1925" s="57"/>
      <c r="W1925" s="58"/>
      <c r="X1925" s="57"/>
      <c r="Y1925" s="46"/>
      <c r="Z1925" s="57"/>
      <c r="AA1925" s="59"/>
      <c r="AB1925" s="60"/>
      <c r="AJ1925" s="11">
        <f t="shared" si="916"/>
        <v>13</v>
      </c>
      <c r="AK1925" s="11">
        <f t="shared" si="919"/>
        <v>0</v>
      </c>
      <c r="AL1925" s="11">
        <f t="shared" si="920"/>
        <v>0</v>
      </c>
      <c r="AM1925" s="11">
        <f t="shared" si="921"/>
        <v>0</v>
      </c>
      <c r="AN1925" s="11">
        <f t="shared" si="922"/>
        <v>0</v>
      </c>
      <c r="AO1925" s="4" t="e">
        <f>IF(#REF!="I",1,IF(#REF!="II",2,IF(#REF!="III",3,IF(#REF!="IV",4))))</f>
        <v>#REF!</v>
      </c>
      <c r="AP1925" s="11" t="e">
        <f>IF(#REF!="PULMONAR",1,IF(AND(#REF!="EXTRAPULMONAR",#REF!&lt;&gt;"MENINGEA"),2,IF(AND(#REF!="EXTRAPULMONAR",#REF!="MENINGEA"),3,)))</f>
        <v>#REF!</v>
      </c>
      <c r="AQ19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5" s="4">
        <f t="shared" si="923"/>
        <v>0</v>
      </c>
      <c r="AS1925" s="10">
        <f t="shared" si="924"/>
        <v>0</v>
      </c>
      <c r="AT1925" s="10">
        <f t="shared" si="925"/>
        <v>0</v>
      </c>
      <c r="AU1925" s="10" t="str">
        <f t="shared" si="926"/>
        <v>0</v>
      </c>
      <c r="AV1925" s="11" t="e">
        <f t="shared" si="927"/>
        <v>#N/A</v>
      </c>
      <c r="AW1925" s="4" t="e">
        <f t="shared" si="928"/>
        <v>#N/A</v>
      </c>
      <c r="AX1925" s="10" t="e">
        <f t="shared" si="914"/>
        <v>#N/A</v>
      </c>
      <c r="AY1925" s="10" t="e">
        <f t="shared" si="915"/>
        <v>#N/A</v>
      </c>
      <c r="AZ1925" s="10" t="e">
        <f t="shared" si="929"/>
        <v>#REF!</v>
      </c>
      <c r="BA1925" s="12" t="e">
        <f>IF(BW1925=7,0,AJ1925&amp;IF(#REF!="SI",1,IF(#REF!="NO",2,IF(#REF!="VIH + PREVIO",3,0))))</f>
        <v>#REF!</v>
      </c>
      <c r="BB1925" s="13" t="e">
        <f>IF(AND(#REF!="POSITIVO",#REF!="POSITIVO"),1,IF(#REF!="NEGATIVO",2,IF(#REF!="VIH + PREVIO",3,0)))</f>
        <v>#REF!</v>
      </c>
      <c r="BC1925" s="10" t="e">
        <f>IF(#REF!="SI",1,IF(#REF!="NO",2,0))</f>
        <v>#REF!</v>
      </c>
      <c r="BD1925" s="10" t="e">
        <f>IF(#REF!="SI",1,IF(#REF!="NO",2,0))</f>
        <v>#REF!</v>
      </c>
      <c r="BE1925" s="10" t="e">
        <f>IF(OR(#REF!="VIH + PREVIO",#REF!="VIH + PREVIO",#REF!="VIH + PREVIO"),1,0)</f>
        <v>#REF!</v>
      </c>
      <c r="BF1925" s="13" t="e">
        <f>IF(OR(#REF!="POSITIVO",#REF!="NEGATIVO"),1,IF(#REF!="PACIENTE NO ACEPTA",2,IF(#REF!="VIH + PREVIO",3,0)))</f>
        <v>#REF!</v>
      </c>
      <c r="BG1925" s="10" t="e">
        <f t="shared" si="930"/>
        <v>#REF!</v>
      </c>
      <c r="BH1925" s="10" t="e">
        <f t="shared" si="931"/>
        <v>#REF!</v>
      </c>
      <c r="BI1925" s="10" t="e">
        <f t="shared" si="932"/>
        <v>#REF!</v>
      </c>
      <c r="BJ1925" s="10" t="e">
        <f t="shared" si="933"/>
        <v>#REF!</v>
      </c>
      <c r="BK1925" s="10" t="e">
        <f t="shared" si="934"/>
        <v>#REF!</v>
      </c>
      <c r="BL1925" s="10" t="e">
        <f t="shared" si="935"/>
        <v>#REF!</v>
      </c>
      <c r="BM1925" s="10" t="e">
        <f>IF(OR(BW1925=7,AQ1925=6),0,IF(#REF!="I",1,IF(#REF!="II",2,IF(#REF!="III",3,IF(#REF!="IV",4))))&amp;AP1925&amp;AQ1925&amp;AR1925&amp;AS1925&amp;AT1925&amp;AU1925&amp;AX1925)</f>
        <v>#REF!</v>
      </c>
      <c r="BN1925" s="10" t="e">
        <f t="shared" si="936"/>
        <v>#REF!</v>
      </c>
      <c r="BO1925" s="10" t="e">
        <f t="shared" si="937"/>
        <v>#REF!</v>
      </c>
      <c r="BP1925" s="10" t="e">
        <f t="shared" si="938"/>
        <v>#REF!</v>
      </c>
      <c r="BQ1925" s="10" t="e">
        <f t="shared" si="939"/>
        <v>#REF!</v>
      </c>
      <c r="BR1925" s="10" t="e">
        <f t="shared" si="940"/>
        <v>#REF!</v>
      </c>
      <c r="BS1925" s="10" t="e">
        <f t="shared" si="941"/>
        <v>#REF!</v>
      </c>
      <c r="BT1925" s="10" t="e">
        <f>IF(OR(BW1925=7,AQ1925=6),0,AO1925&amp;IF(#REF!="SI",1,IF(#REF!="NO",2,IF(#REF!="VIH + PREVIO",3,0))))</f>
        <v>#REF!</v>
      </c>
      <c r="BU1925" s="10" t="e">
        <f>IF(OR(BW1925=7,AQ1925=6),0,IF(#REF!="-",1,0))</f>
        <v>#REF!</v>
      </c>
      <c r="BV1925" s="10" t="e">
        <f t="shared" si="942"/>
        <v>#REF!</v>
      </c>
      <c r="BW19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5" s="10" t="e">
        <f t="shared" si="917"/>
        <v>#REF!</v>
      </c>
      <c r="BY1925" s="10" t="e">
        <f t="shared" ref="BY1925:BY1988" si="943">IF(AQ1925=6,0,AO1925&amp;AP1925&amp;BB1925&amp;AY1925&amp;BW1925)</f>
        <v>#REF!</v>
      </c>
      <c r="BZ1925" s="10" t="e">
        <f t="shared" si="918"/>
        <v>#REF!</v>
      </c>
      <c r="CA1925" s="10"/>
    </row>
    <row r="1926" spans="1:79" ht="23.25" customHeight="1" x14ac:dyDescent="0.3">
      <c r="A1926" s="7">
        <v>1924</v>
      </c>
      <c r="B1926" s="43"/>
      <c r="C1926" s="44"/>
      <c r="D1926" s="45"/>
      <c r="E1926" s="46"/>
      <c r="F1926" s="46"/>
      <c r="G1926" s="46"/>
      <c r="H1926" s="50"/>
      <c r="I1926" s="51"/>
      <c r="J1926" s="52"/>
      <c r="K1926" s="51"/>
      <c r="L1926" s="53"/>
      <c r="M1926" s="54"/>
      <c r="N1926" s="43"/>
      <c r="O1926" s="55"/>
      <c r="P1926" s="46"/>
      <c r="Q1926" s="46"/>
      <c r="R1926" s="46"/>
      <c r="S1926" s="43"/>
      <c r="T1926" s="56"/>
      <c r="U1926" s="46"/>
      <c r="V1926" s="57"/>
      <c r="W1926" s="58"/>
      <c r="X1926" s="57"/>
      <c r="Y1926" s="46"/>
      <c r="Z1926" s="57"/>
      <c r="AA1926" s="59"/>
      <c r="AB1926" s="60"/>
      <c r="AJ1926" s="11">
        <f t="shared" si="916"/>
        <v>13</v>
      </c>
      <c r="AK1926" s="11">
        <f t="shared" si="919"/>
        <v>0</v>
      </c>
      <c r="AL1926" s="11">
        <f t="shared" si="920"/>
        <v>0</v>
      </c>
      <c r="AM1926" s="11">
        <f t="shared" si="921"/>
        <v>0</v>
      </c>
      <c r="AN1926" s="11">
        <f t="shared" si="922"/>
        <v>0</v>
      </c>
      <c r="AO1926" s="4" t="e">
        <f>IF(#REF!="I",1,IF(#REF!="II",2,IF(#REF!="III",3,IF(#REF!="IV",4))))</f>
        <v>#REF!</v>
      </c>
      <c r="AP1926" s="11" t="e">
        <f>IF(#REF!="PULMONAR",1,IF(AND(#REF!="EXTRAPULMONAR",#REF!&lt;&gt;"MENINGEA"),2,IF(AND(#REF!="EXTRAPULMONAR",#REF!="MENINGEA"),3,)))</f>
        <v>#REF!</v>
      </c>
      <c r="AQ19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6" s="4">
        <f t="shared" si="923"/>
        <v>0</v>
      </c>
      <c r="AS1926" s="10">
        <f t="shared" si="924"/>
        <v>0</v>
      </c>
      <c r="AT1926" s="10">
        <f t="shared" si="925"/>
        <v>0</v>
      </c>
      <c r="AU1926" s="10" t="str">
        <f t="shared" si="926"/>
        <v>0</v>
      </c>
      <c r="AV1926" s="11" t="e">
        <f t="shared" si="927"/>
        <v>#N/A</v>
      </c>
      <c r="AW1926" s="4" t="e">
        <f t="shared" si="928"/>
        <v>#N/A</v>
      </c>
      <c r="AX1926" s="10" t="e">
        <f t="shared" si="914"/>
        <v>#N/A</v>
      </c>
      <c r="AY1926" s="10" t="e">
        <f t="shared" si="915"/>
        <v>#N/A</v>
      </c>
      <c r="AZ1926" s="10" t="e">
        <f t="shared" si="929"/>
        <v>#REF!</v>
      </c>
      <c r="BA1926" s="12" t="e">
        <f>IF(BW1926=7,0,AJ1926&amp;IF(#REF!="SI",1,IF(#REF!="NO",2,IF(#REF!="VIH + PREVIO",3,0))))</f>
        <v>#REF!</v>
      </c>
      <c r="BB1926" s="13" t="e">
        <f>IF(AND(#REF!="POSITIVO",#REF!="POSITIVO"),1,IF(#REF!="NEGATIVO",2,IF(#REF!="VIH + PREVIO",3,0)))</f>
        <v>#REF!</v>
      </c>
      <c r="BC1926" s="10" t="e">
        <f>IF(#REF!="SI",1,IF(#REF!="NO",2,0))</f>
        <v>#REF!</v>
      </c>
      <c r="BD1926" s="10" t="e">
        <f>IF(#REF!="SI",1,IF(#REF!="NO",2,0))</f>
        <v>#REF!</v>
      </c>
      <c r="BE1926" s="10" t="e">
        <f>IF(OR(#REF!="VIH + PREVIO",#REF!="VIH + PREVIO",#REF!="VIH + PREVIO"),1,0)</f>
        <v>#REF!</v>
      </c>
      <c r="BF1926" s="13" t="e">
        <f>IF(OR(#REF!="POSITIVO",#REF!="NEGATIVO"),1,IF(#REF!="PACIENTE NO ACEPTA",2,IF(#REF!="VIH + PREVIO",3,0)))</f>
        <v>#REF!</v>
      </c>
      <c r="BG1926" s="10" t="e">
        <f t="shared" si="930"/>
        <v>#REF!</v>
      </c>
      <c r="BH1926" s="10" t="e">
        <f t="shared" si="931"/>
        <v>#REF!</v>
      </c>
      <c r="BI1926" s="10" t="e">
        <f t="shared" si="932"/>
        <v>#REF!</v>
      </c>
      <c r="BJ1926" s="10" t="e">
        <f t="shared" si="933"/>
        <v>#REF!</v>
      </c>
      <c r="BK1926" s="10" t="e">
        <f t="shared" si="934"/>
        <v>#REF!</v>
      </c>
      <c r="BL1926" s="10" t="e">
        <f t="shared" si="935"/>
        <v>#REF!</v>
      </c>
      <c r="BM1926" s="10" t="e">
        <f>IF(OR(BW1926=7,AQ1926=6),0,IF(#REF!="I",1,IF(#REF!="II",2,IF(#REF!="III",3,IF(#REF!="IV",4))))&amp;AP1926&amp;AQ1926&amp;AR1926&amp;AS1926&amp;AT1926&amp;AU1926&amp;AX1926)</f>
        <v>#REF!</v>
      </c>
      <c r="BN1926" s="10" t="e">
        <f t="shared" si="936"/>
        <v>#REF!</v>
      </c>
      <c r="BO1926" s="10" t="e">
        <f t="shared" si="937"/>
        <v>#REF!</v>
      </c>
      <c r="BP1926" s="10" t="e">
        <f t="shared" si="938"/>
        <v>#REF!</v>
      </c>
      <c r="BQ1926" s="10" t="e">
        <f t="shared" si="939"/>
        <v>#REF!</v>
      </c>
      <c r="BR1926" s="10" t="e">
        <f t="shared" si="940"/>
        <v>#REF!</v>
      </c>
      <c r="BS1926" s="10" t="e">
        <f t="shared" si="941"/>
        <v>#REF!</v>
      </c>
      <c r="BT1926" s="10" t="e">
        <f>IF(OR(BW1926=7,AQ1926=6),0,AO1926&amp;IF(#REF!="SI",1,IF(#REF!="NO",2,IF(#REF!="VIH + PREVIO",3,0))))</f>
        <v>#REF!</v>
      </c>
      <c r="BU1926" s="10" t="e">
        <f>IF(OR(BW1926=7,AQ1926=6),0,IF(#REF!="-",1,0))</f>
        <v>#REF!</v>
      </c>
      <c r="BV1926" s="10" t="e">
        <f t="shared" si="942"/>
        <v>#REF!</v>
      </c>
      <c r="BW19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6" s="10" t="e">
        <f t="shared" si="917"/>
        <v>#REF!</v>
      </c>
      <c r="BY1926" s="10" t="e">
        <f t="shared" si="943"/>
        <v>#REF!</v>
      </c>
      <c r="BZ1926" s="10" t="e">
        <f t="shared" si="918"/>
        <v>#REF!</v>
      </c>
      <c r="CA1926" s="10"/>
    </row>
    <row r="1927" spans="1:79" ht="23.25" customHeight="1" x14ac:dyDescent="0.3">
      <c r="A1927" s="7">
        <v>1925</v>
      </c>
      <c r="B1927" s="43"/>
      <c r="C1927" s="44"/>
      <c r="D1927" s="45"/>
      <c r="E1927" s="46"/>
      <c r="F1927" s="46"/>
      <c r="G1927" s="46"/>
      <c r="H1927" s="50"/>
      <c r="I1927" s="51"/>
      <c r="J1927" s="52"/>
      <c r="K1927" s="51"/>
      <c r="L1927" s="53"/>
      <c r="M1927" s="54"/>
      <c r="N1927" s="43"/>
      <c r="O1927" s="55"/>
      <c r="P1927" s="46"/>
      <c r="Q1927" s="46"/>
      <c r="R1927" s="46"/>
      <c r="S1927" s="43"/>
      <c r="T1927" s="56"/>
      <c r="U1927" s="46"/>
      <c r="V1927" s="57"/>
      <c r="W1927" s="58"/>
      <c r="X1927" s="57"/>
      <c r="Y1927" s="46"/>
      <c r="Z1927" s="57"/>
      <c r="AA1927" s="59"/>
      <c r="AB1927" s="60"/>
      <c r="AJ1927" s="11">
        <f t="shared" si="916"/>
        <v>13</v>
      </c>
      <c r="AK1927" s="11">
        <f t="shared" si="919"/>
        <v>0</v>
      </c>
      <c r="AL1927" s="11">
        <f t="shared" si="920"/>
        <v>0</v>
      </c>
      <c r="AM1927" s="11">
        <f t="shared" si="921"/>
        <v>0</v>
      </c>
      <c r="AN1927" s="11">
        <f t="shared" si="922"/>
        <v>0</v>
      </c>
      <c r="AO1927" s="4" t="e">
        <f>IF(#REF!="I",1,IF(#REF!="II",2,IF(#REF!="III",3,IF(#REF!="IV",4))))</f>
        <v>#REF!</v>
      </c>
      <c r="AP1927" s="11" t="e">
        <f>IF(#REF!="PULMONAR",1,IF(AND(#REF!="EXTRAPULMONAR",#REF!&lt;&gt;"MENINGEA"),2,IF(AND(#REF!="EXTRAPULMONAR",#REF!="MENINGEA"),3,)))</f>
        <v>#REF!</v>
      </c>
      <c r="AQ19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7" s="4">
        <f t="shared" si="923"/>
        <v>0</v>
      </c>
      <c r="AS1927" s="10">
        <f t="shared" si="924"/>
        <v>0</v>
      </c>
      <c r="AT1927" s="10">
        <f t="shared" si="925"/>
        <v>0</v>
      </c>
      <c r="AU1927" s="10" t="str">
        <f t="shared" si="926"/>
        <v>0</v>
      </c>
      <c r="AV1927" s="11" t="e">
        <f t="shared" si="927"/>
        <v>#N/A</v>
      </c>
      <c r="AW1927" s="4" t="e">
        <f t="shared" si="928"/>
        <v>#N/A</v>
      </c>
      <c r="AX1927" s="10" t="e">
        <f t="shared" si="914"/>
        <v>#N/A</v>
      </c>
      <c r="AY1927" s="10" t="e">
        <f t="shared" si="915"/>
        <v>#N/A</v>
      </c>
      <c r="AZ1927" s="10" t="e">
        <f t="shared" si="929"/>
        <v>#REF!</v>
      </c>
      <c r="BA1927" s="12" t="e">
        <f>IF(BW1927=7,0,AJ1927&amp;IF(#REF!="SI",1,IF(#REF!="NO",2,IF(#REF!="VIH + PREVIO",3,0))))</f>
        <v>#REF!</v>
      </c>
      <c r="BB1927" s="13" t="e">
        <f>IF(AND(#REF!="POSITIVO",#REF!="POSITIVO"),1,IF(#REF!="NEGATIVO",2,IF(#REF!="VIH + PREVIO",3,0)))</f>
        <v>#REF!</v>
      </c>
      <c r="BC1927" s="10" t="e">
        <f>IF(#REF!="SI",1,IF(#REF!="NO",2,0))</f>
        <v>#REF!</v>
      </c>
      <c r="BD1927" s="10" t="e">
        <f>IF(#REF!="SI",1,IF(#REF!="NO",2,0))</f>
        <v>#REF!</v>
      </c>
      <c r="BE1927" s="10" t="e">
        <f>IF(OR(#REF!="VIH + PREVIO",#REF!="VIH + PREVIO",#REF!="VIH + PREVIO"),1,0)</f>
        <v>#REF!</v>
      </c>
      <c r="BF1927" s="13" t="e">
        <f>IF(OR(#REF!="POSITIVO",#REF!="NEGATIVO"),1,IF(#REF!="PACIENTE NO ACEPTA",2,IF(#REF!="VIH + PREVIO",3,0)))</f>
        <v>#REF!</v>
      </c>
      <c r="BG1927" s="10" t="e">
        <f t="shared" si="930"/>
        <v>#REF!</v>
      </c>
      <c r="BH1927" s="10" t="e">
        <f t="shared" si="931"/>
        <v>#REF!</v>
      </c>
      <c r="BI1927" s="10" t="e">
        <f t="shared" si="932"/>
        <v>#REF!</v>
      </c>
      <c r="BJ1927" s="10" t="e">
        <f t="shared" si="933"/>
        <v>#REF!</v>
      </c>
      <c r="BK1927" s="10" t="e">
        <f t="shared" si="934"/>
        <v>#REF!</v>
      </c>
      <c r="BL1927" s="10" t="e">
        <f t="shared" si="935"/>
        <v>#REF!</v>
      </c>
      <c r="BM1927" s="10" t="e">
        <f>IF(OR(BW1927=7,AQ1927=6),0,IF(#REF!="I",1,IF(#REF!="II",2,IF(#REF!="III",3,IF(#REF!="IV",4))))&amp;AP1927&amp;AQ1927&amp;AR1927&amp;AS1927&amp;AT1927&amp;AU1927&amp;AX1927)</f>
        <v>#REF!</v>
      </c>
      <c r="BN1927" s="10" t="e">
        <f t="shared" si="936"/>
        <v>#REF!</v>
      </c>
      <c r="BO1927" s="10" t="e">
        <f t="shared" si="937"/>
        <v>#REF!</v>
      </c>
      <c r="BP1927" s="10" t="e">
        <f t="shared" si="938"/>
        <v>#REF!</v>
      </c>
      <c r="BQ1927" s="10" t="e">
        <f t="shared" si="939"/>
        <v>#REF!</v>
      </c>
      <c r="BR1927" s="10" t="e">
        <f t="shared" si="940"/>
        <v>#REF!</v>
      </c>
      <c r="BS1927" s="10" t="e">
        <f t="shared" si="941"/>
        <v>#REF!</v>
      </c>
      <c r="BT1927" s="10" t="e">
        <f>IF(OR(BW1927=7,AQ1927=6),0,AO1927&amp;IF(#REF!="SI",1,IF(#REF!="NO",2,IF(#REF!="VIH + PREVIO",3,0))))</f>
        <v>#REF!</v>
      </c>
      <c r="BU1927" s="10" t="e">
        <f>IF(OR(BW1927=7,AQ1927=6),0,IF(#REF!="-",1,0))</f>
        <v>#REF!</v>
      </c>
      <c r="BV1927" s="10" t="e">
        <f t="shared" si="942"/>
        <v>#REF!</v>
      </c>
      <c r="BW19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7" s="10" t="e">
        <f t="shared" si="917"/>
        <v>#REF!</v>
      </c>
      <c r="BY1927" s="10" t="e">
        <f t="shared" si="943"/>
        <v>#REF!</v>
      </c>
      <c r="BZ1927" s="10" t="e">
        <f t="shared" si="918"/>
        <v>#REF!</v>
      </c>
      <c r="CA1927" s="10"/>
    </row>
    <row r="1928" spans="1:79" ht="23.25" customHeight="1" x14ac:dyDescent="0.3">
      <c r="A1928" s="7">
        <v>1926</v>
      </c>
      <c r="B1928" s="43"/>
      <c r="C1928" s="44"/>
      <c r="D1928" s="45"/>
      <c r="E1928" s="46"/>
      <c r="F1928" s="46"/>
      <c r="G1928" s="46"/>
      <c r="H1928" s="50"/>
      <c r="I1928" s="51"/>
      <c r="J1928" s="52"/>
      <c r="K1928" s="51"/>
      <c r="L1928" s="53"/>
      <c r="M1928" s="54"/>
      <c r="N1928" s="43"/>
      <c r="O1928" s="55"/>
      <c r="P1928" s="46"/>
      <c r="Q1928" s="46"/>
      <c r="R1928" s="46"/>
      <c r="S1928" s="43"/>
      <c r="T1928" s="56"/>
      <c r="U1928" s="46"/>
      <c r="V1928" s="57"/>
      <c r="W1928" s="58"/>
      <c r="X1928" s="57"/>
      <c r="Y1928" s="46"/>
      <c r="Z1928" s="57"/>
      <c r="AA1928" s="59"/>
      <c r="AB1928" s="60"/>
      <c r="AJ1928" s="11">
        <f t="shared" si="916"/>
        <v>13</v>
      </c>
      <c r="AK1928" s="11">
        <f t="shared" si="919"/>
        <v>0</v>
      </c>
      <c r="AL1928" s="11">
        <f t="shared" si="920"/>
        <v>0</v>
      </c>
      <c r="AM1928" s="11">
        <f t="shared" si="921"/>
        <v>0</v>
      </c>
      <c r="AN1928" s="11">
        <f t="shared" si="922"/>
        <v>0</v>
      </c>
      <c r="AO1928" s="4" t="e">
        <f>IF(#REF!="I",1,IF(#REF!="II",2,IF(#REF!="III",3,IF(#REF!="IV",4))))</f>
        <v>#REF!</v>
      </c>
      <c r="AP1928" s="11" t="e">
        <f>IF(#REF!="PULMONAR",1,IF(AND(#REF!="EXTRAPULMONAR",#REF!&lt;&gt;"MENINGEA"),2,IF(AND(#REF!="EXTRAPULMONAR",#REF!="MENINGEA"),3,)))</f>
        <v>#REF!</v>
      </c>
      <c r="AQ19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8" s="4">
        <f t="shared" si="923"/>
        <v>0</v>
      </c>
      <c r="AS1928" s="10">
        <f t="shared" si="924"/>
        <v>0</v>
      </c>
      <c r="AT1928" s="10">
        <f t="shared" si="925"/>
        <v>0</v>
      </c>
      <c r="AU1928" s="10" t="str">
        <f t="shared" si="926"/>
        <v>0</v>
      </c>
      <c r="AV1928" s="11" t="e">
        <f t="shared" si="927"/>
        <v>#N/A</v>
      </c>
      <c r="AW1928" s="4" t="e">
        <f t="shared" si="928"/>
        <v>#N/A</v>
      </c>
      <c r="AX1928" s="10" t="e">
        <f t="shared" si="914"/>
        <v>#N/A</v>
      </c>
      <c r="AY1928" s="10" t="e">
        <f t="shared" si="915"/>
        <v>#N/A</v>
      </c>
      <c r="AZ1928" s="10" t="e">
        <f t="shared" si="929"/>
        <v>#REF!</v>
      </c>
      <c r="BA1928" s="12" t="e">
        <f>IF(BW1928=7,0,AJ1928&amp;IF(#REF!="SI",1,IF(#REF!="NO",2,IF(#REF!="VIH + PREVIO",3,0))))</f>
        <v>#REF!</v>
      </c>
      <c r="BB1928" s="13" t="e">
        <f>IF(AND(#REF!="POSITIVO",#REF!="POSITIVO"),1,IF(#REF!="NEGATIVO",2,IF(#REF!="VIH + PREVIO",3,0)))</f>
        <v>#REF!</v>
      </c>
      <c r="BC1928" s="10" t="e">
        <f>IF(#REF!="SI",1,IF(#REF!="NO",2,0))</f>
        <v>#REF!</v>
      </c>
      <c r="BD1928" s="10" t="e">
        <f>IF(#REF!="SI",1,IF(#REF!="NO",2,0))</f>
        <v>#REF!</v>
      </c>
      <c r="BE1928" s="10" t="e">
        <f>IF(OR(#REF!="VIH + PREVIO",#REF!="VIH + PREVIO",#REF!="VIH + PREVIO"),1,0)</f>
        <v>#REF!</v>
      </c>
      <c r="BF1928" s="13" t="e">
        <f>IF(OR(#REF!="POSITIVO",#REF!="NEGATIVO"),1,IF(#REF!="PACIENTE NO ACEPTA",2,IF(#REF!="VIH + PREVIO",3,0)))</f>
        <v>#REF!</v>
      </c>
      <c r="BG1928" s="10" t="e">
        <f t="shared" si="930"/>
        <v>#REF!</v>
      </c>
      <c r="BH1928" s="10" t="e">
        <f t="shared" si="931"/>
        <v>#REF!</v>
      </c>
      <c r="BI1928" s="10" t="e">
        <f t="shared" si="932"/>
        <v>#REF!</v>
      </c>
      <c r="BJ1928" s="10" t="e">
        <f t="shared" si="933"/>
        <v>#REF!</v>
      </c>
      <c r="BK1928" s="10" t="e">
        <f t="shared" si="934"/>
        <v>#REF!</v>
      </c>
      <c r="BL1928" s="10" t="e">
        <f t="shared" si="935"/>
        <v>#REF!</v>
      </c>
      <c r="BM1928" s="10" t="e">
        <f>IF(OR(BW1928=7,AQ1928=6),0,IF(#REF!="I",1,IF(#REF!="II",2,IF(#REF!="III",3,IF(#REF!="IV",4))))&amp;AP1928&amp;AQ1928&amp;AR1928&amp;AS1928&amp;AT1928&amp;AU1928&amp;AX1928)</f>
        <v>#REF!</v>
      </c>
      <c r="BN1928" s="10" t="e">
        <f t="shared" si="936"/>
        <v>#REF!</v>
      </c>
      <c r="BO1928" s="10" t="e">
        <f t="shared" si="937"/>
        <v>#REF!</v>
      </c>
      <c r="BP1928" s="10" t="e">
        <f t="shared" si="938"/>
        <v>#REF!</v>
      </c>
      <c r="BQ1928" s="10" t="e">
        <f t="shared" si="939"/>
        <v>#REF!</v>
      </c>
      <c r="BR1928" s="10" t="e">
        <f t="shared" si="940"/>
        <v>#REF!</v>
      </c>
      <c r="BS1928" s="10" t="e">
        <f t="shared" si="941"/>
        <v>#REF!</v>
      </c>
      <c r="BT1928" s="10" t="e">
        <f>IF(OR(BW1928=7,AQ1928=6),0,AO1928&amp;IF(#REF!="SI",1,IF(#REF!="NO",2,IF(#REF!="VIH + PREVIO",3,0))))</f>
        <v>#REF!</v>
      </c>
      <c r="BU1928" s="10" t="e">
        <f>IF(OR(BW1928=7,AQ1928=6),0,IF(#REF!="-",1,0))</f>
        <v>#REF!</v>
      </c>
      <c r="BV1928" s="10" t="e">
        <f t="shared" si="942"/>
        <v>#REF!</v>
      </c>
      <c r="BW19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8" s="10" t="e">
        <f t="shared" si="917"/>
        <v>#REF!</v>
      </c>
      <c r="BY1928" s="10" t="e">
        <f t="shared" si="943"/>
        <v>#REF!</v>
      </c>
      <c r="BZ1928" s="10" t="e">
        <f t="shared" si="918"/>
        <v>#REF!</v>
      </c>
      <c r="CA1928" s="10"/>
    </row>
    <row r="1929" spans="1:79" ht="23.25" customHeight="1" x14ac:dyDescent="0.3">
      <c r="A1929" s="7">
        <v>1927</v>
      </c>
      <c r="B1929" s="43"/>
      <c r="C1929" s="44"/>
      <c r="D1929" s="45"/>
      <c r="E1929" s="46"/>
      <c r="F1929" s="46"/>
      <c r="G1929" s="46"/>
      <c r="H1929" s="50"/>
      <c r="I1929" s="51"/>
      <c r="J1929" s="52"/>
      <c r="K1929" s="51"/>
      <c r="L1929" s="53"/>
      <c r="M1929" s="54"/>
      <c r="N1929" s="43"/>
      <c r="O1929" s="55"/>
      <c r="P1929" s="46"/>
      <c r="Q1929" s="46"/>
      <c r="R1929" s="46"/>
      <c r="S1929" s="43"/>
      <c r="T1929" s="56"/>
      <c r="U1929" s="46"/>
      <c r="V1929" s="57"/>
      <c r="W1929" s="58"/>
      <c r="X1929" s="57"/>
      <c r="Y1929" s="46"/>
      <c r="Z1929" s="57"/>
      <c r="AA1929" s="59"/>
      <c r="AB1929" s="60"/>
      <c r="AJ1929" s="11">
        <f t="shared" si="916"/>
        <v>13</v>
      </c>
      <c r="AK1929" s="11">
        <f t="shared" si="919"/>
        <v>0</v>
      </c>
      <c r="AL1929" s="11">
        <f t="shared" si="920"/>
        <v>0</v>
      </c>
      <c r="AM1929" s="11">
        <f t="shared" si="921"/>
        <v>0</v>
      </c>
      <c r="AN1929" s="11">
        <f t="shared" si="922"/>
        <v>0</v>
      </c>
      <c r="AO1929" s="4" t="e">
        <f>IF(#REF!="I",1,IF(#REF!="II",2,IF(#REF!="III",3,IF(#REF!="IV",4))))</f>
        <v>#REF!</v>
      </c>
      <c r="AP1929" s="11" t="e">
        <f>IF(#REF!="PULMONAR",1,IF(AND(#REF!="EXTRAPULMONAR",#REF!&lt;&gt;"MENINGEA"),2,IF(AND(#REF!="EXTRAPULMONAR",#REF!="MENINGEA"),3,)))</f>
        <v>#REF!</v>
      </c>
      <c r="AQ19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29" s="4">
        <f t="shared" si="923"/>
        <v>0</v>
      </c>
      <c r="AS1929" s="10">
        <f t="shared" si="924"/>
        <v>0</v>
      </c>
      <c r="AT1929" s="10">
        <f t="shared" si="925"/>
        <v>0</v>
      </c>
      <c r="AU1929" s="10" t="str">
        <f t="shared" si="926"/>
        <v>0</v>
      </c>
      <c r="AV1929" s="11" t="e">
        <f t="shared" si="927"/>
        <v>#N/A</v>
      </c>
      <c r="AW1929" s="4" t="e">
        <f t="shared" si="928"/>
        <v>#N/A</v>
      </c>
      <c r="AX1929" s="10" t="e">
        <f t="shared" si="914"/>
        <v>#N/A</v>
      </c>
      <c r="AY1929" s="10" t="e">
        <f t="shared" si="915"/>
        <v>#N/A</v>
      </c>
      <c r="AZ1929" s="10" t="e">
        <f t="shared" si="929"/>
        <v>#REF!</v>
      </c>
      <c r="BA1929" s="12" t="e">
        <f>IF(BW1929=7,0,AJ1929&amp;IF(#REF!="SI",1,IF(#REF!="NO",2,IF(#REF!="VIH + PREVIO",3,0))))</f>
        <v>#REF!</v>
      </c>
      <c r="BB1929" s="13" t="e">
        <f>IF(AND(#REF!="POSITIVO",#REF!="POSITIVO"),1,IF(#REF!="NEGATIVO",2,IF(#REF!="VIH + PREVIO",3,0)))</f>
        <v>#REF!</v>
      </c>
      <c r="BC1929" s="10" t="e">
        <f>IF(#REF!="SI",1,IF(#REF!="NO",2,0))</f>
        <v>#REF!</v>
      </c>
      <c r="BD1929" s="10" t="e">
        <f>IF(#REF!="SI",1,IF(#REF!="NO",2,0))</f>
        <v>#REF!</v>
      </c>
      <c r="BE1929" s="10" t="e">
        <f>IF(OR(#REF!="VIH + PREVIO",#REF!="VIH + PREVIO",#REF!="VIH + PREVIO"),1,0)</f>
        <v>#REF!</v>
      </c>
      <c r="BF1929" s="13" t="e">
        <f>IF(OR(#REF!="POSITIVO",#REF!="NEGATIVO"),1,IF(#REF!="PACIENTE NO ACEPTA",2,IF(#REF!="VIH + PREVIO",3,0)))</f>
        <v>#REF!</v>
      </c>
      <c r="BG1929" s="10" t="e">
        <f t="shared" si="930"/>
        <v>#REF!</v>
      </c>
      <c r="BH1929" s="10" t="e">
        <f t="shared" si="931"/>
        <v>#REF!</v>
      </c>
      <c r="BI1929" s="10" t="e">
        <f t="shared" si="932"/>
        <v>#REF!</v>
      </c>
      <c r="BJ1929" s="10" t="e">
        <f t="shared" si="933"/>
        <v>#REF!</v>
      </c>
      <c r="BK1929" s="10" t="e">
        <f t="shared" si="934"/>
        <v>#REF!</v>
      </c>
      <c r="BL1929" s="10" t="e">
        <f t="shared" si="935"/>
        <v>#REF!</v>
      </c>
      <c r="BM1929" s="10" t="e">
        <f>IF(OR(BW1929=7,AQ1929=6),0,IF(#REF!="I",1,IF(#REF!="II",2,IF(#REF!="III",3,IF(#REF!="IV",4))))&amp;AP1929&amp;AQ1929&amp;AR1929&amp;AS1929&amp;AT1929&amp;AU1929&amp;AX1929)</f>
        <v>#REF!</v>
      </c>
      <c r="BN1929" s="10" t="e">
        <f t="shared" si="936"/>
        <v>#REF!</v>
      </c>
      <c r="BO1929" s="10" t="e">
        <f t="shared" si="937"/>
        <v>#REF!</v>
      </c>
      <c r="BP1929" s="10" t="e">
        <f t="shared" si="938"/>
        <v>#REF!</v>
      </c>
      <c r="BQ1929" s="10" t="e">
        <f t="shared" si="939"/>
        <v>#REF!</v>
      </c>
      <c r="BR1929" s="10" t="e">
        <f t="shared" si="940"/>
        <v>#REF!</v>
      </c>
      <c r="BS1929" s="10" t="e">
        <f t="shared" si="941"/>
        <v>#REF!</v>
      </c>
      <c r="BT1929" s="10" t="e">
        <f>IF(OR(BW1929=7,AQ1929=6),0,AO1929&amp;IF(#REF!="SI",1,IF(#REF!="NO",2,IF(#REF!="VIH + PREVIO",3,0))))</f>
        <v>#REF!</v>
      </c>
      <c r="BU1929" s="10" t="e">
        <f>IF(OR(BW1929=7,AQ1929=6),0,IF(#REF!="-",1,0))</f>
        <v>#REF!</v>
      </c>
      <c r="BV1929" s="10" t="e">
        <f t="shared" si="942"/>
        <v>#REF!</v>
      </c>
      <c r="BW19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29" s="10" t="e">
        <f t="shared" si="917"/>
        <v>#REF!</v>
      </c>
      <c r="BY1929" s="10" t="e">
        <f t="shared" si="943"/>
        <v>#REF!</v>
      </c>
      <c r="BZ1929" s="10" t="e">
        <f t="shared" si="918"/>
        <v>#REF!</v>
      </c>
      <c r="CA1929" s="10"/>
    </row>
    <row r="1930" spans="1:79" ht="23.25" customHeight="1" x14ac:dyDescent="0.3">
      <c r="A1930" s="7">
        <v>1928</v>
      </c>
      <c r="B1930" s="43"/>
      <c r="C1930" s="44"/>
      <c r="D1930" s="45"/>
      <c r="E1930" s="46"/>
      <c r="F1930" s="46"/>
      <c r="G1930" s="46"/>
      <c r="H1930" s="50"/>
      <c r="I1930" s="51"/>
      <c r="J1930" s="52"/>
      <c r="K1930" s="51"/>
      <c r="L1930" s="53"/>
      <c r="M1930" s="54"/>
      <c r="N1930" s="43"/>
      <c r="O1930" s="55"/>
      <c r="P1930" s="46"/>
      <c r="Q1930" s="46"/>
      <c r="R1930" s="46"/>
      <c r="S1930" s="43"/>
      <c r="T1930" s="56"/>
      <c r="U1930" s="46"/>
      <c r="V1930" s="57"/>
      <c r="W1930" s="58"/>
      <c r="X1930" s="57"/>
      <c r="Y1930" s="46"/>
      <c r="Z1930" s="57"/>
      <c r="AA1930" s="59"/>
      <c r="AB1930" s="60"/>
      <c r="AJ1930" s="11">
        <f t="shared" si="916"/>
        <v>13</v>
      </c>
      <c r="AK1930" s="11">
        <f t="shared" si="919"/>
        <v>0</v>
      </c>
      <c r="AL1930" s="11">
        <f t="shared" si="920"/>
        <v>0</v>
      </c>
      <c r="AM1930" s="11">
        <f t="shared" si="921"/>
        <v>0</v>
      </c>
      <c r="AN1930" s="11">
        <f t="shared" si="922"/>
        <v>0</v>
      </c>
      <c r="AO1930" s="4" t="e">
        <f>IF(#REF!="I",1,IF(#REF!="II",2,IF(#REF!="III",3,IF(#REF!="IV",4))))</f>
        <v>#REF!</v>
      </c>
      <c r="AP1930" s="11" t="e">
        <f>IF(#REF!="PULMONAR",1,IF(AND(#REF!="EXTRAPULMONAR",#REF!&lt;&gt;"MENINGEA"),2,IF(AND(#REF!="EXTRAPULMONAR",#REF!="MENINGEA"),3,)))</f>
        <v>#REF!</v>
      </c>
      <c r="AQ19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0" s="4">
        <f t="shared" si="923"/>
        <v>0</v>
      </c>
      <c r="AS1930" s="10">
        <f t="shared" si="924"/>
        <v>0</v>
      </c>
      <c r="AT1930" s="10">
        <f t="shared" si="925"/>
        <v>0</v>
      </c>
      <c r="AU1930" s="10" t="str">
        <f t="shared" si="926"/>
        <v>0</v>
      </c>
      <c r="AV1930" s="11" t="e">
        <f t="shared" si="927"/>
        <v>#N/A</v>
      </c>
      <c r="AW1930" s="4" t="e">
        <f t="shared" si="928"/>
        <v>#N/A</v>
      </c>
      <c r="AX1930" s="10" t="e">
        <f t="shared" si="914"/>
        <v>#N/A</v>
      </c>
      <c r="AY1930" s="10" t="e">
        <f t="shared" si="915"/>
        <v>#N/A</v>
      </c>
      <c r="AZ1930" s="10" t="e">
        <f t="shared" si="929"/>
        <v>#REF!</v>
      </c>
      <c r="BA1930" s="12" t="e">
        <f>IF(BW1930=7,0,AJ1930&amp;IF(#REF!="SI",1,IF(#REF!="NO",2,IF(#REF!="VIH + PREVIO",3,0))))</f>
        <v>#REF!</v>
      </c>
      <c r="BB1930" s="13" t="e">
        <f>IF(AND(#REF!="POSITIVO",#REF!="POSITIVO"),1,IF(#REF!="NEGATIVO",2,IF(#REF!="VIH + PREVIO",3,0)))</f>
        <v>#REF!</v>
      </c>
      <c r="BC1930" s="10" t="e">
        <f>IF(#REF!="SI",1,IF(#REF!="NO",2,0))</f>
        <v>#REF!</v>
      </c>
      <c r="BD1930" s="10" t="e">
        <f>IF(#REF!="SI",1,IF(#REF!="NO",2,0))</f>
        <v>#REF!</v>
      </c>
      <c r="BE1930" s="10" t="e">
        <f>IF(OR(#REF!="VIH + PREVIO",#REF!="VIH + PREVIO",#REF!="VIH + PREVIO"),1,0)</f>
        <v>#REF!</v>
      </c>
      <c r="BF1930" s="13" t="e">
        <f>IF(OR(#REF!="POSITIVO",#REF!="NEGATIVO"),1,IF(#REF!="PACIENTE NO ACEPTA",2,IF(#REF!="VIH + PREVIO",3,0)))</f>
        <v>#REF!</v>
      </c>
      <c r="BG1930" s="10" t="e">
        <f t="shared" si="930"/>
        <v>#REF!</v>
      </c>
      <c r="BH1930" s="10" t="e">
        <f t="shared" si="931"/>
        <v>#REF!</v>
      </c>
      <c r="BI1930" s="10" t="e">
        <f t="shared" si="932"/>
        <v>#REF!</v>
      </c>
      <c r="BJ1930" s="10" t="e">
        <f t="shared" si="933"/>
        <v>#REF!</v>
      </c>
      <c r="BK1930" s="10" t="e">
        <f t="shared" si="934"/>
        <v>#REF!</v>
      </c>
      <c r="BL1930" s="10" t="e">
        <f t="shared" si="935"/>
        <v>#REF!</v>
      </c>
      <c r="BM1930" s="10" t="e">
        <f>IF(OR(BW1930=7,AQ1930=6),0,IF(#REF!="I",1,IF(#REF!="II",2,IF(#REF!="III",3,IF(#REF!="IV",4))))&amp;AP1930&amp;AQ1930&amp;AR1930&amp;AS1930&amp;AT1930&amp;AU1930&amp;AX1930)</f>
        <v>#REF!</v>
      </c>
      <c r="BN1930" s="10" t="e">
        <f t="shared" si="936"/>
        <v>#REF!</v>
      </c>
      <c r="BO1930" s="10" t="e">
        <f t="shared" si="937"/>
        <v>#REF!</v>
      </c>
      <c r="BP1930" s="10" t="e">
        <f t="shared" si="938"/>
        <v>#REF!</v>
      </c>
      <c r="BQ1930" s="10" t="e">
        <f t="shared" si="939"/>
        <v>#REF!</v>
      </c>
      <c r="BR1930" s="10" t="e">
        <f t="shared" si="940"/>
        <v>#REF!</v>
      </c>
      <c r="BS1930" s="10" t="e">
        <f t="shared" si="941"/>
        <v>#REF!</v>
      </c>
      <c r="BT1930" s="10" t="e">
        <f>IF(OR(BW1930=7,AQ1930=6),0,AO1930&amp;IF(#REF!="SI",1,IF(#REF!="NO",2,IF(#REF!="VIH + PREVIO",3,0))))</f>
        <v>#REF!</v>
      </c>
      <c r="BU1930" s="10" t="e">
        <f>IF(OR(BW1930=7,AQ1930=6),0,IF(#REF!="-",1,0))</f>
        <v>#REF!</v>
      </c>
      <c r="BV1930" s="10" t="e">
        <f t="shared" si="942"/>
        <v>#REF!</v>
      </c>
      <c r="BW19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0" s="10" t="e">
        <f t="shared" si="917"/>
        <v>#REF!</v>
      </c>
      <c r="BY1930" s="10" t="e">
        <f t="shared" si="943"/>
        <v>#REF!</v>
      </c>
      <c r="BZ1930" s="10" t="e">
        <f t="shared" si="918"/>
        <v>#REF!</v>
      </c>
      <c r="CA1930" s="10"/>
    </row>
    <row r="1931" spans="1:79" ht="23.25" customHeight="1" x14ac:dyDescent="0.3">
      <c r="A1931" s="7">
        <v>1929</v>
      </c>
      <c r="B1931" s="43"/>
      <c r="C1931" s="44"/>
      <c r="D1931" s="45"/>
      <c r="E1931" s="46"/>
      <c r="F1931" s="46"/>
      <c r="G1931" s="46"/>
      <c r="H1931" s="50"/>
      <c r="I1931" s="51"/>
      <c r="J1931" s="52"/>
      <c r="K1931" s="51"/>
      <c r="L1931" s="53"/>
      <c r="M1931" s="54"/>
      <c r="N1931" s="43"/>
      <c r="O1931" s="55"/>
      <c r="P1931" s="46"/>
      <c r="Q1931" s="46"/>
      <c r="R1931" s="46"/>
      <c r="S1931" s="43"/>
      <c r="T1931" s="56"/>
      <c r="U1931" s="46"/>
      <c r="V1931" s="57"/>
      <c r="W1931" s="58"/>
      <c r="X1931" s="57"/>
      <c r="Y1931" s="46"/>
      <c r="Z1931" s="57"/>
      <c r="AA1931" s="59"/>
      <c r="AB1931" s="60"/>
      <c r="AJ1931" s="11">
        <f t="shared" si="916"/>
        <v>13</v>
      </c>
      <c r="AK1931" s="11">
        <f t="shared" si="919"/>
        <v>0</v>
      </c>
      <c r="AL1931" s="11">
        <f t="shared" si="920"/>
        <v>0</v>
      </c>
      <c r="AM1931" s="11">
        <f t="shared" si="921"/>
        <v>0</v>
      </c>
      <c r="AN1931" s="11">
        <f t="shared" si="922"/>
        <v>0</v>
      </c>
      <c r="AO1931" s="4" t="e">
        <f>IF(#REF!="I",1,IF(#REF!="II",2,IF(#REF!="III",3,IF(#REF!="IV",4))))</f>
        <v>#REF!</v>
      </c>
      <c r="AP1931" s="11" t="e">
        <f>IF(#REF!="PULMONAR",1,IF(AND(#REF!="EXTRAPULMONAR",#REF!&lt;&gt;"MENINGEA"),2,IF(AND(#REF!="EXTRAPULMONAR",#REF!="MENINGEA"),3,)))</f>
        <v>#REF!</v>
      </c>
      <c r="AQ19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1" s="4">
        <f t="shared" si="923"/>
        <v>0</v>
      </c>
      <c r="AS1931" s="10">
        <f t="shared" si="924"/>
        <v>0</v>
      </c>
      <c r="AT1931" s="10">
        <f t="shared" si="925"/>
        <v>0</v>
      </c>
      <c r="AU1931" s="10" t="str">
        <f t="shared" si="926"/>
        <v>0</v>
      </c>
      <c r="AV1931" s="11" t="e">
        <f t="shared" si="927"/>
        <v>#N/A</v>
      </c>
      <c r="AW1931" s="4" t="e">
        <f t="shared" si="928"/>
        <v>#N/A</v>
      </c>
      <c r="AX1931" s="10" t="e">
        <f t="shared" si="914"/>
        <v>#N/A</v>
      </c>
      <c r="AY1931" s="10" t="e">
        <f t="shared" si="915"/>
        <v>#N/A</v>
      </c>
      <c r="AZ1931" s="10" t="e">
        <f t="shared" si="929"/>
        <v>#REF!</v>
      </c>
      <c r="BA1931" s="12" t="e">
        <f>IF(BW1931=7,0,AJ1931&amp;IF(#REF!="SI",1,IF(#REF!="NO",2,IF(#REF!="VIH + PREVIO",3,0))))</f>
        <v>#REF!</v>
      </c>
      <c r="BB1931" s="13" t="e">
        <f>IF(AND(#REF!="POSITIVO",#REF!="POSITIVO"),1,IF(#REF!="NEGATIVO",2,IF(#REF!="VIH + PREVIO",3,0)))</f>
        <v>#REF!</v>
      </c>
      <c r="BC1931" s="10" t="e">
        <f>IF(#REF!="SI",1,IF(#REF!="NO",2,0))</f>
        <v>#REF!</v>
      </c>
      <c r="BD1931" s="10" t="e">
        <f>IF(#REF!="SI",1,IF(#REF!="NO",2,0))</f>
        <v>#REF!</v>
      </c>
      <c r="BE1931" s="10" t="e">
        <f>IF(OR(#REF!="VIH + PREVIO",#REF!="VIH + PREVIO",#REF!="VIH + PREVIO"),1,0)</f>
        <v>#REF!</v>
      </c>
      <c r="BF1931" s="13" t="e">
        <f>IF(OR(#REF!="POSITIVO",#REF!="NEGATIVO"),1,IF(#REF!="PACIENTE NO ACEPTA",2,IF(#REF!="VIH + PREVIO",3,0)))</f>
        <v>#REF!</v>
      </c>
      <c r="BG1931" s="10" t="e">
        <f t="shared" si="930"/>
        <v>#REF!</v>
      </c>
      <c r="BH1931" s="10" t="e">
        <f t="shared" si="931"/>
        <v>#REF!</v>
      </c>
      <c r="BI1931" s="10" t="e">
        <f t="shared" si="932"/>
        <v>#REF!</v>
      </c>
      <c r="BJ1931" s="10" t="e">
        <f t="shared" si="933"/>
        <v>#REF!</v>
      </c>
      <c r="BK1931" s="10" t="e">
        <f t="shared" si="934"/>
        <v>#REF!</v>
      </c>
      <c r="BL1931" s="10" t="e">
        <f t="shared" si="935"/>
        <v>#REF!</v>
      </c>
      <c r="BM1931" s="10" t="e">
        <f>IF(OR(BW1931=7,AQ1931=6),0,IF(#REF!="I",1,IF(#REF!="II",2,IF(#REF!="III",3,IF(#REF!="IV",4))))&amp;AP1931&amp;AQ1931&amp;AR1931&amp;AS1931&amp;AT1931&amp;AU1931&amp;AX1931)</f>
        <v>#REF!</v>
      </c>
      <c r="BN1931" s="10" t="e">
        <f t="shared" si="936"/>
        <v>#REF!</v>
      </c>
      <c r="BO1931" s="10" t="e">
        <f t="shared" si="937"/>
        <v>#REF!</v>
      </c>
      <c r="BP1931" s="10" t="e">
        <f t="shared" si="938"/>
        <v>#REF!</v>
      </c>
      <c r="BQ1931" s="10" t="e">
        <f t="shared" si="939"/>
        <v>#REF!</v>
      </c>
      <c r="BR1931" s="10" t="e">
        <f t="shared" si="940"/>
        <v>#REF!</v>
      </c>
      <c r="BS1931" s="10" t="e">
        <f t="shared" si="941"/>
        <v>#REF!</v>
      </c>
      <c r="BT1931" s="10" t="e">
        <f>IF(OR(BW1931=7,AQ1931=6),0,AO1931&amp;IF(#REF!="SI",1,IF(#REF!="NO",2,IF(#REF!="VIH + PREVIO",3,0))))</f>
        <v>#REF!</v>
      </c>
      <c r="BU1931" s="10" t="e">
        <f>IF(OR(BW1931=7,AQ1931=6),0,IF(#REF!="-",1,0))</f>
        <v>#REF!</v>
      </c>
      <c r="BV1931" s="10" t="e">
        <f t="shared" si="942"/>
        <v>#REF!</v>
      </c>
      <c r="BW19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1" s="10" t="e">
        <f t="shared" si="917"/>
        <v>#REF!</v>
      </c>
      <c r="BY1931" s="10" t="e">
        <f t="shared" si="943"/>
        <v>#REF!</v>
      </c>
      <c r="BZ1931" s="10" t="e">
        <f t="shared" si="918"/>
        <v>#REF!</v>
      </c>
      <c r="CA1931" s="10"/>
    </row>
    <row r="1932" spans="1:79" ht="23.25" customHeight="1" x14ac:dyDescent="0.3">
      <c r="A1932" s="7">
        <v>1930</v>
      </c>
      <c r="B1932" s="43"/>
      <c r="C1932" s="44"/>
      <c r="D1932" s="45"/>
      <c r="E1932" s="46"/>
      <c r="F1932" s="46"/>
      <c r="G1932" s="46"/>
      <c r="H1932" s="50"/>
      <c r="I1932" s="51"/>
      <c r="J1932" s="52"/>
      <c r="K1932" s="51"/>
      <c r="L1932" s="53"/>
      <c r="M1932" s="54"/>
      <c r="N1932" s="43"/>
      <c r="O1932" s="55"/>
      <c r="P1932" s="46"/>
      <c r="Q1932" s="46"/>
      <c r="R1932" s="46"/>
      <c r="S1932" s="43"/>
      <c r="T1932" s="56"/>
      <c r="U1932" s="46"/>
      <c r="V1932" s="57"/>
      <c r="W1932" s="58"/>
      <c r="X1932" s="57"/>
      <c r="Y1932" s="46"/>
      <c r="Z1932" s="57"/>
      <c r="AA1932" s="59"/>
      <c r="AB1932" s="60"/>
      <c r="AJ1932" s="11">
        <f t="shared" si="916"/>
        <v>13</v>
      </c>
      <c r="AK1932" s="11">
        <f t="shared" si="919"/>
        <v>0</v>
      </c>
      <c r="AL1932" s="11">
        <f t="shared" si="920"/>
        <v>0</v>
      </c>
      <c r="AM1932" s="11">
        <f t="shared" si="921"/>
        <v>0</v>
      </c>
      <c r="AN1932" s="11">
        <f t="shared" si="922"/>
        <v>0</v>
      </c>
      <c r="AO1932" s="4" t="e">
        <f>IF(#REF!="I",1,IF(#REF!="II",2,IF(#REF!="III",3,IF(#REF!="IV",4))))</f>
        <v>#REF!</v>
      </c>
      <c r="AP1932" s="11" t="e">
        <f>IF(#REF!="PULMONAR",1,IF(AND(#REF!="EXTRAPULMONAR",#REF!&lt;&gt;"MENINGEA"),2,IF(AND(#REF!="EXTRAPULMONAR",#REF!="MENINGEA"),3,)))</f>
        <v>#REF!</v>
      </c>
      <c r="AQ19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2" s="4">
        <f t="shared" si="923"/>
        <v>0</v>
      </c>
      <c r="AS1932" s="10">
        <f t="shared" si="924"/>
        <v>0</v>
      </c>
      <c r="AT1932" s="10">
        <f t="shared" si="925"/>
        <v>0</v>
      </c>
      <c r="AU1932" s="10" t="str">
        <f t="shared" si="926"/>
        <v>0</v>
      </c>
      <c r="AV1932" s="11" t="e">
        <f t="shared" si="927"/>
        <v>#N/A</v>
      </c>
      <c r="AW1932" s="4" t="e">
        <f t="shared" si="928"/>
        <v>#N/A</v>
      </c>
      <c r="AX1932" s="10" t="e">
        <f t="shared" si="914"/>
        <v>#N/A</v>
      </c>
      <c r="AY1932" s="10" t="e">
        <f t="shared" si="915"/>
        <v>#N/A</v>
      </c>
      <c r="AZ1932" s="10" t="e">
        <f t="shared" si="929"/>
        <v>#REF!</v>
      </c>
      <c r="BA1932" s="12" t="e">
        <f>IF(BW1932=7,0,AJ1932&amp;IF(#REF!="SI",1,IF(#REF!="NO",2,IF(#REF!="VIH + PREVIO",3,0))))</f>
        <v>#REF!</v>
      </c>
      <c r="BB1932" s="13" t="e">
        <f>IF(AND(#REF!="POSITIVO",#REF!="POSITIVO"),1,IF(#REF!="NEGATIVO",2,IF(#REF!="VIH + PREVIO",3,0)))</f>
        <v>#REF!</v>
      </c>
      <c r="BC1932" s="10" t="e">
        <f>IF(#REF!="SI",1,IF(#REF!="NO",2,0))</f>
        <v>#REF!</v>
      </c>
      <c r="BD1932" s="10" t="e">
        <f>IF(#REF!="SI",1,IF(#REF!="NO",2,0))</f>
        <v>#REF!</v>
      </c>
      <c r="BE1932" s="10" t="e">
        <f>IF(OR(#REF!="VIH + PREVIO",#REF!="VIH + PREVIO",#REF!="VIH + PREVIO"),1,0)</f>
        <v>#REF!</v>
      </c>
      <c r="BF1932" s="13" t="e">
        <f>IF(OR(#REF!="POSITIVO",#REF!="NEGATIVO"),1,IF(#REF!="PACIENTE NO ACEPTA",2,IF(#REF!="VIH + PREVIO",3,0)))</f>
        <v>#REF!</v>
      </c>
      <c r="BG1932" s="10" t="e">
        <f t="shared" si="930"/>
        <v>#REF!</v>
      </c>
      <c r="BH1932" s="10" t="e">
        <f t="shared" si="931"/>
        <v>#REF!</v>
      </c>
      <c r="BI1932" s="10" t="e">
        <f t="shared" si="932"/>
        <v>#REF!</v>
      </c>
      <c r="BJ1932" s="10" t="e">
        <f t="shared" si="933"/>
        <v>#REF!</v>
      </c>
      <c r="BK1932" s="10" t="e">
        <f t="shared" si="934"/>
        <v>#REF!</v>
      </c>
      <c r="BL1932" s="10" t="e">
        <f t="shared" si="935"/>
        <v>#REF!</v>
      </c>
      <c r="BM1932" s="10" t="e">
        <f>IF(OR(BW1932=7,AQ1932=6),0,IF(#REF!="I",1,IF(#REF!="II",2,IF(#REF!="III",3,IF(#REF!="IV",4))))&amp;AP1932&amp;AQ1932&amp;AR1932&amp;AS1932&amp;AT1932&amp;AU1932&amp;AX1932)</f>
        <v>#REF!</v>
      </c>
      <c r="BN1932" s="10" t="e">
        <f t="shared" si="936"/>
        <v>#REF!</v>
      </c>
      <c r="BO1932" s="10" t="e">
        <f t="shared" si="937"/>
        <v>#REF!</v>
      </c>
      <c r="BP1932" s="10" t="e">
        <f t="shared" si="938"/>
        <v>#REF!</v>
      </c>
      <c r="BQ1932" s="10" t="e">
        <f t="shared" si="939"/>
        <v>#REF!</v>
      </c>
      <c r="BR1932" s="10" t="e">
        <f t="shared" si="940"/>
        <v>#REF!</v>
      </c>
      <c r="BS1932" s="10" t="e">
        <f t="shared" si="941"/>
        <v>#REF!</v>
      </c>
      <c r="BT1932" s="10" t="e">
        <f>IF(OR(BW1932=7,AQ1932=6),0,AO1932&amp;IF(#REF!="SI",1,IF(#REF!="NO",2,IF(#REF!="VIH + PREVIO",3,0))))</f>
        <v>#REF!</v>
      </c>
      <c r="BU1932" s="10" t="e">
        <f>IF(OR(BW1932=7,AQ1932=6),0,IF(#REF!="-",1,0))</f>
        <v>#REF!</v>
      </c>
      <c r="BV1932" s="10" t="e">
        <f t="shared" si="942"/>
        <v>#REF!</v>
      </c>
      <c r="BW19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2" s="10" t="e">
        <f t="shared" si="917"/>
        <v>#REF!</v>
      </c>
      <c r="BY1932" s="10" t="e">
        <f t="shared" si="943"/>
        <v>#REF!</v>
      </c>
      <c r="BZ1932" s="10" t="e">
        <f t="shared" si="918"/>
        <v>#REF!</v>
      </c>
      <c r="CA1932" s="10"/>
    </row>
    <row r="1933" spans="1:79" ht="23.25" customHeight="1" x14ac:dyDescent="0.3">
      <c r="A1933" s="7">
        <v>1931</v>
      </c>
      <c r="B1933" s="43"/>
      <c r="C1933" s="44"/>
      <c r="D1933" s="45"/>
      <c r="E1933" s="46"/>
      <c r="F1933" s="46"/>
      <c r="G1933" s="46"/>
      <c r="H1933" s="50"/>
      <c r="I1933" s="51"/>
      <c r="J1933" s="52"/>
      <c r="K1933" s="51"/>
      <c r="L1933" s="53"/>
      <c r="M1933" s="54"/>
      <c r="N1933" s="43"/>
      <c r="O1933" s="55"/>
      <c r="P1933" s="46"/>
      <c r="Q1933" s="46"/>
      <c r="R1933" s="46"/>
      <c r="S1933" s="43"/>
      <c r="T1933" s="56"/>
      <c r="U1933" s="46"/>
      <c r="V1933" s="57"/>
      <c r="W1933" s="58"/>
      <c r="X1933" s="57"/>
      <c r="Y1933" s="46"/>
      <c r="Z1933" s="57"/>
      <c r="AA1933" s="59"/>
      <c r="AB1933" s="60"/>
      <c r="AJ1933" s="11">
        <f t="shared" si="916"/>
        <v>13</v>
      </c>
      <c r="AK1933" s="11">
        <f t="shared" si="919"/>
        <v>0</v>
      </c>
      <c r="AL1933" s="11">
        <f t="shared" si="920"/>
        <v>0</v>
      </c>
      <c r="AM1933" s="11">
        <f t="shared" si="921"/>
        <v>0</v>
      </c>
      <c r="AN1933" s="11">
        <f t="shared" si="922"/>
        <v>0</v>
      </c>
      <c r="AO1933" s="4" t="e">
        <f>IF(#REF!="I",1,IF(#REF!="II",2,IF(#REF!="III",3,IF(#REF!="IV",4))))</f>
        <v>#REF!</v>
      </c>
      <c r="AP1933" s="11" t="e">
        <f>IF(#REF!="PULMONAR",1,IF(AND(#REF!="EXTRAPULMONAR",#REF!&lt;&gt;"MENINGEA"),2,IF(AND(#REF!="EXTRAPULMONAR",#REF!="MENINGEA"),3,)))</f>
        <v>#REF!</v>
      </c>
      <c r="AQ19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3" s="4">
        <f t="shared" si="923"/>
        <v>0</v>
      </c>
      <c r="AS1933" s="10">
        <f t="shared" si="924"/>
        <v>0</v>
      </c>
      <c r="AT1933" s="10">
        <f t="shared" si="925"/>
        <v>0</v>
      </c>
      <c r="AU1933" s="10" t="str">
        <f t="shared" si="926"/>
        <v>0</v>
      </c>
      <c r="AV1933" s="11" t="e">
        <f t="shared" si="927"/>
        <v>#N/A</v>
      </c>
      <c r="AW1933" s="4" t="e">
        <f t="shared" si="928"/>
        <v>#N/A</v>
      </c>
      <c r="AX1933" s="10" t="e">
        <f t="shared" si="914"/>
        <v>#N/A</v>
      </c>
      <c r="AY1933" s="10" t="e">
        <f t="shared" si="915"/>
        <v>#N/A</v>
      </c>
      <c r="AZ1933" s="10" t="e">
        <f t="shared" si="929"/>
        <v>#REF!</v>
      </c>
      <c r="BA1933" s="12" t="e">
        <f>IF(BW1933=7,0,AJ1933&amp;IF(#REF!="SI",1,IF(#REF!="NO",2,IF(#REF!="VIH + PREVIO",3,0))))</f>
        <v>#REF!</v>
      </c>
      <c r="BB1933" s="13" t="e">
        <f>IF(AND(#REF!="POSITIVO",#REF!="POSITIVO"),1,IF(#REF!="NEGATIVO",2,IF(#REF!="VIH + PREVIO",3,0)))</f>
        <v>#REF!</v>
      </c>
      <c r="BC1933" s="10" t="e">
        <f>IF(#REF!="SI",1,IF(#REF!="NO",2,0))</f>
        <v>#REF!</v>
      </c>
      <c r="BD1933" s="10" t="e">
        <f>IF(#REF!="SI",1,IF(#REF!="NO",2,0))</f>
        <v>#REF!</v>
      </c>
      <c r="BE1933" s="10" t="e">
        <f>IF(OR(#REF!="VIH + PREVIO",#REF!="VIH + PREVIO",#REF!="VIH + PREVIO"),1,0)</f>
        <v>#REF!</v>
      </c>
      <c r="BF1933" s="13" t="e">
        <f>IF(OR(#REF!="POSITIVO",#REF!="NEGATIVO"),1,IF(#REF!="PACIENTE NO ACEPTA",2,IF(#REF!="VIH + PREVIO",3,0)))</f>
        <v>#REF!</v>
      </c>
      <c r="BG1933" s="10" t="e">
        <f t="shared" si="930"/>
        <v>#REF!</v>
      </c>
      <c r="BH1933" s="10" t="e">
        <f t="shared" si="931"/>
        <v>#REF!</v>
      </c>
      <c r="BI1933" s="10" t="e">
        <f t="shared" si="932"/>
        <v>#REF!</v>
      </c>
      <c r="BJ1933" s="10" t="e">
        <f t="shared" si="933"/>
        <v>#REF!</v>
      </c>
      <c r="BK1933" s="10" t="e">
        <f t="shared" si="934"/>
        <v>#REF!</v>
      </c>
      <c r="BL1933" s="10" t="e">
        <f t="shared" si="935"/>
        <v>#REF!</v>
      </c>
      <c r="BM1933" s="10" t="e">
        <f>IF(OR(BW1933=7,AQ1933=6),0,IF(#REF!="I",1,IF(#REF!="II",2,IF(#REF!="III",3,IF(#REF!="IV",4))))&amp;AP1933&amp;AQ1933&amp;AR1933&amp;AS1933&amp;AT1933&amp;AU1933&amp;AX1933)</f>
        <v>#REF!</v>
      </c>
      <c r="BN1933" s="10" t="e">
        <f t="shared" si="936"/>
        <v>#REF!</v>
      </c>
      <c r="BO1933" s="10" t="e">
        <f t="shared" si="937"/>
        <v>#REF!</v>
      </c>
      <c r="BP1933" s="10" t="e">
        <f t="shared" si="938"/>
        <v>#REF!</v>
      </c>
      <c r="BQ1933" s="10" t="e">
        <f t="shared" si="939"/>
        <v>#REF!</v>
      </c>
      <c r="BR1933" s="10" t="e">
        <f t="shared" si="940"/>
        <v>#REF!</v>
      </c>
      <c r="BS1933" s="10" t="e">
        <f t="shared" si="941"/>
        <v>#REF!</v>
      </c>
      <c r="BT1933" s="10" t="e">
        <f>IF(OR(BW1933=7,AQ1933=6),0,AO1933&amp;IF(#REF!="SI",1,IF(#REF!="NO",2,IF(#REF!="VIH + PREVIO",3,0))))</f>
        <v>#REF!</v>
      </c>
      <c r="BU1933" s="10" t="e">
        <f>IF(OR(BW1933=7,AQ1933=6),0,IF(#REF!="-",1,0))</f>
        <v>#REF!</v>
      </c>
      <c r="BV1933" s="10" t="e">
        <f t="shared" si="942"/>
        <v>#REF!</v>
      </c>
      <c r="BW19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3" s="10" t="e">
        <f t="shared" si="917"/>
        <v>#REF!</v>
      </c>
      <c r="BY1933" s="10" t="e">
        <f t="shared" si="943"/>
        <v>#REF!</v>
      </c>
      <c r="BZ1933" s="10" t="e">
        <f t="shared" si="918"/>
        <v>#REF!</v>
      </c>
      <c r="CA1933" s="10"/>
    </row>
    <row r="1934" spans="1:79" ht="23.25" customHeight="1" x14ac:dyDescent="0.3">
      <c r="A1934" s="7">
        <v>1932</v>
      </c>
      <c r="B1934" s="43"/>
      <c r="C1934" s="44"/>
      <c r="D1934" s="45"/>
      <c r="E1934" s="46"/>
      <c r="F1934" s="46"/>
      <c r="G1934" s="46"/>
      <c r="H1934" s="50"/>
      <c r="I1934" s="51"/>
      <c r="J1934" s="52"/>
      <c r="K1934" s="51"/>
      <c r="L1934" s="53"/>
      <c r="M1934" s="54"/>
      <c r="N1934" s="43"/>
      <c r="O1934" s="55"/>
      <c r="P1934" s="46"/>
      <c r="Q1934" s="46"/>
      <c r="R1934" s="46"/>
      <c r="S1934" s="43"/>
      <c r="T1934" s="56"/>
      <c r="U1934" s="46"/>
      <c r="V1934" s="57"/>
      <c r="W1934" s="58"/>
      <c r="X1934" s="57"/>
      <c r="Y1934" s="46"/>
      <c r="Z1934" s="57"/>
      <c r="AA1934" s="59"/>
      <c r="AB1934" s="60"/>
      <c r="AJ1934" s="11">
        <f t="shared" si="916"/>
        <v>13</v>
      </c>
      <c r="AK1934" s="11">
        <f t="shared" si="919"/>
        <v>0</v>
      </c>
      <c r="AL1934" s="11">
        <f t="shared" si="920"/>
        <v>0</v>
      </c>
      <c r="AM1934" s="11">
        <f t="shared" si="921"/>
        <v>0</v>
      </c>
      <c r="AN1934" s="11">
        <f t="shared" si="922"/>
        <v>0</v>
      </c>
      <c r="AO1934" s="4" t="e">
        <f>IF(#REF!="I",1,IF(#REF!="II",2,IF(#REF!="III",3,IF(#REF!="IV",4))))</f>
        <v>#REF!</v>
      </c>
      <c r="AP1934" s="11" t="e">
        <f>IF(#REF!="PULMONAR",1,IF(AND(#REF!="EXTRAPULMONAR",#REF!&lt;&gt;"MENINGEA"),2,IF(AND(#REF!="EXTRAPULMONAR",#REF!="MENINGEA"),3,)))</f>
        <v>#REF!</v>
      </c>
      <c r="AQ19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4" s="4">
        <f t="shared" si="923"/>
        <v>0</v>
      </c>
      <c r="AS1934" s="10">
        <f t="shared" si="924"/>
        <v>0</v>
      </c>
      <c r="AT1934" s="10">
        <f t="shared" si="925"/>
        <v>0</v>
      </c>
      <c r="AU1934" s="10" t="str">
        <f t="shared" si="926"/>
        <v>0</v>
      </c>
      <c r="AV1934" s="11" t="e">
        <f t="shared" si="927"/>
        <v>#N/A</v>
      </c>
      <c r="AW1934" s="4" t="e">
        <f t="shared" si="928"/>
        <v>#N/A</v>
      </c>
      <c r="AX1934" s="10" t="e">
        <f t="shared" si="914"/>
        <v>#N/A</v>
      </c>
      <c r="AY1934" s="10" t="e">
        <f t="shared" si="915"/>
        <v>#N/A</v>
      </c>
      <c r="AZ1934" s="10" t="e">
        <f t="shared" si="929"/>
        <v>#REF!</v>
      </c>
      <c r="BA1934" s="12" t="e">
        <f>IF(BW1934=7,0,AJ1934&amp;IF(#REF!="SI",1,IF(#REF!="NO",2,IF(#REF!="VIH + PREVIO",3,0))))</f>
        <v>#REF!</v>
      </c>
      <c r="BB1934" s="13" t="e">
        <f>IF(AND(#REF!="POSITIVO",#REF!="POSITIVO"),1,IF(#REF!="NEGATIVO",2,IF(#REF!="VIH + PREVIO",3,0)))</f>
        <v>#REF!</v>
      </c>
      <c r="BC1934" s="10" t="e">
        <f>IF(#REF!="SI",1,IF(#REF!="NO",2,0))</f>
        <v>#REF!</v>
      </c>
      <c r="BD1934" s="10" t="e">
        <f>IF(#REF!="SI",1,IF(#REF!="NO",2,0))</f>
        <v>#REF!</v>
      </c>
      <c r="BE1934" s="10" t="e">
        <f>IF(OR(#REF!="VIH + PREVIO",#REF!="VIH + PREVIO",#REF!="VIH + PREVIO"),1,0)</f>
        <v>#REF!</v>
      </c>
      <c r="BF1934" s="13" t="e">
        <f>IF(OR(#REF!="POSITIVO",#REF!="NEGATIVO"),1,IF(#REF!="PACIENTE NO ACEPTA",2,IF(#REF!="VIH + PREVIO",3,0)))</f>
        <v>#REF!</v>
      </c>
      <c r="BG1934" s="10" t="e">
        <f t="shared" si="930"/>
        <v>#REF!</v>
      </c>
      <c r="BH1934" s="10" t="e">
        <f t="shared" si="931"/>
        <v>#REF!</v>
      </c>
      <c r="BI1934" s="10" t="e">
        <f t="shared" si="932"/>
        <v>#REF!</v>
      </c>
      <c r="BJ1934" s="10" t="e">
        <f t="shared" si="933"/>
        <v>#REF!</v>
      </c>
      <c r="BK1934" s="10" t="e">
        <f t="shared" si="934"/>
        <v>#REF!</v>
      </c>
      <c r="BL1934" s="10" t="e">
        <f t="shared" si="935"/>
        <v>#REF!</v>
      </c>
      <c r="BM1934" s="10" t="e">
        <f>IF(OR(BW1934=7,AQ1934=6),0,IF(#REF!="I",1,IF(#REF!="II",2,IF(#REF!="III",3,IF(#REF!="IV",4))))&amp;AP1934&amp;AQ1934&amp;AR1934&amp;AS1934&amp;AT1934&amp;AU1934&amp;AX1934)</f>
        <v>#REF!</v>
      </c>
      <c r="BN1934" s="10" t="e">
        <f t="shared" si="936"/>
        <v>#REF!</v>
      </c>
      <c r="BO1934" s="10" t="e">
        <f t="shared" si="937"/>
        <v>#REF!</v>
      </c>
      <c r="BP1934" s="10" t="e">
        <f t="shared" si="938"/>
        <v>#REF!</v>
      </c>
      <c r="BQ1934" s="10" t="e">
        <f t="shared" si="939"/>
        <v>#REF!</v>
      </c>
      <c r="BR1934" s="10" t="e">
        <f t="shared" si="940"/>
        <v>#REF!</v>
      </c>
      <c r="BS1934" s="10" t="e">
        <f t="shared" si="941"/>
        <v>#REF!</v>
      </c>
      <c r="BT1934" s="10" t="e">
        <f>IF(OR(BW1934=7,AQ1934=6),0,AO1934&amp;IF(#REF!="SI",1,IF(#REF!="NO",2,IF(#REF!="VIH + PREVIO",3,0))))</f>
        <v>#REF!</v>
      </c>
      <c r="BU1934" s="10" t="e">
        <f>IF(OR(BW1934=7,AQ1934=6),0,IF(#REF!="-",1,0))</f>
        <v>#REF!</v>
      </c>
      <c r="BV1934" s="10" t="e">
        <f t="shared" si="942"/>
        <v>#REF!</v>
      </c>
      <c r="BW19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4" s="10" t="e">
        <f t="shared" si="917"/>
        <v>#REF!</v>
      </c>
      <c r="BY1934" s="10" t="e">
        <f t="shared" si="943"/>
        <v>#REF!</v>
      </c>
      <c r="BZ1934" s="10" t="e">
        <f t="shared" si="918"/>
        <v>#REF!</v>
      </c>
      <c r="CA1934" s="10"/>
    </row>
    <row r="1935" spans="1:79" ht="23.25" customHeight="1" x14ac:dyDescent="0.3">
      <c r="A1935" s="7">
        <v>1933</v>
      </c>
      <c r="B1935" s="43"/>
      <c r="C1935" s="44"/>
      <c r="D1935" s="45"/>
      <c r="E1935" s="46"/>
      <c r="F1935" s="46"/>
      <c r="G1935" s="46"/>
      <c r="H1935" s="50"/>
      <c r="I1935" s="51"/>
      <c r="J1935" s="52"/>
      <c r="K1935" s="51"/>
      <c r="L1935" s="53"/>
      <c r="M1935" s="54"/>
      <c r="N1935" s="43"/>
      <c r="O1935" s="55"/>
      <c r="P1935" s="46"/>
      <c r="Q1935" s="46"/>
      <c r="R1935" s="46"/>
      <c r="S1935" s="43"/>
      <c r="T1935" s="56"/>
      <c r="U1935" s="46"/>
      <c r="V1935" s="57"/>
      <c r="W1935" s="58"/>
      <c r="X1935" s="57"/>
      <c r="Y1935" s="46"/>
      <c r="Z1935" s="57"/>
      <c r="AA1935" s="59"/>
      <c r="AB1935" s="60"/>
      <c r="AJ1935" s="11">
        <f t="shared" si="916"/>
        <v>13</v>
      </c>
      <c r="AK1935" s="11">
        <f t="shared" si="919"/>
        <v>0</v>
      </c>
      <c r="AL1935" s="11">
        <f t="shared" si="920"/>
        <v>0</v>
      </c>
      <c r="AM1935" s="11">
        <f t="shared" si="921"/>
        <v>0</v>
      </c>
      <c r="AN1935" s="11">
        <f t="shared" si="922"/>
        <v>0</v>
      </c>
      <c r="AO1935" s="4" t="e">
        <f>IF(#REF!="I",1,IF(#REF!="II",2,IF(#REF!="III",3,IF(#REF!="IV",4))))</f>
        <v>#REF!</v>
      </c>
      <c r="AP1935" s="11" t="e">
        <f>IF(#REF!="PULMONAR",1,IF(AND(#REF!="EXTRAPULMONAR",#REF!&lt;&gt;"MENINGEA"),2,IF(AND(#REF!="EXTRAPULMONAR",#REF!="MENINGEA"),3,)))</f>
        <v>#REF!</v>
      </c>
      <c r="AQ19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5" s="4">
        <f t="shared" si="923"/>
        <v>0</v>
      </c>
      <c r="AS1935" s="10">
        <f t="shared" si="924"/>
        <v>0</v>
      </c>
      <c r="AT1935" s="10">
        <f t="shared" si="925"/>
        <v>0</v>
      </c>
      <c r="AU1935" s="10" t="str">
        <f t="shared" si="926"/>
        <v>0</v>
      </c>
      <c r="AV1935" s="11" t="e">
        <f t="shared" si="927"/>
        <v>#N/A</v>
      </c>
      <c r="AW1935" s="4" t="e">
        <f t="shared" si="928"/>
        <v>#N/A</v>
      </c>
      <c r="AX1935" s="10" t="e">
        <f t="shared" si="914"/>
        <v>#N/A</v>
      </c>
      <c r="AY1935" s="10" t="e">
        <f t="shared" si="915"/>
        <v>#N/A</v>
      </c>
      <c r="AZ1935" s="10" t="e">
        <f t="shared" si="929"/>
        <v>#REF!</v>
      </c>
      <c r="BA1935" s="12" t="e">
        <f>IF(BW1935=7,0,AJ1935&amp;IF(#REF!="SI",1,IF(#REF!="NO",2,IF(#REF!="VIH + PREVIO",3,0))))</f>
        <v>#REF!</v>
      </c>
      <c r="BB1935" s="13" t="e">
        <f>IF(AND(#REF!="POSITIVO",#REF!="POSITIVO"),1,IF(#REF!="NEGATIVO",2,IF(#REF!="VIH + PREVIO",3,0)))</f>
        <v>#REF!</v>
      </c>
      <c r="BC1935" s="10" t="e">
        <f>IF(#REF!="SI",1,IF(#REF!="NO",2,0))</f>
        <v>#REF!</v>
      </c>
      <c r="BD1935" s="10" t="e">
        <f>IF(#REF!="SI",1,IF(#REF!="NO",2,0))</f>
        <v>#REF!</v>
      </c>
      <c r="BE1935" s="10" t="e">
        <f>IF(OR(#REF!="VIH + PREVIO",#REF!="VIH + PREVIO",#REF!="VIH + PREVIO"),1,0)</f>
        <v>#REF!</v>
      </c>
      <c r="BF1935" s="13" t="e">
        <f>IF(OR(#REF!="POSITIVO",#REF!="NEGATIVO"),1,IF(#REF!="PACIENTE NO ACEPTA",2,IF(#REF!="VIH + PREVIO",3,0)))</f>
        <v>#REF!</v>
      </c>
      <c r="BG1935" s="10" t="e">
        <f t="shared" si="930"/>
        <v>#REF!</v>
      </c>
      <c r="BH1935" s="10" t="e">
        <f t="shared" si="931"/>
        <v>#REF!</v>
      </c>
      <c r="BI1935" s="10" t="e">
        <f t="shared" si="932"/>
        <v>#REF!</v>
      </c>
      <c r="BJ1935" s="10" t="e">
        <f t="shared" si="933"/>
        <v>#REF!</v>
      </c>
      <c r="BK1935" s="10" t="e">
        <f t="shared" si="934"/>
        <v>#REF!</v>
      </c>
      <c r="BL1935" s="10" t="e">
        <f t="shared" si="935"/>
        <v>#REF!</v>
      </c>
      <c r="BM1935" s="10" t="e">
        <f>IF(OR(BW1935=7,AQ1935=6),0,IF(#REF!="I",1,IF(#REF!="II",2,IF(#REF!="III",3,IF(#REF!="IV",4))))&amp;AP1935&amp;AQ1935&amp;AR1935&amp;AS1935&amp;AT1935&amp;AU1935&amp;AX1935)</f>
        <v>#REF!</v>
      </c>
      <c r="BN1935" s="10" t="e">
        <f t="shared" si="936"/>
        <v>#REF!</v>
      </c>
      <c r="BO1935" s="10" t="e">
        <f t="shared" si="937"/>
        <v>#REF!</v>
      </c>
      <c r="BP1935" s="10" t="e">
        <f t="shared" si="938"/>
        <v>#REF!</v>
      </c>
      <c r="BQ1935" s="10" t="e">
        <f t="shared" si="939"/>
        <v>#REF!</v>
      </c>
      <c r="BR1935" s="10" t="e">
        <f t="shared" si="940"/>
        <v>#REF!</v>
      </c>
      <c r="BS1935" s="10" t="e">
        <f t="shared" si="941"/>
        <v>#REF!</v>
      </c>
      <c r="BT1935" s="10" t="e">
        <f>IF(OR(BW1935=7,AQ1935=6),0,AO1935&amp;IF(#REF!="SI",1,IF(#REF!="NO",2,IF(#REF!="VIH + PREVIO",3,0))))</f>
        <v>#REF!</v>
      </c>
      <c r="BU1935" s="10" t="e">
        <f>IF(OR(BW1935=7,AQ1935=6),0,IF(#REF!="-",1,0))</f>
        <v>#REF!</v>
      </c>
      <c r="BV1935" s="10" t="e">
        <f t="shared" si="942"/>
        <v>#REF!</v>
      </c>
      <c r="BW19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5" s="10" t="e">
        <f t="shared" si="917"/>
        <v>#REF!</v>
      </c>
      <c r="BY1935" s="10" t="e">
        <f t="shared" si="943"/>
        <v>#REF!</v>
      </c>
      <c r="BZ1935" s="10" t="e">
        <f t="shared" si="918"/>
        <v>#REF!</v>
      </c>
      <c r="CA1935" s="10"/>
    </row>
    <row r="1936" spans="1:79" ht="23.25" customHeight="1" x14ac:dyDescent="0.3">
      <c r="A1936" s="7">
        <v>1934</v>
      </c>
      <c r="B1936" s="43"/>
      <c r="C1936" s="44"/>
      <c r="D1936" s="45"/>
      <c r="E1936" s="46"/>
      <c r="F1936" s="46"/>
      <c r="G1936" s="46"/>
      <c r="H1936" s="50"/>
      <c r="I1936" s="51"/>
      <c r="J1936" s="52"/>
      <c r="K1936" s="51"/>
      <c r="L1936" s="53"/>
      <c r="M1936" s="54"/>
      <c r="N1936" s="43"/>
      <c r="O1936" s="55"/>
      <c r="P1936" s="46"/>
      <c r="Q1936" s="46"/>
      <c r="R1936" s="46"/>
      <c r="S1936" s="43"/>
      <c r="T1936" s="56"/>
      <c r="U1936" s="46"/>
      <c r="V1936" s="57"/>
      <c r="W1936" s="58"/>
      <c r="X1936" s="57"/>
      <c r="Y1936" s="46"/>
      <c r="Z1936" s="57"/>
      <c r="AA1936" s="59"/>
      <c r="AB1936" s="60"/>
      <c r="AJ1936" s="11">
        <f t="shared" si="916"/>
        <v>13</v>
      </c>
      <c r="AK1936" s="11">
        <f t="shared" si="919"/>
        <v>0</v>
      </c>
      <c r="AL1936" s="11">
        <f t="shared" si="920"/>
        <v>0</v>
      </c>
      <c r="AM1936" s="11">
        <f t="shared" si="921"/>
        <v>0</v>
      </c>
      <c r="AN1936" s="11">
        <f t="shared" si="922"/>
        <v>0</v>
      </c>
      <c r="AO1936" s="4" t="e">
        <f>IF(#REF!="I",1,IF(#REF!="II",2,IF(#REF!="III",3,IF(#REF!="IV",4))))</f>
        <v>#REF!</v>
      </c>
      <c r="AP1936" s="11" t="e">
        <f>IF(#REF!="PULMONAR",1,IF(AND(#REF!="EXTRAPULMONAR",#REF!&lt;&gt;"MENINGEA"),2,IF(AND(#REF!="EXTRAPULMONAR",#REF!="MENINGEA"),3,)))</f>
        <v>#REF!</v>
      </c>
      <c r="AQ19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6" s="4">
        <f t="shared" si="923"/>
        <v>0</v>
      </c>
      <c r="AS1936" s="10">
        <f t="shared" si="924"/>
        <v>0</v>
      </c>
      <c r="AT1936" s="10">
        <f t="shared" si="925"/>
        <v>0</v>
      </c>
      <c r="AU1936" s="10" t="str">
        <f t="shared" si="926"/>
        <v>0</v>
      </c>
      <c r="AV1936" s="11" t="e">
        <f t="shared" si="927"/>
        <v>#N/A</v>
      </c>
      <c r="AW1936" s="4" t="e">
        <f t="shared" si="928"/>
        <v>#N/A</v>
      </c>
      <c r="AX1936" s="10" t="e">
        <f t="shared" si="914"/>
        <v>#N/A</v>
      </c>
      <c r="AY1936" s="10" t="e">
        <f t="shared" si="915"/>
        <v>#N/A</v>
      </c>
      <c r="AZ1936" s="10" t="e">
        <f t="shared" si="929"/>
        <v>#REF!</v>
      </c>
      <c r="BA1936" s="12" t="e">
        <f>IF(BW1936=7,0,AJ1936&amp;IF(#REF!="SI",1,IF(#REF!="NO",2,IF(#REF!="VIH + PREVIO",3,0))))</f>
        <v>#REF!</v>
      </c>
      <c r="BB1936" s="13" t="e">
        <f>IF(AND(#REF!="POSITIVO",#REF!="POSITIVO"),1,IF(#REF!="NEGATIVO",2,IF(#REF!="VIH + PREVIO",3,0)))</f>
        <v>#REF!</v>
      </c>
      <c r="BC1936" s="10" t="e">
        <f>IF(#REF!="SI",1,IF(#REF!="NO",2,0))</f>
        <v>#REF!</v>
      </c>
      <c r="BD1936" s="10" t="e">
        <f>IF(#REF!="SI",1,IF(#REF!="NO",2,0))</f>
        <v>#REF!</v>
      </c>
      <c r="BE1936" s="10" t="e">
        <f>IF(OR(#REF!="VIH + PREVIO",#REF!="VIH + PREVIO",#REF!="VIH + PREVIO"),1,0)</f>
        <v>#REF!</v>
      </c>
      <c r="BF1936" s="13" t="e">
        <f>IF(OR(#REF!="POSITIVO",#REF!="NEGATIVO"),1,IF(#REF!="PACIENTE NO ACEPTA",2,IF(#REF!="VIH + PREVIO",3,0)))</f>
        <v>#REF!</v>
      </c>
      <c r="BG1936" s="10" t="e">
        <f t="shared" si="930"/>
        <v>#REF!</v>
      </c>
      <c r="BH1936" s="10" t="e">
        <f t="shared" si="931"/>
        <v>#REF!</v>
      </c>
      <c r="BI1936" s="10" t="e">
        <f t="shared" si="932"/>
        <v>#REF!</v>
      </c>
      <c r="BJ1936" s="10" t="e">
        <f t="shared" si="933"/>
        <v>#REF!</v>
      </c>
      <c r="BK1936" s="10" t="e">
        <f t="shared" si="934"/>
        <v>#REF!</v>
      </c>
      <c r="BL1936" s="10" t="e">
        <f t="shared" si="935"/>
        <v>#REF!</v>
      </c>
      <c r="BM1936" s="10" t="e">
        <f>IF(OR(BW1936=7,AQ1936=6),0,IF(#REF!="I",1,IF(#REF!="II",2,IF(#REF!="III",3,IF(#REF!="IV",4))))&amp;AP1936&amp;AQ1936&amp;AR1936&amp;AS1936&amp;AT1936&amp;AU1936&amp;AX1936)</f>
        <v>#REF!</v>
      </c>
      <c r="BN1936" s="10" t="e">
        <f t="shared" si="936"/>
        <v>#REF!</v>
      </c>
      <c r="BO1936" s="10" t="e">
        <f t="shared" si="937"/>
        <v>#REF!</v>
      </c>
      <c r="BP1936" s="10" t="e">
        <f t="shared" si="938"/>
        <v>#REF!</v>
      </c>
      <c r="BQ1936" s="10" t="e">
        <f t="shared" si="939"/>
        <v>#REF!</v>
      </c>
      <c r="BR1936" s="10" t="e">
        <f t="shared" si="940"/>
        <v>#REF!</v>
      </c>
      <c r="BS1936" s="10" t="e">
        <f t="shared" si="941"/>
        <v>#REF!</v>
      </c>
      <c r="BT1936" s="10" t="e">
        <f>IF(OR(BW1936=7,AQ1936=6),0,AO1936&amp;IF(#REF!="SI",1,IF(#REF!="NO",2,IF(#REF!="VIH + PREVIO",3,0))))</f>
        <v>#REF!</v>
      </c>
      <c r="BU1936" s="10" t="e">
        <f>IF(OR(BW1936=7,AQ1936=6),0,IF(#REF!="-",1,0))</f>
        <v>#REF!</v>
      </c>
      <c r="BV1936" s="10" t="e">
        <f t="shared" si="942"/>
        <v>#REF!</v>
      </c>
      <c r="BW19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6" s="10" t="e">
        <f t="shared" si="917"/>
        <v>#REF!</v>
      </c>
      <c r="BY1936" s="10" t="e">
        <f t="shared" si="943"/>
        <v>#REF!</v>
      </c>
      <c r="BZ1936" s="10" t="e">
        <f t="shared" si="918"/>
        <v>#REF!</v>
      </c>
      <c r="CA1936" s="10"/>
    </row>
    <row r="1937" spans="1:79" ht="23.25" customHeight="1" x14ac:dyDescent="0.3">
      <c r="A1937" s="7">
        <v>1935</v>
      </c>
      <c r="B1937" s="43"/>
      <c r="C1937" s="44"/>
      <c r="D1937" s="45"/>
      <c r="E1937" s="46"/>
      <c r="F1937" s="46"/>
      <c r="G1937" s="46"/>
      <c r="H1937" s="50"/>
      <c r="I1937" s="51"/>
      <c r="J1937" s="52"/>
      <c r="K1937" s="51"/>
      <c r="L1937" s="53"/>
      <c r="M1937" s="54"/>
      <c r="N1937" s="43"/>
      <c r="O1937" s="55"/>
      <c r="P1937" s="46"/>
      <c r="Q1937" s="46"/>
      <c r="R1937" s="46"/>
      <c r="S1937" s="43"/>
      <c r="T1937" s="56"/>
      <c r="U1937" s="46"/>
      <c r="V1937" s="57"/>
      <c r="W1937" s="58"/>
      <c r="X1937" s="57"/>
      <c r="Y1937" s="46"/>
      <c r="Z1937" s="57"/>
      <c r="AA1937" s="59"/>
      <c r="AB1937" s="60"/>
      <c r="AJ1937" s="11">
        <f t="shared" si="916"/>
        <v>13</v>
      </c>
      <c r="AK1937" s="11">
        <f t="shared" si="919"/>
        <v>0</v>
      </c>
      <c r="AL1937" s="11">
        <f t="shared" si="920"/>
        <v>0</v>
      </c>
      <c r="AM1937" s="11">
        <f t="shared" si="921"/>
        <v>0</v>
      </c>
      <c r="AN1937" s="11">
        <f t="shared" si="922"/>
        <v>0</v>
      </c>
      <c r="AO1937" s="4" t="e">
        <f>IF(#REF!="I",1,IF(#REF!="II",2,IF(#REF!="III",3,IF(#REF!="IV",4))))</f>
        <v>#REF!</v>
      </c>
      <c r="AP1937" s="11" t="e">
        <f>IF(#REF!="PULMONAR",1,IF(AND(#REF!="EXTRAPULMONAR",#REF!&lt;&gt;"MENINGEA"),2,IF(AND(#REF!="EXTRAPULMONAR",#REF!="MENINGEA"),3,)))</f>
        <v>#REF!</v>
      </c>
      <c r="AQ19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7" s="4">
        <f t="shared" si="923"/>
        <v>0</v>
      </c>
      <c r="AS1937" s="10">
        <f t="shared" si="924"/>
        <v>0</v>
      </c>
      <c r="AT1937" s="10">
        <f t="shared" si="925"/>
        <v>0</v>
      </c>
      <c r="AU1937" s="10" t="str">
        <f t="shared" si="926"/>
        <v>0</v>
      </c>
      <c r="AV1937" s="11" t="e">
        <f t="shared" si="927"/>
        <v>#N/A</v>
      </c>
      <c r="AW1937" s="4" t="e">
        <f t="shared" si="928"/>
        <v>#N/A</v>
      </c>
      <c r="AX1937" s="10" t="e">
        <f t="shared" si="914"/>
        <v>#N/A</v>
      </c>
      <c r="AY1937" s="10" t="e">
        <f t="shared" si="915"/>
        <v>#N/A</v>
      </c>
      <c r="AZ1937" s="10" t="e">
        <f t="shared" si="929"/>
        <v>#REF!</v>
      </c>
      <c r="BA1937" s="12" t="e">
        <f>IF(BW1937=7,0,AJ1937&amp;IF(#REF!="SI",1,IF(#REF!="NO",2,IF(#REF!="VIH + PREVIO",3,0))))</f>
        <v>#REF!</v>
      </c>
      <c r="BB1937" s="13" t="e">
        <f>IF(AND(#REF!="POSITIVO",#REF!="POSITIVO"),1,IF(#REF!="NEGATIVO",2,IF(#REF!="VIH + PREVIO",3,0)))</f>
        <v>#REF!</v>
      </c>
      <c r="BC1937" s="10" t="e">
        <f>IF(#REF!="SI",1,IF(#REF!="NO",2,0))</f>
        <v>#REF!</v>
      </c>
      <c r="BD1937" s="10" t="e">
        <f>IF(#REF!="SI",1,IF(#REF!="NO",2,0))</f>
        <v>#REF!</v>
      </c>
      <c r="BE1937" s="10" t="e">
        <f>IF(OR(#REF!="VIH + PREVIO",#REF!="VIH + PREVIO",#REF!="VIH + PREVIO"),1,0)</f>
        <v>#REF!</v>
      </c>
      <c r="BF1937" s="13" t="e">
        <f>IF(OR(#REF!="POSITIVO",#REF!="NEGATIVO"),1,IF(#REF!="PACIENTE NO ACEPTA",2,IF(#REF!="VIH + PREVIO",3,0)))</f>
        <v>#REF!</v>
      </c>
      <c r="BG1937" s="10" t="e">
        <f t="shared" si="930"/>
        <v>#REF!</v>
      </c>
      <c r="BH1937" s="10" t="e">
        <f t="shared" si="931"/>
        <v>#REF!</v>
      </c>
      <c r="BI1937" s="10" t="e">
        <f t="shared" si="932"/>
        <v>#REF!</v>
      </c>
      <c r="BJ1937" s="10" t="e">
        <f t="shared" si="933"/>
        <v>#REF!</v>
      </c>
      <c r="BK1937" s="10" t="e">
        <f t="shared" si="934"/>
        <v>#REF!</v>
      </c>
      <c r="BL1937" s="10" t="e">
        <f t="shared" si="935"/>
        <v>#REF!</v>
      </c>
      <c r="BM1937" s="10" t="e">
        <f>IF(OR(BW1937=7,AQ1937=6),0,IF(#REF!="I",1,IF(#REF!="II",2,IF(#REF!="III",3,IF(#REF!="IV",4))))&amp;AP1937&amp;AQ1937&amp;AR1937&amp;AS1937&amp;AT1937&amp;AU1937&amp;AX1937)</f>
        <v>#REF!</v>
      </c>
      <c r="BN1937" s="10" t="e">
        <f t="shared" si="936"/>
        <v>#REF!</v>
      </c>
      <c r="BO1937" s="10" t="e">
        <f t="shared" si="937"/>
        <v>#REF!</v>
      </c>
      <c r="BP1937" s="10" t="e">
        <f t="shared" si="938"/>
        <v>#REF!</v>
      </c>
      <c r="BQ1937" s="10" t="e">
        <f t="shared" si="939"/>
        <v>#REF!</v>
      </c>
      <c r="BR1937" s="10" t="e">
        <f t="shared" si="940"/>
        <v>#REF!</v>
      </c>
      <c r="BS1937" s="10" t="e">
        <f t="shared" si="941"/>
        <v>#REF!</v>
      </c>
      <c r="BT1937" s="10" t="e">
        <f>IF(OR(BW1937=7,AQ1937=6),0,AO1937&amp;IF(#REF!="SI",1,IF(#REF!="NO",2,IF(#REF!="VIH + PREVIO",3,0))))</f>
        <v>#REF!</v>
      </c>
      <c r="BU1937" s="10" t="e">
        <f>IF(OR(BW1937=7,AQ1937=6),0,IF(#REF!="-",1,0))</f>
        <v>#REF!</v>
      </c>
      <c r="BV1937" s="10" t="e">
        <f t="shared" si="942"/>
        <v>#REF!</v>
      </c>
      <c r="BW19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7" s="10" t="e">
        <f t="shared" si="917"/>
        <v>#REF!</v>
      </c>
      <c r="BY1937" s="10" t="e">
        <f t="shared" si="943"/>
        <v>#REF!</v>
      </c>
      <c r="BZ1937" s="10" t="e">
        <f t="shared" si="918"/>
        <v>#REF!</v>
      </c>
      <c r="CA1937" s="10"/>
    </row>
    <row r="1938" spans="1:79" ht="23.25" customHeight="1" x14ac:dyDescent="0.3">
      <c r="A1938" s="7">
        <v>1936</v>
      </c>
      <c r="B1938" s="43"/>
      <c r="C1938" s="44"/>
      <c r="D1938" s="45"/>
      <c r="E1938" s="46"/>
      <c r="F1938" s="46"/>
      <c r="G1938" s="46"/>
      <c r="H1938" s="50"/>
      <c r="I1938" s="51"/>
      <c r="J1938" s="52"/>
      <c r="K1938" s="51"/>
      <c r="L1938" s="53"/>
      <c r="M1938" s="54"/>
      <c r="N1938" s="43"/>
      <c r="O1938" s="55"/>
      <c r="P1938" s="46"/>
      <c r="Q1938" s="46"/>
      <c r="R1938" s="46"/>
      <c r="S1938" s="43"/>
      <c r="T1938" s="56"/>
      <c r="U1938" s="46"/>
      <c r="V1938" s="57"/>
      <c r="W1938" s="58"/>
      <c r="X1938" s="57"/>
      <c r="Y1938" s="46"/>
      <c r="Z1938" s="57"/>
      <c r="AA1938" s="59"/>
      <c r="AB1938" s="60"/>
      <c r="AJ1938" s="11">
        <f t="shared" si="916"/>
        <v>13</v>
      </c>
      <c r="AK1938" s="11">
        <f t="shared" si="919"/>
        <v>0</v>
      </c>
      <c r="AL1938" s="11">
        <f t="shared" si="920"/>
        <v>0</v>
      </c>
      <c r="AM1938" s="11">
        <f t="shared" si="921"/>
        <v>0</v>
      </c>
      <c r="AN1938" s="11">
        <f t="shared" si="922"/>
        <v>0</v>
      </c>
      <c r="AO1938" s="4" t="e">
        <f>IF(#REF!="I",1,IF(#REF!="II",2,IF(#REF!="III",3,IF(#REF!="IV",4))))</f>
        <v>#REF!</v>
      </c>
      <c r="AP1938" s="11" t="e">
        <f>IF(#REF!="PULMONAR",1,IF(AND(#REF!="EXTRAPULMONAR",#REF!&lt;&gt;"MENINGEA"),2,IF(AND(#REF!="EXTRAPULMONAR",#REF!="MENINGEA"),3,)))</f>
        <v>#REF!</v>
      </c>
      <c r="AQ19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8" s="4">
        <f t="shared" si="923"/>
        <v>0</v>
      </c>
      <c r="AS1938" s="10">
        <f t="shared" si="924"/>
        <v>0</v>
      </c>
      <c r="AT1938" s="10">
        <f t="shared" si="925"/>
        <v>0</v>
      </c>
      <c r="AU1938" s="10" t="str">
        <f t="shared" si="926"/>
        <v>0</v>
      </c>
      <c r="AV1938" s="11" t="e">
        <f t="shared" si="927"/>
        <v>#N/A</v>
      </c>
      <c r="AW1938" s="4" t="e">
        <f t="shared" si="928"/>
        <v>#N/A</v>
      </c>
      <c r="AX1938" s="10" t="e">
        <f t="shared" si="914"/>
        <v>#N/A</v>
      </c>
      <c r="AY1938" s="10" t="e">
        <f t="shared" si="915"/>
        <v>#N/A</v>
      </c>
      <c r="AZ1938" s="10" t="e">
        <f t="shared" si="929"/>
        <v>#REF!</v>
      </c>
      <c r="BA1938" s="12" t="e">
        <f>IF(BW1938=7,0,AJ1938&amp;IF(#REF!="SI",1,IF(#REF!="NO",2,IF(#REF!="VIH + PREVIO",3,0))))</f>
        <v>#REF!</v>
      </c>
      <c r="BB1938" s="13" t="e">
        <f>IF(AND(#REF!="POSITIVO",#REF!="POSITIVO"),1,IF(#REF!="NEGATIVO",2,IF(#REF!="VIH + PREVIO",3,0)))</f>
        <v>#REF!</v>
      </c>
      <c r="BC1938" s="10" t="e">
        <f>IF(#REF!="SI",1,IF(#REF!="NO",2,0))</f>
        <v>#REF!</v>
      </c>
      <c r="BD1938" s="10" t="e">
        <f>IF(#REF!="SI",1,IF(#REF!="NO",2,0))</f>
        <v>#REF!</v>
      </c>
      <c r="BE1938" s="10" t="e">
        <f>IF(OR(#REF!="VIH + PREVIO",#REF!="VIH + PREVIO",#REF!="VIH + PREVIO"),1,0)</f>
        <v>#REF!</v>
      </c>
      <c r="BF1938" s="13" t="e">
        <f>IF(OR(#REF!="POSITIVO",#REF!="NEGATIVO"),1,IF(#REF!="PACIENTE NO ACEPTA",2,IF(#REF!="VIH + PREVIO",3,0)))</f>
        <v>#REF!</v>
      </c>
      <c r="BG1938" s="10" t="e">
        <f t="shared" si="930"/>
        <v>#REF!</v>
      </c>
      <c r="BH1938" s="10" t="e">
        <f t="shared" si="931"/>
        <v>#REF!</v>
      </c>
      <c r="BI1938" s="10" t="e">
        <f t="shared" si="932"/>
        <v>#REF!</v>
      </c>
      <c r="BJ1938" s="10" t="e">
        <f t="shared" si="933"/>
        <v>#REF!</v>
      </c>
      <c r="BK1938" s="10" t="e">
        <f t="shared" si="934"/>
        <v>#REF!</v>
      </c>
      <c r="BL1938" s="10" t="e">
        <f t="shared" si="935"/>
        <v>#REF!</v>
      </c>
      <c r="BM1938" s="10" t="e">
        <f>IF(OR(BW1938=7,AQ1938=6),0,IF(#REF!="I",1,IF(#REF!="II",2,IF(#REF!="III",3,IF(#REF!="IV",4))))&amp;AP1938&amp;AQ1938&amp;AR1938&amp;AS1938&amp;AT1938&amp;AU1938&amp;AX1938)</f>
        <v>#REF!</v>
      </c>
      <c r="BN1938" s="10" t="e">
        <f t="shared" si="936"/>
        <v>#REF!</v>
      </c>
      <c r="BO1938" s="10" t="e">
        <f t="shared" si="937"/>
        <v>#REF!</v>
      </c>
      <c r="BP1938" s="10" t="e">
        <f t="shared" si="938"/>
        <v>#REF!</v>
      </c>
      <c r="BQ1938" s="10" t="e">
        <f t="shared" si="939"/>
        <v>#REF!</v>
      </c>
      <c r="BR1938" s="10" t="e">
        <f t="shared" si="940"/>
        <v>#REF!</v>
      </c>
      <c r="BS1938" s="10" t="e">
        <f t="shared" si="941"/>
        <v>#REF!</v>
      </c>
      <c r="BT1938" s="10" t="e">
        <f>IF(OR(BW1938=7,AQ1938=6),0,AO1938&amp;IF(#REF!="SI",1,IF(#REF!="NO",2,IF(#REF!="VIH + PREVIO",3,0))))</f>
        <v>#REF!</v>
      </c>
      <c r="BU1938" s="10" t="e">
        <f>IF(OR(BW1938=7,AQ1938=6),0,IF(#REF!="-",1,0))</f>
        <v>#REF!</v>
      </c>
      <c r="BV1938" s="10" t="e">
        <f t="shared" si="942"/>
        <v>#REF!</v>
      </c>
      <c r="BW19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8" s="10" t="e">
        <f t="shared" si="917"/>
        <v>#REF!</v>
      </c>
      <c r="BY1938" s="10" t="e">
        <f t="shared" si="943"/>
        <v>#REF!</v>
      </c>
      <c r="BZ1938" s="10" t="e">
        <f t="shared" si="918"/>
        <v>#REF!</v>
      </c>
      <c r="CA1938" s="10"/>
    </row>
    <row r="1939" spans="1:79" ht="23.25" customHeight="1" x14ac:dyDescent="0.3">
      <c r="A1939" s="7">
        <v>1937</v>
      </c>
      <c r="B1939" s="43"/>
      <c r="C1939" s="44"/>
      <c r="D1939" s="45"/>
      <c r="E1939" s="46"/>
      <c r="F1939" s="46"/>
      <c r="G1939" s="46"/>
      <c r="H1939" s="50"/>
      <c r="I1939" s="51"/>
      <c r="J1939" s="52"/>
      <c r="K1939" s="51"/>
      <c r="L1939" s="53"/>
      <c r="M1939" s="54"/>
      <c r="N1939" s="43"/>
      <c r="O1939" s="55"/>
      <c r="P1939" s="46"/>
      <c r="Q1939" s="46"/>
      <c r="R1939" s="46"/>
      <c r="S1939" s="43"/>
      <c r="T1939" s="56"/>
      <c r="U1939" s="46"/>
      <c r="V1939" s="57"/>
      <c r="W1939" s="58"/>
      <c r="X1939" s="57"/>
      <c r="Y1939" s="46"/>
      <c r="Z1939" s="57"/>
      <c r="AA1939" s="59"/>
      <c r="AB1939" s="60"/>
      <c r="AJ1939" s="11">
        <f t="shared" si="916"/>
        <v>13</v>
      </c>
      <c r="AK1939" s="11">
        <f t="shared" si="919"/>
        <v>0</v>
      </c>
      <c r="AL1939" s="11">
        <f t="shared" si="920"/>
        <v>0</v>
      </c>
      <c r="AM1939" s="11">
        <f t="shared" si="921"/>
        <v>0</v>
      </c>
      <c r="AN1939" s="11">
        <f t="shared" si="922"/>
        <v>0</v>
      </c>
      <c r="AO1939" s="4" t="e">
        <f>IF(#REF!="I",1,IF(#REF!="II",2,IF(#REF!="III",3,IF(#REF!="IV",4))))</f>
        <v>#REF!</v>
      </c>
      <c r="AP1939" s="11" t="e">
        <f>IF(#REF!="PULMONAR",1,IF(AND(#REF!="EXTRAPULMONAR",#REF!&lt;&gt;"MENINGEA"),2,IF(AND(#REF!="EXTRAPULMONAR",#REF!="MENINGEA"),3,)))</f>
        <v>#REF!</v>
      </c>
      <c r="AQ19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39" s="4">
        <f t="shared" si="923"/>
        <v>0</v>
      </c>
      <c r="AS1939" s="10">
        <f t="shared" si="924"/>
        <v>0</v>
      </c>
      <c r="AT1939" s="10">
        <f t="shared" si="925"/>
        <v>0</v>
      </c>
      <c r="AU1939" s="10" t="str">
        <f t="shared" si="926"/>
        <v>0</v>
      </c>
      <c r="AV1939" s="11" t="e">
        <f t="shared" si="927"/>
        <v>#N/A</v>
      </c>
      <c r="AW1939" s="4" t="e">
        <f t="shared" si="928"/>
        <v>#N/A</v>
      </c>
      <c r="AX1939" s="10" t="e">
        <f t="shared" si="914"/>
        <v>#N/A</v>
      </c>
      <c r="AY1939" s="10" t="e">
        <f t="shared" si="915"/>
        <v>#N/A</v>
      </c>
      <c r="AZ1939" s="10" t="e">
        <f t="shared" si="929"/>
        <v>#REF!</v>
      </c>
      <c r="BA1939" s="12" t="e">
        <f>IF(BW1939=7,0,AJ1939&amp;IF(#REF!="SI",1,IF(#REF!="NO",2,IF(#REF!="VIH + PREVIO",3,0))))</f>
        <v>#REF!</v>
      </c>
      <c r="BB1939" s="13" t="e">
        <f>IF(AND(#REF!="POSITIVO",#REF!="POSITIVO"),1,IF(#REF!="NEGATIVO",2,IF(#REF!="VIH + PREVIO",3,0)))</f>
        <v>#REF!</v>
      </c>
      <c r="BC1939" s="10" t="e">
        <f>IF(#REF!="SI",1,IF(#REF!="NO",2,0))</f>
        <v>#REF!</v>
      </c>
      <c r="BD1939" s="10" t="e">
        <f>IF(#REF!="SI",1,IF(#REF!="NO",2,0))</f>
        <v>#REF!</v>
      </c>
      <c r="BE1939" s="10" t="e">
        <f>IF(OR(#REF!="VIH + PREVIO",#REF!="VIH + PREVIO",#REF!="VIH + PREVIO"),1,0)</f>
        <v>#REF!</v>
      </c>
      <c r="BF1939" s="13" t="e">
        <f>IF(OR(#REF!="POSITIVO",#REF!="NEGATIVO"),1,IF(#REF!="PACIENTE NO ACEPTA",2,IF(#REF!="VIH + PREVIO",3,0)))</f>
        <v>#REF!</v>
      </c>
      <c r="BG1939" s="10" t="e">
        <f t="shared" si="930"/>
        <v>#REF!</v>
      </c>
      <c r="BH1939" s="10" t="e">
        <f t="shared" si="931"/>
        <v>#REF!</v>
      </c>
      <c r="BI1939" s="10" t="e">
        <f t="shared" si="932"/>
        <v>#REF!</v>
      </c>
      <c r="BJ1939" s="10" t="e">
        <f t="shared" si="933"/>
        <v>#REF!</v>
      </c>
      <c r="BK1939" s="10" t="e">
        <f t="shared" si="934"/>
        <v>#REF!</v>
      </c>
      <c r="BL1939" s="10" t="e">
        <f t="shared" si="935"/>
        <v>#REF!</v>
      </c>
      <c r="BM1939" s="10" t="e">
        <f>IF(OR(BW1939=7,AQ1939=6),0,IF(#REF!="I",1,IF(#REF!="II",2,IF(#REF!="III",3,IF(#REF!="IV",4))))&amp;AP1939&amp;AQ1939&amp;AR1939&amp;AS1939&amp;AT1939&amp;AU1939&amp;AX1939)</f>
        <v>#REF!</v>
      </c>
      <c r="BN1939" s="10" t="e">
        <f t="shared" si="936"/>
        <v>#REF!</v>
      </c>
      <c r="BO1939" s="10" t="e">
        <f t="shared" si="937"/>
        <v>#REF!</v>
      </c>
      <c r="BP1939" s="10" t="e">
        <f t="shared" si="938"/>
        <v>#REF!</v>
      </c>
      <c r="BQ1939" s="10" t="e">
        <f t="shared" si="939"/>
        <v>#REF!</v>
      </c>
      <c r="BR1939" s="10" t="e">
        <f t="shared" si="940"/>
        <v>#REF!</v>
      </c>
      <c r="BS1939" s="10" t="e">
        <f t="shared" si="941"/>
        <v>#REF!</v>
      </c>
      <c r="BT1939" s="10" t="e">
        <f>IF(OR(BW1939=7,AQ1939=6),0,AO1939&amp;IF(#REF!="SI",1,IF(#REF!="NO",2,IF(#REF!="VIH + PREVIO",3,0))))</f>
        <v>#REF!</v>
      </c>
      <c r="BU1939" s="10" t="e">
        <f>IF(OR(BW1939=7,AQ1939=6),0,IF(#REF!="-",1,0))</f>
        <v>#REF!</v>
      </c>
      <c r="BV1939" s="10" t="e">
        <f t="shared" si="942"/>
        <v>#REF!</v>
      </c>
      <c r="BW19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39" s="10" t="e">
        <f t="shared" si="917"/>
        <v>#REF!</v>
      </c>
      <c r="BY1939" s="10" t="e">
        <f t="shared" si="943"/>
        <v>#REF!</v>
      </c>
      <c r="BZ1939" s="10" t="e">
        <f t="shared" si="918"/>
        <v>#REF!</v>
      </c>
      <c r="CA1939" s="10"/>
    </row>
    <row r="1940" spans="1:79" ht="23.25" customHeight="1" x14ac:dyDescent="0.3">
      <c r="A1940" s="7">
        <v>1938</v>
      </c>
      <c r="B1940" s="43"/>
      <c r="C1940" s="44"/>
      <c r="D1940" s="45"/>
      <c r="E1940" s="46"/>
      <c r="F1940" s="46"/>
      <c r="G1940" s="46"/>
      <c r="H1940" s="50"/>
      <c r="I1940" s="51"/>
      <c r="J1940" s="52"/>
      <c r="K1940" s="51"/>
      <c r="L1940" s="53"/>
      <c r="M1940" s="54"/>
      <c r="N1940" s="43"/>
      <c r="O1940" s="55"/>
      <c r="P1940" s="46"/>
      <c r="Q1940" s="46"/>
      <c r="R1940" s="46"/>
      <c r="S1940" s="43"/>
      <c r="T1940" s="56"/>
      <c r="U1940" s="46"/>
      <c r="V1940" s="57"/>
      <c r="W1940" s="58"/>
      <c r="X1940" s="57"/>
      <c r="Y1940" s="46"/>
      <c r="Z1940" s="57"/>
      <c r="AA1940" s="59"/>
      <c r="AB1940" s="60"/>
      <c r="AJ1940" s="11">
        <f t="shared" si="916"/>
        <v>13</v>
      </c>
      <c r="AK1940" s="11">
        <f t="shared" si="919"/>
        <v>0</v>
      </c>
      <c r="AL1940" s="11">
        <f t="shared" si="920"/>
        <v>0</v>
      </c>
      <c r="AM1940" s="11">
        <f t="shared" si="921"/>
        <v>0</v>
      </c>
      <c r="AN1940" s="11">
        <f t="shared" si="922"/>
        <v>0</v>
      </c>
      <c r="AO1940" s="4" t="e">
        <f>IF(#REF!="I",1,IF(#REF!="II",2,IF(#REF!="III",3,IF(#REF!="IV",4))))</f>
        <v>#REF!</v>
      </c>
      <c r="AP1940" s="11" t="e">
        <f>IF(#REF!="PULMONAR",1,IF(AND(#REF!="EXTRAPULMONAR",#REF!&lt;&gt;"MENINGEA"),2,IF(AND(#REF!="EXTRAPULMONAR",#REF!="MENINGEA"),3,)))</f>
        <v>#REF!</v>
      </c>
      <c r="AQ19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0" s="4">
        <f t="shared" si="923"/>
        <v>0</v>
      </c>
      <c r="AS1940" s="10">
        <f t="shared" si="924"/>
        <v>0</v>
      </c>
      <c r="AT1940" s="10">
        <f t="shared" si="925"/>
        <v>0</v>
      </c>
      <c r="AU1940" s="10" t="str">
        <f t="shared" si="926"/>
        <v>0</v>
      </c>
      <c r="AV1940" s="11" t="e">
        <f t="shared" si="927"/>
        <v>#N/A</v>
      </c>
      <c r="AW1940" s="4" t="e">
        <f t="shared" si="928"/>
        <v>#N/A</v>
      </c>
      <c r="AX1940" s="10" t="e">
        <f t="shared" si="914"/>
        <v>#N/A</v>
      </c>
      <c r="AY1940" s="10" t="e">
        <f t="shared" si="915"/>
        <v>#N/A</v>
      </c>
      <c r="AZ1940" s="10" t="e">
        <f t="shared" si="929"/>
        <v>#REF!</v>
      </c>
      <c r="BA1940" s="12" t="e">
        <f>IF(BW1940=7,0,AJ1940&amp;IF(#REF!="SI",1,IF(#REF!="NO",2,IF(#REF!="VIH + PREVIO",3,0))))</f>
        <v>#REF!</v>
      </c>
      <c r="BB1940" s="13" t="e">
        <f>IF(AND(#REF!="POSITIVO",#REF!="POSITIVO"),1,IF(#REF!="NEGATIVO",2,IF(#REF!="VIH + PREVIO",3,0)))</f>
        <v>#REF!</v>
      </c>
      <c r="BC1940" s="10" t="e">
        <f>IF(#REF!="SI",1,IF(#REF!="NO",2,0))</f>
        <v>#REF!</v>
      </c>
      <c r="BD1940" s="10" t="e">
        <f>IF(#REF!="SI",1,IF(#REF!="NO",2,0))</f>
        <v>#REF!</v>
      </c>
      <c r="BE1940" s="10" t="e">
        <f>IF(OR(#REF!="VIH + PREVIO",#REF!="VIH + PREVIO",#REF!="VIH + PREVIO"),1,0)</f>
        <v>#REF!</v>
      </c>
      <c r="BF1940" s="13" t="e">
        <f>IF(OR(#REF!="POSITIVO",#REF!="NEGATIVO"),1,IF(#REF!="PACIENTE NO ACEPTA",2,IF(#REF!="VIH + PREVIO",3,0)))</f>
        <v>#REF!</v>
      </c>
      <c r="BG1940" s="10" t="e">
        <f t="shared" si="930"/>
        <v>#REF!</v>
      </c>
      <c r="BH1940" s="10" t="e">
        <f t="shared" si="931"/>
        <v>#REF!</v>
      </c>
      <c r="BI1940" s="10" t="e">
        <f t="shared" si="932"/>
        <v>#REF!</v>
      </c>
      <c r="BJ1940" s="10" t="e">
        <f t="shared" si="933"/>
        <v>#REF!</v>
      </c>
      <c r="BK1940" s="10" t="e">
        <f t="shared" si="934"/>
        <v>#REF!</v>
      </c>
      <c r="BL1940" s="10" t="e">
        <f t="shared" si="935"/>
        <v>#REF!</v>
      </c>
      <c r="BM1940" s="10" t="e">
        <f>IF(OR(BW1940=7,AQ1940=6),0,IF(#REF!="I",1,IF(#REF!="II",2,IF(#REF!="III",3,IF(#REF!="IV",4))))&amp;AP1940&amp;AQ1940&amp;AR1940&amp;AS1940&amp;AT1940&amp;AU1940&amp;AX1940)</f>
        <v>#REF!</v>
      </c>
      <c r="BN1940" s="10" t="e">
        <f t="shared" si="936"/>
        <v>#REF!</v>
      </c>
      <c r="BO1940" s="10" t="e">
        <f t="shared" si="937"/>
        <v>#REF!</v>
      </c>
      <c r="BP1940" s="10" t="e">
        <f t="shared" si="938"/>
        <v>#REF!</v>
      </c>
      <c r="BQ1940" s="10" t="e">
        <f t="shared" si="939"/>
        <v>#REF!</v>
      </c>
      <c r="BR1940" s="10" t="e">
        <f t="shared" si="940"/>
        <v>#REF!</v>
      </c>
      <c r="BS1940" s="10" t="e">
        <f t="shared" si="941"/>
        <v>#REF!</v>
      </c>
      <c r="BT1940" s="10" t="e">
        <f>IF(OR(BW1940=7,AQ1940=6),0,AO1940&amp;IF(#REF!="SI",1,IF(#REF!="NO",2,IF(#REF!="VIH + PREVIO",3,0))))</f>
        <v>#REF!</v>
      </c>
      <c r="BU1940" s="10" t="e">
        <f>IF(OR(BW1940=7,AQ1940=6),0,IF(#REF!="-",1,0))</f>
        <v>#REF!</v>
      </c>
      <c r="BV1940" s="10" t="e">
        <f t="shared" si="942"/>
        <v>#REF!</v>
      </c>
      <c r="BW19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0" s="10" t="e">
        <f t="shared" si="917"/>
        <v>#REF!</v>
      </c>
      <c r="BY1940" s="10" t="e">
        <f t="shared" si="943"/>
        <v>#REF!</v>
      </c>
      <c r="BZ1940" s="10" t="e">
        <f t="shared" si="918"/>
        <v>#REF!</v>
      </c>
      <c r="CA1940" s="10"/>
    </row>
    <row r="1941" spans="1:79" ht="23.25" customHeight="1" x14ac:dyDescent="0.3">
      <c r="A1941" s="7">
        <v>1939</v>
      </c>
      <c r="B1941" s="43"/>
      <c r="C1941" s="44"/>
      <c r="D1941" s="45"/>
      <c r="E1941" s="46"/>
      <c r="F1941" s="46"/>
      <c r="G1941" s="46"/>
      <c r="H1941" s="50"/>
      <c r="I1941" s="51"/>
      <c r="J1941" s="52"/>
      <c r="K1941" s="51"/>
      <c r="L1941" s="53"/>
      <c r="M1941" s="54"/>
      <c r="N1941" s="43"/>
      <c r="O1941" s="55"/>
      <c r="P1941" s="46"/>
      <c r="Q1941" s="46"/>
      <c r="R1941" s="46"/>
      <c r="S1941" s="43"/>
      <c r="T1941" s="56"/>
      <c r="U1941" s="46"/>
      <c r="V1941" s="57"/>
      <c r="W1941" s="58"/>
      <c r="X1941" s="57"/>
      <c r="Y1941" s="46"/>
      <c r="Z1941" s="57"/>
      <c r="AA1941" s="59"/>
      <c r="AB1941" s="60"/>
      <c r="AJ1941" s="11">
        <f t="shared" si="916"/>
        <v>13</v>
      </c>
      <c r="AK1941" s="11">
        <f t="shared" si="919"/>
        <v>0</v>
      </c>
      <c r="AL1941" s="11">
        <f t="shared" si="920"/>
        <v>0</v>
      </c>
      <c r="AM1941" s="11">
        <f t="shared" si="921"/>
        <v>0</v>
      </c>
      <c r="AN1941" s="11">
        <f t="shared" si="922"/>
        <v>0</v>
      </c>
      <c r="AO1941" s="4" t="e">
        <f>IF(#REF!="I",1,IF(#REF!="II",2,IF(#REF!="III",3,IF(#REF!="IV",4))))</f>
        <v>#REF!</v>
      </c>
      <c r="AP1941" s="11" t="e">
        <f>IF(#REF!="PULMONAR",1,IF(AND(#REF!="EXTRAPULMONAR",#REF!&lt;&gt;"MENINGEA"),2,IF(AND(#REF!="EXTRAPULMONAR",#REF!="MENINGEA"),3,)))</f>
        <v>#REF!</v>
      </c>
      <c r="AQ19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1" s="4">
        <f t="shared" si="923"/>
        <v>0</v>
      </c>
      <c r="AS1941" s="10">
        <f t="shared" si="924"/>
        <v>0</v>
      </c>
      <c r="AT1941" s="10">
        <f t="shared" si="925"/>
        <v>0</v>
      </c>
      <c r="AU1941" s="10" t="str">
        <f t="shared" si="926"/>
        <v>0</v>
      </c>
      <c r="AV1941" s="11" t="e">
        <f t="shared" si="927"/>
        <v>#N/A</v>
      </c>
      <c r="AW1941" s="4" t="e">
        <f t="shared" si="928"/>
        <v>#N/A</v>
      </c>
      <c r="AX1941" s="10" t="e">
        <f t="shared" si="914"/>
        <v>#N/A</v>
      </c>
      <c r="AY1941" s="10" t="e">
        <f t="shared" si="915"/>
        <v>#N/A</v>
      </c>
      <c r="AZ1941" s="10" t="e">
        <f t="shared" si="929"/>
        <v>#REF!</v>
      </c>
      <c r="BA1941" s="12" t="e">
        <f>IF(BW1941=7,0,AJ1941&amp;IF(#REF!="SI",1,IF(#REF!="NO",2,IF(#REF!="VIH + PREVIO",3,0))))</f>
        <v>#REF!</v>
      </c>
      <c r="BB1941" s="13" t="e">
        <f>IF(AND(#REF!="POSITIVO",#REF!="POSITIVO"),1,IF(#REF!="NEGATIVO",2,IF(#REF!="VIH + PREVIO",3,0)))</f>
        <v>#REF!</v>
      </c>
      <c r="BC1941" s="10" t="e">
        <f>IF(#REF!="SI",1,IF(#REF!="NO",2,0))</f>
        <v>#REF!</v>
      </c>
      <c r="BD1941" s="10" t="e">
        <f>IF(#REF!="SI",1,IF(#REF!="NO",2,0))</f>
        <v>#REF!</v>
      </c>
      <c r="BE1941" s="10" t="e">
        <f>IF(OR(#REF!="VIH + PREVIO",#REF!="VIH + PREVIO",#REF!="VIH + PREVIO"),1,0)</f>
        <v>#REF!</v>
      </c>
      <c r="BF1941" s="13" t="e">
        <f>IF(OR(#REF!="POSITIVO",#REF!="NEGATIVO"),1,IF(#REF!="PACIENTE NO ACEPTA",2,IF(#REF!="VIH + PREVIO",3,0)))</f>
        <v>#REF!</v>
      </c>
      <c r="BG1941" s="10" t="e">
        <f t="shared" si="930"/>
        <v>#REF!</v>
      </c>
      <c r="BH1941" s="10" t="e">
        <f t="shared" si="931"/>
        <v>#REF!</v>
      </c>
      <c r="BI1941" s="10" t="e">
        <f t="shared" si="932"/>
        <v>#REF!</v>
      </c>
      <c r="BJ1941" s="10" t="e">
        <f t="shared" si="933"/>
        <v>#REF!</v>
      </c>
      <c r="BK1941" s="10" t="e">
        <f t="shared" si="934"/>
        <v>#REF!</v>
      </c>
      <c r="BL1941" s="10" t="e">
        <f t="shared" si="935"/>
        <v>#REF!</v>
      </c>
      <c r="BM1941" s="10" t="e">
        <f>IF(OR(BW1941=7,AQ1941=6),0,IF(#REF!="I",1,IF(#REF!="II",2,IF(#REF!="III",3,IF(#REF!="IV",4))))&amp;AP1941&amp;AQ1941&amp;AR1941&amp;AS1941&amp;AT1941&amp;AU1941&amp;AX1941)</f>
        <v>#REF!</v>
      </c>
      <c r="BN1941" s="10" t="e">
        <f t="shared" si="936"/>
        <v>#REF!</v>
      </c>
      <c r="BO1941" s="10" t="e">
        <f t="shared" si="937"/>
        <v>#REF!</v>
      </c>
      <c r="BP1941" s="10" t="e">
        <f t="shared" si="938"/>
        <v>#REF!</v>
      </c>
      <c r="BQ1941" s="10" t="e">
        <f t="shared" si="939"/>
        <v>#REF!</v>
      </c>
      <c r="BR1941" s="10" t="e">
        <f t="shared" si="940"/>
        <v>#REF!</v>
      </c>
      <c r="BS1941" s="10" t="e">
        <f t="shared" si="941"/>
        <v>#REF!</v>
      </c>
      <c r="BT1941" s="10" t="e">
        <f>IF(OR(BW1941=7,AQ1941=6),0,AO1941&amp;IF(#REF!="SI",1,IF(#REF!="NO",2,IF(#REF!="VIH + PREVIO",3,0))))</f>
        <v>#REF!</v>
      </c>
      <c r="BU1941" s="10" t="e">
        <f>IF(OR(BW1941=7,AQ1941=6),0,IF(#REF!="-",1,0))</f>
        <v>#REF!</v>
      </c>
      <c r="BV1941" s="10" t="e">
        <f t="shared" si="942"/>
        <v>#REF!</v>
      </c>
      <c r="BW19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1" s="10" t="e">
        <f t="shared" si="917"/>
        <v>#REF!</v>
      </c>
      <c r="BY1941" s="10" t="e">
        <f t="shared" si="943"/>
        <v>#REF!</v>
      </c>
      <c r="BZ1941" s="10" t="e">
        <f t="shared" si="918"/>
        <v>#REF!</v>
      </c>
      <c r="CA1941" s="10"/>
    </row>
    <row r="1942" spans="1:79" ht="23.25" customHeight="1" x14ac:dyDescent="0.3">
      <c r="A1942" s="7">
        <v>1940</v>
      </c>
      <c r="B1942" s="43"/>
      <c r="C1942" s="44"/>
      <c r="D1942" s="45"/>
      <c r="E1942" s="46"/>
      <c r="F1942" s="46"/>
      <c r="G1942" s="46"/>
      <c r="H1942" s="50"/>
      <c r="I1942" s="51"/>
      <c r="J1942" s="52"/>
      <c r="K1942" s="51"/>
      <c r="L1942" s="53"/>
      <c r="M1942" s="54"/>
      <c r="N1942" s="43"/>
      <c r="O1942" s="55"/>
      <c r="P1942" s="46"/>
      <c r="Q1942" s="46"/>
      <c r="R1942" s="46"/>
      <c r="S1942" s="43"/>
      <c r="T1942" s="56"/>
      <c r="U1942" s="46"/>
      <c r="V1942" s="57"/>
      <c r="W1942" s="58"/>
      <c r="X1942" s="57"/>
      <c r="Y1942" s="46"/>
      <c r="Z1942" s="57"/>
      <c r="AA1942" s="59"/>
      <c r="AB1942" s="60"/>
      <c r="AJ1942" s="11">
        <f t="shared" si="916"/>
        <v>13</v>
      </c>
      <c r="AK1942" s="11">
        <f t="shared" si="919"/>
        <v>0</v>
      </c>
      <c r="AL1942" s="11">
        <f t="shared" si="920"/>
        <v>0</v>
      </c>
      <c r="AM1942" s="11">
        <f t="shared" si="921"/>
        <v>0</v>
      </c>
      <c r="AN1942" s="11">
        <f t="shared" si="922"/>
        <v>0</v>
      </c>
      <c r="AO1942" s="4" t="e">
        <f>IF(#REF!="I",1,IF(#REF!="II",2,IF(#REF!="III",3,IF(#REF!="IV",4))))</f>
        <v>#REF!</v>
      </c>
      <c r="AP1942" s="11" t="e">
        <f>IF(#REF!="PULMONAR",1,IF(AND(#REF!="EXTRAPULMONAR",#REF!&lt;&gt;"MENINGEA"),2,IF(AND(#REF!="EXTRAPULMONAR",#REF!="MENINGEA"),3,)))</f>
        <v>#REF!</v>
      </c>
      <c r="AQ19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2" s="4">
        <f t="shared" si="923"/>
        <v>0</v>
      </c>
      <c r="AS1942" s="10">
        <f t="shared" si="924"/>
        <v>0</v>
      </c>
      <c r="AT1942" s="10">
        <f t="shared" si="925"/>
        <v>0</v>
      </c>
      <c r="AU1942" s="10" t="str">
        <f t="shared" si="926"/>
        <v>0</v>
      </c>
      <c r="AV1942" s="11" t="e">
        <f t="shared" si="927"/>
        <v>#N/A</v>
      </c>
      <c r="AW1942" s="4" t="e">
        <f t="shared" si="928"/>
        <v>#N/A</v>
      </c>
      <c r="AX1942" s="10" t="e">
        <f t="shared" si="914"/>
        <v>#N/A</v>
      </c>
      <c r="AY1942" s="10" t="e">
        <f t="shared" si="915"/>
        <v>#N/A</v>
      </c>
      <c r="AZ1942" s="10" t="e">
        <f t="shared" si="929"/>
        <v>#REF!</v>
      </c>
      <c r="BA1942" s="12" t="e">
        <f>IF(BW1942=7,0,AJ1942&amp;IF(#REF!="SI",1,IF(#REF!="NO",2,IF(#REF!="VIH + PREVIO",3,0))))</f>
        <v>#REF!</v>
      </c>
      <c r="BB1942" s="13" t="e">
        <f>IF(AND(#REF!="POSITIVO",#REF!="POSITIVO"),1,IF(#REF!="NEGATIVO",2,IF(#REF!="VIH + PREVIO",3,0)))</f>
        <v>#REF!</v>
      </c>
      <c r="BC1942" s="10" t="e">
        <f>IF(#REF!="SI",1,IF(#REF!="NO",2,0))</f>
        <v>#REF!</v>
      </c>
      <c r="BD1942" s="10" t="e">
        <f>IF(#REF!="SI",1,IF(#REF!="NO",2,0))</f>
        <v>#REF!</v>
      </c>
      <c r="BE1942" s="10" t="e">
        <f>IF(OR(#REF!="VIH + PREVIO",#REF!="VIH + PREVIO",#REF!="VIH + PREVIO"),1,0)</f>
        <v>#REF!</v>
      </c>
      <c r="BF1942" s="13" t="e">
        <f>IF(OR(#REF!="POSITIVO",#REF!="NEGATIVO"),1,IF(#REF!="PACIENTE NO ACEPTA",2,IF(#REF!="VIH + PREVIO",3,0)))</f>
        <v>#REF!</v>
      </c>
      <c r="BG1942" s="10" t="e">
        <f t="shared" si="930"/>
        <v>#REF!</v>
      </c>
      <c r="BH1942" s="10" t="e">
        <f t="shared" si="931"/>
        <v>#REF!</v>
      </c>
      <c r="BI1942" s="10" t="e">
        <f t="shared" si="932"/>
        <v>#REF!</v>
      </c>
      <c r="BJ1942" s="10" t="e">
        <f t="shared" si="933"/>
        <v>#REF!</v>
      </c>
      <c r="BK1942" s="10" t="e">
        <f t="shared" si="934"/>
        <v>#REF!</v>
      </c>
      <c r="BL1942" s="10" t="e">
        <f t="shared" si="935"/>
        <v>#REF!</v>
      </c>
      <c r="BM1942" s="10" t="e">
        <f>IF(OR(BW1942=7,AQ1942=6),0,IF(#REF!="I",1,IF(#REF!="II",2,IF(#REF!="III",3,IF(#REF!="IV",4))))&amp;AP1942&amp;AQ1942&amp;AR1942&amp;AS1942&amp;AT1942&amp;AU1942&amp;AX1942)</f>
        <v>#REF!</v>
      </c>
      <c r="BN1942" s="10" t="e">
        <f t="shared" si="936"/>
        <v>#REF!</v>
      </c>
      <c r="BO1942" s="10" t="e">
        <f t="shared" si="937"/>
        <v>#REF!</v>
      </c>
      <c r="BP1942" s="10" t="e">
        <f t="shared" si="938"/>
        <v>#REF!</v>
      </c>
      <c r="BQ1942" s="10" t="e">
        <f t="shared" si="939"/>
        <v>#REF!</v>
      </c>
      <c r="BR1942" s="10" t="e">
        <f t="shared" si="940"/>
        <v>#REF!</v>
      </c>
      <c r="BS1942" s="10" t="e">
        <f t="shared" si="941"/>
        <v>#REF!</v>
      </c>
      <c r="BT1942" s="10" t="e">
        <f>IF(OR(BW1942=7,AQ1942=6),0,AO1942&amp;IF(#REF!="SI",1,IF(#REF!="NO",2,IF(#REF!="VIH + PREVIO",3,0))))</f>
        <v>#REF!</v>
      </c>
      <c r="BU1942" s="10" t="e">
        <f>IF(OR(BW1942=7,AQ1942=6),0,IF(#REF!="-",1,0))</f>
        <v>#REF!</v>
      </c>
      <c r="BV1942" s="10" t="e">
        <f t="shared" si="942"/>
        <v>#REF!</v>
      </c>
      <c r="BW19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2" s="10" t="e">
        <f t="shared" si="917"/>
        <v>#REF!</v>
      </c>
      <c r="BY1942" s="10" t="e">
        <f t="shared" si="943"/>
        <v>#REF!</v>
      </c>
      <c r="BZ1942" s="10" t="e">
        <f t="shared" si="918"/>
        <v>#REF!</v>
      </c>
      <c r="CA1942" s="10"/>
    </row>
    <row r="1943" spans="1:79" ht="23.25" customHeight="1" x14ac:dyDescent="0.3">
      <c r="A1943" s="7">
        <v>1941</v>
      </c>
      <c r="B1943" s="43"/>
      <c r="C1943" s="44"/>
      <c r="D1943" s="45"/>
      <c r="E1943" s="46"/>
      <c r="F1943" s="46"/>
      <c r="G1943" s="46"/>
      <c r="H1943" s="50"/>
      <c r="I1943" s="51"/>
      <c r="J1943" s="52"/>
      <c r="K1943" s="51"/>
      <c r="L1943" s="53"/>
      <c r="M1943" s="54"/>
      <c r="N1943" s="43"/>
      <c r="O1943" s="55"/>
      <c r="P1943" s="46"/>
      <c r="Q1943" s="46"/>
      <c r="R1943" s="46"/>
      <c r="S1943" s="43"/>
      <c r="T1943" s="56"/>
      <c r="U1943" s="46"/>
      <c r="V1943" s="57"/>
      <c r="W1943" s="58"/>
      <c r="X1943" s="57"/>
      <c r="Y1943" s="46"/>
      <c r="Z1943" s="57"/>
      <c r="AA1943" s="59"/>
      <c r="AB1943" s="60"/>
      <c r="AJ1943" s="11">
        <f t="shared" si="916"/>
        <v>13</v>
      </c>
      <c r="AK1943" s="11">
        <f t="shared" si="919"/>
        <v>0</v>
      </c>
      <c r="AL1943" s="11">
        <f t="shared" si="920"/>
        <v>0</v>
      </c>
      <c r="AM1943" s="11">
        <f t="shared" si="921"/>
        <v>0</v>
      </c>
      <c r="AN1943" s="11">
        <f t="shared" si="922"/>
        <v>0</v>
      </c>
      <c r="AO1943" s="4" t="e">
        <f>IF(#REF!="I",1,IF(#REF!="II",2,IF(#REF!="III",3,IF(#REF!="IV",4))))</f>
        <v>#REF!</v>
      </c>
      <c r="AP1943" s="11" t="e">
        <f>IF(#REF!="PULMONAR",1,IF(AND(#REF!="EXTRAPULMONAR",#REF!&lt;&gt;"MENINGEA"),2,IF(AND(#REF!="EXTRAPULMONAR",#REF!="MENINGEA"),3,)))</f>
        <v>#REF!</v>
      </c>
      <c r="AQ19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3" s="4">
        <f t="shared" si="923"/>
        <v>0</v>
      </c>
      <c r="AS1943" s="10">
        <f t="shared" si="924"/>
        <v>0</v>
      </c>
      <c r="AT1943" s="10">
        <f t="shared" si="925"/>
        <v>0</v>
      </c>
      <c r="AU1943" s="10" t="str">
        <f t="shared" si="926"/>
        <v>0</v>
      </c>
      <c r="AV1943" s="11" t="e">
        <f t="shared" si="927"/>
        <v>#N/A</v>
      </c>
      <c r="AW1943" s="4" t="e">
        <f t="shared" si="928"/>
        <v>#N/A</v>
      </c>
      <c r="AX1943" s="10" t="e">
        <f t="shared" si="914"/>
        <v>#N/A</v>
      </c>
      <c r="AY1943" s="10" t="e">
        <f t="shared" si="915"/>
        <v>#N/A</v>
      </c>
      <c r="AZ1943" s="10" t="e">
        <f t="shared" si="929"/>
        <v>#REF!</v>
      </c>
      <c r="BA1943" s="12" t="e">
        <f>IF(BW1943=7,0,AJ1943&amp;IF(#REF!="SI",1,IF(#REF!="NO",2,IF(#REF!="VIH + PREVIO",3,0))))</f>
        <v>#REF!</v>
      </c>
      <c r="BB1943" s="13" t="e">
        <f>IF(AND(#REF!="POSITIVO",#REF!="POSITIVO"),1,IF(#REF!="NEGATIVO",2,IF(#REF!="VIH + PREVIO",3,0)))</f>
        <v>#REF!</v>
      </c>
      <c r="BC1943" s="10" t="e">
        <f>IF(#REF!="SI",1,IF(#REF!="NO",2,0))</f>
        <v>#REF!</v>
      </c>
      <c r="BD1943" s="10" t="e">
        <f>IF(#REF!="SI",1,IF(#REF!="NO",2,0))</f>
        <v>#REF!</v>
      </c>
      <c r="BE1943" s="10" t="e">
        <f>IF(OR(#REF!="VIH + PREVIO",#REF!="VIH + PREVIO",#REF!="VIH + PREVIO"),1,0)</f>
        <v>#REF!</v>
      </c>
      <c r="BF1943" s="13" t="e">
        <f>IF(OR(#REF!="POSITIVO",#REF!="NEGATIVO"),1,IF(#REF!="PACIENTE NO ACEPTA",2,IF(#REF!="VIH + PREVIO",3,0)))</f>
        <v>#REF!</v>
      </c>
      <c r="BG1943" s="10" t="e">
        <f t="shared" si="930"/>
        <v>#REF!</v>
      </c>
      <c r="BH1943" s="10" t="e">
        <f t="shared" si="931"/>
        <v>#REF!</v>
      </c>
      <c r="BI1943" s="10" t="e">
        <f t="shared" si="932"/>
        <v>#REF!</v>
      </c>
      <c r="BJ1943" s="10" t="e">
        <f t="shared" si="933"/>
        <v>#REF!</v>
      </c>
      <c r="BK1943" s="10" t="e">
        <f t="shared" si="934"/>
        <v>#REF!</v>
      </c>
      <c r="BL1943" s="10" t="e">
        <f t="shared" si="935"/>
        <v>#REF!</v>
      </c>
      <c r="BM1943" s="10" t="e">
        <f>IF(OR(BW1943=7,AQ1943=6),0,IF(#REF!="I",1,IF(#REF!="II",2,IF(#REF!="III",3,IF(#REF!="IV",4))))&amp;AP1943&amp;AQ1943&amp;AR1943&amp;AS1943&amp;AT1943&amp;AU1943&amp;AX1943)</f>
        <v>#REF!</v>
      </c>
      <c r="BN1943" s="10" t="e">
        <f t="shared" si="936"/>
        <v>#REF!</v>
      </c>
      <c r="BO1943" s="10" t="e">
        <f t="shared" si="937"/>
        <v>#REF!</v>
      </c>
      <c r="BP1943" s="10" t="e">
        <f t="shared" si="938"/>
        <v>#REF!</v>
      </c>
      <c r="BQ1943" s="10" t="e">
        <f t="shared" si="939"/>
        <v>#REF!</v>
      </c>
      <c r="BR1943" s="10" t="e">
        <f t="shared" si="940"/>
        <v>#REF!</v>
      </c>
      <c r="BS1943" s="10" t="e">
        <f t="shared" si="941"/>
        <v>#REF!</v>
      </c>
      <c r="BT1943" s="10" t="e">
        <f>IF(OR(BW1943=7,AQ1943=6),0,AO1943&amp;IF(#REF!="SI",1,IF(#REF!="NO",2,IF(#REF!="VIH + PREVIO",3,0))))</f>
        <v>#REF!</v>
      </c>
      <c r="BU1943" s="10" t="e">
        <f>IF(OR(BW1943=7,AQ1943=6),0,IF(#REF!="-",1,0))</f>
        <v>#REF!</v>
      </c>
      <c r="BV1943" s="10" t="e">
        <f t="shared" si="942"/>
        <v>#REF!</v>
      </c>
      <c r="BW19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3" s="10" t="e">
        <f t="shared" si="917"/>
        <v>#REF!</v>
      </c>
      <c r="BY1943" s="10" t="e">
        <f t="shared" si="943"/>
        <v>#REF!</v>
      </c>
      <c r="BZ1943" s="10" t="e">
        <f t="shared" si="918"/>
        <v>#REF!</v>
      </c>
      <c r="CA1943" s="10"/>
    </row>
    <row r="1944" spans="1:79" ht="23.25" customHeight="1" x14ac:dyDescent="0.3">
      <c r="A1944" s="7">
        <v>1942</v>
      </c>
      <c r="B1944" s="43"/>
      <c r="C1944" s="44"/>
      <c r="D1944" s="45"/>
      <c r="E1944" s="46"/>
      <c r="F1944" s="46"/>
      <c r="G1944" s="46"/>
      <c r="H1944" s="50"/>
      <c r="I1944" s="51"/>
      <c r="J1944" s="52"/>
      <c r="K1944" s="51"/>
      <c r="L1944" s="53"/>
      <c r="M1944" s="54"/>
      <c r="N1944" s="43"/>
      <c r="O1944" s="55"/>
      <c r="P1944" s="46"/>
      <c r="Q1944" s="46"/>
      <c r="R1944" s="46"/>
      <c r="S1944" s="43"/>
      <c r="T1944" s="56"/>
      <c r="U1944" s="46"/>
      <c r="V1944" s="57"/>
      <c r="W1944" s="58"/>
      <c r="X1944" s="57"/>
      <c r="Y1944" s="46"/>
      <c r="Z1944" s="57"/>
      <c r="AA1944" s="59"/>
      <c r="AB1944" s="60"/>
      <c r="AJ1944" s="11">
        <f t="shared" si="916"/>
        <v>13</v>
      </c>
      <c r="AK1944" s="11">
        <f t="shared" si="919"/>
        <v>0</v>
      </c>
      <c r="AL1944" s="11">
        <f t="shared" si="920"/>
        <v>0</v>
      </c>
      <c r="AM1944" s="11">
        <f t="shared" si="921"/>
        <v>0</v>
      </c>
      <c r="AN1944" s="11">
        <f t="shared" si="922"/>
        <v>0</v>
      </c>
      <c r="AO1944" s="4" t="e">
        <f>IF(#REF!="I",1,IF(#REF!="II",2,IF(#REF!="III",3,IF(#REF!="IV",4))))</f>
        <v>#REF!</v>
      </c>
      <c r="AP1944" s="11" t="e">
        <f>IF(#REF!="PULMONAR",1,IF(AND(#REF!="EXTRAPULMONAR",#REF!&lt;&gt;"MENINGEA"),2,IF(AND(#REF!="EXTRAPULMONAR",#REF!="MENINGEA"),3,)))</f>
        <v>#REF!</v>
      </c>
      <c r="AQ19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4" s="4">
        <f t="shared" si="923"/>
        <v>0</v>
      </c>
      <c r="AS1944" s="10">
        <f t="shared" si="924"/>
        <v>0</v>
      </c>
      <c r="AT1944" s="10">
        <f t="shared" si="925"/>
        <v>0</v>
      </c>
      <c r="AU1944" s="10" t="str">
        <f t="shared" si="926"/>
        <v>0</v>
      </c>
      <c r="AV1944" s="11" t="e">
        <f t="shared" si="927"/>
        <v>#N/A</v>
      </c>
      <c r="AW1944" s="4" t="e">
        <f t="shared" si="928"/>
        <v>#N/A</v>
      </c>
      <c r="AX1944" s="10" t="e">
        <f t="shared" si="914"/>
        <v>#N/A</v>
      </c>
      <c r="AY1944" s="10" t="e">
        <f t="shared" si="915"/>
        <v>#N/A</v>
      </c>
      <c r="AZ1944" s="10" t="e">
        <f t="shared" si="929"/>
        <v>#REF!</v>
      </c>
      <c r="BA1944" s="12" t="e">
        <f>IF(BW1944=7,0,AJ1944&amp;IF(#REF!="SI",1,IF(#REF!="NO",2,IF(#REF!="VIH + PREVIO",3,0))))</f>
        <v>#REF!</v>
      </c>
      <c r="BB1944" s="13" t="e">
        <f>IF(AND(#REF!="POSITIVO",#REF!="POSITIVO"),1,IF(#REF!="NEGATIVO",2,IF(#REF!="VIH + PREVIO",3,0)))</f>
        <v>#REF!</v>
      </c>
      <c r="BC1944" s="10" t="e">
        <f>IF(#REF!="SI",1,IF(#REF!="NO",2,0))</f>
        <v>#REF!</v>
      </c>
      <c r="BD1944" s="10" t="e">
        <f>IF(#REF!="SI",1,IF(#REF!="NO",2,0))</f>
        <v>#REF!</v>
      </c>
      <c r="BE1944" s="10" t="e">
        <f>IF(OR(#REF!="VIH + PREVIO",#REF!="VIH + PREVIO",#REF!="VIH + PREVIO"),1,0)</f>
        <v>#REF!</v>
      </c>
      <c r="BF1944" s="13" t="e">
        <f>IF(OR(#REF!="POSITIVO",#REF!="NEGATIVO"),1,IF(#REF!="PACIENTE NO ACEPTA",2,IF(#REF!="VIH + PREVIO",3,0)))</f>
        <v>#REF!</v>
      </c>
      <c r="BG1944" s="10" t="e">
        <f t="shared" si="930"/>
        <v>#REF!</v>
      </c>
      <c r="BH1944" s="10" t="e">
        <f t="shared" si="931"/>
        <v>#REF!</v>
      </c>
      <c r="BI1944" s="10" t="e">
        <f t="shared" si="932"/>
        <v>#REF!</v>
      </c>
      <c r="BJ1944" s="10" t="e">
        <f t="shared" si="933"/>
        <v>#REF!</v>
      </c>
      <c r="BK1944" s="10" t="e">
        <f t="shared" si="934"/>
        <v>#REF!</v>
      </c>
      <c r="BL1944" s="10" t="e">
        <f t="shared" si="935"/>
        <v>#REF!</v>
      </c>
      <c r="BM1944" s="10" t="e">
        <f>IF(OR(BW1944=7,AQ1944=6),0,IF(#REF!="I",1,IF(#REF!="II",2,IF(#REF!="III",3,IF(#REF!="IV",4))))&amp;AP1944&amp;AQ1944&amp;AR1944&amp;AS1944&amp;AT1944&amp;AU1944&amp;AX1944)</f>
        <v>#REF!</v>
      </c>
      <c r="BN1944" s="10" t="e">
        <f t="shared" si="936"/>
        <v>#REF!</v>
      </c>
      <c r="BO1944" s="10" t="e">
        <f t="shared" si="937"/>
        <v>#REF!</v>
      </c>
      <c r="BP1944" s="10" t="e">
        <f t="shared" si="938"/>
        <v>#REF!</v>
      </c>
      <c r="BQ1944" s="10" t="e">
        <f t="shared" si="939"/>
        <v>#REF!</v>
      </c>
      <c r="BR1944" s="10" t="e">
        <f t="shared" si="940"/>
        <v>#REF!</v>
      </c>
      <c r="BS1944" s="10" t="e">
        <f t="shared" si="941"/>
        <v>#REF!</v>
      </c>
      <c r="BT1944" s="10" t="e">
        <f>IF(OR(BW1944=7,AQ1944=6),0,AO1944&amp;IF(#REF!="SI",1,IF(#REF!="NO",2,IF(#REF!="VIH + PREVIO",3,0))))</f>
        <v>#REF!</v>
      </c>
      <c r="BU1944" s="10" t="e">
        <f>IF(OR(BW1944=7,AQ1944=6),0,IF(#REF!="-",1,0))</f>
        <v>#REF!</v>
      </c>
      <c r="BV1944" s="10" t="e">
        <f t="shared" si="942"/>
        <v>#REF!</v>
      </c>
      <c r="BW19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4" s="10" t="e">
        <f t="shared" si="917"/>
        <v>#REF!</v>
      </c>
      <c r="BY1944" s="10" t="e">
        <f t="shared" si="943"/>
        <v>#REF!</v>
      </c>
      <c r="BZ1944" s="10" t="e">
        <f t="shared" si="918"/>
        <v>#REF!</v>
      </c>
      <c r="CA1944" s="10"/>
    </row>
    <row r="1945" spans="1:79" ht="23.25" customHeight="1" x14ac:dyDescent="0.3">
      <c r="A1945" s="7">
        <v>1943</v>
      </c>
      <c r="B1945" s="43"/>
      <c r="C1945" s="44"/>
      <c r="D1945" s="45"/>
      <c r="E1945" s="46"/>
      <c r="F1945" s="46"/>
      <c r="G1945" s="46"/>
      <c r="H1945" s="50"/>
      <c r="I1945" s="51"/>
      <c r="J1945" s="52"/>
      <c r="K1945" s="51"/>
      <c r="L1945" s="53"/>
      <c r="M1945" s="54"/>
      <c r="N1945" s="43"/>
      <c r="O1945" s="55"/>
      <c r="P1945" s="46"/>
      <c r="Q1945" s="46"/>
      <c r="R1945" s="46"/>
      <c r="S1945" s="43"/>
      <c r="T1945" s="56"/>
      <c r="U1945" s="46"/>
      <c r="V1945" s="57"/>
      <c r="W1945" s="58"/>
      <c r="X1945" s="57"/>
      <c r="Y1945" s="46"/>
      <c r="Z1945" s="57"/>
      <c r="AA1945" s="59"/>
      <c r="AB1945" s="60"/>
      <c r="AJ1945" s="11">
        <f t="shared" si="916"/>
        <v>13</v>
      </c>
      <c r="AK1945" s="11">
        <f t="shared" si="919"/>
        <v>0</v>
      </c>
      <c r="AL1945" s="11">
        <f t="shared" si="920"/>
        <v>0</v>
      </c>
      <c r="AM1945" s="11">
        <f t="shared" si="921"/>
        <v>0</v>
      </c>
      <c r="AN1945" s="11">
        <f t="shared" si="922"/>
        <v>0</v>
      </c>
      <c r="AO1945" s="4" t="e">
        <f>IF(#REF!="I",1,IF(#REF!="II",2,IF(#REF!="III",3,IF(#REF!="IV",4))))</f>
        <v>#REF!</v>
      </c>
      <c r="AP1945" s="11" t="e">
        <f>IF(#REF!="PULMONAR",1,IF(AND(#REF!="EXTRAPULMONAR",#REF!&lt;&gt;"MENINGEA"),2,IF(AND(#REF!="EXTRAPULMONAR",#REF!="MENINGEA"),3,)))</f>
        <v>#REF!</v>
      </c>
      <c r="AQ19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5" s="4">
        <f t="shared" si="923"/>
        <v>0</v>
      </c>
      <c r="AS1945" s="10">
        <f t="shared" si="924"/>
        <v>0</v>
      </c>
      <c r="AT1945" s="10">
        <f t="shared" si="925"/>
        <v>0</v>
      </c>
      <c r="AU1945" s="10" t="str">
        <f t="shared" si="926"/>
        <v>0</v>
      </c>
      <c r="AV1945" s="11" t="e">
        <f t="shared" si="927"/>
        <v>#N/A</v>
      </c>
      <c r="AW1945" s="4" t="e">
        <f t="shared" si="928"/>
        <v>#N/A</v>
      </c>
      <c r="AX1945" s="10" t="e">
        <f t="shared" ref="AX1945:AX2008" si="944">VLOOKUP(AV1945,ED,2,FALSE)</f>
        <v>#N/A</v>
      </c>
      <c r="AY1945" s="10" t="e">
        <f t="shared" ref="AY1945:AY2008" si="945">VLOOKUP(AW1945,ED_COHORT,2,FALSE)</f>
        <v>#N/A</v>
      </c>
      <c r="AZ1945" s="10" t="e">
        <f t="shared" si="929"/>
        <v>#REF!</v>
      </c>
      <c r="BA1945" s="12" t="e">
        <f>IF(BW1945=7,0,AJ1945&amp;IF(#REF!="SI",1,IF(#REF!="NO",2,IF(#REF!="VIH + PREVIO",3,0))))</f>
        <v>#REF!</v>
      </c>
      <c r="BB1945" s="13" t="e">
        <f>IF(AND(#REF!="POSITIVO",#REF!="POSITIVO"),1,IF(#REF!="NEGATIVO",2,IF(#REF!="VIH + PREVIO",3,0)))</f>
        <v>#REF!</v>
      </c>
      <c r="BC1945" s="10" t="e">
        <f>IF(#REF!="SI",1,IF(#REF!="NO",2,0))</f>
        <v>#REF!</v>
      </c>
      <c r="BD1945" s="10" t="e">
        <f>IF(#REF!="SI",1,IF(#REF!="NO",2,0))</f>
        <v>#REF!</v>
      </c>
      <c r="BE1945" s="10" t="e">
        <f>IF(OR(#REF!="VIH + PREVIO",#REF!="VIH + PREVIO",#REF!="VIH + PREVIO"),1,0)</f>
        <v>#REF!</v>
      </c>
      <c r="BF1945" s="13" t="e">
        <f>IF(OR(#REF!="POSITIVO",#REF!="NEGATIVO"),1,IF(#REF!="PACIENTE NO ACEPTA",2,IF(#REF!="VIH + PREVIO",3,0)))</f>
        <v>#REF!</v>
      </c>
      <c r="BG1945" s="10" t="e">
        <f t="shared" si="930"/>
        <v>#REF!</v>
      </c>
      <c r="BH1945" s="10" t="e">
        <f t="shared" si="931"/>
        <v>#REF!</v>
      </c>
      <c r="BI1945" s="10" t="e">
        <f t="shared" si="932"/>
        <v>#REF!</v>
      </c>
      <c r="BJ1945" s="10" t="e">
        <f t="shared" si="933"/>
        <v>#REF!</v>
      </c>
      <c r="BK1945" s="10" t="e">
        <f t="shared" si="934"/>
        <v>#REF!</v>
      </c>
      <c r="BL1945" s="10" t="e">
        <f t="shared" si="935"/>
        <v>#REF!</v>
      </c>
      <c r="BM1945" s="10" t="e">
        <f>IF(OR(BW1945=7,AQ1945=6),0,IF(#REF!="I",1,IF(#REF!="II",2,IF(#REF!="III",3,IF(#REF!="IV",4))))&amp;AP1945&amp;AQ1945&amp;AR1945&amp;AS1945&amp;AT1945&amp;AU1945&amp;AX1945)</f>
        <v>#REF!</v>
      </c>
      <c r="BN1945" s="10" t="e">
        <f t="shared" si="936"/>
        <v>#REF!</v>
      </c>
      <c r="BO1945" s="10" t="e">
        <f t="shared" si="937"/>
        <v>#REF!</v>
      </c>
      <c r="BP1945" s="10" t="e">
        <f t="shared" si="938"/>
        <v>#REF!</v>
      </c>
      <c r="BQ1945" s="10" t="e">
        <f t="shared" si="939"/>
        <v>#REF!</v>
      </c>
      <c r="BR1945" s="10" t="e">
        <f t="shared" si="940"/>
        <v>#REF!</v>
      </c>
      <c r="BS1945" s="10" t="e">
        <f t="shared" si="941"/>
        <v>#REF!</v>
      </c>
      <c r="BT1945" s="10" t="e">
        <f>IF(OR(BW1945=7,AQ1945=6),0,AO1945&amp;IF(#REF!="SI",1,IF(#REF!="NO",2,IF(#REF!="VIH + PREVIO",3,0))))</f>
        <v>#REF!</v>
      </c>
      <c r="BU1945" s="10" t="e">
        <f>IF(OR(BW1945=7,AQ1945=6),0,IF(#REF!="-",1,0))</f>
        <v>#REF!</v>
      </c>
      <c r="BV1945" s="10" t="e">
        <f t="shared" si="942"/>
        <v>#REF!</v>
      </c>
      <c r="BW19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5" s="10" t="e">
        <f t="shared" si="917"/>
        <v>#REF!</v>
      </c>
      <c r="BY1945" s="10" t="e">
        <f t="shared" si="943"/>
        <v>#REF!</v>
      </c>
      <c r="BZ1945" s="10" t="e">
        <f t="shared" si="918"/>
        <v>#REF!</v>
      </c>
      <c r="CA1945" s="10"/>
    </row>
    <row r="1946" spans="1:79" ht="23.25" customHeight="1" x14ac:dyDescent="0.3">
      <c r="A1946" s="7">
        <v>1944</v>
      </c>
      <c r="B1946" s="43"/>
      <c r="C1946" s="44"/>
      <c r="D1946" s="45"/>
      <c r="E1946" s="46"/>
      <c r="F1946" s="46"/>
      <c r="G1946" s="46"/>
      <c r="H1946" s="50"/>
      <c r="I1946" s="51"/>
      <c r="J1946" s="52"/>
      <c r="K1946" s="51"/>
      <c r="L1946" s="53"/>
      <c r="M1946" s="54"/>
      <c r="N1946" s="43"/>
      <c r="O1946" s="55"/>
      <c r="P1946" s="46"/>
      <c r="Q1946" s="46"/>
      <c r="R1946" s="46"/>
      <c r="S1946" s="43"/>
      <c r="T1946" s="56"/>
      <c r="U1946" s="46"/>
      <c r="V1946" s="57"/>
      <c r="W1946" s="58"/>
      <c r="X1946" s="57"/>
      <c r="Y1946" s="46"/>
      <c r="Z1946" s="57"/>
      <c r="AA1946" s="59"/>
      <c r="AB1946" s="60"/>
      <c r="AJ1946" s="11">
        <f t="shared" si="916"/>
        <v>13</v>
      </c>
      <c r="AK1946" s="11">
        <f t="shared" si="919"/>
        <v>0</v>
      </c>
      <c r="AL1946" s="11">
        <f t="shared" si="920"/>
        <v>0</v>
      </c>
      <c r="AM1946" s="11">
        <f t="shared" si="921"/>
        <v>0</v>
      </c>
      <c r="AN1946" s="11">
        <f t="shared" si="922"/>
        <v>0</v>
      </c>
      <c r="AO1946" s="4" t="e">
        <f>IF(#REF!="I",1,IF(#REF!="II",2,IF(#REF!="III",3,IF(#REF!="IV",4))))</f>
        <v>#REF!</v>
      </c>
      <c r="AP1946" s="11" t="e">
        <f>IF(#REF!="PULMONAR",1,IF(AND(#REF!="EXTRAPULMONAR",#REF!&lt;&gt;"MENINGEA"),2,IF(AND(#REF!="EXTRAPULMONAR",#REF!="MENINGEA"),3,)))</f>
        <v>#REF!</v>
      </c>
      <c r="AQ19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6" s="4">
        <f t="shared" si="923"/>
        <v>0</v>
      </c>
      <c r="AS1946" s="10">
        <f t="shared" si="924"/>
        <v>0</v>
      </c>
      <c r="AT1946" s="10">
        <f t="shared" si="925"/>
        <v>0</v>
      </c>
      <c r="AU1946" s="10" t="str">
        <f t="shared" si="926"/>
        <v>0</v>
      </c>
      <c r="AV1946" s="11" t="e">
        <f t="shared" si="927"/>
        <v>#N/A</v>
      </c>
      <c r="AW1946" s="4" t="e">
        <f t="shared" si="928"/>
        <v>#N/A</v>
      </c>
      <c r="AX1946" s="10" t="e">
        <f t="shared" si="944"/>
        <v>#N/A</v>
      </c>
      <c r="AY1946" s="10" t="e">
        <f t="shared" si="945"/>
        <v>#N/A</v>
      </c>
      <c r="AZ1946" s="10" t="e">
        <f t="shared" si="929"/>
        <v>#REF!</v>
      </c>
      <c r="BA1946" s="12" t="e">
        <f>IF(BW1946=7,0,AJ1946&amp;IF(#REF!="SI",1,IF(#REF!="NO",2,IF(#REF!="VIH + PREVIO",3,0))))</f>
        <v>#REF!</v>
      </c>
      <c r="BB1946" s="13" t="e">
        <f>IF(AND(#REF!="POSITIVO",#REF!="POSITIVO"),1,IF(#REF!="NEGATIVO",2,IF(#REF!="VIH + PREVIO",3,0)))</f>
        <v>#REF!</v>
      </c>
      <c r="BC1946" s="10" t="e">
        <f>IF(#REF!="SI",1,IF(#REF!="NO",2,0))</f>
        <v>#REF!</v>
      </c>
      <c r="BD1946" s="10" t="e">
        <f>IF(#REF!="SI",1,IF(#REF!="NO",2,0))</f>
        <v>#REF!</v>
      </c>
      <c r="BE1946" s="10" t="e">
        <f>IF(OR(#REF!="VIH + PREVIO",#REF!="VIH + PREVIO",#REF!="VIH + PREVIO"),1,0)</f>
        <v>#REF!</v>
      </c>
      <c r="BF1946" s="13" t="e">
        <f>IF(OR(#REF!="POSITIVO",#REF!="NEGATIVO"),1,IF(#REF!="PACIENTE NO ACEPTA",2,IF(#REF!="VIH + PREVIO",3,0)))</f>
        <v>#REF!</v>
      </c>
      <c r="BG1946" s="10" t="e">
        <f t="shared" si="930"/>
        <v>#REF!</v>
      </c>
      <c r="BH1946" s="10" t="e">
        <f t="shared" si="931"/>
        <v>#REF!</v>
      </c>
      <c r="BI1946" s="10" t="e">
        <f t="shared" si="932"/>
        <v>#REF!</v>
      </c>
      <c r="BJ1946" s="10" t="e">
        <f t="shared" si="933"/>
        <v>#REF!</v>
      </c>
      <c r="BK1946" s="10" t="e">
        <f t="shared" si="934"/>
        <v>#REF!</v>
      </c>
      <c r="BL1946" s="10" t="e">
        <f t="shared" si="935"/>
        <v>#REF!</v>
      </c>
      <c r="BM1946" s="10" t="e">
        <f>IF(OR(BW1946=7,AQ1946=6),0,IF(#REF!="I",1,IF(#REF!="II",2,IF(#REF!="III",3,IF(#REF!="IV",4))))&amp;AP1946&amp;AQ1946&amp;AR1946&amp;AS1946&amp;AT1946&amp;AU1946&amp;AX1946)</f>
        <v>#REF!</v>
      </c>
      <c r="BN1946" s="10" t="e">
        <f t="shared" si="936"/>
        <v>#REF!</v>
      </c>
      <c r="BO1946" s="10" t="e">
        <f t="shared" si="937"/>
        <v>#REF!</v>
      </c>
      <c r="BP1946" s="10" t="e">
        <f t="shared" si="938"/>
        <v>#REF!</v>
      </c>
      <c r="BQ1946" s="10" t="e">
        <f t="shared" si="939"/>
        <v>#REF!</v>
      </c>
      <c r="BR1946" s="10" t="e">
        <f t="shared" si="940"/>
        <v>#REF!</v>
      </c>
      <c r="BS1946" s="10" t="e">
        <f t="shared" si="941"/>
        <v>#REF!</v>
      </c>
      <c r="BT1946" s="10" t="e">
        <f>IF(OR(BW1946=7,AQ1946=6),0,AO1946&amp;IF(#REF!="SI",1,IF(#REF!="NO",2,IF(#REF!="VIH + PREVIO",3,0))))</f>
        <v>#REF!</v>
      </c>
      <c r="BU1946" s="10" t="e">
        <f>IF(OR(BW1946=7,AQ1946=6),0,IF(#REF!="-",1,0))</f>
        <v>#REF!</v>
      </c>
      <c r="BV1946" s="10" t="e">
        <f t="shared" si="942"/>
        <v>#REF!</v>
      </c>
      <c r="BW19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6" s="10" t="e">
        <f t="shared" si="917"/>
        <v>#REF!</v>
      </c>
      <c r="BY1946" s="10" t="e">
        <f t="shared" si="943"/>
        <v>#REF!</v>
      </c>
      <c r="BZ1946" s="10" t="e">
        <f t="shared" si="918"/>
        <v>#REF!</v>
      </c>
      <c r="CA1946" s="10"/>
    </row>
    <row r="1947" spans="1:79" ht="23.25" customHeight="1" x14ac:dyDescent="0.3">
      <c r="A1947" s="7">
        <v>1945</v>
      </c>
      <c r="B1947" s="43"/>
      <c r="C1947" s="44"/>
      <c r="D1947" s="45"/>
      <c r="E1947" s="46"/>
      <c r="F1947" s="46"/>
      <c r="G1947" s="46"/>
      <c r="H1947" s="50"/>
      <c r="I1947" s="51"/>
      <c r="J1947" s="52"/>
      <c r="K1947" s="51"/>
      <c r="L1947" s="53"/>
      <c r="M1947" s="54"/>
      <c r="N1947" s="43"/>
      <c r="O1947" s="55"/>
      <c r="P1947" s="46"/>
      <c r="Q1947" s="46"/>
      <c r="R1947" s="46"/>
      <c r="S1947" s="43"/>
      <c r="T1947" s="56"/>
      <c r="U1947" s="46"/>
      <c r="V1947" s="57"/>
      <c r="W1947" s="58"/>
      <c r="X1947" s="57"/>
      <c r="Y1947" s="46"/>
      <c r="Z1947" s="57"/>
      <c r="AA1947" s="59"/>
      <c r="AB1947" s="60"/>
      <c r="AJ1947" s="11">
        <f t="shared" si="916"/>
        <v>13</v>
      </c>
      <c r="AK1947" s="11">
        <f t="shared" si="919"/>
        <v>0</v>
      </c>
      <c r="AL1947" s="11">
        <f t="shared" si="920"/>
        <v>0</v>
      </c>
      <c r="AM1947" s="11">
        <f t="shared" si="921"/>
        <v>0</v>
      </c>
      <c r="AN1947" s="11">
        <f t="shared" si="922"/>
        <v>0</v>
      </c>
      <c r="AO1947" s="4" t="e">
        <f>IF(#REF!="I",1,IF(#REF!="II",2,IF(#REF!="III",3,IF(#REF!="IV",4))))</f>
        <v>#REF!</v>
      </c>
      <c r="AP1947" s="11" t="e">
        <f>IF(#REF!="PULMONAR",1,IF(AND(#REF!="EXTRAPULMONAR",#REF!&lt;&gt;"MENINGEA"),2,IF(AND(#REF!="EXTRAPULMONAR",#REF!="MENINGEA"),3,)))</f>
        <v>#REF!</v>
      </c>
      <c r="AQ19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7" s="4">
        <f t="shared" si="923"/>
        <v>0</v>
      </c>
      <c r="AS1947" s="10">
        <f t="shared" si="924"/>
        <v>0</v>
      </c>
      <c r="AT1947" s="10">
        <f t="shared" si="925"/>
        <v>0</v>
      </c>
      <c r="AU1947" s="10" t="str">
        <f t="shared" si="926"/>
        <v>0</v>
      </c>
      <c r="AV1947" s="11" t="e">
        <f t="shared" si="927"/>
        <v>#N/A</v>
      </c>
      <c r="AW1947" s="4" t="e">
        <f t="shared" si="928"/>
        <v>#N/A</v>
      </c>
      <c r="AX1947" s="10" t="e">
        <f t="shared" si="944"/>
        <v>#N/A</v>
      </c>
      <c r="AY1947" s="10" t="e">
        <f t="shared" si="945"/>
        <v>#N/A</v>
      </c>
      <c r="AZ1947" s="10" t="e">
        <f t="shared" si="929"/>
        <v>#REF!</v>
      </c>
      <c r="BA1947" s="12" t="e">
        <f>IF(BW1947=7,0,AJ1947&amp;IF(#REF!="SI",1,IF(#REF!="NO",2,IF(#REF!="VIH + PREVIO",3,0))))</f>
        <v>#REF!</v>
      </c>
      <c r="BB1947" s="13" t="e">
        <f>IF(AND(#REF!="POSITIVO",#REF!="POSITIVO"),1,IF(#REF!="NEGATIVO",2,IF(#REF!="VIH + PREVIO",3,0)))</f>
        <v>#REF!</v>
      </c>
      <c r="BC1947" s="10" t="e">
        <f>IF(#REF!="SI",1,IF(#REF!="NO",2,0))</f>
        <v>#REF!</v>
      </c>
      <c r="BD1947" s="10" t="e">
        <f>IF(#REF!="SI",1,IF(#REF!="NO",2,0))</f>
        <v>#REF!</v>
      </c>
      <c r="BE1947" s="10" t="e">
        <f>IF(OR(#REF!="VIH + PREVIO",#REF!="VIH + PREVIO",#REF!="VIH + PREVIO"),1,0)</f>
        <v>#REF!</v>
      </c>
      <c r="BF1947" s="13" t="e">
        <f>IF(OR(#REF!="POSITIVO",#REF!="NEGATIVO"),1,IF(#REF!="PACIENTE NO ACEPTA",2,IF(#REF!="VIH + PREVIO",3,0)))</f>
        <v>#REF!</v>
      </c>
      <c r="BG1947" s="10" t="e">
        <f t="shared" si="930"/>
        <v>#REF!</v>
      </c>
      <c r="BH1947" s="10" t="e">
        <f t="shared" si="931"/>
        <v>#REF!</v>
      </c>
      <c r="BI1947" s="10" t="e">
        <f t="shared" si="932"/>
        <v>#REF!</v>
      </c>
      <c r="BJ1947" s="10" t="e">
        <f t="shared" si="933"/>
        <v>#REF!</v>
      </c>
      <c r="BK1947" s="10" t="e">
        <f t="shared" si="934"/>
        <v>#REF!</v>
      </c>
      <c r="BL1947" s="10" t="e">
        <f t="shared" si="935"/>
        <v>#REF!</v>
      </c>
      <c r="BM1947" s="10" t="e">
        <f>IF(OR(BW1947=7,AQ1947=6),0,IF(#REF!="I",1,IF(#REF!="II",2,IF(#REF!="III",3,IF(#REF!="IV",4))))&amp;AP1947&amp;AQ1947&amp;AR1947&amp;AS1947&amp;AT1947&amp;AU1947&amp;AX1947)</f>
        <v>#REF!</v>
      </c>
      <c r="BN1947" s="10" t="e">
        <f t="shared" si="936"/>
        <v>#REF!</v>
      </c>
      <c r="BO1947" s="10" t="e">
        <f t="shared" si="937"/>
        <v>#REF!</v>
      </c>
      <c r="BP1947" s="10" t="e">
        <f t="shared" si="938"/>
        <v>#REF!</v>
      </c>
      <c r="BQ1947" s="10" t="e">
        <f t="shared" si="939"/>
        <v>#REF!</v>
      </c>
      <c r="BR1947" s="10" t="e">
        <f t="shared" si="940"/>
        <v>#REF!</v>
      </c>
      <c r="BS1947" s="10" t="e">
        <f t="shared" si="941"/>
        <v>#REF!</v>
      </c>
      <c r="BT1947" s="10" t="e">
        <f>IF(OR(BW1947=7,AQ1947=6),0,AO1947&amp;IF(#REF!="SI",1,IF(#REF!="NO",2,IF(#REF!="VIH + PREVIO",3,0))))</f>
        <v>#REF!</v>
      </c>
      <c r="BU1947" s="10" t="e">
        <f>IF(OR(BW1947=7,AQ1947=6),0,IF(#REF!="-",1,0))</f>
        <v>#REF!</v>
      </c>
      <c r="BV1947" s="10" t="e">
        <f t="shared" si="942"/>
        <v>#REF!</v>
      </c>
      <c r="BW19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7" s="10" t="e">
        <f t="shared" si="917"/>
        <v>#REF!</v>
      </c>
      <c r="BY1947" s="10" t="e">
        <f t="shared" si="943"/>
        <v>#REF!</v>
      </c>
      <c r="BZ1947" s="10" t="e">
        <f t="shared" si="918"/>
        <v>#REF!</v>
      </c>
      <c r="CA1947" s="10"/>
    </row>
    <row r="1948" spans="1:79" ht="23.25" customHeight="1" x14ac:dyDescent="0.3">
      <c r="A1948" s="7">
        <v>1946</v>
      </c>
      <c r="B1948" s="43"/>
      <c r="C1948" s="44"/>
      <c r="D1948" s="45"/>
      <c r="E1948" s="46"/>
      <c r="F1948" s="46"/>
      <c r="G1948" s="46"/>
      <c r="H1948" s="50"/>
      <c r="I1948" s="51"/>
      <c r="J1948" s="52"/>
      <c r="K1948" s="51"/>
      <c r="L1948" s="53"/>
      <c r="M1948" s="54"/>
      <c r="N1948" s="43"/>
      <c r="O1948" s="55"/>
      <c r="P1948" s="46"/>
      <c r="Q1948" s="46"/>
      <c r="R1948" s="46"/>
      <c r="S1948" s="43"/>
      <c r="T1948" s="56"/>
      <c r="U1948" s="46"/>
      <c r="V1948" s="57"/>
      <c r="W1948" s="58"/>
      <c r="X1948" s="57"/>
      <c r="Y1948" s="46"/>
      <c r="Z1948" s="57"/>
      <c r="AA1948" s="59"/>
      <c r="AB1948" s="60"/>
      <c r="AJ1948" s="11">
        <f t="shared" si="916"/>
        <v>13</v>
      </c>
      <c r="AK1948" s="11">
        <f t="shared" si="919"/>
        <v>0</v>
      </c>
      <c r="AL1948" s="11">
        <f t="shared" si="920"/>
        <v>0</v>
      </c>
      <c r="AM1948" s="11">
        <f t="shared" si="921"/>
        <v>0</v>
      </c>
      <c r="AN1948" s="11">
        <f t="shared" si="922"/>
        <v>0</v>
      </c>
      <c r="AO1948" s="4" t="e">
        <f>IF(#REF!="I",1,IF(#REF!="II",2,IF(#REF!="III",3,IF(#REF!="IV",4))))</f>
        <v>#REF!</v>
      </c>
      <c r="AP1948" s="11" t="e">
        <f>IF(#REF!="PULMONAR",1,IF(AND(#REF!="EXTRAPULMONAR",#REF!&lt;&gt;"MENINGEA"),2,IF(AND(#REF!="EXTRAPULMONAR",#REF!="MENINGEA"),3,)))</f>
        <v>#REF!</v>
      </c>
      <c r="AQ19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8" s="4">
        <f t="shared" si="923"/>
        <v>0</v>
      </c>
      <c r="AS1948" s="10">
        <f t="shared" si="924"/>
        <v>0</v>
      </c>
      <c r="AT1948" s="10">
        <f t="shared" si="925"/>
        <v>0</v>
      </c>
      <c r="AU1948" s="10" t="str">
        <f t="shared" si="926"/>
        <v>0</v>
      </c>
      <c r="AV1948" s="11" t="e">
        <f t="shared" si="927"/>
        <v>#N/A</v>
      </c>
      <c r="AW1948" s="4" t="e">
        <f t="shared" si="928"/>
        <v>#N/A</v>
      </c>
      <c r="AX1948" s="10" t="e">
        <f t="shared" si="944"/>
        <v>#N/A</v>
      </c>
      <c r="AY1948" s="10" t="e">
        <f t="shared" si="945"/>
        <v>#N/A</v>
      </c>
      <c r="AZ1948" s="10" t="e">
        <f t="shared" si="929"/>
        <v>#REF!</v>
      </c>
      <c r="BA1948" s="12" t="e">
        <f>IF(BW1948=7,0,AJ1948&amp;IF(#REF!="SI",1,IF(#REF!="NO",2,IF(#REF!="VIH + PREVIO",3,0))))</f>
        <v>#REF!</v>
      </c>
      <c r="BB1948" s="13" t="e">
        <f>IF(AND(#REF!="POSITIVO",#REF!="POSITIVO"),1,IF(#REF!="NEGATIVO",2,IF(#REF!="VIH + PREVIO",3,0)))</f>
        <v>#REF!</v>
      </c>
      <c r="BC1948" s="10" t="e">
        <f>IF(#REF!="SI",1,IF(#REF!="NO",2,0))</f>
        <v>#REF!</v>
      </c>
      <c r="BD1948" s="10" t="e">
        <f>IF(#REF!="SI",1,IF(#REF!="NO",2,0))</f>
        <v>#REF!</v>
      </c>
      <c r="BE1948" s="10" t="e">
        <f>IF(OR(#REF!="VIH + PREVIO",#REF!="VIH + PREVIO",#REF!="VIH + PREVIO"),1,0)</f>
        <v>#REF!</v>
      </c>
      <c r="BF1948" s="13" t="e">
        <f>IF(OR(#REF!="POSITIVO",#REF!="NEGATIVO"),1,IF(#REF!="PACIENTE NO ACEPTA",2,IF(#REF!="VIH + PREVIO",3,0)))</f>
        <v>#REF!</v>
      </c>
      <c r="BG1948" s="10" t="e">
        <f t="shared" si="930"/>
        <v>#REF!</v>
      </c>
      <c r="BH1948" s="10" t="e">
        <f t="shared" si="931"/>
        <v>#REF!</v>
      </c>
      <c r="BI1948" s="10" t="e">
        <f t="shared" si="932"/>
        <v>#REF!</v>
      </c>
      <c r="BJ1948" s="10" t="e">
        <f t="shared" si="933"/>
        <v>#REF!</v>
      </c>
      <c r="BK1948" s="10" t="e">
        <f t="shared" si="934"/>
        <v>#REF!</v>
      </c>
      <c r="BL1948" s="10" t="e">
        <f t="shared" si="935"/>
        <v>#REF!</v>
      </c>
      <c r="BM1948" s="10" t="e">
        <f>IF(OR(BW1948=7,AQ1948=6),0,IF(#REF!="I",1,IF(#REF!="II",2,IF(#REF!="III",3,IF(#REF!="IV",4))))&amp;AP1948&amp;AQ1948&amp;AR1948&amp;AS1948&amp;AT1948&amp;AU1948&amp;AX1948)</f>
        <v>#REF!</v>
      </c>
      <c r="BN1948" s="10" t="e">
        <f t="shared" si="936"/>
        <v>#REF!</v>
      </c>
      <c r="BO1948" s="10" t="e">
        <f t="shared" si="937"/>
        <v>#REF!</v>
      </c>
      <c r="BP1948" s="10" t="e">
        <f t="shared" si="938"/>
        <v>#REF!</v>
      </c>
      <c r="BQ1948" s="10" t="e">
        <f t="shared" si="939"/>
        <v>#REF!</v>
      </c>
      <c r="BR1948" s="10" t="e">
        <f t="shared" si="940"/>
        <v>#REF!</v>
      </c>
      <c r="BS1948" s="10" t="e">
        <f t="shared" si="941"/>
        <v>#REF!</v>
      </c>
      <c r="BT1948" s="10" t="e">
        <f>IF(OR(BW1948=7,AQ1948=6),0,AO1948&amp;IF(#REF!="SI",1,IF(#REF!="NO",2,IF(#REF!="VIH + PREVIO",3,0))))</f>
        <v>#REF!</v>
      </c>
      <c r="BU1948" s="10" t="e">
        <f>IF(OR(BW1948=7,AQ1948=6),0,IF(#REF!="-",1,0))</f>
        <v>#REF!</v>
      </c>
      <c r="BV1948" s="10" t="e">
        <f t="shared" si="942"/>
        <v>#REF!</v>
      </c>
      <c r="BW19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8" s="10" t="e">
        <f t="shared" si="917"/>
        <v>#REF!</v>
      </c>
      <c r="BY1948" s="10" t="e">
        <f t="shared" si="943"/>
        <v>#REF!</v>
      </c>
      <c r="BZ1948" s="10" t="e">
        <f t="shared" si="918"/>
        <v>#REF!</v>
      </c>
      <c r="CA1948" s="10"/>
    </row>
    <row r="1949" spans="1:79" ht="23.25" customHeight="1" x14ac:dyDescent="0.3">
      <c r="A1949" s="7">
        <v>1947</v>
      </c>
      <c r="B1949" s="43"/>
      <c r="C1949" s="44"/>
      <c r="D1949" s="45"/>
      <c r="E1949" s="46"/>
      <c r="F1949" s="46"/>
      <c r="G1949" s="46"/>
      <c r="H1949" s="50"/>
      <c r="I1949" s="51"/>
      <c r="J1949" s="52"/>
      <c r="K1949" s="51"/>
      <c r="L1949" s="53"/>
      <c r="M1949" s="54"/>
      <c r="N1949" s="43"/>
      <c r="O1949" s="55"/>
      <c r="P1949" s="46"/>
      <c r="Q1949" s="46"/>
      <c r="R1949" s="46"/>
      <c r="S1949" s="43"/>
      <c r="T1949" s="56"/>
      <c r="U1949" s="46"/>
      <c r="V1949" s="57"/>
      <c r="W1949" s="58"/>
      <c r="X1949" s="57"/>
      <c r="Y1949" s="46"/>
      <c r="Z1949" s="57"/>
      <c r="AA1949" s="59"/>
      <c r="AB1949" s="60"/>
      <c r="AJ1949" s="11">
        <f t="shared" ref="AJ1949:AJ2012" si="946">IF(AK1949&lt;&gt;0,AK1949,IF(AND(AK1949=0,AL1949&lt;&gt;0),AL1949,IF(AND(AK1949=0,AL1949=0,AM1949&lt;&gt;0),AM1949,IF(AND(AK1949=0,AL1949=0,AM1949=0,AN1949&lt;&gt;0),AN1949,13))))</f>
        <v>13</v>
      </c>
      <c r="AK1949" s="11">
        <f t="shared" si="919"/>
        <v>0</v>
      </c>
      <c r="AL1949" s="11">
        <f t="shared" si="920"/>
        <v>0</v>
      </c>
      <c r="AM1949" s="11">
        <f t="shared" si="921"/>
        <v>0</v>
      </c>
      <c r="AN1949" s="11">
        <f t="shared" si="922"/>
        <v>0</v>
      </c>
      <c r="AO1949" s="4" t="e">
        <f>IF(#REF!="I",1,IF(#REF!="II",2,IF(#REF!="III",3,IF(#REF!="IV",4))))</f>
        <v>#REF!</v>
      </c>
      <c r="AP1949" s="11" t="e">
        <f>IF(#REF!="PULMONAR",1,IF(AND(#REF!="EXTRAPULMONAR",#REF!&lt;&gt;"MENINGEA"),2,IF(AND(#REF!="EXTRAPULMONAR",#REF!="MENINGEA"),3,)))</f>
        <v>#REF!</v>
      </c>
      <c r="AQ19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49" s="4">
        <f t="shared" si="923"/>
        <v>0</v>
      </c>
      <c r="AS1949" s="10">
        <f t="shared" si="924"/>
        <v>0</v>
      </c>
      <c r="AT1949" s="10">
        <f t="shared" si="925"/>
        <v>0</v>
      </c>
      <c r="AU1949" s="10" t="str">
        <f t="shared" si="926"/>
        <v>0</v>
      </c>
      <c r="AV1949" s="11" t="e">
        <f t="shared" si="927"/>
        <v>#N/A</v>
      </c>
      <c r="AW1949" s="4" t="e">
        <f t="shared" si="928"/>
        <v>#N/A</v>
      </c>
      <c r="AX1949" s="10" t="e">
        <f t="shared" si="944"/>
        <v>#N/A</v>
      </c>
      <c r="AY1949" s="10" t="e">
        <f t="shared" si="945"/>
        <v>#N/A</v>
      </c>
      <c r="AZ1949" s="10" t="e">
        <f t="shared" si="929"/>
        <v>#REF!</v>
      </c>
      <c r="BA1949" s="12" t="e">
        <f>IF(BW1949=7,0,AJ1949&amp;IF(#REF!="SI",1,IF(#REF!="NO",2,IF(#REF!="VIH + PREVIO",3,0))))</f>
        <v>#REF!</v>
      </c>
      <c r="BB1949" s="13" t="e">
        <f>IF(AND(#REF!="POSITIVO",#REF!="POSITIVO"),1,IF(#REF!="NEGATIVO",2,IF(#REF!="VIH + PREVIO",3,0)))</f>
        <v>#REF!</v>
      </c>
      <c r="BC1949" s="10" t="e">
        <f>IF(#REF!="SI",1,IF(#REF!="NO",2,0))</f>
        <v>#REF!</v>
      </c>
      <c r="BD1949" s="10" t="e">
        <f>IF(#REF!="SI",1,IF(#REF!="NO",2,0))</f>
        <v>#REF!</v>
      </c>
      <c r="BE1949" s="10" t="e">
        <f>IF(OR(#REF!="VIH + PREVIO",#REF!="VIH + PREVIO",#REF!="VIH + PREVIO"),1,0)</f>
        <v>#REF!</v>
      </c>
      <c r="BF1949" s="13" t="e">
        <f>IF(OR(#REF!="POSITIVO",#REF!="NEGATIVO"),1,IF(#REF!="PACIENTE NO ACEPTA",2,IF(#REF!="VIH + PREVIO",3,0)))</f>
        <v>#REF!</v>
      </c>
      <c r="BG1949" s="10" t="e">
        <f t="shared" si="930"/>
        <v>#REF!</v>
      </c>
      <c r="BH1949" s="10" t="e">
        <f t="shared" si="931"/>
        <v>#REF!</v>
      </c>
      <c r="BI1949" s="10" t="e">
        <f t="shared" si="932"/>
        <v>#REF!</v>
      </c>
      <c r="BJ1949" s="10" t="e">
        <f t="shared" si="933"/>
        <v>#REF!</v>
      </c>
      <c r="BK1949" s="10" t="e">
        <f t="shared" si="934"/>
        <v>#REF!</v>
      </c>
      <c r="BL1949" s="10" t="e">
        <f t="shared" si="935"/>
        <v>#REF!</v>
      </c>
      <c r="BM1949" s="10" t="e">
        <f>IF(OR(BW1949=7,AQ1949=6),0,IF(#REF!="I",1,IF(#REF!="II",2,IF(#REF!="III",3,IF(#REF!="IV",4))))&amp;AP1949&amp;AQ1949&amp;AR1949&amp;AS1949&amp;AT1949&amp;AU1949&amp;AX1949)</f>
        <v>#REF!</v>
      </c>
      <c r="BN1949" s="10" t="e">
        <f t="shared" si="936"/>
        <v>#REF!</v>
      </c>
      <c r="BO1949" s="10" t="e">
        <f t="shared" si="937"/>
        <v>#REF!</v>
      </c>
      <c r="BP1949" s="10" t="e">
        <f t="shared" si="938"/>
        <v>#REF!</v>
      </c>
      <c r="BQ1949" s="10" t="e">
        <f t="shared" si="939"/>
        <v>#REF!</v>
      </c>
      <c r="BR1949" s="10" t="e">
        <f t="shared" si="940"/>
        <v>#REF!</v>
      </c>
      <c r="BS1949" s="10" t="e">
        <f t="shared" si="941"/>
        <v>#REF!</v>
      </c>
      <c r="BT1949" s="10" t="e">
        <f>IF(OR(BW1949=7,AQ1949=6),0,AO1949&amp;IF(#REF!="SI",1,IF(#REF!="NO",2,IF(#REF!="VIH + PREVIO",3,0))))</f>
        <v>#REF!</v>
      </c>
      <c r="BU1949" s="10" t="e">
        <f>IF(OR(BW1949=7,AQ1949=6),0,IF(#REF!="-",1,0))</f>
        <v>#REF!</v>
      </c>
      <c r="BV1949" s="10" t="e">
        <f t="shared" si="942"/>
        <v>#REF!</v>
      </c>
      <c r="BW19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49" s="10" t="e">
        <f t="shared" ref="BX1949:BX2012" si="947">AO1949&amp;AP1949&amp;AQ1949&amp;AR1949&amp;AS1949&amp;AT1949&amp;AY1949&amp;BW1949</f>
        <v>#REF!</v>
      </c>
      <c r="BY1949" s="10" t="e">
        <f t="shared" si="943"/>
        <v>#REF!</v>
      </c>
      <c r="BZ1949" s="10" t="e">
        <f t="shared" ref="BZ1949:BZ2012" si="948">AO1949&amp;AP1949&amp;AQ1949&amp;AY1949&amp;BW1949</f>
        <v>#REF!</v>
      </c>
      <c r="CA1949" s="10"/>
    </row>
    <row r="1950" spans="1:79" ht="23.25" customHeight="1" x14ac:dyDescent="0.3">
      <c r="A1950" s="7">
        <v>1948</v>
      </c>
      <c r="B1950" s="43"/>
      <c r="C1950" s="44"/>
      <c r="D1950" s="45"/>
      <c r="E1950" s="46"/>
      <c r="F1950" s="46"/>
      <c r="G1950" s="46"/>
      <c r="H1950" s="50"/>
      <c r="I1950" s="51"/>
      <c r="J1950" s="52"/>
      <c r="K1950" s="51"/>
      <c r="L1950" s="53"/>
      <c r="M1950" s="54"/>
      <c r="N1950" s="43"/>
      <c r="O1950" s="55"/>
      <c r="P1950" s="46"/>
      <c r="Q1950" s="46"/>
      <c r="R1950" s="46"/>
      <c r="S1950" s="43"/>
      <c r="T1950" s="56"/>
      <c r="U1950" s="46"/>
      <c r="V1950" s="57"/>
      <c r="W1950" s="58"/>
      <c r="X1950" s="57"/>
      <c r="Y1950" s="46"/>
      <c r="Z1950" s="57"/>
      <c r="AA1950" s="59"/>
      <c r="AB1950" s="60"/>
      <c r="AJ1950" s="11">
        <f t="shared" si="946"/>
        <v>13</v>
      </c>
      <c r="AK1950" s="11">
        <f t="shared" si="919"/>
        <v>0</v>
      </c>
      <c r="AL1950" s="11">
        <f t="shared" si="920"/>
        <v>0</v>
      </c>
      <c r="AM1950" s="11">
        <f t="shared" si="921"/>
        <v>0</v>
      </c>
      <c r="AN1950" s="11">
        <f t="shared" si="922"/>
        <v>0</v>
      </c>
      <c r="AO1950" s="4" t="e">
        <f>IF(#REF!="I",1,IF(#REF!="II",2,IF(#REF!="III",3,IF(#REF!="IV",4))))</f>
        <v>#REF!</v>
      </c>
      <c r="AP1950" s="11" t="e">
        <f>IF(#REF!="PULMONAR",1,IF(AND(#REF!="EXTRAPULMONAR",#REF!&lt;&gt;"MENINGEA"),2,IF(AND(#REF!="EXTRAPULMONAR",#REF!="MENINGEA"),3,)))</f>
        <v>#REF!</v>
      </c>
      <c r="AQ19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0" s="4">
        <f t="shared" si="923"/>
        <v>0</v>
      </c>
      <c r="AS1950" s="10">
        <f t="shared" si="924"/>
        <v>0</v>
      </c>
      <c r="AT1950" s="10">
        <f t="shared" si="925"/>
        <v>0</v>
      </c>
      <c r="AU1950" s="10" t="str">
        <f t="shared" si="926"/>
        <v>0</v>
      </c>
      <c r="AV1950" s="11" t="e">
        <f t="shared" si="927"/>
        <v>#N/A</v>
      </c>
      <c r="AW1950" s="4" t="e">
        <f t="shared" si="928"/>
        <v>#N/A</v>
      </c>
      <c r="AX1950" s="10" t="e">
        <f t="shared" si="944"/>
        <v>#N/A</v>
      </c>
      <c r="AY1950" s="10" t="e">
        <f t="shared" si="945"/>
        <v>#N/A</v>
      </c>
      <c r="AZ1950" s="10" t="e">
        <f t="shared" si="929"/>
        <v>#REF!</v>
      </c>
      <c r="BA1950" s="12" t="e">
        <f>IF(BW1950=7,0,AJ1950&amp;IF(#REF!="SI",1,IF(#REF!="NO",2,IF(#REF!="VIH + PREVIO",3,0))))</f>
        <v>#REF!</v>
      </c>
      <c r="BB1950" s="13" t="e">
        <f>IF(AND(#REF!="POSITIVO",#REF!="POSITIVO"),1,IF(#REF!="NEGATIVO",2,IF(#REF!="VIH + PREVIO",3,0)))</f>
        <v>#REF!</v>
      </c>
      <c r="BC1950" s="10" t="e">
        <f>IF(#REF!="SI",1,IF(#REF!="NO",2,0))</f>
        <v>#REF!</v>
      </c>
      <c r="BD1950" s="10" t="e">
        <f>IF(#REF!="SI",1,IF(#REF!="NO",2,0))</f>
        <v>#REF!</v>
      </c>
      <c r="BE1950" s="10" t="e">
        <f>IF(OR(#REF!="VIH + PREVIO",#REF!="VIH + PREVIO",#REF!="VIH + PREVIO"),1,0)</f>
        <v>#REF!</v>
      </c>
      <c r="BF1950" s="13" t="e">
        <f>IF(OR(#REF!="POSITIVO",#REF!="NEGATIVO"),1,IF(#REF!="PACIENTE NO ACEPTA",2,IF(#REF!="VIH + PREVIO",3,0)))</f>
        <v>#REF!</v>
      </c>
      <c r="BG1950" s="10" t="e">
        <f t="shared" si="930"/>
        <v>#REF!</v>
      </c>
      <c r="BH1950" s="10" t="e">
        <f t="shared" si="931"/>
        <v>#REF!</v>
      </c>
      <c r="BI1950" s="10" t="e">
        <f t="shared" si="932"/>
        <v>#REF!</v>
      </c>
      <c r="BJ1950" s="10" t="e">
        <f t="shared" si="933"/>
        <v>#REF!</v>
      </c>
      <c r="BK1950" s="10" t="e">
        <f t="shared" si="934"/>
        <v>#REF!</v>
      </c>
      <c r="BL1950" s="10" t="e">
        <f t="shared" si="935"/>
        <v>#REF!</v>
      </c>
      <c r="BM1950" s="10" t="e">
        <f>IF(OR(BW1950=7,AQ1950=6),0,IF(#REF!="I",1,IF(#REF!="II",2,IF(#REF!="III",3,IF(#REF!="IV",4))))&amp;AP1950&amp;AQ1950&amp;AR1950&amp;AS1950&amp;AT1950&amp;AU1950&amp;AX1950)</f>
        <v>#REF!</v>
      </c>
      <c r="BN1950" s="10" t="e">
        <f t="shared" si="936"/>
        <v>#REF!</v>
      </c>
      <c r="BO1950" s="10" t="e">
        <f t="shared" si="937"/>
        <v>#REF!</v>
      </c>
      <c r="BP1950" s="10" t="e">
        <f t="shared" si="938"/>
        <v>#REF!</v>
      </c>
      <c r="BQ1950" s="10" t="e">
        <f t="shared" si="939"/>
        <v>#REF!</v>
      </c>
      <c r="BR1950" s="10" t="e">
        <f t="shared" si="940"/>
        <v>#REF!</v>
      </c>
      <c r="BS1950" s="10" t="e">
        <f t="shared" si="941"/>
        <v>#REF!</v>
      </c>
      <c r="BT1950" s="10" t="e">
        <f>IF(OR(BW1950=7,AQ1950=6),0,AO1950&amp;IF(#REF!="SI",1,IF(#REF!="NO",2,IF(#REF!="VIH + PREVIO",3,0))))</f>
        <v>#REF!</v>
      </c>
      <c r="BU1950" s="10" t="e">
        <f>IF(OR(BW1950=7,AQ1950=6),0,IF(#REF!="-",1,0))</f>
        <v>#REF!</v>
      </c>
      <c r="BV1950" s="10" t="e">
        <f t="shared" si="942"/>
        <v>#REF!</v>
      </c>
      <c r="BW19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0" s="10" t="e">
        <f t="shared" si="947"/>
        <v>#REF!</v>
      </c>
      <c r="BY1950" s="10" t="e">
        <f t="shared" si="943"/>
        <v>#REF!</v>
      </c>
      <c r="BZ1950" s="10" t="e">
        <f t="shared" si="948"/>
        <v>#REF!</v>
      </c>
      <c r="CA1950" s="10"/>
    </row>
    <row r="1951" spans="1:79" ht="23.25" customHeight="1" x14ac:dyDescent="0.3">
      <c r="A1951" s="7">
        <v>1949</v>
      </c>
      <c r="B1951" s="43"/>
      <c r="C1951" s="44"/>
      <c r="D1951" s="45"/>
      <c r="E1951" s="46"/>
      <c r="F1951" s="46"/>
      <c r="G1951" s="46"/>
      <c r="H1951" s="50"/>
      <c r="I1951" s="51"/>
      <c r="J1951" s="52"/>
      <c r="K1951" s="51"/>
      <c r="L1951" s="53"/>
      <c r="M1951" s="54"/>
      <c r="N1951" s="43"/>
      <c r="O1951" s="55"/>
      <c r="P1951" s="46"/>
      <c r="Q1951" s="46"/>
      <c r="R1951" s="46"/>
      <c r="S1951" s="43"/>
      <c r="T1951" s="56"/>
      <c r="U1951" s="46"/>
      <c r="V1951" s="57"/>
      <c r="W1951" s="58"/>
      <c r="X1951" s="57"/>
      <c r="Y1951" s="46"/>
      <c r="Z1951" s="57"/>
      <c r="AA1951" s="59"/>
      <c r="AB1951" s="60"/>
      <c r="AJ1951" s="11">
        <f t="shared" si="946"/>
        <v>13</v>
      </c>
      <c r="AK1951" s="11">
        <f t="shared" si="919"/>
        <v>0</v>
      </c>
      <c r="AL1951" s="11">
        <f t="shared" si="920"/>
        <v>0</v>
      </c>
      <c r="AM1951" s="11">
        <f t="shared" si="921"/>
        <v>0</v>
      </c>
      <c r="AN1951" s="11">
        <f t="shared" si="922"/>
        <v>0</v>
      </c>
      <c r="AO1951" s="4" t="e">
        <f>IF(#REF!="I",1,IF(#REF!="II",2,IF(#REF!="III",3,IF(#REF!="IV",4))))</f>
        <v>#REF!</v>
      </c>
      <c r="AP1951" s="11" t="e">
        <f>IF(#REF!="PULMONAR",1,IF(AND(#REF!="EXTRAPULMONAR",#REF!&lt;&gt;"MENINGEA"),2,IF(AND(#REF!="EXTRAPULMONAR",#REF!="MENINGEA"),3,)))</f>
        <v>#REF!</v>
      </c>
      <c r="AQ19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1" s="4">
        <f t="shared" si="923"/>
        <v>0</v>
      </c>
      <c r="AS1951" s="10">
        <f t="shared" si="924"/>
        <v>0</v>
      </c>
      <c r="AT1951" s="10">
        <f t="shared" si="925"/>
        <v>0</v>
      </c>
      <c r="AU1951" s="10" t="str">
        <f t="shared" si="926"/>
        <v>0</v>
      </c>
      <c r="AV1951" s="11" t="e">
        <f t="shared" si="927"/>
        <v>#N/A</v>
      </c>
      <c r="AW1951" s="4" t="e">
        <f t="shared" si="928"/>
        <v>#N/A</v>
      </c>
      <c r="AX1951" s="10" t="e">
        <f t="shared" si="944"/>
        <v>#N/A</v>
      </c>
      <c r="AY1951" s="10" t="e">
        <f t="shared" si="945"/>
        <v>#N/A</v>
      </c>
      <c r="AZ1951" s="10" t="e">
        <f t="shared" si="929"/>
        <v>#REF!</v>
      </c>
      <c r="BA1951" s="12" t="e">
        <f>IF(BW1951=7,0,AJ1951&amp;IF(#REF!="SI",1,IF(#REF!="NO",2,IF(#REF!="VIH + PREVIO",3,0))))</f>
        <v>#REF!</v>
      </c>
      <c r="BB1951" s="13" t="e">
        <f>IF(AND(#REF!="POSITIVO",#REF!="POSITIVO"),1,IF(#REF!="NEGATIVO",2,IF(#REF!="VIH + PREVIO",3,0)))</f>
        <v>#REF!</v>
      </c>
      <c r="BC1951" s="10" t="e">
        <f>IF(#REF!="SI",1,IF(#REF!="NO",2,0))</f>
        <v>#REF!</v>
      </c>
      <c r="BD1951" s="10" t="e">
        <f>IF(#REF!="SI",1,IF(#REF!="NO",2,0))</f>
        <v>#REF!</v>
      </c>
      <c r="BE1951" s="10" t="e">
        <f>IF(OR(#REF!="VIH + PREVIO",#REF!="VIH + PREVIO",#REF!="VIH + PREVIO"),1,0)</f>
        <v>#REF!</v>
      </c>
      <c r="BF1951" s="13" t="e">
        <f>IF(OR(#REF!="POSITIVO",#REF!="NEGATIVO"),1,IF(#REF!="PACIENTE NO ACEPTA",2,IF(#REF!="VIH + PREVIO",3,0)))</f>
        <v>#REF!</v>
      </c>
      <c r="BG1951" s="10" t="e">
        <f t="shared" si="930"/>
        <v>#REF!</v>
      </c>
      <c r="BH1951" s="10" t="e">
        <f t="shared" si="931"/>
        <v>#REF!</v>
      </c>
      <c r="BI1951" s="10" t="e">
        <f t="shared" si="932"/>
        <v>#REF!</v>
      </c>
      <c r="BJ1951" s="10" t="e">
        <f t="shared" si="933"/>
        <v>#REF!</v>
      </c>
      <c r="BK1951" s="10" t="e">
        <f t="shared" si="934"/>
        <v>#REF!</v>
      </c>
      <c r="BL1951" s="10" t="e">
        <f t="shared" si="935"/>
        <v>#REF!</v>
      </c>
      <c r="BM1951" s="10" t="e">
        <f>IF(OR(BW1951=7,AQ1951=6),0,IF(#REF!="I",1,IF(#REF!="II",2,IF(#REF!="III",3,IF(#REF!="IV",4))))&amp;AP1951&amp;AQ1951&amp;AR1951&amp;AS1951&amp;AT1951&amp;AU1951&amp;AX1951)</f>
        <v>#REF!</v>
      </c>
      <c r="BN1951" s="10" t="e">
        <f t="shared" si="936"/>
        <v>#REF!</v>
      </c>
      <c r="BO1951" s="10" t="e">
        <f t="shared" si="937"/>
        <v>#REF!</v>
      </c>
      <c r="BP1951" s="10" t="e">
        <f t="shared" si="938"/>
        <v>#REF!</v>
      </c>
      <c r="BQ1951" s="10" t="e">
        <f t="shared" si="939"/>
        <v>#REF!</v>
      </c>
      <c r="BR1951" s="10" t="e">
        <f t="shared" si="940"/>
        <v>#REF!</v>
      </c>
      <c r="BS1951" s="10" t="e">
        <f t="shared" si="941"/>
        <v>#REF!</v>
      </c>
      <c r="BT1951" s="10" t="e">
        <f>IF(OR(BW1951=7,AQ1951=6),0,AO1951&amp;IF(#REF!="SI",1,IF(#REF!="NO",2,IF(#REF!="VIH + PREVIO",3,0))))</f>
        <v>#REF!</v>
      </c>
      <c r="BU1951" s="10" t="e">
        <f>IF(OR(BW1951=7,AQ1951=6),0,IF(#REF!="-",1,0))</f>
        <v>#REF!</v>
      </c>
      <c r="BV1951" s="10" t="e">
        <f t="shared" si="942"/>
        <v>#REF!</v>
      </c>
      <c r="BW19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1" s="10" t="e">
        <f t="shared" si="947"/>
        <v>#REF!</v>
      </c>
      <c r="BY1951" s="10" t="e">
        <f t="shared" si="943"/>
        <v>#REF!</v>
      </c>
      <c r="BZ1951" s="10" t="e">
        <f t="shared" si="948"/>
        <v>#REF!</v>
      </c>
      <c r="CA1951" s="10"/>
    </row>
    <row r="1952" spans="1:79" ht="23.25" customHeight="1" x14ac:dyDescent="0.3">
      <c r="A1952" s="7">
        <v>1950</v>
      </c>
      <c r="B1952" s="43"/>
      <c r="C1952" s="44"/>
      <c r="D1952" s="45"/>
      <c r="E1952" s="46"/>
      <c r="F1952" s="46"/>
      <c r="G1952" s="46"/>
      <c r="H1952" s="50"/>
      <c r="I1952" s="51"/>
      <c r="J1952" s="52"/>
      <c r="K1952" s="51"/>
      <c r="L1952" s="53"/>
      <c r="M1952" s="54"/>
      <c r="N1952" s="43"/>
      <c r="O1952" s="55"/>
      <c r="P1952" s="46"/>
      <c r="Q1952" s="46"/>
      <c r="R1952" s="46"/>
      <c r="S1952" s="43"/>
      <c r="T1952" s="56"/>
      <c r="U1952" s="46"/>
      <c r="V1952" s="57"/>
      <c r="W1952" s="58"/>
      <c r="X1952" s="57"/>
      <c r="Y1952" s="46"/>
      <c r="Z1952" s="57"/>
      <c r="AA1952" s="59"/>
      <c r="AB1952" s="60"/>
      <c r="AJ1952" s="11">
        <f t="shared" si="946"/>
        <v>13</v>
      </c>
      <c r="AK1952" s="11">
        <f t="shared" si="919"/>
        <v>0</v>
      </c>
      <c r="AL1952" s="11">
        <f t="shared" si="920"/>
        <v>0</v>
      </c>
      <c r="AM1952" s="11">
        <f t="shared" si="921"/>
        <v>0</v>
      </c>
      <c r="AN1952" s="11">
        <f t="shared" si="922"/>
        <v>0</v>
      </c>
      <c r="AO1952" s="4" t="e">
        <f>IF(#REF!="I",1,IF(#REF!="II",2,IF(#REF!="III",3,IF(#REF!="IV",4))))</f>
        <v>#REF!</v>
      </c>
      <c r="AP1952" s="11" t="e">
        <f>IF(#REF!="PULMONAR",1,IF(AND(#REF!="EXTRAPULMONAR",#REF!&lt;&gt;"MENINGEA"),2,IF(AND(#REF!="EXTRAPULMONAR",#REF!="MENINGEA"),3,)))</f>
        <v>#REF!</v>
      </c>
      <c r="AQ19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2" s="4">
        <f t="shared" si="923"/>
        <v>0</v>
      </c>
      <c r="AS1952" s="10">
        <f t="shared" si="924"/>
        <v>0</v>
      </c>
      <c r="AT1952" s="10">
        <f t="shared" si="925"/>
        <v>0</v>
      </c>
      <c r="AU1952" s="10" t="str">
        <f t="shared" si="926"/>
        <v>0</v>
      </c>
      <c r="AV1952" s="11" t="e">
        <f t="shared" si="927"/>
        <v>#N/A</v>
      </c>
      <c r="AW1952" s="4" t="e">
        <f t="shared" si="928"/>
        <v>#N/A</v>
      </c>
      <c r="AX1952" s="10" t="e">
        <f t="shared" si="944"/>
        <v>#N/A</v>
      </c>
      <c r="AY1952" s="10" t="e">
        <f t="shared" si="945"/>
        <v>#N/A</v>
      </c>
      <c r="AZ1952" s="10" t="e">
        <f t="shared" si="929"/>
        <v>#REF!</v>
      </c>
      <c r="BA1952" s="12" t="e">
        <f>IF(BW1952=7,0,AJ1952&amp;IF(#REF!="SI",1,IF(#REF!="NO",2,IF(#REF!="VIH + PREVIO",3,0))))</f>
        <v>#REF!</v>
      </c>
      <c r="BB1952" s="13" t="e">
        <f>IF(AND(#REF!="POSITIVO",#REF!="POSITIVO"),1,IF(#REF!="NEGATIVO",2,IF(#REF!="VIH + PREVIO",3,0)))</f>
        <v>#REF!</v>
      </c>
      <c r="BC1952" s="10" t="e">
        <f>IF(#REF!="SI",1,IF(#REF!="NO",2,0))</f>
        <v>#REF!</v>
      </c>
      <c r="BD1952" s="10" t="e">
        <f>IF(#REF!="SI",1,IF(#REF!="NO",2,0))</f>
        <v>#REF!</v>
      </c>
      <c r="BE1952" s="10" t="e">
        <f>IF(OR(#REF!="VIH + PREVIO",#REF!="VIH + PREVIO",#REF!="VIH + PREVIO"),1,0)</f>
        <v>#REF!</v>
      </c>
      <c r="BF1952" s="13" t="e">
        <f>IF(OR(#REF!="POSITIVO",#REF!="NEGATIVO"),1,IF(#REF!="PACIENTE NO ACEPTA",2,IF(#REF!="VIH + PREVIO",3,0)))</f>
        <v>#REF!</v>
      </c>
      <c r="BG1952" s="10" t="e">
        <f t="shared" si="930"/>
        <v>#REF!</v>
      </c>
      <c r="BH1952" s="10" t="e">
        <f t="shared" si="931"/>
        <v>#REF!</v>
      </c>
      <c r="BI1952" s="10" t="e">
        <f t="shared" si="932"/>
        <v>#REF!</v>
      </c>
      <c r="BJ1952" s="10" t="e">
        <f t="shared" si="933"/>
        <v>#REF!</v>
      </c>
      <c r="BK1952" s="10" t="e">
        <f t="shared" si="934"/>
        <v>#REF!</v>
      </c>
      <c r="BL1952" s="10" t="e">
        <f t="shared" si="935"/>
        <v>#REF!</v>
      </c>
      <c r="BM1952" s="10" t="e">
        <f>IF(OR(BW1952=7,AQ1952=6),0,IF(#REF!="I",1,IF(#REF!="II",2,IF(#REF!="III",3,IF(#REF!="IV",4))))&amp;AP1952&amp;AQ1952&amp;AR1952&amp;AS1952&amp;AT1952&amp;AU1952&amp;AX1952)</f>
        <v>#REF!</v>
      </c>
      <c r="BN1952" s="10" t="e">
        <f t="shared" si="936"/>
        <v>#REF!</v>
      </c>
      <c r="BO1952" s="10" t="e">
        <f t="shared" si="937"/>
        <v>#REF!</v>
      </c>
      <c r="BP1952" s="10" t="e">
        <f t="shared" si="938"/>
        <v>#REF!</v>
      </c>
      <c r="BQ1952" s="10" t="e">
        <f t="shared" si="939"/>
        <v>#REF!</v>
      </c>
      <c r="BR1952" s="10" t="e">
        <f t="shared" si="940"/>
        <v>#REF!</v>
      </c>
      <c r="BS1952" s="10" t="e">
        <f t="shared" si="941"/>
        <v>#REF!</v>
      </c>
      <c r="BT1952" s="10" t="e">
        <f>IF(OR(BW1952=7,AQ1952=6),0,AO1952&amp;IF(#REF!="SI",1,IF(#REF!="NO",2,IF(#REF!="VIH + PREVIO",3,0))))</f>
        <v>#REF!</v>
      </c>
      <c r="BU1952" s="10" t="e">
        <f>IF(OR(BW1952=7,AQ1952=6),0,IF(#REF!="-",1,0))</f>
        <v>#REF!</v>
      </c>
      <c r="BV1952" s="10" t="e">
        <f t="shared" si="942"/>
        <v>#REF!</v>
      </c>
      <c r="BW19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2" s="10" t="e">
        <f t="shared" si="947"/>
        <v>#REF!</v>
      </c>
      <c r="BY1952" s="10" t="e">
        <f t="shared" si="943"/>
        <v>#REF!</v>
      </c>
      <c r="BZ1952" s="10" t="e">
        <f t="shared" si="948"/>
        <v>#REF!</v>
      </c>
      <c r="CA1952" s="10"/>
    </row>
    <row r="1953" spans="1:79" ht="23.25" customHeight="1" x14ac:dyDescent="0.3">
      <c r="A1953" s="7">
        <v>1951</v>
      </c>
      <c r="B1953" s="43"/>
      <c r="C1953" s="44"/>
      <c r="D1953" s="45"/>
      <c r="E1953" s="46"/>
      <c r="F1953" s="46"/>
      <c r="G1953" s="46"/>
      <c r="H1953" s="50"/>
      <c r="I1953" s="51"/>
      <c r="J1953" s="52"/>
      <c r="K1953" s="51"/>
      <c r="L1953" s="53"/>
      <c r="M1953" s="54"/>
      <c r="N1953" s="43"/>
      <c r="O1953" s="55"/>
      <c r="P1953" s="46"/>
      <c r="Q1953" s="46"/>
      <c r="R1953" s="46"/>
      <c r="S1953" s="43"/>
      <c r="T1953" s="56"/>
      <c r="U1953" s="46"/>
      <c r="V1953" s="57"/>
      <c r="W1953" s="58"/>
      <c r="X1953" s="57"/>
      <c r="Y1953" s="46"/>
      <c r="Z1953" s="57"/>
      <c r="AA1953" s="59"/>
      <c r="AB1953" s="60"/>
      <c r="AJ1953" s="11">
        <f t="shared" si="946"/>
        <v>13</v>
      </c>
      <c r="AK1953" s="11">
        <f t="shared" si="919"/>
        <v>0</v>
      </c>
      <c r="AL1953" s="11">
        <f t="shared" si="920"/>
        <v>0</v>
      </c>
      <c r="AM1953" s="11">
        <f t="shared" si="921"/>
        <v>0</v>
      </c>
      <c r="AN1953" s="11">
        <f t="shared" si="922"/>
        <v>0</v>
      </c>
      <c r="AO1953" s="4" t="e">
        <f>IF(#REF!="I",1,IF(#REF!="II",2,IF(#REF!="III",3,IF(#REF!="IV",4))))</f>
        <v>#REF!</v>
      </c>
      <c r="AP1953" s="11" t="e">
        <f>IF(#REF!="PULMONAR",1,IF(AND(#REF!="EXTRAPULMONAR",#REF!&lt;&gt;"MENINGEA"),2,IF(AND(#REF!="EXTRAPULMONAR",#REF!="MENINGEA"),3,)))</f>
        <v>#REF!</v>
      </c>
      <c r="AQ19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3" s="4">
        <f t="shared" si="923"/>
        <v>0</v>
      </c>
      <c r="AS1953" s="10">
        <f t="shared" si="924"/>
        <v>0</v>
      </c>
      <c r="AT1953" s="10">
        <f t="shared" si="925"/>
        <v>0</v>
      </c>
      <c r="AU1953" s="10" t="str">
        <f t="shared" si="926"/>
        <v>0</v>
      </c>
      <c r="AV1953" s="11" t="e">
        <f t="shared" si="927"/>
        <v>#N/A</v>
      </c>
      <c r="AW1953" s="4" t="e">
        <f t="shared" si="928"/>
        <v>#N/A</v>
      </c>
      <c r="AX1953" s="10" t="e">
        <f t="shared" si="944"/>
        <v>#N/A</v>
      </c>
      <c r="AY1953" s="10" t="e">
        <f t="shared" si="945"/>
        <v>#N/A</v>
      </c>
      <c r="AZ1953" s="10" t="e">
        <f t="shared" si="929"/>
        <v>#REF!</v>
      </c>
      <c r="BA1953" s="12" t="e">
        <f>IF(BW1953=7,0,AJ1953&amp;IF(#REF!="SI",1,IF(#REF!="NO",2,IF(#REF!="VIH + PREVIO",3,0))))</f>
        <v>#REF!</v>
      </c>
      <c r="BB1953" s="13" t="e">
        <f>IF(AND(#REF!="POSITIVO",#REF!="POSITIVO"),1,IF(#REF!="NEGATIVO",2,IF(#REF!="VIH + PREVIO",3,0)))</f>
        <v>#REF!</v>
      </c>
      <c r="BC1953" s="10" t="e">
        <f>IF(#REF!="SI",1,IF(#REF!="NO",2,0))</f>
        <v>#REF!</v>
      </c>
      <c r="BD1953" s="10" t="e">
        <f>IF(#REF!="SI",1,IF(#REF!="NO",2,0))</f>
        <v>#REF!</v>
      </c>
      <c r="BE1953" s="10" t="e">
        <f>IF(OR(#REF!="VIH + PREVIO",#REF!="VIH + PREVIO",#REF!="VIH + PREVIO"),1,0)</f>
        <v>#REF!</v>
      </c>
      <c r="BF1953" s="13" t="e">
        <f>IF(OR(#REF!="POSITIVO",#REF!="NEGATIVO"),1,IF(#REF!="PACIENTE NO ACEPTA",2,IF(#REF!="VIH + PREVIO",3,0)))</f>
        <v>#REF!</v>
      </c>
      <c r="BG1953" s="10" t="e">
        <f t="shared" si="930"/>
        <v>#REF!</v>
      </c>
      <c r="BH1953" s="10" t="e">
        <f t="shared" si="931"/>
        <v>#REF!</v>
      </c>
      <c r="BI1953" s="10" t="e">
        <f t="shared" si="932"/>
        <v>#REF!</v>
      </c>
      <c r="BJ1953" s="10" t="e">
        <f t="shared" si="933"/>
        <v>#REF!</v>
      </c>
      <c r="BK1953" s="10" t="e">
        <f t="shared" si="934"/>
        <v>#REF!</v>
      </c>
      <c r="BL1953" s="10" t="e">
        <f t="shared" si="935"/>
        <v>#REF!</v>
      </c>
      <c r="BM1953" s="10" t="e">
        <f>IF(OR(BW1953=7,AQ1953=6),0,IF(#REF!="I",1,IF(#REF!="II",2,IF(#REF!="III",3,IF(#REF!="IV",4))))&amp;AP1953&amp;AQ1953&amp;AR1953&amp;AS1953&amp;AT1953&amp;AU1953&amp;AX1953)</f>
        <v>#REF!</v>
      </c>
      <c r="BN1953" s="10" t="e">
        <f t="shared" si="936"/>
        <v>#REF!</v>
      </c>
      <c r="BO1953" s="10" t="e">
        <f t="shared" si="937"/>
        <v>#REF!</v>
      </c>
      <c r="BP1953" s="10" t="e">
        <f t="shared" si="938"/>
        <v>#REF!</v>
      </c>
      <c r="BQ1953" s="10" t="e">
        <f t="shared" si="939"/>
        <v>#REF!</v>
      </c>
      <c r="BR1953" s="10" t="e">
        <f t="shared" si="940"/>
        <v>#REF!</v>
      </c>
      <c r="BS1953" s="10" t="e">
        <f t="shared" si="941"/>
        <v>#REF!</v>
      </c>
      <c r="BT1953" s="10" t="e">
        <f>IF(OR(BW1953=7,AQ1953=6),0,AO1953&amp;IF(#REF!="SI",1,IF(#REF!="NO",2,IF(#REF!="VIH + PREVIO",3,0))))</f>
        <v>#REF!</v>
      </c>
      <c r="BU1953" s="10" t="e">
        <f>IF(OR(BW1953=7,AQ1953=6),0,IF(#REF!="-",1,0))</f>
        <v>#REF!</v>
      </c>
      <c r="BV1953" s="10" t="e">
        <f t="shared" si="942"/>
        <v>#REF!</v>
      </c>
      <c r="BW19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3" s="10" t="e">
        <f t="shared" si="947"/>
        <v>#REF!</v>
      </c>
      <c r="BY1953" s="10" t="e">
        <f t="shared" si="943"/>
        <v>#REF!</v>
      </c>
      <c r="BZ1953" s="10" t="e">
        <f t="shared" si="948"/>
        <v>#REF!</v>
      </c>
      <c r="CA1953" s="10"/>
    </row>
    <row r="1954" spans="1:79" ht="23.25" customHeight="1" x14ac:dyDescent="0.3">
      <c r="A1954" s="7">
        <v>1952</v>
      </c>
      <c r="B1954" s="43"/>
      <c r="C1954" s="44"/>
      <c r="D1954" s="45"/>
      <c r="E1954" s="46"/>
      <c r="F1954" s="46"/>
      <c r="G1954" s="46"/>
      <c r="H1954" s="50"/>
      <c r="I1954" s="51"/>
      <c r="J1954" s="52"/>
      <c r="K1954" s="51"/>
      <c r="L1954" s="53"/>
      <c r="M1954" s="54"/>
      <c r="N1954" s="43"/>
      <c r="O1954" s="55"/>
      <c r="P1954" s="46"/>
      <c r="Q1954" s="46"/>
      <c r="R1954" s="46"/>
      <c r="S1954" s="43"/>
      <c r="T1954" s="56"/>
      <c r="U1954" s="46"/>
      <c r="V1954" s="57"/>
      <c r="W1954" s="58"/>
      <c r="X1954" s="57"/>
      <c r="Y1954" s="46"/>
      <c r="Z1954" s="57"/>
      <c r="AA1954" s="59"/>
      <c r="AB1954" s="60"/>
      <c r="AJ1954" s="11">
        <f t="shared" si="946"/>
        <v>13</v>
      </c>
      <c r="AK1954" s="11">
        <f t="shared" si="919"/>
        <v>0</v>
      </c>
      <c r="AL1954" s="11">
        <f t="shared" si="920"/>
        <v>0</v>
      </c>
      <c r="AM1954" s="11">
        <f t="shared" si="921"/>
        <v>0</v>
      </c>
      <c r="AN1954" s="11">
        <f t="shared" si="922"/>
        <v>0</v>
      </c>
      <c r="AO1954" s="4" t="e">
        <f>IF(#REF!="I",1,IF(#REF!="II",2,IF(#REF!="III",3,IF(#REF!="IV",4))))</f>
        <v>#REF!</v>
      </c>
      <c r="AP1954" s="11" t="e">
        <f>IF(#REF!="PULMONAR",1,IF(AND(#REF!="EXTRAPULMONAR",#REF!&lt;&gt;"MENINGEA"),2,IF(AND(#REF!="EXTRAPULMONAR",#REF!="MENINGEA"),3,)))</f>
        <v>#REF!</v>
      </c>
      <c r="AQ19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4" s="4">
        <f t="shared" si="923"/>
        <v>0</v>
      </c>
      <c r="AS1954" s="10">
        <f t="shared" si="924"/>
        <v>0</v>
      </c>
      <c r="AT1954" s="10">
        <f t="shared" si="925"/>
        <v>0</v>
      </c>
      <c r="AU1954" s="10" t="str">
        <f t="shared" si="926"/>
        <v>0</v>
      </c>
      <c r="AV1954" s="11" t="e">
        <f t="shared" si="927"/>
        <v>#N/A</v>
      </c>
      <c r="AW1954" s="4" t="e">
        <f t="shared" si="928"/>
        <v>#N/A</v>
      </c>
      <c r="AX1954" s="10" t="e">
        <f t="shared" si="944"/>
        <v>#N/A</v>
      </c>
      <c r="AY1954" s="10" t="e">
        <f t="shared" si="945"/>
        <v>#N/A</v>
      </c>
      <c r="AZ1954" s="10" t="e">
        <f t="shared" si="929"/>
        <v>#REF!</v>
      </c>
      <c r="BA1954" s="12" t="e">
        <f>IF(BW1954=7,0,AJ1954&amp;IF(#REF!="SI",1,IF(#REF!="NO",2,IF(#REF!="VIH + PREVIO",3,0))))</f>
        <v>#REF!</v>
      </c>
      <c r="BB1954" s="13" t="e">
        <f>IF(AND(#REF!="POSITIVO",#REF!="POSITIVO"),1,IF(#REF!="NEGATIVO",2,IF(#REF!="VIH + PREVIO",3,0)))</f>
        <v>#REF!</v>
      </c>
      <c r="BC1954" s="10" t="e">
        <f>IF(#REF!="SI",1,IF(#REF!="NO",2,0))</f>
        <v>#REF!</v>
      </c>
      <c r="BD1954" s="10" t="e">
        <f>IF(#REF!="SI",1,IF(#REF!="NO",2,0))</f>
        <v>#REF!</v>
      </c>
      <c r="BE1954" s="10" t="e">
        <f>IF(OR(#REF!="VIH + PREVIO",#REF!="VIH + PREVIO",#REF!="VIH + PREVIO"),1,0)</f>
        <v>#REF!</v>
      </c>
      <c r="BF1954" s="13" t="e">
        <f>IF(OR(#REF!="POSITIVO",#REF!="NEGATIVO"),1,IF(#REF!="PACIENTE NO ACEPTA",2,IF(#REF!="VIH + PREVIO",3,0)))</f>
        <v>#REF!</v>
      </c>
      <c r="BG1954" s="10" t="e">
        <f t="shared" si="930"/>
        <v>#REF!</v>
      </c>
      <c r="BH1954" s="10" t="e">
        <f t="shared" si="931"/>
        <v>#REF!</v>
      </c>
      <c r="BI1954" s="10" t="e">
        <f t="shared" si="932"/>
        <v>#REF!</v>
      </c>
      <c r="BJ1954" s="10" t="e">
        <f t="shared" si="933"/>
        <v>#REF!</v>
      </c>
      <c r="BK1954" s="10" t="e">
        <f t="shared" si="934"/>
        <v>#REF!</v>
      </c>
      <c r="BL1954" s="10" t="e">
        <f t="shared" si="935"/>
        <v>#REF!</v>
      </c>
      <c r="BM1954" s="10" t="e">
        <f>IF(OR(BW1954=7,AQ1954=6),0,IF(#REF!="I",1,IF(#REF!="II",2,IF(#REF!="III",3,IF(#REF!="IV",4))))&amp;AP1954&amp;AQ1954&amp;AR1954&amp;AS1954&amp;AT1954&amp;AU1954&amp;AX1954)</f>
        <v>#REF!</v>
      </c>
      <c r="BN1954" s="10" t="e">
        <f t="shared" si="936"/>
        <v>#REF!</v>
      </c>
      <c r="BO1954" s="10" t="e">
        <f t="shared" si="937"/>
        <v>#REF!</v>
      </c>
      <c r="BP1954" s="10" t="e">
        <f t="shared" si="938"/>
        <v>#REF!</v>
      </c>
      <c r="BQ1954" s="10" t="e">
        <f t="shared" si="939"/>
        <v>#REF!</v>
      </c>
      <c r="BR1954" s="10" t="e">
        <f t="shared" si="940"/>
        <v>#REF!</v>
      </c>
      <c r="BS1954" s="10" t="e">
        <f t="shared" si="941"/>
        <v>#REF!</v>
      </c>
      <c r="BT1954" s="10" t="e">
        <f>IF(OR(BW1954=7,AQ1954=6),0,AO1954&amp;IF(#REF!="SI",1,IF(#REF!="NO",2,IF(#REF!="VIH + PREVIO",3,0))))</f>
        <v>#REF!</v>
      </c>
      <c r="BU1954" s="10" t="e">
        <f>IF(OR(BW1954=7,AQ1954=6),0,IF(#REF!="-",1,0))</f>
        <v>#REF!</v>
      </c>
      <c r="BV1954" s="10" t="e">
        <f t="shared" si="942"/>
        <v>#REF!</v>
      </c>
      <c r="BW19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4" s="10" t="e">
        <f t="shared" si="947"/>
        <v>#REF!</v>
      </c>
      <c r="BY1954" s="10" t="e">
        <f t="shared" si="943"/>
        <v>#REF!</v>
      </c>
      <c r="BZ1954" s="10" t="e">
        <f t="shared" si="948"/>
        <v>#REF!</v>
      </c>
      <c r="CA1954" s="10"/>
    </row>
    <row r="1955" spans="1:79" ht="23.25" customHeight="1" x14ac:dyDescent="0.3">
      <c r="A1955" s="7">
        <v>1953</v>
      </c>
      <c r="B1955" s="43"/>
      <c r="C1955" s="44"/>
      <c r="D1955" s="45"/>
      <c r="E1955" s="46"/>
      <c r="F1955" s="46"/>
      <c r="G1955" s="46"/>
      <c r="H1955" s="50"/>
      <c r="I1955" s="51"/>
      <c r="J1955" s="52"/>
      <c r="K1955" s="51"/>
      <c r="L1955" s="53"/>
      <c r="M1955" s="54"/>
      <c r="N1955" s="43"/>
      <c r="O1955" s="55"/>
      <c r="P1955" s="46"/>
      <c r="Q1955" s="46"/>
      <c r="R1955" s="46"/>
      <c r="S1955" s="43"/>
      <c r="T1955" s="56"/>
      <c r="U1955" s="46"/>
      <c r="V1955" s="57"/>
      <c r="W1955" s="58"/>
      <c r="X1955" s="57"/>
      <c r="Y1955" s="46"/>
      <c r="Z1955" s="57"/>
      <c r="AA1955" s="59"/>
      <c r="AB1955" s="60"/>
      <c r="AJ1955" s="11">
        <f t="shared" si="946"/>
        <v>13</v>
      </c>
      <c r="AK1955" s="11">
        <f t="shared" si="919"/>
        <v>0</v>
      </c>
      <c r="AL1955" s="11">
        <f t="shared" si="920"/>
        <v>0</v>
      </c>
      <c r="AM1955" s="11">
        <f t="shared" si="921"/>
        <v>0</v>
      </c>
      <c r="AN1955" s="11">
        <f t="shared" si="922"/>
        <v>0</v>
      </c>
      <c r="AO1955" s="4" t="e">
        <f>IF(#REF!="I",1,IF(#REF!="II",2,IF(#REF!="III",3,IF(#REF!="IV",4))))</f>
        <v>#REF!</v>
      </c>
      <c r="AP1955" s="11" t="e">
        <f>IF(#REF!="PULMONAR",1,IF(AND(#REF!="EXTRAPULMONAR",#REF!&lt;&gt;"MENINGEA"),2,IF(AND(#REF!="EXTRAPULMONAR",#REF!="MENINGEA"),3,)))</f>
        <v>#REF!</v>
      </c>
      <c r="AQ19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5" s="4">
        <f t="shared" si="923"/>
        <v>0</v>
      </c>
      <c r="AS1955" s="10">
        <f t="shared" si="924"/>
        <v>0</v>
      </c>
      <c r="AT1955" s="10">
        <f t="shared" si="925"/>
        <v>0</v>
      </c>
      <c r="AU1955" s="10" t="str">
        <f t="shared" si="926"/>
        <v>0</v>
      </c>
      <c r="AV1955" s="11" t="e">
        <f t="shared" si="927"/>
        <v>#N/A</v>
      </c>
      <c r="AW1955" s="4" t="e">
        <f t="shared" si="928"/>
        <v>#N/A</v>
      </c>
      <c r="AX1955" s="10" t="e">
        <f t="shared" si="944"/>
        <v>#N/A</v>
      </c>
      <c r="AY1955" s="10" t="e">
        <f t="shared" si="945"/>
        <v>#N/A</v>
      </c>
      <c r="AZ1955" s="10" t="e">
        <f t="shared" si="929"/>
        <v>#REF!</v>
      </c>
      <c r="BA1955" s="12" t="e">
        <f>IF(BW1955=7,0,AJ1955&amp;IF(#REF!="SI",1,IF(#REF!="NO",2,IF(#REF!="VIH + PREVIO",3,0))))</f>
        <v>#REF!</v>
      </c>
      <c r="BB1955" s="13" t="e">
        <f>IF(AND(#REF!="POSITIVO",#REF!="POSITIVO"),1,IF(#REF!="NEGATIVO",2,IF(#REF!="VIH + PREVIO",3,0)))</f>
        <v>#REF!</v>
      </c>
      <c r="BC1955" s="10" t="e">
        <f>IF(#REF!="SI",1,IF(#REF!="NO",2,0))</f>
        <v>#REF!</v>
      </c>
      <c r="BD1955" s="10" t="e">
        <f>IF(#REF!="SI",1,IF(#REF!="NO",2,0))</f>
        <v>#REF!</v>
      </c>
      <c r="BE1955" s="10" t="e">
        <f>IF(OR(#REF!="VIH + PREVIO",#REF!="VIH + PREVIO",#REF!="VIH + PREVIO"),1,0)</f>
        <v>#REF!</v>
      </c>
      <c r="BF1955" s="13" t="e">
        <f>IF(OR(#REF!="POSITIVO",#REF!="NEGATIVO"),1,IF(#REF!="PACIENTE NO ACEPTA",2,IF(#REF!="VIH + PREVIO",3,0)))</f>
        <v>#REF!</v>
      </c>
      <c r="BG1955" s="10" t="e">
        <f t="shared" si="930"/>
        <v>#REF!</v>
      </c>
      <c r="BH1955" s="10" t="e">
        <f t="shared" si="931"/>
        <v>#REF!</v>
      </c>
      <c r="BI1955" s="10" t="e">
        <f t="shared" si="932"/>
        <v>#REF!</v>
      </c>
      <c r="BJ1955" s="10" t="e">
        <f t="shared" si="933"/>
        <v>#REF!</v>
      </c>
      <c r="BK1955" s="10" t="e">
        <f t="shared" si="934"/>
        <v>#REF!</v>
      </c>
      <c r="BL1955" s="10" t="e">
        <f t="shared" si="935"/>
        <v>#REF!</v>
      </c>
      <c r="BM1955" s="10" t="e">
        <f>IF(OR(BW1955=7,AQ1955=6),0,IF(#REF!="I",1,IF(#REF!="II",2,IF(#REF!="III",3,IF(#REF!="IV",4))))&amp;AP1955&amp;AQ1955&amp;AR1955&amp;AS1955&amp;AT1955&amp;AU1955&amp;AX1955)</f>
        <v>#REF!</v>
      </c>
      <c r="BN1955" s="10" t="e">
        <f t="shared" si="936"/>
        <v>#REF!</v>
      </c>
      <c r="BO1955" s="10" t="e">
        <f t="shared" si="937"/>
        <v>#REF!</v>
      </c>
      <c r="BP1955" s="10" t="e">
        <f t="shared" si="938"/>
        <v>#REF!</v>
      </c>
      <c r="BQ1955" s="10" t="e">
        <f t="shared" si="939"/>
        <v>#REF!</v>
      </c>
      <c r="BR1955" s="10" t="e">
        <f t="shared" si="940"/>
        <v>#REF!</v>
      </c>
      <c r="BS1955" s="10" t="e">
        <f t="shared" si="941"/>
        <v>#REF!</v>
      </c>
      <c r="BT1955" s="10" t="e">
        <f>IF(OR(BW1955=7,AQ1955=6),0,AO1955&amp;IF(#REF!="SI",1,IF(#REF!="NO",2,IF(#REF!="VIH + PREVIO",3,0))))</f>
        <v>#REF!</v>
      </c>
      <c r="BU1955" s="10" t="e">
        <f>IF(OR(BW1955=7,AQ1955=6),0,IF(#REF!="-",1,0))</f>
        <v>#REF!</v>
      </c>
      <c r="BV1955" s="10" t="e">
        <f t="shared" si="942"/>
        <v>#REF!</v>
      </c>
      <c r="BW19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5" s="10" t="e">
        <f t="shared" si="947"/>
        <v>#REF!</v>
      </c>
      <c r="BY1955" s="10" t="e">
        <f t="shared" si="943"/>
        <v>#REF!</v>
      </c>
      <c r="BZ1955" s="10" t="e">
        <f t="shared" si="948"/>
        <v>#REF!</v>
      </c>
      <c r="CA1955" s="10"/>
    </row>
    <row r="1956" spans="1:79" ht="23.25" customHeight="1" x14ac:dyDescent="0.3">
      <c r="A1956" s="7">
        <v>1954</v>
      </c>
      <c r="B1956" s="43"/>
      <c r="C1956" s="44"/>
      <c r="D1956" s="45"/>
      <c r="E1956" s="46"/>
      <c r="F1956" s="46"/>
      <c r="G1956" s="46"/>
      <c r="H1956" s="50"/>
      <c r="I1956" s="51"/>
      <c r="J1956" s="52"/>
      <c r="K1956" s="51"/>
      <c r="L1956" s="53"/>
      <c r="M1956" s="54"/>
      <c r="N1956" s="43"/>
      <c r="O1956" s="55"/>
      <c r="P1956" s="46"/>
      <c r="Q1956" s="46"/>
      <c r="R1956" s="46"/>
      <c r="S1956" s="43"/>
      <c r="T1956" s="56"/>
      <c r="U1956" s="46"/>
      <c r="V1956" s="57"/>
      <c r="W1956" s="58"/>
      <c r="X1956" s="57"/>
      <c r="Y1956" s="46"/>
      <c r="Z1956" s="57"/>
      <c r="AA1956" s="59"/>
      <c r="AB1956" s="60"/>
      <c r="AJ1956" s="11">
        <f t="shared" si="946"/>
        <v>13</v>
      </c>
      <c r="AK1956" s="11">
        <f t="shared" si="919"/>
        <v>0</v>
      </c>
      <c r="AL1956" s="11">
        <f t="shared" si="920"/>
        <v>0</v>
      </c>
      <c r="AM1956" s="11">
        <f t="shared" si="921"/>
        <v>0</v>
      </c>
      <c r="AN1956" s="11">
        <f t="shared" si="922"/>
        <v>0</v>
      </c>
      <c r="AO1956" s="4" t="e">
        <f>IF(#REF!="I",1,IF(#REF!="II",2,IF(#REF!="III",3,IF(#REF!="IV",4))))</f>
        <v>#REF!</v>
      </c>
      <c r="AP1956" s="11" t="e">
        <f>IF(#REF!="PULMONAR",1,IF(AND(#REF!="EXTRAPULMONAR",#REF!&lt;&gt;"MENINGEA"),2,IF(AND(#REF!="EXTRAPULMONAR",#REF!="MENINGEA"),3,)))</f>
        <v>#REF!</v>
      </c>
      <c r="AQ19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6" s="4">
        <f t="shared" si="923"/>
        <v>0</v>
      </c>
      <c r="AS1956" s="10">
        <f t="shared" si="924"/>
        <v>0</v>
      </c>
      <c r="AT1956" s="10">
        <f t="shared" si="925"/>
        <v>0</v>
      </c>
      <c r="AU1956" s="10" t="str">
        <f t="shared" si="926"/>
        <v>0</v>
      </c>
      <c r="AV1956" s="11" t="e">
        <f t="shared" si="927"/>
        <v>#N/A</v>
      </c>
      <c r="AW1956" s="4" t="e">
        <f t="shared" si="928"/>
        <v>#N/A</v>
      </c>
      <c r="AX1956" s="10" t="e">
        <f t="shared" si="944"/>
        <v>#N/A</v>
      </c>
      <c r="AY1956" s="10" t="e">
        <f t="shared" si="945"/>
        <v>#N/A</v>
      </c>
      <c r="AZ1956" s="10" t="e">
        <f t="shared" si="929"/>
        <v>#REF!</v>
      </c>
      <c r="BA1956" s="12" t="e">
        <f>IF(BW1956=7,0,AJ1956&amp;IF(#REF!="SI",1,IF(#REF!="NO",2,IF(#REF!="VIH + PREVIO",3,0))))</f>
        <v>#REF!</v>
      </c>
      <c r="BB1956" s="13" t="e">
        <f>IF(AND(#REF!="POSITIVO",#REF!="POSITIVO"),1,IF(#REF!="NEGATIVO",2,IF(#REF!="VIH + PREVIO",3,0)))</f>
        <v>#REF!</v>
      </c>
      <c r="BC1956" s="10" t="e">
        <f>IF(#REF!="SI",1,IF(#REF!="NO",2,0))</f>
        <v>#REF!</v>
      </c>
      <c r="BD1956" s="10" t="e">
        <f>IF(#REF!="SI",1,IF(#REF!="NO",2,0))</f>
        <v>#REF!</v>
      </c>
      <c r="BE1956" s="10" t="e">
        <f>IF(OR(#REF!="VIH + PREVIO",#REF!="VIH + PREVIO",#REF!="VIH + PREVIO"),1,0)</f>
        <v>#REF!</v>
      </c>
      <c r="BF1956" s="13" t="e">
        <f>IF(OR(#REF!="POSITIVO",#REF!="NEGATIVO"),1,IF(#REF!="PACIENTE NO ACEPTA",2,IF(#REF!="VIH + PREVIO",3,0)))</f>
        <v>#REF!</v>
      </c>
      <c r="BG1956" s="10" t="e">
        <f t="shared" si="930"/>
        <v>#REF!</v>
      </c>
      <c r="BH1956" s="10" t="e">
        <f t="shared" si="931"/>
        <v>#REF!</v>
      </c>
      <c r="BI1956" s="10" t="e">
        <f t="shared" si="932"/>
        <v>#REF!</v>
      </c>
      <c r="BJ1956" s="10" t="e">
        <f t="shared" si="933"/>
        <v>#REF!</v>
      </c>
      <c r="BK1956" s="10" t="e">
        <f t="shared" si="934"/>
        <v>#REF!</v>
      </c>
      <c r="BL1956" s="10" t="e">
        <f t="shared" si="935"/>
        <v>#REF!</v>
      </c>
      <c r="BM1956" s="10" t="e">
        <f>IF(OR(BW1956=7,AQ1956=6),0,IF(#REF!="I",1,IF(#REF!="II",2,IF(#REF!="III",3,IF(#REF!="IV",4))))&amp;AP1956&amp;AQ1956&amp;AR1956&amp;AS1956&amp;AT1956&amp;AU1956&amp;AX1956)</f>
        <v>#REF!</v>
      </c>
      <c r="BN1956" s="10" t="e">
        <f t="shared" si="936"/>
        <v>#REF!</v>
      </c>
      <c r="BO1956" s="10" t="e">
        <f t="shared" si="937"/>
        <v>#REF!</v>
      </c>
      <c r="BP1956" s="10" t="e">
        <f t="shared" si="938"/>
        <v>#REF!</v>
      </c>
      <c r="BQ1956" s="10" t="e">
        <f t="shared" si="939"/>
        <v>#REF!</v>
      </c>
      <c r="BR1956" s="10" t="e">
        <f t="shared" si="940"/>
        <v>#REF!</v>
      </c>
      <c r="BS1956" s="10" t="e">
        <f t="shared" si="941"/>
        <v>#REF!</v>
      </c>
      <c r="BT1956" s="10" t="e">
        <f>IF(OR(BW1956=7,AQ1956=6),0,AO1956&amp;IF(#REF!="SI",1,IF(#REF!="NO",2,IF(#REF!="VIH + PREVIO",3,0))))</f>
        <v>#REF!</v>
      </c>
      <c r="BU1956" s="10" t="e">
        <f>IF(OR(BW1956=7,AQ1956=6),0,IF(#REF!="-",1,0))</f>
        <v>#REF!</v>
      </c>
      <c r="BV1956" s="10" t="e">
        <f t="shared" si="942"/>
        <v>#REF!</v>
      </c>
      <c r="BW19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6" s="10" t="e">
        <f t="shared" si="947"/>
        <v>#REF!</v>
      </c>
      <c r="BY1956" s="10" t="e">
        <f t="shared" si="943"/>
        <v>#REF!</v>
      </c>
      <c r="BZ1956" s="10" t="e">
        <f t="shared" si="948"/>
        <v>#REF!</v>
      </c>
      <c r="CA1956" s="10"/>
    </row>
    <row r="1957" spans="1:79" ht="23.25" customHeight="1" x14ac:dyDescent="0.3">
      <c r="A1957" s="7">
        <v>1955</v>
      </c>
      <c r="B1957" s="43"/>
      <c r="C1957" s="44"/>
      <c r="D1957" s="45"/>
      <c r="E1957" s="46"/>
      <c r="F1957" s="46"/>
      <c r="G1957" s="46"/>
      <c r="H1957" s="50"/>
      <c r="I1957" s="51"/>
      <c r="J1957" s="52"/>
      <c r="K1957" s="51"/>
      <c r="L1957" s="53"/>
      <c r="M1957" s="54"/>
      <c r="N1957" s="43"/>
      <c r="O1957" s="55"/>
      <c r="P1957" s="46"/>
      <c r="Q1957" s="46"/>
      <c r="R1957" s="46"/>
      <c r="S1957" s="43"/>
      <c r="T1957" s="56"/>
      <c r="U1957" s="46"/>
      <c r="V1957" s="57"/>
      <c r="W1957" s="58"/>
      <c r="X1957" s="57"/>
      <c r="Y1957" s="46"/>
      <c r="Z1957" s="57"/>
      <c r="AA1957" s="59"/>
      <c r="AB1957" s="60"/>
      <c r="AJ1957" s="11">
        <f t="shared" si="946"/>
        <v>13</v>
      </c>
      <c r="AK1957" s="11">
        <f t="shared" si="919"/>
        <v>0</v>
      </c>
      <c r="AL1957" s="11">
        <f t="shared" si="920"/>
        <v>0</v>
      </c>
      <c r="AM1957" s="11">
        <f t="shared" si="921"/>
        <v>0</v>
      </c>
      <c r="AN1957" s="11">
        <f t="shared" si="922"/>
        <v>0</v>
      </c>
      <c r="AO1957" s="4" t="e">
        <f>IF(#REF!="I",1,IF(#REF!="II",2,IF(#REF!="III",3,IF(#REF!="IV",4))))</f>
        <v>#REF!</v>
      </c>
      <c r="AP1957" s="11" t="e">
        <f>IF(#REF!="PULMONAR",1,IF(AND(#REF!="EXTRAPULMONAR",#REF!&lt;&gt;"MENINGEA"),2,IF(AND(#REF!="EXTRAPULMONAR",#REF!="MENINGEA"),3,)))</f>
        <v>#REF!</v>
      </c>
      <c r="AQ19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7" s="4">
        <f t="shared" si="923"/>
        <v>0</v>
      </c>
      <c r="AS1957" s="10">
        <f t="shared" si="924"/>
        <v>0</v>
      </c>
      <c r="AT1957" s="10">
        <f t="shared" si="925"/>
        <v>0</v>
      </c>
      <c r="AU1957" s="10" t="str">
        <f t="shared" si="926"/>
        <v>0</v>
      </c>
      <c r="AV1957" s="11" t="e">
        <f t="shared" si="927"/>
        <v>#N/A</v>
      </c>
      <c r="AW1957" s="4" t="e">
        <f t="shared" si="928"/>
        <v>#N/A</v>
      </c>
      <c r="AX1957" s="10" t="e">
        <f t="shared" si="944"/>
        <v>#N/A</v>
      </c>
      <c r="AY1957" s="10" t="e">
        <f t="shared" si="945"/>
        <v>#N/A</v>
      </c>
      <c r="AZ1957" s="10" t="e">
        <f t="shared" si="929"/>
        <v>#REF!</v>
      </c>
      <c r="BA1957" s="12" t="e">
        <f>IF(BW1957=7,0,AJ1957&amp;IF(#REF!="SI",1,IF(#REF!="NO",2,IF(#REF!="VIH + PREVIO",3,0))))</f>
        <v>#REF!</v>
      </c>
      <c r="BB1957" s="13" t="e">
        <f>IF(AND(#REF!="POSITIVO",#REF!="POSITIVO"),1,IF(#REF!="NEGATIVO",2,IF(#REF!="VIH + PREVIO",3,0)))</f>
        <v>#REF!</v>
      </c>
      <c r="BC1957" s="10" t="e">
        <f>IF(#REF!="SI",1,IF(#REF!="NO",2,0))</f>
        <v>#REF!</v>
      </c>
      <c r="BD1957" s="10" t="e">
        <f>IF(#REF!="SI",1,IF(#REF!="NO",2,0))</f>
        <v>#REF!</v>
      </c>
      <c r="BE1957" s="10" t="e">
        <f>IF(OR(#REF!="VIH + PREVIO",#REF!="VIH + PREVIO",#REF!="VIH + PREVIO"),1,0)</f>
        <v>#REF!</v>
      </c>
      <c r="BF1957" s="13" t="e">
        <f>IF(OR(#REF!="POSITIVO",#REF!="NEGATIVO"),1,IF(#REF!="PACIENTE NO ACEPTA",2,IF(#REF!="VIH + PREVIO",3,0)))</f>
        <v>#REF!</v>
      </c>
      <c r="BG1957" s="10" t="e">
        <f t="shared" si="930"/>
        <v>#REF!</v>
      </c>
      <c r="BH1957" s="10" t="e">
        <f t="shared" si="931"/>
        <v>#REF!</v>
      </c>
      <c r="BI1957" s="10" t="e">
        <f t="shared" si="932"/>
        <v>#REF!</v>
      </c>
      <c r="BJ1957" s="10" t="e">
        <f t="shared" si="933"/>
        <v>#REF!</v>
      </c>
      <c r="BK1957" s="10" t="e">
        <f t="shared" si="934"/>
        <v>#REF!</v>
      </c>
      <c r="BL1957" s="10" t="e">
        <f t="shared" si="935"/>
        <v>#REF!</v>
      </c>
      <c r="BM1957" s="10" t="e">
        <f>IF(OR(BW1957=7,AQ1957=6),0,IF(#REF!="I",1,IF(#REF!="II",2,IF(#REF!="III",3,IF(#REF!="IV",4))))&amp;AP1957&amp;AQ1957&amp;AR1957&amp;AS1957&amp;AT1957&amp;AU1957&amp;AX1957)</f>
        <v>#REF!</v>
      </c>
      <c r="BN1957" s="10" t="e">
        <f t="shared" si="936"/>
        <v>#REF!</v>
      </c>
      <c r="BO1957" s="10" t="e">
        <f t="shared" si="937"/>
        <v>#REF!</v>
      </c>
      <c r="BP1957" s="10" t="e">
        <f t="shared" si="938"/>
        <v>#REF!</v>
      </c>
      <c r="BQ1957" s="10" t="e">
        <f t="shared" si="939"/>
        <v>#REF!</v>
      </c>
      <c r="BR1957" s="10" t="e">
        <f t="shared" si="940"/>
        <v>#REF!</v>
      </c>
      <c r="BS1957" s="10" t="e">
        <f t="shared" si="941"/>
        <v>#REF!</v>
      </c>
      <c r="BT1957" s="10" t="e">
        <f>IF(OR(BW1957=7,AQ1957=6),0,AO1957&amp;IF(#REF!="SI",1,IF(#REF!="NO",2,IF(#REF!="VIH + PREVIO",3,0))))</f>
        <v>#REF!</v>
      </c>
      <c r="BU1957" s="10" t="e">
        <f>IF(OR(BW1957=7,AQ1957=6),0,IF(#REF!="-",1,0))</f>
        <v>#REF!</v>
      </c>
      <c r="BV1957" s="10" t="e">
        <f t="shared" si="942"/>
        <v>#REF!</v>
      </c>
      <c r="BW19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7" s="10" t="e">
        <f t="shared" si="947"/>
        <v>#REF!</v>
      </c>
      <c r="BY1957" s="10" t="e">
        <f t="shared" si="943"/>
        <v>#REF!</v>
      </c>
      <c r="BZ1957" s="10" t="e">
        <f t="shared" si="948"/>
        <v>#REF!</v>
      </c>
      <c r="CA1957" s="10"/>
    </row>
    <row r="1958" spans="1:79" ht="23.25" customHeight="1" x14ac:dyDescent="0.3">
      <c r="A1958" s="7">
        <v>1956</v>
      </c>
      <c r="B1958" s="43"/>
      <c r="C1958" s="44"/>
      <c r="D1958" s="45"/>
      <c r="E1958" s="46"/>
      <c r="F1958" s="46"/>
      <c r="G1958" s="46"/>
      <c r="H1958" s="50"/>
      <c r="I1958" s="51"/>
      <c r="J1958" s="52"/>
      <c r="K1958" s="51"/>
      <c r="L1958" s="53"/>
      <c r="M1958" s="54"/>
      <c r="N1958" s="43"/>
      <c r="O1958" s="55"/>
      <c r="P1958" s="46"/>
      <c r="Q1958" s="46"/>
      <c r="R1958" s="46"/>
      <c r="S1958" s="43"/>
      <c r="T1958" s="56"/>
      <c r="U1958" s="46"/>
      <c r="V1958" s="57"/>
      <c r="W1958" s="58"/>
      <c r="X1958" s="57"/>
      <c r="Y1958" s="46"/>
      <c r="Z1958" s="57"/>
      <c r="AA1958" s="59"/>
      <c r="AB1958" s="60"/>
      <c r="AJ1958" s="11">
        <f t="shared" si="946"/>
        <v>13</v>
      </c>
      <c r="AK1958" s="11">
        <f t="shared" si="919"/>
        <v>0</v>
      </c>
      <c r="AL1958" s="11">
        <f t="shared" si="920"/>
        <v>0</v>
      </c>
      <c r="AM1958" s="11">
        <f t="shared" si="921"/>
        <v>0</v>
      </c>
      <c r="AN1958" s="11">
        <f t="shared" si="922"/>
        <v>0</v>
      </c>
      <c r="AO1958" s="4" t="e">
        <f>IF(#REF!="I",1,IF(#REF!="II",2,IF(#REF!="III",3,IF(#REF!="IV",4))))</f>
        <v>#REF!</v>
      </c>
      <c r="AP1958" s="11" t="e">
        <f>IF(#REF!="PULMONAR",1,IF(AND(#REF!="EXTRAPULMONAR",#REF!&lt;&gt;"MENINGEA"),2,IF(AND(#REF!="EXTRAPULMONAR",#REF!="MENINGEA"),3,)))</f>
        <v>#REF!</v>
      </c>
      <c r="AQ19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8" s="4">
        <f t="shared" si="923"/>
        <v>0</v>
      </c>
      <c r="AS1958" s="10">
        <f t="shared" si="924"/>
        <v>0</v>
      </c>
      <c r="AT1958" s="10">
        <f t="shared" si="925"/>
        <v>0</v>
      </c>
      <c r="AU1958" s="10" t="str">
        <f t="shared" si="926"/>
        <v>0</v>
      </c>
      <c r="AV1958" s="11" t="e">
        <f t="shared" si="927"/>
        <v>#N/A</v>
      </c>
      <c r="AW1958" s="4" t="e">
        <f t="shared" si="928"/>
        <v>#N/A</v>
      </c>
      <c r="AX1958" s="10" t="e">
        <f t="shared" si="944"/>
        <v>#N/A</v>
      </c>
      <c r="AY1958" s="10" t="e">
        <f t="shared" si="945"/>
        <v>#N/A</v>
      </c>
      <c r="AZ1958" s="10" t="e">
        <f t="shared" si="929"/>
        <v>#REF!</v>
      </c>
      <c r="BA1958" s="12" t="e">
        <f>IF(BW1958=7,0,AJ1958&amp;IF(#REF!="SI",1,IF(#REF!="NO",2,IF(#REF!="VIH + PREVIO",3,0))))</f>
        <v>#REF!</v>
      </c>
      <c r="BB1958" s="13" t="e">
        <f>IF(AND(#REF!="POSITIVO",#REF!="POSITIVO"),1,IF(#REF!="NEGATIVO",2,IF(#REF!="VIH + PREVIO",3,0)))</f>
        <v>#REF!</v>
      </c>
      <c r="BC1958" s="10" t="e">
        <f>IF(#REF!="SI",1,IF(#REF!="NO",2,0))</f>
        <v>#REF!</v>
      </c>
      <c r="BD1958" s="10" t="e">
        <f>IF(#REF!="SI",1,IF(#REF!="NO",2,0))</f>
        <v>#REF!</v>
      </c>
      <c r="BE1958" s="10" t="e">
        <f>IF(OR(#REF!="VIH + PREVIO",#REF!="VIH + PREVIO",#REF!="VIH + PREVIO"),1,0)</f>
        <v>#REF!</v>
      </c>
      <c r="BF1958" s="13" t="e">
        <f>IF(OR(#REF!="POSITIVO",#REF!="NEGATIVO"),1,IF(#REF!="PACIENTE NO ACEPTA",2,IF(#REF!="VIH + PREVIO",3,0)))</f>
        <v>#REF!</v>
      </c>
      <c r="BG1958" s="10" t="e">
        <f t="shared" si="930"/>
        <v>#REF!</v>
      </c>
      <c r="BH1958" s="10" t="e">
        <f t="shared" si="931"/>
        <v>#REF!</v>
      </c>
      <c r="BI1958" s="10" t="e">
        <f t="shared" si="932"/>
        <v>#REF!</v>
      </c>
      <c r="BJ1958" s="10" t="e">
        <f t="shared" si="933"/>
        <v>#REF!</v>
      </c>
      <c r="BK1958" s="10" t="e">
        <f t="shared" si="934"/>
        <v>#REF!</v>
      </c>
      <c r="BL1958" s="10" t="e">
        <f t="shared" si="935"/>
        <v>#REF!</v>
      </c>
      <c r="BM1958" s="10" t="e">
        <f>IF(OR(BW1958=7,AQ1958=6),0,IF(#REF!="I",1,IF(#REF!="II",2,IF(#REF!="III",3,IF(#REF!="IV",4))))&amp;AP1958&amp;AQ1958&amp;AR1958&amp;AS1958&amp;AT1958&amp;AU1958&amp;AX1958)</f>
        <v>#REF!</v>
      </c>
      <c r="BN1958" s="10" t="e">
        <f t="shared" si="936"/>
        <v>#REF!</v>
      </c>
      <c r="BO1958" s="10" t="e">
        <f t="shared" si="937"/>
        <v>#REF!</v>
      </c>
      <c r="BP1958" s="10" t="e">
        <f t="shared" si="938"/>
        <v>#REF!</v>
      </c>
      <c r="BQ1958" s="10" t="e">
        <f t="shared" si="939"/>
        <v>#REF!</v>
      </c>
      <c r="BR1958" s="10" t="e">
        <f t="shared" si="940"/>
        <v>#REF!</v>
      </c>
      <c r="BS1958" s="10" t="e">
        <f t="shared" si="941"/>
        <v>#REF!</v>
      </c>
      <c r="BT1958" s="10" t="e">
        <f>IF(OR(BW1958=7,AQ1958=6),0,AO1958&amp;IF(#REF!="SI",1,IF(#REF!="NO",2,IF(#REF!="VIH + PREVIO",3,0))))</f>
        <v>#REF!</v>
      </c>
      <c r="BU1958" s="10" t="e">
        <f>IF(OR(BW1958=7,AQ1958=6),0,IF(#REF!="-",1,0))</f>
        <v>#REF!</v>
      </c>
      <c r="BV1958" s="10" t="e">
        <f t="shared" si="942"/>
        <v>#REF!</v>
      </c>
      <c r="BW19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8" s="10" t="e">
        <f t="shared" si="947"/>
        <v>#REF!</v>
      </c>
      <c r="BY1958" s="10" t="e">
        <f t="shared" si="943"/>
        <v>#REF!</v>
      </c>
      <c r="BZ1958" s="10" t="e">
        <f t="shared" si="948"/>
        <v>#REF!</v>
      </c>
      <c r="CA1958" s="10"/>
    </row>
    <row r="1959" spans="1:79" ht="23.25" customHeight="1" x14ac:dyDescent="0.3">
      <c r="A1959" s="7">
        <v>1957</v>
      </c>
      <c r="B1959" s="43"/>
      <c r="C1959" s="44"/>
      <c r="D1959" s="45"/>
      <c r="E1959" s="46"/>
      <c r="F1959" s="46"/>
      <c r="G1959" s="46"/>
      <c r="H1959" s="50"/>
      <c r="I1959" s="51"/>
      <c r="J1959" s="52"/>
      <c r="K1959" s="51"/>
      <c r="L1959" s="53"/>
      <c r="M1959" s="54"/>
      <c r="N1959" s="43"/>
      <c r="O1959" s="55"/>
      <c r="P1959" s="46"/>
      <c r="Q1959" s="46"/>
      <c r="R1959" s="46"/>
      <c r="S1959" s="43"/>
      <c r="T1959" s="56"/>
      <c r="U1959" s="46"/>
      <c r="V1959" s="57"/>
      <c r="W1959" s="58"/>
      <c r="X1959" s="57"/>
      <c r="Y1959" s="46"/>
      <c r="Z1959" s="57"/>
      <c r="AA1959" s="59"/>
      <c r="AB1959" s="60"/>
      <c r="AJ1959" s="11">
        <f t="shared" si="946"/>
        <v>13</v>
      </c>
      <c r="AK1959" s="11">
        <f t="shared" si="919"/>
        <v>0</v>
      </c>
      <c r="AL1959" s="11">
        <f t="shared" si="920"/>
        <v>0</v>
      </c>
      <c r="AM1959" s="11">
        <f t="shared" si="921"/>
        <v>0</v>
      </c>
      <c r="AN1959" s="11">
        <f t="shared" si="922"/>
        <v>0</v>
      </c>
      <c r="AO1959" s="4" t="e">
        <f>IF(#REF!="I",1,IF(#REF!="II",2,IF(#REF!="III",3,IF(#REF!="IV",4))))</f>
        <v>#REF!</v>
      </c>
      <c r="AP1959" s="11" t="e">
        <f>IF(#REF!="PULMONAR",1,IF(AND(#REF!="EXTRAPULMONAR",#REF!&lt;&gt;"MENINGEA"),2,IF(AND(#REF!="EXTRAPULMONAR",#REF!="MENINGEA"),3,)))</f>
        <v>#REF!</v>
      </c>
      <c r="AQ19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59" s="4">
        <f t="shared" si="923"/>
        <v>0</v>
      </c>
      <c r="AS1959" s="10">
        <f t="shared" si="924"/>
        <v>0</v>
      </c>
      <c r="AT1959" s="10">
        <f t="shared" si="925"/>
        <v>0</v>
      </c>
      <c r="AU1959" s="10" t="str">
        <f t="shared" si="926"/>
        <v>0</v>
      </c>
      <c r="AV1959" s="11" t="e">
        <f t="shared" si="927"/>
        <v>#N/A</v>
      </c>
      <c r="AW1959" s="4" t="e">
        <f t="shared" si="928"/>
        <v>#N/A</v>
      </c>
      <c r="AX1959" s="10" t="e">
        <f t="shared" si="944"/>
        <v>#N/A</v>
      </c>
      <c r="AY1959" s="10" t="e">
        <f t="shared" si="945"/>
        <v>#N/A</v>
      </c>
      <c r="AZ1959" s="10" t="e">
        <f t="shared" si="929"/>
        <v>#REF!</v>
      </c>
      <c r="BA1959" s="12" t="e">
        <f>IF(BW1959=7,0,AJ1959&amp;IF(#REF!="SI",1,IF(#REF!="NO",2,IF(#REF!="VIH + PREVIO",3,0))))</f>
        <v>#REF!</v>
      </c>
      <c r="BB1959" s="13" t="e">
        <f>IF(AND(#REF!="POSITIVO",#REF!="POSITIVO"),1,IF(#REF!="NEGATIVO",2,IF(#REF!="VIH + PREVIO",3,0)))</f>
        <v>#REF!</v>
      </c>
      <c r="BC1959" s="10" t="e">
        <f>IF(#REF!="SI",1,IF(#REF!="NO",2,0))</f>
        <v>#REF!</v>
      </c>
      <c r="BD1959" s="10" t="e">
        <f>IF(#REF!="SI",1,IF(#REF!="NO",2,0))</f>
        <v>#REF!</v>
      </c>
      <c r="BE1959" s="10" t="e">
        <f>IF(OR(#REF!="VIH + PREVIO",#REF!="VIH + PREVIO",#REF!="VIH + PREVIO"),1,0)</f>
        <v>#REF!</v>
      </c>
      <c r="BF1959" s="13" t="e">
        <f>IF(OR(#REF!="POSITIVO",#REF!="NEGATIVO"),1,IF(#REF!="PACIENTE NO ACEPTA",2,IF(#REF!="VIH + PREVIO",3,0)))</f>
        <v>#REF!</v>
      </c>
      <c r="BG1959" s="10" t="e">
        <f t="shared" si="930"/>
        <v>#REF!</v>
      </c>
      <c r="BH1959" s="10" t="e">
        <f t="shared" si="931"/>
        <v>#REF!</v>
      </c>
      <c r="BI1959" s="10" t="e">
        <f t="shared" si="932"/>
        <v>#REF!</v>
      </c>
      <c r="BJ1959" s="10" t="e">
        <f t="shared" si="933"/>
        <v>#REF!</v>
      </c>
      <c r="BK1959" s="10" t="e">
        <f t="shared" si="934"/>
        <v>#REF!</v>
      </c>
      <c r="BL1959" s="10" t="e">
        <f t="shared" si="935"/>
        <v>#REF!</v>
      </c>
      <c r="BM1959" s="10" t="e">
        <f>IF(OR(BW1959=7,AQ1959=6),0,IF(#REF!="I",1,IF(#REF!="II",2,IF(#REF!="III",3,IF(#REF!="IV",4))))&amp;AP1959&amp;AQ1959&amp;AR1959&amp;AS1959&amp;AT1959&amp;AU1959&amp;AX1959)</f>
        <v>#REF!</v>
      </c>
      <c r="BN1959" s="10" t="e">
        <f t="shared" si="936"/>
        <v>#REF!</v>
      </c>
      <c r="BO1959" s="10" t="e">
        <f t="shared" si="937"/>
        <v>#REF!</v>
      </c>
      <c r="BP1959" s="10" t="e">
        <f t="shared" si="938"/>
        <v>#REF!</v>
      </c>
      <c r="BQ1959" s="10" t="e">
        <f t="shared" si="939"/>
        <v>#REF!</v>
      </c>
      <c r="BR1959" s="10" t="e">
        <f t="shared" si="940"/>
        <v>#REF!</v>
      </c>
      <c r="BS1959" s="10" t="e">
        <f t="shared" si="941"/>
        <v>#REF!</v>
      </c>
      <c r="BT1959" s="10" t="e">
        <f>IF(OR(BW1959=7,AQ1959=6),0,AO1959&amp;IF(#REF!="SI",1,IF(#REF!="NO",2,IF(#REF!="VIH + PREVIO",3,0))))</f>
        <v>#REF!</v>
      </c>
      <c r="BU1959" s="10" t="e">
        <f>IF(OR(BW1959=7,AQ1959=6),0,IF(#REF!="-",1,0))</f>
        <v>#REF!</v>
      </c>
      <c r="BV1959" s="10" t="e">
        <f t="shared" si="942"/>
        <v>#REF!</v>
      </c>
      <c r="BW19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59" s="10" t="e">
        <f t="shared" si="947"/>
        <v>#REF!</v>
      </c>
      <c r="BY1959" s="10" t="e">
        <f t="shared" si="943"/>
        <v>#REF!</v>
      </c>
      <c r="BZ1959" s="10" t="e">
        <f t="shared" si="948"/>
        <v>#REF!</v>
      </c>
      <c r="CA1959" s="10"/>
    </row>
    <row r="1960" spans="1:79" ht="23.25" customHeight="1" x14ac:dyDescent="0.3">
      <c r="A1960" s="7">
        <v>1958</v>
      </c>
      <c r="B1960" s="43"/>
      <c r="C1960" s="44"/>
      <c r="D1960" s="45"/>
      <c r="E1960" s="46"/>
      <c r="F1960" s="46"/>
      <c r="G1960" s="46"/>
      <c r="H1960" s="50"/>
      <c r="I1960" s="51"/>
      <c r="J1960" s="52"/>
      <c r="K1960" s="51"/>
      <c r="L1960" s="53"/>
      <c r="M1960" s="54"/>
      <c r="N1960" s="43"/>
      <c r="O1960" s="55"/>
      <c r="P1960" s="46"/>
      <c r="Q1960" s="46"/>
      <c r="R1960" s="46"/>
      <c r="S1960" s="43"/>
      <c r="T1960" s="56"/>
      <c r="U1960" s="46"/>
      <c r="V1960" s="57"/>
      <c r="W1960" s="58"/>
      <c r="X1960" s="57"/>
      <c r="Y1960" s="46"/>
      <c r="Z1960" s="57"/>
      <c r="AA1960" s="59"/>
      <c r="AB1960" s="60"/>
      <c r="AJ1960" s="11">
        <f t="shared" si="946"/>
        <v>13</v>
      </c>
      <c r="AK1960" s="11">
        <f t="shared" si="919"/>
        <v>0</v>
      </c>
      <c r="AL1960" s="11">
        <f t="shared" si="920"/>
        <v>0</v>
      </c>
      <c r="AM1960" s="11">
        <f t="shared" si="921"/>
        <v>0</v>
      </c>
      <c r="AN1960" s="11">
        <f t="shared" si="922"/>
        <v>0</v>
      </c>
      <c r="AO1960" s="4" t="e">
        <f>IF(#REF!="I",1,IF(#REF!="II",2,IF(#REF!="III",3,IF(#REF!="IV",4))))</f>
        <v>#REF!</v>
      </c>
      <c r="AP1960" s="11" t="e">
        <f>IF(#REF!="PULMONAR",1,IF(AND(#REF!="EXTRAPULMONAR",#REF!&lt;&gt;"MENINGEA"),2,IF(AND(#REF!="EXTRAPULMONAR",#REF!="MENINGEA"),3,)))</f>
        <v>#REF!</v>
      </c>
      <c r="AQ19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0" s="4">
        <f t="shared" si="923"/>
        <v>0</v>
      </c>
      <c r="AS1960" s="10">
        <f t="shared" si="924"/>
        <v>0</v>
      </c>
      <c r="AT1960" s="10">
        <f t="shared" si="925"/>
        <v>0</v>
      </c>
      <c r="AU1960" s="10" t="str">
        <f t="shared" si="926"/>
        <v>0</v>
      </c>
      <c r="AV1960" s="11" t="e">
        <f t="shared" si="927"/>
        <v>#N/A</v>
      </c>
      <c r="AW1960" s="4" t="e">
        <f t="shared" si="928"/>
        <v>#N/A</v>
      </c>
      <c r="AX1960" s="10" t="e">
        <f t="shared" si="944"/>
        <v>#N/A</v>
      </c>
      <c r="AY1960" s="10" t="e">
        <f t="shared" si="945"/>
        <v>#N/A</v>
      </c>
      <c r="AZ1960" s="10" t="e">
        <f t="shared" si="929"/>
        <v>#REF!</v>
      </c>
      <c r="BA1960" s="12" t="e">
        <f>IF(BW1960=7,0,AJ1960&amp;IF(#REF!="SI",1,IF(#REF!="NO",2,IF(#REF!="VIH + PREVIO",3,0))))</f>
        <v>#REF!</v>
      </c>
      <c r="BB1960" s="13" t="e">
        <f>IF(AND(#REF!="POSITIVO",#REF!="POSITIVO"),1,IF(#REF!="NEGATIVO",2,IF(#REF!="VIH + PREVIO",3,0)))</f>
        <v>#REF!</v>
      </c>
      <c r="BC1960" s="10" t="e">
        <f>IF(#REF!="SI",1,IF(#REF!="NO",2,0))</f>
        <v>#REF!</v>
      </c>
      <c r="BD1960" s="10" t="e">
        <f>IF(#REF!="SI",1,IF(#REF!="NO",2,0))</f>
        <v>#REF!</v>
      </c>
      <c r="BE1960" s="10" t="e">
        <f>IF(OR(#REF!="VIH + PREVIO",#REF!="VIH + PREVIO",#REF!="VIH + PREVIO"),1,0)</f>
        <v>#REF!</v>
      </c>
      <c r="BF1960" s="13" t="e">
        <f>IF(OR(#REF!="POSITIVO",#REF!="NEGATIVO"),1,IF(#REF!="PACIENTE NO ACEPTA",2,IF(#REF!="VIH + PREVIO",3,0)))</f>
        <v>#REF!</v>
      </c>
      <c r="BG1960" s="10" t="e">
        <f t="shared" si="930"/>
        <v>#REF!</v>
      </c>
      <c r="BH1960" s="10" t="e">
        <f t="shared" si="931"/>
        <v>#REF!</v>
      </c>
      <c r="BI1960" s="10" t="e">
        <f t="shared" si="932"/>
        <v>#REF!</v>
      </c>
      <c r="BJ1960" s="10" t="e">
        <f t="shared" si="933"/>
        <v>#REF!</v>
      </c>
      <c r="BK1960" s="10" t="e">
        <f t="shared" si="934"/>
        <v>#REF!</v>
      </c>
      <c r="BL1960" s="10" t="e">
        <f t="shared" si="935"/>
        <v>#REF!</v>
      </c>
      <c r="BM1960" s="10" t="e">
        <f>IF(OR(BW1960=7,AQ1960=6),0,IF(#REF!="I",1,IF(#REF!="II",2,IF(#REF!="III",3,IF(#REF!="IV",4))))&amp;AP1960&amp;AQ1960&amp;AR1960&amp;AS1960&amp;AT1960&amp;AU1960&amp;AX1960)</f>
        <v>#REF!</v>
      </c>
      <c r="BN1960" s="10" t="e">
        <f t="shared" si="936"/>
        <v>#REF!</v>
      </c>
      <c r="BO1960" s="10" t="e">
        <f t="shared" si="937"/>
        <v>#REF!</v>
      </c>
      <c r="BP1960" s="10" t="e">
        <f t="shared" si="938"/>
        <v>#REF!</v>
      </c>
      <c r="BQ1960" s="10" t="e">
        <f t="shared" si="939"/>
        <v>#REF!</v>
      </c>
      <c r="BR1960" s="10" t="e">
        <f t="shared" si="940"/>
        <v>#REF!</v>
      </c>
      <c r="BS1960" s="10" t="e">
        <f t="shared" si="941"/>
        <v>#REF!</v>
      </c>
      <c r="BT1960" s="10" t="e">
        <f>IF(OR(BW1960=7,AQ1960=6),0,AO1960&amp;IF(#REF!="SI",1,IF(#REF!="NO",2,IF(#REF!="VIH + PREVIO",3,0))))</f>
        <v>#REF!</v>
      </c>
      <c r="BU1960" s="10" t="e">
        <f>IF(OR(BW1960=7,AQ1960=6),0,IF(#REF!="-",1,0))</f>
        <v>#REF!</v>
      </c>
      <c r="BV1960" s="10" t="e">
        <f t="shared" si="942"/>
        <v>#REF!</v>
      </c>
      <c r="BW19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0" s="10" t="e">
        <f t="shared" si="947"/>
        <v>#REF!</v>
      </c>
      <c r="BY1960" s="10" t="e">
        <f t="shared" si="943"/>
        <v>#REF!</v>
      </c>
      <c r="BZ1960" s="10" t="e">
        <f t="shared" si="948"/>
        <v>#REF!</v>
      </c>
      <c r="CA1960" s="10"/>
    </row>
    <row r="1961" spans="1:79" ht="23.25" customHeight="1" x14ac:dyDescent="0.3">
      <c r="A1961" s="7">
        <v>1959</v>
      </c>
      <c r="B1961" s="43"/>
      <c r="C1961" s="44"/>
      <c r="D1961" s="45"/>
      <c r="E1961" s="46"/>
      <c r="F1961" s="46"/>
      <c r="G1961" s="46"/>
      <c r="H1961" s="50"/>
      <c r="I1961" s="51"/>
      <c r="J1961" s="52"/>
      <c r="K1961" s="51"/>
      <c r="L1961" s="53"/>
      <c r="M1961" s="54"/>
      <c r="N1961" s="43"/>
      <c r="O1961" s="55"/>
      <c r="P1961" s="46"/>
      <c r="Q1961" s="46"/>
      <c r="R1961" s="46"/>
      <c r="S1961" s="43"/>
      <c r="T1961" s="56"/>
      <c r="U1961" s="46"/>
      <c r="V1961" s="57"/>
      <c r="W1961" s="58"/>
      <c r="X1961" s="57"/>
      <c r="Y1961" s="46"/>
      <c r="Z1961" s="57"/>
      <c r="AA1961" s="59"/>
      <c r="AB1961" s="60"/>
      <c r="AJ1961" s="11">
        <f t="shared" si="946"/>
        <v>13</v>
      </c>
      <c r="AK1961" s="11">
        <f t="shared" si="919"/>
        <v>0</v>
      </c>
      <c r="AL1961" s="11">
        <f t="shared" si="920"/>
        <v>0</v>
      </c>
      <c r="AM1961" s="11">
        <f t="shared" si="921"/>
        <v>0</v>
      </c>
      <c r="AN1961" s="11">
        <f t="shared" si="922"/>
        <v>0</v>
      </c>
      <c r="AO1961" s="4" t="e">
        <f>IF(#REF!="I",1,IF(#REF!="II",2,IF(#REF!="III",3,IF(#REF!="IV",4))))</f>
        <v>#REF!</v>
      </c>
      <c r="AP1961" s="11" t="e">
        <f>IF(#REF!="PULMONAR",1,IF(AND(#REF!="EXTRAPULMONAR",#REF!&lt;&gt;"MENINGEA"),2,IF(AND(#REF!="EXTRAPULMONAR",#REF!="MENINGEA"),3,)))</f>
        <v>#REF!</v>
      </c>
      <c r="AQ19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1" s="4">
        <f t="shared" si="923"/>
        <v>0</v>
      </c>
      <c r="AS1961" s="10">
        <f t="shared" si="924"/>
        <v>0</v>
      </c>
      <c r="AT1961" s="10">
        <f t="shared" si="925"/>
        <v>0</v>
      </c>
      <c r="AU1961" s="10" t="str">
        <f t="shared" si="926"/>
        <v>0</v>
      </c>
      <c r="AV1961" s="11" t="e">
        <f t="shared" si="927"/>
        <v>#N/A</v>
      </c>
      <c r="AW1961" s="4" t="e">
        <f t="shared" si="928"/>
        <v>#N/A</v>
      </c>
      <c r="AX1961" s="10" t="e">
        <f t="shared" si="944"/>
        <v>#N/A</v>
      </c>
      <c r="AY1961" s="10" t="e">
        <f t="shared" si="945"/>
        <v>#N/A</v>
      </c>
      <c r="AZ1961" s="10" t="e">
        <f t="shared" si="929"/>
        <v>#REF!</v>
      </c>
      <c r="BA1961" s="12" t="e">
        <f>IF(BW1961=7,0,AJ1961&amp;IF(#REF!="SI",1,IF(#REF!="NO",2,IF(#REF!="VIH + PREVIO",3,0))))</f>
        <v>#REF!</v>
      </c>
      <c r="BB1961" s="13" t="e">
        <f>IF(AND(#REF!="POSITIVO",#REF!="POSITIVO"),1,IF(#REF!="NEGATIVO",2,IF(#REF!="VIH + PREVIO",3,0)))</f>
        <v>#REF!</v>
      </c>
      <c r="BC1961" s="10" t="e">
        <f>IF(#REF!="SI",1,IF(#REF!="NO",2,0))</f>
        <v>#REF!</v>
      </c>
      <c r="BD1961" s="10" t="e">
        <f>IF(#REF!="SI",1,IF(#REF!="NO",2,0))</f>
        <v>#REF!</v>
      </c>
      <c r="BE1961" s="10" t="e">
        <f>IF(OR(#REF!="VIH + PREVIO",#REF!="VIH + PREVIO",#REF!="VIH + PREVIO"),1,0)</f>
        <v>#REF!</v>
      </c>
      <c r="BF1961" s="13" t="e">
        <f>IF(OR(#REF!="POSITIVO",#REF!="NEGATIVO"),1,IF(#REF!="PACIENTE NO ACEPTA",2,IF(#REF!="VIH + PREVIO",3,0)))</f>
        <v>#REF!</v>
      </c>
      <c r="BG1961" s="10" t="e">
        <f t="shared" si="930"/>
        <v>#REF!</v>
      </c>
      <c r="BH1961" s="10" t="e">
        <f t="shared" si="931"/>
        <v>#REF!</v>
      </c>
      <c r="BI1961" s="10" t="e">
        <f t="shared" si="932"/>
        <v>#REF!</v>
      </c>
      <c r="BJ1961" s="10" t="e">
        <f t="shared" si="933"/>
        <v>#REF!</v>
      </c>
      <c r="BK1961" s="10" t="e">
        <f t="shared" si="934"/>
        <v>#REF!</v>
      </c>
      <c r="BL1961" s="10" t="e">
        <f t="shared" si="935"/>
        <v>#REF!</v>
      </c>
      <c r="BM1961" s="10" t="e">
        <f>IF(OR(BW1961=7,AQ1961=6),0,IF(#REF!="I",1,IF(#REF!="II",2,IF(#REF!="III",3,IF(#REF!="IV",4))))&amp;AP1961&amp;AQ1961&amp;AR1961&amp;AS1961&amp;AT1961&amp;AU1961&amp;AX1961)</f>
        <v>#REF!</v>
      </c>
      <c r="BN1961" s="10" t="e">
        <f t="shared" si="936"/>
        <v>#REF!</v>
      </c>
      <c r="BO1961" s="10" t="e">
        <f t="shared" si="937"/>
        <v>#REF!</v>
      </c>
      <c r="BP1961" s="10" t="e">
        <f t="shared" si="938"/>
        <v>#REF!</v>
      </c>
      <c r="BQ1961" s="10" t="e">
        <f t="shared" si="939"/>
        <v>#REF!</v>
      </c>
      <c r="BR1961" s="10" t="e">
        <f t="shared" si="940"/>
        <v>#REF!</v>
      </c>
      <c r="BS1961" s="10" t="e">
        <f t="shared" si="941"/>
        <v>#REF!</v>
      </c>
      <c r="BT1961" s="10" t="e">
        <f>IF(OR(BW1961=7,AQ1961=6),0,AO1961&amp;IF(#REF!="SI",1,IF(#REF!="NO",2,IF(#REF!="VIH + PREVIO",3,0))))</f>
        <v>#REF!</v>
      </c>
      <c r="BU1961" s="10" t="e">
        <f>IF(OR(BW1961=7,AQ1961=6),0,IF(#REF!="-",1,0))</f>
        <v>#REF!</v>
      </c>
      <c r="BV1961" s="10" t="e">
        <f t="shared" si="942"/>
        <v>#REF!</v>
      </c>
      <c r="BW19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1" s="10" t="e">
        <f t="shared" si="947"/>
        <v>#REF!</v>
      </c>
      <c r="BY1961" s="10" t="e">
        <f t="shared" si="943"/>
        <v>#REF!</v>
      </c>
      <c r="BZ1961" s="10" t="e">
        <f t="shared" si="948"/>
        <v>#REF!</v>
      </c>
      <c r="CA1961" s="10"/>
    </row>
    <row r="1962" spans="1:79" ht="23.25" customHeight="1" x14ac:dyDescent="0.3">
      <c r="A1962" s="7">
        <v>1960</v>
      </c>
      <c r="B1962" s="43"/>
      <c r="C1962" s="44"/>
      <c r="D1962" s="45"/>
      <c r="E1962" s="46"/>
      <c r="F1962" s="46"/>
      <c r="G1962" s="46"/>
      <c r="H1962" s="50"/>
      <c r="I1962" s="51"/>
      <c r="J1962" s="52"/>
      <c r="K1962" s="51"/>
      <c r="L1962" s="53"/>
      <c r="M1962" s="54"/>
      <c r="N1962" s="43"/>
      <c r="O1962" s="55"/>
      <c r="P1962" s="46"/>
      <c r="Q1962" s="46"/>
      <c r="R1962" s="46"/>
      <c r="S1962" s="43"/>
      <c r="T1962" s="56"/>
      <c r="U1962" s="46"/>
      <c r="V1962" s="57"/>
      <c r="W1962" s="58"/>
      <c r="X1962" s="57"/>
      <c r="Y1962" s="46"/>
      <c r="Z1962" s="57"/>
      <c r="AA1962" s="59"/>
      <c r="AB1962" s="60"/>
      <c r="AJ1962" s="11">
        <f t="shared" si="946"/>
        <v>13</v>
      </c>
      <c r="AK1962" s="11">
        <f t="shared" ref="AK1962:AK2025" si="949">IF(D1962&lt;&gt;"",MONTH(D1962),0)</f>
        <v>0</v>
      </c>
      <c r="AL1962" s="11">
        <f t="shared" ref="AL1962:AL2025" si="950">IF(AND(AR1962=1,V1962&lt;&gt;""),MONTH(V1962),0)</f>
        <v>0</v>
      </c>
      <c r="AM1962" s="11">
        <f t="shared" ref="AM1962:AM2025" si="951">IF(AND(AS1962=1,X1962&lt;&gt;""),MONTH(X1962),0)</f>
        <v>0</v>
      </c>
      <c r="AN1962" s="11">
        <f t="shared" ref="AN1962:AN2025" si="952">IF(AND(AT1962=1,Z1962&lt;&gt;""),MONTH(Z1962),0)</f>
        <v>0</v>
      </c>
      <c r="AO1962" s="4" t="e">
        <f>IF(#REF!="I",1,IF(#REF!="II",2,IF(#REF!="III",3,IF(#REF!="IV",4))))</f>
        <v>#REF!</v>
      </c>
      <c r="AP1962" s="11" t="e">
        <f>IF(#REF!="PULMONAR",1,IF(AND(#REF!="EXTRAPULMONAR",#REF!&lt;&gt;"MENINGEA"),2,IF(AND(#REF!="EXTRAPULMONAR",#REF!="MENINGEA"),3,)))</f>
        <v>#REF!</v>
      </c>
      <c r="AQ19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2" s="4">
        <f t="shared" ref="AR1962:AR2025" si="953">IF(OR(U1962="+",U1962="++",U1962="+++",U1962="1 A 9 BAAR"),1,IF(U1962="-",2,IF(OR(U1962="NR",U1962=""),0)))</f>
        <v>0</v>
      </c>
      <c r="AS1962" s="10">
        <f t="shared" ref="AS1962:AS2025" si="954">IF(OR(W1962="+",W1962="++",W1962="+++",W1962="1 A 19 colonias"),1,IF(W1962="-",2,0))</f>
        <v>0</v>
      </c>
      <c r="AT1962" s="10">
        <f t="shared" ref="AT1962:AT2025" si="955">IF(Y1962="DETECTADO",1,IF(Y1962="NO DETECTADO",2,0))</f>
        <v>0</v>
      </c>
      <c r="AU1962" s="10" t="str">
        <f t="shared" ref="AU1962:AU2025" si="956">IF(H1962="M",1,IF(H1962="F","2",IF(H1962="","0")))</f>
        <v>0</v>
      </c>
      <c r="AV1962" s="11" t="e">
        <f t="shared" ref="AV1962:AV2025" si="957">VLOOKUP(I1962,G_EDAD,2,FALSE)</f>
        <v>#N/A</v>
      </c>
      <c r="AW1962" s="4" t="e">
        <f t="shared" ref="AW1962:AW2025" si="958">VLOOKUP(I1962,G_EDAD,3,FALSE)</f>
        <v>#N/A</v>
      </c>
      <c r="AX1962" s="10" t="e">
        <f t="shared" si="944"/>
        <v>#N/A</v>
      </c>
      <c r="AY1962" s="10" t="e">
        <f t="shared" si="945"/>
        <v>#N/A</v>
      </c>
      <c r="AZ1962" s="10" t="e">
        <f t="shared" si="929"/>
        <v>#REF!</v>
      </c>
      <c r="BA1962" s="12" t="e">
        <f>IF(BW1962=7,0,AJ1962&amp;IF(#REF!="SI",1,IF(#REF!="NO",2,IF(#REF!="VIH + PREVIO",3,0))))</f>
        <v>#REF!</v>
      </c>
      <c r="BB1962" s="13" t="e">
        <f>IF(AND(#REF!="POSITIVO",#REF!="POSITIVO"),1,IF(#REF!="NEGATIVO",2,IF(#REF!="VIH + PREVIO",3,0)))</f>
        <v>#REF!</v>
      </c>
      <c r="BC1962" s="10" t="e">
        <f>IF(#REF!="SI",1,IF(#REF!="NO",2,0))</f>
        <v>#REF!</v>
      </c>
      <c r="BD1962" s="10" t="e">
        <f>IF(#REF!="SI",1,IF(#REF!="NO",2,0))</f>
        <v>#REF!</v>
      </c>
      <c r="BE1962" s="10" t="e">
        <f>IF(OR(#REF!="VIH + PREVIO",#REF!="VIH + PREVIO",#REF!="VIH + PREVIO"),1,0)</f>
        <v>#REF!</v>
      </c>
      <c r="BF1962" s="13" t="e">
        <f>IF(OR(#REF!="POSITIVO",#REF!="NEGATIVO"),1,IF(#REF!="PACIENTE NO ACEPTA",2,IF(#REF!="VIH + PREVIO",3,0)))</f>
        <v>#REF!</v>
      </c>
      <c r="BG1962" s="10" t="e">
        <f t="shared" si="930"/>
        <v>#REF!</v>
      </c>
      <c r="BH1962" s="10" t="e">
        <f t="shared" si="931"/>
        <v>#REF!</v>
      </c>
      <c r="BI1962" s="10" t="e">
        <f t="shared" si="932"/>
        <v>#REF!</v>
      </c>
      <c r="BJ1962" s="10" t="e">
        <f t="shared" si="933"/>
        <v>#REF!</v>
      </c>
      <c r="BK1962" s="10" t="e">
        <f t="shared" si="934"/>
        <v>#REF!</v>
      </c>
      <c r="BL1962" s="10" t="e">
        <f t="shared" si="935"/>
        <v>#REF!</v>
      </c>
      <c r="BM1962" s="10" t="e">
        <f>IF(OR(BW1962=7,AQ1962=6),0,IF(#REF!="I",1,IF(#REF!="II",2,IF(#REF!="III",3,IF(#REF!="IV",4))))&amp;AP1962&amp;AQ1962&amp;AR1962&amp;AS1962&amp;AT1962&amp;AU1962&amp;AX1962)</f>
        <v>#REF!</v>
      </c>
      <c r="BN1962" s="10" t="e">
        <f t="shared" si="936"/>
        <v>#REF!</v>
      </c>
      <c r="BO1962" s="10" t="e">
        <f t="shared" si="937"/>
        <v>#REF!</v>
      </c>
      <c r="BP1962" s="10" t="e">
        <f t="shared" si="938"/>
        <v>#REF!</v>
      </c>
      <c r="BQ1962" s="10" t="e">
        <f t="shared" si="939"/>
        <v>#REF!</v>
      </c>
      <c r="BR1962" s="10" t="e">
        <f t="shared" si="940"/>
        <v>#REF!</v>
      </c>
      <c r="BS1962" s="10" t="e">
        <f t="shared" si="941"/>
        <v>#REF!</v>
      </c>
      <c r="BT1962" s="10" t="e">
        <f>IF(OR(BW1962=7,AQ1962=6),0,AO1962&amp;IF(#REF!="SI",1,IF(#REF!="NO",2,IF(#REF!="VIH + PREVIO",3,0))))</f>
        <v>#REF!</v>
      </c>
      <c r="BU1962" s="10" t="e">
        <f>IF(OR(BW1962=7,AQ1962=6),0,IF(#REF!="-",1,0))</f>
        <v>#REF!</v>
      </c>
      <c r="BV1962" s="10" t="e">
        <f t="shared" si="942"/>
        <v>#REF!</v>
      </c>
      <c r="BW19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2" s="10" t="e">
        <f t="shared" si="947"/>
        <v>#REF!</v>
      </c>
      <c r="BY1962" s="10" t="e">
        <f t="shared" si="943"/>
        <v>#REF!</v>
      </c>
      <c r="BZ1962" s="10" t="e">
        <f t="shared" si="948"/>
        <v>#REF!</v>
      </c>
      <c r="CA1962" s="10"/>
    </row>
    <row r="1963" spans="1:79" ht="23.25" customHeight="1" x14ac:dyDescent="0.3">
      <c r="A1963" s="7">
        <v>1961</v>
      </c>
      <c r="B1963" s="43"/>
      <c r="C1963" s="44"/>
      <c r="D1963" s="45"/>
      <c r="E1963" s="46"/>
      <c r="F1963" s="46"/>
      <c r="G1963" s="46"/>
      <c r="H1963" s="50"/>
      <c r="I1963" s="51"/>
      <c r="J1963" s="52"/>
      <c r="K1963" s="51"/>
      <c r="L1963" s="53"/>
      <c r="M1963" s="54"/>
      <c r="N1963" s="43"/>
      <c r="O1963" s="55"/>
      <c r="P1963" s="46"/>
      <c r="Q1963" s="46"/>
      <c r="R1963" s="46"/>
      <c r="S1963" s="43"/>
      <c r="T1963" s="56"/>
      <c r="U1963" s="46"/>
      <c r="V1963" s="57"/>
      <c r="W1963" s="58"/>
      <c r="X1963" s="57"/>
      <c r="Y1963" s="46"/>
      <c r="Z1963" s="57"/>
      <c r="AA1963" s="59"/>
      <c r="AB1963" s="60"/>
      <c r="AJ1963" s="11">
        <f t="shared" si="946"/>
        <v>13</v>
      </c>
      <c r="AK1963" s="11">
        <f t="shared" si="949"/>
        <v>0</v>
      </c>
      <c r="AL1963" s="11">
        <f t="shared" si="950"/>
        <v>0</v>
      </c>
      <c r="AM1963" s="11">
        <f t="shared" si="951"/>
        <v>0</v>
      </c>
      <c r="AN1963" s="11">
        <f t="shared" si="952"/>
        <v>0</v>
      </c>
      <c r="AO1963" s="4" t="e">
        <f>IF(#REF!="I",1,IF(#REF!="II",2,IF(#REF!="III",3,IF(#REF!="IV",4))))</f>
        <v>#REF!</v>
      </c>
      <c r="AP1963" s="11" t="e">
        <f>IF(#REF!="PULMONAR",1,IF(AND(#REF!="EXTRAPULMONAR",#REF!&lt;&gt;"MENINGEA"),2,IF(AND(#REF!="EXTRAPULMONAR",#REF!="MENINGEA"),3,)))</f>
        <v>#REF!</v>
      </c>
      <c r="AQ19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3" s="4">
        <f t="shared" si="953"/>
        <v>0</v>
      </c>
      <c r="AS1963" s="10">
        <f t="shared" si="954"/>
        <v>0</v>
      </c>
      <c r="AT1963" s="10">
        <f t="shared" si="955"/>
        <v>0</v>
      </c>
      <c r="AU1963" s="10" t="str">
        <f t="shared" si="956"/>
        <v>0</v>
      </c>
      <c r="AV1963" s="11" t="e">
        <f t="shared" si="957"/>
        <v>#N/A</v>
      </c>
      <c r="AW1963" s="4" t="e">
        <f t="shared" si="958"/>
        <v>#N/A</v>
      </c>
      <c r="AX1963" s="10" t="e">
        <f t="shared" si="944"/>
        <v>#N/A</v>
      </c>
      <c r="AY1963" s="10" t="e">
        <f t="shared" si="945"/>
        <v>#N/A</v>
      </c>
      <c r="AZ1963" s="10" t="e">
        <f t="shared" si="929"/>
        <v>#REF!</v>
      </c>
      <c r="BA1963" s="12" t="e">
        <f>IF(BW1963=7,0,AJ1963&amp;IF(#REF!="SI",1,IF(#REF!="NO",2,IF(#REF!="VIH + PREVIO",3,0))))</f>
        <v>#REF!</v>
      </c>
      <c r="BB1963" s="13" t="e">
        <f>IF(AND(#REF!="POSITIVO",#REF!="POSITIVO"),1,IF(#REF!="NEGATIVO",2,IF(#REF!="VIH + PREVIO",3,0)))</f>
        <v>#REF!</v>
      </c>
      <c r="BC1963" s="10" t="e">
        <f>IF(#REF!="SI",1,IF(#REF!="NO",2,0))</f>
        <v>#REF!</v>
      </c>
      <c r="BD1963" s="10" t="e">
        <f>IF(#REF!="SI",1,IF(#REF!="NO",2,0))</f>
        <v>#REF!</v>
      </c>
      <c r="BE1963" s="10" t="e">
        <f>IF(OR(#REF!="VIH + PREVIO",#REF!="VIH + PREVIO",#REF!="VIH + PREVIO"),1,0)</f>
        <v>#REF!</v>
      </c>
      <c r="BF1963" s="13" t="e">
        <f>IF(OR(#REF!="POSITIVO",#REF!="NEGATIVO"),1,IF(#REF!="PACIENTE NO ACEPTA",2,IF(#REF!="VIH + PREVIO",3,0)))</f>
        <v>#REF!</v>
      </c>
      <c r="BG1963" s="10" t="e">
        <f t="shared" si="930"/>
        <v>#REF!</v>
      </c>
      <c r="BH1963" s="10" t="e">
        <f t="shared" si="931"/>
        <v>#REF!</v>
      </c>
      <c r="BI1963" s="10" t="e">
        <f t="shared" si="932"/>
        <v>#REF!</v>
      </c>
      <c r="BJ1963" s="10" t="e">
        <f t="shared" si="933"/>
        <v>#REF!</v>
      </c>
      <c r="BK1963" s="10" t="e">
        <f t="shared" si="934"/>
        <v>#REF!</v>
      </c>
      <c r="BL1963" s="10" t="e">
        <f t="shared" si="935"/>
        <v>#REF!</v>
      </c>
      <c r="BM1963" s="10" t="e">
        <f>IF(OR(BW1963=7,AQ1963=6),0,IF(#REF!="I",1,IF(#REF!="II",2,IF(#REF!="III",3,IF(#REF!="IV",4))))&amp;AP1963&amp;AQ1963&amp;AR1963&amp;AS1963&amp;AT1963&amp;AU1963&amp;AX1963)</f>
        <v>#REF!</v>
      </c>
      <c r="BN1963" s="10" t="e">
        <f t="shared" si="936"/>
        <v>#REF!</v>
      </c>
      <c r="BO1963" s="10" t="e">
        <f t="shared" si="937"/>
        <v>#REF!</v>
      </c>
      <c r="BP1963" s="10" t="e">
        <f t="shared" si="938"/>
        <v>#REF!</v>
      </c>
      <c r="BQ1963" s="10" t="e">
        <f t="shared" si="939"/>
        <v>#REF!</v>
      </c>
      <c r="BR1963" s="10" t="e">
        <f t="shared" si="940"/>
        <v>#REF!</v>
      </c>
      <c r="BS1963" s="10" t="e">
        <f t="shared" si="941"/>
        <v>#REF!</v>
      </c>
      <c r="BT1963" s="10" t="e">
        <f>IF(OR(BW1963=7,AQ1963=6),0,AO1963&amp;IF(#REF!="SI",1,IF(#REF!="NO",2,IF(#REF!="VIH + PREVIO",3,0))))</f>
        <v>#REF!</v>
      </c>
      <c r="BU1963" s="10" t="e">
        <f>IF(OR(BW1963=7,AQ1963=6),0,IF(#REF!="-",1,0))</f>
        <v>#REF!</v>
      </c>
      <c r="BV1963" s="10" t="e">
        <f t="shared" si="942"/>
        <v>#REF!</v>
      </c>
      <c r="BW19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3" s="10" t="e">
        <f t="shared" si="947"/>
        <v>#REF!</v>
      </c>
      <c r="BY1963" s="10" t="e">
        <f t="shared" si="943"/>
        <v>#REF!</v>
      </c>
      <c r="BZ1963" s="10" t="e">
        <f t="shared" si="948"/>
        <v>#REF!</v>
      </c>
      <c r="CA1963" s="10"/>
    </row>
    <row r="1964" spans="1:79" ht="23.25" customHeight="1" x14ac:dyDescent="0.3">
      <c r="A1964" s="7">
        <v>1962</v>
      </c>
      <c r="B1964" s="43"/>
      <c r="C1964" s="44"/>
      <c r="D1964" s="45"/>
      <c r="E1964" s="46"/>
      <c r="F1964" s="46"/>
      <c r="G1964" s="46"/>
      <c r="H1964" s="50"/>
      <c r="I1964" s="51"/>
      <c r="J1964" s="52"/>
      <c r="K1964" s="51"/>
      <c r="L1964" s="53"/>
      <c r="M1964" s="54"/>
      <c r="N1964" s="43"/>
      <c r="O1964" s="55"/>
      <c r="P1964" s="46"/>
      <c r="Q1964" s="46"/>
      <c r="R1964" s="46"/>
      <c r="S1964" s="43"/>
      <c r="T1964" s="56"/>
      <c r="U1964" s="46"/>
      <c r="V1964" s="57"/>
      <c r="W1964" s="58"/>
      <c r="X1964" s="57"/>
      <c r="Y1964" s="46"/>
      <c r="Z1964" s="57"/>
      <c r="AA1964" s="59"/>
      <c r="AB1964" s="60"/>
      <c r="AJ1964" s="11">
        <f t="shared" si="946"/>
        <v>13</v>
      </c>
      <c r="AK1964" s="11">
        <f t="shared" si="949"/>
        <v>0</v>
      </c>
      <c r="AL1964" s="11">
        <f t="shared" si="950"/>
        <v>0</v>
      </c>
      <c r="AM1964" s="11">
        <f t="shared" si="951"/>
        <v>0</v>
      </c>
      <c r="AN1964" s="11">
        <f t="shared" si="952"/>
        <v>0</v>
      </c>
      <c r="AO1964" s="4" t="e">
        <f>IF(#REF!="I",1,IF(#REF!="II",2,IF(#REF!="III",3,IF(#REF!="IV",4))))</f>
        <v>#REF!</v>
      </c>
      <c r="AP1964" s="11" t="e">
        <f>IF(#REF!="PULMONAR",1,IF(AND(#REF!="EXTRAPULMONAR",#REF!&lt;&gt;"MENINGEA"),2,IF(AND(#REF!="EXTRAPULMONAR",#REF!="MENINGEA"),3,)))</f>
        <v>#REF!</v>
      </c>
      <c r="AQ19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4" s="4">
        <f t="shared" si="953"/>
        <v>0</v>
      </c>
      <c r="AS1964" s="10">
        <f t="shared" si="954"/>
        <v>0</v>
      </c>
      <c r="AT1964" s="10">
        <f t="shared" si="955"/>
        <v>0</v>
      </c>
      <c r="AU1964" s="10" t="str">
        <f t="shared" si="956"/>
        <v>0</v>
      </c>
      <c r="AV1964" s="11" t="e">
        <f t="shared" si="957"/>
        <v>#N/A</v>
      </c>
      <c r="AW1964" s="4" t="e">
        <f t="shared" si="958"/>
        <v>#N/A</v>
      </c>
      <c r="AX1964" s="10" t="e">
        <f t="shared" si="944"/>
        <v>#N/A</v>
      </c>
      <c r="AY1964" s="10" t="e">
        <f t="shared" si="945"/>
        <v>#N/A</v>
      </c>
      <c r="AZ1964" s="10" t="e">
        <f t="shared" si="929"/>
        <v>#REF!</v>
      </c>
      <c r="BA1964" s="12" t="e">
        <f>IF(BW1964=7,0,AJ1964&amp;IF(#REF!="SI",1,IF(#REF!="NO",2,IF(#REF!="VIH + PREVIO",3,0))))</f>
        <v>#REF!</v>
      </c>
      <c r="BB1964" s="13" t="e">
        <f>IF(AND(#REF!="POSITIVO",#REF!="POSITIVO"),1,IF(#REF!="NEGATIVO",2,IF(#REF!="VIH + PREVIO",3,0)))</f>
        <v>#REF!</v>
      </c>
      <c r="BC1964" s="10" t="e">
        <f>IF(#REF!="SI",1,IF(#REF!="NO",2,0))</f>
        <v>#REF!</v>
      </c>
      <c r="BD1964" s="10" t="e">
        <f>IF(#REF!="SI",1,IF(#REF!="NO",2,0))</f>
        <v>#REF!</v>
      </c>
      <c r="BE1964" s="10" t="e">
        <f>IF(OR(#REF!="VIH + PREVIO",#REF!="VIH + PREVIO",#REF!="VIH + PREVIO"),1,0)</f>
        <v>#REF!</v>
      </c>
      <c r="BF1964" s="13" t="e">
        <f>IF(OR(#REF!="POSITIVO",#REF!="NEGATIVO"),1,IF(#REF!="PACIENTE NO ACEPTA",2,IF(#REF!="VIH + PREVIO",3,0)))</f>
        <v>#REF!</v>
      </c>
      <c r="BG1964" s="10" t="e">
        <f t="shared" si="930"/>
        <v>#REF!</v>
      </c>
      <c r="BH1964" s="10" t="e">
        <f t="shared" si="931"/>
        <v>#REF!</v>
      </c>
      <c r="BI1964" s="10" t="e">
        <f t="shared" si="932"/>
        <v>#REF!</v>
      </c>
      <c r="BJ1964" s="10" t="e">
        <f t="shared" si="933"/>
        <v>#REF!</v>
      </c>
      <c r="BK1964" s="10" t="e">
        <f t="shared" si="934"/>
        <v>#REF!</v>
      </c>
      <c r="BL1964" s="10" t="e">
        <f t="shared" si="935"/>
        <v>#REF!</v>
      </c>
      <c r="BM1964" s="10" t="e">
        <f>IF(OR(BW1964=7,AQ1964=6),0,IF(#REF!="I",1,IF(#REF!="II",2,IF(#REF!="III",3,IF(#REF!="IV",4))))&amp;AP1964&amp;AQ1964&amp;AR1964&amp;AS1964&amp;AT1964&amp;AU1964&amp;AX1964)</f>
        <v>#REF!</v>
      </c>
      <c r="BN1964" s="10" t="e">
        <f t="shared" si="936"/>
        <v>#REF!</v>
      </c>
      <c r="BO1964" s="10" t="e">
        <f t="shared" si="937"/>
        <v>#REF!</v>
      </c>
      <c r="BP1964" s="10" t="e">
        <f t="shared" si="938"/>
        <v>#REF!</v>
      </c>
      <c r="BQ1964" s="10" t="e">
        <f t="shared" si="939"/>
        <v>#REF!</v>
      </c>
      <c r="BR1964" s="10" t="e">
        <f t="shared" si="940"/>
        <v>#REF!</v>
      </c>
      <c r="BS1964" s="10" t="e">
        <f t="shared" si="941"/>
        <v>#REF!</v>
      </c>
      <c r="BT1964" s="10" t="e">
        <f>IF(OR(BW1964=7,AQ1964=6),0,AO1964&amp;IF(#REF!="SI",1,IF(#REF!="NO",2,IF(#REF!="VIH + PREVIO",3,0))))</f>
        <v>#REF!</v>
      </c>
      <c r="BU1964" s="10" t="e">
        <f>IF(OR(BW1964=7,AQ1964=6),0,IF(#REF!="-",1,0))</f>
        <v>#REF!</v>
      </c>
      <c r="BV1964" s="10" t="e">
        <f t="shared" si="942"/>
        <v>#REF!</v>
      </c>
      <c r="BW19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4" s="10" t="e">
        <f t="shared" si="947"/>
        <v>#REF!</v>
      </c>
      <c r="BY1964" s="10" t="e">
        <f t="shared" si="943"/>
        <v>#REF!</v>
      </c>
      <c r="BZ1964" s="10" t="e">
        <f t="shared" si="948"/>
        <v>#REF!</v>
      </c>
      <c r="CA1964" s="10"/>
    </row>
    <row r="1965" spans="1:79" ht="23.25" customHeight="1" x14ac:dyDescent="0.3">
      <c r="A1965" s="7">
        <v>1963</v>
      </c>
      <c r="B1965" s="43"/>
      <c r="C1965" s="44"/>
      <c r="D1965" s="45"/>
      <c r="E1965" s="46"/>
      <c r="F1965" s="46"/>
      <c r="G1965" s="46"/>
      <c r="H1965" s="50"/>
      <c r="I1965" s="51"/>
      <c r="J1965" s="52"/>
      <c r="K1965" s="51"/>
      <c r="L1965" s="53"/>
      <c r="M1965" s="54"/>
      <c r="N1965" s="43"/>
      <c r="O1965" s="55"/>
      <c r="P1965" s="46"/>
      <c r="Q1965" s="46"/>
      <c r="R1965" s="46"/>
      <c r="S1965" s="43"/>
      <c r="T1965" s="56"/>
      <c r="U1965" s="46"/>
      <c r="V1965" s="57"/>
      <c r="W1965" s="58"/>
      <c r="X1965" s="57"/>
      <c r="Y1965" s="46"/>
      <c r="Z1965" s="57"/>
      <c r="AA1965" s="59"/>
      <c r="AB1965" s="60"/>
      <c r="AJ1965" s="11">
        <f t="shared" si="946"/>
        <v>13</v>
      </c>
      <c r="AK1965" s="11">
        <f t="shared" si="949"/>
        <v>0</v>
      </c>
      <c r="AL1965" s="11">
        <f t="shared" si="950"/>
        <v>0</v>
      </c>
      <c r="AM1965" s="11">
        <f t="shared" si="951"/>
        <v>0</v>
      </c>
      <c r="AN1965" s="11">
        <f t="shared" si="952"/>
        <v>0</v>
      </c>
      <c r="AO1965" s="4" t="e">
        <f>IF(#REF!="I",1,IF(#REF!="II",2,IF(#REF!="III",3,IF(#REF!="IV",4))))</f>
        <v>#REF!</v>
      </c>
      <c r="AP1965" s="11" t="e">
        <f>IF(#REF!="PULMONAR",1,IF(AND(#REF!="EXTRAPULMONAR",#REF!&lt;&gt;"MENINGEA"),2,IF(AND(#REF!="EXTRAPULMONAR",#REF!="MENINGEA"),3,)))</f>
        <v>#REF!</v>
      </c>
      <c r="AQ19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5" s="4">
        <f t="shared" si="953"/>
        <v>0</v>
      </c>
      <c r="AS1965" s="10">
        <f t="shared" si="954"/>
        <v>0</v>
      </c>
      <c r="AT1965" s="10">
        <f t="shared" si="955"/>
        <v>0</v>
      </c>
      <c r="AU1965" s="10" t="str">
        <f t="shared" si="956"/>
        <v>0</v>
      </c>
      <c r="AV1965" s="11" t="e">
        <f t="shared" si="957"/>
        <v>#N/A</v>
      </c>
      <c r="AW1965" s="4" t="e">
        <f t="shared" si="958"/>
        <v>#N/A</v>
      </c>
      <c r="AX1965" s="10" t="e">
        <f t="shared" si="944"/>
        <v>#N/A</v>
      </c>
      <c r="AY1965" s="10" t="e">
        <f t="shared" si="945"/>
        <v>#N/A</v>
      </c>
      <c r="AZ1965" s="10" t="e">
        <f t="shared" si="929"/>
        <v>#REF!</v>
      </c>
      <c r="BA1965" s="12" t="e">
        <f>IF(BW1965=7,0,AJ1965&amp;IF(#REF!="SI",1,IF(#REF!="NO",2,IF(#REF!="VIH + PREVIO",3,0))))</f>
        <v>#REF!</v>
      </c>
      <c r="BB1965" s="13" t="e">
        <f>IF(AND(#REF!="POSITIVO",#REF!="POSITIVO"),1,IF(#REF!="NEGATIVO",2,IF(#REF!="VIH + PREVIO",3,0)))</f>
        <v>#REF!</v>
      </c>
      <c r="BC1965" s="10" t="e">
        <f>IF(#REF!="SI",1,IF(#REF!="NO",2,0))</f>
        <v>#REF!</v>
      </c>
      <c r="BD1965" s="10" t="e">
        <f>IF(#REF!="SI",1,IF(#REF!="NO",2,0))</f>
        <v>#REF!</v>
      </c>
      <c r="BE1965" s="10" t="e">
        <f>IF(OR(#REF!="VIH + PREVIO",#REF!="VIH + PREVIO",#REF!="VIH + PREVIO"),1,0)</f>
        <v>#REF!</v>
      </c>
      <c r="BF1965" s="13" t="e">
        <f>IF(OR(#REF!="POSITIVO",#REF!="NEGATIVO"),1,IF(#REF!="PACIENTE NO ACEPTA",2,IF(#REF!="VIH + PREVIO",3,0)))</f>
        <v>#REF!</v>
      </c>
      <c r="BG1965" s="10" t="e">
        <f t="shared" si="930"/>
        <v>#REF!</v>
      </c>
      <c r="BH1965" s="10" t="e">
        <f t="shared" si="931"/>
        <v>#REF!</v>
      </c>
      <c r="BI1965" s="10" t="e">
        <f t="shared" si="932"/>
        <v>#REF!</v>
      </c>
      <c r="BJ1965" s="10" t="e">
        <f t="shared" si="933"/>
        <v>#REF!</v>
      </c>
      <c r="BK1965" s="10" t="e">
        <f t="shared" si="934"/>
        <v>#REF!</v>
      </c>
      <c r="BL1965" s="10" t="e">
        <f t="shared" si="935"/>
        <v>#REF!</v>
      </c>
      <c r="BM1965" s="10" t="e">
        <f>IF(OR(BW1965=7,AQ1965=6),0,IF(#REF!="I",1,IF(#REF!="II",2,IF(#REF!="III",3,IF(#REF!="IV",4))))&amp;AP1965&amp;AQ1965&amp;AR1965&amp;AS1965&amp;AT1965&amp;AU1965&amp;AX1965)</f>
        <v>#REF!</v>
      </c>
      <c r="BN1965" s="10" t="e">
        <f t="shared" si="936"/>
        <v>#REF!</v>
      </c>
      <c r="BO1965" s="10" t="e">
        <f t="shared" si="937"/>
        <v>#REF!</v>
      </c>
      <c r="BP1965" s="10" t="e">
        <f t="shared" si="938"/>
        <v>#REF!</v>
      </c>
      <c r="BQ1965" s="10" t="e">
        <f t="shared" si="939"/>
        <v>#REF!</v>
      </c>
      <c r="BR1965" s="10" t="e">
        <f t="shared" si="940"/>
        <v>#REF!</v>
      </c>
      <c r="BS1965" s="10" t="e">
        <f t="shared" si="941"/>
        <v>#REF!</v>
      </c>
      <c r="BT1965" s="10" t="e">
        <f>IF(OR(BW1965=7,AQ1965=6),0,AO1965&amp;IF(#REF!="SI",1,IF(#REF!="NO",2,IF(#REF!="VIH + PREVIO",3,0))))</f>
        <v>#REF!</v>
      </c>
      <c r="BU1965" s="10" t="e">
        <f>IF(OR(BW1965=7,AQ1965=6),0,IF(#REF!="-",1,0))</f>
        <v>#REF!</v>
      </c>
      <c r="BV1965" s="10" t="e">
        <f t="shared" si="942"/>
        <v>#REF!</v>
      </c>
      <c r="BW19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5" s="10" t="e">
        <f t="shared" si="947"/>
        <v>#REF!</v>
      </c>
      <c r="BY1965" s="10" t="e">
        <f t="shared" si="943"/>
        <v>#REF!</v>
      </c>
      <c r="BZ1965" s="10" t="e">
        <f t="shared" si="948"/>
        <v>#REF!</v>
      </c>
      <c r="CA1965" s="10"/>
    </row>
    <row r="1966" spans="1:79" ht="23.25" customHeight="1" x14ac:dyDescent="0.3">
      <c r="A1966" s="7">
        <v>1964</v>
      </c>
      <c r="B1966" s="43"/>
      <c r="C1966" s="44"/>
      <c r="D1966" s="45"/>
      <c r="E1966" s="46"/>
      <c r="F1966" s="46"/>
      <c r="G1966" s="46"/>
      <c r="H1966" s="50"/>
      <c r="I1966" s="51"/>
      <c r="J1966" s="52"/>
      <c r="K1966" s="51"/>
      <c r="L1966" s="53"/>
      <c r="M1966" s="54"/>
      <c r="N1966" s="43"/>
      <c r="O1966" s="55"/>
      <c r="P1966" s="46"/>
      <c r="Q1966" s="46"/>
      <c r="R1966" s="46"/>
      <c r="S1966" s="43"/>
      <c r="T1966" s="56"/>
      <c r="U1966" s="46"/>
      <c r="V1966" s="57"/>
      <c r="W1966" s="58"/>
      <c r="X1966" s="57"/>
      <c r="Y1966" s="46"/>
      <c r="Z1966" s="57"/>
      <c r="AA1966" s="59"/>
      <c r="AB1966" s="60"/>
      <c r="AJ1966" s="11">
        <f t="shared" si="946"/>
        <v>13</v>
      </c>
      <c r="AK1966" s="11">
        <f t="shared" si="949"/>
        <v>0</v>
      </c>
      <c r="AL1966" s="11">
        <f t="shared" si="950"/>
        <v>0</v>
      </c>
      <c r="AM1966" s="11">
        <f t="shared" si="951"/>
        <v>0</v>
      </c>
      <c r="AN1966" s="11">
        <f t="shared" si="952"/>
        <v>0</v>
      </c>
      <c r="AO1966" s="4" t="e">
        <f>IF(#REF!="I",1,IF(#REF!="II",2,IF(#REF!="III",3,IF(#REF!="IV",4))))</f>
        <v>#REF!</v>
      </c>
      <c r="AP1966" s="11" t="e">
        <f>IF(#REF!="PULMONAR",1,IF(AND(#REF!="EXTRAPULMONAR",#REF!&lt;&gt;"MENINGEA"),2,IF(AND(#REF!="EXTRAPULMONAR",#REF!="MENINGEA"),3,)))</f>
        <v>#REF!</v>
      </c>
      <c r="AQ19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6" s="4">
        <f t="shared" si="953"/>
        <v>0</v>
      </c>
      <c r="AS1966" s="10">
        <f t="shared" si="954"/>
        <v>0</v>
      </c>
      <c r="AT1966" s="10">
        <f t="shared" si="955"/>
        <v>0</v>
      </c>
      <c r="AU1966" s="10" t="str">
        <f t="shared" si="956"/>
        <v>0</v>
      </c>
      <c r="AV1966" s="11" t="e">
        <f t="shared" si="957"/>
        <v>#N/A</v>
      </c>
      <c r="AW1966" s="4" t="e">
        <f t="shared" si="958"/>
        <v>#N/A</v>
      </c>
      <c r="AX1966" s="10" t="e">
        <f t="shared" si="944"/>
        <v>#N/A</v>
      </c>
      <c r="AY1966" s="10" t="e">
        <f t="shared" si="945"/>
        <v>#N/A</v>
      </c>
      <c r="AZ1966" s="10" t="e">
        <f t="shared" si="929"/>
        <v>#REF!</v>
      </c>
      <c r="BA1966" s="12" t="e">
        <f>IF(BW1966=7,0,AJ1966&amp;IF(#REF!="SI",1,IF(#REF!="NO",2,IF(#REF!="VIH + PREVIO",3,0))))</f>
        <v>#REF!</v>
      </c>
      <c r="BB1966" s="13" t="e">
        <f>IF(AND(#REF!="POSITIVO",#REF!="POSITIVO"),1,IF(#REF!="NEGATIVO",2,IF(#REF!="VIH + PREVIO",3,0)))</f>
        <v>#REF!</v>
      </c>
      <c r="BC1966" s="10" t="e">
        <f>IF(#REF!="SI",1,IF(#REF!="NO",2,0))</f>
        <v>#REF!</v>
      </c>
      <c r="BD1966" s="10" t="e">
        <f>IF(#REF!="SI",1,IF(#REF!="NO",2,0))</f>
        <v>#REF!</v>
      </c>
      <c r="BE1966" s="10" t="e">
        <f>IF(OR(#REF!="VIH + PREVIO",#REF!="VIH + PREVIO",#REF!="VIH + PREVIO"),1,0)</f>
        <v>#REF!</v>
      </c>
      <c r="BF1966" s="13" t="e">
        <f>IF(OR(#REF!="POSITIVO",#REF!="NEGATIVO"),1,IF(#REF!="PACIENTE NO ACEPTA",2,IF(#REF!="VIH + PREVIO",3,0)))</f>
        <v>#REF!</v>
      </c>
      <c r="BG1966" s="10" t="e">
        <f t="shared" si="930"/>
        <v>#REF!</v>
      </c>
      <c r="BH1966" s="10" t="e">
        <f t="shared" si="931"/>
        <v>#REF!</v>
      </c>
      <c r="BI1966" s="10" t="e">
        <f t="shared" si="932"/>
        <v>#REF!</v>
      </c>
      <c r="BJ1966" s="10" t="e">
        <f t="shared" si="933"/>
        <v>#REF!</v>
      </c>
      <c r="BK1966" s="10" t="e">
        <f t="shared" si="934"/>
        <v>#REF!</v>
      </c>
      <c r="BL1966" s="10" t="e">
        <f t="shared" si="935"/>
        <v>#REF!</v>
      </c>
      <c r="BM1966" s="10" t="e">
        <f>IF(OR(BW1966=7,AQ1966=6),0,IF(#REF!="I",1,IF(#REF!="II",2,IF(#REF!="III",3,IF(#REF!="IV",4))))&amp;AP1966&amp;AQ1966&amp;AR1966&amp;AS1966&amp;AT1966&amp;AU1966&amp;AX1966)</f>
        <v>#REF!</v>
      </c>
      <c r="BN1966" s="10" t="e">
        <f t="shared" si="936"/>
        <v>#REF!</v>
      </c>
      <c r="BO1966" s="10" t="e">
        <f t="shared" si="937"/>
        <v>#REF!</v>
      </c>
      <c r="BP1966" s="10" t="e">
        <f t="shared" si="938"/>
        <v>#REF!</v>
      </c>
      <c r="BQ1966" s="10" t="e">
        <f t="shared" si="939"/>
        <v>#REF!</v>
      </c>
      <c r="BR1966" s="10" t="e">
        <f t="shared" si="940"/>
        <v>#REF!</v>
      </c>
      <c r="BS1966" s="10" t="e">
        <f t="shared" si="941"/>
        <v>#REF!</v>
      </c>
      <c r="BT1966" s="10" t="e">
        <f>IF(OR(BW1966=7,AQ1966=6),0,AO1966&amp;IF(#REF!="SI",1,IF(#REF!="NO",2,IF(#REF!="VIH + PREVIO",3,0))))</f>
        <v>#REF!</v>
      </c>
      <c r="BU1966" s="10" t="e">
        <f>IF(OR(BW1966=7,AQ1966=6),0,IF(#REF!="-",1,0))</f>
        <v>#REF!</v>
      </c>
      <c r="BV1966" s="10" t="e">
        <f t="shared" si="942"/>
        <v>#REF!</v>
      </c>
      <c r="BW19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6" s="10" t="e">
        <f t="shared" si="947"/>
        <v>#REF!</v>
      </c>
      <c r="BY1966" s="10" t="e">
        <f t="shared" si="943"/>
        <v>#REF!</v>
      </c>
      <c r="BZ1966" s="10" t="e">
        <f t="shared" si="948"/>
        <v>#REF!</v>
      </c>
      <c r="CA1966" s="10"/>
    </row>
    <row r="1967" spans="1:79" ht="23.25" customHeight="1" x14ac:dyDescent="0.3">
      <c r="A1967" s="7">
        <v>1965</v>
      </c>
      <c r="B1967" s="43"/>
      <c r="C1967" s="44"/>
      <c r="D1967" s="45"/>
      <c r="E1967" s="46"/>
      <c r="F1967" s="46"/>
      <c r="G1967" s="46"/>
      <c r="H1967" s="50"/>
      <c r="I1967" s="51"/>
      <c r="J1967" s="52"/>
      <c r="K1967" s="51"/>
      <c r="L1967" s="53"/>
      <c r="M1967" s="54"/>
      <c r="N1967" s="43"/>
      <c r="O1967" s="55"/>
      <c r="P1967" s="46"/>
      <c r="Q1967" s="46"/>
      <c r="R1967" s="46"/>
      <c r="S1967" s="43"/>
      <c r="T1967" s="56"/>
      <c r="U1967" s="46"/>
      <c r="V1967" s="57"/>
      <c r="W1967" s="58"/>
      <c r="X1967" s="57"/>
      <c r="Y1967" s="46"/>
      <c r="Z1967" s="57"/>
      <c r="AA1967" s="59"/>
      <c r="AB1967" s="60"/>
      <c r="AJ1967" s="11">
        <f t="shared" si="946"/>
        <v>13</v>
      </c>
      <c r="AK1967" s="11">
        <f t="shared" si="949"/>
        <v>0</v>
      </c>
      <c r="AL1967" s="11">
        <f t="shared" si="950"/>
        <v>0</v>
      </c>
      <c r="AM1967" s="11">
        <f t="shared" si="951"/>
        <v>0</v>
      </c>
      <c r="AN1967" s="11">
        <f t="shared" si="952"/>
        <v>0</v>
      </c>
      <c r="AO1967" s="4" t="e">
        <f>IF(#REF!="I",1,IF(#REF!="II",2,IF(#REF!="III",3,IF(#REF!="IV",4))))</f>
        <v>#REF!</v>
      </c>
      <c r="AP1967" s="11" t="e">
        <f>IF(#REF!="PULMONAR",1,IF(AND(#REF!="EXTRAPULMONAR",#REF!&lt;&gt;"MENINGEA"),2,IF(AND(#REF!="EXTRAPULMONAR",#REF!="MENINGEA"),3,)))</f>
        <v>#REF!</v>
      </c>
      <c r="AQ19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7" s="4">
        <f t="shared" si="953"/>
        <v>0</v>
      </c>
      <c r="AS1967" s="10">
        <f t="shared" si="954"/>
        <v>0</v>
      </c>
      <c r="AT1967" s="10">
        <f t="shared" si="955"/>
        <v>0</v>
      </c>
      <c r="AU1967" s="10" t="str">
        <f t="shared" si="956"/>
        <v>0</v>
      </c>
      <c r="AV1967" s="11" t="e">
        <f t="shared" si="957"/>
        <v>#N/A</v>
      </c>
      <c r="AW1967" s="4" t="e">
        <f t="shared" si="958"/>
        <v>#N/A</v>
      </c>
      <c r="AX1967" s="10" t="e">
        <f t="shared" si="944"/>
        <v>#N/A</v>
      </c>
      <c r="AY1967" s="10" t="e">
        <f t="shared" si="945"/>
        <v>#N/A</v>
      </c>
      <c r="AZ1967" s="10" t="e">
        <f t="shared" si="929"/>
        <v>#REF!</v>
      </c>
      <c r="BA1967" s="12" t="e">
        <f>IF(BW1967=7,0,AJ1967&amp;IF(#REF!="SI",1,IF(#REF!="NO",2,IF(#REF!="VIH + PREVIO",3,0))))</f>
        <v>#REF!</v>
      </c>
      <c r="BB1967" s="13" t="e">
        <f>IF(AND(#REF!="POSITIVO",#REF!="POSITIVO"),1,IF(#REF!="NEGATIVO",2,IF(#REF!="VIH + PREVIO",3,0)))</f>
        <v>#REF!</v>
      </c>
      <c r="BC1967" s="10" t="e">
        <f>IF(#REF!="SI",1,IF(#REF!="NO",2,0))</f>
        <v>#REF!</v>
      </c>
      <c r="BD1967" s="10" t="e">
        <f>IF(#REF!="SI",1,IF(#REF!="NO",2,0))</f>
        <v>#REF!</v>
      </c>
      <c r="BE1967" s="10" t="e">
        <f>IF(OR(#REF!="VIH + PREVIO",#REF!="VIH + PREVIO",#REF!="VIH + PREVIO"),1,0)</f>
        <v>#REF!</v>
      </c>
      <c r="BF1967" s="13" t="e">
        <f>IF(OR(#REF!="POSITIVO",#REF!="NEGATIVO"),1,IF(#REF!="PACIENTE NO ACEPTA",2,IF(#REF!="VIH + PREVIO",3,0)))</f>
        <v>#REF!</v>
      </c>
      <c r="BG1967" s="10" t="e">
        <f t="shared" si="930"/>
        <v>#REF!</v>
      </c>
      <c r="BH1967" s="10" t="e">
        <f t="shared" si="931"/>
        <v>#REF!</v>
      </c>
      <c r="BI1967" s="10" t="e">
        <f t="shared" si="932"/>
        <v>#REF!</v>
      </c>
      <c r="BJ1967" s="10" t="e">
        <f t="shared" si="933"/>
        <v>#REF!</v>
      </c>
      <c r="BK1967" s="10" t="e">
        <f t="shared" si="934"/>
        <v>#REF!</v>
      </c>
      <c r="BL1967" s="10" t="e">
        <f t="shared" si="935"/>
        <v>#REF!</v>
      </c>
      <c r="BM1967" s="10" t="e">
        <f>IF(OR(BW1967=7,AQ1967=6),0,IF(#REF!="I",1,IF(#REF!="II",2,IF(#REF!="III",3,IF(#REF!="IV",4))))&amp;AP1967&amp;AQ1967&amp;AR1967&amp;AS1967&amp;AT1967&amp;AU1967&amp;AX1967)</f>
        <v>#REF!</v>
      </c>
      <c r="BN1967" s="10" t="e">
        <f t="shared" si="936"/>
        <v>#REF!</v>
      </c>
      <c r="BO1967" s="10" t="e">
        <f t="shared" si="937"/>
        <v>#REF!</v>
      </c>
      <c r="BP1967" s="10" t="e">
        <f t="shared" si="938"/>
        <v>#REF!</v>
      </c>
      <c r="BQ1967" s="10" t="e">
        <f t="shared" si="939"/>
        <v>#REF!</v>
      </c>
      <c r="BR1967" s="10" t="e">
        <f t="shared" si="940"/>
        <v>#REF!</v>
      </c>
      <c r="BS1967" s="10" t="e">
        <f t="shared" si="941"/>
        <v>#REF!</v>
      </c>
      <c r="BT1967" s="10" t="e">
        <f>IF(OR(BW1967=7,AQ1967=6),0,AO1967&amp;IF(#REF!="SI",1,IF(#REF!="NO",2,IF(#REF!="VIH + PREVIO",3,0))))</f>
        <v>#REF!</v>
      </c>
      <c r="BU1967" s="10" t="e">
        <f>IF(OR(BW1967=7,AQ1967=6),0,IF(#REF!="-",1,0))</f>
        <v>#REF!</v>
      </c>
      <c r="BV1967" s="10" t="e">
        <f t="shared" si="942"/>
        <v>#REF!</v>
      </c>
      <c r="BW19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7" s="10" t="e">
        <f t="shared" si="947"/>
        <v>#REF!</v>
      </c>
      <c r="BY1967" s="10" t="e">
        <f t="shared" si="943"/>
        <v>#REF!</v>
      </c>
      <c r="BZ1967" s="10" t="e">
        <f t="shared" si="948"/>
        <v>#REF!</v>
      </c>
      <c r="CA1967" s="10"/>
    </row>
    <row r="1968" spans="1:79" ht="23.25" customHeight="1" x14ac:dyDescent="0.3">
      <c r="A1968" s="7">
        <v>1966</v>
      </c>
      <c r="B1968" s="43"/>
      <c r="C1968" s="44"/>
      <c r="D1968" s="45"/>
      <c r="E1968" s="46"/>
      <c r="F1968" s="46"/>
      <c r="G1968" s="46"/>
      <c r="H1968" s="50"/>
      <c r="I1968" s="51"/>
      <c r="J1968" s="52"/>
      <c r="K1968" s="51"/>
      <c r="L1968" s="53"/>
      <c r="M1968" s="54"/>
      <c r="N1968" s="43"/>
      <c r="O1968" s="55"/>
      <c r="P1968" s="46"/>
      <c r="Q1968" s="46"/>
      <c r="R1968" s="46"/>
      <c r="S1968" s="43"/>
      <c r="T1968" s="56"/>
      <c r="U1968" s="46"/>
      <c r="V1968" s="57"/>
      <c r="W1968" s="58"/>
      <c r="X1968" s="57"/>
      <c r="Y1968" s="46"/>
      <c r="Z1968" s="57"/>
      <c r="AA1968" s="59"/>
      <c r="AB1968" s="60"/>
      <c r="AJ1968" s="11">
        <f t="shared" si="946"/>
        <v>13</v>
      </c>
      <c r="AK1968" s="11">
        <f t="shared" si="949"/>
        <v>0</v>
      </c>
      <c r="AL1968" s="11">
        <f t="shared" si="950"/>
        <v>0</v>
      </c>
      <c r="AM1968" s="11">
        <f t="shared" si="951"/>
        <v>0</v>
      </c>
      <c r="AN1968" s="11">
        <f t="shared" si="952"/>
        <v>0</v>
      </c>
      <c r="AO1968" s="4" t="e">
        <f>IF(#REF!="I",1,IF(#REF!="II",2,IF(#REF!="III",3,IF(#REF!="IV",4))))</f>
        <v>#REF!</v>
      </c>
      <c r="AP1968" s="11" t="e">
        <f>IF(#REF!="PULMONAR",1,IF(AND(#REF!="EXTRAPULMONAR",#REF!&lt;&gt;"MENINGEA"),2,IF(AND(#REF!="EXTRAPULMONAR",#REF!="MENINGEA"),3,)))</f>
        <v>#REF!</v>
      </c>
      <c r="AQ19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8" s="4">
        <f t="shared" si="953"/>
        <v>0</v>
      </c>
      <c r="AS1968" s="10">
        <f t="shared" si="954"/>
        <v>0</v>
      </c>
      <c r="AT1968" s="10">
        <f t="shared" si="955"/>
        <v>0</v>
      </c>
      <c r="AU1968" s="10" t="str">
        <f t="shared" si="956"/>
        <v>0</v>
      </c>
      <c r="AV1968" s="11" t="e">
        <f t="shared" si="957"/>
        <v>#N/A</v>
      </c>
      <c r="AW1968" s="4" t="e">
        <f t="shared" si="958"/>
        <v>#N/A</v>
      </c>
      <c r="AX1968" s="10" t="e">
        <f t="shared" si="944"/>
        <v>#N/A</v>
      </c>
      <c r="AY1968" s="10" t="e">
        <f t="shared" si="945"/>
        <v>#N/A</v>
      </c>
      <c r="AZ1968" s="10" t="e">
        <f t="shared" si="929"/>
        <v>#REF!</v>
      </c>
      <c r="BA1968" s="12" t="e">
        <f>IF(BW1968=7,0,AJ1968&amp;IF(#REF!="SI",1,IF(#REF!="NO",2,IF(#REF!="VIH + PREVIO",3,0))))</f>
        <v>#REF!</v>
      </c>
      <c r="BB1968" s="13" t="e">
        <f>IF(AND(#REF!="POSITIVO",#REF!="POSITIVO"),1,IF(#REF!="NEGATIVO",2,IF(#REF!="VIH + PREVIO",3,0)))</f>
        <v>#REF!</v>
      </c>
      <c r="BC1968" s="10" t="e">
        <f>IF(#REF!="SI",1,IF(#REF!="NO",2,0))</f>
        <v>#REF!</v>
      </c>
      <c r="BD1968" s="10" t="e">
        <f>IF(#REF!="SI",1,IF(#REF!="NO",2,0))</f>
        <v>#REF!</v>
      </c>
      <c r="BE1968" s="10" t="e">
        <f>IF(OR(#REF!="VIH + PREVIO",#REF!="VIH + PREVIO",#REF!="VIH + PREVIO"),1,0)</f>
        <v>#REF!</v>
      </c>
      <c r="BF1968" s="13" t="e">
        <f>IF(OR(#REF!="POSITIVO",#REF!="NEGATIVO"),1,IF(#REF!="PACIENTE NO ACEPTA",2,IF(#REF!="VIH + PREVIO",3,0)))</f>
        <v>#REF!</v>
      </c>
      <c r="BG1968" s="10" t="e">
        <f t="shared" si="930"/>
        <v>#REF!</v>
      </c>
      <c r="BH1968" s="10" t="e">
        <f t="shared" si="931"/>
        <v>#REF!</v>
      </c>
      <c r="BI1968" s="10" t="e">
        <f t="shared" si="932"/>
        <v>#REF!</v>
      </c>
      <c r="BJ1968" s="10" t="e">
        <f t="shared" si="933"/>
        <v>#REF!</v>
      </c>
      <c r="BK1968" s="10" t="e">
        <f t="shared" si="934"/>
        <v>#REF!</v>
      </c>
      <c r="BL1968" s="10" t="e">
        <f t="shared" si="935"/>
        <v>#REF!</v>
      </c>
      <c r="BM1968" s="10" t="e">
        <f>IF(OR(BW1968=7,AQ1968=6),0,IF(#REF!="I",1,IF(#REF!="II",2,IF(#REF!="III",3,IF(#REF!="IV",4))))&amp;AP1968&amp;AQ1968&amp;AR1968&amp;AS1968&amp;AT1968&amp;AU1968&amp;AX1968)</f>
        <v>#REF!</v>
      </c>
      <c r="BN1968" s="10" t="e">
        <f t="shared" si="936"/>
        <v>#REF!</v>
      </c>
      <c r="BO1968" s="10" t="e">
        <f t="shared" si="937"/>
        <v>#REF!</v>
      </c>
      <c r="BP1968" s="10" t="e">
        <f t="shared" si="938"/>
        <v>#REF!</v>
      </c>
      <c r="BQ1968" s="10" t="e">
        <f t="shared" si="939"/>
        <v>#REF!</v>
      </c>
      <c r="BR1968" s="10" t="e">
        <f t="shared" si="940"/>
        <v>#REF!</v>
      </c>
      <c r="BS1968" s="10" t="e">
        <f t="shared" si="941"/>
        <v>#REF!</v>
      </c>
      <c r="BT1968" s="10" t="e">
        <f>IF(OR(BW1968=7,AQ1968=6),0,AO1968&amp;IF(#REF!="SI",1,IF(#REF!="NO",2,IF(#REF!="VIH + PREVIO",3,0))))</f>
        <v>#REF!</v>
      </c>
      <c r="BU1968" s="10" t="e">
        <f>IF(OR(BW1968=7,AQ1968=6),0,IF(#REF!="-",1,0))</f>
        <v>#REF!</v>
      </c>
      <c r="BV1968" s="10" t="e">
        <f t="shared" si="942"/>
        <v>#REF!</v>
      </c>
      <c r="BW19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8" s="10" t="e">
        <f t="shared" si="947"/>
        <v>#REF!</v>
      </c>
      <c r="BY1968" s="10" t="e">
        <f t="shared" si="943"/>
        <v>#REF!</v>
      </c>
      <c r="BZ1968" s="10" t="e">
        <f t="shared" si="948"/>
        <v>#REF!</v>
      </c>
      <c r="CA1968" s="10"/>
    </row>
    <row r="1969" spans="1:79" ht="23.25" customHeight="1" x14ac:dyDescent="0.3">
      <c r="A1969" s="7">
        <v>1967</v>
      </c>
      <c r="B1969" s="43"/>
      <c r="C1969" s="44"/>
      <c r="D1969" s="45"/>
      <c r="E1969" s="46"/>
      <c r="F1969" s="46"/>
      <c r="G1969" s="46"/>
      <c r="H1969" s="50"/>
      <c r="I1969" s="51"/>
      <c r="J1969" s="52"/>
      <c r="K1969" s="51"/>
      <c r="L1969" s="53"/>
      <c r="M1969" s="54"/>
      <c r="N1969" s="43"/>
      <c r="O1969" s="55"/>
      <c r="P1969" s="46"/>
      <c r="Q1969" s="46"/>
      <c r="R1969" s="46"/>
      <c r="S1969" s="43"/>
      <c r="T1969" s="56"/>
      <c r="U1969" s="46"/>
      <c r="V1969" s="57"/>
      <c r="W1969" s="58"/>
      <c r="X1969" s="57"/>
      <c r="Y1969" s="46"/>
      <c r="Z1969" s="57"/>
      <c r="AA1969" s="59"/>
      <c r="AB1969" s="60"/>
      <c r="AJ1969" s="11">
        <f t="shared" si="946"/>
        <v>13</v>
      </c>
      <c r="AK1969" s="11">
        <f t="shared" si="949"/>
        <v>0</v>
      </c>
      <c r="AL1969" s="11">
        <f t="shared" si="950"/>
        <v>0</v>
      </c>
      <c r="AM1969" s="11">
        <f t="shared" si="951"/>
        <v>0</v>
      </c>
      <c r="AN1969" s="11">
        <f t="shared" si="952"/>
        <v>0</v>
      </c>
      <c r="AO1969" s="4" t="e">
        <f>IF(#REF!="I",1,IF(#REF!="II",2,IF(#REF!="III",3,IF(#REF!="IV",4))))</f>
        <v>#REF!</v>
      </c>
      <c r="AP1969" s="11" t="e">
        <f>IF(#REF!="PULMONAR",1,IF(AND(#REF!="EXTRAPULMONAR",#REF!&lt;&gt;"MENINGEA"),2,IF(AND(#REF!="EXTRAPULMONAR",#REF!="MENINGEA"),3,)))</f>
        <v>#REF!</v>
      </c>
      <c r="AQ19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69" s="4">
        <f t="shared" si="953"/>
        <v>0</v>
      </c>
      <c r="AS1969" s="10">
        <f t="shared" si="954"/>
        <v>0</v>
      </c>
      <c r="AT1969" s="10">
        <f t="shared" si="955"/>
        <v>0</v>
      </c>
      <c r="AU1969" s="10" t="str">
        <f t="shared" si="956"/>
        <v>0</v>
      </c>
      <c r="AV1969" s="11" t="e">
        <f t="shared" si="957"/>
        <v>#N/A</v>
      </c>
      <c r="AW1969" s="4" t="e">
        <f t="shared" si="958"/>
        <v>#N/A</v>
      </c>
      <c r="AX1969" s="10" t="e">
        <f t="shared" si="944"/>
        <v>#N/A</v>
      </c>
      <c r="AY1969" s="10" t="e">
        <f t="shared" si="945"/>
        <v>#N/A</v>
      </c>
      <c r="AZ1969" s="10" t="e">
        <f t="shared" si="929"/>
        <v>#REF!</v>
      </c>
      <c r="BA1969" s="12" t="e">
        <f>IF(BW1969=7,0,AJ1969&amp;IF(#REF!="SI",1,IF(#REF!="NO",2,IF(#REF!="VIH + PREVIO",3,0))))</f>
        <v>#REF!</v>
      </c>
      <c r="BB1969" s="13" t="e">
        <f>IF(AND(#REF!="POSITIVO",#REF!="POSITIVO"),1,IF(#REF!="NEGATIVO",2,IF(#REF!="VIH + PREVIO",3,0)))</f>
        <v>#REF!</v>
      </c>
      <c r="BC1969" s="10" t="e">
        <f>IF(#REF!="SI",1,IF(#REF!="NO",2,0))</f>
        <v>#REF!</v>
      </c>
      <c r="BD1969" s="10" t="e">
        <f>IF(#REF!="SI",1,IF(#REF!="NO",2,0))</f>
        <v>#REF!</v>
      </c>
      <c r="BE1969" s="10" t="e">
        <f>IF(OR(#REF!="VIH + PREVIO",#REF!="VIH + PREVIO",#REF!="VIH + PREVIO"),1,0)</f>
        <v>#REF!</v>
      </c>
      <c r="BF1969" s="13" t="e">
        <f>IF(OR(#REF!="POSITIVO",#REF!="NEGATIVO"),1,IF(#REF!="PACIENTE NO ACEPTA",2,IF(#REF!="VIH + PREVIO",3,0)))</f>
        <v>#REF!</v>
      </c>
      <c r="BG1969" s="10" t="e">
        <f t="shared" si="930"/>
        <v>#REF!</v>
      </c>
      <c r="BH1969" s="10" t="e">
        <f t="shared" si="931"/>
        <v>#REF!</v>
      </c>
      <c r="BI1969" s="10" t="e">
        <f t="shared" si="932"/>
        <v>#REF!</v>
      </c>
      <c r="BJ1969" s="10" t="e">
        <f t="shared" si="933"/>
        <v>#REF!</v>
      </c>
      <c r="BK1969" s="10" t="e">
        <f t="shared" si="934"/>
        <v>#REF!</v>
      </c>
      <c r="BL1969" s="10" t="e">
        <f t="shared" si="935"/>
        <v>#REF!</v>
      </c>
      <c r="BM1969" s="10" t="e">
        <f>IF(OR(BW1969=7,AQ1969=6),0,IF(#REF!="I",1,IF(#REF!="II",2,IF(#REF!="III",3,IF(#REF!="IV",4))))&amp;AP1969&amp;AQ1969&amp;AR1969&amp;AS1969&amp;AT1969&amp;AU1969&amp;AX1969)</f>
        <v>#REF!</v>
      </c>
      <c r="BN1969" s="10" t="e">
        <f t="shared" si="936"/>
        <v>#REF!</v>
      </c>
      <c r="BO1969" s="10" t="e">
        <f t="shared" si="937"/>
        <v>#REF!</v>
      </c>
      <c r="BP1969" s="10" t="e">
        <f t="shared" si="938"/>
        <v>#REF!</v>
      </c>
      <c r="BQ1969" s="10" t="e">
        <f t="shared" si="939"/>
        <v>#REF!</v>
      </c>
      <c r="BR1969" s="10" t="e">
        <f t="shared" si="940"/>
        <v>#REF!</v>
      </c>
      <c r="BS1969" s="10" t="e">
        <f t="shared" si="941"/>
        <v>#REF!</v>
      </c>
      <c r="BT1969" s="10" t="e">
        <f>IF(OR(BW1969=7,AQ1969=6),0,AO1969&amp;IF(#REF!="SI",1,IF(#REF!="NO",2,IF(#REF!="VIH + PREVIO",3,0))))</f>
        <v>#REF!</v>
      </c>
      <c r="BU1969" s="10" t="e">
        <f>IF(OR(BW1969=7,AQ1969=6),0,IF(#REF!="-",1,0))</f>
        <v>#REF!</v>
      </c>
      <c r="BV1969" s="10" t="e">
        <f t="shared" si="942"/>
        <v>#REF!</v>
      </c>
      <c r="BW19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69" s="10" t="e">
        <f t="shared" si="947"/>
        <v>#REF!</v>
      </c>
      <c r="BY1969" s="10" t="e">
        <f t="shared" si="943"/>
        <v>#REF!</v>
      </c>
      <c r="BZ1969" s="10" t="e">
        <f t="shared" si="948"/>
        <v>#REF!</v>
      </c>
      <c r="CA1969" s="10"/>
    </row>
    <row r="1970" spans="1:79" ht="23.25" customHeight="1" x14ac:dyDescent="0.3">
      <c r="A1970" s="7">
        <v>1968</v>
      </c>
      <c r="B1970" s="43"/>
      <c r="C1970" s="44"/>
      <c r="D1970" s="45"/>
      <c r="E1970" s="46"/>
      <c r="F1970" s="46"/>
      <c r="G1970" s="46"/>
      <c r="H1970" s="50"/>
      <c r="I1970" s="51"/>
      <c r="J1970" s="52"/>
      <c r="K1970" s="51"/>
      <c r="L1970" s="53"/>
      <c r="M1970" s="54"/>
      <c r="N1970" s="43"/>
      <c r="O1970" s="55"/>
      <c r="P1970" s="46"/>
      <c r="Q1970" s="46"/>
      <c r="R1970" s="46"/>
      <c r="S1970" s="43"/>
      <c r="T1970" s="56"/>
      <c r="U1970" s="46"/>
      <c r="V1970" s="57"/>
      <c r="W1970" s="58"/>
      <c r="X1970" s="57"/>
      <c r="Y1970" s="46"/>
      <c r="Z1970" s="57"/>
      <c r="AA1970" s="59"/>
      <c r="AB1970" s="60"/>
      <c r="AJ1970" s="11">
        <f t="shared" si="946"/>
        <v>13</v>
      </c>
      <c r="AK1970" s="11">
        <f t="shared" si="949"/>
        <v>0</v>
      </c>
      <c r="AL1970" s="11">
        <f t="shared" si="950"/>
        <v>0</v>
      </c>
      <c r="AM1970" s="11">
        <f t="shared" si="951"/>
        <v>0</v>
      </c>
      <c r="AN1970" s="11">
        <f t="shared" si="952"/>
        <v>0</v>
      </c>
      <c r="AO1970" s="4" t="e">
        <f>IF(#REF!="I",1,IF(#REF!="II",2,IF(#REF!="III",3,IF(#REF!="IV",4))))</f>
        <v>#REF!</v>
      </c>
      <c r="AP1970" s="11" t="e">
        <f>IF(#REF!="PULMONAR",1,IF(AND(#REF!="EXTRAPULMONAR",#REF!&lt;&gt;"MENINGEA"),2,IF(AND(#REF!="EXTRAPULMONAR",#REF!="MENINGEA"),3,)))</f>
        <v>#REF!</v>
      </c>
      <c r="AQ19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0" s="4">
        <f t="shared" si="953"/>
        <v>0</v>
      </c>
      <c r="AS1970" s="10">
        <f t="shared" si="954"/>
        <v>0</v>
      </c>
      <c r="AT1970" s="10">
        <f t="shared" si="955"/>
        <v>0</v>
      </c>
      <c r="AU1970" s="10" t="str">
        <f t="shared" si="956"/>
        <v>0</v>
      </c>
      <c r="AV1970" s="11" t="e">
        <f t="shared" si="957"/>
        <v>#N/A</v>
      </c>
      <c r="AW1970" s="4" t="e">
        <f t="shared" si="958"/>
        <v>#N/A</v>
      </c>
      <c r="AX1970" s="10" t="e">
        <f t="shared" si="944"/>
        <v>#N/A</v>
      </c>
      <c r="AY1970" s="10" t="e">
        <f t="shared" si="945"/>
        <v>#N/A</v>
      </c>
      <c r="AZ1970" s="10" t="e">
        <f t="shared" si="929"/>
        <v>#REF!</v>
      </c>
      <c r="BA1970" s="12" t="e">
        <f>IF(BW1970=7,0,AJ1970&amp;IF(#REF!="SI",1,IF(#REF!="NO",2,IF(#REF!="VIH + PREVIO",3,0))))</f>
        <v>#REF!</v>
      </c>
      <c r="BB1970" s="13" t="e">
        <f>IF(AND(#REF!="POSITIVO",#REF!="POSITIVO"),1,IF(#REF!="NEGATIVO",2,IF(#REF!="VIH + PREVIO",3,0)))</f>
        <v>#REF!</v>
      </c>
      <c r="BC1970" s="10" t="e">
        <f>IF(#REF!="SI",1,IF(#REF!="NO",2,0))</f>
        <v>#REF!</v>
      </c>
      <c r="BD1970" s="10" t="e">
        <f>IF(#REF!="SI",1,IF(#REF!="NO",2,0))</f>
        <v>#REF!</v>
      </c>
      <c r="BE1970" s="10" t="e">
        <f>IF(OR(#REF!="VIH + PREVIO",#REF!="VIH + PREVIO",#REF!="VIH + PREVIO"),1,0)</f>
        <v>#REF!</v>
      </c>
      <c r="BF1970" s="13" t="e">
        <f>IF(OR(#REF!="POSITIVO",#REF!="NEGATIVO"),1,IF(#REF!="PACIENTE NO ACEPTA",2,IF(#REF!="VIH + PREVIO",3,0)))</f>
        <v>#REF!</v>
      </c>
      <c r="BG1970" s="10" t="e">
        <f t="shared" si="930"/>
        <v>#REF!</v>
      </c>
      <c r="BH1970" s="10" t="e">
        <f t="shared" si="931"/>
        <v>#REF!</v>
      </c>
      <c r="BI1970" s="10" t="e">
        <f t="shared" si="932"/>
        <v>#REF!</v>
      </c>
      <c r="BJ1970" s="10" t="e">
        <f t="shared" si="933"/>
        <v>#REF!</v>
      </c>
      <c r="BK1970" s="10" t="e">
        <f t="shared" si="934"/>
        <v>#REF!</v>
      </c>
      <c r="BL1970" s="10" t="e">
        <f t="shared" si="935"/>
        <v>#REF!</v>
      </c>
      <c r="BM1970" s="10" t="e">
        <f>IF(OR(BW1970=7,AQ1970=6),0,IF(#REF!="I",1,IF(#REF!="II",2,IF(#REF!="III",3,IF(#REF!="IV",4))))&amp;AP1970&amp;AQ1970&amp;AR1970&amp;AS1970&amp;AT1970&amp;AU1970&amp;AX1970)</f>
        <v>#REF!</v>
      </c>
      <c r="BN1970" s="10" t="e">
        <f t="shared" si="936"/>
        <v>#REF!</v>
      </c>
      <c r="BO1970" s="10" t="e">
        <f t="shared" si="937"/>
        <v>#REF!</v>
      </c>
      <c r="BP1970" s="10" t="e">
        <f t="shared" si="938"/>
        <v>#REF!</v>
      </c>
      <c r="BQ1970" s="10" t="e">
        <f t="shared" si="939"/>
        <v>#REF!</v>
      </c>
      <c r="BR1970" s="10" t="e">
        <f t="shared" si="940"/>
        <v>#REF!</v>
      </c>
      <c r="BS1970" s="10" t="e">
        <f t="shared" si="941"/>
        <v>#REF!</v>
      </c>
      <c r="BT1970" s="10" t="e">
        <f>IF(OR(BW1970=7,AQ1970=6),0,AO1970&amp;IF(#REF!="SI",1,IF(#REF!="NO",2,IF(#REF!="VIH + PREVIO",3,0))))</f>
        <v>#REF!</v>
      </c>
      <c r="BU1970" s="10" t="e">
        <f>IF(OR(BW1970=7,AQ1970=6),0,IF(#REF!="-",1,0))</f>
        <v>#REF!</v>
      </c>
      <c r="BV1970" s="10" t="e">
        <f t="shared" si="942"/>
        <v>#REF!</v>
      </c>
      <c r="BW19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0" s="10" t="e">
        <f t="shared" si="947"/>
        <v>#REF!</v>
      </c>
      <c r="BY1970" s="10" t="e">
        <f t="shared" si="943"/>
        <v>#REF!</v>
      </c>
      <c r="BZ1970" s="10" t="e">
        <f t="shared" si="948"/>
        <v>#REF!</v>
      </c>
      <c r="CA1970" s="10"/>
    </row>
    <row r="1971" spans="1:79" ht="23.25" customHeight="1" x14ac:dyDescent="0.3">
      <c r="A1971" s="7">
        <v>1969</v>
      </c>
      <c r="B1971" s="43"/>
      <c r="C1971" s="44"/>
      <c r="D1971" s="45"/>
      <c r="E1971" s="46"/>
      <c r="F1971" s="46"/>
      <c r="G1971" s="46"/>
      <c r="H1971" s="50"/>
      <c r="I1971" s="51"/>
      <c r="J1971" s="52"/>
      <c r="K1971" s="51"/>
      <c r="L1971" s="53"/>
      <c r="M1971" s="54"/>
      <c r="N1971" s="43"/>
      <c r="O1971" s="55"/>
      <c r="P1971" s="46"/>
      <c r="Q1971" s="46"/>
      <c r="R1971" s="46"/>
      <c r="S1971" s="43"/>
      <c r="T1971" s="56"/>
      <c r="U1971" s="46"/>
      <c r="V1971" s="57"/>
      <c r="W1971" s="58"/>
      <c r="X1971" s="57"/>
      <c r="Y1971" s="46"/>
      <c r="Z1971" s="57"/>
      <c r="AA1971" s="59"/>
      <c r="AB1971" s="60"/>
      <c r="AJ1971" s="11">
        <f t="shared" si="946"/>
        <v>13</v>
      </c>
      <c r="AK1971" s="11">
        <f t="shared" si="949"/>
        <v>0</v>
      </c>
      <c r="AL1971" s="11">
        <f t="shared" si="950"/>
        <v>0</v>
      </c>
      <c r="AM1971" s="11">
        <f t="shared" si="951"/>
        <v>0</v>
      </c>
      <c r="AN1971" s="11">
        <f t="shared" si="952"/>
        <v>0</v>
      </c>
      <c r="AO1971" s="4" t="e">
        <f>IF(#REF!="I",1,IF(#REF!="II",2,IF(#REF!="III",3,IF(#REF!="IV",4))))</f>
        <v>#REF!</v>
      </c>
      <c r="AP1971" s="11" t="e">
        <f>IF(#REF!="PULMONAR",1,IF(AND(#REF!="EXTRAPULMONAR",#REF!&lt;&gt;"MENINGEA"),2,IF(AND(#REF!="EXTRAPULMONAR",#REF!="MENINGEA"),3,)))</f>
        <v>#REF!</v>
      </c>
      <c r="AQ19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1" s="4">
        <f t="shared" si="953"/>
        <v>0</v>
      </c>
      <c r="AS1971" s="10">
        <f t="shared" si="954"/>
        <v>0</v>
      </c>
      <c r="AT1971" s="10">
        <f t="shared" si="955"/>
        <v>0</v>
      </c>
      <c r="AU1971" s="10" t="str">
        <f t="shared" si="956"/>
        <v>0</v>
      </c>
      <c r="AV1971" s="11" t="e">
        <f t="shared" si="957"/>
        <v>#N/A</v>
      </c>
      <c r="AW1971" s="4" t="e">
        <f t="shared" si="958"/>
        <v>#N/A</v>
      </c>
      <c r="AX1971" s="10" t="e">
        <f t="shared" si="944"/>
        <v>#N/A</v>
      </c>
      <c r="AY1971" s="10" t="e">
        <f t="shared" si="945"/>
        <v>#N/A</v>
      </c>
      <c r="AZ1971" s="10" t="e">
        <f t="shared" si="929"/>
        <v>#REF!</v>
      </c>
      <c r="BA1971" s="12" t="e">
        <f>IF(BW1971=7,0,AJ1971&amp;IF(#REF!="SI",1,IF(#REF!="NO",2,IF(#REF!="VIH + PREVIO",3,0))))</f>
        <v>#REF!</v>
      </c>
      <c r="BB1971" s="13" t="e">
        <f>IF(AND(#REF!="POSITIVO",#REF!="POSITIVO"),1,IF(#REF!="NEGATIVO",2,IF(#REF!="VIH + PREVIO",3,0)))</f>
        <v>#REF!</v>
      </c>
      <c r="BC1971" s="10" t="e">
        <f>IF(#REF!="SI",1,IF(#REF!="NO",2,0))</f>
        <v>#REF!</v>
      </c>
      <c r="BD1971" s="10" t="e">
        <f>IF(#REF!="SI",1,IF(#REF!="NO",2,0))</f>
        <v>#REF!</v>
      </c>
      <c r="BE1971" s="10" t="e">
        <f>IF(OR(#REF!="VIH + PREVIO",#REF!="VIH + PREVIO",#REF!="VIH + PREVIO"),1,0)</f>
        <v>#REF!</v>
      </c>
      <c r="BF1971" s="13" t="e">
        <f>IF(OR(#REF!="POSITIVO",#REF!="NEGATIVO"),1,IF(#REF!="PACIENTE NO ACEPTA",2,IF(#REF!="VIH + PREVIO",3,0)))</f>
        <v>#REF!</v>
      </c>
      <c r="BG1971" s="10" t="e">
        <f t="shared" si="930"/>
        <v>#REF!</v>
      </c>
      <c r="BH1971" s="10" t="e">
        <f t="shared" si="931"/>
        <v>#REF!</v>
      </c>
      <c r="BI1971" s="10" t="e">
        <f t="shared" si="932"/>
        <v>#REF!</v>
      </c>
      <c r="BJ1971" s="10" t="e">
        <f t="shared" si="933"/>
        <v>#REF!</v>
      </c>
      <c r="BK1971" s="10" t="e">
        <f t="shared" si="934"/>
        <v>#REF!</v>
      </c>
      <c r="BL1971" s="10" t="e">
        <f t="shared" si="935"/>
        <v>#REF!</v>
      </c>
      <c r="BM1971" s="10" t="e">
        <f>IF(OR(BW1971=7,AQ1971=6),0,IF(#REF!="I",1,IF(#REF!="II",2,IF(#REF!="III",3,IF(#REF!="IV",4))))&amp;AP1971&amp;AQ1971&amp;AR1971&amp;AS1971&amp;AT1971&amp;AU1971&amp;AX1971)</f>
        <v>#REF!</v>
      </c>
      <c r="BN1971" s="10" t="e">
        <f t="shared" si="936"/>
        <v>#REF!</v>
      </c>
      <c r="BO1971" s="10" t="e">
        <f t="shared" si="937"/>
        <v>#REF!</v>
      </c>
      <c r="BP1971" s="10" t="e">
        <f t="shared" si="938"/>
        <v>#REF!</v>
      </c>
      <c r="BQ1971" s="10" t="e">
        <f t="shared" si="939"/>
        <v>#REF!</v>
      </c>
      <c r="BR1971" s="10" t="e">
        <f t="shared" si="940"/>
        <v>#REF!</v>
      </c>
      <c r="BS1971" s="10" t="e">
        <f t="shared" si="941"/>
        <v>#REF!</v>
      </c>
      <c r="BT1971" s="10" t="e">
        <f>IF(OR(BW1971=7,AQ1971=6),0,AO1971&amp;IF(#REF!="SI",1,IF(#REF!="NO",2,IF(#REF!="VIH + PREVIO",3,0))))</f>
        <v>#REF!</v>
      </c>
      <c r="BU1971" s="10" t="e">
        <f>IF(OR(BW1971=7,AQ1971=6),0,IF(#REF!="-",1,0))</f>
        <v>#REF!</v>
      </c>
      <c r="BV1971" s="10" t="e">
        <f t="shared" si="942"/>
        <v>#REF!</v>
      </c>
      <c r="BW19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1" s="10" t="e">
        <f t="shared" si="947"/>
        <v>#REF!</v>
      </c>
      <c r="BY1971" s="10" t="e">
        <f t="shared" si="943"/>
        <v>#REF!</v>
      </c>
      <c r="BZ1971" s="10" t="e">
        <f t="shared" si="948"/>
        <v>#REF!</v>
      </c>
      <c r="CA1971" s="10"/>
    </row>
    <row r="1972" spans="1:79" ht="23.25" customHeight="1" x14ac:dyDescent="0.3">
      <c r="A1972" s="7">
        <v>1970</v>
      </c>
      <c r="B1972" s="43"/>
      <c r="C1972" s="44"/>
      <c r="D1972" s="45"/>
      <c r="E1972" s="46"/>
      <c r="F1972" s="46"/>
      <c r="G1972" s="46"/>
      <c r="H1972" s="50"/>
      <c r="I1972" s="51"/>
      <c r="J1972" s="52"/>
      <c r="K1972" s="51"/>
      <c r="L1972" s="53"/>
      <c r="M1972" s="54"/>
      <c r="N1972" s="43"/>
      <c r="O1972" s="55"/>
      <c r="P1972" s="46"/>
      <c r="Q1972" s="46"/>
      <c r="R1972" s="46"/>
      <c r="S1972" s="43"/>
      <c r="T1972" s="56"/>
      <c r="U1972" s="46"/>
      <c r="V1972" s="57"/>
      <c r="W1972" s="58"/>
      <c r="X1972" s="57"/>
      <c r="Y1972" s="46"/>
      <c r="Z1972" s="57"/>
      <c r="AA1972" s="59"/>
      <c r="AB1972" s="60"/>
      <c r="AJ1972" s="11">
        <f t="shared" si="946"/>
        <v>13</v>
      </c>
      <c r="AK1972" s="11">
        <f t="shared" si="949"/>
        <v>0</v>
      </c>
      <c r="AL1972" s="11">
        <f t="shared" si="950"/>
        <v>0</v>
      </c>
      <c r="AM1972" s="11">
        <f t="shared" si="951"/>
        <v>0</v>
      </c>
      <c r="AN1972" s="11">
        <f t="shared" si="952"/>
        <v>0</v>
      </c>
      <c r="AO1972" s="4" t="e">
        <f>IF(#REF!="I",1,IF(#REF!="II",2,IF(#REF!="III",3,IF(#REF!="IV",4))))</f>
        <v>#REF!</v>
      </c>
      <c r="AP1972" s="11" t="e">
        <f>IF(#REF!="PULMONAR",1,IF(AND(#REF!="EXTRAPULMONAR",#REF!&lt;&gt;"MENINGEA"),2,IF(AND(#REF!="EXTRAPULMONAR",#REF!="MENINGEA"),3,)))</f>
        <v>#REF!</v>
      </c>
      <c r="AQ19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2" s="4">
        <f t="shared" si="953"/>
        <v>0</v>
      </c>
      <c r="AS1972" s="10">
        <f t="shared" si="954"/>
        <v>0</v>
      </c>
      <c r="AT1972" s="10">
        <f t="shared" si="955"/>
        <v>0</v>
      </c>
      <c r="AU1972" s="10" t="str">
        <f t="shared" si="956"/>
        <v>0</v>
      </c>
      <c r="AV1972" s="11" t="e">
        <f t="shared" si="957"/>
        <v>#N/A</v>
      </c>
      <c r="AW1972" s="4" t="e">
        <f t="shared" si="958"/>
        <v>#N/A</v>
      </c>
      <c r="AX1972" s="10" t="e">
        <f t="shared" si="944"/>
        <v>#N/A</v>
      </c>
      <c r="AY1972" s="10" t="e">
        <f t="shared" si="945"/>
        <v>#N/A</v>
      </c>
      <c r="AZ1972" s="10" t="e">
        <f t="shared" si="929"/>
        <v>#REF!</v>
      </c>
      <c r="BA1972" s="12" t="e">
        <f>IF(BW1972=7,0,AJ1972&amp;IF(#REF!="SI",1,IF(#REF!="NO",2,IF(#REF!="VIH + PREVIO",3,0))))</f>
        <v>#REF!</v>
      </c>
      <c r="BB1972" s="13" t="e">
        <f>IF(AND(#REF!="POSITIVO",#REF!="POSITIVO"),1,IF(#REF!="NEGATIVO",2,IF(#REF!="VIH + PREVIO",3,0)))</f>
        <v>#REF!</v>
      </c>
      <c r="BC1972" s="10" t="e">
        <f>IF(#REF!="SI",1,IF(#REF!="NO",2,0))</f>
        <v>#REF!</v>
      </c>
      <c r="BD1972" s="10" t="e">
        <f>IF(#REF!="SI",1,IF(#REF!="NO",2,0))</f>
        <v>#REF!</v>
      </c>
      <c r="BE1972" s="10" t="e">
        <f>IF(OR(#REF!="VIH + PREVIO",#REF!="VIH + PREVIO",#REF!="VIH + PREVIO"),1,0)</f>
        <v>#REF!</v>
      </c>
      <c r="BF1972" s="13" t="e">
        <f>IF(OR(#REF!="POSITIVO",#REF!="NEGATIVO"),1,IF(#REF!="PACIENTE NO ACEPTA",2,IF(#REF!="VIH + PREVIO",3,0)))</f>
        <v>#REF!</v>
      </c>
      <c r="BG1972" s="10" t="e">
        <f t="shared" si="930"/>
        <v>#REF!</v>
      </c>
      <c r="BH1972" s="10" t="e">
        <f t="shared" si="931"/>
        <v>#REF!</v>
      </c>
      <c r="BI1972" s="10" t="e">
        <f t="shared" si="932"/>
        <v>#REF!</v>
      </c>
      <c r="BJ1972" s="10" t="e">
        <f t="shared" si="933"/>
        <v>#REF!</v>
      </c>
      <c r="BK1972" s="10" t="e">
        <f t="shared" si="934"/>
        <v>#REF!</v>
      </c>
      <c r="BL1972" s="10" t="e">
        <f t="shared" si="935"/>
        <v>#REF!</v>
      </c>
      <c r="BM1972" s="10" t="e">
        <f>IF(OR(BW1972=7,AQ1972=6),0,IF(#REF!="I",1,IF(#REF!="II",2,IF(#REF!="III",3,IF(#REF!="IV",4))))&amp;AP1972&amp;AQ1972&amp;AR1972&amp;AS1972&amp;AT1972&amp;AU1972&amp;AX1972)</f>
        <v>#REF!</v>
      </c>
      <c r="BN1972" s="10" t="e">
        <f t="shared" si="936"/>
        <v>#REF!</v>
      </c>
      <c r="BO1972" s="10" t="e">
        <f t="shared" si="937"/>
        <v>#REF!</v>
      </c>
      <c r="BP1972" s="10" t="e">
        <f t="shared" si="938"/>
        <v>#REF!</v>
      </c>
      <c r="BQ1972" s="10" t="e">
        <f t="shared" si="939"/>
        <v>#REF!</v>
      </c>
      <c r="BR1972" s="10" t="e">
        <f t="shared" si="940"/>
        <v>#REF!</v>
      </c>
      <c r="BS1972" s="10" t="e">
        <f t="shared" si="941"/>
        <v>#REF!</v>
      </c>
      <c r="BT1972" s="10" t="e">
        <f>IF(OR(BW1972=7,AQ1972=6),0,AO1972&amp;IF(#REF!="SI",1,IF(#REF!="NO",2,IF(#REF!="VIH + PREVIO",3,0))))</f>
        <v>#REF!</v>
      </c>
      <c r="BU1972" s="10" t="e">
        <f>IF(OR(BW1972=7,AQ1972=6),0,IF(#REF!="-",1,0))</f>
        <v>#REF!</v>
      </c>
      <c r="BV1972" s="10" t="e">
        <f t="shared" si="942"/>
        <v>#REF!</v>
      </c>
      <c r="BW19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2" s="10" t="e">
        <f t="shared" si="947"/>
        <v>#REF!</v>
      </c>
      <c r="BY1972" s="10" t="e">
        <f t="shared" si="943"/>
        <v>#REF!</v>
      </c>
      <c r="BZ1972" s="10" t="e">
        <f t="shared" si="948"/>
        <v>#REF!</v>
      </c>
      <c r="CA1972" s="10"/>
    </row>
    <row r="1973" spans="1:79" ht="23.25" customHeight="1" x14ac:dyDescent="0.3">
      <c r="A1973" s="7">
        <v>1971</v>
      </c>
      <c r="B1973" s="43"/>
      <c r="C1973" s="44"/>
      <c r="D1973" s="45"/>
      <c r="E1973" s="46"/>
      <c r="F1973" s="46"/>
      <c r="G1973" s="46"/>
      <c r="H1973" s="50"/>
      <c r="I1973" s="51"/>
      <c r="J1973" s="52"/>
      <c r="K1973" s="51"/>
      <c r="L1973" s="53"/>
      <c r="M1973" s="54"/>
      <c r="N1973" s="43"/>
      <c r="O1973" s="55"/>
      <c r="P1973" s="46"/>
      <c r="Q1973" s="46"/>
      <c r="R1973" s="46"/>
      <c r="S1973" s="43"/>
      <c r="T1973" s="56"/>
      <c r="U1973" s="46"/>
      <c r="V1973" s="57"/>
      <c r="W1973" s="58"/>
      <c r="X1973" s="57"/>
      <c r="Y1973" s="46"/>
      <c r="Z1973" s="57"/>
      <c r="AA1973" s="59"/>
      <c r="AB1973" s="60"/>
      <c r="AJ1973" s="11">
        <f t="shared" si="946"/>
        <v>13</v>
      </c>
      <c r="AK1973" s="11">
        <f t="shared" si="949"/>
        <v>0</v>
      </c>
      <c r="AL1973" s="11">
        <f t="shared" si="950"/>
        <v>0</v>
      </c>
      <c r="AM1973" s="11">
        <f t="shared" si="951"/>
        <v>0</v>
      </c>
      <c r="AN1973" s="11">
        <f t="shared" si="952"/>
        <v>0</v>
      </c>
      <c r="AO1973" s="4" t="e">
        <f>IF(#REF!="I",1,IF(#REF!="II",2,IF(#REF!="III",3,IF(#REF!="IV",4))))</f>
        <v>#REF!</v>
      </c>
      <c r="AP1973" s="11" t="e">
        <f>IF(#REF!="PULMONAR",1,IF(AND(#REF!="EXTRAPULMONAR",#REF!&lt;&gt;"MENINGEA"),2,IF(AND(#REF!="EXTRAPULMONAR",#REF!="MENINGEA"),3,)))</f>
        <v>#REF!</v>
      </c>
      <c r="AQ19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3" s="4">
        <f t="shared" si="953"/>
        <v>0</v>
      </c>
      <c r="AS1973" s="10">
        <f t="shared" si="954"/>
        <v>0</v>
      </c>
      <c r="AT1973" s="10">
        <f t="shared" si="955"/>
        <v>0</v>
      </c>
      <c r="AU1973" s="10" t="str">
        <f t="shared" si="956"/>
        <v>0</v>
      </c>
      <c r="AV1973" s="11" t="e">
        <f t="shared" si="957"/>
        <v>#N/A</v>
      </c>
      <c r="AW1973" s="4" t="e">
        <f t="shared" si="958"/>
        <v>#N/A</v>
      </c>
      <c r="AX1973" s="10" t="e">
        <f t="shared" si="944"/>
        <v>#N/A</v>
      </c>
      <c r="AY1973" s="10" t="e">
        <f t="shared" si="945"/>
        <v>#N/A</v>
      </c>
      <c r="AZ1973" s="10" t="e">
        <f t="shared" si="929"/>
        <v>#REF!</v>
      </c>
      <c r="BA1973" s="12" t="e">
        <f>IF(BW1973=7,0,AJ1973&amp;IF(#REF!="SI",1,IF(#REF!="NO",2,IF(#REF!="VIH + PREVIO",3,0))))</f>
        <v>#REF!</v>
      </c>
      <c r="BB1973" s="13" t="e">
        <f>IF(AND(#REF!="POSITIVO",#REF!="POSITIVO"),1,IF(#REF!="NEGATIVO",2,IF(#REF!="VIH + PREVIO",3,0)))</f>
        <v>#REF!</v>
      </c>
      <c r="BC1973" s="10" t="e">
        <f>IF(#REF!="SI",1,IF(#REF!="NO",2,0))</f>
        <v>#REF!</v>
      </c>
      <c r="BD1973" s="10" t="e">
        <f>IF(#REF!="SI",1,IF(#REF!="NO",2,0))</f>
        <v>#REF!</v>
      </c>
      <c r="BE1973" s="10" t="e">
        <f>IF(OR(#REF!="VIH + PREVIO",#REF!="VIH + PREVIO",#REF!="VIH + PREVIO"),1,0)</f>
        <v>#REF!</v>
      </c>
      <c r="BF1973" s="13" t="e">
        <f>IF(OR(#REF!="POSITIVO",#REF!="NEGATIVO"),1,IF(#REF!="PACIENTE NO ACEPTA",2,IF(#REF!="VIH + PREVIO",3,0)))</f>
        <v>#REF!</v>
      </c>
      <c r="BG1973" s="10" t="e">
        <f t="shared" si="930"/>
        <v>#REF!</v>
      </c>
      <c r="BH1973" s="10" t="e">
        <f t="shared" si="931"/>
        <v>#REF!</v>
      </c>
      <c r="BI1973" s="10" t="e">
        <f t="shared" si="932"/>
        <v>#REF!</v>
      </c>
      <c r="BJ1973" s="10" t="e">
        <f t="shared" si="933"/>
        <v>#REF!</v>
      </c>
      <c r="BK1973" s="10" t="e">
        <f t="shared" si="934"/>
        <v>#REF!</v>
      </c>
      <c r="BL1973" s="10" t="e">
        <f t="shared" si="935"/>
        <v>#REF!</v>
      </c>
      <c r="BM1973" s="10" t="e">
        <f>IF(OR(BW1973=7,AQ1973=6),0,IF(#REF!="I",1,IF(#REF!="II",2,IF(#REF!="III",3,IF(#REF!="IV",4))))&amp;AP1973&amp;AQ1973&amp;AR1973&amp;AS1973&amp;AT1973&amp;AU1973&amp;AX1973)</f>
        <v>#REF!</v>
      </c>
      <c r="BN1973" s="10" t="e">
        <f t="shared" si="936"/>
        <v>#REF!</v>
      </c>
      <c r="BO1973" s="10" t="e">
        <f t="shared" si="937"/>
        <v>#REF!</v>
      </c>
      <c r="BP1973" s="10" t="e">
        <f t="shared" si="938"/>
        <v>#REF!</v>
      </c>
      <c r="BQ1973" s="10" t="e">
        <f t="shared" si="939"/>
        <v>#REF!</v>
      </c>
      <c r="BR1973" s="10" t="e">
        <f t="shared" si="940"/>
        <v>#REF!</v>
      </c>
      <c r="BS1973" s="10" t="e">
        <f t="shared" si="941"/>
        <v>#REF!</v>
      </c>
      <c r="BT1973" s="10" t="e">
        <f>IF(OR(BW1973=7,AQ1973=6),0,AO1973&amp;IF(#REF!="SI",1,IF(#REF!="NO",2,IF(#REF!="VIH + PREVIO",3,0))))</f>
        <v>#REF!</v>
      </c>
      <c r="BU1973" s="10" t="e">
        <f>IF(OR(BW1973=7,AQ1973=6),0,IF(#REF!="-",1,0))</f>
        <v>#REF!</v>
      </c>
      <c r="BV1973" s="10" t="e">
        <f t="shared" si="942"/>
        <v>#REF!</v>
      </c>
      <c r="BW19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3" s="10" t="e">
        <f t="shared" si="947"/>
        <v>#REF!</v>
      </c>
      <c r="BY1973" s="10" t="e">
        <f t="shared" si="943"/>
        <v>#REF!</v>
      </c>
      <c r="BZ1973" s="10" t="e">
        <f t="shared" si="948"/>
        <v>#REF!</v>
      </c>
      <c r="CA1973" s="10"/>
    </row>
    <row r="1974" spans="1:79" ht="23.25" customHeight="1" x14ac:dyDescent="0.3">
      <c r="A1974" s="7">
        <v>1972</v>
      </c>
      <c r="B1974" s="43"/>
      <c r="C1974" s="44"/>
      <c r="D1974" s="45"/>
      <c r="E1974" s="46"/>
      <c r="F1974" s="46"/>
      <c r="G1974" s="46"/>
      <c r="H1974" s="50"/>
      <c r="I1974" s="51"/>
      <c r="J1974" s="52"/>
      <c r="K1974" s="51"/>
      <c r="L1974" s="53"/>
      <c r="M1974" s="54"/>
      <c r="N1974" s="43"/>
      <c r="O1974" s="55"/>
      <c r="P1974" s="46"/>
      <c r="Q1974" s="46"/>
      <c r="R1974" s="46"/>
      <c r="S1974" s="43"/>
      <c r="T1974" s="56"/>
      <c r="U1974" s="46"/>
      <c r="V1974" s="57"/>
      <c r="W1974" s="58"/>
      <c r="X1974" s="57"/>
      <c r="Y1974" s="46"/>
      <c r="Z1974" s="57"/>
      <c r="AA1974" s="59"/>
      <c r="AB1974" s="60"/>
      <c r="AJ1974" s="11">
        <f t="shared" si="946"/>
        <v>13</v>
      </c>
      <c r="AK1974" s="11">
        <f t="shared" si="949"/>
        <v>0</v>
      </c>
      <c r="AL1974" s="11">
        <f t="shared" si="950"/>
        <v>0</v>
      </c>
      <c r="AM1974" s="11">
        <f t="shared" si="951"/>
        <v>0</v>
      </c>
      <c r="AN1974" s="11">
        <f t="shared" si="952"/>
        <v>0</v>
      </c>
      <c r="AO1974" s="4" t="e">
        <f>IF(#REF!="I",1,IF(#REF!="II",2,IF(#REF!="III",3,IF(#REF!="IV",4))))</f>
        <v>#REF!</v>
      </c>
      <c r="AP1974" s="11" t="e">
        <f>IF(#REF!="PULMONAR",1,IF(AND(#REF!="EXTRAPULMONAR",#REF!&lt;&gt;"MENINGEA"),2,IF(AND(#REF!="EXTRAPULMONAR",#REF!="MENINGEA"),3,)))</f>
        <v>#REF!</v>
      </c>
      <c r="AQ19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4" s="4">
        <f t="shared" si="953"/>
        <v>0</v>
      </c>
      <c r="AS1974" s="10">
        <f t="shared" si="954"/>
        <v>0</v>
      </c>
      <c r="AT1974" s="10">
        <f t="shared" si="955"/>
        <v>0</v>
      </c>
      <c r="AU1974" s="10" t="str">
        <f t="shared" si="956"/>
        <v>0</v>
      </c>
      <c r="AV1974" s="11" t="e">
        <f t="shared" si="957"/>
        <v>#N/A</v>
      </c>
      <c r="AW1974" s="4" t="e">
        <f t="shared" si="958"/>
        <v>#N/A</v>
      </c>
      <c r="AX1974" s="10" t="e">
        <f t="shared" si="944"/>
        <v>#N/A</v>
      </c>
      <c r="AY1974" s="10" t="e">
        <f t="shared" si="945"/>
        <v>#N/A</v>
      </c>
      <c r="AZ1974" s="10" t="e">
        <f t="shared" si="929"/>
        <v>#REF!</v>
      </c>
      <c r="BA1974" s="12" t="e">
        <f>IF(BW1974=7,0,AJ1974&amp;IF(#REF!="SI",1,IF(#REF!="NO",2,IF(#REF!="VIH + PREVIO",3,0))))</f>
        <v>#REF!</v>
      </c>
      <c r="BB1974" s="13" t="e">
        <f>IF(AND(#REF!="POSITIVO",#REF!="POSITIVO"),1,IF(#REF!="NEGATIVO",2,IF(#REF!="VIH + PREVIO",3,0)))</f>
        <v>#REF!</v>
      </c>
      <c r="BC1974" s="10" t="e">
        <f>IF(#REF!="SI",1,IF(#REF!="NO",2,0))</f>
        <v>#REF!</v>
      </c>
      <c r="BD1974" s="10" t="e">
        <f>IF(#REF!="SI",1,IF(#REF!="NO",2,0))</f>
        <v>#REF!</v>
      </c>
      <c r="BE1974" s="10" t="e">
        <f>IF(OR(#REF!="VIH + PREVIO",#REF!="VIH + PREVIO",#REF!="VIH + PREVIO"),1,0)</f>
        <v>#REF!</v>
      </c>
      <c r="BF1974" s="13" t="e">
        <f>IF(OR(#REF!="POSITIVO",#REF!="NEGATIVO"),1,IF(#REF!="PACIENTE NO ACEPTA",2,IF(#REF!="VIH + PREVIO",3,0)))</f>
        <v>#REF!</v>
      </c>
      <c r="BG1974" s="10" t="e">
        <f t="shared" si="930"/>
        <v>#REF!</v>
      </c>
      <c r="BH1974" s="10" t="e">
        <f t="shared" si="931"/>
        <v>#REF!</v>
      </c>
      <c r="BI1974" s="10" t="e">
        <f t="shared" si="932"/>
        <v>#REF!</v>
      </c>
      <c r="BJ1974" s="10" t="e">
        <f t="shared" si="933"/>
        <v>#REF!</v>
      </c>
      <c r="BK1974" s="10" t="e">
        <f t="shared" si="934"/>
        <v>#REF!</v>
      </c>
      <c r="BL1974" s="10" t="e">
        <f t="shared" si="935"/>
        <v>#REF!</v>
      </c>
      <c r="BM1974" s="10" t="e">
        <f>IF(OR(BW1974=7,AQ1974=6),0,IF(#REF!="I",1,IF(#REF!="II",2,IF(#REF!="III",3,IF(#REF!="IV",4))))&amp;AP1974&amp;AQ1974&amp;AR1974&amp;AS1974&amp;AT1974&amp;AU1974&amp;AX1974)</f>
        <v>#REF!</v>
      </c>
      <c r="BN1974" s="10" t="e">
        <f t="shared" si="936"/>
        <v>#REF!</v>
      </c>
      <c r="BO1974" s="10" t="e">
        <f t="shared" si="937"/>
        <v>#REF!</v>
      </c>
      <c r="BP1974" s="10" t="e">
        <f t="shared" si="938"/>
        <v>#REF!</v>
      </c>
      <c r="BQ1974" s="10" t="e">
        <f t="shared" si="939"/>
        <v>#REF!</v>
      </c>
      <c r="BR1974" s="10" t="e">
        <f t="shared" si="940"/>
        <v>#REF!</v>
      </c>
      <c r="BS1974" s="10" t="e">
        <f t="shared" si="941"/>
        <v>#REF!</v>
      </c>
      <c r="BT1974" s="10" t="e">
        <f>IF(OR(BW1974=7,AQ1974=6),0,AO1974&amp;IF(#REF!="SI",1,IF(#REF!="NO",2,IF(#REF!="VIH + PREVIO",3,0))))</f>
        <v>#REF!</v>
      </c>
      <c r="BU1974" s="10" t="e">
        <f>IF(OR(BW1974=7,AQ1974=6),0,IF(#REF!="-",1,0))</f>
        <v>#REF!</v>
      </c>
      <c r="BV1974" s="10" t="e">
        <f t="shared" si="942"/>
        <v>#REF!</v>
      </c>
      <c r="BW19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4" s="10" t="e">
        <f t="shared" si="947"/>
        <v>#REF!</v>
      </c>
      <c r="BY1974" s="10" t="e">
        <f t="shared" si="943"/>
        <v>#REF!</v>
      </c>
      <c r="BZ1974" s="10" t="e">
        <f t="shared" si="948"/>
        <v>#REF!</v>
      </c>
      <c r="CA1974" s="10"/>
    </row>
    <row r="1975" spans="1:79" ht="23.25" customHeight="1" x14ac:dyDescent="0.3">
      <c r="A1975" s="7">
        <v>1973</v>
      </c>
      <c r="B1975" s="43"/>
      <c r="C1975" s="44"/>
      <c r="D1975" s="45"/>
      <c r="E1975" s="46"/>
      <c r="F1975" s="46"/>
      <c r="G1975" s="46"/>
      <c r="H1975" s="50"/>
      <c r="I1975" s="51"/>
      <c r="J1975" s="52"/>
      <c r="K1975" s="51"/>
      <c r="L1975" s="53"/>
      <c r="M1975" s="54"/>
      <c r="N1975" s="43"/>
      <c r="O1975" s="55"/>
      <c r="P1975" s="46"/>
      <c r="Q1975" s="46"/>
      <c r="R1975" s="46"/>
      <c r="S1975" s="43"/>
      <c r="T1975" s="56"/>
      <c r="U1975" s="46"/>
      <c r="V1975" s="57"/>
      <c r="W1975" s="58"/>
      <c r="X1975" s="57"/>
      <c r="Y1975" s="46"/>
      <c r="Z1975" s="57"/>
      <c r="AA1975" s="59"/>
      <c r="AB1975" s="60"/>
      <c r="AJ1975" s="11">
        <f t="shared" si="946"/>
        <v>13</v>
      </c>
      <c r="AK1975" s="11">
        <f t="shared" si="949"/>
        <v>0</v>
      </c>
      <c r="AL1975" s="11">
        <f t="shared" si="950"/>
        <v>0</v>
      </c>
      <c r="AM1975" s="11">
        <f t="shared" si="951"/>
        <v>0</v>
      </c>
      <c r="AN1975" s="11">
        <f t="shared" si="952"/>
        <v>0</v>
      </c>
      <c r="AO1975" s="4" t="e">
        <f>IF(#REF!="I",1,IF(#REF!="II",2,IF(#REF!="III",3,IF(#REF!="IV",4))))</f>
        <v>#REF!</v>
      </c>
      <c r="AP1975" s="11" t="e">
        <f>IF(#REF!="PULMONAR",1,IF(AND(#REF!="EXTRAPULMONAR",#REF!&lt;&gt;"MENINGEA"),2,IF(AND(#REF!="EXTRAPULMONAR",#REF!="MENINGEA"),3,)))</f>
        <v>#REF!</v>
      </c>
      <c r="AQ19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5" s="4">
        <f t="shared" si="953"/>
        <v>0</v>
      </c>
      <c r="AS1975" s="10">
        <f t="shared" si="954"/>
        <v>0</v>
      </c>
      <c r="AT1975" s="10">
        <f t="shared" si="955"/>
        <v>0</v>
      </c>
      <c r="AU1975" s="10" t="str">
        <f t="shared" si="956"/>
        <v>0</v>
      </c>
      <c r="AV1975" s="11" t="e">
        <f t="shared" si="957"/>
        <v>#N/A</v>
      </c>
      <c r="AW1975" s="4" t="e">
        <f t="shared" si="958"/>
        <v>#N/A</v>
      </c>
      <c r="AX1975" s="10" t="e">
        <f t="shared" si="944"/>
        <v>#N/A</v>
      </c>
      <c r="AY1975" s="10" t="e">
        <f t="shared" si="945"/>
        <v>#N/A</v>
      </c>
      <c r="AZ1975" s="10" t="e">
        <f t="shared" si="929"/>
        <v>#REF!</v>
      </c>
      <c r="BA1975" s="12" t="e">
        <f>IF(BW1975=7,0,AJ1975&amp;IF(#REF!="SI",1,IF(#REF!="NO",2,IF(#REF!="VIH + PREVIO",3,0))))</f>
        <v>#REF!</v>
      </c>
      <c r="BB1975" s="13" t="e">
        <f>IF(AND(#REF!="POSITIVO",#REF!="POSITIVO"),1,IF(#REF!="NEGATIVO",2,IF(#REF!="VIH + PREVIO",3,0)))</f>
        <v>#REF!</v>
      </c>
      <c r="BC1975" s="10" t="e">
        <f>IF(#REF!="SI",1,IF(#REF!="NO",2,0))</f>
        <v>#REF!</v>
      </c>
      <c r="BD1975" s="10" t="e">
        <f>IF(#REF!="SI",1,IF(#REF!="NO",2,0))</f>
        <v>#REF!</v>
      </c>
      <c r="BE1975" s="10" t="e">
        <f>IF(OR(#REF!="VIH + PREVIO",#REF!="VIH + PREVIO",#REF!="VIH + PREVIO"),1,0)</f>
        <v>#REF!</v>
      </c>
      <c r="BF1975" s="13" t="e">
        <f>IF(OR(#REF!="POSITIVO",#REF!="NEGATIVO"),1,IF(#REF!="PACIENTE NO ACEPTA",2,IF(#REF!="VIH + PREVIO",3,0)))</f>
        <v>#REF!</v>
      </c>
      <c r="BG1975" s="10" t="e">
        <f t="shared" si="930"/>
        <v>#REF!</v>
      </c>
      <c r="BH1975" s="10" t="e">
        <f t="shared" si="931"/>
        <v>#REF!</v>
      </c>
      <c r="BI1975" s="10" t="e">
        <f t="shared" si="932"/>
        <v>#REF!</v>
      </c>
      <c r="BJ1975" s="10" t="e">
        <f t="shared" si="933"/>
        <v>#REF!</v>
      </c>
      <c r="BK1975" s="10" t="e">
        <f t="shared" si="934"/>
        <v>#REF!</v>
      </c>
      <c r="BL1975" s="10" t="e">
        <f t="shared" si="935"/>
        <v>#REF!</v>
      </c>
      <c r="BM1975" s="10" t="e">
        <f>IF(OR(BW1975=7,AQ1975=6),0,IF(#REF!="I",1,IF(#REF!="II",2,IF(#REF!="III",3,IF(#REF!="IV",4))))&amp;AP1975&amp;AQ1975&amp;AR1975&amp;AS1975&amp;AT1975&amp;AU1975&amp;AX1975)</f>
        <v>#REF!</v>
      </c>
      <c r="BN1975" s="10" t="e">
        <f t="shared" si="936"/>
        <v>#REF!</v>
      </c>
      <c r="BO1975" s="10" t="e">
        <f t="shared" si="937"/>
        <v>#REF!</v>
      </c>
      <c r="BP1975" s="10" t="e">
        <f t="shared" si="938"/>
        <v>#REF!</v>
      </c>
      <c r="BQ1975" s="10" t="e">
        <f t="shared" si="939"/>
        <v>#REF!</v>
      </c>
      <c r="BR1975" s="10" t="e">
        <f t="shared" si="940"/>
        <v>#REF!</v>
      </c>
      <c r="BS1975" s="10" t="e">
        <f t="shared" si="941"/>
        <v>#REF!</v>
      </c>
      <c r="BT1975" s="10" t="e">
        <f>IF(OR(BW1975=7,AQ1975=6),0,AO1975&amp;IF(#REF!="SI",1,IF(#REF!="NO",2,IF(#REF!="VIH + PREVIO",3,0))))</f>
        <v>#REF!</v>
      </c>
      <c r="BU1975" s="10" t="e">
        <f>IF(OR(BW1975=7,AQ1975=6),0,IF(#REF!="-",1,0))</f>
        <v>#REF!</v>
      </c>
      <c r="BV1975" s="10" t="e">
        <f t="shared" si="942"/>
        <v>#REF!</v>
      </c>
      <c r="BW19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5" s="10" t="e">
        <f t="shared" si="947"/>
        <v>#REF!</v>
      </c>
      <c r="BY1975" s="10" t="e">
        <f t="shared" si="943"/>
        <v>#REF!</v>
      </c>
      <c r="BZ1975" s="10" t="e">
        <f t="shared" si="948"/>
        <v>#REF!</v>
      </c>
      <c r="CA1975" s="10"/>
    </row>
    <row r="1976" spans="1:79" ht="23.25" customHeight="1" x14ac:dyDescent="0.3">
      <c r="A1976" s="7">
        <v>1974</v>
      </c>
      <c r="B1976" s="43"/>
      <c r="C1976" s="44"/>
      <c r="D1976" s="45"/>
      <c r="E1976" s="46"/>
      <c r="F1976" s="46"/>
      <c r="G1976" s="46"/>
      <c r="H1976" s="50"/>
      <c r="I1976" s="51"/>
      <c r="J1976" s="52"/>
      <c r="K1976" s="51"/>
      <c r="L1976" s="53"/>
      <c r="M1976" s="54"/>
      <c r="N1976" s="43"/>
      <c r="O1976" s="55"/>
      <c r="P1976" s="46"/>
      <c r="Q1976" s="46"/>
      <c r="R1976" s="46"/>
      <c r="S1976" s="43"/>
      <c r="T1976" s="56"/>
      <c r="U1976" s="46"/>
      <c r="V1976" s="57"/>
      <c r="W1976" s="58"/>
      <c r="X1976" s="57"/>
      <c r="Y1976" s="46"/>
      <c r="Z1976" s="57"/>
      <c r="AA1976" s="59"/>
      <c r="AB1976" s="60"/>
      <c r="AJ1976" s="11">
        <f t="shared" si="946"/>
        <v>13</v>
      </c>
      <c r="AK1976" s="11">
        <f t="shared" si="949"/>
        <v>0</v>
      </c>
      <c r="AL1976" s="11">
        <f t="shared" si="950"/>
        <v>0</v>
      </c>
      <c r="AM1976" s="11">
        <f t="shared" si="951"/>
        <v>0</v>
      </c>
      <c r="AN1976" s="11">
        <f t="shared" si="952"/>
        <v>0</v>
      </c>
      <c r="AO1976" s="4" t="e">
        <f>IF(#REF!="I",1,IF(#REF!="II",2,IF(#REF!="III",3,IF(#REF!="IV",4))))</f>
        <v>#REF!</v>
      </c>
      <c r="AP1976" s="11" t="e">
        <f>IF(#REF!="PULMONAR",1,IF(AND(#REF!="EXTRAPULMONAR",#REF!&lt;&gt;"MENINGEA"),2,IF(AND(#REF!="EXTRAPULMONAR",#REF!="MENINGEA"),3,)))</f>
        <v>#REF!</v>
      </c>
      <c r="AQ19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6" s="4">
        <f t="shared" si="953"/>
        <v>0</v>
      </c>
      <c r="AS1976" s="10">
        <f t="shared" si="954"/>
        <v>0</v>
      </c>
      <c r="AT1976" s="10">
        <f t="shared" si="955"/>
        <v>0</v>
      </c>
      <c r="AU1976" s="10" t="str">
        <f t="shared" si="956"/>
        <v>0</v>
      </c>
      <c r="AV1976" s="11" t="e">
        <f t="shared" si="957"/>
        <v>#N/A</v>
      </c>
      <c r="AW1976" s="4" t="e">
        <f t="shared" si="958"/>
        <v>#N/A</v>
      </c>
      <c r="AX1976" s="10" t="e">
        <f t="shared" si="944"/>
        <v>#N/A</v>
      </c>
      <c r="AY1976" s="10" t="e">
        <f t="shared" si="945"/>
        <v>#N/A</v>
      </c>
      <c r="AZ1976" s="10" t="e">
        <f t="shared" si="929"/>
        <v>#REF!</v>
      </c>
      <c r="BA1976" s="12" t="e">
        <f>IF(BW1976=7,0,AJ1976&amp;IF(#REF!="SI",1,IF(#REF!="NO",2,IF(#REF!="VIH + PREVIO",3,0))))</f>
        <v>#REF!</v>
      </c>
      <c r="BB1976" s="13" t="e">
        <f>IF(AND(#REF!="POSITIVO",#REF!="POSITIVO"),1,IF(#REF!="NEGATIVO",2,IF(#REF!="VIH + PREVIO",3,0)))</f>
        <v>#REF!</v>
      </c>
      <c r="BC1976" s="10" t="e">
        <f>IF(#REF!="SI",1,IF(#REF!="NO",2,0))</f>
        <v>#REF!</v>
      </c>
      <c r="BD1976" s="10" t="e">
        <f>IF(#REF!="SI",1,IF(#REF!="NO",2,0))</f>
        <v>#REF!</v>
      </c>
      <c r="BE1976" s="10" t="e">
        <f>IF(OR(#REF!="VIH + PREVIO",#REF!="VIH + PREVIO",#REF!="VIH + PREVIO"),1,0)</f>
        <v>#REF!</v>
      </c>
      <c r="BF1976" s="13" t="e">
        <f>IF(OR(#REF!="POSITIVO",#REF!="NEGATIVO"),1,IF(#REF!="PACIENTE NO ACEPTA",2,IF(#REF!="VIH + PREVIO",3,0)))</f>
        <v>#REF!</v>
      </c>
      <c r="BG1976" s="10" t="e">
        <f t="shared" si="930"/>
        <v>#REF!</v>
      </c>
      <c r="BH1976" s="10" t="e">
        <f t="shared" si="931"/>
        <v>#REF!</v>
      </c>
      <c r="BI1976" s="10" t="e">
        <f t="shared" si="932"/>
        <v>#REF!</v>
      </c>
      <c r="BJ1976" s="10" t="e">
        <f t="shared" si="933"/>
        <v>#REF!</v>
      </c>
      <c r="BK1976" s="10" t="e">
        <f t="shared" si="934"/>
        <v>#REF!</v>
      </c>
      <c r="BL1976" s="10" t="e">
        <f t="shared" si="935"/>
        <v>#REF!</v>
      </c>
      <c r="BM1976" s="10" t="e">
        <f>IF(OR(BW1976=7,AQ1976=6),0,IF(#REF!="I",1,IF(#REF!="II",2,IF(#REF!="III",3,IF(#REF!="IV",4))))&amp;AP1976&amp;AQ1976&amp;AR1976&amp;AS1976&amp;AT1976&amp;AU1976&amp;AX1976)</f>
        <v>#REF!</v>
      </c>
      <c r="BN1976" s="10" t="e">
        <f t="shared" si="936"/>
        <v>#REF!</v>
      </c>
      <c r="BO1976" s="10" t="e">
        <f t="shared" si="937"/>
        <v>#REF!</v>
      </c>
      <c r="BP1976" s="10" t="e">
        <f t="shared" si="938"/>
        <v>#REF!</v>
      </c>
      <c r="BQ1976" s="10" t="e">
        <f t="shared" si="939"/>
        <v>#REF!</v>
      </c>
      <c r="BR1976" s="10" t="e">
        <f t="shared" si="940"/>
        <v>#REF!</v>
      </c>
      <c r="BS1976" s="10" t="e">
        <f t="shared" si="941"/>
        <v>#REF!</v>
      </c>
      <c r="BT1976" s="10" t="e">
        <f>IF(OR(BW1976=7,AQ1976=6),0,AO1976&amp;IF(#REF!="SI",1,IF(#REF!="NO",2,IF(#REF!="VIH + PREVIO",3,0))))</f>
        <v>#REF!</v>
      </c>
      <c r="BU1976" s="10" t="e">
        <f>IF(OR(BW1976=7,AQ1976=6),0,IF(#REF!="-",1,0))</f>
        <v>#REF!</v>
      </c>
      <c r="BV1976" s="10" t="e">
        <f t="shared" si="942"/>
        <v>#REF!</v>
      </c>
      <c r="BW19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6" s="10" t="e">
        <f t="shared" si="947"/>
        <v>#REF!</v>
      </c>
      <c r="BY1976" s="10" t="e">
        <f t="shared" si="943"/>
        <v>#REF!</v>
      </c>
      <c r="BZ1976" s="10" t="e">
        <f t="shared" si="948"/>
        <v>#REF!</v>
      </c>
      <c r="CA1976" s="10"/>
    </row>
    <row r="1977" spans="1:79" ht="23.25" customHeight="1" x14ac:dyDescent="0.3">
      <c r="A1977" s="7">
        <v>1975</v>
      </c>
      <c r="B1977" s="43"/>
      <c r="C1977" s="44"/>
      <c r="D1977" s="45"/>
      <c r="E1977" s="46"/>
      <c r="F1977" s="46"/>
      <c r="G1977" s="46"/>
      <c r="H1977" s="50"/>
      <c r="I1977" s="51"/>
      <c r="J1977" s="52"/>
      <c r="K1977" s="51"/>
      <c r="L1977" s="53"/>
      <c r="M1977" s="54"/>
      <c r="N1977" s="43"/>
      <c r="O1977" s="55"/>
      <c r="P1977" s="46"/>
      <c r="Q1977" s="46"/>
      <c r="R1977" s="46"/>
      <c r="S1977" s="43"/>
      <c r="T1977" s="56"/>
      <c r="U1977" s="46"/>
      <c r="V1977" s="57"/>
      <c r="W1977" s="58"/>
      <c r="X1977" s="57"/>
      <c r="Y1977" s="46"/>
      <c r="Z1977" s="57"/>
      <c r="AA1977" s="59"/>
      <c r="AB1977" s="60"/>
      <c r="AJ1977" s="11">
        <f t="shared" si="946"/>
        <v>13</v>
      </c>
      <c r="AK1977" s="11">
        <f t="shared" si="949"/>
        <v>0</v>
      </c>
      <c r="AL1977" s="11">
        <f t="shared" si="950"/>
        <v>0</v>
      </c>
      <c r="AM1977" s="11">
        <f t="shared" si="951"/>
        <v>0</v>
      </c>
      <c r="AN1977" s="11">
        <f t="shared" si="952"/>
        <v>0</v>
      </c>
      <c r="AO1977" s="4" t="e">
        <f>IF(#REF!="I",1,IF(#REF!="II",2,IF(#REF!="III",3,IF(#REF!="IV",4))))</f>
        <v>#REF!</v>
      </c>
      <c r="AP1977" s="11" t="e">
        <f>IF(#REF!="PULMONAR",1,IF(AND(#REF!="EXTRAPULMONAR",#REF!&lt;&gt;"MENINGEA"),2,IF(AND(#REF!="EXTRAPULMONAR",#REF!="MENINGEA"),3,)))</f>
        <v>#REF!</v>
      </c>
      <c r="AQ19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7" s="4">
        <f t="shared" si="953"/>
        <v>0</v>
      </c>
      <c r="AS1977" s="10">
        <f t="shared" si="954"/>
        <v>0</v>
      </c>
      <c r="AT1977" s="10">
        <f t="shared" si="955"/>
        <v>0</v>
      </c>
      <c r="AU1977" s="10" t="str">
        <f t="shared" si="956"/>
        <v>0</v>
      </c>
      <c r="AV1977" s="11" t="e">
        <f t="shared" si="957"/>
        <v>#N/A</v>
      </c>
      <c r="AW1977" s="4" t="e">
        <f t="shared" si="958"/>
        <v>#N/A</v>
      </c>
      <c r="AX1977" s="10" t="e">
        <f t="shared" si="944"/>
        <v>#N/A</v>
      </c>
      <c r="AY1977" s="10" t="e">
        <f t="shared" si="945"/>
        <v>#N/A</v>
      </c>
      <c r="AZ1977" s="10" t="e">
        <f t="shared" si="929"/>
        <v>#REF!</v>
      </c>
      <c r="BA1977" s="12" t="e">
        <f>IF(BW1977=7,0,AJ1977&amp;IF(#REF!="SI",1,IF(#REF!="NO",2,IF(#REF!="VIH + PREVIO",3,0))))</f>
        <v>#REF!</v>
      </c>
      <c r="BB1977" s="13" t="e">
        <f>IF(AND(#REF!="POSITIVO",#REF!="POSITIVO"),1,IF(#REF!="NEGATIVO",2,IF(#REF!="VIH + PREVIO",3,0)))</f>
        <v>#REF!</v>
      </c>
      <c r="BC1977" s="10" t="e">
        <f>IF(#REF!="SI",1,IF(#REF!="NO",2,0))</f>
        <v>#REF!</v>
      </c>
      <c r="BD1977" s="10" t="e">
        <f>IF(#REF!="SI",1,IF(#REF!="NO",2,0))</f>
        <v>#REF!</v>
      </c>
      <c r="BE1977" s="10" t="e">
        <f>IF(OR(#REF!="VIH + PREVIO",#REF!="VIH + PREVIO",#REF!="VIH + PREVIO"),1,0)</f>
        <v>#REF!</v>
      </c>
      <c r="BF1977" s="13" t="e">
        <f>IF(OR(#REF!="POSITIVO",#REF!="NEGATIVO"),1,IF(#REF!="PACIENTE NO ACEPTA",2,IF(#REF!="VIH + PREVIO",3,0)))</f>
        <v>#REF!</v>
      </c>
      <c r="BG1977" s="10" t="e">
        <f t="shared" si="930"/>
        <v>#REF!</v>
      </c>
      <c r="BH1977" s="10" t="e">
        <f t="shared" si="931"/>
        <v>#REF!</v>
      </c>
      <c r="BI1977" s="10" t="e">
        <f t="shared" si="932"/>
        <v>#REF!</v>
      </c>
      <c r="BJ1977" s="10" t="e">
        <f t="shared" si="933"/>
        <v>#REF!</v>
      </c>
      <c r="BK1977" s="10" t="e">
        <f t="shared" si="934"/>
        <v>#REF!</v>
      </c>
      <c r="BL1977" s="10" t="e">
        <f t="shared" si="935"/>
        <v>#REF!</v>
      </c>
      <c r="BM1977" s="10" t="e">
        <f>IF(OR(BW1977=7,AQ1977=6),0,IF(#REF!="I",1,IF(#REF!="II",2,IF(#REF!="III",3,IF(#REF!="IV",4))))&amp;AP1977&amp;AQ1977&amp;AR1977&amp;AS1977&amp;AT1977&amp;AU1977&amp;AX1977)</f>
        <v>#REF!</v>
      </c>
      <c r="BN1977" s="10" t="e">
        <f t="shared" si="936"/>
        <v>#REF!</v>
      </c>
      <c r="BO1977" s="10" t="e">
        <f t="shared" si="937"/>
        <v>#REF!</v>
      </c>
      <c r="BP1977" s="10" t="e">
        <f t="shared" si="938"/>
        <v>#REF!</v>
      </c>
      <c r="BQ1977" s="10" t="e">
        <f t="shared" si="939"/>
        <v>#REF!</v>
      </c>
      <c r="BR1977" s="10" t="e">
        <f t="shared" si="940"/>
        <v>#REF!</v>
      </c>
      <c r="BS1977" s="10" t="e">
        <f t="shared" si="941"/>
        <v>#REF!</v>
      </c>
      <c r="BT1977" s="10" t="e">
        <f>IF(OR(BW1977=7,AQ1977=6),0,AO1977&amp;IF(#REF!="SI",1,IF(#REF!="NO",2,IF(#REF!="VIH + PREVIO",3,0))))</f>
        <v>#REF!</v>
      </c>
      <c r="BU1977" s="10" t="e">
        <f>IF(OR(BW1977=7,AQ1977=6),0,IF(#REF!="-",1,0))</f>
        <v>#REF!</v>
      </c>
      <c r="BV1977" s="10" t="e">
        <f t="shared" si="942"/>
        <v>#REF!</v>
      </c>
      <c r="BW19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7" s="10" t="e">
        <f t="shared" si="947"/>
        <v>#REF!</v>
      </c>
      <c r="BY1977" s="10" t="e">
        <f t="shared" si="943"/>
        <v>#REF!</v>
      </c>
      <c r="BZ1977" s="10" t="e">
        <f t="shared" si="948"/>
        <v>#REF!</v>
      </c>
      <c r="CA1977" s="10"/>
    </row>
    <row r="1978" spans="1:79" ht="23.25" customHeight="1" x14ac:dyDescent="0.3">
      <c r="A1978" s="7">
        <v>1976</v>
      </c>
      <c r="B1978" s="43"/>
      <c r="C1978" s="44"/>
      <c r="D1978" s="45"/>
      <c r="E1978" s="46"/>
      <c r="F1978" s="46"/>
      <c r="G1978" s="46"/>
      <c r="H1978" s="50"/>
      <c r="I1978" s="51"/>
      <c r="J1978" s="52"/>
      <c r="K1978" s="51"/>
      <c r="L1978" s="53"/>
      <c r="M1978" s="54"/>
      <c r="N1978" s="43"/>
      <c r="O1978" s="55"/>
      <c r="P1978" s="46"/>
      <c r="Q1978" s="46"/>
      <c r="R1978" s="46"/>
      <c r="S1978" s="43"/>
      <c r="T1978" s="56"/>
      <c r="U1978" s="46"/>
      <c r="V1978" s="57"/>
      <c r="W1978" s="58"/>
      <c r="X1978" s="57"/>
      <c r="Y1978" s="46"/>
      <c r="Z1978" s="57"/>
      <c r="AA1978" s="59"/>
      <c r="AB1978" s="60"/>
      <c r="AJ1978" s="11">
        <f t="shared" si="946"/>
        <v>13</v>
      </c>
      <c r="AK1978" s="11">
        <f t="shared" si="949"/>
        <v>0</v>
      </c>
      <c r="AL1978" s="11">
        <f t="shared" si="950"/>
        <v>0</v>
      </c>
      <c r="AM1978" s="11">
        <f t="shared" si="951"/>
        <v>0</v>
      </c>
      <c r="AN1978" s="11">
        <f t="shared" si="952"/>
        <v>0</v>
      </c>
      <c r="AO1978" s="4" t="e">
        <f>IF(#REF!="I",1,IF(#REF!="II",2,IF(#REF!="III",3,IF(#REF!="IV",4))))</f>
        <v>#REF!</v>
      </c>
      <c r="AP1978" s="11" t="e">
        <f>IF(#REF!="PULMONAR",1,IF(AND(#REF!="EXTRAPULMONAR",#REF!&lt;&gt;"MENINGEA"),2,IF(AND(#REF!="EXTRAPULMONAR",#REF!="MENINGEA"),3,)))</f>
        <v>#REF!</v>
      </c>
      <c r="AQ19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8" s="4">
        <f t="shared" si="953"/>
        <v>0</v>
      </c>
      <c r="AS1978" s="10">
        <f t="shared" si="954"/>
        <v>0</v>
      </c>
      <c r="AT1978" s="10">
        <f t="shared" si="955"/>
        <v>0</v>
      </c>
      <c r="AU1978" s="10" t="str">
        <f t="shared" si="956"/>
        <v>0</v>
      </c>
      <c r="AV1978" s="11" t="e">
        <f t="shared" si="957"/>
        <v>#N/A</v>
      </c>
      <c r="AW1978" s="4" t="e">
        <f t="shared" si="958"/>
        <v>#N/A</v>
      </c>
      <c r="AX1978" s="10" t="e">
        <f t="shared" si="944"/>
        <v>#N/A</v>
      </c>
      <c r="AY1978" s="10" t="e">
        <f t="shared" si="945"/>
        <v>#N/A</v>
      </c>
      <c r="AZ1978" s="10" t="e">
        <f t="shared" si="929"/>
        <v>#REF!</v>
      </c>
      <c r="BA1978" s="12" t="e">
        <f>IF(BW1978=7,0,AJ1978&amp;IF(#REF!="SI",1,IF(#REF!="NO",2,IF(#REF!="VIH + PREVIO",3,0))))</f>
        <v>#REF!</v>
      </c>
      <c r="BB1978" s="13" t="e">
        <f>IF(AND(#REF!="POSITIVO",#REF!="POSITIVO"),1,IF(#REF!="NEGATIVO",2,IF(#REF!="VIH + PREVIO",3,0)))</f>
        <v>#REF!</v>
      </c>
      <c r="BC1978" s="10" t="e">
        <f>IF(#REF!="SI",1,IF(#REF!="NO",2,0))</f>
        <v>#REF!</v>
      </c>
      <c r="BD1978" s="10" t="e">
        <f>IF(#REF!="SI",1,IF(#REF!="NO",2,0))</f>
        <v>#REF!</v>
      </c>
      <c r="BE1978" s="10" t="e">
        <f>IF(OR(#REF!="VIH + PREVIO",#REF!="VIH + PREVIO",#REF!="VIH + PREVIO"),1,0)</f>
        <v>#REF!</v>
      </c>
      <c r="BF1978" s="13" t="e">
        <f>IF(OR(#REF!="POSITIVO",#REF!="NEGATIVO"),1,IF(#REF!="PACIENTE NO ACEPTA",2,IF(#REF!="VIH + PREVIO",3,0)))</f>
        <v>#REF!</v>
      </c>
      <c r="BG1978" s="10" t="e">
        <f t="shared" si="930"/>
        <v>#REF!</v>
      </c>
      <c r="BH1978" s="10" t="e">
        <f t="shared" si="931"/>
        <v>#REF!</v>
      </c>
      <c r="BI1978" s="10" t="e">
        <f t="shared" si="932"/>
        <v>#REF!</v>
      </c>
      <c r="BJ1978" s="10" t="e">
        <f t="shared" si="933"/>
        <v>#REF!</v>
      </c>
      <c r="BK1978" s="10" t="e">
        <f t="shared" si="934"/>
        <v>#REF!</v>
      </c>
      <c r="BL1978" s="10" t="e">
        <f t="shared" si="935"/>
        <v>#REF!</v>
      </c>
      <c r="BM1978" s="10" t="e">
        <f>IF(OR(BW1978=7,AQ1978=6),0,IF(#REF!="I",1,IF(#REF!="II",2,IF(#REF!="III",3,IF(#REF!="IV",4))))&amp;AP1978&amp;AQ1978&amp;AR1978&amp;AS1978&amp;AT1978&amp;AU1978&amp;AX1978)</f>
        <v>#REF!</v>
      </c>
      <c r="BN1978" s="10" t="e">
        <f t="shared" si="936"/>
        <v>#REF!</v>
      </c>
      <c r="BO1978" s="10" t="e">
        <f t="shared" si="937"/>
        <v>#REF!</v>
      </c>
      <c r="BP1978" s="10" t="e">
        <f t="shared" si="938"/>
        <v>#REF!</v>
      </c>
      <c r="BQ1978" s="10" t="e">
        <f t="shared" si="939"/>
        <v>#REF!</v>
      </c>
      <c r="BR1978" s="10" t="e">
        <f t="shared" si="940"/>
        <v>#REF!</v>
      </c>
      <c r="BS1978" s="10" t="e">
        <f t="shared" si="941"/>
        <v>#REF!</v>
      </c>
      <c r="BT1978" s="10" t="e">
        <f>IF(OR(BW1978=7,AQ1978=6),0,AO1978&amp;IF(#REF!="SI",1,IF(#REF!="NO",2,IF(#REF!="VIH + PREVIO",3,0))))</f>
        <v>#REF!</v>
      </c>
      <c r="BU1978" s="10" t="e">
        <f>IF(OR(BW1978=7,AQ1978=6),0,IF(#REF!="-",1,0))</f>
        <v>#REF!</v>
      </c>
      <c r="BV1978" s="10" t="e">
        <f t="shared" si="942"/>
        <v>#REF!</v>
      </c>
      <c r="BW19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8" s="10" t="e">
        <f t="shared" si="947"/>
        <v>#REF!</v>
      </c>
      <c r="BY1978" s="10" t="e">
        <f t="shared" si="943"/>
        <v>#REF!</v>
      </c>
      <c r="BZ1978" s="10" t="e">
        <f t="shared" si="948"/>
        <v>#REF!</v>
      </c>
      <c r="CA1978" s="10"/>
    </row>
    <row r="1979" spans="1:79" ht="23.25" customHeight="1" x14ac:dyDescent="0.3">
      <c r="A1979" s="7">
        <v>1977</v>
      </c>
      <c r="B1979" s="43"/>
      <c r="C1979" s="44"/>
      <c r="D1979" s="45"/>
      <c r="E1979" s="46"/>
      <c r="F1979" s="46"/>
      <c r="G1979" s="46"/>
      <c r="H1979" s="50"/>
      <c r="I1979" s="51"/>
      <c r="J1979" s="52"/>
      <c r="K1979" s="51"/>
      <c r="L1979" s="53"/>
      <c r="M1979" s="54"/>
      <c r="N1979" s="43"/>
      <c r="O1979" s="55"/>
      <c r="P1979" s="46"/>
      <c r="Q1979" s="46"/>
      <c r="R1979" s="46"/>
      <c r="S1979" s="43"/>
      <c r="T1979" s="56"/>
      <c r="U1979" s="46"/>
      <c r="V1979" s="57"/>
      <c r="W1979" s="58"/>
      <c r="X1979" s="57"/>
      <c r="Y1979" s="46"/>
      <c r="Z1979" s="57"/>
      <c r="AA1979" s="59"/>
      <c r="AB1979" s="60"/>
      <c r="AJ1979" s="11">
        <f t="shared" si="946"/>
        <v>13</v>
      </c>
      <c r="AK1979" s="11">
        <f t="shared" si="949"/>
        <v>0</v>
      </c>
      <c r="AL1979" s="11">
        <f t="shared" si="950"/>
        <v>0</v>
      </c>
      <c r="AM1979" s="11">
        <f t="shared" si="951"/>
        <v>0</v>
      </c>
      <c r="AN1979" s="11">
        <f t="shared" si="952"/>
        <v>0</v>
      </c>
      <c r="AO1979" s="4" t="e">
        <f>IF(#REF!="I",1,IF(#REF!="II",2,IF(#REF!="III",3,IF(#REF!="IV",4))))</f>
        <v>#REF!</v>
      </c>
      <c r="AP1979" s="11" t="e">
        <f>IF(#REF!="PULMONAR",1,IF(AND(#REF!="EXTRAPULMONAR",#REF!&lt;&gt;"MENINGEA"),2,IF(AND(#REF!="EXTRAPULMONAR",#REF!="MENINGEA"),3,)))</f>
        <v>#REF!</v>
      </c>
      <c r="AQ19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79" s="4">
        <f t="shared" si="953"/>
        <v>0</v>
      </c>
      <c r="AS1979" s="10">
        <f t="shared" si="954"/>
        <v>0</v>
      </c>
      <c r="AT1979" s="10">
        <f t="shared" si="955"/>
        <v>0</v>
      </c>
      <c r="AU1979" s="10" t="str">
        <f t="shared" si="956"/>
        <v>0</v>
      </c>
      <c r="AV1979" s="11" t="e">
        <f t="shared" si="957"/>
        <v>#N/A</v>
      </c>
      <c r="AW1979" s="4" t="e">
        <f t="shared" si="958"/>
        <v>#N/A</v>
      </c>
      <c r="AX1979" s="10" t="e">
        <f t="shared" si="944"/>
        <v>#N/A</v>
      </c>
      <c r="AY1979" s="10" t="e">
        <f t="shared" si="945"/>
        <v>#N/A</v>
      </c>
      <c r="AZ1979" s="10" t="e">
        <f t="shared" si="929"/>
        <v>#REF!</v>
      </c>
      <c r="BA1979" s="12" t="e">
        <f>IF(BW1979=7,0,AJ1979&amp;IF(#REF!="SI",1,IF(#REF!="NO",2,IF(#REF!="VIH + PREVIO",3,0))))</f>
        <v>#REF!</v>
      </c>
      <c r="BB1979" s="13" t="e">
        <f>IF(AND(#REF!="POSITIVO",#REF!="POSITIVO"),1,IF(#REF!="NEGATIVO",2,IF(#REF!="VIH + PREVIO",3,0)))</f>
        <v>#REF!</v>
      </c>
      <c r="BC1979" s="10" t="e">
        <f>IF(#REF!="SI",1,IF(#REF!="NO",2,0))</f>
        <v>#REF!</v>
      </c>
      <c r="BD1979" s="10" t="e">
        <f>IF(#REF!="SI",1,IF(#REF!="NO",2,0))</f>
        <v>#REF!</v>
      </c>
      <c r="BE1979" s="10" t="e">
        <f>IF(OR(#REF!="VIH + PREVIO",#REF!="VIH + PREVIO",#REF!="VIH + PREVIO"),1,0)</f>
        <v>#REF!</v>
      </c>
      <c r="BF1979" s="13" t="e">
        <f>IF(OR(#REF!="POSITIVO",#REF!="NEGATIVO"),1,IF(#REF!="PACIENTE NO ACEPTA",2,IF(#REF!="VIH + PREVIO",3,0)))</f>
        <v>#REF!</v>
      </c>
      <c r="BG1979" s="10" t="e">
        <f t="shared" si="930"/>
        <v>#REF!</v>
      </c>
      <c r="BH1979" s="10" t="e">
        <f t="shared" si="931"/>
        <v>#REF!</v>
      </c>
      <c r="BI1979" s="10" t="e">
        <f t="shared" si="932"/>
        <v>#REF!</v>
      </c>
      <c r="BJ1979" s="10" t="e">
        <f t="shared" si="933"/>
        <v>#REF!</v>
      </c>
      <c r="BK1979" s="10" t="e">
        <f t="shared" si="934"/>
        <v>#REF!</v>
      </c>
      <c r="BL1979" s="10" t="e">
        <f t="shared" si="935"/>
        <v>#REF!</v>
      </c>
      <c r="BM1979" s="10" t="e">
        <f>IF(OR(BW1979=7,AQ1979=6),0,IF(#REF!="I",1,IF(#REF!="II",2,IF(#REF!="III",3,IF(#REF!="IV",4))))&amp;AP1979&amp;AQ1979&amp;AR1979&amp;AS1979&amp;AT1979&amp;AU1979&amp;AX1979)</f>
        <v>#REF!</v>
      </c>
      <c r="BN1979" s="10" t="e">
        <f t="shared" si="936"/>
        <v>#REF!</v>
      </c>
      <c r="BO1979" s="10" t="e">
        <f t="shared" si="937"/>
        <v>#REF!</v>
      </c>
      <c r="BP1979" s="10" t="e">
        <f t="shared" si="938"/>
        <v>#REF!</v>
      </c>
      <c r="BQ1979" s="10" t="e">
        <f t="shared" si="939"/>
        <v>#REF!</v>
      </c>
      <c r="BR1979" s="10" t="e">
        <f t="shared" si="940"/>
        <v>#REF!</v>
      </c>
      <c r="BS1979" s="10" t="e">
        <f t="shared" si="941"/>
        <v>#REF!</v>
      </c>
      <c r="BT1979" s="10" t="e">
        <f>IF(OR(BW1979=7,AQ1979=6),0,AO1979&amp;IF(#REF!="SI",1,IF(#REF!="NO",2,IF(#REF!="VIH + PREVIO",3,0))))</f>
        <v>#REF!</v>
      </c>
      <c r="BU1979" s="10" t="e">
        <f>IF(OR(BW1979=7,AQ1979=6),0,IF(#REF!="-",1,0))</f>
        <v>#REF!</v>
      </c>
      <c r="BV1979" s="10" t="e">
        <f t="shared" si="942"/>
        <v>#REF!</v>
      </c>
      <c r="BW19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79" s="10" t="e">
        <f t="shared" si="947"/>
        <v>#REF!</v>
      </c>
      <c r="BY1979" s="10" t="e">
        <f t="shared" si="943"/>
        <v>#REF!</v>
      </c>
      <c r="BZ1979" s="10" t="e">
        <f t="shared" si="948"/>
        <v>#REF!</v>
      </c>
      <c r="CA1979" s="10"/>
    </row>
    <row r="1980" spans="1:79" ht="23.25" customHeight="1" x14ac:dyDescent="0.3">
      <c r="A1980" s="7">
        <v>1978</v>
      </c>
      <c r="B1980" s="43"/>
      <c r="C1980" s="44"/>
      <c r="D1980" s="45"/>
      <c r="E1980" s="46"/>
      <c r="F1980" s="46"/>
      <c r="G1980" s="46"/>
      <c r="H1980" s="50"/>
      <c r="I1980" s="51"/>
      <c r="J1980" s="52"/>
      <c r="K1980" s="51"/>
      <c r="L1980" s="53"/>
      <c r="M1980" s="54"/>
      <c r="N1980" s="43"/>
      <c r="O1980" s="55"/>
      <c r="P1980" s="46"/>
      <c r="Q1980" s="46"/>
      <c r="R1980" s="46"/>
      <c r="S1980" s="43"/>
      <c r="T1980" s="56"/>
      <c r="U1980" s="46"/>
      <c r="V1980" s="57"/>
      <c r="W1980" s="58"/>
      <c r="X1980" s="57"/>
      <c r="Y1980" s="46"/>
      <c r="Z1980" s="57"/>
      <c r="AA1980" s="59"/>
      <c r="AB1980" s="60"/>
      <c r="AJ1980" s="11">
        <f t="shared" si="946"/>
        <v>13</v>
      </c>
      <c r="AK1980" s="11">
        <f t="shared" si="949"/>
        <v>0</v>
      </c>
      <c r="AL1980" s="11">
        <f t="shared" si="950"/>
        <v>0</v>
      </c>
      <c r="AM1980" s="11">
        <f t="shared" si="951"/>
        <v>0</v>
      </c>
      <c r="AN1980" s="11">
        <f t="shared" si="952"/>
        <v>0</v>
      </c>
      <c r="AO1980" s="4" t="e">
        <f>IF(#REF!="I",1,IF(#REF!="II",2,IF(#REF!="III",3,IF(#REF!="IV",4))))</f>
        <v>#REF!</v>
      </c>
      <c r="AP1980" s="11" t="e">
        <f>IF(#REF!="PULMONAR",1,IF(AND(#REF!="EXTRAPULMONAR",#REF!&lt;&gt;"MENINGEA"),2,IF(AND(#REF!="EXTRAPULMONAR",#REF!="MENINGEA"),3,)))</f>
        <v>#REF!</v>
      </c>
      <c r="AQ19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0" s="4">
        <f t="shared" si="953"/>
        <v>0</v>
      </c>
      <c r="AS1980" s="10">
        <f t="shared" si="954"/>
        <v>0</v>
      </c>
      <c r="AT1980" s="10">
        <f t="shared" si="955"/>
        <v>0</v>
      </c>
      <c r="AU1980" s="10" t="str">
        <f t="shared" si="956"/>
        <v>0</v>
      </c>
      <c r="AV1980" s="11" t="e">
        <f t="shared" si="957"/>
        <v>#N/A</v>
      </c>
      <c r="AW1980" s="4" t="e">
        <f t="shared" si="958"/>
        <v>#N/A</v>
      </c>
      <c r="AX1980" s="10" t="e">
        <f t="shared" si="944"/>
        <v>#N/A</v>
      </c>
      <c r="AY1980" s="10" t="e">
        <f t="shared" si="945"/>
        <v>#N/A</v>
      </c>
      <c r="AZ1980" s="10" t="e">
        <f t="shared" si="929"/>
        <v>#REF!</v>
      </c>
      <c r="BA1980" s="12" t="e">
        <f>IF(BW1980=7,0,AJ1980&amp;IF(#REF!="SI",1,IF(#REF!="NO",2,IF(#REF!="VIH + PREVIO",3,0))))</f>
        <v>#REF!</v>
      </c>
      <c r="BB1980" s="13" t="e">
        <f>IF(AND(#REF!="POSITIVO",#REF!="POSITIVO"),1,IF(#REF!="NEGATIVO",2,IF(#REF!="VIH + PREVIO",3,0)))</f>
        <v>#REF!</v>
      </c>
      <c r="BC1980" s="10" t="e">
        <f>IF(#REF!="SI",1,IF(#REF!="NO",2,0))</f>
        <v>#REF!</v>
      </c>
      <c r="BD1980" s="10" t="e">
        <f>IF(#REF!="SI",1,IF(#REF!="NO",2,0))</f>
        <v>#REF!</v>
      </c>
      <c r="BE1980" s="10" t="e">
        <f>IF(OR(#REF!="VIH + PREVIO",#REF!="VIH + PREVIO",#REF!="VIH + PREVIO"),1,0)</f>
        <v>#REF!</v>
      </c>
      <c r="BF1980" s="13" t="e">
        <f>IF(OR(#REF!="POSITIVO",#REF!="NEGATIVO"),1,IF(#REF!="PACIENTE NO ACEPTA",2,IF(#REF!="VIH + PREVIO",3,0)))</f>
        <v>#REF!</v>
      </c>
      <c r="BG1980" s="10" t="e">
        <f t="shared" si="930"/>
        <v>#REF!</v>
      </c>
      <c r="BH1980" s="10" t="e">
        <f t="shared" si="931"/>
        <v>#REF!</v>
      </c>
      <c r="BI1980" s="10" t="e">
        <f t="shared" si="932"/>
        <v>#REF!</v>
      </c>
      <c r="BJ1980" s="10" t="e">
        <f t="shared" si="933"/>
        <v>#REF!</v>
      </c>
      <c r="BK1980" s="10" t="e">
        <f t="shared" si="934"/>
        <v>#REF!</v>
      </c>
      <c r="BL1980" s="10" t="e">
        <f t="shared" si="935"/>
        <v>#REF!</v>
      </c>
      <c r="BM1980" s="10" t="e">
        <f>IF(OR(BW1980=7,AQ1980=6),0,IF(#REF!="I",1,IF(#REF!="II",2,IF(#REF!="III",3,IF(#REF!="IV",4))))&amp;AP1980&amp;AQ1980&amp;AR1980&amp;AS1980&amp;AT1980&amp;AU1980&amp;AX1980)</f>
        <v>#REF!</v>
      </c>
      <c r="BN1980" s="10" t="e">
        <f t="shared" si="936"/>
        <v>#REF!</v>
      </c>
      <c r="BO1980" s="10" t="e">
        <f t="shared" si="937"/>
        <v>#REF!</v>
      </c>
      <c r="BP1980" s="10" t="e">
        <f t="shared" si="938"/>
        <v>#REF!</v>
      </c>
      <c r="BQ1980" s="10" t="e">
        <f t="shared" si="939"/>
        <v>#REF!</v>
      </c>
      <c r="BR1980" s="10" t="e">
        <f t="shared" si="940"/>
        <v>#REF!</v>
      </c>
      <c r="BS1980" s="10" t="e">
        <f t="shared" si="941"/>
        <v>#REF!</v>
      </c>
      <c r="BT1980" s="10" t="e">
        <f>IF(OR(BW1980=7,AQ1980=6),0,AO1980&amp;IF(#REF!="SI",1,IF(#REF!="NO",2,IF(#REF!="VIH + PREVIO",3,0))))</f>
        <v>#REF!</v>
      </c>
      <c r="BU1980" s="10" t="e">
        <f>IF(OR(BW1980=7,AQ1980=6),0,IF(#REF!="-",1,0))</f>
        <v>#REF!</v>
      </c>
      <c r="BV1980" s="10" t="e">
        <f t="shared" si="942"/>
        <v>#REF!</v>
      </c>
      <c r="BW19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0" s="10" t="e">
        <f t="shared" si="947"/>
        <v>#REF!</v>
      </c>
      <c r="BY1980" s="10" t="e">
        <f t="shared" si="943"/>
        <v>#REF!</v>
      </c>
      <c r="BZ1980" s="10" t="e">
        <f t="shared" si="948"/>
        <v>#REF!</v>
      </c>
      <c r="CA1980" s="10"/>
    </row>
    <row r="1981" spans="1:79" ht="23.25" customHeight="1" x14ac:dyDescent="0.3">
      <c r="A1981" s="7">
        <v>1979</v>
      </c>
      <c r="B1981" s="43"/>
      <c r="C1981" s="44"/>
      <c r="D1981" s="45"/>
      <c r="E1981" s="46"/>
      <c r="F1981" s="46"/>
      <c r="G1981" s="46"/>
      <c r="H1981" s="50"/>
      <c r="I1981" s="51"/>
      <c r="J1981" s="52"/>
      <c r="K1981" s="51"/>
      <c r="L1981" s="53"/>
      <c r="M1981" s="54"/>
      <c r="N1981" s="43"/>
      <c r="O1981" s="55"/>
      <c r="P1981" s="46"/>
      <c r="Q1981" s="46"/>
      <c r="R1981" s="46"/>
      <c r="S1981" s="43"/>
      <c r="T1981" s="56"/>
      <c r="U1981" s="46"/>
      <c r="V1981" s="57"/>
      <c r="W1981" s="58"/>
      <c r="X1981" s="57"/>
      <c r="Y1981" s="46"/>
      <c r="Z1981" s="57"/>
      <c r="AA1981" s="59"/>
      <c r="AB1981" s="60"/>
      <c r="AJ1981" s="11">
        <f t="shared" si="946"/>
        <v>13</v>
      </c>
      <c r="AK1981" s="11">
        <f t="shared" si="949"/>
        <v>0</v>
      </c>
      <c r="AL1981" s="11">
        <f t="shared" si="950"/>
        <v>0</v>
      </c>
      <c r="AM1981" s="11">
        <f t="shared" si="951"/>
        <v>0</v>
      </c>
      <c r="AN1981" s="11">
        <f t="shared" si="952"/>
        <v>0</v>
      </c>
      <c r="AO1981" s="4" t="e">
        <f>IF(#REF!="I",1,IF(#REF!="II",2,IF(#REF!="III",3,IF(#REF!="IV",4))))</f>
        <v>#REF!</v>
      </c>
      <c r="AP1981" s="11" t="e">
        <f>IF(#REF!="PULMONAR",1,IF(AND(#REF!="EXTRAPULMONAR",#REF!&lt;&gt;"MENINGEA"),2,IF(AND(#REF!="EXTRAPULMONAR",#REF!="MENINGEA"),3,)))</f>
        <v>#REF!</v>
      </c>
      <c r="AQ19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1" s="4">
        <f t="shared" si="953"/>
        <v>0</v>
      </c>
      <c r="AS1981" s="10">
        <f t="shared" si="954"/>
        <v>0</v>
      </c>
      <c r="AT1981" s="10">
        <f t="shared" si="955"/>
        <v>0</v>
      </c>
      <c r="AU1981" s="10" t="str">
        <f t="shared" si="956"/>
        <v>0</v>
      </c>
      <c r="AV1981" s="11" t="e">
        <f t="shared" si="957"/>
        <v>#N/A</v>
      </c>
      <c r="AW1981" s="4" t="e">
        <f t="shared" si="958"/>
        <v>#N/A</v>
      </c>
      <c r="AX1981" s="10" t="e">
        <f t="shared" si="944"/>
        <v>#N/A</v>
      </c>
      <c r="AY1981" s="10" t="e">
        <f t="shared" si="945"/>
        <v>#N/A</v>
      </c>
      <c r="AZ1981" s="10" t="e">
        <f t="shared" si="929"/>
        <v>#REF!</v>
      </c>
      <c r="BA1981" s="12" t="e">
        <f>IF(BW1981=7,0,AJ1981&amp;IF(#REF!="SI",1,IF(#REF!="NO",2,IF(#REF!="VIH + PREVIO",3,0))))</f>
        <v>#REF!</v>
      </c>
      <c r="BB1981" s="13" t="e">
        <f>IF(AND(#REF!="POSITIVO",#REF!="POSITIVO"),1,IF(#REF!="NEGATIVO",2,IF(#REF!="VIH + PREVIO",3,0)))</f>
        <v>#REF!</v>
      </c>
      <c r="BC1981" s="10" t="e">
        <f>IF(#REF!="SI",1,IF(#REF!="NO",2,0))</f>
        <v>#REF!</v>
      </c>
      <c r="BD1981" s="10" t="e">
        <f>IF(#REF!="SI",1,IF(#REF!="NO",2,0))</f>
        <v>#REF!</v>
      </c>
      <c r="BE1981" s="10" t="e">
        <f>IF(OR(#REF!="VIH + PREVIO",#REF!="VIH + PREVIO",#REF!="VIH + PREVIO"),1,0)</f>
        <v>#REF!</v>
      </c>
      <c r="BF1981" s="13" t="e">
        <f>IF(OR(#REF!="POSITIVO",#REF!="NEGATIVO"),1,IF(#REF!="PACIENTE NO ACEPTA",2,IF(#REF!="VIH + PREVIO",3,0)))</f>
        <v>#REF!</v>
      </c>
      <c r="BG1981" s="10" t="e">
        <f t="shared" si="930"/>
        <v>#REF!</v>
      </c>
      <c r="BH1981" s="10" t="e">
        <f t="shared" si="931"/>
        <v>#REF!</v>
      </c>
      <c r="BI1981" s="10" t="e">
        <f t="shared" si="932"/>
        <v>#REF!</v>
      </c>
      <c r="BJ1981" s="10" t="e">
        <f t="shared" si="933"/>
        <v>#REF!</v>
      </c>
      <c r="BK1981" s="10" t="e">
        <f t="shared" si="934"/>
        <v>#REF!</v>
      </c>
      <c r="BL1981" s="10" t="e">
        <f t="shared" si="935"/>
        <v>#REF!</v>
      </c>
      <c r="BM1981" s="10" t="e">
        <f>IF(OR(BW1981=7,AQ1981=6),0,IF(#REF!="I",1,IF(#REF!="II",2,IF(#REF!="III",3,IF(#REF!="IV",4))))&amp;AP1981&amp;AQ1981&amp;AR1981&amp;AS1981&amp;AT1981&amp;AU1981&amp;AX1981)</f>
        <v>#REF!</v>
      </c>
      <c r="BN1981" s="10" t="e">
        <f t="shared" si="936"/>
        <v>#REF!</v>
      </c>
      <c r="BO1981" s="10" t="e">
        <f t="shared" si="937"/>
        <v>#REF!</v>
      </c>
      <c r="BP1981" s="10" t="e">
        <f t="shared" si="938"/>
        <v>#REF!</v>
      </c>
      <c r="BQ1981" s="10" t="e">
        <f t="shared" si="939"/>
        <v>#REF!</v>
      </c>
      <c r="BR1981" s="10" t="e">
        <f t="shared" si="940"/>
        <v>#REF!</v>
      </c>
      <c r="BS1981" s="10" t="e">
        <f t="shared" si="941"/>
        <v>#REF!</v>
      </c>
      <c r="BT1981" s="10" t="e">
        <f>IF(OR(BW1981=7,AQ1981=6),0,AO1981&amp;IF(#REF!="SI",1,IF(#REF!="NO",2,IF(#REF!="VIH + PREVIO",3,0))))</f>
        <v>#REF!</v>
      </c>
      <c r="BU1981" s="10" t="e">
        <f>IF(OR(BW1981=7,AQ1981=6),0,IF(#REF!="-",1,0))</f>
        <v>#REF!</v>
      </c>
      <c r="BV1981" s="10" t="e">
        <f t="shared" si="942"/>
        <v>#REF!</v>
      </c>
      <c r="BW19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1" s="10" t="e">
        <f t="shared" si="947"/>
        <v>#REF!</v>
      </c>
      <c r="BY1981" s="10" t="e">
        <f t="shared" si="943"/>
        <v>#REF!</v>
      </c>
      <c r="BZ1981" s="10" t="e">
        <f t="shared" si="948"/>
        <v>#REF!</v>
      </c>
      <c r="CA1981" s="10"/>
    </row>
    <row r="1982" spans="1:79" ht="23.25" customHeight="1" x14ac:dyDescent="0.3">
      <c r="A1982" s="7">
        <v>1980</v>
      </c>
      <c r="B1982" s="43"/>
      <c r="C1982" s="44"/>
      <c r="D1982" s="45"/>
      <c r="E1982" s="46"/>
      <c r="F1982" s="46"/>
      <c r="G1982" s="46"/>
      <c r="H1982" s="50"/>
      <c r="I1982" s="51"/>
      <c r="J1982" s="52"/>
      <c r="K1982" s="51"/>
      <c r="L1982" s="53"/>
      <c r="M1982" s="54"/>
      <c r="N1982" s="43"/>
      <c r="O1982" s="55"/>
      <c r="P1982" s="46"/>
      <c r="Q1982" s="46"/>
      <c r="R1982" s="46"/>
      <c r="S1982" s="43"/>
      <c r="T1982" s="56"/>
      <c r="U1982" s="46"/>
      <c r="V1982" s="57"/>
      <c r="W1982" s="58"/>
      <c r="X1982" s="57"/>
      <c r="Y1982" s="46"/>
      <c r="Z1982" s="57"/>
      <c r="AA1982" s="59"/>
      <c r="AB1982" s="60"/>
      <c r="AJ1982" s="11">
        <f t="shared" si="946"/>
        <v>13</v>
      </c>
      <c r="AK1982" s="11">
        <f t="shared" si="949"/>
        <v>0</v>
      </c>
      <c r="AL1982" s="11">
        <f t="shared" si="950"/>
        <v>0</v>
      </c>
      <c r="AM1982" s="11">
        <f t="shared" si="951"/>
        <v>0</v>
      </c>
      <c r="AN1982" s="11">
        <f t="shared" si="952"/>
        <v>0</v>
      </c>
      <c r="AO1982" s="4" t="e">
        <f>IF(#REF!="I",1,IF(#REF!="II",2,IF(#REF!="III",3,IF(#REF!="IV",4))))</f>
        <v>#REF!</v>
      </c>
      <c r="AP1982" s="11" t="e">
        <f>IF(#REF!="PULMONAR",1,IF(AND(#REF!="EXTRAPULMONAR",#REF!&lt;&gt;"MENINGEA"),2,IF(AND(#REF!="EXTRAPULMONAR",#REF!="MENINGEA"),3,)))</f>
        <v>#REF!</v>
      </c>
      <c r="AQ19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2" s="4">
        <f t="shared" si="953"/>
        <v>0</v>
      </c>
      <c r="AS1982" s="10">
        <f t="shared" si="954"/>
        <v>0</v>
      </c>
      <c r="AT1982" s="10">
        <f t="shared" si="955"/>
        <v>0</v>
      </c>
      <c r="AU1982" s="10" t="str">
        <f t="shared" si="956"/>
        <v>0</v>
      </c>
      <c r="AV1982" s="11" t="e">
        <f t="shared" si="957"/>
        <v>#N/A</v>
      </c>
      <c r="AW1982" s="4" t="e">
        <f t="shared" si="958"/>
        <v>#N/A</v>
      </c>
      <c r="AX1982" s="10" t="e">
        <f t="shared" si="944"/>
        <v>#N/A</v>
      </c>
      <c r="AY1982" s="10" t="e">
        <f t="shared" si="945"/>
        <v>#N/A</v>
      </c>
      <c r="AZ1982" s="10" t="e">
        <f t="shared" si="929"/>
        <v>#REF!</v>
      </c>
      <c r="BA1982" s="12" t="e">
        <f>IF(BW1982=7,0,AJ1982&amp;IF(#REF!="SI",1,IF(#REF!="NO",2,IF(#REF!="VIH + PREVIO",3,0))))</f>
        <v>#REF!</v>
      </c>
      <c r="BB1982" s="13" t="e">
        <f>IF(AND(#REF!="POSITIVO",#REF!="POSITIVO"),1,IF(#REF!="NEGATIVO",2,IF(#REF!="VIH + PREVIO",3,0)))</f>
        <v>#REF!</v>
      </c>
      <c r="BC1982" s="10" t="e">
        <f>IF(#REF!="SI",1,IF(#REF!="NO",2,0))</f>
        <v>#REF!</v>
      </c>
      <c r="BD1982" s="10" t="e">
        <f>IF(#REF!="SI",1,IF(#REF!="NO",2,0))</f>
        <v>#REF!</v>
      </c>
      <c r="BE1982" s="10" t="e">
        <f>IF(OR(#REF!="VIH + PREVIO",#REF!="VIH + PREVIO",#REF!="VIH + PREVIO"),1,0)</f>
        <v>#REF!</v>
      </c>
      <c r="BF1982" s="13" t="e">
        <f>IF(OR(#REF!="POSITIVO",#REF!="NEGATIVO"),1,IF(#REF!="PACIENTE NO ACEPTA",2,IF(#REF!="VIH + PREVIO",3,0)))</f>
        <v>#REF!</v>
      </c>
      <c r="BG1982" s="10" t="e">
        <f t="shared" si="930"/>
        <v>#REF!</v>
      </c>
      <c r="BH1982" s="10" t="e">
        <f t="shared" si="931"/>
        <v>#REF!</v>
      </c>
      <c r="BI1982" s="10" t="e">
        <f t="shared" si="932"/>
        <v>#REF!</v>
      </c>
      <c r="BJ1982" s="10" t="e">
        <f t="shared" si="933"/>
        <v>#REF!</v>
      </c>
      <c r="BK1982" s="10" t="e">
        <f t="shared" si="934"/>
        <v>#REF!</v>
      </c>
      <c r="BL1982" s="10" t="e">
        <f t="shared" si="935"/>
        <v>#REF!</v>
      </c>
      <c r="BM1982" s="10" t="e">
        <f>IF(OR(BW1982=7,AQ1982=6),0,IF(#REF!="I",1,IF(#REF!="II",2,IF(#REF!="III",3,IF(#REF!="IV",4))))&amp;AP1982&amp;AQ1982&amp;AR1982&amp;AS1982&amp;AT1982&amp;AU1982&amp;AX1982)</f>
        <v>#REF!</v>
      </c>
      <c r="BN1982" s="10" t="e">
        <f t="shared" si="936"/>
        <v>#REF!</v>
      </c>
      <c r="BO1982" s="10" t="e">
        <f t="shared" si="937"/>
        <v>#REF!</v>
      </c>
      <c r="BP1982" s="10" t="e">
        <f t="shared" si="938"/>
        <v>#REF!</v>
      </c>
      <c r="BQ1982" s="10" t="e">
        <f t="shared" si="939"/>
        <v>#REF!</v>
      </c>
      <c r="BR1982" s="10" t="e">
        <f t="shared" si="940"/>
        <v>#REF!</v>
      </c>
      <c r="BS1982" s="10" t="e">
        <f t="shared" si="941"/>
        <v>#REF!</v>
      </c>
      <c r="BT1982" s="10" t="e">
        <f>IF(OR(BW1982=7,AQ1982=6),0,AO1982&amp;IF(#REF!="SI",1,IF(#REF!="NO",2,IF(#REF!="VIH + PREVIO",3,0))))</f>
        <v>#REF!</v>
      </c>
      <c r="BU1982" s="10" t="e">
        <f>IF(OR(BW1982=7,AQ1982=6),0,IF(#REF!="-",1,0))</f>
        <v>#REF!</v>
      </c>
      <c r="BV1982" s="10" t="e">
        <f t="shared" si="942"/>
        <v>#REF!</v>
      </c>
      <c r="BW19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2" s="10" t="e">
        <f t="shared" si="947"/>
        <v>#REF!</v>
      </c>
      <c r="BY1982" s="10" t="e">
        <f t="shared" si="943"/>
        <v>#REF!</v>
      </c>
      <c r="BZ1982" s="10" t="e">
        <f t="shared" si="948"/>
        <v>#REF!</v>
      </c>
      <c r="CA1982" s="10"/>
    </row>
    <row r="1983" spans="1:79" ht="23.25" customHeight="1" x14ac:dyDescent="0.3">
      <c r="A1983" s="7">
        <v>1981</v>
      </c>
      <c r="B1983" s="43"/>
      <c r="C1983" s="44"/>
      <c r="D1983" s="45"/>
      <c r="E1983" s="46"/>
      <c r="F1983" s="46"/>
      <c r="G1983" s="46"/>
      <c r="H1983" s="50"/>
      <c r="I1983" s="51"/>
      <c r="J1983" s="52"/>
      <c r="K1983" s="51"/>
      <c r="L1983" s="53"/>
      <c r="M1983" s="54"/>
      <c r="N1983" s="43"/>
      <c r="O1983" s="55"/>
      <c r="P1983" s="46"/>
      <c r="Q1983" s="46"/>
      <c r="R1983" s="46"/>
      <c r="S1983" s="43"/>
      <c r="T1983" s="56"/>
      <c r="U1983" s="46"/>
      <c r="V1983" s="57"/>
      <c r="W1983" s="58"/>
      <c r="X1983" s="57"/>
      <c r="Y1983" s="46"/>
      <c r="Z1983" s="57"/>
      <c r="AA1983" s="59"/>
      <c r="AB1983" s="60"/>
      <c r="AJ1983" s="11">
        <f t="shared" si="946"/>
        <v>13</v>
      </c>
      <c r="AK1983" s="11">
        <f t="shared" si="949"/>
        <v>0</v>
      </c>
      <c r="AL1983" s="11">
        <f t="shared" si="950"/>
        <v>0</v>
      </c>
      <c r="AM1983" s="11">
        <f t="shared" si="951"/>
        <v>0</v>
      </c>
      <c r="AN1983" s="11">
        <f t="shared" si="952"/>
        <v>0</v>
      </c>
      <c r="AO1983" s="4" t="e">
        <f>IF(#REF!="I",1,IF(#REF!="II",2,IF(#REF!="III",3,IF(#REF!="IV",4))))</f>
        <v>#REF!</v>
      </c>
      <c r="AP1983" s="11" t="e">
        <f>IF(#REF!="PULMONAR",1,IF(AND(#REF!="EXTRAPULMONAR",#REF!&lt;&gt;"MENINGEA"),2,IF(AND(#REF!="EXTRAPULMONAR",#REF!="MENINGEA"),3,)))</f>
        <v>#REF!</v>
      </c>
      <c r="AQ19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3" s="4">
        <f t="shared" si="953"/>
        <v>0</v>
      </c>
      <c r="AS1983" s="10">
        <f t="shared" si="954"/>
        <v>0</v>
      </c>
      <c r="AT1983" s="10">
        <f t="shared" si="955"/>
        <v>0</v>
      </c>
      <c r="AU1983" s="10" t="str">
        <f t="shared" si="956"/>
        <v>0</v>
      </c>
      <c r="AV1983" s="11" t="e">
        <f t="shared" si="957"/>
        <v>#N/A</v>
      </c>
      <c r="AW1983" s="4" t="e">
        <f t="shared" si="958"/>
        <v>#N/A</v>
      </c>
      <c r="AX1983" s="10" t="e">
        <f t="shared" si="944"/>
        <v>#N/A</v>
      </c>
      <c r="AY1983" s="10" t="e">
        <f t="shared" si="945"/>
        <v>#N/A</v>
      </c>
      <c r="AZ1983" s="10" t="e">
        <f t="shared" si="929"/>
        <v>#REF!</v>
      </c>
      <c r="BA1983" s="12" t="e">
        <f>IF(BW1983=7,0,AJ1983&amp;IF(#REF!="SI",1,IF(#REF!="NO",2,IF(#REF!="VIH + PREVIO",3,0))))</f>
        <v>#REF!</v>
      </c>
      <c r="BB1983" s="13" t="e">
        <f>IF(AND(#REF!="POSITIVO",#REF!="POSITIVO"),1,IF(#REF!="NEGATIVO",2,IF(#REF!="VIH + PREVIO",3,0)))</f>
        <v>#REF!</v>
      </c>
      <c r="BC1983" s="10" t="e">
        <f>IF(#REF!="SI",1,IF(#REF!="NO",2,0))</f>
        <v>#REF!</v>
      </c>
      <c r="BD1983" s="10" t="e">
        <f>IF(#REF!="SI",1,IF(#REF!="NO",2,0))</f>
        <v>#REF!</v>
      </c>
      <c r="BE1983" s="10" t="e">
        <f>IF(OR(#REF!="VIH + PREVIO",#REF!="VIH + PREVIO",#REF!="VIH + PREVIO"),1,0)</f>
        <v>#REF!</v>
      </c>
      <c r="BF1983" s="13" t="e">
        <f>IF(OR(#REF!="POSITIVO",#REF!="NEGATIVO"),1,IF(#REF!="PACIENTE NO ACEPTA",2,IF(#REF!="VIH + PREVIO",3,0)))</f>
        <v>#REF!</v>
      </c>
      <c r="BG1983" s="10" t="e">
        <f t="shared" si="930"/>
        <v>#REF!</v>
      </c>
      <c r="BH1983" s="10" t="e">
        <f t="shared" si="931"/>
        <v>#REF!</v>
      </c>
      <c r="BI1983" s="10" t="e">
        <f t="shared" si="932"/>
        <v>#REF!</v>
      </c>
      <c r="BJ1983" s="10" t="e">
        <f t="shared" si="933"/>
        <v>#REF!</v>
      </c>
      <c r="BK1983" s="10" t="e">
        <f t="shared" si="934"/>
        <v>#REF!</v>
      </c>
      <c r="BL1983" s="10" t="e">
        <f t="shared" si="935"/>
        <v>#REF!</v>
      </c>
      <c r="BM1983" s="10" t="e">
        <f>IF(OR(BW1983=7,AQ1983=6),0,IF(#REF!="I",1,IF(#REF!="II",2,IF(#REF!="III",3,IF(#REF!="IV",4))))&amp;AP1983&amp;AQ1983&amp;AR1983&amp;AS1983&amp;AT1983&amp;AU1983&amp;AX1983)</f>
        <v>#REF!</v>
      </c>
      <c r="BN1983" s="10" t="e">
        <f t="shared" si="936"/>
        <v>#REF!</v>
      </c>
      <c r="BO1983" s="10" t="e">
        <f t="shared" si="937"/>
        <v>#REF!</v>
      </c>
      <c r="BP1983" s="10" t="e">
        <f t="shared" si="938"/>
        <v>#REF!</v>
      </c>
      <c r="BQ1983" s="10" t="e">
        <f t="shared" si="939"/>
        <v>#REF!</v>
      </c>
      <c r="BR1983" s="10" t="e">
        <f t="shared" si="940"/>
        <v>#REF!</v>
      </c>
      <c r="BS1983" s="10" t="e">
        <f t="shared" si="941"/>
        <v>#REF!</v>
      </c>
      <c r="BT1983" s="10" t="e">
        <f>IF(OR(BW1983=7,AQ1983=6),0,AO1983&amp;IF(#REF!="SI",1,IF(#REF!="NO",2,IF(#REF!="VIH + PREVIO",3,0))))</f>
        <v>#REF!</v>
      </c>
      <c r="BU1983" s="10" t="e">
        <f>IF(OR(BW1983=7,AQ1983=6),0,IF(#REF!="-",1,0))</f>
        <v>#REF!</v>
      </c>
      <c r="BV1983" s="10" t="e">
        <f t="shared" si="942"/>
        <v>#REF!</v>
      </c>
      <c r="BW19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3" s="10" t="e">
        <f t="shared" si="947"/>
        <v>#REF!</v>
      </c>
      <c r="BY1983" s="10" t="e">
        <f t="shared" si="943"/>
        <v>#REF!</v>
      </c>
      <c r="BZ1983" s="10" t="e">
        <f t="shared" si="948"/>
        <v>#REF!</v>
      </c>
      <c r="CA1983" s="10"/>
    </row>
    <row r="1984" spans="1:79" ht="23.25" customHeight="1" x14ac:dyDescent="0.3">
      <c r="A1984" s="7">
        <v>1982</v>
      </c>
      <c r="B1984" s="43"/>
      <c r="C1984" s="44"/>
      <c r="D1984" s="45"/>
      <c r="E1984" s="46"/>
      <c r="F1984" s="46"/>
      <c r="G1984" s="46"/>
      <c r="H1984" s="50"/>
      <c r="I1984" s="51"/>
      <c r="J1984" s="52"/>
      <c r="K1984" s="51"/>
      <c r="L1984" s="53"/>
      <c r="M1984" s="54"/>
      <c r="N1984" s="43"/>
      <c r="O1984" s="55"/>
      <c r="P1984" s="46"/>
      <c r="Q1984" s="46"/>
      <c r="R1984" s="46"/>
      <c r="S1984" s="43"/>
      <c r="T1984" s="56"/>
      <c r="U1984" s="46"/>
      <c r="V1984" s="57"/>
      <c r="W1984" s="58"/>
      <c r="X1984" s="57"/>
      <c r="Y1984" s="46"/>
      <c r="Z1984" s="57"/>
      <c r="AA1984" s="59"/>
      <c r="AB1984" s="60"/>
      <c r="AJ1984" s="11">
        <f t="shared" si="946"/>
        <v>13</v>
      </c>
      <c r="AK1984" s="11">
        <f t="shared" si="949"/>
        <v>0</v>
      </c>
      <c r="AL1984" s="11">
        <f t="shared" si="950"/>
        <v>0</v>
      </c>
      <c r="AM1984" s="11">
        <f t="shared" si="951"/>
        <v>0</v>
      </c>
      <c r="AN1984" s="11">
        <f t="shared" si="952"/>
        <v>0</v>
      </c>
      <c r="AO1984" s="4" t="e">
        <f>IF(#REF!="I",1,IF(#REF!="II",2,IF(#REF!="III",3,IF(#REF!="IV",4))))</f>
        <v>#REF!</v>
      </c>
      <c r="AP1984" s="11" t="e">
        <f>IF(#REF!="PULMONAR",1,IF(AND(#REF!="EXTRAPULMONAR",#REF!&lt;&gt;"MENINGEA"),2,IF(AND(#REF!="EXTRAPULMONAR",#REF!="MENINGEA"),3,)))</f>
        <v>#REF!</v>
      </c>
      <c r="AQ19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4" s="4">
        <f t="shared" si="953"/>
        <v>0</v>
      </c>
      <c r="AS1984" s="10">
        <f t="shared" si="954"/>
        <v>0</v>
      </c>
      <c r="AT1984" s="10">
        <f t="shared" si="955"/>
        <v>0</v>
      </c>
      <c r="AU1984" s="10" t="str">
        <f t="shared" si="956"/>
        <v>0</v>
      </c>
      <c r="AV1984" s="11" t="e">
        <f t="shared" si="957"/>
        <v>#N/A</v>
      </c>
      <c r="AW1984" s="4" t="e">
        <f t="shared" si="958"/>
        <v>#N/A</v>
      </c>
      <c r="AX1984" s="10" t="e">
        <f t="shared" si="944"/>
        <v>#N/A</v>
      </c>
      <c r="AY1984" s="10" t="e">
        <f t="shared" si="945"/>
        <v>#N/A</v>
      </c>
      <c r="AZ1984" s="10" t="e">
        <f t="shared" si="929"/>
        <v>#REF!</v>
      </c>
      <c r="BA1984" s="12" t="e">
        <f>IF(BW1984=7,0,AJ1984&amp;IF(#REF!="SI",1,IF(#REF!="NO",2,IF(#REF!="VIH + PREVIO",3,0))))</f>
        <v>#REF!</v>
      </c>
      <c r="BB1984" s="13" t="e">
        <f>IF(AND(#REF!="POSITIVO",#REF!="POSITIVO"),1,IF(#REF!="NEGATIVO",2,IF(#REF!="VIH + PREVIO",3,0)))</f>
        <v>#REF!</v>
      </c>
      <c r="BC1984" s="10" t="e">
        <f>IF(#REF!="SI",1,IF(#REF!="NO",2,0))</f>
        <v>#REF!</v>
      </c>
      <c r="BD1984" s="10" t="e">
        <f>IF(#REF!="SI",1,IF(#REF!="NO",2,0))</f>
        <v>#REF!</v>
      </c>
      <c r="BE1984" s="10" t="e">
        <f>IF(OR(#REF!="VIH + PREVIO",#REF!="VIH + PREVIO",#REF!="VIH + PREVIO"),1,0)</f>
        <v>#REF!</v>
      </c>
      <c r="BF1984" s="13" t="e">
        <f>IF(OR(#REF!="POSITIVO",#REF!="NEGATIVO"),1,IF(#REF!="PACIENTE NO ACEPTA",2,IF(#REF!="VIH + PREVIO",3,0)))</f>
        <v>#REF!</v>
      </c>
      <c r="BG1984" s="10" t="e">
        <f t="shared" si="930"/>
        <v>#REF!</v>
      </c>
      <c r="BH1984" s="10" t="e">
        <f t="shared" si="931"/>
        <v>#REF!</v>
      </c>
      <c r="BI1984" s="10" t="e">
        <f t="shared" si="932"/>
        <v>#REF!</v>
      </c>
      <c r="BJ1984" s="10" t="e">
        <f t="shared" si="933"/>
        <v>#REF!</v>
      </c>
      <c r="BK1984" s="10" t="e">
        <f t="shared" si="934"/>
        <v>#REF!</v>
      </c>
      <c r="BL1984" s="10" t="e">
        <f t="shared" si="935"/>
        <v>#REF!</v>
      </c>
      <c r="BM1984" s="10" t="e">
        <f>IF(OR(BW1984=7,AQ1984=6),0,IF(#REF!="I",1,IF(#REF!="II",2,IF(#REF!="III",3,IF(#REF!="IV",4))))&amp;AP1984&amp;AQ1984&amp;AR1984&amp;AS1984&amp;AT1984&amp;AU1984&amp;AX1984)</f>
        <v>#REF!</v>
      </c>
      <c r="BN1984" s="10" t="e">
        <f t="shared" si="936"/>
        <v>#REF!</v>
      </c>
      <c r="BO1984" s="10" t="e">
        <f t="shared" si="937"/>
        <v>#REF!</v>
      </c>
      <c r="BP1984" s="10" t="e">
        <f t="shared" si="938"/>
        <v>#REF!</v>
      </c>
      <c r="BQ1984" s="10" t="e">
        <f t="shared" si="939"/>
        <v>#REF!</v>
      </c>
      <c r="BR1984" s="10" t="e">
        <f t="shared" si="940"/>
        <v>#REF!</v>
      </c>
      <c r="BS1984" s="10" t="e">
        <f t="shared" si="941"/>
        <v>#REF!</v>
      </c>
      <c r="BT1984" s="10" t="e">
        <f>IF(OR(BW1984=7,AQ1984=6),0,AO1984&amp;IF(#REF!="SI",1,IF(#REF!="NO",2,IF(#REF!="VIH + PREVIO",3,0))))</f>
        <v>#REF!</v>
      </c>
      <c r="BU1984" s="10" t="e">
        <f>IF(OR(BW1984=7,AQ1984=6),0,IF(#REF!="-",1,0))</f>
        <v>#REF!</v>
      </c>
      <c r="BV1984" s="10" t="e">
        <f t="shared" si="942"/>
        <v>#REF!</v>
      </c>
      <c r="BW19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4" s="10" t="e">
        <f t="shared" si="947"/>
        <v>#REF!</v>
      </c>
      <c r="BY1984" s="10" t="e">
        <f t="shared" si="943"/>
        <v>#REF!</v>
      </c>
      <c r="BZ1984" s="10" t="e">
        <f t="shared" si="948"/>
        <v>#REF!</v>
      </c>
      <c r="CA1984" s="10"/>
    </row>
    <row r="1985" spans="1:79" ht="23.25" customHeight="1" x14ac:dyDescent="0.3">
      <c r="A1985" s="7">
        <v>1983</v>
      </c>
      <c r="B1985" s="43"/>
      <c r="C1985" s="44"/>
      <c r="D1985" s="45"/>
      <c r="E1985" s="46"/>
      <c r="F1985" s="46"/>
      <c r="G1985" s="46"/>
      <c r="H1985" s="50"/>
      <c r="I1985" s="51"/>
      <c r="J1985" s="52"/>
      <c r="K1985" s="51"/>
      <c r="L1985" s="53"/>
      <c r="M1985" s="54"/>
      <c r="N1985" s="43"/>
      <c r="O1985" s="55"/>
      <c r="P1985" s="46"/>
      <c r="Q1985" s="46"/>
      <c r="R1985" s="46"/>
      <c r="S1985" s="43"/>
      <c r="T1985" s="56"/>
      <c r="U1985" s="46"/>
      <c r="V1985" s="57"/>
      <c r="W1985" s="58"/>
      <c r="X1985" s="57"/>
      <c r="Y1985" s="46"/>
      <c r="Z1985" s="57"/>
      <c r="AA1985" s="59"/>
      <c r="AB1985" s="60"/>
      <c r="AJ1985" s="11">
        <f t="shared" si="946"/>
        <v>13</v>
      </c>
      <c r="AK1985" s="11">
        <f t="shared" si="949"/>
        <v>0</v>
      </c>
      <c r="AL1985" s="11">
        <f t="shared" si="950"/>
        <v>0</v>
      </c>
      <c r="AM1985" s="11">
        <f t="shared" si="951"/>
        <v>0</v>
      </c>
      <c r="AN1985" s="11">
        <f t="shared" si="952"/>
        <v>0</v>
      </c>
      <c r="AO1985" s="4" t="e">
        <f>IF(#REF!="I",1,IF(#REF!="II",2,IF(#REF!="III",3,IF(#REF!="IV",4))))</f>
        <v>#REF!</v>
      </c>
      <c r="AP1985" s="11" t="e">
        <f>IF(#REF!="PULMONAR",1,IF(AND(#REF!="EXTRAPULMONAR",#REF!&lt;&gt;"MENINGEA"),2,IF(AND(#REF!="EXTRAPULMONAR",#REF!="MENINGEA"),3,)))</f>
        <v>#REF!</v>
      </c>
      <c r="AQ19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5" s="4">
        <f t="shared" si="953"/>
        <v>0</v>
      </c>
      <c r="AS1985" s="10">
        <f t="shared" si="954"/>
        <v>0</v>
      </c>
      <c r="AT1985" s="10">
        <f t="shared" si="955"/>
        <v>0</v>
      </c>
      <c r="AU1985" s="10" t="str">
        <f t="shared" si="956"/>
        <v>0</v>
      </c>
      <c r="AV1985" s="11" t="e">
        <f t="shared" si="957"/>
        <v>#N/A</v>
      </c>
      <c r="AW1985" s="4" t="e">
        <f t="shared" si="958"/>
        <v>#N/A</v>
      </c>
      <c r="AX1985" s="10" t="e">
        <f t="shared" si="944"/>
        <v>#N/A</v>
      </c>
      <c r="AY1985" s="10" t="e">
        <f t="shared" si="945"/>
        <v>#N/A</v>
      </c>
      <c r="AZ1985" s="10" t="e">
        <f t="shared" si="929"/>
        <v>#REF!</v>
      </c>
      <c r="BA1985" s="12" t="e">
        <f>IF(BW1985=7,0,AJ1985&amp;IF(#REF!="SI",1,IF(#REF!="NO",2,IF(#REF!="VIH + PREVIO",3,0))))</f>
        <v>#REF!</v>
      </c>
      <c r="BB1985" s="13" t="e">
        <f>IF(AND(#REF!="POSITIVO",#REF!="POSITIVO"),1,IF(#REF!="NEGATIVO",2,IF(#REF!="VIH + PREVIO",3,0)))</f>
        <v>#REF!</v>
      </c>
      <c r="BC1985" s="10" t="e">
        <f>IF(#REF!="SI",1,IF(#REF!="NO",2,0))</f>
        <v>#REF!</v>
      </c>
      <c r="BD1985" s="10" t="e">
        <f>IF(#REF!="SI",1,IF(#REF!="NO",2,0))</f>
        <v>#REF!</v>
      </c>
      <c r="BE1985" s="10" t="e">
        <f>IF(OR(#REF!="VIH + PREVIO",#REF!="VIH + PREVIO",#REF!="VIH + PREVIO"),1,0)</f>
        <v>#REF!</v>
      </c>
      <c r="BF1985" s="13" t="e">
        <f>IF(OR(#REF!="POSITIVO",#REF!="NEGATIVO"),1,IF(#REF!="PACIENTE NO ACEPTA",2,IF(#REF!="VIH + PREVIO",3,0)))</f>
        <v>#REF!</v>
      </c>
      <c r="BG1985" s="10" t="e">
        <f t="shared" si="930"/>
        <v>#REF!</v>
      </c>
      <c r="BH1985" s="10" t="e">
        <f t="shared" si="931"/>
        <v>#REF!</v>
      </c>
      <c r="BI1985" s="10" t="e">
        <f t="shared" si="932"/>
        <v>#REF!</v>
      </c>
      <c r="BJ1985" s="10" t="e">
        <f t="shared" si="933"/>
        <v>#REF!</v>
      </c>
      <c r="BK1985" s="10" t="e">
        <f t="shared" si="934"/>
        <v>#REF!</v>
      </c>
      <c r="BL1985" s="10" t="e">
        <f t="shared" si="935"/>
        <v>#REF!</v>
      </c>
      <c r="BM1985" s="10" t="e">
        <f>IF(OR(BW1985=7,AQ1985=6),0,IF(#REF!="I",1,IF(#REF!="II",2,IF(#REF!="III",3,IF(#REF!="IV",4))))&amp;AP1985&amp;AQ1985&amp;AR1985&amp;AS1985&amp;AT1985&amp;AU1985&amp;AX1985)</f>
        <v>#REF!</v>
      </c>
      <c r="BN1985" s="10" t="e">
        <f t="shared" si="936"/>
        <v>#REF!</v>
      </c>
      <c r="BO1985" s="10" t="e">
        <f t="shared" si="937"/>
        <v>#REF!</v>
      </c>
      <c r="BP1985" s="10" t="e">
        <f t="shared" si="938"/>
        <v>#REF!</v>
      </c>
      <c r="BQ1985" s="10" t="e">
        <f t="shared" si="939"/>
        <v>#REF!</v>
      </c>
      <c r="BR1985" s="10" t="e">
        <f t="shared" si="940"/>
        <v>#REF!</v>
      </c>
      <c r="BS1985" s="10" t="e">
        <f t="shared" si="941"/>
        <v>#REF!</v>
      </c>
      <c r="BT1985" s="10" t="e">
        <f>IF(OR(BW1985=7,AQ1985=6),0,AO1985&amp;IF(#REF!="SI",1,IF(#REF!="NO",2,IF(#REF!="VIH + PREVIO",3,0))))</f>
        <v>#REF!</v>
      </c>
      <c r="BU1985" s="10" t="e">
        <f>IF(OR(BW1985=7,AQ1985=6),0,IF(#REF!="-",1,0))</f>
        <v>#REF!</v>
      </c>
      <c r="BV1985" s="10" t="e">
        <f t="shared" si="942"/>
        <v>#REF!</v>
      </c>
      <c r="BW19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5" s="10" t="e">
        <f t="shared" si="947"/>
        <v>#REF!</v>
      </c>
      <c r="BY1985" s="10" t="e">
        <f t="shared" si="943"/>
        <v>#REF!</v>
      </c>
      <c r="BZ1985" s="10" t="e">
        <f t="shared" si="948"/>
        <v>#REF!</v>
      </c>
      <c r="CA1985" s="10"/>
    </row>
    <row r="1986" spans="1:79" ht="23.25" customHeight="1" x14ac:dyDescent="0.3">
      <c r="A1986" s="7">
        <v>1984</v>
      </c>
      <c r="B1986" s="43"/>
      <c r="C1986" s="44"/>
      <c r="D1986" s="45"/>
      <c r="E1986" s="46"/>
      <c r="F1986" s="46"/>
      <c r="G1986" s="46"/>
      <c r="H1986" s="50"/>
      <c r="I1986" s="51"/>
      <c r="J1986" s="52"/>
      <c r="K1986" s="51"/>
      <c r="L1986" s="53"/>
      <c r="M1986" s="54"/>
      <c r="N1986" s="43"/>
      <c r="O1986" s="55"/>
      <c r="P1986" s="46"/>
      <c r="Q1986" s="46"/>
      <c r="R1986" s="46"/>
      <c r="S1986" s="43"/>
      <c r="T1986" s="56"/>
      <c r="U1986" s="46"/>
      <c r="V1986" s="57"/>
      <c r="W1986" s="58"/>
      <c r="X1986" s="57"/>
      <c r="Y1986" s="46"/>
      <c r="Z1986" s="57"/>
      <c r="AA1986" s="59"/>
      <c r="AB1986" s="60"/>
      <c r="AJ1986" s="11">
        <f t="shared" si="946"/>
        <v>13</v>
      </c>
      <c r="AK1986" s="11">
        <f t="shared" si="949"/>
        <v>0</v>
      </c>
      <c r="AL1986" s="11">
        <f t="shared" si="950"/>
        <v>0</v>
      </c>
      <c r="AM1986" s="11">
        <f t="shared" si="951"/>
        <v>0</v>
      </c>
      <c r="AN1986" s="11">
        <f t="shared" si="952"/>
        <v>0</v>
      </c>
      <c r="AO1986" s="4" t="e">
        <f>IF(#REF!="I",1,IF(#REF!="II",2,IF(#REF!="III",3,IF(#REF!="IV",4))))</f>
        <v>#REF!</v>
      </c>
      <c r="AP1986" s="11" t="e">
        <f>IF(#REF!="PULMONAR",1,IF(AND(#REF!="EXTRAPULMONAR",#REF!&lt;&gt;"MENINGEA"),2,IF(AND(#REF!="EXTRAPULMONAR",#REF!="MENINGEA"),3,)))</f>
        <v>#REF!</v>
      </c>
      <c r="AQ19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6" s="4">
        <f t="shared" si="953"/>
        <v>0</v>
      </c>
      <c r="AS1986" s="10">
        <f t="shared" si="954"/>
        <v>0</v>
      </c>
      <c r="AT1986" s="10">
        <f t="shared" si="955"/>
        <v>0</v>
      </c>
      <c r="AU1986" s="10" t="str">
        <f t="shared" si="956"/>
        <v>0</v>
      </c>
      <c r="AV1986" s="11" t="e">
        <f t="shared" si="957"/>
        <v>#N/A</v>
      </c>
      <c r="AW1986" s="4" t="e">
        <f t="shared" si="958"/>
        <v>#N/A</v>
      </c>
      <c r="AX1986" s="10" t="e">
        <f t="shared" si="944"/>
        <v>#N/A</v>
      </c>
      <c r="AY1986" s="10" t="e">
        <f t="shared" si="945"/>
        <v>#N/A</v>
      </c>
      <c r="AZ1986" s="10" t="e">
        <f t="shared" si="929"/>
        <v>#REF!</v>
      </c>
      <c r="BA1986" s="12" t="e">
        <f>IF(BW1986=7,0,AJ1986&amp;IF(#REF!="SI",1,IF(#REF!="NO",2,IF(#REF!="VIH + PREVIO",3,0))))</f>
        <v>#REF!</v>
      </c>
      <c r="BB1986" s="13" t="e">
        <f>IF(AND(#REF!="POSITIVO",#REF!="POSITIVO"),1,IF(#REF!="NEGATIVO",2,IF(#REF!="VIH + PREVIO",3,0)))</f>
        <v>#REF!</v>
      </c>
      <c r="BC1986" s="10" t="e">
        <f>IF(#REF!="SI",1,IF(#REF!="NO",2,0))</f>
        <v>#REF!</v>
      </c>
      <c r="BD1986" s="10" t="e">
        <f>IF(#REF!="SI",1,IF(#REF!="NO",2,0))</f>
        <v>#REF!</v>
      </c>
      <c r="BE1986" s="10" t="e">
        <f>IF(OR(#REF!="VIH + PREVIO",#REF!="VIH + PREVIO",#REF!="VIH + PREVIO"),1,0)</f>
        <v>#REF!</v>
      </c>
      <c r="BF1986" s="13" t="e">
        <f>IF(OR(#REF!="POSITIVO",#REF!="NEGATIVO"),1,IF(#REF!="PACIENTE NO ACEPTA",2,IF(#REF!="VIH + PREVIO",3,0)))</f>
        <v>#REF!</v>
      </c>
      <c r="BG1986" s="10" t="e">
        <f t="shared" si="930"/>
        <v>#REF!</v>
      </c>
      <c r="BH1986" s="10" t="e">
        <f t="shared" si="931"/>
        <v>#REF!</v>
      </c>
      <c r="BI1986" s="10" t="e">
        <f t="shared" si="932"/>
        <v>#REF!</v>
      </c>
      <c r="BJ1986" s="10" t="e">
        <f t="shared" si="933"/>
        <v>#REF!</v>
      </c>
      <c r="BK1986" s="10" t="e">
        <f t="shared" si="934"/>
        <v>#REF!</v>
      </c>
      <c r="BL1986" s="10" t="e">
        <f t="shared" si="935"/>
        <v>#REF!</v>
      </c>
      <c r="BM1986" s="10" t="e">
        <f>IF(OR(BW1986=7,AQ1986=6),0,IF(#REF!="I",1,IF(#REF!="II",2,IF(#REF!="III",3,IF(#REF!="IV",4))))&amp;AP1986&amp;AQ1986&amp;AR1986&amp;AS1986&amp;AT1986&amp;AU1986&amp;AX1986)</f>
        <v>#REF!</v>
      </c>
      <c r="BN1986" s="10" t="e">
        <f t="shared" si="936"/>
        <v>#REF!</v>
      </c>
      <c r="BO1986" s="10" t="e">
        <f t="shared" si="937"/>
        <v>#REF!</v>
      </c>
      <c r="BP1986" s="10" t="e">
        <f t="shared" si="938"/>
        <v>#REF!</v>
      </c>
      <c r="BQ1986" s="10" t="e">
        <f t="shared" si="939"/>
        <v>#REF!</v>
      </c>
      <c r="BR1986" s="10" t="e">
        <f t="shared" si="940"/>
        <v>#REF!</v>
      </c>
      <c r="BS1986" s="10" t="e">
        <f t="shared" si="941"/>
        <v>#REF!</v>
      </c>
      <c r="BT1986" s="10" t="e">
        <f>IF(OR(BW1986=7,AQ1986=6),0,AO1986&amp;IF(#REF!="SI",1,IF(#REF!="NO",2,IF(#REF!="VIH + PREVIO",3,0))))</f>
        <v>#REF!</v>
      </c>
      <c r="BU1986" s="10" t="e">
        <f>IF(OR(BW1986=7,AQ1986=6),0,IF(#REF!="-",1,0))</f>
        <v>#REF!</v>
      </c>
      <c r="BV1986" s="10" t="e">
        <f t="shared" si="942"/>
        <v>#REF!</v>
      </c>
      <c r="BW19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6" s="10" t="e">
        <f t="shared" si="947"/>
        <v>#REF!</v>
      </c>
      <c r="BY1986" s="10" t="e">
        <f t="shared" si="943"/>
        <v>#REF!</v>
      </c>
      <c r="BZ1986" s="10" t="e">
        <f t="shared" si="948"/>
        <v>#REF!</v>
      </c>
      <c r="CA1986" s="10"/>
    </row>
    <row r="1987" spans="1:79" ht="23.25" customHeight="1" x14ac:dyDescent="0.3">
      <c r="A1987" s="7">
        <v>1985</v>
      </c>
      <c r="B1987" s="43"/>
      <c r="C1987" s="44"/>
      <c r="D1987" s="45"/>
      <c r="E1987" s="46"/>
      <c r="F1987" s="46"/>
      <c r="G1987" s="46"/>
      <c r="H1987" s="50"/>
      <c r="I1987" s="51"/>
      <c r="J1987" s="52"/>
      <c r="K1987" s="51"/>
      <c r="L1987" s="53"/>
      <c r="M1987" s="54"/>
      <c r="N1987" s="43"/>
      <c r="O1987" s="55"/>
      <c r="P1987" s="46"/>
      <c r="Q1987" s="46"/>
      <c r="R1987" s="46"/>
      <c r="S1987" s="43"/>
      <c r="T1987" s="56"/>
      <c r="U1987" s="46"/>
      <c r="V1987" s="57"/>
      <c r="W1987" s="58"/>
      <c r="X1987" s="57"/>
      <c r="Y1987" s="46"/>
      <c r="Z1987" s="57"/>
      <c r="AA1987" s="59"/>
      <c r="AB1987" s="60"/>
      <c r="AJ1987" s="11">
        <f t="shared" si="946"/>
        <v>13</v>
      </c>
      <c r="AK1987" s="11">
        <f t="shared" si="949"/>
        <v>0</v>
      </c>
      <c r="AL1987" s="11">
        <f t="shared" si="950"/>
        <v>0</v>
      </c>
      <c r="AM1987" s="11">
        <f t="shared" si="951"/>
        <v>0</v>
      </c>
      <c r="AN1987" s="11">
        <f t="shared" si="952"/>
        <v>0</v>
      </c>
      <c r="AO1987" s="4" t="e">
        <f>IF(#REF!="I",1,IF(#REF!="II",2,IF(#REF!="III",3,IF(#REF!="IV",4))))</f>
        <v>#REF!</v>
      </c>
      <c r="AP1987" s="11" t="e">
        <f>IF(#REF!="PULMONAR",1,IF(AND(#REF!="EXTRAPULMONAR",#REF!&lt;&gt;"MENINGEA"),2,IF(AND(#REF!="EXTRAPULMONAR",#REF!="MENINGEA"),3,)))</f>
        <v>#REF!</v>
      </c>
      <c r="AQ19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7" s="4">
        <f t="shared" si="953"/>
        <v>0</v>
      </c>
      <c r="AS1987" s="10">
        <f t="shared" si="954"/>
        <v>0</v>
      </c>
      <c r="AT1987" s="10">
        <f t="shared" si="955"/>
        <v>0</v>
      </c>
      <c r="AU1987" s="10" t="str">
        <f t="shared" si="956"/>
        <v>0</v>
      </c>
      <c r="AV1987" s="11" t="e">
        <f t="shared" si="957"/>
        <v>#N/A</v>
      </c>
      <c r="AW1987" s="4" t="e">
        <f t="shared" si="958"/>
        <v>#N/A</v>
      </c>
      <c r="AX1987" s="10" t="e">
        <f t="shared" si="944"/>
        <v>#N/A</v>
      </c>
      <c r="AY1987" s="10" t="e">
        <f t="shared" si="945"/>
        <v>#N/A</v>
      </c>
      <c r="AZ1987" s="10" t="e">
        <f t="shared" si="929"/>
        <v>#REF!</v>
      </c>
      <c r="BA1987" s="12" t="e">
        <f>IF(BW1987=7,0,AJ1987&amp;IF(#REF!="SI",1,IF(#REF!="NO",2,IF(#REF!="VIH + PREVIO",3,0))))</f>
        <v>#REF!</v>
      </c>
      <c r="BB1987" s="13" t="e">
        <f>IF(AND(#REF!="POSITIVO",#REF!="POSITIVO"),1,IF(#REF!="NEGATIVO",2,IF(#REF!="VIH + PREVIO",3,0)))</f>
        <v>#REF!</v>
      </c>
      <c r="BC1987" s="10" t="e">
        <f>IF(#REF!="SI",1,IF(#REF!="NO",2,0))</f>
        <v>#REF!</v>
      </c>
      <c r="BD1987" s="10" t="e">
        <f>IF(#REF!="SI",1,IF(#REF!="NO",2,0))</f>
        <v>#REF!</v>
      </c>
      <c r="BE1987" s="10" t="e">
        <f>IF(OR(#REF!="VIH + PREVIO",#REF!="VIH + PREVIO",#REF!="VIH + PREVIO"),1,0)</f>
        <v>#REF!</v>
      </c>
      <c r="BF1987" s="13" t="e">
        <f>IF(OR(#REF!="POSITIVO",#REF!="NEGATIVO"),1,IF(#REF!="PACIENTE NO ACEPTA",2,IF(#REF!="VIH + PREVIO",3,0)))</f>
        <v>#REF!</v>
      </c>
      <c r="BG1987" s="10" t="e">
        <f t="shared" si="930"/>
        <v>#REF!</v>
      </c>
      <c r="BH1987" s="10" t="e">
        <f t="shared" si="931"/>
        <v>#REF!</v>
      </c>
      <c r="BI1987" s="10" t="e">
        <f t="shared" si="932"/>
        <v>#REF!</v>
      </c>
      <c r="BJ1987" s="10" t="e">
        <f t="shared" si="933"/>
        <v>#REF!</v>
      </c>
      <c r="BK1987" s="10" t="e">
        <f t="shared" si="934"/>
        <v>#REF!</v>
      </c>
      <c r="BL1987" s="10" t="e">
        <f t="shared" si="935"/>
        <v>#REF!</v>
      </c>
      <c r="BM1987" s="10" t="e">
        <f>IF(OR(BW1987=7,AQ1987=6),0,IF(#REF!="I",1,IF(#REF!="II",2,IF(#REF!="III",3,IF(#REF!="IV",4))))&amp;AP1987&amp;AQ1987&amp;AR1987&amp;AS1987&amp;AT1987&amp;AU1987&amp;AX1987)</f>
        <v>#REF!</v>
      </c>
      <c r="BN1987" s="10" t="e">
        <f t="shared" si="936"/>
        <v>#REF!</v>
      </c>
      <c r="BO1987" s="10" t="e">
        <f t="shared" si="937"/>
        <v>#REF!</v>
      </c>
      <c r="BP1987" s="10" t="e">
        <f t="shared" si="938"/>
        <v>#REF!</v>
      </c>
      <c r="BQ1987" s="10" t="e">
        <f t="shared" si="939"/>
        <v>#REF!</v>
      </c>
      <c r="BR1987" s="10" t="e">
        <f t="shared" si="940"/>
        <v>#REF!</v>
      </c>
      <c r="BS1987" s="10" t="e">
        <f t="shared" si="941"/>
        <v>#REF!</v>
      </c>
      <c r="BT1987" s="10" t="e">
        <f>IF(OR(BW1987=7,AQ1987=6),0,AO1987&amp;IF(#REF!="SI",1,IF(#REF!="NO",2,IF(#REF!="VIH + PREVIO",3,0))))</f>
        <v>#REF!</v>
      </c>
      <c r="BU1987" s="10" t="e">
        <f>IF(OR(BW1987=7,AQ1987=6),0,IF(#REF!="-",1,0))</f>
        <v>#REF!</v>
      </c>
      <c r="BV1987" s="10" t="e">
        <f t="shared" si="942"/>
        <v>#REF!</v>
      </c>
      <c r="BW19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7" s="10" t="e">
        <f t="shared" si="947"/>
        <v>#REF!</v>
      </c>
      <c r="BY1987" s="10" t="e">
        <f t="shared" si="943"/>
        <v>#REF!</v>
      </c>
      <c r="BZ1987" s="10" t="e">
        <f t="shared" si="948"/>
        <v>#REF!</v>
      </c>
      <c r="CA1987" s="10"/>
    </row>
    <row r="1988" spans="1:79" ht="23.25" customHeight="1" x14ac:dyDescent="0.3">
      <c r="A1988" s="7">
        <v>1986</v>
      </c>
      <c r="B1988" s="43"/>
      <c r="C1988" s="44"/>
      <c r="D1988" s="45"/>
      <c r="E1988" s="46"/>
      <c r="F1988" s="46"/>
      <c r="G1988" s="46"/>
      <c r="H1988" s="50"/>
      <c r="I1988" s="51"/>
      <c r="J1988" s="52"/>
      <c r="K1988" s="51"/>
      <c r="L1988" s="53"/>
      <c r="M1988" s="54"/>
      <c r="N1988" s="43"/>
      <c r="O1988" s="55"/>
      <c r="P1988" s="46"/>
      <c r="Q1988" s="46"/>
      <c r="R1988" s="46"/>
      <c r="S1988" s="43"/>
      <c r="T1988" s="56"/>
      <c r="U1988" s="46"/>
      <c r="V1988" s="57"/>
      <c r="W1988" s="58"/>
      <c r="X1988" s="57"/>
      <c r="Y1988" s="46"/>
      <c r="Z1988" s="57"/>
      <c r="AA1988" s="59"/>
      <c r="AB1988" s="60"/>
      <c r="AJ1988" s="11">
        <f t="shared" si="946"/>
        <v>13</v>
      </c>
      <c r="AK1988" s="11">
        <f t="shared" si="949"/>
        <v>0</v>
      </c>
      <c r="AL1988" s="11">
        <f t="shared" si="950"/>
        <v>0</v>
      </c>
      <c r="AM1988" s="11">
        <f t="shared" si="951"/>
        <v>0</v>
      </c>
      <c r="AN1988" s="11">
        <f t="shared" si="952"/>
        <v>0</v>
      </c>
      <c r="AO1988" s="4" t="e">
        <f>IF(#REF!="I",1,IF(#REF!="II",2,IF(#REF!="III",3,IF(#REF!="IV",4))))</f>
        <v>#REF!</v>
      </c>
      <c r="AP1988" s="11" t="e">
        <f>IF(#REF!="PULMONAR",1,IF(AND(#REF!="EXTRAPULMONAR",#REF!&lt;&gt;"MENINGEA"),2,IF(AND(#REF!="EXTRAPULMONAR",#REF!="MENINGEA"),3,)))</f>
        <v>#REF!</v>
      </c>
      <c r="AQ19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8" s="4">
        <f t="shared" si="953"/>
        <v>0</v>
      </c>
      <c r="AS1988" s="10">
        <f t="shared" si="954"/>
        <v>0</v>
      </c>
      <c r="AT1988" s="10">
        <f t="shared" si="955"/>
        <v>0</v>
      </c>
      <c r="AU1988" s="10" t="str">
        <f t="shared" si="956"/>
        <v>0</v>
      </c>
      <c r="AV1988" s="11" t="e">
        <f t="shared" si="957"/>
        <v>#N/A</v>
      </c>
      <c r="AW1988" s="4" t="e">
        <f t="shared" si="958"/>
        <v>#N/A</v>
      </c>
      <c r="AX1988" s="10" t="e">
        <f t="shared" si="944"/>
        <v>#N/A</v>
      </c>
      <c r="AY1988" s="10" t="e">
        <f t="shared" si="945"/>
        <v>#N/A</v>
      </c>
      <c r="AZ1988" s="10" t="e">
        <f t="shared" ref="AZ1988:AZ2051" si="959">IF(OR(BW1988=7,AQ1988=6),0,(AJ1988&amp;AP1988&amp;AQ1988&amp;AR1988&amp;AS1988&amp;AT1988&amp;AU1988&amp;AX1988))</f>
        <v>#REF!</v>
      </c>
      <c r="BA1988" s="12" t="e">
        <f>IF(BW1988=7,0,AJ1988&amp;IF(#REF!="SI",1,IF(#REF!="NO",2,IF(#REF!="VIH + PREVIO",3,0))))</f>
        <v>#REF!</v>
      </c>
      <c r="BB1988" s="13" t="e">
        <f>IF(AND(#REF!="POSITIVO",#REF!="POSITIVO"),1,IF(#REF!="NEGATIVO",2,IF(#REF!="VIH + PREVIO",3,0)))</f>
        <v>#REF!</v>
      </c>
      <c r="BC1988" s="10" t="e">
        <f>IF(#REF!="SI",1,IF(#REF!="NO",2,0))</f>
        <v>#REF!</v>
      </c>
      <c r="BD1988" s="10" t="e">
        <f>IF(#REF!="SI",1,IF(#REF!="NO",2,0))</f>
        <v>#REF!</v>
      </c>
      <c r="BE1988" s="10" t="e">
        <f>IF(OR(#REF!="VIH + PREVIO",#REF!="VIH + PREVIO",#REF!="VIH + PREVIO"),1,0)</f>
        <v>#REF!</v>
      </c>
      <c r="BF1988" s="13" t="e">
        <f>IF(OR(#REF!="POSITIVO",#REF!="NEGATIVO"),1,IF(#REF!="PACIENTE NO ACEPTA",2,IF(#REF!="VIH + PREVIO",3,0)))</f>
        <v>#REF!</v>
      </c>
      <c r="BG1988" s="10" t="e">
        <f t="shared" ref="BG1988:BG2051" si="960">IF(OR(BW1988=7,AQ1988=6),0,AJ1988&amp;AP1988&amp;BB1988&amp;BC1988&amp;BD1988&amp;AX1988&amp;AU1988)</f>
        <v>#REF!</v>
      </c>
      <c r="BH1988" s="10" t="e">
        <f t="shared" ref="BH1988:BH2051" si="961">IF(OR(BW1988=7,AQ1988=6),0,AJ1988&amp;BE1988)</f>
        <v>#REF!</v>
      </c>
      <c r="BI1988" s="10" t="e">
        <f t="shared" ref="BI1988:BI2051" si="962">IF(OR(BW1988=7,AQ1988=6),0,AJ1988&amp;BB1988)</f>
        <v>#REF!</v>
      </c>
      <c r="BJ1988" s="10" t="e">
        <f t="shared" ref="BJ1988:BJ2051" si="963">IF(OR(BW1988=7,AQ1988=6),0,AJ1988&amp;BC1988)</f>
        <v>#REF!</v>
      </c>
      <c r="BK1988" s="10" t="e">
        <f t="shared" ref="BK1988:BK2051" si="964">IF(OR(BW1988=7,AQ1988=6),0,AJ1988&amp;BD1988)</f>
        <v>#REF!</v>
      </c>
      <c r="BL1988" s="10" t="e">
        <f t="shared" ref="BL1988:BL2051" si="965">IF(OR(BW1988=7,AQ1988=6),0,AJ1988&amp;BF1988)</f>
        <v>#REF!</v>
      </c>
      <c r="BM1988" s="10" t="e">
        <f>IF(OR(BW1988=7,AQ1988=6),0,IF(#REF!="I",1,IF(#REF!="II",2,IF(#REF!="III",3,IF(#REF!="IV",4))))&amp;AP1988&amp;AQ1988&amp;AR1988&amp;AS1988&amp;AT1988&amp;AU1988&amp;AX1988)</f>
        <v>#REF!</v>
      </c>
      <c r="BN1988" s="10" t="e">
        <f t="shared" ref="BN1988:BN2051" si="966">IF(OR(BW1988=7,AQ1988=6),0,AO1988&amp;BE1988)</f>
        <v>#REF!</v>
      </c>
      <c r="BO1988" s="10" t="e">
        <f t="shared" ref="BO1988:BO2051" si="967">IF(OR(BW1988=7,AQ1988=6),0,AO1988&amp;BB1988)</f>
        <v>#REF!</v>
      </c>
      <c r="BP1988" s="10" t="e">
        <f t="shared" ref="BP1988:BP2051" si="968">IF(OR(BW1988=7,AQ1988=6),0,AO1988&amp;BC1988)</f>
        <v>#REF!</v>
      </c>
      <c r="BQ1988" s="10" t="e">
        <f t="shared" ref="BQ1988:BQ2051" si="969">IF(OR(BW1988=7,AQ1988=6),0,AO1988&amp;BD1988)</f>
        <v>#REF!</v>
      </c>
      <c r="BR1988" s="10" t="e">
        <f t="shared" ref="BR1988:BR2051" si="970">IF(OR(BW1988=7,AQ1988=6),0,AO1988&amp;BF1988)</f>
        <v>#REF!</v>
      </c>
      <c r="BS1988" s="10" t="e">
        <f t="shared" ref="BS1988:BS2051" si="971">IF(OR(BW1988=7,AQ1988=6),0,AO1988&amp;AP1988&amp;BB1988&amp;BC1988&amp;BD1988&amp;AX1988&amp;AU1988)</f>
        <v>#REF!</v>
      </c>
      <c r="BT1988" s="10" t="e">
        <f>IF(OR(BW1988=7,AQ1988=6),0,AO1988&amp;IF(#REF!="SI",1,IF(#REF!="NO",2,IF(#REF!="VIH + PREVIO",3,0))))</f>
        <v>#REF!</v>
      </c>
      <c r="BU1988" s="10" t="e">
        <f>IF(OR(BW1988=7,AQ1988=6),0,IF(#REF!="-",1,0))</f>
        <v>#REF!</v>
      </c>
      <c r="BV1988" s="10" t="e">
        <f t="shared" ref="BV1988:BV2051" si="972">IF(OR(BW1988=7,AQ1988=6),0,AO1988&amp;AP1988&amp;AQ1988&amp;BU1988)</f>
        <v>#REF!</v>
      </c>
      <c r="BW19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8" s="10" t="e">
        <f t="shared" si="947"/>
        <v>#REF!</v>
      </c>
      <c r="BY1988" s="10" t="e">
        <f t="shared" si="943"/>
        <v>#REF!</v>
      </c>
      <c r="BZ1988" s="10" t="e">
        <f t="shared" si="948"/>
        <v>#REF!</v>
      </c>
      <c r="CA1988" s="10"/>
    </row>
    <row r="1989" spans="1:79" ht="23.25" customHeight="1" x14ac:dyDescent="0.3">
      <c r="A1989" s="7">
        <v>1987</v>
      </c>
      <c r="B1989" s="43"/>
      <c r="C1989" s="44"/>
      <c r="D1989" s="45"/>
      <c r="E1989" s="46"/>
      <c r="F1989" s="46"/>
      <c r="G1989" s="46"/>
      <c r="H1989" s="50"/>
      <c r="I1989" s="51"/>
      <c r="J1989" s="52"/>
      <c r="K1989" s="51"/>
      <c r="L1989" s="53"/>
      <c r="M1989" s="54"/>
      <c r="N1989" s="43"/>
      <c r="O1989" s="55"/>
      <c r="P1989" s="46"/>
      <c r="Q1989" s="46"/>
      <c r="R1989" s="46"/>
      <c r="S1989" s="43"/>
      <c r="T1989" s="56"/>
      <c r="U1989" s="46"/>
      <c r="V1989" s="57"/>
      <c r="W1989" s="58"/>
      <c r="X1989" s="57"/>
      <c r="Y1989" s="46"/>
      <c r="Z1989" s="57"/>
      <c r="AA1989" s="59"/>
      <c r="AB1989" s="60"/>
      <c r="AJ1989" s="11">
        <f t="shared" si="946"/>
        <v>13</v>
      </c>
      <c r="AK1989" s="11">
        <f t="shared" si="949"/>
        <v>0</v>
      </c>
      <c r="AL1989" s="11">
        <f t="shared" si="950"/>
        <v>0</v>
      </c>
      <c r="AM1989" s="11">
        <f t="shared" si="951"/>
        <v>0</v>
      </c>
      <c r="AN1989" s="11">
        <f t="shared" si="952"/>
        <v>0</v>
      </c>
      <c r="AO1989" s="4" t="e">
        <f>IF(#REF!="I",1,IF(#REF!="II",2,IF(#REF!="III",3,IF(#REF!="IV",4))))</f>
        <v>#REF!</v>
      </c>
      <c r="AP1989" s="11" t="e">
        <f>IF(#REF!="PULMONAR",1,IF(AND(#REF!="EXTRAPULMONAR",#REF!&lt;&gt;"MENINGEA"),2,IF(AND(#REF!="EXTRAPULMONAR",#REF!="MENINGEA"),3,)))</f>
        <v>#REF!</v>
      </c>
      <c r="AQ19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89" s="4">
        <f t="shared" si="953"/>
        <v>0</v>
      </c>
      <c r="AS1989" s="10">
        <f t="shared" si="954"/>
        <v>0</v>
      </c>
      <c r="AT1989" s="10">
        <f t="shared" si="955"/>
        <v>0</v>
      </c>
      <c r="AU1989" s="10" t="str">
        <f t="shared" si="956"/>
        <v>0</v>
      </c>
      <c r="AV1989" s="11" t="e">
        <f t="shared" si="957"/>
        <v>#N/A</v>
      </c>
      <c r="AW1989" s="4" t="e">
        <f t="shared" si="958"/>
        <v>#N/A</v>
      </c>
      <c r="AX1989" s="10" t="e">
        <f t="shared" si="944"/>
        <v>#N/A</v>
      </c>
      <c r="AY1989" s="10" t="e">
        <f t="shared" si="945"/>
        <v>#N/A</v>
      </c>
      <c r="AZ1989" s="10" t="e">
        <f t="shared" si="959"/>
        <v>#REF!</v>
      </c>
      <c r="BA1989" s="12" t="e">
        <f>IF(BW1989=7,0,AJ1989&amp;IF(#REF!="SI",1,IF(#REF!="NO",2,IF(#REF!="VIH + PREVIO",3,0))))</f>
        <v>#REF!</v>
      </c>
      <c r="BB1989" s="13" t="e">
        <f>IF(AND(#REF!="POSITIVO",#REF!="POSITIVO"),1,IF(#REF!="NEGATIVO",2,IF(#REF!="VIH + PREVIO",3,0)))</f>
        <v>#REF!</v>
      </c>
      <c r="BC1989" s="10" t="e">
        <f>IF(#REF!="SI",1,IF(#REF!="NO",2,0))</f>
        <v>#REF!</v>
      </c>
      <c r="BD1989" s="10" t="e">
        <f>IF(#REF!="SI",1,IF(#REF!="NO",2,0))</f>
        <v>#REF!</v>
      </c>
      <c r="BE1989" s="10" t="e">
        <f>IF(OR(#REF!="VIH + PREVIO",#REF!="VIH + PREVIO",#REF!="VIH + PREVIO"),1,0)</f>
        <v>#REF!</v>
      </c>
      <c r="BF1989" s="13" t="e">
        <f>IF(OR(#REF!="POSITIVO",#REF!="NEGATIVO"),1,IF(#REF!="PACIENTE NO ACEPTA",2,IF(#REF!="VIH + PREVIO",3,0)))</f>
        <v>#REF!</v>
      </c>
      <c r="BG1989" s="10" t="e">
        <f t="shared" si="960"/>
        <v>#REF!</v>
      </c>
      <c r="BH1989" s="10" t="e">
        <f t="shared" si="961"/>
        <v>#REF!</v>
      </c>
      <c r="BI1989" s="10" t="e">
        <f t="shared" si="962"/>
        <v>#REF!</v>
      </c>
      <c r="BJ1989" s="10" t="e">
        <f t="shared" si="963"/>
        <v>#REF!</v>
      </c>
      <c r="BK1989" s="10" t="e">
        <f t="shared" si="964"/>
        <v>#REF!</v>
      </c>
      <c r="BL1989" s="10" t="e">
        <f t="shared" si="965"/>
        <v>#REF!</v>
      </c>
      <c r="BM1989" s="10" t="e">
        <f>IF(OR(BW1989=7,AQ1989=6),0,IF(#REF!="I",1,IF(#REF!="II",2,IF(#REF!="III",3,IF(#REF!="IV",4))))&amp;AP1989&amp;AQ1989&amp;AR1989&amp;AS1989&amp;AT1989&amp;AU1989&amp;AX1989)</f>
        <v>#REF!</v>
      </c>
      <c r="BN1989" s="10" t="e">
        <f t="shared" si="966"/>
        <v>#REF!</v>
      </c>
      <c r="BO1989" s="10" t="e">
        <f t="shared" si="967"/>
        <v>#REF!</v>
      </c>
      <c r="BP1989" s="10" t="e">
        <f t="shared" si="968"/>
        <v>#REF!</v>
      </c>
      <c r="BQ1989" s="10" t="e">
        <f t="shared" si="969"/>
        <v>#REF!</v>
      </c>
      <c r="BR1989" s="10" t="e">
        <f t="shared" si="970"/>
        <v>#REF!</v>
      </c>
      <c r="BS1989" s="10" t="e">
        <f t="shared" si="971"/>
        <v>#REF!</v>
      </c>
      <c r="BT1989" s="10" t="e">
        <f>IF(OR(BW1989=7,AQ1989=6),0,AO1989&amp;IF(#REF!="SI",1,IF(#REF!="NO",2,IF(#REF!="VIH + PREVIO",3,0))))</f>
        <v>#REF!</v>
      </c>
      <c r="BU1989" s="10" t="e">
        <f>IF(OR(BW1989=7,AQ1989=6),0,IF(#REF!="-",1,0))</f>
        <v>#REF!</v>
      </c>
      <c r="BV1989" s="10" t="e">
        <f t="shared" si="972"/>
        <v>#REF!</v>
      </c>
      <c r="BW19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89" s="10" t="e">
        <f t="shared" si="947"/>
        <v>#REF!</v>
      </c>
      <c r="BY1989" s="10" t="e">
        <f t="shared" ref="BY1989:BY2052" si="973">IF(AQ1989=6,0,AO1989&amp;AP1989&amp;BB1989&amp;AY1989&amp;BW1989)</f>
        <v>#REF!</v>
      </c>
      <c r="BZ1989" s="10" t="e">
        <f t="shared" si="948"/>
        <v>#REF!</v>
      </c>
      <c r="CA1989" s="10"/>
    </row>
    <row r="1990" spans="1:79" ht="23.25" customHeight="1" x14ac:dyDescent="0.3">
      <c r="A1990" s="7">
        <v>1988</v>
      </c>
      <c r="B1990" s="43"/>
      <c r="C1990" s="44"/>
      <c r="D1990" s="45"/>
      <c r="E1990" s="46"/>
      <c r="F1990" s="46"/>
      <c r="G1990" s="46"/>
      <c r="H1990" s="50"/>
      <c r="I1990" s="51"/>
      <c r="J1990" s="52"/>
      <c r="K1990" s="51"/>
      <c r="L1990" s="53"/>
      <c r="M1990" s="54"/>
      <c r="N1990" s="43"/>
      <c r="O1990" s="55"/>
      <c r="P1990" s="46"/>
      <c r="Q1990" s="46"/>
      <c r="R1990" s="46"/>
      <c r="S1990" s="43"/>
      <c r="T1990" s="56"/>
      <c r="U1990" s="46"/>
      <c r="V1990" s="57"/>
      <c r="W1990" s="58"/>
      <c r="X1990" s="57"/>
      <c r="Y1990" s="46"/>
      <c r="Z1990" s="57"/>
      <c r="AA1990" s="59"/>
      <c r="AB1990" s="60"/>
      <c r="AJ1990" s="11">
        <f t="shared" si="946"/>
        <v>13</v>
      </c>
      <c r="AK1990" s="11">
        <f t="shared" si="949"/>
        <v>0</v>
      </c>
      <c r="AL1990" s="11">
        <f t="shared" si="950"/>
        <v>0</v>
      </c>
      <c r="AM1990" s="11">
        <f t="shared" si="951"/>
        <v>0</v>
      </c>
      <c r="AN1990" s="11">
        <f t="shared" si="952"/>
        <v>0</v>
      </c>
      <c r="AO1990" s="4" t="e">
        <f>IF(#REF!="I",1,IF(#REF!="II",2,IF(#REF!="III",3,IF(#REF!="IV",4))))</f>
        <v>#REF!</v>
      </c>
      <c r="AP1990" s="11" t="e">
        <f>IF(#REF!="PULMONAR",1,IF(AND(#REF!="EXTRAPULMONAR",#REF!&lt;&gt;"MENINGEA"),2,IF(AND(#REF!="EXTRAPULMONAR",#REF!="MENINGEA"),3,)))</f>
        <v>#REF!</v>
      </c>
      <c r="AQ19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0" s="4">
        <f t="shared" si="953"/>
        <v>0</v>
      </c>
      <c r="AS1990" s="10">
        <f t="shared" si="954"/>
        <v>0</v>
      </c>
      <c r="AT1990" s="10">
        <f t="shared" si="955"/>
        <v>0</v>
      </c>
      <c r="AU1990" s="10" t="str">
        <f t="shared" si="956"/>
        <v>0</v>
      </c>
      <c r="AV1990" s="11" t="e">
        <f t="shared" si="957"/>
        <v>#N/A</v>
      </c>
      <c r="AW1990" s="4" t="e">
        <f t="shared" si="958"/>
        <v>#N/A</v>
      </c>
      <c r="AX1990" s="10" t="e">
        <f t="shared" si="944"/>
        <v>#N/A</v>
      </c>
      <c r="AY1990" s="10" t="e">
        <f t="shared" si="945"/>
        <v>#N/A</v>
      </c>
      <c r="AZ1990" s="10" t="e">
        <f t="shared" si="959"/>
        <v>#REF!</v>
      </c>
      <c r="BA1990" s="12" t="e">
        <f>IF(BW1990=7,0,AJ1990&amp;IF(#REF!="SI",1,IF(#REF!="NO",2,IF(#REF!="VIH + PREVIO",3,0))))</f>
        <v>#REF!</v>
      </c>
      <c r="BB1990" s="13" t="e">
        <f>IF(AND(#REF!="POSITIVO",#REF!="POSITIVO"),1,IF(#REF!="NEGATIVO",2,IF(#REF!="VIH + PREVIO",3,0)))</f>
        <v>#REF!</v>
      </c>
      <c r="BC1990" s="10" t="e">
        <f>IF(#REF!="SI",1,IF(#REF!="NO",2,0))</f>
        <v>#REF!</v>
      </c>
      <c r="BD1990" s="10" t="e">
        <f>IF(#REF!="SI",1,IF(#REF!="NO",2,0))</f>
        <v>#REF!</v>
      </c>
      <c r="BE1990" s="10" t="e">
        <f>IF(OR(#REF!="VIH + PREVIO",#REF!="VIH + PREVIO",#REF!="VIH + PREVIO"),1,0)</f>
        <v>#REF!</v>
      </c>
      <c r="BF1990" s="13" t="e">
        <f>IF(OR(#REF!="POSITIVO",#REF!="NEGATIVO"),1,IF(#REF!="PACIENTE NO ACEPTA",2,IF(#REF!="VIH + PREVIO",3,0)))</f>
        <v>#REF!</v>
      </c>
      <c r="BG1990" s="10" t="e">
        <f t="shared" si="960"/>
        <v>#REF!</v>
      </c>
      <c r="BH1990" s="10" t="e">
        <f t="shared" si="961"/>
        <v>#REF!</v>
      </c>
      <c r="BI1990" s="10" t="e">
        <f t="shared" si="962"/>
        <v>#REF!</v>
      </c>
      <c r="BJ1990" s="10" t="e">
        <f t="shared" si="963"/>
        <v>#REF!</v>
      </c>
      <c r="BK1990" s="10" t="e">
        <f t="shared" si="964"/>
        <v>#REF!</v>
      </c>
      <c r="BL1990" s="10" t="e">
        <f t="shared" si="965"/>
        <v>#REF!</v>
      </c>
      <c r="BM1990" s="10" t="e">
        <f>IF(OR(BW1990=7,AQ1990=6),0,IF(#REF!="I",1,IF(#REF!="II",2,IF(#REF!="III",3,IF(#REF!="IV",4))))&amp;AP1990&amp;AQ1990&amp;AR1990&amp;AS1990&amp;AT1990&amp;AU1990&amp;AX1990)</f>
        <v>#REF!</v>
      </c>
      <c r="BN1990" s="10" t="e">
        <f t="shared" si="966"/>
        <v>#REF!</v>
      </c>
      <c r="BO1990" s="10" t="e">
        <f t="shared" si="967"/>
        <v>#REF!</v>
      </c>
      <c r="BP1990" s="10" t="e">
        <f t="shared" si="968"/>
        <v>#REF!</v>
      </c>
      <c r="BQ1990" s="10" t="e">
        <f t="shared" si="969"/>
        <v>#REF!</v>
      </c>
      <c r="BR1990" s="10" t="e">
        <f t="shared" si="970"/>
        <v>#REF!</v>
      </c>
      <c r="BS1990" s="10" t="e">
        <f t="shared" si="971"/>
        <v>#REF!</v>
      </c>
      <c r="BT1990" s="10" t="e">
        <f>IF(OR(BW1990=7,AQ1990=6),0,AO1990&amp;IF(#REF!="SI",1,IF(#REF!="NO",2,IF(#REF!="VIH + PREVIO",3,0))))</f>
        <v>#REF!</v>
      </c>
      <c r="BU1990" s="10" t="e">
        <f>IF(OR(BW1990=7,AQ1990=6),0,IF(#REF!="-",1,0))</f>
        <v>#REF!</v>
      </c>
      <c r="BV1990" s="10" t="e">
        <f t="shared" si="972"/>
        <v>#REF!</v>
      </c>
      <c r="BW19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0" s="10" t="e">
        <f t="shared" si="947"/>
        <v>#REF!</v>
      </c>
      <c r="BY1990" s="10" t="e">
        <f t="shared" si="973"/>
        <v>#REF!</v>
      </c>
      <c r="BZ1990" s="10" t="e">
        <f t="shared" si="948"/>
        <v>#REF!</v>
      </c>
      <c r="CA1990" s="10"/>
    </row>
    <row r="1991" spans="1:79" ht="23.25" customHeight="1" x14ac:dyDescent="0.3">
      <c r="A1991" s="7">
        <v>1989</v>
      </c>
      <c r="B1991" s="43"/>
      <c r="C1991" s="44"/>
      <c r="D1991" s="45"/>
      <c r="E1991" s="46"/>
      <c r="F1991" s="46"/>
      <c r="G1991" s="46"/>
      <c r="H1991" s="50"/>
      <c r="I1991" s="51"/>
      <c r="J1991" s="52"/>
      <c r="K1991" s="51"/>
      <c r="L1991" s="53"/>
      <c r="M1991" s="54"/>
      <c r="N1991" s="43"/>
      <c r="O1991" s="55"/>
      <c r="P1991" s="46"/>
      <c r="Q1991" s="46"/>
      <c r="R1991" s="46"/>
      <c r="S1991" s="43"/>
      <c r="T1991" s="56"/>
      <c r="U1991" s="46"/>
      <c r="V1991" s="57"/>
      <c r="W1991" s="58"/>
      <c r="X1991" s="57"/>
      <c r="Y1991" s="46"/>
      <c r="Z1991" s="57"/>
      <c r="AA1991" s="59"/>
      <c r="AB1991" s="60"/>
      <c r="AJ1991" s="11">
        <f t="shared" si="946"/>
        <v>13</v>
      </c>
      <c r="AK1991" s="11">
        <f t="shared" si="949"/>
        <v>0</v>
      </c>
      <c r="AL1991" s="11">
        <f t="shared" si="950"/>
        <v>0</v>
      </c>
      <c r="AM1991" s="11">
        <f t="shared" si="951"/>
        <v>0</v>
      </c>
      <c r="AN1991" s="11">
        <f t="shared" si="952"/>
        <v>0</v>
      </c>
      <c r="AO1991" s="4" t="e">
        <f>IF(#REF!="I",1,IF(#REF!="II",2,IF(#REF!="III",3,IF(#REF!="IV",4))))</f>
        <v>#REF!</v>
      </c>
      <c r="AP1991" s="11" t="e">
        <f>IF(#REF!="PULMONAR",1,IF(AND(#REF!="EXTRAPULMONAR",#REF!&lt;&gt;"MENINGEA"),2,IF(AND(#REF!="EXTRAPULMONAR",#REF!="MENINGEA"),3,)))</f>
        <v>#REF!</v>
      </c>
      <c r="AQ19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1" s="4">
        <f t="shared" si="953"/>
        <v>0</v>
      </c>
      <c r="AS1991" s="10">
        <f t="shared" si="954"/>
        <v>0</v>
      </c>
      <c r="AT1991" s="10">
        <f t="shared" si="955"/>
        <v>0</v>
      </c>
      <c r="AU1991" s="10" t="str">
        <f t="shared" si="956"/>
        <v>0</v>
      </c>
      <c r="AV1991" s="11" t="e">
        <f t="shared" si="957"/>
        <v>#N/A</v>
      </c>
      <c r="AW1991" s="4" t="e">
        <f t="shared" si="958"/>
        <v>#N/A</v>
      </c>
      <c r="AX1991" s="10" t="e">
        <f t="shared" si="944"/>
        <v>#N/A</v>
      </c>
      <c r="AY1991" s="10" t="e">
        <f t="shared" si="945"/>
        <v>#N/A</v>
      </c>
      <c r="AZ1991" s="10" t="e">
        <f t="shared" si="959"/>
        <v>#REF!</v>
      </c>
      <c r="BA1991" s="12" t="e">
        <f>IF(BW1991=7,0,AJ1991&amp;IF(#REF!="SI",1,IF(#REF!="NO",2,IF(#REF!="VIH + PREVIO",3,0))))</f>
        <v>#REF!</v>
      </c>
      <c r="BB1991" s="13" t="e">
        <f>IF(AND(#REF!="POSITIVO",#REF!="POSITIVO"),1,IF(#REF!="NEGATIVO",2,IF(#REF!="VIH + PREVIO",3,0)))</f>
        <v>#REF!</v>
      </c>
      <c r="BC1991" s="10" t="e">
        <f>IF(#REF!="SI",1,IF(#REF!="NO",2,0))</f>
        <v>#REF!</v>
      </c>
      <c r="BD1991" s="10" t="e">
        <f>IF(#REF!="SI",1,IF(#REF!="NO",2,0))</f>
        <v>#REF!</v>
      </c>
      <c r="BE1991" s="10" t="e">
        <f>IF(OR(#REF!="VIH + PREVIO",#REF!="VIH + PREVIO",#REF!="VIH + PREVIO"),1,0)</f>
        <v>#REF!</v>
      </c>
      <c r="BF1991" s="13" t="e">
        <f>IF(OR(#REF!="POSITIVO",#REF!="NEGATIVO"),1,IF(#REF!="PACIENTE NO ACEPTA",2,IF(#REF!="VIH + PREVIO",3,0)))</f>
        <v>#REF!</v>
      </c>
      <c r="BG1991" s="10" t="e">
        <f t="shared" si="960"/>
        <v>#REF!</v>
      </c>
      <c r="BH1991" s="10" t="e">
        <f t="shared" si="961"/>
        <v>#REF!</v>
      </c>
      <c r="BI1991" s="10" t="e">
        <f t="shared" si="962"/>
        <v>#REF!</v>
      </c>
      <c r="BJ1991" s="10" t="e">
        <f t="shared" si="963"/>
        <v>#REF!</v>
      </c>
      <c r="BK1991" s="10" t="e">
        <f t="shared" si="964"/>
        <v>#REF!</v>
      </c>
      <c r="BL1991" s="10" t="e">
        <f t="shared" si="965"/>
        <v>#REF!</v>
      </c>
      <c r="BM1991" s="10" t="e">
        <f>IF(OR(BW1991=7,AQ1991=6),0,IF(#REF!="I",1,IF(#REF!="II",2,IF(#REF!="III",3,IF(#REF!="IV",4))))&amp;AP1991&amp;AQ1991&amp;AR1991&amp;AS1991&amp;AT1991&amp;AU1991&amp;AX1991)</f>
        <v>#REF!</v>
      </c>
      <c r="BN1991" s="10" t="e">
        <f t="shared" si="966"/>
        <v>#REF!</v>
      </c>
      <c r="BO1991" s="10" t="e">
        <f t="shared" si="967"/>
        <v>#REF!</v>
      </c>
      <c r="BP1991" s="10" t="e">
        <f t="shared" si="968"/>
        <v>#REF!</v>
      </c>
      <c r="BQ1991" s="10" t="e">
        <f t="shared" si="969"/>
        <v>#REF!</v>
      </c>
      <c r="BR1991" s="10" t="e">
        <f t="shared" si="970"/>
        <v>#REF!</v>
      </c>
      <c r="BS1991" s="10" t="e">
        <f t="shared" si="971"/>
        <v>#REF!</v>
      </c>
      <c r="BT1991" s="10" t="e">
        <f>IF(OR(BW1991=7,AQ1991=6),0,AO1991&amp;IF(#REF!="SI",1,IF(#REF!="NO",2,IF(#REF!="VIH + PREVIO",3,0))))</f>
        <v>#REF!</v>
      </c>
      <c r="BU1991" s="10" t="e">
        <f>IF(OR(BW1991=7,AQ1991=6),0,IF(#REF!="-",1,0))</f>
        <v>#REF!</v>
      </c>
      <c r="BV1991" s="10" t="e">
        <f t="shared" si="972"/>
        <v>#REF!</v>
      </c>
      <c r="BW19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1" s="10" t="e">
        <f t="shared" si="947"/>
        <v>#REF!</v>
      </c>
      <c r="BY1991" s="10" t="e">
        <f t="shared" si="973"/>
        <v>#REF!</v>
      </c>
      <c r="BZ1991" s="10" t="e">
        <f t="shared" si="948"/>
        <v>#REF!</v>
      </c>
      <c r="CA1991" s="10"/>
    </row>
    <row r="1992" spans="1:79" ht="23.25" customHeight="1" x14ac:dyDescent="0.3">
      <c r="A1992" s="7">
        <v>1990</v>
      </c>
      <c r="B1992" s="43"/>
      <c r="C1992" s="44"/>
      <c r="D1992" s="45"/>
      <c r="E1992" s="46"/>
      <c r="F1992" s="46"/>
      <c r="G1992" s="46"/>
      <c r="H1992" s="50"/>
      <c r="I1992" s="51"/>
      <c r="J1992" s="52"/>
      <c r="K1992" s="51"/>
      <c r="L1992" s="53"/>
      <c r="M1992" s="54"/>
      <c r="N1992" s="43"/>
      <c r="O1992" s="55"/>
      <c r="P1992" s="46"/>
      <c r="Q1992" s="46"/>
      <c r="R1992" s="46"/>
      <c r="S1992" s="43"/>
      <c r="T1992" s="56"/>
      <c r="U1992" s="46"/>
      <c r="V1992" s="57"/>
      <c r="W1992" s="58"/>
      <c r="X1992" s="57"/>
      <c r="Y1992" s="46"/>
      <c r="Z1992" s="57"/>
      <c r="AA1992" s="59"/>
      <c r="AB1992" s="60"/>
      <c r="AJ1992" s="11">
        <f t="shared" si="946"/>
        <v>13</v>
      </c>
      <c r="AK1992" s="11">
        <f t="shared" si="949"/>
        <v>0</v>
      </c>
      <c r="AL1992" s="11">
        <f t="shared" si="950"/>
        <v>0</v>
      </c>
      <c r="AM1992" s="11">
        <f t="shared" si="951"/>
        <v>0</v>
      </c>
      <c r="AN1992" s="11">
        <f t="shared" si="952"/>
        <v>0</v>
      </c>
      <c r="AO1992" s="4" t="e">
        <f>IF(#REF!="I",1,IF(#REF!="II",2,IF(#REF!="III",3,IF(#REF!="IV",4))))</f>
        <v>#REF!</v>
      </c>
      <c r="AP1992" s="11" t="e">
        <f>IF(#REF!="PULMONAR",1,IF(AND(#REF!="EXTRAPULMONAR",#REF!&lt;&gt;"MENINGEA"),2,IF(AND(#REF!="EXTRAPULMONAR",#REF!="MENINGEA"),3,)))</f>
        <v>#REF!</v>
      </c>
      <c r="AQ19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2" s="4">
        <f t="shared" si="953"/>
        <v>0</v>
      </c>
      <c r="AS1992" s="10">
        <f t="shared" si="954"/>
        <v>0</v>
      </c>
      <c r="AT1992" s="10">
        <f t="shared" si="955"/>
        <v>0</v>
      </c>
      <c r="AU1992" s="10" t="str">
        <f t="shared" si="956"/>
        <v>0</v>
      </c>
      <c r="AV1992" s="11" t="e">
        <f t="shared" si="957"/>
        <v>#N/A</v>
      </c>
      <c r="AW1992" s="4" t="e">
        <f t="shared" si="958"/>
        <v>#N/A</v>
      </c>
      <c r="AX1992" s="10" t="e">
        <f t="shared" si="944"/>
        <v>#N/A</v>
      </c>
      <c r="AY1992" s="10" t="e">
        <f t="shared" si="945"/>
        <v>#N/A</v>
      </c>
      <c r="AZ1992" s="10" t="e">
        <f t="shared" si="959"/>
        <v>#REF!</v>
      </c>
      <c r="BA1992" s="12" t="e">
        <f>IF(BW1992=7,0,AJ1992&amp;IF(#REF!="SI",1,IF(#REF!="NO",2,IF(#REF!="VIH + PREVIO",3,0))))</f>
        <v>#REF!</v>
      </c>
      <c r="BB1992" s="13" t="e">
        <f>IF(AND(#REF!="POSITIVO",#REF!="POSITIVO"),1,IF(#REF!="NEGATIVO",2,IF(#REF!="VIH + PREVIO",3,0)))</f>
        <v>#REF!</v>
      </c>
      <c r="BC1992" s="10" t="e">
        <f>IF(#REF!="SI",1,IF(#REF!="NO",2,0))</f>
        <v>#REF!</v>
      </c>
      <c r="BD1992" s="10" t="e">
        <f>IF(#REF!="SI",1,IF(#REF!="NO",2,0))</f>
        <v>#REF!</v>
      </c>
      <c r="BE1992" s="10" t="e">
        <f>IF(OR(#REF!="VIH + PREVIO",#REF!="VIH + PREVIO",#REF!="VIH + PREVIO"),1,0)</f>
        <v>#REF!</v>
      </c>
      <c r="BF1992" s="13" t="e">
        <f>IF(OR(#REF!="POSITIVO",#REF!="NEGATIVO"),1,IF(#REF!="PACIENTE NO ACEPTA",2,IF(#REF!="VIH + PREVIO",3,0)))</f>
        <v>#REF!</v>
      </c>
      <c r="BG1992" s="10" t="e">
        <f t="shared" si="960"/>
        <v>#REF!</v>
      </c>
      <c r="BH1992" s="10" t="e">
        <f t="shared" si="961"/>
        <v>#REF!</v>
      </c>
      <c r="BI1992" s="10" t="e">
        <f t="shared" si="962"/>
        <v>#REF!</v>
      </c>
      <c r="BJ1992" s="10" t="e">
        <f t="shared" si="963"/>
        <v>#REF!</v>
      </c>
      <c r="BK1992" s="10" t="e">
        <f t="shared" si="964"/>
        <v>#REF!</v>
      </c>
      <c r="BL1992" s="10" t="e">
        <f t="shared" si="965"/>
        <v>#REF!</v>
      </c>
      <c r="BM1992" s="10" t="e">
        <f>IF(OR(BW1992=7,AQ1992=6),0,IF(#REF!="I",1,IF(#REF!="II",2,IF(#REF!="III",3,IF(#REF!="IV",4))))&amp;AP1992&amp;AQ1992&amp;AR1992&amp;AS1992&amp;AT1992&amp;AU1992&amp;AX1992)</f>
        <v>#REF!</v>
      </c>
      <c r="BN1992" s="10" t="e">
        <f t="shared" si="966"/>
        <v>#REF!</v>
      </c>
      <c r="BO1992" s="10" t="e">
        <f t="shared" si="967"/>
        <v>#REF!</v>
      </c>
      <c r="BP1992" s="10" t="e">
        <f t="shared" si="968"/>
        <v>#REF!</v>
      </c>
      <c r="BQ1992" s="10" t="e">
        <f t="shared" si="969"/>
        <v>#REF!</v>
      </c>
      <c r="BR1992" s="10" t="e">
        <f t="shared" si="970"/>
        <v>#REF!</v>
      </c>
      <c r="BS1992" s="10" t="e">
        <f t="shared" si="971"/>
        <v>#REF!</v>
      </c>
      <c r="BT1992" s="10" t="e">
        <f>IF(OR(BW1992=7,AQ1992=6),0,AO1992&amp;IF(#REF!="SI",1,IF(#REF!="NO",2,IF(#REF!="VIH + PREVIO",3,0))))</f>
        <v>#REF!</v>
      </c>
      <c r="BU1992" s="10" t="e">
        <f>IF(OR(BW1992=7,AQ1992=6),0,IF(#REF!="-",1,0))</f>
        <v>#REF!</v>
      </c>
      <c r="BV1992" s="10" t="e">
        <f t="shared" si="972"/>
        <v>#REF!</v>
      </c>
      <c r="BW19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2" s="10" t="e">
        <f t="shared" si="947"/>
        <v>#REF!</v>
      </c>
      <c r="BY1992" s="10" t="e">
        <f t="shared" si="973"/>
        <v>#REF!</v>
      </c>
      <c r="BZ1992" s="10" t="e">
        <f t="shared" si="948"/>
        <v>#REF!</v>
      </c>
      <c r="CA1992" s="10"/>
    </row>
    <row r="1993" spans="1:79" ht="23.25" customHeight="1" x14ac:dyDescent="0.3">
      <c r="A1993" s="7">
        <v>1991</v>
      </c>
      <c r="B1993" s="43"/>
      <c r="C1993" s="44"/>
      <c r="D1993" s="45"/>
      <c r="E1993" s="46"/>
      <c r="F1993" s="46"/>
      <c r="G1993" s="46"/>
      <c r="H1993" s="50"/>
      <c r="I1993" s="51"/>
      <c r="J1993" s="52"/>
      <c r="K1993" s="51"/>
      <c r="L1993" s="53"/>
      <c r="M1993" s="54"/>
      <c r="N1993" s="43"/>
      <c r="O1993" s="55"/>
      <c r="P1993" s="46"/>
      <c r="Q1993" s="46"/>
      <c r="R1993" s="46"/>
      <c r="S1993" s="43"/>
      <c r="T1993" s="56"/>
      <c r="U1993" s="46"/>
      <c r="V1993" s="57"/>
      <c r="W1993" s="58"/>
      <c r="X1993" s="57"/>
      <c r="Y1993" s="46"/>
      <c r="Z1993" s="57"/>
      <c r="AA1993" s="59"/>
      <c r="AB1993" s="60"/>
      <c r="AJ1993" s="11">
        <f t="shared" si="946"/>
        <v>13</v>
      </c>
      <c r="AK1993" s="11">
        <f t="shared" si="949"/>
        <v>0</v>
      </c>
      <c r="AL1993" s="11">
        <f t="shared" si="950"/>
        <v>0</v>
      </c>
      <c r="AM1993" s="11">
        <f t="shared" si="951"/>
        <v>0</v>
      </c>
      <c r="AN1993" s="11">
        <f t="shared" si="952"/>
        <v>0</v>
      </c>
      <c r="AO1993" s="4" t="e">
        <f>IF(#REF!="I",1,IF(#REF!="II",2,IF(#REF!="III",3,IF(#REF!="IV",4))))</f>
        <v>#REF!</v>
      </c>
      <c r="AP1993" s="11" t="e">
        <f>IF(#REF!="PULMONAR",1,IF(AND(#REF!="EXTRAPULMONAR",#REF!&lt;&gt;"MENINGEA"),2,IF(AND(#REF!="EXTRAPULMONAR",#REF!="MENINGEA"),3,)))</f>
        <v>#REF!</v>
      </c>
      <c r="AQ19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3" s="4">
        <f t="shared" si="953"/>
        <v>0</v>
      </c>
      <c r="AS1993" s="10">
        <f t="shared" si="954"/>
        <v>0</v>
      </c>
      <c r="AT1993" s="10">
        <f t="shared" si="955"/>
        <v>0</v>
      </c>
      <c r="AU1993" s="10" t="str">
        <f t="shared" si="956"/>
        <v>0</v>
      </c>
      <c r="AV1993" s="11" t="e">
        <f t="shared" si="957"/>
        <v>#N/A</v>
      </c>
      <c r="AW1993" s="4" t="e">
        <f t="shared" si="958"/>
        <v>#N/A</v>
      </c>
      <c r="AX1993" s="10" t="e">
        <f t="shared" si="944"/>
        <v>#N/A</v>
      </c>
      <c r="AY1993" s="10" t="e">
        <f t="shared" si="945"/>
        <v>#N/A</v>
      </c>
      <c r="AZ1993" s="10" t="e">
        <f t="shared" si="959"/>
        <v>#REF!</v>
      </c>
      <c r="BA1993" s="12" t="e">
        <f>IF(BW1993=7,0,AJ1993&amp;IF(#REF!="SI",1,IF(#REF!="NO",2,IF(#REF!="VIH + PREVIO",3,0))))</f>
        <v>#REF!</v>
      </c>
      <c r="BB1993" s="13" t="e">
        <f>IF(AND(#REF!="POSITIVO",#REF!="POSITIVO"),1,IF(#REF!="NEGATIVO",2,IF(#REF!="VIH + PREVIO",3,0)))</f>
        <v>#REF!</v>
      </c>
      <c r="BC1993" s="10" t="e">
        <f>IF(#REF!="SI",1,IF(#REF!="NO",2,0))</f>
        <v>#REF!</v>
      </c>
      <c r="BD1993" s="10" t="e">
        <f>IF(#REF!="SI",1,IF(#REF!="NO",2,0))</f>
        <v>#REF!</v>
      </c>
      <c r="BE1993" s="10" t="e">
        <f>IF(OR(#REF!="VIH + PREVIO",#REF!="VIH + PREVIO",#REF!="VIH + PREVIO"),1,0)</f>
        <v>#REF!</v>
      </c>
      <c r="BF1993" s="13" t="e">
        <f>IF(OR(#REF!="POSITIVO",#REF!="NEGATIVO"),1,IF(#REF!="PACIENTE NO ACEPTA",2,IF(#REF!="VIH + PREVIO",3,0)))</f>
        <v>#REF!</v>
      </c>
      <c r="BG1993" s="10" t="e">
        <f t="shared" si="960"/>
        <v>#REF!</v>
      </c>
      <c r="BH1993" s="10" t="e">
        <f t="shared" si="961"/>
        <v>#REF!</v>
      </c>
      <c r="BI1993" s="10" t="e">
        <f t="shared" si="962"/>
        <v>#REF!</v>
      </c>
      <c r="BJ1993" s="10" t="e">
        <f t="shared" si="963"/>
        <v>#REF!</v>
      </c>
      <c r="BK1993" s="10" t="e">
        <f t="shared" si="964"/>
        <v>#REF!</v>
      </c>
      <c r="BL1993" s="10" t="e">
        <f t="shared" si="965"/>
        <v>#REF!</v>
      </c>
      <c r="BM1993" s="10" t="e">
        <f>IF(OR(BW1993=7,AQ1993=6),0,IF(#REF!="I",1,IF(#REF!="II",2,IF(#REF!="III",3,IF(#REF!="IV",4))))&amp;AP1993&amp;AQ1993&amp;AR1993&amp;AS1993&amp;AT1993&amp;AU1993&amp;AX1993)</f>
        <v>#REF!</v>
      </c>
      <c r="BN1993" s="10" t="e">
        <f t="shared" si="966"/>
        <v>#REF!</v>
      </c>
      <c r="BO1993" s="10" t="e">
        <f t="shared" si="967"/>
        <v>#REF!</v>
      </c>
      <c r="BP1993" s="10" t="e">
        <f t="shared" si="968"/>
        <v>#REF!</v>
      </c>
      <c r="BQ1993" s="10" t="e">
        <f t="shared" si="969"/>
        <v>#REF!</v>
      </c>
      <c r="BR1993" s="10" t="e">
        <f t="shared" si="970"/>
        <v>#REF!</v>
      </c>
      <c r="BS1993" s="10" t="e">
        <f t="shared" si="971"/>
        <v>#REF!</v>
      </c>
      <c r="BT1993" s="10" t="e">
        <f>IF(OR(BW1993=7,AQ1993=6),0,AO1993&amp;IF(#REF!="SI",1,IF(#REF!="NO",2,IF(#REF!="VIH + PREVIO",3,0))))</f>
        <v>#REF!</v>
      </c>
      <c r="BU1993" s="10" t="e">
        <f>IF(OR(BW1993=7,AQ1993=6),0,IF(#REF!="-",1,0))</f>
        <v>#REF!</v>
      </c>
      <c r="BV1993" s="10" t="e">
        <f t="shared" si="972"/>
        <v>#REF!</v>
      </c>
      <c r="BW19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3" s="10" t="e">
        <f t="shared" si="947"/>
        <v>#REF!</v>
      </c>
      <c r="BY1993" s="10" t="e">
        <f t="shared" si="973"/>
        <v>#REF!</v>
      </c>
      <c r="BZ1993" s="10" t="e">
        <f t="shared" si="948"/>
        <v>#REF!</v>
      </c>
      <c r="CA1993" s="10"/>
    </row>
    <row r="1994" spans="1:79" ht="23.25" customHeight="1" x14ac:dyDescent="0.3">
      <c r="A1994" s="7">
        <v>1992</v>
      </c>
      <c r="B1994" s="43"/>
      <c r="C1994" s="44"/>
      <c r="D1994" s="45"/>
      <c r="E1994" s="46"/>
      <c r="F1994" s="46"/>
      <c r="G1994" s="46"/>
      <c r="H1994" s="50"/>
      <c r="I1994" s="51"/>
      <c r="J1994" s="52"/>
      <c r="K1994" s="51"/>
      <c r="L1994" s="53"/>
      <c r="M1994" s="54"/>
      <c r="N1994" s="43"/>
      <c r="O1994" s="55"/>
      <c r="P1994" s="46"/>
      <c r="Q1994" s="46"/>
      <c r="R1994" s="46"/>
      <c r="S1994" s="43"/>
      <c r="T1994" s="56"/>
      <c r="U1994" s="46"/>
      <c r="V1994" s="57"/>
      <c r="W1994" s="58"/>
      <c r="X1994" s="57"/>
      <c r="Y1994" s="46"/>
      <c r="Z1994" s="57"/>
      <c r="AA1994" s="59"/>
      <c r="AB1994" s="60"/>
      <c r="AJ1994" s="11">
        <f t="shared" si="946"/>
        <v>13</v>
      </c>
      <c r="AK1994" s="11">
        <f t="shared" si="949"/>
        <v>0</v>
      </c>
      <c r="AL1994" s="11">
        <f t="shared" si="950"/>
        <v>0</v>
      </c>
      <c r="AM1994" s="11">
        <f t="shared" si="951"/>
        <v>0</v>
      </c>
      <c r="AN1994" s="11">
        <f t="shared" si="952"/>
        <v>0</v>
      </c>
      <c r="AO1994" s="4" t="e">
        <f>IF(#REF!="I",1,IF(#REF!="II",2,IF(#REF!="III",3,IF(#REF!="IV",4))))</f>
        <v>#REF!</v>
      </c>
      <c r="AP1994" s="11" t="e">
        <f>IF(#REF!="PULMONAR",1,IF(AND(#REF!="EXTRAPULMONAR",#REF!&lt;&gt;"MENINGEA"),2,IF(AND(#REF!="EXTRAPULMONAR",#REF!="MENINGEA"),3,)))</f>
        <v>#REF!</v>
      </c>
      <c r="AQ19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4" s="4">
        <f t="shared" si="953"/>
        <v>0</v>
      </c>
      <c r="AS1994" s="10">
        <f t="shared" si="954"/>
        <v>0</v>
      </c>
      <c r="AT1994" s="10">
        <f t="shared" si="955"/>
        <v>0</v>
      </c>
      <c r="AU1994" s="10" t="str">
        <f t="shared" si="956"/>
        <v>0</v>
      </c>
      <c r="AV1994" s="11" t="e">
        <f t="shared" si="957"/>
        <v>#N/A</v>
      </c>
      <c r="AW1994" s="4" t="e">
        <f t="shared" si="958"/>
        <v>#N/A</v>
      </c>
      <c r="AX1994" s="10" t="e">
        <f t="shared" si="944"/>
        <v>#N/A</v>
      </c>
      <c r="AY1994" s="10" t="e">
        <f t="shared" si="945"/>
        <v>#N/A</v>
      </c>
      <c r="AZ1994" s="10" t="e">
        <f t="shared" si="959"/>
        <v>#REF!</v>
      </c>
      <c r="BA1994" s="12" t="e">
        <f>IF(BW1994=7,0,AJ1994&amp;IF(#REF!="SI",1,IF(#REF!="NO",2,IF(#REF!="VIH + PREVIO",3,0))))</f>
        <v>#REF!</v>
      </c>
      <c r="BB1994" s="13" t="e">
        <f>IF(AND(#REF!="POSITIVO",#REF!="POSITIVO"),1,IF(#REF!="NEGATIVO",2,IF(#REF!="VIH + PREVIO",3,0)))</f>
        <v>#REF!</v>
      </c>
      <c r="BC1994" s="10" t="e">
        <f>IF(#REF!="SI",1,IF(#REF!="NO",2,0))</f>
        <v>#REF!</v>
      </c>
      <c r="BD1994" s="10" t="e">
        <f>IF(#REF!="SI",1,IF(#REF!="NO",2,0))</f>
        <v>#REF!</v>
      </c>
      <c r="BE1994" s="10" t="e">
        <f>IF(OR(#REF!="VIH + PREVIO",#REF!="VIH + PREVIO",#REF!="VIH + PREVIO"),1,0)</f>
        <v>#REF!</v>
      </c>
      <c r="BF1994" s="13" t="e">
        <f>IF(OR(#REF!="POSITIVO",#REF!="NEGATIVO"),1,IF(#REF!="PACIENTE NO ACEPTA",2,IF(#REF!="VIH + PREVIO",3,0)))</f>
        <v>#REF!</v>
      </c>
      <c r="BG1994" s="10" t="e">
        <f t="shared" si="960"/>
        <v>#REF!</v>
      </c>
      <c r="BH1994" s="10" t="e">
        <f t="shared" si="961"/>
        <v>#REF!</v>
      </c>
      <c r="BI1994" s="10" t="e">
        <f t="shared" si="962"/>
        <v>#REF!</v>
      </c>
      <c r="BJ1994" s="10" t="e">
        <f t="shared" si="963"/>
        <v>#REF!</v>
      </c>
      <c r="BK1994" s="10" t="e">
        <f t="shared" si="964"/>
        <v>#REF!</v>
      </c>
      <c r="BL1994" s="10" t="e">
        <f t="shared" si="965"/>
        <v>#REF!</v>
      </c>
      <c r="BM1994" s="10" t="e">
        <f>IF(OR(BW1994=7,AQ1994=6),0,IF(#REF!="I",1,IF(#REF!="II",2,IF(#REF!="III",3,IF(#REF!="IV",4))))&amp;AP1994&amp;AQ1994&amp;AR1994&amp;AS1994&amp;AT1994&amp;AU1994&amp;AX1994)</f>
        <v>#REF!</v>
      </c>
      <c r="BN1994" s="10" t="e">
        <f t="shared" si="966"/>
        <v>#REF!</v>
      </c>
      <c r="BO1994" s="10" t="e">
        <f t="shared" si="967"/>
        <v>#REF!</v>
      </c>
      <c r="BP1994" s="10" t="e">
        <f t="shared" si="968"/>
        <v>#REF!</v>
      </c>
      <c r="BQ1994" s="10" t="e">
        <f t="shared" si="969"/>
        <v>#REF!</v>
      </c>
      <c r="BR1994" s="10" t="e">
        <f t="shared" si="970"/>
        <v>#REF!</v>
      </c>
      <c r="BS1994" s="10" t="e">
        <f t="shared" si="971"/>
        <v>#REF!</v>
      </c>
      <c r="BT1994" s="10" t="e">
        <f>IF(OR(BW1994=7,AQ1994=6),0,AO1994&amp;IF(#REF!="SI",1,IF(#REF!="NO",2,IF(#REF!="VIH + PREVIO",3,0))))</f>
        <v>#REF!</v>
      </c>
      <c r="BU1994" s="10" t="e">
        <f>IF(OR(BW1994=7,AQ1994=6),0,IF(#REF!="-",1,0))</f>
        <v>#REF!</v>
      </c>
      <c r="BV1994" s="10" t="e">
        <f t="shared" si="972"/>
        <v>#REF!</v>
      </c>
      <c r="BW19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4" s="10" t="e">
        <f t="shared" si="947"/>
        <v>#REF!</v>
      </c>
      <c r="BY1994" s="10" t="e">
        <f t="shared" si="973"/>
        <v>#REF!</v>
      </c>
      <c r="BZ1994" s="10" t="e">
        <f t="shared" si="948"/>
        <v>#REF!</v>
      </c>
      <c r="CA1994" s="10"/>
    </row>
    <row r="1995" spans="1:79" ht="23.25" customHeight="1" x14ac:dyDescent="0.3">
      <c r="A1995" s="7">
        <v>1993</v>
      </c>
      <c r="B1995" s="43"/>
      <c r="C1995" s="44"/>
      <c r="D1995" s="45"/>
      <c r="E1995" s="46"/>
      <c r="F1995" s="46"/>
      <c r="G1995" s="46"/>
      <c r="H1995" s="50"/>
      <c r="I1995" s="51"/>
      <c r="J1995" s="52"/>
      <c r="K1995" s="51"/>
      <c r="L1995" s="53"/>
      <c r="M1995" s="54"/>
      <c r="N1995" s="43"/>
      <c r="O1995" s="55"/>
      <c r="P1995" s="46"/>
      <c r="Q1995" s="46"/>
      <c r="R1995" s="46"/>
      <c r="S1995" s="43"/>
      <c r="T1995" s="56"/>
      <c r="U1995" s="46"/>
      <c r="V1995" s="57"/>
      <c r="W1995" s="58"/>
      <c r="X1995" s="57"/>
      <c r="Y1995" s="46"/>
      <c r="Z1995" s="57"/>
      <c r="AA1995" s="59"/>
      <c r="AB1995" s="60"/>
      <c r="AJ1995" s="11">
        <f t="shared" si="946"/>
        <v>13</v>
      </c>
      <c r="AK1995" s="11">
        <f t="shared" si="949"/>
        <v>0</v>
      </c>
      <c r="AL1995" s="11">
        <f t="shared" si="950"/>
        <v>0</v>
      </c>
      <c r="AM1995" s="11">
        <f t="shared" si="951"/>
        <v>0</v>
      </c>
      <c r="AN1995" s="11">
        <f t="shared" si="952"/>
        <v>0</v>
      </c>
      <c r="AO1995" s="4" t="e">
        <f>IF(#REF!="I",1,IF(#REF!="II",2,IF(#REF!="III",3,IF(#REF!="IV",4))))</f>
        <v>#REF!</v>
      </c>
      <c r="AP1995" s="11" t="e">
        <f>IF(#REF!="PULMONAR",1,IF(AND(#REF!="EXTRAPULMONAR",#REF!&lt;&gt;"MENINGEA"),2,IF(AND(#REF!="EXTRAPULMONAR",#REF!="MENINGEA"),3,)))</f>
        <v>#REF!</v>
      </c>
      <c r="AQ19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5" s="4">
        <f t="shared" si="953"/>
        <v>0</v>
      </c>
      <c r="AS1995" s="10">
        <f t="shared" si="954"/>
        <v>0</v>
      </c>
      <c r="AT1995" s="10">
        <f t="shared" si="955"/>
        <v>0</v>
      </c>
      <c r="AU1995" s="10" t="str">
        <f t="shared" si="956"/>
        <v>0</v>
      </c>
      <c r="AV1995" s="11" t="e">
        <f t="shared" si="957"/>
        <v>#N/A</v>
      </c>
      <c r="AW1995" s="4" t="e">
        <f t="shared" si="958"/>
        <v>#N/A</v>
      </c>
      <c r="AX1995" s="10" t="e">
        <f t="shared" si="944"/>
        <v>#N/A</v>
      </c>
      <c r="AY1995" s="10" t="e">
        <f t="shared" si="945"/>
        <v>#N/A</v>
      </c>
      <c r="AZ1995" s="10" t="e">
        <f t="shared" si="959"/>
        <v>#REF!</v>
      </c>
      <c r="BA1995" s="12" t="e">
        <f>IF(BW1995=7,0,AJ1995&amp;IF(#REF!="SI",1,IF(#REF!="NO",2,IF(#REF!="VIH + PREVIO",3,0))))</f>
        <v>#REF!</v>
      </c>
      <c r="BB1995" s="13" t="e">
        <f>IF(AND(#REF!="POSITIVO",#REF!="POSITIVO"),1,IF(#REF!="NEGATIVO",2,IF(#REF!="VIH + PREVIO",3,0)))</f>
        <v>#REF!</v>
      </c>
      <c r="BC1995" s="10" t="e">
        <f>IF(#REF!="SI",1,IF(#REF!="NO",2,0))</f>
        <v>#REF!</v>
      </c>
      <c r="BD1995" s="10" t="e">
        <f>IF(#REF!="SI",1,IF(#REF!="NO",2,0))</f>
        <v>#REF!</v>
      </c>
      <c r="BE1995" s="10" t="e">
        <f>IF(OR(#REF!="VIH + PREVIO",#REF!="VIH + PREVIO",#REF!="VIH + PREVIO"),1,0)</f>
        <v>#REF!</v>
      </c>
      <c r="BF1995" s="13" t="e">
        <f>IF(OR(#REF!="POSITIVO",#REF!="NEGATIVO"),1,IF(#REF!="PACIENTE NO ACEPTA",2,IF(#REF!="VIH + PREVIO",3,0)))</f>
        <v>#REF!</v>
      </c>
      <c r="BG1995" s="10" t="e">
        <f t="shared" si="960"/>
        <v>#REF!</v>
      </c>
      <c r="BH1995" s="10" t="e">
        <f t="shared" si="961"/>
        <v>#REF!</v>
      </c>
      <c r="BI1995" s="10" t="e">
        <f t="shared" si="962"/>
        <v>#REF!</v>
      </c>
      <c r="BJ1995" s="10" t="e">
        <f t="shared" si="963"/>
        <v>#REF!</v>
      </c>
      <c r="BK1995" s="10" t="e">
        <f t="shared" si="964"/>
        <v>#REF!</v>
      </c>
      <c r="BL1995" s="10" t="e">
        <f t="shared" si="965"/>
        <v>#REF!</v>
      </c>
      <c r="BM1995" s="10" t="e">
        <f>IF(OR(BW1995=7,AQ1995=6),0,IF(#REF!="I",1,IF(#REF!="II",2,IF(#REF!="III",3,IF(#REF!="IV",4))))&amp;AP1995&amp;AQ1995&amp;AR1995&amp;AS1995&amp;AT1995&amp;AU1995&amp;AX1995)</f>
        <v>#REF!</v>
      </c>
      <c r="BN1995" s="10" t="e">
        <f t="shared" si="966"/>
        <v>#REF!</v>
      </c>
      <c r="BO1995" s="10" t="e">
        <f t="shared" si="967"/>
        <v>#REF!</v>
      </c>
      <c r="BP1995" s="10" t="e">
        <f t="shared" si="968"/>
        <v>#REF!</v>
      </c>
      <c r="BQ1995" s="10" t="e">
        <f t="shared" si="969"/>
        <v>#REF!</v>
      </c>
      <c r="BR1995" s="10" t="e">
        <f t="shared" si="970"/>
        <v>#REF!</v>
      </c>
      <c r="BS1995" s="10" t="e">
        <f t="shared" si="971"/>
        <v>#REF!</v>
      </c>
      <c r="BT1995" s="10" t="e">
        <f>IF(OR(BW1995=7,AQ1995=6),0,AO1995&amp;IF(#REF!="SI",1,IF(#REF!="NO",2,IF(#REF!="VIH + PREVIO",3,0))))</f>
        <v>#REF!</v>
      </c>
      <c r="BU1995" s="10" t="e">
        <f>IF(OR(BW1995=7,AQ1995=6),0,IF(#REF!="-",1,0))</f>
        <v>#REF!</v>
      </c>
      <c r="BV1995" s="10" t="e">
        <f t="shared" si="972"/>
        <v>#REF!</v>
      </c>
      <c r="BW19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5" s="10" t="e">
        <f t="shared" si="947"/>
        <v>#REF!</v>
      </c>
      <c r="BY1995" s="10" t="e">
        <f t="shared" si="973"/>
        <v>#REF!</v>
      </c>
      <c r="BZ1995" s="10" t="e">
        <f t="shared" si="948"/>
        <v>#REF!</v>
      </c>
      <c r="CA1995" s="10"/>
    </row>
    <row r="1996" spans="1:79" ht="23.25" customHeight="1" x14ac:dyDescent="0.3">
      <c r="A1996" s="7">
        <v>1994</v>
      </c>
      <c r="B1996" s="43"/>
      <c r="C1996" s="44"/>
      <c r="D1996" s="45"/>
      <c r="E1996" s="46"/>
      <c r="F1996" s="46"/>
      <c r="G1996" s="46"/>
      <c r="H1996" s="50"/>
      <c r="I1996" s="51"/>
      <c r="J1996" s="52"/>
      <c r="K1996" s="51"/>
      <c r="L1996" s="53"/>
      <c r="M1996" s="54"/>
      <c r="N1996" s="43"/>
      <c r="O1996" s="55"/>
      <c r="P1996" s="46"/>
      <c r="Q1996" s="46"/>
      <c r="R1996" s="46"/>
      <c r="S1996" s="43"/>
      <c r="T1996" s="56"/>
      <c r="U1996" s="46"/>
      <c r="V1996" s="57"/>
      <c r="W1996" s="58"/>
      <c r="X1996" s="57"/>
      <c r="Y1996" s="46"/>
      <c r="Z1996" s="57"/>
      <c r="AA1996" s="59"/>
      <c r="AB1996" s="60"/>
      <c r="AJ1996" s="11">
        <f t="shared" si="946"/>
        <v>13</v>
      </c>
      <c r="AK1996" s="11">
        <f t="shared" si="949"/>
        <v>0</v>
      </c>
      <c r="AL1996" s="11">
        <f t="shared" si="950"/>
        <v>0</v>
      </c>
      <c r="AM1996" s="11">
        <f t="shared" si="951"/>
        <v>0</v>
      </c>
      <c r="AN1996" s="11">
        <f t="shared" si="952"/>
        <v>0</v>
      </c>
      <c r="AO1996" s="4" t="e">
        <f>IF(#REF!="I",1,IF(#REF!="II",2,IF(#REF!="III",3,IF(#REF!="IV",4))))</f>
        <v>#REF!</v>
      </c>
      <c r="AP1996" s="11" t="e">
        <f>IF(#REF!="PULMONAR",1,IF(AND(#REF!="EXTRAPULMONAR",#REF!&lt;&gt;"MENINGEA"),2,IF(AND(#REF!="EXTRAPULMONAR",#REF!="MENINGEA"),3,)))</f>
        <v>#REF!</v>
      </c>
      <c r="AQ19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6" s="4">
        <f t="shared" si="953"/>
        <v>0</v>
      </c>
      <c r="AS1996" s="10">
        <f t="shared" si="954"/>
        <v>0</v>
      </c>
      <c r="AT1996" s="10">
        <f t="shared" si="955"/>
        <v>0</v>
      </c>
      <c r="AU1996" s="10" t="str">
        <f t="shared" si="956"/>
        <v>0</v>
      </c>
      <c r="AV1996" s="11" t="e">
        <f t="shared" si="957"/>
        <v>#N/A</v>
      </c>
      <c r="AW1996" s="4" t="e">
        <f t="shared" si="958"/>
        <v>#N/A</v>
      </c>
      <c r="AX1996" s="10" t="e">
        <f t="shared" si="944"/>
        <v>#N/A</v>
      </c>
      <c r="AY1996" s="10" t="e">
        <f t="shared" si="945"/>
        <v>#N/A</v>
      </c>
      <c r="AZ1996" s="10" t="e">
        <f t="shared" si="959"/>
        <v>#REF!</v>
      </c>
      <c r="BA1996" s="12" t="e">
        <f>IF(BW1996=7,0,AJ1996&amp;IF(#REF!="SI",1,IF(#REF!="NO",2,IF(#REF!="VIH + PREVIO",3,0))))</f>
        <v>#REF!</v>
      </c>
      <c r="BB1996" s="13" t="e">
        <f>IF(AND(#REF!="POSITIVO",#REF!="POSITIVO"),1,IF(#REF!="NEGATIVO",2,IF(#REF!="VIH + PREVIO",3,0)))</f>
        <v>#REF!</v>
      </c>
      <c r="BC1996" s="10" t="e">
        <f>IF(#REF!="SI",1,IF(#REF!="NO",2,0))</f>
        <v>#REF!</v>
      </c>
      <c r="BD1996" s="10" t="e">
        <f>IF(#REF!="SI",1,IF(#REF!="NO",2,0))</f>
        <v>#REF!</v>
      </c>
      <c r="BE1996" s="10" t="e">
        <f>IF(OR(#REF!="VIH + PREVIO",#REF!="VIH + PREVIO",#REF!="VIH + PREVIO"),1,0)</f>
        <v>#REF!</v>
      </c>
      <c r="BF1996" s="13" t="e">
        <f>IF(OR(#REF!="POSITIVO",#REF!="NEGATIVO"),1,IF(#REF!="PACIENTE NO ACEPTA",2,IF(#REF!="VIH + PREVIO",3,0)))</f>
        <v>#REF!</v>
      </c>
      <c r="BG1996" s="10" t="e">
        <f t="shared" si="960"/>
        <v>#REF!</v>
      </c>
      <c r="BH1996" s="10" t="e">
        <f t="shared" si="961"/>
        <v>#REF!</v>
      </c>
      <c r="BI1996" s="10" t="e">
        <f t="shared" si="962"/>
        <v>#REF!</v>
      </c>
      <c r="BJ1996" s="10" t="e">
        <f t="shared" si="963"/>
        <v>#REF!</v>
      </c>
      <c r="BK1996" s="10" t="e">
        <f t="shared" si="964"/>
        <v>#REF!</v>
      </c>
      <c r="BL1996" s="10" t="e">
        <f t="shared" si="965"/>
        <v>#REF!</v>
      </c>
      <c r="BM1996" s="10" t="e">
        <f>IF(OR(BW1996=7,AQ1996=6),0,IF(#REF!="I",1,IF(#REF!="II",2,IF(#REF!="III",3,IF(#REF!="IV",4))))&amp;AP1996&amp;AQ1996&amp;AR1996&amp;AS1996&amp;AT1996&amp;AU1996&amp;AX1996)</f>
        <v>#REF!</v>
      </c>
      <c r="BN1996" s="10" t="e">
        <f t="shared" si="966"/>
        <v>#REF!</v>
      </c>
      <c r="BO1996" s="10" t="e">
        <f t="shared" si="967"/>
        <v>#REF!</v>
      </c>
      <c r="BP1996" s="10" t="e">
        <f t="shared" si="968"/>
        <v>#REF!</v>
      </c>
      <c r="BQ1996" s="10" t="e">
        <f t="shared" si="969"/>
        <v>#REF!</v>
      </c>
      <c r="BR1996" s="10" t="e">
        <f t="shared" si="970"/>
        <v>#REF!</v>
      </c>
      <c r="BS1996" s="10" t="e">
        <f t="shared" si="971"/>
        <v>#REF!</v>
      </c>
      <c r="BT1996" s="10" t="e">
        <f>IF(OR(BW1996=7,AQ1996=6),0,AO1996&amp;IF(#REF!="SI",1,IF(#REF!="NO",2,IF(#REF!="VIH + PREVIO",3,0))))</f>
        <v>#REF!</v>
      </c>
      <c r="BU1996" s="10" t="e">
        <f>IF(OR(BW1996=7,AQ1996=6),0,IF(#REF!="-",1,0))</f>
        <v>#REF!</v>
      </c>
      <c r="BV1996" s="10" t="e">
        <f t="shared" si="972"/>
        <v>#REF!</v>
      </c>
      <c r="BW19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6" s="10" t="e">
        <f t="shared" si="947"/>
        <v>#REF!</v>
      </c>
      <c r="BY1996" s="10" t="e">
        <f t="shared" si="973"/>
        <v>#REF!</v>
      </c>
      <c r="BZ1996" s="10" t="e">
        <f t="shared" si="948"/>
        <v>#REF!</v>
      </c>
      <c r="CA1996" s="10"/>
    </row>
    <row r="1997" spans="1:79" ht="23.25" customHeight="1" x14ac:dyDescent="0.3">
      <c r="A1997" s="7">
        <v>1995</v>
      </c>
      <c r="B1997" s="43"/>
      <c r="C1997" s="44"/>
      <c r="D1997" s="45"/>
      <c r="E1997" s="46"/>
      <c r="F1997" s="46"/>
      <c r="G1997" s="46"/>
      <c r="H1997" s="50"/>
      <c r="I1997" s="51"/>
      <c r="J1997" s="52"/>
      <c r="K1997" s="51"/>
      <c r="L1997" s="53"/>
      <c r="M1997" s="54"/>
      <c r="N1997" s="43"/>
      <c r="O1997" s="55"/>
      <c r="P1997" s="46"/>
      <c r="Q1997" s="46"/>
      <c r="R1997" s="46"/>
      <c r="S1997" s="43"/>
      <c r="T1997" s="56"/>
      <c r="U1997" s="46"/>
      <c r="V1997" s="57"/>
      <c r="W1997" s="58"/>
      <c r="X1997" s="57"/>
      <c r="Y1997" s="46"/>
      <c r="Z1997" s="57"/>
      <c r="AA1997" s="59"/>
      <c r="AB1997" s="60"/>
      <c r="AJ1997" s="11">
        <f t="shared" si="946"/>
        <v>13</v>
      </c>
      <c r="AK1997" s="11">
        <f t="shared" si="949"/>
        <v>0</v>
      </c>
      <c r="AL1997" s="11">
        <f t="shared" si="950"/>
        <v>0</v>
      </c>
      <c r="AM1997" s="11">
        <f t="shared" si="951"/>
        <v>0</v>
      </c>
      <c r="AN1997" s="11">
        <f t="shared" si="952"/>
        <v>0</v>
      </c>
      <c r="AO1997" s="4" t="e">
        <f>IF(#REF!="I",1,IF(#REF!="II",2,IF(#REF!="III",3,IF(#REF!="IV",4))))</f>
        <v>#REF!</v>
      </c>
      <c r="AP1997" s="11" t="e">
        <f>IF(#REF!="PULMONAR",1,IF(AND(#REF!="EXTRAPULMONAR",#REF!&lt;&gt;"MENINGEA"),2,IF(AND(#REF!="EXTRAPULMONAR",#REF!="MENINGEA"),3,)))</f>
        <v>#REF!</v>
      </c>
      <c r="AQ19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7" s="4">
        <f t="shared" si="953"/>
        <v>0</v>
      </c>
      <c r="AS1997" s="10">
        <f t="shared" si="954"/>
        <v>0</v>
      </c>
      <c r="AT1997" s="10">
        <f t="shared" si="955"/>
        <v>0</v>
      </c>
      <c r="AU1997" s="10" t="str">
        <f t="shared" si="956"/>
        <v>0</v>
      </c>
      <c r="AV1997" s="11" t="e">
        <f t="shared" si="957"/>
        <v>#N/A</v>
      </c>
      <c r="AW1997" s="4" t="e">
        <f t="shared" si="958"/>
        <v>#N/A</v>
      </c>
      <c r="AX1997" s="10" t="e">
        <f t="shared" si="944"/>
        <v>#N/A</v>
      </c>
      <c r="AY1997" s="10" t="e">
        <f t="shared" si="945"/>
        <v>#N/A</v>
      </c>
      <c r="AZ1997" s="10" t="e">
        <f t="shared" si="959"/>
        <v>#REF!</v>
      </c>
      <c r="BA1997" s="12" t="e">
        <f>IF(BW1997=7,0,AJ1997&amp;IF(#REF!="SI",1,IF(#REF!="NO",2,IF(#REF!="VIH + PREVIO",3,0))))</f>
        <v>#REF!</v>
      </c>
      <c r="BB1997" s="13" t="e">
        <f>IF(AND(#REF!="POSITIVO",#REF!="POSITIVO"),1,IF(#REF!="NEGATIVO",2,IF(#REF!="VIH + PREVIO",3,0)))</f>
        <v>#REF!</v>
      </c>
      <c r="BC1997" s="10" t="e">
        <f>IF(#REF!="SI",1,IF(#REF!="NO",2,0))</f>
        <v>#REF!</v>
      </c>
      <c r="BD1997" s="10" t="e">
        <f>IF(#REF!="SI",1,IF(#REF!="NO",2,0))</f>
        <v>#REF!</v>
      </c>
      <c r="BE1997" s="10" t="e">
        <f>IF(OR(#REF!="VIH + PREVIO",#REF!="VIH + PREVIO",#REF!="VIH + PREVIO"),1,0)</f>
        <v>#REF!</v>
      </c>
      <c r="BF1997" s="13" t="e">
        <f>IF(OR(#REF!="POSITIVO",#REF!="NEGATIVO"),1,IF(#REF!="PACIENTE NO ACEPTA",2,IF(#REF!="VIH + PREVIO",3,0)))</f>
        <v>#REF!</v>
      </c>
      <c r="BG1997" s="10" t="e">
        <f t="shared" si="960"/>
        <v>#REF!</v>
      </c>
      <c r="BH1997" s="10" t="e">
        <f t="shared" si="961"/>
        <v>#REF!</v>
      </c>
      <c r="BI1997" s="10" t="e">
        <f t="shared" si="962"/>
        <v>#REF!</v>
      </c>
      <c r="BJ1997" s="10" t="e">
        <f t="shared" si="963"/>
        <v>#REF!</v>
      </c>
      <c r="BK1997" s="10" t="e">
        <f t="shared" si="964"/>
        <v>#REF!</v>
      </c>
      <c r="BL1997" s="10" t="e">
        <f t="shared" si="965"/>
        <v>#REF!</v>
      </c>
      <c r="BM1997" s="10" t="e">
        <f>IF(OR(BW1997=7,AQ1997=6),0,IF(#REF!="I",1,IF(#REF!="II",2,IF(#REF!="III",3,IF(#REF!="IV",4))))&amp;AP1997&amp;AQ1997&amp;AR1997&amp;AS1997&amp;AT1997&amp;AU1997&amp;AX1997)</f>
        <v>#REF!</v>
      </c>
      <c r="BN1997" s="10" t="e">
        <f t="shared" si="966"/>
        <v>#REF!</v>
      </c>
      <c r="BO1997" s="10" t="e">
        <f t="shared" si="967"/>
        <v>#REF!</v>
      </c>
      <c r="BP1997" s="10" t="e">
        <f t="shared" si="968"/>
        <v>#REF!</v>
      </c>
      <c r="BQ1997" s="10" t="e">
        <f t="shared" si="969"/>
        <v>#REF!</v>
      </c>
      <c r="BR1997" s="10" t="e">
        <f t="shared" si="970"/>
        <v>#REF!</v>
      </c>
      <c r="BS1997" s="10" t="e">
        <f t="shared" si="971"/>
        <v>#REF!</v>
      </c>
      <c r="BT1997" s="10" t="e">
        <f>IF(OR(BW1997=7,AQ1997=6),0,AO1997&amp;IF(#REF!="SI",1,IF(#REF!="NO",2,IF(#REF!="VIH + PREVIO",3,0))))</f>
        <v>#REF!</v>
      </c>
      <c r="BU1997" s="10" t="e">
        <f>IF(OR(BW1997=7,AQ1997=6),0,IF(#REF!="-",1,0))</f>
        <v>#REF!</v>
      </c>
      <c r="BV1997" s="10" t="e">
        <f t="shared" si="972"/>
        <v>#REF!</v>
      </c>
      <c r="BW19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7" s="10" t="e">
        <f t="shared" si="947"/>
        <v>#REF!</v>
      </c>
      <c r="BY1997" s="10" t="e">
        <f t="shared" si="973"/>
        <v>#REF!</v>
      </c>
      <c r="BZ1997" s="10" t="e">
        <f t="shared" si="948"/>
        <v>#REF!</v>
      </c>
      <c r="CA1997" s="10"/>
    </row>
    <row r="1998" spans="1:79" ht="23.25" customHeight="1" x14ac:dyDescent="0.3">
      <c r="A1998" s="7">
        <v>1996</v>
      </c>
      <c r="B1998" s="43"/>
      <c r="C1998" s="44"/>
      <c r="D1998" s="45"/>
      <c r="E1998" s="46"/>
      <c r="F1998" s="46"/>
      <c r="G1998" s="46"/>
      <c r="H1998" s="50"/>
      <c r="I1998" s="51"/>
      <c r="J1998" s="52"/>
      <c r="K1998" s="51"/>
      <c r="L1998" s="53"/>
      <c r="M1998" s="54"/>
      <c r="N1998" s="43"/>
      <c r="O1998" s="55"/>
      <c r="P1998" s="46"/>
      <c r="Q1998" s="46"/>
      <c r="R1998" s="46"/>
      <c r="S1998" s="43"/>
      <c r="T1998" s="56"/>
      <c r="U1998" s="46"/>
      <c r="V1998" s="57"/>
      <c r="W1998" s="58"/>
      <c r="X1998" s="57"/>
      <c r="Y1998" s="46"/>
      <c r="Z1998" s="57"/>
      <c r="AA1998" s="59"/>
      <c r="AB1998" s="60"/>
      <c r="AJ1998" s="11">
        <f t="shared" si="946"/>
        <v>13</v>
      </c>
      <c r="AK1998" s="11">
        <f t="shared" si="949"/>
        <v>0</v>
      </c>
      <c r="AL1998" s="11">
        <f t="shared" si="950"/>
        <v>0</v>
      </c>
      <c r="AM1998" s="11">
        <f t="shared" si="951"/>
        <v>0</v>
      </c>
      <c r="AN1998" s="11">
        <f t="shared" si="952"/>
        <v>0</v>
      </c>
      <c r="AO1998" s="4" t="e">
        <f>IF(#REF!="I",1,IF(#REF!="II",2,IF(#REF!="III",3,IF(#REF!="IV",4))))</f>
        <v>#REF!</v>
      </c>
      <c r="AP1998" s="11" t="e">
        <f>IF(#REF!="PULMONAR",1,IF(AND(#REF!="EXTRAPULMONAR",#REF!&lt;&gt;"MENINGEA"),2,IF(AND(#REF!="EXTRAPULMONAR",#REF!="MENINGEA"),3,)))</f>
        <v>#REF!</v>
      </c>
      <c r="AQ19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8" s="4">
        <f t="shared" si="953"/>
        <v>0</v>
      </c>
      <c r="AS1998" s="10">
        <f t="shared" si="954"/>
        <v>0</v>
      </c>
      <c r="AT1998" s="10">
        <f t="shared" si="955"/>
        <v>0</v>
      </c>
      <c r="AU1998" s="10" t="str">
        <f t="shared" si="956"/>
        <v>0</v>
      </c>
      <c r="AV1998" s="11" t="e">
        <f t="shared" si="957"/>
        <v>#N/A</v>
      </c>
      <c r="AW1998" s="4" t="e">
        <f t="shared" si="958"/>
        <v>#N/A</v>
      </c>
      <c r="AX1998" s="10" t="e">
        <f t="shared" si="944"/>
        <v>#N/A</v>
      </c>
      <c r="AY1998" s="10" t="e">
        <f t="shared" si="945"/>
        <v>#N/A</v>
      </c>
      <c r="AZ1998" s="10" t="e">
        <f t="shared" si="959"/>
        <v>#REF!</v>
      </c>
      <c r="BA1998" s="12" t="e">
        <f>IF(BW1998=7,0,AJ1998&amp;IF(#REF!="SI",1,IF(#REF!="NO",2,IF(#REF!="VIH + PREVIO",3,0))))</f>
        <v>#REF!</v>
      </c>
      <c r="BB1998" s="13" t="e">
        <f>IF(AND(#REF!="POSITIVO",#REF!="POSITIVO"),1,IF(#REF!="NEGATIVO",2,IF(#REF!="VIH + PREVIO",3,0)))</f>
        <v>#REF!</v>
      </c>
      <c r="BC1998" s="10" t="e">
        <f>IF(#REF!="SI",1,IF(#REF!="NO",2,0))</f>
        <v>#REF!</v>
      </c>
      <c r="BD1998" s="10" t="e">
        <f>IF(#REF!="SI",1,IF(#REF!="NO",2,0))</f>
        <v>#REF!</v>
      </c>
      <c r="BE1998" s="10" t="e">
        <f>IF(OR(#REF!="VIH + PREVIO",#REF!="VIH + PREVIO",#REF!="VIH + PREVIO"),1,0)</f>
        <v>#REF!</v>
      </c>
      <c r="BF1998" s="13" t="e">
        <f>IF(OR(#REF!="POSITIVO",#REF!="NEGATIVO"),1,IF(#REF!="PACIENTE NO ACEPTA",2,IF(#REF!="VIH + PREVIO",3,0)))</f>
        <v>#REF!</v>
      </c>
      <c r="BG1998" s="10" t="e">
        <f t="shared" si="960"/>
        <v>#REF!</v>
      </c>
      <c r="BH1998" s="10" t="e">
        <f t="shared" si="961"/>
        <v>#REF!</v>
      </c>
      <c r="BI1998" s="10" t="e">
        <f t="shared" si="962"/>
        <v>#REF!</v>
      </c>
      <c r="BJ1998" s="10" t="e">
        <f t="shared" si="963"/>
        <v>#REF!</v>
      </c>
      <c r="BK1998" s="10" t="e">
        <f t="shared" si="964"/>
        <v>#REF!</v>
      </c>
      <c r="BL1998" s="10" t="e">
        <f t="shared" si="965"/>
        <v>#REF!</v>
      </c>
      <c r="BM1998" s="10" t="e">
        <f>IF(OR(BW1998=7,AQ1998=6),0,IF(#REF!="I",1,IF(#REF!="II",2,IF(#REF!="III",3,IF(#REF!="IV",4))))&amp;AP1998&amp;AQ1998&amp;AR1998&amp;AS1998&amp;AT1998&amp;AU1998&amp;AX1998)</f>
        <v>#REF!</v>
      </c>
      <c r="BN1998" s="10" t="e">
        <f t="shared" si="966"/>
        <v>#REF!</v>
      </c>
      <c r="BO1998" s="10" t="e">
        <f t="shared" si="967"/>
        <v>#REF!</v>
      </c>
      <c r="BP1998" s="10" t="e">
        <f t="shared" si="968"/>
        <v>#REF!</v>
      </c>
      <c r="BQ1998" s="10" t="e">
        <f t="shared" si="969"/>
        <v>#REF!</v>
      </c>
      <c r="BR1998" s="10" t="e">
        <f t="shared" si="970"/>
        <v>#REF!</v>
      </c>
      <c r="BS1998" s="10" t="e">
        <f t="shared" si="971"/>
        <v>#REF!</v>
      </c>
      <c r="BT1998" s="10" t="e">
        <f>IF(OR(BW1998=7,AQ1998=6),0,AO1998&amp;IF(#REF!="SI",1,IF(#REF!="NO",2,IF(#REF!="VIH + PREVIO",3,0))))</f>
        <v>#REF!</v>
      </c>
      <c r="BU1998" s="10" t="e">
        <f>IF(OR(BW1998=7,AQ1998=6),0,IF(#REF!="-",1,0))</f>
        <v>#REF!</v>
      </c>
      <c r="BV1998" s="10" t="e">
        <f t="shared" si="972"/>
        <v>#REF!</v>
      </c>
      <c r="BW19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8" s="10" t="e">
        <f t="shared" si="947"/>
        <v>#REF!</v>
      </c>
      <c r="BY1998" s="10" t="e">
        <f t="shared" si="973"/>
        <v>#REF!</v>
      </c>
      <c r="BZ1998" s="10" t="e">
        <f t="shared" si="948"/>
        <v>#REF!</v>
      </c>
      <c r="CA1998" s="10"/>
    </row>
    <row r="1999" spans="1:79" ht="23.25" customHeight="1" x14ac:dyDescent="0.3">
      <c r="A1999" s="7">
        <v>1997</v>
      </c>
      <c r="B1999" s="43"/>
      <c r="C1999" s="44"/>
      <c r="D1999" s="45"/>
      <c r="E1999" s="46"/>
      <c r="F1999" s="46"/>
      <c r="G1999" s="46"/>
      <c r="H1999" s="50"/>
      <c r="I1999" s="51"/>
      <c r="J1999" s="52"/>
      <c r="K1999" s="51"/>
      <c r="L1999" s="53"/>
      <c r="M1999" s="54"/>
      <c r="N1999" s="43"/>
      <c r="O1999" s="55"/>
      <c r="P1999" s="46"/>
      <c r="Q1999" s="46"/>
      <c r="R1999" s="46"/>
      <c r="S1999" s="43"/>
      <c r="T1999" s="56"/>
      <c r="U1999" s="46"/>
      <c r="V1999" s="57"/>
      <c r="W1999" s="58"/>
      <c r="X1999" s="57"/>
      <c r="Y1999" s="46"/>
      <c r="Z1999" s="57"/>
      <c r="AA1999" s="59"/>
      <c r="AB1999" s="60"/>
      <c r="AJ1999" s="11">
        <f t="shared" si="946"/>
        <v>13</v>
      </c>
      <c r="AK1999" s="11">
        <f t="shared" si="949"/>
        <v>0</v>
      </c>
      <c r="AL1999" s="11">
        <f t="shared" si="950"/>
        <v>0</v>
      </c>
      <c r="AM1999" s="11">
        <f t="shared" si="951"/>
        <v>0</v>
      </c>
      <c r="AN1999" s="11">
        <f t="shared" si="952"/>
        <v>0</v>
      </c>
      <c r="AO1999" s="4" t="e">
        <f>IF(#REF!="I",1,IF(#REF!="II",2,IF(#REF!="III",3,IF(#REF!="IV",4))))</f>
        <v>#REF!</v>
      </c>
      <c r="AP1999" s="11" t="e">
        <f>IF(#REF!="PULMONAR",1,IF(AND(#REF!="EXTRAPULMONAR",#REF!&lt;&gt;"MENINGEA"),2,IF(AND(#REF!="EXTRAPULMONAR",#REF!="MENINGEA"),3,)))</f>
        <v>#REF!</v>
      </c>
      <c r="AQ19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1999" s="4">
        <f t="shared" si="953"/>
        <v>0</v>
      </c>
      <c r="AS1999" s="10">
        <f t="shared" si="954"/>
        <v>0</v>
      </c>
      <c r="AT1999" s="10">
        <f t="shared" si="955"/>
        <v>0</v>
      </c>
      <c r="AU1999" s="10" t="str">
        <f t="shared" si="956"/>
        <v>0</v>
      </c>
      <c r="AV1999" s="11" t="e">
        <f t="shared" si="957"/>
        <v>#N/A</v>
      </c>
      <c r="AW1999" s="4" t="e">
        <f t="shared" si="958"/>
        <v>#N/A</v>
      </c>
      <c r="AX1999" s="10" t="e">
        <f t="shared" si="944"/>
        <v>#N/A</v>
      </c>
      <c r="AY1999" s="10" t="e">
        <f t="shared" si="945"/>
        <v>#N/A</v>
      </c>
      <c r="AZ1999" s="10" t="e">
        <f t="shared" si="959"/>
        <v>#REF!</v>
      </c>
      <c r="BA1999" s="12" t="e">
        <f>IF(BW1999=7,0,AJ1999&amp;IF(#REF!="SI",1,IF(#REF!="NO",2,IF(#REF!="VIH + PREVIO",3,0))))</f>
        <v>#REF!</v>
      </c>
      <c r="BB1999" s="13" t="e">
        <f>IF(AND(#REF!="POSITIVO",#REF!="POSITIVO"),1,IF(#REF!="NEGATIVO",2,IF(#REF!="VIH + PREVIO",3,0)))</f>
        <v>#REF!</v>
      </c>
      <c r="BC1999" s="10" t="e">
        <f>IF(#REF!="SI",1,IF(#REF!="NO",2,0))</f>
        <v>#REF!</v>
      </c>
      <c r="BD1999" s="10" t="e">
        <f>IF(#REF!="SI",1,IF(#REF!="NO",2,0))</f>
        <v>#REF!</v>
      </c>
      <c r="BE1999" s="10" t="e">
        <f>IF(OR(#REF!="VIH + PREVIO",#REF!="VIH + PREVIO",#REF!="VIH + PREVIO"),1,0)</f>
        <v>#REF!</v>
      </c>
      <c r="BF1999" s="13" t="e">
        <f>IF(OR(#REF!="POSITIVO",#REF!="NEGATIVO"),1,IF(#REF!="PACIENTE NO ACEPTA",2,IF(#REF!="VIH + PREVIO",3,0)))</f>
        <v>#REF!</v>
      </c>
      <c r="BG1999" s="10" t="e">
        <f t="shared" si="960"/>
        <v>#REF!</v>
      </c>
      <c r="BH1999" s="10" t="e">
        <f t="shared" si="961"/>
        <v>#REF!</v>
      </c>
      <c r="BI1999" s="10" t="e">
        <f t="shared" si="962"/>
        <v>#REF!</v>
      </c>
      <c r="BJ1999" s="10" t="e">
        <f t="shared" si="963"/>
        <v>#REF!</v>
      </c>
      <c r="BK1999" s="10" t="e">
        <f t="shared" si="964"/>
        <v>#REF!</v>
      </c>
      <c r="BL1999" s="10" t="e">
        <f t="shared" si="965"/>
        <v>#REF!</v>
      </c>
      <c r="BM1999" s="10" t="e">
        <f>IF(OR(BW1999=7,AQ1999=6),0,IF(#REF!="I",1,IF(#REF!="II",2,IF(#REF!="III",3,IF(#REF!="IV",4))))&amp;AP1999&amp;AQ1999&amp;AR1999&amp;AS1999&amp;AT1999&amp;AU1999&amp;AX1999)</f>
        <v>#REF!</v>
      </c>
      <c r="BN1999" s="10" t="e">
        <f t="shared" si="966"/>
        <v>#REF!</v>
      </c>
      <c r="BO1999" s="10" t="e">
        <f t="shared" si="967"/>
        <v>#REF!</v>
      </c>
      <c r="BP1999" s="10" t="e">
        <f t="shared" si="968"/>
        <v>#REF!</v>
      </c>
      <c r="BQ1999" s="10" t="e">
        <f t="shared" si="969"/>
        <v>#REF!</v>
      </c>
      <c r="BR1999" s="10" t="e">
        <f t="shared" si="970"/>
        <v>#REF!</v>
      </c>
      <c r="BS1999" s="10" t="e">
        <f t="shared" si="971"/>
        <v>#REF!</v>
      </c>
      <c r="BT1999" s="10" t="e">
        <f>IF(OR(BW1999=7,AQ1999=6),0,AO1999&amp;IF(#REF!="SI",1,IF(#REF!="NO",2,IF(#REF!="VIH + PREVIO",3,0))))</f>
        <v>#REF!</v>
      </c>
      <c r="BU1999" s="10" t="e">
        <f>IF(OR(BW1999=7,AQ1999=6),0,IF(#REF!="-",1,0))</f>
        <v>#REF!</v>
      </c>
      <c r="BV1999" s="10" t="e">
        <f t="shared" si="972"/>
        <v>#REF!</v>
      </c>
      <c r="BW19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1999" s="10" t="e">
        <f t="shared" si="947"/>
        <v>#REF!</v>
      </c>
      <c r="BY1999" s="10" t="e">
        <f t="shared" si="973"/>
        <v>#REF!</v>
      </c>
      <c r="BZ1999" s="10" t="e">
        <f t="shared" si="948"/>
        <v>#REF!</v>
      </c>
      <c r="CA1999" s="10"/>
    </row>
    <row r="2000" spans="1:79" ht="23.25" customHeight="1" x14ac:dyDescent="0.3">
      <c r="A2000" s="7">
        <v>1998</v>
      </c>
      <c r="B2000" s="43"/>
      <c r="C2000" s="44"/>
      <c r="D2000" s="45"/>
      <c r="E2000" s="46"/>
      <c r="F2000" s="46"/>
      <c r="G2000" s="46"/>
      <c r="H2000" s="50"/>
      <c r="I2000" s="51"/>
      <c r="J2000" s="52"/>
      <c r="K2000" s="51"/>
      <c r="L2000" s="53"/>
      <c r="M2000" s="54"/>
      <c r="N2000" s="43"/>
      <c r="O2000" s="55"/>
      <c r="P2000" s="46"/>
      <c r="Q2000" s="46"/>
      <c r="R2000" s="46"/>
      <c r="S2000" s="43"/>
      <c r="T2000" s="56"/>
      <c r="U2000" s="46"/>
      <c r="V2000" s="57"/>
      <c r="W2000" s="58"/>
      <c r="X2000" s="57"/>
      <c r="Y2000" s="46"/>
      <c r="Z2000" s="57"/>
      <c r="AA2000" s="59"/>
      <c r="AB2000" s="60"/>
      <c r="AJ2000" s="11">
        <f t="shared" si="946"/>
        <v>13</v>
      </c>
      <c r="AK2000" s="11">
        <f t="shared" si="949"/>
        <v>0</v>
      </c>
      <c r="AL2000" s="11">
        <f t="shared" si="950"/>
        <v>0</v>
      </c>
      <c r="AM2000" s="11">
        <f t="shared" si="951"/>
        <v>0</v>
      </c>
      <c r="AN2000" s="11">
        <f t="shared" si="952"/>
        <v>0</v>
      </c>
      <c r="AO2000" s="4" t="e">
        <f>IF(#REF!="I",1,IF(#REF!="II",2,IF(#REF!="III",3,IF(#REF!="IV",4))))</f>
        <v>#REF!</v>
      </c>
      <c r="AP2000" s="11" t="e">
        <f>IF(#REF!="PULMONAR",1,IF(AND(#REF!="EXTRAPULMONAR",#REF!&lt;&gt;"MENINGEA"),2,IF(AND(#REF!="EXTRAPULMONAR",#REF!="MENINGEA"),3,)))</f>
        <v>#REF!</v>
      </c>
      <c r="AQ20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0" s="4">
        <f t="shared" si="953"/>
        <v>0</v>
      </c>
      <c r="AS2000" s="10">
        <f t="shared" si="954"/>
        <v>0</v>
      </c>
      <c r="AT2000" s="10">
        <f t="shared" si="955"/>
        <v>0</v>
      </c>
      <c r="AU2000" s="10" t="str">
        <f t="shared" si="956"/>
        <v>0</v>
      </c>
      <c r="AV2000" s="11" t="e">
        <f t="shared" si="957"/>
        <v>#N/A</v>
      </c>
      <c r="AW2000" s="4" t="e">
        <f t="shared" si="958"/>
        <v>#N/A</v>
      </c>
      <c r="AX2000" s="10" t="e">
        <f t="shared" si="944"/>
        <v>#N/A</v>
      </c>
      <c r="AY2000" s="10" t="e">
        <f t="shared" si="945"/>
        <v>#N/A</v>
      </c>
      <c r="AZ2000" s="10" t="e">
        <f t="shared" si="959"/>
        <v>#REF!</v>
      </c>
      <c r="BA2000" s="12" t="e">
        <f>IF(BW2000=7,0,AJ2000&amp;IF(#REF!="SI",1,IF(#REF!="NO",2,IF(#REF!="VIH + PREVIO",3,0))))</f>
        <v>#REF!</v>
      </c>
      <c r="BB2000" s="13" t="e">
        <f>IF(AND(#REF!="POSITIVO",#REF!="POSITIVO"),1,IF(#REF!="NEGATIVO",2,IF(#REF!="VIH + PREVIO",3,0)))</f>
        <v>#REF!</v>
      </c>
      <c r="BC2000" s="10" t="e">
        <f>IF(#REF!="SI",1,IF(#REF!="NO",2,0))</f>
        <v>#REF!</v>
      </c>
      <c r="BD2000" s="10" t="e">
        <f>IF(#REF!="SI",1,IF(#REF!="NO",2,0))</f>
        <v>#REF!</v>
      </c>
      <c r="BE2000" s="10" t="e">
        <f>IF(OR(#REF!="VIH + PREVIO",#REF!="VIH + PREVIO",#REF!="VIH + PREVIO"),1,0)</f>
        <v>#REF!</v>
      </c>
      <c r="BF2000" s="13" t="e">
        <f>IF(OR(#REF!="POSITIVO",#REF!="NEGATIVO"),1,IF(#REF!="PACIENTE NO ACEPTA",2,IF(#REF!="VIH + PREVIO",3,0)))</f>
        <v>#REF!</v>
      </c>
      <c r="BG2000" s="10" t="e">
        <f t="shared" si="960"/>
        <v>#REF!</v>
      </c>
      <c r="BH2000" s="10" t="e">
        <f t="shared" si="961"/>
        <v>#REF!</v>
      </c>
      <c r="BI2000" s="10" t="e">
        <f t="shared" si="962"/>
        <v>#REF!</v>
      </c>
      <c r="BJ2000" s="10" t="e">
        <f t="shared" si="963"/>
        <v>#REF!</v>
      </c>
      <c r="BK2000" s="10" t="e">
        <f t="shared" si="964"/>
        <v>#REF!</v>
      </c>
      <c r="BL2000" s="10" t="e">
        <f t="shared" si="965"/>
        <v>#REF!</v>
      </c>
      <c r="BM2000" s="10" t="e">
        <f>IF(OR(BW2000=7,AQ2000=6),0,IF(#REF!="I",1,IF(#REF!="II",2,IF(#REF!="III",3,IF(#REF!="IV",4))))&amp;AP2000&amp;AQ2000&amp;AR2000&amp;AS2000&amp;AT2000&amp;AU2000&amp;AX2000)</f>
        <v>#REF!</v>
      </c>
      <c r="BN2000" s="10" t="e">
        <f t="shared" si="966"/>
        <v>#REF!</v>
      </c>
      <c r="BO2000" s="10" t="e">
        <f t="shared" si="967"/>
        <v>#REF!</v>
      </c>
      <c r="BP2000" s="10" t="e">
        <f t="shared" si="968"/>
        <v>#REF!</v>
      </c>
      <c r="BQ2000" s="10" t="e">
        <f t="shared" si="969"/>
        <v>#REF!</v>
      </c>
      <c r="BR2000" s="10" t="e">
        <f t="shared" si="970"/>
        <v>#REF!</v>
      </c>
      <c r="BS2000" s="10" t="e">
        <f t="shared" si="971"/>
        <v>#REF!</v>
      </c>
      <c r="BT2000" s="10" t="e">
        <f>IF(OR(BW2000=7,AQ2000=6),0,AO2000&amp;IF(#REF!="SI",1,IF(#REF!="NO",2,IF(#REF!="VIH + PREVIO",3,0))))</f>
        <v>#REF!</v>
      </c>
      <c r="BU2000" s="10" t="e">
        <f>IF(OR(BW2000=7,AQ2000=6),0,IF(#REF!="-",1,0))</f>
        <v>#REF!</v>
      </c>
      <c r="BV2000" s="10" t="e">
        <f t="shared" si="972"/>
        <v>#REF!</v>
      </c>
      <c r="BW20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0" s="10" t="e">
        <f t="shared" si="947"/>
        <v>#REF!</v>
      </c>
      <c r="BY2000" s="10" t="e">
        <f t="shared" si="973"/>
        <v>#REF!</v>
      </c>
      <c r="BZ2000" s="10" t="e">
        <f t="shared" si="948"/>
        <v>#REF!</v>
      </c>
      <c r="CA2000" s="10"/>
    </row>
    <row r="2001" spans="1:79" ht="23.25" customHeight="1" x14ac:dyDescent="0.3">
      <c r="A2001" s="7">
        <v>1999</v>
      </c>
      <c r="B2001" s="43"/>
      <c r="C2001" s="44"/>
      <c r="D2001" s="45"/>
      <c r="E2001" s="46"/>
      <c r="F2001" s="46"/>
      <c r="G2001" s="46"/>
      <c r="H2001" s="50"/>
      <c r="I2001" s="51"/>
      <c r="J2001" s="52"/>
      <c r="K2001" s="51"/>
      <c r="L2001" s="53"/>
      <c r="M2001" s="54"/>
      <c r="N2001" s="43"/>
      <c r="O2001" s="55"/>
      <c r="P2001" s="46"/>
      <c r="Q2001" s="46"/>
      <c r="R2001" s="46"/>
      <c r="S2001" s="43"/>
      <c r="T2001" s="56"/>
      <c r="U2001" s="46"/>
      <c r="V2001" s="57"/>
      <c r="W2001" s="58"/>
      <c r="X2001" s="57"/>
      <c r="Y2001" s="46"/>
      <c r="Z2001" s="57"/>
      <c r="AA2001" s="59"/>
      <c r="AB2001" s="60"/>
      <c r="AJ2001" s="11">
        <f t="shared" si="946"/>
        <v>13</v>
      </c>
      <c r="AK2001" s="11">
        <f t="shared" si="949"/>
        <v>0</v>
      </c>
      <c r="AL2001" s="11">
        <f t="shared" si="950"/>
        <v>0</v>
      </c>
      <c r="AM2001" s="11">
        <f t="shared" si="951"/>
        <v>0</v>
      </c>
      <c r="AN2001" s="11">
        <f t="shared" si="952"/>
        <v>0</v>
      </c>
      <c r="AO2001" s="4" t="e">
        <f>IF(#REF!="I",1,IF(#REF!="II",2,IF(#REF!="III",3,IF(#REF!="IV",4))))</f>
        <v>#REF!</v>
      </c>
      <c r="AP2001" s="11" t="e">
        <f>IF(#REF!="PULMONAR",1,IF(AND(#REF!="EXTRAPULMONAR",#REF!&lt;&gt;"MENINGEA"),2,IF(AND(#REF!="EXTRAPULMONAR",#REF!="MENINGEA"),3,)))</f>
        <v>#REF!</v>
      </c>
      <c r="AQ20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1" s="4">
        <f t="shared" si="953"/>
        <v>0</v>
      </c>
      <c r="AS2001" s="10">
        <f t="shared" si="954"/>
        <v>0</v>
      </c>
      <c r="AT2001" s="10">
        <f t="shared" si="955"/>
        <v>0</v>
      </c>
      <c r="AU2001" s="10" t="str">
        <f t="shared" si="956"/>
        <v>0</v>
      </c>
      <c r="AV2001" s="11" t="e">
        <f t="shared" si="957"/>
        <v>#N/A</v>
      </c>
      <c r="AW2001" s="4" t="e">
        <f t="shared" si="958"/>
        <v>#N/A</v>
      </c>
      <c r="AX2001" s="10" t="e">
        <f t="shared" si="944"/>
        <v>#N/A</v>
      </c>
      <c r="AY2001" s="10" t="e">
        <f t="shared" si="945"/>
        <v>#N/A</v>
      </c>
      <c r="AZ2001" s="10" t="e">
        <f t="shared" si="959"/>
        <v>#REF!</v>
      </c>
      <c r="BA2001" s="12" t="e">
        <f>IF(BW2001=7,0,AJ2001&amp;IF(#REF!="SI",1,IF(#REF!="NO",2,IF(#REF!="VIH + PREVIO",3,0))))</f>
        <v>#REF!</v>
      </c>
      <c r="BB2001" s="13" t="e">
        <f>IF(AND(#REF!="POSITIVO",#REF!="POSITIVO"),1,IF(#REF!="NEGATIVO",2,IF(#REF!="VIH + PREVIO",3,0)))</f>
        <v>#REF!</v>
      </c>
      <c r="BC2001" s="10" t="e">
        <f>IF(#REF!="SI",1,IF(#REF!="NO",2,0))</f>
        <v>#REF!</v>
      </c>
      <c r="BD2001" s="10" t="e">
        <f>IF(#REF!="SI",1,IF(#REF!="NO",2,0))</f>
        <v>#REF!</v>
      </c>
      <c r="BE2001" s="10" t="e">
        <f>IF(OR(#REF!="VIH + PREVIO",#REF!="VIH + PREVIO",#REF!="VIH + PREVIO"),1,0)</f>
        <v>#REF!</v>
      </c>
      <c r="BF2001" s="13" t="e">
        <f>IF(OR(#REF!="POSITIVO",#REF!="NEGATIVO"),1,IF(#REF!="PACIENTE NO ACEPTA",2,IF(#REF!="VIH + PREVIO",3,0)))</f>
        <v>#REF!</v>
      </c>
      <c r="BG2001" s="10" t="e">
        <f t="shared" si="960"/>
        <v>#REF!</v>
      </c>
      <c r="BH2001" s="10" t="e">
        <f t="shared" si="961"/>
        <v>#REF!</v>
      </c>
      <c r="BI2001" s="10" t="e">
        <f t="shared" si="962"/>
        <v>#REF!</v>
      </c>
      <c r="BJ2001" s="10" t="e">
        <f t="shared" si="963"/>
        <v>#REF!</v>
      </c>
      <c r="BK2001" s="10" t="e">
        <f t="shared" si="964"/>
        <v>#REF!</v>
      </c>
      <c r="BL2001" s="10" t="e">
        <f t="shared" si="965"/>
        <v>#REF!</v>
      </c>
      <c r="BM2001" s="10" t="e">
        <f>IF(OR(BW2001=7,AQ2001=6),0,IF(#REF!="I",1,IF(#REF!="II",2,IF(#REF!="III",3,IF(#REF!="IV",4))))&amp;AP2001&amp;AQ2001&amp;AR2001&amp;AS2001&amp;AT2001&amp;AU2001&amp;AX2001)</f>
        <v>#REF!</v>
      </c>
      <c r="BN2001" s="10" t="e">
        <f t="shared" si="966"/>
        <v>#REF!</v>
      </c>
      <c r="BO2001" s="10" t="e">
        <f t="shared" si="967"/>
        <v>#REF!</v>
      </c>
      <c r="BP2001" s="10" t="e">
        <f t="shared" si="968"/>
        <v>#REF!</v>
      </c>
      <c r="BQ2001" s="10" t="e">
        <f t="shared" si="969"/>
        <v>#REF!</v>
      </c>
      <c r="BR2001" s="10" t="e">
        <f t="shared" si="970"/>
        <v>#REF!</v>
      </c>
      <c r="BS2001" s="10" t="e">
        <f t="shared" si="971"/>
        <v>#REF!</v>
      </c>
      <c r="BT2001" s="10" t="e">
        <f>IF(OR(BW2001=7,AQ2001=6),0,AO2001&amp;IF(#REF!="SI",1,IF(#REF!="NO",2,IF(#REF!="VIH + PREVIO",3,0))))</f>
        <v>#REF!</v>
      </c>
      <c r="BU2001" s="10" t="e">
        <f>IF(OR(BW2001=7,AQ2001=6),0,IF(#REF!="-",1,0))</f>
        <v>#REF!</v>
      </c>
      <c r="BV2001" s="10" t="e">
        <f t="shared" si="972"/>
        <v>#REF!</v>
      </c>
      <c r="BW20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1" s="10" t="e">
        <f t="shared" si="947"/>
        <v>#REF!</v>
      </c>
      <c r="BY2001" s="10" t="e">
        <f t="shared" si="973"/>
        <v>#REF!</v>
      </c>
      <c r="BZ2001" s="10" t="e">
        <f t="shared" si="948"/>
        <v>#REF!</v>
      </c>
      <c r="CA2001" s="10"/>
    </row>
    <row r="2002" spans="1:79" ht="23.25" customHeight="1" x14ac:dyDescent="0.3">
      <c r="A2002" s="7">
        <v>2000</v>
      </c>
      <c r="B2002" s="43"/>
      <c r="C2002" s="44"/>
      <c r="D2002" s="45"/>
      <c r="E2002" s="46"/>
      <c r="F2002" s="46"/>
      <c r="G2002" s="46"/>
      <c r="H2002" s="50"/>
      <c r="I2002" s="51"/>
      <c r="J2002" s="52"/>
      <c r="K2002" s="51"/>
      <c r="L2002" s="53"/>
      <c r="M2002" s="54"/>
      <c r="N2002" s="43"/>
      <c r="O2002" s="55"/>
      <c r="P2002" s="46"/>
      <c r="Q2002" s="46"/>
      <c r="R2002" s="46"/>
      <c r="S2002" s="43"/>
      <c r="T2002" s="56"/>
      <c r="U2002" s="46"/>
      <c r="V2002" s="57"/>
      <c r="W2002" s="58"/>
      <c r="X2002" s="57"/>
      <c r="Y2002" s="46"/>
      <c r="Z2002" s="57"/>
      <c r="AA2002" s="59"/>
      <c r="AB2002" s="60"/>
      <c r="AJ2002" s="11">
        <f t="shared" si="946"/>
        <v>13</v>
      </c>
      <c r="AK2002" s="11">
        <f t="shared" si="949"/>
        <v>0</v>
      </c>
      <c r="AL2002" s="11">
        <f t="shared" si="950"/>
        <v>0</v>
      </c>
      <c r="AM2002" s="11">
        <f t="shared" si="951"/>
        <v>0</v>
      </c>
      <c r="AN2002" s="11">
        <f t="shared" si="952"/>
        <v>0</v>
      </c>
      <c r="AO2002" s="4" t="e">
        <f>IF(#REF!="I",1,IF(#REF!="II",2,IF(#REF!="III",3,IF(#REF!="IV",4))))</f>
        <v>#REF!</v>
      </c>
      <c r="AP2002" s="11" t="e">
        <f>IF(#REF!="PULMONAR",1,IF(AND(#REF!="EXTRAPULMONAR",#REF!&lt;&gt;"MENINGEA"),2,IF(AND(#REF!="EXTRAPULMONAR",#REF!="MENINGEA"),3,)))</f>
        <v>#REF!</v>
      </c>
      <c r="AQ20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2" s="4">
        <f t="shared" si="953"/>
        <v>0</v>
      </c>
      <c r="AS2002" s="10">
        <f t="shared" si="954"/>
        <v>0</v>
      </c>
      <c r="AT2002" s="10">
        <f t="shared" si="955"/>
        <v>0</v>
      </c>
      <c r="AU2002" s="10" t="str">
        <f t="shared" si="956"/>
        <v>0</v>
      </c>
      <c r="AV2002" s="11" t="e">
        <f t="shared" si="957"/>
        <v>#N/A</v>
      </c>
      <c r="AW2002" s="4" t="e">
        <f t="shared" si="958"/>
        <v>#N/A</v>
      </c>
      <c r="AX2002" s="10" t="e">
        <f t="shared" si="944"/>
        <v>#N/A</v>
      </c>
      <c r="AY2002" s="10" t="e">
        <f t="shared" si="945"/>
        <v>#N/A</v>
      </c>
      <c r="AZ2002" s="10" t="e">
        <f t="shared" si="959"/>
        <v>#REF!</v>
      </c>
      <c r="BA2002" s="12" t="e">
        <f>IF(BW2002=7,0,AJ2002&amp;IF(#REF!="SI",1,IF(#REF!="NO",2,IF(#REF!="VIH + PREVIO",3,0))))</f>
        <v>#REF!</v>
      </c>
      <c r="BB2002" s="13" t="e">
        <f>IF(AND(#REF!="POSITIVO",#REF!="POSITIVO"),1,IF(#REF!="NEGATIVO",2,IF(#REF!="VIH + PREVIO",3,0)))</f>
        <v>#REF!</v>
      </c>
      <c r="BC2002" s="10" t="e">
        <f>IF(#REF!="SI",1,IF(#REF!="NO",2,0))</f>
        <v>#REF!</v>
      </c>
      <c r="BD2002" s="10" t="e">
        <f>IF(#REF!="SI",1,IF(#REF!="NO",2,0))</f>
        <v>#REF!</v>
      </c>
      <c r="BE2002" s="10" t="e">
        <f>IF(OR(#REF!="VIH + PREVIO",#REF!="VIH + PREVIO",#REF!="VIH + PREVIO"),1,0)</f>
        <v>#REF!</v>
      </c>
      <c r="BF2002" s="13" t="e">
        <f>IF(OR(#REF!="POSITIVO",#REF!="NEGATIVO"),1,IF(#REF!="PACIENTE NO ACEPTA",2,IF(#REF!="VIH + PREVIO",3,0)))</f>
        <v>#REF!</v>
      </c>
      <c r="BG2002" s="10" t="e">
        <f t="shared" si="960"/>
        <v>#REF!</v>
      </c>
      <c r="BH2002" s="10" t="e">
        <f t="shared" si="961"/>
        <v>#REF!</v>
      </c>
      <c r="BI2002" s="10" t="e">
        <f t="shared" si="962"/>
        <v>#REF!</v>
      </c>
      <c r="BJ2002" s="10" t="e">
        <f t="shared" si="963"/>
        <v>#REF!</v>
      </c>
      <c r="BK2002" s="10" t="e">
        <f t="shared" si="964"/>
        <v>#REF!</v>
      </c>
      <c r="BL2002" s="10" t="e">
        <f t="shared" si="965"/>
        <v>#REF!</v>
      </c>
      <c r="BM2002" s="10" t="e">
        <f>IF(OR(BW2002=7,AQ2002=6),0,IF(#REF!="I",1,IF(#REF!="II",2,IF(#REF!="III",3,IF(#REF!="IV",4))))&amp;AP2002&amp;AQ2002&amp;AR2002&amp;AS2002&amp;AT2002&amp;AU2002&amp;AX2002)</f>
        <v>#REF!</v>
      </c>
      <c r="BN2002" s="10" t="e">
        <f t="shared" si="966"/>
        <v>#REF!</v>
      </c>
      <c r="BO2002" s="10" t="e">
        <f t="shared" si="967"/>
        <v>#REF!</v>
      </c>
      <c r="BP2002" s="10" t="e">
        <f t="shared" si="968"/>
        <v>#REF!</v>
      </c>
      <c r="BQ2002" s="10" t="e">
        <f t="shared" si="969"/>
        <v>#REF!</v>
      </c>
      <c r="BR2002" s="10" t="e">
        <f t="shared" si="970"/>
        <v>#REF!</v>
      </c>
      <c r="BS2002" s="10" t="e">
        <f t="shared" si="971"/>
        <v>#REF!</v>
      </c>
      <c r="BT2002" s="10" t="e">
        <f>IF(OR(BW2002=7,AQ2002=6),0,AO2002&amp;IF(#REF!="SI",1,IF(#REF!="NO",2,IF(#REF!="VIH + PREVIO",3,0))))</f>
        <v>#REF!</v>
      </c>
      <c r="BU2002" s="10" t="e">
        <f>IF(OR(BW2002=7,AQ2002=6),0,IF(#REF!="-",1,0))</f>
        <v>#REF!</v>
      </c>
      <c r="BV2002" s="10" t="e">
        <f t="shared" si="972"/>
        <v>#REF!</v>
      </c>
      <c r="BW20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2" s="10" t="e">
        <f t="shared" si="947"/>
        <v>#REF!</v>
      </c>
      <c r="BY2002" s="10" t="e">
        <f t="shared" si="973"/>
        <v>#REF!</v>
      </c>
      <c r="BZ2002" s="10" t="e">
        <f t="shared" si="948"/>
        <v>#REF!</v>
      </c>
      <c r="CA2002" s="10"/>
    </row>
    <row r="2003" spans="1:79" ht="23.25" customHeight="1" x14ac:dyDescent="0.3">
      <c r="A2003" s="7">
        <v>2001</v>
      </c>
      <c r="B2003" s="43"/>
      <c r="C2003" s="44"/>
      <c r="D2003" s="45"/>
      <c r="E2003" s="46"/>
      <c r="F2003" s="46"/>
      <c r="G2003" s="46"/>
      <c r="H2003" s="50"/>
      <c r="I2003" s="51"/>
      <c r="J2003" s="52"/>
      <c r="K2003" s="51"/>
      <c r="L2003" s="53"/>
      <c r="M2003" s="54"/>
      <c r="N2003" s="43"/>
      <c r="O2003" s="55"/>
      <c r="P2003" s="46"/>
      <c r="Q2003" s="46"/>
      <c r="R2003" s="46"/>
      <c r="S2003" s="43"/>
      <c r="T2003" s="56"/>
      <c r="U2003" s="46"/>
      <c r="V2003" s="57"/>
      <c r="W2003" s="58"/>
      <c r="X2003" s="57"/>
      <c r="Y2003" s="46"/>
      <c r="Z2003" s="57"/>
      <c r="AA2003" s="59"/>
      <c r="AB2003" s="60"/>
      <c r="AJ2003" s="11">
        <f t="shared" si="946"/>
        <v>13</v>
      </c>
      <c r="AK2003" s="11">
        <f t="shared" si="949"/>
        <v>0</v>
      </c>
      <c r="AL2003" s="11">
        <f t="shared" si="950"/>
        <v>0</v>
      </c>
      <c r="AM2003" s="11">
        <f t="shared" si="951"/>
        <v>0</v>
      </c>
      <c r="AN2003" s="11">
        <f t="shared" si="952"/>
        <v>0</v>
      </c>
      <c r="AO2003" s="4" t="e">
        <f>IF(#REF!="I",1,IF(#REF!="II",2,IF(#REF!="III",3,IF(#REF!="IV",4))))</f>
        <v>#REF!</v>
      </c>
      <c r="AP2003" s="11" t="e">
        <f>IF(#REF!="PULMONAR",1,IF(AND(#REF!="EXTRAPULMONAR",#REF!&lt;&gt;"MENINGEA"),2,IF(AND(#REF!="EXTRAPULMONAR",#REF!="MENINGEA"),3,)))</f>
        <v>#REF!</v>
      </c>
      <c r="AQ20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3" s="4">
        <f t="shared" si="953"/>
        <v>0</v>
      </c>
      <c r="AS2003" s="10">
        <f t="shared" si="954"/>
        <v>0</v>
      </c>
      <c r="AT2003" s="10">
        <f t="shared" si="955"/>
        <v>0</v>
      </c>
      <c r="AU2003" s="10" t="str">
        <f t="shared" si="956"/>
        <v>0</v>
      </c>
      <c r="AV2003" s="11" t="e">
        <f t="shared" si="957"/>
        <v>#N/A</v>
      </c>
      <c r="AW2003" s="4" t="e">
        <f t="shared" si="958"/>
        <v>#N/A</v>
      </c>
      <c r="AX2003" s="10" t="e">
        <f t="shared" si="944"/>
        <v>#N/A</v>
      </c>
      <c r="AY2003" s="10" t="e">
        <f t="shared" si="945"/>
        <v>#N/A</v>
      </c>
      <c r="AZ2003" s="10" t="e">
        <f t="shared" si="959"/>
        <v>#REF!</v>
      </c>
      <c r="BA2003" s="12" t="e">
        <f>IF(BW2003=7,0,AJ2003&amp;IF(#REF!="SI",1,IF(#REF!="NO",2,IF(#REF!="VIH + PREVIO",3,0))))</f>
        <v>#REF!</v>
      </c>
      <c r="BB2003" s="13" t="e">
        <f>IF(AND(#REF!="POSITIVO",#REF!="POSITIVO"),1,IF(#REF!="NEGATIVO",2,IF(#REF!="VIH + PREVIO",3,0)))</f>
        <v>#REF!</v>
      </c>
      <c r="BC2003" s="10" t="e">
        <f>IF(#REF!="SI",1,IF(#REF!="NO",2,0))</f>
        <v>#REF!</v>
      </c>
      <c r="BD2003" s="10" t="e">
        <f>IF(#REF!="SI",1,IF(#REF!="NO",2,0))</f>
        <v>#REF!</v>
      </c>
      <c r="BE2003" s="10" t="e">
        <f>IF(OR(#REF!="VIH + PREVIO",#REF!="VIH + PREVIO",#REF!="VIH + PREVIO"),1,0)</f>
        <v>#REF!</v>
      </c>
      <c r="BF2003" s="13" t="e">
        <f>IF(OR(#REF!="POSITIVO",#REF!="NEGATIVO"),1,IF(#REF!="PACIENTE NO ACEPTA",2,IF(#REF!="VIH + PREVIO",3,0)))</f>
        <v>#REF!</v>
      </c>
      <c r="BG2003" s="10" t="e">
        <f t="shared" si="960"/>
        <v>#REF!</v>
      </c>
      <c r="BH2003" s="10" t="e">
        <f t="shared" si="961"/>
        <v>#REF!</v>
      </c>
      <c r="BI2003" s="10" t="e">
        <f t="shared" si="962"/>
        <v>#REF!</v>
      </c>
      <c r="BJ2003" s="10" t="e">
        <f t="shared" si="963"/>
        <v>#REF!</v>
      </c>
      <c r="BK2003" s="10" t="e">
        <f t="shared" si="964"/>
        <v>#REF!</v>
      </c>
      <c r="BL2003" s="10" t="e">
        <f t="shared" si="965"/>
        <v>#REF!</v>
      </c>
      <c r="BM2003" s="10" t="e">
        <f>IF(OR(BW2003=7,AQ2003=6),0,IF(#REF!="I",1,IF(#REF!="II",2,IF(#REF!="III",3,IF(#REF!="IV",4))))&amp;AP2003&amp;AQ2003&amp;AR2003&amp;AS2003&amp;AT2003&amp;AU2003&amp;AX2003)</f>
        <v>#REF!</v>
      </c>
      <c r="BN2003" s="10" t="e">
        <f t="shared" si="966"/>
        <v>#REF!</v>
      </c>
      <c r="BO2003" s="10" t="e">
        <f t="shared" si="967"/>
        <v>#REF!</v>
      </c>
      <c r="BP2003" s="10" t="e">
        <f t="shared" si="968"/>
        <v>#REF!</v>
      </c>
      <c r="BQ2003" s="10" t="e">
        <f t="shared" si="969"/>
        <v>#REF!</v>
      </c>
      <c r="BR2003" s="10" t="e">
        <f t="shared" si="970"/>
        <v>#REF!</v>
      </c>
      <c r="BS2003" s="10" t="e">
        <f t="shared" si="971"/>
        <v>#REF!</v>
      </c>
      <c r="BT2003" s="10" t="e">
        <f>IF(OR(BW2003=7,AQ2003=6),0,AO2003&amp;IF(#REF!="SI",1,IF(#REF!="NO",2,IF(#REF!="VIH + PREVIO",3,0))))</f>
        <v>#REF!</v>
      </c>
      <c r="BU2003" s="10" t="e">
        <f>IF(OR(BW2003=7,AQ2003=6),0,IF(#REF!="-",1,0))</f>
        <v>#REF!</v>
      </c>
      <c r="BV2003" s="10" t="e">
        <f t="shared" si="972"/>
        <v>#REF!</v>
      </c>
      <c r="BW20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3" s="10" t="e">
        <f t="shared" si="947"/>
        <v>#REF!</v>
      </c>
      <c r="BY2003" s="10" t="e">
        <f t="shared" si="973"/>
        <v>#REF!</v>
      </c>
      <c r="BZ2003" s="10" t="e">
        <f t="shared" si="948"/>
        <v>#REF!</v>
      </c>
      <c r="CA2003" s="10"/>
    </row>
    <row r="2004" spans="1:79" ht="23.25" customHeight="1" x14ac:dyDescent="0.3">
      <c r="A2004" s="7">
        <v>2002</v>
      </c>
      <c r="B2004" s="43"/>
      <c r="C2004" s="44"/>
      <c r="D2004" s="45"/>
      <c r="E2004" s="46"/>
      <c r="F2004" s="46"/>
      <c r="G2004" s="46"/>
      <c r="H2004" s="50"/>
      <c r="I2004" s="51"/>
      <c r="J2004" s="52"/>
      <c r="K2004" s="51"/>
      <c r="L2004" s="53"/>
      <c r="M2004" s="54"/>
      <c r="N2004" s="43"/>
      <c r="O2004" s="55"/>
      <c r="P2004" s="46"/>
      <c r="Q2004" s="46"/>
      <c r="R2004" s="46"/>
      <c r="S2004" s="43"/>
      <c r="T2004" s="56"/>
      <c r="U2004" s="46"/>
      <c r="V2004" s="57"/>
      <c r="W2004" s="58"/>
      <c r="X2004" s="57"/>
      <c r="Y2004" s="46"/>
      <c r="Z2004" s="57"/>
      <c r="AA2004" s="59"/>
      <c r="AB2004" s="60"/>
      <c r="AJ2004" s="11">
        <f t="shared" si="946"/>
        <v>13</v>
      </c>
      <c r="AK2004" s="11">
        <f t="shared" si="949"/>
        <v>0</v>
      </c>
      <c r="AL2004" s="11">
        <f t="shared" si="950"/>
        <v>0</v>
      </c>
      <c r="AM2004" s="11">
        <f t="shared" si="951"/>
        <v>0</v>
      </c>
      <c r="AN2004" s="11">
        <f t="shared" si="952"/>
        <v>0</v>
      </c>
      <c r="AO2004" s="4" t="e">
        <f>IF(#REF!="I",1,IF(#REF!="II",2,IF(#REF!="III",3,IF(#REF!="IV",4))))</f>
        <v>#REF!</v>
      </c>
      <c r="AP2004" s="11" t="e">
        <f>IF(#REF!="PULMONAR",1,IF(AND(#REF!="EXTRAPULMONAR",#REF!&lt;&gt;"MENINGEA"),2,IF(AND(#REF!="EXTRAPULMONAR",#REF!="MENINGEA"),3,)))</f>
        <v>#REF!</v>
      </c>
      <c r="AQ20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4" s="4">
        <f t="shared" si="953"/>
        <v>0</v>
      </c>
      <c r="AS2004" s="10">
        <f t="shared" si="954"/>
        <v>0</v>
      </c>
      <c r="AT2004" s="10">
        <f t="shared" si="955"/>
        <v>0</v>
      </c>
      <c r="AU2004" s="10" t="str">
        <f t="shared" si="956"/>
        <v>0</v>
      </c>
      <c r="AV2004" s="11" t="e">
        <f t="shared" si="957"/>
        <v>#N/A</v>
      </c>
      <c r="AW2004" s="4" t="e">
        <f t="shared" si="958"/>
        <v>#N/A</v>
      </c>
      <c r="AX2004" s="10" t="e">
        <f t="shared" si="944"/>
        <v>#N/A</v>
      </c>
      <c r="AY2004" s="10" t="e">
        <f t="shared" si="945"/>
        <v>#N/A</v>
      </c>
      <c r="AZ2004" s="10" t="e">
        <f t="shared" si="959"/>
        <v>#REF!</v>
      </c>
      <c r="BA2004" s="12" t="e">
        <f>IF(BW2004=7,0,AJ2004&amp;IF(#REF!="SI",1,IF(#REF!="NO",2,IF(#REF!="VIH + PREVIO",3,0))))</f>
        <v>#REF!</v>
      </c>
      <c r="BB2004" s="13" t="e">
        <f>IF(AND(#REF!="POSITIVO",#REF!="POSITIVO"),1,IF(#REF!="NEGATIVO",2,IF(#REF!="VIH + PREVIO",3,0)))</f>
        <v>#REF!</v>
      </c>
      <c r="BC2004" s="10" t="e">
        <f>IF(#REF!="SI",1,IF(#REF!="NO",2,0))</f>
        <v>#REF!</v>
      </c>
      <c r="BD2004" s="10" t="e">
        <f>IF(#REF!="SI",1,IF(#REF!="NO",2,0))</f>
        <v>#REF!</v>
      </c>
      <c r="BE2004" s="10" t="e">
        <f>IF(OR(#REF!="VIH + PREVIO",#REF!="VIH + PREVIO",#REF!="VIH + PREVIO"),1,0)</f>
        <v>#REF!</v>
      </c>
      <c r="BF2004" s="13" t="e">
        <f>IF(OR(#REF!="POSITIVO",#REF!="NEGATIVO"),1,IF(#REF!="PACIENTE NO ACEPTA",2,IF(#REF!="VIH + PREVIO",3,0)))</f>
        <v>#REF!</v>
      </c>
      <c r="BG2004" s="10" t="e">
        <f t="shared" si="960"/>
        <v>#REF!</v>
      </c>
      <c r="BH2004" s="10" t="e">
        <f t="shared" si="961"/>
        <v>#REF!</v>
      </c>
      <c r="BI2004" s="10" t="e">
        <f t="shared" si="962"/>
        <v>#REF!</v>
      </c>
      <c r="BJ2004" s="10" t="e">
        <f t="shared" si="963"/>
        <v>#REF!</v>
      </c>
      <c r="BK2004" s="10" t="e">
        <f t="shared" si="964"/>
        <v>#REF!</v>
      </c>
      <c r="BL2004" s="10" t="e">
        <f t="shared" si="965"/>
        <v>#REF!</v>
      </c>
      <c r="BM2004" s="10" t="e">
        <f>IF(OR(BW2004=7,AQ2004=6),0,IF(#REF!="I",1,IF(#REF!="II",2,IF(#REF!="III",3,IF(#REF!="IV",4))))&amp;AP2004&amp;AQ2004&amp;AR2004&amp;AS2004&amp;AT2004&amp;AU2004&amp;AX2004)</f>
        <v>#REF!</v>
      </c>
      <c r="BN2004" s="10" t="e">
        <f t="shared" si="966"/>
        <v>#REF!</v>
      </c>
      <c r="BO2004" s="10" t="e">
        <f t="shared" si="967"/>
        <v>#REF!</v>
      </c>
      <c r="BP2004" s="10" t="e">
        <f t="shared" si="968"/>
        <v>#REF!</v>
      </c>
      <c r="BQ2004" s="10" t="e">
        <f t="shared" si="969"/>
        <v>#REF!</v>
      </c>
      <c r="BR2004" s="10" t="e">
        <f t="shared" si="970"/>
        <v>#REF!</v>
      </c>
      <c r="BS2004" s="10" t="e">
        <f t="shared" si="971"/>
        <v>#REF!</v>
      </c>
      <c r="BT2004" s="10" t="e">
        <f>IF(OR(BW2004=7,AQ2004=6),0,AO2004&amp;IF(#REF!="SI",1,IF(#REF!="NO",2,IF(#REF!="VIH + PREVIO",3,0))))</f>
        <v>#REF!</v>
      </c>
      <c r="BU2004" s="10" t="e">
        <f>IF(OR(BW2004=7,AQ2004=6),0,IF(#REF!="-",1,0))</f>
        <v>#REF!</v>
      </c>
      <c r="BV2004" s="10" t="e">
        <f t="shared" si="972"/>
        <v>#REF!</v>
      </c>
      <c r="BW20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4" s="10" t="e">
        <f t="shared" si="947"/>
        <v>#REF!</v>
      </c>
      <c r="BY2004" s="10" t="e">
        <f t="shared" si="973"/>
        <v>#REF!</v>
      </c>
      <c r="BZ2004" s="10" t="e">
        <f t="shared" si="948"/>
        <v>#REF!</v>
      </c>
      <c r="CA2004" s="10"/>
    </row>
    <row r="2005" spans="1:79" ht="23.25" customHeight="1" x14ac:dyDescent="0.3">
      <c r="A2005" s="7">
        <v>2003</v>
      </c>
      <c r="B2005" s="43"/>
      <c r="C2005" s="44"/>
      <c r="D2005" s="45"/>
      <c r="E2005" s="46"/>
      <c r="F2005" s="46"/>
      <c r="G2005" s="46"/>
      <c r="H2005" s="50"/>
      <c r="I2005" s="51"/>
      <c r="J2005" s="52"/>
      <c r="K2005" s="51"/>
      <c r="L2005" s="53"/>
      <c r="M2005" s="54"/>
      <c r="N2005" s="43"/>
      <c r="O2005" s="55"/>
      <c r="P2005" s="46"/>
      <c r="Q2005" s="46"/>
      <c r="R2005" s="46"/>
      <c r="S2005" s="43"/>
      <c r="T2005" s="56"/>
      <c r="U2005" s="46"/>
      <c r="V2005" s="57"/>
      <c r="W2005" s="58"/>
      <c r="X2005" s="57"/>
      <c r="Y2005" s="46"/>
      <c r="Z2005" s="57"/>
      <c r="AA2005" s="59"/>
      <c r="AB2005" s="60"/>
      <c r="AJ2005" s="11">
        <f t="shared" si="946"/>
        <v>13</v>
      </c>
      <c r="AK2005" s="11">
        <f t="shared" si="949"/>
        <v>0</v>
      </c>
      <c r="AL2005" s="11">
        <f t="shared" si="950"/>
        <v>0</v>
      </c>
      <c r="AM2005" s="11">
        <f t="shared" si="951"/>
        <v>0</v>
      </c>
      <c r="AN2005" s="11">
        <f t="shared" si="952"/>
        <v>0</v>
      </c>
      <c r="AO2005" s="4" t="e">
        <f>IF(#REF!="I",1,IF(#REF!="II",2,IF(#REF!="III",3,IF(#REF!="IV",4))))</f>
        <v>#REF!</v>
      </c>
      <c r="AP2005" s="11" t="e">
        <f>IF(#REF!="PULMONAR",1,IF(AND(#REF!="EXTRAPULMONAR",#REF!&lt;&gt;"MENINGEA"),2,IF(AND(#REF!="EXTRAPULMONAR",#REF!="MENINGEA"),3,)))</f>
        <v>#REF!</v>
      </c>
      <c r="AQ20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5" s="4">
        <f t="shared" si="953"/>
        <v>0</v>
      </c>
      <c r="AS2005" s="10">
        <f t="shared" si="954"/>
        <v>0</v>
      </c>
      <c r="AT2005" s="10">
        <f t="shared" si="955"/>
        <v>0</v>
      </c>
      <c r="AU2005" s="10" t="str">
        <f t="shared" si="956"/>
        <v>0</v>
      </c>
      <c r="AV2005" s="11" t="e">
        <f t="shared" si="957"/>
        <v>#N/A</v>
      </c>
      <c r="AW2005" s="4" t="e">
        <f t="shared" si="958"/>
        <v>#N/A</v>
      </c>
      <c r="AX2005" s="10" t="e">
        <f t="shared" si="944"/>
        <v>#N/A</v>
      </c>
      <c r="AY2005" s="10" t="e">
        <f t="shared" si="945"/>
        <v>#N/A</v>
      </c>
      <c r="AZ2005" s="10" t="e">
        <f t="shared" si="959"/>
        <v>#REF!</v>
      </c>
      <c r="BA2005" s="12" t="e">
        <f>IF(BW2005=7,0,AJ2005&amp;IF(#REF!="SI",1,IF(#REF!="NO",2,IF(#REF!="VIH + PREVIO",3,0))))</f>
        <v>#REF!</v>
      </c>
      <c r="BB2005" s="13" t="e">
        <f>IF(AND(#REF!="POSITIVO",#REF!="POSITIVO"),1,IF(#REF!="NEGATIVO",2,IF(#REF!="VIH + PREVIO",3,0)))</f>
        <v>#REF!</v>
      </c>
      <c r="BC2005" s="10" t="e">
        <f>IF(#REF!="SI",1,IF(#REF!="NO",2,0))</f>
        <v>#REF!</v>
      </c>
      <c r="BD2005" s="10" t="e">
        <f>IF(#REF!="SI",1,IF(#REF!="NO",2,0))</f>
        <v>#REF!</v>
      </c>
      <c r="BE2005" s="10" t="e">
        <f>IF(OR(#REF!="VIH + PREVIO",#REF!="VIH + PREVIO",#REF!="VIH + PREVIO"),1,0)</f>
        <v>#REF!</v>
      </c>
      <c r="BF2005" s="13" t="e">
        <f>IF(OR(#REF!="POSITIVO",#REF!="NEGATIVO"),1,IF(#REF!="PACIENTE NO ACEPTA",2,IF(#REF!="VIH + PREVIO",3,0)))</f>
        <v>#REF!</v>
      </c>
      <c r="BG2005" s="10" t="e">
        <f t="shared" si="960"/>
        <v>#REF!</v>
      </c>
      <c r="BH2005" s="10" t="e">
        <f t="shared" si="961"/>
        <v>#REF!</v>
      </c>
      <c r="BI2005" s="10" t="e">
        <f t="shared" si="962"/>
        <v>#REF!</v>
      </c>
      <c r="BJ2005" s="10" t="e">
        <f t="shared" si="963"/>
        <v>#REF!</v>
      </c>
      <c r="BK2005" s="10" t="e">
        <f t="shared" si="964"/>
        <v>#REF!</v>
      </c>
      <c r="BL2005" s="10" t="e">
        <f t="shared" si="965"/>
        <v>#REF!</v>
      </c>
      <c r="BM2005" s="10" t="e">
        <f>IF(OR(BW2005=7,AQ2005=6),0,IF(#REF!="I",1,IF(#REF!="II",2,IF(#REF!="III",3,IF(#REF!="IV",4))))&amp;AP2005&amp;AQ2005&amp;AR2005&amp;AS2005&amp;AT2005&amp;AU2005&amp;AX2005)</f>
        <v>#REF!</v>
      </c>
      <c r="BN2005" s="10" t="e">
        <f t="shared" si="966"/>
        <v>#REF!</v>
      </c>
      <c r="BO2005" s="10" t="e">
        <f t="shared" si="967"/>
        <v>#REF!</v>
      </c>
      <c r="BP2005" s="10" t="e">
        <f t="shared" si="968"/>
        <v>#REF!</v>
      </c>
      <c r="BQ2005" s="10" t="e">
        <f t="shared" si="969"/>
        <v>#REF!</v>
      </c>
      <c r="BR2005" s="10" t="e">
        <f t="shared" si="970"/>
        <v>#REF!</v>
      </c>
      <c r="BS2005" s="10" t="e">
        <f t="shared" si="971"/>
        <v>#REF!</v>
      </c>
      <c r="BT2005" s="10" t="e">
        <f>IF(OR(BW2005=7,AQ2005=6),0,AO2005&amp;IF(#REF!="SI",1,IF(#REF!="NO",2,IF(#REF!="VIH + PREVIO",3,0))))</f>
        <v>#REF!</v>
      </c>
      <c r="BU2005" s="10" t="e">
        <f>IF(OR(BW2005=7,AQ2005=6),0,IF(#REF!="-",1,0))</f>
        <v>#REF!</v>
      </c>
      <c r="BV2005" s="10" t="e">
        <f t="shared" si="972"/>
        <v>#REF!</v>
      </c>
      <c r="BW20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5" s="10" t="e">
        <f t="shared" si="947"/>
        <v>#REF!</v>
      </c>
      <c r="BY2005" s="10" t="e">
        <f t="shared" si="973"/>
        <v>#REF!</v>
      </c>
      <c r="BZ2005" s="10" t="e">
        <f t="shared" si="948"/>
        <v>#REF!</v>
      </c>
      <c r="CA2005" s="10"/>
    </row>
    <row r="2006" spans="1:79" ht="23.25" customHeight="1" x14ac:dyDescent="0.3">
      <c r="A2006" s="7">
        <v>2004</v>
      </c>
      <c r="B2006" s="43"/>
      <c r="C2006" s="44"/>
      <c r="D2006" s="45"/>
      <c r="E2006" s="46"/>
      <c r="F2006" s="46"/>
      <c r="G2006" s="46"/>
      <c r="H2006" s="50"/>
      <c r="I2006" s="51"/>
      <c r="J2006" s="52"/>
      <c r="K2006" s="51"/>
      <c r="L2006" s="53"/>
      <c r="M2006" s="54"/>
      <c r="N2006" s="43"/>
      <c r="O2006" s="55"/>
      <c r="P2006" s="46"/>
      <c r="Q2006" s="46"/>
      <c r="R2006" s="46"/>
      <c r="S2006" s="43"/>
      <c r="T2006" s="56"/>
      <c r="U2006" s="46"/>
      <c r="V2006" s="57"/>
      <c r="W2006" s="58"/>
      <c r="X2006" s="57"/>
      <c r="Y2006" s="46"/>
      <c r="Z2006" s="57"/>
      <c r="AA2006" s="59"/>
      <c r="AB2006" s="60"/>
      <c r="AJ2006" s="11">
        <f t="shared" si="946"/>
        <v>13</v>
      </c>
      <c r="AK2006" s="11">
        <f t="shared" si="949"/>
        <v>0</v>
      </c>
      <c r="AL2006" s="11">
        <f t="shared" si="950"/>
        <v>0</v>
      </c>
      <c r="AM2006" s="11">
        <f t="shared" si="951"/>
        <v>0</v>
      </c>
      <c r="AN2006" s="11">
        <f t="shared" si="952"/>
        <v>0</v>
      </c>
      <c r="AO2006" s="4" t="e">
        <f>IF(#REF!="I",1,IF(#REF!="II",2,IF(#REF!="III",3,IF(#REF!="IV",4))))</f>
        <v>#REF!</v>
      </c>
      <c r="AP2006" s="11" t="e">
        <f>IF(#REF!="PULMONAR",1,IF(AND(#REF!="EXTRAPULMONAR",#REF!&lt;&gt;"MENINGEA"),2,IF(AND(#REF!="EXTRAPULMONAR",#REF!="MENINGEA"),3,)))</f>
        <v>#REF!</v>
      </c>
      <c r="AQ20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6" s="4">
        <f t="shared" si="953"/>
        <v>0</v>
      </c>
      <c r="AS2006" s="10">
        <f t="shared" si="954"/>
        <v>0</v>
      </c>
      <c r="AT2006" s="10">
        <f t="shared" si="955"/>
        <v>0</v>
      </c>
      <c r="AU2006" s="10" t="str">
        <f t="shared" si="956"/>
        <v>0</v>
      </c>
      <c r="AV2006" s="11" t="e">
        <f t="shared" si="957"/>
        <v>#N/A</v>
      </c>
      <c r="AW2006" s="4" t="e">
        <f t="shared" si="958"/>
        <v>#N/A</v>
      </c>
      <c r="AX2006" s="10" t="e">
        <f t="shared" si="944"/>
        <v>#N/A</v>
      </c>
      <c r="AY2006" s="10" t="e">
        <f t="shared" si="945"/>
        <v>#N/A</v>
      </c>
      <c r="AZ2006" s="10" t="e">
        <f t="shared" si="959"/>
        <v>#REF!</v>
      </c>
      <c r="BA2006" s="12" t="e">
        <f>IF(BW2006=7,0,AJ2006&amp;IF(#REF!="SI",1,IF(#REF!="NO",2,IF(#REF!="VIH + PREVIO",3,0))))</f>
        <v>#REF!</v>
      </c>
      <c r="BB2006" s="13" t="e">
        <f>IF(AND(#REF!="POSITIVO",#REF!="POSITIVO"),1,IF(#REF!="NEGATIVO",2,IF(#REF!="VIH + PREVIO",3,0)))</f>
        <v>#REF!</v>
      </c>
      <c r="BC2006" s="10" t="e">
        <f>IF(#REF!="SI",1,IF(#REF!="NO",2,0))</f>
        <v>#REF!</v>
      </c>
      <c r="BD2006" s="10" t="e">
        <f>IF(#REF!="SI",1,IF(#REF!="NO",2,0))</f>
        <v>#REF!</v>
      </c>
      <c r="BE2006" s="10" t="e">
        <f>IF(OR(#REF!="VIH + PREVIO",#REF!="VIH + PREVIO",#REF!="VIH + PREVIO"),1,0)</f>
        <v>#REF!</v>
      </c>
      <c r="BF2006" s="13" t="e">
        <f>IF(OR(#REF!="POSITIVO",#REF!="NEGATIVO"),1,IF(#REF!="PACIENTE NO ACEPTA",2,IF(#REF!="VIH + PREVIO",3,0)))</f>
        <v>#REF!</v>
      </c>
      <c r="BG2006" s="10" t="e">
        <f t="shared" si="960"/>
        <v>#REF!</v>
      </c>
      <c r="BH2006" s="10" t="e">
        <f t="shared" si="961"/>
        <v>#REF!</v>
      </c>
      <c r="BI2006" s="10" t="e">
        <f t="shared" si="962"/>
        <v>#REF!</v>
      </c>
      <c r="BJ2006" s="10" t="e">
        <f t="shared" si="963"/>
        <v>#REF!</v>
      </c>
      <c r="BK2006" s="10" t="e">
        <f t="shared" si="964"/>
        <v>#REF!</v>
      </c>
      <c r="BL2006" s="10" t="e">
        <f t="shared" si="965"/>
        <v>#REF!</v>
      </c>
      <c r="BM2006" s="10" t="e">
        <f>IF(OR(BW2006=7,AQ2006=6),0,IF(#REF!="I",1,IF(#REF!="II",2,IF(#REF!="III",3,IF(#REF!="IV",4))))&amp;AP2006&amp;AQ2006&amp;AR2006&amp;AS2006&amp;AT2006&amp;AU2006&amp;AX2006)</f>
        <v>#REF!</v>
      </c>
      <c r="BN2006" s="10" t="e">
        <f t="shared" si="966"/>
        <v>#REF!</v>
      </c>
      <c r="BO2006" s="10" t="e">
        <f t="shared" si="967"/>
        <v>#REF!</v>
      </c>
      <c r="BP2006" s="10" t="e">
        <f t="shared" si="968"/>
        <v>#REF!</v>
      </c>
      <c r="BQ2006" s="10" t="e">
        <f t="shared" si="969"/>
        <v>#REF!</v>
      </c>
      <c r="BR2006" s="10" t="e">
        <f t="shared" si="970"/>
        <v>#REF!</v>
      </c>
      <c r="BS2006" s="10" t="e">
        <f t="shared" si="971"/>
        <v>#REF!</v>
      </c>
      <c r="BT2006" s="10" t="e">
        <f>IF(OR(BW2006=7,AQ2006=6),0,AO2006&amp;IF(#REF!="SI",1,IF(#REF!="NO",2,IF(#REF!="VIH + PREVIO",3,0))))</f>
        <v>#REF!</v>
      </c>
      <c r="BU2006" s="10" t="e">
        <f>IF(OR(BW2006=7,AQ2006=6),0,IF(#REF!="-",1,0))</f>
        <v>#REF!</v>
      </c>
      <c r="BV2006" s="10" t="e">
        <f t="shared" si="972"/>
        <v>#REF!</v>
      </c>
      <c r="BW20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6" s="10" t="e">
        <f t="shared" si="947"/>
        <v>#REF!</v>
      </c>
      <c r="BY2006" s="10" t="e">
        <f t="shared" si="973"/>
        <v>#REF!</v>
      </c>
      <c r="BZ2006" s="10" t="e">
        <f t="shared" si="948"/>
        <v>#REF!</v>
      </c>
      <c r="CA2006" s="10"/>
    </row>
    <row r="2007" spans="1:79" ht="23.25" customHeight="1" x14ac:dyDescent="0.3">
      <c r="A2007" s="7">
        <v>2005</v>
      </c>
      <c r="B2007" s="43"/>
      <c r="C2007" s="44"/>
      <c r="D2007" s="45"/>
      <c r="E2007" s="46"/>
      <c r="F2007" s="46"/>
      <c r="G2007" s="46"/>
      <c r="H2007" s="50"/>
      <c r="I2007" s="51"/>
      <c r="J2007" s="52"/>
      <c r="K2007" s="51"/>
      <c r="L2007" s="53"/>
      <c r="M2007" s="54"/>
      <c r="N2007" s="43"/>
      <c r="O2007" s="55"/>
      <c r="P2007" s="46"/>
      <c r="Q2007" s="46"/>
      <c r="R2007" s="46"/>
      <c r="S2007" s="43"/>
      <c r="T2007" s="56"/>
      <c r="U2007" s="46"/>
      <c r="V2007" s="57"/>
      <c r="W2007" s="58"/>
      <c r="X2007" s="57"/>
      <c r="Y2007" s="46"/>
      <c r="Z2007" s="57"/>
      <c r="AA2007" s="59"/>
      <c r="AB2007" s="60"/>
      <c r="AJ2007" s="11">
        <f t="shared" si="946"/>
        <v>13</v>
      </c>
      <c r="AK2007" s="11">
        <f t="shared" si="949"/>
        <v>0</v>
      </c>
      <c r="AL2007" s="11">
        <f t="shared" si="950"/>
        <v>0</v>
      </c>
      <c r="AM2007" s="11">
        <f t="shared" si="951"/>
        <v>0</v>
      </c>
      <c r="AN2007" s="11">
        <f t="shared" si="952"/>
        <v>0</v>
      </c>
      <c r="AO2007" s="4" t="e">
        <f>IF(#REF!="I",1,IF(#REF!="II",2,IF(#REF!="III",3,IF(#REF!="IV",4))))</f>
        <v>#REF!</v>
      </c>
      <c r="AP2007" s="11" t="e">
        <f>IF(#REF!="PULMONAR",1,IF(AND(#REF!="EXTRAPULMONAR",#REF!&lt;&gt;"MENINGEA"),2,IF(AND(#REF!="EXTRAPULMONAR",#REF!="MENINGEA"),3,)))</f>
        <v>#REF!</v>
      </c>
      <c r="AQ20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7" s="4">
        <f t="shared" si="953"/>
        <v>0</v>
      </c>
      <c r="AS2007" s="10">
        <f t="shared" si="954"/>
        <v>0</v>
      </c>
      <c r="AT2007" s="10">
        <f t="shared" si="955"/>
        <v>0</v>
      </c>
      <c r="AU2007" s="10" t="str">
        <f t="shared" si="956"/>
        <v>0</v>
      </c>
      <c r="AV2007" s="11" t="e">
        <f t="shared" si="957"/>
        <v>#N/A</v>
      </c>
      <c r="AW2007" s="4" t="e">
        <f t="shared" si="958"/>
        <v>#N/A</v>
      </c>
      <c r="AX2007" s="10" t="e">
        <f t="shared" si="944"/>
        <v>#N/A</v>
      </c>
      <c r="AY2007" s="10" t="e">
        <f t="shared" si="945"/>
        <v>#N/A</v>
      </c>
      <c r="AZ2007" s="10" t="e">
        <f t="shared" si="959"/>
        <v>#REF!</v>
      </c>
      <c r="BA2007" s="12" t="e">
        <f>IF(BW2007=7,0,AJ2007&amp;IF(#REF!="SI",1,IF(#REF!="NO",2,IF(#REF!="VIH + PREVIO",3,0))))</f>
        <v>#REF!</v>
      </c>
      <c r="BB2007" s="13" t="e">
        <f>IF(AND(#REF!="POSITIVO",#REF!="POSITIVO"),1,IF(#REF!="NEGATIVO",2,IF(#REF!="VIH + PREVIO",3,0)))</f>
        <v>#REF!</v>
      </c>
      <c r="BC2007" s="10" t="e">
        <f>IF(#REF!="SI",1,IF(#REF!="NO",2,0))</f>
        <v>#REF!</v>
      </c>
      <c r="BD2007" s="10" t="e">
        <f>IF(#REF!="SI",1,IF(#REF!="NO",2,0))</f>
        <v>#REF!</v>
      </c>
      <c r="BE2007" s="10" t="e">
        <f>IF(OR(#REF!="VIH + PREVIO",#REF!="VIH + PREVIO",#REF!="VIH + PREVIO"),1,0)</f>
        <v>#REF!</v>
      </c>
      <c r="BF2007" s="13" t="e">
        <f>IF(OR(#REF!="POSITIVO",#REF!="NEGATIVO"),1,IF(#REF!="PACIENTE NO ACEPTA",2,IF(#REF!="VIH + PREVIO",3,0)))</f>
        <v>#REF!</v>
      </c>
      <c r="BG2007" s="10" t="e">
        <f t="shared" si="960"/>
        <v>#REF!</v>
      </c>
      <c r="BH2007" s="10" t="e">
        <f t="shared" si="961"/>
        <v>#REF!</v>
      </c>
      <c r="BI2007" s="10" t="e">
        <f t="shared" si="962"/>
        <v>#REF!</v>
      </c>
      <c r="BJ2007" s="10" t="e">
        <f t="shared" si="963"/>
        <v>#REF!</v>
      </c>
      <c r="BK2007" s="10" t="e">
        <f t="shared" si="964"/>
        <v>#REF!</v>
      </c>
      <c r="BL2007" s="10" t="e">
        <f t="shared" si="965"/>
        <v>#REF!</v>
      </c>
      <c r="BM2007" s="10" t="e">
        <f>IF(OR(BW2007=7,AQ2007=6),0,IF(#REF!="I",1,IF(#REF!="II",2,IF(#REF!="III",3,IF(#REF!="IV",4))))&amp;AP2007&amp;AQ2007&amp;AR2007&amp;AS2007&amp;AT2007&amp;AU2007&amp;AX2007)</f>
        <v>#REF!</v>
      </c>
      <c r="BN2007" s="10" t="e">
        <f t="shared" si="966"/>
        <v>#REF!</v>
      </c>
      <c r="BO2007" s="10" t="e">
        <f t="shared" si="967"/>
        <v>#REF!</v>
      </c>
      <c r="BP2007" s="10" t="e">
        <f t="shared" si="968"/>
        <v>#REF!</v>
      </c>
      <c r="BQ2007" s="10" t="e">
        <f t="shared" si="969"/>
        <v>#REF!</v>
      </c>
      <c r="BR2007" s="10" t="e">
        <f t="shared" si="970"/>
        <v>#REF!</v>
      </c>
      <c r="BS2007" s="10" t="e">
        <f t="shared" si="971"/>
        <v>#REF!</v>
      </c>
      <c r="BT2007" s="10" t="e">
        <f>IF(OR(BW2007=7,AQ2007=6),0,AO2007&amp;IF(#REF!="SI",1,IF(#REF!="NO",2,IF(#REF!="VIH + PREVIO",3,0))))</f>
        <v>#REF!</v>
      </c>
      <c r="BU2007" s="10" t="e">
        <f>IF(OR(BW2007=7,AQ2007=6),0,IF(#REF!="-",1,0))</f>
        <v>#REF!</v>
      </c>
      <c r="BV2007" s="10" t="e">
        <f t="shared" si="972"/>
        <v>#REF!</v>
      </c>
      <c r="BW20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7" s="10" t="e">
        <f t="shared" si="947"/>
        <v>#REF!</v>
      </c>
      <c r="BY2007" s="10" t="e">
        <f t="shared" si="973"/>
        <v>#REF!</v>
      </c>
      <c r="BZ2007" s="10" t="e">
        <f t="shared" si="948"/>
        <v>#REF!</v>
      </c>
      <c r="CA2007" s="10"/>
    </row>
    <row r="2008" spans="1:79" ht="23.25" customHeight="1" x14ac:dyDescent="0.3">
      <c r="A2008" s="7">
        <v>2006</v>
      </c>
      <c r="B2008" s="43"/>
      <c r="C2008" s="44"/>
      <c r="D2008" s="45"/>
      <c r="E2008" s="46"/>
      <c r="F2008" s="46"/>
      <c r="G2008" s="46"/>
      <c r="H2008" s="50"/>
      <c r="I2008" s="51"/>
      <c r="J2008" s="52"/>
      <c r="K2008" s="51"/>
      <c r="L2008" s="53"/>
      <c r="M2008" s="54"/>
      <c r="N2008" s="43"/>
      <c r="O2008" s="55"/>
      <c r="P2008" s="46"/>
      <c r="Q2008" s="46"/>
      <c r="R2008" s="46"/>
      <c r="S2008" s="43"/>
      <c r="T2008" s="56"/>
      <c r="U2008" s="46"/>
      <c r="V2008" s="57"/>
      <c r="W2008" s="58"/>
      <c r="X2008" s="57"/>
      <c r="Y2008" s="46"/>
      <c r="Z2008" s="57"/>
      <c r="AA2008" s="59"/>
      <c r="AB2008" s="60"/>
      <c r="AJ2008" s="11">
        <f t="shared" si="946"/>
        <v>13</v>
      </c>
      <c r="AK2008" s="11">
        <f t="shared" si="949"/>
        <v>0</v>
      </c>
      <c r="AL2008" s="11">
        <f t="shared" si="950"/>
        <v>0</v>
      </c>
      <c r="AM2008" s="11">
        <f t="shared" si="951"/>
        <v>0</v>
      </c>
      <c r="AN2008" s="11">
        <f t="shared" si="952"/>
        <v>0</v>
      </c>
      <c r="AO2008" s="4" t="e">
        <f>IF(#REF!="I",1,IF(#REF!="II",2,IF(#REF!="III",3,IF(#REF!="IV",4))))</f>
        <v>#REF!</v>
      </c>
      <c r="AP2008" s="11" t="e">
        <f>IF(#REF!="PULMONAR",1,IF(AND(#REF!="EXTRAPULMONAR",#REF!&lt;&gt;"MENINGEA"),2,IF(AND(#REF!="EXTRAPULMONAR",#REF!="MENINGEA"),3,)))</f>
        <v>#REF!</v>
      </c>
      <c r="AQ20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8" s="4">
        <f t="shared" si="953"/>
        <v>0</v>
      </c>
      <c r="AS2008" s="10">
        <f t="shared" si="954"/>
        <v>0</v>
      </c>
      <c r="AT2008" s="10">
        <f t="shared" si="955"/>
        <v>0</v>
      </c>
      <c r="AU2008" s="10" t="str">
        <f t="shared" si="956"/>
        <v>0</v>
      </c>
      <c r="AV2008" s="11" t="e">
        <f t="shared" si="957"/>
        <v>#N/A</v>
      </c>
      <c r="AW2008" s="4" t="e">
        <f t="shared" si="958"/>
        <v>#N/A</v>
      </c>
      <c r="AX2008" s="10" t="e">
        <f t="shared" si="944"/>
        <v>#N/A</v>
      </c>
      <c r="AY2008" s="10" t="e">
        <f t="shared" si="945"/>
        <v>#N/A</v>
      </c>
      <c r="AZ2008" s="10" t="e">
        <f t="shared" si="959"/>
        <v>#REF!</v>
      </c>
      <c r="BA2008" s="12" t="e">
        <f>IF(BW2008=7,0,AJ2008&amp;IF(#REF!="SI",1,IF(#REF!="NO",2,IF(#REF!="VIH + PREVIO",3,0))))</f>
        <v>#REF!</v>
      </c>
      <c r="BB2008" s="13" t="e">
        <f>IF(AND(#REF!="POSITIVO",#REF!="POSITIVO"),1,IF(#REF!="NEGATIVO",2,IF(#REF!="VIH + PREVIO",3,0)))</f>
        <v>#REF!</v>
      </c>
      <c r="BC2008" s="10" t="e">
        <f>IF(#REF!="SI",1,IF(#REF!="NO",2,0))</f>
        <v>#REF!</v>
      </c>
      <c r="BD2008" s="10" t="e">
        <f>IF(#REF!="SI",1,IF(#REF!="NO",2,0))</f>
        <v>#REF!</v>
      </c>
      <c r="BE2008" s="10" t="e">
        <f>IF(OR(#REF!="VIH + PREVIO",#REF!="VIH + PREVIO",#REF!="VIH + PREVIO"),1,0)</f>
        <v>#REF!</v>
      </c>
      <c r="BF2008" s="13" t="e">
        <f>IF(OR(#REF!="POSITIVO",#REF!="NEGATIVO"),1,IF(#REF!="PACIENTE NO ACEPTA",2,IF(#REF!="VIH + PREVIO",3,0)))</f>
        <v>#REF!</v>
      </c>
      <c r="BG2008" s="10" t="e">
        <f t="shared" si="960"/>
        <v>#REF!</v>
      </c>
      <c r="BH2008" s="10" t="e">
        <f t="shared" si="961"/>
        <v>#REF!</v>
      </c>
      <c r="BI2008" s="10" t="e">
        <f t="shared" si="962"/>
        <v>#REF!</v>
      </c>
      <c r="BJ2008" s="10" t="e">
        <f t="shared" si="963"/>
        <v>#REF!</v>
      </c>
      <c r="BK2008" s="10" t="e">
        <f t="shared" si="964"/>
        <v>#REF!</v>
      </c>
      <c r="BL2008" s="10" t="e">
        <f t="shared" si="965"/>
        <v>#REF!</v>
      </c>
      <c r="BM2008" s="10" t="e">
        <f>IF(OR(BW2008=7,AQ2008=6),0,IF(#REF!="I",1,IF(#REF!="II",2,IF(#REF!="III",3,IF(#REF!="IV",4))))&amp;AP2008&amp;AQ2008&amp;AR2008&amp;AS2008&amp;AT2008&amp;AU2008&amp;AX2008)</f>
        <v>#REF!</v>
      </c>
      <c r="BN2008" s="10" t="e">
        <f t="shared" si="966"/>
        <v>#REF!</v>
      </c>
      <c r="BO2008" s="10" t="e">
        <f t="shared" si="967"/>
        <v>#REF!</v>
      </c>
      <c r="BP2008" s="10" t="e">
        <f t="shared" si="968"/>
        <v>#REF!</v>
      </c>
      <c r="BQ2008" s="10" t="e">
        <f t="shared" si="969"/>
        <v>#REF!</v>
      </c>
      <c r="BR2008" s="10" t="e">
        <f t="shared" si="970"/>
        <v>#REF!</v>
      </c>
      <c r="BS2008" s="10" t="e">
        <f t="shared" si="971"/>
        <v>#REF!</v>
      </c>
      <c r="BT2008" s="10" t="e">
        <f>IF(OR(BW2008=7,AQ2008=6),0,AO2008&amp;IF(#REF!="SI",1,IF(#REF!="NO",2,IF(#REF!="VIH + PREVIO",3,0))))</f>
        <v>#REF!</v>
      </c>
      <c r="BU2008" s="10" t="e">
        <f>IF(OR(BW2008=7,AQ2008=6),0,IF(#REF!="-",1,0))</f>
        <v>#REF!</v>
      </c>
      <c r="BV2008" s="10" t="e">
        <f t="shared" si="972"/>
        <v>#REF!</v>
      </c>
      <c r="BW20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8" s="10" t="e">
        <f t="shared" si="947"/>
        <v>#REF!</v>
      </c>
      <c r="BY2008" s="10" t="e">
        <f t="shared" si="973"/>
        <v>#REF!</v>
      </c>
      <c r="BZ2008" s="10" t="e">
        <f t="shared" si="948"/>
        <v>#REF!</v>
      </c>
      <c r="CA2008" s="10"/>
    </row>
    <row r="2009" spans="1:79" ht="23.25" customHeight="1" x14ac:dyDescent="0.3">
      <c r="A2009" s="7">
        <v>2007</v>
      </c>
      <c r="B2009" s="43"/>
      <c r="C2009" s="44"/>
      <c r="D2009" s="45"/>
      <c r="E2009" s="46"/>
      <c r="F2009" s="46"/>
      <c r="G2009" s="46"/>
      <c r="H2009" s="50"/>
      <c r="I2009" s="51"/>
      <c r="J2009" s="52"/>
      <c r="K2009" s="51"/>
      <c r="L2009" s="53"/>
      <c r="M2009" s="54"/>
      <c r="N2009" s="43"/>
      <c r="O2009" s="55"/>
      <c r="P2009" s="46"/>
      <c r="Q2009" s="46"/>
      <c r="R2009" s="46"/>
      <c r="S2009" s="43"/>
      <c r="T2009" s="56"/>
      <c r="U2009" s="46"/>
      <c r="V2009" s="57"/>
      <c r="W2009" s="58"/>
      <c r="X2009" s="57"/>
      <c r="Y2009" s="46"/>
      <c r="Z2009" s="57"/>
      <c r="AA2009" s="59"/>
      <c r="AB2009" s="60"/>
      <c r="AJ2009" s="11">
        <f t="shared" si="946"/>
        <v>13</v>
      </c>
      <c r="AK2009" s="11">
        <f t="shared" si="949"/>
        <v>0</v>
      </c>
      <c r="AL2009" s="11">
        <f t="shared" si="950"/>
        <v>0</v>
      </c>
      <c r="AM2009" s="11">
        <f t="shared" si="951"/>
        <v>0</v>
      </c>
      <c r="AN2009" s="11">
        <f t="shared" si="952"/>
        <v>0</v>
      </c>
      <c r="AO2009" s="4" t="e">
        <f>IF(#REF!="I",1,IF(#REF!="II",2,IF(#REF!="III",3,IF(#REF!="IV",4))))</f>
        <v>#REF!</v>
      </c>
      <c r="AP2009" s="11" t="e">
        <f>IF(#REF!="PULMONAR",1,IF(AND(#REF!="EXTRAPULMONAR",#REF!&lt;&gt;"MENINGEA"),2,IF(AND(#REF!="EXTRAPULMONAR",#REF!="MENINGEA"),3,)))</f>
        <v>#REF!</v>
      </c>
      <c r="AQ20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09" s="4">
        <f t="shared" si="953"/>
        <v>0</v>
      </c>
      <c r="AS2009" s="10">
        <f t="shared" si="954"/>
        <v>0</v>
      </c>
      <c r="AT2009" s="10">
        <f t="shared" si="955"/>
        <v>0</v>
      </c>
      <c r="AU2009" s="10" t="str">
        <f t="shared" si="956"/>
        <v>0</v>
      </c>
      <c r="AV2009" s="11" t="e">
        <f t="shared" si="957"/>
        <v>#N/A</v>
      </c>
      <c r="AW2009" s="4" t="e">
        <f t="shared" si="958"/>
        <v>#N/A</v>
      </c>
      <c r="AX2009" s="10" t="e">
        <f t="shared" ref="AX2009:AX2072" si="974">VLOOKUP(AV2009,ED,2,FALSE)</f>
        <v>#N/A</v>
      </c>
      <c r="AY2009" s="10" t="e">
        <f t="shared" ref="AY2009:AY2072" si="975">VLOOKUP(AW2009,ED_COHORT,2,FALSE)</f>
        <v>#N/A</v>
      </c>
      <c r="AZ2009" s="10" t="e">
        <f t="shared" si="959"/>
        <v>#REF!</v>
      </c>
      <c r="BA2009" s="12" t="e">
        <f>IF(BW2009=7,0,AJ2009&amp;IF(#REF!="SI",1,IF(#REF!="NO",2,IF(#REF!="VIH + PREVIO",3,0))))</f>
        <v>#REF!</v>
      </c>
      <c r="BB2009" s="13" t="e">
        <f>IF(AND(#REF!="POSITIVO",#REF!="POSITIVO"),1,IF(#REF!="NEGATIVO",2,IF(#REF!="VIH + PREVIO",3,0)))</f>
        <v>#REF!</v>
      </c>
      <c r="BC2009" s="10" t="e">
        <f>IF(#REF!="SI",1,IF(#REF!="NO",2,0))</f>
        <v>#REF!</v>
      </c>
      <c r="BD2009" s="10" t="e">
        <f>IF(#REF!="SI",1,IF(#REF!="NO",2,0))</f>
        <v>#REF!</v>
      </c>
      <c r="BE2009" s="10" t="e">
        <f>IF(OR(#REF!="VIH + PREVIO",#REF!="VIH + PREVIO",#REF!="VIH + PREVIO"),1,0)</f>
        <v>#REF!</v>
      </c>
      <c r="BF2009" s="13" t="e">
        <f>IF(OR(#REF!="POSITIVO",#REF!="NEGATIVO"),1,IF(#REF!="PACIENTE NO ACEPTA",2,IF(#REF!="VIH + PREVIO",3,0)))</f>
        <v>#REF!</v>
      </c>
      <c r="BG2009" s="10" t="e">
        <f t="shared" si="960"/>
        <v>#REF!</v>
      </c>
      <c r="BH2009" s="10" t="e">
        <f t="shared" si="961"/>
        <v>#REF!</v>
      </c>
      <c r="BI2009" s="10" t="e">
        <f t="shared" si="962"/>
        <v>#REF!</v>
      </c>
      <c r="BJ2009" s="10" t="e">
        <f t="shared" si="963"/>
        <v>#REF!</v>
      </c>
      <c r="BK2009" s="10" t="e">
        <f t="shared" si="964"/>
        <v>#REF!</v>
      </c>
      <c r="BL2009" s="10" t="e">
        <f t="shared" si="965"/>
        <v>#REF!</v>
      </c>
      <c r="BM2009" s="10" t="e">
        <f>IF(OR(BW2009=7,AQ2009=6),0,IF(#REF!="I",1,IF(#REF!="II",2,IF(#REF!="III",3,IF(#REF!="IV",4))))&amp;AP2009&amp;AQ2009&amp;AR2009&amp;AS2009&amp;AT2009&amp;AU2009&amp;AX2009)</f>
        <v>#REF!</v>
      </c>
      <c r="BN2009" s="10" t="e">
        <f t="shared" si="966"/>
        <v>#REF!</v>
      </c>
      <c r="BO2009" s="10" t="e">
        <f t="shared" si="967"/>
        <v>#REF!</v>
      </c>
      <c r="BP2009" s="10" t="e">
        <f t="shared" si="968"/>
        <v>#REF!</v>
      </c>
      <c r="BQ2009" s="10" t="e">
        <f t="shared" si="969"/>
        <v>#REF!</v>
      </c>
      <c r="BR2009" s="10" t="e">
        <f t="shared" si="970"/>
        <v>#REF!</v>
      </c>
      <c r="BS2009" s="10" t="e">
        <f t="shared" si="971"/>
        <v>#REF!</v>
      </c>
      <c r="BT2009" s="10" t="e">
        <f>IF(OR(BW2009=7,AQ2009=6),0,AO2009&amp;IF(#REF!="SI",1,IF(#REF!="NO",2,IF(#REF!="VIH + PREVIO",3,0))))</f>
        <v>#REF!</v>
      </c>
      <c r="BU2009" s="10" t="e">
        <f>IF(OR(BW2009=7,AQ2009=6),0,IF(#REF!="-",1,0))</f>
        <v>#REF!</v>
      </c>
      <c r="BV2009" s="10" t="e">
        <f t="shared" si="972"/>
        <v>#REF!</v>
      </c>
      <c r="BW20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09" s="10" t="e">
        <f t="shared" si="947"/>
        <v>#REF!</v>
      </c>
      <c r="BY2009" s="10" t="e">
        <f t="shared" si="973"/>
        <v>#REF!</v>
      </c>
      <c r="BZ2009" s="10" t="e">
        <f t="shared" si="948"/>
        <v>#REF!</v>
      </c>
      <c r="CA2009" s="10"/>
    </row>
    <row r="2010" spans="1:79" ht="23.25" customHeight="1" x14ac:dyDescent="0.3">
      <c r="A2010" s="7">
        <v>2008</v>
      </c>
      <c r="B2010" s="43"/>
      <c r="C2010" s="44"/>
      <c r="D2010" s="45"/>
      <c r="E2010" s="46"/>
      <c r="F2010" s="46"/>
      <c r="G2010" s="46"/>
      <c r="H2010" s="50"/>
      <c r="I2010" s="51"/>
      <c r="J2010" s="52"/>
      <c r="K2010" s="51"/>
      <c r="L2010" s="53"/>
      <c r="M2010" s="54"/>
      <c r="N2010" s="43"/>
      <c r="O2010" s="55"/>
      <c r="P2010" s="46"/>
      <c r="Q2010" s="46"/>
      <c r="R2010" s="46"/>
      <c r="S2010" s="43"/>
      <c r="T2010" s="56"/>
      <c r="U2010" s="46"/>
      <c r="V2010" s="57"/>
      <c r="W2010" s="58"/>
      <c r="X2010" s="57"/>
      <c r="Y2010" s="46"/>
      <c r="Z2010" s="57"/>
      <c r="AA2010" s="59"/>
      <c r="AB2010" s="60"/>
      <c r="AJ2010" s="11">
        <f t="shared" si="946"/>
        <v>13</v>
      </c>
      <c r="AK2010" s="11">
        <f t="shared" si="949"/>
        <v>0</v>
      </c>
      <c r="AL2010" s="11">
        <f t="shared" si="950"/>
        <v>0</v>
      </c>
      <c r="AM2010" s="11">
        <f t="shared" si="951"/>
        <v>0</v>
      </c>
      <c r="AN2010" s="11">
        <f t="shared" si="952"/>
        <v>0</v>
      </c>
      <c r="AO2010" s="4" t="e">
        <f>IF(#REF!="I",1,IF(#REF!="II",2,IF(#REF!="III",3,IF(#REF!="IV",4))))</f>
        <v>#REF!</v>
      </c>
      <c r="AP2010" s="11" t="e">
        <f>IF(#REF!="PULMONAR",1,IF(AND(#REF!="EXTRAPULMONAR",#REF!&lt;&gt;"MENINGEA"),2,IF(AND(#REF!="EXTRAPULMONAR",#REF!="MENINGEA"),3,)))</f>
        <v>#REF!</v>
      </c>
      <c r="AQ20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0" s="4">
        <f t="shared" si="953"/>
        <v>0</v>
      </c>
      <c r="AS2010" s="10">
        <f t="shared" si="954"/>
        <v>0</v>
      </c>
      <c r="AT2010" s="10">
        <f t="shared" si="955"/>
        <v>0</v>
      </c>
      <c r="AU2010" s="10" t="str">
        <f t="shared" si="956"/>
        <v>0</v>
      </c>
      <c r="AV2010" s="11" t="e">
        <f t="shared" si="957"/>
        <v>#N/A</v>
      </c>
      <c r="AW2010" s="4" t="e">
        <f t="shared" si="958"/>
        <v>#N/A</v>
      </c>
      <c r="AX2010" s="10" t="e">
        <f t="shared" si="974"/>
        <v>#N/A</v>
      </c>
      <c r="AY2010" s="10" t="e">
        <f t="shared" si="975"/>
        <v>#N/A</v>
      </c>
      <c r="AZ2010" s="10" t="e">
        <f t="shared" si="959"/>
        <v>#REF!</v>
      </c>
      <c r="BA2010" s="12" t="e">
        <f>IF(BW2010=7,0,AJ2010&amp;IF(#REF!="SI",1,IF(#REF!="NO",2,IF(#REF!="VIH + PREVIO",3,0))))</f>
        <v>#REF!</v>
      </c>
      <c r="BB2010" s="13" t="e">
        <f>IF(AND(#REF!="POSITIVO",#REF!="POSITIVO"),1,IF(#REF!="NEGATIVO",2,IF(#REF!="VIH + PREVIO",3,0)))</f>
        <v>#REF!</v>
      </c>
      <c r="BC2010" s="10" t="e">
        <f>IF(#REF!="SI",1,IF(#REF!="NO",2,0))</f>
        <v>#REF!</v>
      </c>
      <c r="BD2010" s="10" t="e">
        <f>IF(#REF!="SI",1,IF(#REF!="NO",2,0))</f>
        <v>#REF!</v>
      </c>
      <c r="BE2010" s="10" t="e">
        <f>IF(OR(#REF!="VIH + PREVIO",#REF!="VIH + PREVIO",#REF!="VIH + PREVIO"),1,0)</f>
        <v>#REF!</v>
      </c>
      <c r="BF2010" s="13" t="e">
        <f>IF(OR(#REF!="POSITIVO",#REF!="NEGATIVO"),1,IF(#REF!="PACIENTE NO ACEPTA",2,IF(#REF!="VIH + PREVIO",3,0)))</f>
        <v>#REF!</v>
      </c>
      <c r="BG2010" s="10" t="e">
        <f t="shared" si="960"/>
        <v>#REF!</v>
      </c>
      <c r="BH2010" s="10" t="e">
        <f t="shared" si="961"/>
        <v>#REF!</v>
      </c>
      <c r="BI2010" s="10" t="e">
        <f t="shared" si="962"/>
        <v>#REF!</v>
      </c>
      <c r="BJ2010" s="10" t="e">
        <f t="shared" si="963"/>
        <v>#REF!</v>
      </c>
      <c r="BK2010" s="10" t="e">
        <f t="shared" si="964"/>
        <v>#REF!</v>
      </c>
      <c r="BL2010" s="10" t="e">
        <f t="shared" si="965"/>
        <v>#REF!</v>
      </c>
      <c r="BM2010" s="10" t="e">
        <f>IF(OR(BW2010=7,AQ2010=6),0,IF(#REF!="I",1,IF(#REF!="II",2,IF(#REF!="III",3,IF(#REF!="IV",4))))&amp;AP2010&amp;AQ2010&amp;AR2010&amp;AS2010&amp;AT2010&amp;AU2010&amp;AX2010)</f>
        <v>#REF!</v>
      </c>
      <c r="BN2010" s="10" t="e">
        <f t="shared" si="966"/>
        <v>#REF!</v>
      </c>
      <c r="BO2010" s="10" t="e">
        <f t="shared" si="967"/>
        <v>#REF!</v>
      </c>
      <c r="BP2010" s="10" t="e">
        <f t="shared" si="968"/>
        <v>#REF!</v>
      </c>
      <c r="BQ2010" s="10" t="e">
        <f t="shared" si="969"/>
        <v>#REF!</v>
      </c>
      <c r="BR2010" s="10" t="e">
        <f t="shared" si="970"/>
        <v>#REF!</v>
      </c>
      <c r="BS2010" s="10" t="e">
        <f t="shared" si="971"/>
        <v>#REF!</v>
      </c>
      <c r="BT2010" s="10" t="e">
        <f>IF(OR(BW2010=7,AQ2010=6),0,AO2010&amp;IF(#REF!="SI",1,IF(#REF!="NO",2,IF(#REF!="VIH + PREVIO",3,0))))</f>
        <v>#REF!</v>
      </c>
      <c r="BU2010" s="10" t="e">
        <f>IF(OR(BW2010=7,AQ2010=6),0,IF(#REF!="-",1,0))</f>
        <v>#REF!</v>
      </c>
      <c r="BV2010" s="10" t="e">
        <f t="shared" si="972"/>
        <v>#REF!</v>
      </c>
      <c r="BW20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0" s="10" t="e">
        <f t="shared" si="947"/>
        <v>#REF!</v>
      </c>
      <c r="BY2010" s="10" t="e">
        <f t="shared" si="973"/>
        <v>#REF!</v>
      </c>
      <c r="BZ2010" s="10" t="e">
        <f t="shared" si="948"/>
        <v>#REF!</v>
      </c>
      <c r="CA2010" s="10"/>
    </row>
    <row r="2011" spans="1:79" ht="23.25" customHeight="1" x14ac:dyDescent="0.3">
      <c r="A2011" s="7">
        <v>2009</v>
      </c>
      <c r="B2011" s="43"/>
      <c r="C2011" s="44"/>
      <c r="D2011" s="45"/>
      <c r="E2011" s="46"/>
      <c r="F2011" s="46"/>
      <c r="G2011" s="46"/>
      <c r="H2011" s="50"/>
      <c r="I2011" s="51"/>
      <c r="J2011" s="52"/>
      <c r="K2011" s="51"/>
      <c r="L2011" s="53"/>
      <c r="M2011" s="54"/>
      <c r="N2011" s="43"/>
      <c r="O2011" s="55"/>
      <c r="P2011" s="46"/>
      <c r="Q2011" s="46"/>
      <c r="R2011" s="46"/>
      <c r="S2011" s="43"/>
      <c r="T2011" s="56"/>
      <c r="U2011" s="46"/>
      <c r="V2011" s="57"/>
      <c r="W2011" s="58"/>
      <c r="X2011" s="57"/>
      <c r="Y2011" s="46"/>
      <c r="Z2011" s="57"/>
      <c r="AA2011" s="59"/>
      <c r="AB2011" s="60"/>
      <c r="AJ2011" s="11">
        <f t="shared" si="946"/>
        <v>13</v>
      </c>
      <c r="AK2011" s="11">
        <f t="shared" si="949"/>
        <v>0</v>
      </c>
      <c r="AL2011" s="11">
        <f t="shared" si="950"/>
        <v>0</v>
      </c>
      <c r="AM2011" s="11">
        <f t="shared" si="951"/>
        <v>0</v>
      </c>
      <c r="AN2011" s="11">
        <f t="shared" si="952"/>
        <v>0</v>
      </c>
      <c r="AO2011" s="4" t="e">
        <f>IF(#REF!="I",1,IF(#REF!="II",2,IF(#REF!="III",3,IF(#REF!="IV",4))))</f>
        <v>#REF!</v>
      </c>
      <c r="AP2011" s="11" t="e">
        <f>IF(#REF!="PULMONAR",1,IF(AND(#REF!="EXTRAPULMONAR",#REF!&lt;&gt;"MENINGEA"),2,IF(AND(#REF!="EXTRAPULMONAR",#REF!="MENINGEA"),3,)))</f>
        <v>#REF!</v>
      </c>
      <c r="AQ20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1" s="4">
        <f t="shared" si="953"/>
        <v>0</v>
      </c>
      <c r="AS2011" s="10">
        <f t="shared" si="954"/>
        <v>0</v>
      </c>
      <c r="AT2011" s="10">
        <f t="shared" si="955"/>
        <v>0</v>
      </c>
      <c r="AU2011" s="10" t="str">
        <f t="shared" si="956"/>
        <v>0</v>
      </c>
      <c r="AV2011" s="11" t="e">
        <f t="shared" si="957"/>
        <v>#N/A</v>
      </c>
      <c r="AW2011" s="4" t="e">
        <f t="shared" si="958"/>
        <v>#N/A</v>
      </c>
      <c r="AX2011" s="10" t="e">
        <f t="shared" si="974"/>
        <v>#N/A</v>
      </c>
      <c r="AY2011" s="10" t="e">
        <f t="shared" si="975"/>
        <v>#N/A</v>
      </c>
      <c r="AZ2011" s="10" t="e">
        <f t="shared" si="959"/>
        <v>#REF!</v>
      </c>
      <c r="BA2011" s="12" t="e">
        <f>IF(BW2011=7,0,AJ2011&amp;IF(#REF!="SI",1,IF(#REF!="NO",2,IF(#REF!="VIH + PREVIO",3,0))))</f>
        <v>#REF!</v>
      </c>
      <c r="BB2011" s="13" t="e">
        <f>IF(AND(#REF!="POSITIVO",#REF!="POSITIVO"),1,IF(#REF!="NEGATIVO",2,IF(#REF!="VIH + PREVIO",3,0)))</f>
        <v>#REF!</v>
      </c>
      <c r="BC2011" s="10" t="e">
        <f>IF(#REF!="SI",1,IF(#REF!="NO",2,0))</f>
        <v>#REF!</v>
      </c>
      <c r="BD2011" s="10" t="e">
        <f>IF(#REF!="SI",1,IF(#REF!="NO",2,0))</f>
        <v>#REF!</v>
      </c>
      <c r="BE2011" s="10" t="e">
        <f>IF(OR(#REF!="VIH + PREVIO",#REF!="VIH + PREVIO",#REF!="VIH + PREVIO"),1,0)</f>
        <v>#REF!</v>
      </c>
      <c r="BF2011" s="13" t="e">
        <f>IF(OR(#REF!="POSITIVO",#REF!="NEGATIVO"),1,IF(#REF!="PACIENTE NO ACEPTA",2,IF(#REF!="VIH + PREVIO",3,0)))</f>
        <v>#REF!</v>
      </c>
      <c r="BG2011" s="10" t="e">
        <f t="shared" si="960"/>
        <v>#REF!</v>
      </c>
      <c r="BH2011" s="10" t="e">
        <f t="shared" si="961"/>
        <v>#REF!</v>
      </c>
      <c r="BI2011" s="10" t="e">
        <f t="shared" si="962"/>
        <v>#REF!</v>
      </c>
      <c r="BJ2011" s="10" t="e">
        <f t="shared" si="963"/>
        <v>#REF!</v>
      </c>
      <c r="BK2011" s="10" t="e">
        <f t="shared" si="964"/>
        <v>#REF!</v>
      </c>
      <c r="BL2011" s="10" t="e">
        <f t="shared" si="965"/>
        <v>#REF!</v>
      </c>
      <c r="BM2011" s="10" t="e">
        <f>IF(OR(BW2011=7,AQ2011=6),0,IF(#REF!="I",1,IF(#REF!="II",2,IF(#REF!="III",3,IF(#REF!="IV",4))))&amp;AP2011&amp;AQ2011&amp;AR2011&amp;AS2011&amp;AT2011&amp;AU2011&amp;AX2011)</f>
        <v>#REF!</v>
      </c>
      <c r="BN2011" s="10" t="e">
        <f t="shared" si="966"/>
        <v>#REF!</v>
      </c>
      <c r="BO2011" s="10" t="e">
        <f t="shared" si="967"/>
        <v>#REF!</v>
      </c>
      <c r="BP2011" s="10" t="e">
        <f t="shared" si="968"/>
        <v>#REF!</v>
      </c>
      <c r="BQ2011" s="10" t="e">
        <f t="shared" si="969"/>
        <v>#REF!</v>
      </c>
      <c r="BR2011" s="10" t="e">
        <f t="shared" si="970"/>
        <v>#REF!</v>
      </c>
      <c r="BS2011" s="10" t="e">
        <f t="shared" si="971"/>
        <v>#REF!</v>
      </c>
      <c r="BT2011" s="10" t="e">
        <f>IF(OR(BW2011=7,AQ2011=6),0,AO2011&amp;IF(#REF!="SI",1,IF(#REF!="NO",2,IF(#REF!="VIH + PREVIO",3,0))))</f>
        <v>#REF!</v>
      </c>
      <c r="BU2011" s="10" t="e">
        <f>IF(OR(BW2011=7,AQ2011=6),0,IF(#REF!="-",1,0))</f>
        <v>#REF!</v>
      </c>
      <c r="BV2011" s="10" t="e">
        <f t="shared" si="972"/>
        <v>#REF!</v>
      </c>
      <c r="BW20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1" s="10" t="e">
        <f t="shared" si="947"/>
        <v>#REF!</v>
      </c>
      <c r="BY2011" s="10" t="e">
        <f t="shared" si="973"/>
        <v>#REF!</v>
      </c>
      <c r="BZ2011" s="10" t="e">
        <f t="shared" si="948"/>
        <v>#REF!</v>
      </c>
      <c r="CA2011" s="10"/>
    </row>
    <row r="2012" spans="1:79" ht="23.25" customHeight="1" x14ac:dyDescent="0.3">
      <c r="A2012" s="7">
        <v>2010</v>
      </c>
      <c r="B2012" s="43"/>
      <c r="C2012" s="44"/>
      <c r="D2012" s="45"/>
      <c r="E2012" s="46"/>
      <c r="F2012" s="46"/>
      <c r="G2012" s="46"/>
      <c r="H2012" s="50"/>
      <c r="I2012" s="51"/>
      <c r="J2012" s="52"/>
      <c r="K2012" s="51"/>
      <c r="L2012" s="53"/>
      <c r="M2012" s="54"/>
      <c r="N2012" s="43"/>
      <c r="O2012" s="55"/>
      <c r="P2012" s="46"/>
      <c r="Q2012" s="46"/>
      <c r="R2012" s="46"/>
      <c r="S2012" s="43"/>
      <c r="T2012" s="56"/>
      <c r="U2012" s="46"/>
      <c r="V2012" s="57"/>
      <c r="W2012" s="58"/>
      <c r="X2012" s="57"/>
      <c r="Y2012" s="46"/>
      <c r="Z2012" s="57"/>
      <c r="AA2012" s="59"/>
      <c r="AB2012" s="60"/>
      <c r="AJ2012" s="11">
        <f t="shared" si="946"/>
        <v>13</v>
      </c>
      <c r="AK2012" s="11">
        <f t="shared" si="949"/>
        <v>0</v>
      </c>
      <c r="AL2012" s="11">
        <f t="shared" si="950"/>
        <v>0</v>
      </c>
      <c r="AM2012" s="11">
        <f t="shared" si="951"/>
        <v>0</v>
      </c>
      <c r="AN2012" s="11">
        <f t="shared" si="952"/>
        <v>0</v>
      </c>
      <c r="AO2012" s="4" t="e">
        <f>IF(#REF!="I",1,IF(#REF!="II",2,IF(#REF!="III",3,IF(#REF!="IV",4))))</f>
        <v>#REF!</v>
      </c>
      <c r="AP2012" s="11" t="e">
        <f>IF(#REF!="PULMONAR",1,IF(AND(#REF!="EXTRAPULMONAR",#REF!&lt;&gt;"MENINGEA"),2,IF(AND(#REF!="EXTRAPULMONAR",#REF!="MENINGEA"),3,)))</f>
        <v>#REF!</v>
      </c>
      <c r="AQ20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2" s="4">
        <f t="shared" si="953"/>
        <v>0</v>
      </c>
      <c r="AS2012" s="10">
        <f t="shared" si="954"/>
        <v>0</v>
      </c>
      <c r="AT2012" s="10">
        <f t="shared" si="955"/>
        <v>0</v>
      </c>
      <c r="AU2012" s="10" t="str">
        <f t="shared" si="956"/>
        <v>0</v>
      </c>
      <c r="AV2012" s="11" t="e">
        <f t="shared" si="957"/>
        <v>#N/A</v>
      </c>
      <c r="AW2012" s="4" t="e">
        <f t="shared" si="958"/>
        <v>#N/A</v>
      </c>
      <c r="AX2012" s="10" t="e">
        <f t="shared" si="974"/>
        <v>#N/A</v>
      </c>
      <c r="AY2012" s="10" t="e">
        <f t="shared" si="975"/>
        <v>#N/A</v>
      </c>
      <c r="AZ2012" s="10" t="e">
        <f t="shared" si="959"/>
        <v>#REF!</v>
      </c>
      <c r="BA2012" s="12" t="e">
        <f>IF(BW2012=7,0,AJ2012&amp;IF(#REF!="SI",1,IF(#REF!="NO",2,IF(#REF!="VIH + PREVIO",3,0))))</f>
        <v>#REF!</v>
      </c>
      <c r="BB2012" s="13" t="e">
        <f>IF(AND(#REF!="POSITIVO",#REF!="POSITIVO"),1,IF(#REF!="NEGATIVO",2,IF(#REF!="VIH + PREVIO",3,0)))</f>
        <v>#REF!</v>
      </c>
      <c r="BC2012" s="10" t="e">
        <f>IF(#REF!="SI",1,IF(#REF!="NO",2,0))</f>
        <v>#REF!</v>
      </c>
      <c r="BD2012" s="10" t="e">
        <f>IF(#REF!="SI",1,IF(#REF!="NO",2,0))</f>
        <v>#REF!</v>
      </c>
      <c r="BE2012" s="10" t="e">
        <f>IF(OR(#REF!="VIH + PREVIO",#REF!="VIH + PREVIO",#REF!="VIH + PREVIO"),1,0)</f>
        <v>#REF!</v>
      </c>
      <c r="BF2012" s="13" t="e">
        <f>IF(OR(#REF!="POSITIVO",#REF!="NEGATIVO"),1,IF(#REF!="PACIENTE NO ACEPTA",2,IF(#REF!="VIH + PREVIO",3,0)))</f>
        <v>#REF!</v>
      </c>
      <c r="BG2012" s="10" t="e">
        <f t="shared" si="960"/>
        <v>#REF!</v>
      </c>
      <c r="BH2012" s="10" t="e">
        <f t="shared" si="961"/>
        <v>#REF!</v>
      </c>
      <c r="BI2012" s="10" t="e">
        <f t="shared" si="962"/>
        <v>#REF!</v>
      </c>
      <c r="BJ2012" s="10" t="e">
        <f t="shared" si="963"/>
        <v>#REF!</v>
      </c>
      <c r="BK2012" s="10" t="e">
        <f t="shared" si="964"/>
        <v>#REF!</v>
      </c>
      <c r="BL2012" s="10" t="e">
        <f t="shared" si="965"/>
        <v>#REF!</v>
      </c>
      <c r="BM2012" s="10" t="e">
        <f>IF(OR(BW2012=7,AQ2012=6),0,IF(#REF!="I",1,IF(#REF!="II",2,IF(#REF!="III",3,IF(#REF!="IV",4))))&amp;AP2012&amp;AQ2012&amp;AR2012&amp;AS2012&amp;AT2012&amp;AU2012&amp;AX2012)</f>
        <v>#REF!</v>
      </c>
      <c r="BN2012" s="10" t="e">
        <f t="shared" si="966"/>
        <v>#REF!</v>
      </c>
      <c r="BO2012" s="10" t="e">
        <f t="shared" si="967"/>
        <v>#REF!</v>
      </c>
      <c r="BP2012" s="10" t="e">
        <f t="shared" si="968"/>
        <v>#REF!</v>
      </c>
      <c r="BQ2012" s="10" t="e">
        <f t="shared" si="969"/>
        <v>#REF!</v>
      </c>
      <c r="BR2012" s="10" t="e">
        <f t="shared" si="970"/>
        <v>#REF!</v>
      </c>
      <c r="BS2012" s="10" t="e">
        <f t="shared" si="971"/>
        <v>#REF!</v>
      </c>
      <c r="BT2012" s="10" t="e">
        <f>IF(OR(BW2012=7,AQ2012=6),0,AO2012&amp;IF(#REF!="SI",1,IF(#REF!="NO",2,IF(#REF!="VIH + PREVIO",3,0))))</f>
        <v>#REF!</v>
      </c>
      <c r="BU2012" s="10" t="e">
        <f>IF(OR(BW2012=7,AQ2012=6),0,IF(#REF!="-",1,0))</f>
        <v>#REF!</v>
      </c>
      <c r="BV2012" s="10" t="e">
        <f t="shared" si="972"/>
        <v>#REF!</v>
      </c>
      <c r="BW20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2" s="10" t="e">
        <f t="shared" si="947"/>
        <v>#REF!</v>
      </c>
      <c r="BY2012" s="10" t="e">
        <f t="shared" si="973"/>
        <v>#REF!</v>
      </c>
      <c r="BZ2012" s="10" t="e">
        <f t="shared" si="948"/>
        <v>#REF!</v>
      </c>
      <c r="CA2012" s="10"/>
    </row>
    <row r="2013" spans="1:79" ht="23.25" customHeight="1" x14ac:dyDescent="0.3">
      <c r="A2013" s="7">
        <v>2011</v>
      </c>
      <c r="B2013" s="43"/>
      <c r="C2013" s="44"/>
      <c r="D2013" s="45"/>
      <c r="E2013" s="46"/>
      <c r="F2013" s="46"/>
      <c r="G2013" s="46"/>
      <c r="H2013" s="50"/>
      <c r="I2013" s="51"/>
      <c r="J2013" s="52"/>
      <c r="K2013" s="51"/>
      <c r="L2013" s="53"/>
      <c r="M2013" s="54"/>
      <c r="N2013" s="43"/>
      <c r="O2013" s="55"/>
      <c r="P2013" s="46"/>
      <c r="Q2013" s="46"/>
      <c r="R2013" s="46"/>
      <c r="S2013" s="43"/>
      <c r="T2013" s="56"/>
      <c r="U2013" s="46"/>
      <c r="V2013" s="57"/>
      <c r="W2013" s="58"/>
      <c r="X2013" s="57"/>
      <c r="Y2013" s="46"/>
      <c r="Z2013" s="57"/>
      <c r="AA2013" s="59"/>
      <c r="AB2013" s="60"/>
      <c r="AJ2013" s="11">
        <f t="shared" ref="AJ2013:AJ2076" si="976">IF(AK2013&lt;&gt;0,AK2013,IF(AND(AK2013=0,AL2013&lt;&gt;0),AL2013,IF(AND(AK2013=0,AL2013=0,AM2013&lt;&gt;0),AM2013,IF(AND(AK2013=0,AL2013=0,AM2013=0,AN2013&lt;&gt;0),AN2013,13))))</f>
        <v>13</v>
      </c>
      <c r="AK2013" s="11">
        <f t="shared" si="949"/>
        <v>0</v>
      </c>
      <c r="AL2013" s="11">
        <f t="shared" si="950"/>
        <v>0</v>
      </c>
      <c r="AM2013" s="11">
        <f t="shared" si="951"/>
        <v>0</v>
      </c>
      <c r="AN2013" s="11">
        <f t="shared" si="952"/>
        <v>0</v>
      </c>
      <c r="AO2013" s="4" t="e">
        <f>IF(#REF!="I",1,IF(#REF!="II",2,IF(#REF!="III",3,IF(#REF!="IV",4))))</f>
        <v>#REF!</v>
      </c>
      <c r="AP2013" s="11" t="e">
        <f>IF(#REF!="PULMONAR",1,IF(AND(#REF!="EXTRAPULMONAR",#REF!&lt;&gt;"MENINGEA"),2,IF(AND(#REF!="EXTRAPULMONAR",#REF!="MENINGEA"),3,)))</f>
        <v>#REF!</v>
      </c>
      <c r="AQ20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3" s="4">
        <f t="shared" si="953"/>
        <v>0</v>
      </c>
      <c r="AS2013" s="10">
        <f t="shared" si="954"/>
        <v>0</v>
      </c>
      <c r="AT2013" s="10">
        <f t="shared" si="955"/>
        <v>0</v>
      </c>
      <c r="AU2013" s="10" t="str">
        <f t="shared" si="956"/>
        <v>0</v>
      </c>
      <c r="AV2013" s="11" t="e">
        <f t="shared" si="957"/>
        <v>#N/A</v>
      </c>
      <c r="AW2013" s="4" t="e">
        <f t="shared" si="958"/>
        <v>#N/A</v>
      </c>
      <c r="AX2013" s="10" t="e">
        <f t="shared" si="974"/>
        <v>#N/A</v>
      </c>
      <c r="AY2013" s="10" t="e">
        <f t="shared" si="975"/>
        <v>#N/A</v>
      </c>
      <c r="AZ2013" s="10" t="e">
        <f t="shared" si="959"/>
        <v>#REF!</v>
      </c>
      <c r="BA2013" s="12" t="e">
        <f>IF(BW2013=7,0,AJ2013&amp;IF(#REF!="SI",1,IF(#REF!="NO",2,IF(#REF!="VIH + PREVIO",3,0))))</f>
        <v>#REF!</v>
      </c>
      <c r="BB2013" s="13" t="e">
        <f>IF(AND(#REF!="POSITIVO",#REF!="POSITIVO"),1,IF(#REF!="NEGATIVO",2,IF(#REF!="VIH + PREVIO",3,0)))</f>
        <v>#REF!</v>
      </c>
      <c r="BC2013" s="10" t="e">
        <f>IF(#REF!="SI",1,IF(#REF!="NO",2,0))</f>
        <v>#REF!</v>
      </c>
      <c r="BD2013" s="10" t="e">
        <f>IF(#REF!="SI",1,IF(#REF!="NO",2,0))</f>
        <v>#REF!</v>
      </c>
      <c r="BE2013" s="10" t="e">
        <f>IF(OR(#REF!="VIH + PREVIO",#REF!="VIH + PREVIO",#REF!="VIH + PREVIO"),1,0)</f>
        <v>#REF!</v>
      </c>
      <c r="BF2013" s="13" t="e">
        <f>IF(OR(#REF!="POSITIVO",#REF!="NEGATIVO"),1,IF(#REF!="PACIENTE NO ACEPTA",2,IF(#REF!="VIH + PREVIO",3,0)))</f>
        <v>#REF!</v>
      </c>
      <c r="BG2013" s="10" t="e">
        <f t="shared" si="960"/>
        <v>#REF!</v>
      </c>
      <c r="BH2013" s="10" t="e">
        <f t="shared" si="961"/>
        <v>#REF!</v>
      </c>
      <c r="BI2013" s="10" t="e">
        <f t="shared" si="962"/>
        <v>#REF!</v>
      </c>
      <c r="BJ2013" s="10" t="e">
        <f t="shared" si="963"/>
        <v>#REF!</v>
      </c>
      <c r="BK2013" s="10" t="e">
        <f t="shared" si="964"/>
        <v>#REF!</v>
      </c>
      <c r="BL2013" s="10" t="e">
        <f t="shared" si="965"/>
        <v>#REF!</v>
      </c>
      <c r="BM2013" s="10" t="e">
        <f>IF(OR(BW2013=7,AQ2013=6),0,IF(#REF!="I",1,IF(#REF!="II",2,IF(#REF!="III",3,IF(#REF!="IV",4))))&amp;AP2013&amp;AQ2013&amp;AR2013&amp;AS2013&amp;AT2013&amp;AU2013&amp;AX2013)</f>
        <v>#REF!</v>
      </c>
      <c r="BN2013" s="10" t="e">
        <f t="shared" si="966"/>
        <v>#REF!</v>
      </c>
      <c r="BO2013" s="10" t="e">
        <f t="shared" si="967"/>
        <v>#REF!</v>
      </c>
      <c r="BP2013" s="10" t="e">
        <f t="shared" si="968"/>
        <v>#REF!</v>
      </c>
      <c r="BQ2013" s="10" t="e">
        <f t="shared" si="969"/>
        <v>#REF!</v>
      </c>
      <c r="BR2013" s="10" t="e">
        <f t="shared" si="970"/>
        <v>#REF!</v>
      </c>
      <c r="BS2013" s="10" t="e">
        <f t="shared" si="971"/>
        <v>#REF!</v>
      </c>
      <c r="BT2013" s="10" t="e">
        <f>IF(OR(BW2013=7,AQ2013=6),0,AO2013&amp;IF(#REF!="SI",1,IF(#REF!="NO",2,IF(#REF!="VIH + PREVIO",3,0))))</f>
        <v>#REF!</v>
      </c>
      <c r="BU2013" s="10" t="e">
        <f>IF(OR(BW2013=7,AQ2013=6),0,IF(#REF!="-",1,0))</f>
        <v>#REF!</v>
      </c>
      <c r="BV2013" s="10" t="e">
        <f t="shared" si="972"/>
        <v>#REF!</v>
      </c>
      <c r="BW20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3" s="10" t="e">
        <f t="shared" ref="BX2013:BX2076" si="977">AO2013&amp;AP2013&amp;AQ2013&amp;AR2013&amp;AS2013&amp;AT2013&amp;AY2013&amp;BW2013</f>
        <v>#REF!</v>
      </c>
      <c r="BY2013" s="10" t="e">
        <f t="shared" si="973"/>
        <v>#REF!</v>
      </c>
      <c r="BZ2013" s="10" t="e">
        <f t="shared" ref="BZ2013:BZ2076" si="978">AO2013&amp;AP2013&amp;AQ2013&amp;AY2013&amp;BW2013</f>
        <v>#REF!</v>
      </c>
      <c r="CA2013" s="10"/>
    </row>
    <row r="2014" spans="1:79" ht="23.25" customHeight="1" x14ac:dyDescent="0.3">
      <c r="A2014" s="7">
        <v>2012</v>
      </c>
      <c r="B2014" s="43"/>
      <c r="C2014" s="44"/>
      <c r="D2014" s="45"/>
      <c r="E2014" s="46"/>
      <c r="F2014" s="46"/>
      <c r="G2014" s="46"/>
      <c r="H2014" s="50"/>
      <c r="I2014" s="51"/>
      <c r="J2014" s="52"/>
      <c r="K2014" s="51"/>
      <c r="L2014" s="53"/>
      <c r="M2014" s="54"/>
      <c r="N2014" s="43"/>
      <c r="O2014" s="55"/>
      <c r="P2014" s="46"/>
      <c r="Q2014" s="46"/>
      <c r="R2014" s="46"/>
      <c r="S2014" s="43"/>
      <c r="T2014" s="56"/>
      <c r="U2014" s="46"/>
      <c r="V2014" s="57"/>
      <c r="W2014" s="58"/>
      <c r="X2014" s="57"/>
      <c r="Y2014" s="46"/>
      <c r="Z2014" s="57"/>
      <c r="AA2014" s="59"/>
      <c r="AB2014" s="60"/>
      <c r="AJ2014" s="11">
        <f t="shared" si="976"/>
        <v>13</v>
      </c>
      <c r="AK2014" s="11">
        <f t="shared" si="949"/>
        <v>0</v>
      </c>
      <c r="AL2014" s="11">
        <f t="shared" si="950"/>
        <v>0</v>
      </c>
      <c r="AM2014" s="11">
        <f t="shared" si="951"/>
        <v>0</v>
      </c>
      <c r="AN2014" s="11">
        <f t="shared" si="952"/>
        <v>0</v>
      </c>
      <c r="AO2014" s="4" t="e">
        <f>IF(#REF!="I",1,IF(#REF!="II",2,IF(#REF!="III",3,IF(#REF!="IV",4))))</f>
        <v>#REF!</v>
      </c>
      <c r="AP2014" s="11" t="e">
        <f>IF(#REF!="PULMONAR",1,IF(AND(#REF!="EXTRAPULMONAR",#REF!&lt;&gt;"MENINGEA"),2,IF(AND(#REF!="EXTRAPULMONAR",#REF!="MENINGEA"),3,)))</f>
        <v>#REF!</v>
      </c>
      <c r="AQ20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4" s="4">
        <f t="shared" si="953"/>
        <v>0</v>
      </c>
      <c r="AS2014" s="10">
        <f t="shared" si="954"/>
        <v>0</v>
      </c>
      <c r="AT2014" s="10">
        <f t="shared" si="955"/>
        <v>0</v>
      </c>
      <c r="AU2014" s="10" t="str">
        <f t="shared" si="956"/>
        <v>0</v>
      </c>
      <c r="AV2014" s="11" t="e">
        <f t="shared" si="957"/>
        <v>#N/A</v>
      </c>
      <c r="AW2014" s="4" t="e">
        <f t="shared" si="958"/>
        <v>#N/A</v>
      </c>
      <c r="AX2014" s="10" t="e">
        <f t="shared" si="974"/>
        <v>#N/A</v>
      </c>
      <c r="AY2014" s="10" t="e">
        <f t="shared" si="975"/>
        <v>#N/A</v>
      </c>
      <c r="AZ2014" s="10" t="e">
        <f t="shared" si="959"/>
        <v>#REF!</v>
      </c>
      <c r="BA2014" s="12" t="e">
        <f>IF(BW2014=7,0,AJ2014&amp;IF(#REF!="SI",1,IF(#REF!="NO",2,IF(#REF!="VIH + PREVIO",3,0))))</f>
        <v>#REF!</v>
      </c>
      <c r="BB2014" s="13" t="e">
        <f>IF(AND(#REF!="POSITIVO",#REF!="POSITIVO"),1,IF(#REF!="NEGATIVO",2,IF(#REF!="VIH + PREVIO",3,0)))</f>
        <v>#REF!</v>
      </c>
      <c r="BC2014" s="10" t="e">
        <f>IF(#REF!="SI",1,IF(#REF!="NO",2,0))</f>
        <v>#REF!</v>
      </c>
      <c r="BD2014" s="10" t="e">
        <f>IF(#REF!="SI",1,IF(#REF!="NO",2,0))</f>
        <v>#REF!</v>
      </c>
      <c r="BE2014" s="10" t="e">
        <f>IF(OR(#REF!="VIH + PREVIO",#REF!="VIH + PREVIO",#REF!="VIH + PREVIO"),1,0)</f>
        <v>#REF!</v>
      </c>
      <c r="BF2014" s="13" t="e">
        <f>IF(OR(#REF!="POSITIVO",#REF!="NEGATIVO"),1,IF(#REF!="PACIENTE NO ACEPTA",2,IF(#REF!="VIH + PREVIO",3,0)))</f>
        <v>#REF!</v>
      </c>
      <c r="BG2014" s="10" t="e">
        <f t="shared" si="960"/>
        <v>#REF!</v>
      </c>
      <c r="BH2014" s="10" t="e">
        <f t="shared" si="961"/>
        <v>#REF!</v>
      </c>
      <c r="BI2014" s="10" t="e">
        <f t="shared" si="962"/>
        <v>#REF!</v>
      </c>
      <c r="BJ2014" s="10" t="e">
        <f t="shared" si="963"/>
        <v>#REF!</v>
      </c>
      <c r="BK2014" s="10" t="e">
        <f t="shared" si="964"/>
        <v>#REF!</v>
      </c>
      <c r="BL2014" s="10" t="e">
        <f t="shared" si="965"/>
        <v>#REF!</v>
      </c>
      <c r="BM2014" s="10" t="e">
        <f>IF(OR(BW2014=7,AQ2014=6),0,IF(#REF!="I",1,IF(#REF!="II",2,IF(#REF!="III",3,IF(#REF!="IV",4))))&amp;AP2014&amp;AQ2014&amp;AR2014&amp;AS2014&amp;AT2014&amp;AU2014&amp;AX2014)</f>
        <v>#REF!</v>
      </c>
      <c r="BN2014" s="10" t="e">
        <f t="shared" si="966"/>
        <v>#REF!</v>
      </c>
      <c r="BO2014" s="10" t="e">
        <f t="shared" si="967"/>
        <v>#REF!</v>
      </c>
      <c r="BP2014" s="10" t="e">
        <f t="shared" si="968"/>
        <v>#REF!</v>
      </c>
      <c r="BQ2014" s="10" t="e">
        <f t="shared" si="969"/>
        <v>#REF!</v>
      </c>
      <c r="BR2014" s="10" t="e">
        <f t="shared" si="970"/>
        <v>#REF!</v>
      </c>
      <c r="BS2014" s="10" t="e">
        <f t="shared" si="971"/>
        <v>#REF!</v>
      </c>
      <c r="BT2014" s="10" t="e">
        <f>IF(OR(BW2014=7,AQ2014=6),0,AO2014&amp;IF(#REF!="SI",1,IF(#REF!="NO",2,IF(#REF!="VIH + PREVIO",3,0))))</f>
        <v>#REF!</v>
      </c>
      <c r="BU2014" s="10" t="e">
        <f>IF(OR(BW2014=7,AQ2014=6),0,IF(#REF!="-",1,0))</f>
        <v>#REF!</v>
      </c>
      <c r="BV2014" s="10" t="e">
        <f t="shared" si="972"/>
        <v>#REF!</v>
      </c>
      <c r="BW20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4" s="10" t="e">
        <f t="shared" si="977"/>
        <v>#REF!</v>
      </c>
      <c r="BY2014" s="10" t="e">
        <f t="shared" si="973"/>
        <v>#REF!</v>
      </c>
      <c r="BZ2014" s="10" t="e">
        <f t="shared" si="978"/>
        <v>#REF!</v>
      </c>
      <c r="CA2014" s="10"/>
    </row>
    <row r="2015" spans="1:79" ht="23.25" customHeight="1" x14ac:dyDescent="0.3">
      <c r="A2015" s="7">
        <v>2013</v>
      </c>
      <c r="B2015" s="43"/>
      <c r="C2015" s="44"/>
      <c r="D2015" s="45"/>
      <c r="E2015" s="46"/>
      <c r="F2015" s="46"/>
      <c r="G2015" s="46"/>
      <c r="H2015" s="50"/>
      <c r="I2015" s="51"/>
      <c r="J2015" s="52"/>
      <c r="K2015" s="51"/>
      <c r="L2015" s="53"/>
      <c r="M2015" s="54"/>
      <c r="N2015" s="43"/>
      <c r="O2015" s="55"/>
      <c r="P2015" s="46"/>
      <c r="Q2015" s="46"/>
      <c r="R2015" s="46"/>
      <c r="S2015" s="43"/>
      <c r="T2015" s="56"/>
      <c r="U2015" s="46"/>
      <c r="V2015" s="57"/>
      <c r="W2015" s="58"/>
      <c r="X2015" s="57"/>
      <c r="Y2015" s="46"/>
      <c r="Z2015" s="57"/>
      <c r="AA2015" s="59"/>
      <c r="AB2015" s="60"/>
      <c r="AJ2015" s="11">
        <f t="shared" si="976"/>
        <v>13</v>
      </c>
      <c r="AK2015" s="11">
        <f t="shared" si="949"/>
        <v>0</v>
      </c>
      <c r="AL2015" s="11">
        <f t="shared" si="950"/>
        <v>0</v>
      </c>
      <c r="AM2015" s="11">
        <f t="shared" si="951"/>
        <v>0</v>
      </c>
      <c r="AN2015" s="11">
        <f t="shared" si="952"/>
        <v>0</v>
      </c>
      <c r="AO2015" s="4" t="e">
        <f>IF(#REF!="I",1,IF(#REF!="II",2,IF(#REF!="III",3,IF(#REF!="IV",4))))</f>
        <v>#REF!</v>
      </c>
      <c r="AP2015" s="11" t="e">
        <f>IF(#REF!="PULMONAR",1,IF(AND(#REF!="EXTRAPULMONAR",#REF!&lt;&gt;"MENINGEA"),2,IF(AND(#REF!="EXTRAPULMONAR",#REF!="MENINGEA"),3,)))</f>
        <v>#REF!</v>
      </c>
      <c r="AQ20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5" s="4">
        <f t="shared" si="953"/>
        <v>0</v>
      </c>
      <c r="AS2015" s="10">
        <f t="shared" si="954"/>
        <v>0</v>
      </c>
      <c r="AT2015" s="10">
        <f t="shared" si="955"/>
        <v>0</v>
      </c>
      <c r="AU2015" s="10" t="str">
        <f t="shared" si="956"/>
        <v>0</v>
      </c>
      <c r="AV2015" s="11" t="e">
        <f t="shared" si="957"/>
        <v>#N/A</v>
      </c>
      <c r="AW2015" s="4" t="e">
        <f t="shared" si="958"/>
        <v>#N/A</v>
      </c>
      <c r="AX2015" s="10" t="e">
        <f t="shared" si="974"/>
        <v>#N/A</v>
      </c>
      <c r="AY2015" s="10" t="e">
        <f t="shared" si="975"/>
        <v>#N/A</v>
      </c>
      <c r="AZ2015" s="10" t="e">
        <f t="shared" si="959"/>
        <v>#REF!</v>
      </c>
      <c r="BA2015" s="12" t="e">
        <f>IF(BW2015=7,0,AJ2015&amp;IF(#REF!="SI",1,IF(#REF!="NO",2,IF(#REF!="VIH + PREVIO",3,0))))</f>
        <v>#REF!</v>
      </c>
      <c r="BB2015" s="13" t="e">
        <f>IF(AND(#REF!="POSITIVO",#REF!="POSITIVO"),1,IF(#REF!="NEGATIVO",2,IF(#REF!="VIH + PREVIO",3,0)))</f>
        <v>#REF!</v>
      </c>
      <c r="BC2015" s="10" t="e">
        <f>IF(#REF!="SI",1,IF(#REF!="NO",2,0))</f>
        <v>#REF!</v>
      </c>
      <c r="BD2015" s="10" t="e">
        <f>IF(#REF!="SI",1,IF(#REF!="NO",2,0))</f>
        <v>#REF!</v>
      </c>
      <c r="BE2015" s="10" t="e">
        <f>IF(OR(#REF!="VIH + PREVIO",#REF!="VIH + PREVIO",#REF!="VIH + PREVIO"),1,0)</f>
        <v>#REF!</v>
      </c>
      <c r="BF2015" s="13" t="e">
        <f>IF(OR(#REF!="POSITIVO",#REF!="NEGATIVO"),1,IF(#REF!="PACIENTE NO ACEPTA",2,IF(#REF!="VIH + PREVIO",3,0)))</f>
        <v>#REF!</v>
      </c>
      <c r="BG2015" s="10" t="e">
        <f t="shared" si="960"/>
        <v>#REF!</v>
      </c>
      <c r="BH2015" s="10" t="e">
        <f t="shared" si="961"/>
        <v>#REF!</v>
      </c>
      <c r="BI2015" s="10" t="e">
        <f t="shared" si="962"/>
        <v>#REF!</v>
      </c>
      <c r="BJ2015" s="10" t="e">
        <f t="shared" si="963"/>
        <v>#REF!</v>
      </c>
      <c r="BK2015" s="10" t="e">
        <f t="shared" si="964"/>
        <v>#REF!</v>
      </c>
      <c r="BL2015" s="10" t="e">
        <f t="shared" si="965"/>
        <v>#REF!</v>
      </c>
      <c r="BM2015" s="10" t="e">
        <f>IF(OR(BW2015=7,AQ2015=6),0,IF(#REF!="I",1,IF(#REF!="II",2,IF(#REF!="III",3,IF(#REF!="IV",4))))&amp;AP2015&amp;AQ2015&amp;AR2015&amp;AS2015&amp;AT2015&amp;AU2015&amp;AX2015)</f>
        <v>#REF!</v>
      </c>
      <c r="BN2015" s="10" t="e">
        <f t="shared" si="966"/>
        <v>#REF!</v>
      </c>
      <c r="BO2015" s="10" t="e">
        <f t="shared" si="967"/>
        <v>#REF!</v>
      </c>
      <c r="BP2015" s="10" t="e">
        <f t="shared" si="968"/>
        <v>#REF!</v>
      </c>
      <c r="BQ2015" s="10" t="e">
        <f t="shared" si="969"/>
        <v>#REF!</v>
      </c>
      <c r="BR2015" s="10" t="e">
        <f t="shared" si="970"/>
        <v>#REF!</v>
      </c>
      <c r="BS2015" s="10" t="e">
        <f t="shared" si="971"/>
        <v>#REF!</v>
      </c>
      <c r="BT2015" s="10" t="e">
        <f>IF(OR(BW2015=7,AQ2015=6),0,AO2015&amp;IF(#REF!="SI",1,IF(#REF!="NO",2,IF(#REF!="VIH + PREVIO",3,0))))</f>
        <v>#REF!</v>
      </c>
      <c r="BU2015" s="10" t="e">
        <f>IF(OR(BW2015=7,AQ2015=6),0,IF(#REF!="-",1,0))</f>
        <v>#REF!</v>
      </c>
      <c r="BV2015" s="10" t="e">
        <f t="shared" si="972"/>
        <v>#REF!</v>
      </c>
      <c r="BW20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5" s="10" t="e">
        <f t="shared" si="977"/>
        <v>#REF!</v>
      </c>
      <c r="BY2015" s="10" t="e">
        <f t="shared" si="973"/>
        <v>#REF!</v>
      </c>
      <c r="BZ2015" s="10" t="e">
        <f t="shared" si="978"/>
        <v>#REF!</v>
      </c>
      <c r="CA2015" s="10"/>
    </row>
    <row r="2016" spans="1:79" ht="23.25" customHeight="1" x14ac:dyDescent="0.3">
      <c r="A2016" s="7">
        <v>2014</v>
      </c>
      <c r="B2016" s="43"/>
      <c r="C2016" s="44"/>
      <c r="D2016" s="45"/>
      <c r="E2016" s="46"/>
      <c r="F2016" s="46"/>
      <c r="G2016" s="46"/>
      <c r="H2016" s="50"/>
      <c r="I2016" s="51"/>
      <c r="J2016" s="52"/>
      <c r="K2016" s="51"/>
      <c r="L2016" s="53"/>
      <c r="M2016" s="54"/>
      <c r="N2016" s="43"/>
      <c r="O2016" s="55"/>
      <c r="P2016" s="46"/>
      <c r="Q2016" s="46"/>
      <c r="R2016" s="46"/>
      <c r="S2016" s="43"/>
      <c r="T2016" s="56"/>
      <c r="U2016" s="46"/>
      <c r="V2016" s="57"/>
      <c r="W2016" s="58"/>
      <c r="X2016" s="57"/>
      <c r="Y2016" s="46"/>
      <c r="Z2016" s="57"/>
      <c r="AA2016" s="59"/>
      <c r="AB2016" s="60"/>
      <c r="AJ2016" s="11">
        <f t="shared" si="976"/>
        <v>13</v>
      </c>
      <c r="AK2016" s="11">
        <f t="shared" si="949"/>
        <v>0</v>
      </c>
      <c r="AL2016" s="11">
        <f t="shared" si="950"/>
        <v>0</v>
      </c>
      <c r="AM2016" s="11">
        <f t="shared" si="951"/>
        <v>0</v>
      </c>
      <c r="AN2016" s="11">
        <f t="shared" si="952"/>
        <v>0</v>
      </c>
      <c r="AO2016" s="4" t="e">
        <f>IF(#REF!="I",1,IF(#REF!="II",2,IF(#REF!="III",3,IF(#REF!="IV",4))))</f>
        <v>#REF!</v>
      </c>
      <c r="AP2016" s="11" t="e">
        <f>IF(#REF!="PULMONAR",1,IF(AND(#REF!="EXTRAPULMONAR",#REF!&lt;&gt;"MENINGEA"),2,IF(AND(#REF!="EXTRAPULMONAR",#REF!="MENINGEA"),3,)))</f>
        <v>#REF!</v>
      </c>
      <c r="AQ20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6" s="4">
        <f t="shared" si="953"/>
        <v>0</v>
      </c>
      <c r="AS2016" s="10">
        <f t="shared" si="954"/>
        <v>0</v>
      </c>
      <c r="AT2016" s="10">
        <f t="shared" si="955"/>
        <v>0</v>
      </c>
      <c r="AU2016" s="10" t="str">
        <f t="shared" si="956"/>
        <v>0</v>
      </c>
      <c r="AV2016" s="11" t="e">
        <f t="shared" si="957"/>
        <v>#N/A</v>
      </c>
      <c r="AW2016" s="4" t="e">
        <f t="shared" si="958"/>
        <v>#N/A</v>
      </c>
      <c r="AX2016" s="10" t="e">
        <f t="shared" si="974"/>
        <v>#N/A</v>
      </c>
      <c r="AY2016" s="10" t="e">
        <f t="shared" si="975"/>
        <v>#N/A</v>
      </c>
      <c r="AZ2016" s="10" t="e">
        <f t="shared" si="959"/>
        <v>#REF!</v>
      </c>
      <c r="BA2016" s="12" t="e">
        <f>IF(BW2016=7,0,AJ2016&amp;IF(#REF!="SI",1,IF(#REF!="NO",2,IF(#REF!="VIH + PREVIO",3,0))))</f>
        <v>#REF!</v>
      </c>
      <c r="BB2016" s="13" t="e">
        <f>IF(AND(#REF!="POSITIVO",#REF!="POSITIVO"),1,IF(#REF!="NEGATIVO",2,IF(#REF!="VIH + PREVIO",3,0)))</f>
        <v>#REF!</v>
      </c>
      <c r="BC2016" s="10" t="e">
        <f>IF(#REF!="SI",1,IF(#REF!="NO",2,0))</f>
        <v>#REF!</v>
      </c>
      <c r="BD2016" s="10" t="e">
        <f>IF(#REF!="SI",1,IF(#REF!="NO",2,0))</f>
        <v>#REF!</v>
      </c>
      <c r="BE2016" s="10" t="e">
        <f>IF(OR(#REF!="VIH + PREVIO",#REF!="VIH + PREVIO",#REF!="VIH + PREVIO"),1,0)</f>
        <v>#REF!</v>
      </c>
      <c r="BF2016" s="13" t="e">
        <f>IF(OR(#REF!="POSITIVO",#REF!="NEGATIVO"),1,IF(#REF!="PACIENTE NO ACEPTA",2,IF(#REF!="VIH + PREVIO",3,0)))</f>
        <v>#REF!</v>
      </c>
      <c r="BG2016" s="10" t="e">
        <f t="shared" si="960"/>
        <v>#REF!</v>
      </c>
      <c r="BH2016" s="10" t="e">
        <f t="shared" si="961"/>
        <v>#REF!</v>
      </c>
      <c r="BI2016" s="10" t="e">
        <f t="shared" si="962"/>
        <v>#REF!</v>
      </c>
      <c r="BJ2016" s="10" t="e">
        <f t="shared" si="963"/>
        <v>#REF!</v>
      </c>
      <c r="BK2016" s="10" t="e">
        <f t="shared" si="964"/>
        <v>#REF!</v>
      </c>
      <c r="BL2016" s="10" t="e">
        <f t="shared" si="965"/>
        <v>#REF!</v>
      </c>
      <c r="BM2016" s="10" t="e">
        <f>IF(OR(BW2016=7,AQ2016=6),0,IF(#REF!="I",1,IF(#REF!="II",2,IF(#REF!="III",3,IF(#REF!="IV",4))))&amp;AP2016&amp;AQ2016&amp;AR2016&amp;AS2016&amp;AT2016&amp;AU2016&amp;AX2016)</f>
        <v>#REF!</v>
      </c>
      <c r="BN2016" s="10" t="e">
        <f t="shared" si="966"/>
        <v>#REF!</v>
      </c>
      <c r="BO2016" s="10" t="e">
        <f t="shared" si="967"/>
        <v>#REF!</v>
      </c>
      <c r="BP2016" s="10" t="e">
        <f t="shared" si="968"/>
        <v>#REF!</v>
      </c>
      <c r="BQ2016" s="10" t="e">
        <f t="shared" si="969"/>
        <v>#REF!</v>
      </c>
      <c r="BR2016" s="10" t="e">
        <f t="shared" si="970"/>
        <v>#REF!</v>
      </c>
      <c r="BS2016" s="10" t="e">
        <f t="shared" si="971"/>
        <v>#REF!</v>
      </c>
      <c r="BT2016" s="10" t="e">
        <f>IF(OR(BW2016=7,AQ2016=6),0,AO2016&amp;IF(#REF!="SI",1,IF(#REF!="NO",2,IF(#REF!="VIH + PREVIO",3,0))))</f>
        <v>#REF!</v>
      </c>
      <c r="BU2016" s="10" t="e">
        <f>IF(OR(BW2016=7,AQ2016=6),0,IF(#REF!="-",1,0))</f>
        <v>#REF!</v>
      </c>
      <c r="BV2016" s="10" t="e">
        <f t="shared" si="972"/>
        <v>#REF!</v>
      </c>
      <c r="BW20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6" s="10" t="e">
        <f t="shared" si="977"/>
        <v>#REF!</v>
      </c>
      <c r="BY2016" s="10" t="e">
        <f t="shared" si="973"/>
        <v>#REF!</v>
      </c>
      <c r="BZ2016" s="10" t="e">
        <f t="shared" si="978"/>
        <v>#REF!</v>
      </c>
      <c r="CA2016" s="10"/>
    </row>
    <row r="2017" spans="1:79" ht="23.25" customHeight="1" x14ac:dyDescent="0.3">
      <c r="A2017" s="7">
        <v>2015</v>
      </c>
      <c r="B2017" s="43"/>
      <c r="C2017" s="44"/>
      <c r="D2017" s="45"/>
      <c r="E2017" s="46"/>
      <c r="F2017" s="46"/>
      <c r="G2017" s="46"/>
      <c r="H2017" s="50"/>
      <c r="I2017" s="51"/>
      <c r="J2017" s="52"/>
      <c r="K2017" s="51"/>
      <c r="L2017" s="53"/>
      <c r="M2017" s="54"/>
      <c r="N2017" s="43"/>
      <c r="O2017" s="55"/>
      <c r="P2017" s="46"/>
      <c r="Q2017" s="46"/>
      <c r="R2017" s="46"/>
      <c r="S2017" s="43"/>
      <c r="T2017" s="56"/>
      <c r="U2017" s="46"/>
      <c r="V2017" s="57"/>
      <c r="W2017" s="58"/>
      <c r="X2017" s="57"/>
      <c r="Y2017" s="46"/>
      <c r="Z2017" s="57"/>
      <c r="AA2017" s="59"/>
      <c r="AB2017" s="60"/>
      <c r="AJ2017" s="11">
        <f t="shared" si="976"/>
        <v>13</v>
      </c>
      <c r="AK2017" s="11">
        <f t="shared" si="949"/>
        <v>0</v>
      </c>
      <c r="AL2017" s="11">
        <f t="shared" si="950"/>
        <v>0</v>
      </c>
      <c r="AM2017" s="11">
        <f t="shared" si="951"/>
        <v>0</v>
      </c>
      <c r="AN2017" s="11">
        <f t="shared" si="952"/>
        <v>0</v>
      </c>
      <c r="AO2017" s="4" t="e">
        <f>IF(#REF!="I",1,IF(#REF!="II",2,IF(#REF!="III",3,IF(#REF!="IV",4))))</f>
        <v>#REF!</v>
      </c>
      <c r="AP2017" s="11" t="e">
        <f>IF(#REF!="PULMONAR",1,IF(AND(#REF!="EXTRAPULMONAR",#REF!&lt;&gt;"MENINGEA"),2,IF(AND(#REF!="EXTRAPULMONAR",#REF!="MENINGEA"),3,)))</f>
        <v>#REF!</v>
      </c>
      <c r="AQ20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7" s="4">
        <f t="shared" si="953"/>
        <v>0</v>
      </c>
      <c r="AS2017" s="10">
        <f t="shared" si="954"/>
        <v>0</v>
      </c>
      <c r="AT2017" s="10">
        <f t="shared" si="955"/>
        <v>0</v>
      </c>
      <c r="AU2017" s="10" t="str">
        <f t="shared" si="956"/>
        <v>0</v>
      </c>
      <c r="AV2017" s="11" t="e">
        <f t="shared" si="957"/>
        <v>#N/A</v>
      </c>
      <c r="AW2017" s="4" t="e">
        <f t="shared" si="958"/>
        <v>#N/A</v>
      </c>
      <c r="AX2017" s="10" t="e">
        <f t="shared" si="974"/>
        <v>#N/A</v>
      </c>
      <c r="AY2017" s="10" t="e">
        <f t="shared" si="975"/>
        <v>#N/A</v>
      </c>
      <c r="AZ2017" s="10" t="e">
        <f t="shared" si="959"/>
        <v>#REF!</v>
      </c>
      <c r="BA2017" s="12" t="e">
        <f>IF(BW2017=7,0,AJ2017&amp;IF(#REF!="SI",1,IF(#REF!="NO",2,IF(#REF!="VIH + PREVIO",3,0))))</f>
        <v>#REF!</v>
      </c>
      <c r="BB2017" s="13" t="e">
        <f>IF(AND(#REF!="POSITIVO",#REF!="POSITIVO"),1,IF(#REF!="NEGATIVO",2,IF(#REF!="VIH + PREVIO",3,0)))</f>
        <v>#REF!</v>
      </c>
      <c r="BC2017" s="10" t="e">
        <f>IF(#REF!="SI",1,IF(#REF!="NO",2,0))</f>
        <v>#REF!</v>
      </c>
      <c r="BD2017" s="10" t="e">
        <f>IF(#REF!="SI",1,IF(#REF!="NO",2,0))</f>
        <v>#REF!</v>
      </c>
      <c r="BE2017" s="10" t="e">
        <f>IF(OR(#REF!="VIH + PREVIO",#REF!="VIH + PREVIO",#REF!="VIH + PREVIO"),1,0)</f>
        <v>#REF!</v>
      </c>
      <c r="BF2017" s="13" t="e">
        <f>IF(OR(#REF!="POSITIVO",#REF!="NEGATIVO"),1,IF(#REF!="PACIENTE NO ACEPTA",2,IF(#REF!="VIH + PREVIO",3,0)))</f>
        <v>#REF!</v>
      </c>
      <c r="BG2017" s="10" t="e">
        <f t="shared" si="960"/>
        <v>#REF!</v>
      </c>
      <c r="BH2017" s="10" t="e">
        <f t="shared" si="961"/>
        <v>#REF!</v>
      </c>
      <c r="BI2017" s="10" t="e">
        <f t="shared" si="962"/>
        <v>#REF!</v>
      </c>
      <c r="BJ2017" s="10" t="e">
        <f t="shared" si="963"/>
        <v>#REF!</v>
      </c>
      <c r="BK2017" s="10" t="e">
        <f t="shared" si="964"/>
        <v>#REF!</v>
      </c>
      <c r="BL2017" s="10" t="e">
        <f t="shared" si="965"/>
        <v>#REF!</v>
      </c>
      <c r="BM2017" s="10" t="e">
        <f>IF(OR(BW2017=7,AQ2017=6),0,IF(#REF!="I",1,IF(#REF!="II",2,IF(#REF!="III",3,IF(#REF!="IV",4))))&amp;AP2017&amp;AQ2017&amp;AR2017&amp;AS2017&amp;AT2017&amp;AU2017&amp;AX2017)</f>
        <v>#REF!</v>
      </c>
      <c r="BN2017" s="10" t="e">
        <f t="shared" si="966"/>
        <v>#REF!</v>
      </c>
      <c r="BO2017" s="10" t="e">
        <f t="shared" si="967"/>
        <v>#REF!</v>
      </c>
      <c r="BP2017" s="10" t="e">
        <f t="shared" si="968"/>
        <v>#REF!</v>
      </c>
      <c r="BQ2017" s="10" t="e">
        <f t="shared" si="969"/>
        <v>#REF!</v>
      </c>
      <c r="BR2017" s="10" t="e">
        <f t="shared" si="970"/>
        <v>#REF!</v>
      </c>
      <c r="BS2017" s="10" t="e">
        <f t="shared" si="971"/>
        <v>#REF!</v>
      </c>
      <c r="BT2017" s="10" t="e">
        <f>IF(OR(BW2017=7,AQ2017=6),0,AO2017&amp;IF(#REF!="SI",1,IF(#REF!="NO",2,IF(#REF!="VIH + PREVIO",3,0))))</f>
        <v>#REF!</v>
      </c>
      <c r="BU2017" s="10" t="e">
        <f>IF(OR(BW2017=7,AQ2017=6),0,IF(#REF!="-",1,0))</f>
        <v>#REF!</v>
      </c>
      <c r="BV2017" s="10" t="e">
        <f t="shared" si="972"/>
        <v>#REF!</v>
      </c>
      <c r="BW20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7" s="10" t="e">
        <f t="shared" si="977"/>
        <v>#REF!</v>
      </c>
      <c r="BY2017" s="10" t="e">
        <f t="shared" si="973"/>
        <v>#REF!</v>
      </c>
      <c r="BZ2017" s="10" t="e">
        <f t="shared" si="978"/>
        <v>#REF!</v>
      </c>
      <c r="CA2017" s="10"/>
    </row>
    <row r="2018" spans="1:79" ht="23.25" customHeight="1" x14ac:dyDescent="0.3">
      <c r="A2018" s="7">
        <v>2016</v>
      </c>
      <c r="B2018" s="43"/>
      <c r="C2018" s="44"/>
      <c r="D2018" s="45"/>
      <c r="E2018" s="46"/>
      <c r="F2018" s="46"/>
      <c r="G2018" s="46"/>
      <c r="H2018" s="50"/>
      <c r="I2018" s="51"/>
      <c r="J2018" s="52"/>
      <c r="K2018" s="51"/>
      <c r="L2018" s="53"/>
      <c r="M2018" s="54"/>
      <c r="N2018" s="43"/>
      <c r="O2018" s="55"/>
      <c r="P2018" s="46"/>
      <c r="Q2018" s="46"/>
      <c r="R2018" s="46"/>
      <c r="S2018" s="43"/>
      <c r="T2018" s="56"/>
      <c r="U2018" s="46"/>
      <c r="V2018" s="57"/>
      <c r="W2018" s="58"/>
      <c r="X2018" s="57"/>
      <c r="Y2018" s="46"/>
      <c r="Z2018" s="57"/>
      <c r="AA2018" s="59"/>
      <c r="AB2018" s="60"/>
      <c r="AJ2018" s="11">
        <f t="shared" si="976"/>
        <v>13</v>
      </c>
      <c r="AK2018" s="11">
        <f t="shared" si="949"/>
        <v>0</v>
      </c>
      <c r="AL2018" s="11">
        <f t="shared" si="950"/>
        <v>0</v>
      </c>
      <c r="AM2018" s="11">
        <f t="shared" si="951"/>
        <v>0</v>
      </c>
      <c r="AN2018" s="11">
        <f t="shared" si="952"/>
        <v>0</v>
      </c>
      <c r="AO2018" s="4" t="e">
        <f>IF(#REF!="I",1,IF(#REF!="II",2,IF(#REF!="III",3,IF(#REF!="IV",4))))</f>
        <v>#REF!</v>
      </c>
      <c r="AP2018" s="11" t="e">
        <f>IF(#REF!="PULMONAR",1,IF(AND(#REF!="EXTRAPULMONAR",#REF!&lt;&gt;"MENINGEA"),2,IF(AND(#REF!="EXTRAPULMONAR",#REF!="MENINGEA"),3,)))</f>
        <v>#REF!</v>
      </c>
      <c r="AQ20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8" s="4">
        <f t="shared" si="953"/>
        <v>0</v>
      </c>
      <c r="AS2018" s="10">
        <f t="shared" si="954"/>
        <v>0</v>
      </c>
      <c r="AT2018" s="10">
        <f t="shared" si="955"/>
        <v>0</v>
      </c>
      <c r="AU2018" s="10" t="str">
        <f t="shared" si="956"/>
        <v>0</v>
      </c>
      <c r="AV2018" s="11" t="e">
        <f t="shared" si="957"/>
        <v>#N/A</v>
      </c>
      <c r="AW2018" s="4" t="e">
        <f t="shared" si="958"/>
        <v>#N/A</v>
      </c>
      <c r="AX2018" s="10" t="e">
        <f t="shared" si="974"/>
        <v>#N/A</v>
      </c>
      <c r="AY2018" s="10" t="e">
        <f t="shared" si="975"/>
        <v>#N/A</v>
      </c>
      <c r="AZ2018" s="10" t="e">
        <f t="shared" si="959"/>
        <v>#REF!</v>
      </c>
      <c r="BA2018" s="12" t="e">
        <f>IF(BW2018=7,0,AJ2018&amp;IF(#REF!="SI",1,IF(#REF!="NO",2,IF(#REF!="VIH + PREVIO",3,0))))</f>
        <v>#REF!</v>
      </c>
      <c r="BB2018" s="13" t="e">
        <f>IF(AND(#REF!="POSITIVO",#REF!="POSITIVO"),1,IF(#REF!="NEGATIVO",2,IF(#REF!="VIH + PREVIO",3,0)))</f>
        <v>#REF!</v>
      </c>
      <c r="BC2018" s="10" t="e">
        <f>IF(#REF!="SI",1,IF(#REF!="NO",2,0))</f>
        <v>#REF!</v>
      </c>
      <c r="BD2018" s="10" t="e">
        <f>IF(#REF!="SI",1,IF(#REF!="NO",2,0))</f>
        <v>#REF!</v>
      </c>
      <c r="BE2018" s="10" t="e">
        <f>IF(OR(#REF!="VIH + PREVIO",#REF!="VIH + PREVIO",#REF!="VIH + PREVIO"),1,0)</f>
        <v>#REF!</v>
      </c>
      <c r="BF2018" s="13" t="e">
        <f>IF(OR(#REF!="POSITIVO",#REF!="NEGATIVO"),1,IF(#REF!="PACIENTE NO ACEPTA",2,IF(#REF!="VIH + PREVIO",3,0)))</f>
        <v>#REF!</v>
      </c>
      <c r="BG2018" s="10" t="e">
        <f t="shared" si="960"/>
        <v>#REF!</v>
      </c>
      <c r="BH2018" s="10" t="e">
        <f t="shared" si="961"/>
        <v>#REF!</v>
      </c>
      <c r="BI2018" s="10" t="e">
        <f t="shared" si="962"/>
        <v>#REF!</v>
      </c>
      <c r="BJ2018" s="10" t="e">
        <f t="shared" si="963"/>
        <v>#REF!</v>
      </c>
      <c r="BK2018" s="10" t="e">
        <f t="shared" si="964"/>
        <v>#REF!</v>
      </c>
      <c r="BL2018" s="10" t="e">
        <f t="shared" si="965"/>
        <v>#REF!</v>
      </c>
      <c r="BM2018" s="10" t="e">
        <f>IF(OR(BW2018=7,AQ2018=6),0,IF(#REF!="I",1,IF(#REF!="II",2,IF(#REF!="III",3,IF(#REF!="IV",4))))&amp;AP2018&amp;AQ2018&amp;AR2018&amp;AS2018&amp;AT2018&amp;AU2018&amp;AX2018)</f>
        <v>#REF!</v>
      </c>
      <c r="BN2018" s="10" t="e">
        <f t="shared" si="966"/>
        <v>#REF!</v>
      </c>
      <c r="BO2018" s="10" t="e">
        <f t="shared" si="967"/>
        <v>#REF!</v>
      </c>
      <c r="BP2018" s="10" t="e">
        <f t="shared" si="968"/>
        <v>#REF!</v>
      </c>
      <c r="BQ2018" s="10" t="e">
        <f t="shared" si="969"/>
        <v>#REF!</v>
      </c>
      <c r="BR2018" s="10" t="e">
        <f t="shared" si="970"/>
        <v>#REF!</v>
      </c>
      <c r="BS2018" s="10" t="e">
        <f t="shared" si="971"/>
        <v>#REF!</v>
      </c>
      <c r="BT2018" s="10" t="e">
        <f>IF(OR(BW2018=7,AQ2018=6),0,AO2018&amp;IF(#REF!="SI",1,IF(#REF!="NO",2,IF(#REF!="VIH + PREVIO",3,0))))</f>
        <v>#REF!</v>
      </c>
      <c r="BU2018" s="10" t="e">
        <f>IF(OR(BW2018=7,AQ2018=6),0,IF(#REF!="-",1,0))</f>
        <v>#REF!</v>
      </c>
      <c r="BV2018" s="10" t="e">
        <f t="shared" si="972"/>
        <v>#REF!</v>
      </c>
      <c r="BW20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8" s="10" t="e">
        <f t="shared" si="977"/>
        <v>#REF!</v>
      </c>
      <c r="BY2018" s="10" t="e">
        <f t="shared" si="973"/>
        <v>#REF!</v>
      </c>
      <c r="BZ2018" s="10" t="e">
        <f t="shared" si="978"/>
        <v>#REF!</v>
      </c>
      <c r="CA2018" s="10"/>
    </row>
    <row r="2019" spans="1:79" ht="23.25" customHeight="1" x14ac:dyDescent="0.3">
      <c r="A2019" s="7">
        <v>2017</v>
      </c>
      <c r="B2019" s="43"/>
      <c r="C2019" s="44"/>
      <c r="D2019" s="45"/>
      <c r="E2019" s="46"/>
      <c r="F2019" s="46"/>
      <c r="G2019" s="46"/>
      <c r="H2019" s="50"/>
      <c r="I2019" s="51"/>
      <c r="J2019" s="52"/>
      <c r="K2019" s="51"/>
      <c r="L2019" s="53"/>
      <c r="M2019" s="54"/>
      <c r="N2019" s="43"/>
      <c r="O2019" s="55"/>
      <c r="P2019" s="46"/>
      <c r="Q2019" s="46"/>
      <c r="R2019" s="46"/>
      <c r="S2019" s="43"/>
      <c r="T2019" s="56"/>
      <c r="U2019" s="46"/>
      <c r="V2019" s="57"/>
      <c r="W2019" s="58"/>
      <c r="X2019" s="57"/>
      <c r="Y2019" s="46"/>
      <c r="Z2019" s="57"/>
      <c r="AA2019" s="59"/>
      <c r="AB2019" s="60"/>
      <c r="AJ2019" s="11">
        <f t="shared" si="976"/>
        <v>13</v>
      </c>
      <c r="AK2019" s="11">
        <f t="shared" si="949"/>
        <v>0</v>
      </c>
      <c r="AL2019" s="11">
        <f t="shared" si="950"/>
        <v>0</v>
      </c>
      <c r="AM2019" s="11">
        <f t="shared" si="951"/>
        <v>0</v>
      </c>
      <c r="AN2019" s="11">
        <f t="shared" si="952"/>
        <v>0</v>
      </c>
      <c r="AO2019" s="4" t="e">
        <f>IF(#REF!="I",1,IF(#REF!="II",2,IF(#REF!="III",3,IF(#REF!="IV",4))))</f>
        <v>#REF!</v>
      </c>
      <c r="AP2019" s="11" t="e">
        <f>IF(#REF!="PULMONAR",1,IF(AND(#REF!="EXTRAPULMONAR",#REF!&lt;&gt;"MENINGEA"),2,IF(AND(#REF!="EXTRAPULMONAR",#REF!="MENINGEA"),3,)))</f>
        <v>#REF!</v>
      </c>
      <c r="AQ20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19" s="4">
        <f t="shared" si="953"/>
        <v>0</v>
      </c>
      <c r="AS2019" s="10">
        <f t="shared" si="954"/>
        <v>0</v>
      </c>
      <c r="AT2019" s="10">
        <f t="shared" si="955"/>
        <v>0</v>
      </c>
      <c r="AU2019" s="10" t="str">
        <f t="shared" si="956"/>
        <v>0</v>
      </c>
      <c r="AV2019" s="11" t="e">
        <f t="shared" si="957"/>
        <v>#N/A</v>
      </c>
      <c r="AW2019" s="4" t="e">
        <f t="shared" si="958"/>
        <v>#N/A</v>
      </c>
      <c r="AX2019" s="10" t="e">
        <f t="shared" si="974"/>
        <v>#N/A</v>
      </c>
      <c r="AY2019" s="10" t="e">
        <f t="shared" si="975"/>
        <v>#N/A</v>
      </c>
      <c r="AZ2019" s="10" t="e">
        <f t="shared" si="959"/>
        <v>#REF!</v>
      </c>
      <c r="BA2019" s="12" t="e">
        <f>IF(BW2019=7,0,AJ2019&amp;IF(#REF!="SI",1,IF(#REF!="NO",2,IF(#REF!="VIH + PREVIO",3,0))))</f>
        <v>#REF!</v>
      </c>
      <c r="BB2019" s="13" t="e">
        <f>IF(AND(#REF!="POSITIVO",#REF!="POSITIVO"),1,IF(#REF!="NEGATIVO",2,IF(#REF!="VIH + PREVIO",3,0)))</f>
        <v>#REF!</v>
      </c>
      <c r="BC2019" s="10" t="e">
        <f>IF(#REF!="SI",1,IF(#REF!="NO",2,0))</f>
        <v>#REF!</v>
      </c>
      <c r="BD2019" s="10" t="e">
        <f>IF(#REF!="SI",1,IF(#REF!="NO",2,0))</f>
        <v>#REF!</v>
      </c>
      <c r="BE2019" s="10" t="e">
        <f>IF(OR(#REF!="VIH + PREVIO",#REF!="VIH + PREVIO",#REF!="VIH + PREVIO"),1,0)</f>
        <v>#REF!</v>
      </c>
      <c r="BF2019" s="13" t="e">
        <f>IF(OR(#REF!="POSITIVO",#REF!="NEGATIVO"),1,IF(#REF!="PACIENTE NO ACEPTA",2,IF(#REF!="VIH + PREVIO",3,0)))</f>
        <v>#REF!</v>
      </c>
      <c r="BG2019" s="10" t="e">
        <f t="shared" si="960"/>
        <v>#REF!</v>
      </c>
      <c r="BH2019" s="10" t="e">
        <f t="shared" si="961"/>
        <v>#REF!</v>
      </c>
      <c r="BI2019" s="10" t="e">
        <f t="shared" si="962"/>
        <v>#REF!</v>
      </c>
      <c r="BJ2019" s="10" t="e">
        <f t="shared" si="963"/>
        <v>#REF!</v>
      </c>
      <c r="BK2019" s="10" t="e">
        <f t="shared" si="964"/>
        <v>#REF!</v>
      </c>
      <c r="BL2019" s="10" t="e">
        <f t="shared" si="965"/>
        <v>#REF!</v>
      </c>
      <c r="BM2019" s="10" t="e">
        <f>IF(OR(BW2019=7,AQ2019=6),0,IF(#REF!="I",1,IF(#REF!="II",2,IF(#REF!="III",3,IF(#REF!="IV",4))))&amp;AP2019&amp;AQ2019&amp;AR2019&amp;AS2019&amp;AT2019&amp;AU2019&amp;AX2019)</f>
        <v>#REF!</v>
      </c>
      <c r="BN2019" s="10" t="e">
        <f t="shared" si="966"/>
        <v>#REF!</v>
      </c>
      <c r="BO2019" s="10" t="e">
        <f t="shared" si="967"/>
        <v>#REF!</v>
      </c>
      <c r="BP2019" s="10" t="e">
        <f t="shared" si="968"/>
        <v>#REF!</v>
      </c>
      <c r="BQ2019" s="10" t="e">
        <f t="shared" si="969"/>
        <v>#REF!</v>
      </c>
      <c r="BR2019" s="10" t="e">
        <f t="shared" si="970"/>
        <v>#REF!</v>
      </c>
      <c r="BS2019" s="10" t="e">
        <f t="shared" si="971"/>
        <v>#REF!</v>
      </c>
      <c r="BT2019" s="10" t="e">
        <f>IF(OR(BW2019=7,AQ2019=6),0,AO2019&amp;IF(#REF!="SI",1,IF(#REF!="NO",2,IF(#REF!="VIH + PREVIO",3,0))))</f>
        <v>#REF!</v>
      </c>
      <c r="BU2019" s="10" t="e">
        <f>IF(OR(BW2019=7,AQ2019=6),0,IF(#REF!="-",1,0))</f>
        <v>#REF!</v>
      </c>
      <c r="BV2019" s="10" t="e">
        <f t="shared" si="972"/>
        <v>#REF!</v>
      </c>
      <c r="BW20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19" s="10" t="e">
        <f t="shared" si="977"/>
        <v>#REF!</v>
      </c>
      <c r="BY2019" s="10" t="e">
        <f t="shared" si="973"/>
        <v>#REF!</v>
      </c>
      <c r="BZ2019" s="10" t="e">
        <f t="shared" si="978"/>
        <v>#REF!</v>
      </c>
      <c r="CA2019" s="10"/>
    </row>
    <row r="2020" spans="1:79" ht="23.25" customHeight="1" x14ac:dyDescent="0.3">
      <c r="A2020" s="7">
        <v>2018</v>
      </c>
      <c r="B2020" s="43"/>
      <c r="C2020" s="44"/>
      <c r="D2020" s="45"/>
      <c r="E2020" s="46"/>
      <c r="F2020" s="46"/>
      <c r="G2020" s="46"/>
      <c r="H2020" s="50"/>
      <c r="I2020" s="51"/>
      <c r="J2020" s="52"/>
      <c r="K2020" s="51"/>
      <c r="L2020" s="53"/>
      <c r="M2020" s="54"/>
      <c r="N2020" s="43"/>
      <c r="O2020" s="55"/>
      <c r="P2020" s="46"/>
      <c r="Q2020" s="46"/>
      <c r="R2020" s="46"/>
      <c r="S2020" s="43"/>
      <c r="T2020" s="56"/>
      <c r="U2020" s="46"/>
      <c r="V2020" s="57"/>
      <c r="W2020" s="58"/>
      <c r="X2020" s="57"/>
      <c r="Y2020" s="46"/>
      <c r="Z2020" s="57"/>
      <c r="AA2020" s="59"/>
      <c r="AB2020" s="60"/>
      <c r="AJ2020" s="11">
        <f t="shared" si="976"/>
        <v>13</v>
      </c>
      <c r="AK2020" s="11">
        <f t="shared" si="949"/>
        <v>0</v>
      </c>
      <c r="AL2020" s="11">
        <f t="shared" si="950"/>
        <v>0</v>
      </c>
      <c r="AM2020" s="11">
        <f t="shared" si="951"/>
        <v>0</v>
      </c>
      <c r="AN2020" s="11">
        <f t="shared" si="952"/>
        <v>0</v>
      </c>
      <c r="AO2020" s="4" t="e">
        <f>IF(#REF!="I",1,IF(#REF!="II",2,IF(#REF!="III",3,IF(#REF!="IV",4))))</f>
        <v>#REF!</v>
      </c>
      <c r="AP2020" s="11" t="e">
        <f>IF(#REF!="PULMONAR",1,IF(AND(#REF!="EXTRAPULMONAR",#REF!&lt;&gt;"MENINGEA"),2,IF(AND(#REF!="EXTRAPULMONAR",#REF!="MENINGEA"),3,)))</f>
        <v>#REF!</v>
      </c>
      <c r="AQ20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0" s="4">
        <f t="shared" si="953"/>
        <v>0</v>
      </c>
      <c r="AS2020" s="10">
        <f t="shared" si="954"/>
        <v>0</v>
      </c>
      <c r="AT2020" s="10">
        <f t="shared" si="955"/>
        <v>0</v>
      </c>
      <c r="AU2020" s="10" t="str">
        <f t="shared" si="956"/>
        <v>0</v>
      </c>
      <c r="AV2020" s="11" t="e">
        <f t="shared" si="957"/>
        <v>#N/A</v>
      </c>
      <c r="AW2020" s="4" t="e">
        <f t="shared" si="958"/>
        <v>#N/A</v>
      </c>
      <c r="AX2020" s="10" t="e">
        <f t="shared" si="974"/>
        <v>#N/A</v>
      </c>
      <c r="AY2020" s="10" t="e">
        <f t="shared" si="975"/>
        <v>#N/A</v>
      </c>
      <c r="AZ2020" s="10" t="e">
        <f t="shared" si="959"/>
        <v>#REF!</v>
      </c>
      <c r="BA2020" s="12" t="e">
        <f>IF(BW2020=7,0,AJ2020&amp;IF(#REF!="SI",1,IF(#REF!="NO",2,IF(#REF!="VIH + PREVIO",3,0))))</f>
        <v>#REF!</v>
      </c>
      <c r="BB2020" s="13" t="e">
        <f>IF(AND(#REF!="POSITIVO",#REF!="POSITIVO"),1,IF(#REF!="NEGATIVO",2,IF(#REF!="VIH + PREVIO",3,0)))</f>
        <v>#REF!</v>
      </c>
      <c r="BC2020" s="10" t="e">
        <f>IF(#REF!="SI",1,IF(#REF!="NO",2,0))</f>
        <v>#REF!</v>
      </c>
      <c r="BD2020" s="10" t="e">
        <f>IF(#REF!="SI",1,IF(#REF!="NO",2,0))</f>
        <v>#REF!</v>
      </c>
      <c r="BE2020" s="10" t="e">
        <f>IF(OR(#REF!="VIH + PREVIO",#REF!="VIH + PREVIO",#REF!="VIH + PREVIO"),1,0)</f>
        <v>#REF!</v>
      </c>
      <c r="BF2020" s="13" t="e">
        <f>IF(OR(#REF!="POSITIVO",#REF!="NEGATIVO"),1,IF(#REF!="PACIENTE NO ACEPTA",2,IF(#REF!="VIH + PREVIO",3,0)))</f>
        <v>#REF!</v>
      </c>
      <c r="BG2020" s="10" t="e">
        <f t="shared" si="960"/>
        <v>#REF!</v>
      </c>
      <c r="BH2020" s="10" t="e">
        <f t="shared" si="961"/>
        <v>#REF!</v>
      </c>
      <c r="BI2020" s="10" t="e">
        <f t="shared" si="962"/>
        <v>#REF!</v>
      </c>
      <c r="BJ2020" s="10" t="e">
        <f t="shared" si="963"/>
        <v>#REF!</v>
      </c>
      <c r="BK2020" s="10" t="e">
        <f t="shared" si="964"/>
        <v>#REF!</v>
      </c>
      <c r="BL2020" s="10" t="e">
        <f t="shared" si="965"/>
        <v>#REF!</v>
      </c>
      <c r="BM2020" s="10" t="e">
        <f>IF(OR(BW2020=7,AQ2020=6),0,IF(#REF!="I",1,IF(#REF!="II",2,IF(#REF!="III",3,IF(#REF!="IV",4))))&amp;AP2020&amp;AQ2020&amp;AR2020&amp;AS2020&amp;AT2020&amp;AU2020&amp;AX2020)</f>
        <v>#REF!</v>
      </c>
      <c r="BN2020" s="10" t="e">
        <f t="shared" si="966"/>
        <v>#REF!</v>
      </c>
      <c r="BO2020" s="10" t="e">
        <f t="shared" si="967"/>
        <v>#REF!</v>
      </c>
      <c r="BP2020" s="10" t="e">
        <f t="shared" si="968"/>
        <v>#REF!</v>
      </c>
      <c r="BQ2020" s="10" t="e">
        <f t="shared" si="969"/>
        <v>#REF!</v>
      </c>
      <c r="BR2020" s="10" t="e">
        <f t="shared" si="970"/>
        <v>#REF!</v>
      </c>
      <c r="BS2020" s="10" t="e">
        <f t="shared" si="971"/>
        <v>#REF!</v>
      </c>
      <c r="BT2020" s="10" t="e">
        <f>IF(OR(BW2020=7,AQ2020=6),0,AO2020&amp;IF(#REF!="SI",1,IF(#REF!="NO",2,IF(#REF!="VIH + PREVIO",3,0))))</f>
        <v>#REF!</v>
      </c>
      <c r="BU2020" s="10" t="e">
        <f>IF(OR(BW2020=7,AQ2020=6),0,IF(#REF!="-",1,0))</f>
        <v>#REF!</v>
      </c>
      <c r="BV2020" s="10" t="e">
        <f t="shared" si="972"/>
        <v>#REF!</v>
      </c>
      <c r="BW20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0" s="10" t="e">
        <f t="shared" si="977"/>
        <v>#REF!</v>
      </c>
      <c r="BY2020" s="10" t="e">
        <f t="shared" si="973"/>
        <v>#REF!</v>
      </c>
      <c r="BZ2020" s="10" t="e">
        <f t="shared" si="978"/>
        <v>#REF!</v>
      </c>
      <c r="CA2020" s="10"/>
    </row>
    <row r="2021" spans="1:79" ht="23.25" customHeight="1" x14ac:dyDescent="0.3">
      <c r="A2021" s="7">
        <v>2019</v>
      </c>
      <c r="B2021" s="43"/>
      <c r="C2021" s="44"/>
      <c r="D2021" s="45"/>
      <c r="E2021" s="46"/>
      <c r="F2021" s="46"/>
      <c r="G2021" s="46"/>
      <c r="H2021" s="50"/>
      <c r="I2021" s="51"/>
      <c r="J2021" s="52"/>
      <c r="K2021" s="51"/>
      <c r="L2021" s="53"/>
      <c r="M2021" s="54"/>
      <c r="N2021" s="43"/>
      <c r="O2021" s="55"/>
      <c r="P2021" s="46"/>
      <c r="Q2021" s="46"/>
      <c r="R2021" s="46"/>
      <c r="S2021" s="43"/>
      <c r="T2021" s="56"/>
      <c r="U2021" s="46"/>
      <c r="V2021" s="57"/>
      <c r="W2021" s="58"/>
      <c r="X2021" s="57"/>
      <c r="Y2021" s="46"/>
      <c r="Z2021" s="57"/>
      <c r="AA2021" s="59"/>
      <c r="AB2021" s="60"/>
      <c r="AJ2021" s="11">
        <f t="shared" si="976"/>
        <v>13</v>
      </c>
      <c r="AK2021" s="11">
        <f t="shared" si="949"/>
        <v>0</v>
      </c>
      <c r="AL2021" s="11">
        <f t="shared" si="950"/>
        <v>0</v>
      </c>
      <c r="AM2021" s="11">
        <f t="shared" si="951"/>
        <v>0</v>
      </c>
      <c r="AN2021" s="11">
        <f t="shared" si="952"/>
        <v>0</v>
      </c>
      <c r="AO2021" s="4" t="e">
        <f>IF(#REF!="I",1,IF(#REF!="II",2,IF(#REF!="III",3,IF(#REF!="IV",4))))</f>
        <v>#REF!</v>
      </c>
      <c r="AP2021" s="11" t="e">
        <f>IF(#REF!="PULMONAR",1,IF(AND(#REF!="EXTRAPULMONAR",#REF!&lt;&gt;"MENINGEA"),2,IF(AND(#REF!="EXTRAPULMONAR",#REF!="MENINGEA"),3,)))</f>
        <v>#REF!</v>
      </c>
      <c r="AQ20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1" s="4">
        <f t="shared" si="953"/>
        <v>0</v>
      </c>
      <c r="AS2021" s="10">
        <f t="shared" si="954"/>
        <v>0</v>
      </c>
      <c r="AT2021" s="10">
        <f t="shared" si="955"/>
        <v>0</v>
      </c>
      <c r="AU2021" s="10" t="str">
        <f t="shared" si="956"/>
        <v>0</v>
      </c>
      <c r="AV2021" s="11" t="e">
        <f t="shared" si="957"/>
        <v>#N/A</v>
      </c>
      <c r="AW2021" s="4" t="e">
        <f t="shared" si="958"/>
        <v>#N/A</v>
      </c>
      <c r="AX2021" s="10" t="e">
        <f t="shared" si="974"/>
        <v>#N/A</v>
      </c>
      <c r="AY2021" s="10" t="e">
        <f t="shared" si="975"/>
        <v>#N/A</v>
      </c>
      <c r="AZ2021" s="10" t="e">
        <f t="shared" si="959"/>
        <v>#REF!</v>
      </c>
      <c r="BA2021" s="12" t="e">
        <f>IF(BW2021=7,0,AJ2021&amp;IF(#REF!="SI",1,IF(#REF!="NO",2,IF(#REF!="VIH + PREVIO",3,0))))</f>
        <v>#REF!</v>
      </c>
      <c r="BB2021" s="13" t="e">
        <f>IF(AND(#REF!="POSITIVO",#REF!="POSITIVO"),1,IF(#REF!="NEGATIVO",2,IF(#REF!="VIH + PREVIO",3,0)))</f>
        <v>#REF!</v>
      </c>
      <c r="BC2021" s="10" t="e">
        <f>IF(#REF!="SI",1,IF(#REF!="NO",2,0))</f>
        <v>#REF!</v>
      </c>
      <c r="BD2021" s="10" t="e">
        <f>IF(#REF!="SI",1,IF(#REF!="NO",2,0))</f>
        <v>#REF!</v>
      </c>
      <c r="BE2021" s="10" t="e">
        <f>IF(OR(#REF!="VIH + PREVIO",#REF!="VIH + PREVIO",#REF!="VIH + PREVIO"),1,0)</f>
        <v>#REF!</v>
      </c>
      <c r="BF2021" s="13" t="e">
        <f>IF(OR(#REF!="POSITIVO",#REF!="NEGATIVO"),1,IF(#REF!="PACIENTE NO ACEPTA",2,IF(#REF!="VIH + PREVIO",3,0)))</f>
        <v>#REF!</v>
      </c>
      <c r="BG2021" s="10" t="e">
        <f t="shared" si="960"/>
        <v>#REF!</v>
      </c>
      <c r="BH2021" s="10" t="e">
        <f t="shared" si="961"/>
        <v>#REF!</v>
      </c>
      <c r="BI2021" s="10" t="e">
        <f t="shared" si="962"/>
        <v>#REF!</v>
      </c>
      <c r="BJ2021" s="10" t="e">
        <f t="shared" si="963"/>
        <v>#REF!</v>
      </c>
      <c r="BK2021" s="10" t="e">
        <f t="shared" si="964"/>
        <v>#REF!</v>
      </c>
      <c r="BL2021" s="10" t="e">
        <f t="shared" si="965"/>
        <v>#REF!</v>
      </c>
      <c r="BM2021" s="10" t="e">
        <f>IF(OR(BW2021=7,AQ2021=6),0,IF(#REF!="I",1,IF(#REF!="II",2,IF(#REF!="III",3,IF(#REF!="IV",4))))&amp;AP2021&amp;AQ2021&amp;AR2021&amp;AS2021&amp;AT2021&amp;AU2021&amp;AX2021)</f>
        <v>#REF!</v>
      </c>
      <c r="BN2021" s="10" t="e">
        <f t="shared" si="966"/>
        <v>#REF!</v>
      </c>
      <c r="BO2021" s="10" t="e">
        <f t="shared" si="967"/>
        <v>#REF!</v>
      </c>
      <c r="BP2021" s="10" t="e">
        <f t="shared" si="968"/>
        <v>#REF!</v>
      </c>
      <c r="BQ2021" s="10" t="e">
        <f t="shared" si="969"/>
        <v>#REF!</v>
      </c>
      <c r="BR2021" s="10" t="e">
        <f t="shared" si="970"/>
        <v>#REF!</v>
      </c>
      <c r="BS2021" s="10" t="e">
        <f t="shared" si="971"/>
        <v>#REF!</v>
      </c>
      <c r="BT2021" s="10" t="e">
        <f>IF(OR(BW2021=7,AQ2021=6),0,AO2021&amp;IF(#REF!="SI",1,IF(#REF!="NO",2,IF(#REF!="VIH + PREVIO",3,0))))</f>
        <v>#REF!</v>
      </c>
      <c r="BU2021" s="10" t="e">
        <f>IF(OR(BW2021=7,AQ2021=6),0,IF(#REF!="-",1,0))</f>
        <v>#REF!</v>
      </c>
      <c r="BV2021" s="10" t="e">
        <f t="shared" si="972"/>
        <v>#REF!</v>
      </c>
      <c r="BW20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1" s="10" t="e">
        <f t="shared" si="977"/>
        <v>#REF!</v>
      </c>
      <c r="BY2021" s="10" t="e">
        <f t="shared" si="973"/>
        <v>#REF!</v>
      </c>
      <c r="BZ2021" s="10" t="e">
        <f t="shared" si="978"/>
        <v>#REF!</v>
      </c>
      <c r="CA2021" s="10"/>
    </row>
    <row r="2022" spans="1:79" ht="23.25" customHeight="1" x14ac:dyDescent="0.3">
      <c r="A2022" s="7">
        <v>2020</v>
      </c>
      <c r="B2022" s="43"/>
      <c r="C2022" s="44"/>
      <c r="D2022" s="45"/>
      <c r="E2022" s="46"/>
      <c r="F2022" s="46"/>
      <c r="G2022" s="46"/>
      <c r="H2022" s="50"/>
      <c r="I2022" s="51"/>
      <c r="J2022" s="52"/>
      <c r="K2022" s="51"/>
      <c r="L2022" s="53"/>
      <c r="M2022" s="54"/>
      <c r="N2022" s="43"/>
      <c r="O2022" s="55"/>
      <c r="P2022" s="46"/>
      <c r="Q2022" s="46"/>
      <c r="R2022" s="46"/>
      <c r="S2022" s="43"/>
      <c r="T2022" s="56"/>
      <c r="U2022" s="46"/>
      <c r="V2022" s="57"/>
      <c r="W2022" s="58"/>
      <c r="X2022" s="57"/>
      <c r="Y2022" s="46"/>
      <c r="Z2022" s="57"/>
      <c r="AA2022" s="59"/>
      <c r="AB2022" s="60"/>
      <c r="AJ2022" s="11">
        <f t="shared" si="976"/>
        <v>13</v>
      </c>
      <c r="AK2022" s="11">
        <f t="shared" si="949"/>
        <v>0</v>
      </c>
      <c r="AL2022" s="11">
        <f t="shared" si="950"/>
        <v>0</v>
      </c>
      <c r="AM2022" s="11">
        <f t="shared" si="951"/>
        <v>0</v>
      </c>
      <c r="AN2022" s="11">
        <f t="shared" si="952"/>
        <v>0</v>
      </c>
      <c r="AO2022" s="4" t="e">
        <f>IF(#REF!="I",1,IF(#REF!="II",2,IF(#REF!="III",3,IF(#REF!="IV",4))))</f>
        <v>#REF!</v>
      </c>
      <c r="AP2022" s="11" t="e">
        <f>IF(#REF!="PULMONAR",1,IF(AND(#REF!="EXTRAPULMONAR",#REF!&lt;&gt;"MENINGEA"),2,IF(AND(#REF!="EXTRAPULMONAR",#REF!="MENINGEA"),3,)))</f>
        <v>#REF!</v>
      </c>
      <c r="AQ20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2" s="4">
        <f t="shared" si="953"/>
        <v>0</v>
      </c>
      <c r="AS2022" s="10">
        <f t="shared" si="954"/>
        <v>0</v>
      </c>
      <c r="AT2022" s="10">
        <f t="shared" si="955"/>
        <v>0</v>
      </c>
      <c r="AU2022" s="10" t="str">
        <f t="shared" si="956"/>
        <v>0</v>
      </c>
      <c r="AV2022" s="11" t="e">
        <f t="shared" si="957"/>
        <v>#N/A</v>
      </c>
      <c r="AW2022" s="4" t="e">
        <f t="shared" si="958"/>
        <v>#N/A</v>
      </c>
      <c r="AX2022" s="10" t="e">
        <f t="shared" si="974"/>
        <v>#N/A</v>
      </c>
      <c r="AY2022" s="10" t="e">
        <f t="shared" si="975"/>
        <v>#N/A</v>
      </c>
      <c r="AZ2022" s="10" t="e">
        <f t="shared" si="959"/>
        <v>#REF!</v>
      </c>
      <c r="BA2022" s="12" t="e">
        <f>IF(BW2022=7,0,AJ2022&amp;IF(#REF!="SI",1,IF(#REF!="NO",2,IF(#REF!="VIH + PREVIO",3,0))))</f>
        <v>#REF!</v>
      </c>
      <c r="BB2022" s="13" t="e">
        <f>IF(AND(#REF!="POSITIVO",#REF!="POSITIVO"),1,IF(#REF!="NEGATIVO",2,IF(#REF!="VIH + PREVIO",3,0)))</f>
        <v>#REF!</v>
      </c>
      <c r="BC2022" s="10" t="e">
        <f>IF(#REF!="SI",1,IF(#REF!="NO",2,0))</f>
        <v>#REF!</v>
      </c>
      <c r="BD2022" s="10" t="e">
        <f>IF(#REF!="SI",1,IF(#REF!="NO",2,0))</f>
        <v>#REF!</v>
      </c>
      <c r="BE2022" s="10" t="e">
        <f>IF(OR(#REF!="VIH + PREVIO",#REF!="VIH + PREVIO",#REF!="VIH + PREVIO"),1,0)</f>
        <v>#REF!</v>
      </c>
      <c r="BF2022" s="13" t="e">
        <f>IF(OR(#REF!="POSITIVO",#REF!="NEGATIVO"),1,IF(#REF!="PACIENTE NO ACEPTA",2,IF(#REF!="VIH + PREVIO",3,0)))</f>
        <v>#REF!</v>
      </c>
      <c r="BG2022" s="10" t="e">
        <f t="shared" si="960"/>
        <v>#REF!</v>
      </c>
      <c r="BH2022" s="10" t="e">
        <f t="shared" si="961"/>
        <v>#REF!</v>
      </c>
      <c r="BI2022" s="10" t="e">
        <f t="shared" si="962"/>
        <v>#REF!</v>
      </c>
      <c r="BJ2022" s="10" t="e">
        <f t="shared" si="963"/>
        <v>#REF!</v>
      </c>
      <c r="BK2022" s="10" t="e">
        <f t="shared" si="964"/>
        <v>#REF!</v>
      </c>
      <c r="BL2022" s="10" t="e">
        <f t="shared" si="965"/>
        <v>#REF!</v>
      </c>
      <c r="BM2022" s="10" t="e">
        <f>IF(OR(BW2022=7,AQ2022=6),0,IF(#REF!="I",1,IF(#REF!="II",2,IF(#REF!="III",3,IF(#REF!="IV",4))))&amp;AP2022&amp;AQ2022&amp;AR2022&amp;AS2022&amp;AT2022&amp;AU2022&amp;AX2022)</f>
        <v>#REF!</v>
      </c>
      <c r="BN2022" s="10" t="e">
        <f t="shared" si="966"/>
        <v>#REF!</v>
      </c>
      <c r="BO2022" s="10" t="e">
        <f t="shared" si="967"/>
        <v>#REF!</v>
      </c>
      <c r="BP2022" s="10" t="e">
        <f t="shared" si="968"/>
        <v>#REF!</v>
      </c>
      <c r="BQ2022" s="10" t="e">
        <f t="shared" si="969"/>
        <v>#REF!</v>
      </c>
      <c r="BR2022" s="10" t="e">
        <f t="shared" si="970"/>
        <v>#REF!</v>
      </c>
      <c r="BS2022" s="10" t="e">
        <f t="shared" si="971"/>
        <v>#REF!</v>
      </c>
      <c r="BT2022" s="10" t="e">
        <f>IF(OR(BW2022=7,AQ2022=6),0,AO2022&amp;IF(#REF!="SI",1,IF(#REF!="NO",2,IF(#REF!="VIH + PREVIO",3,0))))</f>
        <v>#REF!</v>
      </c>
      <c r="BU2022" s="10" t="e">
        <f>IF(OR(BW2022=7,AQ2022=6),0,IF(#REF!="-",1,0))</f>
        <v>#REF!</v>
      </c>
      <c r="BV2022" s="10" t="e">
        <f t="shared" si="972"/>
        <v>#REF!</v>
      </c>
      <c r="BW20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2" s="10" t="e">
        <f t="shared" si="977"/>
        <v>#REF!</v>
      </c>
      <c r="BY2022" s="10" t="e">
        <f t="shared" si="973"/>
        <v>#REF!</v>
      </c>
      <c r="BZ2022" s="10" t="e">
        <f t="shared" si="978"/>
        <v>#REF!</v>
      </c>
      <c r="CA2022" s="10"/>
    </row>
    <row r="2023" spans="1:79" ht="23.25" customHeight="1" x14ac:dyDescent="0.3">
      <c r="A2023" s="7">
        <v>2021</v>
      </c>
      <c r="B2023" s="43"/>
      <c r="C2023" s="44"/>
      <c r="D2023" s="45"/>
      <c r="E2023" s="46"/>
      <c r="F2023" s="46"/>
      <c r="G2023" s="46"/>
      <c r="H2023" s="50"/>
      <c r="I2023" s="51"/>
      <c r="J2023" s="52"/>
      <c r="K2023" s="51"/>
      <c r="L2023" s="53"/>
      <c r="M2023" s="54"/>
      <c r="N2023" s="43"/>
      <c r="O2023" s="55"/>
      <c r="P2023" s="46"/>
      <c r="Q2023" s="46"/>
      <c r="R2023" s="46"/>
      <c r="S2023" s="43"/>
      <c r="T2023" s="56"/>
      <c r="U2023" s="46"/>
      <c r="V2023" s="57"/>
      <c r="W2023" s="58"/>
      <c r="X2023" s="57"/>
      <c r="Y2023" s="46"/>
      <c r="Z2023" s="57"/>
      <c r="AA2023" s="59"/>
      <c r="AB2023" s="60"/>
      <c r="AJ2023" s="11">
        <f t="shared" si="976"/>
        <v>13</v>
      </c>
      <c r="AK2023" s="11">
        <f t="shared" si="949"/>
        <v>0</v>
      </c>
      <c r="AL2023" s="11">
        <f t="shared" si="950"/>
        <v>0</v>
      </c>
      <c r="AM2023" s="11">
        <f t="shared" si="951"/>
        <v>0</v>
      </c>
      <c r="AN2023" s="11">
        <f t="shared" si="952"/>
        <v>0</v>
      </c>
      <c r="AO2023" s="4" t="e">
        <f>IF(#REF!="I",1,IF(#REF!="II",2,IF(#REF!="III",3,IF(#REF!="IV",4))))</f>
        <v>#REF!</v>
      </c>
      <c r="AP2023" s="11" t="e">
        <f>IF(#REF!="PULMONAR",1,IF(AND(#REF!="EXTRAPULMONAR",#REF!&lt;&gt;"MENINGEA"),2,IF(AND(#REF!="EXTRAPULMONAR",#REF!="MENINGEA"),3,)))</f>
        <v>#REF!</v>
      </c>
      <c r="AQ20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3" s="4">
        <f t="shared" si="953"/>
        <v>0</v>
      </c>
      <c r="AS2023" s="10">
        <f t="shared" si="954"/>
        <v>0</v>
      </c>
      <c r="AT2023" s="10">
        <f t="shared" si="955"/>
        <v>0</v>
      </c>
      <c r="AU2023" s="10" t="str">
        <f t="shared" si="956"/>
        <v>0</v>
      </c>
      <c r="AV2023" s="11" t="e">
        <f t="shared" si="957"/>
        <v>#N/A</v>
      </c>
      <c r="AW2023" s="4" t="e">
        <f t="shared" si="958"/>
        <v>#N/A</v>
      </c>
      <c r="AX2023" s="10" t="e">
        <f t="shared" si="974"/>
        <v>#N/A</v>
      </c>
      <c r="AY2023" s="10" t="e">
        <f t="shared" si="975"/>
        <v>#N/A</v>
      </c>
      <c r="AZ2023" s="10" t="e">
        <f t="shared" si="959"/>
        <v>#REF!</v>
      </c>
      <c r="BA2023" s="12" t="e">
        <f>IF(BW2023=7,0,AJ2023&amp;IF(#REF!="SI",1,IF(#REF!="NO",2,IF(#REF!="VIH + PREVIO",3,0))))</f>
        <v>#REF!</v>
      </c>
      <c r="BB2023" s="13" t="e">
        <f>IF(AND(#REF!="POSITIVO",#REF!="POSITIVO"),1,IF(#REF!="NEGATIVO",2,IF(#REF!="VIH + PREVIO",3,0)))</f>
        <v>#REF!</v>
      </c>
      <c r="BC2023" s="10" t="e">
        <f>IF(#REF!="SI",1,IF(#REF!="NO",2,0))</f>
        <v>#REF!</v>
      </c>
      <c r="BD2023" s="10" t="e">
        <f>IF(#REF!="SI",1,IF(#REF!="NO",2,0))</f>
        <v>#REF!</v>
      </c>
      <c r="BE2023" s="10" t="e">
        <f>IF(OR(#REF!="VIH + PREVIO",#REF!="VIH + PREVIO",#REF!="VIH + PREVIO"),1,0)</f>
        <v>#REF!</v>
      </c>
      <c r="BF2023" s="13" t="e">
        <f>IF(OR(#REF!="POSITIVO",#REF!="NEGATIVO"),1,IF(#REF!="PACIENTE NO ACEPTA",2,IF(#REF!="VIH + PREVIO",3,0)))</f>
        <v>#REF!</v>
      </c>
      <c r="BG2023" s="10" t="e">
        <f t="shared" si="960"/>
        <v>#REF!</v>
      </c>
      <c r="BH2023" s="10" t="e">
        <f t="shared" si="961"/>
        <v>#REF!</v>
      </c>
      <c r="BI2023" s="10" t="e">
        <f t="shared" si="962"/>
        <v>#REF!</v>
      </c>
      <c r="BJ2023" s="10" t="e">
        <f t="shared" si="963"/>
        <v>#REF!</v>
      </c>
      <c r="BK2023" s="10" t="e">
        <f t="shared" si="964"/>
        <v>#REF!</v>
      </c>
      <c r="BL2023" s="10" t="e">
        <f t="shared" si="965"/>
        <v>#REF!</v>
      </c>
      <c r="BM2023" s="10" t="e">
        <f>IF(OR(BW2023=7,AQ2023=6),0,IF(#REF!="I",1,IF(#REF!="II",2,IF(#REF!="III",3,IF(#REF!="IV",4))))&amp;AP2023&amp;AQ2023&amp;AR2023&amp;AS2023&amp;AT2023&amp;AU2023&amp;AX2023)</f>
        <v>#REF!</v>
      </c>
      <c r="BN2023" s="10" t="e">
        <f t="shared" si="966"/>
        <v>#REF!</v>
      </c>
      <c r="BO2023" s="10" t="e">
        <f t="shared" si="967"/>
        <v>#REF!</v>
      </c>
      <c r="BP2023" s="10" t="e">
        <f t="shared" si="968"/>
        <v>#REF!</v>
      </c>
      <c r="BQ2023" s="10" t="e">
        <f t="shared" si="969"/>
        <v>#REF!</v>
      </c>
      <c r="BR2023" s="10" t="e">
        <f t="shared" si="970"/>
        <v>#REF!</v>
      </c>
      <c r="BS2023" s="10" t="e">
        <f t="shared" si="971"/>
        <v>#REF!</v>
      </c>
      <c r="BT2023" s="10" t="e">
        <f>IF(OR(BW2023=7,AQ2023=6),0,AO2023&amp;IF(#REF!="SI",1,IF(#REF!="NO",2,IF(#REF!="VIH + PREVIO",3,0))))</f>
        <v>#REF!</v>
      </c>
      <c r="BU2023" s="10" t="e">
        <f>IF(OR(BW2023=7,AQ2023=6),0,IF(#REF!="-",1,0))</f>
        <v>#REF!</v>
      </c>
      <c r="BV2023" s="10" t="e">
        <f t="shared" si="972"/>
        <v>#REF!</v>
      </c>
      <c r="BW20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3" s="10" t="e">
        <f t="shared" si="977"/>
        <v>#REF!</v>
      </c>
      <c r="BY2023" s="10" t="e">
        <f t="shared" si="973"/>
        <v>#REF!</v>
      </c>
      <c r="BZ2023" s="10" t="e">
        <f t="shared" si="978"/>
        <v>#REF!</v>
      </c>
      <c r="CA2023" s="10"/>
    </row>
    <row r="2024" spans="1:79" ht="23.25" customHeight="1" x14ac:dyDescent="0.3">
      <c r="A2024" s="7">
        <v>2022</v>
      </c>
      <c r="B2024" s="43"/>
      <c r="C2024" s="44"/>
      <c r="D2024" s="45"/>
      <c r="E2024" s="46"/>
      <c r="F2024" s="46"/>
      <c r="G2024" s="46"/>
      <c r="H2024" s="50"/>
      <c r="I2024" s="51"/>
      <c r="J2024" s="52"/>
      <c r="K2024" s="51"/>
      <c r="L2024" s="53"/>
      <c r="M2024" s="54"/>
      <c r="N2024" s="43"/>
      <c r="O2024" s="55"/>
      <c r="P2024" s="46"/>
      <c r="Q2024" s="46"/>
      <c r="R2024" s="46"/>
      <c r="S2024" s="43"/>
      <c r="T2024" s="56"/>
      <c r="U2024" s="46"/>
      <c r="V2024" s="57"/>
      <c r="W2024" s="58"/>
      <c r="X2024" s="57"/>
      <c r="Y2024" s="46"/>
      <c r="Z2024" s="57"/>
      <c r="AA2024" s="59"/>
      <c r="AB2024" s="60"/>
      <c r="AJ2024" s="11">
        <f t="shared" si="976"/>
        <v>13</v>
      </c>
      <c r="AK2024" s="11">
        <f t="shared" si="949"/>
        <v>0</v>
      </c>
      <c r="AL2024" s="11">
        <f t="shared" si="950"/>
        <v>0</v>
      </c>
      <c r="AM2024" s="11">
        <f t="shared" si="951"/>
        <v>0</v>
      </c>
      <c r="AN2024" s="11">
        <f t="shared" si="952"/>
        <v>0</v>
      </c>
      <c r="AO2024" s="4" t="e">
        <f>IF(#REF!="I",1,IF(#REF!="II",2,IF(#REF!="III",3,IF(#REF!="IV",4))))</f>
        <v>#REF!</v>
      </c>
      <c r="AP2024" s="11" t="e">
        <f>IF(#REF!="PULMONAR",1,IF(AND(#REF!="EXTRAPULMONAR",#REF!&lt;&gt;"MENINGEA"),2,IF(AND(#REF!="EXTRAPULMONAR",#REF!="MENINGEA"),3,)))</f>
        <v>#REF!</v>
      </c>
      <c r="AQ20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4" s="4">
        <f t="shared" si="953"/>
        <v>0</v>
      </c>
      <c r="AS2024" s="10">
        <f t="shared" si="954"/>
        <v>0</v>
      </c>
      <c r="AT2024" s="10">
        <f t="shared" si="955"/>
        <v>0</v>
      </c>
      <c r="AU2024" s="10" t="str">
        <f t="shared" si="956"/>
        <v>0</v>
      </c>
      <c r="AV2024" s="11" t="e">
        <f t="shared" si="957"/>
        <v>#N/A</v>
      </c>
      <c r="AW2024" s="4" t="e">
        <f t="shared" si="958"/>
        <v>#N/A</v>
      </c>
      <c r="AX2024" s="10" t="e">
        <f t="shared" si="974"/>
        <v>#N/A</v>
      </c>
      <c r="AY2024" s="10" t="e">
        <f t="shared" si="975"/>
        <v>#N/A</v>
      </c>
      <c r="AZ2024" s="10" t="e">
        <f t="shared" si="959"/>
        <v>#REF!</v>
      </c>
      <c r="BA2024" s="12" t="e">
        <f>IF(BW2024=7,0,AJ2024&amp;IF(#REF!="SI",1,IF(#REF!="NO",2,IF(#REF!="VIH + PREVIO",3,0))))</f>
        <v>#REF!</v>
      </c>
      <c r="BB2024" s="13" t="e">
        <f>IF(AND(#REF!="POSITIVO",#REF!="POSITIVO"),1,IF(#REF!="NEGATIVO",2,IF(#REF!="VIH + PREVIO",3,0)))</f>
        <v>#REF!</v>
      </c>
      <c r="BC2024" s="10" t="e">
        <f>IF(#REF!="SI",1,IF(#REF!="NO",2,0))</f>
        <v>#REF!</v>
      </c>
      <c r="BD2024" s="10" t="e">
        <f>IF(#REF!="SI",1,IF(#REF!="NO",2,0))</f>
        <v>#REF!</v>
      </c>
      <c r="BE2024" s="10" t="e">
        <f>IF(OR(#REF!="VIH + PREVIO",#REF!="VIH + PREVIO",#REF!="VIH + PREVIO"),1,0)</f>
        <v>#REF!</v>
      </c>
      <c r="BF2024" s="13" t="e">
        <f>IF(OR(#REF!="POSITIVO",#REF!="NEGATIVO"),1,IF(#REF!="PACIENTE NO ACEPTA",2,IF(#REF!="VIH + PREVIO",3,0)))</f>
        <v>#REF!</v>
      </c>
      <c r="BG2024" s="10" t="e">
        <f t="shared" si="960"/>
        <v>#REF!</v>
      </c>
      <c r="BH2024" s="10" t="e">
        <f t="shared" si="961"/>
        <v>#REF!</v>
      </c>
      <c r="BI2024" s="10" t="e">
        <f t="shared" si="962"/>
        <v>#REF!</v>
      </c>
      <c r="BJ2024" s="10" t="e">
        <f t="shared" si="963"/>
        <v>#REF!</v>
      </c>
      <c r="BK2024" s="10" t="e">
        <f t="shared" si="964"/>
        <v>#REF!</v>
      </c>
      <c r="BL2024" s="10" t="e">
        <f t="shared" si="965"/>
        <v>#REF!</v>
      </c>
      <c r="BM2024" s="10" t="e">
        <f>IF(OR(BW2024=7,AQ2024=6),0,IF(#REF!="I",1,IF(#REF!="II",2,IF(#REF!="III",3,IF(#REF!="IV",4))))&amp;AP2024&amp;AQ2024&amp;AR2024&amp;AS2024&amp;AT2024&amp;AU2024&amp;AX2024)</f>
        <v>#REF!</v>
      </c>
      <c r="BN2024" s="10" t="e">
        <f t="shared" si="966"/>
        <v>#REF!</v>
      </c>
      <c r="BO2024" s="10" t="e">
        <f t="shared" si="967"/>
        <v>#REF!</v>
      </c>
      <c r="BP2024" s="10" t="e">
        <f t="shared" si="968"/>
        <v>#REF!</v>
      </c>
      <c r="BQ2024" s="10" t="e">
        <f t="shared" si="969"/>
        <v>#REF!</v>
      </c>
      <c r="BR2024" s="10" t="e">
        <f t="shared" si="970"/>
        <v>#REF!</v>
      </c>
      <c r="BS2024" s="10" t="e">
        <f t="shared" si="971"/>
        <v>#REF!</v>
      </c>
      <c r="BT2024" s="10" t="e">
        <f>IF(OR(BW2024=7,AQ2024=6),0,AO2024&amp;IF(#REF!="SI",1,IF(#REF!="NO",2,IF(#REF!="VIH + PREVIO",3,0))))</f>
        <v>#REF!</v>
      </c>
      <c r="BU2024" s="10" t="e">
        <f>IF(OR(BW2024=7,AQ2024=6),0,IF(#REF!="-",1,0))</f>
        <v>#REF!</v>
      </c>
      <c r="BV2024" s="10" t="e">
        <f t="shared" si="972"/>
        <v>#REF!</v>
      </c>
      <c r="BW20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4" s="10" t="e">
        <f t="shared" si="977"/>
        <v>#REF!</v>
      </c>
      <c r="BY2024" s="10" t="e">
        <f t="shared" si="973"/>
        <v>#REF!</v>
      </c>
      <c r="BZ2024" s="10" t="e">
        <f t="shared" si="978"/>
        <v>#REF!</v>
      </c>
      <c r="CA2024" s="10"/>
    </row>
    <row r="2025" spans="1:79" ht="23.25" customHeight="1" x14ac:dyDescent="0.3">
      <c r="A2025" s="7">
        <v>2023</v>
      </c>
      <c r="B2025" s="43"/>
      <c r="C2025" s="44"/>
      <c r="D2025" s="45"/>
      <c r="E2025" s="46"/>
      <c r="F2025" s="46"/>
      <c r="G2025" s="46"/>
      <c r="H2025" s="50"/>
      <c r="I2025" s="51"/>
      <c r="J2025" s="52"/>
      <c r="K2025" s="51"/>
      <c r="L2025" s="53"/>
      <c r="M2025" s="54"/>
      <c r="N2025" s="43"/>
      <c r="O2025" s="55"/>
      <c r="P2025" s="46"/>
      <c r="Q2025" s="46"/>
      <c r="R2025" s="46"/>
      <c r="S2025" s="43"/>
      <c r="T2025" s="56"/>
      <c r="U2025" s="46"/>
      <c r="V2025" s="57"/>
      <c r="W2025" s="58"/>
      <c r="X2025" s="57"/>
      <c r="Y2025" s="46"/>
      <c r="Z2025" s="57"/>
      <c r="AA2025" s="59"/>
      <c r="AB2025" s="60"/>
      <c r="AJ2025" s="11">
        <f t="shared" si="976"/>
        <v>13</v>
      </c>
      <c r="AK2025" s="11">
        <f t="shared" si="949"/>
        <v>0</v>
      </c>
      <c r="AL2025" s="11">
        <f t="shared" si="950"/>
        <v>0</v>
      </c>
      <c r="AM2025" s="11">
        <f t="shared" si="951"/>
        <v>0</v>
      </c>
      <c r="AN2025" s="11">
        <f t="shared" si="952"/>
        <v>0</v>
      </c>
      <c r="AO2025" s="4" t="e">
        <f>IF(#REF!="I",1,IF(#REF!="II",2,IF(#REF!="III",3,IF(#REF!="IV",4))))</f>
        <v>#REF!</v>
      </c>
      <c r="AP2025" s="11" t="e">
        <f>IF(#REF!="PULMONAR",1,IF(AND(#REF!="EXTRAPULMONAR",#REF!&lt;&gt;"MENINGEA"),2,IF(AND(#REF!="EXTRAPULMONAR",#REF!="MENINGEA"),3,)))</f>
        <v>#REF!</v>
      </c>
      <c r="AQ20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5" s="4">
        <f t="shared" si="953"/>
        <v>0</v>
      </c>
      <c r="AS2025" s="10">
        <f t="shared" si="954"/>
        <v>0</v>
      </c>
      <c r="AT2025" s="10">
        <f t="shared" si="955"/>
        <v>0</v>
      </c>
      <c r="AU2025" s="10" t="str">
        <f t="shared" si="956"/>
        <v>0</v>
      </c>
      <c r="AV2025" s="11" t="e">
        <f t="shared" si="957"/>
        <v>#N/A</v>
      </c>
      <c r="AW2025" s="4" t="e">
        <f t="shared" si="958"/>
        <v>#N/A</v>
      </c>
      <c r="AX2025" s="10" t="e">
        <f t="shared" si="974"/>
        <v>#N/A</v>
      </c>
      <c r="AY2025" s="10" t="e">
        <f t="shared" si="975"/>
        <v>#N/A</v>
      </c>
      <c r="AZ2025" s="10" t="e">
        <f t="shared" si="959"/>
        <v>#REF!</v>
      </c>
      <c r="BA2025" s="12" t="e">
        <f>IF(BW2025=7,0,AJ2025&amp;IF(#REF!="SI",1,IF(#REF!="NO",2,IF(#REF!="VIH + PREVIO",3,0))))</f>
        <v>#REF!</v>
      </c>
      <c r="BB2025" s="13" t="e">
        <f>IF(AND(#REF!="POSITIVO",#REF!="POSITIVO"),1,IF(#REF!="NEGATIVO",2,IF(#REF!="VIH + PREVIO",3,0)))</f>
        <v>#REF!</v>
      </c>
      <c r="BC2025" s="10" t="e">
        <f>IF(#REF!="SI",1,IF(#REF!="NO",2,0))</f>
        <v>#REF!</v>
      </c>
      <c r="BD2025" s="10" t="e">
        <f>IF(#REF!="SI",1,IF(#REF!="NO",2,0))</f>
        <v>#REF!</v>
      </c>
      <c r="BE2025" s="10" t="e">
        <f>IF(OR(#REF!="VIH + PREVIO",#REF!="VIH + PREVIO",#REF!="VIH + PREVIO"),1,0)</f>
        <v>#REF!</v>
      </c>
      <c r="BF2025" s="13" t="e">
        <f>IF(OR(#REF!="POSITIVO",#REF!="NEGATIVO"),1,IF(#REF!="PACIENTE NO ACEPTA",2,IF(#REF!="VIH + PREVIO",3,0)))</f>
        <v>#REF!</v>
      </c>
      <c r="BG2025" s="10" t="e">
        <f t="shared" si="960"/>
        <v>#REF!</v>
      </c>
      <c r="BH2025" s="10" t="e">
        <f t="shared" si="961"/>
        <v>#REF!</v>
      </c>
      <c r="BI2025" s="10" t="e">
        <f t="shared" si="962"/>
        <v>#REF!</v>
      </c>
      <c r="BJ2025" s="10" t="e">
        <f t="shared" si="963"/>
        <v>#REF!</v>
      </c>
      <c r="BK2025" s="10" t="e">
        <f t="shared" si="964"/>
        <v>#REF!</v>
      </c>
      <c r="BL2025" s="10" t="e">
        <f t="shared" si="965"/>
        <v>#REF!</v>
      </c>
      <c r="BM2025" s="10" t="e">
        <f>IF(OR(BW2025=7,AQ2025=6),0,IF(#REF!="I",1,IF(#REF!="II",2,IF(#REF!="III",3,IF(#REF!="IV",4))))&amp;AP2025&amp;AQ2025&amp;AR2025&amp;AS2025&amp;AT2025&amp;AU2025&amp;AX2025)</f>
        <v>#REF!</v>
      </c>
      <c r="BN2025" s="10" t="e">
        <f t="shared" si="966"/>
        <v>#REF!</v>
      </c>
      <c r="BO2025" s="10" t="e">
        <f t="shared" si="967"/>
        <v>#REF!</v>
      </c>
      <c r="BP2025" s="10" t="e">
        <f t="shared" si="968"/>
        <v>#REF!</v>
      </c>
      <c r="BQ2025" s="10" t="e">
        <f t="shared" si="969"/>
        <v>#REF!</v>
      </c>
      <c r="BR2025" s="10" t="e">
        <f t="shared" si="970"/>
        <v>#REF!</v>
      </c>
      <c r="BS2025" s="10" t="e">
        <f t="shared" si="971"/>
        <v>#REF!</v>
      </c>
      <c r="BT2025" s="10" t="e">
        <f>IF(OR(BW2025=7,AQ2025=6),0,AO2025&amp;IF(#REF!="SI",1,IF(#REF!="NO",2,IF(#REF!="VIH + PREVIO",3,0))))</f>
        <v>#REF!</v>
      </c>
      <c r="BU2025" s="10" t="e">
        <f>IF(OR(BW2025=7,AQ2025=6),0,IF(#REF!="-",1,0))</f>
        <v>#REF!</v>
      </c>
      <c r="BV2025" s="10" t="e">
        <f t="shared" si="972"/>
        <v>#REF!</v>
      </c>
      <c r="BW20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5" s="10" t="e">
        <f t="shared" si="977"/>
        <v>#REF!</v>
      </c>
      <c r="BY2025" s="10" t="e">
        <f t="shared" si="973"/>
        <v>#REF!</v>
      </c>
      <c r="BZ2025" s="10" t="e">
        <f t="shared" si="978"/>
        <v>#REF!</v>
      </c>
      <c r="CA2025" s="10"/>
    </row>
    <row r="2026" spans="1:79" ht="23.25" customHeight="1" x14ac:dyDescent="0.3">
      <c r="A2026" s="7">
        <v>2024</v>
      </c>
      <c r="B2026" s="43"/>
      <c r="C2026" s="44"/>
      <c r="D2026" s="45"/>
      <c r="E2026" s="46"/>
      <c r="F2026" s="46"/>
      <c r="G2026" s="46"/>
      <c r="H2026" s="50"/>
      <c r="I2026" s="51"/>
      <c r="J2026" s="52"/>
      <c r="K2026" s="51"/>
      <c r="L2026" s="53"/>
      <c r="M2026" s="54"/>
      <c r="N2026" s="43"/>
      <c r="O2026" s="55"/>
      <c r="P2026" s="46"/>
      <c r="Q2026" s="46"/>
      <c r="R2026" s="46"/>
      <c r="S2026" s="43"/>
      <c r="T2026" s="56"/>
      <c r="U2026" s="46"/>
      <c r="V2026" s="57"/>
      <c r="W2026" s="58"/>
      <c r="X2026" s="57"/>
      <c r="Y2026" s="46"/>
      <c r="Z2026" s="57"/>
      <c r="AA2026" s="59"/>
      <c r="AB2026" s="60"/>
      <c r="AJ2026" s="11">
        <f t="shared" si="976"/>
        <v>13</v>
      </c>
      <c r="AK2026" s="11">
        <f t="shared" ref="AK2026:AK2089" si="979">IF(D2026&lt;&gt;"",MONTH(D2026),0)</f>
        <v>0</v>
      </c>
      <c r="AL2026" s="11">
        <f t="shared" ref="AL2026:AL2089" si="980">IF(AND(AR2026=1,V2026&lt;&gt;""),MONTH(V2026),0)</f>
        <v>0</v>
      </c>
      <c r="AM2026" s="11">
        <f t="shared" ref="AM2026:AM2089" si="981">IF(AND(AS2026=1,X2026&lt;&gt;""),MONTH(X2026),0)</f>
        <v>0</v>
      </c>
      <c r="AN2026" s="11">
        <f t="shared" ref="AN2026:AN2089" si="982">IF(AND(AT2026=1,Z2026&lt;&gt;""),MONTH(Z2026),0)</f>
        <v>0</v>
      </c>
      <c r="AO2026" s="4" t="e">
        <f>IF(#REF!="I",1,IF(#REF!="II",2,IF(#REF!="III",3,IF(#REF!="IV",4))))</f>
        <v>#REF!</v>
      </c>
      <c r="AP2026" s="11" t="e">
        <f>IF(#REF!="PULMONAR",1,IF(AND(#REF!="EXTRAPULMONAR",#REF!&lt;&gt;"MENINGEA"),2,IF(AND(#REF!="EXTRAPULMONAR",#REF!="MENINGEA"),3,)))</f>
        <v>#REF!</v>
      </c>
      <c r="AQ20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6" s="4">
        <f t="shared" ref="AR2026:AR2089" si="983">IF(OR(U2026="+",U2026="++",U2026="+++",U2026="1 A 9 BAAR"),1,IF(U2026="-",2,IF(OR(U2026="NR",U2026=""),0)))</f>
        <v>0</v>
      </c>
      <c r="AS2026" s="10">
        <f t="shared" ref="AS2026:AS2089" si="984">IF(OR(W2026="+",W2026="++",W2026="+++",W2026="1 A 19 colonias"),1,IF(W2026="-",2,0))</f>
        <v>0</v>
      </c>
      <c r="AT2026" s="10">
        <f t="shared" ref="AT2026:AT2089" si="985">IF(Y2026="DETECTADO",1,IF(Y2026="NO DETECTADO",2,0))</f>
        <v>0</v>
      </c>
      <c r="AU2026" s="10" t="str">
        <f t="shared" ref="AU2026:AU2089" si="986">IF(H2026="M",1,IF(H2026="F","2",IF(H2026="","0")))</f>
        <v>0</v>
      </c>
      <c r="AV2026" s="11" t="e">
        <f t="shared" ref="AV2026:AV2089" si="987">VLOOKUP(I2026,G_EDAD,2,FALSE)</f>
        <v>#N/A</v>
      </c>
      <c r="AW2026" s="4" t="e">
        <f t="shared" ref="AW2026:AW2089" si="988">VLOOKUP(I2026,G_EDAD,3,FALSE)</f>
        <v>#N/A</v>
      </c>
      <c r="AX2026" s="10" t="e">
        <f t="shared" si="974"/>
        <v>#N/A</v>
      </c>
      <c r="AY2026" s="10" t="e">
        <f t="shared" si="975"/>
        <v>#N/A</v>
      </c>
      <c r="AZ2026" s="10" t="e">
        <f t="shared" si="959"/>
        <v>#REF!</v>
      </c>
      <c r="BA2026" s="12" t="e">
        <f>IF(BW2026=7,0,AJ2026&amp;IF(#REF!="SI",1,IF(#REF!="NO",2,IF(#REF!="VIH + PREVIO",3,0))))</f>
        <v>#REF!</v>
      </c>
      <c r="BB2026" s="13" t="e">
        <f>IF(AND(#REF!="POSITIVO",#REF!="POSITIVO"),1,IF(#REF!="NEGATIVO",2,IF(#REF!="VIH + PREVIO",3,0)))</f>
        <v>#REF!</v>
      </c>
      <c r="BC2026" s="10" t="e">
        <f>IF(#REF!="SI",1,IF(#REF!="NO",2,0))</f>
        <v>#REF!</v>
      </c>
      <c r="BD2026" s="10" t="e">
        <f>IF(#REF!="SI",1,IF(#REF!="NO",2,0))</f>
        <v>#REF!</v>
      </c>
      <c r="BE2026" s="10" t="e">
        <f>IF(OR(#REF!="VIH + PREVIO",#REF!="VIH + PREVIO",#REF!="VIH + PREVIO"),1,0)</f>
        <v>#REF!</v>
      </c>
      <c r="BF2026" s="13" t="e">
        <f>IF(OR(#REF!="POSITIVO",#REF!="NEGATIVO"),1,IF(#REF!="PACIENTE NO ACEPTA",2,IF(#REF!="VIH + PREVIO",3,0)))</f>
        <v>#REF!</v>
      </c>
      <c r="BG2026" s="10" t="e">
        <f t="shared" si="960"/>
        <v>#REF!</v>
      </c>
      <c r="BH2026" s="10" t="e">
        <f t="shared" si="961"/>
        <v>#REF!</v>
      </c>
      <c r="BI2026" s="10" t="e">
        <f t="shared" si="962"/>
        <v>#REF!</v>
      </c>
      <c r="BJ2026" s="10" t="e">
        <f t="shared" si="963"/>
        <v>#REF!</v>
      </c>
      <c r="BK2026" s="10" t="e">
        <f t="shared" si="964"/>
        <v>#REF!</v>
      </c>
      <c r="BL2026" s="10" t="e">
        <f t="shared" si="965"/>
        <v>#REF!</v>
      </c>
      <c r="BM2026" s="10" t="e">
        <f>IF(OR(BW2026=7,AQ2026=6),0,IF(#REF!="I",1,IF(#REF!="II",2,IF(#REF!="III",3,IF(#REF!="IV",4))))&amp;AP2026&amp;AQ2026&amp;AR2026&amp;AS2026&amp;AT2026&amp;AU2026&amp;AX2026)</f>
        <v>#REF!</v>
      </c>
      <c r="BN2026" s="10" t="e">
        <f t="shared" si="966"/>
        <v>#REF!</v>
      </c>
      <c r="BO2026" s="10" t="e">
        <f t="shared" si="967"/>
        <v>#REF!</v>
      </c>
      <c r="BP2026" s="10" t="e">
        <f t="shared" si="968"/>
        <v>#REF!</v>
      </c>
      <c r="BQ2026" s="10" t="e">
        <f t="shared" si="969"/>
        <v>#REF!</v>
      </c>
      <c r="BR2026" s="10" t="e">
        <f t="shared" si="970"/>
        <v>#REF!</v>
      </c>
      <c r="BS2026" s="10" t="e">
        <f t="shared" si="971"/>
        <v>#REF!</v>
      </c>
      <c r="BT2026" s="10" t="e">
        <f>IF(OR(BW2026=7,AQ2026=6),0,AO2026&amp;IF(#REF!="SI",1,IF(#REF!="NO",2,IF(#REF!="VIH + PREVIO",3,0))))</f>
        <v>#REF!</v>
      </c>
      <c r="BU2026" s="10" t="e">
        <f>IF(OR(BW2026=7,AQ2026=6),0,IF(#REF!="-",1,0))</f>
        <v>#REF!</v>
      </c>
      <c r="BV2026" s="10" t="e">
        <f t="shared" si="972"/>
        <v>#REF!</v>
      </c>
      <c r="BW20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6" s="10" t="e">
        <f t="shared" si="977"/>
        <v>#REF!</v>
      </c>
      <c r="BY2026" s="10" t="e">
        <f t="shared" si="973"/>
        <v>#REF!</v>
      </c>
      <c r="BZ2026" s="10" t="e">
        <f t="shared" si="978"/>
        <v>#REF!</v>
      </c>
      <c r="CA2026" s="10"/>
    </row>
    <row r="2027" spans="1:79" ht="23.25" customHeight="1" x14ac:dyDescent="0.3">
      <c r="A2027" s="7">
        <v>2025</v>
      </c>
      <c r="B2027" s="43"/>
      <c r="C2027" s="44"/>
      <c r="D2027" s="45"/>
      <c r="E2027" s="46"/>
      <c r="F2027" s="46"/>
      <c r="G2027" s="46"/>
      <c r="H2027" s="50"/>
      <c r="I2027" s="51"/>
      <c r="J2027" s="52"/>
      <c r="K2027" s="51"/>
      <c r="L2027" s="53"/>
      <c r="M2027" s="54"/>
      <c r="N2027" s="43"/>
      <c r="O2027" s="55"/>
      <c r="P2027" s="46"/>
      <c r="Q2027" s="46"/>
      <c r="R2027" s="46"/>
      <c r="S2027" s="43"/>
      <c r="T2027" s="56"/>
      <c r="U2027" s="46"/>
      <c r="V2027" s="57"/>
      <c r="W2027" s="58"/>
      <c r="X2027" s="57"/>
      <c r="Y2027" s="46"/>
      <c r="Z2027" s="57"/>
      <c r="AA2027" s="59"/>
      <c r="AB2027" s="60"/>
      <c r="AJ2027" s="11">
        <f t="shared" si="976"/>
        <v>13</v>
      </c>
      <c r="AK2027" s="11">
        <f t="shared" si="979"/>
        <v>0</v>
      </c>
      <c r="AL2027" s="11">
        <f t="shared" si="980"/>
        <v>0</v>
      </c>
      <c r="AM2027" s="11">
        <f t="shared" si="981"/>
        <v>0</v>
      </c>
      <c r="AN2027" s="11">
        <f t="shared" si="982"/>
        <v>0</v>
      </c>
      <c r="AO2027" s="4" t="e">
        <f>IF(#REF!="I",1,IF(#REF!="II",2,IF(#REF!="III",3,IF(#REF!="IV",4))))</f>
        <v>#REF!</v>
      </c>
      <c r="AP2027" s="11" t="e">
        <f>IF(#REF!="PULMONAR",1,IF(AND(#REF!="EXTRAPULMONAR",#REF!&lt;&gt;"MENINGEA"),2,IF(AND(#REF!="EXTRAPULMONAR",#REF!="MENINGEA"),3,)))</f>
        <v>#REF!</v>
      </c>
      <c r="AQ20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7" s="4">
        <f t="shared" si="983"/>
        <v>0</v>
      </c>
      <c r="AS2027" s="10">
        <f t="shared" si="984"/>
        <v>0</v>
      </c>
      <c r="AT2027" s="10">
        <f t="shared" si="985"/>
        <v>0</v>
      </c>
      <c r="AU2027" s="10" t="str">
        <f t="shared" si="986"/>
        <v>0</v>
      </c>
      <c r="AV2027" s="11" t="e">
        <f t="shared" si="987"/>
        <v>#N/A</v>
      </c>
      <c r="AW2027" s="4" t="e">
        <f t="shared" si="988"/>
        <v>#N/A</v>
      </c>
      <c r="AX2027" s="10" t="e">
        <f t="shared" si="974"/>
        <v>#N/A</v>
      </c>
      <c r="AY2027" s="10" t="e">
        <f t="shared" si="975"/>
        <v>#N/A</v>
      </c>
      <c r="AZ2027" s="10" t="e">
        <f t="shared" si="959"/>
        <v>#REF!</v>
      </c>
      <c r="BA2027" s="12" t="e">
        <f>IF(BW2027=7,0,AJ2027&amp;IF(#REF!="SI",1,IF(#REF!="NO",2,IF(#REF!="VIH + PREVIO",3,0))))</f>
        <v>#REF!</v>
      </c>
      <c r="BB2027" s="13" t="e">
        <f>IF(AND(#REF!="POSITIVO",#REF!="POSITIVO"),1,IF(#REF!="NEGATIVO",2,IF(#REF!="VIH + PREVIO",3,0)))</f>
        <v>#REF!</v>
      </c>
      <c r="BC2027" s="10" t="e">
        <f>IF(#REF!="SI",1,IF(#REF!="NO",2,0))</f>
        <v>#REF!</v>
      </c>
      <c r="BD2027" s="10" t="e">
        <f>IF(#REF!="SI",1,IF(#REF!="NO",2,0))</f>
        <v>#REF!</v>
      </c>
      <c r="BE2027" s="10" t="e">
        <f>IF(OR(#REF!="VIH + PREVIO",#REF!="VIH + PREVIO",#REF!="VIH + PREVIO"),1,0)</f>
        <v>#REF!</v>
      </c>
      <c r="BF2027" s="13" t="e">
        <f>IF(OR(#REF!="POSITIVO",#REF!="NEGATIVO"),1,IF(#REF!="PACIENTE NO ACEPTA",2,IF(#REF!="VIH + PREVIO",3,0)))</f>
        <v>#REF!</v>
      </c>
      <c r="BG2027" s="10" t="e">
        <f t="shared" si="960"/>
        <v>#REF!</v>
      </c>
      <c r="BH2027" s="10" t="e">
        <f t="shared" si="961"/>
        <v>#REF!</v>
      </c>
      <c r="BI2027" s="10" t="e">
        <f t="shared" si="962"/>
        <v>#REF!</v>
      </c>
      <c r="BJ2027" s="10" t="e">
        <f t="shared" si="963"/>
        <v>#REF!</v>
      </c>
      <c r="BK2027" s="10" t="e">
        <f t="shared" si="964"/>
        <v>#REF!</v>
      </c>
      <c r="BL2027" s="10" t="e">
        <f t="shared" si="965"/>
        <v>#REF!</v>
      </c>
      <c r="BM2027" s="10" t="e">
        <f>IF(OR(BW2027=7,AQ2027=6),0,IF(#REF!="I",1,IF(#REF!="II",2,IF(#REF!="III",3,IF(#REF!="IV",4))))&amp;AP2027&amp;AQ2027&amp;AR2027&amp;AS2027&amp;AT2027&amp;AU2027&amp;AX2027)</f>
        <v>#REF!</v>
      </c>
      <c r="BN2027" s="10" t="e">
        <f t="shared" si="966"/>
        <v>#REF!</v>
      </c>
      <c r="BO2027" s="10" t="e">
        <f t="shared" si="967"/>
        <v>#REF!</v>
      </c>
      <c r="BP2027" s="10" t="e">
        <f t="shared" si="968"/>
        <v>#REF!</v>
      </c>
      <c r="BQ2027" s="10" t="e">
        <f t="shared" si="969"/>
        <v>#REF!</v>
      </c>
      <c r="BR2027" s="10" t="e">
        <f t="shared" si="970"/>
        <v>#REF!</v>
      </c>
      <c r="BS2027" s="10" t="e">
        <f t="shared" si="971"/>
        <v>#REF!</v>
      </c>
      <c r="BT2027" s="10" t="e">
        <f>IF(OR(BW2027=7,AQ2027=6),0,AO2027&amp;IF(#REF!="SI",1,IF(#REF!="NO",2,IF(#REF!="VIH + PREVIO",3,0))))</f>
        <v>#REF!</v>
      </c>
      <c r="BU2027" s="10" t="e">
        <f>IF(OR(BW2027=7,AQ2027=6),0,IF(#REF!="-",1,0))</f>
        <v>#REF!</v>
      </c>
      <c r="BV2027" s="10" t="e">
        <f t="shared" si="972"/>
        <v>#REF!</v>
      </c>
      <c r="BW20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7" s="10" t="e">
        <f t="shared" si="977"/>
        <v>#REF!</v>
      </c>
      <c r="BY2027" s="10" t="e">
        <f t="shared" si="973"/>
        <v>#REF!</v>
      </c>
      <c r="BZ2027" s="10" t="e">
        <f t="shared" si="978"/>
        <v>#REF!</v>
      </c>
      <c r="CA2027" s="10"/>
    </row>
    <row r="2028" spans="1:79" ht="23.25" customHeight="1" x14ac:dyDescent="0.3">
      <c r="A2028" s="7">
        <v>2026</v>
      </c>
      <c r="B2028" s="43"/>
      <c r="C2028" s="44"/>
      <c r="D2028" s="45"/>
      <c r="E2028" s="46"/>
      <c r="F2028" s="46"/>
      <c r="G2028" s="46"/>
      <c r="H2028" s="50"/>
      <c r="I2028" s="51"/>
      <c r="J2028" s="52"/>
      <c r="K2028" s="51"/>
      <c r="L2028" s="53"/>
      <c r="M2028" s="54"/>
      <c r="N2028" s="43"/>
      <c r="O2028" s="55"/>
      <c r="P2028" s="46"/>
      <c r="Q2028" s="46"/>
      <c r="R2028" s="46"/>
      <c r="S2028" s="43"/>
      <c r="T2028" s="56"/>
      <c r="U2028" s="46"/>
      <c r="V2028" s="57"/>
      <c r="W2028" s="58"/>
      <c r="X2028" s="57"/>
      <c r="Y2028" s="46"/>
      <c r="Z2028" s="57"/>
      <c r="AA2028" s="59"/>
      <c r="AB2028" s="60"/>
      <c r="AJ2028" s="11">
        <f t="shared" si="976"/>
        <v>13</v>
      </c>
      <c r="AK2028" s="11">
        <f t="shared" si="979"/>
        <v>0</v>
      </c>
      <c r="AL2028" s="11">
        <f t="shared" si="980"/>
        <v>0</v>
      </c>
      <c r="AM2028" s="11">
        <f t="shared" si="981"/>
        <v>0</v>
      </c>
      <c r="AN2028" s="11">
        <f t="shared" si="982"/>
        <v>0</v>
      </c>
      <c r="AO2028" s="4" t="e">
        <f>IF(#REF!="I",1,IF(#REF!="II",2,IF(#REF!="III",3,IF(#REF!="IV",4))))</f>
        <v>#REF!</v>
      </c>
      <c r="AP2028" s="11" t="e">
        <f>IF(#REF!="PULMONAR",1,IF(AND(#REF!="EXTRAPULMONAR",#REF!&lt;&gt;"MENINGEA"),2,IF(AND(#REF!="EXTRAPULMONAR",#REF!="MENINGEA"),3,)))</f>
        <v>#REF!</v>
      </c>
      <c r="AQ20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8" s="4">
        <f t="shared" si="983"/>
        <v>0</v>
      </c>
      <c r="AS2028" s="10">
        <f t="shared" si="984"/>
        <v>0</v>
      </c>
      <c r="AT2028" s="10">
        <f t="shared" si="985"/>
        <v>0</v>
      </c>
      <c r="AU2028" s="10" t="str">
        <f t="shared" si="986"/>
        <v>0</v>
      </c>
      <c r="AV2028" s="11" t="e">
        <f t="shared" si="987"/>
        <v>#N/A</v>
      </c>
      <c r="AW2028" s="4" t="e">
        <f t="shared" si="988"/>
        <v>#N/A</v>
      </c>
      <c r="AX2028" s="10" t="e">
        <f t="shared" si="974"/>
        <v>#N/A</v>
      </c>
      <c r="AY2028" s="10" t="e">
        <f t="shared" si="975"/>
        <v>#N/A</v>
      </c>
      <c r="AZ2028" s="10" t="e">
        <f t="shared" si="959"/>
        <v>#REF!</v>
      </c>
      <c r="BA2028" s="12" t="e">
        <f>IF(BW2028=7,0,AJ2028&amp;IF(#REF!="SI",1,IF(#REF!="NO",2,IF(#REF!="VIH + PREVIO",3,0))))</f>
        <v>#REF!</v>
      </c>
      <c r="BB2028" s="13" t="e">
        <f>IF(AND(#REF!="POSITIVO",#REF!="POSITIVO"),1,IF(#REF!="NEGATIVO",2,IF(#REF!="VIH + PREVIO",3,0)))</f>
        <v>#REF!</v>
      </c>
      <c r="BC2028" s="10" t="e">
        <f>IF(#REF!="SI",1,IF(#REF!="NO",2,0))</f>
        <v>#REF!</v>
      </c>
      <c r="BD2028" s="10" t="e">
        <f>IF(#REF!="SI",1,IF(#REF!="NO",2,0))</f>
        <v>#REF!</v>
      </c>
      <c r="BE2028" s="10" t="e">
        <f>IF(OR(#REF!="VIH + PREVIO",#REF!="VIH + PREVIO",#REF!="VIH + PREVIO"),1,0)</f>
        <v>#REF!</v>
      </c>
      <c r="BF2028" s="13" t="e">
        <f>IF(OR(#REF!="POSITIVO",#REF!="NEGATIVO"),1,IF(#REF!="PACIENTE NO ACEPTA",2,IF(#REF!="VIH + PREVIO",3,0)))</f>
        <v>#REF!</v>
      </c>
      <c r="BG2028" s="10" t="e">
        <f t="shared" si="960"/>
        <v>#REF!</v>
      </c>
      <c r="BH2028" s="10" t="e">
        <f t="shared" si="961"/>
        <v>#REF!</v>
      </c>
      <c r="BI2028" s="10" t="e">
        <f t="shared" si="962"/>
        <v>#REF!</v>
      </c>
      <c r="BJ2028" s="10" t="e">
        <f t="shared" si="963"/>
        <v>#REF!</v>
      </c>
      <c r="BK2028" s="10" t="e">
        <f t="shared" si="964"/>
        <v>#REF!</v>
      </c>
      <c r="BL2028" s="10" t="e">
        <f t="shared" si="965"/>
        <v>#REF!</v>
      </c>
      <c r="BM2028" s="10" t="e">
        <f>IF(OR(BW2028=7,AQ2028=6),0,IF(#REF!="I",1,IF(#REF!="II",2,IF(#REF!="III",3,IF(#REF!="IV",4))))&amp;AP2028&amp;AQ2028&amp;AR2028&amp;AS2028&amp;AT2028&amp;AU2028&amp;AX2028)</f>
        <v>#REF!</v>
      </c>
      <c r="BN2028" s="10" t="e">
        <f t="shared" si="966"/>
        <v>#REF!</v>
      </c>
      <c r="BO2028" s="10" t="e">
        <f t="shared" si="967"/>
        <v>#REF!</v>
      </c>
      <c r="BP2028" s="10" t="e">
        <f t="shared" si="968"/>
        <v>#REF!</v>
      </c>
      <c r="BQ2028" s="10" t="e">
        <f t="shared" si="969"/>
        <v>#REF!</v>
      </c>
      <c r="BR2028" s="10" t="e">
        <f t="shared" si="970"/>
        <v>#REF!</v>
      </c>
      <c r="BS2028" s="10" t="e">
        <f t="shared" si="971"/>
        <v>#REF!</v>
      </c>
      <c r="BT2028" s="10" t="e">
        <f>IF(OR(BW2028=7,AQ2028=6),0,AO2028&amp;IF(#REF!="SI",1,IF(#REF!="NO",2,IF(#REF!="VIH + PREVIO",3,0))))</f>
        <v>#REF!</v>
      </c>
      <c r="BU2028" s="10" t="e">
        <f>IF(OR(BW2028=7,AQ2028=6),0,IF(#REF!="-",1,0))</f>
        <v>#REF!</v>
      </c>
      <c r="BV2028" s="10" t="e">
        <f t="shared" si="972"/>
        <v>#REF!</v>
      </c>
      <c r="BW20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8" s="10" t="e">
        <f t="shared" si="977"/>
        <v>#REF!</v>
      </c>
      <c r="BY2028" s="10" t="e">
        <f t="shared" si="973"/>
        <v>#REF!</v>
      </c>
      <c r="BZ2028" s="10" t="e">
        <f t="shared" si="978"/>
        <v>#REF!</v>
      </c>
      <c r="CA2028" s="10"/>
    </row>
    <row r="2029" spans="1:79" ht="23.25" customHeight="1" x14ac:dyDescent="0.3">
      <c r="A2029" s="7">
        <v>2027</v>
      </c>
      <c r="B2029" s="43"/>
      <c r="C2029" s="44"/>
      <c r="D2029" s="45"/>
      <c r="E2029" s="46"/>
      <c r="F2029" s="46"/>
      <c r="G2029" s="46"/>
      <c r="H2029" s="50"/>
      <c r="I2029" s="51"/>
      <c r="J2029" s="52"/>
      <c r="K2029" s="51"/>
      <c r="L2029" s="53"/>
      <c r="M2029" s="54"/>
      <c r="N2029" s="43"/>
      <c r="O2029" s="55"/>
      <c r="P2029" s="46"/>
      <c r="Q2029" s="46"/>
      <c r="R2029" s="46"/>
      <c r="S2029" s="43"/>
      <c r="T2029" s="56"/>
      <c r="U2029" s="46"/>
      <c r="V2029" s="57"/>
      <c r="W2029" s="58"/>
      <c r="X2029" s="57"/>
      <c r="Y2029" s="46"/>
      <c r="Z2029" s="57"/>
      <c r="AA2029" s="59"/>
      <c r="AB2029" s="60"/>
      <c r="AJ2029" s="11">
        <f t="shared" si="976"/>
        <v>13</v>
      </c>
      <c r="AK2029" s="11">
        <f t="shared" si="979"/>
        <v>0</v>
      </c>
      <c r="AL2029" s="11">
        <f t="shared" si="980"/>
        <v>0</v>
      </c>
      <c r="AM2029" s="11">
        <f t="shared" si="981"/>
        <v>0</v>
      </c>
      <c r="AN2029" s="11">
        <f t="shared" si="982"/>
        <v>0</v>
      </c>
      <c r="AO2029" s="4" t="e">
        <f>IF(#REF!="I",1,IF(#REF!="II",2,IF(#REF!="III",3,IF(#REF!="IV",4))))</f>
        <v>#REF!</v>
      </c>
      <c r="AP2029" s="11" t="e">
        <f>IF(#REF!="PULMONAR",1,IF(AND(#REF!="EXTRAPULMONAR",#REF!&lt;&gt;"MENINGEA"),2,IF(AND(#REF!="EXTRAPULMONAR",#REF!="MENINGEA"),3,)))</f>
        <v>#REF!</v>
      </c>
      <c r="AQ20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29" s="4">
        <f t="shared" si="983"/>
        <v>0</v>
      </c>
      <c r="AS2029" s="10">
        <f t="shared" si="984"/>
        <v>0</v>
      </c>
      <c r="AT2029" s="10">
        <f t="shared" si="985"/>
        <v>0</v>
      </c>
      <c r="AU2029" s="10" t="str">
        <f t="shared" si="986"/>
        <v>0</v>
      </c>
      <c r="AV2029" s="11" t="e">
        <f t="shared" si="987"/>
        <v>#N/A</v>
      </c>
      <c r="AW2029" s="4" t="e">
        <f t="shared" si="988"/>
        <v>#N/A</v>
      </c>
      <c r="AX2029" s="10" t="e">
        <f t="shared" si="974"/>
        <v>#N/A</v>
      </c>
      <c r="AY2029" s="10" t="e">
        <f t="shared" si="975"/>
        <v>#N/A</v>
      </c>
      <c r="AZ2029" s="10" t="e">
        <f t="shared" si="959"/>
        <v>#REF!</v>
      </c>
      <c r="BA2029" s="12" t="e">
        <f>IF(BW2029=7,0,AJ2029&amp;IF(#REF!="SI",1,IF(#REF!="NO",2,IF(#REF!="VIH + PREVIO",3,0))))</f>
        <v>#REF!</v>
      </c>
      <c r="BB2029" s="13" t="e">
        <f>IF(AND(#REF!="POSITIVO",#REF!="POSITIVO"),1,IF(#REF!="NEGATIVO",2,IF(#REF!="VIH + PREVIO",3,0)))</f>
        <v>#REF!</v>
      </c>
      <c r="BC2029" s="10" t="e">
        <f>IF(#REF!="SI",1,IF(#REF!="NO",2,0))</f>
        <v>#REF!</v>
      </c>
      <c r="BD2029" s="10" t="e">
        <f>IF(#REF!="SI",1,IF(#REF!="NO",2,0))</f>
        <v>#REF!</v>
      </c>
      <c r="BE2029" s="10" t="e">
        <f>IF(OR(#REF!="VIH + PREVIO",#REF!="VIH + PREVIO",#REF!="VIH + PREVIO"),1,0)</f>
        <v>#REF!</v>
      </c>
      <c r="BF2029" s="13" t="e">
        <f>IF(OR(#REF!="POSITIVO",#REF!="NEGATIVO"),1,IF(#REF!="PACIENTE NO ACEPTA",2,IF(#REF!="VIH + PREVIO",3,0)))</f>
        <v>#REF!</v>
      </c>
      <c r="BG2029" s="10" t="e">
        <f t="shared" si="960"/>
        <v>#REF!</v>
      </c>
      <c r="BH2029" s="10" t="e">
        <f t="shared" si="961"/>
        <v>#REF!</v>
      </c>
      <c r="BI2029" s="10" t="e">
        <f t="shared" si="962"/>
        <v>#REF!</v>
      </c>
      <c r="BJ2029" s="10" t="e">
        <f t="shared" si="963"/>
        <v>#REF!</v>
      </c>
      <c r="BK2029" s="10" t="e">
        <f t="shared" si="964"/>
        <v>#REF!</v>
      </c>
      <c r="BL2029" s="10" t="e">
        <f t="shared" si="965"/>
        <v>#REF!</v>
      </c>
      <c r="BM2029" s="10" t="e">
        <f>IF(OR(BW2029=7,AQ2029=6),0,IF(#REF!="I",1,IF(#REF!="II",2,IF(#REF!="III",3,IF(#REF!="IV",4))))&amp;AP2029&amp;AQ2029&amp;AR2029&amp;AS2029&amp;AT2029&amp;AU2029&amp;AX2029)</f>
        <v>#REF!</v>
      </c>
      <c r="BN2029" s="10" t="e">
        <f t="shared" si="966"/>
        <v>#REF!</v>
      </c>
      <c r="BO2029" s="10" t="e">
        <f t="shared" si="967"/>
        <v>#REF!</v>
      </c>
      <c r="BP2029" s="10" t="e">
        <f t="shared" si="968"/>
        <v>#REF!</v>
      </c>
      <c r="BQ2029" s="10" t="e">
        <f t="shared" si="969"/>
        <v>#REF!</v>
      </c>
      <c r="BR2029" s="10" t="e">
        <f t="shared" si="970"/>
        <v>#REF!</v>
      </c>
      <c r="BS2029" s="10" t="e">
        <f t="shared" si="971"/>
        <v>#REF!</v>
      </c>
      <c r="BT2029" s="10" t="e">
        <f>IF(OR(BW2029=7,AQ2029=6),0,AO2029&amp;IF(#REF!="SI",1,IF(#REF!="NO",2,IF(#REF!="VIH + PREVIO",3,0))))</f>
        <v>#REF!</v>
      </c>
      <c r="BU2029" s="10" t="e">
        <f>IF(OR(BW2029=7,AQ2029=6),0,IF(#REF!="-",1,0))</f>
        <v>#REF!</v>
      </c>
      <c r="BV2029" s="10" t="e">
        <f t="shared" si="972"/>
        <v>#REF!</v>
      </c>
      <c r="BW20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29" s="10" t="e">
        <f t="shared" si="977"/>
        <v>#REF!</v>
      </c>
      <c r="BY2029" s="10" t="e">
        <f t="shared" si="973"/>
        <v>#REF!</v>
      </c>
      <c r="BZ2029" s="10" t="e">
        <f t="shared" si="978"/>
        <v>#REF!</v>
      </c>
      <c r="CA2029" s="10"/>
    </row>
    <row r="2030" spans="1:79" ht="23.25" customHeight="1" x14ac:dyDescent="0.3">
      <c r="A2030" s="7">
        <v>2028</v>
      </c>
      <c r="B2030" s="43"/>
      <c r="C2030" s="44"/>
      <c r="D2030" s="45"/>
      <c r="E2030" s="46"/>
      <c r="F2030" s="46"/>
      <c r="G2030" s="46"/>
      <c r="H2030" s="50"/>
      <c r="I2030" s="51"/>
      <c r="J2030" s="52"/>
      <c r="K2030" s="51"/>
      <c r="L2030" s="53"/>
      <c r="M2030" s="54"/>
      <c r="N2030" s="43"/>
      <c r="O2030" s="55"/>
      <c r="P2030" s="46"/>
      <c r="Q2030" s="46"/>
      <c r="R2030" s="46"/>
      <c r="S2030" s="43"/>
      <c r="T2030" s="56"/>
      <c r="U2030" s="46"/>
      <c r="V2030" s="57"/>
      <c r="W2030" s="58"/>
      <c r="X2030" s="57"/>
      <c r="Y2030" s="46"/>
      <c r="Z2030" s="57"/>
      <c r="AA2030" s="59"/>
      <c r="AB2030" s="60"/>
      <c r="AJ2030" s="11">
        <f t="shared" si="976"/>
        <v>13</v>
      </c>
      <c r="AK2030" s="11">
        <f t="shared" si="979"/>
        <v>0</v>
      </c>
      <c r="AL2030" s="11">
        <f t="shared" si="980"/>
        <v>0</v>
      </c>
      <c r="AM2030" s="11">
        <f t="shared" si="981"/>
        <v>0</v>
      </c>
      <c r="AN2030" s="11">
        <f t="shared" si="982"/>
        <v>0</v>
      </c>
      <c r="AO2030" s="4" t="e">
        <f>IF(#REF!="I",1,IF(#REF!="II",2,IF(#REF!="III",3,IF(#REF!="IV",4))))</f>
        <v>#REF!</v>
      </c>
      <c r="AP2030" s="11" t="e">
        <f>IF(#REF!="PULMONAR",1,IF(AND(#REF!="EXTRAPULMONAR",#REF!&lt;&gt;"MENINGEA"),2,IF(AND(#REF!="EXTRAPULMONAR",#REF!="MENINGEA"),3,)))</f>
        <v>#REF!</v>
      </c>
      <c r="AQ20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0" s="4">
        <f t="shared" si="983"/>
        <v>0</v>
      </c>
      <c r="AS2030" s="10">
        <f t="shared" si="984"/>
        <v>0</v>
      </c>
      <c r="AT2030" s="10">
        <f t="shared" si="985"/>
        <v>0</v>
      </c>
      <c r="AU2030" s="10" t="str">
        <f t="shared" si="986"/>
        <v>0</v>
      </c>
      <c r="AV2030" s="11" t="e">
        <f t="shared" si="987"/>
        <v>#N/A</v>
      </c>
      <c r="AW2030" s="4" t="e">
        <f t="shared" si="988"/>
        <v>#N/A</v>
      </c>
      <c r="AX2030" s="10" t="e">
        <f t="shared" si="974"/>
        <v>#N/A</v>
      </c>
      <c r="AY2030" s="10" t="e">
        <f t="shared" si="975"/>
        <v>#N/A</v>
      </c>
      <c r="AZ2030" s="10" t="e">
        <f t="shared" si="959"/>
        <v>#REF!</v>
      </c>
      <c r="BA2030" s="12" t="e">
        <f>IF(BW2030=7,0,AJ2030&amp;IF(#REF!="SI",1,IF(#REF!="NO",2,IF(#REF!="VIH + PREVIO",3,0))))</f>
        <v>#REF!</v>
      </c>
      <c r="BB2030" s="13" t="e">
        <f>IF(AND(#REF!="POSITIVO",#REF!="POSITIVO"),1,IF(#REF!="NEGATIVO",2,IF(#REF!="VIH + PREVIO",3,0)))</f>
        <v>#REF!</v>
      </c>
      <c r="BC2030" s="10" t="e">
        <f>IF(#REF!="SI",1,IF(#REF!="NO",2,0))</f>
        <v>#REF!</v>
      </c>
      <c r="BD2030" s="10" t="e">
        <f>IF(#REF!="SI",1,IF(#REF!="NO",2,0))</f>
        <v>#REF!</v>
      </c>
      <c r="BE2030" s="10" t="e">
        <f>IF(OR(#REF!="VIH + PREVIO",#REF!="VIH + PREVIO",#REF!="VIH + PREVIO"),1,0)</f>
        <v>#REF!</v>
      </c>
      <c r="BF2030" s="13" t="e">
        <f>IF(OR(#REF!="POSITIVO",#REF!="NEGATIVO"),1,IF(#REF!="PACIENTE NO ACEPTA",2,IF(#REF!="VIH + PREVIO",3,0)))</f>
        <v>#REF!</v>
      </c>
      <c r="BG2030" s="10" t="e">
        <f t="shared" si="960"/>
        <v>#REF!</v>
      </c>
      <c r="BH2030" s="10" t="e">
        <f t="shared" si="961"/>
        <v>#REF!</v>
      </c>
      <c r="BI2030" s="10" t="e">
        <f t="shared" si="962"/>
        <v>#REF!</v>
      </c>
      <c r="BJ2030" s="10" t="e">
        <f t="shared" si="963"/>
        <v>#REF!</v>
      </c>
      <c r="BK2030" s="10" t="e">
        <f t="shared" si="964"/>
        <v>#REF!</v>
      </c>
      <c r="BL2030" s="10" t="e">
        <f t="shared" si="965"/>
        <v>#REF!</v>
      </c>
      <c r="BM2030" s="10" t="e">
        <f>IF(OR(BW2030=7,AQ2030=6),0,IF(#REF!="I",1,IF(#REF!="II",2,IF(#REF!="III",3,IF(#REF!="IV",4))))&amp;AP2030&amp;AQ2030&amp;AR2030&amp;AS2030&amp;AT2030&amp;AU2030&amp;AX2030)</f>
        <v>#REF!</v>
      </c>
      <c r="BN2030" s="10" t="e">
        <f t="shared" si="966"/>
        <v>#REF!</v>
      </c>
      <c r="BO2030" s="10" t="e">
        <f t="shared" si="967"/>
        <v>#REF!</v>
      </c>
      <c r="BP2030" s="10" t="e">
        <f t="shared" si="968"/>
        <v>#REF!</v>
      </c>
      <c r="BQ2030" s="10" t="e">
        <f t="shared" si="969"/>
        <v>#REF!</v>
      </c>
      <c r="BR2030" s="10" t="e">
        <f t="shared" si="970"/>
        <v>#REF!</v>
      </c>
      <c r="BS2030" s="10" t="e">
        <f t="shared" si="971"/>
        <v>#REF!</v>
      </c>
      <c r="BT2030" s="10" t="e">
        <f>IF(OR(BW2030=7,AQ2030=6),0,AO2030&amp;IF(#REF!="SI",1,IF(#REF!="NO",2,IF(#REF!="VIH + PREVIO",3,0))))</f>
        <v>#REF!</v>
      </c>
      <c r="BU2030" s="10" t="e">
        <f>IF(OR(BW2030=7,AQ2030=6),0,IF(#REF!="-",1,0))</f>
        <v>#REF!</v>
      </c>
      <c r="BV2030" s="10" t="e">
        <f t="shared" si="972"/>
        <v>#REF!</v>
      </c>
      <c r="BW20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0" s="10" t="e">
        <f t="shared" si="977"/>
        <v>#REF!</v>
      </c>
      <c r="BY2030" s="10" t="e">
        <f t="shared" si="973"/>
        <v>#REF!</v>
      </c>
      <c r="BZ2030" s="10" t="e">
        <f t="shared" si="978"/>
        <v>#REF!</v>
      </c>
      <c r="CA2030" s="10"/>
    </row>
    <row r="2031" spans="1:79" ht="23.25" customHeight="1" x14ac:dyDescent="0.3">
      <c r="A2031" s="7">
        <v>2029</v>
      </c>
      <c r="B2031" s="43"/>
      <c r="C2031" s="44"/>
      <c r="D2031" s="45"/>
      <c r="E2031" s="46"/>
      <c r="F2031" s="46"/>
      <c r="G2031" s="46"/>
      <c r="H2031" s="50"/>
      <c r="I2031" s="51"/>
      <c r="J2031" s="52"/>
      <c r="K2031" s="51"/>
      <c r="L2031" s="53"/>
      <c r="M2031" s="54"/>
      <c r="N2031" s="43"/>
      <c r="O2031" s="55"/>
      <c r="P2031" s="46"/>
      <c r="Q2031" s="46"/>
      <c r="R2031" s="46"/>
      <c r="S2031" s="43"/>
      <c r="T2031" s="56"/>
      <c r="U2031" s="46"/>
      <c r="V2031" s="57"/>
      <c r="W2031" s="58"/>
      <c r="X2031" s="57"/>
      <c r="Y2031" s="46"/>
      <c r="Z2031" s="57"/>
      <c r="AA2031" s="59"/>
      <c r="AB2031" s="60"/>
      <c r="AJ2031" s="11">
        <f t="shared" si="976"/>
        <v>13</v>
      </c>
      <c r="AK2031" s="11">
        <f t="shared" si="979"/>
        <v>0</v>
      </c>
      <c r="AL2031" s="11">
        <f t="shared" si="980"/>
        <v>0</v>
      </c>
      <c r="AM2031" s="11">
        <f t="shared" si="981"/>
        <v>0</v>
      </c>
      <c r="AN2031" s="11">
        <f t="shared" si="982"/>
        <v>0</v>
      </c>
      <c r="AO2031" s="4" t="e">
        <f>IF(#REF!="I",1,IF(#REF!="II",2,IF(#REF!="III",3,IF(#REF!="IV",4))))</f>
        <v>#REF!</v>
      </c>
      <c r="AP2031" s="11" t="e">
        <f>IF(#REF!="PULMONAR",1,IF(AND(#REF!="EXTRAPULMONAR",#REF!&lt;&gt;"MENINGEA"),2,IF(AND(#REF!="EXTRAPULMONAR",#REF!="MENINGEA"),3,)))</f>
        <v>#REF!</v>
      </c>
      <c r="AQ20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1" s="4">
        <f t="shared" si="983"/>
        <v>0</v>
      </c>
      <c r="AS2031" s="10">
        <f t="shared" si="984"/>
        <v>0</v>
      </c>
      <c r="AT2031" s="10">
        <f t="shared" si="985"/>
        <v>0</v>
      </c>
      <c r="AU2031" s="10" t="str">
        <f t="shared" si="986"/>
        <v>0</v>
      </c>
      <c r="AV2031" s="11" t="e">
        <f t="shared" si="987"/>
        <v>#N/A</v>
      </c>
      <c r="AW2031" s="4" t="e">
        <f t="shared" si="988"/>
        <v>#N/A</v>
      </c>
      <c r="AX2031" s="10" t="e">
        <f t="shared" si="974"/>
        <v>#N/A</v>
      </c>
      <c r="AY2031" s="10" t="e">
        <f t="shared" si="975"/>
        <v>#N/A</v>
      </c>
      <c r="AZ2031" s="10" t="e">
        <f t="shared" si="959"/>
        <v>#REF!</v>
      </c>
      <c r="BA2031" s="12" t="e">
        <f>IF(BW2031=7,0,AJ2031&amp;IF(#REF!="SI",1,IF(#REF!="NO",2,IF(#REF!="VIH + PREVIO",3,0))))</f>
        <v>#REF!</v>
      </c>
      <c r="BB2031" s="13" t="e">
        <f>IF(AND(#REF!="POSITIVO",#REF!="POSITIVO"),1,IF(#REF!="NEGATIVO",2,IF(#REF!="VIH + PREVIO",3,0)))</f>
        <v>#REF!</v>
      </c>
      <c r="BC2031" s="10" t="e">
        <f>IF(#REF!="SI",1,IF(#REF!="NO",2,0))</f>
        <v>#REF!</v>
      </c>
      <c r="BD2031" s="10" t="e">
        <f>IF(#REF!="SI",1,IF(#REF!="NO",2,0))</f>
        <v>#REF!</v>
      </c>
      <c r="BE2031" s="10" t="e">
        <f>IF(OR(#REF!="VIH + PREVIO",#REF!="VIH + PREVIO",#REF!="VIH + PREVIO"),1,0)</f>
        <v>#REF!</v>
      </c>
      <c r="BF2031" s="13" t="e">
        <f>IF(OR(#REF!="POSITIVO",#REF!="NEGATIVO"),1,IF(#REF!="PACIENTE NO ACEPTA",2,IF(#REF!="VIH + PREVIO",3,0)))</f>
        <v>#REF!</v>
      </c>
      <c r="BG2031" s="10" t="e">
        <f t="shared" si="960"/>
        <v>#REF!</v>
      </c>
      <c r="BH2031" s="10" t="e">
        <f t="shared" si="961"/>
        <v>#REF!</v>
      </c>
      <c r="BI2031" s="10" t="e">
        <f t="shared" si="962"/>
        <v>#REF!</v>
      </c>
      <c r="BJ2031" s="10" t="e">
        <f t="shared" si="963"/>
        <v>#REF!</v>
      </c>
      <c r="BK2031" s="10" t="e">
        <f t="shared" si="964"/>
        <v>#REF!</v>
      </c>
      <c r="BL2031" s="10" t="e">
        <f t="shared" si="965"/>
        <v>#REF!</v>
      </c>
      <c r="BM2031" s="10" t="e">
        <f>IF(OR(BW2031=7,AQ2031=6),0,IF(#REF!="I",1,IF(#REF!="II",2,IF(#REF!="III",3,IF(#REF!="IV",4))))&amp;AP2031&amp;AQ2031&amp;AR2031&amp;AS2031&amp;AT2031&amp;AU2031&amp;AX2031)</f>
        <v>#REF!</v>
      </c>
      <c r="BN2031" s="10" t="e">
        <f t="shared" si="966"/>
        <v>#REF!</v>
      </c>
      <c r="BO2031" s="10" t="e">
        <f t="shared" si="967"/>
        <v>#REF!</v>
      </c>
      <c r="BP2031" s="10" t="e">
        <f t="shared" si="968"/>
        <v>#REF!</v>
      </c>
      <c r="BQ2031" s="10" t="e">
        <f t="shared" si="969"/>
        <v>#REF!</v>
      </c>
      <c r="BR2031" s="10" t="e">
        <f t="shared" si="970"/>
        <v>#REF!</v>
      </c>
      <c r="BS2031" s="10" t="e">
        <f t="shared" si="971"/>
        <v>#REF!</v>
      </c>
      <c r="BT2031" s="10" t="e">
        <f>IF(OR(BW2031=7,AQ2031=6),0,AO2031&amp;IF(#REF!="SI",1,IF(#REF!="NO",2,IF(#REF!="VIH + PREVIO",3,0))))</f>
        <v>#REF!</v>
      </c>
      <c r="BU2031" s="10" t="e">
        <f>IF(OR(BW2031=7,AQ2031=6),0,IF(#REF!="-",1,0))</f>
        <v>#REF!</v>
      </c>
      <c r="BV2031" s="10" t="e">
        <f t="shared" si="972"/>
        <v>#REF!</v>
      </c>
      <c r="BW20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1" s="10" t="e">
        <f t="shared" si="977"/>
        <v>#REF!</v>
      </c>
      <c r="BY2031" s="10" t="e">
        <f t="shared" si="973"/>
        <v>#REF!</v>
      </c>
      <c r="BZ2031" s="10" t="e">
        <f t="shared" si="978"/>
        <v>#REF!</v>
      </c>
      <c r="CA2031" s="10"/>
    </row>
    <row r="2032" spans="1:79" ht="23.25" customHeight="1" x14ac:dyDescent="0.3">
      <c r="A2032" s="7">
        <v>2030</v>
      </c>
      <c r="B2032" s="43"/>
      <c r="C2032" s="44"/>
      <c r="D2032" s="45"/>
      <c r="E2032" s="46"/>
      <c r="F2032" s="46"/>
      <c r="G2032" s="46"/>
      <c r="H2032" s="50"/>
      <c r="I2032" s="51"/>
      <c r="J2032" s="52"/>
      <c r="K2032" s="51"/>
      <c r="L2032" s="53"/>
      <c r="M2032" s="54"/>
      <c r="N2032" s="43"/>
      <c r="O2032" s="55"/>
      <c r="P2032" s="46"/>
      <c r="Q2032" s="46"/>
      <c r="R2032" s="46"/>
      <c r="S2032" s="43"/>
      <c r="T2032" s="56"/>
      <c r="U2032" s="46"/>
      <c r="V2032" s="57"/>
      <c r="W2032" s="58"/>
      <c r="X2032" s="57"/>
      <c r="Y2032" s="46"/>
      <c r="Z2032" s="57"/>
      <c r="AA2032" s="59"/>
      <c r="AB2032" s="60"/>
      <c r="AJ2032" s="11">
        <f t="shared" si="976"/>
        <v>13</v>
      </c>
      <c r="AK2032" s="11">
        <f t="shared" si="979"/>
        <v>0</v>
      </c>
      <c r="AL2032" s="11">
        <f t="shared" si="980"/>
        <v>0</v>
      </c>
      <c r="AM2032" s="11">
        <f t="shared" si="981"/>
        <v>0</v>
      </c>
      <c r="AN2032" s="11">
        <f t="shared" si="982"/>
        <v>0</v>
      </c>
      <c r="AO2032" s="4" t="e">
        <f>IF(#REF!="I",1,IF(#REF!="II",2,IF(#REF!="III",3,IF(#REF!="IV",4))))</f>
        <v>#REF!</v>
      </c>
      <c r="AP2032" s="11" t="e">
        <f>IF(#REF!="PULMONAR",1,IF(AND(#REF!="EXTRAPULMONAR",#REF!&lt;&gt;"MENINGEA"),2,IF(AND(#REF!="EXTRAPULMONAR",#REF!="MENINGEA"),3,)))</f>
        <v>#REF!</v>
      </c>
      <c r="AQ20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2" s="4">
        <f t="shared" si="983"/>
        <v>0</v>
      </c>
      <c r="AS2032" s="10">
        <f t="shared" si="984"/>
        <v>0</v>
      </c>
      <c r="AT2032" s="10">
        <f t="shared" si="985"/>
        <v>0</v>
      </c>
      <c r="AU2032" s="10" t="str">
        <f t="shared" si="986"/>
        <v>0</v>
      </c>
      <c r="AV2032" s="11" t="e">
        <f t="shared" si="987"/>
        <v>#N/A</v>
      </c>
      <c r="AW2032" s="4" t="e">
        <f t="shared" si="988"/>
        <v>#N/A</v>
      </c>
      <c r="AX2032" s="10" t="e">
        <f t="shared" si="974"/>
        <v>#N/A</v>
      </c>
      <c r="AY2032" s="10" t="e">
        <f t="shared" si="975"/>
        <v>#N/A</v>
      </c>
      <c r="AZ2032" s="10" t="e">
        <f t="shared" si="959"/>
        <v>#REF!</v>
      </c>
      <c r="BA2032" s="12" t="e">
        <f>IF(BW2032=7,0,AJ2032&amp;IF(#REF!="SI",1,IF(#REF!="NO",2,IF(#REF!="VIH + PREVIO",3,0))))</f>
        <v>#REF!</v>
      </c>
      <c r="BB2032" s="13" t="e">
        <f>IF(AND(#REF!="POSITIVO",#REF!="POSITIVO"),1,IF(#REF!="NEGATIVO",2,IF(#REF!="VIH + PREVIO",3,0)))</f>
        <v>#REF!</v>
      </c>
      <c r="BC2032" s="10" t="e">
        <f>IF(#REF!="SI",1,IF(#REF!="NO",2,0))</f>
        <v>#REF!</v>
      </c>
      <c r="BD2032" s="10" t="e">
        <f>IF(#REF!="SI",1,IF(#REF!="NO",2,0))</f>
        <v>#REF!</v>
      </c>
      <c r="BE2032" s="10" t="e">
        <f>IF(OR(#REF!="VIH + PREVIO",#REF!="VIH + PREVIO",#REF!="VIH + PREVIO"),1,0)</f>
        <v>#REF!</v>
      </c>
      <c r="BF2032" s="13" t="e">
        <f>IF(OR(#REF!="POSITIVO",#REF!="NEGATIVO"),1,IF(#REF!="PACIENTE NO ACEPTA",2,IF(#REF!="VIH + PREVIO",3,0)))</f>
        <v>#REF!</v>
      </c>
      <c r="BG2032" s="10" t="e">
        <f t="shared" si="960"/>
        <v>#REF!</v>
      </c>
      <c r="BH2032" s="10" t="e">
        <f t="shared" si="961"/>
        <v>#REF!</v>
      </c>
      <c r="BI2032" s="10" t="e">
        <f t="shared" si="962"/>
        <v>#REF!</v>
      </c>
      <c r="BJ2032" s="10" t="e">
        <f t="shared" si="963"/>
        <v>#REF!</v>
      </c>
      <c r="BK2032" s="10" t="e">
        <f t="shared" si="964"/>
        <v>#REF!</v>
      </c>
      <c r="BL2032" s="10" t="e">
        <f t="shared" si="965"/>
        <v>#REF!</v>
      </c>
      <c r="BM2032" s="10" t="e">
        <f>IF(OR(BW2032=7,AQ2032=6),0,IF(#REF!="I",1,IF(#REF!="II",2,IF(#REF!="III",3,IF(#REF!="IV",4))))&amp;AP2032&amp;AQ2032&amp;AR2032&amp;AS2032&amp;AT2032&amp;AU2032&amp;AX2032)</f>
        <v>#REF!</v>
      </c>
      <c r="BN2032" s="10" t="e">
        <f t="shared" si="966"/>
        <v>#REF!</v>
      </c>
      <c r="BO2032" s="10" t="e">
        <f t="shared" si="967"/>
        <v>#REF!</v>
      </c>
      <c r="BP2032" s="10" t="e">
        <f t="shared" si="968"/>
        <v>#REF!</v>
      </c>
      <c r="BQ2032" s="10" t="e">
        <f t="shared" si="969"/>
        <v>#REF!</v>
      </c>
      <c r="BR2032" s="10" t="e">
        <f t="shared" si="970"/>
        <v>#REF!</v>
      </c>
      <c r="BS2032" s="10" t="e">
        <f t="shared" si="971"/>
        <v>#REF!</v>
      </c>
      <c r="BT2032" s="10" t="e">
        <f>IF(OR(BW2032=7,AQ2032=6),0,AO2032&amp;IF(#REF!="SI",1,IF(#REF!="NO",2,IF(#REF!="VIH + PREVIO",3,0))))</f>
        <v>#REF!</v>
      </c>
      <c r="BU2032" s="10" t="e">
        <f>IF(OR(BW2032=7,AQ2032=6),0,IF(#REF!="-",1,0))</f>
        <v>#REF!</v>
      </c>
      <c r="BV2032" s="10" t="e">
        <f t="shared" si="972"/>
        <v>#REF!</v>
      </c>
      <c r="BW20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2" s="10" t="e">
        <f t="shared" si="977"/>
        <v>#REF!</v>
      </c>
      <c r="BY2032" s="10" t="e">
        <f t="shared" si="973"/>
        <v>#REF!</v>
      </c>
      <c r="BZ2032" s="10" t="e">
        <f t="shared" si="978"/>
        <v>#REF!</v>
      </c>
      <c r="CA2032" s="10"/>
    </row>
    <row r="2033" spans="1:79" ht="23.25" customHeight="1" x14ac:dyDescent="0.3">
      <c r="A2033" s="7">
        <v>2031</v>
      </c>
      <c r="B2033" s="43"/>
      <c r="C2033" s="44"/>
      <c r="D2033" s="45"/>
      <c r="E2033" s="46"/>
      <c r="F2033" s="46"/>
      <c r="G2033" s="46"/>
      <c r="H2033" s="50"/>
      <c r="I2033" s="51"/>
      <c r="J2033" s="52"/>
      <c r="K2033" s="51"/>
      <c r="L2033" s="53"/>
      <c r="M2033" s="54"/>
      <c r="N2033" s="43"/>
      <c r="O2033" s="55"/>
      <c r="P2033" s="46"/>
      <c r="Q2033" s="46"/>
      <c r="R2033" s="46"/>
      <c r="S2033" s="43"/>
      <c r="T2033" s="56"/>
      <c r="U2033" s="46"/>
      <c r="V2033" s="57"/>
      <c r="W2033" s="58"/>
      <c r="X2033" s="57"/>
      <c r="Y2033" s="46"/>
      <c r="Z2033" s="57"/>
      <c r="AA2033" s="59"/>
      <c r="AB2033" s="60"/>
      <c r="AJ2033" s="11">
        <f t="shared" si="976"/>
        <v>13</v>
      </c>
      <c r="AK2033" s="11">
        <f t="shared" si="979"/>
        <v>0</v>
      </c>
      <c r="AL2033" s="11">
        <f t="shared" si="980"/>
        <v>0</v>
      </c>
      <c r="AM2033" s="11">
        <f t="shared" si="981"/>
        <v>0</v>
      </c>
      <c r="AN2033" s="11">
        <f t="shared" si="982"/>
        <v>0</v>
      </c>
      <c r="AO2033" s="4" t="e">
        <f>IF(#REF!="I",1,IF(#REF!="II",2,IF(#REF!="III",3,IF(#REF!="IV",4))))</f>
        <v>#REF!</v>
      </c>
      <c r="AP2033" s="11" t="e">
        <f>IF(#REF!="PULMONAR",1,IF(AND(#REF!="EXTRAPULMONAR",#REF!&lt;&gt;"MENINGEA"),2,IF(AND(#REF!="EXTRAPULMONAR",#REF!="MENINGEA"),3,)))</f>
        <v>#REF!</v>
      </c>
      <c r="AQ20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3" s="4">
        <f t="shared" si="983"/>
        <v>0</v>
      </c>
      <c r="AS2033" s="10">
        <f t="shared" si="984"/>
        <v>0</v>
      </c>
      <c r="AT2033" s="10">
        <f t="shared" si="985"/>
        <v>0</v>
      </c>
      <c r="AU2033" s="10" t="str">
        <f t="shared" si="986"/>
        <v>0</v>
      </c>
      <c r="AV2033" s="11" t="e">
        <f t="shared" si="987"/>
        <v>#N/A</v>
      </c>
      <c r="AW2033" s="4" t="e">
        <f t="shared" si="988"/>
        <v>#N/A</v>
      </c>
      <c r="AX2033" s="10" t="e">
        <f t="shared" si="974"/>
        <v>#N/A</v>
      </c>
      <c r="AY2033" s="10" t="e">
        <f t="shared" si="975"/>
        <v>#N/A</v>
      </c>
      <c r="AZ2033" s="10" t="e">
        <f t="shared" si="959"/>
        <v>#REF!</v>
      </c>
      <c r="BA2033" s="12" t="e">
        <f>IF(BW2033=7,0,AJ2033&amp;IF(#REF!="SI",1,IF(#REF!="NO",2,IF(#REF!="VIH + PREVIO",3,0))))</f>
        <v>#REF!</v>
      </c>
      <c r="BB2033" s="13" t="e">
        <f>IF(AND(#REF!="POSITIVO",#REF!="POSITIVO"),1,IF(#REF!="NEGATIVO",2,IF(#REF!="VIH + PREVIO",3,0)))</f>
        <v>#REF!</v>
      </c>
      <c r="BC2033" s="10" t="e">
        <f>IF(#REF!="SI",1,IF(#REF!="NO",2,0))</f>
        <v>#REF!</v>
      </c>
      <c r="BD2033" s="10" t="e">
        <f>IF(#REF!="SI",1,IF(#REF!="NO",2,0))</f>
        <v>#REF!</v>
      </c>
      <c r="BE2033" s="10" t="e">
        <f>IF(OR(#REF!="VIH + PREVIO",#REF!="VIH + PREVIO",#REF!="VIH + PREVIO"),1,0)</f>
        <v>#REF!</v>
      </c>
      <c r="BF2033" s="13" t="e">
        <f>IF(OR(#REF!="POSITIVO",#REF!="NEGATIVO"),1,IF(#REF!="PACIENTE NO ACEPTA",2,IF(#REF!="VIH + PREVIO",3,0)))</f>
        <v>#REF!</v>
      </c>
      <c r="BG2033" s="10" t="e">
        <f t="shared" si="960"/>
        <v>#REF!</v>
      </c>
      <c r="BH2033" s="10" t="e">
        <f t="shared" si="961"/>
        <v>#REF!</v>
      </c>
      <c r="BI2033" s="10" t="e">
        <f t="shared" si="962"/>
        <v>#REF!</v>
      </c>
      <c r="BJ2033" s="10" t="e">
        <f t="shared" si="963"/>
        <v>#REF!</v>
      </c>
      <c r="BK2033" s="10" t="e">
        <f t="shared" si="964"/>
        <v>#REF!</v>
      </c>
      <c r="BL2033" s="10" t="e">
        <f t="shared" si="965"/>
        <v>#REF!</v>
      </c>
      <c r="BM2033" s="10" t="e">
        <f>IF(OR(BW2033=7,AQ2033=6),0,IF(#REF!="I",1,IF(#REF!="II",2,IF(#REF!="III",3,IF(#REF!="IV",4))))&amp;AP2033&amp;AQ2033&amp;AR2033&amp;AS2033&amp;AT2033&amp;AU2033&amp;AX2033)</f>
        <v>#REF!</v>
      </c>
      <c r="BN2033" s="10" t="e">
        <f t="shared" si="966"/>
        <v>#REF!</v>
      </c>
      <c r="BO2033" s="10" t="e">
        <f t="shared" si="967"/>
        <v>#REF!</v>
      </c>
      <c r="BP2033" s="10" t="e">
        <f t="shared" si="968"/>
        <v>#REF!</v>
      </c>
      <c r="BQ2033" s="10" t="e">
        <f t="shared" si="969"/>
        <v>#REF!</v>
      </c>
      <c r="BR2033" s="10" t="e">
        <f t="shared" si="970"/>
        <v>#REF!</v>
      </c>
      <c r="BS2033" s="10" t="e">
        <f t="shared" si="971"/>
        <v>#REF!</v>
      </c>
      <c r="BT2033" s="10" t="e">
        <f>IF(OR(BW2033=7,AQ2033=6),0,AO2033&amp;IF(#REF!="SI",1,IF(#REF!="NO",2,IF(#REF!="VIH + PREVIO",3,0))))</f>
        <v>#REF!</v>
      </c>
      <c r="BU2033" s="10" t="e">
        <f>IF(OR(BW2033=7,AQ2033=6),0,IF(#REF!="-",1,0))</f>
        <v>#REF!</v>
      </c>
      <c r="BV2033" s="10" t="e">
        <f t="shared" si="972"/>
        <v>#REF!</v>
      </c>
      <c r="BW20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3" s="10" t="e">
        <f t="shared" si="977"/>
        <v>#REF!</v>
      </c>
      <c r="BY2033" s="10" t="e">
        <f t="shared" si="973"/>
        <v>#REF!</v>
      </c>
      <c r="BZ2033" s="10" t="e">
        <f t="shared" si="978"/>
        <v>#REF!</v>
      </c>
      <c r="CA2033" s="10"/>
    </row>
    <row r="2034" spans="1:79" ht="23.25" customHeight="1" x14ac:dyDescent="0.3">
      <c r="A2034" s="7">
        <v>2032</v>
      </c>
      <c r="B2034" s="43"/>
      <c r="C2034" s="44"/>
      <c r="D2034" s="45"/>
      <c r="E2034" s="46"/>
      <c r="F2034" s="46"/>
      <c r="G2034" s="46"/>
      <c r="H2034" s="50"/>
      <c r="I2034" s="51"/>
      <c r="J2034" s="52"/>
      <c r="K2034" s="51"/>
      <c r="L2034" s="53"/>
      <c r="M2034" s="54"/>
      <c r="N2034" s="43"/>
      <c r="O2034" s="55"/>
      <c r="P2034" s="46"/>
      <c r="Q2034" s="46"/>
      <c r="R2034" s="46"/>
      <c r="S2034" s="43"/>
      <c r="T2034" s="56"/>
      <c r="U2034" s="46"/>
      <c r="V2034" s="57"/>
      <c r="W2034" s="58"/>
      <c r="X2034" s="57"/>
      <c r="Y2034" s="46"/>
      <c r="Z2034" s="57"/>
      <c r="AA2034" s="59"/>
      <c r="AB2034" s="60"/>
      <c r="AJ2034" s="11">
        <f t="shared" si="976"/>
        <v>13</v>
      </c>
      <c r="AK2034" s="11">
        <f t="shared" si="979"/>
        <v>0</v>
      </c>
      <c r="AL2034" s="11">
        <f t="shared" si="980"/>
        <v>0</v>
      </c>
      <c r="AM2034" s="11">
        <f t="shared" si="981"/>
        <v>0</v>
      </c>
      <c r="AN2034" s="11">
        <f t="shared" si="982"/>
        <v>0</v>
      </c>
      <c r="AO2034" s="4" t="e">
        <f>IF(#REF!="I",1,IF(#REF!="II",2,IF(#REF!="III",3,IF(#REF!="IV",4))))</f>
        <v>#REF!</v>
      </c>
      <c r="AP2034" s="11" t="e">
        <f>IF(#REF!="PULMONAR",1,IF(AND(#REF!="EXTRAPULMONAR",#REF!&lt;&gt;"MENINGEA"),2,IF(AND(#REF!="EXTRAPULMONAR",#REF!="MENINGEA"),3,)))</f>
        <v>#REF!</v>
      </c>
      <c r="AQ20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4" s="4">
        <f t="shared" si="983"/>
        <v>0</v>
      </c>
      <c r="AS2034" s="10">
        <f t="shared" si="984"/>
        <v>0</v>
      </c>
      <c r="AT2034" s="10">
        <f t="shared" si="985"/>
        <v>0</v>
      </c>
      <c r="AU2034" s="10" t="str">
        <f t="shared" si="986"/>
        <v>0</v>
      </c>
      <c r="AV2034" s="11" t="e">
        <f t="shared" si="987"/>
        <v>#N/A</v>
      </c>
      <c r="AW2034" s="4" t="e">
        <f t="shared" si="988"/>
        <v>#N/A</v>
      </c>
      <c r="AX2034" s="10" t="e">
        <f t="shared" si="974"/>
        <v>#N/A</v>
      </c>
      <c r="AY2034" s="10" t="e">
        <f t="shared" si="975"/>
        <v>#N/A</v>
      </c>
      <c r="AZ2034" s="10" t="e">
        <f t="shared" si="959"/>
        <v>#REF!</v>
      </c>
      <c r="BA2034" s="12" t="e">
        <f>IF(BW2034=7,0,AJ2034&amp;IF(#REF!="SI",1,IF(#REF!="NO",2,IF(#REF!="VIH + PREVIO",3,0))))</f>
        <v>#REF!</v>
      </c>
      <c r="BB2034" s="13" t="e">
        <f>IF(AND(#REF!="POSITIVO",#REF!="POSITIVO"),1,IF(#REF!="NEGATIVO",2,IF(#REF!="VIH + PREVIO",3,0)))</f>
        <v>#REF!</v>
      </c>
      <c r="BC2034" s="10" t="e">
        <f>IF(#REF!="SI",1,IF(#REF!="NO",2,0))</f>
        <v>#REF!</v>
      </c>
      <c r="BD2034" s="10" t="e">
        <f>IF(#REF!="SI",1,IF(#REF!="NO",2,0))</f>
        <v>#REF!</v>
      </c>
      <c r="BE2034" s="10" t="e">
        <f>IF(OR(#REF!="VIH + PREVIO",#REF!="VIH + PREVIO",#REF!="VIH + PREVIO"),1,0)</f>
        <v>#REF!</v>
      </c>
      <c r="BF2034" s="13" t="e">
        <f>IF(OR(#REF!="POSITIVO",#REF!="NEGATIVO"),1,IF(#REF!="PACIENTE NO ACEPTA",2,IF(#REF!="VIH + PREVIO",3,0)))</f>
        <v>#REF!</v>
      </c>
      <c r="BG2034" s="10" t="e">
        <f t="shared" si="960"/>
        <v>#REF!</v>
      </c>
      <c r="BH2034" s="10" t="e">
        <f t="shared" si="961"/>
        <v>#REF!</v>
      </c>
      <c r="BI2034" s="10" t="e">
        <f t="shared" si="962"/>
        <v>#REF!</v>
      </c>
      <c r="BJ2034" s="10" t="e">
        <f t="shared" si="963"/>
        <v>#REF!</v>
      </c>
      <c r="BK2034" s="10" t="e">
        <f t="shared" si="964"/>
        <v>#REF!</v>
      </c>
      <c r="BL2034" s="10" t="e">
        <f t="shared" si="965"/>
        <v>#REF!</v>
      </c>
      <c r="BM2034" s="10" t="e">
        <f>IF(OR(BW2034=7,AQ2034=6),0,IF(#REF!="I",1,IF(#REF!="II",2,IF(#REF!="III",3,IF(#REF!="IV",4))))&amp;AP2034&amp;AQ2034&amp;AR2034&amp;AS2034&amp;AT2034&amp;AU2034&amp;AX2034)</f>
        <v>#REF!</v>
      </c>
      <c r="BN2034" s="10" t="e">
        <f t="shared" si="966"/>
        <v>#REF!</v>
      </c>
      <c r="BO2034" s="10" t="e">
        <f t="shared" si="967"/>
        <v>#REF!</v>
      </c>
      <c r="BP2034" s="10" t="e">
        <f t="shared" si="968"/>
        <v>#REF!</v>
      </c>
      <c r="BQ2034" s="10" t="e">
        <f t="shared" si="969"/>
        <v>#REF!</v>
      </c>
      <c r="BR2034" s="10" t="e">
        <f t="shared" si="970"/>
        <v>#REF!</v>
      </c>
      <c r="BS2034" s="10" t="e">
        <f t="shared" si="971"/>
        <v>#REF!</v>
      </c>
      <c r="BT2034" s="10" t="e">
        <f>IF(OR(BW2034=7,AQ2034=6),0,AO2034&amp;IF(#REF!="SI",1,IF(#REF!="NO",2,IF(#REF!="VIH + PREVIO",3,0))))</f>
        <v>#REF!</v>
      </c>
      <c r="BU2034" s="10" t="e">
        <f>IF(OR(BW2034=7,AQ2034=6),0,IF(#REF!="-",1,0))</f>
        <v>#REF!</v>
      </c>
      <c r="BV2034" s="10" t="e">
        <f t="shared" si="972"/>
        <v>#REF!</v>
      </c>
      <c r="BW20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4" s="10" t="e">
        <f t="shared" si="977"/>
        <v>#REF!</v>
      </c>
      <c r="BY2034" s="10" t="e">
        <f t="shared" si="973"/>
        <v>#REF!</v>
      </c>
      <c r="BZ2034" s="10" t="e">
        <f t="shared" si="978"/>
        <v>#REF!</v>
      </c>
      <c r="CA2034" s="10"/>
    </row>
    <row r="2035" spans="1:79" ht="23.25" customHeight="1" x14ac:dyDescent="0.3">
      <c r="A2035" s="7">
        <v>2033</v>
      </c>
      <c r="B2035" s="43"/>
      <c r="C2035" s="44"/>
      <c r="D2035" s="45"/>
      <c r="E2035" s="46"/>
      <c r="F2035" s="46"/>
      <c r="G2035" s="46"/>
      <c r="H2035" s="50"/>
      <c r="I2035" s="51"/>
      <c r="J2035" s="52"/>
      <c r="K2035" s="51"/>
      <c r="L2035" s="53"/>
      <c r="M2035" s="54"/>
      <c r="N2035" s="43"/>
      <c r="O2035" s="55"/>
      <c r="P2035" s="46"/>
      <c r="Q2035" s="46"/>
      <c r="R2035" s="46"/>
      <c r="S2035" s="43"/>
      <c r="T2035" s="56"/>
      <c r="U2035" s="46"/>
      <c r="V2035" s="57"/>
      <c r="W2035" s="58"/>
      <c r="X2035" s="57"/>
      <c r="Y2035" s="46"/>
      <c r="Z2035" s="57"/>
      <c r="AA2035" s="59"/>
      <c r="AB2035" s="60"/>
      <c r="AJ2035" s="11">
        <f t="shared" si="976"/>
        <v>13</v>
      </c>
      <c r="AK2035" s="11">
        <f t="shared" si="979"/>
        <v>0</v>
      </c>
      <c r="AL2035" s="11">
        <f t="shared" si="980"/>
        <v>0</v>
      </c>
      <c r="AM2035" s="11">
        <f t="shared" si="981"/>
        <v>0</v>
      </c>
      <c r="AN2035" s="11">
        <f t="shared" si="982"/>
        <v>0</v>
      </c>
      <c r="AO2035" s="4" t="e">
        <f>IF(#REF!="I",1,IF(#REF!="II",2,IF(#REF!="III",3,IF(#REF!="IV",4))))</f>
        <v>#REF!</v>
      </c>
      <c r="AP2035" s="11" t="e">
        <f>IF(#REF!="PULMONAR",1,IF(AND(#REF!="EXTRAPULMONAR",#REF!&lt;&gt;"MENINGEA"),2,IF(AND(#REF!="EXTRAPULMONAR",#REF!="MENINGEA"),3,)))</f>
        <v>#REF!</v>
      </c>
      <c r="AQ20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5" s="4">
        <f t="shared" si="983"/>
        <v>0</v>
      </c>
      <c r="AS2035" s="10">
        <f t="shared" si="984"/>
        <v>0</v>
      </c>
      <c r="AT2035" s="10">
        <f t="shared" si="985"/>
        <v>0</v>
      </c>
      <c r="AU2035" s="10" t="str">
        <f t="shared" si="986"/>
        <v>0</v>
      </c>
      <c r="AV2035" s="11" t="e">
        <f t="shared" si="987"/>
        <v>#N/A</v>
      </c>
      <c r="AW2035" s="4" t="e">
        <f t="shared" si="988"/>
        <v>#N/A</v>
      </c>
      <c r="AX2035" s="10" t="e">
        <f t="shared" si="974"/>
        <v>#N/A</v>
      </c>
      <c r="AY2035" s="10" t="e">
        <f t="shared" si="975"/>
        <v>#N/A</v>
      </c>
      <c r="AZ2035" s="10" t="e">
        <f t="shared" si="959"/>
        <v>#REF!</v>
      </c>
      <c r="BA2035" s="12" t="e">
        <f>IF(BW2035=7,0,AJ2035&amp;IF(#REF!="SI",1,IF(#REF!="NO",2,IF(#REF!="VIH + PREVIO",3,0))))</f>
        <v>#REF!</v>
      </c>
      <c r="BB2035" s="13" t="e">
        <f>IF(AND(#REF!="POSITIVO",#REF!="POSITIVO"),1,IF(#REF!="NEGATIVO",2,IF(#REF!="VIH + PREVIO",3,0)))</f>
        <v>#REF!</v>
      </c>
      <c r="BC2035" s="10" t="e">
        <f>IF(#REF!="SI",1,IF(#REF!="NO",2,0))</f>
        <v>#REF!</v>
      </c>
      <c r="BD2035" s="10" t="e">
        <f>IF(#REF!="SI",1,IF(#REF!="NO",2,0))</f>
        <v>#REF!</v>
      </c>
      <c r="BE2035" s="10" t="e">
        <f>IF(OR(#REF!="VIH + PREVIO",#REF!="VIH + PREVIO",#REF!="VIH + PREVIO"),1,0)</f>
        <v>#REF!</v>
      </c>
      <c r="BF2035" s="13" t="e">
        <f>IF(OR(#REF!="POSITIVO",#REF!="NEGATIVO"),1,IF(#REF!="PACIENTE NO ACEPTA",2,IF(#REF!="VIH + PREVIO",3,0)))</f>
        <v>#REF!</v>
      </c>
      <c r="BG2035" s="10" t="e">
        <f t="shared" si="960"/>
        <v>#REF!</v>
      </c>
      <c r="BH2035" s="10" t="e">
        <f t="shared" si="961"/>
        <v>#REF!</v>
      </c>
      <c r="BI2035" s="10" t="e">
        <f t="shared" si="962"/>
        <v>#REF!</v>
      </c>
      <c r="BJ2035" s="10" t="e">
        <f t="shared" si="963"/>
        <v>#REF!</v>
      </c>
      <c r="BK2035" s="10" t="e">
        <f t="shared" si="964"/>
        <v>#REF!</v>
      </c>
      <c r="BL2035" s="10" t="e">
        <f t="shared" si="965"/>
        <v>#REF!</v>
      </c>
      <c r="BM2035" s="10" t="e">
        <f>IF(OR(BW2035=7,AQ2035=6),0,IF(#REF!="I",1,IF(#REF!="II",2,IF(#REF!="III",3,IF(#REF!="IV",4))))&amp;AP2035&amp;AQ2035&amp;AR2035&amp;AS2035&amp;AT2035&amp;AU2035&amp;AX2035)</f>
        <v>#REF!</v>
      </c>
      <c r="BN2035" s="10" t="e">
        <f t="shared" si="966"/>
        <v>#REF!</v>
      </c>
      <c r="BO2035" s="10" t="e">
        <f t="shared" si="967"/>
        <v>#REF!</v>
      </c>
      <c r="BP2035" s="10" t="e">
        <f t="shared" si="968"/>
        <v>#REF!</v>
      </c>
      <c r="BQ2035" s="10" t="e">
        <f t="shared" si="969"/>
        <v>#REF!</v>
      </c>
      <c r="BR2035" s="10" t="e">
        <f t="shared" si="970"/>
        <v>#REF!</v>
      </c>
      <c r="BS2035" s="10" t="e">
        <f t="shared" si="971"/>
        <v>#REF!</v>
      </c>
      <c r="BT2035" s="10" t="e">
        <f>IF(OR(BW2035=7,AQ2035=6),0,AO2035&amp;IF(#REF!="SI",1,IF(#REF!="NO",2,IF(#REF!="VIH + PREVIO",3,0))))</f>
        <v>#REF!</v>
      </c>
      <c r="BU2035" s="10" t="e">
        <f>IF(OR(BW2035=7,AQ2035=6),0,IF(#REF!="-",1,0))</f>
        <v>#REF!</v>
      </c>
      <c r="BV2035" s="10" t="e">
        <f t="shared" si="972"/>
        <v>#REF!</v>
      </c>
      <c r="BW20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5" s="10" t="e">
        <f t="shared" si="977"/>
        <v>#REF!</v>
      </c>
      <c r="BY2035" s="10" t="e">
        <f t="shared" si="973"/>
        <v>#REF!</v>
      </c>
      <c r="BZ2035" s="10" t="e">
        <f t="shared" si="978"/>
        <v>#REF!</v>
      </c>
      <c r="CA2035" s="10"/>
    </row>
    <row r="2036" spans="1:79" ht="23.25" customHeight="1" x14ac:dyDescent="0.3">
      <c r="A2036" s="7">
        <v>2034</v>
      </c>
      <c r="B2036" s="43"/>
      <c r="C2036" s="44"/>
      <c r="D2036" s="45"/>
      <c r="E2036" s="46"/>
      <c r="F2036" s="46"/>
      <c r="G2036" s="46"/>
      <c r="H2036" s="50"/>
      <c r="I2036" s="51"/>
      <c r="J2036" s="52"/>
      <c r="K2036" s="51"/>
      <c r="L2036" s="53"/>
      <c r="M2036" s="54"/>
      <c r="N2036" s="43"/>
      <c r="O2036" s="55"/>
      <c r="P2036" s="46"/>
      <c r="Q2036" s="46"/>
      <c r="R2036" s="46"/>
      <c r="S2036" s="43"/>
      <c r="T2036" s="56"/>
      <c r="U2036" s="46"/>
      <c r="V2036" s="57"/>
      <c r="W2036" s="58"/>
      <c r="X2036" s="57"/>
      <c r="Y2036" s="46"/>
      <c r="Z2036" s="57"/>
      <c r="AA2036" s="59"/>
      <c r="AB2036" s="60"/>
      <c r="AJ2036" s="11">
        <f t="shared" si="976"/>
        <v>13</v>
      </c>
      <c r="AK2036" s="11">
        <f t="shared" si="979"/>
        <v>0</v>
      </c>
      <c r="AL2036" s="11">
        <f t="shared" si="980"/>
        <v>0</v>
      </c>
      <c r="AM2036" s="11">
        <f t="shared" si="981"/>
        <v>0</v>
      </c>
      <c r="AN2036" s="11">
        <f t="shared" si="982"/>
        <v>0</v>
      </c>
      <c r="AO2036" s="4" t="e">
        <f>IF(#REF!="I",1,IF(#REF!="II",2,IF(#REF!="III",3,IF(#REF!="IV",4))))</f>
        <v>#REF!</v>
      </c>
      <c r="AP2036" s="11" t="e">
        <f>IF(#REF!="PULMONAR",1,IF(AND(#REF!="EXTRAPULMONAR",#REF!&lt;&gt;"MENINGEA"),2,IF(AND(#REF!="EXTRAPULMONAR",#REF!="MENINGEA"),3,)))</f>
        <v>#REF!</v>
      </c>
      <c r="AQ20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6" s="4">
        <f t="shared" si="983"/>
        <v>0</v>
      </c>
      <c r="AS2036" s="10">
        <f t="shared" si="984"/>
        <v>0</v>
      </c>
      <c r="AT2036" s="10">
        <f t="shared" si="985"/>
        <v>0</v>
      </c>
      <c r="AU2036" s="10" t="str">
        <f t="shared" si="986"/>
        <v>0</v>
      </c>
      <c r="AV2036" s="11" t="e">
        <f t="shared" si="987"/>
        <v>#N/A</v>
      </c>
      <c r="AW2036" s="4" t="e">
        <f t="shared" si="988"/>
        <v>#N/A</v>
      </c>
      <c r="AX2036" s="10" t="e">
        <f t="shared" si="974"/>
        <v>#N/A</v>
      </c>
      <c r="AY2036" s="10" t="e">
        <f t="shared" si="975"/>
        <v>#N/A</v>
      </c>
      <c r="AZ2036" s="10" t="e">
        <f t="shared" si="959"/>
        <v>#REF!</v>
      </c>
      <c r="BA2036" s="12" t="e">
        <f>IF(BW2036=7,0,AJ2036&amp;IF(#REF!="SI",1,IF(#REF!="NO",2,IF(#REF!="VIH + PREVIO",3,0))))</f>
        <v>#REF!</v>
      </c>
      <c r="BB2036" s="13" t="e">
        <f>IF(AND(#REF!="POSITIVO",#REF!="POSITIVO"),1,IF(#REF!="NEGATIVO",2,IF(#REF!="VIH + PREVIO",3,0)))</f>
        <v>#REF!</v>
      </c>
      <c r="BC2036" s="10" t="e">
        <f>IF(#REF!="SI",1,IF(#REF!="NO",2,0))</f>
        <v>#REF!</v>
      </c>
      <c r="BD2036" s="10" t="e">
        <f>IF(#REF!="SI",1,IF(#REF!="NO",2,0))</f>
        <v>#REF!</v>
      </c>
      <c r="BE2036" s="10" t="e">
        <f>IF(OR(#REF!="VIH + PREVIO",#REF!="VIH + PREVIO",#REF!="VIH + PREVIO"),1,0)</f>
        <v>#REF!</v>
      </c>
      <c r="BF2036" s="13" t="e">
        <f>IF(OR(#REF!="POSITIVO",#REF!="NEGATIVO"),1,IF(#REF!="PACIENTE NO ACEPTA",2,IF(#REF!="VIH + PREVIO",3,0)))</f>
        <v>#REF!</v>
      </c>
      <c r="BG2036" s="10" t="e">
        <f t="shared" si="960"/>
        <v>#REF!</v>
      </c>
      <c r="BH2036" s="10" t="e">
        <f t="shared" si="961"/>
        <v>#REF!</v>
      </c>
      <c r="BI2036" s="10" t="e">
        <f t="shared" si="962"/>
        <v>#REF!</v>
      </c>
      <c r="BJ2036" s="10" t="e">
        <f t="shared" si="963"/>
        <v>#REF!</v>
      </c>
      <c r="BK2036" s="10" t="e">
        <f t="shared" si="964"/>
        <v>#REF!</v>
      </c>
      <c r="BL2036" s="10" t="e">
        <f t="shared" si="965"/>
        <v>#REF!</v>
      </c>
      <c r="BM2036" s="10" t="e">
        <f>IF(OR(BW2036=7,AQ2036=6),0,IF(#REF!="I",1,IF(#REF!="II",2,IF(#REF!="III",3,IF(#REF!="IV",4))))&amp;AP2036&amp;AQ2036&amp;AR2036&amp;AS2036&amp;AT2036&amp;AU2036&amp;AX2036)</f>
        <v>#REF!</v>
      </c>
      <c r="BN2036" s="10" t="e">
        <f t="shared" si="966"/>
        <v>#REF!</v>
      </c>
      <c r="BO2036" s="10" t="e">
        <f t="shared" si="967"/>
        <v>#REF!</v>
      </c>
      <c r="BP2036" s="10" t="e">
        <f t="shared" si="968"/>
        <v>#REF!</v>
      </c>
      <c r="BQ2036" s="10" t="e">
        <f t="shared" si="969"/>
        <v>#REF!</v>
      </c>
      <c r="BR2036" s="10" t="e">
        <f t="shared" si="970"/>
        <v>#REF!</v>
      </c>
      <c r="BS2036" s="10" t="e">
        <f t="shared" si="971"/>
        <v>#REF!</v>
      </c>
      <c r="BT2036" s="10" t="e">
        <f>IF(OR(BW2036=7,AQ2036=6),0,AO2036&amp;IF(#REF!="SI",1,IF(#REF!="NO",2,IF(#REF!="VIH + PREVIO",3,0))))</f>
        <v>#REF!</v>
      </c>
      <c r="BU2036" s="10" t="e">
        <f>IF(OR(BW2036=7,AQ2036=6),0,IF(#REF!="-",1,0))</f>
        <v>#REF!</v>
      </c>
      <c r="BV2036" s="10" t="e">
        <f t="shared" si="972"/>
        <v>#REF!</v>
      </c>
      <c r="BW20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6" s="10" t="e">
        <f t="shared" si="977"/>
        <v>#REF!</v>
      </c>
      <c r="BY2036" s="10" t="e">
        <f t="shared" si="973"/>
        <v>#REF!</v>
      </c>
      <c r="BZ2036" s="10" t="e">
        <f t="shared" si="978"/>
        <v>#REF!</v>
      </c>
      <c r="CA2036" s="10"/>
    </row>
    <row r="2037" spans="1:79" ht="23.25" customHeight="1" x14ac:dyDescent="0.3">
      <c r="A2037" s="7">
        <v>2035</v>
      </c>
      <c r="B2037" s="43"/>
      <c r="C2037" s="44"/>
      <c r="D2037" s="45"/>
      <c r="E2037" s="46"/>
      <c r="F2037" s="46"/>
      <c r="G2037" s="46"/>
      <c r="H2037" s="50"/>
      <c r="I2037" s="51"/>
      <c r="J2037" s="52"/>
      <c r="K2037" s="51"/>
      <c r="L2037" s="53"/>
      <c r="M2037" s="54"/>
      <c r="N2037" s="43"/>
      <c r="O2037" s="55"/>
      <c r="P2037" s="46"/>
      <c r="Q2037" s="46"/>
      <c r="R2037" s="46"/>
      <c r="S2037" s="43"/>
      <c r="T2037" s="56"/>
      <c r="U2037" s="46"/>
      <c r="V2037" s="57"/>
      <c r="W2037" s="58"/>
      <c r="X2037" s="57"/>
      <c r="Y2037" s="46"/>
      <c r="Z2037" s="57"/>
      <c r="AA2037" s="59"/>
      <c r="AB2037" s="60"/>
      <c r="AJ2037" s="11">
        <f t="shared" si="976"/>
        <v>13</v>
      </c>
      <c r="AK2037" s="11">
        <f t="shared" si="979"/>
        <v>0</v>
      </c>
      <c r="AL2037" s="11">
        <f t="shared" si="980"/>
        <v>0</v>
      </c>
      <c r="AM2037" s="11">
        <f t="shared" si="981"/>
        <v>0</v>
      </c>
      <c r="AN2037" s="11">
        <f t="shared" si="982"/>
        <v>0</v>
      </c>
      <c r="AO2037" s="4" t="e">
        <f>IF(#REF!="I",1,IF(#REF!="II",2,IF(#REF!="III",3,IF(#REF!="IV",4))))</f>
        <v>#REF!</v>
      </c>
      <c r="AP2037" s="11" t="e">
        <f>IF(#REF!="PULMONAR",1,IF(AND(#REF!="EXTRAPULMONAR",#REF!&lt;&gt;"MENINGEA"),2,IF(AND(#REF!="EXTRAPULMONAR",#REF!="MENINGEA"),3,)))</f>
        <v>#REF!</v>
      </c>
      <c r="AQ20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7" s="4">
        <f t="shared" si="983"/>
        <v>0</v>
      </c>
      <c r="AS2037" s="10">
        <f t="shared" si="984"/>
        <v>0</v>
      </c>
      <c r="AT2037" s="10">
        <f t="shared" si="985"/>
        <v>0</v>
      </c>
      <c r="AU2037" s="10" t="str">
        <f t="shared" si="986"/>
        <v>0</v>
      </c>
      <c r="AV2037" s="11" t="e">
        <f t="shared" si="987"/>
        <v>#N/A</v>
      </c>
      <c r="AW2037" s="4" t="e">
        <f t="shared" si="988"/>
        <v>#N/A</v>
      </c>
      <c r="AX2037" s="10" t="e">
        <f t="shared" si="974"/>
        <v>#N/A</v>
      </c>
      <c r="AY2037" s="10" t="e">
        <f t="shared" si="975"/>
        <v>#N/A</v>
      </c>
      <c r="AZ2037" s="10" t="e">
        <f t="shared" si="959"/>
        <v>#REF!</v>
      </c>
      <c r="BA2037" s="12" t="e">
        <f>IF(BW2037=7,0,AJ2037&amp;IF(#REF!="SI",1,IF(#REF!="NO",2,IF(#REF!="VIH + PREVIO",3,0))))</f>
        <v>#REF!</v>
      </c>
      <c r="BB2037" s="13" t="e">
        <f>IF(AND(#REF!="POSITIVO",#REF!="POSITIVO"),1,IF(#REF!="NEGATIVO",2,IF(#REF!="VIH + PREVIO",3,0)))</f>
        <v>#REF!</v>
      </c>
      <c r="BC2037" s="10" t="e">
        <f>IF(#REF!="SI",1,IF(#REF!="NO",2,0))</f>
        <v>#REF!</v>
      </c>
      <c r="BD2037" s="10" t="e">
        <f>IF(#REF!="SI",1,IF(#REF!="NO",2,0))</f>
        <v>#REF!</v>
      </c>
      <c r="BE2037" s="10" t="e">
        <f>IF(OR(#REF!="VIH + PREVIO",#REF!="VIH + PREVIO",#REF!="VIH + PREVIO"),1,0)</f>
        <v>#REF!</v>
      </c>
      <c r="BF2037" s="13" t="e">
        <f>IF(OR(#REF!="POSITIVO",#REF!="NEGATIVO"),1,IF(#REF!="PACIENTE NO ACEPTA",2,IF(#REF!="VIH + PREVIO",3,0)))</f>
        <v>#REF!</v>
      </c>
      <c r="BG2037" s="10" t="e">
        <f t="shared" si="960"/>
        <v>#REF!</v>
      </c>
      <c r="BH2037" s="10" t="e">
        <f t="shared" si="961"/>
        <v>#REF!</v>
      </c>
      <c r="BI2037" s="10" t="e">
        <f t="shared" si="962"/>
        <v>#REF!</v>
      </c>
      <c r="BJ2037" s="10" t="e">
        <f t="shared" si="963"/>
        <v>#REF!</v>
      </c>
      <c r="BK2037" s="10" t="e">
        <f t="shared" si="964"/>
        <v>#REF!</v>
      </c>
      <c r="BL2037" s="10" t="e">
        <f t="shared" si="965"/>
        <v>#REF!</v>
      </c>
      <c r="BM2037" s="10" t="e">
        <f>IF(OR(BW2037=7,AQ2037=6),0,IF(#REF!="I",1,IF(#REF!="II",2,IF(#REF!="III",3,IF(#REF!="IV",4))))&amp;AP2037&amp;AQ2037&amp;AR2037&amp;AS2037&amp;AT2037&amp;AU2037&amp;AX2037)</f>
        <v>#REF!</v>
      </c>
      <c r="BN2037" s="10" t="e">
        <f t="shared" si="966"/>
        <v>#REF!</v>
      </c>
      <c r="BO2037" s="10" t="e">
        <f t="shared" si="967"/>
        <v>#REF!</v>
      </c>
      <c r="BP2037" s="10" t="e">
        <f t="shared" si="968"/>
        <v>#REF!</v>
      </c>
      <c r="BQ2037" s="10" t="e">
        <f t="shared" si="969"/>
        <v>#REF!</v>
      </c>
      <c r="BR2037" s="10" t="e">
        <f t="shared" si="970"/>
        <v>#REF!</v>
      </c>
      <c r="BS2037" s="10" t="e">
        <f t="shared" si="971"/>
        <v>#REF!</v>
      </c>
      <c r="BT2037" s="10" t="e">
        <f>IF(OR(BW2037=7,AQ2037=6),0,AO2037&amp;IF(#REF!="SI",1,IF(#REF!="NO",2,IF(#REF!="VIH + PREVIO",3,0))))</f>
        <v>#REF!</v>
      </c>
      <c r="BU2037" s="10" t="e">
        <f>IF(OR(BW2037=7,AQ2037=6),0,IF(#REF!="-",1,0))</f>
        <v>#REF!</v>
      </c>
      <c r="BV2037" s="10" t="e">
        <f t="shared" si="972"/>
        <v>#REF!</v>
      </c>
      <c r="BW20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7" s="10" t="e">
        <f t="shared" si="977"/>
        <v>#REF!</v>
      </c>
      <c r="BY2037" s="10" t="e">
        <f t="shared" si="973"/>
        <v>#REF!</v>
      </c>
      <c r="BZ2037" s="10" t="e">
        <f t="shared" si="978"/>
        <v>#REF!</v>
      </c>
      <c r="CA2037" s="10"/>
    </row>
    <row r="2038" spans="1:79" ht="23.25" customHeight="1" x14ac:dyDescent="0.3">
      <c r="A2038" s="7">
        <v>2036</v>
      </c>
      <c r="B2038" s="43"/>
      <c r="C2038" s="44"/>
      <c r="D2038" s="45"/>
      <c r="E2038" s="46"/>
      <c r="F2038" s="46"/>
      <c r="G2038" s="46"/>
      <c r="H2038" s="50"/>
      <c r="I2038" s="51"/>
      <c r="J2038" s="52"/>
      <c r="K2038" s="51"/>
      <c r="L2038" s="53"/>
      <c r="M2038" s="54"/>
      <c r="N2038" s="43"/>
      <c r="O2038" s="55"/>
      <c r="P2038" s="46"/>
      <c r="Q2038" s="46"/>
      <c r="R2038" s="46"/>
      <c r="S2038" s="43"/>
      <c r="T2038" s="56"/>
      <c r="U2038" s="46"/>
      <c r="V2038" s="57"/>
      <c r="W2038" s="58"/>
      <c r="X2038" s="57"/>
      <c r="Y2038" s="46"/>
      <c r="Z2038" s="57"/>
      <c r="AA2038" s="59"/>
      <c r="AB2038" s="60"/>
      <c r="AJ2038" s="11">
        <f t="shared" si="976"/>
        <v>13</v>
      </c>
      <c r="AK2038" s="11">
        <f t="shared" si="979"/>
        <v>0</v>
      </c>
      <c r="AL2038" s="11">
        <f t="shared" si="980"/>
        <v>0</v>
      </c>
      <c r="AM2038" s="11">
        <f t="shared" si="981"/>
        <v>0</v>
      </c>
      <c r="AN2038" s="11">
        <f t="shared" si="982"/>
        <v>0</v>
      </c>
      <c r="AO2038" s="4" t="e">
        <f>IF(#REF!="I",1,IF(#REF!="II",2,IF(#REF!="III",3,IF(#REF!="IV",4))))</f>
        <v>#REF!</v>
      </c>
      <c r="AP2038" s="11" t="e">
        <f>IF(#REF!="PULMONAR",1,IF(AND(#REF!="EXTRAPULMONAR",#REF!&lt;&gt;"MENINGEA"),2,IF(AND(#REF!="EXTRAPULMONAR",#REF!="MENINGEA"),3,)))</f>
        <v>#REF!</v>
      </c>
      <c r="AQ20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8" s="4">
        <f t="shared" si="983"/>
        <v>0</v>
      </c>
      <c r="AS2038" s="10">
        <f t="shared" si="984"/>
        <v>0</v>
      </c>
      <c r="AT2038" s="10">
        <f t="shared" si="985"/>
        <v>0</v>
      </c>
      <c r="AU2038" s="10" t="str">
        <f t="shared" si="986"/>
        <v>0</v>
      </c>
      <c r="AV2038" s="11" t="e">
        <f t="shared" si="987"/>
        <v>#N/A</v>
      </c>
      <c r="AW2038" s="4" t="e">
        <f t="shared" si="988"/>
        <v>#N/A</v>
      </c>
      <c r="AX2038" s="10" t="e">
        <f t="shared" si="974"/>
        <v>#N/A</v>
      </c>
      <c r="AY2038" s="10" t="e">
        <f t="shared" si="975"/>
        <v>#N/A</v>
      </c>
      <c r="AZ2038" s="10" t="e">
        <f t="shared" si="959"/>
        <v>#REF!</v>
      </c>
      <c r="BA2038" s="12" t="e">
        <f>IF(BW2038=7,0,AJ2038&amp;IF(#REF!="SI",1,IF(#REF!="NO",2,IF(#REF!="VIH + PREVIO",3,0))))</f>
        <v>#REF!</v>
      </c>
      <c r="BB2038" s="13" t="e">
        <f>IF(AND(#REF!="POSITIVO",#REF!="POSITIVO"),1,IF(#REF!="NEGATIVO",2,IF(#REF!="VIH + PREVIO",3,0)))</f>
        <v>#REF!</v>
      </c>
      <c r="BC2038" s="10" t="e">
        <f>IF(#REF!="SI",1,IF(#REF!="NO",2,0))</f>
        <v>#REF!</v>
      </c>
      <c r="BD2038" s="10" t="e">
        <f>IF(#REF!="SI",1,IF(#REF!="NO",2,0))</f>
        <v>#REF!</v>
      </c>
      <c r="BE2038" s="10" t="e">
        <f>IF(OR(#REF!="VIH + PREVIO",#REF!="VIH + PREVIO",#REF!="VIH + PREVIO"),1,0)</f>
        <v>#REF!</v>
      </c>
      <c r="BF2038" s="13" t="e">
        <f>IF(OR(#REF!="POSITIVO",#REF!="NEGATIVO"),1,IF(#REF!="PACIENTE NO ACEPTA",2,IF(#REF!="VIH + PREVIO",3,0)))</f>
        <v>#REF!</v>
      </c>
      <c r="BG2038" s="10" t="e">
        <f t="shared" si="960"/>
        <v>#REF!</v>
      </c>
      <c r="BH2038" s="10" t="e">
        <f t="shared" si="961"/>
        <v>#REF!</v>
      </c>
      <c r="BI2038" s="10" t="e">
        <f t="shared" si="962"/>
        <v>#REF!</v>
      </c>
      <c r="BJ2038" s="10" t="e">
        <f t="shared" si="963"/>
        <v>#REF!</v>
      </c>
      <c r="BK2038" s="10" t="e">
        <f t="shared" si="964"/>
        <v>#REF!</v>
      </c>
      <c r="BL2038" s="10" t="e">
        <f t="shared" si="965"/>
        <v>#REF!</v>
      </c>
      <c r="BM2038" s="10" t="e">
        <f>IF(OR(BW2038=7,AQ2038=6),0,IF(#REF!="I",1,IF(#REF!="II",2,IF(#REF!="III",3,IF(#REF!="IV",4))))&amp;AP2038&amp;AQ2038&amp;AR2038&amp;AS2038&amp;AT2038&amp;AU2038&amp;AX2038)</f>
        <v>#REF!</v>
      </c>
      <c r="BN2038" s="10" t="e">
        <f t="shared" si="966"/>
        <v>#REF!</v>
      </c>
      <c r="BO2038" s="10" t="e">
        <f t="shared" si="967"/>
        <v>#REF!</v>
      </c>
      <c r="BP2038" s="10" t="e">
        <f t="shared" si="968"/>
        <v>#REF!</v>
      </c>
      <c r="BQ2038" s="10" t="e">
        <f t="shared" si="969"/>
        <v>#REF!</v>
      </c>
      <c r="BR2038" s="10" t="e">
        <f t="shared" si="970"/>
        <v>#REF!</v>
      </c>
      <c r="BS2038" s="10" t="e">
        <f t="shared" si="971"/>
        <v>#REF!</v>
      </c>
      <c r="BT2038" s="10" t="e">
        <f>IF(OR(BW2038=7,AQ2038=6),0,AO2038&amp;IF(#REF!="SI",1,IF(#REF!="NO",2,IF(#REF!="VIH + PREVIO",3,0))))</f>
        <v>#REF!</v>
      </c>
      <c r="BU2038" s="10" t="e">
        <f>IF(OR(BW2038=7,AQ2038=6),0,IF(#REF!="-",1,0))</f>
        <v>#REF!</v>
      </c>
      <c r="BV2038" s="10" t="e">
        <f t="shared" si="972"/>
        <v>#REF!</v>
      </c>
      <c r="BW20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8" s="10" t="e">
        <f t="shared" si="977"/>
        <v>#REF!</v>
      </c>
      <c r="BY2038" s="10" t="e">
        <f t="shared" si="973"/>
        <v>#REF!</v>
      </c>
      <c r="BZ2038" s="10" t="e">
        <f t="shared" si="978"/>
        <v>#REF!</v>
      </c>
      <c r="CA2038" s="10"/>
    </row>
    <row r="2039" spans="1:79" ht="23.25" customHeight="1" x14ac:dyDescent="0.3">
      <c r="A2039" s="7">
        <v>2037</v>
      </c>
      <c r="B2039" s="43"/>
      <c r="C2039" s="44"/>
      <c r="D2039" s="45"/>
      <c r="E2039" s="46"/>
      <c r="F2039" s="46"/>
      <c r="G2039" s="46"/>
      <c r="H2039" s="50"/>
      <c r="I2039" s="51"/>
      <c r="J2039" s="52"/>
      <c r="K2039" s="51"/>
      <c r="L2039" s="53"/>
      <c r="M2039" s="54"/>
      <c r="N2039" s="43"/>
      <c r="O2039" s="55"/>
      <c r="P2039" s="46"/>
      <c r="Q2039" s="46"/>
      <c r="R2039" s="46"/>
      <c r="S2039" s="43"/>
      <c r="T2039" s="56"/>
      <c r="U2039" s="46"/>
      <c r="V2039" s="57"/>
      <c r="W2039" s="58"/>
      <c r="X2039" s="57"/>
      <c r="Y2039" s="46"/>
      <c r="Z2039" s="57"/>
      <c r="AA2039" s="59"/>
      <c r="AB2039" s="60"/>
      <c r="AJ2039" s="11">
        <f t="shared" si="976"/>
        <v>13</v>
      </c>
      <c r="AK2039" s="11">
        <f t="shared" si="979"/>
        <v>0</v>
      </c>
      <c r="AL2039" s="11">
        <f t="shared" si="980"/>
        <v>0</v>
      </c>
      <c r="AM2039" s="11">
        <f t="shared" si="981"/>
        <v>0</v>
      </c>
      <c r="AN2039" s="11">
        <f t="shared" si="982"/>
        <v>0</v>
      </c>
      <c r="AO2039" s="4" t="e">
        <f>IF(#REF!="I",1,IF(#REF!="II",2,IF(#REF!="III",3,IF(#REF!="IV",4))))</f>
        <v>#REF!</v>
      </c>
      <c r="AP2039" s="11" t="e">
        <f>IF(#REF!="PULMONAR",1,IF(AND(#REF!="EXTRAPULMONAR",#REF!&lt;&gt;"MENINGEA"),2,IF(AND(#REF!="EXTRAPULMONAR",#REF!="MENINGEA"),3,)))</f>
        <v>#REF!</v>
      </c>
      <c r="AQ20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39" s="4">
        <f t="shared" si="983"/>
        <v>0</v>
      </c>
      <c r="AS2039" s="10">
        <f t="shared" si="984"/>
        <v>0</v>
      </c>
      <c r="AT2039" s="10">
        <f t="shared" si="985"/>
        <v>0</v>
      </c>
      <c r="AU2039" s="10" t="str">
        <f t="shared" si="986"/>
        <v>0</v>
      </c>
      <c r="AV2039" s="11" t="e">
        <f t="shared" si="987"/>
        <v>#N/A</v>
      </c>
      <c r="AW2039" s="4" t="e">
        <f t="shared" si="988"/>
        <v>#N/A</v>
      </c>
      <c r="AX2039" s="10" t="e">
        <f t="shared" si="974"/>
        <v>#N/A</v>
      </c>
      <c r="AY2039" s="10" t="e">
        <f t="shared" si="975"/>
        <v>#N/A</v>
      </c>
      <c r="AZ2039" s="10" t="e">
        <f t="shared" si="959"/>
        <v>#REF!</v>
      </c>
      <c r="BA2039" s="12" t="e">
        <f>IF(BW2039=7,0,AJ2039&amp;IF(#REF!="SI",1,IF(#REF!="NO",2,IF(#REF!="VIH + PREVIO",3,0))))</f>
        <v>#REF!</v>
      </c>
      <c r="BB2039" s="13" t="e">
        <f>IF(AND(#REF!="POSITIVO",#REF!="POSITIVO"),1,IF(#REF!="NEGATIVO",2,IF(#REF!="VIH + PREVIO",3,0)))</f>
        <v>#REF!</v>
      </c>
      <c r="BC2039" s="10" t="e">
        <f>IF(#REF!="SI",1,IF(#REF!="NO",2,0))</f>
        <v>#REF!</v>
      </c>
      <c r="BD2039" s="10" t="e">
        <f>IF(#REF!="SI",1,IF(#REF!="NO",2,0))</f>
        <v>#REF!</v>
      </c>
      <c r="BE2039" s="10" t="e">
        <f>IF(OR(#REF!="VIH + PREVIO",#REF!="VIH + PREVIO",#REF!="VIH + PREVIO"),1,0)</f>
        <v>#REF!</v>
      </c>
      <c r="BF2039" s="13" t="e">
        <f>IF(OR(#REF!="POSITIVO",#REF!="NEGATIVO"),1,IF(#REF!="PACIENTE NO ACEPTA",2,IF(#REF!="VIH + PREVIO",3,0)))</f>
        <v>#REF!</v>
      </c>
      <c r="BG2039" s="10" t="e">
        <f t="shared" si="960"/>
        <v>#REF!</v>
      </c>
      <c r="BH2039" s="10" t="e">
        <f t="shared" si="961"/>
        <v>#REF!</v>
      </c>
      <c r="BI2039" s="10" t="e">
        <f t="shared" si="962"/>
        <v>#REF!</v>
      </c>
      <c r="BJ2039" s="10" t="e">
        <f t="shared" si="963"/>
        <v>#REF!</v>
      </c>
      <c r="BK2039" s="10" t="e">
        <f t="shared" si="964"/>
        <v>#REF!</v>
      </c>
      <c r="BL2039" s="10" t="e">
        <f t="shared" si="965"/>
        <v>#REF!</v>
      </c>
      <c r="BM2039" s="10" t="e">
        <f>IF(OR(BW2039=7,AQ2039=6),0,IF(#REF!="I",1,IF(#REF!="II",2,IF(#REF!="III",3,IF(#REF!="IV",4))))&amp;AP2039&amp;AQ2039&amp;AR2039&amp;AS2039&amp;AT2039&amp;AU2039&amp;AX2039)</f>
        <v>#REF!</v>
      </c>
      <c r="BN2039" s="10" t="e">
        <f t="shared" si="966"/>
        <v>#REF!</v>
      </c>
      <c r="BO2039" s="10" t="e">
        <f t="shared" si="967"/>
        <v>#REF!</v>
      </c>
      <c r="BP2039" s="10" t="e">
        <f t="shared" si="968"/>
        <v>#REF!</v>
      </c>
      <c r="BQ2039" s="10" t="e">
        <f t="shared" si="969"/>
        <v>#REF!</v>
      </c>
      <c r="BR2039" s="10" t="e">
        <f t="shared" si="970"/>
        <v>#REF!</v>
      </c>
      <c r="BS2039" s="10" t="e">
        <f t="shared" si="971"/>
        <v>#REF!</v>
      </c>
      <c r="BT2039" s="10" t="e">
        <f>IF(OR(BW2039=7,AQ2039=6),0,AO2039&amp;IF(#REF!="SI",1,IF(#REF!="NO",2,IF(#REF!="VIH + PREVIO",3,0))))</f>
        <v>#REF!</v>
      </c>
      <c r="BU2039" s="10" t="e">
        <f>IF(OR(BW2039=7,AQ2039=6),0,IF(#REF!="-",1,0))</f>
        <v>#REF!</v>
      </c>
      <c r="BV2039" s="10" t="e">
        <f t="shared" si="972"/>
        <v>#REF!</v>
      </c>
      <c r="BW20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39" s="10" t="e">
        <f t="shared" si="977"/>
        <v>#REF!</v>
      </c>
      <c r="BY2039" s="10" t="e">
        <f t="shared" si="973"/>
        <v>#REF!</v>
      </c>
      <c r="BZ2039" s="10" t="e">
        <f t="shared" si="978"/>
        <v>#REF!</v>
      </c>
      <c r="CA2039" s="10"/>
    </row>
    <row r="2040" spans="1:79" ht="23.25" customHeight="1" x14ac:dyDescent="0.3">
      <c r="A2040" s="7">
        <v>2038</v>
      </c>
      <c r="B2040" s="43"/>
      <c r="C2040" s="44"/>
      <c r="D2040" s="45"/>
      <c r="E2040" s="46"/>
      <c r="F2040" s="46"/>
      <c r="G2040" s="46"/>
      <c r="H2040" s="50"/>
      <c r="I2040" s="51"/>
      <c r="J2040" s="52"/>
      <c r="K2040" s="51"/>
      <c r="L2040" s="53"/>
      <c r="M2040" s="54"/>
      <c r="N2040" s="43"/>
      <c r="O2040" s="55"/>
      <c r="P2040" s="46"/>
      <c r="Q2040" s="46"/>
      <c r="R2040" s="46"/>
      <c r="S2040" s="43"/>
      <c r="T2040" s="56"/>
      <c r="U2040" s="46"/>
      <c r="V2040" s="57"/>
      <c r="W2040" s="58"/>
      <c r="X2040" s="57"/>
      <c r="Y2040" s="46"/>
      <c r="Z2040" s="57"/>
      <c r="AA2040" s="59"/>
      <c r="AB2040" s="60"/>
      <c r="AJ2040" s="11">
        <f t="shared" si="976"/>
        <v>13</v>
      </c>
      <c r="AK2040" s="11">
        <f t="shared" si="979"/>
        <v>0</v>
      </c>
      <c r="AL2040" s="11">
        <f t="shared" si="980"/>
        <v>0</v>
      </c>
      <c r="AM2040" s="11">
        <f t="shared" si="981"/>
        <v>0</v>
      </c>
      <c r="AN2040" s="11">
        <f t="shared" si="982"/>
        <v>0</v>
      </c>
      <c r="AO2040" s="4" t="e">
        <f>IF(#REF!="I",1,IF(#REF!="II",2,IF(#REF!="III",3,IF(#REF!="IV",4))))</f>
        <v>#REF!</v>
      </c>
      <c r="AP2040" s="11" t="e">
        <f>IF(#REF!="PULMONAR",1,IF(AND(#REF!="EXTRAPULMONAR",#REF!&lt;&gt;"MENINGEA"),2,IF(AND(#REF!="EXTRAPULMONAR",#REF!="MENINGEA"),3,)))</f>
        <v>#REF!</v>
      </c>
      <c r="AQ20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0" s="4">
        <f t="shared" si="983"/>
        <v>0</v>
      </c>
      <c r="AS2040" s="10">
        <f t="shared" si="984"/>
        <v>0</v>
      </c>
      <c r="AT2040" s="10">
        <f t="shared" si="985"/>
        <v>0</v>
      </c>
      <c r="AU2040" s="10" t="str">
        <f t="shared" si="986"/>
        <v>0</v>
      </c>
      <c r="AV2040" s="11" t="e">
        <f t="shared" si="987"/>
        <v>#N/A</v>
      </c>
      <c r="AW2040" s="4" t="e">
        <f t="shared" si="988"/>
        <v>#N/A</v>
      </c>
      <c r="AX2040" s="10" t="e">
        <f t="shared" si="974"/>
        <v>#N/A</v>
      </c>
      <c r="AY2040" s="10" t="e">
        <f t="shared" si="975"/>
        <v>#N/A</v>
      </c>
      <c r="AZ2040" s="10" t="e">
        <f t="shared" si="959"/>
        <v>#REF!</v>
      </c>
      <c r="BA2040" s="12" t="e">
        <f>IF(BW2040=7,0,AJ2040&amp;IF(#REF!="SI",1,IF(#REF!="NO",2,IF(#REF!="VIH + PREVIO",3,0))))</f>
        <v>#REF!</v>
      </c>
      <c r="BB2040" s="13" t="e">
        <f>IF(AND(#REF!="POSITIVO",#REF!="POSITIVO"),1,IF(#REF!="NEGATIVO",2,IF(#REF!="VIH + PREVIO",3,0)))</f>
        <v>#REF!</v>
      </c>
      <c r="BC2040" s="10" t="e">
        <f>IF(#REF!="SI",1,IF(#REF!="NO",2,0))</f>
        <v>#REF!</v>
      </c>
      <c r="BD2040" s="10" t="e">
        <f>IF(#REF!="SI",1,IF(#REF!="NO",2,0))</f>
        <v>#REF!</v>
      </c>
      <c r="BE2040" s="10" t="e">
        <f>IF(OR(#REF!="VIH + PREVIO",#REF!="VIH + PREVIO",#REF!="VIH + PREVIO"),1,0)</f>
        <v>#REF!</v>
      </c>
      <c r="BF2040" s="13" t="e">
        <f>IF(OR(#REF!="POSITIVO",#REF!="NEGATIVO"),1,IF(#REF!="PACIENTE NO ACEPTA",2,IF(#REF!="VIH + PREVIO",3,0)))</f>
        <v>#REF!</v>
      </c>
      <c r="BG2040" s="10" t="e">
        <f t="shared" si="960"/>
        <v>#REF!</v>
      </c>
      <c r="BH2040" s="10" t="e">
        <f t="shared" si="961"/>
        <v>#REF!</v>
      </c>
      <c r="BI2040" s="10" t="e">
        <f t="shared" si="962"/>
        <v>#REF!</v>
      </c>
      <c r="BJ2040" s="10" t="e">
        <f t="shared" si="963"/>
        <v>#REF!</v>
      </c>
      <c r="BK2040" s="10" t="e">
        <f t="shared" si="964"/>
        <v>#REF!</v>
      </c>
      <c r="BL2040" s="10" t="e">
        <f t="shared" si="965"/>
        <v>#REF!</v>
      </c>
      <c r="BM2040" s="10" t="e">
        <f>IF(OR(BW2040=7,AQ2040=6),0,IF(#REF!="I",1,IF(#REF!="II",2,IF(#REF!="III",3,IF(#REF!="IV",4))))&amp;AP2040&amp;AQ2040&amp;AR2040&amp;AS2040&amp;AT2040&amp;AU2040&amp;AX2040)</f>
        <v>#REF!</v>
      </c>
      <c r="BN2040" s="10" t="e">
        <f t="shared" si="966"/>
        <v>#REF!</v>
      </c>
      <c r="BO2040" s="10" t="e">
        <f t="shared" si="967"/>
        <v>#REF!</v>
      </c>
      <c r="BP2040" s="10" t="e">
        <f t="shared" si="968"/>
        <v>#REF!</v>
      </c>
      <c r="BQ2040" s="10" t="e">
        <f t="shared" si="969"/>
        <v>#REF!</v>
      </c>
      <c r="BR2040" s="10" t="e">
        <f t="shared" si="970"/>
        <v>#REF!</v>
      </c>
      <c r="BS2040" s="10" t="e">
        <f t="shared" si="971"/>
        <v>#REF!</v>
      </c>
      <c r="BT2040" s="10" t="e">
        <f>IF(OR(BW2040=7,AQ2040=6),0,AO2040&amp;IF(#REF!="SI",1,IF(#REF!="NO",2,IF(#REF!="VIH + PREVIO",3,0))))</f>
        <v>#REF!</v>
      </c>
      <c r="BU2040" s="10" t="e">
        <f>IF(OR(BW2040=7,AQ2040=6),0,IF(#REF!="-",1,0))</f>
        <v>#REF!</v>
      </c>
      <c r="BV2040" s="10" t="e">
        <f t="shared" si="972"/>
        <v>#REF!</v>
      </c>
      <c r="BW20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0" s="10" t="e">
        <f t="shared" si="977"/>
        <v>#REF!</v>
      </c>
      <c r="BY2040" s="10" t="e">
        <f t="shared" si="973"/>
        <v>#REF!</v>
      </c>
      <c r="BZ2040" s="10" t="e">
        <f t="shared" si="978"/>
        <v>#REF!</v>
      </c>
      <c r="CA2040" s="10"/>
    </row>
    <row r="2041" spans="1:79" ht="23.25" customHeight="1" x14ac:dyDescent="0.3">
      <c r="A2041" s="7">
        <v>2039</v>
      </c>
      <c r="B2041" s="43"/>
      <c r="C2041" s="44"/>
      <c r="D2041" s="45"/>
      <c r="E2041" s="46"/>
      <c r="F2041" s="46"/>
      <c r="G2041" s="46"/>
      <c r="H2041" s="50"/>
      <c r="I2041" s="51"/>
      <c r="J2041" s="52"/>
      <c r="K2041" s="51"/>
      <c r="L2041" s="53"/>
      <c r="M2041" s="54"/>
      <c r="N2041" s="43"/>
      <c r="O2041" s="55"/>
      <c r="P2041" s="46"/>
      <c r="Q2041" s="46"/>
      <c r="R2041" s="46"/>
      <c r="S2041" s="43"/>
      <c r="T2041" s="56"/>
      <c r="U2041" s="46"/>
      <c r="V2041" s="57"/>
      <c r="W2041" s="58"/>
      <c r="X2041" s="57"/>
      <c r="Y2041" s="46"/>
      <c r="Z2041" s="57"/>
      <c r="AA2041" s="59"/>
      <c r="AB2041" s="60"/>
      <c r="AJ2041" s="11">
        <f t="shared" si="976"/>
        <v>13</v>
      </c>
      <c r="AK2041" s="11">
        <f t="shared" si="979"/>
        <v>0</v>
      </c>
      <c r="AL2041" s="11">
        <f t="shared" si="980"/>
        <v>0</v>
      </c>
      <c r="AM2041" s="11">
        <f t="shared" si="981"/>
        <v>0</v>
      </c>
      <c r="AN2041" s="11">
        <f t="shared" si="982"/>
        <v>0</v>
      </c>
      <c r="AO2041" s="4" t="e">
        <f>IF(#REF!="I",1,IF(#REF!="II",2,IF(#REF!="III",3,IF(#REF!="IV",4))))</f>
        <v>#REF!</v>
      </c>
      <c r="AP2041" s="11" t="e">
        <f>IF(#REF!="PULMONAR",1,IF(AND(#REF!="EXTRAPULMONAR",#REF!&lt;&gt;"MENINGEA"),2,IF(AND(#REF!="EXTRAPULMONAR",#REF!="MENINGEA"),3,)))</f>
        <v>#REF!</v>
      </c>
      <c r="AQ20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1" s="4">
        <f t="shared" si="983"/>
        <v>0</v>
      </c>
      <c r="AS2041" s="10">
        <f t="shared" si="984"/>
        <v>0</v>
      </c>
      <c r="AT2041" s="10">
        <f t="shared" si="985"/>
        <v>0</v>
      </c>
      <c r="AU2041" s="10" t="str">
        <f t="shared" si="986"/>
        <v>0</v>
      </c>
      <c r="AV2041" s="11" t="e">
        <f t="shared" si="987"/>
        <v>#N/A</v>
      </c>
      <c r="AW2041" s="4" t="e">
        <f t="shared" si="988"/>
        <v>#N/A</v>
      </c>
      <c r="AX2041" s="10" t="e">
        <f t="shared" si="974"/>
        <v>#N/A</v>
      </c>
      <c r="AY2041" s="10" t="e">
        <f t="shared" si="975"/>
        <v>#N/A</v>
      </c>
      <c r="AZ2041" s="10" t="e">
        <f t="shared" si="959"/>
        <v>#REF!</v>
      </c>
      <c r="BA2041" s="12" t="e">
        <f>IF(BW2041=7,0,AJ2041&amp;IF(#REF!="SI",1,IF(#REF!="NO",2,IF(#REF!="VIH + PREVIO",3,0))))</f>
        <v>#REF!</v>
      </c>
      <c r="BB2041" s="13" t="e">
        <f>IF(AND(#REF!="POSITIVO",#REF!="POSITIVO"),1,IF(#REF!="NEGATIVO",2,IF(#REF!="VIH + PREVIO",3,0)))</f>
        <v>#REF!</v>
      </c>
      <c r="BC2041" s="10" t="e">
        <f>IF(#REF!="SI",1,IF(#REF!="NO",2,0))</f>
        <v>#REF!</v>
      </c>
      <c r="BD2041" s="10" t="e">
        <f>IF(#REF!="SI",1,IF(#REF!="NO",2,0))</f>
        <v>#REF!</v>
      </c>
      <c r="BE2041" s="10" t="e">
        <f>IF(OR(#REF!="VIH + PREVIO",#REF!="VIH + PREVIO",#REF!="VIH + PREVIO"),1,0)</f>
        <v>#REF!</v>
      </c>
      <c r="BF2041" s="13" t="e">
        <f>IF(OR(#REF!="POSITIVO",#REF!="NEGATIVO"),1,IF(#REF!="PACIENTE NO ACEPTA",2,IF(#REF!="VIH + PREVIO",3,0)))</f>
        <v>#REF!</v>
      </c>
      <c r="BG2041" s="10" t="e">
        <f t="shared" si="960"/>
        <v>#REF!</v>
      </c>
      <c r="BH2041" s="10" t="e">
        <f t="shared" si="961"/>
        <v>#REF!</v>
      </c>
      <c r="BI2041" s="10" t="e">
        <f t="shared" si="962"/>
        <v>#REF!</v>
      </c>
      <c r="BJ2041" s="10" t="e">
        <f t="shared" si="963"/>
        <v>#REF!</v>
      </c>
      <c r="BK2041" s="10" t="e">
        <f t="shared" si="964"/>
        <v>#REF!</v>
      </c>
      <c r="BL2041" s="10" t="e">
        <f t="shared" si="965"/>
        <v>#REF!</v>
      </c>
      <c r="BM2041" s="10" t="e">
        <f>IF(OR(BW2041=7,AQ2041=6),0,IF(#REF!="I",1,IF(#REF!="II",2,IF(#REF!="III",3,IF(#REF!="IV",4))))&amp;AP2041&amp;AQ2041&amp;AR2041&amp;AS2041&amp;AT2041&amp;AU2041&amp;AX2041)</f>
        <v>#REF!</v>
      </c>
      <c r="BN2041" s="10" t="e">
        <f t="shared" si="966"/>
        <v>#REF!</v>
      </c>
      <c r="BO2041" s="10" t="e">
        <f t="shared" si="967"/>
        <v>#REF!</v>
      </c>
      <c r="BP2041" s="10" t="e">
        <f t="shared" si="968"/>
        <v>#REF!</v>
      </c>
      <c r="BQ2041" s="10" t="e">
        <f t="shared" si="969"/>
        <v>#REF!</v>
      </c>
      <c r="BR2041" s="10" t="e">
        <f t="shared" si="970"/>
        <v>#REF!</v>
      </c>
      <c r="BS2041" s="10" t="e">
        <f t="shared" si="971"/>
        <v>#REF!</v>
      </c>
      <c r="BT2041" s="10" t="e">
        <f>IF(OR(BW2041=7,AQ2041=6),0,AO2041&amp;IF(#REF!="SI",1,IF(#REF!="NO",2,IF(#REF!="VIH + PREVIO",3,0))))</f>
        <v>#REF!</v>
      </c>
      <c r="BU2041" s="10" t="e">
        <f>IF(OR(BW2041=7,AQ2041=6),0,IF(#REF!="-",1,0))</f>
        <v>#REF!</v>
      </c>
      <c r="BV2041" s="10" t="e">
        <f t="shared" si="972"/>
        <v>#REF!</v>
      </c>
      <c r="BW20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1" s="10" t="e">
        <f t="shared" si="977"/>
        <v>#REF!</v>
      </c>
      <c r="BY2041" s="10" t="e">
        <f t="shared" si="973"/>
        <v>#REF!</v>
      </c>
      <c r="BZ2041" s="10" t="e">
        <f t="shared" si="978"/>
        <v>#REF!</v>
      </c>
      <c r="CA2041" s="10"/>
    </row>
    <row r="2042" spans="1:79" ht="23.25" customHeight="1" x14ac:dyDescent="0.3">
      <c r="A2042" s="7">
        <v>2040</v>
      </c>
      <c r="B2042" s="43"/>
      <c r="C2042" s="44"/>
      <c r="D2042" s="45"/>
      <c r="E2042" s="46"/>
      <c r="F2042" s="46"/>
      <c r="G2042" s="46"/>
      <c r="H2042" s="50"/>
      <c r="I2042" s="51"/>
      <c r="J2042" s="52"/>
      <c r="K2042" s="51"/>
      <c r="L2042" s="53"/>
      <c r="M2042" s="54"/>
      <c r="N2042" s="43"/>
      <c r="O2042" s="55"/>
      <c r="P2042" s="46"/>
      <c r="Q2042" s="46"/>
      <c r="R2042" s="46"/>
      <c r="S2042" s="43"/>
      <c r="T2042" s="56"/>
      <c r="U2042" s="46"/>
      <c r="V2042" s="57"/>
      <c r="W2042" s="58"/>
      <c r="X2042" s="57"/>
      <c r="Y2042" s="46"/>
      <c r="Z2042" s="57"/>
      <c r="AA2042" s="59"/>
      <c r="AB2042" s="60"/>
      <c r="AJ2042" s="11">
        <f t="shared" si="976"/>
        <v>13</v>
      </c>
      <c r="AK2042" s="11">
        <f t="shared" si="979"/>
        <v>0</v>
      </c>
      <c r="AL2042" s="11">
        <f t="shared" si="980"/>
        <v>0</v>
      </c>
      <c r="AM2042" s="11">
        <f t="shared" si="981"/>
        <v>0</v>
      </c>
      <c r="AN2042" s="11">
        <f t="shared" si="982"/>
        <v>0</v>
      </c>
      <c r="AO2042" s="4" t="e">
        <f>IF(#REF!="I",1,IF(#REF!="II",2,IF(#REF!="III",3,IF(#REF!="IV",4))))</f>
        <v>#REF!</v>
      </c>
      <c r="AP2042" s="11" t="e">
        <f>IF(#REF!="PULMONAR",1,IF(AND(#REF!="EXTRAPULMONAR",#REF!&lt;&gt;"MENINGEA"),2,IF(AND(#REF!="EXTRAPULMONAR",#REF!="MENINGEA"),3,)))</f>
        <v>#REF!</v>
      </c>
      <c r="AQ20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2" s="4">
        <f t="shared" si="983"/>
        <v>0</v>
      </c>
      <c r="AS2042" s="10">
        <f t="shared" si="984"/>
        <v>0</v>
      </c>
      <c r="AT2042" s="10">
        <f t="shared" si="985"/>
        <v>0</v>
      </c>
      <c r="AU2042" s="10" t="str">
        <f t="shared" si="986"/>
        <v>0</v>
      </c>
      <c r="AV2042" s="11" t="e">
        <f t="shared" si="987"/>
        <v>#N/A</v>
      </c>
      <c r="AW2042" s="4" t="e">
        <f t="shared" si="988"/>
        <v>#N/A</v>
      </c>
      <c r="AX2042" s="10" t="e">
        <f t="shared" si="974"/>
        <v>#N/A</v>
      </c>
      <c r="AY2042" s="10" t="e">
        <f t="shared" si="975"/>
        <v>#N/A</v>
      </c>
      <c r="AZ2042" s="10" t="e">
        <f t="shared" si="959"/>
        <v>#REF!</v>
      </c>
      <c r="BA2042" s="12" t="e">
        <f>IF(BW2042=7,0,AJ2042&amp;IF(#REF!="SI",1,IF(#REF!="NO",2,IF(#REF!="VIH + PREVIO",3,0))))</f>
        <v>#REF!</v>
      </c>
      <c r="BB2042" s="13" t="e">
        <f>IF(AND(#REF!="POSITIVO",#REF!="POSITIVO"),1,IF(#REF!="NEGATIVO",2,IF(#REF!="VIH + PREVIO",3,0)))</f>
        <v>#REF!</v>
      </c>
      <c r="BC2042" s="10" t="e">
        <f>IF(#REF!="SI",1,IF(#REF!="NO",2,0))</f>
        <v>#REF!</v>
      </c>
      <c r="BD2042" s="10" t="e">
        <f>IF(#REF!="SI",1,IF(#REF!="NO",2,0))</f>
        <v>#REF!</v>
      </c>
      <c r="BE2042" s="10" t="e">
        <f>IF(OR(#REF!="VIH + PREVIO",#REF!="VIH + PREVIO",#REF!="VIH + PREVIO"),1,0)</f>
        <v>#REF!</v>
      </c>
      <c r="BF2042" s="13" t="e">
        <f>IF(OR(#REF!="POSITIVO",#REF!="NEGATIVO"),1,IF(#REF!="PACIENTE NO ACEPTA",2,IF(#REF!="VIH + PREVIO",3,0)))</f>
        <v>#REF!</v>
      </c>
      <c r="BG2042" s="10" t="e">
        <f t="shared" si="960"/>
        <v>#REF!</v>
      </c>
      <c r="BH2042" s="10" t="e">
        <f t="shared" si="961"/>
        <v>#REF!</v>
      </c>
      <c r="BI2042" s="10" t="e">
        <f t="shared" si="962"/>
        <v>#REF!</v>
      </c>
      <c r="BJ2042" s="10" t="e">
        <f t="shared" si="963"/>
        <v>#REF!</v>
      </c>
      <c r="BK2042" s="10" t="e">
        <f t="shared" si="964"/>
        <v>#REF!</v>
      </c>
      <c r="BL2042" s="10" t="e">
        <f t="shared" si="965"/>
        <v>#REF!</v>
      </c>
      <c r="BM2042" s="10" t="e">
        <f>IF(OR(BW2042=7,AQ2042=6),0,IF(#REF!="I",1,IF(#REF!="II",2,IF(#REF!="III",3,IF(#REF!="IV",4))))&amp;AP2042&amp;AQ2042&amp;AR2042&amp;AS2042&amp;AT2042&amp;AU2042&amp;AX2042)</f>
        <v>#REF!</v>
      </c>
      <c r="BN2042" s="10" t="e">
        <f t="shared" si="966"/>
        <v>#REF!</v>
      </c>
      <c r="BO2042" s="10" t="e">
        <f t="shared" si="967"/>
        <v>#REF!</v>
      </c>
      <c r="BP2042" s="10" t="e">
        <f t="shared" si="968"/>
        <v>#REF!</v>
      </c>
      <c r="BQ2042" s="10" t="e">
        <f t="shared" si="969"/>
        <v>#REF!</v>
      </c>
      <c r="BR2042" s="10" t="e">
        <f t="shared" si="970"/>
        <v>#REF!</v>
      </c>
      <c r="BS2042" s="10" t="e">
        <f t="shared" si="971"/>
        <v>#REF!</v>
      </c>
      <c r="BT2042" s="10" t="e">
        <f>IF(OR(BW2042=7,AQ2042=6),0,AO2042&amp;IF(#REF!="SI",1,IF(#REF!="NO",2,IF(#REF!="VIH + PREVIO",3,0))))</f>
        <v>#REF!</v>
      </c>
      <c r="BU2042" s="10" t="e">
        <f>IF(OR(BW2042=7,AQ2042=6),0,IF(#REF!="-",1,0))</f>
        <v>#REF!</v>
      </c>
      <c r="BV2042" s="10" t="e">
        <f t="shared" si="972"/>
        <v>#REF!</v>
      </c>
      <c r="BW20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2" s="10" t="e">
        <f t="shared" si="977"/>
        <v>#REF!</v>
      </c>
      <c r="BY2042" s="10" t="e">
        <f t="shared" si="973"/>
        <v>#REF!</v>
      </c>
      <c r="BZ2042" s="10" t="e">
        <f t="shared" si="978"/>
        <v>#REF!</v>
      </c>
      <c r="CA2042" s="10"/>
    </row>
    <row r="2043" spans="1:79" ht="23.25" customHeight="1" x14ac:dyDescent="0.3">
      <c r="A2043" s="7">
        <v>2041</v>
      </c>
      <c r="B2043" s="43"/>
      <c r="C2043" s="44"/>
      <c r="D2043" s="45"/>
      <c r="E2043" s="46"/>
      <c r="F2043" s="46"/>
      <c r="G2043" s="46"/>
      <c r="H2043" s="50"/>
      <c r="I2043" s="51"/>
      <c r="J2043" s="52"/>
      <c r="K2043" s="51"/>
      <c r="L2043" s="53"/>
      <c r="M2043" s="54"/>
      <c r="N2043" s="43"/>
      <c r="O2043" s="55"/>
      <c r="P2043" s="46"/>
      <c r="Q2043" s="46"/>
      <c r="R2043" s="46"/>
      <c r="S2043" s="43"/>
      <c r="T2043" s="56"/>
      <c r="U2043" s="46"/>
      <c r="V2043" s="57"/>
      <c r="W2043" s="58"/>
      <c r="X2043" s="57"/>
      <c r="Y2043" s="46"/>
      <c r="Z2043" s="57"/>
      <c r="AA2043" s="59"/>
      <c r="AB2043" s="60"/>
      <c r="AJ2043" s="11">
        <f t="shared" si="976"/>
        <v>13</v>
      </c>
      <c r="AK2043" s="11">
        <f t="shared" si="979"/>
        <v>0</v>
      </c>
      <c r="AL2043" s="11">
        <f t="shared" si="980"/>
        <v>0</v>
      </c>
      <c r="AM2043" s="11">
        <f t="shared" si="981"/>
        <v>0</v>
      </c>
      <c r="AN2043" s="11">
        <f t="shared" si="982"/>
        <v>0</v>
      </c>
      <c r="AO2043" s="4" t="e">
        <f>IF(#REF!="I",1,IF(#REF!="II",2,IF(#REF!="III",3,IF(#REF!="IV",4))))</f>
        <v>#REF!</v>
      </c>
      <c r="AP2043" s="11" t="e">
        <f>IF(#REF!="PULMONAR",1,IF(AND(#REF!="EXTRAPULMONAR",#REF!&lt;&gt;"MENINGEA"),2,IF(AND(#REF!="EXTRAPULMONAR",#REF!="MENINGEA"),3,)))</f>
        <v>#REF!</v>
      </c>
      <c r="AQ20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3" s="4">
        <f t="shared" si="983"/>
        <v>0</v>
      </c>
      <c r="AS2043" s="10">
        <f t="shared" si="984"/>
        <v>0</v>
      </c>
      <c r="AT2043" s="10">
        <f t="shared" si="985"/>
        <v>0</v>
      </c>
      <c r="AU2043" s="10" t="str">
        <f t="shared" si="986"/>
        <v>0</v>
      </c>
      <c r="AV2043" s="11" t="e">
        <f t="shared" si="987"/>
        <v>#N/A</v>
      </c>
      <c r="AW2043" s="4" t="e">
        <f t="shared" si="988"/>
        <v>#N/A</v>
      </c>
      <c r="AX2043" s="10" t="e">
        <f t="shared" si="974"/>
        <v>#N/A</v>
      </c>
      <c r="AY2043" s="10" t="e">
        <f t="shared" si="975"/>
        <v>#N/A</v>
      </c>
      <c r="AZ2043" s="10" t="e">
        <f t="shared" si="959"/>
        <v>#REF!</v>
      </c>
      <c r="BA2043" s="12" t="e">
        <f>IF(BW2043=7,0,AJ2043&amp;IF(#REF!="SI",1,IF(#REF!="NO",2,IF(#REF!="VIH + PREVIO",3,0))))</f>
        <v>#REF!</v>
      </c>
      <c r="BB2043" s="13" t="e">
        <f>IF(AND(#REF!="POSITIVO",#REF!="POSITIVO"),1,IF(#REF!="NEGATIVO",2,IF(#REF!="VIH + PREVIO",3,0)))</f>
        <v>#REF!</v>
      </c>
      <c r="BC2043" s="10" t="e">
        <f>IF(#REF!="SI",1,IF(#REF!="NO",2,0))</f>
        <v>#REF!</v>
      </c>
      <c r="BD2043" s="10" t="e">
        <f>IF(#REF!="SI",1,IF(#REF!="NO",2,0))</f>
        <v>#REF!</v>
      </c>
      <c r="BE2043" s="10" t="e">
        <f>IF(OR(#REF!="VIH + PREVIO",#REF!="VIH + PREVIO",#REF!="VIH + PREVIO"),1,0)</f>
        <v>#REF!</v>
      </c>
      <c r="BF2043" s="13" t="e">
        <f>IF(OR(#REF!="POSITIVO",#REF!="NEGATIVO"),1,IF(#REF!="PACIENTE NO ACEPTA",2,IF(#REF!="VIH + PREVIO",3,0)))</f>
        <v>#REF!</v>
      </c>
      <c r="BG2043" s="10" t="e">
        <f t="shared" si="960"/>
        <v>#REF!</v>
      </c>
      <c r="BH2043" s="10" t="e">
        <f t="shared" si="961"/>
        <v>#REF!</v>
      </c>
      <c r="BI2043" s="10" t="e">
        <f t="shared" si="962"/>
        <v>#REF!</v>
      </c>
      <c r="BJ2043" s="10" t="e">
        <f t="shared" si="963"/>
        <v>#REF!</v>
      </c>
      <c r="BK2043" s="10" t="e">
        <f t="shared" si="964"/>
        <v>#REF!</v>
      </c>
      <c r="BL2043" s="10" t="e">
        <f t="shared" si="965"/>
        <v>#REF!</v>
      </c>
      <c r="BM2043" s="10" t="e">
        <f>IF(OR(BW2043=7,AQ2043=6),0,IF(#REF!="I",1,IF(#REF!="II",2,IF(#REF!="III",3,IF(#REF!="IV",4))))&amp;AP2043&amp;AQ2043&amp;AR2043&amp;AS2043&amp;AT2043&amp;AU2043&amp;AX2043)</f>
        <v>#REF!</v>
      </c>
      <c r="BN2043" s="10" t="e">
        <f t="shared" si="966"/>
        <v>#REF!</v>
      </c>
      <c r="BO2043" s="10" t="e">
        <f t="shared" si="967"/>
        <v>#REF!</v>
      </c>
      <c r="BP2043" s="10" t="e">
        <f t="shared" si="968"/>
        <v>#REF!</v>
      </c>
      <c r="BQ2043" s="10" t="e">
        <f t="shared" si="969"/>
        <v>#REF!</v>
      </c>
      <c r="BR2043" s="10" t="e">
        <f t="shared" si="970"/>
        <v>#REF!</v>
      </c>
      <c r="BS2043" s="10" t="e">
        <f t="shared" si="971"/>
        <v>#REF!</v>
      </c>
      <c r="BT2043" s="10" t="e">
        <f>IF(OR(BW2043=7,AQ2043=6),0,AO2043&amp;IF(#REF!="SI",1,IF(#REF!="NO",2,IF(#REF!="VIH + PREVIO",3,0))))</f>
        <v>#REF!</v>
      </c>
      <c r="BU2043" s="10" t="e">
        <f>IF(OR(BW2043=7,AQ2043=6),0,IF(#REF!="-",1,0))</f>
        <v>#REF!</v>
      </c>
      <c r="BV2043" s="10" t="e">
        <f t="shared" si="972"/>
        <v>#REF!</v>
      </c>
      <c r="BW20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3" s="10" t="e">
        <f t="shared" si="977"/>
        <v>#REF!</v>
      </c>
      <c r="BY2043" s="10" t="e">
        <f t="shared" si="973"/>
        <v>#REF!</v>
      </c>
      <c r="BZ2043" s="10" t="e">
        <f t="shared" si="978"/>
        <v>#REF!</v>
      </c>
      <c r="CA2043" s="10"/>
    </row>
    <row r="2044" spans="1:79" ht="23.25" customHeight="1" x14ac:dyDescent="0.3">
      <c r="A2044" s="7">
        <v>2042</v>
      </c>
      <c r="B2044" s="43"/>
      <c r="C2044" s="44"/>
      <c r="D2044" s="45"/>
      <c r="E2044" s="46"/>
      <c r="F2044" s="46"/>
      <c r="G2044" s="46"/>
      <c r="H2044" s="50"/>
      <c r="I2044" s="51"/>
      <c r="J2044" s="52"/>
      <c r="K2044" s="51"/>
      <c r="L2044" s="53"/>
      <c r="M2044" s="54"/>
      <c r="N2044" s="43"/>
      <c r="O2044" s="55"/>
      <c r="P2044" s="46"/>
      <c r="Q2044" s="46"/>
      <c r="R2044" s="46"/>
      <c r="S2044" s="43"/>
      <c r="T2044" s="56"/>
      <c r="U2044" s="46"/>
      <c r="V2044" s="57"/>
      <c r="W2044" s="58"/>
      <c r="X2044" s="57"/>
      <c r="Y2044" s="46"/>
      <c r="Z2044" s="57"/>
      <c r="AA2044" s="59"/>
      <c r="AB2044" s="60"/>
      <c r="AJ2044" s="11">
        <f t="shared" si="976"/>
        <v>13</v>
      </c>
      <c r="AK2044" s="11">
        <f t="shared" si="979"/>
        <v>0</v>
      </c>
      <c r="AL2044" s="11">
        <f t="shared" si="980"/>
        <v>0</v>
      </c>
      <c r="AM2044" s="11">
        <f t="shared" si="981"/>
        <v>0</v>
      </c>
      <c r="AN2044" s="11">
        <f t="shared" si="982"/>
        <v>0</v>
      </c>
      <c r="AO2044" s="4" t="e">
        <f>IF(#REF!="I",1,IF(#REF!="II",2,IF(#REF!="III",3,IF(#REF!="IV",4))))</f>
        <v>#REF!</v>
      </c>
      <c r="AP2044" s="11" t="e">
        <f>IF(#REF!="PULMONAR",1,IF(AND(#REF!="EXTRAPULMONAR",#REF!&lt;&gt;"MENINGEA"),2,IF(AND(#REF!="EXTRAPULMONAR",#REF!="MENINGEA"),3,)))</f>
        <v>#REF!</v>
      </c>
      <c r="AQ20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4" s="4">
        <f t="shared" si="983"/>
        <v>0</v>
      </c>
      <c r="AS2044" s="10">
        <f t="shared" si="984"/>
        <v>0</v>
      </c>
      <c r="AT2044" s="10">
        <f t="shared" si="985"/>
        <v>0</v>
      </c>
      <c r="AU2044" s="10" t="str">
        <f t="shared" si="986"/>
        <v>0</v>
      </c>
      <c r="AV2044" s="11" t="e">
        <f t="shared" si="987"/>
        <v>#N/A</v>
      </c>
      <c r="AW2044" s="4" t="e">
        <f t="shared" si="988"/>
        <v>#N/A</v>
      </c>
      <c r="AX2044" s="10" t="e">
        <f t="shared" si="974"/>
        <v>#N/A</v>
      </c>
      <c r="AY2044" s="10" t="e">
        <f t="shared" si="975"/>
        <v>#N/A</v>
      </c>
      <c r="AZ2044" s="10" t="e">
        <f t="shared" si="959"/>
        <v>#REF!</v>
      </c>
      <c r="BA2044" s="12" t="e">
        <f>IF(BW2044=7,0,AJ2044&amp;IF(#REF!="SI",1,IF(#REF!="NO",2,IF(#REF!="VIH + PREVIO",3,0))))</f>
        <v>#REF!</v>
      </c>
      <c r="BB2044" s="13" t="e">
        <f>IF(AND(#REF!="POSITIVO",#REF!="POSITIVO"),1,IF(#REF!="NEGATIVO",2,IF(#REF!="VIH + PREVIO",3,0)))</f>
        <v>#REF!</v>
      </c>
      <c r="BC2044" s="10" t="e">
        <f>IF(#REF!="SI",1,IF(#REF!="NO",2,0))</f>
        <v>#REF!</v>
      </c>
      <c r="BD2044" s="10" t="e">
        <f>IF(#REF!="SI",1,IF(#REF!="NO",2,0))</f>
        <v>#REF!</v>
      </c>
      <c r="BE2044" s="10" t="e">
        <f>IF(OR(#REF!="VIH + PREVIO",#REF!="VIH + PREVIO",#REF!="VIH + PREVIO"),1,0)</f>
        <v>#REF!</v>
      </c>
      <c r="BF2044" s="13" t="e">
        <f>IF(OR(#REF!="POSITIVO",#REF!="NEGATIVO"),1,IF(#REF!="PACIENTE NO ACEPTA",2,IF(#REF!="VIH + PREVIO",3,0)))</f>
        <v>#REF!</v>
      </c>
      <c r="BG2044" s="10" t="e">
        <f t="shared" si="960"/>
        <v>#REF!</v>
      </c>
      <c r="BH2044" s="10" t="e">
        <f t="shared" si="961"/>
        <v>#REF!</v>
      </c>
      <c r="BI2044" s="10" t="e">
        <f t="shared" si="962"/>
        <v>#REF!</v>
      </c>
      <c r="BJ2044" s="10" t="e">
        <f t="shared" si="963"/>
        <v>#REF!</v>
      </c>
      <c r="BK2044" s="10" t="e">
        <f t="shared" si="964"/>
        <v>#REF!</v>
      </c>
      <c r="BL2044" s="10" t="e">
        <f t="shared" si="965"/>
        <v>#REF!</v>
      </c>
      <c r="BM2044" s="10" t="e">
        <f>IF(OR(BW2044=7,AQ2044=6),0,IF(#REF!="I",1,IF(#REF!="II",2,IF(#REF!="III",3,IF(#REF!="IV",4))))&amp;AP2044&amp;AQ2044&amp;AR2044&amp;AS2044&amp;AT2044&amp;AU2044&amp;AX2044)</f>
        <v>#REF!</v>
      </c>
      <c r="BN2044" s="10" t="e">
        <f t="shared" si="966"/>
        <v>#REF!</v>
      </c>
      <c r="BO2044" s="10" t="e">
        <f t="shared" si="967"/>
        <v>#REF!</v>
      </c>
      <c r="BP2044" s="10" t="e">
        <f t="shared" si="968"/>
        <v>#REF!</v>
      </c>
      <c r="BQ2044" s="10" t="e">
        <f t="shared" si="969"/>
        <v>#REF!</v>
      </c>
      <c r="BR2044" s="10" t="e">
        <f t="shared" si="970"/>
        <v>#REF!</v>
      </c>
      <c r="BS2044" s="10" t="e">
        <f t="shared" si="971"/>
        <v>#REF!</v>
      </c>
      <c r="BT2044" s="10" t="e">
        <f>IF(OR(BW2044=7,AQ2044=6),0,AO2044&amp;IF(#REF!="SI",1,IF(#REF!="NO",2,IF(#REF!="VIH + PREVIO",3,0))))</f>
        <v>#REF!</v>
      </c>
      <c r="BU2044" s="10" t="e">
        <f>IF(OR(BW2044=7,AQ2044=6),0,IF(#REF!="-",1,0))</f>
        <v>#REF!</v>
      </c>
      <c r="BV2044" s="10" t="e">
        <f t="shared" si="972"/>
        <v>#REF!</v>
      </c>
      <c r="BW20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4" s="10" t="e">
        <f t="shared" si="977"/>
        <v>#REF!</v>
      </c>
      <c r="BY2044" s="10" t="e">
        <f t="shared" si="973"/>
        <v>#REF!</v>
      </c>
      <c r="BZ2044" s="10" t="e">
        <f t="shared" si="978"/>
        <v>#REF!</v>
      </c>
      <c r="CA2044" s="10"/>
    </row>
    <row r="2045" spans="1:79" ht="23.25" customHeight="1" x14ac:dyDescent="0.3">
      <c r="A2045" s="7">
        <v>2043</v>
      </c>
      <c r="B2045" s="43"/>
      <c r="C2045" s="44"/>
      <c r="D2045" s="45"/>
      <c r="E2045" s="46"/>
      <c r="F2045" s="46"/>
      <c r="G2045" s="46"/>
      <c r="H2045" s="50"/>
      <c r="I2045" s="51"/>
      <c r="J2045" s="52"/>
      <c r="K2045" s="51"/>
      <c r="L2045" s="53"/>
      <c r="M2045" s="54"/>
      <c r="N2045" s="43"/>
      <c r="O2045" s="55"/>
      <c r="P2045" s="46"/>
      <c r="Q2045" s="46"/>
      <c r="R2045" s="46"/>
      <c r="S2045" s="43"/>
      <c r="T2045" s="56"/>
      <c r="U2045" s="46"/>
      <c r="V2045" s="57"/>
      <c r="W2045" s="58"/>
      <c r="X2045" s="57"/>
      <c r="Y2045" s="46"/>
      <c r="Z2045" s="57"/>
      <c r="AA2045" s="59"/>
      <c r="AB2045" s="60"/>
      <c r="AJ2045" s="11">
        <f t="shared" si="976"/>
        <v>13</v>
      </c>
      <c r="AK2045" s="11">
        <f t="shared" si="979"/>
        <v>0</v>
      </c>
      <c r="AL2045" s="11">
        <f t="shared" si="980"/>
        <v>0</v>
      </c>
      <c r="AM2045" s="11">
        <f t="shared" si="981"/>
        <v>0</v>
      </c>
      <c r="AN2045" s="11">
        <f t="shared" si="982"/>
        <v>0</v>
      </c>
      <c r="AO2045" s="4" t="e">
        <f>IF(#REF!="I",1,IF(#REF!="II",2,IF(#REF!="III",3,IF(#REF!="IV",4))))</f>
        <v>#REF!</v>
      </c>
      <c r="AP2045" s="11" t="e">
        <f>IF(#REF!="PULMONAR",1,IF(AND(#REF!="EXTRAPULMONAR",#REF!&lt;&gt;"MENINGEA"),2,IF(AND(#REF!="EXTRAPULMONAR",#REF!="MENINGEA"),3,)))</f>
        <v>#REF!</v>
      </c>
      <c r="AQ20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5" s="4">
        <f t="shared" si="983"/>
        <v>0</v>
      </c>
      <c r="AS2045" s="10">
        <f t="shared" si="984"/>
        <v>0</v>
      </c>
      <c r="AT2045" s="10">
        <f t="shared" si="985"/>
        <v>0</v>
      </c>
      <c r="AU2045" s="10" t="str">
        <f t="shared" si="986"/>
        <v>0</v>
      </c>
      <c r="AV2045" s="11" t="e">
        <f t="shared" si="987"/>
        <v>#N/A</v>
      </c>
      <c r="AW2045" s="4" t="e">
        <f t="shared" si="988"/>
        <v>#N/A</v>
      </c>
      <c r="AX2045" s="10" t="e">
        <f t="shared" si="974"/>
        <v>#N/A</v>
      </c>
      <c r="AY2045" s="10" t="e">
        <f t="shared" si="975"/>
        <v>#N/A</v>
      </c>
      <c r="AZ2045" s="10" t="e">
        <f t="shared" si="959"/>
        <v>#REF!</v>
      </c>
      <c r="BA2045" s="12" t="e">
        <f>IF(BW2045=7,0,AJ2045&amp;IF(#REF!="SI",1,IF(#REF!="NO",2,IF(#REF!="VIH + PREVIO",3,0))))</f>
        <v>#REF!</v>
      </c>
      <c r="BB2045" s="13" t="e">
        <f>IF(AND(#REF!="POSITIVO",#REF!="POSITIVO"),1,IF(#REF!="NEGATIVO",2,IF(#REF!="VIH + PREVIO",3,0)))</f>
        <v>#REF!</v>
      </c>
      <c r="BC2045" s="10" t="e">
        <f>IF(#REF!="SI",1,IF(#REF!="NO",2,0))</f>
        <v>#REF!</v>
      </c>
      <c r="BD2045" s="10" t="e">
        <f>IF(#REF!="SI",1,IF(#REF!="NO",2,0))</f>
        <v>#REF!</v>
      </c>
      <c r="BE2045" s="10" t="e">
        <f>IF(OR(#REF!="VIH + PREVIO",#REF!="VIH + PREVIO",#REF!="VIH + PREVIO"),1,0)</f>
        <v>#REF!</v>
      </c>
      <c r="BF2045" s="13" t="e">
        <f>IF(OR(#REF!="POSITIVO",#REF!="NEGATIVO"),1,IF(#REF!="PACIENTE NO ACEPTA",2,IF(#REF!="VIH + PREVIO",3,0)))</f>
        <v>#REF!</v>
      </c>
      <c r="BG2045" s="10" t="e">
        <f t="shared" si="960"/>
        <v>#REF!</v>
      </c>
      <c r="BH2045" s="10" t="e">
        <f t="shared" si="961"/>
        <v>#REF!</v>
      </c>
      <c r="BI2045" s="10" t="e">
        <f t="shared" si="962"/>
        <v>#REF!</v>
      </c>
      <c r="BJ2045" s="10" t="e">
        <f t="shared" si="963"/>
        <v>#REF!</v>
      </c>
      <c r="BK2045" s="10" t="e">
        <f t="shared" si="964"/>
        <v>#REF!</v>
      </c>
      <c r="BL2045" s="10" t="e">
        <f t="shared" si="965"/>
        <v>#REF!</v>
      </c>
      <c r="BM2045" s="10" t="e">
        <f>IF(OR(BW2045=7,AQ2045=6),0,IF(#REF!="I",1,IF(#REF!="II",2,IF(#REF!="III",3,IF(#REF!="IV",4))))&amp;AP2045&amp;AQ2045&amp;AR2045&amp;AS2045&amp;AT2045&amp;AU2045&amp;AX2045)</f>
        <v>#REF!</v>
      </c>
      <c r="BN2045" s="10" t="e">
        <f t="shared" si="966"/>
        <v>#REF!</v>
      </c>
      <c r="BO2045" s="10" t="e">
        <f t="shared" si="967"/>
        <v>#REF!</v>
      </c>
      <c r="BP2045" s="10" t="e">
        <f t="shared" si="968"/>
        <v>#REF!</v>
      </c>
      <c r="BQ2045" s="10" t="e">
        <f t="shared" si="969"/>
        <v>#REF!</v>
      </c>
      <c r="BR2045" s="10" t="e">
        <f t="shared" si="970"/>
        <v>#REF!</v>
      </c>
      <c r="BS2045" s="10" t="e">
        <f t="shared" si="971"/>
        <v>#REF!</v>
      </c>
      <c r="BT2045" s="10" t="e">
        <f>IF(OR(BW2045=7,AQ2045=6),0,AO2045&amp;IF(#REF!="SI",1,IF(#REF!="NO",2,IF(#REF!="VIH + PREVIO",3,0))))</f>
        <v>#REF!</v>
      </c>
      <c r="BU2045" s="10" t="e">
        <f>IF(OR(BW2045=7,AQ2045=6),0,IF(#REF!="-",1,0))</f>
        <v>#REF!</v>
      </c>
      <c r="BV2045" s="10" t="e">
        <f t="shared" si="972"/>
        <v>#REF!</v>
      </c>
      <c r="BW20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5" s="10" t="e">
        <f t="shared" si="977"/>
        <v>#REF!</v>
      </c>
      <c r="BY2045" s="10" t="e">
        <f t="shared" si="973"/>
        <v>#REF!</v>
      </c>
      <c r="BZ2045" s="10" t="e">
        <f t="shared" si="978"/>
        <v>#REF!</v>
      </c>
      <c r="CA2045" s="10"/>
    </row>
    <row r="2046" spans="1:79" ht="23.25" customHeight="1" x14ac:dyDescent="0.3">
      <c r="A2046" s="7">
        <v>2044</v>
      </c>
      <c r="B2046" s="43"/>
      <c r="C2046" s="44"/>
      <c r="D2046" s="45"/>
      <c r="E2046" s="46"/>
      <c r="F2046" s="46"/>
      <c r="G2046" s="46"/>
      <c r="H2046" s="50"/>
      <c r="I2046" s="51"/>
      <c r="J2046" s="52"/>
      <c r="K2046" s="51"/>
      <c r="L2046" s="53"/>
      <c r="M2046" s="54"/>
      <c r="N2046" s="43"/>
      <c r="O2046" s="55"/>
      <c r="P2046" s="46"/>
      <c r="Q2046" s="46"/>
      <c r="R2046" s="46"/>
      <c r="S2046" s="43"/>
      <c r="T2046" s="56"/>
      <c r="U2046" s="46"/>
      <c r="V2046" s="57"/>
      <c r="W2046" s="58"/>
      <c r="X2046" s="57"/>
      <c r="Y2046" s="46"/>
      <c r="Z2046" s="57"/>
      <c r="AA2046" s="59"/>
      <c r="AB2046" s="60"/>
      <c r="AJ2046" s="11">
        <f t="shared" si="976"/>
        <v>13</v>
      </c>
      <c r="AK2046" s="11">
        <f t="shared" si="979"/>
        <v>0</v>
      </c>
      <c r="AL2046" s="11">
        <f t="shared" si="980"/>
        <v>0</v>
      </c>
      <c r="AM2046" s="11">
        <f t="shared" si="981"/>
        <v>0</v>
      </c>
      <c r="AN2046" s="11">
        <f t="shared" si="982"/>
        <v>0</v>
      </c>
      <c r="AO2046" s="4" t="e">
        <f>IF(#REF!="I",1,IF(#REF!="II",2,IF(#REF!="III",3,IF(#REF!="IV",4))))</f>
        <v>#REF!</v>
      </c>
      <c r="AP2046" s="11" t="e">
        <f>IF(#REF!="PULMONAR",1,IF(AND(#REF!="EXTRAPULMONAR",#REF!&lt;&gt;"MENINGEA"),2,IF(AND(#REF!="EXTRAPULMONAR",#REF!="MENINGEA"),3,)))</f>
        <v>#REF!</v>
      </c>
      <c r="AQ20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6" s="4">
        <f t="shared" si="983"/>
        <v>0</v>
      </c>
      <c r="AS2046" s="10">
        <f t="shared" si="984"/>
        <v>0</v>
      </c>
      <c r="AT2046" s="10">
        <f t="shared" si="985"/>
        <v>0</v>
      </c>
      <c r="AU2046" s="10" t="str">
        <f t="shared" si="986"/>
        <v>0</v>
      </c>
      <c r="AV2046" s="11" t="e">
        <f t="shared" si="987"/>
        <v>#N/A</v>
      </c>
      <c r="AW2046" s="4" t="e">
        <f t="shared" si="988"/>
        <v>#N/A</v>
      </c>
      <c r="AX2046" s="10" t="e">
        <f t="shared" si="974"/>
        <v>#N/A</v>
      </c>
      <c r="AY2046" s="10" t="e">
        <f t="shared" si="975"/>
        <v>#N/A</v>
      </c>
      <c r="AZ2046" s="10" t="e">
        <f t="shared" si="959"/>
        <v>#REF!</v>
      </c>
      <c r="BA2046" s="12" t="e">
        <f>IF(BW2046=7,0,AJ2046&amp;IF(#REF!="SI",1,IF(#REF!="NO",2,IF(#REF!="VIH + PREVIO",3,0))))</f>
        <v>#REF!</v>
      </c>
      <c r="BB2046" s="13" t="e">
        <f>IF(AND(#REF!="POSITIVO",#REF!="POSITIVO"),1,IF(#REF!="NEGATIVO",2,IF(#REF!="VIH + PREVIO",3,0)))</f>
        <v>#REF!</v>
      </c>
      <c r="BC2046" s="10" t="e">
        <f>IF(#REF!="SI",1,IF(#REF!="NO",2,0))</f>
        <v>#REF!</v>
      </c>
      <c r="BD2046" s="10" t="e">
        <f>IF(#REF!="SI",1,IF(#REF!="NO",2,0))</f>
        <v>#REF!</v>
      </c>
      <c r="BE2046" s="10" t="e">
        <f>IF(OR(#REF!="VIH + PREVIO",#REF!="VIH + PREVIO",#REF!="VIH + PREVIO"),1,0)</f>
        <v>#REF!</v>
      </c>
      <c r="BF2046" s="13" t="e">
        <f>IF(OR(#REF!="POSITIVO",#REF!="NEGATIVO"),1,IF(#REF!="PACIENTE NO ACEPTA",2,IF(#REF!="VIH + PREVIO",3,0)))</f>
        <v>#REF!</v>
      </c>
      <c r="BG2046" s="10" t="e">
        <f t="shared" si="960"/>
        <v>#REF!</v>
      </c>
      <c r="BH2046" s="10" t="e">
        <f t="shared" si="961"/>
        <v>#REF!</v>
      </c>
      <c r="BI2046" s="10" t="e">
        <f t="shared" si="962"/>
        <v>#REF!</v>
      </c>
      <c r="BJ2046" s="10" t="e">
        <f t="shared" si="963"/>
        <v>#REF!</v>
      </c>
      <c r="BK2046" s="10" t="e">
        <f t="shared" si="964"/>
        <v>#REF!</v>
      </c>
      <c r="BL2046" s="10" t="e">
        <f t="shared" si="965"/>
        <v>#REF!</v>
      </c>
      <c r="BM2046" s="10" t="e">
        <f>IF(OR(BW2046=7,AQ2046=6),0,IF(#REF!="I",1,IF(#REF!="II",2,IF(#REF!="III",3,IF(#REF!="IV",4))))&amp;AP2046&amp;AQ2046&amp;AR2046&amp;AS2046&amp;AT2046&amp;AU2046&amp;AX2046)</f>
        <v>#REF!</v>
      </c>
      <c r="BN2046" s="10" t="e">
        <f t="shared" si="966"/>
        <v>#REF!</v>
      </c>
      <c r="BO2046" s="10" t="e">
        <f t="shared" si="967"/>
        <v>#REF!</v>
      </c>
      <c r="BP2046" s="10" t="e">
        <f t="shared" si="968"/>
        <v>#REF!</v>
      </c>
      <c r="BQ2046" s="10" t="e">
        <f t="shared" si="969"/>
        <v>#REF!</v>
      </c>
      <c r="BR2046" s="10" t="e">
        <f t="shared" si="970"/>
        <v>#REF!</v>
      </c>
      <c r="BS2046" s="10" t="e">
        <f t="shared" si="971"/>
        <v>#REF!</v>
      </c>
      <c r="BT2046" s="10" t="e">
        <f>IF(OR(BW2046=7,AQ2046=6),0,AO2046&amp;IF(#REF!="SI",1,IF(#REF!="NO",2,IF(#REF!="VIH + PREVIO",3,0))))</f>
        <v>#REF!</v>
      </c>
      <c r="BU2046" s="10" t="e">
        <f>IF(OR(BW2046=7,AQ2046=6),0,IF(#REF!="-",1,0))</f>
        <v>#REF!</v>
      </c>
      <c r="BV2046" s="10" t="e">
        <f t="shared" si="972"/>
        <v>#REF!</v>
      </c>
      <c r="BW20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6" s="10" t="e">
        <f t="shared" si="977"/>
        <v>#REF!</v>
      </c>
      <c r="BY2046" s="10" t="e">
        <f t="shared" si="973"/>
        <v>#REF!</v>
      </c>
      <c r="BZ2046" s="10" t="e">
        <f t="shared" si="978"/>
        <v>#REF!</v>
      </c>
      <c r="CA2046" s="10"/>
    </row>
    <row r="2047" spans="1:79" ht="23.25" customHeight="1" x14ac:dyDescent="0.3">
      <c r="A2047" s="7">
        <v>2045</v>
      </c>
      <c r="B2047" s="43"/>
      <c r="C2047" s="44"/>
      <c r="D2047" s="45"/>
      <c r="E2047" s="46"/>
      <c r="F2047" s="46"/>
      <c r="G2047" s="46"/>
      <c r="H2047" s="50"/>
      <c r="I2047" s="51"/>
      <c r="J2047" s="52"/>
      <c r="K2047" s="51"/>
      <c r="L2047" s="53"/>
      <c r="M2047" s="54"/>
      <c r="N2047" s="43"/>
      <c r="O2047" s="55"/>
      <c r="P2047" s="46"/>
      <c r="Q2047" s="46"/>
      <c r="R2047" s="46"/>
      <c r="S2047" s="43"/>
      <c r="T2047" s="56"/>
      <c r="U2047" s="46"/>
      <c r="V2047" s="57"/>
      <c r="W2047" s="58"/>
      <c r="X2047" s="57"/>
      <c r="Y2047" s="46"/>
      <c r="Z2047" s="57"/>
      <c r="AA2047" s="59"/>
      <c r="AB2047" s="60"/>
      <c r="AJ2047" s="11">
        <f t="shared" si="976"/>
        <v>13</v>
      </c>
      <c r="AK2047" s="11">
        <f t="shared" si="979"/>
        <v>0</v>
      </c>
      <c r="AL2047" s="11">
        <f t="shared" si="980"/>
        <v>0</v>
      </c>
      <c r="AM2047" s="11">
        <f t="shared" si="981"/>
        <v>0</v>
      </c>
      <c r="AN2047" s="11">
        <f t="shared" si="982"/>
        <v>0</v>
      </c>
      <c r="AO2047" s="4" t="e">
        <f>IF(#REF!="I",1,IF(#REF!="II",2,IF(#REF!="III",3,IF(#REF!="IV",4))))</f>
        <v>#REF!</v>
      </c>
      <c r="AP2047" s="11" t="e">
        <f>IF(#REF!="PULMONAR",1,IF(AND(#REF!="EXTRAPULMONAR",#REF!&lt;&gt;"MENINGEA"),2,IF(AND(#REF!="EXTRAPULMONAR",#REF!="MENINGEA"),3,)))</f>
        <v>#REF!</v>
      </c>
      <c r="AQ20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7" s="4">
        <f t="shared" si="983"/>
        <v>0</v>
      </c>
      <c r="AS2047" s="10">
        <f t="shared" si="984"/>
        <v>0</v>
      </c>
      <c r="AT2047" s="10">
        <f t="shared" si="985"/>
        <v>0</v>
      </c>
      <c r="AU2047" s="10" t="str">
        <f t="shared" si="986"/>
        <v>0</v>
      </c>
      <c r="AV2047" s="11" t="e">
        <f t="shared" si="987"/>
        <v>#N/A</v>
      </c>
      <c r="AW2047" s="4" t="e">
        <f t="shared" si="988"/>
        <v>#N/A</v>
      </c>
      <c r="AX2047" s="10" t="e">
        <f t="shared" si="974"/>
        <v>#N/A</v>
      </c>
      <c r="AY2047" s="10" t="e">
        <f t="shared" si="975"/>
        <v>#N/A</v>
      </c>
      <c r="AZ2047" s="10" t="e">
        <f t="shared" si="959"/>
        <v>#REF!</v>
      </c>
      <c r="BA2047" s="12" t="e">
        <f>IF(BW2047=7,0,AJ2047&amp;IF(#REF!="SI",1,IF(#REF!="NO",2,IF(#REF!="VIH + PREVIO",3,0))))</f>
        <v>#REF!</v>
      </c>
      <c r="BB2047" s="13" t="e">
        <f>IF(AND(#REF!="POSITIVO",#REF!="POSITIVO"),1,IF(#REF!="NEGATIVO",2,IF(#REF!="VIH + PREVIO",3,0)))</f>
        <v>#REF!</v>
      </c>
      <c r="BC2047" s="10" t="e">
        <f>IF(#REF!="SI",1,IF(#REF!="NO",2,0))</f>
        <v>#REF!</v>
      </c>
      <c r="BD2047" s="10" t="e">
        <f>IF(#REF!="SI",1,IF(#REF!="NO",2,0))</f>
        <v>#REF!</v>
      </c>
      <c r="BE2047" s="10" t="e">
        <f>IF(OR(#REF!="VIH + PREVIO",#REF!="VIH + PREVIO",#REF!="VIH + PREVIO"),1,0)</f>
        <v>#REF!</v>
      </c>
      <c r="BF2047" s="13" t="e">
        <f>IF(OR(#REF!="POSITIVO",#REF!="NEGATIVO"),1,IF(#REF!="PACIENTE NO ACEPTA",2,IF(#REF!="VIH + PREVIO",3,0)))</f>
        <v>#REF!</v>
      </c>
      <c r="BG2047" s="10" t="e">
        <f t="shared" si="960"/>
        <v>#REF!</v>
      </c>
      <c r="BH2047" s="10" t="e">
        <f t="shared" si="961"/>
        <v>#REF!</v>
      </c>
      <c r="BI2047" s="10" t="e">
        <f t="shared" si="962"/>
        <v>#REF!</v>
      </c>
      <c r="BJ2047" s="10" t="e">
        <f t="shared" si="963"/>
        <v>#REF!</v>
      </c>
      <c r="BK2047" s="10" t="e">
        <f t="shared" si="964"/>
        <v>#REF!</v>
      </c>
      <c r="BL2047" s="10" t="e">
        <f t="shared" si="965"/>
        <v>#REF!</v>
      </c>
      <c r="BM2047" s="10" t="e">
        <f>IF(OR(BW2047=7,AQ2047=6),0,IF(#REF!="I",1,IF(#REF!="II",2,IF(#REF!="III",3,IF(#REF!="IV",4))))&amp;AP2047&amp;AQ2047&amp;AR2047&amp;AS2047&amp;AT2047&amp;AU2047&amp;AX2047)</f>
        <v>#REF!</v>
      </c>
      <c r="BN2047" s="10" t="e">
        <f t="shared" si="966"/>
        <v>#REF!</v>
      </c>
      <c r="BO2047" s="10" t="e">
        <f t="shared" si="967"/>
        <v>#REF!</v>
      </c>
      <c r="BP2047" s="10" t="e">
        <f t="shared" si="968"/>
        <v>#REF!</v>
      </c>
      <c r="BQ2047" s="10" t="e">
        <f t="shared" si="969"/>
        <v>#REF!</v>
      </c>
      <c r="BR2047" s="10" t="e">
        <f t="shared" si="970"/>
        <v>#REF!</v>
      </c>
      <c r="BS2047" s="10" t="e">
        <f t="shared" si="971"/>
        <v>#REF!</v>
      </c>
      <c r="BT2047" s="10" t="e">
        <f>IF(OR(BW2047=7,AQ2047=6),0,AO2047&amp;IF(#REF!="SI",1,IF(#REF!="NO",2,IF(#REF!="VIH + PREVIO",3,0))))</f>
        <v>#REF!</v>
      </c>
      <c r="BU2047" s="10" t="e">
        <f>IF(OR(BW2047=7,AQ2047=6),0,IF(#REF!="-",1,0))</f>
        <v>#REF!</v>
      </c>
      <c r="BV2047" s="10" t="e">
        <f t="shared" si="972"/>
        <v>#REF!</v>
      </c>
      <c r="BW20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7" s="10" t="e">
        <f t="shared" si="977"/>
        <v>#REF!</v>
      </c>
      <c r="BY2047" s="10" t="e">
        <f t="shared" si="973"/>
        <v>#REF!</v>
      </c>
      <c r="BZ2047" s="10" t="e">
        <f t="shared" si="978"/>
        <v>#REF!</v>
      </c>
      <c r="CA2047" s="10"/>
    </row>
    <row r="2048" spans="1:79" ht="23.25" customHeight="1" x14ac:dyDescent="0.3">
      <c r="A2048" s="7">
        <v>2046</v>
      </c>
      <c r="B2048" s="43"/>
      <c r="C2048" s="44"/>
      <c r="D2048" s="45"/>
      <c r="E2048" s="46"/>
      <c r="F2048" s="46"/>
      <c r="G2048" s="46"/>
      <c r="H2048" s="50"/>
      <c r="I2048" s="51"/>
      <c r="J2048" s="52"/>
      <c r="K2048" s="51"/>
      <c r="L2048" s="53"/>
      <c r="M2048" s="54"/>
      <c r="N2048" s="43"/>
      <c r="O2048" s="55"/>
      <c r="P2048" s="46"/>
      <c r="Q2048" s="46"/>
      <c r="R2048" s="46"/>
      <c r="S2048" s="43"/>
      <c r="T2048" s="56"/>
      <c r="U2048" s="46"/>
      <c r="V2048" s="57"/>
      <c r="W2048" s="58"/>
      <c r="X2048" s="57"/>
      <c r="Y2048" s="46"/>
      <c r="Z2048" s="57"/>
      <c r="AA2048" s="59"/>
      <c r="AB2048" s="60"/>
      <c r="AJ2048" s="11">
        <f t="shared" si="976"/>
        <v>13</v>
      </c>
      <c r="AK2048" s="11">
        <f t="shared" si="979"/>
        <v>0</v>
      </c>
      <c r="AL2048" s="11">
        <f t="shared" si="980"/>
        <v>0</v>
      </c>
      <c r="AM2048" s="11">
        <f t="shared" si="981"/>
        <v>0</v>
      </c>
      <c r="AN2048" s="11">
        <f t="shared" si="982"/>
        <v>0</v>
      </c>
      <c r="AO2048" s="4" t="e">
        <f>IF(#REF!="I",1,IF(#REF!="II",2,IF(#REF!="III",3,IF(#REF!="IV",4))))</f>
        <v>#REF!</v>
      </c>
      <c r="AP2048" s="11" t="e">
        <f>IF(#REF!="PULMONAR",1,IF(AND(#REF!="EXTRAPULMONAR",#REF!&lt;&gt;"MENINGEA"),2,IF(AND(#REF!="EXTRAPULMONAR",#REF!="MENINGEA"),3,)))</f>
        <v>#REF!</v>
      </c>
      <c r="AQ20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8" s="4">
        <f t="shared" si="983"/>
        <v>0</v>
      </c>
      <c r="AS2048" s="10">
        <f t="shared" si="984"/>
        <v>0</v>
      </c>
      <c r="AT2048" s="10">
        <f t="shared" si="985"/>
        <v>0</v>
      </c>
      <c r="AU2048" s="10" t="str">
        <f t="shared" si="986"/>
        <v>0</v>
      </c>
      <c r="AV2048" s="11" t="e">
        <f t="shared" si="987"/>
        <v>#N/A</v>
      </c>
      <c r="AW2048" s="4" t="e">
        <f t="shared" si="988"/>
        <v>#N/A</v>
      </c>
      <c r="AX2048" s="10" t="e">
        <f t="shared" si="974"/>
        <v>#N/A</v>
      </c>
      <c r="AY2048" s="10" t="e">
        <f t="shared" si="975"/>
        <v>#N/A</v>
      </c>
      <c r="AZ2048" s="10" t="e">
        <f t="shared" si="959"/>
        <v>#REF!</v>
      </c>
      <c r="BA2048" s="12" t="e">
        <f>IF(BW2048=7,0,AJ2048&amp;IF(#REF!="SI",1,IF(#REF!="NO",2,IF(#REF!="VIH + PREVIO",3,0))))</f>
        <v>#REF!</v>
      </c>
      <c r="BB2048" s="13" t="e">
        <f>IF(AND(#REF!="POSITIVO",#REF!="POSITIVO"),1,IF(#REF!="NEGATIVO",2,IF(#REF!="VIH + PREVIO",3,0)))</f>
        <v>#REF!</v>
      </c>
      <c r="BC2048" s="10" t="e">
        <f>IF(#REF!="SI",1,IF(#REF!="NO",2,0))</f>
        <v>#REF!</v>
      </c>
      <c r="BD2048" s="10" t="e">
        <f>IF(#REF!="SI",1,IF(#REF!="NO",2,0))</f>
        <v>#REF!</v>
      </c>
      <c r="BE2048" s="10" t="e">
        <f>IF(OR(#REF!="VIH + PREVIO",#REF!="VIH + PREVIO",#REF!="VIH + PREVIO"),1,0)</f>
        <v>#REF!</v>
      </c>
      <c r="BF2048" s="13" t="e">
        <f>IF(OR(#REF!="POSITIVO",#REF!="NEGATIVO"),1,IF(#REF!="PACIENTE NO ACEPTA",2,IF(#REF!="VIH + PREVIO",3,0)))</f>
        <v>#REF!</v>
      </c>
      <c r="BG2048" s="10" t="e">
        <f t="shared" si="960"/>
        <v>#REF!</v>
      </c>
      <c r="BH2048" s="10" t="e">
        <f t="shared" si="961"/>
        <v>#REF!</v>
      </c>
      <c r="BI2048" s="10" t="e">
        <f t="shared" si="962"/>
        <v>#REF!</v>
      </c>
      <c r="BJ2048" s="10" t="e">
        <f t="shared" si="963"/>
        <v>#REF!</v>
      </c>
      <c r="BK2048" s="10" t="e">
        <f t="shared" si="964"/>
        <v>#REF!</v>
      </c>
      <c r="BL2048" s="10" t="e">
        <f t="shared" si="965"/>
        <v>#REF!</v>
      </c>
      <c r="BM2048" s="10" t="e">
        <f>IF(OR(BW2048=7,AQ2048=6),0,IF(#REF!="I",1,IF(#REF!="II",2,IF(#REF!="III",3,IF(#REF!="IV",4))))&amp;AP2048&amp;AQ2048&amp;AR2048&amp;AS2048&amp;AT2048&amp;AU2048&amp;AX2048)</f>
        <v>#REF!</v>
      </c>
      <c r="BN2048" s="10" t="e">
        <f t="shared" si="966"/>
        <v>#REF!</v>
      </c>
      <c r="BO2048" s="10" t="e">
        <f t="shared" si="967"/>
        <v>#REF!</v>
      </c>
      <c r="BP2048" s="10" t="e">
        <f t="shared" si="968"/>
        <v>#REF!</v>
      </c>
      <c r="BQ2048" s="10" t="e">
        <f t="shared" si="969"/>
        <v>#REF!</v>
      </c>
      <c r="BR2048" s="10" t="e">
        <f t="shared" si="970"/>
        <v>#REF!</v>
      </c>
      <c r="BS2048" s="10" t="e">
        <f t="shared" si="971"/>
        <v>#REF!</v>
      </c>
      <c r="BT2048" s="10" t="e">
        <f>IF(OR(BW2048=7,AQ2048=6),0,AO2048&amp;IF(#REF!="SI",1,IF(#REF!="NO",2,IF(#REF!="VIH + PREVIO",3,0))))</f>
        <v>#REF!</v>
      </c>
      <c r="BU2048" s="10" t="e">
        <f>IF(OR(BW2048=7,AQ2048=6),0,IF(#REF!="-",1,0))</f>
        <v>#REF!</v>
      </c>
      <c r="BV2048" s="10" t="e">
        <f t="shared" si="972"/>
        <v>#REF!</v>
      </c>
      <c r="BW20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8" s="10" t="e">
        <f t="shared" si="977"/>
        <v>#REF!</v>
      </c>
      <c r="BY2048" s="10" t="e">
        <f t="shared" si="973"/>
        <v>#REF!</v>
      </c>
      <c r="BZ2048" s="10" t="e">
        <f t="shared" si="978"/>
        <v>#REF!</v>
      </c>
      <c r="CA2048" s="10"/>
    </row>
    <row r="2049" spans="1:79" ht="23.25" customHeight="1" x14ac:dyDescent="0.3">
      <c r="A2049" s="7">
        <v>2047</v>
      </c>
      <c r="B2049" s="43"/>
      <c r="C2049" s="44"/>
      <c r="D2049" s="45"/>
      <c r="E2049" s="46"/>
      <c r="F2049" s="46"/>
      <c r="G2049" s="46"/>
      <c r="H2049" s="50"/>
      <c r="I2049" s="51"/>
      <c r="J2049" s="52"/>
      <c r="K2049" s="51"/>
      <c r="L2049" s="53"/>
      <c r="M2049" s="54"/>
      <c r="N2049" s="43"/>
      <c r="O2049" s="55"/>
      <c r="P2049" s="46"/>
      <c r="Q2049" s="46"/>
      <c r="R2049" s="46"/>
      <c r="S2049" s="43"/>
      <c r="T2049" s="56"/>
      <c r="U2049" s="46"/>
      <c r="V2049" s="57"/>
      <c r="W2049" s="58"/>
      <c r="X2049" s="57"/>
      <c r="Y2049" s="46"/>
      <c r="Z2049" s="57"/>
      <c r="AA2049" s="59"/>
      <c r="AB2049" s="60"/>
      <c r="AJ2049" s="11">
        <f t="shared" si="976"/>
        <v>13</v>
      </c>
      <c r="AK2049" s="11">
        <f t="shared" si="979"/>
        <v>0</v>
      </c>
      <c r="AL2049" s="11">
        <f t="shared" si="980"/>
        <v>0</v>
      </c>
      <c r="AM2049" s="11">
        <f t="shared" si="981"/>
        <v>0</v>
      </c>
      <c r="AN2049" s="11">
        <f t="shared" si="982"/>
        <v>0</v>
      </c>
      <c r="AO2049" s="4" t="e">
        <f>IF(#REF!="I",1,IF(#REF!="II",2,IF(#REF!="III",3,IF(#REF!="IV",4))))</f>
        <v>#REF!</v>
      </c>
      <c r="AP2049" s="11" t="e">
        <f>IF(#REF!="PULMONAR",1,IF(AND(#REF!="EXTRAPULMONAR",#REF!&lt;&gt;"MENINGEA"),2,IF(AND(#REF!="EXTRAPULMONAR",#REF!="MENINGEA"),3,)))</f>
        <v>#REF!</v>
      </c>
      <c r="AQ20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49" s="4">
        <f t="shared" si="983"/>
        <v>0</v>
      </c>
      <c r="AS2049" s="10">
        <f t="shared" si="984"/>
        <v>0</v>
      </c>
      <c r="AT2049" s="10">
        <f t="shared" si="985"/>
        <v>0</v>
      </c>
      <c r="AU2049" s="10" t="str">
        <f t="shared" si="986"/>
        <v>0</v>
      </c>
      <c r="AV2049" s="11" t="e">
        <f t="shared" si="987"/>
        <v>#N/A</v>
      </c>
      <c r="AW2049" s="4" t="e">
        <f t="shared" si="988"/>
        <v>#N/A</v>
      </c>
      <c r="AX2049" s="10" t="e">
        <f t="shared" si="974"/>
        <v>#N/A</v>
      </c>
      <c r="AY2049" s="10" t="e">
        <f t="shared" si="975"/>
        <v>#N/A</v>
      </c>
      <c r="AZ2049" s="10" t="e">
        <f t="shared" si="959"/>
        <v>#REF!</v>
      </c>
      <c r="BA2049" s="12" t="e">
        <f>IF(BW2049=7,0,AJ2049&amp;IF(#REF!="SI",1,IF(#REF!="NO",2,IF(#REF!="VIH + PREVIO",3,0))))</f>
        <v>#REF!</v>
      </c>
      <c r="BB2049" s="13" t="e">
        <f>IF(AND(#REF!="POSITIVO",#REF!="POSITIVO"),1,IF(#REF!="NEGATIVO",2,IF(#REF!="VIH + PREVIO",3,0)))</f>
        <v>#REF!</v>
      </c>
      <c r="BC2049" s="10" t="e">
        <f>IF(#REF!="SI",1,IF(#REF!="NO",2,0))</f>
        <v>#REF!</v>
      </c>
      <c r="BD2049" s="10" t="e">
        <f>IF(#REF!="SI",1,IF(#REF!="NO",2,0))</f>
        <v>#REF!</v>
      </c>
      <c r="BE2049" s="10" t="e">
        <f>IF(OR(#REF!="VIH + PREVIO",#REF!="VIH + PREVIO",#REF!="VIH + PREVIO"),1,0)</f>
        <v>#REF!</v>
      </c>
      <c r="BF2049" s="13" t="e">
        <f>IF(OR(#REF!="POSITIVO",#REF!="NEGATIVO"),1,IF(#REF!="PACIENTE NO ACEPTA",2,IF(#REF!="VIH + PREVIO",3,0)))</f>
        <v>#REF!</v>
      </c>
      <c r="BG2049" s="10" t="e">
        <f t="shared" si="960"/>
        <v>#REF!</v>
      </c>
      <c r="BH2049" s="10" t="e">
        <f t="shared" si="961"/>
        <v>#REF!</v>
      </c>
      <c r="BI2049" s="10" t="e">
        <f t="shared" si="962"/>
        <v>#REF!</v>
      </c>
      <c r="BJ2049" s="10" t="e">
        <f t="shared" si="963"/>
        <v>#REF!</v>
      </c>
      <c r="BK2049" s="10" t="e">
        <f t="shared" si="964"/>
        <v>#REF!</v>
      </c>
      <c r="BL2049" s="10" t="e">
        <f t="shared" si="965"/>
        <v>#REF!</v>
      </c>
      <c r="BM2049" s="10" t="e">
        <f>IF(OR(BW2049=7,AQ2049=6),0,IF(#REF!="I",1,IF(#REF!="II",2,IF(#REF!="III",3,IF(#REF!="IV",4))))&amp;AP2049&amp;AQ2049&amp;AR2049&amp;AS2049&amp;AT2049&amp;AU2049&amp;AX2049)</f>
        <v>#REF!</v>
      </c>
      <c r="BN2049" s="10" t="e">
        <f t="shared" si="966"/>
        <v>#REF!</v>
      </c>
      <c r="BO2049" s="10" t="e">
        <f t="shared" si="967"/>
        <v>#REF!</v>
      </c>
      <c r="BP2049" s="10" t="e">
        <f t="shared" si="968"/>
        <v>#REF!</v>
      </c>
      <c r="BQ2049" s="10" t="e">
        <f t="shared" si="969"/>
        <v>#REF!</v>
      </c>
      <c r="BR2049" s="10" t="e">
        <f t="shared" si="970"/>
        <v>#REF!</v>
      </c>
      <c r="BS2049" s="10" t="e">
        <f t="shared" si="971"/>
        <v>#REF!</v>
      </c>
      <c r="BT2049" s="10" t="e">
        <f>IF(OR(BW2049=7,AQ2049=6),0,AO2049&amp;IF(#REF!="SI",1,IF(#REF!="NO",2,IF(#REF!="VIH + PREVIO",3,0))))</f>
        <v>#REF!</v>
      </c>
      <c r="BU2049" s="10" t="e">
        <f>IF(OR(BW2049=7,AQ2049=6),0,IF(#REF!="-",1,0))</f>
        <v>#REF!</v>
      </c>
      <c r="BV2049" s="10" t="e">
        <f t="shared" si="972"/>
        <v>#REF!</v>
      </c>
      <c r="BW20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49" s="10" t="e">
        <f t="shared" si="977"/>
        <v>#REF!</v>
      </c>
      <c r="BY2049" s="10" t="e">
        <f t="shared" si="973"/>
        <v>#REF!</v>
      </c>
      <c r="BZ2049" s="10" t="e">
        <f t="shared" si="978"/>
        <v>#REF!</v>
      </c>
      <c r="CA2049" s="10"/>
    </row>
    <row r="2050" spans="1:79" ht="23.25" customHeight="1" x14ac:dyDescent="0.3">
      <c r="A2050" s="7">
        <v>2048</v>
      </c>
      <c r="B2050" s="43"/>
      <c r="C2050" s="44"/>
      <c r="D2050" s="45"/>
      <c r="E2050" s="46"/>
      <c r="F2050" s="46"/>
      <c r="G2050" s="46"/>
      <c r="H2050" s="50"/>
      <c r="I2050" s="51"/>
      <c r="J2050" s="52"/>
      <c r="K2050" s="51"/>
      <c r="L2050" s="53"/>
      <c r="M2050" s="54"/>
      <c r="N2050" s="43"/>
      <c r="O2050" s="55"/>
      <c r="P2050" s="46"/>
      <c r="Q2050" s="46"/>
      <c r="R2050" s="46"/>
      <c r="S2050" s="43"/>
      <c r="T2050" s="56"/>
      <c r="U2050" s="46"/>
      <c r="V2050" s="57"/>
      <c r="W2050" s="58"/>
      <c r="X2050" s="57"/>
      <c r="Y2050" s="46"/>
      <c r="Z2050" s="57"/>
      <c r="AA2050" s="59"/>
      <c r="AB2050" s="60"/>
      <c r="AJ2050" s="11">
        <f t="shared" si="976"/>
        <v>13</v>
      </c>
      <c r="AK2050" s="11">
        <f t="shared" si="979"/>
        <v>0</v>
      </c>
      <c r="AL2050" s="11">
        <f t="shared" si="980"/>
        <v>0</v>
      </c>
      <c r="AM2050" s="11">
        <f t="shared" si="981"/>
        <v>0</v>
      </c>
      <c r="AN2050" s="11">
        <f t="shared" si="982"/>
        <v>0</v>
      </c>
      <c r="AO2050" s="4" t="e">
        <f>IF(#REF!="I",1,IF(#REF!="II",2,IF(#REF!="III",3,IF(#REF!="IV",4))))</f>
        <v>#REF!</v>
      </c>
      <c r="AP2050" s="11" t="e">
        <f>IF(#REF!="PULMONAR",1,IF(AND(#REF!="EXTRAPULMONAR",#REF!&lt;&gt;"MENINGEA"),2,IF(AND(#REF!="EXTRAPULMONAR",#REF!="MENINGEA"),3,)))</f>
        <v>#REF!</v>
      </c>
      <c r="AQ20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0" s="4">
        <f t="shared" si="983"/>
        <v>0</v>
      </c>
      <c r="AS2050" s="10">
        <f t="shared" si="984"/>
        <v>0</v>
      </c>
      <c r="AT2050" s="10">
        <f t="shared" si="985"/>
        <v>0</v>
      </c>
      <c r="AU2050" s="10" t="str">
        <f t="shared" si="986"/>
        <v>0</v>
      </c>
      <c r="AV2050" s="11" t="e">
        <f t="shared" si="987"/>
        <v>#N/A</v>
      </c>
      <c r="AW2050" s="4" t="e">
        <f t="shared" si="988"/>
        <v>#N/A</v>
      </c>
      <c r="AX2050" s="10" t="e">
        <f t="shared" si="974"/>
        <v>#N/A</v>
      </c>
      <c r="AY2050" s="10" t="e">
        <f t="shared" si="975"/>
        <v>#N/A</v>
      </c>
      <c r="AZ2050" s="10" t="e">
        <f t="shared" si="959"/>
        <v>#REF!</v>
      </c>
      <c r="BA2050" s="12" t="e">
        <f>IF(BW2050=7,0,AJ2050&amp;IF(#REF!="SI",1,IF(#REF!="NO",2,IF(#REF!="VIH + PREVIO",3,0))))</f>
        <v>#REF!</v>
      </c>
      <c r="BB2050" s="13" t="e">
        <f>IF(AND(#REF!="POSITIVO",#REF!="POSITIVO"),1,IF(#REF!="NEGATIVO",2,IF(#REF!="VIH + PREVIO",3,0)))</f>
        <v>#REF!</v>
      </c>
      <c r="BC2050" s="10" t="e">
        <f>IF(#REF!="SI",1,IF(#REF!="NO",2,0))</f>
        <v>#REF!</v>
      </c>
      <c r="BD2050" s="10" t="e">
        <f>IF(#REF!="SI",1,IF(#REF!="NO",2,0))</f>
        <v>#REF!</v>
      </c>
      <c r="BE2050" s="10" t="e">
        <f>IF(OR(#REF!="VIH + PREVIO",#REF!="VIH + PREVIO",#REF!="VIH + PREVIO"),1,0)</f>
        <v>#REF!</v>
      </c>
      <c r="BF2050" s="13" t="e">
        <f>IF(OR(#REF!="POSITIVO",#REF!="NEGATIVO"),1,IF(#REF!="PACIENTE NO ACEPTA",2,IF(#REF!="VIH + PREVIO",3,0)))</f>
        <v>#REF!</v>
      </c>
      <c r="BG2050" s="10" t="e">
        <f t="shared" si="960"/>
        <v>#REF!</v>
      </c>
      <c r="BH2050" s="10" t="e">
        <f t="shared" si="961"/>
        <v>#REF!</v>
      </c>
      <c r="BI2050" s="10" t="e">
        <f t="shared" si="962"/>
        <v>#REF!</v>
      </c>
      <c r="BJ2050" s="10" t="e">
        <f t="shared" si="963"/>
        <v>#REF!</v>
      </c>
      <c r="BK2050" s="10" t="e">
        <f t="shared" si="964"/>
        <v>#REF!</v>
      </c>
      <c r="BL2050" s="10" t="e">
        <f t="shared" si="965"/>
        <v>#REF!</v>
      </c>
      <c r="BM2050" s="10" t="e">
        <f>IF(OR(BW2050=7,AQ2050=6),0,IF(#REF!="I",1,IF(#REF!="II",2,IF(#REF!="III",3,IF(#REF!="IV",4))))&amp;AP2050&amp;AQ2050&amp;AR2050&amp;AS2050&amp;AT2050&amp;AU2050&amp;AX2050)</f>
        <v>#REF!</v>
      </c>
      <c r="BN2050" s="10" t="e">
        <f t="shared" si="966"/>
        <v>#REF!</v>
      </c>
      <c r="BO2050" s="10" t="e">
        <f t="shared" si="967"/>
        <v>#REF!</v>
      </c>
      <c r="BP2050" s="10" t="e">
        <f t="shared" si="968"/>
        <v>#REF!</v>
      </c>
      <c r="BQ2050" s="10" t="e">
        <f t="shared" si="969"/>
        <v>#REF!</v>
      </c>
      <c r="BR2050" s="10" t="e">
        <f t="shared" si="970"/>
        <v>#REF!</v>
      </c>
      <c r="BS2050" s="10" t="e">
        <f t="shared" si="971"/>
        <v>#REF!</v>
      </c>
      <c r="BT2050" s="10" t="e">
        <f>IF(OR(BW2050=7,AQ2050=6),0,AO2050&amp;IF(#REF!="SI",1,IF(#REF!="NO",2,IF(#REF!="VIH + PREVIO",3,0))))</f>
        <v>#REF!</v>
      </c>
      <c r="BU2050" s="10" t="e">
        <f>IF(OR(BW2050=7,AQ2050=6),0,IF(#REF!="-",1,0))</f>
        <v>#REF!</v>
      </c>
      <c r="BV2050" s="10" t="e">
        <f t="shared" si="972"/>
        <v>#REF!</v>
      </c>
      <c r="BW20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0" s="10" t="e">
        <f t="shared" si="977"/>
        <v>#REF!</v>
      </c>
      <c r="BY2050" s="10" t="e">
        <f t="shared" si="973"/>
        <v>#REF!</v>
      </c>
      <c r="BZ2050" s="10" t="e">
        <f t="shared" si="978"/>
        <v>#REF!</v>
      </c>
      <c r="CA2050" s="10"/>
    </row>
    <row r="2051" spans="1:79" ht="23.25" customHeight="1" x14ac:dyDescent="0.3">
      <c r="A2051" s="7">
        <v>2049</v>
      </c>
      <c r="B2051" s="43"/>
      <c r="C2051" s="44"/>
      <c r="D2051" s="45"/>
      <c r="E2051" s="46"/>
      <c r="F2051" s="46"/>
      <c r="G2051" s="46"/>
      <c r="H2051" s="50"/>
      <c r="I2051" s="51"/>
      <c r="J2051" s="52"/>
      <c r="K2051" s="51"/>
      <c r="L2051" s="53"/>
      <c r="M2051" s="54"/>
      <c r="N2051" s="43"/>
      <c r="O2051" s="55"/>
      <c r="P2051" s="46"/>
      <c r="Q2051" s="46"/>
      <c r="R2051" s="46"/>
      <c r="S2051" s="43"/>
      <c r="T2051" s="56"/>
      <c r="U2051" s="46"/>
      <c r="V2051" s="57"/>
      <c r="W2051" s="58"/>
      <c r="X2051" s="57"/>
      <c r="Y2051" s="46"/>
      <c r="Z2051" s="57"/>
      <c r="AA2051" s="59"/>
      <c r="AB2051" s="60"/>
      <c r="AJ2051" s="11">
        <f t="shared" si="976"/>
        <v>13</v>
      </c>
      <c r="AK2051" s="11">
        <f t="shared" si="979"/>
        <v>0</v>
      </c>
      <c r="AL2051" s="11">
        <f t="shared" si="980"/>
        <v>0</v>
      </c>
      <c r="AM2051" s="11">
        <f t="shared" si="981"/>
        <v>0</v>
      </c>
      <c r="AN2051" s="11">
        <f t="shared" si="982"/>
        <v>0</v>
      </c>
      <c r="AO2051" s="4" t="e">
        <f>IF(#REF!="I",1,IF(#REF!="II",2,IF(#REF!="III",3,IF(#REF!="IV",4))))</f>
        <v>#REF!</v>
      </c>
      <c r="AP2051" s="11" t="e">
        <f>IF(#REF!="PULMONAR",1,IF(AND(#REF!="EXTRAPULMONAR",#REF!&lt;&gt;"MENINGEA"),2,IF(AND(#REF!="EXTRAPULMONAR",#REF!="MENINGEA"),3,)))</f>
        <v>#REF!</v>
      </c>
      <c r="AQ20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1" s="4">
        <f t="shared" si="983"/>
        <v>0</v>
      </c>
      <c r="AS2051" s="10">
        <f t="shared" si="984"/>
        <v>0</v>
      </c>
      <c r="AT2051" s="10">
        <f t="shared" si="985"/>
        <v>0</v>
      </c>
      <c r="AU2051" s="10" t="str">
        <f t="shared" si="986"/>
        <v>0</v>
      </c>
      <c r="AV2051" s="11" t="e">
        <f t="shared" si="987"/>
        <v>#N/A</v>
      </c>
      <c r="AW2051" s="4" t="e">
        <f t="shared" si="988"/>
        <v>#N/A</v>
      </c>
      <c r="AX2051" s="10" t="e">
        <f t="shared" si="974"/>
        <v>#N/A</v>
      </c>
      <c r="AY2051" s="10" t="e">
        <f t="shared" si="975"/>
        <v>#N/A</v>
      </c>
      <c r="AZ2051" s="10" t="e">
        <f t="shared" si="959"/>
        <v>#REF!</v>
      </c>
      <c r="BA2051" s="12" t="e">
        <f>IF(BW2051=7,0,AJ2051&amp;IF(#REF!="SI",1,IF(#REF!="NO",2,IF(#REF!="VIH + PREVIO",3,0))))</f>
        <v>#REF!</v>
      </c>
      <c r="BB2051" s="13" t="e">
        <f>IF(AND(#REF!="POSITIVO",#REF!="POSITIVO"),1,IF(#REF!="NEGATIVO",2,IF(#REF!="VIH + PREVIO",3,0)))</f>
        <v>#REF!</v>
      </c>
      <c r="BC2051" s="10" t="e">
        <f>IF(#REF!="SI",1,IF(#REF!="NO",2,0))</f>
        <v>#REF!</v>
      </c>
      <c r="BD2051" s="10" t="e">
        <f>IF(#REF!="SI",1,IF(#REF!="NO",2,0))</f>
        <v>#REF!</v>
      </c>
      <c r="BE2051" s="10" t="e">
        <f>IF(OR(#REF!="VIH + PREVIO",#REF!="VIH + PREVIO",#REF!="VIH + PREVIO"),1,0)</f>
        <v>#REF!</v>
      </c>
      <c r="BF2051" s="13" t="e">
        <f>IF(OR(#REF!="POSITIVO",#REF!="NEGATIVO"),1,IF(#REF!="PACIENTE NO ACEPTA",2,IF(#REF!="VIH + PREVIO",3,0)))</f>
        <v>#REF!</v>
      </c>
      <c r="BG2051" s="10" t="e">
        <f t="shared" si="960"/>
        <v>#REF!</v>
      </c>
      <c r="BH2051" s="10" t="e">
        <f t="shared" si="961"/>
        <v>#REF!</v>
      </c>
      <c r="BI2051" s="10" t="e">
        <f t="shared" si="962"/>
        <v>#REF!</v>
      </c>
      <c r="BJ2051" s="10" t="e">
        <f t="shared" si="963"/>
        <v>#REF!</v>
      </c>
      <c r="BK2051" s="10" t="e">
        <f t="shared" si="964"/>
        <v>#REF!</v>
      </c>
      <c r="BL2051" s="10" t="e">
        <f t="shared" si="965"/>
        <v>#REF!</v>
      </c>
      <c r="BM2051" s="10" t="e">
        <f>IF(OR(BW2051=7,AQ2051=6),0,IF(#REF!="I",1,IF(#REF!="II",2,IF(#REF!="III",3,IF(#REF!="IV",4))))&amp;AP2051&amp;AQ2051&amp;AR2051&amp;AS2051&amp;AT2051&amp;AU2051&amp;AX2051)</f>
        <v>#REF!</v>
      </c>
      <c r="BN2051" s="10" t="e">
        <f t="shared" si="966"/>
        <v>#REF!</v>
      </c>
      <c r="BO2051" s="10" t="e">
        <f t="shared" si="967"/>
        <v>#REF!</v>
      </c>
      <c r="BP2051" s="10" t="e">
        <f t="shared" si="968"/>
        <v>#REF!</v>
      </c>
      <c r="BQ2051" s="10" t="e">
        <f t="shared" si="969"/>
        <v>#REF!</v>
      </c>
      <c r="BR2051" s="10" t="e">
        <f t="shared" si="970"/>
        <v>#REF!</v>
      </c>
      <c r="BS2051" s="10" t="e">
        <f t="shared" si="971"/>
        <v>#REF!</v>
      </c>
      <c r="BT2051" s="10" t="e">
        <f>IF(OR(BW2051=7,AQ2051=6),0,AO2051&amp;IF(#REF!="SI",1,IF(#REF!="NO",2,IF(#REF!="VIH + PREVIO",3,0))))</f>
        <v>#REF!</v>
      </c>
      <c r="BU2051" s="10" t="e">
        <f>IF(OR(BW2051=7,AQ2051=6),0,IF(#REF!="-",1,0))</f>
        <v>#REF!</v>
      </c>
      <c r="BV2051" s="10" t="e">
        <f t="shared" si="972"/>
        <v>#REF!</v>
      </c>
      <c r="BW20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1" s="10" t="e">
        <f t="shared" si="977"/>
        <v>#REF!</v>
      </c>
      <c r="BY2051" s="10" t="e">
        <f t="shared" si="973"/>
        <v>#REF!</v>
      </c>
      <c r="BZ2051" s="10" t="e">
        <f t="shared" si="978"/>
        <v>#REF!</v>
      </c>
      <c r="CA2051" s="10"/>
    </row>
    <row r="2052" spans="1:79" ht="23.25" customHeight="1" x14ac:dyDescent="0.3">
      <c r="A2052" s="7">
        <v>2050</v>
      </c>
      <c r="B2052" s="43"/>
      <c r="C2052" s="44"/>
      <c r="D2052" s="45"/>
      <c r="E2052" s="46"/>
      <c r="F2052" s="46"/>
      <c r="G2052" s="46"/>
      <c r="H2052" s="50"/>
      <c r="I2052" s="51"/>
      <c r="J2052" s="52"/>
      <c r="K2052" s="51"/>
      <c r="L2052" s="53"/>
      <c r="M2052" s="54"/>
      <c r="N2052" s="43"/>
      <c r="O2052" s="55"/>
      <c r="P2052" s="46"/>
      <c r="Q2052" s="46"/>
      <c r="R2052" s="46"/>
      <c r="S2052" s="43"/>
      <c r="T2052" s="56"/>
      <c r="U2052" s="46"/>
      <c r="V2052" s="57"/>
      <c r="W2052" s="58"/>
      <c r="X2052" s="57"/>
      <c r="Y2052" s="46"/>
      <c r="Z2052" s="57"/>
      <c r="AA2052" s="59"/>
      <c r="AB2052" s="60"/>
      <c r="AJ2052" s="11">
        <f t="shared" si="976"/>
        <v>13</v>
      </c>
      <c r="AK2052" s="11">
        <f t="shared" si="979"/>
        <v>0</v>
      </c>
      <c r="AL2052" s="11">
        <f t="shared" si="980"/>
        <v>0</v>
      </c>
      <c r="AM2052" s="11">
        <f t="shared" si="981"/>
        <v>0</v>
      </c>
      <c r="AN2052" s="11">
        <f t="shared" si="982"/>
        <v>0</v>
      </c>
      <c r="AO2052" s="4" t="e">
        <f>IF(#REF!="I",1,IF(#REF!="II",2,IF(#REF!="III",3,IF(#REF!="IV",4))))</f>
        <v>#REF!</v>
      </c>
      <c r="AP2052" s="11" t="e">
        <f>IF(#REF!="PULMONAR",1,IF(AND(#REF!="EXTRAPULMONAR",#REF!&lt;&gt;"MENINGEA"),2,IF(AND(#REF!="EXTRAPULMONAR",#REF!="MENINGEA"),3,)))</f>
        <v>#REF!</v>
      </c>
      <c r="AQ20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2" s="4">
        <f t="shared" si="983"/>
        <v>0</v>
      </c>
      <c r="AS2052" s="10">
        <f t="shared" si="984"/>
        <v>0</v>
      </c>
      <c r="AT2052" s="10">
        <f t="shared" si="985"/>
        <v>0</v>
      </c>
      <c r="AU2052" s="10" t="str">
        <f t="shared" si="986"/>
        <v>0</v>
      </c>
      <c r="AV2052" s="11" t="e">
        <f t="shared" si="987"/>
        <v>#N/A</v>
      </c>
      <c r="AW2052" s="4" t="e">
        <f t="shared" si="988"/>
        <v>#N/A</v>
      </c>
      <c r="AX2052" s="10" t="e">
        <f t="shared" si="974"/>
        <v>#N/A</v>
      </c>
      <c r="AY2052" s="10" t="e">
        <f t="shared" si="975"/>
        <v>#N/A</v>
      </c>
      <c r="AZ2052" s="10" t="e">
        <f t="shared" ref="AZ2052:AZ2115" si="989">IF(OR(BW2052=7,AQ2052=6),0,(AJ2052&amp;AP2052&amp;AQ2052&amp;AR2052&amp;AS2052&amp;AT2052&amp;AU2052&amp;AX2052))</f>
        <v>#REF!</v>
      </c>
      <c r="BA2052" s="12" t="e">
        <f>IF(BW2052=7,0,AJ2052&amp;IF(#REF!="SI",1,IF(#REF!="NO",2,IF(#REF!="VIH + PREVIO",3,0))))</f>
        <v>#REF!</v>
      </c>
      <c r="BB2052" s="13" t="e">
        <f>IF(AND(#REF!="POSITIVO",#REF!="POSITIVO"),1,IF(#REF!="NEGATIVO",2,IF(#REF!="VIH + PREVIO",3,0)))</f>
        <v>#REF!</v>
      </c>
      <c r="BC2052" s="10" t="e">
        <f>IF(#REF!="SI",1,IF(#REF!="NO",2,0))</f>
        <v>#REF!</v>
      </c>
      <c r="BD2052" s="10" t="e">
        <f>IF(#REF!="SI",1,IF(#REF!="NO",2,0))</f>
        <v>#REF!</v>
      </c>
      <c r="BE2052" s="10" t="e">
        <f>IF(OR(#REF!="VIH + PREVIO",#REF!="VIH + PREVIO",#REF!="VIH + PREVIO"),1,0)</f>
        <v>#REF!</v>
      </c>
      <c r="BF2052" s="13" t="e">
        <f>IF(OR(#REF!="POSITIVO",#REF!="NEGATIVO"),1,IF(#REF!="PACIENTE NO ACEPTA",2,IF(#REF!="VIH + PREVIO",3,0)))</f>
        <v>#REF!</v>
      </c>
      <c r="BG2052" s="10" t="e">
        <f t="shared" ref="BG2052:BG2115" si="990">IF(OR(BW2052=7,AQ2052=6),0,AJ2052&amp;AP2052&amp;BB2052&amp;BC2052&amp;BD2052&amp;AX2052&amp;AU2052)</f>
        <v>#REF!</v>
      </c>
      <c r="BH2052" s="10" t="e">
        <f t="shared" ref="BH2052:BH2115" si="991">IF(OR(BW2052=7,AQ2052=6),0,AJ2052&amp;BE2052)</f>
        <v>#REF!</v>
      </c>
      <c r="BI2052" s="10" t="e">
        <f t="shared" ref="BI2052:BI2115" si="992">IF(OR(BW2052=7,AQ2052=6),0,AJ2052&amp;BB2052)</f>
        <v>#REF!</v>
      </c>
      <c r="BJ2052" s="10" t="e">
        <f t="shared" ref="BJ2052:BJ2115" si="993">IF(OR(BW2052=7,AQ2052=6),0,AJ2052&amp;BC2052)</f>
        <v>#REF!</v>
      </c>
      <c r="BK2052" s="10" t="e">
        <f t="shared" ref="BK2052:BK2115" si="994">IF(OR(BW2052=7,AQ2052=6),0,AJ2052&amp;BD2052)</f>
        <v>#REF!</v>
      </c>
      <c r="BL2052" s="10" t="e">
        <f t="shared" ref="BL2052:BL2115" si="995">IF(OR(BW2052=7,AQ2052=6),0,AJ2052&amp;BF2052)</f>
        <v>#REF!</v>
      </c>
      <c r="BM2052" s="10" t="e">
        <f>IF(OR(BW2052=7,AQ2052=6),0,IF(#REF!="I",1,IF(#REF!="II",2,IF(#REF!="III",3,IF(#REF!="IV",4))))&amp;AP2052&amp;AQ2052&amp;AR2052&amp;AS2052&amp;AT2052&amp;AU2052&amp;AX2052)</f>
        <v>#REF!</v>
      </c>
      <c r="BN2052" s="10" t="e">
        <f t="shared" ref="BN2052:BN2115" si="996">IF(OR(BW2052=7,AQ2052=6),0,AO2052&amp;BE2052)</f>
        <v>#REF!</v>
      </c>
      <c r="BO2052" s="10" t="e">
        <f t="shared" ref="BO2052:BO2115" si="997">IF(OR(BW2052=7,AQ2052=6),0,AO2052&amp;BB2052)</f>
        <v>#REF!</v>
      </c>
      <c r="BP2052" s="10" t="e">
        <f t="shared" ref="BP2052:BP2115" si="998">IF(OR(BW2052=7,AQ2052=6),0,AO2052&amp;BC2052)</f>
        <v>#REF!</v>
      </c>
      <c r="BQ2052" s="10" t="e">
        <f t="shared" ref="BQ2052:BQ2115" si="999">IF(OR(BW2052=7,AQ2052=6),0,AO2052&amp;BD2052)</f>
        <v>#REF!</v>
      </c>
      <c r="BR2052" s="10" t="e">
        <f t="shared" ref="BR2052:BR2115" si="1000">IF(OR(BW2052=7,AQ2052=6),0,AO2052&amp;BF2052)</f>
        <v>#REF!</v>
      </c>
      <c r="BS2052" s="10" t="e">
        <f t="shared" ref="BS2052:BS2115" si="1001">IF(OR(BW2052=7,AQ2052=6),0,AO2052&amp;AP2052&amp;BB2052&amp;BC2052&amp;BD2052&amp;AX2052&amp;AU2052)</f>
        <v>#REF!</v>
      </c>
      <c r="BT2052" s="10" t="e">
        <f>IF(OR(BW2052=7,AQ2052=6),0,AO2052&amp;IF(#REF!="SI",1,IF(#REF!="NO",2,IF(#REF!="VIH + PREVIO",3,0))))</f>
        <v>#REF!</v>
      </c>
      <c r="BU2052" s="10" t="e">
        <f>IF(OR(BW2052=7,AQ2052=6),0,IF(#REF!="-",1,0))</f>
        <v>#REF!</v>
      </c>
      <c r="BV2052" s="10" t="e">
        <f t="shared" ref="BV2052:BV2115" si="1002">IF(OR(BW2052=7,AQ2052=6),0,AO2052&amp;AP2052&amp;AQ2052&amp;BU2052)</f>
        <v>#REF!</v>
      </c>
      <c r="BW20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2" s="10" t="e">
        <f t="shared" si="977"/>
        <v>#REF!</v>
      </c>
      <c r="BY2052" s="10" t="e">
        <f t="shared" si="973"/>
        <v>#REF!</v>
      </c>
      <c r="BZ2052" s="10" t="e">
        <f t="shared" si="978"/>
        <v>#REF!</v>
      </c>
      <c r="CA2052" s="10"/>
    </row>
    <row r="2053" spans="1:79" ht="23.25" customHeight="1" x14ac:dyDescent="0.3">
      <c r="A2053" s="7">
        <v>2051</v>
      </c>
      <c r="B2053" s="43"/>
      <c r="C2053" s="44"/>
      <c r="D2053" s="45"/>
      <c r="E2053" s="46"/>
      <c r="F2053" s="46"/>
      <c r="G2053" s="46"/>
      <c r="H2053" s="50"/>
      <c r="I2053" s="51"/>
      <c r="J2053" s="52"/>
      <c r="K2053" s="51"/>
      <c r="L2053" s="53"/>
      <c r="M2053" s="54"/>
      <c r="N2053" s="43"/>
      <c r="O2053" s="55"/>
      <c r="P2053" s="46"/>
      <c r="Q2053" s="46"/>
      <c r="R2053" s="46"/>
      <c r="S2053" s="43"/>
      <c r="T2053" s="56"/>
      <c r="U2053" s="46"/>
      <c r="V2053" s="57"/>
      <c r="W2053" s="58"/>
      <c r="X2053" s="57"/>
      <c r="Y2053" s="46"/>
      <c r="Z2053" s="57"/>
      <c r="AA2053" s="59"/>
      <c r="AB2053" s="60"/>
      <c r="AJ2053" s="11">
        <f t="shared" si="976"/>
        <v>13</v>
      </c>
      <c r="AK2053" s="11">
        <f t="shared" si="979"/>
        <v>0</v>
      </c>
      <c r="AL2053" s="11">
        <f t="shared" si="980"/>
        <v>0</v>
      </c>
      <c r="AM2053" s="11">
        <f t="shared" si="981"/>
        <v>0</v>
      </c>
      <c r="AN2053" s="11">
        <f t="shared" si="982"/>
        <v>0</v>
      </c>
      <c r="AO2053" s="4" t="e">
        <f>IF(#REF!="I",1,IF(#REF!="II",2,IF(#REF!="III",3,IF(#REF!="IV",4))))</f>
        <v>#REF!</v>
      </c>
      <c r="AP2053" s="11" t="e">
        <f>IF(#REF!="PULMONAR",1,IF(AND(#REF!="EXTRAPULMONAR",#REF!&lt;&gt;"MENINGEA"),2,IF(AND(#REF!="EXTRAPULMONAR",#REF!="MENINGEA"),3,)))</f>
        <v>#REF!</v>
      </c>
      <c r="AQ20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3" s="4">
        <f t="shared" si="983"/>
        <v>0</v>
      </c>
      <c r="AS2053" s="10">
        <f t="shared" si="984"/>
        <v>0</v>
      </c>
      <c r="AT2053" s="10">
        <f t="shared" si="985"/>
        <v>0</v>
      </c>
      <c r="AU2053" s="10" t="str">
        <f t="shared" si="986"/>
        <v>0</v>
      </c>
      <c r="AV2053" s="11" t="e">
        <f t="shared" si="987"/>
        <v>#N/A</v>
      </c>
      <c r="AW2053" s="4" t="e">
        <f t="shared" si="988"/>
        <v>#N/A</v>
      </c>
      <c r="AX2053" s="10" t="e">
        <f t="shared" si="974"/>
        <v>#N/A</v>
      </c>
      <c r="AY2053" s="10" t="e">
        <f t="shared" si="975"/>
        <v>#N/A</v>
      </c>
      <c r="AZ2053" s="10" t="e">
        <f t="shared" si="989"/>
        <v>#REF!</v>
      </c>
      <c r="BA2053" s="12" t="e">
        <f>IF(BW2053=7,0,AJ2053&amp;IF(#REF!="SI",1,IF(#REF!="NO",2,IF(#REF!="VIH + PREVIO",3,0))))</f>
        <v>#REF!</v>
      </c>
      <c r="BB2053" s="13" t="e">
        <f>IF(AND(#REF!="POSITIVO",#REF!="POSITIVO"),1,IF(#REF!="NEGATIVO",2,IF(#REF!="VIH + PREVIO",3,0)))</f>
        <v>#REF!</v>
      </c>
      <c r="BC2053" s="10" t="e">
        <f>IF(#REF!="SI",1,IF(#REF!="NO",2,0))</f>
        <v>#REF!</v>
      </c>
      <c r="BD2053" s="10" t="e">
        <f>IF(#REF!="SI",1,IF(#REF!="NO",2,0))</f>
        <v>#REF!</v>
      </c>
      <c r="BE2053" s="10" t="e">
        <f>IF(OR(#REF!="VIH + PREVIO",#REF!="VIH + PREVIO",#REF!="VIH + PREVIO"),1,0)</f>
        <v>#REF!</v>
      </c>
      <c r="BF2053" s="13" t="e">
        <f>IF(OR(#REF!="POSITIVO",#REF!="NEGATIVO"),1,IF(#REF!="PACIENTE NO ACEPTA",2,IF(#REF!="VIH + PREVIO",3,0)))</f>
        <v>#REF!</v>
      </c>
      <c r="BG2053" s="10" t="e">
        <f t="shared" si="990"/>
        <v>#REF!</v>
      </c>
      <c r="BH2053" s="10" t="e">
        <f t="shared" si="991"/>
        <v>#REF!</v>
      </c>
      <c r="BI2053" s="10" t="e">
        <f t="shared" si="992"/>
        <v>#REF!</v>
      </c>
      <c r="BJ2053" s="10" t="e">
        <f t="shared" si="993"/>
        <v>#REF!</v>
      </c>
      <c r="BK2053" s="10" t="e">
        <f t="shared" si="994"/>
        <v>#REF!</v>
      </c>
      <c r="BL2053" s="10" t="e">
        <f t="shared" si="995"/>
        <v>#REF!</v>
      </c>
      <c r="BM2053" s="10" t="e">
        <f>IF(OR(BW2053=7,AQ2053=6),0,IF(#REF!="I",1,IF(#REF!="II",2,IF(#REF!="III",3,IF(#REF!="IV",4))))&amp;AP2053&amp;AQ2053&amp;AR2053&amp;AS2053&amp;AT2053&amp;AU2053&amp;AX2053)</f>
        <v>#REF!</v>
      </c>
      <c r="BN2053" s="10" t="e">
        <f t="shared" si="996"/>
        <v>#REF!</v>
      </c>
      <c r="BO2053" s="10" t="e">
        <f t="shared" si="997"/>
        <v>#REF!</v>
      </c>
      <c r="BP2053" s="10" t="e">
        <f t="shared" si="998"/>
        <v>#REF!</v>
      </c>
      <c r="BQ2053" s="10" t="e">
        <f t="shared" si="999"/>
        <v>#REF!</v>
      </c>
      <c r="BR2053" s="10" t="e">
        <f t="shared" si="1000"/>
        <v>#REF!</v>
      </c>
      <c r="BS2053" s="10" t="e">
        <f t="shared" si="1001"/>
        <v>#REF!</v>
      </c>
      <c r="BT2053" s="10" t="e">
        <f>IF(OR(BW2053=7,AQ2053=6),0,AO2053&amp;IF(#REF!="SI",1,IF(#REF!="NO",2,IF(#REF!="VIH + PREVIO",3,0))))</f>
        <v>#REF!</v>
      </c>
      <c r="BU2053" s="10" t="e">
        <f>IF(OR(BW2053=7,AQ2053=6),0,IF(#REF!="-",1,0))</f>
        <v>#REF!</v>
      </c>
      <c r="BV2053" s="10" t="e">
        <f t="shared" si="1002"/>
        <v>#REF!</v>
      </c>
      <c r="BW20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3" s="10" t="e">
        <f t="shared" si="977"/>
        <v>#REF!</v>
      </c>
      <c r="BY2053" s="10" t="e">
        <f t="shared" ref="BY2053:BY2116" si="1003">IF(AQ2053=6,0,AO2053&amp;AP2053&amp;BB2053&amp;AY2053&amp;BW2053)</f>
        <v>#REF!</v>
      </c>
      <c r="BZ2053" s="10" t="e">
        <f t="shared" si="978"/>
        <v>#REF!</v>
      </c>
      <c r="CA2053" s="10"/>
    </row>
    <row r="2054" spans="1:79" ht="23.25" customHeight="1" x14ac:dyDescent="0.3">
      <c r="A2054" s="7">
        <v>2052</v>
      </c>
      <c r="B2054" s="43"/>
      <c r="C2054" s="44"/>
      <c r="D2054" s="45"/>
      <c r="E2054" s="46"/>
      <c r="F2054" s="46"/>
      <c r="G2054" s="46"/>
      <c r="H2054" s="50"/>
      <c r="I2054" s="51"/>
      <c r="J2054" s="52"/>
      <c r="K2054" s="51"/>
      <c r="L2054" s="53"/>
      <c r="M2054" s="54"/>
      <c r="N2054" s="43"/>
      <c r="O2054" s="55"/>
      <c r="P2054" s="46"/>
      <c r="Q2054" s="46"/>
      <c r="R2054" s="46"/>
      <c r="S2054" s="43"/>
      <c r="T2054" s="56"/>
      <c r="U2054" s="46"/>
      <c r="V2054" s="57"/>
      <c r="W2054" s="58"/>
      <c r="X2054" s="57"/>
      <c r="Y2054" s="46"/>
      <c r="Z2054" s="57"/>
      <c r="AA2054" s="59"/>
      <c r="AB2054" s="60"/>
      <c r="AJ2054" s="11">
        <f t="shared" si="976"/>
        <v>13</v>
      </c>
      <c r="AK2054" s="11">
        <f t="shared" si="979"/>
        <v>0</v>
      </c>
      <c r="AL2054" s="11">
        <f t="shared" si="980"/>
        <v>0</v>
      </c>
      <c r="AM2054" s="11">
        <f t="shared" si="981"/>
        <v>0</v>
      </c>
      <c r="AN2054" s="11">
        <f t="shared" si="982"/>
        <v>0</v>
      </c>
      <c r="AO2054" s="4" t="e">
        <f>IF(#REF!="I",1,IF(#REF!="II",2,IF(#REF!="III",3,IF(#REF!="IV",4))))</f>
        <v>#REF!</v>
      </c>
      <c r="AP2054" s="11" t="e">
        <f>IF(#REF!="PULMONAR",1,IF(AND(#REF!="EXTRAPULMONAR",#REF!&lt;&gt;"MENINGEA"),2,IF(AND(#REF!="EXTRAPULMONAR",#REF!="MENINGEA"),3,)))</f>
        <v>#REF!</v>
      </c>
      <c r="AQ20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4" s="4">
        <f t="shared" si="983"/>
        <v>0</v>
      </c>
      <c r="AS2054" s="10">
        <f t="shared" si="984"/>
        <v>0</v>
      </c>
      <c r="AT2054" s="10">
        <f t="shared" si="985"/>
        <v>0</v>
      </c>
      <c r="AU2054" s="10" t="str">
        <f t="shared" si="986"/>
        <v>0</v>
      </c>
      <c r="AV2054" s="11" t="e">
        <f t="shared" si="987"/>
        <v>#N/A</v>
      </c>
      <c r="AW2054" s="4" t="e">
        <f t="shared" si="988"/>
        <v>#N/A</v>
      </c>
      <c r="AX2054" s="10" t="e">
        <f t="shared" si="974"/>
        <v>#N/A</v>
      </c>
      <c r="AY2054" s="10" t="e">
        <f t="shared" si="975"/>
        <v>#N/A</v>
      </c>
      <c r="AZ2054" s="10" t="e">
        <f t="shared" si="989"/>
        <v>#REF!</v>
      </c>
      <c r="BA2054" s="12" t="e">
        <f>IF(BW2054=7,0,AJ2054&amp;IF(#REF!="SI",1,IF(#REF!="NO",2,IF(#REF!="VIH + PREVIO",3,0))))</f>
        <v>#REF!</v>
      </c>
      <c r="BB2054" s="13" t="e">
        <f>IF(AND(#REF!="POSITIVO",#REF!="POSITIVO"),1,IF(#REF!="NEGATIVO",2,IF(#REF!="VIH + PREVIO",3,0)))</f>
        <v>#REF!</v>
      </c>
      <c r="BC2054" s="10" t="e">
        <f>IF(#REF!="SI",1,IF(#REF!="NO",2,0))</f>
        <v>#REF!</v>
      </c>
      <c r="BD2054" s="10" t="e">
        <f>IF(#REF!="SI",1,IF(#REF!="NO",2,0))</f>
        <v>#REF!</v>
      </c>
      <c r="BE2054" s="10" t="e">
        <f>IF(OR(#REF!="VIH + PREVIO",#REF!="VIH + PREVIO",#REF!="VIH + PREVIO"),1,0)</f>
        <v>#REF!</v>
      </c>
      <c r="BF2054" s="13" t="e">
        <f>IF(OR(#REF!="POSITIVO",#REF!="NEGATIVO"),1,IF(#REF!="PACIENTE NO ACEPTA",2,IF(#REF!="VIH + PREVIO",3,0)))</f>
        <v>#REF!</v>
      </c>
      <c r="BG2054" s="10" t="e">
        <f t="shared" si="990"/>
        <v>#REF!</v>
      </c>
      <c r="BH2054" s="10" t="e">
        <f t="shared" si="991"/>
        <v>#REF!</v>
      </c>
      <c r="BI2054" s="10" t="e">
        <f t="shared" si="992"/>
        <v>#REF!</v>
      </c>
      <c r="BJ2054" s="10" t="e">
        <f t="shared" si="993"/>
        <v>#REF!</v>
      </c>
      <c r="BK2054" s="10" t="e">
        <f t="shared" si="994"/>
        <v>#REF!</v>
      </c>
      <c r="BL2054" s="10" t="e">
        <f t="shared" si="995"/>
        <v>#REF!</v>
      </c>
      <c r="BM2054" s="10" t="e">
        <f>IF(OR(BW2054=7,AQ2054=6),0,IF(#REF!="I",1,IF(#REF!="II",2,IF(#REF!="III",3,IF(#REF!="IV",4))))&amp;AP2054&amp;AQ2054&amp;AR2054&amp;AS2054&amp;AT2054&amp;AU2054&amp;AX2054)</f>
        <v>#REF!</v>
      </c>
      <c r="BN2054" s="10" t="e">
        <f t="shared" si="996"/>
        <v>#REF!</v>
      </c>
      <c r="BO2054" s="10" t="e">
        <f t="shared" si="997"/>
        <v>#REF!</v>
      </c>
      <c r="BP2054" s="10" t="e">
        <f t="shared" si="998"/>
        <v>#REF!</v>
      </c>
      <c r="BQ2054" s="10" t="e">
        <f t="shared" si="999"/>
        <v>#REF!</v>
      </c>
      <c r="BR2054" s="10" t="e">
        <f t="shared" si="1000"/>
        <v>#REF!</v>
      </c>
      <c r="BS2054" s="10" t="e">
        <f t="shared" si="1001"/>
        <v>#REF!</v>
      </c>
      <c r="BT2054" s="10" t="e">
        <f>IF(OR(BW2054=7,AQ2054=6),0,AO2054&amp;IF(#REF!="SI",1,IF(#REF!="NO",2,IF(#REF!="VIH + PREVIO",3,0))))</f>
        <v>#REF!</v>
      </c>
      <c r="BU2054" s="10" t="e">
        <f>IF(OR(BW2054=7,AQ2054=6),0,IF(#REF!="-",1,0))</f>
        <v>#REF!</v>
      </c>
      <c r="BV2054" s="10" t="e">
        <f t="shared" si="1002"/>
        <v>#REF!</v>
      </c>
      <c r="BW20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4" s="10" t="e">
        <f t="shared" si="977"/>
        <v>#REF!</v>
      </c>
      <c r="BY2054" s="10" t="e">
        <f t="shared" si="1003"/>
        <v>#REF!</v>
      </c>
      <c r="BZ2054" s="10" t="e">
        <f t="shared" si="978"/>
        <v>#REF!</v>
      </c>
      <c r="CA2054" s="10"/>
    </row>
    <row r="2055" spans="1:79" ht="23.25" customHeight="1" x14ac:dyDescent="0.3">
      <c r="A2055" s="7">
        <v>2053</v>
      </c>
      <c r="B2055" s="43"/>
      <c r="C2055" s="44"/>
      <c r="D2055" s="45"/>
      <c r="E2055" s="46"/>
      <c r="F2055" s="46"/>
      <c r="G2055" s="46"/>
      <c r="H2055" s="50"/>
      <c r="I2055" s="51"/>
      <c r="J2055" s="52"/>
      <c r="K2055" s="51"/>
      <c r="L2055" s="53"/>
      <c r="M2055" s="54"/>
      <c r="N2055" s="43"/>
      <c r="O2055" s="55"/>
      <c r="P2055" s="46"/>
      <c r="Q2055" s="46"/>
      <c r="R2055" s="46"/>
      <c r="S2055" s="43"/>
      <c r="T2055" s="56"/>
      <c r="U2055" s="46"/>
      <c r="V2055" s="57"/>
      <c r="W2055" s="58"/>
      <c r="X2055" s="57"/>
      <c r="Y2055" s="46"/>
      <c r="Z2055" s="57"/>
      <c r="AA2055" s="59"/>
      <c r="AB2055" s="60"/>
      <c r="AJ2055" s="11">
        <f t="shared" si="976"/>
        <v>13</v>
      </c>
      <c r="AK2055" s="11">
        <f t="shared" si="979"/>
        <v>0</v>
      </c>
      <c r="AL2055" s="11">
        <f t="shared" si="980"/>
        <v>0</v>
      </c>
      <c r="AM2055" s="11">
        <f t="shared" si="981"/>
        <v>0</v>
      </c>
      <c r="AN2055" s="11">
        <f t="shared" si="982"/>
        <v>0</v>
      </c>
      <c r="AO2055" s="4" t="e">
        <f>IF(#REF!="I",1,IF(#REF!="II",2,IF(#REF!="III",3,IF(#REF!="IV",4))))</f>
        <v>#REF!</v>
      </c>
      <c r="AP2055" s="11" t="e">
        <f>IF(#REF!="PULMONAR",1,IF(AND(#REF!="EXTRAPULMONAR",#REF!&lt;&gt;"MENINGEA"),2,IF(AND(#REF!="EXTRAPULMONAR",#REF!="MENINGEA"),3,)))</f>
        <v>#REF!</v>
      </c>
      <c r="AQ20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5" s="4">
        <f t="shared" si="983"/>
        <v>0</v>
      </c>
      <c r="AS2055" s="10">
        <f t="shared" si="984"/>
        <v>0</v>
      </c>
      <c r="AT2055" s="10">
        <f t="shared" si="985"/>
        <v>0</v>
      </c>
      <c r="AU2055" s="10" t="str">
        <f t="shared" si="986"/>
        <v>0</v>
      </c>
      <c r="AV2055" s="11" t="e">
        <f t="shared" si="987"/>
        <v>#N/A</v>
      </c>
      <c r="AW2055" s="4" t="e">
        <f t="shared" si="988"/>
        <v>#N/A</v>
      </c>
      <c r="AX2055" s="10" t="e">
        <f t="shared" si="974"/>
        <v>#N/A</v>
      </c>
      <c r="AY2055" s="10" t="e">
        <f t="shared" si="975"/>
        <v>#N/A</v>
      </c>
      <c r="AZ2055" s="10" t="e">
        <f t="shared" si="989"/>
        <v>#REF!</v>
      </c>
      <c r="BA2055" s="12" t="e">
        <f>IF(BW2055=7,0,AJ2055&amp;IF(#REF!="SI",1,IF(#REF!="NO",2,IF(#REF!="VIH + PREVIO",3,0))))</f>
        <v>#REF!</v>
      </c>
      <c r="BB2055" s="13" t="e">
        <f>IF(AND(#REF!="POSITIVO",#REF!="POSITIVO"),1,IF(#REF!="NEGATIVO",2,IF(#REF!="VIH + PREVIO",3,0)))</f>
        <v>#REF!</v>
      </c>
      <c r="BC2055" s="10" t="e">
        <f>IF(#REF!="SI",1,IF(#REF!="NO",2,0))</f>
        <v>#REF!</v>
      </c>
      <c r="BD2055" s="10" t="e">
        <f>IF(#REF!="SI",1,IF(#REF!="NO",2,0))</f>
        <v>#REF!</v>
      </c>
      <c r="BE2055" s="10" t="e">
        <f>IF(OR(#REF!="VIH + PREVIO",#REF!="VIH + PREVIO",#REF!="VIH + PREVIO"),1,0)</f>
        <v>#REF!</v>
      </c>
      <c r="BF2055" s="13" t="e">
        <f>IF(OR(#REF!="POSITIVO",#REF!="NEGATIVO"),1,IF(#REF!="PACIENTE NO ACEPTA",2,IF(#REF!="VIH + PREVIO",3,0)))</f>
        <v>#REF!</v>
      </c>
      <c r="BG2055" s="10" t="e">
        <f t="shared" si="990"/>
        <v>#REF!</v>
      </c>
      <c r="BH2055" s="10" t="e">
        <f t="shared" si="991"/>
        <v>#REF!</v>
      </c>
      <c r="BI2055" s="10" t="e">
        <f t="shared" si="992"/>
        <v>#REF!</v>
      </c>
      <c r="BJ2055" s="10" t="e">
        <f t="shared" si="993"/>
        <v>#REF!</v>
      </c>
      <c r="BK2055" s="10" t="e">
        <f t="shared" si="994"/>
        <v>#REF!</v>
      </c>
      <c r="BL2055" s="10" t="e">
        <f t="shared" si="995"/>
        <v>#REF!</v>
      </c>
      <c r="BM2055" s="10" t="e">
        <f>IF(OR(BW2055=7,AQ2055=6),0,IF(#REF!="I",1,IF(#REF!="II",2,IF(#REF!="III",3,IF(#REF!="IV",4))))&amp;AP2055&amp;AQ2055&amp;AR2055&amp;AS2055&amp;AT2055&amp;AU2055&amp;AX2055)</f>
        <v>#REF!</v>
      </c>
      <c r="BN2055" s="10" t="e">
        <f t="shared" si="996"/>
        <v>#REF!</v>
      </c>
      <c r="BO2055" s="10" t="e">
        <f t="shared" si="997"/>
        <v>#REF!</v>
      </c>
      <c r="BP2055" s="10" t="e">
        <f t="shared" si="998"/>
        <v>#REF!</v>
      </c>
      <c r="BQ2055" s="10" t="e">
        <f t="shared" si="999"/>
        <v>#REF!</v>
      </c>
      <c r="BR2055" s="10" t="e">
        <f t="shared" si="1000"/>
        <v>#REF!</v>
      </c>
      <c r="BS2055" s="10" t="e">
        <f t="shared" si="1001"/>
        <v>#REF!</v>
      </c>
      <c r="BT2055" s="10" t="e">
        <f>IF(OR(BW2055=7,AQ2055=6),0,AO2055&amp;IF(#REF!="SI",1,IF(#REF!="NO",2,IF(#REF!="VIH + PREVIO",3,0))))</f>
        <v>#REF!</v>
      </c>
      <c r="BU2055" s="10" t="e">
        <f>IF(OR(BW2055=7,AQ2055=6),0,IF(#REF!="-",1,0))</f>
        <v>#REF!</v>
      </c>
      <c r="BV2055" s="10" t="e">
        <f t="shared" si="1002"/>
        <v>#REF!</v>
      </c>
      <c r="BW20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5" s="10" t="e">
        <f t="shared" si="977"/>
        <v>#REF!</v>
      </c>
      <c r="BY2055" s="10" t="e">
        <f t="shared" si="1003"/>
        <v>#REF!</v>
      </c>
      <c r="BZ2055" s="10" t="e">
        <f t="shared" si="978"/>
        <v>#REF!</v>
      </c>
      <c r="CA2055" s="10"/>
    </row>
    <row r="2056" spans="1:79" ht="23.25" customHeight="1" x14ac:dyDescent="0.3">
      <c r="A2056" s="7">
        <v>2054</v>
      </c>
      <c r="B2056" s="43"/>
      <c r="C2056" s="44"/>
      <c r="D2056" s="45"/>
      <c r="E2056" s="46"/>
      <c r="F2056" s="46"/>
      <c r="G2056" s="46"/>
      <c r="H2056" s="50"/>
      <c r="I2056" s="51"/>
      <c r="J2056" s="52"/>
      <c r="K2056" s="51"/>
      <c r="L2056" s="53"/>
      <c r="M2056" s="54"/>
      <c r="N2056" s="43"/>
      <c r="O2056" s="55"/>
      <c r="P2056" s="46"/>
      <c r="Q2056" s="46"/>
      <c r="R2056" s="46"/>
      <c r="S2056" s="43"/>
      <c r="T2056" s="56"/>
      <c r="U2056" s="46"/>
      <c r="V2056" s="57"/>
      <c r="W2056" s="58"/>
      <c r="X2056" s="57"/>
      <c r="Y2056" s="46"/>
      <c r="Z2056" s="57"/>
      <c r="AA2056" s="59"/>
      <c r="AB2056" s="60"/>
      <c r="AJ2056" s="11">
        <f t="shared" si="976"/>
        <v>13</v>
      </c>
      <c r="AK2056" s="11">
        <f t="shared" si="979"/>
        <v>0</v>
      </c>
      <c r="AL2056" s="11">
        <f t="shared" si="980"/>
        <v>0</v>
      </c>
      <c r="AM2056" s="11">
        <f t="shared" si="981"/>
        <v>0</v>
      </c>
      <c r="AN2056" s="11">
        <f t="shared" si="982"/>
        <v>0</v>
      </c>
      <c r="AO2056" s="4" t="e">
        <f>IF(#REF!="I",1,IF(#REF!="II",2,IF(#REF!="III",3,IF(#REF!="IV",4))))</f>
        <v>#REF!</v>
      </c>
      <c r="AP2056" s="11" t="e">
        <f>IF(#REF!="PULMONAR",1,IF(AND(#REF!="EXTRAPULMONAR",#REF!&lt;&gt;"MENINGEA"),2,IF(AND(#REF!="EXTRAPULMONAR",#REF!="MENINGEA"),3,)))</f>
        <v>#REF!</v>
      </c>
      <c r="AQ20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6" s="4">
        <f t="shared" si="983"/>
        <v>0</v>
      </c>
      <c r="AS2056" s="10">
        <f t="shared" si="984"/>
        <v>0</v>
      </c>
      <c r="AT2056" s="10">
        <f t="shared" si="985"/>
        <v>0</v>
      </c>
      <c r="AU2056" s="10" t="str">
        <f t="shared" si="986"/>
        <v>0</v>
      </c>
      <c r="AV2056" s="11" t="e">
        <f t="shared" si="987"/>
        <v>#N/A</v>
      </c>
      <c r="AW2056" s="4" t="e">
        <f t="shared" si="988"/>
        <v>#N/A</v>
      </c>
      <c r="AX2056" s="10" t="e">
        <f t="shared" si="974"/>
        <v>#N/A</v>
      </c>
      <c r="AY2056" s="10" t="e">
        <f t="shared" si="975"/>
        <v>#N/A</v>
      </c>
      <c r="AZ2056" s="10" t="e">
        <f t="shared" si="989"/>
        <v>#REF!</v>
      </c>
      <c r="BA2056" s="12" t="e">
        <f>IF(BW2056=7,0,AJ2056&amp;IF(#REF!="SI",1,IF(#REF!="NO",2,IF(#REF!="VIH + PREVIO",3,0))))</f>
        <v>#REF!</v>
      </c>
      <c r="BB2056" s="13" t="e">
        <f>IF(AND(#REF!="POSITIVO",#REF!="POSITIVO"),1,IF(#REF!="NEGATIVO",2,IF(#REF!="VIH + PREVIO",3,0)))</f>
        <v>#REF!</v>
      </c>
      <c r="BC2056" s="10" t="e">
        <f>IF(#REF!="SI",1,IF(#REF!="NO",2,0))</f>
        <v>#REF!</v>
      </c>
      <c r="BD2056" s="10" t="e">
        <f>IF(#REF!="SI",1,IF(#REF!="NO",2,0))</f>
        <v>#REF!</v>
      </c>
      <c r="BE2056" s="10" t="e">
        <f>IF(OR(#REF!="VIH + PREVIO",#REF!="VIH + PREVIO",#REF!="VIH + PREVIO"),1,0)</f>
        <v>#REF!</v>
      </c>
      <c r="BF2056" s="13" t="e">
        <f>IF(OR(#REF!="POSITIVO",#REF!="NEGATIVO"),1,IF(#REF!="PACIENTE NO ACEPTA",2,IF(#REF!="VIH + PREVIO",3,0)))</f>
        <v>#REF!</v>
      </c>
      <c r="BG2056" s="10" t="e">
        <f t="shared" si="990"/>
        <v>#REF!</v>
      </c>
      <c r="BH2056" s="10" t="e">
        <f t="shared" si="991"/>
        <v>#REF!</v>
      </c>
      <c r="BI2056" s="10" t="e">
        <f t="shared" si="992"/>
        <v>#REF!</v>
      </c>
      <c r="BJ2056" s="10" t="e">
        <f t="shared" si="993"/>
        <v>#REF!</v>
      </c>
      <c r="BK2056" s="10" t="e">
        <f t="shared" si="994"/>
        <v>#REF!</v>
      </c>
      <c r="BL2056" s="10" t="e">
        <f t="shared" si="995"/>
        <v>#REF!</v>
      </c>
      <c r="BM2056" s="10" t="e">
        <f>IF(OR(BW2056=7,AQ2056=6),0,IF(#REF!="I",1,IF(#REF!="II",2,IF(#REF!="III",3,IF(#REF!="IV",4))))&amp;AP2056&amp;AQ2056&amp;AR2056&amp;AS2056&amp;AT2056&amp;AU2056&amp;AX2056)</f>
        <v>#REF!</v>
      </c>
      <c r="BN2056" s="10" t="e">
        <f t="shared" si="996"/>
        <v>#REF!</v>
      </c>
      <c r="BO2056" s="10" t="e">
        <f t="shared" si="997"/>
        <v>#REF!</v>
      </c>
      <c r="BP2056" s="10" t="e">
        <f t="shared" si="998"/>
        <v>#REF!</v>
      </c>
      <c r="BQ2056" s="10" t="e">
        <f t="shared" si="999"/>
        <v>#REF!</v>
      </c>
      <c r="BR2056" s="10" t="e">
        <f t="shared" si="1000"/>
        <v>#REF!</v>
      </c>
      <c r="BS2056" s="10" t="e">
        <f t="shared" si="1001"/>
        <v>#REF!</v>
      </c>
      <c r="BT2056" s="10" t="e">
        <f>IF(OR(BW2056=7,AQ2056=6),0,AO2056&amp;IF(#REF!="SI",1,IF(#REF!="NO",2,IF(#REF!="VIH + PREVIO",3,0))))</f>
        <v>#REF!</v>
      </c>
      <c r="BU2056" s="10" t="e">
        <f>IF(OR(BW2056=7,AQ2056=6),0,IF(#REF!="-",1,0))</f>
        <v>#REF!</v>
      </c>
      <c r="BV2056" s="10" t="e">
        <f t="shared" si="1002"/>
        <v>#REF!</v>
      </c>
      <c r="BW20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6" s="10" t="e">
        <f t="shared" si="977"/>
        <v>#REF!</v>
      </c>
      <c r="BY2056" s="10" t="e">
        <f t="shared" si="1003"/>
        <v>#REF!</v>
      </c>
      <c r="BZ2056" s="10" t="e">
        <f t="shared" si="978"/>
        <v>#REF!</v>
      </c>
      <c r="CA2056" s="10"/>
    </row>
    <row r="2057" spans="1:79" ht="23.25" customHeight="1" x14ac:dyDescent="0.3">
      <c r="A2057" s="7">
        <v>2055</v>
      </c>
      <c r="B2057" s="43"/>
      <c r="C2057" s="44"/>
      <c r="D2057" s="45"/>
      <c r="E2057" s="46"/>
      <c r="F2057" s="46"/>
      <c r="G2057" s="46"/>
      <c r="H2057" s="50"/>
      <c r="I2057" s="51"/>
      <c r="J2057" s="52"/>
      <c r="K2057" s="51"/>
      <c r="L2057" s="53"/>
      <c r="M2057" s="54"/>
      <c r="N2057" s="43"/>
      <c r="O2057" s="55"/>
      <c r="P2057" s="46"/>
      <c r="Q2057" s="46"/>
      <c r="R2057" s="46"/>
      <c r="S2057" s="43"/>
      <c r="T2057" s="56"/>
      <c r="U2057" s="46"/>
      <c r="V2057" s="57"/>
      <c r="W2057" s="58"/>
      <c r="X2057" s="57"/>
      <c r="Y2057" s="46"/>
      <c r="Z2057" s="57"/>
      <c r="AA2057" s="59"/>
      <c r="AB2057" s="60"/>
      <c r="AJ2057" s="11">
        <f t="shared" si="976"/>
        <v>13</v>
      </c>
      <c r="AK2057" s="11">
        <f t="shared" si="979"/>
        <v>0</v>
      </c>
      <c r="AL2057" s="11">
        <f t="shared" si="980"/>
        <v>0</v>
      </c>
      <c r="AM2057" s="11">
        <f t="shared" si="981"/>
        <v>0</v>
      </c>
      <c r="AN2057" s="11">
        <f t="shared" si="982"/>
        <v>0</v>
      </c>
      <c r="AO2057" s="4" t="e">
        <f>IF(#REF!="I",1,IF(#REF!="II",2,IF(#REF!="III",3,IF(#REF!="IV",4))))</f>
        <v>#REF!</v>
      </c>
      <c r="AP2057" s="11" t="e">
        <f>IF(#REF!="PULMONAR",1,IF(AND(#REF!="EXTRAPULMONAR",#REF!&lt;&gt;"MENINGEA"),2,IF(AND(#REF!="EXTRAPULMONAR",#REF!="MENINGEA"),3,)))</f>
        <v>#REF!</v>
      </c>
      <c r="AQ20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7" s="4">
        <f t="shared" si="983"/>
        <v>0</v>
      </c>
      <c r="AS2057" s="10">
        <f t="shared" si="984"/>
        <v>0</v>
      </c>
      <c r="AT2057" s="10">
        <f t="shared" si="985"/>
        <v>0</v>
      </c>
      <c r="AU2057" s="10" t="str">
        <f t="shared" si="986"/>
        <v>0</v>
      </c>
      <c r="AV2057" s="11" t="e">
        <f t="shared" si="987"/>
        <v>#N/A</v>
      </c>
      <c r="AW2057" s="4" t="e">
        <f t="shared" si="988"/>
        <v>#N/A</v>
      </c>
      <c r="AX2057" s="10" t="e">
        <f t="shared" si="974"/>
        <v>#N/A</v>
      </c>
      <c r="AY2057" s="10" t="e">
        <f t="shared" si="975"/>
        <v>#N/A</v>
      </c>
      <c r="AZ2057" s="10" t="e">
        <f t="shared" si="989"/>
        <v>#REF!</v>
      </c>
      <c r="BA2057" s="12" t="e">
        <f>IF(BW2057=7,0,AJ2057&amp;IF(#REF!="SI",1,IF(#REF!="NO",2,IF(#REF!="VIH + PREVIO",3,0))))</f>
        <v>#REF!</v>
      </c>
      <c r="BB2057" s="13" t="e">
        <f>IF(AND(#REF!="POSITIVO",#REF!="POSITIVO"),1,IF(#REF!="NEGATIVO",2,IF(#REF!="VIH + PREVIO",3,0)))</f>
        <v>#REF!</v>
      </c>
      <c r="BC2057" s="10" t="e">
        <f>IF(#REF!="SI",1,IF(#REF!="NO",2,0))</f>
        <v>#REF!</v>
      </c>
      <c r="BD2057" s="10" t="e">
        <f>IF(#REF!="SI",1,IF(#REF!="NO",2,0))</f>
        <v>#REF!</v>
      </c>
      <c r="BE2057" s="10" t="e">
        <f>IF(OR(#REF!="VIH + PREVIO",#REF!="VIH + PREVIO",#REF!="VIH + PREVIO"),1,0)</f>
        <v>#REF!</v>
      </c>
      <c r="BF2057" s="13" t="e">
        <f>IF(OR(#REF!="POSITIVO",#REF!="NEGATIVO"),1,IF(#REF!="PACIENTE NO ACEPTA",2,IF(#REF!="VIH + PREVIO",3,0)))</f>
        <v>#REF!</v>
      </c>
      <c r="BG2057" s="10" t="e">
        <f t="shared" si="990"/>
        <v>#REF!</v>
      </c>
      <c r="BH2057" s="10" t="e">
        <f t="shared" si="991"/>
        <v>#REF!</v>
      </c>
      <c r="BI2057" s="10" t="e">
        <f t="shared" si="992"/>
        <v>#REF!</v>
      </c>
      <c r="BJ2057" s="10" t="e">
        <f t="shared" si="993"/>
        <v>#REF!</v>
      </c>
      <c r="BK2057" s="10" t="e">
        <f t="shared" si="994"/>
        <v>#REF!</v>
      </c>
      <c r="BL2057" s="10" t="e">
        <f t="shared" si="995"/>
        <v>#REF!</v>
      </c>
      <c r="BM2057" s="10" t="e">
        <f>IF(OR(BW2057=7,AQ2057=6),0,IF(#REF!="I",1,IF(#REF!="II",2,IF(#REF!="III",3,IF(#REF!="IV",4))))&amp;AP2057&amp;AQ2057&amp;AR2057&amp;AS2057&amp;AT2057&amp;AU2057&amp;AX2057)</f>
        <v>#REF!</v>
      </c>
      <c r="BN2057" s="10" t="e">
        <f t="shared" si="996"/>
        <v>#REF!</v>
      </c>
      <c r="BO2057" s="10" t="e">
        <f t="shared" si="997"/>
        <v>#REF!</v>
      </c>
      <c r="BP2057" s="10" t="e">
        <f t="shared" si="998"/>
        <v>#REF!</v>
      </c>
      <c r="BQ2057" s="10" t="e">
        <f t="shared" si="999"/>
        <v>#REF!</v>
      </c>
      <c r="BR2057" s="10" t="e">
        <f t="shared" si="1000"/>
        <v>#REF!</v>
      </c>
      <c r="BS2057" s="10" t="e">
        <f t="shared" si="1001"/>
        <v>#REF!</v>
      </c>
      <c r="BT2057" s="10" t="e">
        <f>IF(OR(BW2057=7,AQ2057=6),0,AO2057&amp;IF(#REF!="SI",1,IF(#REF!="NO",2,IF(#REF!="VIH + PREVIO",3,0))))</f>
        <v>#REF!</v>
      </c>
      <c r="BU2057" s="10" t="e">
        <f>IF(OR(BW2057=7,AQ2057=6),0,IF(#REF!="-",1,0))</f>
        <v>#REF!</v>
      </c>
      <c r="BV2057" s="10" t="e">
        <f t="shared" si="1002"/>
        <v>#REF!</v>
      </c>
      <c r="BW20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7" s="10" t="e">
        <f t="shared" si="977"/>
        <v>#REF!</v>
      </c>
      <c r="BY2057" s="10" t="e">
        <f t="shared" si="1003"/>
        <v>#REF!</v>
      </c>
      <c r="BZ2057" s="10" t="e">
        <f t="shared" si="978"/>
        <v>#REF!</v>
      </c>
      <c r="CA2057" s="10"/>
    </row>
    <row r="2058" spans="1:79" ht="23.25" customHeight="1" x14ac:dyDescent="0.3">
      <c r="A2058" s="7">
        <v>2056</v>
      </c>
      <c r="B2058" s="43"/>
      <c r="C2058" s="44"/>
      <c r="D2058" s="45"/>
      <c r="E2058" s="46"/>
      <c r="F2058" s="46"/>
      <c r="G2058" s="46"/>
      <c r="H2058" s="50"/>
      <c r="I2058" s="51"/>
      <c r="J2058" s="52"/>
      <c r="K2058" s="51"/>
      <c r="L2058" s="53"/>
      <c r="M2058" s="54"/>
      <c r="N2058" s="43"/>
      <c r="O2058" s="55"/>
      <c r="P2058" s="46"/>
      <c r="Q2058" s="46"/>
      <c r="R2058" s="46"/>
      <c r="S2058" s="43"/>
      <c r="T2058" s="56"/>
      <c r="U2058" s="46"/>
      <c r="V2058" s="57"/>
      <c r="W2058" s="58"/>
      <c r="X2058" s="57"/>
      <c r="Y2058" s="46"/>
      <c r="Z2058" s="57"/>
      <c r="AA2058" s="59"/>
      <c r="AB2058" s="60"/>
      <c r="AJ2058" s="11">
        <f t="shared" si="976"/>
        <v>13</v>
      </c>
      <c r="AK2058" s="11">
        <f t="shared" si="979"/>
        <v>0</v>
      </c>
      <c r="AL2058" s="11">
        <f t="shared" si="980"/>
        <v>0</v>
      </c>
      <c r="AM2058" s="11">
        <f t="shared" si="981"/>
        <v>0</v>
      </c>
      <c r="AN2058" s="11">
        <f t="shared" si="982"/>
        <v>0</v>
      </c>
      <c r="AO2058" s="4" t="e">
        <f>IF(#REF!="I",1,IF(#REF!="II",2,IF(#REF!="III",3,IF(#REF!="IV",4))))</f>
        <v>#REF!</v>
      </c>
      <c r="AP2058" s="11" t="e">
        <f>IF(#REF!="PULMONAR",1,IF(AND(#REF!="EXTRAPULMONAR",#REF!&lt;&gt;"MENINGEA"),2,IF(AND(#REF!="EXTRAPULMONAR",#REF!="MENINGEA"),3,)))</f>
        <v>#REF!</v>
      </c>
      <c r="AQ20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8" s="4">
        <f t="shared" si="983"/>
        <v>0</v>
      </c>
      <c r="AS2058" s="10">
        <f t="shared" si="984"/>
        <v>0</v>
      </c>
      <c r="AT2058" s="10">
        <f t="shared" si="985"/>
        <v>0</v>
      </c>
      <c r="AU2058" s="10" t="str">
        <f t="shared" si="986"/>
        <v>0</v>
      </c>
      <c r="AV2058" s="11" t="e">
        <f t="shared" si="987"/>
        <v>#N/A</v>
      </c>
      <c r="AW2058" s="4" t="e">
        <f t="shared" si="988"/>
        <v>#N/A</v>
      </c>
      <c r="AX2058" s="10" t="e">
        <f t="shared" si="974"/>
        <v>#N/A</v>
      </c>
      <c r="AY2058" s="10" t="e">
        <f t="shared" si="975"/>
        <v>#N/A</v>
      </c>
      <c r="AZ2058" s="10" t="e">
        <f t="shared" si="989"/>
        <v>#REF!</v>
      </c>
      <c r="BA2058" s="12" t="e">
        <f>IF(BW2058=7,0,AJ2058&amp;IF(#REF!="SI",1,IF(#REF!="NO",2,IF(#REF!="VIH + PREVIO",3,0))))</f>
        <v>#REF!</v>
      </c>
      <c r="BB2058" s="13" t="e">
        <f>IF(AND(#REF!="POSITIVO",#REF!="POSITIVO"),1,IF(#REF!="NEGATIVO",2,IF(#REF!="VIH + PREVIO",3,0)))</f>
        <v>#REF!</v>
      </c>
      <c r="BC2058" s="10" t="e">
        <f>IF(#REF!="SI",1,IF(#REF!="NO",2,0))</f>
        <v>#REF!</v>
      </c>
      <c r="BD2058" s="10" t="e">
        <f>IF(#REF!="SI",1,IF(#REF!="NO",2,0))</f>
        <v>#REF!</v>
      </c>
      <c r="BE2058" s="10" t="e">
        <f>IF(OR(#REF!="VIH + PREVIO",#REF!="VIH + PREVIO",#REF!="VIH + PREVIO"),1,0)</f>
        <v>#REF!</v>
      </c>
      <c r="BF2058" s="13" t="e">
        <f>IF(OR(#REF!="POSITIVO",#REF!="NEGATIVO"),1,IF(#REF!="PACIENTE NO ACEPTA",2,IF(#REF!="VIH + PREVIO",3,0)))</f>
        <v>#REF!</v>
      </c>
      <c r="BG2058" s="10" t="e">
        <f t="shared" si="990"/>
        <v>#REF!</v>
      </c>
      <c r="BH2058" s="10" t="e">
        <f t="shared" si="991"/>
        <v>#REF!</v>
      </c>
      <c r="BI2058" s="10" t="e">
        <f t="shared" si="992"/>
        <v>#REF!</v>
      </c>
      <c r="BJ2058" s="10" t="e">
        <f t="shared" si="993"/>
        <v>#REF!</v>
      </c>
      <c r="BK2058" s="10" t="e">
        <f t="shared" si="994"/>
        <v>#REF!</v>
      </c>
      <c r="BL2058" s="10" t="e">
        <f t="shared" si="995"/>
        <v>#REF!</v>
      </c>
      <c r="BM2058" s="10" t="e">
        <f>IF(OR(BW2058=7,AQ2058=6),0,IF(#REF!="I",1,IF(#REF!="II",2,IF(#REF!="III",3,IF(#REF!="IV",4))))&amp;AP2058&amp;AQ2058&amp;AR2058&amp;AS2058&amp;AT2058&amp;AU2058&amp;AX2058)</f>
        <v>#REF!</v>
      </c>
      <c r="BN2058" s="10" t="e">
        <f t="shared" si="996"/>
        <v>#REF!</v>
      </c>
      <c r="BO2058" s="10" t="e">
        <f t="shared" si="997"/>
        <v>#REF!</v>
      </c>
      <c r="BP2058" s="10" t="e">
        <f t="shared" si="998"/>
        <v>#REF!</v>
      </c>
      <c r="BQ2058" s="10" t="e">
        <f t="shared" si="999"/>
        <v>#REF!</v>
      </c>
      <c r="BR2058" s="10" t="e">
        <f t="shared" si="1000"/>
        <v>#REF!</v>
      </c>
      <c r="BS2058" s="10" t="e">
        <f t="shared" si="1001"/>
        <v>#REF!</v>
      </c>
      <c r="BT2058" s="10" t="e">
        <f>IF(OR(BW2058=7,AQ2058=6),0,AO2058&amp;IF(#REF!="SI",1,IF(#REF!="NO",2,IF(#REF!="VIH + PREVIO",3,0))))</f>
        <v>#REF!</v>
      </c>
      <c r="BU2058" s="10" t="e">
        <f>IF(OR(BW2058=7,AQ2058=6),0,IF(#REF!="-",1,0))</f>
        <v>#REF!</v>
      </c>
      <c r="BV2058" s="10" t="e">
        <f t="shared" si="1002"/>
        <v>#REF!</v>
      </c>
      <c r="BW20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8" s="10" t="e">
        <f t="shared" si="977"/>
        <v>#REF!</v>
      </c>
      <c r="BY2058" s="10" t="e">
        <f t="shared" si="1003"/>
        <v>#REF!</v>
      </c>
      <c r="BZ2058" s="10" t="e">
        <f t="shared" si="978"/>
        <v>#REF!</v>
      </c>
      <c r="CA2058" s="10"/>
    </row>
    <row r="2059" spans="1:79" ht="23.25" customHeight="1" x14ac:dyDescent="0.3">
      <c r="A2059" s="7">
        <v>2057</v>
      </c>
      <c r="B2059" s="43"/>
      <c r="C2059" s="44"/>
      <c r="D2059" s="45"/>
      <c r="E2059" s="46"/>
      <c r="F2059" s="46"/>
      <c r="G2059" s="46"/>
      <c r="H2059" s="50"/>
      <c r="I2059" s="51"/>
      <c r="J2059" s="52"/>
      <c r="K2059" s="51"/>
      <c r="L2059" s="53"/>
      <c r="M2059" s="54"/>
      <c r="N2059" s="43"/>
      <c r="O2059" s="55"/>
      <c r="P2059" s="46"/>
      <c r="Q2059" s="46"/>
      <c r="R2059" s="46"/>
      <c r="S2059" s="43"/>
      <c r="T2059" s="56"/>
      <c r="U2059" s="46"/>
      <c r="V2059" s="57"/>
      <c r="W2059" s="58"/>
      <c r="X2059" s="57"/>
      <c r="Y2059" s="46"/>
      <c r="Z2059" s="57"/>
      <c r="AA2059" s="59"/>
      <c r="AB2059" s="60"/>
      <c r="AJ2059" s="11">
        <f t="shared" si="976"/>
        <v>13</v>
      </c>
      <c r="AK2059" s="11">
        <f t="shared" si="979"/>
        <v>0</v>
      </c>
      <c r="AL2059" s="11">
        <f t="shared" si="980"/>
        <v>0</v>
      </c>
      <c r="AM2059" s="11">
        <f t="shared" si="981"/>
        <v>0</v>
      </c>
      <c r="AN2059" s="11">
        <f t="shared" si="982"/>
        <v>0</v>
      </c>
      <c r="AO2059" s="4" t="e">
        <f>IF(#REF!="I",1,IF(#REF!="II",2,IF(#REF!="III",3,IF(#REF!="IV",4))))</f>
        <v>#REF!</v>
      </c>
      <c r="AP2059" s="11" t="e">
        <f>IF(#REF!="PULMONAR",1,IF(AND(#REF!="EXTRAPULMONAR",#REF!&lt;&gt;"MENINGEA"),2,IF(AND(#REF!="EXTRAPULMONAR",#REF!="MENINGEA"),3,)))</f>
        <v>#REF!</v>
      </c>
      <c r="AQ20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59" s="4">
        <f t="shared" si="983"/>
        <v>0</v>
      </c>
      <c r="AS2059" s="10">
        <f t="shared" si="984"/>
        <v>0</v>
      </c>
      <c r="AT2059" s="10">
        <f t="shared" si="985"/>
        <v>0</v>
      </c>
      <c r="AU2059" s="10" t="str">
        <f t="shared" si="986"/>
        <v>0</v>
      </c>
      <c r="AV2059" s="11" t="e">
        <f t="shared" si="987"/>
        <v>#N/A</v>
      </c>
      <c r="AW2059" s="4" t="e">
        <f t="shared" si="988"/>
        <v>#N/A</v>
      </c>
      <c r="AX2059" s="10" t="e">
        <f t="shared" si="974"/>
        <v>#N/A</v>
      </c>
      <c r="AY2059" s="10" t="e">
        <f t="shared" si="975"/>
        <v>#N/A</v>
      </c>
      <c r="AZ2059" s="10" t="e">
        <f t="shared" si="989"/>
        <v>#REF!</v>
      </c>
      <c r="BA2059" s="12" t="e">
        <f>IF(BW2059=7,0,AJ2059&amp;IF(#REF!="SI",1,IF(#REF!="NO",2,IF(#REF!="VIH + PREVIO",3,0))))</f>
        <v>#REF!</v>
      </c>
      <c r="BB2059" s="13" t="e">
        <f>IF(AND(#REF!="POSITIVO",#REF!="POSITIVO"),1,IF(#REF!="NEGATIVO",2,IF(#REF!="VIH + PREVIO",3,0)))</f>
        <v>#REF!</v>
      </c>
      <c r="BC2059" s="10" t="e">
        <f>IF(#REF!="SI",1,IF(#REF!="NO",2,0))</f>
        <v>#REF!</v>
      </c>
      <c r="BD2059" s="10" t="e">
        <f>IF(#REF!="SI",1,IF(#REF!="NO",2,0))</f>
        <v>#REF!</v>
      </c>
      <c r="BE2059" s="10" t="e">
        <f>IF(OR(#REF!="VIH + PREVIO",#REF!="VIH + PREVIO",#REF!="VIH + PREVIO"),1,0)</f>
        <v>#REF!</v>
      </c>
      <c r="BF2059" s="13" t="e">
        <f>IF(OR(#REF!="POSITIVO",#REF!="NEGATIVO"),1,IF(#REF!="PACIENTE NO ACEPTA",2,IF(#REF!="VIH + PREVIO",3,0)))</f>
        <v>#REF!</v>
      </c>
      <c r="BG2059" s="10" t="e">
        <f t="shared" si="990"/>
        <v>#REF!</v>
      </c>
      <c r="BH2059" s="10" t="e">
        <f t="shared" si="991"/>
        <v>#REF!</v>
      </c>
      <c r="BI2059" s="10" t="e">
        <f t="shared" si="992"/>
        <v>#REF!</v>
      </c>
      <c r="BJ2059" s="10" t="e">
        <f t="shared" si="993"/>
        <v>#REF!</v>
      </c>
      <c r="BK2059" s="10" t="e">
        <f t="shared" si="994"/>
        <v>#REF!</v>
      </c>
      <c r="BL2059" s="10" t="e">
        <f t="shared" si="995"/>
        <v>#REF!</v>
      </c>
      <c r="BM2059" s="10" t="e">
        <f>IF(OR(BW2059=7,AQ2059=6),0,IF(#REF!="I",1,IF(#REF!="II",2,IF(#REF!="III",3,IF(#REF!="IV",4))))&amp;AP2059&amp;AQ2059&amp;AR2059&amp;AS2059&amp;AT2059&amp;AU2059&amp;AX2059)</f>
        <v>#REF!</v>
      </c>
      <c r="BN2059" s="10" t="e">
        <f t="shared" si="996"/>
        <v>#REF!</v>
      </c>
      <c r="BO2059" s="10" t="e">
        <f t="shared" si="997"/>
        <v>#REF!</v>
      </c>
      <c r="BP2059" s="10" t="e">
        <f t="shared" si="998"/>
        <v>#REF!</v>
      </c>
      <c r="BQ2059" s="10" t="e">
        <f t="shared" si="999"/>
        <v>#REF!</v>
      </c>
      <c r="BR2059" s="10" t="e">
        <f t="shared" si="1000"/>
        <v>#REF!</v>
      </c>
      <c r="BS2059" s="10" t="e">
        <f t="shared" si="1001"/>
        <v>#REF!</v>
      </c>
      <c r="BT2059" s="10" t="e">
        <f>IF(OR(BW2059=7,AQ2059=6),0,AO2059&amp;IF(#REF!="SI",1,IF(#REF!="NO",2,IF(#REF!="VIH + PREVIO",3,0))))</f>
        <v>#REF!</v>
      </c>
      <c r="BU2059" s="10" t="e">
        <f>IF(OR(BW2059=7,AQ2059=6),0,IF(#REF!="-",1,0))</f>
        <v>#REF!</v>
      </c>
      <c r="BV2059" s="10" t="e">
        <f t="shared" si="1002"/>
        <v>#REF!</v>
      </c>
      <c r="BW20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59" s="10" t="e">
        <f t="shared" si="977"/>
        <v>#REF!</v>
      </c>
      <c r="BY2059" s="10" t="e">
        <f t="shared" si="1003"/>
        <v>#REF!</v>
      </c>
      <c r="BZ2059" s="10" t="e">
        <f t="shared" si="978"/>
        <v>#REF!</v>
      </c>
      <c r="CA2059" s="10"/>
    </row>
    <row r="2060" spans="1:79" ht="23.25" customHeight="1" x14ac:dyDescent="0.3">
      <c r="A2060" s="7">
        <v>2058</v>
      </c>
      <c r="B2060" s="43"/>
      <c r="C2060" s="44"/>
      <c r="D2060" s="45"/>
      <c r="E2060" s="46"/>
      <c r="F2060" s="46"/>
      <c r="G2060" s="46"/>
      <c r="H2060" s="50"/>
      <c r="I2060" s="51"/>
      <c r="J2060" s="52"/>
      <c r="K2060" s="51"/>
      <c r="L2060" s="53"/>
      <c r="M2060" s="54"/>
      <c r="N2060" s="43"/>
      <c r="O2060" s="55"/>
      <c r="P2060" s="46"/>
      <c r="Q2060" s="46"/>
      <c r="R2060" s="46"/>
      <c r="S2060" s="43"/>
      <c r="T2060" s="56"/>
      <c r="U2060" s="46"/>
      <c r="V2060" s="57"/>
      <c r="W2060" s="58"/>
      <c r="X2060" s="57"/>
      <c r="Y2060" s="46"/>
      <c r="Z2060" s="57"/>
      <c r="AA2060" s="59"/>
      <c r="AB2060" s="60"/>
      <c r="AJ2060" s="11">
        <f t="shared" si="976"/>
        <v>13</v>
      </c>
      <c r="AK2060" s="11">
        <f t="shared" si="979"/>
        <v>0</v>
      </c>
      <c r="AL2060" s="11">
        <f t="shared" si="980"/>
        <v>0</v>
      </c>
      <c r="AM2060" s="11">
        <f t="shared" si="981"/>
        <v>0</v>
      </c>
      <c r="AN2060" s="11">
        <f t="shared" si="982"/>
        <v>0</v>
      </c>
      <c r="AO2060" s="4" t="e">
        <f>IF(#REF!="I",1,IF(#REF!="II",2,IF(#REF!="III",3,IF(#REF!="IV",4))))</f>
        <v>#REF!</v>
      </c>
      <c r="AP2060" s="11" t="e">
        <f>IF(#REF!="PULMONAR",1,IF(AND(#REF!="EXTRAPULMONAR",#REF!&lt;&gt;"MENINGEA"),2,IF(AND(#REF!="EXTRAPULMONAR",#REF!="MENINGEA"),3,)))</f>
        <v>#REF!</v>
      </c>
      <c r="AQ20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0" s="4">
        <f t="shared" si="983"/>
        <v>0</v>
      </c>
      <c r="AS2060" s="10">
        <f t="shared" si="984"/>
        <v>0</v>
      </c>
      <c r="AT2060" s="10">
        <f t="shared" si="985"/>
        <v>0</v>
      </c>
      <c r="AU2060" s="10" t="str">
        <f t="shared" si="986"/>
        <v>0</v>
      </c>
      <c r="AV2060" s="11" t="e">
        <f t="shared" si="987"/>
        <v>#N/A</v>
      </c>
      <c r="AW2060" s="4" t="e">
        <f t="shared" si="988"/>
        <v>#N/A</v>
      </c>
      <c r="AX2060" s="10" t="e">
        <f t="shared" si="974"/>
        <v>#N/A</v>
      </c>
      <c r="AY2060" s="10" t="e">
        <f t="shared" si="975"/>
        <v>#N/A</v>
      </c>
      <c r="AZ2060" s="10" t="e">
        <f t="shared" si="989"/>
        <v>#REF!</v>
      </c>
      <c r="BA2060" s="12" t="e">
        <f>IF(BW2060=7,0,AJ2060&amp;IF(#REF!="SI",1,IF(#REF!="NO",2,IF(#REF!="VIH + PREVIO",3,0))))</f>
        <v>#REF!</v>
      </c>
      <c r="BB2060" s="13" t="e">
        <f>IF(AND(#REF!="POSITIVO",#REF!="POSITIVO"),1,IF(#REF!="NEGATIVO",2,IF(#REF!="VIH + PREVIO",3,0)))</f>
        <v>#REF!</v>
      </c>
      <c r="BC2060" s="10" t="e">
        <f>IF(#REF!="SI",1,IF(#REF!="NO",2,0))</f>
        <v>#REF!</v>
      </c>
      <c r="BD2060" s="10" t="e">
        <f>IF(#REF!="SI",1,IF(#REF!="NO",2,0))</f>
        <v>#REF!</v>
      </c>
      <c r="BE2060" s="10" t="e">
        <f>IF(OR(#REF!="VIH + PREVIO",#REF!="VIH + PREVIO",#REF!="VIH + PREVIO"),1,0)</f>
        <v>#REF!</v>
      </c>
      <c r="BF2060" s="13" t="e">
        <f>IF(OR(#REF!="POSITIVO",#REF!="NEGATIVO"),1,IF(#REF!="PACIENTE NO ACEPTA",2,IF(#REF!="VIH + PREVIO",3,0)))</f>
        <v>#REF!</v>
      </c>
      <c r="BG2060" s="10" t="e">
        <f t="shared" si="990"/>
        <v>#REF!</v>
      </c>
      <c r="BH2060" s="10" t="e">
        <f t="shared" si="991"/>
        <v>#REF!</v>
      </c>
      <c r="BI2060" s="10" t="e">
        <f t="shared" si="992"/>
        <v>#REF!</v>
      </c>
      <c r="BJ2060" s="10" t="e">
        <f t="shared" si="993"/>
        <v>#REF!</v>
      </c>
      <c r="BK2060" s="10" t="e">
        <f t="shared" si="994"/>
        <v>#REF!</v>
      </c>
      <c r="BL2060" s="10" t="e">
        <f t="shared" si="995"/>
        <v>#REF!</v>
      </c>
      <c r="BM2060" s="10" t="e">
        <f>IF(OR(BW2060=7,AQ2060=6),0,IF(#REF!="I",1,IF(#REF!="II",2,IF(#REF!="III",3,IF(#REF!="IV",4))))&amp;AP2060&amp;AQ2060&amp;AR2060&amp;AS2060&amp;AT2060&amp;AU2060&amp;AX2060)</f>
        <v>#REF!</v>
      </c>
      <c r="BN2060" s="10" t="e">
        <f t="shared" si="996"/>
        <v>#REF!</v>
      </c>
      <c r="BO2060" s="10" t="e">
        <f t="shared" si="997"/>
        <v>#REF!</v>
      </c>
      <c r="BP2060" s="10" t="e">
        <f t="shared" si="998"/>
        <v>#REF!</v>
      </c>
      <c r="BQ2060" s="10" t="e">
        <f t="shared" si="999"/>
        <v>#REF!</v>
      </c>
      <c r="BR2060" s="10" t="e">
        <f t="shared" si="1000"/>
        <v>#REF!</v>
      </c>
      <c r="BS2060" s="10" t="e">
        <f t="shared" si="1001"/>
        <v>#REF!</v>
      </c>
      <c r="BT2060" s="10" t="e">
        <f>IF(OR(BW2060=7,AQ2060=6),0,AO2060&amp;IF(#REF!="SI",1,IF(#REF!="NO",2,IF(#REF!="VIH + PREVIO",3,0))))</f>
        <v>#REF!</v>
      </c>
      <c r="BU2060" s="10" t="e">
        <f>IF(OR(BW2060=7,AQ2060=6),0,IF(#REF!="-",1,0))</f>
        <v>#REF!</v>
      </c>
      <c r="BV2060" s="10" t="e">
        <f t="shared" si="1002"/>
        <v>#REF!</v>
      </c>
      <c r="BW20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0" s="10" t="e">
        <f t="shared" si="977"/>
        <v>#REF!</v>
      </c>
      <c r="BY2060" s="10" t="e">
        <f t="shared" si="1003"/>
        <v>#REF!</v>
      </c>
      <c r="BZ2060" s="10" t="e">
        <f t="shared" si="978"/>
        <v>#REF!</v>
      </c>
      <c r="CA2060" s="10"/>
    </row>
    <row r="2061" spans="1:79" ht="23.25" customHeight="1" x14ac:dyDescent="0.3">
      <c r="A2061" s="7">
        <v>2059</v>
      </c>
      <c r="B2061" s="43"/>
      <c r="C2061" s="44"/>
      <c r="D2061" s="45"/>
      <c r="E2061" s="46"/>
      <c r="F2061" s="46"/>
      <c r="G2061" s="46"/>
      <c r="H2061" s="50"/>
      <c r="I2061" s="51"/>
      <c r="J2061" s="52"/>
      <c r="K2061" s="51"/>
      <c r="L2061" s="53"/>
      <c r="M2061" s="54"/>
      <c r="N2061" s="43"/>
      <c r="O2061" s="55"/>
      <c r="P2061" s="46"/>
      <c r="Q2061" s="46"/>
      <c r="R2061" s="46"/>
      <c r="S2061" s="43"/>
      <c r="T2061" s="56"/>
      <c r="U2061" s="46"/>
      <c r="V2061" s="57"/>
      <c r="W2061" s="58"/>
      <c r="X2061" s="57"/>
      <c r="Y2061" s="46"/>
      <c r="Z2061" s="57"/>
      <c r="AA2061" s="59"/>
      <c r="AB2061" s="60"/>
      <c r="AJ2061" s="11">
        <f t="shared" si="976"/>
        <v>13</v>
      </c>
      <c r="AK2061" s="11">
        <f t="shared" si="979"/>
        <v>0</v>
      </c>
      <c r="AL2061" s="11">
        <f t="shared" si="980"/>
        <v>0</v>
      </c>
      <c r="AM2061" s="11">
        <f t="shared" si="981"/>
        <v>0</v>
      </c>
      <c r="AN2061" s="11">
        <f t="shared" si="982"/>
        <v>0</v>
      </c>
      <c r="AO2061" s="4" t="e">
        <f>IF(#REF!="I",1,IF(#REF!="II",2,IF(#REF!="III",3,IF(#REF!="IV",4))))</f>
        <v>#REF!</v>
      </c>
      <c r="AP2061" s="11" t="e">
        <f>IF(#REF!="PULMONAR",1,IF(AND(#REF!="EXTRAPULMONAR",#REF!&lt;&gt;"MENINGEA"),2,IF(AND(#REF!="EXTRAPULMONAR",#REF!="MENINGEA"),3,)))</f>
        <v>#REF!</v>
      </c>
      <c r="AQ20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1" s="4">
        <f t="shared" si="983"/>
        <v>0</v>
      </c>
      <c r="AS2061" s="10">
        <f t="shared" si="984"/>
        <v>0</v>
      </c>
      <c r="AT2061" s="10">
        <f t="shared" si="985"/>
        <v>0</v>
      </c>
      <c r="AU2061" s="10" t="str">
        <f t="shared" si="986"/>
        <v>0</v>
      </c>
      <c r="AV2061" s="11" t="e">
        <f t="shared" si="987"/>
        <v>#N/A</v>
      </c>
      <c r="AW2061" s="4" t="e">
        <f t="shared" si="988"/>
        <v>#N/A</v>
      </c>
      <c r="AX2061" s="10" t="e">
        <f t="shared" si="974"/>
        <v>#N/A</v>
      </c>
      <c r="AY2061" s="10" t="e">
        <f t="shared" si="975"/>
        <v>#N/A</v>
      </c>
      <c r="AZ2061" s="10" t="e">
        <f t="shared" si="989"/>
        <v>#REF!</v>
      </c>
      <c r="BA2061" s="12" t="e">
        <f>IF(BW2061=7,0,AJ2061&amp;IF(#REF!="SI",1,IF(#REF!="NO",2,IF(#REF!="VIH + PREVIO",3,0))))</f>
        <v>#REF!</v>
      </c>
      <c r="BB2061" s="13" t="e">
        <f>IF(AND(#REF!="POSITIVO",#REF!="POSITIVO"),1,IF(#REF!="NEGATIVO",2,IF(#REF!="VIH + PREVIO",3,0)))</f>
        <v>#REF!</v>
      </c>
      <c r="BC2061" s="10" t="e">
        <f>IF(#REF!="SI",1,IF(#REF!="NO",2,0))</f>
        <v>#REF!</v>
      </c>
      <c r="BD2061" s="10" t="e">
        <f>IF(#REF!="SI",1,IF(#REF!="NO",2,0))</f>
        <v>#REF!</v>
      </c>
      <c r="BE2061" s="10" t="e">
        <f>IF(OR(#REF!="VIH + PREVIO",#REF!="VIH + PREVIO",#REF!="VIH + PREVIO"),1,0)</f>
        <v>#REF!</v>
      </c>
      <c r="BF2061" s="13" t="e">
        <f>IF(OR(#REF!="POSITIVO",#REF!="NEGATIVO"),1,IF(#REF!="PACIENTE NO ACEPTA",2,IF(#REF!="VIH + PREVIO",3,0)))</f>
        <v>#REF!</v>
      </c>
      <c r="BG2061" s="10" t="e">
        <f t="shared" si="990"/>
        <v>#REF!</v>
      </c>
      <c r="BH2061" s="10" t="e">
        <f t="shared" si="991"/>
        <v>#REF!</v>
      </c>
      <c r="BI2061" s="10" t="e">
        <f t="shared" si="992"/>
        <v>#REF!</v>
      </c>
      <c r="BJ2061" s="10" t="e">
        <f t="shared" si="993"/>
        <v>#REF!</v>
      </c>
      <c r="BK2061" s="10" t="e">
        <f t="shared" si="994"/>
        <v>#REF!</v>
      </c>
      <c r="BL2061" s="10" t="e">
        <f t="shared" si="995"/>
        <v>#REF!</v>
      </c>
      <c r="BM2061" s="10" t="e">
        <f>IF(OR(BW2061=7,AQ2061=6),0,IF(#REF!="I",1,IF(#REF!="II",2,IF(#REF!="III",3,IF(#REF!="IV",4))))&amp;AP2061&amp;AQ2061&amp;AR2061&amp;AS2061&amp;AT2061&amp;AU2061&amp;AX2061)</f>
        <v>#REF!</v>
      </c>
      <c r="BN2061" s="10" t="e">
        <f t="shared" si="996"/>
        <v>#REF!</v>
      </c>
      <c r="BO2061" s="10" t="e">
        <f t="shared" si="997"/>
        <v>#REF!</v>
      </c>
      <c r="BP2061" s="10" t="e">
        <f t="shared" si="998"/>
        <v>#REF!</v>
      </c>
      <c r="BQ2061" s="10" t="e">
        <f t="shared" si="999"/>
        <v>#REF!</v>
      </c>
      <c r="BR2061" s="10" t="e">
        <f t="shared" si="1000"/>
        <v>#REF!</v>
      </c>
      <c r="BS2061" s="10" t="e">
        <f t="shared" si="1001"/>
        <v>#REF!</v>
      </c>
      <c r="BT2061" s="10" t="e">
        <f>IF(OR(BW2061=7,AQ2061=6),0,AO2061&amp;IF(#REF!="SI",1,IF(#REF!="NO",2,IF(#REF!="VIH + PREVIO",3,0))))</f>
        <v>#REF!</v>
      </c>
      <c r="BU2061" s="10" t="e">
        <f>IF(OR(BW2061=7,AQ2061=6),0,IF(#REF!="-",1,0))</f>
        <v>#REF!</v>
      </c>
      <c r="BV2061" s="10" t="e">
        <f t="shared" si="1002"/>
        <v>#REF!</v>
      </c>
      <c r="BW20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1" s="10" t="e">
        <f t="shared" si="977"/>
        <v>#REF!</v>
      </c>
      <c r="BY2061" s="10" t="e">
        <f t="shared" si="1003"/>
        <v>#REF!</v>
      </c>
      <c r="BZ2061" s="10" t="e">
        <f t="shared" si="978"/>
        <v>#REF!</v>
      </c>
      <c r="CA2061" s="10"/>
    </row>
    <row r="2062" spans="1:79" ht="23.25" customHeight="1" x14ac:dyDescent="0.3">
      <c r="A2062" s="7">
        <v>2060</v>
      </c>
      <c r="B2062" s="43"/>
      <c r="C2062" s="44"/>
      <c r="D2062" s="45"/>
      <c r="E2062" s="46"/>
      <c r="F2062" s="46"/>
      <c r="G2062" s="46"/>
      <c r="H2062" s="50"/>
      <c r="I2062" s="51"/>
      <c r="J2062" s="52"/>
      <c r="K2062" s="51"/>
      <c r="L2062" s="53"/>
      <c r="M2062" s="54"/>
      <c r="N2062" s="43"/>
      <c r="O2062" s="55"/>
      <c r="P2062" s="46"/>
      <c r="Q2062" s="46"/>
      <c r="R2062" s="46"/>
      <c r="S2062" s="43"/>
      <c r="T2062" s="56"/>
      <c r="U2062" s="46"/>
      <c r="V2062" s="57"/>
      <c r="W2062" s="58"/>
      <c r="X2062" s="57"/>
      <c r="Y2062" s="46"/>
      <c r="Z2062" s="57"/>
      <c r="AA2062" s="59"/>
      <c r="AB2062" s="60"/>
      <c r="AJ2062" s="11">
        <f t="shared" si="976"/>
        <v>13</v>
      </c>
      <c r="AK2062" s="11">
        <f t="shared" si="979"/>
        <v>0</v>
      </c>
      <c r="AL2062" s="11">
        <f t="shared" si="980"/>
        <v>0</v>
      </c>
      <c r="AM2062" s="11">
        <f t="shared" si="981"/>
        <v>0</v>
      </c>
      <c r="AN2062" s="11">
        <f t="shared" si="982"/>
        <v>0</v>
      </c>
      <c r="AO2062" s="4" t="e">
        <f>IF(#REF!="I",1,IF(#REF!="II",2,IF(#REF!="III",3,IF(#REF!="IV",4))))</f>
        <v>#REF!</v>
      </c>
      <c r="AP2062" s="11" t="e">
        <f>IF(#REF!="PULMONAR",1,IF(AND(#REF!="EXTRAPULMONAR",#REF!&lt;&gt;"MENINGEA"),2,IF(AND(#REF!="EXTRAPULMONAR",#REF!="MENINGEA"),3,)))</f>
        <v>#REF!</v>
      </c>
      <c r="AQ20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2" s="4">
        <f t="shared" si="983"/>
        <v>0</v>
      </c>
      <c r="AS2062" s="10">
        <f t="shared" si="984"/>
        <v>0</v>
      </c>
      <c r="AT2062" s="10">
        <f t="shared" si="985"/>
        <v>0</v>
      </c>
      <c r="AU2062" s="10" t="str">
        <f t="shared" si="986"/>
        <v>0</v>
      </c>
      <c r="AV2062" s="11" t="e">
        <f t="shared" si="987"/>
        <v>#N/A</v>
      </c>
      <c r="AW2062" s="4" t="e">
        <f t="shared" si="988"/>
        <v>#N/A</v>
      </c>
      <c r="AX2062" s="10" t="e">
        <f t="shared" si="974"/>
        <v>#N/A</v>
      </c>
      <c r="AY2062" s="10" t="e">
        <f t="shared" si="975"/>
        <v>#N/A</v>
      </c>
      <c r="AZ2062" s="10" t="e">
        <f t="shared" si="989"/>
        <v>#REF!</v>
      </c>
      <c r="BA2062" s="12" t="e">
        <f>IF(BW2062=7,0,AJ2062&amp;IF(#REF!="SI",1,IF(#REF!="NO",2,IF(#REF!="VIH + PREVIO",3,0))))</f>
        <v>#REF!</v>
      </c>
      <c r="BB2062" s="13" t="e">
        <f>IF(AND(#REF!="POSITIVO",#REF!="POSITIVO"),1,IF(#REF!="NEGATIVO",2,IF(#REF!="VIH + PREVIO",3,0)))</f>
        <v>#REF!</v>
      </c>
      <c r="BC2062" s="10" t="e">
        <f>IF(#REF!="SI",1,IF(#REF!="NO",2,0))</f>
        <v>#REF!</v>
      </c>
      <c r="BD2062" s="10" t="e">
        <f>IF(#REF!="SI",1,IF(#REF!="NO",2,0))</f>
        <v>#REF!</v>
      </c>
      <c r="BE2062" s="10" t="e">
        <f>IF(OR(#REF!="VIH + PREVIO",#REF!="VIH + PREVIO",#REF!="VIH + PREVIO"),1,0)</f>
        <v>#REF!</v>
      </c>
      <c r="BF2062" s="13" t="e">
        <f>IF(OR(#REF!="POSITIVO",#REF!="NEGATIVO"),1,IF(#REF!="PACIENTE NO ACEPTA",2,IF(#REF!="VIH + PREVIO",3,0)))</f>
        <v>#REF!</v>
      </c>
      <c r="BG2062" s="10" t="e">
        <f t="shared" si="990"/>
        <v>#REF!</v>
      </c>
      <c r="BH2062" s="10" t="e">
        <f t="shared" si="991"/>
        <v>#REF!</v>
      </c>
      <c r="BI2062" s="10" t="e">
        <f t="shared" si="992"/>
        <v>#REF!</v>
      </c>
      <c r="BJ2062" s="10" t="e">
        <f t="shared" si="993"/>
        <v>#REF!</v>
      </c>
      <c r="BK2062" s="10" t="e">
        <f t="shared" si="994"/>
        <v>#REF!</v>
      </c>
      <c r="BL2062" s="10" t="e">
        <f t="shared" si="995"/>
        <v>#REF!</v>
      </c>
      <c r="BM2062" s="10" t="e">
        <f>IF(OR(BW2062=7,AQ2062=6),0,IF(#REF!="I",1,IF(#REF!="II",2,IF(#REF!="III",3,IF(#REF!="IV",4))))&amp;AP2062&amp;AQ2062&amp;AR2062&amp;AS2062&amp;AT2062&amp;AU2062&amp;AX2062)</f>
        <v>#REF!</v>
      </c>
      <c r="BN2062" s="10" t="e">
        <f t="shared" si="996"/>
        <v>#REF!</v>
      </c>
      <c r="BO2062" s="10" t="e">
        <f t="shared" si="997"/>
        <v>#REF!</v>
      </c>
      <c r="BP2062" s="10" t="e">
        <f t="shared" si="998"/>
        <v>#REF!</v>
      </c>
      <c r="BQ2062" s="10" t="e">
        <f t="shared" si="999"/>
        <v>#REF!</v>
      </c>
      <c r="BR2062" s="10" t="e">
        <f t="shared" si="1000"/>
        <v>#REF!</v>
      </c>
      <c r="BS2062" s="10" t="e">
        <f t="shared" si="1001"/>
        <v>#REF!</v>
      </c>
      <c r="BT2062" s="10" t="e">
        <f>IF(OR(BW2062=7,AQ2062=6),0,AO2062&amp;IF(#REF!="SI",1,IF(#REF!="NO",2,IF(#REF!="VIH + PREVIO",3,0))))</f>
        <v>#REF!</v>
      </c>
      <c r="BU2062" s="10" t="e">
        <f>IF(OR(BW2062=7,AQ2062=6),0,IF(#REF!="-",1,0))</f>
        <v>#REF!</v>
      </c>
      <c r="BV2062" s="10" t="e">
        <f t="shared" si="1002"/>
        <v>#REF!</v>
      </c>
      <c r="BW20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2" s="10" t="e">
        <f t="shared" si="977"/>
        <v>#REF!</v>
      </c>
      <c r="BY2062" s="10" t="e">
        <f t="shared" si="1003"/>
        <v>#REF!</v>
      </c>
      <c r="BZ2062" s="10" t="e">
        <f t="shared" si="978"/>
        <v>#REF!</v>
      </c>
      <c r="CA2062" s="10"/>
    </row>
    <row r="2063" spans="1:79" ht="23.25" customHeight="1" x14ac:dyDescent="0.3">
      <c r="A2063" s="7">
        <v>2061</v>
      </c>
      <c r="B2063" s="43"/>
      <c r="C2063" s="44"/>
      <c r="D2063" s="45"/>
      <c r="E2063" s="46"/>
      <c r="F2063" s="46"/>
      <c r="G2063" s="46"/>
      <c r="H2063" s="50"/>
      <c r="I2063" s="51"/>
      <c r="J2063" s="52"/>
      <c r="K2063" s="51"/>
      <c r="L2063" s="53"/>
      <c r="M2063" s="54"/>
      <c r="N2063" s="43"/>
      <c r="O2063" s="55"/>
      <c r="P2063" s="46"/>
      <c r="Q2063" s="46"/>
      <c r="R2063" s="46"/>
      <c r="S2063" s="43"/>
      <c r="T2063" s="56"/>
      <c r="U2063" s="46"/>
      <c r="V2063" s="57"/>
      <c r="W2063" s="58"/>
      <c r="X2063" s="57"/>
      <c r="Y2063" s="46"/>
      <c r="Z2063" s="57"/>
      <c r="AA2063" s="59"/>
      <c r="AB2063" s="60"/>
      <c r="AJ2063" s="11">
        <f t="shared" si="976"/>
        <v>13</v>
      </c>
      <c r="AK2063" s="11">
        <f t="shared" si="979"/>
        <v>0</v>
      </c>
      <c r="AL2063" s="11">
        <f t="shared" si="980"/>
        <v>0</v>
      </c>
      <c r="AM2063" s="11">
        <f t="shared" si="981"/>
        <v>0</v>
      </c>
      <c r="AN2063" s="11">
        <f t="shared" si="982"/>
        <v>0</v>
      </c>
      <c r="AO2063" s="4" t="e">
        <f>IF(#REF!="I",1,IF(#REF!="II",2,IF(#REF!="III",3,IF(#REF!="IV",4))))</f>
        <v>#REF!</v>
      </c>
      <c r="AP2063" s="11" t="e">
        <f>IF(#REF!="PULMONAR",1,IF(AND(#REF!="EXTRAPULMONAR",#REF!&lt;&gt;"MENINGEA"),2,IF(AND(#REF!="EXTRAPULMONAR",#REF!="MENINGEA"),3,)))</f>
        <v>#REF!</v>
      </c>
      <c r="AQ20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3" s="4">
        <f t="shared" si="983"/>
        <v>0</v>
      </c>
      <c r="AS2063" s="10">
        <f t="shared" si="984"/>
        <v>0</v>
      </c>
      <c r="AT2063" s="10">
        <f t="shared" si="985"/>
        <v>0</v>
      </c>
      <c r="AU2063" s="10" t="str">
        <f t="shared" si="986"/>
        <v>0</v>
      </c>
      <c r="AV2063" s="11" t="e">
        <f t="shared" si="987"/>
        <v>#N/A</v>
      </c>
      <c r="AW2063" s="4" t="e">
        <f t="shared" si="988"/>
        <v>#N/A</v>
      </c>
      <c r="AX2063" s="10" t="e">
        <f t="shared" si="974"/>
        <v>#N/A</v>
      </c>
      <c r="AY2063" s="10" t="e">
        <f t="shared" si="975"/>
        <v>#N/A</v>
      </c>
      <c r="AZ2063" s="10" t="e">
        <f t="shared" si="989"/>
        <v>#REF!</v>
      </c>
      <c r="BA2063" s="12" t="e">
        <f>IF(BW2063=7,0,AJ2063&amp;IF(#REF!="SI",1,IF(#REF!="NO",2,IF(#REF!="VIH + PREVIO",3,0))))</f>
        <v>#REF!</v>
      </c>
      <c r="BB2063" s="13" t="e">
        <f>IF(AND(#REF!="POSITIVO",#REF!="POSITIVO"),1,IF(#REF!="NEGATIVO",2,IF(#REF!="VIH + PREVIO",3,0)))</f>
        <v>#REF!</v>
      </c>
      <c r="BC2063" s="10" t="e">
        <f>IF(#REF!="SI",1,IF(#REF!="NO",2,0))</f>
        <v>#REF!</v>
      </c>
      <c r="BD2063" s="10" t="e">
        <f>IF(#REF!="SI",1,IF(#REF!="NO",2,0))</f>
        <v>#REF!</v>
      </c>
      <c r="BE2063" s="10" t="e">
        <f>IF(OR(#REF!="VIH + PREVIO",#REF!="VIH + PREVIO",#REF!="VIH + PREVIO"),1,0)</f>
        <v>#REF!</v>
      </c>
      <c r="BF2063" s="13" t="e">
        <f>IF(OR(#REF!="POSITIVO",#REF!="NEGATIVO"),1,IF(#REF!="PACIENTE NO ACEPTA",2,IF(#REF!="VIH + PREVIO",3,0)))</f>
        <v>#REF!</v>
      </c>
      <c r="BG2063" s="10" t="e">
        <f t="shared" si="990"/>
        <v>#REF!</v>
      </c>
      <c r="BH2063" s="10" t="e">
        <f t="shared" si="991"/>
        <v>#REF!</v>
      </c>
      <c r="BI2063" s="10" t="e">
        <f t="shared" si="992"/>
        <v>#REF!</v>
      </c>
      <c r="BJ2063" s="10" t="e">
        <f t="shared" si="993"/>
        <v>#REF!</v>
      </c>
      <c r="BK2063" s="10" t="e">
        <f t="shared" si="994"/>
        <v>#REF!</v>
      </c>
      <c r="BL2063" s="10" t="e">
        <f t="shared" si="995"/>
        <v>#REF!</v>
      </c>
      <c r="BM2063" s="10" t="e">
        <f>IF(OR(BW2063=7,AQ2063=6),0,IF(#REF!="I",1,IF(#REF!="II",2,IF(#REF!="III",3,IF(#REF!="IV",4))))&amp;AP2063&amp;AQ2063&amp;AR2063&amp;AS2063&amp;AT2063&amp;AU2063&amp;AX2063)</f>
        <v>#REF!</v>
      </c>
      <c r="BN2063" s="10" t="e">
        <f t="shared" si="996"/>
        <v>#REF!</v>
      </c>
      <c r="BO2063" s="10" t="e">
        <f t="shared" si="997"/>
        <v>#REF!</v>
      </c>
      <c r="BP2063" s="10" t="e">
        <f t="shared" si="998"/>
        <v>#REF!</v>
      </c>
      <c r="BQ2063" s="10" t="e">
        <f t="shared" si="999"/>
        <v>#REF!</v>
      </c>
      <c r="BR2063" s="10" t="e">
        <f t="shared" si="1000"/>
        <v>#REF!</v>
      </c>
      <c r="BS2063" s="10" t="e">
        <f t="shared" si="1001"/>
        <v>#REF!</v>
      </c>
      <c r="BT2063" s="10" t="e">
        <f>IF(OR(BW2063=7,AQ2063=6),0,AO2063&amp;IF(#REF!="SI",1,IF(#REF!="NO",2,IF(#REF!="VIH + PREVIO",3,0))))</f>
        <v>#REF!</v>
      </c>
      <c r="BU2063" s="10" t="e">
        <f>IF(OR(BW2063=7,AQ2063=6),0,IF(#REF!="-",1,0))</f>
        <v>#REF!</v>
      </c>
      <c r="BV2063" s="10" t="e">
        <f t="shared" si="1002"/>
        <v>#REF!</v>
      </c>
      <c r="BW20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3" s="10" t="e">
        <f t="shared" si="977"/>
        <v>#REF!</v>
      </c>
      <c r="BY2063" s="10" t="e">
        <f t="shared" si="1003"/>
        <v>#REF!</v>
      </c>
      <c r="BZ2063" s="10" t="e">
        <f t="shared" si="978"/>
        <v>#REF!</v>
      </c>
      <c r="CA2063" s="10"/>
    </row>
    <row r="2064" spans="1:79" ht="23.25" customHeight="1" x14ac:dyDescent="0.3">
      <c r="A2064" s="7">
        <v>2062</v>
      </c>
      <c r="B2064" s="43"/>
      <c r="C2064" s="44"/>
      <c r="D2064" s="45"/>
      <c r="E2064" s="46"/>
      <c r="F2064" s="46"/>
      <c r="G2064" s="46"/>
      <c r="H2064" s="50"/>
      <c r="I2064" s="51"/>
      <c r="J2064" s="52"/>
      <c r="K2064" s="51"/>
      <c r="L2064" s="53"/>
      <c r="M2064" s="54"/>
      <c r="N2064" s="43"/>
      <c r="O2064" s="55"/>
      <c r="P2064" s="46"/>
      <c r="Q2064" s="46"/>
      <c r="R2064" s="46"/>
      <c r="S2064" s="43"/>
      <c r="T2064" s="56"/>
      <c r="U2064" s="46"/>
      <c r="V2064" s="57"/>
      <c r="W2064" s="58"/>
      <c r="X2064" s="57"/>
      <c r="Y2064" s="46"/>
      <c r="Z2064" s="57"/>
      <c r="AA2064" s="59"/>
      <c r="AB2064" s="60"/>
      <c r="AJ2064" s="11">
        <f t="shared" si="976"/>
        <v>13</v>
      </c>
      <c r="AK2064" s="11">
        <f t="shared" si="979"/>
        <v>0</v>
      </c>
      <c r="AL2064" s="11">
        <f t="shared" si="980"/>
        <v>0</v>
      </c>
      <c r="AM2064" s="11">
        <f t="shared" si="981"/>
        <v>0</v>
      </c>
      <c r="AN2064" s="11">
        <f t="shared" si="982"/>
        <v>0</v>
      </c>
      <c r="AO2064" s="4" t="e">
        <f>IF(#REF!="I",1,IF(#REF!="II",2,IF(#REF!="III",3,IF(#REF!="IV",4))))</f>
        <v>#REF!</v>
      </c>
      <c r="AP2064" s="11" t="e">
        <f>IF(#REF!="PULMONAR",1,IF(AND(#REF!="EXTRAPULMONAR",#REF!&lt;&gt;"MENINGEA"),2,IF(AND(#REF!="EXTRAPULMONAR",#REF!="MENINGEA"),3,)))</f>
        <v>#REF!</v>
      </c>
      <c r="AQ20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4" s="4">
        <f t="shared" si="983"/>
        <v>0</v>
      </c>
      <c r="AS2064" s="10">
        <f t="shared" si="984"/>
        <v>0</v>
      </c>
      <c r="AT2064" s="10">
        <f t="shared" si="985"/>
        <v>0</v>
      </c>
      <c r="AU2064" s="10" t="str">
        <f t="shared" si="986"/>
        <v>0</v>
      </c>
      <c r="AV2064" s="11" t="e">
        <f t="shared" si="987"/>
        <v>#N/A</v>
      </c>
      <c r="AW2064" s="4" t="e">
        <f t="shared" si="988"/>
        <v>#N/A</v>
      </c>
      <c r="AX2064" s="10" t="e">
        <f t="shared" si="974"/>
        <v>#N/A</v>
      </c>
      <c r="AY2064" s="10" t="e">
        <f t="shared" si="975"/>
        <v>#N/A</v>
      </c>
      <c r="AZ2064" s="10" t="e">
        <f t="shared" si="989"/>
        <v>#REF!</v>
      </c>
      <c r="BA2064" s="12" t="e">
        <f>IF(BW2064=7,0,AJ2064&amp;IF(#REF!="SI",1,IF(#REF!="NO",2,IF(#REF!="VIH + PREVIO",3,0))))</f>
        <v>#REF!</v>
      </c>
      <c r="BB2064" s="13" t="e">
        <f>IF(AND(#REF!="POSITIVO",#REF!="POSITIVO"),1,IF(#REF!="NEGATIVO",2,IF(#REF!="VIH + PREVIO",3,0)))</f>
        <v>#REF!</v>
      </c>
      <c r="BC2064" s="10" t="e">
        <f>IF(#REF!="SI",1,IF(#REF!="NO",2,0))</f>
        <v>#REF!</v>
      </c>
      <c r="BD2064" s="10" t="e">
        <f>IF(#REF!="SI",1,IF(#REF!="NO",2,0))</f>
        <v>#REF!</v>
      </c>
      <c r="BE2064" s="10" t="e">
        <f>IF(OR(#REF!="VIH + PREVIO",#REF!="VIH + PREVIO",#REF!="VIH + PREVIO"),1,0)</f>
        <v>#REF!</v>
      </c>
      <c r="BF2064" s="13" t="e">
        <f>IF(OR(#REF!="POSITIVO",#REF!="NEGATIVO"),1,IF(#REF!="PACIENTE NO ACEPTA",2,IF(#REF!="VIH + PREVIO",3,0)))</f>
        <v>#REF!</v>
      </c>
      <c r="BG2064" s="10" t="e">
        <f t="shared" si="990"/>
        <v>#REF!</v>
      </c>
      <c r="BH2064" s="10" t="e">
        <f t="shared" si="991"/>
        <v>#REF!</v>
      </c>
      <c r="BI2064" s="10" t="e">
        <f t="shared" si="992"/>
        <v>#REF!</v>
      </c>
      <c r="BJ2064" s="10" t="e">
        <f t="shared" si="993"/>
        <v>#REF!</v>
      </c>
      <c r="BK2064" s="10" t="e">
        <f t="shared" si="994"/>
        <v>#REF!</v>
      </c>
      <c r="BL2064" s="10" t="e">
        <f t="shared" si="995"/>
        <v>#REF!</v>
      </c>
      <c r="BM2064" s="10" t="e">
        <f>IF(OR(BW2064=7,AQ2064=6),0,IF(#REF!="I",1,IF(#REF!="II",2,IF(#REF!="III",3,IF(#REF!="IV",4))))&amp;AP2064&amp;AQ2064&amp;AR2064&amp;AS2064&amp;AT2064&amp;AU2064&amp;AX2064)</f>
        <v>#REF!</v>
      </c>
      <c r="BN2064" s="10" t="e">
        <f t="shared" si="996"/>
        <v>#REF!</v>
      </c>
      <c r="BO2064" s="10" t="e">
        <f t="shared" si="997"/>
        <v>#REF!</v>
      </c>
      <c r="BP2064" s="10" t="e">
        <f t="shared" si="998"/>
        <v>#REF!</v>
      </c>
      <c r="BQ2064" s="10" t="e">
        <f t="shared" si="999"/>
        <v>#REF!</v>
      </c>
      <c r="BR2064" s="10" t="e">
        <f t="shared" si="1000"/>
        <v>#REF!</v>
      </c>
      <c r="BS2064" s="10" t="e">
        <f t="shared" si="1001"/>
        <v>#REF!</v>
      </c>
      <c r="BT2064" s="10" t="e">
        <f>IF(OR(BW2064=7,AQ2064=6),0,AO2064&amp;IF(#REF!="SI",1,IF(#REF!="NO",2,IF(#REF!="VIH + PREVIO",3,0))))</f>
        <v>#REF!</v>
      </c>
      <c r="BU2064" s="10" t="e">
        <f>IF(OR(BW2064=7,AQ2064=6),0,IF(#REF!="-",1,0))</f>
        <v>#REF!</v>
      </c>
      <c r="BV2064" s="10" t="e">
        <f t="shared" si="1002"/>
        <v>#REF!</v>
      </c>
      <c r="BW20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4" s="10" t="e">
        <f t="shared" si="977"/>
        <v>#REF!</v>
      </c>
      <c r="BY2064" s="10" t="e">
        <f t="shared" si="1003"/>
        <v>#REF!</v>
      </c>
      <c r="BZ2064" s="10" t="e">
        <f t="shared" si="978"/>
        <v>#REF!</v>
      </c>
      <c r="CA2064" s="10"/>
    </row>
    <row r="2065" spans="1:79" ht="23.25" customHeight="1" x14ac:dyDescent="0.3">
      <c r="A2065" s="7">
        <v>2063</v>
      </c>
      <c r="B2065" s="43"/>
      <c r="C2065" s="44"/>
      <c r="D2065" s="45"/>
      <c r="E2065" s="46"/>
      <c r="F2065" s="46"/>
      <c r="G2065" s="46"/>
      <c r="H2065" s="50"/>
      <c r="I2065" s="51"/>
      <c r="J2065" s="52"/>
      <c r="K2065" s="51"/>
      <c r="L2065" s="53"/>
      <c r="M2065" s="54"/>
      <c r="N2065" s="43"/>
      <c r="O2065" s="55"/>
      <c r="P2065" s="46"/>
      <c r="Q2065" s="46"/>
      <c r="R2065" s="46"/>
      <c r="S2065" s="43"/>
      <c r="T2065" s="56"/>
      <c r="U2065" s="46"/>
      <c r="V2065" s="57"/>
      <c r="W2065" s="58"/>
      <c r="X2065" s="57"/>
      <c r="Y2065" s="46"/>
      <c r="Z2065" s="57"/>
      <c r="AA2065" s="59"/>
      <c r="AB2065" s="60"/>
      <c r="AJ2065" s="11">
        <f t="shared" si="976"/>
        <v>13</v>
      </c>
      <c r="AK2065" s="11">
        <f t="shared" si="979"/>
        <v>0</v>
      </c>
      <c r="AL2065" s="11">
        <f t="shared" si="980"/>
        <v>0</v>
      </c>
      <c r="AM2065" s="11">
        <f t="shared" si="981"/>
        <v>0</v>
      </c>
      <c r="AN2065" s="11">
        <f t="shared" si="982"/>
        <v>0</v>
      </c>
      <c r="AO2065" s="4" t="e">
        <f>IF(#REF!="I",1,IF(#REF!="II",2,IF(#REF!="III",3,IF(#REF!="IV",4))))</f>
        <v>#REF!</v>
      </c>
      <c r="AP2065" s="11" t="e">
        <f>IF(#REF!="PULMONAR",1,IF(AND(#REF!="EXTRAPULMONAR",#REF!&lt;&gt;"MENINGEA"),2,IF(AND(#REF!="EXTRAPULMONAR",#REF!="MENINGEA"),3,)))</f>
        <v>#REF!</v>
      </c>
      <c r="AQ20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5" s="4">
        <f t="shared" si="983"/>
        <v>0</v>
      </c>
      <c r="AS2065" s="10">
        <f t="shared" si="984"/>
        <v>0</v>
      </c>
      <c r="AT2065" s="10">
        <f t="shared" si="985"/>
        <v>0</v>
      </c>
      <c r="AU2065" s="10" t="str">
        <f t="shared" si="986"/>
        <v>0</v>
      </c>
      <c r="AV2065" s="11" t="e">
        <f t="shared" si="987"/>
        <v>#N/A</v>
      </c>
      <c r="AW2065" s="4" t="e">
        <f t="shared" si="988"/>
        <v>#N/A</v>
      </c>
      <c r="AX2065" s="10" t="e">
        <f t="shared" si="974"/>
        <v>#N/A</v>
      </c>
      <c r="AY2065" s="10" t="e">
        <f t="shared" si="975"/>
        <v>#N/A</v>
      </c>
      <c r="AZ2065" s="10" t="e">
        <f t="shared" si="989"/>
        <v>#REF!</v>
      </c>
      <c r="BA2065" s="12" t="e">
        <f>IF(BW2065=7,0,AJ2065&amp;IF(#REF!="SI",1,IF(#REF!="NO",2,IF(#REF!="VIH + PREVIO",3,0))))</f>
        <v>#REF!</v>
      </c>
      <c r="BB2065" s="13" t="e">
        <f>IF(AND(#REF!="POSITIVO",#REF!="POSITIVO"),1,IF(#REF!="NEGATIVO",2,IF(#REF!="VIH + PREVIO",3,0)))</f>
        <v>#REF!</v>
      </c>
      <c r="BC2065" s="10" t="e">
        <f>IF(#REF!="SI",1,IF(#REF!="NO",2,0))</f>
        <v>#REF!</v>
      </c>
      <c r="BD2065" s="10" t="e">
        <f>IF(#REF!="SI",1,IF(#REF!="NO",2,0))</f>
        <v>#REF!</v>
      </c>
      <c r="BE2065" s="10" t="e">
        <f>IF(OR(#REF!="VIH + PREVIO",#REF!="VIH + PREVIO",#REF!="VIH + PREVIO"),1,0)</f>
        <v>#REF!</v>
      </c>
      <c r="BF2065" s="13" t="e">
        <f>IF(OR(#REF!="POSITIVO",#REF!="NEGATIVO"),1,IF(#REF!="PACIENTE NO ACEPTA",2,IF(#REF!="VIH + PREVIO",3,0)))</f>
        <v>#REF!</v>
      </c>
      <c r="BG2065" s="10" t="e">
        <f t="shared" si="990"/>
        <v>#REF!</v>
      </c>
      <c r="BH2065" s="10" t="e">
        <f t="shared" si="991"/>
        <v>#REF!</v>
      </c>
      <c r="BI2065" s="10" t="e">
        <f t="shared" si="992"/>
        <v>#REF!</v>
      </c>
      <c r="BJ2065" s="10" t="e">
        <f t="shared" si="993"/>
        <v>#REF!</v>
      </c>
      <c r="BK2065" s="10" t="e">
        <f t="shared" si="994"/>
        <v>#REF!</v>
      </c>
      <c r="BL2065" s="10" t="e">
        <f t="shared" si="995"/>
        <v>#REF!</v>
      </c>
      <c r="BM2065" s="10" t="e">
        <f>IF(OR(BW2065=7,AQ2065=6),0,IF(#REF!="I",1,IF(#REF!="II",2,IF(#REF!="III",3,IF(#REF!="IV",4))))&amp;AP2065&amp;AQ2065&amp;AR2065&amp;AS2065&amp;AT2065&amp;AU2065&amp;AX2065)</f>
        <v>#REF!</v>
      </c>
      <c r="BN2065" s="10" t="e">
        <f t="shared" si="996"/>
        <v>#REF!</v>
      </c>
      <c r="BO2065" s="10" t="e">
        <f t="shared" si="997"/>
        <v>#REF!</v>
      </c>
      <c r="BP2065" s="10" t="e">
        <f t="shared" si="998"/>
        <v>#REF!</v>
      </c>
      <c r="BQ2065" s="10" t="e">
        <f t="shared" si="999"/>
        <v>#REF!</v>
      </c>
      <c r="BR2065" s="10" t="e">
        <f t="shared" si="1000"/>
        <v>#REF!</v>
      </c>
      <c r="BS2065" s="10" t="e">
        <f t="shared" si="1001"/>
        <v>#REF!</v>
      </c>
      <c r="BT2065" s="10" t="e">
        <f>IF(OR(BW2065=7,AQ2065=6),0,AO2065&amp;IF(#REF!="SI",1,IF(#REF!="NO",2,IF(#REF!="VIH + PREVIO",3,0))))</f>
        <v>#REF!</v>
      </c>
      <c r="BU2065" s="10" t="e">
        <f>IF(OR(BW2065=7,AQ2065=6),0,IF(#REF!="-",1,0))</f>
        <v>#REF!</v>
      </c>
      <c r="BV2065" s="10" t="e">
        <f t="shared" si="1002"/>
        <v>#REF!</v>
      </c>
      <c r="BW20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5" s="10" t="e">
        <f t="shared" si="977"/>
        <v>#REF!</v>
      </c>
      <c r="BY2065" s="10" t="e">
        <f t="shared" si="1003"/>
        <v>#REF!</v>
      </c>
      <c r="BZ2065" s="10" t="e">
        <f t="shared" si="978"/>
        <v>#REF!</v>
      </c>
      <c r="CA2065" s="10"/>
    </row>
    <row r="2066" spans="1:79" ht="23.25" customHeight="1" x14ac:dyDescent="0.3">
      <c r="A2066" s="7">
        <v>2064</v>
      </c>
      <c r="B2066" s="43"/>
      <c r="C2066" s="44"/>
      <c r="D2066" s="45"/>
      <c r="E2066" s="46"/>
      <c r="F2066" s="46"/>
      <c r="G2066" s="46"/>
      <c r="H2066" s="50"/>
      <c r="I2066" s="51"/>
      <c r="J2066" s="52"/>
      <c r="K2066" s="51"/>
      <c r="L2066" s="53"/>
      <c r="M2066" s="54"/>
      <c r="N2066" s="43"/>
      <c r="O2066" s="55"/>
      <c r="P2066" s="46"/>
      <c r="Q2066" s="46"/>
      <c r="R2066" s="46"/>
      <c r="S2066" s="43"/>
      <c r="T2066" s="56"/>
      <c r="U2066" s="46"/>
      <c r="V2066" s="57"/>
      <c r="W2066" s="58"/>
      <c r="X2066" s="57"/>
      <c r="Y2066" s="46"/>
      <c r="Z2066" s="57"/>
      <c r="AA2066" s="59"/>
      <c r="AB2066" s="60"/>
      <c r="AJ2066" s="11">
        <f t="shared" si="976"/>
        <v>13</v>
      </c>
      <c r="AK2066" s="11">
        <f t="shared" si="979"/>
        <v>0</v>
      </c>
      <c r="AL2066" s="11">
        <f t="shared" si="980"/>
        <v>0</v>
      </c>
      <c r="AM2066" s="11">
        <f t="shared" si="981"/>
        <v>0</v>
      </c>
      <c r="AN2066" s="11">
        <f t="shared" si="982"/>
        <v>0</v>
      </c>
      <c r="AO2066" s="4" t="e">
        <f>IF(#REF!="I",1,IF(#REF!="II",2,IF(#REF!="III",3,IF(#REF!="IV",4))))</f>
        <v>#REF!</v>
      </c>
      <c r="AP2066" s="11" t="e">
        <f>IF(#REF!="PULMONAR",1,IF(AND(#REF!="EXTRAPULMONAR",#REF!&lt;&gt;"MENINGEA"),2,IF(AND(#REF!="EXTRAPULMONAR",#REF!="MENINGEA"),3,)))</f>
        <v>#REF!</v>
      </c>
      <c r="AQ20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6" s="4">
        <f t="shared" si="983"/>
        <v>0</v>
      </c>
      <c r="AS2066" s="10">
        <f t="shared" si="984"/>
        <v>0</v>
      </c>
      <c r="AT2066" s="10">
        <f t="shared" si="985"/>
        <v>0</v>
      </c>
      <c r="AU2066" s="10" t="str">
        <f t="shared" si="986"/>
        <v>0</v>
      </c>
      <c r="AV2066" s="11" t="e">
        <f t="shared" si="987"/>
        <v>#N/A</v>
      </c>
      <c r="AW2066" s="4" t="e">
        <f t="shared" si="988"/>
        <v>#N/A</v>
      </c>
      <c r="AX2066" s="10" t="e">
        <f t="shared" si="974"/>
        <v>#N/A</v>
      </c>
      <c r="AY2066" s="10" t="e">
        <f t="shared" si="975"/>
        <v>#N/A</v>
      </c>
      <c r="AZ2066" s="10" t="e">
        <f t="shared" si="989"/>
        <v>#REF!</v>
      </c>
      <c r="BA2066" s="12" t="e">
        <f>IF(BW2066=7,0,AJ2066&amp;IF(#REF!="SI",1,IF(#REF!="NO",2,IF(#REF!="VIH + PREVIO",3,0))))</f>
        <v>#REF!</v>
      </c>
      <c r="BB2066" s="13" t="e">
        <f>IF(AND(#REF!="POSITIVO",#REF!="POSITIVO"),1,IF(#REF!="NEGATIVO",2,IF(#REF!="VIH + PREVIO",3,0)))</f>
        <v>#REF!</v>
      </c>
      <c r="BC2066" s="10" t="e">
        <f>IF(#REF!="SI",1,IF(#REF!="NO",2,0))</f>
        <v>#REF!</v>
      </c>
      <c r="BD2066" s="10" t="e">
        <f>IF(#REF!="SI",1,IF(#REF!="NO",2,0))</f>
        <v>#REF!</v>
      </c>
      <c r="BE2066" s="10" t="e">
        <f>IF(OR(#REF!="VIH + PREVIO",#REF!="VIH + PREVIO",#REF!="VIH + PREVIO"),1,0)</f>
        <v>#REF!</v>
      </c>
      <c r="BF2066" s="13" t="e">
        <f>IF(OR(#REF!="POSITIVO",#REF!="NEGATIVO"),1,IF(#REF!="PACIENTE NO ACEPTA",2,IF(#REF!="VIH + PREVIO",3,0)))</f>
        <v>#REF!</v>
      </c>
      <c r="BG2066" s="10" t="e">
        <f t="shared" si="990"/>
        <v>#REF!</v>
      </c>
      <c r="BH2066" s="10" t="e">
        <f t="shared" si="991"/>
        <v>#REF!</v>
      </c>
      <c r="BI2066" s="10" t="e">
        <f t="shared" si="992"/>
        <v>#REF!</v>
      </c>
      <c r="BJ2066" s="10" t="e">
        <f t="shared" si="993"/>
        <v>#REF!</v>
      </c>
      <c r="BK2066" s="10" t="e">
        <f t="shared" si="994"/>
        <v>#REF!</v>
      </c>
      <c r="BL2066" s="10" t="e">
        <f t="shared" si="995"/>
        <v>#REF!</v>
      </c>
      <c r="BM2066" s="10" t="e">
        <f>IF(OR(BW2066=7,AQ2066=6),0,IF(#REF!="I",1,IF(#REF!="II",2,IF(#REF!="III",3,IF(#REF!="IV",4))))&amp;AP2066&amp;AQ2066&amp;AR2066&amp;AS2066&amp;AT2066&amp;AU2066&amp;AX2066)</f>
        <v>#REF!</v>
      </c>
      <c r="BN2066" s="10" t="e">
        <f t="shared" si="996"/>
        <v>#REF!</v>
      </c>
      <c r="BO2066" s="10" t="e">
        <f t="shared" si="997"/>
        <v>#REF!</v>
      </c>
      <c r="BP2066" s="10" t="e">
        <f t="shared" si="998"/>
        <v>#REF!</v>
      </c>
      <c r="BQ2066" s="10" t="e">
        <f t="shared" si="999"/>
        <v>#REF!</v>
      </c>
      <c r="BR2066" s="10" t="e">
        <f t="shared" si="1000"/>
        <v>#REF!</v>
      </c>
      <c r="BS2066" s="10" t="e">
        <f t="shared" si="1001"/>
        <v>#REF!</v>
      </c>
      <c r="BT2066" s="10" t="e">
        <f>IF(OR(BW2066=7,AQ2066=6),0,AO2066&amp;IF(#REF!="SI",1,IF(#REF!="NO",2,IF(#REF!="VIH + PREVIO",3,0))))</f>
        <v>#REF!</v>
      </c>
      <c r="BU2066" s="10" t="e">
        <f>IF(OR(BW2066=7,AQ2066=6),0,IF(#REF!="-",1,0))</f>
        <v>#REF!</v>
      </c>
      <c r="BV2066" s="10" t="e">
        <f t="shared" si="1002"/>
        <v>#REF!</v>
      </c>
      <c r="BW20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6" s="10" t="e">
        <f t="shared" si="977"/>
        <v>#REF!</v>
      </c>
      <c r="BY2066" s="10" t="e">
        <f t="shared" si="1003"/>
        <v>#REF!</v>
      </c>
      <c r="BZ2066" s="10" t="e">
        <f t="shared" si="978"/>
        <v>#REF!</v>
      </c>
      <c r="CA2066" s="10"/>
    </row>
    <row r="2067" spans="1:79" ht="23.25" customHeight="1" x14ac:dyDescent="0.3">
      <c r="A2067" s="7">
        <v>2065</v>
      </c>
      <c r="B2067" s="43"/>
      <c r="C2067" s="44"/>
      <c r="D2067" s="45"/>
      <c r="E2067" s="46"/>
      <c r="F2067" s="46"/>
      <c r="G2067" s="46"/>
      <c r="H2067" s="50"/>
      <c r="I2067" s="51"/>
      <c r="J2067" s="52"/>
      <c r="K2067" s="51"/>
      <c r="L2067" s="53"/>
      <c r="M2067" s="54"/>
      <c r="N2067" s="43"/>
      <c r="O2067" s="55"/>
      <c r="P2067" s="46"/>
      <c r="Q2067" s="46"/>
      <c r="R2067" s="46"/>
      <c r="S2067" s="43"/>
      <c r="T2067" s="56"/>
      <c r="U2067" s="46"/>
      <c r="V2067" s="57"/>
      <c r="W2067" s="58"/>
      <c r="X2067" s="57"/>
      <c r="Y2067" s="46"/>
      <c r="Z2067" s="57"/>
      <c r="AA2067" s="59"/>
      <c r="AB2067" s="60"/>
      <c r="AJ2067" s="11">
        <f t="shared" si="976"/>
        <v>13</v>
      </c>
      <c r="AK2067" s="11">
        <f t="shared" si="979"/>
        <v>0</v>
      </c>
      <c r="AL2067" s="11">
        <f t="shared" si="980"/>
        <v>0</v>
      </c>
      <c r="AM2067" s="11">
        <f t="shared" si="981"/>
        <v>0</v>
      </c>
      <c r="AN2067" s="11">
        <f t="shared" si="982"/>
        <v>0</v>
      </c>
      <c r="AO2067" s="4" t="e">
        <f>IF(#REF!="I",1,IF(#REF!="II",2,IF(#REF!="III",3,IF(#REF!="IV",4))))</f>
        <v>#REF!</v>
      </c>
      <c r="AP2067" s="11" t="e">
        <f>IF(#REF!="PULMONAR",1,IF(AND(#REF!="EXTRAPULMONAR",#REF!&lt;&gt;"MENINGEA"),2,IF(AND(#REF!="EXTRAPULMONAR",#REF!="MENINGEA"),3,)))</f>
        <v>#REF!</v>
      </c>
      <c r="AQ20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7" s="4">
        <f t="shared" si="983"/>
        <v>0</v>
      </c>
      <c r="AS2067" s="10">
        <f t="shared" si="984"/>
        <v>0</v>
      </c>
      <c r="AT2067" s="10">
        <f t="shared" si="985"/>
        <v>0</v>
      </c>
      <c r="AU2067" s="10" t="str">
        <f t="shared" si="986"/>
        <v>0</v>
      </c>
      <c r="AV2067" s="11" t="e">
        <f t="shared" si="987"/>
        <v>#N/A</v>
      </c>
      <c r="AW2067" s="4" t="e">
        <f t="shared" si="988"/>
        <v>#N/A</v>
      </c>
      <c r="AX2067" s="10" t="e">
        <f t="shared" si="974"/>
        <v>#N/A</v>
      </c>
      <c r="AY2067" s="10" t="e">
        <f t="shared" si="975"/>
        <v>#N/A</v>
      </c>
      <c r="AZ2067" s="10" t="e">
        <f t="shared" si="989"/>
        <v>#REF!</v>
      </c>
      <c r="BA2067" s="12" t="e">
        <f>IF(BW2067=7,0,AJ2067&amp;IF(#REF!="SI",1,IF(#REF!="NO",2,IF(#REF!="VIH + PREVIO",3,0))))</f>
        <v>#REF!</v>
      </c>
      <c r="BB2067" s="13" t="e">
        <f>IF(AND(#REF!="POSITIVO",#REF!="POSITIVO"),1,IF(#REF!="NEGATIVO",2,IF(#REF!="VIH + PREVIO",3,0)))</f>
        <v>#REF!</v>
      </c>
      <c r="BC2067" s="10" t="e">
        <f>IF(#REF!="SI",1,IF(#REF!="NO",2,0))</f>
        <v>#REF!</v>
      </c>
      <c r="BD2067" s="10" t="e">
        <f>IF(#REF!="SI",1,IF(#REF!="NO",2,0))</f>
        <v>#REF!</v>
      </c>
      <c r="BE2067" s="10" t="e">
        <f>IF(OR(#REF!="VIH + PREVIO",#REF!="VIH + PREVIO",#REF!="VIH + PREVIO"),1,0)</f>
        <v>#REF!</v>
      </c>
      <c r="BF2067" s="13" t="e">
        <f>IF(OR(#REF!="POSITIVO",#REF!="NEGATIVO"),1,IF(#REF!="PACIENTE NO ACEPTA",2,IF(#REF!="VIH + PREVIO",3,0)))</f>
        <v>#REF!</v>
      </c>
      <c r="BG2067" s="10" t="e">
        <f t="shared" si="990"/>
        <v>#REF!</v>
      </c>
      <c r="BH2067" s="10" t="e">
        <f t="shared" si="991"/>
        <v>#REF!</v>
      </c>
      <c r="BI2067" s="10" t="e">
        <f t="shared" si="992"/>
        <v>#REF!</v>
      </c>
      <c r="BJ2067" s="10" t="e">
        <f t="shared" si="993"/>
        <v>#REF!</v>
      </c>
      <c r="BK2067" s="10" t="e">
        <f t="shared" si="994"/>
        <v>#REF!</v>
      </c>
      <c r="BL2067" s="10" t="e">
        <f t="shared" si="995"/>
        <v>#REF!</v>
      </c>
      <c r="BM2067" s="10" t="e">
        <f>IF(OR(BW2067=7,AQ2067=6),0,IF(#REF!="I",1,IF(#REF!="II",2,IF(#REF!="III",3,IF(#REF!="IV",4))))&amp;AP2067&amp;AQ2067&amp;AR2067&amp;AS2067&amp;AT2067&amp;AU2067&amp;AX2067)</f>
        <v>#REF!</v>
      </c>
      <c r="BN2067" s="10" t="e">
        <f t="shared" si="996"/>
        <v>#REF!</v>
      </c>
      <c r="BO2067" s="10" t="e">
        <f t="shared" si="997"/>
        <v>#REF!</v>
      </c>
      <c r="BP2067" s="10" t="e">
        <f t="shared" si="998"/>
        <v>#REF!</v>
      </c>
      <c r="BQ2067" s="10" t="e">
        <f t="shared" si="999"/>
        <v>#REF!</v>
      </c>
      <c r="BR2067" s="10" t="e">
        <f t="shared" si="1000"/>
        <v>#REF!</v>
      </c>
      <c r="BS2067" s="10" t="e">
        <f t="shared" si="1001"/>
        <v>#REF!</v>
      </c>
      <c r="BT2067" s="10" t="e">
        <f>IF(OR(BW2067=7,AQ2067=6),0,AO2067&amp;IF(#REF!="SI",1,IF(#REF!="NO",2,IF(#REF!="VIH + PREVIO",3,0))))</f>
        <v>#REF!</v>
      </c>
      <c r="BU2067" s="10" t="e">
        <f>IF(OR(BW2067=7,AQ2067=6),0,IF(#REF!="-",1,0))</f>
        <v>#REF!</v>
      </c>
      <c r="BV2067" s="10" t="e">
        <f t="shared" si="1002"/>
        <v>#REF!</v>
      </c>
      <c r="BW20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7" s="10" t="e">
        <f t="shared" si="977"/>
        <v>#REF!</v>
      </c>
      <c r="BY2067" s="10" t="e">
        <f t="shared" si="1003"/>
        <v>#REF!</v>
      </c>
      <c r="BZ2067" s="10" t="e">
        <f t="shared" si="978"/>
        <v>#REF!</v>
      </c>
      <c r="CA2067" s="10"/>
    </row>
    <row r="2068" spans="1:79" ht="23.25" customHeight="1" x14ac:dyDescent="0.3">
      <c r="A2068" s="7">
        <v>2066</v>
      </c>
      <c r="B2068" s="43"/>
      <c r="C2068" s="44"/>
      <c r="D2068" s="45"/>
      <c r="E2068" s="46"/>
      <c r="F2068" s="46"/>
      <c r="G2068" s="46"/>
      <c r="H2068" s="50"/>
      <c r="I2068" s="51"/>
      <c r="J2068" s="52"/>
      <c r="K2068" s="51"/>
      <c r="L2068" s="53"/>
      <c r="M2068" s="54"/>
      <c r="N2068" s="43"/>
      <c r="O2068" s="55"/>
      <c r="P2068" s="46"/>
      <c r="Q2068" s="46"/>
      <c r="R2068" s="46"/>
      <c r="S2068" s="43"/>
      <c r="T2068" s="56"/>
      <c r="U2068" s="46"/>
      <c r="V2068" s="57"/>
      <c r="W2068" s="58"/>
      <c r="X2068" s="57"/>
      <c r="Y2068" s="46"/>
      <c r="Z2068" s="57"/>
      <c r="AA2068" s="59"/>
      <c r="AB2068" s="60"/>
      <c r="AJ2068" s="11">
        <f t="shared" si="976"/>
        <v>13</v>
      </c>
      <c r="AK2068" s="11">
        <f t="shared" si="979"/>
        <v>0</v>
      </c>
      <c r="AL2068" s="11">
        <f t="shared" si="980"/>
        <v>0</v>
      </c>
      <c r="AM2068" s="11">
        <f t="shared" si="981"/>
        <v>0</v>
      </c>
      <c r="AN2068" s="11">
        <f t="shared" si="982"/>
        <v>0</v>
      </c>
      <c r="AO2068" s="4" t="e">
        <f>IF(#REF!="I",1,IF(#REF!="II",2,IF(#REF!="III",3,IF(#REF!="IV",4))))</f>
        <v>#REF!</v>
      </c>
      <c r="AP2068" s="11" t="e">
        <f>IF(#REF!="PULMONAR",1,IF(AND(#REF!="EXTRAPULMONAR",#REF!&lt;&gt;"MENINGEA"),2,IF(AND(#REF!="EXTRAPULMONAR",#REF!="MENINGEA"),3,)))</f>
        <v>#REF!</v>
      </c>
      <c r="AQ20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8" s="4">
        <f t="shared" si="983"/>
        <v>0</v>
      </c>
      <c r="AS2068" s="10">
        <f t="shared" si="984"/>
        <v>0</v>
      </c>
      <c r="AT2068" s="10">
        <f t="shared" si="985"/>
        <v>0</v>
      </c>
      <c r="AU2068" s="10" t="str">
        <f t="shared" si="986"/>
        <v>0</v>
      </c>
      <c r="AV2068" s="11" t="e">
        <f t="shared" si="987"/>
        <v>#N/A</v>
      </c>
      <c r="AW2068" s="4" t="e">
        <f t="shared" si="988"/>
        <v>#N/A</v>
      </c>
      <c r="AX2068" s="10" t="e">
        <f t="shared" si="974"/>
        <v>#N/A</v>
      </c>
      <c r="AY2068" s="10" t="e">
        <f t="shared" si="975"/>
        <v>#N/A</v>
      </c>
      <c r="AZ2068" s="10" t="e">
        <f t="shared" si="989"/>
        <v>#REF!</v>
      </c>
      <c r="BA2068" s="12" t="e">
        <f>IF(BW2068=7,0,AJ2068&amp;IF(#REF!="SI",1,IF(#REF!="NO",2,IF(#REF!="VIH + PREVIO",3,0))))</f>
        <v>#REF!</v>
      </c>
      <c r="BB2068" s="13" t="e">
        <f>IF(AND(#REF!="POSITIVO",#REF!="POSITIVO"),1,IF(#REF!="NEGATIVO",2,IF(#REF!="VIH + PREVIO",3,0)))</f>
        <v>#REF!</v>
      </c>
      <c r="BC2068" s="10" t="e">
        <f>IF(#REF!="SI",1,IF(#REF!="NO",2,0))</f>
        <v>#REF!</v>
      </c>
      <c r="BD2068" s="10" t="e">
        <f>IF(#REF!="SI",1,IF(#REF!="NO",2,0))</f>
        <v>#REF!</v>
      </c>
      <c r="BE2068" s="10" t="e">
        <f>IF(OR(#REF!="VIH + PREVIO",#REF!="VIH + PREVIO",#REF!="VIH + PREVIO"),1,0)</f>
        <v>#REF!</v>
      </c>
      <c r="BF2068" s="13" t="e">
        <f>IF(OR(#REF!="POSITIVO",#REF!="NEGATIVO"),1,IF(#REF!="PACIENTE NO ACEPTA",2,IF(#REF!="VIH + PREVIO",3,0)))</f>
        <v>#REF!</v>
      </c>
      <c r="BG2068" s="10" t="e">
        <f t="shared" si="990"/>
        <v>#REF!</v>
      </c>
      <c r="BH2068" s="10" t="e">
        <f t="shared" si="991"/>
        <v>#REF!</v>
      </c>
      <c r="BI2068" s="10" t="e">
        <f t="shared" si="992"/>
        <v>#REF!</v>
      </c>
      <c r="BJ2068" s="10" t="e">
        <f t="shared" si="993"/>
        <v>#REF!</v>
      </c>
      <c r="BK2068" s="10" t="e">
        <f t="shared" si="994"/>
        <v>#REF!</v>
      </c>
      <c r="BL2068" s="10" t="e">
        <f t="shared" si="995"/>
        <v>#REF!</v>
      </c>
      <c r="BM2068" s="10" t="e">
        <f>IF(OR(BW2068=7,AQ2068=6),0,IF(#REF!="I",1,IF(#REF!="II",2,IF(#REF!="III",3,IF(#REF!="IV",4))))&amp;AP2068&amp;AQ2068&amp;AR2068&amp;AS2068&amp;AT2068&amp;AU2068&amp;AX2068)</f>
        <v>#REF!</v>
      </c>
      <c r="BN2068" s="10" t="e">
        <f t="shared" si="996"/>
        <v>#REF!</v>
      </c>
      <c r="BO2068" s="10" t="e">
        <f t="shared" si="997"/>
        <v>#REF!</v>
      </c>
      <c r="BP2068" s="10" t="e">
        <f t="shared" si="998"/>
        <v>#REF!</v>
      </c>
      <c r="BQ2068" s="10" t="e">
        <f t="shared" si="999"/>
        <v>#REF!</v>
      </c>
      <c r="BR2068" s="10" t="e">
        <f t="shared" si="1000"/>
        <v>#REF!</v>
      </c>
      <c r="BS2068" s="10" t="e">
        <f t="shared" si="1001"/>
        <v>#REF!</v>
      </c>
      <c r="BT2068" s="10" t="e">
        <f>IF(OR(BW2068=7,AQ2068=6),0,AO2068&amp;IF(#REF!="SI",1,IF(#REF!="NO",2,IF(#REF!="VIH + PREVIO",3,0))))</f>
        <v>#REF!</v>
      </c>
      <c r="BU2068" s="10" t="e">
        <f>IF(OR(BW2068=7,AQ2068=6),0,IF(#REF!="-",1,0))</f>
        <v>#REF!</v>
      </c>
      <c r="BV2068" s="10" t="e">
        <f t="shared" si="1002"/>
        <v>#REF!</v>
      </c>
      <c r="BW20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8" s="10" t="e">
        <f t="shared" si="977"/>
        <v>#REF!</v>
      </c>
      <c r="BY2068" s="10" t="e">
        <f t="shared" si="1003"/>
        <v>#REF!</v>
      </c>
      <c r="BZ2068" s="10" t="e">
        <f t="shared" si="978"/>
        <v>#REF!</v>
      </c>
      <c r="CA2068" s="10"/>
    </row>
    <row r="2069" spans="1:79" ht="23.25" customHeight="1" x14ac:dyDescent="0.3">
      <c r="A2069" s="7">
        <v>2067</v>
      </c>
      <c r="B2069" s="43"/>
      <c r="C2069" s="44"/>
      <c r="D2069" s="45"/>
      <c r="E2069" s="46"/>
      <c r="F2069" s="46"/>
      <c r="G2069" s="46"/>
      <c r="H2069" s="50"/>
      <c r="I2069" s="51"/>
      <c r="J2069" s="52"/>
      <c r="K2069" s="51"/>
      <c r="L2069" s="53"/>
      <c r="M2069" s="54"/>
      <c r="N2069" s="43"/>
      <c r="O2069" s="55"/>
      <c r="P2069" s="46"/>
      <c r="Q2069" s="46"/>
      <c r="R2069" s="46"/>
      <c r="S2069" s="43"/>
      <c r="T2069" s="56"/>
      <c r="U2069" s="46"/>
      <c r="V2069" s="57"/>
      <c r="W2069" s="58"/>
      <c r="X2069" s="57"/>
      <c r="Y2069" s="46"/>
      <c r="Z2069" s="57"/>
      <c r="AA2069" s="59"/>
      <c r="AB2069" s="60"/>
      <c r="AJ2069" s="11">
        <f t="shared" si="976"/>
        <v>13</v>
      </c>
      <c r="AK2069" s="11">
        <f t="shared" si="979"/>
        <v>0</v>
      </c>
      <c r="AL2069" s="11">
        <f t="shared" si="980"/>
        <v>0</v>
      </c>
      <c r="AM2069" s="11">
        <f t="shared" si="981"/>
        <v>0</v>
      </c>
      <c r="AN2069" s="11">
        <f t="shared" si="982"/>
        <v>0</v>
      </c>
      <c r="AO2069" s="4" t="e">
        <f>IF(#REF!="I",1,IF(#REF!="II",2,IF(#REF!="III",3,IF(#REF!="IV",4))))</f>
        <v>#REF!</v>
      </c>
      <c r="AP2069" s="11" t="e">
        <f>IF(#REF!="PULMONAR",1,IF(AND(#REF!="EXTRAPULMONAR",#REF!&lt;&gt;"MENINGEA"),2,IF(AND(#REF!="EXTRAPULMONAR",#REF!="MENINGEA"),3,)))</f>
        <v>#REF!</v>
      </c>
      <c r="AQ20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69" s="4">
        <f t="shared" si="983"/>
        <v>0</v>
      </c>
      <c r="AS2069" s="10">
        <f t="shared" si="984"/>
        <v>0</v>
      </c>
      <c r="AT2069" s="10">
        <f t="shared" si="985"/>
        <v>0</v>
      </c>
      <c r="AU2069" s="10" t="str">
        <f t="shared" si="986"/>
        <v>0</v>
      </c>
      <c r="AV2069" s="11" t="e">
        <f t="shared" si="987"/>
        <v>#N/A</v>
      </c>
      <c r="AW2069" s="4" t="e">
        <f t="shared" si="988"/>
        <v>#N/A</v>
      </c>
      <c r="AX2069" s="10" t="e">
        <f t="shared" si="974"/>
        <v>#N/A</v>
      </c>
      <c r="AY2069" s="10" t="e">
        <f t="shared" si="975"/>
        <v>#N/A</v>
      </c>
      <c r="AZ2069" s="10" t="e">
        <f t="shared" si="989"/>
        <v>#REF!</v>
      </c>
      <c r="BA2069" s="12" t="e">
        <f>IF(BW2069=7,0,AJ2069&amp;IF(#REF!="SI",1,IF(#REF!="NO",2,IF(#REF!="VIH + PREVIO",3,0))))</f>
        <v>#REF!</v>
      </c>
      <c r="BB2069" s="13" t="e">
        <f>IF(AND(#REF!="POSITIVO",#REF!="POSITIVO"),1,IF(#REF!="NEGATIVO",2,IF(#REF!="VIH + PREVIO",3,0)))</f>
        <v>#REF!</v>
      </c>
      <c r="BC2069" s="10" t="e">
        <f>IF(#REF!="SI",1,IF(#REF!="NO",2,0))</f>
        <v>#REF!</v>
      </c>
      <c r="BD2069" s="10" t="e">
        <f>IF(#REF!="SI",1,IF(#REF!="NO",2,0))</f>
        <v>#REF!</v>
      </c>
      <c r="BE2069" s="10" t="e">
        <f>IF(OR(#REF!="VIH + PREVIO",#REF!="VIH + PREVIO",#REF!="VIH + PREVIO"),1,0)</f>
        <v>#REF!</v>
      </c>
      <c r="BF2069" s="13" t="e">
        <f>IF(OR(#REF!="POSITIVO",#REF!="NEGATIVO"),1,IF(#REF!="PACIENTE NO ACEPTA",2,IF(#REF!="VIH + PREVIO",3,0)))</f>
        <v>#REF!</v>
      </c>
      <c r="BG2069" s="10" t="e">
        <f t="shared" si="990"/>
        <v>#REF!</v>
      </c>
      <c r="BH2069" s="10" t="e">
        <f t="shared" si="991"/>
        <v>#REF!</v>
      </c>
      <c r="BI2069" s="10" t="e">
        <f t="shared" si="992"/>
        <v>#REF!</v>
      </c>
      <c r="BJ2069" s="10" t="e">
        <f t="shared" si="993"/>
        <v>#REF!</v>
      </c>
      <c r="BK2069" s="10" t="e">
        <f t="shared" si="994"/>
        <v>#REF!</v>
      </c>
      <c r="BL2069" s="10" t="e">
        <f t="shared" si="995"/>
        <v>#REF!</v>
      </c>
      <c r="BM2069" s="10" t="e">
        <f>IF(OR(BW2069=7,AQ2069=6),0,IF(#REF!="I",1,IF(#REF!="II",2,IF(#REF!="III",3,IF(#REF!="IV",4))))&amp;AP2069&amp;AQ2069&amp;AR2069&amp;AS2069&amp;AT2069&amp;AU2069&amp;AX2069)</f>
        <v>#REF!</v>
      </c>
      <c r="BN2069" s="10" t="e">
        <f t="shared" si="996"/>
        <v>#REF!</v>
      </c>
      <c r="BO2069" s="10" t="e">
        <f t="shared" si="997"/>
        <v>#REF!</v>
      </c>
      <c r="BP2069" s="10" t="e">
        <f t="shared" si="998"/>
        <v>#REF!</v>
      </c>
      <c r="BQ2069" s="10" t="e">
        <f t="shared" si="999"/>
        <v>#REF!</v>
      </c>
      <c r="BR2069" s="10" t="e">
        <f t="shared" si="1000"/>
        <v>#REF!</v>
      </c>
      <c r="BS2069" s="10" t="e">
        <f t="shared" si="1001"/>
        <v>#REF!</v>
      </c>
      <c r="BT2069" s="10" t="e">
        <f>IF(OR(BW2069=7,AQ2069=6),0,AO2069&amp;IF(#REF!="SI",1,IF(#REF!="NO",2,IF(#REF!="VIH + PREVIO",3,0))))</f>
        <v>#REF!</v>
      </c>
      <c r="BU2069" s="10" t="e">
        <f>IF(OR(BW2069=7,AQ2069=6),0,IF(#REF!="-",1,0))</f>
        <v>#REF!</v>
      </c>
      <c r="BV2069" s="10" t="e">
        <f t="shared" si="1002"/>
        <v>#REF!</v>
      </c>
      <c r="BW20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69" s="10" t="e">
        <f t="shared" si="977"/>
        <v>#REF!</v>
      </c>
      <c r="BY2069" s="10" t="e">
        <f t="shared" si="1003"/>
        <v>#REF!</v>
      </c>
      <c r="BZ2069" s="10" t="e">
        <f t="shared" si="978"/>
        <v>#REF!</v>
      </c>
      <c r="CA2069" s="10"/>
    </row>
    <row r="2070" spans="1:79" ht="23.25" customHeight="1" x14ac:dyDescent="0.3">
      <c r="A2070" s="7">
        <v>2068</v>
      </c>
      <c r="B2070" s="43"/>
      <c r="C2070" s="44"/>
      <c r="D2070" s="45"/>
      <c r="E2070" s="46"/>
      <c r="F2070" s="46"/>
      <c r="G2070" s="46"/>
      <c r="H2070" s="50"/>
      <c r="I2070" s="51"/>
      <c r="J2070" s="52"/>
      <c r="K2070" s="51"/>
      <c r="L2070" s="53"/>
      <c r="M2070" s="54"/>
      <c r="N2070" s="43"/>
      <c r="O2070" s="55"/>
      <c r="P2070" s="46"/>
      <c r="Q2070" s="46"/>
      <c r="R2070" s="46"/>
      <c r="S2070" s="43"/>
      <c r="T2070" s="56"/>
      <c r="U2070" s="46"/>
      <c r="V2070" s="57"/>
      <c r="W2070" s="58"/>
      <c r="X2070" s="57"/>
      <c r="Y2070" s="46"/>
      <c r="Z2070" s="57"/>
      <c r="AA2070" s="59"/>
      <c r="AB2070" s="60"/>
      <c r="AJ2070" s="11">
        <f t="shared" si="976"/>
        <v>13</v>
      </c>
      <c r="AK2070" s="11">
        <f t="shared" si="979"/>
        <v>0</v>
      </c>
      <c r="AL2070" s="11">
        <f t="shared" si="980"/>
        <v>0</v>
      </c>
      <c r="AM2070" s="11">
        <f t="shared" si="981"/>
        <v>0</v>
      </c>
      <c r="AN2070" s="11">
        <f t="shared" si="982"/>
        <v>0</v>
      </c>
      <c r="AO2070" s="4" t="e">
        <f>IF(#REF!="I",1,IF(#REF!="II",2,IF(#REF!="III",3,IF(#REF!="IV",4))))</f>
        <v>#REF!</v>
      </c>
      <c r="AP2070" s="11" t="e">
        <f>IF(#REF!="PULMONAR",1,IF(AND(#REF!="EXTRAPULMONAR",#REF!&lt;&gt;"MENINGEA"),2,IF(AND(#REF!="EXTRAPULMONAR",#REF!="MENINGEA"),3,)))</f>
        <v>#REF!</v>
      </c>
      <c r="AQ20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0" s="4">
        <f t="shared" si="983"/>
        <v>0</v>
      </c>
      <c r="AS2070" s="10">
        <f t="shared" si="984"/>
        <v>0</v>
      </c>
      <c r="AT2070" s="10">
        <f t="shared" si="985"/>
        <v>0</v>
      </c>
      <c r="AU2070" s="10" t="str">
        <f t="shared" si="986"/>
        <v>0</v>
      </c>
      <c r="AV2070" s="11" t="e">
        <f t="shared" si="987"/>
        <v>#N/A</v>
      </c>
      <c r="AW2070" s="4" t="e">
        <f t="shared" si="988"/>
        <v>#N/A</v>
      </c>
      <c r="AX2070" s="10" t="e">
        <f t="shared" si="974"/>
        <v>#N/A</v>
      </c>
      <c r="AY2070" s="10" t="e">
        <f t="shared" si="975"/>
        <v>#N/A</v>
      </c>
      <c r="AZ2070" s="10" t="e">
        <f t="shared" si="989"/>
        <v>#REF!</v>
      </c>
      <c r="BA2070" s="12" t="e">
        <f>IF(BW2070=7,0,AJ2070&amp;IF(#REF!="SI",1,IF(#REF!="NO",2,IF(#REF!="VIH + PREVIO",3,0))))</f>
        <v>#REF!</v>
      </c>
      <c r="BB2070" s="13" t="e">
        <f>IF(AND(#REF!="POSITIVO",#REF!="POSITIVO"),1,IF(#REF!="NEGATIVO",2,IF(#REF!="VIH + PREVIO",3,0)))</f>
        <v>#REF!</v>
      </c>
      <c r="BC2070" s="10" t="e">
        <f>IF(#REF!="SI",1,IF(#REF!="NO",2,0))</f>
        <v>#REF!</v>
      </c>
      <c r="BD2070" s="10" t="e">
        <f>IF(#REF!="SI",1,IF(#REF!="NO",2,0))</f>
        <v>#REF!</v>
      </c>
      <c r="BE2070" s="10" t="e">
        <f>IF(OR(#REF!="VIH + PREVIO",#REF!="VIH + PREVIO",#REF!="VIH + PREVIO"),1,0)</f>
        <v>#REF!</v>
      </c>
      <c r="BF2070" s="13" t="e">
        <f>IF(OR(#REF!="POSITIVO",#REF!="NEGATIVO"),1,IF(#REF!="PACIENTE NO ACEPTA",2,IF(#REF!="VIH + PREVIO",3,0)))</f>
        <v>#REF!</v>
      </c>
      <c r="BG2070" s="10" t="e">
        <f t="shared" si="990"/>
        <v>#REF!</v>
      </c>
      <c r="BH2070" s="10" t="e">
        <f t="shared" si="991"/>
        <v>#REF!</v>
      </c>
      <c r="BI2070" s="10" t="e">
        <f t="shared" si="992"/>
        <v>#REF!</v>
      </c>
      <c r="BJ2070" s="10" t="e">
        <f t="shared" si="993"/>
        <v>#REF!</v>
      </c>
      <c r="BK2070" s="10" t="e">
        <f t="shared" si="994"/>
        <v>#REF!</v>
      </c>
      <c r="BL2070" s="10" t="e">
        <f t="shared" si="995"/>
        <v>#REF!</v>
      </c>
      <c r="BM2070" s="10" t="e">
        <f>IF(OR(BW2070=7,AQ2070=6),0,IF(#REF!="I",1,IF(#REF!="II",2,IF(#REF!="III",3,IF(#REF!="IV",4))))&amp;AP2070&amp;AQ2070&amp;AR2070&amp;AS2070&amp;AT2070&amp;AU2070&amp;AX2070)</f>
        <v>#REF!</v>
      </c>
      <c r="BN2070" s="10" t="e">
        <f t="shared" si="996"/>
        <v>#REF!</v>
      </c>
      <c r="BO2070" s="10" t="e">
        <f t="shared" si="997"/>
        <v>#REF!</v>
      </c>
      <c r="BP2070" s="10" t="e">
        <f t="shared" si="998"/>
        <v>#REF!</v>
      </c>
      <c r="BQ2070" s="10" t="e">
        <f t="shared" si="999"/>
        <v>#REF!</v>
      </c>
      <c r="BR2070" s="10" t="e">
        <f t="shared" si="1000"/>
        <v>#REF!</v>
      </c>
      <c r="BS2070" s="10" t="e">
        <f t="shared" si="1001"/>
        <v>#REF!</v>
      </c>
      <c r="BT2070" s="10" t="e">
        <f>IF(OR(BW2070=7,AQ2070=6),0,AO2070&amp;IF(#REF!="SI",1,IF(#REF!="NO",2,IF(#REF!="VIH + PREVIO",3,0))))</f>
        <v>#REF!</v>
      </c>
      <c r="BU2070" s="10" t="e">
        <f>IF(OR(BW2070=7,AQ2070=6),0,IF(#REF!="-",1,0))</f>
        <v>#REF!</v>
      </c>
      <c r="BV2070" s="10" t="e">
        <f t="shared" si="1002"/>
        <v>#REF!</v>
      </c>
      <c r="BW20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0" s="10" t="e">
        <f t="shared" si="977"/>
        <v>#REF!</v>
      </c>
      <c r="BY2070" s="10" t="e">
        <f t="shared" si="1003"/>
        <v>#REF!</v>
      </c>
      <c r="BZ2070" s="10" t="e">
        <f t="shared" si="978"/>
        <v>#REF!</v>
      </c>
      <c r="CA2070" s="10"/>
    </row>
    <row r="2071" spans="1:79" ht="23.25" customHeight="1" x14ac:dyDescent="0.3">
      <c r="A2071" s="7">
        <v>2069</v>
      </c>
      <c r="B2071" s="43"/>
      <c r="C2071" s="44"/>
      <c r="D2071" s="45"/>
      <c r="E2071" s="46"/>
      <c r="F2071" s="46"/>
      <c r="G2071" s="46"/>
      <c r="H2071" s="50"/>
      <c r="I2071" s="51"/>
      <c r="J2071" s="52"/>
      <c r="K2071" s="51"/>
      <c r="L2071" s="53"/>
      <c r="M2071" s="54"/>
      <c r="N2071" s="43"/>
      <c r="O2071" s="55"/>
      <c r="P2071" s="46"/>
      <c r="Q2071" s="46"/>
      <c r="R2071" s="46"/>
      <c r="S2071" s="43"/>
      <c r="T2071" s="56"/>
      <c r="U2071" s="46"/>
      <c r="V2071" s="57"/>
      <c r="W2071" s="58"/>
      <c r="X2071" s="57"/>
      <c r="Y2071" s="46"/>
      <c r="Z2071" s="57"/>
      <c r="AA2071" s="59"/>
      <c r="AB2071" s="60"/>
      <c r="AJ2071" s="11">
        <f t="shared" si="976"/>
        <v>13</v>
      </c>
      <c r="AK2071" s="11">
        <f t="shared" si="979"/>
        <v>0</v>
      </c>
      <c r="AL2071" s="11">
        <f t="shared" si="980"/>
        <v>0</v>
      </c>
      <c r="AM2071" s="11">
        <f t="shared" si="981"/>
        <v>0</v>
      </c>
      <c r="AN2071" s="11">
        <f t="shared" si="982"/>
        <v>0</v>
      </c>
      <c r="AO2071" s="4" t="e">
        <f>IF(#REF!="I",1,IF(#REF!="II",2,IF(#REF!="III",3,IF(#REF!="IV",4))))</f>
        <v>#REF!</v>
      </c>
      <c r="AP2071" s="11" t="e">
        <f>IF(#REF!="PULMONAR",1,IF(AND(#REF!="EXTRAPULMONAR",#REF!&lt;&gt;"MENINGEA"),2,IF(AND(#REF!="EXTRAPULMONAR",#REF!="MENINGEA"),3,)))</f>
        <v>#REF!</v>
      </c>
      <c r="AQ20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1" s="4">
        <f t="shared" si="983"/>
        <v>0</v>
      </c>
      <c r="AS2071" s="10">
        <f t="shared" si="984"/>
        <v>0</v>
      </c>
      <c r="AT2071" s="10">
        <f t="shared" si="985"/>
        <v>0</v>
      </c>
      <c r="AU2071" s="10" t="str">
        <f t="shared" si="986"/>
        <v>0</v>
      </c>
      <c r="AV2071" s="11" t="e">
        <f t="shared" si="987"/>
        <v>#N/A</v>
      </c>
      <c r="AW2071" s="4" t="e">
        <f t="shared" si="988"/>
        <v>#N/A</v>
      </c>
      <c r="AX2071" s="10" t="e">
        <f t="shared" si="974"/>
        <v>#N/A</v>
      </c>
      <c r="AY2071" s="10" t="e">
        <f t="shared" si="975"/>
        <v>#N/A</v>
      </c>
      <c r="AZ2071" s="10" t="e">
        <f t="shared" si="989"/>
        <v>#REF!</v>
      </c>
      <c r="BA2071" s="12" t="e">
        <f>IF(BW2071=7,0,AJ2071&amp;IF(#REF!="SI",1,IF(#REF!="NO",2,IF(#REF!="VIH + PREVIO",3,0))))</f>
        <v>#REF!</v>
      </c>
      <c r="BB2071" s="13" t="e">
        <f>IF(AND(#REF!="POSITIVO",#REF!="POSITIVO"),1,IF(#REF!="NEGATIVO",2,IF(#REF!="VIH + PREVIO",3,0)))</f>
        <v>#REF!</v>
      </c>
      <c r="BC2071" s="10" t="e">
        <f>IF(#REF!="SI",1,IF(#REF!="NO",2,0))</f>
        <v>#REF!</v>
      </c>
      <c r="BD2071" s="10" t="e">
        <f>IF(#REF!="SI",1,IF(#REF!="NO",2,0))</f>
        <v>#REF!</v>
      </c>
      <c r="BE2071" s="10" t="e">
        <f>IF(OR(#REF!="VIH + PREVIO",#REF!="VIH + PREVIO",#REF!="VIH + PREVIO"),1,0)</f>
        <v>#REF!</v>
      </c>
      <c r="BF2071" s="13" t="e">
        <f>IF(OR(#REF!="POSITIVO",#REF!="NEGATIVO"),1,IF(#REF!="PACIENTE NO ACEPTA",2,IF(#REF!="VIH + PREVIO",3,0)))</f>
        <v>#REF!</v>
      </c>
      <c r="BG2071" s="10" t="e">
        <f t="shared" si="990"/>
        <v>#REF!</v>
      </c>
      <c r="BH2071" s="10" t="e">
        <f t="shared" si="991"/>
        <v>#REF!</v>
      </c>
      <c r="BI2071" s="10" t="e">
        <f t="shared" si="992"/>
        <v>#REF!</v>
      </c>
      <c r="BJ2071" s="10" t="e">
        <f t="shared" si="993"/>
        <v>#REF!</v>
      </c>
      <c r="BK2071" s="10" t="e">
        <f t="shared" si="994"/>
        <v>#REF!</v>
      </c>
      <c r="BL2071" s="10" t="e">
        <f t="shared" si="995"/>
        <v>#REF!</v>
      </c>
      <c r="BM2071" s="10" t="e">
        <f>IF(OR(BW2071=7,AQ2071=6),0,IF(#REF!="I",1,IF(#REF!="II",2,IF(#REF!="III",3,IF(#REF!="IV",4))))&amp;AP2071&amp;AQ2071&amp;AR2071&amp;AS2071&amp;AT2071&amp;AU2071&amp;AX2071)</f>
        <v>#REF!</v>
      </c>
      <c r="BN2071" s="10" t="e">
        <f t="shared" si="996"/>
        <v>#REF!</v>
      </c>
      <c r="BO2071" s="10" t="e">
        <f t="shared" si="997"/>
        <v>#REF!</v>
      </c>
      <c r="BP2071" s="10" t="e">
        <f t="shared" si="998"/>
        <v>#REF!</v>
      </c>
      <c r="BQ2071" s="10" t="e">
        <f t="shared" si="999"/>
        <v>#REF!</v>
      </c>
      <c r="BR2071" s="10" t="e">
        <f t="shared" si="1000"/>
        <v>#REF!</v>
      </c>
      <c r="BS2071" s="10" t="e">
        <f t="shared" si="1001"/>
        <v>#REF!</v>
      </c>
      <c r="BT2071" s="10" t="e">
        <f>IF(OR(BW2071=7,AQ2071=6),0,AO2071&amp;IF(#REF!="SI",1,IF(#REF!="NO",2,IF(#REF!="VIH + PREVIO",3,0))))</f>
        <v>#REF!</v>
      </c>
      <c r="BU2071" s="10" t="e">
        <f>IF(OR(BW2071=7,AQ2071=6),0,IF(#REF!="-",1,0))</f>
        <v>#REF!</v>
      </c>
      <c r="BV2071" s="10" t="e">
        <f t="shared" si="1002"/>
        <v>#REF!</v>
      </c>
      <c r="BW20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1" s="10" t="e">
        <f t="shared" si="977"/>
        <v>#REF!</v>
      </c>
      <c r="BY2071" s="10" t="e">
        <f t="shared" si="1003"/>
        <v>#REF!</v>
      </c>
      <c r="BZ2071" s="10" t="e">
        <f t="shared" si="978"/>
        <v>#REF!</v>
      </c>
      <c r="CA2071" s="10"/>
    </row>
    <row r="2072" spans="1:79" ht="23.25" customHeight="1" x14ac:dyDescent="0.3">
      <c r="A2072" s="7">
        <v>2070</v>
      </c>
      <c r="B2072" s="43"/>
      <c r="C2072" s="44"/>
      <c r="D2072" s="45"/>
      <c r="E2072" s="46"/>
      <c r="F2072" s="46"/>
      <c r="G2072" s="46"/>
      <c r="H2072" s="50"/>
      <c r="I2072" s="51"/>
      <c r="J2072" s="52"/>
      <c r="K2072" s="51"/>
      <c r="L2072" s="53"/>
      <c r="M2072" s="54"/>
      <c r="N2072" s="43"/>
      <c r="O2072" s="55"/>
      <c r="P2072" s="46"/>
      <c r="Q2072" s="46"/>
      <c r="R2072" s="46"/>
      <c r="S2072" s="43"/>
      <c r="T2072" s="56"/>
      <c r="U2072" s="46"/>
      <c r="V2072" s="57"/>
      <c r="W2072" s="58"/>
      <c r="X2072" s="57"/>
      <c r="Y2072" s="46"/>
      <c r="Z2072" s="57"/>
      <c r="AA2072" s="59"/>
      <c r="AB2072" s="60"/>
      <c r="AJ2072" s="11">
        <f t="shared" si="976"/>
        <v>13</v>
      </c>
      <c r="AK2072" s="11">
        <f t="shared" si="979"/>
        <v>0</v>
      </c>
      <c r="AL2072" s="11">
        <f t="shared" si="980"/>
        <v>0</v>
      </c>
      <c r="AM2072" s="11">
        <f t="shared" si="981"/>
        <v>0</v>
      </c>
      <c r="AN2072" s="11">
        <f t="shared" si="982"/>
        <v>0</v>
      </c>
      <c r="AO2072" s="4" t="e">
        <f>IF(#REF!="I",1,IF(#REF!="II",2,IF(#REF!="III",3,IF(#REF!="IV",4))))</f>
        <v>#REF!</v>
      </c>
      <c r="AP2072" s="11" t="e">
        <f>IF(#REF!="PULMONAR",1,IF(AND(#REF!="EXTRAPULMONAR",#REF!&lt;&gt;"MENINGEA"),2,IF(AND(#REF!="EXTRAPULMONAR",#REF!="MENINGEA"),3,)))</f>
        <v>#REF!</v>
      </c>
      <c r="AQ20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2" s="4">
        <f t="shared" si="983"/>
        <v>0</v>
      </c>
      <c r="AS2072" s="10">
        <f t="shared" si="984"/>
        <v>0</v>
      </c>
      <c r="AT2072" s="10">
        <f t="shared" si="985"/>
        <v>0</v>
      </c>
      <c r="AU2072" s="10" t="str">
        <f t="shared" si="986"/>
        <v>0</v>
      </c>
      <c r="AV2072" s="11" t="e">
        <f t="shared" si="987"/>
        <v>#N/A</v>
      </c>
      <c r="AW2072" s="4" t="e">
        <f t="shared" si="988"/>
        <v>#N/A</v>
      </c>
      <c r="AX2072" s="10" t="e">
        <f t="shared" si="974"/>
        <v>#N/A</v>
      </c>
      <c r="AY2072" s="10" t="e">
        <f t="shared" si="975"/>
        <v>#N/A</v>
      </c>
      <c r="AZ2072" s="10" t="e">
        <f t="shared" si="989"/>
        <v>#REF!</v>
      </c>
      <c r="BA2072" s="12" t="e">
        <f>IF(BW2072=7,0,AJ2072&amp;IF(#REF!="SI",1,IF(#REF!="NO",2,IF(#REF!="VIH + PREVIO",3,0))))</f>
        <v>#REF!</v>
      </c>
      <c r="BB2072" s="13" t="e">
        <f>IF(AND(#REF!="POSITIVO",#REF!="POSITIVO"),1,IF(#REF!="NEGATIVO",2,IF(#REF!="VIH + PREVIO",3,0)))</f>
        <v>#REF!</v>
      </c>
      <c r="BC2072" s="10" t="e">
        <f>IF(#REF!="SI",1,IF(#REF!="NO",2,0))</f>
        <v>#REF!</v>
      </c>
      <c r="BD2072" s="10" t="e">
        <f>IF(#REF!="SI",1,IF(#REF!="NO",2,0))</f>
        <v>#REF!</v>
      </c>
      <c r="BE2072" s="10" t="e">
        <f>IF(OR(#REF!="VIH + PREVIO",#REF!="VIH + PREVIO",#REF!="VIH + PREVIO"),1,0)</f>
        <v>#REF!</v>
      </c>
      <c r="BF2072" s="13" t="e">
        <f>IF(OR(#REF!="POSITIVO",#REF!="NEGATIVO"),1,IF(#REF!="PACIENTE NO ACEPTA",2,IF(#REF!="VIH + PREVIO",3,0)))</f>
        <v>#REF!</v>
      </c>
      <c r="BG2072" s="10" t="e">
        <f t="shared" si="990"/>
        <v>#REF!</v>
      </c>
      <c r="BH2072" s="10" t="e">
        <f t="shared" si="991"/>
        <v>#REF!</v>
      </c>
      <c r="BI2072" s="10" t="e">
        <f t="shared" si="992"/>
        <v>#REF!</v>
      </c>
      <c r="BJ2072" s="10" t="e">
        <f t="shared" si="993"/>
        <v>#REF!</v>
      </c>
      <c r="BK2072" s="10" t="e">
        <f t="shared" si="994"/>
        <v>#REF!</v>
      </c>
      <c r="BL2072" s="10" t="e">
        <f t="shared" si="995"/>
        <v>#REF!</v>
      </c>
      <c r="BM2072" s="10" t="e">
        <f>IF(OR(BW2072=7,AQ2072=6),0,IF(#REF!="I",1,IF(#REF!="II",2,IF(#REF!="III",3,IF(#REF!="IV",4))))&amp;AP2072&amp;AQ2072&amp;AR2072&amp;AS2072&amp;AT2072&amp;AU2072&amp;AX2072)</f>
        <v>#REF!</v>
      </c>
      <c r="BN2072" s="10" t="e">
        <f t="shared" si="996"/>
        <v>#REF!</v>
      </c>
      <c r="BO2072" s="10" t="e">
        <f t="shared" si="997"/>
        <v>#REF!</v>
      </c>
      <c r="BP2072" s="10" t="e">
        <f t="shared" si="998"/>
        <v>#REF!</v>
      </c>
      <c r="BQ2072" s="10" t="e">
        <f t="shared" si="999"/>
        <v>#REF!</v>
      </c>
      <c r="BR2072" s="10" t="e">
        <f t="shared" si="1000"/>
        <v>#REF!</v>
      </c>
      <c r="BS2072" s="10" t="e">
        <f t="shared" si="1001"/>
        <v>#REF!</v>
      </c>
      <c r="BT2072" s="10" t="e">
        <f>IF(OR(BW2072=7,AQ2072=6),0,AO2072&amp;IF(#REF!="SI",1,IF(#REF!="NO",2,IF(#REF!="VIH + PREVIO",3,0))))</f>
        <v>#REF!</v>
      </c>
      <c r="BU2072" s="10" t="e">
        <f>IF(OR(BW2072=7,AQ2072=6),0,IF(#REF!="-",1,0))</f>
        <v>#REF!</v>
      </c>
      <c r="BV2072" s="10" t="e">
        <f t="shared" si="1002"/>
        <v>#REF!</v>
      </c>
      <c r="BW20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2" s="10" t="e">
        <f t="shared" si="977"/>
        <v>#REF!</v>
      </c>
      <c r="BY2072" s="10" t="e">
        <f t="shared" si="1003"/>
        <v>#REF!</v>
      </c>
      <c r="BZ2072" s="10" t="e">
        <f t="shared" si="978"/>
        <v>#REF!</v>
      </c>
      <c r="CA2072" s="10"/>
    </row>
    <row r="2073" spans="1:79" ht="23.25" customHeight="1" x14ac:dyDescent="0.3">
      <c r="A2073" s="7">
        <v>2071</v>
      </c>
      <c r="B2073" s="43"/>
      <c r="C2073" s="44"/>
      <c r="D2073" s="45"/>
      <c r="E2073" s="46"/>
      <c r="F2073" s="46"/>
      <c r="G2073" s="46"/>
      <c r="H2073" s="50"/>
      <c r="I2073" s="51"/>
      <c r="J2073" s="52"/>
      <c r="K2073" s="51"/>
      <c r="L2073" s="53"/>
      <c r="M2073" s="54"/>
      <c r="N2073" s="43"/>
      <c r="O2073" s="55"/>
      <c r="P2073" s="46"/>
      <c r="Q2073" s="46"/>
      <c r="R2073" s="46"/>
      <c r="S2073" s="43"/>
      <c r="T2073" s="56"/>
      <c r="U2073" s="46"/>
      <c r="V2073" s="57"/>
      <c r="W2073" s="58"/>
      <c r="X2073" s="57"/>
      <c r="Y2073" s="46"/>
      <c r="Z2073" s="57"/>
      <c r="AA2073" s="59"/>
      <c r="AB2073" s="60"/>
      <c r="AJ2073" s="11">
        <f t="shared" si="976"/>
        <v>13</v>
      </c>
      <c r="AK2073" s="11">
        <f t="shared" si="979"/>
        <v>0</v>
      </c>
      <c r="AL2073" s="11">
        <f t="shared" si="980"/>
        <v>0</v>
      </c>
      <c r="AM2073" s="11">
        <f t="shared" si="981"/>
        <v>0</v>
      </c>
      <c r="AN2073" s="11">
        <f t="shared" si="982"/>
        <v>0</v>
      </c>
      <c r="AO2073" s="4" t="e">
        <f>IF(#REF!="I",1,IF(#REF!="II",2,IF(#REF!="III",3,IF(#REF!="IV",4))))</f>
        <v>#REF!</v>
      </c>
      <c r="AP2073" s="11" t="e">
        <f>IF(#REF!="PULMONAR",1,IF(AND(#REF!="EXTRAPULMONAR",#REF!&lt;&gt;"MENINGEA"),2,IF(AND(#REF!="EXTRAPULMONAR",#REF!="MENINGEA"),3,)))</f>
        <v>#REF!</v>
      </c>
      <c r="AQ20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3" s="4">
        <f t="shared" si="983"/>
        <v>0</v>
      </c>
      <c r="AS2073" s="10">
        <f t="shared" si="984"/>
        <v>0</v>
      </c>
      <c r="AT2073" s="10">
        <f t="shared" si="985"/>
        <v>0</v>
      </c>
      <c r="AU2073" s="10" t="str">
        <f t="shared" si="986"/>
        <v>0</v>
      </c>
      <c r="AV2073" s="11" t="e">
        <f t="shared" si="987"/>
        <v>#N/A</v>
      </c>
      <c r="AW2073" s="4" t="e">
        <f t="shared" si="988"/>
        <v>#N/A</v>
      </c>
      <c r="AX2073" s="10" t="e">
        <f t="shared" ref="AX2073:AX2136" si="1004">VLOOKUP(AV2073,ED,2,FALSE)</f>
        <v>#N/A</v>
      </c>
      <c r="AY2073" s="10" t="e">
        <f t="shared" ref="AY2073:AY2136" si="1005">VLOOKUP(AW2073,ED_COHORT,2,FALSE)</f>
        <v>#N/A</v>
      </c>
      <c r="AZ2073" s="10" t="e">
        <f t="shared" si="989"/>
        <v>#REF!</v>
      </c>
      <c r="BA2073" s="12" t="e">
        <f>IF(BW2073=7,0,AJ2073&amp;IF(#REF!="SI",1,IF(#REF!="NO",2,IF(#REF!="VIH + PREVIO",3,0))))</f>
        <v>#REF!</v>
      </c>
      <c r="BB2073" s="13" t="e">
        <f>IF(AND(#REF!="POSITIVO",#REF!="POSITIVO"),1,IF(#REF!="NEGATIVO",2,IF(#REF!="VIH + PREVIO",3,0)))</f>
        <v>#REF!</v>
      </c>
      <c r="BC2073" s="10" t="e">
        <f>IF(#REF!="SI",1,IF(#REF!="NO",2,0))</f>
        <v>#REF!</v>
      </c>
      <c r="BD2073" s="10" t="e">
        <f>IF(#REF!="SI",1,IF(#REF!="NO",2,0))</f>
        <v>#REF!</v>
      </c>
      <c r="BE2073" s="10" t="e">
        <f>IF(OR(#REF!="VIH + PREVIO",#REF!="VIH + PREVIO",#REF!="VIH + PREVIO"),1,0)</f>
        <v>#REF!</v>
      </c>
      <c r="BF2073" s="13" t="e">
        <f>IF(OR(#REF!="POSITIVO",#REF!="NEGATIVO"),1,IF(#REF!="PACIENTE NO ACEPTA",2,IF(#REF!="VIH + PREVIO",3,0)))</f>
        <v>#REF!</v>
      </c>
      <c r="BG2073" s="10" t="e">
        <f t="shared" si="990"/>
        <v>#REF!</v>
      </c>
      <c r="BH2073" s="10" t="e">
        <f t="shared" si="991"/>
        <v>#REF!</v>
      </c>
      <c r="BI2073" s="10" t="e">
        <f t="shared" si="992"/>
        <v>#REF!</v>
      </c>
      <c r="BJ2073" s="10" t="e">
        <f t="shared" si="993"/>
        <v>#REF!</v>
      </c>
      <c r="BK2073" s="10" t="e">
        <f t="shared" si="994"/>
        <v>#REF!</v>
      </c>
      <c r="BL2073" s="10" t="e">
        <f t="shared" si="995"/>
        <v>#REF!</v>
      </c>
      <c r="BM2073" s="10" t="e">
        <f>IF(OR(BW2073=7,AQ2073=6),0,IF(#REF!="I",1,IF(#REF!="II",2,IF(#REF!="III",3,IF(#REF!="IV",4))))&amp;AP2073&amp;AQ2073&amp;AR2073&amp;AS2073&amp;AT2073&amp;AU2073&amp;AX2073)</f>
        <v>#REF!</v>
      </c>
      <c r="BN2073" s="10" t="e">
        <f t="shared" si="996"/>
        <v>#REF!</v>
      </c>
      <c r="BO2073" s="10" t="e">
        <f t="shared" si="997"/>
        <v>#REF!</v>
      </c>
      <c r="BP2073" s="10" t="e">
        <f t="shared" si="998"/>
        <v>#REF!</v>
      </c>
      <c r="BQ2073" s="10" t="e">
        <f t="shared" si="999"/>
        <v>#REF!</v>
      </c>
      <c r="BR2073" s="10" t="e">
        <f t="shared" si="1000"/>
        <v>#REF!</v>
      </c>
      <c r="BS2073" s="10" t="e">
        <f t="shared" si="1001"/>
        <v>#REF!</v>
      </c>
      <c r="BT2073" s="10" t="e">
        <f>IF(OR(BW2073=7,AQ2073=6),0,AO2073&amp;IF(#REF!="SI",1,IF(#REF!="NO",2,IF(#REF!="VIH + PREVIO",3,0))))</f>
        <v>#REF!</v>
      </c>
      <c r="BU2073" s="10" t="e">
        <f>IF(OR(BW2073=7,AQ2073=6),0,IF(#REF!="-",1,0))</f>
        <v>#REF!</v>
      </c>
      <c r="BV2073" s="10" t="e">
        <f t="shared" si="1002"/>
        <v>#REF!</v>
      </c>
      <c r="BW20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3" s="10" t="e">
        <f t="shared" si="977"/>
        <v>#REF!</v>
      </c>
      <c r="BY2073" s="10" t="e">
        <f t="shared" si="1003"/>
        <v>#REF!</v>
      </c>
      <c r="BZ2073" s="10" t="e">
        <f t="shared" si="978"/>
        <v>#REF!</v>
      </c>
      <c r="CA2073" s="10"/>
    </row>
    <row r="2074" spans="1:79" ht="23.25" customHeight="1" x14ac:dyDescent="0.3">
      <c r="A2074" s="7">
        <v>2072</v>
      </c>
      <c r="B2074" s="43"/>
      <c r="C2074" s="44"/>
      <c r="D2074" s="45"/>
      <c r="E2074" s="46"/>
      <c r="F2074" s="46"/>
      <c r="G2074" s="46"/>
      <c r="H2074" s="50"/>
      <c r="I2074" s="51"/>
      <c r="J2074" s="52"/>
      <c r="K2074" s="51"/>
      <c r="L2074" s="53"/>
      <c r="M2074" s="54"/>
      <c r="N2074" s="43"/>
      <c r="O2074" s="55"/>
      <c r="P2074" s="46"/>
      <c r="Q2074" s="46"/>
      <c r="R2074" s="46"/>
      <c r="S2074" s="43"/>
      <c r="T2074" s="56"/>
      <c r="U2074" s="46"/>
      <c r="V2074" s="57"/>
      <c r="W2074" s="58"/>
      <c r="X2074" s="57"/>
      <c r="Y2074" s="46"/>
      <c r="Z2074" s="57"/>
      <c r="AA2074" s="59"/>
      <c r="AB2074" s="60"/>
      <c r="AJ2074" s="11">
        <f t="shared" si="976"/>
        <v>13</v>
      </c>
      <c r="AK2074" s="11">
        <f t="shared" si="979"/>
        <v>0</v>
      </c>
      <c r="AL2074" s="11">
        <f t="shared" si="980"/>
        <v>0</v>
      </c>
      <c r="AM2074" s="11">
        <f t="shared" si="981"/>
        <v>0</v>
      </c>
      <c r="AN2074" s="11">
        <f t="shared" si="982"/>
        <v>0</v>
      </c>
      <c r="AO2074" s="4" t="e">
        <f>IF(#REF!="I",1,IF(#REF!="II",2,IF(#REF!="III",3,IF(#REF!="IV",4))))</f>
        <v>#REF!</v>
      </c>
      <c r="AP2074" s="11" t="e">
        <f>IF(#REF!="PULMONAR",1,IF(AND(#REF!="EXTRAPULMONAR",#REF!&lt;&gt;"MENINGEA"),2,IF(AND(#REF!="EXTRAPULMONAR",#REF!="MENINGEA"),3,)))</f>
        <v>#REF!</v>
      </c>
      <c r="AQ20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4" s="4">
        <f t="shared" si="983"/>
        <v>0</v>
      </c>
      <c r="AS2074" s="10">
        <f t="shared" si="984"/>
        <v>0</v>
      </c>
      <c r="AT2074" s="10">
        <f t="shared" si="985"/>
        <v>0</v>
      </c>
      <c r="AU2074" s="10" t="str">
        <f t="shared" si="986"/>
        <v>0</v>
      </c>
      <c r="AV2074" s="11" t="e">
        <f t="shared" si="987"/>
        <v>#N/A</v>
      </c>
      <c r="AW2074" s="4" t="e">
        <f t="shared" si="988"/>
        <v>#N/A</v>
      </c>
      <c r="AX2074" s="10" t="e">
        <f t="shared" si="1004"/>
        <v>#N/A</v>
      </c>
      <c r="AY2074" s="10" t="e">
        <f t="shared" si="1005"/>
        <v>#N/A</v>
      </c>
      <c r="AZ2074" s="10" t="e">
        <f t="shared" si="989"/>
        <v>#REF!</v>
      </c>
      <c r="BA2074" s="12" t="e">
        <f>IF(BW2074=7,0,AJ2074&amp;IF(#REF!="SI",1,IF(#REF!="NO",2,IF(#REF!="VIH + PREVIO",3,0))))</f>
        <v>#REF!</v>
      </c>
      <c r="BB2074" s="13" t="e">
        <f>IF(AND(#REF!="POSITIVO",#REF!="POSITIVO"),1,IF(#REF!="NEGATIVO",2,IF(#REF!="VIH + PREVIO",3,0)))</f>
        <v>#REF!</v>
      </c>
      <c r="BC2074" s="10" t="e">
        <f>IF(#REF!="SI",1,IF(#REF!="NO",2,0))</f>
        <v>#REF!</v>
      </c>
      <c r="BD2074" s="10" t="e">
        <f>IF(#REF!="SI",1,IF(#REF!="NO",2,0))</f>
        <v>#REF!</v>
      </c>
      <c r="BE2074" s="10" t="e">
        <f>IF(OR(#REF!="VIH + PREVIO",#REF!="VIH + PREVIO",#REF!="VIH + PREVIO"),1,0)</f>
        <v>#REF!</v>
      </c>
      <c r="BF2074" s="13" t="e">
        <f>IF(OR(#REF!="POSITIVO",#REF!="NEGATIVO"),1,IF(#REF!="PACIENTE NO ACEPTA",2,IF(#REF!="VIH + PREVIO",3,0)))</f>
        <v>#REF!</v>
      </c>
      <c r="BG2074" s="10" t="e">
        <f t="shared" si="990"/>
        <v>#REF!</v>
      </c>
      <c r="BH2074" s="10" t="e">
        <f t="shared" si="991"/>
        <v>#REF!</v>
      </c>
      <c r="BI2074" s="10" t="e">
        <f t="shared" si="992"/>
        <v>#REF!</v>
      </c>
      <c r="BJ2074" s="10" t="e">
        <f t="shared" si="993"/>
        <v>#REF!</v>
      </c>
      <c r="BK2074" s="10" t="e">
        <f t="shared" si="994"/>
        <v>#REF!</v>
      </c>
      <c r="BL2074" s="10" t="e">
        <f t="shared" si="995"/>
        <v>#REF!</v>
      </c>
      <c r="BM2074" s="10" t="e">
        <f>IF(OR(BW2074=7,AQ2074=6),0,IF(#REF!="I",1,IF(#REF!="II",2,IF(#REF!="III",3,IF(#REF!="IV",4))))&amp;AP2074&amp;AQ2074&amp;AR2074&amp;AS2074&amp;AT2074&amp;AU2074&amp;AX2074)</f>
        <v>#REF!</v>
      </c>
      <c r="BN2074" s="10" t="e">
        <f t="shared" si="996"/>
        <v>#REF!</v>
      </c>
      <c r="BO2074" s="10" t="e">
        <f t="shared" si="997"/>
        <v>#REF!</v>
      </c>
      <c r="BP2074" s="10" t="e">
        <f t="shared" si="998"/>
        <v>#REF!</v>
      </c>
      <c r="BQ2074" s="10" t="e">
        <f t="shared" si="999"/>
        <v>#REF!</v>
      </c>
      <c r="BR2074" s="10" t="e">
        <f t="shared" si="1000"/>
        <v>#REF!</v>
      </c>
      <c r="BS2074" s="10" t="e">
        <f t="shared" si="1001"/>
        <v>#REF!</v>
      </c>
      <c r="BT2074" s="10" t="e">
        <f>IF(OR(BW2074=7,AQ2074=6),0,AO2074&amp;IF(#REF!="SI",1,IF(#REF!="NO",2,IF(#REF!="VIH + PREVIO",3,0))))</f>
        <v>#REF!</v>
      </c>
      <c r="BU2074" s="10" t="e">
        <f>IF(OR(BW2074=7,AQ2074=6),0,IF(#REF!="-",1,0))</f>
        <v>#REF!</v>
      </c>
      <c r="BV2074" s="10" t="e">
        <f t="shared" si="1002"/>
        <v>#REF!</v>
      </c>
      <c r="BW20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4" s="10" t="e">
        <f t="shared" si="977"/>
        <v>#REF!</v>
      </c>
      <c r="BY2074" s="10" t="e">
        <f t="shared" si="1003"/>
        <v>#REF!</v>
      </c>
      <c r="BZ2074" s="10" t="e">
        <f t="shared" si="978"/>
        <v>#REF!</v>
      </c>
      <c r="CA2074" s="10"/>
    </row>
    <row r="2075" spans="1:79" ht="23.25" customHeight="1" x14ac:dyDescent="0.3">
      <c r="A2075" s="7">
        <v>2073</v>
      </c>
      <c r="B2075" s="43"/>
      <c r="C2075" s="44"/>
      <c r="D2075" s="45"/>
      <c r="E2075" s="46"/>
      <c r="F2075" s="46"/>
      <c r="G2075" s="46"/>
      <c r="H2075" s="50"/>
      <c r="I2075" s="51"/>
      <c r="J2075" s="52"/>
      <c r="K2075" s="51"/>
      <c r="L2075" s="53"/>
      <c r="M2075" s="54"/>
      <c r="N2075" s="43"/>
      <c r="O2075" s="55"/>
      <c r="P2075" s="46"/>
      <c r="Q2075" s="46"/>
      <c r="R2075" s="46"/>
      <c r="S2075" s="43"/>
      <c r="T2075" s="56"/>
      <c r="U2075" s="46"/>
      <c r="V2075" s="57"/>
      <c r="W2075" s="58"/>
      <c r="X2075" s="57"/>
      <c r="Y2075" s="46"/>
      <c r="Z2075" s="57"/>
      <c r="AA2075" s="59"/>
      <c r="AB2075" s="60"/>
      <c r="AJ2075" s="11">
        <f t="shared" si="976"/>
        <v>13</v>
      </c>
      <c r="AK2075" s="11">
        <f t="shared" si="979"/>
        <v>0</v>
      </c>
      <c r="AL2075" s="11">
        <f t="shared" si="980"/>
        <v>0</v>
      </c>
      <c r="AM2075" s="11">
        <f t="shared" si="981"/>
        <v>0</v>
      </c>
      <c r="AN2075" s="11">
        <f t="shared" si="982"/>
        <v>0</v>
      </c>
      <c r="AO2075" s="4" t="e">
        <f>IF(#REF!="I",1,IF(#REF!="II",2,IF(#REF!="III",3,IF(#REF!="IV",4))))</f>
        <v>#REF!</v>
      </c>
      <c r="AP2075" s="11" t="e">
        <f>IF(#REF!="PULMONAR",1,IF(AND(#REF!="EXTRAPULMONAR",#REF!&lt;&gt;"MENINGEA"),2,IF(AND(#REF!="EXTRAPULMONAR",#REF!="MENINGEA"),3,)))</f>
        <v>#REF!</v>
      </c>
      <c r="AQ20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5" s="4">
        <f t="shared" si="983"/>
        <v>0</v>
      </c>
      <c r="AS2075" s="10">
        <f t="shared" si="984"/>
        <v>0</v>
      </c>
      <c r="AT2075" s="10">
        <f t="shared" si="985"/>
        <v>0</v>
      </c>
      <c r="AU2075" s="10" t="str">
        <f t="shared" si="986"/>
        <v>0</v>
      </c>
      <c r="AV2075" s="11" t="e">
        <f t="shared" si="987"/>
        <v>#N/A</v>
      </c>
      <c r="AW2075" s="4" t="e">
        <f t="shared" si="988"/>
        <v>#N/A</v>
      </c>
      <c r="AX2075" s="10" t="e">
        <f t="shared" si="1004"/>
        <v>#N/A</v>
      </c>
      <c r="AY2075" s="10" t="e">
        <f t="shared" si="1005"/>
        <v>#N/A</v>
      </c>
      <c r="AZ2075" s="10" t="e">
        <f t="shared" si="989"/>
        <v>#REF!</v>
      </c>
      <c r="BA2075" s="12" t="e">
        <f>IF(BW2075=7,0,AJ2075&amp;IF(#REF!="SI",1,IF(#REF!="NO",2,IF(#REF!="VIH + PREVIO",3,0))))</f>
        <v>#REF!</v>
      </c>
      <c r="BB2075" s="13" t="e">
        <f>IF(AND(#REF!="POSITIVO",#REF!="POSITIVO"),1,IF(#REF!="NEGATIVO",2,IF(#REF!="VIH + PREVIO",3,0)))</f>
        <v>#REF!</v>
      </c>
      <c r="BC2075" s="10" t="e">
        <f>IF(#REF!="SI",1,IF(#REF!="NO",2,0))</f>
        <v>#REF!</v>
      </c>
      <c r="BD2075" s="10" t="e">
        <f>IF(#REF!="SI",1,IF(#REF!="NO",2,0))</f>
        <v>#REF!</v>
      </c>
      <c r="BE2075" s="10" t="e">
        <f>IF(OR(#REF!="VIH + PREVIO",#REF!="VIH + PREVIO",#REF!="VIH + PREVIO"),1,0)</f>
        <v>#REF!</v>
      </c>
      <c r="BF2075" s="13" t="e">
        <f>IF(OR(#REF!="POSITIVO",#REF!="NEGATIVO"),1,IF(#REF!="PACIENTE NO ACEPTA",2,IF(#REF!="VIH + PREVIO",3,0)))</f>
        <v>#REF!</v>
      </c>
      <c r="BG2075" s="10" t="e">
        <f t="shared" si="990"/>
        <v>#REF!</v>
      </c>
      <c r="BH2075" s="10" t="e">
        <f t="shared" si="991"/>
        <v>#REF!</v>
      </c>
      <c r="BI2075" s="10" t="e">
        <f t="shared" si="992"/>
        <v>#REF!</v>
      </c>
      <c r="BJ2075" s="10" t="e">
        <f t="shared" si="993"/>
        <v>#REF!</v>
      </c>
      <c r="BK2075" s="10" t="e">
        <f t="shared" si="994"/>
        <v>#REF!</v>
      </c>
      <c r="BL2075" s="10" t="e">
        <f t="shared" si="995"/>
        <v>#REF!</v>
      </c>
      <c r="BM2075" s="10" t="e">
        <f>IF(OR(BW2075=7,AQ2075=6),0,IF(#REF!="I",1,IF(#REF!="II",2,IF(#REF!="III",3,IF(#REF!="IV",4))))&amp;AP2075&amp;AQ2075&amp;AR2075&amp;AS2075&amp;AT2075&amp;AU2075&amp;AX2075)</f>
        <v>#REF!</v>
      </c>
      <c r="BN2075" s="10" t="e">
        <f t="shared" si="996"/>
        <v>#REF!</v>
      </c>
      <c r="BO2075" s="10" t="e">
        <f t="shared" si="997"/>
        <v>#REF!</v>
      </c>
      <c r="BP2075" s="10" t="e">
        <f t="shared" si="998"/>
        <v>#REF!</v>
      </c>
      <c r="BQ2075" s="10" t="e">
        <f t="shared" si="999"/>
        <v>#REF!</v>
      </c>
      <c r="BR2075" s="10" t="e">
        <f t="shared" si="1000"/>
        <v>#REF!</v>
      </c>
      <c r="BS2075" s="10" t="e">
        <f t="shared" si="1001"/>
        <v>#REF!</v>
      </c>
      <c r="BT2075" s="10" t="e">
        <f>IF(OR(BW2075=7,AQ2075=6),0,AO2075&amp;IF(#REF!="SI",1,IF(#REF!="NO",2,IF(#REF!="VIH + PREVIO",3,0))))</f>
        <v>#REF!</v>
      </c>
      <c r="BU2075" s="10" t="e">
        <f>IF(OR(BW2075=7,AQ2075=6),0,IF(#REF!="-",1,0))</f>
        <v>#REF!</v>
      </c>
      <c r="BV2075" s="10" t="e">
        <f t="shared" si="1002"/>
        <v>#REF!</v>
      </c>
      <c r="BW20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5" s="10" t="e">
        <f t="shared" si="977"/>
        <v>#REF!</v>
      </c>
      <c r="BY2075" s="10" t="e">
        <f t="shared" si="1003"/>
        <v>#REF!</v>
      </c>
      <c r="BZ2075" s="10" t="e">
        <f t="shared" si="978"/>
        <v>#REF!</v>
      </c>
      <c r="CA2075" s="10"/>
    </row>
    <row r="2076" spans="1:79" ht="23.25" customHeight="1" x14ac:dyDescent="0.3">
      <c r="A2076" s="7">
        <v>2074</v>
      </c>
      <c r="B2076" s="43"/>
      <c r="C2076" s="44"/>
      <c r="D2076" s="45"/>
      <c r="E2076" s="46"/>
      <c r="F2076" s="46"/>
      <c r="G2076" s="46"/>
      <c r="H2076" s="50"/>
      <c r="I2076" s="51"/>
      <c r="J2076" s="52"/>
      <c r="K2076" s="51"/>
      <c r="L2076" s="53"/>
      <c r="M2076" s="54"/>
      <c r="N2076" s="43"/>
      <c r="O2076" s="55"/>
      <c r="P2076" s="46"/>
      <c r="Q2076" s="46"/>
      <c r="R2076" s="46"/>
      <c r="S2076" s="43"/>
      <c r="T2076" s="56"/>
      <c r="U2076" s="46"/>
      <c r="V2076" s="57"/>
      <c r="W2076" s="58"/>
      <c r="X2076" s="57"/>
      <c r="Y2076" s="46"/>
      <c r="Z2076" s="57"/>
      <c r="AA2076" s="59"/>
      <c r="AB2076" s="60"/>
      <c r="AJ2076" s="11">
        <f t="shared" si="976"/>
        <v>13</v>
      </c>
      <c r="AK2076" s="11">
        <f t="shared" si="979"/>
        <v>0</v>
      </c>
      <c r="AL2076" s="11">
        <f t="shared" si="980"/>
        <v>0</v>
      </c>
      <c r="AM2076" s="11">
        <f t="shared" si="981"/>
        <v>0</v>
      </c>
      <c r="AN2076" s="11">
        <f t="shared" si="982"/>
        <v>0</v>
      </c>
      <c r="AO2076" s="4" t="e">
        <f>IF(#REF!="I",1,IF(#REF!="II",2,IF(#REF!="III",3,IF(#REF!="IV",4))))</f>
        <v>#REF!</v>
      </c>
      <c r="AP2076" s="11" t="e">
        <f>IF(#REF!="PULMONAR",1,IF(AND(#REF!="EXTRAPULMONAR",#REF!&lt;&gt;"MENINGEA"),2,IF(AND(#REF!="EXTRAPULMONAR",#REF!="MENINGEA"),3,)))</f>
        <v>#REF!</v>
      </c>
      <c r="AQ20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6" s="4">
        <f t="shared" si="983"/>
        <v>0</v>
      </c>
      <c r="AS2076" s="10">
        <f t="shared" si="984"/>
        <v>0</v>
      </c>
      <c r="AT2076" s="10">
        <f t="shared" si="985"/>
        <v>0</v>
      </c>
      <c r="AU2076" s="10" t="str">
        <f t="shared" si="986"/>
        <v>0</v>
      </c>
      <c r="AV2076" s="11" t="e">
        <f t="shared" si="987"/>
        <v>#N/A</v>
      </c>
      <c r="AW2076" s="4" t="e">
        <f t="shared" si="988"/>
        <v>#N/A</v>
      </c>
      <c r="AX2076" s="10" t="e">
        <f t="shared" si="1004"/>
        <v>#N/A</v>
      </c>
      <c r="AY2076" s="10" t="e">
        <f t="shared" si="1005"/>
        <v>#N/A</v>
      </c>
      <c r="AZ2076" s="10" t="e">
        <f t="shared" si="989"/>
        <v>#REF!</v>
      </c>
      <c r="BA2076" s="12" t="e">
        <f>IF(BW2076=7,0,AJ2076&amp;IF(#REF!="SI",1,IF(#REF!="NO",2,IF(#REF!="VIH + PREVIO",3,0))))</f>
        <v>#REF!</v>
      </c>
      <c r="BB2076" s="13" t="e">
        <f>IF(AND(#REF!="POSITIVO",#REF!="POSITIVO"),1,IF(#REF!="NEGATIVO",2,IF(#REF!="VIH + PREVIO",3,0)))</f>
        <v>#REF!</v>
      </c>
      <c r="BC2076" s="10" t="e">
        <f>IF(#REF!="SI",1,IF(#REF!="NO",2,0))</f>
        <v>#REF!</v>
      </c>
      <c r="BD2076" s="10" t="e">
        <f>IF(#REF!="SI",1,IF(#REF!="NO",2,0))</f>
        <v>#REF!</v>
      </c>
      <c r="BE2076" s="10" t="e">
        <f>IF(OR(#REF!="VIH + PREVIO",#REF!="VIH + PREVIO",#REF!="VIH + PREVIO"),1,0)</f>
        <v>#REF!</v>
      </c>
      <c r="BF2076" s="13" t="e">
        <f>IF(OR(#REF!="POSITIVO",#REF!="NEGATIVO"),1,IF(#REF!="PACIENTE NO ACEPTA",2,IF(#REF!="VIH + PREVIO",3,0)))</f>
        <v>#REF!</v>
      </c>
      <c r="BG2076" s="10" t="e">
        <f t="shared" si="990"/>
        <v>#REF!</v>
      </c>
      <c r="BH2076" s="10" t="e">
        <f t="shared" si="991"/>
        <v>#REF!</v>
      </c>
      <c r="BI2076" s="10" t="e">
        <f t="shared" si="992"/>
        <v>#REF!</v>
      </c>
      <c r="BJ2076" s="10" t="e">
        <f t="shared" si="993"/>
        <v>#REF!</v>
      </c>
      <c r="BK2076" s="10" t="e">
        <f t="shared" si="994"/>
        <v>#REF!</v>
      </c>
      <c r="BL2076" s="10" t="e">
        <f t="shared" si="995"/>
        <v>#REF!</v>
      </c>
      <c r="BM2076" s="10" t="e">
        <f>IF(OR(BW2076=7,AQ2076=6),0,IF(#REF!="I",1,IF(#REF!="II",2,IF(#REF!="III",3,IF(#REF!="IV",4))))&amp;AP2076&amp;AQ2076&amp;AR2076&amp;AS2076&amp;AT2076&amp;AU2076&amp;AX2076)</f>
        <v>#REF!</v>
      </c>
      <c r="BN2076" s="10" t="e">
        <f t="shared" si="996"/>
        <v>#REF!</v>
      </c>
      <c r="BO2076" s="10" t="e">
        <f t="shared" si="997"/>
        <v>#REF!</v>
      </c>
      <c r="BP2076" s="10" t="e">
        <f t="shared" si="998"/>
        <v>#REF!</v>
      </c>
      <c r="BQ2076" s="10" t="e">
        <f t="shared" si="999"/>
        <v>#REF!</v>
      </c>
      <c r="BR2076" s="10" t="e">
        <f t="shared" si="1000"/>
        <v>#REF!</v>
      </c>
      <c r="BS2076" s="10" t="e">
        <f t="shared" si="1001"/>
        <v>#REF!</v>
      </c>
      <c r="BT2076" s="10" t="e">
        <f>IF(OR(BW2076=7,AQ2076=6),0,AO2076&amp;IF(#REF!="SI",1,IF(#REF!="NO",2,IF(#REF!="VIH + PREVIO",3,0))))</f>
        <v>#REF!</v>
      </c>
      <c r="BU2076" s="10" t="e">
        <f>IF(OR(BW2076=7,AQ2076=6),0,IF(#REF!="-",1,0))</f>
        <v>#REF!</v>
      </c>
      <c r="BV2076" s="10" t="e">
        <f t="shared" si="1002"/>
        <v>#REF!</v>
      </c>
      <c r="BW20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6" s="10" t="e">
        <f t="shared" si="977"/>
        <v>#REF!</v>
      </c>
      <c r="BY2076" s="10" t="e">
        <f t="shared" si="1003"/>
        <v>#REF!</v>
      </c>
      <c r="BZ2076" s="10" t="e">
        <f t="shared" si="978"/>
        <v>#REF!</v>
      </c>
      <c r="CA2076" s="10"/>
    </row>
    <row r="2077" spans="1:79" ht="23.25" customHeight="1" x14ac:dyDescent="0.3">
      <c r="A2077" s="7">
        <v>2075</v>
      </c>
      <c r="B2077" s="43"/>
      <c r="C2077" s="44"/>
      <c r="D2077" s="45"/>
      <c r="E2077" s="46"/>
      <c r="F2077" s="46"/>
      <c r="G2077" s="46"/>
      <c r="H2077" s="50"/>
      <c r="I2077" s="51"/>
      <c r="J2077" s="52"/>
      <c r="K2077" s="51"/>
      <c r="L2077" s="53"/>
      <c r="M2077" s="54"/>
      <c r="N2077" s="43"/>
      <c r="O2077" s="55"/>
      <c r="P2077" s="46"/>
      <c r="Q2077" s="46"/>
      <c r="R2077" s="46"/>
      <c r="S2077" s="43"/>
      <c r="T2077" s="56"/>
      <c r="U2077" s="46"/>
      <c r="V2077" s="57"/>
      <c r="W2077" s="58"/>
      <c r="X2077" s="57"/>
      <c r="Y2077" s="46"/>
      <c r="Z2077" s="57"/>
      <c r="AA2077" s="59"/>
      <c r="AB2077" s="60"/>
      <c r="AJ2077" s="11">
        <f t="shared" ref="AJ2077:AJ2140" si="1006">IF(AK2077&lt;&gt;0,AK2077,IF(AND(AK2077=0,AL2077&lt;&gt;0),AL2077,IF(AND(AK2077=0,AL2077=0,AM2077&lt;&gt;0),AM2077,IF(AND(AK2077=0,AL2077=0,AM2077=0,AN2077&lt;&gt;0),AN2077,13))))</f>
        <v>13</v>
      </c>
      <c r="AK2077" s="11">
        <f t="shared" si="979"/>
        <v>0</v>
      </c>
      <c r="AL2077" s="11">
        <f t="shared" si="980"/>
        <v>0</v>
      </c>
      <c r="AM2077" s="11">
        <f t="shared" si="981"/>
        <v>0</v>
      </c>
      <c r="AN2077" s="11">
        <f t="shared" si="982"/>
        <v>0</v>
      </c>
      <c r="AO2077" s="4" t="e">
        <f>IF(#REF!="I",1,IF(#REF!="II",2,IF(#REF!="III",3,IF(#REF!="IV",4))))</f>
        <v>#REF!</v>
      </c>
      <c r="AP2077" s="11" t="e">
        <f>IF(#REF!="PULMONAR",1,IF(AND(#REF!="EXTRAPULMONAR",#REF!&lt;&gt;"MENINGEA"),2,IF(AND(#REF!="EXTRAPULMONAR",#REF!="MENINGEA"),3,)))</f>
        <v>#REF!</v>
      </c>
      <c r="AQ20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7" s="4">
        <f t="shared" si="983"/>
        <v>0</v>
      </c>
      <c r="AS2077" s="10">
        <f t="shared" si="984"/>
        <v>0</v>
      </c>
      <c r="AT2077" s="10">
        <f t="shared" si="985"/>
        <v>0</v>
      </c>
      <c r="AU2077" s="10" t="str">
        <f t="shared" si="986"/>
        <v>0</v>
      </c>
      <c r="AV2077" s="11" t="e">
        <f t="shared" si="987"/>
        <v>#N/A</v>
      </c>
      <c r="AW2077" s="4" t="e">
        <f t="shared" si="988"/>
        <v>#N/A</v>
      </c>
      <c r="AX2077" s="10" t="e">
        <f t="shared" si="1004"/>
        <v>#N/A</v>
      </c>
      <c r="AY2077" s="10" t="e">
        <f t="shared" si="1005"/>
        <v>#N/A</v>
      </c>
      <c r="AZ2077" s="10" t="e">
        <f t="shared" si="989"/>
        <v>#REF!</v>
      </c>
      <c r="BA2077" s="12" t="e">
        <f>IF(BW2077=7,0,AJ2077&amp;IF(#REF!="SI",1,IF(#REF!="NO",2,IF(#REF!="VIH + PREVIO",3,0))))</f>
        <v>#REF!</v>
      </c>
      <c r="BB2077" s="13" t="e">
        <f>IF(AND(#REF!="POSITIVO",#REF!="POSITIVO"),1,IF(#REF!="NEGATIVO",2,IF(#REF!="VIH + PREVIO",3,0)))</f>
        <v>#REF!</v>
      </c>
      <c r="BC2077" s="10" t="e">
        <f>IF(#REF!="SI",1,IF(#REF!="NO",2,0))</f>
        <v>#REF!</v>
      </c>
      <c r="BD2077" s="10" t="e">
        <f>IF(#REF!="SI",1,IF(#REF!="NO",2,0))</f>
        <v>#REF!</v>
      </c>
      <c r="BE2077" s="10" t="e">
        <f>IF(OR(#REF!="VIH + PREVIO",#REF!="VIH + PREVIO",#REF!="VIH + PREVIO"),1,0)</f>
        <v>#REF!</v>
      </c>
      <c r="BF2077" s="13" t="e">
        <f>IF(OR(#REF!="POSITIVO",#REF!="NEGATIVO"),1,IF(#REF!="PACIENTE NO ACEPTA",2,IF(#REF!="VIH + PREVIO",3,0)))</f>
        <v>#REF!</v>
      </c>
      <c r="BG2077" s="10" t="e">
        <f t="shared" si="990"/>
        <v>#REF!</v>
      </c>
      <c r="BH2077" s="10" t="e">
        <f t="shared" si="991"/>
        <v>#REF!</v>
      </c>
      <c r="BI2077" s="10" t="e">
        <f t="shared" si="992"/>
        <v>#REF!</v>
      </c>
      <c r="BJ2077" s="10" t="e">
        <f t="shared" si="993"/>
        <v>#REF!</v>
      </c>
      <c r="BK2077" s="10" t="e">
        <f t="shared" si="994"/>
        <v>#REF!</v>
      </c>
      <c r="BL2077" s="10" t="e">
        <f t="shared" si="995"/>
        <v>#REF!</v>
      </c>
      <c r="BM2077" s="10" t="e">
        <f>IF(OR(BW2077=7,AQ2077=6),0,IF(#REF!="I",1,IF(#REF!="II",2,IF(#REF!="III",3,IF(#REF!="IV",4))))&amp;AP2077&amp;AQ2077&amp;AR2077&amp;AS2077&amp;AT2077&amp;AU2077&amp;AX2077)</f>
        <v>#REF!</v>
      </c>
      <c r="BN2077" s="10" t="e">
        <f t="shared" si="996"/>
        <v>#REF!</v>
      </c>
      <c r="BO2077" s="10" t="e">
        <f t="shared" si="997"/>
        <v>#REF!</v>
      </c>
      <c r="BP2077" s="10" t="e">
        <f t="shared" si="998"/>
        <v>#REF!</v>
      </c>
      <c r="BQ2077" s="10" t="e">
        <f t="shared" si="999"/>
        <v>#REF!</v>
      </c>
      <c r="BR2077" s="10" t="e">
        <f t="shared" si="1000"/>
        <v>#REF!</v>
      </c>
      <c r="BS2077" s="10" t="e">
        <f t="shared" si="1001"/>
        <v>#REF!</v>
      </c>
      <c r="BT2077" s="10" t="e">
        <f>IF(OR(BW2077=7,AQ2077=6),0,AO2077&amp;IF(#REF!="SI",1,IF(#REF!="NO",2,IF(#REF!="VIH + PREVIO",3,0))))</f>
        <v>#REF!</v>
      </c>
      <c r="BU2077" s="10" t="e">
        <f>IF(OR(BW2077=7,AQ2077=6),0,IF(#REF!="-",1,0))</f>
        <v>#REF!</v>
      </c>
      <c r="BV2077" s="10" t="e">
        <f t="shared" si="1002"/>
        <v>#REF!</v>
      </c>
      <c r="BW20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7" s="10" t="e">
        <f t="shared" ref="BX2077:BX2140" si="1007">AO2077&amp;AP2077&amp;AQ2077&amp;AR2077&amp;AS2077&amp;AT2077&amp;AY2077&amp;BW2077</f>
        <v>#REF!</v>
      </c>
      <c r="BY2077" s="10" t="e">
        <f t="shared" si="1003"/>
        <v>#REF!</v>
      </c>
      <c r="BZ2077" s="10" t="e">
        <f t="shared" ref="BZ2077:BZ2140" si="1008">AO2077&amp;AP2077&amp;AQ2077&amp;AY2077&amp;BW2077</f>
        <v>#REF!</v>
      </c>
      <c r="CA2077" s="10"/>
    </row>
    <row r="2078" spans="1:79" ht="23.25" customHeight="1" x14ac:dyDescent="0.3">
      <c r="A2078" s="7">
        <v>2076</v>
      </c>
      <c r="B2078" s="43"/>
      <c r="C2078" s="44"/>
      <c r="D2078" s="45"/>
      <c r="E2078" s="46"/>
      <c r="F2078" s="46"/>
      <c r="G2078" s="46"/>
      <c r="H2078" s="50"/>
      <c r="I2078" s="51"/>
      <c r="J2078" s="52"/>
      <c r="K2078" s="51"/>
      <c r="L2078" s="53"/>
      <c r="M2078" s="54"/>
      <c r="N2078" s="43"/>
      <c r="O2078" s="55"/>
      <c r="P2078" s="46"/>
      <c r="Q2078" s="46"/>
      <c r="R2078" s="46"/>
      <c r="S2078" s="43"/>
      <c r="T2078" s="56"/>
      <c r="U2078" s="46"/>
      <c r="V2078" s="57"/>
      <c r="W2078" s="58"/>
      <c r="X2078" s="57"/>
      <c r="Y2078" s="46"/>
      <c r="Z2078" s="57"/>
      <c r="AA2078" s="59"/>
      <c r="AB2078" s="60"/>
      <c r="AJ2078" s="11">
        <f t="shared" si="1006"/>
        <v>13</v>
      </c>
      <c r="AK2078" s="11">
        <f t="shared" si="979"/>
        <v>0</v>
      </c>
      <c r="AL2078" s="11">
        <f t="shared" si="980"/>
        <v>0</v>
      </c>
      <c r="AM2078" s="11">
        <f t="shared" si="981"/>
        <v>0</v>
      </c>
      <c r="AN2078" s="11">
        <f t="shared" si="982"/>
        <v>0</v>
      </c>
      <c r="AO2078" s="4" t="e">
        <f>IF(#REF!="I",1,IF(#REF!="II",2,IF(#REF!="III",3,IF(#REF!="IV",4))))</f>
        <v>#REF!</v>
      </c>
      <c r="AP2078" s="11" t="e">
        <f>IF(#REF!="PULMONAR",1,IF(AND(#REF!="EXTRAPULMONAR",#REF!&lt;&gt;"MENINGEA"),2,IF(AND(#REF!="EXTRAPULMONAR",#REF!="MENINGEA"),3,)))</f>
        <v>#REF!</v>
      </c>
      <c r="AQ20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8" s="4">
        <f t="shared" si="983"/>
        <v>0</v>
      </c>
      <c r="AS2078" s="10">
        <f t="shared" si="984"/>
        <v>0</v>
      </c>
      <c r="AT2078" s="10">
        <f t="shared" si="985"/>
        <v>0</v>
      </c>
      <c r="AU2078" s="10" t="str">
        <f t="shared" si="986"/>
        <v>0</v>
      </c>
      <c r="AV2078" s="11" t="e">
        <f t="shared" si="987"/>
        <v>#N/A</v>
      </c>
      <c r="AW2078" s="4" t="e">
        <f t="shared" si="988"/>
        <v>#N/A</v>
      </c>
      <c r="AX2078" s="10" t="e">
        <f t="shared" si="1004"/>
        <v>#N/A</v>
      </c>
      <c r="AY2078" s="10" t="e">
        <f t="shared" si="1005"/>
        <v>#N/A</v>
      </c>
      <c r="AZ2078" s="10" t="e">
        <f t="shared" si="989"/>
        <v>#REF!</v>
      </c>
      <c r="BA2078" s="12" t="e">
        <f>IF(BW2078=7,0,AJ2078&amp;IF(#REF!="SI",1,IF(#REF!="NO",2,IF(#REF!="VIH + PREVIO",3,0))))</f>
        <v>#REF!</v>
      </c>
      <c r="BB2078" s="13" t="e">
        <f>IF(AND(#REF!="POSITIVO",#REF!="POSITIVO"),1,IF(#REF!="NEGATIVO",2,IF(#REF!="VIH + PREVIO",3,0)))</f>
        <v>#REF!</v>
      </c>
      <c r="BC2078" s="10" t="e">
        <f>IF(#REF!="SI",1,IF(#REF!="NO",2,0))</f>
        <v>#REF!</v>
      </c>
      <c r="BD2078" s="10" t="e">
        <f>IF(#REF!="SI",1,IF(#REF!="NO",2,0))</f>
        <v>#REF!</v>
      </c>
      <c r="BE2078" s="10" t="e">
        <f>IF(OR(#REF!="VIH + PREVIO",#REF!="VIH + PREVIO",#REF!="VIH + PREVIO"),1,0)</f>
        <v>#REF!</v>
      </c>
      <c r="BF2078" s="13" t="e">
        <f>IF(OR(#REF!="POSITIVO",#REF!="NEGATIVO"),1,IF(#REF!="PACIENTE NO ACEPTA",2,IF(#REF!="VIH + PREVIO",3,0)))</f>
        <v>#REF!</v>
      </c>
      <c r="BG2078" s="10" t="e">
        <f t="shared" si="990"/>
        <v>#REF!</v>
      </c>
      <c r="BH2078" s="10" t="e">
        <f t="shared" si="991"/>
        <v>#REF!</v>
      </c>
      <c r="BI2078" s="10" t="e">
        <f t="shared" si="992"/>
        <v>#REF!</v>
      </c>
      <c r="BJ2078" s="10" t="e">
        <f t="shared" si="993"/>
        <v>#REF!</v>
      </c>
      <c r="BK2078" s="10" t="e">
        <f t="shared" si="994"/>
        <v>#REF!</v>
      </c>
      <c r="BL2078" s="10" t="e">
        <f t="shared" si="995"/>
        <v>#REF!</v>
      </c>
      <c r="BM2078" s="10" t="e">
        <f>IF(OR(BW2078=7,AQ2078=6),0,IF(#REF!="I",1,IF(#REF!="II",2,IF(#REF!="III",3,IF(#REF!="IV",4))))&amp;AP2078&amp;AQ2078&amp;AR2078&amp;AS2078&amp;AT2078&amp;AU2078&amp;AX2078)</f>
        <v>#REF!</v>
      </c>
      <c r="BN2078" s="10" t="e">
        <f t="shared" si="996"/>
        <v>#REF!</v>
      </c>
      <c r="BO2078" s="10" t="e">
        <f t="shared" si="997"/>
        <v>#REF!</v>
      </c>
      <c r="BP2078" s="10" t="e">
        <f t="shared" si="998"/>
        <v>#REF!</v>
      </c>
      <c r="BQ2078" s="10" t="e">
        <f t="shared" si="999"/>
        <v>#REF!</v>
      </c>
      <c r="BR2078" s="10" t="e">
        <f t="shared" si="1000"/>
        <v>#REF!</v>
      </c>
      <c r="BS2078" s="10" t="e">
        <f t="shared" si="1001"/>
        <v>#REF!</v>
      </c>
      <c r="BT2078" s="10" t="e">
        <f>IF(OR(BW2078=7,AQ2078=6),0,AO2078&amp;IF(#REF!="SI",1,IF(#REF!="NO",2,IF(#REF!="VIH + PREVIO",3,0))))</f>
        <v>#REF!</v>
      </c>
      <c r="BU2078" s="10" t="e">
        <f>IF(OR(BW2078=7,AQ2078=6),0,IF(#REF!="-",1,0))</f>
        <v>#REF!</v>
      </c>
      <c r="BV2078" s="10" t="e">
        <f t="shared" si="1002"/>
        <v>#REF!</v>
      </c>
      <c r="BW20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8" s="10" t="e">
        <f t="shared" si="1007"/>
        <v>#REF!</v>
      </c>
      <c r="BY2078" s="10" t="e">
        <f t="shared" si="1003"/>
        <v>#REF!</v>
      </c>
      <c r="BZ2078" s="10" t="e">
        <f t="shared" si="1008"/>
        <v>#REF!</v>
      </c>
      <c r="CA2078" s="10"/>
    </row>
    <row r="2079" spans="1:79" ht="23.25" customHeight="1" x14ac:dyDescent="0.3">
      <c r="A2079" s="7">
        <v>2077</v>
      </c>
      <c r="B2079" s="43"/>
      <c r="C2079" s="44"/>
      <c r="D2079" s="45"/>
      <c r="E2079" s="46"/>
      <c r="F2079" s="46"/>
      <c r="G2079" s="46"/>
      <c r="H2079" s="50"/>
      <c r="I2079" s="51"/>
      <c r="J2079" s="52"/>
      <c r="K2079" s="51"/>
      <c r="L2079" s="53"/>
      <c r="M2079" s="54"/>
      <c r="N2079" s="43"/>
      <c r="O2079" s="55"/>
      <c r="P2079" s="46"/>
      <c r="Q2079" s="46"/>
      <c r="R2079" s="46"/>
      <c r="S2079" s="43"/>
      <c r="T2079" s="56"/>
      <c r="U2079" s="46"/>
      <c r="V2079" s="57"/>
      <c r="W2079" s="58"/>
      <c r="X2079" s="57"/>
      <c r="Y2079" s="46"/>
      <c r="Z2079" s="57"/>
      <c r="AA2079" s="59"/>
      <c r="AB2079" s="60"/>
      <c r="AJ2079" s="11">
        <f t="shared" si="1006"/>
        <v>13</v>
      </c>
      <c r="AK2079" s="11">
        <f t="shared" si="979"/>
        <v>0</v>
      </c>
      <c r="AL2079" s="11">
        <f t="shared" si="980"/>
        <v>0</v>
      </c>
      <c r="AM2079" s="11">
        <f t="shared" si="981"/>
        <v>0</v>
      </c>
      <c r="AN2079" s="11">
        <f t="shared" si="982"/>
        <v>0</v>
      </c>
      <c r="AO2079" s="4" t="e">
        <f>IF(#REF!="I",1,IF(#REF!="II",2,IF(#REF!="III",3,IF(#REF!="IV",4))))</f>
        <v>#REF!</v>
      </c>
      <c r="AP2079" s="11" t="e">
        <f>IF(#REF!="PULMONAR",1,IF(AND(#REF!="EXTRAPULMONAR",#REF!&lt;&gt;"MENINGEA"),2,IF(AND(#REF!="EXTRAPULMONAR",#REF!="MENINGEA"),3,)))</f>
        <v>#REF!</v>
      </c>
      <c r="AQ20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79" s="4">
        <f t="shared" si="983"/>
        <v>0</v>
      </c>
      <c r="AS2079" s="10">
        <f t="shared" si="984"/>
        <v>0</v>
      </c>
      <c r="AT2079" s="10">
        <f t="shared" si="985"/>
        <v>0</v>
      </c>
      <c r="AU2079" s="10" t="str">
        <f t="shared" si="986"/>
        <v>0</v>
      </c>
      <c r="AV2079" s="11" t="e">
        <f t="shared" si="987"/>
        <v>#N/A</v>
      </c>
      <c r="AW2079" s="4" t="e">
        <f t="shared" si="988"/>
        <v>#N/A</v>
      </c>
      <c r="AX2079" s="10" t="e">
        <f t="shared" si="1004"/>
        <v>#N/A</v>
      </c>
      <c r="AY2079" s="10" t="e">
        <f t="shared" si="1005"/>
        <v>#N/A</v>
      </c>
      <c r="AZ2079" s="10" t="e">
        <f t="shared" si="989"/>
        <v>#REF!</v>
      </c>
      <c r="BA2079" s="12" t="e">
        <f>IF(BW2079=7,0,AJ2079&amp;IF(#REF!="SI",1,IF(#REF!="NO",2,IF(#REF!="VIH + PREVIO",3,0))))</f>
        <v>#REF!</v>
      </c>
      <c r="BB2079" s="13" t="e">
        <f>IF(AND(#REF!="POSITIVO",#REF!="POSITIVO"),1,IF(#REF!="NEGATIVO",2,IF(#REF!="VIH + PREVIO",3,0)))</f>
        <v>#REF!</v>
      </c>
      <c r="BC2079" s="10" t="e">
        <f>IF(#REF!="SI",1,IF(#REF!="NO",2,0))</f>
        <v>#REF!</v>
      </c>
      <c r="BD2079" s="10" t="e">
        <f>IF(#REF!="SI",1,IF(#REF!="NO",2,0))</f>
        <v>#REF!</v>
      </c>
      <c r="BE2079" s="10" t="e">
        <f>IF(OR(#REF!="VIH + PREVIO",#REF!="VIH + PREVIO",#REF!="VIH + PREVIO"),1,0)</f>
        <v>#REF!</v>
      </c>
      <c r="BF2079" s="13" t="e">
        <f>IF(OR(#REF!="POSITIVO",#REF!="NEGATIVO"),1,IF(#REF!="PACIENTE NO ACEPTA",2,IF(#REF!="VIH + PREVIO",3,0)))</f>
        <v>#REF!</v>
      </c>
      <c r="BG2079" s="10" t="e">
        <f t="shared" si="990"/>
        <v>#REF!</v>
      </c>
      <c r="BH2079" s="10" t="e">
        <f t="shared" si="991"/>
        <v>#REF!</v>
      </c>
      <c r="BI2079" s="10" t="e">
        <f t="shared" si="992"/>
        <v>#REF!</v>
      </c>
      <c r="BJ2079" s="10" t="e">
        <f t="shared" si="993"/>
        <v>#REF!</v>
      </c>
      <c r="BK2079" s="10" t="e">
        <f t="shared" si="994"/>
        <v>#REF!</v>
      </c>
      <c r="BL2079" s="10" t="e">
        <f t="shared" si="995"/>
        <v>#REF!</v>
      </c>
      <c r="BM2079" s="10" t="e">
        <f>IF(OR(BW2079=7,AQ2079=6),0,IF(#REF!="I",1,IF(#REF!="II",2,IF(#REF!="III",3,IF(#REF!="IV",4))))&amp;AP2079&amp;AQ2079&amp;AR2079&amp;AS2079&amp;AT2079&amp;AU2079&amp;AX2079)</f>
        <v>#REF!</v>
      </c>
      <c r="BN2079" s="10" t="e">
        <f t="shared" si="996"/>
        <v>#REF!</v>
      </c>
      <c r="BO2079" s="10" t="e">
        <f t="shared" si="997"/>
        <v>#REF!</v>
      </c>
      <c r="BP2079" s="10" t="e">
        <f t="shared" si="998"/>
        <v>#REF!</v>
      </c>
      <c r="BQ2079" s="10" t="e">
        <f t="shared" si="999"/>
        <v>#REF!</v>
      </c>
      <c r="BR2079" s="10" t="e">
        <f t="shared" si="1000"/>
        <v>#REF!</v>
      </c>
      <c r="BS2079" s="10" t="e">
        <f t="shared" si="1001"/>
        <v>#REF!</v>
      </c>
      <c r="BT2079" s="10" t="e">
        <f>IF(OR(BW2079=7,AQ2079=6),0,AO2079&amp;IF(#REF!="SI",1,IF(#REF!="NO",2,IF(#REF!="VIH + PREVIO",3,0))))</f>
        <v>#REF!</v>
      </c>
      <c r="BU2079" s="10" t="e">
        <f>IF(OR(BW2079=7,AQ2079=6),0,IF(#REF!="-",1,0))</f>
        <v>#REF!</v>
      </c>
      <c r="BV2079" s="10" t="e">
        <f t="shared" si="1002"/>
        <v>#REF!</v>
      </c>
      <c r="BW20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79" s="10" t="e">
        <f t="shared" si="1007"/>
        <v>#REF!</v>
      </c>
      <c r="BY2079" s="10" t="e">
        <f t="shared" si="1003"/>
        <v>#REF!</v>
      </c>
      <c r="BZ2079" s="10" t="e">
        <f t="shared" si="1008"/>
        <v>#REF!</v>
      </c>
      <c r="CA2079" s="10"/>
    </row>
    <row r="2080" spans="1:79" ht="23.25" customHeight="1" x14ac:dyDescent="0.3">
      <c r="A2080" s="7">
        <v>2078</v>
      </c>
      <c r="B2080" s="43"/>
      <c r="C2080" s="44"/>
      <c r="D2080" s="45"/>
      <c r="E2080" s="46"/>
      <c r="F2080" s="46"/>
      <c r="G2080" s="46"/>
      <c r="H2080" s="50"/>
      <c r="I2080" s="51"/>
      <c r="J2080" s="52"/>
      <c r="K2080" s="51"/>
      <c r="L2080" s="53"/>
      <c r="M2080" s="54"/>
      <c r="N2080" s="43"/>
      <c r="O2080" s="55"/>
      <c r="P2080" s="46"/>
      <c r="Q2080" s="46"/>
      <c r="R2080" s="46"/>
      <c r="S2080" s="43"/>
      <c r="T2080" s="56"/>
      <c r="U2080" s="46"/>
      <c r="V2080" s="57"/>
      <c r="W2080" s="58"/>
      <c r="X2080" s="57"/>
      <c r="Y2080" s="46"/>
      <c r="Z2080" s="57"/>
      <c r="AA2080" s="59"/>
      <c r="AB2080" s="60"/>
      <c r="AJ2080" s="11">
        <f t="shared" si="1006"/>
        <v>13</v>
      </c>
      <c r="AK2080" s="11">
        <f t="shared" si="979"/>
        <v>0</v>
      </c>
      <c r="AL2080" s="11">
        <f t="shared" si="980"/>
        <v>0</v>
      </c>
      <c r="AM2080" s="11">
        <f t="shared" si="981"/>
        <v>0</v>
      </c>
      <c r="AN2080" s="11">
        <f t="shared" si="982"/>
        <v>0</v>
      </c>
      <c r="AO2080" s="4" t="e">
        <f>IF(#REF!="I",1,IF(#REF!="II",2,IF(#REF!="III",3,IF(#REF!="IV",4))))</f>
        <v>#REF!</v>
      </c>
      <c r="AP2080" s="11" t="e">
        <f>IF(#REF!="PULMONAR",1,IF(AND(#REF!="EXTRAPULMONAR",#REF!&lt;&gt;"MENINGEA"),2,IF(AND(#REF!="EXTRAPULMONAR",#REF!="MENINGEA"),3,)))</f>
        <v>#REF!</v>
      </c>
      <c r="AQ20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0" s="4">
        <f t="shared" si="983"/>
        <v>0</v>
      </c>
      <c r="AS2080" s="10">
        <f t="shared" si="984"/>
        <v>0</v>
      </c>
      <c r="AT2080" s="10">
        <f t="shared" si="985"/>
        <v>0</v>
      </c>
      <c r="AU2080" s="10" t="str">
        <f t="shared" si="986"/>
        <v>0</v>
      </c>
      <c r="AV2080" s="11" t="e">
        <f t="shared" si="987"/>
        <v>#N/A</v>
      </c>
      <c r="AW2080" s="4" t="e">
        <f t="shared" si="988"/>
        <v>#N/A</v>
      </c>
      <c r="AX2080" s="10" t="e">
        <f t="shared" si="1004"/>
        <v>#N/A</v>
      </c>
      <c r="AY2080" s="10" t="e">
        <f t="shared" si="1005"/>
        <v>#N/A</v>
      </c>
      <c r="AZ2080" s="10" t="e">
        <f t="shared" si="989"/>
        <v>#REF!</v>
      </c>
      <c r="BA2080" s="12" t="e">
        <f>IF(BW2080=7,0,AJ2080&amp;IF(#REF!="SI",1,IF(#REF!="NO",2,IF(#REF!="VIH + PREVIO",3,0))))</f>
        <v>#REF!</v>
      </c>
      <c r="BB2080" s="13" t="e">
        <f>IF(AND(#REF!="POSITIVO",#REF!="POSITIVO"),1,IF(#REF!="NEGATIVO",2,IF(#REF!="VIH + PREVIO",3,0)))</f>
        <v>#REF!</v>
      </c>
      <c r="BC2080" s="10" t="e">
        <f>IF(#REF!="SI",1,IF(#REF!="NO",2,0))</f>
        <v>#REF!</v>
      </c>
      <c r="BD2080" s="10" t="e">
        <f>IF(#REF!="SI",1,IF(#REF!="NO",2,0))</f>
        <v>#REF!</v>
      </c>
      <c r="BE2080" s="10" t="e">
        <f>IF(OR(#REF!="VIH + PREVIO",#REF!="VIH + PREVIO",#REF!="VIH + PREVIO"),1,0)</f>
        <v>#REF!</v>
      </c>
      <c r="BF2080" s="13" t="e">
        <f>IF(OR(#REF!="POSITIVO",#REF!="NEGATIVO"),1,IF(#REF!="PACIENTE NO ACEPTA",2,IF(#REF!="VIH + PREVIO",3,0)))</f>
        <v>#REF!</v>
      </c>
      <c r="BG2080" s="10" t="e">
        <f t="shared" si="990"/>
        <v>#REF!</v>
      </c>
      <c r="BH2080" s="10" t="e">
        <f t="shared" si="991"/>
        <v>#REF!</v>
      </c>
      <c r="BI2080" s="10" t="e">
        <f t="shared" si="992"/>
        <v>#REF!</v>
      </c>
      <c r="BJ2080" s="10" t="e">
        <f t="shared" si="993"/>
        <v>#REF!</v>
      </c>
      <c r="BK2080" s="10" t="e">
        <f t="shared" si="994"/>
        <v>#REF!</v>
      </c>
      <c r="BL2080" s="10" t="e">
        <f t="shared" si="995"/>
        <v>#REF!</v>
      </c>
      <c r="BM2080" s="10" t="e">
        <f>IF(OR(BW2080=7,AQ2080=6),0,IF(#REF!="I",1,IF(#REF!="II",2,IF(#REF!="III",3,IF(#REF!="IV",4))))&amp;AP2080&amp;AQ2080&amp;AR2080&amp;AS2080&amp;AT2080&amp;AU2080&amp;AX2080)</f>
        <v>#REF!</v>
      </c>
      <c r="BN2080" s="10" t="e">
        <f t="shared" si="996"/>
        <v>#REF!</v>
      </c>
      <c r="BO2080" s="10" t="e">
        <f t="shared" si="997"/>
        <v>#REF!</v>
      </c>
      <c r="BP2080" s="10" t="e">
        <f t="shared" si="998"/>
        <v>#REF!</v>
      </c>
      <c r="BQ2080" s="10" t="e">
        <f t="shared" si="999"/>
        <v>#REF!</v>
      </c>
      <c r="BR2080" s="10" t="e">
        <f t="shared" si="1000"/>
        <v>#REF!</v>
      </c>
      <c r="BS2080" s="10" t="e">
        <f t="shared" si="1001"/>
        <v>#REF!</v>
      </c>
      <c r="BT2080" s="10" t="e">
        <f>IF(OR(BW2080=7,AQ2080=6),0,AO2080&amp;IF(#REF!="SI",1,IF(#REF!="NO",2,IF(#REF!="VIH + PREVIO",3,0))))</f>
        <v>#REF!</v>
      </c>
      <c r="BU2080" s="10" t="e">
        <f>IF(OR(BW2080=7,AQ2080=6),0,IF(#REF!="-",1,0))</f>
        <v>#REF!</v>
      </c>
      <c r="BV2080" s="10" t="e">
        <f t="shared" si="1002"/>
        <v>#REF!</v>
      </c>
      <c r="BW20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0" s="10" t="e">
        <f t="shared" si="1007"/>
        <v>#REF!</v>
      </c>
      <c r="BY2080" s="10" t="e">
        <f t="shared" si="1003"/>
        <v>#REF!</v>
      </c>
      <c r="BZ2080" s="10" t="e">
        <f t="shared" si="1008"/>
        <v>#REF!</v>
      </c>
      <c r="CA2080" s="10"/>
    </row>
    <row r="2081" spans="1:79" ht="23.25" customHeight="1" x14ac:dyDescent="0.3">
      <c r="A2081" s="7">
        <v>2079</v>
      </c>
      <c r="B2081" s="43"/>
      <c r="C2081" s="44"/>
      <c r="D2081" s="45"/>
      <c r="E2081" s="46"/>
      <c r="F2081" s="46"/>
      <c r="G2081" s="46"/>
      <c r="H2081" s="50"/>
      <c r="I2081" s="51"/>
      <c r="J2081" s="52"/>
      <c r="K2081" s="51"/>
      <c r="L2081" s="53"/>
      <c r="M2081" s="54"/>
      <c r="N2081" s="43"/>
      <c r="O2081" s="55"/>
      <c r="P2081" s="46"/>
      <c r="Q2081" s="46"/>
      <c r="R2081" s="46"/>
      <c r="S2081" s="43"/>
      <c r="T2081" s="56"/>
      <c r="U2081" s="46"/>
      <c r="V2081" s="57"/>
      <c r="W2081" s="58"/>
      <c r="X2081" s="57"/>
      <c r="Y2081" s="46"/>
      <c r="Z2081" s="57"/>
      <c r="AA2081" s="59"/>
      <c r="AB2081" s="60"/>
      <c r="AJ2081" s="11">
        <f t="shared" si="1006"/>
        <v>13</v>
      </c>
      <c r="AK2081" s="11">
        <f t="shared" si="979"/>
        <v>0</v>
      </c>
      <c r="AL2081" s="11">
        <f t="shared" si="980"/>
        <v>0</v>
      </c>
      <c r="AM2081" s="11">
        <f t="shared" si="981"/>
        <v>0</v>
      </c>
      <c r="AN2081" s="11">
        <f t="shared" si="982"/>
        <v>0</v>
      </c>
      <c r="AO2081" s="4" t="e">
        <f>IF(#REF!="I",1,IF(#REF!="II",2,IF(#REF!="III",3,IF(#REF!="IV",4))))</f>
        <v>#REF!</v>
      </c>
      <c r="AP2081" s="11" t="e">
        <f>IF(#REF!="PULMONAR",1,IF(AND(#REF!="EXTRAPULMONAR",#REF!&lt;&gt;"MENINGEA"),2,IF(AND(#REF!="EXTRAPULMONAR",#REF!="MENINGEA"),3,)))</f>
        <v>#REF!</v>
      </c>
      <c r="AQ20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1" s="4">
        <f t="shared" si="983"/>
        <v>0</v>
      </c>
      <c r="AS2081" s="10">
        <f t="shared" si="984"/>
        <v>0</v>
      </c>
      <c r="AT2081" s="10">
        <f t="shared" si="985"/>
        <v>0</v>
      </c>
      <c r="AU2081" s="10" t="str">
        <f t="shared" si="986"/>
        <v>0</v>
      </c>
      <c r="AV2081" s="11" t="e">
        <f t="shared" si="987"/>
        <v>#N/A</v>
      </c>
      <c r="AW2081" s="4" t="e">
        <f t="shared" si="988"/>
        <v>#N/A</v>
      </c>
      <c r="AX2081" s="10" t="e">
        <f t="shared" si="1004"/>
        <v>#N/A</v>
      </c>
      <c r="AY2081" s="10" t="e">
        <f t="shared" si="1005"/>
        <v>#N/A</v>
      </c>
      <c r="AZ2081" s="10" t="e">
        <f t="shared" si="989"/>
        <v>#REF!</v>
      </c>
      <c r="BA2081" s="12" t="e">
        <f>IF(BW2081=7,0,AJ2081&amp;IF(#REF!="SI",1,IF(#REF!="NO",2,IF(#REF!="VIH + PREVIO",3,0))))</f>
        <v>#REF!</v>
      </c>
      <c r="BB2081" s="13" t="e">
        <f>IF(AND(#REF!="POSITIVO",#REF!="POSITIVO"),1,IF(#REF!="NEGATIVO",2,IF(#REF!="VIH + PREVIO",3,0)))</f>
        <v>#REF!</v>
      </c>
      <c r="BC2081" s="10" t="e">
        <f>IF(#REF!="SI",1,IF(#REF!="NO",2,0))</f>
        <v>#REF!</v>
      </c>
      <c r="BD2081" s="10" t="e">
        <f>IF(#REF!="SI",1,IF(#REF!="NO",2,0))</f>
        <v>#REF!</v>
      </c>
      <c r="BE2081" s="10" t="e">
        <f>IF(OR(#REF!="VIH + PREVIO",#REF!="VIH + PREVIO",#REF!="VIH + PREVIO"),1,0)</f>
        <v>#REF!</v>
      </c>
      <c r="BF2081" s="13" t="e">
        <f>IF(OR(#REF!="POSITIVO",#REF!="NEGATIVO"),1,IF(#REF!="PACIENTE NO ACEPTA",2,IF(#REF!="VIH + PREVIO",3,0)))</f>
        <v>#REF!</v>
      </c>
      <c r="BG2081" s="10" t="e">
        <f t="shared" si="990"/>
        <v>#REF!</v>
      </c>
      <c r="BH2081" s="10" t="e">
        <f t="shared" si="991"/>
        <v>#REF!</v>
      </c>
      <c r="BI2081" s="10" t="e">
        <f t="shared" si="992"/>
        <v>#REF!</v>
      </c>
      <c r="BJ2081" s="10" t="e">
        <f t="shared" si="993"/>
        <v>#REF!</v>
      </c>
      <c r="BK2081" s="10" t="e">
        <f t="shared" si="994"/>
        <v>#REF!</v>
      </c>
      <c r="BL2081" s="10" t="e">
        <f t="shared" si="995"/>
        <v>#REF!</v>
      </c>
      <c r="BM2081" s="10" t="e">
        <f>IF(OR(BW2081=7,AQ2081=6),0,IF(#REF!="I",1,IF(#REF!="II",2,IF(#REF!="III",3,IF(#REF!="IV",4))))&amp;AP2081&amp;AQ2081&amp;AR2081&amp;AS2081&amp;AT2081&amp;AU2081&amp;AX2081)</f>
        <v>#REF!</v>
      </c>
      <c r="BN2081" s="10" t="e">
        <f t="shared" si="996"/>
        <v>#REF!</v>
      </c>
      <c r="BO2081" s="10" t="e">
        <f t="shared" si="997"/>
        <v>#REF!</v>
      </c>
      <c r="BP2081" s="10" t="e">
        <f t="shared" si="998"/>
        <v>#REF!</v>
      </c>
      <c r="BQ2081" s="10" t="e">
        <f t="shared" si="999"/>
        <v>#REF!</v>
      </c>
      <c r="BR2081" s="10" t="e">
        <f t="shared" si="1000"/>
        <v>#REF!</v>
      </c>
      <c r="BS2081" s="10" t="e">
        <f t="shared" si="1001"/>
        <v>#REF!</v>
      </c>
      <c r="BT2081" s="10" t="e">
        <f>IF(OR(BW2081=7,AQ2081=6),0,AO2081&amp;IF(#REF!="SI",1,IF(#REF!="NO",2,IF(#REF!="VIH + PREVIO",3,0))))</f>
        <v>#REF!</v>
      </c>
      <c r="BU2081" s="10" t="e">
        <f>IF(OR(BW2081=7,AQ2081=6),0,IF(#REF!="-",1,0))</f>
        <v>#REF!</v>
      </c>
      <c r="BV2081" s="10" t="e">
        <f t="shared" si="1002"/>
        <v>#REF!</v>
      </c>
      <c r="BW20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1" s="10" t="e">
        <f t="shared" si="1007"/>
        <v>#REF!</v>
      </c>
      <c r="BY2081" s="10" t="e">
        <f t="shared" si="1003"/>
        <v>#REF!</v>
      </c>
      <c r="BZ2081" s="10" t="e">
        <f t="shared" si="1008"/>
        <v>#REF!</v>
      </c>
      <c r="CA2081" s="10"/>
    </row>
    <row r="2082" spans="1:79" ht="23.25" customHeight="1" x14ac:dyDescent="0.3">
      <c r="A2082" s="7">
        <v>2080</v>
      </c>
      <c r="B2082" s="43"/>
      <c r="C2082" s="44"/>
      <c r="D2082" s="45"/>
      <c r="E2082" s="46"/>
      <c r="F2082" s="46"/>
      <c r="G2082" s="46"/>
      <c r="H2082" s="50"/>
      <c r="I2082" s="51"/>
      <c r="J2082" s="52"/>
      <c r="K2082" s="51"/>
      <c r="L2082" s="53"/>
      <c r="M2082" s="54"/>
      <c r="N2082" s="43"/>
      <c r="O2082" s="55"/>
      <c r="P2082" s="46"/>
      <c r="Q2082" s="46"/>
      <c r="R2082" s="46"/>
      <c r="S2082" s="43"/>
      <c r="T2082" s="56"/>
      <c r="U2082" s="46"/>
      <c r="V2082" s="57"/>
      <c r="W2082" s="58"/>
      <c r="X2082" s="57"/>
      <c r="Y2082" s="46"/>
      <c r="Z2082" s="57"/>
      <c r="AA2082" s="59"/>
      <c r="AB2082" s="60"/>
      <c r="AJ2082" s="11">
        <f t="shared" si="1006"/>
        <v>13</v>
      </c>
      <c r="AK2082" s="11">
        <f t="shared" si="979"/>
        <v>0</v>
      </c>
      <c r="AL2082" s="11">
        <f t="shared" si="980"/>
        <v>0</v>
      </c>
      <c r="AM2082" s="11">
        <f t="shared" si="981"/>
        <v>0</v>
      </c>
      <c r="AN2082" s="11">
        <f t="shared" si="982"/>
        <v>0</v>
      </c>
      <c r="AO2082" s="4" t="e">
        <f>IF(#REF!="I",1,IF(#REF!="II",2,IF(#REF!="III",3,IF(#REF!="IV",4))))</f>
        <v>#REF!</v>
      </c>
      <c r="AP2082" s="11" t="e">
        <f>IF(#REF!="PULMONAR",1,IF(AND(#REF!="EXTRAPULMONAR",#REF!&lt;&gt;"MENINGEA"),2,IF(AND(#REF!="EXTRAPULMONAR",#REF!="MENINGEA"),3,)))</f>
        <v>#REF!</v>
      </c>
      <c r="AQ20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2" s="4">
        <f t="shared" si="983"/>
        <v>0</v>
      </c>
      <c r="AS2082" s="10">
        <f t="shared" si="984"/>
        <v>0</v>
      </c>
      <c r="AT2082" s="10">
        <f t="shared" si="985"/>
        <v>0</v>
      </c>
      <c r="AU2082" s="10" t="str">
        <f t="shared" si="986"/>
        <v>0</v>
      </c>
      <c r="AV2082" s="11" t="e">
        <f t="shared" si="987"/>
        <v>#N/A</v>
      </c>
      <c r="AW2082" s="4" t="e">
        <f t="shared" si="988"/>
        <v>#N/A</v>
      </c>
      <c r="AX2082" s="10" t="e">
        <f t="shared" si="1004"/>
        <v>#N/A</v>
      </c>
      <c r="AY2082" s="10" t="e">
        <f t="shared" si="1005"/>
        <v>#N/A</v>
      </c>
      <c r="AZ2082" s="10" t="e">
        <f t="shared" si="989"/>
        <v>#REF!</v>
      </c>
      <c r="BA2082" s="12" t="e">
        <f>IF(BW2082=7,0,AJ2082&amp;IF(#REF!="SI",1,IF(#REF!="NO",2,IF(#REF!="VIH + PREVIO",3,0))))</f>
        <v>#REF!</v>
      </c>
      <c r="BB2082" s="13" t="e">
        <f>IF(AND(#REF!="POSITIVO",#REF!="POSITIVO"),1,IF(#REF!="NEGATIVO",2,IF(#REF!="VIH + PREVIO",3,0)))</f>
        <v>#REF!</v>
      </c>
      <c r="BC2082" s="10" t="e">
        <f>IF(#REF!="SI",1,IF(#REF!="NO",2,0))</f>
        <v>#REF!</v>
      </c>
      <c r="BD2082" s="10" t="e">
        <f>IF(#REF!="SI",1,IF(#REF!="NO",2,0))</f>
        <v>#REF!</v>
      </c>
      <c r="BE2082" s="10" t="e">
        <f>IF(OR(#REF!="VIH + PREVIO",#REF!="VIH + PREVIO",#REF!="VIH + PREVIO"),1,0)</f>
        <v>#REF!</v>
      </c>
      <c r="BF2082" s="13" t="e">
        <f>IF(OR(#REF!="POSITIVO",#REF!="NEGATIVO"),1,IF(#REF!="PACIENTE NO ACEPTA",2,IF(#REF!="VIH + PREVIO",3,0)))</f>
        <v>#REF!</v>
      </c>
      <c r="BG2082" s="10" t="e">
        <f t="shared" si="990"/>
        <v>#REF!</v>
      </c>
      <c r="BH2082" s="10" t="e">
        <f t="shared" si="991"/>
        <v>#REF!</v>
      </c>
      <c r="BI2082" s="10" t="e">
        <f t="shared" si="992"/>
        <v>#REF!</v>
      </c>
      <c r="BJ2082" s="10" t="e">
        <f t="shared" si="993"/>
        <v>#REF!</v>
      </c>
      <c r="BK2082" s="10" t="e">
        <f t="shared" si="994"/>
        <v>#REF!</v>
      </c>
      <c r="BL2082" s="10" t="e">
        <f t="shared" si="995"/>
        <v>#REF!</v>
      </c>
      <c r="BM2082" s="10" t="e">
        <f>IF(OR(BW2082=7,AQ2082=6),0,IF(#REF!="I",1,IF(#REF!="II",2,IF(#REF!="III",3,IF(#REF!="IV",4))))&amp;AP2082&amp;AQ2082&amp;AR2082&amp;AS2082&amp;AT2082&amp;AU2082&amp;AX2082)</f>
        <v>#REF!</v>
      </c>
      <c r="BN2082" s="10" t="e">
        <f t="shared" si="996"/>
        <v>#REF!</v>
      </c>
      <c r="BO2082" s="10" t="e">
        <f t="shared" si="997"/>
        <v>#REF!</v>
      </c>
      <c r="BP2082" s="10" t="e">
        <f t="shared" si="998"/>
        <v>#REF!</v>
      </c>
      <c r="BQ2082" s="10" t="e">
        <f t="shared" si="999"/>
        <v>#REF!</v>
      </c>
      <c r="BR2082" s="10" t="e">
        <f t="shared" si="1000"/>
        <v>#REF!</v>
      </c>
      <c r="BS2082" s="10" t="e">
        <f t="shared" si="1001"/>
        <v>#REF!</v>
      </c>
      <c r="BT2082" s="10" t="e">
        <f>IF(OR(BW2082=7,AQ2082=6),0,AO2082&amp;IF(#REF!="SI",1,IF(#REF!="NO",2,IF(#REF!="VIH + PREVIO",3,0))))</f>
        <v>#REF!</v>
      </c>
      <c r="BU2082" s="10" t="e">
        <f>IF(OR(BW2082=7,AQ2082=6),0,IF(#REF!="-",1,0))</f>
        <v>#REF!</v>
      </c>
      <c r="BV2082" s="10" t="e">
        <f t="shared" si="1002"/>
        <v>#REF!</v>
      </c>
      <c r="BW20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2" s="10" t="e">
        <f t="shared" si="1007"/>
        <v>#REF!</v>
      </c>
      <c r="BY2082" s="10" t="e">
        <f t="shared" si="1003"/>
        <v>#REF!</v>
      </c>
      <c r="BZ2082" s="10" t="e">
        <f t="shared" si="1008"/>
        <v>#REF!</v>
      </c>
      <c r="CA2082" s="10"/>
    </row>
    <row r="2083" spans="1:79" ht="23.25" customHeight="1" x14ac:dyDescent="0.3">
      <c r="A2083" s="7">
        <v>2081</v>
      </c>
      <c r="B2083" s="43"/>
      <c r="C2083" s="44"/>
      <c r="D2083" s="45"/>
      <c r="E2083" s="46"/>
      <c r="F2083" s="46"/>
      <c r="G2083" s="46"/>
      <c r="H2083" s="50"/>
      <c r="I2083" s="51"/>
      <c r="J2083" s="52"/>
      <c r="K2083" s="51"/>
      <c r="L2083" s="53"/>
      <c r="M2083" s="54"/>
      <c r="N2083" s="43"/>
      <c r="O2083" s="55"/>
      <c r="P2083" s="46"/>
      <c r="Q2083" s="46"/>
      <c r="R2083" s="46"/>
      <c r="S2083" s="43"/>
      <c r="T2083" s="56"/>
      <c r="U2083" s="46"/>
      <c r="V2083" s="57"/>
      <c r="W2083" s="58"/>
      <c r="X2083" s="57"/>
      <c r="Y2083" s="46"/>
      <c r="Z2083" s="57"/>
      <c r="AA2083" s="59"/>
      <c r="AB2083" s="60"/>
      <c r="AJ2083" s="11">
        <f t="shared" si="1006"/>
        <v>13</v>
      </c>
      <c r="AK2083" s="11">
        <f t="shared" si="979"/>
        <v>0</v>
      </c>
      <c r="AL2083" s="11">
        <f t="shared" si="980"/>
        <v>0</v>
      </c>
      <c r="AM2083" s="11">
        <f t="shared" si="981"/>
        <v>0</v>
      </c>
      <c r="AN2083" s="11">
        <f t="shared" si="982"/>
        <v>0</v>
      </c>
      <c r="AO2083" s="4" t="e">
        <f>IF(#REF!="I",1,IF(#REF!="II",2,IF(#REF!="III",3,IF(#REF!="IV",4))))</f>
        <v>#REF!</v>
      </c>
      <c r="AP2083" s="11" t="e">
        <f>IF(#REF!="PULMONAR",1,IF(AND(#REF!="EXTRAPULMONAR",#REF!&lt;&gt;"MENINGEA"),2,IF(AND(#REF!="EXTRAPULMONAR",#REF!="MENINGEA"),3,)))</f>
        <v>#REF!</v>
      </c>
      <c r="AQ20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3" s="4">
        <f t="shared" si="983"/>
        <v>0</v>
      </c>
      <c r="AS2083" s="10">
        <f t="shared" si="984"/>
        <v>0</v>
      </c>
      <c r="AT2083" s="10">
        <f t="shared" si="985"/>
        <v>0</v>
      </c>
      <c r="AU2083" s="10" t="str">
        <f t="shared" si="986"/>
        <v>0</v>
      </c>
      <c r="AV2083" s="11" t="e">
        <f t="shared" si="987"/>
        <v>#N/A</v>
      </c>
      <c r="AW2083" s="4" t="e">
        <f t="shared" si="988"/>
        <v>#N/A</v>
      </c>
      <c r="AX2083" s="10" t="e">
        <f t="shared" si="1004"/>
        <v>#N/A</v>
      </c>
      <c r="AY2083" s="10" t="e">
        <f t="shared" si="1005"/>
        <v>#N/A</v>
      </c>
      <c r="AZ2083" s="10" t="e">
        <f t="shared" si="989"/>
        <v>#REF!</v>
      </c>
      <c r="BA2083" s="12" t="e">
        <f>IF(BW2083=7,0,AJ2083&amp;IF(#REF!="SI",1,IF(#REF!="NO",2,IF(#REF!="VIH + PREVIO",3,0))))</f>
        <v>#REF!</v>
      </c>
      <c r="BB2083" s="13" t="e">
        <f>IF(AND(#REF!="POSITIVO",#REF!="POSITIVO"),1,IF(#REF!="NEGATIVO",2,IF(#REF!="VIH + PREVIO",3,0)))</f>
        <v>#REF!</v>
      </c>
      <c r="BC2083" s="10" t="e">
        <f>IF(#REF!="SI",1,IF(#REF!="NO",2,0))</f>
        <v>#REF!</v>
      </c>
      <c r="BD2083" s="10" t="e">
        <f>IF(#REF!="SI",1,IF(#REF!="NO",2,0))</f>
        <v>#REF!</v>
      </c>
      <c r="BE2083" s="10" t="e">
        <f>IF(OR(#REF!="VIH + PREVIO",#REF!="VIH + PREVIO",#REF!="VIH + PREVIO"),1,0)</f>
        <v>#REF!</v>
      </c>
      <c r="BF2083" s="13" t="e">
        <f>IF(OR(#REF!="POSITIVO",#REF!="NEGATIVO"),1,IF(#REF!="PACIENTE NO ACEPTA",2,IF(#REF!="VIH + PREVIO",3,0)))</f>
        <v>#REF!</v>
      </c>
      <c r="BG2083" s="10" t="e">
        <f t="shared" si="990"/>
        <v>#REF!</v>
      </c>
      <c r="BH2083" s="10" t="e">
        <f t="shared" si="991"/>
        <v>#REF!</v>
      </c>
      <c r="BI2083" s="10" t="e">
        <f t="shared" si="992"/>
        <v>#REF!</v>
      </c>
      <c r="BJ2083" s="10" t="e">
        <f t="shared" si="993"/>
        <v>#REF!</v>
      </c>
      <c r="BK2083" s="10" t="e">
        <f t="shared" si="994"/>
        <v>#REF!</v>
      </c>
      <c r="BL2083" s="10" t="e">
        <f t="shared" si="995"/>
        <v>#REF!</v>
      </c>
      <c r="BM2083" s="10" t="e">
        <f>IF(OR(BW2083=7,AQ2083=6),0,IF(#REF!="I",1,IF(#REF!="II",2,IF(#REF!="III",3,IF(#REF!="IV",4))))&amp;AP2083&amp;AQ2083&amp;AR2083&amp;AS2083&amp;AT2083&amp;AU2083&amp;AX2083)</f>
        <v>#REF!</v>
      </c>
      <c r="BN2083" s="10" t="e">
        <f t="shared" si="996"/>
        <v>#REF!</v>
      </c>
      <c r="BO2083" s="10" t="e">
        <f t="shared" si="997"/>
        <v>#REF!</v>
      </c>
      <c r="BP2083" s="10" t="e">
        <f t="shared" si="998"/>
        <v>#REF!</v>
      </c>
      <c r="BQ2083" s="10" t="e">
        <f t="shared" si="999"/>
        <v>#REF!</v>
      </c>
      <c r="BR2083" s="10" t="e">
        <f t="shared" si="1000"/>
        <v>#REF!</v>
      </c>
      <c r="BS2083" s="10" t="e">
        <f t="shared" si="1001"/>
        <v>#REF!</v>
      </c>
      <c r="BT2083" s="10" t="e">
        <f>IF(OR(BW2083=7,AQ2083=6),0,AO2083&amp;IF(#REF!="SI",1,IF(#REF!="NO",2,IF(#REF!="VIH + PREVIO",3,0))))</f>
        <v>#REF!</v>
      </c>
      <c r="BU2083" s="10" t="e">
        <f>IF(OR(BW2083=7,AQ2083=6),0,IF(#REF!="-",1,0))</f>
        <v>#REF!</v>
      </c>
      <c r="BV2083" s="10" t="e">
        <f t="shared" si="1002"/>
        <v>#REF!</v>
      </c>
      <c r="BW20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3" s="10" t="e">
        <f t="shared" si="1007"/>
        <v>#REF!</v>
      </c>
      <c r="BY2083" s="10" t="e">
        <f t="shared" si="1003"/>
        <v>#REF!</v>
      </c>
      <c r="BZ2083" s="10" t="e">
        <f t="shared" si="1008"/>
        <v>#REF!</v>
      </c>
      <c r="CA2083" s="10"/>
    </row>
    <row r="2084" spans="1:79" ht="23.25" customHeight="1" x14ac:dyDescent="0.3">
      <c r="A2084" s="7">
        <v>2082</v>
      </c>
      <c r="B2084" s="43"/>
      <c r="C2084" s="44"/>
      <c r="D2084" s="45"/>
      <c r="E2084" s="46"/>
      <c r="F2084" s="46"/>
      <c r="G2084" s="46"/>
      <c r="H2084" s="50"/>
      <c r="I2084" s="51"/>
      <c r="J2084" s="52"/>
      <c r="K2084" s="51"/>
      <c r="L2084" s="53"/>
      <c r="M2084" s="54"/>
      <c r="N2084" s="43"/>
      <c r="O2084" s="55"/>
      <c r="P2084" s="46"/>
      <c r="Q2084" s="46"/>
      <c r="R2084" s="46"/>
      <c r="S2084" s="43"/>
      <c r="T2084" s="56"/>
      <c r="U2084" s="46"/>
      <c r="V2084" s="57"/>
      <c r="W2084" s="58"/>
      <c r="X2084" s="57"/>
      <c r="Y2084" s="46"/>
      <c r="Z2084" s="57"/>
      <c r="AA2084" s="59"/>
      <c r="AB2084" s="60"/>
      <c r="AJ2084" s="11">
        <f t="shared" si="1006"/>
        <v>13</v>
      </c>
      <c r="AK2084" s="11">
        <f t="shared" si="979"/>
        <v>0</v>
      </c>
      <c r="AL2084" s="11">
        <f t="shared" si="980"/>
        <v>0</v>
      </c>
      <c r="AM2084" s="11">
        <f t="shared" si="981"/>
        <v>0</v>
      </c>
      <c r="AN2084" s="11">
        <f t="shared" si="982"/>
        <v>0</v>
      </c>
      <c r="AO2084" s="4" t="e">
        <f>IF(#REF!="I",1,IF(#REF!="II",2,IF(#REF!="III",3,IF(#REF!="IV",4))))</f>
        <v>#REF!</v>
      </c>
      <c r="AP2084" s="11" t="e">
        <f>IF(#REF!="PULMONAR",1,IF(AND(#REF!="EXTRAPULMONAR",#REF!&lt;&gt;"MENINGEA"),2,IF(AND(#REF!="EXTRAPULMONAR",#REF!="MENINGEA"),3,)))</f>
        <v>#REF!</v>
      </c>
      <c r="AQ20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4" s="4">
        <f t="shared" si="983"/>
        <v>0</v>
      </c>
      <c r="AS2084" s="10">
        <f t="shared" si="984"/>
        <v>0</v>
      </c>
      <c r="AT2084" s="10">
        <f t="shared" si="985"/>
        <v>0</v>
      </c>
      <c r="AU2084" s="10" t="str">
        <f t="shared" si="986"/>
        <v>0</v>
      </c>
      <c r="AV2084" s="11" t="e">
        <f t="shared" si="987"/>
        <v>#N/A</v>
      </c>
      <c r="AW2084" s="4" t="e">
        <f t="shared" si="988"/>
        <v>#N/A</v>
      </c>
      <c r="AX2084" s="10" t="e">
        <f t="shared" si="1004"/>
        <v>#N/A</v>
      </c>
      <c r="AY2084" s="10" t="e">
        <f t="shared" si="1005"/>
        <v>#N/A</v>
      </c>
      <c r="AZ2084" s="10" t="e">
        <f t="shared" si="989"/>
        <v>#REF!</v>
      </c>
      <c r="BA2084" s="12" t="e">
        <f>IF(BW2084=7,0,AJ2084&amp;IF(#REF!="SI",1,IF(#REF!="NO",2,IF(#REF!="VIH + PREVIO",3,0))))</f>
        <v>#REF!</v>
      </c>
      <c r="BB2084" s="13" t="e">
        <f>IF(AND(#REF!="POSITIVO",#REF!="POSITIVO"),1,IF(#REF!="NEGATIVO",2,IF(#REF!="VIH + PREVIO",3,0)))</f>
        <v>#REF!</v>
      </c>
      <c r="BC2084" s="10" t="e">
        <f>IF(#REF!="SI",1,IF(#REF!="NO",2,0))</f>
        <v>#REF!</v>
      </c>
      <c r="BD2084" s="10" t="e">
        <f>IF(#REF!="SI",1,IF(#REF!="NO",2,0))</f>
        <v>#REF!</v>
      </c>
      <c r="BE2084" s="10" t="e">
        <f>IF(OR(#REF!="VIH + PREVIO",#REF!="VIH + PREVIO",#REF!="VIH + PREVIO"),1,0)</f>
        <v>#REF!</v>
      </c>
      <c r="BF2084" s="13" t="e">
        <f>IF(OR(#REF!="POSITIVO",#REF!="NEGATIVO"),1,IF(#REF!="PACIENTE NO ACEPTA",2,IF(#REF!="VIH + PREVIO",3,0)))</f>
        <v>#REF!</v>
      </c>
      <c r="BG2084" s="10" t="e">
        <f t="shared" si="990"/>
        <v>#REF!</v>
      </c>
      <c r="BH2084" s="10" t="e">
        <f t="shared" si="991"/>
        <v>#REF!</v>
      </c>
      <c r="BI2084" s="10" t="e">
        <f t="shared" si="992"/>
        <v>#REF!</v>
      </c>
      <c r="BJ2084" s="10" t="e">
        <f t="shared" si="993"/>
        <v>#REF!</v>
      </c>
      <c r="BK2084" s="10" t="e">
        <f t="shared" si="994"/>
        <v>#REF!</v>
      </c>
      <c r="BL2084" s="10" t="e">
        <f t="shared" si="995"/>
        <v>#REF!</v>
      </c>
      <c r="BM2084" s="10" t="e">
        <f>IF(OR(BW2084=7,AQ2084=6),0,IF(#REF!="I",1,IF(#REF!="II",2,IF(#REF!="III",3,IF(#REF!="IV",4))))&amp;AP2084&amp;AQ2084&amp;AR2084&amp;AS2084&amp;AT2084&amp;AU2084&amp;AX2084)</f>
        <v>#REF!</v>
      </c>
      <c r="BN2084" s="10" t="e">
        <f t="shared" si="996"/>
        <v>#REF!</v>
      </c>
      <c r="BO2084" s="10" t="e">
        <f t="shared" si="997"/>
        <v>#REF!</v>
      </c>
      <c r="BP2084" s="10" t="e">
        <f t="shared" si="998"/>
        <v>#REF!</v>
      </c>
      <c r="BQ2084" s="10" t="e">
        <f t="shared" si="999"/>
        <v>#REF!</v>
      </c>
      <c r="BR2084" s="10" t="e">
        <f t="shared" si="1000"/>
        <v>#REF!</v>
      </c>
      <c r="BS2084" s="10" t="e">
        <f t="shared" si="1001"/>
        <v>#REF!</v>
      </c>
      <c r="BT2084" s="10" t="e">
        <f>IF(OR(BW2084=7,AQ2084=6),0,AO2084&amp;IF(#REF!="SI",1,IF(#REF!="NO",2,IF(#REF!="VIH + PREVIO",3,0))))</f>
        <v>#REF!</v>
      </c>
      <c r="BU2084" s="10" t="e">
        <f>IF(OR(BW2084=7,AQ2084=6),0,IF(#REF!="-",1,0))</f>
        <v>#REF!</v>
      </c>
      <c r="BV2084" s="10" t="e">
        <f t="shared" si="1002"/>
        <v>#REF!</v>
      </c>
      <c r="BW20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4" s="10" t="e">
        <f t="shared" si="1007"/>
        <v>#REF!</v>
      </c>
      <c r="BY2084" s="10" t="e">
        <f t="shared" si="1003"/>
        <v>#REF!</v>
      </c>
      <c r="BZ2084" s="10" t="e">
        <f t="shared" si="1008"/>
        <v>#REF!</v>
      </c>
      <c r="CA2084" s="10"/>
    </row>
    <row r="2085" spans="1:79" ht="23.25" customHeight="1" x14ac:dyDescent="0.3">
      <c r="A2085" s="7">
        <v>2083</v>
      </c>
      <c r="B2085" s="43"/>
      <c r="C2085" s="44"/>
      <c r="D2085" s="45"/>
      <c r="E2085" s="46"/>
      <c r="F2085" s="46"/>
      <c r="G2085" s="46"/>
      <c r="H2085" s="50"/>
      <c r="I2085" s="51"/>
      <c r="J2085" s="52"/>
      <c r="K2085" s="51"/>
      <c r="L2085" s="53"/>
      <c r="M2085" s="54"/>
      <c r="N2085" s="43"/>
      <c r="O2085" s="55"/>
      <c r="P2085" s="46"/>
      <c r="Q2085" s="46"/>
      <c r="R2085" s="46"/>
      <c r="S2085" s="43"/>
      <c r="T2085" s="56"/>
      <c r="U2085" s="46"/>
      <c r="V2085" s="57"/>
      <c r="W2085" s="58"/>
      <c r="X2085" s="57"/>
      <c r="Y2085" s="46"/>
      <c r="Z2085" s="57"/>
      <c r="AA2085" s="59"/>
      <c r="AB2085" s="60"/>
      <c r="AJ2085" s="11">
        <f t="shared" si="1006"/>
        <v>13</v>
      </c>
      <c r="AK2085" s="11">
        <f t="shared" si="979"/>
        <v>0</v>
      </c>
      <c r="AL2085" s="11">
        <f t="shared" si="980"/>
        <v>0</v>
      </c>
      <c r="AM2085" s="11">
        <f t="shared" si="981"/>
        <v>0</v>
      </c>
      <c r="AN2085" s="11">
        <f t="shared" si="982"/>
        <v>0</v>
      </c>
      <c r="AO2085" s="4" t="e">
        <f>IF(#REF!="I",1,IF(#REF!="II",2,IF(#REF!="III",3,IF(#REF!="IV",4))))</f>
        <v>#REF!</v>
      </c>
      <c r="AP2085" s="11" t="e">
        <f>IF(#REF!="PULMONAR",1,IF(AND(#REF!="EXTRAPULMONAR",#REF!&lt;&gt;"MENINGEA"),2,IF(AND(#REF!="EXTRAPULMONAR",#REF!="MENINGEA"),3,)))</f>
        <v>#REF!</v>
      </c>
      <c r="AQ20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5" s="4">
        <f t="shared" si="983"/>
        <v>0</v>
      </c>
      <c r="AS2085" s="10">
        <f t="shared" si="984"/>
        <v>0</v>
      </c>
      <c r="AT2085" s="10">
        <f t="shared" si="985"/>
        <v>0</v>
      </c>
      <c r="AU2085" s="10" t="str">
        <f t="shared" si="986"/>
        <v>0</v>
      </c>
      <c r="AV2085" s="11" t="e">
        <f t="shared" si="987"/>
        <v>#N/A</v>
      </c>
      <c r="AW2085" s="4" t="e">
        <f t="shared" si="988"/>
        <v>#N/A</v>
      </c>
      <c r="AX2085" s="10" t="e">
        <f t="shared" si="1004"/>
        <v>#N/A</v>
      </c>
      <c r="AY2085" s="10" t="e">
        <f t="shared" si="1005"/>
        <v>#N/A</v>
      </c>
      <c r="AZ2085" s="10" t="e">
        <f t="shared" si="989"/>
        <v>#REF!</v>
      </c>
      <c r="BA2085" s="12" t="e">
        <f>IF(BW2085=7,0,AJ2085&amp;IF(#REF!="SI",1,IF(#REF!="NO",2,IF(#REF!="VIH + PREVIO",3,0))))</f>
        <v>#REF!</v>
      </c>
      <c r="BB2085" s="13" t="e">
        <f>IF(AND(#REF!="POSITIVO",#REF!="POSITIVO"),1,IF(#REF!="NEGATIVO",2,IF(#REF!="VIH + PREVIO",3,0)))</f>
        <v>#REF!</v>
      </c>
      <c r="BC2085" s="10" t="e">
        <f>IF(#REF!="SI",1,IF(#REF!="NO",2,0))</f>
        <v>#REF!</v>
      </c>
      <c r="BD2085" s="10" t="e">
        <f>IF(#REF!="SI",1,IF(#REF!="NO",2,0))</f>
        <v>#REF!</v>
      </c>
      <c r="BE2085" s="10" t="e">
        <f>IF(OR(#REF!="VIH + PREVIO",#REF!="VIH + PREVIO",#REF!="VIH + PREVIO"),1,0)</f>
        <v>#REF!</v>
      </c>
      <c r="BF2085" s="13" t="e">
        <f>IF(OR(#REF!="POSITIVO",#REF!="NEGATIVO"),1,IF(#REF!="PACIENTE NO ACEPTA",2,IF(#REF!="VIH + PREVIO",3,0)))</f>
        <v>#REF!</v>
      </c>
      <c r="BG2085" s="10" t="e">
        <f t="shared" si="990"/>
        <v>#REF!</v>
      </c>
      <c r="BH2085" s="10" t="e">
        <f t="shared" si="991"/>
        <v>#REF!</v>
      </c>
      <c r="BI2085" s="10" t="e">
        <f t="shared" si="992"/>
        <v>#REF!</v>
      </c>
      <c r="BJ2085" s="10" t="e">
        <f t="shared" si="993"/>
        <v>#REF!</v>
      </c>
      <c r="BK2085" s="10" t="e">
        <f t="shared" si="994"/>
        <v>#REF!</v>
      </c>
      <c r="BL2085" s="10" t="e">
        <f t="shared" si="995"/>
        <v>#REF!</v>
      </c>
      <c r="BM2085" s="10" t="e">
        <f>IF(OR(BW2085=7,AQ2085=6),0,IF(#REF!="I",1,IF(#REF!="II",2,IF(#REF!="III",3,IF(#REF!="IV",4))))&amp;AP2085&amp;AQ2085&amp;AR2085&amp;AS2085&amp;AT2085&amp;AU2085&amp;AX2085)</f>
        <v>#REF!</v>
      </c>
      <c r="BN2085" s="10" t="e">
        <f t="shared" si="996"/>
        <v>#REF!</v>
      </c>
      <c r="BO2085" s="10" t="e">
        <f t="shared" si="997"/>
        <v>#REF!</v>
      </c>
      <c r="BP2085" s="10" t="e">
        <f t="shared" si="998"/>
        <v>#REF!</v>
      </c>
      <c r="BQ2085" s="10" t="e">
        <f t="shared" si="999"/>
        <v>#REF!</v>
      </c>
      <c r="BR2085" s="10" t="e">
        <f t="shared" si="1000"/>
        <v>#REF!</v>
      </c>
      <c r="BS2085" s="10" t="e">
        <f t="shared" si="1001"/>
        <v>#REF!</v>
      </c>
      <c r="BT2085" s="10" t="e">
        <f>IF(OR(BW2085=7,AQ2085=6),0,AO2085&amp;IF(#REF!="SI",1,IF(#REF!="NO",2,IF(#REF!="VIH + PREVIO",3,0))))</f>
        <v>#REF!</v>
      </c>
      <c r="BU2085" s="10" t="e">
        <f>IF(OR(BW2085=7,AQ2085=6),0,IF(#REF!="-",1,0))</f>
        <v>#REF!</v>
      </c>
      <c r="BV2085" s="10" t="e">
        <f t="shared" si="1002"/>
        <v>#REF!</v>
      </c>
      <c r="BW20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5" s="10" t="e">
        <f t="shared" si="1007"/>
        <v>#REF!</v>
      </c>
      <c r="BY2085" s="10" t="e">
        <f t="shared" si="1003"/>
        <v>#REF!</v>
      </c>
      <c r="BZ2085" s="10" t="e">
        <f t="shared" si="1008"/>
        <v>#REF!</v>
      </c>
      <c r="CA2085" s="10"/>
    </row>
    <row r="2086" spans="1:79" ht="23.25" customHeight="1" x14ac:dyDescent="0.3">
      <c r="A2086" s="7">
        <v>2084</v>
      </c>
      <c r="B2086" s="43"/>
      <c r="C2086" s="44"/>
      <c r="D2086" s="45"/>
      <c r="E2086" s="46"/>
      <c r="F2086" s="46"/>
      <c r="G2086" s="46"/>
      <c r="H2086" s="50"/>
      <c r="I2086" s="51"/>
      <c r="J2086" s="52"/>
      <c r="K2086" s="51"/>
      <c r="L2086" s="53"/>
      <c r="M2086" s="54"/>
      <c r="N2086" s="43"/>
      <c r="O2086" s="55"/>
      <c r="P2086" s="46"/>
      <c r="Q2086" s="46"/>
      <c r="R2086" s="46"/>
      <c r="S2086" s="43"/>
      <c r="T2086" s="56"/>
      <c r="U2086" s="46"/>
      <c r="V2086" s="57"/>
      <c r="W2086" s="58"/>
      <c r="X2086" s="57"/>
      <c r="Y2086" s="46"/>
      <c r="Z2086" s="57"/>
      <c r="AA2086" s="59"/>
      <c r="AB2086" s="60"/>
      <c r="AJ2086" s="11">
        <f t="shared" si="1006"/>
        <v>13</v>
      </c>
      <c r="AK2086" s="11">
        <f t="shared" si="979"/>
        <v>0</v>
      </c>
      <c r="AL2086" s="11">
        <f t="shared" si="980"/>
        <v>0</v>
      </c>
      <c r="AM2086" s="11">
        <f t="shared" si="981"/>
        <v>0</v>
      </c>
      <c r="AN2086" s="11">
        <f t="shared" si="982"/>
        <v>0</v>
      </c>
      <c r="AO2086" s="4" t="e">
        <f>IF(#REF!="I",1,IF(#REF!="II",2,IF(#REF!="III",3,IF(#REF!="IV",4))))</f>
        <v>#REF!</v>
      </c>
      <c r="AP2086" s="11" t="e">
        <f>IF(#REF!="PULMONAR",1,IF(AND(#REF!="EXTRAPULMONAR",#REF!&lt;&gt;"MENINGEA"),2,IF(AND(#REF!="EXTRAPULMONAR",#REF!="MENINGEA"),3,)))</f>
        <v>#REF!</v>
      </c>
      <c r="AQ20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6" s="4">
        <f t="shared" si="983"/>
        <v>0</v>
      </c>
      <c r="AS2086" s="10">
        <f t="shared" si="984"/>
        <v>0</v>
      </c>
      <c r="AT2086" s="10">
        <f t="shared" si="985"/>
        <v>0</v>
      </c>
      <c r="AU2086" s="10" t="str">
        <f t="shared" si="986"/>
        <v>0</v>
      </c>
      <c r="AV2086" s="11" t="e">
        <f t="shared" si="987"/>
        <v>#N/A</v>
      </c>
      <c r="AW2086" s="4" t="e">
        <f t="shared" si="988"/>
        <v>#N/A</v>
      </c>
      <c r="AX2086" s="10" t="e">
        <f t="shared" si="1004"/>
        <v>#N/A</v>
      </c>
      <c r="AY2086" s="10" t="e">
        <f t="shared" si="1005"/>
        <v>#N/A</v>
      </c>
      <c r="AZ2086" s="10" t="e">
        <f t="shared" si="989"/>
        <v>#REF!</v>
      </c>
      <c r="BA2086" s="12" t="e">
        <f>IF(BW2086=7,0,AJ2086&amp;IF(#REF!="SI",1,IF(#REF!="NO",2,IF(#REF!="VIH + PREVIO",3,0))))</f>
        <v>#REF!</v>
      </c>
      <c r="BB2086" s="13" t="e">
        <f>IF(AND(#REF!="POSITIVO",#REF!="POSITIVO"),1,IF(#REF!="NEGATIVO",2,IF(#REF!="VIH + PREVIO",3,0)))</f>
        <v>#REF!</v>
      </c>
      <c r="BC2086" s="10" t="e">
        <f>IF(#REF!="SI",1,IF(#REF!="NO",2,0))</f>
        <v>#REF!</v>
      </c>
      <c r="BD2086" s="10" t="e">
        <f>IF(#REF!="SI",1,IF(#REF!="NO",2,0))</f>
        <v>#REF!</v>
      </c>
      <c r="BE2086" s="10" t="e">
        <f>IF(OR(#REF!="VIH + PREVIO",#REF!="VIH + PREVIO",#REF!="VIH + PREVIO"),1,0)</f>
        <v>#REF!</v>
      </c>
      <c r="BF2086" s="13" t="e">
        <f>IF(OR(#REF!="POSITIVO",#REF!="NEGATIVO"),1,IF(#REF!="PACIENTE NO ACEPTA",2,IF(#REF!="VIH + PREVIO",3,0)))</f>
        <v>#REF!</v>
      </c>
      <c r="BG2086" s="10" t="e">
        <f t="shared" si="990"/>
        <v>#REF!</v>
      </c>
      <c r="BH2086" s="10" t="e">
        <f t="shared" si="991"/>
        <v>#REF!</v>
      </c>
      <c r="BI2086" s="10" t="e">
        <f t="shared" si="992"/>
        <v>#REF!</v>
      </c>
      <c r="BJ2086" s="10" t="e">
        <f t="shared" si="993"/>
        <v>#REF!</v>
      </c>
      <c r="BK2086" s="10" t="e">
        <f t="shared" si="994"/>
        <v>#REF!</v>
      </c>
      <c r="BL2086" s="10" t="e">
        <f t="shared" si="995"/>
        <v>#REF!</v>
      </c>
      <c r="BM2086" s="10" t="e">
        <f>IF(OR(BW2086=7,AQ2086=6),0,IF(#REF!="I",1,IF(#REF!="II",2,IF(#REF!="III",3,IF(#REF!="IV",4))))&amp;AP2086&amp;AQ2086&amp;AR2086&amp;AS2086&amp;AT2086&amp;AU2086&amp;AX2086)</f>
        <v>#REF!</v>
      </c>
      <c r="BN2086" s="10" t="e">
        <f t="shared" si="996"/>
        <v>#REF!</v>
      </c>
      <c r="BO2086" s="10" t="e">
        <f t="shared" si="997"/>
        <v>#REF!</v>
      </c>
      <c r="BP2086" s="10" t="e">
        <f t="shared" si="998"/>
        <v>#REF!</v>
      </c>
      <c r="BQ2086" s="10" t="e">
        <f t="shared" si="999"/>
        <v>#REF!</v>
      </c>
      <c r="BR2086" s="10" t="e">
        <f t="shared" si="1000"/>
        <v>#REF!</v>
      </c>
      <c r="BS2086" s="10" t="e">
        <f t="shared" si="1001"/>
        <v>#REF!</v>
      </c>
      <c r="BT2086" s="10" t="e">
        <f>IF(OR(BW2086=7,AQ2086=6),0,AO2086&amp;IF(#REF!="SI",1,IF(#REF!="NO",2,IF(#REF!="VIH + PREVIO",3,0))))</f>
        <v>#REF!</v>
      </c>
      <c r="BU2086" s="10" t="e">
        <f>IF(OR(BW2086=7,AQ2086=6),0,IF(#REF!="-",1,0))</f>
        <v>#REF!</v>
      </c>
      <c r="BV2086" s="10" t="e">
        <f t="shared" si="1002"/>
        <v>#REF!</v>
      </c>
      <c r="BW20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6" s="10" t="e">
        <f t="shared" si="1007"/>
        <v>#REF!</v>
      </c>
      <c r="BY2086" s="10" t="e">
        <f t="shared" si="1003"/>
        <v>#REF!</v>
      </c>
      <c r="BZ2086" s="10" t="e">
        <f t="shared" si="1008"/>
        <v>#REF!</v>
      </c>
      <c r="CA2086" s="10"/>
    </row>
    <row r="2087" spans="1:79" ht="23.25" customHeight="1" x14ac:dyDescent="0.3">
      <c r="A2087" s="7">
        <v>2085</v>
      </c>
      <c r="B2087" s="43"/>
      <c r="C2087" s="44"/>
      <c r="D2087" s="45"/>
      <c r="E2087" s="46"/>
      <c r="F2087" s="46"/>
      <c r="G2087" s="46"/>
      <c r="H2087" s="50"/>
      <c r="I2087" s="51"/>
      <c r="J2087" s="52"/>
      <c r="K2087" s="51"/>
      <c r="L2087" s="53"/>
      <c r="M2087" s="54"/>
      <c r="N2087" s="43"/>
      <c r="O2087" s="55"/>
      <c r="P2087" s="46"/>
      <c r="Q2087" s="46"/>
      <c r="R2087" s="46"/>
      <c r="S2087" s="43"/>
      <c r="T2087" s="56"/>
      <c r="U2087" s="46"/>
      <c r="V2087" s="57"/>
      <c r="W2087" s="58"/>
      <c r="X2087" s="57"/>
      <c r="Y2087" s="46"/>
      <c r="Z2087" s="57"/>
      <c r="AA2087" s="59"/>
      <c r="AB2087" s="60"/>
      <c r="AJ2087" s="11">
        <f t="shared" si="1006"/>
        <v>13</v>
      </c>
      <c r="AK2087" s="11">
        <f t="shared" si="979"/>
        <v>0</v>
      </c>
      <c r="AL2087" s="11">
        <f t="shared" si="980"/>
        <v>0</v>
      </c>
      <c r="AM2087" s="11">
        <f t="shared" si="981"/>
        <v>0</v>
      </c>
      <c r="AN2087" s="11">
        <f t="shared" si="982"/>
        <v>0</v>
      </c>
      <c r="AO2087" s="4" t="e">
        <f>IF(#REF!="I",1,IF(#REF!="II",2,IF(#REF!="III",3,IF(#REF!="IV",4))))</f>
        <v>#REF!</v>
      </c>
      <c r="AP2087" s="11" t="e">
        <f>IF(#REF!="PULMONAR",1,IF(AND(#REF!="EXTRAPULMONAR",#REF!&lt;&gt;"MENINGEA"),2,IF(AND(#REF!="EXTRAPULMONAR",#REF!="MENINGEA"),3,)))</f>
        <v>#REF!</v>
      </c>
      <c r="AQ20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7" s="4">
        <f t="shared" si="983"/>
        <v>0</v>
      </c>
      <c r="AS2087" s="10">
        <f t="shared" si="984"/>
        <v>0</v>
      </c>
      <c r="AT2087" s="10">
        <f t="shared" si="985"/>
        <v>0</v>
      </c>
      <c r="AU2087" s="10" t="str">
        <f t="shared" si="986"/>
        <v>0</v>
      </c>
      <c r="AV2087" s="11" t="e">
        <f t="shared" si="987"/>
        <v>#N/A</v>
      </c>
      <c r="AW2087" s="4" t="e">
        <f t="shared" si="988"/>
        <v>#N/A</v>
      </c>
      <c r="AX2087" s="10" t="e">
        <f t="shared" si="1004"/>
        <v>#N/A</v>
      </c>
      <c r="AY2087" s="10" t="e">
        <f t="shared" si="1005"/>
        <v>#N/A</v>
      </c>
      <c r="AZ2087" s="10" t="e">
        <f t="shared" si="989"/>
        <v>#REF!</v>
      </c>
      <c r="BA2087" s="12" t="e">
        <f>IF(BW2087=7,0,AJ2087&amp;IF(#REF!="SI",1,IF(#REF!="NO",2,IF(#REF!="VIH + PREVIO",3,0))))</f>
        <v>#REF!</v>
      </c>
      <c r="BB2087" s="13" t="e">
        <f>IF(AND(#REF!="POSITIVO",#REF!="POSITIVO"),1,IF(#REF!="NEGATIVO",2,IF(#REF!="VIH + PREVIO",3,0)))</f>
        <v>#REF!</v>
      </c>
      <c r="BC2087" s="10" t="e">
        <f>IF(#REF!="SI",1,IF(#REF!="NO",2,0))</f>
        <v>#REF!</v>
      </c>
      <c r="BD2087" s="10" t="e">
        <f>IF(#REF!="SI",1,IF(#REF!="NO",2,0))</f>
        <v>#REF!</v>
      </c>
      <c r="BE2087" s="10" t="e">
        <f>IF(OR(#REF!="VIH + PREVIO",#REF!="VIH + PREVIO",#REF!="VIH + PREVIO"),1,0)</f>
        <v>#REF!</v>
      </c>
      <c r="BF2087" s="13" t="e">
        <f>IF(OR(#REF!="POSITIVO",#REF!="NEGATIVO"),1,IF(#REF!="PACIENTE NO ACEPTA",2,IF(#REF!="VIH + PREVIO",3,0)))</f>
        <v>#REF!</v>
      </c>
      <c r="BG2087" s="10" t="e">
        <f t="shared" si="990"/>
        <v>#REF!</v>
      </c>
      <c r="BH2087" s="10" t="e">
        <f t="shared" si="991"/>
        <v>#REF!</v>
      </c>
      <c r="BI2087" s="10" t="e">
        <f t="shared" si="992"/>
        <v>#REF!</v>
      </c>
      <c r="BJ2087" s="10" t="e">
        <f t="shared" si="993"/>
        <v>#REF!</v>
      </c>
      <c r="BK2087" s="10" t="e">
        <f t="shared" si="994"/>
        <v>#REF!</v>
      </c>
      <c r="BL2087" s="10" t="e">
        <f t="shared" si="995"/>
        <v>#REF!</v>
      </c>
      <c r="BM2087" s="10" t="e">
        <f>IF(OR(BW2087=7,AQ2087=6),0,IF(#REF!="I",1,IF(#REF!="II",2,IF(#REF!="III",3,IF(#REF!="IV",4))))&amp;AP2087&amp;AQ2087&amp;AR2087&amp;AS2087&amp;AT2087&amp;AU2087&amp;AX2087)</f>
        <v>#REF!</v>
      </c>
      <c r="BN2087" s="10" t="e">
        <f t="shared" si="996"/>
        <v>#REF!</v>
      </c>
      <c r="BO2087" s="10" t="e">
        <f t="shared" si="997"/>
        <v>#REF!</v>
      </c>
      <c r="BP2087" s="10" t="e">
        <f t="shared" si="998"/>
        <v>#REF!</v>
      </c>
      <c r="BQ2087" s="10" t="e">
        <f t="shared" si="999"/>
        <v>#REF!</v>
      </c>
      <c r="BR2087" s="10" t="e">
        <f t="shared" si="1000"/>
        <v>#REF!</v>
      </c>
      <c r="BS2087" s="10" t="e">
        <f t="shared" si="1001"/>
        <v>#REF!</v>
      </c>
      <c r="BT2087" s="10" t="e">
        <f>IF(OR(BW2087=7,AQ2087=6),0,AO2087&amp;IF(#REF!="SI",1,IF(#REF!="NO",2,IF(#REF!="VIH + PREVIO",3,0))))</f>
        <v>#REF!</v>
      </c>
      <c r="BU2087" s="10" t="e">
        <f>IF(OR(BW2087=7,AQ2087=6),0,IF(#REF!="-",1,0))</f>
        <v>#REF!</v>
      </c>
      <c r="BV2087" s="10" t="e">
        <f t="shared" si="1002"/>
        <v>#REF!</v>
      </c>
      <c r="BW20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7" s="10" t="e">
        <f t="shared" si="1007"/>
        <v>#REF!</v>
      </c>
      <c r="BY2087" s="10" t="e">
        <f t="shared" si="1003"/>
        <v>#REF!</v>
      </c>
      <c r="BZ2087" s="10" t="e">
        <f t="shared" si="1008"/>
        <v>#REF!</v>
      </c>
      <c r="CA2087" s="10"/>
    </row>
    <row r="2088" spans="1:79" ht="23.25" customHeight="1" x14ac:dyDescent="0.3">
      <c r="A2088" s="7">
        <v>2086</v>
      </c>
      <c r="B2088" s="43"/>
      <c r="C2088" s="44"/>
      <c r="D2088" s="45"/>
      <c r="E2088" s="46"/>
      <c r="F2088" s="46"/>
      <c r="G2088" s="46"/>
      <c r="H2088" s="50"/>
      <c r="I2088" s="51"/>
      <c r="J2088" s="52"/>
      <c r="K2088" s="51"/>
      <c r="L2088" s="53"/>
      <c r="M2088" s="54"/>
      <c r="N2088" s="43"/>
      <c r="O2088" s="55"/>
      <c r="P2088" s="46"/>
      <c r="Q2088" s="46"/>
      <c r="R2088" s="46"/>
      <c r="S2088" s="43"/>
      <c r="T2088" s="56"/>
      <c r="U2088" s="46"/>
      <c r="V2088" s="57"/>
      <c r="W2088" s="58"/>
      <c r="X2088" s="57"/>
      <c r="Y2088" s="46"/>
      <c r="Z2088" s="57"/>
      <c r="AA2088" s="59"/>
      <c r="AB2088" s="60"/>
      <c r="AJ2088" s="11">
        <f t="shared" si="1006"/>
        <v>13</v>
      </c>
      <c r="AK2088" s="11">
        <f t="shared" si="979"/>
        <v>0</v>
      </c>
      <c r="AL2088" s="11">
        <f t="shared" si="980"/>
        <v>0</v>
      </c>
      <c r="AM2088" s="11">
        <f t="shared" si="981"/>
        <v>0</v>
      </c>
      <c r="AN2088" s="11">
        <f t="shared" si="982"/>
        <v>0</v>
      </c>
      <c r="AO2088" s="4" t="e">
        <f>IF(#REF!="I",1,IF(#REF!="II",2,IF(#REF!="III",3,IF(#REF!="IV",4))))</f>
        <v>#REF!</v>
      </c>
      <c r="AP2088" s="11" t="e">
        <f>IF(#REF!="PULMONAR",1,IF(AND(#REF!="EXTRAPULMONAR",#REF!&lt;&gt;"MENINGEA"),2,IF(AND(#REF!="EXTRAPULMONAR",#REF!="MENINGEA"),3,)))</f>
        <v>#REF!</v>
      </c>
      <c r="AQ20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8" s="4">
        <f t="shared" si="983"/>
        <v>0</v>
      </c>
      <c r="AS2088" s="10">
        <f t="shared" si="984"/>
        <v>0</v>
      </c>
      <c r="AT2088" s="10">
        <f t="shared" si="985"/>
        <v>0</v>
      </c>
      <c r="AU2088" s="10" t="str">
        <f t="shared" si="986"/>
        <v>0</v>
      </c>
      <c r="AV2088" s="11" t="e">
        <f t="shared" si="987"/>
        <v>#N/A</v>
      </c>
      <c r="AW2088" s="4" t="e">
        <f t="shared" si="988"/>
        <v>#N/A</v>
      </c>
      <c r="AX2088" s="10" t="e">
        <f t="shared" si="1004"/>
        <v>#N/A</v>
      </c>
      <c r="AY2088" s="10" t="e">
        <f t="shared" si="1005"/>
        <v>#N/A</v>
      </c>
      <c r="AZ2088" s="10" t="e">
        <f t="shared" si="989"/>
        <v>#REF!</v>
      </c>
      <c r="BA2088" s="12" t="e">
        <f>IF(BW2088=7,0,AJ2088&amp;IF(#REF!="SI",1,IF(#REF!="NO",2,IF(#REF!="VIH + PREVIO",3,0))))</f>
        <v>#REF!</v>
      </c>
      <c r="BB2088" s="13" t="e">
        <f>IF(AND(#REF!="POSITIVO",#REF!="POSITIVO"),1,IF(#REF!="NEGATIVO",2,IF(#REF!="VIH + PREVIO",3,0)))</f>
        <v>#REF!</v>
      </c>
      <c r="BC2088" s="10" t="e">
        <f>IF(#REF!="SI",1,IF(#REF!="NO",2,0))</f>
        <v>#REF!</v>
      </c>
      <c r="BD2088" s="10" t="e">
        <f>IF(#REF!="SI",1,IF(#REF!="NO",2,0))</f>
        <v>#REF!</v>
      </c>
      <c r="BE2088" s="10" t="e">
        <f>IF(OR(#REF!="VIH + PREVIO",#REF!="VIH + PREVIO",#REF!="VIH + PREVIO"),1,0)</f>
        <v>#REF!</v>
      </c>
      <c r="BF2088" s="13" t="e">
        <f>IF(OR(#REF!="POSITIVO",#REF!="NEGATIVO"),1,IF(#REF!="PACIENTE NO ACEPTA",2,IF(#REF!="VIH + PREVIO",3,0)))</f>
        <v>#REF!</v>
      </c>
      <c r="BG2088" s="10" t="e">
        <f t="shared" si="990"/>
        <v>#REF!</v>
      </c>
      <c r="BH2088" s="10" t="e">
        <f t="shared" si="991"/>
        <v>#REF!</v>
      </c>
      <c r="BI2088" s="10" t="e">
        <f t="shared" si="992"/>
        <v>#REF!</v>
      </c>
      <c r="BJ2088" s="10" t="e">
        <f t="shared" si="993"/>
        <v>#REF!</v>
      </c>
      <c r="BK2088" s="10" t="e">
        <f t="shared" si="994"/>
        <v>#REF!</v>
      </c>
      <c r="BL2088" s="10" t="e">
        <f t="shared" si="995"/>
        <v>#REF!</v>
      </c>
      <c r="BM2088" s="10" t="e">
        <f>IF(OR(BW2088=7,AQ2088=6),0,IF(#REF!="I",1,IF(#REF!="II",2,IF(#REF!="III",3,IF(#REF!="IV",4))))&amp;AP2088&amp;AQ2088&amp;AR2088&amp;AS2088&amp;AT2088&amp;AU2088&amp;AX2088)</f>
        <v>#REF!</v>
      </c>
      <c r="BN2088" s="10" t="e">
        <f t="shared" si="996"/>
        <v>#REF!</v>
      </c>
      <c r="BO2088" s="10" t="e">
        <f t="shared" si="997"/>
        <v>#REF!</v>
      </c>
      <c r="BP2088" s="10" t="e">
        <f t="shared" si="998"/>
        <v>#REF!</v>
      </c>
      <c r="BQ2088" s="10" t="e">
        <f t="shared" si="999"/>
        <v>#REF!</v>
      </c>
      <c r="BR2088" s="10" t="e">
        <f t="shared" si="1000"/>
        <v>#REF!</v>
      </c>
      <c r="BS2088" s="10" t="e">
        <f t="shared" si="1001"/>
        <v>#REF!</v>
      </c>
      <c r="BT2088" s="10" t="e">
        <f>IF(OR(BW2088=7,AQ2088=6),0,AO2088&amp;IF(#REF!="SI",1,IF(#REF!="NO",2,IF(#REF!="VIH + PREVIO",3,0))))</f>
        <v>#REF!</v>
      </c>
      <c r="BU2088" s="10" t="e">
        <f>IF(OR(BW2088=7,AQ2088=6),0,IF(#REF!="-",1,0))</f>
        <v>#REF!</v>
      </c>
      <c r="BV2088" s="10" t="e">
        <f t="shared" si="1002"/>
        <v>#REF!</v>
      </c>
      <c r="BW20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8" s="10" t="e">
        <f t="shared" si="1007"/>
        <v>#REF!</v>
      </c>
      <c r="BY2088" s="10" t="e">
        <f t="shared" si="1003"/>
        <v>#REF!</v>
      </c>
      <c r="BZ2088" s="10" t="e">
        <f t="shared" si="1008"/>
        <v>#REF!</v>
      </c>
      <c r="CA2088" s="10"/>
    </row>
    <row r="2089" spans="1:79" ht="23.25" customHeight="1" x14ac:dyDescent="0.3">
      <c r="A2089" s="7">
        <v>2087</v>
      </c>
      <c r="B2089" s="43"/>
      <c r="C2089" s="44"/>
      <c r="D2089" s="45"/>
      <c r="E2089" s="46"/>
      <c r="F2089" s="46"/>
      <c r="G2089" s="46"/>
      <c r="H2089" s="50"/>
      <c r="I2089" s="51"/>
      <c r="J2089" s="52"/>
      <c r="K2089" s="51"/>
      <c r="L2089" s="53"/>
      <c r="M2089" s="54"/>
      <c r="N2089" s="43"/>
      <c r="O2089" s="55"/>
      <c r="P2089" s="46"/>
      <c r="Q2089" s="46"/>
      <c r="R2089" s="46"/>
      <c r="S2089" s="43"/>
      <c r="T2089" s="56"/>
      <c r="U2089" s="46"/>
      <c r="V2089" s="57"/>
      <c r="W2089" s="58"/>
      <c r="X2089" s="57"/>
      <c r="Y2089" s="46"/>
      <c r="Z2089" s="57"/>
      <c r="AA2089" s="59"/>
      <c r="AB2089" s="60"/>
      <c r="AJ2089" s="11">
        <f t="shared" si="1006"/>
        <v>13</v>
      </c>
      <c r="AK2089" s="11">
        <f t="shared" si="979"/>
        <v>0</v>
      </c>
      <c r="AL2089" s="11">
        <f t="shared" si="980"/>
        <v>0</v>
      </c>
      <c r="AM2089" s="11">
        <f t="shared" si="981"/>
        <v>0</v>
      </c>
      <c r="AN2089" s="11">
        <f t="shared" si="982"/>
        <v>0</v>
      </c>
      <c r="AO2089" s="4" t="e">
        <f>IF(#REF!="I",1,IF(#REF!="II",2,IF(#REF!="III",3,IF(#REF!="IV",4))))</f>
        <v>#REF!</v>
      </c>
      <c r="AP2089" s="11" t="e">
        <f>IF(#REF!="PULMONAR",1,IF(AND(#REF!="EXTRAPULMONAR",#REF!&lt;&gt;"MENINGEA"),2,IF(AND(#REF!="EXTRAPULMONAR",#REF!="MENINGEA"),3,)))</f>
        <v>#REF!</v>
      </c>
      <c r="AQ20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89" s="4">
        <f t="shared" si="983"/>
        <v>0</v>
      </c>
      <c r="AS2089" s="10">
        <f t="shared" si="984"/>
        <v>0</v>
      </c>
      <c r="AT2089" s="10">
        <f t="shared" si="985"/>
        <v>0</v>
      </c>
      <c r="AU2089" s="10" t="str">
        <f t="shared" si="986"/>
        <v>0</v>
      </c>
      <c r="AV2089" s="11" t="e">
        <f t="shared" si="987"/>
        <v>#N/A</v>
      </c>
      <c r="AW2089" s="4" t="e">
        <f t="shared" si="988"/>
        <v>#N/A</v>
      </c>
      <c r="AX2089" s="10" t="e">
        <f t="shared" si="1004"/>
        <v>#N/A</v>
      </c>
      <c r="AY2089" s="10" t="e">
        <f t="shared" si="1005"/>
        <v>#N/A</v>
      </c>
      <c r="AZ2089" s="10" t="e">
        <f t="shared" si="989"/>
        <v>#REF!</v>
      </c>
      <c r="BA2089" s="12" t="e">
        <f>IF(BW2089=7,0,AJ2089&amp;IF(#REF!="SI",1,IF(#REF!="NO",2,IF(#REF!="VIH + PREVIO",3,0))))</f>
        <v>#REF!</v>
      </c>
      <c r="BB2089" s="13" t="e">
        <f>IF(AND(#REF!="POSITIVO",#REF!="POSITIVO"),1,IF(#REF!="NEGATIVO",2,IF(#REF!="VIH + PREVIO",3,0)))</f>
        <v>#REF!</v>
      </c>
      <c r="BC2089" s="10" t="e">
        <f>IF(#REF!="SI",1,IF(#REF!="NO",2,0))</f>
        <v>#REF!</v>
      </c>
      <c r="BD2089" s="10" t="e">
        <f>IF(#REF!="SI",1,IF(#REF!="NO",2,0))</f>
        <v>#REF!</v>
      </c>
      <c r="BE2089" s="10" t="e">
        <f>IF(OR(#REF!="VIH + PREVIO",#REF!="VIH + PREVIO",#REF!="VIH + PREVIO"),1,0)</f>
        <v>#REF!</v>
      </c>
      <c r="BF2089" s="13" t="e">
        <f>IF(OR(#REF!="POSITIVO",#REF!="NEGATIVO"),1,IF(#REF!="PACIENTE NO ACEPTA",2,IF(#REF!="VIH + PREVIO",3,0)))</f>
        <v>#REF!</v>
      </c>
      <c r="BG2089" s="10" t="e">
        <f t="shared" si="990"/>
        <v>#REF!</v>
      </c>
      <c r="BH2089" s="10" t="e">
        <f t="shared" si="991"/>
        <v>#REF!</v>
      </c>
      <c r="BI2089" s="10" t="e">
        <f t="shared" si="992"/>
        <v>#REF!</v>
      </c>
      <c r="BJ2089" s="10" t="e">
        <f t="shared" si="993"/>
        <v>#REF!</v>
      </c>
      <c r="BK2089" s="10" t="e">
        <f t="shared" si="994"/>
        <v>#REF!</v>
      </c>
      <c r="BL2089" s="10" t="e">
        <f t="shared" si="995"/>
        <v>#REF!</v>
      </c>
      <c r="BM2089" s="10" t="e">
        <f>IF(OR(BW2089=7,AQ2089=6),0,IF(#REF!="I",1,IF(#REF!="II",2,IF(#REF!="III",3,IF(#REF!="IV",4))))&amp;AP2089&amp;AQ2089&amp;AR2089&amp;AS2089&amp;AT2089&amp;AU2089&amp;AX2089)</f>
        <v>#REF!</v>
      </c>
      <c r="BN2089" s="10" t="e">
        <f t="shared" si="996"/>
        <v>#REF!</v>
      </c>
      <c r="BO2089" s="10" t="e">
        <f t="shared" si="997"/>
        <v>#REF!</v>
      </c>
      <c r="BP2089" s="10" t="e">
        <f t="shared" si="998"/>
        <v>#REF!</v>
      </c>
      <c r="BQ2089" s="10" t="e">
        <f t="shared" si="999"/>
        <v>#REF!</v>
      </c>
      <c r="BR2089" s="10" t="e">
        <f t="shared" si="1000"/>
        <v>#REF!</v>
      </c>
      <c r="BS2089" s="10" t="e">
        <f t="shared" si="1001"/>
        <v>#REF!</v>
      </c>
      <c r="BT2089" s="10" t="e">
        <f>IF(OR(BW2089=7,AQ2089=6),0,AO2089&amp;IF(#REF!="SI",1,IF(#REF!="NO",2,IF(#REF!="VIH + PREVIO",3,0))))</f>
        <v>#REF!</v>
      </c>
      <c r="BU2089" s="10" t="e">
        <f>IF(OR(BW2089=7,AQ2089=6),0,IF(#REF!="-",1,0))</f>
        <v>#REF!</v>
      </c>
      <c r="BV2089" s="10" t="e">
        <f t="shared" si="1002"/>
        <v>#REF!</v>
      </c>
      <c r="BW20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89" s="10" t="e">
        <f t="shared" si="1007"/>
        <v>#REF!</v>
      </c>
      <c r="BY2089" s="10" t="e">
        <f t="shared" si="1003"/>
        <v>#REF!</v>
      </c>
      <c r="BZ2089" s="10" t="e">
        <f t="shared" si="1008"/>
        <v>#REF!</v>
      </c>
      <c r="CA2089" s="10"/>
    </row>
    <row r="2090" spans="1:79" ht="23.25" customHeight="1" x14ac:dyDescent="0.3">
      <c r="A2090" s="7">
        <v>2088</v>
      </c>
      <c r="B2090" s="43"/>
      <c r="C2090" s="44"/>
      <c r="D2090" s="45"/>
      <c r="E2090" s="46"/>
      <c r="F2090" s="46"/>
      <c r="G2090" s="46"/>
      <c r="H2090" s="50"/>
      <c r="I2090" s="51"/>
      <c r="J2090" s="52"/>
      <c r="K2090" s="51"/>
      <c r="L2090" s="53"/>
      <c r="M2090" s="54"/>
      <c r="N2090" s="43"/>
      <c r="O2090" s="55"/>
      <c r="P2090" s="46"/>
      <c r="Q2090" s="46"/>
      <c r="R2090" s="46"/>
      <c r="S2090" s="43"/>
      <c r="T2090" s="56"/>
      <c r="U2090" s="46"/>
      <c r="V2090" s="57"/>
      <c r="W2090" s="58"/>
      <c r="X2090" s="57"/>
      <c r="Y2090" s="46"/>
      <c r="Z2090" s="57"/>
      <c r="AA2090" s="59"/>
      <c r="AB2090" s="60"/>
      <c r="AJ2090" s="11">
        <f t="shared" si="1006"/>
        <v>13</v>
      </c>
      <c r="AK2090" s="11">
        <f t="shared" ref="AK2090:AK2153" si="1009">IF(D2090&lt;&gt;"",MONTH(D2090),0)</f>
        <v>0</v>
      </c>
      <c r="AL2090" s="11">
        <f t="shared" ref="AL2090:AL2153" si="1010">IF(AND(AR2090=1,V2090&lt;&gt;""),MONTH(V2090),0)</f>
        <v>0</v>
      </c>
      <c r="AM2090" s="11">
        <f t="shared" ref="AM2090:AM2153" si="1011">IF(AND(AS2090=1,X2090&lt;&gt;""),MONTH(X2090),0)</f>
        <v>0</v>
      </c>
      <c r="AN2090" s="11">
        <f t="shared" ref="AN2090:AN2153" si="1012">IF(AND(AT2090=1,Z2090&lt;&gt;""),MONTH(Z2090),0)</f>
        <v>0</v>
      </c>
      <c r="AO2090" s="4" t="e">
        <f>IF(#REF!="I",1,IF(#REF!="II",2,IF(#REF!="III",3,IF(#REF!="IV",4))))</f>
        <v>#REF!</v>
      </c>
      <c r="AP2090" s="11" t="e">
        <f>IF(#REF!="PULMONAR",1,IF(AND(#REF!="EXTRAPULMONAR",#REF!&lt;&gt;"MENINGEA"),2,IF(AND(#REF!="EXTRAPULMONAR",#REF!="MENINGEA"),3,)))</f>
        <v>#REF!</v>
      </c>
      <c r="AQ20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0" s="4">
        <f t="shared" ref="AR2090:AR2153" si="1013">IF(OR(U2090="+",U2090="++",U2090="+++",U2090="1 A 9 BAAR"),1,IF(U2090="-",2,IF(OR(U2090="NR",U2090=""),0)))</f>
        <v>0</v>
      </c>
      <c r="AS2090" s="10">
        <f t="shared" ref="AS2090:AS2153" si="1014">IF(OR(W2090="+",W2090="++",W2090="+++",W2090="1 A 19 colonias"),1,IF(W2090="-",2,0))</f>
        <v>0</v>
      </c>
      <c r="AT2090" s="10">
        <f t="shared" ref="AT2090:AT2153" si="1015">IF(Y2090="DETECTADO",1,IF(Y2090="NO DETECTADO",2,0))</f>
        <v>0</v>
      </c>
      <c r="AU2090" s="10" t="str">
        <f t="shared" ref="AU2090:AU2153" si="1016">IF(H2090="M",1,IF(H2090="F","2",IF(H2090="","0")))</f>
        <v>0</v>
      </c>
      <c r="AV2090" s="11" t="e">
        <f t="shared" ref="AV2090:AV2153" si="1017">VLOOKUP(I2090,G_EDAD,2,FALSE)</f>
        <v>#N/A</v>
      </c>
      <c r="AW2090" s="4" t="e">
        <f t="shared" ref="AW2090:AW2153" si="1018">VLOOKUP(I2090,G_EDAD,3,FALSE)</f>
        <v>#N/A</v>
      </c>
      <c r="AX2090" s="10" t="e">
        <f t="shared" si="1004"/>
        <v>#N/A</v>
      </c>
      <c r="AY2090" s="10" t="e">
        <f t="shared" si="1005"/>
        <v>#N/A</v>
      </c>
      <c r="AZ2090" s="10" t="e">
        <f t="shared" si="989"/>
        <v>#REF!</v>
      </c>
      <c r="BA2090" s="12" t="e">
        <f>IF(BW2090=7,0,AJ2090&amp;IF(#REF!="SI",1,IF(#REF!="NO",2,IF(#REF!="VIH + PREVIO",3,0))))</f>
        <v>#REF!</v>
      </c>
      <c r="BB2090" s="13" t="e">
        <f>IF(AND(#REF!="POSITIVO",#REF!="POSITIVO"),1,IF(#REF!="NEGATIVO",2,IF(#REF!="VIH + PREVIO",3,0)))</f>
        <v>#REF!</v>
      </c>
      <c r="BC2090" s="10" t="e">
        <f>IF(#REF!="SI",1,IF(#REF!="NO",2,0))</f>
        <v>#REF!</v>
      </c>
      <c r="BD2090" s="10" t="e">
        <f>IF(#REF!="SI",1,IF(#REF!="NO",2,0))</f>
        <v>#REF!</v>
      </c>
      <c r="BE2090" s="10" t="e">
        <f>IF(OR(#REF!="VIH + PREVIO",#REF!="VIH + PREVIO",#REF!="VIH + PREVIO"),1,0)</f>
        <v>#REF!</v>
      </c>
      <c r="BF2090" s="13" t="e">
        <f>IF(OR(#REF!="POSITIVO",#REF!="NEGATIVO"),1,IF(#REF!="PACIENTE NO ACEPTA",2,IF(#REF!="VIH + PREVIO",3,0)))</f>
        <v>#REF!</v>
      </c>
      <c r="BG2090" s="10" t="e">
        <f t="shared" si="990"/>
        <v>#REF!</v>
      </c>
      <c r="BH2090" s="10" t="e">
        <f t="shared" si="991"/>
        <v>#REF!</v>
      </c>
      <c r="BI2090" s="10" t="e">
        <f t="shared" si="992"/>
        <v>#REF!</v>
      </c>
      <c r="BJ2090" s="10" t="e">
        <f t="shared" si="993"/>
        <v>#REF!</v>
      </c>
      <c r="BK2090" s="10" t="e">
        <f t="shared" si="994"/>
        <v>#REF!</v>
      </c>
      <c r="BL2090" s="10" t="e">
        <f t="shared" si="995"/>
        <v>#REF!</v>
      </c>
      <c r="BM2090" s="10" t="e">
        <f>IF(OR(BW2090=7,AQ2090=6),0,IF(#REF!="I",1,IF(#REF!="II",2,IF(#REF!="III",3,IF(#REF!="IV",4))))&amp;AP2090&amp;AQ2090&amp;AR2090&amp;AS2090&amp;AT2090&amp;AU2090&amp;AX2090)</f>
        <v>#REF!</v>
      </c>
      <c r="BN2090" s="10" t="e">
        <f t="shared" si="996"/>
        <v>#REF!</v>
      </c>
      <c r="BO2090" s="10" t="e">
        <f t="shared" si="997"/>
        <v>#REF!</v>
      </c>
      <c r="BP2090" s="10" t="e">
        <f t="shared" si="998"/>
        <v>#REF!</v>
      </c>
      <c r="BQ2090" s="10" t="e">
        <f t="shared" si="999"/>
        <v>#REF!</v>
      </c>
      <c r="BR2090" s="10" t="e">
        <f t="shared" si="1000"/>
        <v>#REF!</v>
      </c>
      <c r="BS2090" s="10" t="e">
        <f t="shared" si="1001"/>
        <v>#REF!</v>
      </c>
      <c r="BT2090" s="10" t="e">
        <f>IF(OR(BW2090=7,AQ2090=6),0,AO2090&amp;IF(#REF!="SI",1,IF(#REF!="NO",2,IF(#REF!="VIH + PREVIO",3,0))))</f>
        <v>#REF!</v>
      </c>
      <c r="BU2090" s="10" t="e">
        <f>IF(OR(BW2090=7,AQ2090=6),0,IF(#REF!="-",1,0))</f>
        <v>#REF!</v>
      </c>
      <c r="BV2090" s="10" t="e">
        <f t="shared" si="1002"/>
        <v>#REF!</v>
      </c>
      <c r="BW20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0" s="10" t="e">
        <f t="shared" si="1007"/>
        <v>#REF!</v>
      </c>
      <c r="BY2090" s="10" t="e">
        <f t="shared" si="1003"/>
        <v>#REF!</v>
      </c>
      <c r="BZ2090" s="10" t="e">
        <f t="shared" si="1008"/>
        <v>#REF!</v>
      </c>
      <c r="CA2090" s="10"/>
    </row>
    <row r="2091" spans="1:79" ht="23.25" customHeight="1" x14ac:dyDescent="0.3">
      <c r="A2091" s="7">
        <v>2089</v>
      </c>
      <c r="B2091" s="43"/>
      <c r="C2091" s="44"/>
      <c r="D2091" s="45"/>
      <c r="E2091" s="46"/>
      <c r="F2091" s="46"/>
      <c r="G2091" s="46"/>
      <c r="H2091" s="50"/>
      <c r="I2091" s="51"/>
      <c r="J2091" s="52"/>
      <c r="K2091" s="51"/>
      <c r="L2091" s="53"/>
      <c r="M2091" s="54"/>
      <c r="N2091" s="43"/>
      <c r="O2091" s="55"/>
      <c r="P2091" s="46"/>
      <c r="Q2091" s="46"/>
      <c r="R2091" s="46"/>
      <c r="S2091" s="43"/>
      <c r="T2091" s="56"/>
      <c r="U2091" s="46"/>
      <c r="V2091" s="57"/>
      <c r="W2091" s="58"/>
      <c r="X2091" s="57"/>
      <c r="Y2091" s="46"/>
      <c r="Z2091" s="57"/>
      <c r="AA2091" s="59"/>
      <c r="AB2091" s="60"/>
      <c r="AJ2091" s="11">
        <f t="shared" si="1006"/>
        <v>13</v>
      </c>
      <c r="AK2091" s="11">
        <f t="shared" si="1009"/>
        <v>0</v>
      </c>
      <c r="AL2091" s="11">
        <f t="shared" si="1010"/>
        <v>0</v>
      </c>
      <c r="AM2091" s="11">
        <f t="shared" si="1011"/>
        <v>0</v>
      </c>
      <c r="AN2091" s="11">
        <f t="shared" si="1012"/>
        <v>0</v>
      </c>
      <c r="AO2091" s="4" t="e">
        <f>IF(#REF!="I",1,IF(#REF!="II",2,IF(#REF!="III",3,IF(#REF!="IV",4))))</f>
        <v>#REF!</v>
      </c>
      <c r="AP2091" s="11" t="e">
        <f>IF(#REF!="PULMONAR",1,IF(AND(#REF!="EXTRAPULMONAR",#REF!&lt;&gt;"MENINGEA"),2,IF(AND(#REF!="EXTRAPULMONAR",#REF!="MENINGEA"),3,)))</f>
        <v>#REF!</v>
      </c>
      <c r="AQ20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1" s="4">
        <f t="shared" si="1013"/>
        <v>0</v>
      </c>
      <c r="AS2091" s="10">
        <f t="shared" si="1014"/>
        <v>0</v>
      </c>
      <c r="AT2091" s="10">
        <f t="shared" si="1015"/>
        <v>0</v>
      </c>
      <c r="AU2091" s="10" t="str">
        <f t="shared" si="1016"/>
        <v>0</v>
      </c>
      <c r="AV2091" s="11" t="e">
        <f t="shared" si="1017"/>
        <v>#N/A</v>
      </c>
      <c r="AW2091" s="4" t="e">
        <f t="shared" si="1018"/>
        <v>#N/A</v>
      </c>
      <c r="AX2091" s="10" t="e">
        <f t="shared" si="1004"/>
        <v>#N/A</v>
      </c>
      <c r="AY2091" s="10" t="e">
        <f t="shared" si="1005"/>
        <v>#N/A</v>
      </c>
      <c r="AZ2091" s="10" t="e">
        <f t="shared" si="989"/>
        <v>#REF!</v>
      </c>
      <c r="BA2091" s="12" t="e">
        <f>IF(BW2091=7,0,AJ2091&amp;IF(#REF!="SI",1,IF(#REF!="NO",2,IF(#REF!="VIH + PREVIO",3,0))))</f>
        <v>#REF!</v>
      </c>
      <c r="BB2091" s="13" t="e">
        <f>IF(AND(#REF!="POSITIVO",#REF!="POSITIVO"),1,IF(#REF!="NEGATIVO",2,IF(#REF!="VIH + PREVIO",3,0)))</f>
        <v>#REF!</v>
      </c>
      <c r="BC2091" s="10" t="e">
        <f>IF(#REF!="SI",1,IF(#REF!="NO",2,0))</f>
        <v>#REF!</v>
      </c>
      <c r="BD2091" s="10" t="e">
        <f>IF(#REF!="SI",1,IF(#REF!="NO",2,0))</f>
        <v>#REF!</v>
      </c>
      <c r="BE2091" s="10" t="e">
        <f>IF(OR(#REF!="VIH + PREVIO",#REF!="VIH + PREVIO",#REF!="VIH + PREVIO"),1,0)</f>
        <v>#REF!</v>
      </c>
      <c r="BF2091" s="13" t="e">
        <f>IF(OR(#REF!="POSITIVO",#REF!="NEGATIVO"),1,IF(#REF!="PACIENTE NO ACEPTA",2,IF(#REF!="VIH + PREVIO",3,0)))</f>
        <v>#REF!</v>
      </c>
      <c r="BG2091" s="10" t="e">
        <f t="shared" si="990"/>
        <v>#REF!</v>
      </c>
      <c r="BH2091" s="10" t="e">
        <f t="shared" si="991"/>
        <v>#REF!</v>
      </c>
      <c r="BI2091" s="10" t="e">
        <f t="shared" si="992"/>
        <v>#REF!</v>
      </c>
      <c r="BJ2091" s="10" t="e">
        <f t="shared" si="993"/>
        <v>#REF!</v>
      </c>
      <c r="BK2091" s="10" t="e">
        <f t="shared" si="994"/>
        <v>#REF!</v>
      </c>
      <c r="BL2091" s="10" t="e">
        <f t="shared" si="995"/>
        <v>#REF!</v>
      </c>
      <c r="BM2091" s="10" t="e">
        <f>IF(OR(BW2091=7,AQ2091=6),0,IF(#REF!="I",1,IF(#REF!="II",2,IF(#REF!="III",3,IF(#REF!="IV",4))))&amp;AP2091&amp;AQ2091&amp;AR2091&amp;AS2091&amp;AT2091&amp;AU2091&amp;AX2091)</f>
        <v>#REF!</v>
      </c>
      <c r="BN2091" s="10" t="e">
        <f t="shared" si="996"/>
        <v>#REF!</v>
      </c>
      <c r="BO2091" s="10" t="e">
        <f t="shared" si="997"/>
        <v>#REF!</v>
      </c>
      <c r="BP2091" s="10" t="e">
        <f t="shared" si="998"/>
        <v>#REF!</v>
      </c>
      <c r="BQ2091" s="10" t="e">
        <f t="shared" si="999"/>
        <v>#REF!</v>
      </c>
      <c r="BR2091" s="10" t="e">
        <f t="shared" si="1000"/>
        <v>#REF!</v>
      </c>
      <c r="BS2091" s="10" t="e">
        <f t="shared" si="1001"/>
        <v>#REF!</v>
      </c>
      <c r="BT2091" s="10" t="e">
        <f>IF(OR(BW2091=7,AQ2091=6),0,AO2091&amp;IF(#REF!="SI",1,IF(#REF!="NO",2,IF(#REF!="VIH + PREVIO",3,0))))</f>
        <v>#REF!</v>
      </c>
      <c r="BU2091" s="10" t="e">
        <f>IF(OR(BW2091=7,AQ2091=6),0,IF(#REF!="-",1,0))</f>
        <v>#REF!</v>
      </c>
      <c r="BV2091" s="10" t="e">
        <f t="shared" si="1002"/>
        <v>#REF!</v>
      </c>
      <c r="BW20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1" s="10" t="e">
        <f t="shared" si="1007"/>
        <v>#REF!</v>
      </c>
      <c r="BY2091" s="10" t="e">
        <f t="shared" si="1003"/>
        <v>#REF!</v>
      </c>
      <c r="BZ2091" s="10" t="e">
        <f t="shared" si="1008"/>
        <v>#REF!</v>
      </c>
      <c r="CA2091" s="10"/>
    </row>
    <row r="2092" spans="1:79" ht="23.25" customHeight="1" x14ac:dyDescent="0.3">
      <c r="A2092" s="7">
        <v>2090</v>
      </c>
      <c r="B2092" s="43"/>
      <c r="C2092" s="44"/>
      <c r="D2092" s="45"/>
      <c r="E2092" s="46"/>
      <c r="F2092" s="46"/>
      <c r="G2092" s="46"/>
      <c r="H2092" s="50"/>
      <c r="I2092" s="51"/>
      <c r="J2092" s="52"/>
      <c r="K2092" s="51"/>
      <c r="L2092" s="53"/>
      <c r="M2092" s="54"/>
      <c r="N2092" s="43"/>
      <c r="O2092" s="55"/>
      <c r="P2092" s="46"/>
      <c r="Q2092" s="46"/>
      <c r="R2092" s="46"/>
      <c r="S2092" s="43"/>
      <c r="T2092" s="56"/>
      <c r="U2092" s="46"/>
      <c r="V2092" s="57"/>
      <c r="W2092" s="58"/>
      <c r="X2092" s="57"/>
      <c r="Y2092" s="46"/>
      <c r="Z2092" s="57"/>
      <c r="AA2092" s="59"/>
      <c r="AB2092" s="60"/>
      <c r="AJ2092" s="11">
        <f t="shared" si="1006"/>
        <v>13</v>
      </c>
      <c r="AK2092" s="11">
        <f t="shared" si="1009"/>
        <v>0</v>
      </c>
      <c r="AL2092" s="11">
        <f t="shared" si="1010"/>
        <v>0</v>
      </c>
      <c r="AM2092" s="11">
        <f t="shared" si="1011"/>
        <v>0</v>
      </c>
      <c r="AN2092" s="11">
        <f t="shared" si="1012"/>
        <v>0</v>
      </c>
      <c r="AO2092" s="4" t="e">
        <f>IF(#REF!="I",1,IF(#REF!="II",2,IF(#REF!="III",3,IF(#REF!="IV",4))))</f>
        <v>#REF!</v>
      </c>
      <c r="AP2092" s="11" t="e">
        <f>IF(#REF!="PULMONAR",1,IF(AND(#REF!="EXTRAPULMONAR",#REF!&lt;&gt;"MENINGEA"),2,IF(AND(#REF!="EXTRAPULMONAR",#REF!="MENINGEA"),3,)))</f>
        <v>#REF!</v>
      </c>
      <c r="AQ20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2" s="4">
        <f t="shared" si="1013"/>
        <v>0</v>
      </c>
      <c r="AS2092" s="10">
        <f t="shared" si="1014"/>
        <v>0</v>
      </c>
      <c r="AT2092" s="10">
        <f t="shared" si="1015"/>
        <v>0</v>
      </c>
      <c r="AU2092" s="10" t="str">
        <f t="shared" si="1016"/>
        <v>0</v>
      </c>
      <c r="AV2092" s="11" t="e">
        <f t="shared" si="1017"/>
        <v>#N/A</v>
      </c>
      <c r="AW2092" s="4" t="e">
        <f t="shared" si="1018"/>
        <v>#N/A</v>
      </c>
      <c r="AX2092" s="10" t="e">
        <f t="shared" si="1004"/>
        <v>#N/A</v>
      </c>
      <c r="AY2092" s="10" t="e">
        <f t="shared" si="1005"/>
        <v>#N/A</v>
      </c>
      <c r="AZ2092" s="10" t="e">
        <f t="shared" si="989"/>
        <v>#REF!</v>
      </c>
      <c r="BA2092" s="12" t="e">
        <f>IF(BW2092=7,0,AJ2092&amp;IF(#REF!="SI",1,IF(#REF!="NO",2,IF(#REF!="VIH + PREVIO",3,0))))</f>
        <v>#REF!</v>
      </c>
      <c r="BB2092" s="13" t="e">
        <f>IF(AND(#REF!="POSITIVO",#REF!="POSITIVO"),1,IF(#REF!="NEGATIVO",2,IF(#REF!="VIH + PREVIO",3,0)))</f>
        <v>#REF!</v>
      </c>
      <c r="BC2092" s="10" t="e">
        <f>IF(#REF!="SI",1,IF(#REF!="NO",2,0))</f>
        <v>#REF!</v>
      </c>
      <c r="BD2092" s="10" t="e">
        <f>IF(#REF!="SI",1,IF(#REF!="NO",2,0))</f>
        <v>#REF!</v>
      </c>
      <c r="BE2092" s="10" t="e">
        <f>IF(OR(#REF!="VIH + PREVIO",#REF!="VIH + PREVIO",#REF!="VIH + PREVIO"),1,0)</f>
        <v>#REF!</v>
      </c>
      <c r="BF2092" s="13" t="e">
        <f>IF(OR(#REF!="POSITIVO",#REF!="NEGATIVO"),1,IF(#REF!="PACIENTE NO ACEPTA",2,IF(#REF!="VIH + PREVIO",3,0)))</f>
        <v>#REF!</v>
      </c>
      <c r="BG2092" s="10" t="e">
        <f t="shared" si="990"/>
        <v>#REF!</v>
      </c>
      <c r="BH2092" s="10" t="e">
        <f t="shared" si="991"/>
        <v>#REF!</v>
      </c>
      <c r="BI2092" s="10" t="e">
        <f t="shared" si="992"/>
        <v>#REF!</v>
      </c>
      <c r="BJ2092" s="10" t="e">
        <f t="shared" si="993"/>
        <v>#REF!</v>
      </c>
      <c r="BK2092" s="10" t="e">
        <f t="shared" si="994"/>
        <v>#REF!</v>
      </c>
      <c r="BL2092" s="10" t="e">
        <f t="shared" si="995"/>
        <v>#REF!</v>
      </c>
      <c r="BM2092" s="10" t="e">
        <f>IF(OR(BW2092=7,AQ2092=6),0,IF(#REF!="I",1,IF(#REF!="II",2,IF(#REF!="III",3,IF(#REF!="IV",4))))&amp;AP2092&amp;AQ2092&amp;AR2092&amp;AS2092&amp;AT2092&amp;AU2092&amp;AX2092)</f>
        <v>#REF!</v>
      </c>
      <c r="BN2092" s="10" t="e">
        <f t="shared" si="996"/>
        <v>#REF!</v>
      </c>
      <c r="BO2092" s="10" t="e">
        <f t="shared" si="997"/>
        <v>#REF!</v>
      </c>
      <c r="BP2092" s="10" t="e">
        <f t="shared" si="998"/>
        <v>#REF!</v>
      </c>
      <c r="BQ2092" s="10" t="e">
        <f t="shared" si="999"/>
        <v>#REF!</v>
      </c>
      <c r="BR2092" s="10" t="e">
        <f t="shared" si="1000"/>
        <v>#REF!</v>
      </c>
      <c r="BS2092" s="10" t="e">
        <f t="shared" si="1001"/>
        <v>#REF!</v>
      </c>
      <c r="BT2092" s="10" t="e">
        <f>IF(OR(BW2092=7,AQ2092=6),0,AO2092&amp;IF(#REF!="SI",1,IF(#REF!="NO",2,IF(#REF!="VIH + PREVIO",3,0))))</f>
        <v>#REF!</v>
      </c>
      <c r="BU2092" s="10" t="e">
        <f>IF(OR(BW2092=7,AQ2092=6),0,IF(#REF!="-",1,0))</f>
        <v>#REF!</v>
      </c>
      <c r="BV2092" s="10" t="e">
        <f t="shared" si="1002"/>
        <v>#REF!</v>
      </c>
      <c r="BW20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2" s="10" t="e">
        <f t="shared" si="1007"/>
        <v>#REF!</v>
      </c>
      <c r="BY2092" s="10" t="e">
        <f t="shared" si="1003"/>
        <v>#REF!</v>
      </c>
      <c r="BZ2092" s="10" t="e">
        <f t="shared" si="1008"/>
        <v>#REF!</v>
      </c>
      <c r="CA2092" s="10"/>
    </row>
    <row r="2093" spans="1:79" ht="23.25" customHeight="1" x14ac:dyDescent="0.3">
      <c r="A2093" s="7">
        <v>2091</v>
      </c>
      <c r="B2093" s="43"/>
      <c r="C2093" s="44"/>
      <c r="D2093" s="45"/>
      <c r="E2093" s="46"/>
      <c r="F2093" s="46"/>
      <c r="G2093" s="46"/>
      <c r="H2093" s="50"/>
      <c r="I2093" s="51"/>
      <c r="J2093" s="52"/>
      <c r="K2093" s="51"/>
      <c r="L2093" s="53"/>
      <c r="M2093" s="54"/>
      <c r="N2093" s="43"/>
      <c r="O2093" s="55"/>
      <c r="P2093" s="46"/>
      <c r="Q2093" s="46"/>
      <c r="R2093" s="46"/>
      <c r="S2093" s="43"/>
      <c r="T2093" s="56"/>
      <c r="U2093" s="46"/>
      <c r="V2093" s="57"/>
      <c r="W2093" s="58"/>
      <c r="X2093" s="57"/>
      <c r="Y2093" s="46"/>
      <c r="Z2093" s="57"/>
      <c r="AA2093" s="59"/>
      <c r="AB2093" s="60"/>
      <c r="AJ2093" s="11">
        <f t="shared" si="1006"/>
        <v>13</v>
      </c>
      <c r="AK2093" s="11">
        <f t="shared" si="1009"/>
        <v>0</v>
      </c>
      <c r="AL2093" s="11">
        <f t="shared" si="1010"/>
        <v>0</v>
      </c>
      <c r="AM2093" s="11">
        <f t="shared" si="1011"/>
        <v>0</v>
      </c>
      <c r="AN2093" s="11">
        <f t="shared" si="1012"/>
        <v>0</v>
      </c>
      <c r="AO2093" s="4" t="e">
        <f>IF(#REF!="I",1,IF(#REF!="II",2,IF(#REF!="III",3,IF(#REF!="IV",4))))</f>
        <v>#REF!</v>
      </c>
      <c r="AP2093" s="11" t="e">
        <f>IF(#REF!="PULMONAR",1,IF(AND(#REF!="EXTRAPULMONAR",#REF!&lt;&gt;"MENINGEA"),2,IF(AND(#REF!="EXTRAPULMONAR",#REF!="MENINGEA"),3,)))</f>
        <v>#REF!</v>
      </c>
      <c r="AQ20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3" s="4">
        <f t="shared" si="1013"/>
        <v>0</v>
      </c>
      <c r="AS2093" s="10">
        <f t="shared" si="1014"/>
        <v>0</v>
      </c>
      <c r="AT2093" s="10">
        <f t="shared" si="1015"/>
        <v>0</v>
      </c>
      <c r="AU2093" s="10" t="str">
        <f t="shared" si="1016"/>
        <v>0</v>
      </c>
      <c r="AV2093" s="11" t="e">
        <f t="shared" si="1017"/>
        <v>#N/A</v>
      </c>
      <c r="AW2093" s="4" t="e">
        <f t="shared" si="1018"/>
        <v>#N/A</v>
      </c>
      <c r="AX2093" s="10" t="e">
        <f t="shared" si="1004"/>
        <v>#N/A</v>
      </c>
      <c r="AY2093" s="10" t="e">
        <f t="shared" si="1005"/>
        <v>#N/A</v>
      </c>
      <c r="AZ2093" s="10" t="e">
        <f t="shared" si="989"/>
        <v>#REF!</v>
      </c>
      <c r="BA2093" s="12" t="e">
        <f>IF(BW2093=7,0,AJ2093&amp;IF(#REF!="SI",1,IF(#REF!="NO",2,IF(#REF!="VIH + PREVIO",3,0))))</f>
        <v>#REF!</v>
      </c>
      <c r="BB2093" s="13" t="e">
        <f>IF(AND(#REF!="POSITIVO",#REF!="POSITIVO"),1,IF(#REF!="NEGATIVO",2,IF(#REF!="VIH + PREVIO",3,0)))</f>
        <v>#REF!</v>
      </c>
      <c r="BC2093" s="10" t="e">
        <f>IF(#REF!="SI",1,IF(#REF!="NO",2,0))</f>
        <v>#REF!</v>
      </c>
      <c r="BD2093" s="10" t="e">
        <f>IF(#REF!="SI",1,IF(#REF!="NO",2,0))</f>
        <v>#REF!</v>
      </c>
      <c r="BE2093" s="10" t="e">
        <f>IF(OR(#REF!="VIH + PREVIO",#REF!="VIH + PREVIO",#REF!="VIH + PREVIO"),1,0)</f>
        <v>#REF!</v>
      </c>
      <c r="BF2093" s="13" t="e">
        <f>IF(OR(#REF!="POSITIVO",#REF!="NEGATIVO"),1,IF(#REF!="PACIENTE NO ACEPTA",2,IF(#REF!="VIH + PREVIO",3,0)))</f>
        <v>#REF!</v>
      </c>
      <c r="BG2093" s="10" t="e">
        <f t="shared" si="990"/>
        <v>#REF!</v>
      </c>
      <c r="BH2093" s="10" t="e">
        <f t="shared" si="991"/>
        <v>#REF!</v>
      </c>
      <c r="BI2093" s="10" t="e">
        <f t="shared" si="992"/>
        <v>#REF!</v>
      </c>
      <c r="BJ2093" s="10" t="e">
        <f t="shared" si="993"/>
        <v>#REF!</v>
      </c>
      <c r="BK2093" s="10" t="e">
        <f t="shared" si="994"/>
        <v>#REF!</v>
      </c>
      <c r="BL2093" s="10" t="e">
        <f t="shared" si="995"/>
        <v>#REF!</v>
      </c>
      <c r="BM2093" s="10" t="e">
        <f>IF(OR(BW2093=7,AQ2093=6),0,IF(#REF!="I",1,IF(#REF!="II",2,IF(#REF!="III",3,IF(#REF!="IV",4))))&amp;AP2093&amp;AQ2093&amp;AR2093&amp;AS2093&amp;AT2093&amp;AU2093&amp;AX2093)</f>
        <v>#REF!</v>
      </c>
      <c r="BN2093" s="10" t="e">
        <f t="shared" si="996"/>
        <v>#REF!</v>
      </c>
      <c r="BO2093" s="10" t="e">
        <f t="shared" si="997"/>
        <v>#REF!</v>
      </c>
      <c r="BP2093" s="10" t="e">
        <f t="shared" si="998"/>
        <v>#REF!</v>
      </c>
      <c r="BQ2093" s="10" t="e">
        <f t="shared" si="999"/>
        <v>#REF!</v>
      </c>
      <c r="BR2093" s="10" t="e">
        <f t="shared" si="1000"/>
        <v>#REF!</v>
      </c>
      <c r="BS2093" s="10" t="e">
        <f t="shared" si="1001"/>
        <v>#REF!</v>
      </c>
      <c r="BT2093" s="10" t="e">
        <f>IF(OR(BW2093=7,AQ2093=6),0,AO2093&amp;IF(#REF!="SI",1,IF(#REF!="NO",2,IF(#REF!="VIH + PREVIO",3,0))))</f>
        <v>#REF!</v>
      </c>
      <c r="BU2093" s="10" t="e">
        <f>IF(OR(BW2093=7,AQ2093=6),0,IF(#REF!="-",1,0))</f>
        <v>#REF!</v>
      </c>
      <c r="BV2093" s="10" t="e">
        <f t="shared" si="1002"/>
        <v>#REF!</v>
      </c>
      <c r="BW20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3" s="10" t="e">
        <f t="shared" si="1007"/>
        <v>#REF!</v>
      </c>
      <c r="BY2093" s="10" t="e">
        <f t="shared" si="1003"/>
        <v>#REF!</v>
      </c>
      <c r="BZ2093" s="10" t="e">
        <f t="shared" si="1008"/>
        <v>#REF!</v>
      </c>
      <c r="CA2093" s="10"/>
    </row>
    <row r="2094" spans="1:79" ht="23.25" customHeight="1" x14ac:dyDescent="0.3">
      <c r="A2094" s="7">
        <v>2092</v>
      </c>
      <c r="B2094" s="43"/>
      <c r="C2094" s="44"/>
      <c r="D2094" s="45"/>
      <c r="E2094" s="46"/>
      <c r="F2094" s="46"/>
      <c r="G2094" s="46"/>
      <c r="H2094" s="50"/>
      <c r="I2094" s="51"/>
      <c r="J2094" s="52"/>
      <c r="K2094" s="51"/>
      <c r="L2094" s="53"/>
      <c r="M2094" s="54"/>
      <c r="N2094" s="43"/>
      <c r="O2094" s="55"/>
      <c r="P2094" s="46"/>
      <c r="Q2094" s="46"/>
      <c r="R2094" s="46"/>
      <c r="S2094" s="43"/>
      <c r="T2094" s="56"/>
      <c r="U2094" s="46"/>
      <c r="V2094" s="57"/>
      <c r="W2094" s="58"/>
      <c r="X2094" s="57"/>
      <c r="Y2094" s="46"/>
      <c r="Z2094" s="57"/>
      <c r="AA2094" s="59"/>
      <c r="AB2094" s="60"/>
      <c r="AJ2094" s="11">
        <f t="shared" si="1006"/>
        <v>13</v>
      </c>
      <c r="AK2094" s="11">
        <f t="shared" si="1009"/>
        <v>0</v>
      </c>
      <c r="AL2094" s="11">
        <f t="shared" si="1010"/>
        <v>0</v>
      </c>
      <c r="AM2094" s="11">
        <f t="shared" si="1011"/>
        <v>0</v>
      </c>
      <c r="AN2094" s="11">
        <f t="shared" si="1012"/>
        <v>0</v>
      </c>
      <c r="AO2094" s="4" t="e">
        <f>IF(#REF!="I",1,IF(#REF!="II",2,IF(#REF!="III",3,IF(#REF!="IV",4))))</f>
        <v>#REF!</v>
      </c>
      <c r="AP2094" s="11" t="e">
        <f>IF(#REF!="PULMONAR",1,IF(AND(#REF!="EXTRAPULMONAR",#REF!&lt;&gt;"MENINGEA"),2,IF(AND(#REF!="EXTRAPULMONAR",#REF!="MENINGEA"),3,)))</f>
        <v>#REF!</v>
      </c>
      <c r="AQ20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4" s="4">
        <f t="shared" si="1013"/>
        <v>0</v>
      </c>
      <c r="AS2094" s="10">
        <f t="shared" si="1014"/>
        <v>0</v>
      </c>
      <c r="AT2094" s="10">
        <f t="shared" si="1015"/>
        <v>0</v>
      </c>
      <c r="AU2094" s="10" t="str">
        <f t="shared" si="1016"/>
        <v>0</v>
      </c>
      <c r="AV2094" s="11" t="e">
        <f t="shared" si="1017"/>
        <v>#N/A</v>
      </c>
      <c r="AW2094" s="4" t="e">
        <f t="shared" si="1018"/>
        <v>#N/A</v>
      </c>
      <c r="AX2094" s="10" t="e">
        <f t="shared" si="1004"/>
        <v>#N/A</v>
      </c>
      <c r="AY2094" s="10" t="e">
        <f t="shared" si="1005"/>
        <v>#N/A</v>
      </c>
      <c r="AZ2094" s="10" t="e">
        <f t="shared" si="989"/>
        <v>#REF!</v>
      </c>
      <c r="BA2094" s="12" t="e">
        <f>IF(BW2094=7,0,AJ2094&amp;IF(#REF!="SI",1,IF(#REF!="NO",2,IF(#REF!="VIH + PREVIO",3,0))))</f>
        <v>#REF!</v>
      </c>
      <c r="BB2094" s="13" t="e">
        <f>IF(AND(#REF!="POSITIVO",#REF!="POSITIVO"),1,IF(#REF!="NEGATIVO",2,IF(#REF!="VIH + PREVIO",3,0)))</f>
        <v>#REF!</v>
      </c>
      <c r="BC2094" s="10" t="e">
        <f>IF(#REF!="SI",1,IF(#REF!="NO",2,0))</f>
        <v>#REF!</v>
      </c>
      <c r="BD2094" s="10" t="e">
        <f>IF(#REF!="SI",1,IF(#REF!="NO",2,0))</f>
        <v>#REF!</v>
      </c>
      <c r="BE2094" s="10" t="e">
        <f>IF(OR(#REF!="VIH + PREVIO",#REF!="VIH + PREVIO",#REF!="VIH + PREVIO"),1,0)</f>
        <v>#REF!</v>
      </c>
      <c r="BF2094" s="13" t="e">
        <f>IF(OR(#REF!="POSITIVO",#REF!="NEGATIVO"),1,IF(#REF!="PACIENTE NO ACEPTA",2,IF(#REF!="VIH + PREVIO",3,0)))</f>
        <v>#REF!</v>
      </c>
      <c r="BG2094" s="10" t="e">
        <f t="shared" si="990"/>
        <v>#REF!</v>
      </c>
      <c r="BH2094" s="10" t="e">
        <f t="shared" si="991"/>
        <v>#REF!</v>
      </c>
      <c r="BI2094" s="10" t="e">
        <f t="shared" si="992"/>
        <v>#REF!</v>
      </c>
      <c r="BJ2094" s="10" t="e">
        <f t="shared" si="993"/>
        <v>#REF!</v>
      </c>
      <c r="BK2094" s="10" t="e">
        <f t="shared" si="994"/>
        <v>#REF!</v>
      </c>
      <c r="BL2094" s="10" t="e">
        <f t="shared" si="995"/>
        <v>#REF!</v>
      </c>
      <c r="BM2094" s="10" t="e">
        <f>IF(OR(BW2094=7,AQ2094=6),0,IF(#REF!="I",1,IF(#REF!="II",2,IF(#REF!="III",3,IF(#REF!="IV",4))))&amp;AP2094&amp;AQ2094&amp;AR2094&amp;AS2094&amp;AT2094&amp;AU2094&amp;AX2094)</f>
        <v>#REF!</v>
      </c>
      <c r="BN2094" s="10" t="e">
        <f t="shared" si="996"/>
        <v>#REF!</v>
      </c>
      <c r="BO2094" s="10" t="e">
        <f t="shared" si="997"/>
        <v>#REF!</v>
      </c>
      <c r="BP2094" s="10" t="e">
        <f t="shared" si="998"/>
        <v>#REF!</v>
      </c>
      <c r="BQ2094" s="10" t="e">
        <f t="shared" si="999"/>
        <v>#REF!</v>
      </c>
      <c r="BR2094" s="10" t="e">
        <f t="shared" si="1000"/>
        <v>#REF!</v>
      </c>
      <c r="BS2094" s="10" t="e">
        <f t="shared" si="1001"/>
        <v>#REF!</v>
      </c>
      <c r="BT2094" s="10" t="e">
        <f>IF(OR(BW2094=7,AQ2094=6),0,AO2094&amp;IF(#REF!="SI",1,IF(#REF!="NO",2,IF(#REF!="VIH + PREVIO",3,0))))</f>
        <v>#REF!</v>
      </c>
      <c r="BU2094" s="10" t="e">
        <f>IF(OR(BW2094=7,AQ2094=6),0,IF(#REF!="-",1,0))</f>
        <v>#REF!</v>
      </c>
      <c r="BV2094" s="10" t="e">
        <f t="shared" si="1002"/>
        <v>#REF!</v>
      </c>
      <c r="BW20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4" s="10" t="e">
        <f t="shared" si="1007"/>
        <v>#REF!</v>
      </c>
      <c r="BY2094" s="10" t="e">
        <f t="shared" si="1003"/>
        <v>#REF!</v>
      </c>
      <c r="BZ2094" s="10" t="e">
        <f t="shared" si="1008"/>
        <v>#REF!</v>
      </c>
      <c r="CA2094" s="10"/>
    </row>
    <row r="2095" spans="1:79" ht="23.25" customHeight="1" x14ac:dyDescent="0.3">
      <c r="A2095" s="7">
        <v>2093</v>
      </c>
      <c r="B2095" s="43"/>
      <c r="C2095" s="44"/>
      <c r="D2095" s="45"/>
      <c r="E2095" s="46"/>
      <c r="F2095" s="46"/>
      <c r="G2095" s="46"/>
      <c r="H2095" s="50"/>
      <c r="I2095" s="51"/>
      <c r="J2095" s="52"/>
      <c r="K2095" s="51"/>
      <c r="L2095" s="53"/>
      <c r="M2095" s="54"/>
      <c r="N2095" s="43"/>
      <c r="O2095" s="55"/>
      <c r="P2095" s="46"/>
      <c r="Q2095" s="46"/>
      <c r="R2095" s="46"/>
      <c r="S2095" s="43"/>
      <c r="T2095" s="56"/>
      <c r="U2095" s="46"/>
      <c r="V2095" s="57"/>
      <c r="W2095" s="58"/>
      <c r="X2095" s="57"/>
      <c r="Y2095" s="46"/>
      <c r="Z2095" s="57"/>
      <c r="AA2095" s="59"/>
      <c r="AB2095" s="60"/>
      <c r="AJ2095" s="11">
        <f t="shared" si="1006"/>
        <v>13</v>
      </c>
      <c r="AK2095" s="11">
        <f t="shared" si="1009"/>
        <v>0</v>
      </c>
      <c r="AL2095" s="11">
        <f t="shared" si="1010"/>
        <v>0</v>
      </c>
      <c r="AM2095" s="11">
        <f t="shared" si="1011"/>
        <v>0</v>
      </c>
      <c r="AN2095" s="11">
        <f t="shared" si="1012"/>
        <v>0</v>
      </c>
      <c r="AO2095" s="4" t="e">
        <f>IF(#REF!="I",1,IF(#REF!="II",2,IF(#REF!="III",3,IF(#REF!="IV",4))))</f>
        <v>#REF!</v>
      </c>
      <c r="AP2095" s="11" t="e">
        <f>IF(#REF!="PULMONAR",1,IF(AND(#REF!="EXTRAPULMONAR",#REF!&lt;&gt;"MENINGEA"),2,IF(AND(#REF!="EXTRAPULMONAR",#REF!="MENINGEA"),3,)))</f>
        <v>#REF!</v>
      </c>
      <c r="AQ20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5" s="4">
        <f t="shared" si="1013"/>
        <v>0</v>
      </c>
      <c r="AS2095" s="10">
        <f t="shared" si="1014"/>
        <v>0</v>
      </c>
      <c r="AT2095" s="10">
        <f t="shared" si="1015"/>
        <v>0</v>
      </c>
      <c r="AU2095" s="10" t="str">
        <f t="shared" si="1016"/>
        <v>0</v>
      </c>
      <c r="AV2095" s="11" t="e">
        <f t="shared" si="1017"/>
        <v>#N/A</v>
      </c>
      <c r="AW2095" s="4" t="e">
        <f t="shared" si="1018"/>
        <v>#N/A</v>
      </c>
      <c r="AX2095" s="10" t="e">
        <f t="shared" si="1004"/>
        <v>#N/A</v>
      </c>
      <c r="AY2095" s="10" t="e">
        <f t="shared" si="1005"/>
        <v>#N/A</v>
      </c>
      <c r="AZ2095" s="10" t="e">
        <f t="shared" si="989"/>
        <v>#REF!</v>
      </c>
      <c r="BA2095" s="12" t="e">
        <f>IF(BW2095=7,0,AJ2095&amp;IF(#REF!="SI",1,IF(#REF!="NO",2,IF(#REF!="VIH + PREVIO",3,0))))</f>
        <v>#REF!</v>
      </c>
      <c r="BB2095" s="13" t="e">
        <f>IF(AND(#REF!="POSITIVO",#REF!="POSITIVO"),1,IF(#REF!="NEGATIVO",2,IF(#REF!="VIH + PREVIO",3,0)))</f>
        <v>#REF!</v>
      </c>
      <c r="BC2095" s="10" t="e">
        <f>IF(#REF!="SI",1,IF(#REF!="NO",2,0))</f>
        <v>#REF!</v>
      </c>
      <c r="BD2095" s="10" t="e">
        <f>IF(#REF!="SI",1,IF(#REF!="NO",2,0))</f>
        <v>#REF!</v>
      </c>
      <c r="BE2095" s="10" t="e">
        <f>IF(OR(#REF!="VIH + PREVIO",#REF!="VIH + PREVIO",#REF!="VIH + PREVIO"),1,0)</f>
        <v>#REF!</v>
      </c>
      <c r="BF2095" s="13" t="e">
        <f>IF(OR(#REF!="POSITIVO",#REF!="NEGATIVO"),1,IF(#REF!="PACIENTE NO ACEPTA",2,IF(#REF!="VIH + PREVIO",3,0)))</f>
        <v>#REF!</v>
      </c>
      <c r="BG2095" s="10" t="e">
        <f t="shared" si="990"/>
        <v>#REF!</v>
      </c>
      <c r="BH2095" s="10" t="e">
        <f t="shared" si="991"/>
        <v>#REF!</v>
      </c>
      <c r="BI2095" s="10" t="e">
        <f t="shared" si="992"/>
        <v>#REF!</v>
      </c>
      <c r="BJ2095" s="10" t="e">
        <f t="shared" si="993"/>
        <v>#REF!</v>
      </c>
      <c r="BK2095" s="10" t="e">
        <f t="shared" si="994"/>
        <v>#REF!</v>
      </c>
      <c r="BL2095" s="10" t="e">
        <f t="shared" si="995"/>
        <v>#REF!</v>
      </c>
      <c r="BM2095" s="10" t="e">
        <f>IF(OR(BW2095=7,AQ2095=6),0,IF(#REF!="I",1,IF(#REF!="II",2,IF(#REF!="III",3,IF(#REF!="IV",4))))&amp;AP2095&amp;AQ2095&amp;AR2095&amp;AS2095&amp;AT2095&amp;AU2095&amp;AX2095)</f>
        <v>#REF!</v>
      </c>
      <c r="BN2095" s="10" t="e">
        <f t="shared" si="996"/>
        <v>#REF!</v>
      </c>
      <c r="BO2095" s="10" t="e">
        <f t="shared" si="997"/>
        <v>#REF!</v>
      </c>
      <c r="BP2095" s="10" t="e">
        <f t="shared" si="998"/>
        <v>#REF!</v>
      </c>
      <c r="BQ2095" s="10" t="e">
        <f t="shared" si="999"/>
        <v>#REF!</v>
      </c>
      <c r="BR2095" s="10" t="e">
        <f t="shared" si="1000"/>
        <v>#REF!</v>
      </c>
      <c r="BS2095" s="10" t="e">
        <f t="shared" si="1001"/>
        <v>#REF!</v>
      </c>
      <c r="BT2095" s="10" t="e">
        <f>IF(OR(BW2095=7,AQ2095=6),0,AO2095&amp;IF(#REF!="SI",1,IF(#REF!="NO",2,IF(#REF!="VIH + PREVIO",3,0))))</f>
        <v>#REF!</v>
      </c>
      <c r="BU2095" s="10" t="e">
        <f>IF(OR(BW2095=7,AQ2095=6),0,IF(#REF!="-",1,0))</f>
        <v>#REF!</v>
      </c>
      <c r="BV2095" s="10" t="e">
        <f t="shared" si="1002"/>
        <v>#REF!</v>
      </c>
      <c r="BW20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5" s="10" t="e">
        <f t="shared" si="1007"/>
        <v>#REF!</v>
      </c>
      <c r="BY2095" s="10" t="e">
        <f t="shared" si="1003"/>
        <v>#REF!</v>
      </c>
      <c r="BZ2095" s="10" t="e">
        <f t="shared" si="1008"/>
        <v>#REF!</v>
      </c>
      <c r="CA2095" s="10"/>
    </row>
    <row r="2096" spans="1:79" ht="23.25" customHeight="1" x14ac:dyDescent="0.3">
      <c r="A2096" s="7">
        <v>2094</v>
      </c>
      <c r="B2096" s="43"/>
      <c r="C2096" s="44"/>
      <c r="D2096" s="45"/>
      <c r="E2096" s="46"/>
      <c r="F2096" s="46"/>
      <c r="G2096" s="46"/>
      <c r="H2096" s="50"/>
      <c r="I2096" s="51"/>
      <c r="J2096" s="52"/>
      <c r="K2096" s="51"/>
      <c r="L2096" s="53"/>
      <c r="M2096" s="54"/>
      <c r="N2096" s="43"/>
      <c r="O2096" s="55"/>
      <c r="P2096" s="46"/>
      <c r="Q2096" s="46"/>
      <c r="R2096" s="46"/>
      <c r="S2096" s="43"/>
      <c r="T2096" s="56"/>
      <c r="U2096" s="46"/>
      <c r="V2096" s="57"/>
      <c r="W2096" s="58"/>
      <c r="X2096" s="57"/>
      <c r="Y2096" s="46"/>
      <c r="Z2096" s="57"/>
      <c r="AA2096" s="59"/>
      <c r="AB2096" s="60"/>
      <c r="AJ2096" s="11">
        <f t="shared" si="1006"/>
        <v>13</v>
      </c>
      <c r="AK2096" s="11">
        <f t="shared" si="1009"/>
        <v>0</v>
      </c>
      <c r="AL2096" s="11">
        <f t="shared" si="1010"/>
        <v>0</v>
      </c>
      <c r="AM2096" s="11">
        <f t="shared" si="1011"/>
        <v>0</v>
      </c>
      <c r="AN2096" s="11">
        <f t="shared" si="1012"/>
        <v>0</v>
      </c>
      <c r="AO2096" s="4" t="e">
        <f>IF(#REF!="I",1,IF(#REF!="II",2,IF(#REF!="III",3,IF(#REF!="IV",4))))</f>
        <v>#REF!</v>
      </c>
      <c r="AP2096" s="11" t="e">
        <f>IF(#REF!="PULMONAR",1,IF(AND(#REF!="EXTRAPULMONAR",#REF!&lt;&gt;"MENINGEA"),2,IF(AND(#REF!="EXTRAPULMONAR",#REF!="MENINGEA"),3,)))</f>
        <v>#REF!</v>
      </c>
      <c r="AQ20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6" s="4">
        <f t="shared" si="1013"/>
        <v>0</v>
      </c>
      <c r="AS2096" s="10">
        <f t="shared" si="1014"/>
        <v>0</v>
      </c>
      <c r="AT2096" s="10">
        <f t="shared" si="1015"/>
        <v>0</v>
      </c>
      <c r="AU2096" s="10" t="str">
        <f t="shared" si="1016"/>
        <v>0</v>
      </c>
      <c r="AV2096" s="11" t="e">
        <f t="shared" si="1017"/>
        <v>#N/A</v>
      </c>
      <c r="AW2096" s="4" t="e">
        <f t="shared" si="1018"/>
        <v>#N/A</v>
      </c>
      <c r="AX2096" s="10" t="e">
        <f t="shared" si="1004"/>
        <v>#N/A</v>
      </c>
      <c r="AY2096" s="10" t="e">
        <f t="shared" si="1005"/>
        <v>#N/A</v>
      </c>
      <c r="AZ2096" s="10" t="e">
        <f t="shared" si="989"/>
        <v>#REF!</v>
      </c>
      <c r="BA2096" s="12" t="e">
        <f>IF(BW2096=7,0,AJ2096&amp;IF(#REF!="SI",1,IF(#REF!="NO",2,IF(#REF!="VIH + PREVIO",3,0))))</f>
        <v>#REF!</v>
      </c>
      <c r="BB2096" s="13" t="e">
        <f>IF(AND(#REF!="POSITIVO",#REF!="POSITIVO"),1,IF(#REF!="NEGATIVO",2,IF(#REF!="VIH + PREVIO",3,0)))</f>
        <v>#REF!</v>
      </c>
      <c r="BC2096" s="10" t="e">
        <f>IF(#REF!="SI",1,IF(#REF!="NO",2,0))</f>
        <v>#REF!</v>
      </c>
      <c r="BD2096" s="10" t="e">
        <f>IF(#REF!="SI",1,IF(#REF!="NO",2,0))</f>
        <v>#REF!</v>
      </c>
      <c r="BE2096" s="10" t="e">
        <f>IF(OR(#REF!="VIH + PREVIO",#REF!="VIH + PREVIO",#REF!="VIH + PREVIO"),1,0)</f>
        <v>#REF!</v>
      </c>
      <c r="BF2096" s="13" t="e">
        <f>IF(OR(#REF!="POSITIVO",#REF!="NEGATIVO"),1,IF(#REF!="PACIENTE NO ACEPTA",2,IF(#REF!="VIH + PREVIO",3,0)))</f>
        <v>#REF!</v>
      </c>
      <c r="BG2096" s="10" t="e">
        <f t="shared" si="990"/>
        <v>#REF!</v>
      </c>
      <c r="BH2096" s="10" t="e">
        <f t="shared" si="991"/>
        <v>#REF!</v>
      </c>
      <c r="BI2096" s="10" t="e">
        <f t="shared" si="992"/>
        <v>#REF!</v>
      </c>
      <c r="BJ2096" s="10" t="e">
        <f t="shared" si="993"/>
        <v>#REF!</v>
      </c>
      <c r="BK2096" s="10" t="e">
        <f t="shared" si="994"/>
        <v>#REF!</v>
      </c>
      <c r="BL2096" s="10" t="e">
        <f t="shared" si="995"/>
        <v>#REF!</v>
      </c>
      <c r="BM2096" s="10" t="e">
        <f>IF(OR(BW2096=7,AQ2096=6),0,IF(#REF!="I",1,IF(#REF!="II",2,IF(#REF!="III",3,IF(#REF!="IV",4))))&amp;AP2096&amp;AQ2096&amp;AR2096&amp;AS2096&amp;AT2096&amp;AU2096&amp;AX2096)</f>
        <v>#REF!</v>
      </c>
      <c r="BN2096" s="10" t="e">
        <f t="shared" si="996"/>
        <v>#REF!</v>
      </c>
      <c r="BO2096" s="10" t="e">
        <f t="shared" si="997"/>
        <v>#REF!</v>
      </c>
      <c r="BP2096" s="10" t="e">
        <f t="shared" si="998"/>
        <v>#REF!</v>
      </c>
      <c r="BQ2096" s="10" t="e">
        <f t="shared" si="999"/>
        <v>#REF!</v>
      </c>
      <c r="BR2096" s="10" t="e">
        <f t="shared" si="1000"/>
        <v>#REF!</v>
      </c>
      <c r="BS2096" s="10" t="e">
        <f t="shared" si="1001"/>
        <v>#REF!</v>
      </c>
      <c r="BT2096" s="10" t="e">
        <f>IF(OR(BW2096=7,AQ2096=6),0,AO2096&amp;IF(#REF!="SI",1,IF(#REF!="NO",2,IF(#REF!="VIH + PREVIO",3,0))))</f>
        <v>#REF!</v>
      </c>
      <c r="BU2096" s="10" t="e">
        <f>IF(OR(BW2096=7,AQ2096=6),0,IF(#REF!="-",1,0))</f>
        <v>#REF!</v>
      </c>
      <c r="BV2096" s="10" t="e">
        <f t="shared" si="1002"/>
        <v>#REF!</v>
      </c>
      <c r="BW20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6" s="10" t="e">
        <f t="shared" si="1007"/>
        <v>#REF!</v>
      </c>
      <c r="BY2096" s="10" t="e">
        <f t="shared" si="1003"/>
        <v>#REF!</v>
      </c>
      <c r="BZ2096" s="10" t="e">
        <f t="shared" si="1008"/>
        <v>#REF!</v>
      </c>
      <c r="CA2096" s="10"/>
    </row>
    <row r="2097" spans="1:79" ht="23.25" customHeight="1" x14ac:dyDescent="0.3">
      <c r="A2097" s="7">
        <v>2095</v>
      </c>
      <c r="B2097" s="43"/>
      <c r="C2097" s="44"/>
      <c r="D2097" s="45"/>
      <c r="E2097" s="46"/>
      <c r="F2097" s="46"/>
      <c r="G2097" s="46"/>
      <c r="H2097" s="50"/>
      <c r="I2097" s="51"/>
      <c r="J2097" s="52"/>
      <c r="K2097" s="51"/>
      <c r="L2097" s="53"/>
      <c r="M2097" s="54"/>
      <c r="N2097" s="43"/>
      <c r="O2097" s="55"/>
      <c r="P2097" s="46"/>
      <c r="Q2097" s="46"/>
      <c r="R2097" s="46"/>
      <c r="S2097" s="43"/>
      <c r="T2097" s="56"/>
      <c r="U2097" s="46"/>
      <c r="V2097" s="57"/>
      <c r="W2097" s="58"/>
      <c r="X2097" s="57"/>
      <c r="Y2097" s="46"/>
      <c r="Z2097" s="57"/>
      <c r="AA2097" s="59"/>
      <c r="AB2097" s="60"/>
      <c r="AJ2097" s="11">
        <f t="shared" si="1006"/>
        <v>13</v>
      </c>
      <c r="AK2097" s="11">
        <f t="shared" si="1009"/>
        <v>0</v>
      </c>
      <c r="AL2097" s="11">
        <f t="shared" si="1010"/>
        <v>0</v>
      </c>
      <c r="AM2097" s="11">
        <f t="shared" si="1011"/>
        <v>0</v>
      </c>
      <c r="AN2097" s="11">
        <f t="shared" si="1012"/>
        <v>0</v>
      </c>
      <c r="AO2097" s="4" t="e">
        <f>IF(#REF!="I",1,IF(#REF!="II",2,IF(#REF!="III",3,IF(#REF!="IV",4))))</f>
        <v>#REF!</v>
      </c>
      <c r="AP2097" s="11" t="e">
        <f>IF(#REF!="PULMONAR",1,IF(AND(#REF!="EXTRAPULMONAR",#REF!&lt;&gt;"MENINGEA"),2,IF(AND(#REF!="EXTRAPULMONAR",#REF!="MENINGEA"),3,)))</f>
        <v>#REF!</v>
      </c>
      <c r="AQ20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7" s="4">
        <f t="shared" si="1013"/>
        <v>0</v>
      </c>
      <c r="AS2097" s="10">
        <f t="shared" si="1014"/>
        <v>0</v>
      </c>
      <c r="AT2097" s="10">
        <f t="shared" si="1015"/>
        <v>0</v>
      </c>
      <c r="AU2097" s="10" t="str">
        <f t="shared" si="1016"/>
        <v>0</v>
      </c>
      <c r="AV2097" s="11" t="e">
        <f t="shared" si="1017"/>
        <v>#N/A</v>
      </c>
      <c r="AW2097" s="4" t="e">
        <f t="shared" si="1018"/>
        <v>#N/A</v>
      </c>
      <c r="AX2097" s="10" t="e">
        <f t="shared" si="1004"/>
        <v>#N/A</v>
      </c>
      <c r="AY2097" s="10" t="e">
        <f t="shared" si="1005"/>
        <v>#N/A</v>
      </c>
      <c r="AZ2097" s="10" t="e">
        <f t="shared" si="989"/>
        <v>#REF!</v>
      </c>
      <c r="BA2097" s="12" t="e">
        <f>IF(BW2097=7,0,AJ2097&amp;IF(#REF!="SI",1,IF(#REF!="NO",2,IF(#REF!="VIH + PREVIO",3,0))))</f>
        <v>#REF!</v>
      </c>
      <c r="BB2097" s="13" t="e">
        <f>IF(AND(#REF!="POSITIVO",#REF!="POSITIVO"),1,IF(#REF!="NEGATIVO",2,IF(#REF!="VIH + PREVIO",3,0)))</f>
        <v>#REF!</v>
      </c>
      <c r="BC2097" s="10" t="e">
        <f>IF(#REF!="SI",1,IF(#REF!="NO",2,0))</f>
        <v>#REF!</v>
      </c>
      <c r="BD2097" s="10" t="e">
        <f>IF(#REF!="SI",1,IF(#REF!="NO",2,0))</f>
        <v>#REF!</v>
      </c>
      <c r="BE2097" s="10" t="e">
        <f>IF(OR(#REF!="VIH + PREVIO",#REF!="VIH + PREVIO",#REF!="VIH + PREVIO"),1,0)</f>
        <v>#REF!</v>
      </c>
      <c r="BF2097" s="13" t="e">
        <f>IF(OR(#REF!="POSITIVO",#REF!="NEGATIVO"),1,IF(#REF!="PACIENTE NO ACEPTA",2,IF(#REF!="VIH + PREVIO",3,0)))</f>
        <v>#REF!</v>
      </c>
      <c r="BG2097" s="10" t="e">
        <f t="shared" si="990"/>
        <v>#REF!</v>
      </c>
      <c r="BH2097" s="10" t="e">
        <f t="shared" si="991"/>
        <v>#REF!</v>
      </c>
      <c r="BI2097" s="10" t="e">
        <f t="shared" si="992"/>
        <v>#REF!</v>
      </c>
      <c r="BJ2097" s="10" t="e">
        <f t="shared" si="993"/>
        <v>#REF!</v>
      </c>
      <c r="BK2097" s="10" t="e">
        <f t="shared" si="994"/>
        <v>#REF!</v>
      </c>
      <c r="BL2097" s="10" t="e">
        <f t="shared" si="995"/>
        <v>#REF!</v>
      </c>
      <c r="BM2097" s="10" t="e">
        <f>IF(OR(BW2097=7,AQ2097=6),0,IF(#REF!="I",1,IF(#REF!="II",2,IF(#REF!="III",3,IF(#REF!="IV",4))))&amp;AP2097&amp;AQ2097&amp;AR2097&amp;AS2097&amp;AT2097&amp;AU2097&amp;AX2097)</f>
        <v>#REF!</v>
      </c>
      <c r="BN2097" s="10" t="e">
        <f t="shared" si="996"/>
        <v>#REF!</v>
      </c>
      <c r="BO2097" s="10" t="e">
        <f t="shared" si="997"/>
        <v>#REF!</v>
      </c>
      <c r="BP2097" s="10" t="e">
        <f t="shared" si="998"/>
        <v>#REF!</v>
      </c>
      <c r="BQ2097" s="10" t="e">
        <f t="shared" si="999"/>
        <v>#REF!</v>
      </c>
      <c r="BR2097" s="10" t="e">
        <f t="shared" si="1000"/>
        <v>#REF!</v>
      </c>
      <c r="BS2097" s="10" t="e">
        <f t="shared" si="1001"/>
        <v>#REF!</v>
      </c>
      <c r="BT2097" s="10" t="e">
        <f>IF(OR(BW2097=7,AQ2097=6),0,AO2097&amp;IF(#REF!="SI",1,IF(#REF!="NO",2,IF(#REF!="VIH + PREVIO",3,0))))</f>
        <v>#REF!</v>
      </c>
      <c r="BU2097" s="10" t="e">
        <f>IF(OR(BW2097=7,AQ2097=6),0,IF(#REF!="-",1,0))</f>
        <v>#REF!</v>
      </c>
      <c r="BV2097" s="10" t="e">
        <f t="shared" si="1002"/>
        <v>#REF!</v>
      </c>
      <c r="BW20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7" s="10" t="e">
        <f t="shared" si="1007"/>
        <v>#REF!</v>
      </c>
      <c r="BY2097" s="10" t="e">
        <f t="shared" si="1003"/>
        <v>#REF!</v>
      </c>
      <c r="BZ2097" s="10" t="e">
        <f t="shared" si="1008"/>
        <v>#REF!</v>
      </c>
      <c r="CA2097" s="10"/>
    </row>
    <row r="2098" spans="1:79" ht="23.25" customHeight="1" x14ac:dyDescent="0.3">
      <c r="A2098" s="7">
        <v>2096</v>
      </c>
      <c r="B2098" s="43"/>
      <c r="C2098" s="44"/>
      <c r="D2098" s="45"/>
      <c r="E2098" s="46"/>
      <c r="F2098" s="46"/>
      <c r="G2098" s="46"/>
      <c r="H2098" s="50"/>
      <c r="I2098" s="51"/>
      <c r="J2098" s="52"/>
      <c r="K2098" s="51"/>
      <c r="L2098" s="53"/>
      <c r="M2098" s="54"/>
      <c r="N2098" s="43"/>
      <c r="O2098" s="55"/>
      <c r="P2098" s="46"/>
      <c r="Q2098" s="46"/>
      <c r="R2098" s="46"/>
      <c r="S2098" s="43"/>
      <c r="T2098" s="56"/>
      <c r="U2098" s="46"/>
      <c r="V2098" s="57"/>
      <c r="W2098" s="58"/>
      <c r="X2098" s="57"/>
      <c r="Y2098" s="46"/>
      <c r="Z2098" s="57"/>
      <c r="AA2098" s="59"/>
      <c r="AB2098" s="60"/>
      <c r="AJ2098" s="11">
        <f t="shared" si="1006"/>
        <v>13</v>
      </c>
      <c r="AK2098" s="11">
        <f t="shared" si="1009"/>
        <v>0</v>
      </c>
      <c r="AL2098" s="11">
        <f t="shared" si="1010"/>
        <v>0</v>
      </c>
      <c r="AM2098" s="11">
        <f t="shared" si="1011"/>
        <v>0</v>
      </c>
      <c r="AN2098" s="11">
        <f t="shared" si="1012"/>
        <v>0</v>
      </c>
      <c r="AO2098" s="4" t="e">
        <f>IF(#REF!="I",1,IF(#REF!="II",2,IF(#REF!="III",3,IF(#REF!="IV",4))))</f>
        <v>#REF!</v>
      </c>
      <c r="AP2098" s="11" t="e">
        <f>IF(#REF!="PULMONAR",1,IF(AND(#REF!="EXTRAPULMONAR",#REF!&lt;&gt;"MENINGEA"),2,IF(AND(#REF!="EXTRAPULMONAR",#REF!="MENINGEA"),3,)))</f>
        <v>#REF!</v>
      </c>
      <c r="AQ20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8" s="4">
        <f t="shared" si="1013"/>
        <v>0</v>
      </c>
      <c r="AS2098" s="10">
        <f t="shared" si="1014"/>
        <v>0</v>
      </c>
      <c r="AT2098" s="10">
        <f t="shared" si="1015"/>
        <v>0</v>
      </c>
      <c r="AU2098" s="10" t="str">
        <f t="shared" si="1016"/>
        <v>0</v>
      </c>
      <c r="AV2098" s="11" t="e">
        <f t="shared" si="1017"/>
        <v>#N/A</v>
      </c>
      <c r="AW2098" s="4" t="e">
        <f t="shared" si="1018"/>
        <v>#N/A</v>
      </c>
      <c r="AX2098" s="10" t="e">
        <f t="shared" si="1004"/>
        <v>#N/A</v>
      </c>
      <c r="AY2098" s="10" t="e">
        <f t="shared" si="1005"/>
        <v>#N/A</v>
      </c>
      <c r="AZ2098" s="10" t="e">
        <f t="shared" si="989"/>
        <v>#REF!</v>
      </c>
      <c r="BA2098" s="12" t="e">
        <f>IF(BW2098=7,0,AJ2098&amp;IF(#REF!="SI",1,IF(#REF!="NO",2,IF(#REF!="VIH + PREVIO",3,0))))</f>
        <v>#REF!</v>
      </c>
      <c r="BB2098" s="13" t="e">
        <f>IF(AND(#REF!="POSITIVO",#REF!="POSITIVO"),1,IF(#REF!="NEGATIVO",2,IF(#REF!="VIH + PREVIO",3,0)))</f>
        <v>#REF!</v>
      </c>
      <c r="BC2098" s="10" t="e">
        <f>IF(#REF!="SI",1,IF(#REF!="NO",2,0))</f>
        <v>#REF!</v>
      </c>
      <c r="BD2098" s="10" t="e">
        <f>IF(#REF!="SI",1,IF(#REF!="NO",2,0))</f>
        <v>#REF!</v>
      </c>
      <c r="BE2098" s="10" t="e">
        <f>IF(OR(#REF!="VIH + PREVIO",#REF!="VIH + PREVIO",#REF!="VIH + PREVIO"),1,0)</f>
        <v>#REF!</v>
      </c>
      <c r="BF2098" s="13" t="e">
        <f>IF(OR(#REF!="POSITIVO",#REF!="NEGATIVO"),1,IF(#REF!="PACIENTE NO ACEPTA",2,IF(#REF!="VIH + PREVIO",3,0)))</f>
        <v>#REF!</v>
      </c>
      <c r="BG2098" s="10" t="e">
        <f t="shared" si="990"/>
        <v>#REF!</v>
      </c>
      <c r="BH2098" s="10" t="e">
        <f t="shared" si="991"/>
        <v>#REF!</v>
      </c>
      <c r="BI2098" s="10" t="e">
        <f t="shared" si="992"/>
        <v>#REF!</v>
      </c>
      <c r="BJ2098" s="10" t="e">
        <f t="shared" si="993"/>
        <v>#REF!</v>
      </c>
      <c r="BK2098" s="10" t="e">
        <f t="shared" si="994"/>
        <v>#REF!</v>
      </c>
      <c r="BL2098" s="10" t="e">
        <f t="shared" si="995"/>
        <v>#REF!</v>
      </c>
      <c r="BM2098" s="10" t="e">
        <f>IF(OR(BW2098=7,AQ2098=6),0,IF(#REF!="I",1,IF(#REF!="II",2,IF(#REF!="III",3,IF(#REF!="IV",4))))&amp;AP2098&amp;AQ2098&amp;AR2098&amp;AS2098&amp;AT2098&amp;AU2098&amp;AX2098)</f>
        <v>#REF!</v>
      </c>
      <c r="BN2098" s="10" t="e">
        <f t="shared" si="996"/>
        <v>#REF!</v>
      </c>
      <c r="BO2098" s="10" t="e">
        <f t="shared" si="997"/>
        <v>#REF!</v>
      </c>
      <c r="BP2098" s="10" t="e">
        <f t="shared" si="998"/>
        <v>#REF!</v>
      </c>
      <c r="BQ2098" s="10" t="e">
        <f t="shared" si="999"/>
        <v>#REF!</v>
      </c>
      <c r="BR2098" s="10" t="e">
        <f t="shared" si="1000"/>
        <v>#REF!</v>
      </c>
      <c r="BS2098" s="10" t="e">
        <f t="shared" si="1001"/>
        <v>#REF!</v>
      </c>
      <c r="BT2098" s="10" t="e">
        <f>IF(OR(BW2098=7,AQ2098=6),0,AO2098&amp;IF(#REF!="SI",1,IF(#REF!="NO",2,IF(#REF!="VIH + PREVIO",3,0))))</f>
        <v>#REF!</v>
      </c>
      <c r="BU2098" s="10" t="e">
        <f>IF(OR(BW2098=7,AQ2098=6),0,IF(#REF!="-",1,0))</f>
        <v>#REF!</v>
      </c>
      <c r="BV2098" s="10" t="e">
        <f t="shared" si="1002"/>
        <v>#REF!</v>
      </c>
      <c r="BW20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8" s="10" t="e">
        <f t="shared" si="1007"/>
        <v>#REF!</v>
      </c>
      <c r="BY2098" s="10" t="e">
        <f t="shared" si="1003"/>
        <v>#REF!</v>
      </c>
      <c r="BZ2098" s="10" t="e">
        <f t="shared" si="1008"/>
        <v>#REF!</v>
      </c>
      <c r="CA2098" s="10"/>
    </row>
    <row r="2099" spans="1:79" ht="23.25" customHeight="1" x14ac:dyDescent="0.3">
      <c r="A2099" s="7">
        <v>2097</v>
      </c>
      <c r="B2099" s="43"/>
      <c r="C2099" s="44"/>
      <c r="D2099" s="45"/>
      <c r="E2099" s="46"/>
      <c r="F2099" s="46"/>
      <c r="G2099" s="46"/>
      <c r="H2099" s="50"/>
      <c r="I2099" s="51"/>
      <c r="J2099" s="52"/>
      <c r="K2099" s="51"/>
      <c r="L2099" s="53"/>
      <c r="M2099" s="54"/>
      <c r="N2099" s="43"/>
      <c r="O2099" s="55"/>
      <c r="P2099" s="46"/>
      <c r="Q2099" s="46"/>
      <c r="R2099" s="46"/>
      <c r="S2099" s="43"/>
      <c r="T2099" s="56"/>
      <c r="U2099" s="46"/>
      <c r="V2099" s="57"/>
      <c r="W2099" s="58"/>
      <c r="X2099" s="57"/>
      <c r="Y2099" s="46"/>
      <c r="Z2099" s="57"/>
      <c r="AA2099" s="59"/>
      <c r="AB2099" s="60"/>
      <c r="AJ2099" s="11">
        <f t="shared" si="1006"/>
        <v>13</v>
      </c>
      <c r="AK2099" s="11">
        <f t="shared" si="1009"/>
        <v>0</v>
      </c>
      <c r="AL2099" s="11">
        <f t="shared" si="1010"/>
        <v>0</v>
      </c>
      <c r="AM2099" s="11">
        <f t="shared" si="1011"/>
        <v>0</v>
      </c>
      <c r="AN2099" s="11">
        <f t="shared" si="1012"/>
        <v>0</v>
      </c>
      <c r="AO2099" s="4" t="e">
        <f>IF(#REF!="I",1,IF(#REF!="II",2,IF(#REF!="III",3,IF(#REF!="IV",4))))</f>
        <v>#REF!</v>
      </c>
      <c r="AP2099" s="11" t="e">
        <f>IF(#REF!="PULMONAR",1,IF(AND(#REF!="EXTRAPULMONAR",#REF!&lt;&gt;"MENINGEA"),2,IF(AND(#REF!="EXTRAPULMONAR",#REF!="MENINGEA"),3,)))</f>
        <v>#REF!</v>
      </c>
      <c r="AQ20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099" s="4">
        <f t="shared" si="1013"/>
        <v>0</v>
      </c>
      <c r="AS2099" s="10">
        <f t="shared" si="1014"/>
        <v>0</v>
      </c>
      <c r="AT2099" s="10">
        <f t="shared" si="1015"/>
        <v>0</v>
      </c>
      <c r="AU2099" s="10" t="str">
        <f t="shared" si="1016"/>
        <v>0</v>
      </c>
      <c r="AV2099" s="11" t="e">
        <f t="shared" si="1017"/>
        <v>#N/A</v>
      </c>
      <c r="AW2099" s="4" t="e">
        <f t="shared" si="1018"/>
        <v>#N/A</v>
      </c>
      <c r="AX2099" s="10" t="e">
        <f t="shared" si="1004"/>
        <v>#N/A</v>
      </c>
      <c r="AY2099" s="10" t="e">
        <f t="shared" si="1005"/>
        <v>#N/A</v>
      </c>
      <c r="AZ2099" s="10" t="e">
        <f t="shared" si="989"/>
        <v>#REF!</v>
      </c>
      <c r="BA2099" s="12" t="e">
        <f>IF(BW2099=7,0,AJ2099&amp;IF(#REF!="SI",1,IF(#REF!="NO",2,IF(#REF!="VIH + PREVIO",3,0))))</f>
        <v>#REF!</v>
      </c>
      <c r="BB2099" s="13" t="e">
        <f>IF(AND(#REF!="POSITIVO",#REF!="POSITIVO"),1,IF(#REF!="NEGATIVO",2,IF(#REF!="VIH + PREVIO",3,0)))</f>
        <v>#REF!</v>
      </c>
      <c r="BC2099" s="10" t="e">
        <f>IF(#REF!="SI",1,IF(#REF!="NO",2,0))</f>
        <v>#REF!</v>
      </c>
      <c r="BD2099" s="10" t="e">
        <f>IF(#REF!="SI",1,IF(#REF!="NO",2,0))</f>
        <v>#REF!</v>
      </c>
      <c r="BE2099" s="10" t="e">
        <f>IF(OR(#REF!="VIH + PREVIO",#REF!="VIH + PREVIO",#REF!="VIH + PREVIO"),1,0)</f>
        <v>#REF!</v>
      </c>
      <c r="BF2099" s="13" t="e">
        <f>IF(OR(#REF!="POSITIVO",#REF!="NEGATIVO"),1,IF(#REF!="PACIENTE NO ACEPTA",2,IF(#REF!="VIH + PREVIO",3,0)))</f>
        <v>#REF!</v>
      </c>
      <c r="BG2099" s="10" t="e">
        <f t="shared" si="990"/>
        <v>#REF!</v>
      </c>
      <c r="BH2099" s="10" t="e">
        <f t="shared" si="991"/>
        <v>#REF!</v>
      </c>
      <c r="BI2099" s="10" t="e">
        <f t="shared" si="992"/>
        <v>#REF!</v>
      </c>
      <c r="BJ2099" s="10" t="e">
        <f t="shared" si="993"/>
        <v>#REF!</v>
      </c>
      <c r="BK2099" s="10" t="e">
        <f t="shared" si="994"/>
        <v>#REF!</v>
      </c>
      <c r="BL2099" s="10" t="e">
        <f t="shared" si="995"/>
        <v>#REF!</v>
      </c>
      <c r="BM2099" s="10" t="e">
        <f>IF(OR(BW2099=7,AQ2099=6),0,IF(#REF!="I",1,IF(#REF!="II",2,IF(#REF!="III",3,IF(#REF!="IV",4))))&amp;AP2099&amp;AQ2099&amp;AR2099&amp;AS2099&amp;AT2099&amp;AU2099&amp;AX2099)</f>
        <v>#REF!</v>
      </c>
      <c r="BN2099" s="10" t="e">
        <f t="shared" si="996"/>
        <v>#REF!</v>
      </c>
      <c r="BO2099" s="10" t="e">
        <f t="shared" si="997"/>
        <v>#REF!</v>
      </c>
      <c r="BP2099" s="10" t="e">
        <f t="shared" si="998"/>
        <v>#REF!</v>
      </c>
      <c r="BQ2099" s="10" t="e">
        <f t="shared" si="999"/>
        <v>#REF!</v>
      </c>
      <c r="BR2099" s="10" t="e">
        <f t="shared" si="1000"/>
        <v>#REF!</v>
      </c>
      <c r="BS2099" s="10" t="e">
        <f t="shared" si="1001"/>
        <v>#REF!</v>
      </c>
      <c r="BT2099" s="10" t="e">
        <f>IF(OR(BW2099=7,AQ2099=6),0,AO2099&amp;IF(#REF!="SI",1,IF(#REF!="NO",2,IF(#REF!="VIH + PREVIO",3,0))))</f>
        <v>#REF!</v>
      </c>
      <c r="BU2099" s="10" t="e">
        <f>IF(OR(BW2099=7,AQ2099=6),0,IF(#REF!="-",1,0))</f>
        <v>#REF!</v>
      </c>
      <c r="BV2099" s="10" t="e">
        <f t="shared" si="1002"/>
        <v>#REF!</v>
      </c>
      <c r="BW20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099" s="10" t="e">
        <f t="shared" si="1007"/>
        <v>#REF!</v>
      </c>
      <c r="BY2099" s="10" t="e">
        <f t="shared" si="1003"/>
        <v>#REF!</v>
      </c>
      <c r="BZ2099" s="10" t="e">
        <f t="shared" si="1008"/>
        <v>#REF!</v>
      </c>
      <c r="CA2099" s="10"/>
    </row>
    <row r="2100" spans="1:79" ht="23.25" customHeight="1" x14ac:dyDescent="0.3">
      <c r="A2100" s="7">
        <v>2098</v>
      </c>
      <c r="B2100" s="43"/>
      <c r="C2100" s="44"/>
      <c r="D2100" s="45"/>
      <c r="E2100" s="46"/>
      <c r="F2100" s="46"/>
      <c r="G2100" s="46"/>
      <c r="H2100" s="50"/>
      <c r="I2100" s="51"/>
      <c r="J2100" s="52"/>
      <c r="K2100" s="51"/>
      <c r="L2100" s="53"/>
      <c r="M2100" s="54"/>
      <c r="N2100" s="43"/>
      <c r="O2100" s="55"/>
      <c r="P2100" s="46"/>
      <c r="Q2100" s="46"/>
      <c r="R2100" s="46"/>
      <c r="S2100" s="43"/>
      <c r="T2100" s="56"/>
      <c r="U2100" s="46"/>
      <c r="V2100" s="57"/>
      <c r="W2100" s="58"/>
      <c r="X2100" s="57"/>
      <c r="Y2100" s="46"/>
      <c r="Z2100" s="57"/>
      <c r="AA2100" s="59"/>
      <c r="AB2100" s="60"/>
      <c r="AJ2100" s="11">
        <f t="shared" si="1006"/>
        <v>13</v>
      </c>
      <c r="AK2100" s="11">
        <f t="shared" si="1009"/>
        <v>0</v>
      </c>
      <c r="AL2100" s="11">
        <f t="shared" si="1010"/>
        <v>0</v>
      </c>
      <c r="AM2100" s="11">
        <f t="shared" si="1011"/>
        <v>0</v>
      </c>
      <c r="AN2100" s="11">
        <f t="shared" si="1012"/>
        <v>0</v>
      </c>
      <c r="AO2100" s="4" t="e">
        <f>IF(#REF!="I",1,IF(#REF!="II",2,IF(#REF!="III",3,IF(#REF!="IV",4))))</f>
        <v>#REF!</v>
      </c>
      <c r="AP2100" s="11" t="e">
        <f>IF(#REF!="PULMONAR",1,IF(AND(#REF!="EXTRAPULMONAR",#REF!&lt;&gt;"MENINGEA"),2,IF(AND(#REF!="EXTRAPULMONAR",#REF!="MENINGEA"),3,)))</f>
        <v>#REF!</v>
      </c>
      <c r="AQ21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0" s="4">
        <f t="shared" si="1013"/>
        <v>0</v>
      </c>
      <c r="AS2100" s="10">
        <f t="shared" si="1014"/>
        <v>0</v>
      </c>
      <c r="AT2100" s="10">
        <f t="shared" si="1015"/>
        <v>0</v>
      </c>
      <c r="AU2100" s="10" t="str">
        <f t="shared" si="1016"/>
        <v>0</v>
      </c>
      <c r="AV2100" s="11" t="e">
        <f t="shared" si="1017"/>
        <v>#N/A</v>
      </c>
      <c r="AW2100" s="4" t="e">
        <f t="shared" si="1018"/>
        <v>#N/A</v>
      </c>
      <c r="AX2100" s="10" t="e">
        <f t="shared" si="1004"/>
        <v>#N/A</v>
      </c>
      <c r="AY2100" s="10" t="e">
        <f t="shared" si="1005"/>
        <v>#N/A</v>
      </c>
      <c r="AZ2100" s="10" t="e">
        <f t="shared" si="989"/>
        <v>#REF!</v>
      </c>
      <c r="BA2100" s="12" t="e">
        <f>IF(BW2100=7,0,AJ2100&amp;IF(#REF!="SI",1,IF(#REF!="NO",2,IF(#REF!="VIH + PREVIO",3,0))))</f>
        <v>#REF!</v>
      </c>
      <c r="BB2100" s="13" t="e">
        <f>IF(AND(#REF!="POSITIVO",#REF!="POSITIVO"),1,IF(#REF!="NEGATIVO",2,IF(#REF!="VIH + PREVIO",3,0)))</f>
        <v>#REF!</v>
      </c>
      <c r="BC2100" s="10" t="e">
        <f>IF(#REF!="SI",1,IF(#REF!="NO",2,0))</f>
        <v>#REF!</v>
      </c>
      <c r="BD2100" s="10" t="e">
        <f>IF(#REF!="SI",1,IF(#REF!="NO",2,0))</f>
        <v>#REF!</v>
      </c>
      <c r="BE2100" s="10" t="e">
        <f>IF(OR(#REF!="VIH + PREVIO",#REF!="VIH + PREVIO",#REF!="VIH + PREVIO"),1,0)</f>
        <v>#REF!</v>
      </c>
      <c r="BF2100" s="13" t="e">
        <f>IF(OR(#REF!="POSITIVO",#REF!="NEGATIVO"),1,IF(#REF!="PACIENTE NO ACEPTA",2,IF(#REF!="VIH + PREVIO",3,0)))</f>
        <v>#REF!</v>
      </c>
      <c r="BG2100" s="10" t="e">
        <f t="shared" si="990"/>
        <v>#REF!</v>
      </c>
      <c r="BH2100" s="10" t="e">
        <f t="shared" si="991"/>
        <v>#REF!</v>
      </c>
      <c r="BI2100" s="10" t="e">
        <f t="shared" si="992"/>
        <v>#REF!</v>
      </c>
      <c r="BJ2100" s="10" t="e">
        <f t="shared" si="993"/>
        <v>#REF!</v>
      </c>
      <c r="BK2100" s="10" t="e">
        <f t="shared" si="994"/>
        <v>#REF!</v>
      </c>
      <c r="BL2100" s="10" t="e">
        <f t="shared" si="995"/>
        <v>#REF!</v>
      </c>
      <c r="BM2100" s="10" t="e">
        <f>IF(OR(BW2100=7,AQ2100=6),0,IF(#REF!="I",1,IF(#REF!="II",2,IF(#REF!="III",3,IF(#REF!="IV",4))))&amp;AP2100&amp;AQ2100&amp;AR2100&amp;AS2100&amp;AT2100&amp;AU2100&amp;AX2100)</f>
        <v>#REF!</v>
      </c>
      <c r="BN2100" s="10" t="e">
        <f t="shared" si="996"/>
        <v>#REF!</v>
      </c>
      <c r="BO2100" s="10" t="e">
        <f t="shared" si="997"/>
        <v>#REF!</v>
      </c>
      <c r="BP2100" s="10" t="e">
        <f t="shared" si="998"/>
        <v>#REF!</v>
      </c>
      <c r="BQ2100" s="10" t="e">
        <f t="shared" si="999"/>
        <v>#REF!</v>
      </c>
      <c r="BR2100" s="10" t="e">
        <f t="shared" si="1000"/>
        <v>#REF!</v>
      </c>
      <c r="BS2100" s="10" t="e">
        <f t="shared" si="1001"/>
        <v>#REF!</v>
      </c>
      <c r="BT2100" s="10" t="e">
        <f>IF(OR(BW2100=7,AQ2100=6),0,AO2100&amp;IF(#REF!="SI",1,IF(#REF!="NO",2,IF(#REF!="VIH + PREVIO",3,0))))</f>
        <v>#REF!</v>
      </c>
      <c r="BU2100" s="10" t="e">
        <f>IF(OR(BW2100=7,AQ2100=6),0,IF(#REF!="-",1,0))</f>
        <v>#REF!</v>
      </c>
      <c r="BV2100" s="10" t="e">
        <f t="shared" si="1002"/>
        <v>#REF!</v>
      </c>
      <c r="BW21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0" s="10" t="e">
        <f t="shared" si="1007"/>
        <v>#REF!</v>
      </c>
      <c r="BY2100" s="10" t="e">
        <f t="shared" si="1003"/>
        <v>#REF!</v>
      </c>
      <c r="BZ2100" s="10" t="e">
        <f t="shared" si="1008"/>
        <v>#REF!</v>
      </c>
      <c r="CA2100" s="10"/>
    </row>
    <row r="2101" spans="1:79" ht="23.25" customHeight="1" x14ac:dyDescent="0.3">
      <c r="A2101" s="7">
        <v>2099</v>
      </c>
      <c r="B2101" s="43"/>
      <c r="C2101" s="44"/>
      <c r="D2101" s="45"/>
      <c r="E2101" s="46"/>
      <c r="F2101" s="46"/>
      <c r="G2101" s="46"/>
      <c r="H2101" s="50"/>
      <c r="I2101" s="51"/>
      <c r="J2101" s="52"/>
      <c r="K2101" s="51"/>
      <c r="L2101" s="53"/>
      <c r="M2101" s="54"/>
      <c r="N2101" s="43"/>
      <c r="O2101" s="55"/>
      <c r="P2101" s="46"/>
      <c r="Q2101" s="46"/>
      <c r="R2101" s="46"/>
      <c r="S2101" s="43"/>
      <c r="T2101" s="56"/>
      <c r="U2101" s="46"/>
      <c r="V2101" s="57"/>
      <c r="W2101" s="58"/>
      <c r="X2101" s="57"/>
      <c r="Y2101" s="46"/>
      <c r="Z2101" s="57"/>
      <c r="AA2101" s="59"/>
      <c r="AB2101" s="60"/>
      <c r="AJ2101" s="11">
        <f t="shared" si="1006"/>
        <v>13</v>
      </c>
      <c r="AK2101" s="11">
        <f t="shared" si="1009"/>
        <v>0</v>
      </c>
      <c r="AL2101" s="11">
        <f t="shared" si="1010"/>
        <v>0</v>
      </c>
      <c r="AM2101" s="11">
        <f t="shared" si="1011"/>
        <v>0</v>
      </c>
      <c r="AN2101" s="11">
        <f t="shared" si="1012"/>
        <v>0</v>
      </c>
      <c r="AO2101" s="4" t="e">
        <f>IF(#REF!="I",1,IF(#REF!="II",2,IF(#REF!="III",3,IF(#REF!="IV",4))))</f>
        <v>#REF!</v>
      </c>
      <c r="AP2101" s="11" t="e">
        <f>IF(#REF!="PULMONAR",1,IF(AND(#REF!="EXTRAPULMONAR",#REF!&lt;&gt;"MENINGEA"),2,IF(AND(#REF!="EXTRAPULMONAR",#REF!="MENINGEA"),3,)))</f>
        <v>#REF!</v>
      </c>
      <c r="AQ21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1" s="4">
        <f t="shared" si="1013"/>
        <v>0</v>
      </c>
      <c r="AS2101" s="10">
        <f t="shared" si="1014"/>
        <v>0</v>
      </c>
      <c r="AT2101" s="10">
        <f t="shared" si="1015"/>
        <v>0</v>
      </c>
      <c r="AU2101" s="10" t="str">
        <f t="shared" si="1016"/>
        <v>0</v>
      </c>
      <c r="AV2101" s="11" t="e">
        <f t="shared" si="1017"/>
        <v>#N/A</v>
      </c>
      <c r="AW2101" s="4" t="e">
        <f t="shared" si="1018"/>
        <v>#N/A</v>
      </c>
      <c r="AX2101" s="10" t="e">
        <f t="shared" si="1004"/>
        <v>#N/A</v>
      </c>
      <c r="AY2101" s="10" t="e">
        <f t="shared" si="1005"/>
        <v>#N/A</v>
      </c>
      <c r="AZ2101" s="10" t="e">
        <f t="shared" si="989"/>
        <v>#REF!</v>
      </c>
      <c r="BA2101" s="12" t="e">
        <f>IF(BW2101=7,0,AJ2101&amp;IF(#REF!="SI",1,IF(#REF!="NO",2,IF(#REF!="VIH + PREVIO",3,0))))</f>
        <v>#REF!</v>
      </c>
      <c r="BB2101" s="13" t="e">
        <f>IF(AND(#REF!="POSITIVO",#REF!="POSITIVO"),1,IF(#REF!="NEGATIVO",2,IF(#REF!="VIH + PREVIO",3,0)))</f>
        <v>#REF!</v>
      </c>
      <c r="BC2101" s="10" t="e">
        <f>IF(#REF!="SI",1,IF(#REF!="NO",2,0))</f>
        <v>#REF!</v>
      </c>
      <c r="BD2101" s="10" t="e">
        <f>IF(#REF!="SI",1,IF(#REF!="NO",2,0))</f>
        <v>#REF!</v>
      </c>
      <c r="BE2101" s="10" t="e">
        <f>IF(OR(#REF!="VIH + PREVIO",#REF!="VIH + PREVIO",#REF!="VIH + PREVIO"),1,0)</f>
        <v>#REF!</v>
      </c>
      <c r="BF2101" s="13" t="e">
        <f>IF(OR(#REF!="POSITIVO",#REF!="NEGATIVO"),1,IF(#REF!="PACIENTE NO ACEPTA",2,IF(#REF!="VIH + PREVIO",3,0)))</f>
        <v>#REF!</v>
      </c>
      <c r="BG2101" s="10" t="e">
        <f t="shared" si="990"/>
        <v>#REF!</v>
      </c>
      <c r="BH2101" s="10" t="e">
        <f t="shared" si="991"/>
        <v>#REF!</v>
      </c>
      <c r="BI2101" s="10" t="e">
        <f t="shared" si="992"/>
        <v>#REF!</v>
      </c>
      <c r="BJ2101" s="10" t="e">
        <f t="shared" si="993"/>
        <v>#REF!</v>
      </c>
      <c r="BK2101" s="10" t="e">
        <f t="shared" si="994"/>
        <v>#REF!</v>
      </c>
      <c r="BL2101" s="10" t="e">
        <f t="shared" si="995"/>
        <v>#REF!</v>
      </c>
      <c r="BM2101" s="10" t="e">
        <f>IF(OR(BW2101=7,AQ2101=6),0,IF(#REF!="I",1,IF(#REF!="II",2,IF(#REF!="III",3,IF(#REF!="IV",4))))&amp;AP2101&amp;AQ2101&amp;AR2101&amp;AS2101&amp;AT2101&amp;AU2101&amp;AX2101)</f>
        <v>#REF!</v>
      </c>
      <c r="BN2101" s="10" t="e">
        <f t="shared" si="996"/>
        <v>#REF!</v>
      </c>
      <c r="BO2101" s="10" t="e">
        <f t="shared" si="997"/>
        <v>#REF!</v>
      </c>
      <c r="BP2101" s="10" t="e">
        <f t="shared" si="998"/>
        <v>#REF!</v>
      </c>
      <c r="BQ2101" s="10" t="e">
        <f t="shared" si="999"/>
        <v>#REF!</v>
      </c>
      <c r="BR2101" s="10" t="e">
        <f t="shared" si="1000"/>
        <v>#REF!</v>
      </c>
      <c r="BS2101" s="10" t="e">
        <f t="shared" si="1001"/>
        <v>#REF!</v>
      </c>
      <c r="BT2101" s="10" t="e">
        <f>IF(OR(BW2101=7,AQ2101=6),0,AO2101&amp;IF(#REF!="SI",1,IF(#REF!="NO",2,IF(#REF!="VIH + PREVIO",3,0))))</f>
        <v>#REF!</v>
      </c>
      <c r="BU2101" s="10" t="e">
        <f>IF(OR(BW2101=7,AQ2101=6),0,IF(#REF!="-",1,0))</f>
        <v>#REF!</v>
      </c>
      <c r="BV2101" s="10" t="e">
        <f t="shared" si="1002"/>
        <v>#REF!</v>
      </c>
      <c r="BW21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1" s="10" t="e">
        <f t="shared" si="1007"/>
        <v>#REF!</v>
      </c>
      <c r="BY2101" s="10" t="e">
        <f t="shared" si="1003"/>
        <v>#REF!</v>
      </c>
      <c r="BZ2101" s="10" t="e">
        <f t="shared" si="1008"/>
        <v>#REF!</v>
      </c>
      <c r="CA2101" s="10"/>
    </row>
    <row r="2102" spans="1:79" ht="23.25" customHeight="1" x14ac:dyDescent="0.3">
      <c r="A2102" s="7">
        <v>2100</v>
      </c>
      <c r="B2102" s="43"/>
      <c r="C2102" s="44"/>
      <c r="D2102" s="45"/>
      <c r="E2102" s="46"/>
      <c r="F2102" s="46"/>
      <c r="G2102" s="46"/>
      <c r="H2102" s="50"/>
      <c r="I2102" s="51"/>
      <c r="J2102" s="52"/>
      <c r="K2102" s="51"/>
      <c r="L2102" s="53"/>
      <c r="M2102" s="54"/>
      <c r="N2102" s="43"/>
      <c r="O2102" s="55"/>
      <c r="P2102" s="46"/>
      <c r="Q2102" s="46"/>
      <c r="R2102" s="46"/>
      <c r="S2102" s="43"/>
      <c r="T2102" s="56"/>
      <c r="U2102" s="46"/>
      <c r="V2102" s="57"/>
      <c r="W2102" s="58"/>
      <c r="X2102" s="57"/>
      <c r="Y2102" s="46"/>
      <c r="Z2102" s="57"/>
      <c r="AA2102" s="59"/>
      <c r="AB2102" s="60"/>
      <c r="AJ2102" s="11">
        <f t="shared" si="1006"/>
        <v>13</v>
      </c>
      <c r="AK2102" s="11">
        <f t="shared" si="1009"/>
        <v>0</v>
      </c>
      <c r="AL2102" s="11">
        <f t="shared" si="1010"/>
        <v>0</v>
      </c>
      <c r="AM2102" s="11">
        <f t="shared" si="1011"/>
        <v>0</v>
      </c>
      <c r="AN2102" s="11">
        <f t="shared" si="1012"/>
        <v>0</v>
      </c>
      <c r="AO2102" s="4" t="e">
        <f>IF(#REF!="I",1,IF(#REF!="II",2,IF(#REF!="III",3,IF(#REF!="IV",4))))</f>
        <v>#REF!</v>
      </c>
      <c r="AP2102" s="11" t="e">
        <f>IF(#REF!="PULMONAR",1,IF(AND(#REF!="EXTRAPULMONAR",#REF!&lt;&gt;"MENINGEA"),2,IF(AND(#REF!="EXTRAPULMONAR",#REF!="MENINGEA"),3,)))</f>
        <v>#REF!</v>
      </c>
      <c r="AQ21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2" s="4">
        <f t="shared" si="1013"/>
        <v>0</v>
      </c>
      <c r="AS2102" s="10">
        <f t="shared" si="1014"/>
        <v>0</v>
      </c>
      <c r="AT2102" s="10">
        <f t="shared" si="1015"/>
        <v>0</v>
      </c>
      <c r="AU2102" s="10" t="str">
        <f t="shared" si="1016"/>
        <v>0</v>
      </c>
      <c r="AV2102" s="11" t="e">
        <f t="shared" si="1017"/>
        <v>#N/A</v>
      </c>
      <c r="AW2102" s="4" t="e">
        <f t="shared" si="1018"/>
        <v>#N/A</v>
      </c>
      <c r="AX2102" s="10" t="e">
        <f t="shared" si="1004"/>
        <v>#N/A</v>
      </c>
      <c r="AY2102" s="10" t="e">
        <f t="shared" si="1005"/>
        <v>#N/A</v>
      </c>
      <c r="AZ2102" s="10" t="e">
        <f t="shared" si="989"/>
        <v>#REF!</v>
      </c>
      <c r="BA2102" s="12" t="e">
        <f>IF(BW2102=7,0,AJ2102&amp;IF(#REF!="SI",1,IF(#REF!="NO",2,IF(#REF!="VIH + PREVIO",3,0))))</f>
        <v>#REF!</v>
      </c>
      <c r="BB2102" s="13" t="e">
        <f>IF(AND(#REF!="POSITIVO",#REF!="POSITIVO"),1,IF(#REF!="NEGATIVO",2,IF(#REF!="VIH + PREVIO",3,0)))</f>
        <v>#REF!</v>
      </c>
      <c r="BC2102" s="10" t="e">
        <f>IF(#REF!="SI",1,IF(#REF!="NO",2,0))</f>
        <v>#REF!</v>
      </c>
      <c r="BD2102" s="10" t="e">
        <f>IF(#REF!="SI",1,IF(#REF!="NO",2,0))</f>
        <v>#REF!</v>
      </c>
      <c r="BE2102" s="10" t="e">
        <f>IF(OR(#REF!="VIH + PREVIO",#REF!="VIH + PREVIO",#REF!="VIH + PREVIO"),1,0)</f>
        <v>#REF!</v>
      </c>
      <c r="BF2102" s="13" t="e">
        <f>IF(OR(#REF!="POSITIVO",#REF!="NEGATIVO"),1,IF(#REF!="PACIENTE NO ACEPTA",2,IF(#REF!="VIH + PREVIO",3,0)))</f>
        <v>#REF!</v>
      </c>
      <c r="BG2102" s="10" t="e">
        <f t="shared" si="990"/>
        <v>#REF!</v>
      </c>
      <c r="BH2102" s="10" t="e">
        <f t="shared" si="991"/>
        <v>#REF!</v>
      </c>
      <c r="BI2102" s="10" t="e">
        <f t="shared" si="992"/>
        <v>#REF!</v>
      </c>
      <c r="BJ2102" s="10" t="e">
        <f t="shared" si="993"/>
        <v>#REF!</v>
      </c>
      <c r="BK2102" s="10" t="e">
        <f t="shared" si="994"/>
        <v>#REF!</v>
      </c>
      <c r="BL2102" s="10" t="e">
        <f t="shared" si="995"/>
        <v>#REF!</v>
      </c>
      <c r="BM2102" s="10" t="e">
        <f>IF(OR(BW2102=7,AQ2102=6),0,IF(#REF!="I",1,IF(#REF!="II",2,IF(#REF!="III",3,IF(#REF!="IV",4))))&amp;AP2102&amp;AQ2102&amp;AR2102&amp;AS2102&amp;AT2102&amp;AU2102&amp;AX2102)</f>
        <v>#REF!</v>
      </c>
      <c r="BN2102" s="10" t="e">
        <f t="shared" si="996"/>
        <v>#REF!</v>
      </c>
      <c r="BO2102" s="10" t="e">
        <f t="shared" si="997"/>
        <v>#REF!</v>
      </c>
      <c r="BP2102" s="10" t="e">
        <f t="shared" si="998"/>
        <v>#REF!</v>
      </c>
      <c r="BQ2102" s="10" t="e">
        <f t="shared" si="999"/>
        <v>#REF!</v>
      </c>
      <c r="BR2102" s="10" t="e">
        <f t="shared" si="1000"/>
        <v>#REF!</v>
      </c>
      <c r="BS2102" s="10" t="e">
        <f t="shared" si="1001"/>
        <v>#REF!</v>
      </c>
      <c r="BT2102" s="10" t="e">
        <f>IF(OR(BW2102=7,AQ2102=6),0,AO2102&amp;IF(#REF!="SI",1,IF(#REF!="NO",2,IF(#REF!="VIH + PREVIO",3,0))))</f>
        <v>#REF!</v>
      </c>
      <c r="BU2102" s="10" t="e">
        <f>IF(OR(BW2102=7,AQ2102=6),0,IF(#REF!="-",1,0))</f>
        <v>#REF!</v>
      </c>
      <c r="BV2102" s="10" t="e">
        <f t="shared" si="1002"/>
        <v>#REF!</v>
      </c>
      <c r="BW21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2" s="10" t="e">
        <f t="shared" si="1007"/>
        <v>#REF!</v>
      </c>
      <c r="BY2102" s="10" t="e">
        <f t="shared" si="1003"/>
        <v>#REF!</v>
      </c>
      <c r="BZ2102" s="10" t="e">
        <f t="shared" si="1008"/>
        <v>#REF!</v>
      </c>
      <c r="CA2102" s="10"/>
    </row>
    <row r="2103" spans="1:79" ht="23.25" customHeight="1" x14ac:dyDescent="0.3">
      <c r="A2103" s="7">
        <v>2101</v>
      </c>
      <c r="B2103" s="43"/>
      <c r="C2103" s="44"/>
      <c r="D2103" s="45"/>
      <c r="E2103" s="46"/>
      <c r="F2103" s="46"/>
      <c r="G2103" s="46"/>
      <c r="H2103" s="50"/>
      <c r="I2103" s="51"/>
      <c r="J2103" s="52"/>
      <c r="K2103" s="51"/>
      <c r="L2103" s="53"/>
      <c r="M2103" s="54"/>
      <c r="N2103" s="43"/>
      <c r="O2103" s="55"/>
      <c r="P2103" s="46"/>
      <c r="Q2103" s="46"/>
      <c r="R2103" s="46"/>
      <c r="S2103" s="43"/>
      <c r="T2103" s="56"/>
      <c r="U2103" s="46"/>
      <c r="V2103" s="57"/>
      <c r="W2103" s="58"/>
      <c r="X2103" s="57"/>
      <c r="Y2103" s="46"/>
      <c r="Z2103" s="57"/>
      <c r="AA2103" s="59"/>
      <c r="AB2103" s="60"/>
      <c r="AJ2103" s="11">
        <f t="shared" si="1006"/>
        <v>13</v>
      </c>
      <c r="AK2103" s="11">
        <f t="shared" si="1009"/>
        <v>0</v>
      </c>
      <c r="AL2103" s="11">
        <f t="shared" si="1010"/>
        <v>0</v>
      </c>
      <c r="AM2103" s="11">
        <f t="shared" si="1011"/>
        <v>0</v>
      </c>
      <c r="AN2103" s="11">
        <f t="shared" si="1012"/>
        <v>0</v>
      </c>
      <c r="AO2103" s="4" t="e">
        <f>IF(#REF!="I",1,IF(#REF!="II",2,IF(#REF!="III",3,IF(#REF!="IV",4))))</f>
        <v>#REF!</v>
      </c>
      <c r="AP2103" s="11" t="e">
        <f>IF(#REF!="PULMONAR",1,IF(AND(#REF!="EXTRAPULMONAR",#REF!&lt;&gt;"MENINGEA"),2,IF(AND(#REF!="EXTRAPULMONAR",#REF!="MENINGEA"),3,)))</f>
        <v>#REF!</v>
      </c>
      <c r="AQ21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3" s="4">
        <f t="shared" si="1013"/>
        <v>0</v>
      </c>
      <c r="AS2103" s="10">
        <f t="shared" si="1014"/>
        <v>0</v>
      </c>
      <c r="AT2103" s="10">
        <f t="shared" si="1015"/>
        <v>0</v>
      </c>
      <c r="AU2103" s="10" t="str">
        <f t="shared" si="1016"/>
        <v>0</v>
      </c>
      <c r="AV2103" s="11" t="e">
        <f t="shared" si="1017"/>
        <v>#N/A</v>
      </c>
      <c r="AW2103" s="4" t="e">
        <f t="shared" si="1018"/>
        <v>#N/A</v>
      </c>
      <c r="AX2103" s="10" t="e">
        <f t="shared" si="1004"/>
        <v>#N/A</v>
      </c>
      <c r="AY2103" s="10" t="e">
        <f t="shared" si="1005"/>
        <v>#N/A</v>
      </c>
      <c r="AZ2103" s="10" t="e">
        <f t="shared" si="989"/>
        <v>#REF!</v>
      </c>
      <c r="BA2103" s="12" t="e">
        <f>IF(BW2103=7,0,AJ2103&amp;IF(#REF!="SI",1,IF(#REF!="NO",2,IF(#REF!="VIH + PREVIO",3,0))))</f>
        <v>#REF!</v>
      </c>
      <c r="BB2103" s="13" t="e">
        <f>IF(AND(#REF!="POSITIVO",#REF!="POSITIVO"),1,IF(#REF!="NEGATIVO",2,IF(#REF!="VIH + PREVIO",3,0)))</f>
        <v>#REF!</v>
      </c>
      <c r="BC2103" s="10" t="e">
        <f>IF(#REF!="SI",1,IF(#REF!="NO",2,0))</f>
        <v>#REF!</v>
      </c>
      <c r="BD2103" s="10" t="e">
        <f>IF(#REF!="SI",1,IF(#REF!="NO",2,0))</f>
        <v>#REF!</v>
      </c>
      <c r="BE2103" s="10" t="e">
        <f>IF(OR(#REF!="VIH + PREVIO",#REF!="VIH + PREVIO",#REF!="VIH + PREVIO"),1,0)</f>
        <v>#REF!</v>
      </c>
      <c r="BF2103" s="13" t="e">
        <f>IF(OR(#REF!="POSITIVO",#REF!="NEGATIVO"),1,IF(#REF!="PACIENTE NO ACEPTA",2,IF(#REF!="VIH + PREVIO",3,0)))</f>
        <v>#REF!</v>
      </c>
      <c r="BG2103" s="10" t="e">
        <f t="shared" si="990"/>
        <v>#REF!</v>
      </c>
      <c r="BH2103" s="10" t="e">
        <f t="shared" si="991"/>
        <v>#REF!</v>
      </c>
      <c r="BI2103" s="10" t="e">
        <f t="shared" si="992"/>
        <v>#REF!</v>
      </c>
      <c r="BJ2103" s="10" t="e">
        <f t="shared" si="993"/>
        <v>#REF!</v>
      </c>
      <c r="BK2103" s="10" t="e">
        <f t="shared" si="994"/>
        <v>#REF!</v>
      </c>
      <c r="BL2103" s="10" t="e">
        <f t="shared" si="995"/>
        <v>#REF!</v>
      </c>
      <c r="BM2103" s="10" t="e">
        <f>IF(OR(BW2103=7,AQ2103=6),0,IF(#REF!="I",1,IF(#REF!="II",2,IF(#REF!="III",3,IF(#REF!="IV",4))))&amp;AP2103&amp;AQ2103&amp;AR2103&amp;AS2103&amp;AT2103&amp;AU2103&amp;AX2103)</f>
        <v>#REF!</v>
      </c>
      <c r="BN2103" s="10" t="e">
        <f t="shared" si="996"/>
        <v>#REF!</v>
      </c>
      <c r="BO2103" s="10" t="e">
        <f t="shared" si="997"/>
        <v>#REF!</v>
      </c>
      <c r="BP2103" s="10" t="e">
        <f t="shared" si="998"/>
        <v>#REF!</v>
      </c>
      <c r="BQ2103" s="10" t="e">
        <f t="shared" si="999"/>
        <v>#REF!</v>
      </c>
      <c r="BR2103" s="10" t="e">
        <f t="shared" si="1000"/>
        <v>#REF!</v>
      </c>
      <c r="BS2103" s="10" t="e">
        <f t="shared" si="1001"/>
        <v>#REF!</v>
      </c>
      <c r="BT2103" s="10" t="e">
        <f>IF(OR(BW2103=7,AQ2103=6),0,AO2103&amp;IF(#REF!="SI",1,IF(#REF!="NO",2,IF(#REF!="VIH + PREVIO",3,0))))</f>
        <v>#REF!</v>
      </c>
      <c r="BU2103" s="10" t="e">
        <f>IF(OR(BW2103=7,AQ2103=6),0,IF(#REF!="-",1,0))</f>
        <v>#REF!</v>
      </c>
      <c r="BV2103" s="10" t="e">
        <f t="shared" si="1002"/>
        <v>#REF!</v>
      </c>
      <c r="BW21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3" s="10" t="e">
        <f t="shared" si="1007"/>
        <v>#REF!</v>
      </c>
      <c r="BY2103" s="10" t="e">
        <f t="shared" si="1003"/>
        <v>#REF!</v>
      </c>
      <c r="BZ2103" s="10" t="e">
        <f t="shared" si="1008"/>
        <v>#REF!</v>
      </c>
      <c r="CA2103" s="10"/>
    </row>
    <row r="2104" spans="1:79" ht="23.25" customHeight="1" x14ac:dyDescent="0.3">
      <c r="A2104" s="7">
        <v>2102</v>
      </c>
      <c r="B2104" s="43"/>
      <c r="C2104" s="44"/>
      <c r="D2104" s="45"/>
      <c r="E2104" s="46"/>
      <c r="F2104" s="46"/>
      <c r="G2104" s="46"/>
      <c r="H2104" s="50"/>
      <c r="I2104" s="51"/>
      <c r="J2104" s="52"/>
      <c r="K2104" s="51"/>
      <c r="L2104" s="53"/>
      <c r="M2104" s="54"/>
      <c r="N2104" s="43"/>
      <c r="O2104" s="55"/>
      <c r="P2104" s="46"/>
      <c r="Q2104" s="46"/>
      <c r="R2104" s="46"/>
      <c r="S2104" s="43"/>
      <c r="T2104" s="56"/>
      <c r="U2104" s="46"/>
      <c r="V2104" s="57"/>
      <c r="W2104" s="58"/>
      <c r="X2104" s="57"/>
      <c r="Y2104" s="46"/>
      <c r="Z2104" s="57"/>
      <c r="AA2104" s="59"/>
      <c r="AB2104" s="60"/>
      <c r="AJ2104" s="11">
        <f t="shared" si="1006"/>
        <v>13</v>
      </c>
      <c r="AK2104" s="11">
        <f t="shared" si="1009"/>
        <v>0</v>
      </c>
      <c r="AL2104" s="11">
        <f t="shared" si="1010"/>
        <v>0</v>
      </c>
      <c r="AM2104" s="11">
        <f t="shared" si="1011"/>
        <v>0</v>
      </c>
      <c r="AN2104" s="11">
        <f t="shared" si="1012"/>
        <v>0</v>
      </c>
      <c r="AO2104" s="4" t="e">
        <f>IF(#REF!="I",1,IF(#REF!="II",2,IF(#REF!="III",3,IF(#REF!="IV",4))))</f>
        <v>#REF!</v>
      </c>
      <c r="AP2104" s="11" t="e">
        <f>IF(#REF!="PULMONAR",1,IF(AND(#REF!="EXTRAPULMONAR",#REF!&lt;&gt;"MENINGEA"),2,IF(AND(#REF!="EXTRAPULMONAR",#REF!="MENINGEA"),3,)))</f>
        <v>#REF!</v>
      </c>
      <c r="AQ21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4" s="4">
        <f t="shared" si="1013"/>
        <v>0</v>
      </c>
      <c r="AS2104" s="10">
        <f t="shared" si="1014"/>
        <v>0</v>
      </c>
      <c r="AT2104" s="10">
        <f t="shared" si="1015"/>
        <v>0</v>
      </c>
      <c r="AU2104" s="10" t="str">
        <f t="shared" si="1016"/>
        <v>0</v>
      </c>
      <c r="AV2104" s="11" t="e">
        <f t="shared" si="1017"/>
        <v>#N/A</v>
      </c>
      <c r="AW2104" s="4" t="e">
        <f t="shared" si="1018"/>
        <v>#N/A</v>
      </c>
      <c r="AX2104" s="10" t="e">
        <f t="shared" si="1004"/>
        <v>#N/A</v>
      </c>
      <c r="AY2104" s="10" t="e">
        <f t="shared" si="1005"/>
        <v>#N/A</v>
      </c>
      <c r="AZ2104" s="10" t="e">
        <f t="shared" si="989"/>
        <v>#REF!</v>
      </c>
      <c r="BA2104" s="12" t="e">
        <f>IF(BW2104=7,0,AJ2104&amp;IF(#REF!="SI",1,IF(#REF!="NO",2,IF(#REF!="VIH + PREVIO",3,0))))</f>
        <v>#REF!</v>
      </c>
      <c r="BB2104" s="13" t="e">
        <f>IF(AND(#REF!="POSITIVO",#REF!="POSITIVO"),1,IF(#REF!="NEGATIVO",2,IF(#REF!="VIH + PREVIO",3,0)))</f>
        <v>#REF!</v>
      </c>
      <c r="BC2104" s="10" t="e">
        <f>IF(#REF!="SI",1,IF(#REF!="NO",2,0))</f>
        <v>#REF!</v>
      </c>
      <c r="BD2104" s="10" t="e">
        <f>IF(#REF!="SI",1,IF(#REF!="NO",2,0))</f>
        <v>#REF!</v>
      </c>
      <c r="BE2104" s="10" t="e">
        <f>IF(OR(#REF!="VIH + PREVIO",#REF!="VIH + PREVIO",#REF!="VIH + PREVIO"),1,0)</f>
        <v>#REF!</v>
      </c>
      <c r="BF2104" s="13" t="e">
        <f>IF(OR(#REF!="POSITIVO",#REF!="NEGATIVO"),1,IF(#REF!="PACIENTE NO ACEPTA",2,IF(#REF!="VIH + PREVIO",3,0)))</f>
        <v>#REF!</v>
      </c>
      <c r="BG2104" s="10" t="e">
        <f t="shared" si="990"/>
        <v>#REF!</v>
      </c>
      <c r="BH2104" s="10" t="e">
        <f t="shared" si="991"/>
        <v>#REF!</v>
      </c>
      <c r="BI2104" s="10" t="e">
        <f t="shared" si="992"/>
        <v>#REF!</v>
      </c>
      <c r="BJ2104" s="10" t="e">
        <f t="shared" si="993"/>
        <v>#REF!</v>
      </c>
      <c r="BK2104" s="10" t="e">
        <f t="shared" si="994"/>
        <v>#REF!</v>
      </c>
      <c r="BL2104" s="10" t="e">
        <f t="shared" si="995"/>
        <v>#REF!</v>
      </c>
      <c r="BM2104" s="10" t="e">
        <f>IF(OR(BW2104=7,AQ2104=6),0,IF(#REF!="I",1,IF(#REF!="II",2,IF(#REF!="III",3,IF(#REF!="IV",4))))&amp;AP2104&amp;AQ2104&amp;AR2104&amp;AS2104&amp;AT2104&amp;AU2104&amp;AX2104)</f>
        <v>#REF!</v>
      </c>
      <c r="BN2104" s="10" t="e">
        <f t="shared" si="996"/>
        <v>#REF!</v>
      </c>
      <c r="BO2104" s="10" t="e">
        <f t="shared" si="997"/>
        <v>#REF!</v>
      </c>
      <c r="BP2104" s="10" t="e">
        <f t="shared" si="998"/>
        <v>#REF!</v>
      </c>
      <c r="BQ2104" s="10" t="e">
        <f t="shared" si="999"/>
        <v>#REF!</v>
      </c>
      <c r="BR2104" s="10" t="e">
        <f t="shared" si="1000"/>
        <v>#REF!</v>
      </c>
      <c r="BS2104" s="10" t="e">
        <f t="shared" si="1001"/>
        <v>#REF!</v>
      </c>
      <c r="BT2104" s="10" t="e">
        <f>IF(OR(BW2104=7,AQ2104=6),0,AO2104&amp;IF(#REF!="SI",1,IF(#REF!="NO",2,IF(#REF!="VIH + PREVIO",3,0))))</f>
        <v>#REF!</v>
      </c>
      <c r="BU2104" s="10" t="e">
        <f>IF(OR(BW2104=7,AQ2104=6),0,IF(#REF!="-",1,0))</f>
        <v>#REF!</v>
      </c>
      <c r="BV2104" s="10" t="e">
        <f t="shared" si="1002"/>
        <v>#REF!</v>
      </c>
      <c r="BW21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4" s="10" t="e">
        <f t="shared" si="1007"/>
        <v>#REF!</v>
      </c>
      <c r="BY2104" s="10" t="e">
        <f t="shared" si="1003"/>
        <v>#REF!</v>
      </c>
      <c r="BZ2104" s="10" t="e">
        <f t="shared" si="1008"/>
        <v>#REF!</v>
      </c>
      <c r="CA2104" s="10"/>
    </row>
    <row r="2105" spans="1:79" ht="23.25" customHeight="1" x14ac:dyDescent="0.3">
      <c r="A2105" s="7">
        <v>2103</v>
      </c>
      <c r="B2105" s="43"/>
      <c r="C2105" s="44"/>
      <c r="D2105" s="45"/>
      <c r="E2105" s="46"/>
      <c r="F2105" s="46"/>
      <c r="G2105" s="46"/>
      <c r="H2105" s="50"/>
      <c r="I2105" s="51"/>
      <c r="J2105" s="52"/>
      <c r="K2105" s="51"/>
      <c r="L2105" s="53"/>
      <c r="M2105" s="54"/>
      <c r="N2105" s="43"/>
      <c r="O2105" s="55"/>
      <c r="P2105" s="46"/>
      <c r="Q2105" s="46"/>
      <c r="R2105" s="46"/>
      <c r="S2105" s="43"/>
      <c r="T2105" s="56"/>
      <c r="U2105" s="46"/>
      <c r="V2105" s="57"/>
      <c r="W2105" s="58"/>
      <c r="X2105" s="57"/>
      <c r="Y2105" s="46"/>
      <c r="Z2105" s="57"/>
      <c r="AA2105" s="59"/>
      <c r="AB2105" s="60"/>
      <c r="AJ2105" s="11">
        <f t="shared" si="1006"/>
        <v>13</v>
      </c>
      <c r="AK2105" s="11">
        <f t="shared" si="1009"/>
        <v>0</v>
      </c>
      <c r="AL2105" s="11">
        <f t="shared" si="1010"/>
        <v>0</v>
      </c>
      <c r="AM2105" s="11">
        <f t="shared" si="1011"/>
        <v>0</v>
      </c>
      <c r="AN2105" s="11">
        <f t="shared" si="1012"/>
        <v>0</v>
      </c>
      <c r="AO2105" s="4" t="e">
        <f>IF(#REF!="I",1,IF(#REF!="II",2,IF(#REF!="III",3,IF(#REF!="IV",4))))</f>
        <v>#REF!</v>
      </c>
      <c r="AP2105" s="11" t="e">
        <f>IF(#REF!="PULMONAR",1,IF(AND(#REF!="EXTRAPULMONAR",#REF!&lt;&gt;"MENINGEA"),2,IF(AND(#REF!="EXTRAPULMONAR",#REF!="MENINGEA"),3,)))</f>
        <v>#REF!</v>
      </c>
      <c r="AQ21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5" s="4">
        <f t="shared" si="1013"/>
        <v>0</v>
      </c>
      <c r="AS2105" s="10">
        <f t="shared" si="1014"/>
        <v>0</v>
      </c>
      <c r="AT2105" s="10">
        <f t="shared" si="1015"/>
        <v>0</v>
      </c>
      <c r="AU2105" s="10" t="str">
        <f t="shared" si="1016"/>
        <v>0</v>
      </c>
      <c r="AV2105" s="11" t="e">
        <f t="shared" si="1017"/>
        <v>#N/A</v>
      </c>
      <c r="AW2105" s="4" t="e">
        <f t="shared" si="1018"/>
        <v>#N/A</v>
      </c>
      <c r="AX2105" s="10" t="e">
        <f t="shared" si="1004"/>
        <v>#N/A</v>
      </c>
      <c r="AY2105" s="10" t="e">
        <f t="shared" si="1005"/>
        <v>#N/A</v>
      </c>
      <c r="AZ2105" s="10" t="e">
        <f t="shared" si="989"/>
        <v>#REF!</v>
      </c>
      <c r="BA2105" s="12" t="e">
        <f>IF(BW2105=7,0,AJ2105&amp;IF(#REF!="SI",1,IF(#REF!="NO",2,IF(#REF!="VIH + PREVIO",3,0))))</f>
        <v>#REF!</v>
      </c>
      <c r="BB2105" s="13" t="e">
        <f>IF(AND(#REF!="POSITIVO",#REF!="POSITIVO"),1,IF(#REF!="NEGATIVO",2,IF(#REF!="VIH + PREVIO",3,0)))</f>
        <v>#REF!</v>
      </c>
      <c r="BC2105" s="10" t="e">
        <f>IF(#REF!="SI",1,IF(#REF!="NO",2,0))</f>
        <v>#REF!</v>
      </c>
      <c r="BD2105" s="10" t="e">
        <f>IF(#REF!="SI",1,IF(#REF!="NO",2,0))</f>
        <v>#REF!</v>
      </c>
      <c r="BE2105" s="10" t="e">
        <f>IF(OR(#REF!="VIH + PREVIO",#REF!="VIH + PREVIO",#REF!="VIH + PREVIO"),1,0)</f>
        <v>#REF!</v>
      </c>
      <c r="BF2105" s="13" t="e">
        <f>IF(OR(#REF!="POSITIVO",#REF!="NEGATIVO"),1,IF(#REF!="PACIENTE NO ACEPTA",2,IF(#REF!="VIH + PREVIO",3,0)))</f>
        <v>#REF!</v>
      </c>
      <c r="BG2105" s="10" t="e">
        <f t="shared" si="990"/>
        <v>#REF!</v>
      </c>
      <c r="BH2105" s="10" t="e">
        <f t="shared" si="991"/>
        <v>#REF!</v>
      </c>
      <c r="BI2105" s="10" t="e">
        <f t="shared" si="992"/>
        <v>#REF!</v>
      </c>
      <c r="BJ2105" s="10" t="e">
        <f t="shared" si="993"/>
        <v>#REF!</v>
      </c>
      <c r="BK2105" s="10" t="e">
        <f t="shared" si="994"/>
        <v>#REF!</v>
      </c>
      <c r="BL2105" s="10" t="e">
        <f t="shared" si="995"/>
        <v>#REF!</v>
      </c>
      <c r="BM2105" s="10" t="e">
        <f>IF(OR(BW2105=7,AQ2105=6),0,IF(#REF!="I",1,IF(#REF!="II",2,IF(#REF!="III",3,IF(#REF!="IV",4))))&amp;AP2105&amp;AQ2105&amp;AR2105&amp;AS2105&amp;AT2105&amp;AU2105&amp;AX2105)</f>
        <v>#REF!</v>
      </c>
      <c r="BN2105" s="10" t="e">
        <f t="shared" si="996"/>
        <v>#REF!</v>
      </c>
      <c r="BO2105" s="10" t="e">
        <f t="shared" si="997"/>
        <v>#REF!</v>
      </c>
      <c r="BP2105" s="10" t="e">
        <f t="shared" si="998"/>
        <v>#REF!</v>
      </c>
      <c r="BQ2105" s="10" t="e">
        <f t="shared" si="999"/>
        <v>#REF!</v>
      </c>
      <c r="BR2105" s="10" t="e">
        <f t="shared" si="1000"/>
        <v>#REF!</v>
      </c>
      <c r="BS2105" s="10" t="e">
        <f t="shared" si="1001"/>
        <v>#REF!</v>
      </c>
      <c r="BT2105" s="10" t="e">
        <f>IF(OR(BW2105=7,AQ2105=6),0,AO2105&amp;IF(#REF!="SI",1,IF(#REF!="NO",2,IF(#REF!="VIH + PREVIO",3,0))))</f>
        <v>#REF!</v>
      </c>
      <c r="BU2105" s="10" t="e">
        <f>IF(OR(BW2105=7,AQ2105=6),0,IF(#REF!="-",1,0))</f>
        <v>#REF!</v>
      </c>
      <c r="BV2105" s="10" t="e">
        <f t="shared" si="1002"/>
        <v>#REF!</v>
      </c>
      <c r="BW21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5" s="10" t="e">
        <f t="shared" si="1007"/>
        <v>#REF!</v>
      </c>
      <c r="BY2105" s="10" t="e">
        <f t="shared" si="1003"/>
        <v>#REF!</v>
      </c>
      <c r="BZ2105" s="10" t="e">
        <f t="shared" si="1008"/>
        <v>#REF!</v>
      </c>
      <c r="CA2105" s="10"/>
    </row>
    <row r="2106" spans="1:79" ht="23.25" customHeight="1" x14ac:dyDescent="0.3">
      <c r="A2106" s="7">
        <v>2104</v>
      </c>
      <c r="B2106" s="43"/>
      <c r="C2106" s="44"/>
      <c r="D2106" s="45"/>
      <c r="E2106" s="46"/>
      <c r="F2106" s="46"/>
      <c r="G2106" s="46"/>
      <c r="H2106" s="50"/>
      <c r="I2106" s="51"/>
      <c r="J2106" s="52"/>
      <c r="K2106" s="51"/>
      <c r="L2106" s="53"/>
      <c r="M2106" s="54"/>
      <c r="N2106" s="43"/>
      <c r="O2106" s="55"/>
      <c r="P2106" s="46"/>
      <c r="Q2106" s="46"/>
      <c r="R2106" s="46"/>
      <c r="S2106" s="43"/>
      <c r="T2106" s="56"/>
      <c r="U2106" s="46"/>
      <c r="V2106" s="57"/>
      <c r="W2106" s="58"/>
      <c r="X2106" s="57"/>
      <c r="Y2106" s="46"/>
      <c r="Z2106" s="57"/>
      <c r="AA2106" s="59"/>
      <c r="AB2106" s="60"/>
      <c r="AJ2106" s="11">
        <f t="shared" si="1006"/>
        <v>13</v>
      </c>
      <c r="AK2106" s="11">
        <f t="shared" si="1009"/>
        <v>0</v>
      </c>
      <c r="AL2106" s="11">
        <f t="shared" si="1010"/>
        <v>0</v>
      </c>
      <c r="AM2106" s="11">
        <f t="shared" si="1011"/>
        <v>0</v>
      </c>
      <c r="AN2106" s="11">
        <f t="shared" si="1012"/>
        <v>0</v>
      </c>
      <c r="AO2106" s="4" t="e">
        <f>IF(#REF!="I",1,IF(#REF!="II",2,IF(#REF!="III",3,IF(#REF!="IV",4))))</f>
        <v>#REF!</v>
      </c>
      <c r="AP2106" s="11" t="e">
        <f>IF(#REF!="PULMONAR",1,IF(AND(#REF!="EXTRAPULMONAR",#REF!&lt;&gt;"MENINGEA"),2,IF(AND(#REF!="EXTRAPULMONAR",#REF!="MENINGEA"),3,)))</f>
        <v>#REF!</v>
      </c>
      <c r="AQ21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6" s="4">
        <f t="shared" si="1013"/>
        <v>0</v>
      </c>
      <c r="AS2106" s="10">
        <f t="shared" si="1014"/>
        <v>0</v>
      </c>
      <c r="AT2106" s="10">
        <f t="shared" si="1015"/>
        <v>0</v>
      </c>
      <c r="AU2106" s="10" t="str">
        <f t="shared" si="1016"/>
        <v>0</v>
      </c>
      <c r="AV2106" s="11" t="e">
        <f t="shared" si="1017"/>
        <v>#N/A</v>
      </c>
      <c r="AW2106" s="4" t="e">
        <f t="shared" si="1018"/>
        <v>#N/A</v>
      </c>
      <c r="AX2106" s="10" t="e">
        <f t="shared" si="1004"/>
        <v>#N/A</v>
      </c>
      <c r="AY2106" s="10" t="e">
        <f t="shared" si="1005"/>
        <v>#N/A</v>
      </c>
      <c r="AZ2106" s="10" t="e">
        <f t="shared" si="989"/>
        <v>#REF!</v>
      </c>
      <c r="BA2106" s="12" t="e">
        <f>IF(BW2106=7,0,AJ2106&amp;IF(#REF!="SI",1,IF(#REF!="NO",2,IF(#REF!="VIH + PREVIO",3,0))))</f>
        <v>#REF!</v>
      </c>
      <c r="BB2106" s="13" t="e">
        <f>IF(AND(#REF!="POSITIVO",#REF!="POSITIVO"),1,IF(#REF!="NEGATIVO",2,IF(#REF!="VIH + PREVIO",3,0)))</f>
        <v>#REF!</v>
      </c>
      <c r="BC2106" s="10" t="e">
        <f>IF(#REF!="SI",1,IF(#REF!="NO",2,0))</f>
        <v>#REF!</v>
      </c>
      <c r="BD2106" s="10" t="e">
        <f>IF(#REF!="SI",1,IF(#REF!="NO",2,0))</f>
        <v>#REF!</v>
      </c>
      <c r="BE2106" s="10" t="e">
        <f>IF(OR(#REF!="VIH + PREVIO",#REF!="VIH + PREVIO",#REF!="VIH + PREVIO"),1,0)</f>
        <v>#REF!</v>
      </c>
      <c r="BF2106" s="13" t="e">
        <f>IF(OR(#REF!="POSITIVO",#REF!="NEGATIVO"),1,IF(#REF!="PACIENTE NO ACEPTA",2,IF(#REF!="VIH + PREVIO",3,0)))</f>
        <v>#REF!</v>
      </c>
      <c r="BG2106" s="10" t="e">
        <f t="shared" si="990"/>
        <v>#REF!</v>
      </c>
      <c r="BH2106" s="10" t="e">
        <f t="shared" si="991"/>
        <v>#REF!</v>
      </c>
      <c r="BI2106" s="10" t="e">
        <f t="shared" si="992"/>
        <v>#REF!</v>
      </c>
      <c r="BJ2106" s="10" t="e">
        <f t="shared" si="993"/>
        <v>#REF!</v>
      </c>
      <c r="BK2106" s="10" t="e">
        <f t="shared" si="994"/>
        <v>#REF!</v>
      </c>
      <c r="BL2106" s="10" t="e">
        <f t="shared" si="995"/>
        <v>#REF!</v>
      </c>
      <c r="BM2106" s="10" t="e">
        <f>IF(OR(BW2106=7,AQ2106=6),0,IF(#REF!="I",1,IF(#REF!="II",2,IF(#REF!="III",3,IF(#REF!="IV",4))))&amp;AP2106&amp;AQ2106&amp;AR2106&amp;AS2106&amp;AT2106&amp;AU2106&amp;AX2106)</f>
        <v>#REF!</v>
      </c>
      <c r="BN2106" s="10" t="e">
        <f t="shared" si="996"/>
        <v>#REF!</v>
      </c>
      <c r="BO2106" s="10" t="e">
        <f t="shared" si="997"/>
        <v>#REF!</v>
      </c>
      <c r="BP2106" s="10" t="e">
        <f t="shared" si="998"/>
        <v>#REF!</v>
      </c>
      <c r="BQ2106" s="10" t="e">
        <f t="shared" si="999"/>
        <v>#REF!</v>
      </c>
      <c r="BR2106" s="10" t="e">
        <f t="shared" si="1000"/>
        <v>#REF!</v>
      </c>
      <c r="BS2106" s="10" t="e">
        <f t="shared" si="1001"/>
        <v>#REF!</v>
      </c>
      <c r="BT2106" s="10" t="e">
        <f>IF(OR(BW2106=7,AQ2106=6),0,AO2106&amp;IF(#REF!="SI",1,IF(#REF!="NO",2,IF(#REF!="VIH + PREVIO",3,0))))</f>
        <v>#REF!</v>
      </c>
      <c r="BU2106" s="10" t="e">
        <f>IF(OR(BW2106=7,AQ2106=6),0,IF(#REF!="-",1,0))</f>
        <v>#REF!</v>
      </c>
      <c r="BV2106" s="10" t="e">
        <f t="shared" si="1002"/>
        <v>#REF!</v>
      </c>
      <c r="BW21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6" s="10" t="e">
        <f t="shared" si="1007"/>
        <v>#REF!</v>
      </c>
      <c r="BY2106" s="10" t="e">
        <f t="shared" si="1003"/>
        <v>#REF!</v>
      </c>
      <c r="BZ2106" s="10" t="e">
        <f t="shared" si="1008"/>
        <v>#REF!</v>
      </c>
      <c r="CA2106" s="10"/>
    </row>
    <row r="2107" spans="1:79" ht="23.25" customHeight="1" x14ac:dyDescent="0.3">
      <c r="A2107" s="7">
        <v>2105</v>
      </c>
      <c r="B2107" s="43"/>
      <c r="C2107" s="44"/>
      <c r="D2107" s="45"/>
      <c r="E2107" s="46"/>
      <c r="F2107" s="46"/>
      <c r="G2107" s="46"/>
      <c r="H2107" s="50"/>
      <c r="I2107" s="51"/>
      <c r="J2107" s="52"/>
      <c r="K2107" s="51"/>
      <c r="L2107" s="53"/>
      <c r="M2107" s="54"/>
      <c r="N2107" s="43"/>
      <c r="O2107" s="55"/>
      <c r="P2107" s="46"/>
      <c r="Q2107" s="46"/>
      <c r="R2107" s="46"/>
      <c r="S2107" s="43"/>
      <c r="T2107" s="56"/>
      <c r="U2107" s="46"/>
      <c r="V2107" s="57"/>
      <c r="W2107" s="58"/>
      <c r="X2107" s="57"/>
      <c r="Y2107" s="46"/>
      <c r="Z2107" s="57"/>
      <c r="AA2107" s="59"/>
      <c r="AB2107" s="60"/>
      <c r="AJ2107" s="11">
        <f t="shared" si="1006"/>
        <v>13</v>
      </c>
      <c r="AK2107" s="11">
        <f t="shared" si="1009"/>
        <v>0</v>
      </c>
      <c r="AL2107" s="11">
        <f t="shared" si="1010"/>
        <v>0</v>
      </c>
      <c r="AM2107" s="11">
        <f t="shared" si="1011"/>
        <v>0</v>
      </c>
      <c r="AN2107" s="11">
        <f t="shared" si="1012"/>
        <v>0</v>
      </c>
      <c r="AO2107" s="4" t="e">
        <f>IF(#REF!="I",1,IF(#REF!="II",2,IF(#REF!="III",3,IF(#REF!="IV",4))))</f>
        <v>#REF!</v>
      </c>
      <c r="AP2107" s="11" t="e">
        <f>IF(#REF!="PULMONAR",1,IF(AND(#REF!="EXTRAPULMONAR",#REF!&lt;&gt;"MENINGEA"),2,IF(AND(#REF!="EXTRAPULMONAR",#REF!="MENINGEA"),3,)))</f>
        <v>#REF!</v>
      </c>
      <c r="AQ21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7" s="4">
        <f t="shared" si="1013"/>
        <v>0</v>
      </c>
      <c r="AS2107" s="10">
        <f t="shared" si="1014"/>
        <v>0</v>
      </c>
      <c r="AT2107" s="10">
        <f t="shared" si="1015"/>
        <v>0</v>
      </c>
      <c r="AU2107" s="10" t="str">
        <f t="shared" si="1016"/>
        <v>0</v>
      </c>
      <c r="AV2107" s="11" t="e">
        <f t="shared" si="1017"/>
        <v>#N/A</v>
      </c>
      <c r="AW2107" s="4" t="e">
        <f t="shared" si="1018"/>
        <v>#N/A</v>
      </c>
      <c r="AX2107" s="10" t="e">
        <f t="shared" si="1004"/>
        <v>#N/A</v>
      </c>
      <c r="AY2107" s="10" t="e">
        <f t="shared" si="1005"/>
        <v>#N/A</v>
      </c>
      <c r="AZ2107" s="10" t="e">
        <f t="shared" si="989"/>
        <v>#REF!</v>
      </c>
      <c r="BA2107" s="12" t="e">
        <f>IF(BW2107=7,0,AJ2107&amp;IF(#REF!="SI",1,IF(#REF!="NO",2,IF(#REF!="VIH + PREVIO",3,0))))</f>
        <v>#REF!</v>
      </c>
      <c r="BB2107" s="13" t="e">
        <f>IF(AND(#REF!="POSITIVO",#REF!="POSITIVO"),1,IF(#REF!="NEGATIVO",2,IF(#REF!="VIH + PREVIO",3,0)))</f>
        <v>#REF!</v>
      </c>
      <c r="BC2107" s="10" t="e">
        <f>IF(#REF!="SI",1,IF(#REF!="NO",2,0))</f>
        <v>#REF!</v>
      </c>
      <c r="BD2107" s="10" t="e">
        <f>IF(#REF!="SI",1,IF(#REF!="NO",2,0))</f>
        <v>#REF!</v>
      </c>
      <c r="BE2107" s="10" t="e">
        <f>IF(OR(#REF!="VIH + PREVIO",#REF!="VIH + PREVIO",#REF!="VIH + PREVIO"),1,0)</f>
        <v>#REF!</v>
      </c>
      <c r="BF2107" s="13" t="e">
        <f>IF(OR(#REF!="POSITIVO",#REF!="NEGATIVO"),1,IF(#REF!="PACIENTE NO ACEPTA",2,IF(#REF!="VIH + PREVIO",3,0)))</f>
        <v>#REF!</v>
      </c>
      <c r="BG2107" s="10" t="e">
        <f t="shared" si="990"/>
        <v>#REF!</v>
      </c>
      <c r="BH2107" s="10" t="e">
        <f t="shared" si="991"/>
        <v>#REF!</v>
      </c>
      <c r="BI2107" s="10" t="e">
        <f t="shared" si="992"/>
        <v>#REF!</v>
      </c>
      <c r="BJ2107" s="10" t="e">
        <f t="shared" si="993"/>
        <v>#REF!</v>
      </c>
      <c r="BK2107" s="10" t="e">
        <f t="shared" si="994"/>
        <v>#REF!</v>
      </c>
      <c r="BL2107" s="10" t="e">
        <f t="shared" si="995"/>
        <v>#REF!</v>
      </c>
      <c r="BM2107" s="10" t="e">
        <f>IF(OR(BW2107=7,AQ2107=6),0,IF(#REF!="I",1,IF(#REF!="II",2,IF(#REF!="III",3,IF(#REF!="IV",4))))&amp;AP2107&amp;AQ2107&amp;AR2107&amp;AS2107&amp;AT2107&amp;AU2107&amp;AX2107)</f>
        <v>#REF!</v>
      </c>
      <c r="BN2107" s="10" t="e">
        <f t="shared" si="996"/>
        <v>#REF!</v>
      </c>
      <c r="BO2107" s="10" t="e">
        <f t="shared" si="997"/>
        <v>#REF!</v>
      </c>
      <c r="BP2107" s="10" t="e">
        <f t="shared" si="998"/>
        <v>#REF!</v>
      </c>
      <c r="BQ2107" s="10" t="e">
        <f t="shared" si="999"/>
        <v>#REF!</v>
      </c>
      <c r="BR2107" s="10" t="e">
        <f t="shared" si="1000"/>
        <v>#REF!</v>
      </c>
      <c r="BS2107" s="10" t="e">
        <f t="shared" si="1001"/>
        <v>#REF!</v>
      </c>
      <c r="BT2107" s="10" t="e">
        <f>IF(OR(BW2107=7,AQ2107=6),0,AO2107&amp;IF(#REF!="SI",1,IF(#REF!="NO",2,IF(#REF!="VIH + PREVIO",3,0))))</f>
        <v>#REF!</v>
      </c>
      <c r="BU2107" s="10" t="e">
        <f>IF(OR(BW2107=7,AQ2107=6),0,IF(#REF!="-",1,0))</f>
        <v>#REF!</v>
      </c>
      <c r="BV2107" s="10" t="e">
        <f t="shared" si="1002"/>
        <v>#REF!</v>
      </c>
      <c r="BW21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7" s="10" t="e">
        <f t="shared" si="1007"/>
        <v>#REF!</v>
      </c>
      <c r="BY2107" s="10" t="e">
        <f t="shared" si="1003"/>
        <v>#REF!</v>
      </c>
      <c r="BZ2107" s="10" t="e">
        <f t="shared" si="1008"/>
        <v>#REF!</v>
      </c>
      <c r="CA2107" s="10"/>
    </row>
    <row r="2108" spans="1:79" ht="23.25" customHeight="1" x14ac:dyDescent="0.3">
      <c r="A2108" s="7">
        <v>2106</v>
      </c>
      <c r="B2108" s="43"/>
      <c r="C2108" s="44"/>
      <c r="D2108" s="45"/>
      <c r="E2108" s="46"/>
      <c r="F2108" s="46"/>
      <c r="G2108" s="46"/>
      <c r="H2108" s="50"/>
      <c r="I2108" s="51"/>
      <c r="J2108" s="52"/>
      <c r="K2108" s="51"/>
      <c r="L2108" s="53"/>
      <c r="M2108" s="54"/>
      <c r="N2108" s="43"/>
      <c r="O2108" s="55"/>
      <c r="P2108" s="46"/>
      <c r="Q2108" s="46"/>
      <c r="R2108" s="46"/>
      <c r="S2108" s="43"/>
      <c r="T2108" s="56"/>
      <c r="U2108" s="46"/>
      <c r="V2108" s="57"/>
      <c r="W2108" s="58"/>
      <c r="X2108" s="57"/>
      <c r="Y2108" s="46"/>
      <c r="Z2108" s="57"/>
      <c r="AA2108" s="59"/>
      <c r="AB2108" s="60"/>
      <c r="AJ2108" s="11">
        <f t="shared" si="1006"/>
        <v>13</v>
      </c>
      <c r="AK2108" s="11">
        <f t="shared" si="1009"/>
        <v>0</v>
      </c>
      <c r="AL2108" s="11">
        <f t="shared" si="1010"/>
        <v>0</v>
      </c>
      <c r="AM2108" s="11">
        <f t="shared" si="1011"/>
        <v>0</v>
      </c>
      <c r="AN2108" s="11">
        <f t="shared" si="1012"/>
        <v>0</v>
      </c>
      <c r="AO2108" s="4" t="e">
        <f>IF(#REF!="I",1,IF(#REF!="II",2,IF(#REF!="III",3,IF(#REF!="IV",4))))</f>
        <v>#REF!</v>
      </c>
      <c r="AP2108" s="11" t="e">
        <f>IF(#REF!="PULMONAR",1,IF(AND(#REF!="EXTRAPULMONAR",#REF!&lt;&gt;"MENINGEA"),2,IF(AND(#REF!="EXTRAPULMONAR",#REF!="MENINGEA"),3,)))</f>
        <v>#REF!</v>
      </c>
      <c r="AQ21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8" s="4">
        <f t="shared" si="1013"/>
        <v>0</v>
      </c>
      <c r="AS2108" s="10">
        <f t="shared" si="1014"/>
        <v>0</v>
      </c>
      <c r="AT2108" s="10">
        <f t="shared" si="1015"/>
        <v>0</v>
      </c>
      <c r="AU2108" s="10" t="str">
        <f t="shared" si="1016"/>
        <v>0</v>
      </c>
      <c r="AV2108" s="11" t="e">
        <f t="shared" si="1017"/>
        <v>#N/A</v>
      </c>
      <c r="AW2108" s="4" t="e">
        <f t="shared" si="1018"/>
        <v>#N/A</v>
      </c>
      <c r="AX2108" s="10" t="e">
        <f t="shared" si="1004"/>
        <v>#N/A</v>
      </c>
      <c r="AY2108" s="10" t="e">
        <f t="shared" si="1005"/>
        <v>#N/A</v>
      </c>
      <c r="AZ2108" s="10" t="e">
        <f t="shared" si="989"/>
        <v>#REF!</v>
      </c>
      <c r="BA2108" s="12" t="e">
        <f>IF(BW2108=7,0,AJ2108&amp;IF(#REF!="SI",1,IF(#REF!="NO",2,IF(#REF!="VIH + PREVIO",3,0))))</f>
        <v>#REF!</v>
      </c>
      <c r="BB2108" s="13" t="e">
        <f>IF(AND(#REF!="POSITIVO",#REF!="POSITIVO"),1,IF(#REF!="NEGATIVO",2,IF(#REF!="VIH + PREVIO",3,0)))</f>
        <v>#REF!</v>
      </c>
      <c r="BC2108" s="10" t="e">
        <f>IF(#REF!="SI",1,IF(#REF!="NO",2,0))</f>
        <v>#REF!</v>
      </c>
      <c r="BD2108" s="10" t="e">
        <f>IF(#REF!="SI",1,IF(#REF!="NO",2,0))</f>
        <v>#REF!</v>
      </c>
      <c r="BE2108" s="10" t="e">
        <f>IF(OR(#REF!="VIH + PREVIO",#REF!="VIH + PREVIO",#REF!="VIH + PREVIO"),1,0)</f>
        <v>#REF!</v>
      </c>
      <c r="BF2108" s="13" t="e">
        <f>IF(OR(#REF!="POSITIVO",#REF!="NEGATIVO"),1,IF(#REF!="PACIENTE NO ACEPTA",2,IF(#REF!="VIH + PREVIO",3,0)))</f>
        <v>#REF!</v>
      </c>
      <c r="BG2108" s="10" t="e">
        <f t="shared" si="990"/>
        <v>#REF!</v>
      </c>
      <c r="BH2108" s="10" t="e">
        <f t="shared" si="991"/>
        <v>#REF!</v>
      </c>
      <c r="BI2108" s="10" t="e">
        <f t="shared" si="992"/>
        <v>#REF!</v>
      </c>
      <c r="BJ2108" s="10" t="e">
        <f t="shared" si="993"/>
        <v>#REF!</v>
      </c>
      <c r="BK2108" s="10" t="e">
        <f t="shared" si="994"/>
        <v>#REF!</v>
      </c>
      <c r="BL2108" s="10" t="e">
        <f t="shared" si="995"/>
        <v>#REF!</v>
      </c>
      <c r="BM2108" s="10" t="e">
        <f>IF(OR(BW2108=7,AQ2108=6),0,IF(#REF!="I",1,IF(#REF!="II",2,IF(#REF!="III",3,IF(#REF!="IV",4))))&amp;AP2108&amp;AQ2108&amp;AR2108&amp;AS2108&amp;AT2108&amp;AU2108&amp;AX2108)</f>
        <v>#REF!</v>
      </c>
      <c r="BN2108" s="10" t="e">
        <f t="shared" si="996"/>
        <v>#REF!</v>
      </c>
      <c r="BO2108" s="10" t="e">
        <f t="shared" si="997"/>
        <v>#REF!</v>
      </c>
      <c r="BP2108" s="10" t="e">
        <f t="shared" si="998"/>
        <v>#REF!</v>
      </c>
      <c r="BQ2108" s="10" t="e">
        <f t="shared" si="999"/>
        <v>#REF!</v>
      </c>
      <c r="BR2108" s="10" t="e">
        <f t="shared" si="1000"/>
        <v>#REF!</v>
      </c>
      <c r="BS2108" s="10" t="e">
        <f t="shared" si="1001"/>
        <v>#REF!</v>
      </c>
      <c r="BT2108" s="10" t="e">
        <f>IF(OR(BW2108=7,AQ2108=6),0,AO2108&amp;IF(#REF!="SI",1,IF(#REF!="NO",2,IF(#REF!="VIH + PREVIO",3,0))))</f>
        <v>#REF!</v>
      </c>
      <c r="BU2108" s="10" t="e">
        <f>IF(OR(BW2108=7,AQ2108=6),0,IF(#REF!="-",1,0))</f>
        <v>#REF!</v>
      </c>
      <c r="BV2108" s="10" t="e">
        <f t="shared" si="1002"/>
        <v>#REF!</v>
      </c>
      <c r="BW21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8" s="10" t="e">
        <f t="shared" si="1007"/>
        <v>#REF!</v>
      </c>
      <c r="BY2108" s="10" t="e">
        <f t="shared" si="1003"/>
        <v>#REF!</v>
      </c>
      <c r="BZ2108" s="10" t="e">
        <f t="shared" si="1008"/>
        <v>#REF!</v>
      </c>
      <c r="CA2108" s="10"/>
    </row>
    <row r="2109" spans="1:79" ht="23.25" customHeight="1" x14ac:dyDescent="0.3">
      <c r="A2109" s="7">
        <v>2107</v>
      </c>
      <c r="B2109" s="43"/>
      <c r="C2109" s="44"/>
      <c r="D2109" s="45"/>
      <c r="E2109" s="46"/>
      <c r="F2109" s="46"/>
      <c r="G2109" s="46"/>
      <c r="H2109" s="50"/>
      <c r="I2109" s="51"/>
      <c r="J2109" s="52"/>
      <c r="K2109" s="51"/>
      <c r="L2109" s="53"/>
      <c r="M2109" s="54"/>
      <c r="N2109" s="43"/>
      <c r="O2109" s="55"/>
      <c r="P2109" s="46"/>
      <c r="Q2109" s="46"/>
      <c r="R2109" s="46"/>
      <c r="S2109" s="43"/>
      <c r="T2109" s="56"/>
      <c r="U2109" s="46"/>
      <c r="V2109" s="57"/>
      <c r="W2109" s="58"/>
      <c r="X2109" s="57"/>
      <c r="Y2109" s="46"/>
      <c r="Z2109" s="57"/>
      <c r="AA2109" s="59"/>
      <c r="AB2109" s="60"/>
      <c r="AJ2109" s="11">
        <f t="shared" si="1006"/>
        <v>13</v>
      </c>
      <c r="AK2109" s="11">
        <f t="shared" si="1009"/>
        <v>0</v>
      </c>
      <c r="AL2109" s="11">
        <f t="shared" si="1010"/>
        <v>0</v>
      </c>
      <c r="AM2109" s="11">
        <f t="shared" si="1011"/>
        <v>0</v>
      </c>
      <c r="AN2109" s="11">
        <f t="shared" si="1012"/>
        <v>0</v>
      </c>
      <c r="AO2109" s="4" t="e">
        <f>IF(#REF!="I",1,IF(#REF!="II",2,IF(#REF!="III",3,IF(#REF!="IV",4))))</f>
        <v>#REF!</v>
      </c>
      <c r="AP2109" s="11" t="e">
        <f>IF(#REF!="PULMONAR",1,IF(AND(#REF!="EXTRAPULMONAR",#REF!&lt;&gt;"MENINGEA"),2,IF(AND(#REF!="EXTRAPULMONAR",#REF!="MENINGEA"),3,)))</f>
        <v>#REF!</v>
      </c>
      <c r="AQ21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09" s="4">
        <f t="shared" si="1013"/>
        <v>0</v>
      </c>
      <c r="AS2109" s="10">
        <f t="shared" si="1014"/>
        <v>0</v>
      </c>
      <c r="AT2109" s="10">
        <f t="shared" si="1015"/>
        <v>0</v>
      </c>
      <c r="AU2109" s="10" t="str">
        <f t="shared" si="1016"/>
        <v>0</v>
      </c>
      <c r="AV2109" s="11" t="e">
        <f t="shared" si="1017"/>
        <v>#N/A</v>
      </c>
      <c r="AW2109" s="4" t="e">
        <f t="shared" si="1018"/>
        <v>#N/A</v>
      </c>
      <c r="AX2109" s="10" t="e">
        <f t="shared" si="1004"/>
        <v>#N/A</v>
      </c>
      <c r="AY2109" s="10" t="e">
        <f t="shared" si="1005"/>
        <v>#N/A</v>
      </c>
      <c r="AZ2109" s="10" t="e">
        <f t="shared" si="989"/>
        <v>#REF!</v>
      </c>
      <c r="BA2109" s="12" t="e">
        <f>IF(BW2109=7,0,AJ2109&amp;IF(#REF!="SI",1,IF(#REF!="NO",2,IF(#REF!="VIH + PREVIO",3,0))))</f>
        <v>#REF!</v>
      </c>
      <c r="BB2109" s="13" t="e">
        <f>IF(AND(#REF!="POSITIVO",#REF!="POSITIVO"),1,IF(#REF!="NEGATIVO",2,IF(#REF!="VIH + PREVIO",3,0)))</f>
        <v>#REF!</v>
      </c>
      <c r="BC2109" s="10" t="e">
        <f>IF(#REF!="SI",1,IF(#REF!="NO",2,0))</f>
        <v>#REF!</v>
      </c>
      <c r="BD2109" s="10" t="e">
        <f>IF(#REF!="SI",1,IF(#REF!="NO",2,0))</f>
        <v>#REF!</v>
      </c>
      <c r="BE2109" s="10" t="e">
        <f>IF(OR(#REF!="VIH + PREVIO",#REF!="VIH + PREVIO",#REF!="VIH + PREVIO"),1,0)</f>
        <v>#REF!</v>
      </c>
      <c r="BF2109" s="13" t="e">
        <f>IF(OR(#REF!="POSITIVO",#REF!="NEGATIVO"),1,IF(#REF!="PACIENTE NO ACEPTA",2,IF(#REF!="VIH + PREVIO",3,0)))</f>
        <v>#REF!</v>
      </c>
      <c r="BG2109" s="10" t="e">
        <f t="shared" si="990"/>
        <v>#REF!</v>
      </c>
      <c r="BH2109" s="10" t="e">
        <f t="shared" si="991"/>
        <v>#REF!</v>
      </c>
      <c r="BI2109" s="10" t="e">
        <f t="shared" si="992"/>
        <v>#REF!</v>
      </c>
      <c r="BJ2109" s="10" t="e">
        <f t="shared" si="993"/>
        <v>#REF!</v>
      </c>
      <c r="BK2109" s="10" t="e">
        <f t="shared" si="994"/>
        <v>#REF!</v>
      </c>
      <c r="BL2109" s="10" t="e">
        <f t="shared" si="995"/>
        <v>#REF!</v>
      </c>
      <c r="BM2109" s="10" t="e">
        <f>IF(OR(BW2109=7,AQ2109=6),0,IF(#REF!="I",1,IF(#REF!="II",2,IF(#REF!="III",3,IF(#REF!="IV",4))))&amp;AP2109&amp;AQ2109&amp;AR2109&amp;AS2109&amp;AT2109&amp;AU2109&amp;AX2109)</f>
        <v>#REF!</v>
      </c>
      <c r="BN2109" s="10" t="e">
        <f t="shared" si="996"/>
        <v>#REF!</v>
      </c>
      <c r="BO2109" s="10" t="e">
        <f t="shared" si="997"/>
        <v>#REF!</v>
      </c>
      <c r="BP2109" s="10" t="e">
        <f t="shared" si="998"/>
        <v>#REF!</v>
      </c>
      <c r="BQ2109" s="10" t="e">
        <f t="shared" si="999"/>
        <v>#REF!</v>
      </c>
      <c r="BR2109" s="10" t="e">
        <f t="shared" si="1000"/>
        <v>#REF!</v>
      </c>
      <c r="BS2109" s="10" t="e">
        <f t="shared" si="1001"/>
        <v>#REF!</v>
      </c>
      <c r="BT2109" s="10" t="e">
        <f>IF(OR(BW2109=7,AQ2109=6),0,AO2109&amp;IF(#REF!="SI",1,IF(#REF!="NO",2,IF(#REF!="VIH + PREVIO",3,0))))</f>
        <v>#REF!</v>
      </c>
      <c r="BU2109" s="10" t="e">
        <f>IF(OR(BW2109=7,AQ2109=6),0,IF(#REF!="-",1,0))</f>
        <v>#REF!</v>
      </c>
      <c r="BV2109" s="10" t="e">
        <f t="shared" si="1002"/>
        <v>#REF!</v>
      </c>
      <c r="BW21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09" s="10" t="e">
        <f t="shared" si="1007"/>
        <v>#REF!</v>
      </c>
      <c r="BY2109" s="10" t="e">
        <f t="shared" si="1003"/>
        <v>#REF!</v>
      </c>
      <c r="BZ2109" s="10" t="e">
        <f t="shared" si="1008"/>
        <v>#REF!</v>
      </c>
      <c r="CA2109" s="10"/>
    </row>
    <row r="2110" spans="1:79" ht="23.25" customHeight="1" x14ac:dyDescent="0.3">
      <c r="A2110" s="7">
        <v>2108</v>
      </c>
      <c r="B2110" s="43"/>
      <c r="C2110" s="44"/>
      <c r="D2110" s="45"/>
      <c r="E2110" s="46"/>
      <c r="F2110" s="46"/>
      <c r="G2110" s="46"/>
      <c r="H2110" s="50"/>
      <c r="I2110" s="51"/>
      <c r="J2110" s="52"/>
      <c r="K2110" s="51"/>
      <c r="L2110" s="53"/>
      <c r="M2110" s="54"/>
      <c r="N2110" s="43"/>
      <c r="O2110" s="55"/>
      <c r="P2110" s="46"/>
      <c r="Q2110" s="46"/>
      <c r="R2110" s="46"/>
      <c r="S2110" s="43"/>
      <c r="T2110" s="56"/>
      <c r="U2110" s="46"/>
      <c r="V2110" s="57"/>
      <c r="W2110" s="58"/>
      <c r="X2110" s="57"/>
      <c r="Y2110" s="46"/>
      <c r="Z2110" s="57"/>
      <c r="AA2110" s="59"/>
      <c r="AB2110" s="60"/>
      <c r="AJ2110" s="11">
        <f t="shared" si="1006"/>
        <v>13</v>
      </c>
      <c r="AK2110" s="11">
        <f t="shared" si="1009"/>
        <v>0</v>
      </c>
      <c r="AL2110" s="11">
        <f t="shared" si="1010"/>
        <v>0</v>
      </c>
      <c r="AM2110" s="11">
        <f t="shared" si="1011"/>
        <v>0</v>
      </c>
      <c r="AN2110" s="11">
        <f t="shared" si="1012"/>
        <v>0</v>
      </c>
      <c r="AO2110" s="4" t="e">
        <f>IF(#REF!="I",1,IF(#REF!="II",2,IF(#REF!="III",3,IF(#REF!="IV",4))))</f>
        <v>#REF!</v>
      </c>
      <c r="AP2110" s="11" t="e">
        <f>IF(#REF!="PULMONAR",1,IF(AND(#REF!="EXTRAPULMONAR",#REF!&lt;&gt;"MENINGEA"),2,IF(AND(#REF!="EXTRAPULMONAR",#REF!="MENINGEA"),3,)))</f>
        <v>#REF!</v>
      </c>
      <c r="AQ21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0" s="4">
        <f t="shared" si="1013"/>
        <v>0</v>
      </c>
      <c r="AS2110" s="10">
        <f t="shared" si="1014"/>
        <v>0</v>
      </c>
      <c r="AT2110" s="10">
        <f t="shared" si="1015"/>
        <v>0</v>
      </c>
      <c r="AU2110" s="10" t="str">
        <f t="shared" si="1016"/>
        <v>0</v>
      </c>
      <c r="AV2110" s="11" t="e">
        <f t="shared" si="1017"/>
        <v>#N/A</v>
      </c>
      <c r="AW2110" s="4" t="e">
        <f t="shared" si="1018"/>
        <v>#N/A</v>
      </c>
      <c r="AX2110" s="10" t="e">
        <f t="shared" si="1004"/>
        <v>#N/A</v>
      </c>
      <c r="AY2110" s="10" t="e">
        <f t="shared" si="1005"/>
        <v>#N/A</v>
      </c>
      <c r="AZ2110" s="10" t="e">
        <f t="shared" si="989"/>
        <v>#REF!</v>
      </c>
      <c r="BA2110" s="12" t="e">
        <f>IF(BW2110=7,0,AJ2110&amp;IF(#REF!="SI",1,IF(#REF!="NO",2,IF(#REF!="VIH + PREVIO",3,0))))</f>
        <v>#REF!</v>
      </c>
      <c r="BB2110" s="13" t="e">
        <f>IF(AND(#REF!="POSITIVO",#REF!="POSITIVO"),1,IF(#REF!="NEGATIVO",2,IF(#REF!="VIH + PREVIO",3,0)))</f>
        <v>#REF!</v>
      </c>
      <c r="BC2110" s="10" t="e">
        <f>IF(#REF!="SI",1,IF(#REF!="NO",2,0))</f>
        <v>#REF!</v>
      </c>
      <c r="BD2110" s="10" t="e">
        <f>IF(#REF!="SI",1,IF(#REF!="NO",2,0))</f>
        <v>#REF!</v>
      </c>
      <c r="BE2110" s="10" t="e">
        <f>IF(OR(#REF!="VIH + PREVIO",#REF!="VIH + PREVIO",#REF!="VIH + PREVIO"),1,0)</f>
        <v>#REF!</v>
      </c>
      <c r="BF2110" s="13" t="e">
        <f>IF(OR(#REF!="POSITIVO",#REF!="NEGATIVO"),1,IF(#REF!="PACIENTE NO ACEPTA",2,IF(#REF!="VIH + PREVIO",3,0)))</f>
        <v>#REF!</v>
      </c>
      <c r="BG2110" s="10" t="e">
        <f t="shared" si="990"/>
        <v>#REF!</v>
      </c>
      <c r="BH2110" s="10" t="e">
        <f t="shared" si="991"/>
        <v>#REF!</v>
      </c>
      <c r="BI2110" s="10" t="e">
        <f t="shared" si="992"/>
        <v>#REF!</v>
      </c>
      <c r="BJ2110" s="10" t="e">
        <f t="shared" si="993"/>
        <v>#REF!</v>
      </c>
      <c r="BK2110" s="10" t="e">
        <f t="shared" si="994"/>
        <v>#REF!</v>
      </c>
      <c r="BL2110" s="10" t="e">
        <f t="shared" si="995"/>
        <v>#REF!</v>
      </c>
      <c r="BM2110" s="10" t="e">
        <f>IF(OR(BW2110=7,AQ2110=6),0,IF(#REF!="I",1,IF(#REF!="II",2,IF(#REF!="III",3,IF(#REF!="IV",4))))&amp;AP2110&amp;AQ2110&amp;AR2110&amp;AS2110&amp;AT2110&amp;AU2110&amp;AX2110)</f>
        <v>#REF!</v>
      </c>
      <c r="BN2110" s="10" t="e">
        <f t="shared" si="996"/>
        <v>#REF!</v>
      </c>
      <c r="BO2110" s="10" t="e">
        <f t="shared" si="997"/>
        <v>#REF!</v>
      </c>
      <c r="BP2110" s="10" t="e">
        <f t="shared" si="998"/>
        <v>#REF!</v>
      </c>
      <c r="BQ2110" s="10" t="e">
        <f t="shared" si="999"/>
        <v>#REF!</v>
      </c>
      <c r="BR2110" s="10" t="e">
        <f t="shared" si="1000"/>
        <v>#REF!</v>
      </c>
      <c r="BS2110" s="10" t="e">
        <f t="shared" si="1001"/>
        <v>#REF!</v>
      </c>
      <c r="BT2110" s="10" t="e">
        <f>IF(OR(BW2110=7,AQ2110=6),0,AO2110&amp;IF(#REF!="SI",1,IF(#REF!="NO",2,IF(#REF!="VIH + PREVIO",3,0))))</f>
        <v>#REF!</v>
      </c>
      <c r="BU2110" s="10" t="e">
        <f>IF(OR(BW2110=7,AQ2110=6),0,IF(#REF!="-",1,0))</f>
        <v>#REF!</v>
      </c>
      <c r="BV2110" s="10" t="e">
        <f t="shared" si="1002"/>
        <v>#REF!</v>
      </c>
      <c r="BW21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0" s="10" t="e">
        <f t="shared" si="1007"/>
        <v>#REF!</v>
      </c>
      <c r="BY2110" s="10" t="e">
        <f t="shared" si="1003"/>
        <v>#REF!</v>
      </c>
      <c r="BZ2110" s="10" t="e">
        <f t="shared" si="1008"/>
        <v>#REF!</v>
      </c>
      <c r="CA2110" s="10"/>
    </row>
    <row r="2111" spans="1:79" ht="23.25" customHeight="1" x14ac:dyDescent="0.3">
      <c r="A2111" s="7">
        <v>2109</v>
      </c>
      <c r="B2111" s="43"/>
      <c r="C2111" s="44"/>
      <c r="D2111" s="45"/>
      <c r="E2111" s="46"/>
      <c r="F2111" s="46"/>
      <c r="G2111" s="46"/>
      <c r="H2111" s="50"/>
      <c r="I2111" s="51"/>
      <c r="J2111" s="52"/>
      <c r="K2111" s="51"/>
      <c r="L2111" s="53"/>
      <c r="M2111" s="54"/>
      <c r="N2111" s="43"/>
      <c r="O2111" s="55"/>
      <c r="P2111" s="46"/>
      <c r="Q2111" s="46"/>
      <c r="R2111" s="46"/>
      <c r="S2111" s="43"/>
      <c r="T2111" s="56"/>
      <c r="U2111" s="46"/>
      <c r="V2111" s="57"/>
      <c r="W2111" s="58"/>
      <c r="X2111" s="57"/>
      <c r="Y2111" s="46"/>
      <c r="Z2111" s="57"/>
      <c r="AA2111" s="59"/>
      <c r="AB2111" s="60"/>
      <c r="AJ2111" s="11">
        <f t="shared" si="1006"/>
        <v>13</v>
      </c>
      <c r="AK2111" s="11">
        <f t="shared" si="1009"/>
        <v>0</v>
      </c>
      <c r="AL2111" s="11">
        <f t="shared" si="1010"/>
        <v>0</v>
      </c>
      <c r="AM2111" s="11">
        <f t="shared" si="1011"/>
        <v>0</v>
      </c>
      <c r="AN2111" s="11">
        <f t="shared" si="1012"/>
        <v>0</v>
      </c>
      <c r="AO2111" s="4" t="e">
        <f>IF(#REF!="I",1,IF(#REF!="II",2,IF(#REF!="III",3,IF(#REF!="IV",4))))</f>
        <v>#REF!</v>
      </c>
      <c r="AP2111" s="11" t="e">
        <f>IF(#REF!="PULMONAR",1,IF(AND(#REF!="EXTRAPULMONAR",#REF!&lt;&gt;"MENINGEA"),2,IF(AND(#REF!="EXTRAPULMONAR",#REF!="MENINGEA"),3,)))</f>
        <v>#REF!</v>
      </c>
      <c r="AQ21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1" s="4">
        <f t="shared" si="1013"/>
        <v>0</v>
      </c>
      <c r="AS2111" s="10">
        <f t="shared" si="1014"/>
        <v>0</v>
      </c>
      <c r="AT2111" s="10">
        <f t="shared" si="1015"/>
        <v>0</v>
      </c>
      <c r="AU2111" s="10" t="str">
        <f t="shared" si="1016"/>
        <v>0</v>
      </c>
      <c r="AV2111" s="11" t="e">
        <f t="shared" si="1017"/>
        <v>#N/A</v>
      </c>
      <c r="AW2111" s="4" t="e">
        <f t="shared" si="1018"/>
        <v>#N/A</v>
      </c>
      <c r="AX2111" s="10" t="e">
        <f t="shared" si="1004"/>
        <v>#N/A</v>
      </c>
      <c r="AY2111" s="10" t="e">
        <f t="shared" si="1005"/>
        <v>#N/A</v>
      </c>
      <c r="AZ2111" s="10" t="e">
        <f t="shared" si="989"/>
        <v>#REF!</v>
      </c>
      <c r="BA2111" s="12" t="e">
        <f>IF(BW2111=7,0,AJ2111&amp;IF(#REF!="SI",1,IF(#REF!="NO",2,IF(#REF!="VIH + PREVIO",3,0))))</f>
        <v>#REF!</v>
      </c>
      <c r="BB2111" s="13" t="e">
        <f>IF(AND(#REF!="POSITIVO",#REF!="POSITIVO"),1,IF(#REF!="NEGATIVO",2,IF(#REF!="VIH + PREVIO",3,0)))</f>
        <v>#REF!</v>
      </c>
      <c r="BC2111" s="10" t="e">
        <f>IF(#REF!="SI",1,IF(#REF!="NO",2,0))</f>
        <v>#REF!</v>
      </c>
      <c r="BD2111" s="10" t="e">
        <f>IF(#REF!="SI",1,IF(#REF!="NO",2,0))</f>
        <v>#REF!</v>
      </c>
      <c r="BE2111" s="10" t="e">
        <f>IF(OR(#REF!="VIH + PREVIO",#REF!="VIH + PREVIO",#REF!="VIH + PREVIO"),1,0)</f>
        <v>#REF!</v>
      </c>
      <c r="BF2111" s="13" t="e">
        <f>IF(OR(#REF!="POSITIVO",#REF!="NEGATIVO"),1,IF(#REF!="PACIENTE NO ACEPTA",2,IF(#REF!="VIH + PREVIO",3,0)))</f>
        <v>#REF!</v>
      </c>
      <c r="BG2111" s="10" t="e">
        <f t="shared" si="990"/>
        <v>#REF!</v>
      </c>
      <c r="BH2111" s="10" t="e">
        <f t="shared" si="991"/>
        <v>#REF!</v>
      </c>
      <c r="BI2111" s="10" t="e">
        <f t="shared" si="992"/>
        <v>#REF!</v>
      </c>
      <c r="BJ2111" s="10" t="e">
        <f t="shared" si="993"/>
        <v>#REF!</v>
      </c>
      <c r="BK2111" s="10" t="e">
        <f t="shared" si="994"/>
        <v>#REF!</v>
      </c>
      <c r="BL2111" s="10" t="e">
        <f t="shared" si="995"/>
        <v>#REF!</v>
      </c>
      <c r="BM2111" s="10" t="e">
        <f>IF(OR(BW2111=7,AQ2111=6),0,IF(#REF!="I",1,IF(#REF!="II",2,IF(#REF!="III",3,IF(#REF!="IV",4))))&amp;AP2111&amp;AQ2111&amp;AR2111&amp;AS2111&amp;AT2111&amp;AU2111&amp;AX2111)</f>
        <v>#REF!</v>
      </c>
      <c r="BN2111" s="10" t="e">
        <f t="shared" si="996"/>
        <v>#REF!</v>
      </c>
      <c r="BO2111" s="10" t="e">
        <f t="shared" si="997"/>
        <v>#REF!</v>
      </c>
      <c r="BP2111" s="10" t="e">
        <f t="shared" si="998"/>
        <v>#REF!</v>
      </c>
      <c r="BQ2111" s="10" t="e">
        <f t="shared" si="999"/>
        <v>#REF!</v>
      </c>
      <c r="BR2111" s="10" t="e">
        <f t="shared" si="1000"/>
        <v>#REF!</v>
      </c>
      <c r="BS2111" s="10" t="e">
        <f t="shared" si="1001"/>
        <v>#REF!</v>
      </c>
      <c r="BT2111" s="10" t="e">
        <f>IF(OR(BW2111=7,AQ2111=6),0,AO2111&amp;IF(#REF!="SI",1,IF(#REF!="NO",2,IF(#REF!="VIH + PREVIO",3,0))))</f>
        <v>#REF!</v>
      </c>
      <c r="BU2111" s="10" t="e">
        <f>IF(OR(BW2111=7,AQ2111=6),0,IF(#REF!="-",1,0))</f>
        <v>#REF!</v>
      </c>
      <c r="BV2111" s="10" t="e">
        <f t="shared" si="1002"/>
        <v>#REF!</v>
      </c>
      <c r="BW21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1" s="10" t="e">
        <f t="shared" si="1007"/>
        <v>#REF!</v>
      </c>
      <c r="BY2111" s="10" t="e">
        <f t="shared" si="1003"/>
        <v>#REF!</v>
      </c>
      <c r="BZ2111" s="10" t="e">
        <f t="shared" si="1008"/>
        <v>#REF!</v>
      </c>
      <c r="CA2111" s="10"/>
    </row>
    <row r="2112" spans="1:79" ht="23.25" customHeight="1" x14ac:dyDescent="0.3">
      <c r="A2112" s="7">
        <v>2110</v>
      </c>
      <c r="B2112" s="43"/>
      <c r="C2112" s="44"/>
      <c r="D2112" s="45"/>
      <c r="E2112" s="46"/>
      <c r="F2112" s="46"/>
      <c r="G2112" s="46"/>
      <c r="H2112" s="50"/>
      <c r="I2112" s="51"/>
      <c r="J2112" s="52"/>
      <c r="K2112" s="51"/>
      <c r="L2112" s="53"/>
      <c r="M2112" s="54"/>
      <c r="N2112" s="43"/>
      <c r="O2112" s="55"/>
      <c r="P2112" s="46"/>
      <c r="Q2112" s="46"/>
      <c r="R2112" s="46"/>
      <c r="S2112" s="43"/>
      <c r="T2112" s="56"/>
      <c r="U2112" s="46"/>
      <c r="V2112" s="57"/>
      <c r="W2112" s="58"/>
      <c r="X2112" s="57"/>
      <c r="Y2112" s="46"/>
      <c r="Z2112" s="57"/>
      <c r="AA2112" s="59"/>
      <c r="AB2112" s="60"/>
      <c r="AJ2112" s="11">
        <f t="shared" si="1006"/>
        <v>13</v>
      </c>
      <c r="AK2112" s="11">
        <f t="shared" si="1009"/>
        <v>0</v>
      </c>
      <c r="AL2112" s="11">
        <f t="shared" si="1010"/>
        <v>0</v>
      </c>
      <c r="AM2112" s="11">
        <f t="shared" si="1011"/>
        <v>0</v>
      </c>
      <c r="AN2112" s="11">
        <f t="shared" si="1012"/>
        <v>0</v>
      </c>
      <c r="AO2112" s="4" t="e">
        <f>IF(#REF!="I",1,IF(#REF!="II",2,IF(#REF!="III",3,IF(#REF!="IV",4))))</f>
        <v>#REF!</v>
      </c>
      <c r="AP2112" s="11" t="e">
        <f>IF(#REF!="PULMONAR",1,IF(AND(#REF!="EXTRAPULMONAR",#REF!&lt;&gt;"MENINGEA"),2,IF(AND(#REF!="EXTRAPULMONAR",#REF!="MENINGEA"),3,)))</f>
        <v>#REF!</v>
      </c>
      <c r="AQ21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2" s="4">
        <f t="shared" si="1013"/>
        <v>0</v>
      </c>
      <c r="AS2112" s="10">
        <f t="shared" si="1014"/>
        <v>0</v>
      </c>
      <c r="AT2112" s="10">
        <f t="shared" si="1015"/>
        <v>0</v>
      </c>
      <c r="AU2112" s="10" t="str">
        <f t="shared" si="1016"/>
        <v>0</v>
      </c>
      <c r="AV2112" s="11" t="e">
        <f t="shared" si="1017"/>
        <v>#N/A</v>
      </c>
      <c r="AW2112" s="4" t="e">
        <f t="shared" si="1018"/>
        <v>#N/A</v>
      </c>
      <c r="AX2112" s="10" t="e">
        <f t="shared" si="1004"/>
        <v>#N/A</v>
      </c>
      <c r="AY2112" s="10" t="e">
        <f t="shared" si="1005"/>
        <v>#N/A</v>
      </c>
      <c r="AZ2112" s="10" t="e">
        <f t="shared" si="989"/>
        <v>#REF!</v>
      </c>
      <c r="BA2112" s="12" t="e">
        <f>IF(BW2112=7,0,AJ2112&amp;IF(#REF!="SI",1,IF(#REF!="NO",2,IF(#REF!="VIH + PREVIO",3,0))))</f>
        <v>#REF!</v>
      </c>
      <c r="BB2112" s="13" t="e">
        <f>IF(AND(#REF!="POSITIVO",#REF!="POSITIVO"),1,IF(#REF!="NEGATIVO",2,IF(#REF!="VIH + PREVIO",3,0)))</f>
        <v>#REF!</v>
      </c>
      <c r="BC2112" s="10" t="e">
        <f>IF(#REF!="SI",1,IF(#REF!="NO",2,0))</f>
        <v>#REF!</v>
      </c>
      <c r="BD2112" s="10" t="e">
        <f>IF(#REF!="SI",1,IF(#REF!="NO",2,0))</f>
        <v>#REF!</v>
      </c>
      <c r="BE2112" s="10" t="e">
        <f>IF(OR(#REF!="VIH + PREVIO",#REF!="VIH + PREVIO",#REF!="VIH + PREVIO"),1,0)</f>
        <v>#REF!</v>
      </c>
      <c r="BF2112" s="13" t="e">
        <f>IF(OR(#REF!="POSITIVO",#REF!="NEGATIVO"),1,IF(#REF!="PACIENTE NO ACEPTA",2,IF(#REF!="VIH + PREVIO",3,0)))</f>
        <v>#REF!</v>
      </c>
      <c r="BG2112" s="10" t="e">
        <f t="shared" si="990"/>
        <v>#REF!</v>
      </c>
      <c r="BH2112" s="10" t="e">
        <f t="shared" si="991"/>
        <v>#REF!</v>
      </c>
      <c r="BI2112" s="10" t="e">
        <f t="shared" si="992"/>
        <v>#REF!</v>
      </c>
      <c r="BJ2112" s="10" t="e">
        <f t="shared" si="993"/>
        <v>#REF!</v>
      </c>
      <c r="BK2112" s="10" t="e">
        <f t="shared" si="994"/>
        <v>#REF!</v>
      </c>
      <c r="BL2112" s="10" t="e">
        <f t="shared" si="995"/>
        <v>#REF!</v>
      </c>
      <c r="BM2112" s="10" t="e">
        <f>IF(OR(BW2112=7,AQ2112=6),0,IF(#REF!="I",1,IF(#REF!="II",2,IF(#REF!="III",3,IF(#REF!="IV",4))))&amp;AP2112&amp;AQ2112&amp;AR2112&amp;AS2112&amp;AT2112&amp;AU2112&amp;AX2112)</f>
        <v>#REF!</v>
      </c>
      <c r="BN2112" s="10" t="e">
        <f t="shared" si="996"/>
        <v>#REF!</v>
      </c>
      <c r="BO2112" s="10" t="e">
        <f t="shared" si="997"/>
        <v>#REF!</v>
      </c>
      <c r="BP2112" s="10" t="e">
        <f t="shared" si="998"/>
        <v>#REF!</v>
      </c>
      <c r="BQ2112" s="10" t="e">
        <f t="shared" si="999"/>
        <v>#REF!</v>
      </c>
      <c r="BR2112" s="10" t="e">
        <f t="shared" si="1000"/>
        <v>#REF!</v>
      </c>
      <c r="BS2112" s="10" t="e">
        <f t="shared" si="1001"/>
        <v>#REF!</v>
      </c>
      <c r="BT2112" s="10" t="e">
        <f>IF(OR(BW2112=7,AQ2112=6),0,AO2112&amp;IF(#REF!="SI",1,IF(#REF!="NO",2,IF(#REF!="VIH + PREVIO",3,0))))</f>
        <v>#REF!</v>
      </c>
      <c r="BU2112" s="10" t="e">
        <f>IF(OR(BW2112=7,AQ2112=6),0,IF(#REF!="-",1,0))</f>
        <v>#REF!</v>
      </c>
      <c r="BV2112" s="10" t="e">
        <f t="shared" si="1002"/>
        <v>#REF!</v>
      </c>
      <c r="BW21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2" s="10" t="e">
        <f t="shared" si="1007"/>
        <v>#REF!</v>
      </c>
      <c r="BY2112" s="10" t="e">
        <f t="shared" si="1003"/>
        <v>#REF!</v>
      </c>
      <c r="BZ2112" s="10" t="e">
        <f t="shared" si="1008"/>
        <v>#REF!</v>
      </c>
      <c r="CA2112" s="10"/>
    </row>
    <row r="2113" spans="1:79" ht="23.25" customHeight="1" x14ac:dyDescent="0.3">
      <c r="A2113" s="7">
        <v>2111</v>
      </c>
      <c r="B2113" s="43"/>
      <c r="C2113" s="44"/>
      <c r="D2113" s="45"/>
      <c r="E2113" s="46"/>
      <c r="F2113" s="46"/>
      <c r="G2113" s="46"/>
      <c r="H2113" s="50"/>
      <c r="I2113" s="51"/>
      <c r="J2113" s="52"/>
      <c r="K2113" s="51"/>
      <c r="L2113" s="53"/>
      <c r="M2113" s="54"/>
      <c r="N2113" s="43"/>
      <c r="O2113" s="55"/>
      <c r="P2113" s="46"/>
      <c r="Q2113" s="46"/>
      <c r="R2113" s="46"/>
      <c r="S2113" s="43"/>
      <c r="T2113" s="56"/>
      <c r="U2113" s="46"/>
      <c r="V2113" s="57"/>
      <c r="W2113" s="58"/>
      <c r="X2113" s="57"/>
      <c r="Y2113" s="46"/>
      <c r="Z2113" s="57"/>
      <c r="AA2113" s="59"/>
      <c r="AB2113" s="60"/>
      <c r="AJ2113" s="11">
        <f t="shared" si="1006"/>
        <v>13</v>
      </c>
      <c r="AK2113" s="11">
        <f t="shared" si="1009"/>
        <v>0</v>
      </c>
      <c r="AL2113" s="11">
        <f t="shared" si="1010"/>
        <v>0</v>
      </c>
      <c r="AM2113" s="11">
        <f t="shared" si="1011"/>
        <v>0</v>
      </c>
      <c r="AN2113" s="11">
        <f t="shared" si="1012"/>
        <v>0</v>
      </c>
      <c r="AO2113" s="4" t="e">
        <f>IF(#REF!="I",1,IF(#REF!="II",2,IF(#REF!="III",3,IF(#REF!="IV",4))))</f>
        <v>#REF!</v>
      </c>
      <c r="AP2113" s="11" t="e">
        <f>IF(#REF!="PULMONAR",1,IF(AND(#REF!="EXTRAPULMONAR",#REF!&lt;&gt;"MENINGEA"),2,IF(AND(#REF!="EXTRAPULMONAR",#REF!="MENINGEA"),3,)))</f>
        <v>#REF!</v>
      </c>
      <c r="AQ21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3" s="4">
        <f t="shared" si="1013"/>
        <v>0</v>
      </c>
      <c r="AS2113" s="10">
        <f t="shared" si="1014"/>
        <v>0</v>
      </c>
      <c r="AT2113" s="10">
        <f t="shared" si="1015"/>
        <v>0</v>
      </c>
      <c r="AU2113" s="10" t="str">
        <f t="shared" si="1016"/>
        <v>0</v>
      </c>
      <c r="AV2113" s="11" t="e">
        <f t="shared" si="1017"/>
        <v>#N/A</v>
      </c>
      <c r="AW2113" s="4" t="e">
        <f t="shared" si="1018"/>
        <v>#N/A</v>
      </c>
      <c r="AX2113" s="10" t="e">
        <f t="shared" si="1004"/>
        <v>#N/A</v>
      </c>
      <c r="AY2113" s="10" t="e">
        <f t="shared" si="1005"/>
        <v>#N/A</v>
      </c>
      <c r="AZ2113" s="10" t="e">
        <f t="shared" si="989"/>
        <v>#REF!</v>
      </c>
      <c r="BA2113" s="12" t="e">
        <f>IF(BW2113=7,0,AJ2113&amp;IF(#REF!="SI",1,IF(#REF!="NO",2,IF(#REF!="VIH + PREVIO",3,0))))</f>
        <v>#REF!</v>
      </c>
      <c r="BB2113" s="13" t="e">
        <f>IF(AND(#REF!="POSITIVO",#REF!="POSITIVO"),1,IF(#REF!="NEGATIVO",2,IF(#REF!="VIH + PREVIO",3,0)))</f>
        <v>#REF!</v>
      </c>
      <c r="BC2113" s="10" t="e">
        <f>IF(#REF!="SI",1,IF(#REF!="NO",2,0))</f>
        <v>#REF!</v>
      </c>
      <c r="BD2113" s="10" t="e">
        <f>IF(#REF!="SI",1,IF(#REF!="NO",2,0))</f>
        <v>#REF!</v>
      </c>
      <c r="BE2113" s="10" t="e">
        <f>IF(OR(#REF!="VIH + PREVIO",#REF!="VIH + PREVIO",#REF!="VIH + PREVIO"),1,0)</f>
        <v>#REF!</v>
      </c>
      <c r="BF2113" s="13" t="e">
        <f>IF(OR(#REF!="POSITIVO",#REF!="NEGATIVO"),1,IF(#REF!="PACIENTE NO ACEPTA",2,IF(#REF!="VIH + PREVIO",3,0)))</f>
        <v>#REF!</v>
      </c>
      <c r="BG2113" s="10" t="e">
        <f t="shared" si="990"/>
        <v>#REF!</v>
      </c>
      <c r="BH2113" s="10" t="e">
        <f t="shared" si="991"/>
        <v>#REF!</v>
      </c>
      <c r="BI2113" s="10" t="e">
        <f t="shared" si="992"/>
        <v>#REF!</v>
      </c>
      <c r="BJ2113" s="10" t="e">
        <f t="shared" si="993"/>
        <v>#REF!</v>
      </c>
      <c r="BK2113" s="10" t="e">
        <f t="shared" si="994"/>
        <v>#REF!</v>
      </c>
      <c r="BL2113" s="10" t="e">
        <f t="shared" si="995"/>
        <v>#REF!</v>
      </c>
      <c r="BM2113" s="10" t="e">
        <f>IF(OR(BW2113=7,AQ2113=6),0,IF(#REF!="I",1,IF(#REF!="II",2,IF(#REF!="III",3,IF(#REF!="IV",4))))&amp;AP2113&amp;AQ2113&amp;AR2113&amp;AS2113&amp;AT2113&amp;AU2113&amp;AX2113)</f>
        <v>#REF!</v>
      </c>
      <c r="BN2113" s="10" t="e">
        <f t="shared" si="996"/>
        <v>#REF!</v>
      </c>
      <c r="BO2113" s="10" t="e">
        <f t="shared" si="997"/>
        <v>#REF!</v>
      </c>
      <c r="BP2113" s="10" t="e">
        <f t="shared" si="998"/>
        <v>#REF!</v>
      </c>
      <c r="BQ2113" s="10" t="e">
        <f t="shared" si="999"/>
        <v>#REF!</v>
      </c>
      <c r="BR2113" s="10" t="e">
        <f t="shared" si="1000"/>
        <v>#REF!</v>
      </c>
      <c r="BS2113" s="10" t="e">
        <f t="shared" si="1001"/>
        <v>#REF!</v>
      </c>
      <c r="BT2113" s="10" t="e">
        <f>IF(OR(BW2113=7,AQ2113=6),0,AO2113&amp;IF(#REF!="SI",1,IF(#REF!="NO",2,IF(#REF!="VIH + PREVIO",3,0))))</f>
        <v>#REF!</v>
      </c>
      <c r="BU2113" s="10" t="e">
        <f>IF(OR(BW2113=7,AQ2113=6),0,IF(#REF!="-",1,0))</f>
        <v>#REF!</v>
      </c>
      <c r="BV2113" s="10" t="e">
        <f t="shared" si="1002"/>
        <v>#REF!</v>
      </c>
      <c r="BW21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3" s="10" t="e">
        <f t="shared" si="1007"/>
        <v>#REF!</v>
      </c>
      <c r="BY2113" s="10" t="e">
        <f t="shared" si="1003"/>
        <v>#REF!</v>
      </c>
      <c r="BZ2113" s="10" t="e">
        <f t="shared" si="1008"/>
        <v>#REF!</v>
      </c>
      <c r="CA2113" s="10"/>
    </row>
    <row r="2114" spans="1:79" ht="23.25" customHeight="1" x14ac:dyDescent="0.3">
      <c r="A2114" s="7">
        <v>2112</v>
      </c>
      <c r="B2114" s="43"/>
      <c r="C2114" s="44"/>
      <c r="D2114" s="45"/>
      <c r="E2114" s="46"/>
      <c r="F2114" s="46"/>
      <c r="G2114" s="46"/>
      <c r="H2114" s="50"/>
      <c r="I2114" s="51"/>
      <c r="J2114" s="52"/>
      <c r="K2114" s="51"/>
      <c r="L2114" s="53"/>
      <c r="M2114" s="54"/>
      <c r="N2114" s="43"/>
      <c r="O2114" s="55"/>
      <c r="P2114" s="46"/>
      <c r="Q2114" s="46"/>
      <c r="R2114" s="46"/>
      <c r="S2114" s="43"/>
      <c r="T2114" s="56"/>
      <c r="U2114" s="46"/>
      <c r="V2114" s="57"/>
      <c r="W2114" s="58"/>
      <c r="X2114" s="57"/>
      <c r="Y2114" s="46"/>
      <c r="Z2114" s="57"/>
      <c r="AA2114" s="59"/>
      <c r="AB2114" s="60"/>
      <c r="AJ2114" s="11">
        <f t="shared" si="1006"/>
        <v>13</v>
      </c>
      <c r="AK2114" s="11">
        <f t="shared" si="1009"/>
        <v>0</v>
      </c>
      <c r="AL2114" s="11">
        <f t="shared" si="1010"/>
        <v>0</v>
      </c>
      <c r="AM2114" s="11">
        <f t="shared" si="1011"/>
        <v>0</v>
      </c>
      <c r="AN2114" s="11">
        <f t="shared" si="1012"/>
        <v>0</v>
      </c>
      <c r="AO2114" s="4" t="e">
        <f>IF(#REF!="I",1,IF(#REF!="II",2,IF(#REF!="III",3,IF(#REF!="IV",4))))</f>
        <v>#REF!</v>
      </c>
      <c r="AP2114" s="11" t="e">
        <f>IF(#REF!="PULMONAR",1,IF(AND(#REF!="EXTRAPULMONAR",#REF!&lt;&gt;"MENINGEA"),2,IF(AND(#REF!="EXTRAPULMONAR",#REF!="MENINGEA"),3,)))</f>
        <v>#REF!</v>
      </c>
      <c r="AQ21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4" s="4">
        <f t="shared" si="1013"/>
        <v>0</v>
      </c>
      <c r="AS2114" s="10">
        <f t="shared" si="1014"/>
        <v>0</v>
      </c>
      <c r="AT2114" s="10">
        <f t="shared" si="1015"/>
        <v>0</v>
      </c>
      <c r="AU2114" s="10" t="str">
        <f t="shared" si="1016"/>
        <v>0</v>
      </c>
      <c r="AV2114" s="11" t="e">
        <f t="shared" si="1017"/>
        <v>#N/A</v>
      </c>
      <c r="AW2114" s="4" t="e">
        <f t="shared" si="1018"/>
        <v>#N/A</v>
      </c>
      <c r="AX2114" s="10" t="e">
        <f t="shared" si="1004"/>
        <v>#N/A</v>
      </c>
      <c r="AY2114" s="10" t="e">
        <f t="shared" si="1005"/>
        <v>#N/A</v>
      </c>
      <c r="AZ2114" s="10" t="e">
        <f t="shared" si="989"/>
        <v>#REF!</v>
      </c>
      <c r="BA2114" s="12" t="e">
        <f>IF(BW2114=7,0,AJ2114&amp;IF(#REF!="SI",1,IF(#REF!="NO",2,IF(#REF!="VIH + PREVIO",3,0))))</f>
        <v>#REF!</v>
      </c>
      <c r="BB2114" s="13" t="e">
        <f>IF(AND(#REF!="POSITIVO",#REF!="POSITIVO"),1,IF(#REF!="NEGATIVO",2,IF(#REF!="VIH + PREVIO",3,0)))</f>
        <v>#REF!</v>
      </c>
      <c r="BC2114" s="10" t="e">
        <f>IF(#REF!="SI",1,IF(#REF!="NO",2,0))</f>
        <v>#REF!</v>
      </c>
      <c r="BD2114" s="10" t="e">
        <f>IF(#REF!="SI",1,IF(#REF!="NO",2,0))</f>
        <v>#REF!</v>
      </c>
      <c r="BE2114" s="10" t="e">
        <f>IF(OR(#REF!="VIH + PREVIO",#REF!="VIH + PREVIO",#REF!="VIH + PREVIO"),1,0)</f>
        <v>#REF!</v>
      </c>
      <c r="BF2114" s="13" t="e">
        <f>IF(OR(#REF!="POSITIVO",#REF!="NEGATIVO"),1,IF(#REF!="PACIENTE NO ACEPTA",2,IF(#REF!="VIH + PREVIO",3,0)))</f>
        <v>#REF!</v>
      </c>
      <c r="BG2114" s="10" t="e">
        <f t="shared" si="990"/>
        <v>#REF!</v>
      </c>
      <c r="BH2114" s="10" t="e">
        <f t="shared" si="991"/>
        <v>#REF!</v>
      </c>
      <c r="BI2114" s="10" t="e">
        <f t="shared" si="992"/>
        <v>#REF!</v>
      </c>
      <c r="BJ2114" s="10" t="e">
        <f t="shared" si="993"/>
        <v>#REF!</v>
      </c>
      <c r="BK2114" s="10" t="e">
        <f t="shared" si="994"/>
        <v>#REF!</v>
      </c>
      <c r="BL2114" s="10" t="e">
        <f t="shared" si="995"/>
        <v>#REF!</v>
      </c>
      <c r="BM2114" s="10" t="e">
        <f>IF(OR(BW2114=7,AQ2114=6),0,IF(#REF!="I",1,IF(#REF!="II",2,IF(#REF!="III",3,IF(#REF!="IV",4))))&amp;AP2114&amp;AQ2114&amp;AR2114&amp;AS2114&amp;AT2114&amp;AU2114&amp;AX2114)</f>
        <v>#REF!</v>
      </c>
      <c r="BN2114" s="10" t="e">
        <f t="shared" si="996"/>
        <v>#REF!</v>
      </c>
      <c r="BO2114" s="10" t="e">
        <f t="shared" si="997"/>
        <v>#REF!</v>
      </c>
      <c r="BP2114" s="10" t="e">
        <f t="shared" si="998"/>
        <v>#REF!</v>
      </c>
      <c r="BQ2114" s="10" t="e">
        <f t="shared" si="999"/>
        <v>#REF!</v>
      </c>
      <c r="BR2114" s="10" t="e">
        <f t="shared" si="1000"/>
        <v>#REF!</v>
      </c>
      <c r="BS2114" s="10" t="e">
        <f t="shared" si="1001"/>
        <v>#REF!</v>
      </c>
      <c r="BT2114" s="10" t="e">
        <f>IF(OR(BW2114=7,AQ2114=6),0,AO2114&amp;IF(#REF!="SI",1,IF(#REF!="NO",2,IF(#REF!="VIH + PREVIO",3,0))))</f>
        <v>#REF!</v>
      </c>
      <c r="BU2114" s="10" t="e">
        <f>IF(OR(BW2114=7,AQ2114=6),0,IF(#REF!="-",1,0))</f>
        <v>#REF!</v>
      </c>
      <c r="BV2114" s="10" t="e">
        <f t="shared" si="1002"/>
        <v>#REF!</v>
      </c>
      <c r="BW21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4" s="10" t="e">
        <f t="shared" si="1007"/>
        <v>#REF!</v>
      </c>
      <c r="BY2114" s="10" t="e">
        <f t="shared" si="1003"/>
        <v>#REF!</v>
      </c>
      <c r="BZ2114" s="10" t="e">
        <f t="shared" si="1008"/>
        <v>#REF!</v>
      </c>
      <c r="CA2114" s="10"/>
    </row>
    <row r="2115" spans="1:79" ht="23.25" customHeight="1" x14ac:dyDescent="0.3">
      <c r="A2115" s="7">
        <v>2113</v>
      </c>
      <c r="B2115" s="43"/>
      <c r="C2115" s="44"/>
      <c r="D2115" s="45"/>
      <c r="E2115" s="46"/>
      <c r="F2115" s="46"/>
      <c r="G2115" s="46"/>
      <c r="H2115" s="50"/>
      <c r="I2115" s="51"/>
      <c r="J2115" s="52"/>
      <c r="K2115" s="51"/>
      <c r="L2115" s="53"/>
      <c r="M2115" s="54"/>
      <c r="N2115" s="43"/>
      <c r="O2115" s="55"/>
      <c r="P2115" s="46"/>
      <c r="Q2115" s="46"/>
      <c r="R2115" s="46"/>
      <c r="S2115" s="43"/>
      <c r="T2115" s="56"/>
      <c r="U2115" s="46"/>
      <c r="V2115" s="57"/>
      <c r="W2115" s="58"/>
      <c r="X2115" s="57"/>
      <c r="Y2115" s="46"/>
      <c r="Z2115" s="57"/>
      <c r="AA2115" s="59"/>
      <c r="AB2115" s="60"/>
      <c r="AJ2115" s="11">
        <f t="shared" si="1006"/>
        <v>13</v>
      </c>
      <c r="AK2115" s="11">
        <f t="shared" si="1009"/>
        <v>0</v>
      </c>
      <c r="AL2115" s="11">
        <f t="shared" si="1010"/>
        <v>0</v>
      </c>
      <c r="AM2115" s="11">
        <f t="shared" si="1011"/>
        <v>0</v>
      </c>
      <c r="AN2115" s="11">
        <f t="shared" si="1012"/>
        <v>0</v>
      </c>
      <c r="AO2115" s="4" t="e">
        <f>IF(#REF!="I",1,IF(#REF!="II",2,IF(#REF!="III",3,IF(#REF!="IV",4))))</f>
        <v>#REF!</v>
      </c>
      <c r="AP2115" s="11" t="e">
        <f>IF(#REF!="PULMONAR",1,IF(AND(#REF!="EXTRAPULMONAR",#REF!&lt;&gt;"MENINGEA"),2,IF(AND(#REF!="EXTRAPULMONAR",#REF!="MENINGEA"),3,)))</f>
        <v>#REF!</v>
      </c>
      <c r="AQ21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5" s="4">
        <f t="shared" si="1013"/>
        <v>0</v>
      </c>
      <c r="AS2115" s="10">
        <f t="shared" si="1014"/>
        <v>0</v>
      </c>
      <c r="AT2115" s="10">
        <f t="shared" si="1015"/>
        <v>0</v>
      </c>
      <c r="AU2115" s="10" t="str">
        <f t="shared" si="1016"/>
        <v>0</v>
      </c>
      <c r="AV2115" s="11" t="e">
        <f t="shared" si="1017"/>
        <v>#N/A</v>
      </c>
      <c r="AW2115" s="4" t="e">
        <f t="shared" si="1018"/>
        <v>#N/A</v>
      </c>
      <c r="AX2115" s="10" t="e">
        <f t="shared" si="1004"/>
        <v>#N/A</v>
      </c>
      <c r="AY2115" s="10" t="e">
        <f t="shared" si="1005"/>
        <v>#N/A</v>
      </c>
      <c r="AZ2115" s="10" t="e">
        <f t="shared" si="989"/>
        <v>#REF!</v>
      </c>
      <c r="BA2115" s="12" t="e">
        <f>IF(BW2115=7,0,AJ2115&amp;IF(#REF!="SI",1,IF(#REF!="NO",2,IF(#REF!="VIH + PREVIO",3,0))))</f>
        <v>#REF!</v>
      </c>
      <c r="BB2115" s="13" t="e">
        <f>IF(AND(#REF!="POSITIVO",#REF!="POSITIVO"),1,IF(#REF!="NEGATIVO",2,IF(#REF!="VIH + PREVIO",3,0)))</f>
        <v>#REF!</v>
      </c>
      <c r="BC2115" s="10" t="e">
        <f>IF(#REF!="SI",1,IF(#REF!="NO",2,0))</f>
        <v>#REF!</v>
      </c>
      <c r="BD2115" s="10" t="e">
        <f>IF(#REF!="SI",1,IF(#REF!="NO",2,0))</f>
        <v>#REF!</v>
      </c>
      <c r="BE2115" s="10" t="e">
        <f>IF(OR(#REF!="VIH + PREVIO",#REF!="VIH + PREVIO",#REF!="VIH + PREVIO"),1,0)</f>
        <v>#REF!</v>
      </c>
      <c r="BF2115" s="13" t="e">
        <f>IF(OR(#REF!="POSITIVO",#REF!="NEGATIVO"),1,IF(#REF!="PACIENTE NO ACEPTA",2,IF(#REF!="VIH + PREVIO",3,0)))</f>
        <v>#REF!</v>
      </c>
      <c r="BG2115" s="10" t="e">
        <f t="shared" si="990"/>
        <v>#REF!</v>
      </c>
      <c r="BH2115" s="10" t="e">
        <f t="shared" si="991"/>
        <v>#REF!</v>
      </c>
      <c r="BI2115" s="10" t="e">
        <f t="shared" si="992"/>
        <v>#REF!</v>
      </c>
      <c r="BJ2115" s="10" t="e">
        <f t="shared" si="993"/>
        <v>#REF!</v>
      </c>
      <c r="BK2115" s="10" t="e">
        <f t="shared" si="994"/>
        <v>#REF!</v>
      </c>
      <c r="BL2115" s="10" t="e">
        <f t="shared" si="995"/>
        <v>#REF!</v>
      </c>
      <c r="BM2115" s="10" t="e">
        <f>IF(OR(BW2115=7,AQ2115=6),0,IF(#REF!="I",1,IF(#REF!="II",2,IF(#REF!="III",3,IF(#REF!="IV",4))))&amp;AP2115&amp;AQ2115&amp;AR2115&amp;AS2115&amp;AT2115&amp;AU2115&amp;AX2115)</f>
        <v>#REF!</v>
      </c>
      <c r="BN2115" s="10" t="e">
        <f t="shared" si="996"/>
        <v>#REF!</v>
      </c>
      <c r="BO2115" s="10" t="e">
        <f t="shared" si="997"/>
        <v>#REF!</v>
      </c>
      <c r="BP2115" s="10" t="e">
        <f t="shared" si="998"/>
        <v>#REF!</v>
      </c>
      <c r="BQ2115" s="10" t="e">
        <f t="shared" si="999"/>
        <v>#REF!</v>
      </c>
      <c r="BR2115" s="10" t="e">
        <f t="shared" si="1000"/>
        <v>#REF!</v>
      </c>
      <c r="BS2115" s="10" t="e">
        <f t="shared" si="1001"/>
        <v>#REF!</v>
      </c>
      <c r="BT2115" s="10" t="e">
        <f>IF(OR(BW2115=7,AQ2115=6),0,AO2115&amp;IF(#REF!="SI",1,IF(#REF!="NO",2,IF(#REF!="VIH + PREVIO",3,0))))</f>
        <v>#REF!</v>
      </c>
      <c r="BU2115" s="10" t="e">
        <f>IF(OR(BW2115=7,AQ2115=6),0,IF(#REF!="-",1,0))</f>
        <v>#REF!</v>
      </c>
      <c r="BV2115" s="10" t="e">
        <f t="shared" si="1002"/>
        <v>#REF!</v>
      </c>
      <c r="BW21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5" s="10" t="e">
        <f t="shared" si="1007"/>
        <v>#REF!</v>
      </c>
      <c r="BY2115" s="10" t="e">
        <f t="shared" si="1003"/>
        <v>#REF!</v>
      </c>
      <c r="BZ2115" s="10" t="e">
        <f t="shared" si="1008"/>
        <v>#REF!</v>
      </c>
      <c r="CA2115" s="10"/>
    </row>
    <row r="2116" spans="1:79" ht="23.25" customHeight="1" x14ac:dyDescent="0.3">
      <c r="A2116" s="7">
        <v>2114</v>
      </c>
      <c r="B2116" s="43"/>
      <c r="C2116" s="44"/>
      <c r="D2116" s="45"/>
      <c r="E2116" s="46"/>
      <c r="F2116" s="46"/>
      <c r="G2116" s="46"/>
      <c r="H2116" s="50"/>
      <c r="I2116" s="51"/>
      <c r="J2116" s="52"/>
      <c r="K2116" s="51"/>
      <c r="L2116" s="53"/>
      <c r="M2116" s="54"/>
      <c r="N2116" s="43"/>
      <c r="O2116" s="55"/>
      <c r="P2116" s="46"/>
      <c r="Q2116" s="46"/>
      <c r="R2116" s="46"/>
      <c r="S2116" s="43"/>
      <c r="T2116" s="56"/>
      <c r="U2116" s="46"/>
      <c r="V2116" s="57"/>
      <c r="W2116" s="58"/>
      <c r="X2116" s="57"/>
      <c r="Y2116" s="46"/>
      <c r="Z2116" s="57"/>
      <c r="AA2116" s="59"/>
      <c r="AB2116" s="60"/>
      <c r="AJ2116" s="11">
        <f t="shared" si="1006"/>
        <v>13</v>
      </c>
      <c r="AK2116" s="11">
        <f t="shared" si="1009"/>
        <v>0</v>
      </c>
      <c r="AL2116" s="11">
        <f t="shared" si="1010"/>
        <v>0</v>
      </c>
      <c r="AM2116" s="11">
        <f t="shared" si="1011"/>
        <v>0</v>
      </c>
      <c r="AN2116" s="11">
        <f t="shared" si="1012"/>
        <v>0</v>
      </c>
      <c r="AO2116" s="4" t="e">
        <f>IF(#REF!="I",1,IF(#REF!="II",2,IF(#REF!="III",3,IF(#REF!="IV",4))))</f>
        <v>#REF!</v>
      </c>
      <c r="AP2116" s="11" t="e">
        <f>IF(#REF!="PULMONAR",1,IF(AND(#REF!="EXTRAPULMONAR",#REF!&lt;&gt;"MENINGEA"),2,IF(AND(#REF!="EXTRAPULMONAR",#REF!="MENINGEA"),3,)))</f>
        <v>#REF!</v>
      </c>
      <c r="AQ21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6" s="4">
        <f t="shared" si="1013"/>
        <v>0</v>
      </c>
      <c r="AS2116" s="10">
        <f t="shared" si="1014"/>
        <v>0</v>
      </c>
      <c r="AT2116" s="10">
        <f t="shared" si="1015"/>
        <v>0</v>
      </c>
      <c r="AU2116" s="10" t="str">
        <f t="shared" si="1016"/>
        <v>0</v>
      </c>
      <c r="AV2116" s="11" t="e">
        <f t="shared" si="1017"/>
        <v>#N/A</v>
      </c>
      <c r="AW2116" s="4" t="e">
        <f t="shared" si="1018"/>
        <v>#N/A</v>
      </c>
      <c r="AX2116" s="10" t="e">
        <f t="shared" si="1004"/>
        <v>#N/A</v>
      </c>
      <c r="AY2116" s="10" t="e">
        <f t="shared" si="1005"/>
        <v>#N/A</v>
      </c>
      <c r="AZ2116" s="10" t="e">
        <f t="shared" ref="AZ2116:AZ2179" si="1019">IF(OR(BW2116=7,AQ2116=6),0,(AJ2116&amp;AP2116&amp;AQ2116&amp;AR2116&amp;AS2116&amp;AT2116&amp;AU2116&amp;AX2116))</f>
        <v>#REF!</v>
      </c>
      <c r="BA2116" s="12" t="e">
        <f>IF(BW2116=7,0,AJ2116&amp;IF(#REF!="SI",1,IF(#REF!="NO",2,IF(#REF!="VIH + PREVIO",3,0))))</f>
        <v>#REF!</v>
      </c>
      <c r="BB2116" s="13" t="e">
        <f>IF(AND(#REF!="POSITIVO",#REF!="POSITIVO"),1,IF(#REF!="NEGATIVO",2,IF(#REF!="VIH + PREVIO",3,0)))</f>
        <v>#REF!</v>
      </c>
      <c r="BC2116" s="10" t="e">
        <f>IF(#REF!="SI",1,IF(#REF!="NO",2,0))</f>
        <v>#REF!</v>
      </c>
      <c r="BD2116" s="10" t="e">
        <f>IF(#REF!="SI",1,IF(#REF!="NO",2,0))</f>
        <v>#REF!</v>
      </c>
      <c r="BE2116" s="10" t="e">
        <f>IF(OR(#REF!="VIH + PREVIO",#REF!="VIH + PREVIO",#REF!="VIH + PREVIO"),1,0)</f>
        <v>#REF!</v>
      </c>
      <c r="BF2116" s="13" t="e">
        <f>IF(OR(#REF!="POSITIVO",#REF!="NEGATIVO"),1,IF(#REF!="PACIENTE NO ACEPTA",2,IF(#REF!="VIH + PREVIO",3,0)))</f>
        <v>#REF!</v>
      </c>
      <c r="BG2116" s="10" t="e">
        <f t="shared" ref="BG2116:BG2179" si="1020">IF(OR(BW2116=7,AQ2116=6),0,AJ2116&amp;AP2116&amp;BB2116&amp;BC2116&amp;BD2116&amp;AX2116&amp;AU2116)</f>
        <v>#REF!</v>
      </c>
      <c r="BH2116" s="10" t="e">
        <f t="shared" ref="BH2116:BH2179" si="1021">IF(OR(BW2116=7,AQ2116=6),0,AJ2116&amp;BE2116)</f>
        <v>#REF!</v>
      </c>
      <c r="BI2116" s="10" t="e">
        <f t="shared" ref="BI2116:BI2179" si="1022">IF(OR(BW2116=7,AQ2116=6),0,AJ2116&amp;BB2116)</f>
        <v>#REF!</v>
      </c>
      <c r="BJ2116" s="10" t="e">
        <f t="shared" ref="BJ2116:BJ2179" si="1023">IF(OR(BW2116=7,AQ2116=6),0,AJ2116&amp;BC2116)</f>
        <v>#REF!</v>
      </c>
      <c r="BK2116" s="10" t="e">
        <f t="shared" ref="BK2116:BK2179" si="1024">IF(OR(BW2116=7,AQ2116=6),0,AJ2116&amp;BD2116)</f>
        <v>#REF!</v>
      </c>
      <c r="BL2116" s="10" t="e">
        <f t="shared" ref="BL2116:BL2179" si="1025">IF(OR(BW2116=7,AQ2116=6),0,AJ2116&amp;BF2116)</f>
        <v>#REF!</v>
      </c>
      <c r="BM2116" s="10" t="e">
        <f>IF(OR(BW2116=7,AQ2116=6),0,IF(#REF!="I",1,IF(#REF!="II",2,IF(#REF!="III",3,IF(#REF!="IV",4))))&amp;AP2116&amp;AQ2116&amp;AR2116&amp;AS2116&amp;AT2116&amp;AU2116&amp;AX2116)</f>
        <v>#REF!</v>
      </c>
      <c r="BN2116" s="10" t="e">
        <f t="shared" ref="BN2116:BN2179" si="1026">IF(OR(BW2116=7,AQ2116=6),0,AO2116&amp;BE2116)</f>
        <v>#REF!</v>
      </c>
      <c r="BO2116" s="10" t="e">
        <f t="shared" ref="BO2116:BO2179" si="1027">IF(OR(BW2116=7,AQ2116=6),0,AO2116&amp;BB2116)</f>
        <v>#REF!</v>
      </c>
      <c r="BP2116" s="10" t="e">
        <f t="shared" ref="BP2116:BP2179" si="1028">IF(OR(BW2116=7,AQ2116=6),0,AO2116&amp;BC2116)</f>
        <v>#REF!</v>
      </c>
      <c r="BQ2116" s="10" t="e">
        <f t="shared" ref="BQ2116:BQ2179" si="1029">IF(OR(BW2116=7,AQ2116=6),0,AO2116&amp;BD2116)</f>
        <v>#REF!</v>
      </c>
      <c r="BR2116" s="10" t="e">
        <f t="shared" ref="BR2116:BR2179" si="1030">IF(OR(BW2116=7,AQ2116=6),0,AO2116&amp;BF2116)</f>
        <v>#REF!</v>
      </c>
      <c r="BS2116" s="10" t="e">
        <f t="shared" ref="BS2116:BS2179" si="1031">IF(OR(BW2116=7,AQ2116=6),0,AO2116&amp;AP2116&amp;BB2116&amp;BC2116&amp;BD2116&amp;AX2116&amp;AU2116)</f>
        <v>#REF!</v>
      </c>
      <c r="BT2116" s="10" t="e">
        <f>IF(OR(BW2116=7,AQ2116=6),0,AO2116&amp;IF(#REF!="SI",1,IF(#REF!="NO",2,IF(#REF!="VIH + PREVIO",3,0))))</f>
        <v>#REF!</v>
      </c>
      <c r="BU2116" s="10" t="e">
        <f>IF(OR(BW2116=7,AQ2116=6),0,IF(#REF!="-",1,0))</f>
        <v>#REF!</v>
      </c>
      <c r="BV2116" s="10" t="e">
        <f t="shared" ref="BV2116:BV2179" si="1032">IF(OR(BW2116=7,AQ2116=6),0,AO2116&amp;AP2116&amp;AQ2116&amp;BU2116)</f>
        <v>#REF!</v>
      </c>
      <c r="BW21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6" s="10" t="e">
        <f t="shared" si="1007"/>
        <v>#REF!</v>
      </c>
      <c r="BY2116" s="10" t="e">
        <f t="shared" si="1003"/>
        <v>#REF!</v>
      </c>
      <c r="BZ2116" s="10" t="e">
        <f t="shared" si="1008"/>
        <v>#REF!</v>
      </c>
      <c r="CA2116" s="10"/>
    </row>
    <row r="2117" spans="1:79" ht="23.25" customHeight="1" x14ac:dyDescent="0.3">
      <c r="A2117" s="7">
        <v>2115</v>
      </c>
      <c r="B2117" s="43"/>
      <c r="C2117" s="44"/>
      <c r="D2117" s="45"/>
      <c r="E2117" s="46"/>
      <c r="F2117" s="46"/>
      <c r="G2117" s="46"/>
      <c r="H2117" s="50"/>
      <c r="I2117" s="51"/>
      <c r="J2117" s="52"/>
      <c r="K2117" s="51"/>
      <c r="L2117" s="53"/>
      <c r="M2117" s="54"/>
      <c r="N2117" s="43"/>
      <c r="O2117" s="55"/>
      <c r="P2117" s="46"/>
      <c r="Q2117" s="46"/>
      <c r="R2117" s="46"/>
      <c r="S2117" s="43"/>
      <c r="T2117" s="56"/>
      <c r="U2117" s="46"/>
      <c r="V2117" s="57"/>
      <c r="W2117" s="58"/>
      <c r="X2117" s="57"/>
      <c r="Y2117" s="46"/>
      <c r="Z2117" s="57"/>
      <c r="AA2117" s="59"/>
      <c r="AB2117" s="60"/>
      <c r="AJ2117" s="11">
        <f t="shared" si="1006"/>
        <v>13</v>
      </c>
      <c r="AK2117" s="11">
        <f t="shared" si="1009"/>
        <v>0</v>
      </c>
      <c r="AL2117" s="11">
        <f t="shared" si="1010"/>
        <v>0</v>
      </c>
      <c r="AM2117" s="11">
        <f t="shared" si="1011"/>
        <v>0</v>
      </c>
      <c r="AN2117" s="11">
        <f t="shared" si="1012"/>
        <v>0</v>
      </c>
      <c r="AO2117" s="4" t="e">
        <f>IF(#REF!="I",1,IF(#REF!="II",2,IF(#REF!="III",3,IF(#REF!="IV",4))))</f>
        <v>#REF!</v>
      </c>
      <c r="AP2117" s="11" t="e">
        <f>IF(#REF!="PULMONAR",1,IF(AND(#REF!="EXTRAPULMONAR",#REF!&lt;&gt;"MENINGEA"),2,IF(AND(#REF!="EXTRAPULMONAR",#REF!="MENINGEA"),3,)))</f>
        <v>#REF!</v>
      </c>
      <c r="AQ21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7" s="4">
        <f t="shared" si="1013"/>
        <v>0</v>
      </c>
      <c r="AS2117" s="10">
        <f t="shared" si="1014"/>
        <v>0</v>
      </c>
      <c r="AT2117" s="10">
        <f t="shared" si="1015"/>
        <v>0</v>
      </c>
      <c r="AU2117" s="10" t="str">
        <f t="shared" si="1016"/>
        <v>0</v>
      </c>
      <c r="AV2117" s="11" t="e">
        <f t="shared" si="1017"/>
        <v>#N/A</v>
      </c>
      <c r="AW2117" s="4" t="e">
        <f t="shared" si="1018"/>
        <v>#N/A</v>
      </c>
      <c r="AX2117" s="10" t="e">
        <f t="shared" si="1004"/>
        <v>#N/A</v>
      </c>
      <c r="AY2117" s="10" t="e">
        <f t="shared" si="1005"/>
        <v>#N/A</v>
      </c>
      <c r="AZ2117" s="10" t="e">
        <f t="shared" si="1019"/>
        <v>#REF!</v>
      </c>
      <c r="BA2117" s="12" t="e">
        <f>IF(BW2117=7,0,AJ2117&amp;IF(#REF!="SI",1,IF(#REF!="NO",2,IF(#REF!="VIH + PREVIO",3,0))))</f>
        <v>#REF!</v>
      </c>
      <c r="BB2117" s="13" t="e">
        <f>IF(AND(#REF!="POSITIVO",#REF!="POSITIVO"),1,IF(#REF!="NEGATIVO",2,IF(#REF!="VIH + PREVIO",3,0)))</f>
        <v>#REF!</v>
      </c>
      <c r="BC2117" s="10" t="e">
        <f>IF(#REF!="SI",1,IF(#REF!="NO",2,0))</f>
        <v>#REF!</v>
      </c>
      <c r="BD2117" s="10" t="e">
        <f>IF(#REF!="SI",1,IF(#REF!="NO",2,0))</f>
        <v>#REF!</v>
      </c>
      <c r="BE2117" s="10" t="e">
        <f>IF(OR(#REF!="VIH + PREVIO",#REF!="VIH + PREVIO",#REF!="VIH + PREVIO"),1,0)</f>
        <v>#REF!</v>
      </c>
      <c r="BF2117" s="13" t="e">
        <f>IF(OR(#REF!="POSITIVO",#REF!="NEGATIVO"),1,IF(#REF!="PACIENTE NO ACEPTA",2,IF(#REF!="VIH + PREVIO",3,0)))</f>
        <v>#REF!</v>
      </c>
      <c r="BG2117" s="10" t="e">
        <f t="shared" si="1020"/>
        <v>#REF!</v>
      </c>
      <c r="BH2117" s="10" t="e">
        <f t="shared" si="1021"/>
        <v>#REF!</v>
      </c>
      <c r="BI2117" s="10" t="e">
        <f t="shared" si="1022"/>
        <v>#REF!</v>
      </c>
      <c r="BJ2117" s="10" t="e">
        <f t="shared" si="1023"/>
        <v>#REF!</v>
      </c>
      <c r="BK2117" s="10" t="e">
        <f t="shared" si="1024"/>
        <v>#REF!</v>
      </c>
      <c r="BL2117" s="10" t="e">
        <f t="shared" si="1025"/>
        <v>#REF!</v>
      </c>
      <c r="BM2117" s="10" t="e">
        <f>IF(OR(BW2117=7,AQ2117=6),0,IF(#REF!="I",1,IF(#REF!="II",2,IF(#REF!="III",3,IF(#REF!="IV",4))))&amp;AP2117&amp;AQ2117&amp;AR2117&amp;AS2117&amp;AT2117&amp;AU2117&amp;AX2117)</f>
        <v>#REF!</v>
      </c>
      <c r="BN2117" s="10" t="e">
        <f t="shared" si="1026"/>
        <v>#REF!</v>
      </c>
      <c r="BO2117" s="10" t="e">
        <f t="shared" si="1027"/>
        <v>#REF!</v>
      </c>
      <c r="BP2117" s="10" t="e">
        <f t="shared" si="1028"/>
        <v>#REF!</v>
      </c>
      <c r="BQ2117" s="10" t="e">
        <f t="shared" si="1029"/>
        <v>#REF!</v>
      </c>
      <c r="BR2117" s="10" t="e">
        <f t="shared" si="1030"/>
        <v>#REF!</v>
      </c>
      <c r="BS2117" s="10" t="e">
        <f t="shared" si="1031"/>
        <v>#REF!</v>
      </c>
      <c r="BT2117" s="10" t="e">
        <f>IF(OR(BW2117=7,AQ2117=6),0,AO2117&amp;IF(#REF!="SI",1,IF(#REF!="NO",2,IF(#REF!="VIH + PREVIO",3,0))))</f>
        <v>#REF!</v>
      </c>
      <c r="BU2117" s="10" t="e">
        <f>IF(OR(BW2117=7,AQ2117=6),0,IF(#REF!="-",1,0))</f>
        <v>#REF!</v>
      </c>
      <c r="BV2117" s="10" t="e">
        <f t="shared" si="1032"/>
        <v>#REF!</v>
      </c>
      <c r="BW21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7" s="10" t="e">
        <f t="shared" si="1007"/>
        <v>#REF!</v>
      </c>
      <c r="BY2117" s="10" t="e">
        <f t="shared" ref="BY2117:BY2180" si="1033">IF(AQ2117=6,0,AO2117&amp;AP2117&amp;BB2117&amp;AY2117&amp;BW2117)</f>
        <v>#REF!</v>
      </c>
      <c r="BZ2117" s="10" t="e">
        <f t="shared" si="1008"/>
        <v>#REF!</v>
      </c>
      <c r="CA2117" s="10"/>
    </row>
    <row r="2118" spans="1:79" ht="23.25" customHeight="1" x14ac:dyDescent="0.3">
      <c r="A2118" s="7">
        <v>2116</v>
      </c>
      <c r="B2118" s="43"/>
      <c r="C2118" s="44"/>
      <c r="D2118" s="45"/>
      <c r="E2118" s="46"/>
      <c r="F2118" s="46"/>
      <c r="G2118" s="46"/>
      <c r="H2118" s="50"/>
      <c r="I2118" s="51"/>
      <c r="J2118" s="52"/>
      <c r="K2118" s="51"/>
      <c r="L2118" s="53"/>
      <c r="M2118" s="54"/>
      <c r="N2118" s="43"/>
      <c r="O2118" s="55"/>
      <c r="P2118" s="46"/>
      <c r="Q2118" s="46"/>
      <c r="R2118" s="46"/>
      <c r="S2118" s="43"/>
      <c r="T2118" s="56"/>
      <c r="U2118" s="46"/>
      <c r="V2118" s="57"/>
      <c r="W2118" s="58"/>
      <c r="X2118" s="57"/>
      <c r="Y2118" s="46"/>
      <c r="Z2118" s="57"/>
      <c r="AA2118" s="59"/>
      <c r="AB2118" s="60"/>
      <c r="AJ2118" s="11">
        <f t="shared" si="1006"/>
        <v>13</v>
      </c>
      <c r="AK2118" s="11">
        <f t="shared" si="1009"/>
        <v>0</v>
      </c>
      <c r="AL2118" s="11">
        <f t="shared" si="1010"/>
        <v>0</v>
      </c>
      <c r="AM2118" s="11">
        <f t="shared" si="1011"/>
        <v>0</v>
      </c>
      <c r="AN2118" s="11">
        <f t="shared" si="1012"/>
        <v>0</v>
      </c>
      <c r="AO2118" s="4" t="e">
        <f>IF(#REF!="I",1,IF(#REF!="II",2,IF(#REF!="III",3,IF(#REF!="IV",4))))</f>
        <v>#REF!</v>
      </c>
      <c r="AP2118" s="11" t="e">
        <f>IF(#REF!="PULMONAR",1,IF(AND(#REF!="EXTRAPULMONAR",#REF!&lt;&gt;"MENINGEA"),2,IF(AND(#REF!="EXTRAPULMONAR",#REF!="MENINGEA"),3,)))</f>
        <v>#REF!</v>
      </c>
      <c r="AQ21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8" s="4">
        <f t="shared" si="1013"/>
        <v>0</v>
      </c>
      <c r="AS2118" s="10">
        <f t="shared" si="1014"/>
        <v>0</v>
      </c>
      <c r="AT2118" s="10">
        <f t="shared" si="1015"/>
        <v>0</v>
      </c>
      <c r="AU2118" s="10" t="str">
        <f t="shared" si="1016"/>
        <v>0</v>
      </c>
      <c r="AV2118" s="11" t="e">
        <f t="shared" si="1017"/>
        <v>#N/A</v>
      </c>
      <c r="AW2118" s="4" t="e">
        <f t="shared" si="1018"/>
        <v>#N/A</v>
      </c>
      <c r="AX2118" s="10" t="e">
        <f t="shared" si="1004"/>
        <v>#N/A</v>
      </c>
      <c r="AY2118" s="10" t="e">
        <f t="shared" si="1005"/>
        <v>#N/A</v>
      </c>
      <c r="AZ2118" s="10" t="e">
        <f t="shared" si="1019"/>
        <v>#REF!</v>
      </c>
      <c r="BA2118" s="12" t="e">
        <f>IF(BW2118=7,0,AJ2118&amp;IF(#REF!="SI",1,IF(#REF!="NO",2,IF(#REF!="VIH + PREVIO",3,0))))</f>
        <v>#REF!</v>
      </c>
      <c r="BB2118" s="13" t="e">
        <f>IF(AND(#REF!="POSITIVO",#REF!="POSITIVO"),1,IF(#REF!="NEGATIVO",2,IF(#REF!="VIH + PREVIO",3,0)))</f>
        <v>#REF!</v>
      </c>
      <c r="BC2118" s="10" t="e">
        <f>IF(#REF!="SI",1,IF(#REF!="NO",2,0))</f>
        <v>#REF!</v>
      </c>
      <c r="BD2118" s="10" t="e">
        <f>IF(#REF!="SI",1,IF(#REF!="NO",2,0))</f>
        <v>#REF!</v>
      </c>
      <c r="BE2118" s="10" t="e">
        <f>IF(OR(#REF!="VIH + PREVIO",#REF!="VIH + PREVIO",#REF!="VIH + PREVIO"),1,0)</f>
        <v>#REF!</v>
      </c>
      <c r="BF2118" s="13" t="e">
        <f>IF(OR(#REF!="POSITIVO",#REF!="NEGATIVO"),1,IF(#REF!="PACIENTE NO ACEPTA",2,IF(#REF!="VIH + PREVIO",3,0)))</f>
        <v>#REF!</v>
      </c>
      <c r="BG2118" s="10" t="e">
        <f t="shared" si="1020"/>
        <v>#REF!</v>
      </c>
      <c r="BH2118" s="10" t="e">
        <f t="shared" si="1021"/>
        <v>#REF!</v>
      </c>
      <c r="BI2118" s="10" t="e">
        <f t="shared" si="1022"/>
        <v>#REF!</v>
      </c>
      <c r="BJ2118" s="10" t="e">
        <f t="shared" si="1023"/>
        <v>#REF!</v>
      </c>
      <c r="BK2118" s="10" t="e">
        <f t="shared" si="1024"/>
        <v>#REF!</v>
      </c>
      <c r="BL2118" s="10" t="e">
        <f t="shared" si="1025"/>
        <v>#REF!</v>
      </c>
      <c r="BM2118" s="10" t="e">
        <f>IF(OR(BW2118=7,AQ2118=6),0,IF(#REF!="I",1,IF(#REF!="II",2,IF(#REF!="III",3,IF(#REF!="IV",4))))&amp;AP2118&amp;AQ2118&amp;AR2118&amp;AS2118&amp;AT2118&amp;AU2118&amp;AX2118)</f>
        <v>#REF!</v>
      </c>
      <c r="BN2118" s="10" t="e">
        <f t="shared" si="1026"/>
        <v>#REF!</v>
      </c>
      <c r="BO2118" s="10" t="e">
        <f t="shared" si="1027"/>
        <v>#REF!</v>
      </c>
      <c r="BP2118" s="10" t="e">
        <f t="shared" si="1028"/>
        <v>#REF!</v>
      </c>
      <c r="BQ2118" s="10" t="e">
        <f t="shared" si="1029"/>
        <v>#REF!</v>
      </c>
      <c r="BR2118" s="10" t="e">
        <f t="shared" si="1030"/>
        <v>#REF!</v>
      </c>
      <c r="BS2118" s="10" t="e">
        <f t="shared" si="1031"/>
        <v>#REF!</v>
      </c>
      <c r="BT2118" s="10" t="e">
        <f>IF(OR(BW2118=7,AQ2118=6),0,AO2118&amp;IF(#REF!="SI",1,IF(#REF!="NO",2,IF(#REF!="VIH + PREVIO",3,0))))</f>
        <v>#REF!</v>
      </c>
      <c r="BU2118" s="10" t="e">
        <f>IF(OR(BW2118=7,AQ2118=6),0,IF(#REF!="-",1,0))</f>
        <v>#REF!</v>
      </c>
      <c r="BV2118" s="10" t="e">
        <f t="shared" si="1032"/>
        <v>#REF!</v>
      </c>
      <c r="BW21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8" s="10" t="e">
        <f t="shared" si="1007"/>
        <v>#REF!</v>
      </c>
      <c r="BY2118" s="10" t="e">
        <f t="shared" si="1033"/>
        <v>#REF!</v>
      </c>
      <c r="BZ2118" s="10" t="e">
        <f t="shared" si="1008"/>
        <v>#REF!</v>
      </c>
      <c r="CA2118" s="10"/>
    </row>
    <row r="2119" spans="1:79" ht="23.25" customHeight="1" x14ac:dyDescent="0.3">
      <c r="A2119" s="7">
        <v>2117</v>
      </c>
      <c r="B2119" s="43"/>
      <c r="C2119" s="44"/>
      <c r="D2119" s="45"/>
      <c r="E2119" s="46"/>
      <c r="F2119" s="46"/>
      <c r="G2119" s="46"/>
      <c r="H2119" s="50"/>
      <c r="I2119" s="51"/>
      <c r="J2119" s="52"/>
      <c r="K2119" s="51"/>
      <c r="L2119" s="53"/>
      <c r="M2119" s="54"/>
      <c r="N2119" s="43"/>
      <c r="O2119" s="55"/>
      <c r="P2119" s="46"/>
      <c r="Q2119" s="46"/>
      <c r="R2119" s="46"/>
      <c r="S2119" s="43"/>
      <c r="T2119" s="56"/>
      <c r="U2119" s="46"/>
      <c r="V2119" s="57"/>
      <c r="W2119" s="58"/>
      <c r="X2119" s="57"/>
      <c r="Y2119" s="46"/>
      <c r="Z2119" s="57"/>
      <c r="AA2119" s="59"/>
      <c r="AB2119" s="60"/>
      <c r="AJ2119" s="11">
        <f t="shared" si="1006"/>
        <v>13</v>
      </c>
      <c r="AK2119" s="11">
        <f t="shared" si="1009"/>
        <v>0</v>
      </c>
      <c r="AL2119" s="11">
        <f t="shared" si="1010"/>
        <v>0</v>
      </c>
      <c r="AM2119" s="11">
        <f t="shared" si="1011"/>
        <v>0</v>
      </c>
      <c r="AN2119" s="11">
        <f t="shared" si="1012"/>
        <v>0</v>
      </c>
      <c r="AO2119" s="4" t="e">
        <f>IF(#REF!="I",1,IF(#REF!="II",2,IF(#REF!="III",3,IF(#REF!="IV",4))))</f>
        <v>#REF!</v>
      </c>
      <c r="AP2119" s="11" t="e">
        <f>IF(#REF!="PULMONAR",1,IF(AND(#REF!="EXTRAPULMONAR",#REF!&lt;&gt;"MENINGEA"),2,IF(AND(#REF!="EXTRAPULMONAR",#REF!="MENINGEA"),3,)))</f>
        <v>#REF!</v>
      </c>
      <c r="AQ21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19" s="4">
        <f t="shared" si="1013"/>
        <v>0</v>
      </c>
      <c r="AS2119" s="10">
        <f t="shared" si="1014"/>
        <v>0</v>
      </c>
      <c r="AT2119" s="10">
        <f t="shared" si="1015"/>
        <v>0</v>
      </c>
      <c r="AU2119" s="10" t="str">
        <f t="shared" si="1016"/>
        <v>0</v>
      </c>
      <c r="AV2119" s="11" t="e">
        <f t="shared" si="1017"/>
        <v>#N/A</v>
      </c>
      <c r="AW2119" s="4" t="e">
        <f t="shared" si="1018"/>
        <v>#N/A</v>
      </c>
      <c r="AX2119" s="10" t="e">
        <f t="shared" si="1004"/>
        <v>#N/A</v>
      </c>
      <c r="AY2119" s="10" t="e">
        <f t="shared" si="1005"/>
        <v>#N/A</v>
      </c>
      <c r="AZ2119" s="10" t="e">
        <f t="shared" si="1019"/>
        <v>#REF!</v>
      </c>
      <c r="BA2119" s="12" t="e">
        <f>IF(BW2119=7,0,AJ2119&amp;IF(#REF!="SI",1,IF(#REF!="NO",2,IF(#REF!="VIH + PREVIO",3,0))))</f>
        <v>#REF!</v>
      </c>
      <c r="BB2119" s="13" t="e">
        <f>IF(AND(#REF!="POSITIVO",#REF!="POSITIVO"),1,IF(#REF!="NEGATIVO",2,IF(#REF!="VIH + PREVIO",3,0)))</f>
        <v>#REF!</v>
      </c>
      <c r="BC2119" s="10" t="e">
        <f>IF(#REF!="SI",1,IF(#REF!="NO",2,0))</f>
        <v>#REF!</v>
      </c>
      <c r="BD2119" s="10" t="e">
        <f>IF(#REF!="SI",1,IF(#REF!="NO",2,0))</f>
        <v>#REF!</v>
      </c>
      <c r="BE2119" s="10" t="e">
        <f>IF(OR(#REF!="VIH + PREVIO",#REF!="VIH + PREVIO",#REF!="VIH + PREVIO"),1,0)</f>
        <v>#REF!</v>
      </c>
      <c r="BF2119" s="13" t="e">
        <f>IF(OR(#REF!="POSITIVO",#REF!="NEGATIVO"),1,IF(#REF!="PACIENTE NO ACEPTA",2,IF(#REF!="VIH + PREVIO",3,0)))</f>
        <v>#REF!</v>
      </c>
      <c r="BG2119" s="10" t="e">
        <f t="shared" si="1020"/>
        <v>#REF!</v>
      </c>
      <c r="BH2119" s="10" t="e">
        <f t="shared" si="1021"/>
        <v>#REF!</v>
      </c>
      <c r="BI2119" s="10" t="e">
        <f t="shared" si="1022"/>
        <v>#REF!</v>
      </c>
      <c r="BJ2119" s="10" t="e">
        <f t="shared" si="1023"/>
        <v>#REF!</v>
      </c>
      <c r="BK2119" s="10" t="e">
        <f t="shared" si="1024"/>
        <v>#REF!</v>
      </c>
      <c r="BL2119" s="10" t="e">
        <f t="shared" si="1025"/>
        <v>#REF!</v>
      </c>
      <c r="BM2119" s="10" t="e">
        <f>IF(OR(BW2119=7,AQ2119=6),0,IF(#REF!="I",1,IF(#REF!="II",2,IF(#REF!="III",3,IF(#REF!="IV",4))))&amp;AP2119&amp;AQ2119&amp;AR2119&amp;AS2119&amp;AT2119&amp;AU2119&amp;AX2119)</f>
        <v>#REF!</v>
      </c>
      <c r="BN2119" s="10" t="e">
        <f t="shared" si="1026"/>
        <v>#REF!</v>
      </c>
      <c r="BO2119" s="10" t="e">
        <f t="shared" si="1027"/>
        <v>#REF!</v>
      </c>
      <c r="BP2119" s="10" t="e">
        <f t="shared" si="1028"/>
        <v>#REF!</v>
      </c>
      <c r="BQ2119" s="10" t="e">
        <f t="shared" si="1029"/>
        <v>#REF!</v>
      </c>
      <c r="BR2119" s="10" t="e">
        <f t="shared" si="1030"/>
        <v>#REF!</v>
      </c>
      <c r="BS2119" s="10" t="e">
        <f t="shared" si="1031"/>
        <v>#REF!</v>
      </c>
      <c r="BT2119" s="10" t="e">
        <f>IF(OR(BW2119=7,AQ2119=6),0,AO2119&amp;IF(#REF!="SI",1,IF(#REF!="NO",2,IF(#REF!="VIH + PREVIO",3,0))))</f>
        <v>#REF!</v>
      </c>
      <c r="BU2119" s="10" t="e">
        <f>IF(OR(BW2119=7,AQ2119=6),0,IF(#REF!="-",1,0))</f>
        <v>#REF!</v>
      </c>
      <c r="BV2119" s="10" t="e">
        <f t="shared" si="1032"/>
        <v>#REF!</v>
      </c>
      <c r="BW21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19" s="10" t="e">
        <f t="shared" si="1007"/>
        <v>#REF!</v>
      </c>
      <c r="BY2119" s="10" t="e">
        <f t="shared" si="1033"/>
        <v>#REF!</v>
      </c>
      <c r="BZ2119" s="10" t="e">
        <f t="shared" si="1008"/>
        <v>#REF!</v>
      </c>
      <c r="CA2119" s="10"/>
    </row>
    <row r="2120" spans="1:79" ht="23.25" customHeight="1" x14ac:dyDescent="0.3">
      <c r="A2120" s="7">
        <v>2118</v>
      </c>
      <c r="B2120" s="43"/>
      <c r="C2120" s="44"/>
      <c r="D2120" s="45"/>
      <c r="E2120" s="46"/>
      <c r="F2120" s="46"/>
      <c r="G2120" s="46"/>
      <c r="H2120" s="50"/>
      <c r="I2120" s="51"/>
      <c r="J2120" s="52"/>
      <c r="K2120" s="51"/>
      <c r="L2120" s="53"/>
      <c r="M2120" s="54"/>
      <c r="N2120" s="43"/>
      <c r="O2120" s="55"/>
      <c r="P2120" s="46"/>
      <c r="Q2120" s="46"/>
      <c r="R2120" s="46"/>
      <c r="S2120" s="43"/>
      <c r="T2120" s="56"/>
      <c r="U2120" s="46"/>
      <c r="V2120" s="57"/>
      <c r="W2120" s="58"/>
      <c r="X2120" s="57"/>
      <c r="Y2120" s="46"/>
      <c r="Z2120" s="57"/>
      <c r="AA2120" s="59"/>
      <c r="AB2120" s="60"/>
      <c r="AJ2120" s="11">
        <f t="shared" si="1006"/>
        <v>13</v>
      </c>
      <c r="AK2120" s="11">
        <f t="shared" si="1009"/>
        <v>0</v>
      </c>
      <c r="AL2120" s="11">
        <f t="shared" si="1010"/>
        <v>0</v>
      </c>
      <c r="AM2120" s="11">
        <f t="shared" si="1011"/>
        <v>0</v>
      </c>
      <c r="AN2120" s="11">
        <f t="shared" si="1012"/>
        <v>0</v>
      </c>
      <c r="AO2120" s="4" t="e">
        <f>IF(#REF!="I",1,IF(#REF!="II",2,IF(#REF!="III",3,IF(#REF!="IV",4))))</f>
        <v>#REF!</v>
      </c>
      <c r="AP2120" s="11" t="e">
        <f>IF(#REF!="PULMONAR",1,IF(AND(#REF!="EXTRAPULMONAR",#REF!&lt;&gt;"MENINGEA"),2,IF(AND(#REF!="EXTRAPULMONAR",#REF!="MENINGEA"),3,)))</f>
        <v>#REF!</v>
      </c>
      <c r="AQ21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0" s="4">
        <f t="shared" si="1013"/>
        <v>0</v>
      </c>
      <c r="AS2120" s="10">
        <f t="shared" si="1014"/>
        <v>0</v>
      </c>
      <c r="AT2120" s="10">
        <f t="shared" si="1015"/>
        <v>0</v>
      </c>
      <c r="AU2120" s="10" t="str">
        <f t="shared" si="1016"/>
        <v>0</v>
      </c>
      <c r="AV2120" s="11" t="e">
        <f t="shared" si="1017"/>
        <v>#N/A</v>
      </c>
      <c r="AW2120" s="4" t="e">
        <f t="shared" si="1018"/>
        <v>#N/A</v>
      </c>
      <c r="AX2120" s="10" t="e">
        <f t="shared" si="1004"/>
        <v>#N/A</v>
      </c>
      <c r="AY2120" s="10" t="e">
        <f t="shared" si="1005"/>
        <v>#N/A</v>
      </c>
      <c r="AZ2120" s="10" t="e">
        <f t="shared" si="1019"/>
        <v>#REF!</v>
      </c>
      <c r="BA2120" s="12" t="e">
        <f>IF(BW2120=7,0,AJ2120&amp;IF(#REF!="SI",1,IF(#REF!="NO",2,IF(#REF!="VIH + PREVIO",3,0))))</f>
        <v>#REF!</v>
      </c>
      <c r="BB2120" s="13" t="e">
        <f>IF(AND(#REF!="POSITIVO",#REF!="POSITIVO"),1,IF(#REF!="NEGATIVO",2,IF(#REF!="VIH + PREVIO",3,0)))</f>
        <v>#REF!</v>
      </c>
      <c r="BC2120" s="10" t="e">
        <f>IF(#REF!="SI",1,IF(#REF!="NO",2,0))</f>
        <v>#REF!</v>
      </c>
      <c r="BD2120" s="10" t="e">
        <f>IF(#REF!="SI",1,IF(#REF!="NO",2,0))</f>
        <v>#REF!</v>
      </c>
      <c r="BE2120" s="10" t="e">
        <f>IF(OR(#REF!="VIH + PREVIO",#REF!="VIH + PREVIO",#REF!="VIH + PREVIO"),1,0)</f>
        <v>#REF!</v>
      </c>
      <c r="BF2120" s="13" t="e">
        <f>IF(OR(#REF!="POSITIVO",#REF!="NEGATIVO"),1,IF(#REF!="PACIENTE NO ACEPTA",2,IF(#REF!="VIH + PREVIO",3,0)))</f>
        <v>#REF!</v>
      </c>
      <c r="BG2120" s="10" t="e">
        <f t="shared" si="1020"/>
        <v>#REF!</v>
      </c>
      <c r="BH2120" s="10" t="e">
        <f t="shared" si="1021"/>
        <v>#REF!</v>
      </c>
      <c r="BI2120" s="10" t="e">
        <f t="shared" si="1022"/>
        <v>#REF!</v>
      </c>
      <c r="BJ2120" s="10" t="e">
        <f t="shared" si="1023"/>
        <v>#REF!</v>
      </c>
      <c r="BK2120" s="10" t="e">
        <f t="shared" si="1024"/>
        <v>#REF!</v>
      </c>
      <c r="BL2120" s="10" t="e">
        <f t="shared" si="1025"/>
        <v>#REF!</v>
      </c>
      <c r="BM2120" s="10" t="e">
        <f>IF(OR(BW2120=7,AQ2120=6),0,IF(#REF!="I",1,IF(#REF!="II",2,IF(#REF!="III",3,IF(#REF!="IV",4))))&amp;AP2120&amp;AQ2120&amp;AR2120&amp;AS2120&amp;AT2120&amp;AU2120&amp;AX2120)</f>
        <v>#REF!</v>
      </c>
      <c r="BN2120" s="10" t="e">
        <f t="shared" si="1026"/>
        <v>#REF!</v>
      </c>
      <c r="BO2120" s="10" t="e">
        <f t="shared" si="1027"/>
        <v>#REF!</v>
      </c>
      <c r="BP2120" s="10" t="e">
        <f t="shared" si="1028"/>
        <v>#REF!</v>
      </c>
      <c r="BQ2120" s="10" t="e">
        <f t="shared" si="1029"/>
        <v>#REF!</v>
      </c>
      <c r="BR2120" s="10" t="e">
        <f t="shared" si="1030"/>
        <v>#REF!</v>
      </c>
      <c r="BS2120" s="10" t="e">
        <f t="shared" si="1031"/>
        <v>#REF!</v>
      </c>
      <c r="BT2120" s="10" t="e">
        <f>IF(OR(BW2120=7,AQ2120=6),0,AO2120&amp;IF(#REF!="SI",1,IF(#REF!="NO",2,IF(#REF!="VIH + PREVIO",3,0))))</f>
        <v>#REF!</v>
      </c>
      <c r="BU2120" s="10" t="e">
        <f>IF(OR(BW2120=7,AQ2120=6),0,IF(#REF!="-",1,0))</f>
        <v>#REF!</v>
      </c>
      <c r="BV2120" s="10" t="e">
        <f t="shared" si="1032"/>
        <v>#REF!</v>
      </c>
      <c r="BW21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0" s="10" t="e">
        <f t="shared" si="1007"/>
        <v>#REF!</v>
      </c>
      <c r="BY2120" s="10" t="e">
        <f t="shared" si="1033"/>
        <v>#REF!</v>
      </c>
      <c r="BZ2120" s="10" t="e">
        <f t="shared" si="1008"/>
        <v>#REF!</v>
      </c>
      <c r="CA2120" s="10"/>
    </row>
    <row r="2121" spans="1:79" ht="23.25" customHeight="1" x14ac:dyDescent="0.3">
      <c r="A2121" s="7">
        <v>2119</v>
      </c>
      <c r="B2121" s="43"/>
      <c r="C2121" s="44"/>
      <c r="D2121" s="45"/>
      <c r="E2121" s="46"/>
      <c r="F2121" s="46"/>
      <c r="G2121" s="46"/>
      <c r="H2121" s="50"/>
      <c r="I2121" s="51"/>
      <c r="J2121" s="52"/>
      <c r="K2121" s="51"/>
      <c r="L2121" s="53"/>
      <c r="M2121" s="54"/>
      <c r="N2121" s="43"/>
      <c r="O2121" s="55"/>
      <c r="P2121" s="46"/>
      <c r="Q2121" s="46"/>
      <c r="R2121" s="46"/>
      <c r="S2121" s="43"/>
      <c r="T2121" s="56"/>
      <c r="U2121" s="46"/>
      <c r="V2121" s="57"/>
      <c r="W2121" s="58"/>
      <c r="X2121" s="57"/>
      <c r="Y2121" s="46"/>
      <c r="Z2121" s="57"/>
      <c r="AA2121" s="59"/>
      <c r="AB2121" s="60"/>
      <c r="AJ2121" s="11">
        <f t="shared" si="1006"/>
        <v>13</v>
      </c>
      <c r="AK2121" s="11">
        <f t="shared" si="1009"/>
        <v>0</v>
      </c>
      <c r="AL2121" s="11">
        <f t="shared" si="1010"/>
        <v>0</v>
      </c>
      <c r="AM2121" s="11">
        <f t="shared" si="1011"/>
        <v>0</v>
      </c>
      <c r="AN2121" s="11">
        <f t="shared" si="1012"/>
        <v>0</v>
      </c>
      <c r="AO2121" s="4" t="e">
        <f>IF(#REF!="I",1,IF(#REF!="II",2,IF(#REF!="III",3,IF(#REF!="IV",4))))</f>
        <v>#REF!</v>
      </c>
      <c r="AP2121" s="11" t="e">
        <f>IF(#REF!="PULMONAR",1,IF(AND(#REF!="EXTRAPULMONAR",#REF!&lt;&gt;"MENINGEA"),2,IF(AND(#REF!="EXTRAPULMONAR",#REF!="MENINGEA"),3,)))</f>
        <v>#REF!</v>
      </c>
      <c r="AQ21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1" s="4">
        <f t="shared" si="1013"/>
        <v>0</v>
      </c>
      <c r="AS2121" s="10">
        <f t="shared" si="1014"/>
        <v>0</v>
      </c>
      <c r="AT2121" s="10">
        <f t="shared" si="1015"/>
        <v>0</v>
      </c>
      <c r="AU2121" s="10" t="str">
        <f t="shared" si="1016"/>
        <v>0</v>
      </c>
      <c r="AV2121" s="11" t="e">
        <f t="shared" si="1017"/>
        <v>#N/A</v>
      </c>
      <c r="AW2121" s="4" t="e">
        <f t="shared" si="1018"/>
        <v>#N/A</v>
      </c>
      <c r="AX2121" s="10" t="e">
        <f t="shared" si="1004"/>
        <v>#N/A</v>
      </c>
      <c r="AY2121" s="10" t="e">
        <f t="shared" si="1005"/>
        <v>#N/A</v>
      </c>
      <c r="AZ2121" s="10" t="e">
        <f t="shared" si="1019"/>
        <v>#REF!</v>
      </c>
      <c r="BA2121" s="12" t="e">
        <f>IF(BW2121=7,0,AJ2121&amp;IF(#REF!="SI",1,IF(#REF!="NO",2,IF(#REF!="VIH + PREVIO",3,0))))</f>
        <v>#REF!</v>
      </c>
      <c r="BB2121" s="13" t="e">
        <f>IF(AND(#REF!="POSITIVO",#REF!="POSITIVO"),1,IF(#REF!="NEGATIVO",2,IF(#REF!="VIH + PREVIO",3,0)))</f>
        <v>#REF!</v>
      </c>
      <c r="BC2121" s="10" t="e">
        <f>IF(#REF!="SI",1,IF(#REF!="NO",2,0))</f>
        <v>#REF!</v>
      </c>
      <c r="BD2121" s="10" t="e">
        <f>IF(#REF!="SI",1,IF(#REF!="NO",2,0))</f>
        <v>#REF!</v>
      </c>
      <c r="BE2121" s="10" t="e">
        <f>IF(OR(#REF!="VIH + PREVIO",#REF!="VIH + PREVIO",#REF!="VIH + PREVIO"),1,0)</f>
        <v>#REF!</v>
      </c>
      <c r="BF2121" s="13" t="e">
        <f>IF(OR(#REF!="POSITIVO",#REF!="NEGATIVO"),1,IF(#REF!="PACIENTE NO ACEPTA",2,IF(#REF!="VIH + PREVIO",3,0)))</f>
        <v>#REF!</v>
      </c>
      <c r="BG2121" s="10" t="e">
        <f t="shared" si="1020"/>
        <v>#REF!</v>
      </c>
      <c r="BH2121" s="10" t="e">
        <f t="shared" si="1021"/>
        <v>#REF!</v>
      </c>
      <c r="BI2121" s="10" t="e">
        <f t="shared" si="1022"/>
        <v>#REF!</v>
      </c>
      <c r="BJ2121" s="10" t="e">
        <f t="shared" si="1023"/>
        <v>#REF!</v>
      </c>
      <c r="BK2121" s="10" t="e">
        <f t="shared" si="1024"/>
        <v>#REF!</v>
      </c>
      <c r="BL2121" s="10" t="e">
        <f t="shared" si="1025"/>
        <v>#REF!</v>
      </c>
      <c r="BM2121" s="10" t="e">
        <f>IF(OR(BW2121=7,AQ2121=6),0,IF(#REF!="I",1,IF(#REF!="II",2,IF(#REF!="III",3,IF(#REF!="IV",4))))&amp;AP2121&amp;AQ2121&amp;AR2121&amp;AS2121&amp;AT2121&amp;AU2121&amp;AX2121)</f>
        <v>#REF!</v>
      </c>
      <c r="BN2121" s="10" t="e">
        <f t="shared" si="1026"/>
        <v>#REF!</v>
      </c>
      <c r="BO2121" s="10" t="e">
        <f t="shared" si="1027"/>
        <v>#REF!</v>
      </c>
      <c r="BP2121" s="10" t="e">
        <f t="shared" si="1028"/>
        <v>#REF!</v>
      </c>
      <c r="BQ2121" s="10" t="e">
        <f t="shared" si="1029"/>
        <v>#REF!</v>
      </c>
      <c r="BR2121" s="10" t="e">
        <f t="shared" si="1030"/>
        <v>#REF!</v>
      </c>
      <c r="BS2121" s="10" t="e">
        <f t="shared" si="1031"/>
        <v>#REF!</v>
      </c>
      <c r="BT2121" s="10" t="e">
        <f>IF(OR(BW2121=7,AQ2121=6),0,AO2121&amp;IF(#REF!="SI",1,IF(#REF!="NO",2,IF(#REF!="VIH + PREVIO",3,0))))</f>
        <v>#REF!</v>
      </c>
      <c r="BU2121" s="10" t="e">
        <f>IF(OR(BW2121=7,AQ2121=6),0,IF(#REF!="-",1,0))</f>
        <v>#REF!</v>
      </c>
      <c r="BV2121" s="10" t="e">
        <f t="shared" si="1032"/>
        <v>#REF!</v>
      </c>
      <c r="BW21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1" s="10" t="e">
        <f t="shared" si="1007"/>
        <v>#REF!</v>
      </c>
      <c r="BY2121" s="10" t="e">
        <f t="shared" si="1033"/>
        <v>#REF!</v>
      </c>
      <c r="BZ2121" s="10" t="e">
        <f t="shared" si="1008"/>
        <v>#REF!</v>
      </c>
      <c r="CA2121" s="10"/>
    </row>
    <row r="2122" spans="1:79" ht="23.25" customHeight="1" x14ac:dyDescent="0.3">
      <c r="A2122" s="7">
        <v>2120</v>
      </c>
      <c r="B2122" s="43"/>
      <c r="C2122" s="44"/>
      <c r="D2122" s="45"/>
      <c r="E2122" s="46"/>
      <c r="F2122" s="46"/>
      <c r="G2122" s="46"/>
      <c r="H2122" s="50"/>
      <c r="I2122" s="51"/>
      <c r="J2122" s="52"/>
      <c r="K2122" s="51"/>
      <c r="L2122" s="53"/>
      <c r="M2122" s="54"/>
      <c r="N2122" s="43"/>
      <c r="O2122" s="55"/>
      <c r="P2122" s="46"/>
      <c r="Q2122" s="46"/>
      <c r="R2122" s="46"/>
      <c r="S2122" s="43"/>
      <c r="T2122" s="56"/>
      <c r="U2122" s="46"/>
      <c r="V2122" s="57"/>
      <c r="W2122" s="58"/>
      <c r="X2122" s="57"/>
      <c r="Y2122" s="46"/>
      <c r="Z2122" s="57"/>
      <c r="AA2122" s="59"/>
      <c r="AB2122" s="60"/>
      <c r="AJ2122" s="11">
        <f t="shared" si="1006"/>
        <v>13</v>
      </c>
      <c r="AK2122" s="11">
        <f t="shared" si="1009"/>
        <v>0</v>
      </c>
      <c r="AL2122" s="11">
        <f t="shared" si="1010"/>
        <v>0</v>
      </c>
      <c r="AM2122" s="11">
        <f t="shared" si="1011"/>
        <v>0</v>
      </c>
      <c r="AN2122" s="11">
        <f t="shared" si="1012"/>
        <v>0</v>
      </c>
      <c r="AO2122" s="4" t="e">
        <f>IF(#REF!="I",1,IF(#REF!="II",2,IF(#REF!="III",3,IF(#REF!="IV",4))))</f>
        <v>#REF!</v>
      </c>
      <c r="AP2122" s="11" t="e">
        <f>IF(#REF!="PULMONAR",1,IF(AND(#REF!="EXTRAPULMONAR",#REF!&lt;&gt;"MENINGEA"),2,IF(AND(#REF!="EXTRAPULMONAR",#REF!="MENINGEA"),3,)))</f>
        <v>#REF!</v>
      </c>
      <c r="AQ21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2" s="4">
        <f t="shared" si="1013"/>
        <v>0</v>
      </c>
      <c r="AS2122" s="10">
        <f t="shared" si="1014"/>
        <v>0</v>
      </c>
      <c r="AT2122" s="10">
        <f t="shared" si="1015"/>
        <v>0</v>
      </c>
      <c r="AU2122" s="10" t="str">
        <f t="shared" si="1016"/>
        <v>0</v>
      </c>
      <c r="AV2122" s="11" t="e">
        <f t="shared" si="1017"/>
        <v>#N/A</v>
      </c>
      <c r="AW2122" s="4" t="e">
        <f t="shared" si="1018"/>
        <v>#N/A</v>
      </c>
      <c r="AX2122" s="10" t="e">
        <f t="shared" si="1004"/>
        <v>#N/A</v>
      </c>
      <c r="AY2122" s="10" t="e">
        <f t="shared" si="1005"/>
        <v>#N/A</v>
      </c>
      <c r="AZ2122" s="10" t="e">
        <f t="shared" si="1019"/>
        <v>#REF!</v>
      </c>
      <c r="BA2122" s="12" t="e">
        <f>IF(BW2122=7,0,AJ2122&amp;IF(#REF!="SI",1,IF(#REF!="NO",2,IF(#REF!="VIH + PREVIO",3,0))))</f>
        <v>#REF!</v>
      </c>
      <c r="BB2122" s="13" t="e">
        <f>IF(AND(#REF!="POSITIVO",#REF!="POSITIVO"),1,IF(#REF!="NEGATIVO",2,IF(#REF!="VIH + PREVIO",3,0)))</f>
        <v>#REF!</v>
      </c>
      <c r="BC2122" s="10" t="e">
        <f>IF(#REF!="SI",1,IF(#REF!="NO",2,0))</f>
        <v>#REF!</v>
      </c>
      <c r="BD2122" s="10" t="e">
        <f>IF(#REF!="SI",1,IF(#REF!="NO",2,0))</f>
        <v>#REF!</v>
      </c>
      <c r="BE2122" s="10" t="e">
        <f>IF(OR(#REF!="VIH + PREVIO",#REF!="VIH + PREVIO",#REF!="VIH + PREVIO"),1,0)</f>
        <v>#REF!</v>
      </c>
      <c r="BF2122" s="13" t="e">
        <f>IF(OR(#REF!="POSITIVO",#REF!="NEGATIVO"),1,IF(#REF!="PACIENTE NO ACEPTA",2,IF(#REF!="VIH + PREVIO",3,0)))</f>
        <v>#REF!</v>
      </c>
      <c r="BG2122" s="10" t="e">
        <f t="shared" si="1020"/>
        <v>#REF!</v>
      </c>
      <c r="BH2122" s="10" t="e">
        <f t="shared" si="1021"/>
        <v>#REF!</v>
      </c>
      <c r="BI2122" s="10" t="e">
        <f t="shared" si="1022"/>
        <v>#REF!</v>
      </c>
      <c r="BJ2122" s="10" t="e">
        <f t="shared" si="1023"/>
        <v>#REF!</v>
      </c>
      <c r="BK2122" s="10" t="e">
        <f t="shared" si="1024"/>
        <v>#REF!</v>
      </c>
      <c r="BL2122" s="10" t="e">
        <f t="shared" si="1025"/>
        <v>#REF!</v>
      </c>
      <c r="BM2122" s="10" t="e">
        <f>IF(OR(BW2122=7,AQ2122=6),0,IF(#REF!="I",1,IF(#REF!="II",2,IF(#REF!="III",3,IF(#REF!="IV",4))))&amp;AP2122&amp;AQ2122&amp;AR2122&amp;AS2122&amp;AT2122&amp;AU2122&amp;AX2122)</f>
        <v>#REF!</v>
      </c>
      <c r="BN2122" s="10" t="e">
        <f t="shared" si="1026"/>
        <v>#REF!</v>
      </c>
      <c r="BO2122" s="10" t="e">
        <f t="shared" si="1027"/>
        <v>#REF!</v>
      </c>
      <c r="BP2122" s="10" t="e">
        <f t="shared" si="1028"/>
        <v>#REF!</v>
      </c>
      <c r="BQ2122" s="10" t="e">
        <f t="shared" si="1029"/>
        <v>#REF!</v>
      </c>
      <c r="BR2122" s="10" t="e">
        <f t="shared" si="1030"/>
        <v>#REF!</v>
      </c>
      <c r="BS2122" s="10" t="e">
        <f t="shared" si="1031"/>
        <v>#REF!</v>
      </c>
      <c r="BT2122" s="10" t="e">
        <f>IF(OR(BW2122=7,AQ2122=6),0,AO2122&amp;IF(#REF!="SI",1,IF(#REF!="NO",2,IF(#REF!="VIH + PREVIO",3,0))))</f>
        <v>#REF!</v>
      </c>
      <c r="BU2122" s="10" t="e">
        <f>IF(OR(BW2122=7,AQ2122=6),0,IF(#REF!="-",1,0))</f>
        <v>#REF!</v>
      </c>
      <c r="BV2122" s="10" t="e">
        <f t="shared" si="1032"/>
        <v>#REF!</v>
      </c>
      <c r="BW21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2" s="10" t="e">
        <f t="shared" si="1007"/>
        <v>#REF!</v>
      </c>
      <c r="BY2122" s="10" t="e">
        <f t="shared" si="1033"/>
        <v>#REF!</v>
      </c>
      <c r="BZ2122" s="10" t="e">
        <f t="shared" si="1008"/>
        <v>#REF!</v>
      </c>
      <c r="CA2122" s="10"/>
    </row>
    <row r="2123" spans="1:79" ht="23.25" customHeight="1" x14ac:dyDescent="0.3">
      <c r="A2123" s="7">
        <v>2121</v>
      </c>
      <c r="B2123" s="43"/>
      <c r="C2123" s="44"/>
      <c r="D2123" s="45"/>
      <c r="E2123" s="46"/>
      <c r="F2123" s="46"/>
      <c r="G2123" s="46"/>
      <c r="H2123" s="50"/>
      <c r="I2123" s="51"/>
      <c r="J2123" s="52"/>
      <c r="K2123" s="51"/>
      <c r="L2123" s="53"/>
      <c r="M2123" s="54"/>
      <c r="N2123" s="43"/>
      <c r="O2123" s="55"/>
      <c r="P2123" s="46"/>
      <c r="Q2123" s="46"/>
      <c r="R2123" s="46"/>
      <c r="S2123" s="43"/>
      <c r="T2123" s="56"/>
      <c r="U2123" s="46"/>
      <c r="V2123" s="57"/>
      <c r="W2123" s="58"/>
      <c r="X2123" s="57"/>
      <c r="Y2123" s="46"/>
      <c r="Z2123" s="57"/>
      <c r="AA2123" s="59"/>
      <c r="AB2123" s="60"/>
      <c r="AJ2123" s="11">
        <f t="shared" si="1006"/>
        <v>13</v>
      </c>
      <c r="AK2123" s="11">
        <f t="shared" si="1009"/>
        <v>0</v>
      </c>
      <c r="AL2123" s="11">
        <f t="shared" si="1010"/>
        <v>0</v>
      </c>
      <c r="AM2123" s="11">
        <f t="shared" si="1011"/>
        <v>0</v>
      </c>
      <c r="AN2123" s="11">
        <f t="shared" si="1012"/>
        <v>0</v>
      </c>
      <c r="AO2123" s="4" t="e">
        <f>IF(#REF!="I",1,IF(#REF!="II",2,IF(#REF!="III",3,IF(#REF!="IV",4))))</f>
        <v>#REF!</v>
      </c>
      <c r="AP2123" s="11" t="e">
        <f>IF(#REF!="PULMONAR",1,IF(AND(#REF!="EXTRAPULMONAR",#REF!&lt;&gt;"MENINGEA"),2,IF(AND(#REF!="EXTRAPULMONAR",#REF!="MENINGEA"),3,)))</f>
        <v>#REF!</v>
      </c>
      <c r="AQ21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3" s="4">
        <f t="shared" si="1013"/>
        <v>0</v>
      </c>
      <c r="AS2123" s="10">
        <f t="shared" si="1014"/>
        <v>0</v>
      </c>
      <c r="AT2123" s="10">
        <f t="shared" si="1015"/>
        <v>0</v>
      </c>
      <c r="AU2123" s="10" t="str">
        <f t="shared" si="1016"/>
        <v>0</v>
      </c>
      <c r="AV2123" s="11" t="e">
        <f t="shared" si="1017"/>
        <v>#N/A</v>
      </c>
      <c r="AW2123" s="4" t="e">
        <f t="shared" si="1018"/>
        <v>#N/A</v>
      </c>
      <c r="AX2123" s="10" t="e">
        <f t="shared" si="1004"/>
        <v>#N/A</v>
      </c>
      <c r="AY2123" s="10" t="e">
        <f t="shared" si="1005"/>
        <v>#N/A</v>
      </c>
      <c r="AZ2123" s="10" t="e">
        <f t="shared" si="1019"/>
        <v>#REF!</v>
      </c>
      <c r="BA2123" s="12" t="e">
        <f>IF(BW2123=7,0,AJ2123&amp;IF(#REF!="SI",1,IF(#REF!="NO",2,IF(#REF!="VIH + PREVIO",3,0))))</f>
        <v>#REF!</v>
      </c>
      <c r="BB2123" s="13" t="e">
        <f>IF(AND(#REF!="POSITIVO",#REF!="POSITIVO"),1,IF(#REF!="NEGATIVO",2,IF(#REF!="VIH + PREVIO",3,0)))</f>
        <v>#REF!</v>
      </c>
      <c r="BC2123" s="10" t="e">
        <f>IF(#REF!="SI",1,IF(#REF!="NO",2,0))</f>
        <v>#REF!</v>
      </c>
      <c r="BD2123" s="10" t="e">
        <f>IF(#REF!="SI",1,IF(#REF!="NO",2,0))</f>
        <v>#REF!</v>
      </c>
      <c r="BE2123" s="10" t="e">
        <f>IF(OR(#REF!="VIH + PREVIO",#REF!="VIH + PREVIO",#REF!="VIH + PREVIO"),1,0)</f>
        <v>#REF!</v>
      </c>
      <c r="BF2123" s="13" t="e">
        <f>IF(OR(#REF!="POSITIVO",#REF!="NEGATIVO"),1,IF(#REF!="PACIENTE NO ACEPTA",2,IF(#REF!="VIH + PREVIO",3,0)))</f>
        <v>#REF!</v>
      </c>
      <c r="BG2123" s="10" t="e">
        <f t="shared" si="1020"/>
        <v>#REF!</v>
      </c>
      <c r="BH2123" s="10" t="e">
        <f t="shared" si="1021"/>
        <v>#REF!</v>
      </c>
      <c r="BI2123" s="10" t="e">
        <f t="shared" si="1022"/>
        <v>#REF!</v>
      </c>
      <c r="BJ2123" s="10" t="e">
        <f t="shared" si="1023"/>
        <v>#REF!</v>
      </c>
      <c r="BK2123" s="10" t="e">
        <f t="shared" si="1024"/>
        <v>#REF!</v>
      </c>
      <c r="BL2123" s="10" t="e">
        <f t="shared" si="1025"/>
        <v>#REF!</v>
      </c>
      <c r="BM2123" s="10" t="e">
        <f>IF(OR(BW2123=7,AQ2123=6),0,IF(#REF!="I",1,IF(#REF!="II",2,IF(#REF!="III",3,IF(#REF!="IV",4))))&amp;AP2123&amp;AQ2123&amp;AR2123&amp;AS2123&amp;AT2123&amp;AU2123&amp;AX2123)</f>
        <v>#REF!</v>
      </c>
      <c r="BN2123" s="10" t="e">
        <f t="shared" si="1026"/>
        <v>#REF!</v>
      </c>
      <c r="BO2123" s="10" t="e">
        <f t="shared" si="1027"/>
        <v>#REF!</v>
      </c>
      <c r="BP2123" s="10" t="e">
        <f t="shared" si="1028"/>
        <v>#REF!</v>
      </c>
      <c r="BQ2123" s="10" t="e">
        <f t="shared" si="1029"/>
        <v>#REF!</v>
      </c>
      <c r="BR2123" s="10" t="e">
        <f t="shared" si="1030"/>
        <v>#REF!</v>
      </c>
      <c r="BS2123" s="10" t="e">
        <f t="shared" si="1031"/>
        <v>#REF!</v>
      </c>
      <c r="BT2123" s="10" t="e">
        <f>IF(OR(BW2123=7,AQ2123=6),0,AO2123&amp;IF(#REF!="SI",1,IF(#REF!="NO",2,IF(#REF!="VIH + PREVIO",3,0))))</f>
        <v>#REF!</v>
      </c>
      <c r="BU2123" s="10" t="e">
        <f>IF(OR(BW2123=7,AQ2123=6),0,IF(#REF!="-",1,0))</f>
        <v>#REF!</v>
      </c>
      <c r="BV2123" s="10" t="e">
        <f t="shared" si="1032"/>
        <v>#REF!</v>
      </c>
      <c r="BW21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3" s="10" t="e">
        <f t="shared" si="1007"/>
        <v>#REF!</v>
      </c>
      <c r="BY2123" s="10" t="e">
        <f t="shared" si="1033"/>
        <v>#REF!</v>
      </c>
      <c r="BZ2123" s="10" t="e">
        <f t="shared" si="1008"/>
        <v>#REF!</v>
      </c>
      <c r="CA2123" s="10"/>
    </row>
    <row r="2124" spans="1:79" ht="23.25" customHeight="1" x14ac:dyDescent="0.3">
      <c r="A2124" s="7">
        <v>2122</v>
      </c>
      <c r="B2124" s="43"/>
      <c r="C2124" s="44"/>
      <c r="D2124" s="45"/>
      <c r="E2124" s="46"/>
      <c r="F2124" s="46"/>
      <c r="G2124" s="46"/>
      <c r="H2124" s="50"/>
      <c r="I2124" s="51"/>
      <c r="J2124" s="52"/>
      <c r="K2124" s="51"/>
      <c r="L2124" s="53"/>
      <c r="M2124" s="54"/>
      <c r="N2124" s="43"/>
      <c r="O2124" s="55"/>
      <c r="P2124" s="46"/>
      <c r="Q2124" s="46"/>
      <c r="R2124" s="46"/>
      <c r="S2124" s="43"/>
      <c r="T2124" s="56"/>
      <c r="U2124" s="46"/>
      <c r="V2124" s="57"/>
      <c r="W2124" s="58"/>
      <c r="X2124" s="57"/>
      <c r="Y2124" s="46"/>
      <c r="Z2124" s="57"/>
      <c r="AA2124" s="59"/>
      <c r="AB2124" s="60"/>
      <c r="AJ2124" s="11">
        <f t="shared" si="1006"/>
        <v>13</v>
      </c>
      <c r="AK2124" s="11">
        <f t="shared" si="1009"/>
        <v>0</v>
      </c>
      <c r="AL2124" s="11">
        <f t="shared" si="1010"/>
        <v>0</v>
      </c>
      <c r="AM2124" s="11">
        <f t="shared" si="1011"/>
        <v>0</v>
      </c>
      <c r="AN2124" s="11">
        <f t="shared" si="1012"/>
        <v>0</v>
      </c>
      <c r="AO2124" s="4" t="e">
        <f>IF(#REF!="I",1,IF(#REF!="II",2,IF(#REF!="III",3,IF(#REF!="IV",4))))</f>
        <v>#REF!</v>
      </c>
      <c r="AP2124" s="11" t="e">
        <f>IF(#REF!="PULMONAR",1,IF(AND(#REF!="EXTRAPULMONAR",#REF!&lt;&gt;"MENINGEA"),2,IF(AND(#REF!="EXTRAPULMONAR",#REF!="MENINGEA"),3,)))</f>
        <v>#REF!</v>
      </c>
      <c r="AQ21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4" s="4">
        <f t="shared" si="1013"/>
        <v>0</v>
      </c>
      <c r="AS2124" s="10">
        <f t="shared" si="1014"/>
        <v>0</v>
      </c>
      <c r="AT2124" s="10">
        <f t="shared" si="1015"/>
        <v>0</v>
      </c>
      <c r="AU2124" s="10" t="str">
        <f t="shared" si="1016"/>
        <v>0</v>
      </c>
      <c r="AV2124" s="11" t="e">
        <f t="shared" si="1017"/>
        <v>#N/A</v>
      </c>
      <c r="AW2124" s="4" t="e">
        <f t="shared" si="1018"/>
        <v>#N/A</v>
      </c>
      <c r="AX2124" s="10" t="e">
        <f t="shared" si="1004"/>
        <v>#N/A</v>
      </c>
      <c r="AY2124" s="10" t="e">
        <f t="shared" si="1005"/>
        <v>#N/A</v>
      </c>
      <c r="AZ2124" s="10" t="e">
        <f t="shared" si="1019"/>
        <v>#REF!</v>
      </c>
      <c r="BA2124" s="12" t="e">
        <f>IF(BW2124=7,0,AJ2124&amp;IF(#REF!="SI",1,IF(#REF!="NO",2,IF(#REF!="VIH + PREVIO",3,0))))</f>
        <v>#REF!</v>
      </c>
      <c r="BB2124" s="13" t="e">
        <f>IF(AND(#REF!="POSITIVO",#REF!="POSITIVO"),1,IF(#REF!="NEGATIVO",2,IF(#REF!="VIH + PREVIO",3,0)))</f>
        <v>#REF!</v>
      </c>
      <c r="BC2124" s="10" t="e">
        <f>IF(#REF!="SI",1,IF(#REF!="NO",2,0))</f>
        <v>#REF!</v>
      </c>
      <c r="BD2124" s="10" t="e">
        <f>IF(#REF!="SI",1,IF(#REF!="NO",2,0))</f>
        <v>#REF!</v>
      </c>
      <c r="BE2124" s="10" t="e">
        <f>IF(OR(#REF!="VIH + PREVIO",#REF!="VIH + PREVIO",#REF!="VIH + PREVIO"),1,0)</f>
        <v>#REF!</v>
      </c>
      <c r="BF2124" s="13" t="e">
        <f>IF(OR(#REF!="POSITIVO",#REF!="NEGATIVO"),1,IF(#REF!="PACIENTE NO ACEPTA",2,IF(#REF!="VIH + PREVIO",3,0)))</f>
        <v>#REF!</v>
      </c>
      <c r="BG2124" s="10" t="e">
        <f t="shared" si="1020"/>
        <v>#REF!</v>
      </c>
      <c r="BH2124" s="10" t="e">
        <f t="shared" si="1021"/>
        <v>#REF!</v>
      </c>
      <c r="BI2124" s="10" t="e">
        <f t="shared" si="1022"/>
        <v>#REF!</v>
      </c>
      <c r="BJ2124" s="10" t="e">
        <f t="shared" si="1023"/>
        <v>#REF!</v>
      </c>
      <c r="BK2124" s="10" t="e">
        <f t="shared" si="1024"/>
        <v>#REF!</v>
      </c>
      <c r="BL2124" s="10" t="e">
        <f t="shared" si="1025"/>
        <v>#REF!</v>
      </c>
      <c r="BM2124" s="10" t="e">
        <f>IF(OR(BW2124=7,AQ2124=6),0,IF(#REF!="I",1,IF(#REF!="II",2,IF(#REF!="III",3,IF(#REF!="IV",4))))&amp;AP2124&amp;AQ2124&amp;AR2124&amp;AS2124&amp;AT2124&amp;AU2124&amp;AX2124)</f>
        <v>#REF!</v>
      </c>
      <c r="BN2124" s="10" t="e">
        <f t="shared" si="1026"/>
        <v>#REF!</v>
      </c>
      <c r="BO2124" s="10" t="e">
        <f t="shared" si="1027"/>
        <v>#REF!</v>
      </c>
      <c r="BP2124" s="10" t="e">
        <f t="shared" si="1028"/>
        <v>#REF!</v>
      </c>
      <c r="BQ2124" s="10" t="e">
        <f t="shared" si="1029"/>
        <v>#REF!</v>
      </c>
      <c r="BR2124" s="10" t="e">
        <f t="shared" si="1030"/>
        <v>#REF!</v>
      </c>
      <c r="BS2124" s="10" t="e">
        <f t="shared" si="1031"/>
        <v>#REF!</v>
      </c>
      <c r="BT2124" s="10" t="e">
        <f>IF(OR(BW2124=7,AQ2124=6),0,AO2124&amp;IF(#REF!="SI",1,IF(#REF!="NO",2,IF(#REF!="VIH + PREVIO",3,0))))</f>
        <v>#REF!</v>
      </c>
      <c r="BU2124" s="10" t="e">
        <f>IF(OR(BW2124=7,AQ2124=6),0,IF(#REF!="-",1,0))</f>
        <v>#REF!</v>
      </c>
      <c r="BV2124" s="10" t="e">
        <f t="shared" si="1032"/>
        <v>#REF!</v>
      </c>
      <c r="BW21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4" s="10" t="e">
        <f t="shared" si="1007"/>
        <v>#REF!</v>
      </c>
      <c r="BY2124" s="10" t="e">
        <f t="shared" si="1033"/>
        <v>#REF!</v>
      </c>
      <c r="BZ2124" s="10" t="e">
        <f t="shared" si="1008"/>
        <v>#REF!</v>
      </c>
      <c r="CA2124" s="10"/>
    </row>
    <row r="2125" spans="1:79" ht="23.25" customHeight="1" x14ac:dyDescent="0.3">
      <c r="A2125" s="7">
        <v>2123</v>
      </c>
      <c r="B2125" s="43"/>
      <c r="C2125" s="44"/>
      <c r="D2125" s="45"/>
      <c r="E2125" s="46"/>
      <c r="F2125" s="46"/>
      <c r="G2125" s="46"/>
      <c r="H2125" s="50"/>
      <c r="I2125" s="51"/>
      <c r="J2125" s="52"/>
      <c r="K2125" s="51"/>
      <c r="L2125" s="53"/>
      <c r="M2125" s="54"/>
      <c r="N2125" s="43"/>
      <c r="O2125" s="55"/>
      <c r="P2125" s="46"/>
      <c r="Q2125" s="46"/>
      <c r="R2125" s="46"/>
      <c r="S2125" s="43"/>
      <c r="T2125" s="56"/>
      <c r="U2125" s="46"/>
      <c r="V2125" s="57"/>
      <c r="W2125" s="58"/>
      <c r="X2125" s="57"/>
      <c r="Y2125" s="46"/>
      <c r="Z2125" s="57"/>
      <c r="AA2125" s="59"/>
      <c r="AB2125" s="60"/>
      <c r="AJ2125" s="11">
        <f t="shared" si="1006"/>
        <v>13</v>
      </c>
      <c r="AK2125" s="11">
        <f t="shared" si="1009"/>
        <v>0</v>
      </c>
      <c r="AL2125" s="11">
        <f t="shared" si="1010"/>
        <v>0</v>
      </c>
      <c r="AM2125" s="11">
        <f t="shared" si="1011"/>
        <v>0</v>
      </c>
      <c r="AN2125" s="11">
        <f t="shared" si="1012"/>
        <v>0</v>
      </c>
      <c r="AO2125" s="4" t="e">
        <f>IF(#REF!="I",1,IF(#REF!="II",2,IF(#REF!="III",3,IF(#REF!="IV",4))))</f>
        <v>#REF!</v>
      </c>
      <c r="AP2125" s="11" t="e">
        <f>IF(#REF!="PULMONAR",1,IF(AND(#REF!="EXTRAPULMONAR",#REF!&lt;&gt;"MENINGEA"),2,IF(AND(#REF!="EXTRAPULMONAR",#REF!="MENINGEA"),3,)))</f>
        <v>#REF!</v>
      </c>
      <c r="AQ21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5" s="4">
        <f t="shared" si="1013"/>
        <v>0</v>
      </c>
      <c r="AS2125" s="10">
        <f t="shared" si="1014"/>
        <v>0</v>
      </c>
      <c r="AT2125" s="10">
        <f t="shared" si="1015"/>
        <v>0</v>
      </c>
      <c r="AU2125" s="10" t="str">
        <f t="shared" si="1016"/>
        <v>0</v>
      </c>
      <c r="AV2125" s="11" t="e">
        <f t="shared" si="1017"/>
        <v>#N/A</v>
      </c>
      <c r="AW2125" s="4" t="e">
        <f t="shared" si="1018"/>
        <v>#N/A</v>
      </c>
      <c r="AX2125" s="10" t="e">
        <f t="shared" si="1004"/>
        <v>#N/A</v>
      </c>
      <c r="AY2125" s="10" t="e">
        <f t="shared" si="1005"/>
        <v>#N/A</v>
      </c>
      <c r="AZ2125" s="10" t="e">
        <f t="shared" si="1019"/>
        <v>#REF!</v>
      </c>
      <c r="BA2125" s="12" t="e">
        <f>IF(BW2125=7,0,AJ2125&amp;IF(#REF!="SI",1,IF(#REF!="NO",2,IF(#REF!="VIH + PREVIO",3,0))))</f>
        <v>#REF!</v>
      </c>
      <c r="BB2125" s="13" t="e">
        <f>IF(AND(#REF!="POSITIVO",#REF!="POSITIVO"),1,IF(#REF!="NEGATIVO",2,IF(#REF!="VIH + PREVIO",3,0)))</f>
        <v>#REF!</v>
      </c>
      <c r="BC2125" s="10" t="e">
        <f>IF(#REF!="SI",1,IF(#REF!="NO",2,0))</f>
        <v>#REF!</v>
      </c>
      <c r="BD2125" s="10" t="e">
        <f>IF(#REF!="SI",1,IF(#REF!="NO",2,0))</f>
        <v>#REF!</v>
      </c>
      <c r="BE2125" s="10" t="e">
        <f>IF(OR(#REF!="VIH + PREVIO",#REF!="VIH + PREVIO",#REF!="VIH + PREVIO"),1,0)</f>
        <v>#REF!</v>
      </c>
      <c r="BF2125" s="13" t="e">
        <f>IF(OR(#REF!="POSITIVO",#REF!="NEGATIVO"),1,IF(#REF!="PACIENTE NO ACEPTA",2,IF(#REF!="VIH + PREVIO",3,0)))</f>
        <v>#REF!</v>
      </c>
      <c r="BG2125" s="10" t="e">
        <f t="shared" si="1020"/>
        <v>#REF!</v>
      </c>
      <c r="BH2125" s="10" t="e">
        <f t="shared" si="1021"/>
        <v>#REF!</v>
      </c>
      <c r="BI2125" s="10" t="e">
        <f t="shared" si="1022"/>
        <v>#REF!</v>
      </c>
      <c r="BJ2125" s="10" t="e">
        <f t="shared" si="1023"/>
        <v>#REF!</v>
      </c>
      <c r="BK2125" s="10" t="e">
        <f t="shared" si="1024"/>
        <v>#REF!</v>
      </c>
      <c r="BL2125" s="10" t="e">
        <f t="shared" si="1025"/>
        <v>#REF!</v>
      </c>
      <c r="BM2125" s="10" t="e">
        <f>IF(OR(BW2125=7,AQ2125=6),0,IF(#REF!="I",1,IF(#REF!="II",2,IF(#REF!="III",3,IF(#REF!="IV",4))))&amp;AP2125&amp;AQ2125&amp;AR2125&amp;AS2125&amp;AT2125&amp;AU2125&amp;AX2125)</f>
        <v>#REF!</v>
      </c>
      <c r="BN2125" s="10" t="e">
        <f t="shared" si="1026"/>
        <v>#REF!</v>
      </c>
      <c r="BO2125" s="10" t="e">
        <f t="shared" si="1027"/>
        <v>#REF!</v>
      </c>
      <c r="BP2125" s="10" t="e">
        <f t="shared" si="1028"/>
        <v>#REF!</v>
      </c>
      <c r="BQ2125" s="10" t="e">
        <f t="shared" si="1029"/>
        <v>#REF!</v>
      </c>
      <c r="BR2125" s="10" t="e">
        <f t="shared" si="1030"/>
        <v>#REF!</v>
      </c>
      <c r="BS2125" s="10" t="e">
        <f t="shared" si="1031"/>
        <v>#REF!</v>
      </c>
      <c r="BT2125" s="10" t="e">
        <f>IF(OR(BW2125=7,AQ2125=6),0,AO2125&amp;IF(#REF!="SI",1,IF(#REF!="NO",2,IF(#REF!="VIH + PREVIO",3,0))))</f>
        <v>#REF!</v>
      </c>
      <c r="BU2125" s="10" t="e">
        <f>IF(OR(BW2125=7,AQ2125=6),0,IF(#REF!="-",1,0))</f>
        <v>#REF!</v>
      </c>
      <c r="BV2125" s="10" t="e">
        <f t="shared" si="1032"/>
        <v>#REF!</v>
      </c>
      <c r="BW21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5" s="10" t="e">
        <f t="shared" si="1007"/>
        <v>#REF!</v>
      </c>
      <c r="BY2125" s="10" t="e">
        <f t="shared" si="1033"/>
        <v>#REF!</v>
      </c>
      <c r="BZ2125" s="10" t="e">
        <f t="shared" si="1008"/>
        <v>#REF!</v>
      </c>
      <c r="CA2125" s="10"/>
    </row>
    <row r="2126" spans="1:79" ht="23.25" customHeight="1" x14ac:dyDescent="0.3">
      <c r="A2126" s="7">
        <v>2124</v>
      </c>
      <c r="B2126" s="43"/>
      <c r="C2126" s="44"/>
      <c r="D2126" s="45"/>
      <c r="E2126" s="46"/>
      <c r="F2126" s="46"/>
      <c r="G2126" s="46"/>
      <c r="H2126" s="50"/>
      <c r="I2126" s="51"/>
      <c r="J2126" s="52"/>
      <c r="K2126" s="51"/>
      <c r="L2126" s="53"/>
      <c r="M2126" s="54"/>
      <c r="N2126" s="43"/>
      <c r="O2126" s="55"/>
      <c r="P2126" s="46"/>
      <c r="Q2126" s="46"/>
      <c r="R2126" s="46"/>
      <c r="S2126" s="43"/>
      <c r="T2126" s="56"/>
      <c r="U2126" s="46"/>
      <c r="V2126" s="57"/>
      <c r="W2126" s="58"/>
      <c r="X2126" s="57"/>
      <c r="Y2126" s="46"/>
      <c r="Z2126" s="57"/>
      <c r="AA2126" s="59"/>
      <c r="AB2126" s="60"/>
      <c r="AJ2126" s="11">
        <f t="shared" si="1006"/>
        <v>13</v>
      </c>
      <c r="AK2126" s="11">
        <f t="shared" si="1009"/>
        <v>0</v>
      </c>
      <c r="AL2126" s="11">
        <f t="shared" si="1010"/>
        <v>0</v>
      </c>
      <c r="AM2126" s="11">
        <f t="shared" si="1011"/>
        <v>0</v>
      </c>
      <c r="AN2126" s="11">
        <f t="shared" si="1012"/>
        <v>0</v>
      </c>
      <c r="AO2126" s="4" t="e">
        <f>IF(#REF!="I",1,IF(#REF!="II",2,IF(#REF!="III",3,IF(#REF!="IV",4))))</f>
        <v>#REF!</v>
      </c>
      <c r="AP2126" s="11" t="e">
        <f>IF(#REF!="PULMONAR",1,IF(AND(#REF!="EXTRAPULMONAR",#REF!&lt;&gt;"MENINGEA"),2,IF(AND(#REF!="EXTRAPULMONAR",#REF!="MENINGEA"),3,)))</f>
        <v>#REF!</v>
      </c>
      <c r="AQ21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6" s="4">
        <f t="shared" si="1013"/>
        <v>0</v>
      </c>
      <c r="AS2126" s="10">
        <f t="shared" si="1014"/>
        <v>0</v>
      </c>
      <c r="AT2126" s="10">
        <f t="shared" si="1015"/>
        <v>0</v>
      </c>
      <c r="AU2126" s="10" t="str">
        <f t="shared" si="1016"/>
        <v>0</v>
      </c>
      <c r="AV2126" s="11" t="e">
        <f t="shared" si="1017"/>
        <v>#N/A</v>
      </c>
      <c r="AW2126" s="4" t="e">
        <f t="shared" si="1018"/>
        <v>#N/A</v>
      </c>
      <c r="AX2126" s="10" t="e">
        <f t="shared" si="1004"/>
        <v>#N/A</v>
      </c>
      <c r="AY2126" s="10" t="e">
        <f t="shared" si="1005"/>
        <v>#N/A</v>
      </c>
      <c r="AZ2126" s="10" t="e">
        <f t="shared" si="1019"/>
        <v>#REF!</v>
      </c>
      <c r="BA2126" s="12" t="e">
        <f>IF(BW2126=7,0,AJ2126&amp;IF(#REF!="SI",1,IF(#REF!="NO",2,IF(#REF!="VIH + PREVIO",3,0))))</f>
        <v>#REF!</v>
      </c>
      <c r="BB2126" s="13" t="e">
        <f>IF(AND(#REF!="POSITIVO",#REF!="POSITIVO"),1,IF(#REF!="NEGATIVO",2,IF(#REF!="VIH + PREVIO",3,0)))</f>
        <v>#REF!</v>
      </c>
      <c r="BC2126" s="10" t="e">
        <f>IF(#REF!="SI",1,IF(#REF!="NO",2,0))</f>
        <v>#REF!</v>
      </c>
      <c r="BD2126" s="10" t="e">
        <f>IF(#REF!="SI",1,IF(#REF!="NO",2,0))</f>
        <v>#REF!</v>
      </c>
      <c r="BE2126" s="10" t="e">
        <f>IF(OR(#REF!="VIH + PREVIO",#REF!="VIH + PREVIO",#REF!="VIH + PREVIO"),1,0)</f>
        <v>#REF!</v>
      </c>
      <c r="BF2126" s="13" t="e">
        <f>IF(OR(#REF!="POSITIVO",#REF!="NEGATIVO"),1,IF(#REF!="PACIENTE NO ACEPTA",2,IF(#REF!="VIH + PREVIO",3,0)))</f>
        <v>#REF!</v>
      </c>
      <c r="BG2126" s="10" t="e">
        <f t="shared" si="1020"/>
        <v>#REF!</v>
      </c>
      <c r="BH2126" s="10" t="e">
        <f t="shared" si="1021"/>
        <v>#REF!</v>
      </c>
      <c r="BI2126" s="10" t="e">
        <f t="shared" si="1022"/>
        <v>#REF!</v>
      </c>
      <c r="BJ2126" s="10" t="e">
        <f t="shared" si="1023"/>
        <v>#REF!</v>
      </c>
      <c r="BK2126" s="10" t="e">
        <f t="shared" si="1024"/>
        <v>#REF!</v>
      </c>
      <c r="BL2126" s="10" t="e">
        <f t="shared" si="1025"/>
        <v>#REF!</v>
      </c>
      <c r="BM2126" s="10" t="e">
        <f>IF(OR(BW2126=7,AQ2126=6),0,IF(#REF!="I",1,IF(#REF!="II",2,IF(#REF!="III",3,IF(#REF!="IV",4))))&amp;AP2126&amp;AQ2126&amp;AR2126&amp;AS2126&amp;AT2126&amp;AU2126&amp;AX2126)</f>
        <v>#REF!</v>
      </c>
      <c r="BN2126" s="10" t="e">
        <f t="shared" si="1026"/>
        <v>#REF!</v>
      </c>
      <c r="BO2126" s="10" t="e">
        <f t="shared" si="1027"/>
        <v>#REF!</v>
      </c>
      <c r="BP2126" s="10" t="e">
        <f t="shared" si="1028"/>
        <v>#REF!</v>
      </c>
      <c r="BQ2126" s="10" t="e">
        <f t="shared" si="1029"/>
        <v>#REF!</v>
      </c>
      <c r="BR2126" s="10" t="e">
        <f t="shared" si="1030"/>
        <v>#REF!</v>
      </c>
      <c r="BS2126" s="10" t="e">
        <f t="shared" si="1031"/>
        <v>#REF!</v>
      </c>
      <c r="BT2126" s="10" t="e">
        <f>IF(OR(BW2126=7,AQ2126=6),0,AO2126&amp;IF(#REF!="SI",1,IF(#REF!="NO",2,IF(#REF!="VIH + PREVIO",3,0))))</f>
        <v>#REF!</v>
      </c>
      <c r="BU2126" s="10" t="e">
        <f>IF(OR(BW2126=7,AQ2126=6),0,IF(#REF!="-",1,0))</f>
        <v>#REF!</v>
      </c>
      <c r="BV2126" s="10" t="e">
        <f t="shared" si="1032"/>
        <v>#REF!</v>
      </c>
      <c r="BW21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6" s="10" t="e">
        <f t="shared" si="1007"/>
        <v>#REF!</v>
      </c>
      <c r="BY2126" s="10" t="e">
        <f t="shared" si="1033"/>
        <v>#REF!</v>
      </c>
      <c r="BZ2126" s="10" t="e">
        <f t="shared" si="1008"/>
        <v>#REF!</v>
      </c>
      <c r="CA2126" s="10"/>
    </row>
    <row r="2127" spans="1:79" ht="23.25" customHeight="1" x14ac:dyDescent="0.3">
      <c r="A2127" s="7">
        <v>2125</v>
      </c>
      <c r="B2127" s="43"/>
      <c r="C2127" s="44"/>
      <c r="D2127" s="45"/>
      <c r="E2127" s="46"/>
      <c r="F2127" s="46"/>
      <c r="G2127" s="46"/>
      <c r="H2127" s="50"/>
      <c r="I2127" s="51"/>
      <c r="J2127" s="52"/>
      <c r="K2127" s="51"/>
      <c r="L2127" s="53"/>
      <c r="M2127" s="54"/>
      <c r="N2127" s="43"/>
      <c r="O2127" s="55"/>
      <c r="P2127" s="46"/>
      <c r="Q2127" s="46"/>
      <c r="R2127" s="46"/>
      <c r="S2127" s="43"/>
      <c r="T2127" s="56"/>
      <c r="U2127" s="46"/>
      <c r="V2127" s="57"/>
      <c r="W2127" s="58"/>
      <c r="X2127" s="57"/>
      <c r="Y2127" s="46"/>
      <c r="Z2127" s="57"/>
      <c r="AA2127" s="59"/>
      <c r="AB2127" s="60"/>
      <c r="AJ2127" s="11">
        <f t="shared" si="1006"/>
        <v>13</v>
      </c>
      <c r="AK2127" s="11">
        <f t="shared" si="1009"/>
        <v>0</v>
      </c>
      <c r="AL2127" s="11">
        <f t="shared" si="1010"/>
        <v>0</v>
      </c>
      <c r="AM2127" s="11">
        <f t="shared" si="1011"/>
        <v>0</v>
      </c>
      <c r="AN2127" s="11">
        <f t="shared" si="1012"/>
        <v>0</v>
      </c>
      <c r="AO2127" s="4" t="e">
        <f>IF(#REF!="I",1,IF(#REF!="II",2,IF(#REF!="III",3,IF(#REF!="IV",4))))</f>
        <v>#REF!</v>
      </c>
      <c r="AP2127" s="11" t="e">
        <f>IF(#REF!="PULMONAR",1,IF(AND(#REF!="EXTRAPULMONAR",#REF!&lt;&gt;"MENINGEA"),2,IF(AND(#REF!="EXTRAPULMONAR",#REF!="MENINGEA"),3,)))</f>
        <v>#REF!</v>
      </c>
      <c r="AQ21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7" s="4">
        <f t="shared" si="1013"/>
        <v>0</v>
      </c>
      <c r="AS2127" s="10">
        <f t="shared" si="1014"/>
        <v>0</v>
      </c>
      <c r="AT2127" s="10">
        <f t="shared" si="1015"/>
        <v>0</v>
      </c>
      <c r="AU2127" s="10" t="str">
        <f t="shared" si="1016"/>
        <v>0</v>
      </c>
      <c r="AV2127" s="11" t="e">
        <f t="shared" si="1017"/>
        <v>#N/A</v>
      </c>
      <c r="AW2127" s="4" t="e">
        <f t="shared" si="1018"/>
        <v>#N/A</v>
      </c>
      <c r="AX2127" s="10" t="e">
        <f t="shared" si="1004"/>
        <v>#N/A</v>
      </c>
      <c r="AY2127" s="10" t="e">
        <f t="shared" si="1005"/>
        <v>#N/A</v>
      </c>
      <c r="AZ2127" s="10" t="e">
        <f t="shared" si="1019"/>
        <v>#REF!</v>
      </c>
      <c r="BA2127" s="12" t="e">
        <f>IF(BW2127=7,0,AJ2127&amp;IF(#REF!="SI",1,IF(#REF!="NO",2,IF(#REF!="VIH + PREVIO",3,0))))</f>
        <v>#REF!</v>
      </c>
      <c r="BB2127" s="13" t="e">
        <f>IF(AND(#REF!="POSITIVO",#REF!="POSITIVO"),1,IF(#REF!="NEGATIVO",2,IF(#REF!="VIH + PREVIO",3,0)))</f>
        <v>#REF!</v>
      </c>
      <c r="BC2127" s="10" t="e">
        <f>IF(#REF!="SI",1,IF(#REF!="NO",2,0))</f>
        <v>#REF!</v>
      </c>
      <c r="BD2127" s="10" t="e">
        <f>IF(#REF!="SI",1,IF(#REF!="NO",2,0))</f>
        <v>#REF!</v>
      </c>
      <c r="BE2127" s="10" t="e">
        <f>IF(OR(#REF!="VIH + PREVIO",#REF!="VIH + PREVIO",#REF!="VIH + PREVIO"),1,0)</f>
        <v>#REF!</v>
      </c>
      <c r="BF2127" s="13" t="e">
        <f>IF(OR(#REF!="POSITIVO",#REF!="NEGATIVO"),1,IF(#REF!="PACIENTE NO ACEPTA",2,IF(#REF!="VIH + PREVIO",3,0)))</f>
        <v>#REF!</v>
      </c>
      <c r="BG2127" s="10" t="e">
        <f t="shared" si="1020"/>
        <v>#REF!</v>
      </c>
      <c r="BH2127" s="10" t="e">
        <f t="shared" si="1021"/>
        <v>#REF!</v>
      </c>
      <c r="BI2127" s="10" t="e">
        <f t="shared" si="1022"/>
        <v>#REF!</v>
      </c>
      <c r="BJ2127" s="10" t="e">
        <f t="shared" si="1023"/>
        <v>#REF!</v>
      </c>
      <c r="BK2127" s="10" t="e">
        <f t="shared" si="1024"/>
        <v>#REF!</v>
      </c>
      <c r="BL2127" s="10" t="e">
        <f t="shared" si="1025"/>
        <v>#REF!</v>
      </c>
      <c r="BM2127" s="10" t="e">
        <f>IF(OR(BW2127=7,AQ2127=6),0,IF(#REF!="I",1,IF(#REF!="II",2,IF(#REF!="III",3,IF(#REF!="IV",4))))&amp;AP2127&amp;AQ2127&amp;AR2127&amp;AS2127&amp;AT2127&amp;AU2127&amp;AX2127)</f>
        <v>#REF!</v>
      </c>
      <c r="BN2127" s="10" t="e">
        <f t="shared" si="1026"/>
        <v>#REF!</v>
      </c>
      <c r="BO2127" s="10" t="e">
        <f t="shared" si="1027"/>
        <v>#REF!</v>
      </c>
      <c r="BP2127" s="10" t="e">
        <f t="shared" si="1028"/>
        <v>#REF!</v>
      </c>
      <c r="BQ2127" s="10" t="e">
        <f t="shared" si="1029"/>
        <v>#REF!</v>
      </c>
      <c r="BR2127" s="10" t="e">
        <f t="shared" si="1030"/>
        <v>#REF!</v>
      </c>
      <c r="BS2127" s="10" t="e">
        <f t="shared" si="1031"/>
        <v>#REF!</v>
      </c>
      <c r="BT2127" s="10" t="e">
        <f>IF(OR(BW2127=7,AQ2127=6),0,AO2127&amp;IF(#REF!="SI",1,IF(#REF!="NO",2,IF(#REF!="VIH + PREVIO",3,0))))</f>
        <v>#REF!</v>
      </c>
      <c r="BU2127" s="10" t="e">
        <f>IF(OR(BW2127=7,AQ2127=6),0,IF(#REF!="-",1,0))</f>
        <v>#REF!</v>
      </c>
      <c r="BV2127" s="10" t="e">
        <f t="shared" si="1032"/>
        <v>#REF!</v>
      </c>
      <c r="BW21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7" s="10" t="e">
        <f t="shared" si="1007"/>
        <v>#REF!</v>
      </c>
      <c r="BY2127" s="10" t="e">
        <f t="shared" si="1033"/>
        <v>#REF!</v>
      </c>
      <c r="BZ2127" s="10" t="e">
        <f t="shared" si="1008"/>
        <v>#REF!</v>
      </c>
      <c r="CA2127" s="10"/>
    </row>
    <row r="2128" spans="1:79" ht="23.25" customHeight="1" x14ac:dyDescent="0.3">
      <c r="A2128" s="7">
        <v>2126</v>
      </c>
      <c r="B2128" s="43"/>
      <c r="C2128" s="44"/>
      <c r="D2128" s="45"/>
      <c r="E2128" s="46"/>
      <c r="F2128" s="46"/>
      <c r="G2128" s="46"/>
      <c r="H2128" s="50"/>
      <c r="I2128" s="51"/>
      <c r="J2128" s="52"/>
      <c r="K2128" s="51"/>
      <c r="L2128" s="53"/>
      <c r="M2128" s="54"/>
      <c r="N2128" s="43"/>
      <c r="O2128" s="55"/>
      <c r="P2128" s="46"/>
      <c r="Q2128" s="46"/>
      <c r="R2128" s="46"/>
      <c r="S2128" s="43"/>
      <c r="T2128" s="56"/>
      <c r="U2128" s="46"/>
      <c r="V2128" s="57"/>
      <c r="W2128" s="58"/>
      <c r="X2128" s="57"/>
      <c r="Y2128" s="46"/>
      <c r="Z2128" s="57"/>
      <c r="AA2128" s="59"/>
      <c r="AB2128" s="60"/>
      <c r="AJ2128" s="11">
        <f t="shared" si="1006"/>
        <v>13</v>
      </c>
      <c r="AK2128" s="11">
        <f t="shared" si="1009"/>
        <v>0</v>
      </c>
      <c r="AL2128" s="11">
        <f t="shared" si="1010"/>
        <v>0</v>
      </c>
      <c r="AM2128" s="11">
        <f t="shared" si="1011"/>
        <v>0</v>
      </c>
      <c r="AN2128" s="11">
        <f t="shared" si="1012"/>
        <v>0</v>
      </c>
      <c r="AO2128" s="4" t="e">
        <f>IF(#REF!="I",1,IF(#REF!="II",2,IF(#REF!="III",3,IF(#REF!="IV",4))))</f>
        <v>#REF!</v>
      </c>
      <c r="AP2128" s="11" t="e">
        <f>IF(#REF!="PULMONAR",1,IF(AND(#REF!="EXTRAPULMONAR",#REF!&lt;&gt;"MENINGEA"),2,IF(AND(#REF!="EXTRAPULMONAR",#REF!="MENINGEA"),3,)))</f>
        <v>#REF!</v>
      </c>
      <c r="AQ21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8" s="4">
        <f t="shared" si="1013"/>
        <v>0</v>
      </c>
      <c r="AS2128" s="10">
        <f t="shared" si="1014"/>
        <v>0</v>
      </c>
      <c r="AT2128" s="10">
        <f t="shared" si="1015"/>
        <v>0</v>
      </c>
      <c r="AU2128" s="10" t="str">
        <f t="shared" si="1016"/>
        <v>0</v>
      </c>
      <c r="AV2128" s="11" t="e">
        <f t="shared" si="1017"/>
        <v>#N/A</v>
      </c>
      <c r="AW2128" s="4" t="e">
        <f t="shared" si="1018"/>
        <v>#N/A</v>
      </c>
      <c r="AX2128" s="10" t="e">
        <f t="shared" si="1004"/>
        <v>#N/A</v>
      </c>
      <c r="AY2128" s="10" t="e">
        <f t="shared" si="1005"/>
        <v>#N/A</v>
      </c>
      <c r="AZ2128" s="10" t="e">
        <f t="shared" si="1019"/>
        <v>#REF!</v>
      </c>
      <c r="BA2128" s="12" t="e">
        <f>IF(BW2128=7,0,AJ2128&amp;IF(#REF!="SI",1,IF(#REF!="NO",2,IF(#REF!="VIH + PREVIO",3,0))))</f>
        <v>#REF!</v>
      </c>
      <c r="BB2128" s="13" t="e">
        <f>IF(AND(#REF!="POSITIVO",#REF!="POSITIVO"),1,IF(#REF!="NEGATIVO",2,IF(#REF!="VIH + PREVIO",3,0)))</f>
        <v>#REF!</v>
      </c>
      <c r="BC2128" s="10" t="e">
        <f>IF(#REF!="SI",1,IF(#REF!="NO",2,0))</f>
        <v>#REF!</v>
      </c>
      <c r="BD2128" s="10" t="e">
        <f>IF(#REF!="SI",1,IF(#REF!="NO",2,0))</f>
        <v>#REF!</v>
      </c>
      <c r="BE2128" s="10" t="e">
        <f>IF(OR(#REF!="VIH + PREVIO",#REF!="VIH + PREVIO",#REF!="VIH + PREVIO"),1,0)</f>
        <v>#REF!</v>
      </c>
      <c r="BF2128" s="13" t="e">
        <f>IF(OR(#REF!="POSITIVO",#REF!="NEGATIVO"),1,IF(#REF!="PACIENTE NO ACEPTA",2,IF(#REF!="VIH + PREVIO",3,0)))</f>
        <v>#REF!</v>
      </c>
      <c r="BG2128" s="10" t="e">
        <f t="shared" si="1020"/>
        <v>#REF!</v>
      </c>
      <c r="BH2128" s="10" t="e">
        <f t="shared" si="1021"/>
        <v>#REF!</v>
      </c>
      <c r="BI2128" s="10" t="e">
        <f t="shared" si="1022"/>
        <v>#REF!</v>
      </c>
      <c r="BJ2128" s="10" t="e">
        <f t="shared" si="1023"/>
        <v>#REF!</v>
      </c>
      <c r="BK2128" s="10" t="e">
        <f t="shared" si="1024"/>
        <v>#REF!</v>
      </c>
      <c r="BL2128" s="10" t="e">
        <f t="shared" si="1025"/>
        <v>#REF!</v>
      </c>
      <c r="BM2128" s="10" t="e">
        <f>IF(OR(BW2128=7,AQ2128=6),0,IF(#REF!="I",1,IF(#REF!="II",2,IF(#REF!="III",3,IF(#REF!="IV",4))))&amp;AP2128&amp;AQ2128&amp;AR2128&amp;AS2128&amp;AT2128&amp;AU2128&amp;AX2128)</f>
        <v>#REF!</v>
      </c>
      <c r="BN2128" s="10" t="e">
        <f t="shared" si="1026"/>
        <v>#REF!</v>
      </c>
      <c r="BO2128" s="10" t="e">
        <f t="shared" si="1027"/>
        <v>#REF!</v>
      </c>
      <c r="BP2128" s="10" t="e">
        <f t="shared" si="1028"/>
        <v>#REF!</v>
      </c>
      <c r="BQ2128" s="10" t="e">
        <f t="shared" si="1029"/>
        <v>#REF!</v>
      </c>
      <c r="BR2128" s="10" t="e">
        <f t="shared" si="1030"/>
        <v>#REF!</v>
      </c>
      <c r="BS2128" s="10" t="e">
        <f t="shared" si="1031"/>
        <v>#REF!</v>
      </c>
      <c r="BT2128" s="10" t="e">
        <f>IF(OR(BW2128=7,AQ2128=6),0,AO2128&amp;IF(#REF!="SI",1,IF(#REF!="NO",2,IF(#REF!="VIH + PREVIO",3,0))))</f>
        <v>#REF!</v>
      </c>
      <c r="BU2128" s="10" t="e">
        <f>IF(OR(BW2128=7,AQ2128=6),0,IF(#REF!="-",1,0))</f>
        <v>#REF!</v>
      </c>
      <c r="BV2128" s="10" t="e">
        <f t="shared" si="1032"/>
        <v>#REF!</v>
      </c>
      <c r="BW21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8" s="10" t="e">
        <f t="shared" si="1007"/>
        <v>#REF!</v>
      </c>
      <c r="BY2128" s="10" t="e">
        <f t="shared" si="1033"/>
        <v>#REF!</v>
      </c>
      <c r="BZ2128" s="10" t="e">
        <f t="shared" si="1008"/>
        <v>#REF!</v>
      </c>
      <c r="CA2128" s="10"/>
    </row>
    <row r="2129" spans="1:79" ht="23.25" customHeight="1" x14ac:dyDescent="0.3">
      <c r="A2129" s="7">
        <v>2127</v>
      </c>
      <c r="B2129" s="43"/>
      <c r="C2129" s="44"/>
      <c r="D2129" s="45"/>
      <c r="E2129" s="46"/>
      <c r="F2129" s="46"/>
      <c r="G2129" s="46"/>
      <c r="H2129" s="50"/>
      <c r="I2129" s="51"/>
      <c r="J2129" s="52"/>
      <c r="K2129" s="51"/>
      <c r="L2129" s="53"/>
      <c r="M2129" s="54"/>
      <c r="N2129" s="43"/>
      <c r="O2129" s="55"/>
      <c r="P2129" s="46"/>
      <c r="Q2129" s="46"/>
      <c r="R2129" s="46"/>
      <c r="S2129" s="43"/>
      <c r="T2129" s="56"/>
      <c r="U2129" s="46"/>
      <c r="V2129" s="57"/>
      <c r="W2129" s="58"/>
      <c r="X2129" s="57"/>
      <c r="Y2129" s="46"/>
      <c r="Z2129" s="57"/>
      <c r="AA2129" s="59"/>
      <c r="AB2129" s="60"/>
      <c r="AJ2129" s="11">
        <f t="shared" si="1006"/>
        <v>13</v>
      </c>
      <c r="AK2129" s="11">
        <f t="shared" si="1009"/>
        <v>0</v>
      </c>
      <c r="AL2129" s="11">
        <f t="shared" si="1010"/>
        <v>0</v>
      </c>
      <c r="AM2129" s="11">
        <f t="shared" si="1011"/>
        <v>0</v>
      </c>
      <c r="AN2129" s="11">
        <f t="shared" si="1012"/>
        <v>0</v>
      </c>
      <c r="AO2129" s="4" t="e">
        <f>IF(#REF!="I",1,IF(#REF!="II",2,IF(#REF!="III",3,IF(#REF!="IV",4))))</f>
        <v>#REF!</v>
      </c>
      <c r="AP2129" s="11" t="e">
        <f>IF(#REF!="PULMONAR",1,IF(AND(#REF!="EXTRAPULMONAR",#REF!&lt;&gt;"MENINGEA"),2,IF(AND(#REF!="EXTRAPULMONAR",#REF!="MENINGEA"),3,)))</f>
        <v>#REF!</v>
      </c>
      <c r="AQ21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29" s="4">
        <f t="shared" si="1013"/>
        <v>0</v>
      </c>
      <c r="AS2129" s="10">
        <f t="shared" si="1014"/>
        <v>0</v>
      </c>
      <c r="AT2129" s="10">
        <f t="shared" si="1015"/>
        <v>0</v>
      </c>
      <c r="AU2129" s="10" t="str">
        <f t="shared" si="1016"/>
        <v>0</v>
      </c>
      <c r="AV2129" s="11" t="e">
        <f t="shared" si="1017"/>
        <v>#N/A</v>
      </c>
      <c r="AW2129" s="4" t="e">
        <f t="shared" si="1018"/>
        <v>#N/A</v>
      </c>
      <c r="AX2129" s="10" t="e">
        <f t="shared" si="1004"/>
        <v>#N/A</v>
      </c>
      <c r="AY2129" s="10" t="e">
        <f t="shared" si="1005"/>
        <v>#N/A</v>
      </c>
      <c r="AZ2129" s="10" t="e">
        <f t="shared" si="1019"/>
        <v>#REF!</v>
      </c>
      <c r="BA2129" s="12" t="e">
        <f>IF(BW2129=7,0,AJ2129&amp;IF(#REF!="SI",1,IF(#REF!="NO",2,IF(#REF!="VIH + PREVIO",3,0))))</f>
        <v>#REF!</v>
      </c>
      <c r="BB2129" s="13" t="e">
        <f>IF(AND(#REF!="POSITIVO",#REF!="POSITIVO"),1,IF(#REF!="NEGATIVO",2,IF(#REF!="VIH + PREVIO",3,0)))</f>
        <v>#REF!</v>
      </c>
      <c r="BC2129" s="10" t="e">
        <f>IF(#REF!="SI",1,IF(#REF!="NO",2,0))</f>
        <v>#REF!</v>
      </c>
      <c r="BD2129" s="10" t="e">
        <f>IF(#REF!="SI",1,IF(#REF!="NO",2,0))</f>
        <v>#REF!</v>
      </c>
      <c r="BE2129" s="10" t="e">
        <f>IF(OR(#REF!="VIH + PREVIO",#REF!="VIH + PREVIO",#REF!="VIH + PREVIO"),1,0)</f>
        <v>#REF!</v>
      </c>
      <c r="BF2129" s="13" t="e">
        <f>IF(OR(#REF!="POSITIVO",#REF!="NEGATIVO"),1,IF(#REF!="PACIENTE NO ACEPTA",2,IF(#REF!="VIH + PREVIO",3,0)))</f>
        <v>#REF!</v>
      </c>
      <c r="BG2129" s="10" t="e">
        <f t="shared" si="1020"/>
        <v>#REF!</v>
      </c>
      <c r="BH2129" s="10" t="e">
        <f t="shared" si="1021"/>
        <v>#REF!</v>
      </c>
      <c r="BI2129" s="10" t="e">
        <f t="shared" si="1022"/>
        <v>#REF!</v>
      </c>
      <c r="BJ2129" s="10" t="e">
        <f t="shared" si="1023"/>
        <v>#REF!</v>
      </c>
      <c r="BK2129" s="10" t="e">
        <f t="shared" si="1024"/>
        <v>#REF!</v>
      </c>
      <c r="BL2129" s="10" t="e">
        <f t="shared" si="1025"/>
        <v>#REF!</v>
      </c>
      <c r="BM2129" s="10" t="e">
        <f>IF(OR(BW2129=7,AQ2129=6),0,IF(#REF!="I",1,IF(#REF!="II",2,IF(#REF!="III",3,IF(#REF!="IV",4))))&amp;AP2129&amp;AQ2129&amp;AR2129&amp;AS2129&amp;AT2129&amp;AU2129&amp;AX2129)</f>
        <v>#REF!</v>
      </c>
      <c r="BN2129" s="10" t="e">
        <f t="shared" si="1026"/>
        <v>#REF!</v>
      </c>
      <c r="BO2129" s="10" t="e">
        <f t="shared" si="1027"/>
        <v>#REF!</v>
      </c>
      <c r="BP2129" s="10" t="e">
        <f t="shared" si="1028"/>
        <v>#REF!</v>
      </c>
      <c r="BQ2129" s="10" t="e">
        <f t="shared" si="1029"/>
        <v>#REF!</v>
      </c>
      <c r="BR2129" s="10" t="e">
        <f t="shared" si="1030"/>
        <v>#REF!</v>
      </c>
      <c r="BS2129" s="10" t="e">
        <f t="shared" si="1031"/>
        <v>#REF!</v>
      </c>
      <c r="BT2129" s="10" t="e">
        <f>IF(OR(BW2129=7,AQ2129=6),0,AO2129&amp;IF(#REF!="SI",1,IF(#REF!="NO",2,IF(#REF!="VIH + PREVIO",3,0))))</f>
        <v>#REF!</v>
      </c>
      <c r="BU2129" s="10" t="e">
        <f>IF(OR(BW2129=7,AQ2129=6),0,IF(#REF!="-",1,0))</f>
        <v>#REF!</v>
      </c>
      <c r="BV2129" s="10" t="e">
        <f t="shared" si="1032"/>
        <v>#REF!</v>
      </c>
      <c r="BW21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29" s="10" t="e">
        <f t="shared" si="1007"/>
        <v>#REF!</v>
      </c>
      <c r="BY2129" s="10" t="e">
        <f t="shared" si="1033"/>
        <v>#REF!</v>
      </c>
      <c r="BZ2129" s="10" t="e">
        <f t="shared" si="1008"/>
        <v>#REF!</v>
      </c>
      <c r="CA2129" s="10"/>
    </row>
    <row r="2130" spans="1:79" ht="23.25" customHeight="1" x14ac:dyDescent="0.3">
      <c r="A2130" s="7">
        <v>2128</v>
      </c>
      <c r="B2130" s="43"/>
      <c r="C2130" s="44"/>
      <c r="D2130" s="45"/>
      <c r="E2130" s="46"/>
      <c r="F2130" s="46"/>
      <c r="G2130" s="46"/>
      <c r="H2130" s="50"/>
      <c r="I2130" s="51"/>
      <c r="J2130" s="52"/>
      <c r="K2130" s="51"/>
      <c r="L2130" s="53"/>
      <c r="M2130" s="54"/>
      <c r="N2130" s="43"/>
      <c r="O2130" s="55"/>
      <c r="P2130" s="46"/>
      <c r="Q2130" s="46"/>
      <c r="R2130" s="46"/>
      <c r="S2130" s="43"/>
      <c r="T2130" s="56"/>
      <c r="U2130" s="46"/>
      <c r="V2130" s="57"/>
      <c r="W2130" s="58"/>
      <c r="X2130" s="57"/>
      <c r="Y2130" s="46"/>
      <c r="Z2130" s="57"/>
      <c r="AA2130" s="59"/>
      <c r="AB2130" s="60"/>
      <c r="AJ2130" s="11">
        <f t="shared" si="1006"/>
        <v>13</v>
      </c>
      <c r="AK2130" s="11">
        <f t="shared" si="1009"/>
        <v>0</v>
      </c>
      <c r="AL2130" s="11">
        <f t="shared" si="1010"/>
        <v>0</v>
      </c>
      <c r="AM2130" s="11">
        <f t="shared" si="1011"/>
        <v>0</v>
      </c>
      <c r="AN2130" s="11">
        <f t="shared" si="1012"/>
        <v>0</v>
      </c>
      <c r="AO2130" s="4" t="e">
        <f>IF(#REF!="I",1,IF(#REF!="II",2,IF(#REF!="III",3,IF(#REF!="IV",4))))</f>
        <v>#REF!</v>
      </c>
      <c r="AP2130" s="11" t="e">
        <f>IF(#REF!="PULMONAR",1,IF(AND(#REF!="EXTRAPULMONAR",#REF!&lt;&gt;"MENINGEA"),2,IF(AND(#REF!="EXTRAPULMONAR",#REF!="MENINGEA"),3,)))</f>
        <v>#REF!</v>
      </c>
      <c r="AQ21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0" s="4">
        <f t="shared" si="1013"/>
        <v>0</v>
      </c>
      <c r="AS2130" s="10">
        <f t="shared" si="1014"/>
        <v>0</v>
      </c>
      <c r="AT2130" s="10">
        <f t="shared" si="1015"/>
        <v>0</v>
      </c>
      <c r="AU2130" s="10" t="str">
        <f t="shared" si="1016"/>
        <v>0</v>
      </c>
      <c r="AV2130" s="11" t="e">
        <f t="shared" si="1017"/>
        <v>#N/A</v>
      </c>
      <c r="AW2130" s="4" t="e">
        <f t="shared" si="1018"/>
        <v>#N/A</v>
      </c>
      <c r="AX2130" s="10" t="e">
        <f t="shared" si="1004"/>
        <v>#N/A</v>
      </c>
      <c r="AY2130" s="10" t="e">
        <f t="shared" si="1005"/>
        <v>#N/A</v>
      </c>
      <c r="AZ2130" s="10" t="e">
        <f t="shared" si="1019"/>
        <v>#REF!</v>
      </c>
      <c r="BA2130" s="12" t="e">
        <f>IF(BW2130=7,0,AJ2130&amp;IF(#REF!="SI",1,IF(#REF!="NO",2,IF(#REF!="VIH + PREVIO",3,0))))</f>
        <v>#REF!</v>
      </c>
      <c r="BB2130" s="13" t="e">
        <f>IF(AND(#REF!="POSITIVO",#REF!="POSITIVO"),1,IF(#REF!="NEGATIVO",2,IF(#REF!="VIH + PREVIO",3,0)))</f>
        <v>#REF!</v>
      </c>
      <c r="BC2130" s="10" t="e">
        <f>IF(#REF!="SI",1,IF(#REF!="NO",2,0))</f>
        <v>#REF!</v>
      </c>
      <c r="BD2130" s="10" t="e">
        <f>IF(#REF!="SI",1,IF(#REF!="NO",2,0))</f>
        <v>#REF!</v>
      </c>
      <c r="BE2130" s="10" t="e">
        <f>IF(OR(#REF!="VIH + PREVIO",#REF!="VIH + PREVIO",#REF!="VIH + PREVIO"),1,0)</f>
        <v>#REF!</v>
      </c>
      <c r="BF2130" s="13" t="e">
        <f>IF(OR(#REF!="POSITIVO",#REF!="NEGATIVO"),1,IF(#REF!="PACIENTE NO ACEPTA",2,IF(#REF!="VIH + PREVIO",3,0)))</f>
        <v>#REF!</v>
      </c>
      <c r="BG2130" s="10" t="e">
        <f t="shared" si="1020"/>
        <v>#REF!</v>
      </c>
      <c r="BH2130" s="10" t="e">
        <f t="shared" si="1021"/>
        <v>#REF!</v>
      </c>
      <c r="BI2130" s="10" t="e">
        <f t="shared" si="1022"/>
        <v>#REF!</v>
      </c>
      <c r="BJ2130" s="10" t="e">
        <f t="shared" si="1023"/>
        <v>#REF!</v>
      </c>
      <c r="BK2130" s="10" t="e">
        <f t="shared" si="1024"/>
        <v>#REF!</v>
      </c>
      <c r="BL2130" s="10" t="e">
        <f t="shared" si="1025"/>
        <v>#REF!</v>
      </c>
      <c r="BM2130" s="10" t="e">
        <f>IF(OR(BW2130=7,AQ2130=6),0,IF(#REF!="I",1,IF(#REF!="II",2,IF(#REF!="III",3,IF(#REF!="IV",4))))&amp;AP2130&amp;AQ2130&amp;AR2130&amp;AS2130&amp;AT2130&amp;AU2130&amp;AX2130)</f>
        <v>#REF!</v>
      </c>
      <c r="BN2130" s="10" t="e">
        <f t="shared" si="1026"/>
        <v>#REF!</v>
      </c>
      <c r="BO2130" s="10" t="e">
        <f t="shared" si="1027"/>
        <v>#REF!</v>
      </c>
      <c r="BP2130" s="10" t="e">
        <f t="shared" si="1028"/>
        <v>#REF!</v>
      </c>
      <c r="BQ2130" s="10" t="e">
        <f t="shared" si="1029"/>
        <v>#REF!</v>
      </c>
      <c r="BR2130" s="10" t="e">
        <f t="shared" si="1030"/>
        <v>#REF!</v>
      </c>
      <c r="BS2130" s="10" t="e">
        <f t="shared" si="1031"/>
        <v>#REF!</v>
      </c>
      <c r="BT2130" s="10" t="e">
        <f>IF(OR(BW2130=7,AQ2130=6),0,AO2130&amp;IF(#REF!="SI",1,IF(#REF!="NO",2,IF(#REF!="VIH + PREVIO",3,0))))</f>
        <v>#REF!</v>
      </c>
      <c r="BU2130" s="10" t="e">
        <f>IF(OR(BW2130=7,AQ2130=6),0,IF(#REF!="-",1,0))</f>
        <v>#REF!</v>
      </c>
      <c r="BV2130" s="10" t="e">
        <f t="shared" si="1032"/>
        <v>#REF!</v>
      </c>
      <c r="BW21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0" s="10" t="e">
        <f t="shared" si="1007"/>
        <v>#REF!</v>
      </c>
      <c r="BY2130" s="10" t="e">
        <f t="shared" si="1033"/>
        <v>#REF!</v>
      </c>
      <c r="BZ2130" s="10" t="e">
        <f t="shared" si="1008"/>
        <v>#REF!</v>
      </c>
      <c r="CA2130" s="10"/>
    </row>
    <row r="2131" spans="1:79" ht="23.25" customHeight="1" x14ac:dyDescent="0.3">
      <c r="A2131" s="7">
        <v>2129</v>
      </c>
      <c r="B2131" s="43"/>
      <c r="C2131" s="44"/>
      <c r="D2131" s="45"/>
      <c r="E2131" s="46"/>
      <c r="F2131" s="46"/>
      <c r="G2131" s="46"/>
      <c r="H2131" s="50"/>
      <c r="I2131" s="51"/>
      <c r="J2131" s="52"/>
      <c r="K2131" s="51"/>
      <c r="L2131" s="53"/>
      <c r="M2131" s="54"/>
      <c r="N2131" s="43"/>
      <c r="O2131" s="55"/>
      <c r="P2131" s="46"/>
      <c r="Q2131" s="46"/>
      <c r="R2131" s="46"/>
      <c r="S2131" s="43"/>
      <c r="T2131" s="56"/>
      <c r="U2131" s="46"/>
      <c r="V2131" s="57"/>
      <c r="W2131" s="58"/>
      <c r="X2131" s="57"/>
      <c r="Y2131" s="46"/>
      <c r="Z2131" s="57"/>
      <c r="AA2131" s="59"/>
      <c r="AB2131" s="60"/>
      <c r="AJ2131" s="11">
        <f t="shared" si="1006"/>
        <v>13</v>
      </c>
      <c r="AK2131" s="11">
        <f t="shared" si="1009"/>
        <v>0</v>
      </c>
      <c r="AL2131" s="11">
        <f t="shared" si="1010"/>
        <v>0</v>
      </c>
      <c r="AM2131" s="11">
        <f t="shared" si="1011"/>
        <v>0</v>
      </c>
      <c r="AN2131" s="11">
        <f t="shared" si="1012"/>
        <v>0</v>
      </c>
      <c r="AO2131" s="4" t="e">
        <f>IF(#REF!="I",1,IF(#REF!="II",2,IF(#REF!="III",3,IF(#REF!="IV",4))))</f>
        <v>#REF!</v>
      </c>
      <c r="AP2131" s="11" t="e">
        <f>IF(#REF!="PULMONAR",1,IF(AND(#REF!="EXTRAPULMONAR",#REF!&lt;&gt;"MENINGEA"),2,IF(AND(#REF!="EXTRAPULMONAR",#REF!="MENINGEA"),3,)))</f>
        <v>#REF!</v>
      </c>
      <c r="AQ21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1" s="4">
        <f t="shared" si="1013"/>
        <v>0</v>
      </c>
      <c r="AS2131" s="10">
        <f t="shared" si="1014"/>
        <v>0</v>
      </c>
      <c r="AT2131" s="10">
        <f t="shared" si="1015"/>
        <v>0</v>
      </c>
      <c r="AU2131" s="10" t="str">
        <f t="shared" si="1016"/>
        <v>0</v>
      </c>
      <c r="AV2131" s="11" t="e">
        <f t="shared" si="1017"/>
        <v>#N/A</v>
      </c>
      <c r="AW2131" s="4" t="e">
        <f t="shared" si="1018"/>
        <v>#N/A</v>
      </c>
      <c r="AX2131" s="10" t="e">
        <f t="shared" si="1004"/>
        <v>#N/A</v>
      </c>
      <c r="AY2131" s="10" t="e">
        <f t="shared" si="1005"/>
        <v>#N/A</v>
      </c>
      <c r="AZ2131" s="10" t="e">
        <f t="shared" si="1019"/>
        <v>#REF!</v>
      </c>
      <c r="BA2131" s="12" t="e">
        <f>IF(BW2131=7,0,AJ2131&amp;IF(#REF!="SI",1,IF(#REF!="NO",2,IF(#REF!="VIH + PREVIO",3,0))))</f>
        <v>#REF!</v>
      </c>
      <c r="BB2131" s="13" t="e">
        <f>IF(AND(#REF!="POSITIVO",#REF!="POSITIVO"),1,IF(#REF!="NEGATIVO",2,IF(#REF!="VIH + PREVIO",3,0)))</f>
        <v>#REF!</v>
      </c>
      <c r="BC2131" s="10" t="e">
        <f>IF(#REF!="SI",1,IF(#REF!="NO",2,0))</f>
        <v>#REF!</v>
      </c>
      <c r="BD2131" s="10" t="e">
        <f>IF(#REF!="SI",1,IF(#REF!="NO",2,0))</f>
        <v>#REF!</v>
      </c>
      <c r="BE2131" s="10" t="e">
        <f>IF(OR(#REF!="VIH + PREVIO",#REF!="VIH + PREVIO",#REF!="VIH + PREVIO"),1,0)</f>
        <v>#REF!</v>
      </c>
      <c r="BF2131" s="13" t="e">
        <f>IF(OR(#REF!="POSITIVO",#REF!="NEGATIVO"),1,IF(#REF!="PACIENTE NO ACEPTA",2,IF(#REF!="VIH + PREVIO",3,0)))</f>
        <v>#REF!</v>
      </c>
      <c r="BG2131" s="10" t="e">
        <f t="shared" si="1020"/>
        <v>#REF!</v>
      </c>
      <c r="BH2131" s="10" t="e">
        <f t="shared" si="1021"/>
        <v>#REF!</v>
      </c>
      <c r="BI2131" s="10" t="e">
        <f t="shared" si="1022"/>
        <v>#REF!</v>
      </c>
      <c r="BJ2131" s="10" t="e">
        <f t="shared" si="1023"/>
        <v>#REF!</v>
      </c>
      <c r="BK2131" s="10" t="e">
        <f t="shared" si="1024"/>
        <v>#REF!</v>
      </c>
      <c r="BL2131" s="10" t="e">
        <f t="shared" si="1025"/>
        <v>#REF!</v>
      </c>
      <c r="BM2131" s="10" t="e">
        <f>IF(OR(BW2131=7,AQ2131=6),0,IF(#REF!="I",1,IF(#REF!="II",2,IF(#REF!="III",3,IF(#REF!="IV",4))))&amp;AP2131&amp;AQ2131&amp;AR2131&amp;AS2131&amp;AT2131&amp;AU2131&amp;AX2131)</f>
        <v>#REF!</v>
      </c>
      <c r="BN2131" s="10" t="e">
        <f t="shared" si="1026"/>
        <v>#REF!</v>
      </c>
      <c r="BO2131" s="10" t="e">
        <f t="shared" si="1027"/>
        <v>#REF!</v>
      </c>
      <c r="BP2131" s="10" t="e">
        <f t="shared" si="1028"/>
        <v>#REF!</v>
      </c>
      <c r="BQ2131" s="10" t="e">
        <f t="shared" si="1029"/>
        <v>#REF!</v>
      </c>
      <c r="BR2131" s="10" t="e">
        <f t="shared" si="1030"/>
        <v>#REF!</v>
      </c>
      <c r="BS2131" s="10" t="e">
        <f t="shared" si="1031"/>
        <v>#REF!</v>
      </c>
      <c r="BT2131" s="10" t="e">
        <f>IF(OR(BW2131=7,AQ2131=6),0,AO2131&amp;IF(#REF!="SI",1,IF(#REF!="NO",2,IF(#REF!="VIH + PREVIO",3,0))))</f>
        <v>#REF!</v>
      </c>
      <c r="BU2131" s="10" t="e">
        <f>IF(OR(BW2131=7,AQ2131=6),0,IF(#REF!="-",1,0))</f>
        <v>#REF!</v>
      </c>
      <c r="BV2131" s="10" t="e">
        <f t="shared" si="1032"/>
        <v>#REF!</v>
      </c>
      <c r="BW21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1" s="10" t="e">
        <f t="shared" si="1007"/>
        <v>#REF!</v>
      </c>
      <c r="BY2131" s="10" t="e">
        <f t="shared" si="1033"/>
        <v>#REF!</v>
      </c>
      <c r="BZ2131" s="10" t="e">
        <f t="shared" si="1008"/>
        <v>#REF!</v>
      </c>
      <c r="CA2131" s="10"/>
    </row>
    <row r="2132" spans="1:79" ht="23.25" customHeight="1" x14ac:dyDescent="0.3">
      <c r="A2132" s="7">
        <v>2130</v>
      </c>
      <c r="B2132" s="43"/>
      <c r="C2132" s="44"/>
      <c r="D2132" s="45"/>
      <c r="E2132" s="46"/>
      <c r="F2132" s="46"/>
      <c r="G2132" s="46"/>
      <c r="H2132" s="50"/>
      <c r="I2132" s="51"/>
      <c r="J2132" s="52"/>
      <c r="K2132" s="51"/>
      <c r="L2132" s="53"/>
      <c r="M2132" s="54"/>
      <c r="N2132" s="43"/>
      <c r="O2132" s="55"/>
      <c r="P2132" s="46"/>
      <c r="Q2132" s="46"/>
      <c r="R2132" s="46"/>
      <c r="S2132" s="43"/>
      <c r="T2132" s="56"/>
      <c r="U2132" s="46"/>
      <c r="V2132" s="57"/>
      <c r="W2132" s="58"/>
      <c r="X2132" s="57"/>
      <c r="Y2132" s="46"/>
      <c r="Z2132" s="57"/>
      <c r="AA2132" s="59"/>
      <c r="AB2132" s="60"/>
      <c r="AJ2132" s="11">
        <f t="shared" si="1006"/>
        <v>13</v>
      </c>
      <c r="AK2132" s="11">
        <f t="shared" si="1009"/>
        <v>0</v>
      </c>
      <c r="AL2132" s="11">
        <f t="shared" si="1010"/>
        <v>0</v>
      </c>
      <c r="AM2132" s="11">
        <f t="shared" si="1011"/>
        <v>0</v>
      </c>
      <c r="AN2132" s="11">
        <f t="shared" si="1012"/>
        <v>0</v>
      </c>
      <c r="AO2132" s="4" t="e">
        <f>IF(#REF!="I",1,IF(#REF!="II",2,IF(#REF!="III",3,IF(#REF!="IV",4))))</f>
        <v>#REF!</v>
      </c>
      <c r="AP2132" s="11" t="e">
        <f>IF(#REF!="PULMONAR",1,IF(AND(#REF!="EXTRAPULMONAR",#REF!&lt;&gt;"MENINGEA"),2,IF(AND(#REF!="EXTRAPULMONAR",#REF!="MENINGEA"),3,)))</f>
        <v>#REF!</v>
      </c>
      <c r="AQ21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2" s="4">
        <f t="shared" si="1013"/>
        <v>0</v>
      </c>
      <c r="AS2132" s="10">
        <f t="shared" si="1014"/>
        <v>0</v>
      </c>
      <c r="AT2132" s="10">
        <f t="shared" si="1015"/>
        <v>0</v>
      </c>
      <c r="AU2132" s="10" t="str">
        <f t="shared" si="1016"/>
        <v>0</v>
      </c>
      <c r="AV2132" s="11" t="e">
        <f t="shared" si="1017"/>
        <v>#N/A</v>
      </c>
      <c r="AW2132" s="4" t="e">
        <f t="shared" si="1018"/>
        <v>#N/A</v>
      </c>
      <c r="AX2132" s="10" t="e">
        <f t="shared" si="1004"/>
        <v>#N/A</v>
      </c>
      <c r="AY2132" s="10" t="e">
        <f t="shared" si="1005"/>
        <v>#N/A</v>
      </c>
      <c r="AZ2132" s="10" t="e">
        <f t="shared" si="1019"/>
        <v>#REF!</v>
      </c>
      <c r="BA2132" s="12" t="e">
        <f>IF(BW2132=7,0,AJ2132&amp;IF(#REF!="SI",1,IF(#REF!="NO",2,IF(#REF!="VIH + PREVIO",3,0))))</f>
        <v>#REF!</v>
      </c>
      <c r="BB2132" s="13" t="e">
        <f>IF(AND(#REF!="POSITIVO",#REF!="POSITIVO"),1,IF(#REF!="NEGATIVO",2,IF(#REF!="VIH + PREVIO",3,0)))</f>
        <v>#REF!</v>
      </c>
      <c r="BC2132" s="10" t="e">
        <f>IF(#REF!="SI",1,IF(#REF!="NO",2,0))</f>
        <v>#REF!</v>
      </c>
      <c r="BD2132" s="10" t="e">
        <f>IF(#REF!="SI",1,IF(#REF!="NO",2,0))</f>
        <v>#REF!</v>
      </c>
      <c r="BE2132" s="10" t="e">
        <f>IF(OR(#REF!="VIH + PREVIO",#REF!="VIH + PREVIO",#REF!="VIH + PREVIO"),1,0)</f>
        <v>#REF!</v>
      </c>
      <c r="BF2132" s="13" t="e">
        <f>IF(OR(#REF!="POSITIVO",#REF!="NEGATIVO"),1,IF(#REF!="PACIENTE NO ACEPTA",2,IF(#REF!="VIH + PREVIO",3,0)))</f>
        <v>#REF!</v>
      </c>
      <c r="BG2132" s="10" t="e">
        <f t="shared" si="1020"/>
        <v>#REF!</v>
      </c>
      <c r="BH2132" s="10" t="e">
        <f t="shared" si="1021"/>
        <v>#REF!</v>
      </c>
      <c r="BI2132" s="10" t="e">
        <f t="shared" si="1022"/>
        <v>#REF!</v>
      </c>
      <c r="BJ2132" s="10" t="e">
        <f t="shared" si="1023"/>
        <v>#REF!</v>
      </c>
      <c r="BK2132" s="10" t="e">
        <f t="shared" si="1024"/>
        <v>#REF!</v>
      </c>
      <c r="BL2132" s="10" t="e">
        <f t="shared" si="1025"/>
        <v>#REF!</v>
      </c>
      <c r="BM2132" s="10" t="e">
        <f>IF(OR(BW2132=7,AQ2132=6),0,IF(#REF!="I",1,IF(#REF!="II",2,IF(#REF!="III",3,IF(#REF!="IV",4))))&amp;AP2132&amp;AQ2132&amp;AR2132&amp;AS2132&amp;AT2132&amp;AU2132&amp;AX2132)</f>
        <v>#REF!</v>
      </c>
      <c r="BN2132" s="10" t="e">
        <f t="shared" si="1026"/>
        <v>#REF!</v>
      </c>
      <c r="BO2132" s="10" t="e">
        <f t="shared" si="1027"/>
        <v>#REF!</v>
      </c>
      <c r="BP2132" s="10" t="e">
        <f t="shared" si="1028"/>
        <v>#REF!</v>
      </c>
      <c r="BQ2132" s="10" t="e">
        <f t="shared" si="1029"/>
        <v>#REF!</v>
      </c>
      <c r="BR2132" s="10" t="e">
        <f t="shared" si="1030"/>
        <v>#REF!</v>
      </c>
      <c r="BS2132" s="10" t="e">
        <f t="shared" si="1031"/>
        <v>#REF!</v>
      </c>
      <c r="BT2132" s="10" t="e">
        <f>IF(OR(BW2132=7,AQ2132=6),0,AO2132&amp;IF(#REF!="SI",1,IF(#REF!="NO",2,IF(#REF!="VIH + PREVIO",3,0))))</f>
        <v>#REF!</v>
      </c>
      <c r="BU2132" s="10" t="e">
        <f>IF(OR(BW2132=7,AQ2132=6),0,IF(#REF!="-",1,0))</f>
        <v>#REF!</v>
      </c>
      <c r="BV2132" s="10" t="e">
        <f t="shared" si="1032"/>
        <v>#REF!</v>
      </c>
      <c r="BW21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2" s="10" t="e">
        <f t="shared" si="1007"/>
        <v>#REF!</v>
      </c>
      <c r="BY2132" s="10" t="e">
        <f t="shared" si="1033"/>
        <v>#REF!</v>
      </c>
      <c r="BZ2132" s="10" t="e">
        <f t="shared" si="1008"/>
        <v>#REF!</v>
      </c>
      <c r="CA2132" s="10"/>
    </row>
    <row r="2133" spans="1:79" ht="23.25" customHeight="1" x14ac:dyDescent="0.3">
      <c r="A2133" s="7">
        <v>2131</v>
      </c>
      <c r="B2133" s="43"/>
      <c r="C2133" s="44"/>
      <c r="D2133" s="45"/>
      <c r="E2133" s="46"/>
      <c r="F2133" s="46"/>
      <c r="G2133" s="46"/>
      <c r="H2133" s="50"/>
      <c r="I2133" s="51"/>
      <c r="J2133" s="52"/>
      <c r="K2133" s="51"/>
      <c r="L2133" s="53"/>
      <c r="M2133" s="54"/>
      <c r="N2133" s="43"/>
      <c r="O2133" s="55"/>
      <c r="P2133" s="46"/>
      <c r="Q2133" s="46"/>
      <c r="R2133" s="46"/>
      <c r="S2133" s="43"/>
      <c r="T2133" s="56"/>
      <c r="U2133" s="46"/>
      <c r="V2133" s="57"/>
      <c r="W2133" s="58"/>
      <c r="X2133" s="57"/>
      <c r="Y2133" s="46"/>
      <c r="Z2133" s="57"/>
      <c r="AA2133" s="59"/>
      <c r="AB2133" s="60"/>
      <c r="AJ2133" s="11">
        <f t="shared" si="1006"/>
        <v>13</v>
      </c>
      <c r="AK2133" s="11">
        <f t="shared" si="1009"/>
        <v>0</v>
      </c>
      <c r="AL2133" s="11">
        <f t="shared" si="1010"/>
        <v>0</v>
      </c>
      <c r="AM2133" s="11">
        <f t="shared" si="1011"/>
        <v>0</v>
      </c>
      <c r="AN2133" s="11">
        <f t="shared" si="1012"/>
        <v>0</v>
      </c>
      <c r="AO2133" s="4" t="e">
        <f>IF(#REF!="I",1,IF(#REF!="II",2,IF(#REF!="III",3,IF(#REF!="IV",4))))</f>
        <v>#REF!</v>
      </c>
      <c r="AP2133" s="11" t="e">
        <f>IF(#REF!="PULMONAR",1,IF(AND(#REF!="EXTRAPULMONAR",#REF!&lt;&gt;"MENINGEA"),2,IF(AND(#REF!="EXTRAPULMONAR",#REF!="MENINGEA"),3,)))</f>
        <v>#REF!</v>
      </c>
      <c r="AQ21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3" s="4">
        <f t="shared" si="1013"/>
        <v>0</v>
      </c>
      <c r="AS2133" s="10">
        <f t="shared" si="1014"/>
        <v>0</v>
      </c>
      <c r="AT2133" s="10">
        <f t="shared" si="1015"/>
        <v>0</v>
      </c>
      <c r="AU2133" s="10" t="str">
        <f t="shared" si="1016"/>
        <v>0</v>
      </c>
      <c r="AV2133" s="11" t="e">
        <f t="shared" si="1017"/>
        <v>#N/A</v>
      </c>
      <c r="AW2133" s="4" t="e">
        <f t="shared" si="1018"/>
        <v>#N/A</v>
      </c>
      <c r="AX2133" s="10" t="e">
        <f t="shared" si="1004"/>
        <v>#N/A</v>
      </c>
      <c r="AY2133" s="10" t="e">
        <f t="shared" si="1005"/>
        <v>#N/A</v>
      </c>
      <c r="AZ2133" s="10" t="e">
        <f t="shared" si="1019"/>
        <v>#REF!</v>
      </c>
      <c r="BA2133" s="12" t="e">
        <f>IF(BW2133=7,0,AJ2133&amp;IF(#REF!="SI",1,IF(#REF!="NO",2,IF(#REF!="VIH + PREVIO",3,0))))</f>
        <v>#REF!</v>
      </c>
      <c r="BB2133" s="13" t="e">
        <f>IF(AND(#REF!="POSITIVO",#REF!="POSITIVO"),1,IF(#REF!="NEGATIVO",2,IF(#REF!="VIH + PREVIO",3,0)))</f>
        <v>#REF!</v>
      </c>
      <c r="BC2133" s="10" t="e">
        <f>IF(#REF!="SI",1,IF(#REF!="NO",2,0))</f>
        <v>#REF!</v>
      </c>
      <c r="BD2133" s="10" t="e">
        <f>IF(#REF!="SI",1,IF(#REF!="NO",2,0))</f>
        <v>#REF!</v>
      </c>
      <c r="BE2133" s="10" t="e">
        <f>IF(OR(#REF!="VIH + PREVIO",#REF!="VIH + PREVIO",#REF!="VIH + PREVIO"),1,0)</f>
        <v>#REF!</v>
      </c>
      <c r="BF2133" s="13" t="e">
        <f>IF(OR(#REF!="POSITIVO",#REF!="NEGATIVO"),1,IF(#REF!="PACIENTE NO ACEPTA",2,IF(#REF!="VIH + PREVIO",3,0)))</f>
        <v>#REF!</v>
      </c>
      <c r="BG2133" s="10" t="e">
        <f t="shared" si="1020"/>
        <v>#REF!</v>
      </c>
      <c r="BH2133" s="10" t="e">
        <f t="shared" si="1021"/>
        <v>#REF!</v>
      </c>
      <c r="BI2133" s="10" t="e">
        <f t="shared" si="1022"/>
        <v>#REF!</v>
      </c>
      <c r="BJ2133" s="10" t="e">
        <f t="shared" si="1023"/>
        <v>#REF!</v>
      </c>
      <c r="BK2133" s="10" t="e">
        <f t="shared" si="1024"/>
        <v>#REF!</v>
      </c>
      <c r="BL2133" s="10" t="e">
        <f t="shared" si="1025"/>
        <v>#REF!</v>
      </c>
      <c r="BM2133" s="10" t="e">
        <f>IF(OR(BW2133=7,AQ2133=6),0,IF(#REF!="I",1,IF(#REF!="II",2,IF(#REF!="III",3,IF(#REF!="IV",4))))&amp;AP2133&amp;AQ2133&amp;AR2133&amp;AS2133&amp;AT2133&amp;AU2133&amp;AX2133)</f>
        <v>#REF!</v>
      </c>
      <c r="BN2133" s="10" t="e">
        <f t="shared" si="1026"/>
        <v>#REF!</v>
      </c>
      <c r="BO2133" s="10" t="e">
        <f t="shared" si="1027"/>
        <v>#REF!</v>
      </c>
      <c r="BP2133" s="10" t="e">
        <f t="shared" si="1028"/>
        <v>#REF!</v>
      </c>
      <c r="BQ2133" s="10" t="e">
        <f t="shared" si="1029"/>
        <v>#REF!</v>
      </c>
      <c r="BR2133" s="10" t="e">
        <f t="shared" si="1030"/>
        <v>#REF!</v>
      </c>
      <c r="BS2133" s="10" t="e">
        <f t="shared" si="1031"/>
        <v>#REF!</v>
      </c>
      <c r="BT2133" s="10" t="e">
        <f>IF(OR(BW2133=7,AQ2133=6),0,AO2133&amp;IF(#REF!="SI",1,IF(#REF!="NO",2,IF(#REF!="VIH + PREVIO",3,0))))</f>
        <v>#REF!</v>
      </c>
      <c r="BU2133" s="10" t="e">
        <f>IF(OR(BW2133=7,AQ2133=6),0,IF(#REF!="-",1,0))</f>
        <v>#REF!</v>
      </c>
      <c r="BV2133" s="10" t="e">
        <f t="shared" si="1032"/>
        <v>#REF!</v>
      </c>
      <c r="BW21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3" s="10" t="e">
        <f t="shared" si="1007"/>
        <v>#REF!</v>
      </c>
      <c r="BY2133" s="10" t="e">
        <f t="shared" si="1033"/>
        <v>#REF!</v>
      </c>
      <c r="BZ2133" s="10" t="e">
        <f t="shared" si="1008"/>
        <v>#REF!</v>
      </c>
      <c r="CA2133" s="10"/>
    </row>
    <row r="2134" spans="1:79" ht="23.25" customHeight="1" x14ac:dyDescent="0.3">
      <c r="A2134" s="7">
        <v>2132</v>
      </c>
      <c r="B2134" s="43"/>
      <c r="C2134" s="44"/>
      <c r="D2134" s="45"/>
      <c r="E2134" s="46"/>
      <c r="F2134" s="46"/>
      <c r="G2134" s="46"/>
      <c r="H2134" s="50"/>
      <c r="I2134" s="51"/>
      <c r="J2134" s="52"/>
      <c r="K2134" s="51"/>
      <c r="L2134" s="53"/>
      <c r="M2134" s="54"/>
      <c r="N2134" s="43"/>
      <c r="O2134" s="55"/>
      <c r="P2134" s="46"/>
      <c r="Q2134" s="46"/>
      <c r="R2134" s="46"/>
      <c r="S2134" s="43"/>
      <c r="T2134" s="56"/>
      <c r="U2134" s="46"/>
      <c r="V2134" s="57"/>
      <c r="W2134" s="58"/>
      <c r="X2134" s="57"/>
      <c r="Y2134" s="46"/>
      <c r="Z2134" s="57"/>
      <c r="AA2134" s="59"/>
      <c r="AB2134" s="60"/>
      <c r="AJ2134" s="11">
        <f t="shared" si="1006"/>
        <v>13</v>
      </c>
      <c r="AK2134" s="11">
        <f t="shared" si="1009"/>
        <v>0</v>
      </c>
      <c r="AL2134" s="11">
        <f t="shared" si="1010"/>
        <v>0</v>
      </c>
      <c r="AM2134" s="11">
        <f t="shared" si="1011"/>
        <v>0</v>
      </c>
      <c r="AN2134" s="11">
        <f t="shared" si="1012"/>
        <v>0</v>
      </c>
      <c r="AO2134" s="4" t="e">
        <f>IF(#REF!="I",1,IF(#REF!="II",2,IF(#REF!="III",3,IF(#REF!="IV",4))))</f>
        <v>#REF!</v>
      </c>
      <c r="AP2134" s="11" t="e">
        <f>IF(#REF!="PULMONAR",1,IF(AND(#REF!="EXTRAPULMONAR",#REF!&lt;&gt;"MENINGEA"),2,IF(AND(#REF!="EXTRAPULMONAR",#REF!="MENINGEA"),3,)))</f>
        <v>#REF!</v>
      </c>
      <c r="AQ21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4" s="4">
        <f t="shared" si="1013"/>
        <v>0</v>
      </c>
      <c r="AS2134" s="10">
        <f t="shared" si="1014"/>
        <v>0</v>
      </c>
      <c r="AT2134" s="10">
        <f t="shared" si="1015"/>
        <v>0</v>
      </c>
      <c r="AU2134" s="10" t="str">
        <f t="shared" si="1016"/>
        <v>0</v>
      </c>
      <c r="AV2134" s="11" t="e">
        <f t="shared" si="1017"/>
        <v>#N/A</v>
      </c>
      <c r="AW2134" s="4" t="e">
        <f t="shared" si="1018"/>
        <v>#N/A</v>
      </c>
      <c r="AX2134" s="10" t="e">
        <f t="shared" si="1004"/>
        <v>#N/A</v>
      </c>
      <c r="AY2134" s="10" t="e">
        <f t="shared" si="1005"/>
        <v>#N/A</v>
      </c>
      <c r="AZ2134" s="10" t="e">
        <f t="shared" si="1019"/>
        <v>#REF!</v>
      </c>
      <c r="BA2134" s="12" t="e">
        <f>IF(BW2134=7,0,AJ2134&amp;IF(#REF!="SI",1,IF(#REF!="NO",2,IF(#REF!="VIH + PREVIO",3,0))))</f>
        <v>#REF!</v>
      </c>
      <c r="BB2134" s="13" t="e">
        <f>IF(AND(#REF!="POSITIVO",#REF!="POSITIVO"),1,IF(#REF!="NEGATIVO",2,IF(#REF!="VIH + PREVIO",3,0)))</f>
        <v>#REF!</v>
      </c>
      <c r="BC2134" s="10" t="e">
        <f>IF(#REF!="SI",1,IF(#REF!="NO",2,0))</f>
        <v>#REF!</v>
      </c>
      <c r="BD2134" s="10" t="e">
        <f>IF(#REF!="SI",1,IF(#REF!="NO",2,0))</f>
        <v>#REF!</v>
      </c>
      <c r="BE2134" s="10" t="e">
        <f>IF(OR(#REF!="VIH + PREVIO",#REF!="VIH + PREVIO",#REF!="VIH + PREVIO"),1,0)</f>
        <v>#REF!</v>
      </c>
      <c r="BF2134" s="13" t="e">
        <f>IF(OR(#REF!="POSITIVO",#REF!="NEGATIVO"),1,IF(#REF!="PACIENTE NO ACEPTA",2,IF(#REF!="VIH + PREVIO",3,0)))</f>
        <v>#REF!</v>
      </c>
      <c r="BG2134" s="10" t="e">
        <f t="shared" si="1020"/>
        <v>#REF!</v>
      </c>
      <c r="BH2134" s="10" t="e">
        <f t="shared" si="1021"/>
        <v>#REF!</v>
      </c>
      <c r="BI2134" s="10" t="e">
        <f t="shared" si="1022"/>
        <v>#REF!</v>
      </c>
      <c r="BJ2134" s="10" t="e">
        <f t="shared" si="1023"/>
        <v>#REF!</v>
      </c>
      <c r="BK2134" s="10" t="e">
        <f t="shared" si="1024"/>
        <v>#REF!</v>
      </c>
      <c r="BL2134" s="10" t="e">
        <f t="shared" si="1025"/>
        <v>#REF!</v>
      </c>
      <c r="BM2134" s="10" t="e">
        <f>IF(OR(BW2134=7,AQ2134=6),0,IF(#REF!="I",1,IF(#REF!="II",2,IF(#REF!="III",3,IF(#REF!="IV",4))))&amp;AP2134&amp;AQ2134&amp;AR2134&amp;AS2134&amp;AT2134&amp;AU2134&amp;AX2134)</f>
        <v>#REF!</v>
      </c>
      <c r="BN2134" s="10" t="e">
        <f t="shared" si="1026"/>
        <v>#REF!</v>
      </c>
      <c r="BO2134" s="10" t="e">
        <f t="shared" si="1027"/>
        <v>#REF!</v>
      </c>
      <c r="BP2134" s="10" t="e">
        <f t="shared" si="1028"/>
        <v>#REF!</v>
      </c>
      <c r="BQ2134" s="10" t="e">
        <f t="shared" si="1029"/>
        <v>#REF!</v>
      </c>
      <c r="BR2134" s="10" t="e">
        <f t="shared" si="1030"/>
        <v>#REF!</v>
      </c>
      <c r="BS2134" s="10" t="e">
        <f t="shared" si="1031"/>
        <v>#REF!</v>
      </c>
      <c r="BT2134" s="10" t="e">
        <f>IF(OR(BW2134=7,AQ2134=6),0,AO2134&amp;IF(#REF!="SI",1,IF(#REF!="NO",2,IF(#REF!="VIH + PREVIO",3,0))))</f>
        <v>#REF!</v>
      </c>
      <c r="BU2134" s="10" t="e">
        <f>IF(OR(BW2134=7,AQ2134=6),0,IF(#REF!="-",1,0))</f>
        <v>#REF!</v>
      </c>
      <c r="BV2134" s="10" t="e">
        <f t="shared" si="1032"/>
        <v>#REF!</v>
      </c>
      <c r="BW21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4" s="10" t="e">
        <f t="shared" si="1007"/>
        <v>#REF!</v>
      </c>
      <c r="BY2134" s="10" t="e">
        <f t="shared" si="1033"/>
        <v>#REF!</v>
      </c>
      <c r="BZ2134" s="10" t="e">
        <f t="shared" si="1008"/>
        <v>#REF!</v>
      </c>
      <c r="CA2134" s="10"/>
    </row>
    <row r="2135" spans="1:79" ht="23.25" customHeight="1" x14ac:dyDescent="0.3">
      <c r="A2135" s="7">
        <v>2133</v>
      </c>
      <c r="B2135" s="43"/>
      <c r="C2135" s="44"/>
      <c r="D2135" s="45"/>
      <c r="E2135" s="46"/>
      <c r="F2135" s="46"/>
      <c r="G2135" s="46"/>
      <c r="H2135" s="50"/>
      <c r="I2135" s="51"/>
      <c r="J2135" s="52"/>
      <c r="K2135" s="51"/>
      <c r="L2135" s="53"/>
      <c r="M2135" s="54"/>
      <c r="N2135" s="43"/>
      <c r="O2135" s="55"/>
      <c r="P2135" s="46"/>
      <c r="Q2135" s="46"/>
      <c r="R2135" s="46"/>
      <c r="S2135" s="43"/>
      <c r="T2135" s="56"/>
      <c r="U2135" s="46"/>
      <c r="V2135" s="57"/>
      <c r="W2135" s="58"/>
      <c r="X2135" s="57"/>
      <c r="Y2135" s="46"/>
      <c r="Z2135" s="57"/>
      <c r="AA2135" s="59"/>
      <c r="AB2135" s="60"/>
      <c r="AJ2135" s="11">
        <f t="shared" si="1006"/>
        <v>13</v>
      </c>
      <c r="AK2135" s="11">
        <f t="shared" si="1009"/>
        <v>0</v>
      </c>
      <c r="AL2135" s="11">
        <f t="shared" si="1010"/>
        <v>0</v>
      </c>
      <c r="AM2135" s="11">
        <f t="shared" si="1011"/>
        <v>0</v>
      </c>
      <c r="AN2135" s="11">
        <f t="shared" si="1012"/>
        <v>0</v>
      </c>
      <c r="AO2135" s="4" t="e">
        <f>IF(#REF!="I",1,IF(#REF!="II",2,IF(#REF!="III",3,IF(#REF!="IV",4))))</f>
        <v>#REF!</v>
      </c>
      <c r="AP2135" s="11" t="e">
        <f>IF(#REF!="PULMONAR",1,IF(AND(#REF!="EXTRAPULMONAR",#REF!&lt;&gt;"MENINGEA"),2,IF(AND(#REF!="EXTRAPULMONAR",#REF!="MENINGEA"),3,)))</f>
        <v>#REF!</v>
      </c>
      <c r="AQ21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5" s="4">
        <f t="shared" si="1013"/>
        <v>0</v>
      </c>
      <c r="AS2135" s="10">
        <f t="shared" si="1014"/>
        <v>0</v>
      </c>
      <c r="AT2135" s="10">
        <f t="shared" si="1015"/>
        <v>0</v>
      </c>
      <c r="AU2135" s="10" t="str">
        <f t="shared" si="1016"/>
        <v>0</v>
      </c>
      <c r="AV2135" s="11" t="e">
        <f t="shared" si="1017"/>
        <v>#N/A</v>
      </c>
      <c r="AW2135" s="4" t="e">
        <f t="shared" si="1018"/>
        <v>#N/A</v>
      </c>
      <c r="AX2135" s="10" t="e">
        <f t="shared" si="1004"/>
        <v>#N/A</v>
      </c>
      <c r="AY2135" s="10" t="e">
        <f t="shared" si="1005"/>
        <v>#N/A</v>
      </c>
      <c r="AZ2135" s="10" t="e">
        <f t="shared" si="1019"/>
        <v>#REF!</v>
      </c>
      <c r="BA2135" s="12" t="e">
        <f>IF(BW2135=7,0,AJ2135&amp;IF(#REF!="SI",1,IF(#REF!="NO",2,IF(#REF!="VIH + PREVIO",3,0))))</f>
        <v>#REF!</v>
      </c>
      <c r="BB2135" s="13" t="e">
        <f>IF(AND(#REF!="POSITIVO",#REF!="POSITIVO"),1,IF(#REF!="NEGATIVO",2,IF(#REF!="VIH + PREVIO",3,0)))</f>
        <v>#REF!</v>
      </c>
      <c r="BC2135" s="10" t="e">
        <f>IF(#REF!="SI",1,IF(#REF!="NO",2,0))</f>
        <v>#REF!</v>
      </c>
      <c r="BD2135" s="10" t="e">
        <f>IF(#REF!="SI",1,IF(#REF!="NO",2,0))</f>
        <v>#REF!</v>
      </c>
      <c r="BE2135" s="10" t="e">
        <f>IF(OR(#REF!="VIH + PREVIO",#REF!="VIH + PREVIO",#REF!="VIH + PREVIO"),1,0)</f>
        <v>#REF!</v>
      </c>
      <c r="BF2135" s="13" t="e">
        <f>IF(OR(#REF!="POSITIVO",#REF!="NEGATIVO"),1,IF(#REF!="PACIENTE NO ACEPTA",2,IF(#REF!="VIH + PREVIO",3,0)))</f>
        <v>#REF!</v>
      </c>
      <c r="BG2135" s="10" t="e">
        <f t="shared" si="1020"/>
        <v>#REF!</v>
      </c>
      <c r="BH2135" s="10" t="e">
        <f t="shared" si="1021"/>
        <v>#REF!</v>
      </c>
      <c r="BI2135" s="10" t="e">
        <f t="shared" si="1022"/>
        <v>#REF!</v>
      </c>
      <c r="BJ2135" s="10" t="e">
        <f t="shared" si="1023"/>
        <v>#REF!</v>
      </c>
      <c r="BK2135" s="10" t="e">
        <f t="shared" si="1024"/>
        <v>#REF!</v>
      </c>
      <c r="BL2135" s="10" t="e">
        <f t="shared" si="1025"/>
        <v>#REF!</v>
      </c>
      <c r="BM2135" s="10" t="e">
        <f>IF(OR(BW2135=7,AQ2135=6),0,IF(#REF!="I",1,IF(#REF!="II",2,IF(#REF!="III",3,IF(#REF!="IV",4))))&amp;AP2135&amp;AQ2135&amp;AR2135&amp;AS2135&amp;AT2135&amp;AU2135&amp;AX2135)</f>
        <v>#REF!</v>
      </c>
      <c r="BN2135" s="10" t="e">
        <f t="shared" si="1026"/>
        <v>#REF!</v>
      </c>
      <c r="BO2135" s="10" t="e">
        <f t="shared" si="1027"/>
        <v>#REF!</v>
      </c>
      <c r="BP2135" s="10" t="e">
        <f t="shared" si="1028"/>
        <v>#REF!</v>
      </c>
      <c r="BQ2135" s="10" t="e">
        <f t="shared" si="1029"/>
        <v>#REF!</v>
      </c>
      <c r="BR2135" s="10" t="e">
        <f t="shared" si="1030"/>
        <v>#REF!</v>
      </c>
      <c r="BS2135" s="10" t="e">
        <f t="shared" si="1031"/>
        <v>#REF!</v>
      </c>
      <c r="BT2135" s="10" t="e">
        <f>IF(OR(BW2135=7,AQ2135=6),0,AO2135&amp;IF(#REF!="SI",1,IF(#REF!="NO",2,IF(#REF!="VIH + PREVIO",3,0))))</f>
        <v>#REF!</v>
      </c>
      <c r="BU2135" s="10" t="e">
        <f>IF(OR(BW2135=7,AQ2135=6),0,IF(#REF!="-",1,0))</f>
        <v>#REF!</v>
      </c>
      <c r="BV2135" s="10" t="e">
        <f t="shared" si="1032"/>
        <v>#REF!</v>
      </c>
      <c r="BW21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5" s="10" t="e">
        <f t="shared" si="1007"/>
        <v>#REF!</v>
      </c>
      <c r="BY2135" s="10" t="e">
        <f t="shared" si="1033"/>
        <v>#REF!</v>
      </c>
      <c r="BZ2135" s="10" t="e">
        <f t="shared" si="1008"/>
        <v>#REF!</v>
      </c>
      <c r="CA2135" s="10"/>
    </row>
    <row r="2136" spans="1:79" ht="23.25" customHeight="1" x14ac:dyDescent="0.3">
      <c r="A2136" s="7">
        <v>2134</v>
      </c>
      <c r="B2136" s="43"/>
      <c r="C2136" s="44"/>
      <c r="D2136" s="45"/>
      <c r="E2136" s="46"/>
      <c r="F2136" s="46"/>
      <c r="G2136" s="46"/>
      <c r="H2136" s="50"/>
      <c r="I2136" s="51"/>
      <c r="J2136" s="52"/>
      <c r="K2136" s="51"/>
      <c r="L2136" s="53"/>
      <c r="M2136" s="54"/>
      <c r="N2136" s="43"/>
      <c r="O2136" s="55"/>
      <c r="P2136" s="46"/>
      <c r="Q2136" s="46"/>
      <c r="R2136" s="46"/>
      <c r="S2136" s="43"/>
      <c r="T2136" s="56"/>
      <c r="U2136" s="46"/>
      <c r="V2136" s="57"/>
      <c r="W2136" s="58"/>
      <c r="X2136" s="57"/>
      <c r="Y2136" s="46"/>
      <c r="Z2136" s="57"/>
      <c r="AA2136" s="59"/>
      <c r="AB2136" s="60"/>
      <c r="AJ2136" s="11">
        <f t="shared" si="1006"/>
        <v>13</v>
      </c>
      <c r="AK2136" s="11">
        <f t="shared" si="1009"/>
        <v>0</v>
      </c>
      <c r="AL2136" s="11">
        <f t="shared" si="1010"/>
        <v>0</v>
      </c>
      <c r="AM2136" s="11">
        <f t="shared" si="1011"/>
        <v>0</v>
      </c>
      <c r="AN2136" s="11">
        <f t="shared" si="1012"/>
        <v>0</v>
      </c>
      <c r="AO2136" s="4" t="e">
        <f>IF(#REF!="I",1,IF(#REF!="II",2,IF(#REF!="III",3,IF(#REF!="IV",4))))</f>
        <v>#REF!</v>
      </c>
      <c r="AP2136" s="11" t="e">
        <f>IF(#REF!="PULMONAR",1,IF(AND(#REF!="EXTRAPULMONAR",#REF!&lt;&gt;"MENINGEA"),2,IF(AND(#REF!="EXTRAPULMONAR",#REF!="MENINGEA"),3,)))</f>
        <v>#REF!</v>
      </c>
      <c r="AQ21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6" s="4">
        <f t="shared" si="1013"/>
        <v>0</v>
      </c>
      <c r="AS2136" s="10">
        <f t="shared" si="1014"/>
        <v>0</v>
      </c>
      <c r="AT2136" s="10">
        <f t="shared" si="1015"/>
        <v>0</v>
      </c>
      <c r="AU2136" s="10" t="str">
        <f t="shared" si="1016"/>
        <v>0</v>
      </c>
      <c r="AV2136" s="11" t="e">
        <f t="shared" si="1017"/>
        <v>#N/A</v>
      </c>
      <c r="AW2136" s="4" t="e">
        <f t="shared" si="1018"/>
        <v>#N/A</v>
      </c>
      <c r="AX2136" s="10" t="e">
        <f t="shared" si="1004"/>
        <v>#N/A</v>
      </c>
      <c r="AY2136" s="10" t="e">
        <f t="shared" si="1005"/>
        <v>#N/A</v>
      </c>
      <c r="AZ2136" s="10" t="e">
        <f t="shared" si="1019"/>
        <v>#REF!</v>
      </c>
      <c r="BA2136" s="12" t="e">
        <f>IF(BW2136=7,0,AJ2136&amp;IF(#REF!="SI",1,IF(#REF!="NO",2,IF(#REF!="VIH + PREVIO",3,0))))</f>
        <v>#REF!</v>
      </c>
      <c r="BB2136" s="13" t="e">
        <f>IF(AND(#REF!="POSITIVO",#REF!="POSITIVO"),1,IF(#REF!="NEGATIVO",2,IF(#REF!="VIH + PREVIO",3,0)))</f>
        <v>#REF!</v>
      </c>
      <c r="BC2136" s="10" t="e">
        <f>IF(#REF!="SI",1,IF(#REF!="NO",2,0))</f>
        <v>#REF!</v>
      </c>
      <c r="BD2136" s="10" t="e">
        <f>IF(#REF!="SI",1,IF(#REF!="NO",2,0))</f>
        <v>#REF!</v>
      </c>
      <c r="BE2136" s="10" t="e">
        <f>IF(OR(#REF!="VIH + PREVIO",#REF!="VIH + PREVIO",#REF!="VIH + PREVIO"),1,0)</f>
        <v>#REF!</v>
      </c>
      <c r="BF2136" s="13" t="e">
        <f>IF(OR(#REF!="POSITIVO",#REF!="NEGATIVO"),1,IF(#REF!="PACIENTE NO ACEPTA",2,IF(#REF!="VIH + PREVIO",3,0)))</f>
        <v>#REF!</v>
      </c>
      <c r="BG2136" s="10" t="e">
        <f t="shared" si="1020"/>
        <v>#REF!</v>
      </c>
      <c r="BH2136" s="10" t="e">
        <f t="shared" si="1021"/>
        <v>#REF!</v>
      </c>
      <c r="BI2136" s="10" t="e">
        <f t="shared" si="1022"/>
        <v>#REF!</v>
      </c>
      <c r="BJ2136" s="10" t="e">
        <f t="shared" si="1023"/>
        <v>#REF!</v>
      </c>
      <c r="BK2136" s="10" t="e">
        <f t="shared" si="1024"/>
        <v>#REF!</v>
      </c>
      <c r="BL2136" s="10" t="e">
        <f t="shared" si="1025"/>
        <v>#REF!</v>
      </c>
      <c r="BM2136" s="10" t="e">
        <f>IF(OR(BW2136=7,AQ2136=6),0,IF(#REF!="I",1,IF(#REF!="II",2,IF(#REF!="III",3,IF(#REF!="IV",4))))&amp;AP2136&amp;AQ2136&amp;AR2136&amp;AS2136&amp;AT2136&amp;AU2136&amp;AX2136)</f>
        <v>#REF!</v>
      </c>
      <c r="BN2136" s="10" t="e">
        <f t="shared" si="1026"/>
        <v>#REF!</v>
      </c>
      <c r="BO2136" s="10" t="e">
        <f t="shared" si="1027"/>
        <v>#REF!</v>
      </c>
      <c r="BP2136" s="10" t="e">
        <f t="shared" si="1028"/>
        <v>#REF!</v>
      </c>
      <c r="BQ2136" s="10" t="e">
        <f t="shared" si="1029"/>
        <v>#REF!</v>
      </c>
      <c r="BR2136" s="10" t="e">
        <f t="shared" si="1030"/>
        <v>#REF!</v>
      </c>
      <c r="BS2136" s="10" t="e">
        <f t="shared" si="1031"/>
        <v>#REF!</v>
      </c>
      <c r="BT2136" s="10" t="e">
        <f>IF(OR(BW2136=7,AQ2136=6),0,AO2136&amp;IF(#REF!="SI",1,IF(#REF!="NO",2,IF(#REF!="VIH + PREVIO",3,0))))</f>
        <v>#REF!</v>
      </c>
      <c r="BU2136" s="10" t="e">
        <f>IF(OR(BW2136=7,AQ2136=6),0,IF(#REF!="-",1,0))</f>
        <v>#REF!</v>
      </c>
      <c r="BV2136" s="10" t="e">
        <f t="shared" si="1032"/>
        <v>#REF!</v>
      </c>
      <c r="BW21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6" s="10" t="e">
        <f t="shared" si="1007"/>
        <v>#REF!</v>
      </c>
      <c r="BY2136" s="10" t="e">
        <f t="shared" si="1033"/>
        <v>#REF!</v>
      </c>
      <c r="BZ2136" s="10" t="e">
        <f t="shared" si="1008"/>
        <v>#REF!</v>
      </c>
      <c r="CA2136" s="10"/>
    </row>
    <row r="2137" spans="1:79" ht="23.25" customHeight="1" x14ac:dyDescent="0.3">
      <c r="A2137" s="7">
        <v>2135</v>
      </c>
      <c r="B2137" s="43"/>
      <c r="C2137" s="44"/>
      <c r="D2137" s="45"/>
      <c r="E2137" s="46"/>
      <c r="F2137" s="46"/>
      <c r="G2137" s="46"/>
      <c r="H2137" s="50"/>
      <c r="I2137" s="51"/>
      <c r="J2137" s="52"/>
      <c r="K2137" s="51"/>
      <c r="L2137" s="53"/>
      <c r="M2137" s="54"/>
      <c r="N2137" s="43"/>
      <c r="O2137" s="55"/>
      <c r="P2137" s="46"/>
      <c r="Q2137" s="46"/>
      <c r="R2137" s="46"/>
      <c r="S2137" s="43"/>
      <c r="T2137" s="56"/>
      <c r="U2137" s="46"/>
      <c r="V2137" s="57"/>
      <c r="W2137" s="58"/>
      <c r="X2137" s="57"/>
      <c r="Y2137" s="46"/>
      <c r="Z2137" s="57"/>
      <c r="AA2137" s="59"/>
      <c r="AB2137" s="60"/>
      <c r="AJ2137" s="11">
        <f t="shared" si="1006"/>
        <v>13</v>
      </c>
      <c r="AK2137" s="11">
        <f t="shared" si="1009"/>
        <v>0</v>
      </c>
      <c r="AL2137" s="11">
        <f t="shared" si="1010"/>
        <v>0</v>
      </c>
      <c r="AM2137" s="11">
        <f t="shared" si="1011"/>
        <v>0</v>
      </c>
      <c r="AN2137" s="11">
        <f t="shared" si="1012"/>
        <v>0</v>
      </c>
      <c r="AO2137" s="4" t="e">
        <f>IF(#REF!="I",1,IF(#REF!="II",2,IF(#REF!="III",3,IF(#REF!="IV",4))))</f>
        <v>#REF!</v>
      </c>
      <c r="AP2137" s="11" t="e">
        <f>IF(#REF!="PULMONAR",1,IF(AND(#REF!="EXTRAPULMONAR",#REF!&lt;&gt;"MENINGEA"),2,IF(AND(#REF!="EXTRAPULMONAR",#REF!="MENINGEA"),3,)))</f>
        <v>#REF!</v>
      </c>
      <c r="AQ21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7" s="4">
        <f t="shared" si="1013"/>
        <v>0</v>
      </c>
      <c r="AS2137" s="10">
        <f t="shared" si="1014"/>
        <v>0</v>
      </c>
      <c r="AT2137" s="10">
        <f t="shared" si="1015"/>
        <v>0</v>
      </c>
      <c r="AU2137" s="10" t="str">
        <f t="shared" si="1016"/>
        <v>0</v>
      </c>
      <c r="AV2137" s="11" t="e">
        <f t="shared" si="1017"/>
        <v>#N/A</v>
      </c>
      <c r="AW2137" s="4" t="e">
        <f t="shared" si="1018"/>
        <v>#N/A</v>
      </c>
      <c r="AX2137" s="10" t="e">
        <f t="shared" ref="AX2137:AX2200" si="1034">VLOOKUP(AV2137,ED,2,FALSE)</f>
        <v>#N/A</v>
      </c>
      <c r="AY2137" s="10" t="e">
        <f t="shared" ref="AY2137:AY2200" si="1035">VLOOKUP(AW2137,ED_COHORT,2,FALSE)</f>
        <v>#N/A</v>
      </c>
      <c r="AZ2137" s="10" t="e">
        <f t="shared" si="1019"/>
        <v>#REF!</v>
      </c>
      <c r="BA2137" s="12" t="e">
        <f>IF(BW2137=7,0,AJ2137&amp;IF(#REF!="SI",1,IF(#REF!="NO",2,IF(#REF!="VIH + PREVIO",3,0))))</f>
        <v>#REF!</v>
      </c>
      <c r="BB2137" s="13" t="e">
        <f>IF(AND(#REF!="POSITIVO",#REF!="POSITIVO"),1,IF(#REF!="NEGATIVO",2,IF(#REF!="VIH + PREVIO",3,0)))</f>
        <v>#REF!</v>
      </c>
      <c r="BC2137" s="10" t="e">
        <f>IF(#REF!="SI",1,IF(#REF!="NO",2,0))</f>
        <v>#REF!</v>
      </c>
      <c r="BD2137" s="10" t="e">
        <f>IF(#REF!="SI",1,IF(#REF!="NO",2,0))</f>
        <v>#REF!</v>
      </c>
      <c r="BE2137" s="10" t="e">
        <f>IF(OR(#REF!="VIH + PREVIO",#REF!="VIH + PREVIO",#REF!="VIH + PREVIO"),1,0)</f>
        <v>#REF!</v>
      </c>
      <c r="BF2137" s="13" t="e">
        <f>IF(OR(#REF!="POSITIVO",#REF!="NEGATIVO"),1,IF(#REF!="PACIENTE NO ACEPTA",2,IF(#REF!="VIH + PREVIO",3,0)))</f>
        <v>#REF!</v>
      </c>
      <c r="BG2137" s="10" t="e">
        <f t="shared" si="1020"/>
        <v>#REF!</v>
      </c>
      <c r="BH2137" s="10" t="e">
        <f t="shared" si="1021"/>
        <v>#REF!</v>
      </c>
      <c r="BI2137" s="10" t="e">
        <f t="shared" si="1022"/>
        <v>#REF!</v>
      </c>
      <c r="BJ2137" s="10" t="e">
        <f t="shared" si="1023"/>
        <v>#REF!</v>
      </c>
      <c r="BK2137" s="10" t="e">
        <f t="shared" si="1024"/>
        <v>#REF!</v>
      </c>
      <c r="BL2137" s="10" t="e">
        <f t="shared" si="1025"/>
        <v>#REF!</v>
      </c>
      <c r="BM2137" s="10" t="e">
        <f>IF(OR(BW2137=7,AQ2137=6),0,IF(#REF!="I",1,IF(#REF!="II",2,IF(#REF!="III",3,IF(#REF!="IV",4))))&amp;AP2137&amp;AQ2137&amp;AR2137&amp;AS2137&amp;AT2137&amp;AU2137&amp;AX2137)</f>
        <v>#REF!</v>
      </c>
      <c r="BN2137" s="10" t="e">
        <f t="shared" si="1026"/>
        <v>#REF!</v>
      </c>
      <c r="BO2137" s="10" t="e">
        <f t="shared" si="1027"/>
        <v>#REF!</v>
      </c>
      <c r="BP2137" s="10" t="e">
        <f t="shared" si="1028"/>
        <v>#REF!</v>
      </c>
      <c r="BQ2137" s="10" t="e">
        <f t="shared" si="1029"/>
        <v>#REF!</v>
      </c>
      <c r="BR2137" s="10" t="e">
        <f t="shared" si="1030"/>
        <v>#REF!</v>
      </c>
      <c r="BS2137" s="10" t="e">
        <f t="shared" si="1031"/>
        <v>#REF!</v>
      </c>
      <c r="BT2137" s="10" t="e">
        <f>IF(OR(BW2137=7,AQ2137=6),0,AO2137&amp;IF(#REF!="SI",1,IF(#REF!="NO",2,IF(#REF!="VIH + PREVIO",3,0))))</f>
        <v>#REF!</v>
      </c>
      <c r="BU2137" s="10" t="e">
        <f>IF(OR(BW2137=7,AQ2137=6),0,IF(#REF!="-",1,0))</f>
        <v>#REF!</v>
      </c>
      <c r="BV2137" s="10" t="e">
        <f t="shared" si="1032"/>
        <v>#REF!</v>
      </c>
      <c r="BW21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7" s="10" t="e">
        <f t="shared" si="1007"/>
        <v>#REF!</v>
      </c>
      <c r="BY2137" s="10" t="e">
        <f t="shared" si="1033"/>
        <v>#REF!</v>
      </c>
      <c r="BZ2137" s="10" t="e">
        <f t="shared" si="1008"/>
        <v>#REF!</v>
      </c>
      <c r="CA2137" s="10"/>
    </row>
    <row r="2138" spans="1:79" ht="23.25" customHeight="1" x14ac:dyDescent="0.3">
      <c r="A2138" s="7">
        <v>2136</v>
      </c>
      <c r="B2138" s="43"/>
      <c r="C2138" s="44"/>
      <c r="D2138" s="45"/>
      <c r="E2138" s="46"/>
      <c r="F2138" s="46"/>
      <c r="G2138" s="46"/>
      <c r="H2138" s="50"/>
      <c r="I2138" s="51"/>
      <c r="J2138" s="52"/>
      <c r="K2138" s="51"/>
      <c r="L2138" s="53"/>
      <c r="M2138" s="54"/>
      <c r="N2138" s="43"/>
      <c r="O2138" s="55"/>
      <c r="P2138" s="46"/>
      <c r="Q2138" s="46"/>
      <c r="R2138" s="46"/>
      <c r="S2138" s="43"/>
      <c r="T2138" s="56"/>
      <c r="U2138" s="46"/>
      <c r="V2138" s="57"/>
      <c r="W2138" s="58"/>
      <c r="X2138" s="57"/>
      <c r="Y2138" s="46"/>
      <c r="Z2138" s="57"/>
      <c r="AA2138" s="59"/>
      <c r="AB2138" s="60"/>
      <c r="AJ2138" s="11">
        <f t="shared" si="1006"/>
        <v>13</v>
      </c>
      <c r="AK2138" s="11">
        <f t="shared" si="1009"/>
        <v>0</v>
      </c>
      <c r="AL2138" s="11">
        <f t="shared" si="1010"/>
        <v>0</v>
      </c>
      <c r="AM2138" s="11">
        <f t="shared" si="1011"/>
        <v>0</v>
      </c>
      <c r="AN2138" s="11">
        <f t="shared" si="1012"/>
        <v>0</v>
      </c>
      <c r="AO2138" s="4" t="e">
        <f>IF(#REF!="I",1,IF(#REF!="II",2,IF(#REF!="III",3,IF(#REF!="IV",4))))</f>
        <v>#REF!</v>
      </c>
      <c r="AP2138" s="11" t="e">
        <f>IF(#REF!="PULMONAR",1,IF(AND(#REF!="EXTRAPULMONAR",#REF!&lt;&gt;"MENINGEA"),2,IF(AND(#REF!="EXTRAPULMONAR",#REF!="MENINGEA"),3,)))</f>
        <v>#REF!</v>
      </c>
      <c r="AQ21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8" s="4">
        <f t="shared" si="1013"/>
        <v>0</v>
      </c>
      <c r="AS2138" s="10">
        <f t="shared" si="1014"/>
        <v>0</v>
      </c>
      <c r="AT2138" s="10">
        <f t="shared" si="1015"/>
        <v>0</v>
      </c>
      <c r="AU2138" s="10" t="str">
        <f t="shared" si="1016"/>
        <v>0</v>
      </c>
      <c r="AV2138" s="11" t="e">
        <f t="shared" si="1017"/>
        <v>#N/A</v>
      </c>
      <c r="AW2138" s="4" t="e">
        <f t="shared" si="1018"/>
        <v>#N/A</v>
      </c>
      <c r="AX2138" s="10" t="e">
        <f t="shared" si="1034"/>
        <v>#N/A</v>
      </c>
      <c r="AY2138" s="10" t="e">
        <f t="shared" si="1035"/>
        <v>#N/A</v>
      </c>
      <c r="AZ2138" s="10" t="e">
        <f t="shared" si="1019"/>
        <v>#REF!</v>
      </c>
      <c r="BA2138" s="12" t="e">
        <f>IF(BW2138=7,0,AJ2138&amp;IF(#REF!="SI",1,IF(#REF!="NO",2,IF(#REF!="VIH + PREVIO",3,0))))</f>
        <v>#REF!</v>
      </c>
      <c r="BB2138" s="13" t="e">
        <f>IF(AND(#REF!="POSITIVO",#REF!="POSITIVO"),1,IF(#REF!="NEGATIVO",2,IF(#REF!="VIH + PREVIO",3,0)))</f>
        <v>#REF!</v>
      </c>
      <c r="BC2138" s="10" t="e">
        <f>IF(#REF!="SI",1,IF(#REF!="NO",2,0))</f>
        <v>#REF!</v>
      </c>
      <c r="BD2138" s="10" t="e">
        <f>IF(#REF!="SI",1,IF(#REF!="NO",2,0))</f>
        <v>#REF!</v>
      </c>
      <c r="BE2138" s="10" t="e">
        <f>IF(OR(#REF!="VIH + PREVIO",#REF!="VIH + PREVIO",#REF!="VIH + PREVIO"),1,0)</f>
        <v>#REF!</v>
      </c>
      <c r="BF2138" s="13" t="e">
        <f>IF(OR(#REF!="POSITIVO",#REF!="NEGATIVO"),1,IF(#REF!="PACIENTE NO ACEPTA",2,IF(#REF!="VIH + PREVIO",3,0)))</f>
        <v>#REF!</v>
      </c>
      <c r="BG2138" s="10" t="e">
        <f t="shared" si="1020"/>
        <v>#REF!</v>
      </c>
      <c r="BH2138" s="10" t="e">
        <f t="shared" si="1021"/>
        <v>#REF!</v>
      </c>
      <c r="BI2138" s="10" t="e">
        <f t="shared" si="1022"/>
        <v>#REF!</v>
      </c>
      <c r="BJ2138" s="10" t="e">
        <f t="shared" si="1023"/>
        <v>#REF!</v>
      </c>
      <c r="BK2138" s="10" t="e">
        <f t="shared" si="1024"/>
        <v>#REF!</v>
      </c>
      <c r="BL2138" s="10" t="e">
        <f t="shared" si="1025"/>
        <v>#REF!</v>
      </c>
      <c r="BM2138" s="10" t="e">
        <f>IF(OR(BW2138=7,AQ2138=6),0,IF(#REF!="I",1,IF(#REF!="II",2,IF(#REF!="III",3,IF(#REF!="IV",4))))&amp;AP2138&amp;AQ2138&amp;AR2138&amp;AS2138&amp;AT2138&amp;AU2138&amp;AX2138)</f>
        <v>#REF!</v>
      </c>
      <c r="BN2138" s="10" t="e">
        <f t="shared" si="1026"/>
        <v>#REF!</v>
      </c>
      <c r="BO2138" s="10" t="e">
        <f t="shared" si="1027"/>
        <v>#REF!</v>
      </c>
      <c r="BP2138" s="10" t="e">
        <f t="shared" si="1028"/>
        <v>#REF!</v>
      </c>
      <c r="BQ2138" s="10" t="e">
        <f t="shared" si="1029"/>
        <v>#REF!</v>
      </c>
      <c r="BR2138" s="10" t="e">
        <f t="shared" si="1030"/>
        <v>#REF!</v>
      </c>
      <c r="BS2138" s="10" t="e">
        <f t="shared" si="1031"/>
        <v>#REF!</v>
      </c>
      <c r="BT2138" s="10" t="e">
        <f>IF(OR(BW2138=7,AQ2138=6),0,AO2138&amp;IF(#REF!="SI",1,IF(#REF!="NO",2,IF(#REF!="VIH + PREVIO",3,0))))</f>
        <v>#REF!</v>
      </c>
      <c r="BU2138" s="10" t="e">
        <f>IF(OR(BW2138=7,AQ2138=6),0,IF(#REF!="-",1,0))</f>
        <v>#REF!</v>
      </c>
      <c r="BV2138" s="10" t="e">
        <f t="shared" si="1032"/>
        <v>#REF!</v>
      </c>
      <c r="BW21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8" s="10" t="e">
        <f t="shared" si="1007"/>
        <v>#REF!</v>
      </c>
      <c r="BY2138" s="10" t="e">
        <f t="shared" si="1033"/>
        <v>#REF!</v>
      </c>
      <c r="BZ2138" s="10" t="e">
        <f t="shared" si="1008"/>
        <v>#REF!</v>
      </c>
      <c r="CA2138" s="10"/>
    </row>
    <row r="2139" spans="1:79" ht="23.25" customHeight="1" x14ac:dyDescent="0.3">
      <c r="A2139" s="7">
        <v>2137</v>
      </c>
      <c r="B2139" s="43"/>
      <c r="C2139" s="44"/>
      <c r="D2139" s="45"/>
      <c r="E2139" s="46"/>
      <c r="F2139" s="46"/>
      <c r="G2139" s="46"/>
      <c r="H2139" s="50"/>
      <c r="I2139" s="51"/>
      <c r="J2139" s="52"/>
      <c r="K2139" s="51"/>
      <c r="L2139" s="53"/>
      <c r="M2139" s="54"/>
      <c r="N2139" s="43"/>
      <c r="O2139" s="55"/>
      <c r="P2139" s="46"/>
      <c r="Q2139" s="46"/>
      <c r="R2139" s="46"/>
      <c r="S2139" s="43"/>
      <c r="T2139" s="56"/>
      <c r="U2139" s="46"/>
      <c r="V2139" s="57"/>
      <c r="W2139" s="58"/>
      <c r="X2139" s="57"/>
      <c r="Y2139" s="46"/>
      <c r="Z2139" s="57"/>
      <c r="AA2139" s="59"/>
      <c r="AB2139" s="60"/>
      <c r="AJ2139" s="11">
        <f t="shared" si="1006"/>
        <v>13</v>
      </c>
      <c r="AK2139" s="11">
        <f t="shared" si="1009"/>
        <v>0</v>
      </c>
      <c r="AL2139" s="11">
        <f t="shared" si="1010"/>
        <v>0</v>
      </c>
      <c r="AM2139" s="11">
        <f t="shared" si="1011"/>
        <v>0</v>
      </c>
      <c r="AN2139" s="11">
        <f t="shared" si="1012"/>
        <v>0</v>
      </c>
      <c r="AO2139" s="4" t="e">
        <f>IF(#REF!="I",1,IF(#REF!="II",2,IF(#REF!="III",3,IF(#REF!="IV",4))))</f>
        <v>#REF!</v>
      </c>
      <c r="AP2139" s="11" t="e">
        <f>IF(#REF!="PULMONAR",1,IF(AND(#REF!="EXTRAPULMONAR",#REF!&lt;&gt;"MENINGEA"),2,IF(AND(#REF!="EXTRAPULMONAR",#REF!="MENINGEA"),3,)))</f>
        <v>#REF!</v>
      </c>
      <c r="AQ21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39" s="4">
        <f t="shared" si="1013"/>
        <v>0</v>
      </c>
      <c r="AS2139" s="10">
        <f t="shared" si="1014"/>
        <v>0</v>
      </c>
      <c r="AT2139" s="10">
        <f t="shared" si="1015"/>
        <v>0</v>
      </c>
      <c r="AU2139" s="10" t="str">
        <f t="shared" si="1016"/>
        <v>0</v>
      </c>
      <c r="AV2139" s="11" t="e">
        <f t="shared" si="1017"/>
        <v>#N/A</v>
      </c>
      <c r="AW2139" s="4" t="e">
        <f t="shared" si="1018"/>
        <v>#N/A</v>
      </c>
      <c r="AX2139" s="10" t="e">
        <f t="shared" si="1034"/>
        <v>#N/A</v>
      </c>
      <c r="AY2139" s="10" t="e">
        <f t="shared" si="1035"/>
        <v>#N/A</v>
      </c>
      <c r="AZ2139" s="10" t="e">
        <f t="shared" si="1019"/>
        <v>#REF!</v>
      </c>
      <c r="BA2139" s="12" t="e">
        <f>IF(BW2139=7,0,AJ2139&amp;IF(#REF!="SI",1,IF(#REF!="NO",2,IF(#REF!="VIH + PREVIO",3,0))))</f>
        <v>#REF!</v>
      </c>
      <c r="BB2139" s="13" t="e">
        <f>IF(AND(#REF!="POSITIVO",#REF!="POSITIVO"),1,IF(#REF!="NEGATIVO",2,IF(#REF!="VIH + PREVIO",3,0)))</f>
        <v>#REF!</v>
      </c>
      <c r="BC2139" s="10" t="e">
        <f>IF(#REF!="SI",1,IF(#REF!="NO",2,0))</f>
        <v>#REF!</v>
      </c>
      <c r="BD2139" s="10" t="e">
        <f>IF(#REF!="SI",1,IF(#REF!="NO",2,0))</f>
        <v>#REF!</v>
      </c>
      <c r="BE2139" s="10" t="e">
        <f>IF(OR(#REF!="VIH + PREVIO",#REF!="VIH + PREVIO",#REF!="VIH + PREVIO"),1,0)</f>
        <v>#REF!</v>
      </c>
      <c r="BF2139" s="13" t="e">
        <f>IF(OR(#REF!="POSITIVO",#REF!="NEGATIVO"),1,IF(#REF!="PACIENTE NO ACEPTA",2,IF(#REF!="VIH + PREVIO",3,0)))</f>
        <v>#REF!</v>
      </c>
      <c r="BG2139" s="10" t="e">
        <f t="shared" si="1020"/>
        <v>#REF!</v>
      </c>
      <c r="BH2139" s="10" t="e">
        <f t="shared" si="1021"/>
        <v>#REF!</v>
      </c>
      <c r="BI2139" s="10" t="e">
        <f t="shared" si="1022"/>
        <v>#REF!</v>
      </c>
      <c r="BJ2139" s="10" t="e">
        <f t="shared" si="1023"/>
        <v>#REF!</v>
      </c>
      <c r="BK2139" s="10" t="e">
        <f t="shared" si="1024"/>
        <v>#REF!</v>
      </c>
      <c r="BL2139" s="10" t="e">
        <f t="shared" si="1025"/>
        <v>#REF!</v>
      </c>
      <c r="BM2139" s="10" t="e">
        <f>IF(OR(BW2139=7,AQ2139=6),0,IF(#REF!="I",1,IF(#REF!="II",2,IF(#REF!="III",3,IF(#REF!="IV",4))))&amp;AP2139&amp;AQ2139&amp;AR2139&amp;AS2139&amp;AT2139&amp;AU2139&amp;AX2139)</f>
        <v>#REF!</v>
      </c>
      <c r="BN2139" s="10" t="e">
        <f t="shared" si="1026"/>
        <v>#REF!</v>
      </c>
      <c r="BO2139" s="10" t="e">
        <f t="shared" si="1027"/>
        <v>#REF!</v>
      </c>
      <c r="BP2139" s="10" t="e">
        <f t="shared" si="1028"/>
        <v>#REF!</v>
      </c>
      <c r="BQ2139" s="10" t="e">
        <f t="shared" si="1029"/>
        <v>#REF!</v>
      </c>
      <c r="BR2139" s="10" t="e">
        <f t="shared" si="1030"/>
        <v>#REF!</v>
      </c>
      <c r="BS2139" s="10" t="e">
        <f t="shared" si="1031"/>
        <v>#REF!</v>
      </c>
      <c r="BT2139" s="10" t="e">
        <f>IF(OR(BW2139=7,AQ2139=6),0,AO2139&amp;IF(#REF!="SI",1,IF(#REF!="NO",2,IF(#REF!="VIH + PREVIO",3,0))))</f>
        <v>#REF!</v>
      </c>
      <c r="BU2139" s="10" t="e">
        <f>IF(OR(BW2139=7,AQ2139=6),0,IF(#REF!="-",1,0))</f>
        <v>#REF!</v>
      </c>
      <c r="BV2139" s="10" t="e">
        <f t="shared" si="1032"/>
        <v>#REF!</v>
      </c>
      <c r="BW21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39" s="10" t="e">
        <f t="shared" si="1007"/>
        <v>#REF!</v>
      </c>
      <c r="BY2139" s="10" t="e">
        <f t="shared" si="1033"/>
        <v>#REF!</v>
      </c>
      <c r="BZ2139" s="10" t="e">
        <f t="shared" si="1008"/>
        <v>#REF!</v>
      </c>
      <c r="CA2139" s="10"/>
    </row>
    <row r="2140" spans="1:79" ht="23.25" customHeight="1" x14ac:dyDescent="0.3">
      <c r="A2140" s="7">
        <v>2138</v>
      </c>
      <c r="B2140" s="43"/>
      <c r="C2140" s="44"/>
      <c r="D2140" s="45"/>
      <c r="E2140" s="46"/>
      <c r="F2140" s="46"/>
      <c r="G2140" s="46"/>
      <c r="H2140" s="50"/>
      <c r="I2140" s="51"/>
      <c r="J2140" s="52"/>
      <c r="K2140" s="51"/>
      <c r="L2140" s="53"/>
      <c r="M2140" s="54"/>
      <c r="N2140" s="43"/>
      <c r="O2140" s="55"/>
      <c r="P2140" s="46"/>
      <c r="Q2140" s="46"/>
      <c r="R2140" s="46"/>
      <c r="S2140" s="43"/>
      <c r="T2140" s="56"/>
      <c r="U2140" s="46"/>
      <c r="V2140" s="57"/>
      <c r="W2140" s="58"/>
      <c r="X2140" s="57"/>
      <c r="Y2140" s="46"/>
      <c r="Z2140" s="57"/>
      <c r="AA2140" s="59"/>
      <c r="AB2140" s="60"/>
      <c r="AJ2140" s="11">
        <f t="shared" si="1006"/>
        <v>13</v>
      </c>
      <c r="AK2140" s="11">
        <f t="shared" si="1009"/>
        <v>0</v>
      </c>
      <c r="AL2140" s="11">
        <f t="shared" si="1010"/>
        <v>0</v>
      </c>
      <c r="AM2140" s="11">
        <f t="shared" si="1011"/>
        <v>0</v>
      </c>
      <c r="AN2140" s="11">
        <f t="shared" si="1012"/>
        <v>0</v>
      </c>
      <c r="AO2140" s="4" t="e">
        <f>IF(#REF!="I",1,IF(#REF!="II",2,IF(#REF!="III",3,IF(#REF!="IV",4))))</f>
        <v>#REF!</v>
      </c>
      <c r="AP2140" s="11" t="e">
        <f>IF(#REF!="PULMONAR",1,IF(AND(#REF!="EXTRAPULMONAR",#REF!&lt;&gt;"MENINGEA"),2,IF(AND(#REF!="EXTRAPULMONAR",#REF!="MENINGEA"),3,)))</f>
        <v>#REF!</v>
      </c>
      <c r="AQ21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0" s="4">
        <f t="shared" si="1013"/>
        <v>0</v>
      </c>
      <c r="AS2140" s="10">
        <f t="shared" si="1014"/>
        <v>0</v>
      </c>
      <c r="AT2140" s="10">
        <f t="shared" si="1015"/>
        <v>0</v>
      </c>
      <c r="AU2140" s="10" t="str">
        <f t="shared" si="1016"/>
        <v>0</v>
      </c>
      <c r="AV2140" s="11" t="e">
        <f t="shared" si="1017"/>
        <v>#N/A</v>
      </c>
      <c r="AW2140" s="4" t="e">
        <f t="shared" si="1018"/>
        <v>#N/A</v>
      </c>
      <c r="AX2140" s="10" t="e">
        <f t="shared" si="1034"/>
        <v>#N/A</v>
      </c>
      <c r="AY2140" s="10" t="e">
        <f t="shared" si="1035"/>
        <v>#N/A</v>
      </c>
      <c r="AZ2140" s="10" t="e">
        <f t="shared" si="1019"/>
        <v>#REF!</v>
      </c>
      <c r="BA2140" s="12" t="e">
        <f>IF(BW2140=7,0,AJ2140&amp;IF(#REF!="SI",1,IF(#REF!="NO",2,IF(#REF!="VIH + PREVIO",3,0))))</f>
        <v>#REF!</v>
      </c>
      <c r="BB2140" s="13" t="e">
        <f>IF(AND(#REF!="POSITIVO",#REF!="POSITIVO"),1,IF(#REF!="NEGATIVO",2,IF(#REF!="VIH + PREVIO",3,0)))</f>
        <v>#REF!</v>
      </c>
      <c r="BC2140" s="10" t="e">
        <f>IF(#REF!="SI",1,IF(#REF!="NO",2,0))</f>
        <v>#REF!</v>
      </c>
      <c r="BD2140" s="10" t="e">
        <f>IF(#REF!="SI",1,IF(#REF!="NO",2,0))</f>
        <v>#REF!</v>
      </c>
      <c r="BE2140" s="10" t="e">
        <f>IF(OR(#REF!="VIH + PREVIO",#REF!="VIH + PREVIO",#REF!="VIH + PREVIO"),1,0)</f>
        <v>#REF!</v>
      </c>
      <c r="BF2140" s="13" t="e">
        <f>IF(OR(#REF!="POSITIVO",#REF!="NEGATIVO"),1,IF(#REF!="PACIENTE NO ACEPTA",2,IF(#REF!="VIH + PREVIO",3,0)))</f>
        <v>#REF!</v>
      </c>
      <c r="BG2140" s="10" t="e">
        <f t="shared" si="1020"/>
        <v>#REF!</v>
      </c>
      <c r="BH2140" s="10" t="e">
        <f t="shared" si="1021"/>
        <v>#REF!</v>
      </c>
      <c r="BI2140" s="10" t="e">
        <f t="shared" si="1022"/>
        <v>#REF!</v>
      </c>
      <c r="BJ2140" s="10" t="e">
        <f t="shared" si="1023"/>
        <v>#REF!</v>
      </c>
      <c r="BK2140" s="10" t="e">
        <f t="shared" si="1024"/>
        <v>#REF!</v>
      </c>
      <c r="BL2140" s="10" t="e">
        <f t="shared" si="1025"/>
        <v>#REF!</v>
      </c>
      <c r="BM2140" s="10" t="e">
        <f>IF(OR(BW2140=7,AQ2140=6),0,IF(#REF!="I",1,IF(#REF!="II",2,IF(#REF!="III",3,IF(#REF!="IV",4))))&amp;AP2140&amp;AQ2140&amp;AR2140&amp;AS2140&amp;AT2140&amp;AU2140&amp;AX2140)</f>
        <v>#REF!</v>
      </c>
      <c r="BN2140" s="10" t="e">
        <f t="shared" si="1026"/>
        <v>#REF!</v>
      </c>
      <c r="BO2140" s="10" t="e">
        <f t="shared" si="1027"/>
        <v>#REF!</v>
      </c>
      <c r="BP2140" s="10" t="e">
        <f t="shared" si="1028"/>
        <v>#REF!</v>
      </c>
      <c r="BQ2140" s="10" t="e">
        <f t="shared" si="1029"/>
        <v>#REF!</v>
      </c>
      <c r="BR2140" s="10" t="e">
        <f t="shared" si="1030"/>
        <v>#REF!</v>
      </c>
      <c r="BS2140" s="10" t="e">
        <f t="shared" si="1031"/>
        <v>#REF!</v>
      </c>
      <c r="BT2140" s="10" t="e">
        <f>IF(OR(BW2140=7,AQ2140=6),0,AO2140&amp;IF(#REF!="SI",1,IF(#REF!="NO",2,IF(#REF!="VIH + PREVIO",3,0))))</f>
        <v>#REF!</v>
      </c>
      <c r="BU2140" s="10" t="e">
        <f>IF(OR(BW2140=7,AQ2140=6),0,IF(#REF!="-",1,0))</f>
        <v>#REF!</v>
      </c>
      <c r="BV2140" s="10" t="e">
        <f t="shared" si="1032"/>
        <v>#REF!</v>
      </c>
      <c r="BW21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0" s="10" t="e">
        <f t="shared" si="1007"/>
        <v>#REF!</v>
      </c>
      <c r="BY2140" s="10" t="e">
        <f t="shared" si="1033"/>
        <v>#REF!</v>
      </c>
      <c r="BZ2140" s="10" t="e">
        <f t="shared" si="1008"/>
        <v>#REF!</v>
      </c>
      <c r="CA2140" s="10"/>
    </row>
    <row r="2141" spans="1:79" ht="23.25" customHeight="1" x14ac:dyDescent="0.3">
      <c r="A2141" s="7">
        <v>2139</v>
      </c>
      <c r="B2141" s="43"/>
      <c r="C2141" s="44"/>
      <c r="D2141" s="45"/>
      <c r="E2141" s="46"/>
      <c r="F2141" s="46"/>
      <c r="G2141" s="46"/>
      <c r="H2141" s="50"/>
      <c r="I2141" s="51"/>
      <c r="J2141" s="52"/>
      <c r="K2141" s="51"/>
      <c r="L2141" s="53"/>
      <c r="M2141" s="54"/>
      <c r="N2141" s="43"/>
      <c r="O2141" s="55"/>
      <c r="P2141" s="46"/>
      <c r="Q2141" s="46"/>
      <c r="R2141" s="46"/>
      <c r="S2141" s="43"/>
      <c r="T2141" s="56"/>
      <c r="U2141" s="46"/>
      <c r="V2141" s="57"/>
      <c r="W2141" s="58"/>
      <c r="X2141" s="57"/>
      <c r="Y2141" s="46"/>
      <c r="Z2141" s="57"/>
      <c r="AA2141" s="59"/>
      <c r="AB2141" s="60"/>
      <c r="AJ2141" s="11">
        <f t="shared" ref="AJ2141:AJ2204" si="1036">IF(AK2141&lt;&gt;0,AK2141,IF(AND(AK2141=0,AL2141&lt;&gt;0),AL2141,IF(AND(AK2141=0,AL2141=0,AM2141&lt;&gt;0),AM2141,IF(AND(AK2141=0,AL2141=0,AM2141=0,AN2141&lt;&gt;0),AN2141,13))))</f>
        <v>13</v>
      </c>
      <c r="AK2141" s="11">
        <f t="shared" si="1009"/>
        <v>0</v>
      </c>
      <c r="AL2141" s="11">
        <f t="shared" si="1010"/>
        <v>0</v>
      </c>
      <c r="AM2141" s="11">
        <f t="shared" si="1011"/>
        <v>0</v>
      </c>
      <c r="AN2141" s="11">
        <f t="shared" si="1012"/>
        <v>0</v>
      </c>
      <c r="AO2141" s="4" t="e">
        <f>IF(#REF!="I",1,IF(#REF!="II",2,IF(#REF!="III",3,IF(#REF!="IV",4))))</f>
        <v>#REF!</v>
      </c>
      <c r="AP2141" s="11" t="e">
        <f>IF(#REF!="PULMONAR",1,IF(AND(#REF!="EXTRAPULMONAR",#REF!&lt;&gt;"MENINGEA"),2,IF(AND(#REF!="EXTRAPULMONAR",#REF!="MENINGEA"),3,)))</f>
        <v>#REF!</v>
      </c>
      <c r="AQ21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1" s="4">
        <f t="shared" si="1013"/>
        <v>0</v>
      </c>
      <c r="AS2141" s="10">
        <f t="shared" si="1014"/>
        <v>0</v>
      </c>
      <c r="AT2141" s="10">
        <f t="shared" si="1015"/>
        <v>0</v>
      </c>
      <c r="AU2141" s="10" t="str">
        <f t="shared" si="1016"/>
        <v>0</v>
      </c>
      <c r="AV2141" s="11" t="e">
        <f t="shared" si="1017"/>
        <v>#N/A</v>
      </c>
      <c r="AW2141" s="4" t="e">
        <f t="shared" si="1018"/>
        <v>#N/A</v>
      </c>
      <c r="AX2141" s="10" t="e">
        <f t="shared" si="1034"/>
        <v>#N/A</v>
      </c>
      <c r="AY2141" s="10" t="e">
        <f t="shared" si="1035"/>
        <v>#N/A</v>
      </c>
      <c r="AZ2141" s="10" t="e">
        <f t="shared" si="1019"/>
        <v>#REF!</v>
      </c>
      <c r="BA2141" s="12" t="e">
        <f>IF(BW2141=7,0,AJ2141&amp;IF(#REF!="SI",1,IF(#REF!="NO",2,IF(#REF!="VIH + PREVIO",3,0))))</f>
        <v>#REF!</v>
      </c>
      <c r="BB2141" s="13" t="e">
        <f>IF(AND(#REF!="POSITIVO",#REF!="POSITIVO"),1,IF(#REF!="NEGATIVO",2,IF(#REF!="VIH + PREVIO",3,0)))</f>
        <v>#REF!</v>
      </c>
      <c r="BC2141" s="10" t="e">
        <f>IF(#REF!="SI",1,IF(#REF!="NO",2,0))</f>
        <v>#REF!</v>
      </c>
      <c r="BD2141" s="10" t="e">
        <f>IF(#REF!="SI",1,IF(#REF!="NO",2,0))</f>
        <v>#REF!</v>
      </c>
      <c r="BE2141" s="10" t="e">
        <f>IF(OR(#REF!="VIH + PREVIO",#REF!="VIH + PREVIO",#REF!="VIH + PREVIO"),1,0)</f>
        <v>#REF!</v>
      </c>
      <c r="BF2141" s="13" t="e">
        <f>IF(OR(#REF!="POSITIVO",#REF!="NEGATIVO"),1,IF(#REF!="PACIENTE NO ACEPTA",2,IF(#REF!="VIH + PREVIO",3,0)))</f>
        <v>#REF!</v>
      </c>
      <c r="BG2141" s="10" t="e">
        <f t="shared" si="1020"/>
        <v>#REF!</v>
      </c>
      <c r="BH2141" s="10" t="e">
        <f t="shared" si="1021"/>
        <v>#REF!</v>
      </c>
      <c r="BI2141" s="10" t="e">
        <f t="shared" si="1022"/>
        <v>#REF!</v>
      </c>
      <c r="BJ2141" s="10" t="e">
        <f t="shared" si="1023"/>
        <v>#REF!</v>
      </c>
      <c r="BK2141" s="10" t="e">
        <f t="shared" si="1024"/>
        <v>#REF!</v>
      </c>
      <c r="BL2141" s="10" t="e">
        <f t="shared" si="1025"/>
        <v>#REF!</v>
      </c>
      <c r="BM2141" s="10" t="e">
        <f>IF(OR(BW2141=7,AQ2141=6),0,IF(#REF!="I",1,IF(#REF!="II",2,IF(#REF!="III",3,IF(#REF!="IV",4))))&amp;AP2141&amp;AQ2141&amp;AR2141&amp;AS2141&amp;AT2141&amp;AU2141&amp;AX2141)</f>
        <v>#REF!</v>
      </c>
      <c r="BN2141" s="10" t="e">
        <f t="shared" si="1026"/>
        <v>#REF!</v>
      </c>
      <c r="BO2141" s="10" t="e">
        <f t="shared" si="1027"/>
        <v>#REF!</v>
      </c>
      <c r="BP2141" s="10" t="e">
        <f t="shared" si="1028"/>
        <v>#REF!</v>
      </c>
      <c r="BQ2141" s="10" t="e">
        <f t="shared" si="1029"/>
        <v>#REF!</v>
      </c>
      <c r="BR2141" s="10" t="e">
        <f t="shared" si="1030"/>
        <v>#REF!</v>
      </c>
      <c r="BS2141" s="10" t="e">
        <f t="shared" si="1031"/>
        <v>#REF!</v>
      </c>
      <c r="BT2141" s="10" t="e">
        <f>IF(OR(BW2141=7,AQ2141=6),0,AO2141&amp;IF(#REF!="SI",1,IF(#REF!="NO",2,IF(#REF!="VIH + PREVIO",3,0))))</f>
        <v>#REF!</v>
      </c>
      <c r="BU2141" s="10" t="e">
        <f>IF(OR(BW2141=7,AQ2141=6),0,IF(#REF!="-",1,0))</f>
        <v>#REF!</v>
      </c>
      <c r="BV2141" s="10" t="e">
        <f t="shared" si="1032"/>
        <v>#REF!</v>
      </c>
      <c r="BW21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1" s="10" t="e">
        <f t="shared" ref="BX2141:BX2204" si="1037">AO2141&amp;AP2141&amp;AQ2141&amp;AR2141&amp;AS2141&amp;AT2141&amp;AY2141&amp;BW2141</f>
        <v>#REF!</v>
      </c>
      <c r="BY2141" s="10" t="e">
        <f t="shared" si="1033"/>
        <v>#REF!</v>
      </c>
      <c r="BZ2141" s="10" t="e">
        <f t="shared" ref="BZ2141:BZ2204" si="1038">AO2141&amp;AP2141&amp;AQ2141&amp;AY2141&amp;BW2141</f>
        <v>#REF!</v>
      </c>
      <c r="CA2141" s="10"/>
    </row>
    <row r="2142" spans="1:79" ht="23.25" customHeight="1" x14ac:dyDescent="0.3">
      <c r="A2142" s="7">
        <v>2140</v>
      </c>
      <c r="B2142" s="43"/>
      <c r="C2142" s="44"/>
      <c r="D2142" s="45"/>
      <c r="E2142" s="46"/>
      <c r="F2142" s="46"/>
      <c r="G2142" s="46"/>
      <c r="H2142" s="50"/>
      <c r="I2142" s="51"/>
      <c r="J2142" s="52"/>
      <c r="K2142" s="51"/>
      <c r="L2142" s="53"/>
      <c r="M2142" s="54"/>
      <c r="N2142" s="43"/>
      <c r="O2142" s="55"/>
      <c r="P2142" s="46"/>
      <c r="Q2142" s="46"/>
      <c r="R2142" s="46"/>
      <c r="S2142" s="43"/>
      <c r="T2142" s="56"/>
      <c r="U2142" s="46"/>
      <c r="V2142" s="57"/>
      <c r="W2142" s="58"/>
      <c r="X2142" s="57"/>
      <c r="Y2142" s="46"/>
      <c r="Z2142" s="57"/>
      <c r="AA2142" s="59"/>
      <c r="AB2142" s="60"/>
      <c r="AJ2142" s="11">
        <f t="shared" si="1036"/>
        <v>13</v>
      </c>
      <c r="AK2142" s="11">
        <f t="shared" si="1009"/>
        <v>0</v>
      </c>
      <c r="AL2142" s="11">
        <f t="shared" si="1010"/>
        <v>0</v>
      </c>
      <c r="AM2142" s="11">
        <f t="shared" si="1011"/>
        <v>0</v>
      </c>
      <c r="AN2142" s="11">
        <f t="shared" si="1012"/>
        <v>0</v>
      </c>
      <c r="AO2142" s="4" t="e">
        <f>IF(#REF!="I",1,IF(#REF!="II",2,IF(#REF!="III",3,IF(#REF!="IV",4))))</f>
        <v>#REF!</v>
      </c>
      <c r="AP2142" s="11" t="e">
        <f>IF(#REF!="PULMONAR",1,IF(AND(#REF!="EXTRAPULMONAR",#REF!&lt;&gt;"MENINGEA"),2,IF(AND(#REF!="EXTRAPULMONAR",#REF!="MENINGEA"),3,)))</f>
        <v>#REF!</v>
      </c>
      <c r="AQ21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2" s="4">
        <f t="shared" si="1013"/>
        <v>0</v>
      </c>
      <c r="AS2142" s="10">
        <f t="shared" si="1014"/>
        <v>0</v>
      </c>
      <c r="AT2142" s="10">
        <f t="shared" si="1015"/>
        <v>0</v>
      </c>
      <c r="AU2142" s="10" t="str">
        <f t="shared" si="1016"/>
        <v>0</v>
      </c>
      <c r="AV2142" s="11" t="e">
        <f t="shared" si="1017"/>
        <v>#N/A</v>
      </c>
      <c r="AW2142" s="4" t="e">
        <f t="shared" si="1018"/>
        <v>#N/A</v>
      </c>
      <c r="AX2142" s="10" t="e">
        <f t="shared" si="1034"/>
        <v>#N/A</v>
      </c>
      <c r="AY2142" s="10" t="e">
        <f t="shared" si="1035"/>
        <v>#N/A</v>
      </c>
      <c r="AZ2142" s="10" t="e">
        <f t="shared" si="1019"/>
        <v>#REF!</v>
      </c>
      <c r="BA2142" s="12" t="e">
        <f>IF(BW2142=7,0,AJ2142&amp;IF(#REF!="SI",1,IF(#REF!="NO",2,IF(#REF!="VIH + PREVIO",3,0))))</f>
        <v>#REF!</v>
      </c>
      <c r="BB2142" s="13" t="e">
        <f>IF(AND(#REF!="POSITIVO",#REF!="POSITIVO"),1,IF(#REF!="NEGATIVO",2,IF(#REF!="VIH + PREVIO",3,0)))</f>
        <v>#REF!</v>
      </c>
      <c r="BC2142" s="10" t="e">
        <f>IF(#REF!="SI",1,IF(#REF!="NO",2,0))</f>
        <v>#REF!</v>
      </c>
      <c r="BD2142" s="10" t="e">
        <f>IF(#REF!="SI",1,IF(#REF!="NO",2,0))</f>
        <v>#REF!</v>
      </c>
      <c r="BE2142" s="10" t="e">
        <f>IF(OR(#REF!="VIH + PREVIO",#REF!="VIH + PREVIO",#REF!="VIH + PREVIO"),1,0)</f>
        <v>#REF!</v>
      </c>
      <c r="BF2142" s="13" t="e">
        <f>IF(OR(#REF!="POSITIVO",#REF!="NEGATIVO"),1,IF(#REF!="PACIENTE NO ACEPTA",2,IF(#REF!="VIH + PREVIO",3,0)))</f>
        <v>#REF!</v>
      </c>
      <c r="BG2142" s="10" t="e">
        <f t="shared" si="1020"/>
        <v>#REF!</v>
      </c>
      <c r="BH2142" s="10" t="e">
        <f t="shared" si="1021"/>
        <v>#REF!</v>
      </c>
      <c r="BI2142" s="10" t="e">
        <f t="shared" si="1022"/>
        <v>#REF!</v>
      </c>
      <c r="BJ2142" s="10" t="e">
        <f t="shared" si="1023"/>
        <v>#REF!</v>
      </c>
      <c r="BK2142" s="10" t="e">
        <f t="shared" si="1024"/>
        <v>#REF!</v>
      </c>
      <c r="BL2142" s="10" t="e">
        <f t="shared" si="1025"/>
        <v>#REF!</v>
      </c>
      <c r="BM2142" s="10" t="e">
        <f>IF(OR(BW2142=7,AQ2142=6),0,IF(#REF!="I",1,IF(#REF!="II",2,IF(#REF!="III",3,IF(#REF!="IV",4))))&amp;AP2142&amp;AQ2142&amp;AR2142&amp;AS2142&amp;AT2142&amp;AU2142&amp;AX2142)</f>
        <v>#REF!</v>
      </c>
      <c r="BN2142" s="10" t="e">
        <f t="shared" si="1026"/>
        <v>#REF!</v>
      </c>
      <c r="BO2142" s="10" t="e">
        <f t="shared" si="1027"/>
        <v>#REF!</v>
      </c>
      <c r="BP2142" s="10" t="e">
        <f t="shared" si="1028"/>
        <v>#REF!</v>
      </c>
      <c r="BQ2142" s="10" t="e">
        <f t="shared" si="1029"/>
        <v>#REF!</v>
      </c>
      <c r="BR2142" s="10" t="e">
        <f t="shared" si="1030"/>
        <v>#REF!</v>
      </c>
      <c r="BS2142" s="10" t="e">
        <f t="shared" si="1031"/>
        <v>#REF!</v>
      </c>
      <c r="BT2142" s="10" t="e">
        <f>IF(OR(BW2142=7,AQ2142=6),0,AO2142&amp;IF(#REF!="SI",1,IF(#REF!="NO",2,IF(#REF!="VIH + PREVIO",3,0))))</f>
        <v>#REF!</v>
      </c>
      <c r="BU2142" s="10" t="e">
        <f>IF(OR(BW2142=7,AQ2142=6),0,IF(#REF!="-",1,0))</f>
        <v>#REF!</v>
      </c>
      <c r="BV2142" s="10" t="e">
        <f t="shared" si="1032"/>
        <v>#REF!</v>
      </c>
      <c r="BW21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2" s="10" t="e">
        <f t="shared" si="1037"/>
        <v>#REF!</v>
      </c>
      <c r="BY2142" s="10" t="e">
        <f t="shared" si="1033"/>
        <v>#REF!</v>
      </c>
      <c r="BZ2142" s="10" t="e">
        <f t="shared" si="1038"/>
        <v>#REF!</v>
      </c>
      <c r="CA2142" s="10"/>
    </row>
    <row r="2143" spans="1:79" ht="23.25" customHeight="1" x14ac:dyDescent="0.3">
      <c r="A2143" s="7">
        <v>2141</v>
      </c>
      <c r="B2143" s="43"/>
      <c r="C2143" s="44"/>
      <c r="D2143" s="45"/>
      <c r="E2143" s="46"/>
      <c r="F2143" s="46"/>
      <c r="G2143" s="46"/>
      <c r="H2143" s="50"/>
      <c r="I2143" s="51"/>
      <c r="J2143" s="52"/>
      <c r="K2143" s="51"/>
      <c r="L2143" s="53"/>
      <c r="M2143" s="54"/>
      <c r="N2143" s="43"/>
      <c r="O2143" s="55"/>
      <c r="P2143" s="46"/>
      <c r="Q2143" s="46"/>
      <c r="R2143" s="46"/>
      <c r="S2143" s="43"/>
      <c r="T2143" s="56"/>
      <c r="U2143" s="46"/>
      <c r="V2143" s="57"/>
      <c r="W2143" s="58"/>
      <c r="X2143" s="57"/>
      <c r="Y2143" s="46"/>
      <c r="Z2143" s="57"/>
      <c r="AA2143" s="59"/>
      <c r="AB2143" s="60"/>
      <c r="AJ2143" s="11">
        <f t="shared" si="1036"/>
        <v>13</v>
      </c>
      <c r="AK2143" s="11">
        <f t="shared" si="1009"/>
        <v>0</v>
      </c>
      <c r="AL2143" s="11">
        <f t="shared" si="1010"/>
        <v>0</v>
      </c>
      <c r="AM2143" s="11">
        <f t="shared" si="1011"/>
        <v>0</v>
      </c>
      <c r="AN2143" s="11">
        <f t="shared" si="1012"/>
        <v>0</v>
      </c>
      <c r="AO2143" s="4" t="e">
        <f>IF(#REF!="I",1,IF(#REF!="II",2,IF(#REF!="III",3,IF(#REF!="IV",4))))</f>
        <v>#REF!</v>
      </c>
      <c r="AP2143" s="11" t="e">
        <f>IF(#REF!="PULMONAR",1,IF(AND(#REF!="EXTRAPULMONAR",#REF!&lt;&gt;"MENINGEA"),2,IF(AND(#REF!="EXTRAPULMONAR",#REF!="MENINGEA"),3,)))</f>
        <v>#REF!</v>
      </c>
      <c r="AQ21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3" s="4">
        <f t="shared" si="1013"/>
        <v>0</v>
      </c>
      <c r="AS2143" s="10">
        <f t="shared" si="1014"/>
        <v>0</v>
      </c>
      <c r="AT2143" s="10">
        <f t="shared" si="1015"/>
        <v>0</v>
      </c>
      <c r="AU2143" s="10" t="str">
        <f t="shared" si="1016"/>
        <v>0</v>
      </c>
      <c r="AV2143" s="11" t="e">
        <f t="shared" si="1017"/>
        <v>#N/A</v>
      </c>
      <c r="AW2143" s="4" t="e">
        <f t="shared" si="1018"/>
        <v>#N/A</v>
      </c>
      <c r="AX2143" s="10" t="e">
        <f t="shared" si="1034"/>
        <v>#N/A</v>
      </c>
      <c r="AY2143" s="10" t="e">
        <f t="shared" si="1035"/>
        <v>#N/A</v>
      </c>
      <c r="AZ2143" s="10" t="e">
        <f t="shared" si="1019"/>
        <v>#REF!</v>
      </c>
      <c r="BA2143" s="12" t="e">
        <f>IF(BW2143=7,0,AJ2143&amp;IF(#REF!="SI",1,IF(#REF!="NO",2,IF(#REF!="VIH + PREVIO",3,0))))</f>
        <v>#REF!</v>
      </c>
      <c r="BB2143" s="13" t="e">
        <f>IF(AND(#REF!="POSITIVO",#REF!="POSITIVO"),1,IF(#REF!="NEGATIVO",2,IF(#REF!="VIH + PREVIO",3,0)))</f>
        <v>#REF!</v>
      </c>
      <c r="BC2143" s="10" t="e">
        <f>IF(#REF!="SI",1,IF(#REF!="NO",2,0))</f>
        <v>#REF!</v>
      </c>
      <c r="BD2143" s="10" t="e">
        <f>IF(#REF!="SI",1,IF(#REF!="NO",2,0))</f>
        <v>#REF!</v>
      </c>
      <c r="BE2143" s="10" t="e">
        <f>IF(OR(#REF!="VIH + PREVIO",#REF!="VIH + PREVIO",#REF!="VIH + PREVIO"),1,0)</f>
        <v>#REF!</v>
      </c>
      <c r="BF2143" s="13" t="e">
        <f>IF(OR(#REF!="POSITIVO",#REF!="NEGATIVO"),1,IF(#REF!="PACIENTE NO ACEPTA",2,IF(#REF!="VIH + PREVIO",3,0)))</f>
        <v>#REF!</v>
      </c>
      <c r="BG2143" s="10" t="e">
        <f t="shared" si="1020"/>
        <v>#REF!</v>
      </c>
      <c r="BH2143" s="10" t="e">
        <f t="shared" si="1021"/>
        <v>#REF!</v>
      </c>
      <c r="BI2143" s="10" t="e">
        <f t="shared" si="1022"/>
        <v>#REF!</v>
      </c>
      <c r="BJ2143" s="10" t="e">
        <f t="shared" si="1023"/>
        <v>#REF!</v>
      </c>
      <c r="BK2143" s="10" t="e">
        <f t="shared" si="1024"/>
        <v>#REF!</v>
      </c>
      <c r="BL2143" s="10" t="e">
        <f t="shared" si="1025"/>
        <v>#REF!</v>
      </c>
      <c r="BM2143" s="10" t="e">
        <f>IF(OR(BW2143=7,AQ2143=6),0,IF(#REF!="I",1,IF(#REF!="II",2,IF(#REF!="III",3,IF(#REF!="IV",4))))&amp;AP2143&amp;AQ2143&amp;AR2143&amp;AS2143&amp;AT2143&amp;AU2143&amp;AX2143)</f>
        <v>#REF!</v>
      </c>
      <c r="BN2143" s="10" t="e">
        <f t="shared" si="1026"/>
        <v>#REF!</v>
      </c>
      <c r="BO2143" s="10" t="e">
        <f t="shared" si="1027"/>
        <v>#REF!</v>
      </c>
      <c r="BP2143" s="10" t="e">
        <f t="shared" si="1028"/>
        <v>#REF!</v>
      </c>
      <c r="BQ2143" s="10" t="e">
        <f t="shared" si="1029"/>
        <v>#REF!</v>
      </c>
      <c r="BR2143" s="10" t="e">
        <f t="shared" si="1030"/>
        <v>#REF!</v>
      </c>
      <c r="BS2143" s="10" t="e">
        <f t="shared" si="1031"/>
        <v>#REF!</v>
      </c>
      <c r="BT2143" s="10" t="e">
        <f>IF(OR(BW2143=7,AQ2143=6),0,AO2143&amp;IF(#REF!="SI",1,IF(#REF!="NO",2,IF(#REF!="VIH + PREVIO",3,0))))</f>
        <v>#REF!</v>
      </c>
      <c r="BU2143" s="10" t="e">
        <f>IF(OR(BW2143=7,AQ2143=6),0,IF(#REF!="-",1,0))</f>
        <v>#REF!</v>
      </c>
      <c r="BV2143" s="10" t="e">
        <f t="shared" si="1032"/>
        <v>#REF!</v>
      </c>
      <c r="BW21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3" s="10" t="e">
        <f t="shared" si="1037"/>
        <v>#REF!</v>
      </c>
      <c r="BY2143" s="10" t="e">
        <f t="shared" si="1033"/>
        <v>#REF!</v>
      </c>
      <c r="BZ2143" s="10" t="e">
        <f t="shared" si="1038"/>
        <v>#REF!</v>
      </c>
      <c r="CA2143" s="10"/>
    </row>
    <row r="2144" spans="1:79" ht="23.25" customHeight="1" x14ac:dyDescent="0.3">
      <c r="A2144" s="7">
        <v>2142</v>
      </c>
      <c r="B2144" s="43"/>
      <c r="C2144" s="44"/>
      <c r="D2144" s="45"/>
      <c r="E2144" s="46"/>
      <c r="F2144" s="46"/>
      <c r="G2144" s="46"/>
      <c r="H2144" s="50"/>
      <c r="I2144" s="51"/>
      <c r="J2144" s="52"/>
      <c r="K2144" s="51"/>
      <c r="L2144" s="53"/>
      <c r="M2144" s="54"/>
      <c r="N2144" s="43"/>
      <c r="O2144" s="55"/>
      <c r="P2144" s="46"/>
      <c r="Q2144" s="46"/>
      <c r="R2144" s="46"/>
      <c r="S2144" s="43"/>
      <c r="T2144" s="56"/>
      <c r="U2144" s="46"/>
      <c r="V2144" s="57"/>
      <c r="W2144" s="58"/>
      <c r="X2144" s="57"/>
      <c r="Y2144" s="46"/>
      <c r="Z2144" s="57"/>
      <c r="AA2144" s="59"/>
      <c r="AB2144" s="60"/>
      <c r="AJ2144" s="11">
        <f t="shared" si="1036"/>
        <v>13</v>
      </c>
      <c r="AK2144" s="11">
        <f t="shared" si="1009"/>
        <v>0</v>
      </c>
      <c r="AL2144" s="11">
        <f t="shared" si="1010"/>
        <v>0</v>
      </c>
      <c r="AM2144" s="11">
        <f t="shared" si="1011"/>
        <v>0</v>
      </c>
      <c r="AN2144" s="11">
        <f t="shared" si="1012"/>
        <v>0</v>
      </c>
      <c r="AO2144" s="4" t="e">
        <f>IF(#REF!="I",1,IF(#REF!="II",2,IF(#REF!="III",3,IF(#REF!="IV",4))))</f>
        <v>#REF!</v>
      </c>
      <c r="AP2144" s="11" t="e">
        <f>IF(#REF!="PULMONAR",1,IF(AND(#REF!="EXTRAPULMONAR",#REF!&lt;&gt;"MENINGEA"),2,IF(AND(#REF!="EXTRAPULMONAR",#REF!="MENINGEA"),3,)))</f>
        <v>#REF!</v>
      </c>
      <c r="AQ21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4" s="4">
        <f t="shared" si="1013"/>
        <v>0</v>
      </c>
      <c r="AS2144" s="10">
        <f t="shared" si="1014"/>
        <v>0</v>
      </c>
      <c r="AT2144" s="10">
        <f t="shared" si="1015"/>
        <v>0</v>
      </c>
      <c r="AU2144" s="10" t="str">
        <f t="shared" si="1016"/>
        <v>0</v>
      </c>
      <c r="AV2144" s="11" t="e">
        <f t="shared" si="1017"/>
        <v>#N/A</v>
      </c>
      <c r="AW2144" s="4" t="e">
        <f t="shared" si="1018"/>
        <v>#N/A</v>
      </c>
      <c r="AX2144" s="10" t="e">
        <f t="shared" si="1034"/>
        <v>#N/A</v>
      </c>
      <c r="AY2144" s="10" t="e">
        <f t="shared" si="1035"/>
        <v>#N/A</v>
      </c>
      <c r="AZ2144" s="10" t="e">
        <f t="shared" si="1019"/>
        <v>#REF!</v>
      </c>
      <c r="BA2144" s="12" t="e">
        <f>IF(BW2144=7,0,AJ2144&amp;IF(#REF!="SI",1,IF(#REF!="NO",2,IF(#REF!="VIH + PREVIO",3,0))))</f>
        <v>#REF!</v>
      </c>
      <c r="BB2144" s="13" t="e">
        <f>IF(AND(#REF!="POSITIVO",#REF!="POSITIVO"),1,IF(#REF!="NEGATIVO",2,IF(#REF!="VIH + PREVIO",3,0)))</f>
        <v>#REF!</v>
      </c>
      <c r="BC2144" s="10" t="e">
        <f>IF(#REF!="SI",1,IF(#REF!="NO",2,0))</f>
        <v>#REF!</v>
      </c>
      <c r="BD2144" s="10" t="e">
        <f>IF(#REF!="SI",1,IF(#REF!="NO",2,0))</f>
        <v>#REF!</v>
      </c>
      <c r="BE2144" s="10" t="e">
        <f>IF(OR(#REF!="VIH + PREVIO",#REF!="VIH + PREVIO",#REF!="VIH + PREVIO"),1,0)</f>
        <v>#REF!</v>
      </c>
      <c r="BF2144" s="13" t="e">
        <f>IF(OR(#REF!="POSITIVO",#REF!="NEGATIVO"),1,IF(#REF!="PACIENTE NO ACEPTA",2,IF(#REF!="VIH + PREVIO",3,0)))</f>
        <v>#REF!</v>
      </c>
      <c r="BG2144" s="10" t="e">
        <f t="shared" si="1020"/>
        <v>#REF!</v>
      </c>
      <c r="BH2144" s="10" t="e">
        <f t="shared" si="1021"/>
        <v>#REF!</v>
      </c>
      <c r="BI2144" s="10" t="e">
        <f t="shared" si="1022"/>
        <v>#REF!</v>
      </c>
      <c r="BJ2144" s="10" t="e">
        <f t="shared" si="1023"/>
        <v>#REF!</v>
      </c>
      <c r="BK2144" s="10" t="e">
        <f t="shared" si="1024"/>
        <v>#REF!</v>
      </c>
      <c r="BL2144" s="10" t="e">
        <f t="shared" si="1025"/>
        <v>#REF!</v>
      </c>
      <c r="BM2144" s="10" t="e">
        <f>IF(OR(BW2144=7,AQ2144=6),0,IF(#REF!="I",1,IF(#REF!="II",2,IF(#REF!="III",3,IF(#REF!="IV",4))))&amp;AP2144&amp;AQ2144&amp;AR2144&amp;AS2144&amp;AT2144&amp;AU2144&amp;AX2144)</f>
        <v>#REF!</v>
      </c>
      <c r="BN2144" s="10" t="e">
        <f t="shared" si="1026"/>
        <v>#REF!</v>
      </c>
      <c r="BO2144" s="10" t="e">
        <f t="shared" si="1027"/>
        <v>#REF!</v>
      </c>
      <c r="BP2144" s="10" t="e">
        <f t="shared" si="1028"/>
        <v>#REF!</v>
      </c>
      <c r="BQ2144" s="10" t="e">
        <f t="shared" si="1029"/>
        <v>#REF!</v>
      </c>
      <c r="BR2144" s="10" t="e">
        <f t="shared" si="1030"/>
        <v>#REF!</v>
      </c>
      <c r="BS2144" s="10" t="e">
        <f t="shared" si="1031"/>
        <v>#REF!</v>
      </c>
      <c r="BT2144" s="10" t="e">
        <f>IF(OR(BW2144=7,AQ2144=6),0,AO2144&amp;IF(#REF!="SI",1,IF(#REF!="NO",2,IF(#REF!="VIH + PREVIO",3,0))))</f>
        <v>#REF!</v>
      </c>
      <c r="BU2144" s="10" t="e">
        <f>IF(OR(BW2144=7,AQ2144=6),0,IF(#REF!="-",1,0))</f>
        <v>#REF!</v>
      </c>
      <c r="BV2144" s="10" t="e">
        <f t="shared" si="1032"/>
        <v>#REF!</v>
      </c>
      <c r="BW21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4" s="10" t="e">
        <f t="shared" si="1037"/>
        <v>#REF!</v>
      </c>
      <c r="BY2144" s="10" t="e">
        <f t="shared" si="1033"/>
        <v>#REF!</v>
      </c>
      <c r="BZ2144" s="10" t="e">
        <f t="shared" si="1038"/>
        <v>#REF!</v>
      </c>
      <c r="CA2144" s="10"/>
    </row>
    <row r="2145" spans="1:79" ht="23.25" customHeight="1" x14ac:dyDescent="0.3">
      <c r="A2145" s="7">
        <v>2143</v>
      </c>
      <c r="B2145" s="43"/>
      <c r="C2145" s="44"/>
      <c r="D2145" s="45"/>
      <c r="E2145" s="46"/>
      <c r="F2145" s="46"/>
      <c r="G2145" s="46"/>
      <c r="H2145" s="50"/>
      <c r="I2145" s="51"/>
      <c r="J2145" s="52"/>
      <c r="K2145" s="51"/>
      <c r="L2145" s="53"/>
      <c r="M2145" s="54"/>
      <c r="N2145" s="43"/>
      <c r="O2145" s="55"/>
      <c r="P2145" s="46"/>
      <c r="Q2145" s="46"/>
      <c r="R2145" s="46"/>
      <c r="S2145" s="43"/>
      <c r="T2145" s="56"/>
      <c r="U2145" s="46"/>
      <c r="V2145" s="57"/>
      <c r="W2145" s="58"/>
      <c r="X2145" s="57"/>
      <c r="Y2145" s="46"/>
      <c r="Z2145" s="57"/>
      <c r="AA2145" s="59"/>
      <c r="AB2145" s="60"/>
      <c r="AJ2145" s="11">
        <f t="shared" si="1036"/>
        <v>13</v>
      </c>
      <c r="AK2145" s="11">
        <f t="shared" si="1009"/>
        <v>0</v>
      </c>
      <c r="AL2145" s="11">
        <f t="shared" si="1010"/>
        <v>0</v>
      </c>
      <c r="AM2145" s="11">
        <f t="shared" si="1011"/>
        <v>0</v>
      </c>
      <c r="AN2145" s="11">
        <f t="shared" si="1012"/>
        <v>0</v>
      </c>
      <c r="AO2145" s="4" t="e">
        <f>IF(#REF!="I",1,IF(#REF!="II",2,IF(#REF!="III",3,IF(#REF!="IV",4))))</f>
        <v>#REF!</v>
      </c>
      <c r="AP2145" s="11" t="e">
        <f>IF(#REF!="PULMONAR",1,IF(AND(#REF!="EXTRAPULMONAR",#REF!&lt;&gt;"MENINGEA"),2,IF(AND(#REF!="EXTRAPULMONAR",#REF!="MENINGEA"),3,)))</f>
        <v>#REF!</v>
      </c>
      <c r="AQ21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5" s="4">
        <f t="shared" si="1013"/>
        <v>0</v>
      </c>
      <c r="AS2145" s="10">
        <f t="shared" si="1014"/>
        <v>0</v>
      </c>
      <c r="AT2145" s="10">
        <f t="shared" si="1015"/>
        <v>0</v>
      </c>
      <c r="AU2145" s="10" t="str">
        <f t="shared" si="1016"/>
        <v>0</v>
      </c>
      <c r="AV2145" s="11" t="e">
        <f t="shared" si="1017"/>
        <v>#N/A</v>
      </c>
      <c r="AW2145" s="4" t="e">
        <f t="shared" si="1018"/>
        <v>#N/A</v>
      </c>
      <c r="AX2145" s="10" t="e">
        <f t="shared" si="1034"/>
        <v>#N/A</v>
      </c>
      <c r="AY2145" s="10" t="e">
        <f t="shared" si="1035"/>
        <v>#N/A</v>
      </c>
      <c r="AZ2145" s="10" t="e">
        <f t="shared" si="1019"/>
        <v>#REF!</v>
      </c>
      <c r="BA2145" s="12" t="e">
        <f>IF(BW2145=7,0,AJ2145&amp;IF(#REF!="SI",1,IF(#REF!="NO",2,IF(#REF!="VIH + PREVIO",3,0))))</f>
        <v>#REF!</v>
      </c>
      <c r="BB2145" s="13" t="e">
        <f>IF(AND(#REF!="POSITIVO",#REF!="POSITIVO"),1,IF(#REF!="NEGATIVO",2,IF(#REF!="VIH + PREVIO",3,0)))</f>
        <v>#REF!</v>
      </c>
      <c r="BC2145" s="10" t="e">
        <f>IF(#REF!="SI",1,IF(#REF!="NO",2,0))</f>
        <v>#REF!</v>
      </c>
      <c r="BD2145" s="10" t="e">
        <f>IF(#REF!="SI",1,IF(#REF!="NO",2,0))</f>
        <v>#REF!</v>
      </c>
      <c r="BE2145" s="10" t="e">
        <f>IF(OR(#REF!="VIH + PREVIO",#REF!="VIH + PREVIO",#REF!="VIH + PREVIO"),1,0)</f>
        <v>#REF!</v>
      </c>
      <c r="BF2145" s="13" t="e">
        <f>IF(OR(#REF!="POSITIVO",#REF!="NEGATIVO"),1,IF(#REF!="PACIENTE NO ACEPTA",2,IF(#REF!="VIH + PREVIO",3,0)))</f>
        <v>#REF!</v>
      </c>
      <c r="BG2145" s="10" t="e">
        <f t="shared" si="1020"/>
        <v>#REF!</v>
      </c>
      <c r="BH2145" s="10" t="e">
        <f t="shared" si="1021"/>
        <v>#REF!</v>
      </c>
      <c r="BI2145" s="10" t="e">
        <f t="shared" si="1022"/>
        <v>#REF!</v>
      </c>
      <c r="BJ2145" s="10" t="e">
        <f t="shared" si="1023"/>
        <v>#REF!</v>
      </c>
      <c r="BK2145" s="10" t="e">
        <f t="shared" si="1024"/>
        <v>#REF!</v>
      </c>
      <c r="BL2145" s="10" t="e">
        <f t="shared" si="1025"/>
        <v>#REF!</v>
      </c>
      <c r="BM2145" s="10" t="e">
        <f>IF(OR(BW2145=7,AQ2145=6),0,IF(#REF!="I",1,IF(#REF!="II",2,IF(#REF!="III",3,IF(#REF!="IV",4))))&amp;AP2145&amp;AQ2145&amp;AR2145&amp;AS2145&amp;AT2145&amp;AU2145&amp;AX2145)</f>
        <v>#REF!</v>
      </c>
      <c r="BN2145" s="10" t="e">
        <f t="shared" si="1026"/>
        <v>#REF!</v>
      </c>
      <c r="BO2145" s="10" t="e">
        <f t="shared" si="1027"/>
        <v>#REF!</v>
      </c>
      <c r="BP2145" s="10" t="e">
        <f t="shared" si="1028"/>
        <v>#REF!</v>
      </c>
      <c r="BQ2145" s="10" t="e">
        <f t="shared" si="1029"/>
        <v>#REF!</v>
      </c>
      <c r="BR2145" s="10" t="e">
        <f t="shared" si="1030"/>
        <v>#REF!</v>
      </c>
      <c r="BS2145" s="10" t="e">
        <f t="shared" si="1031"/>
        <v>#REF!</v>
      </c>
      <c r="BT2145" s="10" t="e">
        <f>IF(OR(BW2145=7,AQ2145=6),0,AO2145&amp;IF(#REF!="SI",1,IF(#REF!="NO",2,IF(#REF!="VIH + PREVIO",3,0))))</f>
        <v>#REF!</v>
      </c>
      <c r="BU2145" s="10" t="e">
        <f>IF(OR(BW2145=7,AQ2145=6),0,IF(#REF!="-",1,0))</f>
        <v>#REF!</v>
      </c>
      <c r="BV2145" s="10" t="e">
        <f t="shared" si="1032"/>
        <v>#REF!</v>
      </c>
      <c r="BW21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5" s="10" t="e">
        <f t="shared" si="1037"/>
        <v>#REF!</v>
      </c>
      <c r="BY2145" s="10" t="e">
        <f t="shared" si="1033"/>
        <v>#REF!</v>
      </c>
      <c r="BZ2145" s="10" t="e">
        <f t="shared" si="1038"/>
        <v>#REF!</v>
      </c>
      <c r="CA2145" s="10"/>
    </row>
    <row r="2146" spans="1:79" ht="23.25" customHeight="1" x14ac:dyDescent="0.3">
      <c r="A2146" s="7">
        <v>2144</v>
      </c>
      <c r="B2146" s="43"/>
      <c r="C2146" s="44"/>
      <c r="D2146" s="45"/>
      <c r="E2146" s="46"/>
      <c r="F2146" s="46"/>
      <c r="G2146" s="46"/>
      <c r="H2146" s="50"/>
      <c r="I2146" s="51"/>
      <c r="J2146" s="52"/>
      <c r="K2146" s="51"/>
      <c r="L2146" s="53"/>
      <c r="M2146" s="54"/>
      <c r="N2146" s="43"/>
      <c r="O2146" s="55"/>
      <c r="P2146" s="46"/>
      <c r="Q2146" s="46"/>
      <c r="R2146" s="46"/>
      <c r="S2146" s="43"/>
      <c r="T2146" s="56"/>
      <c r="U2146" s="46"/>
      <c r="V2146" s="57"/>
      <c r="W2146" s="58"/>
      <c r="X2146" s="57"/>
      <c r="Y2146" s="46"/>
      <c r="Z2146" s="57"/>
      <c r="AA2146" s="59"/>
      <c r="AB2146" s="60"/>
      <c r="AJ2146" s="11">
        <f t="shared" si="1036"/>
        <v>13</v>
      </c>
      <c r="AK2146" s="11">
        <f t="shared" si="1009"/>
        <v>0</v>
      </c>
      <c r="AL2146" s="11">
        <f t="shared" si="1010"/>
        <v>0</v>
      </c>
      <c r="AM2146" s="11">
        <f t="shared" si="1011"/>
        <v>0</v>
      </c>
      <c r="AN2146" s="11">
        <f t="shared" si="1012"/>
        <v>0</v>
      </c>
      <c r="AO2146" s="4" t="e">
        <f>IF(#REF!="I",1,IF(#REF!="II",2,IF(#REF!="III",3,IF(#REF!="IV",4))))</f>
        <v>#REF!</v>
      </c>
      <c r="AP2146" s="11" t="e">
        <f>IF(#REF!="PULMONAR",1,IF(AND(#REF!="EXTRAPULMONAR",#REF!&lt;&gt;"MENINGEA"),2,IF(AND(#REF!="EXTRAPULMONAR",#REF!="MENINGEA"),3,)))</f>
        <v>#REF!</v>
      </c>
      <c r="AQ21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6" s="4">
        <f t="shared" si="1013"/>
        <v>0</v>
      </c>
      <c r="AS2146" s="10">
        <f t="shared" si="1014"/>
        <v>0</v>
      </c>
      <c r="AT2146" s="10">
        <f t="shared" si="1015"/>
        <v>0</v>
      </c>
      <c r="AU2146" s="10" t="str">
        <f t="shared" si="1016"/>
        <v>0</v>
      </c>
      <c r="AV2146" s="11" t="e">
        <f t="shared" si="1017"/>
        <v>#N/A</v>
      </c>
      <c r="AW2146" s="4" t="e">
        <f t="shared" si="1018"/>
        <v>#N/A</v>
      </c>
      <c r="AX2146" s="10" t="e">
        <f t="shared" si="1034"/>
        <v>#N/A</v>
      </c>
      <c r="AY2146" s="10" t="e">
        <f t="shared" si="1035"/>
        <v>#N/A</v>
      </c>
      <c r="AZ2146" s="10" t="e">
        <f t="shared" si="1019"/>
        <v>#REF!</v>
      </c>
      <c r="BA2146" s="12" t="e">
        <f>IF(BW2146=7,0,AJ2146&amp;IF(#REF!="SI",1,IF(#REF!="NO",2,IF(#REF!="VIH + PREVIO",3,0))))</f>
        <v>#REF!</v>
      </c>
      <c r="BB2146" s="13" t="e">
        <f>IF(AND(#REF!="POSITIVO",#REF!="POSITIVO"),1,IF(#REF!="NEGATIVO",2,IF(#REF!="VIH + PREVIO",3,0)))</f>
        <v>#REF!</v>
      </c>
      <c r="BC2146" s="10" t="e">
        <f>IF(#REF!="SI",1,IF(#REF!="NO",2,0))</f>
        <v>#REF!</v>
      </c>
      <c r="BD2146" s="10" t="e">
        <f>IF(#REF!="SI",1,IF(#REF!="NO",2,0))</f>
        <v>#REF!</v>
      </c>
      <c r="BE2146" s="10" t="e">
        <f>IF(OR(#REF!="VIH + PREVIO",#REF!="VIH + PREVIO",#REF!="VIH + PREVIO"),1,0)</f>
        <v>#REF!</v>
      </c>
      <c r="BF2146" s="13" t="e">
        <f>IF(OR(#REF!="POSITIVO",#REF!="NEGATIVO"),1,IF(#REF!="PACIENTE NO ACEPTA",2,IF(#REF!="VIH + PREVIO",3,0)))</f>
        <v>#REF!</v>
      </c>
      <c r="BG2146" s="10" t="e">
        <f t="shared" si="1020"/>
        <v>#REF!</v>
      </c>
      <c r="BH2146" s="10" t="e">
        <f t="shared" si="1021"/>
        <v>#REF!</v>
      </c>
      <c r="BI2146" s="10" t="e">
        <f t="shared" si="1022"/>
        <v>#REF!</v>
      </c>
      <c r="BJ2146" s="10" t="e">
        <f t="shared" si="1023"/>
        <v>#REF!</v>
      </c>
      <c r="BK2146" s="10" t="e">
        <f t="shared" si="1024"/>
        <v>#REF!</v>
      </c>
      <c r="BL2146" s="10" t="e">
        <f t="shared" si="1025"/>
        <v>#REF!</v>
      </c>
      <c r="BM2146" s="10" t="e">
        <f>IF(OR(BW2146=7,AQ2146=6),0,IF(#REF!="I",1,IF(#REF!="II",2,IF(#REF!="III",3,IF(#REF!="IV",4))))&amp;AP2146&amp;AQ2146&amp;AR2146&amp;AS2146&amp;AT2146&amp;AU2146&amp;AX2146)</f>
        <v>#REF!</v>
      </c>
      <c r="BN2146" s="10" t="e">
        <f t="shared" si="1026"/>
        <v>#REF!</v>
      </c>
      <c r="BO2146" s="10" t="e">
        <f t="shared" si="1027"/>
        <v>#REF!</v>
      </c>
      <c r="BP2146" s="10" t="e">
        <f t="shared" si="1028"/>
        <v>#REF!</v>
      </c>
      <c r="BQ2146" s="10" t="e">
        <f t="shared" si="1029"/>
        <v>#REF!</v>
      </c>
      <c r="BR2146" s="10" t="e">
        <f t="shared" si="1030"/>
        <v>#REF!</v>
      </c>
      <c r="BS2146" s="10" t="e">
        <f t="shared" si="1031"/>
        <v>#REF!</v>
      </c>
      <c r="BT2146" s="10" t="e">
        <f>IF(OR(BW2146=7,AQ2146=6),0,AO2146&amp;IF(#REF!="SI",1,IF(#REF!="NO",2,IF(#REF!="VIH + PREVIO",3,0))))</f>
        <v>#REF!</v>
      </c>
      <c r="BU2146" s="10" t="e">
        <f>IF(OR(BW2146=7,AQ2146=6),0,IF(#REF!="-",1,0))</f>
        <v>#REF!</v>
      </c>
      <c r="BV2146" s="10" t="e">
        <f t="shared" si="1032"/>
        <v>#REF!</v>
      </c>
      <c r="BW21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6" s="10" t="e">
        <f t="shared" si="1037"/>
        <v>#REF!</v>
      </c>
      <c r="BY2146" s="10" t="e">
        <f t="shared" si="1033"/>
        <v>#REF!</v>
      </c>
      <c r="BZ2146" s="10" t="e">
        <f t="shared" si="1038"/>
        <v>#REF!</v>
      </c>
      <c r="CA2146" s="10"/>
    </row>
    <row r="2147" spans="1:79" ht="23.25" customHeight="1" x14ac:dyDescent="0.3">
      <c r="A2147" s="7">
        <v>2145</v>
      </c>
      <c r="B2147" s="43"/>
      <c r="C2147" s="44"/>
      <c r="D2147" s="45"/>
      <c r="E2147" s="46"/>
      <c r="F2147" s="46"/>
      <c r="G2147" s="46"/>
      <c r="H2147" s="50"/>
      <c r="I2147" s="51"/>
      <c r="J2147" s="52"/>
      <c r="K2147" s="51"/>
      <c r="L2147" s="53"/>
      <c r="M2147" s="54"/>
      <c r="N2147" s="43"/>
      <c r="O2147" s="55"/>
      <c r="P2147" s="46"/>
      <c r="Q2147" s="46"/>
      <c r="R2147" s="46"/>
      <c r="S2147" s="43"/>
      <c r="T2147" s="56"/>
      <c r="U2147" s="46"/>
      <c r="V2147" s="57"/>
      <c r="W2147" s="58"/>
      <c r="X2147" s="57"/>
      <c r="Y2147" s="46"/>
      <c r="Z2147" s="57"/>
      <c r="AA2147" s="59"/>
      <c r="AB2147" s="60"/>
      <c r="AJ2147" s="11">
        <f t="shared" si="1036"/>
        <v>13</v>
      </c>
      <c r="AK2147" s="11">
        <f t="shared" si="1009"/>
        <v>0</v>
      </c>
      <c r="AL2147" s="11">
        <f t="shared" si="1010"/>
        <v>0</v>
      </c>
      <c r="AM2147" s="11">
        <f t="shared" si="1011"/>
        <v>0</v>
      </c>
      <c r="AN2147" s="11">
        <f t="shared" si="1012"/>
        <v>0</v>
      </c>
      <c r="AO2147" s="4" t="e">
        <f>IF(#REF!="I",1,IF(#REF!="II",2,IF(#REF!="III",3,IF(#REF!="IV",4))))</f>
        <v>#REF!</v>
      </c>
      <c r="AP2147" s="11" t="e">
        <f>IF(#REF!="PULMONAR",1,IF(AND(#REF!="EXTRAPULMONAR",#REF!&lt;&gt;"MENINGEA"),2,IF(AND(#REF!="EXTRAPULMONAR",#REF!="MENINGEA"),3,)))</f>
        <v>#REF!</v>
      </c>
      <c r="AQ21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7" s="4">
        <f t="shared" si="1013"/>
        <v>0</v>
      </c>
      <c r="AS2147" s="10">
        <f t="shared" si="1014"/>
        <v>0</v>
      </c>
      <c r="AT2147" s="10">
        <f t="shared" si="1015"/>
        <v>0</v>
      </c>
      <c r="AU2147" s="10" t="str">
        <f t="shared" si="1016"/>
        <v>0</v>
      </c>
      <c r="AV2147" s="11" t="e">
        <f t="shared" si="1017"/>
        <v>#N/A</v>
      </c>
      <c r="AW2147" s="4" t="e">
        <f t="shared" si="1018"/>
        <v>#N/A</v>
      </c>
      <c r="AX2147" s="10" t="e">
        <f t="shared" si="1034"/>
        <v>#N/A</v>
      </c>
      <c r="AY2147" s="10" t="e">
        <f t="shared" si="1035"/>
        <v>#N/A</v>
      </c>
      <c r="AZ2147" s="10" t="e">
        <f t="shared" si="1019"/>
        <v>#REF!</v>
      </c>
      <c r="BA2147" s="12" t="e">
        <f>IF(BW2147=7,0,AJ2147&amp;IF(#REF!="SI",1,IF(#REF!="NO",2,IF(#REF!="VIH + PREVIO",3,0))))</f>
        <v>#REF!</v>
      </c>
      <c r="BB2147" s="13" t="e">
        <f>IF(AND(#REF!="POSITIVO",#REF!="POSITIVO"),1,IF(#REF!="NEGATIVO",2,IF(#REF!="VIH + PREVIO",3,0)))</f>
        <v>#REF!</v>
      </c>
      <c r="BC2147" s="10" t="e">
        <f>IF(#REF!="SI",1,IF(#REF!="NO",2,0))</f>
        <v>#REF!</v>
      </c>
      <c r="BD2147" s="10" t="e">
        <f>IF(#REF!="SI",1,IF(#REF!="NO",2,0))</f>
        <v>#REF!</v>
      </c>
      <c r="BE2147" s="10" t="e">
        <f>IF(OR(#REF!="VIH + PREVIO",#REF!="VIH + PREVIO",#REF!="VIH + PREVIO"),1,0)</f>
        <v>#REF!</v>
      </c>
      <c r="BF2147" s="13" t="e">
        <f>IF(OR(#REF!="POSITIVO",#REF!="NEGATIVO"),1,IF(#REF!="PACIENTE NO ACEPTA",2,IF(#REF!="VIH + PREVIO",3,0)))</f>
        <v>#REF!</v>
      </c>
      <c r="BG2147" s="10" t="e">
        <f t="shared" si="1020"/>
        <v>#REF!</v>
      </c>
      <c r="BH2147" s="10" t="e">
        <f t="shared" si="1021"/>
        <v>#REF!</v>
      </c>
      <c r="BI2147" s="10" t="e">
        <f t="shared" si="1022"/>
        <v>#REF!</v>
      </c>
      <c r="BJ2147" s="10" t="e">
        <f t="shared" si="1023"/>
        <v>#REF!</v>
      </c>
      <c r="BK2147" s="10" t="e">
        <f t="shared" si="1024"/>
        <v>#REF!</v>
      </c>
      <c r="BL2147" s="10" t="e">
        <f t="shared" si="1025"/>
        <v>#REF!</v>
      </c>
      <c r="BM2147" s="10" t="e">
        <f>IF(OR(BW2147=7,AQ2147=6),0,IF(#REF!="I",1,IF(#REF!="II",2,IF(#REF!="III",3,IF(#REF!="IV",4))))&amp;AP2147&amp;AQ2147&amp;AR2147&amp;AS2147&amp;AT2147&amp;AU2147&amp;AX2147)</f>
        <v>#REF!</v>
      </c>
      <c r="BN2147" s="10" t="e">
        <f t="shared" si="1026"/>
        <v>#REF!</v>
      </c>
      <c r="BO2147" s="10" t="e">
        <f t="shared" si="1027"/>
        <v>#REF!</v>
      </c>
      <c r="BP2147" s="10" t="e">
        <f t="shared" si="1028"/>
        <v>#REF!</v>
      </c>
      <c r="BQ2147" s="10" t="e">
        <f t="shared" si="1029"/>
        <v>#REF!</v>
      </c>
      <c r="BR2147" s="10" t="e">
        <f t="shared" si="1030"/>
        <v>#REF!</v>
      </c>
      <c r="BS2147" s="10" t="e">
        <f t="shared" si="1031"/>
        <v>#REF!</v>
      </c>
      <c r="BT2147" s="10" t="e">
        <f>IF(OR(BW2147=7,AQ2147=6),0,AO2147&amp;IF(#REF!="SI",1,IF(#REF!="NO",2,IF(#REF!="VIH + PREVIO",3,0))))</f>
        <v>#REF!</v>
      </c>
      <c r="BU2147" s="10" t="e">
        <f>IF(OR(BW2147=7,AQ2147=6),0,IF(#REF!="-",1,0))</f>
        <v>#REF!</v>
      </c>
      <c r="BV2147" s="10" t="e">
        <f t="shared" si="1032"/>
        <v>#REF!</v>
      </c>
      <c r="BW21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7" s="10" t="e">
        <f t="shared" si="1037"/>
        <v>#REF!</v>
      </c>
      <c r="BY2147" s="10" t="e">
        <f t="shared" si="1033"/>
        <v>#REF!</v>
      </c>
      <c r="BZ2147" s="10" t="e">
        <f t="shared" si="1038"/>
        <v>#REF!</v>
      </c>
      <c r="CA2147" s="10"/>
    </row>
    <row r="2148" spans="1:79" ht="23.25" customHeight="1" x14ac:dyDescent="0.3">
      <c r="A2148" s="7">
        <v>2146</v>
      </c>
      <c r="B2148" s="43"/>
      <c r="C2148" s="44"/>
      <c r="D2148" s="45"/>
      <c r="E2148" s="46"/>
      <c r="F2148" s="46"/>
      <c r="G2148" s="46"/>
      <c r="H2148" s="50"/>
      <c r="I2148" s="51"/>
      <c r="J2148" s="52"/>
      <c r="K2148" s="51"/>
      <c r="L2148" s="53"/>
      <c r="M2148" s="54"/>
      <c r="N2148" s="43"/>
      <c r="O2148" s="55"/>
      <c r="P2148" s="46"/>
      <c r="Q2148" s="46"/>
      <c r="R2148" s="46"/>
      <c r="S2148" s="43"/>
      <c r="T2148" s="56"/>
      <c r="U2148" s="46"/>
      <c r="V2148" s="57"/>
      <c r="W2148" s="58"/>
      <c r="X2148" s="57"/>
      <c r="Y2148" s="46"/>
      <c r="Z2148" s="57"/>
      <c r="AA2148" s="59"/>
      <c r="AB2148" s="60"/>
      <c r="AJ2148" s="11">
        <f t="shared" si="1036"/>
        <v>13</v>
      </c>
      <c r="AK2148" s="11">
        <f t="shared" si="1009"/>
        <v>0</v>
      </c>
      <c r="AL2148" s="11">
        <f t="shared" si="1010"/>
        <v>0</v>
      </c>
      <c r="AM2148" s="11">
        <f t="shared" si="1011"/>
        <v>0</v>
      </c>
      <c r="AN2148" s="11">
        <f t="shared" si="1012"/>
        <v>0</v>
      </c>
      <c r="AO2148" s="4" t="e">
        <f>IF(#REF!="I",1,IF(#REF!="II",2,IF(#REF!="III",3,IF(#REF!="IV",4))))</f>
        <v>#REF!</v>
      </c>
      <c r="AP2148" s="11" t="e">
        <f>IF(#REF!="PULMONAR",1,IF(AND(#REF!="EXTRAPULMONAR",#REF!&lt;&gt;"MENINGEA"),2,IF(AND(#REF!="EXTRAPULMONAR",#REF!="MENINGEA"),3,)))</f>
        <v>#REF!</v>
      </c>
      <c r="AQ21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8" s="4">
        <f t="shared" si="1013"/>
        <v>0</v>
      </c>
      <c r="AS2148" s="10">
        <f t="shared" si="1014"/>
        <v>0</v>
      </c>
      <c r="AT2148" s="10">
        <f t="shared" si="1015"/>
        <v>0</v>
      </c>
      <c r="AU2148" s="10" t="str">
        <f t="shared" si="1016"/>
        <v>0</v>
      </c>
      <c r="AV2148" s="11" t="e">
        <f t="shared" si="1017"/>
        <v>#N/A</v>
      </c>
      <c r="AW2148" s="4" t="e">
        <f t="shared" si="1018"/>
        <v>#N/A</v>
      </c>
      <c r="AX2148" s="10" t="e">
        <f t="shared" si="1034"/>
        <v>#N/A</v>
      </c>
      <c r="AY2148" s="10" t="e">
        <f t="shared" si="1035"/>
        <v>#N/A</v>
      </c>
      <c r="AZ2148" s="10" t="e">
        <f t="shared" si="1019"/>
        <v>#REF!</v>
      </c>
      <c r="BA2148" s="12" t="e">
        <f>IF(BW2148=7,0,AJ2148&amp;IF(#REF!="SI",1,IF(#REF!="NO",2,IF(#REF!="VIH + PREVIO",3,0))))</f>
        <v>#REF!</v>
      </c>
      <c r="BB2148" s="13" t="e">
        <f>IF(AND(#REF!="POSITIVO",#REF!="POSITIVO"),1,IF(#REF!="NEGATIVO",2,IF(#REF!="VIH + PREVIO",3,0)))</f>
        <v>#REF!</v>
      </c>
      <c r="BC2148" s="10" t="e">
        <f>IF(#REF!="SI",1,IF(#REF!="NO",2,0))</f>
        <v>#REF!</v>
      </c>
      <c r="BD2148" s="10" t="e">
        <f>IF(#REF!="SI",1,IF(#REF!="NO",2,0))</f>
        <v>#REF!</v>
      </c>
      <c r="BE2148" s="10" t="e">
        <f>IF(OR(#REF!="VIH + PREVIO",#REF!="VIH + PREVIO",#REF!="VIH + PREVIO"),1,0)</f>
        <v>#REF!</v>
      </c>
      <c r="BF2148" s="13" t="e">
        <f>IF(OR(#REF!="POSITIVO",#REF!="NEGATIVO"),1,IF(#REF!="PACIENTE NO ACEPTA",2,IF(#REF!="VIH + PREVIO",3,0)))</f>
        <v>#REF!</v>
      </c>
      <c r="BG2148" s="10" t="e">
        <f t="shared" si="1020"/>
        <v>#REF!</v>
      </c>
      <c r="BH2148" s="10" t="e">
        <f t="shared" si="1021"/>
        <v>#REF!</v>
      </c>
      <c r="BI2148" s="10" t="e">
        <f t="shared" si="1022"/>
        <v>#REF!</v>
      </c>
      <c r="BJ2148" s="10" t="e">
        <f t="shared" si="1023"/>
        <v>#REF!</v>
      </c>
      <c r="BK2148" s="10" t="e">
        <f t="shared" si="1024"/>
        <v>#REF!</v>
      </c>
      <c r="BL2148" s="10" t="e">
        <f t="shared" si="1025"/>
        <v>#REF!</v>
      </c>
      <c r="BM2148" s="10" t="e">
        <f>IF(OR(BW2148=7,AQ2148=6),0,IF(#REF!="I",1,IF(#REF!="II",2,IF(#REF!="III",3,IF(#REF!="IV",4))))&amp;AP2148&amp;AQ2148&amp;AR2148&amp;AS2148&amp;AT2148&amp;AU2148&amp;AX2148)</f>
        <v>#REF!</v>
      </c>
      <c r="BN2148" s="10" t="e">
        <f t="shared" si="1026"/>
        <v>#REF!</v>
      </c>
      <c r="BO2148" s="10" t="e">
        <f t="shared" si="1027"/>
        <v>#REF!</v>
      </c>
      <c r="BP2148" s="10" t="e">
        <f t="shared" si="1028"/>
        <v>#REF!</v>
      </c>
      <c r="BQ2148" s="10" t="e">
        <f t="shared" si="1029"/>
        <v>#REF!</v>
      </c>
      <c r="BR2148" s="10" t="e">
        <f t="shared" si="1030"/>
        <v>#REF!</v>
      </c>
      <c r="BS2148" s="10" t="e">
        <f t="shared" si="1031"/>
        <v>#REF!</v>
      </c>
      <c r="BT2148" s="10" t="e">
        <f>IF(OR(BW2148=7,AQ2148=6),0,AO2148&amp;IF(#REF!="SI",1,IF(#REF!="NO",2,IF(#REF!="VIH + PREVIO",3,0))))</f>
        <v>#REF!</v>
      </c>
      <c r="BU2148" s="10" t="e">
        <f>IF(OR(BW2148=7,AQ2148=6),0,IF(#REF!="-",1,0))</f>
        <v>#REF!</v>
      </c>
      <c r="BV2148" s="10" t="e">
        <f t="shared" si="1032"/>
        <v>#REF!</v>
      </c>
      <c r="BW21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8" s="10" t="e">
        <f t="shared" si="1037"/>
        <v>#REF!</v>
      </c>
      <c r="BY2148" s="10" t="e">
        <f t="shared" si="1033"/>
        <v>#REF!</v>
      </c>
      <c r="BZ2148" s="10" t="e">
        <f t="shared" si="1038"/>
        <v>#REF!</v>
      </c>
      <c r="CA2148" s="10"/>
    </row>
    <row r="2149" spans="1:79" ht="23.25" customHeight="1" x14ac:dyDescent="0.3">
      <c r="A2149" s="7">
        <v>2147</v>
      </c>
      <c r="B2149" s="43"/>
      <c r="C2149" s="44"/>
      <c r="D2149" s="45"/>
      <c r="E2149" s="46"/>
      <c r="F2149" s="46"/>
      <c r="G2149" s="46"/>
      <c r="H2149" s="50"/>
      <c r="I2149" s="51"/>
      <c r="J2149" s="52"/>
      <c r="K2149" s="51"/>
      <c r="L2149" s="53"/>
      <c r="M2149" s="54"/>
      <c r="N2149" s="43"/>
      <c r="O2149" s="55"/>
      <c r="P2149" s="46"/>
      <c r="Q2149" s="46"/>
      <c r="R2149" s="46"/>
      <c r="S2149" s="43"/>
      <c r="T2149" s="56"/>
      <c r="U2149" s="46"/>
      <c r="V2149" s="57"/>
      <c r="W2149" s="58"/>
      <c r="X2149" s="57"/>
      <c r="Y2149" s="46"/>
      <c r="Z2149" s="57"/>
      <c r="AA2149" s="59"/>
      <c r="AB2149" s="60"/>
      <c r="AJ2149" s="11">
        <f t="shared" si="1036"/>
        <v>13</v>
      </c>
      <c r="AK2149" s="11">
        <f t="shared" si="1009"/>
        <v>0</v>
      </c>
      <c r="AL2149" s="11">
        <f t="shared" si="1010"/>
        <v>0</v>
      </c>
      <c r="AM2149" s="11">
        <f t="shared" si="1011"/>
        <v>0</v>
      </c>
      <c r="AN2149" s="11">
        <f t="shared" si="1012"/>
        <v>0</v>
      </c>
      <c r="AO2149" s="4" t="e">
        <f>IF(#REF!="I",1,IF(#REF!="II",2,IF(#REF!="III",3,IF(#REF!="IV",4))))</f>
        <v>#REF!</v>
      </c>
      <c r="AP2149" s="11" t="e">
        <f>IF(#REF!="PULMONAR",1,IF(AND(#REF!="EXTRAPULMONAR",#REF!&lt;&gt;"MENINGEA"),2,IF(AND(#REF!="EXTRAPULMONAR",#REF!="MENINGEA"),3,)))</f>
        <v>#REF!</v>
      </c>
      <c r="AQ21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49" s="4">
        <f t="shared" si="1013"/>
        <v>0</v>
      </c>
      <c r="AS2149" s="10">
        <f t="shared" si="1014"/>
        <v>0</v>
      </c>
      <c r="AT2149" s="10">
        <f t="shared" si="1015"/>
        <v>0</v>
      </c>
      <c r="AU2149" s="10" t="str">
        <f t="shared" si="1016"/>
        <v>0</v>
      </c>
      <c r="AV2149" s="11" t="e">
        <f t="shared" si="1017"/>
        <v>#N/A</v>
      </c>
      <c r="AW2149" s="4" t="e">
        <f t="shared" si="1018"/>
        <v>#N/A</v>
      </c>
      <c r="AX2149" s="10" t="e">
        <f t="shared" si="1034"/>
        <v>#N/A</v>
      </c>
      <c r="AY2149" s="10" t="e">
        <f t="shared" si="1035"/>
        <v>#N/A</v>
      </c>
      <c r="AZ2149" s="10" t="e">
        <f t="shared" si="1019"/>
        <v>#REF!</v>
      </c>
      <c r="BA2149" s="12" t="e">
        <f>IF(BW2149=7,0,AJ2149&amp;IF(#REF!="SI",1,IF(#REF!="NO",2,IF(#REF!="VIH + PREVIO",3,0))))</f>
        <v>#REF!</v>
      </c>
      <c r="BB2149" s="13" t="e">
        <f>IF(AND(#REF!="POSITIVO",#REF!="POSITIVO"),1,IF(#REF!="NEGATIVO",2,IF(#REF!="VIH + PREVIO",3,0)))</f>
        <v>#REF!</v>
      </c>
      <c r="BC2149" s="10" t="e">
        <f>IF(#REF!="SI",1,IF(#REF!="NO",2,0))</f>
        <v>#REF!</v>
      </c>
      <c r="BD2149" s="10" t="e">
        <f>IF(#REF!="SI",1,IF(#REF!="NO",2,0))</f>
        <v>#REF!</v>
      </c>
      <c r="BE2149" s="10" t="e">
        <f>IF(OR(#REF!="VIH + PREVIO",#REF!="VIH + PREVIO",#REF!="VIH + PREVIO"),1,0)</f>
        <v>#REF!</v>
      </c>
      <c r="BF2149" s="13" t="e">
        <f>IF(OR(#REF!="POSITIVO",#REF!="NEGATIVO"),1,IF(#REF!="PACIENTE NO ACEPTA",2,IF(#REF!="VIH + PREVIO",3,0)))</f>
        <v>#REF!</v>
      </c>
      <c r="BG2149" s="10" t="e">
        <f t="shared" si="1020"/>
        <v>#REF!</v>
      </c>
      <c r="BH2149" s="10" t="e">
        <f t="shared" si="1021"/>
        <v>#REF!</v>
      </c>
      <c r="BI2149" s="10" t="e">
        <f t="shared" si="1022"/>
        <v>#REF!</v>
      </c>
      <c r="BJ2149" s="10" t="e">
        <f t="shared" si="1023"/>
        <v>#REF!</v>
      </c>
      <c r="BK2149" s="10" t="e">
        <f t="shared" si="1024"/>
        <v>#REF!</v>
      </c>
      <c r="BL2149" s="10" t="e">
        <f t="shared" si="1025"/>
        <v>#REF!</v>
      </c>
      <c r="BM2149" s="10" t="e">
        <f>IF(OR(BW2149=7,AQ2149=6),0,IF(#REF!="I",1,IF(#REF!="II",2,IF(#REF!="III",3,IF(#REF!="IV",4))))&amp;AP2149&amp;AQ2149&amp;AR2149&amp;AS2149&amp;AT2149&amp;AU2149&amp;AX2149)</f>
        <v>#REF!</v>
      </c>
      <c r="BN2149" s="10" t="e">
        <f t="shared" si="1026"/>
        <v>#REF!</v>
      </c>
      <c r="BO2149" s="10" t="e">
        <f t="shared" si="1027"/>
        <v>#REF!</v>
      </c>
      <c r="BP2149" s="10" t="e">
        <f t="shared" si="1028"/>
        <v>#REF!</v>
      </c>
      <c r="BQ2149" s="10" t="e">
        <f t="shared" si="1029"/>
        <v>#REF!</v>
      </c>
      <c r="BR2149" s="10" t="e">
        <f t="shared" si="1030"/>
        <v>#REF!</v>
      </c>
      <c r="BS2149" s="10" t="e">
        <f t="shared" si="1031"/>
        <v>#REF!</v>
      </c>
      <c r="BT2149" s="10" t="e">
        <f>IF(OR(BW2149=7,AQ2149=6),0,AO2149&amp;IF(#REF!="SI",1,IF(#REF!="NO",2,IF(#REF!="VIH + PREVIO",3,0))))</f>
        <v>#REF!</v>
      </c>
      <c r="BU2149" s="10" t="e">
        <f>IF(OR(BW2149=7,AQ2149=6),0,IF(#REF!="-",1,0))</f>
        <v>#REF!</v>
      </c>
      <c r="BV2149" s="10" t="e">
        <f t="shared" si="1032"/>
        <v>#REF!</v>
      </c>
      <c r="BW21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49" s="10" t="e">
        <f t="shared" si="1037"/>
        <v>#REF!</v>
      </c>
      <c r="BY2149" s="10" t="e">
        <f t="shared" si="1033"/>
        <v>#REF!</v>
      </c>
      <c r="BZ2149" s="10" t="e">
        <f t="shared" si="1038"/>
        <v>#REF!</v>
      </c>
      <c r="CA2149" s="10"/>
    </row>
    <row r="2150" spans="1:79" ht="23.25" customHeight="1" x14ac:dyDescent="0.3">
      <c r="A2150" s="7">
        <v>2148</v>
      </c>
      <c r="B2150" s="43"/>
      <c r="C2150" s="44"/>
      <c r="D2150" s="45"/>
      <c r="E2150" s="46"/>
      <c r="F2150" s="46"/>
      <c r="G2150" s="46"/>
      <c r="H2150" s="50"/>
      <c r="I2150" s="51"/>
      <c r="J2150" s="52"/>
      <c r="K2150" s="51"/>
      <c r="L2150" s="53"/>
      <c r="M2150" s="54"/>
      <c r="N2150" s="43"/>
      <c r="O2150" s="55"/>
      <c r="P2150" s="46"/>
      <c r="Q2150" s="46"/>
      <c r="R2150" s="46"/>
      <c r="S2150" s="43"/>
      <c r="T2150" s="56"/>
      <c r="U2150" s="46"/>
      <c r="V2150" s="57"/>
      <c r="W2150" s="58"/>
      <c r="X2150" s="57"/>
      <c r="Y2150" s="46"/>
      <c r="Z2150" s="57"/>
      <c r="AA2150" s="59"/>
      <c r="AB2150" s="60"/>
      <c r="AJ2150" s="11">
        <f t="shared" si="1036"/>
        <v>13</v>
      </c>
      <c r="AK2150" s="11">
        <f t="shared" si="1009"/>
        <v>0</v>
      </c>
      <c r="AL2150" s="11">
        <f t="shared" si="1010"/>
        <v>0</v>
      </c>
      <c r="AM2150" s="11">
        <f t="shared" si="1011"/>
        <v>0</v>
      </c>
      <c r="AN2150" s="11">
        <f t="shared" si="1012"/>
        <v>0</v>
      </c>
      <c r="AO2150" s="4" t="e">
        <f>IF(#REF!="I",1,IF(#REF!="II",2,IF(#REF!="III",3,IF(#REF!="IV",4))))</f>
        <v>#REF!</v>
      </c>
      <c r="AP2150" s="11" t="e">
        <f>IF(#REF!="PULMONAR",1,IF(AND(#REF!="EXTRAPULMONAR",#REF!&lt;&gt;"MENINGEA"),2,IF(AND(#REF!="EXTRAPULMONAR",#REF!="MENINGEA"),3,)))</f>
        <v>#REF!</v>
      </c>
      <c r="AQ21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0" s="4">
        <f t="shared" si="1013"/>
        <v>0</v>
      </c>
      <c r="AS2150" s="10">
        <f t="shared" si="1014"/>
        <v>0</v>
      </c>
      <c r="AT2150" s="10">
        <f t="shared" si="1015"/>
        <v>0</v>
      </c>
      <c r="AU2150" s="10" t="str">
        <f t="shared" si="1016"/>
        <v>0</v>
      </c>
      <c r="AV2150" s="11" t="e">
        <f t="shared" si="1017"/>
        <v>#N/A</v>
      </c>
      <c r="AW2150" s="4" t="e">
        <f t="shared" si="1018"/>
        <v>#N/A</v>
      </c>
      <c r="AX2150" s="10" t="e">
        <f t="shared" si="1034"/>
        <v>#N/A</v>
      </c>
      <c r="AY2150" s="10" t="e">
        <f t="shared" si="1035"/>
        <v>#N/A</v>
      </c>
      <c r="AZ2150" s="10" t="e">
        <f t="shared" si="1019"/>
        <v>#REF!</v>
      </c>
      <c r="BA2150" s="12" t="e">
        <f>IF(BW2150=7,0,AJ2150&amp;IF(#REF!="SI",1,IF(#REF!="NO",2,IF(#REF!="VIH + PREVIO",3,0))))</f>
        <v>#REF!</v>
      </c>
      <c r="BB2150" s="13" t="e">
        <f>IF(AND(#REF!="POSITIVO",#REF!="POSITIVO"),1,IF(#REF!="NEGATIVO",2,IF(#REF!="VIH + PREVIO",3,0)))</f>
        <v>#REF!</v>
      </c>
      <c r="BC2150" s="10" t="e">
        <f>IF(#REF!="SI",1,IF(#REF!="NO",2,0))</f>
        <v>#REF!</v>
      </c>
      <c r="BD2150" s="10" t="e">
        <f>IF(#REF!="SI",1,IF(#REF!="NO",2,0))</f>
        <v>#REF!</v>
      </c>
      <c r="BE2150" s="10" t="e">
        <f>IF(OR(#REF!="VIH + PREVIO",#REF!="VIH + PREVIO",#REF!="VIH + PREVIO"),1,0)</f>
        <v>#REF!</v>
      </c>
      <c r="BF2150" s="13" t="e">
        <f>IF(OR(#REF!="POSITIVO",#REF!="NEGATIVO"),1,IF(#REF!="PACIENTE NO ACEPTA",2,IF(#REF!="VIH + PREVIO",3,0)))</f>
        <v>#REF!</v>
      </c>
      <c r="BG2150" s="10" t="e">
        <f t="shared" si="1020"/>
        <v>#REF!</v>
      </c>
      <c r="BH2150" s="10" t="e">
        <f t="shared" si="1021"/>
        <v>#REF!</v>
      </c>
      <c r="BI2150" s="10" t="e">
        <f t="shared" si="1022"/>
        <v>#REF!</v>
      </c>
      <c r="BJ2150" s="10" t="e">
        <f t="shared" si="1023"/>
        <v>#REF!</v>
      </c>
      <c r="BK2150" s="10" t="e">
        <f t="shared" si="1024"/>
        <v>#REF!</v>
      </c>
      <c r="BL2150" s="10" t="e">
        <f t="shared" si="1025"/>
        <v>#REF!</v>
      </c>
      <c r="BM2150" s="10" t="e">
        <f>IF(OR(BW2150=7,AQ2150=6),0,IF(#REF!="I",1,IF(#REF!="II",2,IF(#REF!="III",3,IF(#REF!="IV",4))))&amp;AP2150&amp;AQ2150&amp;AR2150&amp;AS2150&amp;AT2150&amp;AU2150&amp;AX2150)</f>
        <v>#REF!</v>
      </c>
      <c r="BN2150" s="10" t="e">
        <f t="shared" si="1026"/>
        <v>#REF!</v>
      </c>
      <c r="BO2150" s="10" t="e">
        <f t="shared" si="1027"/>
        <v>#REF!</v>
      </c>
      <c r="BP2150" s="10" t="e">
        <f t="shared" si="1028"/>
        <v>#REF!</v>
      </c>
      <c r="BQ2150" s="10" t="e">
        <f t="shared" si="1029"/>
        <v>#REF!</v>
      </c>
      <c r="BR2150" s="10" t="e">
        <f t="shared" si="1030"/>
        <v>#REF!</v>
      </c>
      <c r="BS2150" s="10" t="e">
        <f t="shared" si="1031"/>
        <v>#REF!</v>
      </c>
      <c r="BT2150" s="10" t="e">
        <f>IF(OR(BW2150=7,AQ2150=6),0,AO2150&amp;IF(#REF!="SI",1,IF(#REF!="NO",2,IF(#REF!="VIH + PREVIO",3,0))))</f>
        <v>#REF!</v>
      </c>
      <c r="BU2150" s="10" t="e">
        <f>IF(OR(BW2150=7,AQ2150=6),0,IF(#REF!="-",1,0))</f>
        <v>#REF!</v>
      </c>
      <c r="BV2150" s="10" t="e">
        <f t="shared" si="1032"/>
        <v>#REF!</v>
      </c>
      <c r="BW21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0" s="10" t="e">
        <f t="shared" si="1037"/>
        <v>#REF!</v>
      </c>
      <c r="BY2150" s="10" t="e">
        <f t="shared" si="1033"/>
        <v>#REF!</v>
      </c>
      <c r="BZ2150" s="10" t="e">
        <f t="shared" si="1038"/>
        <v>#REF!</v>
      </c>
      <c r="CA2150" s="10"/>
    </row>
    <row r="2151" spans="1:79" ht="23.25" customHeight="1" x14ac:dyDescent="0.3">
      <c r="A2151" s="7">
        <v>2149</v>
      </c>
      <c r="B2151" s="43"/>
      <c r="C2151" s="44"/>
      <c r="D2151" s="45"/>
      <c r="E2151" s="46"/>
      <c r="F2151" s="46"/>
      <c r="G2151" s="46"/>
      <c r="H2151" s="50"/>
      <c r="I2151" s="51"/>
      <c r="J2151" s="52"/>
      <c r="K2151" s="51"/>
      <c r="L2151" s="53"/>
      <c r="M2151" s="54"/>
      <c r="N2151" s="43"/>
      <c r="O2151" s="55"/>
      <c r="P2151" s="46"/>
      <c r="Q2151" s="46"/>
      <c r="R2151" s="46"/>
      <c r="S2151" s="43"/>
      <c r="T2151" s="56"/>
      <c r="U2151" s="46"/>
      <c r="V2151" s="57"/>
      <c r="W2151" s="58"/>
      <c r="X2151" s="57"/>
      <c r="Y2151" s="46"/>
      <c r="Z2151" s="57"/>
      <c r="AA2151" s="59"/>
      <c r="AB2151" s="60"/>
      <c r="AJ2151" s="11">
        <f t="shared" si="1036"/>
        <v>13</v>
      </c>
      <c r="AK2151" s="11">
        <f t="shared" si="1009"/>
        <v>0</v>
      </c>
      <c r="AL2151" s="11">
        <f t="shared" si="1010"/>
        <v>0</v>
      </c>
      <c r="AM2151" s="11">
        <f t="shared" si="1011"/>
        <v>0</v>
      </c>
      <c r="AN2151" s="11">
        <f t="shared" si="1012"/>
        <v>0</v>
      </c>
      <c r="AO2151" s="4" t="e">
        <f>IF(#REF!="I",1,IF(#REF!="II",2,IF(#REF!="III",3,IF(#REF!="IV",4))))</f>
        <v>#REF!</v>
      </c>
      <c r="AP2151" s="11" t="e">
        <f>IF(#REF!="PULMONAR",1,IF(AND(#REF!="EXTRAPULMONAR",#REF!&lt;&gt;"MENINGEA"),2,IF(AND(#REF!="EXTRAPULMONAR",#REF!="MENINGEA"),3,)))</f>
        <v>#REF!</v>
      </c>
      <c r="AQ21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1" s="4">
        <f t="shared" si="1013"/>
        <v>0</v>
      </c>
      <c r="AS2151" s="10">
        <f t="shared" si="1014"/>
        <v>0</v>
      </c>
      <c r="AT2151" s="10">
        <f t="shared" si="1015"/>
        <v>0</v>
      </c>
      <c r="AU2151" s="10" t="str">
        <f t="shared" si="1016"/>
        <v>0</v>
      </c>
      <c r="AV2151" s="11" t="e">
        <f t="shared" si="1017"/>
        <v>#N/A</v>
      </c>
      <c r="AW2151" s="4" t="e">
        <f t="shared" si="1018"/>
        <v>#N/A</v>
      </c>
      <c r="AX2151" s="10" t="e">
        <f t="shared" si="1034"/>
        <v>#N/A</v>
      </c>
      <c r="AY2151" s="10" t="e">
        <f t="shared" si="1035"/>
        <v>#N/A</v>
      </c>
      <c r="AZ2151" s="10" t="e">
        <f t="shared" si="1019"/>
        <v>#REF!</v>
      </c>
      <c r="BA2151" s="12" t="e">
        <f>IF(BW2151=7,0,AJ2151&amp;IF(#REF!="SI",1,IF(#REF!="NO",2,IF(#REF!="VIH + PREVIO",3,0))))</f>
        <v>#REF!</v>
      </c>
      <c r="BB2151" s="13" t="e">
        <f>IF(AND(#REF!="POSITIVO",#REF!="POSITIVO"),1,IF(#REF!="NEGATIVO",2,IF(#REF!="VIH + PREVIO",3,0)))</f>
        <v>#REF!</v>
      </c>
      <c r="BC2151" s="10" t="e">
        <f>IF(#REF!="SI",1,IF(#REF!="NO",2,0))</f>
        <v>#REF!</v>
      </c>
      <c r="BD2151" s="10" t="e">
        <f>IF(#REF!="SI",1,IF(#REF!="NO",2,0))</f>
        <v>#REF!</v>
      </c>
      <c r="BE2151" s="10" t="e">
        <f>IF(OR(#REF!="VIH + PREVIO",#REF!="VIH + PREVIO",#REF!="VIH + PREVIO"),1,0)</f>
        <v>#REF!</v>
      </c>
      <c r="BF2151" s="13" t="e">
        <f>IF(OR(#REF!="POSITIVO",#REF!="NEGATIVO"),1,IF(#REF!="PACIENTE NO ACEPTA",2,IF(#REF!="VIH + PREVIO",3,0)))</f>
        <v>#REF!</v>
      </c>
      <c r="BG2151" s="10" t="e">
        <f t="shared" si="1020"/>
        <v>#REF!</v>
      </c>
      <c r="BH2151" s="10" t="e">
        <f t="shared" si="1021"/>
        <v>#REF!</v>
      </c>
      <c r="BI2151" s="10" t="e">
        <f t="shared" si="1022"/>
        <v>#REF!</v>
      </c>
      <c r="BJ2151" s="10" t="e">
        <f t="shared" si="1023"/>
        <v>#REF!</v>
      </c>
      <c r="BK2151" s="10" t="e">
        <f t="shared" si="1024"/>
        <v>#REF!</v>
      </c>
      <c r="BL2151" s="10" t="e">
        <f t="shared" si="1025"/>
        <v>#REF!</v>
      </c>
      <c r="BM2151" s="10" t="e">
        <f>IF(OR(BW2151=7,AQ2151=6),0,IF(#REF!="I",1,IF(#REF!="II",2,IF(#REF!="III",3,IF(#REF!="IV",4))))&amp;AP2151&amp;AQ2151&amp;AR2151&amp;AS2151&amp;AT2151&amp;AU2151&amp;AX2151)</f>
        <v>#REF!</v>
      </c>
      <c r="BN2151" s="10" t="e">
        <f t="shared" si="1026"/>
        <v>#REF!</v>
      </c>
      <c r="BO2151" s="10" t="e">
        <f t="shared" si="1027"/>
        <v>#REF!</v>
      </c>
      <c r="BP2151" s="10" t="e">
        <f t="shared" si="1028"/>
        <v>#REF!</v>
      </c>
      <c r="BQ2151" s="10" t="e">
        <f t="shared" si="1029"/>
        <v>#REF!</v>
      </c>
      <c r="BR2151" s="10" t="e">
        <f t="shared" si="1030"/>
        <v>#REF!</v>
      </c>
      <c r="BS2151" s="10" t="e">
        <f t="shared" si="1031"/>
        <v>#REF!</v>
      </c>
      <c r="BT2151" s="10" t="e">
        <f>IF(OR(BW2151=7,AQ2151=6),0,AO2151&amp;IF(#REF!="SI",1,IF(#REF!="NO",2,IF(#REF!="VIH + PREVIO",3,0))))</f>
        <v>#REF!</v>
      </c>
      <c r="BU2151" s="10" t="e">
        <f>IF(OR(BW2151=7,AQ2151=6),0,IF(#REF!="-",1,0))</f>
        <v>#REF!</v>
      </c>
      <c r="BV2151" s="10" t="e">
        <f t="shared" si="1032"/>
        <v>#REF!</v>
      </c>
      <c r="BW21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1" s="10" t="e">
        <f t="shared" si="1037"/>
        <v>#REF!</v>
      </c>
      <c r="BY2151" s="10" t="e">
        <f t="shared" si="1033"/>
        <v>#REF!</v>
      </c>
      <c r="BZ2151" s="10" t="e">
        <f t="shared" si="1038"/>
        <v>#REF!</v>
      </c>
      <c r="CA2151" s="10"/>
    </row>
    <row r="2152" spans="1:79" ht="23.25" customHeight="1" x14ac:dyDescent="0.3">
      <c r="A2152" s="7">
        <v>2150</v>
      </c>
      <c r="B2152" s="43"/>
      <c r="C2152" s="44"/>
      <c r="D2152" s="45"/>
      <c r="E2152" s="46"/>
      <c r="F2152" s="46"/>
      <c r="G2152" s="46"/>
      <c r="H2152" s="50"/>
      <c r="I2152" s="51"/>
      <c r="J2152" s="52"/>
      <c r="K2152" s="51"/>
      <c r="L2152" s="53"/>
      <c r="M2152" s="54"/>
      <c r="N2152" s="43"/>
      <c r="O2152" s="55"/>
      <c r="P2152" s="46"/>
      <c r="Q2152" s="46"/>
      <c r="R2152" s="46"/>
      <c r="S2152" s="43"/>
      <c r="T2152" s="56"/>
      <c r="U2152" s="46"/>
      <c r="V2152" s="57"/>
      <c r="W2152" s="58"/>
      <c r="X2152" s="57"/>
      <c r="Y2152" s="46"/>
      <c r="Z2152" s="57"/>
      <c r="AA2152" s="59"/>
      <c r="AB2152" s="60"/>
      <c r="AJ2152" s="11">
        <f t="shared" si="1036"/>
        <v>13</v>
      </c>
      <c r="AK2152" s="11">
        <f t="shared" si="1009"/>
        <v>0</v>
      </c>
      <c r="AL2152" s="11">
        <f t="shared" si="1010"/>
        <v>0</v>
      </c>
      <c r="AM2152" s="11">
        <f t="shared" si="1011"/>
        <v>0</v>
      </c>
      <c r="AN2152" s="11">
        <f t="shared" si="1012"/>
        <v>0</v>
      </c>
      <c r="AO2152" s="4" t="e">
        <f>IF(#REF!="I",1,IF(#REF!="II",2,IF(#REF!="III",3,IF(#REF!="IV",4))))</f>
        <v>#REF!</v>
      </c>
      <c r="AP2152" s="11" t="e">
        <f>IF(#REF!="PULMONAR",1,IF(AND(#REF!="EXTRAPULMONAR",#REF!&lt;&gt;"MENINGEA"),2,IF(AND(#REF!="EXTRAPULMONAR",#REF!="MENINGEA"),3,)))</f>
        <v>#REF!</v>
      </c>
      <c r="AQ21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2" s="4">
        <f t="shared" si="1013"/>
        <v>0</v>
      </c>
      <c r="AS2152" s="10">
        <f t="shared" si="1014"/>
        <v>0</v>
      </c>
      <c r="AT2152" s="10">
        <f t="shared" si="1015"/>
        <v>0</v>
      </c>
      <c r="AU2152" s="10" t="str">
        <f t="shared" si="1016"/>
        <v>0</v>
      </c>
      <c r="AV2152" s="11" t="e">
        <f t="shared" si="1017"/>
        <v>#N/A</v>
      </c>
      <c r="AW2152" s="4" t="e">
        <f t="shared" si="1018"/>
        <v>#N/A</v>
      </c>
      <c r="AX2152" s="10" t="e">
        <f t="shared" si="1034"/>
        <v>#N/A</v>
      </c>
      <c r="AY2152" s="10" t="e">
        <f t="shared" si="1035"/>
        <v>#N/A</v>
      </c>
      <c r="AZ2152" s="10" t="e">
        <f t="shared" si="1019"/>
        <v>#REF!</v>
      </c>
      <c r="BA2152" s="12" t="e">
        <f>IF(BW2152=7,0,AJ2152&amp;IF(#REF!="SI",1,IF(#REF!="NO",2,IF(#REF!="VIH + PREVIO",3,0))))</f>
        <v>#REF!</v>
      </c>
      <c r="BB2152" s="13" t="e">
        <f>IF(AND(#REF!="POSITIVO",#REF!="POSITIVO"),1,IF(#REF!="NEGATIVO",2,IF(#REF!="VIH + PREVIO",3,0)))</f>
        <v>#REF!</v>
      </c>
      <c r="BC2152" s="10" t="e">
        <f>IF(#REF!="SI",1,IF(#REF!="NO",2,0))</f>
        <v>#REF!</v>
      </c>
      <c r="BD2152" s="10" t="e">
        <f>IF(#REF!="SI",1,IF(#REF!="NO",2,0))</f>
        <v>#REF!</v>
      </c>
      <c r="BE2152" s="10" t="e">
        <f>IF(OR(#REF!="VIH + PREVIO",#REF!="VIH + PREVIO",#REF!="VIH + PREVIO"),1,0)</f>
        <v>#REF!</v>
      </c>
      <c r="BF2152" s="13" t="e">
        <f>IF(OR(#REF!="POSITIVO",#REF!="NEGATIVO"),1,IF(#REF!="PACIENTE NO ACEPTA",2,IF(#REF!="VIH + PREVIO",3,0)))</f>
        <v>#REF!</v>
      </c>
      <c r="BG2152" s="10" t="e">
        <f t="shared" si="1020"/>
        <v>#REF!</v>
      </c>
      <c r="BH2152" s="10" t="e">
        <f t="shared" si="1021"/>
        <v>#REF!</v>
      </c>
      <c r="BI2152" s="10" t="e">
        <f t="shared" si="1022"/>
        <v>#REF!</v>
      </c>
      <c r="BJ2152" s="10" t="e">
        <f t="shared" si="1023"/>
        <v>#REF!</v>
      </c>
      <c r="BK2152" s="10" t="e">
        <f t="shared" si="1024"/>
        <v>#REF!</v>
      </c>
      <c r="BL2152" s="10" t="e">
        <f t="shared" si="1025"/>
        <v>#REF!</v>
      </c>
      <c r="BM2152" s="10" t="e">
        <f>IF(OR(BW2152=7,AQ2152=6),0,IF(#REF!="I",1,IF(#REF!="II",2,IF(#REF!="III",3,IF(#REF!="IV",4))))&amp;AP2152&amp;AQ2152&amp;AR2152&amp;AS2152&amp;AT2152&amp;AU2152&amp;AX2152)</f>
        <v>#REF!</v>
      </c>
      <c r="BN2152" s="10" t="e">
        <f t="shared" si="1026"/>
        <v>#REF!</v>
      </c>
      <c r="BO2152" s="10" t="e">
        <f t="shared" si="1027"/>
        <v>#REF!</v>
      </c>
      <c r="BP2152" s="10" t="e">
        <f t="shared" si="1028"/>
        <v>#REF!</v>
      </c>
      <c r="BQ2152" s="10" t="e">
        <f t="shared" si="1029"/>
        <v>#REF!</v>
      </c>
      <c r="BR2152" s="10" t="e">
        <f t="shared" si="1030"/>
        <v>#REF!</v>
      </c>
      <c r="BS2152" s="10" t="e">
        <f t="shared" si="1031"/>
        <v>#REF!</v>
      </c>
      <c r="BT2152" s="10" t="e">
        <f>IF(OR(BW2152=7,AQ2152=6),0,AO2152&amp;IF(#REF!="SI",1,IF(#REF!="NO",2,IF(#REF!="VIH + PREVIO",3,0))))</f>
        <v>#REF!</v>
      </c>
      <c r="BU2152" s="10" t="e">
        <f>IF(OR(BW2152=7,AQ2152=6),0,IF(#REF!="-",1,0))</f>
        <v>#REF!</v>
      </c>
      <c r="BV2152" s="10" t="e">
        <f t="shared" si="1032"/>
        <v>#REF!</v>
      </c>
      <c r="BW21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2" s="10" t="e">
        <f t="shared" si="1037"/>
        <v>#REF!</v>
      </c>
      <c r="BY2152" s="10" t="e">
        <f t="shared" si="1033"/>
        <v>#REF!</v>
      </c>
      <c r="BZ2152" s="10" t="e">
        <f t="shared" si="1038"/>
        <v>#REF!</v>
      </c>
      <c r="CA2152" s="10"/>
    </row>
    <row r="2153" spans="1:79" ht="23.25" customHeight="1" x14ac:dyDescent="0.3">
      <c r="A2153" s="7">
        <v>2151</v>
      </c>
      <c r="B2153" s="43"/>
      <c r="C2153" s="44"/>
      <c r="D2153" s="45"/>
      <c r="E2153" s="46"/>
      <c r="F2153" s="46"/>
      <c r="G2153" s="46"/>
      <c r="H2153" s="50"/>
      <c r="I2153" s="51"/>
      <c r="J2153" s="52"/>
      <c r="K2153" s="51"/>
      <c r="L2153" s="53"/>
      <c r="M2153" s="54"/>
      <c r="N2153" s="43"/>
      <c r="O2153" s="55"/>
      <c r="P2153" s="46"/>
      <c r="Q2153" s="46"/>
      <c r="R2153" s="46"/>
      <c r="S2153" s="43"/>
      <c r="T2153" s="56"/>
      <c r="U2153" s="46"/>
      <c r="V2153" s="57"/>
      <c r="W2153" s="58"/>
      <c r="X2153" s="57"/>
      <c r="Y2153" s="46"/>
      <c r="Z2153" s="57"/>
      <c r="AA2153" s="59"/>
      <c r="AB2153" s="60"/>
      <c r="AJ2153" s="11">
        <f t="shared" si="1036"/>
        <v>13</v>
      </c>
      <c r="AK2153" s="11">
        <f t="shared" si="1009"/>
        <v>0</v>
      </c>
      <c r="AL2153" s="11">
        <f t="shared" si="1010"/>
        <v>0</v>
      </c>
      <c r="AM2153" s="11">
        <f t="shared" si="1011"/>
        <v>0</v>
      </c>
      <c r="AN2153" s="11">
        <f t="shared" si="1012"/>
        <v>0</v>
      </c>
      <c r="AO2153" s="4" t="e">
        <f>IF(#REF!="I",1,IF(#REF!="II",2,IF(#REF!="III",3,IF(#REF!="IV",4))))</f>
        <v>#REF!</v>
      </c>
      <c r="AP2153" s="11" t="e">
        <f>IF(#REF!="PULMONAR",1,IF(AND(#REF!="EXTRAPULMONAR",#REF!&lt;&gt;"MENINGEA"),2,IF(AND(#REF!="EXTRAPULMONAR",#REF!="MENINGEA"),3,)))</f>
        <v>#REF!</v>
      </c>
      <c r="AQ21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3" s="4">
        <f t="shared" si="1013"/>
        <v>0</v>
      </c>
      <c r="AS2153" s="10">
        <f t="shared" si="1014"/>
        <v>0</v>
      </c>
      <c r="AT2153" s="10">
        <f t="shared" si="1015"/>
        <v>0</v>
      </c>
      <c r="AU2153" s="10" t="str">
        <f t="shared" si="1016"/>
        <v>0</v>
      </c>
      <c r="AV2153" s="11" t="e">
        <f t="shared" si="1017"/>
        <v>#N/A</v>
      </c>
      <c r="AW2153" s="4" t="e">
        <f t="shared" si="1018"/>
        <v>#N/A</v>
      </c>
      <c r="AX2153" s="10" t="e">
        <f t="shared" si="1034"/>
        <v>#N/A</v>
      </c>
      <c r="AY2153" s="10" t="e">
        <f t="shared" si="1035"/>
        <v>#N/A</v>
      </c>
      <c r="AZ2153" s="10" t="e">
        <f t="shared" si="1019"/>
        <v>#REF!</v>
      </c>
      <c r="BA2153" s="12" t="e">
        <f>IF(BW2153=7,0,AJ2153&amp;IF(#REF!="SI",1,IF(#REF!="NO",2,IF(#REF!="VIH + PREVIO",3,0))))</f>
        <v>#REF!</v>
      </c>
      <c r="BB2153" s="13" t="e">
        <f>IF(AND(#REF!="POSITIVO",#REF!="POSITIVO"),1,IF(#REF!="NEGATIVO",2,IF(#REF!="VIH + PREVIO",3,0)))</f>
        <v>#REF!</v>
      </c>
      <c r="BC2153" s="10" t="e">
        <f>IF(#REF!="SI",1,IF(#REF!="NO",2,0))</f>
        <v>#REF!</v>
      </c>
      <c r="BD2153" s="10" t="e">
        <f>IF(#REF!="SI",1,IF(#REF!="NO",2,0))</f>
        <v>#REF!</v>
      </c>
      <c r="BE2153" s="10" t="e">
        <f>IF(OR(#REF!="VIH + PREVIO",#REF!="VIH + PREVIO",#REF!="VIH + PREVIO"),1,0)</f>
        <v>#REF!</v>
      </c>
      <c r="BF2153" s="13" t="e">
        <f>IF(OR(#REF!="POSITIVO",#REF!="NEGATIVO"),1,IF(#REF!="PACIENTE NO ACEPTA",2,IF(#REF!="VIH + PREVIO",3,0)))</f>
        <v>#REF!</v>
      </c>
      <c r="BG2153" s="10" t="e">
        <f t="shared" si="1020"/>
        <v>#REF!</v>
      </c>
      <c r="BH2153" s="10" t="e">
        <f t="shared" si="1021"/>
        <v>#REF!</v>
      </c>
      <c r="BI2153" s="10" t="e">
        <f t="shared" si="1022"/>
        <v>#REF!</v>
      </c>
      <c r="BJ2153" s="10" t="e">
        <f t="shared" si="1023"/>
        <v>#REF!</v>
      </c>
      <c r="BK2153" s="10" t="e">
        <f t="shared" si="1024"/>
        <v>#REF!</v>
      </c>
      <c r="BL2153" s="10" t="e">
        <f t="shared" si="1025"/>
        <v>#REF!</v>
      </c>
      <c r="BM2153" s="10" t="e">
        <f>IF(OR(BW2153=7,AQ2153=6),0,IF(#REF!="I",1,IF(#REF!="II",2,IF(#REF!="III",3,IF(#REF!="IV",4))))&amp;AP2153&amp;AQ2153&amp;AR2153&amp;AS2153&amp;AT2153&amp;AU2153&amp;AX2153)</f>
        <v>#REF!</v>
      </c>
      <c r="BN2153" s="10" t="e">
        <f t="shared" si="1026"/>
        <v>#REF!</v>
      </c>
      <c r="BO2153" s="10" t="e">
        <f t="shared" si="1027"/>
        <v>#REF!</v>
      </c>
      <c r="BP2153" s="10" t="e">
        <f t="shared" si="1028"/>
        <v>#REF!</v>
      </c>
      <c r="BQ2153" s="10" t="e">
        <f t="shared" si="1029"/>
        <v>#REF!</v>
      </c>
      <c r="BR2153" s="10" t="e">
        <f t="shared" si="1030"/>
        <v>#REF!</v>
      </c>
      <c r="BS2153" s="10" t="e">
        <f t="shared" si="1031"/>
        <v>#REF!</v>
      </c>
      <c r="BT2153" s="10" t="e">
        <f>IF(OR(BW2153=7,AQ2153=6),0,AO2153&amp;IF(#REF!="SI",1,IF(#REF!="NO",2,IF(#REF!="VIH + PREVIO",3,0))))</f>
        <v>#REF!</v>
      </c>
      <c r="BU2153" s="10" t="e">
        <f>IF(OR(BW2153=7,AQ2153=6),0,IF(#REF!="-",1,0))</f>
        <v>#REF!</v>
      </c>
      <c r="BV2153" s="10" t="e">
        <f t="shared" si="1032"/>
        <v>#REF!</v>
      </c>
      <c r="BW21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3" s="10" t="e">
        <f t="shared" si="1037"/>
        <v>#REF!</v>
      </c>
      <c r="BY2153" s="10" t="e">
        <f t="shared" si="1033"/>
        <v>#REF!</v>
      </c>
      <c r="BZ2153" s="10" t="e">
        <f t="shared" si="1038"/>
        <v>#REF!</v>
      </c>
      <c r="CA2153" s="10"/>
    </row>
    <row r="2154" spans="1:79" ht="23.25" customHeight="1" x14ac:dyDescent="0.3">
      <c r="A2154" s="7">
        <v>2152</v>
      </c>
      <c r="B2154" s="43"/>
      <c r="C2154" s="44"/>
      <c r="D2154" s="45"/>
      <c r="E2154" s="46"/>
      <c r="F2154" s="46"/>
      <c r="G2154" s="46"/>
      <c r="H2154" s="50"/>
      <c r="I2154" s="51"/>
      <c r="J2154" s="52"/>
      <c r="K2154" s="51"/>
      <c r="L2154" s="53"/>
      <c r="M2154" s="54"/>
      <c r="N2154" s="43"/>
      <c r="O2154" s="55"/>
      <c r="P2154" s="46"/>
      <c r="Q2154" s="46"/>
      <c r="R2154" s="46"/>
      <c r="S2154" s="43"/>
      <c r="T2154" s="56"/>
      <c r="U2154" s="46"/>
      <c r="V2154" s="57"/>
      <c r="W2154" s="58"/>
      <c r="X2154" s="57"/>
      <c r="Y2154" s="46"/>
      <c r="Z2154" s="57"/>
      <c r="AA2154" s="59"/>
      <c r="AB2154" s="60"/>
      <c r="AJ2154" s="11">
        <f t="shared" si="1036"/>
        <v>13</v>
      </c>
      <c r="AK2154" s="11">
        <f t="shared" ref="AK2154:AK2217" si="1039">IF(D2154&lt;&gt;"",MONTH(D2154),0)</f>
        <v>0</v>
      </c>
      <c r="AL2154" s="11">
        <f t="shared" ref="AL2154:AL2217" si="1040">IF(AND(AR2154=1,V2154&lt;&gt;""),MONTH(V2154),0)</f>
        <v>0</v>
      </c>
      <c r="AM2154" s="11">
        <f t="shared" ref="AM2154:AM2217" si="1041">IF(AND(AS2154=1,X2154&lt;&gt;""),MONTH(X2154),0)</f>
        <v>0</v>
      </c>
      <c r="AN2154" s="11">
        <f t="shared" ref="AN2154:AN2217" si="1042">IF(AND(AT2154=1,Z2154&lt;&gt;""),MONTH(Z2154),0)</f>
        <v>0</v>
      </c>
      <c r="AO2154" s="4" t="e">
        <f>IF(#REF!="I",1,IF(#REF!="II",2,IF(#REF!="III",3,IF(#REF!="IV",4))))</f>
        <v>#REF!</v>
      </c>
      <c r="AP2154" s="11" t="e">
        <f>IF(#REF!="PULMONAR",1,IF(AND(#REF!="EXTRAPULMONAR",#REF!&lt;&gt;"MENINGEA"),2,IF(AND(#REF!="EXTRAPULMONAR",#REF!="MENINGEA"),3,)))</f>
        <v>#REF!</v>
      </c>
      <c r="AQ21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4" s="4">
        <f t="shared" ref="AR2154:AR2217" si="1043">IF(OR(U2154="+",U2154="++",U2154="+++",U2154="1 A 9 BAAR"),1,IF(U2154="-",2,IF(OR(U2154="NR",U2154=""),0)))</f>
        <v>0</v>
      </c>
      <c r="AS2154" s="10">
        <f t="shared" ref="AS2154:AS2217" si="1044">IF(OR(W2154="+",W2154="++",W2154="+++",W2154="1 A 19 colonias"),1,IF(W2154="-",2,0))</f>
        <v>0</v>
      </c>
      <c r="AT2154" s="10">
        <f t="shared" ref="AT2154:AT2217" si="1045">IF(Y2154="DETECTADO",1,IF(Y2154="NO DETECTADO",2,0))</f>
        <v>0</v>
      </c>
      <c r="AU2154" s="10" t="str">
        <f t="shared" ref="AU2154:AU2217" si="1046">IF(H2154="M",1,IF(H2154="F","2",IF(H2154="","0")))</f>
        <v>0</v>
      </c>
      <c r="AV2154" s="11" t="e">
        <f t="shared" ref="AV2154:AV2217" si="1047">VLOOKUP(I2154,G_EDAD,2,FALSE)</f>
        <v>#N/A</v>
      </c>
      <c r="AW2154" s="4" t="e">
        <f t="shared" ref="AW2154:AW2217" si="1048">VLOOKUP(I2154,G_EDAD,3,FALSE)</f>
        <v>#N/A</v>
      </c>
      <c r="AX2154" s="10" t="e">
        <f t="shared" si="1034"/>
        <v>#N/A</v>
      </c>
      <c r="AY2154" s="10" t="e">
        <f t="shared" si="1035"/>
        <v>#N/A</v>
      </c>
      <c r="AZ2154" s="10" t="e">
        <f t="shared" si="1019"/>
        <v>#REF!</v>
      </c>
      <c r="BA2154" s="12" t="e">
        <f>IF(BW2154=7,0,AJ2154&amp;IF(#REF!="SI",1,IF(#REF!="NO",2,IF(#REF!="VIH + PREVIO",3,0))))</f>
        <v>#REF!</v>
      </c>
      <c r="BB2154" s="13" t="e">
        <f>IF(AND(#REF!="POSITIVO",#REF!="POSITIVO"),1,IF(#REF!="NEGATIVO",2,IF(#REF!="VIH + PREVIO",3,0)))</f>
        <v>#REF!</v>
      </c>
      <c r="BC2154" s="10" t="e">
        <f>IF(#REF!="SI",1,IF(#REF!="NO",2,0))</f>
        <v>#REF!</v>
      </c>
      <c r="BD2154" s="10" t="e">
        <f>IF(#REF!="SI",1,IF(#REF!="NO",2,0))</f>
        <v>#REF!</v>
      </c>
      <c r="BE2154" s="10" t="e">
        <f>IF(OR(#REF!="VIH + PREVIO",#REF!="VIH + PREVIO",#REF!="VIH + PREVIO"),1,0)</f>
        <v>#REF!</v>
      </c>
      <c r="BF2154" s="13" t="e">
        <f>IF(OR(#REF!="POSITIVO",#REF!="NEGATIVO"),1,IF(#REF!="PACIENTE NO ACEPTA",2,IF(#REF!="VIH + PREVIO",3,0)))</f>
        <v>#REF!</v>
      </c>
      <c r="BG2154" s="10" t="e">
        <f t="shared" si="1020"/>
        <v>#REF!</v>
      </c>
      <c r="BH2154" s="10" t="e">
        <f t="shared" si="1021"/>
        <v>#REF!</v>
      </c>
      <c r="BI2154" s="10" t="e">
        <f t="shared" si="1022"/>
        <v>#REF!</v>
      </c>
      <c r="BJ2154" s="10" t="e">
        <f t="shared" si="1023"/>
        <v>#REF!</v>
      </c>
      <c r="BK2154" s="10" t="e">
        <f t="shared" si="1024"/>
        <v>#REF!</v>
      </c>
      <c r="BL2154" s="10" t="e">
        <f t="shared" si="1025"/>
        <v>#REF!</v>
      </c>
      <c r="BM2154" s="10" t="e">
        <f>IF(OR(BW2154=7,AQ2154=6),0,IF(#REF!="I",1,IF(#REF!="II",2,IF(#REF!="III",3,IF(#REF!="IV",4))))&amp;AP2154&amp;AQ2154&amp;AR2154&amp;AS2154&amp;AT2154&amp;AU2154&amp;AX2154)</f>
        <v>#REF!</v>
      </c>
      <c r="BN2154" s="10" t="e">
        <f t="shared" si="1026"/>
        <v>#REF!</v>
      </c>
      <c r="BO2154" s="10" t="e">
        <f t="shared" si="1027"/>
        <v>#REF!</v>
      </c>
      <c r="BP2154" s="10" t="e">
        <f t="shared" si="1028"/>
        <v>#REF!</v>
      </c>
      <c r="BQ2154" s="10" t="e">
        <f t="shared" si="1029"/>
        <v>#REF!</v>
      </c>
      <c r="BR2154" s="10" t="e">
        <f t="shared" si="1030"/>
        <v>#REF!</v>
      </c>
      <c r="BS2154" s="10" t="e">
        <f t="shared" si="1031"/>
        <v>#REF!</v>
      </c>
      <c r="BT2154" s="10" t="e">
        <f>IF(OR(BW2154=7,AQ2154=6),0,AO2154&amp;IF(#REF!="SI",1,IF(#REF!="NO",2,IF(#REF!="VIH + PREVIO",3,0))))</f>
        <v>#REF!</v>
      </c>
      <c r="BU2154" s="10" t="e">
        <f>IF(OR(BW2154=7,AQ2154=6),0,IF(#REF!="-",1,0))</f>
        <v>#REF!</v>
      </c>
      <c r="BV2154" s="10" t="e">
        <f t="shared" si="1032"/>
        <v>#REF!</v>
      </c>
      <c r="BW21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4" s="10" t="e">
        <f t="shared" si="1037"/>
        <v>#REF!</v>
      </c>
      <c r="BY2154" s="10" t="e">
        <f t="shared" si="1033"/>
        <v>#REF!</v>
      </c>
      <c r="BZ2154" s="10" t="e">
        <f t="shared" si="1038"/>
        <v>#REF!</v>
      </c>
      <c r="CA2154" s="10"/>
    </row>
    <row r="2155" spans="1:79" ht="23.25" customHeight="1" x14ac:dyDescent="0.3">
      <c r="A2155" s="7">
        <v>2153</v>
      </c>
      <c r="B2155" s="43"/>
      <c r="C2155" s="44"/>
      <c r="D2155" s="45"/>
      <c r="E2155" s="46"/>
      <c r="F2155" s="46"/>
      <c r="G2155" s="46"/>
      <c r="H2155" s="50"/>
      <c r="I2155" s="51"/>
      <c r="J2155" s="52"/>
      <c r="K2155" s="51"/>
      <c r="L2155" s="53"/>
      <c r="M2155" s="54"/>
      <c r="N2155" s="43"/>
      <c r="O2155" s="55"/>
      <c r="P2155" s="46"/>
      <c r="Q2155" s="46"/>
      <c r="R2155" s="46"/>
      <c r="S2155" s="43"/>
      <c r="T2155" s="56"/>
      <c r="U2155" s="46"/>
      <c r="V2155" s="57"/>
      <c r="W2155" s="58"/>
      <c r="X2155" s="57"/>
      <c r="Y2155" s="46"/>
      <c r="Z2155" s="57"/>
      <c r="AA2155" s="59"/>
      <c r="AB2155" s="60"/>
      <c r="AJ2155" s="11">
        <f t="shared" si="1036"/>
        <v>13</v>
      </c>
      <c r="AK2155" s="11">
        <f t="shared" si="1039"/>
        <v>0</v>
      </c>
      <c r="AL2155" s="11">
        <f t="shared" si="1040"/>
        <v>0</v>
      </c>
      <c r="AM2155" s="11">
        <f t="shared" si="1041"/>
        <v>0</v>
      </c>
      <c r="AN2155" s="11">
        <f t="shared" si="1042"/>
        <v>0</v>
      </c>
      <c r="AO2155" s="4" t="e">
        <f>IF(#REF!="I",1,IF(#REF!="II",2,IF(#REF!="III",3,IF(#REF!="IV",4))))</f>
        <v>#REF!</v>
      </c>
      <c r="AP2155" s="11" t="e">
        <f>IF(#REF!="PULMONAR",1,IF(AND(#REF!="EXTRAPULMONAR",#REF!&lt;&gt;"MENINGEA"),2,IF(AND(#REF!="EXTRAPULMONAR",#REF!="MENINGEA"),3,)))</f>
        <v>#REF!</v>
      </c>
      <c r="AQ21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5" s="4">
        <f t="shared" si="1043"/>
        <v>0</v>
      </c>
      <c r="AS2155" s="10">
        <f t="shared" si="1044"/>
        <v>0</v>
      </c>
      <c r="AT2155" s="10">
        <f t="shared" si="1045"/>
        <v>0</v>
      </c>
      <c r="AU2155" s="10" t="str">
        <f t="shared" si="1046"/>
        <v>0</v>
      </c>
      <c r="AV2155" s="11" t="e">
        <f t="shared" si="1047"/>
        <v>#N/A</v>
      </c>
      <c r="AW2155" s="4" t="e">
        <f t="shared" si="1048"/>
        <v>#N/A</v>
      </c>
      <c r="AX2155" s="10" t="e">
        <f t="shared" si="1034"/>
        <v>#N/A</v>
      </c>
      <c r="AY2155" s="10" t="e">
        <f t="shared" si="1035"/>
        <v>#N/A</v>
      </c>
      <c r="AZ2155" s="10" t="e">
        <f t="shared" si="1019"/>
        <v>#REF!</v>
      </c>
      <c r="BA2155" s="12" t="e">
        <f>IF(BW2155=7,0,AJ2155&amp;IF(#REF!="SI",1,IF(#REF!="NO",2,IF(#REF!="VIH + PREVIO",3,0))))</f>
        <v>#REF!</v>
      </c>
      <c r="BB2155" s="13" t="e">
        <f>IF(AND(#REF!="POSITIVO",#REF!="POSITIVO"),1,IF(#REF!="NEGATIVO",2,IF(#REF!="VIH + PREVIO",3,0)))</f>
        <v>#REF!</v>
      </c>
      <c r="BC2155" s="10" t="e">
        <f>IF(#REF!="SI",1,IF(#REF!="NO",2,0))</f>
        <v>#REF!</v>
      </c>
      <c r="BD2155" s="10" t="e">
        <f>IF(#REF!="SI",1,IF(#REF!="NO",2,0))</f>
        <v>#REF!</v>
      </c>
      <c r="BE2155" s="10" t="e">
        <f>IF(OR(#REF!="VIH + PREVIO",#REF!="VIH + PREVIO",#REF!="VIH + PREVIO"),1,0)</f>
        <v>#REF!</v>
      </c>
      <c r="BF2155" s="13" t="e">
        <f>IF(OR(#REF!="POSITIVO",#REF!="NEGATIVO"),1,IF(#REF!="PACIENTE NO ACEPTA",2,IF(#REF!="VIH + PREVIO",3,0)))</f>
        <v>#REF!</v>
      </c>
      <c r="BG2155" s="10" t="e">
        <f t="shared" si="1020"/>
        <v>#REF!</v>
      </c>
      <c r="BH2155" s="10" t="e">
        <f t="shared" si="1021"/>
        <v>#REF!</v>
      </c>
      <c r="BI2155" s="10" t="e">
        <f t="shared" si="1022"/>
        <v>#REF!</v>
      </c>
      <c r="BJ2155" s="10" t="e">
        <f t="shared" si="1023"/>
        <v>#REF!</v>
      </c>
      <c r="BK2155" s="10" t="e">
        <f t="shared" si="1024"/>
        <v>#REF!</v>
      </c>
      <c r="BL2155" s="10" t="e">
        <f t="shared" si="1025"/>
        <v>#REF!</v>
      </c>
      <c r="BM2155" s="10" t="e">
        <f>IF(OR(BW2155=7,AQ2155=6),0,IF(#REF!="I",1,IF(#REF!="II",2,IF(#REF!="III",3,IF(#REF!="IV",4))))&amp;AP2155&amp;AQ2155&amp;AR2155&amp;AS2155&amp;AT2155&amp;AU2155&amp;AX2155)</f>
        <v>#REF!</v>
      </c>
      <c r="BN2155" s="10" t="e">
        <f t="shared" si="1026"/>
        <v>#REF!</v>
      </c>
      <c r="BO2155" s="10" t="e">
        <f t="shared" si="1027"/>
        <v>#REF!</v>
      </c>
      <c r="BP2155" s="10" t="e">
        <f t="shared" si="1028"/>
        <v>#REF!</v>
      </c>
      <c r="BQ2155" s="10" t="e">
        <f t="shared" si="1029"/>
        <v>#REF!</v>
      </c>
      <c r="BR2155" s="10" t="e">
        <f t="shared" si="1030"/>
        <v>#REF!</v>
      </c>
      <c r="BS2155" s="10" t="e">
        <f t="shared" si="1031"/>
        <v>#REF!</v>
      </c>
      <c r="BT2155" s="10" t="e">
        <f>IF(OR(BW2155=7,AQ2155=6),0,AO2155&amp;IF(#REF!="SI",1,IF(#REF!="NO",2,IF(#REF!="VIH + PREVIO",3,0))))</f>
        <v>#REF!</v>
      </c>
      <c r="BU2155" s="10" t="e">
        <f>IF(OR(BW2155=7,AQ2155=6),0,IF(#REF!="-",1,0))</f>
        <v>#REF!</v>
      </c>
      <c r="BV2155" s="10" t="e">
        <f t="shared" si="1032"/>
        <v>#REF!</v>
      </c>
      <c r="BW21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5" s="10" t="e">
        <f t="shared" si="1037"/>
        <v>#REF!</v>
      </c>
      <c r="BY2155" s="10" t="e">
        <f t="shared" si="1033"/>
        <v>#REF!</v>
      </c>
      <c r="BZ2155" s="10" t="e">
        <f t="shared" si="1038"/>
        <v>#REF!</v>
      </c>
      <c r="CA2155" s="10"/>
    </row>
    <row r="2156" spans="1:79" ht="23.25" customHeight="1" x14ac:dyDescent="0.3">
      <c r="A2156" s="7">
        <v>2154</v>
      </c>
      <c r="B2156" s="43"/>
      <c r="C2156" s="44"/>
      <c r="D2156" s="45"/>
      <c r="E2156" s="46"/>
      <c r="F2156" s="46"/>
      <c r="G2156" s="46"/>
      <c r="H2156" s="50"/>
      <c r="I2156" s="51"/>
      <c r="J2156" s="52"/>
      <c r="K2156" s="51"/>
      <c r="L2156" s="53"/>
      <c r="M2156" s="54"/>
      <c r="N2156" s="43"/>
      <c r="O2156" s="55"/>
      <c r="P2156" s="46"/>
      <c r="Q2156" s="46"/>
      <c r="R2156" s="46"/>
      <c r="S2156" s="43"/>
      <c r="T2156" s="56"/>
      <c r="U2156" s="46"/>
      <c r="V2156" s="57"/>
      <c r="W2156" s="58"/>
      <c r="X2156" s="57"/>
      <c r="Y2156" s="46"/>
      <c r="Z2156" s="57"/>
      <c r="AA2156" s="59"/>
      <c r="AB2156" s="60"/>
      <c r="AJ2156" s="11">
        <f t="shared" si="1036"/>
        <v>13</v>
      </c>
      <c r="AK2156" s="11">
        <f t="shared" si="1039"/>
        <v>0</v>
      </c>
      <c r="AL2156" s="11">
        <f t="shared" si="1040"/>
        <v>0</v>
      </c>
      <c r="AM2156" s="11">
        <f t="shared" si="1041"/>
        <v>0</v>
      </c>
      <c r="AN2156" s="11">
        <f t="shared" si="1042"/>
        <v>0</v>
      </c>
      <c r="AO2156" s="4" t="e">
        <f>IF(#REF!="I",1,IF(#REF!="II",2,IF(#REF!="III",3,IF(#REF!="IV",4))))</f>
        <v>#REF!</v>
      </c>
      <c r="AP2156" s="11" t="e">
        <f>IF(#REF!="PULMONAR",1,IF(AND(#REF!="EXTRAPULMONAR",#REF!&lt;&gt;"MENINGEA"),2,IF(AND(#REF!="EXTRAPULMONAR",#REF!="MENINGEA"),3,)))</f>
        <v>#REF!</v>
      </c>
      <c r="AQ21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6" s="4">
        <f t="shared" si="1043"/>
        <v>0</v>
      </c>
      <c r="AS2156" s="10">
        <f t="shared" si="1044"/>
        <v>0</v>
      </c>
      <c r="AT2156" s="10">
        <f t="shared" si="1045"/>
        <v>0</v>
      </c>
      <c r="AU2156" s="10" t="str">
        <f t="shared" si="1046"/>
        <v>0</v>
      </c>
      <c r="AV2156" s="11" t="e">
        <f t="shared" si="1047"/>
        <v>#N/A</v>
      </c>
      <c r="AW2156" s="4" t="e">
        <f t="shared" si="1048"/>
        <v>#N/A</v>
      </c>
      <c r="AX2156" s="10" t="e">
        <f t="shared" si="1034"/>
        <v>#N/A</v>
      </c>
      <c r="AY2156" s="10" t="e">
        <f t="shared" si="1035"/>
        <v>#N/A</v>
      </c>
      <c r="AZ2156" s="10" t="e">
        <f t="shared" si="1019"/>
        <v>#REF!</v>
      </c>
      <c r="BA2156" s="12" t="e">
        <f>IF(BW2156=7,0,AJ2156&amp;IF(#REF!="SI",1,IF(#REF!="NO",2,IF(#REF!="VIH + PREVIO",3,0))))</f>
        <v>#REF!</v>
      </c>
      <c r="BB2156" s="13" t="e">
        <f>IF(AND(#REF!="POSITIVO",#REF!="POSITIVO"),1,IF(#REF!="NEGATIVO",2,IF(#REF!="VIH + PREVIO",3,0)))</f>
        <v>#REF!</v>
      </c>
      <c r="BC2156" s="10" t="e">
        <f>IF(#REF!="SI",1,IF(#REF!="NO",2,0))</f>
        <v>#REF!</v>
      </c>
      <c r="BD2156" s="10" t="e">
        <f>IF(#REF!="SI",1,IF(#REF!="NO",2,0))</f>
        <v>#REF!</v>
      </c>
      <c r="BE2156" s="10" t="e">
        <f>IF(OR(#REF!="VIH + PREVIO",#REF!="VIH + PREVIO",#REF!="VIH + PREVIO"),1,0)</f>
        <v>#REF!</v>
      </c>
      <c r="BF2156" s="13" t="e">
        <f>IF(OR(#REF!="POSITIVO",#REF!="NEGATIVO"),1,IF(#REF!="PACIENTE NO ACEPTA",2,IF(#REF!="VIH + PREVIO",3,0)))</f>
        <v>#REF!</v>
      </c>
      <c r="BG2156" s="10" t="e">
        <f t="shared" si="1020"/>
        <v>#REF!</v>
      </c>
      <c r="BH2156" s="10" t="e">
        <f t="shared" si="1021"/>
        <v>#REF!</v>
      </c>
      <c r="BI2156" s="10" t="e">
        <f t="shared" si="1022"/>
        <v>#REF!</v>
      </c>
      <c r="BJ2156" s="10" t="e">
        <f t="shared" si="1023"/>
        <v>#REF!</v>
      </c>
      <c r="BK2156" s="10" t="e">
        <f t="shared" si="1024"/>
        <v>#REF!</v>
      </c>
      <c r="BL2156" s="10" t="e">
        <f t="shared" si="1025"/>
        <v>#REF!</v>
      </c>
      <c r="BM2156" s="10" t="e">
        <f>IF(OR(BW2156=7,AQ2156=6),0,IF(#REF!="I",1,IF(#REF!="II",2,IF(#REF!="III",3,IF(#REF!="IV",4))))&amp;AP2156&amp;AQ2156&amp;AR2156&amp;AS2156&amp;AT2156&amp;AU2156&amp;AX2156)</f>
        <v>#REF!</v>
      </c>
      <c r="BN2156" s="10" t="e">
        <f t="shared" si="1026"/>
        <v>#REF!</v>
      </c>
      <c r="BO2156" s="10" t="e">
        <f t="shared" si="1027"/>
        <v>#REF!</v>
      </c>
      <c r="BP2156" s="10" t="e">
        <f t="shared" si="1028"/>
        <v>#REF!</v>
      </c>
      <c r="BQ2156" s="10" t="e">
        <f t="shared" si="1029"/>
        <v>#REF!</v>
      </c>
      <c r="BR2156" s="10" t="e">
        <f t="shared" si="1030"/>
        <v>#REF!</v>
      </c>
      <c r="BS2156" s="10" t="e">
        <f t="shared" si="1031"/>
        <v>#REF!</v>
      </c>
      <c r="BT2156" s="10" t="e">
        <f>IF(OR(BW2156=7,AQ2156=6),0,AO2156&amp;IF(#REF!="SI",1,IF(#REF!="NO",2,IF(#REF!="VIH + PREVIO",3,0))))</f>
        <v>#REF!</v>
      </c>
      <c r="BU2156" s="10" t="e">
        <f>IF(OR(BW2156=7,AQ2156=6),0,IF(#REF!="-",1,0))</f>
        <v>#REF!</v>
      </c>
      <c r="BV2156" s="10" t="e">
        <f t="shared" si="1032"/>
        <v>#REF!</v>
      </c>
      <c r="BW21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6" s="10" t="e">
        <f t="shared" si="1037"/>
        <v>#REF!</v>
      </c>
      <c r="BY2156" s="10" t="e">
        <f t="shared" si="1033"/>
        <v>#REF!</v>
      </c>
      <c r="BZ2156" s="10" t="e">
        <f t="shared" si="1038"/>
        <v>#REF!</v>
      </c>
      <c r="CA2156" s="10"/>
    </row>
    <row r="2157" spans="1:79" ht="23.25" customHeight="1" x14ac:dyDescent="0.3">
      <c r="A2157" s="7">
        <v>2155</v>
      </c>
      <c r="B2157" s="43"/>
      <c r="C2157" s="44"/>
      <c r="D2157" s="45"/>
      <c r="E2157" s="46"/>
      <c r="F2157" s="46"/>
      <c r="G2157" s="46"/>
      <c r="H2157" s="50"/>
      <c r="I2157" s="51"/>
      <c r="J2157" s="52"/>
      <c r="K2157" s="51"/>
      <c r="L2157" s="53"/>
      <c r="M2157" s="54"/>
      <c r="N2157" s="43"/>
      <c r="O2157" s="55"/>
      <c r="P2157" s="46"/>
      <c r="Q2157" s="46"/>
      <c r="R2157" s="46"/>
      <c r="S2157" s="43"/>
      <c r="T2157" s="56"/>
      <c r="U2157" s="46"/>
      <c r="V2157" s="57"/>
      <c r="W2157" s="58"/>
      <c r="X2157" s="57"/>
      <c r="Y2157" s="46"/>
      <c r="Z2157" s="57"/>
      <c r="AA2157" s="59"/>
      <c r="AB2157" s="60"/>
      <c r="AJ2157" s="11">
        <f t="shared" si="1036"/>
        <v>13</v>
      </c>
      <c r="AK2157" s="11">
        <f t="shared" si="1039"/>
        <v>0</v>
      </c>
      <c r="AL2157" s="11">
        <f t="shared" si="1040"/>
        <v>0</v>
      </c>
      <c r="AM2157" s="11">
        <f t="shared" si="1041"/>
        <v>0</v>
      </c>
      <c r="AN2157" s="11">
        <f t="shared" si="1042"/>
        <v>0</v>
      </c>
      <c r="AO2157" s="4" t="e">
        <f>IF(#REF!="I",1,IF(#REF!="II",2,IF(#REF!="III",3,IF(#REF!="IV",4))))</f>
        <v>#REF!</v>
      </c>
      <c r="AP2157" s="11" t="e">
        <f>IF(#REF!="PULMONAR",1,IF(AND(#REF!="EXTRAPULMONAR",#REF!&lt;&gt;"MENINGEA"),2,IF(AND(#REF!="EXTRAPULMONAR",#REF!="MENINGEA"),3,)))</f>
        <v>#REF!</v>
      </c>
      <c r="AQ21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7" s="4">
        <f t="shared" si="1043"/>
        <v>0</v>
      </c>
      <c r="AS2157" s="10">
        <f t="shared" si="1044"/>
        <v>0</v>
      </c>
      <c r="AT2157" s="10">
        <f t="shared" si="1045"/>
        <v>0</v>
      </c>
      <c r="AU2157" s="10" t="str">
        <f t="shared" si="1046"/>
        <v>0</v>
      </c>
      <c r="AV2157" s="11" t="e">
        <f t="shared" si="1047"/>
        <v>#N/A</v>
      </c>
      <c r="AW2157" s="4" t="e">
        <f t="shared" si="1048"/>
        <v>#N/A</v>
      </c>
      <c r="AX2157" s="10" t="e">
        <f t="shared" si="1034"/>
        <v>#N/A</v>
      </c>
      <c r="AY2157" s="10" t="e">
        <f t="shared" si="1035"/>
        <v>#N/A</v>
      </c>
      <c r="AZ2157" s="10" t="e">
        <f t="shared" si="1019"/>
        <v>#REF!</v>
      </c>
      <c r="BA2157" s="12" t="e">
        <f>IF(BW2157=7,0,AJ2157&amp;IF(#REF!="SI",1,IF(#REF!="NO",2,IF(#REF!="VIH + PREVIO",3,0))))</f>
        <v>#REF!</v>
      </c>
      <c r="BB2157" s="13" t="e">
        <f>IF(AND(#REF!="POSITIVO",#REF!="POSITIVO"),1,IF(#REF!="NEGATIVO",2,IF(#REF!="VIH + PREVIO",3,0)))</f>
        <v>#REF!</v>
      </c>
      <c r="BC2157" s="10" t="e">
        <f>IF(#REF!="SI",1,IF(#REF!="NO",2,0))</f>
        <v>#REF!</v>
      </c>
      <c r="BD2157" s="10" t="e">
        <f>IF(#REF!="SI",1,IF(#REF!="NO",2,0))</f>
        <v>#REF!</v>
      </c>
      <c r="BE2157" s="10" t="e">
        <f>IF(OR(#REF!="VIH + PREVIO",#REF!="VIH + PREVIO",#REF!="VIH + PREVIO"),1,0)</f>
        <v>#REF!</v>
      </c>
      <c r="BF2157" s="13" t="e">
        <f>IF(OR(#REF!="POSITIVO",#REF!="NEGATIVO"),1,IF(#REF!="PACIENTE NO ACEPTA",2,IF(#REF!="VIH + PREVIO",3,0)))</f>
        <v>#REF!</v>
      </c>
      <c r="BG2157" s="10" t="e">
        <f t="shared" si="1020"/>
        <v>#REF!</v>
      </c>
      <c r="BH2157" s="10" t="e">
        <f t="shared" si="1021"/>
        <v>#REF!</v>
      </c>
      <c r="BI2157" s="10" t="e">
        <f t="shared" si="1022"/>
        <v>#REF!</v>
      </c>
      <c r="BJ2157" s="10" t="e">
        <f t="shared" si="1023"/>
        <v>#REF!</v>
      </c>
      <c r="BK2157" s="10" t="e">
        <f t="shared" si="1024"/>
        <v>#REF!</v>
      </c>
      <c r="BL2157" s="10" t="e">
        <f t="shared" si="1025"/>
        <v>#REF!</v>
      </c>
      <c r="BM2157" s="10" t="e">
        <f>IF(OR(BW2157=7,AQ2157=6),0,IF(#REF!="I",1,IF(#REF!="II",2,IF(#REF!="III",3,IF(#REF!="IV",4))))&amp;AP2157&amp;AQ2157&amp;AR2157&amp;AS2157&amp;AT2157&amp;AU2157&amp;AX2157)</f>
        <v>#REF!</v>
      </c>
      <c r="BN2157" s="10" t="e">
        <f t="shared" si="1026"/>
        <v>#REF!</v>
      </c>
      <c r="BO2157" s="10" t="e">
        <f t="shared" si="1027"/>
        <v>#REF!</v>
      </c>
      <c r="BP2157" s="10" t="e">
        <f t="shared" si="1028"/>
        <v>#REF!</v>
      </c>
      <c r="BQ2157" s="10" t="e">
        <f t="shared" si="1029"/>
        <v>#REF!</v>
      </c>
      <c r="BR2157" s="10" t="e">
        <f t="shared" si="1030"/>
        <v>#REF!</v>
      </c>
      <c r="BS2157" s="10" t="e">
        <f t="shared" si="1031"/>
        <v>#REF!</v>
      </c>
      <c r="BT2157" s="10" t="e">
        <f>IF(OR(BW2157=7,AQ2157=6),0,AO2157&amp;IF(#REF!="SI",1,IF(#REF!="NO",2,IF(#REF!="VIH + PREVIO",3,0))))</f>
        <v>#REF!</v>
      </c>
      <c r="BU2157" s="10" t="e">
        <f>IF(OR(BW2157=7,AQ2157=6),0,IF(#REF!="-",1,0))</f>
        <v>#REF!</v>
      </c>
      <c r="BV2157" s="10" t="e">
        <f t="shared" si="1032"/>
        <v>#REF!</v>
      </c>
      <c r="BW21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7" s="10" t="e">
        <f t="shared" si="1037"/>
        <v>#REF!</v>
      </c>
      <c r="BY2157" s="10" t="e">
        <f t="shared" si="1033"/>
        <v>#REF!</v>
      </c>
      <c r="BZ2157" s="10" t="e">
        <f t="shared" si="1038"/>
        <v>#REF!</v>
      </c>
      <c r="CA2157" s="10"/>
    </row>
    <row r="2158" spans="1:79" ht="23.25" customHeight="1" x14ac:dyDescent="0.3">
      <c r="A2158" s="7">
        <v>2156</v>
      </c>
      <c r="B2158" s="43"/>
      <c r="C2158" s="44"/>
      <c r="D2158" s="45"/>
      <c r="E2158" s="46"/>
      <c r="F2158" s="46"/>
      <c r="G2158" s="46"/>
      <c r="H2158" s="50"/>
      <c r="I2158" s="51"/>
      <c r="J2158" s="52"/>
      <c r="K2158" s="51"/>
      <c r="L2158" s="53"/>
      <c r="M2158" s="54"/>
      <c r="N2158" s="43"/>
      <c r="O2158" s="55"/>
      <c r="P2158" s="46"/>
      <c r="Q2158" s="46"/>
      <c r="R2158" s="46"/>
      <c r="S2158" s="43"/>
      <c r="T2158" s="56"/>
      <c r="U2158" s="46"/>
      <c r="V2158" s="57"/>
      <c r="W2158" s="58"/>
      <c r="X2158" s="57"/>
      <c r="Y2158" s="46"/>
      <c r="Z2158" s="57"/>
      <c r="AA2158" s="59"/>
      <c r="AB2158" s="60"/>
      <c r="AJ2158" s="11">
        <f t="shared" si="1036"/>
        <v>13</v>
      </c>
      <c r="AK2158" s="11">
        <f t="shared" si="1039"/>
        <v>0</v>
      </c>
      <c r="AL2158" s="11">
        <f t="shared" si="1040"/>
        <v>0</v>
      </c>
      <c r="AM2158" s="11">
        <f t="shared" si="1041"/>
        <v>0</v>
      </c>
      <c r="AN2158" s="11">
        <f t="shared" si="1042"/>
        <v>0</v>
      </c>
      <c r="AO2158" s="4" t="e">
        <f>IF(#REF!="I",1,IF(#REF!="II",2,IF(#REF!="III",3,IF(#REF!="IV",4))))</f>
        <v>#REF!</v>
      </c>
      <c r="AP2158" s="11" t="e">
        <f>IF(#REF!="PULMONAR",1,IF(AND(#REF!="EXTRAPULMONAR",#REF!&lt;&gt;"MENINGEA"),2,IF(AND(#REF!="EXTRAPULMONAR",#REF!="MENINGEA"),3,)))</f>
        <v>#REF!</v>
      </c>
      <c r="AQ21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8" s="4">
        <f t="shared" si="1043"/>
        <v>0</v>
      </c>
      <c r="AS2158" s="10">
        <f t="shared" si="1044"/>
        <v>0</v>
      </c>
      <c r="AT2158" s="10">
        <f t="shared" si="1045"/>
        <v>0</v>
      </c>
      <c r="AU2158" s="10" t="str">
        <f t="shared" si="1046"/>
        <v>0</v>
      </c>
      <c r="AV2158" s="11" t="e">
        <f t="shared" si="1047"/>
        <v>#N/A</v>
      </c>
      <c r="AW2158" s="4" t="e">
        <f t="shared" si="1048"/>
        <v>#N/A</v>
      </c>
      <c r="AX2158" s="10" t="e">
        <f t="shared" si="1034"/>
        <v>#N/A</v>
      </c>
      <c r="AY2158" s="10" t="e">
        <f t="shared" si="1035"/>
        <v>#N/A</v>
      </c>
      <c r="AZ2158" s="10" t="e">
        <f t="shared" si="1019"/>
        <v>#REF!</v>
      </c>
      <c r="BA2158" s="12" t="e">
        <f>IF(BW2158=7,0,AJ2158&amp;IF(#REF!="SI",1,IF(#REF!="NO",2,IF(#REF!="VIH + PREVIO",3,0))))</f>
        <v>#REF!</v>
      </c>
      <c r="BB2158" s="13" t="e">
        <f>IF(AND(#REF!="POSITIVO",#REF!="POSITIVO"),1,IF(#REF!="NEGATIVO",2,IF(#REF!="VIH + PREVIO",3,0)))</f>
        <v>#REF!</v>
      </c>
      <c r="BC2158" s="10" t="e">
        <f>IF(#REF!="SI",1,IF(#REF!="NO",2,0))</f>
        <v>#REF!</v>
      </c>
      <c r="BD2158" s="10" t="e">
        <f>IF(#REF!="SI",1,IF(#REF!="NO",2,0))</f>
        <v>#REF!</v>
      </c>
      <c r="BE2158" s="10" t="e">
        <f>IF(OR(#REF!="VIH + PREVIO",#REF!="VIH + PREVIO",#REF!="VIH + PREVIO"),1,0)</f>
        <v>#REF!</v>
      </c>
      <c r="BF2158" s="13" t="e">
        <f>IF(OR(#REF!="POSITIVO",#REF!="NEGATIVO"),1,IF(#REF!="PACIENTE NO ACEPTA",2,IF(#REF!="VIH + PREVIO",3,0)))</f>
        <v>#REF!</v>
      </c>
      <c r="BG2158" s="10" t="e">
        <f t="shared" si="1020"/>
        <v>#REF!</v>
      </c>
      <c r="BH2158" s="10" t="e">
        <f t="shared" si="1021"/>
        <v>#REF!</v>
      </c>
      <c r="BI2158" s="10" t="e">
        <f t="shared" si="1022"/>
        <v>#REF!</v>
      </c>
      <c r="BJ2158" s="10" t="e">
        <f t="shared" si="1023"/>
        <v>#REF!</v>
      </c>
      <c r="BK2158" s="10" t="e">
        <f t="shared" si="1024"/>
        <v>#REF!</v>
      </c>
      <c r="BL2158" s="10" t="e">
        <f t="shared" si="1025"/>
        <v>#REF!</v>
      </c>
      <c r="BM2158" s="10" t="e">
        <f>IF(OR(BW2158=7,AQ2158=6),0,IF(#REF!="I",1,IF(#REF!="II",2,IF(#REF!="III",3,IF(#REF!="IV",4))))&amp;AP2158&amp;AQ2158&amp;AR2158&amp;AS2158&amp;AT2158&amp;AU2158&amp;AX2158)</f>
        <v>#REF!</v>
      </c>
      <c r="BN2158" s="10" t="e">
        <f t="shared" si="1026"/>
        <v>#REF!</v>
      </c>
      <c r="BO2158" s="10" t="e">
        <f t="shared" si="1027"/>
        <v>#REF!</v>
      </c>
      <c r="BP2158" s="10" t="e">
        <f t="shared" si="1028"/>
        <v>#REF!</v>
      </c>
      <c r="BQ2158" s="10" t="e">
        <f t="shared" si="1029"/>
        <v>#REF!</v>
      </c>
      <c r="BR2158" s="10" t="e">
        <f t="shared" si="1030"/>
        <v>#REF!</v>
      </c>
      <c r="BS2158" s="10" t="e">
        <f t="shared" si="1031"/>
        <v>#REF!</v>
      </c>
      <c r="BT2158" s="10" t="e">
        <f>IF(OR(BW2158=7,AQ2158=6),0,AO2158&amp;IF(#REF!="SI",1,IF(#REF!="NO",2,IF(#REF!="VIH + PREVIO",3,0))))</f>
        <v>#REF!</v>
      </c>
      <c r="BU2158" s="10" t="e">
        <f>IF(OR(BW2158=7,AQ2158=6),0,IF(#REF!="-",1,0))</f>
        <v>#REF!</v>
      </c>
      <c r="BV2158" s="10" t="e">
        <f t="shared" si="1032"/>
        <v>#REF!</v>
      </c>
      <c r="BW21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8" s="10" t="e">
        <f t="shared" si="1037"/>
        <v>#REF!</v>
      </c>
      <c r="BY2158" s="10" t="e">
        <f t="shared" si="1033"/>
        <v>#REF!</v>
      </c>
      <c r="BZ2158" s="10" t="e">
        <f t="shared" si="1038"/>
        <v>#REF!</v>
      </c>
      <c r="CA2158" s="10"/>
    </row>
    <row r="2159" spans="1:79" ht="23.25" customHeight="1" x14ac:dyDescent="0.3">
      <c r="A2159" s="7">
        <v>2157</v>
      </c>
      <c r="B2159" s="43"/>
      <c r="C2159" s="44"/>
      <c r="D2159" s="45"/>
      <c r="E2159" s="46"/>
      <c r="F2159" s="46"/>
      <c r="G2159" s="46"/>
      <c r="H2159" s="50"/>
      <c r="I2159" s="51"/>
      <c r="J2159" s="52"/>
      <c r="K2159" s="51"/>
      <c r="L2159" s="53"/>
      <c r="M2159" s="54"/>
      <c r="N2159" s="43"/>
      <c r="O2159" s="55"/>
      <c r="P2159" s="46"/>
      <c r="Q2159" s="46"/>
      <c r="R2159" s="46"/>
      <c r="S2159" s="43"/>
      <c r="T2159" s="56"/>
      <c r="U2159" s="46"/>
      <c r="V2159" s="57"/>
      <c r="W2159" s="58"/>
      <c r="X2159" s="57"/>
      <c r="Y2159" s="46"/>
      <c r="Z2159" s="57"/>
      <c r="AA2159" s="59"/>
      <c r="AB2159" s="60"/>
      <c r="AJ2159" s="11">
        <f t="shared" si="1036"/>
        <v>13</v>
      </c>
      <c r="AK2159" s="11">
        <f t="shared" si="1039"/>
        <v>0</v>
      </c>
      <c r="AL2159" s="11">
        <f t="shared" si="1040"/>
        <v>0</v>
      </c>
      <c r="AM2159" s="11">
        <f t="shared" si="1041"/>
        <v>0</v>
      </c>
      <c r="AN2159" s="11">
        <f t="shared" si="1042"/>
        <v>0</v>
      </c>
      <c r="AO2159" s="4" t="e">
        <f>IF(#REF!="I",1,IF(#REF!="II",2,IF(#REF!="III",3,IF(#REF!="IV",4))))</f>
        <v>#REF!</v>
      </c>
      <c r="AP2159" s="11" t="e">
        <f>IF(#REF!="PULMONAR",1,IF(AND(#REF!="EXTRAPULMONAR",#REF!&lt;&gt;"MENINGEA"),2,IF(AND(#REF!="EXTRAPULMONAR",#REF!="MENINGEA"),3,)))</f>
        <v>#REF!</v>
      </c>
      <c r="AQ21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59" s="4">
        <f t="shared" si="1043"/>
        <v>0</v>
      </c>
      <c r="AS2159" s="10">
        <f t="shared" si="1044"/>
        <v>0</v>
      </c>
      <c r="AT2159" s="10">
        <f t="shared" si="1045"/>
        <v>0</v>
      </c>
      <c r="AU2159" s="10" t="str">
        <f t="shared" si="1046"/>
        <v>0</v>
      </c>
      <c r="AV2159" s="11" t="e">
        <f t="shared" si="1047"/>
        <v>#N/A</v>
      </c>
      <c r="AW2159" s="4" t="e">
        <f t="shared" si="1048"/>
        <v>#N/A</v>
      </c>
      <c r="AX2159" s="10" t="e">
        <f t="shared" si="1034"/>
        <v>#N/A</v>
      </c>
      <c r="AY2159" s="10" t="e">
        <f t="shared" si="1035"/>
        <v>#N/A</v>
      </c>
      <c r="AZ2159" s="10" t="e">
        <f t="shared" si="1019"/>
        <v>#REF!</v>
      </c>
      <c r="BA2159" s="12" t="e">
        <f>IF(BW2159=7,0,AJ2159&amp;IF(#REF!="SI",1,IF(#REF!="NO",2,IF(#REF!="VIH + PREVIO",3,0))))</f>
        <v>#REF!</v>
      </c>
      <c r="BB2159" s="13" t="e">
        <f>IF(AND(#REF!="POSITIVO",#REF!="POSITIVO"),1,IF(#REF!="NEGATIVO",2,IF(#REF!="VIH + PREVIO",3,0)))</f>
        <v>#REF!</v>
      </c>
      <c r="BC2159" s="10" t="e">
        <f>IF(#REF!="SI",1,IF(#REF!="NO",2,0))</f>
        <v>#REF!</v>
      </c>
      <c r="BD2159" s="10" t="e">
        <f>IF(#REF!="SI",1,IF(#REF!="NO",2,0))</f>
        <v>#REF!</v>
      </c>
      <c r="BE2159" s="10" t="e">
        <f>IF(OR(#REF!="VIH + PREVIO",#REF!="VIH + PREVIO",#REF!="VIH + PREVIO"),1,0)</f>
        <v>#REF!</v>
      </c>
      <c r="BF2159" s="13" t="e">
        <f>IF(OR(#REF!="POSITIVO",#REF!="NEGATIVO"),1,IF(#REF!="PACIENTE NO ACEPTA",2,IF(#REF!="VIH + PREVIO",3,0)))</f>
        <v>#REF!</v>
      </c>
      <c r="BG2159" s="10" t="e">
        <f t="shared" si="1020"/>
        <v>#REF!</v>
      </c>
      <c r="BH2159" s="10" t="e">
        <f t="shared" si="1021"/>
        <v>#REF!</v>
      </c>
      <c r="BI2159" s="10" t="e">
        <f t="shared" si="1022"/>
        <v>#REF!</v>
      </c>
      <c r="BJ2159" s="10" t="e">
        <f t="shared" si="1023"/>
        <v>#REF!</v>
      </c>
      <c r="BK2159" s="10" t="e">
        <f t="shared" si="1024"/>
        <v>#REF!</v>
      </c>
      <c r="BL2159" s="10" t="e">
        <f t="shared" si="1025"/>
        <v>#REF!</v>
      </c>
      <c r="BM2159" s="10" t="e">
        <f>IF(OR(BW2159=7,AQ2159=6),0,IF(#REF!="I",1,IF(#REF!="II",2,IF(#REF!="III",3,IF(#REF!="IV",4))))&amp;AP2159&amp;AQ2159&amp;AR2159&amp;AS2159&amp;AT2159&amp;AU2159&amp;AX2159)</f>
        <v>#REF!</v>
      </c>
      <c r="BN2159" s="10" t="e">
        <f t="shared" si="1026"/>
        <v>#REF!</v>
      </c>
      <c r="BO2159" s="10" t="e">
        <f t="shared" si="1027"/>
        <v>#REF!</v>
      </c>
      <c r="BP2159" s="10" t="e">
        <f t="shared" si="1028"/>
        <v>#REF!</v>
      </c>
      <c r="BQ2159" s="10" t="e">
        <f t="shared" si="1029"/>
        <v>#REF!</v>
      </c>
      <c r="BR2159" s="10" t="e">
        <f t="shared" si="1030"/>
        <v>#REF!</v>
      </c>
      <c r="BS2159" s="10" t="e">
        <f t="shared" si="1031"/>
        <v>#REF!</v>
      </c>
      <c r="BT2159" s="10" t="e">
        <f>IF(OR(BW2159=7,AQ2159=6),0,AO2159&amp;IF(#REF!="SI",1,IF(#REF!="NO",2,IF(#REF!="VIH + PREVIO",3,0))))</f>
        <v>#REF!</v>
      </c>
      <c r="BU2159" s="10" t="e">
        <f>IF(OR(BW2159=7,AQ2159=6),0,IF(#REF!="-",1,0))</f>
        <v>#REF!</v>
      </c>
      <c r="BV2159" s="10" t="e">
        <f t="shared" si="1032"/>
        <v>#REF!</v>
      </c>
      <c r="BW21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59" s="10" t="e">
        <f t="shared" si="1037"/>
        <v>#REF!</v>
      </c>
      <c r="BY2159" s="10" t="e">
        <f t="shared" si="1033"/>
        <v>#REF!</v>
      </c>
      <c r="BZ2159" s="10" t="e">
        <f t="shared" si="1038"/>
        <v>#REF!</v>
      </c>
      <c r="CA2159" s="10"/>
    </row>
    <row r="2160" spans="1:79" ht="23.25" customHeight="1" x14ac:dyDescent="0.3">
      <c r="A2160" s="7">
        <v>2158</v>
      </c>
      <c r="B2160" s="43"/>
      <c r="C2160" s="44"/>
      <c r="D2160" s="45"/>
      <c r="E2160" s="46"/>
      <c r="F2160" s="46"/>
      <c r="G2160" s="46"/>
      <c r="H2160" s="50"/>
      <c r="I2160" s="51"/>
      <c r="J2160" s="52"/>
      <c r="K2160" s="51"/>
      <c r="L2160" s="53"/>
      <c r="M2160" s="54"/>
      <c r="N2160" s="43"/>
      <c r="O2160" s="55"/>
      <c r="P2160" s="46"/>
      <c r="Q2160" s="46"/>
      <c r="R2160" s="46"/>
      <c r="S2160" s="43"/>
      <c r="T2160" s="56"/>
      <c r="U2160" s="46"/>
      <c r="V2160" s="57"/>
      <c r="W2160" s="58"/>
      <c r="X2160" s="57"/>
      <c r="Y2160" s="46"/>
      <c r="Z2160" s="57"/>
      <c r="AA2160" s="59"/>
      <c r="AB2160" s="60"/>
      <c r="AJ2160" s="11">
        <f t="shared" si="1036"/>
        <v>13</v>
      </c>
      <c r="AK2160" s="11">
        <f t="shared" si="1039"/>
        <v>0</v>
      </c>
      <c r="AL2160" s="11">
        <f t="shared" si="1040"/>
        <v>0</v>
      </c>
      <c r="AM2160" s="11">
        <f t="shared" si="1041"/>
        <v>0</v>
      </c>
      <c r="AN2160" s="11">
        <f t="shared" si="1042"/>
        <v>0</v>
      </c>
      <c r="AO2160" s="4" t="e">
        <f>IF(#REF!="I",1,IF(#REF!="II",2,IF(#REF!="III",3,IF(#REF!="IV",4))))</f>
        <v>#REF!</v>
      </c>
      <c r="AP2160" s="11" t="e">
        <f>IF(#REF!="PULMONAR",1,IF(AND(#REF!="EXTRAPULMONAR",#REF!&lt;&gt;"MENINGEA"),2,IF(AND(#REF!="EXTRAPULMONAR",#REF!="MENINGEA"),3,)))</f>
        <v>#REF!</v>
      </c>
      <c r="AQ21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0" s="4">
        <f t="shared" si="1043"/>
        <v>0</v>
      </c>
      <c r="AS2160" s="10">
        <f t="shared" si="1044"/>
        <v>0</v>
      </c>
      <c r="AT2160" s="10">
        <f t="shared" si="1045"/>
        <v>0</v>
      </c>
      <c r="AU2160" s="10" t="str">
        <f t="shared" si="1046"/>
        <v>0</v>
      </c>
      <c r="AV2160" s="11" t="e">
        <f t="shared" si="1047"/>
        <v>#N/A</v>
      </c>
      <c r="AW2160" s="4" t="e">
        <f t="shared" si="1048"/>
        <v>#N/A</v>
      </c>
      <c r="AX2160" s="10" t="e">
        <f t="shared" si="1034"/>
        <v>#N/A</v>
      </c>
      <c r="AY2160" s="10" t="e">
        <f t="shared" si="1035"/>
        <v>#N/A</v>
      </c>
      <c r="AZ2160" s="10" t="e">
        <f t="shared" si="1019"/>
        <v>#REF!</v>
      </c>
      <c r="BA2160" s="12" t="e">
        <f>IF(BW2160=7,0,AJ2160&amp;IF(#REF!="SI",1,IF(#REF!="NO",2,IF(#REF!="VIH + PREVIO",3,0))))</f>
        <v>#REF!</v>
      </c>
      <c r="BB2160" s="13" t="e">
        <f>IF(AND(#REF!="POSITIVO",#REF!="POSITIVO"),1,IF(#REF!="NEGATIVO",2,IF(#REF!="VIH + PREVIO",3,0)))</f>
        <v>#REF!</v>
      </c>
      <c r="BC2160" s="10" t="e">
        <f>IF(#REF!="SI",1,IF(#REF!="NO",2,0))</f>
        <v>#REF!</v>
      </c>
      <c r="BD2160" s="10" t="e">
        <f>IF(#REF!="SI",1,IF(#REF!="NO",2,0))</f>
        <v>#REF!</v>
      </c>
      <c r="BE2160" s="10" t="e">
        <f>IF(OR(#REF!="VIH + PREVIO",#REF!="VIH + PREVIO",#REF!="VIH + PREVIO"),1,0)</f>
        <v>#REF!</v>
      </c>
      <c r="BF2160" s="13" t="e">
        <f>IF(OR(#REF!="POSITIVO",#REF!="NEGATIVO"),1,IF(#REF!="PACIENTE NO ACEPTA",2,IF(#REF!="VIH + PREVIO",3,0)))</f>
        <v>#REF!</v>
      </c>
      <c r="BG2160" s="10" t="e">
        <f t="shared" si="1020"/>
        <v>#REF!</v>
      </c>
      <c r="BH2160" s="10" t="e">
        <f t="shared" si="1021"/>
        <v>#REF!</v>
      </c>
      <c r="BI2160" s="10" t="e">
        <f t="shared" si="1022"/>
        <v>#REF!</v>
      </c>
      <c r="BJ2160" s="10" t="e">
        <f t="shared" si="1023"/>
        <v>#REF!</v>
      </c>
      <c r="BK2160" s="10" t="e">
        <f t="shared" si="1024"/>
        <v>#REF!</v>
      </c>
      <c r="BL2160" s="10" t="e">
        <f t="shared" si="1025"/>
        <v>#REF!</v>
      </c>
      <c r="BM2160" s="10" t="e">
        <f>IF(OR(BW2160=7,AQ2160=6),0,IF(#REF!="I",1,IF(#REF!="II",2,IF(#REF!="III",3,IF(#REF!="IV",4))))&amp;AP2160&amp;AQ2160&amp;AR2160&amp;AS2160&amp;AT2160&amp;AU2160&amp;AX2160)</f>
        <v>#REF!</v>
      </c>
      <c r="BN2160" s="10" t="e">
        <f t="shared" si="1026"/>
        <v>#REF!</v>
      </c>
      <c r="BO2160" s="10" t="e">
        <f t="shared" si="1027"/>
        <v>#REF!</v>
      </c>
      <c r="BP2160" s="10" t="e">
        <f t="shared" si="1028"/>
        <v>#REF!</v>
      </c>
      <c r="BQ2160" s="10" t="e">
        <f t="shared" si="1029"/>
        <v>#REF!</v>
      </c>
      <c r="BR2160" s="10" t="e">
        <f t="shared" si="1030"/>
        <v>#REF!</v>
      </c>
      <c r="BS2160" s="10" t="e">
        <f t="shared" si="1031"/>
        <v>#REF!</v>
      </c>
      <c r="BT2160" s="10" t="e">
        <f>IF(OR(BW2160=7,AQ2160=6),0,AO2160&amp;IF(#REF!="SI",1,IF(#REF!="NO",2,IF(#REF!="VIH + PREVIO",3,0))))</f>
        <v>#REF!</v>
      </c>
      <c r="BU2160" s="10" t="e">
        <f>IF(OR(BW2160=7,AQ2160=6),0,IF(#REF!="-",1,0))</f>
        <v>#REF!</v>
      </c>
      <c r="BV2160" s="10" t="e">
        <f t="shared" si="1032"/>
        <v>#REF!</v>
      </c>
      <c r="BW21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0" s="10" t="e">
        <f t="shared" si="1037"/>
        <v>#REF!</v>
      </c>
      <c r="BY2160" s="10" t="e">
        <f t="shared" si="1033"/>
        <v>#REF!</v>
      </c>
      <c r="BZ2160" s="10" t="e">
        <f t="shared" si="1038"/>
        <v>#REF!</v>
      </c>
      <c r="CA2160" s="10"/>
    </row>
    <row r="2161" spans="1:79" ht="23.25" customHeight="1" x14ac:dyDescent="0.3">
      <c r="A2161" s="7">
        <v>2159</v>
      </c>
      <c r="B2161" s="43"/>
      <c r="C2161" s="44"/>
      <c r="D2161" s="45"/>
      <c r="E2161" s="46"/>
      <c r="F2161" s="46"/>
      <c r="G2161" s="46"/>
      <c r="H2161" s="50"/>
      <c r="I2161" s="51"/>
      <c r="J2161" s="52"/>
      <c r="K2161" s="51"/>
      <c r="L2161" s="53"/>
      <c r="M2161" s="54"/>
      <c r="N2161" s="43"/>
      <c r="O2161" s="55"/>
      <c r="P2161" s="46"/>
      <c r="Q2161" s="46"/>
      <c r="R2161" s="46"/>
      <c r="S2161" s="43"/>
      <c r="T2161" s="56"/>
      <c r="U2161" s="46"/>
      <c r="V2161" s="57"/>
      <c r="W2161" s="58"/>
      <c r="X2161" s="57"/>
      <c r="Y2161" s="46"/>
      <c r="Z2161" s="57"/>
      <c r="AA2161" s="59"/>
      <c r="AB2161" s="60"/>
      <c r="AJ2161" s="11">
        <f t="shared" si="1036"/>
        <v>13</v>
      </c>
      <c r="AK2161" s="11">
        <f t="shared" si="1039"/>
        <v>0</v>
      </c>
      <c r="AL2161" s="11">
        <f t="shared" si="1040"/>
        <v>0</v>
      </c>
      <c r="AM2161" s="11">
        <f t="shared" si="1041"/>
        <v>0</v>
      </c>
      <c r="AN2161" s="11">
        <f t="shared" si="1042"/>
        <v>0</v>
      </c>
      <c r="AO2161" s="4" t="e">
        <f>IF(#REF!="I",1,IF(#REF!="II",2,IF(#REF!="III",3,IF(#REF!="IV",4))))</f>
        <v>#REF!</v>
      </c>
      <c r="AP2161" s="11" t="e">
        <f>IF(#REF!="PULMONAR",1,IF(AND(#REF!="EXTRAPULMONAR",#REF!&lt;&gt;"MENINGEA"),2,IF(AND(#REF!="EXTRAPULMONAR",#REF!="MENINGEA"),3,)))</f>
        <v>#REF!</v>
      </c>
      <c r="AQ21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1" s="4">
        <f t="shared" si="1043"/>
        <v>0</v>
      </c>
      <c r="AS2161" s="10">
        <f t="shared" si="1044"/>
        <v>0</v>
      </c>
      <c r="AT2161" s="10">
        <f t="shared" si="1045"/>
        <v>0</v>
      </c>
      <c r="AU2161" s="10" t="str">
        <f t="shared" si="1046"/>
        <v>0</v>
      </c>
      <c r="AV2161" s="11" t="e">
        <f t="shared" si="1047"/>
        <v>#N/A</v>
      </c>
      <c r="AW2161" s="4" t="e">
        <f t="shared" si="1048"/>
        <v>#N/A</v>
      </c>
      <c r="AX2161" s="10" t="e">
        <f t="shared" si="1034"/>
        <v>#N/A</v>
      </c>
      <c r="AY2161" s="10" t="e">
        <f t="shared" si="1035"/>
        <v>#N/A</v>
      </c>
      <c r="AZ2161" s="10" t="e">
        <f t="shared" si="1019"/>
        <v>#REF!</v>
      </c>
      <c r="BA2161" s="12" t="e">
        <f>IF(BW2161=7,0,AJ2161&amp;IF(#REF!="SI",1,IF(#REF!="NO",2,IF(#REF!="VIH + PREVIO",3,0))))</f>
        <v>#REF!</v>
      </c>
      <c r="BB2161" s="13" t="e">
        <f>IF(AND(#REF!="POSITIVO",#REF!="POSITIVO"),1,IF(#REF!="NEGATIVO",2,IF(#REF!="VIH + PREVIO",3,0)))</f>
        <v>#REF!</v>
      </c>
      <c r="BC2161" s="10" t="e">
        <f>IF(#REF!="SI",1,IF(#REF!="NO",2,0))</f>
        <v>#REF!</v>
      </c>
      <c r="BD2161" s="10" t="e">
        <f>IF(#REF!="SI",1,IF(#REF!="NO",2,0))</f>
        <v>#REF!</v>
      </c>
      <c r="BE2161" s="10" t="e">
        <f>IF(OR(#REF!="VIH + PREVIO",#REF!="VIH + PREVIO",#REF!="VIH + PREVIO"),1,0)</f>
        <v>#REF!</v>
      </c>
      <c r="BF2161" s="13" t="e">
        <f>IF(OR(#REF!="POSITIVO",#REF!="NEGATIVO"),1,IF(#REF!="PACIENTE NO ACEPTA",2,IF(#REF!="VIH + PREVIO",3,0)))</f>
        <v>#REF!</v>
      </c>
      <c r="BG2161" s="10" t="e">
        <f t="shared" si="1020"/>
        <v>#REF!</v>
      </c>
      <c r="BH2161" s="10" t="e">
        <f t="shared" si="1021"/>
        <v>#REF!</v>
      </c>
      <c r="BI2161" s="10" t="e">
        <f t="shared" si="1022"/>
        <v>#REF!</v>
      </c>
      <c r="BJ2161" s="10" t="e">
        <f t="shared" si="1023"/>
        <v>#REF!</v>
      </c>
      <c r="BK2161" s="10" t="e">
        <f t="shared" si="1024"/>
        <v>#REF!</v>
      </c>
      <c r="BL2161" s="10" t="e">
        <f t="shared" si="1025"/>
        <v>#REF!</v>
      </c>
      <c r="BM2161" s="10" t="e">
        <f>IF(OR(BW2161=7,AQ2161=6),0,IF(#REF!="I",1,IF(#REF!="II",2,IF(#REF!="III",3,IF(#REF!="IV",4))))&amp;AP2161&amp;AQ2161&amp;AR2161&amp;AS2161&amp;AT2161&amp;AU2161&amp;AX2161)</f>
        <v>#REF!</v>
      </c>
      <c r="BN2161" s="10" t="e">
        <f t="shared" si="1026"/>
        <v>#REF!</v>
      </c>
      <c r="BO2161" s="10" t="e">
        <f t="shared" si="1027"/>
        <v>#REF!</v>
      </c>
      <c r="BP2161" s="10" t="e">
        <f t="shared" si="1028"/>
        <v>#REF!</v>
      </c>
      <c r="BQ2161" s="10" t="e">
        <f t="shared" si="1029"/>
        <v>#REF!</v>
      </c>
      <c r="BR2161" s="10" t="e">
        <f t="shared" si="1030"/>
        <v>#REF!</v>
      </c>
      <c r="BS2161" s="10" t="e">
        <f t="shared" si="1031"/>
        <v>#REF!</v>
      </c>
      <c r="BT2161" s="10" t="e">
        <f>IF(OR(BW2161=7,AQ2161=6),0,AO2161&amp;IF(#REF!="SI",1,IF(#REF!="NO",2,IF(#REF!="VIH + PREVIO",3,0))))</f>
        <v>#REF!</v>
      </c>
      <c r="BU2161" s="10" t="e">
        <f>IF(OR(BW2161=7,AQ2161=6),0,IF(#REF!="-",1,0))</f>
        <v>#REF!</v>
      </c>
      <c r="BV2161" s="10" t="e">
        <f t="shared" si="1032"/>
        <v>#REF!</v>
      </c>
      <c r="BW21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1" s="10" t="e">
        <f t="shared" si="1037"/>
        <v>#REF!</v>
      </c>
      <c r="BY2161" s="10" t="e">
        <f t="shared" si="1033"/>
        <v>#REF!</v>
      </c>
      <c r="BZ2161" s="10" t="e">
        <f t="shared" si="1038"/>
        <v>#REF!</v>
      </c>
      <c r="CA2161" s="10"/>
    </row>
    <row r="2162" spans="1:79" ht="23.25" customHeight="1" x14ac:dyDescent="0.3">
      <c r="A2162" s="7">
        <v>2160</v>
      </c>
      <c r="B2162" s="43"/>
      <c r="C2162" s="44"/>
      <c r="D2162" s="45"/>
      <c r="E2162" s="46"/>
      <c r="F2162" s="46"/>
      <c r="G2162" s="46"/>
      <c r="H2162" s="50"/>
      <c r="I2162" s="51"/>
      <c r="J2162" s="52"/>
      <c r="K2162" s="51"/>
      <c r="L2162" s="53"/>
      <c r="M2162" s="54"/>
      <c r="N2162" s="43"/>
      <c r="O2162" s="55"/>
      <c r="P2162" s="46"/>
      <c r="Q2162" s="46"/>
      <c r="R2162" s="46"/>
      <c r="S2162" s="43"/>
      <c r="T2162" s="56"/>
      <c r="U2162" s="46"/>
      <c r="V2162" s="57"/>
      <c r="W2162" s="58"/>
      <c r="X2162" s="57"/>
      <c r="Y2162" s="46"/>
      <c r="Z2162" s="57"/>
      <c r="AA2162" s="59"/>
      <c r="AB2162" s="60"/>
      <c r="AJ2162" s="11">
        <f t="shared" si="1036"/>
        <v>13</v>
      </c>
      <c r="AK2162" s="11">
        <f t="shared" si="1039"/>
        <v>0</v>
      </c>
      <c r="AL2162" s="11">
        <f t="shared" si="1040"/>
        <v>0</v>
      </c>
      <c r="AM2162" s="11">
        <f t="shared" si="1041"/>
        <v>0</v>
      </c>
      <c r="AN2162" s="11">
        <f t="shared" si="1042"/>
        <v>0</v>
      </c>
      <c r="AO2162" s="4" t="e">
        <f>IF(#REF!="I",1,IF(#REF!="II",2,IF(#REF!="III",3,IF(#REF!="IV",4))))</f>
        <v>#REF!</v>
      </c>
      <c r="AP2162" s="11" t="e">
        <f>IF(#REF!="PULMONAR",1,IF(AND(#REF!="EXTRAPULMONAR",#REF!&lt;&gt;"MENINGEA"),2,IF(AND(#REF!="EXTRAPULMONAR",#REF!="MENINGEA"),3,)))</f>
        <v>#REF!</v>
      </c>
      <c r="AQ21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2" s="4">
        <f t="shared" si="1043"/>
        <v>0</v>
      </c>
      <c r="AS2162" s="10">
        <f t="shared" si="1044"/>
        <v>0</v>
      </c>
      <c r="AT2162" s="10">
        <f t="shared" si="1045"/>
        <v>0</v>
      </c>
      <c r="AU2162" s="10" t="str">
        <f t="shared" si="1046"/>
        <v>0</v>
      </c>
      <c r="AV2162" s="11" t="e">
        <f t="shared" si="1047"/>
        <v>#N/A</v>
      </c>
      <c r="AW2162" s="4" t="e">
        <f t="shared" si="1048"/>
        <v>#N/A</v>
      </c>
      <c r="AX2162" s="10" t="e">
        <f t="shared" si="1034"/>
        <v>#N/A</v>
      </c>
      <c r="AY2162" s="10" t="e">
        <f t="shared" si="1035"/>
        <v>#N/A</v>
      </c>
      <c r="AZ2162" s="10" t="e">
        <f t="shared" si="1019"/>
        <v>#REF!</v>
      </c>
      <c r="BA2162" s="12" t="e">
        <f>IF(BW2162=7,0,AJ2162&amp;IF(#REF!="SI",1,IF(#REF!="NO",2,IF(#REF!="VIH + PREVIO",3,0))))</f>
        <v>#REF!</v>
      </c>
      <c r="BB2162" s="13" t="e">
        <f>IF(AND(#REF!="POSITIVO",#REF!="POSITIVO"),1,IF(#REF!="NEGATIVO",2,IF(#REF!="VIH + PREVIO",3,0)))</f>
        <v>#REF!</v>
      </c>
      <c r="BC2162" s="10" t="e">
        <f>IF(#REF!="SI",1,IF(#REF!="NO",2,0))</f>
        <v>#REF!</v>
      </c>
      <c r="BD2162" s="10" t="e">
        <f>IF(#REF!="SI",1,IF(#REF!="NO",2,0))</f>
        <v>#REF!</v>
      </c>
      <c r="BE2162" s="10" t="e">
        <f>IF(OR(#REF!="VIH + PREVIO",#REF!="VIH + PREVIO",#REF!="VIH + PREVIO"),1,0)</f>
        <v>#REF!</v>
      </c>
      <c r="BF2162" s="13" t="e">
        <f>IF(OR(#REF!="POSITIVO",#REF!="NEGATIVO"),1,IF(#REF!="PACIENTE NO ACEPTA",2,IF(#REF!="VIH + PREVIO",3,0)))</f>
        <v>#REF!</v>
      </c>
      <c r="BG2162" s="10" t="e">
        <f t="shared" si="1020"/>
        <v>#REF!</v>
      </c>
      <c r="BH2162" s="10" t="e">
        <f t="shared" si="1021"/>
        <v>#REF!</v>
      </c>
      <c r="BI2162" s="10" t="e">
        <f t="shared" si="1022"/>
        <v>#REF!</v>
      </c>
      <c r="BJ2162" s="10" t="e">
        <f t="shared" si="1023"/>
        <v>#REF!</v>
      </c>
      <c r="BK2162" s="10" t="e">
        <f t="shared" si="1024"/>
        <v>#REF!</v>
      </c>
      <c r="BL2162" s="10" t="e">
        <f t="shared" si="1025"/>
        <v>#REF!</v>
      </c>
      <c r="BM2162" s="10" t="e">
        <f>IF(OR(BW2162=7,AQ2162=6),0,IF(#REF!="I",1,IF(#REF!="II",2,IF(#REF!="III",3,IF(#REF!="IV",4))))&amp;AP2162&amp;AQ2162&amp;AR2162&amp;AS2162&amp;AT2162&amp;AU2162&amp;AX2162)</f>
        <v>#REF!</v>
      </c>
      <c r="BN2162" s="10" t="e">
        <f t="shared" si="1026"/>
        <v>#REF!</v>
      </c>
      <c r="BO2162" s="10" t="e">
        <f t="shared" si="1027"/>
        <v>#REF!</v>
      </c>
      <c r="BP2162" s="10" t="e">
        <f t="shared" si="1028"/>
        <v>#REF!</v>
      </c>
      <c r="BQ2162" s="10" t="e">
        <f t="shared" si="1029"/>
        <v>#REF!</v>
      </c>
      <c r="BR2162" s="10" t="e">
        <f t="shared" si="1030"/>
        <v>#REF!</v>
      </c>
      <c r="BS2162" s="10" t="e">
        <f t="shared" si="1031"/>
        <v>#REF!</v>
      </c>
      <c r="BT2162" s="10" t="e">
        <f>IF(OR(BW2162=7,AQ2162=6),0,AO2162&amp;IF(#REF!="SI",1,IF(#REF!="NO",2,IF(#REF!="VIH + PREVIO",3,0))))</f>
        <v>#REF!</v>
      </c>
      <c r="BU2162" s="10" t="e">
        <f>IF(OR(BW2162=7,AQ2162=6),0,IF(#REF!="-",1,0))</f>
        <v>#REF!</v>
      </c>
      <c r="BV2162" s="10" t="e">
        <f t="shared" si="1032"/>
        <v>#REF!</v>
      </c>
      <c r="BW21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2" s="10" t="e">
        <f t="shared" si="1037"/>
        <v>#REF!</v>
      </c>
      <c r="BY2162" s="10" t="e">
        <f t="shared" si="1033"/>
        <v>#REF!</v>
      </c>
      <c r="BZ2162" s="10" t="e">
        <f t="shared" si="1038"/>
        <v>#REF!</v>
      </c>
      <c r="CA2162" s="10"/>
    </row>
    <row r="2163" spans="1:79" ht="23.25" customHeight="1" x14ac:dyDescent="0.3">
      <c r="A2163" s="7">
        <v>2161</v>
      </c>
      <c r="B2163" s="43"/>
      <c r="C2163" s="44"/>
      <c r="D2163" s="45"/>
      <c r="E2163" s="46"/>
      <c r="F2163" s="46"/>
      <c r="G2163" s="46"/>
      <c r="H2163" s="50"/>
      <c r="I2163" s="51"/>
      <c r="J2163" s="52"/>
      <c r="K2163" s="51"/>
      <c r="L2163" s="53"/>
      <c r="M2163" s="54"/>
      <c r="N2163" s="43"/>
      <c r="O2163" s="55"/>
      <c r="P2163" s="46"/>
      <c r="Q2163" s="46"/>
      <c r="R2163" s="46"/>
      <c r="S2163" s="43"/>
      <c r="T2163" s="56"/>
      <c r="U2163" s="46"/>
      <c r="V2163" s="57"/>
      <c r="W2163" s="58"/>
      <c r="X2163" s="57"/>
      <c r="Y2163" s="46"/>
      <c r="Z2163" s="57"/>
      <c r="AA2163" s="59"/>
      <c r="AB2163" s="60"/>
      <c r="AJ2163" s="11">
        <f t="shared" si="1036"/>
        <v>13</v>
      </c>
      <c r="AK2163" s="11">
        <f t="shared" si="1039"/>
        <v>0</v>
      </c>
      <c r="AL2163" s="11">
        <f t="shared" si="1040"/>
        <v>0</v>
      </c>
      <c r="AM2163" s="11">
        <f t="shared" si="1041"/>
        <v>0</v>
      </c>
      <c r="AN2163" s="11">
        <f t="shared" si="1042"/>
        <v>0</v>
      </c>
      <c r="AO2163" s="4" t="e">
        <f>IF(#REF!="I",1,IF(#REF!="II",2,IF(#REF!="III",3,IF(#REF!="IV",4))))</f>
        <v>#REF!</v>
      </c>
      <c r="AP2163" s="11" t="e">
        <f>IF(#REF!="PULMONAR",1,IF(AND(#REF!="EXTRAPULMONAR",#REF!&lt;&gt;"MENINGEA"),2,IF(AND(#REF!="EXTRAPULMONAR",#REF!="MENINGEA"),3,)))</f>
        <v>#REF!</v>
      </c>
      <c r="AQ21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3" s="4">
        <f t="shared" si="1043"/>
        <v>0</v>
      </c>
      <c r="AS2163" s="10">
        <f t="shared" si="1044"/>
        <v>0</v>
      </c>
      <c r="AT2163" s="10">
        <f t="shared" si="1045"/>
        <v>0</v>
      </c>
      <c r="AU2163" s="10" t="str">
        <f t="shared" si="1046"/>
        <v>0</v>
      </c>
      <c r="AV2163" s="11" t="e">
        <f t="shared" si="1047"/>
        <v>#N/A</v>
      </c>
      <c r="AW2163" s="4" t="e">
        <f t="shared" si="1048"/>
        <v>#N/A</v>
      </c>
      <c r="AX2163" s="10" t="e">
        <f t="shared" si="1034"/>
        <v>#N/A</v>
      </c>
      <c r="AY2163" s="10" t="e">
        <f t="shared" si="1035"/>
        <v>#N/A</v>
      </c>
      <c r="AZ2163" s="10" t="e">
        <f t="shared" si="1019"/>
        <v>#REF!</v>
      </c>
      <c r="BA2163" s="12" t="e">
        <f>IF(BW2163=7,0,AJ2163&amp;IF(#REF!="SI",1,IF(#REF!="NO",2,IF(#REF!="VIH + PREVIO",3,0))))</f>
        <v>#REF!</v>
      </c>
      <c r="BB2163" s="13" t="e">
        <f>IF(AND(#REF!="POSITIVO",#REF!="POSITIVO"),1,IF(#REF!="NEGATIVO",2,IF(#REF!="VIH + PREVIO",3,0)))</f>
        <v>#REF!</v>
      </c>
      <c r="BC2163" s="10" t="e">
        <f>IF(#REF!="SI",1,IF(#REF!="NO",2,0))</f>
        <v>#REF!</v>
      </c>
      <c r="BD2163" s="10" t="e">
        <f>IF(#REF!="SI",1,IF(#REF!="NO",2,0))</f>
        <v>#REF!</v>
      </c>
      <c r="BE2163" s="10" t="e">
        <f>IF(OR(#REF!="VIH + PREVIO",#REF!="VIH + PREVIO",#REF!="VIH + PREVIO"),1,0)</f>
        <v>#REF!</v>
      </c>
      <c r="BF2163" s="13" t="e">
        <f>IF(OR(#REF!="POSITIVO",#REF!="NEGATIVO"),1,IF(#REF!="PACIENTE NO ACEPTA",2,IF(#REF!="VIH + PREVIO",3,0)))</f>
        <v>#REF!</v>
      </c>
      <c r="BG2163" s="10" t="e">
        <f t="shared" si="1020"/>
        <v>#REF!</v>
      </c>
      <c r="BH2163" s="10" t="e">
        <f t="shared" si="1021"/>
        <v>#REF!</v>
      </c>
      <c r="BI2163" s="10" t="e">
        <f t="shared" si="1022"/>
        <v>#REF!</v>
      </c>
      <c r="BJ2163" s="10" t="e">
        <f t="shared" si="1023"/>
        <v>#REF!</v>
      </c>
      <c r="BK2163" s="10" t="e">
        <f t="shared" si="1024"/>
        <v>#REF!</v>
      </c>
      <c r="BL2163" s="10" t="e">
        <f t="shared" si="1025"/>
        <v>#REF!</v>
      </c>
      <c r="BM2163" s="10" t="e">
        <f>IF(OR(BW2163=7,AQ2163=6),0,IF(#REF!="I",1,IF(#REF!="II",2,IF(#REF!="III",3,IF(#REF!="IV",4))))&amp;AP2163&amp;AQ2163&amp;AR2163&amp;AS2163&amp;AT2163&amp;AU2163&amp;AX2163)</f>
        <v>#REF!</v>
      </c>
      <c r="BN2163" s="10" t="e">
        <f t="shared" si="1026"/>
        <v>#REF!</v>
      </c>
      <c r="BO2163" s="10" t="e">
        <f t="shared" si="1027"/>
        <v>#REF!</v>
      </c>
      <c r="BP2163" s="10" t="e">
        <f t="shared" si="1028"/>
        <v>#REF!</v>
      </c>
      <c r="BQ2163" s="10" t="e">
        <f t="shared" si="1029"/>
        <v>#REF!</v>
      </c>
      <c r="BR2163" s="10" t="e">
        <f t="shared" si="1030"/>
        <v>#REF!</v>
      </c>
      <c r="BS2163" s="10" t="e">
        <f t="shared" si="1031"/>
        <v>#REF!</v>
      </c>
      <c r="BT2163" s="10" t="e">
        <f>IF(OR(BW2163=7,AQ2163=6),0,AO2163&amp;IF(#REF!="SI",1,IF(#REF!="NO",2,IF(#REF!="VIH + PREVIO",3,0))))</f>
        <v>#REF!</v>
      </c>
      <c r="BU2163" s="10" t="e">
        <f>IF(OR(BW2163=7,AQ2163=6),0,IF(#REF!="-",1,0))</f>
        <v>#REF!</v>
      </c>
      <c r="BV2163" s="10" t="e">
        <f t="shared" si="1032"/>
        <v>#REF!</v>
      </c>
      <c r="BW21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3" s="10" t="e">
        <f t="shared" si="1037"/>
        <v>#REF!</v>
      </c>
      <c r="BY2163" s="10" t="e">
        <f t="shared" si="1033"/>
        <v>#REF!</v>
      </c>
      <c r="BZ2163" s="10" t="e">
        <f t="shared" si="1038"/>
        <v>#REF!</v>
      </c>
      <c r="CA2163" s="10"/>
    </row>
    <row r="2164" spans="1:79" ht="23.25" customHeight="1" x14ac:dyDescent="0.3">
      <c r="A2164" s="7">
        <v>2162</v>
      </c>
      <c r="B2164" s="43"/>
      <c r="C2164" s="44"/>
      <c r="D2164" s="45"/>
      <c r="E2164" s="46"/>
      <c r="F2164" s="46"/>
      <c r="G2164" s="46"/>
      <c r="H2164" s="50"/>
      <c r="I2164" s="51"/>
      <c r="J2164" s="52"/>
      <c r="K2164" s="51"/>
      <c r="L2164" s="53"/>
      <c r="M2164" s="54"/>
      <c r="N2164" s="43"/>
      <c r="O2164" s="55"/>
      <c r="P2164" s="46"/>
      <c r="Q2164" s="46"/>
      <c r="R2164" s="46"/>
      <c r="S2164" s="43"/>
      <c r="T2164" s="56"/>
      <c r="U2164" s="46"/>
      <c r="V2164" s="57"/>
      <c r="W2164" s="58"/>
      <c r="X2164" s="57"/>
      <c r="Y2164" s="46"/>
      <c r="Z2164" s="57"/>
      <c r="AA2164" s="59"/>
      <c r="AB2164" s="60"/>
      <c r="AJ2164" s="11">
        <f t="shared" si="1036"/>
        <v>13</v>
      </c>
      <c r="AK2164" s="11">
        <f t="shared" si="1039"/>
        <v>0</v>
      </c>
      <c r="AL2164" s="11">
        <f t="shared" si="1040"/>
        <v>0</v>
      </c>
      <c r="AM2164" s="11">
        <f t="shared" si="1041"/>
        <v>0</v>
      </c>
      <c r="AN2164" s="11">
        <f t="shared" si="1042"/>
        <v>0</v>
      </c>
      <c r="AO2164" s="4" t="e">
        <f>IF(#REF!="I",1,IF(#REF!="II",2,IF(#REF!="III",3,IF(#REF!="IV",4))))</f>
        <v>#REF!</v>
      </c>
      <c r="AP2164" s="11" t="e">
        <f>IF(#REF!="PULMONAR",1,IF(AND(#REF!="EXTRAPULMONAR",#REF!&lt;&gt;"MENINGEA"),2,IF(AND(#REF!="EXTRAPULMONAR",#REF!="MENINGEA"),3,)))</f>
        <v>#REF!</v>
      </c>
      <c r="AQ21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4" s="4">
        <f t="shared" si="1043"/>
        <v>0</v>
      </c>
      <c r="AS2164" s="10">
        <f t="shared" si="1044"/>
        <v>0</v>
      </c>
      <c r="AT2164" s="10">
        <f t="shared" si="1045"/>
        <v>0</v>
      </c>
      <c r="AU2164" s="10" t="str">
        <f t="shared" si="1046"/>
        <v>0</v>
      </c>
      <c r="AV2164" s="11" t="e">
        <f t="shared" si="1047"/>
        <v>#N/A</v>
      </c>
      <c r="AW2164" s="4" t="e">
        <f t="shared" si="1048"/>
        <v>#N/A</v>
      </c>
      <c r="AX2164" s="10" t="e">
        <f t="shared" si="1034"/>
        <v>#N/A</v>
      </c>
      <c r="AY2164" s="10" t="e">
        <f t="shared" si="1035"/>
        <v>#N/A</v>
      </c>
      <c r="AZ2164" s="10" t="e">
        <f t="shared" si="1019"/>
        <v>#REF!</v>
      </c>
      <c r="BA2164" s="12" t="e">
        <f>IF(BW2164=7,0,AJ2164&amp;IF(#REF!="SI",1,IF(#REF!="NO",2,IF(#REF!="VIH + PREVIO",3,0))))</f>
        <v>#REF!</v>
      </c>
      <c r="BB2164" s="13" t="e">
        <f>IF(AND(#REF!="POSITIVO",#REF!="POSITIVO"),1,IF(#REF!="NEGATIVO",2,IF(#REF!="VIH + PREVIO",3,0)))</f>
        <v>#REF!</v>
      </c>
      <c r="BC2164" s="10" t="e">
        <f>IF(#REF!="SI",1,IF(#REF!="NO",2,0))</f>
        <v>#REF!</v>
      </c>
      <c r="BD2164" s="10" t="e">
        <f>IF(#REF!="SI",1,IF(#REF!="NO",2,0))</f>
        <v>#REF!</v>
      </c>
      <c r="BE2164" s="10" t="e">
        <f>IF(OR(#REF!="VIH + PREVIO",#REF!="VIH + PREVIO",#REF!="VIH + PREVIO"),1,0)</f>
        <v>#REF!</v>
      </c>
      <c r="BF2164" s="13" t="e">
        <f>IF(OR(#REF!="POSITIVO",#REF!="NEGATIVO"),1,IF(#REF!="PACIENTE NO ACEPTA",2,IF(#REF!="VIH + PREVIO",3,0)))</f>
        <v>#REF!</v>
      </c>
      <c r="BG2164" s="10" t="e">
        <f t="shared" si="1020"/>
        <v>#REF!</v>
      </c>
      <c r="BH2164" s="10" t="e">
        <f t="shared" si="1021"/>
        <v>#REF!</v>
      </c>
      <c r="BI2164" s="10" t="e">
        <f t="shared" si="1022"/>
        <v>#REF!</v>
      </c>
      <c r="BJ2164" s="10" t="e">
        <f t="shared" si="1023"/>
        <v>#REF!</v>
      </c>
      <c r="BK2164" s="10" t="e">
        <f t="shared" si="1024"/>
        <v>#REF!</v>
      </c>
      <c r="BL2164" s="10" t="e">
        <f t="shared" si="1025"/>
        <v>#REF!</v>
      </c>
      <c r="BM2164" s="10" t="e">
        <f>IF(OR(BW2164=7,AQ2164=6),0,IF(#REF!="I",1,IF(#REF!="II",2,IF(#REF!="III",3,IF(#REF!="IV",4))))&amp;AP2164&amp;AQ2164&amp;AR2164&amp;AS2164&amp;AT2164&amp;AU2164&amp;AX2164)</f>
        <v>#REF!</v>
      </c>
      <c r="BN2164" s="10" t="e">
        <f t="shared" si="1026"/>
        <v>#REF!</v>
      </c>
      <c r="BO2164" s="10" t="e">
        <f t="shared" si="1027"/>
        <v>#REF!</v>
      </c>
      <c r="BP2164" s="10" t="e">
        <f t="shared" si="1028"/>
        <v>#REF!</v>
      </c>
      <c r="BQ2164" s="10" t="e">
        <f t="shared" si="1029"/>
        <v>#REF!</v>
      </c>
      <c r="BR2164" s="10" t="e">
        <f t="shared" si="1030"/>
        <v>#REF!</v>
      </c>
      <c r="BS2164" s="10" t="e">
        <f t="shared" si="1031"/>
        <v>#REF!</v>
      </c>
      <c r="BT2164" s="10" t="e">
        <f>IF(OR(BW2164=7,AQ2164=6),0,AO2164&amp;IF(#REF!="SI",1,IF(#REF!="NO",2,IF(#REF!="VIH + PREVIO",3,0))))</f>
        <v>#REF!</v>
      </c>
      <c r="BU2164" s="10" t="e">
        <f>IF(OR(BW2164=7,AQ2164=6),0,IF(#REF!="-",1,0))</f>
        <v>#REF!</v>
      </c>
      <c r="BV2164" s="10" t="e">
        <f t="shared" si="1032"/>
        <v>#REF!</v>
      </c>
      <c r="BW21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4" s="10" t="e">
        <f t="shared" si="1037"/>
        <v>#REF!</v>
      </c>
      <c r="BY2164" s="10" t="e">
        <f t="shared" si="1033"/>
        <v>#REF!</v>
      </c>
      <c r="BZ2164" s="10" t="e">
        <f t="shared" si="1038"/>
        <v>#REF!</v>
      </c>
      <c r="CA2164" s="10"/>
    </row>
    <row r="2165" spans="1:79" ht="23.25" customHeight="1" x14ac:dyDescent="0.3">
      <c r="A2165" s="7">
        <v>2163</v>
      </c>
      <c r="B2165" s="43"/>
      <c r="C2165" s="44"/>
      <c r="D2165" s="45"/>
      <c r="E2165" s="46"/>
      <c r="F2165" s="46"/>
      <c r="G2165" s="46"/>
      <c r="H2165" s="50"/>
      <c r="I2165" s="51"/>
      <c r="J2165" s="52"/>
      <c r="K2165" s="51"/>
      <c r="L2165" s="53"/>
      <c r="M2165" s="54"/>
      <c r="N2165" s="43"/>
      <c r="O2165" s="55"/>
      <c r="P2165" s="46"/>
      <c r="Q2165" s="46"/>
      <c r="R2165" s="46"/>
      <c r="S2165" s="43"/>
      <c r="T2165" s="56"/>
      <c r="U2165" s="46"/>
      <c r="V2165" s="57"/>
      <c r="W2165" s="58"/>
      <c r="X2165" s="57"/>
      <c r="Y2165" s="46"/>
      <c r="Z2165" s="57"/>
      <c r="AA2165" s="59"/>
      <c r="AB2165" s="60"/>
      <c r="AJ2165" s="11">
        <f t="shared" si="1036"/>
        <v>13</v>
      </c>
      <c r="AK2165" s="11">
        <f t="shared" si="1039"/>
        <v>0</v>
      </c>
      <c r="AL2165" s="11">
        <f t="shared" si="1040"/>
        <v>0</v>
      </c>
      <c r="AM2165" s="11">
        <f t="shared" si="1041"/>
        <v>0</v>
      </c>
      <c r="AN2165" s="11">
        <f t="shared" si="1042"/>
        <v>0</v>
      </c>
      <c r="AO2165" s="4" t="e">
        <f>IF(#REF!="I",1,IF(#REF!="II",2,IF(#REF!="III",3,IF(#REF!="IV",4))))</f>
        <v>#REF!</v>
      </c>
      <c r="AP2165" s="11" t="e">
        <f>IF(#REF!="PULMONAR",1,IF(AND(#REF!="EXTRAPULMONAR",#REF!&lt;&gt;"MENINGEA"),2,IF(AND(#REF!="EXTRAPULMONAR",#REF!="MENINGEA"),3,)))</f>
        <v>#REF!</v>
      </c>
      <c r="AQ21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5" s="4">
        <f t="shared" si="1043"/>
        <v>0</v>
      </c>
      <c r="AS2165" s="10">
        <f t="shared" si="1044"/>
        <v>0</v>
      </c>
      <c r="AT2165" s="10">
        <f t="shared" si="1045"/>
        <v>0</v>
      </c>
      <c r="AU2165" s="10" t="str">
        <f t="shared" si="1046"/>
        <v>0</v>
      </c>
      <c r="AV2165" s="11" t="e">
        <f t="shared" si="1047"/>
        <v>#N/A</v>
      </c>
      <c r="AW2165" s="4" t="e">
        <f t="shared" si="1048"/>
        <v>#N/A</v>
      </c>
      <c r="AX2165" s="10" t="e">
        <f t="shared" si="1034"/>
        <v>#N/A</v>
      </c>
      <c r="AY2165" s="10" t="e">
        <f t="shared" si="1035"/>
        <v>#N/A</v>
      </c>
      <c r="AZ2165" s="10" t="e">
        <f t="shared" si="1019"/>
        <v>#REF!</v>
      </c>
      <c r="BA2165" s="12" t="e">
        <f>IF(BW2165=7,0,AJ2165&amp;IF(#REF!="SI",1,IF(#REF!="NO",2,IF(#REF!="VIH + PREVIO",3,0))))</f>
        <v>#REF!</v>
      </c>
      <c r="BB2165" s="13" t="e">
        <f>IF(AND(#REF!="POSITIVO",#REF!="POSITIVO"),1,IF(#REF!="NEGATIVO",2,IF(#REF!="VIH + PREVIO",3,0)))</f>
        <v>#REF!</v>
      </c>
      <c r="BC2165" s="10" t="e">
        <f>IF(#REF!="SI",1,IF(#REF!="NO",2,0))</f>
        <v>#REF!</v>
      </c>
      <c r="BD2165" s="10" t="e">
        <f>IF(#REF!="SI",1,IF(#REF!="NO",2,0))</f>
        <v>#REF!</v>
      </c>
      <c r="BE2165" s="10" t="e">
        <f>IF(OR(#REF!="VIH + PREVIO",#REF!="VIH + PREVIO",#REF!="VIH + PREVIO"),1,0)</f>
        <v>#REF!</v>
      </c>
      <c r="BF2165" s="13" t="e">
        <f>IF(OR(#REF!="POSITIVO",#REF!="NEGATIVO"),1,IF(#REF!="PACIENTE NO ACEPTA",2,IF(#REF!="VIH + PREVIO",3,0)))</f>
        <v>#REF!</v>
      </c>
      <c r="BG2165" s="10" t="e">
        <f t="shared" si="1020"/>
        <v>#REF!</v>
      </c>
      <c r="BH2165" s="10" t="e">
        <f t="shared" si="1021"/>
        <v>#REF!</v>
      </c>
      <c r="BI2165" s="10" t="e">
        <f t="shared" si="1022"/>
        <v>#REF!</v>
      </c>
      <c r="BJ2165" s="10" t="e">
        <f t="shared" si="1023"/>
        <v>#REF!</v>
      </c>
      <c r="BK2165" s="10" t="e">
        <f t="shared" si="1024"/>
        <v>#REF!</v>
      </c>
      <c r="BL2165" s="10" t="e">
        <f t="shared" si="1025"/>
        <v>#REF!</v>
      </c>
      <c r="BM2165" s="10" t="e">
        <f>IF(OR(BW2165=7,AQ2165=6),0,IF(#REF!="I",1,IF(#REF!="II",2,IF(#REF!="III",3,IF(#REF!="IV",4))))&amp;AP2165&amp;AQ2165&amp;AR2165&amp;AS2165&amp;AT2165&amp;AU2165&amp;AX2165)</f>
        <v>#REF!</v>
      </c>
      <c r="BN2165" s="10" t="e">
        <f t="shared" si="1026"/>
        <v>#REF!</v>
      </c>
      <c r="BO2165" s="10" t="e">
        <f t="shared" si="1027"/>
        <v>#REF!</v>
      </c>
      <c r="BP2165" s="10" t="e">
        <f t="shared" si="1028"/>
        <v>#REF!</v>
      </c>
      <c r="BQ2165" s="10" t="e">
        <f t="shared" si="1029"/>
        <v>#REF!</v>
      </c>
      <c r="BR2165" s="10" t="e">
        <f t="shared" si="1030"/>
        <v>#REF!</v>
      </c>
      <c r="BS2165" s="10" t="e">
        <f t="shared" si="1031"/>
        <v>#REF!</v>
      </c>
      <c r="BT2165" s="10" t="e">
        <f>IF(OR(BW2165=7,AQ2165=6),0,AO2165&amp;IF(#REF!="SI",1,IF(#REF!="NO",2,IF(#REF!="VIH + PREVIO",3,0))))</f>
        <v>#REF!</v>
      </c>
      <c r="BU2165" s="10" t="e">
        <f>IF(OR(BW2165=7,AQ2165=6),0,IF(#REF!="-",1,0))</f>
        <v>#REF!</v>
      </c>
      <c r="BV2165" s="10" t="e">
        <f t="shared" si="1032"/>
        <v>#REF!</v>
      </c>
      <c r="BW21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5" s="10" t="e">
        <f t="shared" si="1037"/>
        <v>#REF!</v>
      </c>
      <c r="BY2165" s="10" t="e">
        <f t="shared" si="1033"/>
        <v>#REF!</v>
      </c>
      <c r="BZ2165" s="10" t="e">
        <f t="shared" si="1038"/>
        <v>#REF!</v>
      </c>
      <c r="CA2165" s="10"/>
    </row>
    <row r="2166" spans="1:79" ht="23.25" customHeight="1" x14ac:dyDescent="0.3">
      <c r="A2166" s="7">
        <v>2164</v>
      </c>
      <c r="B2166" s="43"/>
      <c r="C2166" s="44"/>
      <c r="D2166" s="45"/>
      <c r="E2166" s="46"/>
      <c r="F2166" s="46"/>
      <c r="G2166" s="46"/>
      <c r="H2166" s="50"/>
      <c r="I2166" s="51"/>
      <c r="J2166" s="52"/>
      <c r="K2166" s="51"/>
      <c r="L2166" s="53"/>
      <c r="M2166" s="54"/>
      <c r="N2166" s="43"/>
      <c r="O2166" s="55"/>
      <c r="P2166" s="46"/>
      <c r="Q2166" s="46"/>
      <c r="R2166" s="46"/>
      <c r="S2166" s="43"/>
      <c r="T2166" s="56"/>
      <c r="U2166" s="46"/>
      <c r="V2166" s="57"/>
      <c r="W2166" s="58"/>
      <c r="X2166" s="57"/>
      <c r="Y2166" s="46"/>
      <c r="Z2166" s="57"/>
      <c r="AA2166" s="59"/>
      <c r="AB2166" s="60"/>
      <c r="AJ2166" s="11">
        <f t="shared" si="1036"/>
        <v>13</v>
      </c>
      <c r="AK2166" s="11">
        <f t="shared" si="1039"/>
        <v>0</v>
      </c>
      <c r="AL2166" s="11">
        <f t="shared" si="1040"/>
        <v>0</v>
      </c>
      <c r="AM2166" s="11">
        <f t="shared" si="1041"/>
        <v>0</v>
      </c>
      <c r="AN2166" s="11">
        <f t="shared" si="1042"/>
        <v>0</v>
      </c>
      <c r="AO2166" s="4" t="e">
        <f>IF(#REF!="I",1,IF(#REF!="II",2,IF(#REF!="III",3,IF(#REF!="IV",4))))</f>
        <v>#REF!</v>
      </c>
      <c r="AP2166" s="11" t="e">
        <f>IF(#REF!="PULMONAR",1,IF(AND(#REF!="EXTRAPULMONAR",#REF!&lt;&gt;"MENINGEA"),2,IF(AND(#REF!="EXTRAPULMONAR",#REF!="MENINGEA"),3,)))</f>
        <v>#REF!</v>
      </c>
      <c r="AQ21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6" s="4">
        <f t="shared" si="1043"/>
        <v>0</v>
      </c>
      <c r="AS2166" s="10">
        <f t="shared" si="1044"/>
        <v>0</v>
      </c>
      <c r="AT2166" s="10">
        <f t="shared" si="1045"/>
        <v>0</v>
      </c>
      <c r="AU2166" s="10" t="str">
        <f t="shared" si="1046"/>
        <v>0</v>
      </c>
      <c r="AV2166" s="11" t="e">
        <f t="shared" si="1047"/>
        <v>#N/A</v>
      </c>
      <c r="AW2166" s="4" t="e">
        <f t="shared" si="1048"/>
        <v>#N/A</v>
      </c>
      <c r="AX2166" s="10" t="e">
        <f t="shared" si="1034"/>
        <v>#N/A</v>
      </c>
      <c r="AY2166" s="10" t="e">
        <f t="shared" si="1035"/>
        <v>#N/A</v>
      </c>
      <c r="AZ2166" s="10" t="e">
        <f t="shared" si="1019"/>
        <v>#REF!</v>
      </c>
      <c r="BA2166" s="12" t="e">
        <f>IF(BW2166=7,0,AJ2166&amp;IF(#REF!="SI",1,IF(#REF!="NO",2,IF(#REF!="VIH + PREVIO",3,0))))</f>
        <v>#REF!</v>
      </c>
      <c r="BB2166" s="13" t="e">
        <f>IF(AND(#REF!="POSITIVO",#REF!="POSITIVO"),1,IF(#REF!="NEGATIVO",2,IF(#REF!="VIH + PREVIO",3,0)))</f>
        <v>#REF!</v>
      </c>
      <c r="BC2166" s="10" t="e">
        <f>IF(#REF!="SI",1,IF(#REF!="NO",2,0))</f>
        <v>#REF!</v>
      </c>
      <c r="BD2166" s="10" t="e">
        <f>IF(#REF!="SI",1,IF(#REF!="NO",2,0))</f>
        <v>#REF!</v>
      </c>
      <c r="BE2166" s="10" t="e">
        <f>IF(OR(#REF!="VIH + PREVIO",#REF!="VIH + PREVIO",#REF!="VIH + PREVIO"),1,0)</f>
        <v>#REF!</v>
      </c>
      <c r="BF2166" s="13" t="e">
        <f>IF(OR(#REF!="POSITIVO",#REF!="NEGATIVO"),1,IF(#REF!="PACIENTE NO ACEPTA",2,IF(#REF!="VIH + PREVIO",3,0)))</f>
        <v>#REF!</v>
      </c>
      <c r="BG2166" s="10" t="e">
        <f t="shared" si="1020"/>
        <v>#REF!</v>
      </c>
      <c r="BH2166" s="10" t="e">
        <f t="shared" si="1021"/>
        <v>#REF!</v>
      </c>
      <c r="BI2166" s="10" t="e">
        <f t="shared" si="1022"/>
        <v>#REF!</v>
      </c>
      <c r="BJ2166" s="10" t="e">
        <f t="shared" si="1023"/>
        <v>#REF!</v>
      </c>
      <c r="BK2166" s="10" t="e">
        <f t="shared" si="1024"/>
        <v>#REF!</v>
      </c>
      <c r="BL2166" s="10" t="e">
        <f t="shared" si="1025"/>
        <v>#REF!</v>
      </c>
      <c r="BM2166" s="10" t="e">
        <f>IF(OR(BW2166=7,AQ2166=6),0,IF(#REF!="I",1,IF(#REF!="II",2,IF(#REF!="III",3,IF(#REF!="IV",4))))&amp;AP2166&amp;AQ2166&amp;AR2166&amp;AS2166&amp;AT2166&amp;AU2166&amp;AX2166)</f>
        <v>#REF!</v>
      </c>
      <c r="BN2166" s="10" t="e">
        <f t="shared" si="1026"/>
        <v>#REF!</v>
      </c>
      <c r="BO2166" s="10" t="e">
        <f t="shared" si="1027"/>
        <v>#REF!</v>
      </c>
      <c r="BP2166" s="10" t="e">
        <f t="shared" si="1028"/>
        <v>#REF!</v>
      </c>
      <c r="BQ2166" s="10" t="e">
        <f t="shared" si="1029"/>
        <v>#REF!</v>
      </c>
      <c r="BR2166" s="10" t="e">
        <f t="shared" si="1030"/>
        <v>#REF!</v>
      </c>
      <c r="BS2166" s="10" t="e">
        <f t="shared" si="1031"/>
        <v>#REF!</v>
      </c>
      <c r="BT2166" s="10" t="e">
        <f>IF(OR(BW2166=7,AQ2166=6),0,AO2166&amp;IF(#REF!="SI",1,IF(#REF!="NO",2,IF(#REF!="VIH + PREVIO",3,0))))</f>
        <v>#REF!</v>
      </c>
      <c r="BU2166" s="10" t="e">
        <f>IF(OR(BW2166=7,AQ2166=6),0,IF(#REF!="-",1,0))</f>
        <v>#REF!</v>
      </c>
      <c r="BV2166" s="10" t="e">
        <f t="shared" si="1032"/>
        <v>#REF!</v>
      </c>
      <c r="BW21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6" s="10" t="e">
        <f t="shared" si="1037"/>
        <v>#REF!</v>
      </c>
      <c r="BY2166" s="10" t="e">
        <f t="shared" si="1033"/>
        <v>#REF!</v>
      </c>
      <c r="BZ2166" s="10" t="e">
        <f t="shared" si="1038"/>
        <v>#REF!</v>
      </c>
      <c r="CA2166" s="10"/>
    </row>
    <row r="2167" spans="1:79" ht="23.25" customHeight="1" x14ac:dyDescent="0.3">
      <c r="A2167" s="7">
        <v>2165</v>
      </c>
      <c r="B2167" s="43"/>
      <c r="C2167" s="44"/>
      <c r="D2167" s="45"/>
      <c r="E2167" s="46"/>
      <c r="F2167" s="46"/>
      <c r="G2167" s="46"/>
      <c r="H2167" s="50"/>
      <c r="I2167" s="51"/>
      <c r="J2167" s="52"/>
      <c r="K2167" s="51"/>
      <c r="L2167" s="53"/>
      <c r="M2167" s="54"/>
      <c r="N2167" s="43"/>
      <c r="O2167" s="55"/>
      <c r="P2167" s="46"/>
      <c r="Q2167" s="46"/>
      <c r="R2167" s="46"/>
      <c r="S2167" s="43"/>
      <c r="T2167" s="56"/>
      <c r="U2167" s="46"/>
      <c r="V2167" s="57"/>
      <c r="W2167" s="58"/>
      <c r="X2167" s="57"/>
      <c r="Y2167" s="46"/>
      <c r="Z2167" s="57"/>
      <c r="AA2167" s="59"/>
      <c r="AB2167" s="60"/>
      <c r="AJ2167" s="11">
        <f t="shared" si="1036"/>
        <v>13</v>
      </c>
      <c r="AK2167" s="11">
        <f t="shared" si="1039"/>
        <v>0</v>
      </c>
      <c r="AL2167" s="11">
        <f t="shared" si="1040"/>
        <v>0</v>
      </c>
      <c r="AM2167" s="11">
        <f t="shared" si="1041"/>
        <v>0</v>
      </c>
      <c r="AN2167" s="11">
        <f t="shared" si="1042"/>
        <v>0</v>
      </c>
      <c r="AO2167" s="4" t="e">
        <f>IF(#REF!="I",1,IF(#REF!="II",2,IF(#REF!="III",3,IF(#REF!="IV",4))))</f>
        <v>#REF!</v>
      </c>
      <c r="AP2167" s="11" t="e">
        <f>IF(#REF!="PULMONAR",1,IF(AND(#REF!="EXTRAPULMONAR",#REF!&lt;&gt;"MENINGEA"),2,IF(AND(#REF!="EXTRAPULMONAR",#REF!="MENINGEA"),3,)))</f>
        <v>#REF!</v>
      </c>
      <c r="AQ21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7" s="4">
        <f t="shared" si="1043"/>
        <v>0</v>
      </c>
      <c r="AS2167" s="10">
        <f t="shared" si="1044"/>
        <v>0</v>
      </c>
      <c r="AT2167" s="10">
        <f t="shared" si="1045"/>
        <v>0</v>
      </c>
      <c r="AU2167" s="10" t="str">
        <f t="shared" si="1046"/>
        <v>0</v>
      </c>
      <c r="AV2167" s="11" t="e">
        <f t="shared" si="1047"/>
        <v>#N/A</v>
      </c>
      <c r="AW2167" s="4" t="e">
        <f t="shared" si="1048"/>
        <v>#N/A</v>
      </c>
      <c r="AX2167" s="10" t="e">
        <f t="shared" si="1034"/>
        <v>#N/A</v>
      </c>
      <c r="AY2167" s="10" t="e">
        <f t="shared" si="1035"/>
        <v>#N/A</v>
      </c>
      <c r="AZ2167" s="10" t="e">
        <f t="shared" si="1019"/>
        <v>#REF!</v>
      </c>
      <c r="BA2167" s="12" t="e">
        <f>IF(BW2167=7,0,AJ2167&amp;IF(#REF!="SI",1,IF(#REF!="NO",2,IF(#REF!="VIH + PREVIO",3,0))))</f>
        <v>#REF!</v>
      </c>
      <c r="BB2167" s="13" t="e">
        <f>IF(AND(#REF!="POSITIVO",#REF!="POSITIVO"),1,IF(#REF!="NEGATIVO",2,IF(#REF!="VIH + PREVIO",3,0)))</f>
        <v>#REF!</v>
      </c>
      <c r="BC2167" s="10" t="e">
        <f>IF(#REF!="SI",1,IF(#REF!="NO",2,0))</f>
        <v>#REF!</v>
      </c>
      <c r="BD2167" s="10" t="e">
        <f>IF(#REF!="SI",1,IF(#REF!="NO",2,0))</f>
        <v>#REF!</v>
      </c>
      <c r="BE2167" s="10" t="e">
        <f>IF(OR(#REF!="VIH + PREVIO",#REF!="VIH + PREVIO",#REF!="VIH + PREVIO"),1,0)</f>
        <v>#REF!</v>
      </c>
      <c r="BF2167" s="13" t="e">
        <f>IF(OR(#REF!="POSITIVO",#REF!="NEGATIVO"),1,IF(#REF!="PACIENTE NO ACEPTA",2,IF(#REF!="VIH + PREVIO",3,0)))</f>
        <v>#REF!</v>
      </c>
      <c r="BG2167" s="10" t="e">
        <f t="shared" si="1020"/>
        <v>#REF!</v>
      </c>
      <c r="BH2167" s="10" t="e">
        <f t="shared" si="1021"/>
        <v>#REF!</v>
      </c>
      <c r="BI2167" s="10" t="e">
        <f t="shared" si="1022"/>
        <v>#REF!</v>
      </c>
      <c r="BJ2167" s="10" t="e">
        <f t="shared" si="1023"/>
        <v>#REF!</v>
      </c>
      <c r="BK2167" s="10" t="e">
        <f t="shared" si="1024"/>
        <v>#REF!</v>
      </c>
      <c r="BL2167" s="10" t="e">
        <f t="shared" si="1025"/>
        <v>#REF!</v>
      </c>
      <c r="BM2167" s="10" t="e">
        <f>IF(OR(BW2167=7,AQ2167=6),0,IF(#REF!="I",1,IF(#REF!="II",2,IF(#REF!="III",3,IF(#REF!="IV",4))))&amp;AP2167&amp;AQ2167&amp;AR2167&amp;AS2167&amp;AT2167&amp;AU2167&amp;AX2167)</f>
        <v>#REF!</v>
      </c>
      <c r="BN2167" s="10" t="e">
        <f t="shared" si="1026"/>
        <v>#REF!</v>
      </c>
      <c r="BO2167" s="10" t="e">
        <f t="shared" si="1027"/>
        <v>#REF!</v>
      </c>
      <c r="BP2167" s="10" t="e">
        <f t="shared" si="1028"/>
        <v>#REF!</v>
      </c>
      <c r="BQ2167" s="10" t="e">
        <f t="shared" si="1029"/>
        <v>#REF!</v>
      </c>
      <c r="BR2167" s="10" t="e">
        <f t="shared" si="1030"/>
        <v>#REF!</v>
      </c>
      <c r="BS2167" s="10" t="e">
        <f t="shared" si="1031"/>
        <v>#REF!</v>
      </c>
      <c r="BT2167" s="10" t="e">
        <f>IF(OR(BW2167=7,AQ2167=6),0,AO2167&amp;IF(#REF!="SI",1,IF(#REF!="NO",2,IF(#REF!="VIH + PREVIO",3,0))))</f>
        <v>#REF!</v>
      </c>
      <c r="BU2167" s="10" t="e">
        <f>IF(OR(BW2167=7,AQ2167=6),0,IF(#REF!="-",1,0))</f>
        <v>#REF!</v>
      </c>
      <c r="BV2167" s="10" t="e">
        <f t="shared" si="1032"/>
        <v>#REF!</v>
      </c>
      <c r="BW21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7" s="10" t="e">
        <f t="shared" si="1037"/>
        <v>#REF!</v>
      </c>
      <c r="BY2167" s="10" t="e">
        <f t="shared" si="1033"/>
        <v>#REF!</v>
      </c>
      <c r="BZ2167" s="10" t="e">
        <f t="shared" si="1038"/>
        <v>#REF!</v>
      </c>
      <c r="CA2167" s="10"/>
    </row>
    <row r="2168" spans="1:79" ht="23.25" customHeight="1" x14ac:dyDescent="0.3">
      <c r="A2168" s="7">
        <v>2166</v>
      </c>
      <c r="B2168" s="43"/>
      <c r="C2168" s="44"/>
      <c r="D2168" s="45"/>
      <c r="E2168" s="46"/>
      <c r="F2168" s="46"/>
      <c r="G2168" s="46"/>
      <c r="H2168" s="50"/>
      <c r="I2168" s="51"/>
      <c r="J2168" s="52"/>
      <c r="K2168" s="51"/>
      <c r="L2168" s="53"/>
      <c r="M2168" s="54"/>
      <c r="N2168" s="43"/>
      <c r="O2168" s="55"/>
      <c r="P2168" s="46"/>
      <c r="Q2168" s="46"/>
      <c r="R2168" s="46"/>
      <c r="S2168" s="43"/>
      <c r="T2168" s="56"/>
      <c r="U2168" s="46"/>
      <c r="V2168" s="57"/>
      <c r="W2168" s="58"/>
      <c r="X2168" s="57"/>
      <c r="Y2168" s="46"/>
      <c r="Z2168" s="57"/>
      <c r="AA2168" s="59"/>
      <c r="AB2168" s="60"/>
      <c r="AJ2168" s="11">
        <f t="shared" si="1036"/>
        <v>13</v>
      </c>
      <c r="AK2168" s="11">
        <f t="shared" si="1039"/>
        <v>0</v>
      </c>
      <c r="AL2168" s="11">
        <f t="shared" si="1040"/>
        <v>0</v>
      </c>
      <c r="AM2168" s="11">
        <f t="shared" si="1041"/>
        <v>0</v>
      </c>
      <c r="AN2168" s="11">
        <f t="shared" si="1042"/>
        <v>0</v>
      </c>
      <c r="AO2168" s="4" t="e">
        <f>IF(#REF!="I",1,IF(#REF!="II",2,IF(#REF!="III",3,IF(#REF!="IV",4))))</f>
        <v>#REF!</v>
      </c>
      <c r="AP2168" s="11" t="e">
        <f>IF(#REF!="PULMONAR",1,IF(AND(#REF!="EXTRAPULMONAR",#REF!&lt;&gt;"MENINGEA"),2,IF(AND(#REF!="EXTRAPULMONAR",#REF!="MENINGEA"),3,)))</f>
        <v>#REF!</v>
      </c>
      <c r="AQ21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8" s="4">
        <f t="shared" si="1043"/>
        <v>0</v>
      </c>
      <c r="AS2168" s="10">
        <f t="shared" si="1044"/>
        <v>0</v>
      </c>
      <c r="AT2168" s="10">
        <f t="shared" si="1045"/>
        <v>0</v>
      </c>
      <c r="AU2168" s="10" t="str">
        <f t="shared" si="1046"/>
        <v>0</v>
      </c>
      <c r="AV2168" s="11" t="e">
        <f t="shared" si="1047"/>
        <v>#N/A</v>
      </c>
      <c r="AW2168" s="4" t="e">
        <f t="shared" si="1048"/>
        <v>#N/A</v>
      </c>
      <c r="AX2168" s="10" t="e">
        <f t="shared" si="1034"/>
        <v>#N/A</v>
      </c>
      <c r="AY2168" s="10" t="e">
        <f t="shared" si="1035"/>
        <v>#N/A</v>
      </c>
      <c r="AZ2168" s="10" t="e">
        <f t="shared" si="1019"/>
        <v>#REF!</v>
      </c>
      <c r="BA2168" s="12" t="e">
        <f>IF(BW2168=7,0,AJ2168&amp;IF(#REF!="SI",1,IF(#REF!="NO",2,IF(#REF!="VIH + PREVIO",3,0))))</f>
        <v>#REF!</v>
      </c>
      <c r="BB2168" s="13" t="e">
        <f>IF(AND(#REF!="POSITIVO",#REF!="POSITIVO"),1,IF(#REF!="NEGATIVO",2,IF(#REF!="VIH + PREVIO",3,0)))</f>
        <v>#REF!</v>
      </c>
      <c r="BC2168" s="10" t="e">
        <f>IF(#REF!="SI",1,IF(#REF!="NO",2,0))</f>
        <v>#REF!</v>
      </c>
      <c r="BD2168" s="10" t="e">
        <f>IF(#REF!="SI",1,IF(#REF!="NO",2,0))</f>
        <v>#REF!</v>
      </c>
      <c r="BE2168" s="10" t="e">
        <f>IF(OR(#REF!="VIH + PREVIO",#REF!="VIH + PREVIO",#REF!="VIH + PREVIO"),1,0)</f>
        <v>#REF!</v>
      </c>
      <c r="BF2168" s="13" t="e">
        <f>IF(OR(#REF!="POSITIVO",#REF!="NEGATIVO"),1,IF(#REF!="PACIENTE NO ACEPTA",2,IF(#REF!="VIH + PREVIO",3,0)))</f>
        <v>#REF!</v>
      </c>
      <c r="BG2168" s="10" t="e">
        <f t="shared" si="1020"/>
        <v>#REF!</v>
      </c>
      <c r="BH2168" s="10" t="e">
        <f t="shared" si="1021"/>
        <v>#REF!</v>
      </c>
      <c r="BI2168" s="10" t="e">
        <f t="shared" si="1022"/>
        <v>#REF!</v>
      </c>
      <c r="BJ2168" s="10" t="e">
        <f t="shared" si="1023"/>
        <v>#REF!</v>
      </c>
      <c r="BK2168" s="10" t="e">
        <f t="shared" si="1024"/>
        <v>#REF!</v>
      </c>
      <c r="BL2168" s="10" t="e">
        <f t="shared" si="1025"/>
        <v>#REF!</v>
      </c>
      <c r="BM2168" s="10" t="e">
        <f>IF(OR(BW2168=7,AQ2168=6),0,IF(#REF!="I",1,IF(#REF!="II",2,IF(#REF!="III",3,IF(#REF!="IV",4))))&amp;AP2168&amp;AQ2168&amp;AR2168&amp;AS2168&amp;AT2168&amp;AU2168&amp;AX2168)</f>
        <v>#REF!</v>
      </c>
      <c r="BN2168" s="10" t="e">
        <f t="shared" si="1026"/>
        <v>#REF!</v>
      </c>
      <c r="BO2168" s="10" t="e">
        <f t="shared" si="1027"/>
        <v>#REF!</v>
      </c>
      <c r="BP2168" s="10" t="e">
        <f t="shared" si="1028"/>
        <v>#REF!</v>
      </c>
      <c r="BQ2168" s="10" t="e">
        <f t="shared" si="1029"/>
        <v>#REF!</v>
      </c>
      <c r="BR2168" s="10" t="e">
        <f t="shared" si="1030"/>
        <v>#REF!</v>
      </c>
      <c r="BS2168" s="10" t="e">
        <f t="shared" si="1031"/>
        <v>#REF!</v>
      </c>
      <c r="BT2168" s="10" t="e">
        <f>IF(OR(BW2168=7,AQ2168=6),0,AO2168&amp;IF(#REF!="SI",1,IF(#REF!="NO",2,IF(#REF!="VIH + PREVIO",3,0))))</f>
        <v>#REF!</v>
      </c>
      <c r="BU2168" s="10" t="e">
        <f>IF(OR(BW2168=7,AQ2168=6),0,IF(#REF!="-",1,0))</f>
        <v>#REF!</v>
      </c>
      <c r="BV2168" s="10" t="e">
        <f t="shared" si="1032"/>
        <v>#REF!</v>
      </c>
      <c r="BW21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8" s="10" t="e">
        <f t="shared" si="1037"/>
        <v>#REF!</v>
      </c>
      <c r="BY2168" s="10" t="e">
        <f t="shared" si="1033"/>
        <v>#REF!</v>
      </c>
      <c r="BZ2168" s="10" t="e">
        <f t="shared" si="1038"/>
        <v>#REF!</v>
      </c>
      <c r="CA2168" s="10"/>
    </row>
    <row r="2169" spans="1:79" ht="23.25" customHeight="1" x14ac:dyDescent="0.3">
      <c r="A2169" s="7">
        <v>2167</v>
      </c>
      <c r="B2169" s="43"/>
      <c r="C2169" s="44"/>
      <c r="D2169" s="45"/>
      <c r="E2169" s="46"/>
      <c r="F2169" s="46"/>
      <c r="G2169" s="46"/>
      <c r="H2169" s="50"/>
      <c r="I2169" s="51"/>
      <c r="J2169" s="52"/>
      <c r="K2169" s="51"/>
      <c r="L2169" s="53"/>
      <c r="M2169" s="54"/>
      <c r="N2169" s="43"/>
      <c r="O2169" s="55"/>
      <c r="P2169" s="46"/>
      <c r="Q2169" s="46"/>
      <c r="R2169" s="46"/>
      <c r="S2169" s="43"/>
      <c r="T2169" s="56"/>
      <c r="U2169" s="46"/>
      <c r="V2169" s="57"/>
      <c r="W2169" s="58"/>
      <c r="X2169" s="57"/>
      <c r="Y2169" s="46"/>
      <c r="Z2169" s="57"/>
      <c r="AA2169" s="59"/>
      <c r="AB2169" s="60"/>
      <c r="AJ2169" s="11">
        <f t="shared" si="1036"/>
        <v>13</v>
      </c>
      <c r="AK2169" s="11">
        <f t="shared" si="1039"/>
        <v>0</v>
      </c>
      <c r="AL2169" s="11">
        <f t="shared" si="1040"/>
        <v>0</v>
      </c>
      <c r="AM2169" s="11">
        <f t="shared" si="1041"/>
        <v>0</v>
      </c>
      <c r="AN2169" s="11">
        <f t="shared" si="1042"/>
        <v>0</v>
      </c>
      <c r="AO2169" s="4" t="e">
        <f>IF(#REF!="I",1,IF(#REF!="II",2,IF(#REF!="III",3,IF(#REF!="IV",4))))</f>
        <v>#REF!</v>
      </c>
      <c r="AP2169" s="11" t="e">
        <f>IF(#REF!="PULMONAR",1,IF(AND(#REF!="EXTRAPULMONAR",#REF!&lt;&gt;"MENINGEA"),2,IF(AND(#REF!="EXTRAPULMONAR",#REF!="MENINGEA"),3,)))</f>
        <v>#REF!</v>
      </c>
      <c r="AQ21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69" s="4">
        <f t="shared" si="1043"/>
        <v>0</v>
      </c>
      <c r="AS2169" s="10">
        <f t="shared" si="1044"/>
        <v>0</v>
      </c>
      <c r="AT2169" s="10">
        <f t="shared" si="1045"/>
        <v>0</v>
      </c>
      <c r="AU2169" s="10" t="str">
        <f t="shared" si="1046"/>
        <v>0</v>
      </c>
      <c r="AV2169" s="11" t="e">
        <f t="shared" si="1047"/>
        <v>#N/A</v>
      </c>
      <c r="AW2169" s="4" t="e">
        <f t="shared" si="1048"/>
        <v>#N/A</v>
      </c>
      <c r="AX2169" s="10" t="e">
        <f t="shared" si="1034"/>
        <v>#N/A</v>
      </c>
      <c r="AY2169" s="10" t="e">
        <f t="shared" si="1035"/>
        <v>#N/A</v>
      </c>
      <c r="AZ2169" s="10" t="e">
        <f t="shared" si="1019"/>
        <v>#REF!</v>
      </c>
      <c r="BA2169" s="12" t="e">
        <f>IF(BW2169=7,0,AJ2169&amp;IF(#REF!="SI",1,IF(#REF!="NO",2,IF(#REF!="VIH + PREVIO",3,0))))</f>
        <v>#REF!</v>
      </c>
      <c r="BB2169" s="13" t="e">
        <f>IF(AND(#REF!="POSITIVO",#REF!="POSITIVO"),1,IF(#REF!="NEGATIVO",2,IF(#REF!="VIH + PREVIO",3,0)))</f>
        <v>#REF!</v>
      </c>
      <c r="BC2169" s="10" t="e">
        <f>IF(#REF!="SI",1,IF(#REF!="NO",2,0))</f>
        <v>#REF!</v>
      </c>
      <c r="BD2169" s="10" t="e">
        <f>IF(#REF!="SI",1,IF(#REF!="NO",2,0))</f>
        <v>#REF!</v>
      </c>
      <c r="BE2169" s="10" t="e">
        <f>IF(OR(#REF!="VIH + PREVIO",#REF!="VIH + PREVIO",#REF!="VIH + PREVIO"),1,0)</f>
        <v>#REF!</v>
      </c>
      <c r="BF2169" s="13" t="e">
        <f>IF(OR(#REF!="POSITIVO",#REF!="NEGATIVO"),1,IF(#REF!="PACIENTE NO ACEPTA",2,IF(#REF!="VIH + PREVIO",3,0)))</f>
        <v>#REF!</v>
      </c>
      <c r="BG2169" s="10" t="e">
        <f t="shared" si="1020"/>
        <v>#REF!</v>
      </c>
      <c r="BH2169" s="10" t="e">
        <f t="shared" si="1021"/>
        <v>#REF!</v>
      </c>
      <c r="BI2169" s="10" t="e">
        <f t="shared" si="1022"/>
        <v>#REF!</v>
      </c>
      <c r="BJ2169" s="10" t="e">
        <f t="shared" si="1023"/>
        <v>#REF!</v>
      </c>
      <c r="BK2169" s="10" t="e">
        <f t="shared" si="1024"/>
        <v>#REF!</v>
      </c>
      <c r="BL2169" s="10" t="e">
        <f t="shared" si="1025"/>
        <v>#REF!</v>
      </c>
      <c r="BM2169" s="10" t="e">
        <f>IF(OR(BW2169=7,AQ2169=6),0,IF(#REF!="I",1,IF(#REF!="II",2,IF(#REF!="III",3,IF(#REF!="IV",4))))&amp;AP2169&amp;AQ2169&amp;AR2169&amp;AS2169&amp;AT2169&amp;AU2169&amp;AX2169)</f>
        <v>#REF!</v>
      </c>
      <c r="BN2169" s="10" t="e">
        <f t="shared" si="1026"/>
        <v>#REF!</v>
      </c>
      <c r="BO2169" s="10" t="e">
        <f t="shared" si="1027"/>
        <v>#REF!</v>
      </c>
      <c r="BP2169" s="10" t="e">
        <f t="shared" si="1028"/>
        <v>#REF!</v>
      </c>
      <c r="BQ2169" s="10" t="e">
        <f t="shared" si="1029"/>
        <v>#REF!</v>
      </c>
      <c r="BR2169" s="10" t="e">
        <f t="shared" si="1030"/>
        <v>#REF!</v>
      </c>
      <c r="BS2169" s="10" t="e">
        <f t="shared" si="1031"/>
        <v>#REF!</v>
      </c>
      <c r="BT2169" s="10" t="e">
        <f>IF(OR(BW2169=7,AQ2169=6),0,AO2169&amp;IF(#REF!="SI",1,IF(#REF!="NO",2,IF(#REF!="VIH + PREVIO",3,0))))</f>
        <v>#REF!</v>
      </c>
      <c r="BU2169" s="10" t="e">
        <f>IF(OR(BW2169=7,AQ2169=6),0,IF(#REF!="-",1,0))</f>
        <v>#REF!</v>
      </c>
      <c r="BV2169" s="10" t="e">
        <f t="shared" si="1032"/>
        <v>#REF!</v>
      </c>
      <c r="BW21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69" s="10" t="e">
        <f t="shared" si="1037"/>
        <v>#REF!</v>
      </c>
      <c r="BY2169" s="10" t="e">
        <f t="shared" si="1033"/>
        <v>#REF!</v>
      </c>
      <c r="BZ2169" s="10" t="e">
        <f t="shared" si="1038"/>
        <v>#REF!</v>
      </c>
      <c r="CA2169" s="10"/>
    </row>
    <row r="2170" spans="1:79" ht="23.25" customHeight="1" x14ac:dyDescent="0.3">
      <c r="A2170" s="7">
        <v>2168</v>
      </c>
      <c r="B2170" s="43"/>
      <c r="C2170" s="44"/>
      <c r="D2170" s="45"/>
      <c r="E2170" s="46"/>
      <c r="F2170" s="46"/>
      <c r="G2170" s="46"/>
      <c r="H2170" s="50"/>
      <c r="I2170" s="51"/>
      <c r="J2170" s="52"/>
      <c r="K2170" s="51"/>
      <c r="L2170" s="53"/>
      <c r="M2170" s="54"/>
      <c r="N2170" s="43"/>
      <c r="O2170" s="55"/>
      <c r="P2170" s="46"/>
      <c r="Q2170" s="46"/>
      <c r="R2170" s="46"/>
      <c r="S2170" s="43"/>
      <c r="T2170" s="56"/>
      <c r="U2170" s="46"/>
      <c r="V2170" s="57"/>
      <c r="W2170" s="58"/>
      <c r="X2170" s="57"/>
      <c r="Y2170" s="46"/>
      <c r="Z2170" s="57"/>
      <c r="AA2170" s="59"/>
      <c r="AB2170" s="60"/>
      <c r="AJ2170" s="11">
        <f t="shared" si="1036"/>
        <v>13</v>
      </c>
      <c r="AK2170" s="11">
        <f t="shared" si="1039"/>
        <v>0</v>
      </c>
      <c r="AL2170" s="11">
        <f t="shared" si="1040"/>
        <v>0</v>
      </c>
      <c r="AM2170" s="11">
        <f t="shared" si="1041"/>
        <v>0</v>
      </c>
      <c r="AN2170" s="11">
        <f t="shared" si="1042"/>
        <v>0</v>
      </c>
      <c r="AO2170" s="4" t="e">
        <f>IF(#REF!="I",1,IF(#REF!="II",2,IF(#REF!="III",3,IF(#REF!="IV",4))))</f>
        <v>#REF!</v>
      </c>
      <c r="AP2170" s="11" t="e">
        <f>IF(#REF!="PULMONAR",1,IF(AND(#REF!="EXTRAPULMONAR",#REF!&lt;&gt;"MENINGEA"),2,IF(AND(#REF!="EXTRAPULMONAR",#REF!="MENINGEA"),3,)))</f>
        <v>#REF!</v>
      </c>
      <c r="AQ21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0" s="4">
        <f t="shared" si="1043"/>
        <v>0</v>
      </c>
      <c r="AS2170" s="10">
        <f t="shared" si="1044"/>
        <v>0</v>
      </c>
      <c r="AT2170" s="10">
        <f t="shared" si="1045"/>
        <v>0</v>
      </c>
      <c r="AU2170" s="10" t="str">
        <f t="shared" si="1046"/>
        <v>0</v>
      </c>
      <c r="AV2170" s="11" t="e">
        <f t="shared" si="1047"/>
        <v>#N/A</v>
      </c>
      <c r="AW2170" s="4" t="e">
        <f t="shared" si="1048"/>
        <v>#N/A</v>
      </c>
      <c r="AX2170" s="10" t="e">
        <f t="shared" si="1034"/>
        <v>#N/A</v>
      </c>
      <c r="AY2170" s="10" t="e">
        <f t="shared" si="1035"/>
        <v>#N/A</v>
      </c>
      <c r="AZ2170" s="10" t="e">
        <f t="shared" si="1019"/>
        <v>#REF!</v>
      </c>
      <c r="BA2170" s="12" t="e">
        <f>IF(BW2170=7,0,AJ2170&amp;IF(#REF!="SI",1,IF(#REF!="NO",2,IF(#REF!="VIH + PREVIO",3,0))))</f>
        <v>#REF!</v>
      </c>
      <c r="BB2170" s="13" t="e">
        <f>IF(AND(#REF!="POSITIVO",#REF!="POSITIVO"),1,IF(#REF!="NEGATIVO",2,IF(#REF!="VIH + PREVIO",3,0)))</f>
        <v>#REF!</v>
      </c>
      <c r="BC2170" s="10" t="e">
        <f>IF(#REF!="SI",1,IF(#REF!="NO",2,0))</f>
        <v>#REF!</v>
      </c>
      <c r="BD2170" s="10" t="e">
        <f>IF(#REF!="SI",1,IF(#REF!="NO",2,0))</f>
        <v>#REF!</v>
      </c>
      <c r="BE2170" s="10" t="e">
        <f>IF(OR(#REF!="VIH + PREVIO",#REF!="VIH + PREVIO",#REF!="VIH + PREVIO"),1,0)</f>
        <v>#REF!</v>
      </c>
      <c r="BF2170" s="13" t="e">
        <f>IF(OR(#REF!="POSITIVO",#REF!="NEGATIVO"),1,IF(#REF!="PACIENTE NO ACEPTA",2,IF(#REF!="VIH + PREVIO",3,0)))</f>
        <v>#REF!</v>
      </c>
      <c r="BG2170" s="10" t="e">
        <f t="shared" si="1020"/>
        <v>#REF!</v>
      </c>
      <c r="BH2170" s="10" t="e">
        <f t="shared" si="1021"/>
        <v>#REF!</v>
      </c>
      <c r="BI2170" s="10" t="e">
        <f t="shared" si="1022"/>
        <v>#REF!</v>
      </c>
      <c r="BJ2170" s="10" t="e">
        <f t="shared" si="1023"/>
        <v>#REF!</v>
      </c>
      <c r="BK2170" s="10" t="e">
        <f t="shared" si="1024"/>
        <v>#REF!</v>
      </c>
      <c r="BL2170" s="10" t="e">
        <f t="shared" si="1025"/>
        <v>#REF!</v>
      </c>
      <c r="BM2170" s="10" t="e">
        <f>IF(OR(BW2170=7,AQ2170=6),0,IF(#REF!="I",1,IF(#REF!="II",2,IF(#REF!="III",3,IF(#REF!="IV",4))))&amp;AP2170&amp;AQ2170&amp;AR2170&amp;AS2170&amp;AT2170&amp;AU2170&amp;AX2170)</f>
        <v>#REF!</v>
      </c>
      <c r="BN2170" s="10" t="e">
        <f t="shared" si="1026"/>
        <v>#REF!</v>
      </c>
      <c r="BO2170" s="10" t="e">
        <f t="shared" si="1027"/>
        <v>#REF!</v>
      </c>
      <c r="BP2170" s="10" t="e">
        <f t="shared" si="1028"/>
        <v>#REF!</v>
      </c>
      <c r="BQ2170" s="10" t="e">
        <f t="shared" si="1029"/>
        <v>#REF!</v>
      </c>
      <c r="BR2170" s="10" t="e">
        <f t="shared" si="1030"/>
        <v>#REF!</v>
      </c>
      <c r="BS2170" s="10" t="e">
        <f t="shared" si="1031"/>
        <v>#REF!</v>
      </c>
      <c r="BT2170" s="10" t="e">
        <f>IF(OR(BW2170=7,AQ2170=6),0,AO2170&amp;IF(#REF!="SI",1,IF(#REF!="NO",2,IF(#REF!="VIH + PREVIO",3,0))))</f>
        <v>#REF!</v>
      </c>
      <c r="BU2170" s="10" t="e">
        <f>IF(OR(BW2170=7,AQ2170=6),0,IF(#REF!="-",1,0))</f>
        <v>#REF!</v>
      </c>
      <c r="BV2170" s="10" t="e">
        <f t="shared" si="1032"/>
        <v>#REF!</v>
      </c>
      <c r="BW21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0" s="10" t="e">
        <f t="shared" si="1037"/>
        <v>#REF!</v>
      </c>
      <c r="BY2170" s="10" t="e">
        <f t="shared" si="1033"/>
        <v>#REF!</v>
      </c>
      <c r="BZ2170" s="10" t="e">
        <f t="shared" si="1038"/>
        <v>#REF!</v>
      </c>
      <c r="CA2170" s="10"/>
    </row>
    <row r="2171" spans="1:79" ht="23.25" customHeight="1" x14ac:dyDescent="0.3">
      <c r="A2171" s="7">
        <v>2169</v>
      </c>
      <c r="B2171" s="43"/>
      <c r="C2171" s="44"/>
      <c r="D2171" s="45"/>
      <c r="E2171" s="46"/>
      <c r="F2171" s="46"/>
      <c r="G2171" s="46"/>
      <c r="H2171" s="50"/>
      <c r="I2171" s="51"/>
      <c r="J2171" s="52"/>
      <c r="K2171" s="51"/>
      <c r="L2171" s="53"/>
      <c r="M2171" s="54"/>
      <c r="N2171" s="43"/>
      <c r="O2171" s="55"/>
      <c r="P2171" s="46"/>
      <c r="Q2171" s="46"/>
      <c r="R2171" s="46"/>
      <c r="S2171" s="43"/>
      <c r="T2171" s="56"/>
      <c r="U2171" s="46"/>
      <c r="V2171" s="57"/>
      <c r="W2171" s="58"/>
      <c r="X2171" s="57"/>
      <c r="Y2171" s="46"/>
      <c r="Z2171" s="57"/>
      <c r="AA2171" s="59"/>
      <c r="AB2171" s="60"/>
      <c r="AJ2171" s="11">
        <f t="shared" si="1036"/>
        <v>13</v>
      </c>
      <c r="AK2171" s="11">
        <f t="shared" si="1039"/>
        <v>0</v>
      </c>
      <c r="AL2171" s="11">
        <f t="shared" si="1040"/>
        <v>0</v>
      </c>
      <c r="AM2171" s="11">
        <f t="shared" si="1041"/>
        <v>0</v>
      </c>
      <c r="AN2171" s="11">
        <f t="shared" si="1042"/>
        <v>0</v>
      </c>
      <c r="AO2171" s="4" t="e">
        <f>IF(#REF!="I",1,IF(#REF!="II",2,IF(#REF!="III",3,IF(#REF!="IV",4))))</f>
        <v>#REF!</v>
      </c>
      <c r="AP2171" s="11" t="e">
        <f>IF(#REF!="PULMONAR",1,IF(AND(#REF!="EXTRAPULMONAR",#REF!&lt;&gt;"MENINGEA"),2,IF(AND(#REF!="EXTRAPULMONAR",#REF!="MENINGEA"),3,)))</f>
        <v>#REF!</v>
      </c>
      <c r="AQ21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1" s="4">
        <f t="shared" si="1043"/>
        <v>0</v>
      </c>
      <c r="AS2171" s="10">
        <f t="shared" si="1044"/>
        <v>0</v>
      </c>
      <c r="AT2171" s="10">
        <f t="shared" si="1045"/>
        <v>0</v>
      </c>
      <c r="AU2171" s="10" t="str">
        <f t="shared" si="1046"/>
        <v>0</v>
      </c>
      <c r="AV2171" s="11" t="e">
        <f t="shared" si="1047"/>
        <v>#N/A</v>
      </c>
      <c r="AW2171" s="4" t="e">
        <f t="shared" si="1048"/>
        <v>#N/A</v>
      </c>
      <c r="AX2171" s="10" t="e">
        <f t="shared" si="1034"/>
        <v>#N/A</v>
      </c>
      <c r="AY2171" s="10" t="e">
        <f t="shared" si="1035"/>
        <v>#N/A</v>
      </c>
      <c r="AZ2171" s="10" t="e">
        <f t="shared" si="1019"/>
        <v>#REF!</v>
      </c>
      <c r="BA2171" s="12" t="e">
        <f>IF(BW2171=7,0,AJ2171&amp;IF(#REF!="SI",1,IF(#REF!="NO",2,IF(#REF!="VIH + PREVIO",3,0))))</f>
        <v>#REF!</v>
      </c>
      <c r="BB2171" s="13" t="e">
        <f>IF(AND(#REF!="POSITIVO",#REF!="POSITIVO"),1,IF(#REF!="NEGATIVO",2,IF(#REF!="VIH + PREVIO",3,0)))</f>
        <v>#REF!</v>
      </c>
      <c r="BC2171" s="10" t="e">
        <f>IF(#REF!="SI",1,IF(#REF!="NO",2,0))</f>
        <v>#REF!</v>
      </c>
      <c r="BD2171" s="10" t="e">
        <f>IF(#REF!="SI",1,IF(#REF!="NO",2,0))</f>
        <v>#REF!</v>
      </c>
      <c r="BE2171" s="10" t="e">
        <f>IF(OR(#REF!="VIH + PREVIO",#REF!="VIH + PREVIO",#REF!="VIH + PREVIO"),1,0)</f>
        <v>#REF!</v>
      </c>
      <c r="BF2171" s="13" t="e">
        <f>IF(OR(#REF!="POSITIVO",#REF!="NEGATIVO"),1,IF(#REF!="PACIENTE NO ACEPTA",2,IF(#REF!="VIH + PREVIO",3,0)))</f>
        <v>#REF!</v>
      </c>
      <c r="BG2171" s="10" t="e">
        <f t="shared" si="1020"/>
        <v>#REF!</v>
      </c>
      <c r="BH2171" s="10" t="e">
        <f t="shared" si="1021"/>
        <v>#REF!</v>
      </c>
      <c r="BI2171" s="10" t="e">
        <f t="shared" si="1022"/>
        <v>#REF!</v>
      </c>
      <c r="BJ2171" s="10" t="e">
        <f t="shared" si="1023"/>
        <v>#REF!</v>
      </c>
      <c r="BK2171" s="10" t="e">
        <f t="shared" si="1024"/>
        <v>#REF!</v>
      </c>
      <c r="BL2171" s="10" t="e">
        <f t="shared" si="1025"/>
        <v>#REF!</v>
      </c>
      <c r="BM2171" s="10" t="e">
        <f>IF(OR(BW2171=7,AQ2171=6),0,IF(#REF!="I",1,IF(#REF!="II",2,IF(#REF!="III",3,IF(#REF!="IV",4))))&amp;AP2171&amp;AQ2171&amp;AR2171&amp;AS2171&amp;AT2171&amp;AU2171&amp;AX2171)</f>
        <v>#REF!</v>
      </c>
      <c r="BN2171" s="10" t="e">
        <f t="shared" si="1026"/>
        <v>#REF!</v>
      </c>
      <c r="BO2171" s="10" t="e">
        <f t="shared" si="1027"/>
        <v>#REF!</v>
      </c>
      <c r="BP2171" s="10" t="e">
        <f t="shared" si="1028"/>
        <v>#REF!</v>
      </c>
      <c r="BQ2171" s="10" t="e">
        <f t="shared" si="1029"/>
        <v>#REF!</v>
      </c>
      <c r="BR2171" s="10" t="e">
        <f t="shared" si="1030"/>
        <v>#REF!</v>
      </c>
      <c r="BS2171" s="10" t="e">
        <f t="shared" si="1031"/>
        <v>#REF!</v>
      </c>
      <c r="BT2171" s="10" t="e">
        <f>IF(OR(BW2171=7,AQ2171=6),0,AO2171&amp;IF(#REF!="SI",1,IF(#REF!="NO",2,IF(#REF!="VIH + PREVIO",3,0))))</f>
        <v>#REF!</v>
      </c>
      <c r="BU2171" s="10" t="e">
        <f>IF(OR(BW2171=7,AQ2171=6),0,IF(#REF!="-",1,0))</f>
        <v>#REF!</v>
      </c>
      <c r="BV2171" s="10" t="e">
        <f t="shared" si="1032"/>
        <v>#REF!</v>
      </c>
      <c r="BW21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1" s="10" t="e">
        <f t="shared" si="1037"/>
        <v>#REF!</v>
      </c>
      <c r="BY2171" s="10" t="e">
        <f t="shared" si="1033"/>
        <v>#REF!</v>
      </c>
      <c r="BZ2171" s="10" t="e">
        <f t="shared" si="1038"/>
        <v>#REF!</v>
      </c>
      <c r="CA2171" s="10"/>
    </row>
    <row r="2172" spans="1:79" ht="23.25" customHeight="1" x14ac:dyDescent="0.3">
      <c r="A2172" s="7">
        <v>2170</v>
      </c>
      <c r="B2172" s="43"/>
      <c r="C2172" s="44"/>
      <c r="D2172" s="45"/>
      <c r="E2172" s="46"/>
      <c r="F2172" s="46"/>
      <c r="G2172" s="46"/>
      <c r="H2172" s="50"/>
      <c r="I2172" s="51"/>
      <c r="J2172" s="52"/>
      <c r="K2172" s="51"/>
      <c r="L2172" s="53"/>
      <c r="M2172" s="54"/>
      <c r="N2172" s="43"/>
      <c r="O2172" s="55"/>
      <c r="P2172" s="46"/>
      <c r="Q2172" s="46"/>
      <c r="R2172" s="46"/>
      <c r="S2172" s="43"/>
      <c r="T2172" s="56"/>
      <c r="U2172" s="46"/>
      <c r="V2172" s="57"/>
      <c r="W2172" s="58"/>
      <c r="X2172" s="57"/>
      <c r="Y2172" s="46"/>
      <c r="Z2172" s="57"/>
      <c r="AA2172" s="59"/>
      <c r="AB2172" s="60"/>
      <c r="AJ2172" s="11">
        <f t="shared" si="1036"/>
        <v>13</v>
      </c>
      <c r="AK2172" s="11">
        <f t="shared" si="1039"/>
        <v>0</v>
      </c>
      <c r="AL2172" s="11">
        <f t="shared" si="1040"/>
        <v>0</v>
      </c>
      <c r="AM2172" s="11">
        <f t="shared" si="1041"/>
        <v>0</v>
      </c>
      <c r="AN2172" s="11">
        <f t="shared" si="1042"/>
        <v>0</v>
      </c>
      <c r="AO2172" s="4" t="e">
        <f>IF(#REF!="I",1,IF(#REF!="II",2,IF(#REF!="III",3,IF(#REF!="IV",4))))</f>
        <v>#REF!</v>
      </c>
      <c r="AP2172" s="11" t="e">
        <f>IF(#REF!="PULMONAR",1,IF(AND(#REF!="EXTRAPULMONAR",#REF!&lt;&gt;"MENINGEA"),2,IF(AND(#REF!="EXTRAPULMONAR",#REF!="MENINGEA"),3,)))</f>
        <v>#REF!</v>
      </c>
      <c r="AQ21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2" s="4">
        <f t="shared" si="1043"/>
        <v>0</v>
      </c>
      <c r="AS2172" s="10">
        <f t="shared" si="1044"/>
        <v>0</v>
      </c>
      <c r="AT2172" s="10">
        <f t="shared" si="1045"/>
        <v>0</v>
      </c>
      <c r="AU2172" s="10" t="str">
        <f t="shared" si="1046"/>
        <v>0</v>
      </c>
      <c r="AV2172" s="11" t="e">
        <f t="shared" si="1047"/>
        <v>#N/A</v>
      </c>
      <c r="AW2172" s="4" t="e">
        <f t="shared" si="1048"/>
        <v>#N/A</v>
      </c>
      <c r="AX2172" s="10" t="e">
        <f t="shared" si="1034"/>
        <v>#N/A</v>
      </c>
      <c r="AY2172" s="10" t="e">
        <f t="shared" si="1035"/>
        <v>#N/A</v>
      </c>
      <c r="AZ2172" s="10" t="e">
        <f t="shared" si="1019"/>
        <v>#REF!</v>
      </c>
      <c r="BA2172" s="12" t="e">
        <f>IF(BW2172=7,0,AJ2172&amp;IF(#REF!="SI",1,IF(#REF!="NO",2,IF(#REF!="VIH + PREVIO",3,0))))</f>
        <v>#REF!</v>
      </c>
      <c r="BB2172" s="13" t="e">
        <f>IF(AND(#REF!="POSITIVO",#REF!="POSITIVO"),1,IF(#REF!="NEGATIVO",2,IF(#REF!="VIH + PREVIO",3,0)))</f>
        <v>#REF!</v>
      </c>
      <c r="BC2172" s="10" t="e">
        <f>IF(#REF!="SI",1,IF(#REF!="NO",2,0))</f>
        <v>#REF!</v>
      </c>
      <c r="BD2172" s="10" t="e">
        <f>IF(#REF!="SI",1,IF(#REF!="NO",2,0))</f>
        <v>#REF!</v>
      </c>
      <c r="BE2172" s="10" t="e">
        <f>IF(OR(#REF!="VIH + PREVIO",#REF!="VIH + PREVIO",#REF!="VIH + PREVIO"),1,0)</f>
        <v>#REF!</v>
      </c>
      <c r="BF2172" s="13" t="e">
        <f>IF(OR(#REF!="POSITIVO",#REF!="NEGATIVO"),1,IF(#REF!="PACIENTE NO ACEPTA",2,IF(#REF!="VIH + PREVIO",3,0)))</f>
        <v>#REF!</v>
      </c>
      <c r="BG2172" s="10" t="e">
        <f t="shared" si="1020"/>
        <v>#REF!</v>
      </c>
      <c r="BH2172" s="10" t="e">
        <f t="shared" si="1021"/>
        <v>#REF!</v>
      </c>
      <c r="BI2172" s="10" t="e">
        <f t="shared" si="1022"/>
        <v>#REF!</v>
      </c>
      <c r="BJ2172" s="10" t="e">
        <f t="shared" si="1023"/>
        <v>#REF!</v>
      </c>
      <c r="BK2172" s="10" t="e">
        <f t="shared" si="1024"/>
        <v>#REF!</v>
      </c>
      <c r="BL2172" s="10" t="e">
        <f t="shared" si="1025"/>
        <v>#REF!</v>
      </c>
      <c r="BM2172" s="10" t="e">
        <f>IF(OR(BW2172=7,AQ2172=6),0,IF(#REF!="I",1,IF(#REF!="II",2,IF(#REF!="III",3,IF(#REF!="IV",4))))&amp;AP2172&amp;AQ2172&amp;AR2172&amp;AS2172&amp;AT2172&amp;AU2172&amp;AX2172)</f>
        <v>#REF!</v>
      </c>
      <c r="BN2172" s="10" t="e">
        <f t="shared" si="1026"/>
        <v>#REF!</v>
      </c>
      <c r="BO2172" s="10" t="e">
        <f t="shared" si="1027"/>
        <v>#REF!</v>
      </c>
      <c r="BP2172" s="10" t="e">
        <f t="shared" si="1028"/>
        <v>#REF!</v>
      </c>
      <c r="BQ2172" s="10" t="e">
        <f t="shared" si="1029"/>
        <v>#REF!</v>
      </c>
      <c r="BR2172" s="10" t="e">
        <f t="shared" si="1030"/>
        <v>#REF!</v>
      </c>
      <c r="BS2172" s="10" t="e">
        <f t="shared" si="1031"/>
        <v>#REF!</v>
      </c>
      <c r="BT2172" s="10" t="e">
        <f>IF(OR(BW2172=7,AQ2172=6),0,AO2172&amp;IF(#REF!="SI",1,IF(#REF!="NO",2,IF(#REF!="VIH + PREVIO",3,0))))</f>
        <v>#REF!</v>
      </c>
      <c r="BU2172" s="10" t="e">
        <f>IF(OR(BW2172=7,AQ2172=6),0,IF(#REF!="-",1,0))</f>
        <v>#REF!</v>
      </c>
      <c r="BV2172" s="10" t="e">
        <f t="shared" si="1032"/>
        <v>#REF!</v>
      </c>
      <c r="BW21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2" s="10" t="e">
        <f t="shared" si="1037"/>
        <v>#REF!</v>
      </c>
      <c r="BY2172" s="10" t="e">
        <f t="shared" si="1033"/>
        <v>#REF!</v>
      </c>
      <c r="BZ2172" s="10" t="e">
        <f t="shared" si="1038"/>
        <v>#REF!</v>
      </c>
      <c r="CA2172" s="10"/>
    </row>
    <row r="2173" spans="1:79" ht="23.25" customHeight="1" x14ac:dyDescent="0.3">
      <c r="A2173" s="7">
        <v>2171</v>
      </c>
      <c r="B2173" s="43"/>
      <c r="C2173" s="44"/>
      <c r="D2173" s="45"/>
      <c r="E2173" s="46"/>
      <c r="F2173" s="46"/>
      <c r="G2173" s="46"/>
      <c r="H2173" s="50"/>
      <c r="I2173" s="51"/>
      <c r="J2173" s="52"/>
      <c r="K2173" s="51"/>
      <c r="L2173" s="53"/>
      <c r="M2173" s="54"/>
      <c r="N2173" s="43"/>
      <c r="O2173" s="55"/>
      <c r="P2173" s="46"/>
      <c r="Q2173" s="46"/>
      <c r="R2173" s="46"/>
      <c r="S2173" s="43"/>
      <c r="T2173" s="56"/>
      <c r="U2173" s="46"/>
      <c r="V2173" s="57"/>
      <c r="W2173" s="58"/>
      <c r="X2173" s="57"/>
      <c r="Y2173" s="46"/>
      <c r="Z2173" s="57"/>
      <c r="AA2173" s="59"/>
      <c r="AB2173" s="60"/>
      <c r="AJ2173" s="11">
        <f t="shared" si="1036"/>
        <v>13</v>
      </c>
      <c r="AK2173" s="11">
        <f t="shared" si="1039"/>
        <v>0</v>
      </c>
      <c r="AL2173" s="11">
        <f t="shared" si="1040"/>
        <v>0</v>
      </c>
      <c r="AM2173" s="11">
        <f t="shared" si="1041"/>
        <v>0</v>
      </c>
      <c r="AN2173" s="11">
        <f t="shared" si="1042"/>
        <v>0</v>
      </c>
      <c r="AO2173" s="4" t="e">
        <f>IF(#REF!="I",1,IF(#REF!="II",2,IF(#REF!="III",3,IF(#REF!="IV",4))))</f>
        <v>#REF!</v>
      </c>
      <c r="AP2173" s="11" t="e">
        <f>IF(#REF!="PULMONAR",1,IF(AND(#REF!="EXTRAPULMONAR",#REF!&lt;&gt;"MENINGEA"),2,IF(AND(#REF!="EXTRAPULMONAR",#REF!="MENINGEA"),3,)))</f>
        <v>#REF!</v>
      </c>
      <c r="AQ21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3" s="4">
        <f t="shared" si="1043"/>
        <v>0</v>
      </c>
      <c r="AS2173" s="10">
        <f t="shared" si="1044"/>
        <v>0</v>
      </c>
      <c r="AT2173" s="10">
        <f t="shared" si="1045"/>
        <v>0</v>
      </c>
      <c r="AU2173" s="10" t="str">
        <f t="shared" si="1046"/>
        <v>0</v>
      </c>
      <c r="AV2173" s="11" t="e">
        <f t="shared" si="1047"/>
        <v>#N/A</v>
      </c>
      <c r="AW2173" s="4" t="e">
        <f t="shared" si="1048"/>
        <v>#N/A</v>
      </c>
      <c r="AX2173" s="10" t="e">
        <f t="shared" si="1034"/>
        <v>#N/A</v>
      </c>
      <c r="AY2173" s="10" t="e">
        <f t="shared" si="1035"/>
        <v>#N/A</v>
      </c>
      <c r="AZ2173" s="10" t="e">
        <f t="shared" si="1019"/>
        <v>#REF!</v>
      </c>
      <c r="BA2173" s="12" t="e">
        <f>IF(BW2173=7,0,AJ2173&amp;IF(#REF!="SI",1,IF(#REF!="NO",2,IF(#REF!="VIH + PREVIO",3,0))))</f>
        <v>#REF!</v>
      </c>
      <c r="BB2173" s="13" t="e">
        <f>IF(AND(#REF!="POSITIVO",#REF!="POSITIVO"),1,IF(#REF!="NEGATIVO",2,IF(#REF!="VIH + PREVIO",3,0)))</f>
        <v>#REF!</v>
      </c>
      <c r="BC2173" s="10" t="e">
        <f>IF(#REF!="SI",1,IF(#REF!="NO",2,0))</f>
        <v>#REF!</v>
      </c>
      <c r="BD2173" s="10" t="e">
        <f>IF(#REF!="SI",1,IF(#REF!="NO",2,0))</f>
        <v>#REF!</v>
      </c>
      <c r="BE2173" s="10" t="e">
        <f>IF(OR(#REF!="VIH + PREVIO",#REF!="VIH + PREVIO",#REF!="VIH + PREVIO"),1,0)</f>
        <v>#REF!</v>
      </c>
      <c r="BF2173" s="13" t="e">
        <f>IF(OR(#REF!="POSITIVO",#REF!="NEGATIVO"),1,IF(#REF!="PACIENTE NO ACEPTA",2,IF(#REF!="VIH + PREVIO",3,0)))</f>
        <v>#REF!</v>
      </c>
      <c r="BG2173" s="10" t="e">
        <f t="shared" si="1020"/>
        <v>#REF!</v>
      </c>
      <c r="BH2173" s="10" t="e">
        <f t="shared" si="1021"/>
        <v>#REF!</v>
      </c>
      <c r="BI2173" s="10" t="e">
        <f t="shared" si="1022"/>
        <v>#REF!</v>
      </c>
      <c r="BJ2173" s="10" t="e">
        <f t="shared" si="1023"/>
        <v>#REF!</v>
      </c>
      <c r="BK2173" s="10" t="e">
        <f t="shared" si="1024"/>
        <v>#REF!</v>
      </c>
      <c r="BL2173" s="10" t="e">
        <f t="shared" si="1025"/>
        <v>#REF!</v>
      </c>
      <c r="BM2173" s="10" t="e">
        <f>IF(OR(BW2173=7,AQ2173=6),0,IF(#REF!="I",1,IF(#REF!="II",2,IF(#REF!="III",3,IF(#REF!="IV",4))))&amp;AP2173&amp;AQ2173&amp;AR2173&amp;AS2173&amp;AT2173&amp;AU2173&amp;AX2173)</f>
        <v>#REF!</v>
      </c>
      <c r="BN2173" s="10" t="e">
        <f t="shared" si="1026"/>
        <v>#REF!</v>
      </c>
      <c r="BO2173" s="10" t="e">
        <f t="shared" si="1027"/>
        <v>#REF!</v>
      </c>
      <c r="BP2173" s="10" t="e">
        <f t="shared" si="1028"/>
        <v>#REF!</v>
      </c>
      <c r="BQ2173" s="10" t="e">
        <f t="shared" si="1029"/>
        <v>#REF!</v>
      </c>
      <c r="BR2173" s="10" t="e">
        <f t="shared" si="1030"/>
        <v>#REF!</v>
      </c>
      <c r="BS2173" s="10" t="e">
        <f t="shared" si="1031"/>
        <v>#REF!</v>
      </c>
      <c r="BT2173" s="10" t="e">
        <f>IF(OR(BW2173=7,AQ2173=6),0,AO2173&amp;IF(#REF!="SI",1,IF(#REF!="NO",2,IF(#REF!="VIH + PREVIO",3,0))))</f>
        <v>#REF!</v>
      </c>
      <c r="BU2173" s="10" t="e">
        <f>IF(OR(BW2173=7,AQ2173=6),0,IF(#REF!="-",1,0))</f>
        <v>#REF!</v>
      </c>
      <c r="BV2173" s="10" t="e">
        <f t="shared" si="1032"/>
        <v>#REF!</v>
      </c>
      <c r="BW21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3" s="10" t="e">
        <f t="shared" si="1037"/>
        <v>#REF!</v>
      </c>
      <c r="BY2173" s="10" t="e">
        <f t="shared" si="1033"/>
        <v>#REF!</v>
      </c>
      <c r="BZ2173" s="10" t="e">
        <f t="shared" si="1038"/>
        <v>#REF!</v>
      </c>
      <c r="CA2173" s="10"/>
    </row>
    <row r="2174" spans="1:79" ht="23.25" customHeight="1" x14ac:dyDescent="0.3">
      <c r="A2174" s="7">
        <v>2172</v>
      </c>
      <c r="B2174" s="43"/>
      <c r="C2174" s="44"/>
      <c r="D2174" s="45"/>
      <c r="E2174" s="46"/>
      <c r="F2174" s="46"/>
      <c r="G2174" s="46"/>
      <c r="H2174" s="50"/>
      <c r="I2174" s="51"/>
      <c r="J2174" s="52"/>
      <c r="K2174" s="51"/>
      <c r="L2174" s="53"/>
      <c r="M2174" s="54"/>
      <c r="N2174" s="43"/>
      <c r="O2174" s="55"/>
      <c r="P2174" s="46"/>
      <c r="Q2174" s="46"/>
      <c r="R2174" s="46"/>
      <c r="S2174" s="43"/>
      <c r="T2174" s="56"/>
      <c r="U2174" s="46"/>
      <c r="V2174" s="57"/>
      <c r="W2174" s="58"/>
      <c r="X2174" s="57"/>
      <c r="Y2174" s="46"/>
      <c r="Z2174" s="57"/>
      <c r="AA2174" s="59"/>
      <c r="AB2174" s="60"/>
      <c r="AJ2174" s="11">
        <f t="shared" si="1036"/>
        <v>13</v>
      </c>
      <c r="AK2174" s="11">
        <f t="shared" si="1039"/>
        <v>0</v>
      </c>
      <c r="AL2174" s="11">
        <f t="shared" si="1040"/>
        <v>0</v>
      </c>
      <c r="AM2174" s="11">
        <f t="shared" si="1041"/>
        <v>0</v>
      </c>
      <c r="AN2174" s="11">
        <f t="shared" si="1042"/>
        <v>0</v>
      </c>
      <c r="AO2174" s="4" t="e">
        <f>IF(#REF!="I",1,IF(#REF!="II",2,IF(#REF!="III",3,IF(#REF!="IV",4))))</f>
        <v>#REF!</v>
      </c>
      <c r="AP2174" s="11" t="e">
        <f>IF(#REF!="PULMONAR",1,IF(AND(#REF!="EXTRAPULMONAR",#REF!&lt;&gt;"MENINGEA"),2,IF(AND(#REF!="EXTRAPULMONAR",#REF!="MENINGEA"),3,)))</f>
        <v>#REF!</v>
      </c>
      <c r="AQ21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4" s="4">
        <f t="shared" si="1043"/>
        <v>0</v>
      </c>
      <c r="AS2174" s="10">
        <f t="shared" si="1044"/>
        <v>0</v>
      </c>
      <c r="AT2174" s="10">
        <f t="shared" si="1045"/>
        <v>0</v>
      </c>
      <c r="AU2174" s="10" t="str">
        <f t="shared" si="1046"/>
        <v>0</v>
      </c>
      <c r="AV2174" s="11" t="e">
        <f t="shared" si="1047"/>
        <v>#N/A</v>
      </c>
      <c r="AW2174" s="4" t="e">
        <f t="shared" si="1048"/>
        <v>#N/A</v>
      </c>
      <c r="AX2174" s="10" t="e">
        <f t="shared" si="1034"/>
        <v>#N/A</v>
      </c>
      <c r="AY2174" s="10" t="e">
        <f t="shared" si="1035"/>
        <v>#N/A</v>
      </c>
      <c r="AZ2174" s="10" t="e">
        <f t="shared" si="1019"/>
        <v>#REF!</v>
      </c>
      <c r="BA2174" s="12" t="e">
        <f>IF(BW2174=7,0,AJ2174&amp;IF(#REF!="SI",1,IF(#REF!="NO",2,IF(#REF!="VIH + PREVIO",3,0))))</f>
        <v>#REF!</v>
      </c>
      <c r="BB2174" s="13" t="e">
        <f>IF(AND(#REF!="POSITIVO",#REF!="POSITIVO"),1,IF(#REF!="NEGATIVO",2,IF(#REF!="VIH + PREVIO",3,0)))</f>
        <v>#REF!</v>
      </c>
      <c r="BC2174" s="10" t="e">
        <f>IF(#REF!="SI",1,IF(#REF!="NO",2,0))</f>
        <v>#REF!</v>
      </c>
      <c r="BD2174" s="10" t="e">
        <f>IF(#REF!="SI",1,IF(#REF!="NO",2,0))</f>
        <v>#REF!</v>
      </c>
      <c r="BE2174" s="10" t="e">
        <f>IF(OR(#REF!="VIH + PREVIO",#REF!="VIH + PREVIO",#REF!="VIH + PREVIO"),1,0)</f>
        <v>#REF!</v>
      </c>
      <c r="BF2174" s="13" t="e">
        <f>IF(OR(#REF!="POSITIVO",#REF!="NEGATIVO"),1,IF(#REF!="PACIENTE NO ACEPTA",2,IF(#REF!="VIH + PREVIO",3,0)))</f>
        <v>#REF!</v>
      </c>
      <c r="BG2174" s="10" t="e">
        <f t="shared" si="1020"/>
        <v>#REF!</v>
      </c>
      <c r="BH2174" s="10" t="e">
        <f t="shared" si="1021"/>
        <v>#REF!</v>
      </c>
      <c r="BI2174" s="10" t="e">
        <f t="shared" si="1022"/>
        <v>#REF!</v>
      </c>
      <c r="BJ2174" s="10" t="e">
        <f t="shared" si="1023"/>
        <v>#REF!</v>
      </c>
      <c r="BK2174" s="10" t="e">
        <f t="shared" si="1024"/>
        <v>#REF!</v>
      </c>
      <c r="BL2174" s="10" t="e">
        <f t="shared" si="1025"/>
        <v>#REF!</v>
      </c>
      <c r="BM2174" s="10" t="e">
        <f>IF(OR(BW2174=7,AQ2174=6),0,IF(#REF!="I",1,IF(#REF!="II",2,IF(#REF!="III",3,IF(#REF!="IV",4))))&amp;AP2174&amp;AQ2174&amp;AR2174&amp;AS2174&amp;AT2174&amp;AU2174&amp;AX2174)</f>
        <v>#REF!</v>
      </c>
      <c r="BN2174" s="10" t="e">
        <f t="shared" si="1026"/>
        <v>#REF!</v>
      </c>
      <c r="BO2174" s="10" t="e">
        <f t="shared" si="1027"/>
        <v>#REF!</v>
      </c>
      <c r="BP2174" s="10" t="e">
        <f t="shared" si="1028"/>
        <v>#REF!</v>
      </c>
      <c r="BQ2174" s="10" t="e">
        <f t="shared" si="1029"/>
        <v>#REF!</v>
      </c>
      <c r="BR2174" s="10" t="e">
        <f t="shared" si="1030"/>
        <v>#REF!</v>
      </c>
      <c r="BS2174" s="10" t="e">
        <f t="shared" si="1031"/>
        <v>#REF!</v>
      </c>
      <c r="BT2174" s="10" t="e">
        <f>IF(OR(BW2174=7,AQ2174=6),0,AO2174&amp;IF(#REF!="SI",1,IF(#REF!="NO",2,IF(#REF!="VIH + PREVIO",3,0))))</f>
        <v>#REF!</v>
      </c>
      <c r="BU2174" s="10" t="e">
        <f>IF(OR(BW2174=7,AQ2174=6),0,IF(#REF!="-",1,0))</f>
        <v>#REF!</v>
      </c>
      <c r="BV2174" s="10" t="e">
        <f t="shared" si="1032"/>
        <v>#REF!</v>
      </c>
      <c r="BW21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4" s="10" t="e">
        <f t="shared" si="1037"/>
        <v>#REF!</v>
      </c>
      <c r="BY2174" s="10" t="e">
        <f t="shared" si="1033"/>
        <v>#REF!</v>
      </c>
      <c r="BZ2174" s="10" t="e">
        <f t="shared" si="1038"/>
        <v>#REF!</v>
      </c>
      <c r="CA2174" s="10"/>
    </row>
    <row r="2175" spans="1:79" ht="23.25" customHeight="1" x14ac:dyDescent="0.3">
      <c r="A2175" s="7">
        <v>2173</v>
      </c>
      <c r="B2175" s="43"/>
      <c r="C2175" s="44"/>
      <c r="D2175" s="45"/>
      <c r="E2175" s="46"/>
      <c r="F2175" s="46"/>
      <c r="G2175" s="46"/>
      <c r="H2175" s="50"/>
      <c r="I2175" s="51"/>
      <c r="J2175" s="52"/>
      <c r="K2175" s="51"/>
      <c r="L2175" s="53"/>
      <c r="M2175" s="54"/>
      <c r="N2175" s="43"/>
      <c r="O2175" s="55"/>
      <c r="P2175" s="46"/>
      <c r="Q2175" s="46"/>
      <c r="R2175" s="46"/>
      <c r="S2175" s="43"/>
      <c r="T2175" s="56"/>
      <c r="U2175" s="46"/>
      <c r="V2175" s="57"/>
      <c r="W2175" s="58"/>
      <c r="X2175" s="57"/>
      <c r="Y2175" s="46"/>
      <c r="Z2175" s="57"/>
      <c r="AA2175" s="59"/>
      <c r="AB2175" s="60"/>
      <c r="AJ2175" s="11">
        <f t="shared" si="1036"/>
        <v>13</v>
      </c>
      <c r="AK2175" s="11">
        <f t="shared" si="1039"/>
        <v>0</v>
      </c>
      <c r="AL2175" s="11">
        <f t="shared" si="1040"/>
        <v>0</v>
      </c>
      <c r="AM2175" s="11">
        <f t="shared" si="1041"/>
        <v>0</v>
      </c>
      <c r="AN2175" s="11">
        <f t="shared" si="1042"/>
        <v>0</v>
      </c>
      <c r="AO2175" s="4" t="e">
        <f>IF(#REF!="I",1,IF(#REF!="II",2,IF(#REF!="III",3,IF(#REF!="IV",4))))</f>
        <v>#REF!</v>
      </c>
      <c r="AP2175" s="11" t="e">
        <f>IF(#REF!="PULMONAR",1,IF(AND(#REF!="EXTRAPULMONAR",#REF!&lt;&gt;"MENINGEA"),2,IF(AND(#REF!="EXTRAPULMONAR",#REF!="MENINGEA"),3,)))</f>
        <v>#REF!</v>
      </c>
      <c r="AQ21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5" s="4">
        <f t="shared" si="1043"/>
        <v>0</v>
      </c>
      <c r="AS2175" s="10">
        <f t="shared" si="1044"/>
        <v>0</v>
      </c>
      <c r="AT2175" s="10">
        <f t="shared" si="1045"/>
        <v>0</v>
      </c>
      <c r="AU2175" s="10" t="str">
        <f t="shared" si="1046"/>
        <v>0</v>
      </c>
      <c r="AV2175" s="11" t="e">
        <f t="shared" si="1047"/>
        <v>#N/A</v>
      </c>
      <c r="AW2175" s="4" t="e">
        <f t="shared" si="1048"/>
        <v>#N/A</v>
      </c>
      <c r="AX2175" s="10" t="e">
        <f t="shared" si="1034"/>
        <v>#N/A</v>
      </c>
      <c r="AY2175" s="10" t="e">
        <f t="shared" si="1035"/>
        <v>#N/A</v>
      </c>
      <c r="AZ2175" s="10" t="e">
        <f t="shared" si="1019"/>
        <v>#REF!</v>
      </c>
      <c r="BA2175" s="12" t="e">
        <f>IF(BW2175=7,0,AJ2175&amp;IF(#REF!="SI",1,IF(#REF!="NO",2,IF(#REF!="VIH + PREVIO",3,0))))</f>
        <v>#REF!</v>
      </c>
      <c r="BB2175" s="13" t="e">
        <f>IF(AND(#REF!="POSITIVO",#REF!="POSITIVO"),1,IF(#REF!="NEGATIVO",2,IF(#REF!="VIH + PREVIO",3,0)))</f>
        <v>#REF!</v>
      </c>
      <c r="BC2175" s="10" t="e">
        <f>IF(#REF!="SI",1,IF(#REF!="NO",2,0))</f>
        <v>#REF!</v>
      </c>
      <c r="BD2175" s="10" t="e">
        <f>IF(#REF!="SI",1,IF(#REF!="NO",2,0))</f>
        <v>#REF!</v>
      </c>
      <c r="BE2175" s="10" t="e">
        <f>IF(OR(#REF!="VIH + PREVIO",#REF!="VIH + PREVIO",#REF!="VIH + PREVIO"),1,0)</f>
        <v>#REF!</v>
      </c>
      <c r="BF2175" s="13" t="e">
        <f>IF(OR(#REF!="POSITIVO",#REF!="NEGATIVO"),1,IF(#REF!="PACIENTE NO ACEPTA",2,IF(#REF!="VIH + PREVIO",3,0)))</f>
        <v>#REF!</v>
      </c>
      <c r="BG2175" s="10" t="e">
        <f t="shared" si="1020"/>
        <v>#REF!</v>
      </c>
      <c r="BH2175" s="10" t="e">
        <f t="shared" si="1021"/>
        <v>#REF!</v>
      </c>
      <c r="BI2175" s="10" t="e">
        <f t="shared" si="1022"/>
        <v>#REF!</v>
      </c>
      <c r="BJ2175" s="10" t="e">
        <f t="shared" si="1023"/>
        <v>#REF!</v>
      </c>
      <c r="BK2175" s="10" t="e">
        <f t="shared" si="1024"/>
        <v>#REF!</v>
      </c>
      <c r="BL2175" s="10" t="e">
        <f t="shared" si="1025"/>
        <v>#REF!</v>
      </c>
      <c r="BM2175" s="10" t="e">
        <f>IF(OR(BW2175=7,AQ2175=6),0,IF(#REF!="I",1,IF(#REF!="II",2,IF(#REF!="III",3,IF(#REF!="IV",4))))&amp;AP2175&amp;AQ2175&amp;AR2175&amp;AS2175&amp;AT2175&amp;AU2175&amp;AX2175)</f>
        <v>#REF!</v>
      </c>
      <c r="BN2175" s="10" t="e">
        <f t="shared" si="1026"/>
        <v>#REF!</v>
      </c>
      <c r="BO2175" s="10" t="e">
        <f t="shared" si="1027"/>
        <v>#REF!</v>
      </c>
      <c r="BP2175" s="10" t="e">
        <f t="shared" si="1028"/>
        <v>#REF!</v>
      </c>
      <c r="BQ2175" s="10" t="e">
        <f t="shared" si="1029"/>
        <v>#REF!</v>
      </c>
      <c r="BR2175" s="10" t="e">
        <f t="shared" si="1030"/>
        <v>#REF!</v>
      </c>
      <c r="BS2175" s="10" t="e">
        <f t="shared" si="1031"/>
        <v>#REF!</v>
      </c>
      <c r="BT2175" s="10" t="e">
        <f>IF(OR(BW2175=7,AQ2175=6),0,AO2175&amp;IF(#REF!="SI",1,IF(#REF!="NO",2,IF(#REF!="VIH + PREVIO",3,0))))</f>
        <v>#REF!</v>
      </c>
      <c r="BU2175" s="10" t="e">
        <f>IF(OR(BW2175=7,AQ2175=6),0,IF(#REF!="-",1,0))</f>
        <v>#REF!</v>
      </c>
      <c r="BV2175" s="10" t="e">
        <f t="shared" si="1032"/>
        <v>#REF!</v>
      </c>
      <c r="BW21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5" s="10" t="e">
        <f t="shared" si="1037"/>
        <v>#REF!</v>
      </c>
      <c r="BY2175" s="10" t="e">
        <f t="shared" si="1033"/>
        <v>#REF!</v>
      </c>
      <c r="BZ2175" s="10" t="e">
        <f t="shared" si="1038"/>
        <v>#REF!</v>
      </c>
      <c r="CA2175" s="10"/>
    </row>
    <row r="2176" spans="1:79" ht="23.25" customHeight="1" x14ac:dyDescent="0.3">
      <c r="A2176" s="7">
        <v>2174</v>
      </c>
      <c r="B2176" s="43"/>
      <c r="C2176" s="44"/>
      <c r="D2176" s="45"/>
      <c r="E2176" s="46"/>
      <c r="F2176" s="46"/>
      <c r="G2176" s="46"/>
      <c r="H2176" s="50"/>
      <c r="I2176" s="51"/>
      <c r="J2176" s="52"/>
      <c r="K2176" s="51"/>
      <c r="L2176" s="53"/>
      <c r="M2176" s="54"/>
      <c r="N2176" s="43"/>
      <c r="O2176" s="55"/>
      <c r="P2176" s="46"/>
      <c r="Q2176" s="46"/>
      <c r="R2176" s="46"/>
      <c r="S2176" s="43"/>
      <c r="T2176" s="56"/>
      <c r="U2176" s="46"/>
      <c r="V2176" s="57"/>
      <c r="W2176" s="58"/>
      <c r="X2176" s="57"/>
      <c r="Y2176" s="46"/>
      <c r="Z2176" s="57"/>
      <c r="AA2176" s="59"/>
      <c r="AB2176" s="60"/>
      <c r="AJ2176" s="11">
        <f t="shared" si="1036"/>
        <v>13</v>
      </c>
      <c r="AK2176" s="11">
        <f t="shared" si="1039"/>
        <v>0</v>
      </c>
      <c r="AL2176" s="11">
        <f t="shared" si="1040"/>
        <v>0</v>
      </c>
      <c r="AM2176" s="11">
        <f t="shared" si="1041"/>
        <v>0</v>
      </c>
      <c r="AN2176" s="11">
        <f t="shared" si="1042"/>
        <v>0</v>
      </c>
      <c r="AO2176" s="4" t="e">
        <f>IF(#REF!="I",1,IF(#REF!="II",2,IF(#REF!="III",3,IF(#REF!="IV",4))))</f>
        <v>#REF!</v>
      </c>
      <c r="AP2176" s="11" t="e">
        <f>IF(#REF!="PULMONAR",1,IF(AND(#REF!="EXTRAPULMONAR",#REF!&lt;&gt;"MENINGEA"),2,IF(AND(#REF!="EXTRAPULMONAR",#REF!="MENINGEA"),3,)))</f>
        <v>#REF!</v>
      </c>
      <c r="AQ21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6" s="4">
        <f t="shared" si="1043"/>
        <v>0</v>
      </c>
      <c r="AS2176" s="10">
        <f t="shared" si="1044"/>
        <v>0</v>
      </c>
      <c r="AT2176" s="10">
        <f t="shared" si="1045"/>
        <v>0</v>
      </c>
      <c r="AU2176" s="10" t="str">
        <f t="shared" si="1046"/>
        <v>0</v>
      </c>
      <c r="AV2176" s="11" t="e">
        <f t="shared" si="1047"/>
        <v>#N/A</v>
      </c>
      <c r="AW2176" s="4" t="e">
        <f t="shared" si="1048"/>
        <v>#N/A</v>
      </c>
      <c r="AX2176" s="10" t="e">
        <f t="shared" si="1034"/>
        <v>#N/A</v>
      </c>
      <c r="AY2176" s="10" t="e">
        <f t="shared" si="1035"/>
        <v>#N/A</v>
      </c>
      <c r="AZ2176" s="10" t="e">
        <f t="shared" si="1019"/>
        <v>#REF!</v>
      </c>
      <c r="BA2176" s="12" t="e">
        <f>IF(BW2176=7,0,AJ2176&amp;IF(#REF!="SI",1,IF(#REF!="NO",2,IF(#REF!="VIH + PREVIO",3,0))))</f>
        <v>#REF!</v>
      </c>
      <c r="BB2176" s="13" t="e">
        <f>IF(AND(#REF!="POSITIVO",#REF!="POSITIVO"),1,IF(#REF!="NEGATIVO",2,IF(#REF!="VIH + PREVIO",3,0)))</f>
        <v>#REF!</v>
      </c>
      <c r="BC2176" s="10" t="e">
        <f>IF(#REF!="SI",1,IF(#REF!="NO",2,0))</f>
        <v>#REF!</v>
      </c>
      <c r="BD2176" s="10" t="e">
        <f>IF(#REF!="SI",1,IF(#REF!="NO",2,0))</f>
        <v>#REF!</v>
      </c>
      <c r="BE2176" s="10" t="e">
        <f>IF(OR(#REF!="VIH + PREVIO",#REF!="VIH + PREVIO",#REF!="VIH + PREVIO"),1,0)</f>
        <v>#REF!</v>
      </c>
      <c r="BF2176" s="13" t="e">
        <f>IF(OR(#REF!="POSITIVO",#REF!="NEGATIVO"),1,IF(#REF!="PACIENTE NO ACEPTA",2,IF(#REF!="VIH + PREVIO",3,0)))</f>
        <v>#REF!</v>
      </c>
      <c r="BG2176" s="10" t="e">
        <f t="shared" si="1020"/>
        <v>#REF!</v>
      </c>
      <c r="BH2176" s="10" t="e">
        <f t="shared" si="1021"/>
        <v>#REF!</v>
      </c>
      <c r="BI2176" s="10" t="e">
        <f t="shared" si="1022"/>
        <v>#REF!</v>
      </c>
      <c r="BJ2176" s="10" t="e">
        <f t="shared" si="1023"/>
        <v>#REF!</v>
      </c>
      <c r="BK2176" s="10" t="e">
        <f t="shared" si="1024"/>
        <v>#REF!</v>
      </c>
      <c r="BL2176" s="10" t="e">
        <f t="shared" si="1025"/>
        <v>#REF!</v>
      </c>
      <c r="BM2176" s="10" t="e">
        <f>IF(OR(BW2176=7,AQ2176=6),0,IF(#REF!="I",1,IF(#REF!="II",2,IF(#REF!="III",3,IF(#REF!="IV",4))))&amp;AP2176&amp;AQ2176&amp;AR2176&amp;AS2176&amp;AT2176&amp;AU2176&amp;AX2176)</f>
        <v>#REF!</v>
      </c>
      <c r="BN2176" s="10" t="e">
        <f t="shared" si="1026"/>
        <v>#REF!</v>
      </c>
      <c r="BO2176" s="10" t="e">
        <f t="shared" si="1027"/>
        <v>#REF!</v>
      </c>
      <c r="BP2176" s="10" t="e">
        <f t="shared" si="1028"/>
        <v>#REF!</v>
      </c>
      <c r="BQ2176" s="10" t="e">
        <f t="shared" si="1029"/>
        <v>#REF!</v>
      </c>
      <c r="BR2176" s="10" t="e">
        <f t="shared" si="1030"/>
        <v>#REF!</v>
      </c>
      <c r="BS2176" s="10" t="e">
        <f t="shared" si="1031"/>
        <v>#REF!</v>
      </c>
      <c r="BT2176" s="10" t="e">
        <f>IF(OR(BW2176=7,AQ2176=6),0,AO2176&amp;IF(#REF!="SI",1,IF(#REF!="NO",2,IF(#REF!="VIH + PREVIO",3,0))))</f>
        <v>#REF!</v>
      </c>
      <c r="BU2176" s="10" t="e">
        <f>IF(OR(BW2176=7,AQ2176=6),0,IF(#REF!="-",1,0))</f>
        <v>#REF!</v>
      </c>
      <c r="BV2176" s="10" t="e">
        <f t="shared" si="1032"/>
        <v>#REF!</v>
      </c>
      <c r="BW21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6" s="10" t="e">
        <f t="shared" si="1037"/>
        <v>#REF!</v>
      </c>
      <c r="BY2176" s="10" t="e">
        <f t="shared" si="1033"/>
        <v>#REF!</v>
      </c>
      <c r="BZ2176" s="10" t="e">
        <f t="shared" si="1038"/>
        <v>#REF!</v>
      </c>
      <c r="CA2176" s="10"/>
    </row>
    <row r="2177" spans="1:79" ht="23.25" customHeight="1" x14ac:dyDescent="0.3">
      <c r="A2177" s="7">
        <v>2175</v>
      </c>
      <c r="B2177" s="43"/>
      <c r="C2177" s="44"/>
      <c r="D2177" s="45"/>
      <c r="E2177" s="46"/>
      <c r="F2177" s="46"/>
      <c r="G2177" s="46"/>
      <c r="H2177" s="50"/>
      <c r="I2177" s="51"/>
      <c r="J2177" s="52"/>
      <c r="K2177" s="51"/>
      <c r="L2177" s="53"/>
      <c r="M2177" s="54"/>
      <c r="N2177" s="43"/>
      <c r="O2177" s="55"/>
      <c r="P2177" s="46"/>
      <c r="Q2177" s="46"/>
      <c r="R2177" s="46"/>
      <c r="S2177" s="43"/>
      <c r="T2177" s="56"/>
      <c r="U2177" s="46"/>
      <c r="V2177" s="57"/>
      <c r="W2177" s="58"/>
      <c r="X2177" s="57"/>
      <c r="Y2177" s="46"/>
      <c r="Z2177" s="57"/>
      <c r="AA2177" s="59"/>
      <c r="AB2177" s="60"/>
      <c r="AJ2177" s="11">
        <f t="shared" si="1036"/>
        <v>13</v>
      </c>
      <c r="AK2177" s="11">
        <f t="shared" si="1039"/>
        <v>0</v>
      </c>
      <c r="AL2177" s="11">
        <f t="shared" si="1040"/>
        <v>0</v>
      </c>
      <c r="AM2177" s="11">
        <f t="shared" si="1041"/>
        <v>0</v>
      </c>
      <c r="AN2177" s="11">
        <f t="shared" si="1042"/>
        <v>0</v>
      </c>
      <c r="AO2177" s="4" t="e">
        <f>IF(#REF!="I",1,IF(#REF!="II",2,IF(#REF!="III",3,IF(#REF!="IV",4))))</f>
        <v>#REF!</v>
      </c>
      <c r="AP2177" s="11" t="e">
        <f>IF(#REF!="PULMONAR",1,IF(AND(#REF!="EXTRAPULMONAR",#REF!&lt;&gt;"MENINGEA"),2,IF(AND(#REF!="EXTRAPULMONAR",#REF!="MENINGEA"),3,)))</f>
        <v>#REF!</v>
      </c>
      <c r="AQ21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7" s="4">
        <f t="shared" si="1043"/>
        <v>0</v>
      </c>
      <c r="AS2177" s="10">
        <f t="shared" si="1044"/>
        <v>0</v>
      </c>
      <c r="AT2177" s="10">
        <f t="shared" si="1045"/>
        <v>0</v>
      </c>
      <c r="AU2177" s="10" t="str">
        <f t="shared" si="1046"/>
        <v>0</v>
      </c>
      <c r="AV2177" s="11" t="e">
        <f t="shared" si="1047"/>
        <v>#N/A</v>
      </c>
      <c r="AW2177" s="4" t="e">
        <f t="shared" si="1048"/>
        <v>#N/A</v>
      </c>
      <c r="AX2177" s="10" t="e">
        <f t="shared" si="1034"/>
        <v>#N/A</v>
      </c>
      <c r="AY2177" s="10" t="e">
        <f t="shared" si="1035"/>
        <v>#N/A</v>
      </c>
      <c r="AZ2177" s="10" t="e">
        <f t="shared" si="1019"/>
        <v>#REF!</v>
      </c>
      <c r="BA2177" s="12" t="e">
        <f>IF(BW2177=7,0,AJ2177&amp;IF(#REF!="SI",1,IF(#REF!="NO",2,IF(#REF!="VIH + PREVIO",3,0))))</f>
        <v>#REF!</v>
      </c>
      <c r="BB2177" s="13" t="e">
        <f>IF(AND(#REF!="POSITIVO",#REF!="POSITIVO"),1,IF(#REF!="NEGATIVO",2,IF(#REF!="VIH + PREVIO",3,0)))</f>
        <v>#REF!</v>
      </c>
      <c r="BC2177" s="10" t="e">
        <f>IF(#REF!="SI",1,IF(#REF!="NO",2,0))</f>
        <v>#REF!</v>
      </c>
      <c r="BD2177" s="10" t="e">
        <f>IF(#REF!="SI",1,IF(#REF!="NO",2,0))</f>
        <v>#REF!</v>
      </c>
      <c r="BE2177" s="10" t="e">
        <f>IF(OR(#REF!="VIH + PREVIO",#REF!="VIH + PREVIO",#REF!="VIH + PREVIO"),1,0)</f>
        <v>#REF!</v>
      </c>
      <c r="BF2177" s="13" t="e">
        <f>IF(OR(#REF!="POSITIVO",#REF!="NEGATIVO"),1,IF(#REF!="PACIENTE NO ACEPTA",2,IF(#REF!="VIH + PREVIO",3,0)))</f>
        <v>#REF!</v>
      </c>
      <c r="BG2177" s="10" t="e">
        <f t="shared" si="1020"/>
        <v>#REF!</v>
      </c>
      <c r="BH2177" s="10" t="e">
        <f t="shared" si="1021"/>
        <v>#REF!</v>
      </c>
      <c r="BI2177" s="10" t="e">
        <f t="shared" si="1022"/>
        <v>#REF!</v>
      </c>
      <c r="BJ2177" s="10" t="e">
        <f t="shared" si="1023"/>
        <v>#REF!</v>
      </c>
      <c r="BK2177" s="10" t="e">
        <f t="shared" si="1024"/>
        <v>#REF!</v>
      </c>
      <c r="BL2177" s="10" t="e">
        <f t="shared" si="1025"/>
        <v>#REF!</v>
      </c>
      <c r="BM2177" s="10" t="e">
        <f>IF(OR(BW2177=7,AQ2177=6),0,IF(#REF!="I",1,IF(#REF!="II",2,IF(#REF!="III",3,IF(#REF!="IV",4))))&amp;AP2177&amp;AQ2177&amp;AR2177&amp;AS2177&amp;AT2177&amp;AU2177&amp;AX2177)</f>
        <v>#REF!</v>
      </c>
      <c r="BN2177" s="10" t="e">
        <f t="shared" si="1026"/>
        <v>#REF!</v>
      </c>
      <c r="BO2177" s="10" t="e">
        <f t="shared" si="1027"/>
        <v>#REF!</v>
      </c>
      <c r="BP2177" s="10" t="e">
        <f t="shared" si="1028"/>
        <v>#REF!</v>
      </c>
      <c r="BQ2177" s="10" t="e">
        <f t="shared" si="1029"/>
        <v>#REF!</v>
      </c>
      <c r="BR2177" s="10" t="e">
        <f t="shared" si="1030"/>
        <v>#REF!</v>
      </c>
      <c r="BS2177" s="10" t="e">
        <f t="shared" si="1031"/>
        <v>#REF!</v>
      </c>
      <c r="BT2177" s="10" t="e">
        <f>IF(OR(BW2177=7,AQ2177=6),0,AO2177&amp;IF(#REF!="SI",1,IF(#REF!="NO",2,IF(#REF!="VIH + PREVIO",3,0))))</f>
        <v>#REF!</v>
      </c>
      <c r="BU2177" s="10" t="e">
        <f>IF(OR(BW2177=7,AQ2177=6),0,IF(#REF!="-",1,0))</f>
        <v>#REF!</v>
      </c>
      <c r="BV2177" s="10" t="e">
        <f t="shared" si="1032"/>
        <v>#REF!</v>
      </c>
      <c r="BW21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7" s="10" t="e">
        <f t="shared" si="1037"/>
        <v>#REF!</v>
      </c>
      <c r="BY2177" s="10" t="e">
        <f t="shared" si="1033"/>
        <v>#REF!</v>
      </c>
      <c r="BZ2177" s="10" t="e">
        <f t="shared" si="1038"/>
        <v>#REF!</v>
      </c>
      <c r="CA2177" s="10"/>
    </row>
    <row r="2178" spans="1:79" ht="23.25" customHeight="1" x14ac:dyDescent="0.3">
      <c r="A2178" s="7">
        <v>2176</v>
      </c>
      <c r="B2178" s="43"/>
      <c r="C2178" s="44"/>
      <c r="D2178" s="45"/>
      <c r="E2178" s="46"/>
      <c r="F2178" s="46"/>
      <c r="G2178" s="46"/>
      <c r="H2178" s="50"/>
      <c r="I2178" s="51"/>
      <c r="J2178" s="52"/>
      <c r="K2178" s="51"/>
      <c r="L2178" s="53"/>
      <c r="M2178" s="54"/>
      <c r="N2178" s="43"/>
      <c r="O2178" s="55"/>
      <c r="P2178" s="46"/>
      <c r="Q2178" s="46"/>
      <c r="R2178" s="46"/>
      <c r="S2178" s="43"/>
      <c r="T2178" s="56"/>
      <c r="U2178" s="46"/>
      <c r="V2178" s="57"/>
      <c r="W2178" s="58"/>
      <c r="X2178" s="57"/>
      <c r="Y2178" s="46"/>
      <c r="Z2178" s="57"/>
      <c r="AA2178" s="59"/>
      <c r="AB2178" s="60"/>
      <c r="AJ2178" s="11">
        <f t="shared" si="1036"/>
        <v>13</v>
      </c>
      <c r="AK2178" s="11">
        <f t="shared" si="1039"/>
        <v>0</v>
      </c>
      <c r="AL2178" s="11">
        <f t="shared" si="1040"/>
        <v>0</v>
      </c>
      <c r="AM2178" s="11">
        <f t="shared" si="1041"/>
        <v>0</v>
      </c>
      <c r="AN2178" s="11">
        <f t="shared" si="1042"/>
        <v>0</v>
      </c>
      <c r="AO2178" s="4" t="e">
        <f>IF(#REF!="I",1,IF(#REF!="II",2,IF(#REF!="III",3,IF(#REF!="IV",4))))</f>
        <v>#REF!</v>
      </c>
      <c r="AP2178" s="11" t="e">
        <f>IF(#REF!="PULMONAR",1,IF(AND(#REF!="EXTRAPULMONAR",#REF!&lt;&gt;"MENINGEA"),2,IF(AND(#REF!="EXTRAPULMONAR",#REF!="MENINGEA"),3,)))</f>
        <v>#REF!</v>
      </c>
      <c r="AQ21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8" s="4">
        <f t="shared" si="1043"/>
        <v>0</v>
      </c>
      <c r="AS2178" s="10">
        <f t="shared" si="1044"/>
        <v>0</v>
      </c>
      <c r="AT2178" s="10">
        <f t="shared" si="1045"/>
        <v>0</v>
      </c>
      <c r="AU2178" s="10" t="str">
        <f t="shared" si="1046"/>
        <v>0</v>
      </c>
      <c r="AV2178" s="11" t="e">
        <f t="shared" si="1047"/>
        <v>#N/A</v>
      </c>
      <c r="AW2178" s="4" t="e">
        <f t="shared" si="1048"/>
        <v>#N/A</v>
      </c>
      <c r="AX2178" s="10" t="e">
        <f t="shared" si="1034"/>
        <v>#N/A</v>
      </c>
      <c r="AY2178" s="10" t="e">
        <f t="shared" si="1035"/>
        <v>#N/A</v>
      </c>
      <c r="AZ2178" s="10" t="e">
        <f t="shared" si="1019"/>
        <v>#REF!</v>
      </c>
      <c r="BA2178" s="12" t="e">
        <f>IF(BW2178=7,0,AJ2178&amp;IF(#REF!="SI",1,IF(#REF!="NO",2,IF(#REF!="VIH + PREVIO",3,0))))</f>
        <v>#REF!</v>
      </c>
      <c r="BB2178" s="13" t="e">
        <f>IF(AND(#REF!="POSITIVO",#REF!="POSITIVO"),1,IF(#REF!="NEGATIVO",2,IF(#REF!="VIH + PREVIO",3,0)))</f>
        <v>#REF!</v>
      </c>
      <c r="BC2178" s="10" t="e">
        <f>IF(#REF!="SI",1,IF(#REF!="NO",2,0))</f>
        <v>#REF!</v>
      </c>
      <c r="BD2178" s="10" t="e">
        <f>IF(#REF!="SI",1,IF(#REF!="NO",2,0))</f>
        <v>#REF!</v>
      </c>
      <c r="BE2178" s="10" t="e">
        <f>IF(OR(#REF!="VIH + PREVIO",#REF!="VIH + PREVIO",#REF!="VIH + PREVIO"),1,0)</f>
        <v>#REF!</v>
      </c>
      <c r="BF2178" s="13" t="e">
        <f>IF(OR(#REF!="POSITIVO",#REF!="NEGATIVO"),1,IF(#REF!="PACIENTE NO ACEPTA",2,IF(#REF!="VIH + PREVIO",3,0)))</f>
        <v>#REF!</v>
      </c>
      <c r="BG2178" s="10" t="e">
        <f t="shared" si="1020"/>
        <v>#REF!</v>
      </c>
      <c r="BH2178" s="10" t="e">
        <f t="shared" si="1021"/>
        <v>#REF!</v>
      </c>
      <c r="BI2178" s="10" t="e">
        <f t="shared" si="1022"/>
        <v>#REF!</v>
      </c>
      <c r="BJ2178" s="10" t="e">
        <f t="shared" si="1023"/>
        <v>#REF!</v>
      </c>
      <c r="BK2178" s="10" t="e">
        <f t="shared" si="1024"/>
        <v>#REF!</v>
      </c>
      <c r="BL2178" s="10" t="e">
        <f t="shared" si="1025"/>
        <v>#REF!</v>
      </c>
      <c r="BM2178" s="10" t="e">
        <f>IF(OR(BW2178=7,AQ2178=6),0,IF(#REF!="I",1,IF(#REF!="II",2,IF(#REF!="III",3,IF(#REF!="IV",4))))&amp;AP2178&amp;AQ2178&amp;AR2178&amp;AS2178&amp;AT2178&amp;AU2178&amp;AX2178)</f>
        <v>#REF!</v>
      </c>
      <c r="BN2178" s="10" t="e">
        <f t="shared" si="1026"/>
        <v>#REF!</v>
      </c>
      <c r="BO2178" s="10" t="e">
        <f t="shared" si="1027"/>
        <v>#REF!</v>
      </c>
      <c r="BP2178" s="10" t="e">
        <f t="shared" si="1028"/>
        <v>#REF!</v>
      </c>
      <c r="BQ2178" s="10" t="e">
        <f t="shared" si="1029"/>
        <v>#REF!</v>
      </c>
      <c r="BR2178" s="10" t="e">
        <f t="shared" si="1030"/>
        <v>#REF!</v>
      </c>
      <c r="BS2178" s="10" t="e">
        <f t="shared" si="1031"/>
        <v>#REF!</v>
      </c>
      <c r="BT2178" s="10" t="e">
        <f>IF(OR(BW2178=7,AQ2178=6),0,AO2178&amp;IF(#REF!="SI",1,IF(#REF!="NO",2,IF(#REF!="VIH + PREVIO",3,0))))</f>
        <v>#REF!</v>
      </c>
      <c r="BU2178" s="10" t="e">
        <f>IF(OR(BW2178=7,AQ2178=6),0,IF(#REF!="-",1,0))</f>
        <v>#REF!</v>
      </c>
      <c r="BV2178" s="10" t="e">
        <f t="shared" si="1032"/>
        <v>#REF!</v>
      </c>
      <c r="BW21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8" s="10" t="e">
        <f t="shared" si="1037"/>
        <v>#REF!</v>
      </c>
      <c r="BY2178" s="10" t="e">
        <f t="shared" si="1033"/>
        <v>#REF!</v>
      </c>
      <c r="BZ2178" s="10" t="e">
        <f t="shared" si="1038"/>
        <v>#REF!</v>
      </c>
      <c r="CA2178" s="10"/>
    </row>
    <row r="2179" spans="1:79" ht="23.25" customHeight="1" x14ac:dyDescent="0.3">
      <c r="A2179" s="7">
        <v>2177</v>
      </c>
      <c r="B2179" s="43"/>
      <c r="C2179" s="44"/>
      <c r="D2179" s="45"/>
      <c r="E2179" s="46"/>
      <c r="F2179" s="46"/>
      <c r="G2179" s="46"/>
      <c r="H2179" s="50"/>
      <c r="I2179" s="51"/>
      <c r="J2179" s="52"/>
      <c r="K2179" s="51"/>
      <c r="L2179" s="53"/>
      <c r="M2179" s="54"/>
      <c r="N2179" s="43"/>
      <c r="O2179" s="55"/>
      <c r="P2179" s="46"/>
      <c r="Q2179" s="46"/>
      <c r="R2179" s="46"/>
      <c r="S2179" s="43"/>
      <c r="T2179" s="56"/>
      <c r="U2179" s="46"/>
      <c r="V2179" s="57"/>
      <c r="W2179" s="58"/>
      <c r="X2179" s="57"/>
      <c r="Y2179" s="46"/>
      <c r="Z2179" s="57"/>
      <c r="AA2179" s="59"/>
      <c r="AB2179" s="60"/>
      <c r="AJ2179" s="11">
        <f t="shared" si="1036"/>
        <v>13</v>
      </c>
      <c r="AK2179" s="11">
        <f t="shared" si="1039"/>
        <v>0</v>
      </c>
      <c r="AL2179" s="11">
        <f t="shared" si="1040"/>
        <v>0</v>
      </c>
      <c r="AM2179" s="11">
        <f t="shared" si="1041"/>
        <v>0</v>
      </c>
      <c r="AN2179" s="11">
        <f t="shared" si="1042"/>
        <v>0</v>
      </c>
      <c r="AO2179" s="4" t="e">
        <f>IF(#REF!="I",1,IF(#REF!="II",2,IF(#REF!="III",3,IF(#REF!="IV",4))))</f>
        <v>#REF!</v>
      </c>
      <c r="AP2179" s="11" t="e">
        <f>IF(#REF!="PULMONAR",1,IF(AND(#REF!="EXTRAPULMONAR",#REF!&lt;&gt;"MENINGEA"),2,IF(AND(#REF!="EXTRAPULMONAR",#REF!="MENINGEA"),3,)))</f>
        <v>#REF!</v>
      </c>
      <c r="AQ21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79" s="4">
        <f t="shared" si="1043"/>
        <v>0</v>
      </c>
      <c r="AS2179" s="10">
        <f t="shared" si="1044"/>
        <v>0</v>
      </c>
      <c r="AT2179" s="10">
        <f t="shared" si="1045"/>
        <v>0</v>
      </c>
      <c r="AU2179" s="10" t="str">
        <f t="shared" si="1046"/>
        <v>0</v>
      </c>
      <c r="AV2179" s="11" t="e">
        <f t="shared" si="1047"/>
        <v>#N/A</v>
      </c>
      <c r="AW2179" s="4" t="e">
        <f t="shared" si="1048"/>
        <v>#N/A</v>
      </c>
      <c r="AX2179" s="10" t="e">
        <f t="shared" si="1034"/>
        <v>#N/A</v>
      </c>
      <c r="AY2179" s="10" t="e">
        <f t="shared" si="1035"/>
        <v>#N/A</v>
      </c>
      <c r="AZ2179" s="10" t="e">
        <f t="shared" si="1019"/>
        <v>#REF!</v>
      </c>
      <c r="BA2179" s="12" t="e">
        <f>IF(BW2179=7,0,AJ2179&amp;IF(#REF!="SI",1,IF(#REF!="NO",2,IF(#REF!="VIH + PREVIO",3,0))))</f>
        <v>#REF!</v>
      </c>
      <c r="BB2179" s="13" t="e">
        <f>IF(AND(#REF!="POSITIVO",#REF!="POSITIVO"),1,IF(#REF!="NEGATIVO",2,IF(#REF!="VIH + PREVIO",3,0)))</f>
        <v>#REF!</v>
      </c>
      <c r="BC2179" s="10" t="e">
        <f>IF(#REF!="SI",1,IF(#REF!="NO",2,0))</f>
        <v>#REF!</v>
      </c>
      <c r="BD2179" s="10" t="e">
        <f>IF(#REF!="SI",1,IF(#REF!="NO",2,0))</f>
        <v>#REF!</v>
      </c>
      <c r="BE2179" s="10" t="e">
        <f>IF(OR(#REF!="VIH + PREVIO",#REF!="VIH + PREVIO",#REF!="VIH + PREVIO"),1,0)</f>
        <v>#REF!</v>
      </c>
      <c r="BF2179" s="13" t="e">
        <f>IF(OR(#REF!="POSITIVO",#REF!="NEGATIVO"),1,IF(#REF!="PACIENTE NO ACEPTA",2,IF(#REF!="VIH + PREVIO",3,0)))</f>
        <v>#REF!</v>
      </c>
      <c r="BG2179" s="10" t="e">
        <f t="shared" si="1020"/>
        <v>#REF!</v>
      </c>
      <c r="BH2179" s="10" t="e">
        <f t="shared" si="1021"/>
        <v>#REF!</v>
      </c>
      <c r="BI2179" s="10" t="e">
        <f t="shared" si="1022"/>
        <v>#REF!</v>
      </c>
      <c r="BJ2179" s="10" t="e">
        <f t="shared" si="1023"/>
        <v>#REF!</v>
      </c>
      <c r="BK2179" s="10" t="e">
        <f t="shared" si="1024"/>
        <v>#REF!</v>
      </c>
      <c r="BL2179" s="10" t="e">
        <f t="shared" si="1025"/>
        <v>#REF!</v>
      </c>
      <c r="BM2179" s="10" t="e">
        <f>IF(OR(BW2179=7,AQ2179=6),0,IF(#REF!="I",1,IF(#REF!="II",2,IF(#REF!="III",3,IF(#REF!="IV",4))))&amp;AP2179&amp;AQ2179&amp;AR2179&amp;AS2179&amp;AT2179&amp;AU2179&amp;AX2179)</f>
        <v>#REF!</v>
      </c>
      <c r="BN2179" s="10" t="e">
        <f t="shared" si="1026"/>
        <v>#REF!</v>
      </c>
      <c r="BO2179" s="10" t="e">
        <f t="shared" si="1027"/>
        <v>#REF!</v>
      </c>
      <c r="BP2179" s="10" t="e">
        <f t="shared" si="1028"/>
        <v>#REF!</v>
      </c>
      <c r="BQ2179" s="10" t="e">
        <f t="shared" si="1029"/>
        <v>#REF!</v>
      </c>
      <c r="BR2179" s="10" t="e">
        <f t="shared" si="1030"/>
        <v>#REF!</v>
      </c>
      <c r="BS2179" s="10" t="e">
        <f t="shared" si="1031"/>
        <v>#REF!</v>
      </c>
      <c r="BT2179" s="10" t="e">
        <f>IF(OR(BW2179=7,AQ2179=6),0,AO2179&amp;IF(#REF!="SI",1,IF(#REF!="NO",2,IF(#REF!="VIH + PREVIO",3,0))))</f>
        <v>#REF!</v>
      </c>
      <c r="BU2179" s="10" t="e">
        <f>IF(OR(BW2179=7,AQ2179=6),0,IF(#REF!="-",1,0))</f>
        <v>#REF!</v>
      </c>
      <c r="BV2179" s="10" t="e">
        <f t="shared" si="1032"/>
        <v>#REF!</v>
      </c>
      <c r="BW21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79" s="10" t="e">
        <f t="shared" si="1037"/>
        <v>#REF!</v>
      </c>
      <c r="BY2179" s="10" t="e">
        <f t="shared" si="1033"/>
        <v>#REF!</v>
      </c>
      <c r="BZ2179" s="10" t="e">
        <f t="shared" si="1038"/>
        <v>#REF!</v>
      </c>
      <c r="CA2179" s="10"/>
    </row>
    <row r="2180" spans="1:79" ht="23.25" customHeight="1" x14ac:dyDescent="0.3">
      <c r="A2180" s="7">
        <v>2178</v>
      </c>
      <c r="B2180" s="43"/>
      <c r="C2180" s="44"/>
      <c r="D2180" s="45"/>
      <c r="E2180" s="46"/>
      <c r="F2180" s="46"/>
      <c r="G2180" s="46"/>
      <c r="H2180" s="50"/>
      <c r="I2180" s="51"/>
      <c r="J2180" s="52"/>
      <c r="K2180" s="51"/>
      <c r="L2180" s="53"/>
      <c r="M2180" s="54"/>
      <c r="N2180" s="43"/>
      <c r="O2180" s="55"/>
      <c r="P2180" s="46"/>
      <c r="Q2180" s="46"/>
      <c r="R2180" s="46"/>
      <c r="S2180" s="43"/>
      <c r="T2180" s="56"/>
      <c r="U2180" s="46"/>
      <c r="V2180" s="57"/>
      <c r="W2180" s="58"/>
      <c r="X2180" s="57"/>
      <c r="Y2180" s="46"/>
      <c r="Z2180" s="57"/>
      <c r="AA2180" s="59"/>
      <c r="AB2180" s="60"/>
      <c r="AJ2180" s="11">
        <f t="shared" si="1036"/>
        <v>13</v>
      </c>
      <c r="AK2180" s="11">
        <f t="shared" si="1039"/>
        <v>0</v>
      </c>
      <c r="AL2180" s="11">
        <f t="shared" si="1040"/>
        <v>0</v>
      </c>
      <c r="AM2180" s="11">
        <f t="shared" si="1041"/>
        <v>0</v>
      </c>
      <c r="AN2180" s="11">
        <f t="shared" si="1042"/>
        <v>0</v>
      </c>
      <c r="AO2180" s="4" t="e">
        <f>IF(#REF!="I",1,IF(#REF!="II",2,IF(#REF!="III",3,IF(#REF!="IV",4))))</f>
        <v>#REF!</v>
      </c>
      <c r="AP2180" s="11" t="e">
        <f>IF(#REF!="PULMONAR",1,IF(AND(#REF!="EXTRAPULMONAR",#REF!&lt;&gt;"MENINGEA"),2,IF(AND(#REF!="EXTRAPULMONAR",#REF!="MENINGEA"),3,)))</f>
        <v>#REF!</v>
      </c>
      <c r="AQ21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0" s="4">
        <f t="shared" si="1043"/>
        <v>0</v>
      </c>
      <c r="AS2180" s="10">
        <f t="shared" si="1044"/>
        <v>0</v>
      </c>
      <c r="AT2180" s="10">
        <f t="shared" si="1045"/>
        <v>0</v>
      </c>
      <c r="AU2180" s="10" t="str">
        <f t="shared" si="1046"/>
        <v>0</v>
      </c>
      <c r="AV2180" s="11" t="e">
        <f t="shared" si="1047"/>
        <v>#N/A</v>
      </c>
      <c r="AW2180" s="4" t="e">
        <f t="shared" si="1048"/>
        <v>#N/A</v>
      </c>
      <c r="AX2180" s="10" t="e">
        <f t="shared" si="1034"/>
        <v>#N/A</v>
      </c>
      <c r="AY2180" s="10" t="e">
        <f t="shared" si="1035"/>
        <v>#N/A</v>
      </c>
      <c r="AZ2180" s="10" t="e">
        <f t="shared" ref="AZ2180:AZ2243" si="1049">IF(OR(BW2180=7,AQ2180=6),0,(AJ2180&amp;AP2180&amp;AQ2180&amp;AR2180&amp;AS2180&amp;AT2180&amp;AU2180&amp;AX2180))</f>
        <v>#REF!</v>
      </c>
      <c r="BA2180" s="12" t="e">
        <f>IF(BW2180=7,0,AJ2180&amp;IF(#REF!="SI",1,IF(#REF!="NO",2,IF(#REF!="VIH + PREVIO",3,0))))</f>
        <v>#REF!</v>
      </c>
      <c r="BB2180" s="13" t="e">
        <f>IF(AND(#REF!="POSITIVO",#REF!="POSITIVO"),1,IF(#REF!="NEGATIVO",2,IF(#REF!="VIH + PREVIO",3,0)))</f>
        <v>#REF!</v>
      </c>
      <c r="BC2180" s="10" t="e">
        <f>IF(#REF!="SI",1,IF(#REF!="NO",2,0))</f>
        <v>#REF!</v>
      </c>
      <c r="BD2180" s="10" t="e">
        <f>IF(#REF!="SI",1,IF(#REF!="NO",2,0))</f>
        <v>#REF!</v>
      </c>
      <c r="BE2180" s="10" t="e">
        <f>IF(OR(#REF!="VIH + PREVIO",#REF!="VIH + PREVIO",#REF!="VIH + PREVIO"),1,0)</f>
        <v>#REF!</v>
      </c>
      <c r="BF2180" s="13" t="e">
        <f>IF(OR(#REF!="POSITIVO",#REF!="NEGATIVO"),1,IF(#REF!="PACIENTE NO ACEPTA",2,IF(#REF!="VIH + PREVIO",3,0)))</f>
        <v>#REF!</v>
      </c>
      <c r="BG2180" s="10" t="e">
        <f t="shared" ref="BG2180:BG2243" si="1050">IF(OR(BW2180=7,AQ2180=6),0,AJ2180&amp;AP2180&amp;BB2180&amp;BC2180&amp;BD2180&amp;AX2180&amp;AU2180)</f>
        <v>#REF!</v>
      </c>
      <c r="BH2180" s="10" t="e">
        <f t="shared" ref="BH2180:BH2243" si="1051">IF(OR(BW2180=7,AQ2180=6),0,AJ2180&amp;BE2180)</f>
        <v>#REF!</v>
      </c>
      <c r="BI2180" s="10" t="e">
        <f t="shared" ref="BI2180:BI2243" si="1052">IF(OR(BW2180=7,AQ2180=6),0,AJ2180&amp;BB2180)</f>
        <v>#REF!</v>
      </c>
      <c r="BJ2180" s="10" t="e">
        <f t="shared" ref="BJ2180:BJ2243" si="1053">IF(OR(BW2180=7,AQ2180=6),0,AJ2180&amp;BC2180)</f>
        <v>#REF!</v>
      </c>
      <c r="BK2180" s="10" t="e">
        <f t="shared" ref="BK2180:BK2243" si="1054">IF(OR(BW2180=7,AQ2180=6),0,AJ2180&amp;BD2180)</f>
        <v>#REF!</v>
      </c>
      <c r="BL2180" s="10" t="e">
        <f t="shared" ref="BL2180:BL2243" si="1055">IF(OR(BW2180=7,AQ2180=6),0,AJ2180&amp;BF2180)</f>
        <v>#REF!</v>
      </c>
      <c r="BM2180" s="10" t="e">
        <f>IF(OR(BW2180=7,AQ2180=6),0,IF(#REF!="I",1,IF(#REF!="II",2,IF(#REF!="III",3,IF(#REF!="IV",4))))&amp;AP2180&amp;AQ2180&amp;AR2180&amp;AS2180&amp;AT2180&amp;AU2180&amp;AX2180)</f>
        <v>#REF!</v>
      </c>
      <c r="BN2180" s="10" t="e">
        <f t="shared" ref="BN2180:BN2243" si="1056">IF(OR(BW2180=7,AQ2180=6),0,AO2180&amp;BE2180)</f>
        <v>#REF!</v>
      </c>
      <c r="BO2180" s="10" t="e">
        <f t="shared" ref="BO2180:BO2243" si="1057">IF(OR(BW2180=7,AQ2180=6),0,AO2180&amp;BB2180)</f>
        <v>#REF!</v>
      </c>
      <c r="BP2180" s="10" t="e">
        <f t="shared" ref="BP2180:BP2243" si="1058">IF(OR(BW2180=7,AQ2180=6),0,AO2180&amp;BC2180)</f>
        <v>#REF!</v>
      </c>
      <c r="BQ2180" s="10" t="e">
        <f t="shared" ref="BQ2180:BQ2243" si="1059">IF(OR(BW2180=7,AQ2180=6),0,AO2180&amp;BD2180)</f>
        <v>#REF!</v>
      </c>
      <c r="BR2180" s="10" t="e">
        <f t="shared" ref="BR2180:BR2243" si="1060">IF(OR(BW2180=7,AQ2180=6),0,AO2180&amp;BF2180)</f>
        <v>#REF!</v>
      </c>
      <c r="BS2180" s="10" t="e">
        <f t="shared" ref="BS2180:BS2243" si="1061">IF(OR(BW2180=7,AQ2180=6),0,AO2180&amp;AP2180&amp;BB2180&amp;BC2180&amp;BD2180&amp;AX2180&amp;AU2180)</f>
        <v>#REF!</v>
      </c>
      <c r="BT2180" s="10" t="e">
        <f>IF(OR(BW2180=7,AQ2180=6),0,AO2180&amp;IF(#REF!="SI",1,IF(#REF!="NO",2,IF(#REF!="VIH + PREVIO",3,0))))</f>
        <v>#REF!</v>
      </c>
      <c r="BU2180" s="10" t="e">
        <f>IF(OR(BW2180=7,AQ2180=6),0,IF(#REF!="-",1,0))</f>
        <v>#REF!</v>
      </c>
      <c r="BV2180" s="10" t="e">
        <f t="shared" ref="BV2180:BV2243" si="1062">IF(OR(BW2180=7,AQ2180=6),0,AO2180&amp;AP2180&amp;AQ2180&amp;BU2180)</f>
        <v>#REF!</v>
      </c>
      <c r="BW21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0" s="10" t="e">
        <f t="shared" si="1037"/>
        <v>#REF!</v>
      </c>
      <c r="BY2180" s="10" t="e">
        <f t="shared" si="1033"/>
        <v>#REF!</v>
      </c>
      <c r="BZ2180" s="10" t="e">
        <f t="shared" si="1038"/>
        <v>#REF!</v>
      </c>
      <c r="CA2180" s="10"/>
    </row>
    <row r="2181" spans="1:79" ht="23.25" customHeight="1" x14ac:dyDescent="0.3">
      <c r="A2181" s="7">
        <v>2179</v>
      </c>
      <c r="B2181" s="43"/>
      <c r="C2181" s="44"/>
      <c r="D2181" s="45"/>
      <c r="E2181" s="46"/>
      <c r="F2181" s="46"/>
      <c r="G2181" s="46"/>
      <c r="H2181" s="50"/>
      <c r="I2181" s="51"/>
      <c r="J2181" s="52"/>
      <c r="K2181" s="51"/>
      <c r="L2181" s="53"/>
      <c r="M2181" s="54"/>
      <c r="N2181" s="43"/>
      <c r="O2181" s="55"/>
      <c r="P2181" s="46"/>
      <c r="Q2181" s="46"/>
      <c r="R2181" s="46"/>
      <c r="S2181" s="43"/>
      <c r="T2181" s="56"/>
      <c r="U2181" s="46"/>
      <c r="V2181" s="57"/>
      <c r="W2181" s="58"/>
      <c r="X2181" s="57"/>
      <c r="Y2181" s="46"/>
      <c r="Z2181" s="57"/>
      <c r="AA2181" s="59"/>
      <c r="AB2181" s="60"/>
      <c r="AJ2181" s="11">
        <f t="shared" si="1036"/>
        <v>13</v>
      </c>
      <c r="AK2181" s="11">
        <f t="shared" si="1039"/>
        <v>0</v>
      </c>
      <c r="AL2181" s="11">
        <f t="shared" si="1040"/>
        <v>0</v>
      </c>
      <c r="AM2181" s="11">
        <f t="shared" si="1041"/>
        <v>0</v>
      </c>
      <c r="AN2181" s="11">
        <f t="shared" si="1042"/>
        <v>0</v>
      </c>
      <c r="AO2181" s="4" t="e">
        <f>IF(#REF!="I",1,IF(#REF!="II",2,IF(#REF!="III",3,IF(#REF!="IV",4))))</f>
        <v>#REF!</v>
      </c>
      <c r="AP2181" s="11" t="e">
        <f>IF(#REF!="PULMONAR",1,IF(AND(#REF!="EXTRAPULMONAR",#REF!&lt;&gt;"MENINGEA"),2,IF(AND(#REF!="EXTRAPULMONAR",#REF!="MENINGEA"),3,)))</f>
        <v>#REF!</v>
      </c>
      <c r="AQ21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1" s="4">
        <f t="shared" si="1043"/>
        <v>0</v>
      </c>
      <c r="AS2181" s="10">
        <f t="shared" si="1044"/>
        <v>0</v>
      </c>
      <c r="AT2181" s="10">
        <f t="shared" si="1045"/>
        <v>0</v>
      </c>
      <c r="AU2181" s="10" t="str">
        <f t="shared" si="1046"/>
        <v>0</v>
      </c>
      <c r="AV2181" s="11" t="e">
        <f t="shared" si="1047"/>
        <v>#N/A</v>
      </c>
      <c r="AW2181" s="4" t="e">
        <f t="shared" si="1048"/>
        <v>#N/A</v>
      </c>
      <c r="AX2181" s="10" t="e">
        <f t="shared" si="1034"/>
        <v>#N/A</v>
      </c>
      <c r="AY2181" s="10" t="e">
        <f t="shared" si="1035"/>
        <v>#N/A</v>
      </c>
      <c r="AZ2181" s="10" t="e">
        <f t="shared" si="1049"/>
        <v>#REF!</v>
      </c>
      <c r="BA2181" s="12" t="e">
        <f>IF(BW2181=7,0,AJ2181&amp;IF(#REF!="SI",1,IF(#REF!="NO",2,IF(#REF!="VIH + PREVIO",3,0))))</f>
        <v>#REF!</v>
      </c>
      <c r="BB2181" s="13" t="e">
        <f>IF(AND(#REF!="POSITIVO",#REF!="POSITIVO"),1,IF(#REF!="NEGATIVO",2,IF(#REF!="VIH + PREVIO",3,0)))</f>
        <v>#REF!</v>
      </c>
      <c r="BC2181" s="10" t="e">
        <f>IF(#REF!="SI",1,IF(#REF!="NO",2,0))</f>
        <v>#REF!</v>
      </c>
      <c r="BD2181" s="10" t="e">
        <f>IF(#REF!="SI",1,IF(#REF!="NO",2,0))</f>
        <v>#REF!</v>
      </c>
      <c r="BE2181" s="10" t="e">
        <f>IF(OR(#REF!="VIH + PREVIO",#REF!="VIH + PREVIO",#REF!="VIH + PREVIO"),1,0)</f>
        <v>#REF!</v>
      </c>
      <c r="BF2181" s="13" t="e">
        <f>IF(OR(#REF!="POSITIVO",#REF!="NEGATIVO"),1,IF(#REF!="PACIENTE NO ACEPTA",2,IF(#REF!="VIH + PREVIO",3,0)))</f>
        <v>#REF!</v>
      </c>
      <c r="BG2181" s="10" t="e">
        <f t="shared" si="1050"/>
        <v>#REF!</v>
      </c>
      <c r="BH2181" s="10" t="e">
        <f t="shared" si="1051"/>
        <v>#REF!</v>
      </c>
      <c r="BI2181" s="10" t="e">
        <f t="shared" si="1052"/>
        <v>#REF!</v>
      </c>
      <c r="BJ2181" s="10" t="e">
        <f t="shared" si="1053"/>
        <v>#REF!</v>
      </c>
      <c r="BK2181" s="10" t="e">
        <f t="shared" si="1054"/>
        <v>#REF!</v>
      </c>
      <c r="BL2181" s="10" t="e">
        <f t="shared" si="1055"/>
        <v>#REF!</v>
      </c>
      <c r="BM2181" s="10" t="e">
        <f>IF(OR(BW2181=7,AQ2181=6),0,IF(#REF!="I",1,IF(#REF!="II",2,IF(#REF!="III",3,IF(#REF!="IV",4))))&amp;AP2181&amp;AQ2181&amp;AR2181&amp;AS2181&amp;AT2181&amp;AU2181&amp;AX2181)</f>
        <v>#REF!</v>
      </c>
      <c r="BN2181" s="10" t="e">
        <f t="shared" si="1056"/>
        <v>#REF!</v>
      </c>
      <c r="BO2181" s="10" t="e">
        <f t="shared" si="1057"/>
        <v>#REF!</v>
      </c>
      <c r="BP2181" s="10" t="e">
        <f t="shared" si="1058"/>
        <v>#REF!</v>
      </c>
      <c r="BQ2181" s="10" t="e">
        <f t="shared" si="1059"/>
        <v>#REF!</v>
      </c>
      <c r="BR2181" s="10" t="e">
        <f t="shared" si="1060"/>
        <v>#REF!</v>
      </c>
      <c r="BS2181" s="10" t="e">
        <f t="shared" si="1061"/>
        <v>#REF!</v>
      </c>
      <c r="BT2181" s="10" t="e">
        <f>IF(OR(BW2181=7,AQ2181=6),0,AO2181&amp;IF(#REF!="SI",1,IF(#REF!="NO",2,IF(#REF!="VIH + PREVIO",3,0))))</f>
        <v>#REF!</v>
      </c>
      <c r="BU2181" s="10" t="e">
        <f>IF(OR(BW2181=7,AQ2181=6),0,IF(#REF!="-",1,0))</f>
        <v>#REF!</v>
      </c>
      <c r="BV2181" s="10" t="e">
        <f t="shared" si="1062"/>
        <v>#REF!</v>
      </c>
      <c r="BW21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1" s="10" t="e">
        <f t="shared" si="1037"/>
        <v>#REF!</v>
      </c>
      <c r="BY2181" s="10" t="e">
        <f t="shared" ref="BY2181:BY2244" si="1063">IF(AQ2181=6,0,AO2181&amp;AP2181&amp;BB2181&amp;AY2181&amp;BW2181)</f>
        <v>#REF!</v>
      </c>
      <c r="BZ2181" s="10" t="e">
        <f t="shared" si="1038"/>
        <v>#REF!</v>
      </c>
      <c r="CA2181" s="10"/>
    </row>
    <row r="2182" spans="1:79" ht="23.25" customHeight="1" x14ac:dyDescent="0.3">
      <c r="A2182" s="7">
        <v>2180</v>
      </c>
      <c r="B2182" s="43"/>
      <c r="C2182" s="44"/>
      <c r="D2182" s="45"/>
      <c r="E2182" s="46"/>
      <c r="F2182" s="46"/>
      <c r="G2182" s="46"/>
      <c r="H2182" s="50"/>
      <c r="I2182" s="51"/>
      <c r="J2182" s="52"/>
      <c r="K2182" s="51"/>
      <c r="L2182" s="53"/>
      <c r="M2182" s="54"/>
      <c r="N2182" s="43"/>
      <c r="O2182" s="55"/>
      <c r="P2182" s="46"/>
      <c r="Q2182" s="46"/>
      <c r="R2182" s="46"/>
      <c r="S2182" s="43"/>
      <c r="T2182" s="56"/>
      <c r="U2182" s="46"/>
      <c r="V2182" s="57"/>
      <c r="W2182" s="58"/>
      <c r="X2182" s="57"/>
      <c r="Y2182" s="46"/>
      <c r="Z2182" s="57"/>
      <c r="AA2182" s="59"/>
      <c r="AB2182" s="60"/>
      <c r="AJ2182" s="11">
        <f t="shared" si="1036"/>
        <v>13</v>
      </c>
      <c r="AK2182" s="11">
        <f t="shared" si="1039"/>
        <v>0</v>
      </c>
      <c r="AL2182" s="11">
        <f t="shared" si="1040"/>
        <v>0</v>
      </c>
      <c r="AM2182" s="11">
        <f t="shared" si="1041"/>
        <v>0</v>
      </c>
      <c r="AN2182" s="11">
        <f t="shared" si="1042"/>
        <v>0</v>
      </c>
      <c r="AO2182" s="4" t="e">
        <f>IF(#REF!="I",1,IF(#REF!="II",2,IF(#REF!="III",3,IF(#REF!="IV",4))))</f>
        <v>#REF!</v>
      </c>
      <c r="AP2182" s="11" t="e">
        <f>IF(#REF!="PULMONAR",1,IF(AND(#REF!="EXTRAPULMONAR",#REF!&lt;&gt;"MENINGEA"),2,IF(AND(#REF!="EXTRAPULMONAR",#REF!="MENINGEA"),3,)))</f>
        <v>#REF!</v>
      </c>
      <c r="AQ21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2" s="4">
        <f t="shared" si="1043"/>
        <v>0</v>
      </c>
      <c r="AS2182" s="10">
        <f t="shared" si="1044"/>
        <v>0</v>
      </c>
      <c r="AT2182" s="10">
        <f t="shared" si="1045"/>
        <v>0</v>
      </c>
      <c r="AU2182" s="10" t="str">
        <f t="shared" si="1046"/>
        <v>0</v>
      </c>
      <c r="AV2182" s="11" t="e">
        <f t="shared" si="1047"/>
        <v>#N/A</v>
      </c>
      <c r="AW2182" s="4" t="e">
        <f t="shared" si="1048"/>
        <v>#N/A</v>
      </c>
      <c r="AX2182" s="10" t="e">
        <f t="shared" si="1034"/>
        <v>#N/A</v>
      </c>
      <c r="AY2182" s="10" t="e">
        <f t="shared" si="1035"/>
        <v>#N/A</v>
      </c>
      <c r="AZ2182" s="10" t="e">
        <f t="shared" si="1049"/>
        <v>#REF!</v>
      </c>
      <c r="BA2182" s="12" t="e">
        <f>IF(BW2182=7,0,AJ2182&amp;IF(#REF!="SI",1,IF(#REF!="NO",2,IF(#REF!="VIH + PREVIO",3,0))))</f>
        <v>#REF!</v>
      </c>
      <c r="BB2182" s="13" t="e">
        <f>IF(AND(#REF!="POSITIVO",#REF!="POSITIVO"),1,IF(#REF!="NEGATIVO",2,IF(#REF!="VIH + PREVIO",3,0)))</f>
        <v>#REF!</v>
      </c>
      <c r="BC2182" s="10" t="e">
        <f>IF(#REF!="SI",1,IF(#REF!="NO",2,0))</f>
        <v>#REF!</v>
      </c>
      <c r="BD2182" s="10" t="e">
        <f>IF(#REF!="SI",1,IF(#REF!="NO",2,0))</f>
        <v>#REF!</v>
      </c>
      <c r="BE2182" s="10" t="e">
        <f>IF(OR(#REF!="VIH + PREVIO",#REF!="VIH + PREVIO",#REF!="VIH + PREVIO"),1,0)</f>
        <v>#REF!</v>
      </c>
      <c r="BF2182" s="13" t="e">
        <f>IF(OR(#REF!="POSITIVO",#REF!="NEGATIVO"),1,IF(#REF!="PACIENTE NO ACEPTA",2,IF(#REF!="VIH + PREVIO",3,0)))</f>
        <v>#REF!</v>
      </c>
      <c r="BG2182" s="10" t="e">
        <f t="shared" si="1050"/>
        <v>#REF!</v>
      </c>
      <c r="BH2182" s="10" t="e">
        <f t="shared" si="1051"/>
        <v>#REF!</v>
      </c>
      <c r="BI2182" s="10" t="e">
        <f t="shared" si="1052"/>
        <v>#REF!</v>
      </c>
      <c r="BJ2182" s="10" t="e">
        <f t="shared" si="1053"/>
        <v>#REF!</v>
      </c>
      <c r="BK2182" s="10" t="e">
        <f t="shared" si="1054"/>
        <v>#REF!</v>
      </c>
      <c r="BL2182" s="10" t="e">
        <f t="shared" si="1055"/>
        <v>#REF!</v>
      </c>
      <c r="BM2182" s="10" t="e">
        <f>IF(OR(BW2182=7,AQ2182=6),0,IF(#REF!="I",1,IF(#REF!="II",2,IF(#REF!="III",3,IF(#REF!="IV",4))))&amp;AP2182&amp;AQ2182&amp;AR2182&amp;AS2182&amp;AT2182&amp;AU2182&amp;AX2182)</f>
        <v>#REF!</v>
      </c>
      <c r="BN2182" s="10" t="e">
        <f t="shared" si="1056"/>
        <v>#REF!</v>
      </c>
      <c r="BO2182" s="10" t="e">
        <f t="shared" si="1057"/>
        <v>#REF!</v>
      </c>
      <c r="BP2182" s="10" t="e">
        <f t="shared" si="1058"/>
        <v>#REF!</v>
      </c>
      <c r="BQ2182" s="10" t="e">
        <f t="shared" si="1059"/>
        <v>#REF!</v>
      </c>
      <c r="BR2182" s="10" t="e">
        <f t="shared" si="1060"/>
        <v>#REF!</v>
      </c>
      <c r="BS2182" s="10" t="e">
        <f t="shared" si="1061"/>
        <v>#REF!</v>
      </c>
      <c r="BT2182" s="10" t="e">
        <f>IF(OR(BW2182=7,AQ2182=6),0,AO2182&amp;IF(#REF!="SI",1,IF(#REF!="NO",2,IF(#REF!="VIH + PREVIO",3,0))))</f>
        <v>#REF!</v>
      </c>
      <c r="BU2182" s="10" t="e">
        <f>IF(OR(BW2182=7,AQ2182=6),0,IF(#REF!="-",1,0))</f>
        <v>#REF!</v>
      </c>
      <c r="BV2182" s="10" t="e">
        <f t="shared" si="1062"/>
        <v>#REF!</v>
      </c>
      <c r="BW21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2" s="10" t="e">
        <f t="shared" si="1037"/>
        <v>#REF!</v>
      </c>
      <c r="BY2182" s="10" t="e">
        <f t="shared" si="1063"/>
        <v>#REF!</v>
      </c>
      <c r="BZ2182" s="10" t="e">
        <f t="shared" si="1038"/>
        <v>#REF!</v>
      </c>
      <c r="CA2182" s="10"/>
    </row>
    <row r="2183" spans="1:79" ht="23.25" customHeight="1" x14ac:dyDescent="0.3">
      <c r="A2183" s="7">
        <v>2181</v>
      </c>
      <c r="B2183" s="43"/>
      <c r="C2183" s="44"/>
      <c r="D2183" s="45"/>
      <c r="E2183" s="46"/>
      <c r="F2183" s="46"/>
      <c r="G2183" s="46"/>
      <c r="H2183" s="50"/>
      <c r="I2183" s="51"/>
      <c r="J2183" s="52"/>
      <c r="K2183" s="51"/>
      <c r="L2183" s="53"/>
      <c r="M2183" s="54"/>
      <c r="N2183" s="43"/>
      <c r="O2183" s="55"/>
      <c r="P2183" s="46"/>
      <c r="Q2183" s="46"/>
      <c r="R2183" s="46"/>
      <c r="S2183" s="43"/>
      <c r="T2183" s="56"/>
      <c r="U2183" s="46"/>
      <c r="V2183" s="57"/>
      <c r="W2183" s="58"/>
      <c r="X2183" s="57"/>
      <c r="Y2183" s="46"/>
      <c r="Z2183" s="57"/>
      <c r="AA2183" s="59"/>
      <c r="AB2183" s="60"/>
      <c r="AJ2183" s="11">
        <f t="shared" si="1036"/>
        <v>13</v>
      </c>
      <c r="AK2183" s="11">
        <f t="shared" si="1039"/>
        <v>0</v>
      </c>
      <c r="AL2183" s="11">
        <f t="shared" si="1040"/>
        <v>0</v>
      </c>
      <c r="AM2183" s="11">
        <f t="shared" si="1041"/>
        <v>0</v>
      </c>
      <c r="AN2183" s="11">
        <f t="shared" si="1042"/>
        <v>0</v>
      </c>
      <c r="AO2183" s="4" t="e">
        <f>IF(#REF!="I",1,IF(#REF!="II",2,IF(#REF!="III",3,IF(#REF!="IV",4))))</f>
        <v>#REF!</v>
      </c>
      <c r="AP2183" s="11" t="e">
        <f>IF(#REF!="PULMONAR",1,IF(AND(#REF!="EXTRAPULMONAR",#REF!&lt;&gt;"MENINGEA"),2,IF(AND(#REF!="EXTRAPULMONAR",#REF!="MENINGEA"),3,)))</f>
        <v>#REF!</v>
      </c>
      <c r="AQ21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3" s="4">
        <f t="shared" si="1043"/>
        <v>0</v>
      </c>
      <c r="AS2183" s="10">
        <f t="shared" si="1044"/>
        <v>0</v>
      </c>
      <c r="AT2183" s="10">
        <f t="shared" si="1045"/>
        <v>0</v>
      </c>
      <c r="AU2183" s="10" t="str">
        <f t="shared" si="1046"/>
        <v>0</v>
      </c>
      <c r="AV2183" s="11" t="e">
        <f t="shared" si="1047"/>
        <v>#N/A</v>
      </c>
      <c r="AW2183" s="4" t="e">
        <f t="shared" si="1048"/>
        <v>#N/A</v>
      </c>
      <c r="AX2183" s="10" t="e">
        <f t="shared" si="1034"/>
        <v>#N/A</v>
      </c>
      <c r="AY2183" s="10" t="e">
        <f t="shared" si="1035"/>
        <v>#N/A</v>
      </c>
      <c r="AZ2183" s="10" t="e">
        <f t="shared" si="1049"/>
        <v>#REF!</v>
      </c>
      <c r="BA2183" s="12" t="e">
        <f>IF(BW2183=7,0,AJ2183&amp;IF(#REF!="SI",1,IF(#REF!="NO",2,IF(#REF!="VIH + PREVIO",3,0))))</f>
        <v>#REF!</v>
      </c>
      <c r="BB2183" s="13" t="e">
        <f>IF(AND(#REF!="POSITIVO",#REF!="POSITIVO"),1,IF(#REF!="NEGATIVO",2,IF(#REF!="VIH + PREVIO",3,0)))</f>
        <v>#REF!</v>
      </c>
      <c r="BC2183" s="10" t="e">
        <f>IF(#REF!="SI",1,IF(#REF!="NO",2,0))</f>
        <v>#REF!</v>
      </c>
      <c r="BD2183" s="10" t="e">
        <f>IF(#REF!="SI",1,IF(#REF!="NO",2,0))</f>
        <v>#REF!</v>
      </c>
      <c r="BE2183" s="10" t="e">
        <f>IF(OR(#REF!="VIH + PREVIO",#REF!="VIH + PREVIO",#REF!="VIH + PREVIO"),1,0)</f>
        <v>#REF!</v>
      </c>
      <c r="BF2183" s="13" t="e">
        <f>IF(OR(#REF!="POSITIVO",#REF!="NEGATIVO"),1,IF(#REF!="PACIENTE NO ACEPTA",2,IF(#REF!="VIH + PREVIO",3,0)))</f>
        <v>#REF!</v>
      </c>
      <c r="BG2183" s="10" t="e">
        <f t="shared" si="1050"/>
        <v>#REF!</v>
      </c>
      <c r="BH2183" s="10" t="e">
        <f t="shared" si="1051"/>
        <v>#REF!</v>
      </c>
      <c r="BI2183" s="10" t="e">
        <f t="shared" si="1052"/>
        <v>#REF!</v>
      </c>
      <c r="BJ2183" s="10" t="e">
        <f t="shared" si="1053"/>
        <v>#REF!</v>
      </c>
      <c r="BK2183" s="10" t="e">
        <f t="shared" si="1054"/>
        <v>#REF!</v>
      </c>
      <c r="BL2183" s="10" t="e">
        <f t="shared" si="1055"/>
        <v>#REF!</v>
      </c>
      <c r="BM2183" s="10" t="e">
        <f>IF(OR(BW2183=7,AQ2183=6),0,IF(#REF!="I",1,IF(#REF!="II",2,IF(#REF!="III",3,IF(#REF!="IV",4))))&amp;AP2183&amp;AQ2183&amp;AR2183&amp;AS2183&amp;AT2183&amp;AU2183&amp;AX2183)</f>
        <v>#REF!</v>
      </c>
      <c r="BN2183" s="10" t="e">
        <f t="shared" si="1056"/>
        <v>#REF!</v>
      </c>
      <c r="BO2183" s="10" t="e">
        <f t="shared" si="1057"/>
        <v>#REF!</v>
      </c>
      <c r="BP2183" s="10" t="e">
        <f t="shared" si="1058"/>
        <v>#REF!</v>
      </c>
      <c r="BQ2183" s="10" t="e">
        <f t="shared" si="1059"/>
        <v>#REF!</v>
      </c>
      <c r="BR2183" s="10" t="e">
        <f t="shared" si="1060"/>
        <v>#REF!</v>
      </c>
      <c r="BS2183" s="10" t="e">
        <f t="shared" si="1061"/>
        <v>#REF!</v>
      </c>
      <c r="BT2183" s="10" t="e">
        <f>IF(OR(BW2183=7,AQ2183=6),0,AO2183&amp;IF(#REF!="SI",1,IF(#REF!="NO",2,IF(#REF!="VIH + PREVIO",3,0))))</f>
        <v>#REF!</v>
      </c>
      <c r="BU2183" s="10" t="e">
        <f>IF(OR(BW2183=7,AQ2183=6),0,IF(#REF!="-",1,0))</f>
        <v>#REF!</v>
      </c>
      <c r="BV2183" s="10" t="e">
        <f t="shared" si="1062"/>
        <v>#REF!</v>
      </c>
      <c r="BW21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3" s="10" t="e">
        <f t="shared" si="1037"/>
        <v>#REF!</v>
      </c>
      <c r="BY2183" s="10" t="e">
        <f t="shared" si="1063"/>
        <v>#REF!</v>
      </c>
      <c r="BZ2183" s="10" t="e">
        <f t="shared" si="1038"/>
        <v>#REF!</v>
      </c>
      <c r="CA2183" s="10"/>
    </row>
    <row r="2184" spans="1:79" ht="23.25" customHeight="1" x14ac:dyDescent="0.3">
      <c r="A2184" s="7">
        <v>2182</v>
      </c>
      <c r="B2184" s="43"/>
      <c r="C2184" s="44"/>
      <c r="D2184" s="45"/>
      <c r="E2184" s="46"/>
      <c r="F2184" s="46"/>
      <c r="G2184" s="46"/>
      <c r="H2184" s="50"/>
      <c r="I2184" s="51"/>
      <c r="J2184" s="52"/>
      <c r="K2184" s="51"/>
      <c r="L2184" s="53"/>
      <c r="M2184" s="54"/>
      <c r="N2184" s="43"/>
      <c r="O2184" s="55"/>
      <c r="P2184" s="46"/>
      <c r="Q2184" s="46"/>
      <c r="R2184" s="46"/>
      <c r="S2184" s="43"/>
      <c r="T2184" s="56"/>
      <c r="U2184" s="46"/>
      <c r="V2184" s="57"/>
      <c r="W2184" s="58"/>
      <c r="X2184" s="57"/>
      <c r="Y2184" s="46"/>
      <c r="Z2184" s="57"/>
      <c r="AA2184" s="59"/>
      <c r="AB2184" s="60"/>
      <c r="AJ2184" s="11">
        <f t="shared" si="1036"/>
        <v>13</v>
      </c>
      <c r="AK2184" s="11">
        <f t="shared" si="1039"/>
        <v>0</v>
      </c>
      <c r="AL2184" s="11">
        <f t="shared" si="1040"/>
        <v>0</v>
      </c>
      <c r="AM2184" s="11">
        <f t="shared" si="1041"/>
        <v>0</v>
      </c>
      <c r="AN2184" s="11">
        <f t="shared" si="1042"/>
        <v>0</v>
      </c>
      <c r="AO2184" s="4" t="e">
        <f>IF(#REF!="I",1,IF(#REF!="II",2,IF(#REF!="III",3,IF(#REF!="IV",4))))</f>
        <v>#REF!</v>
      </c>
      <c r="AP2184" s="11" t="e">
        <f>IF(#REF!="PULMONAR",1,IF(AND(#REF!="EXTRAPULMONAR",#REF!&lt;&gt;"MENINGEA"),2,IF(AND(#REF!="EXTRAPULMONAR",#REF!="MENINGEA"),3,)))</f>
        <v>#REF!</v>
      </c>
      <c r="AQ21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4" s="4">
        <f t="shared" si="1043"/>
        <v>0</v>
      </c>
      <c r="AS2184" s="10">
        <f t="shared" si="1044"/>
        <v>0</v>
      </c>
      <c r="AT2184" s="10">
        <f t="shared" si="1045"/>
        <v>0</v>
      </c>
      <c r="AU2184" s="10" t="str">
        <f t="shared" si="1046"/>
        <v>0</v>
      </c>
      <c r="AV2184" s="11" t="e">
        <f t="shared" si="1047"/>
        <v>#N/A</v>
      </c>
      <c r="AW2184" s="4" t="e">
        <f t="shared" si="1048"/>
        <v>#N/A</v>
      </c>
      <c r="AX2184" s="10" t="e">
        <f t="shared" si="1034"/>
        <v>#N/A</v>
      </c>
      <c r="AY2184" s="10" t="e">
        <f t="shared" si="1035"/>
        <v>#N/A</v>
      </c>
      <c r="AZ2184" s="10" t="e">
        <f t="shared" si="1049"/>
        <v>#REF!</v>
      </c>
      <c r="BA2184" s="12" t="e">
        <f>IF(BW2184=7,0,AJ2184&amp;IF(#REF!="SI",1,IF(#REF!="NO",2,IF(#REF!="VIH + PREVIO",3,0))))</f>
        <v>#REF!</v>
      </c>
      <c r="BB2184" s="13" t="e">
        <f>IF(AND(#REF!="POSITIVO",#REF!="POSITIVO"),1,IF(#REF!="NEGATIVO",2,IF(#REF!="VIH + PREVIO",3,0)))</f>
        <v>#REF!</v>
      </c>
      <c r="BC2184" s="10" t="e">
        <f>IF(#REF!="SI",1,IF(#REF!="NO",2,0))</f>
        <v>#REF!</v>
      </c>
      <c r="BD2184" s="10" t="e">
        <f>IF(#REF!="SI",1,IF(#REF!="NO",2,0))</f>
        <v>#REF!</v>
      </c>
      <c r="BE2184" s="10" t="e">
        <f>IF(OR(#REF!="VIH + PREVIO",#REF!="VIH + PREVIO",#REF!="VIH + PREVIO"),1,0)</f>
        <v>#REF!</v>
      </c>
      <c r="BF2184" s="13" t="e">
        <f>IF(OR(#REF!="POSITIVO",#REF!="NEGATIVO"),1,IF(#REF!="PACIENTE NO ACEPTA",2,IF(#REF!="VIH + PREVIO",3,0)))</f>
        <v>#REF!</v>
      </c>
      <c r="BG2184" s="10" t="e">
        <f t="shared" si="1050"/>
        <v>#REF!</v>
      </c>
      <c r="BH2184" s="10" t="e">
        <f t="shared" si="1051"/>
        <v>#REF!</v>
      </c>
      <c r="BI2184" s="10" t="e">
        <f t="shared" si="1052"/>
        <v>#REF!</v>
      </c>
      <c r="BJ2184" s="10" t="e">
        <f t="shared" si="1053"/>
        <v>#REF!</v>
      </c>
      <c r="BK2184" s="10" t="e">
        <f t="shared" si="1054"/>
        <v>#REF!</v>
      </c>
      <c r="BL2184" s="10" t="e">
        <f t="shared" si="1055"/>
        <v>#REF!</v>
      </c>
      <c r="BM2184" s="10" t="e">
        <f>IF(OR(BW2184=7,AQ2184=6),0,IF(#REF!="I",1,IF(#REF!="II",2,IF(#REF!="III",3,IF(#REF!="IV",4))))&amp;AP2184&amp;AQ2184&amp;AR2184&amp;AS2184&amp;AT2184&amp;AU2184&amp;AX2184)</f>
        <v>#REF!</v>
      </c>
      <c r="BN2184" s="10" t="e">
        <f t="shared" si="1056"/>
        <v>#REF!</v>
      </c>
      <c r="BO2184" s="10" t="e">
        <f t="shared" si="1057"/>
        <v>#REF!</v>
      </c>
      <c r="BP2184" s="10" t="e">
        <f t="shared" si="1058"/>
        <v>#REF!</v>
      </c>
      <c r="BQ2184" s="10" t="e">
        <f t="shared" si="1059"/>
        <v>#REF!</v>
      </c>
      <c r="BR2184" s="10" t="e">
        <f t="shared" si="1060"/>
        <v>#REF!</v>
      </c>
      <c r="BS2184" s="10" t="e">
        <f t="shared" si="1061"/>
        <v>#REF!</v>
      </c>
      <c r="BT2184" s="10" t="e">
        <f>IF(OR(BW2184=7,AQ2184=6),0,AO2184&amp;IF(#REF!="SI",1,IF(#REF!="NO",2,IF(#REF!="VIH + PREVIO",3,0))))</f>
        <v>#REF!</v>
      </c>
      <c r="BU2184" s="10" t="e">
        <f>IF(OR(BW2184=7,AQ2184=6),0,IF(#REF!="-",1,0))</f>
        <v>#REF!</v>
      </c>
      <c r="BV2184" s="10" t="e">
        <f t="shared" si="1062"/>
        <v>#REF!</v>
      </c>
      <c r="BW21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4" s="10" t="e">
        <f t="shared" si="1037"/>
        <v>#REF!</v>
      </c>
      <c r="BY2184" s="10" t="e">
        <f t="shared" si="1063"/>
        <v>#REF!</v>
      </c>
      <c r="BZ2184" s="10" t="e">
        <f t="shared" si="1038"/>
        <v>#REF!</v>
      </c>
      <c r="CA2184" s="10"/>
    </row>
    <row r="2185" spans="1:79" ht="23.25" customHeight="1" x14ac:dyDescent="0.3">
      <c r="A2185" s="7">
        <v>2183</v>
      </c>
      <c r="B2185" s="43"/>
      <c r="C2185" s="44"/>
      <c r="D2185" s="45"/>
      <c r="E2185" s="46"/>
      <c r="F2185" s="46"/>
      <c r="G2185" s="46"/>
      <c r="H2185" s="50"/>
      <c r="I2185" s="51"/>
      <c r="J2185" s="52"/>
      <c r="K2185" s="51"/>
      <c r="L2185" s="53"/>
      <c r="M2185" s="54"/>
      <c r="N2185" s="43"/>
      <c r="O2185" s="55"/>
      <c r="P2185" s="46"/>
      <c r="Q2185" s="46"/>
      <c r="R2185" s="46"/>
      <c r="S2185" s="43"/>
      <c r="T2185" s="56"/>
      <c r="U2185" s="46"/>
      <c r="V2185" s="57"/>
      <c r="W2185" s="58"/>
      <c r="X2185" s="57"/>
      <c r="Y2185" s="46"/>
      <c r="Z2185" s="57"/>
      <c r="AA2185" s="59"/>
      <c r="AB2185" s="60"/>
      <c r="AJ2185" s="11">
        <f t="shared" si="1036"/>
        <v>13</v>
      </c>
      <c r="AK2185" s="11">
        <f t="shared" si="1039"/>
        <v>0</v>
      </c>
      <c r="AL2185" s="11">
        <f t="shared" si="1040"/>
        <v>0</v>
      </c>
      <c r="AM2185" s="11">
        <f t="shared" si="1041"/>
        <v>0</v>
      </c>
      <c r="AN2185" s="11">
        <f t="shared" si="1042"/>
        <v>0</v>
      </c>
      <c r="AO2185" s="4" t="e">
        <f>IF(#REF!="I",1,IF(#REF!="II",2,IF(#REF!="III",3,IF(#REF!="IV",4))))</f>
        <v>#REF!</v>
      </c>
      <c r="AP2185" s="11" t="e">
        <f>IF(#REF!="PULMONAR",1,IF(AND(#REF!="EXTRAPULMONAR",#REF!&lt;&gt;"MENINGEA"),2,IF(AND(#REF!="EXTRAPULMONAR",#REF!="MENINGEA"),3,)))</f>
        <v>#REF!</v>
      </c>
      <c r="AQ21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5" s="4">
        <f t="shared" si="1043"/>
        <v>0</v>
      </c>
      <c r="AS2185" s="10">
        <f t="shared" si="1044"/>
        <v>0</v>
      </c>
      <c r="AT2185" s="10">
        <f t="shared" si="1045"/>
        <v>0</v>
      </c>
      <c r="AU2185" s="10" t="str">
        <f t="shared" si="1046"/>
        <v>0</v>
      </c>
      <c r="AV2185" s="11" t="e">
        <f t="shared" si="1047"/>
        <v>#N/A</v>
      </c>
      <c r="AW2185" s="4" t="e">
        <f t="shared" si="1048"/>
        <v>#N/A</v>
      </c>
      <c r="AX2185" s="10" t="e">
        <f t="shared" si="1034"/>
        <v>#N/A</v>
      </c>
      <c r="AY2185" s="10" t="e">
        <f t="shared" si="1035"/>
        <v>#N/A</v>
      </c>
      <c r="AZ2185" s="10" t="e">
        <f t="shared" si="1049"/>
        <v>#REF!</v>
      </c>
      <c r="BA2185" s="12" t="e">
        <f>IF(BW2185=7,0,AJ2185&amp;IF(#REF!="SI",1,IF(#REF!="NO",2,IF(#REF!="VIH + PREVIO",3,0))))</f>
        <v>#REF!</v>
      </c>
      <c r="BB2185" s="13" t="e">
        <f>IF(AND(#REF!="POSITIVO",#REF!="POSITIVO"),1,IF(#REF!="NEGATIVO",2,IF(#REF!="VIH + PREVIO",3,0)))</f>
        <v>#REF!</v>
      </c>
      <c r="BC2185" s="10" t="e">
        <f>IF(#REF!="SI",1,IF(#REF!="NO",2,0))</f>
        <v>#REF!</v>
      </c>
      <c r="BD2185" s="10" t="e">
        <f>IF(#REF!="SI",1,IF(#REF!="NO",2,0))</f>
        <v>#REF!</v>
      </c>
      <c r="BE2185" s="10" t="e">
        <f>IF(OR(#REF!="VIH + PREVIO",#REF!="VIH + PREVIO",#REF!="VIH + PREVIO"),1,0)</f>
        <v>#REF!</v>
      </c>
      <c r="BF2185" s="13" t="e">
        <f>IF(OR(#REF!="POSITIVO",#REF!="NEGATIVO"),1,IF(#REF!="PACIENTE NO ACEPTA",2,IF(#REF!="VIH + PREVIO",3,0)))</f>
        <v>#REF!</v>
      </c>
      <c r="BG2185" s="10" t="e">
        <f t="shared" si="1050"/>
        <v>#REF!</v>
      </c>
      <c r="BH2185" s="10" t="e">
        <f t="shared" si="1051"/>
        <v>#REF!</v>
      </c>
      <c r="BI2185" s="10" t="e">
        <f t="shared" si="1052"/>
        <v>#REF!</v>
      </c>
      <c r="BJ2185" s="10" t="e">
        <f t="shared" si="1053"/>
        <v>#REF!</v>
      </c>
      <c r="BK2185" s="10" t="e">
        <f t="shared" si="1054"/>
        <v>#REF!</v>
      </c>
      <c r="BL2185" s="10" t="e">
        <f t="shared" si="1055"/>
        <v>#REF!</v>
      </c>
      <c r="BM2185" s="10" t="e">
        <f>IF(OR(BW2185=7,AQ2185=6),0,IF(#REF!="I",1,IF(#REF!="II",2,IF(#REF!="III",3,IF(#REF!="IV",4))))&amp;AP2185&amp;AQ2185&amp;AR2185&amp;AS2185&amp;AT2185&amp;AU2185&amp;AX2185)</f>
        <v>#REF!</v>
      </c>
      <c r="BN2185" s="10" t="e">
        <f t="shared" si="1056"/>
        <v>#REF!</v>
      </c>
      <c r="BO2185" s="10" t="e">
        <f t="shared" si="1057"/>
        <v>#REF!</v>
      </c>
      <c r="BP2185" s="10" t="e">
        <f t="shared" si="1058"/>
        <v>#REF!</v>
      </c>
      <c r="BQ2185" s="10" t="e">
        <f t="shared" si="1059"/>
        <v>#REF!</v>
      </c>
      <c r="BR2185" s="10" t="e">
        <f t="shared" si="1060"/>
        <v>#REF!</v>
      </c>
      <c r="BS2185" s="10" t="e">
        <f t="shared" si="1061"/>
        <v>#REF!</v>
      </c>
      <c r="BT2185" s="10" t="e">
        <f>IF(OR(BW2185=7,AQ2185=6),0,AO2185&amp;IF(#REF!="SI",1,IF(#REF!="NO",2,IF(#REF!="VIH + PREVIO",3,0))))</f>
        <v>#REF!</v>
      </c>
      <c r="BU2185" s="10" t="e">
        <f>IF(OR(BW2185=7,AQ2185=6),0,IF(#REF!="-",1,0))</f>
        <v>#REF!</v>
      </c>
      <c r="BV2185" s="10" t="e">
        <f t="shared" si="1062"/>
        <v>#REF!</v>
      </c>
      <c r="BW21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5" s="10" t="e">
        <f t="shared" si="1037"/>
        <v>#REF!</v>
      </c>
      <c r="BY2185" s="10" t="e">
        <f t="shared" si="1063"/>
        <v>#REF!</v>
      </c>
      <c r="BZ2185" s="10" t="e">
        <f t="shared" si="1038"/>
        <v>#REF!</v>
      </c>
      <c r="CA2185" s="10"/>
    </row>
    <row r="2186" spans="1:79" ht="23.25" customHeight="1" x14ac:dyDescent="0.3">
      <c r="A2186" s="7">
        <v>2184</v>
      </c>
      <c r="B2186" s="43"/>
      <c r="C2186" s="44"/>
      <c r="D2186" s="45"/>
      <c r="E2186" s="46"/>
      <c r="F2186" s="46"/>
      <c r="G2186" s="46"/>
      <c r="H2186" s="50"/>
      <c r="I2186" s="51"/>
      <c r="J2186" s="52"/>
      <c r="K2186" s="51"/>
      <c r="L2186" s="53"/>
      <c r="M2186" s="54"/>
      <c r="N2186" s="43"/>
      <c r="O2186" s="55"/>
      <c r="P2186" s="46"/>
      <c r="Q2186" s="46"/>
      <c r="R2186" s="46"/>
      <c r="S2186" s="43"/>
      <c r="T2186" s="56"/>
      <c r="U2186" s="46"/>
      <c r="V2186" s="57"/>
      <c r="W2186" s="58"/>
      <c r="X2186" s="57"/>
      <c r="Y2186" s="46"/>
      <c r="Z2186" s="57"/>
      <c r="AA2186" s="59"/>
      <c r="AB2186" s="60"/>
      <c r="AJ2186" s="11">
        <f t="shared" si="1036"/>
        <v>13</v>
      </c>
      <c r="AK2186" s="11">
        <f t="shared" si="1039"/>
        <v>0</v>
      </c>
      <c r="AL2186" s="11">
        <f t="shared" si="1040"/>
        <v>0</v>
      </c>
      <c r="AM2186" s="11">
        <f t="shared" si="1041"/>
        <v>0</v>
      </c>
      <c r="AN2186" s="11">
        <f t="shared" si="1042"/>
        <v>0</v>
      </c>
      <c r="AO2186" s="4" t="e">
        <f>IF(#REF!="I",1,IF(#REF!="II",2,IF(#REF!="III",3,IF(#REF!="IV",4))))</f>
        <v>#REF!</v>
      </c>
      <c r="AP2186" s="11" t="e">
        <f>IF(#REF!="PULMONAR",1,IF(AND(#REF!="EXTRAPULMONAR",#REF!&lt;&gt;"MENINGEA"),2,IF(AND(#REF!="EXTRAPULMONAR",#REF!="MENINGEA"),3,)))</f>
        <v>#REF!</v>
      </c>
      <c r="AQ21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6" s="4">
        <f t="shared" si="1043"/>
        <v>0</v>
      </c>
      <c r="AS2186" s="10">
        <f t="shared" si="1044"/>
        <v>0</v>
      </c>
      <c r="AT2186" s="10">
        <f t="shared" si="1045"/>
        <v>0</v>
      </c>
      <c r="AU2186" s="10" t="str">
        <f t="shared" si="1046"/>
        <v>0</v>
      </c>
      <c r="AV2186" s="11" t="e">
        <f t="shared" si="1047"/>
        <v>#N/A</v>
      </c>
      <c r="AW2186" s="4" t="e">
        <f t="shared" si="1048"/>
        <v>#N/A</v>
      </c>
      <c r="AX2186" s="10" t="e">
        <f t="shared" si="1034"/>
        <v>#N/A</v>
      </c>
      <c r="AY2186" s="10" t="e">
        <f t="shared" si="1035"/>
        <v>#N/A</v>
      </c>
      <c r="AZ2186" s="10" t="e">
        <f t="shared" si="1049"/>
        <v>#REF!</v>
      </c>
      <c r="BA2186" s="12" t="e">
        <f>IF(BW2186=7,0,AJ2186&amp;IF(#REF!="SI",1,IF(#REF!="NO",2,IF(#REF!="VIH + PREVIO",3,0))))</f>
        <v>#REF!</v>
      </c>
      <c r="BB2186" s="13" t="e">
        <f>IF(AND(#REF!="POSITIVO",#REF!="POSITIVO"),1,IF(#REF!="NEGATIVO",2,IF(#REF!="VIH + PREVIO",3,0)))</f>
        <v>#REF!</v>
      </c>
      <c r="BC2186" s="10" t="e">
        <f>IF(#REF!="SI",1,IF(#REF!="NO",2,0))</f>
        <v>#REF!</v>
      </c>
      <c r="BD2186" s="10" t="e">
        <f>IF(#REF!="SI",1,IF(#REF!="NO",2,0))</f>
        <v>#REF!</v>
      </c>
      <c r="BE2186" s="10" t="e">
        <f>IF(OR(#REF!="VIH + PREVIO",#REF!="VIH + PREVIO",#REF!="VIH + PREVIO"),1,0)</f>
        <v>#REF!</v>
      </c>
      <c r="BF2186" s="13" t="e">
        <f>IF(OR(#REF!="POSITIVO",#REF!="NEGATIVO"),1,IF(#REF!="PACIENTE NO ACEPTA",2,IF(#REF!="VIH + PREVIO",3,0)))</f>
        <v>#REF!</v>
      </c>
      <c r="BG2186" s="10" t="e">
        <f t="shared" si="1050"/>
        <v>#REF!</v>
      </c>
      <c r="BH2186" s="10" t="e">
        <f t="shared" si="1051"/>
        <v>#REF!</v>
      </c>
      <c r="BI2186" s="10" t="e">
        <f t="shared" si="1052"/>
        <v>#REF!</v>
      </c>
      <c r="BJ2186" s="10" t="e">
        <f t="shared" si="1053"/>
        <v>#REF!</v>
      </c>
      <c r="BK2186" s="10" t="e">
        <f t="shared" si="1054"/>
        <v>#REF!</v>
      </c>
      <c r="BL2186" s="10" t="e">
        <f t="shared" si="1055"/>
        <v>#REF!</v>
      </c>
      <c r="BM2186" s="10" t="e">
        <f>IF(OR(BW2186=7,AQ2186=6),0,IF(#REF!="I",1,IF(#REF!="II",2,IF(#REF!="III",3,IF(#REF!="IV",4))))&amp;AP2186&amp;AQ2186&amp;AR2186&amp;AS2186&amp;AT2186&amp;AU2186&amp;AX2186)</f>
        <v>#REF!</v>
      </c>
      <c r="BN2186" s="10" t="e">
        <f t="shared" si="1056"/>
        <v>#REF!</v>
      </c>
      <c r="BO2186" s="10" t="e">
        <f t="shared" si="1057"/>
        <v>#REF!</v>
      </c>
      <c r="BP2186" s="10" t="e">
        <f t="shared" si="1058"/>
        <v>#REF!</v>
      </c>
      <c r="BQ2186" s="10" t="e">
        <f t="shared" si="1059"/>
        <v>#REF!</v>
      </c>
      <c r="BR2186" s="10" t="e">
        <f t="shared" si="1060"/>
        <v>#REF!</v>
      </c>
      <c r="BS2186" s="10" t="e">
        <f t="shared" si="1061"/>
        <v>#REF!</v>
      </c>
      <c r="BT2186" s="10" t="e">
        <f>IF(OR(BW2186=7,AQ2186=6),0,AO2186&amp;IF(#REF!="SI",1,IF(#REF!="NO",2,IF(#REF!="VIH + PREVIO",3,0))))</f>
        <v>#REF!</v>
      </c>
      <c r="BU2186" s="10" t="e">
        <f>IF(OR(BW2186=7,AQ2186=6),0,IF(#REF!="-",1,0))</f>
        <v>#REF!</v>
      </c>
      <c r="BV2186" s="10" t="e">
        <f t="shared" si="1062"/>
        <v>#REF!</v>
      </c>
      <c r="BW21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6" s="10" t="e">
        <f t="shared" si="1037"/>
        <v>#REF!</v>
      </c>
      <c r="BY2186" s="10" t="e">
        <f t="shared" si="1063"/>
        <v>#REF!</v>
      </c>
      <c r="BZ2186" s="10" t="e">
        <f t="shared" si="1038"/>
        <v>#REF!</v>
      </c>
      <c r="CA2186" s="10"/>
    </row>
    <row r="2187" spans="1:79" ht="23.25" customHeight="1" x14ac:dyDescent="0.3">
      <c r="A2187" s="7">
        <v>2185</v>
      </c>
      <c r="B2187" s="43"/>
      <c r="C2187" s="44"/>
      <c r="D2187" s="45"/>
      <c r="E2187" s="46"/>
      <c r="F2187" s="46"/>
      <c r="G2187" s="46"/>
      <c r="H2187" s="50"/>
      <c r="I2187" s="51"/>
      <c r="J2187" s="52"/>
      <c r="K2187" s="51"/>
      <c r="L2187" s="53"/>
      <c r="M2187" s="54"/>
      <c r="N2187" s="43"/>
      <c r="O2187" s="55"/>
      <c r="P2187" s="46"/>
      <c r="Q2187" s="46"/>
      <c r="R2187" s="46"/>
      <c r="S2187" s="43"/>
      <c r="T2187" s="56"/>
      <c r="U2187" s="46"/>
      <c r="V2187" s="57"/>
      <c r="W2187" s="58"/>
      <c r="X2187" s="57"/>
      <c r="Y2187" s="46"/>
      <c r="Z2187" s="57"/>
      <c r="AA2187" s="59"/>
      <c r="AB2187" s="60"/>
      <c r="AJ2187" s="11">
        <f t="shared" si="1036"/>
        <v>13</v>
      </c>
      <c r="AK2187" s="11">
        <f t="shared" si="1039"/>
        <v>0</v>
      </c>
      <c r="AL2187" s="11">
        <f t="shared" si="1040"/>
        <v>0</v>
      </c>
      <c r="AM2187" s="11">
        <f t="shared" si="1041"/>
        <v>0</v>
      </c>
      <c r="AN2187" s="11">
        <f t="shared" si="1042"/>
        <v>0</v>
      </c>
      <c r="AO2187" s="4" t="e">
        <f>IF(#REF!="I",1,IF(#REF!="II",2,IF(#REF!="III",3,IF(#REF!="IV",4))))</f>
        <v>#REF!</v>
      </c>
      <c r="AP2187" s="11" t="e">
        <f>IF(#REF!="PULMONAR",1,IF(AND(#REF!="EXTRAPULMONAR",#REF!&lt;&gt;"MENINGEA"),2,IF(AND(#REF!="EXTRAPULMONAR",#REF!="MENINGEA"),3,)))</f>
        <v>#REF!</v>
      </c>
      <c r="AQ21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7" s="4">
        <f t="shared" si="1043"/>
        <v>0</v>
      </c>
      <c r="AS2187" s="10">
        <f t="shared" si="1044"/>
        <v>0</v>
      </c>
      <c r="AT2187" s="10">
        <f t="shared" si="1045"/>
        <v>0</v>
      </c>
      <c r="AU2187" s="10" t="str">
        <f t="shared" si="1046"/>
        <v>0</v>
      </c>
      <c r="AV2187" s="11" t="e">
        <f t="shared" si="1047"/>
        <v>#N/A</v>
      </c>
      <c r="AW2187" s="4" t="e">
        <f t="shared" si="1048"/>
        <v>#N/A</v>
      </c>
      <c r="AX2187" s="10" t="e">
        <f t="shared" si="1034"/>
        <v>#N/A</v>
      </c>
      <c r="AY2187" s="10" t="e">
        <f t="shared" si="1035"/>
        <v>#N/A</v>
      </c>
      <c r="AZ2187" s="10" t="e">
        <f t="shared" si="1049"/>
        <v>#REF!</v>
      </c>
      <c r="BA2187" s="12" t="e">
        <f>IF(BW2187=7,0,AJ2187&amp;IF(#REF!="SI",1,IF(#REF!="NO",2,IF(#REF!="VIH + PREVIO",3,0))))</f>
        <v>#REF!</v>
      </c>
      <c r="BB2187" s="13" t="e">
        <f>IF(AND(#REF!="POSITIVO",#REF!="POSITIVO"),1,IF(#REF!="NEGATIVO",2,IF(#REF!="VIH + PREVIO",3,0)))</f>
        <v>#REF!</v>
      </c>
      <c r="BC2187" s="10" t="e">
        <f>IF(#REF!="SI",1,IF(#REF!="NO",2,0))</f>
        <v>#REF!</v>
      </c>
      <c r="BD2187" s="10" t="e">
        <f>IF(#REF!="SI",1,IF(#REF!="NO",2,0))</f>
        <v>#REF!</v>
      </c>
      <c r="BE2187" s="10" t="e">
        <f>IF(OR(#REF!="VIH + PREVIO",#REF!="VIH + PREVIO",#REF!="VIH + PREVIO"),1,0)</f>
        <v>#REF!</v>
      </c>
      <c r="BF2187" s="13" t="e">
        <f>IF(OR(#REF!="POSITIVO",#REF!="NEGATIVO"),1,IF(#REF!="PACIENTE NO ACEPTA",2,IF(#REF!="VIH + PREVIO",3,0)))</f>
        <v>#REF!</v>
      </c>
      <c r="BG2187" s="10" t="e">
        <f t="shared" si="1050"/>
        <v>#REF!</v>
      </c>
      <c r="BH2187" s="10" t="e">
        <f t="shared" si="1051"/>
        <v>#REF!</v>
      </c>
      <c r="BI2187" s="10" t="e">
        <f t="shared" si="1052"/>
        <v>#REF!</v>
      </c>
      <c r="BJ2187" s="10" t="e">
        <f t="shared" si="1053"/>
        <v>#REF!</v>
      </c>
      <c r="BK2187" s="10" t="e">
        <f t="shared" si="1054"/>
        <v>#REF!</v>
      </c>
      <c r="BL2187" s="10" t="e">
        <f t="shared" si="1055"/>
        <v>#REF!</v>
      </c>
      <c r="BM2187" s="10" t="e">
        <f>IF(OR(BW2187=7,AQ2187=6),0,IF(#REF!="I",1,IF(#REF!="II",2,IF(#REF!="III",3,IF(#REF!="IV",4))))&amp;AP2187&amp;AQ2187&amp;AR2187&amp;AS2187&amp;AT2187&amp;AU2187&amp;AX2187)</f>
        <v>#REF!</v>
      </c>
      <c r="BN2187" s="10" t="e">
        <f t="shared" si="1056"/>
        <v>#REF!</v>
      </c>
      <c r="BO2187" s="10" t="e">
        <f t="shared" si="1057"/>
        <v>#REF!</v>
      </c>
      <c r="BP2187" s="10" t="e">
        <f t="shared" si="1058"/>
        <v>#REF!</v>
      </c>
      <c r="BQ2187" s="10" t="e">
        <f t="shared" si="1059"/>
        <v>#REF!</v>
      </c>
      <c r="BR2187" s="10" t="e">
        <f t="shared" si="1060"/>
        <v>#REF!</v>
      </c>
      <c r="BS2187" s="10" t="e">
        <f t="shared" si="1061"/>
        <v>#REF!</v>
      </c>
      <c r="BT2187" s="10" t="e">
        <f>IF(OR(BW2187=7,AQ2187=6),0,AO2187&amp;IF(#REF!="SI",1,IF(#REF!="NO",2,IF(#REF!="VIH + PREVIO",3,0))))</f>
        <v>#REF!</v>
      </c>
      <c r="BU2187" s="10" t="e">
        <f>IF(OR(BW2187=7,AQ2187=6),0,IF(#REF!="-",1,0))</f>
        <v>#REF!</v>
      </c>
      <c r="BV2187" s="10" t="e">
        <f t="shared" si="1062"/>
        <v>#REF!</v>
      </c>
      <c r="BW21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7" s="10" t="e">
        <f t="shared" si="1037"/>
        <v>#REF!</v>
      </c>
      <c r="BY2187" s="10" t="e">
        <f t="shared" si="1063"/>
        <v>#REF!</v>
      </c>
      <c r="BZ2187" s="10" t="e">
        <f t="shared" si="1038"/>
        <v>#REF!</v>
      </c>
      <c r="CA2187" s="10"/>
    </row>
    <row r="2188" spans="1:79" ht="23.25" customHeight="1" x14ac:dyDescent="0.3">
      <c r="A2188" s="7">
        <v>2186</v>
      </c>
      <c r="B2188" s="43"/>
      <c r="C2188" s="44"/>
      <c r="D2188" s="45"/>
      <c r="E2188" s="46"/>
      <c r="F2188" s="46"/>
      <c r="G2188" s="46"/>
      <c r="H2188" s="50"/>
      <c r="I2188" s="51"/>
      <c r="J2188" s="52"/>
      <c r="K2188" s="51"/>
      <c r="L2188" s="53"/>
      <c r="M2188" s="54"/>
      <c r="N2188" s="43"/>
      <c r="O2188" s="55"/>
      <c r="P2188" s="46"/>
      <c r="Q2188" s="46"/>
      <c r="R2188" s="46"/>
      <c r="S2188" s="43"/>
      <c r="T2188" s="56"/>
      <c r="U2188" s="46"/>
      <c r="V2188" s="57"/>
      <c r="W2188" s="58"/>
      <c r="X2188" s="57"/>
      <c r="Y2188" s="46"/>
      <c r="Z2188" s="57"/>
      <c r="AA2188" s="59"/>
      <c r="AB2188" s="60"/>
      <c r="AJ2188" s="11">
        <f t="shared" si="1036"/>
        <v>13</v>
      </c>
      <c r="AK2188" s="11">
        <f t="shared" si="1039"/>
        <v>0</v>
      </c>
      <c r="AL2188" s="11">
        <f t="shared" si="1040"/>
        <v>0</v>
      </c>
      <c r="AM2188" s="11">
        <f t="shared" si="1041"/>
        <v>0</v>
      </c>
      <c r="AN2188" s="11">
        <f t="shared" si="1042"/>
        <v>0</v>
      </c>
      <c r="AO2188" s="4" t="e">
        <f>IF(#REF!="I",1,IF(#REF!="II",2,IF(#REF!="III",3,IF(#REF!="IV",4))))</f>
        <v>#REF!</v>
      </c>
      <c r="AP2188" s="11" t="e">
        <f>IF(#REF!="PULMONAR",1,IF(AND(#REF!="EXTRAPULMONAR",#REF!&lt;&gt;"MENINGEA"),2,IF(AND(#REF!="EXTRAPULMONAR",#REF!="MENINGEA"),3,)))</f>
        <v>#REF!</v>
      </c>
      <c r="AQ21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8" s="4">
        <f t="shared" si="1043"/>
        <v>0</v>
      </c>
      <c r="AS2188" s="10">
        <f t="shared" si="1044"/>
        <v>0</v>
      </c>
      <c r="AT2188" s="10">
        <f t="shared" si="1045"/>
        <v>0</v>
      </c>
      <c r="AU2188" s="10" t="str">
        <f t="shared" si="1046"/>
        <v>0</v>
      </c>
      <c r="AV2188" s="11" t="e">
        <f t="shared" si="1047"/>
        <v>#N/A</v>
      </c>
      <c r="AW2188" s="4" t="e">
        <f t="shared" si="1048"/>
        <v>#N/A</v>
      </c>
      <c r="AX2188" s="10" t="e">
        <f t="shared" si="1034"/>
        <v>#N/A</v>
      </c>
      <c r="AY2188" s="10" t="e">
        <f t="shared" si="1035"/>
        <v>#N/A</v>
      </c>
      <c r="AZ2188" s="10" t="e">
        <f t="shared" si="1049"/>
        <v>#REF!</v>
      </c>
      <c r="BA2188" s="12" t="e">
        <f>IF(BW2188=7,0,AJ2188&amp;IF(#REF!="SI",1,IF(#REF!="NO",2,IF(#REF!="VIH + PREVIO",3,0))))</f>
        <v>#REF!</v>
      </c>
      <c r="BB2188" s="13" t="e">
        <f>IF(AND(#REF!="POSITIVO",#REF!="POSITIVO"),1,IF(#REF!="NEGATIVO",2,IF(#REF!="VIH + PREVIO",3,0)))</f>
        <v>#REF!</v>
      </c>
      <c r="BC2188" s="10" t="e">
        <f>IF(#REF!="SI",1,IF(#REF!="NO",2,0))</f>
        <v>#REF!</v>
      </c>
      <c r="BD2188" s="10" t="e">
        <f>IF(#REF!="SI",1,IF(#REF!="NO",2,0))</f>
        <v>#REF!</v>
      </c>
      <c r="BE2188" s="10" t="e">
        <f>IF(OR(#REF!="VIH + PREVIO",#REF!="VIH + PREVIO",#REF!="VIH + PREVIO"),1,0)</f>
        <v>#REF!</v>
      </c>
      <c r="BF2188" s="13" t="e">
        <f>IF(OR(#REF!="POSITIVO",#REF!="NEGATIVO"),1,IF(#REF!="PACIENTE NO ACEPTA",2,IF(#REF!="VIH + PREVIO",3,0)))</f>
        <v>#REF!</v>
      </c>
      <c r="BG2188" s="10" t="e">
        <f t="shared" si="1050"/>
        <v>#REF!</v>
      </c>
      <c r="BH2188" s="10" t="e">
        <f t="shared" si="1051"/>
        <v>#REF!</v>
      </c>
      <c r="BI2188" s="10" t="e">
        <f t="shared" si="1052"/>
        <v>#REF!</v>
      </c>
      <c r="BJ2188" s="10" t="e">
        <f t="shared" si="1053"/>
        <v>#REF!</v>
      </c>
      <c r="BK2188" s="10" t="e">
        <f t="shared" si="1054"/>
        <v>#REF!</v>
      </c>
      <c r="BL2188" s="10" t="e">
        <f t="shared" si="1055"/>
        <v>#REF!</v>
      </c>
      <c r="BM2188" s="10" t="e">
        <f>IF(OR(BW2188=7,AQ2188=6),0,IF(#REF!="I",1,IF(#REF!="II",2,IF(#REF!="III",3,IF(#REF!="IV",4))))&amp;AP2188&amp;AQ2188&amp;AR2188&amp;AS2188&amp;AT2188&amp;AU2188&amp;AX2188)</f>
        <v>#REF!</v>
      </c>
      <c r="BN2188" s="10" t="e">
        <f t="shared" si="1056"/>
        <v>#REF!</v>
      </c>
      <c r="BO2188" s="10" t="e">
        <f t="shared" si="1057"/>
        <v>#REF!</v>
      </c>
      <c r="BP2188" s="10" t="e">
        <f t="shared" si="1058"/>
        <v>#REF!</v>
      </c>
      <c r="BQ2188" s="10" t="e">
        <f t="shared" si="1059"/>
        <v>#REF!</v>
      </c>
      <c r="BR2188" s="10" t="e">
        <f t="shared" si="1060"/>
        <v>#REF!</v>
      </c>
      <c r="BS2188" s="10" t="e">
        <f t="shared" si="1061"/>
        <v>#REF!</v>
      </c>
      <c r="BT2188" s="10" t="e">
        <f>IF(OR(BW2188=7,AQ2188=6),0,AO2188&amp;IF(#REF!="SI",1,IF(#REF!="NO",2,IF(#REF!="VIH + PREVIO",3,0))))</f>
        <v>#REF!</v>
      </c>
      <c r="BU2188" s="10" t="e">
        <f>IF(OR(BW2188=7,AQ2188=6),0,IF(#REF!="-",1,0))</f>
        <v>#REF!</v>
      </c>
      <c r="BV2188" s="10" t="e">
        <f t="shared" si="1062"/>
        <v>#REF!</v>
      </c>
      <c r="BW21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8" s="10" t="e">
        <f t="shared" si="1037"/>
        <v>#REF!</v>
      </c>
      <c r="BY2188" s="10" t="e">
        <f t="shared" si="1063"/>
        <v>#REF!</v>
      </c>
      <c r="BZ2188" s="10" t="e">
        <f t="shared" si="1038"/>
        <v>#REF!</v>
      </c>
      <c r="CA2188" s="10"/>
    </row>
    <row r="2189" spans="1:79" ht="23.25" customHeight="1" x14ac:dyDescent="0.3">
      <c r="A2189" s="7">
        <v>2187</v>
      </c>
      <c r="B2189" s="43"/>
      <c r="C2189" s="44"/>
      <c r="D2189" s="45"/>
      <c r="E2189" s="46"/>
      <c r="F2189" s="46"/>
      <c r="G2189" s="46"/>
      <c r="H2189" s="50"/>
      <c r="I2189" s="51"/>
      <c r="J2189" s="52"/>
      <c r="K2189" s="51"/>
      <c r="L2189" s="53"/>
      <c r="M2189" s="54"/>
      <c r="N2189" s="43"/>
      <c r="O2189" s="55"/>
      <c r="P2189" s="46"/>
      <c r="Q2189" s="46"/>
      <c r="R2189" s="46"/>
      <c r="S2189" s="43"/>
      <c r="T2189" s="56"/>
      <c r="U2189" s="46"/>
      <c r="V2189" s="57"/>
      <c r="W2189" s="58"/>
      <c r="X2189" s="57"/>
      <c r="Y2189" s="46"/>
      <c r="Z2189" s="57"/>
      <c r="AA2189" s="59"/>
      <c r="AB2189" s="60"/>
      <c r="AJ2189" s="11">
        <f t="shared" si="1036"/>
        <v>13</v>
      </c>
      <c r="AK2189" s="11">
        <f t="shared" si="1039"/>
        <v>0</v>
      </c>
      <c r="AL2189" s="11">
        <f t="shared" si="1040"/>
        <v>0</v>
      </c>
      <c r="AM2189" s="11">
        <f t="shared" si="1041"/>
        <v>0</v>
      </c>
      <c r="AN2189" s="11">
        <f t="shared" si="1042"/>
        <v>0</v>
      </c>
      <c r="AO2189" s="4" t="e">
        <f>IF(#REF!="I",1,IF(#REF!="II",2,IF(#REF!="III",3,IF(#REF!="IV",4))))</f>
        <v>#REF!</v>
      </c>
      <c r="AP2189" s="11" t="e">
        <f>IF(#REF!="PULMONAR",1,IF(AND(#REF!="EXTRAPULMONAR",#REF!&lt;&gt;"MENINGEA"),2,IF(AND(#REF!="EXTRAPULMONAR",#REF!="MENINGEA"),3,)))</f>
        <v>#REF!</v>
      </c>
      <c r="AQ21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89" s="4">
        <f t="shared" si="1043"/>
        <v>0</v>
      </c>
      <c r="AS2189" s="10">
        <f t="shared" si="1044"/>
        <v>0</v>
      </c>
      <c r="AT2189" s="10">
        <f t="shared" si="1045"/>
        <v>0</v>
      </c>
      <c r="AU2189" s="10" t="str">
        <f t="shared" si="1046"/>
        <v>0</v>
      </c>
      <c r="AV2189" s="11" t="e">
        <f t="shared" si="1047"/>
        <v>#N/A</v>
      </c>
      <c r="AW2189" s="4" t="e">
        <f t="shared" si="1048"/>
        <v>#N/A</v>
      </c>
      <c r="AX2189" s="10" t="e">
        <f t="shared" si="1034"/>
        <v>#N/A</v>
      </c>
      <c r="AY2189" s="10" t="e">
        <f t="shared" si="1035"/>
        <v>#N/A</v>
      </c>
      <c r="AZ2189" s="10" t="e">
        <f t="shared" si="1049"/>
        <v>#REF!</v>
      </c>
      <c r="BA2189" s="12" t="e">
        <f>IF(BW2189=7,0,AJ2189&amp;IF(#REF!="SI",1,IF(#REF!="NO",2,IF(#REF!="VIH + PREVIO",3,0))))</f>
        <v>#REF!</v>
      </c>
      <c r="BB2189" s="13" t="e">
        <f>IF(AND(#REF!="POSITIVO",#REF!="POSITIVO"),1,IF(#REF!="NEGATIVO",2,IF(#REF!="VIH + PREVIO",3,0)))</f>
        <v>#REF!</v>
      </c>
      <c r="BC2189" s="10" t="e">
        <f>IF(#REF!="SI",1,IF(#REF!="NO",2,0))</f>
        <v>#REF!</v>
      </c>
      <c r="BD2189" s="10" t="e">
        <f>IF(#REF!="SI",1,IF(#REF!="NO",2,0))</f>
        <v>#REF!</v>
      </c>
      <c r="BE2189" s="10" t="e">
        <f>IF(OR(#REF!="VIH + PREVIO",#REF!="VIH + PREVIO",#REF!="VIH + PREVIO"),1,0)</f>
        <v>#REF!</v>
      </c>
      <c r="BF2189" s="13" t="e">
        <f>IF(OR(#REF!="POSITIVO",#REF!="NEGATIVO"),1,IF(#REF!="PACIENTE NO ACEPTA",2,IF(#REF!="VIH + PREVIO",3,0)))</f>
        <v>#REF!</v>
      </c>
      <c r="BG2189" s="10" t="e">
        <f t="shared" si="1050"/>
        <v>#REF!</v>
      </c>
      <c r="BH2189" s="10" t="e">
        <f t="shared" si="1051"/>
        <v>#REF!</v>
      </c>
      <c r="BI2189" s="10" t="e">
        <f t="shared" si="1052"/>
        <v>#REF!</v>
      </c>
      <c r="BJ2189" s="10" t="e">
        <f t="shared" si="1053"/>
        <v>#REF!</v>
      </c>
      <c r="BK2189" s="10" t="e">
        <f t="shared" si="1054"/>
        <v>#REF!</v>
      </c>
      <c r="BL2189" s="10" t="e">
        <f t="shared" si="1055"/>
        <v>#REF!</v>
      </c>
      <c r="BM2189" s="10" t="e">
        <f>IF(OR(BW2189=7,AQ2189=6),0,IF(#REF!="I",1,IF(#REF!="II",2,IF(#REF!="III",3,IF(#REF!="IV",4))))&amp;AP2189&amp;AQ2189&amp;AR2189&amp;AS2189&amp;AT2189&amp;AU2189&amp;AX2189)</f>
        <v>#REF!</v>
      </c>
      <c r="BN2189" s="10" t="e">
        <f t="shared" si="1056"/>
        <v>#REF!</v>
      </c>
      <c r="BO2189" s="10" t="e">
        <f t="shared" si="1057"/>
        <v>#REF!</v>
      </c>
      <c r="BP2189" s="10" t="e">
        <f t="shared" si="1058"/>
        <v>#REF!</v>
      </c>
      <c r="BQ2189" s="10" t="e">
        <f t="shared" si="1059"/>
        <v>#REF!</v>
      </c>
      <c r="BR2189" s="10" t="e">
        <f t="shared" si="1060"/>
        <v>#REF!</v>
      </c>
      <c r="BS2189" s="10" t="e">
        <f t="shared" si="1061"/>
        <v>#REF!</v>
      </c>
      <c r="BT2189" s="10" t="e">
        <f>IF(OR(BW2189=7,AQ2189=6),0,AO2189&amp;IF(#REF!="SI",1,IF(#REF!="NO",2,IF(#REF!="VIH + PREVIO",3,0))))</f>
        <v>#REF!</v>
      </c>
      <c r="BU2189" s="10" t="e">
        <f>IF(OR(BW2189=7,AQ2189=6),0,IF(#REF!="-",1,0))</f>
        <v>#REF!</v>
      </c>
      <c r="BV2189" s="10" t="e">
        <f t="shared" si="1062"/>
        <v>#REF!</v>
      </c>
      <c r="BW21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89" s="10" t="e">
        <f t="shared" si="1037"/>
        <v>#REF!</v>
      </c>
      <c r="BY2189" s="10" t="e">
        <f t="shared" si="1063"/>
        <v>#REF!</v>
      </c>
      <c r="BZ2189" s="10" t="e">
        <f t="shared" si="1038"/>
        <v>#REF!</v>
      </c>
      <c r="CA2189" s="10"/>
    </row>
    <row r="2190" spans="1:79" ht="23.25" customHeight="1" x14ac:dyDescent="0.3">
      <c r="A2190" s="7">
        <v>2188</v>
      </c>
      <c r="B2190" s="43"/>
      <c r="C2190" s="44"/>
      <c r="D2190" s="45"/>
      <c r="E2190" s="46"/>
      <c r="F2190" s="46"/>
      <c r="G2190" s="46"/>
      <c r="H2190" s="50"/>
      <c r="I2190" s="51"/>
      <c r="J2190" s="52"/>
      <c r="K2190" s="51"/>
      <c r="L2190" s="53"/>
      <c r="M2190" s="54"/>
      <c r="N2190" s="43"/>
      <c r="O2190" s="55"/>
      <c r="P2190" s="46"/>
      <c r="Q2190" s="46"/>
      <c r="R2190" s="46"/>
      <c r="S2190" s="43"/>
      <c r="T2190" s="56"/>
      <c r="U2190" s="46"/>
      <c r="V2190" s="57"/>
      <c r="W2190" s="58"/>
      <c r="X2190" s="57"/>
      <c r="Y2190" s="46"/>
      <c r="Z2190" s="57"/>
      <c r="AA2190" s="59"/>
      <c r="AB2190" s="60"/>
      <c r="AJ2190" s="11">
        <f t="shared" si="1036"/>
        <v>13</v>
      </c>
      <c r="AK2190" s="11">
        <f t="shared" si="1039"/>
        <v>0</v>
      </c>
      <c r="AL2190" s="11">
        <f t="shared" si="1040"/>
        <v>0</v>
      </c>
      <c r="AM2190" s="11">
        <f t="shared" si="1041"/>
        <v>0</v>
      </c>
      <c r="AN2190" s="11">
        <f t="shared" si="1042"/>
        <v>0</v>
      </c>
      <c r="AO2190" s="4" t="e">
        <f>IF(#REF!="I",1,IF(#REF!="II",2,IF(#REF!="III",3,IF(#REF!="IV",4))))</f>
        <v>#REF!</v>
      </c>
      <c r="AP2190" s="11" t="e">
        <f>IF(#REF!="PULMONAR",1,IF(AND(#REF!="EXTRAPULMONAR",#REF!&lt;&gt;"MENINGEA"),2,IF(AND(#REF!="EXTRAPULMONAR",#REF!="MENINGEA"),3,)))</f>
        <v>#REF!</v>
      </c>
      <c r="AQ21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0" s="4">
        <f t="shared" si="1043"/>
        <v>0</v>
      </c>
      <c r="AS2190" s="10">
        <f t="shared" si="1044"/>
        <v>0</v>
      </c>
      <c r="AT2190" s="10">
        <f t="shared" si="1045"/>
        <v>0</v>
      </c>
      <c r="AU2190" s="10" t="str">
        <f t="shared" si="1046"/>
        <v>0</v>
      </c>
      <c r="AV2190" s="11" t="e">
        <f t="shared" si="1047"/>
        <v>#N/A</v>
      </c>
      <c r="AW2190" s="4" t="e">
        <f t="shared" si="1048"/>
        <v>#N/A</v>
      </c>
      <c r="AX2190" s="10" t="e">
        <f t="shared" si="1034"/>
        <v>#N/A</v>
      </c>
      <c r="AY2190" s="10" t="e">
        <f t="shared" si="1035"/>
        <v>#N/A</v>
      </c>
      <c r="AZ2190" s="10" t="e">
        <f t="shared" si="1049"/>
        <v>#REF!</v>
      </c>
      <c r="BA2190" s="12" t="e">
        <f>IF(BW2190=7,0,AJ2190&amp;IF(#REF!="SI",1,IF(#REF!="NO",2,IF(#REF!="VIH + PREVIO",3,0))))</f>
        <v>#REF!</v>
      </c>
      <c r="BB2190" s="13" t="e">
        <f>IF(AND(#REF!="POSITIVO",#REF!="POSITIVO"),1,IF(#REF!="NEGATIVO",2,IF(#REF!="VIH + PREVIO",3,0)))</f>
        <v>#REF!</v>
      </c>
      <c r="BC2190" s="10" t="e">
        <f>IF(#REF!="SI",1,IF(#REF!="NO",2,0))</f>
        <v>#REF!</v>
      </c>
      <c r="BD2190" s="10" t="e">
        <f>IF(#REF!="SI",1,IF(#REF!="NO",2,0))</f>
        <v>#REF!</v>
      </c>
      <c r="BE2190" s="10" t="e">
        <f>IF(OR(#REF!="VIH + PREVIO",#REF!="VIH + PREVIO",#REF!="VIH + PREVIO"),1,0)</f>
        <v>#REF!</v>
      </c>
      <c r="BF2190" s="13" t="e">
        <f>IF(OR(#REF!="POSITIVO",#REF!="NEGATIVO"),1,IF(#REF!="PACIENTE NO ACEPTA",2,IF(#REF!="VIH + PREVIO",3,0)))</f>
        <v>#REF!</v>
      </c>
      <c r="BG2190" s="10" t="e">
        <f t="shared" si="1050"/>
        <v>#REF!</v>
      </c>
      <c r="BH2190" s="10" t="e">
        <f t="shared" si="1051"/>
        <v>#REF!</v>
      </c>
      <c r="BI2190" s="10" t="e">
        <f t="shared" si="1052"/>
        <v>#REF!</v>
      </c>
      <c r="BJ2190" s="10" t="e">
        <f t="shared" si="1053"/>
        <v>#REF!</v>
      </c>
      <c r="BK2190" s="10" t="e">
        <f t="shared" si="1054"/>
        <v>#REF!</v>
      </c>
      <c r="BL2190" s="10" t="e">
        <f t="shared" si="1055"/>
        <v>#REF!</v>
      </c>
      <c r="BM2190" s="10" t="e">
        <f>IF(OR(BW2190=7,AQ2190=6),0,IF(#REF!="I",1,IF(#REF!="II",2,IF(#REF!="III",3,IF(#REF!="IV",4))))&amp;AP2190&amp;AQ2190&amp;AR2190&amp;AS2190&amp;AT2190&amp;AU2190&amp;AX2190)</f>
        <v>#REF!</v>
      </c>
      <c r="BN2190" s="10" t="e">
        <f t="shared" si="1056"/>
        <v>#REF!</v>
      </c>
      <c r="BO2190" s="10" t="e">
        <f t="shared" si="1057"/>
        <v>#REF!</v>
      </c>
      <c r="BP2190" s="10" t="e">
        <f t="shared" si="1058"/>
        <v>#REF!</v>
      </c>
      <c r="BQ2190" s="10" t="e">
        <f t="shared" si="1059"/>
        <v>#REF!</v>
      </c>
      <c r="BR2190" s="10" t="e">
        <f t="shared" si="1060"/>
        <v>#REF!</v>
      </c>
      <c r="BS2190" s="10" t="e">
        <f t="shared" si="1061"/>
        <v>#REF!</v>
      </c>
      <c r="BT2190" s="10" t="e">
        <f>IF(OR(BW2190=7,AQ2190=6),0,AO2190&amp;IF(#REF!="SI",1,IF(#REF!="NO",2,IF(#REF!="VIH + PREVIO",3,0))))</f>
        <v>#REF!</v>
      </c>
      <c r="BU2190" s="10" t="e">
        <f>IF(OR(BW2190=7,AQ2190=6),0,IF(#REF!="-",1,0))</f>
        <v>#REF!</v>
      </c>
      <c r="BV2190" s="10" t="e">
        <f t="shared" si="1062"/>
        <v>#REF!</v>
      </c>
      <c r="BW21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0" s="10" t="e">
        <f t="shared" si="1037"/>
        <v>#REF!</v>
      </c>
      <c r="BY2190" s="10" t="e">
        <f t="shared" si="1063"/>
        <v>#REF!</v>
      </c>
      <c r="BZ2190" s="10" t="e">
        <f t="shared" si="1038"/>
        <v>#REF!</v>
      </c>
      <c r="CA2190" s="10"/>
    </row>
    <row r="2191" spans="1:79" ht="23.25" customHeight="1" x14ac:dyDescent="0.3">
      <c r="A2191" s="7">
        <v>2189</v>
      </c>
      <c r="B2191" s="43"/>
      <c r="C2191" s="44"/>
      <c r="D2191" s="45"/>
      <c r="E2191" s="46"/>
      <c r="F2191" s="46"/>
      <c r="G2191" s="46"/>
      <c r="H2191" s="50"/>
      <c r="I2191" s="51"/>
      <c r="J2191" s="52"/>
      <c r="K2191" s="51"/>
      <c r="L2191" s="53"/>
      <c r="M2191" s="54"/>
      <c r="N2191" s="43"/>
      <c r="O2191" s="55"/>
      <c r="P2191" s="46"/>
      <c r="Q2191" s="46"/>
      <c r="R2191" s="46"/>
      <c r="S2191" s="43"/>
      <c r="T2191" s="56"/>
      <c r="U2191" s="46"/>
      <c r="V2191" s="57"/>
      <c r="W2191" s="58"/>
      <c r="X2191" s="57"/>
      <c r="Y2191" s="46"/>
      <c r="Z2191" s="57"/>
      <c r="AA2191" s="59"/>
      <c r="AB2191" s="60"/>
      <c r="AJ2191" s="11">
        <f t="shared" si="1036"/>
        <v>13</v>
      </c>
      <c r="AK2191" s="11">
        <f t="shared" si="1039"/>
        <v>0</v>
      </c>
      <c r="AL2191" s="11">
        <f t="shared" si="1040"/>
        <v>0</v>
      </c>
      <c r="AM2191" s="11">
        <f t="shared" si="1041"/>
        <v>0</v>
      </c>
      <c r="AN2191" s="11">
        <f t="shared" si="1042"/>
        <v>0</v>
      </c>
      <c r="AO2191" s="4" t="e">
        <f>IF(#REF!="I",1,IF(#REF!="II",2,IF(#REF!="III",3,IF(#REF!="IV",4))))</f>
        <v>#REF!</v>
      </c>
      <c r="AP2191" s="11" t="e">
        <f>IF(#REF!="PULMONAR",1,IF(AND(#REF!="EXTRAPULMONAR",#REF!&lt;&gt;"MENINGEA"),2,IF(AND(#REF!="EXTRAPULMONAR",#REF!="MENINGEA"),3,)))</f>
        <v>#REF!</v>
      </c>
      <c r="AQ21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1" s="4">
        <f t="shared" si="1043"/>
        <v>0</v>
      </c>
      <c r="AS2191" s="10">
        <f t="shared" si="1044"/>
        <v>0</v>
      </c>
      <c r="AT2191" s="10">
        <f t="shared" si="1045"/>
        <v>0</v>
      </c>
      <c r="AU2191" s="10" t="str">
        <f t="shared" si="1046"/>
        <v>0</v>
      </c>
      <c r="AV2191" s="11" t="e">
        <f t="shared" si="1047"/>
        <v>#N/A</v>
      </c>
      <c r="AW2191" s="4" t="e">
        <f t="shared" si="1048"/>
        <v>#N/A</v>
      </c>
      <c r="AX2191" s="10" t="e">
        <f t="shared" si="1034"/>
        <v>#N/A</v>
      </c>
      <c r="AY2191" s="10" t="e">
        <f t="shared" si="1035"/>
        <v>#N/A</v>
      </c>
      <c r="AZ2191" s="10" t="e">
        <f t="shared" si="1049"/>
        <v>#REF!</v>
      </c>
      <c r="BA2191" s="12" t="e">
        <f>IF(BW2191=7,0,AJ2191&amp;IF(#REF!="SI",1,IF(#REF!="NO",2,IF(#REF!="VIH + PREVIO",3,0))))</f>
        <v>#REF!</v>
      </c>
      <c r="BB2191" s="13" t="e">
        <f>IF(AND(#REF!="POSITIVO",#REF!="POSITIVO"),1,IF(#REF!="NEGATIVO",2,IF(#REF!="VIH + PREVIO",3,0)))</f>
        <v>#REF!</v>
      </c>
      <c r="BC2191" s="10" t="e">
        <f>IF(#REF!="SI",1,IF(#REF!="NO",2,0))</f>
        <v>#REF!</v>
      </c>
      <c r="BD2191" s="10" t="e">
        <f>IF(#REF!="SI",1,IF(#REF!="NO",2,0))</f>
        <v>#REF!</v>
      </c>
      <c r="BE2191" s="10" t="e">
        <f>IF(OR(#REF!="VIH + PREVIO",#REF!="VIH + PREVIO",#REF!="VIH + PREVIO"),1,0)</f>
        <v>#REF!</v>
      </c>
      <c r="BF2191" s="13" t="e">
        <f>IF(OR(#REF!="POSITIVO",#REF!="NEGATIVO"),1,IF(#REF!="PACIENTE NO ACEPTA",2,IF(#REF!="VIH + PREVIO",3,0)))</f>
        <v>#REF!</v>
      </c>
      <c r="BG2191" s="10" t="e">
        <f t="shared" si="1050"/>
        <v>#REF!</v>
      </c>
      <c r="BH2191" s="10" t="e">
        <f t="shared" si="1051"/>
        <v>#REF!</v>
      </c>
      <c r="BI2191" s="10" t="e">
        <f t="shared" si="1052"/>
        <v>#REF!</v>
      </c>
      <c r="BJ2191" s="10" t="e">
        <f t="shared" si="1053"/>
        <v>#REF!</v>
      </c>
      <c r="BK2191" s="10" t="e">
        <f t="shared" si="1054"/>
        <v>#REF!</v>
      </c>
      <c r="BL2191" s="10" t="e">
        <f t="shared" si="1055"/>
        <v>#REF!</v>
      </c>
      <c r="BM2191" s="10" t="e">
        <f>IF(OR(BW2191=7,AQ2191=6),0,IF(#REF!="I",1,IF(#REF!="II",2,IF(#REF!="III",3,IF(#REF!="IV",4))))&amp;AP2191&amp;AQ2191&amp;AR2191&amp;AS2191&amp;AT2191&amp;AU2191&amp;AX2191)</f>
        <v>#REF!</v>
      </c>
      <c r="BN2191" s="10" t="e">
        <f t="shared" si="1056"/>
        <v>#REF!</v>
      </c>
      <c r="BO2191" s="10" t="e">
        <f t="shared" si="1057"/>
        <v>#REF!</v>
      </c>
      <c r="BP2191" s="10" t="e">
        <f t="shared" si="1058"/>
        <v>#REF!</v>
      </c>
      <c r="BQ2191" s="10" t="e">
        <f t="shared" si="1059"/>
        <v>#REF!</v>
      </c>
      <c r="BR2191" s="10" t="e">
        <f t="shared" si="1060"/>
        <v>#REF!</v>
      </c>
      <c r="BS2191" s="10" t="e">
        <f t="shared" si="1061"/>
        <v>#REF!</v>
      </c>
      <c r="BT2191" s="10" t="e">
        <f>IF(OR(BW2191=7,AQ2191=6),0,AO2191&amp;IF(#REF!="SI",1,IF(#REF!="NO",2,IF(#REF!="VIH + PREVIO",3,0))))</f>
        <v>#REF!</v>
      </c>
      <c r="BU2191" s="10" t="e">
        <f>IF(OR(BW2191=7,AQ2191=6),0,IF(#REF!="-",1,0))</f>
        <v>#REF!</v>
      </c>
      <c r="BV2191" s="10" t="e">
        <f t="shared" si="1062"/>
        <v>#REF!</v>
      </c>
      <c r="BW21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1" s="10" t="e">
        <f t="shared" si="1037"/>
        <v>#REF!</v>
      </c>
      <c r="BY2191" s="10" t="e">
        <f t="shared" si="1063"/>
        <v>#REF!</v>
      </c>
      <c r="BZ2191" s="10" t="e">
        <f t="shared" si="1038"/>
        <v>#REF!</v>
      </c>
      <c r="CA2191" s="10"/>
    </row>
    <row r="2192" spans="1:79" ht="23.25" customHeight="1" x14ac:dyDescent="0.3">
      <c r="A2192" s="7">
        <v>2190</v>
      </c>
      <c r="B2192" s="43"/>
      <c r="C2192" s="44"/>
      <c r="D2192" s="45"/>
      <c r="E2192" s="46"/>
      <c r="F2192" s="46"/>
      <c r="G2192" s="46"/>
      <c r="H2192" s="50"/>
      <c r="I2192" s="51"/>
      <c r="J2192" s="52"/>
      <c r="K2192" s="51"/>
      <c r="L2192" s="53"/>
      <c r="M2192" s="54"/>
      <c r="N2192" s="43"/>
      <c r="O2192" s="55"/>
      <c r="P2192" s="46"/>
      <c r="Q2192" s="46"/>
      <c r="R2192" s="46"/>
      <c r="S2192" s="43"/>
      <c r="T2192" s="56"/>
      <c r="U2192" s="46"/>
      <c r="V2192" s="57"/>
      <c r="W2192" s="58"/>
      <c r="X2192" s="57"/>
      <c r="Y2192" s="46"/>
      <c r="Z2192" s="57"/>
      <c r="AA2192" s="59"/>
      <c r="AB2192" s="60"/>
      <c r="AJ2192" s="11">
        <f t="shared" si="1036"/>
        <v>13</v>
      </c>
      <c r="AK2192" s="11">
        <f t="shared" si="1039"/>
        <v>0</v>
      </c>
      <c r="AL2192" s="11">
        <f t="shared" si="1040"/>
        <v>0</v>
      </c>
      <c r="AM2192" s="11">
        <f t="shared" si="1041"/>
        <v>0</v>
      </c>
      <c r="AN2192" s="11">
        <f t="shared" si="1042"/>
        <v>0</v>
      </c>
      <c r="AO2192" s="4" t="e">
        <f>IF(#REF!="I",1,IF(#REF!="II",2,IF(#REF!="III",3,IF(#REF!="IV",4))))</f>
        <v>#REF!</v>
      </c>
      <c r="AP2192" s="11" t="e">
        <f>IF(#REF!="PULMONAR",1,IF(AND(#REF!="EXTRAPULMONAR",#REF!&lt;&gt;"MENINGEA"),2,IF(AND(#REF!="EXTRAPULMONAR",#REF!="MENINGEA"),3,)))</f>
        <v>#REF!</v>
      </c>
      <c r="AQ21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2" s="4">
        <f t="shared" si="1043"/>
        <v>0</v>
      </c>
      <c r="AS2192" s="10">
        <f t="shared" si="1044"/>
        <v>0</v>
      </c>
      <c r="AT2192" s="10">
        <f t="shared" si="1045"/>
        <v>0</v>
      </c>
      <c r="AU2192" s="10" t="str">
        <f t="shared" si="1046"/>
        <v>0</v>
      </c>
      <c r="AV2192" s="11" t="e">
        <f t="shared" si="1047"/>
        <v>#N/A</v>
      </c>
      <c r="AW2192" s="4" t="e">
        <f t="shared" si="1048"/>
        <v>#N/A</v>
      </c>
      <c r="AX2192" s="10" t="e">
        <f t="shared" si="1034"/>
        <v>#N/A</v>
      </c>
      <c r="AY2192" s="10" t="e">
        <f t="shared" si="1035"/>
        <v>#N/A</v>
      </c>
      <c r="AZ2192" s="10" t="e">
        <f t="shared" si="1049"/>
        <v>#REF!</v>
      </c>
      <c r="BA2192" s="12" t="e">
        <f>IF(BW2192=7,0,AJ2192&amp;IF(#REF!="SI",1,IF(#REF!="NO",2,IF(#REF!="VIH + PREVIO",3,0))))</f>
        <v>#REF!</v>
      </c>
      <c r="BB2192" s="13" t="e">
        <f>IF(AND(#REF!="POSITIVO",#REF!="POSITIVO"),1,IF(#REF!="NEGATIVO",2,IF(#REF!="VIH + PREVIO",3,0)))</f>
        <v>#REF!</v>
      </c>
      <c r="BC2192" s="10" t="e">
        <f>IF(#REF!="SI",1,IF(#REF!="NO",2,0))</f>
        <v>#REF!</v>
      </c>
      <c r="BD2192" s="10" t="e">
        <f>IF(#REF!="SI",1,IF(#REF!="NO",2,0))</f>
        <v>#REF!</v>
      </c>
      <c r="BE2192" s="10" t="e">
        <f>IF(OR(#REF!="VIH + PREVIO",#REF!="VIH + PREVIO",#REF!="VIH + PREVIO"),1,0)</f>
        <v>#REF!</v>
      </c>
      <c r="BF2192" s="13" t="e">
        <f>IF(OR(#REF!="POSITIVO",#REF!="NEGATIVO"),1,IF(#REF!="PACIENTE NO ACEPTA",2,IF(#REF!="VIH + PREVIO",3,0)))</f>
        <v>#REF!</v>
      </c>
      <c r="BG2192" s="10" t="e">
        <f t="shared" si="1050"/>
        <v>#REF!</v>
      </c>
      <c r="BH2192" s="10" t="e">
        <f t="shared" si="1051"/>
        <v>#REF!</v>
      </c>
      <c r="BI2192" s="10" t="e">
        <f t="shared" si="1052"/>
        <v>#REF!</v>
      </c>
      <c r="BJ2192" s="10" t="e">
        <f t="shared" si="1053"/>
        <v>#REF!</v>
      </c>
      <c r="BK2192" s="10" t="e">
        <f t="shared" si="1054"/>
        <v>#REF!</v>
      </c>
      <c r="BL2192" s="10" t="e">
        <f t="shared" si="1055"/>
        <v>#REF!</v>
      </c>
      <c r="BM2192" s="10" t="e">
        <f>IF(OR(BW2192=7,AQ2192=6),0,IF(#REF!="I",1,IF(#REF!="II",2,IF(#REF!="III",3,IF(#REF!="IV",4))))&amp;AP2192&amp;AQ2192&amp;AR2192&amp;AS2192&amp;AT2192&amp;AU2192&amp;AX2192)</f>
        <v>#REF!</v>
      </c>
      <c r="BN2192" s="10" t="e">
        <f t="shared" si="1056"/>
        <v>#REF!</v>
      </c>
      <c r="BO2192" s="10" t="e">
        <f t="shared" si="1057"/>
        <v>#REF!</v>
      </c>
      <c r="BP2192" s="10" t="e">
        <f t="shared" si="1058"/>
        <v>#REF!</v>
      </c>
      <c r="BQ2192" s="10" t="e">
        <f t="shared" si="1059"/>
        <v>#REF!</v>
      </c>
      <c r="BR2192" s="10" t="e">
        <f t="shared" si="1060"/>
        <v>#REF!</v>
      </c>
      <c r="BS2192" s="10" t="e">
        <f t="shared" si="1061"/>
        <v>#REF!</v>
      </c>
      <c r="BT2192" s="10" t="e">
        <f>IF(OR(BW2192=7,AQ2192=6),0,AO2192&amp;IF(#REF!="SI",1,IF(#REF!="NO",2,IF(#REF!="VIH + PREVIO",3,0))))</f>
        <v>#REF!</v>
      </c>
      <c r="BU2192" s="10" t="e">
        <f>IF(OR(BW2192=7,AQ2192=6),0,IF(#REF!="-",1,0))</f>
        <v>#REF!</v>
      </c>
      <c r="BV2192" s="10" t="e">
        <f t="shared" si="1062"/>
        <v>#REF!</v>
      </c>
      <c r="BW21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2" s="10" t="e">
        <f t="shared" si="1037"/>
        <v>#REF!</v>
      </c>
      <c r="BY2192" s="10" t="e">
        <f t="shared" si="1063"/>
        <v>#REF!</v>
      </c>
      <c r="BZ2192" s="10" t="e">
        <f t="shared" si="1038"/>
        <v>#REF!</v>
      </c>
      <c r="CA2192" s="10"/>
    </row>
    <row r="2193" spans="1:79" ht="23.25" customHeight="1" x14ac:dyDescent="0.3">
      <c r="A2193" s="7">
        <v>2191</v>
      </c>
      <c r="B2193" s="43"/>
      <c r="C2193" s="44"/>
      <c r="D2193" s="45"/>
      <c r="E2193" s="46"/>
      <c r="F2193" s="46"/>
      <c r="G2193" s="46"/>
      <c r="H2193" s="50"/>
      <c r="I2193" s="51"/>
      <c r="J2193" s="52"/>
      <c r="K2193" s="51"/>
      <c r="L2193" s="53"/>
      <c r="M2193" s="54"/>
      <c r="N2193" s="43"/>
      <c r="O2193" s="55"/>
      <c r="P2193" s="46"/>
      <c r="Q2193" s="46"/>
      <c r="R2193" s="46"/>
      <c r="S2193" s="43"/>
      <c r="T2193" s="56"/>
      <c r="U2193" s="46"/>
      <c r="V2193" s="57"/>
      <c r="W2193" s="58"/>
      <c r="X2193" s="57"/>
      <c r="Y2193" s="46"/>
      <c r="Z2193" s="57"/>
      <c r="AA2193" s="59"/>
      <c r="AB2193" s="60"/>
      <c r="AJ2193" s="11">
        <f t="shared" si="1036"/>
        <v>13</v>
      </c>
      <c r="AK2193" s="11">
        <f t="shared" si="1039"/>
        <v>0</v>
      </c>
      <c r="AL2193" s="11">
        <f t="shared" si="1040"/>
        <v>0</v>
      </c>
      <c r="AM2193" s="11">
        <f t="shared" si="1041"/>
        <v>0</v>
      </c>
      <c r="AN2193" s="11">
        <f t="shared" si="1042"/>
        <v>0</v>
      </c>
      <c r="AO2193" s="4" t="e">
        <f>IF(#REF!="I",1,IF(#REF!="II",2,IF(#REF!="III",3,IF(#REF!="IV",4))))</f>
        <v>#REF!</v>
      </c>
      <c r="AP2193" s="11" t="e">
        <f>IF(#REF!="PULMONAR",1,IF(AND(#REF!="EXTRAPULMONAR",#REF!&lt;&gt;"MENINGEA"),2,IF(AND(#REF!="EXTRAPULMONAR",#REF!="MENINGEA"),3,)))</f>
        <v>#REF!</v>
      </c>
      <c r="AQ21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3" s="4">
        <f t="shared" si="1043"/>
        <v>0</v>
      </c>
      <c r="AS2193" s="10">
        <f t="shared" si="1044"/>
        <v>0</v>
      </c>
      <c r="AT2193" s="10">
        <f t="shared" si="1045"/>
        <v>0</v>
      </c>
      <c r="AU2193" s="10" t="str">
        <f t="shared" si="1046"/>
        <v>0</v>
      </c>
      <c r="AV2193" s="11" t="e">
        <f t="shared" si="1047"/>
        <v>#N/A</v>
      </c>
      <c r="AW2193" s="4" t="e">
        <f t="shared" si="1048"/>
        <v>#N/A</v>
      </c>
      <c r="AX2193" s="10" t="e">
        <f t="shared" si="1034"/>
        <v>#N/A</v>
      </c>
      <c r="AY2193" s="10" t="e">
        <f t="shared" si="1035"/>
        <v>#N/A</v>
      </c>
      <c r="AZ2193" s="10" t="e">
        <f t="shared" si="1049"/>
        <v>#REF!</v>
      </c>
      <c r="BA2193" s="12" t="e">
        <f>IF(BW2193=7,0,AJ2193&amp;IF(#REF!="SI",1,IF(#REF!="NO",2,IF(#REF!="VIH + PREVIO",3,0))))</f>
        <v>#REF!</v>
      </c>
      <c r="BB2193" s="13" t="e">
        <f>IF(AND(#REF!="POSITIVO",#REF!="POSITIVO"),1,IF(#REF!="NEGATIVO",2,IF(#REF!="VIH + PREVIO",3,0)))</f>
        <v>#REF!</v>
      </c>
      <c r="BC2193" s="10" t="e">
        <f>IF(#REF!="SI",1,IF(#REF!="NO",2,0))</f>
        <v>#REF!</v>
      </c>
      <c r="BD2193" s="10" t="e">
        <f>IF(#REF!="SI",1,IF(#REF!="NO",2,0))</f>
        <v>#REF!</v>
      </c>
      <c r="BE2193" s="10" t="e">
        <f>IF(OR(#REF!="VIH + PREVIO",#REF!="VIH + PREVIO",#REF!="VIH + PREVIO"),1,0)</f>
        <v>#REF!</v>
      </c>
      <c r="BF2193" s="13" t="e">
        <f>IF(OR(#REF!="POSITIVO",#REF!="NEGATIVO"),1,IF(#REF!="PACIENTE NO ACEPTA",2,IF(#REF!="VIH + PREVIO",3,0)))</f>
        <v>#REF!</v>
      </c>
      <c r="BG2193" s="10" t="e">
        <f t="shared" si="1050"/>
        <v>#REF!</v>
      </c>
      <c r="BH2193" s="10" t="e">
        <f t="shared" si="1051"/>
        <v>#REF!</v>
      </c>
      <c r="BI2193" s="10" t="e">
        <f t="shared" si="1052"/>
        <v>#REF!</v>
      </c>
      <c r="BJ2193" s="10" t="e">
        <f t="shared" si="1053"/>
        <v>#REF!</v>
      </c>
      <c r="BK2193" s="10" t="e">
        <f t="shared" si="1054"/>
        <v>#REF!</v>
      </c>
      <c r="BL2193" s="10" t="e">
        <f t="shared" si="1055"/>
        <v>#REF!</v>
      </c>
      <c r="BM2193" s="10" t="e">
        <f>IF(OR(BW2193=7,AQ2193=6),0,IF(#REF!="I",1,IF(#REF!="II",2,IF(#REF!="III",3,IF(#REF!="IV",4))))&amp;AP2193&amp;AQ2193&amp;AR2193&amp;AS2193&amp;AT2193&amp;AU2193&amp;AX2193)</f>
        <v>#REF!</v>
      </c>
      <c r="BN2193" s="10" t="e">
        <f t="shared" si="1056"/>
        <v>#REF!</v>
      </c>
      <c r="BO2193" s="10" t="e">
        <f t="shared" si="1057"/>
        <v>#REF!</v>
      </c>
      <c r="BP2193" s="10" t="e">
        <f t="shared" si="1058"/>
        <v>#REF!</v>
      </c>
      <c r="BQ2193" s="10" t="e">
        <f t="shared" si="1059"/>
        <v>#REF!</v>
      </c>
      <c r="BR2193" s="10" t="e">
        <f t="shared" si="1060"/>
        <v>#REF!</v>
      </c>
      <c r="BS2193" s="10" t="e">
        <f t="shared" si="1061"/>
        <v>#REF!</v>
      </c>
      <c r="BT2193" s="10" t="e">
        <f>IF(OR(BW2193=7,AQ2193=6),0,AO2193&amp;IF(#REF!="SI",1,IF(#REF!="NO",2,IF(#REF!="VIH + PREVIO",3,0))))</f>
        <v>#REF!</v>
      </c>
      <c r="BU2193" s="10" t="e">
        <f>IF(OR(BW2193=7,AQ2193=6),0,IF(#REF!="-",1,0))</f>
        <v>#REF!</v>
      </c>
      <c r="BV2193" s="10" t="e">
        <f t="shared" si="1062"/>
        <v>#REF!</v>
      </c>
      <c r="BW21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3" s="10" t="e">
        <f t="shared" si="1037"/>
        <v>#REF!</v>
      </c>
      <c r="BY2193" s="10" t="e">
        <f t="shared" si="1063"/>
        <v>#REF!</v>
      </c>
      <c r="BZ2193" s="10" t="e">
        <f t="shared" si="1038"/>
        <v>#REF!</v>
      </c>
      <c r="CA2193" s="10"/>
    </row>
    <row r="2194" spans="1:79" ht="23.25" customHeight="1" x14ac:dyDescent="0.3">
      <c r="A2194" s="7">
        <v>2192</v>
      </c>
      <c r="B2194" s="43"/>
      <c r="C2194" s="44"/>
      <c r="D2194" s="45"/>
      <c r="E2194" s="46"/>
      <c r="F2194" s="46"/>
      <c r="G2194" s="46"/>
      <c r="H2194" s="50"/>
      <c r="I2194" s="51"/>
      <c r="J2194" s="52"/>
      <c r="K2194" s="51"/>
      <c r="L2194" s="53"/>
      <c r="M2194" s="54"/>
      <c r="N2194" s="43"/>
      <c r="O2194" s="55"/>
      <c r="P2194" s="46"/>
      <c r="Q2194" s="46"/>
      <c r="R2194" s="46"/>
      <c r="S2194" s="43"/>
      <c r="T2194" s="56"/>
      <c r="U2194" s="46"/>
      <c r="V2194" s="57"/>
      <c r="W2194" s="58"/>
      <c r="X2194" s="57"/>
      <c r="Y2194" s="46"/>
      <c r="Z2194" s="57"/>
      <c r="AA2194" s="59"/>
      <c r="AB2194" s="60"/>
      <c r="AJ2194" s="11">
        <f t="shared" si="1036"/>
        <v>13</v>
      </c>
      <c r="AK2194" s="11">
        <f t="shared" si="1039"/>
        <v>0</v>
      </c>
      <c r="AL2194" s="11">
        <f t="shared" si="1040"/>
        <v>0</v>
      </c>
      <c r="AM2194" s="11">
        <f t="shared" si="1041"/>
        <v>0</v>
      </c>
      <c r="AN2194" s="11">
        <f t="shared" si="1042"/>
        <v>0</v>
      </c>
      <c r="AO2194" s="4" t="e">
        <f>IF(#REF!="I",1,IF(#REF!="II",2,IF(#REF!="III",3,IF(#REF!="IV",4))))</f>
        <v>#REF!</v>
      </c>
      <c r="AP2194" s="11" t="e">
        <f>IF(#REF!="PULMONAR",1,IF(AND(#REF!="EXTRAPULMONAR",#REF!&lt;&gt;"MENINGEA"),2,IF(AND(#REF!="EXTRAPULMONAR",#REF!="MENINGEA"),3,)))</f>
        <v>#REF!</v>
      </c>
      <c r="AQ21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4" s="4">
        <f t="shared" si="1043"/>
        <v>0</v>
      </c>
      <c r="AS2194" s="10">
        <f t="shared" si="1044"/>
        <v>0</v>
      </c>
      <c r="AT2194" s="10">
        <f t="shared" si="1045"/>
        <v>0</v>
      </c>
      <c r="AU2194" s="10" t="str">
        <f t="shared" si="1046"/>
        <v>0</v>
      </c>
      <c r="AV2194" s="11" t="e">
        <f t="shared" si="1047"/>
        <v>#N/A</v>
      </c>
      <c r="AW2194" s="4" t="e">
        <f t="shared" si="1048"/>
        <v>#N/A</v>
      </c>
      <c r="AX2194" s="10" t="e">
        <f t="shared" si="1034"/>
        <v>#N/A</v>
      </c>
      <c r="AY2194" s="10" t="e">
        <f t="shared" si="1035"/>
        <v>#N/A</v>
      </c>
      <c r="AZ2194" s="10" t="e">
        <f t="shared" si="1049"/>
        <v>#REF!</v>
      </c>
      <c r="BA2194" s="12" t="e">
        <f>IF(BW2194=7,0,AJ2194&amp;IF(#REF!="SI",1,IF(#REF!="NO",2,IF(#REF!="VIH + PREVIO",3,0))))</f>
        <v>#REF!</v>
      </c>
      <c r="BB2194" s="13" t="e">
        <f>IF(AND(#REF!="POSITIVO",#REF!="POSITIVO"),1,IF(#REF!="NEGATIVO",2,IF(#REF!="VIH + PREVIO",3,0)))</f>
        <v>#REF!</v>
      </c>
      <c r="BC2194" s="10" t="e">
        <f>IF(#REF!="SI",1,IF(#REF!="NO",2,0))</f>
        <v>#REF!</v>
      </c>
      <c r="BD2194" s="10" t="e">
        <f>IF(#REF!="SI",1,IF(#REF!="NO",2,0))</f>
        <v>#REF!</v>
      </c>
      <c r="BE2194" s="10" t="e">
        <f>IF(OR(#REF!="VIH + PREVIO",#REF!="VIH + PREVIO",#REF!="VIH + PREVIO"),1,0)</f>
        <v>#REF!</v>
      </c>
      <c r="BF2194" s="13" t="e">
        <f>IF(OR(#REF!="POSITIVO",#REF!="NEGATIVO"),1,IF(#REF!="PACIENTE NO ACEPTA",2,IF(#REF!="VIH + PREVIO",3,0)))</f>
        <v>#REF!</v>
      </c>
      <c r="BG2194" s="10" t="e">
        <f t="shared" si="1050"/>
        <v>#REF!</v>
      </c>
      <c r="BH2194" s="10" t="e">
        <f t="shared" si="1051"/>
        <v>#REF!</v>
      </c>
      <c r="BI2194" s="10" t="e">
        <f t="shared" si="1052"/>
        <v>#REF!</v>
      </c>
      <c r="BJ2194" s="10" t="e">
        <f t="shared" si="1053"/>
        <v>#REF!</v>
      </c>
      <c r="BK2194" s="10" t="e">
        <f t="shared" si="1054"/>
        <v>#REF!</v>
      </c>
      <c r="BL2194" s="10" t="e">
        <f t="shared" si="1055"/>
        <v>#REF!</v>
      </c>
      <c r="BM2194" s="10" t="e">
        <f>IF(OR(BW2194=7,AQ2194=6),0,IF(#REF!="I",1,IF(#REF!="II",2,IF(#REF!="III",3,IF(#REF!="IV",4))))&amp;AP2194&amp;AQ2194&amp;AR2194&amp;AS2194&amp;AT2194&amp;AU2194&amp;AX2194)</f>
        <v>#REF!</v>
      </c>
      <c r="BN2194" s="10" t="e">
        <f t="shared" si="1056"/>
        <v>#REF!</v>
      </c>
      <c r="BO2194" s="10" t="e">
        <f t="shared" si="1057"/>
        <v>#REF!</v>
      </c>
      <c r="BP2194" s="10" t="e">
        <f t="shared" si="1058"/>
        <v>#REF!</v>
      </c>
      <c r="BQ2194" s="10" t="e">
        <f t="shared" si="1059"/>
        <v>#REF!</v>
      </c>
      <c r="BR2194" s="10" t="e">
        <f t="shared" si="1060"/>
        <v>#REF!</v>
      </c>
      <c r="BS2194" s="10" t="e">
        <f t="shared" si="1061"/>
        <v>#REF!</v>
      </c>
      <c r="BT2194" s="10" t="e">
        <f>IF(OR(BW2194=7,AQ2194=6),0,AO2194&amp;IF(#REF!="SI",1,IF(#REF!="NO",2,IF(#REF!="VIH + PREVIO",3,0))))</f>
        <v>#REF!</v>
      </c>
      <c r="BU2194" s="10" t="e">
        <f>IF(OR(BW2194=7,AQ2194=6),0,IF(#REF!="-",1,0))</f>
        <v>#REF!</v>
      </c>
      <c r="BV2194" s="10" t="e">
        <f t="shared" si="1062"/>
        <v>#REF!</v>
      </c>
      <c r="BW21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4" s="10" t="e">
        <f t="shared" si="1037"/>
        <v>#REF!</v>
      </c>
      <c r="BY2194" s="10" t="e">
        <f t="shared" si="1063"/>
        <v>#REF!</v>
      </c>
      <c r="BZ2194" s="10" t="e">
        <f t="shared" si="1038"/>
        <v>#REF!</v>
      </c>
      <c r="CA2194" s="10"/>
    </row>
    <row r="2195" spans="1:79" ht="23.25" customHeight="1" x14ac:dyDescent="0.3">
      <c r="A2195" s="7">
        <v>2193</v>
      </c>
      <c r="B2195" s="43"/>
      <c r="C2195" s="44"/>
      <c r="D2195" s="45"/>
      <c r="E2195" s="46"/>
      <c r="F2195" s="46"/>
      <c r="G2195" s="46"/>
      <c r="H2195" s="50"/>
      <c r="I2195" s="51"/>
      <c r="J2195" s="52"/>
      <c r="K2195" s="51"/>
      <c r="L2195" s="53"/>
      <c r="M2195" s="54"/>
      <c r="N2195" s="43"/>
      <c r="O2195" s="55"/>
      <c r="P2195" s="46"/>
      <c r="Q2195" s="46"/>
      <c r="R2195" s="46"/>
      <c r="S2195" s="43"/>
      <c r="T2195" s="56"/>
      <c r="U2195" s="46"/>
      <c r="V2195" s="57"/>
      <c r="W2195" s="58"/>
      <c r="X2195" s="57"/>
      <c r="Y2195" s="46"/>
      <c r="Z2195" s="57"/>
      <c r="AA2195" s="59"/>
      <c r="AB2195" s="60"/>
      <c r="AJ2195" s="11">
        <f t="shared" si="1036"/>
        <v>13</v>
      </c>
      <c r="AK2195" s="11">
        <f t="shared" si="1039"/>
        <v>0</v>
      </c>
      <c r="AL2195" s="11">
        <f t="shared" si="1040"/>
        <v>0</v>
      </c>
      <c r="AM2195" s="11">
        <f t="shared" si="1041"/>
        <v>0</v>
      </c>
      <c r="AN2195" s="11">
        <f t="shared" si="1042"/>
        <v>0</v>
      </c>
      <c r="AO2195" s="4" t="e">
        <f>IF(#REF!="I",1,IF(#REF!="II",2,IF(#REF!="III",3,IF(#REF!="IV",4))))</f>
        <v>#REF!</v>
      </c>
      <c r="AP2195" s="11" t="e">
        <f>IF(#REF!="PULMONAR",1,IF(AND(#REF!="EXTRAPULMONAR",#REF!&lt;&gt;"MENINGEA"),2,IF(AND(#REF!="EXTRAPULMONAR",#REF!="MENINGEA"),3,)))</f>
        <v>#REF!</v>
      </c>
      <c r="AQ21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5" s="4">
        <f t="shared" si="1043"/>
        <v>0</v>
      </c>
      <c r="AS2195" s="10">
        <f t="shared" si="1044"/>
        <v>0</v>
      </c>
      <c r="AT2195" s="10">
        <f t="shared" si="1045"/>
        <v>0</v>
      </c>
      <c r="AU2195" s="10" t="str">
        <f t="shared" si="1046"/>
        <v>0</v>
      </c>
      <c r="AV2195" s="11" t="e">
        <f t="shared" si="1047"/>
        <v>#N/A</v>
      </c>
      <c r="AW2195" s="4" t="e">
        <f t="shared" si="1048"/>
        <v>#N/A</v>
      </c>
      <c r="AX2195" s="10" t="e">
        <f t="shared" si="1034"/>
        <v>#N/A</v>
      </c>
      <c r="AY2195" s="10" t="e">
        <f t="shared" si="1035"/>
        <v>#N/A</v>
      </c>
      <c r="AZ2195" s="10" t="e">
        <f t="shared" si="1049"/>
        <v>#REF!</v>
      </c>
      <c r="BA2195" s="12" t="e">
        <f>IF(BW2195=7,0,AJ2195&amp;IF(#REF!="SI",1,IF(#REF!="NO",2,IF(#REF!="VIH + PREVIO",3,0))))</f>
        <v>#REF!</v>
      </c>
      <c r="BB2195" s="13" t="e">
        <f>IF(AND(#REF!="POSITIVO",#REF!="POSITIVO"),1,IF(#REF!="NEGATIVO",2,IF(#REF!="VIH + PREVIO",3,0)))</f>
        <v>#REF!</v>
      </c>
      <c r="BC2195" s="10" t="e">
        <f>IF(#REF!="SI",1,IF(#REF!="NO",2,0))</f>
        <v>#REF!</v>
      </c>
      <c r="BD2195" s="10" t="e">
        <f>IF(#REF!="SI",1,IF(#REF!="NO",2,0))</f>
        <v>#REF!</v>
      </c>
      <c r="BE2195" s="10" t="e">
        <f>IF(OR(#REF!="VIH + PREVIO",#REF!="VIH + PREVIO",#REF!="VIH + PREVIO"),1,0)</f>
        <v>#REF!</v>
      </c>
      <c r="BF2195" s="13" t="e">
        <f>IF(OR(#REF!="POSITIVO",#REF!="NEGATIVO"),1,IF(#REF!="PACIENTE NO ACEPTA",2,IF(#REF!="VIH + PREVIO",3,0)))</f>
        <v>#REF!</v>
      </c>
      <c r="BG2195" s="10" t="e">
        <f t="shared" si="1050"/>
        <v>#REF!</v>
      </c>
      <c r="BH2195" s="10" t="e">
        <f t="shared" si="1051"/>
        <v>#REF!</v>
      </c>
      <c r="BI2195" s="10" t="e">
        <f t="shared" si="1052"/>
        <v>#REF!</v>
      </c>
      <c r="BJ2195" s="10" t="e">
        <f t="shared" si="1053"/>
        <v>#REF!</v>
      </c>
      <c r="BK2195" s="10" t="e">
        <f t="shared" si="1054"/>
        <v>#REF!</v>
      </c>
      <c r="BL2195" s="10" t="e">
        <f t="shared" si="1055"/>
        <v>#REF!</v>
      </c>
      <c r="BM2195" s="10" t="e">
        <f>IF(OR(BW2195=7,AQ2195=6),0,IF(#REF!="I",1,IF(#REF!="II",2,IF(#REF!="III",3,IF(#REF!="IV",4))))&amp;AP2195&amp;AQ2195&amp;AR2195&amp;AS2195&amp;AT2195&amp;AU2195&amp;AX2195)</f>
        <v>#REF!</v>
      </c>
      <c r="BN2195" s="10" t="e">
        <f t="shared" si="1056"/>
        <v>#REF!</v>
      </c>
      <c r="BO2195" s="10" t="e">
        <f t="shared" si="1057"/>
        <v>#REF!</v>
      </c>
      <c r="BP2195" s="10" t="e">
        <f t="shared" si="1058"/>
        <v>#REF!</v>
      </c>
      <c r="BQ2195" s="10" t="e">
        <f t="shared" si="1059"/>
        <v>#REF!</v>
      </c>
      <c r="BR2195" s="10" t="e">
        <f t="shared" si="1060"/>
        <v>#REF!</v>
      </c>
      <c r="BS2195" s="10" t="e">
        <f t="shared" si="1061"/>
        <v>#REF!</v>
      </c>
      <c r="BT2195" s="10" t="e">
        <f>IF(OR(BW2195=7,AQ2195=6),0,AO2195&amp;IF(#REF!="SI",1,IF(#REF!="NO",2,IF(#REF!="VIH + PREVIO",3,0))))</f>
        <v>#REF!</v>
      </c>
      <c r="BU2195" s="10" t="e">
        <f>IF(OR(BW2195=7,AQ2195=6),0,IF(#REF!="-",1,0))</f>
        <v>#REF!</v>
      </c>
      <c r="BV2195" s="10" t="e">
        <f t="shared" si="1062"/>
        <v>#REF!</v>
      </c>
      <c r="BW21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5" s="10" t="e">
        <f t="shared" si="1037"/>
        <v>#REF!</v>
      </c>
      <c r="BY2195" s="10" t="e">
        <f t="shared" si="1063"/>
        <v>#REF!</v>
      </c>
      <c r="BZ2195" s="10" t="e">
        <f t="shared" si="1038"/>
        <v>#REF!</v>
      </c>
      <c r="CA2195" s="10"/>
    </row>
    <row r="2196" spans="1:79" ht="23.25" customHeight="1" x14ac:dyDescent="0.3">
      <c r="A2196" s="7">
        <v>2194</v>
      </c>
      <c r="B2196" s="43"/>
      <c r="C2196" s="44"/>
      <c r="D2196" s="45"/>
      <c r="E2196" s="46"/>
      <c r="F2196" s="46"/>
      <c r="G2196" s="46"/>
      <c r="H2196" s="50"/>
      <c r="I2196" s="51"/>
      <c r="J2196" s="52"/>
      <c r="K2196" s="51"/>
      <c r="L2196" s="53"/>
      <c r="M2196" s="54"/>
      <c r="N2196" s="43"/>
      <c r="O2196" s="55"/>
      <c r="P2196" s="46"/>
      <c r="Q2196" s="46"/>
      <c r="R2196" s="46"/>
      <c r="S2196" s="43"/>
      <c r="T2196" s="56"/>
      <c r="U2196" s="46"/>
      <c r="V2196" s="57"/>
      <c r="W2196" s="58"/>
      <c r="X2196" s="57"/>
      <c r="Y2196" s="46"/>
      <c r="Z2196" s="57"/>
      <c r="AA2196" s="59"/>
      <c r="AB2196" s="60"/>
      <c r="AJ2196" s="11">
        <f t="shared" si="1036"/>
        <v>13</v>
      </c>
      <c r="AK2196" s="11">
        <f t="shared" si="1039"/>
        <v>0</v>
      </c>
      <c r="AL2196" s="11">
        <f t="shared" si="1040"/>
        <v>0</v>
      </c>
      <c r="AM2196" s="11">
        <f t="shared" si="1041"/>
        <v>0</v>
      </c>
      <c r="AN2196" s="11">
        <f t="shared" si="1042"/>
        <v>0</v>
      </c>
      <c r="AO2196" s="4" t="e">
        <f>IF(#REF!="I",1,IF(#REF!="II",2,IF(#REF!="III",3,IF(#REF!="IV",4))))</f>
        <v>#REF!</v>
      </c>
      <c r="AP2196" s="11" t="e">
        <f>IF(#REF!="PULMONAR",1,IF(AND(#REF!="EXTRAPULMONAR",#REF!&lt;&gt;"MENINGEA"),2,IF(AND(#REF!="EXTRAPULMONAR",#REF!="MENINGEA"),3,)))</f>
        <v>#REF!</v>
      </c>
      <c r="AQ21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6" s="4">
        <f t="shared" si="1043"/>
        <v>0</v>
      </c>
      <c r="AS2196" s="10">
        <f t="shared" si="1044"/>
        <v>0</v>
      </c>
      <c r="AT2196" s="10">
        <f t="shared" si="1045"/>
        <v>0</v>
      </c>
      <c r="AU2196" s="10" t="str">
        <f t="shared" si="1046"/>
        <v>0</v>
      </c>
      <c r="AV2196" s="11" t="e">
        <f t="shared" si="1047"/>
        <v>#N/A</v>
      </c>
      <c r="AW2196" s="4" t="e">
        <f t="shared" si="1048"/>
        <v>#N/A</v>
      </c>
      <c r="AX2196" s="10" t="e">
        <f t="shared" si="1034"/>
        <v>#N/A</v>
      </c>
      <c r="AY2196" s="10" t="e">
        <f t="shared" si="1035"/>
        <v>#N/A</v>
      </c>
      <c r="AZ2196" s="10" t="e">
        <f t="shared" si="1049"/>
        <v>#REF!</v>
      </c>
      <c r="BA2196" s="12" t="e">
        <f>IF(BW2196=7,0,AJ2196&amp;IF(#REF!="SI",1,IF(#REF!="NO",2,IF(#REF!="VIH + PREVIO",3,0))))</f>
        <v>#REF!</v>
      </c>
      <c r="BB2196" s="13" t="e">
        <f>IF(AND(#REF!="POSITIVO",#REF!="POSITIVO"),1,IF(#REF!="NEGATIVO",2,IF(#REF!="VIH + PREVIO",3,0)))</f>
        <v>#REF!</v>
      </c>
      <c r="BC2196" s="10" t="e">
        <f>IF(#REF!="SI",1,IF(#REF!="NO",2,0))</f>
        <v>#REF!</v>
      </c>
      <c r="BD2196" s="10" t="e">
        <f>IF(#REF!="SI",1,IF(#REF!="NO",2,0))</f>
        <v>#REF!</v>
      </c>
      <c r="BE2196" s="10" t="e">
        <f>IF(OR(#REF!="VIH + PREVIO",#REF!="VIH + PREVIO",#REF!="VIH + PREVIO"),1,0)</f>
        <v>#REF!</v>
      </c>
      <c r="BF2196" s="13" t="e">
        <f>IF(OR(#REF!="POSITIVO",#REF!="NEGATIVO"),1,IF(#REF!="PACIENTE NO ACEPTA",2,IF(#REF!="VIH + PREVIO",3,0)))</f>
        <v>#REF!</v>
      </c>
      <c r="BG2196" s="10" t="e">
        <f t="shared" si="1050"/>
        <v>#REF!</v>
      </c>
      <c r="BH2196" s="10" t="e">
        <f t="shared" si="1051"/>
        <v>#REF!</v>
      </c>
      <c r="BI2196" s="10" t="e">
        <f t="shared" si="1052"/>
        <v>#REF!</v>
      </c>
      <c r="BJ2196" s="10" t="e">
        <f t="shared" si="1053"/>
        <v>#REF!</v>
      </c>
      <c r="BK2196" s="10" t="e">
        <f t="shared" si="1054"/>
        <v>#REF!</v>
      </c>
      <c r="BL2196" s="10" t="e">
        <f t="shared" si="1055"/>
        <v>#REF!</v>
      </c>
      <c r="BM2196" s="10" t="e">
        <f>IF(OR(BW2196=7,AQ2196=6),0,IF(#REF!="I",1,IF(#REF!="II",2,IF(#REF!="III",3,IF(#REF!="IV",4))))&amp;AP2196&amp;AQ2196&amp;AR2196&amp;AS2196&amp;AT2196&amp;AU2196&amp;AX2196)</f>
        <v>#REF!</v>
      </c>
      <c r="BN2196" s="10" t="e">
        <f t="shared" si="1056"/>
        <v>#REF!</v>
      </c>
      <c r="BO2196" s="10" t="e">
        <f t="shared" si="1057"/>
        <v>#REF!</v>
      </c>
      <c r="BP2196" s="10" t="e">
        <f t="shared" si="1058"/>
        <v>#REF!</v>
      </c>
      <c r="BQ2196" s="10" t="e">
        <f t="shared" si="1059"/>
        <v>#REF!</v>
      </c>
      <c r="BR2196" s="10" t="e">
        <f t="shared" si="1060"/>
        <v>#REF!</v>
      </c>
      <c r="BS2196" s="10" t="e">
        <f t="shared" si="1061"/>
        <v>#REF!</v>
      </c>
      <c r="BT2196" s="10" t="e">
        <f>IF(OR(BW2196=7,AQ2196=6),0,AO2196&amp;IF(#REF!="SI",1,IF(#REF!="NO",2,IF(#REF!="VIH + PREVIO",3,0))))</f>
        <v>#REF!</v>
      </c>
      <c r="BU2196" s="10" t="e">
        <f>IF(OR(BW2196=7,AQ2196=6),0,IF(#REF!="-",1,0))</f>
        <v>#REF!</v>
      </c>
      <c r="BV2196" s="10" t="e">
        <f t="shared" si="1062"/>
        <v>#REF!</v>
      </c>
      <c r="BW21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6" s="10" t="e">
        <f t="shared" si="1037"/>
        <v>#REF!</v>
      </c>
      <c r="BY2196" s="10" t="e">
        <f t="shared" si="1063"/>
        <v>#REF!</v>
      </c>
      <c r="BZ2196" s="10" t="e">
        <f t="shared" si="1038"/>
        <v>#REF!</v>
      </c>
      <c r="CA2196" s="10"/>
    </row>
    <row r="2197" spans="1:79" ht="23.25" customHeight="1" x14ac:dyDescent="0.3">
      <c r="A2197" s="7">
        <v>2195</v>
      </c>
      <c r="B2197" s="43"/>
      <c r="C2197" s="44"/>
      <c r="D2197" s="45"/>
      <c r="E2197" s="46"/>
      <c r="F2197" s="46"/>
      <c r="G2197" s="46"/>
      <c r="H2197" s="50"/>
      <c r="I2197" s="51"/>
      <c r="J2197" s="52"/>
      <c r="K2197" s="51"/>
      <c r="L2197" s="53"/>
      <c r="M2197" s="54"/>
      <c r="N2197" s="43"/>
      <c r="O2197" s="55"/>
      <c r="P2197" s="46"/>
      <c r="Q2197" s="46"/>
      <c r="R2197" s="46"/>
      <c r="S2197" s="43"/>
      <c r="T2197" s="56"/>
      <c r="U2197" s="46"/>
      <c r="V2197" s="57"/>
      <c r="W2197" s="58"/>
      <c r="X2197" s="57"/>
      <c r="Y2197" s="46"/>
      <c r="Z2197" s="57"/>
      <c r="AA2197" s="59"/>
      <c r="AB2197" s="60"/>
      <c r="AJ2197" s="11">
        <f t="shared" si="1036"/>
        <v>13</v>
      </c>
      <c r="AK2197" s="11">
        <f t="shared" si="1039"/>
        <v>0</v>
      </c>
      <c r="AL2197" s="11">
        <f t="shared" si="1040"/>
        <v>0</v>
      </c>
      <c r="AM2197" s="11">
        <f t="shared" si="1041"/>
        <v>0</v>
      </c>
      <c r="AN2197" s="11">
        <f t="shared" si="1042"/>
        <v>0</v>
      </c>
      <c r="AO2197" s="4" t="e">
        <f>IF(#REF!="I",1,IF(#REF!="II",2,IF(#REF!="III",3,IF(#REF!="IV",4))))</f>
        <v>#REF!</v>
      </c>
      <c r="AP2197" s="11" t="e">
        <f>IF(#REF!="PULMONAR",1,IF(AND(#REF!="EXTRAPULMONAR",#REF!&lt;&gt;"MENINGEA"),2,IF(AND(#REF!="EXTRAPULMONAR",#REF!="MENINGEA"),3,)))</f>
        <v>#REF!</v>
      </c>
      <c r="AQ21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7" s="4">
        <f t="shared" si="1043"/>
        <v>0</v>
      </c>
      <c r="AS2197" s="10">
        <f t="shared" si="1044"/>
        <v>0</v>
      </c>
      <c r="AT2197" s="10">
        <f t="shared" si="1045"/>
        <v>0</v>
      </c>
      <c r="AU2197" s="10" t="str">
        <f t="shared" si="1046"/>
        <v>0</v>
      </c>
      <c r="AV2197" s="11" t="e">
        <f t="shared" si="1047"/>
        <v>#N/A</v>
      </c>
      <c r="AW2197" s="4" t="e">
        <f t="shared" si="1048"/>
        <v>#N/A</v>
      </c>
      <c r="AX2197" s="10" t="e">
        <f t="shared" si="1034"/>
        <v>#N/A</v>
      </c>
      <c r="AY2197" s="10" t="e">
        <f t="shared" si="1035"/>
        <v>#N/A</v>
      </c>
      <c r="AZ2197" s="10" t="e">
        <f t="shared" si="1049"/>
        <v>#REF!</v>
      </c>
      <c r="BA2197" s="12" t="e">
        <f>IF(BW2197=7,0,AJ2197&amp;IF(#REF!="SI",1,IF(#REF!="NO",2,IF(#REF!="VIH + PREVIO",3,0))))</f>
        <v>#REF!</v>
      </c>
      <c r="BB2197" s="13" t="e">
        <f>IF(AND(#REF!="POSITIVO",#REF!="POSITIVO"),1,IF(#REF!="NEGATIVO",2,IF(#REF!="VIH + PREVIO",3,0)))</f>
        <v>#REF!</v>
      </c>
      <c r="BC2197" s="10" t="e">
        <f>IF(#REF!="SI",1,IF(#REF!="NO",2,0))</f>
        <v>#REF!</v>
      </c>
      <c r="BD2197" s="10" t="e">
        <f>IF(#REF!="SI",1,IF(#REF!="NO",2,0))</f>
        <v>#REF!</v>
      </c>
      <c r="BE2197" s="10" t="e">
        <f>IF(OR(#REF!="VIH + PREVIO",#REF!="VIH + PREVIO",#REF!="VIH + PREVIO"),1,0)</f>
        <v>#REF!</v>
      </c>
      <c r="BF2197" s="13" t="e">
        <f>IF(OR(#REF!="POSITIVO",#REF!="NEGATIVO"),1,IF(#REF!="PACIENTE NO ACEPTA",2,IF(#REF!="VIH + PREVIO",3,0)))</f>
        <v>#REF!</v>
      </c>
      <c r="BG2197" s="10" t="e">
        <f t="shared" si="1050"/>
        <v>#REF!</v>
      </c>
      <c r="BH2197" s="10" t="e">
        <f t="shared" si="1051"/>
        <v>#REF!</v>
      </c>
      <c r="BI2197" s="10" t="e">
        <f t="shared" si="1052"/>
        <v>#REF!</v>
      </c>
      <c r="BJ2197" s="10" t="e">
        <f t="shared" si="1053"/>
        <v>#REF!</v>
      </c>
      <c r="BK2197" s="10" t="e">
        <f t="shared" si="1054"/>
        <v>#REF!</v>
      </c>
      <c r="BL2197" s="10" t="e">
        <f t="shared" si="1055"/>
        <v>#REF!</v>
      </c>
      <c r="BM2197" s="10" t="e">
        <f>IF(OR(BW2197=7,AQ2197=6),0,IF(#REF!="I",1,IF(#REF!="II",2,IF(#REF!="III",3,IF(#REF!="IV",4))))&amp;AP2197&amp;AQ2197&amp;AR2197&amp;AS2197&amp;AT2197&amp;AU2197&amp;AX2197)</f>
        <v>#REF!</v>
      </c>
      <c r="BN2197" s="10" t="e">
        <f t="shared" si="1056"/>
        <v>#REF!</v>
      </c>
      <c r="BO2197" s="10" t="e">
        <f t="shared" si="1057"/>
        <v>#REF!</v>
      </c>
      <c r="BP2197" s="10" t="e">
        <f t="shared" si="1058"/>
        <v>#REF!</v>
      </c>
      <c r="BQ2197" s="10" t="e">
        <f t="shared" si="1059"/>
        <v>#REF!</v>
      </c>
      <c r="BR2197" s="10" t="e">
        <f t="shared" si="1060"/>
        <v>#REF!</v>
      </c>
      <c r="BS2197" s="10" t="e">
        <f t="shared" si="1061"/>
        <v>#REF!</v>
      </c>
      <c r="BT2197" s="10" t="e">
        <f>IF(OR(BW2197=7,AQ2197=6),0,AO2197&amp;IF(#REF!="SI",1,IF(#REF!="NO",2,IF(#REF!="VIH + PREVIO",3,0))))</f>
        <v>#REF!</v>
      </c>
      <c r="BU2197" s="10" t="e">
        <f>IF(OR(BW2197=7,AQ2197=6),0,IF(#REF!="-",1,0))</f>
        <v>#REF!</v>
      </c>
      <c r="BV2197" s="10" t="e">
        <f t="shared" si="1062"/>
        <v>#REF!</v>
      </c>
      <c r="BW21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7" s="10" t="e">
        <f t="shared" si="1037"/>
        <v>#REF!</v>
      </c>
      <c r="BY2197" s="10" t="e">
        <f t="shared" si="1063"/>
        <v>#REF!</v>
      </c>
      <c r="BZ2197" s="10" t="e">
        <f t="shared" si="1038"/>
        <v>#REF!</v>
      </c>
      <c r="CA2197" s="10"/>
    </row>
    <row r="2198" spans="1:79" ht="23.25" customHeight="1" x14ac:dyDescent="0.3">
      <c r="A2198" s="7">
        <v>2196</v>
      </c>
      <c r="B2198" s="43"/>
      <c r="C2198" s="44"/>
      <c r="D2198" s="45"/>
      <c r="E2198" s="46"/>
      <c r="F2198" s="46"/>
      <c r="G2198" s="46"/>
      <c r="H2198" s="50"/>
      <c r="I2198" s="51"/>
      <c r="J2198" s="52"/>
      <c r="K2198" s="51"/>
      <c r="L2198" s="53"/>
      <c r="M2198" s="54"/>
      <c r="N2198" s="43"/>
      <c r="O2198" s="55"/>
      <c r="P2198" s="46"/>
      <c r="Q2198" s="46"/>
      <c r="R2198" s="46"/>
      <c r="S2198" s="43"/>
      <c r="T2198" s="56"/>
      <c r="U2198" s="46"/>
      <c r="V2198" s="57"/>
      <c r="W2198" s="58"/>
      <c r="X2198" s="57"/>
      <c r="Y2198" s="46"/>
      <c r="Z2198" s="57"/>
      <c r="AA2198" s="59"/>
      <c r="AB2198" s="60"/>
      <c r="AJ2198" s="11">
        <f t="shared" si="1036"/>
        <v>13</v>
      </c>
      <c r="AK2198" s="11">
        <f t="shared" si="1039"/>
        <v>0</v>
      </c>
      <c r="AL2198" s="11">
        <f t="shared" si="1040"/>
        <v>0</v>
      </c>
      <c r="AM2198" s="11">
        <f t="shared" si="1041"/>
        <v>0</v>
      </c>
      <c r="AN2198" s="11">
        <f t="shared" si="1042"/>
        <v>0</v>
      </c>
      <c r="AO2198" s="4" t="e">
        <f>IF(#REF!="I",1,IF(#REF!="II",2,IF(#REF!="III",3,IF(#REF!="IV",4))))</f>
        <v>#REF!</v>
      </c>
      <c r="AP2198" s="11" t="e">
        <f>IF(#REF!="PULMONAR",1,IF(AND(#REF!="EXTRAPULMONAR",#REF!&lt;&gt;"MENINGEA"),2,IF(AND(#REF!="EXTRAPULMONAR",#REF!="MENINGEA"),3,)))</f>
        <v>#REF!</v>
      </c>
      <c r="AQ21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8" s="4">
        <f t="shared" si="1043"/>
        <v>0</v>
      </c>
      <c r="AS2198" s="10">
        <f t="shared" si="1044"/>
        <v>0</v>
      </c>
      <c r="AT2198" s="10">
        <f t="shared" si="1045"/>
        <v>0</v>
      </c>
      <c r="AU2198" s="10" t="str">
        <f t="shared" si="1046"/>
        <v>0</v>
      </c>
      <c r="AV2198" s="11" t="e">
        <f t="shared" si="1047"/>
        <v>#N/A</v>
      </c>
      <c r="AW2198" s="4" t="e">
        <f t="shared" si="1048"/>
        <v>#N/A</v>
      </c>
      <c r="AX2198" s="10" t="e">
        <f t="shared" si="1034"/>
        <v>#N/A</v>
      </c>
      <c r="AY2198" s="10" t="e">
        <f t="shared" si="1035"/>
        <v>#N/A</v>
      </c>
      <c r="AZ2198" s="10" t="e">
        <f t="shared" si="1049"/>
        <v>#REF!</v>
      </c>
      <c r="BA2198" s="12" t="e">
        <f>IF(BW2198=7,0,AJ2198&amp;IF(#REF!="SI",1,IF(#REF!="NO",2,IF(#REF!="VIH + PREVIO",3,0))))</f>
        <v>#REF!</v>
      </c>
      <c r="BB2198" s="13" t="e">
        <f>IF(AND(#REF!="POSITIVO",#REF!="POSITIVO"),1,IF(#REF!="NEGATIVO",2,IF(#REF!="VIH + PREVIO",3,0)))</f>
        <v>#REF!</v>
      </c>
      <c r="BC2198" s="10" t="e">
        <f>IF(#REF!="SI",1,IF(#REF!="NO",2,0))</f>
        <v>#REF!</v>
      </c>
      <c r="BD2198" s="10" t="e">
        <f>IF(#REF!="SI",1,IF(#REF!="NO",2,0))</f>
        <v>#REF!</v>
      </c>
      <c r="BE2198" s="10" t="e">
        <f>IF(OR(#REF!="VIH + PREVIO",#REF!="VIH + PREVIO",#REF!="VIH + PREVIO"),1,0)</f>
        <v>#REF!</v>
      </c>
      <c r="BF2198" s="13" t="e">
        <f>IF(OR(#REF!="POSITIVO",#REF!="NEGATIVO"),1,IF(#REF!="PACIENTE NO ACEPTA",2,IF(#REF!="VIH + PREVIO",3,0)))</f>
        <v>#REF!</v>
      </c>
      <c r="BG2198" s="10" t="e">
        <f t="shared" si="1050"/>
        <v>#REF!</v>
      </c>
      <c r="BH2198" s="10" t="e">
        <f t="shared" si="1051"/>
        <v>#REF!</v>
      </c>
      <c r="BI2198" s="10" t="e">
        <f t="shared" si="1052"/>
        <v>#REF!</v>
      </c>
      <c r="BJ2198" s="10" t="e">
        <f t="shared" si="1053"/>
        <v>#REF!</v>
      </c>
      <c r="BK2198" s="10" t="e">
        <f t="shared" si="1054"/>
        <v>#REF!</v>
      </c>
      <c r="BL2198" s="10" t="e">
        <f t="shared" si="1055"/>
        <v>#REF!</v>
      </c>
      <c r="BM2198" s="10" t="e">
        <f>IF(OR(BW2198=7,AQ2198=6),0,IF(#REF!="I",1,IF(#REF!="II",2,IF(#REF!="III",3,IF(#REF!="IV",4))))&amp;AP2198&amp;AQ2198&amp;AR2198&amp;AS2198&amp;AT2198&amp;AU2198&amp;AX2198)</f>
        <v>#REF!</v>
      </c>
      <c r="BN2198" s="10" t="e">
        <f t="shared" si="1056"/>
        <v>#REF!</v>
      </c>
      <c r="BO2198" s="10" t="e">
        <f t="shared" si="1057"/>
        <v>#REF!</v>
      </c>
      <c r="BP2198" s="10" t="e">
        <f t="shared" si="1058"/>
        <v>#REF!</v>
      </c>
      <c r="BQ2198" s="10" t="e">
        <f t="shared" si="1059"/>
        <v>#REF!</v>
      </c>
      <c r="BR2198" s="10" t="e">
        <f t="shared" si="1060"/>
        <v>#REF!</v>
      </c>
      <c r="BS2198" s="10" t="e">
        <f t="shared" si="1061"/>
        <v>#REF!</v>
      </c>
      <c r="BT2198" s="10" t="e">
        <f>IF(OR(BW2198=7,AQ2198=6),0,AO2198&amp;IF(#REF!="SI",1,IF(#REF!="NO",2,IF(#REF!="VIH + PREVIO",3,0))))</f>
        <v>#REF!</v>
      </c>
      <c r="BU2198" s="10" t="e">
        <f>IF(OR(BW2198=7,AQ2198=6),0,IF(#REF!="-",1,0))</f>
        <v>#REF!</v>
      </c>
      <c r="BV2198" s="10" t="e">
        <f t="shared" si="1062"/>
        <v>#REF!</v>
      </c>
      <c r="BW21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8" s="10" t="e">
        <f t="shared" si="1037"/>
        <v>#REF!</v>
      </c>
      <c r="BY2198" s="10" t="e">
        <f t="shared" si="1063"/>
        <v>#REF!</v>
      </c>
      <c r="BZ2198" s="10" t="e">
        <f t="shared" si="1038"/>
        <v>#REF!</v>
      </c>
      <c r="CA2198" s="10"/>
    </row>
    <row r="2199" spans="1:79" ht="23.25" customHeight="1" x14ac:dyDescent="0.3">
      <c r="A2199" s="7">
        <v>2197</v>
      </c>
      <c r="B2199" s="43"/>
      <c r="C2199" s="44"/>
      <c r="D2199" s="45"/>
      <c r="E2199" s="46"/>
      <c r="F2199" s="46"/>
      <c r="G2199" s="46"/>
      <c r="H2199" s="50"/>
      <c r="I2199" s="51"/>
      <c r="J2199" s="52"/>
      <c r="K2199" s="51"/>
      <c r="L2199" s="53"/>
      <c r="M2199" s="54"/>
      <c r="N2199" s="43"/>
      <c r="O2199" s="55"/>
      <c r="P2199" s="46"/>
      <c r="Q2199" s="46"/>
      <c r="R2199" s="46"/>
      <c r="S2199" s="43"/>
      <c r="T2199" s="56"/>
      <c r="U2199" s="46"/>
      <c r="V2199" s="57"/>
      <c r="W2199" s="58"/>
      <c r="X2199" s="57"/>
      <c r="Y2199" s="46"/>
      <c r="Z2199" s="57"/>
      <c r="AA2199" s="59"/>
      <c r="AB2199" s="60"/>
      <c r="AJ2199" s="11">
        <f t="shared" si="1036"/>
        <v>13</v>
      </c>
      <c r="AK2199" s="11">
        <f t="shared" si="1039"/>
        <v>0</v>
      </c>
      <c r="AL2199" s="11">
        <f t="shared" si="1040"/>
        <v>0</v>
      </c>
      <c r="AM2199" s="11">
        <f t="shared" si="1041"/>
        <v>0</v>
      </c>
      <c r="AN2199" s="11">
        <f t="shared" si="1042"/>
        <v>0</v>
      </c>
      <c r="AO2199" s="4" t="e">
        <f>IF(#REF!="I",1,IF(#REF!="II",2,IF(#REF!="III",3,IF(#REF!="IV",4))))</f>
        <v>#REF!</v>
      </c>
      <c r="AP2199" s="11" t="e">
        <f>IF(#REF!="PULMONAR",1,IF(AND(#REF!="EXTRAPULMONAR",#REF!&lt;&gt;"MENINGEA"),2,IF(AND(#REF!="EXTRAPULMONAR",#REF!="MENINGEA"),3,)))</f>
        <v>#REF!</v>
      </c>
      <c r="AQ21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199" s="4">
        <f t="shared" si="1043"/>
        <v>0</v>
      </c>
      <c r="AS2199" s="10">
        <f t="shared" si="1044"/>
        <v>0</v>
      </c>
      <c r="AT2199" s="10">
        <f t="shared" si="1045"/>
        <v>0</v>
      </c>
      <c r="AU2199" s="10" t="str">
        <f t="shared" si="1046"/>
        <v>0</v>
      </c>
      <c r="AV2199" s="11" t="e">
        <f t="shared" si="1047"/>
        <v>#N/A</v>
      </c>
      <c r="AW2199" s="4" t="e">
        <f t="shared" si="1048"/>
        <v>#N/A</v>
      </c>
      <c r="AX2199" s="10" t="e">
        <f t="shared" si="1034"/>
        <v>#N/A</v>
      </c>
      <c r="AY2199" s="10" t="e">
        <f t="shared" si="1035"/>
        <v>#N/A</v>
      </c>
      <c r="AZ2199" s="10" t="e">
        <f t="shared" si="1049"/>
        <v>#REF!</v>
      </c>
      <c r="BA2199" s="12" t="e">
        <f>IF(BW2199=7,0,AJ2199&amp;IF(#REF!="SI",1,IF(#REF!="NO",2,IF(#REF!="VIH + PREVIO",3,0))))</f>
        <v>#REF!</v>
      </c>
      <c r="BB2199" s="13" t="e">
        <f>IF(AND(#REF!="POSITIVO",#REF!="POSITIVO"),1,IF(#REF!="NEGATIVO",2,IF(#REF!="VIH + PREVIO",3,0)))</f>
        <v>#REF!</v>
      </c>
      <c r="BC2199" s="10" t="e">
        <f>IF(#REF!="SI",1,IF(#REF!="NO",2,0))</f>
        <v>#REF!</v>
      </c>
      <c r="BD2199" s="10" t="e">
        <f>IF(#REF!="SI",1,IF(#REF!="NO",2,0))</f>
        <v>#REF!</v>
      </c>
      <c r="BE2199" s="10" t="e">
        <f>IF(OR(#REF!="VIH + PREVIO",#REF!="VIH + PREVIO",#REF!="VIH + PREVIO"),1,0)</f>
        <v>#REF!</v>
      </c>
      <c r="BF2199" s="13" t="e">
        <f>IF(OR(#REF!="POSITIVO",#REF!="NEGATIVO"),1,IF(#REF!="PACIENTE NO ACEPTA",2,IF(#REF!="VIH + PREVIO",3,0)))</f>
        <v>#REF!</v>
      </c>
      <c r="BG2199" s="10" t="e">
        <f t="shared" si="1050"/>
        <v>#REF!</v>
      </c>
      <c r="BH2199" s="10" t="e">
        <f t="shared" si="1051"/>
        <v>#REF!</v>
      </c>
      <c r="BI2199" s="10" t="e">
        <f t="shared" si="1052"/>
        <v>#REF!</v>
      </c>
      <c r="BJ2199" s="10" t="e">
        <f t="shared" si="1053"/>
        <v>#REF!</v>
      </c>
      <c r="BK2199" s="10" t="e">
        <f t="shared" si="1054"/>
        <v>#REF!</v>
      </c>
      <c r="BL2199" s="10" t="e">
        <f t="shared" si="1055"/>
        <v>#REF!</v>
      </c>
      <c r="BM2199" s="10" t="e">
        <f>IF(OR(BW2199=7,AQ2199=6),0,IF(#REF!="I",1,IF(#REF!="II",2,IF(#REF!="III",3,IF(#REF!="IV",4))))&amp;AP2199&amp;AQ2199&amp;AR2199&amp;AS2199&amp;AT2199&amp;AU2199&amp;AX2199)</f>
        <v>#REF!</v>
      </c>
      <c r="BN2199" s="10" t="e">
        <f t="shared" si="1056"/>
        <v>#REF!</v>
      </c>
      <c r="BO2199" s="10" t="e">
        <f t="shared" si="1057"/>
        <v>#REF!</v>
      </c>
      <c r="BP2199" s="10" t="e">
        <f t="shared" si="1058"/>
        <v>#REF!</v>
      </c>
      <c r="BQ2199" s="10" t="e">
        <f t="shared" si="1059"/>
        <v>#REF!</v>
      </c>
      <c r="BR2199" s="10" t="e">
        <f t="shared" si="1060"/>
        <v>#REF!</v>
      </c>
      <c r="BS2199" s="10" t="e">
        <f t="shared" si="1061"/>
        <v>#REF!</v>
      </c>
      <c r="BT2199" s="10" t="e">
        <f>IF(OR(BW2199=7,AQ2199=6),0,AO2199&amp;IF(#REF!="SI",1,IF(#REF!="NO",2,IF(#REF!="VIH + PREVIO",3,0))))</f>
        <v>#REF!</v>
      </c>
      <c r="BU2199" s="10" t="e">
        <f>IF(OR(BW2199=7,AQ2199=6),0,IF(#REF!="-",1,0))</f>
        <v>#REF!</v>
      </c>
      <c r="BV2199" s="10" t="e">
        <f t="shared" si="1062"/>
        <v>#REF!</v>
      </c>
      <c r="BW21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199" s="10" t="e">
        <f t="shared" si="1037"/>
        <v>#REF!</v>
      </c>
      <c r="BY2199" s="10" t="e">
        <f t="shared" si="1063"/>
        <v>#REF!</v>
      </c>
      <c r="BZ2199" s="10" t="e">
        <f t="shared" si="1038"/>
        <v>#REF!</v>
      </c>
      <c r="CA2199" s="10"/>
    </row>
    <row r="2200" spans="1:79" ht="23.25" customHeight="1" x14ac:dyDescent="0.3">
      <c r="A2200" s="7">
        <v>2198</v>
      </c>
      <c r="B2200" s="43"/>
      <c r="C2200" s="44"/>
      <c r="D2200" s="45"/>
      <c r="E2200" s="46"/>
      <c r="F2200" s="46"/>
      <c r="G2200" s="46"/>
      <c r="H2200" s="50"/>
      <c r="I2200" s="51"/>
      <c r="J2200" s="52"/>
      <c r="K2200" s="51"/>
      <c r="L2200" s="53"/>
      <c r="M2200" s="54"/>
      <c r="N2200" s="43"/>
      <c r="O2200" s="55"/>
      <c r="P2200" s="46"/>
      <c r="Q2200" s="46"/>
      <c r="R2200" s="46"/>
      <c r="S2200" s="43"/>
      <c r="T2200" s="56"/>
      <c r="U2200" s="46"/>
      <c r="V2200" s="57"/>
      <c r="W2200" s="58"/>
      <c r="X2200" s="57"/>
      <c r="Y2200" s="46"/>
      <c r="Z2200" s="57"/>
      <c r="AA2200" s="59"/>
      <c r="AB2200" s="60"/>
      <c r="AJ2200" s="11">
        <f t="shared" si="1036"/>
        <v>13</v>
      </c>
      <c r="AK2200" s="11">
        <f t="shared" si="1039"/>
        <v>0</v>
      </c>
      <c r="AL2200" s="11">
        <f t="shared" si="1040"/>
        <v>0</v>
      </c>
      <c r="AM2200" s="11">
        <f t="shared" si="1041"/>
        <v>0</v>
      </c>
      <c r="AN2200" s="11">
        <f t="shared" si="1042"/>
        <v>0</v>
      </c>
      <c r="AO2200" s="4" t="e">
        <f>IF(#REF!="I",1,IF(#REF!="II",2,IF(#REF!="III",3,IF(#REF!="IV",4))))</f>
        <v>#REF!</v>
      </c>
      <c r="AP2200" s="11" t="e">
        <f>IF(#REF!="PULMONAR",1,IF(AND(#REF!="EXTRAPULMONAR",#REF!&lt;&gt;"MENINGEA"),2,IF(AND(#REF!="EXTRAPULMONAR",#REF!="MENINGEA"),3,)))</f>
        <v>#REF!</v>
      </c>
      <c r="AQ22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0" s="4">
        <f t="shared" si="1043"/>
        <v>0</v>
      </c>
      <c r="AS2200" s="10">
        <f t="shared" si="1044"/>
        <v>0</v>
      </c>
      <c r="AT2200" s="10">
        <f t="shared" si="1045"/>
        <v>0</v>
      </c>
      <c r="AU2200" s="10" t="str">
        <f t="shared" si="1046"/>
        <v>0</v>
      </c>
      <c r="AV2200" s="11" t="e">
        <f t="shared" si="1047"/>
        <v>#N/A</v>
      </c>
      <c r="AW2200" s="4" t="e">
        <f t="shared" si="1048"/>
        <v>#N/A</v>
      </c>
      <c r="AX2200" s="10" t="e">
        <f t="shared" si="1034"/>
        <v>#N/A</v>
      </c>
      <c r="AY2200" s="10" t="e">
        <f t="shared" si="1035"/>
        <v>#N/A</v>
      </c>
      <c r="AZ2200" s="10" t="e">
        <f t="shared" si="1049"/>
        <v>#REF!</v>
      </c>
      <c r="BA2200" s="12" t="e">
        <f>IF(BW2200=7,0,AJ2200&amp;IF(#REF!="SI",1,IF(#REF!="NO",2,IF(#REF!="VIH + PREVIO",3,0))))</f>
        <v>#REF!</v>
      </c>
      <c r="BB2200" s="13" t="e">
        <f>IF(AND(#REF!="POSITIVO",#REF!="POSITIVO"),1,IF(#REF!="NEGATIVO",2,IF(#REF!="VIH + PREVIO",3,0)))</f>
        <v>#REF!</v>
      </c>
      <c r="BC2200" s="10" t="e">
        <f>IF(#REF!="SI",1,IF(#REF!="NO",2,0))</f>
        <v>#REF!</v>
      </c>
      <c r="BD2200" s="10" t="e">
        <f>IF(#REF!="SI",1,IF(#REF!="NO",2,0))</f>
        <v>#REF!</v>
      </c>
      <c r="BE2200" s="10" t="e">
        <f>IF(OR(#REF!="VIH + PREVIO",#REF!="VIH + PREVIO",#REF!="VIH + PREVIO"),1,0)</f>
        <v>#REF!</v>
      </c>
      <c r="BF2200" s="13" t="e">
        <f>IF(OR(#REF!="POSITIVO",#REF!="NEGATIVO"),1,IF(#REF!="PACIENTE NO ACEPTA",2,IF(#REF!="VIH + PREVIO",3,0)))</f>
        <v>#REF!</v>
      </c>
      <c r="BG2200" s="10" t="e">
        <f t="shared" si="1050"/>
        <v>#REF!</v>
      </c>
      <c r="BH2200" s="10" t="e">
        <f t="shared" si="1051"/>
        <v>#REF!</v>
      </c>
      <c r="BI2200" s="10" t="e">
        <f t="shared" si="1052"/>
        <v>#REF!</v>
      </c>
      <c r="BJ2200" s="10" t="e">
        <f t="shared" si="1053"/>
        <v>#REF!</v>
      </c>
      <c r="BK2200" s="10" t="e">
        <f t="shared" si="1054"/>
        <v>#REF!</v>
      </c>
      <c r="BL2200" s="10" t="e">
        <f t="shared" si="1055"/>
        <v>#REF!</v>
      </c>
      <c r="BM2200" s="10" t="e">
        <f>IF(OR(BW2200=7,AQ2200=6),0,IF(#REF!="I",1,IF(#REF!="II",2,IF(#REF!="III",3,IF(#REF!="IV",4))))&amp;AP2200&amp;AQ2200&amp;AR2200&amp;AS2200&amp;AT2200&amp;AU2200&amp;AX2200)</f>
        <v>#REF!</v>
      </c>
      <c r="BN2200" s="10" t="e">
        <f t="shared" si="1056"/>
        <v>#REF!</v>
      </c>
      <c r="BO2200" s="10" t="e">
        <f t="shared" si="1057"/>
        <v>#REF!</v>
      </c>
      <c r="BP2200" s="10" t="e">
        <f t="shared" si="1058"/>
        <v>#REF!</v>
      </c>
      <c r="BQ2200" s="10" t="e">
        <f t="shared" si="1059"/>
        <v>#REF!</v>
      </c>
      <c r="BR2200" s="10" t="e">
        <f t="shared" si="1060"/>
        <v>#REF!</v>
      </c>
      <c r="BS2200" s="10" t="e">
        <f t="shared" si="1061"/>
        <v>#REF!</v>
      </c>
      <c r="BT2200" s="10" t="e">
        <f>IF(OR(BW2200=7,AQ2200=6),0,AO2200&amp;IF(#REF!="SI",1,IF(#REF!="NO",2,IF(#REF!="VIH + PREVIO",3,0))))</f>
        <v>#REF!</v>
      </c>
      <c r="BU2200" s="10" t="e">
        <f>IF(OR(BW2200=7,AQ2200=6),0,IF(#REF!="-",1,0))</f>
        <v>#REF!</v>
      </c>
      <c r="BV2200" s="10" t="e">
        <f t="shared" si="1062"/>
        <v>#REF!</v>
      </c>
      <c r="BW22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0" s="10" t="e">
        <f t="shared" si="1037"/>
        <v>#REF!</v>
      </c>
      <c r="BY2200" s="10" t="e">
        <f t="shared" si="1063"/>
        <v>#REF!</v>
      </c>
      <c r="BZ2200" s="10" t="e">
        <f t="shared" si="1038"/>
        <v>#REF!</v>
      </c>
      <c r="CA2200" s="10"/>
    </row>
    <row r="2201" spans="1:79" ht="23.25" customHeight="1" x14ac:dyDescent="0.3">
      <c r="A2201" s="7">
        <v>2199</v>
      </c>
      <c r="B2201" s="43"/>
      <c r="C2201" s="44"/>
      <c r="D2201" s="45"/>
      <c r="E2201" s="46"/>
      <c r="F2201" s="46"/>
      <c r="G2201" s="46"/>
      <c r="H2201" s="50"/>
      <c r="I2201" s="51"/>
      <c r="J2201" s="52"/>
      <c r="K2201" s="51"/>
      <c r="L2201" s="53"/>
      <c r="M2201" s="54"/>
      <c r="N2201" s="43"/>
      <c r="O2201" s="55"/>
      <c r="P2201" s="46"/>
      <c r="Q2201" s="46"/>
      <c r="R2201" s="46"/>
      <c r="S2201" s="43"/>
      <c r="T2201" s="56"/>
      <c r="U2201" s="46"/>
      <c r="V2201" s="57"/>
      <c r="W2201" s="58"/>
      <c r="X2201" s="57"/>
      <c r="Y2201" s="46"/>
      <c r="Z2201" s="57"/>
      <c r="AA2201" s="59"/>
      <c r="AB2201" s="60"/>
      <c r="AJ2201" s="11">
        <f t="shared" si="1036"/>
        <v>13</v>
      </c>
      <c r="AK2201" s="11">
        <f t="shared" si="1039"/>
        <v>0</v>
      </c>
      <c r="AL2201" s="11">
        <f t="shared" si="1040"/>
        <v>0</v>
      </c>
      <c r="AM2201" s="11">
        <f t="shared" si="1041"/>
        <v>0</v>
      </c>
      <c r="AN2201" s="11">
        <f t="shared" si="1042"/>
        <v>0</v>
      </c>
      <c r="AO2201" s="4" t="e">
        <f>IF(#REF!="I",1,IF(#REF!="II",2,IF(#REF!="III",3,IF(#REF!="IV",4))))</f>
        <v>#REF!</v>
      </c>
      <c r="AP2201" s="11" t="e">
        <f>IF(#REF!="PULMONAR",1,IF(AND(#REF!="EXTRAPULMONAR",#REF!&lt;&gt;"MENINGEA"),2,IF(AND(#REF!="EXTRAPULMONAR",#REF!="MENINGEA"),3,)))</f>
        <v>#REF!</v>
      </c>
      <c r="AQ22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1" s="4">
        <f t="shared" si="1043"/>
        <v>0</v>
      </c>
      <c r="AS2201" s="10">
        <f t="shared" si="1044"/>
        <v>0</v>
      </c>
      <c r="AT2201" s="10">
        <f t="shared" si="1045"/>
        <v>0</v>
      </c>
      <c r="AU2201" s="10" t="str">
        <f t="shared" si="1046"/>
        <v>0</v>
      </c>
      <c r="AV2201" s="11" t="e">
        <f t="shared" si="1047"/>
        <v>#N/A</v>
      </c>
      <c r="AW2201" s="4" t="e">
        <f t="shared" si="1048"/>
        <v>#N/A</v>
      </c>
      <c r="AX2201" s="10" t="e">
        <f t="shared" ref="AX2201:AX2264" si="1064">VLOOKUP(AV2201,ED,2,FALSE)</f>
        <v>#N/A</v>
      </c>
      <c r="AY2201" s="10" t="e">
        <f t="shared" ref="AY2201:AY2264" si="1065">VLOOKUP(AW2201,ED_COHORT,2,FALSE)</f>
        <v>#N/A</v>
      </c>
      <c r="AZ2201" s="10" t="e">
        <f t="shared" si="1049"/>
        <v>#REF!</v>
      </c>
      <c r="BA2201" s="12" t="e">
        <f>IF(BW2201=7,0,AJ2201&amp;IF(#REF!="SI",1,IF(#REF!="NO",2,IF(#REF!="VIH + PREVIO",3,0))))</f>
        <v>#REF!</v>
      </c>
      <c r="BB2201" s="13" t="e">
        <f>IF(AND(#REF!="POSITIVO",#REF!="POSITIVO"),1,IF(#REF!="NEGATIVO",2,IF(#REF!="VIH + PREVIO",3,0)))</f>
        <v>#REF!</v>
      </c>
      <c r="BC2201" s="10" t="e">
        <f>IF(#REF!="SI",1,IF(#REF!="NO",2,0))</f>
        <v>#REF!</v>
      </c>
      <c r="BD2201" s="10" t="e">
        <f>IF(#REF!="SI",1,IF(#REF!="NO",2,0))</f>
        <v>#REF!</v>
      </c>
      <c r="BE2201" s="10" t="e">
        <f>IF(OR(#REF!="VIH + PREVIO",#REF!="VIH + PREVIO",#REF!="VIH + PREVIO"),1,0)</f>
        <v>#REF!</v>
      </c>
      <c r="BF2201" s="13" t="e">
        <f>IF(OR(#REF!="POSITIVO",#REF!="NEGATIVO"),1,IF(#REF!="PACIENTE NO ACEPTA",2,IF(#REF!="VIH + PREVIO",3,0)))</f>
        <v>#REF!</v>
      </c>
      <c r="BG2201" s="10" t="e">
        <f t="shared" si="1050"/>
        <v>#REF!</v>
      </c>
      <c r="BH2201" s="10" t="e">
        <f t="shared" si="1051"/>
        <v>#REF!</v>
      </c>
      <c r="BI2201" s="10" t="e">
        <f t="shared" si="1052"/>
        <v>#REF!</v>
      </c>
      <c r="BJ2201" s="10" t="e">
        <f t="shared" si="1053"/>
        <v>#REF!</v>
      </c>
      <c r="BK2201" s="10" t="e">
        <f t="shared" si="1054"/>
        <v>#REF!</v>
      </c>
      <c r="BL2201" s="10" t="e">
        <f t="shared" si="1055"/>
        <v>#REF!</v>
      </c>
      <c r="BM2201" s="10" t="e">
        <f>IF(OR(BW2201=7,AQ2201=6),0,IF(#REF!="I",1,IF(#REF!="II",2,IF(#REF!="III",3,IF(#REF!="IV",4))))&amp;AP2201&amp;AQ2201&amp;AR2201&amp;AS2201&amp;AT2201&amp;AU2201&amp;AX2201)</f>
        <v>#REF!</v>
      </c>
      <c r="BN2201" s="10" t="e">
        <f t="shared" si="1056"/>
        <v>#REF!</v>
      </c>
      <c r="BO2201" s="10" t="e">
        <f t="shared" si="1057"/>
        <v>#REF!</v>
      </c>
      <c r="BP2201" s="10" t="e">
        <f t="shared" si="1058"/>
        <v>#REF!</v>
      </c>
      <c r="BQ2201" s="10" t="e">
        <f t="shared" si="1059"/>
        <v>#REF!</v>
      </c>
      <c r="BR2201" s="10" t="e">
        <f t="shared" si="1060"/>
        <v>#REF!</v>
      </c>
      <c r="BS2201" s="10" t="e">
        <f t="shared" si="1061"/>
        <v>#REF!</v>
      </c>
      <c r="BT2201" s="10" t="e">
        <f>IF(OR(BW2201=7,AQ2201=6),0,AO2201&amp;IF(#REF!="SI",1,IF(#REF!="NO",2,IF(#REF!="VIH + PREVIO",3,0))))</f>
        <v>#REF!</v>
      </c>
      <c r="BU2201" s="10" t="e">
        <f>IF(OR(BW2201=7,AQ2201=6),0,IF(#REF!="-",1,0))</f>
        <v>#REF!</v>
      </c>
      <c r="BV2201" s="10" t="e">
        <f t="shared" si="1062"/>
        <v>#REF!</v>
      </c>
      <c r="BW22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1" s="10" t="e">
        <f t="shared" si="1037"/>
        <v>#REF!</v>
      </c>
      <c r="BY2201" s="10" t="e">
        <f t="shared" si="1063"/>
        <v>#REF!</v>
      </c>
      <c r="BZ2201" s="10" t="e">
        <f t="shared" si="1038"/>
        <v>#REF!</v>
      </c>
      <c r="CA2201" s="10"/>
    </row>
    <row r="2202" spans="1:79" ht="23.25" customHeight="1" x14ac:dyDescent="0.3">
      <c r="A2202" s="7">
        <v>2200</v>
      </c>
      <c r="B2202" s="43"/>
      <c r="C2202" s="44"/>
      <c r="D2202" s="45"/>
      <c r="E2202" s="46"/>
      <c r="F2202" s="46"/>
      <c r="G2202" s="46"/>
      <c r="H2202" s="50"/>
      <c r="I2202" s="51"/>
      <c r="J2202" s="52"/>
      <c r="K2202" s="51"/>
      <c r="L2202" s="53"/>
      <c r="M2202" s="54"/>
      <c r="N2202" s="43"/>
      <c r="O2202" s="55"/>
      <c r="P2202" s="46"/>
      <c r="Q2202" s="46"/>
      <c r="R2202" s="46"/>
      <c r="S2202" s="43"/>
      <c r="T2202" s="56"/>
      <c r="U2202" s="46"/>
      <c r="V2202" s="57"/>
      <c r="W2202" s="58"/>
      <c r="X2202" s="57"/>
      <c r="Y2202" s="46"/>
      <c r="Z2202" s="57"/>
      <c r="AA2202" s="59"/>
      <c r="AB2202" s="60"/>
      <c r="AJ2202" s="11">
        <f t="shared" si="1036"/>
        <v>13</v>
      </c>
      <c r="AK2202" s="11">
        <f t="shared" si="1039"/>
        <v>0</v>
      </c>
      <c r="AL2202" s="11">
        <f t="shared" si="1040"/>
        <v>0</v>
      </c>
      <c r="AM2202" s="11">
        <f t="shared" si="1041"/>
        <v>0</v>
      </c>
      <c r="AN2202" s="11">
        <f t="shared" si="1042"/>
        <v>0</v>
      </c>
      <c r="AO2202" s="4" t="e">
        <f>IF(#REF!="I",1,IF(#REF!="II",2,IF(#REF!="III",3,IF(#REF!="IV",4))))</f>
        <v>#REF!</v>
      </c>
      <c r="AP2202" s="11" t="e">
        <f>IF(#REF!="PULMONAR",1,IF(AND(#REF!="EXTRAPULMONAR",#REF!&lt;&gt;"MENINGEA"),2,IF(AND(#REF!="EXTRAPULMONAR",#REF!="MENINGEA"),3,)))</f>
        <v>#REF!</v>
      </c>
      <c r="AQ22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2" s="4">
        <f t="shared" si="1043"/>
        <v>0</v>
      </c>
      <c r="AS2202" s="10">
        <f t="shared" si="1044"/>
        <v>0</v>
      </c>
      <c r="AT2202" s="10">
        <f t="shared" si="1045"/>
        <v>0</v>
      </c>
      <c r="AU2202" s="10" t="str">
        <f t="shared" si="1046"/>
        <v>0</v>
      </c>
      <c r="AV2202" s="11" t="e">
        <f t="shared" si="1047"/>
        <v>#N/A</v>
      </c>
      <c r="AW2202" s="4" t="e">
        <f t="shared" si="1048"/>
        <v>#N/A</v>
      </c>
      <c r="AX2202" s="10" t="e">
        <f t="shared" si="1064"/>
        <v>#N/A</v>
      </c>
      <c r="AY2202" s="10" t="e">
        <f t="shared" si="1065"/>
        <v>#N/A</v>
      </c>
      <c r="AZ2202" s="10" t="e">
        <f t="shared" si="1049"/>
        <v>#REF!</v>
      </c>
      <c r="BA2202" s="12" t="e">
        <f>IF(BW2202=7,0,AJ2202&amp;IF(#REF!="SI",1,IF(#REF!="NO",2,IF(#REF!="VIH + PREVIO",3,0))))</f>
        <v>#REF!</v>
      </c>
      <c r="BB2202" s="13" t="e">
        <f>IF(AND(#REF!="POSITIVO",#REF!="POSITIVO"),1,IF(#REF!="NEGATIVO",2,IF(#REF!="VIH + PREVIO",3,0)))</f>
        <v>#REF!</v>
      </c>
      <c r="BC2202" s="10" t="e">
        <f>IF(#REF!="SI",1,IF(#REF!="NO",2,0))</f>
        <v>#REF!</v>
      </c>
      <c r="BD2202" s="10" t="e">
        <f>IF(#REF!="SI",1,IF(#REF!="NO",2,0))</f>
        <v>#REF!</v>
      </c>
      <c r="BE2202" s="10" t="e">
        <f>IF(OR(#REF!="VIH + PREVIO",#REF!="VIH + PREVIO",#REF!="VIH + PREVIO"),1,0)</f>
        <v>#REF!</v>
      </c>
      <c r="BF2202" s="13" t="e">
        <f>IF(OR(#REF!="POSITIVO",#REF!="NEGATIVO"),1,IF(#REF!="PACIENTE NO ACEPTA",2,IF(#REF!="VIH + PREVIO",3,0)))</f>
        <v>#REF!</v>
      </c>
      <c r="BG2202" s="10" t="e">
        <f t="shared" si="1050"/>
        <v>#REF!</v>
      </c>
      <c r="BH2202" s="10" t="e">
        <f t="shared" si="1051"/>
        <v>#REF!</v>
      </c>
      <c r="BI2202" s="10" t="e">
        <f t="shared" si="1052"/>
        <v>#REF!</v>
      </c>
      <c r="BJ2202" s="10" t="e">
        <f t="shared" si="1053"/>
        <v>#REF!</v>
      </c>
      <c r="BK2202" s="10" t="e">
        <f t="shared" si="1054"/>
        <v>#REF!</v>
      </c>
      <c r="BL2202" s="10" t="e">
        <f t="shared" si="1055"/>
        <v>#REF!</v>
      </c>
      <c r="BM2202" s="10" t="e">
        <f>IF(OR(BW2202=7,AQ2202=6),0,IF(#REF!="I",1,IF(#REF!="II",2,IF(#REF!="III",3,IF(#REF!="IV",4))))&amp;AP2202&amp;AQ2202&amp;AR2202&amp;AS2202&amp;AT2202&amp;AU2202&amp;AX2202)</f>
        <v>#REF!</v>
      </c>
      <c r="BN2202" s="10" t="e">
        <f t="shared" si="1056"/>
        <v>#REF!</v>
      </c>
      <c r="BO2202" s="10" t="e">
        <f t="shared" si="1057"/>
        <v>#REF!</v>
      </c>
      <c r="BP2202" s="10" t="e">
        <f t="shared" si="1058"/>
        <v>#REF!</v>
      </c>
      <c r="BQ2202" s="10" t="e">
        <f t="shared" si="1059"/>
        <v>#REF!</v>
      </c>
      <c r="BR2202" s="10" t="e">
        <f t="shared" si="1060"/>
        <v>#REF!</v>
      </c>
      <c r="BS2202" s="10" t="e">
        <f t="shared" si="1061"/>
        <v>#REF!</v>
      </c>
      <c r="BT2202" s="10" t="e">
        <f>IF(OR(BW2202=7,AQ2202=6),0,AO2202&amp;IF(#REF!="SI",1,IF(#REF!="NO",2,IF(#REF!="VIH + PREVIO",3,0))))</f>
        <v>#REF!</v>
      </c>
      <c r="BU2202" s="10" t="e">
        <f>IF(OR(BW2202=7,AQ2202=6),0,IF(#REF!="-",1,0))</f>
        <v>#REF!</v>
      </c>
      <c r="BV2202" s="10" t="e">
        <f t="shared" si="1062"/>
        <v>#REF!</v>
      </c>
      <c r="BW22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2" s="10" t="e">
        <f t="shared" si="1037"/>
        <v>#REF!</v>
      </c>
      <c r="BY2202" s="10" t="e">
        <f t="shared" si="1063"/>
        <v>#REF!</v>
      </c>
      <c r="BZ2202" s="10" t="e">
        <f t="shared" si="1038"/>
        <v>#REF!</v>
      </c>
      <c r="CA2202" s="10"/>
    </row>
    <row r="2203" spans="1:79" ht="23.25" customHeight="1" x14ac:dyDescent="0.3">
      <c r="A2203" s="7">
        <v>2201</v>
      </c>
      <c r="B2203" s="43"/>
      <c r="C2203" s="44"/>
      <c r="D2203" s="45"/>
      <c r="E2203" s="46"/>
      <c r="F2203" s="46"/>
      <c r="G2203" s="46"/>
      <c r="H2203" s="50"/>
      <c r="I2203" s="51"/>
      <c r="J2203" s="52"/>
      <c r="K2203" s="51"/>
      <c r="L2203" s="53"/>
      <c r="M2203" s="54"/>
      <c r="N2203" s="43"/>
      <c r="O2203" s="55"/>
      <c r="P2203" s="46"/>
      <c r="Q2203" s="46"/>
      <c r="R2203" s="46"/>
      <c r="S2203" s="43"/>
      <c r="T2203" s="56"/>
      <c r="U2203" s="46"/>
      <c r="V2203" s="57"/>
      <c r="W2203" s="58"/>
      <c r="X2203" s="57"/>
      <c r="Y2203" s="46"/>
      <c r="Z2203" s="57"/>
      <c r="AA2203" s="59"/>
      <c r="AB2203" s="60"/>
      <c r="AJ2203" s="11">
        <f t="shared" si="1036"/>
        <v>13</v>
      </c>
      <c r="AK2203" s="11">
        <f t="shared" si="1039"/>
        <v>0</v>
      </c>
      <c r="AL2203" s="11">
        <f t="shared" si="1040"/>
        <v>0</v>
      </c>
      <c r="AM2203" s="11">
        <f t="shared" si="1041"/>
        <v>0</v>
      </c>
      <c r="AN2203" s="11">
        <f t="shared" si="1042"/>
        <v>0</v>
      </c>
      <c r="AO2203" s="4" t="e">
        <f>IF(#REF!="I",1,IF(#REF!="II",2,IF(#REF!="III",3,IF(#REF!="IV",4))))</f>
        <v>#REF!</v>
      </c>
      <c r="AP2203" s="11" t="e">
        <f>IF(#REF!="PULMONAR",1,IF(AND(#REF!="EXTRAPULMONAR",#REF!&lt;&gt;"MENINGEA"),2,IF(AND(#REF!="EXTRAPULMONAR",#REF!="MENINGEA"),3,)))</f>
        <v>#REF!</v>
      </c>
      <c r="AQ22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3" s="4">
        <f t="shared" si="1043"/>
        <v>0</v>
      </c>
      <c r="AS2203" s="10">
        <f t="shared" si="1044"/>
        <v>0</v>
      </c>
      <c r="AT2203" s="10">
        <f t="shared" si="1045"/>
        <v>0</v>
      </c>
      <c r="AU2203" s="10" t="str">
        <f t="shared" si="1046"/>
        <v>0</v>
      </c>
      <c r="AV2203" s="11" t="e">
        <f t="shared" si="1047"/>
        <v>#N/A</v>
      </c>
      <c r="AW2203" s="4" t="e">
        <f t="shared" si="1048"/>
        <v>#N/A</v>
      </c>
      <c r="AX2203" s="10" t="e">
        <f t="shared" si="1064"/>
        <v>#N/A</v>
      </c>
      <c r="AY2203" s="10" t="e">
        <f t="shared" si="1065"/>
        <v>#N/A</v>
      </c>
      <c r="AZ2203" s="10" t="e">
        <f t="shared" si="1049"/>
        <v>#REF!</v>
      </c>
      <c r="BA2203" s="12" t="e">
        <f>IF(BW2203=7,0,AJ2203&amp;IF(#REF!="SI",1,IF(#REF!="NO",2,IF(#REF!="VIH + PREVIO",3,0))))</f>
        <v>#REF!</v>
      </c>
      <c r="BB2203" s="13" t="e">
        <f>IF(AND(#REF!="POSITIVO",#REF!="POSITIVO"),1,IF(#REF!="NEGATIVO",2,IF(#REF!="VIH + PREVIO",3,0)))</f>
        <v>#REF!</v>
      </c>
      <c r="BC2203" s="10" t="e">
        <f>IF(#REF!="SI",1,IF(#REF!="NO",2,0))</f>
        <v>#REF!</v>
      </c>
      <c r="BD2203" s="10" t="e">
        <f>IF(#REF!="SI",1,IF(#REF!="NO",2,0))</f>
        <v>#REF!</v>
      </c>
      <c r="BE2203" s="10" t="e">
        <f>IF(OR(#REF!="VIH + PREVIO",#REF!="VIH + PREVIO",#REF!="VIH + PREVIO"),1,0)</f>
        <v>#REF!</v>
      </c>
      <c r="BF2203" s="13" t="e">
        <f>IF(OR(#REF!="POSITIVO",#REF!="NEGATIVO"),1,IF(#REF!="PACIENTE NO ACEPTA",2,IF(#REF!="VIH + PREVIO",3,0)))</f>
        <v>#REF!</v>
      </c>
      <c r="BG2203" s="10" t="e">
        <f t="shared" si="1050"/>
        <v>#REF!</v>
      </c>
      <c r="BH2203" s="10" t="e">
        <f t="shared" si="1051"/>
        <v>#REF!</v>
      </c>
      <c r="BI2203" s="10" t="e">
        <f t="shared" si="1052"/>
        <v>#REF!</v>
      </c>
      <c r="BJ2203" s="10" t="e">
        <f t="shared" si="1053"/>
        <v>#REF!</v>
      </c>
      <c r="BK2203" s="10" t="e">
        <f t="shared" si="1054"/>
        <v>#REF!</v>
      </c>
      <c r="BL2203" s="10" t="e">
        <f t="shared" si="1055"/>
        <v>#REF!</v>
      </c>
      <c r="BM2203" s="10" t="e">
        <f>IF(OR(BW2203=7,AQ2203=6),0,IF(#REF!="I",1,IF(#REF!="II",2,IF(#REF!="III",3,IF(#REF!="IV",4))))&amp;AP2203&amp;AQ2203&amp;AR2203&amp;AS2203&amp;AT2203&amp;AU2203&amp;AX2203)</f>
        <v>#REF!</v>
      </c>
      <c r="BN2203" s="10" t="e">
        <f t="shared" si="1056"/>
        <v>#REF!</v>
      </c>
      <c r="BO2203" s="10" t="e">
        <f t="shared" si="1057"/>
        <v>#REF!</v>
      </c>
      <c r="BP2203" s="10" t="e">
        <f t="shared" si="1058"/>
        <v>#REF!</v>
      </c>
      <c r="BQ2203" s="10" t="e">
        <f t="shared" si="1059"/>
        <v>#REF!</v>
      </c>
      <c r="BR2203" s="10" t="e">
        <f t="shared" si="1060"/>
        <v>#REF!</v>
      </c>
      <c r="BS2203" s="10" t="e">
        <f t="shared" si="1061"/>
        <v>#REF!</v>
      </c>
      <c r="BT2203" s="10" t="e">
        <f>IF(OR(BW2203=7,AQ2203=6),0,AO2203&amp;IF(#REF!="SI",1,IF(#REF!="NO",2,IF(#REF!="VIH + PREVIO",3,0))))</f>
        <v>#REF!</v>
      </c>
      <c r="BU2203" s="10" t="e">
        <f>IF(OR(BW2203=7,AQ2203=6),0,IF(#REF!="-",1,0))</f>
        <v>#REF!</v>
      </c>
      <c r="BV2203" s="10" t="e">
        <f t="shared" si="1062"/>
        <v>#REF!</v>
      </c>
      <c r="BW22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3" s="10" t="e">
        <f t="shared" si="1037"/>
        <v>#REF!</v>
      </c>
      <c r="BY2203" s="10" t="e">
        <f t="shared" si="1063"/>
        <v>#REF!</v>
      </c>
      <c r="BZ2203" s="10" t="e">
        <f t="shared" si="1038"/>
        <v>#REF!</v>
      </c>
      <c r="CA2203" s="10"/>
    </row>
    <row r="2204" spans="1:79" ht="23.25" customHeight="1" x14ac:dyDescent="0.3">
      <c r="A2204" s="7">
        <v>2202</v>
      </c>
      <c r="B2204" s="43"/>
      <c r="C2204" s="44"/>
      <c r="D2204" s="45"/>
      <c r="E2204" s="46"/>
      <c r="F2204" s="46"/>
      <c r="G2204" s="46"/>
      <c r="H2204" s="50"/>
      <c r="I2204" s="51"/>
      <c r="J2204" s="52"/>
      <c r="K2204" s="51"/>
      <c r="L2204" s="53"/>
      <c r="M2204" s="54"/>
      <c r="N2204" s="43"/>
      <c r="O2204" s="55"/>
      <c r="P2204" s="46"/>
      <c r="Q2204" s="46"/>
      <c r="R2204" s="46"/>
      <c r="S2204" s="43"/>
      <c r="T2204" s="56"/>
      <c r="U2204" s="46"/>
      <c r="V2204" s="57"/>
      <c r="W2204" s="58"/>
      <c r="X2204" s="57"/>
      <c r="Y2204" s="46"/>
      <c r="Z2204" s="57"/>
      <c r="AA2204" s="59"/>
      <c r="AB2204" s="60"/>
      <c r="AJ2204" s="11">
        <f t="shared" si="1036"/>
        <v>13</v>
      </c>
      <c r="AK2204" s="11">
        <f t="shared" si="1039"/>
        <v>0</v>
      </c>
      <c r="AL2204" s="11">
        <f t="shared" si="1040"/>
        <v>0</v>
      </c>
      <c r="AM2204" s="11">
        <f t="shared" si="1041"/>
        <v>0</v>
      </c>
      <c r="AN2204" s="11">
        <f t="shared" si="1042"/>
        <v>0</v>
      </c>
      <c r="AO2204" s="4" t="e">
        <f>IF(#REF!="I",1,IF(#REF!="II",2,IF(#REF!="III",3,IF(#REF!="IV",4))))</f>
        <v>#REF!</v>
      </c>
      <c r="AP2204" s="11" t="e">
        <f>IF(#REF!="PULMONAR",1,IF(AND(#REF!="EXTRAPULMONAR",#REF!&lt;&gt;"MENINGEA"),2,IF(AND(#REF!="EXTRAPULMONAR",#REF!="MENINGEA"),3,)))</f>
        <v>#REF!</v>
      </c>
      <c r="AQ22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4" s="4">
        <f t="shared" si="1043"/>
        <v>0</v>
      </c>
      <c r="AS2204" s="10">
        <f t="shared" si="1044"/>
        <v>0</v>
      </c>
      <c r="AT2204" s="10">
        <f t="shared" si="1045"/>
        <v>0</v>
      </c>
      <c r="AU2204" s="10" t="str">
        <f t="shared" si="1046"/>
        <v>0</v>
      </c>
      <c r="AV2204" s="11" t="e">
        <f t="shared" si="1047"/>
        <v>#N/A</v>
      </c>
      <c r="AW2204" s="4" t="e">
        <f t="shared" si="1048"/>
        <v>#N/A</v>
      </c>
      <c r="AX2204" s="10" t="e">
        <f t="shared" si="1064"/>
        <v>#N/A</v>
      </c>
      <c r="AY2204" s="10" t="e">
        <f t="shared" si="1065"/>
        <v>#N/A</v>
      </c>
      <c r="AZ2204" s="10" t="e">
        <f t="shared" si="1049"/>
        <v>#REF!</v>
      </c>
      <c r="BA2204" s="12" t="e">
        <f>IF(BW2204=7,0,AJ2204&amp;IF(#REF!="SI",1,IF(#REF!="NO",2,IF(#REF!="VIH + PREVIO",3,0))))</f>
        <v>#REF!</v>
      </c>
      <c r="BB2204" s="13" t="e">
        <f>IF(AND(#REF!="POSITIVO",#REF!="POSITIVO"),1,IF(#REF!="NEGATIVO",2,IF(#REF!="VIH + PREVIO",3,0)))</f>
        <v>#REF!</v>
      </c>
      <c r="BC2204" s="10" t="e">
        <f>IF(#REF!="SI",1,IF(#REF!="NO",2,0))</f>
        <v>#REF!</v>
      </c>
      <c r="BD2204" s="10" t="e">
        <f>IF(#REF!="SI",1,IF(#REF!="NO",2,0))</f>
        <v>#REF!</v>
      </c>
      <c r="BE2204" s="10" t="e">
        <f>IF(OR(#REF!="VIH + PREVIO",#REF!="VIH + PREVIO",#REF!="VIH + PREVIO"),1,0)</f>
        <v>#REF!</v>
      </c>
      <c r="BF2204" s="13" t="e">
        <f>IF(OR(#REF!="POSITIVO",#REF!="NEGATIVO"),1,IF(#REF!="PACIENTE NO ACEPTA",2,IF(#REF!="VIH + PREVIO",3,0)))</f>
        <v>#REF!</v>
      </c>
      <c r="BG2204" s="10" t="e">
        <f t="shared" si="1050"/>
        <v>#REF!</v>
      </c>
      <c r="BH2204" s="10" t="e">
        <f t="shared" si="1051"/>
        <v>#REF!</v>
      </c>
      <c r="BI2204" s="10" t="e">
        <f t="shared" si="1052"/>
        <v>#REF!</v>
      </c>
      <c r="BJ2204" s="10" t="e">
        <f t="shared" si="1053"/>
        <v>#REF!</v>
      </c>
      <c r="BK2204" s="10" t="e">
        <f t="shared" si="1054"/>
        <v>#REF!</v>
      </c>
      <c r="BL2204" s="10" t="e">
        <f t="shared" si="1055"/>
        <v>#REF!</v>
      </c>
      <c r="BM2204" s="10" t="e">
        <f>IF(OR(BW2204=7,AQ2204=6),0,IF(#REF!="I",1,IF(#REF!="II",2,IF(#REF!="III",3,IF(#REF!="IV",4))))&amp;AP2204&amp;AQ2204&amp;AR2204&amp;AS2204&amp;AT2204&amp;AU2204&amp;AX2204)</f>
        <v>#REF!</v>
      </c>
      <c r="BN2204" s="10" t="e">
        <f t="shared" si="1056"/>
        <v>#REF!</v>
      </c>
      <c r="BO2204" s="10" t="e">
        <f t="shared" si="1057"/>
        <v>#REF!</v>
      </c>
      <c r="BP2204" s="10" t="e">
        <f t="shared" si="1058"/>
        <v>#REF!</v>
      </c>
      <c r="BQ2204" s="10" t="e">
        <f t="shared" si="1059"/>
        <v>#REF!</v>
      </c>
      <c r="BR2204" s="10" t="e">
        <f t="shared" si="1060"/>
        <v>#REF!</v>
      </c>
      <c r="BS2204" s="10" t="e">
        <f t="shared" si="1061"/>
        <v>#REF!</v>
      </c>
      <c r="BT2204" s="10" t="e">
        <f>IF(OR(BW2204=7,AQ2204=6),0,AO2204&amp;IF(#REF!="SI",1,IF(#REF!="NO",2,IF(#REF!="VIH + PREVIO",3,0))))</f>
        <v>#REF!</v>
      </c>
      <c r="BU2204" s="10" t="e">
        <f>IF(OR(BW2204=7,AQ2204=6),0,IF(#REF!="-",1,0))</f>
        <v>#REF!</v>
      </c>
      <c r="BV2204" s="10" t="e">
        <f t="shared" si="1062"/>
        <v>#REF!</v>
      </c>
      <c r="BW22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4" s="10" t="e">
        <f t="shared" si="1037"/>
        <v>#REF!</v>
      </c>
      <c r="BY2204" s="10" t="e">
        <f t="shared" si="1063"/>
        <v>#REF!</v>
      </c>
      <c r="BZ2204" s="10" t="e">
        <f t="shared" si="1038"/>
        <v>#REF!</v>
      </c>
      <c r="CA2204" s="10"/>
    </row>
    <row r="2205" spans="1:79" ht="23.25" customHeight="1" x14ac:dyDescent="0.3">
      <c r="A2205" s="7">
        <v>2203</v>
      </c>
      <c r="B2205" s="43"/>
      <c r="C2205" s="44"/>
      <c r="D2205" s="45"/>
      <c r="E2205" s="46"/>
      <c r="F2205" s="46"/>
      <c r="G2205" s="46"/>
      <c r="H2205" s="50"/>
      <c r="I2205" s="51"/>
      <c r="J2205" s="52"/>
      <c r="K2205" s="51"/>
      <c r="L2205" s="53"/>
      <c r="M2205" s="54"/>
      <c r="N2205" s="43"/>
      <c r="O2205" s="55"/>
      <c r="P2205" s="46"/>
      <c r="Q2205" s="46"/>
      <c r="R2205" s="46"/>
      <c r="S2205" s="43"/>
      <c r="T2205" s="56"/>
      <c r="U2205" s="46"/>
      <c r="V2205" s="57"/>
      <c r="W2205" s="58"/>
      <c r="X2205" s="57"/>
      <c r="Y2205" s="46"/>
      <c r="Z2205" s="57"/>
      <c r="AA2205" s="59"/>
      <c r="AB2205" s="60"/>
      <c r="AJ2205" s="11">
        <f t="shared" ref="AJ2205:AJ2268" si="1066">IF(AK2205&lt;&gt;0,AK2205,IF(AND(AK2205=0,AL2205&lt;&gt;0),AL2205,IF(AND(AK2205=0,AL2205=0,AM2205&lt;&gt;0),AM2205,IF(AND(AK2205=0,AL2205=0,AM2205=0,AN2205&lt;&gt;0),AN2205,13))))</f>
        <v>13</v>
      </c>
      <c r="AK2205" s="11">
        <f t="shared" si="1039"/>
        <v>0</v>
      </c>
      <c r="AL2205" s="11">
        <f t="shared" si="1040"/>
        <v>0</v>
      </c>
      <c r="AM2205" s="11">
        <f t="shared" si="1041"/>
        <v>0</v>
      </c>
      <c r="AN2205" s="11">
        <f t="shared" si="1042"/>
        <v>0</v>
      </c>
      <c r="AO2205" s="4" t="e">
        <f>IF(#REF!="I",1,IF(#REF!="II",2,IF(#REF!="III",3,IF(#REF!="IV",4))))</f>
        <v>#REF!</v>
      </c>
      <c r="AP2205" s="11" t="e">
        <f>IF(#REF!="PULMONAR",1,IF(AND(#REF!="EXTRAPULMONAR",#REF!&lt;&gt;"MENINGEA"),2,IF(AND(#REF!="EXTRAPULMONAR",#REF!="MENINGEA"),3,)))</f>
        <v>#REF!</v>
      </c>
      <c r="AQ22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5" s="4">
        <f t="shared" si="1043"/>
        <v>0</v>
      </c>
      <c r="AS2205" s="10">
        <f t="shared" si="1044"/>
        <v>0</v>
      </c>
      <c r="AT2205" s="10">
        <f t="shared" si="1045"/>
        <v>0</v>
      </c>
      <c r="AU2205" s="10" t="str">
        <f t="shared" si="1046"/>
        <v>0</v>
      </c>
      <c r="AV2205" s="11" t="e">
        <f t="shared" si="1047"/>
        <v>#N/A</v>
      </c>
      <c r="AW2205" s="4" t="e">
        <f t="shared" si="1048"/>
        <v>#N/A</v>
      </c>
      <c r="AX2205" s="10" t="e">
        <f t="shared" si="1064"/>
        <v>#N/A</v>
      </c>
      <c r="AY2205" s="10" t="e">
        <f t="shared" si="1065"/>
        <v>#N/A</v>
      </c>
      <c r="AZ2205" s="10" t="e">
        <f t="shared" si="1049"/>
        <v>#REF!</v>
      </c>
      <c r="BA2205" s="12" t="e">
        <f>IF(BW2205=7,0,AJ2205&amp;IF(#REF!="SI",1,IF(#REF!="NO",2,IF(#REF!="VIH + PREVIO",3,0))))</f>
        <v>#REF!</v>
      </c>
      <c r="BB2205" s="13" t="e">
        <f>IF(AND(#REF!="POSITIVO",#REF!="POSITIVO"),1,IF(#REF!="NEGATIVO",2,IF(#REF!="VIH + PREVIO",3,0)))</f>
        <v>#REF!</v>
      </c>
      <c r="BC2205" s="10" t="e">
        <f>IF(#REF!="SI",1,IF(#REF!="NO",2,0))</f>
        <v>#REF!</v>
      </c>
      <c r="BD2205" s="10" t="e">
        <f>IF(#REF!="SI",1,IF(#REF!="NO",2,0))</f>
        <v>#REF!</v>
      </c>
      <c r="BE2205" s="10" t="e">
        <f>IF(OR(#REF!="VIH + PREVIO",#REF!="VIH + PREVIO",#REF!="VIH + PREVIO"),1,0)</f>
        <v>#REF!</v>
      </c>
      <c r="BF2205" s="13" t="e">
        <f>IF(OR(#REF!="POSITIVO",#REF!="NEGATIVO"),1,IF(#REF!="PACIENTE NO ACEPTA",2,IF(#REF!="VIH + PREVIO",3,0)))</f>
        <v>#REF!</v>
      </c>
      <c r="BG2205" s="10" t="e">
        <f t="shared" si="1050"/>
        <v>#REF!</v>
      </c>
      <c r="BH2205" s="10" t="e">
        <f t="shared" si="1051"/>
        <v>#REF!</v>
      </c>
      <c r="BI2205" s="10" t="e">
        <f t="shared" si="1052"/>
        <v>#REF!</v>
      </c>
      <c r="BJ2205" s="10" t="e">
        <f t="shared" si="1053"/>
        <v>#REF!</v>
      </c>
      <c r="BK2205" s="10" t="e">
        <f t="shared" si="1054"/>
        <v>#REF!</v>
      </c>
      <c r="BL2205" s="10" t="e">
        <f t="shared" si="1055"/>
        <v>#REF!</v>
      </c>
      <c r="BM2205" s="10" t="e">
        <f>IF(OR(BW2205=7,AQ2205=6),0,IF(#REF!="I",1,IF(#REF!="II",2,IF(#REF!="III",3,IF(#REF!="IV",4))))&amp;AP2205&amp;AQ2205&amp;AR2205&amp;AS2205&amp;AT2205&amp;AU2205&amp;AX2205)</f>
        <v>#REF!</v>
      </c>
      <c r="BN2205" s="10" t="e">
        <f t="shared" si="1056"/>
        <v>#REF!</v>
      </c>
      <c r="BO2205" s="10" t="e">
        <f t="shared" si="1057"/>
        <v>#REF!</v>
      </c>
      <c r="BP2205" s="10" t="e">
        <f t="shared" si="1058"/>
        <v>#REF!</v>
      </c>
      <c r="BQ2205" s="10" t="e">
        <f t="shared" si="1059"/>
        <v>#REF!</v>
      </c>
      <c r="BR2205" s="10" t="e">
        <f t="shared" si="1060"/>
        <v>#REF!</v>
      </c>
      <c r="BS2205" s="10" t="e">
        <f t="shared" si="1061"/>
        <v>#REF!</v>
      </c>
      <c r="BT2205" s="10" t="e">
        <f>IF(OR(BW2205=7,AQ2205=6),0,AO2205&amp;IF(#REF!="SI",1,IF(#REF!="NO",2,IF(#REF!="VIH + PREVIO",3,0))))</f>
        <v>#REF!</v>
      </c>
      <c r="BU2205" s="10" t="e">
        <f>IF(OR(BW2205=7,AQ2205=6),0,IF(#REF!="-",1,0))</f>
        <v>#REF!</v>
      </c>
      <c r="BV2205" s="10" t="e">
        <f t="shared" si="1062"/>
        <v>#REF!</v>
      </c>
      <c r="BW22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5" s="10" t="e">
        <f t="shared" ref="BX2205:BX2268" si="1067">AO2205&amp;AP2205&amp;AQ2205&amp;AR2205&amp;AS2205&amp;AT2205&amp;AY2205&amp;BW2205</f>
        <v>#REF!</v>
      </c>
      <c r="BY2205" s="10" t="e">
        <f t="shared" si="1063"/>
        <v>#REF!</v>
      </c>
      <c r="BZ2205" s="10" t="e">
        <f t="shared" ref="BZ2205:BZ2268" si="1068">AO2205&amp;AP2205&amp;AQ2205&amp;AY2205&amp;BW2205</f>
        <v>#REF!</v>
      </c>
      <c r="CA2205" s="10"/>
    </row>
    <row r="2206" spans="1:79" ht="23.25" customHeight="1" x14ac:dyDescent="0.3">
      <c r="A2206" s="7">
        <v>2204</v>
      </c>
      <c r="B2206" s="43"/>
      <c r="C2206" s="44"/>
      <c r="D2206" s="45"/>
      <c r="E2206" s="46"/>
      <c r="F2206" s="46"/>
      <c r="G2206" s="46"/>
      <c r="H2206" s="50"/>
      <c r="I2206" s="51"/>
      <c r="J2206" s="52"/>
      <c r="K2206" s="51"/>
      <c r="L2206" s="53"/>
      <c r="M2206" s="54"/>
      <c r="N2206" s="43"/>
      <c r="O2206" s="55"/>
      <c r="P2206" s="46"/>
      <c r="Q2206" s="46"/>
      <c r="R2206" s="46"/>
      <c r="S2206" s="43"/>
      <c r="T2206" s="56"/>
      <c r="U2206" s="46"/>
      <c r="V2206" s="57"/>
      <c r="W2206" s="58"/>
      <c r="X2206" s="57"/>
      <c r="Y2206" s="46"/>
      <c r="Z2206" s="57"/>
      <c r="AA2206" s="59"/>
      <c r="AB2206" s="60"/>
      <c r="AJ2206" s="11">
        <f t="shared" si="1066"/>
        <v>13</v>
      </c>
      <c r="AK2206" s="11">
        <f t="shared" si="1039"/>
        <v>0</v>
      </c>
      <c r="AL2206" s="11">
        <f t="shared" si="1040"/>
        <v>0</v>
      </c>
      <c r="AM2206" s="11">
        <f t="shared" si="1041"/>
        <v>0</v>
      </c>
      <c r="AN2206" s="11">
        <f t="shared" si="1042"/>
        <v>0</v>
      </c>
      <c r="AO2206" s="4" t="e">
        <f>IF(#REF!="I",1,IF(#REF!="II",2,IF(#REF!="III",3,IF(#REF!="IV",4))))</f>
        <v>#REF!</v>
      </c>
      <c r="AP2206" s="11" t="e">
        <f>IF(#REF!="PULMONAR",1,IF(AND(#REF!="EXTRAPULMONAR",#REF!&lt;&gt;"MENINGEA"),2,IF(AND(#REF!="EXTRAPULMONAR",#REF!="MENINGEA"),3,)))</f>
        <v>#REF!</v>
      </c>
      <c r="AQ22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6" s="4">
        <f t="shared" si="1043"/>
        <v>0</v>
      </c>
      <c r="AS2206" s="10">
        <f t="shared" si="1044"/>
        <v>0</v>
      </c>
      <c r="AT2206" s="10">
        <f t="shared" si="1045"/>
        <v>0</v>
      </c>
      <c r="AU2206" s="10" t="str">
        <f t="shared" si="1046"/>
        <v>0</v>
      </c>
      <c r="AV2206" s="11" t="e">
        <f t="shared" si="1047"/>
        <v>#N/A</v>
      </c>
      <c r="AW2206" s="4" t="e">
        <f t="shared" si="1048"/>
        <v>#N/A</v>
      </c>
      <c r="AX2206" s="10" t="e">
        <f t="shared" si="1064"/>
        <v>#N/A</v>
      </c>
      <c r="AY2206" s="10" t="e">
        <f t="shared" si="1065"/>
        <v>#N/A</v>
      </c>
      <c r="AZ2206" s="10" t="e">
        <f t="shared" si="1049"/>
        <v>#REF!</v>
      </c>
      <c r="BA2206" s="12" t="e">
        <f>IF(BW2206=7,0,AJ2206&amp;IF(#REF!="SI",1,IF(#REF!="NO",2,IF(#REF!="VIH + PREVIO",3,0))))</f>
        <v>#REF!</v>
      </c>
      <c r="BB2206" s="13" t="e">
        <f>IF(AND(#REF!="POSITIVO",#REF!="POSITIVO"),1,IF(#REF!="NEGATIVO",2,IF(#REF!="VIH + PREVIO",3,0)))</f>
        <v>#REF!</v>
      </c>
      <c r="BC2206" s="10" t="e">
        <f>IF(#REF!="SI",1,IF(#REF!="NO",2,0))</f>
        <v>#REF!</v>
      </c>
      <c r="BD2206" s="10" t="e">
        <f>IF(#REF!="SI",1,IF(#REF!="NO",2,0))</f>
        <v>#REF!</v>
      </c>
      <c r="BE2206" s="10" t="e">
        <f>IF(OR(#REF!="VIH + PREVIO",#REF!="VIH + PREVIO",#REF!="VIH + PREVIO"),1,0)</f>
        <v>#REF!</v>
      </c>
      <c r="BF2206" s="13" t="e">
        <f>IF(OR(#REF!="POSITIVO",#REF!="NEGATIVO"),1,IF(#REF!="PACIENTE NO ACEPTA",2,IF(#REF!="VIH + PREVIO",3,0)))</f>
        <v>#REF!</v>
      </c>
      <c r="BG2206" s="10" t="e">
        <f t="shared" si="1050"/>
        <v>#REF!</v>
      </c>
      <c r="BH2206" s="10" t="e">
        <f t="shared" si="1051"/>
        <v>#REF!</v>
      </c>
      <c r="BI2206" s="10" t="e">
        <f t="shared" si="1052"/>
        <v>#REF!</v>
      </c>
      <c r="BJ2206" s="10" t="e">
        <f t="shared" si="1053"/>
        <v>#REF!</v>
      </c>
      <c r="BK2206" s="10" t="e">
        <f t="shared" si="1054"/>
        <v>#REF!</v>
      </c>
      <c r="BL2206" s="10" t="e">
        <f t="shared" si="1055"/>
        <v>#REF!</v>
      </c>
      <c r="BM2206" s="10" t="e">
        <f>IF(OR(BW2206=7,AQ2206=6),0,IF(#REF!="I",1,IF(#REF!="II",2,IF(#REF!="III",3,IF(#REF!="IV",4))))&amp;AP2206&amp;AQ2206&amp;AR2206&amp;AS2206&amp;AT2206&amp;AU2206&amp;AX2206)</f>
        <v>#REF!</v>
      </c>
      <c r="BN2206" s="10" t="e">
        <f t="shared" si="1056"/>
        <v>#REF!</v>
      </c>
      <c r="BO2206" s="10" t="e">
        <f t="shared" si="1057"/>
        <v>#REF!</v>
      </c>
      <c r="BP2206" s="10" t="e">
        <f t="shared" si="1058"/>
        <v>#REF!</v>
      </c>
      <c r="BQ2206" s="10" t="e">
        <f t="shared" si="1059"/>
        <v>#REF!</v>
      </c>
      <c r="BR2206" s="10" t="e">
        <f t="shared" si="1060"/>
        <v>#REF!</v>
      </c>
      <c r="BS2206" s="10" t="e">
        <f t="shared" si="1061"/>
        <v>#REF!</v>
      </c>
      <c r="BT2206" s="10" t="e">
        <f>IF(OR(BW2206=7,AQ2206=6),0,AO2206&amp;IF(#REF!="SI",1,IF(#REF!="NO",2,IF(#REF!="VIH + PREVIO",3,0))))</f>
        <v>#REF!</v>
      </c>
      <c r="BU2206" s="10" t="e">
        <f>IF(OR(BW2206=7,AQ2206=6),0,IF(#REF!="-",1,0))</f>
        <v>#REF!</v>
      </c>
      <c r="BV2206" s="10" t="e">
        <f t="shared" si="1062"/>
        <v>#REF!</v>
      </c>
      <c r="BW22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6" s="10" t="e">
        <f t="shared" si="1067"/>
        <v>#REF!</v>
      </c>
      <c r="BY2206" s="10" t="e">
        <f t="shared" si="1063"/>
        <v>#REF!</v>
      </c>
      <c r="BZ2206" s="10" t="e">
        <f t="shared" si="1068"/>
        <v>#REF!</v>
      </c>
      <c r="CA2206" s="10"/>
    </row>
    <row r="2207" spans="1:79" ht="23.25" customHeight="1" x14ac:dyDescent="0.3">
      <c r="A2207" s="7">
        <v>2205</v>
      </c>
      <c r="B2207" s="43"/>
      <c r="C2207" s="44"/>
      <c r="D2207" s="45"/>
      <c r="E2207" s="46"/>
      <c r="F2207" s="46"/>
      <c r="G2207" s="46"/>
      <c r="H2207" s="50"/>
      <c r="I2207" s="51"/>
      <c r="J2207" s="52"/>
      <c r="K2207" s="51"/>
      <c r="L2207" s="53"/>
      <c r="M2207" s="54"/>
      <c r="N2207" s="43"/>
      <c r="O2207" s="55"/>
      <c r="P2207" s="46"/>
      <c r="Q2207" s="46"/>
      <c r="R2207" s="46"/>
      <c r="S2207" s="43"/>
      <c r="T2207" s="56"/>
      <c r="U2207" s="46"/>
      <c r="V2207" s="57"/>
      <c r="W2207" s="58"/>
      <c r="X2207" s="57"/>
      <c r="Y2207" s="46"/>
      <c r="Z2207" s="57"/>
      <c r="AA2207" s="59"/>
      <c r="AB2207" s="60"/>
      <c r="AJ2207" s="11">
        <f t="shared" si="1066"/>
        <v>13</v>
      </c>
      <c r="AK2207" s="11">
        <f t="shared" si="1039"/>
        <v>0</v>
      </c>
      <c r="AL2207" s="11">
        <f t="shared" si="1040"/>
        <v>0</v>
      </c>
      <c r="AM2207" s="11">
        <f t="shared" si="1041"/>
        <v>0</v>
      </c>
      <c r="AN2207" s="11">
        <f t="shared" si="1042"/>
        <v>0</v>
      </c>
      <c r="AO2207" s="4" t="e">
        <f>IF(#REF!="I",1,IF(#REF!="II",2,IF(#REF!="III",3,IF(#REF!="IV",4))))</f>
        <v>#REF!</v>
      </c>
      <c r="AP2207" s="11" t="e">
        <f>IF(#REF!="PULMONAR",1,IF(AND(#REF!="EXTRAPULMONAR",#REF!&lt;&gt;"MENINGEA"),2,IF(AND(#REF!="EXTRAPULMONAR",#REF!="MENINGEA"),3,)))</f>
        <v>#REF!</v>
      </c>
      <c r="AQ22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7" s="4">
        <f t="shared" si="1043"/>
        <v>0</v>
      </c>
      <c r="AS2207" s="10">
        <f t="shared" si="1044"/>
        <v>0</v>
      </c>
      <c r="AT2207" s="10">
        <f t="shared" si="1045"/>
        <v>0</v>
      </c>
      <c r="AU2207" s="10" t="str">
        <f t="shared" si="1046"/>
        <v>0</v>
      </c>
      <c r="AV2207" s="11" t="e">
        <f t="shared" si="1047"/>
        <v>#N/A</v>
      </c>
      <c r="AW2207" s="4" t="e">
        <f t="shared" si="1048"/>
        <v>#N/A</v>
      </c>
      <c r="AX2207" s="10" t="e">
        <f t="shared" si="1064"/>
        <v>#N/A</v>
      </c>
      <c r="AY2207" s="10" t="e">
        <f t="shared" si="1065"/>
        <v>#N/A</v>
      </c>
      <c r="AZ2207" s="10" t="e">
        <f t="shared" si="1049"/>
        <v>#REF!</v>
      </c>
      <c r="BA2207" s="12" t="e">
        <f>IF(BW2207=7,0,AJ2207&amp;IF(#REF!="SI",1,IF(#REF!="NO",2,IF(#REF!="VIH + PREVIO",3,0))))</f>
        <v>#REF!</v>
      </c>
      <c r="BB2207" s="13" t="e">
        <f>IF(AND(#REF!="POSITIVO",#REF!="POSITIVO"),1,IF(#REF!="NEGATIVO",2,IF(#REF!="VIH + PREVIO",3,0)))</f>
        <v>#REF!</v>
      </c>
      <c r="BC2207" s="10" t="e">
        <f>IF(#REF!="SI",1,IF(#REF!="NO",2,0))</f>
        <v>#REF!</v>
      </c>
      <c r="BD2207" s="10" t="e">
        <f>IF(#REF!="SI",1,IF(#REF!="NO",2,0))</f>
        <v>#REF!</v>
      </c>
      <c r="BE2207" s="10" t="e">
        <f>IF(OR(#REF!="VIH + PREVIO",#REF!="VIH + PREVIO",#REF!="VIH + PREVIO"),1,0)</f>
        <v>#REF!</v>
      </c>
      <c r="BF2207" s="13" t="e">
        <f>IF(OR(#REF!="POSITIVO",#REF!="NEGATIVO"),1,IF(#REF!="PACIENTE NO ACEPTA",2,IF(#REF!="VIH + PREVIO",3,0)))</f>
        <v>#REF!</v>
      </c>
      <c r="BG2207" s="10" t="e">
        <f t="shared" si="1050"/>
        <v>#REF!</v>
      </c>
      <c r="BH2207" s="10" t="e">
        <f t="shared" si="1051"/>
        <v>#REF!</v>
      </c>
      <c r="BI2207" s="10" t="e">
        <f t="shared" si="1052"/>
        <v>#REF!</v>
      </c>
      <c r="BJ2207" s="10" t="e">
        <f t="shared" si="1053"/>
        <v>#REF!</v>
      </c>
      <c r="BK2207" s="10" t="e">
        <f t="shared" si="1054"/>
        <v>#REF!</v>
      </c>
      <c r="BL2207" s="10" t="e">
        <f t="shared" si="1055"/>
        <v>#REF!</v>
      </c>
      <c r="BM2207" s="10" t="e">
        <f>IF(OR(BW2207=7,AQ2207=6),0,IF(#REF!="I",1,IF(#REF!="II",2,IF(#REF!="III",3,IF(#REF!="IV",4))))&amp;AP2207&amp;AQ2207&amp;AR2207&amp;AS2207&amp;AT2207&amp;AU2207&amp;AX2207)</f>
        <v>#REF!</v>
      </c>
      <c r="BN2207" s="10" t="e">
        <f t="shared" si="1056"/>
        <v>#REF!</v>
      </c>
      <c r="BO2207" s="10" t="e">
        <f t="shared" si="1057"/>
        <v>#REF!</v>
      </c>
      <c r="BP2207" s="10" t="e">
        <f t="shared" si="1058"/>
        <v>#REF!</v>
      </c>
      <c r="BQ2207" s="10" t="e">
        <f t="shared" si="1059"/>
        <v>#REF!</v>
      </c>
      <c r="BR2207" s="10" t="e">
        <f t="shared" si="1060"/>
        <v>#REF!</v>
      </c>
      <c r="BS2207" s="10" t="e">
        <f t="shared" si="1061"/>
        <v>#REF!</v>
      </c>
      <c r="BT2207" s="10" t="e">
        <f>IF(OR(BW2207=7,AQ2207=6),0,AO2207&amp;IF(#REF!="SI",1,IF(#REF!="NO",2,IF(#REF!="VIH + PREVIO",3,0))))</f>
        <v>#REF!</v>
      </c>
      <c r="BU2207" s="10" t="e">
        <f>IF(OR(BW2207=7,AQ2207=6),0,IF(#REF!="-",1,0))</f>
        <v>#REF!</v>
      </c>
      <c r="BV2207" s="10" t="e">
        <f t="shared" si="1062"/>
        <v>#REF!</v>
      </c>
      <c r="BW22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7" s="10" t="e">
        <f t="shared" si="1067"/>
        <v>#REF!</v>
      </c>
      <c r="BY2207" s="10" t="e">
        <f t="shared" si="1063"/>
        <v>#REF!</v>
      </c>
      <c r="BZ2207" s="10" t="e">
        <f t="shared" si="1068"/>
        <v>#REF!</v>
      </c>
      <c r="CA2207" s="10"/>
    </row>
    <row r="2208" spans="1:79" ht="23.25" customHeight="1" x14ac:dyDescent="0.3">
      <c r="A2208" s="7">
        <v>2206</v>
      </c>
      <c r="B2208" s="43"/>
      <c r="C2208" s="44"/>
      <c r="D2208" s="45"/>
      <c r="E2208" s="46"/>
      <c r="F2208" s="46"/>
      <c r="G2208" s="46"/>
      <c r="H2208" s="50"/>
      <c r="I2208" s="51"/>
      <c r="J2208" s="52"/>
      <c r="K2208" s="51"/>
      <c r="L2208" s="53"/>
      <c r="M2208" s="54"/>
      <c r="N2208" s="43"/>
      <c r="O2208" s="55"/>
      <c r="P2208" s="46"/>
      <c r="Q2208" s="46"/>
      <c r="R2208" s="46"/>
      <c r="S2208" s="43"/>
      <c r="T2208" s="56"/>
      <c r="U2208" s="46"/>
      <c r="V2208" s="57"/>
      <c r="W2208" s="58"/>
      <c r="X2208" s="57"/>
      <c r="Y2208" s="46"/>
      <c r="Z2208" s="57"/>
      <c r="AA2208" s="59"/>
      <c r="AB2208" s="60"/>
      <c r="AJ2208" s="11">
        <f t="shared" si="1066"/>
        <v>13</v>
      </c>
      <c r="AK2208" s="11">
        <f t="shared" si="1039"/>
        <v>0</v>
      </c>
      <c r="AL2208" s="11">
        <f t="shared" si="1040"/>
        <v>0</v>
      </c>
      <c r="AM2208" s="11">
        <f t="shared" si="1041"/>
        <v>0</v>
      </c>
      <c r="AN2208" s="11">
        <f t="shared" si="1042"/>
        <v>0</v>
      </c>
      <c r="AO2208" s="4" t="e">
        <f>IF(#REF!="I",1,IF(#REF!="II",2,IF(#REF!="III",3,IF(#REF!="IV",4))))</f>
        <v>#REF!</v>
      </c>
      <c r="AP2208" s="11" t="e">
        <f>IF(#REF!="PULMONAR",1,IF(AND(#REF!="EXTRAPULMONAR",#REF!&lt;&gt;"MENINGEA"),2,IF(AND(#REF!="EXTRAPULMONAR",#REF!="MENINGEA"),3,)))</f>
        <v>#REF!</v>
      </c>
      <c r="AQ22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8" s="4">
        <f t="shared" si="1043"/>
        <v>0</v>
      </c>
      <c r="AS2208" s="10">
        <f t="shared" si="1044"/>
        <v>0</v>
      </c>
      <c r="AT2208" s="10">
        <f t="shared" si="1045"/>
        <v>0</v>
      </c>
      <c r="AU2208" s="10" t="str">
        <f t="shared" si="1046"/>
        <v>0</v>
      </c>
      <c r="AV2208" s="11" t="e">
        <f t="shared" si="1047"/>
        <v>#N/A</v>
      </c>
      <c r="AW2208" s="4" t="e">
        <f t="shared" si="1048"/>
        <v>#N/A</v>
      </c>
      <c r="AX2208" s="10" t="e">
        <f t="shared" si="1064"/>
        <v>#N/A</v>
      </c>
      <c r="AY2208" s="10" t="e">
        <f t="shared" si="1065"/>
        <v>#N/A</v>
      </c>
      <c r="AZ2208" s="10" t="e">
        <f t="shared" si="1049"/>
        <v>#REF!</v>
      </c>
      <c r="BA2208" s="12" t="e">
        <f>IF(BW2208=7,0,AJ2208&amp;IF(#REF!="SI",1,IF(#REF!="NO",2,IF(#REF!="VIH + PREVIO",3,0))))</f>
        <v>#REF!</v>
      </c>
      <c r="BB2208" s="13" t="e">
        <f>IF(AND(#REF!="POSITIVO",#REF!="POSITIVO"),1,IF(#REF!="NEGATIVO",2,IF(#REF!="VIH + PREVIO",3,0)))</f>
        <v>#REF!</v>
      </c>
      <c r="BC2208" s="10" t="e">
        <f>IF(#REF!="SI",1,IF(#REF!="NO",2,0))</f>
        <v>#REF!</v>
      </c>
      <c r="BD2208" s="10" t="e">
        <f>IF(#REF!="SI",1,IF(#REF!="NO",2,0))</f>
        <v>#REF!</v>
      </c>
      <c r="BE2208" s="10" t="e">
        <f>IF(OR(#REF!="VIH + PREVIO",#REF!="VIH + PREVIO",#REF!="VIH + PREVIO"),1,0)</f>
        <v>#REF!</v>
      </c>
      <c r="BF2208" s="13" t="e">
        <f>IF(OR(#REF!="POSITIVO",#REF!="NEGATIVO"),1,IF(#REF!="PACIENTE NO ACEPTA",2,IF(#REF!="VIH + PREVIO",3,0)))</f>
        <v>#REF!</v>
      </c>
      <c r="BG2208" s="10" t="e">
        <f t="shared" si="1050"/>
        <v>#REF!</v>
      </c>
      <c r="BH2208" s="10" t="e">
        <f t="shared" si="1051"/>
        <v>#REF!</v>
      </c>
      <c r="BI2208" s="10" t="e">
        <f t="shared" si="1052"/>
        <v>#REF!</v>
      </c>
      <c r="BJ2208" s="10" t="e">
        <f t="shared" si="1053"/>
        <v>#REF!</v>
      </c>
      <c r="BK2208" s="10" t="e">
        <f t="shared" si="1054"/>
        <v>#REF!</v>
      </c>
      <c r="BL2208" s="10" t="e">
        <f t="shared" si="1055"/>
        <v>#REF!</v>
      </c>
      <c r="BM2208" s="10" t="e">
        <f>IF(OR(BW2208=7,AQ2208=6),0,IF(#REF!="I",1,IF(#REF!="II",2,IF(#REF!="III",3,IF(#REF!="IV",4))))&amp;AP2208&amp;AQ2208&amp;AR2208&amp;AS2208&amp;AT2208&amp;AU2208&amp;AX2208)</f>
        <v>#REF!</v>
      </c>
      <c r="BN2208" s="10" t="e">
        <f t="shared" si="1056"/>
        <v>#REF!</v>
      </c>
      <c r="BO2208" s="10" t="e">
        <f t="shared" si="1057"/>
        <v>#REF!</v>
      </c>
      <c r="BP2208" s="10" t="e">
        <f t="shared" si="1058"/>
        <v>#REF!</v>
      </c>
      <c r="BQ2208" s="10" t="e">
        <f t="shared" si="1059"/>
        <v>#REF!</v>
      </c>
      <c r="BR2208" s="10" t="e">
        <f t="shared" si="1060"/>
        <v>#REF!</v>
      </c>
      <c r="BS2208" s="10" t="e">
        <f t="shared" si="1061"/>
        <v>#REF!</v>
      </c>
      <c r="BT2208" s="10" t="e">
        <f>IF(OR(BW2208=7,AQ2208=6),0,AO2208&amp;IF(#REF!="SI",1,IF(#REF!="NO",2,IF(#REF!="VIH + PREVIO",3,0))))</f>
        <v>#REF!</v>
      </c>
      <c r="BU2208" s="10" t="e">
        <f>IF(OR(BW2208=7,AQ2208=6),0,IF(#REF!="-",1,0))</f>
        <v>#REF!</v>
      </c>
      <c r="BV2208" s="10" t="e">
        <f t="shared" si="1062"/>
        <v>#REF!</v>
      </c>
      <c r="BW22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8" s="10" t="e">
        <f t="shared" si="1067"/>
        <v>#REF!</v>
      </c>
      <c r="BY2208" s="10" t="e">
        <f t="shared" si="1063"/>
        <v>#REF!</v>
      </c>
      <c r="BZ2208" s="10" t="e">
        <f t="shared" si="1068"/>
        <v>#REF!</v>
      </c>
      <c r="CA2208" s="10"/>
    </row>
    <row r="2209" spans="1:79" ht="23.25" customHeight="1" x14ac:dyDescent="0.3">
      <c r="A2209" s="7">
        <v>2207</v>
      </c>
      <c r="B2209" s="43"/>
      <c r="C2209" s="44"/>
      <c r="D2209" s="45"/>
      <c r="E2209" s="46"/>
      <c r="F2209" s="46"/>
      <c r="G2209" s="46"/>
      <c r="H2209" s="50"/>
      <c r="I2209" s="51"/>
      <c r="J2209" s="52"/>
      <c r="K2209" s="51"/>
      <c r="L2209" s="53"/>
      <c r="M2209" s="54"/>
      <c r="N2209" s="43"/>
      <c r="O2209" s="55"/>
      <c r="P2209" s="46"/>
      <c r="Q2209" s="46"/>
      <c r="R2209" s="46"/>
      <c r="S2209" s="43"/>
      <c r="T2209" s="56"/>
      <c r="U2209" s="46"/>
      <c r="V2209" s="57"/>
      <c r="W2209" s="58"/>
      <c r="X2209" s="57"/>
      <c r="Y2209" s="46"/>
      <c r="Z2209" s="57"/>
      <c r="AA2209" s="59"/>
      <c r="AB2209" s="60"/>
      <c r="AJ2209" s="11">
        <f t="shared" si="1066"/>
        <v>13</v>
      </c>
      <c r="AK2209" s="11">
        <f t="shared" si="1039"/>
        <v>0</v>
      </c>
      <c r="AL2209" s="11">
        <f t="shared" si="1040"/>
        <v>0</v>
      </c>
      <c r="AM2209" s="11">
        <f t="shared" si="1041"/>
        <v>0</v>
      </c>
      <c r="AN2209" s="11">
        <f t="shared" si="1042"/>
        <v>0</v>
      </c>
      <c r="AO2209" s="4" t="e">
        <f>IF(#REF!="I",1,IF(#REF!="II",2,IF(#REF!="III",3,IF(#REF!="IV",4))))</f>
        <v>#REF!</v>
      </c>
      <c r="AP2209" s="11" t="e">
        <f>IF(#REF!="PULMONAR",1,IF(AND(#REF!="EXTRAPULMONAR",#REF!&lt;&gt;"MENINGEA"),2,IF(AND(#REF!="EXTRAPULMONAR",#REF!="MENINGEA"),3,)))</f>
        <v>#REF!</v>
      </c>
      <c r="AQ22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09" s="4">
        <f t="shared" si="1043"/>
        <v>0</v>
      </c>
      <c r="AS2209" s="10">
        <f t="shared" si="1044"/>
        <v>0</v>
      </c>
      <c r="AT2209" s="10">
        <f t="shared" si="1045"/>
        <v>0</v>
      </c>
      <c r="AU2209" s="10" t="str">
        <f t="shared" si="1046"/>
        <v>0</v>
      </c>
      <c r="AV2209" s="11" t="e">
        <f t="shared" si="1047"/>
        <v>#N/A</v>
      </c>
      <c r="AW2209" s="4" t="e">
        <f t="shared" si="1048"/>
        <v>#N/A</v>
      </c>
      <c r="AX2209" s="10" t="e">
        <f t="shared" si="1064"/>
        <v>#N/A</v>
      </c>
      <c r="AY2209" s="10" t="e">
        <f t="shared" si="1065"/>
        <v>#N/A</v>
      </c>
      <c r="AZ2209" s="10" t="e">
        <f t="shared" si="1049"/>
        <v>#REF!</v>
      </c>
      <c r="BA2209" s="12" t="e">
        <f>IF(BW2209=7,0,AJ2209&amp;IF(#REF!="SI",1,IF(#REF!="NO",2,IF(#REF!="VIH + PREVIO",3,0))))</f>
        <v>#REF!</v>
      </c>
      <c r="BB2209" s="13" t="e">
        <f>IF(AND(#REF!="POSITIVO",#REF!="POSITIVO"),1,IF(#REF!="NEGATIVO",2,IF(#REF!="VIH + PREVIO",3,0)))</f>
        <v>#REF!</v>
      </c>
      <c r="BC2209" s="10" t="e">
        <f>IF(#REF!="SI",1,IF(#REF!="NO",2,0))</f>
        <v>#REF!</v>
      </c>
      <c r="BD2209" s="10" t="e">
        <f>IF(#REF!="SI",1,IF(#REF!="NO",2,0))</f>
        <v>#REF!</v>
      </c>
      <c r="BE2209" s="10" t="e">
        <f>IF(OR(#REF!="VIH + PREVIO",#REF!="VIH + PREVIO",#REF!="VIH + PREVIO"),1,0)</f>
        <v>#REF!</v>
      </c>
      <c r="BF2209" s="13" t="e">
        <f>IF(OR(#REF!="POSITIVO",#REF!="NEGATIVO"),1,IF(#REF!="PACIENTE NO ACEPTA",2,IF(#REF!="VIH + PREVIO",3,0)))</f>
        <v>#REF!</v>
      </c>
      <c r="BG2209" s="10" t="e">
        <f t="shared" si="1050"/>
        <v>#REF!</v>
      </c>
      <c r="BH2209" s="10" t="e">
        <f t="shared" si="1051"/>
        <v>#REF!</v>
      </c>
      <c r="BI2209" s="10" t="e">
        <f t="shared" si="1052"/>
        <v>#REF!</v>
      </c>
      <c r="BJ2209" s="10" t="e">
        <f t="shared" si="1053"/>
        <v>#REF!</v>
      </c>
      <c r="BK2209" s="10" t="e">
        <f t="shared" si="1054"/>
        <v>#REF!</v>
      </c>
      <c r="BL2209" s="10" t="e">
        <f t="shared" si="1055"/>
        <v>#REF!</v>
      </c>
      <c r="BM2209" s="10" t="e">
        <f>IF(OR(BW2209=7,AQ2209=6),0,IF(#REF!="I",1,IF(#REF!="II",2,IF(#REF!="III",3,IF(#REF!="IV",4))))&amp;AP2209&amp;AQ2209&amp;AR2209&amp;AS2209&amp;AT2209&amp;AU2209&amp;AX2209)</f>
        <v>#REF!</v>
      </c>
      <c r="BN2209" s="10" t="e">
        <f t="shared" si="1056"/>
        <v>#REF!</v>
      </c>
      <c r="BO2209" s="10" t="e">
        <f t="shared" si="1057"/>
        <v>#REF!</v>
      </c>
      <c r="BP2209" s="10" t="e">
        <f t="shared" si="1058"/>
        <v>#REF!</v>
      </c>
      <c r="BQ2209" s="10" t="e">
        <f t="shared" si="1059"/>
        <v>#REF!</v>
      </c>
      <c r="BR2209" s="10" t="e">
        <f t="shared" si="1060"/>
        <v>#REF!</v>
      </c>
      <c r="BS2209" s="10" t="e">
        <f t="shared" si="1061"/>
        <v>#REF!</v>
      </c>
      <c r="BT2209" s="10" t="e">
        <f>IF(OR(BW2209=7,AQ2209=6),0,AO2209&amp;IF(#REF!="SI",1,IF(#REF!="NO",2,IF(#REF!="VIH + PREVIO",3,0))))</f>
        <v>#REF!</v>
      </c>
      <c r="BU2209" s="10" t="e">
        <f>IF(OR(BW2209=7,AQ2209=6),0,IF(#REF!="-",1,0))</f>
        <v>#REF!</v>
      </c>
      <c r="BV2209" s="10" t="e">
        <f t="shared" si="1062"/>
        <v>#REF!</v>
      </c>
      <c r="BW22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09" s="10" t="e">
        <f t="shared" si="1067"/>
        <v>#REF!</v>
      </c>
      <c r="BY2209" s="10" t="e">
        <f t="shared" si="1063"/>
        <v>#REF!</v>
      </c>
      <c r="BZ2209" s="10" t="e">
        <f t="shared" si="1068"/>
        <v>#REF!</v>
      </c>
      <c r="CA2209" s="10"/>
    </row>
    <row r="2210" spans="1:79" ht="23.25" customHeight="1" x14ac:dyDescent="0.3">
      <c r="A2210" s="7">
        <v>2208</v>
      </c>
      <c r="B2210" s="43"/>
      <c r="C2210" s="44"/>
      <c r="D2210" s="45"/>
      <c r="E2210" s="46"/>
      <c r="F2210" s="46"/>
      <c r="G2210" s="46"/>
      <c r="H2210" s="50"/>
      <c r="I2210" s="51"/>
      <c r="J2210" s="52"/>
      <c r="K2210" s="51"/>
      <c r="L2210" s="53"/>
      <c r="M2210" s="54"/>
      <c r="N2210" s="43"/>
      <c r="O2210" s="55"/>
      <c r="P2210" s="46"/>
      <c r="Q2210" s="46"/>
      <c r="R2210" s="46"/>
      <c r="S2210" s="43"/>
      <c r="T2210" s="56"/>
      <c r="U2210" s="46"/>
      <c r="V2210" s="57"/>
      <c r="W2210" s="58"/>
      <c r="X2210" s="57"/>
      <c r="Y2210" s="46"/>
      <c r="Z2210" s="57"/>
      <c r="AA2210" s="59"/>
      <c r="AB2210" s="60"/>
      <c r="AJ2210" s="11">
        <f t="shared" si="1066"/>
        <v>13</v>
      </c>
      <c r="AK2210" s="11">
        <f t="shared" si="1039"/>
        <v>0</v>
      </c>
      <c r="AL2210" s="11">
        <f t="shared" si="1040"/>
        <v>0</v>
      </c>
      <c r="AM2210" s="11">
        <f t="shared" si="1041"/>
        <v>0</v>
      </c>
      <c r="AN2210" s="11">
        <f t="shared" si="1042"/>
        <v>0</v>
      </c>
      <c r="AO2210" s="4" t="e">
        <f>IF(#REF!="I",1,IF(#REF!="II",2,IF(#REF!="III",3,IF(#REF!="IV",4))))</f>
        <v>#REF!</v>
      </c>
      <c r="AP2210" s="11" t="e">
        <f>IF(#REF!="PULMONAR",1,IF(AND(#REF!="EXTRAPULMONAR",#REF!&lt;&gt;"MENINGEA"),2,IF(AND(#REF!="EXTRAPULMONAR",#REF!="MENINGEA"),3,)))</f>
        <v>#REF!</v>
      </c>
      <c r="AQ22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0" s="4">
        <f t="shared" si="1043"/>
        <v>0</v>
      </c>
      <c r="AS2210" s="10">
        <f t="shared" si="1044"/>
        <v>0</v>
      </c>
      <c r="AT2210" s="10">
        <f t="shared" si="1045"/>
        <v>0</v>
      </c>
      <c r="AU2210" s="10" t="str">
        <f t="shared" si="1046"/>
        <v>0</v>
      </c>
      <c r="AV2210" s="11" t="e">
        <f t="shared" si="1047"/>
        <v>#N/A</v>
      </c>
      <c r="AW2210" s="4" t="e">
        <f t="shared" si="1048"/>
        <v>#N/A</v>
      </c>
      <c r="AX2210" s="10" t="e">
        <f t="shared" si="1064"/>
        <v>#N/A</v>
      </c>
      <c r="AY2210" s="10" t="e">
        <f t="shared" si="1065"/>
        <v>#N/A</v>
      </c>
      <c r="AZ2210" s="10" t="e">
        <f t="shared" si="1049"/>
        <v>#REF!</v>
      </c>
      <c r="BA2210" s="12" t="e">
        <f>IF(BW2210=7,0,AJ2210&amp;IF(#REF!="SI",1,IF(#REF!="NO",2,IF(#REF!="VIH + PREVIO",3,0))))</f>
        <v>#REF!</v>
      </c>
      <c r="BB2210" s="13" t="e">
        <f>IF(AND(#REF!="POSITIVO",#REF!="POSITIVO"),1,IF(#REF!="NEGATIVO",2,IF(#REF!="VIH + PREVIO",3,0)))</f>
        <v>#REF!</v>
      </c>
      <c r="BC2210" s="10" t="e">
        <f>IF(#REF!="SI",1,IF(#REF!="NO",2,0))</f>
        <v>#REF!</v>
      </c>
      <c r="BD2210" s="10" t="e">
        <f>IF(#REF!="SI",1,IF(#REF!="NO",2,0))</f>
        <v>#REF!</v>
      </c>
      <c r="BE2210" s="10" t="e">
        <f>IF(OR(#REF!="VIH + PREVIO",#REF!="VIH + PREVIO",#REF!="VIH + PREVIO"),1,0)</f>
        <v>#REF!</v>
      </c>
      <c r="BF2210" s="13" t="e">
        <f>IF(OR(#REF!="POSITIVO",#REF!="NEGATIVO"),1,IF(#REF!="PACIENTE NO ACEPTA",2,IF(#REF!="VIH + PREVIO",3,0)))</f>
        <v>#REF!</v>
      </c>
      <c r="BG2210" s="10" t="e">
        <f t="shared" si="1050"/>
        <v>#REF!</v>
      </c>
      <c r="BH2210" s="10" t="e">
        <f t="shared" si="1051"/>
        <v>#REF!</v>
      </c>
      <c r="BI2210" s="10" t="e">
        <f t="shared" si="1052"/>
        <v>#REF!</v>
      </c>
      <c r="BJ2210" s="10" t="e">
        <f t="shared" si="1053"/>
        <v>#REF!</v>
      </c>
      <c r="BK2210" s="10" t="e">
        <f t="shared" si="1054"/>
        <v>#REF!</v>
      </c>
      <c r="BL2210" s="10" t="e">
        <f t="shared" si="1055"/>
        <v>#REF!</v>
      </c>
      <c r="BM2210" s="10" t="e">
        <f>IF(OR(BW2210=7,AQ2210=6),0,IF(#REF!="I",1,IF(#REF!="II",2,IF(#REF!="III",3,IF(#REF!="IV",4))))&amp;AP2210&amp;AQ2210&amp;AR2210&amp;AS2210&amp;AT2210&amp;AU2210&amp;AX2210)</f>
        <v>#REF!</v>
      </c>
      <c r="BN2210" s="10" t="e">
        <f t="shared" si="1056"/>
        <v>#REF!</v>
      </c>
      <c r="BO2210" s="10" t="e">
        <f t="shared" si="1057"/>
        <v>#REF!</v>
      </c>
      <c r="BP2210" s="10" t="e">
        <f t="shared" si="1058"/>
        <v>#REF!</v>
      </c>
      <c r="BQ2210" s="10" t="e">
        <f t="shared" si="1059"/>
        <v>#REF!</v>
      </c>
      <c r="BR2210" s="10" t="e">
        <f t="shared" si="1060"/>
        <v>#REF!</v>
      </c>
      <c r="BS2210" s="10" t="e">
        <f t="shared" si="1061"/>
        <v>#REF!</v>
      </c>
      <c r="BT2210" s="10" t="e">
        <f>IF(OR(BW2210=7,AQ2210=6),0,AO2210&amp;IF(#REF!="SI",1,IF(#REF!="NO",2,IF(#REF!="VIH + PREVIO",3,0))))</f>
        <v>#REF!</v>
      </c>
      <c r="BU2210" s="10" t="e">
        <f>IF(OR(BW2210=7,AQ2210=6),0,IF(#REF!="-",1,0))</f>
        <v>#REF!</v>
      </c>
      <c r="BV2210" s="10" t="e">
        <f t="shared" si="1062"/>
        <v>#REF!</v>
      </c>
      <c r="BW22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0" s="10" t="e">
        <f t="shared" si="1067"/>
        <v>#REF!</v>
      </c>
      <c r="BY2210" s="10" t="e">
        <f t="shared" si="1063"/>
        <v>#REF!</v>
      </c>
      <c r="BZ2210" s="10" t="e">
        <f t="shared" si="1068"/>
        <v>#REF!</v>
      </c>
      <c r="CA2210" s="10"/>
    </row>
    <row r="2211" spans="1:79" ht="23.25" customHeight="1" x14ac:dyDescent="0.3">
      <c r="A2211" s="7">
        <v>2209</v>
      </c>
      <c r="B2211" s="43"/>
      <c r="C2211" s="44"/>
      <c r="D2211" s="45"/>
      <c r="E2211" s="46"/>
      <c r="F2211" s="46"/>
      <c r="G2211" s="46"/>
      <c r="H2211" s="50"/>
      <c r="I2211" s="51"/>
      <c r="J2211" s="52"/>
      <c r="K2211" s="51"/>
      <c r="L2211" s="53"/>
      <c r="M2211" s="54"/>
      <c r="N2211" s="43"/>
      <c r="O2211" s="55"/>
      <c r="P2211" s="46"/>
      <c r="Q2211" s="46"/>
      <c r="R2211" s="46"/>
      <c r="S2211" s="43"/>
      <c r="T2211" s="56"/>
      <c r="U2211" s="46"/>
      <c r="V2211" s="57"/>
      <c r="W2211" s="58"/>
      <c r="X2211" s="57"/>
      <c r="Y2211" s="46"/>
      <c r="Z2211" s="57"/>
      <c r="AA2211" s="59"/>
      <c r="AB2211" s="60"/>
      <c r="AJ2211" s="11">
        <f t="shared" si="1066"/>
        <v>13</v>
      </c>
      <c r="AK2211" s="11">
        <f t="shared" si="1039"/>
        <v>0</v>
      </c>
      <c r="AL2211" s="11">
        <f t="shared" si="1040"/>
        <v>0</v>
      </c>
      <c r="AM2211" s="11">
        <f t="shared" si="1041"/>
        <v>0</v>
      </c>
      <c r="AN2211" s="11">
        <f t="shared" si="1042"/>
        <v>0</v>
      </c>
      <c r="AO2211" s="4" t="e">
        <f>IF(#REF!="I",1,IF(#REF!="II",2,IF(#REF!="III",3,IF(#REF!="IV",4))))</f>
        <v>#REF!</v>
      </c>
      <c r="AP2211" s="11" t="e">
        <f>IF(#REF!="PULMONAR",1,IF(AND(#REF!="EXTRAPULMONAR",#REF!&lt;&gt;"MENINGEA"),2,IF(AND(#REF!="EXTRAPULMONAR",#REF!="MENINGEA"),3,)))</f>
        <v>#REF!</v>
      </c>
      <c r="AQ22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1" s="4">
        <f t="shared" si="1043"/>
        <v>0</v>
      </c>
      <c r="AS2211" s="10">
        <f t="shared" si="1044"/>
        <v>0</v>
      </c>
      <c r="AT2211" s="10">
        <f t="shared" si="1045"/>
        <v>0</v>
      </c>
      <c r="AU2211" s="10" t="str">
        <f t="shared" si="1046"/>
        <v>0</v>
      </c>
      <c r="AV2211" s="11" t="e">
        <f t="shared" si="1047"/>
        <v>#N/A</v>
      </c>
      <c r="AW2211" s="4" t="e">
        <f t="shared" si="1048"/>
        <v>#N/A</v>
      </c>
      <c r="AX2211" s="10" t="e">
        <f t="shared" si="1064"/>
        <v>#N/A</v>
      </c>
      <c r="AY2211" s="10" t="e">
        <f t="shared" si="1065"/>
        <v>#N/A</v>
      </c>
      <c r="AZ2211" s="10" t="e">
        <f t="shared" si="1049"/>
        <v>#REF!</v>
      </c>
      <c r="BA2211" s="12" t="e">
        <f>IF(BW2211=7,0,AJ2211&amp;IF(#REF!="SI",1,IF(#REF!="NO",2,IF(#REF!="VIH + PREVIO",3,0))))</f>
        <v>#REF!</v>
      </c>
      <c r="BB2211" s="13" t="e">
        <f>IF(AND(#REF!="POSITIVO",#REF!="POSITIVO"),1,IF(#REF!="NEGATIVO",2,IF(#REF!="VIH + PREVIO",3,0)))</f>
        <v>#REF!</v>
      </c>
      <c r="BC2211" s="10" t="e">
        <f>IF(#REF!="SI",1,IF(#REF!="NO",2,0))</f>
        <v>#REF!</v>
      </c>
      <c r="BD2211" s="10" t="e">
        <f>IF(#REF!="SI",1,IF(#REF!="NO",2,0))</f>
        <v>#REF!</v>
      </c>
      <c r="BE2211" s="10" t="e">
        <f>IF(OR(#REF!="VIH + PREVIO",#REF!="VIH + PREVIO",#REF!="VIH + PREVIO"),1,0)</f>
        <v>#REF!</v>
      </c>
      <c r="BF2211" s="13" t="e">
        <f>IF(OR(#REF!="POSITIVO",#REF!="NEGATIVO"),1,IF(#REF!="PACIENTE NO ACEPTA",2,IF(#REF!="VIH + PREVIO",3,0)))</f>
        <v>#REF!</v>
      </c>
      <c r="BG2211" s="10" t="e">
        <f t="shared" si="1050"/>
        <v>#REF!</v>
      </c>
      <c r="BH2211" s="10" t="e">
        <f t="shared" si="1051"/>
        <v>#REF!</v>
      </c>
      <c r="BI2211" s="10" t="e">
        <f t="shared" si="1052"/>
        <v>#REF!</v>
      </c>
      <c r="BJ2211" s="10" t="e">
        <f t="shared" si="1053"/>
        <v>#REF!</v>
      </c>
      <c r="BK2211" s="10" t="e">
        <f t="shared" si="1054"/>
        <v>#REF!</v>
      </c>
      <c r="BL2211" s="10" t="e">
        <f t="shared" si="1055"/>
        <v>#REF!</v>
      </c>
      <c r="BM2211" s="10" t="e">
        <f>IF(OR(BW2211=7,AQ2211=6),0,IF(#REF!="I",1,IF(#REF!="II",2,IF(#REF!="III",3,IF(#REF!="IV",4))))&amp;AP2211&amp;AQ2211&amp;AR2211&amp;AS2211&amp;AT2211&amp;AU2211&amp;AX2211)</f>
        <v>#REF!</v>
      </c>
      <c r="BN2211" s="10" t="e">
        <f t="shared" si="1056"/>
        <v>#REF!</v>
      </c>
      <c r="BO2211" s="10" t="e">
        <f t="shared" si="1057"/>
        <v>#REF!</v>
      </c>
      <c r="BP2211" s="10" t="e">
        <f t="shared" si="1058"/>
        <v>#REF!</v>
      </c>
      <c r="BQ2211" s="10" t="e">
        <f t="shared" si="1059"/>
        <v>#REF!</v>
      </c>
      <c r="BR2211" s="10" t="e">
        <f t="shared" si="1060"/>
        <v>#REF!</v>
      </c>
      <c r="BS2211" s="10" t="e">
        <f t="shared" si="1061"/>
        <v>#REF!</v>
      </c>
      <c r="BT2211" s="10" t="e">
        <f>IF(OR(BW2211=7,AQ2211=6),0,AO2211&amp;IF(#REF!="SI",1,IF(#REF!="NO",2,IF(#REF!="VIH + PREVIO",3,0))))</f>
        <v>#REF!</v>
      </c>
      <c r="BU2211" s="10" t="e">
        <f>IF(OR(BW2211=7,AQ2211=6),0,IF(#REF!="-",1,0))</f>
        <v>#REF!</v>
      </c>
      <c r="BV2211" s="10" t="e">
        <f t="shared" si="1062"/>
        <v>#REF!</v>
      </c>
      <c r="BW22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1" s="10" t="e">
        <f t="shared" si="1067"/>
        <v>#REF!</v>
      </c>
      <c r="BY2211" s="10" t="e">
        <f t="shared" si="1063"/>
        <v>#REF!</v>
      </c>
      <c r="BZ2211" s="10" t="e">
        <f t="shared" si="1068"/>
        <v>#REF!</v>
      </c>
      <c r="CA2211" s="10"/>
    </row>
    <row r="2212" spans="1:79" ht="23.25" customHeight="1" x14ac:dyDescent="0.3">
      <c r="A2212" s="7">
        <v>2210</v>
      </c>
      <c r="B2212" s="43"/>
      <c r="C2212" s="44"/>
      <c r="D2212" s="45"/>
      <c r="E2212" s="46"/>
      <c r="F2212" s="46"/>
      <c r="G2212" s="46"/>
      <c r="H2212" s="50"/>
      <c r="I2212" s="51"/>
      <c r="J2212" s="52"/>
      <c r="K2212" s="51"/>
      <c r="L2212" s="53"/>
      <c r="M2212" s="54"/>
      <c r="N2212" s="43"/>
      <c r="O2212" s="55"/>
      <c r="P2212" s="46"/>
      <c r="Q2212" s="46"/>
      <c r="R2212" s="46"/>
      <c r="S2212" s="43"/>
      <c r="T2212" s="56"/>
      <c r="U2212" s="46"/>
      <c r="V2212" s="57"/>
      <c r="W2212" s="58"/>
      <c r="X2212" s="57"/>
      <c r="Y2212" s="46"/>
      <c r="Z2212" s="57"/>
      <c r="AA2212" s="59"/>
      <c r="AB2212" s="60"/>
      <c r="AJ2212" s="11">
        <f t="shared" si="1066"/>
        <v>13</v>
      </c>
      <c r="AK2212" s="11">
        <f t="shared" si="1039"/>
        <v>0</v>
      </c>
      <c r="AL2212" s="11">
        <f t="shared" si="1040"/>
        <v>0</v>
      </c>
      <c r="AM2212" s="11">
        <f t="shared" si="1041"/>
        <v>0</v>
      </c>
      <c r="AN2212" s="11">
        <f t="shared" si="1042"/>
        <v>0</v>
      </c>
      <c r="AO2212" s="4" t="e">
        <f>IF(#REF!="I",1,IF(#REF!="II",2,IF(#REF!="III",3,IF(#REF!="IV",4))))</f>
        <v>#REF!</v>
      </c>
      <c r="AP2212" s="11" t="e">
        <f>IF(#REF!="PULMONAR",1,IF(AND(#REF!="EXTRAPULMONAR",#REF!&lt;&gt;"MENINGEA"),2,IF(AND(#REF!="EXTRAPULMONAR",#REF!="MENINGEA"),3,)))</f>
        <v>#REF!</v>
      </c>
      <c r="AQ22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2" s="4">
        <f t="shared" si="1043"/>
        <v>0</v>
      </c>
      <c r="AS2212" s="10">
        <f t="shared" si="1044"/>
        <v>0</v>
      </c>
      <c r="AT2212" s="10">
        <f t="shared" si="1045"/>
        <v>0</v>
      </c>
      <c r="AU2212" s="10" t="str">
        <f t="shared" si="1046"/>
        <v>0</v>
      </c>
      <c r="AV2212" s="11" t="e">
        <f t="shared" si="1047"/>
        <v>#N/A</v>
      </c>
      <c r="AW2212" s="4" t="e">
        <f t="shared" si="1048"/>
        <v>#N/A</v>
      </c>
      <c r="AX2212" s="10" t="e">
        <f t="shared" si="1064"/>
        <v>#N/A</v>
      </c>
      <c r="AY2212" s="10" t="e">
        <f t="shared" si="1065"/>
        <v>#N/A</v>
      </c>
      <c r="AZ2212" s="10" t="e">
        <f t="shared" si="1049"/>
        <v>#REF!</v>
      </c>
      <c r="BA2212" s="12" t="e">
        <f>IF(BW2212=7,0,AJ2212&amp;IF(#REF!="SI",1,IF(#REF!="NO",2,IF(#REF!="VIH + PREVIO",3,0))))</f>
        <v>#REF!</v>
      </c>
      <c r="BB2212" s="13" t="e">
        <f>IF(AND(#REF!="POSITIVO",#REF!="POSITIVO"),1,IF(#REF!="NEGATIVO",2,IF(#REF!="VIH + PREVIO",3,0)))</f>
        <v>#REF!</v>
      </c>
      <c r="BC2212" s="10" t="e">
        <f>IF(#REF!="SI",1,IF(#REF!="NO",2,0))</f>
        <v>#REF!</v>
      </c>
      <c r="BD2212" s="10" t="e">
        <f>IF(#REF!="SI",1,IF(#REF!="NO",2,0))</f>
        <v>#REF!</v>
      </c>
      <c r="BE2212" s="10" t="e">
        <f>IF(OR(#REF!="VIH + PREVIO",#REF!="VIH + PREVIO",#REF!="VIH + PREVIO"),1,0)</f>
        <v>#REF!</v>
      </c>
      <c r="BF2212" s="13" t="e">
        <f>IF(OR(#REF!="POSITIVO",#REF!="NEGATIVO"),1,IF(#REF!="PACIENTE NO ACEPTA",2,IF(#REF!="VIH + PREVIO",3,0)))</f>
        <v>#REF!</v>
      </c>
      <c r="BG2212" s="10" t="e">
        <f t="shared" si="1050"/>
        <v>#REF!</v>
      </c>
      <c r="BH2212" s="10" t="e">
        <f t="shared" si="1051"/>
        <v>#REF!</v>
      </c>
      <c r="BI2212" s="10" t="e">
        <f t="shared" si="1052"/>
        <v>#REF!</v>
      </c>
      <c r="BJ2212" s="10" t="e">
        <f t="shared" si="1053"/>
        <v>#REF!</v>
      </c>
      <c r="BK2212" s="10" t="e">
        <f t="shared" si="1054"/>
        <v>#REF!</v>
      </c>
      <c r="BL2212" s="10" t="e">
        <f t="shared" si="1055"/>
        <v>#REF!</v>
      </c>
      <c r="BM2212" s="10" t="e">
        <f>IF(OR(BW2212=7,AQ2212=6),0,IF(#REF!="I",1,IF(#REF!="II",2,IF(#REF!="III",3,IF(#REF!="IV",4))))&amp;AP2212&amp;AQ2212&amp;AR2212&amp;AS2212&amp;AT2212&amp;AU2212&amp;AX2212)</f>
        <v>#REF!</v>
      </c>
      <c r="BN2212" s="10" t="e">
        <f t="shared" si="1056"/>
        <v>#REF!</v>
      </c>
      <c r="BO2212" s="10" t="e">
        <f t="shared" si="1057"/>
        <v>#REF!</v>
      </c>
      <c r="BP2212" s="10" t="e">
        <f t="shared" si="1058"/>
        <v>#REF!</v>
      </c>
      <c r="BQ2212" s="10" t="e">
        <f t="shared" si="1059"/>
        <v>#REF!</v>
      </c>
      <c r="BR2212" s="10" t="e">
        <f t="shared" si="1060"/>
        <v>#REF!</v>
      </c>
      <c r="BS2212" s="10" t="e">
        <f t="shared" si="1061"/>
        <v>#REF!</v>
      </c>
      <c r="BT2212" s="10" t="e">
        <f>IF(OR(BW2212=7,AQ2212=6),0,AO2212&amp;IF(#REF!="SI",1,IF(#REF!="NO",2,IF(#REF!="VIH + PREVIO",3,0))))</f>
        <v>#REF!</v>
      </c>
      <c r="BU2212" s="10" t="e">
        <f>IF(OR(BW2212=7,AQ2212=6),0,IF(#REF!="-",1,0))</f>
        <v>#REF!</v>
      </c>
      <c r="BV2212" s="10" t="e">
        <f t="shared" si="1062"/>
        <v>#REF!</v>
      </c>
      <c r="BW22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2" s="10" t="e">
        <f t="shared" si="1067"/>
        <v>#REF!</v>
      </c>
      <c r="BY2212" s="10" t="e">
        <f t="shared" si="1063"/>
        <v>#REF!</v>
      </c>
      <c r="BZ2212" s="10" t="e">
        <f t="shared" si="1068"/>
        <v>#REF!</v>
      </c>
      <c r="CA2212" s="10"/>
    </row>
    <row r="2213" spans="1:79" ht="23.25" customHeight="1" x14ac:dyDescent="0.3">
      <c r="A2213" s="7">
        <v>2211</v>
      </c>
      <c r="B2213" s="43"/>
      <c r="C2213" s="44"/>
      <c r="D2213" s="45"/>
      <c r="E2213" s="46"/>
      <c r="F2213" s="46"/>
      <c r="G2213" s="46"/>
      <c r="H2213" s="50"/>
      <c r="I2213" s="51"/>
      <c r="J2213" s="52"/>
      <c r="K2213" s="51"/>
      <c r="L2213" s="53"/>
      <c r="M2213" s="54"/>
      <c r="N2213" s="43"/>
      <c r="O2213" s="55"/>
      <c r="P2213" s="46"/>
      <c r="Q2213" s="46"/>
      <c r="R2213" s="46"/>
      <c r="S2213" s="43"/>
      <c r="T2213" s="56"/>
      <c r="U2213" s="46"/>
      <c r="V2213" s="57"/>
      <c r="W2213" s="58"/>
      <c r="X2213" s="57"/>
      <c r="Y2213" s="46"/>
      <c r="Z2213" s="57"/>
      <c r="AA2213" s="59"/>
      <c r="AB2213" s="60"/>
      <c r="AJ2213" s="11">
        <f t="shared" si="1066"/>
        <v>13</v>
      </c>
      <c r="AK2213" s="11">
        <f t="shared" si="1039"/>
        <v>0</v>
      </c>
      <c r="AL2213" s="11">
        <f t="shared" si="1040"/>
        <v>0</v>
      </c>
      <c r="AM2213" s="11">
        <f t="shared" si="1041"/>
        <v>0</v>
      </c>
      <c r="AN2213" s="11">
        <f t="shared" si="1042"/>
        <v>0</v>
      </c>
      <c r="AO2213" s="4" t="e">
        <f>IF(#REF!="I",1,IF(#REF!="II",2,IF(#REF!="III",3,IF(#REF!="IV",4))))</f>
        <v>#REF!</v>
      </c>
      <c r="AP2213" s="11" t="e">
        <f>IF(#REF!="PULMONAR",1,IF(AND(#REF!="EXTRAPULMONAR",#REF!&lt;&gt;"MENINGEA"),2,IF(AND(#REF!="EXTRAPULMONAR",#REF!="MENINGEA"),3,)))</f>
        <v>#REF!</v>
      </c>
      <c r="AQ22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3" s="4">
        <f t="shared" si="1043"/>
        <v>0</v>
      </c>
      <c r="AS2213" s="10">
        <f t="shared" si="1044"/>
        <v>0</v>
      </c>
      <c r="AT2213" s="10">
        <f t="shared" si="1045"/>
        <v>0</v>
      </c>
      <c r="AU2213" s="10" t="str">
        <f t="shared" si="1046"/>
        <v>0</v>
      </c>
      <c r="AV2213" s="11" t="e">
        <f t="shared" si="1047"/>
        <v>#N/A</v>
      </c>
      <c r="AW2213" s="4" t="e">
        <f t="shared" si="1048"/>
        <v>#N/A</v>
      </c>
      <c r="AX2213" s="10" t="e">
        <f t="shared" si="1064"/>
        <v>#N/A</v>
      </c>
      <c r="AY2213" s="10" t="e">
        <f t="shared" si="1065"/>
        <v>#N/A</v>
      </c>
      <c r="AZ2213" s="10" t="e">
        <f t="shared" si="1049"/>
        <v>#REF!</v>
      </c>
      <c r="BA2213" s="12" t="e">
        <f>IF(BW2213=7,0,AJ2213&amp;IF(#REF!="SI",1,IF(#REF!="NO",2,IF(#REF!="VIH + PREVIO",3,0))))</f>
        <v>#REF!</v>
      </c>
      <c r="BB2213" s="13" t="e">
        <f>IF(AND(#REF!="POSITIVO",#REF!="POSITIVO"),1,IF(#REF!="NEGATIVO",2,IF(#REF!="VIH + PREVIO",3,0)))</f>
        <v>#REF!</v>
      </c>
      <c r="BC2213" s="10" t="e">
        <f>IF(#REF!="SI",1,IF(#REF!="NO",2,0))</f>
        <v>#REF!</v>
      </c>
      <c r="BD2213" s="10" t="e">
        <f>IF(#REF!="SI",1,IF(#REF!="NO",2,0))</f>
        <v>#REF!</v>
      </c>
      <c r="BE2213" s="10" t="e">
        <f>IF(OR(#REF!="VIH + PREVIO",#REF!="VIH + PREVIO",#REF!="VIH + PREVIO"),1,0)</f>
        <v>#REF!</v>
      </c>
      <c r="BF2213" s="13" t="e">
        <f>IF(OR(#REF!="POSITIVO",#REF!="NEGATIVO"),1,IF(#REF!="PACIENTE NO ACEPTA",2,IF(#REF!="VIH + PREVIO",3,0)))</f>
        <v>#REF!</v>
      </c>
      <c r="BG2213" s="10" t="e">
        <f t="shared" si="1050"/>
        <v>#REF!</v>
      </c>
      <c r="BH2213" s="10" t="e">
        <f t="shared" si="1051"/>
        <v>#REF!</v>
      </c>
      <c r="BI2213" s="10" t="e">
        <f t="shared" si="1052"/>
        <v>#REF!</v>
      </c>
      <c r="BJ2213" s="10" t="e">
        <f t="shared" si="1053"/>
        <v>#REF!</v>
      </c>
      <c r="BK2213" s="10" t="e">
        <f t="shared" si="1054"/>
        <v>#REF!</v>
      </c>
      <c r="BL2213" s="10" t="e">
        <f t="shared" si="1055"/>
        <v>#REF!</v>
      </c>
      <c r="BM2213" s="10" t="e">
        <f>IF(OR(BW2213=7,AQ2213=6),0,IF(#REF!="I",1,IF(#REF!="II",2,IF(#REF!="III",3,IF(#REF!="IV",4))))&amp;AP2213&amp;AQ2213&amp;AR2213&amp;AS2213&amp;AT2213&amp;AU2213&amp;AX2213)</f>
        <v>#REF!</v>
      </c>
      <c r="BN2213" s="10" t="e">
        <f t="shared" si="1056"/>
        <v>#REF!</v>
      </c>
      <c r="BO2213" s="10" t="e">
        <f t="shared" si="1057"/>
        <v>#REF!</v>
      </c>
      <c r="BP2213" s="10" t="e">
        <f t="shared" si="1058"/>
        <v>#REF!</v>
      </c>
      <c r="BQ2213" s="10" t="e">
        <f t="shared" si="1059"/>
        <v>#REF!</v>
      </c>
      <c r="BR2213" s="10" t="e">
        <f t="shared" si="1060"/>
        <v>#REF!</v>
      </c>
      <c r="BS2213" s="10" t="e">
        <f t="shared" si="1061"/>
        <v>#REF!</v>
      </c>
      <c r="BT2213" s="10" t="e">
        <f>IF(OR(BW2213=7,AQ2213=6),0,AO2213&amp;IF(#REF!="SI",1,IF(#REF!="NO",2,IF(#REF!="VIH + PREVIO",3,0))))</f>
        <v>#REF!</v>
      </c>
      <c r="BU2213" s="10" t="e">
        <f>IF(OR(BW2213=7,AQ2213=6),0,IF(#REF!="-",1,0))</f>
        <v>#REF!</v>
      </c>
      <c r="BV2213" s="10" t="e">
        <f t="shared" si="1062"/>
        <v>#REF!</v>
      </c>
      <c r="BW22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3" s="10" t="e">
        <f t="shared" si="1067"/>
        <v>#REF!</v>
      </c>
      <c r="BY2213" s="10" t="e">
        <f t="shared" si="1063"/>
        <v>#REF!</v>
      </c>
      <c r="BZ2213" s="10" t="e">
        <f t="shared" si="1068"/>
        <v>#REF!</v>
      </c>
      <c r="CA2213" s="10"/>
    </row>
    <row r="2214" spans="1:79" ht="23.25" customHeight="1" x14ac:dyDescent="0.3">
      <c r="A2214" s="7">
        <v>2212</v>
      </c>
      <c r="B2214" s="43"/>
      <c r="C2214" s="44"/>
      <c r="D2214" s="45"/>
      <c r="E2214" s="46"/>
      <c r="F2214" s="46"/>
      <c r="G2214" s="46"/>
      <c r="H2214" s="50"/>
      <c r="I2214" s="51"/>
      <c r="J2214" s="52"/>
      <c r="K2214" s="51"/>
      <c r="L2214" s="53"/>
      <c r="M2214" s="54"/>
      <c r="N2214" s="43"/>
      <c r="O2214" s="55"/>
      <c r="P2214" s="46"/>
      <c r="Q2214" s="46"/>
      <c r="R2214" s="46"/>
      <c r="S2214" s="43"/>
      <c r="T2214" s="56"/>
      <c r="U2214" s="46"/>
      <c r="V2214" s="57"/>
      <c r="W2214" s="58"/>
      <c r="X2214" s="57"/>
      <c r="Y2214" s="46"/>
      <c r="Z2214" s="57"/>
      <c r="AA2214" s="59"/>
      <c r="AB2214" s="60"/>
      <c r="AJ2214" s="11">
        <f t="shared" si="1066"/>
        <v>13</v>
      </c>
      <c r="AK2214" s="11">
        <f t="shared" si="1039"/>
        <v>0</v>
      </c>
      <c r="AL2214" s="11">
        <f t="shared" si="1040"/>
        <v>0</v>
      </c>
      <c r="AM2214" s="11">
        <f t="shared" si="1041"/>
        <v>0</v>
      </c>
      <c r="AN2214" s="11">
        <f t="shared" si="1042"/>
        <v>0</v>
      </c>
      <c r="AO2214" s="4" t="e">
        <f>IF(#REF!="I",1,IF(#REF!="II",2,IF(#REF!="III",3,IF(#REF!="IV",4))))</f>
        <v>#REF!</v>
      </c>
      <c r="AP2214" s="11" t="e">
        <f>IF(#REF!="PULMONAR",1,IF(AND(#REF!="EXTRAPULMONAR",#REF!&lt;&gt;"MENINGEA"),2,IF(AND(#REF!="EXTRAPULMONAR",#REF!="MENINGEA"),3,)))</f>
        <v>#REF!</v>
      </c>
      <c r="AQ22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4" s="4">
        <f t="shared" si="1043"/>
        <v>0</v>
      </c>
      <c r="AS2214" s="10">
        <f t="shared" si="1044"/>
        <v>0</v>
      </c>
      <c r="AT2214" s="10">
        <f t="shared" si="1045"/>
        <v>0</v>
      </c>
      <c r="AU2214" s="10" t="str">
        <f t="shared" si="1046"/>
        <v>0</v>
      </c>
      <c r="AV2214" s="11" t="e">
        <f t="shared" si="1047"/>
        <v>#N/A</v>
      </c>
      <c r="AW2214" s="4" t="e">
        <f t="shared" si="1048"/>
        <v>#N/A</v>
      </c>
      <c r="AX2214" s="10" t="e">
        <f t="shared" si="1064"/>
        <v>#N/A</v>
      </c>
      <c r="AY2214" s="10" t="e">
        <f t="shared" si="1065"/>
        <v>#N/A</v>
      </c>
      <c r="AZ2214" s="10" t="e">
        <f t="shared" si="1049"/>
        <v>#REF!</v>
      </c>
      <c r="BA2214" s="12" t="e">
        <f>IF(BW2214=7,0,AJ2214&amp;IF(#REF!="SI",1,IF(#REF!="NO",2,IF(#REF!="VIH + PREVIO",3,0))))</f>
        <v>#REF!</v>
      </c>
      <c r="BB2214" s="13" t="e">
        <f>IF(AND(#REF!="POSITIVO",#REF!="POSITIVO"),1,IF(#REF!="NEGATIVO",2,IF(#REF!="VIH + PREVIO",3,0)))</f>
        <v>#REF!</v>
      </c>
      <c r="BC2214" s="10" t="e">
        <f>IF(#REF!="SI",1,IF(#REF!="NO",2,0))</f>
        <v>#REF!</v>
      </c>
      <c r="BD2214" s="10" t="e">
        <f>IF(#REF!="SI",1,IF(#REF!="NO",2,0))</f>
        <v>#REF!</v>
      </c>
      <c r="BE2214" s="10" t="e">
        <f>IF(OR(#REF!="VIH + PREVIO",#REF!="VIH + PREVIO",#REF!="VIH + PREVIO"),1,0)</f>
        <v>#REF!</v>
      </c>
      <c r="BF2214" s="13" t="e">
        <f>IF(OR(#REF!="POSITIVO",#REF!="NEGATIVO"),1,IF(#REF!="PACIENTE NO ACEPTA",2,IF(#REF!="VIH + PREVIO",3,0)))</f>
        <v>#REF!</v>
      </c>
      <c r="BG2214" s="10" t="e">
        <f t="shared" si="1050"/>
        <v>#REF!</v>
      </c>
      <c r="BH2214" s="10" t="e">
        <f t="shared" si="1051"/>
        <v>#REF!</v>
      </c>
      <c r="BI2214" s="10" t="e">
        <f t="shared" si="1052"/>
        <v>#REF!</v>
      </c>
      <c r="BJ2214" s="10" t="e">
        <f t="shared" si="1053"/>
        <v>#REF!</v>
      </c>
      <c r="BK2214" s="10" t="e">
        <f t="shared" si="1054"/>
        <v>#REF!</v>
      </c>
      <c r="BL2214" s="10" t="e">
        <f t="shared" si="1055"/>
        <v>#REF!</v>
      </c>
      <c r="BM2214" s="10" t="e">
        <f>IF(OR(BW2214=7,AQ2214=6),0,IF(#REF!="I",1,IF(#REF!="II",2,IF(#REF!="III",3,IF(#REF!="IV",4))))&amp;AP2214&amp;AQ2214&amp;AR2214&amp;AS2214&amp;AT2214&amp;AU2214&amp;AX2214)</f>
        <v>#REF!</v>
      </c>
      <c r="BN2214" s="10" t="e">
        <f t="shared" si="1056"/>
        <v>#REF!</v>
      </c>
      <c r="BO2214" s="10" t="e">
        <f t="shared" si="1057"/>
        <v>#REF!</v>
      </c>
      <c r="BP2214" s="10" t="e">
        <f t="shared" si="1058"/>
        <v>#REF!</v>
      </c>
      <c r="BQ2214" s="10" t="e">
        <f t="shared" si="1059"/>
        <v>#REF!</v>
      </c>
      <c r="BR2214" s="10" t="e">
        <f t="shared" si="1060"/>
        <v>#REF!</v>
      </c>
      <c r="BS2214" s="10" t="e">
        <f t="shared" si="1061"/>
        <v>#REF!</v>
      </c>
      <c r="BT2214" s="10" t="e">
        <f>IF(OR(BW2214=7,AQ2214=6),0,AO2214&amp;IF(#REF!="SI",1,IF(#REF!="NO",2,IF(#REF!="VIH + PREVIO",3,0))))</f>
        <v>#REF!</v>
      </c>
      <c r="BU2214" s="10" t="e">
        <f>IF(OR(BW2214=7,AQ2214=6),0,IF(#REF!="-",1,0))</f>
        <v>#REF!</v>
      </c>
      <c r="BV2214" s="10" t="e">
        <f t="shared" si="1062"/>
        <v>#REF!</v>
      </c>
      <c r="BW22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4" s="10" t="e">
        <f t="shared" si="1067"/>
        <v>#REF!</v>
      </c>
      <c r="BY2214" s="10" t="e">
        <f t="shared" si="1063"/>
        <v>#REF!</v>
      </c>
      <c r="BZ2214" s="10" t="e">
        <f t="shared" si="1068"/>
        <v>#REF!</v>
      </c>
      <c r="CA2214" s="10"/>
    </row>
    <row r="2215" spans="1:79" ht="23.25" customHeight="1" x14ac:dyDescent="0.3">
      <c r="A2215" s="7">
        <v>2213</v>
      </c>
      <c r="B2215" s="43"/>
      <c r="C2215" s="44"/>
      <c r="D2215" s="45"/>
      <c r="E2215" s="46"/>
      <c r="F2215" s="46"/>
      <c r="G2215" s="46"/>
      <c r="H2215" s="50"/>
      <c r="I2215" s="51"/>
      <c r="J2215" s="52"/>
      <c r="K2215" s="51"/>
      <c r="L2215" s="53"/>
      <c r="M2215" s="54"/>
      <c r="N2215" s="43"/>
      <c r="O2215" s="55"/>
      <c r="P2215" s="46"/>
      <c r="Q2215" s="46"/>
      <c r="R2215" s="46"/>
      <c r="S2215" s="43"/>
      <c r="T2215" s="56"/>
      <c r="U2215" s="46"/>
      <c r="V2215" s="57"/>
      <c r="W2215" s="58"/>
      <c r="X2215" s="57"/>
      <c r="Y2215" s="46"/>
      <c r="Z2215" s="57"/>
      <c r="AA2215" s="59"/>
      <c r="AB2215" s="60"/>
      <c r="AJ2215" s="11">
        <f t="shared" si="1066"/>
        <v>13</v>
      </c>
      <c r="AK2215" s="11">
        <f t="shared" si="1039"/>
        <v>0</v>
      </c>
      <c r="AL2215" s="11">
        <f t="shared" si="1040"/>
        <v>0</v>
      </c>
      <c r="AM2215" s="11">
        <f t="shared" si="1041"/>
        <v>0</v>
      </c>
      <c r="AN2215" s="11">
        <f t="shared" si="1042"/>
        <v>0</v>
      </c>
      <c r="AO2215" s="4" t="e">
        <f>IF(#REF!="I",1,IF(#REF!="II",2,IF(#REF!="III",3,IF(#REF!="IV",4))))</f>
        <v>#REF!</v>
      </c>
      <c r="AP2215" s="11" t="e">
        <f>IF(#REF!="PULMONAR",1,IF(AND(#REF!="EXTRAPULMONAR",#REF!&lt;&gt;"MENINGEA"),2,IF(AND(#REF!="EXTRAPULMONAR",#REF!="MENINGEA"),3,)))</f>
        <v>#REF!</v>
      </c>
      <c r="AQ22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5" s="4">
        <f t="shared" si="1043"/>
        <v>0</v>
      </c>
      <c r="AS2215" s="10">
        <f t="shared" si="1044"/>
        <v>0</v>
      </c>
      <c r="AT2215" s="10">
        <f t="shared" si="1045"/>
        <v>0</v>
      </c>
      <c r="AU2215" s="10" t="str">
        <f t="shared" si="1046"/>
        <v>0</v>
      </c>
      <c r="AV2215" s="11" t="e">
        <f t="shared" si="1047"/>
        <v>#N/A</v>
      </c>
      <c r="AW2215" s="4" t="e">
        <f t="shared" si="1048"/>
        <v>#N/A</v>
      </c>
      <c r="AX2215" s="10" t="e">
        <f t="shared" si="1064"/>
        <v>#N/A</v>
      </c>
      <c r="AY2215" s="10" t="e">
        <f t="shared" si="1065"/>
        <v>#N/A</v>
      </c>
      <c r="AZ2215" s="10" t="e">
        <f t="shared" si="1049"/>
        <v>#REF!</v>
      </c>
      <c r="BA2215" s="12" t="e">
        <f>IF(BW2215=7,0,AJ2215&amp;IF(#REF!="SI",1,IF(#REF!="NO",2,IF(#REF!="VIH + PREVIO",3,0))))</f>
        <v>#REF!</v>
      </c>
      <c r="BB2215" s="13" t="e">
        <f>IF(AND(#REF!="POSITIVO",#REF!="POSITIVO"),1,IF(#REF!="NEGATIVO",2,IF(#REF!="VIH + PREVIO",3,0)))</f>
        <v>#REF!</v>
      </c>
      <c r="BC2215" s="10" t="e">
        <f>IF(#REF!="SI",1,IF(#REF!="NO",2,0))</f>
        <v>#REF!</v>
      </c>
      <c r="BD2215" s="10" t="e">
        <f>IF(#REF!="SI",1,IF(#REF!="NO",2,0))</f>
        <v>#REF!</v>
      </c>
      <c r="BE2215" s="10" t="e">
        <f>IF(OR(#REF!="VIH + PREVIO",#REF!="VIH + PREVIO",#REF!="VIH + PREVIO"),1,0)</f>
        <v>#REF!</v>
      </c>
      <c r="BF2215" s="13" t="e">
        <f>IF(OR(#REF!="POSITIVO",#REF!="NEGATIVO"),1,IF(#REF!="PACIENTE NO ACEPTA",2,IF(#REF!="VIH + PREVIO",3,0)))</f>
        <v>#REF!</v>
      </c>
      <c r="BG2215" s="10" t="e">
        <f t="shared" si="1050"/>
        <v>#REF!</v>
      </c>
      <c r="BH2215" s="10" t="e">
        <f t="shared" si="1051"/>
        <v>#REF!</v>
      </c>
      <c r="BI2215" s="10" t="e">
        <f t="shared" si="1052"/>
        <v>#REF!</v>
      </c>
      <c r="BJ2215" s="10" t="e">
        <f t="shared" si="1053"/>
        <v>#REF!</v>
      </c>
      <c r="BK2215" s="10" t="e">
        <f t="shared" si="1054"/>
        <v>#REF!</v>
      </c>
      <c r="BL2215" s="10" t="e">
        <f t="shared" si="1055"/>
        <v>#REF!</v>
      </c>
      <c r="BM2215" s="10" t="e">
        <f>IF(OR(BW2215=7,AQ2215=6),0,IF(#REF!="I",1,IF(#REF!="II",2,IF(#REF!="III",3,IF(#REF!="IV",4))))&amp;AP2215&amp;AQ2215&amp;AR2215&amp;AS2215&amp;AT2215&amp;AU2215&amp;AX2215)</f>
        <v>#REF!</v>
      </c>
      <c r="BN2215" s="10" t="e">
        <f t="shared" si="1056"/>
        <v>#REF!</v>
      </c>
      <c r="BO2215" s="10" t="e">
        <f t="shared" si="1057"/>
        <v>#REF!</v>
      </c>
      <c r="BP2215" s="10" t="e">
        <f t="shared" si="1058"/>
        <v>#REF!</v>
      </c>
      <c r="BQ2215" s="10" t="e">
        <f t="shared" si="1059"/>
        <v>#REF!</v>
      </c>
      <c r="BR2215" s="10" t="e">
        <f t="shared" si="1060"/>
        <v>#REF!</v>
      </c>
      <c r="BS2215" s="10" t="e">
        <f t="shared" si="1061"/>
        <v>#REF!</v>
      </c>
      <c r="BT2215" s="10" t="e">
        <f>IF(OR(BW2215=7,AQ2215=6),0,AO2215&amp;IF(#REF!="SI",1,IF(#REF!="NO",2,IF(#REF!="VIH + PREVIO",3,0))))</f>
        <v>#REF!</v>
      </c>
      <c r="BU2215" s="10" t="e">
        <f>IF(OR(BW2215=7,AQ2215=6),0,IF(#REF!="-",1,0))</f>
        <v>#REF!</v>
      </c>
      <c r="BV2215" s="10" t="e">
        <f t="shared" si="1062"/>
        <v>#REF!</v>
      </c>
      <c r="BW22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5" s="10" t="e">
        <f t="shared" si="1067"/>
        <v>#REF!</v>
      </c>
      <c r="BY2215" s="10" t="e">
        <f t="shared" si="1063"/>
        <v>#REF!</v>
      </c>
      <c r="BZ2215" s="10" t="e">
        <f t="shared" si="1068"/>
        <v>#REF!</v>
      </c>
      <c r="CA2215" s="10"/>
    </row>
    <row r="2216" spans="1:79" ht="23.25" customHeight="1" x14ac:dyDescent="0.3">
      <c r="A2216" s="7">
        <v>2214</v>
      </c>
      <c r="B2216" s="43"/>
      <c r="C2216" s="44"/>
      <c r="D2216" s="45"/>
      <c r="E2216" s="46"/>
      <c r="F2216" s="46"/>
      <c r="G2216" s="46"/>
      <c r="H2216" s="50"/>
      <c r="I2216" s="51"/>
      <c r="J2216" s="52"/>
      <c r="K2216" s="51"/>
      <c r="L2216" s="53"/>
      <c r="M2216" s="54"/>
      <c r="N2216" s="43"/>
      <c r="O2216" s="55"/>
      <c r="P2216" s="46"/>
      <c r="Q2216" s="46"/>
      <c r="R2216" s="46"/>
      <c r="S2216" s="43"/>
      <c r="T2216" s="56"/>
      <c r="U2216" s="46"/>
      <c r="V2216" s="57"/>
      <c r="W2216" s="58"/>
      <c r="X2216" s="57"/>
      <c r="Y2216" s="46"/>
      <c r="Z2216" s="57"/>
      <c r="AA2216" s="59"/>
      <c r="AB2216" s="60"/>
      <c r="AJ2216" s="11">
        <f t="shared" si="1066"/>
        <v>13</v>
      </c>
      <c r="AK2216" s="11">
        <f t="shared" si="1039"/>
        <v>0</v>
      </c>
      <c r="AL2216" s="11">
        <f t="shared" si="1040"/>
        <v>0</v>
      </c>
      <c r="AM2216" s="11">
        <f t="shared" si="1041"/>
        <v>0</v>
      </c>
      <c r="AN2216" s="11">
        <f t="shared" si="1042"/>
        <v>0</v>
      </c>
      <c r="AO2216" s="4" t="e">
        <f>IF(#REF!="I",1,IF(#REF!="II",2,IF(#REF!="III",3,IF(#REF!="IV",4))))</f>
        <v>#REF!</v>
      </c>
      <c r="AP2216" s="11" t="e">
        <f>IF(#REF!="PULMONAR",1,IF(AND(#REF!="EXTRAPULMONAR",#REF!&lt;&gt;"MENINGEA"),2,IF(AND(#REF!="EXTRAPULMONAR",#REF!="MENINGEA"),3,)))</f>
        <v>#REF!</v>
      </c>
      <c r="AQ22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6" s="4">
        <f t="shared" si="1043"/>
        <v>0</v>
      </c>
      <c r="AS2216" s="10">
        <f t="shared" si="1044"/>
        <v>0</v>
      </c>
      <c r="AT2216" s="10">
        <f t="shared" si="1045"/>
        <v>0</v>
      </c>
      <c r="AU2216" s="10" t="str">
        <f t="shared" si="1046"/>
        <v>0</v>
      </c>
      <c r="AV2216" s="11" t="e">
        <f t="shared" si="1047"/>
        <v>#N/A</v>
      </c>
      <c r="AW2216" s="4" t="e">
        <f t="shared" si="1048"/>
        <v>#N/A</v>
      </c>
      <c r="AX2216" s="10" t="e">
        <f t="shared" si="1064"/>
        <v>#N/A</v>
      </c>
      <c r="AY2216" s="10" t="e">
        <f t="shared" si="1065"/>
        <v>#N/A</v>
      </c>
      <c r="AZ2216" s="10" t="e">
        <f t="shared" si="1049"/>
        <v>#REF!</v>
      </c>
      <c r="BA2216" s="12" t="e">
        <f>IF(BW2216=7,0,AJ2216&amp;IF(#REF!="SI",1,IF(#REF!="NO",2,IF(#REF!="VIH + PREVIO",3,0))))</f>
        <v>#REF!</v>
      </c>
      <c r="BB2216" s="13" t="e">
        <f>IF(AND(#REF!="POSITIVO",#REF!="POSITIVO"),1,IF(#REF!="NEGATIVO",2,IF(#REF!="VIH + PREVIO",3,0)))</f>
        <v>#REF!</v>
      </c>
      <c r="BC2216" s="10" t="e">
        <f>IF(#REF!="SI",1,IF(#REF!="NO",2,0))</f>
        <v>#REF!</v>
      </c>
      <c r="BD2216" s="10" t="e">
        <f>IF(#REF!="SI",1,IF(#REF!="NO",2,0))</f>
        <v>#REF!</v>
      </c>
      <c r="BE2216" s="10" t="e">
        <f>IF(OR(#REF!="VIH + PREVIO",#REF!="VIH + PREVIO",#REF!="VIH + PREVIO"),1,0)</f>
        <v>#REF!</v>
      </c>
      <c r="BF2216" s="13" t="e">
        <f>IF(OR(#REF!="POSITIVO",#REF!="NEGATIVO"),1,IF(#REF!="PACIENTE NO ACEPTA",2,IF(#REF!="VIH + PREVIO",3,0)))</f>
        <v>#REF!</v>
      </c>
      <c r="BG2216" s="10" t="e">
        <f t="shared" si="1050"/>
        <v>#REF!</v>
      </c>
      <c r="BH2216" s="10" t="e">
        <f t="shared" si="1051"/>
        <v>#REF!</v>
      </c>
      <c r="BI2216" s="10" t="e">
        <f t="shared" si="1052"/>
        <v>#REF!</v>
      </c>
      <c r="BJ2216" s="10" t="e">
        <f t="shared" si="1053"/>
        <v>#REF!</v>
      </c>
      <c r="BK2216" s="10" t="e">
        <f t="shared" si="1054"/>
        <v>#REF!</v>
      </c>
      <c r="BL2216" s="10" t="e">
        <f t="shared" si="1055"/>
        <v>#REF!</v>
      </c>
      <c r="BM2216" s="10" t="e">
        <f>IF(OR(BW2216=7,AQ2216=6),0,IF(#REF!="I",1,IF(#REF!="II",2,IF(#REF!="III",3,IF(#REF!="IV",4))))&amp;AP2216&amp;AQ2216&amp;AR2216&amp;AS2216&amp;AT2216&amp;AU2216&amp;AX2216)</f>
        <v>#REF!</v>
      </c>
      <c r="BN2216" s="10" t="e">
        <f t="shared" si="1056"/>
        <v>#REF!</v>
      </c>
      <c r="BO2216" s="10" t="e">
        <f t="shared" si="1057"/>
        <v>#REF!</v>
      </c>
      <c r="BP2216" s="10" t="e">
        <f t="shared" si="1058"/>
        <v>#REF!</v>
      </c>
      <c r="BQ2216" s="10" t="e">
        <f t="shared" si="1059"/>
        <v>#REF!</v>
      </c>
      <c r="BR2216" s="10" t="e">
        <f t="shared" si="1060"/>
        <v>#REF!</v>
      </c>
      <c r="BS2216" s="10" t="e">
        <f t="shared" si="1061"/>
        <v>#REF!</v>
      </c>
      <c r="BT2216" s="10" t="e">
        <f>IF(OR(BW2216=7,AQ2216=6),0,AO2216&amp;IF(#REF!="SI",1,IF(#REF!="NO",2,IF(#REF!="VIH + PREVIO",3,0))))</f>
        <v>#REF!</v>
      </c>
      <c r="BU2216" s="10" t="e">
        <f>IF(OR(BW2216=7,AQ2216=6),0,IF(#REF!="-",1,0))</f>
        <v>#REF!</v>
      </c>
      <c r="BV2216" s="10" t="e">
        <f t="shared" si="1062"/>
        <v>#REF!</v>
      </c>
      <c r="BW22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6" s="10" t="e">
        <f t="shared" si="1067"/>
        <v>#REF!</v>
      </c>
      <c r="BY2216" s="10" t="e">
        <f t="shared" si="1063"/>
        <v>#REF!</v>
      </c>
      <c r="BZ2216" s="10" t="e">
        <f t="shared" si="1068"/>
        <v>#REF!</v>
      </c>
      <c r="CA2216" s="10"/>
    </row>
    <row r="2217" spans="1:79" ht="23.25" customHeight="1" x14ac:dyDescent="0.3">
      <c r="A2217" s="7">
        <v>2215</v>
      </c>
      <c r="B2217" s="43"/>
      <c r="C2217" s="44"/>
      <c r="D2217" s="45"/>
      <c r="E2217" s="46"/>
      <c r="F2217" s="46"/>
      <c r="G2217" s="46"/>
      <c r="H2217" s="50"/>
      <c r="I2217" s="51"/>
      <c r="J2217" s="52"/>
      <c r="K2217" s="51"/>
      <c r="L2217" s="53"/>
      <c r="M2217" s="54"/>
      <c r="N2217" s="43"/>
      <c r="O2217" s="55"/>
      <c r="P2217" s="46"/>
      <c r="Q2217" s="46"/>
      <c r="R2217" s="46"/>
      <c r="S2217" s="43"/>
      <c r="T2217" s="56"/>
      <c r="U2217" s="46"/>
      <c r="V2217" s="57"/>
      <c r="W2217" s="58"/>
      <c r="X2217" s="57"/>
      <c r="Y2217" s="46"/>
      <c r="Z2217" s="57"/>
      <c r="AA2217" s="59"/>
      <c r="AB2217" s="60"/>
      <c r="AJ2217" s="11">
        <f t="shared" si="1066"/>
        <v>13</v>
      </c>
      <c r="AK2217" s="11">
        <f t="shared" si="1039"/>
        <v>0</v>
      </c>
      <c r="AL2217" s="11">
        <f t="shared" si="1040"/>
        <v>0</v>
      </c>
      <c r="AM2217" s="11">
        <f t="shared" si="1041"/>
        <v>0</v>
      </c>
      <c r="AN2217" s="11">
        <f t="shared" si="1042"/>
        <v>0</v>
      </c>
      <c r="AO2217" s="4" t="e">
        <f>IF(#REF!="I",1,IF(#REF!="II",2,IF(#REF!="III",3,IF(#REF!="IV",4))))</f>
        <v>#REF!</v>
      </c>
      <c r="AP2217" s="11" t="e">
        <f>IF(#REF!="PULMONAR",1,IF(AND(#REF!="EXTRAPULMONAR",#REF!&lt;&gt;"MENINGEA"),2,IF(AND(#REF!="EXTRAPULMONAR",#REF!="MENINGEA"),3,)))</f>
        <v>#REF!</v>
      </c>
      <c r="AQ22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7" s="4">
        <f t="shared" si="1043"/>
        <v>0</v>
      </c>
      <c r="AS2217" s="10">
        <f t="shared" si="1044"/>
        <v>0</v>
      </c>
      <c r="AT2217" s="10">
        <f t="shared" si="1045"/>
        <v>0</v>
      </c>
      <c r="AU2217" s="10" t="str">
        <f t="shared" si="1046"/>
        <v>0</v>
      </c>
      <c r="AV2217" s="11" t="e">
        <f t="shared" si="1047"/>
        <v>#N/A</v>
      </c>
      <c r="AW2217" s="4" t="e">
        <f t="shared" si="1048"/>
        <v>#N/A</v>
      </c>
      <c r="AX2217" s="10" t="e">
        <f t="shared" si="1064"/>
        <v>#N/A</v>
      </c>
      <c r="AY2217" s="10" t="e">
        <f t="shared" si="1065"/>
        <v>#N/A</v>
      </c>
      <c r="AZ2217" s="10" t="e">
        <f t="shared" si="1049"/>
        <v>#REF!</v>
      </c>
      <c r="BA2217" s="12" t="e">
        <f>IF(BW2217=7,0,AJ2217&amp;IF(#REF!="SI",1,IF(#REF!="NO",2,IF(#REF!="VIH + PREVIO",3,0))))</f>
        <v>#REF!</v>
      </c>
      <c r="BB2217" s="13" t="e">
        <f>IF(AND(#REF!="POSITIVO",#REF!="POSITIVO"),1,IF(#REF!="NEGATIVO",2,IF(#REF!="VIH + PREVIO",3,0)))</f>
        <v>#REF!</v>
      </c>
      <c r="BC2217" s="10" t="e">
        <f>IF(#REF!="SI",1,IF(#REF!="NO",2,0))</f>
        <v>#REF!</v>
      </c>
      <c r="BD2217" s="10" t="e">
        <f>IF(#REF!="SI",1,IF(#REF!="NO",2,0))</f>
        <v>#REF!</v>
      </c>
      <c r="BE2217" s="10" t="e">
        <f>IF(OR(#REF!="VIH + PREVIO",#REF!="VIH + PREVIO",#REF!="VIH + PREVIO"),1,0)</f>
        <v>#REF!</v>
      </c>
      <c r="BF2217" s="13" t="e">
        <f>IF(OR(#REF!="POSITIVO",#REF!="NEGATIVO"),1,IF(#REF!="PACIENTE NO ACEPTA",2,IF(#REF!="VIH + PREVIO",3,0)))</f>
        <v>#REF!</v>
      </c>
      <c r="BG2217" s="10" t="e">
        <f t="shared" si="1050"/>
        <v>#REF!</v>
      </c>
      <c r="BH2217" s="10" t="e">
        <f t="shared" si="1051"/>
        <v>#REF!</v>
      </c>
      <c r="BI2217" s="10" t="e">
        <f t="shared" si="1052"/>
        <v>#REF!</v>
      </c>
      <c r="BJ2217" s="10" t="e">
        <f t="shared" si="1053"/>
        <v>#REF!</v>
      </c>
      <c r="BK2217" s="10" t="e">
        <f t="shared" si="1054"/>
        <v>#REF!</v>
      </c>
      <c r="BL2217" s="10" t="e">
        <f t="shared" si="1055"/>
        <v>#REF!</v>
      </c>
      <c r="BM2217" s="10" t="e">
        <f>IF(OR(BW2217=7,AQ2217=6),0,IF(#REF!="I",1,IF(#REF!="II",2,IF(#REF!="III",3,IF(#REF!="IV",4))))&amp;AP2217&amp;AQ2217&amp;AR2217&amp;AS2217&amp;AT2217&amp;AU2217&amp;AX2217)</f>
        <v>#REF!</v>
      </c>
      <c r="BN2217" s="10" t="e">
        <f t="shared" si="1056"/>
        <v>#REF!</v>
      </c>
      <c r="BO2217" s="10" t="e">
        <f t="shared" si="1057"/>
        <v>#REF!</v>
      </c>
      <c r="BP2217" s="10" t="e">
        <f t="shared" si="1058"/>
        <v>#REF!</v>
      </c>
      <c r="BQ2217" s="10" t="e">
        <f t="shared" si="1059"/>
        <v>#REF!</v>
      </c>
      <c r="BR2217" s="10" t="e">
        <f t="shared" si="1060"/>
        <v>#REF!</v>
      </c>
      <c r="BS2217" s="10" t="e">
        <f t="shared" si="1061"/>
        <v>#REF!</v>
      </c>
      <c r="BT2217" s="10" t="e">
        <f>IF(OR(BW2217=7,AQ2217=6),0,AO2217&amp;IF(#REF!="SI",1,IF(#REF!="NO",2,IF(#REF!="VIH + PREVIO",3,0))))</f>
        <v>#REF!</v>
      </c>
      <c r="BU2217" s="10" t="e">
        <f>IF(OR(BW2217=7,AQ2217=6),0,IF(#REF!="-",1,0))</f>
        <v>#REF!</v>
      </c>
      <c r="BV2217" s="10" t="e">
        <f t="shared" si="1062"/>
        <v>#REF!</v>
      </c>
      <c r="BW22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7" s="10" t="e">
        <f t="shared" si="1067"/>
        <v>#REF!</v>
      </c>
      <c r="BY2217" s="10" t="e">
        <f t="shared" si="1063"/>
        <v>#REF!</v>
      </c>
      <c r="BZ2217" s="10" t="e">
        <f t="shared" si="1068"/>
        <v>#REF!</v>
      </c>
      <c r="CA2217" s="10"/>
    </row>
    <row r="2218" spans="1:79" ht="23.25" customHeight="1" x14ac:dyDescent="0.3">
      <c r="A2218" s="7">
        <v>2216</v>
      </c>
      <c r="B2218" s="43"/>
      <c r="C2218" s="44"/>
      <c r="D2218" s="45"/>
      <c r="E2218" s="46"/>
      <c r="F2218" s="46"/>
      <c r="G2218" s="46"/>
      <c r="H2218" s="50"/>
      <c r="I2218" s="51"/>
      <c r="J2218" s="52"/>
      <c r="K2218" s="51"/>
      <c r="L2218" s="53"/>
      <c r="M2218" s="54"/>
      <c r="N2218" s="43"/>
      <c r="O2218" s="55"/>
      <c r="P2218" s="46"/>
      <c r="Q2218" s="46"/>
      <c r="R2218" s="46"/>
      <c r="S2218" s="43"/>
      <c r="T2218" s="56"/>
      <c r="U2218" s="46"/>
      <c r="V2218" s="57"/>
      <c r="W2218" s="58"/>
      <c r="X2218" s="57"/>
      <c r="Y2218" s="46"/>
      <c r="Z2218" s="57"/>
      <c r="AA2218" s="59"/>
      <c r="AB2218" s="60"/>
      <c r="AJ2218" s="11">
        <f t="shared" si="1066"/>
        <v>13</v>
      </c>
      <c r="AK2218" s="11">
        <f t="shared" ref="AK2218:AK2281" si="1069">IF(D2218&lt;&gt;"",MONTH(D2218),0)</f>
        <v>0</v>
      </c>
      <c r="AL2218" s="11">
        <f t="shared" ref="AL2218:AL2281" si="1070">IF(AND(AR2218=1,V2218&lt;&gt;""),MONTH(V2218),0)</f>
        <v>0</v>
      </c>
      <c r="AM2218" s="11">
        <f t="shared" ref="AM2218:AM2281" si="1071">IF(AND(AS2218=1,X2218&lt;&gt;""),MONTH(X2218),0)</f>
        <v>0</v>
      </c>
      <c r="AN2218" s="11">
        <f t="shared" ref="AN2218:AN2281" si="1072">IF(AND(AT2218=1,Z2218&lt;&gt;""),MONTH(Z2218),0)</f>
        <v>0</v>
      </c>
      <c r="AO2218" s="4" t="e">
        <f>IF(#REF!="I",1,IF(#REF!="II",2,IF(#REF!="III",3,IF(#REF!="IV",4))))</f>
        <v>#REF!</v>
      </c>
      <c r="AP2218" s="11" t="e">
        <f>IF(#REF!="PULMONAR",1,IF(AND(#REF!="EXTRAPULMONAR",#REF!&lt;&gt;"MENINGEA"),2,IF(AND(#REF!="EXTRAPULMONAR",#REF!="MENINGEA"),3,)))</f>
        <v>#REF!</v>
      </c>
      <c r="AQ22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8" s="4">
        <f t="shared" ref="AR2218:AR2281" si="1073">IF(OR(U2218="+",U2218="++",U2218="+++",U2218="1 A 9 BAAR"),1,IF(U2218="-",2,IF(OR(U2218="NR",U2218=""),0)))</f>
        <v>0</v>
      </c>
      <c r="AS2218" s="10">
        <f t="shared" ref="AS2218:AS2281" si="1074">IF(OR(W2218="+",W2218="++",W2218="+++",W2218="1 A 19 colonias"),1,IF(W2218="-",2,0))</f>
        <v>0</v>
      </c>
      <c r="AT2218" s="10">
        <f t="shared" ref="AT2218:AT2281" si="1075">IF(Y2218="DETECTADO",1,IF(Y2218="NO DETECTADO",2,0))</f>
        <v>0</v>
      </c>
      <c r="AU2218" s="10" t="str">
        <f t="shared" ref="AU2218:AU2281" si="1076">IF(H2218="M",1,IF(H2218="F","2",IF(H2218="","0")))</f>
        <v>0</v>
      </c>
      <c r="AV2218" s="11" t="e">
        <f t="shared" ref="AV2218:AV2281" si="1077">VLOOKUP(I2218,G_EDAD,2,FALSE)</f>
        <v>#N/A</v>
      </c>
      <c r="AW2218" s="4" t="e">
        <f t="shared" ref="AW2218:AW2281" si="1078">VLOOKUP(I2218,G_EDAD,3,FALSE)</f>
        <v>#N/A</v>
      </c>
      <c r="AX2218" s="10" t="e">
        <f t="shared" si="1064"/>
        <v>#N/A</v>
      </c>
      <c r="AY2218" s="10" t="e">
        <f t="shared" si="1065"/>
        <v>#N/A</v>
      </c>
      <c r="AZ2218" s="10" t="e">
        <f t="shared" si="1049"/>
        <v>#REF!</v>
      </c>
      <c r="BA2218" s="12" t="e">
        <f>IF(BW2218=7,0,AJ2218&amp;IF(#REF!="SI",1,IF(#REF!="NO",2,IF(#REF!="VIH + PREVIO",3,0))))</f>
        <v>#REF!</v>
      </c>
      <c r="BB2218" s="13" t="e">
        <f>IF(AND(#REF!="POSITIVO",#REF!="POSITIVO"),1,IF(#REF!="NEGATIVO",2,IF(#REF!="VIH + PREVIO",3,0)))</f>
        <v>#REF!</v>
      </c>
      <c r="BC2218" s="10" t="e">
        <f>IF(#REF!="SI",1,IF(#REF!="NO",2,0))</f>
        <v>#REF!</v>
      </c>
      <c r="BD2218" s="10" t="e">
        <f>IF(#REF!="SI",1,IF(#REF!="NO",2,0))</f>
        <v>#REF!</v>
      </c>
      <c r="BE2218" s="10" t="e">
        <f>IF(OR(#REF!="VIH + PREVIO",#REF!="VIH + PREVIO",#REF!="VIH + PREVIO"),1,0)</f>
        <v>#REF!</v>
      </c>
      <c r="BF2218" s="13" t="e">
        <f>IF(OR(#REF!="POSITIVO",#REF!="NEGATIVO"),1,IF(#REF!="PACIENTE NO ACEPTA",2,IF(#REF!="VIH + PREVIO",3,0)))</f>
        <v>#REF!</v>
      </c>
      <c r="BG2218" s="10" t="e">
        <f t="shared" si="1050"/>
        <v>#REF!</v>
      </c>
      <c r="BH2218" s="10" t="e">
        <f t="shared" si="1051"/>
        <v>#REF!</v>
      </c>
      <c r="BI2218" s="10" t="e">
        <f t="shared" si="1052"/>
        <v>#REF!</v>
      </c>
      <c r="BJ2218" s="10" t="e">
        <f t="shared" si="1053"/>
        <v>#REF!</v>
      </c>
      <c r="BK2218" s="10" t="e">
        <f t="shared" si="1054"/>
        <v>#REF!</v>
      </c>
      <c r="BL2218" s="10" t="e">
        <f t="shared" si="1055"/>
        <v>#REF!</v>
      </c>
      <c r="BM2218" s="10" t="e">
        <f>IF(OR(BW2218=7,AQ2218=6),0,IF(#REF!="I",1,IF(#REF!="II",2,IF(#REF!="III",3,IF(#REF!="IV",4))))&amp;AP2218&amp;AQ2218&amp;AR2218&amp;AS2218&amp;AT2218&amp;AU2218&amp;AX2218)</f>
        <v>#REF!</v>
      </c>
      <c r="BN2218" s="10" t="e">
        <f t="shared" si="1056"/>
        <v>#REF!</v>
      </c>
      <c r="BO2218" s="10" t="e">
        <f t="shared" si="1057"/>
        <v>#REF!</v>
      </c>
      <c r="BP2218" s="10" t="e">
        <f t="shared" si="1058"/>
        <v>#REF!</v>
      </c>
      <c r="BQ2218" s="10" t="e">
        <f t="shared" si="1059"/>
        <v>#REF!</v>
      </c>
      <c r="BR2218" s="10" t="e">
        <f t="shared" si="1060"/>
        <v>#REF!</v>
      </c>
      <c r="BS2218" s="10" t="e">
        <f t="shared" si="1061"/>
        <v>#REF!</v>
      </c>
      <c r="BT2218" s="10" t="e">
        <f>IF(OR(BW2218=7,AQ2218=6),0,AO2218&amp;IF(#REF!="SI",1,IF(#REF!="NO",2,IF(#REF!="VIH + PREVIO",3,0))))</f>
        <v>#REF!</v>
      </c>
      <c r="BU2218" s="10" t="e">
        <f>IF(OR(BW2218=7,AQ2218=6),0,IF(#REF!="-",1,0))</f>
        <v>#REF!</v>
      </c>
      <c r="BV2218" s="10" t="e">
        <f t="shared" si="1062"/>
        <v>#REF!</v>
      </c>
      <c r="BW22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8" s="10" t="e">
        <f t="shared" si="1067"/>
        <v>#REF!</v>
      </c>
      <c r="BY2218" s="10" t="e">
        <f t="shared" si="1063"/>
        <v>#REF!</v>
      </c>
      <c r="BZ2218" s="10" t="e">
        <f t="shared" si="1068"/>
        <v>#REF!</v>
      </c>
      <c r="CA2218" s="10"/>
    </row>
    <row r="2219" spans="1:79" ht="23.25" customHeight="1" x14ac:dyDescent="0.3">
      <c r="A2219" s="7">
        <v>2217</v>
      </c>
      <c r="B2219" s="43"/>
      <c r="C2219" s="44"/>
      <c r="D2219" s="45"/>
      <c r="E2219" s="46"/>
      <c r="F2219" s="46"/>
      <c r="G2219" s="46"/>
      <c r="H2219" s="50"/>
      <c r="I2219" s="51"/>
      <c r="J2219" s="52"/>
      <c r="K2219" s="51"/>
      <c r="L2219" s="53"/>
      <c r="M2219" s="54"/>
      <c r="N2219" s="43"/>
      <c r="O2219" s="55"/>
      <c r="P2219" s="46"/>
      <c r="Q2219" s="46"/>
      <c r="R2219" s="46"/>
      <c r="S2219" s="43"/>
      <c r="T2219" s="56"/>
      <c r="U2219" s="46"/>
      <c r="V2219" s="57"/>
      <c r="W2219" s="58"/>
      <c r="X2219" s="57"/>
      <c r="Y2219" s="46"/>
      <c r="Z2219" s="57"/>
      <c r="AA2219" s="59"/>
      <c r="AB2219" s="60"/>
      <c r="AJ2219" s="11">
        <f t="shared" si="1066"/>
        <v>13</v>
      </c>
      <c r="AK2219" s="11">
        <f t="shared" si="1069"/>
        <v>0</v>
      </c>
      <c r="AL2219" s="11">
        <f t="shared" si="1070"/>
        <v>0</v>
      </c>
      <c r="AM2219" s="11">
        <f t="shared" si="1071"/>
        <v>0</v>
      </c>
      <c r="AN2219" s="11">
        <f t="shared" si="1072"/>
        <v>0</v>
      </c>
      <c r="AO2219" s="4" t="e">
        <f>IF(#REF!="I",1,IF(#REF!="II",2,IF(#REF!="III",3,IF(#REF!="IV",4))))</f>
        <v>#REF!</v>
      </c>
      <c r="AP2219" s="11" t="e">
        <f>IF(#REF!="PULMONAR",1,IF(AND(#REF!="EXTRAPULMONAR",#REF!&lt;&gt;"MENINGEA"),2,IF(AND(#REF!="EXTRAPULMONAR",#REF!="MENINGEA"),3,)))</f>
        <v>#REF!</v>
      </c>
      <c r="AQ22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19" s="4">
        <f t="shared" si="1073"/>
        <v>0</v>
      </c>
      <c r="AS2219" s="10">
        <f t="shared" si="1074"/>
        <v>0</v>
      </c>
      <c r="AT2219" s="10">
        <f t="shared" si="1075"/>
        <v>0</v>
      </c>
      <c r="AU2219" s="10" t="str">
        <f t="shared" si="1076"/>
        <v>0</v>
      </c>
      <c r="AV2219" s="11" t="e">
        <f t="shared" si="1077"/>
        <v>#N/A</v>
      </c>
      <c r="AW2219" s="4" t="e">
        <f t="shared" si="1078"/>
        <v>#N/A</v>
      </c>
      <c r="AX2219" s="10" t="e">
        <f t="shared" si="1064"/>
        <v>#N/A</v>
      </c>
      <c r="AY2219" s="10" t="e">
        <f t="shared" si="1065"/>
        <v>#N/A</v>
      </c>
      <c r="AZ2219" s="10" t="e">
        <f t="shared" si="1049"/>
        <v>#REF!</v>
      </c>
      <c r="BA2219" s="12" t="e">
        <f>IF(BW2219=7,0,AJ2219&amp;IF(#REF!="SI",1,IF(#REF!="NO",2,IF(#REF!="VIH + PREVIO",3,0))))</f>
        <v>#REF!</v>
      </c>
      <c r="BB2219" s="13" t="e">
        <f>IF(AND(#REF!="POSITIVO",#REF!="POSITIVO"),1,IF(#REF!="NEGATIVO",2,IF(#REF!="VIH + PREVIO",3,0)))</f>
        <v>#REF!</v>
      </c>
      <c r="BC2219" s="10" t="e">
        <f>IF(#REF!="SI",1,IF(#REF!="NO",2,0))</f>
        <v>#REF!</v>
      </c>
      <c r="BD2219" s="10" t="e">
        <f>IF(#REF!="SI",1,IF(#REF!="NO",2,0))</f>
        <v>#REF!</v>
      </c>
      <c r="BE2219" s="10" t="e">
        <f>IF(OR(#REF!="VIH + PREVIO",#REF!="VIH + PREVIO",#REF!="VIH + PREVIO"),1,0)</f>
        <v>#REF!</v>
      </c>
      <c r="BF2219" s="13" t="e">
        <f>IF(OR(#REF!="POSITIVO",#REF!="NEGATIVO"),1,IF(#REF!="PACIENTE NO ACEPTA",2,IF(#REF!="VIH + PREVIO",3,0)))</f>
        <v>#REF!</v>
      </c>
      <c r="BG2219" s="10" t="e">
        <f t="shared" si="1050"/>
        <v>#REF!</v>
      </c>
      <c r="BH2219" s="10" t="e">
        <f t="shared" si="1051"/>
        <v>#REF!</v>
      </c>
      <c r="BI2219" s="10" t="e">
        <f t="shared" si="1052"/>
        <v>#REF!</v>
      </c>
      <c r="BJ2219" s="10" t="e">
        <f t="shared" si="1053"/>
        <v>#REF!</v>
      </c>
      <c r="BK2219" s="10" t="e">
        <f t="shared" si="1054"/>
        <v>#REF!</v>
      </c>
      <c r="BL2219" s="10" t="e">
        <f t="shared" si="1055"/>
        <v>#REF!</v>
      </c>
      <c r="BM2219" s="10" t="e">
        <f>IF(OR(BW2219=7,AQ2219=6),0,IF(#REF!="I",1,IF(#REF!="II",2,IF(#REF!="III",3,IF(#REF!="IV",4))))&amp;AP2219&amp;AQ2219&amp;AR2219&amp;AS2219&amp;AT2219&amp;AU2219&amp;AX2219)</f>
        <v>#REF!</v>
      </c>
      <c r="BN2219" s="10" t="e">
        <f t="shared" si="1056"/>
        <v>#REF!</v>
      </c>
      <c r="BO2219" s="10" t="e">
        <f t="shared" si="1057"/>
        <v>#REF!</v>
      </c>
      <c r="BP2219" s="10" t="e">
        <f t="shared" si="1058"/>
        <v>#REF!</v>
      </c>
      <c r="BQ2219" s="10" t="e">
        <f t="shared" si="1059"/>
        <v>#REF!</v>
      </c>
      <c r="BR2219" s="10" t="e">
        <f t="shared" si="1060"/>
        <v>#REF!</v>
      </c>
      <c r="BS2219" s="10" t="e">
        <f t="shared" si="1061"/>
        <v>#REF!</v>
      </c>
      <c r="BT2219" s="10" t="e">
        <f>IF(OR(BW2219=7,AQ2219=6),0,AO2219&amp;IF(#REF!="SI",1,IF(#REF!="NO",2,IF(#REF!="VIH + PREVIO",3,0))))</f>
        <v>#REF!</v>
      </c>
      <c r="BU2219" s="10" t="e">
        <f>IF(OR(BW2219=7,AQ2219=6),0,IF(#REF!="-",1,0))</f>
        <v>#REF!</v>
      </c>
      <c r="BV2219" s="10" t="e">
        <f t="shared" si="1062"/>
        <v>#REF!</v>
      </c>
      <c r="BW22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19" s="10" t="e">
        <f t="shared" si="1067"/>
        <v>#REF!</v>
      </c>
      <c r="BY2219" s="10" t="e">
        <f t="shared" si="1063"/>
        <v>#REF!</v>
      </c>
      <c r="BZ2219" s="10" t="e">
        <f t="shared" si="1068"/>
        <v>#REF!</v>
      </c>
      <c r="CA2219" s="10"/>
    </row>
    <row r="2220" spans="1:79" ht="23.25" customHeight="1" x14ac:dyDescent="0.3">
      <c r="A2220" s="7">
        <v>2218</v>
      </c>
      <c r="B2220" s="43"/>
      <c r="C2220" s="44"/>
      <c r="D2220" s="45"/>
      <c r="E2220" s="46"/>
      <c r="F2220" s="46"/>
      <c r="G2220" s="46"/>
      <c r="H2220" s="50"/>
      <c r="I2220" s="51"/>
      <c r="J2220" s="52"/>
      <c r="K2220" s="51"/>
      <c r="L2220" s="53"/>
      <c r="M2220" s="54"/>
      <c r="N2220" s="43"/>
      <c r="O2220" s="55"/>
      <c r="P2220" s="46"/>
      <c r="Q2220" s="46"/>
      <c r="R2220" s="46"/>
      <c r="S2220" s="43"/>
      <c r="T2220" s="56"/>
      <c r="U2220" s="46"/>
      <c r="V2220" s="57"/>
      <c r="W2220" s="58"/>
      <c r="X2220" s="57"/>
      <c r="Y2220" s="46"/>
      <c r="Z2220" s="57"/>
      <c r="AA2220" s="59"/>
      <c r="AB2220" s="60"/>
      <c r="AJ2220" s="11">
        <f t="shared" si="1066"/>
        <v>13</v>
      </c>
      <c r="AK2220" s="11">
        <f t="shared" si="1069"/>
        <v>0</v>
      </c>
      <c r="AL2220" s="11">
        <f t="shared" si="1070"/>
        <v>0</v>
      </c>
      <c r="AM2220" s="11">
        <f t="shared" si="1071"/>
        <v>0</v>
      </c>
      <c r="AN2220" s="11">
        <f t="shared" si="1072"/>
        <v>0</v>
      </c>
      <c r="AO2220" s="4" t="e">
        <f>IF(#REF!="I",1,IF(#REF!="II",2,IF(#REF!="III",3,IF(#REF!="IV",4))))</f>
        <v>#REF!</v>
      </c>
      <c r="AP2220" s="11" t="e">
        <f>IF(#REF!="PULMONAR",1,IF(AND(#REF!="EXTRAPULMONAR",#REF!&lt;&gt;"MENINGEA"),2,IF(AND(#REF!="EXTRAPULMONAR",#REF!="MENINGEA"),3,)))</f>
        <v>#REF!</v>
      </c>
      <c r="AQ22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0" s="4">
        <f t="shared" si="1073"/>
        <v>0</v>
      </c>
      <c r="AS2220" s="10">
        <f t="shared" si="1074"/>
        <v>0</v>
      </c>
      <c r="AT2220" s="10">
        <f t="shared" si="1075"/>
        <v>0</v>
      </c>
      <c r="AU2220" s="10" t="str">
        <f t="shared" si="1076"/>
        <v>0</v>
      </c>
      <c r="AV2220" s="11" t="e">
        <f t="shared" si="1077"/>
        <v>#N/A</v>
      </c>
      <c r="AW2220" s="4" t="e">
        <f t="shared" si="1078"/>
        <v>#N/A</v>
      </c>
      <c r="AX2220" s="10" t="e">
        <f t="shared" si="1064"/>
        <v>#N/A</v>
      </c>
      <c r="AY2220" s="10" t="e">
        <f t="shared" si="1065"/>
        <v>#N/A</v>
      </c>
      <c r="AZ2220" s="10" t="e">
        <f t="shared" si="1049"/>
        <v>#REF!</v>
      </c>
      <c r="BA2220" s="12" t="e">
        <f>IF(BW2220=7,0,AJ2220&amp;IF(#REF!="SI",1,IF(#REF!="NO",2,IF(#REF!="VIH + PREVIO",3,0))))</f>
        <v>#REF!</v>
      </c>
      <c r="BB2220" s="13" t="e">
        <f>IF(AND(#REF!="POSITIVO",#REF!="POSITIVO"),1,IF(#REF!="NEGATIVO",2,IF(#REF!="VIH + PREVIO",3,0)))</f>
        <v>#REF!</v>
      </c>
      <c r="BC2220" s="10" t="e">
        <f>IF(#REF!="SI",1,IF(#REF!="NO",2,0))</f>
        <v>#REF!</v>
      </c>
      <c r="BD2220" s="10" t="e">
        <f>IF(#REF!="SI",1,IF(#REF!="NO",2,0))</f>
        <v>#REF!</v>
      </c>
      <c r="BE2220" s="10" t="e">
        <f>IF(OR(#REF!="VIH + PREVIO",#REF!="VIH + PREVIO",#REF!="VIH + PREVIO"),1,0)</f>
        <v>#REF!</v>
      </c>
      <c r="BF2220" s="13" t="e">
        <f>IF(OR(#REF!="POSITIVO",#REF!="NEGATIVO"),1,IF(#REF!="PACIENTE NO ACEPTA",2,IF(#REF!="VIH + PREVIO",3,0)))</f>
        <v>#REF!</v>
      </c>
      <c r="BG2220" s="10" t="e">
        <f t="shared" si="1050"/>
        <v>#REF!</v>
      </c>
      <c r="BH2220" s="10" t="e">
        <f t="shared" si="1051"/>
        <v>#REF!</v>
      </c>
      <c r="BI2220" s="10" t="e">
        <f t="shared" si="1052"/>
        <v>#REF!</v>
      </c>
      <c r="BJ2220" s="10" t="e">
        <f t="shared" si="1053"/>
        <v>#REF!</v>
      </c>
      <c r="BK2220" s="10" t="e">
        <f t="shared" si="1054"/>
        <v>#REF!</v>
      </c>
      <c r="BL2220" s="10" t="e">
        <f t="shared" si="1055"/>
        <v>#REF!</v>
      </c>
      <c r="BM2220" s="10" t="e">
        <f>IF(OR(BW2220=7,AQ2220=6),0,IF(#REF!="I",1,IF(#REF!="II",2,IF(#REF!="III",3,IF(#REF!="IV",4))))&amp;AP2220&amp;AQ2220&amp;AR2220&amp;AS2220&amp;AT2220&amp;AU2220&amp;AX2220)</f>
        <v>#REF!</v>
      </c>
      <c r="BN2220" s="10" t="e">
        <f t="shared" si="1056"/>
        <v>#REF!</v>
      </c>
      <c r="BO2220" s="10" t="e">
        <f t="shared" si="1057"/>
        <v>#REF!</v>
      </c>
      <c r="BP2220" s="10" t="e">
        <f t="shared" si="1058"/>
        <v>#REF!</v>
      </c>
      <c r="BQ2220" s="10" t="e">
        <f t="shared" si="1059"/>
        <v>#REF!</v>
      </c>
      <c r="BR2220" s="10" t="e">
        <f t="shared" si="1060"/>
        <v>#REF!</v>
      </c>
      <c r="BS2220" s="10" t="e">
        <f t="shared" si="1061"/>
        <v>#REF!</v>
      </c>
      <c r="BT2220" s="10" t="e">
        <f>IF(OR(BW2220=7,AQ2220=6),0,AO2220&amp;IF(#REF!="SI",1,IF(#REF!="NO",2,IF(#REF!="VIH + PREVIO",3,0))))</f>
        <v>#REF!</v>
      </c>
      <c r="BU2220" s="10" t="e">
        <f>IF(OR(BW2220=7,AQ2220=6),0,IF(#REF!="-",1,0))</f>
        <v>#REF!</v>
      </c>
      <c r="BV2220" s="10" t="e">
        <f t="shared" si="1062"/>
        <v>#REF!</v>
      </c>
      <c r="BW22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0" s="10" t="e">
        <f t="shared" si="1067"/>
        <v>#REF!</v>
      </c>
      <c r="BY2220" s="10" t="e">
        <f t="shared" si="1063"/>
        <v>#REF!</v>
      </c>
      <c r="BZ2220" s="10" t="e">
        <f t="shared" si="1068"/>
        <v>#REF!</v>
      </c>
      <c r="CA2220" s="10"/>
    </row>
    <row r="2221" spans="1:79" ht="23.25" customHeight="1" x14ac:dyDescent="0.3">
      <c r="A2221" s="7">
        <v>2219</v>
      </c>
      <c r="B2221" s="43"/>
      <c r="C2221" s="44"/>
      <c r="D2221" s="45"/>
      <c r="E2221" s="46"/>
      <c r="F2221" s="46"/>
      <c r="G2221" s="46"/>
      <c r="H2221" s="50"/>
      <c r="I2221" s="51"/>
      <c r="J2221" s="52"/>
      <c r="K2221" s="51"/>
      <c r="L2221" s="53"/>
      <c r="M2221" s="54"/>
      <c r="N2221" s="43"/>
      <c r="O2221" s="55"/>
      <c r="P2221" s="46"/>
      <c r="Q2221" s="46"/>
      <c r="R2221" s="46"/>
      <c r="S2221" s="43"/>
      <c r="T2221" s="56"/>
      <c r="U2221" s="46"/>
      <c r="V2221" s="57"/>
      <c r="W2221" s="58"/>
      <c r="X2221" s="57"/>
      <c r="Y2221" s="46"/>
      <c r="Z2221" s="57"/>
      <c r="AA2221" s="59"/>
      <c r="AB2221" s="60"/>
      <c r="AJ2221" s="11">
        <f t="shared" si="1066"/>
        <v>13</v>
      </c>
      <c r="AK2221" s="11">
        <f t="shared" si="1069"/>
        <v>0</v>
      </c>
      <c r="AL2221" s="11">
        <f t="shared" si="1070"/>
        <v>0</v>
      </c>
      <c r="AM2221" s="11">
        <f t="shared" si="1071"/>
        <v>0</v>
      </c>
      <c r="AN2221" s="11">
        <f t="shared" si="1072"/>
        <v>0</v>
      </c>
      <c r="AO2221" s="4" t="e">
        <f>IF(#REF!="I",1,IF(#REF!="II",2,IF(#REF!="III",3,IF(#REF!="IV",4))))</f>
        <v>#REF!</v>
      </c>
      <c r="AP2221" s="11" t="e">
        <f>IF(#REF!="PULMONAR",1,IF(AND(#REF!="EXTRAPULMONAR",#REF!&lt;&gt;"MENINGEA"),2,IF(AND(#REF!="EXTRAPULMONAR",#REF!="MENINGEA"),3,)))</f>
        <v>#REF!</v>
      </c>
      <c r="AQ22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1" s="4">
        <f t="shared" si="1073"/>
        <v>0</v>
      </c>
      <c r="AS2221" s="10">
        <f t="shared" si="1074"/>
        <v>0</v>
      </c>
      <c r="AT2221" s="10">
        <f t="shared" si="1075"/>
        <v>0</v>
      </c>
      <c r="AU2221" s="10" t="str">
        <f t="shared" si="1076"/>
        <v>0</v>
      </c>
      <c r="AV2221" s="11" t="e">
        <f t="shared" si="1077"/>
        <v>#N/A</v>
      </c>
      <c r="AW2221" s="4" t="e">
        <f t="shared" si="1078"/>
        <v>#N/A</v>
      </c>
      <c r="AX2221" s="10" t="e">
        <f t="shared" si="1064"/>
        <v>#N/A</v>
      </c>
      <c r="AY2221" s="10" t="e">
        <f t="shared" si="1065"/>
        <v>#N/A</v>
      </c>
      <c r="AZ2221" s="10" t="e">
        <f t="shared" si="1049"/>
        <v>#REF!</v>
      </c>
      <c r="BA2221" s="12" t="e">
        <f>IF(BW2221=7,0,AJ2221&amp;IF(#REF!="SI",1,IF(#REF!="NO",2,IF(#REF!="VIH + PREVIO",3,0))))</f>
        <v>#REF!</v>
      </c>
      <c r="BB2221" s="13" t="e">
        <f>IF(AND(#REF!="POSITIVO",#REF!="POSITIVO"),1,IF(#REF!="NEGATIVO",2,IF(#REF!="VIH + PREVIO",3,0)))</f>
        <v>#REF!</v>
      </c>
      <c r="BC2221" s="10" t="e">
        <f>IF(#REF!="SI",1,IF(#REF!="NO",2,0))</f>
        <v>#REF!</v>
      </c>
      <c r="BD2221" s="10" t="e">
        <f>IF(#REF!="SI",1,IF(#REF!="NO",2,0))</f>
        <v>#REF!</v>
      </c>
      <c r="BE2221" s="10" t="e">
        <f>IF(OR(#REF!="VIH + PREVIO",#REF!="VIH + PREVIO",#REF!="VIH + PREVIO"),1,0)</f>
        <v>#REF!</v>
      </c>
      <c r="BF2221" s="13" t="e">
        <f>IF(OR(#REF!="POSITIVO",#REF!="NEGATIVO"),1,IF(#REF!="PACIENTE NO ACEPTA",2,IF(#REF!="VIH + PREVIO",3,0)))</f>
        <v>#REF!</v>
      </c>
      <c r="BG2221" s="10" t="e">
        <f t="shared" si="1050"/>
        <v>#REF!</v>
      </c>
      <c r="BH2221" s="10" t="e">
        <f t="shared" si="1051"/>
        <v>#REF!</v>
      </c>
      <c r="BI2221" s="10" t="e">
        <f t="shared" si="1052"/>
        <v>#REF!</v>
      </c>
      <c r="BJ2221" s="10" t="e">
        <f t="shared" si="1053"/>
        <v>#REF!</v>
      </c>
      <c r="BK2221" s="10" t="e">
        <f t="shared" si="1054"/>
        <v>#REF!</v>
      </c>
      <c r="BL2221" s="10" t="e">
        <f t="shared" si="1055"/>
        <v>#REF!</v>
      </c>
      <c r="BM2221" s="10" t="e">
        <f>IF(OR(BW2221=7,AQ2221=6),0,IF(#REF!="I",1,IF(#REF!="II",2,IF(#REF!="III",3,IF(#REF!="IV",4))))&amp;AP2221&amp;AQ2221&amp;AR2221&amp;AS2221&amp;AT2221&amp;AU2221&amp;AX2221)</f>
        <v>#REF!</v>
      </c>
      <c r="BN2221" s="10" t="e">
        <f t="shared" si="1056"/>
        <v>#REF!</v>
      </c>
      <c r="BO2221" s="10" t="e">
        <f t="shared" si="1057"/>
        <v>#REF!</v>
      </c>
      <c r="BP2221" s="10" t="e">
        <f t="shared" si="1058"/>
        <v>#REF!</v>
      </c>
      <c r="BQ2221" s="10" t="e">
        <f t="shared" si="1059"/>
        <v>#REF!</v>
      </c>
      <c r="BR2221" s="10" t="e">
        <f t="shared" si="1060"/>
        <v>#REF!</v>
      </c>
      <c r="BS2221" s="10" t="e">
        <f t="shared" si="1061"/>
        <v>#REF!</v>
      </c>
      <c r="BT2221" s="10" t="e">
        <f>IF(OR(BW2221=7,AQ2221=6),0,AO2221&amp;IF(#REF!="SI",1,IF(#REF!="NO",2,IF(#REF!="VIH + PREVIO",3,0))))</f>
        <v>#REF!</v>
      </c>
      <c r="BU2221" s="10" t="e">
        <f>IF(OR(BW2221=7,AQ2221=6),0,IF(#REF!="-",1,0))</f>
        <v>#REF!</v>
      </c>
      <c r="BV2221" s="10" t="e">
        <f t="shared" si="1062"/>
        <v>#REF!</v>
      </c>
      <c r="BW22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1" s="10" t="e">
        <f t="shared" si="1067"/>
        <v>#REF!</v>
      </c>
      <c r="BY2221" s="10" t="e">
        <f t="shared" si="1063"/>
        <v>#REF!</v>
      </c>
      <c r="BZ2221" s="10" t="e">
        <f t="shared" si="1068"/>
        <v>#REF!</v>
      </c>
      <c r="CA2221" s="10"/>
    </row>
    <row r="2222" spans="1:79" ht="23.25" customHeight="1" x14ac:dyDescent="0.3">
      <c r="A2222" s="7">
        <v>2220</v>
      </c>
      <c r="B2222" s="43"/>
      <c r="C2222" s="44"/>
      <c r="D2222" s="45"/>
      <c r="E2222" s="46"/>
      <c r="F2222" s="46"/>
      <c r="G2222" s="46"/>
      <c r="H2222" s="50"/>
      <c r="I2222" s="51"/>
      <c r="J2222" s="52"/>
      <c r="K2222" s="51"/>
      <c r="L2222" s="53"/>
      <c r="M2222" s="54"/>
      <c r="N2222" s="43"/>
      <c r="O2222" s="55"/>
      <c r="P2222" s="46"/>
      <c r="Q2222" s="46"/>
      <c r="R2222" s="46"/>
      <c r="S2222" s="43"/>
      <c r="T2222" s="56"/>
      <c r="U2222" s="46"/>
      <c r="V2222" s="57"/>
      <c r="W2222" s="58"/>
      <c r="X2222" s="57"/>
      <c r="Y2222" s="46"/>
      <c r="Z2222" s="57"/>
      <c r="AA2222" s="59"/>
      <c r="AB2222" s="60"/>
      <c r="AJ2222" s="11">
        <f t="shared" si="1066"/>
        <v>13</v>
      </c>
      <c r="AK2222" s="11">
        <f t="shared" si="1069"/>
        <v>0</v>
      </c>
      <c r="AL2222" s="11">
        <f t="shared" si="1070"/>
        <v>0</v>
      </c>
      <c r="AM2222" s="11">
        <f t="shared" si="1071"/>
        <v>0</v>
      </c>
      <c r="AN2222" s="11">
        <f t="shared" si="1072"/>
        <v>0</v>
      </c>
      <c r="AO2222" s="4" t="e">
        <f>IF(#REF!="I",1,IF(#REF!="II",2,IF(#REF!="III",3,IF(#REF!="IV",4))))</f>
        <v>#REF!</v>
      </c>
      <c r="AP2222" s="11" t="e">
        <f>IF(#REF!="PULMONAR",1,IF(AND(#REF!="EXTRAPULMONAR",#REF!&lt;&gt;"MENINGEA"),2,IF(AND(#REF!="EXTRAPULMONAR",#REF!="MENINGEA"),3,)))</f>
        <v>#REF!</v>
      </c>
      <c r="AQ22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2" s="4">
        <f t="shared" si="1073"/>
        <v>0</v>
      </c>
      <c r="AS2222" s="10">
        <f t="shared" si="1074"/>
        <v>0</v>
      </c>
      <c r="AT2222" s="10">
        <f t="shared" si="1075"/>
        <v>0</v>
      </c>
      <c r="AU2222" s="10" t="str">
        <f t="shared" si="1076"/>
        <v>0</v>
      </c>
      <c r="AV2222" s="11" t="e">
        <f t="shared" si="1077"/>
        <v>#N/A</v>
      </c>
      <c r="AW2222" s="4" t="e">
        <f t="shared" si="1078"/>
        <v>#N/A</v>
      </c>
      <c r="AX2222" s="10" t="e">
        <f t="shared" si="1064"/>
        <v>#N/A</v>
      </c>
      <c r="AY2222" s="10" t="e">
        <f t="shared" si="1065"/>
        <v>#N/A</v>
      </c>
      <c r="AZ2222" s="10" t="e">
        <f t="shared" si="1049"/>
        <v>#REF!</v>
      </c>
      <c r="BA2222" s="12" t="e">
        <f>IF(BW2222=7,0,AJ2222&amp;IF(#REF!="SI",1,IF(#REF!="NO",2,IF(#REF!="VIH + PREVIO",3,0))))</f>
        <v>#REF!</v>
      </c>
      <c r="BB2222" s="13" t="e">
        <f>IF(AND(#REF!="POSITIVO",#REF!="POSITIVO"),1,IF(#REF!="NEGATIVO",2,IF(#REF!="VIH + PREVIO",3,0)))</f>
        <v>#REF!</v>
      </c>
      <c r="BC2222" s="10" t="e">
        <f>IF(#REF!="SI",1,IF(#REF!="NO",2,0))</f>
        <v>#REF!</v>
      </c>
      <c r="BD2222" s="10" t="e">
        <f>IF(#REF!="SI",1,IF(#REF!="NO",2,0))</f>
        <v>#REF!</v>
      </c>
      <c r="BE2222" s="10" t="e">
        <f>IF(OR(#REF!="VIH + PREVIO",#REF!="VIH + PREVIO",#REF!="VIH + PREVIO"),1,0)</f>
        <v>#REF!</v>
      </c>
      <c r="BF2222" s="13" t="e">
        <f>IF(OR(#REF!="POSITIVO",#REF!="NEGATIVO"),1,IF(#REF!="PACIENTE NO ACEPTA",2,IF(#REF!="VIH + PREVIO",3,0)))</f>
        <v>#REF!</v>
      </c>
      <c r="BG2222" s="10" t="e">
        <f t="shared" si="1050"/>
        <v>#REF!</v>
      </c>
      <c r="BH2222" s="10" t="e">
        <f t="shared" si="1051"/>
        <v>#REF!</v>
      </c>
      <c r="BI2222" s="10" t="e">
        <f t="shared" si="1052"/>
        <v>#REF!</v>
      </c>
      <c r="BJ2222" s="10" t="e">
        <f t="shared" si="1053"/>
        <v>#REF!</v>
      </c>
      <c r="BK2222" s="10" t="e">
        <f t="shared" si="1054"/>
        <v>#REF!</v>
      </c>
      <c r="BL2222" s="10" t="e">
        <f t="shared" si="1055"/>
        <v>#REF!</v>
      </c>
      <c r="BM2222" s="10" t="e">
        <f>IF(OR(BW2222=7,AQ2222=6),0,IF(#REF!="I",1,IF(#REF!="II",2,IF(#REF!="III",3,IF(#REF!="IV",4))))&amp;AP2222&amp;AQ2222&amp;AR2222&amp;AS2222&amp;AT2222&amp;AU2222&amp;AX2222)</f>
        <v>#REF!</v>
      </c>
      <c r="BN2222" s="10" t="e">
        <f t="shared" si="1056"/>
        <v>#REF!</v>
      </c>
      <c r="BO2222" s="10" t="e">
        <f t="shared" si="1057"/>
        <v>#REF!</v>
      </c>
      <c r="BP2222" s="10" t="e">
        <f t="shared" si="1058"/>
        <v>#REF!</v>
      </c>
      <c r="BQ2222" s="10" t="e">
        <f t="shared" si="1059"/>
        <v>#REF!</v>
      </c>
      <c r="BR2222" s="10" t="e">
        <f t="shared" si="1060"/>
        <v>#REF!</v>
      </c>
      <c r="BS2222" s="10" t="e">
        <f t="shared" si="1061"/>
        <v>#REF!</v>
      </c>
      <c r="BT2222" s="10" t="e">
        <f>IF(OR(BW2222=7,AQ2222=6),0,AO2222&amp;IF(#REF!="SI",1,IF(#REF!="NO",2,IF(#REF!="VIH + PREVIO",3,0))))</f>
        <v>#REF!</v>
      </c>
      <c r="BU2222" s="10" t="e">
        <f>IF(OR(BW2222=7,AQ2222=6),0,IF(#REF!="-",1,0))</f>
        <v>#REF!</v>
      </c>
      <c r="BV2222" s="10" t="e">
        <f t="shared" si="1062"/>
        <v>#REF!</v>
      </c>
      <c r="BW22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2" s="10" t="e">
        <f t="shared" si="1067"/>
        <v>#REF!</v>
      </c>
      <c r="BY2222" s="10" t="e">
        <f t="shared" si="1063"/>
        <v>#REF!</v>
      </c>
      <c r="BZ2222" s="10" t="e">
        <f t="shared" si="1068"/>
        <v>#REF!</v>
      </c>
      <c r="CA2222" s="10"/>
    </row>
    <row r="2223" spans="1:79" ht="23.25" customHeight="1" x14ac:dyDescent="0.3">
      <c r="A2223" s="7">
        <v>2221</v>
      </c>
      <c r="B2223" s="43"/>
      <c r="C2223" s="44"/>
      <c r="D2223" s="45"/>
      <c r="E2223" s="46"/>
      <c r="F2223" s="46"/>
      <c r="G2223" s="46"/>
      <c r="H2223" s="50"/>
      <c r="I2223" s="51"/>
      <c r="J2223" s="52"/>
      <c r="K2223" s="51"/>
      <c r="L2223" s="53"/>
      <c r="M2223" s="54"/>
      <c r="N2223" s="43"/>
      <c r="O2223" s="55"/>
      <c r="P2223" s="46"/>
      <c r="Q2223" s="46"/>
      <c r="R2223" s="46"/>
      <c r="S2223" s="43"/>
      <c r="T2223" s="56"/>
      <c r="U2223" s="46"/>
      <c r="V2223" s="57"/>
      <c r="W2223" s="58"/>
      <c r="X2223" s="57"/>
      <c r="Y2223" s="46"/>
      <c r="Z2223" s="57"/>
      <c r="AA2223" s="59"/>
      <c r="AB2223" s="60"/>
      <c r="AJ2223" s="11">
        <f t="shared" si="1066"/>
        <v>13</v>
      </c>
      <c r="AK2223" s="11">
        <f t="shared" si="1069"/>
        <v>0</v>
      </c>
      <c r="AL2223" s="11">
        <f t="shared" si="1070"/>
        <v>0</v>
      </c>
      <c r="AM2223" s="11">
        <f t="shared" si="1071"/>
        <v>0</v>
      </c>
      <c r="AN2223" s="11">
        <f t="shared" si="1072"/>
        <v>0</v>
      </c>
      <c r="AO2223" s="4" t="e">
        <f>IF(#REF!="I",1,IF(#REF!="II",2,IF(#REF!="III",3,IF(#REF!="IV",4))))</f>
        <v>#REF!</v>
      </c>
      <c r="AP2223" s="11" t="e">
        <f>IF(#REF!="PULMONAR",1,IF(AND(#REF!="EXTRAPULMONAR",#REF!&lt;&gt;"MENINGEA"),2,IF(AND(#REF!="EXTRAPULMONAR",#REF!="MENINGEA"),3,)))</f>
        <v>#REF!</v>
      </c>
      <c r="AQ22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3" s="4">
        <f t="shared" si="1073"/>
        <v>0</v>
      </c>
      <c r="AS2223" s="10">
        <f t="shared" si="1074"/>
        <v>0</v>
      </c>
      <c r="AT2223" s="10">
        <f t="shared" si="1075"/>
        <v>0</v>
      </c>
      <c r="AU2223" s="10" t="str">
        <f t="shared" si="1076"/>
        <v>0</v>
      </c>
      <c r="AV2223" s="11" t="e">
        <f t="shared" si="1077"/>
        <v>#N/A</v>
      </c>
      <c r="AW2223" s="4" t="e">
        <f t="shared" si="1078"/>
        <v>#N/A</v>
      </c>
      <c r="AX2223" s="10" t="e">
        <f t="shared" si="1064"/>
        <v>#N/A</v>
      </c>
      <c r="AY2223" s="10" t="e">
        <f t="shared" si="1065"/>
        <v>#N/A</v>
      </c>
      <c r="AZ2223" s="10" t="e">
        <f t="shared" si="1049"/>
        <v>#REF!</v>
      </c>
      <c r="BA2223" s="12" t="e">
        <f>IF(BW2223=7,0,AJ2223&amp;IF(#REF!="SI",1,IF(#REF!="NO",2,IF(#REF!="VIH + PREVIO",3,0))))</f>
        <v>#REF!</v>
      </c>
      <c r="BB2223" s="13" t="e">
        <f>IF(AND(#REF!="POSITIVO",#REF!="POSITIVO"),1,IF(#REF!="NEGATIVO",2,IF(#REF!="VIH + PREVIO",3,0)))</f>
        <v>#REF!</v>
      </c>
      <c r="BC2223" s="10" t="e">
        <f>IF(#REF!="SI",1,IF(#REF!="NO",2,0))</f>
        <v>#REF!</v>
      </c>
      <c r="BD2223" s="10" t="e">
        <f>IF(#REF!="SI",1,IF(#REF!="NO",2,0))</f>
        <v>#REF!</v>
      </c>
      <c r="BE2223" s="10" t="e">
        <f>IF(OR(#REF!="VIH + PREVIO",#REF!="VIH + PREVIO",#REF!="VIH + PREVIO"),1,0)</f>
        <v>#REF!</v>
      </c>
      <c r="BF2223" s="13" t="e">
        <f>IF(OR(#REF!="POSITIVO",#REF!="NEGATIVO"),1,IF(#REF!="PACIENTE NO ACEPTA",2,IF(#REF!="VIH + PREVIO",3,0)))</f>
        <v>#REF!</v>
      </c>
      <c r="BG2223" s="10" t="e">
        <f t="shared" si="1050"/>
        <v>#REF!</v>
      </c>
      <c r="BH2223" s="10" t="e">
        <f t="shared" si="1051"/>
        <v>#REF!</v>
      </c>
      <c r="BI2223" s="10" t="e">
        <f t="shared" si="1052"/>
        <v>#REF!</v>
      </c>
      <c r="BJ2223" s="10" t="e">
        <f t="shared" si="1053"/>
        <v>#REF!</v>
      </c>
      <c r="BK2223" s="10" t="e">
        <f t="shared" si="1054"/>
        <v>#REF!</v>
      </c>
      <c r="BL2223" s="10" t="e">
        <f t="shared" si="1055"/>
        <v>#REF!</v>
      </c>
      <c r="BM2223" s="10" t="e">
        <f>IF(OR(BW2223=7,AQ2223=6),0,IF(#REF!="I",1,IF(#REF!="II",2,IF(#REF!="III",3,IF(#REF!="IV",4))))&amp;AP2223&amp;AQ2223&amp;AR2223&amp;AS2223&amp;AT2223&amp;AU2223&amp;AX2223)</f>
        <v>#REF!</v>
      </c>
      <c r="BN2223" s="10" t="e">
        <f t="shared" si="1056"/>
        <v>#REF!</v>
      </c>
      <c r="BO2223" s="10" t="e">
        <f t="shared" si="1057"/>
        <v>#REF!</v>
      </c>
      <c r="BP2223" s="10" t="e">
        <f t="shared" si="1058"/>
        <v>#REF!</v>
      </c>
      <c r="BQ2223" s="10" t="e">
        <f t="shared" si="1059"/>
        <v>#REF!</v>
      </c>
      <c r="BR2223" s="10" t="e">
        <f t="shared" si="1060"/>
        <v>#REF!</v>
      </c>
      <c r="BS2223" s="10" t="e">
        <f t="shared" si="1061"/>
        <v>#REF!</v>
      </c>
      <c r="BT2223" s="10" t="e">
        <f>IF(OR(BW2223=7,AQ2223=6),0,AO2223&amp;IF(#REF!="SI",1,IF(#REF!="NO",2,IF(#REF!="VIH + PREVIO",3,0))))</f>
        <v>#REF!</v>
      </c>
      <c r="BU2223" s="10" t="e">
        <f>IF(OR(BW2223=7,AQ2223=6),0,IF(#REF!="-",1,0))</f>
        <v>#REF!</v>
      </c>
      <c r="BV2223" s="10" t="e">
        <f t="shared" si="1062"/>
        <v>#REF!</v>
      </c>
      <c r="BW22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3" s="10" t="e">
        <f t="shared" si="1067"/>
        <v>#REF!</v>
      </c>
      <c r="BY2223" s="10" t="e">
        <f t="shared" si="1063"/>
        <v>#REF!</v>
      </c>
      <c r="BZ2223" s="10" t="e">
        <f t="shared" si="1068"/>
        <v>#REF!</v>
      </c>
      <c r="CA2223" s="10"/>
    </row>
    <row r="2224" spans="1:79" ht="23.25" customHeight="1" x14ac:dyDescent="0.3">
      <c r="A2224" s="7">
        <v>2222</v>
      </c>
      <c r="B2224" s="43"/>
      <c r="C2224" s="44"/>
      <c r="D2224" s="45"/>
      <c r="E2224" s="46"/>
      <c r="F2224" s="46"/>
      <c r="G2224" s="46"/>
      <c r="H2224" s="50"/>
      <c r="I2224" s="51"/>
      <c r="J2224" s="52"/>
      <c r="K2224" s="51"/>
      <c r="L2224" s="53"/>
      <c r="M2224" s="54"/>
      <c r="N2224" s="43"/>
      <c r="O2224" s="55"/>
      <c r="P2224" s="46"/>
      <c r="Q2224" s="46"/>
      <c r="R2224" s="46"/>
      <c r="S2224" s="43"/>
      <c r="T2224" s="56"/>
      <c r="U2224" s="46"/>
      <c r="V2224" s="57"/>
      <c r="W2224" s="58"/>
      <c r="X2224" s="57"/>
      <c r="Y2224" s="46"/>
      <c r="Z2224" s="57"/>
      <c r="AA2224" s="59"/>
      <c r="AB2224" s="60"/>
      <c r="AJ2224" s="11">
        <f t="shared" si="1066"/>
        <v>13</v>
      </c>
      <c r="AK2224" s="11">
        <f t="shared" si="1069"/>
        <v>0</v>
      </c>
      <c r="AL2224" s="11">
        <f t="shared" si="1070"/>
        <v>0</v>
      </c>
      <c r="AM2224" s="11">
        <f t="shared" si="1071"/>
        <v>0</v>
      </c>
      <c r="AN2224" s="11">
        <f t="shared" si="1072"/>
        <v>0</v>
      </c>
      <c r="AO2224" s="4" t="e">
        <f>IF(#REF!="I",1,IF(#REF!="II",2,IF(#REF!="III",3,IF(#REF!="IV",4))))</f>
        <v>#REF!</v>
      </c>
      <c r="AP2224" s="11" t="e">
        <f>IF(#REF!="PULMONAR",1,IF(AND(#REF!="EXTRAPULMONAR",#REF!&lt;&gt;"MENINGEA"),2,IF(AND(#REF!="EXTRAPULMONAR",#REF!="MENINGEA"),3,)))</f>
        <v>#REF!</v>
      </c>
      <c r="AQ22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4" s="4">
        <f t="shared" si="1073"/>
        <v>0</v>
      </c>
      <c r="AS2224" s="10">
        <f t="shared" si="1074"/>
        <v>0</v>
      </c>
      <c r="AT2224" s="10">
        <f t="shared" si="1075"/>
        <v>0</v>
      </c>
      <c r="AU2224" s="10" t="str">
        <f t="shared" si="1076"/>
        <v>0</v>
      </c>
      <c r="AV2224" s="11" t="e">
        <f t="shared" si="1077"/>
        <v>#N/A</v>
      </c>
      <c r="AW2224" s="4" t="e">
        <f t="shared" si="1078"/>
        <v>#N/A</v>
      </c>
      <c r="AX2224" s="10" t="e">
        <f t="shared" si="1064"/>
        <v>#N/A</v>
      </c>
      <c r="AY2224" s="10" t="e">
        <f t="shared" si="1065"/>
        <v>#N/A</v>
      </c>
      <c r="AZ2224" s="10" t="e">
        <f t="shared" si="1049"/>
        <v>#REF!</v>
      </c>
      <c r="BA2224" s="12" t="e">
        <f>IF(BW2224=7,0,AJ2224&amp;IF(#REF!="SI",1,IF(#REF!="NO",2,IF(#REF!="VIH + PREVIO",3,0))))</f>
        <v>#REF!</v>
      </c>
      <c r="BB2224" s="13" t="e">
        <f>IF(AND(#REF!="POSITIVO",#REF!="POSITIVO"),1,IF(#REF!="NEGATIVO",2,IF(#REF!="VIH + PREVIO",3,0)))</f>
        <v>#REF!</v>
      </c>
      <c r="BC2224" s="10" t="e">
        <f>IF(#REF!="SI",1,IF(#REF!="NO",2,0))</f>
        <v>#REF!</v>
      </c>
      <c r="BD2224" s="10" t="e">
        <f>IF(#REF!="SI",1,IF(#REF!="NO",2,0))</f>
        <v>#REF!</v>
      </c>
      <c r="BE2224" s="10" t="e">
        <f>IF(OR(#REF!="VIH + PREVIO",#REF!="VIH + PREVIO",#REF!="VIH + PREVIO"),1,0)</f>
        <v>#REF!</v>
      </c>
      <c r="BF2224" s="13" t="e">
        <f>IF(OR(#REF!="POSITIVO",#REF!="NEGATIVO"),1,IF(#REF!="PACIENTE NO ACEPTA",2,IF(#REF!="VIH + PREVIO",3,0)))</f>
        <v>#REF!</v>
      </c>
      <c r="BG2224" s="10" t="e">
        <f t="shared" si="1050"/>
        <v>#REF!</v>
      </c>
      <c r="BH2224" s="10" t="e">
        <f t="shared" si="1051"/>
        <v>#REF!</v>
      </c>
      <c r="BI2224" s="10" t="e">
        <f t="shared" si="1052"/>
        <v>#REF!</v>
      </c>
      <c r="BJ2224" s="10" t="e">
        <f t="shared" si="1053"/>
        <v>#REF!</v>
      </c>
      <c r="BK2224" s="10" t="e">
        <f t="shared" si="1054"/>
        <v>#REF!</v>
      </c>
      <c r="BL2224" s="10" t="e">
        <f t="shared" si="1055"/>
        <v>#REF!</v>
      </c>
      <c r="BM2224" s="10" t="e">
        <f>IF(OR(BW2224=7,AQ2224=6),0,IF(#REF!="I",1,IF(#REF!="II",2,IF(#REF!="III",3,IF(#REF!="IV",4))))&amp;AP2224&amp;AQ2224&amp;AR2224&amp;AS2224&amp;AT2224&amp;AU2224&amp;AX2224)</f>
        <v>#REF!</v>
      </c>
      <c r="BN2224" s="10" t="e">
        <f t="shared" si="1056"/>
        <v>#REF!</v>
      </c>
      <c r="BO2224" s="10" t="e">
        <f t="shared" si="1057"/>
        <v>#REF!</v>
      </c>
      <c r="BP2224" s="10" t="e">
        <f t="shared" si="1058"/>
        <v>#REF!</v>
      </c>
      <c r="BQ2224" s="10" t="e">
        <f t="shared" si="1059"/>
        <v>#REF!</v>
      </c>
      <c r="BR2224" s="10" t="e">
        <f t="shared" si="1060"/>
        <v>#REF!</v>
      </c>
      <c r="BS2224" s="10" t="e">
        <f t="shared" si="1061"/>
        <v>#REF!</v>
      </c>
      <c r="BT2224" s="10" t="e">
        <f>IF(OR(BW2224=7,AQ2224=6),0,AO2224&amp;IF(#REF!="SI",1,IF(#REF!="NO",2,IF(#REF!="VIH + PREVIO",3,0))))</f>
        <v>#REF!</v>
      </c>
      <c r="BU2224" s="10" t="e">
        <f>IF(OR(BW2224=7,AQ2224=6),0,IF(#REF!="-",1,0))</f>
        <v>#REF!</v>
      </c>
      <c r="BV2224" s="10" t="e">
        <f t="shared" si="1062"/>
        <v>#REF!</v>
      </c>
      <c r="BW22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4" s="10" t="e">
        <f t="shared" si="1067"/>
        <v>#REF!</v>
      </c>
      <c r="BY2224" s="10" t="e">
        <f t="shared" si="1063"/>
        <v>#REF!</v>
      </c>
      <c r="BZ2224" s="10" t="e">
        <f t="shared" si="1068"/>
        <v>#REF!</v>
      </c>
      <c r="CA2224" s="10"/>
    </row>
    <row r="2225" spans="1:79" ht="23.25" customHeight="1" x14ac:dyDescent="0.3">
      <c r="A2225" s="7">
        <v>2223</v>
      </c>
      <c r="B2225" s="43"/>
      <c r="C2225" s="44"/>
      <c r="D2225" s="45"/>
      <c r="E2225" s="46"/>
      <c r="F2225" s="46"/>
      <c r="G2225" s="46"/>
      <c r="H2225" s="50"/>
      <c r="I2225" s="51"/>
      <c r="J2225" s="52"/>
      <c r="K2225" s="51"/>
      <c r="L2225" s="53"/>
      <c r="M2225" s="54"/>
      <c r="N2225" s="43"/>
      <c r="O2225" s="55"/>
      <c r="P2225" s="46"/>
      <c r="Q2225" s="46"/>
      <c r="R2225" s="46"/>
      <c r="S2225" s="43"/>
      <c r="T2225" s="56"/>
      <c r="U2225" s="46"/>
      <c r="V2225" s="57"/>
      <c r="W2225" s="58"/>
      <c r="X2225" s="57"/>
      <c r="Y2225" s="46"/>
      <c r="Z2225" s="57"/>
      <c r="AA2225" s="59"/>
      <c r="AB2225" s="60"/>
      <c r="AJ2225" s="11">
        <f t="shared" si="1066"/>
        <v>13</v>
      </c>
      <c r="AK2225" s="11">
        <f t="shared" si="1069"/>
        <v>0</v>
      </c>
      <c r="AL2225" s="11">
        <f t="shared" si="1070"/>
        <v>0</v>
      </c>
      <c r="AM2225" s="11">
        <f t="shared" si="1071"/>
        <v>0</v>
      </c>
      <c r="AN2225" s="11">
        <f t="shared" si="1072"/>
        <v>0</v>
      </c>
      <c r="AO2225" s="4" t="e">
        <f>IF(#REF!="I",1,IF(#REF!="II",2,IF(#REF!="III",3,IF(#REF!="IV",4))))</f>
        <v>#REF!</v>
      </c>
      <c r="AP2225" s="11" t="e">
        <f>IF(#REF!="PULMONAR",1,IF(AND(#REF!="EXTRAPULMONAR",#REF!&lt;&gt;"MENINGEA"),2,IF(AND(#REF!="EXTRAPULMONAR",#REF!="MENINGEA"),3,)))</f>
        <v>#REF!</v>
      </c>
      <c r="AQ22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5" s="4">
        <f t="shared" si="1073"/>
        <v>0</v>
      </c>
      <c r="AS2225" s="10">
        <f t="shared" si="1074"/>
        <v>0</v>
      </c>
      <c r="AT2225" s="10">
        <f t="shared" si="1075"/>
        <v>0</v>
      </c>
      <c r="AU2225" s="10" t="str">
        <f t="shared" si="1076"/>
        <v>0</v>
      </c>
      <c r="AV2225" s="11" t="e">
        <f t="shared" si="1077"/>
        <v>#N/A</v>
      </c>
      <c r="AW2225" s="4" t="e">
        <f t="shared" si="1078"/>
        <v>#N/A</v>
      </c>
      <c r="AX2225" s="10" t="e">
        <f t="shared" si="1064"/>
        <v>#N/A</v>
      </c>
      <c r="AY2225" s="10" t="e">
        <f t="shared" si="1065"/>
        <v>#N/A</v>
      </c>
      <c r="AZ2225" s="10" t="e">
        <f t="shared" si="1049"/>
        <v>#REF!</v>
      </c>
      <c r="BA2225" s="12" t="e">
        <f>IF(BW2225=7,0,AJ2225&amp;IF(#REF!="SI",1,IF(#REF!="NO",2,IF(#REF!="VIH + PREVIO",3,0))))</f>
        <v>#REF!</v>
      </c>
      <c r="BB2225" s="13" t="e">
        <f>IF(AND(#REF!="POSITIVO",#REF!="POSITIVO"),1,IF(#REF!="NEGATIVO",2,IF(#REF!="VIH + PREVIO",3,0)))</f>
        <v>#REF!</v>
      </c>
      <c r="BC2225" s="10" t="e">
        <f>IF(#REF!="SI",1,IF(#REF!="NO",2,0))</f>
        <v>#REF!</v>
      </c>
      <c r="BD2225" s="10" t="e">
        <f>IF(#REF!="SI",1,IF(#REF!="NO",2,0))</f>
        <v>#REF!</v>
      </c>
      <c r="BE2225" s="10" t="e">
        <f>IF(OR(#REF!="VIH + PREVIO",#REF!="VIH + PREVIO",#REF!="VIH + PREVIO"),1,0)</f>
        <v>#REF!</v>
      </c>
      <c r="BF2225" s="13" t="e">
        <f>IF(OR(#REF!="POSITIVO",#REF!="NEGATIVO"),1,IF(#REF!="PACIENTE NO ACEPTA",2,IF(#REF!="VIH + PREVIO",3,0)))</f>
        <v>#REF!</v>
      </c>
      <c r="BG2225" s="10" t="e">
        <f t="shared" si="1050"/>
        <v>#REF!</v>
      </c>
      <c r="BH2225" s="10" t="e">
        <f t="shared" si="1051"/>
        <v>#REF!</v>
      </c>
      <c r="BI2225" s="10" t="e">
        <f t="shared" si="1052"/>
        <v>#REF!</v>
      </c>
      <c r="BJ2225" s="10" t="e">
        <f t="shared" si="1053"/>
        <v>#REF!</v>
      </c>
      <c r="BK2225" s="10" t="e">
        <f t="shared" si="1054"/>
        <v>#REF!</v>
      </c>
      <c r="BL2225" s="10" t="e">
        <f t="shared" si="1055"/>
        <v>#REF!</v>
      </c>
      <c r="BM2225" s="10" t="e">
        <f>IF(OR(BW2225=7,AQ2225=6),0,IF(#REF!="I",1,IF(#REF!="II",2,IF(#REF!="III",3,IF(#REF!="IV",4))))&amp;AP2225&amp;AQ2225&amp;AR2225&amp;AS2225&amp;AT2225&amp;AU2225&amp;AX2225)</f>
        <v>#REF!</v>
      </c>
      <c r="BN2225" s="10" t="e">
        <f t="shared" si="1056"/>
        <v>#REF!</v>
      </c>
      <c r="BO2225" s="10" t="e">
        <f t="shared" si="1057"/>
        <v>#REF!</v>
      </c>
      <c r="BP2225" s="10" t="e">
        <f t="shared" si="1058"/>
        <v>#REF!</v>
      </c>
      <c r="BQ2225" s="10" t="e">
        <f t="shared" si="1059"/>
        <v>#REF!</v>
      </c>
      <c r="BR2225" s="10" t="e">
        <f t="shared" si="1060"/>
        <v>#REF!</v>
      </c>
      <c r="BS2225" s="10" t="e">
        <f t="shared" si="1061"/>
        <v>#REF!</v>
      </c>
      <c r="BT2225" s="10" t="e">
        <f>IF(OR(BW2225=7,AQ2225=6),0,AO2225&amp;IF(#REF!="SI",1,IF(#REF!="NO",2,IF(#REF!="VIH + PREVIO",3,0))))</f>
        <v>#REF!</v>
      </c>
      <c r="BU2225" s="10" t="e">
        <f>IF(OR(BW2225=7,AQ2225=6),0,IF(#REF!="-",1,0))</f>
        <v>#REF!</v>
      </c>
      <c r="BV2225" s="10" t="e">
        <f t="shared" si="1062"/>
        <v>#REF!</v>
      </c>
      <c r="BW22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5" s="10" t="e">
        <f t="shared" si="1067"/>
        <v>#REF!</v>
      </c>
      <c r="BY2225" s="10" t="e">
        <f t="shared" si="1063"/>
        <v>#REF!</v>
      </c>
      <c r="BZ2225" s="10" t="e">
        <f t="shared" si="1068"/>
        <v>#REF!</v>
      </c>
      <c r="CA2225" s="10"/>
    </row>
    <row r="2226" spans="1:79" ht="23.25" customHeight="1" x14ac:dyDescent="0.3">
      <c r="A2226" s="7">
        <v>2224</v>
      </c>
      <c r="B2226" s="43"/>
      <c r="C2226" s="44"/>
      <c r="D2226" s="45"/>
      <c r="E2226" s="46"/>
      <c r="F2226" s="46"/>
      <c r="G2226" s="46"/>
      <c r="H2226" s="50"/>
      <c r="I2226" s="51"/>
      <c r="J2226" s="52"/>
      <c r="K2226" s="51"/>
      <c r="L2226" s="53"/>
      <c r="M2226" s="54"/>
      <c r="N2226" s="43"/>
      <c r="O2226" s="55"/>
      <c r="P2226" s="46"/>
      <c r="Q2226" s="46"/>
      <c r="R2226" s="46"/>
      <c r="S2226" s="43"/>
      <c r="T2226" s="56"/>
      <c r="U2226" s="46"/>
      <c r="V2226" s="57"/>
      <c r="W2226" s="58"/>
      <c r="X2226" s="57"/>
      <c r="Y2226" s="46"/>
      <c r="Z2226" s="57"/>
      <c r="AA2226" s="59"/>
      <c r="AB2226" s="60"/>
      <c r="AJ2226" s="11">
        <f t="shared" si="1066"/>
        <v>13</v>
      </c>
      <c r="AK2226" s="11">
        <f t="shared" si="1069"/>
        <v>0</v>
      </c>
      <c r="AL2226" s="11">
        <f t="shared" si="1070"/>
        <v>0</v>
      </c>
      <c r="AM2226" s="11">
        <f t="shared" si="1071"/>
        <v>0</v>
      </c>
      <c r="AN2226" s="11">
        <f t="shared" si="1072"/>
        <v>0</v>
      </c>
      <c r="AO2226" s="4" t="e">
        <f>IF(#REF!="I",1,IF(#REF!="II",2,IF(#REF!="III",3,IF(#REF!="IV",4))))</f>
        <v>#REF!</v>
      </c>
      <c r="AP2226" s="11" t="e">
        <f>IF(#REF!="PULMONAR",1,IF(AND(#REF!="EXTRAPULMONAR",#REF!&lt;&gt;"MENINGEA"),2,IF(AND(#REF!="EXTRAPULMONAR",#REF!="MENINGEA"),3,)))</f>
        <v>#REF!</v>
      </c>
      <c r="AQ22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6" s="4">
        <f t="shared" si="1073"/>
        <v>0</v>
      </c>
      <c r="AS2226" s="10">
        <f t="shared" si="1074"/>
        <v>0</v>
      </c>
      <c r="AT2226" s="10">
        <f t="shared" si="1075"/>
        <v>0</v>
      </c>
      <c r="AU2226" s="10" t="str">
        <f t="shared" si="1076"/>
        <v>0</v>
      </c>
      <c r="AV2226" s="11" t="e">
        <f t="shared" si="1077"/>
        <v>#N/A</v>
      </c>
      <c r="AW2226" s="4" t="e">
        <f t="shared" si="1078"/>
        <v>#N/A</v>
      </c>
      <c r="AX2226" s="10" t="e">
        <f t="shared" si="1064"/>
        <v>#N/A</v>
      </c>
      <c r="AY2226" s="10" t="e">
        <f t="shared" si="1065"/>
        <v>#N/A</v>
      </c>
      <c r="AZ2226" s="10" t="e">
        <f t="shared" si="1049"/>
        <v>#REF!</v>
      </c>
      <c r="BA2226" s="12" t="e">
        <f>IF(BW2226=7,0,AJ2226&amp;IF(#REF!="SI",1,IF(#REF!="NO",2,IF(#REF!="VIH + PREVIO",3,0))))</f>
        <v>#REF!</v>
      </c>
      <c r="BB2226" s="13" t="e">
        <f>IF(AND(#REF!="POSITIVO",#REF!="POSITIVO"),1,IF(#REF!="NEGATIVO",2,IF(#REF!="VIH + PREVIO",3,0)))</f>
        <v>#REF!</v>
      </c>
      <c r="BC2226" s="10" t="e">
        <f>IF(#REF!="SI",1,IF(#REF!="NO",2,0))</f>
        <v>#REF!</v>
      </c>
      <c r="BD2226" s="10" t="e">
        <f>IF(#REF!="SI",1,IF(#REF!="NO",2,0))</f>
        <v>#REF!</v>
      </c>
      <c r="BE2226" s="10" t="e">
        <f>IF(OR(#REF!="VIH + PREVIO",#REF!="VIH + PREVIO",#REF!="VIH + PREVIO"),1,0)</f>
        <v>#REF!</v>
      </c>
      <c r="BF2226" s="13" t="e">
        <f>IF(OR(#REF!="POSITIVO",#REF!="NEGATIVO"),1,IF(#REF!="PACIENTE NO ACEPTA",2,IF(#REF!="VIH + PREVIO",3,0)))</f>
        <v>#REF!</v>
      </c>
      <c r="BG2226" s="10" t="e">
        <f t="shared" si="1050"/>
        <v>#REF!</v>
      </c>
      <c r="BH2226" s="10" t="e">
        <f t="shared" si="1051"/>
        <v>#REF!</v>
      </c>
      <c r="BI2226" s="10" t="e">
        <f t="shared" si="1052"/>
        <v>#REF!</v>
      </c>
      <c r="BJ2226" s="10" t="e">
        <f t="shared" si="1053"/>
        <v>#REF!</v>
      </c>
      <c r="BK2226" s="10" t="e">
        <f t="shared" si="1054"/>
        <v>#REF!</v>
      </c>
      <c r="BL2226" s="10" t="e">
        <f t="shared" si="1055"/>
        <v>#REF!</v>
      </c>
      <c r="BM2226" s="10" t="e">
        <f>IF(OR(BW2226=7,AQ2226=6),0,IF(#REF!="I",1,IF(#REF!="II",2,IF(#REF!="III",3,IF(#REF!="IV",4))))&amp;AP2226&amp;AQ2226&amp;AR2226&amp;AS2226&amp;AT2226&amp;AU2226&amp;AX2226)</f>
        <v>#REF!</v>
      </c>
      <c r="BN2226" s="10" t="e">
        <f t="shared" si="1056"/>
        <v>#REF!</v>
      </c>
      <c r="BO2226" s="10" t="e">
        <f t="shared" si="1057"/>
        <v>#REF!</v>
      </c>
      <c r="BP2226" s="10" t="e">
        <f t="shared" si="1058"/>
        <v>#REF!</v>
      </c>
      <c r="BQ2226" s="10" t="e">
        <f t="shared" si="1059"/>
        <v>#REF!</v>
      </c>
      <c r="BR2226" s="10" t="e">
        <f t="shared" si="1060"/>
        <v>#REF!</v>
      </c>
      <c r="BS2226" s="10" t="e">
        <f t="shared" si="1061"/>
        <v>#REF!</v>
      </c>
      <c r="BT2226" s="10" t="e">
        <f>IF(OR(BW2226=7,AQ2226=6),0,AO2226&amp;IF(#REF!="SI",1,IF(#REF!="NO",2,IF(#REF!="VIH + PREVIO",3,0))))</f>
        <v>#REF!</v>
      </c>
      <c r="BU2226" s="10" t="e">
        <f>IF(OR(BW2226=7,AQ2226=6),0,IF(#REF!="-",1,0))</f>
        <v>#REF!</v>
      </c>
      <c r="BV2226" s="10" t="e">
        <f t="shared" si="1062"/>
        <v>#REF!</v>
      </c>
      <c r="BW22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6" s="10" t="e">
        <f t="shared" si="1067"/>
        <v>#REF!</v>
      </c>
      <c r="BY2226" s="10" t="e">
        <f t="shared" si="1063"/>
        <v>#REF!</v>
      </c>
      <c r="BZ2226" s="10" t="e">
        <f t="shared" si="1068"/>
        <v>#REF!</v>
      </c>
      <c r="CA2226" s="10"/>
    </row>
    <row r="2227" spans="1:79" ht="23.25" customHeight="1" x14ac:dyDescent="0.3">
      <c r="A2227" s="7">
        <v>2225</v>
      </c>
      <c r="B2227" s="43"/>
      <c r="C2227" s="44"/>
      <c r="D2227" s="45"/>
      <c r="E2227" s="46"/>
      <c r="F2227" s="46"/>
      <c r="G2227" s="46"/>
      <c r="H2227" s="50"/>
      <c r="I2227" s="51"/>
      <c r="J2227" s="52"/>
      <c r="K2227" s="51"/>
      <c r="L2227" s="53"/>
      <c r="M2227" s="54"/>
      <c r="N2227" s="43"/>
      <c r="O2227" s="55"/>
      <c r="P2227" s="46"/>
      <c r="Q2227" s="46"/>
      <c r="R2227" s="46"/>
      <c r="S2227" s="43"/>
      <c r="T2227" s="56"/>
      <c r="U2227" s="46"/>
      <c r="V2227" s="57"/>
      <c r="W2227" s="58"/>
      <c r="X2227" s="57"/>
      <c r="Y2227" s="46"/>
      <c r="Z2227" s="57"/>
      <c r="AA2227" s="59"/>
      <c r="AB2227" s="60"/>
      <c r="AJ2227" s="11">
        <f t="shared" si="1066"/>
        <v>13</v>
      </c>
      <c r="AK2227" s="11">
        <f t="shared" si="1069"/>
        <v>0</v>
      </c>
      <c r="AL2227" s="11">
        <f t="shared" si="1070"/>
        <v>0</v>
      </c>
      <c r="AM2227" s="11">
        <f t="shared" si="1071"/>
        <v>0</v>
      </c>
      <c r="AN2227" s="11">
        <f t="shared" si="1072"/>
        <v>0</v>
      </c>
      <c r="AO2227" s="4" t="e">
        <f>IF(#REF!="I",1,IF(#REF!="II",2,IF(#REF!="III",3,IF(#REF!="IV",4))))</f>
        <v>#REF!</v>
      </c>
      <c r="AP2227" s="11" t="e">
        <f>IF(#REF!="PULMONAR",1,IF(AND(#REF!="EXTRAPULMONAR",#REF!&lt;&gt;"MENINGEA"),2,IF(AND(#REF!="EXTRAPULMONAR",#REF!="MENINGEA"),3,)))</f>
        <v>#REF!</v>
      </c>
      <c r="AQ22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7" s="4">
        <f t="shared" si="1073"/>
        <v>0</v>
      </c>
      <c r="AS2227" s="10">
        <f t="shared" si="1074"/>
        <v>0</v>
      </c>
      <c r="AT2227" s="10">
        <f t="shared" si="1075"/>
        <v>0</v>
      </c>
      <c r="AU2227" s="10" t="str">
        <f t="shared" si="1076"/>
        <v>0</v>
      </c>
      <c r="AV2227" s="11" t="e">
        <f t="shared" si="1077"/>
        <v>#N/A</v>
      </c>
      <c r="AW2227" s="4" t="e">
        <f t="shared" si="1078"/>
        <v>#N/A</v>
      </c>
      <c r="AX2227" s="10" t="e">
        <f t="shared" si="1064"/>
        <v>#N/A</v>
      </c>
      <c r="AY2227" s="10" t="e">
        <f t="shared" si="1065"/>
        <v>#N/A</v>
      </c>
      <c r="AZ2227" s="10" t="e">
        <f t="shared" si="1049"/>
        <v>#REF!</v>
      </c>
      <c r="BA2227" s="12" t="e">
        <f>IF(BW2227=7,0,AJ2227&amp;IF(#REF!="SI",1,IF(#REF!="NO",2,IF(#REF!="VIH + PREVIO",3,0))))</f>
        <v>#REF!</v>
      </c>
      <c r="BB2227" s="13" t="e">
        <f>IF(AND(#REF!="POSITIVO",#REF!="POSITIVO"),1,IF(#REF!="NEGATIVO",2,IF(#REF!="VIH + PREVIO",3,0)))</f>
        <v>#REF!</v>
      </c>
      <c r="BC2227" s="10" t="e">
        <f>IF(#REF!="SI",1,IF(#REF!="NO",2,0))</f>
        <v>#REF!</v>
      </c>
      <c r="BD2227" s="10" t="e">
        <f>IF(#REF!="SI",1,IF(#REF!="NO",2,0))</f>
        <v>#REF!</v>
      </c>
      <c r="BE2227" s="10" t="e">
        <f>IF(OR(#REF!="VIH + PREVIO",#REF!="VIH + PREVIO",#REF!="VIH + PREVIO"),1,0)</f>
        <v>#REF!</v>
      </c>
      <c r="BF2227" s="13" t="e">
        <f>IF(OR(#REF!="POSITIVO",#REF!="NEGATIVO"),1,IF(#REF!="PACIENTE NO ACEPTA",2,IF(#REF!="VIH + PREVIO",3,0)))</f>
        <v>#REF!</v>
      </c>
      <c r="BG2227" s="10" t="e">
        <f t="shared" si="1050"/>
        <v>#REF!</v>
      </c>
      <c r="BH2227" s="10" t="e">
        <f t="shared" si="1051"/>
        <v>#REF!</v>
      </c>
      <c r="BI2227" s="10" t="e">
        <f t="shared" si="1052"/>
        <v>#REF!</v>
      </c>
      <c r="BJ2227" s="10" t="e">
        <f t="shared" si="1053"/>
        <v>#REF!</v>
      </c>
      <c r="BK2227" s="10" t="e">
        <f t="shared" si="1054"/>
        <v>#REF!</v>
      </c>
      <c r="BL2227" s="10" t="e">
        <f t="shared" si="1055"/>
        <v>#REF!</v>
      </c>
      <c r="BM2227" s="10" t="e">
        <f>IF(OR(BW2227=7,AQ2227=6),0,IF(#REF!="I",1,IF(#REF!="II",2,IF(#REF!="III",3,IF(#REF!="IV",4))))&amp;AP2227&amp;AQ2227&amp;AR2227&amp;AS2227&amp;AT2227&amp;AU2227&amp;AX2227)</f>
        <v>#REF!</v>
      </c>
      <c r="BN2227" s="10" t="e">
        <f t="shared" si="1056"/>
        <v>#REF!</v>
      </c>
      <c r="BO2227" s="10" t="e">
        <f t="shared" si="1057"/>
        <v>#REF!</v>
      </c>
      <c r="BP2227" s="10" t="e">
        <f t="shared" si="1058"/>
        <v>#REF!</v>
      </c>
      <c r="BQ2227" s="10" t="e">
        <f t="shared" si="1059"/>
        <v>#REF!</v>
      </c>
      <c r="BR2227" s="10" t="e">
        <f t="shared" si="1060"/>
        <v>#REF!</v>
      </c>
      <c r="BS2227" s="10" t="e">
        <f t="shared" si="1061"/>
        <v>#REF!</v>
      </c>
      <c r="BT2227" s="10" t="e">
        <f>IF(OR(BW2227=7,AQ2227=6),0,AO2227&amp;IF(#REF!="SI",1,IF(#REF!="NO",2,IF(#REF!="VIH + PREVIO",3,0))))</f>
        <v>#REF!</v>
      </c>
      <c r="BU2227" s="10" t="e">
        <f>IF(OR(BW2227=7,AQ2227=6),0,IF(#REF!="-",1,0))</f>
        <v>#REF!</v>
      </c>
      <c r="BV2227" s="10" t="e">
        <f t="shared" si="1062"/>
        <v>#REF!</v>
      </c>
      <c r="BW22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7" s="10" t="e">
        <f t="shared" si="1067"/>
        <v>#REF!</v>
      </c>
      <c r="BY2227" s="10" t="e">
        <f t="shared" si="1063"/>
        <v>#REF!</v>
      </c>
      <c r="BZ2227" s="10" t="e">
        <f t="shared" si="1068"/>
        <v>#REF!</v>
      </c>
      <c r="CA2227" s="10"/>
    </row>
    <row r="2228" spans="1:79" ht="23.25" customHeight="1" x14ac:dyDescent="0.3">
      <c r="A2228" s="7">
        <v>2226</v>
      </c>
      <c r="B2228" s="43"/>
      <c r="C2228" s="44"/>
      <c r="D2228" s="45"/>
      <c r="E2228" s="46"/>
      <c r="F2228" s="46"/>
      <c r="G2228" s="46"/>
      <c r="H2228" s="50"/>
      <c r="I2228" s="51"/>
      <c r="J2228" s="52"/>
      <c r="K2228" s="51"/>
      <c r="L2228" s="53"/>
      <c r="M2228" s="54"/>
      <c r="N2228" s="43"/>
      <c r="O2228" s="55"/>
      <c r="P2228" s="46"/>
      <c r="Q2228" s="46"/>
      <c r="R2228" s="46"/>
      <c r="S2228" s="43"/>
      <c r="T2228" s="56"/>
      <c r="U2228" s="46"/>
      <c r="V2228" s="57"/>
      <c r="W2228" s="58"/>
      <c r="X2228" s="57"/>
      <c r="Y2228" s="46"/>
      <c r="Z2228" s="57"/>
      <c r="AA2228" s="59"/>
      <c r="AB2228" s="60"/>
      <c r="AJ2228" s="11">
        <f t="shared" si="1066"/>
        <v>13</v>
      </c>
      <c r="AK2228" s="11">
        <f t="shared" si="1069"/>
        <v>0</v>
      </c>
      <c r="AL2228" s="11">
        <f t="shared" si="1070"/>
        <v>0</v>
      </c>
      <c r="AM2228" s="11">
        <f t="shared" si="1071"/>
        <v>0</v>
      </c>
      <c r="AN2228" s="11">
        <f t="shared" si="1072"/>
        <v>0</v>
      </c>
      <c r="AO2228" s="4" t="e">
        <f>IF(#REF!="I",1,IF(#REF!="II",2,IF(#REF!="III",3,IF(#REF!="IV",4))))</f>
        <v>#REF!</v>
      </c>
      <c r="AP2228" s="11" t="e">
        <f>IF(#REF!="PULMONAR",1,IF(AND(#REF!="EXTRAPULMONAR",#REF!&lt;&gt;"MENINGEA"),2,IF(AND(#REF!="EXTRAPULMONAR",#REF!="MENINGEA"),3,)))</f>
        <v>#REF!</v>
      </c>
      <c r="AQ22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8" s="4">
        <f t="shared" si="1073"/>
        <v>0</v>
      </c>
      <c r="AS2228" s="10">
        <f t="shared" si="1074"/>
        <v>0</v>
      </c>
      <c r="AT2228" s="10">
        <f t="shared" si="1075"/>
        <v>0</v>
      </c>
      <c r="AU2228" s="10" t="str">
        <f t="shared" si="1076"/>
        <v>0</v>
      </c>
      <c r="AV2228" s="11" t="e">
        <f t="shared" si="1077"/>
        <v>#N/A</v>
      </c>
      <c r="AW2228" s="4" t="e">
        <f t="shared" si="1078"/>
        <v>#N/A</v>
      </c>
      <c r="AX2228" s="10" t="e">
        <f t="shared" si="1064"/>
        <v>#N/A</v>
      </c>
      <c r="AY2228" s="10" t="e">
        <f t="shared" si="1065"/>
        <v>#N/A</v>
      </c>
      <c r="AZ2228" s="10" t="e">
        <f t="shared" si="1049"/>
        <v>#REF!</v>
      </c>
      <c r="BA2228" s="12" t="e">
        <f>IF(BW2228=7,0,AJ2228&amp;IF(#REF!="SI",1,IF(#REF!="NO",2,IF(#REF!="VIH + PREVIO",3,0))))</f>
        <v>#REF!</v>
      </c>
      <c r="BB2228" s="13" t="e">
        <f>IF(AND(#REF!="POSITIVO",#REF!="POSITIVO"),1,IF(#REF!="NEGATIVO",2,IF(#REF!="VIH + PREVIO",3,0)))</f>
        <v>#REF!</v>
      </c>
      <c r="BC2228" s="10" t="e">
        <f>IF(#REF!="SI",1,IF(#REF!="NO",2,0))</f>
        <v>#REF!</v>
      </c>
      <c r="BD2228" s="10" t="e">
        <f>IF(#REF!="SI",1,IF(#REF!="NO",2,0))</f>
        <v>#REF!</v>
      </c>
      <c r="BE2228" s="10" t="e">
        <f>IF(OR(#REF!="VIH + PREVIO",#REF!="VIH + PREVIO",#REF!="VIH + PREVIO"),1,0)</f>
        <v>#REF!</v>
      </c>
      <c r="BF2228" s="13" t="e">
        <f>IF(OR(#REF!="POSITIVO",#REF!="NEGATIVO"),1,IF(#REF!="PACIENTE NO ACEPTA",2,IF(#REF!="VIH + PREVIO",3,0)))</f>
        <v>#REF!</v>
      </c>
      <c r="BG2228" s="10" t="e">
        <f t="shared" si="1050"/>
        <v>#REF!</v>
      </c>
      <c r="BH2228" s="10" t="e">
        <f t="shared" si="1051"/>
        <v>#REF!</v>
      </c>
      <c r="BI2228" s="10" t="e">
        <f t="shared" si="1052"/>
        <v>#REF!</v>
      </c>
      <c r="BJ2228" s="10" t="e">
        <f t="shared" si="1053"/>
        <v>#REF!</v>
      </c>
      <c r="BK2228" s="10" t="e">
        <f t="shared" si="1054"/>
        <v>#REF!</v>
      </c>
      <c r="BL2228" s="10" t="e">
        <f t="shared" si="1055"/>
        <v>#REF!</v>
      </c>
      <c r="BM2228" s="10" t="e">
        <f>IF(OR(BW2228=7,AQ2228=6),0,IF(#REF!="I",1,IF(#REF!="II",2,IF(#REF!="III",3,IF(#REF!="IV",4))))&amp;AP2228&amp;AQ2228&amp;AR2228&amp;AS2228&amp;AT2228&amp;AU2228&amp;AX2228)</f>
        <v>#REF!</v>
      </c>
      <c r="BN2228" s="10" t="e">
        <f t="shared" si="1056"/>
        <v>#REF!</v>
      </c>
      <c r="BO2228" s="10" t="e">
        <f t="shared" si="1057"/>
        <v>#REF!</v>
      </c>
      <c r="BP2228" s="10" t="e">
        <f t="shared" si="1058"/>
        <v>#REF!</v>
      </c>
      <c r="BQ2228" s="10" t="e">
        <f t="shared" si="1059"/>
        <v>#REF!</v>
      </c>
      <c r="BR2228" s="10" t="e">
        <f t="shared" si="1060"/>
        <v>#REF!</v>
      </c>
      <c r="BS2228" s="10" t="e">
        <f t="shared" si="1061"/>
        <v>#REF!</v>
      </c>
      <c r="BT2228" s="10" t="e">
        <f>IF(OR(BW2228=7,AQ2228=6),0,AO2228&amp;IF(#REF!="SI",1,IF(#REF!="NO",2,IF(#REF!="VIH + PREVIO",3,0))))</f>
        <v>#REF!</v>
      </c>
      <c r="BU2228" s="10" t="e">
        <f>IF(OR(BW2228=7,AQ2228=6),0,IF(#REF!="-",1,0))</f>
        <v>#REF!</v>
      </c>
      <c r="BV2228" s="10" t="e">
        <f t="shared" si="1062"/>
        <v>#REF!</v>
      </c>
      <c r="BW22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8" s="10" t="e">
        <f t="shared" si="1067"/>
        <v>#REF!</v>
      </c>
      <c r="BY2228" s="10" t="e">
        <f t="shared" si="1063"/>
        <v>#REF!</v>
      </c>
      <c r="BZ2228" s="10" t="e">
        <f t="shared" si="1068"/>
        <v>#REF!</v>
      </c>
      <c r="CA2228" s="10"/>
    </row>
    <row r="2229" spans="1:79" ht="23.25" customHeight="1" x14ac:dyDescent="0.3">
      <c r="A2229" s="7">
        <v>2227</v>
      </c>
      <c r="B2229" s="43"/>
      <c r="C2229" s="44"/>
      <c r="D2229" s="45"/>
      <c r="E2229" s="46"/>
      <c r="F2229" s="46"/>
      <c r="G2229" s="46"/>
      <c r="H2229" s="50"/>
      <c r="I2229" s="51"/>
      <c r="J2229" s="52"/>
      <c r="K2229" s="51"/>
      <c r="L2229" s="53"/>
      <c r="M2229" s="54"/>
      <c r="N2229" s="43"/>
      <c r="O2229" s="55"/>
      <c r="P2229" s="46"/>
      <c r="Q2229" s="46"/>
      <c r="R2229" s="46"/>
      <c r="S2229" s="43"/>
      <c r="T2229" s="56"/>
      <c r="U2229" s="46"/>
      <c r="V2229" s="57"/>
      <c r="W2229" s="58"/>
      <c r="X2229" s="57"/>
      <c r="Y2229" s="46"/>
      <c r="Z2229" s="57"/>
      <c r="AA2229" s="59"/>
      <c r="AB2229" s="60"/>
      <c r="AJ2229" s="11">
        <f t="shared" si="1066"/>
        <v>13</v>
      </c>
      <c r="AK2229" s="11">
        <f t="shared" si="1069"/>
        <v>0</v>
      </c>
      <c r="AL2229" s="11">
        <f t="shared" si="1070"/>
        <v>0</v>
      </c>
      <c r="AM2229" s="11">
        <f t="shared" si="1071"/>
        <v>0</v>
      </c>
      <c r="AN2229" s="11">
        <f t="shared" si="1072"/>
        <v>0</v>
      </c>
      <c r="AO2229" s="4" t="e">
        <f>IF(#REF!="I",1,IF(#REF!="II",2,IF(#REF!="III",3,IF(#REF!="IV",4))))</f>
        <v>#REF!</v>
      </c>
      <c r="AP2229" s="11" t="e">
        <f>IF(#REF!="PULMONAR",1,IF(AND(#REF!="EXTRAPULMONAR",#REF!&lt;&gt;"MENINGEA"),2,IF(AND(#REF!="EXTRAPULMONAR",#REF!="MENINGEA"),3,)))</f>
        <v>#REF!</v>
      </c>
      <c r="AQ22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29" s="4">
        <f t="shared" si="1073"/>
        <v>0</v>
      </c>
      <c r="AS2229" s="10">
        <f t="shared" si="1074"/>
        <v>0</v>
      </c>
      <c r="AT2229" s="10">
        <f t="shared" si="1075"/>
        <v>0</v>
      </c>
      <c r="AU2229" s="10" t="str">
        <f t="shared" si="1076"/>
        <v>0</v>
      </c>
      <c r="AV2229" s="11" t="e">
        <f t="shared" si="1077"/>
        <v>#N/A</v>
      </c>
      <c r="AW2229" s="4" t="e">
        <f t="shared" si="1078"/>
        <v>#N/A</v>
      </c>
      <c r="AX2229" s="10" t="e">
        <f t="shared" si="1064"/>
        <v>#N/A</v>
      </c>
      <c r="AY2229" s="10" t="e">
        <f t="shared" si="1065"/>
        <v>#N/A</v>
      </c>
      <c r="AZ2229" s="10" t="e">
        <f t="shared" si="1049"/>
        <v>#REF!</v>
      </c>
      <c r="BA2229" s="12" t="e">
        <f>IF(BW2229=7,0,AJ2229&amp;IF(#REF!="SI",1,IF(#REF!="NO",2,IF(#REF!="VIH + PREVIO",3,0))))</f>
        <v>#REF!</v>
      </c>
      <c r="BB2229" s="13" t="e">
        <f>IF(AND(#REF!="POSITIVO",#REF!="POSITIVO"),1,IF(#REF!="NEGATIVO",2,IF(#REF!="VIH + PREVIO",3,0)))</f>
        <v>#REF!</v>
      </c>
      <c r="BC2229" s="10" t="e">
        <f>IF(#REF!="SI",1,IF(#REF!="NO",2,0))</f>
        <v>#REF!</v>
      </c>
      <c r="BD2229" s="10" t="e">
        <f>IF(#REF!="SI",1,IF(#REF!="NO",2,0))</f>
        <v>#REF!</v>
      </c>
      <c r="BE2229" s="10" t="e">
        <f>IF(OR(#REF!="VIH + PREVIO",#REF!="VIH + PREVIO",#REF!="VIH + PREVIO"),1,0)</f>
        <v>#REF!</v>
      </c>
      <c r="BF2229" s="13" t="e">
        <f>IF(OR(#REF!="POSITIVO",#REF!="NEGATIVO"),1,IF(#REF!="PACIENTE NO ACEPTA",2,IF(#REF!="VIH + PREVIO",3,0)))</f>
        <v>#REF!</v>
      </c>
      <c r="BG2229" s="10" t="e">
        <f t="shared" si="1050"/>
        <v>#REF!</v>
      </c>
      <c r="BH2229" s="10" t="e">
        <f t="shared" si="1051"/>
        <v>#REF!</v>
      </c>
      <c r="BI2229" s="10" t="e">
        <f t="shared" si="1052"/>
        <v>#REF!</v>
      </c>
      <c r="BJ2229" s="10" t="e">
        <f t="shared" si="1053"/>
        <v>#REF!</v>
      </c>
      <c r="BK2229" s="10" t="e">
        <f t="shared" si="1054"/>
        <v>#REF!</v>
      </c>
      <c r="BL2229" s="10" t="e">
        <f t="shared" si="1055"/>
        <v>#REF!</v>
      </c>
      <c r="BM2229" s="10" t="e">
        <f>IF(OR(BW2229=7,AQ2229=6),0,IF(#REF!="I",1,IF(#REF!="II",2,IF(#REF!="III",3,IF(#REF!="IV",4))))&amp;AP2229&amp;AQ2229&amp;AR2229&amp;AS2229&amp;AT2229&amp;AU2229&amp;AX2229)</f>
        <v>#REF!</v>
      </c>
      <c r="BN2229" s="10" t="e">
        <f t="shared" si="1056"/>
        <v>#REF!</v>
      </c>
      <c r="BO2229" s="10" t="e">
        <f t="shared" si="1057"/>
        <v>#REF!</v>
      </c>
      <c r="BP2229" s="10" t="e">
        <f t="shared" si="1058"/>
        <v>#REF!</v>
      </c>
      <c r="BQ2229" s="10" t="e">
        <f t="shared" si="1059"/>
        <v>#REF!</v>
      </c>
      <c r="BR2229" s="10" t="e">
        <f t="shared" si="1060"/>
        <v>#REF!</v>
      </c>
      <c r="BS2229" s="10" t="e">
        <f t="shared" si="1061"/>
        <v>#REF!</v>
      </c>
      <c r="BT2229" s="10" t="e">
        <f>IF(OR(BW2229=7,AQ2229=6),0,AO2229&amp;IF(#REF!="SI",1,IF(#REF!="NO",2,IF(#REF!="VIH + PREVIO",3,0))))</f>
        <v>#REF!</v>
      </c>
      <c r="BU2229" s="10" t="e">
        <f>IF(OR(BW2229=7,AQ2229=6),0,IF(#REF!="-",1,0))</f>
        <v>#REF!</v>
      </c>
      <c r="BV2229" s="10" t="e">
        <f t="shared" si="1062"/>
        <v>#REF!</v>
      </c>
      <c r="BW22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29" s="10" t="e">
        <f t="shared" si="1067"/>
        <v>#REF!</v>
      </c>
      <c r="BY2229" s="10" t="e">
        <f t="shared" si="1063"/>
        <v>#REF!</v>
      </c>
      <c r="BZ2229" s="10" t="e">
        <f t="shared" si="1068"/>
        <v>#REF!</v>
      </c>
      <c r="CA2229" s="10"/>
    </row>
    <row r="2230" spans="1:79" ht="23.25" customHeight="1" x14ac:dyDescent="0.3">
      <c r="A2230" s="7">
        <v>2228</v>
      </c>
      <c r="B2230" s="43"/>
      <c r="C2230" s="44"/>
      <c r="D2230" s="45"/>
      <c r="E2230" s="46"/>
      <c r="F2230" s="46"/>
      <c r="G2230" s="46"/>
      <c r="H2230" s="50"/>
      <c r="I2230" s="51"/>
      <c r="J2230" s="52"/>
      <c r="K2230" s="51"/>
      <c r="L2230" s="53"/>
      <c r="M2230" s="54"/>
      <c r="N2230" s="43"/>
      <c r="O2230" s="55"/>
      <c r="P2230" s="46"/>
      <c r="Q2230" s="46"/>
      <c r="R2230" s="46"/>
      <c r="S2230" s="43"/>
      <c r="T2230" s="56"/>
      <c r="U2230" s="46"/>
      <c r="V2230" s="57"/>
      <c r="W2230" s="58"/>
      <c r="X2230" s="57"/>
      <c r="Y2230" s="46"/>
      <c r="Z2230" s="57"/>
      <c r="AA2230" s="59"/>
      <c r="AB2230" s="60"/>
      <c r="AJ2230" s="11">
        <f t="shared" si="1066"/>
        <v>13</v>
      </c>
      <c r="AK2230" s="11">
        <f t="shared" si="1069"/>
        <v>0</v>
      </c>
      <c r="AL2230" s="11">
        <f t="shared" si="1070"/>
        <v>0</v>
      </c>
      <c r="AM2230" s="11">
        <f t="shared" si="1071"/>
        <v>0</v>
      </c>
      <c r="AN2230" s="11">
        <f t="shared" si="1072"/>
        <v>0</v>
      </c>
      <c r="AO2230" s="4" t="e">
        <f>IF(#REF!="I",1,IF(#REF!="II",2,IF(#REF!="III",3,IF(#REF!="IV",4))))</f>
        <v>#REF!</v>
      </c>
      <c r="AP2230" s="11" t="e">
        <f>IF(#REF!="PULMONAR",1,IF(AND(#REF!="EXTRAPULMONAR",#REF!&lt;&gt;"MENINGEA"),2,IF(AND(#REF!="EXTRAPULMONAR",#REF!="MENINGEA"),3,)))</f>
        <v>#REF!</v>
      </c>
      <c r="AQ22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0" s="4">
        <f t="shared" si="1073"/>
        <v>0</v>
      </c>
      <c r="AS2230" s="10">
        <f t="shared" si="1074"/>
        <v>0</v>
      </c>
      <c r="AT2230" s="10">
        <f t="shared" si="1075"/>
        <v>0</v>
      </c>
      <c r="AU2230" s="10" t="str">
        <f t="shared" si="1076"/>
        <v>0</v>
      </c>
      <c r="AV2230" s="11" t="e">
        <f t="shared" si="1077"/>
        <v>#N/A</v>
      </c>
      <c r="AW2230" s="4" t="e">
        <f t="shared" si="1078"/>
        <v>#N/A</v>
      </c>
      <c r="AX2230" s="10" t="e">
        <f t="shared" si="1064"/>
        <v>#N/A</v>
      </c>
      <c r="AY2230" s="10" t="e">
        <f t="shared" si="1065"/>
        <v>#N/A</v>
      </c>
      <c r="AZ2230" s="10" t="e">
        <f t="shared" si="1049"/>
        <v>#REF!</v>
      </c>
      <c r="BA2230" s="12" t="e">
        <f>IF(BW2230=7,0,AJ2230&amp;IF(#REF!="SI",1,IF(#REF!="NO",2,IF(#REF!="VIH + PREVIO",3,0))))</f>
        <v>#REF!</v>
      </c>
      <c r="BB2230" s="13" t="e">
        <f>IF(AND(#REF!="POSITIVO",#REF!="POSITIVO"),1,IF(#REF!="NEGATIVO",2,IF(#REF!="VIH + PREVIO",3,0)))</f>
        <v>#REF!</v>
      </c>
      <c r="BC2230" s="10" t="e">
        <f>IF(#REF!="SI",1,IF(#REF!="NO",2,0))</f>
        <v>#REF!</v>
      </c>
      <c r="BD2230" s="10" t="e">
        <f>IF(#REF!="SI",1,IF(#REF!="NO",2,0))</f>
        <v>#REF!</v>
      </c>
      <c r="BE2230" s="10" t="e">
        <f>IF(OR(#REF!="VIH + PREVIO",#REF!="VIH + PREVIO",#REF!="VIH + PREVIO"),1,0)</f>
        <v>#REF!</v>
      </c>
      <c r="BF2230" s="13" t="e">
        <f>IF(OR(#REF!="POSITIVO",#REF!="NEGATIVO"),1,IF(#REF!="PACIENTE NO ACEPTA",2,IF(#REF!="VIH + PREVIO",3,0)))</f>
        <v>#REF!</v>
      </c>
      <c r="BG2230" s="10" t="e">
        <f t="shared" si="1050"/>
        <v>#REF!</v>
      </c>
      <c r="BH2230" s="10" t="e">
        <f t="shared" si="1051"/>
        <v>#REF!</v>
      </c>
      <c r="BI2230" s="10" t="e">
        <f t="shared" si="1052"/>
        <v>#REF!</v>
      </c>
      <c r="BJ2230" s="10" t="e">
        <f t="shared" si="1053"/>
        <v>#REF!</v>
      </c>
      <c r="BK2230" s="10" t="e">
        <f t="shared" si="1054"/>
        <v>#REF!</v>
      </c>
      <c r="BL2230" s="10" t="e">
        <f t="shared" si="1055"/>
        <v>#REF!</v>
      </c>
      <c r="BM2230" s="10" t="e">
        <f>IF(OR(BW2230=7,AQ2230=6),0,IF(#REF!="I",1,IF(#REF!="II",2,IF(#REF!="III",3,IF(#REF!="IV",4))))&amp;AP2230&amp;AQ2230&amp;AR2230&amp;AS2230&amp;AT2230&amp;AU2230&amp;AX2230)</f>
        <v>#REF!</v>
      </c>
      <c r="BN2230" s="10" t="e">
        <f t="shared" si="1056"/>
        <v>#REF!</v>
      </c>
      <c r="BO2230" s="10" t="e">
        <f t="shared" si="1057"/>
        <v>#REF!</v>
      </c>
      <c r="BP2230" s="10" t="e">
        <f t="shared" si="1058"/>
        <v>#REF!</v>
      </c>
      <c r="BQ2230" s="10" t="e">
        <f t="shared" si="1059"/>
        <v>#REF!</v>
      </c>
      <c r="BR2230" s="10" t="e">
        <f t="shared" si="1060"/>
        <v>#REF!</v>
      </c>
      <c r="BS2230" s="10" t="e">
        <f t="shared" si="1061"/>
        <v>#REF!</v>
      </c>
      <c r="BT2230" s="10" t="e">
        <f>IF(OR(BW2230=7,AQ2230=6),0,AO2230&amp;IF(#REF!="SI",1,IF(#REF!="NO",2,IF(#REF!="VIH + PREVIO",3,0))))</f>
        <v>#REF!</v>
      </c>
      <c r="BU2230" s="10" t="e">
        <f>IF(OR(BW2230=7,AQ2230=6),0,IF(#REF!="-",1,0))</f>
        <v>#REF!</v>
      </c>
      <c r="BV2230" s="10" t="e">
        <f t="shared" si="1062"/>
        <v>#REF!</v>
      </c>
      <c r="BW22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0" s="10" t="e">
        <f t="shared" si="1067"/>
        <v>#REF!</v>
      </c>
      <c r="BY2230" s="10" t="e">
        <f t="shared" si="1063"/>
        <v>#REF!</v>
      </c>
      <c r="BZ2230" s="10" t="e">
        <f t="shared" si="1068"/>
        <v>#REF!</v>
      </c>
      <c r="CA2230" s="10"/>
    </row>
    <row r="2231" spans="1:79" ht="23.25" customHeight="1" x14ac:dyDescent="0.3">
      <c r="A2231" s="7">
        <v>2229</v>
      </c>
      <c r="B2231" s="43"/>
      <c r="C2231" s="44"/>
      <c r="D2231" s="45"/>
      <c r="E2231" s="46"/>
      <c r="F2231" s="46"/>
      <c r="G2231" s="46"/>
      <c r="H2231" s="50"/>
      <c r="I2231" s="51"/>
      <c r="J2231" s="52"/>
      <c r="K2231" s="51"/>
      <c r="L2231" s="53"/>
      <c r="M2231" s="54"/>
      <c r="N2231" s="43"/>
      <c r="O2231" s="55"/>
      <c r="P2231" s="46"/>
      <c r="Q2231" s="46"/>
      <c r="R2231" s="46"/>
      <c r="S2231" s="43"/>
      <c r="T2231" s="56"/>
      <c r="U2231" s="46"/>
      <c r="V2231" s="57"/>
      <c r="W2231" s="58"/>
      <c r="X2231" s="57"/>
      <c r="Y2231" s="46"/>
      <c r="Z2231" s="57"/>
      <c r="AA2231" s="59"/>
      <c r="AB2231" s="60"/>
      <c r="AJ2231" s="11">
        <f t="shared" si="1066"/>
        <v>13</v>
      </c>
      <c r="AK2231" s="11">
        <f t="shared" si="1069"/>
        <v>0</v>
      </c>
      <c r="AL2231" s="11">
        <f t="shared" si="1070"/>
        <v>0</v>
      </c>
      <c r="AM2231" s="11">
        <f t="shared" si="1071"/>
        <v>0</v>
      </c>
      <c r="AN2231" s="11">
        <f t="shared" si="1072"/>
        <v>0</v>
      </c>
      <c r="AO2231" s="4" t="e">
        <f>IF(#REF!="I",1,IF(#REF!="II",2,IF(#REF!="III",3,IF(#REF!="IV",4))))</f>
        <v>#REF!</v>
      </c>
      <c r="AP2231" s="11" t="e">
        <f>IF(#REF!="PULMONAR",1,IF(AND(#REF!="EXTRAPULMONAR",#REF!&lt;&gt;"MENINGEA"),2,IF(AND(#REF!="EXTRAPULMONAR",#REF!="MENINGEA"),3,)))</f>
        <v>#REF!</v>
      </c>
      <c r="AQ22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1" s="4">
        <f t="shared" si="1073"/>
        <v>0</v>
      </c>
      <c r="AS2231" s="10">
        <f t="shared" si="1074"/>
        <v>0</v>
      </c>
      <c r="AT2231" s="10">
        <f t="shared" si="1075"/>
        <v>0</v>
      </c>
      <c r="AU2231" s="10" t="str">
        <f t="shared" si="1076"/>
        <v>0</v>
      </c>
      <c r="AV2231" s="11" t="e">
        <f t="shared" si="1077"/>
        <v>#N/A</v>
      </c>
      <c r="AW2231" s="4" t="e">
        <f t="shared" si="1078"/>
        <v>#N/A</v>
      </c>
      <c r="AX2231" s="10" t="e">
        <f t="shared" si="1064"/>
        <v>#N/A</v>
      </c>
      <c r="AY2231" s="10" t="e">
        <f t="shared" si="1065"/>
        <v>#N/A</v>
      </c>
      <c r="AZ2231" s="10" t="e">
        <f t="shared" si="1049"/>
        <v>#REF!</v>
      </c>
      <c r="BA2231" s="12" t="e">
        <f>IF(BW2231=7,0,AJ2231&amp;IF(#REF!="SI",1,IF(#REF!="NO",2,IF(#REF!="VIH + PREVIO",3,0))))</f>
        <v>#REF!</v>
      </c>
      <c r="BB2231" s="13" t="e">
        <f>IF(AND(#REF!="POSITIVO",#REF!="POSITIVO"),1,IF(#REF!="NEGATIVO",2,IF(#REF!="VIH + PREVIO",3,0)))</f>
        <v>#REF!</v>
      </c>
      <c r="BC2231" s="10" t="e">
        <f>IF(#REF!="SI",1,IF(#REF!="NO",2,0))</f>
        <v>#REF!</v>
      </c>
      <c r="BD2231" s="10" t="e">
        <f>IF(#REF!="SI",1,IF(#REF!="NO",2,0))</f>
        <v>#REF!</v>
      </c>
      <c r="BE2231" s="10" t="e">
        <f>IF(OR(#REF!="VIH + PREVIO",#REF!="VIH + PREVIO",#REF!="VIH + PREVIO"),1,0)</f>
        <v>#REF!</v>
      </c>
      <c r="BF2231" s="13" t="e">
        <f>IF(OR(#REF!="POSITIVO",#REF!="NEGATIVO"),1,IF(#REF!="PACIENTE NO ACEPTA",2,IF(#REF!="VIH + PREVIO",3,0)))</f>
        <v>#REF!</v>
      </c>
      <c r="BG2231" s="10" t="e">
        <f t="shared" si="1050"/>
        <v>#REF!</v>
      </c>
      <c r="BH2231" s="10" t="e">
        <f t="shared" si="1051"/>
        <v>#REF!</v>
      </c>
      <c r="BI2231" s="10" t="e">
        <f t="shared" si="1052"/>
        <v>#REF!</v>
      </c>
      <c r="BJ2231" s="10" t="e">
        <f t="shared" si="1053"/>
        <v>#REF!</v>
      </c>
      <c r="BK2231" s="10" t="e">
        <f t="shared" si="1054"/>
        <v>#REF!</v>
      </c>
      <c r="BL2231" s="10" t="e">
        <f t="shared" si="1055"/>
        <v>#REF!</v>
      </c>
      <c r="BM2231" s="10" t="e">
        <f>IF(OR(BW2231=7,AQ2231=6),0,IF(#REF!="I",1,IF(#REF!="II",2,IF(#REF!="III",3,IF(#REF!="IV",4))))&amp;AP2231&amp;AQ2231&amp;AR2231&amp;AS2231&amp;AT2231&amp;AU2231&amp;AX2231)</f>
        <v>#REF!</v>
      </c>
      <c r="BN2231" s="10" t="e">
        <f t="shared" si="1056"/>
        <v>#REF!</v>
      </c>
      <c r="BO2231" s="10" t="e">
        <f t="shared" si="1057"/>
        <v>#REF!</v>
      </c>
      <c r="BP2231" s="10" t="e">
        <f t="shared" si="1058"/>
        <v>#REF!</v>
      </c>
      <c r="BQ2231" s="10" t="e">
        <f t="shared" si="1059"/>
        <v>#REF!</v>
      </c>
      <c r="BR2231" s="10" t="e">
        <f t="shared" si="1060"/>
        <v>#REF!</v>
      </c>
      <c r="BS2231" s="10" t="e">
        <f t="shared" si="1061"/>
        <v>#REF!</v>
      </c>
      <c r="BT2231" s="10" t="e">
        <f>IF(OR(BW2231=7,AQ2231=6),0,AO2231&amp;IF(#REF!="SI",1,IF(#REF!="NO",2,IF(#REF!="VIH + PREVIO",3,0))))</f>
        <v>#REF!</v>
      </c>
      <c r="BU2231" s="10" t="e">
        <f>IF(OR(BW2231=7,AQ2231=6),0,IF(#REF!="-",1,0))</f>
        <v>#REF!</v>
      </c>
      <c r="BV2231" s="10" t="e">
        <f t="shared" si="1062"/>
        <v>#REF!</v>
      </c>
      <c r="BW22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1" s="10" t="e">
        <f t="shared" si="1067"/>
        <v>#REF!</v>
      </c>
      <c r="BY2231" s="10" t="e">
        <f t="shared" si="1063"/>
        <v>#REF!</v>
      </c>
      <c r="BZ2231" s="10" t="e">
        <f t="shared" si="1068"/>
        <v>#REF!</v>
      </c>
      <c r="CA2231" s="10"/>
    </row>
    <row r="2232" spans="1:79" ht="23.25" customHeight="1" x14ac:dyDescent="0.3">
      <c r="A2232" s="7">
        <v>2230</v>
      </c>
      <c r="B2232" s="43"/>
      <c r="C2232" s="44"/>
      <c r="D2232" s="45"/>
      <c r="E2232" s="46"/>
      <c r="F2232" s="46"/>
      <c r="G2232" s="46"/>
      <c r="H2232" s="50"/>
      <c r="I2232" s="51"/>
      <c r="J2232" s="52"/>
      <c r="K2232" s="51"/>
      <c r="L2232" s="53"/>
      <c r="M2232" s="54"/>
      <c r="N2232" s="43"/>
      <c r="O2232" s="55"/>
      <c r="P2232" s="46"/>
      <c r="Q2232" s="46"/>
      <c r="R2232" s="46"/>
      <c r="S2232" s="43"/>
      <c r="T2232" s="56"/>
      <c r="U2232" s="46"/>
      <c r="V2232" s="57"/>
      <c r="W2232" s="58"/>
      <c r="X2232" s="57"/>
      <c r="Y2232" s="46"/>
      <c r="Z2232" s="57"/>
      <c r="AA2232" s="59"/>
      <c r="AB2232" s="60"/>
      <c r="AJ2232" s="11">
        <f t="shared" si="1066"/>
        <v>13</v>
      </c>
      <c r="AK2232" s="11">
        <f t="shared" si="1069"/>
        <v>0</v>
      </c>
      <c r="AL2232" s="11">
        <f t="shared" si="1070"/>
        <v>0</v>
      </c>
      <c r="AM2232" s="11">
        <f t="shared" si="1071"/>
        <v>0</v>
      </c>
      <c r="AN2232" s="11">
        <f t="shared" si="1072"/>
        <v>0</v>
      </c>
      <c r="AO2232" s="4" t="e">
        <f>IF(#REF!="I",1,IF(#REF!="II",2,IF(#REF!="III",3,IF(#REF!="IV",4))))</f>
        <v>#REF!</v>
      </c>
      <c r="AP2232" s="11" t="e">
        <f>IF(#REF!="PULMONAR",1,IF(AND(#REF!="EXTRAPULMONAR",#REF!&lt;&gt;"MENINGEA"),2,IF(AND(#REF!="EXTRAPULMONAR",#REF!="MENINGEA"),3,)))</f>
        <v>#REF!</v>
      </c>
      <c r="AQ22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2" s="4">
        <f t="shared" si="1073"/>
        <v>0</v>
      </c>
      <c r="AS2232" s="10">
        <f t="shared" si="1074"/>
        <v>0</v>
      </c>
      <c r="AT2232" s="10">
        <f t="shared" si="1075"/>
        <v>0</v>
      </c>
      <c r="AU2232" s="10" t="str">
        <f t="shared" si="1076"/>
        <v>0</v>
      </c>
      <c r="AV2232" s="11" t="e">
        <f t="shared" si="1077"/>
        <v>#N/A</v>
      </c>
      <c r="AW2232" s="4" t="e">
        <f t="shared" si="1078"/>
        <v>#N/A</v>
      </c>
      <c r="AX2232" s="10" t="e">
        <f t="shared" si="1064"/>
        <v>#N/A</v>
      </c>
      <c r="AY2232" s="10" t="e">
        <f t="shared" si="1065"/>
        <v>#N/A</v>
      </c>
      <c r="AZ2232" s="10" t="e">
        <f t="shared" si="1049"/>
        <v>#REF!</v>
      </c>
      <c r="BA2232" s="12" t="e">
        <f>IF(BW2232=7,0,AJ2232&amp;IF(#REF!="SI",1,IF(#REF!="NO",2,IF(#REF!="VIH + PREVIO",3,0))))</f>
        <v>#REF!</v>
      </c>
      <c r="BB2232" s="13" t="e">
        <f>IF(AND(#REF!="POSITIVO",#REF!="POSITIVO"),1,IF(#REF!="NEGATIVO",2,IF(#REF!="VIH + PREVIO",3,0)))</f>
        <v>#REF!</v>
      </c>
      <c r="BC2232" s="10" t="e">
        <f>IF(#REF!="SI",1,IF(#REF!="NO",2,0))</f>
        <v>#REF!</v>
      </c>
      <c r="BD2232" s="10" t="e">
        <f>IF(#REF!="SI",1,IF(#REF!="NO",2,0))</f>
        <v>#REF!</v>
      </c>
      <c r="BE2232" s="10" t="e">
        <f>IF(OR(#REF!="VIH + PREVIO",#REF!="VIH + PREVIO",#REF!="VIH + PREVIO"),1,0)</f>
        <v>#REF!</v>
      </c>
      <c r="BF2232" s="13" t="e">
        <f>IF(OR(#REF!="POSITIVO",#REF!="NEGATIVO"),1,IF(#REF!="PACIENTE NO ACEPTA",2,IF(#REF!="VIH + PREVIO",3,0)))</f>
        <v>#REF!</v>
      </c>
      <c r="BG2232" s="10" t="e">
        <f t="shared" si="1050"/>
        <v>#REF!</v>
      </c>
      <c r="BH2232" s="10" t="e">
        <f t="shared" si="1051"/>
        <v>#REF!</v>
      </c>
      <c r="BI2232" s="10" t="e">
        <f t="shared" si="1052"/>
        <v>#REF!</v>
      </c>
      <c r="BJ2232" s="10" t="e">
        <f t="shared" si="1053"/>
        <v>#REF!</v>
      </c>
      <c r="BK2232" s="10" t="e">
        <f t="shared" si="1054"/>
        <v>#REF!</v>
      </c>
      <c r="BL2232" s="10" t="e">
        <f t="shared" si="1055"/>
        <v>#REF!</v>
      </c>
      <c r="BM2232" s="10" t="e">
        <f>IF(OR(BW2232=7,AQ2232=6),0,IF(#REF!="I",1,IF(#REF!="II",2,IF(#REF!="III",3,IF(#REF!="IV",4))))&amp;AP2232&amp;AQ2232&amp;AR2232&amp;AS2232&amp;AT2232&amp;AU2232&amp;AX2232)</f>
        <v>#REF!</v>
      </c>
      <c r="BN2232" s="10" t="e">
        <f t="shared" si="1056"/>
        <v>#REF!</v>
      </c>
      <c r="BO2232" s="10" t="e">
        <f t="shared" si="1057"/>
        <v>#REF!</v>
      </c>
      <c r="BP2232" s="10" t="e">
        <f t="shared" si="1058"/>
        <v>#REF!</v>
      </c>
      <c r="BQ2232" s="10" t="e">
        <f t="shared" si="1059"/>
        <v>#REF!</v>
      </c>
      <c r="BR2232" s="10" t="e">
        <f t="shared" si="1060"/>
        <v>#REF!</v>
      </c>
      <c r="BS2232" s="10" t="e">
        <f t="shared" si="1061"/>
        <v>#REF!</v>
      </c>
      <c r="BT2232" s="10" t="e">
        <f>IF(OR(BW2232=7,AQ2232=6),0,AO2232&amp;IF(#REF!="SI",1,IF(#REF!="NO",2,IF(#REF!="VIH + PREVIO",3,0))))</f>
        <v>#REF!</v>
      </c>
      <c r="BU2232" s="10" t="e">
        <f>IF(OR(BW2232=7,AQ2232=6),0,IF(#REF!="-",1,0))</f>
        <v>#REF!</v>
      </c>
      <c r="BV2232" s="10" t="e">
        <f t="shared" si="1062"/>
        <v>#REF!</v>
      </c>
      <c r="BW22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2" s="10" t="e">
        <f t="shared" si="1067"/>
        <v>#REF!</v>
      </c>
      <c r="BY2232" s="10" t="e">
        <f t="shared" si="1063"/>
        <v>#REF!</v>
      </c>
      <c r="BZ2232" s="10" t="e">
        <f t="shared" si="1068"/>
        <v>#REF!</v>
      </c>
      <c r="CA2232" s="10"/>
    </row>
    <row r="2233" spans="1:79" ht="23.25" customHeight="1" x14ac:dyDescent="0.3">
      <c r="A2233" s="7">
        <v>2231</v>
      </c>
      <c r="B2233" s="43"/>
      <c r="C2233" s="44"/>
      <c r="D2233" s="45"/>
      <c r="E2233" s="46"/>
      <c r="F2233" s="46"/>
      <c r="G2233" s="46"/>
      <c r="H2233" s="50"/>
      <c r="I2233" s="51"/>
      <c r="J2233" s="52"/>
      <c r="K2233" s="51"/>
      <c r="L2233" s="53"/>
      <c r="M2233" s="54"/>
      <c r="N2233" s="43"/>
      <c r="O2233" s="55"/>
      <c r="P2233" s="46"/>
      <c r="Q2233" s="46"/>
      <c r="R2233" s="46"/>
      <c r="S2233" s="43"/>
      <c r="T2233" s="56"/>
      <c r="U2233" s="46"/>
      <c r="V2233" s="57"/>
      <c r="W2233" s="58"/>
      <c r="X2233" s="57"/>
      <c r="Y2233" s="46"/>
      <c r="Z2233" s="57"/>
      <c r="AA2233" s="59"/>
      <c r="AB2233" s="60"/>
      <c r="AJ2233" s="11">
        <f t="shared" si="1066"/>
        <v>13</v>
      </c>
      <c r="AK2233" s="11">
        <f t="shared" si="1069"/>
        <v>0</v>
      </c>
      <c r="AL2233" s="11">
        <f t="shared" si="1070"/>
        <v>0</v>
      </c>
      <c r="AM2233" s="11">
        <f t="shared" si="1071"/>
        <v>0</v>
      </c>
      <c r="AN2233" s="11">
        <f t="shared" si="1072"/>
        <v>0</v>
      </c>
      <c r="AO2233" s="4" t="e">
        <f>IF(#REF!="I",1,IF(#REF!="II",2,IF(#REF!="III",3,IF(#REF!="IV",4))))</f>
        <v>#REF!</v>
      </c>
      <c r="AP2233" s="11" t="e">
        <f>IF(#REF!="PULMONAR",1,IF(AND(#REF!="EXTRAPULMONAR",#REF!&lt;&gt;"MENINGEA"),2,IF(AND(#REF!="EXTRAPULMONAR",#REF!="MENINGEA"),3,)))</f>
        <v>#REF!</v>
      </c>
      <c r="AQ22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3" s="4">
        <f t="shared" si="1073"/>
        <v>0</v>
      </c>
      <c r="AS2233" s="10">
        <f t="shared" si="1074"/>
        <v>0</v>
      </c>
      <c r="AT2233" s="10">
        <f t="shared" si="1075"/>
        <v>0</v>
      </c>
      <c r="AU2233" s="10" t="str">
        <f t="shared" si="1076"/>
        <v>0</v>
      </c>
      <c r="AV2233" s="11" t="e">
        <f t="shared" si="1077"/>
        <v>#N/A</v>
      </c>
      <c r="AW2233" s="4" t="e">
        <f t="shared" si="1078"/>
        <v>#N/A</v>
      </c>
      <c r="AX2233" s="10" t="e">
        <f t="shared" si="1064"/>
        <v>#N/A</v>
      </c>
      <c r="AY2233" s="10" t="e">
        <f t="shared" si="1065"/>
        <v>#N/A</v>
      </c>
      <c r="AZ2233" s="10" t="e">
        <f t="shared" si="1049"/>
        <v>#REF!</v>
      </c>
      <c r="BA2233" s="12" t="e">
        <f>IF(BW2233=7,0,AJ2233&amp;IF(#REF!="SI",1,IF(#REF!="NO",2,IF(#REF!="VIH + PREVIO",3,0))))</f>
        <v>#REF!</v>
      </c>
      <c r="BB2233" s="13" t="e">
        <f>IF(AND(#REF!="POSITIVO",#REF!="POSITIVO"),1,IF(#REF!="NEGATIVO",2,IF(#REF!="VIH + PREVIO",3,0)))</f>
        <v>#REF!</v>
      </c>
      <c r="BC2233" s="10" t="e">
        <f>IF(#REF!="SI",1,IF(#REF!="NO",2,0))</f>
        <v>#REF!</v>
      </c>
      <c r="BD2233" s="10" t="e">
        <f>IF(#REF!="SI",1,IF(#REF!="NO",2,0))</f>
        <v>#REF!</v>
      </c>
      <c r="BE2233" s="10" t="e">
        <f>IF(OR(#REF!="VIH + PREVIO",#REF!="VIH + PREVIO",#REF!="VIH + PREVIO"),1,0)</f>
        <v>#REF!</v>
      </c>
      <c r="BF2233" s="13" t="e">
        <f>IF(OR(#REF!="POSITIVO",#REF!="NEGATIVO"),1,IF(#REF!="PACIENTE NO ACEPTA",2,IF(#REF!="VIH + PREVIO",3,0)))</f>
        <v>#REF!</v>
      </c>
      <c r="BG2233" s="10" t="e">
        <f t="shared" si="1050"/>
        <v>#REF!</v>
      </c>
      <c r="BH2233" s="10" t="e">
        <f t="shared" si="1051"/>
        <v>#REF!</v>
      </c>
      <c r="BI2233" s="10" t="e">
        <f t="shared" si="1052"/>
        <v>#REF!</v>
      </c>
      <c r="BJ2233" s="10" t="e">
        <f t="shared" si="1053"/>
        <v>#REF!</v>
      </c>
      <c r="BK2233" s="10" t="e">
        <f t="shared" si="1054"/>
        <v>#REF!</v>
      </c>
      <c r="BL2233" s="10" t="e">
        <f t="shared" si="1055"/>
        <v>#REF!</v>
      </c>
      <c r="BM2233" s="10" t="e">
        <f>IF(OR(BW2233=7,AQ2233=6),0,IF(#REF!="I",1,IF(#REF!="II",2,IF(#REF!="III",3,IF(#REF!="IV",4))))&amp;AP2233&amp;AQ2233&amp;AR2233&amp;AS2233&amp;AT2233&amp;AU2233&amp;AX2233)</f>
        <v>#REF!</v>
      </c>
      <c r="BN2233" s="10" t="e">
        <f t="shared" si="1056"/>
        <v>#REF!</v>
      </c>
      <c r="BO2233" s="10" t="e">
        <f t="shared" si="1057"/>
        <v>#REF!</v>
      </c>
      <c r="BP2233" s="10" t="e">
        <f t="shared" si="1058"/>
        <v>#REF!</v>
      </c>
      <c r="BQ2233" s="10" t="e">
        <f t="shared" si="1059"/>
        <v>#REF!</v>
      </c>
      <c r="BR2233" s="10" t="e">
        <f t="shared" si="1060"/>
        <v>#REF!</v>
      </c>
      <c r="BS2233" s="10" t="e">
        <f t="shared" si="1061"/>
        <v>#REF!</v>
      </c>
      <c r="BT2233" s="10" t="e">
        <f>IF(OR(BW2233=7,AQ2233=6),0,AO2233&amp;IF(#REF!="SI",1,IF(#REF!="NO",2,IF(#REF!="VIH + PREVIO",3,0))))</f>
        <v>#REF!</v>
      </c>
      <c r="BU2233" s="10" t="e">
        <f>IF(OR(BW2233=7,AQ2233=6),0,IF(#REF!="-",1,0))</f>
        <v>#REF!</v>
      </c>
      <c r="BV2233" s="10" t="e">
        <f t="shared" si="1062"/>
        <v>#REF!</v>
      </c>
      <c r="BW22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3" s="10" t="e">
        <f t="shared" si="1067"/>
        <v>#REF!</v>
      </c>
      <c r="BY2233" s="10" t="e">
        <f t="shared" si="1063"/>
        <v>#REF!</v>
      </c>
      <c r="BZ2233" s="10" t="e">
        <f t="shared" si="1068"/>
        <v>#REF!</v>
      </c>
      <c r="CA2233" s="10"/>
    </row>
    <row r="2234" spans="1:79" ht="23.25" customHeight="1" x14ac:dyDescent="0.3">
      <c r="A2234" s="7">
        <v>2232</v>
      </c>
      <c r="B2234" s="43"/>
      <c r="C2234" s="44"/>
      <c r="D2234" s="45"/>
      <c r="E2234" s="46"/>
      <c r="F2234" s="46"/>
      <c r="G2234" s="46"/>
      <c r="H2234" s="50"/>
      <c r="I2234" s="51"/>
      <c r="J2234" s="52"/>
      <c r="K2234" s="51"/>
      <c r="L2234" s="53"/>
      <c r="M2234" s="54"/>
      <c r="N2234" s="43"/>
      <c r="O2234" s="55"/>
      <c r="P2234" s="46"/>
      <c r="Q2234" s="46"/>
      <c r="R2234" s="46"/>
      <c r="S2234" s="43"/>
      <c r="T2234" s="56"/>
      <c r="U2234" s="46"/>
      <c r="V2234" s="57"/>
      <c r="W2234" s="58"/>
      <c r="X2234" s="57"/>
      <c r="Y2234" s="46"/>
      <c r="Z2234" s="57"/>
      <c r="AA2234" s="59"/>
      <c r="AB2234" s="60"/>
      <c r="AJ2234" s="11">
        <f t="shared" si="1066"/>
        <v>13</v>
      </c>
      <c r="AK2234" s="11">
        <f t="shared" si="1069"/>
        <v>0</v>
      </c>
      <c r="AL2234" s="11">
        <f t="shared" si="1070"/>
        <v>0</v>
      </c>
      <c r="AM2234" s="11">
        <f t="shared" si="1071"/>
        <v>0</v>
      </c>
      <c r="AN2234" s="11">
        <f t="shared" si="1072"/>
        <v>0</v>
      </c>
      <c r="AO2234" s="4" t="e">
        <f>IF(#REF!="I",1,IF(#REF!="II",2,IF(#REF!="III",3,IF(#REF!="IV",4))))</f>
        <v>#REF!</v>
      </c>
      <c r="AP2234" s="11" t="e">
        <f>IF(#REF!="PULMONAR",1,IF(AND(#REF!="EXTRAPULMONAR",#REF!&lt;&gt;"MENINGEA"),2,IF(AND(#REF!="EXTRAPULMONAR",#REF!="MENINGEA"),3,)))</f>
        <v>#REF!</v>
      </c>
      <c r="AQ22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4" s="4">
        <f t="shared" si="1073"/>
        <v>0</v>
      </c>
      <c r="AS2234" s="10">
        <f t="shared" si="1074"/>
        <v>0</v>
      </c>
      <c r="AT2234" s="10">
        <f t="shared" si="1075"/>
        <v>0</v>
      </c>
      <c r="AU2234" s="10" t="str">
        <f t="shared" si="1076"/>
        <v>0</v>
      </c>
      <c r="AV2234" s="11" t="e">
        <f t="shared" si="1077"/>
        <v>#N/A</v>
      </c>
      <c r="AW2234" s="4" t="e">
        <f t="shared" si="1078"/>
        <v>#N/A</v>
      </c>
      <c r="AX2234" s="10" t="e">
        <f t="shared" si="1064"/>
        <v>#N/A</v>
      </c>
      <c r="AY2234" s="10" t="e">
        <f t="shared" si="1065"/>
        <v>#N/A</v>
      </c>
      <c r="AZ2234" s="10" t="e">
        <f t="shared" si="1049"/>
        <v>#REF!</v>
      </c>
      <c r="BA2234" s="12" t="e">
        <f>IF(BW2234=7,0,AJ2234&amp;IF(#REF!="SI",1,IF(#REF!="NO",2,IF(#REF!="VIH + PREVIO",3,0))))</f>
        <v>#REF!</v>
      </c>
      <c r="BB2234" s="13" t="e">
        <f>IF(AND(#REF!="POSITIVO",#REF!="POSITIVO"),1,IF(#REF!="NEGATIVO",2,IF(#REF!="VIH + PREVIO",3,0)))</f>
        <v>#REF!</v>
      </c>
      <c r="BC2234" s="10" t="e">
        <f>IF(#REF!="SI",1,IF(#REF!="NO",2,0))</f>
        <v>#REF!</v>
      </c>
      <c r="BD2234" s="10" t="e">
        <f>IF(#REF!="SI",1,IF(#REF!="NO",2,0))</f>
        <v>#REF!</v>
      </c>
      <c r="BE2234" s="10" t="e">
        <f>IF(OR(#REF!="VIH + PREVIO",#REF!="VIH + PREVIO",#REF!="VIH + PREVIO"),1,0)</f>
        <v>#REF!</v>
      </c>
      <c r="BF2234" s="13" t="e">
        <f>IF(OR(#REF!="POSITIVO",#REF!="NEGATIVO"),1,IF(#REF!="PACIENTE NO ACEPTA",2,IF(#REF!="VIH + PREVIO",3,0)))</f>
        <v>#REF!</v>
      </c>
      <c r="BG2234" s="10" t="e">
        <f t="shared" si="1050"/>
        <v>#REF!</v>
      </c>
      <c r="BH2234" s="10" t="e">
        <f t="shared" si="1051"/>
        <v>#REF!</v>
      </c>
      <c r="BI2234" s="10" t="e">
        <f t="shared" si="1052"/>
        <v>#REF!</v>
      </c>
      <c r="BJ2234" s="10" t="e">
        <f t="shared" si="1053"/>
        <v>#REF!</v>
      </c>
      <c r="BK2234" s="10" t="e">
        <f t="shared" si="1054"/>
        <v>#REF!</v>
      </c>
      <c r="BL2234" s="10" t="e">
        <f t="shared" si="1055"/>
        <v>#REF!</v>
      </c>
      <c r="BM2234" s="10" t="e">
        <f>IF(OR(BW2234=7,AQ2234=6),0,IF(#REF!="I",1,IF(#REF!="II",2,IF(#REF!="III",3,IF(#REF!="IV",4))))&amp;AP2234&amp;AQ2234&amp;AR2234&amp;AS2234&amp;AT2234&amp;AU2234&amp;AX2234)</f>
        <v>#REF!</v>
      </c>
      <c r="BN2234" s="10" t="e">
        <f t="shared" si="1056"/>
        <v>#REF!</v>
      </c>
      <c r="BO2234" s="10" t="e">
        <f t="shared" si="1057"/>
        <v>#REF!</v>
      </c>
      <c r="BP2234" s="10" t="e">
        <f t="shared" si="1058"/>
        <v>#REF!</v>
      </c>
      <c r="BQ2234" s="10" t="e">
        <f t="shared" si="1059"/>
        <v>#REF!</v>
      </c>
      <c r="BR2234" s="10" t="e">
        <f t="shared" si="1060"/>
        <v>#REF!</v>
      </c>
      <c r="BS2234" s="10" t="e">
        <f t="shared" si="1061"/>
        <v>#REF!</v>
      </c>
      <c r="BT2234" s="10" t="e">
        <f>IF(OR(BW2234=7,AQ2234=6),0,AO2234&amp;IF(#REF!="SI",1,IF(#REF!="NO",2,IF(#REF!="VIH + PREVIO",3,0))))</f>
        <v>#REF!</v>
      </c>
      <c r="BU2234" s="10" t="e">
        <f>IF(OR(BW2234=7,AQ2234=6),0,IF(#REF!="-",1,0))</f>
        <v>#REF!</v>
      </c>
      <c r="BV2234" s="10" t="e">
        <f t="shared" si="1062"/>
        <v>#REF!</v>
      </c>
      <c r="BW22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4" s="10" t="e">
        <f t="shared" si="1067"/>
        <v>#REF!</v>
      </c>
      <c r="BY2234" s="10" t="e">
        <f t="shared" si="1063"/>
        <v>#REF!</v>
      </c>
      <c r="BZ2234" s="10" t="e">
        <f t="shared" si="1068"/>
        <v>#REF!</v>
      </c>
      <c r="CA2234" s="10"/>
    </row>
    <row r="2235" spans="1:79" ht="23.25" customHeight="1" x14ac:dyDescent="0.3">
      <c r="A2235" s="7">
        <v>2233</v>
      </c>
      <c r="B2235" s="43"/>
      <c r="C2235" s="44"/>
      <c r="D2235" s="45"/>
      <c r="E2235" s="46"/>
      <c r="F2235" s="46"/>
      <c r="G2235" s="46"/>
      <c r="H2235" s="50"/>
      <c r="I2235" s="51"/>
      <c r="J2235" s="52"/>
      <c r="K2235" s="51"/>
      <c r="L2235" s="53"/>
      <c r="M2235" s="54"/>
      <c r="N2235" s="43"/>
      <c r="O2235" s="55"/>
      <c r="P2235" s="46"/>
      <c r="Q2235" s="46"/>
      <c r="R2235" s="46"/>
      <c r="S2235" s="43"/>
      <c r="T2235" s="56"/>
      <c r="U2235" s="46"/>
      <c r="V2235" s="57"/>
      <c r="W2235" s="58"/>
      <c r="X2235" s="57"/>
      <c r="Y2235" s="46"/>
      <c r="Z2235" s="57"/>
      <c r="AA2235" s="59"/>
      <c r="AB2235" s="60"/>
      <c r="AJ2235" s="11">
        <f t="shared" si="1066"/>
        <v>13</v>
      </c>
      <c r="AK2235" s="11">
        <f t="shared" si="1069"/>
        <v>0</v>
      </c>
      <c r="AL2235" s="11">
        <f t="shared" si="1070"/>
        <v>0</v>
      </c>
      <c r="AM2235" s="11">
        <f t="shared" si="1071"/>
        <v>0</v>
      </c>
      <c r="AN2235" s="11">
        <f t="shared" si="1072"/>
        <v>0</v>
      </c>
      <c r="AO2235" s="4" t="e">
        <f>IF(#REF!="I",1,IF(#REF!="II",2,IF(#REF!="III",3,IF(#REF!="IV",4))))</f>
        <v>#REF!</v>
      </c>
      <c r="AP2235" s="11" t="e">
        <f>IF(#REF!="PULMONAR",1,IF(AND(#REF!="EXTRAPULMONAR",#REF!&lt;&gt;"MENINGEA"),2,IF(AND(#REF!="EXTRAPULMONAR",#REF!="MENINGEA"),3,)))</f>
        <v>#REF!</v>
      </c>
      <c r="AQ22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5" s="4">
        <f t="shared" si="1073"/>
        <v>0</v>
      </c>
      <c r="AS2235" s="10">
        <f t="shared" si="1074"/>
        <v>0</v>
      </c>
      <c r="AT2235" s="10">
        <f t="shared" si="1075"/>
        <v>0</v>
      </c>
      <c r="AU2235" s="10" t="str">
        <f t="shared" si="1076"/>
        <v>0</v>
      </c>
      <c r="AV2235" s="11" t="e">
        <f t="shared" si="1077"/>
        <v>#N/A</v>
      </c>
      <c r="AW2235" s="4" t="e">
        <f t="shared" si="1078"/>
        <v>#N/A</v>
      </c>
      <c r="AX2235" s="10" t="e">
        <f t="shared" si="1064"/>
        <v>#N/A</v>
      </c>
      <c r="AY2235" s="10" t="e">
        <f t="shared" si="1065"/>
        <v>#N/A</v>
      </c>
      <c r="AZ2235" s="10" t="e">
        <f t="shared" si="1049"/>
        <v>#REF!</v>
      </c>
      <c r="BA2235" s="12" t="e">
        <f>IF(BW2235=7,0,AJ2235&amp;IF(#REF!="SI",1,IF(#REF!="NO",2,IF(#REF!="VIH + PREVIO",3,0))))</f>
        <v>#REF!</v>
      </c>
      <c r="BB2235" s="13" t="e">
        <f>IF(AND(#REF!="POSITIVO",#REF!="POSITIVO"),1,IF(#REF!="NEGATIVO",2,IF(#REF!="VIH + PREVIO",3,0)))</f>
        <v>#REF!</v>
      </c>
      <c r="BC2235" s="10" t="e">
        <f>IF(#REF!="SI",1,IF(#REF!="NO",2,0))</f>
        <v>#REF!</v>
      </c>
      <c r="BD2235" s="10" t="e">
        <f>IF(#REF!="SI",1,IF(#REF!="NO",2,0))</f>
        <v>#REF!</v>
      </c>
      <c r="BE2235" s="10" t="e">
        <f>IF(OR(#REF!="VIH + PREVIO",#REF!="VIH + PREVIO",#REF!="VIH + PREVIO"),1,0)</f>
        <v>#REF!</v>
      </c>
      <c r="BF2235" s="13" t="e">
        <f>IF(OR(#REF!="POSITIVO",#REF!="NEGATIVO"),1,IF(#REF!="PACIENTE NO ACEPTA",2,IF(#REF!="VIH + PREVIO",3,0)))</f>
        <v>#REF!</v>
      </c>
      <c r="BG2235" s="10" t="e">
        <f t="shared" si="1050"/>
        <v>#REF!</v>
      </c>
      <c r="BH2235" s="10" t="e">
        <f t="shared" si="1051"/>
        <v>#REF!</v>
      </c>
      <c r="BI2235" s="10" t="e">
        <f t="shared" si="1052"/>
        <v>#REF!</v>
      </c>
      <c r="BJ2235" s="10" t="e">
        <f t="shared" si="1053"/>
        <v>#REF!</v>
      </c>
      <c r="BK2235" s="10" t="e">
        <f t="shared" si="1054"/>
        <v>#REF!</v>
      </c>
      <c r="BL2235" s="10" t="e">
        <f t="shared" si="1055"/>
        <v>#REF!</v>
      </c>
      <c r="BM2235" s="10" t="e">
        <f>IF(OR(BW2235=7,AQ2235=6),0,IF(#REF!="I",1,IF(#REF!="II",2,IF(#REF!="III",3,IF(#REF!="IV",4))))&amp;AP2235&amp;AQ2235&amp;AR2235&amp;AS2235&amp;AT2235&amp;AU2235&amp;AX2235)</f>
        <v>#REF!</v>
      </c>
      <c r="BN2235" s="10" t="e">
        <f t="shared" si="1056"/>
        <v>#REF!</v>
      </c>
      <c r="BO2235" s="10" t="e">
        <f t="shared" si="1057"/>
        <v>#REF!</v>
      </c>
      <c r="BP2235" s="10" t="e">
        <f t="shared" si="1058"/>
        <v>#REF!</v>
      </c>
      <c r="BQ2235" s="10" t="e">
        <f t="shared" si="1059"/>
        <v>#REF!</v>
      </c>
      <c r="BR2235" s="10" t="e">
        <f t="shared" si="1060"/>
        <v>#REF!</v>
      </c>
      <c r="BS2235" s="10" t="e">
        <f t="shared" si="1061"/>
        <v>#REF!</v>
      </c>
      <c r="BT2235" s="10" t="e">
        <f>IF(OR(BW2235=7,AQ2235=6),0,AO2235&amp;IF(#REF!="SI",1,IF(#REF!="NO",2,IF(#REF!="VIH + PREVIO",3,0))))</f>
        <v>#REF!</v>
      </c>
      <c r="BU2235" s="10" t="e">
        <f>IF(OR(BW2235=7,AQ2235=6),0,IF(#REF!="-",1,0))</f>
        <v>#REF!</v>
      </c>
      <c r="BV2235" s="10" t="e">
        <f t="shared" si="1062"/>
        <v>#REF!</v>
      </c>
      <c r="BW22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5" s="10" t="e">
        <f t="shared" si="1067"/>
        <v>#REF!</v>
      </c>
      <c r="BY2235" s="10" t="e">
        <f t="shared" si="1063"/>
        <v>#REF!</v>
      </c>
      <c r="BZ2235" s="10" t="e">
        <f t="shared" si="1068"/>
        <v>#REF!</v>
      </c>
      <c r="CA2235" s="10"/>
    </row>
    <row r="2236" spans="1:79" ht="23.25" customHeight="1" x14ac:dyDescent="0.3">
      <c r="A2236" s="7">
        <v>2234</v>
      </c>
      <c r="B2236" s="43"/>
      <c r="C2236" s="44"/>
      <c r="D2236" s="45"/>
      <c r="E2236" s="46"/>
      <c r="F2236" s="46"/>
      <c r="G2236" s="46"/>
      <c r="H2236" s="50"/>
      <c r="I2236" s="51"/>
      <c r="J2236" s="52"/>
      <c r="K2236" s="51"/>
      <c r="L2236" s="53"/>
      <c r="M2236" s="54"/>
      <c r="N2236" s="43"/>
      <c r="O2236" s="55"/>
      <c r="P2236" s="46"/>
      <c r="Q2236" s="46"/>
      <c r="R2236" s="46"/>
      <c r="S2236" s="43"/>
      <c r="T2236" s="56"/>
      <c r="U2236" s="46"/>
      <c r="V2236" s="57"/>
      <c r="W2236" s="58"/>
      <c r="X2236" s="57"/>
      <c r="Y2236" s="46"/>
      <c r="Z2236" s="57"/>
      <c r="AA2236" s="59"/>
      <c r="AB2236" s="60"/>
      <c r="AJ2236" s="11">
        <f t="shared" si="1066"/>
        <v>13</v>
      </c>
      <c r="AK2236" s="11">
        <f t="shared" si="1069"/>
        <v>0</v>
      </c>
      <c r="AL2236" s="11">
        <f t="shared" si="1070"/>
        <v>0</v>
      </c>
      <c r="AM2236" s="11">
        <f t="shared" si="1071"/>
        <v>0</v>
      </c>
      <c r="AN2236" s="11">
        <f t="shared" si="1072"/>
        <v>0</v>
      </c>
      <c r="AO2236" s="4" t="e">
        <f>IF(#REF!="I",1,IF(#REF!="II",2,IF(#REF!="III",3,IF(#REF!="IV",4))))</f>
        <v>#REF!</v>
      </c>
      <c r="AP2236" s="11" t="e">
        <f>IF(#REF!="PULMONAR",1,IF(AND(#REF!="EXTRAPULMONAR",#REF!&lt;&gt;"MENINGEA"),2,IF(AND(#REF!="EXTRAPULMONAR",#REF!="MENINGEA"),3,)))</f>
        <v>#REF!</v>
      </c>
      <c r="AQ22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6" s="4">
        <f t="shared" si="1073"/>
        <v>0</v>
      </c>
      <c r="AS2236" s="10">
        <f t="shared" si="1074"/>
        <v>0</v>
      </c>
      <c r="AT2236" s="10">
        <f t="shared" si="1075"/>
        <v>0</v>
      </c>
      <c r="AU2236" s="10" t="str">
        <f t="shared" si="1076"/>
        <v>0</v>
      </c>
      <c r="AV2236" s="11" t="e">
        <f t="shared" si="1077"/>
        <v>#N/A</v>
      </c>
      <c r="AW2236" s="4" t="e">
        <f t="shared" si="1078"/>
        <v>#N/A</v>
      </c>
      <c r="AX2236" s="10" t="e">
        <f t="shared" si="1064"/>
        <v>#N/A</v>
      </c>
      <c r="AY2236" s="10" t="e">
        <f t="shared" si="1065"/>
        <v>#N/A</v>
      </c>
      <c r="AZ2236" s="10" t="e">
        <f t="shared" si="1049"/>
        <v>#REF!</v>
      </c>
      <c r="BA2236" s="12" t="e">
        <f>IF(BW2236=7,0,AJ2236&amp;IF(#REF!="SI",1,IF(#REF!="NO",2,IF(#REF!="VIH + PREVIO",3,0))))</f>
        <v>#REF!</v>
      </c>
      <c r="BB2236" s="13" t="e">
        <f>IF(AND(#REF!="POSITIVO",#REF!="POSITIVO"),1,IF(#REF!="NEGATIVO",2,IF(#REF!="VIH + PREVIO",3,0)))</f>
        <v>#REF!</v>
      </c>
      <c r="BC2236" s="10" t="e">
        <f>IF(#REF!="SI",1,IF(#REF!="NO",2,0))</f>
        <v>#REF!</v>
      </c>
      <c r="BD2236" s="10" t="e">
        <f>IF(#REF!="SI",1,IF(#REF!="NO",2,0))</f>
        <v>#REF!</v>
      </c>
      <c r="BE2236" s="10" t="e">
        <f>IF(OR(#REF!="VIH + PREVIO",#REF!="VIH + PREVIO",#REF!="VIH + PREVIO"),1,0)</f>
        <v>#REF!</v>
      </c>
      <c r="BF2236" s="13" t="e">
        <f>IF(OR(#REF!="POSITIVO",#REF!="NEGATIVO"),1,IF(#REF!="PACIENTE NO ACEPTA",2,IF(#REF!="VIH + PREVIO",3,0)))</f>
        <v>#REF!</v>
      </c>
      <c r="BG2236" s="10" t="e">
        <f t="shared" si="1050"/>
        <v>#REF!</v>
      </c>
      <c r="BH2236" s="10" t="e">
        <f t="shared" si="1051"/>
        <v>#REF!</v>
      </c>
      <c r="BI2236" s="10" t="e">
        <f t="shared" si="1052"/>
        <v>#REF!</v>
      </c>
      <c r="BJ2236" s="10" t="e">
        <f t="shared" si="1053"/>
        <v>#REF!</v>
      </c>
      <c r="BK2236" s="10" t="e">
        <f t="shared" si="1054"/>
        <v>#REF!</v>
      </c>
      <c r="BL2236" s="10" t="e">
        <f t="shared" si="1055"/>
        <v>#REF!</v>
      </c>
      <c r="BM2236" s="10" t="e">
        <f>IF(OR(BW2236=7,AQ2236=6),0,IF(#REF!="I",1,IF(#REF!="II",2,IF(#REF!="III",3,IF(#REF!="IV",4))))&amp;AP2236&amp;AQ2236&amp;AR2236&amp;AS2236&amp;AT2236&amp;AU2236&amp;AX2236)</f>
        <v>#REF!</v>
      </c>
      <c r="BN2236" s="10" t="e">
        <f t="shared" si="1056"/>
        <v>#REF!</v>
      </c>
      <c r="BO2236" s="10" t="e">
        <f t="shared" si="1057"/>
        <v>#REF!</v>
      </c>
      <c r="BP2236" s="10" t="e">
        <f t="shared" si="1058"/>
        <v>#REF!</v>
      </c>
      <c r="BQ2236" s="10" t="e">
        <f t="shared" si="1059"/>
        <v>#REF!</v>
      </c>
      <c r="BR2236" s="10" t="e">
        <f t="shared" si="1060"/>
        <v>#REF!</v>
      </c>
      <c r="BS2236" s="10" t="e">
        <f t="shared" si="1061"/>
        <v>#REF!</v>
      </c>
      <c r="BT2236" s="10" t="e">
        <f>IF(OR(BW2236=7,AQ2236=6),0,AO2236&amp;IF(#REF!="SI",1,IF(#REF!="NO",2,IF(#REF!="VIH + PREVIO",3,0))))</f>
        <v>#REF!</v>
      </c>
      <c r="BU2236" s="10" t="e">
        <f>IF(OR(BW2236=7,AQ2236=6),0,IF(#REF!="-",1,0))</f>
        <v>#REF!</v>
      </c>
      <c r="BV2236" s="10" t="e">
        <f t="shared" si="1062"/>
        <v>#REF!</v>
      </c>
      <c r="BW22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6" s="10" t="e">
        <f t="shared" si="1067"/>
        <v>#REF!</v>
      </c>
      <c r="BY2236" s="10" t="e">
        <f t="shared" si="1063"/>
        <v>#REF!</v>
      </c>
      <c r="BZ2236" s="10" t="e">
        <f t="shared" si="1068"/>
        <v>#REF!</v>
      </c>
      <c r="CA2236" s="10"/>
    </row>
    <row r="2237" spans="1:79" ht="23.25" customHeight="1" x14ac:dyDescent="0.3">
      <c r="A2237" s="7">
        <v>2235</v>
      </c>
      <c r="B2237" s="43"/>
      <c r="C2237" s="44"/>
      <c r="D2237" s="45"/>
      <c r="E2237" s="46"/>
      <c r="F2237" s="46"/>
      <c r="G2237" s="46"/>
      <c r="H2237" s="50"/>
      <c r="I2237" s="51"/>
      <c r="J2237" s="52"/>
      <c r="K2237" s="51"/>
      <c r="L2237" s="53"/>
      <c r="M2237" s="54"/>
      <c r="N2237" s="43"/>
      <c r="O2237" s="55"/>
      <c r="P2237" s="46"/>
      <c r="Q2237" s="46"/>
      <c r="R2237" s="46"/>
      <c r="S2237" s="43"/>
      <c r="T2237" s="56"/>
      <c r="U2237" s="46"/>
      <c r="V2237" s="57"/>
      <c r="W2237" s="58"/>
      <c r="X2237" s="57"/>
      <c r="Y2237" s="46"/>
      <c r="Z2237" s="57"/>
      <c r="AA2237" s="59"/>
      <c r="AB2237" s="60"/>
      <c r="AJ2237" s="11">
        <f t="shared" si="1066"/>
        <v>13</v>
      </c>
      <c r="AK2237" s="11">
        <f t="shared" si="1069"/>
        <v>0</v>
      </c>
      <c r="AL2237" s="11">
        <f t="shared" si="1070"/>
        <v>0</v>
      </c>
      <c r="AM2237" s="11">
        <f t="shared" si="1071"/>
        <v>0</v>
      </c>
      <c r="AN2237" s="11">
        <f t="shared" si="1072"/>
        <v>0</v>
      </c>
      <c r="AO2237" s="4" t="e">
        <f>IF(#REF!="I",1,IF(#REF!="II",2,IF(#REF!="III",3,IF(#REF!="IV",4))))</f>
        <v>#REF!</v>
      </c>
      <c r="AP2237" s="11" t="e">
        <f>IF(#REF!="PULMONAR",1,IF(AND(#REF!="EXTRAPULMONAR",#REF!&lt;&gt;"MENINGEA"),2,IF(AND(#REF!="EXTRAPULMONAR",#REF!="MENINGEA"),3,)))</f>
        <v>#REF!</v>
      </c>
      <c r="AQ22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7" s="4">
        <f t="shared" si="1073"/>
        <v>0</v>
      </c>
      <c r="AS2237" s="10">
        <f t="shared" si="1074"/>
        <v>0</v>
      </c>
      <c r="AT2237" s="10">
        <f t="shared" si="1075"/>
        <v>0</v>
      </c>
      <c r="AU2237" s="10" t="str">
        <f t="shared" si="1076"/>
        <v>0</v>
      </c>
      <c r="AV2237" s="11" t="e">
        <f t="shared" si="1077"/>
        <v>#N/A</v>
      </c>
      <c r="AW2237" s="4" t="e">
        <f t="shared" si="1078"/>
        <v>#N/A</v>
      </c>
      <c r="AX2237" s="10" t="e">
        <f t="shared" si="1064"/>
        <v>#N/A</v>
      </c>
      <c r="AY2237" s="10" t="e">
        <f t="shared" si="1065"/>
        <v>#N/A</v>
      </c>
      <c r="AZ2237" s="10" t="e">
        <f t="shared" si="1049"/>
        <v>#REF!</v>
      </c>
      <c r="BA2237" s="12" t="e">
        <f>IF(BW2237=7,0,AJ2237&amp;IF(#REF!="SI",1,IF(#REF!="NO",2,IF(#REF!="VIH + PREVIO",3,0))))</f>
        <v>#REF!</v>
      </c>
      <c r="BB2237" s="13" t="e">
        <f>IF(AND(#REF!="POSITIVO",#REF!="POSITIVO"),1,IF(#REF!="NEGATIVO",2,IF(#REF!="VIH + PREVIO",3,0)))</f>
        <v>#REF!</v>
      </c>
      <c r="BC2237" s="10" t="e">
        <f>IF(#REF!="SI",1,IF(#REF!="NO",2,0))</f>
        <v>#REF!</v>
      </c>
      <c r="BD2237" s="10" t="e">
        <f>IF(#REF!="SI",1,IF(#REF!="NO",2,0))</f>
        <v>#REF!</v>
      </c>
      <c r="BE2237" s="10" t="e">
        <f>IF(OR(#REF!="VIH + PREVIO",#REF!="VIH + PREVIO",#REF!="VIH + PREVIO"),1,0)</f>
        <v>#REF!</v>
      </c>
      <c r="BF2237" s="13" t="e">
        <f>IF(OR(#REF!="POSITIVO",#REF!="NEGATIVO"),1,IF(#REF!="PACIENTE NO ACEPTA",2,IF(#REF!="VIH + PREVIO",3,0)))</f>
        <v>#REF!</v>
      </c>
      <c r="BG2237" s="10" t="e">
        <f t="shared" si="1050"/>
        <v>#REF!</v>
      </c>
      <c r="BH2237" s="10" t="e">
        <f t="shared" si="1051"/>
        <v>#REF!</v>
      </c>
      <c r="BI2237" s="10" t="e">
        <f t="shared" si="1052"/>
        <v>#REF!</v>
      </c>
      <c r="BJ2237" s="10" t="e">
        <f t="shared" si="1053"/>
        <v>#REF!</v>
      </c>
      <c r="BK2237" s="10" t="e">
        <f t="shared" si="1054"/>
        <v>#REF!</v>
      </c>
      <c r="BL2237" s="10" t="e">
        <f t="shared" si="1055"/>
        <v>#REF!</v>
      </c>
      <c r="BM2237" s="10" t="e">
        <f>IF(OR(BW2237=7,AQ2237=6),0,IF(#REF!="I",1,IF(#REF!="II",2,IF(#REF!="III",3,IF(#REF!="IV",4))))&amp;AP2237&amp;AQ2237&amp;AR2237&amp;AS2237&amp;AT2237&amp;AU2237&amp;AX2237)</f>
        <v>#REF!</v>
      </c>
      <c r="BN2237" s="10" t="e">
        <f t="shared" si="1056"/>
        <v>#REF!</v>
      </c>
      <c r="BO2237" s="10" t="e">
        <f t="shared" si="1057"/>
        <v>#REF!</v>
      </c>
      <c r="BP2237" s="10" t="e">
        <f t="shared" si="1058"/>
        <v>#REF!</v>
      </c>
      <c r="BQ2237" s="10" t="e">
        <f t="shared" si="1059"/>
        <v>#REF!</v>
      </c>
      <c r="BR2237" s="10" t="e">
        <f t="shared" si="1060"/>
        <v>#REF!</v>
      </c>
      <c r="BS2237" s="10" t="e">
        <f t="shared" si="1061"/>
        <v>#REF!</v>
      </c>
      <c r="BT2237" s="10" t="e">
        <f>IF(OR(BW2237=7,AQ2237=6),0,AO2237&amp;IF(#REF!="SI",1,IF(#REF!="NO",2,IF(#REF!="VIH + PREVIO",3,0))))</f>
        <v>#REF!</v>
      </c>
      <c r="BU2237" s="10" t="e">
        <f>IF(OR(BW2237=7,AQ2237=6),0,IF(#REF!="-",1,0))</f>
        <v>#REF!</v>
      </c>
      <c r="BV2237" s="10" t="e">
        <f t="shared" si="1062"/>
        <v>#REF!</v>
      </c>
      <c r="BW22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7" s="10" t="e">
        <f t="shared" si="1067"/>
        <v>#REF!</v>
      </c>
      <c r="BY2237" s="10" t="e">
        <f t="shared" si="1063"/>
        <v>#REF!</v>
      </c>
      <c r="BZ2237" s="10" t="e">
        <f t="shared" si="1068"/>
        <v>#REF!</v>
      </c>
      <c r="CA2237" s="10"/>
    </row>
    <row r="2238" spans="1:79" ht="23.25" customHeight="1" x14ac:dyDescent="0.3">
      <c r="A2238" s="7">
        <v>2236</v>
      </c>
      <c r="B2238" s="43"/>
      <c r="C2238" s="44"/>
      <c r="D2238" s="45"/>
      <c r="E2238" s="46"/>
      <c r="F2238" s="46"/>
      <c r="G2238" s="46"/>
      <c r="H2238" s="50"/>
      <c r="I2238" s="51"/>
      <c r="J2238" s="52"/>
      <c r="K2238" s="51"/>
      <c r="L2238" s="53"/>
      <c r="M2238" s="54"/>
      <c r="N2238" s="43"/>
      <c r="O2238" s="55"/>
      <c r="P2238" s="46"/>
      <c r="Q2238" s="46"/>
      <c r="R2238" s="46"/>
      <c r="S2238" s="43"/>
      <c r="T2238" s="56"/>
      <c r="U2238" s="46"/>
      <c r="V2238" s="57"/>
      <c r="W2238" s="58"/>
      <c r="X2238" s="57"/>
      <c r="Y2238" s="46"/>
      <c r="Z2238" s="57"/>
      <c r="AA2238" s="59"/>
      <c r="AB2238" s="60"/>
      <c r="AJ2238" s="11">
        <f t="shared" si="1066"/>
        <v>13</v>
      </c>
      <c r="AK2238" s="11">
        <f t="shared" si="1069"/>
        <v>0</v>
      </c>
      <c r="AL2238" s="11">
        <f t="shared" si="1070"/>
        <v>0</v>
      </c>
      <c r="AM2238" s="11">
        <f t="shared" si="1071"/>
        <v>0</v>
      </c>
      <c r="AN2238" s="11">
        <f t="shared" si="1072"/>
        <v>0</v>
      </c>
      <c r="AO2238" s="4" t="e">
        <f>IF(#REF!="I",1,IF(#REF!="II",2,IF(#REF!="III",3,IF(#REF!="IV",4))))</f>
        <v>#REF!</v>
      </c>
      <c r="AP2238" s="11" t="e">
        <f>IF(#REF!="PULMONAR",1,IF(AND(#REF!="EXTRAPULMONAR",#REF!&lt;&gt;"MENINGEA"),2,IF(AND(#REF!="EXTRAPULMONAR",#REF!="MENINGEA"),3,)))</f>
        <v>#REF!</v>
      </c>
      <c r="AQ22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8" s="4">
        <f t="shared" si="1073"/>
        <v>0</v>
      </c>
      <c r="AS2238" s="10">
        <f t="shared" si="1074"/>
        <v>0</v>
      </c>
      <c r="AT2238" s="10">
        <f t="shared" si="1075"/>
        <v>0</v>
      </c>
      <c r="AU2238" s="10" t="str">
        <f t="shared" si="1076"/>
        <v>0</v>
      </c>
      <c r="AV2238" s="11" t="e">
        <f t="shared" si="1077"/>
        <v>#N/A</v>
      </c>
      <c r="AW2238" s="4" t="e">
        <f t="shared" si="1078"/>
        <v>#N/A</v>
      </c>
      <c r="AX2238" s="10" t="e">
        <f t="shared" si="1064"/>
        <v>#N/A</v>
      </c>
      <c r="AY2238" s="10" t="e">
        <f t="shared" si="1065"/>
        <v>#N/A</v>
      </c>
      <c r="AZ2238" s="10" t="e">
        <f t="shared" si="1049"/>
        <v>#REF!</v>
      </c>
      <c r="BA2238" s="12" t="e">
        <f>IF(BW2238=7,0,AJ2238&amp;IF(#REF!="SI",1,IF(#REF!="NO",2,IF(#REF!="VIH + PREVIO",3,0))))</f>
        <v>#REF!</v>
      </c>
      <c r="BB2238" s="13" t="e">
        <f>IF(AND(#REF!="POSITIVO",#REF!="POSITIVO"),1,IF(#REF!="NEGATIVO",2,IF(#REF!="VIH + PREVIO",3,0)))</f>
        <v>#REF!</v>
      </c>
      <c r="BC2238" s="10" t="e">
        <f>IF(#REF!="SI",1,IF(#REF!="NO",2,0))</f>
        <v>#REF!</v>
      </c>
      <c r="BD2238" s="10" t="e">
        <f>IF(#REF!="SI",1,IF(#REF!="NO",2,0))</f>
        <v>#REF!</v>
      </c>
      <c r="BE2238" s="10" t="e">
        <f>IF(OR(#REF!="VIH + PREVIO",#REF!="VIH + PREVIO",#REF!="VIH + PREVIO"),1,0)</f>
        <v>#REF!</v>
      </c>
      <c r="BF2238" s="13" t="e">
        <f>IF(OR(#REF!="POSITIVO",#REF!="NEGATIVO"),1,IF(#REF!="PACIENTE NO ACEPTA",2,IF(#REF!="VIH + PREVIO",3,0)))</f>
        <v>#REF!</v>
      </c>
      <c r="BG2238" s="10" t="e">
        <f t="shared" si="1050"/>
        <v>#REF!</v>
      </c>
      <c r="BH2238" s="10" t="e">
        <f t="shared" si="1051"/>
        <v>#REF!</v>
      </c>
      <c r="BI2238" s="10" t="e">
        <f t="shared" si="1052"/>
        <v>#REF!</v>
      </c>
      <c r="BJ2238" s="10" t="e">
        <f t="shared" si="1053"/>
        <v>#REF!</v>
      </c>
      <c r="BK2238" s="10" t="e">
        <f t="shared" si="1054"/>
        <v>#REF!</v>
      </c>
      <c r="BL2238" s="10" t="e">
        <f t="shared" si="1055"/>
        <v>#REF!</v>
      </c>
      <c r="BM2238" s="10" t="e">
        <f>IF(OR(BW2238=7,AQ2238=6),0,IF(#REF!="I",1,IF(#REF!="II",2,IF(#REF!="III",3,IF(#REF!="IV",4))))&amp;AP2238&amp;AQ2238&amp;AR2238&amp;AS2238&amp;AT2238&amp;AU2238&amp;AX2238)</f>
        <v>#REF!</v>
      </c>
      <c r="BN2238" s="10" t="e">
        <f t="shared" si="1056"/>
        <v>#REF!</v>
      </c>
      <c r="BO2238" s="10" t="e">
        <f t="shared" si="1057"/>
        <v>#REF!</v>
      </c>
      <c r="BP2238" s="10" t="e">
        <f t="shared" si="1058"/>
        <v>#REF!</v>
      </c>
      <c r="BQ2238" s="10" t="e">
        <f t="shared" si="1059"/>
        <v>#REF!</v>
      </c>
      <c r="BR2238" s="10" t="e">
        <f t="shared" si="1060"/>
        <v>#REF!</v>
      </c>
      <c r="BS2238" s="10" t="e">
        <f t="shared" si="1061"/>
        <v>#REF!</v>
      </c>
      <c r="BT2238" s="10" t="e">
        <f>IF(OR(BW2238=7,AQ2238=6),0,AO2238&amp;IF(#REF!="SI",1,IF(#REF!="NO",2,IF(#REF!="VIH + PREVIO",3,0))))</f>
        <v>#REF!</v>
      </c>
      <c r="BU2238" s="10" t="e">
        <f>IF(OR(BW2238=7,AQ2238=6),0,IF(#REF!="-",1,0))</f>
        <v>#REF!</v>
      </c>
      <c r="BV2238" s="10" t="e">
        <f t="shared" si="1062"/>
        <v>#REF!</v>
      </c>
      <c r="BW22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8" s="10" t="e">
        <f t="shared" si="1067"/>
        <v>#REF!</v>
      </c>
      <c r="BY2238" s="10" t="e">
        <f t="shared" si="1063"/>
        <v>#REF!</v>
      </c>
      <c r="BZ2238" s="10" t="e">
        <f t="shared" si="1068"/>
        <v>#REF!</v>
      </c>
      <c r="CA2238" s="10"/>
    </row>
    <row r="2239" spans="1:79" ht="23.25" customHeight="1" x14ac:dyDescent="0.3">
      <c r="A2239" s="7">
        <v>2237</v>
      </c>
      <c r="B2239" s="43"/>
      <c r="C2239" s="44"/>
      <c r="D2239" s="45"/>
      <c r="E2239" s="46"/>
      <c r="F2239" s="46"/>
      <c r="G2239" s="46"/>
      <c r="H2239" s="50"/>
      <c r="I2239" s="51"/>
      <c r="J2239" s="52"/>
      <c r="K2239" s="51"/>
      <c r="L2239" s="53"/>
      <c r="M2239" s="54"/>
      <c r="N2239" s="43"/>
      <c r="O2239" s="55"/>
      <c r="P2239" s="46"/>
      <c r="Q2239" s="46"/>
      <c r="R2239" s="46"/>
      <c r="S2239" s="43"/>
      <c r="T2239" s="56"/>
      <c r="U2239" s="46"/>
      <c r="V2239" s="57"/>
      <c r="W2239" s="58"/>
      <c r="X2239" s="57"/>
      <c r="Y2239" s="46"/>
      <c r="Z2239" s="57"/>
      <c r="AA2239" s="59"/>
      <c r="AB2239" s="60"/>
      <c r="AJ2239" s="11">
        <f t="shared" si="1066"/>
        <v>13</v>
      </c>
      <c r="AK2239" s="11">
        <f t="shared" si="1069"/>
        <v>0</v>
      </c>
      <c r="AL2239" s="11">
        <f t="shared" si="1070"/>
        <v>0</v>
      </c>
      <c r="AM2239" s="11">
        <f t="shared" si="1071"/>
        <v>0</v>
      </c>
      <c r="AN2239" s="11">
        <f t="shared" si="1072"/>
        <v>0</v>
      </c>
      <c r="AO2239" s="4" t="e">
        <f>IF(#REF!="I",1,IF(#REF!="II",2,IF(#REF!="III",3,IF(#REF!="IV",4))))</f>
        <v>#REF!</v>
      </c>
      <c r="AP2239" s="11" t="e">
        <f>IF(#REF!="PULMONAR",1,IF(AND(#REF!="EXTRAPULMONAR",#REF!&lt;&gt;"MENINGEA"),2,IF(AND(#REF!="EXTRAPULMONAR",#REF!="MENINGEA"),3,)))</f>
        <v>#REF!</v>
      </c>
      <c r="AQ22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39" s="4">
        <f t="shared" si="1073"/>
        <v>0</v>
      </c>
      <c r="AS2239" s="10">
        <f t="shared" si="1074"/>
        <v>0</v>
      </c>
      <c r="AT2239" s="10">
        <f t="shared" si="1075"/>
        <v>0</v>
      </c>
      <c r="AU2239" s="10" t="str">
        <f t="shared" si="1076"/>
        <v>0</v>
      </c>
      <c r="AV2239" s="11" t="e">
        <f t="shared" si="1077"/>
        <v>#N/A</v>
      </c>
      <c r="AW2239" s="4" t="e">
        <f t="shared" si="1078"/>
        <v>#N/A</v>
      </c>
      <c r="AX2239" s="10" t="e">
        <f t="shared" si="1064"/>
        <v>#N/A</v>
      </c>
      <c r="AY2239" s="10" t="e">
        <f t="shared" si="1065"/>
        <v>#N/A</v>
      </c>
      <c r="AZ2239" s="10" t="e">
        <f t="shared" si="1049"/>
        <v>#REF!</v>
      </c>
      <c r="BA2239" s="12" t="e">
        <f>IF(BW2239=7,0,AJ2239&amp;IF(#REF!="SI",1,IF(#REF!="NO",2,IF(#REF!="VIH + PREVIO",3,0))))</f>
        <v>#REF!</v>
      </c>
      <c r="BB2239" s="13" t="e">
        <f>IF(AND(#REF!="POSITIVO",#REF!="POSITIVO"),1,IF(#REF!="NEGATIVO",2,IF(#REF!="VIH + PREVIO",3,0)))</f>
        <v>#REF!</v>
      </c>
      <c r="BC2239" s="10" t="e">
        <f>IF(#REF!="SI",1,IF(#REF!="NO",2,0))</f>
        <v>#REF!</v>
      </c>
      <c r="BD2239" s="10" t="e">
        <f>IF(#REF!="SI",1,IF(#REF!="NO",2,0))</f>
        <v>#REF!</v>
      </c>
      <c r="BE2239" s="10" t="e">
        <f>IF(OR(#REF!="VIH + PREVIO",#REF!="VIH + PREVIO",#REF!="VIH + PREVIO"),1,0)</f>
        <v>#REF!</v>
      </c>
      <c r="BF2239" s="13" t="e">
        <f>IF(OR(#REF!="POSITIVO",#REF!="NEGATIVO"),1,IF(#REF!="PACIENTE NO ACEPTA",2,IF(#REF!="VIH + PREVIO",3,0)))</f>
        <v>#REF!</v>
      </c>
      <c r="BG2239" s="10" t="e">
        <f t="shared" si="1050"/>
        <v>#REF!</v>
      </c>
      <c r="BH2239" s="10" t="e">
        <f t="shared" si="1051"/>
        <v>#REF!</v>
      </c>
      <c r="BI2239" s="10" t="e">
        <f t="shared" si="1052"/>
        <v>#REF!</v>
      </c>
      <c r="BJ2239" s="10" t="e">
        <f t="shared" si="1053"/>
        <v>#REF!</v>
      </c>
      <c r="BK2239" s="10" t="e">
        <f t="shared" si="1054"/>
        <v>#REF!</v>
      </c>
      <c r="BL2239" s="10" t="e">
        <f t="shared" si="1055"/>
        <v>#REF!</v>
      </c>
      <c r="BM2239" s="10" t="e">
        <f>IF(OR(BW2239=7,AQ2239=6),0,IF(#REF!="I",1,IF(#REF!="II",2,IF(#REF!="III",3,IF(#REF!="IV",4))))&amp;AP2239&amp;AQ2239&amp;AR2239&amp;AS2239&amp;AT2239&amp;AU2239&amp;AX2239)</f>
        <v>#REF!</v>
      </c>
      <c r="BN2239" s="10" t="e">
        <f t="shared" si="1056"/>
        <v>#REF!</v>
      </c>
      <c r="BO2239" s="10" t="e">
        <f t="shared" si="1057"/>
        <v>#REF!</v>
      </c>
      <c r="BP2239" s="10" t="e">
        <f t="shared" si="1058"/>
        <v>#REF!</v>
      </c>
      <c r="BQ2239" s="10" t="e">
        <f t="shared" si="1059"/>
        <v>#REF!</v>
      </c>
      <c r="BR2239" s="10" t="e">
        <f t="shared" si="1060"/>
        <v>#REF!</v>
      </c>
      <c r="BS2239" s="10" t="e">
        <f t="shared" si="1061"/>
        <v>#REF!</v>
      </c>
      <c r="BT2239" s="10" t="e">
        <f>IF(OR(BW2239=7,AQ2239=6),0,AO2239&amp;IF(#REF!="SI",1,IF(#REF!="NO",2,IF(#REF!="VIH + PREVIO",3,0))))</f>
        <v>#REF!</v>
      </c>
      <c r="BU2239" s="10" t="e">
        <f>IF(OR(BW2239=7,AQ2239=6),0,IF(#REF!="-",1,0))</f>
        <v>#REF!</v>
      </c>
      <c r="BV2239" s="10" t="e">
        <f t="shared" si="1062"/>
        <v>#REF!</v>
      </c>
      <c r="BW22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39" s="10" t="e">
        <f t="shared" si="1067"/>
        <v>#REF!</v>
      </c>
      <c r="BY2239" s="10" t="e">
        <f t="shared" si="1063"/>
        <v>#REF!</v>
      </c>
      <c r="BZ2239" s="10" t="e">
        <f t="shared" si="1068"/>
        <v>#REF!</v>
      </c>
      <c r="CA2239" s="10"/>
    </row>
    <row r="2240" spans="1:79" ht="23.25" customHeight="1" x14ac:dyDescent="0.3">
      <c r="A2240" s="7">
        <v>2238</v>
      </c>
      <c r="B2240" s="43"/>
      <c r="C2240" s="44"/>
      <c r="D2240" s="45"/>
      <c r="E2240" s="46"/>
      <c r="F2240" s="46"/>
      <c r="G2240" s="46"/>
      <c r="H2240" s="50"/>
      <c r="I2240" s="51"/>
      <c r="J2240" s="52"/>
      <c r="K2240" s="51"/>
      <c r="L2240" s="53"/>
      <c r="M2240" s="54"/>
      <c r="N2240" s="43"/>
      <c r="O2240" s="55"/>
      <c r="P2240" s="46"/>
      <c r="Q2240" s="46"/>
      <c r="R2240" s="46"/>
      <c r="S2240" s="43"/>
      <c r="T2240" s="56"/>
      <c r="U2240" s="46"/>
      <c r="V2240" s="57"/>
      <c r="W2240" s="58"/>
      <c r="X2240" s="57"/>
      <c r="Y2240" s="46"/>
      <c r="Z2240" s="57"/>
      <c r="AA2240" s="59"/>
      <c r="AB2240" s="60"/>
      <c r="AJ2240" s="11">
        <f t="shared" si="1066"/>
        <v>13</v>
      </c>
      <c r="AK2240" s="11">
        <f t="shared" si="1069"/>
        <v>0</v>
      </c>
      <c r="AL2240" s="11">
        <f t="shared" si="1070"/>
        <v>0</v>
      </c>
      <c r="AM2240" s="11">
        <f t="shared" si="1071"/>
        <v>0</v>
      </c>
      <c r="AN2240" s="11">
        <f t="shared" si="1072"/>
        <v>0</v>
      </c>
      <c r="AO2240" s="4" t="e">
        <f>IF(#REF!="I",1,IF(#REF!="II",2,IF(#REF!="III",3,IF(#REF!="IV",4))))</f>
        <v>#REF!</v>
      </c>
      <c r="AP2240" s="11" t="e">
        <f>IF(#REF!="PULMONAR",1,IF(AND(#REF!="EXTRAPULMONAR",#REF!&lt;&gt;"MENINGEA"),2,IF(AND(#REF!="EXTRAPULMONAR",#REF!="MENINGEA"),3,)))</f>
        <v>#REF!</v>
      </c>
      <c r="AQ22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0" s="4">
        <f t="shared" si="1073"/>
        <v>0</v>
      </c>
      <c r="AS2240" s="10">
        <f t="shared" si="1074"/>
        <v>0</v>
      </c>
      <c r="AT2240" s="10">
        <f t="shared" si="1075"/>
        <v>0</v>
      </c>
      <c r="AU2240" s="10" t="str">
        <f t="shared" si="1076"/>
        <v>0</v>
      </c>
      <c r="AV2240" s="11" t="e">
        <f t="shared" si="1077"/>
        <v>#N/A</v>
      </c>
      <c r="AW2240" s="4" t="e">
        <f t="shared" si="1078"/>
        <v>#N/A</v>
      </c>
      <c r="AX2240" s="10" t="e">
        <f t="shared" si="1064"/>
        <v>#N/A</v>
      </c>
      <c r="AY2240" s="10" t="e">
        <f t="shared" si="1065"/>
        <v>#N/A</v>
      </c>
      <c r="AZ2240" s="10" t="e">
        <f t="shared" si="1049"/>
        <v>#REF!</v>
      </c>
      <c r="BA2240" s="12" t="e">
        <f>IF(BW2240=7,0,AJ2240&amp;IF(#REF!="SI",1,IF(#REF!="NO",2,IF(#REF!="VIH + PREVIO",3,0))))</f>
        <v>#REF!</v>
      </c>
      <c r="BB2240" s="13" t="e">
        <f>IF(AND(#REF!="POSITIVO",#REF!="POSITIVO"),1,IF(#REF!="NEGATIVO",2,IF(#REF!="VIH + PREVIO",3,0)))</f>
        <v>#REF!</v>
      </c>
      <c r="BC2240" s="10" t="e">
        <f>IF(#REF!="SI",1,IF(#REF!="NO",2,0))</f>
        <v>#REF!</v>
      </c>
      <c r="BD2240" s="10" t="e">
        <f>IF(#REF!="SI",1,IF(#REF!="NO",2,0))</f>
        <v>#REF!</v>
      </c>
      <c r="BE2240" s="10" t="e">
        <f>IF(OR(#REF!="VIH + PREVIO",#REF!="VIH + PREVIO",#REF!="VIH + PREVIO"),1,0)</f>
        <v>#REF!</v>
      </c>
      <c r="BF2240" s="13" t="e">
        <f>IF(OR(#REF!="POSITIVO",#REF!="NEGATIVO"),1,IF(#REF!="PACIENTE NO ACEPTA",2,IF(#REF!="VIH + PREVIO",3,0)))</f>
        <v>#REF!</v>
      </c>
      <c r="BG2240" s="10" t="e">
        <f t="shared" si="1050"/>
        <v>#REF!</v>
      </c>
      <c r="BH2240" s="10" t="e">
        <f t="shared" si="1051"/>
        <v>#REF!</v>
      </c>
      <c r="BI2240" s="10" t="e">
        <f t="shared" si="1052"/>
        <v>#REF!</v>
      </c>
      <c r="BJ2240" s="10" t="e">
        <f t="shared" si="1053"/>
        <v>#REF!</v>
      </c>
      <c r="BK2240" s="10" t="e">
        <f t="shared" si="1054"/>
        <v>#REF!</v>
      </c>
      <c r="BL2240" s="10" t="e">
        <f t="shared" si="1055"/>
        <v>#REF!</v>
      </c>
      <c r="BM2240" s="10" t="e">
        <f>IF(OR(BW2240=7,AQ2240=6),0,IF(#REF!="I",1,IF(#REF!="II",2,IF(#REF!="III",3,IF(#REF!="IV",4))))&amp;AP2240&amp;AQ2240&amp;AR2240&amp;AS2240&amp;AT2240&amp;AU2240&amp;AX2240)</f>
        <v>#REF!</v>
      </c>
      <c r="BN2240" s="10" t="e">
        <f t="shared" si="1056"/>
        <v>#REF!</v>
      </c>
      <c r="BO2240" s="10" t="e">
        <f t="shared" si="1057"/>
        <v>#REF!</v>
      </c>
      <c r="BP2240" s="10" t="e">
        <f t="shared" si="1058"/>
        <v>#REF!</v>
      </c>
      <c r="BQ2240" s="10" t="e">
        <f t="shared" si="1059"/>
        <v>#REF!</v>
      </c>
      <c r="BR2240" s="10" t="e">
        <f t="shared" si="1060"/>
        <v>#REF!</v>
      </c>
      <c r="BS2240" s="10" t="e">
        <f t="shared" si="1061"/>
        <v>#REF!</v>
      </c>
      <c r="BT2240" s="10" t="e">
        <f>IF(OR(BW2240=7,AQ2240=6),0,AO2240&amp;IF(#REF!="SI",1,IF(#REF!="NO",2,IF(#REF!="VIH + PREVIO",3,0))))</f>
        <v>#REF!</v>
      </c>
      <c r="BU2240" s="10" t="e">
        <f>IF(OR(BW2240=7,AQ2240=6),0,IF(#REF!="-",1,0))</f>
        <v>#REF!</v>
      </c>
      <c r="BV2240" s="10" t="e">
        <f t="shared" si="1062"/>
        <v>#REF!</v>
      </c>
      <c r="BW22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0" s="10" t="e">
        <f t="shared" si="1067"/>
        <v>#REF!</v>
      </c>
      <c r="BY2240" s="10" t="e">
        <f t="shared" si="1063"/>
        <v>#REF!</v>
      </c>
      <c r="BZ2240" s="10" t="e">
        <f t="shared" si="1068"/>
        <v>#REF!</v>
      </c>
      <c r="CA2240" s="10"/>
    </row>
    <row r="2241" spans="1:79" ht="23.25" customHeight="1" x14ac:dyDescent="0.3">
      <c r="A2241" s="7">
        <v>2239</v>
      </c>
      <c r="B2241" s="43"/>
      <c r="C2241" s="44"/>
      <c r="D2241" s="45"/>
      <c r="E2241" s="46"/>
      <c r="F2241" s="46"/>
      <c r="G2241" s="46"/>
      <c r="H2241" s="50"/>
      <c r="I2241" s="51"/>
      <c r="J2241" s="52"/>
      <c r="K2241" s="51"/>
      <c r="L2241" s="53"/>
      <c r="M2241" s="54"/>
      <c r="N2241" s="43"/>
      <c r="O2241" s="55"/>
      <c r="P2241" s="46"/>
      <c r="Q2241" s="46"/>
      <c r="R2241" s="46"/>
      <c r="S2241" s="43"/>
      <c r="T2241" s="56"/>
      <c r="U2241" s="46"/>
      <c r="V2241" s="57"/>
      <c r="W2241" s="58"/>
      <c r="X2241" s="57"/>
      <c r="Y2241" s="46"/>
      <c r="Z2241" s="57"/>
      <c r="AA2241" s="59"/>
      <c r="AB2241" s="60"/>
      <c r="AJ2241" s="11">
        <f t="shared" si="1066"/>
        <v>13</v>
      </c>
      <c r="AK2241" s="11">
        <f t="shared" si="1069"/>
        <v>0</v>
      </c>
      <c r="AL2241" s="11">
        <f t="shared" si="1070"/>
        <v>0</v>
      </c>
      <c r="AM2241" s="11">
        <f t="shared" si="1071"/>
        <v>0</v>
      </c>
      <c r="AN2241" s="11">
        <f t="shared" si="1072"/>
        <v>0</v>
      </c>
      <c r="AO2241" s="4" t="e">
        <f>IF(#REF!="I",1,IF(#REF!="II",2,IF(#REF!="III",3,IF(#REF!="IV",4))))</f>
        <v>#REF!</v>
      </c>
      <c r="AP2241" s="11" t="e">
        <f>IF(#REF!="PULMONAR",1,IF(AND(#REF!="EXTRAPULMONAR",#REF!&lt;&gt;"MENINGEA"),2,IF(AND(#REF!="EXTRAPULMONAR",#REF!="MENINGEA"),3,)))</f>
        <v>#REF!</v>
      </c>
      <c r="AQ22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1" s="4">
        <f t="shared" si="1073"/>
        <v>0</v>
      </c>
      <c r="AS2241" s="10">
        <f t="shared" si="1074"/>
        <v>0</v>
      </c>
      <c r="AT2241" s="10">
        <f t="shared" si="1075"/>
        <v>0</v>
      </c>
      <c r="AU2241" s="10" t="str">
        <f t="shared" si="1076"/>
        <v>0</v>
      </c>
      <c r="AV2241" s="11" t="e">
        <f t="shared" si="1077"/>
        <v>#N/A</v>
      </c>
      <c r="AW2241" s="4" t="e">
        <f t="shared" si="1078"/>
        <v>#N/A</v>
      </c>
      <c r="AX2241" s="10" t="e">
        <f t="shared" si="1064"/>
        <v>#N/A</v>
      </c>
      <c r="AY2241" s="10" t="e">
        <f t="shared" si="1065"/>
        <v>#N/A</v>
      </c>
      <c r="AZ2241" s="10" t="e">
        <f t="shared" si="1049"/>
        <v>#REF!</v>
      </c>
      <c r="BA2241" s="12" t="e">
        <f>IF(BW2241=7,0,AJ2241&amp;IF(#REF!="SI",1,IF(#REF!="NO",2,IF(#REF!="VIH + PREVIO",3,0))))</f>
        <v>#REF!</v>
      </c>
      <c r="BB2241" s="13" t="e">
        <f>IF(AND(#REF!="POSITIVO",#REF!="POSITIVO"),1,IF(#REF!="NEGATIVO",2,IF(#REF!="VIH + PREVIO",3,0)))</f>
        <v>#REF!</v>
      </c>
      <c r="BC2241" s="10" t="e">
        <f>IF(#REF!="SI",1,IF(#REF!="NO",2,0))</f>
        <v>#REF!</v>
      </c>
      <c r="BD2241" s="10" t="e">
        <f>IF(#REF!="SI",1,IF(#REF!="NO",2,0))</f>
        <v>#REF!</v>
      </c>
      <c r="BE2241" s="10" t="e">
        <f>IF(OR(#REF!="VIH + PREVIO",#REF!="VIH + PREVIO",#REF!="VIH + PREVIO"),1,0)</f>
        <v>#REF!</v>
      </c>
      <c r="BF2241" s="13" t="e">
        <f>IF(OR(#REF!="POSITIVO",#REF!="NEGATIVO"),1,IF(#REF!="PACIENTE NO ACEPTA",2,IF(#REF!="VIH + PREVIO",3,0)))</f>
        <v>#REF!</v>
      </c>
      <c r="BG2241" s="10" t="e">
        <f t="shared" si="1050"/>
        <v>#REF!</v>
      </c>
      <c r="BH2241" s="10" t="e">
        <f t="shared" si="1051"/>
        <v>#REF!</v>
      </c>
      <c r="BI2241" s="10" t="e">
        <f t="shared" si="1052"/>
        <v>#REF!</v>
      </c>
      <c r="BJ2241" s="10" t="e">
        <f t="shared" si="1053"/>
        <v>#REF!</v>
      </c>
      <c r="BK2241" s="10" t="e">
        <f t="shared" si="1054"/>
        <v>#REF!</v>
      </c>
      <c r="BL2241" s="10" t="e">
        <f t="shared" si="1055"/>
        <v>#REF!</v>
      </c>
      <c r="BM2241" s="10" t="e">
        <f>IF(OR(BW2241=7,AQ2241=6),0,IF(#REF!="I",1,IF(#REF!="II",2,IF(#REF!="III",3,IF(#REF!="IV",4))))&amp;AP2241&amp;AQ2241&amp;AR2241&amp;AS2241&amp;AT2241&amp;AU2241&amp;AX2241)</f>
        <v>#REF!</v>
      </c>
      <c r="BN2241" s="10" t="e">
        <f t="shared" si="1056"/>
        <v>#REF!</v>
      </c>
      <c r="BO2241" s="10" t="e">
        <f t="shared" si="1057"/>
        <v>#REF!</v>
      </c>
      <c r="BP2241" s="10" t="e">
        <f t="shared" si="1058"/>
        <v>#REF!</v>
      </c>
      <c r="BQ2241" s="10" t="e">
        <f t="shared" si="1059"/>
        <v>#REF!</v>
      </c>
      <c r="BR2241" s="10" t="e">
        <f t="shared" si="1060"/>
        <v>#REF!</v>
      </c>
      <c r="BS2241" s="10" t="e">
        <f t="shared" si="1061"/>
        <v>#REF!</v>
      </c>
      <c r="BT2241" s="10" t="e">
        <f>IF(OR(BW2241=7,AQ2241=6),0,AO2241&amp;IF(#REF!="SI",1,IF(#REF!="NO",2,IF(#REF!="VIH + PREVIO",3,0))))</f>
        <v>#REF!</v>
      </c>
      <c r="BU2241" s="10" t="e">
        <f>IF(OR(BW2241=7,AQ2241=6),0,IF(#REF!="-",1,0))</f>
        <v>#REF!</v>
      </c>
      <c r="BV2241" s="10" t="e">
        <f t="shared" si="1062"/>
        <v>#REF!</v>
      </c>
      <c r="BW22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1" s="10" t="e">
        <f t="shared" si="1067"/>
        <v>#REF!</v>
      </c>
      <c r="BY2241" s="10" t="e">
        <f t="shared" si="1063"/>
        <v>#REF!</v>
      </c>
      <c r="BZ2241" s="10" t="e">
        <f t="shared" si="1068"/>
        <v>#REF!</v>
      </c>
      <c r="CA2241" s="10"/>
    </row>
    <row r="2242" spans="1:79" ht="23.25" customHeight="1" x14ac:dyDescent="0.3">
      <c r="A2242" s="7">
        <v>2240</v>
      </c>
      <c r="B2242" s="43"/>
      <c r="C2242" s="44"/>
      <c r="D2242" s="45"/>
      <c r="E2242" s="46"/>
      <c r="F2242" s="46"/>
      <c r="G2242" s="46"/>
      <c r="H2242" s="50"/>
      <c r="I2242" s="51"/>
      <c r="J2242" s="52"/>
      <c r="K2242" s="51"/>
      <c r="L2242" s="53"/>
      <c r="M2242" s="54"/>
      <c r="N2242" s="43"/>
      <c r="O2242" s="55"/>
      <c r="P2242" s="46"/>
      <c r="Q2242" s="46"/>
      <c r="R2242" s="46"/>
      <c r="S2242" s="43"/>
      <c r="T2242" s="56"/>
      <c r="U2242" s="46"/>
      <c r="V2242" s="57"/>
      <c r="W2242" s="58"/>
      <c r="X2242" s="57"/>
      <c r="Y2242" s="46"/>
      <c r="Z2242" s="57"/>
      <c r="AA2242" s="59"/>
      <c r="AB2242" s="60"/>
      <c r="AJ2242" s="11">
        <f t="shared" si="1066"/>
        <v>13</v>
      </c>
      <c r="AK2242" s="11">
        <f t="shared" si="1069"/>
        <v>0</v>
      </c>
      <c r="AL2242" s="11">
        <f t="shared" si="1070"/>
        <v>0</v>
      </c>
      <c r="AM2242" s="11">
        <f t="shared" si="1071"/>
        <v>0</v>
      </c>
      <c r="AN2242" s="11">
        <f t="shared" si="1072"/>
        <v>0</v>
      </c>
      <c r="AO2242" s="4" t="e">
        <f>IF(#REF!="I",1,IF(#REF!="II",2,IF(#REF!="III",3,IF(#REF!="IV",4))))</f>
        <v>#REF!</v>
      </c>
      <c r="AP2242" s="11" t="e">
        <f>IF(#REF!="PULMONAR",1,IF(AND(#REF!="EXTRAPULMONAR",#REF!&lt;&gt;"MENINGEA"),2,IF(AND(#REF!="EXTRAPULMONAR",#REF!="MENINGEA"),3,)))</f>
        <v>#REF!</v>
      </c>
      <c r="AQ22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2" s="4">
        <f t="shared" si="1073"/>
        <v>0</v>
      </c>
      <c r="AS2242" s="10">
        <f t="shared" si="1074"/>
        <v>0</v>
      </c>
      <c r="AT2242" s="10">
        <f t="shared" si="1075"/>
        <v>0</v>
      </c>
      <c r="AU2242" s="10" t="str">
        <f t="shared" si="1076"/>
        <v>0</v>
      </c>
      <c r="AV2242" s="11" t="e">
        <f t="shared" si="1077"/>
        <v>#N/A</v>
      </c>
      <c r="AW2242" s="4" t="e">
        <f t="shared" si="1078"/>
        <v>#N/A</v>
      </c>
      <c r="AX2242" s="10" t="e">
        <f t="shared" si="1064"/>
        <v>#N/A</v>
      </c>
      <c r="AY2242" s="10" t="e">
        <f t="shared" si="1065"/>
        <v>#N/A</v>
      </c>
      <c r="AZ2242" s="10" t="e">
        <f t="shared" si="1049"/>
        <v>#REF!</v>
      </c>
      <c r="BA2242" s="12" t="e">
        <f>IF(BW2242=7,0,AJ2242&amp;IF(#REF!="SI",1,IF(#REF!="NO",2,IF(#REF!="VIH + PREVIO",3,0))))</f>
        <v>#REF!</v>
      </c>
      <c r="BB2242" s="13" t="e">
        <f>IF(AND(#REF!="POSITIVO",#REF!="POSITIVO"),1,IF(#REF!="NEGATIVO",2,IF(#REF!="VIH + PREVIO",3,0)))</f>
        <v>#REF!</v>
      </c>
      <c r="BC2242" s="10" t="e">
        <f>IF(#REF!="SI",1,IF(#REF!="NO",2,0))</f>
        <v>#REF!</v>
      </c>
      <c r="BD2242" s="10" t="e">
        <f>IF(#REF!="SI",1,IF(#REF!="NO",2,0))</f>
        <v>#REF!</v>
      </c>
      <c r="BE2242" s="10" t="e">
        <f>IF(OR(#REF!="VIH + PREVIO",#REF!="VIH + PREVIO",#REF!="VIH + PREVIO"),1,0)</f>
        <v>#REF!</v>
      </c>
      <c r="BF2242" s="13" t="e">
        <f>IF(OR(#REF!="POSITIVO",#REF!="NEGATIVO"),1,IF(#REF!="PACIENTE NO ACEPTA",2,IF(#REF!="VIH + PREVIO",3,0)))</f>
        <v>#REF!</v>
      </c>
      <c r="BG2242" s="10" t="e">
        <f t="shared" si="1050"/>
        <v>#REF!</v>
      </c>
      <c r="BH2242" s="10" t="e">
        <f t="shared" si="1051"/>
        <v>#REF!</v>
      </c>
      <c r="BI2242" s="10" t="e">
        <f t="shared" si="1052"/>
        <v>#REF!</v>
      </c>
      <c r="BJ2242" s="10" t="e">
        <f t="shared" si="1053"/>
        <v>#REF!</v>
      </c>
      <c r="BK2242" s="10" t="e">
        <f t="shared" si="1054"/>
        <v>#REF!</v>
      </c>
      <c r="BL2242" s="10" t="e">
        <f t="shared" si="1055"/>
        <v>#REF!</v>
      </c>
      <c r="BM2242" s="10" t="e">
        <f>IF(OR(BW2242=7,AQ2242=6),0,IF(#REF!="I",1,IF(#REF!="II",2,IF(#REF!="III",3,IF(#REF!="IV",4))))&amp;AP2242&amp;AQ2242&amp;AR2242&amp;AS2242&amp;AT2242&amp;AU2242&amp;AX2242)</f>
        <v>#REF!</v>
      </c>
      <c r="BN2242" s="10" t="e">
        <f t="shared" si="1056"/>
        <v>#REF!</v>
      </c>
      <c r="BO2242" s="10" t="e">
        <f t="shared" si="1057"/>
        <v>#REF!</v>
      </c>
      <c r="BP2242" s="10" t="e">
        <f t="shared" si="1058"/>
        <v>#REF!</v>
      </c>
      <c r="BQ2242" s="10" t="e">
        <f t="shared" si="1059"/>
        <v>#REF!</v>
      </c>
      <c r="BR2242" s="10" t="e">
        <f t="shared" si="1060"/>
        <v>#REF!</v>
      </c>
      <c r="BS2242" s="10" t="e">
        <f t="shared" si="1061"/>
        <v>#REF!</v>
      </c>
      <c r="BT2242" s="10" t="e">
        <f>IF(OR(BW2242=7,AQ2242=6),0,AO2242&amp;IF(#REF!="SI",1,IF(#REF!="NO",2,IF(#REF!="VIH + PREVIO",3,0))))</f>
        <v>#REF!</v>
      </c>
      <c r="BU2242" s="10" t="e">
        <f>IF(OR(BW2242=7,AQ2242=6),0,IF(#REF!="-",1,0))</f>
        <v>#REF!</v>
      </c>
      <c r="BV2242" s="10" t="e">
        <f t="shared" si="1062"/>
        <v>#REF!</v>
      </c>
      <c r="BW22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2" s="10" t="e">
        <f t="shared" si="1067"/>
        <v>#REF!</v>
      </c>
      <c r="BY2242" s="10" t="e">
        <f t="shared" si="1063"/>
        <v>#REF!</v>
      </c>
      <c r="BZ2242" s="10" t="e">
        <f t="shared" si="1068"/>
        <v>#REF!</v>
      </c>
      <c r="CA2242" s="10"/>
    </row>
    <row r="2243" spans="1:79" ht="23.25" customHeight="1" x14ac:dyDescent="0.3">
      <c r="A2243" s="7">
        <v>2241</v>
      </c>
      <c r="B2243" s="43"/>
      <c r="C2243" s="44"/>
      <c r="D2243" s="45"/>
      <c r="E2243" s="46"/>
      <c r="F2243" s="46"/>
      <c r="G2243" s="46"/>
      <c r="H2243" s="50"/>
      <c r="I2243" s="51"/>
      <c r="J2243" s="52"/>
      <c r="K2243" s="51"/>
      <c r="L2243" s="53"/>
      <c r="M2243" s="54"/>
      <c r="N2243" s="43"/>
      <c r="O2243" s="55"/>
      <c r="P2243" s="46"/>
      <c r="Q2243" s="46"/>
      <c r="R2243" s="46"/>
      <c r="S2243" s="43"/>
      <c r="T2243" s="56"/>
      <c r="U2243" s="46"/>
      <c r="V2243" s="57"/>
      <c r="W2243" s="58"/>
      <c r="X2243" s="57"/>
      <c r="Y2243" s="46"/>
      <c r="Z2243" s="57"/>
      <c r="AA2243" s="59"/>
      <c r="AB2243" s="60"/>
      <c r="AJ2243" s="11">
        <f t="shared" si="1066"/>
        <v>13</v>
      </c>
      <c r="AK2243" s="11">
        <f t="shared" si="1069"/>
        <v>0</v>
      </c>
      <c r="AL2243" s="11">
        <f t="shared" si="1070"/>
        <v>0</v>
      </c>
      <c r="AM2243" s="11">
        <f t="shared" si="1071"/>
        <v>0</v>
      </c>
      <c r="AN2243" s="11">
        <f t="shared" si="1072"/>
        <v>0</v>
      </c>
      <c r="AO2243" s="4" t="e">
        <f>IF(#REF!="I",1,IF(#REF!="II",2,IF(#REF!="III",3,IF(#REF!="IV",4))))</f>
        <v>#REF!</v>
      </c>
      <c r="AP2243" s="11" t="e">
        <f>IF(#REF!="PULMONAR",1,IF(AND(#REF!="EXTRAPULMONAR",#REF!&lt;&gt;"MENINGEA"),2,IF(AND(#REF!="EXTRAPULMONAR",#REF!="MENINGEA"),3,)))</f>
        <v>#REF!</v>
      </c>
      <c r="AQ22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3" s="4">
        <f t="shared" si="1073"/>
        <v>0</v>
      </c>
      <c r="AS2243" s="10">
        <f t="shared" si="1074"/>
        <v>0</v>
      </c>
      <c r="AT2243" s="10">
        <f t="shared" si="1075"/>
        <v>0</v>
      </c>
      <c r="AU2243" s="10" t="str">
        <f t="shared" si="1076"/>
        <v>0</v>
      </c>
      <c r="AV2243" s="11" t="e">
        <f t="shared" si="1077"/>
        <v>#N/A</v>
      </c>
      <c r="AW2243" s="4" t="e">
        <f t="shared" si="1078"/>
        <v>#N/A</v>
      </c>
      <c r="AX2243" s="10" t="e">
        <f t="shared" si="1064"/>
        <v>#N/A</v>
      </c>
      <c r="AY2243" s="10" t="e">
        <f t="shared" si="1065"/>
        <v>#N/A</v>
      </c>
      <c r="AZ2243" s="10" t="e">
        <f t="shared" si="1049"/>
        <v>#REF!</v>
      </c>
      <c r="BA2243" s="12" t="e">
        <f>IF(BW2243=7,0,AJ2243&amp;IF(#REF!="SI",1,IF(#REF!="NO",2,IF(#REF!="VIH + PREVIO",3,0))))</f>
        <v>#REF!</v>
      </c>
      <c r="BB2243" s="13" t="e">
        <f>IF(AND(#REF!="POSITIVO",#REF!="POSITIVO"),1,IF(#REF!="NEGATIVO",2,IF(#REF!="VIH + PREVIO",3,0)))</f>
        <v>#REF!</v>
      </c>
      <c r="BC2243" s="10" t="e">
        <f>IF(#REF!="SI",1,IF(#REF!="NO",2,0))</f>
        <v>#REF!</v>
      </c>
      <c r="BD2243" s="10" t="e">
        <f>IF(#REF!="SI",1,IF(#REF!="NO",2,0))</f>
        <v>#REF!</v>
      </c>
      <c r="BE2243" s="10" t="e">
        <f>IF(OR(#REF!="VIH + PREVIO",#REF!="VIH + PREVIO",#REF!="VIH + PREVIO"),1,0)</f>
        <v>#REF!</v>
      </c>
      <c r="BF2243" s="13" t="e">
        <f>IF(OR(#REF!="POSITIVO",#REF!="NEGATIVO"),1,IF(#REF!="PACIENTE NO ACEPTA",2,IF(#REF!="VIH + PREVIO",3,0)))</f>
        <v>#REF!</v>
      </c>
      <c r="BG2243" s="10" t="e">
        <f t="shared" si="1050"/>
        <v>#REF!</v>
      </c>
      <c r="BH2243" s="10" t="e">
        <f t="shared" si="1051"/>
        <v>#REF!</v>
      </c>
      <c r="BI2243" s="10" t="e">
        <f t="shared" si="1052"/>
        <v>#REF!</v>
      </c>
      <c r="BJ2243" s="10" t="e">
        <f t="shared" si="1053"/>
        <v>#REF!</v>
      </c>
      <c r="BK2243" s="10" t="e">
        <f t="shared" si="1054"/>
        <v>#REF!</v>
      </c>
      <c r="BL2243" s="10" t="e">
        <f t="shared" si="1055"/>
        <v>#REF!</v>
      </c>
      <c r="BM2243" s="10" t="e">
        <f>IF(OR(BW2243=7,AQ2243=6),0,IF(#REF!="I",1,IF(#REF!="II",2,IF(#REF!="III",3,IF(#REF!="IV",4))))&amp;AP2243&amp;AQ2243&amp;AR2243&amp;AS2243&amp;AT2243&amp;AU2243&amp;AX2243)</f>
        <v>#REF!</v>
      </c>
      <c r="BN2243" s="10" t="e">
        <f t="shared" si="1056"/>
        <v>#REF!</v>
      </c>
      <c r="BO2243" s="10" t="e">
        <f t="shared" si="1057"/>
        <v>#REF!</v>
      </c>
      <c r="BP2243" s="10" t="e">
        <f t="shared" si="1058"/>
        <v>#REF!</v>
      </c>
      <c r="BQ2243" s="10" t="e">
        <f t="shared" si="1059"/>
        <v>#REF!</v>
      </c>
      <c r="BR2243" s="10" t="e">
        <f t="shared" si="1060"/>
        <v>#REF!</v>
      </c>
      <c r="BS2243" s="10" t="e">
        <f t="shared" si="1061"/>
        <v>#REF!</v>
      </c>
      <c r="BT2243" s="10" t="e">
        <f>IF(OR(BW2243=7,AQ2243=6),0,AO2243&amp;IF(#REF!="SI",1,IF(#REF!="NO",2,IF(#REF!="VIH + PREVIO",3,0))))</f>
        <v>#REF!</v>
      </c>
      <c r="BU2243" s="10" t="e">
        <f>IF(OR(BW2243=7,AQ2243=6),0,IF(#REF!="-",1,0))</f>
        <v>#REF!</v>
      </c>
      <c r="BV2243" s="10" t="e">
        <f t="shared" si="1062"/>
        <v>#REF!</v>
      </c>
      <c r="BW22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3" s="10" t="e">
        <f t="shared" si="1067"/>
        <v>#REF!</v>
      </c>
      <c r="BY2243" s="10" t="e">
        <f t="shared" si="1063"/>
        <v>#REF!</v>
      </c>
      <c r="BZ2243" s="10" t="e">
        <f t="shared" si="1068"/>
        <v>#REF!</v>
      </c>
      <c r="CA2243" s="10"/>
    </row>
    <row r="2244" spans="1:79" ht="23.25" customHeight="1" x14ac:dyDescent="0.3">
      <c r="A2244" s="7">
        <v>2242</v>
      </c>
      <c r="B2244" s="43"/>
      <c r="C2244" s="44"/>
      <c r="D2244" s="45"/>
      <c r="E2244" s="46"/>
      <c r="F2244" s="46"/>
      <c r="G2244" s="46"/>
      <c r="H2244" s="50"/>
      <c r="I2244" s="51"/>
      <c r="J2244" s="52"/>
      <c r="K2244" s="51"/>
      <c r="L2244" s="53"/>
      <c r="M2244" s="54"/>
      <c r="N2244" s="43"/>
      <c r="O2244" s="55"/>
      <c r="P2244" s="46"/>
      <c r="Q2244" s="46"/>
      <c r="R2244" s="46"/>
      <c r="S2244" s="43"/>
      <c r="T2244" s="56"/>
      <c r="U2244" s="46"/>
      <c r="V2244" s="57"/>
      <c r="W2244" s="58"/>
      <c r="X2244" s="57"/>
      <c r="Y2244" s="46"/>
      <c r="Z2244" s="57"/>
      <c r="AA2244" s="59"/>
      <c r="AB2244" s="60"/>
      <c r="AJ2244" s="11">
        <f t="shared" si="1066"/>
        <v>13</v>
      </c>
      <c r="AK2244" s="11">
        <f t="shared" si="1069"/>
        <v>0</v>
      </c>
      <c r="AL2244" s="11">
        <f t="shared" si="1070"/>
        <v>0</v>
      </c>
      <c r="AM2244" s="11">
        <f t="shared" si="1071"/>
        <v>0</v>
      </c>
      <c r="AN2244" s="11">
        <f t="shared" si="1072"/>
        <v>0</v>
      </c>
      <c r="AO2244" s="4" t="e">
        <f>IF(#REF!="I",1,IF(#REF!="II",2,IF(#REF!="III",3,IF(#REF!="IV",4))))</f>
        <v>#REF!</v>
      </c>
      <c r="AP2244" s="11" t="e">
        <f>IF(#REF!="PULMONAR",1,IF(AND(#REF!="EXTRAPULMONAR",#REF!&lt;&gt;"MENINGEA"),2,IF(AND(#REF!="EXTRAPULMONAR",#REF!="MENINGEA"),3,)))</f>
        <v>#REF!</v>
      </c>
      <c r="AQ22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4" s="4">
        <f t="shared" si="1073"/>
        <v>0</v>
      </c>
      <c r="AS2244" s="10">
        <f t="shared" si="1074"/>
        <v>0</v>
      </c>
      <c r="AT2244" s="10">
        <f t="shared" si="1075"/>
        <v>0</v>
      </c>
      <c r="AU2244" s="10" t="str">
        <f t="shared" si="1076"/>
        <v>0</v>
      </c>
      <c r="AV2244" s="11" t="e">
        <f t="shared" si="1077"/>
        <v>#N/A</v>
      </c>
      <c r="AW2244" s="4" t="e">
        <f t="shared" si="1078"/>
        <v>#N/A</v>
      </c>
      <c r="AX2244" s="10" t="e">
        <f t="shared" si="1064"/>
        <v>#N/A</v>
      </c>
      <c r="AY2244" s="10" t="e">
        <f t="shared" si="1065"/>
        <v>#N/A</v>
      </c>
      <c r="AZ2244" s="10" t="e">
        <f t="shared" ref="AZ2244:AZ2307" si="1079">IF(OR(BW2244=7,AQ2244=6),0,(AJ2244&amp;AP2244&amp;AQ2244&amp;AR2244&amp;AS2244&amp;AT2244&amp;AU2244&amp;AX2244))</f>
        <v>#REF!</v>
      </c>
      <c r="BA2244" s="12" t="e">
        <f>IF(BW2244=7,0,AJ2244&amp;IF(#REF!="SI",1,IF(#REF!="NO",2,IF(#REF!="VIH + PREVIO",3,0))))</f>
        <v>#REF!</v>
      </c>
      <c r="BB2244" s="13" t="e">
        <f>IF(AND(#REF!="POSITIVO",#REF!="POSITIVO"),1,IF(#REF!="NEGATIVO",2,IF(#REF!="VIH + PREVIO",3,0)))</f>
        <v>#REF!</v>
      </c>
      <c r="BC2244" s="10" t="e">
        <f>IF(#REF!="SI",1,IF(#REF!="NO",2,0))</f>
        <v>#REF!</v>
      </c>
      <c r="BD2244" s="10" t="e">
        <f>IF(#REF!="SI",1,IF(#REF!="NO",2,0))</f>
        <v>#REF!</v>
      </c>
      <c r="BE2244" s="10" t="e">
        <f>IF(OR(#REF!="VIH + PREVIO",#REF!="VIH + PREVIO",#REF!="VIH + PREVIO"),1,0)</f>
        <v>#REF!</v>
      </c>
      <c r="BF2244" s="13" t="e">
        <f>IF(OR(#REF!="POSITIVO",#REF!="NEGATIVO"),1,IF(#REF!="PACIENTE NO ACEPTA",2,IF(#REF!="VIH + PREVIO",3,0)))</f>
        <v>#REF!</v>
      </c>
      <c r="BG2244" s="10" t="e">
        <f t="shared" ref="BG2244:BG2307" si="1080">IF(OR(BW2244=7,AQ2244=6),0,AJ2244&amp;AP2244&amp;BB2244&amp;BC2244&amp;BD2244&amp;AX2244&amp;AU2244)</f>
        <v>#REF!</v>
      </c>
      <c r="BH2244" s="10" t="e">
        <f t="shared" ref="BH2244:BH2307" si="1081">IF(OR(BW2244=7,AQ2244=6),0,AJ2244&amp;BE2244)</f>
        <v>#REF!</v>
      </c>
      <c r="BI2244" s="10" t="e">
        <f t="shared" ref="BI2244:BI2307" si="1082">IF(OR(BW2244=7,AQ2244=6),0,AJ2244&amp;BB2244)</f>
        <v>#REF!</v>
      </c>
      <c r="BJ2244" s="10" t="e">
        <f t="shared" ref="BJ2244:BJ2307" si="1083">IF(OR(BW2244=7,AQ2244=6),0,AJ2244&amp;BC2244)</f>
        <v>#REF!</v>
      </c>
      <c r="BK2244" s="10" t="e">
        <f t="shared" ref="BK2244:BK2307" si="1084">IF(OR(BW2244=7,AQ2244=6),0,AJ2244&amp;BD2244)</f>
        <v>#REF!</v>
      </c>
      <c r="BL2244" s="10" t="e">
        <f t="shared" ref="BL2244:BL2307" si="1085">IF(OR(BW2244=7,AQ2244=6),0,AJ2244&amp;BF2244)</f>
        <v>#REF!</v>
      </c>
      <c r="BM2244" s="10" t="e">
        <f>IF(OR(BW2244=7,AQ2244=6),0,IF(#REF!="I",1,IF(#REF!="II",2,IF(#REF!="III",3,IF(#REF!="IV",4))))&amp;AP2244&amp;AQ2244&amp;AR2244&amp;AS2244&amp;AT2244&amp;AU2244&amp;AX2244)</f>
        <v>#REF!</v>
      </c>
      <c r="BN2244" s="10" t="e">
        <f t="shared" ref="BN2244:BN2307" si="1086">IF(OR(BW2244=7,AQ2244=6),0,AO2244&amp;BE2244)</f>
        <v>#REF!</v>
      </c>
      <c r="BO2244" s="10" t="e">
        <f t="shared" ref="BO2244:BO2307" si="1087">IF(OR(BW2244=7,AQ2244=6),0,AO2244&amp;BB2244)</f>
        <v>#REF!</v>
      </c>
      <c r="BP2244" s="10" t="e">
        <f t="shared" ref="BP2244:BP2307" si="1088">IF(OR(BW2244=7,AQ2244=6),0,AO2244&amp;BC2244)</f>
        <v>#REF!</v>
      </c>
      <c r="BQ2244" s="10" t="e">
        <f t="shared" ref="BQ2244:BQ2307" si="1089">IF(OR(BW2244=7,AQ2244=6),0,AO2244&amp;BD2244)</f>
        <v>#REF!</v>
      </c>
      <c r="BR2244" s="10" t="e">
        <f t="shared" ref="BR2244:BR2307" si="1090">IF(OR(BW2244=7,AQ2244=6),0,AO2244&amp;BF2244)</f>
        <v>#REF!</v>
      </c>
      <c r="BS2244" s="10" t="e">
        <f t="shared" ref="BS2244:BS2307" si="1091">IF(OR(BW2244=7,AQ2244=6),0,AO2244&amp;AP2244&amp;BB2244&amp;BC2244&amp;BD2244&amp;AX2244&amp;AU2244)</f>
        <v>#REF!</v>
      </c>
      <c r="BT2244" s="10" t="e">
        <f>IF(OR(BW2244=7,AQ2244=6),0,AO2244&amp;IF(#REF!="SI",1,IF(#REF!="NO",2,IF(#REF!="VIH + PREVIO",3,0))))</f>
        <v>#REF!</v>
      </c>
      <c r="BU2244" s="10" t="e">
        <f>IF(OR(BW2244=7,AQ2244=6),0,IF(#REF!="-",1,0))</f>
        <v>#REF!</v>
      </c>
      <c r="BV2244" s="10" t="e">
        <f t="shared" ref="BV2244:BV2307" si="1092">IF(OR(BW2244=7,AQ2244=6),0,AO2244&amp;AP2244&amp;AQ2244&amp;BU2244)</f>
        <v>#REF!</v>
      </c>
      <c r="BW22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4" s="10" t="e">
        <f t="shared" si="1067"/>
        <v>#REF!</v>
      </c>
      <c r="BY2244" s="10" t="e">
        <f t="shared" si="1063"/>
        <v>#REF!</v>
      </c>
      <c r="BZ2244" s="10" t="e">
        <f t="shared" si="1068"/>
        <v>#REF!</v>
      </c>
      <c r="CA2244" s="10"/>
    </row>
    <row r="2245" spans="1:79" ht="23.25" customHeight="1" x14ac:dyDescent="0.3">
      <c r="A2245" s="7">
        <v>2243</v>
      </c>
      <c r="B2245" s="43"/>
      <c r="C2245" s="44"/>
      <c r="D2245" s="45"/>
      <c r="E2245" s="46"/>
      <c r="F2245" s="46"/>
      <c r="G2245" s="46"/>
      <c r="H2245" s="50"/>
      <c r="I2245" s="51"/>
      <c r="J2245" s="52"/>
      <c r="K2245" s="51"/>
      <c r="L2245" s="53"/>
      <c r="M2245" s="54"/>
      <c r="N2245" s="43"/>
      <c r="O2245" s="55"/>
      <c r="P2245" s="46"/>
      <c r="Q2245" s="46"/>
      <c r="R2245" s="46"/>
      <c r="S2245" s="43"/>
      <c r="T2245" s="56"/>
      <c r="U2245" s="46"/>
      <c r="V2245" s="57"/>
      <c r="W2245" s="58"/>
      <c r="X2245" s="57"/>
      <c r="Y2245" s="46"/>
      <c r="Z2245" s="57"/>
      <c r="AA2245" s="59"/>
      <c r="AB2245" s="60"/>
      <c r="AJ2245" s="11">
        <f t="shared" si="1066"/>
        <v>13</v>
      </c>
      <c r="AK2245" s="11">
        <f t="shared" si="1069"/>
        <v>0</v>
      </c>
      <c r="AL2245" s="11">
        <f t="shared" si="1070"/>
        <v>0</v>
      </c>
      <c r="AM2245" s="11">
        <f t="shared" si="1071"/>
        <v>0</v>
      </c>
      <c r="AN2245" s="11">
        <f t="shared" si="1072"/>
        <v>0</v>
      </c>
      <c r="AO2245" s="4" t="e">
        <f>IF(#REF!="I",1,IF(#REF!="II",2,IF(#REF!="III",3,IF(#REF!="IV",4))))</f>
        <v>#REF!</v>
      </c>
      <c r="AP2245" s="11" t="e">
        <f>IF(#REF!="PULMONAR",1,IF(AND(#REF!="EXTRAPULMONAR",#REF!&lt;&gt;"MENINGEA"),2,IF(AND(#REF!="EXTRAPULMONAR",#REF!="MENINGEA"),3,)))</f>
        <v>#REF!</v>
      </c>
      <c r="AQ22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5" s="4">
        <f t="shared" si="1073"/>
        <v>0</v>
      </c>
      <c r="AS2245" s="10">
        <f t="shared" si="1074"/>
        <v>0</v>
      </c>
      <c r="AT2245" s="10">
        <f t="shared" si="1075"/>
        <v>0</v>
      </c>
      <c r="AU2245" s="10" t="str">
        <f t="shared" si="1076"/>
        <v>0</v>
      </c>
      <c r="AV2245" s="11" t="e">
        <f t="shared" si="1077"/>
        <v>#N/A</v>
      </c>
      <c r="AW2245" s="4" t="e">
        <f t="shared" si="1078"/>
        <v>#N/A</v>
      </c>
      <c r="AX2245" s="10" t="e">
        <f t="shared" si="1064"/>
        <v>#N/A</v>
      </c>
      <c r="AY2245" s="10" t="e">
        <f t="shared" si="1065"/>
        <v>#N/A</v>
      </c>
      <c r="AZ2245" s="10" t="e">
        <f t="shared" si="1079"/>
        <v>#REF!</v>
      </c>
      <c r="BA2245" s="12" t="e">
        <f>IF(BW2245=7,0,AJ2245&amp;IF(#REF!="SI",1,IF(#REF!="NO",2,IF(#REF!="VIH + PREVIO",3,0))))</f>
        <v>#REF!</v>
      </c>
      <c r="BB2245" s="13" t="e">
        <f>IF(AND(#REF!="POSITIVO",#REF!="POSITIVO"),1,IF(#REF!="NEGATIVO",2,IF(#REF!="VIH + PREVIO",3,0)))</f>
        <v>#REF!</v>
      </c>
      <c r="BC2245" s="10" t="e">
        <f>IF(#REF!="SI",1,IF(#REF!="NO",2,0))</f>
        <v>#REF!</v>
      </c>
      <c r="BD2245" s="10" t="e">
        <f>IF(#REF!="SI",1,IF(#REF!="NO",2,0))</f>
        <v>#REF!</v>
      </c>
      <c r="BE2245" s="10" t="e">
        <f>IF(OR(#REF!="VIH + PREVIO",#REF!="VIH + PREVIO",#REF!="VIH + PREVIO"),1,0)</f>
        <v>#REF!</v>
      </c>
      <c r="BF2245" s="13" t="e">
        <f>IF(OR(#REF!="POSITIVO",#REF!="NEGATIVO"),1,IF(#REF!="PACIENTE NO ACEPTA",2,IF(#REF!="VIH + PREVIO",3,0)))</f>
        <v>#REF!</v>
      </c>
      <c r="BG2245" s="10" t="e">
        <f t="shared" si="1080"/>
        <v>#REF!</v>
      </c>
      <c r="BH2245" s="10" t="e">
        <f t="shared" si="1081"/>
        <v>#REF!</v>
      </c>
      <c r="BI2245" s="10" t="e">
        <f t="shared" si="1082"/>
        <v>#REF!</v>
      </c>
      <c r="BJ2245" s="10" t="e">
        <f t="shared" si="1083"/>
        <v>#REF!</v>
      </c>
      <c r="BK2245" s="10" t="e">
        <f t="shared" si="1084"/>
        <v>#REF!</v>
      </c>
      <c r="BL2245" s="10" t="e">
        <f t="shared" si="1085"/>
        <v>#REF!</v>
      </c>
      <c r="BM2245" s="10" t="e">
        <f>IF(OR(BW2245=7,AQ2245=6),0,IF(#REF!="I",1,IF(#REF!="II",2,IF(#REF!="III",3,IF(#REF!="IV",4))))&amp;AP2245&amp;AQ2245&amp;AR2245&amp;AS2245&amp;AT2245&amp;AU2245&amp;AX2245)</f>
        <v>#REF!</v>
      </c>
      <c r="BN2245" s="10" t="e">
        <f t="shared" si="1086"/>
        <v>#REF!</v>
      </c>
      <c r="BO2245" s="10" t="e">
        <f t="shared" si="1087"/>
        <v>#REF!</v>
      </c>
      <c r="BP2245" s="10" t="e">
        <f t="shared" si="1088"/>
        <v>#REF!</v>
      </c>
      <c r="BQ2245" s="10" t="e">
        <f t="shared" si="1089"/>
        <v>#REF!</v>
      </c>
      <c r="BR2245" s="10" t="e">
        <f t="shared" si="1090"/>
        <v>#REF!</v>
      </c>
      <c r="BS2245" s="10" t="e">
        <f t="shared" si="1091"/>
        <v>#REF!</v>
      </c>
      <c r="BT2245" s="10" t="e">
        <f>IF(OR(BW2245=7,AQ2245=6),0,AO2245&amp;IF(#REF!="SI",1,IF(#REF!="NO",2,IF(#REF!="VIH + PREVIO",3,0))))</f>
        <v>#REF!</v>
      </c>
      <c r="BU2245" s="10" t="e">
        <f>IF(OR(BW2245=7,AQ2245=6),0,IF(#REF!="-",1,0))</f>
        <v>#REF!</v>
      </c>
      <c r="BV2245" s="10" t="e">
        <f t="shared" si="1092"/>
        <v>#REF!</v>
      </c>
      <c r="BW22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5" s="10" t="e">
        <f t="shared" si="1067"/>
        <v>#REF!</v>
      </c>
      <c r="BY2245" s="10" t="e">
        <f t="shared" ref="BY2245:BY2308" si="1093">IF(AQ2245=6,0,AO2245&amp;AP2245&amp;BB2245&amp;AY2245&amp;BW2245)</f>
        <v>#REF!</v>
      </c>
      <c r="BZ2245" s="10" t="e">
        <f t="shared" si="1068"/>
        <v>#REF!</v>
      </c>
      <c r="CA2245" s="10"/>
    </row>
    <row r="2246" spans="1:79" ht="23.25" customHeight="1" x14ac:dyDescent="0.3">
      <c r="A2246" s="7">
        <v>2244</v>
      </c>
      <c r="B2246" s="43"/>
      <c r="C2246" s="44"/>
      <c r="D2246" s="45"/>
      <c r="E2246" s="46"/>
      <c r="F2246" s="46"/>
      <c r="G2246" s="46"/>
      <c r="H2246" s="50"/>
      <c r="I2246" s="51"/>
      <c r="J2246" s="52"/>
      <c r="K2246" s="51"/>
      <c r="L2246" s="53"/>
      <c r="M2246" s="54"/>
      <c r="N2246" s="43"/>
      <c r="O2246" s="55"/>
      <c r="P2246" s="46"/>
      <c r="Q2246" s="46"/>
      <c r="R2246" s="46"/>
      <c r="S2246" s="43"/>
      <c r="T2246" s="56"/>
      <c r="U2246" s="46"/>
      <c r="V2246" s="57"/>
      <c r="W2246" s="58"/>
      <c r="X2246" s="57"/>
      <c r="Y2246" s="46"/>
      <c r="Z2246" s="57"/>
      <c r="AA2246" s="59"/>
      <c r="AB2246" s="60"/>
      <c r="AJ2246" s="11">
        <f t="shared" si="1066"/>
        <v>13</v>
      </c>
      <c r="AK2246" s="11">
        <f t="shared" si="1069"/>
        <v>0</v>
      </c>
      <c r="AL2246" s="11">
        <f t="shared" si="1070"/>
        <v>0</v>
      </c>
      <c r="AM2246" s="11">
        <f t="shared" si="1071"/>
        <v>0</v>
      </c>
      <c r="AN2246" s="11">
        <f t="shared" si="1072"/>
        <v>0</v>
      </c>
      <c r="AO2246" s="4" t="e">
        <f>IF(#REF!="I",1,IF(#REF!="II",2,IF(#REF!="III",3,IF(#REF!="IV",4))))</f>
        <v>#REF!</v>
      </c>
      <c r="AP2246" s="11" t="e">
        <f>IF(#REF!="PULMONAR",1,IF(AND(#REF!="EXTRAPULMONAR",#REF!&lt;&gt;"MENINGEA"),2,IF(AND(#REF!="EXTRAPULMONAR",#REF!="MENINGEA"),3,)))</f>
        <v>#REF!</v>
      </c>
      <c r="AQ22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6" s="4">
        <f t="shared" si="1073"/>
        <v>0</v>
      </c>
      <c r="AS2246" s="10">
        <f t="shared" si="1074"/>
        <v>0</v>
      </c>
      <c r="AT2246" s="10">
        <f t="shared" si="1075"/>
        <v>0</v>
      </c>
      <c r="AU2246" s="10" t="str">
        <f t="shared" si="1076"/>
        <v>0</v>
      </c>
      <c r="AV2246" s="11" t="e">
        <f t="shared" si="1077"/>
        <v>#N/A</v>
      </c>
      <c r="AW2246" s="4" t="e">
        <f t="shared" si="1078"/>
        <v>#N/A</v>
      </c>
      <c r="AX2246" s="10" t="e">
        <f t="shared" si="1064"/>
        <v>#N/A</v>
      </c>
      <c r="AY2246" s="10" t="e">
        <f t="shared" si="1065"/>
        <v>#N/A</v>
      </c>
      <c r="AZ2246" s="10" t="e">
        <f t="shared" si="1079"/>
        <v>#REF!</v>
      </c>
      <c r="BA2246" s="12" t="e">
        <f>IF(BW2246=7,0,AJ2246&amp;IF(#REF!="SI",1,IF(#REF!="NO",2,IF(#REF!="VIH + PREVIO",3,0))))</f>
        <v>#REF!</v>
      </c>
      <c r="BB2246" s="13" t="e">
        <f>IF(AND(#REF!="POSITIVO",#REF!="POSITIVO"),1,IF(#REF!="NEGATIVO",2,IF(#REF!="VIH + PREVIO",3,0)))</f>
        <v>#REF!</v>
      </c>
      <c r="BC2246" s="10" t="e">
        <f>IF(#REF!="SI",1,IF(#REF!="NO",2,0))</f>
        <v>#REF!</v>
      </c>
      <c r="BD2246" s="10" t="e">
        <f>IF(#REF!="SI",1,IF(#REF!="NO",2,0))</f>
        <v>#REF!</v>
      </c>
      <c r="BE2246" s="10" t="e">
        <f>IF(OR(#REF!="VIH + PREVIO",#REF!="VIH + PREVIO",#REF!="VIH + PREVIO"),1,0)</f>
        <v>#REF!</v>
      </c>
      <c r="BF2246" s="13" t="e">
        <f>IF(OR(#REF!="POSITIVO",#REF!="NEGATIVO"),1,IF(#REF!="PACIENTE NO ACEPTA",2,IF(#REF!="VIH + PREVIO",3,0)))</f>
        <v>#REF!</v>
      </c>
      <c r="BG2246" s="10" t="e">
        <f t="shared" si="1080"/>
        <v>#REF!</v>
      </c>
      <c r="BH2246" s="10" t="e">
        <f t="shared" si="1081"/>
        <v>#REF!</v>
      </c>
      <c r="BI2246" s="10" t="e">
        <f t="shared" si="1082"/>
        <v>#REF!</v>
      </c>
      <c r="BJ2246" s="10" t="e">
        <f t="shared" si="1083"/>
        <v>#REF!</v>
      </c>
      <c r="BK2246" s="10" t="e">
        <f t="shared" si="1084"/>
        <v>#REF!</v>
      </c>
      <c r="BL2246" s="10" t="e">
        <f t="shared" si="1085"/>
        <v>#REF!</v>
      </c>
      <c r="BM2246" s="10" t="e">
        <f>IF(OR(BW2246=7,AQ2246=6),0,IF(#REF!="I",1,IF(#REF!="II",2,IF(#REF!="III",3,IF(#REF!="IV",4))))&amp;AP2246&amp;AQ2246&amp;AR2246&amp;AS2246&amp;AT2246&amp;AU2246&amp;AX2246)</f>
        <v>#REF!</v>
      </c>
      <c r="BN2246" s="10" t="e">
        <f t="shared" si="1086"/>
        <v>#REF!</v>
      </c>
      <c r="BO2246" s="10" t="e">
        <f t="shared" si="1087"/>
        <v>#REF!</v>
      </c>
      <c r="BP2246" s="10" t="e">
        <f t="shared" si="1088"/>
        <v>#REF!</v>
      </c>
      <c r="BQ2246" s="10" t="e">
        <f t="shared" si="1089"/>
        <v>#REF!</v>
      </c>
      <c r="BR2246" s="10" t="e">
        <f t="shared" si="1090"/>
        <v>#REF!</v>
      </c>
      <c r="BS2246" s="10" t="e">
        <f t="shared" si="1091"/>
        <v>#REF!</v>
      </c>
      <c r="BT2246" s="10" t="e">
        <f>IF(OR(BW2246=7,AQ2246=6),0,AO2246&amp;IF(#REF!="SI",1,IF(#REF!="NO",2,IF(#REF!="VIH + PREVIO",3,0))))</f>
        <v>#REF!</v>
      </c>
      <c r="BU2246" s="10" t="e">
        <f>IF(OR(BW2246=7,AQ2246=6),0,IF(#REF!="-",1,0))</f>
        <v>#REF!</v>
      </c>
      <c r="BV2246" s="10" t="e">
        <f t="shared" si="1092"/>
        <v>#REF!</v>
      </c>
      <c r="BW22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6" s="10" t="e">
        <f t="shared" si="1067"/>
        <v>#REF!</v>
      </c>
      <c r="BY2246" s="10" t="e">
        <f t="shared" si="1093"/>
        <v>#REF!</v>
      </c>
      <c r="BZ2246" s="10" t="e">
        <f t="shared" si="1068"/>
        <v>#REF!</v>
      </c>
      <c r="CA2246" s="10"/>
    </row>
    <row r="2247" spans="1:79" ht="23.25" customHeight="1" x14ac:dyDescent="0.3">
      <c r="A2247" s="7">
        <v>2245</v>
      </c>
      <c r="B2247" s="43"/>
      <c r="C2247" s="44"/>
      <c r="D2247" s="45"/>
      <c r="E2247" s="46"/>
      <c r="F2247" s="46"/>
      <c r="G2247" s="46"/>
      <c r="H2247" s="50"/>
      <c r="I2247" s="51"/>
      <c r="J2247" s="52"/>
      <c r="K2247" s="51"/>
      <c r="L2247" s="53"/>
      <c r="M2247" s="54"/>
      <c r="N2247" s="43"/>
      <c r="O2247" s="55"/>
      <c r="P2247" s="46"/>
      <c r="Q2247" s="46"/>
      <c r="R2247" s="46"/>
      <c r="S2247" s="43"/>
      <c r="T2247" s="56"/>
      <c r="U2247" s="46"/>
      <c r="V2247" s="57"/>
      <c r="W2247" s="58"/>
      <c r="X2247" s="57"/>
      <c r="Y2247" s="46"/>
      <c r="Z2247" s="57"/>
      <c r="AA2247" s="59"/>
      <c r="AB2247" s="60"/>
      <c r="AJ2247" s="11">
        <f t="shared" si="1066"/>
        <v>13</v>
      </c>
      <c r="AK2247" s="11">
        <f t="shared" si="1069"/>
        <v>0</v>
      </c>
      <c r="AL2247" s="11">
        <f t="shared" si="1070"/>
        <v>0</v>
      </c>
      <c r="AM2247" s="11">
        <f t="shared" si="1071"/>
        <v>0</v>
      </c>
      <c r="AN2247" s="11">
        <f t="shared" si="1072"/>
        <v>0</v>
      </c>
      <c r="AO2247" s="4" t="e">
        <f>IF(#REF!="I",1,IF(#REF!="II",2,IF(#REF!="III",3,IF(#REF!="IV",4))))</f>
        <v>#REF!</v>
      </c>
      <c r="AP2247" s="11" t="e">
        <f>IF(#REF!="PULMONAR",1,IF(AND(#REF!="EXTRAPULMONAR",#REF!&lt;&gt;"MENINGEA"),2,IF(AND(#REF!="EXTRAPULMONAR",#REF!="MENINGEA"),3,)))</f>
        <v>#REF!</v>
      </c>
      <c r="AQ22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7" s="4">
        <f t="shared" si="1073"/>
        <v>0</v>
      </c>
      <c r="AS2247" s="10">
        <f t="shared" si="1074"/>
        <v>0</v>
      </c>
      <c r="AT2247" s="10">
        <f t="shared" si="1075"/>
        <v>0</v>
      </c>
      <c r="AU2247" s="10" t="str">
        <f t="shared" si="1076"/>
        <v>0</v>
      </c>
      <c r="AV2247" s="11" t="e">
        <f t="shared" si="1077"/>
        <v>#N/A</v>
      </c>
      <c r="AW2247" s="4" t="e">
        <f t="shared" si="1078"/>
        <v>#N/A</v>
      </c>
      <c r="AX2247" s="10" t="e">
        <f t="shared" si="1064"/>
        <v>#N/A</v>
      </c>
      <c r="AY2247" s="10" t="e">
        <f t="shared" si="1065"/>
        <v>#N/A</v>
      </c>
      <c r="AZ2247" s="10" t="e">
        <f t="shared" si="1079"/>
        <v>#REF!</v>
      </c>
      <c r="BA2247" s="12" t="e">
        <f>IF(BW2247=7,0,AJ2247&amp;IF(#REF!="SI",1,IF(#REF!="NO",2,IF(#REF!="VIH + PREVIO",3,0))))</f>
        <v>#REF!</v>
      </c>
      <c r="BB2247" s="13" t="e">
        <f>IF(AND(#REF!="POSITIVO",#REF!="POSITIVO"),1,IF(#REF!="NEGATIVO",2,IF(#REF!="VIH + PREVIO",3,0)))</f>
        <v>#REF!</v>
      </c>
      <c r="BC2247" s="10" t="e">
        <f>IF(#REF!="SI",1,IF(#REF!="NO",2,0))</f>
        <v>#REF!</v>
      </c>
      <c r="BD2247" s="10" t="e">
        <f>IF(#REF!="SI",1,IF(#REF!="NO",2,0))</f>
        <v>#REF!</v>
      </c>
      <c r="BE2247" s="10" t="e">
        <f>IF(OR(#REF!="VIH + PREVIO",#REF!="VIH + PREVIO",#REF!="VIH + PREVIO"),1,0)</f>
        <v>#REF!</v>
      </c>
      <c r="BF2247" s="13" t="e">
        <f>IF(OR(#REF!="POSITIVO",#REF!="NEGATIVO"),1,IF(#REF!="PACIENTE NO ACEPTA",2,IF(#REF!="VIH + PREVIO",3,0)))</f>
        <v>#REF!</v>
      </c>
      <c r="BG2247" s="10" t="e">
        <f t="shared" si="1080"/>
        <v>#REF!</v>
      </c>
      <c r="BH2247" s="10" t="e">
        <f t="shared" si="1081"/>
        <v>#REF!</v>
      </c>
      <c r="BI2247" s="10" t="e">
        <f t="shared" si="1082"/>
        <v>#REF!</v>
      </c>
      <c r="BJ2247" s="10" t="e">
        <f t="shared" si="1083"/>
        <v>#REF!</v>
      </c>
      <c r="BK2247" s="10" t="e">
        <f t="shared" si="1084"/>
        <v>#REF!</v>
      </c>
      <c r="BL2247" s="10" t="e">
        <f t="shared" si="1085"/>
        <v>#REF!</v>
      </c>
      <c r="BM2247" s="10" t="e">
        <f>IF(OR(BW2247=7,AQ2247=6),0,IF(#REF!="I",1,IF(#REF!="II",2,IF(#REF!="III",3,IF(#REF!="IV",4))))&amp;AP2247&amp;AQ2247&amp;AR2247&amp;AS2247&amp;AT2247&amp;AU2247&amp;AX2247)</f>
        <v>#REF!</v>
      </c>
      <c r="BN2247" s="10" t="e">
        <f t="shared" si="1086"/>
        <v>#REF!</v>
      </c>
      <c r="BO2247" s="10" t="e">
        <f t="shared" si="1087"/>
        <v>#REF!</v>
      </c>
      <c r="BP2247" s="10" t="e">
        <f t="shared" si="1088"/>
        <v>#REF!</v>
      </c>
      <c r="BQ2247" s="10" t="e">
        <f t="shared" si="1089"/>
        <v>#REF!</v>
      </c>
      <c r="BR2247" s="10" t="e">
        <f t="shared" si="1090"/>
        <v>#REF!</v>
      </c>
      <c r="BS2247" s="10" t="e">
        <f t="shared" si="1091"/>
        <v>#REF!</v>
      </c>
      <c r="BT2247" s="10" t="e">
        <f>IF(OR(BW2247=7,AQ2247=6),0,AO2247&amp;IF(#REF!="SI",1,IF(#REF!="NO",2,IF(#REF!="VIH + PREVIO",3,0))))</f>
        <v>#REF!</v>
      </c>
      <c r="BU2247" s="10" t="e">
        <f>IF(OR(BW2247=7,AQ2247=6),0,IF(#REF!="-",1,0))</f>
        <v>#REF!</v>
      </c>
      <c r="BV2247" s="10" t="e">
        <f t="shared" si="1092"/>
        <v>#REF!</v>
      </c>
      <c r="BW22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7" s="10" t="e">
        <f t="shared" si="1067"/>
        <v>#REF!</v>
      </c>
      <c r="BY2247" s="10" t="e">
        <f t="shared" si="1093"/>
        <v>#REF!</v>
      </c>
      <c r="BZ2247" s="10" t="e">
        <f t="shared" si="1068"/>
        <v>#REF!</v>
      </c>
      <c r="CA2247" s="10"/>
    </row>
    <row r="2248" spans="1:79" ht="23.25" customHeight="1" x14ac:dyDescent="0.3">
      <c r="A2248" s="7">
        <v>2246</v>
      </c>
      <c r="B2248" s="43"/>
      <c r="C2248" s="44"/>
      <c r="D2248" s="45"/>
      <c r="E2248" s="46"/>
      <c r="F2248" s="46"/>
      <c r="G2248" s="46"/>
      <c r="H2248" s="50"/>
      <c r="I2248" s="51"/>
      <c r="J2248" s="52"/>
      <c r="K2248" s="51"/>
      <c r="L2248" s="53"/>
      <c r="M2248" s="54"/>
      <c r="N2248" s="43"/>
      <c r="O2248" s="55"/>
      <c r="P2248" s="46"/>
      <c r="Q2248" s="46"/>
      <c r="R2248" s="46"/>
      <c r="S2248" s="43"/>
      <c r="T2248" s="56"/>
      <c r="U2248" s="46"/>
      <c r="V2248" s="57"/>
      <c r="W2248" s="58"/>
      <c r="X2248" s="57"/>
      <c r="Y2248" s="46"/>
      <c r="Z2248" s="57"/>
      <c r="AA2248" s="59"/>
      <c r="AB2248" s="60"/>
      <c r="AJ2248" s="11">
        <f t="shared" si="1066"/>
        <v>13</v>
      </c>
      <c r="AK2248" s="11">
        <f t="shared" si="1069"/>
        <v>0</v>
      </c>
      <c r="AL2248" s="11">
        <f t="shared" si="1070"/>
        <v>0</v>
      </c>
      <c r="AM2248" s="11">
        <f t="shared" si="1071"/>
        <v>0</v>
      </c>
      <c r="AN2248" s="11">
        <f t="shared" si="1072"/>
        <v>0</v>
      </c>
      <c r="AO2248" s="4" t="e">
        <f>IF(#REF!="I",1,IF(#REF!="II",2,IF(#REF!="III",3,IF(#REF!="IV",4))))</f>
        <v>#REF!</v>
      </c>
      <c r="AP2248" s="11" t="e">
        <f>IF(#REF!="PULMONAR",1,IF(AND(#REF!="EXTRAPULMONAR",#REF!&lt;&gt;"MENINGEA"),2,IF(AND(#REF!="EXTRAPULMONAR",#REF!="MENINGEA"),3,)))</f>
        <v>#REF!</v>
      </c>
      <c r="AQ22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8" s="4">
        <f t="shared" si="1073"/>
        <v>0</v>
      </c>
      <c r="AS2248" s="10">
        <f t="shared" si="1074"/>
        <v>0</v>
      </c>
      <c r="AT2248" s="10">
        <f t="shared" si="1075"/>
        <v>0</v>
      </c>
      <c r="AU2248" s="10" t="str">
        <f t="shared" si="1076"/>
        <v>0</v>
      </c>
      <c r="AV2248" s="11" t="e">
        <f t="shared" si="1077"/>
        <v>#N/A</v>
      </c>
      <c r="AW2248" s="4" t="e">
        <f t="shared" si="1078"/>
        <v>#N/A</v>
      </c>
      <c r="AX2248" s="10" t="e">
        <f t="shared" si="1064"/>
        <v>#N/A</v>
      </c>
      <c r="AY2248" s="10" t="e">
        <f t="shared" si="1065"/>
        <v>#N/A</v>
      </c>
      <c r="AZ2248" s="10" t="e">
        <f t="shared" si="1079"/>
        <v>#REF!</v>
      </c>
      <c r="BA2248" s="12" t="e">
        <f>IF(BW2248=7,0,AJ2248&amp;IF(#REF!="SI",1,IF(#REF!="NO",2,IF(#REF!="VIH + PREVIO",3,0))))</f>
        <v>#REF!</v>
      </c>
      <c r="BB2248" s="13" t="e">
        <f>IF(AND(#REF!="POSITIVO",#REF!="POSITIVO"),1,IF(#REF!="NEGATIVO",2,IF(#REF!="VIH + PREVIO",3,0)))</f>
        <v>#REF!</v>
      </c>
      <c r="BC2248" s="10" t="e">
        <f>IF(#REF!="SI",1,IF(#REF!="NO",2,0))</f>
        <v>#REF!</v>
      </c>
      <c r="BD2248" s="10" t="e">
        <f>IF(#REF!="SI",1,IF(#REF!="NO",2,0))</f>
        <v>#REF!</v>
      </c>
      <c r="BE2248" s="10" t="e">
        <f>IF(OR(#REF!="VIH + PREVIO",#REF!="VIH + PREVIO",#REF!="VIH + PREVIO"),1,0)</f>
        <v>#REF!</v>
      </c>
      <c r="BF2248" s="13" t="e">
        <f>IF(OR(#REF!="POSITIVO",#REF!="NEGATIVO"),1,IF(#REF!="PACIENTE NO ACEPTA",2,IF(#REF!="VIH + PREVIO",3,0)))</f>
        <v>#REF!</v>
      </c>
      <c r="BG2248" s="10" t="e">
        <f t="shared" si="1080"/>
        <v>#REF!</v>
      </c>
      <c r="BH2248" s="10" t="e">
        <f t="shared" si="1081"/>
        <v>#REF!</v>
      </c>
      <c r="BI2248" s="10" t="e">
        <f t="shared" si="1082"/>
        <v>#REF!</v>
      </c>
      <c r="BJ2248" s="10" t="e">
        <f t="shared" si="1083"/>
        <v>#REF!</v>
      </c>
      <c r="BK2248" s="10" t="e">
        <f t="shared" si="1084"/>
        <v>#REF!</v>
      </c>
      <c r="BL2248" s="10" t="e">
        <f t="shared" si="1085"/>
        <v>#REF!</v>
      </c>
      <c r="BM2248" s="10" t="e">
        <f>IF(OR(BW2248=7,AQ2248=6),0,IF(#REF!="I",1,IF(#REF!="II",2,IF(#REF!="III",3,IF(#REF!="IV",4))))&amp;AP2248&amp;AQ2248&amp;AR2248&amp;AS2248&amp;AT2248&amp;AU2248&amp;AX2248)</f>
        <v>#REF!</v>
      </c>
      <c r="BN2248" s="10" t="e">
        <f t="shared" si="1086"/>
        <v>#REF!</v>
      </c>
      <c r="BO2248" s="10" t="e">
        <f t="shared" si="1087"/>
        <v>#REF!</v>
      </c>
      <c r="BP2248" s="10" t="e">
        <f t="shared" si="1088"/>
        <v>#REF!</v>
      </c>
      <c r="BQ2248" s="10" t="e">
        <f t="shared" si="1089"/>
        <v>#REF!</v>
      </c>
      <c r="BR2248" s="10" t="e">
        <f t="shared" si="1090"/>
        <v>#REF!</v>
      </c>
      <c r="BS2248" s="10" t="e">
        <f t="shared" si="1091"/>
        <v>#REF!</v>
      </c>
      <c r="BT2248" s="10" t="e">
        <f>IF(OR(BW2248=7,AQ2248=6),0,AO2248&amp;IF(#REF!="SI",1,IF(#REF!="NO",2,IF(#REF!="VIH + PREVIO",3,0))))</f>
        <v>#REF!</v>
      </c>
      <c r="BU2248" s="10" t="e">
        <f>IF(OR(BW2248=7,AQ2248=6),0,IF(#REF!="-",1,0))</f>
        <v>#REF!</v>
      </c>
      <c r="BV2248" s="10" t="e">
        <f t="shared" si="1092"/>
        <v>#REF!</v>
      </c>
      <c r="BW22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8" s="10" t="e">
        <f t="shared" si="1067"/>
        <v>#REF!</v>
      </c>
      <c r="BY2248" s="10" t="e">
        <f t="shared" si="1093"/>
        <v>#REF!</v>
      </c>
      <c r="BZ2248" s="10" t="e">
        <f t="shared" si="1068"/>
        <v>#REF!</v>
      </c>
      <c r="CA2248" s="10"/>
    </row>
    <row r="2249" spans="1:79" ht="23.25" customHeight="1" x14ac:dyDescent="0.3">
      <c r="A2249" s="7">
        <v>2247</v>
      </c>
      <c r="B2249" s="43"/>
      <c r="C2249" s="44"/>
      <c r="D2249" s="45"/>
      <c r="E2249" s="46"/>
      <c r="F2249" s="46"/>
      <c r="G2249" s="46"/>
      <c r="H2249" s="50"/>
      <c r="I2249" s="51"/>
      <c r="J2249" s="52"/>
      <c r="K2249" s="51"/>
      <c r="L2249" s="53"/>
      <c r="M2249" s="54"/>
      <c r="N2249" s="43"/>
      <c r="O2249" s="55"/>
      <c r="P2249" s="46"/>
      <c r="Q2249" s="46"/>
      <c r="R2249" s="46"/>
      <c r="S2249" s="43"/>
      <c r="T2249" s="56"/>
      <c r="U2249" s="46"/>
      <c r="V2249" s="57"/>
      <c r="W2249" s="58"/>
      <c r="X2249" s="57"/>
      <c r="Y2249" s="46"/>
      <c r="Z2249" s="57"/>
      <c r="AA2249" s="59"/>
      <c r="AB2249" s="60"/>
      <c r="AJ2249" s="11">
        <f t="shared" si="1066"/>
        <v>13</v>
      </c>
      <c r="AK2249" s="11">
        <f t="shared" si="1069"/>
        <v>0</v>
      </c>
      <c r="AL2249" s="11">
        <f t="shared" si="1070"/>
        <v>0</v>
      </c>
      <c r="AM2249" s="11">
        <f t="shared" si="1071"/>
        <v>0</v>
      </c>
      <c r="AN2249" s="11">
        <f t="shared" si="1072"/>
        <v>0</v>
      </c>
      <c r="AO2249" s="4" t="e">
        <f>IF(#REF!="I",1,IF(#REF!="II",2,IF(#REF!="III",3,IF(#REF!="IV",4))))</f>
        <v>#REF!</v>
      </c>
      <c r="AP2249" s="11" t="e">
        <f>IF(#REF!="PULMONAR",1,IF(AND(#REF!="EXTRAPULMONAR",#REF!&lt;&gt;"MENINGEA"),2,IF(AND(#REF!="EXTRAPULMONAR",#REF!="MENINGEA"),3,)))</f>
        <v>#REF!</v>
      </c>
      <c r="AQ22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49" s="4">
        <f t="shared" si="1073"/>
        <v>0</v>
      </c>
      <c r="AS2249" s="10">
        <f t="shared" si="1074"/>
        <v>0</v>
      </c>
      <c r="AT2249" s="10">
        <f t="shared" si="1075"/>
        <v>0</v>
      </c>
      <c r="AU2249" s="10" t="str">
        <f t="shared" si="1076"/>
        <v>0</v>
      </c>
      <c r="AV2249" s="11" t="e">
        <f t="shared" si="1077"/>
        <v>#N/A</v>
      </c>
      <c r="AW2249" s="4" t="e">
        <f t="shared" si="1078"/>
        <v>#N/A</v>
      </c>
      <c r="AX2249" s="10" t="e">
        <f t="shared" si="1064"/>
        <v>#N/A</v>
      </c>
      <c r="AY2249" s="10" t="e">
        <f t="shared" si="1065"/>
        <v>#N/A</v>
      </c>
      <c r="AZ2249" s="10" t="e">
        <f t="shared" si="1079"/>
        <v>#REF!</v>
      </c>
      <c r="BA2249" s="12" t="e">
        <f>IF(BW2249=7,0,AJ2249&amp;IF(#REF!="SI",1,IF(#REF!="NO",2,IF(#REF!="VIH + PREVIO",3,0))))</f>
        <v>#REF!</v>
      </c>
      <c r="BB2249" s="13" t="e">
        <f>IF(AND(#REF!="POSITIVO",#REF!="POSITIVO"),1,IF(#REF!="NEGATIVO",2,IF(#REF!="VIH + PREVIO",3,0)))</f>
        <v>#REF!</v>
      </c>
      <c r="BC2249" s="10" t="e">
        <f>IF(#REF!="SI",1,IF(#REF!="NO",2,0))</f>
        <v>#REF!</v>
      </c>
      <c r="BD2249" s="10" t="e">
        <f>IF(#REF!="SI",1,IF(#REF!="NO",2,0))</f>
        <v>#REF!</v>
      </c>
      <c r="BE2249" s="10" t="e">
        <f>IF(OR(#REF!="VIH + PREVIO",#REF!="VIH + PREVIO",#REF!="VIH + PREVIO"),1,0)</f>
        <v>#REF!</v>
      </c>
      <c r="BF2249" s="13" t="e">
        <f>IF(OR(#REF!="POSITIVO",#REF!="NEGATIVO"),1,IF(#REF!="PACIENTE NO ACEPTA",2,IF(#REF!="VIH + PREVIO",3,0)))</f>
        <v>#REF!</v>
      </c>
      <c r="BG2249" s="10" t="e">
        <f t="shared" si="1080"/>
        <v>#REF!</v>
      </c>
      <c r="BH2249" s="10" t="e">
        <f t="shared" si="1081"/>
        <v>#REF!</v>
      </c>
      <c r="BI2249" s="10" t="e">
        <f t="shared" si="1082"/>
        <v>#REF!</v>
      </c>
      <c r="BJ2249" s="10" t="e">
        <f t="shared" si="1083"/>
        <v>#REF!</v>
      </c>
      <c r="BK2249" s="10" t="e">
        <f t="shared" si="1084"/>
        <v>#REF!</v>
      </c>
      <c r="BL2249" s="10" t="e">
        <f t="shared" si="1085"/>
        <v>#REF!</v>
      </c>
      <c r="BM2249" s="10" t="e">
        <f>IF(OR(BW2249=7,AQ2249=6),0,IF(#REF!="I",1,IF(#REF!="II",2,IF(#REF!="III",3,IF(#REF!="IV",4))))&amp;AP2249&amp;AQ2249&amp;AR2249&amp;AS2249&amp;AT2249&amp;AU2249&amp;AX2249)</f>
        <v>#REF!</v>
      </c>
      <c r="BN2249" s="10" t="e">
        <f t="shared" si="1086"/>
        <v>#REF!</v>
      </c>
      <c r="BO2249" s="10" t="e">
        <f t="shared" si="1087"/>
        <v>#REF!</v>
      </c>
      <c r="BP2249" s="10" t="e">
        <f t="shared" si="1088"/>
        <v>#REF!</v>
      </c>
      <c r="BQ2249" s="10" t="e">
        <f t="shared" si="1089"/>
        <v>#REF!</v>
      </c>
      <c r="BR2249" s="10" t="e">
        <f t="shared" si="1090"/>
        <v>#REF!</v>
      </c>
      <c r="BS2249" s="10" t="e">
        <f t="shared" si="1091"/>
        <v>#REF!</v>
      </c>
      <c r="BT2249" s="10" t="e">
        <f>IF(OR(BW2249=7,AQ2249=6),0,AO2249&amp;IF(#REF!="SI",1,IF(#REF!="NO",2,IF(#REF!="VIH + PREVIO",3,0))))</f>
        <v>#REF!</v>
      </c>
      <c r="BU2249" s="10" t="e">
        <f>IF(OR(BW2249=7,AQ2249=6),0,IF(#REF!="-",1,0))</f>
        <v>#REF!</v>
      </c>
      <c r="BV2249" s="10" t="e">
        <f t="shared" si="1092"/>
        <v>#REF!</v>
      </c>
      <c r="BW22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49" s="10" t="e">
        <f t="shared" si="1067"/>
        <v>#REF!</v>
      </c>
      <c r="BY2249" s="10" t="e">
        <f t="shared" si="1093"/>
        <v>#REF!</v>
      </c>
      <c r="BZ2249" s="10" t="e">
        <f t="shared" si="1068"/>
        <v>#REF!</v>
      </c>
      <c r="CA2249" s="10"/>
    </row>
    <row r="2250" spans="1:79" ht="23.25" customHeight="1" x14ac:dyDescent="0.3">
      <c r="A2250" s="7">
        <v>2248</v>
      </c>
      <c r="B2250" s="43"/>
      <c r="C2250" s="44"/>
      <c r="D2250" s="45"/>
      <c r="E2250" s="46"/>
      <c r="F2250" s="46"/>
      <c r="G2250" s="46"/>
      <c r="H2250" s="50"/>
      <c r="I2250" s="51"/>
      <c r="J2250" s="52"/>
      <c r="K2250" s="51"/>
      <c r="L2250" s="53"/>
      <c r="M2250" s="54"/>
      <c r="N2250" s="43"/>
      <c r="O2250" s="55"/>
      <c r="P2250" s="46"/>
      <c r="Q2250" s="46"/>
      <c r="R2250" s="46"/>
      <c r="S2250" s="43"/>
      <c r="T2250" s="56"/>
      <c r="U2250" s="46"/>
      <c r="V2250" s="57"/>
      <c r="W2250" s="58"/>
      <c r="X2250" s="57"/>
      <c r="Y2250" s="46"/>
      <c r="Z2250" s="57"/>
      <c r="AA2250" s="59"/>
      <c r="AB2250" s="60"/>
      <c r="AJ2250" s="11">
        <f t="shared" si="1066"/>
        <v>13</v>
      </c>
      <c r="AK2250" s="11">
        <f t="shared" si="1069"/>
        <v>0</v>
      </c>
      <c r="AL2250" s="11">
        <f t="shared" si="1070"/>
        <v>0</v>
      </c>
      <c r="AM2250" s="11">
        <f t="shared" si="1071"/>
        <v>0</v>
      </c>
      <c r="AN2250" s="11">
        <f t="shared" si="1072"/>
        <v>0</v>
      </c>
      <c r="AO2250" s="4" t="e">
        <f>IF(#REF!="I",1,IF(#REF!="II",2,IF(#REF!="III",3,IF(#REF!="IV",4))))</f>
        <v>#REF!</v>
      </c>
      <c r="AP2250" s="11" t="e">
        <f>IF(#REF!="PULMONAR",1,IF(AND(#REF!="EXTRAPULMONAR",#REF!&lt;&gt;"MENINGEA"),2,IF(AND(#REF!="EXTRAPULMONAR",#REF!="MENINGEA"),3,)))</f>
        <v>#REF!</v>
      </c>
      <c r="AQ22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0" s="4">
        <f t="shared" si="1073"/>
        <v>0</v>
      </c>
      <c r="AS2250" s="10">
        <f t="shared" si="1074"/>
        <v>0</v>
      </c>
      <c r="AT2250" s="10">
        <f t="shared" si="1075"/>
        <v>0</v>
      </c>
      <c r="AU2250" s="10" t="str">
        <f t="shared" si="1076"/>
        <v>0</v>
      </c>
      <c r="AV2250" s="11" t="e">
        <f t="shared" si="1077"/>
        <v>#N/A</v>
      </c>
      <c r="AW2250" s="4" t="e">
        <f t="shared" si="1078"/>
        <v>#N/A</v>
      </c>
      <c r="AX2250" s="10" t="e">
        <f t="shared" si="1064"/>
        <v>#N/A</v>
      </c>
      <c r="AY2250" s="10" t="e">
        <f t="shared" si="1065"/>
        <v>#N/A</v>
      </c>
      <c r="AZ2250" s="10" t="e">
        <f t="shared" si="1079"/>
        <v>#REF!</v>
      </c>
      <c r="BA2250" s="12" t="e">
        <f>IF(BW2250=7,0,AJ2250&amp;IF(#REF!="SI",1,IF(#REF!="NO",2,IF(#REF!="VIH + PREVIO",3,0))))</f>
        <v>#REF!</v>
      </c>
      <c r="BB2250" s="13" t="e">
        <f>IF(AND(#REF!="POSITIVO",#REF!="POSITIVO"),1,IF(#REF!="NEGATIVO",2,IF(#REF!="VIH + PREVIO",3,0)))</f>
        <v>#REF!</v>
      </c>
      <c r="BC2250" s="10" t="e">
        <f>IF(#REF!="SI",1,IF(#REF!="NO",2,0))</f>
        <v>#REF!</v>
      </c>
      <c r="BD2250" s="10" t="e">
        <f>IF(#REF!="SI",1,IF(#REF!="NO",2,0))</f>
        <v>#REF!</v>
      </c>
      <c r="BE2250" s="10" t="e">
        <f>IF(OR(#REF!="VIH + PREVIO",#REF!="VIH + PREVIO",#REF!="VIH + PREVIO"),1,0)</f>
        <v>#REF!</v>
      </c>
      <c r="BF2250" s="13" t="e">
        <f>IF(OR(#REF!="POSITIVO",#REF!="NEGATIVO"),1,IF(#REF!="PACIENTE NO ACEPTA",2,IF(#REF!="VIH + PREVIO",3,0)))</f>
        <v>#REF!</v>
      </c>
      <c r="BG2250" s="10" t="e">
        <f t="shared" si="1080"/>
        <v>#REF!</v>
      </c>
      <c r="BH2250" s="10" t="e">
        <f t="shared" si="1081"/>
        <v>#REF!</v>
      </c>
      <c r="BI2250" s="10" t="e">
        <f t="shared" si="1082"/>
        <v>#REF!</v>
      </c>
      <c r="BJ2250" s="10" t="e">
        <f t="shared" si="1083"/>
        <v>#REF!</v>
      </c>
      <c r="BK2250" s="10" t="e">
        <f t="shared" si="1084"/>
        <v>#REF!</v>
      </c>
      <c r="BL2250" s="10" t="e">
        <f t="shared" si="1085"/>
        <v>#REF!</v>
      </c>
      <c r="BM2250" s="10" t="e">
        <f>IF(OR(BW2250=7,AQ2250=6),0,IF(#REF!="I",1,IF(#REF!="II",2,IF(#REF!="III",3,IF(#REF!="IV",4))))&amp;AP2250&amp;AQ2250&amp;AR2250&amp;AS2250&amp;AT2250&amp;AU2250&amp;AX2250)</f>
        <v>#REF!</v>
      </c>
      <c r="BN2250" s="10" t="e">
        <f t="shared" si="1086"/>
        <v>#REF!</v>
      </c>
      <c r="BO2250" s="10" t="e">
        <f t="shared" si="1087"/>
        <v>#REF!</v>
      </c>
      <c r="BP2250" s="10" t="e">
        <f t="shared" si="1088"/>
        <v>#REF!</v>
      </c>
      <c r="BQ2250" s="10" t="e">
        <f t="shared" si="1089"/>
        <v>#REF!</v>
      </c>
      <c r="BR2250" s="10" t="e">
        <f t="shared" si="1090"/>
        <v>#REF!</v>
      </c>
      <c r="BS2250" s="10" t="e">
        <f t="shared" si="1091"/>
        <v>#REF!</v>
      </c>
      <c r="BT2250" s="10" t="e">
        <f>IF(OR(BW2250=7,AQ2250=6),0,AO2250&amp;IF(#REF!="SI",1,IF(#REF!="NO",2,IF(#REF!="VIH + PREVIO",3,0))))</f>
        <v>#REF!</v>
      </c>
      <c r="BU2250" s="10" t="e">
        <f>IF(OR(BW2250=7,AQ2250=6),0,IF(#REF!="-",1,0))</f>
        <v>#REF!</v>
      </c>
      <c r="BV2250" s="10" t="e">
        <f t="shared" si="1092"/>
        <v>#REF!</v>
      </c>
      <c r="BW22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0" s="10" t="e">
        <f t="shared" si="1067"/>
        <v>#REF!</v>
      </c>
      <c r="BY2250" s="10" t="e">
        <f t="shared" si="1093"/>
        <v>#REF!</v>
      </c>
      <c r="BZ2250" s="10" t="e">
        <f t="shared" si="1068"/>
        <v>#REF!</v>
      </c>
      <c r="CA2250" s="10"/>
    </row>
    <row r="2251" spans="1:79" ht="23.25" customHeight="1" x14ac:dyDescent="0.3">
      <c r="A2251" s="7">
        <v>2249</v>
      </c>
      <c r="B2251" s="43"/>
      <c r="C2251" s="44"/>
      <c r="D2251" s="45"/>
      <c r="E2251" s="46"/>
      <c r="F2251" s="46"/>
      <c r="G2251" s="46"/>
      <c r="H2251" s="50"/>
      <c r="I2251" s="51"/>
      <c r="J2251" s="52"/>
      <c r="K2251" s="51"/>
      <c r="L2251" s="53"/>
      <c r="M2251" s="54"/>
      <c r="N2251" s="43"/>
      <c r="O2251" s="55"/>
      <c r="P2251" s="46"/>
      <c r="Q2251" s="46"/>
      <c r="R2251" s="46"/>
      <c r="S2251" s="43"/>
      <c r="T2251" s="56"/>
      <c r="U2251" s="46"/>
      <c r="V2251" s="57"/>
      <c r="W2251" s="58"/>
      <c r="X2251" s="57"/>
      <c r="Y2251" s="46"/>
      <c r="Z2251" s="57"/>
      <c r="AA2251" s="59"/>
      <c r="AB2251" s="60"/>
      <c r="AJ2251" s="11">
        <f t="shared" si="1066"/>
        <v>13</v>
      </c>
      <c r="AK2251" s="11">
        <f t="shared" si="1069"/>
        <v>0</v>
      </c>
      <c r="AL2251" s="11">
        <f t="shared" si="1070"/>
        <v>0</v>
      </c>
      <c r="AM2251" s="11">
        <f t="shared" si="1071"/>
        <v>0</v>
      </c>
      <c r="AN2251" s="11">
        <f t="shared" si="1072"/>
        <v>0</v>
      </c>
      <c r="AO2251" s="4" t="e">
        <f>IF(#REF!="I",1,IF(#REF!="II",2,IF(#REF!="III",3,IF(#REF!="IV",4))))</f>
        <v>#REF!</v>
      </c>
      <c r="AP2251" s="11" t="e">
        <f>IF(#REF!="PULMONAR",1,IF(AND(#REF!="EXTRAPULMONAR",#REF!&lt;&gt;"MENINGEA"),2,IF(AND(#REF!="EXTRAPULMONAR",#REF!="MENINGEA"),3,)))</f>
        <v>#REF!</v>
      </c>
      <c r="AQ22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1" s="4">
        <f t="shared" si="1073"/>
        <v>0</v>
      </c>
      <c r="AS2251" s="10">
        <f t="shared" si="1074"/>
        <v>0</v>
      </c>
      <c r="AT2251" s="10">
        <f t="shared" si="1075"/>
        <v>0</v>
      </c>
      <c r="AU2251" s="10" t="str">
        <f t="shared" si="1076"/>
        <v>0</v>
      </c>
      <c r="AV2251" s="11" t="e">
        <f t="shared" si="1077"/>
        <v>#N/A</v>
      </c>
      <c r="AW2251" s="4" t="e">
        <f t="shared" si="1078"/>
        <v>#N/A</v>
      </c>
      <c r="AX2251" s="10" t="e">
        <f t="shared" si="1064"/>
        <v>#N/A</v>
      </c>
      <c r="AY2251" s="10" t="e">
        <f t="shared" si="1065"/>
        <v>#N/A</v>
      </c>
      <c r="AZ2251" s="10" t="e">
        <f t="shared" si="1079"/>
        <v>#REF!</v>
      </c>
      <c r="BA2251" s="12" t="e">
        <f>IF(BW2251=7,0,AJ2251&amp;IF(#REF!="SI",1,IF(#REF!="NO",2,IF(#REF!="VIH + PREVIO",3,0))))</f>
        <v>#REF!</v>
      </c>
      <c r="BB2251" s="13" t="e">
        <f>IF(AND(#REF!="POSITIVO",#REF!="POSITIVO"),1,IF(#REF!="NEGATIVO",2,IF(#REF!="VIH + PREVIO",3,0)))</f>
        <v>#REF!</v>
      </c>
      <c r="BC2251" s="10" t="e">
        <f>IF(#REF!="SI",1,IF(#REF!="NO",2,0))</f>
        <v>#REF!</v>
      </c>
      <c r="BD2251" s="10" t="e">
        <f>IF(#REF!="SI",1,IF(#REF!="NO",2,0))</f>
        <v>#REF!</v>
      </c>
      <c r="BE2251" s="10" t="e">
        <f>IF(OR(#REF!="VIH + PREVIO",#REF!="VIH + PREVIO",#REF!="VIH + PREVIO"),1,0)</f>
        <v>#REF!</v>
      </c>
      <c r="BF2251" s="13" t="e">
        <f>IF(OR(#REF!="POSITIVO",#REF!="NEGATIVO"),1,IF(#REF!="PACIENTE NO ACEPTA",2,IF(#REF!="VIH + PREVIO",3,0)))</f>
        <v>#REF!</v>
      </c>
      <c r="BG2251" s="10" t="e">
        <f t="shared" si="1080"/>
        <v>#REF!</v>
      </c>
      <c r="BH2251" s="10" t="e">
        <f t="shared" si="1081"/>
        <v>#REF!</v>
      </c>
      <c r="BI2251" s="10" t="e">
        <f t="shared" si="1082"/>
        <v>#REF!</v>
      </c>
      <c r="BJ2251" s="10" t="e">
        <f t="shared" si="1083"/>
        <v>#REF!</v>
      </c>
      <c r="BK2251" s="10" t="e">
        <f t="shared" si="1084"/>
        <v>#REF!</v>
      </c>
      <c r="BL2251" s="10" t="e">
        <f t="shared" si="1085"/>
        <v>#REF!</v>
      </c>
      <c r="BM2251" s="10" t="e">
        <f>IF(OR(BW2251=7,AQ2251=6),0,IF(#REF!="I",1,IF(#REF!="II",2,IF(#REF!="III",3,IF(#REF!="IV",4))))&amp;AP2251&amp;AQ2251&amp;AR2251&amp;AS2251&amp;AT2251&amp;AU2251&amp;AX2251)</f>
        <v>#REF!</v>
      </c>
      <c r="BN2251" s="10" t="e">
        <f t="shared" si="1086"/>
        <v>#REF!</v>
      </c>
      <c r="BO2251" s="10" t="e">
        <f t="shared" si="1087"/>
        <v>#REF!</v>
      </c>
      <c r="BP2251" s="10" t="e">
        <f t="shared" si="1088"/>
        <v>#REF!</v>
      </c>
      <c r="BQ2251" s="10" t="e">
        <f t="shared" si="1089"/>
        <v>#REF!</v>
      </c>
      <c r="BR2251" s="10" t="e">
        <f t="shared" si="1090"/>
        <v>#REF!</v>
      </c>
      <c r="BS2251" s="10" t="e">
        <f t="shared" si="1091"/>
        <v>#REF!</v>
      </c>
      <c r="BT2251" s="10" t="e">
        <f>IF(OR(BW2251=7,AQ2251=6),0,AO2251&amp;IF(#REF!="SI",1,IF(#REF!="NO",2,IF(#REF!="VIH + PREVIO",3,0))))</f>
        <v>#REF!</v>
      </c>
      <c r="BU2251" s="10" t="e">
        <f>IF(OR(BW2251=7,AQ2251=6),0,IF(#REF!="-",1,0))</f>
        <v>#REF!</v>
      </c>
      <c r="BV2251" s="10" t="e">
        <f t="shared" si="1092"/>
        <v>#REF!</v>
      </c>
      <c r="BW22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1" s="10" t="e">
        <f t="shared" si="1067"/>
        <v>#REF!</v>
      </c>
      <c r="BY2251" s="10" t="e">
        <f t="shared" si="1093"/>
        <v>#REF!</v>
      </c>
      <c r="BZ2251" s="10" t="e">
        <f t="shared" si="1068"/>
        <v>#REF!</v>
      </c>
      <c r="CA2251" s="10"/>
    </row>
    <row r="2252" spans="1:79" ht="23.25" customHeight="1" x14ac:dyDescent="0.3">
      <c r="A2252" s="7">
        <v>2250</v>
      </c>
      <c r="B2252" s="43"/>
      <c r="C2252" s="44"/>
      <c r="D2252" s="45"/>
      <c r="E2252" s="46"/>
      <c r="F2252" s="46"/>
      <c r="G2252" s="46"/>
      <c r="H2252" s="50"/>
      <c r="I2252" s="51"/>
      <c r="J2252" s="52"/>
      <c r="K2252" s="51"/>
      <c r="L2252" s="53"/>
      <c r="M2252" s="54"/>
      <c r="N2252" s="43"/>
      <c r="O2252" s="55"/>
      <c r="P2252" s="46"/>
      <c r="Q2252" s="46"/>
      <c r="R2252" s="46"/>
      <c r="S2252" s="43"/>
      <c r="T2252" s="56"/>
      <c r="U2252" s="46"/>
      <c r="V2252" s="57"/>
      <c r="W2252" s="58"/>
      <c r="X2252" s="57"/>
      <c r="Y2252" s="46"/>
      <c r="Z2252" s="57"/>
      <c r="AA2252" s="59"/>
      <c r="AB2252" s="60"/>
      <c r="AJ2252" s="11">
        <f t="shared" si="1066"/>
        <v>13</v>
      </c>
      <c r="AK2252" s="11">
        <f t="shared" si="1069"/>
        <v>0</v>
      </c>
      <c r="AL2252" s="11">
        <f t="shared" si="1070"/>
        <v>0</v>
      </c>
      <c r="AM2252" s="11">
        <f t="shared" si="1071"/>
        <v>0</v>
      </c>
      <c r="AN2252" s="11">
        <f t="shared" si="1072"/>
        <v>0</v>
      </c>
      <c r="AO2252" s="4" t="e">
        <f>IF(#REF!="I",1,IF(#REF!="II",2,IF(#REF!="III",3,IF(#REF!="IV",4))))</f>
        <v>#REF!</v>
      </c>
      <c r="AP2252" s="11" t="e">
        <f>IF(#REF!="PULMONAR",1,IF(AND(#REF!="EXTRAPULMONAR",#REF!&lt;&gt;"MENINGEA"),2,IF(AND(#REF!="EXTRAPULMONAR",#REF!="MENINGEA"),3,)))</f>
        <v>#REF!</v>
      </c>
      <c r="AQ22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2" s="4">
        <f t="shared" si="1073"/>
        <v>0</v>
      </c>
      <c r="AS2252" s="10">
        <f t="shared" si="1074"/>
        <v>0</v>
      </c>
      <c r="AT2252" s="10">
        <f t="shared" si="1075"/>
        <v>0</v>
      </c>
      <c r="AU2252" s="10" t="str">
        <f t="shared" si="1076"/>
        <v>0</v>
      </c>
      <c r="AV2252" s="11" t="e">
        <f t="shared" si="1077"/>
        <v>#N/A</v>
      </c>
      <c r="AW2252" s="4" t="e">
        <f t="shared" si="1078"/>
        <v>#N/A</v>
      </c>
      <c r="AX2252" s="10" t="e">
        <f t="shared" si="1064"/>
        <v>#N/A</v>
      </c>
      <c r="AY2252" s="10" t="e">
        <f t="shared" si="1065"/>
        <v>#N/A</v>
      </c>
      <c r="AZ2252" s="10" t="e">
        <f t="shared" si="1079"/>
        <v>#REF!</v>
      </c>
      <c r="BA2252" s="12" t="e">
        <f>IF(BW2252=7,0,AJ2252&amp;IF(#REF!="SI",1,IF(#REF!="NO",2,IF(#REF!="VIH + PREVIO",3,0))))</f>
        <v>#REF!</v>
      </c>
      <c r="BB2252" s="13" t="e">
        <f>IF(AND(#REF!="POSITIVO",#REF!="POSITIVO"),1,IF(#REF!="NEGATIVO",2,IF(#REF!="VIH + PREVIO",3,0)))</f>
        <v>#REF!</v>
      </c>
      <c r="BC2252" s="10" t="e">
        <f>IF(#REF!="SI",1,IF(#REF!="NO",2,0))</f>
        <v>#REF!</v>
      </c>
      <c r="BD2252" s="10" t="e">
        <f>IF(#REF!="SI",1,IF(#REF!="NO",2,0))</f>
        <v>#REF!</v>
      </c>
      <c r="BE2252" s="10" t="e">
        <f>IF(OR(#REF!="VIH + PREVIO",#REF!="VIH + PREVIO",#REF!="VIH + PREVIO"),1,0)</f>
        <v>#REF!</v>
      </c>
      <c r="BF2252" s="13" t="e">
        <f>IF(OR(#REF!="POSITIVO",#REF!="NEGATIVO"),1,IF(#REF!="PACIENTE NO ACEPTA",2,IF(#REF!="VIH + PREVIO",3,0)))</f>
        <v>#REF!</v>
      </c>
      <c r="BG2252" s="10" t="e">
        <f t="shared" si="1080"/>
        <v>#REF!</v>
      </c>
      <c r="BH2252" s="10" t="e">
        <f t="shared" si="1081"/>
        <v>#REF!</v>
      </c>
      <c r="BI2252" s="10" t="e">
        <f t="shared" si="1082"/>
        <v>#REF!</v>
      </c>
      <c r="BJ2252" s="10" t="e">
        <f t="shared" si="1083"/>
        <v>#REF!</v>
      </c>
      <c r="BK2252" s="10" t="e">
        <f t="shared" si="1084"/>
        <v>#REF!</v>
      </c>
      <c r="BL2252" s="10" t="e">
        <f t="shared" si="1085"/>
        <v>#REF!</v>
      </c>
      <c r="BM2252" s="10" t="e">
        <f>IF(OR(BW2252=7,AQ2252=6),0,IF(#REF!="I",1,IF(#REF!="II",2,IF(#REF!="III",3,IF(#REF!="IV",4))))&amp;AP2252&amp;AQ2252&amp;AR2252&amp;AS2252&amp;AT2252&amp;AU2252&amp;AX2252)</f>
        <v>#REF!</v>
      </c>
      <c r="BN2252" s="10" t="e">
        <f t="shared" si="1086"/>
        <v>#REF!</v>
      </c>
      <c r="BO2252" s="10" t="e">
        <f t="shared" si="1087"/>
        <v>#REF!</v>
      </c>
      <c r="BP2252" s="10" t="e">
        <f t="shared" si="1088"/>
        <v>#REF!</v>
      </c>
      <c r="BQ2252" s="10" t="e">
        <f t="shared" si="1089"/>
        <v>#REF!</v>
      </c>
      <c r="BR2252" s="10" t="e">
        <f t="shared" si="1090"/>
        <v>#REF!</v>
      </c>
      <c r="BS2252" s="10" t="e">
        <f t="shared" si="1091"/>
        <v>#REF!</v>
      </c>
      <c r="BT2252" s="10" t="e">
        <f>IF(OR(BW2252=7,AQ2252=6),0,AO2252&amp;IF(#REF!="SI",1,IF(#REF!="NO",2,IF(#REF!="VIH + PREVIO",3,0))))</f>
        <v>#REF!</v>
      </c>
      <c r="BU2252" s="10" t="e">
        <f>IF(OR(BW2252=7,AQ2252=6),0,IF(#REF!="-",1,0))</f>
        <v>#REF!</v>
      </c>
      <c r="BV2252" s="10" t="e">
        <f t="shared" si="1092"/>
        <v>#REF!</v>
      </c>
      <c r="BW22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2" s="10" t="e">
        <f t="shared" si="1067"/>
        <v>#REF!</v>
      </c>
      <c r="BY2252" s="10" t="e">
        <f t="shared" si="1093"/>
        <v>#REF!</v>
      </c>
      <c r="BZ2252" s="10" t="e">
        <f t="shared" si="1068"/>
        <v>#REF!</v>
      </c>
      <c r="CA2252" s="10"/>
    </row>
    <row r="2253" spans="1:79" ht="23.25" customHeight="1" x14ac:dyDescent="0.3">
      <c r="A2253" s="7">
        <v>2251</v>
      </c>
      <c r="B2253" s="43"/>
      <c r="C2253" s="44"/>
      <c r="D2253" s="45"/>
      <c r="E2253" s="46"/>
      <c r="F2253" s="46"/>
      <c r="G2253" s="46"/>
      <c r="H2253" s="50"/>
      <c r="I2253" s="51"/>
      <c r="J2253" s="52"/>
      <c r="K2253" s="51"/>
      <c r="L2253" s="53"/>
      <c r="M2253" s="54"/>
      <c r="N2253" s="43"/>
      <c r="O2253" s="55"/>
      <c r="P2253" s="46"/>
      <c r="Q2253" s="46"/>
      <c r="R2253" s="46"/>
      <c r="S2253" s="43"/>
      <c r="T2253" s="56"/>
      <c r="U2253" s="46"/>
      <c r="V2253" s="57"/>
      <c r="W2253" s="58"/>
      <c r="X2253" s="57"/>
      <c r="Y2253" s="46"/>
      <c r="Z2253" s="57"/>
      <c r="AA2253" s="59"/>
      <c r="AB2253" s="60"/>
      <c r="AJ2253" s="11">
        <f t="shared" si="1066"/>
        <v>13</v>
      </c>
      <c r="AK2253" s="11">
        <f t="shared" si="1069"/>
        <v>0</v>
      </c>
      <c r="AL2253" s="11">
        <f t="shared" si="1070"/>
        <v>0</v>
      </c>
      <c r="AM2253" s="11">
        <f t="shared" si="1071"/>
        <v>0</v>
      </c>
      <c r="AN2253" s="11">
        <f t="shared" si="1072"/>
        <v>0</v>
      </c>
      <c r="AO2253" s="4" t="e">
        <f>IF(#REF!="I",1,IF(#REF!="II",2,IF(#REF!="III",3,IF(#REF!="IV",4))))</f>
        <v>#REF!</v>
      </c>
      <c r="AP2253" s="11" t="e">
        <f>IF(#REF!="PULMONAR",1,IF(AND(#REF!="EXTRAPULMONAR",#REF!&lt;&gt;"MENINGEA"),2,IF(AND(#REF!="EXTRAPULMONAR",#REF!="MENINGEA"),3,)))</f>
        <v>#REF!</v>
      </c>
      <c r="AQ22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3" s="4">
        <f t="shared" si="1073"/>
        <v>0</v>
      </c>
      <c r="AS2253" s="10">
        <f t="shared" si="1074"/>
        <v>0</v>
      </c>
      <c r="AT2253" s="10">
        <f t="shared" si="1075"/>
        <v>0</v>
      </c>
      <c r="AU2253" s="10" t="str">
        <f t="shared" si="1076"/>
        <v>0</v>
      </c>
      <c r="AV2253" s="11" t="e">
        <f t="shared" si="1077"/>
        <v>#N/A</v>
      </c>
      <c r="AW2253" s="4" t="e">
        <f t="shared" si="1078"/>
        <v>#N/A</v>
      </c>
      <c r="AX2253" s="10" t="e">
        <f t="shared" si="1064"/>
        <v>#N/A</v>
      </c>
      <c r="AY2253" s="10" t="e">
        <f t="shared" si="1065"/>
        <v>#N/A</v>
      </c>
      <c r="AZ2253" s="10" t="e">
        <f t="shared" si="1079"/>
        <v>#REF!</v>
      </c>
      <c r="BA2253" s="12" t="e">
        <f>IF(BW2253=7,0,AJ2253&amp;IF(#REF!="SI",1,IF(#REF!="NO",2,IF(#REF!="VIH + PREVIO",3,0))))</f>
        <v>#REF!</v>
      </c>
      <c r="BB2253" s="13" t="e">
        <f>IF(AND(#REF!="POSITIVO",#REF!="POSITIVO"),1,IF(#REF!="NEGATIVO",2,IF(#REF!="VIH + PREVIO",3,0)))</f>
        <v>#REF!</v>
      </c>
      <c r="BC2253" s="10" t="e">
        <f>IF(#REF!="SI",1,IF(#REF!="NO",2,0))</f>
        <v>#REF!</v>
      </c>
      <c r="BD2253" s="10" t="e">
        <f>IF(#REF!="SI",1,IF(#REF!="NO",2,0))</f>
        <v>#REF!</v>
      </c>
      <c r="BE2253" s="10" t="e">
        <f>IF(OR(#REF!="VIH + PREVIO",#REF!="VIH + PREVIO",#REF!="VIH + PREVIO"),1,0)</f>
        <v>#REF!</v>
      </c>
      <c r="BF2253" s="13" t="e">
        <f>IF(OR(#REF!="POSITIVO",#REF!="NEGATIVO"),1,IF(#REF!="PACIENTE NO ACEPTA",2,IF(#REF!="VIH + PREVIO",3,0)))</f>
        <v>#REF!</v>
      </c>
      <c r="BG2253" s="10" t="e">
        <f t="shared" si="1080"/>
        <v>#REF!</v>
      </c>
      <c r="BH2253" s="10" t="e">
        <f t="shared" si="1081"/>
        <v>#REF!</v>
      </c>
      <c r="BI2253" s="10" t="e">
        <f t="shared" si="1082"/>
        <v>#REF!</v>
      </c>
      <c r="BJ2253" s="10" t="e">
        <f t="shared" si="1083"/>
        <v>#REF!</v>
      </c>
      <c r="BK2253" s="10" t="e">
        <f t="shared" si="1084"/>
        <v>#REF!</v>
      </c>
      <c r="BL2253" s="10" t="e">
        <f t="shared" si="1085"/>
        <v>#REF!</v>
      </c>
      <c r="BM2253" s="10" t="e">
        <f>IF(OR(BW2253=7,AQ2253=6),0,IF(#REF!="I",1,IF(#REF!="II",2,IF(#REF!="III",3,IF(#REF!="IV",4))))&amp;AP2253&amp;AQ2253&amp;AR2253&amp;AS2253&amp;AT2253&amp;AU2253&amp;AX2253)</f>
        <v>#REF!</v>
      </c>
      <c r="BN2253" s="10" t="e">
        <f t="shared" si="1086"/>
        <v>#REF!</v>
      </c>
      <c r="BO2253" s="10" t="e">
        <f t="shared" si="1087"/>
        <v>#REF!</v>
      </c>
      <c r="BP2253" s="10" t="e">
        <f t="shared" si="1088"/>
        <v>#REF!</v>
      </c>
      <c r="BQ2253" s="10" t="e">
        <f t="shared" si="1089"/>
        <v>#REF!</v>
      </c>
      <c r="BR2253" s="10" t="e">
        <f t="shared" si="1090"/>
        <v>#REF!</v>
      </c>
      <c r="BS2253" s="10" t="e">
        <f t="shared" si="1091"/>
        <v>#REF!</v>
      </c>
      <c r="BT2253" s="10" t="e">
        <f>IF(OR(BW2253=7,AQ2253=6),0,AO2253&amp;IF(#REF!="SI",1,IF(#REF!="NO",2,IF(#REF!="VIH + PREVIO",3,0))))</f>
        <v>#REF!</v>
      </c>
      <c r="BU2253" s="10" t="e">
        <f>IF(OR(BW2253=7,AQ2253=6),0,IF(#REF!="-",1,0))</f>
        <v>#REF!</v>
      </c>
      <c r="BV2253" s="10" t="e">
        <f t="shared" si="1092"/>
        <v>#REF!</v>
      </c>
      <c r="BW22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3" s="10" t="e">
        <f t="shared" si="1067"/>
        <v>#REF!</v>
      </c>
      <c r="BY2253" s="10" t="e">
        <f t="shared" si="1093"/>
        <v>#REF!</v>
      </c>
      <c r="BZ2253" s="10" t="e">
        <f t="shared" si="1068"/>
        <v>#REF!</v>
      </c>
      <c r="CA2253" s="10"/>
    </row>
    <row r="2254" spans="1:79" ht="23.25" customHeight="1" x14ac:dyDescent="0.3">
      <c r="A2254" s="7">
        <v>2252</v>
      </c>
      <c r="B2254" s="43"/>
      <c r="C2254" s="44"/>
      <c r="D2254" s="45"/>
      <c r="E2254" s="46"/>
      <c r="F2254" s="46"/>
      <c r="G2254" s="46"/>
      <c r="H2254" s="50"/>
      <c r="I2254" s="51"/>
      <c r="J2254" s="52"/>
      <c r="K2254" s="51"/>
      <c r="L2254" s="53"/>
      <c r="M2254" s="54"/>
      <c r="N2254" s="43"/>
      <c r="O2254" s="55"/>
      <c r="P2254" s="46"/>
      <c r="Q2254" s="46"/>
      <c r="R2254" s="46"/>
      <c r="S2254" s="43"/>
      <c r="T2254" s="56"/>
      <c r="U2254" s="46"/>
      <c r="V2254" s="57"/>
      <c r="W2254" s="58"/>
      <c r="X2254" s="57"/>
      <c r="Y2254" s="46"/>
      <c r="Z2254" s="57"/>
      <c r="AA2254" s="59"/>
      <c r="AB2254" s="60"/>
      <c r="AJ2254" s="11">
        <f t="shared" si="1066"/>
        <v>13</v>
      </c>
      <c r="AK2254" s="11">
        <f t="shared" si="1069"/>
        <v>0</v>
      </c>
      <c r="AL2254" s="11">
        <f t="shared" si="1070"/>
        <v>0</v>
      </c>
      <c r="AM2254" s="11">
        <f t="shared" si="1071"/>
        <v>0</v>
      </c>
      <c r="AN2254" s="11">
        <f t="shared" si="1072"/>
        <v>0</v>
      </c>
      <c r="AO2254" s="4" t="e">
        <f>IF(#REF!="I",1,IF(#REF!="II",2,IF(#REF!="III",3,IF(#REF!="IV",4))))</f>
        <v>#REF!</v>
      </c>
      <c r="AP2254" s="11" t="e">
        <f>IF(#REF!="PULMONAR",1,IF(AND(#REF!="EXTRAPULMONAR",#REF!&lt;&gt;"MENINGEA"),2,IF(AND(#REF!="EXTRAPULMONAR",#REF!="MENINGEA"),3,)))</f>
        <v>#REF!</v>
      </c>
      <c r="AQ22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4" s="4">
        <f t="shared" si="1073"/>
        <v>0</v>
      </c>
      <c r="AS2254" s="10">
        <f t="shared" si="1074"/>
        <v>0</v>
      </c>
      <c r="AT2254" s="10">
        <f t="shared" si="1075"/>
        <v>0</v>
      </c>
      <c r="AU2254" s="10" t="str">
        <f t="shared" si="1076"/>
        <v>0</v>
      </c>
      <c r="AV2254" s="11" t="e">
        <f t="shared" si="1077"/>
        <v>#N/A</v>
      </c>
      <c r="AW2254" s="4" t="e">
        <f t="shared" si="1078"/>
        <v>#N/A</v>
      </c>
      <c r="AX2254" s="10" t="e">
        <f t="shared" si="1064"/>
        <v>#N/A</v>
      </c>
      <c r="AY2254" s="10" t="e">
        <f t="shared" si="1065"/>
        <v>#N/A</v>
      </c>
      <c r="AZ2254" s="10" t="e">
        <f t="shared" si="1079"/>
        <v>#REF!</v>
      </c>
      <c r="BA2254" s="12" t="e">
        <f>IF(BW2254=7,0,AJ2254&amp;IF(#REF!="SI",1,IF(#REF!="NO",2,IF(#REF!="VIH + PREVIO",3,0))))</f>
        <v>#REF!</v>
      </c>
      <c r="BB2254" s="13" t="e">
        <f>IF(AND(#REF!="POSITIVO",#REF!="POSITIVO"),1,IF(#REF!="NEGATIVO",2,IF(#REF!="VIH + PREVIO",3,0)))</f>
        <v>#REF!</v>
      </c>
      <c r="BC2254" s="10" t="e">
        <f>IF(#REF!="SI",1,IF(#REF!="NO",2,0))</f>
        <v>#REF!</v>
      </c>
      <c r="BD2254" s="10" t="e">
        <f>IF(#REF!="SI",1,IF(#REF!="NO",2,0))</f>
        <v>#REF!</v>
      </c>
      <c r="BE2254" s="10" t="e">
        <f>IF(OR(#REF!="VIH + PREVIO",#REF!="VIH + PREVIO",#REF!="VIH + PREVIO"),1,0)</f>
        <v>#REF!</v>
      </c>
      <c r="BF2254" s="13" t="e">
        <f>IF(OR(#REF!="POSITIVO",#REF!="NEGATIVO"),1,IF(#REF!="PACIENTE NO ACEPTA",2,IF(#REF!="VIH + PREVIO",3,0)))</f>
        <v>#REF!</v>
      </c>
      <c r="BG2254" s="10" t="e">
        <f t="shared" si="1080"/>
        <v>#REF!</v>
      </c>
      <c r="BH2254" s="10" t="e">
        <f t="shared" si="1081"/>
        <v>#REF!</v>
      </c>
      <c r="BI2254" s="10" t="e">
        <f t="shared" si="1082"/>
        <v>#REF!</v>
      </c>
      <c r="BJ2254" s="10" t="e">
        <f t="shared" si="1083"/>
        <v>#REF!</v>
      </c>
      <c r="BK2254" s="10" t="e">
        <f t="shared" si="1084"/>
        <v>#REF!</v>
      </c>
      <c r="BL2254" s="10" t="e">
        <f t="shared" si="1085"/>
        <v>#REF!</v>
      </c>
      <c r="BM2254" s="10" t="e">
        <f>IF(OR(BW2254=7,AQ2254=6),0,IF(#REF!="I",1,IF(#REF!="II",2,IF(#REF!="III",3,IF(#REF!="IV",4))))&amp;AP2254&amp;AQ2254&amp;AR2254&amp;AS2254&amp;AT2254&amp;AU2254&amp;AX2254)</f>
        <v>#REF!</v>
      </c>
      <c r="BN2254" s="10" t="e">
        <f t="shared" si="1086"/>
        <v>#REF!</v>
      </c>
      <c r="BO2254" s="10" t="e">
        <f t="shared" si="1087"/>
        <v>#REF!</v>
      </c>
      <c r="BP2254" s="10" t="e">
        <f t="shared" si="1088"/>
        <v>#REF!</v>
      </c>
      <c r="BQ2254" s="10" t="e">
        <f t="shared" si="1089"/>
        <v>#REF!</v>
      </c>
      <c r="BR2254" s="10" t="e">
        <f t="shared" si="1090"/>
        <v>#REF!</v>
      </c>
      <c r="BS2254" s="10" t="e">
        <f t="shared" si="1091"/>
        <v>#REF!</v>
      </c>
      <c r="BT2254" s="10" t="e">
        <f>IF(OR(BW2254=7,AQ2254=6),0,AO2254&amp;IF(#REF!="SI",1,IF(#REF!="NO",2,IF(#REF!="VIH + PREVIO",3,0))))</f>
        <v>#REF!</v>
      </c>
      <c r="BU2254" s="10" t="e">
        <f>IF(OR(BW2254=7,AQ2254=6),0,IF(#REF!="-",1,0))</f>
        <v>#REF!</v>
      </c>
      <c r="BV2254" s="10" t="e">
        <f t="shared" si="1092"/>
        <v>#REF!</v>
      </c>
      <c r="BW22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4" s="10" t="e">
        <f t="shared" si="1067"/>
        <v>#REF!</v>
      </c>
      <c r="BY2254" s="10" t="e">
        <f t="shared" si="1093"/>
        <v>#REF!</v>
      </c>
      <c r="BZ2254" s="10" t="e">
        <f t="shared" si="1068"/>
        <v>#REF!</v>
      </c>
      <c r="CA2254" s="10"/>
    </row>
    <row r="2255" spans="1:79" ht="23.25" customHeight="1" x14ac:dyDescent="0.3">
      <c r="A2255" s="7">
        <v>2253</v>
      </c>
      <c r="B2255" s="43"/>
      <c r="C2255" s="44"/>
      <c r="D2255" s="45"/>
      <c r="E2255" s="46"/>
      <c r="F2255" s="46"/>
      <c r="G2255" s="46"/>
      <c r="H2255" s="50"/>
      <c r="I2255" s="51"/>
      <c r="J2255" s="52"/>
      <c r="K2255" s="51"/>
      <c r="L2255" s="53"/>
      <c r="M2255" s="54"/>
      <c r="N2255" s="43"/>
      <c r="O2255" s="55"/>
      <c r="P2255" s="46"/>
      <c r="Q2255" s="46"/>
      <c r="R2255" s="46"/>
      <c r="S2255" s="43"/>
      <c r="T2255" s="56"/>
      <c r="U2255" s="46"/>
      <c r="V2255" s="57"/>
      <c r="W2255" s="58"/>
      <c r="X2255" s="57"/>
      <c r="Y2255" s="46"/>
      <c r="Z2255" s="57"/>
      <c r="AA2255" s="59"/>
      <c r="AB2255" s="60"/>
      <c r="AJ2255" s="11">
        <f t="shared" si="1066"/>
        <v>13</v>
      </c>
      <c r="AK2255" s="11">
        <f t="shared" si="1069"/>
        <v>0</v>
      </c>
      <c r="AL2255" s="11">
        <f t="shared" si="1070"/>
        <v>0</v>
      </c>
      <c r="AM2255" s="11">
        <f t="shared" si="1071"/>
        <v>0</v>
      </c>
      <c r="AN2255" s="11">
        <f t="shared" si="1072"/>
        <v>0</v>
      </c>
      <c r="AO2255" s="4" t="e">
        <f>IF(#REF!="I",1,IF(#REF!="II",2,IF(#REF!="III",3,IF(#REF!="IV",4))))</f>
        <v>#REF!</v>
      </c>
      <c r="AP2255" s="11" t="e">
        <f>IF(#REF!="PULMONAR",1,IF(AND(#REF!="EXTRAPULMONAR",#REF!&lt;&gt;"MENINGEA"),2,IF(AND(#REF!="EXTRAPULMONAR",#REF!="MENINGEA"),3,)))</f>
        <v>#REF!</v>
      </c>
      <c r="AQ22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5" s="4">
        <f t="shared" si="1073"/>
        <v>0</v>
      </c>
      <c r="AS2255" s="10">
        <f t="shared" si="1074"/>
        <v>0</v>
      </c>
      <c r="AT2255" s="10">
        <f t="shared" si="1075"/>
        <v>0</v>
      </c>
      <c r="AU2255" s="10" t="str">
        <f t="shared" si="1076"/>
        <v>0</v>
      </c>
      <c r="AV2255" s="11" t="e">
        <f t="shared" si="1077"/>
        <v>#N/A</v>
      </c>
      <c r="AW2255" s="4" t="e">
        <f t="shared" si="1078"/>
        <v>#N/A</v>
      </c>
      <c r="AX2255" s="10" t="e">
        <f t="shared" si="1064"/>
        <v>#N/A</v>
      </c>
      <c r="AY2255" s="10" t="e">
        <f t="shared" si="1065"/>
        <v>#N/A</v>
      </c>
      <c r="AZ2255" s="10" t="e">
        <f t="shared" si="1079"/>
        <v>#REF!</v>
      </c>
      <c r="BA2255" s="12" t="e">
        <f>IF(BW2255=7,0,AJ2255&amp;IF(#REF!="SI",1,IF(#REF!="NO",2,IF(#REF!="VIH + PREVIO",3,0))))</f>
        <v>#REF!</v>
      </c>
      <c r="BB2255" s="13" t="e">
        <f>IF(AND(#REF!="POSITIVO",#REF!="POSITIVO"),1,IF(#REF!="NEGATIVO",2,IF(#REF!="VIH + PREVIO",3,0)))</f>
        <v>#REF!</v>
      </c>
      <c r="BC2255" s="10" t="e">
        <f>IF(#REF!="SI",1,IF(#REF!="NO",2,0))</f>
        <v>#REF!</v>
      </c>
      <c r="BD2255" s="10" t="e">
        <f>IF(#REF!="SI",1,IF(#REF!="NO",2,0))</f>
        <v>#REF!</v>
      </c>
      <c r="BE2255" s="10" t="e">
        <f>IF(OR(#REF!="VIH + PREVIO",#REF!="VIH + PREVIO",#REF!="VIH + PREVIO"),1,0)</f>
        <v>#REF!</v>
      </c>
      <c r="BF2255" s="13" t="e">
        <f>IF(OR(#REF!="POSITIVO",#REF!="NEGATIVO"),1,IF(#REF!="PACIENTE NO ACEPTA",2,IF(#REF!="VIH + PREVIO",3,0)))</f>
        <v>#REF!</v>
      </c>
      <c r="BG2255" s="10" t="e">
        <f t="shared" si="1080"/>
        <v>#REF!</v>
      </c>
      <c r="BH2255" s="10" t="e">
        <f t="shared" si="1081"/>
        <v>#REF!</v>
      </c>
      <c r="BI2255" s="10" t="e">
        <f t="shared" si="1082"/>
        <v>#REF!</v>
      </c>
      <c r="BJ2255" s="10" t="e">
        <f t="shared" si="1083"/>
        <v>#REF!</v>
      </c>
      <c r="BK2255" s="10" t="e">
        <f t="shared" si="1084"/>
        <v>#REF!</v>
      </c>
      <c r="BL2255" s="10" t="e">
        <f t="shared" si="1085"/>
        <v>#REF!</v>
      </c>
      <c r="BM2255" s="10" t="e">
        <f>IF(OR(BW2255=7,AQ2255=6),0,IF(#REF!="I",1,IF(#REF!="II",2,IF(#REF!="III",3,IF(#REF!="IV",4))))&amp;AP2255&amp;AQ2255&amp;AR2255&amp;AS2255&amp;AT2255&amp;AU2255&amp;AX2255)</f>
        <v>#REF!</v>
      </c>
      <c r="BN2255" s="10" t="e">
        <f t="shared" si="1086"/>
        <v>#REF!</v>
      </c>
      <c r="BO2255" s="10" t="e">
        <f t="shared" si="1087"/>
        <v>#REF!</v>
      </c>
      <c r="BP2255" s="10" t="e">
        <f t="shared" si="1088"/>
        <v>#REF!</v>
      </c>
      <c r="BQ2255" s="10" t="e">
        <f t="shared" si="1089"/>
        <v>#REF!</v>
      </c>
      <c r="BR2255" s="10" t="e">
        <f t="shared" si="1090"/>
        <v>#REF!</v>
      </c>
      <c r="BS2255" s="10" t="e">
        <f t="shared" si="1091"/>
        <v>#REF!</v>
      </c>
      <c r="BT2255" s="10" t="e">
        <f>IF(OR(BW2255=7,AQ2255=6),0,AO2255&amp;IF(#REF!="SI",1,IF(#REF!="NO",2,IF(#REF!="VIH + PREVIO",3,0))))</f>
        <v>#REF!</v>
      </c>
      <c r="BU2255" s="10" t="e">
        <f>IF(OR(BW2255=7,AQ2255=6),0,IF(#REF!="-",1,0))</f>
        <v>#REF!</v>
      </c>
      <c r="BV2255" s="10" t="e">
        <f t="shared" si="1092"/>
        <v>#REF!</v>
      </c>
      <c r="BW22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5" s="10" t="e">
        <f t="shared" si="1067"/>
        <v>#REF!</v>
      </c>
      <c r="BY2255" s="10" t="e">
        <f t="shared" si="1093"/>
        <v>#REF!</v>
      </c>
      <c r="BZ2255" s="10" t="e">
        <f t="shared" si="1068"/>
        <v>#REF!</v>
      </c>
      <c r="CA2255" s="10"/>
    </row>
    <row r="2256" spans="1:79" ht="23.25" customHeight="1" x14ac:dyDescent="0.3">
      <c r="A2256" s="7">
        <v>2254</v>
      </c>
      <c r="B2256" s="43"/>
      <c r="C2256" s="44"/>
      <c r="D2256" s="45"/>
      <c r="E2256" s="46"/>
      <c r="F2256" s="46"/>
      <c r="G2256" s="46"/>
      <c r="H2256" s="50"/>
      <c r="I2256" s="51"/>
      <c r="J2256" s="52"/>
      <c r="K2256" s="51"/>
      <c r="L2256" s="53"/>
      <c r="M2256" s="54"/>
      <c r="N2256" s="43"/>
      <c r="O2256" s="55"/>
      <c r="P2256" s="46"/>
      <c r="Q2256" s="46"/>
      <c r="R2256" s="46"/>
      <c r="S2256" s="43"/>
      <c r="T2256" s="56"/>
      <c r="U2256" s="46"/>
      <c r="V2256" s="57"/>
      <c r="W2256" s="58"/>
      <c r="X2256" s="57"/>
      <c r="Y2256" s="46"/>
      <c r="Z2256" s="57"/>
      <c r="AA2256" s="59"/>
      <c r="AB2256" s="60"/>
      <c r="AJ2256" s="11">
        <f t="shared" si="1066"/>
        <v>13</v>
      </c>
      <c r="AK2256" s="11">
        <f t="shared" si="1069"/>
        <v>0</v>
      </c>
      <c r="AL2256" s="11">
        <f t="shared" si="1070"/>
        <v>0</v>
      </c>
      <c r="AM2256" s="11">
        <f t="shared" si="1071"/>
        <v>0</v>
      </c>
      <c r="AN2256" s="11">
        <f t="shared" si="1072"/>
        <v>0</v>
      </c>
      <c r="AO2256" s="4" t="e">
        <f>IF(#REF!="I",1,IF(#REF!="II",2,IF(#REF!="III",3,IF(#REF!="IV",4))))</f>
        <v>#REF!</v>
      </c>
      <c r="AP2256" s="11" t="e">
        <f>IF(#REF!="PULMONAR",1,IF(AND(#REF!="EXTRAPULMONAR",#REF!&lt;&gt;"MENINGEA"),2,IF(AND(#REF!="EXTRAPULMONAR",#REF!="MENINGEA"),3,)))</f>
        <v>#REF!</v>
      </c>
      <c r="AQ22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6" s="4">
        <f t="shared" si="1073"/>
        <v>0</v>
      </c>
      <c r="AS2256" s="10">
        <f t="shared" si="1074"/>
        <v>0</v>
      </c>
      <c r="AT2256" s="10">
        <f t="shared" si="1075"/>
        <v>0</v>
      </c>
      <c r="AU2256" s="10" t="str">
        <f t="shared" si="1076"/>
        <v>0</v>
      </c>
      <c r="AV2256" s="11" t="e">
        <f t="shared" si="1077"/>
        <v>#N/A</v>
      </c>
      <c r="AW2256" s="4" t="e">
        <f t="shared" si="1078"/>
        <v>#N/A</v>
      </c>
      <c r="AX2256" s="10" t="e">
        <f t="shared" si="1064"/>
        <v>#N/A</v>
      </c>
      <c r="AY2256" s="10" t="e">
        <f t="shared" si="1065"/>
        <v>#N/A</v>
      </c>
      <c r="AZ2256" s="10" t="e">
        <f t="shared" si="1079"/>
        <v>#REF!</v>
      </c>
      <c r="BA2256" s="12" t="e">
        <f>IF(BW2256=7,0,AJ2256&amp;IF(#REF!="SI",1,IF(#REF!="NO",2,IF(#REF!="VIH + PREVIO",3,0))))</f>
        <v>#REF!</v>
      </c>
      <c r="BB2256" s="13" t="e">
        <f>IF(AND(#REF!="POSITIVO",#REF!="POSITIVO"),1,IF(#REF!="NEGATIVO",2,IF(#REF!="VIH + PREVIO",3,0)))</f>
        <v>#REF!</v>
      </c>
      <c r="BC2256" s="10" t="e">
        <f>IF(#REF!="SI",1,IF(#REF!="NO",2,0))</f>
        <v>#REF!</v>
      </c>
      <c r="BD2256" s="10" t="e">
        <f>IF(#REF!="SI",1,IF(#REF!="NO",2,0))</f>
        <v>#REF!</v>
      </c>
      <c r="BE2256" s="10" t="e">
        <f>IF(OR(#REF!="VIH + PREVIO",#REF!="VIH + PREVIO",#REF!="VIH + PREVIO"),1,0)</f>
        <v>#REF!</v>
      </c>
      <c r="BF2256" s="13" t="e">
        <f>IF(OR(#REF!="POSITIVO",#REF!="NEGATIVO"),1,IF(#REF!="PACIENTE NO ACEPTA",2,IF(#REF!="VIH + PREVIO",3,0)))</f>
        <v>#REF!</v>
      </c>
      <c r="BG2256" s="10" t="e">
        <f t="shared" si="1080"/>
        <v>#REF!</v>
      </c>
      <c r="BH2256" s="10" t="e">
        <f t="shared" si="1081"/>
        <v>#REF!</v>
      </c>
      <c r="BI2256" s="10" t="e">
        <f t="shared" si="1082"/>
        <v>#REF!</v>
      </c>
      <c r="BJ2256" s="10" t="e">
        <f t="shared" si="1083"/>
        <v>#REF!</v>
      </c>
      <c r="BK2256" s="10" t="e">
        <f t="shared" si="1084"/>
        <v>#REF!</v>
      </c>
      <c r="BL2256" s="10" t="e">
        <f t="shared" si="1085"/>
        <v>#REF!</v>
      </c>
      <c r="BM2256" s="10" t="e">
        <f>IF(OR(BW2256=7,AQ2256=6),0,IF(#REF!="I",1,IF(#REF!="II",2,IF(#REF!="III",3,IF(#REF!="IV",4))))&amp;AP2256&amp;AQ2256&amp;AR2256&amp;AS2256&amp;AT2256&amp;AU2256&amp;AX2256)</f>
        <v>#REF!</v>
      </c>
      <c r="BN2256" s="10" t="e">
        <f t="shared" si="1086"/>
        <v>#REF!</v>
      </c>
      <c r="BO2256" s="10" t="e">
        <f t="shared" si="1087"/>
        <v>#REF!</v>
      </c>
      <c r="BP2256" s="10" t="e">
        <f t="shared" si="1088"/>
        <v>#REF!</v>
      </c>
      <c r="BQ2256" s="10" t="e">
        <f t="shared" si="1089"/>
        <v>#REF!</v>
      </c>
      <c r="BR2256" s="10" t="e">
        <f t="shared" si="1090"/>
        <v>#REF!</v>
      </c>
      <c r="BS2256" s="10" t="e">
        <f t="shared" si="1091"/>
        <v>#REF!</v>
      </c>
      <c r="BT2256" s="10" t="e">
        <f>IF(OR(BW2256=7,AQ2256=6),0,AO2256&amp;IF(#REF!="SI",1,IF(#REF!="NO",2,IF(#REF!="VIH + PREVIO",3,0))))</f>
        <v>#REF!</v>
      </c>
      <c r="BU2256" s="10" t="e">
        <f>IF(OR(BW2256=7,AQ2256=6),0,IF(#REF!="-",1,0))</f>
        <v>#REF!</v>
      </c>
      <c r="BV2256" s="10" t="e">
        <f t="shared" si="1092"/>
        <v>#REF!</v>
      </c>
      <c r="BW22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6" s="10" t="e">
        <f t="shared" si="1067"/>
        <v>#REF!</v>
      </c>
      <c r="BY2256" s="10" t="e">
        <f t="shared" si="1093"/>
        <v>#REF!</v>
      </c>
      <c r="BZ2256" s="10" t="e">
        <f t="shared" si="1068"/>
        <v>#REF!</v>
      </c>
      <c r="CA2256" s="10"/>
    </row>
    <row r="2257" spans="1:79" ht="23.25" customHeight="1" x14ac:dyDescent="0.3">
      <c r="A2257" s="7">
        <v>2255</v>
      </c>
      <c r="B2257" s="43"/>
      <c r="C2257" s="44"/>
      <c r="D2257" s="45"/>
      <c r="E2257" s="46"/>
      <c r="F2257" s="46"/>
      <c r="G2257" s="46"/>
      <c r="H2257" s="50"/>
      <c r="I2257" s="51"/>
      <c r="J2257" s="52"/>
      <c r="K2257" s="51"/>
      <c r="L2257" s="53"/>
      <c r="M2257" s="54"/>
      <c r="N2257" s="43"/>
      <c r="O2257" s="55"/>
      <c r="P2257" s="46"/>
      <c r="Q2257" s="46"/>
      <c r="R2257" s="46"/>
      <c r="S2257" s="43"/>
      <c r="T2257" s="56"/>
      <c r="U2257" s="46"/>
      <c r="V2257" s="57"/>
      <c r="W2257" s="58"/>
      <c r="X2257" s="57"/>
      <c r="Y2257" s="46"/>
      <c r="Z2257" s="57"/>
      <c r="AA2257" s="59"/>
      <c r="AB2257" s="60"/>
      <c r="AJ2257" s="11">
        <f t="shared" si="1066"/>
        <v>13</v>
      </c>
      <c r="AK2257" s="11">
        <f t="shared" si="1069"/>
        <v>0</v>
      </c>
      <c r="AL2257" s="11">
        <f t="shared" si="1070"/>
        <v>0</v>
      </c>
      <c r="AM2257" s="11">
        <f t="shared" si="1071"/>
        <v>0</v>
      </c>
      <c r="AN2257" s="11">
        <f t="shared" si="1072"/>
        <v>0</v>
      </c>
      <c r="AO2257" s="4" t="e">
        <f>IF(#REF!="I",1,IF(#REF!="II",2,IF(#REF!="III",3,IF(#REF!="IV",4))))</f>
        <v>#REF!</v>
      </c>
      <c r="AP2257" s="11" t="e">
        <f>IF(#REF!="PULMONAR",1,IF(AND(#REF!="EXTRAPULMONAR",#REF!&lt;&gt;"MENINGEA"),2,IF(AND(#REF!="EXTRAPULMONAR",#REF!="MENINGEA"),3,)))</f>
        <v>#REF!</v>
      </c>
      <c r="AQ22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7" s="4">
        <f t="shared" si="1073"/>
        <v>0</v>
      </c>
      <c r="AS2257" s="10">
        <f t="shared" si="1074"/>
        <v>0</v>
      </c>
      <c r="AT2257" s="10">
        <f t="shared" si="1075"/>
        <v>0</v>
      </c>
      <c r="AU2257" s="10" t="str">
        <f t="shared" si="1076"/>
        <v>0</v>
      </c>
      <c r="AV2257" s="11" t="e">
        <f t="shared" si="1077"/>
        <v>#N/A</v>
      </c>
      <c r="AW2257" s="4" t="e">
        <f t="shared" si="1078"/>
        <v>#N/A</v>
      </c>
      <c r="AX2257" s="10" t="e">
        <f t="shared" si="1064"/>
        <v>#N/A</v>
      </c>
      <c r="AY2257" s="10" t="e">
        <f t="shared" si="1065"/>
        <v>#N/A</v>
      </c>
      <c r="AZ2257" s="10" t="e">
        <f t="shared" si="1079"/>
        <v>#REF!</v>
      </c>
      <c r="BA2257" s="12" t="e">
        <f>IF(BW2257=7,0,AJ2257&amp;IF(#REF!="SI",1,IF(#REF!="NO",2,IF(#REF!="VIH + PREVIO",3,0))))</f>
        <v>#REF!</v>
      </c>
      <c r="BB2257" s="13" t="e">
        <f>IF(AND(#REF!="POSITIVO",#REF!="POSITIVO"),1,IF(#REF!="NEGATIVO",2,IF(#REF!="VIH + PREVIO",3,0)))</f>
        <v>#REF!</v>
      </c>
      <c r="BC2257" s="10" t="e">
        <f>IF(#REF!="SI",1,IF(#REF!="NO",2,0))</f>
        <v>#REF!</v>
      </c>
      <c r="BD2257" s="10" t="e">
        <f>IF(#REF!="SI",1,IF(#REF!="NO",2,0))</f>
        <v>#REF!</v>
      </c>
      <c r="BE2257" s="10" t="e">
        <f>IF(OR(#REF!="VIH + PREVIO",#REF!="VIH + PREVIO",#REF!="VIH + PREVIO"),1,0)</f>
        <v>#REF!</v>
      </c>
      <c r="BF2257" s="13" t="e">
        <f>IF(OR(#REF!="POSITIVO",#REF!="NEGATIVO"),1,IF(#REF!="PACIENTE NO ACEPTA",2,IF(#REF!="VIH + PREVIO",3,0)))</f>
        <v>#REF!</v>
      </c>
      <c r="BG2257" s="10" t="e">
        <f t="shared" si="1080"/>
        <v>#REF!</v>
      </c>
      <c r="BH2257" s="10" t="e">
        <f t="shared" si="1081"/>
        <v>#REF!</v>
      </c>
      <c r="BI2257" s="10" t="e">
        <f t="shared" si="1082"/>
        <v>#REF!</v>
      </c>
      <c r="BJ2257" s="10" t="e">
        <f t="shared" si="1083"/>
        <v>#REF!</v>
      </c>
      <c r="BK2257" s="10" t="e">
        <f t="shared" si="1084"/>
        <v>#REF!</v>
      </c>
      <c r="BL2257" s="10" t="e">
        <f t="shared" si="1085"/>
        <v>#REF!</v>
      </c>
      <c r="BM2257" s="10" t="e">
        <f>IF(OR(BW2257=7,AQ2257=6),0,IF(#REF!="I",1,IF(#REF!="II",2,IF(#REF!="III",3,IF(#REF!="IV",4))))&amp;AP2257&amp;AQ2257&amp;AR2257&amp;AS2257&amp;AT2257&amp;AU2257&amp;AX2257)</f>
        <v>#REF!</v>
      </c>
      <c r="BN2257" s="10" t="e">
        <f t="shared" si="1086"/>
        <v>#REF!</v>
      </c>
      <c r="BO2257" s="10" t="e">
        <f t="shared" si="1087"/>
        <v>#REF!</v>
      </c>
      <c r="BP2257" s="10" t="e">
        <f t="shared" si="1088"/>
        <v>#REF!</v>
      </c>
      <c r="BQ2257" s="10" t="e">
        <f t="shared" si="1089"/>
        <v>#REF!</v>
      </c>
      <c r="BR2257" s="10" t="e">
        <f t="shared" si="1090"/>
        <v>#REF!</v>
      </c>
      <c r="BS2257" s="10" t="e">
        <f t="shared" si="1091"/>
        <v>#REF!</v>
      </c>
      <c r="BT2257" s="10" t="e">
        <f>IF(OR(BW2257=7,AQ2257=6),0,AO2257&amp;IF(#REF!="SI",1,IF(#REF!="NO",2,IF(#REF!="VIH + PREVIO",3,0))))</f>
        <v>#REF!</v>
      </c>
      <c r="BU2257" s="10" t="e">
        <f>IF(OR(BW2257=7,AQ2257=6),0,IF(#REF!="-",1,0))</f>
        <v>#REF!</v>
      </c>
      <c r="BV2257" s="10" t="e">
        <f t="shared" si="1092"/>
        <v>#REF!</v>
      </c>
      <c r="BW22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7" s="10" t="e">
        <f t="shared" si="1067"/>
        <v>#REF!</v>
      </c>
      <c r="BY2257" s="10" t="e">
        <f t="shared" si="1093"/>
        <v>#REF!</v>
      </c>
      <c r="BZ2257" s="10" t="e">
        <f t="shared" si="1068"/>
        <v>#REF!</v>
      </c>
      <c r="CA2257" s="10"/>
    </row>
    <row r="2258" spans="1:79" ht="23.25" customHeight="1" x14ac:dyDescent="0.3">
      <c r="A2258" s="7">
        <v>2256</v>
      </c>
      <c r="B2258" s="43"/>
      <c r="C2258" s="44"/>
      <c r="D2258" s="45"/>
      <c r="E2258" s="46"/>
      <c r="F2258" s="46"/>
      <c r="G2258" s="46"/>
      <c r="H2258" s="50"/>
      <c r="I2258" s="51"/>
      <c r="J2258" s="52"/>
      <c r="K2258" s="51"/>
      <c r="L2258" s="53"/>
      <c r="M2258" s="54"/>
      <c r="N2258" s="43"/>
      <c r="O2258" s="55"/>
      <c r="P2258" s="46"/>
      <c r="Q2258" s="46"/>
      <c r="R2258" s="46"/>
      <c r="S2258" s="43"/>
      <c r="T2258" s="56"/>
      <c r="U2258" s="46"/>
      <c r="V2258" s="57"/>
      <c r="W2258" s="58"/>
      <c r="X2258" s="57"/>
      <c r="Y2258" s="46"/>
      <c r="Z2258" s="57"/>
      <c r="AA2258" s="59"/>
      <c r="AB2258" s="60"/>
      <c r="AJ2258" s="11">
        <f t="shared" si="1066"/>
        <v>13</v>
      </c>
      <c r="AK2258" s="11">
        <f t="shared" si="1069"/>
        <v>0</v>
      </c>
      <c r="AL2258" s="11">
        <f t="shared" si="1070"/>
        <v>0</v>
      </c>
      <c r="AM2258" s="11">
        <f t="shared" si="1071"/>
        <v>0</v>
      </c>
      <c r="AN2258" s="11">
        <f t="shared" si="1072"/>
        <v>0</v>
      </c>
      <c r="AO2258" s="4" t="e">
        <f>IF(#REF!="I",1,IF(#REF!="II",2,IF(#REF!="III",3,IF(#REF!="IV",4))))</f>
        <v>#REF!</v>
      </c>
      <c r="AP2258" s="11" t="e">
        <f>IF(#REF!="PULMONAR",1,IF(AND(#REF!="EXTRAPULMONAR",#REF!&lt;&gt;"MENINGEA"),2,IF(AND(#REF!="EXTRAPULMONAR",#REF!="MENINGEA"),3,)))</f>
        <v>#REF!</v>
      </c>
      <c r="AQ22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8" s="4">
        <f t="shared" si="1073"/>
        <v>0</v>
      </c>
      <c r="AS2258" s="10">
        <f t="shared" si="1074"/>
        <v>0</v>
      </c>
      <c r="AT2258" s="10">
        <f t="shared" si="1075"/>
        <v>0</v>
      </c>
      <c r="AU2258" s="10" t="str">
        <f t="shared" si="1076"/>
        <v>0</v>
      </c>
      <c r="AV2258" s="11" t="e">
        <f t="shared" si="1077"/>
        <v>#N/A</v>
      </c>
      <c r="AW2258" s="4" t="e">
        <f t="shared" si="1078"/>
        <v>#N/A</v>
      </c>
      <c r="AX2258" s="10" t="e">
        <f t="shared" si="1064"/>
        <v>#N/A</v>
      </c>
      <c r="AY2258" s="10" t="e">
        <f t="shared" si="1065"/>
        <v>#N/A</v>
      </c>
      <c r="AZ2258" s="10" t="e">
        <f t="shared" si="1079"/>
        <v>#REF!</v>
      </c>
      <c r="BA2258" s="12" t="e">
        <f>IF(BW2258=7,0,AJ2258&amp;IF(#REF!="SI",1,IF(#REF!="NO",2,IF(#REF!="VIH + PREVIO",3,0))))</f>
        <v>#REF!</v>
      </c>
      <c r="BB2258" s="13" t="e">
        <f>IF(AND(#REF!="POSITIVO",#REF!="POSITIVO"),1,IF(#REF!="NEGATIVO",2,IF(#REF!="VIH + PREVIO",3,0)))</f>
        <v>#REF!</v>
      </c>
      <c r="BC2258" s="10" t="e">
        <f>IF(#REF!="SI",1,IF(#REF!="NO",2,0))</f>
        <v>#REF!</v>
      </c>
      <c r="BD2258" s="10" t="e">
        <f>IF(#REF!="SI",1,IF(#REF!="NO",2,0))</f>
        <v>#REF!</v>
      </c>
      <c r="BE2258" s="10" t="e">
        <f>IF(OR(#REF!="VIH + PREVIO",#REF!="VIH + PREVIO",#REF!="VIH + PREVIO"),1,0)</f>
        <v>#REF!</v>
      </c>
      <c r="BF2258" s="13" t="e">
        <f>IF(OR(#REF!="POSITIVO",#REF!="NEGATIVO"),1,IF(#REF!="PACIENTE NO ACEPTA",2,IF(#REF!="VIH + PREVIO",3,0)))</f>
        <v>#REF!</v>
      </c>
      <c r="BG2258" s="10" t="e">
        <f t="shared" si="1080"/>
        <v>#REF!</v>
      </c>
      <c r="BH2258" s="10" t="e">
        <f t="shared" si="1081"/>
        <v>#REF!</v>
      </c>
      <c r="BI2258" s="10" t="e">
        <f t="shared" si="1082"/>
        <v>#REF!</v>
      </c>
      <c r="BJ2258" s="10" t="e">
        <f t="shared" si="1083"/>
        <v>#REF!</v>
      </c>
      <c r="BK2258" s="10" t="e">
        <f t="shared" si="1084"/>
        <v>#REF!</v>
      </c>
      <c r="BL2258" s="10" t="e">
        <f t="shared" si="1085"/>
        <v>#REF!</v>
      </c>
      <c r="BM2258" s="10" t="e">
        <f>IF(OR(BW2258=7,AQ2258=6),0,IF(#REF!="I",1,IF(#REF!="II",2,IF(#REF!="III",3,IF(#REF!="IV",4))))&amp;AP2258&amp;AQ2258&amp;AR2258&amp;AS2258&amp;AT2258&amp;AU2258&amp;AX2258)</f>
        <v>#REF!</v>
      </c>
      <c r="BN2258" s="10" t="e">
        <f t="shared" si="1086"/>
        <v>#REF!</v>
      </c>
      <c r="BO2258" s="10" t="e">
        <f t="shared" si="1087"/>
        <v>#REF!</v>
      </c>
      <c r="BP2258" s="10" t="e">
        <f t="shared" si="1088"/>
        <v>#REF!</v>
      </c>
      <c r="BQ2258" s="10" t="e">
        <f t="shared" si="1089"/>
        <v>#REF!</v>
      </c>
      <c r="BR2258" s="10" t="e">
        <f t="shared" si="1090"/>
        <v>#REF!</v>
      </c>
      <c r="BS2258" s="10" t="e">
        <f t="shared" si="1091"/>
        <v>#REF!</v>
      </c>
      <c r="BT2258" s="10" t="e">
        <f>IF(OR(BW2258=7,AQ2258=6),0,AO2258&amp;IF(#REF!="SI",1,IF(#REF!="NO",2,IF(#REF!="VIH + PREVIO",3,0))))</f>
        <v>#REF!</v>
      </c>
      <c r="BU2258" s="10" t="e">
        <f>IF(OR(BW2258=7,AQ2258=6),0,IF(#REF!="-",1,0))</f>
        <v>#REF!</v>
      </c>
      <c r="BV2258" s="10" t="e">
        <f t="shared" si="1092"/>
        <v>#REF!</v>
      </c>
      <c r="BW22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8" s="10" t="e">
        <f t="shared" si="1067"/>
        <v>#REF!</v>
      </c>
      <c r="BY2258" s="10" t="e">
        <f t="shared" si="1093"/>
        <v>#REF!</v>
      </c>
      <c r="BZ2258" s="10" t="e">
        <f t="shared" si="1068"/>
        <v>#REF!</v>
      </c>
      <c r="CA2258" s="10"/>
    </row>
    <row r="2259" spans="1:79" ht="23.25" customHeight="1" x14ac:dyDescent="0.3">
      <c r="A2259" s="7">
        <v>2257</v>
      </c>
      <c r="B2259" s="43"/>
      <c r="C2259" s="44"/>
      <c r="D2259" s="45"/>
      <c r="E2259" s="46"/>
      <c r="F2259" s="46"/>
      <c r="G2259" s="46"/>
      <c r="H2259" s="50"/>
      <c r="I2259" s="51"/>
      <c r="J2259" s="52"/>
      <c r="K2259" s="51"/>
      <c r="L2259" s="53"/>
      <c r="M2259" s="54"/>
      <c r="N2259" s="43"/>
      <c r="O2259" s="55"/>
      <c r="P2259" s="46"/>
      <c r="Q2259" s="46"/>
      <c r="R2259" s="46"/>
      <c r="S2259" s="43"/>
      <c r="T2259" s="56"/>
      <c r="U2259" s="46"/>
      <c r="V2259" s="57"/>
      <c r="W2259" s="58"/>
      <c r="X2259" s="57"/>
      <c r="Y2259" s="46"/>
      <c r="Z2259" s="57"/>
      <c r="AA2259" s="59"/>
      <c r="AB2259" s="60"/>
      <c r="AJ2259" s="11">
        <f t="shared" si="1066"/>
        <v>13</v>
      </c>
      <c r="AK2259" s="11">
        <f t="shared" si="1069"/>
        <v>0</v>
      </c>
      <c r="AL2259" s="11">
        <f t="shared" si="1070"/>
        <v>0</v>
      </c>
      <c r="AM2259" s="11">
        <f t="shared" si="1071"/>
        <v>0</v>
      </c>
      <c r="AN2259" s="11">
        <f t="shared" si="1072"/>
        <v>0</v>
      </c>
      <c r="AO2259" s="4" t="e">
        <f>IF(#REF!="I",1,IF(#REF!="II",2,IF(#REF!="III",3,IF(#REF!="IV",4))))</f>
        <v>#REF!</v>
      </c>
      <c r="AP2259" s="11" t="e">
        <f>IF(#REF!="PULMONAR",1,IF(AND(#REF!="EXTRAPULMONAR",#REF!&lt;&gt;"MENINGEA"),2,IF(AND(#REF!="EXTRAPULMONAR",#REF!="MENINGEA"),3,)))</f>
        <v>#REF!</v>
      </c>
      <c r="AQ22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59" s="4">
        <f t="shared" si="1073"/>
        <v>0</v>
      </c>
      <c r="AS2259" s="10">
        <f t="shared" si="1074"/>
        <v>0</v>
      </c>
      <c r="AT2259" s="10">
        <f t="shared" si="1075"/>
        <v>0</v>
      </c>
      <c r="AU2259" s="10" t="str">
        <f t="shared" si="1076"/>
        <v>0</v>
      </c>
      <c r="AV2259" s="11" t="e">
        <f t="shared" si="1077"/>
        <v>#N/A</v>
      </c>
      <c r="AW2259" s="4" t="e">
        <f t="shared" si="1078"/>
        <v>#N/A</v>
      </c>
      <c r="AX2259" s="10" t="e">
        <f t="shared" si="1064"/>
        <v>#N/A</v>
      </c>
      <c r="AY2259" s="10" t="e">
        <f t="shared" si="1065"/>
        <v>#N/A</v>
      </c>
      <c r="AZ2259" s="10" t="e">
        <f t="shared" si="1079"/>
        <v>#REF!</v>
      </c>
      <c r="BA2259" s="12" t="e">
        <f>IF(BW2259=7,0,AJ2259&amp;IF(#REF!="SI",1,IF(#REF!="NO",2,IF(#REF!="VIH + PREVIO",3,0))))</f>
        <v>#REF!</v>
      </c>
      <c r="BB2259" s="13" t="e">
        <f>IF(AND(#REF!="POSITIVO",#REF!="POSITIVO"),1,IF(#REF!="NEGATIVO",2,IF(#REF!="VIH + PREVIO",3,0)))</f>
        <v>#REF!</v>
      </c>
      <c r="BC2259" s="10" t="e">
        <f>IF(#REF!="SI",1,IF(#REF!="NO",2,0))</f>
        <v>#REF!</v>
      </c>
      <c r="BD2259" s="10" t="e">
        <f>IF(#REF!="SI",1,IF(#REF!="NO",2,0))</f>
        <v>#REF!</v>
      </c>
      <c r="BE2259" s="10" t="e">
        <f>IF(OR(#REF!="VIH + PREVIO",#REF!="VIH + PREVIO",#REF!="VIH + PREVIO"),1,0)</f>
        <v>#REF!</v>
      </c>
      <c r="BF2259" s="13" t="e">
        <f>IF(OR(#REF!="POSITIVO",#REF!="NEGATIVO"),1,IF(#REF!="PACIENTE NO ACEPTA",2,IF(#REF!="VIH + PREVIO",3,0)))</f>
        <v>#REF!</v>
      </c>
      <c r="BG2259" s="10" t="e">
        <f t="shared" si="1080"/>
        <v>#REF!</v>
      </c>
      <c r="BH2259" s="10" t="e">
        <f t="shared" si="1081"/>
        <v>#REF!</v>
      </c>
      <c r="BI2259" s="10" t="e">
        <f t="shared" si="1082"/>
        <v>#REF!</v>
      </c>
      <c r="BJ2259" s="10" t="e">
        <f t="shared" si="1083"/>
        <v>#REF!</v>
      </c>
      <c r="BK2259" s="10" t="e">
        <f t="shared" si="1084"/>
        <v>#REF!</v>
      </c>
      <c r="BL2259" s="10" t="e">
        <f t="shared" si="1085"/>
        <v>#REF!</v>
      </c>
      <c r="BM2259" s="10" t="e">
        <f>IF(OR(BW2259=7,AQ2259=6),0,IF(#REF!="I",1,IF(#REF!="II",2,IF(#REF!="III",3,IF(#REF!="IV",4))))&amp;AP2259&amp;AQ2259&amp;AR2259&amp;AS2259&amp;AT2259&amp;AU2259&amp;AX2259)</f>
        <v>#REF!</v>
      </c>
      <c r="BN2259" s="10" t="e">
        <f t="shared" si="1086"/>
        <v>#REF!</v>
      </c>
      <c r="BO2259" s="10" t="e">
        <f t="shared" si="1087"/>
        <v>#REF!</v>
      </c>
      <c r="BP2259" s="10" t="e">
        <f t="shared" si="1088"/>
        <v>#REF!</v>
      </c>
      <c r="BQ2259" s="10" t="e">
        <f t="shared" si="1089"/>
        <v>#REF!</v>
      </c>
      <c r="BR2259" s="10" t="e">
        <f t="shared" si="1090"/>
        <v>#REF!</v>
      </c>
      <c r="BS2259" s="10" t="e">
        <f t="shared" si="1091"/>
        <v>#REF!</v>
      </c>
      <c r="BT2259" s="10" t="e">
        <f>IF(OR(BW2259=7,AQ2259=6),0,AO2259&amp;IF(#REF!="SI",1,IF(#REF!="NO",2,IF(#REF!="VIH + PREVIO",3,0))))</f>
        <v>#REF!</v>
      </c>
      <c r="BU2259" s="10" t="e">
        <f>IF(OR(BW2259=7,AQ2259=6),0,IF(#REF!="-",1,0))</f>
        <v>#REF!</v>
      </c>
      <c r="BV2259" s="10" t="e">
        <f t="shared" si="1092"/>
        <v>#REF!</v>
      </c>
      <c r="BW22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59" s="10" t="e">
        <f t="shared" si="1067"/>
        <v>#REF!</v>
      </c>
      <c r="BY2259" s="10" t="e">
        <f t="shared" si="1093"/>
        <v>#REF!</v>
      </c>
      <c r="BZ2259" s="10" t="e">
        <f t="shared" si="1068"/>
        <v>#REF!</v>
      </c>
      <c r="CA2259" s="10"/>
    </row>
    <row r="2260" spans="1:79" ht="23.25" customHeight="1" x14ac:dyDescent="0.3">
      <c r="A2260" s="7">
        <v>2258</v>
      </c>
      <c r="B2260" s="43"/>
      <c r="C2260" s="44"/>
      <c r="D2260" s="45"/>
      <c r="E2260" s="46"/>
      <c r="F2260" s="46"/>
      <c r="G2260" s="46"/>
      <c r="H2260" s="50"/>
      <c r="I2260" s="51"/>
      <c r="J2260" s="52"/>
      <c r="K2260" s="51"/>
      <c r="L2260" s="53"/>
      <c r="M2260" s="54"/>
      <c r="N2260" s="43"/>
      <c r="O2260" s="55"/>
      <c r="P2260" s="46"/>
      <c r="Q2260" s="46"/>
      <c r="R2260" s="46"/>
      <c r="S2260" s="43"/>
      <c r="T2260" s="56"/>
      <c r="U2260" s="46"/>
      <c r="V2260" s="57"/>
      <c r="W2260" s="58"/>
      <c r="X2260" s="57"/>
      <c r="Y2260" s="46"/>
      <c r="Z2260" s="57"/>
      <c r="AA2260" s="59"/>
      <c r="AB2260" s="60"/>
      <c r="AJ2260" s="11">
        <f t="shared" si="1066"/>
        <v>13</v>
      </c>
      <c r="AK2260" s="11">
        <f t="shared" si="1069"/>
        <v>0</v>
      </c>
      <c r="AL2260" s="11">
        <f t="shared" si="1070"/>
        <v>0</v>
      </c>
      <c r="AM2260" s="11">
        <f t="shared" si="1071"/>
        <v>0</v>
      </c>
      <c r="AN2260" s="11">
        <f t="shared" si="1072"/>
        <v>0</v>
      </c>
      <c r="AO2260" s="4" t="e">
        <f>IF(#REF!="I",1,IF(#REF!="II",2,IF(#REF!="III",3,IF(#REF!="IV",4))))</f>
        <v>#REF!</v>
      </c>
      <c r="AP2260" s="11" t="e">
        <f>IF(#REF!="PULMONAR",1,IF(AND(#REF!="EXTRAPULMONAR",#REF!&lt;&gt;"MENINGEA"),2,IF(AND(#REF!="EXTRAPULMONAR",#REF!="MENINGEA"),3,)))</f>
        <v>#REF!</v>
      </c>
      <c r="AQ22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0" s="4">
        <f t="shared" si="1073"/>
        <v>0</v>
      </c>
      <c r="AS2260" s="10">
        <f t="shared" si="1074"/>
        <v>0</v>
      </c>
      <c r="AT2260" s="10">
        <f t="shared" si="1075"/>
        <v>0</v>
      </c>
      <c r="AU2260" s="10" t="str">
        <f t="shared" si="1076"/>
        <v>0</v>
      </c>
      <c r="AV2260" s="11" t="e">
        <f t="shared" si="1077"/>
        <v>#N/A</v>
      </c>
      <c r="AW2260" s="4" t="e">
        <f t="shared" si="1078"/>
        <v>#N/A</v>
      </c>
      <c r="AX2260" s="10" t="e">
        <f t="shared" si="1064"/>
        <v>#N/A</v>
      </c>
      <c r="AY2260" s="10" t="e">
        <f t="shared" si="1065"/>
        <v>#N/A</v>
      </c>
      <c r="AZ2260" s="10" t="e">
        <f t="shared" si="1079"/>
        <v>#REF!</v>
      </c>
      <c r="BA2260" s="12" t="e">
        <f>IF(BW2260=7,0,AJ2260&amp;IF(#REF!="SI",1,IF(#REF!="NO",2,IF(#REF!="VIH + PREVIO",3,0))))</f>
        <v>#REF!</v>
      </c>
      <c r="BB2260" s="13" t="e">
        <f>IF(AND(#REF!="POSITIVO",#REF!="POSITIVO"),1,IF(#REF!="NEGATIVO",2,IF(#REF!="VIH + PREVIO",3,0)))</f>
        <v>#REF!</v>
      </c>
      <c r="BC2260" s="10" t="e">
        <f>IF(#REF!="SI",1,IF(#REF!="NO",2,0))</f>
        <v>#REF!</v>
      </c>
      <c r="BD2260" s="10" t="e">
        <f>IF(#REF!="SI",1,IF(#REF!="NO",2,0))</f>
        <v>#REF!</v>
      </c>
      <c r="BE2260" s="10" t="e">
        <f>IF(OR(#REF!="VIH + PREVIO",#REF!="VIH + PREVIO",#REF!="VIH + PREVIO"),1,0)</f>
        <v>#REF!</v>
      </c>
      <c r="BF2260" s="13" t="e">
        <f>IF(OR(#REF!="POSITIVO",#REF!="NEGATIVO"),1,IF(#REF!="PACIENTE NO ACEPTA",2,IF(#REF!="VIH + PREVIO",3,0)))</f>
        <v>#REF!</v>
      </c>
      <c r="BG2260" s="10" t="e">
        <f t="shared" si="1080"/>
        <v>#REF!</v>
      </c>
      <c r="BH2260" s="10" t="e">
        <f t="shared" si="1081"/>
        <v>#REF!</v>
      </c>
      <c r="BI2260" s="10" t="e">
        <f t="shared" si="1082"/>
        <v>#REF!</v>
      </c>
      <c r="BJ2260" s="10" t="e">
        <f t="shared" si="1083"/>
        <v>#REF!</v>
      </c>
      <c r="BK2260" s="10" t="e">
        <f t="shared" si="1084"/>
        <v>#REF!</v>
      </c>
      <c r="BL2260" s="10" t="e">
        <f t="shared" si="1085"/>
        <v>#REF!</v>
      </c>
      <c r="BM2260" s="10" t="e">
        <f>IF(OR(BW2260=7,AQ2260=6),0,IF(#REF!="I",1,IF(#REF!="II",2,IF(#REF!="III",3,IF(#REF!="IV",4))))&amp;AP2260&amp;AQ2260&amp;AR2260&amp;AS2260&amp;AT2260&amp;AU2260&amp;AX2260)</f>
        <v>#REF!</v>
      </c>
      <c r="BN2260" s="10" t="e">
        <f t="shared" si="1086"/>
        <v>#REF!</v>
      </c>
      <c r="BO2260" s="10" t="e">
        <f t="shared" si="1087"/>
        <v>#REF!</v>
      </c>
      <c r="BP2260" s="10" t="e">
        <f t="shared" si="1088"/>
        <v>#REF!</v>
      </c>
      <c r="BQ2260" s="10" t="e">
        <f t="shared" si="1089"/>
        <v>#REF!</v>
      </c>
      <c r="BR2260" s="10" t="e">
        <f t="shared" si="1090"/>
        <v>#REF!</v>
      </c>
      <c r="BS2260" s="10" t="e">
        <f t="shared" si="1091"/>
        <v>#REF!</v>
      </c>
      <c r="BT2260" s="10" t="e">
        <f>IF(OR(BW2260=7,AQ2260=6),0,AO2260&amp;IF(#REF!="SI",1,IF(#REF!="NO",2,IF(#REF!="VIH + PREVIO",3,0))))</f>
        <v>#REF!</v>
      </c>
      <c r="BU2260" s="10" t="e">
        <f>IF(OR(BW2260=7,AQ2260=6),0,IF(#REF!="-",1,0))</f>
        <v>#REF!</v>
      </c>
      <c r="BV2260" s="10" t="e">
        <f t="shared" si="1092"/>
        <v>#REF!</v>
      </c>
      <c r="BW22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0" s="10" t="e">
        <f t="shared" si="1067"/>
        <v>#REF!</v>
      </c>
      <c r="BY2260" s="10" t="e">
        <f t="shared" si="1093"/>
        <v>#REF!</v>
      </c>
      <c r="BZ2260" s="10" t="e">
        <f t="shared" si="1068"/>
        <v>#REF!</v>
      </c>
      <c r="CA2260" s="10"/>
    </row>
    <row r="2261" spans="1:79" ht="23.25" customHeight="1" x14ac:dyDescent="0.3">
      <c r="A2261" s="7">
        <v>2259</v>
      </c>
      <c r="B2261" s="43"/>
      <c r="C2261" s="44"/>
      <c r="D2261" s="45"/>
      <c r="E2261" s="46"/>
      <c r="F2261" s="46"/>
      <c r="G2261" s="46"/>
      <c r="H2261" s="50"/>
      <c r="I2261" s="51"/>
      <c r="J2261" s="52"/>
      <c r="K2261" s="51"/>
      <c r="L2261" s="53"/>
      <c r="M2261" s="54"/>
      <c r="N2261" s="43"/>
      <c r="O2261" s="55"/>
      <c r="P2261" s="46"/>
      <c r="Q2261" s="46"/>
      <c r="R2261" s="46"/>
      <c r="S2261" s="43"/>
      <c r="T2261" s="56"/>
      <c r="U2261" s="46"/>
      <c r="V2261" s="57"/>
      <c r="W2261" s="58"/>
      <c r="X2261" s="57"/>
      <c r="Y2261" s="46"/>
      <c r="Z2261" s="57"/>
      <c r="AA2261" s="59"/>
      <c r="AB2261" s="60"/>
      <c r="AJ2261" s="11">
        <f t="shared" si="1066"/>
        <v>13</v>
      </c>
      <c r="AK2261" s="11">
        <f t="shared" si="1069"/>
        <v>0</v>
      </c>
      <c r="AL2261" s="11">
        <f t="shared" si="1070"/>
        <v>0</v>
      </c>
      <c r="AM2261" s="11">
        <f t="shared" si="1071"/>
        <v>0</v>
      </c>
      <c r="AN2261" s="11">
        <f t="shared" si="1072"/>
        <v>0</v>
      </c>
      <c r="AO2261" s="4" t="e">
        <f>IF(#REF!="I",1,IF(#REF!="II",2,IF(#REF!="III",3,IF(#REF!="IV",4))))</f>
        <v>#REF!</v>
      </c>
      <c r="AP2261" s="11" t="e">
        <f>IF(#REF!="PULMONAR",1,IF(AND(#REF!="EXTRAPULMONAR",#REF!&lt;&gt;"MENINGEA"),2,IF(AND(#REF!="EXTRAPULMONAR",#REF!="MENINGEA"),3,)))</f>
        <v>#REF!</v>
      </c>
      <c r="AQ22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1" s="4">
        <f t="shared" si="1073"/>
        <v>0</v>
      </c>
      <c r="AS2261" s="10">
        <f t="shared" si="1074"/>
        <v>0</v>
      </c>
      <c r="AT2261" s="10">
        <f t="shared" si="1075"/>
        <v>0</v>
      </c>
      <c r="AU2261" s="10" t="str">
        <f t="shared" si="1076"/>
        <v>0</v>
      </c>
      <c r="AV2261" s="11" t="e">
        <f t="shared" si="1077"/>
        <v>#N/A</v>
      </c>
      <c r="AW2261" s="4" t="e">
        <f t="shared" si="1078"/>
        <v>#N/A</v>
      </c>
      <c r="AX2261" s="10" t="e">
        <f t="shared" si="1064"/>
        <v>#N/A</v>
      </c>
      <c r="AY2261" s="10" t="e">
        <f t="shared" si="1065"/>
        <v>#N/A</v>
      </c>
      <c r="AZ2261" s="10" t="e">
        <f t="shared" si="1079"/>
        <v>#REF!</v>
      </c>
      <c r="BA2261" s="12" t="e">
        <f>IF(BW2261=7,0,AJ2261&amp;IF(#REF!="SI",1,IF(#REF!="NO",2,IF(#REF!="VIH + PREVIO",3,0))))</f>
        <v>#REF!</v>
      </c>
      <c r="BB2261" s="13" t="e">
        <f>IF(AND(#REF!="POSITIVO",#REF!="POSITIVO"),1,IF(#REF!="NEGATIVO",2,IF(#REF!="VIH + PREVIO",3,0)))</f>
        <v>#REF!</v>
      </c>
      <c r="BC2261" s="10" t="e">
        <f>IF(#REF!="SI",1,IF(#REF!="NO",2,0))</f>
        <v>#REF!</v>
      </c>
      <c r="BD2261" s="10" t="e">
        <f>IF(#REF!="SI",1,IF(#REF!="NO",2,0))</f>
        <v>#REF!</v>
      </c>
      <c r="BE2261" s="10" t="e">
        <f>IF(OR(#REF!="VIH + PREVIO",#REF!="VIH + PREVIO",#REF!="VIH + PREVIO"),1,0)</f>
        <v>#REF!</v>
      </c>
      <c r="BF2261" s="13" t="e">
        <f>IF(OR(#REF!="POSITIVO",#REF!="NEGATIVO"),1,IF(#REF!="PACIENTE NO ACEPTA",2,IF(#REF!="VIH + PREVIO",3,0)))</f>
        <v>#REF!</v>
      </c>
      <c r="BG2261" s="10" t="e">
        <f t="shared" si="1080"/>
        <v>#REF!</v>
      </c>
      <c r="BH2261" s="10" t="e">
        <f t="shared" si="1081"/>
        <v>#REF!</v>
      </c>
      <c r="BI2261" s="10" t="e">
        <f t="shared" si="1082"/>
        <v>#REF!</v>
      </c>
      <c r="BJ2261" s="10" t="e">
        <f t="shared" si="1083"/>
        <v>#REF!</v>
      </c>
      <c r="BK2261" s="10" t="e">
        <f t="shared" si="1084"/>
        <v>#REF!</v>
      </c>
      <c r="BL2261" s="10" t="e">
        <f t="shared" si="1085"/>
        <v>#REF!</v>
      </c>
      <c r="BM2261" s="10" t="e">
        <f>IF(OR(BW2261=7,AQ2261=6),0,IF(#REF!="I",1,IF(#REF!="II",2,IF(#REF!="III",3,IF(#REF!="IV",4))))&amp;AP2261&amp;AQ2261&amp;AR2261&amp;AS2261&amp;AT2261&amp;AU2261&amp;AX2261)</f>
        <v>#REF!</v>
      </c>
      <c r="BN2261" s="10" t="e">
        <f t="shared" si="1086"/>
        <v>#REF!</v>
      </c>
      <c r="BO2261" s="10" t="e">
        <f t="shared" si="1087"/>
        <v>#REF!</v>
      </c>
      <c r="BP2261" s="10" t="e">
        <f t="shared" si="1088"/>
        <v>#REF!</v>
      </c>
      <c r="BQ2261" s="10" t="e">
        <f t="shared" si="1089"/>
        <v>#REF!</v>
      </c>
      <c r="BR2261" s="10" t="e">
        <f t="shared" si="1090"/>
        <v>#REF!</v>
      </c>
      <c r="BS2261" s="10" t="e">
        <f t="shared" si="1091"/>
        <v>#REF!</v>
      </c>
      <c r="BT2261" s="10" t="e">
        <f>IF(OR(BW2261=7,AQ2261=6),0,AO2261&amp;IF(#REF!="SI",1,IF(#REF!="NO",2,IF(#REF!="VIH + PREVIO",3,0))))</f>
        <v>#REF!</v>
      </c>
      <c r="BU2261" s="10" t="e">
        <f>IF(OR(BW2261=7,AQ2261=6),0,IF(#REF!="-",1,0))</f>
        <v>#REF!</v>
      </c>
      <c r="BV2261" s="10" t="e">
        <f t="shared" si="1092"/>
        <v>#REF!</v>
      </c>
      <c r="BW22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1" s="10" t="e">
        <f t="shared" si="1067"/>
        <v>#REF!</v>
      </c>
      <c r="BY2261" s="10" t="e">
        <f t="shared" si="1093"/>
        <v>#REF!</v>
      </c>
      <c r="BZ2261" s="10" t="e">
        <f t="shared" si="1068"/>
        <v>#REF!</v>
      </c>
      <c r="CA2261" s="10"/>
    </row>
    <row r="2262" spans="1:79" ht="23.25" customHeight="1" x14ac:dyDescent="0.3">
      <c r="A2262" s="7">
        <v>2260</v>
      </c>
      <c r="B2262" s="43"/>
      <c r="C2262" s="44"/>
      <c r="D2262" s="45"/>
      <c r="E2262" s="46"/>
      <c r="F2262" s="46"/>
      <c r="G2262" s="46"/>
      <c r="H2262" s="50"/>
      <c r="I2262" s="51"/>
      <c r="J2262" s="52"/>
      <c r="K2262" s="51"/>
      <c r="L2262" s="53"/>
      <c r="M2262" s="54"/>
      <c r="N2262" s="43"/>
      <c r="O2262" s="55"/>
      <c r="P2262" s="46"/>
      <c r="Q2262" s="46"/>
      <c r="R2262" s="46"/>
      <c r="S2262" s="43"/>
      <c r="T2262" s="56"/>
      <c r="U2262" s="46"/>
      <c r="V2262" s="57"/>
      <c r="W2262" s="58"/>
      <c r="X2262" s="57"/>
      <c r="Y2262" s="46"/>
      <c r="Z2262" s="57"/>
      <c r="AA2262" s="59"/>
      <c r="AB2262" s="60"/>
      <c r="AJ2262" s="11">
        <f t="shared" si="1066"/>
        <v>13</v>
      </c>
      <c r="AK2262" s="11">
        <f t="shared" si="1069"/>
        <v>0</v>
      </c>
      <c r="AL2262" s="11">
        <f t="shared" si="1070"/>
        <v>0</v>
      </c>
      <c r="AM2262" s="11">
        <f t="shared" si="1071"/>
        <v>0</v>
      </c>
      <c r="AN2262" s="11">
        <f t="shared" si="1072"/>
        <v>0</v>
      </c>
      <c r="AO2262" s="4" t="e">
        <f>IF(#REF!="I",1,IF(#REF!="II",2,IF(#REF!="III",3,IF(#REF!="IV",4))))</f>
        <v>#REF!</v>
      </c>
      <c r="AP2262" s="11" t="e">
        <f>IF(#REF!="PULMONAR",1,IF(AND(#REF!="EXTRAPULMONAR",#REF!&lt;&gt;"MENINGEA"),2,IF(AND(#REF!="EXTRAPULMONAR",#REF!="MENINGEA"),3,)))</f>
        <v>#REF!</v>
      </c>
      <c r="AQ22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2" s="4">
        <f t="shared" si="1073"/>
        <v>0</v>
      </c>
      <c r="AS2262" s="10">
        <f t="shared" si="1074"/>
        <v>0</v>
      </c>
      <c r="AT2262" s="10">
        <f t="shared" si="1075"/>
        <v>0</v>
      </c>
      <c r="AU2262" s="10" t="str">
        <f t="shared" si="1076"/>
        <v>0</v>
      </c>
      <c r="AV2262" s="11" t="e">
        <f t="shared" si="1077"/>
        <v>#N/A</v>
      </c>
      <c r="AW2262" s="4" t="e">
        <f t="shared" si="1078"/>
        <v>#N/A</v>
      </c>
      <c r="AX2262" s="10" t="e">
        <f t="shared" si="1064"/>
        <v>#N/A</v>
      </c>
      <c r="AY2262" s="10" t="e">
        <f t="shared" si="1065"/>
        <v>#N/A</v>
      </c>
      <c r="AZ2262" s="10" t="e">
        <f t="shared" si="1079"/>
        <v>#REF!</v>
      </c>
      <c r="BA2262" s="12" t="e">
        <f>IF(BW2262=7,0,AJ2262&amp;IF(#REF!="SI",1,IF(#REF!="NO",2,IF(#REF!="VIH + PREVIO",3,0))))</f>
        <v>#REF!</v>
      </c>
      <c r="BB2262" s="13" t="e">
        <f>IF(AND(#REF!="POSITIVO",#REF!="POSITIVO"),1,IF(#REF!="NEGATIVO",2,IF(#REF!="VIH + PREVIO",3,0)))</f>
        <v>#REF!</v>
      </c>
      <c r="BC2262" s="10" t="e">
        <f>IF(#REF!="SI",1,IF(#REF!="NO",2,0))</f>
        <v>#REF!</v>
      </c>
      <c r="BD2262" s="10" t="e">
        <f>IF(#REF!="SI",1,IF(#REF!="NO",2,0))</f>
        <v>#REF!</v>
      </c>
      <c r="BE2262" s="10" t="e">
        <f>IF(OR(#REF!="VIH + PREVIO",#REF!="VIH + PREVIO",#REF!="VIH + PREVIO"),1,0)</f>
        <v>#REF!</v>
      </c>
      <c r="BF2262" s="13" t="e">
        <f>IF(OR(#REF!="POSITIVO",#REF!="NEGATIVO"),1,IF(#REF!="PACIENTE NO ACEPTA",2,IF(#REF!="VIH + PREVIO",3,0)))</f>
        <v>#REF!</v>
      </c>
      <c r="BG2262" s="10" t="e">
        <f t="shared" si="1080"/>
        <v>#REF!</v>
      </c>
      <c r="BH2262" s="10" t="e">
        <f t="shared" si="1081"/>
        <v>#REF!</v>
      </c>
      <c r="BI2262" s="10" t="e">
        <f t="shared" si="1082"/>
        <v>#REF!</v>
      </c>
      <c r="BJ2262" s="10" t="e">
        <f t="shared" si="1083"/>
        <v>#REF!</v>
      </c>
      <c r="BK2262" s="10" t="e">
        <f t="shared" si="1084"/>
        <v>#REF!</v>
      </c>
      <c r="BL2262" s="10" t="e">
        <f t="shared" si="1085"/>
        <v>#REF!</v>
      </c>
      <c r="BM2262" s="10" t="e">
        <f>IF(OR(BW2262=7,AQ2262=6),0,IF(#REF!="I",1,IF(#REF!="II",2,IF(#REF!="III",3,IF(#REF!="IV",4))))&amp;AP2262&amp;AQ2262&amp;AR2262&amp;AS2262&amp;AT2262&amp;AU2262&amp;AX2262)</f>
        <v>#REF!</v>
      </c>
      <c r="BN2262" s="10" t="e">
        <f t="shared" si="1086"/>
        <v>#REF!</v>
      </c>
      <c r="BO2262" s="10" t="e">
        <f t="shared" si="1087"/>
        <v>#REF!</v>
      </c>
      <c r="BP2262" s="10" t="e">
        <f t="shared" si="1088"/>
        <v>#REF!</v>
      </c>
      <c r="BQ2262" s="10" t="e">
        <f t="shared" si="1089"/>
        <v>#REF!</v>
      </c>
      <c r="BR2262" s="10" t="e">
        <f t="shared" si="1090"/>
        <v>#REF!</v>
      </c>
      <c r="BS2262" s="10" t="e">
        <f t="shared" si="1091"/>
        <v>#REF!</v>
      </c>
      <c r="BT2262" s="10" t="e">
        <f>IF(OR(BW2262=7,AQ2262=6),0,AO2262&amp;IF(#REF!="SI",1,IF(#REF!="NO",2,IF(#REF!="VIH + PREVIO",3,0))))</f>
        <v>#REF!</v>
      </c>
      <c r="BU2262" s="10" t="e">
        <f>IF(OR(BW2262=7,AQ2262=6),0,IF(#REF!="-",1,0))</f>
        <v>#REF!</v>
      </c>
      <c r="BV2262" s="10" t="e">
        <f t="shared" si="1092"/>
        <v>#REF!</v>
      </c>
      <c r="BW22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2" s="10" t="e">
        <f t="shared" si="1067"/>
        <v>#REF!</v>
      </c>
      <c r="BY2262" s="10" t="e">
        <f t="shared" si="1093"/>
        <v>#REF!</v>
      </c>
      <c r="BZ2262" s="10" t="e">
        <f t="shared" si="1068"/>
        <v>#REF!</v>
      </c>
      <c r="CA2262" s="10"/>
    </row>
    <row r="2263" spans="1:79" ht="23.25" customHeight="1" x14ac:dyDescent="0.3">
      <c r="A2263" s="7">
        <v>2261</v>
      </c>
      <c r="B2263" s="43"/>
      <c r="C2263" s="44"/>
      <c r="D2263" s="45"/>
      <c r="E2263" s="46"/>
      <c r="F2263" s="46"/>
      <c r="G2263" s="46"/>
      <c r="H2263" s="50"/>
      <c r="I2263" s="51"/>
      <c r="J2263" s="52"/>
      <c r="K2263" s="51"/>
      <c r="L2263" s="53"/>
      <c r="M2263" s="54"/>
      <c r="N2263" s="43"/>
      <c r="O2263" s="55"/>
      <c r="P2263" s="46"/>
      <c r="Q2263" s="46"/>
      <c r="R2263" s="46"/>
      <c r="S2263" s="43"/>
      <c r="T2263" s="56"/>
      <c r="U2263" s="46"/>
      <c r="V2263" s="57"/>
      <c r="W2263" s="58"/>
      <c r="X2263" s="57"/>
      <c r="Y2263" s="46"/>
      <c r="Z2263" s="57"/>
      <c r="AA2263" s="59"/>
      <c r="AB2263" s="60"/>
      <c r="AJ2263" s="11">
        <f t="shared" si="1066"/>
        <v>13</v>
      </c>
      <c r="AK2263" s="11">
        <f t="shared" si="1069"/>
        <v>0</v>
      </c>
      <c r="AL2263" s="11">
        <f t="shared" si="1070"/>
        <v>0</v>
      </c>
      <c r="AM2263" s="11">
        <f t="shared" si="1071"/>
        <v>0</v>
      </c>
      <c r="AN2263" s="11">
        <f t="shared" si="1072"/>
        <v>0</v>
      </c>
      <c r="AO2263" s="4" t="e">
        <f>IF(#REF!="I",1,IF(#REF!="II",2,IF(#REF!="III",3,IF(#REF!="IV",4))))</f>
        <v>#REF!</v>
      </c>
      <c r="AP2263" s="11" t="e">
        <f>IF(#REF!="PULMONAR",1,IF(AND(#REF!="EXTRAPULMONAR",#REF!&lt;&gt;"MENINGEA"),2,IF(AND(#REF!="EXTRAPULMONAR",#REF!="MENINGEA"),3,)))</f>
        <v>#REF!</v>
      </c>
      <c r="AQ22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3" s="4">
        <f t="shared" si="1073"/>
        <v>0</v>
      </c>
      <c r="AS2263" s="10">
        <f t="shared" si="1074"/>
        <v>0</v>
      </c>
      <c r="AT2263" s="10">
        <f t="shared" si="1075"/>
        <v>0</v>
      </c>
      <c r="AU2263" s="10" t="str">
        <f t="shared" si="1076"/>
        <v>0</v>
      </c>
      <c r="AV2263" s="11" t="e">
        <f t="shared" si="1077"/>
        <v>#N/A</v>
      </c>
      <c r="AW2263" s="4" t="e">
        <f t="shared" si="1078"/>
        <v>#N/A</v>
      </c>
      <c r="AX2263" s="10" t="e">
        <f t="shared" si="1064"/>
        <v>#N/A</v>
      </c>
      <c r="AY2263" s="10" t="e">
        <f t="shared" si="1065"/>
        <v>#N/A</v>
      </c>
      <c r="AZ2263" s="10" t="e">
        <f t="shared" si="1079"/>
        <v>#REF!</v>
      </c>
      <c r="BA2263" s="12" t="e">
        <f>IF(BW2263=7,0,AJ2263&amp;IF(#REF!="SI",1,IF(#REF!="NO",2,IF(#REF!="VIH + PREVIO",3,0))))</f>
        <v>#REF!</v>
      </c>
      <c r="BB2263" s="13" t="e">
        <f>IF(AND(#REF!="POSITIVO",#REF!="POSITIVO"),1,IF(#REF!="NEGATIVO",2,IF(#REF!="VIH + PREVIO",3,0)))</f>
        <v>#REF!</v>
      </c>
      <c r="BC2263" s="10" t="e">
        <f>IF(#REF!="SI",1,IF(#REF!="NO",2,0))</f>
        <v>#REF!</v>
      </c>
      <c r="BD2263" s="10" t="e">
        <f>IF(#REF!="SI",1,IF(#REF!="NO",2,0))</f>
        <v>#REF!</v>
      </c>
      <c r="BE2263" s="10" t="e">
        <f>IF(OR(#REF!="VIH + PREVIO",#REF!="VIH + PREVIO",#REF!="VIH + PREVIO"),1,0)</f>
        <v>#REF!</v>
      </c>
      <c r="BF2263" s="13" t="e">
        <f>IF(OR(#REF!="POSITIVO",#REF!="NEGATIVO"),1,IF(#REF!="PACIENTE NO ACEPTA",2,IF(#REF!="VIH + PREVIO",3,0)))</f>
        <v>#REF!</v>
      </c>
      <c r="BG2263" s="10" t="e">
        <f t="shared" si="1080"/>
        <v>#REF!</v>
      </c>
      <c r="BH2263" s="10" t="e">
        <f t="shared" si="1081"/>
        <v>#REF!</v>
      </c>
      <c r="BI2263" s="10" t="e">
        <f t="shared" si="1082"/>
        <v>#REF!</v>
      </c>
      <c r="BJ2263" s="10" t="e">
        <f t="shared" si="1083"/>
        <v>#REF!</v>
      </c>
      <c r="BK2263" s="10" t="e">
        <f t="shared" si="1084"/>
        <v>#REF!</v>
      </c>
      <c r="BL2263" s="10" t="e">
        <f t="shared" si="1085"/>
        <v>#REF!</v>
      </c>
      <c r="BM2263" s="10" t="e">
        <f>IF(OR(BW2263=7,AQ2263=6),0,IF(#REF!="I",1,IF(#REF!="II",2,IF(#REF!="III",3,IF(#REF!="IV",4))))&amp;AP2263&amp;AQ2263&amp;AR2263&amp;AS2263&amp;AT2263&amp;AU2263&amp;AX2263)</f>
        <v>#REF!</v>
      </c>
      <c r="BN2263" s="10" t="e">
        <f t="shared" si="1086"/>
        <v>#REF!</v>
      </c>
      <c r="BO2263" s="10" t="e">
        <f t="shared" si="1087"/>
        <v>#REF!</v>
      </c>
      <c r="BP2263" s="10" t="e">
        <f t="shared" si="1088"/>
        <v>#REF!</v>
      </c>
      <c r="BQ2263" s="10" t="e">
        <f t="shared" si="1089"/>
        <v>#REF!</v>
      </c>
      <c r="BR2263" s="10" t="e">
        <f t="shared" si="1090"/>
        <v>#REF!</v>
      </c>
      <c r="BS2263" s="10" t="e">
        <f t="shared" si="1091"/>
        <v>#REF!</v>
      </c>
      <c r="BT2263" s="10" t="e">
        <f>IF(OR(BW2263=7,AQ2263=6),0,AO2263&amp;IF(#REF!="SI",1,IF(#REF!="NO",2,IF(#REF!="VIH + PREVIO",3,0))))</f>
        <v>#REF!</v>
      </c>
      <c r="BU2263" s="10" t="e">
        <f>IF(OR(BW2263=7,AQ2263=6),0,IF(#REF!="-",1,0))</f>
        <v>#REF!</v>
      </c>
      <c r="BV2263" s="10" t="e">
        <f t="shared" si="1092"/>
        <v>#REF!</v>
      </c>
      <c r="BW22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3" s="10" t="e">
        <f t="shared" si="1067"/>
        <v>#REF!</v>
      </c>
      <c r="BY2263" s="10" t="e">
        <f t="shared" si="1093"/>
        <v>#REF!</v>
      </c>
      <c r="BZ2263" s="10" t="e">
        <f t="shared" si="1068"/>
        <v>#REF!</v>
      </c>
      <c r="CA2263" s="10"/>
    </row>
    <row r="2264" spans="1:79" ht="23.25" customHeight="1" x14ac:dyDescent="0.3">
      <c r="A2264" s="7">
        <v>2262</v>
      </c>
      <c r="B2264" s="43"/>
      <c r="C2264" s="44"/>
      <c r="D2264" s="45"/>
      <c r="E2264" s="46"/>
      <c r="F2264" s="46"/>
      <c r="G2264" s="46"/>
      <c r="H2264" s="50"/>
      <c r="I2264" s="51"/>
      <c r="J2264" s="52"/>
      <c r="K2264" s="51"/>
      <c r="L2264" s="53"/>
      <c r="M2264" s="54"/>
      <c r="N2264" s="43"/>
      <c r="O2264" s="55"/>
      <c r="P2264" s="46"/>
      <c r="Q2264" s="46"/>
      <c r="R2264" s="46"/>
      <c r="S2264" s="43"/>
      <c r="T2264" s="56"/>
      <c r="U2264" s="46"/>
      <c r="V2264" s="57"/>
      <c r="W2264" s="58"/>
      <c r="X2264" s="57"/>
      <c r="Y2264" s="46"/>
      <c r="Z2264" s="57"/>
      <c r="AA2264" s="59"/>
      <c r="AB2264" s="60"/>
      <c r="AJ2264" s="11">
        <f t="shared" si="1066"/>
        <v>13</v>
      </c>
      <c r="AK2264" s="11">
        <f t="shared" si="1069"/>
        <v>0</v>
      </c>
      <c r="AL2264" s="11">
        <f t="shared" si="1070"/>
        <v>0</v>
      </c>
      <c r="AM2264" s="11">
        <f t="shared" si="1071"/>
        <v>0</v>
      </c>
      <c r="AN2264" s="11">
        <f t="shared" si="1072"/>
        <v>0</v>
      </c>
      <c r="AO2264" s="4" t="e">
        <f>IF(#REF!="I",1,IF(#REF!="II",2,IF(#REF!="III",3,IF(#REF!="IV",4))))</f>
        <v>#REF!</v>
      </c>
      <c r="AP2264" s="11" t="e">
        <f>IF(#REF!="PULMONAR",1,IF(AND(#REF!="EXTRAPULMONAR",#REF!&lt;&gt;"MENINGEA"),2,IF(AND(#REF!="EXTRAPULMONAR",#REF!="MENINGEA"),3,)))</f>
        <v>#REF!</v>
      </c>
      <c r="AQ22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4" s="4">
        <f t="shared" si="1073"/>
        <v>0</v>
      </c>
      <c r="AS2264" s="10">
        <f t="shared" si="1074"/>
        <v>0</v>
      </c>
      <c r="AT2264" s="10">
        <f t="shared" si="1075"/>
        <v>0</v>
      </c>
      <c r="AU2264" s="10" t="str">
        <f t="shared" si="1076"/>
        <v>0</v>
      </c>
      <c r="AV2264" s="11" t="e">
        <f t="shared" si="1077"/>
        <v>#N/A</v>
      </c>
      <c r="AW2264" s="4" t="e">
        <f t="shared" si="1078"/>
        <v>#N/A</v>
      </c>
      <c r="AX2264" s="10" t="e">
        <f t="shared" si="1064"/>
        <v>#N/A</v>
      </c>
      <c r="AY2264" s="10" t="e">
        <f t="shared" si="1065"/>
        <v>#N/A</v>
      </c>
      <c r="AZ2264" s="10" t="e">
        <f t="shared" si="1079"/>
        <v>#REF!</v>
      </c>
      <c r="BA2264" s="12" t="e">
        <f>IF(BW2264=7,0,AJ2264&amp;IF(#REF!="SI",1,IF(#REF!="NO",2,IF(#REF!="VIH + PREVIO",3,0))))</f>
        <v>#REF!</v>
      </c>
      <c r="BB2264" s="13" t="e">
        <f>IF(AND(#REF!="POSITIVO",#REF!="POSITIVO"),1,IF(#REF!="NEGATIVO",2,IF(#REF!="VIH + PREVIO",3,0)))</f>
        <v>#REF!</v>
      </c>
      <c r="BC2264" s="10" t="e">
        <f>IF(#REF!="SI",1,IF(#REF!="NO",2,0))</f>
        <v>#REF!</v>
      </c>
      <c r="BD2264" s="10" t="e">
        <f>IF(#REF!="SI",1,IF(#REF!="NO",2,0))</f>
        <v>#REF!</v>
      </c>
      <c r="BE2264" s="10" t="e">
        <f>IF(OR(#REF!="VIH + PREVIO",#REF!="VIH + PREVIO",#REF!="VIH + PREVIO"),1,0)</f>
        <v>#REF!</v>
      </c>
      <c r="BF2264" s="13" t="e">
        <f>IF(OR(#REF!="POSITIVO",#REF!="NEGATIVO"),1,IF(#REF!="PACIENTE NO ACEPTA",2,IF(#REF!="VIH + PREVIO",3,0)))</f>
        <v>#REF!</v>
      </c>
      <c r="BG2264" s="10" t="e">
        <f t="shared" si="1080"/>
        <v>#REF!</v>
      </c>
      <c r="BH2264" s="10" t="e">
        <f t="shared" si="1081"/>
        <v>#REF!</v>
      </c>
      <c r="BI2264" s="10" t="e">
        <f t="shared" si="1082"/>
        <v>#REF!</v>
      </c>
      <c r="BJ2264" s="10" t="e">
        <f t="shared" si="1083"/>
        <v>#REF!</v>
      </c>
      <c r="BK2264" s="10" t="e">
        <f t="shared" si="1084"/>
        <v>#REF!</v>
      </c>
      <c r="BL2264" s="10" t="e">
        <f t="shared" si="1085"/>
        <v>#REF!</v>
      </c>
      <c r="BM2264" s="10" t="e">
        <f>IF(OR(BW2264=7,AQ2264=6),0,IF(#REF!="I",1,IF(#REF!="II",2,IF(#REF!="III",3,IF(#REF!="IV",4))))&amp;AP2264&amp;AQ2264&amp;AR2264&amp;AS2264&amp;AT2264&amp;AU2264&amp;AX2264)</f>
        <v>#REF!</v>
      </c>
      <c r="BN2264" s="10" t="e">
        <f t="shared" si="1086"/>
        <v>#REF!</v>
      </c>
      <c r="BO2264" s="10" t="e">
        <f t="shared" si="1087"/>
        <v>#REF!</v>
      </c>
      <c r="BP2264" s="10" t="e">
        <f t="shared" si="1088"/>
        <v>#REF!</v>
      </c>
      <c r="BQ2264" s="10" t="e">
        <f t="shared" si="1089"/>
        <v>#REF!</v>
      </c>
      <c r="BR2264" s="10" t="e">
        <f t="shared" si="1090"/>
        <v>#REF!</v>
      </c>
      <c r="BS2264" s="10" t="e">
        <f t="shared" si="1091"/>
        <v>#REF!</v>
      </c>
      <c r="BT2264" s="10" t="e">
        <f>IF(OR(BW2264=7,AQ2264=6),0,AO2264&amp;IF(#REF!="SI",1,IF(#REF!="NO",2,IF(#REF!="VIH + PREVIO",3,0))))</f>
        <v>#REF!</v>
      </c>
      <c r="BU2264" s="10" t="e">
        <f>IF(OR(BW2264=7,AQ2264=6),0,IF(#REF!="-",1,0))</f>
        <v>#REF!</v>
      </c>
      <c r="BV2264" s="10" t="e">
        <f t="shared" si="1092"/>
        <v>#REF!</v>
      </c>
      <c r="BW22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4" s="10" t="e">
        <f t="shared" si="1067"/>
        <v>#REF!</v>
      </c>
      <c r="BY2264" s="10" t="e">
        <f t="shared" si="1093"/>
        <v>#REF!</v>
      </c>
      <c r="BZ2264" s="10" t="e">
        <f t="shared" si="1068"/>
        <v>#REF!</v>
      </c>
      <c r="CA2264" s="10"/>
    </row>
    <row r="2265" spans="1:79" ht="23.25" customHeight="1" x14ac:dyDescent="0.3">
      <c r="A2265" s="7">
        <v>2263</v>
      </c>
      <c r="B2265" s="43"/>
      <c r="C2265" s="44"/>
      <c r="D2265" s="45"/>
      <c r="E2265" s="46"/>
      <c r="F2265" s="46"/>
      <c r="G2265" s="46"/>
      <c r="H2265" s="50"/>
      <c r="I2265" s="51"/>
      <c r="J2265" s="52"/>
      <c r="K2265" s="51"/>
      <c r="L2265" s="53"/>
      <c r="M2265" s="54"/>
      <c r="N2265" s="43"/>
      <c r="O2265" s="55"/>
      <c r="P2265" s="46"/>
      <c r="Q2265" s="46"/>
      <c r="R2265" s="46"/>
      <c r="S2265" s="43"/>
      <c r="T2265" s="56"/>
      <c r="U2265" s="46"/>
      <c r="V2265" s="57"/>
      <c r="W2265" s="58"/>
      <c r="X2265" s="57"/>
      <c r="Y2265" s="46"/>
      <c r="Z2265" s="57"/>
      <c r="AA2265" s="59"/>
      <c r="AB2265" s="60"/>
      <c r="AJ2265" s="11">
        <f t="shared" si="1066"/>
        <v>13</v>
      </c>
      <c r="AK2265" s="11">
        <f t="shared" si="1069"/>
        <v>0</v>
      </c>
      <c r="AL2265" s="11">
        <f t="shared" si="1070"/>
        <v>0</v>
      </c>
      <c r="AM2265" s="11">
        <f t="shared" si="1071"/>
        <v>0</v>
      </c>
      <c r="AN2265" s="11">
        <f t="shared" si="1072"/>
        <v>0</v>
      </c>
      <c r="AO2265" s="4" t="e">
        <f>IF(#REF!="I",1,IF(#REF!="II",2,IF(#REF!="III",3,IF(#REF!="IV",4))))</f>
        <v>#REF!</v>
      </c>
      <c r="AP2265" s="11" t="e">
        <f>IF(#REF!="PULMONAR",1,IF(AND(#REF!="EXTRAPULMONAR",#REF!&lt;&gt;"MENINGEA"),2,IF(AND(#REF!="EXTRAPULMONAR",#REF!="MENINGEA"),3,)))</f>
        <v>#REF!</v>
      </c>
      <c r="AQ22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5" s="4">
        <f t="shared" si="1073"/>
        <v>0</v>
      </c>
      <c r="AS2265" s="10">
        <f t="shared" si="1074"/>
        <v>0</v>
      </c>
      <c r="AT2265" s="10">
        <f t="shared" si="1075"/>
        <v>0</v>
      </c>
      <c r="AU2265" s="10" t="str">
        <f t="shared" si="1076"/>
        <v>0</v>
      </c>
      <c r="AV2265" s="11" t="e">
        <f t="shared" si="1077"/>
        <v>#N/A</v>
      </c>
      <c r="AW2265" s="4" t="e">
        <f t="shared" si="1078"/>
        <v>#N/A</v>
      </c>
      <c r="AX2265" s="10" t="e">
        <f t="shared" ref="AX2265:AX2328" si="1094">VLOOKUP(AV2265,ED,2,FALSE)</f>
        <v>#N/A</v>
      </c>
      <c r="AY2265" s="10" t="e">
        <f t="shared" ref="AY2265:AY2328" si="1095">VLOOKUP(AW2265,ED_COHORT,2,FALSE)</f>
        <v>#N/A</v>
      </c>
      <c r="AZ2265" s="10" t="e">
        <f t="shared" si="1079"/>
        <v>#REF!</v>
      </c>
      <c r="BA2265" s="12" t="e">
        <f>IF(BW2265=7,0,AJ2265&amp;IF(#REF!="SI",1,IF(#REF!="NO",2,IF(#REF!="VIH + PREVIO",3,0))))</f>
        <v>#REF!</v>
      </c>
      <c r="BB2265" s="13" t="e">
        <f>IF(AND(#REF!="POSITIVO",#REF!="POSITIVO"),1,IF(#REF!="NEGATIVO",2,IF(#REF!="VIH + PREVIO",3,0)))</f>
        <v>#REF!</v>
      </c>
      <c r="BC2265" s="10" t="e">
        <f>IF(#REF!="SI",1,IF(#REF!="NO",2,0))</f>
        <v>#REF!</v>
      </c>
      <c r="BD2265" s="10" t="e">
        <f>IF(#REF!="SI",1,IF(#REF!="NO",2,0))</f>
        <v>#REF!</v>
      </c>
      <c r="BE2265" s="10" t="e">
        <f>IF(OR(#REF!="VIH + PREVIO",#REF!="VIH + PREVIO",#REF!="VIH + PREVIO"),1,0)</f>
        <v>#REF!</v>
      </c>
      <c r="BF2265" s="13" t="e">
        <f>IF(OR(#REF!="POSITIVO",#REF!="NEGATIVO"),1,IF(#REF!="PACIENTE NO ACEPTA",2,IF(#REF!="VIH + PREVIO",3,0)))</f>
        <v>#REF!</v>
      </c>
      <c r="BG2265" s="10" t="e">
        <f t="shared" si="1080"/>
        <v>#REF!</v>
      </c>
      <c r="BH2265" s="10" t="e">
        <f t="shared" si="1081"/>
        <v>#REF!</v>
      </c>
      <c r="BI2265" s="10" t="e">
        <f t="shared" si="1082"/>
        <v>#REF!</v>
      </c>
      <c r="BJ2265" s="10" t="e">
        <f t="shared" si="1083"/>
        <v>#REF!</v>
      </c>
      <c r="BK2265" s="10" t="e">
        <f t="shared" si="1084"/>
        <v>#REF!</v>
      </c>
      <c r="BL2265" s="10" t="e">
        <f t="shared" si="1085"/>
        <v>#REF!</v>
      </c>
      <c r="BM2265" s="10" t="e">
        <f>IF(OR(BW2265=7,AQ2265=6),0,IF(#REF!="I",1,IF(#REF!="II",2,IF(#REF!="III",3,IF(#REF!="IV",4))))&amp;AP2265&amp;AQ2265&amp;AR2265&amp;AS2265&amp;AT2265&amp;AU2265&amp;AX2265)</f>
        <v>#REF!</v>
      </c>
      <c r="BN2265" s="10" t="e">
        <f t="shared" si="1086"/>
        <v>#REF!</v>
      </c>
      <c r="BO2265" s="10" t="e">
        <f t="shared" si="1087"/>
        <v>#REF!</v>
      </c>
      <c r="BP2265" s="10" t="e">
        <f t="shared" si="1088"/>
        <v>#REF!</v>
      </c>
      <c r="BQ2265" s="10" t="e">
        <f t="shared" si="1089"/>
        <v>#REF!</v>
      </c>
      <c r="BR2265" s="10" t="e">
        <f t="shared" si="1090"/>
        <v>#REF!</v>
      </c>
      <c r="BS2265" s="10" t="e">
        <f t="shared" si="1091"/>
        <v>#REF!</v>
      </c>
      <c r="BT2265" s="10" t="e">
        <f>IF(OR(BW2265=7,AQ2265=6),0,AO2265&amp;IF(#REF!="SI",1,IF(#REF!="NO",2,IF(#REF!="VIH + PREVIO",3,0))))</f>
        <v>#REF!</v>
      </c>
      <c r="BU2265" s="10" t="e">
        <f>IF(OR(BW2265=7,AQ2265=6),0,IF(#REF!="-",1,0))</f>
        <v>#REF!</v>
      </c>
      <c r="BV2265" s="10" t="e">
        <f t="shared" si="1092"/>
        <v>#REF!</v>
      </c>
      <c r="BW22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5" s="10" t="e">
        <f t="shared" si="1067"/>
        <v>#REF!</v>
      </c>
      <c r="BY2265" s="10" t="e">
        <f t="shared" si="1093"/>
        <v>#REF!</v>
      </c>
      <c r="BZ2265" s="10" t="e">
        <f t="shared" si="1068"/>
        <v>#REF!</v>
      </c>
      <c r="CA2265" s="10"/>
    </row>
    <row r="2266" spans="1:79" ht="23.25" customHeight="1" x14ac:dyDescent="0.3">
      <c r="A2266" s="7">
        <v>2264</v>
      </c>
      <c r="B2266" s="43"/>
      <c r="C2266" s="44"/>
      <c r="D2266" s="45"/>
      <c r="E2266" s="46"/>
      <c r="F2266" s="46"/>
      <c r="G2266" s="46"/>
      <c r="H2266" s="50"/>
      <c r="I2266" s="51"/>
      <c r="J2266" s="52"/>
      <c r="K2266" s="51"/>
      <c r="L2266" s="53"/>
      <c r="M2266" s="54"/>
      <c r="N2266" s="43"/>
      <c r="O2266" s="55"/>
      <c r="P2266" s="46"/>
      <c r="Q2266" s="46"/>
      <c r="R2266" s="46"/>
      <c r="S2266" s="43"/>
      <c r="T2266" s="56"/>
      <c r="U2266" s="46"/>
      <c r="V2266" s="57"/>
      <c r="W2266" s="58"/>
      <c r="X2266" s="57"/>
      <c r="Y2266" s="46"/>
      <c r="Z2266" s="57"/>
      <c r="AA2266" s="59"/>
      <c r="AB2266" s="60"/>
      <c r="AJ2266" s="11">
        <f t="shared" si="1066"/>
        <v>13</v>
      </c>
      <c r="AK2266" s="11">
        <f t="shared" si="1069"/>
        <v>0</v>
      </c>
      <c r="AL2266" s="11">
        <f t="shared" si="1070"/>
        <v>0</v>
      </c>
      <c r="AM2266" s="11">
        <f t="shared" si="1071"/>
        <v>0</v>
      </c>
      <c r="AN2266" s="11">
        <f t="shared" si="1072"/>
        <v>0</v>
      </c>
      <c r="AO2266" s="4" t="e">
        <f>IF(#REF!="I",1,IF(#REF!="II",2,IF(#REF!="III",3,IF(#REF!="IV",4))))</f>
        <v>#REF!</v>
      </c>
      <c r="AP2266" s="11" t="e">
        <f>IF(#REF!="PULMONAR",1,IF(AND(#REF!="EXTRAPULMONAR",#REF!&lt;&gt;"MENINGEA"),2,IF(AND(#REF!="EXTRAPULMONAR",#REF!="MENINGEA"),3,)))</f>
        <v>#REF!</v>
      </c>
      <c r="AQ22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6" s="4">
        <f t="shared" si="1073"/>
        <v>0</v>
      </c>
      <c r="AS2266" s="10">
        <f t="shared" si="1074"/>
        <v>0</v>
      </c>
      <c r="AT2266" s="10">
        <f t="shared" si="1075"/>
        <v>0</v>
      </c>
      <c r="AU2266" s="10" t="str">
        <f t="shared" si="1076"/>
        <v>0</v>
      </c>
      <c r="AV2266" s="11" t="e">
        <f t="shared" si="1077"/>
        <v>#N/A</v>
      </c>
      <c r="AW2266" s="4" t="e">
        <f t="shared" si="1078"/>
        <v>#N/A</v>
      </c>
      <c r="AX2266" s="10" t="e">
        <f t="shared" si="1094"/>
        <v>#N/A</v>
      </c>
      <c r="AY2266" s="10" t="e">
        <f t="shared" si="1095"/>
        <v>#N/A</v>
      </c>
      <c r="AZ2266" s="10" t="e">
        <f t="shared" si="1079"/>
        <v>#REF!</v>
      </c>
      <c r="BA2266" s="12" t="e">
        <f>IF(BW2266=7,0,AJ2266&amp;IF(#REF!="SI",1,IF(#REF!="NO",2,IF(#REF!="VIH + PREVIO",3,0))))</f>
        <v>#REF!</v>
      </c>
      <c r="BB2266" s="13" t="e">
        <f>IF(AND(#REF!="POSITIVO",#REF!="POSITIVO"),1,IF(#REF!="NEGATIVO",2,IF(#REF!="VIH + PREVIO",3,0)))</f>
        <v>#REF!</v>
      </c>
      <c r="BC2266" s="10" t="e">
        <f>IF(#REF!="SI",1,IF(#REF!="NO",2,0))</f>
        <v>#REF!</v>
      </c>
      <c r="BD2266" s="10" t="e">
        <f>IF(#REF!="SI",1,IF(#REF!="NO",2,0))</f>
        <v>#REF!</v>
      </c>
      <c r="BE2266" s="10" t="e">
        <f>IF(OR(#REF!="VIH + PREVIO",#REF!="VIH + PREVIO",#REF!="VIH + PREVIO"),1,0)</f>
        <v>#REF!</v>
      </c>
      <c r="BF2266" s="13" t="e">
        <f>IF(OR(#REF!="POSITIVO",#REF!="NEGATIVO"),1,IF(#REF!="PACIENTE NO ACEPTA",2,IF(#REF!="VIH + PREVIO",3,0)))</f>
        <v>#REF!</v>
      </c>
      <c r="BG2266" s="10" t="e">
        <f t="shared" si="1080"/>
        <v>#REF!</v>
      </c>
      <c r="BH2266" s="10" t="e">
        <f t="shared" si="1081"/>
        <v>#REF!</v>
      </c>
      <c r="BI2266" s="10" t="e">
        <f t="shared" si="1082"/>
        <v>#REF!</v>
      </c>
      <c r="BJ2266" s="10" t="e">
        <f t="shared" si="1083"/>
        <v>#REF!</v>
      </c>
      <c r="BK2266" s="10" t="e">
        <f t="shared" si="1084"/>
        <v>#REF!</v>
      </c>
      <c r="BL2266" s="10" t="e">
        <f t="shared" si="1085"/>
        <v>#REF!</v>
      </c>
      <c r="BM2266" s="10" t="e">
        <f>IF(OR(BW2266=7,AQ2266=6),0,IF(#REF!="I",1,IF(#REF!="II",2,IF(#REF!="III",3,IF(#REF!="IV",4))))&amp;AP2266&amp;AQ2266&amp;AR2266&amp;AS2266&amp;AT2266&amp;AU2266&amp;AX2266)</f>
        <v>#REF!</v>
      </c>
      <c r="BN2266" s="10" t="e">
        <f t="shared" si="1086"/>
        <v>#REF!</v>
      </c>
      <c r="BO2266" s="10" t="e">
        <f t="shared" si="1087"/>
        <v>#REF!</v>
      </c>
      <c r="BP2266" s="10" t="e">
        <f t="shared" si="1088"/>
        <v>#REF!</v>
      </c>
      <c r="BQ2266" s="10" t="e">
        <f t="shared" si="1089"/>
        <v>#REF!</v>
      </c>
      <c r="BR2266" s="10" t="e">
        <f t="shared" si="1090"/>
        <v>#REF!</v>
      </c>
      <c r="BS2266" s="10" t="e">
        <f t="shared" si="1091"/>
        <v>#REF!</v>
      </c>
      <c r="BT2266" s="10" t="e">
        <f>IF(OR(BW2266=7,AQ2266=6),0,AO2266&amp;IF(#REF!="SI",1,IF(#REF!="NO",2,IF(#REF!="VIH + PREVIO",3,0))))</f>
        <v>#REF!</v>
      </c>
      <c r="BU2266" s="10" t="e">
        <f>IF(OR(BW2266=7,AQ2266=6),0,IF(#REF!="-",1,0))</f>
        <v>#REF!</v>
      </c>
      <c r="BV2266" s="10" t="e">
        <f t="shared" si="1092"/>
        <v>#REF!</v>
      </c>
      <c r="BW22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6" s="10" t="e">
        <f t="shared" si="1067"/>
        <v>#REF!</v>
      </c>
      <c r="BY2266" s="10" t="e">
        <f t="shared" si="1093"/>
        <v>#REF!</v>
      </c>
      <c r="BZ2266" s="10" t="e">
        <f t="shared" si="1068"/>
        <v>#REF!</v>
      </c>
      <c r="CA2266" s="10"/>
    </row>
    <row r="2267" spans="1:79" ht="23.25" customHeight="1" x14ac:dyDescent="0.3">
      <c r="A2267" s="7">
        <v>2265</v>
      </c>
      <c r="B2267" s="43"/>
      <c r="C2267" s="44"/>
      <c r="D2267" s="45"/>
      <c r="E2267" s="46"/>
      <c r="F2267" s="46"/>
      <c r="G2267" s="46"/>
      <c r="H2267" s="50"/>
      <c r="I2267" s="51"/>
      <c r="J2267" s="52"/>
      <c r="K2267" s="51"/>
      <c r="L2267" s="53"/>
      <c r="M2267" s="54"/>
      <c r="N2267" s="43"/>
      <c r="O2267" s="55"/>
      <c r="P2267" s="46"/>
      <c r="Q2267" s="46"/>
      <c r="R2267" s="46"/>
      <c r="S2267" s="43"/>
      <c r="T2267" s="56"/>
      <c r="U2267" s="46"/>
      <c r="V2267" s="57"/>
      <c r="W2267" s="58"/>
      <c r="X2267" s="57"/>
      <c r="Y2267" s="46"/>
      <c r="Z2267" s="57"/>
      <c r="AA2267" s="59"/>
      <c r="AB2267" s="60"/>
      <c r="AJ2267" s="11">
        <f t="shared" si="1066"/>
        <v>13</v>
      </c>
      <c r="AK2267" s="11">
        <f t="shared" si="1069"/>
        <v>0</v>
      </c>
      <c r="AL2267" s="11">
        <f t="shared" si="1070"/>
        <v>0</v>
      </c>
      <c r="AM2267" s="11">
        <f t="shared" si="1071"/>
        <v>0</v>
      </c>
      <c r="AN2267" s="11">
        <f t="shared" si="1072"/>
        <v>0</v>
      </c>
      <c r="AO2267" s="4" t="e">
        <f>IF(#REF!="I",1,IF(#REF!="II",2,IF(#REF!="III",3,IF(#REF!="IV",4))))</f>
        <v>#REF!</v>
      </c>
      <c r="AP2267" s="11" t="e">
        <f>IF(#REF!="PULMONAR",1,IF(AND(#REF!="EXTRAPULMONAR",#REF!&lt;&gt;"MENINGEA"),2,IF(AND(#REF!="EXTRAPULMONAR",#REF!="MENINGEA"),3,)))</f>
        <v>#REF!</v>
      </c>
      <c r="AQ22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7" s="4">
        <f t="shared" si="1073"/>
        <v>0</v>
      </c>
      <c r="AS2267" s="10">
        <f t="shared" si="1074"/>
        <v>0</v>
      </c>
      <c r="AT2267" s="10">
        <f t="shared" si="1075"/>
        <v>0</v>
      </c>
      <c r="AU2267" s="10" t="str">
        <f t="shared" si="1076"/>
        <v>0</v>
      </c>
      <c r="AV2267" s="11" t="e">
        <f t="shared" si="1077"/>
        <v>#N/A</v>
      </c>
      <c r="AW2267" s="4" t="e">
        <f t="shared" si="1078"/>
        <v>#N/A</v>
      </c>
      <c r="AX2267" s="10" t="e">
        <f t="shared" si="1094"/>
        <v>#N/A</v>
      </c>
      <c r="AY2267" s="10" t="e">
        <f t="shared" si="1095"/>
        <v>#N/A</v>
      </c>
      <c r="AZ2267" s="10" t="e">
        <f t="shared" si="1079"/>
        <v>#REF!</v>
      </c>
      <c r="BA2267" s="12" t="e">
        <f>IF(BW2267=7,0,AJ2267&amp;IF(#REF!="SI",1,IF(#REF!="NO",2,IF(#REF!="VIH + PREVIO",3,0))))</f>
        <v>#REF!</v>
      </c>
      <c r="BB2267" s="13" t="e">
        <f>IF(AND(#REF!="POSITIVO",#REF!="POSITIVO"),1,IF(#REF!="NEGATIVO",2,IF(#REF!="VIH + PREVIO",3,0)))</f>
        <v>#REF!</v>
      </c>
      <c r="BC2267" s="10" t="e">
        <f>IF(#REF!="SI",1,IF(#REF!="NO",2,0))</f>
        <v>#REF!</v>
      </c>
      <c r="BD2267" s="10" t="e">
        <f>IF(#REF!="SI",1,IF(#REF!="NO",2,0))</f>
        <v>#REF!</v>
      </c>
      <c r="BE2267" s="10" t="e">
        <f>IF(OR(#REF!="VIH + PREVIO",#REF!="VIH + PREVIO",#REF!="VIH + PREVIO"),1,0)</f>
        <v>#REF!</v>
      </c>
      <c r="BF2267" s="13" t="e">
        <f>IF(OR(#REF!="POSITIVO",#REF!="NEGATIVO"),1,IF(#REF!="PACIENTE NO ACEPTA",2,IF(#REF!="VIH + PREVIO",3,0)))</f>
        <v>#REF!</v>
      </c>
      <c r="BG2267" s="10" t="e">
        <f t="shared" si="1080"/>
        <v>#REF!</v>
      </c>
      <c r="BH2267" s="10" t="e">
        <f t="shared" si="1081"/>
        <v>#REF!</v>
      </c>
      <c r="BI2267" s="10" t="e">
        <f t="shared" si="1082"/>
        <v>#REF!</v>
      </c>
      <c r="BJ2267" s="10" t="e">
        <f t="shared" si="1083"/>
        <v>#REF!</v>
      </c>
      <c r="BK2267" s="10" t="e">
        <f t="shared" si="1084"/>
        <v>#REF!</v>
      </c>
      <c r="BL2267" s="10" t="e">
        <f t="shared" si="1085"/>
        <v>#REF!</v>
      </c>
      <c r="BM2267" s="10" t="e">
        <f>IF(OR(BW2267=7,AQ2267=6),0,IF(#REF!="I",1,IF(#REF!="II",2,IF(#REF!="III",3,IF(#REF!="IV",4))))&amp;AP2267&amp;AQ2267&amp;AR2267&amp;AS2267&amp;AT2267&amp;AU2267&amp;AX2267)</f>
        <v>#REF!</v>
      </c>
      <c r="BN2267" s="10" t="e">
        <f t="shared" si="1086"/>
        <v>#REF!</v>
      </c>
      <c r="BO2267" s="10" t="e">
        <f t="shared" si="1087"/>
        <v>#REF!</v>
      </c>
      <c r="BP2267" s="10" t="e">
        <f t="shared" si="1088"/>
        <v>#REF!</v>
      </c>
      <c r="BQ2267" s="10" t="e">
        <f t="shared" si="1089"/>
        <v>#REF!</v>
      </c>
      <c r="BR2267" s="10" t="e">
        <f t="shared" si="1090"/>
        <v>#REF!</v>
      </c>
      <c r="BS2267" s="10" t="e">
        <f t="shared" si="1091"/>
        <v>#REF!</v>
      </c>
      <c r="BT2267" s="10" t="e">
        <f>IF(OR(BW2267=7,AQ2267=6),0,AO2267&amp;IF(#REF!="SI",1,IF(#REF!="NO",2,IF(#REF!="VIH + PREVIO",3,0))))</f>
        <v>#REF!</v>
      </c>
      <c r="BU2267" s="10" t="e">
        <f>IF(OR(BW2267=7,AQ2267=6),0,IF(#REF!="-",1,0))</f>
        <v>#REF!</v>
      </c>
      <c r="BV2267" s="10" t="e">
        <f t="shared" si="1092"/>
        <v>#REF!</v>
      </c>
      <c r="BW22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7" s="10" t="e">
        <f t="shared" si="1067"/>
        <v>#REF!</v>
      </c>
      <c r="BY2267" s="10" t="e">
        <f t="shared" si="1093"/>
        <v>#REF!</v>
      </c>
      <c r="BZ2267" s="10" t="e">
        <f t="shared" si="1068"/>
        <v>#REF!</v>
      </c>
      <c r="CA2267" s="10"/>
    </row>
    <row r="2268" spans="1:79" ht="23.25" customHeight="1" x14ac:dyDescent="0.3">
      <c r="A2268" s="7">
        <v>2266</v>
      </c>
      <c r="B2268" s="43"/>
      <c r="C2268" s="44"/>
      <c r="D2268" s="45"/>
      <c r="E2268" s="46"/>
      <c r="F2268" s="46"/>
      <c r="G2268" s="46"/>
      <c r="H2268" s="50"/>
      <c r="I2268" s="51"/>
      <c r="J2268" s="52"/>
      <c r="K2268" s="51"/>
      <c r="L2268" s="53"/>
      <c r="M2268" s="54"/>
      <c r="N2268" s="43"/>
      <c r="O2268" s="55"/>
      <c r="P2268" s="46"/>
      <c r="Q2268" s="46"/>
      <c r="R2268" s="46"/>
      <c r="S2268" s="43"/>
      <c r="T2268" s="56"/>
      <c r="U2268" s="46"/>
      <c r="V2268" s="57"/>
      <c r="W2268" s="58"/>
      <c r="X2268" s="57"/>
      <c r="Y2268" s="46"/>
      <c r="Z2268" s="57"/>
      <c r="AA2268" s="59"/>
      <c r="AB2268" s="60"/>
      <c r="AJ2268" s="11">
        <f t="shared" si="1066"/>
        <v>13</v>
      </c>
      <c r="AK2268" s="11">
        <f t="shared" si="1069"/>
        <v>0</v>
      </c>
      <c r="AL2268" s="11">
        <f t="shared" si="1070"/>
        <v>0</v>
      </c>
      <c r="AM2268" s="11">
        <f t="shared" si="1071"/>
        <v>0</v>
      </c>
      <c r="AN2268" s="11">
        <f t="shared" si="1072"/>
        <v>0</v>
      </c>
      <c r="AO2268" s="4" t="e">
        <f>IF(#REF!="I",1,IF(#REF!="II",2,IF(#REF!="III",3,IF(#REF!="IV",4))))</f>
        <v>#REF!</v>
      </c>
      <c r="AP2268" s="11" t="e">
        <f>IF(#REF!="PULMONAR",1,IF(AND(#REF!="EXTRAPULMONAR",#REF!&lt;&gt;"MENINGEA"),2,IF(AND(#REF!="EXTRAPULMONAR",#REF!="MENINGEA"),3,)))</f>
        <v>#REF!</v>
      </c>
      <c r="AQ22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8" s="4">
        <f t="shared" si="1073"/>
        <v>0</v>
      </c>
      <c r="AS2268" s="10">
        <f t="shared" si="1074"/>
        <v>0</v>
      </c>
      <c r="AT2268" s="10">
        <f t="shared" si="1075"/>
        <v>0</v>
      </c>
      <c r="AU2268" s="10" t="str">
        <f t="shared" si="1076"/>
        <v>0</v>
      </c>
      <c r="AV2268" s="11" t="e">
        <f t="shared" si="1077"/>
        <v>#N/A</v>
      </c>
      <c r="AW2268" s="4" t="e">
        <f t="shared" si="1078"/>
        <v>#N/A</v>
      </c>
      <c r="AX2268" s="10" t="e">
        <f t="shared" si="1094"/>
        <v>#N/A</v>
      </c>
      <c r="AY2268" s="10" t="e">
        <f t="shared" si="1095"/>
        <v>#N/A</v>
      </c>
      <c r="AZ2268" s="10" t="e">
        <f t="shared" si="1079"/>
        <v>#REF!</v>
      </c>
      <c r="BA2268" s="12" t="e">
        <f>IF(BW2268=7,0,AJ2268&amp;IF(#REF!="SI",1,IF(#REF!="NO",2,IF(#REF!="VIH + PREVIO",3,0))))</f>
        <v>#REF!</v>
      </c>
      <c r="BB2268" s="13" t="e">
        <f>IF(AND(#REF!="POSITIVO",#REF!="POSITIVO"),1,IF(#REF!="NEGATIVO",2,IF(#REF!="VIH + PREVIO",3,0)))</f>
        <v>#REF!</v>
      </c>
      <c r="BC2268" s="10" t="e">
        <f>IF(#REF!="SI",1,IF(#REF!="NO",2,0))</f>
        <v>#REF!</v>
      </c>
      <c r="BD2268" s="10" t="e">
        <f>IF(#REF!="SI",1,IF(#REF!="NO",2,0))</f>
        <v>#REF!</v>
      </c>
      <c r="BE2268" s="10" t="e">
        <f>IF(OR(#REF!="VIH + PREVIO",#REF!="VIH + PREVIO",#REF!="VIH + PREVIO"),1,0)</f>
        <v>#REF!</v>
      </c>
      <c r="BF2268" s="13" t="e">
        <f>IF(OR(#REF!="POSITIVO",#REF!="NEGATIVO"),1,IF(#REF!="PACIENTE NO ACEPTA",2,IF(#REF!="VIH + PREVIO",3,0)))</f>
        <v>#REF!</v>
      </c>
      <c r="BG2268" s="10" t="e">
        <f t="shared" si="1080"/>
        <v>#REF!</v>
      </c>
      <c r="BH2268" s="10" t="e">
        <f t="shared" si="1081"/>
        <v>#REF!</v>
      </c>
      <c r="BI2268" s="10" t="e">
        <f t="shared" si="1082"/>
        <v>#REF!</v>
      </c>
      <c r="BJ2268" s="10" t="e">
        <f t="shared" si="1083"/>
        <v>#REF!</v>
      </c>
      <c r="BK2268" s="10" t="e">
        <f t="shared" si="1084"/>
        <v>#REF!</v>
      </c>
      <c r="BL2268" s="10" t="e">
        <f t="shared" si="1085"/>
        <v>#REF!</v>
      </c>
      <c r="BM2268" s="10" t="e">
        <f>IF(OR(BW2268=7,AQ2268=6),0,IF(#REF!="I",1,IF(#REF!="II",2,IF(#REF!="III",3,IF(#REF!="IV",4))))&amp;AP2268&amp;AQ2268&amp;AR2268&amp;AS2268&amp;AT2268&amp;AU2268&amp;AX2268)</f>
        <v>#REF!</v>
      </c>
      <c r="BN2268" s="10" t="e">
        <f t="shared" si="1086"/>
        <v>#REF!</v>
      </c>
      <c r="BO2268" s="10" t="e">
        <f t="shared" si="1087"/>
        <v>#REF!</v>
      </c>
      <c r="BP2268" s="10" t="e">
        <f t="shared" si="1088"/>
        <v>#REF!</v>
      </c>
      <c r="BQ2268" s="10" t="e">
        <f t="shared" si="1089"/>
        <v>#REF!</v>
      </c>
      <c r="BR2268" s="10" t="e">
        <f t="shared" si="1090"/>
        <v>#REF!</v>
      </c>
      <c r="BS2268" s="10" t="e">
        <f t="shared" si="1091"/>
        <v>#REF!</v>
      </c>
      <c r="BT2268" s="10" t="e">
        <f>IF(OR(BW2268=7,AQ2268=6),0,AO2268&amp;IF(#REF!="SI",1,IF(#REF!="NO",2,IF(#REF!="VIH + PREVIO",3,0))))</f>
        <v>#REF!</v>
      </c>
      <c r="BU2268" s="10" t="e">
        <f>IF(OR(BW2268=7,AQ2268=6),0,IF(#REF!="-",1,0))</f>
        <v>#REF!</v>
      </c>
      <c r="BV2268" s="10" t="e">
        <f t="shared" si="1092"/>
        <v>#REF!</v>
      </c>
      <c r="BW22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8" s="10" t="e">
        <f t="shared" si="1067"/>
        <v>#REF!</v>
      </c>
      <c r="BY2268" s="10" t="e">
        <f t="shared" si="1093"/>
        <v>#REF!</v>
      </c>
      <c r="BZ2268" s="10" t="e">
        <f t="shared" si="1068"/>
        <v>#REF!</v>
      </c>
      <c r="CA2268" s="10"/>
    </row>
    <row r="2269" spans="1:79" ht="23.25" customHeight="1" x14ac:dyDescent="0.3">
      <c r="A2269" s="7">
        <v>2267</v>
      </c>
      <c r="B2269" s="43"/>
      <c r="C2269" s="44"/>
      <c r="D2269" s="45"/>
      <c r="E2269" s="46"/>
      <c r="F2269" s="46"/>
      <c r="G2269" s="46"/>
      <c r="H2269" s="50"/>
      <c r="I2269" s="51"/>
      <c r="J2269" s="52"/>
      <c r="K2269" s="51"/>
      <c r="L2269" s="53"/>
      <c r="M2269" s="54"/>
      <c r="N2269" s="43"/>
      <c r="O2269" s="55"/>
      <c r="P2269" s="46"/>
      <c r="Q2269" s="46"/>
      <c r="R2269" s="46"/>
      <c r="S2269" s="43"/>
      <c r="T2269" s="56"/>
      <c r="U2269" s="46"/>
      <c r="V2269" s="57"/>
      <c r="W2269" s="58"/>
      <c r="X2269" s="57"/>
      <c r="Y2269" s="46"/>
      <c r="Z2269" s="57"/>
      <c r="AA2269" s="59"/>
      <c r="AB2269" s="60"/>
      <c r="AJ2269" s="11">
        <f t="shared" ref="AJ2269:AJ2332" si="1096">IF(AK2269&lt;&gt;0,AK2269,IF(AND(AK2269=0,AL2269&lt;&gt;0),AL2269,IF(AND(AK2269=0,AL2269=0,AM2269&lt;&gt;0),AM2269,IF(AND(AK2269=0,AL2269=0,AM2269=0,AN2269&lt;&gt;0),AN2269,13))))</f>
        <v>13</v>
      </c>
      <c r="AK2269" s="11">
        <f t="shared" si="1069"/>
        <v>0</v>
      </c>
      <c r="AL2269" s="11">
        <f t="shared" si="1070"/>
        <v>0</v>
      </c>
      <c r="AM2269" s="11">
        <f t="shared" si="1071"/>
        <v>0</v>
      </c>
      <c r="AN2269" s="11">
        <f t="shared" si="1072"/>
        <v>0</v>
      </c>
      <c r="AO2269" s="4" t="e">
        <f>IF(#REF!="I",1,IF(#REF!="II",2,IF(#REF!="III",3,IF(#REF!="IV",4))))</f>
        <v>#REF!</v>
      </c>
      <c r="AP2269" s="11" t="e">
        <f>IF(#REF!="PULMONAR",1,IF(AND(#REF!="EXTRAPULMONAR",#REF!&lt;&gt;"MENINGEA"),2,IF(AND(#REF!="EXTRAPULMONAR",#REF!="MENINGEA"),3,)))</f>
        <v>#REF!</v>
      </c>
      <c r="AQ22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69" s="4">
        <f t="shared" si="1073"/>
        <v>0</v>
      </c>
      <c r="AS2269" s="10">
        <f t="shared" si="1074"/>
        <v>0</v>
      </c>
      <c r="AT2269" s="10">
        <f t="shared" si="1075"/>
        <v>0</v>
      </c>
      <c r="AU2269" s="10" t="str">
        <f t="shared" si="1076"/>
        <v>0</v>
      </c>
      <c r="AV2269" s="11" t="e">
        <f t="shared" si="1077"/>
        <v>#N/A</v>
      </c>
      <c r="AW2269" s="4" t="e">
        <f t="shared" si="1078"/>
        <v>#N/A</v>
      </c>
      <c r="AX2269" s="10" t="e">
        <f t="shared" si="1094"/>
        <v>#N/A</v>
      </c>
      <c r="AY2269" s="10" t="e">
        <f t="shared" si="1095"/>
        <v>#N/A</v>
      </c>
      <c r="AZ2269" s="10" t="e">
        <f t="shared" si="1079"/>
        <v>#REF!</v>
      </c>
      <c r="BA2269" s="12" t="e">
        <f>IF(BW2269=7,0,AJ2269&amp;IF(#REF!="SI",1,IF(#REF!="NO",2,IF(#REF!="VIH + PREVIO",3,0))))</f>
        <v>#REF!</v>
      </c>
      <c r="BB2269" s="13" t="e">
        <f>IF(AND(#REF!="POSITIVO",#REF!="POSITIVO"),1,IF(#REF!="NEGATIVO",2,IF(#REF!="VIH + PREVIO",3,0)))</f>
        <v>#REF!</v>
      </c>
      <c r="BC2269" s="10" t="e">
        <f>IF(#REF!="SI",1,IF(#REF!="NO",2,0))</f>
        <v>#REF!</v>
      </c>
      <c r="BD2269" s="10" t="e">
        <f>IF(#REF!="SI",1,IF(#REF!="NO",2,0))</f>
        <v>#REF!</v>
      </c>
      <c r="BE2269" s="10" t="e">
        <f>IF(OR(#REF!="VIH + PREVIO",#REF!="VIH + PREVIO",#REF!="VIH + PREVIO"),1,0)</f>
        <v>#REF!</v>
      </c>
      <c r="BF2269" s="13" t="e">
        <f>IF(OR(#REF!="POSITIVO",#REF!="NEGATIVO"),1,IF(#REF!="PACIENTE NO ACEPTA",2,IF(#REF!="VIH + PREVIO",3,0)))</f>
        <v>#REF!</v>
      </c>
      <c r="BG2269" s="10" t="e">
        <f t="shared" si="1080"/>
        <v>#REF!</v>
      </c>
      <c r="BH2269" s="10" t="e">
        <f t="shared" si="1081"/>
        <v>#REF!</v>
      </c>
      <c r="BI2269" s="10" t="e">
        <f t="shared" si="1082"/>
        <v>#REF!</v>
      </c>
      <c r="BJ2269" s="10" t="e">
        <f t="shared" si="1083"/>
        <v>#REF!</v>
      </c>
      <c r="BK2269" s="10" t="e">
        <f t="shared" si="1084"/>
        <v>#REF!</v>
      </c>
      <c r="BL2269" s="10" t="e">
        <f t="shared" si="1085"/>
        <v>#REF!</v>
      </c>
      <c r="BM2269" s="10" t="e">
        <f>IF(OR(BW2269=7,AQ2269=6),0,IF(#REF!="I",1,IF(#REF!="II",2,IF(#REF!="III",3,IF(#REF!="IV",4))))&amp;AP2269&amp;AQ2269&amp;AR2269&amp;AS2269&amp;AT2269&amp;AU2269&amp;AX2269)</f>
        <v>#REF!</v>
      </c>
      <c r="BN2269" s="10" t="e">
        <f t="shared" si="1086"/>
        <v>#REF!</v>
      </c>
      <c r="BO2269" s="10" t="e">
        <f t="shared" si="1087"/>
        <v>#REF!</v>
      </c>
      <c r="BP2269" s="10" t="e">
        <f t="shared" si="1088"/>
        <v>#REF!</v>
      </c>
      <c r="BQ2269" s="10" t="e">
        <f t="shared" si="1089"/>
        <v>#REF!</v>
      </c>
      <c r="BR2269" s="10" t="e">
        <f t="shared" si="1090"/>
        <v>#REF!</v>
      </c>
      <c r="BS2269" s="10" t="e">
        <f t="shared" si="1091"/>
        <v>#REF!</v>
      </c>
      <c r="BT2269" s="10" t="e">
        <f>IF(OR(BW2269=7,AQ2269=6),0,AO2269&amp;IF(#REF!="SI",1,IF(#REF!="NO",2,IF(#REF!="VIH + PREVIO",3,0))))</f>
        <v>#REF!</v>
      </c>
      <c r="BU2269" s="10" t="e">
        <f>IF(OR(BW2269=7,AQ2269=6),0,IF(#REF!="-",1,0))</f>
        <v>#REF!</v>
      </c>
      <c r="BV2269" s="10" t="e">
        <f t="shared" si="1092"/>
        <v>#REF!</v>
      </c>
      <c r="BW22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69" s="10" t="e">
        <f t="shared" ref="BX2269:BX2332" si="1097">AO2269&amp;AP2269&amp;AQ2269&amp;AR2269&amp;AS2269&amp;AT2269&amp;AY2269&amp;BW2269</f>
        <v>#REF!</v>
      </c>
      <c r="BY2269" s="10" t="e">
        <f t="shared" si="1093"/>
        <v>#REF!</v>
      </c>
      <c r="BZ2269" s="10" t="e">
        <f t="shared" ref="BZ2269:BZ2332" si="1098">AO2269&amp;AP2269&amp;AQ2269&amp;AY2269&amp;BW2269</f>
        <v>#REF!</v>
      </c>
      <c r="CA2269" s="10"/>
    </row>
    <row r="2270" spans="1:79" ht="23.25" customHeight="1" x14ac:dyDescent="0.3">
      <c r="A2270" s="7">
        <v>2268</v>
      </c>
      <c r="B2270" s="43"/>
      <c r="C2270" s="44"/>
      <c r="D2270" s="45"/>
      <c r="E2270" s="46"/>
      <c r="F2270" s="46"/>
      <c r="G2270" s="46"/>
      <c r="H2270" s="50"/>
      <c r="I2270" s="51"/>
      <c r="J2270" s="52"/>
      <c r="K2270" s="51"/>
      <c r="L2270" s="53"/>
      <c r="M2270" s="54"/>
      <c r="N2270" s="43"/>
      <c r="O2270" s="55"/>
      <c r="P2270" s="46"/>
      <c r="Q2270" s="46"/>
      <c r="R2270" s="46"/>
      <c r="S2270" s="43"/>
      <c r="T2270" s="56"/>
      <c r="U2270" s="46"/>
      <c r="V2270" s="57"/>
      <c r="W2270" s="58"/>
      <c r="X2270" s="57"/>
      <c r="Y2270" s="46"/>
      <c r="Z2270" s="57"/>
      <c r="AA2270" s="59"/>
      <c r="AB2270" s="60"/>
      <c r="AJ2270" s="11">
        <f t="shared" si="1096"/>
        <v>13</v>
      </c>
      <c r="AK2270" s="11">
        <f t="shared" si="1069"/>
        <v>0</v>
      </c>
      <c r="AL2270" s="11">
        <f t="shared" si="1070"/>
        <v>0</v>
      </c>
      <c r="AM2270" s="11">
        <f t="shared" si="1071"/>
        <v>0</v>
      </c>
      <c r="AN2270" s="11">
        <f t="shared" si="1072"/>
        <v>0</v>
      </c>
      <c r="AO2270" s="4" t="e">
        <f>IF(#REF!="I",1,IF(#REF!="II",2,IF(#REF!="III",3,IF(#REF!="IV",4))))</f>
        <v>#REF!</v>
      </c>
      <c r="AP2270" s="11" t="e">
        <f>IF(#REF!="PULMONAR",1,IF(AND(#REF!="EXTRAPULMONAR",#REF!&lt;&gt;"MENINGEA"),2,IF(AND(#REF!="EXTRAPULMONAR",#REF!="MENINGEA"),3,)))</f>
        <v>#REF!</v>
      </c>
      <c r="AQ22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0" s="4">
        <f t="shared" si="1073"/>
        <v>0</v>
      </c>
      <c r="AS2270" s="10">
        <f t="shared" si="1074"/>
        <v>0</v>
      </c>
      <c r="AT2270" s="10">
        <f t="shared" si="1075"/>
        <v>0</v>
      </c>
      <c r="AU2270" s="10" t="str">
        <f t="shared" si="1076"/>
        <v>0</v>
      </c>
      <c r="AV2270" s="11" t="e">
        <f t="shared" si="1077"/>
        <v>#N/A</v>
      </c>
      <c r="AW2270" s="4" t="e">
        <f t="shared" si="1078"/>
        <v>#N/A</v>
      </c>
      <c r="AX2270" s="10" t="e">
        <f t="shared" si="1094"/>
        <v>#N/A</v>
      </c>
      <c r="AY2270" s="10" t="e">
        <f t="shared" si="1095"/>
        <v>#N/A</v>
      </c>
      <c r="AZ2270" s="10" t="e">
        <f t="shared" si="1079"/>
        <v>#REF!</v>
      </c>
      <c r="BA2270" s="12" t="e">
        <f>IF(BW2270=7,0,AJ2270&amp;IF(#REF!="SI",1,IF(#REF!="NO",2,IF(#REF!="VIH + PREVIO",3,0))))</f>
        <v>#REF!</v>
      </c>
      <c r="BB2270" s="13" t="e">
        <f>IF(AND(#REF!="POSITIVO",#REF!="POSITIVO"),1,IF(#REF!="NEGATIVO",2,IF(#REF!="VIH + PREVIO",3,0)))</f>
        <v>#REF!</v>
      </c>
      <c r="BC2270" s="10" t="e">
        <f>IF(#REF!="SI",1,IF(#REF!="NO",2,0))</f>
        <v>#REF!</v>
      </c>
      <c r="BD2270" s="10" t="e">
        <f>IF(#REF!="SI",1,IF(#REF!="NO",2,0))</f>
        <v>#REF!</v>
      </c>
      <c r="BE2270" s="10" t="e">
        <f>IF(OR(#REF!="VIH + PREVIO",#REF!="VIH + PREVIO",#REF!="VIH + PREVIO"),1,0)</f>
        <v>#REF!</v>
      </c>
      <c r="BF2270" s="13" t="e">
        <f>IF(OR(#REF!="POSITIVO",#REF!="NEGATIVO"),1,IF(#REF!="PACIENTE NO ACEPTA",2,IF(#REF!="VIH + PREVIO",3,0)))</f>
        <v>#REF!</v>
      </c>
      <c r="BG2270" s="10" t="e">
        <f t="shared" si="1080"/>
        <v>#REF!</v>
      </c>
      <c r="BH2270" s="10" t="e">
        <f t="shared" si="1081"/>
        <v>#REF!</v>
      </c>
      <c r="BI2270" s="10" t="e">
        <f t="shared" si="1082"/>
        <v>#REF!</v>
      </c>
      <c r="BJ2270" s="10" t="e">
        <f t="shared" si="1083"/>
        <v>#REF!</v>
      </c>
      <c r="BK2270" s="10" t="e">
        <f t="shared" si="1084"/>
        <v>#REF!</v>
      </c>
      <c r="BL2270" s="10" t="e">
        <f t="shared" si="1085"/>
        <v>#REF!</v>
      </c>
      <c r="BM2270" s="10" t="e">
        <f>IF(OR(BW2270=7,AQ2270=6),0,IF(#REF!="I",1,IF(#REF!="II",2,IF(#REF!="III",3,IF(#REF!="IV",4))))&amp;AP2270&amp;AQ2270&amp;AR2270&amp;AS2270&amp;AT2270&amp;AU2270&amp;AX2270)</f>
        <v>#REF!</v>
      </c>
      <c r="BN2270" s="10" t="e">
        <f t="shared" si="1086"/>
        <v>#REF!</v>
      </c>
      <c r="BO2270" s="10" t="e">
        <f t="shared" si="1087"/>
        <v>#REF!</v>
      </c>
      <c r="BP2270" s="10" t="e">
        <f t="shared" si="1088"/>
        <v>#REF!</v>
      </c>
      <c r="BQ2270" s="10" t="e">
        <f t="shared" si="1089"/>
        <v>#REF!</v>
      </c>
      <c r="BR2270" s="10" t="e">
        <f t="shared" si="1090"/>
        <v>#REF!</v>
      </c>
      <c r="BS2270" s="10" t="e">
        <f t="shared" si="1091"/>
        <v>#REF!</v>
      </c>
      <c r="BT2270" s="10" t="e">
        <f>IF(OR(BW2270=7,AQ2270=6),0,AO2270&amp;IF(#REF!="SI",1,IF(#REF!="NO",2,IF(#REF!="VIH + PREVIO",3,0))))</f>
        <v>#REF!</v>
      </c>
      <c r="BU2270" s="10" t="e">
        <f>IF(OR(BW2270=7,AQ2270=6),0,IF(#REF!="-",1,0))</f>
        <v>#REF!</v>
      </c>
      <c r="BV2270" s="10" t="e">
        <f t="shared" si="1092"/>
        <v>#REF!</v>
      </c>
      <c r="BW22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0" s="10" t="e">
        <f t="shared" si="1097"/>
        <v>#REF!</v>
      </c>
      <c r="BY2270" s="10" t="e">
        <f t="shared" si="1093"/>
        <v>#REF!</v>
      </c>
      <c r="BZ2270" s="10" t="e">
        <f t="shared" si="1098"/>
        <v>#REF!</v>
      </c>
      <c r="CA2270" s="10"/>
    </row>
    <row r="2271" spans="1:79" ht="23.25" customHeight="1" x14ac:dyDescent="0.3">
      <c r="A2271" s="7">
        <v>2269</v>
      </c>
      <c r="B2271" s="43"/>
      <c r="C2271" s="44"/>
      <c r="D2271" s="45"/>
      <c r="E2271" s="46"/>
      <c r="F2271" s="46"/>
      <c r="G2271" s="46"/>
      <c r="H2271" s="50"/>
      <c r="I2271" s="51"/>
      <c r="J2271" s="52"/>
      <c r="K2271" s="51"/>
      <c r="L2271" s="53"/>
      <c r="M2271" s="54"/>
      <c r="N2271" s="43"/>
      <c r="O2271" s="55"/>
      <c r="P2271" s="46"/>
      <c r="Q2271" s="46"/>
      <c r="R2271" s="46"/>
      <c r="S2271" s="43"/>
      <c r="T2271" s="56"/>
      <c r="U2271" s="46"/>
      <c r="V2271" s="57"/>
      <c r="W2271" s="58"/>
      <c r="X2271" s="57"/>
      <c r="Y2271" s="46"/>
      <c r="Z2271" s="57"/>
      <c r="AA2271" s="59"/>
      <c r="AB2271" s="60"/>
      <c r="AJ2271" s="11">
        <f t="shared" si="1096"/>
        <v>13</v>
      </c>
      <c r="AK2271" s="11">
        <f t="shared" si="1069"/>
        <v>0</v>
      </c>
      <c r="AL2271" s="11">
        <f t="shared" si="1070"/>
        <v>0</v>
      </c>
      <c r="AM2271" s="11">
        <f t="shared" si="1071"/>
        <v>0</v>
      </c>
      <c r="AN2271" s="11">
        <f t="shared" si="1072"/>
        <v>0</v>
      </c>
      <c r="AO2271" s="4" t="e">
        <f>IF(#REF!="I",1,IF(#REF!="II",2,IF(#REF!="III",3,IF(#REF!="IV",4))))</f>
        <v>#REF!</v>
      </c>
      <c r="AP2271" s="11" t="e">
        <f>IF(#REF!="PULMONAR",1,IF(AND(#REF!="EXTRAPULMONAR",#REF!&lt;&gt;"MENINGEA"),2,IF(AND(#REF!="EXTRAPULMONAR",#REF!="MENINGEA"),3,)))</f>
        <v>#REF!</v>
      </c>
      <c r="AQ22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1" s="4">
        <f t="shared" si="1073"/>
        <v>0</v>
      </c>
      <c r="AS2271" s="10">
        <f t="shared" si="1074"/>
        <v>0</v>
      </c>
      <c r="AT2271" s="10">
        <f t="shared" si="1075"/>
        <v>0</v>
      </c>
      <c r="AU2271" s="10" t="str">
        <f t="shared" si="1076"/>
        <v>0</v>
      </c>
      <c r="AV2271" s="11" t="e">
        <f t="shared" si="1077"/>
        <v>#N/A</v>
      </c>
      <c r="AW2271" s="4" t="e">
        <f t="shared" si="1078"/>
        <v>#N/A</v>
      </c>
      <c r="AX2271" s="10" t="e">
        <f t="shared" si="1094"/>
        <v>#N/A</v>
      </c>
      <c r="AY2271" s="10" t="e">
        <f t="shared" si="1095"/>
        <v>#N/A</v>
      </c>
      <c r="AZ2271" s="10" t="e">
        <f t="shared" si="1079"/>
        <v>#REF!</v>
      </c>
      <c r="BA2271" s="12" t="e">
        <f>IF(BW2271=7,0,AJ2271&amp;IF(#REF!="SI",1,IF(#REF!="NO",2,IF(#REF!="VIH + PREVIO",3,0))))</f>
        <v>#REF!</v>
      </c>
      <c r="BB2271" s="13" t="e">
        <f>IF(AND(#REF!="POSITIVO",#REF!="POSITIVO"),1,IF(#REF!="NEGATIVO",2,IF(#REF!="VIH + PREVIO",3,0)))</f>
        <v>#REF!</v>
      </c>
      <c r="BC2271" s="10" t="e">
        <f>IF(#REF!="SI",1,IF(#REF!="NO",2,0))</f>
        <v>#REF!</v>
      </c>
      <c r="BD2271" s="10" t="e">
        <f>IF(#REF!="SI",1,IF(#REF!="NO",2,0))</f>
        <v>#REF!</v>
      </c>
      <c r="BE2271" s="10" t="e">
        <f>IF(OR(#REF!="VIH + PREVIO",#REF!="VIH + PREVIO",#REF!="VIH + PREVIO"),1,0)</f>
        <v>#REF!</v>
      </c>
      <c r="BF2271" s="13" t="e">
        <f>IF(OR(#REF!="POSITIVO",#REF!="NEGATIVO"),1,IF(#REF!="PACIENTE NO ACEPTA",2,IF(#REF!="VIH + PREVIO",3,0)))</f>
        <v>#REF!</v>
      </c>
      <c r="BG2271" s="10" t="e">
        <f t="shared" si="1080"/>
        <v>#REF!</v>
      </c>
      <c r="BH2271" s="10" t="e">
        <f t="shared" si="1081"/>
        <v>#REF!</v>
      </c>
      <c r="BI2271" s="10" t="e">
        <f t="shared" si="1082"/>
        <v>#REF!</v>
      </c>
      <c r="BJ2271" s="10" t="e">
        <f t="shared" si="1083"/>
        <v>#REF!</v>
      </c>
      <c r="BK2271" s="10" t="e">
        <f t="shared" si="1084"/>
        <v>#REF!</v>
      </c>
      <c r="BL2271" s="10" t="e">
        <f t="shared" si="1085"/>
        <v>#REF!</v>
      </c>
      <c r="BM2271" s="10" t="e">
        <f>IF(OR(BW2271=7,AQ2271=6),0,IF(#REF!="I",1,IF(#REF!="II",2,IF(#REF!="III",3,IF(#REF!="IV",4))))&amp;AP2271&amp;AQ2271&amp;AR2271&amp;AS2271&amp;AT2271&amp;AU2271&amp;AX2271)</f>
        <v>#REF!</v>
      </c>
      <c r="BN2271" s="10" t="e">
        <f t="shared" si="1086"/>
        <v>#REF!</v>
      </c>
      <c r="BO2271" s="10" t="e">
        <f t="shared" si="1087"/>
        <v>#REF!</v>
      </c>
      <c r="BP2271" s="10" t="e">
        <f t="shared" si="1088"/>
        <v>#REF!</v>
      </c>
      <c r="BQ2271" s="10" t="e">
        <f t="shared" si="1089"/>
        <v>#REF!</v>
      </c>
      <c r="BR2271" s="10" t="e">
        <f t="shared" si="1090"/>
        <v>#REF!</v>
      </c>
      <c r="BS2271" s="10" t="e">
        <f t="shared" si="1091"/>
        <v>#REF!</v>
      </c>
      <c r="BT2271" s="10" t="e">
        <f>IF(OR(BW2271=7,AQ2271=6),0,AO2271&amp;IF(#REF!="SI",1,IF(#REF!="NO",2,IF(#REF!="VIH + PREVIO",3,0))))</f>
        <v>#REF!</v>
      </c>
      <c r="BU2271" s="10" t="e">
        <f>IF(OR(BW2271=7,AQ2271=6),0,IF(#REF!="-",1,0))</f>
        <v>#REF!</v>
      </c>
      <c r="BV2271" s="10" t="e">
        <f t="shared" si="1092"/>
        <v>#REF!</v>
      </c>
      <c r="BW22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1" s="10" t="e">
        <f t="shared" si="1097"/>
        <v>#REF!</v>
      </c>
      <c r="BY2271" s="10" t="e">
        <f t="shared" si="1093"/>
        <v>#REF!</v>
      </c>
      <c r="BZ2271" s="10" t="e">
        <f t="shared" si="1098"/>
        <v>#REF!</v>
      </c>
      <c r="CA2271" s="10"/>
    </row>
    <row r="2272" spans="1:79" ht="23.25" customHeight="1" x14ac:dyDescent="0.3">
      <c r="A2272" s="7">
        <v>2270</v>
      </c>
      <c r="B2272" s="43"/>
      <c r="C2272" s="44"/>
      <c r="D2272" s="45"/>
      <c r="E2272" s="46"/>
      <c r="F2272" s="46"/>
      <c r="G2272" s="46"/>
      <c r="H2272" s="50"/>
      <c r="I2272" s="51"/>
      <c r="J2272" s="52"/>
      <c r="K2272" s="51"/>
      <c r="L2272" s="53"/>
      <c r="M2272" s="54"/>
      <c r="N2272" s="43"/>
      <c r="O2272" s="55"/>
      <c r="P2272" s="46"/>
      <c r="Q2272" s="46"/>
      <c r="R2272" s="46"/>
      <c r="S2272" s="43"/>
      <c r="T2272" s="56"/>
      <c r="U2272" s="46"/>
      <c r="V2272" s="57"/>
      <c r="W2272" s="58"/>
      <c r="X2272" s="57"/>
      <c r="Y2272" s="46"/>
      <c r="Z2272" s="57"/>
      <c r="AA2272" s="59"/>
      <c r="AB2272" s="60"/>
      <c r="AJ2272" s="11">
        <f t="shared" si="1096"/>
        <v>13</v>
      </c>
      <c r="AK2272" s="11">
        <f t="shared" si="1069"/>
        <v>0</v>
      </c>
      <c r="AL2272" s="11">
        <f t="shared" si="1070"/>
        <v>0</v>
      </c>
      <c r="AM2272" s="11">
        <f t="shared" si="1071"/>
        <v>0</v>
      </c>
      <c r="AN2272" s="11">
        <f t="shared" si="1072"/>
        <v>0</v>
      </c>
      <c r="AO2272" s="4" t="e">
        <f>IF(#REF!="I",1,IF(#REF!="II",2,IF(#REF!="III",3,IF(#REF!="IV",4))))</f>
        <v>#REF!</v>
      </c>
      <c r="AP2272" s="11" t="e">
        <f>IF(#REF!="PULMONAR",1,IF(AND(#REF!="EXTRAPULMONAR",#REF!&lt;&gt;"MENINGEA"),2,IF(AND(#REF!="EXTRAPULMONAR",#REF!="MENINGEA"),3,)))</f>
        <v>#REF!</v>
      </c>
      <c r="AQ22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2" s="4">
        <f t="shared" si="1073"/>
        <v>0</v>
      </c>
      <c r="AS2272" s="10">
        <f t="shared" si="1074"/>
        <v>0</v>
      </c>
      <c r="AT2272" s="10">
        <f t="shared" si="1075"/>
        <v>0</v>
      </c>
      <c r="AU2272" s="10" t="str">
        <f t="shared" si="1076"/>
        <v>0</v>
      </c>
      <c r="AV2272" s="11" t="e">
        <f t="shared" si="1077"/>
        <v>#N/A</v>
      </c>
      <c r="AW2272" s="4" t="e">
        <f t="shared" si="1078"/>
        <v>#N/A</v>
      </c>
      <c r="AX2272" s="10" t="e">
        <f t="shared" si="1094"/>
        <v>#N/A</v>
      </c>
      <c r="AY2272" s="10" t="e">
        <f t="shared" si="1095"/>
        <v>#N/A</v>
      </c>
      <c r="AZ2272" s="10" t="e">
        <f t="shared" si="1079"/>
        <v>#REF!</v>
      </c>
      <c r="BA2272" s="12" t="e">
        <f>IF(BW2272=7,0,AJ2272&amp;IF(#REF!="SI",1,IF(#REF!="NO",2,IF(#REF!="VIH + PREVIO",3,0))))</f>
        <v>#REF!</v>
      </c>
      <c r="BB2272" s="13" t="e">
        <f>IF(AND(#REF!="POSITIVO",#REF!="POSITIVO"),1,IF(#REF!="NEGATIVO",2,IF(#REF!="VIH + PREVIO",3,0)))</f>
        <v>#REF!</v>
      </c>
      <c r="BC2272" s="10" t="e">
        <f>IF(#REF!="SI",1,IF(#REF!="NO",2,0))</f>
        <v>#REF!</v>
      </c>
      <c r="BD2272" s="10" t="e">
        <f>IF(#REF!="SI",1,IF(#REF!="NO",2,0))</f>
        <v>#REF!</v>
      </c>
      <c r="BE2272" s="10" t="e">
        <f>IF(OR(#REF!="VIH + PREVIO",#REF!="VIH + PREVIO",#REF!="VIH + PREVIO"),1,0)</f>
        <v>#REF!</v>
      </c>
      <c r="BF2272" s="13" t="e">
        <f>IF(OR(#REF!="POSITIVO",#REF!="NEGATIVO"),1,IF(#REF!="PACIENTE NO ACEPTA",2,IF(#REF!="VIH + PREVIO",3,0)))</f>
        <v>#REF!</v>
      </c>
      <c r="BG2272" s="10" t="e">
        <f t="shared" si="1080"/>
        <v>#REF!</v>
      </c>
      <c r="BH2272" s="10" t="e">
        <f t="shared" si="1081"/>
        <v>#REF!</v>
      </c>
      <c r="BI2272" s="10" t="e">
        <f t="shared" si="1082"/>
        <v>#REF!</v>
      </c>
      <c r="BJ2272" s="10" t="e">
        <f t="shared" si="1083"/>
        <v>#REF!</v>
      </c>
      <c r="BK2272" s="10" t="e">
        <f t="shared" si="1084"/>
        <v>#REF!</v>
      </c>
      <c r="BL2272" s="10" t="e">
        <f t="shared" si="1085"/>
        <v>#REF!</v>
      </c>
      <c r="BM2272" s="10" t="e">
        <f>IF(OR(BW2272=7,AQ2272=6),0,IF(#REF!="I",1,IF(#REF!="II",2,IF(#REF!="III",3,IF(#REF!="IV",4))))&amp;AP2272&amp;AQ2272&amp;AR2272&amp;AS2272&amp;AT2272&amp;AU2272&amp;AX2272)</f>
        <v>#REF!</v>
      </c>
      <c r="BN2272" s="10" t="e">
        <f t="shared" si="1086"/>
        <v>#REF!</v>
      </c>
      <c r="BO2272" s="10" t="e">
        <f t="shared" si="1087"/>
        <v>#REF!</v>
      </c>
      <c r="BP2272" s="10" t="e">
        <f t="shared" si="1088"/>
        <v>#REF!</v>
      </c>
      <c r="BQ2272" s="10" t="e">
        <f t="shared" si="1089"/>
        <v>#REF!</v>
      </c>
      <c r="BR2272" s="10" t="e">
        <f t="shared" si="1090"/>
        <v>#REF!</v>
      </c>
      <c r="BS2272" s="10" t="e">
        <f t="shared" si="1091"/>
        <v>#REF!</v>
      </c>
      <c r="BT2272" s="10" t="e">
        <f>IF(OR(BW2272=7,AQ2272=6),0,AO2272&amp;IF(#REF!="SI",1,IF(#REF!="NO",2,IF(#REF!="VIH + PREVIO",3,0))))</f>
        <v>#REF!</v>
      </c>
      <c r="BU2272" s="10" t="e">
        <f>IF(OR(BW2272=7,AQ2272=6),0,IF(#REF!="-",1,0))</f>
        <v>#REF!</v>
      </c>
      <c r="BV2272" s="10" t="e">
        <f t="shared" si="1092"/>
        <v>#REF!</v>
      </c>
      <c r="BW22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2" s="10" t="e">
        <f t="shared" si="1097"/>
        <v>#REF!</v>
      </c>
      <c r="BY2272" s="10" t="e">
        <f t="shared" si="1093"/>
        <v>#REF!</v>
      </c>
      <c r="BZ2272" s="10" t="e">
        <f t="shared" si="1098"/>
        <v>#REF!</v>
      </c>
      <c r="CA2272" s="10"/>
    </row>
    <row r="2273" spans="1:79" ht="23.25" customHeight="1" x14ac:dyDescent="0.3">
      <c r="A2273" s="7">
        <v>2271</v>
      </c>
      <c r="B2273" s="43"/>
      <c r="C2273" s="44"/>
      <c r="D2273" s="45"/>
      <c r="E2273" s="46"/>
      <c r="F2273" s="46"/>
      <c r="G2273" s="46"/>
      <c r="H2273" s="50"/>
      <c r="I2273" s="51"/>
      <c r="J2273" s="52"/>
      <c r="K2273" s="51"/>
      <c r="L2273" s="53"/>
      <c r="M2273" s="54"/>
      <c r="N2273" s="43"/>
      <c r="O2273" s="55"/>
      <c r="P2273" s="46"/>
      <c r="Q2273" s="46"/>
      <c r="R2273" s="46"/>
      <c r="S2273" s="43"/>
      <c r="T2273" s="56"/>
      <c r="U2273" s="46"/>
      <c r="V2273" s="57"/>
      <c r="W2273" s="58"/>
      <c r="X2273" s="57"/>
      <c r="Y2273" s="46"/>
      <c r="Z2273" s="57"/>
      <c r="AA2273" s="59"/>
      <c r="AB2273" s="60"/>
      <c r="AJ2273" s="11">
        <f t="shared" si="1096"/>
        <v>13</v>
      </c>
      <c r="AK2273" s="11">
        <f t="shared" si="1069"/>
        <v>0</v>
      </c>
      <c r="AL2273" s="11">
        <f t="shared" si="1070"/>
        <v>0</v>
      </c>
      <c r="AM2273" s="11">
        <f t="shared" si="1071"/>
        <v>0</v>
      </c>
      <c r="AN2273" s="11">
        <f t="shared" si="1072"/>
        <v>0</v>
      </c>
      <c r="AO2273" s="4" t="e">
        <f>IF(#REF!="I",1,IF(#REF!="II",2,IF(#REF!="III",3,IF(#REF!="IV",4))))</f>
        <v>#REF!</v>
      </c>
      <c r="AP2273" s="11" t="e">
        <f>IF(#REF!="PULMONAR",1,IF(AND(#REF!="EXTRAPULMONAR",#REF!&lt;&gt;"MENINGEA"),2,IF(AND(#REF!="EXTRAPULMONAR",#REF!="MENINGEA"),3,)))</f>
        <v>#REF!</v>
      </c>
      <c r="AQ22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3" s="4">
        <f t="shared" si="1073"/>
        <v>0</v>
      </c>
      <c r="AS2273" s="10">
        <f t="shared" si="1074"/>
        <v>0</v>
      </c>
      <c r="AT2273" s="10">
        <f t="shared" si="1075"/>
        <v>0</v>
      </c>
      <c r="AU2273" s="10" t="str">
        <f t="shared" si="1076"/>
        <v>0</v>
      </c>
      <c r="AV2273" s="11" t="e">
        <f t="shared" si="1077"/>
        <v>#N/A</v>
      </c>
      <c r="AW2273" s="4" t="e">
        <f t="shared" si="1078"/>
        <v>#N/A</v>
      </c>
      <c r="AX2273" s="10" t="e">
        <f t="shared" si="1094"/>
        <v>#N/A</v>
      </c>
      <c r="AY2273" s="10" t="e">
        <f t="shared" si="1095"/>
        <v>#N/A</v>
      </c>
      <c r="AZ2273" s="10" t="e">
        <f t="shared" si="1079"/>
        <v>#REF!</v>
      </c>
      <c r="BA2273" s="12" t="e">
        <f>IF(BW2273=7,0,AJ2273&amp;IF(#REF!="SI",1,IF(#REF!="NO",2,IF(#REF!="VIH + PREVIO",3,0))))</f>
        <v>#REF!</v>
      </c>
      <c r="BB2273" s="13" t="e">
        <f>IF(AND(#REF!="POSITIVO",#REF!="POSITIVO"),1,IF(#REF!="NEGATIVO",2,IF(#REF!="VIH + PREVIO",3,0)))</f>
        <v>#REF!</v>
      </c>
      <c r="BC2273" s="10" t="e">
        <f>IF(#REF!="SI",1,IF(#REF!="NO",2,0))</f>
        <v>#REF!</v>
      </c>
      <c r="BD2273" s="10" t="e">
        <f>IF(#REF!="SI",1,IF(#REF!="NO",2,0))</f>
        <v>#REF!</v>
      </c>
      <c r="BE2273" s="10" t="e">
        <f>IF(OR(#REF!="VIH + PREVIO",#REF!="VIH + PREVIO",#REF!="VIH + PREVIO"),1,0)</f>
        <v>#REF!</v>
      </c>
      <c r="BF2273" s="13" t="e">
        <f>IF(OR(#REF!="POSITIVO",#REF!="NEGATIVO"),1,IF(#REF!="PACIENTE NO ACEPTA",2,IF(#REF!="VIH + PREVIO",3,0)))</f>
        <v>#REF!</v>
      </c>
      <c r="BG2273" s="10" t="e">
        <f t="shared" si="1080"/>
        <v>#REF!</v>
      </c>
      <c r="BH2273" s="10" t="e">
        <f t="shared" si="1081"/>
        <v>#REF!</v>
      </c>
      <c r="BI2273" s="10" t="e">
        <f t="shared" si="1082"/>
        <v>#REF!</v>
      </c>
      <c r="BJ2273" s="10" t="e">
        <f t="shared" si="1083"/>
        <v>#REF!</v>
      </c>
      <c r="BK2273" s="10" t="e">
        <f t="shared" si="1084"/>
        <v>#REF!</v>
      </c>
      <c r="BL2273" s="10" t="e">
        <f t="shared" si="1085"/>
        <v>#REF!</v>
      </c>
      <c r="BM2273" s="10" t="e">
        <f>IF(OR(BW2273=7,AQ2273=6),0,IF(#REF!="I",1,IF(#REF!="II",2,IF(#REF!="III",3,IF(#REF!="IV",4))))&amp;AP2273&amp;AQ2273&amp;AR2273&amp;AS2273&amp;AT2273&amp;AU2273&amp;AX2273)</f>
        <v>#REF!</v>
      </c>
      <c r="BN2273" s="10" t="e">
        <f t="shared" si="1086"/>
        <v>#REF!</v>
      </c>
      <c r="BO2273" s="10" t="e">
        <f t="shared" si="1087"/>
        <v>#REF!</v>
      </c>
      <c r="BP2273" s="10" t="e">
        <f t="shared" si="1088"/>
        <v>#REF!</v>
      </c>
      <c r="BQ2273" s="10" t="e">
        <f t="shared" si="1089"/>
        <v>#REF!</v>
      </c>
      <c r="BR2273" s="10" t="e">
        <f t="shared" si="1090"/>
        <v>#REF!</v>
      </c>
      <c r="BS2273" s="10" t="e">
        <f t="shared" si="1091"/>
        <v>#REF!</v>
      </c>
      <c r="BT2273" s="10" t="e">
        <f>IF(OR(BW2273=7,AQ2273=6),0,AO2273&amp;IF(#REF!="SI",1,IF(#REF!="NO",2,IF(#REF!="VIH + PREVIO",3,0))))</f>
        <v>#REF!</v>
      </c>
      <c r="BU2273" s="10" t="e">
        <f>IF(OR(BW2273=7,AQ2273=6),0,IF(#REF!="-",1,0))</f>
        <v>#REF!</v>
      </c>
      <c r="BV2273" s="10" t="e">
        <f t="shared" si="1092"/>
        <v>#REF!</v>
      </c>
      <c r="BW22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3" s="10" t="e">
        <f t="shared" si="1097"/>
        <v>#REF!</v>
      </c>
      <c r="BY2273" s="10" t="e">
        <f t="shared" si="1093"/>
        <v>#REF!</v>
      </c>
      <c r="BZ2273" s="10" t="e">
        <f t="shared" si="1098"/>
        <v>#REF!</v>
      </c>
      <c r="CA2273" s="10"/>
    </row>
    <row r="2274" spans="1:79" ht="23.25" customHeight="1" x14ac:dyDescent="0.3">
      <c r="A2274" s="7">
        <v>2272</v>
      </c>
      <c r="B2274" s="43"/>
      <c r="C2274" s="44"/>
      <c r="D2274" s="45"/>
      <c r="E2274" s="46"/>
      <c r="F2274" s="46"/>
      <c r="G2274" s="46"/>
      <c r="H2274" s="50"/>
      <c r="I2274" s="51"/>
      <c r="J2274" s="52"/>
      <c r="K2274" s="51"/>
      <c r="L2274" s="53"/>
      <c r="M2274" s="54"/>
      <c r="N2274" s="43"/>
      <c r="O2274" s="55"/>
      <c r="P2274" s="46"/>
      <c r="Q2274" s="46"/>
      <c r="R2274" s="46"/>
      <c r="S2274" s="43"/>
      <c r="T2274" s="56"/>
      <c r="U2274" s="46"/>
      <c r="V2274" s="57"/>
      <c r="W2274" s="58"/>
      <c r="X2274" s="57"/>
      <c r="Y2274" s="46"/>
      <c r="Z2274" s="57"/>
      <c r="AA2274" s="59"/>
      <c r="AB2274" s="60"/>
      <c r="AJ2274" s="11">
        <f t="shared" si="1096"/>
        <v>13</v>
      </c>
      <c r="AK2274" s="11">
        <f t="shared" si="1069"/>
        <v>0</v>
      </c>
      <c r="AL2274" s="11">
        <f t="shared" si="1070"/>
        <v>0</v>
      </c>
      <c r="AM2274" s="11">
        <f t="shared" si="1071"/>
        <v>0</v>
      </c>
      <c r="AN2274" s="11">
        <f t="shared" si="1072"/>
        <v>0</v>
      </c>
      <c r="AO2274" s="4" t="e">
        <f>IF(#REF!="I",1,IF(#REF!="II",2,IF(#REF!="III",3,IF(#REF!="IV",4))))</f>
        <v>#REF!</v>
      </c>
      <c r="AP2274" s="11" t="e">
        <f>IF(#REF!="PULMONAR",1,IF(AND(#REF!="EXTRAPULMONAR",#REF!&lt;&gt;"MENINGEA"),2,IF(AND(#REF!="EXTRAPULMONAR",#REF!="MENINGEA"),3,)))</f>
        <v>#REF!</v>
      </c>
      <c r="AQ22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4" s="4">
        <f t="shared" si="1073"/>
        <v>0</v>
      </c>
      <c r="AS2274" s="10">
        <f t="shared" si="1074"/>
        <v>0</v>
      </c>
      <c r="AT2274" s="10">
        <f t="shared" si="1075"/>
        <v>0</v>
      </c>
      <c r="AU2274" s="10" t="str">
        <f t="shared" si="1076"/>
        <v>0</v>
      </c>
      <c r="AV2274" s="11" t="e">
        <f t="shared" si="1077"/>
        <v>#N/A</v>
      </c>
      <c r="AW2274" s="4" t="e">
        <f t="shared" si="1078"/>
        <v>#N/A</v>
      </c>
      <c r="AX2274" s="10" t="e">
        <f t="shared" si="1094"/>
        <v>#N/A</v>
      </c>
      <c r="AY2274" s="10" t="e">
        <f t="shared" si="1095"/>
        <v>#N/A</v>
      </c>
      <c r="AZ2274" s="10" t="e">
        <f t="shared" si="1079"/>
        <v>#REF!</v>
      </c>
      <c r="BA2274" s="12" t="e">
        <f>IF(BW2274=7,0,AJ2274&amp;IF(#REF!="SI",1,IF(#REF!="NO",2,IF(#REF!="VIH + PREVIO",3,0))))</f>
        <v>#REF!</v>
      </c>
      <c r="BB2274" s="13" t="e">
        <f>IF(AND(#REF!="POSITIVO",#REF!="POSITIVO"),1,IF(#REF!="NEGATIVO",2,IF(#REF!="VIH + PREVIO",3,0)))</f>
        <v>#REF!</v>
      </c>
      <c r="BC2274" s="10" t="e">
        <f>IF(#REF!="SI",1,IF(#REF!="NO",2,0))</f>
        <v>#REF!</v>
      </c>
      <c r="BD2274" s="10" t="e">
        <f>IF(#REF!="SI",1,IF(#REF!="NO",2,0))</f>
        <v>#REF!</v>
      </c>
      <c r="BE2274" s="10" t="e">
        <f>IF(OR(#REF!="VIH + PREVIO",#REF!="VIH + PREVIO",#REF!="VIH + PREVIO"),1,0)</f>
        <v>#REF!</v>
      </c>
      <c r="BF2274" s="13" t="e">
        <f>IF(OR(#REF!="POSITIVO",#REF!="NEGATIVO"),1,IF(#REF!="PACIENTE NO ACEPTA",2,IF(#REF!="VIH + PREVIO",3,0)))</f>
        <v>#REF!</v>
      </c>
      <c r="BG2274" s="10" t="e">
        <f t="shared" si="1080"/>
        <v>#REF!</v>
      </c>
      <c r="BH2274" s="10" t="e">
        <f t="shared" si="1081"/>
        <v>#REF!</v>
      </c>
      <c r="BI2274" s="10" t="e">
        <f t="shared" si="1082"/>
        <v>#REF!</v>
      </c>
      <c r="BJ2274" s="10" t="e">
        <f t="shared" si="1083"/>
        <v>#REF!</v>
      </c>
      <c r="BK2274" s="10" t="e">
        <f t="shared" si="1084"/>
        <v>#REF!</v>
      </c>
      <c r="BL2274" s="10" t="e">
        <f t="shared" si="1085"/>
        <v>#REF!</v>
      </c>
      <c r="BM2274" s="10" t="e">
        <f>IF(OR(BW2274=7,AQ2274=6),0,IF(#REF!="I",1,IF(#REF!="II",2,IF(#REF!="III",3,IF(#REF!="IV",4))))&amp;AP2274&amp;AQ2274&amp;AR2274&amp;AS2274&amp;AT2274&amp;AU2274&amp;AX2274)</f>
        <v>#REF!</v>
      </c>
      <c r="BN2274" s="10" t="e">
        <f t="shared" si="1086"/>
        <v>#REF!</v>
      </c>
      <c r="BO2274" s="10" t="e">
        <f t="shared" si="1087"/>
        <v>#REF!</v>
      </c>
      <c r="BP2274" s="10" t="e">
        <f t="shared" si="1088"/>
        <v>#REF!</v>
      </c>
      <c r="BQ2274" s="10" t="e">
        <f t="shared" si="1089"/>
        <v>#REF!</v>
      </c>
      <c r="BR2274" s="10" t="e">
        <f t="shared" si="1090"/>
        <v>#REF!</v>
      </c>
      <c r="BS2274" s="10" t="e">
        <f t="shared" si="1091"/>
        <v>#REF!</v>
      </c>
      <c r="BT2274" s="10" t="e">
        <f>IF(OR(BW2274=7,AQ2274=6),0,AO2274&amp;IF(#REF!="SI",1,IF(#REF!="NO",2,IF(#REF!="VIH + PREVIO",3,0))))</f>
        <v>#REF!</v>
      </c>
      <c r="BU2274" s="10" t="e">
        <f>IF(OR(BW2274=7,AQ2274=6),0,IF(#REF!="-",1,0))</f>
        <v>#REF!</v>
      </c>
      <c r="BV2274" s="10" t="e">
        <f t="shared" si="1092"/>
        <v>#REF!</v>
      </c>
      <c r="BW22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4" s="10" t="e">
        <f t="shared" si="1097"/>
        <v>#REF!</v>
      </c>
      <c r="BY2274" s="10" t="e">
        <f t="shared" si="1093"/>
        <v>#REF!</v>
      </c>
      <c r="BZ2274" s="10" t="e">
        <f t="shared" si="1098"/>
        <v>#REF!</v>
      </c>
      <c r="CA2274" s="10"/>
    </row>
    <row r="2275" spans="1:79" ht="23.25" customHeight="1" x14ac:dyDescent="0.3">
      <c r="A2275" s="7">
        <v>2273</v>
      </c>
      <c r="B2275" s="43"/>
      <c r="C2275" s="44"/>
      <c r="D2275" s="45"/>
      <c r="E2275" s="46"/>
      <c r="F2275" s="46"/>
      <c r="G2275" s="46"/>
      <c r="H2275" s="50"/>
      <c r="I2275" s="51"/>
      <c r="J2275" s="52"/>
      <c r="K2275" s="51"/>
      <c r="L2275" s="53"/>
      <c r="M2275" s="54"/>
      <c r="N2275" s="43"/>
      <c r="O2275" s="55"/>
      <c r="P2275" s="46"/>
      <c r="Q2275" s="46"/>
      <c r="R2275" s="46"/>
      <c r="S2275" s="43"/>
      <c r="T2275" s="56"/>
      <c r="U2275" s="46"/>
      <c r="V2275" s="57"/>
      <c r="W2275" s="58"/>
      <c r="X2275" s="57"/>
      <c r="Y2275" s="46"/>
      <c r="Z2275" s="57"/>
      <c r="AA2275" s="59"/>
      <c r="AB2275" s="60"/>
      <c r="AJ2275" s="11">
        <f t="shared" si="1096"/>
        <v>13</v>
      </c>
      <c r="AK2275" s="11">
        <f t="shared" si="1069"/>
        <v>0</v>
      </c>
      <c r="AL2275" s="11">
        <f t="shared" si="1070"/>
        <v>0</v>
      </c>
      <c r="AM2275" s="11">
        <f t="shared" si="1071"/>
        <v>0</v>
      </c>
      <c r="AN2275" s="11">
        <f t="shared" si="1072"/>
        <v>0</v>
      </c>
      <c r="AO2275" s="4" t="e">
        <f>IF(#REF!="I",1,IF(#REF!="II",2,IF(#REF!="III",3,IF(#REF!="IV",4))))</f>
        <v>#REF!</v>
      </c>
      <c r="AP2275" s="11" t="e">
        <f>IF(#REF!="PULMONAR",1,IF(AND(#REF!="EXTRAPULMONAR",#REF!&lt;&gt;"MENINGEA"),2,IF(AND(#REF!="EXTRAPULMONAR",#REF!="MENINGEA"),3,)))</f>
        <v>#REF!</v>
      </c>
      <c r="AQ22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5" s="4">
        <f t="shared" si="1073"/>
        <v>0</v>
      </c>
      <c r="AS2275" s="10">
        <f t="shared" si="1074"/>
        <v>0</v>
      </c>
      <c r="AT2275" s="10">
        <f t="shared" si="1075"/>
        <v>0</v>
      </c>
      <c r="AU2275" s="10" t="str">
        <f t="shared" si="1076"/>
        <v>0</v>
      </c>
      <c r="AV2275" s="11" t="e">
        <f t="shared" si="1077"/>
        <v>#N/A</v>
      </c>
      <c r="AW2275" s="4" t="e">
        <f t="shared" si="1078"/>
        <v>#N/A</v>
      </c>
      <c r="AX2275" s="10" t="e">
        <f t="shared" si="1094"/>
        <v>#N/A</v>
      </c>
      <c r="AY2275" s="10" t="e">
        <f t="shared" si="1095"/>
        <v>#N/A</v>
      </c>
      <c r="AZ2275" s="10" t="e">
        <f t="shared" si="1079"/>
        <v>#REF!</v>
      </c>
      <c r="BA2275" s="12" t="e">
        <f>IF(BW2275=7,0,AJ2275&amp;IF(#REF!="SI",1,IF(#REF!="NO",2,IF(#REF!="VIH + PREVIO",3,0))))</f>
        <v>#REF!</v>
      </c>
      <c r="BB2275" s="13" t="e">
        <f>IF(AND(#REF!="POSITIVO",#REF!="POSITIVO"),1,IF(#REF!="NEGATIVO",2,IF(#REF!="VIH + PREVIO",3,0)))</f>
        <v>#REF!</v>
      </c>
      <c r="BC2275" s="10" t="e">
        <f>IF(#REF!="SI",1,IF(#REF!="NO",2,0))</f>
        <v>#REF!</v>
      </c>
      <c r="BD2275" s="10" t="e">
        <f>IF(#REF!="SI",1,IF(#REF!="NO",2,0))</f>
        <v>#REF!</v>
      </c>
      <c r="BE2275" s="10" t="e">
        <f>IF(OR(#REF!="VIH + PREVIO",#REF!="VIH + PREVIO",#REF!="VIH + PREVIO"),1,0)</f>
        <v>#REF!</v>
      </c>
      <c r="BF2275" s="13" t="e">
        <f>IF(OR(#REF!="POSITIVO",#REF!="NEGATIVO"),1,IF(#REF!="PACIENTE NO ACEPTA",2,IF(#REF!="VIH + PREVIO",3,0)))</f>
        <v>#REF!</v>
      </c>
      <c r="BG2275" s="10" t="e">
        <f t="shared" si="1080"/>
        <v>#REF!</v>
      </c>
      <c r="BH2275" s="10" t="e">
        <f t="shared" si="1081"/>
        <v>#REF!</v>
      </c>
      <c r="BI2275" s="10" t="e">
        <f t="shared" si="1082"/>
        <v>#REF!</v>
      </c>
      <c r="BJ2275" s="10" t="e">
        <f t="shared" si="1083"/>
        <v>#REF!</v>
      </c>
      <c r="BK2275" s="10" t="e">
        <f t="shared" si="1084"/>
        <v>#REF!</v>
      </c>
      <c r="BL2275" s="10" t="e">
        <f t="shared" si="1085"/>
        <v>#REF!</v>
      </c>
      <c r="BM2275" s="10" t="e">
        <f>IF(OR(BW2275=7,AQ2275=6),0,IF(#REF!="I",1,IF(#REF!="II",2,IF(#REF!="III",3,IF(#REF!="IV",4))))&amp;AP2275&amp;AQ2275&amp;AR2275&amp;AS2275&amp;AT2275&amp;AU2275&amp;AX2275)</f>
        <v>#REF!</v>
      </c>
      <c r="BN2275" s="10" t="e">
        <f t="shared" si="1086"/>
        <v>#REF!</v>
      </c>
      <c r="BO2275" s="10" t="e">
        <f t="shared" si="1087"/>
        <v>#REF!</v>
      </c>
      <c r="BP2275" s="10" t="e">
        <f t="shared" si="1088"/>
        <v>#REF!</v>
      </c>
      <c r="BQ2275" s="10" t="e">
        <f t="shared" si="1089"/>
        <v>#REF!</v>
      </c>
      <c r="BR2275" s="10" t="e">
        <f t="shared" si="1090"/>
        <v>#REF!</v>
      </c>
      <c r="BS2275" s="10" t="e">
        <f t="shared" si="1091"/>
        <v>#REF!</v>
      </c>
      <c r="BT2275" s="10" t="e">
        <f>IF(OR(BW2275=7,AQ2275=6),0,AO2275&amp;IF(#REF!="SI",1,IF(#REF!="NO",2,IF(#REF!="VIH + PREVIO",3,0))))</f>
        <v>#REF!</v>
      </c>
      <c r="BU2275" s="10" t="e">
        <f>IF(OR(BW2275=7,AQ2275=6),0,IF(#REF!="-",1,0))</f>
        <v>#REF!</v>
      </c>
      <c r="BV2275" s="10" t="e">
        <f t="shared" si="1092"/>
        <v>#REF!</v>
      </c>
      <c r="BW22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5" s="10" t="e">
        <f t="shared" si="1097"/>
        <v>#REF!</v>
      </c>
      <c r="BY2275" s="10" t="e">
        <f t="shared" si="1093"/>
        <v>#REF!</v>
      </c>
      <c r="BZ2275" s="10" t="e">
        <f t="shared" si="1098"/>
        <v>#REF!</v>
      </c>
      <c r="CA2275" s="10"/>
    </row>
    <row r="2276" spans="1:79" ht="23.25" customHeight="1" x14ac:dyDescent="0.3">
      <c r="A2276" s="7">
        <v>2274</v>
      </c>
      <c r="B2276" s="43"/>
      <c r="C2276" s="44"/>
      <c r="D2276" s="45"/>
      <c r="E2276" s="46"/>
      <c r="F2276" s="46"/>
      <c r="G2276" s="46"/>
      <c r="H2276" s="50"/>
      <c r="I2276" s="51"/>
      <c r="J2276" s="52"/>
      <c r="K2276" s="51"/>
      <c r="L2276" s="53"/>
      <c r="M2276" s="54"/>
      <c r="N2276" s="43"/>
      <c r="O2276" s="55"/>
      <c r="P2276" s="46"/>
      <c r="Q2276" s="46"/>
      <c r="R2276" s="46"/>
      <c r="S2276" s="43"/>
      <c r="T2276" s="56"/>
      <c r="U2276" s="46"/>
      <c r="V2276" s="57"/>
      <c r="W2276" s="58"/>
      <c r="X2276" s="57"/>
      <c r="Y2276" s="46"/>
      <c r="Z2276" s="57"/>
      <c r="AA2276" s="59"/>
      <c r="AB2276" s="60"/>
      <c r="AJ2276" s="11">
        <f t="shared" si="1096"/>
        <v>13</v>
      </c>
      <c r="AK2276" s="11">
        <f t="shared" si="1069"/>
        <v>0</v>
      </c>
      <c r="AL2276" s="11">
        <f t="shared" si="1070"/>
        <v>0</v>
      </c>
      <c r="AM2276" s="11">
        <f t="shared" si="1071"/>
        <v>0</v>
      </c>
      <c r="AN2276" s="11">
        <f t="shared" si="1072"/>
        <v>0</v>
      </c>
      <c r="AO2276" s="4" t="e">
        <f>IF(#REF!="I",1,IF(#REF!="II",2,IF(#REF!="III",3,IF(#REF!="IV",4))))</f>
        <v>#REF!</v>
      </c>
      <c r="AP2276" s="11" t="e">
        <f>IF(#REF!="PULMONAR",1,IF(AND(#REF!="EXTRAPULMONAR",#REF!&lt;&gt;"MENINGEA"),2,IF(AND(#REF!="EXTRAPULMONAR",#REF!="MENINGEA"),3,)))</f>
        <v>#REF!</v>
      </c>
      <c r="AQ22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6" s="4">
        <f t="shared" si="1073"/>
        <v>0</v>
      </c>
      <c r="AS2276" s="10">
        <f t="shared" si="1074"/>
        <v>0</v>
      </c>
      <c r="AT2276" s="10">
        <f t="shared" si="1075"/>
        <v>0</v>
      </c>
      <c r="AU2276" s="10" t="str">
        <f t="shared" si="1076"/>
        <v>0</v>
      </c>
      <c r="AV2276" s="11" t="e">
        <f t="shared" si="1077"/>
        <v>#N/A</v>
      </c>
      <c r="AW2276" s="4" t="e">
        <f t="shared" si="1078"/>
        <v>#N/A</v>
      </c>
      <c r="AX2276" s="10" t="e">
        <f t="shared" si="1094"/>
        <v>#N/A</v>
      </c>
      <c r="AY2276" s="10" t="e">
        <f t="shared" si="1095"/>
        <v>#N/A</v>
      </c>
      <c r="AZ2276" s="10" t="e">
        <f t="shared" si="1079"/>
        <v>#REF!</v>
      </c>
      <c r="BA2276" s="12" t="e">
        <f>IF(BW2276=7,0,AJ2276&amp;IF(#REF!="SI",1,IF(#REF!="NO",2,IF(#REF!="VIH + PREVIO",3,0))))</f>
        <v>#REF!</v>
      </c>
      <c r="BB2276" s="13" t="e">
        <f>IF(AND(#REF!="POSITIVO",#REF!="POSITIVO"),1,IF(#REF!="NEGATIVO",2,IF(#REF!="VIH + PREVIO",3,0)))</f>
        <v>#REF!</v>
      </c>
      <c r="BC2276" s="10" t="e">
        <f>IF(#REF!="SI",1,IF(#REF!="NO",2,0))</f>
        <v>#REF!</v>
      </c>
      <c r="BD2276" s="10" t="e">
        <f>IF(#REF!="SI",1,IF(#REF!="NO",2,0))</f>
        <v>#REF!</v>
      </c>
      <c r="BE2276" s="10" t="e">
        <f>IF(OR(#REF!="VIH + PREVIO",#REF!="VIH + PREVIO",#REF!="VIH + PREVIO"),1,0)</f>
        <v>#REF!</v>
      </c>
      <c r="BF2276" s="13" t="e">
        <f>IF(OR(#REF!="POSITIVO",#REF!="NEGATIVO"),1,IF(#REF!="PACIENTE NO ACEPTA",2,IF(#REF!="VIH + PREVIO",3,0)))</f>
        <v>#REF!</v>
      </c>
      <c r="BG2276" s="10" t="e">
        <f t="shared" si="1080"/>
        <v>#REF!</v>
      </c>
      <c r="BH2276" s="10" t="e">
        <f t="shared" si="1081"/>
        <v>#REF!</v>
      </c>
      <c r="BI2276" s="10" t="e">
        <f t="shared" si="1082"/>
        <v>#REF!</v>
      </c>
      <c r="BJ2276" s="10" t="e">
        <f t="shared" si="1083"/>
        <v>#REF!</v>
      </c>
      <c r="BK2276" s="10" t="e">
        <f t="shared" si="1084"/>
        <v>#REF!</v>
      </c>
      <c r="BL2276" s="10" t="e">
        <f t="shared" si="1085"/>
        <v>#REF!</v>
      </c>
      <c r="BM2276" s="10" t="e">
        <f>IF(OR(BW2276=7,AQ2276=6),0,IF(#REF!="I",1,IF(#REF!="II",2,IF(#REF!="III",3,IF(#REF!="IV",4))))&amp;AP2276&amp;AQ2276&amp;AR2276&amp;AS2276&amp;AT2276&amp;AU2276&amp;AX2276)</f>
        <v>#REF!</v>
      </c>
      <c r="BN2276" s="10" t="e">
        <f t="shared" si="1086"/>
        <v>#REF!</v>
      </c>
      <c r="BO2276" s="10" t="e">
        <f t="shared" si="1087"/>
        <v>#REF!</v>
      </c>
      <c r="BP2276" s="10" t="e">
        <f t="shared" si="1088"/>
        <v>#REF!</v>
      </c>
      <c r="BQ2276" s="10" t="e">
        <f t="shared" si="1089"/>
        <v>#REF!</v>
      </c>
      <c r="BR2276" s="10" t="e">
        <f t="shared" si="1090"/>
        <v>#REF!</v>
      </c>
      <c r="BS2276" s="10" t="e">
        <f t="shared" si="1091"/>
        <v>#REF!</v>
      </c>
      <c r="BT2276" s="10" t="e">
        <f>IF(OR(BW2276=7,AQ2276=6),0,AO2276&amp;IF(#REF!="SI",1,IF(#REF!="NO",2,IF(#REF!="VIH + PREVIO",3,0))))</f>
        <v>#REF!</v>
      </c>
      <c r="BU2276" s="10" t="e">
        <f>IF(OR(BW2276=7,AQ2276=6),0,IF(#REF!="-",1,0))</f>
        <v>#REF!</v>
      </c>
      <c r="BV2276" s="10" t="e">
        <f t="shared" si="1092"/>
        <v>#REF!</v>
      </c>
      <c r="BW22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6" s="10" t="e">
        <f t="shared" si="1097"/>
        <v>#REF!</v>
      </c>
      <c r="BY2276" s="10" t="e">
        <f t="shared" si="1093"/>
        <v>#REF!</v>
      </c>
      <c r="BZ2276" s="10" t="e">
        <f t="shared" si="1098"/>
        <v>#REF!</v>
      </c>
      <c r="CA2276" s="10"/>
    </row>
    <row r="2277" spans="1:79" ht="23.25" customHeight="1" x14ac:dyDescent="0.3">
      <c r="A2277" s="7">
        <v>2275</v>
      </c>
      <c r="B2277" s="43"/>
      <c r="C2277" s="44"/>
      <c r="D2277" s="45"/>
      <c r="E2277" s="46"/>
      <c r="F2277" s="46"/>
      <c r="G2277" s="46"/>
      <c r="H2277" s="50"/>
      <c r="I2277" s="51"/>
      <c r="J2277" s="52"/>
      <c r="K2277" s="51"/>
      <c r="L2277" s="53"/>
      <c r="M2277" s="54"/>
      <c r="N2277" s="43"/>
      <c r="O2277" s="55"/>
      <c r="P2277" s="46"/>
      <c r="Q2277" s="46"/>
      <c r="R2277" s="46"/>
      <c r="S2277" s="43"/>
      <c r="T2277" s="56"/>
      <c r="U2277" s="46"/>
      <c r="V2277" s="57"/>
      <c r="W2277" s="58"/>
      <c r="X2277" s="57"/>
      <c r="Y2277" s="46"/>
      <c r="Z2277" s="57"/>
      <c r="AA2277" s="59"/>
      <c r="AB2277" s="60"/>
      <c r="AJ2277" s="11">
        <f t="shared" si="1096"/>
        <v>13</v>
      </c>
      <c r="AK2277" s="11">
        <f t="shared" si="1069"/>
        <v>0</v>
      </c>
      <c r="AL2277" s="11">
        <f t="shared" si="1070"/>
        <v>0</v>
      </c>
      <c r="AM2277" s="11">
        <f t="shared" si="1071"/>
        <v>0</v>
      </c>
      <c r="AN2277" s="11">
        <f t="shared" si="1072"/>
        <v>0</v>
      </c>
      <c r="AO2277" s="4" t="e">
        <f>IF(#REF!="I",1,IF(#REF!="II",2,IF(#REF!="III",3,IF(#REF!="IV",4))))</f>
        <v>#REF!</v>
      </c>
      <c r="AP2277" s="11" t="e">
        <f>IF(#REF!="PULMONAR",1,IF(AND(#REF!="EXTRAPULMONAR",#REF!&lt;&gt;"MENINGEA"),2,IF(AND(#REF!="EXTRAPULMONAR",#REF!="MENINGEA"),3,)))</f>
        <v>#REF!</v>
      </c>
      <c r="AQ22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7" s="4">
        <f t="shared" si="1073"/>
        <v>0</v>
      </c>
      <c r="AS2277" s="10">
        <f t="shared" si="1074"/>
        <v>0</v>
      </c>
      <c r="AT2277" s="10">
        <f t="shared" si="1075"/>
        <v>0</v>
      </c>
      <c r="AU2277" s="10" t="str">
        <f t="shared" si="1076"/>
        <v>0</v>
      </c>
      <c r="AV2277" s="11" t="e">
        <f t="shared" si="1077"/>
        <v>#N/A</v>
      </c>
      <c r="AW2277" s="4" t="e">
        <f t="shared" si="1078"/>
        <v>#N/A</v>
      </c>
      <c r="AX2277" s="10" t="e">
        <f t="shared" si="1094"/>
        <v>#N/A</v>
      </c>
      <c r="AY2277" s="10" t="e">
        <f t="shared" si="1095"/>
        <v>#N/A</v>
      </c>
      <c r="AZ2277" s="10" t="e">
        <f t="shared" si="1079"/>
        <v>#REF!</v>
      </c>
      <c r="BA2277" s="12" t="e">
        <f>IF(BW2277=7,0,AJ2277&amp;IF(#REF!="SI",1,IF(#REF!="NO",2,IF(#REF!="VIH + PREVIO",3,0))))</f>
        <v>#REF!</v>
      </c>
      <c r="BB2277" s="13" t="e">
        <f>IF(AND(#REF!="POSITIVO",#REF!="POSITIVO"),1,IF(#REF!="NEGATIVO",2,IF(#REF!="VIH + PREVIO",3,0)))</f>
        <v>#REF!</v>
      </c>
      <c r="BC2277" s="10" t="e">
        <f>IF(#REF!="SI",1,IF(#REF!="NO",2,0))</f>
        <v>#REF!</v>
      </c>
      <c r="BD2277" s="10" t="e">
        <f>IF(#REF!="SI",1,IF(#REF!="NO",2,0))</f>
        <v>#REF!</v>
      </c>
      <c r="BE2277" s="10" t="e">
        <f>IF(OR(#REF!="VIH + PREVIO",#REF!="VIH + PREVIO",#REF!="VIH + PREVIO"),1,0)</f>
        <v>#REF!</v>
      </c>
      <c r="BF2277" s="13" t="e">
        <f>IF(OR(#REF!="POSITIVO",#REF!="NEGATIVO"),1,IF(#REF!="PACIENTE NO ACEPTA",2,IF(#REF!="VIH + PREVIO",3,0)))</f>
        <v>#REF!</v>
      </c>
      <c r="BG2277" s="10" t="e">
        <f t="shared" si="1080"/>
        <v>#REF!</v>
      </c>
      <c r="BH2277" s="10" t="e">
        <f t="shared" si="1081"/>
        <v>#REF!</v>
      </c>
      <c r="BI2277" s="10" t="e">
        <f t="shared" si="1082"/>
        <v>#REF!</v>
      </c>
      <c r="BJ2277" s="10" t="e">
        <f t="shared" si="1083"/>
        <v>#REF!</v>
      </c>
      <c r="BK2277" s="10" t="e">
        <f t="shared" si="1084"/>
        <v>#REF!</v>
      </c>
      <c r="BL2277" s="10" t="e">
        <f t="shared" si="1085"/>
        <v>#REF!</v>
      </c>
      <c r="BM2277" s="10" t="e">
        <f>IF(OR(BW2277=7,AQ2277=6),0,IF(#REF!="I",1,IF(#REF!="II",2,IF(#REF!="III",3,IF(#REF!="IV",4))))&amp;AP2277&amp;AQ2277&amp;AR2277&amp;AS2277&amp;AT2277&amp;AU2277&amp;AX2277)</f>
        <v>#REF!</v>
      </c>
      <c r="BN2277" s="10" t="e">
        <f t="shared" si="1086"/>
        <v>#REF!</v>
      </c>
      <c r="BO2277" s="10" t="e">
        <f t="shared" si="1087"/>
        <v>#REF!</v>
      </c>
      <c r="BP2277" s="10" t="e">
        <f t="shared" si="1088"/>
        <v>#REF!</v>
      </c>
      <c r="BQ2277" s="10" t="e">
        <f t="shared" si="1089"/>
        <v>#REF!</v>
      </c>
      <c r="BR2277" s="10" t="e">
        <f t="shared" si="1090"/>
        <v>#REF!</v>
      </c>
      <c r="BS2277" s="10" t="e">
        <f t="shared" si="1091"/>
        <v>#REF!</v>
      </c>
      <c r="BT2277" s="10" t="e">
        <f>IF(OR(BW2277=7,AQ2277=6),0,AO2277&amp;IF(#REF!="SI",1,IF(#REF!="NO",2,IF(#REF!="VIH + PREVIO",3,0))))</f>
        <v>#REF!</v>
      </c>
      <c r="BU2277" s="10" t="e">
        <f>IF(OR(BW2277=7,AQ2277=6),0,IF(#REF!="-",1,0))</f>
        <v>#REF!</v>
      </c>
      <c r="BV2277" s="10" t="e">
        <f t="shared" si="1092"/>
        <v>#REF!</v>
      </c>
      <c r="BW22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7" s="10" t="e">
        <f t="shared" si="1097"/>
        <v>#REF!</v>
      </c>
      <c r="BY2277" s="10" t="e">
        <f t="shared" si="1093"/>
        <v>#REF!</v>
      </c>
      <c r="BZ2277" s="10" t="e">
        <f t="shared" si="1098"/>
        <v>#REF!</v>
      </c>
      <c r="CA2277" s="10"/>
    </row>
    <row r="2278" spans="1:79" ht="23.25" customHeight="1" x14ac:dyDescent="0.3">
      <c r="A2278" s="7">
        <v>2276</v>
      </c>
      <c r="B2278" s="43"/>
      <c r="C2278" s="44"/>
      <c r="D2278" s="45"/>
      <c r="E2278" s="46"/>
      <c r="F2278" s="46"/>
      <c r="G2278" s="46"/>
      <c r="H2278" s="50"/>
      <c r="I2278" s="51"/>
      <c r="J2278" s="52"/>
      <c r="K2278" s="51"/>
      <c r="L2278" s="53"/>
      <c r="M2278" s="54"/>
      <c r="N2278" s="43"/>
      <c r="O2278" s="55"/>
      <c r="P2278" s="46"/>
      <c r="Q2278" s="46"/>
      <c r="R2278" s="46"/>
      <c r="S2278" s="43"/>
      <c r="T2278" s="56"/>
      <c r="U2278" s="46"/>
      <c r="V2278" s="57"/>
      <c r="W2278" s="58"/>
      <c r="X2278" s="57"/>
      <c r="Y2278" s="46"/>
      <c r="Z2278" s="57"/>
      <c r="AA2278" s="59"/>
      <c r="AB2278" s="60"/>
      <c r="AJ2278" s="11">
        <f t="shared" si="1096"/>
        <v>13</v>
      </c>
      <c r="AK2278" s="11">
        <f t="shared" si="1069"/>
        <v>0</v>
      </c>
      <c r="AL2278" s="11">
        <f t="shared" si="1070"/>
        <v>0</v>
      </c>
      <c r="AM2278" s="11">
        <f t="shared" si="1071"/>
        <v>0</v>
      </c>
      <c r="AN2278" s="11">
        <f t="shared" si="1072"/>
        <v>0</v>
      </c>
      <c r="AO2278" s="4" t="e">
        <f>IF(#REF!="I",1,IF(#REF!="II",2,IF(#REF!="III",3,IF(#REF!="IV",4))))</f>
        <v>#REF!</v>
      </c>
      <c r="AP2278" s="11" t="e">
        <f>IF(#REF!="PULMONAR",1,IF(AND(#REF!="EXTRAPULMONAR",#REF!&lt;&gt;"MENINGEA"),2,IF(AND(#REF!="EXTRAPULMONAR",#REF!="MENINGEA"),3,)))</f>
        <v>#REF!</v>
      </c>
      <c r="AQ22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8" s="4">
        <f t="shared" si="1073"/>
        <v>0</v>
      </c>
      <c r="AS2278" s="10">
        <f t="shared" si="1074"/>
        <v>0</v>
      </c>
      <c r="AT2278" s="10">
        <f t="shared" si="1075"/>
        <v>0</v>
      </c>
      <c r="AU2278" s="10" t="str">
        <f t="shared" si="1076"/>
        <v>0</v>
      </c>
      <c r="AV2278" s="11" t="e">
        <f t="shared" si="1077"/>
        <v>#N/A</v>
      </c>
      <c r="AW2278" s="4" t="e">
        <f t="shared" si="1078"/>
        <v>#N/A</v>
      </c>
      <c r="AX2278" s="10" t="e">
        <f t="shared" si="1094"/>
        <v>#N/A</v>
      </c>
      <c r="AY2278" s="10" t="e">
        <f t="shared" si="1095"/>
        <v>#N/A</v>
      </c>
      <c r="AZ2278" s="10" t="e">
        <f t="shared" si="1079"/>
        <v>#REF!</v>
      </c>
      <c r="BA2278" s="12" t="e">
        <f>IF(BW2278=7,0,AJ2278&amp;IF(#REF!="SI",1,IF(#REF!="NO",2,IF(#REF!="VIH + PREVIO",3,0))))</f>
        <v>#REF!</v>
      </c>
      <c r="BB2278" s="13" t="e">
        <f>IF(AND(#REF!="POSITIVO",#REF!="POSITIVO"),1,IF(#REF!="NEGATIVO",2,IF(#REF!="VIH + PREVIO",3,0)))</f>
        <v>#REF!</v>
      </c>
      <c r="BC2278" s="10" t="e">
        <f>IF(#REF!="SI",1,IF(#REF!="NO",2,0))</f>
        <v>#REF!</v>
      </c>
      <c r="BD2278" s="10" t="e">
        <f>IF(#REF!="SI",1,IF(#REF!="NO",2,0))</f>
        <v>#REF!</v>
      </c>
      <c r="BE2278" s="10" t="e">
        <f>IF(OR(#REF!="VIH + PREVIO",#REF!="VIH + PREVIO",#REF!="VIH + PREVIO"),1,0)</f>
        <v>#REF!</v>
      </c>
      <c r="BF2278" s="13" t="e">
        <f>IF(OR(#REF!="POSITIVO",#REF!="NEGATIVO"),1,IF(#REF!="PACIENTE NO ACEPTA",2,IF(#REF!="VIH + PREVIO",3,0)))</f>
        <v>#REF!</v>
      </c>
      <c r="BG2278" s="10" t="e">
        <f t="shared" si="1080"/>
        <v>#REF!</v>
      </c>
      <c r="BH2278" s="10" t="e">
        <f t="shared" si="1081"/>
        <v>#REF!</v>
      </c>
      <c r="BI2278" s="10" t="e">
        <f t="shared" si="1082"/>
        <v>#REF!</v>
      </c>
      <c r="BJ2278" s="10" t="e">
        <f t="shared" si="1083"/>
        <v>#REF!</v>
      </c>
      <c r="BK2278" s="10" t="e">
        <f t="shared" si="1084"/>
        <v>#REF!</v>
      </c>
      <c r="BL2278" s="10" t="e">
        <f t="shared" si="1085"/>
        <v>#REF!</v>
      </c>
      <c r="BM2278" s="10" t="e">
        <f>IF(OR(BW2278=7,AQ2278=6),0,IF(#REF!="I",1,IF(#REF!="II",2,IF(#REF!="III",3,IF(#REF!="IV",4))))&amp;AP2278&amp;AQ2278&amp;AR2278&amp;AS2278&amp;AT2278&amp;AU2278&amp;AX2278)</f>
        <v>#REF!</v>
      </c>
      <c r="BN2278" s="10" t="e">
        <f t="shared" si="1086"/>
        <v>#REF!</v>
      </c>
      <c r="BO2278" s="10" t="e">
        <f t="shared" si="1087"/>
        <v>#REF!</v>
      </c>
      <c r="BP2278" s="10" t="e">
        <f t="shared" si="1088"/>
        <v>#REF!</v>
      </c>
      <c r="BQ2278" s="10" t="e">
        <f t="shared" si="1089"/>
        <v>#REF!</v>
      </c>
      <c r="BR2278" s="10" t="e">
        <f t="shared" si="1090"/>
        <v>#REF!</v>
      </c>
      <c r="BS2278" s="10" t="e">
        <f t="shared" si="1091"/>
        <v>#REF!</v>
      </c>
      <c r="BT2278" s="10" t="e">
        <f>IF(OR(BW2278=7,AQ2278=6),0,AO2278&amp;IF(#REF!="SI",1,IF(#REF!="NO",2,IF(#REF!="VIH + PREVIO",3,0))))</f>
        <v>#REF!</v>
      </c>
      <c r="BU2278" s="10" t="e">
        <f>IF(OR(BW2278=7,AQ2278=6),0,IF(#REF!="-",1,0))</f>
        <v>#REF!</v>
      </c>
      <c r="BV2278" s="10" t="e">
        <f t="shared" si="1092"/>
        <v>#REF!</v>
      </c>
      <c r="BW22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8" s="10" t="e">
        <f t="shared" si="1097"/>
        <v>#REF!</v>
      </c>
      <c r="BY2278" s="10" t="e">
        <f t="shared" si="1093"/>
        <v>#REF!</v>
      </c>
      <c r="BZ2278" s="10" t="e">
        <f t="shared" si="1098"/>
        <v>#REF!</v>
      </c>
      <c r="CA2278" s="10"/>
    </row>
    <row r="2279" spans="1:79" ht="23.25" customHeight="1" x14ac:dyDescent="0.3">
      <c r="A2279" s="7">
        <v>2277</v>
      </c>
      <c r="B2279" s="43"/>
      <c r="C2279" s="44"/>
      <c r="D2279" s="45"/>
      <c r="E2279" s="46"/>
      <c r="F2279" s="46"/>
      <c r="G2279" s="46"/>
      <c r="H2279" s="50"/>
      <c r="I2279" s="51"/>
      <c r="J2279" s="52"/>
      <c r="K2279" s="51"/>
      <c r="L2279" s="53"/>
      <c r="M2279" s="54"/>
      <c r="N2279" s="43"/>
      <c r="O2279" s="55"/>
      <c r="P2279" s="46"/>
      <c r="Q2279" s="46"/>
      <c r="R2279" s="46"/>
      <c r="S2279" s="43"/>
      <c r="T2279" s="56"/>
      <c r="U2279" s="46"/>
      <c r="V2279" s="57"/>
      <c r="W2279" s="58"/>
      <c r="X2279" s="57"/>
      <c r="Y2279" s="46"/>
      <c r="Z2279" s="57"/>
      <c r="AA2279" s="59"/>
      <c r="AB2279" s="60"/>
      <c r="AJ2279" s="11">
        <f t="shared" si="1096"/>
        <v>13</v>
      </c>
      <c r="AK2279" s="11">
        <f t="shared" si="1069"/>
        <v>0</v>
      </c>
      <c r="AL2279" s="11">
        <f t="shared" si="1070"/>
        <v>0</v>
      </c>
      <c r="AM2279" s="11">
        <f t="shared" si="1071"/>
        <v>0</v>
      </c>
      <c r="AN2279" s="11">
        <f t="shared" si="1072"/>
        <v>0</v>
      </c>
      <c r="AO2279" s="4" t="e">
        <f>IF(#REF!="I",1,IF(#REF!="II",2,IF(#REF!="III",3,IF(#REF!="IV",4))))</f>
        <v>#REF!</v>
      </c>
      <c r="AP2279" s="11" t="e">
        <f>IF(#REF!="PULMONAR",1,IF(AND(#REF!="EXTRAPULMONAR",#REF!&lt;&gt;"MENINGEA"),2,IF(AND(#REF!="EXTRAPULMONAR",#REF!="MENINGEA"),3,)))</f>
        <v>#REF!</v>
      </c>
      <c r="AQ22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79" s="4">
        <f t="shared" si="1073"/>
        <v>0</v>
      </c>
      <c r="AS2279" s="10">
        <f t="shared" si="1074"/>
        <v>0</v>
      </c>
      <c r="AT2279" s="10">
        <f t="shared" si="1075"/>
        <v>0</v>
      </c>
      <c r="AU2279" s="10" t="str">
        <f t="shared" si="1076"/>
        <v>0</v>
      </c>
      <c r="AV2279" s="11" t="e">
        <f t="shared" si="1077"/>
        <v>#N/A</v>
      </c>
      <c r="AW2279" s="4" t="e">
        <f t="shared" si="1078"/>
        <v>#N/A</v>
      </c>
      <c r="AX2279" s="10" t="e">
        <f t="shared" si="1094"/>
        <v>#N/A</v>
      </c>
      <c r="AY2279" s="10" t="e">
        <f t="shared" si="1095"/>
        <v>#N/A</v>
      </c>
      <c r="AZ2279" s="10" t="e">
        <f t="shared" si="1079"/>
        <v>#REF!</v>
      </c>
      <c r="BA2279" s="12" t="e">
        <f>IF(BW2279=7,0,AJ2279&amp;IF(#REF!="SI",1,IF(#REF!="NO",2,IF(#REF!="VIH + PREVIO",3,0))))</f>
        <v>#REF!</v>
      </c>
      <c r="BB2279" s="13" t="e">
        <f>IF(AND(#REF!="POSITIVO",#REF!="POSITIVO"),1,IF(#REF!="NEGATIVO",2,IF(#REF!="VIH + PREVIO",3,0)))</f>
        <v>#REF!</v>
      </c>
      <c r="BC2279" s="10" t="e">
        <f>IF(#REF!="SI",1,IF(#REF!="NO",2,0))</f>
        <v>#REF!</v>
      </c>
      <c r="BD2279" s="10" t="e">
        <f>IF(#REF!="SI",1,IF(#REF!="NO",2,0))</f>
        <v>#REF!</v>
      </c>
      <c r="BE2279" s="10" t="e">
        <f>IF(OR(#REF!="VIH + PREVIO",#REF!="VIH + PREVIO",#REF!="VIH + PREVIO"),1,0)</f>
        <v>#REF!</v>
      </c>
      <c r="BF2279" s="13" t="e">
        <f>IF(OR(#REF!="POSITIVO",#REF!="NEGATIVO"),1,IF(#REF!="PACIENTE NO ACEPTA",2,IF(#REF!="VIH + PREVIO",3,0)))</f>
        <v>#REF!</v>
      </c>
      <c r="BG2279" s="10" t="e">
        <f t="shared" si="1080"/>
        <v>#REF!</v>
      </c>
      <c r="BH2279" s="10" t="e">
        <f t="shared" si="1081"/>
        <v>#REF!</v>
      </c>
      <c r="BI2279" s="10" t="e">
        <f t="shared" si="1082"/>
        <v>#REF!</v>
      </c>
      <c r="BJ2279" s="10" t="e">
        <f t="shared" si="1083"/>
        <v>#REF!</v>
      </c>
      <c r="BK2279" s="10" t="e">
        <f t="shared" si="1084"/>
        <v>#REF!</v>
      </c>
      <c r="BL2279" s="10" t="e">
        <f t="shared" si="1085"/>
        <v>#REF!</v>
      </c>
      <c r="BM2279" s="10" t="e">
        <f>IF(OR(BW2279=7,AQ2279=6),0,IF(#REF!="I",1,IF(#REF!="II",2,IF(#REF!="III",3,IF(#REF!="IV",4))))&amp;AP2279&amp;AQ2279&amp;AR2279&amp;AS2279&amp;AT2279&amp;AU2279&amp;AX2279)</f>
        <v>#REF!</v>
      </c>
      <c r="BN2279" s="10" t="e">
        <f t="shared" si="1086"/>
        <v>#REF!</v>
      </c>
      <c r="BO2279" s="10" t="e">
        <f t="shared" si="1087"/>
        <v>#REF!</v>
      </c>
      <c r="BP2279" s="10" t="e">
        <f t="shared" si="1088"/>
        <v>#REF!</v>
      </c>
      <c r="BQ2279" s="10" t="e">
        <f t="shared" si="1089"/>
        <v>#REF!</v>
      </c>
      <c r="BR2279" s="10" t="e">
        <f t="shared" si="1090"/>
        <v>#REF!</v>
      </c>
      <c r="BS2279" s="10" t="e">
        <f t="shared" si="1091"/>
        <v>#REF!</v>
      </c>
      <c r="BT2279" s="10" t="e">
        <f>IF(OR(BW2279=7,AQ2279=6),0,AO2279&amp;IF(#REF!="SI",1,IF(#REF!="NO",2,IF(#REF!="VIH + PREVIO",3,0))))</f>
        <v>#REF!</v>
      </c>
      <c r="BU2279" s="10" t="e">
        <f>IF(OR(BW2279=7,AQ2279=6),0,IF(#REF!="-",1,0))</f>
        <v>#REF!</v>
      </c>
      <c r="BV2279" s="10" t="e">
        <f t="shared" si="1092"/>
        <v>#REF!</v>
      </c>
      <c r="BW22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79" s="10" t="e">
        <f t="shared" si="1097"/>
        <v>#REF!</v>
      </c>
      <c r="BY2279" s="10" t="e">
        <f t="shared" si="1093"/>
        <v>#REF!</v>
      </c>
      <c r="BZ2279" s="10" t="e">
        <f t="shared" si="1098"/>
        <v>#REF!</v>
      </c>
      <c r="CA2279" s="10"/>
    </row>
    <row r="2280" spans="1:79" ht="23.25" customHeight="1" x14ac:dyDescent="0.3">
      <c r="A2280" s="7">
        <v>2278</v>
      </c>
      <c r="B2280" s="43"/>
      <c r="C2280" s="44"/>
      <c r="D2280" s="45"/>
      <c r="E2280" s="46"/>
      <c r="F2280" s="46"/>
      <c r="G2280" s="46"/>
      <c r="H2280" s="50"/>
      <c r="I2280" s="51"/>
      <c r="J2280" s="52"/>
      <c r="K2280" s="51"/>
      <c r="L2280" s="53"/>
      <c r="M2280" s="54"/>
      <c r="N2280" s="43"/>
      <c r="O2280" s="55"/>
      <c r="P2280" s="46"/>
      <c r="Q2280" s="46"/>
      <c r="R2280" s="46"/>
      <c r="S2280" s="43"/>
      <c r="T2280" s="56"/>
      <c r="U2280" s="46"/>
      <c r="V2280" s="57"/>
      <c r="W2280" s="58"/>
      <c r="X2280" s="57"/>
      <c r="Y2280" s="46"/>
      <c r="Z2280" s="57"/>
      <c r="AA2280" s="59"/>
      <c r="AB2280" s="60"/>
      <c r="AJ2280" s="11">
        <f t="shared" si="1096"/>
        <v>13</v>
      </c>
      <c r="AK2280" s="11">
        <f t="shared" si="1069"/>
        <v>0</v>
      </c>
      <c r="AL2280" s="11">
        <f t="shared" si="1070"/>
        <v>0</v>
      </c>
      <c r="AM2280" s="11">
        <f t="shared" si="1071"/>
        <v>0</v>
      </c>
      <c r="AN2280" s="11">
        <f t="shared" si="1072"/>
        <v>0</v>
      </c>
      <c r="AO2280" s="4" t="e">
        <f>IF(#REF!="I",1,IF(#REF!="II",2,IF(#REF!="III",3,IF(#REF!="IV",4))))</f>
        <v>#REF!</v>
      </c>
      <c r="AP2280" s="11" t="e">
        <f>IF(#REF!="PULMONAR",1,IF(AND(#REF!="EXTRAPULMONAR",#REF!&lt;&gt;"MENINGEA"),2,IF(AND(#REF!="EXTRAPULMONAR",#REF!="MENINGEA"),3,)))</f>
        <v>#REF!</v>
      </c>
      <c r="AQ22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0" s="4">
        <f t="shared" si="1073"/>
        <v>0</v>
      </c>
      <c r="AS2280" s="10">
        <f t="shared" si="1074"/>
        <v>0</v>
      </c>
      <c r="AT2280" s="10">
        <f t="shared" si="1075"/>
        <v>0</v>
      </c>
      <c r="AU2280" s="10" t="str">
        <f t="shared" si="1076"/>
        <v>0</v>
      </c>
      <c r="AV2280" s="11" t="e">
        <f t="shared" si="1077"/>
        <v>#N/A</v>
      </c>
      <c r="AW2280" s="4" t="e">
        <f t="shared" si="1078"/>
        <v>#N/A</v>
      </c>
      <c r="AX2280" s="10" t="e">
        <f t="shared" si="1094"/>
        <v>#N/A</v>
      </c>
      <c r="AY2280" s="10" t="e">
        <f t="shared" si="1095"/>
        <v>#N/A</v>
      </c>
      <c r="AZ2280" s="10" t="e">
        <f t="shared" si="1079"/>
        <v>#REF!</v>
      </c>
      <c r="BA2280" s="12" t="e">
        <f>IF(BW2280=7,0,AJ2280&amp;IF(#REF!="SI",1,IF(#REF!="NO",2,IF(#REF!="VIH + PREVIO",3,0))))</f>
        <v>#REF!</v>
      </c>
      <c r="BB2280" s="13" t="e">
        <f>IF(AND(#REF!="POSITIVO",#REF!="POSITIVO"),1,IF(#REF!="NEGATIVO",2,IF(#REF!="VIH + PREVIO",3,0)))</f>
        <v>#REF!</v>
      </c>
      <c r="BC2280" s="10" t="e">
        <f>IF(#REF!="SI",1,IF(#REF!="NO",2,0))</f>
        <v>#REF!</v>
      </c>
      <c r="BD2280" s="10" t="e">
        <f>IF(#REF!="SI",1,IF(#REF!="NO",2,0))</f>
        <v>#REF!</v>
      </c>
      <c r="BE2280" s="10" t="e">
        <f>IF(OR(#REF!="VIH + PREVIO",#REF!="VIH + PREVIO",#REF!="VIH + PREVIO"),1,0)</f>
        <v>#REF!</v>
      </c>
      <c r="BF2280" s="13" t="e">
        <f>IF(OR(#REF!="POSITIVO",#REF!="NEGATIVO"),1,IF(#REF!="PACIENTE NO ACEPTA",2,IF(#REF!="VIH + PREVIO",3,0)))</f>
        <v>#REF!</v>
      </c>
      <c r="BG2280" s="10" t="e">
        <f t="shared" si="1080"/>
        <v>#REF!</v>
      </c>
      <c r="BH2280" s="10" t="e">
        <f t="shared" si="1081"/>
        <v>#REF!</v>
      </c>
      <c r="BI2280" s="10" t="e">
        <f t="shared" si="1082"/>
        <v>#REF!</v>
      </c>
      <c r="BJ2280" s="10" t="e">
        <f t="shared" si="1083"/>
        <v>#REF!</v>
      </c>
      <c r="BK2280" s="10" t="e">
        <f t="shared" si="1084"/>
        <v>#REF!</v>
      </c>
      <c r="BL2280" s="10" t="e">
        <f t="shared" si="1085"/>
        <v>#REF!</v>
      </c>
      <c r="BM2280" s="10" t="e">
        <f>IF(OR(BW2280=7,AQ2280=6),0,IF(#REF!="I",1,IF(#REF!="II",2,IF(#REF!="III",3,IF(#REF!="IV",4))))&amp;AP2280&amp;AQ2280&amp;AR2280&amp;AS2280&amp;AT2280&amp;AU2280&amp;AX2280)</f>
        <v>#REF!</v>
      </c>
      <c r="BN2280" s="10" t="e">
        <f t="shared" si="1086"/>
        <v>#REF!</v>
      </c>
      <c r="BO2280" s="10" t="e">
        <f t="shared" si="1087"/>
        <v>#REF!</v>
      </c>
      <c r="BP2280" s="10" t="e">
        <f t="shared" si="1088"/>
        <v>#REF!</v>
      </c>
      <c r="BQ2280" s="10" t="e">
        <f t="shared" si="1089"/>
        <v>#REF!</v>
      </c>
      <c r="BR2280" s="10" t="e">
        <f t="shared" si="1090"/>
        <v>#REF!</v>
      </c>
      <c r="BS2280" s="10" t="e">
        <f t="shared" si="1091"/>
        <v>#REF!</v>
      </c>
      <c r="BT2280" s="10" t="e">
        <f>IF(OR(BW2280=7,AQ2280=6),0,AO2280&amp;IF(#REF!="SI",1,IF(#REF!="NO",2,IF(#REF!="VIH + PREVIO",3,0))))</f>
        <v>#REF!</v>
      </c>
      <c r="BU2280" s="10" t="e">
        <f>IF(OR(BW2280=7,AQ2280=6),0,IF(#REF!="-",1,0))</f>
        <v>#REF!</v>
      </c>
      <c r="BV2280" s="10" t="e">
        <f t="shared" si="1092"/>
        <v>#REF!</v>
      </c>
      <c r="BW22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0" s="10" t="e">
        <f t="shared" si="1097"/>
        <v>#REF!</v>
      </c>
      <c r="BY2280" s="10" t="e">
        <f t="shared" si="1093"/>
        <v>#REF!</v>
      </c>
      <c r="BZ2280" s="10" t="e">
        <f t="shared" si="1098"/>
        <v>#REF!</v>
      </c>
      <c r="CA2280" s="10"/>
    </row>
    <row r="2281" spans="1:79" ht="23.25" customHeight="1" x14ac:dyDescent="0.3">
      <c r="A2281" s="7">
        <v>2279</v>
      </c>
      <c r="B2281" s="43"/>
      <c r="C2281" s="44"/>
      <c r="D2281" s="45"/>
      <c r="E2281" s="46"/>
      <c r="F2281" s="46"/>
      <c r="G2281" s="46"/>
      <c r="H2281" s="50"/>
      <c r="I2281" s="51"/>
      <c r="J2281" s="52"/>
      <c r="K2281" s="51"/>
      <c r="L2281" s="53"/>
      <c r="M2281" s="54"/>
      <c r="N2281" s="43"/>
      <c r="O2281" s="55"/>
      <c r="P2281" s="46"/>
      <c r="Q2281" s="46"/>
      <c r="R2281" s="46"/>
      <c r="S2281" s="43"/>
      <c r="T2281" s="56"/>
      <c r="U2281" s="46"/>
      <c r="V2281" s="57"/>
      <c r="W2281" s="58"/>
      <c r="X2281" s="57"/>
      <c r="Y2281" s="46"/>
      <c r="Z2281" s="57"/>
      <c r="AA2281" s="59"/>
      <c r="AB2281" s="60"/>
      <c r="AJ2281" s="11">
        <f t="shared" si="1096"/>
        <v>13</v>
      </c>
      <c r="AK2281" s="11">
        <f t="shared" si="1069"/>
        <v>0</v>
      </c>
      <c r="AL2281" s="11">
        <f t="shared" si="1070"/>
        <v>0</v>
      </c>
      <c r="AM2281" s="11">
        <f t="shared" si="1071"/>
        <v>0</v>
      </c>
      <c r="AN2281" s="11">
        <f t="shared" si="1072"/>
        <v>0</v>
      </c>
      <c r="AO2281" s="4" t="e">
        <f>IF(#REF!="I",1,IF(#REF!="II",2,IF(#REF!="III",3,IF(#REF!="IV",4))))</f>
        <v>#REF!</v>
      </c>
      <c r="AP2281" s="11" t="e">
        <f>IF(#REF!="PULMONAR",1,IF(AND(#REF!="EXTRAPULMONAR",#REF!&lt;&gt;"MENINGEA"),2,IF(AND(#REF!="EXTRAPULMONAR",#REF!="MENINGEA"),3,)))</f>
        <v>#REF!</v>
      </c>
      <c r="AQ22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1" s="4">
        <f t="shared" si="1073"/>
        <v>0</v>
      </c>
      <c r="AS2281" s="10">
        <f t="shared" si="1074"/>
        <v>0</v>
      </c>
      <c r="AT2281" s="10">
        <f t="shared" si="1075"/>
        <v>0</v>
      </c>
      <c r="AU2281" s="10" t="str">
        <f t="shared" si="1076"/>
        <v>0</v>
      </c>
      <c r="AV2281" s="11" t="e">
        <f t="shared" si="1077"/>
        <v>#N/A</v>
      </c>
      <c r="AW2281" s="4" t="e">
        <f t="shared" si="1078"/>
        <v>#N/A</v>
      </c>
      <c r="AX2281" s="10" t="e">
        <f t="shared" si="1094"/>
        <v>#N/A</v>
      </c>
      <c r="AY2281" s="10" t="e">
        <f t="shared" si="1095"/>
        <v>#N/A</v>
      </c>
      <c r="AZ2281" s="10" t="e">
        <f t="shared" si="1079"/>
        <v>#REF!</v>
      </c>
      <c r="BA2281" s="12" t="e">
        <f>IF(BW2281=7,0,AJ2281&amp;IF(#REF!="SI",1,IF(#REF!="NO",2,IF(#REF!="VIH + PREVIO",3,0))))</f>
        <v>#REF!</v>
      </c>
      <c r="BB2281" s="13" t="e">
        <f>IF(AND(#REF!="POSITIVO",#REF!="POSITIVO"),1,IF(#REF!="NEGATIVO",2,IF(#REF!="VIH + PREVIO",3,0)))</f>
        <v>#REF!</v>
      </c>
      <c r="BC2281" s="10" t="e">
        <f>IF(#REF!="SI",1,IF(#REF!="NO",2,0))</f>
        <v>#REF!</v>
      </c>
      <c r="BD2281" s="10" t="e">
        <f>IF(#REF!="SI",1,IF(#REF!="NO",2,0))</f>
        <v>#REF!</v>
      </c>
      <c r="BE2281" s="10" t="e">
        <f>IF(OR(#REF!="VIH + PREVIO",#REF!="VIH + PREVIO",#REF!="VIH + PREVIO"),1,0)</f>
        <v>#REF!</v>
      </c>
      <c r="BF2281" s="13" t="e">
        <f>IF(OR(#REF!="POSITIVO",#REF!="NEGATIVO"),1,IF(#REF!="PACIENTE NO ACEPTA",2,IF(#REF!="VIH + PREVIO",3,0)))</f>
        <v>#REF!</v>
      </c>
      <c r="BG2281" s="10" t="e">
        <f t="shared" si="1080"/>
        <v>#REF!</v>
      </c>
      <c r="BH2281" s="10" t="e">
        <f t="shared" si="1081"/>
        <v>#REF!</v>
      </c>
      <c r="BI2281" s="10" t="e">
        <f t="shared" si="1082"/>
        <v>#REF!</v>
      </c>
      <c r="BJ2281" s="10" t="e">
        <f t="shared" si="1083"/>
        <v>#REF!</v>
      </c>
      <c r="BK2281" s="10" t="e">
        <f t="shared" si="1084"/>
        <v>#REF!</v>
      </c>
      <c r="BL2281" s="10" t="e">
        <f t="shared" si="1085"/>
        <v>#REF!</v>
      </c>
      <c r="BM2281" s="10" t="e">
        <f>IF(OR(BW2281=7,AQ2281=6),0,IF(#REF!="I",1,IF(#REF!="II",2,IF(#REF!="III",3,IF(#REF!="IV",4))))&amp;AP2281&amp;AQ2281&amp;AR2281&amp;AS2281&amp;AT2281&amp;AU2281&amp;AX2281)</f>
        <v>#REF!</v>
      </c>
      <c r="BN2281" s="10" t="e">
        <f t="shared" si="1086"/>
        <v>#REF!</v>
      </c>
      <c r="BO2281" s="10" t="e">
        <f t="shared" si="1087"/>
        <v>#REF!</v>
      </c>
      <c r="BP2281" s="10" t="e">
        <f t="shared" si="1088"/>
        <v>#REF!</v>
      </c>
      <c r="BQ2281" s="10" t="e">
        <f t="shared" si="1089"/>
        <v>#REF!</v>
      </c>
      <c r="BR2281" s="10" t="e">
        <f t="shared" si="1090"/>
        <v>#REF!</v>
      </c>
      <c r="BS2281" s="10" t="e">
        <f t="shared" si="1091"/>
        <v>#REF!</v>
      </c>
      <c r="BT2281" s="10" t="e">
        <f>IF(OR(BW2281=7,AQ2281=6),0,AO2281&amp;IF(#REF!="SI",1,IF(#REF!="NO",2,IF(#REF!="VIH + PREVIO",3,0))))</f>
        <v>#REF!</v>
      </c>
      <c r="BU2281" s="10" t="e">
        <f>IF(OR(BW2281=7,AQ2281=6),0,IF(#REF!="-",1,0))</f>
        <v>#REF!</v>
      </c>
      <c r="BV2281" s="10" t="e">
        <f t="shared" si="1092"/>
        <v>#REF!</v>
      </c>
      <c r="BW22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1" s="10" t="e">
        <f t="shared" si="1097"/>
        <v>#REF!</v>
      </c>
      <c r="BY2281" s="10" t="e">
        <f t="shared" si="1093"/>
        <v>#REF!</v>
      </c>
      <c r="BZ2281" s="10" t="e">
        <f t="shared" si="1098"/>
        <v>#REF!</v>
      </c>
      <c r="CA2281" s="10"/>
    </row>
    <row r="2282" spans="1:79" ht="23.25" customHeight="1" x14ac:dyDescent="0.3">
      <c r="A2282" s="7">
        <v>2280</v>
      </c>
      <c r="B2282" s="43"/>
      <c r="C2282" s="44"/>
      <c r="D2282" s="45"/>
      <c r="E2282" s="46"/>
      <c r="F2282" s="46"/>
      <c r="G2282" s="46"/>
      <c r="H2282" s="50"/>
      <c r="I2282" s="51"/>
      <c r="J2282" s="52"/>
      <c r="K2282" s="51"/>
      <c r="L2282" s="53"/>
      <c r="M2282" s="54"/>
      <c r="N2282" s="43"/>
      <c r="O2282" s="55"/>
      <c r="P2282" s="46"/>
      <c r="Q2282" s="46"/>
      <c r="R2282" s="46"/>
      <c r="S2282" s="43"/>
      <c r="T2282" s="56"/>
      <c r="U2282" s="46"/>
      <c r="V2282" s="57"/>
      <c r="W2282" s="58"/>
      <c r="X2282" s="57"/>
      <c r="Y2282" s="46"/>
      <c r="Z2282" s="57"/>
      <c r="AA2282" s="59"/>
      <c r="AB2282" s="60"/>
      <c r="AJ2282" s="11">
        <f t="shared" si="1096"/>
        <v>13</v>
      </c>
      <c r="AK2282" s="11">
        <f t="shared" ref="AK2282:AK2345" si="1099">IF(D2282&lt;&gt;"",MONTH(D2282),0)</f>
        <v>0</v>
      </c>
      <c r="AL2282" s="11">
        <f t="shared" ref="AL2282:AL2345" si="1100">IF(AND(AR2282=1,V2282&lt;&gt;""),MONTH(V2282),0)</f>
        <v>0</v>
      </c>
      <c r="AM2282" s="11">
        <f t="shared" ref="AM2282:AM2345" si="1101">IF(AND(AS2282=1,X2282&lt;&gt;""),MONTH(X2282),0)</f>
        <v>0</v>
      </c>
      <c r="AN2282" s="11">
        <f t="shared" ref="AN2282:AN2345" si="1102">IF(AND(AT2282=1,Z2282&lt;&gt;""),MONTH(Z2282),0)</f>
        <v>0</v>
      </c>
      <c r="AO2282" s="4" t="e">
        <f>IF(#REF!="I",1,IF(#REF!="II",2,IF(#REF!="III",3,IF(#REF!="IV",4))))</f>
        <v>#REF!</v>
      </c>
      <c r="AP2282" s="11" t="e">
        <f>IF(#REF!="PULMONAR",1,IF(AND(#REF!="EXTRAPULMONAR",#REF!&lt;&gt;"MENINGEA"),2,IF(AND(#REF!="EXTRAPULMONAR",#REF!="MENINGEA"),3,)))</f>
        <v>#REF!</v>
      </c>
      <c r="AQ22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2" s="4">
        <f t="shared" ref="AR2282:AR2345" si="1103">IF(OR(U2282="+",U2282="++",U2282="+++",U2282="1 A 9 BAAR"),1,IF(U2282="-",2,IF(OR(U2282="NR",U2282=""),0)))</f>
        <v>0</v>
      </c>
      <c r="AS2282" s="10">
        <f t="shared" ref="AS2282:AS2345" si="1104">IF(OR(W2282="+",W2282="++",W2282="+++",W2282="1 A 19 colonias"),1,IF(W2282="-",2,0))</f>
        <v>0</v>
      </c>
      <c r="AT2282" s="10">
        <f t="shared" ref="AT2282:AT2345" si="1105">IF(Y2282="DETECTADO",1,IF(Y2282="NO DETECTADO",2,0))</f>
        <v>0</v>
      </c>
      <c r="AU2282" s="10" t="str">
        <f t="shared" ref="AU2282:AU2345" si="1106">IF(H2282="M",1,IF(H2282="F","2",IF(H2282="","0")))</f>
        <v>0</v>
      </c>
      <c r="AV2282" s="11" t="e">
        <f t="shared" ref="AV2282:AV2345" si="1107">VLOOKUP(I2282,G_EDAD,2,FALSE)</f>
        <v>#N/A</v>
      </c>
      <c r="AW2282" s="4" t="e">
        <f t="shared" ref="AW2282:AW2345" si="1108">VLOOKUP(I2282,G_EDAD,3,FALSE)</f>
        <v>#N/A</v>
      </c>
      <c r="AX2282" s="10" t="e">
        <f t="shared" si="1094"/>
        <v>#N/A</v>
      </c>
      <c r="AY2282" s="10" t="e">
        <f t="shared" si="1095"/>
        <v>#N/A</v>
      </c>
      <c r="AZ2282" s="10" t="e">
        <f t="shared" si="1079"/>
        <v>#REF!</v>
      </c>
      <c r="BA2282" s="12" t="e">
        <f>IF(BW2282=7,0,AJ2282&amp;IF(#REF!="SI",1,IF(#REF!="NO",2,IF(#REF!="VIH + PREVIO",3,0))))</f>
        <v>#REF!</v>
      </c>
      <c r="BB2282" s="13" t="e">
        <f>IF(AND(#REF!="POSITIVO",#REF!="POSITIVO"),1,IF(#REF!="NEGATIVO",2,IF(#REF!="VIH + PREVIO",3,0)))</f>
        <v>#REF!</v>
      </c>
      <c r="BC2282" s="10" t="e">
        <f>IF(#REF!="SI",1,IF(#REF!="NO",2,0))</f>
        <v>#REF!</v>
      </c>
      <c r="BD2282" s="10" t="e">
        <f>IF(#REF!="SI",1,IF(#REF!="NO",2,0))</f>
        <v>#REF!</v>
      </c>
      <c r="BE2282" s="10" t="e">
        <f>IF(OR(#REF!="VIH + PREVIO",#REF!="VIH + PREVIO",#REF!="VIH + PREVIO"),1,0)</f>
        <v>#REF!</v>
      </c>
      <c r="BF2282" s="13" t="e">
        <f>IF(OR(#REF!="POSITIVO",#REF!="NEGATIVO"),1,IF(#REF!="PACIENTE NO ACEPTA",2,IF(#REF!="VIH + PREVIO",3,0)))</f>
        <v>#REF!</v>
      </c>
      <c r="BG2282" s="10" t="e">
        <f t="shared" si="1080"/>
        <v>#REF!</v>
      </c>
      <c r="BH2282" s="10" t="e">
        <f t="shared" si="1081"/>
        <v>#REF!</v>
      </c>
      <c r="BI2282" s="10" t="e">
        <f t="shared" si="1082"/>
        <v>#REF!</v>
      </c>
      <c r="BJ2282" s="10" t="e">
        <f t="shared" si="1083"/>
        <v>#REF!</v>
      </c>
      <c r="BK2282" s="10" t="e">
        <f t="shared" si="1084"/>
        <v>#REF!</v>
      </c>
      <c r="BL2282" s="10" t="e">
        <f t="shared" si="1085"/>
        <v>#REF!</v>
      </c>
      <c r="BM2282" s="10" t="e">
        <f>IF(OR(BW2282=7,AQ2282=6),0,IF(#REF!="I",1,IF(#REF!="II",2,IF(#REF!="III",3,IF(#REF!="IV",4))))&amp;AP2282&amp;AQ2282&amp;AR2282&amp;AS2282&amp;AT2282&amp;AU2282&amp;AX2282)</f>
        <v>#REF!</v>
      </c>
      <c r="BN2282" s="10" t="e">
        <f t="shared" si="1086"/>
        <v>#REF!</v>
      </c>
      <c r="BO2282" s="10" t="e">
        <f t="shared" si="1087"/>
        <v>#REF!</v>
      </c>
      <c r="BP2282" s="10" t="e">
        <f t="shared" si="1088"/>
        <v>#REF!</v>
      </c>
      <c r="BQ2282" s="10" t="e">
        <f t="shared" si="1089"/>
        <v>#REF!</v>
      </c>
      <c r="BR2282" s="10" t="e">
        <f t="shared" si="1090"/>
        <v>#REF!</v>
      </c>
      <c r="BS2282" s="10" t="e">
        <f t="shared" si="1091"/>
        <v>#REF!</v>
      </c>
      <c r="BT2282" s="10" t="e">
        <f>IF(OR(BW2282=7,AQ2282=6),0,AO2282&amp;IF(#REF!="SI",1,IF(#REF!="NO",2,IF(#REF!="VIH + PREVIO",3,0))))</f>
        <v>#REF!</v>
      </c>
      <c r="BU2282" s="10" t="e">
        <f>IF(OR(BW2282=7,AQ2282=6),0,IF(#REF!="-",1,0))</f>
        <v>#REF!</v>
      </c>
      <c r="BV2282" s="10" t="e">
        <f t="shared" si="1092"/>
        <v>#REF!</v>
      </c>
      <c r="BW22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2" s="10" t="e">
        <f t="shared" si="1097"/>
        <v>#REF!</v>
      </c>
      <c r="BY2282" s="10" t="e">
        <f t="shared" si="1093"/>
        <v>#REF!</v>
      </c>
      <c r="BZ2282" s="10" t="e">
        <f t="shared" si="1098"/>
        <v>#REF!</v>
      </c>
      <c r="CA2282" s="10"/>
    </row>
    <row r="2283" spans="1:79" ht="23.25" customHeight="1" x14ac:dyDescent="0.3">
      <c r="A2283" s="7">
        <v>2281</v>
      </c>
      <c r="B2283" s="43"/>
      <c r="C2283" s="44"/>
      <c r="D2283" s="45"/>
      <c r="E2283" s="46"/>
      <c r="F2283" s="46"/>
      <c r="G2283" s="46"/>
      <c r="H2283" s="50"/>
      <c r="I2283" s="51"/>
      <c r="J2283" s="52"/>
      <c r="K2283" s="51"/>
      <c r="L2283" s="53"/>
      <c r="M2283" s="54"/>
      <c r="N2283" s="43"/>
      <c r="O2283" s="55"/>
      <c r="P2283" s="46"/>
      <c r="Q2283" s="46"/>
      <c r="R2283" s="46"/>
      <c r="S2283" s="43"/>
      <c r="T2283" s="56"/>
      <c r="U2283" s="46"/>
      <c r="V2283" s="57"/>
      <c r="W2283" s="58"/>
      <c r="X2283" s="57"/>
      <c r="Y2283" s="46"/>
      <c r="Z2283" s="57"/>
      <c r="AA2283" s="59"/>
      <c r="AB2283" s="60"/>
      <c r="AJ2283" s="11">
        <f t="shared" si="1096"/>
        <v>13</v>
      </c>
      <c r="AK2283" s="11">
        <f t="shared" si="1099"/>
        <v>0</v>
      </c>
      <c r="AL2283" s="11">
        <f t="shared" si="1100"/>
        <v>0</v>
      </c>
      <c r="AM2283" s="11">
        <f t="shared" si="1101"/>
        <v>0</v>
      </c>
      <c r="AN2283" s="11">
        <f t="shared" si="1102"/>
        <v>0</v>
      </c>
      <c r="AO2283" s="4" t="e">
        <f>IF(#REF!="I",1,IF(#REF!="II",2,IF(#REF!="III",3,IF(#REF!="IV",4))))</f>
        <v>#REF!</v>
      </c>
      <c r="AP2283" s="11" t="e">
        <f>IF(#REF!="PULMONAR",1,IF(AND(#REF!="EXTRAPULMONAR",#REF!&lt;&gt;"MENINGEA"),2,IF(AND(#REF!="EXTRAPULMONAR",#REF!="MENINGEA"),3,)))</f>
        <v>#REF!</v>
      </c>
      <c r="AQ22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3" s="4">
        <f t="shared" si="1103"/>
        <v>0</v>
      </c>
      <c r="AS2283" s="10">
        <f t="shared" si="1104"/>
        <v>0</v>
      </c>
      <c r="AT2283" s="10">
        <f t="shared" si="1105"/>
        <v>0</v>
      </c>
      <c r="AU2283" s="10" t="str">
        <f t="shared" si="1106"/>
        <v>0</v>
      </c>
      <c r="AV2283" s="11" t="e">
        <f t="shared" si="1107"/>
        <v>#N/A</v>
      </c>
      <c r="AW2283" s="4" t="e">
        <f t="shared" si="1108"/>
        <v>#N/A</v>
      </c>
      <c r="AX2283" s="10" t="e">
        <f t="shared" si="1094"/>
        <v>#N/A</v>
      </c>
      <c r="AY2283" s="10" t="e">
        <f t="shared" si="1095"/>
        <v>#N/A</v>
      </c>
      <c r="AZ2283" s="10" t="e">
        <f t="shared" si="1079"/>
        <v>#REF!</v>
      </c>
      <c r="BA2283" s="12" t="e">
        <f>IF(BW2283=7,0,AJ2283&amp;IF(#REF!="SI",1,IF(#REF!="NO",2,IF(#REF!="VIH + PREVIO",3,0))))</f>
        <v>#REF!</v>
      </c>
      <c r="BB2283" s="13" t="e">
        <f>IF(AND(#REF!="POSITIVO",#REF!="POSITIVO"),1,IF(#REF!="NEGATIVO",2,IF(#REF!="VIH + PREVIO",3,0)))</f>
        <v>#REF!</v>
      </c>
      <c r="BC2283" s="10" t="e">
        <f>IF(#REF!="SI",1,IF(#REF!="NO",2,0))</f>
        <v>#REF!</v>
      </c>
      <c r="BD2283" s="10" t="e">
        <f>IF(#REF!="SI",1,IF(#REF!="NO",2,0))</f>
        <v>#REF!</v>
      </c>
      <c r="BE2283" s="10" t="e">
        <f>IF(OR(#REF!="VIH + PREVIO",#REF!="VIH + PREVIO",#REF!="VIH + PREVIO"),1,0)</f>
        <v>#REF!</v>
      </c>
      <c r="BF2283" s="13" t="e">
        <f>IF(OR(#REF!="POSITIVO",#REF!="NEGATIVO"),1,IF(#REF!="PACIENTE NO ACEPTA",2,IF(#REF!="VIH + PREVIO",3,0)))</f>
        <v>#REF!</v>
      </c>
      <c r="BG2283" s="10" t="e">
        <f t="shared" si="1080"/>
        <v>#REF!</v>
      </c>
      <c r="BH2283" s="10" t="e">
        <f t="shared" si="1081"/>
        <v>#REF!</v>
      </c>
      <c r="BI2283" s="10" t="e">
        <f t="shared" si="1082"/>
        <v>#REF!</v>
      </c>
      <c r="BJ2283" s="10" t="e">
        <f t="shared" si="1083"/>
        <v>#REF!</v>
      </c>
      <c r="BK2283" s="10" t="e">
        <f t="shared" si="1084"/>
        <v>#REF!</v>
      </c>
      <c r="BL2283" s="10" t="e">
        <f t="shared" si="1085"/>
        <v>#REF!</v>
      </c>
      <c r="BM2283" s="10" t="e">
        <f>IF(OR(BW2283=7,AQ2283=6),0,IF(#REF!="I",1,IF(#REF!="II",2,IF(#REF!="III",3,IF(#REF!="IV",4))))&amp;AP2283&amp;AQ2283&amp;AR2283&amp;AS2283&amp;AT2283&amp;AU2283&amp;AX2283)</f>
        <v>#REF!</v>
      </c>
      <c r="BN2283" s="10" t="e">
        <f t="shared" si="1086"/>
        <v>#REF!</v>
      </c>
      <c r="BO2283" s="10" t="e">
        <f t="shared" si="1087"/>
        <v>#REF!</v>
      </c>
      <c r="BP2283" s="10" t="e">
        <f t="shared" si="1088"/>
        <v>#REF!</v>
      </c>
      <c r="BQ2283" s="10" t="e">
        <f t="shared" si="1089"/>
        <v>#REF!</v>
      </c>
      <c r="BR2283" s="10" t="e">
        <f t="shared" si="1090"/>
        <v>#REF!</v>
      </c>
      <c r="BS2283" s="10" t="e">
        <f t="shared" si="1091"/>
        <v>#REF!</v>
      </c>
      <c r="BT2283" s="10" t="e">
        <f>IF(OR(BW2283=7,AQ2283=6),0,AO2283&amp;IF(#REF!="SI",1,IF(#REF!="NO",2,IF(#REF!="VIH + PREVIO",3,0))))</f>
        <v>#REF!</v>
      </c>
      <c r="BU2283" s="10" t="e">
        <f>IF(OR(BW2283=7,AQ2283=6),0,IF(#REF!="-",1,0))</f>
        <v>#REF!</v>
      </c>
      <c r="BV2283" s="10" t="e">
        <f t="shared" si="1092"/>
        <v>#REF!</v>
      </c>
      <c r="BW22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3" s="10" t="e">
        <f t="shared" si="1097"/>
        <v>#REF!</v>
      </c>
      <c r="BY2283" s="10" t="e">
        <f t="shared" si="1093"/>
        <v>#REF!</v>
      </c>
      <c r="BZ2283" s="10" t="e">
        <f t="shared" si="1098"/>
        <v>#REF!</v>
      </c>
      <c r="CA2283" s="10"/>
    </row>
    <row r="2284" spans="1:79" ht="23.25" customHeight="1" x14ac:dyDescent="0.3">
      <c r="A2284" s="7">
        <v>2282</v>
      </c>
      <c r="B2284" s="43"/>
      <c r="C2284" s="44"/>
      <c r="D2284" s="45"/>
      <c r="E2284" s="46"/>
      <c r="F2284" s="46"/>
      <c r="G2284" s="46"/>
      <c r="H2284" s="50"/>
      <c r="I2284" s="51"/>
      <c r="J2284" s="52"/>
      <c r="K2284" s="51"/>
      <c r="L2284" s="53"/>
      <c r="M2284" s="54"/>
      <c r="N2284" s="43"/>
      <c r="O2284" s="55"/>
      <c r="P2284" s="46"/>
      <c r="Q2284" s="46"/>
      <c r="R2284" s="46"/>
      <c r="S2284" s="43"/>
      <c r="T2284" s="56"/>
      <c r="U2284" s="46"/>
      <c r="V2284" s="57"/>
      <c r="W2284" s="58"/>
      <c r="X2284" s="57"/>
      <c r="Y2284" s="46"/>
      <c r="Z2284" s="57"/>
      <c r="AA2284" s="59"/>
      <c r="AB2284" s="60"/>
      <c r="AJ2284" s="11">
        <f t="shared" si="1096"/>
        <v>13</v>
      </c>
      <c r="AK2284" s="11">
        <f t="shared" si="1099"/>
        <v>0</v>
      </c>
      <c r="AL2284" s="11">
        <f t="shared" si="1100"/>
        <v>0</v>
      </c>
      <c r="AM2284" s="11">
        <f t="shared" si="1101"/>
        <v>0</v>
      </c>
      <c r="AN2284" s="11">
        <f t="shared" si="1102"/>
        <v>0</v>
      </c>
      <c r="AO2284" s="4" t="e">
        <f>IF(#REF!="I",1,IF(#REF!="II",2,IF(#REF!="III",3,IF(#REF!="IV",4))))</f>
        <v>#REF!</v>
      </c>
      <c r="AP2284" s="11" t="e">
        <f>IF(#REF!="PULMONAR",1,IF(AND(#REF!="EXTRAPULMONAR",#REF!&lt;&gt;"MENINGEA"),2,IF(AND(#REF!="EXTRAPULMONAR",#REF!="MENINGEA"),3,)))</f>
        <v>#REF!</v>
      </c>
      <c r="AQ22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4" s="4">
        <f t="shared" si="1103"/>
        <v>0</v>
      </c>
      <c r="AS2284" s="10">
        <f t="shared" si="1104"/>
        <v>0</v>
      </c>
      <c r="AT2284" s="10">
        <f t="shared" si="1105"/>
        <v>0</v>
      </c>
      <c r="AU2284" s="10" t="str">
        <f t="shared" si="1106"/>
        <v>0</v>
      </c>
      <c r="AV2284" s="11" t="e">
        <f t="shared" si="1107"/>
        <v>#N/A</v>
      </c>
      <c r="AW2284" s="4" t="e">
        <f t="shared" si="1108"/>
        <v>#N/A</v>
      </c>
      <c r="AX2284" s="10" t="e">
        <f t="shared" si="1094"/>
        <v>#N/A</v>
      </c>
      <c r="AY2284" s="10" t="e">
        <f t="shared" si="1095"/>
        <v>#N/A</v>
      </c>
      <c r="AZ2284" s="10" t="e">
        <f t="shared" si="1079"/>
        <v>#REF!</v>
      </c>
      <c r="BA2284" s="12" t="e">
        <f>IF(BW2284=7,0,AJ2284&amp;IF(#REF!="SI",1,IF(#REF!="NO",2,IF(#REF!="VIH + PREVIO",3,0))))</f>
        <v>#REF!</v>
      </c>
      <c r="BB2284" s="13" t="e">
        <f>IF(AND(#REF!="POSITIVO",#REF!="POSITIVO"),1,IF(#REF!="NEGATIVO",2,IF(#REF!="VIH + PREVIO",3,0)))</f>
        <v>#REF!</v>
      </c>
      <c r="BC2284" s="10" t="e">
        <f>IF(#REF!="SI",1,IF(#REF!="NO",2,0))</f>
        <v>#REF!</v>
      </c>
      <c r="BD2284" s="10" t="e">
        <f>IF(#REF!="SI",1,IF(#REF!="NO",2,0))</f>
        <v>#REF!</v>
      </c>
      <c r="BE2284" s="10" t="e">
        <f>IF(OR(#REF!="VIH + PREVIO",#REF!="VIH + PREVIO",#REF!="VIH + PREVIO"),1,0)</f>
        <v>#REF!</v>
      </c>
      <c r="BF2284" s="13" t="e">
        <f>IF(OR(#REF!="POSITIVO",#REF!="NEGATIVO"),1,IF(#REF!="PACIENTE NO ACEPTA",2,IF(#REF!="VIH + PREVIO",3,0)))</f>
        <v>#REF!</v>
      </c>
      <c r="BG2284" s="10" t="e">
        <f t="shared" si="1080"/>
        <v>#REF!</v>
      </c>
      <c r="BH2284" s="10" t="e">
        <f t="shared" si="1081"/>
        <v>#REF!</v>
      </c>
      <c r="BI2284" s="10" t="e">
        <f t="shared" si="1082"/>
        <v>#REF!</v>
      </c>
      <c r="BJ2284" s="10" t="e">
        <f t="shared" si="1083"/>
        <v>#REF!</v>
      </c>
      <c r="BK2284" s="10" t="e">
        <f t="shared" si="1084"/>
        <v>#REF!</v>
      </c>
      <c r="BL2284" s="10" t="e">
        <f t="shared" si="1085"/>
        <v>#REF!</v>
      </c>
      <c r="BM2284" s="10" t="e">
        <f>IF(OR(BW2284=7,AQ2284=6),0,IF(#REF!="I",1,IF(#REF!="II",2,IF(#REF!="III",3,IF(#REF!="IV",4))))&amp;AP2284&amp;AQ2284&amp;AR2284&amp;AS2284&amp;AT2284&amp;AU2284&amp;AX2284)</f>
        <v>#REF!</v>
      </c>
      <c r="BN2284" s="10" t="e">
        <f t="shared" si="1086"/>
        <v>#REF!</v>
      </c>
      <c r="BO2284" s="10" t="e">
        <f t="shared" si="1087"/>
        <v>#REF!</v>
      </c>
      <c r="BP2284" s="10" t="e">
        <f t="shared" si="1088"/>
        <v>#REF!</v>
      </c>
      <c r="BQ2284" s="10" t="e">
        <f t="shared" si="1089"/>
        <v>#REF!</v>
      </c>
      <c r="BR2284" s="10" t="e">
        <f t="shared" si="1090"/>
        <v>#REF!</v>
      </c>
      <c r="BS2284" s="10" t="e">
        <f t="shared" si="1091"/>
        <v>#REF!</v>
      </c>
      <c r="BT2284" s="10" t="e">
        <f>IF(OR(BW2284=7,AQ2284=6),0,AO2284&amp;IF(#REF!="SI",1,IF(#REF!="NO",2,IF(#REF!="VIH + PREVIO",3,0))))</f>
        <v>#REF!</v>
      </c>
      <c r="BU2284" s="10" t="e">
        <f>IF(OR(BW2284=7,AQ2284=6),0,IF(#REF!="-",1,0))</f>
        <v>#REF!</v>
      </c>
      <c r="BV2284" s="10" t="e">
        <f t="shared" si="1092"/>
        <v>#REF!</v>
      </c>
      <c r="BW22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4" s="10" t="e">
        <f t="shared" si="1097"/>
        <v>#REF!</v>
      </c>
      <c r="BY2284" s="10" t="e">
        <f t="shared" si="1093"/>
        <v>#REF!</v>
      </c>
      <c r="BZ2284" s="10" t="e">
        <f t="shared" si="1098"/>
        <v>#REF!</v>
      </c>
      <c r="CA2284" s="10"/>
    </row>
    <row r="2285" spans="1:79" ht="23.25" customHeight="1" x14ac:dyDescent="0.3">
      <c r="A2285" s="7">
        <v>2283</v>
      </c>
      <c r="B2285" s="43"/>
      <c r="C2285" s="44"/>
      <c r="D2285" s="45"/>
      <c r="E2285" s="46"/>
      <c r="F2285" s="46"/>
      <c r="G2285" s="46"/>
      <c r="H2285" s="50"/>
      <c r="I2285" s="51"/>
      <c r="J2285" s="52"/>
      <c r="K2285" s="51"/>
      <c r="L2285" s="53"/>
      <c r="M2285" s="54"/>
      <c r="N2285" s="43"/>
      <c r="O2285" s="55"/>
      <c r="P2285" s="46"/>
      <c r="Q2285" s="46"/>
      <c r="R2285" s="46"/>
      <c r="S2285" s="43"/>
      <c r="T2285" s="56"/>
      <c r="U2285" s="46"/>
      <c r="V2285" s="57"/>
      <c r="W2285" s="58"/>
      <c r="X2285" s="57"/>
      <c r="Y2285" s="46"/>
      <c r="Z2285" s="57"/>
      <c r="AA2285" s="59"/>
      <c r="AB2285" s="60"/>
      <c r="AJ2285" s="11">
        <f t="shared" si="1096"/>
        <v>13</v>
      </c>
      <c r="AK2285" s="11">
        <f t="shared" si="1099"/>
        <v>0</v>
      </c>
      <c r="AL2285" s="11">
        <f t="shared" si="1100"/>
        <v>0</v>
      </c>
      <c r="AM2285" s="11">
        <f t="shared" si="1101"/>
        <v>0</v>
      </c>
      <c r="AN2285" s="11">
        <f t="shared" si="1102"/>
        <v>0</v>
      </c>
      <c r="AO2285" s="4" t="e">
        <f>IF(#REF!="I",1,IF(#REF!="II",2,IF(#REF!="III",3,IF(#REF!="IV",4))))</f>
        <v>#REF!</v>
      </c>
      <c r="AP2285" s="11" t="e">
        <f>IF(#REF!="PULMONAR",1,IF(AND(#REF!="EXTRAPULMONAR",#REF!&lt;&gt;"MENINGEA"),2,IF(AND(#REF!="EXTRAPULMONAR",#REF!="MENINGEA"),3,)))</f>
        <v>#REF!</v>
      </c>
      <c r="AQ22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5" s="4">
        <f t="shared" si="1103"/>
        <v>0</v>
      </c>
      <c r="AS2285" s="10">
        <f t="shared" si="1104"/>
        <v>0</v>
      </c>
      <c r="AT2285" s="10">
        <f t="shared" si="1105"/>
        <v>0</v>
      </c>
      <c r="AU2285" s="10" t="str">
        <f t="shared" si="1106"/>
        <v>0</v>
      </c>
      <c r="AV2285" s="11" t="e">
        <f t="shared" si="1107"/>
        <v>#N/A</v>
      </c>
      <c r="AW2285" s="4" t="e">
        <f t="shared" si="1108"/>
        <v>#N/A</v>
      </c>
      <c r="AX2285" s="10" t="e">
        <f t="shared" si="1094"/>
        <v>#N/A</v>
      </c>
      <c r="AY2285" s="10" t="e">
        <f t="shared" si="1095"/>
        <v>#N/A</v>
      </c>
      <c r="AZ2285" s="10" t="e">
        <f t="shared" si="1079"/>
        <v>#REF!</v>
      </c>
      <c r="BA2285" s="12" t="e">
        <f>IF(BW2285=7,0,AJ2285&amp;IF(#REF!="SI",1,IF(#REF!="NO",2,IF(#REF!="VIH + PREVIO",3,0))))</f>
        <v>#REF!</v>
      </c>
      <c r="BB2285" s="13" t="e">
        <f>IF(AND(#REF!="POSITIVO",#REF!="POSITIVO"),1,IF(#REF!="NEGATIVO",2,IF(#REF!="VIH + PREVIO",3,0)))</f>
        <v>#REF!</v>
      </c>
      <c r="BC2285" s="10" t="e">
        <f>IF(#REF!="SI",1,IF(#REF!="NO",2,0))</f>
        <v>#REF!</v>
      </c>
      <c r="BD2285" s="10" t="e">
        <f>IF(#REF!="SI",1,IF(#REF!="NO",2,0))</f>
        <v>#REF!</v>
      </c>
      <c r="BE2285" s="10" t="e">
        <f>IF(OR(#REF!="VIH + PREVIO",#REF!="VIH + PREVIO",#REF!="VIH + PREVIO"),1,0)</f>
        <v>#REF!</v>
      </c>
      <c r="BF2285" s="13" t="e">
        <f>IF(OR(#REF!="POSITIVO",#REF!="NEGATIVO"),1,IF(#REF!="PACIENTE NO ACEPTA",2,IF(#REF!="VIH + PREVIO",3,0)))</f>
        <v>#REF!</v>
      </c>
      <c r="BG2285" s="10" t="e">
        <f t="shared" si="1080"/>
        <v>#REF!</v>
      </c>
      <c r="BH2285" s="10" t="e">
        <f t="shared" si="1081"/>
        <v>#REF!</v>
      </c>
      <c r="BI2285" s="10" t="e">
        <f t="shared" si="1082"/>
        <v>#REF!</v>
      </c>
      <c r="BJ2285" s="10" t="e">
        <f t="shared" si="1083"/>
        <v>#REF!</v>
      </c>
      <c r="BK2285" s="10" t="e">
        <f t="shared" si="1084"/>
        <v>#REF!</v>
      </c>
      <c r="BL2285" s="10" t="e">
        <f t="shared" si="1085"/>
        <v>#REF!</v>
      </c>
      <c r="BM2285" s="10" t="e">
        <f>IF(OR(BW2285=7,AQ2285=6),0,IF(#REF!="I",1,IF(#REF!="II",2,IF(#REF!="III",3,IF(#REF!="IV",4))))&amp;AP2285&amp;AQ2285&amp;AR2285&amp;AS2285&amp;AT2285&amp;AU2285&amp;AX2285)</f>
        <v>#REF!</v>
      </c>
      <c r="BN2285" s="10" t="e">
        <f t="shared" si="1086"/>
        <v>#REF!</v>
      </c>
      <c r="BO2285" s="10" t="e">
        <f t="shared" si="1087"/>
        <v>#REF!</v>
      </c>
      <c r="BP2285" s="10" t="e">
        <f t="shared" si="1088"/>
        <v>#REF!</v>
      </c>
      <c r="BQ2285" s="10" t="e">
        <f t="shared" si="1089"/>
        <v>#REF!</v>
      </c>
      <c r="BR2285" s="10" t="e">
        <f t="shared" si="1090"/>
        <v>#REF!</v>
      </c>
      <c r="BS2285" s="10" t="e">
        <f t="shared" si="1091"/>
        <v>#REF!</v>
      </c>
      <c r="BT2285" s="10" t="e">
        <f>IF(OR(BW2285=7,AQ2285=6),0,AO2285&amp;IF(#REF!="SI",1,IF(#REF!="NO",2,IF(#REF!="VIH + PREVIO",3,0))))</f>
        <v>#REF!</v>
      </c>
      <c r="BU2285" s="10" t="e">
        <f>IF(OR(BW2285=7,AQ2285=6),0,IF(#REF!="-",1,0))</f>
        <v>#REF!</v>
      </c>
      <c r="BV2285" s="10" t="e">
        <f t="shared" si="1092"/>
        <v>#REF!</v>
      </c>
      <c r="BW22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5" s="10" t="e">
        <f t="shared" si="1097"/>
        <v>#REF!</v>
      </c>
      <c r="BY2285" s="10" t="e">
        <f t="shared" si="1093"/>
        <v>#REF!</v>
      </c>
      <c r="BZ2285" s="10" t="e">
        <f t="shared" si="1098"/>
        <v>#REF!</v>
      </c>
      <c r="CA2285" s="10"/>
    </row>
    <row r="2286" spans="1:79" ht="23.25" customHeight="1" x14ac:dyDescent="0.3">
      <c r="A2286" s="7">
        <v>2284</v>
      </c>
      <c r="B2286" s="43"/>
      <c r="C2286" s="44"/>
      <c r="D2286" s="45"/>
      <c r="E2286" s="46"/>
      <c r="F2286" s="46"/>
      <c r="G2286" s="46"/>
      <c r="H2286" s="50"/>
      <c r="I2286" s="51"/>
      <c r="J2286" s="52"/>
      <c r="K2286" s="51"/>
      <c r="L2286" s="53"/>
      <c r="M2286" s="54"/>
      <c r="N2286" s="43"/>
      <c r="O2286" s="55"/>
      <c r="P2286" s="46"/>
      <c r="Q2286" s="46"/>
      <c r="R2286" s="46"/>
      <c r="S2286" s="43"/>
      <c r="T2286" s="56"/>
      <c r="U2286" s="46"/>
      <c r="V2286" s="57"/>
      <c r="W2286" s="58"/>
      <c r="X2286" s="57"/>
      <c r="Y2286" s="46"/>
      <c r="Z2286" s="57"/>
      <c r="AA2286" s="59"/>
      <c r="AB2286" s="60"/>
      <c r="AJ2286" s="11">
        <f t="shared" si="1096"/>
        <v>13</v>
      </c>
      <c r="AK2286" s="11">
        <f t="shared" si="1099"/>
        <v>0</v>
      </c>
      <c r="AL2286" s="11">
        <f t="shared" si="1100"/>
        <v>0</v>
      </c>
      <c r="AM2286" s="11">
        <f t="shared" si="1101"/>
        <v>0</v>
      </c>
      <c r="AN2286" s="11">
        <f t="shared" si="1102"/>
        <v>0</v>
      </c>
      <c r="AO2286" s="4" t="e">
        <f>IF(#REF!="I",1,IF(#REF!="II",2,IF(#REF!="III",3,IF(#REF!="IV",4))))</f>
        <v>#REF!</v>
      </c>
      <c r="AP2286" s="11" t="e">
        <f>IF(#REF!="PULMONAR",1,IF(AND(#REF!="EXTRAPULMONAR",#REF!&lt;&gt;"MENINGEA"),2,IF(AND(#REF!="EXTRAPULMONAR",#REF!="MENINGEA"),3,)))</f>
        <v>#REF!</v>
      </c>
      <c r="AQ22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6" s="4">
        <f t="shared" si="1103"/>
        <v>0</v>
      </c>
      <c r="AS2286" s="10">
        <f t="shared" si="1104"/>
        <v>0</v>
      </c>
      <c r="AT2286" s="10">
        <f t="shared" si="1105"/>
        <v>0</v>
      </c>
      <c r="AU2286" s="10" t="str">
        <f t="shared" si="1106"/>
        <v>0</v>
      </c>
      <c r="AV2286" s="11" t="e">
        <f t="shared" si="1107"/>
        <v>#N/A</v>
      </c>
      <c r="AW2286" s="4" t="e">
        <f t="shared" si="1108"/>
        <v>#N/A</v>
      </c>
      <c r="AX2286" s="10" t="e">
        <f t="shared" si="1094"/>
        <v>#N/A</v>
      </c>
      <c r="AY2286" s="10" t="e">
        <f t="shared" si="1095"/>
        <v>#N/A</v>
      </c>
      <c r="AZ2286" s="10" t="e">
        <f t="shared" si="1079"/>
        <v>#REF!</v>
      </c>
      <c r="BA2286" s="12" t="e">
        <f>IF(BW2286=7,0,AJ2286&amp;IF(#REF!="SI",1,IF(#REF!="NO",2,IF(#REF!="VIH + PREVIO",3,0))))</f>
        <v>#REF!</v>
      </c>
      <c r="BB2286" s="13" t="e">
        <f>IF(AND(#REF!="POSITIVO",#REF!="POSITIVO"),1,IF(#REF!="NEGATIVO",2,IF(#REF!="VIH + PREVIO",3,0)))</f>
        <v>#REF!</v>
      </c>
      <c r="BC2286" s="10" t="e">
        <f>IF(#REF!="SI",1,IF(#REF!="NO",2,0))</f>
        <v>#REF!</v>
      </c>
      <c r="BD2286" s="10" t="e">
        <f>IF(#REF!="SI",1,IF(#REF!="NO",2,0))</f>
        <v>#REF!</v>
      </c>
      <c r="BE2286" s="10" t="e">
        <f>IF(OR(#REF!="VIH + PREVIO",#REF!="VIH + PREVIO",#REF!="VIH + PREVIO"),1,0)</f>
        <v>#REF!</v>
      </c>
      <c r="BF2286" s="13" t="e">
        <f>IF(OR(#REF!="POSITIVO",#REF!="NEGATIVO"),1,IF(#REF!="PACIENTE NO ACEPTA",2,IF(#REF!="VIH + PREVIO",3,0)))</f>
        <v>#REF!</v>
      </c>
      <c r="BG2286" s="10" t="e">
        <f t="shared" si="1080"/>
        <v>#REF!</v>
      </c>
      <c r="BH2286" s="10" t="e">
        <f t="shared" si="1081"/>
        <v>#REF!</v>
      </c>
      <c r="BI2286" s="10" t="e">
        <f t="shared" si="1082"/>
        <v>#REF!</v>
      </c>
      <c r="BJ2286" s="10" t="e">
        <f t="shared" si="1083"/>
        <v>#REF!</v>
      </c>
      <c r="BK2286" s="10" t="e">
        <f t="shared" si="1084"/>
        <v>#REF!</v>
      </c>
      <c r="BL2286" s="10" t="e">
        <f t="shared" si="1085"/>
        <v>#REF!</v>
      </c>
      <c r="BM2286" s="10" t="e">
        <f>IF(OR(BW2286=7,AQ2286=6),0,IF(#REF!="I",1,IF(#REF!="II",2,IF(#REF!="III",3,IF(#REF!="IV",4))))&amp;AP2286&amp;AQ2286&amp;AR2286&amp;AS2286&amp;AT2286&amp;AU2286&amp;AX2286)</f>
        <v>#REF!</v>
      </c>
      <c r="BN2286" s="10" t="e">
        <f t="shared" si="1086"/>
        <v>#REF!</v>
      </c>
      <c r="BO2286" s="10" t="e">
        <f t="shared" si="1087"/>
        <v>#REF!</v>
      </c>
      <c r="BP2286" s="10" t="e">
        <f t="shared" si="1088"/>
        <v>#REF!</v>
      </c>
      <c r="BQ2286" s="10" t="e">
        <f t="shared" si="1089"/>
        <v>#REF!</v>
      </c>
      <c r="BR2286" s="10" t="e">
        <f t="shared" si="1090"/>
        <v>#REF!</v>
      </c>
      <c r="BS2286" s="10" t="e">
        <f t="shared" si="1091"/>
        <v>#REF!</v>
      </c>
      <c r="BT2286" s="10" t="e">
        <f>IF(OR(BW2286=7,AQ2286=6),0,AO2286&amp;IF(#REF!="SI",1,IF(#REF!="NO",2,IF(#REF!="VIH + PREVIO",3,0))))</f>
        <v>#REF!</v>
      </c>
      <c r="BU2286" s="10" t="e">
        <f>IF(OR(BW2286=7,AQ2286=6),0,IF(#REF!="-",1,0))</f>
        <v>#REF!</v>
      </c>
      <c r="BV2286" s="10" t="e">
        <f t="shared" si="1092"/>
        <v>#REF!</v>
      </c>
      <c r="BW22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6" s="10" t="e">
        <f t="shared" si="1097"/>
        <v>#REF!</v>
      </c>
      <c r="BY2286" s="10" t="e">
        <f t="shared" si="1093"/>
        <v>#REF!</v>
      </c>
      <c r="BZ2286" s="10" t="e">
        <f t="shared" si="1098"/>
        <v>#REF!</v>
      </c>
      <c r="CA2286" s="10"/>
    </row>
    <row r="2287" spans="1:79" ht="23.25" customHeight="1" x14ac:dyDescent="0.3">
      <c r="A2287" s="7">
        <v>2285</v>
      </c>
      <c r="B2287" s="43"/>
      <c r="C2287" s="44"/>
      <c r="D2287" s="45"/>
      <c r="E2287" s="46"/>
      <c r="F2287" s="46"/>
      <c r="G2287" s="46"/>
      <c r="H2287" s="50"/>
      <c r="I2287" s="51"/>
      <c r="J2287" s="52"/>
      <c r="K2287" s="51"/>
      <c r="L2287" s="53"/>
      <c r="M2287" s="54"/>
      <c r="N2287" s="43"/>
      <c r="O2287" s="55"/>
      <c r="P2287" s="46"/>
      <c r="Q2287" s="46"/>
      <c r="R2287" s="46"/>
      <c r="S2287" s="43"/>
      <c r="T2287" s="56"/>
      <c r="U2287" s="46"/>
      <c r="V2287" s="57"/>
      <c r="W2287" s="58"/>
      <c r="X2287" s="57"/>
      <c r="Y2287" s="46"/>
      <c r="Z2287" s="57"/>
      <c r="AA2287" s="59"/>
      <c r="AB2287" s="60"/>
      <c r="AJ2287" s="11">
        <f t="shared" si="1096"/>
        <v>13</v>
      </c>
      <c r="AK2287" s="11">
        <f t="shared" si="1099"/>
        <v>0</v>
      </c>
      <c r="AL2287" s="11">
        <f t="shared" si="1100"/>
        <v>0</v>
      </c>
      <c r="AM2287" s="11">
        <f t="shared" si="1101"/>
        <v>0</v>
      </c>
      <c r="AN2287" s="11">
        <f t="shared" si="1102"/>
        <v>0</v>
      </c>
      <c r="AO2287" s="4" t="e">
        <f>IF(#REF!="I",1,IF(#REF!="II",2,IF(#REF!="III",3,IF(#REF!="IV",4))))</f>
        <v>#REF!</v>
      </c>
      <c r="AP2287" s="11" t="e">
        <f>IF(#REF!="PULMONAR",1,IF(AND(#REF!="EXTRAPULMONAR",#REF!&lt;&gt;"MENINGEA"),2,IF(AND(#REF!="EXTRAPULMONAR",#REF!="MENINGEA"),3,)))</f>
        <v>#REF!</v>
      </c>
      <c r="AQ22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7" s="4">
        <f t="shared" si="1103"/>
        <v>0</v>
      </c>
      <c r="AS2287" s="10">
        <f t="shared" si="1104"/>
        <v>0</v>
      </c>
      <c r="AT2287" s="10">
        <f t="shared" si="1105"/>
        <v>0</v>
      </c>
      <c r="AU2287" s="10" t="str">
        <f t="shared" si="1106"/>
        <v>0</v>
      </c>
      <c r="AV2287" s="11" t="e">
        <f t="shared" si="1107"/>
        <v>#N/A</v>
      </c>
      <c r="AW2287" s="4" t="e">
        <f t="shared" si="1108"/>
        <v>#N/A</v>
      </c>
      <c r="AX2287" s="10" t="e">
        <f t="shared" si="1094"/>
        <v>#N/A</v>
      </c>
      <c r="AY2287" s="10" t="e">
        <f t="shared" si="1095"/>
        <v>#N/A</v>
      </c>
      <c r="AZ2287" s="10" t="e">
        <f t="shared" si="1079"/>
        <v>#REF!</v>
      </c>
      <c r="BA2287" s="12" t="e">
        <f>IF(BW2287=7,0,AJ2287&amp;IF(#REF!="SI",1,IF(#REF!="NO",2,IF(#REF!="VIH + PREVIO",3,0))))</f>
        <v>#REF!</v>
      </c>
      <c r="BB2287" s="13" t="e">
        <f>IF(AND(#REF!="POSITIVO",#REF!="POSITIVO"),1,IF(#REF!="NEGATIVO",2,IF(#REF!="VIH + PREVIO",3,0)))</f>
        <v>#REF!</v>
      </c>
      <c r="BC2287" s="10" t="e">
        <f>IF(#REF!="SI",1,IF(#REF!="NO",2,0))</f>
        <v>#REF!</v>
      </c>
      <c r="BD2287" s="10" t="e">
        <f>IF(#REF!="SI",1,IF(#REF!="NO",2,0))</f>
        <v>#REF!</v>
      </c>
      <c r="BE2287" s="10" t="e">
        <f>IF(OR(#REF!="VIH + PREVIO",#REF!="VIH + PREVIO",#REF!="VIH + PREVIO"),1,0)</f>
        <v>#REF!</v>
      </c>
      <c r="BF2287" s="13" t="e">
        <f>IF(OR(#REF!="POSITIVO",#REF!="NEGATIVO"),1,IF(#REF!="PACIENTE NO ACEPTA",2,IF(#REF!="VIH + PREVIO",3,0)))</f>
        <v>#REF!</v>
      </c>
      <c r="BG2287" s="10" t="e">
        <f t="shared" si="1080"/>
        <v>#REF!</v>
      </c>
      <c r="BH2287" s="10" t="e">
        <f t="shared" si="1081"/>
        <v>#REF!</v>
      </c>
      <c r="BI2287" s="10" t="e">
        <f t="shared" si="1082"/>
        <v>#REF!</v>
      </c>
      <c r="BJ2287" s="10" t="e">
        <f t="shared" si="1083"/>
        <v>#REF!</v>
      </c>
      <c r="BK2287" s="10" t="e">
        <f t="shared" si="1084"/>
        <v>#REF!</v>
      </c>
      <c r="BL2287" s="10" t="e">
        <f t="shared" si="1085"/>
        <v>#REF!</v>
      </c>
      <c r="BM2287" s="10" t="e">
        <f>IF(OR(BW2287=7,AQ2287=6),0,IF(#REF!="I",1,IF(#REF!="II",2,IF(#REF!="III",3,IF(#REF!="IV",4))))&amp;AP2287&amp;AQ2287&amp;AR2287&amp;AS2287&amp;AT2287&amp;AU2287&amp;AX2287)</f>
        <v>#REF!</v>
      </c>
      <c r="BN2287" s="10" t="e">
        <f t="shared" si="1086"/>
        <v>#REF!</v>
      </c>
      <c r="BO2287" s="10" t="e">
        <f t="shared" si="1087"/>
        <v>#REF!</v>
      </c>
      <c r="BP2287" s="10" t="e">
        <f t="shared" si="1088"/>
        <v>#REF!</v>
      </c>
      <c r="BQ2287" s="10" t="e">
        <f t="shared" si="1089"/>
        <v>#REF!</v>
      </c>
      <c r="BR2287" s="10" t="e">
        <f t="shared" si="1090"/>
        <v>#REF!</v>
      </c>
      <c r="BS2287" s="10" t="e">
        <f t="shared" si="1091"/>
        <v>#REF!</v>
      </c>
      <c r="BT2287" s="10" t="e">
        <f>IF(OR(BW2287=7,AQ2287=6),0,AO2287&amp;IF(#REF!="SI",1,IF(#REF!="NO",2,IF(#REF!="VIH + PREVIO",3,0))))</f>
        <v>#REF!</v>
      </c>
      <c r="BU2287" s="10" t="e">
        <f>IF(OR(BW2287=7,AQ2287=6),0,IF(#REF!="-",1,0))</f>
        <v>#REF!</v>
      </c>
      <c r="BV2287" s="10" t="e">
        <f t="shared" si="1092"/>
        <v>#REF!</v>
      </c>
      <c r="BW22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7" s="10" t="e">
        <f t="shared" si="1097"/>
        <v>#REF!</v>
      </c>
      <c r="BY2287" s="10" t="e">
        <f t="shared" si="1093"/>
        <v>#REF!</v>
      </c>
      <c r="BZ2287" s="10" t="e">
        <f t="shared" si="1098"/>
        <v>#REF!</v>
      </c>
      <c r="CA2287" s="10"/>
    </row>
    <row r="2288" spans="1:79" ht="23.25" customHeight="1" x14ac:dyDescent="0.3">
      <c r="A2288" s="7">
        <v>2286</v>
      </c>
      <c r="B2288" s="43"/>
      <c r="C2288" s="44"/>
      <c r="D2288" s="45"/>
      <c r="E2288" s="46"/>
      <c r="F2288" s="46"/>
      <c r="G2288" s="46"/>
      <c r="H2288" s="50"/>
      <c r="I2288" s="51"/>
      <c r="J2288" s="52"/>
      <c r="K2288" s="51"/>
      <c r="L2288" s="53"/>
      <c r="M2288" s="54"/>
      <c r="N2288" s="43"/>
      <c r="O2288" s="55"/>
      <c r="P2288" s="46"/>
      <c r="Q2288" s="46"/>
      <c r="R2288" s="46"/>
      <c r="S2288" s="43"/>
      <c r="T2288" s="56"/>
      <c r="U2288" s="46"/>
      <c r="V2288" s="57"/>
      <c r="W2288" s="58"/>
      <c r="X2288" s="57"/>
      <c r="Y2288" s="46"/>
      <c r="Z2288" s="57"/>
      <c r="AA2288" s="59"/>
      <c r="AB2288" s="60"/>
      <c r="AJ2288" s="11">
        <f t="shared" si="1096"/>
        <v>13</v>
      </c>
      <c r="AK2288" s="11">
        <f t="shared" si="1099"/>
        <v>0</v>
      </c>
      <c r="AL2288" s="11">
        <f t="shared" si="1100"/>
        <v>0</v>
      </c>
      <c r="AM2288" s="11">
        <f t="shared" si="1101"/>
        <v>0</v>
      </c>
      <c r="AN2288" s="11">
        <f t="shared" si="1102"/>
        <v>0</v>
      </c>
      <c r="AO2288" s="4" t="e">
        <f>IF(#REF!="I",1,IF(#REF!="II",2,IF(#REF!="III",3,IF(#REF!="IV",4))))</f>
        <v>#REF!</v>
      </c>
      <c r="AP2288" s="11" t="e">
        <f>IF(#REF!="PULMONAR",1,IF(AND(#REF!="EXTRAPULMONAR",#REF!&lt;&gt;"MENINGEA"),2,IF(AND(#REF!="EXTRAPULMONAR",#REF!="MENINGEA"),3,)))</f>
        <v>#REF!</v>
      </c>
      <c r="AQ22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8" s="4">
        <f t="shared" si="1103"/>
        <v>0</v>
      </c>
      <c r="AS2288" s="10">
        <f t="shared" si="1104"/>
        <v>0</v>
      </c>
      <c r="AT2288" s="10">
        <f t="shared" si="1105"/>
        <v>0</v>
      </c>
      <c r="AU2288" s="10" t="str">
        <f t="shared" si="1106"/>
        <v>0</v>
      </c>
      <c r="AV2288" s="11" t="e">
        <f t="shared" si="1107"/>
        <v>#N/A</v>
      </c>
      <c r="AW2288" s="4" t="e">
        <f t="shared" si="1108"/>
        <v>#N/A</v>
      </c>
      <c r="AX2288" s="10" t="e">
        <f t="shared" si="1094"/>
        <v>#N/A</v>
      </c>
      <c r="AY2288" s="10" t="e">
        <f t="shared" si="1095"/>
        <v>#N/A</v>
      </c>
      <c r="AZ2288" s="10" t="e">
        <f t="shared" si="1079"/>
        <v>#REF!</v>
      </c>
      <c r="BA2288" s="12" t="e">
        <f>IF(BW2288=7,0,AJ2288&amp;IF(#REF!="SI",1,IF(#REF!="NO",2,IF(#REF!="VIH + PREVIO",3,0))))</f>
        <v>#REF!</v>
      </c>
      <c r="BB2288" s="13" t="e">
        <f>IF(AND(#REF!="POSITIVO",#REF!="POSITIVO"),1,IF(#REF!="NEGATIVO",2,IF(#REF!="VIH + PREVIO",3,0)))</f>
        <v>#REF!</v>
      </c>
      <c r="BC2288" s="10" t="e">
        <f>IF(#REF!="SI",1,IF(#REF!="NO",2,0))</f>
        <v>#REF!</v>
      </c>
      <c r="BD2288" s="10" t="e">
        <f>IF(#REF!="SI",1,IF(#REF!="NO",2,0))</f>
        <v>#REF!</v>
      </c>
      <c r="BE2288" s="10" t="e">
        <f>IF(OR(#REF!="VIH + PREVIO",#REF!="VIH + PREVIO",#REF!="VIH + PREVIO"),1,0)</f>
        <v>#REF!</v>
      </c>
      <c r="BF2288" s="13" t="e">
        <f>IF(OR(#REF!="POSITIVO",#REF!="NEGATIVO"),1,IF(#REF!="PACIENTE NO ACEPTA",2,IF(#REF!="VIH + PREVIO",3,0)))</f>
        <v>#REF!</v>
      </c>
      <c r="BG2288" s="10" t="e">
        <f t="shared" si="1080"/>
        <v>#REF!</v>
      </c>
      <c r="BH2288" s="10" t="e">
        <f t="shared" si="1081"/>
        <v>#REF!</v>
      </c>
      <c r="BI2288" s="10" t="e">
        <f t="shared" si="1082"/>
        <v>#REF!</v>
      </c>
      <c r="BJ2288" s="10" t="e">
        <f t="shared" si="1083"/>
        <v>#REF!</v>
      </c>
      <c r="BK2288" s="10" t="e">
        <f t="shared" si="1084"/>
        <v>#REF!</v>
      </c>
      <c r="BL2288" s="10" t="e">
        <f t="shared" si="1085"/>
        <v>#REF!</v>
      </c>
      <c r="BM2288" s="10" t="e">
        <f>IF(OR(BW2288=7,AQ2288=6),0,IF(#REF!="I",1,IF(#REF!="II",2,IF(#REF!="III",3,IF(#REF!="IV",4))))&amp;AP2288&amp;AQ2288&amp;AR2288&amp;AS2288&amp;AT2288&amp;AU2288&amp;AX2288)</f>
        <v>#REF!</v>
      </c>
      <c r="BN2288" s="10" t="e">
        <f t="shared" si="1086"/>
        <v>#REF!</v>
      </c>
      <c r="BO2288" s="10" t="e">
        <f t="shared" si="1087"/>
        <v>#REF!</v>
      </c>
      <c r="BP2288" s="10" t="e">
        <f t="shared" si="1088"/>
        <v>#REF!</v>
      </c>
      <c r="BQ2288" s="10" t="e">
        <f t="shared" si="1089"/>
        <v>#REF!</v>
      </c>
      <c r="BR2288" s="10" t="e">
        <f t="shared" si="1090"/>
        <v>#REF!</v>
      </c>
      <c r="BS2288" s="10" t="e">
        <f t="shared" si="1091"/>
        <v>#REF!</v>
      </c>
      <c r="BT2288" s="10" t="e">
        <f>IF(OR(BW2288=7,AQ2288=6),0,AO2288&amp;IF(#REF!="SI",1,IF(#REF!="NO",2,IF(#REF!="VIH + PREVIO",3,0))))</f>
        <v>#REF!</v>
      </c>
      <c r="BU2288" s="10" t="e">
        <f>IF(OR(BW2288=7,AQ2288=6),0,IF(#REF!="-",1,0))</f>
        <v>#REF!</v>
      </c>
      <c r="BV2288" s="10" t="e">
        <f t="shared" si="1092"/>
        <v>#REF!</v>
      </c>
      <c r="BW22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8" s="10" t="e">
        <f t="shared" si="1097"/>
        <v>#REF!</v>
      </c>
      <c r="BY2288" s="10" t="e">
        <f t="shared" si="1093"/>
        <v>#REF!</v>
      </c>
      <c r="BZ2288" s="10" t="e">
        <f t="shared" si="1098"/>
        <v>#REF!</v>
      </c>
      <c r="CA2288" s="10"/>
    </row>
    <row r="2289" spans="1:79" ht="23.25" customHeight="1" x14ac:dyDescent="0.3">
      <c r="A2289" s="7">
        <v>2287</v>
      </c>
      <c r="B2289" s="43"/>
      <c r="C2289" s="44"/>
      <c r="D2289" s="45"/>
      <c r="E2289" s="46"/>
      <c r="F2289" s="46"/>
      <c r="G2289" s="46"/>
      <c r="H2289" s="50"/>
      <c r="I2289" s="51"/>
      <c r="J2289" s="52"/>
      <c r="K2289" s="51"/>
      <c r="L2289" s="53"/>
      <c r="M2289" s="54"/>
      <c r="N2289" s="43"/>
      <c r="O2289" s="55"/>
      <c r="P2289" s="46"/>
      <c r="Q2289" s="46"/>
      <c r="R2289" s="46"/>
      <c r="S2289" s="43"/>
      <c r="T2289" s="56"/>
      <c r="U2289" s="46"/>
      <c r="V2289" s="57"/>
      <c r="W2289" s="58"/>
      <c r="X2289" s="57"/>
      <c r="Y2289" s="46"/>
      <c r="Z2289" s="57"/>
      <c r="AA2289" s="59"/>
      <c r="AB2289" s="60"/>
      <c r="AJ2289" s="11">
        <f t="shared" si="1096"/>
        <v>13</v>
      </c>
      <c r="AK2289" s="11">
        <f t="shared" si="1099"/>
        <v>0</v>
      </c>
      <c r="AL2289" s="11">
        <f t="shared" si="1100"/>
        <v>0</v>
      </c>
      <c r="AM2289" s="11">
        <f t="shared" si="1101"/>
        <v>0</v>
      </c>
      <c r="AN2289" s="11">
        <f t="shared" si="1102"/>
        <v>0</v>
      </c>
      <c r="AO2289" s="4" t="e">
        <f>IF(#REF!="I",1,IF(#REF!="II",2,IF(#REF!="III",3,IF(#REF!="IV",4))))</f>
        <v>#REF!</v>
      </c>
      <c r="AP2289" s="11" t="e">
        <f>IF(#REF!="PULMONAR",1,IF(AND(#REF!="EXTRAPULMONAR",#REF!&lt;&gt;"MENINGEA"),2,IF(AND(#REF!="EXTRAPULMONAR",#REF!="MENINGEA"),3,)))</f>
        <v>#REF!</v>
      </c>
      <c r="AQ22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89" s="4">
        <f t="shared" si="1103"/>
        <v>0</v>
      </c>
      <c r="AS2289" s="10">
        <f t="shared" si="1104"/>
        <v>0</v>
      </c>
      <c r="AT2289" s="10">
        <f t="shared" si="1105"/>
        <v>0</v>
      </c>
      <c r="AU2289" s="10" t="str">
        <f t="shared" si="1106"/>
        <v>0</v>
      </c>
      <c r="AV2289" s="11" t="e">
        <f t="shared" si="1107"/>
        <v>#N/A</v>
      </c>
      <c r="AW2289" s="4" t="e">
        <f t="shared" si="1108"/>
        <v>#N/A</v>
      </c>
      <c r="AX2289" s="10" t="e">
        <f t="shared" si="1094"/>
        <v>#N/A</v>
      </c>
      <c r="AY2289" s="10" t="e">
        <f t="shared" si="1095"/>
        <v>#N/A</v>
      </c>
      <c r="AZ2289" s="10" t="e">
        <f t="shared" si="1079"/>
        <v>#REF!</v>
      </c>
      <c r="BA2289" s="12" t="e">
        <f>IF(BW2289=7,0,AJ2289&amp;IF(#REF!="SI",1,IF(#REF!="NO",2,IF(#REF!="VIH + PREVIO",3,0))))</f>
        <v>#REF!</v>
      </c>
      <c r="BB2289" s="13" t="e">
        <f>IF(AND(#REF!="POSITIVO",#REF!="POSITIVO"),1,IF(#REF!="NEGATIVO",2,IF(#REF!="VIH + PREVIO",3,0)))</f>
        <v>#REF!</v>
      </c>
      <c r="BC2289" s="10" t="e">
        <f>IF(#REF!="SI",1,IF(#REF!="NO",2,0))</f>
        <v>#REF!</v>
      </c>
      <c r="BD2289" s="10" t="e">
        <f>IF(#REF!="SI",1,IF(#REF!="NO",2,0))</f>
        <v>#REF!</v>
      </c>
      <c r="BE2289" s="10" t="e">
        <f>IF(OR(#REF!="VIH + PREVIO",#REF!="VIH + PREVIO",#REF!="VIH + PREVIO"),1,0)</f>
        <v>#REF!</v>
      </c>
      <c r="BF2289" s="13" t="e">
        <f>IF(OR(#REF!="POSITIVO",#REF!="NEGATIVO"),1,IF(#REF!="PACIENTE NO ACEPTA",2,IF(#REF!="VIH + PREVIO",3,0)))</f>
        <v>#REF!</v>
      </c>
      <c r="BG2289" s="10" t="e">
        <f t="shared" si="1080"/>
        <v>#REF!</v>
      </c>
      <c r="BH2289" s="10" t="e">
        <f t="shared" si="1081"/>
        <v>#REF!</v>
      </c>
      <c r="BI2289" s="10" t="e">
        <f t="shared" si="1082"/>
        <v>#REF!</v>
      </c>
      <c r="BJ2289" s="10" t="e">
        <f t="shared" si="1083"/>
        <v>#REF!</v>
      </c>
      <c r="BK2289" s="10" t="e">
        <f t="shared" si="1084"/>
        <v>#REF!</v>
      </c>
      <c r="BL2289" s="10" t="e">
        <f t="shared" si="1085"/>
        <v>#REF!</v>
      </c>
      <c r="BM2289" s="10" t="e">
        <f>IF(OR(BW2289=7,AQ2289=6),0,IF(#REF!="I",1,IF(#REF!="II",2,IF(#REF!="III",3,IF(#REF!="IV",4))))&amp;AP2289&amp;AQ2289&amp;AR2289&amp;AS2289&amp;AT2289&amp;AU2289&amp;AX2289)</f>
        <v>#REF!</v>
      </c>
      <c r="BN2289" s="10" t="e">
        <f t="shared" si="1086"/>
        <v>#REF!</v>
      </c>
      <c r="BO2289" s="10" t="e">
        <f t="shared" si="1087"/>
        <v>#REF!</v>
      </c>
      <c r="BP2289" s="10" t="e">
        <f t="shared" si="1088"/>
        <v>#REF!</v>
      </c>
      <c r="BQ2289" s="10" t="e">
        <f t="shared" si="1089"/>
        <v>#REF!</v>
      </c>
      <c r="BR2289" s="10" t="e">
        <f t="shared" si="1090"/>
        <v>#REF!</v>
      </c>
      <c r="BS2289" s="10" t="e">
        <f t="shared" si="1091"/>
        <v>#REF!</v>
      </c>
      <c r="BT2289" s="10" t="e">
        <f>IF(OR(BW2289=7,AQ2289=6),0,AO2289&amp;IF(#REF!="SI",1,IF(#REF!="NO",2,IF(#REF!="VIH + PREVIO",3,0))))</f>
        <v>#REF!</v>
      </c>
      <c r="BU2289" s="10" t="e">
        <f>IF(OR(BW2289=7,AQ2289=6),0,IF(#REF!="-",1,0))</f>
        <v>#REF!</v>
      </c>
      <c r="BV2289" s="10" t="e">
        <f t="shared" si="1092"/>
        <v>#REF!</v>
      </c>
      <c r="BW22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89" s="10" t="e">
        <f t="shared" si="1097"/>
        <v>#REF!</v>
      </c>
      <c r="BY2289" s="10" t="e">
        <f t="shared" si="1093"/>
        <v>#REF!</v>
      </c>
      <c r="BZ2289" s="10" t="e">
        <f t="shared" si="1098"/>
        <v>#REF!</v>
      </c>
      <c r="CA2289" s="10"/>
    </row>
    <row r="2290" spans="1:79" ht="23.25" customHeight="1" x14ac:dyDescent="0.3">
      <c r="A2290" s="7">
        <v>2288</v>
      </c>
      <c r="B2290" s="43"/>
      <c r="C2290" s="44"/>
      <c r="D2290" s="45"/>
      <c r="E2290" s="46"/>
      <c r="F2290" s="46"/>
      <c r="G2290" s="46"/>
      <c r="H2290" s="50"/>
      <c r="I2290" s="51"/>
      <c r="J2290" s="52"/>
      <c r="K2290" s="51"/>
      <c r="L2290" s="53"/>
      <c r="M2290" s="54"/>
      <c r="N2290" s="43"/>
      <c r="O2290" s="55"/>
      <c r="P2290" s="46"/>
      <c r="Q2290" s="46"/>
      <c r="R2290" s="46"/>
      <c r="S2290" s="43"/>
      <c r="T2290" s="56"/>
      <c r="U2290" s="46"/>
      <c r="V2290" s="57"/>
      <c r="W2290" s="58"/>
      <c r="X2290" s="57"/>
      <c r="Y2290" s="46"/>
      <c r="Z2290" s="57"/>
      <c r="AA2290" s="59"/>
      <c r="AB2290" s="60"/>
      <c r="AJ2290" s="11">
        <f t="shared" si="1096"/>
        <v>13</v>
      </c>
      <c r="AK2290" s="11">
        <f t="shared" si="1099"/>
        <v>0</v>
      </c>
      <c r="AL2290" s="11">
        <f t="shared" si="1100"/>
        <v>0</v>
      </c>
      <c r="AM2290" s="11">
        <f t="shared" si="1101"/>
        <v>0</v>
      </c>
      <c r="AN2290" s="11">
        <f t="shared" si="1102"/>
        <v>0</v>
      </c>
      <c r="AO2290" s="4" t="e">
        <f>IF(#REF!="I",1,IF(#REF!="II",2,IF(#REF!="III",3,IF(#REF!="IV",4))))</f>
        <v>#REF!</v>
      </c>
      <c r="AP2290" s="11" t="e">
        <f>IF(#REF!="PULMONAR",1,IF(AND(#REF!="EXTRAPULMONAR",#REF!&lt;&gt;"MENINGEA"),2,IF(AND(#REF!="EXTRAPULMONAR",#REF!="MENINGEA"),3,)))</f>
        <v>#REF!</v>
      </c>
      <c r="AQ22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0" s="4">
        <f t="shared" si="1103"/>
        <v>0</v>
      </c>
      <c r="AS2290" s="10">
        <f t="shared" si="1104"/>
        <v>0</v>
      </c>
      <c r="AT2290" s="10">
        <f t="shared" si="1105"/>
        <v>0</v>
      </c>
      <c r="AU2290" s="10" t="str">
        <f t="shared" si="1106"/>
        <v>0</v>
      </c>
      <c r="AV2290" s="11" t="e">
        <f t="shared" si="1107"/>
        <v>#N/A</v>
      </c>
      <c r="AW2290" s="4" t="e">
        <f t="shared" si="1108"/>
        <v>#N/A</v>
      </c>
      <c r="AX2290" s="10" t="e">
        <f t="shared" si="1094"/>
        <v>#N/A</v>
      </c>
      <c r="AY2290" s="10" t="e">
        <f t="shared" si="1095"/>
        <v>#N/A</v>
      </c>
      <c r="AZ2290" s="10" t="e">
        <f t="shared" si="1079"/>
        <v>#REF!</v>
      </c>
      <c r="BA2290" s="12" t="e">
        <f>IF(BW2290=7,0,AJ2290&amp;IF(#REF!="SI",1,IF(#REF!="NO",2,IF(#REF!="VIH + PREVIO",3,0))))</f>
        <v>#REF!</v>
      </c>
      <c r="BB2290" s="13" t="e">
        <f>IF(AND(#REF!="POSITIVO",#REF!="POSITIVO"),1,IF(#REF!="NEGATIVO",2,IF(#REF!="VIH + PREVIO",3,0)))</f>
        <v>#REF!</v>
      </c>
      <c r="BC2290" s="10" t="e">
        <f>IF(#REF!="SI",1,IF(#REF!="NO",2,0))</f>
        <v>#REF!</v>
      </c>
      <c r="BD2290" s="10" t="e">
        <f>IF(#REF!="SI",1,IF(#REF!="NO",2,0))</f>
        <v>#REF!</v>
      </c>
      <c r="BE2290" s="10" t="e">
        <f>IF(OR(#REF!="VIH + PREVIO",#REF!="VIH + PREVIO",#REF!="VIH + PREVIO"),1,0)</f>
        <v>#REF!</v>
      </c>
      <c r="BF2290" s="13" t="e">
        <f>IF(OR(#REF!="POSITIVO",#REF!="NEGATIVO"),1,IF(#REF!="PACIENTE NO ACEPTA",2,IF(#REF!="VIH + PREVIO",3,0)))</f>
        <v>#REF!</v>
      </c>
      <c r="BG2290" s="10" t="e">
        <f t="shared" si="1080"/>
        <v>#REF!</v>
      </c>
      <c r="BH2290" s="10" t="e">
        <f t="shared" si="1081"/>
        <v>#REF!</v>
      </c>
      <c r="BI2290" s="10" t="e">
        <f t="shared" si="1082"/>
        <v>#REF!</v>
      </c>
      <c r="BJ2290" s="10" t="e">
        <f t="shared" si="1083"/>
        <v>#REF!</v>
      </c>
      <c r="BK2290" s="10" t="e">
        <f t="shared" si="1084"/>
        <v>#REF!</v>
      </c>
      <c r="BL2290" s="10" t="e">
        <f t="shared" si="1085"/>
        <v>#REF!</v>
      </c>
      <c r="BM2290" s="10" t="e">
        <f>IF(OR(BW2290=7,AQ2290=6),0,IF(#REF!="I",1,IF(#REF!="II",2,IF(#REF!="III",3,IF(#REF!="IV",4))))&amp;AP2290&amp;AQ2290&amp;AR2290&amp;AS2290&amp;AT2290&amp;AU2290&amp;AX2290)</f>
        <v>#REF!</v>
      </c>
      <c r="BN2290" s="10" t="e">
        <f t="shared" si="1086"/>
        <v>#REF!</v>
      </c>
      <c r="BO2290" s="10" t="e">
        <f t="shared" si="1087"/>
        <v>#REF!</v>
      </c>
      <c r="BP2290" s="10" t="e">
        <f t="shared" si="1088"/>
        <v>#REF!</v>
      </c>
      <c r="BQ2290" s="10" t="e">
        <f t="shared" si="1089"/>
        <v>#REF!</v>
      </c>
      <c r="BR2290" s="10" t="e">
        <f t="shared" si="1090"/>
        <v>#REF!</v>
      </c>
      <c r="BS2290" s="10" t="e">
        <f t="shared" si="1091"/>
        <v>#REF!</v>
      </c>
      <c r="BT2290" s="10" t="e">
        <f>IF(OR(BW2290=7,AQ2290=6),0,AO2290&amp;IF(#REF!="SI",1,IF(#REF!="NO",2,IF(#REF!="VIH + PREVIO",3,0))))</f>
        <v>#REF!</v>
      </c>
      <c r="BU2290" s="10" t="e">
        <f>IF(OR(BW2290=7,AQ2290=6),0,IF(#REF!="-",1,0))</f>
        <v>#REF!</v>
      </c>
      <c r="BV2290" s="10" t="e">
        <f t="shared" si="1092"/>
        <v>#REF!</v>
      </c>
      <c r="BW22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0" s="10" t="e">
        <f t="shared" si="1097"/>
        <v>#REF!</v>
      </c>
      <c r="BY2290" s="10" t="e">
        <f t="shared" si="1093"/>
        <v>#REF!</v>
      </c>
      <c r="BZ2290" s="10" t="e">
        <f t="shared" si="1098"/>
        <v>#REF!</v>
      </c>
      <c r="CA2290" s="10"/>
    </row>
    <row r="2291" spans="1:79" ht="23.25" customHeight="1" x14ac:dyDescent="0.3">
      <c r="A2291" s="7">
        <v>2289</v>
      </c>
      <c r="B2291" s="43"/>
      <c r="C2291" s="44"/>
      <c r="D2291" s="45"/>
      <c r="E2291" s="46"/>
      <c r="F2291" s="46"/>
      <c r="G2291" s="46"/>
      <c r="H2291" s="50"/>
      <c r="I2291" s="51"/>
      <c r="J2291" s="52"/>
      <c r="K2291" s="51"/>
      <c r="L2291" s="53"/>
      <c r="M2291" s="54"/>
      <c r="N2291" s="43"/>
      <c r="O2291" s="55"/>
      <c r="P2291" s="46"/>
      <c r="Q2291" s="46"/>
      <c r="R2291" s="46"/>
      <c r="S2291" s="43"/>
      <c r="T2291" s="56"/>
      <c r="U2291" s="46"/>
      <c r="V2291" s="57"/>
      <c r="W2291" s="58"/>
      <c r="X2291" s="57"/>
      <c r="Y2291" s="46"/>
      <c r="Z2291" s="57"/>
      <c r="AA2291" s="59"/>
      <c r="AB2291" s="60"/>
      <c r="AJ2291" s="11">
        <f t="shared" si="1096"/>
        <v>13</v>
      </c>
      <c r="AK2291" s="11">
        <f t="shared" si="1099"/>
        <v>0</v>
      </c>
      <c r="AL2291" s="11">
        <f t="shared" si="1100"/>
        <v>0</v>
      </c>
      <c r="AM2291" s="11">
        <f t="shared" si="1101"/>
        <v>0</v>
      </c>
      <c r="AN2291" s="11">
        <f t="shared" si="1102"/>
        <v>0</v>
      </c>
      <c r="AO2291" s="4" t="e">
        <f>IF(#REF!="I",1,IF(#REF!="II",2,IF(#REF!="III",3,IF(#REF!="IV",4))))</f>
        <v>#REF!</v>
      </c>
      <c r="AP2291" s="11" t="e">
        <f>IF(#REF!="PULMONAR",1,IF(AND(#REF!="EXTRAPULMONAR",#REF!&lt;&gt;"MENINGEA"),2,IF(AND(#REF!="EXTRAPULMONAR",#REF!="MENINGEA"),3,)))</f>
        <v>#REF!</v>
      </c>
      <c r="AQ22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1" s="4">
        <f t="shared" si="1103"/>
        <v>0</v>
      </c>
      <c r="AS2291" s="10">
        <f t="shared" si="1104"/>
        <v>0</v>
      </c>
      <c r="AT2291" s="10">
        <f t="shared" si="1105"/>
        <v>0</v>
      </c>
      <c r="AU2291" s="10" t="str">
        <f t="shared" si="1106"/>
        <v>0</v>
      </c>
      <c r="AV2291" s="11" t="e">
        <f t="shared" si="1107"/>
        <v>#N/A</v>
      </c>
      <c r="AW2291" s="4" t="e">
        <f t="shared" si="1108"/>
        <v>#N/A</v>
      </c>
      <c r="AX2291" s="10" t="e">
        <f t="shared" si="1094"/>
        <v>#N/A</v>
      </c>
      <c r="AY2291" s="10" t="e">
        <f t="shared" si="1095"/>
        <v>#N/A</v>
      </c>
      <c r="AZ2291" s="10" t="e">
        <f t="shared" si="1079"/>
        <v>#REF!</v>
      </c>
      <c r="BA2291" s="12" t="e">
        <f>IF(BW2291=7,0,AJ2291&amp;IF(#REF!="SI",1,IF(#REF!="NO",2,IF(#REF!="VIH + PREVIO",3,0))))</f>
        <v>#REF!</v>
      </c>
      <c r="BB2291" s="13" t="e">
        <f>IF(AND(#REF!="POSITIVO",#REF!="POSITIVO"),1,IF(#REF!="NEGATIVO",2,IF(#REF!="VIH + PREVIO",3,0)))</f>
        <v>#REF!</v>
      </c>
      <c r="BC2291" s="10" t="e">
        <f>IF(#REF!="SI",1,IF(#REF!="NO",2,0))</f>
        <v>#REF!</v>
      </c>
      <c r="BD2291" s="10" t="e">
        <f>IF(#REF!="SI",1,IF(#REF!="NO",2,0))</f>
        <v>#REF!</v>
      </c>
      <c r="BE2291" s="10" t="e">
        <f>IF(OR(#REF!="VIH + PREVIO",#REF!="VIH + PREVIO",#REF!="VIH + PREVIO"),1,0)</f>
        <v>#REF!</v>
      </c>
      <c r="BF2291" s="13" t="e">
        <f>IF(OR(#REF!="POSITIVO",#REF!="NEGATIVO"),1,IF(#REF!="PACIENTE NO ACEPTA",2,IF(#REF!="VIH + PREVIO",3,0)))</f>
        <v>#REF!</v>
      </c>
      <c r="BG2291" s="10" t="e">
        <f t="shared" si="1080"/>
        <v>#REF!</v>
      </c>
      <c r="BH2291" s="10" t="e">
        <f t="shared" si="1081"/>
        <v>#REF!</v>
      </c>
      <c r="BI2291" s="10" t="e">
        <f t="shared" si="1082"/>
        <v>#REF!</v>
      </c>
      <c r="BJ2291" s="10" t="e">
        <f t="shared" si="1083"/>
        <v>#REF!</v>
      </c>
      <c r="BK2291" s="10" t="e">
        <f t="shared" si="1084"/>
        <v>#REF!</v>
      </c>
      <c r="BL2291" s="10" t="e">
        <f t="shared" si="1085"/>
        <v>#REF!</v>
      </c>
      <c r="BM2291" s="10" t="e">
        <f>IF(OR(BW2291=7,AQ2291=6),0,IF(#REF!="I",1,IF(#REF!="II",2,IF(#REF!="III",3,IF(#REF!="IV",4))))&amp;AP2291&amp;AQ2291&amp;AR2291&amp;AS2291&amp;AT2291&amp;AU2291&amp;AX2291)</f>
        <v>#REF!</v>
      </c>
      <c r="BN2291" s="10" t="e">
        <f t="shared" si="1086"/>
        <v>#REF!</v>
      </c>
      <c r="BO2291" s="10" t="e">
        <f t="shared" si="1087"/>
        <v>#REF!</v>
      </c>
      <c r="BP2291" s="10" t="e">
        <f t="shared" si="1088"/>
        <v>#REF!</v>
      </c>
      <c r="BQ2291" s="10" t="e">
        <f t="shared" si="1089"/>
        <v>#REF!</v>
      </c>
      <c r="BR2291" s="10" t="e">
        <f t="shared" si="1090"/>
        <v>#REF!</v>
      </c>
      <c r="BS2291" s="10" t="e">
        <f t="shared" si="1091"/>
        <v>#REF!</v>
      </c>
      <c r="BT2291" s="10" t="e">
        <f>IF(OR(BW2291=7,AQ2291=6),0,AO2291&amp;IF(#REF!="SI",1,IF(#REF!="NO",2,IF(#REF!="VIH + PREVIO",3,0))))</f>
        <v>#REF!</v>
      </c>
      <c r="BU2291" s="10" t="e">
        <f>IF(OR(BW2291=7,AQ2291=6),0,IF(#REF!="-",1,0))</f>
        <v>#REF!</v>
      </c>
      <c r="BV2291" s="10" t="e">
        <f t="shared" si="1092"/>
        <v>#REF!</v>
      </c>
      <c r="BW22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1" s="10" t="e">
        <f t="shared" si="1097"/>
        <v>#REF!</v>
      </c>
      <c r="BY2291" s="10" t="e">
        <f t="shared" si="1093"/>
        <v>#REF!</v>
      </c>
      <c r="BZ2291" s="10" t="e">
        <f t="shared" si="1098"/>
        <v>#REF!</v>
      </c>
      <c r="CA2291" s="10"/>
    </row>
    <row r="2292" spans="1:79" ht="23.25" customHeight="1" x14ac:dyDescent="0.3">
      <c r="A2292" s="7">
        <v>2290</v>
      </c>
      <c r="B2292" s="43"/>
      <c r="C2292" s="44"/>
      <c r="D2292" s="45"/>
      <c r="E2292" s="46"/>
      <c r="F2292" s="46"/>
      <c r="G2292" s="46"/>
      <c r="H2292" s="50"/>
      <c r="I2292" s="51"/>
      <c r="J2292" s="52"/>
      <c r="K2292" s="51"/>
      <c r="L2292" s="53"/>
      <c r="M2292" s="54"/>
      <c r="N2292" s="43"/>
      <c r="O2292" s="55"/>
      <c r="P2292" s="46"/>
      <c r="Q2292" s="46"/>
      <c r="R2292" s="46"/>
      <c r="S2292" s="43"/>
      <c r="T2292" s="56"/>
      <c r="U2292" s="46"/>
      <c r="V2292" s="57"/>
      <c r="W2292" s="58"/>
      <c r="X2292" s="57"/>
      <c r="Y2292" s="46"/>
      <c r="Z2292" s="57"/>
      <c r="AA2292" s="59"/>
      <c r="AB2292" s="60"/>
      <c r="AJ2292" s="11">
        <f t="shared" si="1096"/>
        <v>13</v>
      </c>
      <c r="AK2292" s="11">
        <f t="shared" si="1099"/>
        <v>0</v>
      </c>
      <c r="AL2292" s="11">
        <f t="shared" si="1100"/>
        <v>0</v>
      </c>
      <c r="AM2292" s="11">
        <f t="shared" si="1101"/>
        <v>0</v>
      </c>
      <c r="AN2292" s="11">
        <f t="shared" si="1102"/>
        <v>0</v>
      </c>
      <c r="AO2292" s="4" t="e">
        <f>IF(#REF!="I",1,IF(#REF!="II",2,IF(#REF!="III",3,IF(#REF!="IV",4))))</f>
        <v>#REF!</v>
      </c>
      <c r="AP2292" s="11" t="e">
        <f>IF(#REF!="PULMONAR",1,IF(AND(#REF!="EXTRAPULMONAR",#REF!&lt;&gt;"MENINGEA"),2,IF(AND(#REF!="EXTRAPULMONAR",#REF!="MENINGEA"),3,)))</f>
        <v>#REF!</v>
      </c>
      <c r="AQ22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2" s="4">
        <f t="shared" si="1103"/>
        <v>0</v>
      </c>
      <c r="AS2292" s="10">
        <f t="shared" si="1104"/>
        <v>0</v>
      </c>
      <c r="AT2292" s="10">
        <f t="shared" si="1105"/>
        <v>0</v>
      </c>
      <c r="AU2292" s="10" t="str">
        <f t="shared" si="1106"/>
        <v>0</v>
      </c>
      <c r="AV2292" s="11" t="e">
        <f t="shared" si="1107"/>
        <v>#N/A</v>
      </c>
      <c r="AW2292" s="4" t="e">
        <f t="shared" si="1108"/>
        <v>#N/A</v>
      </c>
      <c r="AX2292" s="10" t="e">
        <f t="shared" si="1094"/>
        <v>#N/A</v>
      </c>
      <c r="AY2292" s="10" t="e">
        <f t="shared" si="1095"/>
        <v>#N/A</v>
      </c>
      <c r="AZ2292" s="10" t="e">
        <f t="shared" si="1079"/>
        <v>#REF!</v>
      </c>
      <c r="BA2292" s="12" t="e">
        <f>IF(BW2292=7,0,AJ2292&amp;IF(#REF!="SI",1,IF(#REF!="NO",2,IF(#REF!="VIH + PREVIO",3,0))))</f>
        <v>#REF!</v>
      </c>
      <c r="BB2292" s="13" t="e">
        <f>IF(AND(#REF!="POSITIVO",#REF!="POSITIVO"),1,IF(#REF!="NEGATIVO",2,IF(#REF!="VIH + PREVIO",3,0)))</f>
        <v>#REF!</v>
      </c>
      <c r="BC2292" s="10" t="e">
        <f>IF(#REF!="SI",1,IF(#REF!="NO",2,0))</f>
        <v>#REF!</v>
      </c>
      <c r="BD2292" s="10" t="e">
        <f>IF(#REF!="SI",1,IF(#REF!="NO",2,0))</f>
        <v>#REF!</v>
      </c>
      <c r="BE2292" s="10" t="e">
        <f>IF(OR(#REF!="VIH + PREVIO",#REF!="VIH + PREVIO",#REF!="VIH + PREVIO"),1,0)</f>
        <v>#REF!</v>
      </c>
      <c r="BF2292" s="13" t="e">
        <f>IF(OR(#REF!="POSITIVO",#REF!="NEGATIVO"),1,IF(#REF!="PACIENTE NO ACEPTA",2,IF(#REF!="VIH + PREVIO",3,0)))</f>
        <v>#REF!</v>
      </c>
      <c r="BG2292" s="10" t="e">
        <f t="shared" si="1080"/>
        <v>#REF!</v>
      </c>
      <c r="BH2292" s="10" t="e">
        <f t="shared" si="1081"/>
        <v>#REF!</v>
      </c>
      <c r="BI2292" s="10" t="e">
        <f t="shared" si="1082"/>
        <v>#REF!</v>
      </c>
      <c r="BJ2292" s="10" t="e">
        <f t="shared" si="1083"/>
        <v>#REF!</v>
      </c>
      <c r="BK2292" s="10" t="e">
        <f t="shared" si="1084"/>
        <v>#REF!</v>
      </c>
      <c r="BL2292" s="10" t="e">
        <f t="shared" si="1085"/>
        <v>#REF!</v>
      </c>
      <c r="BM2292" s="10" t="e">
        <f>IF(OR(BW2292=7,AQ2292=6),0,IF(#REF!="I",1,IF(#REF!="II",2,IF(#REF!="III",3,IF(#REF!="IV",4))))&amp;AP2292&amp;AQ2292&amp;AR2292&amp;AS2292&amp;AT2292&amp;AU2292&amp;AX2292)</f>
        <v>#REF!</v>
      </c>
      <c r="BN2292" s="10" t="e">
        <f t="shared" si="1086"/>
        <v>#REF!</v>
      </c>
      <c r="BO2292" s="10" t="e">
        <f t="shared" si="1087"/>
        <v>#REF!</v>
      </c>
      <c r="BP2292" s="10" t="e">
        <f t="shared" si="1088"/>
        <v>#REF!</v>
      </c>
      <c r="BQ2292" s="10" t="e">
        <f t="shared" si="1089"/>
        <v>#REF!</v>
      </c>
      <c r="BR2292" s="10" t="e">
        <f t="shared" si="1090"/>
        <v>#REF!</v>
      </c>
      <c r="BS2292" s="10" t="e">
        <f t="shared" si="1091"/>
        <v>#REF!</v>
      </c>
      <c r="BT2292" s="10" t="e">
        <f>IF(OR(BW2292=7,AQ2292=6),0,AO2292&amp;IF(#REF!="SI",1,IF(#REF!="NO",2,IF(#REF!="VIH + PREVIO",3,0))))</f>
        <v>#REF!</v>
      </c>
      <c r="BU2292" s="10" t="e">
        <f>IF(OR(BW2292=7,AQ2292=6),0,IF(#REF!="-",1,0))</f>
        <v>#REF!</v>
      </c>
      <c r="BV2292" s="10" t="e">
        <f t="shared" si="1092"/>
        <v>#REF!</v>
      </c>
      <c r="BW22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2" s="10" t="e">
        <f t="shared" si="1097"/>
        <v>#REF!</v>
      </c>
      <c r="BY2292" s="10" t="e">
        <f t="shared" si="1093"/>
        <v>#REF!</v>
      </c>
      <c r="BZ2292" s="10" t="e">
        <f t="shared" si="1098"/>
        <v>#REF!</v>
      </c>
      <c r="CA2292" s="10"/>
    </row>
    <row r="2293" spans="1:79" ht="23.25" customHeight="1" x14ac:dyDescent="0.3">
      <c r="A2293" s="7">
        <v>2291</v>
      </c>
      <c r="B2293" s="43"/>
      <c r="C2293" s="44"/>
      <c r="D2293" s="45"/>
      <c r="E2293" s="46"/>
      <c r="F2293" s="46"/>
      <c r="G2293" s="46"/>
      <c r="H2293" s="50"/>
      <c r="I2293" s="51"/>
      <c r="J2293" s="52"/>
      <c r="K2293" s="51"/>
      <c r="L2293" s="53"/>
      <c r="M2293" s="54"/>
      <c r="N2293" s="43"/>
      <c r="O2293" s="55"/>
      <c r="P2293" s="46"/>
      <c r="Q2293" s="46"/>
      <c r="R2293" s="46"/>
      <c r="S2293" s="43"/>
      <c r="T2293" s="56"/>
      <c r="U2293" s="46"/>
      <c r="V2293" s="57"/>
      <c r="W2293" s="58"/>
      <c r="X2293" s="57"/>
      <c r="Y2293" s="46"/>
      <c r="Z2293" s="57"/>
      <c r="AA2293" s="59"/>
      <c r="AB2293" s="60"/>
      <c r="AJ2293" s="11">
        <f t="shared" si="1096"/>
        <v>13</v>
      </c>
      <c r="AK2293" s="11">
        <f t="shared" si="1099"/>
        <v>0</v>
      </c>
      <c r="AL2293" s="11">
        <f t="shared" si="1100"/>
        <v>0</v>
      </c>
      <c r="AM2293" s="11">
        <f t="shared" si="1101"/>
        <v>0</v>
      </c>
      <c r="AN2293" s="11">
        <f t="shared" si="1102"/>
        <v>0</v>
      </c>
      <c r="AO2293" s="4" t="e">
        <f>IF(#REF!="I",1,IF(#REF!="II",2,IF(#REF!="III",3,IF(#REF!="IV",4))))</f>
        <v>#REF!</v>
      </c>
      <c r="AP2293" s="11" t="e">
        <f>IF(#REF!="PULMONAR",1,IF(AND(#REF!="EXTRAPULMONAR",#REF!&lt;&gt;"MENINGEA"),2,IF(AND(#REF!="EXTRAPULMONAR",#REF!="MENINGEA"),3,)))</f>
        <v>#REF!</v>
      </c>
      <c r="AQ22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3" s="4">
        <f t="shared" si="1103"/>
        <v>0</v>
      </c>
      <c r="AS2293" s="10">
        <f t="shared" si="1104"/>
        <v>0</v>
      </c>
      <c r="AT2293" s="10">
        <f t="shared" si="1105"/>
        <v>0</v>
      </c>
      <c r="AU2293" s="10" t="str">
        <f t="shared" si="1106"/>
        <v>0</v>
      </c>
      <c r="AV2293" s="11" t="e">
        <f t="shared" si="1107"/>
        <v>#N/A</v>
      </c>
      <c r="AW2293" s="4" t="e">
        <f t="shared" si="1108"/>
        <v>#N/A</v>
      </c>
      <c r="AX2293" s="10" t="e">
        <f t="shared" si="1094"/>
        <v>#N/A</v>
      </c>
      <c r="AY2293" s="10" t="e">
        <f t="shared" si="1095"/>
        <v>#N/A</v>
      </c>
      <c r="AZ2293" s="10" t="e">
        <f t="shared" si="1079"/>
        <v>#REF!</v>
      </c>
      <c r="BA2293" s="12" t="e">
        <f>IF(BW2293=7,0,AJ2293&amp;IF(#REF!="SI",1,IF(#REF!="NO",2,IF(#REF!="VIH + PREVIO",3,0))))</f>
        <v>#REF!</v>
      </c>
      <c r="BB2293" s="13" t="e">
        <f>IF(AND(#REF!="POSITIVO",#REF!="POSITIVO"),1,IF(#REF!="NEGATIVO",2,IF(#REF!="VIH + PREVIO",3,0)))</f>
        <v>#REF!</v>
      </c>
      <c r="BC2293" s="10" t="e">
        <f>IF(#REF!="SI",1,IF(#REF!="NO",2,0))</f>
        <v>#REF!</v>
      </c>
      <c r="BD2293" s="10" t="e">
        <f>IF(#REF!="SI",1,IF(#REF!="NO",2,0))</f>
        <v>#REF!</v>
      </c>
      <c r="BE2293" s="10" t="e">
        <f>IF(OR(#REF!="VIH + PREVIO",#REF!="VIH + PREVIO",#REF!="VIH + PREVIO"),1,0)</f>
        <v>#REF!</v>
      </c>
      <c r="BF2293" s="13" t="e">
        <f>IF(OR(#REF!="POSITIVO",#REF!="NEGATIVO"),1,IF(#REF!="PACIENTE NO ACEPTA",2,IF(#REF!="VIH + PREVIO",3,0)))</f>
        <v>#REF!</v>
      </c>
      <c r="BG2293" s="10" t="e">
        <f t="shared" si="1080"/>
        <v>#REF!</v>
      </c>
      <c r="BH2293" s="10" t="e">
        <f t="shared" si="1081"/>
        <v>#REF!</v>
      </c>
      <c r="BI2293" s="10" t="e">
        <f t="shared" si="1082"/>
        <v>#REF!</v>
      </c>
      <c r="BJ2293" s="10" t="e">
        <f t="shared" si="1083"/>
        <v>#REF!</v>
      </c>
      <c r="BK2293" s="10" t="e">
        <f t="shared" si="1084"/>
        <v>#REF!</v>
      </c>
      <c r="BL2293" s="10" t="e">
        <f t="shared" si="1085"/>
        <v>#REF!</v>
      </c>
      <c r="BM2293" s="10" t="e">
        <f>IF(OR(BW2293=7,AQ2293=6),0,IF(#REF!="I",1,IF(#REF!="II",2,IF(#REF!="III",3,IF(#REF!="IV",4))))&amp;AP2293&amp;AQ2293&amp;AR2293&amp;AS2293&amp;AT2293&amp;AU2293&amp;AX2293)</f>
        <v>#REF!</v>
      </c>
      <c r="BN2293" s="10" t="e">
        <f t="shared" si="1086"/>
        <v>#REF!</v>
      </c>
      <c r="BO2293" s="10" t="e">
        <f t="shared" si="1087"/>
        <v>#REF!</v>
      </c>
      <c r="BP2293" s="10" t="e">
        <f t="shared" si="1088"/>
        <v>#REF!</v>
      </c>
      <c r="BQ2293" s="10" t="e">
        <f t="shared" si="1089"/>
        <v>#REF!</v>
      </c>
      <c r="BR2293" s="10" t="e">
        <f t="shared" si="1090"/>
        <v>#REF!</v>
      </c>
      <c r="BS2293" s="10" t="e">
        <f t="shared" si="1091"/>
        <v>#REF!</v>
      </c>
      <c r="BT2293" s="10" t="e">
        <f>IF(OR(BW2293=7,AQ2293=6),0,AO2293&amp;IF(#REF!="SI",1,IF(#REF!="NO",2,IF(#REF!="VIH + PREVIO",3,0))))</f>
        <v>#REF!</v>
      </c>
      <c r="BU2293" s="10" t="e">
        <f>IF(OR(BW2293=7,AQ2293=6),0,IF(#REF!="-",1,0))</f>
        <v>#REF!</v>
      </c>
      <c r="BV2293" s="10" t="e">
        <f t="shared" si="1092"/>
        <v>#REF!</v>
      </c>
      <c r="BW22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3" s="10" t="e">
        <f t="shared" si="1097"/>
        <v>#REF!</v>
      </c>
      <c r="BY2293" s="10" t="e">
        <f t="shared" si="1093"/>
        <v>#REF!</v>
      </c>
      <c r="BZ2293" s="10" t="e">
        <f t="shared" si="1098"/>
        <v>#REF!</v>
      </c>
      <c r="CA2293" s="10"/>
    </row>
    <row r="2294" spans="1:79" ht="23.25" customHeight="1" x14ac:dyDescent="0.3">
      <c r="A2294" s="7">
        <v>2292</v>
      </c>
      <c r="B2294" s="43"/>
      <c r="C2294" s="44"/>
      <c r="D2294" s="45"/>
      <c r="E2294" s="46"/>
      <c r="F2294" s="46"/>
      <c r="G2294" s="46"/>
      <c r="H2294" s="50"/>
      <c r="I2294" s="51"/>
      <c r="J2294" s="52"/>
      <c r="K2294" s="51"/>
      <c r="L2294" s="53"/>
      <c r="M2294" s="54"/>
      <c r="N2294" s="43"/>
      <c r="O2294" s="55"/>
      <c r="P2294" s="46"/>
      <c r="Q2294" s="46"/>
      <c r="R2294" s="46"/>
      <c r="S2294" s="43"/>
      <c r="T2294" s="56"/>
      <c r="U2294" s="46"/>
      <c r="V2294" s="57"/>
      <c r="W2294" s="58"/>
      <c r="X2294" s="57"/>
      <c r="Y2294" s="46"/>
      <c r="Z2294" s="57"/>
      <c r="AA2294" s="59"/>
      <c r="AB2294" s="60"/>
      <c r="AJ2294" s="11">
        <f t="shared" si="1096"/>
        <v>13</v>
      </c>
      <c r="AK2294" s="11">
        <f t="shared" si="1099"/>
        <v>0</v>
      </c>
      <c r="AL2294" s="11">
        <f t="shared" si="1100"/>
        <v>0</v>
      </c>
      <c r="AM2294" s="11">
        <f t="shared" si="1101"/>
        <v>0</v>
      </c>
      <c r="AN2294" s="11">
        <f t="shared" si="1102"/>
        <v>0</v>
      </c>
      <c r="AO2294" s="4" t="e">
        <f>IF(#REF!="I",1,IF(#REF!="II",2,IF(#REF!="III",3,IF(#REF!="IV",4))))</f>
        <v>#REF!</v>
      </c>
      <c r="AP2294" s="11" t="e">
        <f>IF(#REF!="PULMONAR",1,IF(AND(#REF!="EXTRAPULMONAR",#REF!&lt;&gt;"MENINGEA"),2,IF(AND(#REF!="EXTRAPULMONAR",#REF!="MENINGEA"),3,)))</f>
        <v>#REF!</v>
      </c>
      <c r="AQ22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4" s="4">
        <f t="shared" si="1103"/>
        <v>0</v>
      </c>
      <c r="AS2294" s="10">
        <f t="shared" si="1104"/>
        <v>0</v>
      </c>
      <c r="AT2294" s="10">
        <f t="shared" si="1105"/>
        <v>0</v>
      </c>
      <c r="AU2294" s="10" t="str">
        <f t="shared" si="1106"/>
        <v>0</v>
      </c>
      <c r="AV2294" s="11" t="e">
        <f t="shared" si="1107"/>
        <v>#N/A</v>
      </c>
      <c r="AW2294" s="4" t="e">
        <f t="shared" si="1108"/>
        <v>#N/A</v>
      </c>
      <c r="AX2294" s="10" t="e">
        <f t="shared" si="1094"/>
        <v>#N/A</v>
      </c>
      <c r="AY2294" s="10" t="e">
        <f t="shared" si="1095"/>
        <v>#N/A</v>
      </c>
      <c r="AZ2294" s="10" t="e">
        <f t="shared" si="1079"/>
        <v>#REF!</v>
      </c>
      <c r="BA2294" s="12" t="e">
        <f>IF(BW2294=7,0,AJ2294&amp;IF(#REF!="SI",1,IF(#REF!="NO",2,IF(#REF!="VIH + PREVIO",3,0))))</f>
        <v>#REF!</v>
      </c>
      <c r="BB2294" s="13" t="e">
        <f>IF(AND(#REF!="POSITIVO",#REF!="POSITIVO"),1,IF(#REF!="NEGATIVO",2,IF(#REF!="VIH + PREVIO",3,0)))</f>
        <v>#REF!</v>
      </c>
      <c r="BC2294" s="10" t="e">
        <f>IF(#REF!="SI",1,IF(#REF!="NO",2,0))</f>
        <v>#REF!</v>
      </c>
      <c r="BD2294" s="10" t="e">
        <f>IF(#REF!="SI",1,IF(#REF!="NO",2,0))</f>
        <v>#REF!</v>
      </c>
      <c r="BE2294" s="10" t="e">
        <f>IF(OR(#REF!="VIH + PREVIO",#REF!="VIH + PREVIO",#REF!="VIH + PREVIO"),1,0)</f>
        <v>#REF!</v>
      </c>
      <c r="BF2294" s="13" t="e">
        <f>IF(OR(#REF!="POSITIVO",#REF!="NEGATIVO"),1,IF(#REF!="PACIENTE NO ACEPTA",2,IF(#REF!="VIH + PREVIO",3,0)))</f>
        <v>#REF!</v>
      </c>
      <c r="BG2294" s="10" t="e">
        <f t="shared" si="1080"/>
        <v>#REF!</v>
      </c>
      <c r="BH2294" s="10" t="e">
        <f t="shared" si="1081"/>
        <v>#REF!</v>
      </c>
      <c r="BI2294" s="10" t="e">
        <f t="shared" si="1082"/>
        <v>#REF!</v>
      </c>
      <c r="BJ2294" s="10" t="e">
        <f t="shared" si="1083"/>
        <v>#REF!</v>
      </c>
      <c r="BK2294" s="10" t="e">
        <f t="shared" si="1084"/>
        <v>#REF!</v>
      </c>
      <c r="BL2294" s="10" t="e">
        <f t="shared" si="1085"/>
        <v>#REF!</v>
      </c>
      <c r="BM2294" s="10" t="e">
        <f>IF(OR(BW2294=7,AQ2294=6),0,IF(#REF!="I",1,IF(#REF!="II",2,IF(#REF!="III",3,IF(#REF!="IV",4))))&amp;AP2294&amp;AQ2294&amp;AR2294&amp;AS2294&amp;AT2294&amp;AU2294&amp;AX2294)</f>
        <v>#REF!</v>
      </c>
      <c r="BN2294" s="10" t="e">
        <f t="shared" si="1086"/>
        <v>#REF!</v>
      </c>
      <c r="BO2294" s="10" t="e">
        <f t="shared" si="1087"/>
        <v>#REF!</v>
      </c>
      <c r="BP2294" s="10" t="e">
        <f t="shared" si="1088"/>
        <v>#REF!</v>
      </c>
      <c r="BQ2294" s="10" t="e">
        <f t="shared" si="1089"/>
        <v>#REF!</v>
      </c>
      <c r="BR2294" s="10" t="e">
        <f t="shared" si="1090"/>
        <v>#REF!</v>
      </c>
      <c r="BS2294" s="10" t="e">
        <f t="shared" si="1091"/>
        <v>#REF!</v>
      </c>
      <c r="BT2294" s="10" t="e">
        <f>IF(OR(BW2294=7,AQ2294=6),0,AO2294&amp;IF(#REF!="SI",1,IF(#REF!="NO",2,IF(#REF!="VIH + PREVIO",3,0))))</f>
        <v>#REF!</v>
      </c>
      <c r="BU2294" s="10" t="e">
        <f>IF(OR(BW2294=7,AQ2294=6),0,IF(#REF!="-",1,0))</f>
        <v>#REF!</v>
      </c>
      <c r="BV2294" s="10" t="e">
        <f t="shared" si="1092"/>
        <v>#REF!</v>
      </c>
      <c r="BW22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4" s="10" t="e">
        <f t="shared" si="1097"/>
        <v>#REF!</v>
      </c>
      <c r="BY2294" s="10" t="e">
        <f t="shared" si="1093"/>
        <v>#REF!</v>
      </c>
      <c r="BZ2294" s="10" t="e">
        <f t="shared" si="1098"/>
        <v>#REF!</v>
      </c>
      <c r="CA2294" s="10"/>
    </row>
    <row r="2295" spans="1:79" ht="23.25" customHeight="1" x14ac:dyDescent="0.3">
      <c r="A2295" s="7">
        <v>2293</v>
      </c>
      <c r="B2295" s="43"/>
      <c r="C2295" s="44"/>
      <c r="D2295" s="45"/>
      <c r="E2295" s="46"/>
      <c r="F2295" s="46"/>
      <c r="G2295" s="46"/>
      <c r="H2295" s="50"/>
      <c r="I2295" s="51"/>
      <c r="J2295" s="52"/>
      <c r="K2295" s="51"/>
      <c r="L2295" s="53"/>
      <c r="M2295" s="54"/>
      <c r="N2295" s="43"/>
      <c r="O2295" s="55"/>
      <c r="P2295" s="46"/>
      <c r="Q2295" s="46"/>
      <c r="R2295" s="46"/>
      <c r="S2295" s="43"/>
      <c r="T2295" s="56"/>
      <c r="U2295" s="46"/>
      <c r="V2295" s="57"/>
      <c r="W2295" s="58"/>
      <c r="X2295" s="57"/>
      <c r="Y2295" s="46"/>
      <c r="Z2295" s="57"/>
      <c r="AA2295" s="59"/>
      <c r="AB2295" s="60"/>
      <c r="AJ2295" s="11">
        <f t="shared" si="1096"/>
        <v>13</v>
      </c>
      <c r="AK2295" s="11">
        <f t="shared" si="1099"/>
        <v>0</v>
      </c>
      <c r="AL2295" s="11">
        <f t="shared" si="1100"/>
        <v>0</v>
      </c>
      <c r="AM2295" s="11">
        <f t="shared" si="1101"/>
        <v>0</v>
      </c>
      <c r="AN2295" s="11">
        <f t="shared" si="1102"/>
        <v>0</v>
      </c>
      <c r="AO2295" s="4" t="e">
        <f>IF(#REF!="I",1,IF(#REF!="II",2,IF(#REF!="III",3,IF(#REF!="IV",4))))</f>
        <v>#REF!</v>
      </c>
      <c r="AP2295" s="11" t="e">
        <f>IF(#REF!="PULMONAR",1,IF(AND(#REF!="EXTRAPULMONAR",#REF!&lt;&gt;"MENINGEA"),2,IF(AND(#REF!="EXTRAPULMONAR",#REF!="MENINGEA"),3,)))</f>
        <v>#REF!</v>
      </c>
      <c r="AQ22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5" s="4">
        <f t="shared" si="1103"/>
        <v>0</v>
      </c>
      <c r="AS2295" s="10">
        <f t="shared" si="1104"/>
        <v>0</v>
      </c>
      <c r="AT2295" s="10">
        <f t="shared" si="1105"/>
        <v>0</v>
      </c>
      <c r="AU2295" s="10" t="str">
        <f t="shared" si="1106"/>
        <v>0</v>
      </c>
      <c r="AV2295" s="11" t="e">
        <f t="shared" si="1107"/>
        <v>#N/A</v>
      </c>
      <c r="AW2295" s="4" t="e">
        <f t="shared" si="1108"/>
        <v>#N/A</v>
      </c>
      <c r="AX2295" s="10" t="e">
        <f t="shared" si="1094"/>
        <v>#N/A</v>
      </c>
      <c r="AY2295" s="10" t="e">
        <f t="shared" si="1095"/>
        <v>#N/A</v>
      </c>
      <c r="AZ2295" s="10" t="e">
        <f t="shared" si="1079"/>
        <v>#REF!</v>
      </c>
      <c r="BA2295" s="12" t="e">
        <f>IF(BW2295=7,0,AJ2295&amp;IF(#REF!="SI",1,IF(#REF!="NO",2,IF(#REF!="VIH + PREVIO",3,0))))</f>
        <v>#REF!</v>
      </c>
      <c r="BB2295" s="13" t="e">
        <f>IF(AND(#REF!="POSITIVO",#REF!="POSITIVO"),1,IF(#REF!="NEGATIVO",2,IF(#REF!="VIH + PREVIO",3,0)))</f>
        <v>#REF!</v>
      </c>
      <c r="BC2295" s="10" t="e">
        <f>IF(#REF!="SI",1,IF(#REF!="NO",2,0))</f>
        <v>#REF!</v>
      </c>
      <c r="BD2295" s="10" t="e">
        <f>IF(#REF!="SI",1,IF(#REF!="NO",2,0))</f>
        <v>#REF!</v>
      </c>
      <c r="BE2295" s="10" t="e">
        <f>IF(OR(#REF!="VIH + PREVIO",#REF!="VIH + PREVIO",#REF!="VIH + PREVIO"),1,0)</f>
        <v>#REF!</v>
      </c>
      <c r="BF2295" s="13" t="e">
        <f>IF(OR(#REF!="POSITIVO",#REF!="NEGATIVO"),1,IF(#REF!="PACIENTE NO ACEPTA",2,IF(#REF!="VIH + PREVIO",3,0)))</f>
        <v>#REF!</v>
      </c>
      <c r="BG2295" s="10" t="e">
        <f t="shared" si="1080"/>
        <v>#REF!</v>
      </c>
      <c r="BH2295" s="10" t="e">
        <f t="shared" si="1081"/>
        <v>#REF!</v>
      </c>
      <c r="BI2295" s="10" t="e">
        <f t="shared" si="1082"/>
        <v>#REF!</v>
      </c>
      <c r="BJ2295" s="10" t="e">
        <f t="shared" si="1083"/>
        <v>#REF!</v>
      </c>
      <c r="BK2295" s="10" t="e">
        <f t="shared" si="1084"/>
        <v>#REF!</v>
      </c>
      <c r="BL2295" s="10" t="e">
        <f t="shared" si="1085"/>
        <v>#REF!</v>
      </c>
      <c r="BM2295" s="10" t="e">
        <f>IF(OR(BW2295=7,AQ2295=6),0,IF(#REF!="I",1,IF(#REF!="II",2,IF(#REF!="III",3,IF(#REF!="IV",4))))&amp;AP2295&amp;AQ2295&amp;AR2295&amp;AS2295&amp;AT2295&amp;AU2295&amp;AX2295)</f>
        <v>#REF!</v>
      </c>
      <c r="BN2295" s="10" t="e">
        <f t="shared" si="1086"/>
        <v>#REF!</v>
      </c>
      <c r="BO2295" s="10" t="e">
        <f t="shared" si="1087"/>
        <v>#REF!</v>
      </c>
      <c r="BP2295" s="10" t="e">
        <f t="shared" si="1088"/>
        <v>#REF!</v>
      </c>
      <c r="BQ2295" s="10" t="e">
        <f t="shared" si="1089"/>
        <v>#REF!</v>
      </c>
      <c r="BR2295" s="10" t="e">
        <f t="shared" si="1090"/>
        <v>#REF!</v>
      </c>
      <c r="BS2295" s="10" t="e">
        <f t="shared" si="1091"/>
        <v>#REF!</v>
      </c>
      <c r="BT2295" s="10" t="e">
        <f>IF(OR(BW2295=7,AQ2295=6),0,AO2295&amp;IF(#REF!="SI",1,IF(#REF!="NO",2,IF(#REF!="VIH + PREVIO",3,0))))</f>
        <v>#REF!</v>
      </c>
      <c r="BU2295" s="10" t="e">
        <f>IF(OR(BW2295=7,AQ2295=6),0,IF(#REF!="-",1,0))</f>
        <v>#REF!</v>
      </c>
      <c r="BV2295" s="10" t="e">
        <f t="shared" si="1092"/>
        <v>#REF!</v>
      </c>
      <c r="BW22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5" s="10" t="e">
        <f t="shared" si="1097"/>
        <v>#REF!</v>
      </c>
      <c r="BY2295" s="10" t="e">
        <f t="shared" si="1093"/>
        <v>#REF!</v>
      </c>
      <c r="BZ2295" s="10" t="e">
        <f t="shared" si="1098"/>
        <v>#REF!</v>
      </c>
      <c r="CA2295" s="10"/>
    </row>
    <row r="2296" spans="1:79" ht="23.25" customHeight="1" x14ac:dyDescent="0.3">
      <c r="A2296" s="7">
        <v>2294</v>
      </c>
      <c r="B2296" s="43"/>
      <c r="C2296" s="44"/>
      <c r="D2296" s="45"/>
      <c r="E2296" s="46"/>
      <c r="F2296" s="46"/>
      <c r="G2296" s="46"/>
      <c r="H2296" s="50"/>
      <c r="I2296" s="51"/>
      <c r="J2296" s="52"/>
      <c r="K2296" s="51"/>
      <c r="L2296" s="53"/>
      <c r="M2296" s="54"/>
      <c r="N2296" s="43"/>
      <c r="O2296" s="55"/>
      <c r="P2296" s="46"/>
      <c r="Q2296" s="46"/>
      <c r="R2296" s="46"/>
      <c r="S2296" s="43"/>
      <c r="T2296" s="56"/>
      <c r="U2296" s="46"/>
      <c r="V2296" s="57"/>
      <c r="W2296" s="58"/>
      <c r="X2296" s="57"/>
      <c r="Y2296" s="46"/>
      <c r="Z2296" s="57"/>
      <c r="AA2296" s="59"/>
      <c r="AB2296" s="60"/>
      <c r="AJ2296" s="11">
        <f t="shared" si="1096"/>
        <v>13</v>
      </c>
      <c r="AK2296" s="11">
        <f t="shared" si="1099"/>
        <v>0</v>
      </c>
      <c r="AL2296" s="11">
        <f t="shared" si="1100"/>
        <v>0</v>
      </c>
      <c r="AM2296" s="11">
        <f t="shared" si="1101"/>
        <v>0</v>
      </c>
      <c r="AN2296" s="11">
        <f t="shared" si="1102"/>
        <v>0</v>
      </c>
      <c r="AO2296" s="4" t="e">
        <f>IF(#REF!="I",1,IF(#REF!="II",2,IF(#REF!="III",3,IF(#REF!="IV",4))))</f>
        <v>#REF!</v>
      </c>
      <c r="AP2296" s="11" t="e">
        <f>IF(#REF!="PULMONAR",1,IF(AND(#REF!="EXTRAPULMONAR",#REF!&lt;&gt;"MENINGEA"),2,IF(AND(#REF!="EXTRAPULMONAR",#REF!="MENINGEA"),3,)))</f>
        <v>#REF!</v>
      </c>
      <c r="AQ22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6" s="4">
        <f t="shared" si="1103"/>
        <v>0</v>
      </c>
      <c r="AS2296" s="10">
        <f t="shared" si="1104"/>
        <v>0</v>
      </c>
      <c r="AT2296" s="10">
        <f t="shared" si="1105"/>
        <v>0</v>
      </c>
      <c r="AU2296" s="10" t="str">
        <f t="shared" si="1106"/>
        <v>0</v>
      </c>
      <c r="AV2296" s="11" t="e">
        <f t="shared" si="1107"/>
        <v>#N/A</v>
      </c>
      <c r="AW2296" s="4" t="e">
        <f t="shared" si="1108"/>
        <v>#N/A</v>
      </c>
      <c r="AX2296" s="10" t="e">
        <f t="shared" si="1094"/>
        <v>#N/A</v>
      </c>
      <c r="AY2296" s="10" t="e">
        <f t="shared" si="1095"/>
        <v>#N/A</v>
      </c>
      <c r="AZ2296" s="10" t="e">
        <f t="shared" si="1079"/>
        <v>#REF!</v>
      </c>
      <c r="BA2296" s="12" t="e">
        <f>IF(BW2296=7,0,AJ2296&amp;IF(#REF!="SI",1,IF(#REF!="NO",2,IF(#REF!="VIH + PREVIO",3,0))))</f>
        <v>#REF!</v>
      </c>
      <c r="BB2296" s="13" t="e">
        <f>IF(AND(#REF!="POSITIVO",#REF!="POSITIVO"),1,IF(#REF!="NEGATIVO",2,IF(#REF!="VIH + PREVIO",3,0)))</f>
        <v>#REF!</v>
      </c>
      <c r="BC2296" s="10" t="e">
        <f>IF(#REF!="SI",1,IF(#REF!="NO",2,0))</f>
        <v>#REF!</v>
      </c>
      <c r="BD2296" s="10" t="e">
        <f>IF(#REF!="SI",1,IF(#REF!="NO",2,0))</f>
        <v>#REF!</v>
      </c>
      <c r="BE2296" s="10" t="e">
        <f>IF(OR(#REF!="VIH + PREVIO",#REF!="VIH + PREVIO",#REF!="VIH + PREVIO"),1,0)</f>
        <v>#REF!</v>
      </c>
      <c r="BF2296" s="13" t="e">
        <f>IF(OR(#REF!="POSITIVO",#REF!="NEGATIVO"),1,IF(#REF!="PACIENTE NO ACEPTA",2,IF(#REF!="VIH + PREVIO",3,0)))</f>
        <v>#REF!</v>
      </c>
      <c r="BG2296" s="10" t="e">
        <f t="shared" si="1080"/>
        <v>#REF!</v>
      </c>
      <c r="BH2296" s="10" t="e">
        <f t="shared" si="1081"/>
        <v>#REF!</v>
      </c>
      <c r="BI2296" s="10" t="e">
        <f t="shared" si="1082"/>
        <v>#REF!</v>
      </c>
      <c r="BJ2296" s="10" t="e">
        <f t="shared" si="1083"/>
        <v>#REF!</v>
      </c>
      <c r="BK2296" s="10" t="e">
        <f t="shared" si="1084"/>
        <v>#REF!</v>
      </c>
      <c r="BL2296" s="10" t="e">
        <f t="shared" si="1085"/>
        <v>#REF!</v>
      </c>
      <c r="BM2296" s="10" t="e">
        <f>IF(OR(BW2296=7,AQ2296=6),0,IF(#REF!="I",1,IF(#REF!="II",2,IF(#REF!="III",3,IF(#REF!="IV",4))))&amp;AP2296&amp;AQ2296&amp;AR2296&amp;AS2296&amp;AT2296&amp;AU2296&amp;AX2296)</f>
        <v>#REF!</v>
      </c>
      <c r="BN2296" s="10" t="e">
        <f t="shared" si="1086"/>
        <v>#REF!</v>
      </c>
      <c r="BO2296" s="10" t="e">
        <f t="shared" si="1087"/>
        <v>#REF!</v>
      </c>
      <c r="BP2296" s="10" t="e">
        <f t="shared" si="1088"/>
        <v>#REF!</v>
      </c>
      <c r="BQ2296" s="10" t="e">
        <f t="shared" si="1089"/>
        <v>#REF!</v>
      </c>
      <c r="BR2296" s="10" t="e">
        <f t="shared" si="1090"/>
        <v>#REF!</v>
      </c>
      <c r="BS2296" s="10" t="e">
        <f t="shared" si="1091"/>
        <v>#REF!</v>
      </c>
      <c r="BT2296" s="10" t="e">
        <f>IF(OR(BW2296=7,AQ2296=6),0,AO2296&amp;IF(#REF!="SI",1,IF(#REF!="NO",2,IF(#REF!="VIH + PREVIO",3,0))))</f>
        <v>#REF!</v>
      </c>
      <c r="BU2296" s="10" t="e">
        <f>IF(OR(BW2296=7,AQ2296=6),0,IF(#REF!="-",1,0))</f>
        <v>#REF!</v>
      </c>
      <c r="BV2296" s="10" t="e">
        <f t="shared" si="1092"/>
        <v>#REF!</v>
      </c>
      <c r="BW22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6" s="10" t="e">
        <f t="shared" si="1097"/>
        <v>#REF!</v>
      </c>
      <c r="BY2296" s="10" t="e">
        <f t="shared" si="1093"/>
        <v>#REF!</v>
      </c>
      <c r="BZ2296" s="10" t="e">
        <f t="shared" si="1098"/>
        <v>#REF!</v>
      </c>
      <c r="CA2296" s="10"/>
    </row>
    <row r="2297" spans="1:79" ht="23.25" customHeight="1" x14ac:dyDescent="0.3">
      <c r="A2297" s="7">
        <v>2295</v>
      </c>
      <c r="B2297" s="43"/>
      <c r="C2297" s="44"/>
      <c r="D2297" s="45"/>
      <c r="E2297" s="46"/>
      <c r="F2297" s="46"/>
      <c r="G2297" s="46"/>
      <c r="H2297" s="50"/>
      <c r="I2297" s="51"/>
      <c r="J2297" s="52"/>
      <c r="K2297" s="51"/>
      <c r="L2297" s="53"/>
      <c r="M2297" s="54"/>
      <c r="N2297" s="43"/>
      <c r="O2297" s="55"/>
      <c r="P2297" s="46"/>
      <c r="Q2297" s="46"/>
      <c r="R2297" s="46"/>
      <c r="S2297" s="43"/>
      <c r="T2297" s="56"/>
      <c r="U2297" s="46"/>
      <c r="V2297" s="57"/>
      <c r="W2297" s="58"/>
      <c r="X2297" s="57"/>
      <c r="Y2297" s="46"/>
      <c r="Z2297" s="57"/>
      <c r="AA2297" s="59"/>
      <c r="AB2297" s="60"/>
      <c r="AJ2297" s="11">
        <f t="shared" si="1096"/>
        <v>13</v>
      </c>
      <c r="AK2297" s="11">
        <f t="shared" si="1099"/>
        <v>0</v>
      </c>
      <c r="AL2297" s="11">
        <f t="shared" si="1100"/>
        <v>0</v>
      </c>
      <c r="AM2297" s="11">
        <f t="shared" si="1101"/>
        <v>0</v>
      </c>
      <c r="AN2297" s="11">
        <f t="shared" si="1102"/>
        <v>0</v>
      </c>
      <c r="AO2297" s="4" t="e">
        <f>IF(#REF!="I",1,IF(#REF!="II",2,IF(#REF!="III",3,IF(#REF!="IV",4))))</f>
        <v>#REF!</v>
      </c>
      <c r="AP2297" s="11" t="e">
        <f>IF(#REF!="PULMONAR",1,IF(AND(#REF!="EXTRAPULMONAR",#REF!&lt;&gt;"MENINGEA"),2,IF(AND(#REF!="EXTRAPULMONAR",#REF!="MENINGEA"),3,)))</f>
        <v>#REF!</v>
      </c>
      <c r="AQ22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7" s="4">
        <f t="shared" si="1103"/>
        <v>0</v>
      </c>
      <c r="AS2297" s="10">
        <f t="shared" si="1104"/>
        <v>0</v>
      </c>
      <c r="AT2297" s="10">
        <f t="shared" si="1105"/>
        <v>0</v>
      </c>
      <c r="AU2297" s="10" t="str">
        <f t="shared" si="1106"/>
        <v>0</v>
      </c>
      <c r="AV2297" s="11" t="e">
        <f t="shared" si="1107"/>
        <v>#N/A</v>
      </c>
      <c r="AW2297" s="4" t="e">
        <f t="shared" si="1108"/>
        <v>#N/A</v>
      </c>
      <c r="AX2297" s="10" t="e">
        <f t="shared" si="1094"/>
        <v>#N/A</v>
      </c>
      <c r="AY2297" s="10" t="e">
        <f t="shared" si="1095"/>
        <v>#N/A</v>
      </c>
      <c r="AZ2297" s="10" t="e">
        <f t="shared" si="1079"/>
        <v>#REF!</v>
      </c>
      <c r="BA2297" s="12" t="e">
        <f>IF(BW2297=7,0,AJ2297&amp;IF(#REF!="SI",1,IF(#REF!="NO",2,IF(#REF!="VIH + PREVIO",3,0))))</f>
        <v>#REF!</v>
      </c>
      <c r="BB2297" s="13" t="e">
        <f>IF(AND(#REF!="POSITIVO",#REF!="POSITIVO"),1,IF(#REF!="NEGATIVO",2,IF(#REF!="VIH + PREVIO",3,0)))</f>
        <v>#REF!</v>
      </c>
      <c r="BC2297" s="10" t="e">
        <f>IF(#REF!="SI",1,IF(#REF!="NO",2,0))</f>
        <v>#REF!</v>
      </c>
      <c r="BD2297" s="10" t="e">
        <f>IF(#REF!="SI",1,IF(#REF!="NO",2,0))</f>
        <v>#REF!</v>
      </c>
      <c r="BE2297" s="10" t="e">
        <f>IF(OR(#REF!="VIH + PREVIO",#REF!="VIH + PREVIO",#REF!="VIH + PREVIO"),1,0)</f>
        <v>#REF!</v>
      </c>
      <c r="BF2297" s="13" t="e">
        <f>IF(OR(#REF!="POSITIVO",#REF!="NEGATIVO"),1,IF(#REF!="PACIENTE NO ACEPTA",2,IF(#REF!="VIH + PREVIO",3,0)))</f>
        <v>#REF!</v>
      </c>
      <c r="BG2297" s="10" t="e">
        <f t="shared" si="1080"/>
        <v>#REF!</v>
      </c>
      <c r="BH2297" s="10" t="e">
        <f t="shared" si="1081"/>
        <v>#REF!</v>
      </c>
      <c r="BI2297" s="10" t="e">
        <f t="shared" si="1082"/>
        <v>#REF!</v>
      </c>
      <c r="BJ2297" s="10" t="e">
        <f t="shared" si="1083"/>
        <v>#REF!</v>
      </c>
      <c r="BK2297" s="10" t="e">
        <f t="shared" si="1084"/>
        <v>#REF!</v>
      </c>
      <c r="BL2297" s="10" t="e">
        <f t="shared" si="1085"/>
        <v>#REF!</v>
      </c>
      <c r="BM2297" s="10" t="e">
        <f>IF(OR(BW2297=7,AQ2297=6),0,IF(#REF!="I",1,IF(#REF!="II",2,IF(#REF!="III",3,IF(#REF!="IV",4))))&amp;AP2297&amp;AQ2297&amp;AR2297&amp;AS2297&amp;AT2297&amp;AU2297&amp;AX2297)</f>
        <v>#REF!</v>
      </c>
      <c r="BN2297" s="10" t="e">
        <f t="shared" si="1086"/>
        <v>#REF!</v>
      </c>
      <c r="BO2297" s="10" t="e">
        <f t="shared" si="1087"/>
        <v>#REF!</v>
      </c>
      <c r="BP2297" s="10" t="e">
        <f t="shared" si="1088"/>
        <v>#REF!</v>
      </c>
      <c r="BQ2297" s="10" t="e">
        <f t="shared" si="1089"/>
        <v>#REF!</v>
      </c>
      <c r="BR2297" s="10" t="e">
        <f t="shared" si="1090"/>
        <v>#REF!</v>
      </c>
      <c r="BS2297" s="10" t="e">
        <f t="shared" si="1091"/>
        <v>#REF!</v>
      </c>
      <c r="BT2297" s="10" t="e">
        <f>IF(OR(BW2297=7,AQ2297=6),0,AO2297&amp;IF(#REF!="SI",1,IF(#REF!="NO",2,IF(#REF!="VIH + PREVIO",3,0))))</f>
        <v>#REF!</v>
      </c>
      <c r="BU2297" s="10" t="e">
        <f>IF(OR(BW2297=7,AQ2297=6),0,IF(#REF!="-",1,0))</f>
        <v>#REF!</v>
      </c>
      <c r="BV2297" s="10" t="e">
        <f t="shared" si="1092"/>
        <v>#REF!</v>
      </c>
      <c r="BW22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7" s="10" t="e">
        <f t="shared" si="1097"/>
        <v>#REF!</v>
      </c>
      <c r="BY2297" s="10" t="e">
        <f t="shared" si="1093"/>
        <v>#REF!</v>
      </c>
      <c r="BZ2297" s="10" t="e">
        <f t="shared" si="1098"/>
        <v>#REF!</v>
      </c>
      <c r="CA2297" s="10"/>
    </row>
    <row r="2298" spans="1:79" ht="23.25" customHeight="1" x14ac:dyDescent="0.3">
      <c r="A2298" s="7">
        <v>2296</v>
      </c>
      <c r="B2298" s="43"/>
      <c r="C2298" s="44"/>
      <c r="D2298" s="45"/>
      <c r="E2298" s="46"/>
      <c r="F2298" s="46"/>
      <c r="G2298" s="46"/>
      <c r="H2298" s="50"/>
      <c r="I2298" s="51"/>
      <c r="J2298" s="52"/>
      <c r="K2298" s="51"/>
      <c r="L2298" s="53"/>
      <c r="M2298" s="54"/>
      <c r="N2298" s="43"/>
      <c r="O2298" s="55"/>
      <c r="P2298" s="46"/>
      <c r="Q2298" s="46"/>
      <c r="R2298" s="46"/>
      <c r="S2298" s="43"/>
      <c r="T2298" s="56"/>
      <c r="U2298" s="46"/>
      <c r="V2298" s="57"/>
      <c r="W2298" s="58"/>
      <c r="X2298" s="57"/>
      <c r="Y2298" s="46"/>
      <c r="Z2298" s="57"/>
      <c r="AA2298" s="59"/>
      <c r="AB2298" s="60"/>
      <c r="AJ2298" s="11">
        <f t="shared" si="1096"/>
        <v>13</v>
      </c>
      <c r="AK2298" s="11">
        <f t="shared" si="1099"/>
        <v>0</v>
      </c>
      <c r="AL2298" s="11">
        <f t="shared" si="1100"/>
        <v>0</v>
      </c>
      <c r="AM2298" s="11">
        <f t="shared" si="1101"/>
        <v>0</v>
      </c>
      <c r="AN2298" s="11">
        <f t="shared" si="1102"/>
        <v>0</v>
      </c>
      <c r="AO2298" s="4" t="e">
        <f>IF(#REF!="I",1,IF(#REF!="II",2,IF(#REF!="III",3,IF(#REF!="IV",4))))</f>
        <v>#REF!</v>
      </c>
      <c r="AP2298" s="11" t="e">
        <f>IF(#REF!="PULMONAR",1,IF(AND(#REF!="EXTRAPULMONAR",#REF!&lt;&gt;"MENINGEA"),2,IF(AND(#REF!="EXTRAPULMONAR",#REF!="MENINGEA"),3,)))</f>
        <v>#REF!</v>
      </c>
      <c r="AQ22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8" s="4">
        <f t="shared" si="1103"/>
        <v>0</v>
      </c>
      <c r="AS2298" s="10">
        <f t="shared" si="1104"/>
        <v>0</v>
      </c>
      <c r="AT2298" s="10">
        <f t="shared" si="1105"/>
        <v>0</v>
      </c>
      <c r="AU2298" s="10" t="str">
        <f t="shared" si="1106"/>
        <v>0</v>
      </c>
      <c r="AV2298" s="11" t="e">
        <f t="shared" si="1107"/>
        <v>#N/A</v>
      </c>
      <c r="AW2298" s="4" t="e">
        <f t="shared" si="1108"/>
        <v>#N/A</v>
      </c>
      <c r="AX2298" s="10" t="e">
        <f t="shared" si="1094"/>
        <v>#N/A</v>
      </c>
      <c r="AY2298" s="10" t="e">
        <f t="shared" si="1095"/>
        <v>#N/A</v>
      </c>
      <c r="AZ2298" s="10" t="e">
        <f t="shared" si="1079"/>
        <v>#REF!</v>
      </c>
      <c r="BA2298" s="12" t="e">
        <f>IF(BW2298=7,0,AJ2298&amp;IF(#REF!="SI",1,IF(#REF!="NO",2,IF(#REF!="VIH + PREVIO",3,0))))</f>
        <v>#REF!</v>
      </c>
      <c r="BB2298" s="13" t="e">
        <f>IF(AND(#REF!="POSITIVO",#REF!="POSITIVO"),1,IF(#REF!="NEGATIVO",2,IF(#REF!="VIH + PREVIO",3,0)))</f>
        <v>#REF!</v>
      </c>
      <c r="BC2298" s="10" t="e">
        <f>IF(#REF!="SI",1,IF(#REF!="NO",2,0))</f>
        <v>#REF!</v>
      </c>
      <c r="BD2298" s="10" t="e">
        <f>IF(#REF!="SI",1,IF(#REF!="NO",2,0))</f>
        <v>#REF!</v>
      </c>
      <c r="BE2298" s="10" t="e">
        <f>IF(OR(#REF!="VIH + PREVIO",#REF!="VIH + PREVIO",#REF!="VIH + PREVIO"),1,0)</f>
        <v>#REF!</v>
      </c>
      <c r="BF2298" s="13" t="e">
        <f>IF(OR(#REF!="POSITIVO",#REF!="NEGATIVO"),1,IF(#REF!="PACIENTE NO ACEPTA",2,IF(#REF!="VIH + PREVIO",3,0)))</f>
        <v>#REF!</v>
      </c>
      <c r="BG2298" s="10" t="e">
        <f t="shared" si="1080"/>
        <v>#REF!</v>
      </c>
      <c r="BH2298" s="10" t="e">
        <f t="shared" si="1081"/>
        <v>#REF!</v>
      </c>
      <c r="BI2298" s="10" t="e">
        <f t="shared" si="1082"/>
        <v>#REF!</v>
      </c>
      <c r="BJ2298" s="10" t="e">
        <f t="shared" si="1083"/>
        <v>#REF!</v>
      </c>
      <c r="BK2298" s="10" t="e">
        <f t="shared" si="1084"/>
        <v>#REF!</v>
      </c>
      <c r="BL2298" s="10" t="e">
        <f t="shared" si="1085"/>
        <v>#REF!</v>
      </c>
      <c r="BM2298" s="10" t="e">
        <f>IF(OR(BW2298=7,AQ2298=6),0,IF(#REF!="I",1,IF(#REF!="II",2,IF(#REF!="III",3,IF(#REF!="IV",4))))&amp;AP2298&amp;AQ2298&amp;AR2298&amp;AS2298&amp;AT2298&amp;AU2298&amp;AX2298)</f>
        <v>#REF!</v>
      </c>
      <c r="BN2298" s="10" t="e">
        <f t="shared" si="1086"/>
        <v>#REF!</v>
      </c>
      <c r="BO2298" s="10" t="e">
        <f t="shared" si="1087"/>
        <v>#REF!</v>
      </c>
      <c r="BP2298" s="10" t="e">
        <f t="shared" si="1088"/>
        <v>#REF!</v>
      </c>
      <c r="BQ2298" s="10" t="e">
        <f t="shared" si="1089"/>
        <v>#REF!</v>
      </c>
      <c r="BR2298" s="10" t="e">
        <f t="shared" si="1090"/>
        <v>#REF!</v>
      </c>
      <c r="BS2298" s="10" t="e">
        <f t="shared" si="1091"/>
        <v>#REF!</v>
      </c>
      <c r="BT2298" s="10" t="e">
        <f>IF(OR(BW2298=7,AQ2298=6),0,AO2298&amp;IF(#REF!="SI",1,IF(#REF!="NO",2,IF(#REF!="VIH + PREVIO",3,0))))</f>
        <v>#REF!</v>
      </c>
      <c r="BU2298" s="10" t="e">
        <f>IF(OR(BW2298=7,AQ2298=6),0,IF(#REF!="-",1,0))</f>
        <v>#REF!</v>
      </c>
      <c r="BV2298" s="10" t="e">
        <f t="shared" si="1092"/>
        <v>#REF!</v>
      </c>
      <c r="BW22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8" s="10" t="e">
        <f t="shared" si="1097"/>
        <v>#REF!</v>
      </c>
      <c r="BY2298" s="10" t="e">
        <f t="shared" si="1093"/>
        <v>#REF!</v>
      </c>
      <c r="BZ2298" s="10" t="e">
        <f t="shared" si="1098"/>
        <v>#REF!</v>
      </c>
      <c r="CA2298" s="10"/>
    </row>
    <row r="2299" spans="1:79" ht="23.25" customHeight="1" x14ac:dyDescent="0.3">
      <c r="A2299" s="7">
        <v>2297</v>
      </c>
      <c r="B2299" s="43"/>
      <c r="C2299" s="44"/>
      <c r="D2299" s="45"/>
      <c r="E2299" s="46"/>
      <c r="F2299" s="46"/>
      <c r="G2299" s="46"/>
      <c r="H2299" s="50"/>
      <c r="I2299" s="51"/>
      <c r="J2299" s="52"/>
      <c r="K2299" s="51"/>
      <c r="L2299" s="53"/>
      <c r="M2299" s="54"/>
      <c r="N2299" s="43"/>
      <c r="O2299" s="55"/>
      <c r="P2299" s="46"/>
      <c r="Q2299" s="46"/>
      <c r="R2299" s="46"/>
      <c r="S2299" s="43"/>
      <c r="T2299" s="56"/>
      <c r="U2299" s="46"/>
      <c r="V2299" s="57"/>
      <c r="W2299" s="58"/>
      <c r="X2299" s="57"/>
      <c r="Y2299" s="46"/>
      <c r="Z2299" s="57"/>
      <c r="AA2299" s="59"/>
      <c r="AB2299" s="60"/>
      <c r="AJ2299" s="11">
        <f t="shared" si="1096"/>
        <v>13</v>
      </c>
      <c r="AK2299" s="11">
        <f t="shared" si="1099"/>
        <v>0</v>
      </c>
      <c r="AL2299" s="11">
        <f t="shared" si="1100"/>
        <v>0</v>
      </c>
      <c r="AM2299" s="11">
        <f t="shared" si="1101"/>
        <v>0</v>
      </c>
      <c r="AN2299" s="11">
        <f t="shared" si="1102"/>
        <v>0</v>
      </c>
      <c r="AO2299" s="4" t="e">
        <f>IF(#REF!="I",1,IF(#REF!="II",2,IF(#REF!="III",3,IF(#REF!="IV",4))))</f>
        <v>#REF!</v>
      </c>
      <c r="AP2299" s="11" t="e">
        <f>IF(#REF!="PULMONAR",1,IF(AND(#REF!="EXTRAPULMONAR",#REF!&lt;&gt;"MENINGEA"),2,IF(AND(#REF!="EXTRAPULMONAR",#REF!="MENINGEA"),3,)))</f>
        <v>#REF!</v>
      </c>
      <c r="AQ22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299" s="4">
        <f t="shared" si="1103"/>
        <v>0</v>
      </c>
      <c r="AS2299" s="10">
        <f t="shared" si="1104"/>
        <v>0</v>
      </c>
      <c r="AT2299" s="10">
        <f t="shared" si="1105"/>
        <v>0</v>
      </c>
      <c r="AU2299" s="10" t="str">
        <f t="shared" si="1106"/>
        <v>0</v>
      </c>
      <c r="AV2299" s="11" t="e">
        <f t="shared" si="1107"/>
        <v>#N/A</v>
      </c>
      <c r="AW2299" s="4" t="e">
        <f t="shared" si="1108"/>
        <v>#N/A</v>
      </c>
      <c r="AX2299" s="10" t="e">
        <f t="shared" si="1094"/>
        <v>#N/A</v>
      </c>
      <c r="AY2299" s="10" t="e">
        <f t="shared" si="1095"/>
        <v>#N/A</v>
      </c>
      <c r="AZ2299" s="10" t="e">
        <f t="shared" si="1079"/>
        <v>#REF!</v>
      </c>
      <c r="BA2299" s="12" t="e">
        <f>IF(BW2299=7,0,AJ2299&amp;IF(#REF!="SI",1,IF(#REF!="NO",2,IF(#REF!="VIH + PREVIO",3,0))))</f>
        <v>#REF!</v>
      </c>
      <c r="BB2299" s="13" t="e">
        <f>IF(AND(#REF!="POSITIVO",#REF!="POSITIVO"),1,IF(#REF!="NEGATIVO",2,IF(#REF!="VIH + PREVIO",3,0)))</f>
        <v>#REF!</v>
      </c>
      <c r="BC2299" s="10" t="e">
        <f>IF(#REF!="SI",1,IF(#REF!="NO",2,0))</f>
        <v>#REF!</v>
      </c>
      <c r="BD2299" s="10" t="e">
        <f>IF(#REF!="SI",1,IF(#REF!="NO",2,0))</f>
        <v>#REF!</v>
      </c>
      <c r="BE2299" s="10" t="e">
        <f>IF(OR(#REF!="VIH + PREVIO",#REF!="VIH + PREVIO",#REF!="VIH + PREVIO"),1,0)</f>
        <v>#REF!</v>
      </c>
      <c r="BF2299" s="13" t="e">
        <f>IF(OR(#REF!="POSITIVO",#REF!="NEGATIVO"),1,IF(#REF!="PACIENTE NO ACEPTA",2,IF(#REF!="VIH + PREVIO",3,0)))</f>
        <v>#REF!</v>
      </c>
      <c r="BG2299" s="10" t="e">
        <f t="shared" si="1080"/>
        <v>#REF!</v>
      </c>
      <c r="BH2299" s="10" t="e">
        <f t="shared" si="1081"/>
        <v>#REF!</v>
      </c>
      <c r="BI2299" s="10" t="e">
        <f t="shared" si="1082"/>
        <v>#REF!</v>
      </c>
      <c r="BJ2299" s="10" t="e">
        <f t="shared" si="1083"/>
        <v>#REF!</v>
      </c>
      <c r="BK2299" s="10" t="e">
        <f t="shared" si="1084"/>
        <v>#REF!</v>
      </c>
      <c r="BL2299" s="10" t="e">
        <f t="shared" si="1085"/>
        <v>#REF!</v>
      </c>
      <c r="BM2299" s="10" t="e">
        <f>IF(OR(BW2299=7,AQ2299=6),0,IF(#REF!="I",1,IF(#REF!="II",2,IF(#REF!="III",3,IF(#REF!="IV",4))))&amp;AP2299&amp;AQ2299&amp;AR2299&amp;AS2299&amp;AT2299&amp;AU2299&amp;AX2299)</f>
        <v>#REF!</v>
      </c>
      <c r="BN2299" s="10" t="e">
        <f t="shared" si="1086"/>
        <v>#REF!</v>
      </c>
      <c r="BO2299" s="10" t="e">
        <f t="shared" si="1087"/>
        <v>#REF!</v>
      </c>
      <c r="BP2299" s="10" t="e">
        <f t="shared" si="1088"/>
        <v>#REF!</v>
      </c>
      <c r="BQ2299" s="10" t="e">
        <f t="shared" si="1089"/>
        <v>#REF!</v>
      </c>
      <c r="BR2299" s="10" t="e">
        <f t="shared" si="1090"/>
        <v>#REF!</v>
      </c>
      <c r="BS2299" s="10" t="e">
        <f t="shared" si="1091"/>
        <v>#REF!</v>
      </c>
      <c r="BT2299" s="10" t="e">
        <f>IF(OR(BW2299=7,AQ2299=6),0,AO2299&amp;IF(#REF!="SI",1,IF(#REF!="NO",2,IF(#REF!="VIH + PREVIO",3,0))))</f>
        <v>#REF!</v>
      </c>
      <c r="BU2299" s="10" t="e">
        <f>IF(OR(BW2299=7,AQ2299=6),0,IF(#REF!="-",1,0))</f>
        <v>#REF!</v>
      </c>
      <c r="BV2299" s="10" t="e">
        <f t="shared" si="1092"/>
        <v>#REF!</v>
      </c>
      <c r="BW22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299" s="10" t="e">
        <f t="shared" si="1097"/>
        <v>#REF!</v>
      </c>
      <c r="BY2299" s="10" t="e">
        <f t="shared" si="1093"/>
        <v>#REF!</v>
      </c>
      <c r="BZ2299" s="10" t="e">
        <f t="shared" si="1098"/>
        <v>#REF!</v>
      </c>
      <c r="CA2299" s="10"/>
    </row>
    <row r="2300" spans="1:79" ht="23.25" customHeight="1" x14ac:dyDescent="0.3">
      <c r="A2300" s="7">
        <v>2298</v>
      </c>
      <c r="B2300" s="43"/>
      <c r="C2300" s="44"/>
      <c r="D2300" s="45"/>
      <c r="E2300" s="46"/>
      <c r="F2300" s="46"/>
      <c r="G2300" s="46"/>
      <c r="H2300" s="50"/>
      <c r="I2300" s="51"/>
      <c r="J2300" s="52"/>
      <c r="K2300" s="51"/>
      <c r="L2300" s="53"/>
      <c r="M2300" s="54"/>
      <c r="N2300" s="43"/>
      <c r="O2300" s="55"/>
      <c r="P2300" s="46"/>
      <c r="Q2300" s="46"/>
      <c r="R2300" s="46"/>
      <c r="S2300" s="43"/>
      <c r="T2300" s="56"/>
      <c r="U2300" s="46"/>
      <c r="V2300" s="57"/>
      <c r="W2300" s="58"/>
      <c r="X2300" s="57"/>
      <c r="Y2300" s="46"/>
      <c r="Z2300" s="57"/>
      <c r="AA2300" s="59"/>
      <c r="AB2300" s="60"/>
      <c r="AJ2300" s="11">
        <f t="shared" si="1096"/>
        <v>13</v>
      </c>
      <c r="AK2300" s="11">
        <f t="shared" si="1099"/>
        <v>0</v>
      </c>
      <c r="AL2300" s="11">
        <f t="shared" si="1100"/>
        <v>0</v>
      </c>
      <c r="AM2300" s="11">
        <f t="shared" si="1101"/>
        <v>0</v>
      </c>
      <c r="AN2300" s="11">
        <f t="shared" si="1102"/>
        <v>0</v>
      </c>
      <c r="AO2300" s="4" t="e">
        <f>IF(#REF!="I",1,IF(#REF!="II",2,IF(#REF!="III",3,IF(#REF!="IV",4))))</f>
        <v>#REF!</v>
      </c>
      <c r="AP2300" s="11" t="e">
        <f>IF(#REF!="PULMONAR",1,IF(AND(#REF!="EXTRAPULMONAR",#REF!&lt;&gt;"MENINGEA"),2,IF(AND(#REF!="EXTRAPULMONAR",#REF!="MENINGEA"),3,)))</f>
        <v>#REF!</v>
      </c>
      <c r="AQ23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0" s="4">
        <f t="shared" si="1103"/>
        <v>0</v>
      </c>
      <c r="AS2300" s="10">
        <f t="shared" si="1104"/>
        <v>0</v>
      </c>
      <c r="AT2300" s="10">
        <f t="shared" si="1105"/>
        <v>0</v>
      </c>
      <c r="AU2300" s="10" t="str">
        <f t="shared" si="1106"/>
        <v>0</v>
      </c>
      <c r="AV2300" s="11" t="e">
        <f t="shared" si="1107"/>
        <v>#N/A</v>
      </c>
      <c r="AW2300" s="4" t="e">
        <f t="shared" si="1108"/>
        <v>#N/A</v>
      </c>
      <c r="AX2300" s="10" t="e">
        <f t="shared" si="1094"/>
        <v>#N/A</v>
      </c>
      <c r="AY2300" s="10" t="e">
        <f t="shared" si="1095"/>
        <v>#N/A</v>
      </c>
      <c r="AZ2300" s="10" t="e">
        <f t="shared" si="1079"/>
        <v>#REF!</v>
      </c>
      <c r="BA2300" s="12" t="e">
        <f>IF(BW2300=7,0,AJ2300&amp;IF(#REF!="SI",1,IF(#REF!="NO",2,IF(#REF!="VIH + PREVIO",3,0))))</f>
        <v>#REF!</v>
      </c>
      <c r="BB2300" s="13" t="e">
        <f>IF(AND(#REF!="POSITIVO",#REF!="POSITIVO"),1,IF(#REF!="NEGATIVO",2,IF(#REF!="VIH + PREVIO",3,0)))</f>
        <v>#REF!</v>
      </c>
      <c r="BC2300" s="10" t="e">
        <f>IF(#REF!="SI",1,IF(#REF!="NO",2,0))</f>
        <v>#REF!</v>
      </c>
      <c r="BD2300" s="10" t="e">
        <f>IF(#REF!="SI",1,IF(#REF!="NO",2,0))</f>
        <v>#REF!</v>
      </c>
      <c r="BE2300" s="10" t="e">
        <f>IF(OR(#REF!="VIH + PREVIO",#REF!="VIH + PREVIO",#REF!="VIH + PREVIO"),1,0)</f>
        <v>#REF!</v>
      </c>
      <c r="BF2300" s="13" t="e">
        <f>IF(OR(#REF!="POSITIVO",#REF!="NEGATIVO"),1,IF(#REF!="PACIENTE NO ACEPTA",2,IF(#REF!="VIH + PREVIO",3,0)))</f>
        <v>#REF!</v>
      </c>
      <c r="BG2300" s="10" t="e">
        <f t="shared" si="1080"/>
        <v>#REF!</v>
      </c>
      <c r="BH2300" s="10" t="e">
        <f t="shared" si="1081"/>
        <v>#REF!</v>
      </c>
      <c r="BI2300" s="10" t="e">
        <f t="shared" si="1082"/>
        <v>#REF!</v>
      </c>
      <c r="BJ2300" s="10" t="e">
        <f t="shared" si="1083"/>
        <v>#REF!</v>
      </c>
      <c r="BK2300" s="10" t="e">
        <f t="shared" si="1084"/>
        <v>#REF!</v>
      </c>
      <c r="BL2300" s="10" t="e">
        <f t="shared" si="1085"/>
        <v>#REF!</v>
      </c>
      <c r="BM2300" s="10" t="e">
        <f>IF(OR(BW2300=7,AQ2300=6),0,IF(#REF!="I",1,IF(#REF!="II",2,IF(#REF!="III",3,IF(#REF!="IV",4))))&amp;AP2300&amp;AQ2300&amp;AR2300&amp;AS2300&amp;AT2300&amp;AU2300&amp;AX2300)</f>
        <v>#REF!</v>
      </c>
      <c r="BN2300" s="10" t="e">
        <f t="shared" si="1086"/>
        <v>#REF!</v>
      </c>
      <c r="BO2300" s="10" t="e">
        <f t="shared" si="1087"/>
        <v>#REF!</v>
      </c>
      <c r="BP2300" s="10" t="e">
        <f t="shared" si="1088"/>
        <v>#REF!</v>
      </c>
      <c r="BQ2300" s="10" t="e">
        <f t="shared" si="1089"/>
        <v>#REF!</v>
      </c>
      <c r="BR2300" s="10" t="e">
        <f t="shared" si="1090"/>
        <v>#REF!</v>
      </c>
      <c r="BS2300" s="10" t="e">
        <f t="shared" si="1091"/>
        <v>#REF!</v>
      </c>
      <c r="BT2300" s="10" t="e">
        <f>IF(OR(BW2300=7,AQ2300=6),0,AO2300&amp;IF(#REF!="SI",1,IF(#REF!="NO",2,IF(#REF!="VIH + PREVIO",3,0))))</f>
        <v>#REF!</v>
      </c>
      <c r="BU2300" s="10" t="e">
        <f>IF(OR(BW2300=7,AQ2300=6),0,IF(#REF!="-",1,0))</f>
        <v>#REF!</v>
      </c>
      <c r="BV2300" s="10" t="e">
        <f t="shared" si="1092"/>
        <v>#REF!</v>
      </c>
      <c r="BW23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0" s="10" t="e">
        <f t="shared" si="1097"/>
        <v>#REF!</v>
      </c>
      <c r="BY2300" s="10" t="e">
        <f t="shared" si="1093"/>
        <v>#REF!</v>
      </c>
      <c r="BZ2300" s="10" t="e">
        <f t="shared" si="1098"/>
        <v>#REF!</v>
      </c>
      <c r="CA2300" s="10"/>
    </row>
    <row r="2301" spans="1:79" ht="23.25" customHeight="1" x14ac:dyDescent="0.3">
      <c r="A2301" s="7">
        <v>2299</v>
      </c>
      <c r="B2301" s="43"/>
      <c r="C2301" s="44"/>
      <c r="D2301" s="45"/>
      <c r="E2301" s="46"/>
      <c r="F2301" s="46"/>
      <c r="G2301" s="46"/>
      <c r="H2301" s="50"/>
      <c r="I2301" s="51"/>
      <c r="J2301" s="52"/>
      <c r="K2301" s="51"/>
      <c r="L2301" s="53"/>
      <c r="M2301" s="54"/>
      <c r="N2301" s="43"/>
      <c r="O2301" s="55"/>
      <c r="P2301" s="46"/>
      <c r="Q2301" s="46"/>
      <c r="R2301" s="46"/>
      <c r="S2301" s="43"/>
      <c r="T2301" s="56"/>
      <c r="U2301" s="46"/>
      <c r="V2301" s="57"/>
      <c r="W2301" s="58"/>
      <c r="X2301" s="57"/>
      <c r="Y2301" s="46"/>
      <c r="Z2301" s="57"/>
      <c r="AA2301" s="59"/>
      <c r="AB2301" s="60"/>
      <c r="AJ2301" s="11">
        <f t="shared" si="1096"/>
        <v>13</v>
      </c>
      <c r="AK2301" s="11">
        <f t="shared" si="1099"/>
        <v>0</v>
      </c>
      <c r="AL2301" s="11">
        <f t="shared" si="1100"/>
        <v>0</v>
      </c>
      <c r="AM2301" s="11">
        <f t="shared" si="1101"/>
        <v>0</v>
      </c>
      <c r="AN2301" s="11">
        <f t="shared" si="1102"/>
        <v>0</v>
      </c>
      <c r="AO2301" s="4" t="e">
        <f>IF(#REF!="I",1,IF(#REF!="II",2,IF(#REF!="III",3,IF(#REF!="IV",4))))</f>
        <v>#REF!</v>
      </c>
      <c r="AP2301" s="11" t="e">
        <f>IF(#REF!="PULMONAR",1,IF(AND(#REF!="EXTRAPULMONAR",#REF!&lt;&gt;"MENINGEA"),2,IF(AND(#REF!="EXTRAPULMONAR",#REF!="MENINGEA"),3,)))</f>
        <v>#REF!</v>
      </c>
      <c r="AQ23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1" s="4">
        <f t="shared" si="1103"/>
        <v>0</v>
      </c>
      <c r="AS2301" s="10">
        <f t="shared" si="1104"/>
        <v>0</v>
      </c>
      <c r="AT2301" s="10">
        <f t="shared" si="1105"/>
        <v>0</v>
      </c>
      <c r="AU2301" s="10" t="str">
        <f t="shared" si="1106"/>
        <v>0</v>
      </c>
      <c r="AV2301" s="11" t="e">
        <f t="shared" si="1107"/>
        <v>#N/A</v>
      </c>
      <c r="AW2301" s="4" t="e">
        <f t="shared" si="1108"/>
        <v>#N/A</v>
      </c>
      <c r="AX2301" s="10" t="e">
        <f t="shared" si="1094"/>
        <v>#N/A</v>
      </c>
      <c r="AY2301" s="10" t="e">
        <f t="shared" si="1095"/>
        <v>#N/A</v>
      </c>
      <c r="AZ2301" s="10" t="e">
        <f t="shared" si="1079"/>
        <v>#REF!</v>
      </c>
      <c r="BA2301" s="12" t="e">
        <f>IF(BW2301=7,0,AJ2301&amp;IF(#REF!="SI",1,IF(#REF!="NO",2,IF(#REF!="VIH + PREVIO",3,0))))</f>
        <v>#REF!</v>
      </c>
      <c r="BB2301" s="13" t="e">
        <f>IF(AND(#REF!="POSITIVO",#REF!="POSITIVO"),1,IF(#REF!="NEGATIVO",2,IF(#REF!="VIH + PREVIO",3,0)))</f>
        <v>#REF!</v>
      </c>
      <c r="BC2301" s="10" t="e">
        <f>IF(#REF!="SI",1,IF(#REF!="NO",2,0))</f>
        <v>#REF!</v>
      </c>
      <c r="BD2301" s="10" t="e">
        <f>IF(#REF!="SI",1,IF(#REF!="NO",2,0))</f>
        <v>#REF!</v>
      </c>
      <c r="BE2301" s="10" t="e">
        <f>IF(OR(#REF!="VIH + PREVIO",#REF!="VIH + PREVIO",#REF!="VIH + PREVIO"),1,0)</f>
        <v>#REF!</v>
      </c>
      <c r="BF2301" s="13" t="e">
        <f>IF(OR(#REF!="POSITIVO",#REF!="NEGATIVO"),1,IF(#REF!="PACIENTE NO ACEPTA",2,IF(#REF!="VIH + PREVIO",3,0)))</f>
        <v>#REF!</v>
      </c>
      <c r="BG2301" s="10" t="e">
        <f t="shared" si="1080"/>
        <v>#REF!</v>
      </c>
      <c r="BH2301" s="10" t="e">
        <f t="shared" si="1081"/>
        <v>#REF!</v>
      </c>
      <c r="BI2301" s="10" t="e">
        <f t="shared" si="1082"/>
        <v>#REF!</v>
      </c>
      <c r="BJ2301" s="10" t="e">
        <f t="shared" si="1083"/>
        <v>#REF!</v>
      </c>
      <c r="BK2301" s="10" t="e">
        <f t="shared" si="1084"/>
        <v>#REF!</v>
      </c>
      <c r="BL2301" s="10" t="e">
        <f t="shared" si="1085"/>
        <v>#REF!</v>
      </c>
      <c r="BM2301" s="10" t="e">
        <f>IF(OR(BW2301=7,AQ2301=6),0,IF(#REF!="I",1,IF(#REF!="II",2,IF(#REF!="III",3,IF(#REF!="IV",4))))&amp;AP2301&amp;AQ2301&amp;AR2301&amp;AS2301&amp;AT2301&amp;AU2301&amp;AX2301)</f>
        <v>#REF!</v>
      </c>
      <c r="BN2301" s="10" t="e">
        <f t="shared" si="1086"/>
        <v>#REF!</v>
      </c>
      <c r="BO2301" s="10" t="e">
        <f t="shared" si="1087"/>
        <v>#REF!</v>
      </c>
      <c r="BP2301" s="10" t="e">
        <f t="shared" si="1088"/>
        <v>#REF!</v>
      </c>
      <c r="BQ2301" s="10" t="e">
        <f t="shared" si="1089"/>
        <v>#REF!</v>
      </c>
      <c r="BR2301" s="10" t="e">
        <f t="shared" si="1090"/>
        <v>#REF!</v>
      </c>
      <c r="BS2301" s="10" t="e">
        <f t="shared" si="1091"/>
        <v>#REF!</v>
      </c>
      <c r="BT2301" s="10" t="e">
        <f>IF(OR(BW2301=7,AQ2301=6),0,AO2301&amp;IF(#REF!="SI",1,IF(#REF!="NO",2,IF(#REF!="VIH + PREVIO",3,0))))</f>
        <v>#REF!</v>
      </c>
      <c r="BU2301" s="10" t="e">
        <f>IF(OR(BW2301=7,AQ2301=6),0,IF(#REF!="-",1,0))</f>
        <v>#REF!</v>
      </c>
      <c r="BV2301" s="10" t="e">
        <f t="shared" si="1092"/>
        <v>#REF!</v>
      </c>
      <c r="BW23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1" s="10" t="e">
        <f t="shared" si="1097"/>
        <v>#REF!</v>
      </c>
      <c r="BY2301" s="10" t="e">
        <f t="shared" si="1093"/>
        <v>#REF!</v>
      </c>
      <c r="BZ2301" s="10" t="e">
        <f t="shared" si="1098"/>
        <v>#REF!</v>
      </c>
      <c r="CA2301" s="10"/>
    </row>
    <row r="2302" spans="1:79" ht="23.25" customHeight="1" x14ac:dyDescent="0.3">
      <c r="A2302" s="7">
        <v>2300</v>
      </c>
      <c r="B2302" s="43"/>
      <c r="C2302" s="44"/>
      <c r="D2302" s="45"/>
      <c r="E2302" s="46"/>
      <c r="F2302" s="46"/>
      <c r="G2302" s="46"/>
      <c r="H2302" s="50"/>
      <c r="I2302" s="51"/>
      <c r="J2302" s="52"/>
      <c r="K2302" s="51"/>
      <c r="L2302" s="53"/>
      <c r="M2302" s="54"/>
      <c r="N2302" s="43"/>
      <c r="O2302" s="55"/>
      <c r="P2302" s="46"/>
      <c r="Q2302" s="46"/>
      <c r="R2302" s="46"/>
      <c r="S2302" s="43"/>
      <c r="T2302" s="56"/>
      <c r="U2302" s="46"/>
      <c r="V2302" s="57"/>
      <c r="W2302" s="58"/>
      <c r="X2302" s="57"/>
      <c r="Y2302" s="46"/>
      <c r="Z2302" s="57"/>
      <c r="AA2302" s="59"/>
      <c r="AB2302" s="60"/>
      <c r="AJ2302" s="11">
        <f t="shared" si="1096"/>
        <v>13</v>
      </c>
      <c r="AK2302" s="11">
        <f t="shared" si="1099"/>
        <v>0</v>
      </c>
      <c r="AL2302" s="11">
        <f t="shared" si="1100"/>
        <v>0</v>
      </c>
      <c r="AM2302" s="11">
        <f t="shared" si="1101"/>
        <v>0</v>
      </c>
      <c r="AN2302" s="11">
        <f t="shared" si="1102"/>
        <v>0</v>
      </c>
      <c r="AO2302" s="4" t="e">
        <f>IF(#REF!="I",1,IF(#REF!="II",2,IF(#REF!="III",3,IF(#REF!="IV",4))))</f>
        <v>#REF!</v>
      </c>
      <c r="AP2302" s="11" t="e">
        <f>IF(#REF!="PULMONAR",1,IF(AND(#REF!="EXTRAPULMONAR",#REF!&lt;&gt;"MENINGEA"),2,IF(AND(#REF!="EXTRAPULMONAR",#REF!="MENINGEA"),3,)))</f>
        <v>#REF!</v>
      </c>
      <c r="AQ23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2" s="4">
        <f t="shared" si="1103"/>
        <v>0</v>
      </c>
      <c r="AS2302" s="10">
        <f t="shared" si="1104"/>
        <v>0</v>
      </c>
      <c r="AT2302" s="10">
        <f t="shared" si="1105"/>
        <v>0</v>
      </c>
      <c r="AU2302" s="10" t="str">
        <f t="shared" si="1106"/>
        <v>0</v>
      </c>
      <c r="AV2302" s="11" t="e">
        <f t="shared" si="1107"/>
        <v>#N/A</v>
      </c>
      <c r="AW2302" s="4" t="e">
        <f t="shared" si="1108"/>
        <v>#N/A</v>
      </c>
      <c r="AX2302" s="10" t="e">
        <f t="shared" si="1094"/>
        <v>#N/A</v>
      </c>
      <c r="AY2302" s="10" t="e">
        <f t="shared" si="1095"/>
        <v>#N/A</v>
      </c>
      <c r="AZ2302" s="10" t="e">
        <f t="shared" si="1079"/>
        <v>#REF!</v>
      </c>
      <c r="BA2302" s="12" t="e">
        <f>IF(BW2302=7,0,AJ2302&amp;IF(#REF!="SI",1,IF(#REF!="NO",2,IF(#REF!="VIH + PREVIO",3,0))))</f>
        <v>#REF!</v>
      </c>
      <c r="BB2302" s="13" t="e">
        <f>IF(AND(#REF!="POSITIVO",#REF!="POSITIVO"),1,IF(#REF!="NEGATIVO",2,IF(#REF!="VIH + PREVIO",3,0)))</f>
        <v>#REF!</v>
      </c>
      <c r="BC2302" s="10" t="e">
        <f>IF(#REF!="SI",1,IF(#REF!="NO",2,0))</f>
        <v>#REF!</v>
      </c>
      <c r="BD2302" s="10" t="e">
        <f>IF(#REF!="SI",1,IF(#REF!="NO",2,0))</f>
        <v>#REF!</v>
      </c>
      <c r="BE2302" s="10" t="e">
        <f>IF(OR(#REF!="VIH + PREVIO",#REF!="VIH + PREVIO",#REF!="VIH + PREVIO"),1,0)</f>
        <v>#REF!</v>
      </c>
      <c r="BF2302" s="13" t="e">
        <f>IF(OR(#REF!="POSITIVO",#REF!="NEGATIVO"),1,IF(#REF!="PACIENTE NO ACEPTA",2,IF(#REF!="VIH + PREVIO",3,0)))</f>
        <v>#REF!</v>
      </c>
      <c r="BG2302" s="10" t="e">
        <f t="shared" si="1080"/>
        <v>#REF!</v>
      </c>
      <c r="BH2302" s="10" t="e">
        <f t="shared" si="1081"/>
        <v>#REF!</v>
      </c>
      <c r="BI2302" s="10" t="e">
        <f t="shared" si="1082"/>
        <v>#REF!</v>
      </c>
      <c r="BJ2302" s="10" t="e">
        <f t="shared" si="1083"/>
        <v>#REF!</v>
      </c>
      <c r="BK2302" s="10" t="e">
        <f t="shared" si="1084"/>
        <v>#REF!</v>
      </c>
      <c r="BL2302" s="10" t="e">
        <f t="shared" si="1085"/>
        <v>#REF!</v>
      </c>
      <c r="BM2302" s="10" t="e">
        <f>IF(OR(BW2302=7,AQ2302=6),0,IF(#REF!="I",1,IF(#REF!="II",2,IF(#REF!="III",3,IF(#REF!="IV",4))))&amp;AP2302&amp;AQ2302&amp;AR2302&amp;AS2302&amp;AT2302&amp;AU2302&amp;AX2302)</f>
        <v>#REF!</v>
      </c>
      <c r="BN2302" s="10" t="e">
        <f t="shared" si="1086"/>
        <v>#REF!</v>
      </c>
      <c r="BO2302" s="10" t="e">
        <f t="shared" si="1087"/>
        <v>#REF!</v>
      </c>
      <c r="BP2302" s="10" t="e">
        <f t="shared" si="1088"/>
        <v>#REF!</v>
      </c>
      <c r="BQ2302" s="10" t="e">
        <f t="shared" si="1089"/>
        <v>#REF!</v>
      </c>
      <c r="BR2302" s="10" t="e">
        <f t="shared" si="1090"/>
        <v>#REF!</v>
      </c>
      <c r="BS2302" s="10" t="e">
        <f t="shared" si="1091"/>
        <v>#REF!</v>
      </c>
      <c r="BT2302" s="10" t="e">
        <f>IF(OR(BW2302=7,AQ2302=6),0,AO2302&amp;IF(#REF!="SI",1,IF(#REF!="NO",2,IF(#REF!="VIH + PREVIO",3,0))))</f>
        <v>#REF!</v>
      </c>
      <c r="BU2302" s="10" t="e">
        <f>IF(OR(BW2302=7,AQ2302=6),0,IF(#REF!="-",1,0))</f>
        <v>#REF!</v>
      </c>
      <c r="BV2302" s="10" t="e">
        <f t="shared" si="1092"/>
        <v>#REF!</v>
      </c>
      <c r="BW23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2" s="10" t="e">
        <f t="shared" si="1097"/>
        <v>#REF!</v>
      </c>
      <c r="BY2302" s="10" t="e">
        <f t="shared" si="1093"/>
        <v>#REF!</v>
      </c>
      <c r="BZ2302" s="10" t="e">
        <f t="shared" si="1098"/>
        <v>#REF!</v>
      </c>
      <c r="CA2302" s="10"/>
    </row>
    <row r="2303" spans="1:79" ht="23.25" customHeight="1" x14ac:dyDescent="0.3">
      <c r="A2303" s="7">
        <v>2301</v>
      </c>
      <c r="B2303" s="43"/>
      <c r="C2303" s="44"/>
      <c r="D2303" s="45"/>
      <c r="E2303" s="46"/>
      <c r="F2303" s="46"/>
      <c r="G2303" s="46"/>
      <c r="H2303" s="50"/>
      <c r="I2303" s="51"/>
      <c r="J2303" s="52"/>
      <c r="K2303" s="51"/>
      <c r="L2303" s="53"/>
      <c r="M2303" s="54"/>
      <c r="N2303" s="43"/>
      <c r="O2303" s="55"/>
      <c r="P2303" s="46"/>
      <c r="Q2303" s="46"/>
      <c r="R2303" s="46"/>
      <c r="S2303" s="43"/>
      <c r="T2303" s="56"/>
      <c r="U2303" s="46"/>
      <c r="V2303" s="57"/>
      <c r="W2303" s="58"/>
      <c r="X2303" s="57"/>
      <c r="Y2303" s="46"/>
      <c r="Z2303" s="57"/>
      <c r="AA2303" s="59"/>
      <c r="AB2303" s="60"/>
      <c r="AJ2303" s="11">
        <f t="shared" si="1096"/>
        <v>13</v>
      </c>
      <c r="AK2303" s="11">
        <f t="shared" si="1099"/>
        <v>0</v>
      </c>
      <c r="AL2303" s="11">
        <f t="shared" si="1100"/>
        <v>0</v>
      </c>
      <c r="AM2303" s="11">
        <f t="shared" si="1101"/>
        <v>0</v>
      </c>
      <c r="AN2303" s="11">
        <f t="shared" si="1102"/>
        <v>0</v>
      </c>
      <c r="AO2303" s="4" t="e">
        <f>IF(#REF!="I",1,IF(#REF!="II",2,IF(#REF!="III",3,IF(#REF!="IV",4))))</f>
        <v>#REF!</v>
      </c>
      <c r="AP2303" s="11" t="e">
        <f>IF(#REF!="PULMONAR",1,IF(AND(#REF!="EXTRAPULMONAR",#REF!&lt;&gt;"MENINGEA"),2,IF(AND(#REF!="EXTRAPULMONAR",#REF!="MENINGEA"),3,)))</f>
        <v>#REF!</v>
      </c>
      <c r="AQ23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3" s="4">
        <f t="shared" si="1103"/>
        <v>0</v>
      </c>
      <c r="AS2303" s="10">
        <f t="shared" si="1104"/>
        <v>0</v>
      </c>
      <c r="AT2303" s="10">
        <f t="shared" si="1105"/>
        <v>0</v>
      </c>
      <c r="AU2303" s="10" t="str">
        <f t="shared" si="1106"/>
        <v>0</v>
      </c>
      <c r="AV2303" s="11" t="e">
        <f t="shared" si="1107"/>
        <v>#N/A</v>
      </c>
      <c r="AW2303" s="4" t="e">
        <f t="shared" si="1108"/>
        <v>#N/A</v>
      </c>
      <c r="AX2303" s="10" t="e">
        <f t="shared" si="1094"/>
        <v>#N/A</v>
      </c>
      <c r="AY2303" s="10" t="e">
        <f t="shared" si="1095"/>
        <v>#N/A</v>
      </c>
      <c r="AZ2303" s="10" t="e">
        <f t="shared" si="1079"/>
        <v>#REF!</v>
      </c>
      <c r="BA2303" s="12" t="e">
        <f>IF(BW2303=7,0,AJ2303&amp;IF(#REF!="SI",1,IF(#REF!="NO",2,IF(#REF!="VIH + PREVIO",3,0))))</f>
        <v>#REF!</v>
      </c>
      <c r="BB2303" s="13" t="e">
        <f>IF(AND(#REF!="POSITIVO",#REF!="POSITIVO"),1,IF(#REF!="NEGATIVO",2,IF(#REF!="VIH + PREVIO",3,0)))</f>
        <v>#REF!</v>
      </c>
      <c r="BC2303" s="10" t="e">
        <f>IF(#REF!="SI",1,IF(#REF!="NO",2,0))</f>
        <v>#REF!</v>
      </c>
      <c r="BD2303" s="10" t="e">
        <f>IF(#REF!="SI",1,IF(#REF!="NO",2,0))</f>
        <v>#REF!</v>
      </c>
      <c r="BE2303" s="10" t="e">
        <f>IF(OR(#REF!="VIH + PREVIO",#REF!="VIH + PREVIO",#REF!="VIH + PREVIO"),1,0)</f>
        <v>#REF!</v>
      </c>
      <c r="BF2303" s="13" t="e">
        <f>IF(OR(#REF!="POSITIVO",#REF!="NEGATIVO"),1,IF(#REF!="PACIENTE NO ACEPTA",2,IF(#REF!="VIH + PREVIO",3,0)))</f>
        <v>#REF!</v>
      </c>
      <c r="BG2303" s="10" t="e">
        <f t="shared" si="1080"/>
        <v>#REF!</v>
      </c>
      <c r="BH2303" s="10" t="e">
        <f t="shared" si="1081"/>
        <v>#REF!</v>
      </c>
      <c r="BI2303" s="10" t="e">
        <f t="shared" si="1082"/>
        <v>#REF!</v>
      </c>
      <c r="BJ2303" s="10" t="e">
        <f t="shared" si="1083"/>
        <v>#REF!</v>
      </c>
      <c r="BK2303" s="10" t="e">
        <f t="shared" si="1084"/>
        <v>#REF!</v>
      </c>
      <c r="BL2303" s="10" t="e">
        <f t="shared" si="1085"/>
        <v>#REF!</v>
      </c>
      <c r="BM2303" s="10" t="e">
        <f>IF(OR(BW2303=7,AQ2303=6),0,IF(#REF!="I",1,IF(#REF!="II",2,IF(#REF!="III",3,IF(#REF!="IV",4))))&amp;AP2303&amp;AQ2303&amp;AR2303&amp;AS2303&amp;AT2303&amp;AU2303&amp;AX2303)</f>
        <v>#REF!</v>
      </c>
      <c r="BN2303" s="10" t="e">
        <f t="shared" si="1086"/>
        <v>#REF!</v>
      </c>
      <c r="BO2303" s="10" t="e">
        <f t="shared" si="1087"/>
        <v>#REF!</v>
      </c>
      <c r="BP2303" s="10" t="e">
        <f t="shared" si="1088"/>
        <v>#REF!</v>
      </c>
      <c r="BQ2303" s="10" t="e">
        <f t="shared" si="1089"/>
        <v>#REF!</v>
      </c>
      <c r="BR2303" s="10" t="e">
        <f t="shared" si="1090"/>
        <v>#REF!</v>
      </c>
      <c r="BS2303" s="10" t="e">
        <f t="shared" si="1091"/>
        <v>#REF!</v>
      </c>
      <c r="BT2303" s="10" t="e">
        <f>IF(OR(BW2303=7,AQ2303=6),0,AO2303&amp;IF(#REF!="SI",1,IF(#REF!="NO",2,IF(#REF!="VIH + PREVIO",3,0))))</f>
        <v>#REF!</v>
      </c>
      <c r="BU2303" s="10" t="e">
        <f>IF(OR(BW2303=7,AQ2303=6),0,IF(#REF!="-",1,0))</f>
        <v>#REF!</v>
      </c>
      <c r="BV2303" s="10" t="e">
        <f t="shared" si="1092"/>
        <v>#REF!</v>
      </c>
      <c r="BW23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3" s="10" t="e">
        <f t="shared" si="1097"/>
        <v>#REF!</v>
      </c>
      <c r="BY2303" s="10" t="e">
        <f t="shared" si="1093"/>
        <v>#REF!</v>
      </c>
      <c r="BZ2303" s="10" t="e">
        <f t="shared" si="1098"/>
        <v>#REF!</v>
      </c>
      <c r="CA2303" s="10"/>
    </row>
    <row r="2304" spans="1:79" ht="23.25" customHeight="1" x14ac:dyDescent="0.3">
      <c r="A2304" s="7">
        <v>2302</v>
      </c>
      <c r="B2304" s="43"/>
      <c r="C2304" s="44"/>
      <c r="D2304" s="45"/>
      <c r="E2304" s="46"/>
      <c r="F2304" s="46"/>
      <c r="G2304" s="46"/>
      <c r="H2304" s="50"/>
      <c r="I2304" s="51"/>
      <c r="J2304" s="52"/>
      <c r="K2304" s="51"/>
      <c r="L2304" s="53"/>
      <c r="M2304" s="54"/>
      <c r="N2304" s="43"/>
      <c r="O2304" s="55"/>
      <c r="P2304" s="46"/>
      <c r="Q2304" s="46"/>
      <c r="R2304" s="46"/>
      <c r="S2304" s="43"/>
      <c r="T2304" s="56"/>
      <c r="U2304" s="46"/>
      <c r="V2304" s="57"/>
      <c r="W2304" s="58"/>
      <c r="X2304" s="57"/>
      <c r="Y2304" s="46"/>
      <c r="Z2304" s="57"/>
      <c r="AA2304" s="59"/>
      <c r="AB2304" s="60"/>
      <c r="AJ2304" s="11">
        <f t="shared" si="1096"/>
        <v>13</v>
      </c>
      <c r="AK2304" s="11">
        <f t="shared" si="1099"/>
        <v>0</v>
      </c>
      <c r="AL2304" s="11">
        <f t="shared" si="1100"/>
        <v>0</v>
      </c>
      <c r="AM2304" s="11">
        <f t="shared" si="1101"/>
        <v>0</v>
      </c>
      <c r="AN2304" s="11">
        <f t="shared" si="1102"/>
        <v>0</v>
      </c>
      <c r="AO2304" s="4" t="e">
        <f>IF(#REF!="I",1,IF(#REF!="II",2,IF(#REF!="III",3,IF(#REF!="IV",4))))</f>
        <v>#REF!</v>
      </c>
      <c r="AP2304" s="11" t="e">
        <f>IF(#REF!="PULMONAR",1,IF(AND(#REF!="EXTRAPULMONAR",#REF!&lt;&gt;"MENINGEA"),2,IF(AND(#REF!="EXTRAPULMONAR",#REF!="MENINGEA"),3,)))</f>
        <v>#REF!</v>
      </c>
      <c r="AQ23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4" s="4">
        <f t="shared" si="1103"/>
        <v>0</v>
      </c>
      <c r="AS2304" s="10">
        <f t="shared" si="1104"/>
        <v>0</v>
      </c>
      <c r="AT2304" s="10">
        <f t="shared" si="1105"/>
        <v>0</v>
      </c>
      <c r="AU2304" s="10" t="str">
        <f t="shared" si="1106"/>
        <v>0</v>
      </c>
      <c r="AV2304" s="11" t="e">
        <f t="shared" si="1107"/>
        <v>#N/A</v>
      </c>
      <c r="AW2304" s="4" t="e">
        <f t="shared" si="1108"/>
        <v>#N/A</v>
      </c>
      <c r="AX2304" s="10" t="e">
        <f t="shared" si="1094"/>
        <v>#N/A</v>
      </c>
      <c r="AY2304" s="10" t="e">
        <f t="shared" si="1095"/>
        <v>#N/A</v>
      </c>
      <c r="AZ2304" s="10" t="e">
        <f t="shared" si="1079"/>
        <v>#REF!</v>
      </c>
      <c r="BA2304" s="12" t="e">
        <f>IF(BW2304=7,0,AJ2304&amp;IF(#REF!="SI",1,IF(#REF!="NO",2,IF(#REF!="VIH + PREVIO",3,0))))</f>
        <v>#REF!</v>
      </c>
      <c r="BB2304" s="13" t="e">
        <f>IF(AND(#REF!="POSITIVO",#REF!="POSITIVO"),1,IF(#REF!="NEGATIVO",2,IF(#REF!="VIH + PREVIO",3,0)))</f>
        <v>#REF!</v>
      </c>
      <c r="BC2304" s="10" t="e">
        <f>IF(#REF!="SI",1,IF(#REF!="NO",2,0))</f>
        <v>#REF!</v>
      </c>
      <c r="BD2304" s="10" t="e">
        <f>IF(#REF!="SI",1,IF(#REF!="NO",2,0))</f>
        <v>#REF!</v>
      </c>
      <c r="BE2304" s="10" t="e">
        <f>IF(OR(#REF!="VIH + PREVIO",#REF!="VIH + PREVIO",#REF!="VIH + PREVIO"),1,0)</f>
        <v>#REF!</v>
      </c>
      <c r="BF2304" s="13" t="e">
        <f>IF(OR(#REF!="POSITIVO",#REF!="NEGATIVO"),1,IF(#REF!="PACIENTE NO ACEPTA",2,IF(#REF!="VIH + PREVIO",3,0)))</f>
        <v>#REF!</v>
      </c>
      <c r="BG2304" s="10" t="e">
        <f t="shared" si="1080"/>
        <v>#REF!</v>
      </c>
      <c r="BH2304" s="10" t="e">
        <f t="shared" si="1081"/>
        <v>#REF!</v>
      </c>
      <c r="BI2304" s="10" t="e">
        <f t="shared" si="1082"/>
        <v>#REF!</v>
      </c>
      <c r="BJ2304" s="10" t="e">
        <f t="shared" si="1083"/>
        <v>#REF!</v>
      </c>
      <c r="BK2304" s="10" t="e">
        <f t="shared" si="1084"/>
        <v>#REF!</v>
      </c>
      <c r="BL2304" s="10" t="e">
        <f t="shared" si="1085"/>
        <v>#REF!</v>
      </c>
      <c r="BM2304" s="10" t="e">
        <f>IF(OR(BW2304=7,AQ2304=6),0,IF(#REF!="I",1,IF(#REF!="II",2,IF(#REF!="III",3,IF(#REF!="IV",4))))&amp;AP2304&amp;AQ2304&amp;AR2304&amp;AS2304&amp;AT2304&amp;AU2304&amp;AX2304)</f>
        <v>#REF!</v>
      </c>
      <c r="BN2304" s="10" t="e">
        <f t="shared" si="1086"/>
        <v>#REF!</v>
      </c>
      <c r="BO2304" s="10" t="e">
        <f t="shared" si="1087"/>
        <v>#REF!</v>
      </c>
      <c r="BP2304" s="10" t="e">
        <f t="shared" si="1088"/>
        <v>#REF!</v>
      </c>
      <c r="BQ2304" s="10" t="e">
        <f t="shared" si="1089"/>
        <v>#REF!</v>
      </c>
      <c r="BR2304" s="10" t="e">
        <f t="shared" si="1090"/>
        <v>#REF!</v>
      </c>
      <c r="BS2304" s="10" t="e">
        <f t="shared" si="1091"/>
        <v>#REF!</v>
      </c>
      <c r="BT2304" s="10" t="e">
        <f>IF(OR(BW2304=7,AQ2304=6),0,AO2304&amp;IF(#REF!="SI",1,IF(#REF!="NO",2,IF(#REF!="VIH + PREVIO",3,0))))</f>
        <v>#REF!</v>
      </c>
      <c r="BU2304" s="10" t="e">
        <f>IF(OR(BW2304=7,AQ2304=6),0,IF(#REF!="-",1,0))</f>
        <v>#REF!</v>
      </c>
      <c r="BV2304" s="10" t="e">
        <f t="shared" si="1092"/>
        <v>#REF!</v>
      </c>
      <c r="BW23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4" s="10" t="e">
        <f t="shared" si="1097"/>
        <v>#REF!</v>
      </c>
      <c r="BY2304" s="10" t="e">
        <f t="shared" si="1093"/>
        <v>#REF!</v>
      </c>
      <c r="BZ2304" s="10" t="e">
        <f t="shared" si="1098"/>
        <v>#REF!</v>
      </c>
      <c r="CA2304" s="10"/>
    </row>
    <row r="2305" spans="1:79" ht="23.25" customHeight="1" x14ac:dyDescent="0.3">
      <c r="A2305" s="7">
        <v>2303</v>
      </c>
      <c r="B2305" s="43"/>
      <c r="C2305" s="44"/>
      <c r="D2305" s="45"/>
      <c r="E2305" s="46"/>
      <c r="F2305" s="46"/>
      <c r="G2305" s="46"/>
      <c r="H2305" s="50"/>
      <c r="I2305" s="51"/>
      <c r="J2305" s="52"/>
      <c r="K2305" s="51"/>
      <c r="L2305" s="53"/>
      <c r="M2305" s="54"/>
      <c r="N2305" s="43"/>
      <c r="O2305" s="55"/>
      <c r="P2305" s="46"/>
      <c r="Q2305" s="46"/>
      <c r="R2305" s="46"/>
      <c r="S2305" s="43"/>
      <c r="T2305" s="56"/>
      <c r="U2305" s="46"/>
      <c r="V2305" s="57"/>
      <c r="W2305" s="58"/>
      <c r="X2305" s="57"/>
      <c r="Y2305" s="46"/>
      <c r="Z2305" s="57"/>
      <c r="AA2305" s="59"/>
      <c r="AB2305" s="60"/>
      <c r="AJ2305" s="11">
        <f t="shared" si="1096"/>
        <v>13</v>
      </c>
      <c r="AK2305" s="11">
        <f t="shared" si="1099"/>
        <v>0</v>
      </c>
      <c r="AL2305" s="11">
        <f t="shared" si="1100"/>
        <v>0</v>
      </c>
      <c r="AM2305" s="11">
        <f t="shared" si="1101"/>
        <v>0</v>
      </c>
      <c r="AN2305" s="11">
        <f t="shared" si="1102"/>
        <v>0</v>
      </c>
      <c r="AO2305" s="4" t="e">
        <f>IF(#REF!="I",1,IF(#REF!="II",2,IF(#REF!="III",3,IF(#REF!="IV",4))))</f>
        <v>#REF!</v>
      </c>
      <c r="AP2305" s="11" t="e">
        <f>IF(#REF!="PULMONAR",1,IF(AND(#REF!="EXTRAPULMONAR",#REF!&lt;&gt;"MENINGEA"),2,IF(AND(#REF!="EXTRAPULMONAR",#REF!="MENINGEA"),3,)))</f>
        <v>#REF!</v>
      </c>
      <c r="AQ23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5" s="4">
        <f t="shared" si="1103"/>
        <v>0</v>
      </c>
      <c r="AS2305" s="10">
        <f t="shared" si="1104"/>
        <v>0</v>
      </c>
      <c r="AT2305" s="10">
        <f t="shared" si="1105"/>
        <v>0</v>
      </c>
      <c r="AU2305" s="10" t="str">
        <f t="shared" si="1106"/>
        <v>0</v>
      </c>
      <c r="AV2305" s="11" t="e">
        <f t="shared" si="1107"/>
        <v>#N/A</v>
      </c>
      <c r="AW2305" s="4" t="e">
        <f t="shared" si="1108"/>
        <v>#N/A</v>
      </c>
      <c r="AX2305" s="10" t="e">
        <f t="shared" si="1094"/>
        <v>#N/A</v>
      </c>
      <c r="AY2305" s="10" t="e">
        <f t="shared" si="1095"/>
        <v>#N/A</v>
      </c>
      <c r="AZ2305" s="10" t="e">
        <f t="shared" si="1079"/>
        <v>#REF!</v>
      </c>
      <c r="BA2305" s="12" t="e">
        <f>IF(BW2305=7,0,AJ2305&amp;IF(#REF!="SI",1,IF(#REF!="NO",2,IF(#REF!="VIH + PREVIO",3,0))))</f>
        <v>#REF!</v>
      </c>
      <c r="BB2305" s="13" t="e">
        <f>IF(AND(#REF!="POSITIVO",#REF!="POSITIVO"),1,IF(#REF!="NEGATIVO",2,IF(#REF!="VIH + PREVIO",3,0)))</f>
        <v>#REF!</v>
      </c>
      <c r="BC2305" s="10" t="e">
        <f>IF(#REF!="SI",1,IF(#REF!="NO",2,0))</f>
        <v>#REF!</v>
      </c>
      <c r="BD2305" s="10" t="e">
        <f>IF(#REF!="SI",1,IF(#REF!="NO",2,0))</f>
        <v>#REF!</v>
      </c>
      <c r="BE2305" s="10" t="e">
        <f>IF(OR(#REF!="VIH + PREVIO",#REF!="VIH + PREVIO",#REF!="VIH + PREVIO"),1,0)</f>
        <v>#REF!</v>
      </c>
      <c r="BF2305" s="13" t="e">
        <f>IF(OR(#REF!="POSITIVO",#REF!="NEGATIVO"),1,IF(#REF!="PACIENTE NO ACEPTA",2,IF(#REF!="VIH + PREVIO",3,0)))</f>
        <v>#REF!</v>
      </c>
      <c r="BG2305" s="10" t="e">
        <f t="shared" si="1080"/>
        <v>#REF!</v>
      </c>
      <c r="BH2305" s="10" t="e">
        <f t="shared" si="1081"/>
        <v>#REF!</v>
      </c>
      <c r="BI2305" s="10" t="e">
        <f t="shared" si="1082"/>
        <v>#REF!</v>
      </c>
      <c r="BJ2305" s="10" t="e">
        <f t="shared" si="1083"/>
        <v>#REF!</v>
      </c>
      <c r="BK2305" s="10" t="e">
        <f t="shared" si="1084"/>
        <v>#REF!</v>
      </c>
      <c r="BL2305" s="10" t="e">
        <f t="shared" si="1085"/>
        <v>#REF!</v>
      </c>
      <c r="BM2305" s="10" t="e">
        <f>IF(OR(BW2305=7,AQ2305=6),0,IF(#REF!="I",1,IF(#REF!="II",2,IF(#REF!="III",3,IF(#REF!="IV",4))))&amp;AP2305&amp;AQ2305&amp;AR2305&amp;AS2305&amp;AT2305&amp;AU2305&amp;AX2305)</f>
        <v>#REF!</v>
      </c>
      <c r="BN2305" s="10" t="e">
        <f t="shared" si="1086"/>
        <v>#REF!</v>
      </c>
      <c r="BO2305" s="10" t="e">
        <f t="shared" si="1087"/>
        <v>#REF!</v>
      </c>
      <c r="BP2305" s="10" t="e">
        <f t="shared" si="1088"/>
        <v>#REF!</v>
      </c>
      <c r="BQ2305" s="10" t="e">
        <f t="shared" si="1089"/>
        <v>#REF!</v>
      </c>
      <c r="BR2305" s="10" t="e">
        <f t="shared" si="1090"/>
        <v>#REF!</v>
      </c>
      <c r="BS2305" s="10" t="e">
        <f t="shared" si="1091"/>
        <v>#REF!</v>
      </c>
      <c r="BT2305" s="10" t="e">
        <f>IF(OR(BW2305=7,AQ2305=6),0,AO2305&amp;IF(#REF!="SI",1,IF(#REF!="NO",2,IF(#REF!="VIH + PREVIO",3,0))))</f>
        <v>#REF!</v>
      </c>
      <c r="BU2305" s="10" t="e">
        <f>IF(OR(BW2305=7,AQ2305=6),0,IF(#REF!="-",1,0))</f>
        <v>#REF!</v>
      </c>
      <c r="BV2305" s="10" t="e">
        <f t="shared" si="1092"/>
        <v>#REF!</v>
      </c>
      <c r="BW23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5" s="10" t="e">
        <f t="shared" si="1097"/>
        <v>#REF!</v>
      </c>
      <c r="BY2305" s="10" t="e">
        <f t="shared" si="1093"/>
        <v>#REF!</v>
      </c>
      <c r="BZ2305" s="10" t="e">
        <f t="shared" si="1098"/>
        <v>#REF!</v>
      </c>
      <c r="CA2305" s="10"/>
    </row>
    <row r="2306" spans="1:79" ht="23.25" customHeight="1" x14ac:dyDescent="0.3">
      <c r="A2306" s="7">
        <v>2304</v>
      </c>
      <c r="B2306" s="43"/>
      <c r="C2306" s="44"/>
      <c r="D2306" s="45"/>
      <c r="E2306" s="46"/>
      <c r="F2306" s="46"/>
      <c r="G2306" s="46"/>
      <c r="H2306" s="50"/>
      <c r="I2306" s="51"/>
      <c r="J2306" s="52"/>
      <c r="K2306" s="51"/>
      <c r="L2306" s="53"/>
      <c r="M2306" s="54"/>
      <c r="N2306" s="43"/>
      <c r="O2306" s="55"/>
      <c r="P2306" s="46"/>
      <c r="Q2306" s="46"/>
      <c r="R2306" s="46"/>
      <c r="S2306" s="43"/>
      <c r="T2306" s="56"/>
      <c r="U2306" s="46"/>
      <c r="V2306" s="57"/>
      <c r="W2306" s="58"/>
      <c r="X2306" s="57"/>
      <c r="Y2306" s="46"/>
      <c r="Z2306" s="57"/>
      <c r="AA2306" s="59"/>
      <c r="AB2306" s="60"/>
      <c r="AJ2306" s="11">
        <f t="shared" si="1096"/>
        <v>13</v>
      </c>
      <c r="AK2306" s="11">
        <f t="shared" si="1099"/>
        <v>0</v>
      </c>
      <c r="AL2306" s="11">
        <f t="shared" si="1100"/>
        <v>0</v>
      </c>
      <c r="AM2306" s="11">
        <f t="shared" si="1101"/>
        <v>0</v>
      </c>
      <c r="AN2306" s="11">
        <f t="shared" si="1102"/>
        <v>0</v>
      </c>
      <c r="AO2306" s="4" t="e">
        <f>IF(#REF!="I",1,IF(#REF!="II",2,IF(#REF!="III",3,IF(#REF!="IV",4))))</f>
        <v>#REF!</v>
      </c>
      <c r="AP2306" s="11" t="e">
        <f>IF(#REF!="PULMONAR",1,IF(AND(#REF!="EXTRAPULMONAR",#REF!&lt;&gt;"MENINGEA"),2,IF(AND(#REF!="EXTRAPULMONAR",#REF!="MENINGEA"),3,)))</f>
        <v>#REF!</v>
      </c>
      <c r="AQ23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6" s="4">
        <f t="shared" si="1103"/>
        <v>0</v>
      </c>
      <c r="AS2306" s="10">
        <f t="shared" si="1104"/>
        <v>0</v>
      </c>
      <c r="AT2306" s="10">
        <f t="shared" si="1105"/>
        <v>0</v>
      </c>
      <c r="AU2306" s="10" t="str">
        <f t="shared" si="1106"/>
        <v>0</v>
      </c>
      <c r="AV2306" s="11" t="e">
        <f t="shared" si="1107"/>
        <v>#N/A</v>
      </c>
      <c r="AW2306" s="4" t="e">
        <f t="shared" si="1108"/>
        <v>#N/A</v>
      </c>
      <c r="AX2306" s="10" t="e">
        <f t="shared" si="1094"/>
        <v>#N/A</v>
      </c>
      <c r="AY2306" s="10" t="e">
        <f t="shared" si="1095"/>
        <v>#N/A</v>
      </c>
      <c r="AZ2306" s="10" t="e">
        <f t="shared" si="1079"/>
        <v>#REF!</v>
      </c>
      <c r="BA2306" s="12" t="e">
        <f>IF(BW2306=7,0,AJ2306&amp;IF(#REF!="SI",1,IF(#REF!="NO",2,IF(#REF!="VIH + PREVIO",3,0))))</f>
        <v>#REF!</v>
      </c>
      <c r="BB2306" s="13" t="e">
        <f>IF(AND(#REF!="POSITIVO",#REF!="POSITIVO"),1,IF(#REF!="NEGATIVO",2,IF(#REF!="VIH + PREVIO",3,0)))</f>
        <v>#REF!</v>
      </c>
      <c r="BC2306" s="10" t="e">
        <f>IF(#REF!="SI",1,IF(#REF!="NO",2,0))</f>
        <v>#REF!</v>
      </c>
      <c r="BD2306" s="10" t="e">
        <f>IF(#REF!="SI",1,IF(#REF!="NO",2,0))</f>
        <v>#REF!</v>
      </c>
      <c r="BE2306" s="10" t="e">
        <f>IF(OR(#REF!="VIH + PREVIO",#REF!="VIH + PREVIO",#REF!="VIH + PREVIO"),1,0)</f>
        <v>#REF!</v>
      </c>
      <c r="BF2306" s="13" t="e">
        <f>IF(OR(#REF!="POSITIVO",#REF!="NEGATIVO"),1,IF(#REF!="PACIENTE NO ACEPTA",2,IF(#REF!="VIH + PREVIO",3,0)))</f>
        <v>#REF!</v>
      </c>
      <c r="BG2306" s="10" t="e">
        <f t="shared" si="1080"/>
        <v>#REF!</v>
      </c>
      <c r="BH2306" s="10" t="e">
        <f t="shared" si="1081"/>
        <v>#REF!</v>
      </c>
      <c r="BI2306" s="10" t="e">
        <f t="shared" si="1082"/>
        <v>#REF!</v>
      </c>
      <c r="BJ2306" s="10" t="e">
        <f t="shared" si="1083"/>
        <v>#REF!</v>
      </c>
      <c r="BK2306" s="10" t="e">
        <f t="shared" si="1084"/>
        <v>#REF!</v>
      </c>
      <c r="BL2306" s="10" t="e">
        <f t="shared" si="1085"/>
        <v>#REF!</v>
      </c>
      <c r="BM2306" s="10" t="e">
        <f>IF(OR(BW2306=7,AQ2306=6),0,IF(#REF!="I",1,IF(#REF!="II",2,IF(#REF!="III",3,IF(#REF!="IV",4))))&amp;AP2306&amp;AQ2306&amp;AR2306&amp;AS2306&amp;AT2306&amp;AU2306&amp;AX2306)</f>
        <v>#REF!</v>
      </c>
      <c r="BN2306" s="10" t="e">
        <f t="shared" si="1086"/>
        <v>#REF!</v>
      </c>
      <c r="BO2306" s="10" t="e">
        <f t="shared" si="1087"/>
        <v>#REF!</v>
      </c>
      <c r="BP2306" s="10" t="e">
        <f t="shared" si="1088"/>
        <v>#REF!</v>
      </c>
      <c r="BQ2306" s="10" t="e">
        <f t="shared" si="1089"/>
        <v>#REF!</v>
      </c>
      <c r="BR2306" s="10" t="e">
        <f t="shared" si="1090"/>
        <v>#REF!</v>
      </c>
      <c r="BS2306" s="10" t="e">
        <f t="shared" si="1091"/>
        <v>#REF!</v>
      </c>
      <c r="BT2306" s="10" t="e">
        <f>IF(OR(BW2306=7,AQ2306=6),0,AO2306&amp;IF(#REF!="SI",1,IF(#REF!="NO",2,IF(#REF!="VIH + PREVIO",3,0))))</f>
        <v>#REF!</v>
      </c>
      <c r="BU2306" s="10" t="e">
        <f>IF(OR(BW2306=7,AQ2306=6),0,IF(#REF!="-",1,0))</f>
        <v>#REF!</v>
      </c>
      <c r="BV2306" s="10" t="e">
        <f t="shared" si="1092"/>
        <v>#REF!</v>
      </c>
      <c r="BW23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6" s="10" t="e">
        <f t="shared" si="1097"/>
        <v>#REF!</v>
      </c>
      <c r="BY2306" s="10" t="e">
        <f t="shared" si="1093"/>
        <v>#REF!</v>
      </c>
      <c r="BZ2306" s="10" t="e">
        <f t="shared" si="1098"/>
        <v>#REF!</v>
      </c>
      <c r="CA2306" s="10"/>
    </row>
    <row r="2307" spans="1:79" ht="23.25" customHeight="1" x14ac:dyDescent="0.3">
      <c r="A2307" s="7">
        <v>2305</v>
      </c>
      <c r="B2307" s="43"/>
      <c r="C2307" s="44"/>
      <c r="D2307" s="45"/>
      <c r="E2307" s="46"/>
      <c r="F2307" s="46"/>
      <c r="G2307" s="46"/>
      <c r="H2307" s="50"/>
      <c r="I2307" s="51"/>
      <c r="J2307" s="52"/>
      <c r="K2307" s="51"/>
      <c r="L2307" s="53"/>
      <c r="M2307" s="54"/>
      <c r="N2307" s="43"/>
      <c r="O2307" s="55"/>
      <c r="P2307" s="46"/>
      <c r="Q2307" s="46"/>
      <c r="R2307" s="46"/>
      <c r="S2307" s="43"/>
      <c r="T2307" s="56"/>
      <c r="U2307" s="46"/>
      <c r="V2307" s="57"/>
      <c r="W2307" s="58"/>
      <c r="X2307" s="57"/>
      <c r="Y2307" s="46"/>
      <c r="Z2307" s="57"/>
      <c r="AA2307" s="59"/>
      <c r="AB2307" s="60"/>
      <c r="AJ2307" s="11">
        <f t="shared" si="1096"/>
        <v>13</v>
      </c>
      <c r="AK2307" s="11">
        <f t="shared" si="1099"/>
        <v>0</v>
      </c>
      <c r="AL2307" s="11">
        <f t="shared" si="1100"/>
        <v>0</v>
      </c>
      <c r="AM2307" s="11">
        <f t="shared" si="1101"/>
        <v>0</v>
      </c>
      <c r="AN2307" s="11">
        <f t="shared" si="1102"/>
        <v>0</v>
      </c>
      <c r="AO2307" s="4" t="e">
        <f>IF(#REF!="I",1,IF(#REF!="II",2,IF(#REF!="III",3,IF(#REF!="IV",4))))</f>
        <v>#REF!</v>
      </c>
      <c r="AP2307" s="11" t="e">
        <f>IF(#REF!="PULMONAR",1,IF(AND(#REF!="EXTRAPULMONAR",#REF!&lt;&gt;"MENINGEA"),2,IF(AND(#REF!="EXTRAPULMONAR",#REF!="MENINGEA"),3,)))</f>
        <v>#REF!</v>
      </c>
      <c r="AQ23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7" s="4">
        <f t="shared" si="1103"/>
        <v>0</v>
      </c>
      <c r="AS2307" s="10">
        <f t="shared" si="1104"/>
        <v>0</v>
      </c>
      <c r="AT2307" s="10">
        <f t="shared" si="1105"/>
        <v>0</v>
      </c>
      <c r="AU2307" s="10" t="str">
        <f t="shared" si="1106"/>
        <v>0</v>
      </c>
      <c r="AV2307" s="11" t="e">
        <f t="shared" si="1107"/>
        <v>#N/A</v>
      </c>
      <c r="AW2307" s="4" t="e">
        <f t="shared" si="1108"/>
        <v>#N/A</v>
      </c>
      <c r="AX2307" s="10" t="e">
        <f t="shared" si="1094"/>
        <v>#N/A</v>
      </c>
      <c r="AY2307" s="10" t="e">
        <f t="shared" si="1095"/>
        <v>#N/A</v>
      </c>
      <c r="AZ2307" s="10" t="e">
        <f t="shared" si="1079"/>
        <v>#REF!</v>
      </c>
      <c r="BA2307" s="12" t="e">
        <f>IF(BW2307=7,0,AJ2307&amp;IF(#REF!="SI",1,IF(#REF!="NO",2,IF(#REF!="VIH + PREVIO",3,0))))</f>
        <v>#REF!</v>
      </c>
      <c r="BB2307" s="13" t="e">
        <f>IF(AND(#REF!="POSITIVO",#REF!="POSITIVO"),1,IF(#REF!="NEGATIVO",2,IF(#REF!="VIH + PREVIO",3,0)))</f>
        <v>#REF!</v>
      </c>
      <c r="BC2307" s="10" t="e">
        <f>IF(#REF!="SI",1,IF(#REF!="NO",2,0))</f>
        <v>#REF!</v>
      </c>
      <c r="BD2307" s="10" t="e">
        <f>IF(#REF!="SI",1,IF(#REF!="NO",2,0))</f>
        <v>#REF!</v>
      </c>
      <c r="BE2307" s="10" t="e">
        <f>IF(OR(#REF!="VIH + PREVIO",#REF!="VIH + PREVIO",#REF!="VIH + PREVIO"),1,0)</f>
        <v>#REF!</v>
      </c>
      <c r="BF2307" s="13" t="e">
        <f>IF(OR(#REF!="POSITIVO",#REF!="NEGATIVO"),1,IF(#REF!="PACIENTE NO ACEPTA",2,IF(#REF!="VIH + PREVIO",3,0)))</f>
        <v>#REF!</v>
      </c>
      <c r="BG2307" s="10" t="e">
        <f t="shared" si="1080"/>
        <v>#REF!</v>
      </c>
      <c r="BH2307" s="10" t="e">
        <f t="shared" si="1081"/>
        <v>#REF!</v>
      </c>
      <c r="BI2307" s="10" t="e">
        <f t="shared" si="1082"/>
        <v>#REF!</v>
      </c>
      <c r="BJ2307" s="10" t="e">
        <f t="shared" si="1083"/>
        <v>#REF!</v>
      </c>
      <c r="BK2307" s="10" t="e">
        <f t="shared" si="1084"/>
        <v>#REF!</v>
      </c>
      <c r="BL2307" s="10" t="e">
        <f t="shared" si="1085"/>
        <v>#REF!</v>
      </c>
      <c r="BM2307" s="10" t="e">
        <f>IF(OR(BW2307=7,AQ2307=6),0,IF(#REF!="I",1,IF(#REF!="II",2,IF(#REF!="III",3,IF(#REF!="IV",4))))&amp;AP2307&amp;AQ2307&amp;AR2307&amp;AS2307&amp;AT2307&amp;AU2307&amp;AX2307)</f>
        <v>#REF!</v>
      </c>
      <c r="BN2307" s="10" t="e">
        <f t="shared" si="1086"/>
        <v>#REF!</v>
      </c>
      <c r="BO2307" s="10" t="e">
        <f t="shared" si="1087"/>
        <v>#REF!</v>
      </c>
      <c r="BP2307" s="10" t="e">
        <f t="shared" si="1088"/>
        <v>#REF!</v>
      </c>
      <c r="BQ2307" s="10" t="e">
        <f t="shared" si="1089"/>
        <v>#REF!</v>
      </c>
      <c r="BR2307" s="10" t="e">
        <f t="shared" si="1090"/>
        <v>#REF!</v>
      </c>
      <c r="BS2307" s="10" t="e">
        <f t="shared" si="1091"/>
        <v>#REF!</v>
      </c>
      <c r="BT2307" s="10" t="e">
        <f>IF(OR(BW2307=7,AQ2307=6),0,AO2307&amp;IF(#REF!="SI",1,IF(#REF!="NO",2,IF(#REF!="VIH + PREVIO",3,0))))</f>
        <v>#REF!</v>
      </c>
      <c r="BU2307" s="10" t="e">
        <f>IF(OR(BW2307=7,AQ2307=6),0,IF(#REF!="-",1,0))</f>
        <v>#REF!</v>
      </c>
      <c r="BV2307" s="10" t="e">
        <f t="shared" si="1092"/>
        <v>#REF!</v>
      </c>
      <c r="BW23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7" s="10" t="e">
        <f t="shared" si="1097"/>
        <v>#REF!</v>
      </c>
      <c r="BY2307" s="10" t="e">
        <f t="shared" si="1093"/>
        <v>#REF!</v>
      </c>
      <c r="BZ2307" s="10" t="e">
        <f t="shared" si="1098"/>
        <v>#REF!</v>
      </c>
      <c r="CA2307" s="10"/>
    </row>
    <row r="2308" spans="1:79" ht="23.25" customHeight="1" x14ac:dyDescent="0.3">
      <c r="A2308" s="7">
        <v>2306</v>
      </c>
      <c r="B2308" s="43"/>
      <c r="C2308" s="44"/>
      <c r="D2308" s="45"/>
      <c r="E2308" s="46"/>
      <c r="F2308" s="46"/>
      <c r="G2308" s="46"/>
      <c r="H2308" s="50"/>
      <c r="I2308" s="51"/>
      <c r="J2308" s="52"/>
      <c r="K2308" s="51"/>
      <c r="L2308" s="53"/>
      <c r="M2308" s="54"/>
      <c r="N2308" s="43"/>
      <c r="O2308" s="55"/>
      <c r="P2308" s="46"/>
      <c r="Q2308" s="46"/>
      <c r="R2308" s="46"/>
      <c r="S2308" s="43"/>
      <c r="T2308" s="56"/>
      <c r="U2308" s="46"/>
      <c r="V2308" s="57"/>
      <c r="W2308" s="58"/>
      <c r="X2308" s="57"/>
      <c r="Y2308" s="46"/>
      <c r="Z2308" s="57"/>
      <c r="AA2308" s="59"/>
      <c r="AB2308" s="60"/>
      <c r="AJ2308" s="11">
        <f t="shared" si="1096"/>
        <v>13</v>
      </c>
      <c r="AK2308" s="11">
        <f t="shared" si="1099"/>
        <v>0</v>
      </c>
      <c r="AL2308" s="11">
        <f t="shared" si="1100"/>
        <v>0</v>
      </c>
      <c r="AM2308" s="11">
        <f t="shared" si="1101"/>
        <v>0</v>
      </c>
      <c r="AN2308" s="11">
        <f t="shared" si="1102"/>
        <v>0</v>
      </c>
      <c r="AO2308" s="4" t="e">
        <f>IF(#REF!="I",1,IF(#REF!="II",2,IF(#REF!="III",3,IF(#REF!="IV",4))))</f>
        <v>#REF!</v>
      </c>
      <c r="AP2308" s="11" t="e">
        <f>IF(#REF!="PULMONAR",1,IF(AND(#REF!="EXTRAPULMONAR",#REF!&lt;&gt;"MENINGEA"),2,IF(AND(#REF!="EXTRAPULMONAR",#REF!="MENINGEA"),3,)))</f>
        <v>#REF!</v>
      </c>
      <c r="AQ23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8" s="4">
        <f t="shared" si="1103"/>
        <v>0</v>
      </c>
      <c r="AS2308" s="10">
        <f t="shared" si="1104"/>
        <v>0</v>
      </c>
      <c r="AT2308" s="10">
        <f t="shared" si="1105"/>
        <v>0</v>
      </c>
      <c r="AU2308" s="10" t="str">
        <f t="shared" si="1106"/>
        <v>0</v>
      </c>
      <c r="AV2308" s="11" t="e">
        <f t="shared" si="1107"/>
        <v>#N/A</v>
      </c>
      <c r="AW2308" s="4" t="e">
        <f t="shared" si="1108"/>
        <v>#N/A</v>
      </c>
      <c r="AX2308" s="10" t="e">
        <f t="shared" si="1094"/>
        <v>#N/A</v>
      </c>
      <c r="AY2308" s="10" t="e">
        <f t="shared" si="1095"/>
        <v>#N/A</v>
      </c>
      <c r="AZ2308" s="10" t="e">
        <f t="shared" ref="AZ2308:AZ2371" si="1109">IF(OR(BW2308=7,AQ2308=6),0,(AJ2308&amp;AP2308&amp;AQ2308&amp;AR2308&amp;AS2308&amp;AT2308&amp;AU2308&amp;AX2308))</f>
        <v>#REF!</v>
      </c>
      <c r="BA2308" s="12" t="e">
        <f>IF(BW2308=7,0,AJ2308&amp;IF(#REF!="SI",1,IF(#REF!="NO",2,IF(#REF!="VIH + PREVIO",3,0))))</f>
        <v>#REF!</v>
      </c>
      <c r="BB2308" s="13" t="e">
        <f>IF(AND(#REF!="POSITIVO",#REF!="POSITIVO"),1,IF(#REF!="NEGATIVO",2,IF(#REF!="VIH + PREVIO",3,0)))</f>
        <v>#REF!</v>
      </c>
      <c r="BC2308" s="10" t="e">
        <f>IF(#REF!="SI",1,IF(#REF!="NO",2,0))</f>
        <v>#REF!</v>
      </c>
      <c r="BD2308" s="10" t="e">
        <f>IF(#REF!="SI",1,IF(#REF!="NO",2,0))</f>
        <v>#REF!</v>
      </c>
      <c r="BE2308" s="10" t="e">
        <f>IF(OR(#REF!="VIH + PREVIO",#REF!="VIH + PREVIO",#REF!="VIH + PREVIO"),1,0)</f>
        <v>#REF!</v>
      </c>
      <c r="BF2308" s="13" t="e">
        <f>IF(OR(#REF!="POSITIVO",#REF!="NEGATIVO"),1,IF(#REF!="PACIENTE NO ACEPTA",2,IF(#REF!="VIH + PREVIO",3,0)))</f>
        <v>#REF!</v>
      </c>
      <c r="BG2308" s="10" t="e">
        <f t="shared" ref="BG2308:BG2371" si="1110">IF(OR(BW2308=7,AQ2308=6),0,AJ2308&amp;AP2308&amp;BB2308&amp;BC2308&amp;BD2308&amp;AX2308&amp;AU2308)</f>
        <v>#REF!</v>
      </c>
      <c r="BH2308" s="10" t="e">
        <f t="shared" ref="BH2308:BH2371" si="1111">IF(OR(BW2308=7,AQ2308=6),0,AJ2308&amp;BE2308)</f>
        <v>#REF!</v>
      </c>
      <c r="BI2308" s="10" t="e">
        <f t="shared" ref="BI2308:BI2371" si="1112">IF(OR(BW2308=7,AQ2308=6),0,AJ2308&amp;BB2308)</f>
        <v>#REF!</v>
      </c>
      <c r="BJ2308" s="10" t="e">
        <f t="shared" ref="BJ2308:BJ2371" si="1113">IF(OR(BW2308=7,AQ2308=6),0,AJ2308&amp;BC2308)</f>
        <v>#REF!</v>
      </c>
      <c r="BK2308" s="10" t="e">
        <f t="shared" ref="BK2308:BK2371" si="1114">IF(OR(BW2308=7,AQ2308=6),0,AJ2308&amp;BD2308)</f>
        <v>#REF!</v>
      </c>
      <c r="BL2308" s="10" t="e">
        <f t="shared" ref="BL2308:BL2371" si="1115">IF(OR(BW2308=7,AQ2308=6),0,AJ2308&amp;BF2308)</f>
        <v>#REF!</v>
      </c>
      <c r="BM2308" s="10" t="e">
        <f>IF(OR(BW2308=7,AQ2308=6),0,IF(#REF!="I",1,IF(#REF!="II",2,IF(#REF!="III",3,IF(#REF!="IV",4))))&amp;AP2308&amp;AQ2308&amp;AR2308&amp;AS2308&amp;AT2308&amp;AU2308&amp;AX2308)</f>
        <v>#REF!</v>
      </c>
      <c r="BN2308" s="10" t="e">
        <f t="shared" ref="BN2308:BN2371" si="1116">IF(OR(BW2308=7,AQ2308=6),0,AO2308&amp;BE2308)</f>
        <v>#REF!</v>
      </c>
      <c r="BO2308" s="10" t="e">
        <f t="shared" ref="BO2308:BO2371" si="1117">IF(OR(BW2308=7,AQ2308=6),0,AO2308&amp;BB2308)</f>
        <v>#REF!</v>
      </c>
      <c r="BP2308" s="10" t="e">
        <f t="shared" ref="BP2308:BP2371" si="1118">IF(OR(BW2308=7,AQ2308=6),0,AO2308&amp;BC2308)</f>
        <v>#REF!</v>
      </c>
      <c r="BQ2308" s="10" t="e">
        <f t="shared" ref="BQ2308:BQ2371" si="1119">IF(OR(BW2308=7,AQ2308=6),0,AO2308&amp;BD2308)</f>
        <v>#REF!</v>
      </c>
      <c r="BR2308" s="10" t="e">
        <f t="shared" ref="BR2308:BR2371" si="1120">IF(OR(BW2308=7,AQ2308=6),0,AO2308&amp;BF2308)</f>
        <v>#REF!</v>
      </c>
      <c r="BS2308" s="10" t="e">
        <f t="shared" ref="BS2308:BS2371" si="1121">IF(OR(BW2308=7,AQ2308=6),0,AO2308&amp;AP2308&amp;BB2308&amp;BC2308&amp;BD2308&amp;AX2308&amp;AU2308)</f>
        <v>#REF!</v>
      </c>
      <c r="BT2308" s="10" t="e">
        <f>IF(OR(BW2308=7,AQ2308=6),0,AO2308&amp;IF(#REF!="SI",1,IF(#REF!="NO",2,IF(#REF!="VIH + PREVIO",3,0))))</f>
        <v>#REF!</v>
      </c>
      <c r="BU2308" s="10" t="e">
        <f>IF(OR(BW2308=7,AQ2308=6),0,IF(#REF!="-",1,0))</f>
        <v>#REF!</v>
      </c>
      <c r="BV2308" s="10" t="e">
        <f t="shared" ref="BV2308:BV2371" si="1122">IF(OR(BW2308=7,AQ2308=6),0,AO2308&amp;AP2308&amp;AQ2308&amp;BU2308)</f>
        <v>#REF!</v>
      </c>
      <c r="BW23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8" s="10" t="e">
        <f t="shared" si="1097"/>
        <v>#REF!</v>
      </c>
      <c r="BY2308" s="10" t="e">
        <f t="shared" si="1093"/>
        <v>#REF!</v>
      </c>
      <c r="BZ2308" s="10" t="e">
        <f t="shared" si="1098"/>
        <v>#REF!</v>
      </c>
      <c r="CA2308" s="10"/>
    </row>
    <row r="2309" spans="1:79" ht="23.25" customHeight="1" x14ac:dyDescent="0.3">
      <c r="A2309" s="7">
        <v>2307</v>
      </c>
      <c r="B2309" s="43"/>
      <c r="C2309" s="44"/>
      <c r="D2309" s="45"/>
      <c r="E2309" s="46"/>
      <c r="F2309" s="46"/>
      <c r="G2309" s="46"/>
      <c r="H2309" s="50"/>
      <c r="I2309" s="51"/>
      <c r="J2309" s="52"/>
      <c r="K2309" s="51"/>
      <c r="L2309" s="53"/>
      <c r="M2309" s="54"/>
      <c r="N2309" s="43"/>
      <c r="O2309" s="55"/>
      <c r="P2309" s="46"/>
      <c r="Q2309" s="46"/>
      <c r="R2309" s="46"/>
      <c r="S2309" s="43"/>
      <c r="T2309" s="56"/>
      <c r="U2309" s="46"/>
      <c r="V2309" s="57"/>
      <c r="W2309" s="58"/>
      <c r="X2309" s="57"/>
      <c r="Y2309" s="46"/>
      <c r="Z2309" s="57"/>
      <c r="AA2309" s="59"/>
      <c r="AB2309" s="60"/>
      <c r="AJ2309" s="11">
        <f t="shared" si="1096"/>
        <v>13</v>
      </c>
      <c r="AK2309" s="11">
        <f t="shared" si="1099"/>
        <v>0</v>
      </c>
      <c r="AL2309" s="11">
        <f t="shared" si="1100"/>
        <v>0</v>
      </c>
      <c r="AM2309" s="11">
        <f t="shared" si="1101"/>
        <v>0</v>
      </c>
      <c r="AN2309" s="11">
        <f t="shared" si="1102"/>
        <v>0</v>
      </c>
      <c r="AO2309" s="4" t="e">
        <f>IF(#REF!="I",1,IF(#REF!="II",2,IF(#REF!="III",3,IF(#REF!="IV",4))))</f>
        <v>#REF!</v>
      </c>
      <c r="AP2309" s="11" t="e">
        <f>IF(#REF!="PULMONAR",1,IF(AND(#REF!="EXTRAPULMONAR",#REF!&lt;&gt;"MENINGEA"),2,IF(AND(#REF!="EXTRAPULMONAR",#REF!="MENINGEA"),3,)))</f>
        <v>#REF!</v>
      </c>
      <c r="AQ23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09" s="4">
        <f t="shared" si="1103"/>
        <v>0</v>
      </c>
      <c r="AS2309" s="10">
        <f t="shared" si="1104"/>
        <v>0</v>
      </c>
      <c r="AT2309" s="10">
        <f t="shared" si="1105"/>
        <v>0</v>
      </c>
      <c r="AU2309" s="10" t="str">
        <f t="shared" si="1106"/>
        <v>0</v>
      </c>
      <c r="AV2309" s="11" t="e">
        <f t="shared" si="1107"/>
        <v>#N/A</v>
      </c>
      <c r="AW2309" s="4" t="e">
        <f t="shared" si="1108"/>
        <v>#N/A</v>
      </c>
      <c r="AX2309" s="10" t="e">
        <f t="shared" si="1094"/>
        <v>#N/A</v>
      </c>
      <c r="AY2309" s="10" t="e">
        <f t="shared" si="1095"/>
        <v>#N/A</v>
      </c>
      <c r="AZ2309" s="10" t="e">
        <f t="shared" si="1109"/>
        <v>#REF!</v>
      </c>
      <c r="BA2309" s="12" t="e">
        <f>IF(BW2309=7,0,AJ2309&amp;IF(#REF!="SI",1,IF(#REF!="NO",2,IF(#REF!="VIH + PREVIO",3,0))))</f>
        <v>#REF!</v>
      </c>
      <c r="BB2309" s="13" t="e">
        <f>IF(AND(#REF!="POSITIVO",#REF!="POSITIVO"),1,IF(#REF!="NEGATIVO",2,IF(#REF!="VIH + PREVIO",3,0)))</f>
        <v>#REF!</v>
      </c>
      <c r="BC2309" s="10" t="e">
        <f>IF(#REF!="SI",1,IF(#REF!="NO",2,0))</f>
        <v>#REF!</v>
      </c>
      <c r="BD2309" s="10" t="e">
        <f>IF(#REF!="SI",1,IF(#REF!="NO",2,0))</f>
        <v>#REF!</v>
      </c>
      <c r="BE2309" s="10" t="e">
        <f>IF(OR(#REF!="VIH + PREVIO",#REF!="VIH + PREVIO",#REF!="VIH + PREVIO"),1,0)</f>
        <v>#REF!</v>
      </c>
      <c r="BF2309" s="13" t="e">
        <f>IF(OR(#REF!="POSITIVO",#REF!="NEGATIVO"),1,IF(#REF!="PACIENTE NO ACEPTA",2,IF(#REF!="VIH + PREVIO",3,0)))</f>
        <v>#REF!</v>
      </c>
      <c r="BG2309" s="10" t="e">
        <f t="shared" si="1110"/>
        <v>#REF!</v>
      </c>
      <c r="BH2309" s="10" t="e">
        <f t="shared" si="1111"/>
        <v>#REF!</v>
      </c>
      <c r="BI2309" s="10" t="e">
        <f t="shared" si="1112"/>
        <v>#REF!</v>
      </c>
      <c r="BJ2309" s="10" t="e">
        <f t="shared" si="1113"/>
        <v>#REF!</v>
      </c>
      <c r="BK2309" s="10" t="e">
        <f t="shared" si="1114"/>
        <v>#REF!</v>
      </c>
      <c r="BL2309" s="10" t="e">
        <f t="shared" si="1115"/>
        <v>#REF!</v>
      </c>
      <c r="BM2309" s="10" t="e">
        <f>IF(OR(BW2309=7,AQ2309=6),0,IF(#REF!="I",1,IF(#REF!="II",2,IF(#REF!="III",3,IF(#REF!="IV",4))))&amp;AP2309&amp;AQ2309&amp;AR2309&amp;AS2309&amp;AT2309&amp;AU2309&amp;AX2309)</f>
        <v>#REF!</v>
      </c>
      <c r="BN2309" s="10" t="e">
        <f t="shared" si="1116"/>
        <v>#REF!</v>
      </c>
      <c r="BO2309" s="10" t="e">
        <f t="shared" si="1117"/>
        <v>#REF!</v>
      </c>
      <c r="BP2309" s="10" t="e">
        <f t="shared" si="1118"/>
        <v>#REF!</v>
      </c>
      <c r="BQ2309" s="10" t="e">
        <f t="shared" si="1119"/>
        <v>#REF!</v>
      </c>
      <c r="BR2309" s="10" t="e">
        <f t="shared" si="1120"/>
        <v>#REF!</v>
      </c>
      <c r="BS2309" s="10" t="e">
        <f t="shared" si="1121"/>
        <v>#REF!</v>
      </c>
      <c r="BT2309" s="10" t="e">
        <f>IF(OR(BW2309=7,AQ2309=6),0,AO2309&amp;IF(#REF!="SI",1,IF(#REF!="NO",2,IF(#REF!="VIH + PREVIO",3,0))))</f>
        <v>#REF!</v>
      </c>
      <c r="BU2309" s="10" t="e">
        <f>IF(OR(BW2309=7,AQ2309=6),0,IF(#REF!="-",1,0))</f>
        <v>#REF!</v>
      </c>
      <c r="BV2309" s="10" t="e">
        <f t="shared" si="1122"/>
        <v>#REF!</v>
      </c>
      <c r="BW23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09" s="10" t="e">
        <f t="shared" si="1097"/>
        <v>#REF!</v>
      </c>
      <c r="BY2309" s="10" t="e">
        <f t="shared" ref="BY2309:BY2372" si="1123">IF(AQ2309=6,0,AO2309&amp;AP2309&amp;BB2309&amp;AY2309&amp;BW2309)</f>
        <v>#REF!</v>
      </c>
      <c r="BZ2309" s="10" t="e">
        <f t="shared" si="1098"/>
        <v>#REF!</v>
      </c>
      <c r="CA2309" s="10"/>
    </row>
    <row r="2310" spans="1:79" ht="23.25" customHeight="1" x14ac:dyDescent="0.3">
      <c r="A2310" s="7">
        <v>2308</v>
      </c>
      <c r="B2310" s="43"/>
      <c r="C2310" s="44"/>
      <c r="D2310" s="45"/>
      <c r="E2310" s="46"/>
      <c r="F2310" s="46"/>
      <c r="G2310" s="46"/>
      <c r="H2310" s="50"/>
      <c r="I2310" s="51"/>
      <c r="J2310" s="52"/>
      <c r="K2310" s="51"/>
      <c r="L2310" s="53"/>
      <c r="M2310" s="54"/>
      <c r="N2310" s="43"/>
      <c r="O2310" s="55"/>
      <c r="P2310" s="46"/>
      <c r="Q2310" s="46"/>
      <c r="R2310" s="46"/>
      <c r="S2310" s="43"/>
      <c r="T2310" s="56"/>
      <c r="U2310" s="46"/>
      <c r="V2310" s="57"/>
      <c r="W2310" s="58"/>
      <c r="X2310" s="57"/>
      <c r="Y2310" s="46"/>
      <c r="Z2310" s="57"/>
      <c r="AA2310" s="59"/>
      <c r="AB2310" s="60"/>
      <c r="AJ2310" s="11">
        <f t="shared" si="1096"/>
        <v>13</v>
      </c>
      <c r="AK2310" s="11">
        <f t="shared" si="1099"/>
        <v>0</v>
      </c>
      <c r="AL2310" s="11">
        <f t="shared" si="1100"/>
        <v>0</v>
      </c>
      <c r="AM2310" s="11">
        <f t="shared" si="1101"/>
        <v>0</v>
      </c>
      <c r="AN2310" s="11">
        <f t="shared" si="1102"/>
        <v>0</v>
      </c>
      <c r="AO2310" s="4" t="e">
        <f>IF(#REF!="I",1,IF(#REF!="II",2,IF(#REF!="III",3,IF(#REF!="IV",4))))</f>
        <v>#REF!</v>
      </c>
      <c r="AP2310" s="11" t="e">
        <f>IF(#REF!="PULMONAR",1,IF(AND(#REF!="EXTRAPULMONAR",#REF!&lt;&gt;"MENINGEA"),2,IF(AND(#REF!="EXTRAPULMONAR",#REF!="MENINGEA"),3,)))</f>
        <v>#REF!</v>
      </c>
      <c r="AQ23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0" s="4">
        <f t="shared" si="1103"/>
        <v>0</v>
      </c>
      <c r="AS2310" s="10">
        <f t="shared" si="1104"/>
        <v>0</v>
      </c>
      <c r="AT2310" s="10">
        <f t="shared" si="1105"/>
        <v>0</v>
      </c>
      <c r="AU2310" s="10" t="str">
        <f t="shared" si="1106"/>
        <v>0</v>
      </c>
      <c r="AV2310" s="11" t="e">
        <f t="shared" si="1107"/>
        <v>#N/A</v>
      </c>
      <c r="AW2310" s="4" t="e">
        <f t="shared" si="1108"/>
        <v>#N/A</v>
      </c>
      <c r="AX2310" s="10" t="e">
        <f t="shared" si="1094"/>
        <v>#N/A</v>
      </c>
      <c r="AY2310" s="10" t="e">
        <f t="shared" si="1095"/>
        <v>#N/A</v>
      </c>
      <c r="AZ2310" s="10" t="e">
        <f t="shared" si="1109"/>
        <v>#REF!</v>
      </c>
      <c r="BA2310" s="12" t="e">
        <f>IF(BW2310=7,0,AJ2310&amp;IF(#REF!="SI",1,IF(#REF!="NO",2,IF(#REF!="VIH + PREVIO",3,0))))</f>
        <v>#REF!</v>
      </c>
      <c r="BB2310" s="13" t="e">
        <f>IF(AND(#REF!="POSITIVO",#REF!="POSITIVO"),1,IF(#REF!="NEGATIVO",2,IF(#REF!="VIH + PREVIO",3,0)))</f>
        <v>#REF!</v>
      </c>
      <c r="BC2310" s="10" t="e">
        <f>IF(#REF!="SI",1,IF(#REF!="NO",2,0))</f>
        <v>#REF!</v>
      </c>
      <c r="BD2310" s="10" t="e">
        <f>IF(#REF!="SI",1,IF(#REF!="NO",2,0))</f>
        <v>#REF!</v>
      </c>
      <c r="BE2310" s="10" t="e">
        <f>IF(OR(#REF!="VIH + PREVIO",#REF!="VIH + PREVIO",#REF!="VIH + PREVIO"),1,0)</f>
        <v>#REF!</v>
      </c>
      <c r="BF2310" s="13" t="e">
        <f>IF(OR(#REF!="POSITIVO",#REF!="NEGATIVO"),1,IF(#REF!="PACIENTE NO ACEPTA",2,IF(#REF!="VIH + PREVIO",3,0)))</f>
        <v>#REF!</v>
      </c>
      <c r="BG2310" s="10" t="e">
        <f t="shared" si="1110"/>
        <v>#REF!</v>
      </c>
      <c r="BH2310" s="10" t="e">
        <f t="shared" si="1111"/>
        <v>#REF!</v>
      </c>
      <c r="BI2310" s="10" t="e">
        <f t="shared" si="1112"/>
        <v>#REF!</v>
      </c>
      <c r="BJ2310" s="10" t="e">
        <f t="shared" si="1113"/>
        <v>#REF!</v>
      </c>
      <c r="BK2310" s="10" t="e">
        <f t="shared" si="1114"/>
        <v>#REF!</v>
      </c>
      <c r="BL2310" s="10" t="e">
        <f t="shared" si="1115"/>
        <v>#REF!</v>
      </c>
      <c r="BM2310" s="10" t="e">
        <f>IF(OR(BW2310=7,AQ2310=6),0,IF(#REF!="I",1,IF(#REF!="II",2,IF(#REF!="III",3,IF(#REF!="IV",4))))&amp;AP2310&amp;AQ2310&amp;AR2310&amp;AS2310&amp;AT2310&amp;AU2310&amp;AX2310)</f>
        <v>#REF!</v>
      </c>
      <c r="BN2310" s="10" t="e">
        <f t="shared" si="1116"/>
        <v>#REF!</v>
      </c>
      <c r="BO2310" s="10" t="e">
        <f t="shared" si="1117"/>
        <v>#REF!</v>
      </c>
      <c r="BP2310" s="10" t="e">
        <f t="shared" si="1118"/>
        <v>#REF!</v>
      </c>
      <c r="BQ2310" s="10" t="e">
        <f t="shared" si="1119"/>
        <v>#REF!</v>
      </c>
      <c r="BR2310" s="10" t="e">
        <f t="shared" si="1120"/>
        <v>#REF!</v>
      </c>
      <c r="BS2310" s="10" t="e">
        <f t="shared" si="1121"/>
        <v>#REF!</v>
      </c>
      <c r="BT2310" s="10" t="e">
        <f>IF(OR(BW2310=7,AQ2310=6),0,AO2310&amp;IF(#REF!="SI",1,IF(#REF!="NO",2,IF(#REF!="VIH + PREVIO",3,0))))</f>
        <v>#REF!</v>
      </c>
      <c r="BU2310" s="10" t="e">
        <f>IF(OR(BW2310=7,AQ2310=6),0,IF(#REF!="-",1,0))</f>
        <v>#REF!</v>
      </c>
      <c r="BV2310" s="10" t="e">
        <f t="shared" si="1122"/>
        <v>#REF!</v>
      </c>
      <c r="BW23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0" s="10" t="e">
        <f t="shared" si="1097"/>
        <v>#REF!</v>
      </c>
      <c r="BY2310" s="10" t="e">
        <f t="shared" si="1123"/>
        <v>#REF!</v>
      </c>
      <c r="BZ2310" s="10" t="e">
        <f t="shared" si="1098"/>
        <v>#REF!</v>
      </c>
      <c r="CA2310" s="10"/>
    </row>
    <row r="2311" spans="1:79" ht="23.25" customHeight="1" x14ac:dyDescent="0.3">
      <c r="A2311" s="7">
        <v>2309</v>
      </c>
      <c r="B2311" s="43"/>
      <c r="C2311" s="44"/>
      <c r="D2311" s="45"/>
      <c r="E2311" s="46"/>
      <c r="F2311" s="46"/>
      <c r="G2311" s="46"/>
      <c r="H2311" s="50"/>
      <c r="I2311" s="51"/>
      <c r="J2311" s="52"/>
      <c r="K2311" s="51"/>
      <c r="L2311" s="53"/>
      <c r="M2311" s="54"/>
      <c r="N2311" s="43"/>
      <c r="O2311" s="55"/>
      <c r="P2311" s="46"/>
      <c r="Q2311" s="46"/>
      <c r="R2311" s="46"/>
      <c r="S2311" s="43"/>
      <c r="T2311" s="56"/>
      <c r="U2311" s="46"/>
      <c r="V2311" s="57"/>
      <c r="W2311" s="58"/>
      <c r="X2311" s="57"/>
      <c r="Y2311" s="46"/>
      <c r="Z2311" s="57"/>
      <c r="AA2311" s="59"/>
      <c r="AB2311" s="60"/>
      <c r="AJ2311" s="11">
        <f t="shared" si="1096"/>
        <v>13</v>
      </c>
      <c r="AK2311" s="11">
        <f t="shared" si="1099"/>
        <v>0</v>
      </c>
      <c r="AL2311" s="11">
        <f t="shared" si="1100"/>
        <v>0</v>
      </c>
      <c r="AM2311" s="11">
        <f t="shared" si="1101"/>
        <v>0</v>
      </c>
      <c r="AN2311" s="11">
        <f t="shared" si="1102"/>
        <v>0</v>
      </c>
      <c r="AO2311" s="4" t="e">
        <f>IF(#REF!="I",1,IF(#REF!="II",2,IF(#REF!="III",3,IF(#REF!="IV",4))))</f>
        <v>#REF!</v>
      </c>
      <c r="AP2311" s="11" t="e">
        <f>IF(#REF!="PULMONAR",1,IF(AND(#REF!="EXTRAPULMONAR",#REF!&lt;&gt;"MENINGEA"),2,IF(AND(#REF!="EXTRAPULMONAR",#REF!="MENINGEA"),3,)))</f>
        <v>#REF!</v>
      </c>
      <c r="AQ23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1" s="4">
        <f t="shared" si="1103"/>
        <v>0</v>
      </c>
      <c r="AS2311" s="10">
        <f t="shared" si="1104"/>
        <v>0</v>
      </c>
      <c r="AT2311" s="10">
        <f t="shared" si="1105"/>
        <v>0</v>
      </c>
      <c r="AU2311" s="10" t="str">
        <f t="shared" si="1106"/>
        <v>0</v>
      </c>
      <c r="AV2311" s="11" t="e">
        <f t="shared" si="1107"/>
        <v>#N/A</v>
      </c>
      <c r="AW2311" s="4" t="e">
        <f t="shared" si="1108"/>
        <v>#N/A</v>
      </c>
      <c r="AX2311" s="10" t="e">
        <f t="shared" si="1094"/>
        <v>#N/A</v>
      </c>
      <c r="AY2311" s="10" t="e">
        <f t="shared" si="1095"/>
        <v>#N/A</v>
      </c>
      <c r="AZ2311" s="10" t="e">
        <f t="shared" si="1109"/>
        <v>#REF!</v>
      </c>
      <c r="BA2311" s="12" t="e">
        <f>IF(BW2311=7,0,AJ2311&amp;IF(#REF!="SI",1,IF(#REF!="NO",2,IF(#REF!="VIH + PREVIO",3,0))))</f>
        <v>#REF!</v>
      </c>
      <c r="BB2311" s="13" t="e">
        <f>IF(AND(#REF!="POSITIVO",#REF!="POSITIVO"),1,IF(#REF!="NEGATIVO",2,IF(#REF!="VIH + PREVIO",3,0)))</f>
        <v>#REF!</v>
      </c>
      <c r="BC2311" s="10" t="e">
        <f>IF(#REF!="SI",1,IF(#REF!="NO",2,0))</f>
        <v>#REF!</v>
      </c>
      <c r="BD2311" s="10" t="e">
        <f>IF(#REF!="SI",1,IF(#REF!="NO",2,0))</f>
        <v>#REF!</v>
      </c>
      <c r="BE2311" s="10" t="e">
        <f>IF(OR(#REF!="VIH + PREVIO",#REF!="VIH + PREVIO",#REF!="VIH + PREVIO"),1,0)</f>
        <v>#REF!</v>
      </c>
      <c r="BF2311" s="13" t="e">
        <f>IF(OR(#REF!="POSITIVO",#REF!="NEGATIVO"),1,IF(#REF!="PACIENTE NO ACEPTA",2,IF(#REF!="VIH + PREVIO",3,0)))</f>
        <v>#REF!</v>
      </c>
      <c r="BG2311" s="10" t="e">
        <f t="shared" si="1110"/>
        <v>#REF!</v>
      </c>
      <c r="BH2311" s="10" t="e">
        <f t="shared" si="1111"/>
        <v>#REF!</v>
      </c>
      <c r="BI2311" s="10" t="e">
        <f t="shared" si="1112"/>
        <v>#REF!</v>
      </c>
      <c r="BJ2311" s="10" t="e">
        <f t="shared" si="1113"/>
        <v>#REF!</v>
      </c>
      <c r="BK2311" s="10" t="e">
        <f t="shared" si="1114"/>
        <v>#REF!</v>
      </c>
      <c r="BL2311" s="10" t="e">
        <f t="shared" si="1115"/>
        <v>#REF!</v>
      </c>
      <c r="BM2311" s="10" t="e">
        <f>IF(OR(BW2311=7,AQ2311=6),0,IF(#REF!="I",1,IF(#REF!="II",2,IF(#REF!="III",3,IF(#REF!="IV",4))))&amp;AP2311&amp;AQ2311&amp;AR2311&amp;AS2311&amp;AT2311&amp;AU2311&amp;AX2311)</f>
        <v>#REF!</v>
      </c>
      <c r="BN2311" s="10" t="e">
        <f t="shared" si="1116"/>
        <v>#REF!</v>
      </c>
      <c r="BO2311" s="10" t="e">
        <f t="shared" si="1117"/>
        <v>#REF!</v>
      </c>
      <c r="BP2311" s="10" t="e">
        <f t="shared" si="1118"/>
        <v>#REF!</v>
      </c>
      <c r="BQ2311" s="10" t="e">
        <f t="shared" si="1119"/>
        <v>#REF!</v>
      </c>
      <c r="BR2311" s="10" t="e">
        <f t="shared" si="1120"/>
        <v>#REF!</v>
      </c>
      <c r="BS2311" s="10" t="e">
        <f t="shared" si="1121"/>
        <v>#REF!</v>
      </c>
      <c r="BT2311" s="10" t="e">
        <f>IF(OR(BW2311=7,AQ2311=6),0,AO2311&amp;IF(#REF!="SI",1,IF(#REF!="NO",2,IF(#REF!="VIH + PREVIO",3,0))))</f>
        <v>#REF!</v>
      </c>
      <c r="BU2311" s="10" t="e">
        <f>IF(OR(BW2311=7,AQ2311=6),0,IF(#REF!="-",1,0))</f>
        <v>#REF!</v>
      </c>
      <c r="BV2311" s="10" t="e">
        <f t="shared" si="1122"/>
        <v>#REF!</v>
      </c>
      <c r="BW23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1" s="10" t="e">
        <f t="shared" si="1097"/>
        <v>#REF!</v>
      </c>
      <c r="BY2311" s="10" t="e">
        <f t="shared" si="1123"/>
        <v>#REF!</v>
      </c>
      <c r="BZ2311" s="10" t="e">
        <f t="shared" si="1098"/>
        <v>#REF!</v>
      </c>
      <c r="CA2311" s="10"/>
    </row>
    <row r="2312" spans="1:79" ht="23.25" customHeight="1" x14ac:dyDescent="0.3">
      <c r="A2312" s="7">
        <v>2310</v>
      </c>
      <c r="B2312" s="43"/>
      <c r="C2312" s="44"/>
      <c r="D2312" s="45"/>
      <c r="E2312" s="46"/>
      <c r="F2312" s="46"/>
      <c r="G2312" s="46"/>
      <c r="H2312" s="50"/>
      <c r="I2312" s="51"/>
      <c r="J2312" s="52"/>
      <c r="K2312" s="51"/>
      <c r="L2312" s="53"/>
      <c r="M2312" s="54"/>
      <c r="N2312" s="43"/>
      <c r="O2312" s="55"/>
      <c r="P2312" s="46"/>
      <c r="Q2312" s="46"/>
      <c r="R2312" s="46"/>
      <c r="S2312" s="43"/>
      <c r="T2312" s="56"/>
      <c r="U2312" s="46"/>
      <c r="V2312" s="57"/>
      <c r="W2312" s="58"/>
      <c r="X2312" s="57"/>
      <c r="Y2312" s="46"/>
      <c r="Z2312" s="57"/>
      <c r="AA2312" s="59"/>
      <c r="AB2312" s="60"/>
      <c r="AJ2312" s="11">
        <f t="shared" si="1096"/>
        <v>13</v>
      </c>
      <c r="AK2312" s="11">
        <f t="shared" si="1099"/>
        <v>0</v>
      </c>
      <c r="AL2312" s="11">
        <f t="shared" si="1100"/>
        <v>0</v>
      </c>
      <c r="AM2312" s="11">
        <f t="shared" si="1101"/>
        <v>0</v>
      </c>
      <c r="AN2312" s="11">
        <f t="shared" si="1102"/>
        <v>0</v>
      </c>
      <c r="AO2312" s="4" t="e">
        <f>IF(#REF!="I",1,IF(#REF!="II",2,IF(#REF!="III",3,IF(#REF!="IV",4))))</f>
        <v>#REF!</v>
      </c>
      <c r="AP2312" s="11" t="e">
        <f>IF(#REF!="PULMONAR",1,IF(AND(#REF!="EXTRAPULMONAR",#REF!&lt;&gt;"MENINGEA"),2,IF(AND(#REF!="EXTRAPULMONAR",#REF!="MENINGEA"),3,)))</f>
        <v>#REF!</v>
      </c>
      <c r="AQ23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2" s="4">
        <f t="shared" si="1103"/>
        <v>0</v>
      </c>
      <c r="AS2312" s="10">
        <f t="shared" si="1104"/>
        <v>0</v>
      </c>
      <c r="AT2312" s="10">
        <f t="shared" si="1105"/>
        <v>0</v>
      </c>
      <c r="AU2312" s="10" t="str">
        <f t="shared" si="1106"/>
        <v>0</v>
      </c>
      <c r="AV2312" s="11" t="e">
        <f t="shared" si="1107"/>
        <v>#N/A</v>
      </c>
      <c r="AW2312" s="4" t="e">
        <f t="shared" si="1108"/>
        <v>#N/A</v>
      </c>
      <c r="AX2312" s="10" t="e">
        <f t="shared" si="1094"/>
        <v>#N/A</v>
      </c>
      <c r="AY2312" s="10" t="e">
        <f t="shared" si="1095"/>
        <v>#N/A</v>
      </c>
      <c r="AZ2312" s="10" t="e">
        <f t="shared" si="1109"/>
        <v>#REF!</v>
      </c>
      <c r="BA2312" s="12" t="e">
        <f>IF(BW2312=7,0,AJ2312&amp;IF(#REF!="SI",1,IF(#REF!="NO",2,IF(#REF!="VIH + PREVIO",3,0))))</f>
        <v>#REF!</v>
      </c>
      <c r="BB2312" s="13" t="e">
        <f>IF(AND(#REF!="POSITIVO",#REF!="POSITIVO"),1,IF(#REF!="NEGATIVO",2,IF(#REF!="VIH + PREVIO",3,0)))</f>
        <v>#REF!</v>
      </c>
      <c r="BC2312" s="10" t="e">
        <f>IF(#REF!="SI",1,IF(#REF!="NO",2,0))</f>
        <v>#REF!</v>
      </c>
      <c r="BD2312" s="10" t="e">
        <f>IF(#REF!="SI",1,IF(#REF!="NO",2,0))</f>
        <v>#REF!</v>
      </c>
      <c r="BE2312" s="10" t="e">
        <f>IF(OR(#REF!="VIH + PREVIO",#REF!="VIH + PREVIO",#REF!="VIH + PREVIO"),1,0)</f>
        <v>#REF!</v>
      </c>
      <c r="BF2312" s="13" t="e">
        <f>IF(OR(#REF!="POSITIVO",#REF!="NEGATIVO"),1,IF(#REF!="PACIENTE NO ACEPTA",2,IF(#REF!="VIH + PREVIO",3,0)))</f>
        <v>#REF!</v>
      </c>
      <c r="BG2312" s="10" t="e">
        <f t="shared" si="1110"/>
        <v>#REF!</v>
      </c>
      <c r="BH2312" s="10" t="e">
        <f t="shared" si="1111"/>
        <v>#REF!</v>
      </c>
      <c r="BI2312" s="10" t="e">
        <f t="shared" si="1112"/>
        <v>#REF!</v>
      </c>
      <c r="BJ2312" s="10" t="e">
        <f t="shared" si="1113"/>
        <v>#REF!</v>
      </c>
      <c r="BK2312" s="10" t="e">
        <f t="shared" si="1114"/>
        <v>#REF!</v>
      </c>
      <c r="BL2312" s="10" t="e">
        <f t="shared" si="1115"/>
        <v>#REF!</v>
      </c>
      <c r="BM2312" s="10" t="e">
        <f>IF(OR(BW2312=7,AQ2312=6),0,IF(#REF!="I",1,IF(#REF!="II",2,IF(#REF!="III",3,IF(#REF!="IV",4))))&amp;AP2312&amp;AQ2312&amp;AR2312&amp;AS2312&amp;AT2312&amp;AU2312&amp;AX2312)</f>
        <v>#REF!</v>
      </c>
      <c r="BN2312" s="10" t="e">
        <f t="shared" si="1116"/>
        <v>#REF!</v>
      </c>
      <c r="BO2312" s="10" t="e">
        <f t="shared" si="1117"/>
        <v>#REF!</v>
      </c>
      <c r="BP2312" s="10" t="e">
        <f t="shared" si="1118"/>
        <v>#REF!</v>
      </c>
      <c r="BQ2312" s="10" t="e">
        <f t="shared" si="1119"/>
        <v>#REF!</v>
      </c>
      <c r="BR2312" s="10" t="e">
        <f t="shared" si="1120"/>
        <v>#REF!</v>
      </c>
      <c r="BS2312" s="10" t="e">
        <f t="shared" si="1121"/>
        <v>#REF!</v>
      </c>
      <c r="BT2312" s="10" t="e">
        <f>IF(OR(BW2312=7,AQ2312=6),0,AO2312&amp;IF(#REF!="SI",1,IF(#REF!="NO",2,IF(#REF!="VIH + PREVIO",3,0))))</f>
        <v>#REF!</v>
      </c>
      <c r="BU2312" s="10" t="e">
        <f>IF(OR(BW2312=7,AQ2312=6),0,IF(#REF!="-",1,0))</f>
        <v>#REF!</v>
      </c>
      <c r="BV2312" s="10" t="e">
        <f t="shared" si="1122"/>
        <v>#REF!</v>
      </c>
      <c r="BW23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2" s="10" t="e">
        <f t="shared" si="1097"/>
        <v>#REF!</v>
      </c>
      <c r="BY2312" s="10" t="e">
        <f t="shared" si="1123"/>
        <v>#REF!</v>
      </c>
      <c r="BZ2312" s="10" t="e">
        <f t="shared" si="1098"/>
        <v>#REF!</v>
      </c>
      <c r="CA2312" s="10"/>
    </row>
    <row r="2313" spans="1:79" ht="23.25" customHeight="1" x14ac:dyDescent="0.3">
      <c r="A2313" s="7">
        <v>2311</v>
      </c>
      <c r="B2313" s="43"/>
      <c r="C2313" s="44"/>
      <c r="D2313" s="45"/>
      <c r="E2313" s="46"/>
      <c r="F2313" s="46"/>
      <c r="G2313" s="46"/>
      <c r="H2313" s="50"/>
      <c r="I2313" s="51"/>
      <c r="J2313" s="52"/>
      <c r="K2313" s="51"/>
      <c r="L2313" s="53"/>
      <c r="M2313" s="54"/>
      <c r="N2313" s="43"/>
      <c r="O2313" s="55"/>
      <c r="P2313" s="46"/>
      <c r="Q2313" s="46"/>
      <c r="R2313" s="46"/>
      <c r="S2313" s="43"/>
      <c r="T2313" s="56"/>
      <c r="U2313" s="46"/>
      <c r="V2313" s="57"/>
      <c r="W2313" s="58"/>
      <c r="X2313" s="57"/>
      <c r="Y2313" s="46"/>
      <c r="Z2313" s="57"/>
      <c r="AA2313" s="59"/>
      <c r="AB2313" s="60"/>
      <c r="AJ2313" s="11">
        <f t="shared" si="1096"/>
        <v>13</v>
      </c>
      <c r="AK2313" s="11">
        <f t="shared" si="1099"/>
        <v>0</v>
      </c>
      <c r="AL2313" s="11">
        <f t="shared" si="1100"/>
        <v>0</v>
      </c>
      <c r="AM2313" s="11">
        <f t="shared" si="1101"/>
        <v>0</v>
      </c>
      <c r="AN2313" s="11">
        <f t="shared" si="1102"/>
        <v>0</v>
      </c>
      <c r="AO2313" s="4" t="e">
        <f>IF(#REF!="I",1,IF(#REF!="II",2,IF(#REF!="III",3,IF(#REF!="IV",4))))</f>
        <v>#REF!</v>
      </c>
      <c r="AP2313" s="11" t="e">
        <f>IF(#REF!="PULMONAR",1,IF(AND(#REF!="EXTRAPULMONAR",#REF!&lt;&gt;"MENINGEA"),2,IF(AND(#REF!="EXTRAPULMONAR",#REF!="MENINGEA"),3,)))</f>
        <v>#REF!</v>
      </c>
      <c r="AQ23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3" s="4">
        <f t="shared" si="1103"/>
        <v>0</v>
      </c>
      <c r="AS2313" s="10">
        <f t="shared" si="1104"/>
        <v>0</v>
      </c>
      <c r="AT2313" s="10">
        <f t="shared" si="1105"/>
        <v>0</v>
      </c>
      <c r="AU2313" s="10" t="str">
        <f t="shared" si="1106"/>
        <v>0</v>
      </c>
      <c r="AV2313" s="11" t="e">
        <f t="shared" si="1107"/>
        <v>#N/A</v>
      </c>
      <c r="AW2313" s="4" t="e">
        <f t="shared" si="1108"/>
        <v>#N/A</v>
      </c>
      <c r="AX2313" s="10" t="e">
        <f t="shared" si="1094"/>
        <v>#N/A</v>
      </c>
      <c r="AY2313" s="10" t="e">
        <f t="shared" si="1095"/>
        <v>#N/A</v>
      </c>
      <c r="AZ2313" s="10" t="e">
        <f t="shared" si="1109"/>
        <v>#REF!</v>
      </c>
      <c r="BA2313" s="12" t="e">
        <f>IF(BW2313=7,0,AJ2313&amp;IF(#REF!="SI",1,IF(#REF!="NO",2,IF(#REF!="VIH + PREVIO",3,0))))</f>
        <v>#REF!</v>
      </c>
      <c r="BB2313" s="13" t="e">
        <f>IF(AND(#REF!="POSITIVO",#REF!="POSITIVO"),1,IF(#REF!="NEGATIVO",2,IF(#REF!="VIH + PREVIO",3,0)))</f>
        <v>#REF!</v>
      </c>
      <c r="BC2313" s="10" t="e">
        <f>IF(#REF!="SI",1,IF(#REF!="NO",2,0))</f>
        <v>#REF!</v>
      </c>
      <c r="BD2313" s="10" t="e">
        <f>IF(#REF!="SI",1,IF(#REF!="NO",2,0))</f>
        <v>#REF!</v>
      </c>
      <c r="BE2313" s="10" t="e">
        <f>IF(OR(#REF!="VIH + PREVIO",#REF!="VIH + PREVIO",#REF!="VIH + PREVIO"),1,0)</f>
        <v>#REF!</v>
      </c>
      <c r="BF2313" s="13" t="e">
        <f>IF(OR(#REF!="POSITIVO",#REF!="NEGATIVO"),1,IF(#REF!="PACIENTE NO ACEPTA",2,IF(#REF!="VIH + PREVIO",3,0)))</f>
        <v>#REF!</v>
      </c>
      <c r="BG2313" s="10" t="e">
        <f t="shared" si="1110"/>
        <v>#REF!</v>
      </c>
      <c r="BH2313" s="10" t="e">
        <f t="shared" si="1111"/>
        <v>#REF!</v>
      </c>
      <c r="BI2313" s="10" t="e">
        <f t="shared" si="1112"/>
        <v>#REF!</v>
      </c>
      <c r="BJ2313" s="10" t="e">
        <f t="shared" si="1113"/>
        <v>#REF!</v>
      </c>
      <c r="BK2313" s="10" t="e">
        <f t="shared" si="1114"/>
        <v>#REF!</v>
      </c>
      <c r="BL2313" s="10" t="e">
        <f t="shared" si="1115"/>
        <v>#REF!</v>
      </c>
      <c r="BM2313" s="10" t="e">
        <f>IF(OR(BW2313=7,AQ2313=6),0,IF(#REF!="I",1,IF(#REF!="II",2,IF(#REF!="III",3,IF(#REF!="IV",4))))&amp;AP2313&amp;AQ2313&amp;AR2313&amp;AS2313&amp;AT2313&amp;AU2313&amp;AX2313)</f>
        <v>#REF!</v>
      </c>
      <c r="BN2313" s="10" t="e">
        <f t="shared" si="1116"/>
        <v>#REF!</v>
      </c>
      <c r="BO2313" s="10" t="e">
        <f t="shared" si="1117"/>
        <v>#REF!</v>
      </c>
      <c r="BP2313" s="10" t="e">
        <f t="shared" si="1118"/>
        <v>#REF!</v>
      </c>
      <c r="BQ2313" s="10" t="e">
        <f t="shared" si="1119"/>
        <v>#REF!</v>
      </c>
      <c r="BR2313" s="10" t="e">
        <f t="shared" si="1120"/>
        <v>#REF!</v>
      </c>
      <c r="BS2313" s="10" t="e">
        <f t="shared" si="1121"/>
        <v>#REF!</v>
      </c>
      <c r="BT2313" s="10" t="e">
        <f>IF(OR(BW2313=7,AQ2313=6),0,AO2313&amp;IF(#REF!="SI",1,IF(#REF!="NO",2,IF(#REF!="VIH + PREVIO",3,0))))</f>
        <v>#REF!</v>
      </c>
      <c r="BU2313" s="10" t="e">
        <f>IF(OR(BW2313=7,AQ2313=6),0,IF(#REF!="-",1,0))</f>
        <v>#REF!</v>
      </c>
      <c r="BV2313" s="10" t="e">
        <f t="shared" si="1122"/>
        <v>#REF!</v>
      </c>
      <c r="BW23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3" s="10" t="e">
        <f t="shared" si="1097"/>
        <v>#REF!</v>
      </c>
      <c r="BY2313" s="10" t="e">
        <f t="shared" si="1123"/>
        <v>#REF!</v>
      </c>
      <c r="BZ2313" s="10" t="e">
        <f t="shared" si="1098"/>
        <v>#REF!</v>
      </c>
      <c r="CA2313" s="10"/>
    </row>
    <row r="2314" spans="1:79" ht="23.25" customHeight="1" x14ac:dyDescent="0.3">
      <c r="A2314" s="7">
        <v>2312</v>
      </c>
      <c r="B2314" s="43"/>
      <c r="C2314" s="44"/>
      <c r="D2314" s="45"/>
      <c r="E2314" s="46"/>
      <c r="F2314" s="46"/>
      <c r="G2314" s="46"/>
      <c r="H2314" s="50"/>
      <c r="I2314" s="51"/>
      <c r="J2314" s="52"/>
      <c r="K2314" s="51"/>
      <c r="L2314" s="53"/>
      <c r="M2314" s="54"/>
      <c r="N2314" s="43"/>
      <c r="O2314" s="55"/>
      <c r="P2314" s="46"/>
      <c r="Q2314" s="46"/>
      <c r="R2314" s="46"/>
      <c r="S2314" s="43"/>
      <c r="T2314" s="56"/>
      <c r="U2314" s="46"/>
      <c r="V2314" s="57"/>
      <c r="W2314" s="58"/>
      <c r="X2314" s="57"/>
      <c r="Y2314" s="46"/>
      <c r="Z2314" s="57"/>
      <c r="AA2314" s="59"/>
      <c r="AB2314" s="60"/>
      <c r="AJ2314" s="11">
        <f t="shared" si="1096"/>
        <v>13</v>
      </c>
      <c r="AK2314" s="11">
        <f t="shared" si="1099"/>
        <v>0</v>
      </c>
      <c r="AL2314" s="11">
        <f t="shared" si="1100"/>
        <v>0</v>
      </c>
      <c r="AM2314" s="11">
        <f t="shared" si="1101"/>
        <v>0</v>
      </c>
      <c r="AN2314" s="11">
        <f t="shared" si="1102"/>
        <v>0</v>
      </c>
      <c r="AO2314" s="4" t="e">
        <f>IF(#REF!="I",1,IF(#REF!="II",2,IF(#REF!="III",3,IF(#REF!="IV",4))))</f>
        <v>#REF!</v>
      </c>
      <c r="AP2314" s="11" t="e">
        <f>IF(#REF!="PULMONAR",1,IF(AND(#REF!="EXTRAPULMONAR",#REF!&lt;&gt;"MENINGEA"),2,IF(AND(#REF!="EXTRAPULMONAR",#REF!="MENINGEA"),3,)))</f>
        <v>#REF!</v>
      </c>
      <c r="AQ23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4" s="4">
        <f t="shared" si="1103"/>
        <v>0</v>
      </c>
      <c r="AS2314" s="10">
        <f t="shared" si="1104"/>
        <v>0</v>
      </c>
      <c r="AT2314" s="10">
        <f t="shared" si="1105"/>
        <v>0</v>
      </c>
      <c r="AU2314" s="10" t="str">
        <f t="shared" si="1106"/>
        <v>0</v>
      </c>
      <c r="AV2314" s="11" t="e">
        <f t="shared" si="1107"/>
        <v>#N/A</v>
      </c>
      <c r="AW2314" s="4" t="e">
        <f t="shared" si="1108"/>
        <v>#N/A</v>
      </c>
      <c r="AX2314" s="10" t="e">
        <f t="shared" si="1094"/>
        <v>#N/A</v>
      </c>
      <c r="AY2314" s="10" t="e">
        <f t="shared" si="1095"/>
        <v>#N/A</v>
      </c>
      <c r="AZ2314" s="10" t="e">
        <f t="shared" si="1109"/>
        <v>#REF!</v>
      </c>
      <c r="BA2314" s="12" t="e">
        <f>IF(BW2314=7,0,AJ2314&amp;IF(#REF!="SI",1,IF(#REF!="NO",2,IF(#REF!="VIH + PREVIO",3,0))))</f>
        <v>#REF!</v>
      </c>
      <c r="BB2314" s="13" t="e">
        <f>IF(AND(#REF!="POSITIVO",#REF!="POSITIVO"),1,IF(#REF!="NEGATIVO",2,IF(#REF!="VIH + PREVIO",3,0)))</f>
        <v>#REF!</v>
      </c>
      <c r="BC2314" s="10" t="e">
        <f>IF(#REF!="SI",1,IF(#REF!="NO",2,0))</f>
        <v>#REF!</v>
      </c>
      <c r="BD2314" s="10" t="e">
        <f>IF(#REF!="SI",1,IF(#REF!="NO",2,0))</f>
        <v>#REF!</v>
      </c>
      <c r="BE2314" s="10" t="e">
        <f>IF(OR(#REF!="VIH + PREVIO",#REF!="VIH + PREVIO",#REF!="VIH + PREVIO"),1,0)</f>
        <v>#REF!</v>
      </c>
      <c r="BF2314" s="13" t="e">
        <f>IF(OR(#REF!="POSITIVO",#REF!="NEGATIVO"),1,IF(#REF!="PACIENTE NO ACEPTA",2,IF(#REF!="VIH + PREVIO",3,0)))</f>
        <v>#REF!</v>
      </c>
      <c r="BG2314" s="10" t="e">
        <f t="shared" si="1110"/>
        <v>#REF!</v>
      </c>
      <c r="BH2314" s="10" t="e">
        <f t="shared" si="1111"/>
        <v>#REF!</v>
      </c>
      <c r="BI2314" s="10" t="e">
        <f t="shared" si="1112"/>
        <v>#REF!</v>
      </c>
      <c r="BJ2314" s="10" t="e">
        <f t="shared" si="1113"/>
        <v>#REF!</v>
      </c>
      <c r="BK2314" s="10" t="e">
        <f t="shared" si="1114"/>
        <v>#REF!</v>
      </c>
      <c r="BL2314" s="10" t="e">
        <f t="shared" si="1115"/>
        <v>#REF!</v>
      </c>
      <c r="BM2314" s="10" t="e">
        <f>IF(OR(BW2314=7,AQ2314=6),0,IF(#REF!="I",1,IF(#REF!="II",2,IF(#REF!="III",3,IF(#REF!="IV",4))))&amp;AP2314&amp;AQ2314&amp;AR2314&amp;AS2314&amp;AT2314&amp;AU2314&amp;AX2314)</f>
        <v>#REF!</v>
      </c>
      <c r="BN2314" s="10" t="e">
        <f t="shared" si="1116"/>
        <v>#REF!</v>
      </c>
      <c r="BO2314" s="10" t="e">
        <f t="shared" si="1117"/>
        <v>#REF!</v>
      </c>
      <c r="BP2314" s="10" t="e">
        <f t="shared" si="1118"/>
        <v>#REF!</v>
      </c>
      <c r="BQ2314" s="10" t="e">
        <f t="shared" si="1119"/>
        <v>#REF!</v>
      </c>
      <c r="BR2314" s="10" t="e">
        <f t="shared" si="1120"/>
        <v>#REF!</v>
      </c>
      <c r="BS2314" s="10" t="e">
        <f t="shared" si="1121"/>
        <v>#REF!</v>
      </c>
      <c r="BT2314" s="10" t="e">
        <f>IF(OR(BW2314=7,AQ2314=6),0,AO2314&amp;IF(#REF!="SI",1,IF(#REF!="NO",2,IF(#REF!="VIH + PREVIO",3,0))))</f>
        <v>#REF!</v>
      </c>
      <c r="BU2314" s="10" t="e">
        <f>IF(OR(BW2314=7,AQ2314=6),0,IF(#REF!="-",1,0))</f>
        <v>#REF!</v>
      </c>
      <c r="BV2314" s="10" t="e">
        <f t="shared" si="1122"/>
        <v>#REF!</v>
      </c>
      <c r="BW23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4" s="10" t="e">
        <f t="shared" si="1097"/>
        <v>#REF!</v>
      </c>
      <c r="BY2314" s="10" t="e">
        <f t="shared" si="1123"/>
        <v>#REF!</v>
      </c>
      <c r="BZ2314" s="10" t="e">
        <f t="shared" si="1098"/>
        <v>#REF!</v>
      </c>
      <c r="CA2314" s="10"/>
    </row>
    <row r="2315" spans="1:79" ht="23.25" customHeight="1" x14ac:dyDescent="0.3">
      <c r="A2315" s="7">
        <v>2313</v>
      </c>
      <c r="B2315" s="43"/>
      <c r="C2315" s="44"/>
      <c r="D2315" s="45"/>
      <c r="E2315" s="46"/>
      <c r="F2315" s="46"/>
      <c r="G2315" s="46"/>
      <c r="H2315" s="50"/>
      <c r="I2315" s="51"/>
      <c r="J2315" s="52"/>
      <c r="K2315" s="51"/>
      <c r="L2315" s="53"/>
      <c r="M2315" s="54"/>
      <c r="N2315" s="43"/>
      <c r="O2315" s="55"/>
      <c r="P2315" s="46"/>
      <c r="Q2315" s="46"/>
      <c r="R2315" s="46"/>
      <c r="S2315" s="43"/>
      <c r="T2315" s="56"/>
      <c r="U2315" s="46"/>
      <c r="V2315" s="57"/>
      <c r="W2315" s="58"/>
      <c r="X2315" s="57"/>
      <c r="Y2315" s="46"/>
      <c r="Z2315" s="57"/>
      <c r="AA2315" s="59"/>
      <c r="AB2315" s="60"/>
      <c r="AJ2315" s="11">
        <f t="shared" si="1096"/>
        <v>13</v>
      </c>
      <c r="AK2315" s="11">
        <f t="shared" si="1099"/>
        <v>0</v>
      </c>
      <c r="AL2315" s="11">
        <f t="shared" si="1100"/>
        <v>0</v>
      </c>
      <c r="AM2315" s="11">
        <f t="shared" si="1101"/>
        <v>0</v>
      </c>
      <c r="AN2315" s="11">
        <f t="shared" si="1102"/>
        <v>0</v>
      </c>
      <c r="AO2315" s="4" t="e">
        <f>IF(#REF!="I",1,IF(#REF!="II",2,IF(#REF!="III",3,IF(#REF!="IV",4))))</f>
        <v>#REF!</v>
      </c>
      <c r="AP2315" s="11" t="e">
        <f>IF(#REF!="PULMONAR",1,IF(AND(#REF!="EXTRAPULMONAR",#REF!&lt;&gt;"MENINGEA"),2,IF(AND(#REF!="EXTRAPULMONAR",#REF!="MENINGEA"),3,)))</f>
        <v>#REF!</v>
      </c>
      <c r="AQ23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5" s="4">
        <f t="shared" si="1103"/>
        <v>0</v>
      </c>
      <c r="AS2315" s="10">
        <f t="shared" si="1104"/>
        <v>0</v>
      </c>
      <c r="AT2315" s="10">
        <f t="shared" si="1105"/>
        <v>0</v>
      </c>
      <c r="AU2315" s="10" t="str">
        <f t="shared" si="1106"/>
        <v>0</v>
      </c>
      <c r="AV2315" s="11" t="e">
        <f t="shared" si="1107"/>
        <v>#N/A</v>
      </c>
      <c r="AW2315" s="4" t="e">
        <f t="shared" si="1108"/>
        <v>#N/A</v>
      </c>
      <c r="AX2315" s="10" t="e">
        <f t="shared" si="1094"/>
        <v>#N/A</v>
      </c>
      <c r="AY2315" s="10" t="e">
        <f t="shared" si="1095"/>
        <v>#N/A</v>
      </c>
      <c r="AZ2315" s="10" t="e">
        <f t="shared" si="1109"/>
        <v>#REF!</v>
      </c>
      <c r="BA2315" s="12" t="e">
        <f>IF(BW2315=7,0,AJ2315&amp;IF(#REF!="SI",1,IF(#REF!="NO",2,IF(#REF!="VIH + PREVIO",3,0))))</f>
        <v>#REF!</v>
      </c>
      <c r="BB2315" s="13" t="e">
        <f>IF(AND(#REF!="POSITIVO",#REF!="POSITIVO"),1,IF(#REF!="NEGATIVO",2,IF(#REF!="VIH + PREVIO",3,0)))</f>
        <v>#REF!</v>
      </c>
      <c r="BC2315" s="10" t="e">
        <f>IF(#REF!="SI",1,IF(#REF!="NO",2,0))</f>
        <v>#REF!</v>
      </c>
      <c r="BD2315" s="10" t="e">
        <f>IF(#REF!="SI",1,IF(#REF!="NO",2,0))</f>
        <v>#REF!</v>
      </c>
      <c r="BE2315" s="10" t="e">
        <f>IF(OR(#REF!="VIH + PREVIO",#REF!="VIH + PREVIO",#REF!="VIH + PREVIO"),1,0)</f>
        <v>#REF!</v>
      </c>
      <c r="BF2315" s="13" t="e">
        <f>IF(OR(#REF!="POSITIVO",#REF!="NEGATIVO"),1,IF(#REF!="PACIENTE NO ACEPTA",2,IF(#REF!="VIH + PREVIO",3,0)))</f>
        <v>#REF!</v>
      </c>
      <c r="BG2315" s="10" t="e">
        <f t="shared" si="1110"/>
        <v>#REF!</v>
      </c>
      <c r="BH2315" s="10" t="e">
        <f t="shared" si="1111"/>
        <v>#REF!</v>
      </c>
      <c r="BI2315" s="10" t="e">
        <f t="shared" si="1112"/>
        <v>#REF!</v>
      </c>
      <c r="BJ2315" s="10" t="e">
        <f t="shared" si="1113"/>
        <v>#REF!</v>
      </c>
      <c r="BK2315" s="10" t="e">
        <f t="shared" si="1114"/>
        <v>#REF!</v>
      </c>
      <c r="BL2315" s="10" t="e">
        <f t="shared" si="1115"/>
        <v>#REF!</v>
      </c>
      <c r="BM2315" s="10" t="e">
        <f>IF(OR(BW2315=7,AQ2315=6),0,IF(#REF!="I",1,IF(#REF!="II",2,IF(#REF!="III",3,IF(#REF!="IV",4))))&amp;AP2315&amp;AQ2315&amp;AR2315&amp;AS2315&amp;AT2315&amp;AU2315&amp;AX2315)</f>
        <v>#REF!</v>
      </c>
      <c r="BN2315" s="10" t="e">
        <f t="shared" si="1116"/>
        <v>#REF!</v>
      </c>
      <c r="BO2315" s="10" t="e">
        <f t="shared" si="1117"/>
        <v>#REF!</v>
      </c>
      <c r="BP2315" s="10" t="e">
        <f t="shared" si="1118"/>
        <v>#REF!</v>
      </c>
      <c r="BQ2315" s="10" t="e">
        <f t="shared" si="1119"/>
        <v>#REF!</v>
      </c>
      <c r="BR2315" s="10" t="e">
        <f t="shared" si="1120"/>
        <v>#REF!</v>
      </c>
      <c r="BS2315" s="10" t="e">
        <f t="shared" si="1121"/>
        <v>#REF!</v>
      </c>
      <c r="BT2315" s="10" t="e">
        <f>IF(OR(BW2315=7,AQ2315=6),0,AO2315&amp;IF(#REF!="SI",1,IF(#REF!="NO",2,IF(#REF!="VIH + PREVIO",3,0))))</f>
        <v>#REF!</v>
      </c>
      <c r="BU2315" s="10" t="e">
        <f>IF(OR(BW2315=7,AQ2315=6),0,IF(#REF!="-",1,0))</f>
        <v>#REF!</v>
      </c>
      <c r="BV2315" s="10" t="e">
        <f t="shared" si="1122"/>
        <v>#REF!</v>
      </c>
      <c r="BW23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5" s="10" t="e">
        <f t="shared" si="1097"/>
        <v>#REF!</v>
      </c>
      <c r="BY2315" s="10" t="e">
        <f t="shared" si="1123"/>
        <v>#REF!</v>
      </c>
      <c r="BZ2315" s="10" t="e">
        <f t="shared" si="1098"/>
        <v>#REF!</v>
      </c>
      <c r="CA2315" s="10"/>
    </row>
    <row r="2316" spans="1:79" ht="23.25" customHeight="1" x14ac:dyDescent="0.3">
      <c r="A2316" s="7">
        <v>2314</v>
      </c>
      <c r="B2316" s="43"/>
      <c r="C2316" s="44"/>
      <c r="D2316" s="45"/>
      <c r="E2316" s="46"/>
      <c r="F2316" s="46"/>
      <c r="G2316" s="46"/>
      <c r="H2316" s="50"/>
      <c r="I2316" s="51"/>
      <c r="J2316" s="52"/>
      <c r="K2316" s="51"/>
      <c r="L2316" s="53"/>
      <c r="M2316" s="54"/>
      <c r="N2316" s="43"/>
      <c r="O2316" s="55"/>
      <c r="P2316" s="46"/>
      <c r="Q2316" s="46"/>
      <c r="R2316" s="46"/>
      <c r="S2316" s="43"/>
      <c r="T2316" s="56"/>
      <c r="U2316" s="46"/>
      <c r="V2316" s="57"/>
      <c r="W2316" s="58"/>
      <c r="X2316" s="57"/>
      <c r="Y2316" s="46"/>
      <c r="Z2316" s="57"/>
      <c r="AA2316" s="59"/>
      <c r="AB2316" s="60"/>
      <c r="AJ2316" s="11">
        <f t="shared" si="1096"/>
        <v>13</v>
      </c>
      <c r="AK2316" s="11">
        <f t="shared" si="1099"/>
        <v>0</v>
      </c>
      <c r="AL2316" s="11">
        <f t="shared" si="1100"/>
        <v>0</v>
      </c>
      <c r="AM2316" s="11">
        <f t="shared" si="1101"/>
        <v>0</v>
      </c>
      <c r="AN2316" s="11">
        <f t="shared" si="1102"/>
        <v>0</v>
      </c>
      <c r="AO2316" s="4" t="e">
        <f>IF(#REF!="I",1,IF(#REF!="II",2,IF(#REF!="III",3,IF(#REF!="IV",4))))</f>
        <v>#REF!</v>
      </c>
      <c r="AP2316" s="11" t="e">
        <f>IF(#REF!="PULMONAR",1,IF(AND(#REF!="EXTRAPULMONAR",#REF!&lt;&gt;"MENINGEA"),2,IF(AND(#REF!="EXTRAPULMONAR",#REF!="MENINGEA"),3,)))</f>
        <v>#REF!</v>
      </c>
      <c r="AQ23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6" s="4">
        <f t="shared" si="1103"/>
        <v>0</v>
      </c>
      <c r="AS2316" s="10">
        <f t="shared" si="1104"/>
        <v>0</v>
      </c>
      <c r="AT2316" s="10">
        <f t="shared" si="1105"/>
        <v>0</v>
      </c>
      <c r="AU2316" s="10" t="str">
        <f t="shared" si="1106"/>
        <v>0</v>
      </c>
      <c r="AV2316" s="11" t="e">
        <f t="shared" si="1107"/>
        <v>#N/A</v>
      </c>
      <c r="AW2316" s="4" t="e">
        <f t="shared" si="1108"/>
        <v>#N/A</v>
      </c>
      <c r="AX2316" s="10" t="e">
        <f t="shared" si="1094"/>
        <v>#N/A</v>
      </c>
      <c r="AY2316" s="10" t="e">
        <f t="shared" si="1095"/>
        <v>#N/A</v>
      </c>
      <c r="AZ2316" s="10" t="e">
        <f t="shared" si="1109"/>
        <v>#REF!</v>
      </c>
      <c r="BA2316" s="12" t="e">
        <f>IF(BW2316=7,0,AJ2316&amp;IF(#REF!="SI",1,IF(#REF!="NO",2,IF(#REF!="VIH + PREVIO",3,0))))</f>
        <v>#REF!</v>
      </c>
      <c r="BB2316" s="13" t="e">
        <f>IF(AND(#REF!="POSITIVO",#REF!="POSITIVO"),1,IF(#REF!="NEGATIVO",2,IF(#REF!="VIH + PREVIO",3,0)))</f>
        <v>#REF!</v>
      </c>
      <c r="BC2316" s="10" t="e">
        <f>IF(#REF!="SI",1,IF(#REF!="NO",2,0))</f>
        <v>#REF!</v>
      </c>
      <c r="BD2316" s="10" t="e">
        <f>IF(#REF!="SI",1,IF(#REF!="NO",2,0))</f>
        <v>#REF!</v>
      </c>
      <c r="BE2316" s="10" t="e">
        <f>IF(OR(#REF!="VIH + PREVIO",#REF!="VIH + PREVIO",#REF!="VIH + PREVIO"),1,0)</f>
        <v>#REF!</v>
      </c>
      <c r="BF2316" s="13" t="e">
        <f>IF(OR(#REF!="POSITIVO",#REF!="NEGATIVO"),1,IF(#REF!="PACIENTE NO ACEPTA",2,IF(#REF!="VIH + PREVIO",3,0)))</f>
        <v>#REF!</v>
      </c>
      <c r="BG2316" s="10" t="e">
        <f t="shared" si="1110"/>
        <v>#REF!</v>
      </c>
      <c r="BH2316" s="10" t="e">
        <f t="shared" si="1111"/>
        <v>#REF!</v>
      </c>
      <c r="BI2316" s="10" t="e">
        <f t="shared" si="1112"/>
        <v>#REF!</v>
      </c>
      <c r="BJ2316" s="10" t="e">
        <f t="shared" si="1113"/>
        <v>#REF!</v>
      </c>
      <c r="BK2316" s="10" t="e">
        <f t="shared" si="1114"/>
        <v>#REF!</v>
      </c>
      <c r="BL2316" s="10" t="e">
        <f t="shared" si="1115"/>
        <v>#REF!</v>
      </c>
      <c r="BM2316" s="10" t="e">
        <f>IF(OR(BW2316=7,AQ2316=6),0,IF(#REF!="I",1,IF(#REF!="II",2,IF(#REF!="III",3,IF(#REF!="IV",4))))&amp;AP2316&amp;AQ2316&amp;AR2316&amp;AS2316&amp;AT2316&amp;AU2316&amp;AX2316)</f>
        <v>#REF!</v>
      </c>
      <c r="BN2316" s="10" t="e">
        <f t="shared" si="1116"/>
        <v>#REF!</v>
      </c>
      <c r="BO2316" s="10" t="e">
        <f t="shared" si="1117"/>
        <v>#REF!</v>
      </c>
      <c r="BP2316" s="10" t="e">
        <f t="shared" si="1118"/>
        <v>#REF!</v>
      </c>
      <c r="BQ2316" s="10" t="e">
        <f t="shared" si="1119"/>
        <v>#REF!</v>
      </c>
      <c r="BR2316" s="10" t="e">
        <f t="shared" si="1120"/>
        <v>#REF!</v>
      </c>
      <c r="BS2316" s="10" t="e">
        <f t="shared" si="1121"/>
        <v>#REF!</v>
      </c>
      <c r="BT2316" s="10" t="e">
        <f>IF(OR(BW2316=7,AQ2316=6),0,AO2316&amp;IF(#REF!="SI",1,IF(#REF!="NO",2,IF(#REF!="VIH + PREVIO",3,0))))</f>
        <v>#REF!</v>
      </c>
      <c r="BU2316" s="10" t="e">
        <f>IF(OR(BW2316=7,AQ2316=6),0,IF(#REF!="-",1,0))</f>
        <v>#REF!</v>
      </c>
      <c r="BV2316" s="10" t="e">
        <f t="shared" si="1122"/>
        <v>#REF!</v>
      </c>
      <c r="BW23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6" s="10" t="e">
        <f t="shared" si="1097"/>
        <v>#REF!</v>
      </c>
      <c r="BY2316" s="10" t="e">
        <f t="shared" si="1123"/>
        <v>#REF!</v>
      </c>
      <c r="BZ2316" s="10" t="e">
        <f t="shared" si="1098"/>
        <v>#REF!</v>
      </c>
      <c r="CA2316" s="10"/>
    </row>
    <row r="2317" spans="1:79" ht="23.25" customHeight="1" x14ac:dyDescent="0.3">
      <c r="A2317" s="7">
        <v>2315</v>
      </c>
      <c r="B2317" s="43"/>
      <c r="C2317" s="44"/>
      <c r="D2317" s="45"/>
      <c r="E2317" s="46"/>
      <c r="F2317" s="46"/>
      <c r="G2317" s="46"/>
      <c r="H2317" s="50"/>
      <c r="I2317" s="51"/>
      <c r="J2317" s="52"/>
      <c r="K2317" s="51"/>
      <c r="L2317" s="53"/>
      <c r="M2317" s="54"/>
      <c r="N2317" s="43"/>
      <c r="O2317" s="55"/>
      <c r="P2317" s="46"/>
      <c r="Q2317" s="46"/>
      <c r="R2317" s="46"/>
      <c r="S2317" s="43"/>
      <c r="T2317" s="56"/>
      <c r="U2317" s="46"/>
      <c r="V2317" s="57"/>
      <c r="W2317" s="58"/>
      <c r="X2317" s="57"/>
      <c r="Y2317" s="46"/>
      <c r="Z2317" s="57"/>
      <c r="AA2317" s="59"/>
      <c r="AB2317" s="60"/>
      <c r="AJ2317" s="11">
        <f t="shared" si="1096"/>
        <v>13</v>
      </c>
      <c r="AK2317" s="11">
        <f t="shared" si="1099"/>
        <v>0</v>
      </c>
      <c r="AL2317" s="11">
        <f t="shared" si="1100"/>
        <v>0</v>
      </c>
      <c r="AM2317" s="11">
        <f t="shared" si="1101"/>
        <v>0</v>
      </c>
      <c r="AN2317" s="11">
        <f t="shared" si="1102"/>
        <v>0</v>
      </c>
      <c r="AO2317" s="4" t="e">
        <f>IF(#REF!="I",1,IF(#REF!="II",2,IF(#REF!="III",3,IF(#REF!="IV",4))))</f>
        <v>#REF!</v>
      </c>
      <c r="AP2317" s="11" t="e">
        <f>IF(#REF!="PULMONAR",1,IF(AND(#REF!="EXTRAPULMONAR",#REF!&lt;&gt;"MENINGEA"),2,IF(AND(#REF!="EXTRAPULMONAR",#REF!="MENINGEA"),3,)))</f>
        <v>#REF!</v>
      </c>
      <c r="AQ23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7" s="4">
        <f t="shared" si="1103"/>
        <v>0</v>
      </c>
      <c r="AS2317" s="10">
        <f t="shared" si="1104"/>
        <v>0</v>
      </c>
      <c r="AT2317" s="10">
        <f t="shared" si="1105"/>
        <v>0</v>
      </c>
      <c r="AU2317" s="10" t="str">
        <f t="shared" si="1106"/>
        <v>0</v>
      </c>
      <c r="AV2317" s="11" t="e">
        <f t="shared" si="1107"/>
        <v>#N/A</v>
      </c>
      <c r="AW2317" s="4" t="e">
        <f t="shared" si="1108"/>
        <v>#N/A</v>
      </c>
      <c r="AX2317" s="10" t="e">
        <f t="shared" si="1094"/>
        <v>#N/A</v>
      </c>
      <c r="AY2317" s="10" t="e">
        <f t="shared" si="1095"/>
        <v>#N/A</v>
      </c>
      <c r="AZ2317" s="10" t="e">
        <f t="shared" si="1109"/>
        <v>#REF!</v>
      </c>
      <c r="BA2317" s="12" t="e">
        <f>IF(BW2317=7,0,AJ2317&amp;IF(#REF!="SI",1,IF(#REF!="NO",2,IF(#REF!="VIH + PREVIO",3,0))))</f>
        <v>#REF!</v>
      </c>
      <c r="BB2317" s="13" t="e">
        <f>IF(AND(#REF!="POSITIVO",#REF!="POSITIVO"),1,IF(#REF!="NEGATIVO",2,IF(#REF!="VIH + PREVIO",3,0)))</f>
        <v>#REF!</v>
      </c>
      <c r="BC2317" s="10" t="e">
        <f>IF(#REF!="SI",1,IF(#REF!="NO",2,0))</f>
        <v>#REF!</v>
      </c>
      <c r="BD2317" s="10" t="e">
        <f>IF(#REF!="SI",1,IF(#REF!="NO",2,0))</f>
        <v>#REF!</v>
      </c>
      <c r="BE2317" s="10" t="e">
        <f>IF(OR(#REF!="VIH + PREVIO",#REF!="VIH + PREVIO",#REF!="VIH + PREVIO"),1,0)</f>
        <v>#REF!</v>
      </c>
      <c r="BF2317" s="13" t="e">
        <f>IF(OR(#REF!="POSITIVO",#REF!="NEGATIVO"),1,IF(#REF!="PACIENTE NO ACEPTA",2,IF(#REF!="VIH + PREVIO",3,0)))</f>
        <v>#REF!</v>
      </c>
      <c r="BG2317" s="10" t="e">
        <f t="shared" si="1110"/>
        <v>#REF!</v>
      </c>
      <c r="BH2317" s="10" t="e">
        <f t="shared" si="1111"/>
        <v>#REF!</v>
      </c>
      <c r="BI2317" s="10" t="e">
        <f t="shared" si="1112"/>
        <v>#REF!</v>
      </c>
      <c r="BJ2317" s="10" t="e">
        <f t="shared" si="1113"/>
        <v>#REF!</v>
      </c>
      <c r="BK2317" s="10" t="e">
        <f t="shared" si="1114"/>
        <v>#REF!</v>
      </c>
      <c r="BL2317" s="10" t="e">
        <f t="shared" si="1115"/>
        <v>#REF!</v>
      </c>
      <c r="BM2317" s="10" t="e">
        <f>IF(OR(BW2317=7,AQ2317=6),0,IF(#REF!="I",1,IF(#REF!="II",2,IF(#REF!="III",3,IF(#REF!="IV",4))))&amp;AP2317&amp;AQ2317&amp;AR2317&amp;AS2317&amp;AT2317&amp;AU2317&amp;AX2317)</f>
        <v>#REF!</v>
      </c>
      <c r="BN2317" s="10" t="e">
        <f t="shared" si="1116"/>
        <v>#REF!</v>
      </c>
      <c r="BO2317" s="10" t="e">
        <f t="shared" si="1117"/>
        <v>#REF!</v>
      </c>
      <c r="BP2317" s="10" t="e">
        <f t="shared" si="1118"/>
        <v>#REF!</v>
      </c>
      <c r="BQ2317" s="10" t="e">
        <f t="shared" si="1119"/>
        <v>#REF!</v>
      </c>
      <c r="BR2317" s="10" t="e">
        <f t="shared" si="1120"/>
        <v>#REF!</v>
      </c>
      <c r="BS2317" s="10" t="e">
        <f t="shared" si="1121"/>
        <v>#REF!</v>
      </c>
      <c r="BT2317" s="10" t="e">
        <f>IF(OR(BW2317=7,AQ2317=6),0,AO2317&amp;IF(#REF!="SI",1,IF(#REF!="NO",2,IF(#REF!="VIH + PREVIO",3,0))))</f>
        <v>#REF!</v>
      </c>
      <c r="BU2317" s="10" t="e">
        <f>IF(OR(BW2317=7,AQ2317=6),0,IF(#REF!="-",1,0))</f>
        <v>#REF!</v>
      </c>
      <c r="BV2317" s="10" t="e">
        <f t="shared" si="1122"/>
        <v>#REF!</v>
      </c>
      <c r="BW23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7" s="10" t="e">
        <f t="shared" si="1097"/>
        <v>#REF!</v>
      </c>
      <c r="BY2317" s="10" t="e">
        <f t="shared" si="1123"/>
        <v>#REF!</v>
      </c>
      <c r="BZ2317" s="10" t="e">
        <f t="shared" si="1098"/>
        <v>#REF!</v>
      </c>
      <c r="CA2317" s="10"/>
    </row>
    <row r="2318" spans="1:79" ht="23.25" customHeight="1" x14ac:dyDescent="0.3">
      <c r="A2318" s="7">
        <v>2316</v>
      </c>
      <c r="B2318" s="43"/>
      <c r="C2318" s="44"/>
      <c r="D2318" s="45"/>
      <c r="E2318" s="46"/>
      <c r="F2318" s="46"/>
      <c r="G2318" s="46"/>
      <c r="H2318" s="50"/>
      <c r="I2318" s="51"/>
      <c r="J2318" s="52"/>
      <c r="K2318" s="51"/>
      <c r="L2318" s="53"/>
      <c r="M2318" s="54"/>
      <c r="N2318" s="43"/>
      <c r="O2318" s="55"/>
      <c r="P2318" s="46"/>
      <c r="Q2318" s="46"/>
      <c r="R2318" s="46"/>
      <c r="S2318" s="43"/>
      <c r="T2318" s="56"/>
      <c r="U2318" s="46"/>
      <c r="V2318" s="57"/>
      <c r="W2318" s="58"/>
      <c r="X2318" s="57"/>
      <c r="Y2318" s="46"/>
      <c r="Z2318" s="57"/>
      <c r="AA2318" s="59"/>
      <c r="AB2318" s="60"/>
      <c r="AJ2318" s="11">
        <f t="shared" si="1096"/>
        <v>13</v>
      </c>
      <c r="AK2318" s="11">
        <f t="shared" si="1099"/>
        <v>0</v>
      </c>
      <c r="AL2318" s="11">
        <f t="shared" si="1100"/>
        <v>0</v>
      </c>
      <c r="AM2318" s="11">
        <f t="shared" si="1101"/>
        <v>0</v>
      </c>
      <c r="AN2318" s="11">
        <f t="shared" si="1102"/>
        <v>0</v>
      </c>
      <c r="AO2318" s="4" t="e">
        <f>IF(#REF!="I",1,IF(#REF!="II",2,IF(#REF!="III",3,IF(#REF!="IV",4))))</f>
        <v>#REF!</v>
      </c>
      <c r="AP2318" s="11" t="e">
        <f>IF(#REF!="PULMONAR",1,IF(AND(#REF!="EXTRAPULMONAR",#REF!&lt;&gt;"MENINGEA"),2,IF(AND(#REF!="EXTRAPULMONAR",#REF!="MENINGEA"),3,)))</f>
        <v>#REF!</v>
      </c>
      <c r="AQ23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8" s="4">
        <f t="shared" si="1103"/>
        <v>0</v>
      </c>
      <c r="AS2318" s="10">
        <f t="shared" si="1104"/>
        <v>0</v>
      </c>
      <c r="AT2318" s="10">
        <f t="shared" si="1105"/>
        <v>0</v>
      </c>
      <c r="AU2318" s="10" t="str">
        <f t="shared" si="1106"/>
        <v>0</v>
      </c>
      <c r="AV2318" s="11" t="e">
        <f t="shared" si="1107"/>
        <v>#N/A</v>
      </c>
      <c r="AW2318" s="4" t="e">
        <f t="shared" si="1108"/>
        <v>#N/A</v>
      </c>
      <c r="AX2318" s="10" t="e">
        <f t="shared" si="1094"/>
        <v>#N/A</v>
      </c>
      <c r="AY2318" s="10" t="e">
        <f t="shared" si="1095"/>
        <v>#N/A</v>
      </c>
      <c r="AZ2318" s="10" t="e">
        <f t="shared" si="1109"/>
        <v>#REF!</v>
      </c>
      <c r="BA2318" s="12" t="e">
        <f>IF(BW2318=7,0,AJ2318&amp;IF(#REF!="SI",1,IF(#REF!="NO",2,IF(#REF!="VIH + PREVIO",3,0))))</f>
        <v>#REF!</v>
      </c>
      <c r="BB2318" s="13" t="e">
        <f>IF(AND(#REF!="POSITIVO",#REF!="POSITIVO"),1,IF(#REF!="NEGATIVO",2,IF(#REF!="VIH + PREVIO",3,0)))</f>
        <v>#REF!</v>
      </c>
      <c r="BC2318" s="10" t="e">
        <f>IF(#REF!="SI",1,IF(#REF!="NO",2,0))</f>
        <v>#REF!</v>
      </c>
      <c r="BD2318" s="10" t="e">
        <f>IF(#REF!="SI",1,IF(#REF!="NO",2,0))</f>
        <v>#REF!</v>
      </c>
      <c r="BE2318" s="10" t="e">
        <f>IF(OR(#REF!="VIH + PREVIO",#REF!="VIH + PREVIO",#REF!="VIH + PREVIO"),1,0)</f>
        <v>#REF!</v>
      </c>
      <c r="BF2318" s="13" t="e">
        <f>IF(OR(#REF!="POSITIVO",#REF!="NEGATIVO"),1,IF(#REF!="PACIENTE NO ACEPTA",2,IF(#REF!="VIH + PREVIO",3,0)))</f>
        <v>#REF!</v>
      </c>
      <c r="BG2318" s="10" t="e">
        <f t="shared" si="1110"/>
        <v>#REF!</v>
      </c>
      <c r="BH2318" s="10" t="e">
        <f t="shared" si="1111"/>
        <v>#REF!</v>
      </c>
      <c r="BI2318" s="10" t="e">
        <f t="shared" si="1112"/>
        <v>#REF!</v>
      </c>
      <c r="BJ2318" s="10" t="e">
        <f t="shared" si="1113"/>
        <v>#REF!</v>
      </c>
      <c r="BK2318" s="10" t="e">
        <f t="shared" si="1114"/>
        <v>#REF!</v>
      </c>
      <c r="BL2318" s="10" t="e">
        <f t="shared" si="1115"/>
        <v>#REF!</v>
      </c>
      <c r="BM2318" s="10" t="e">
        <f>IF(OR(BW2318=7,AQ2318=6),0,IF(#REF!="I",1,IF(#REF!="II",2,IF(#REF!="III",3,IF(#REF!="IV",4))))&amp;AP2318&amp;AQ2318&amp;AR2318&amp;AS2318&amp;AT2318&amp;AU2318&amp;AX2318)</f>
        <v>#REF!</v>
      </c>
      <c r="BN2318" s="10" t="e">
        <f t="shared" si="1116"/>
        <v>#REF!</v>
      </c>
      <c r="BO2318" s="10" t="e">
        <f t="shared" si="1117"/>
        <v>#REF!</v>
      </c>
      <c r="BP2318" s="10" t="e">
        <f t="shared" si="1118"/>
        <v>#REF!</v>
      </c>
      <c r="BQ2318" s="10" t="e">
        <f t="shared" si="1119"/>
        <v>#REF!</v>
      </c>
      <c r="BR2318" s="10" t="e">
        <f t="shared" si="1120"/>
        <v>#REF!</v>
      </c>
      <c r="BS2318" s="10" t="e">
        <f t="shared" si="1121"/>
        <v>#REF!</v>
      </c>
      <c r="BT2318" s="10" t="e">
        <f>IF(OR(BW2318=7,AQ2318=6),0,AO2318&amp;IF(#REF!="SI",1,IF(#REF!="NO",2,IF(#REF!="VIH + PREVIO",3,0))))</f>
        <v>#REF!</v>
      </c>
      <c r="BU2318" s="10" t="e">
        <f>IF(OR(BW2318=7,AQ2318=6),0,IF(#REF!="-",1,0))</f>
        <v>#REF!</v>
      </c>
      <c r="BV2318" s="10" t="e">
        <f t="shared" si="1122"/>
        <v>#REF!</v>
      </c>
      <c r="BW23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8" s="10" t="e">
        <f t="shared" si="1097"/>
        <v>#REF!</v>
      </c>
      <c r="BY2318" s="10" t="e">
        <f t="shared" si="1123"/>
        <v>#REF!</v>
      </c>
      <c r="BZ2318" s="10" t="e">
        <f t="shared" si="1098"/>
        <v>#REF!</v>
      </c>
      <c r="CA2318" s="10"/>
    </row>
    <row r="2319" spans="1:79" ht="23.25" customHeight="1" x14ac:dyDescent="0.3">
      <c r="A2319" s="7">
        <v>2317</v>
      </c>
      <c r="B2319" s="43"/>
      <c r="C2319" s="44"/>
      <c r="D2319" s="45"/>
      <c r="E2319" s="46"/>
      <c r="F2319" s="46"/>
      <c r="G2319" s="46"/>
      <c r="H2319" s="50"/>
      <c r="I2319" s="51"/>
      <c r="J2319" s="52"/>
      <c r="K2319" s="51"/>
      <c r="L2319" s="53"/>
      <c r="M2319" s="54"/>
      <c r="N2319" s="43"/>
      <c r="O2319" s="55"/>
      <c r="P2319" s="46"/>
      <c r="Q2319" s="46"/>
      <c r="R2319" s="46"/>
      <c r="S2319" s="43"/>
      <c r="T2319" s="56"/>
      <c r="U2319" s="46"/>
      <c r="V2319" s="57"/>
      <c r="W2319" s="58"/>
      <c r="X2319" s="57"/>
      <c r="Y2319" s="46"/>
      <c r="Z2319" s="57"/>
      <c r="AA2319" s="59"/>
      <c r="AB2319" s="60"/>
      <c r="AJ2319" s="11">
        <f t="shared" si="1096"/>
        <v>13</v>
      </c>
      <c r="AK2319" s="11">
        <f t="shared" si="1099"/>
        <v>0</v>
      </c>
      <c r="AL2319" s="11">
        <f t="shared" si="1100"/>
        <v>0</v>
      </c>
      <c r="AM2319" s="11">
        <f t="shared" si="1101"/>
        <v>0</v>
      </c>
      <c r="AN2319" s="11">
        <f t="shared" si="1102"/>
        <v>0</v>
      </c>
      <c r="AO2319" s="4" t="e">
        <f>IF(#REF!="I",1,IF(#REF!="II",2,IF(#REF!="III",3,IF(#REF!="IV",4))))</f>
        <v>#REF!</v>
      </c>
      <c r="AP2319" s="11" t="e">
        <f>IF(#REF!="PULMONAR",1,IF(AND(#REF!="EXTRAPULMONAR",#REF!&lt;&gt;"MENINGEA"),2,IF(AND(#REF!="EXTRAPULMONAR",#REF!="MENINGEA"),3,)))</f>
        <v>#REF!</v>
      </c>
      <c r="AQ23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19" s="4">
        <f t="shared" si="1103"/>
        <v>0</v>
      </c>
      <c r="AS2319" s="10">
        <f t="shared" si="1104"/>
        <v>0</v>
      </c>
      <c r="AT2319" s="10">
        <f t="shared" si="1105"/>
        <v>0</v>
      </c>
      <c r="AU2319" s="10" t="str">
        <f t="shared" si="1106"/>
        <v>0</v>
      </c>
      <c r="AV2319" s="11" t="e">
        <f t="shared" si="1107"/>
        <v>#N/A</v>
      </c>
      <c r="AW2319" s="4" t="e">
        <f t="shared" si="1108"/>
        <v>#N/A</v>
      </c>
      <c r="AX2319" s="10" t="e">
        <f t="shared" si="1094"/>
        <v>#N/A</v>
      </c>
      <c r="AY2319" s="10" t="e">
        <f t="shared" si="1095"/>
        <v>#N/A</v>
      </c>
      <c r="AZ2319" s="10" t="e">
        <f t="shared" si="1109"/>
        <v>#REF!</v>
      </c>
      <c r="BA2319" s="12" t="e">
        <f>IF(BW2319=7,0,AJ2319&amp;IF(#REF!="SI",1,IF(#REF!="NO",2,IF(#REF!="VIH + PREVIO",3,0))))</f>
        <v>#REF!</v>
      </c>
      <c r="BB2319" s="13" t="e">
        <f>IF(AND(#REF!="POSITIVO",#REF!="POSITIVO"),1,IF(#REF!="NEGATIVO",2,IF(#REF!="VIH + PREVIO",3,0)))</f>
        <v>#REF!</v>
      </c>
      <c r="BC2319" s="10" t="e">
        <f>IF(#REF!="SI",1,IF(#REF!="NO",2,0))</f>
        <v>#REF!</v>
      </c>
      <c r="BD2319" s="10" t="e">
        <f>IF(#REF!="SI",1,IF(#REF!="NO",2,0))</f>
        <v>#REF!</v>
      </c>
      <c r="BE2319" s="10" t="e">
        <f>IF(OR(#REF!="VIH + PREVIO",#REF!="VIH + PREVIO",#REF!="VIH + PREVIO"),1,0)</f>
        <v>#REF!</v>
      </c>
      <c r="BF2319" s="13" t="e">
        <f>IF(OR(#REF!="POSITIVO",#REF!="NEGATIVO"),1,IF(#REF!="PACIENTE NO ACEPTA",2,IF(#REF!="VIH + PREVIO",3,0)))</f>
        <v>#REF!</v>
      </c>
      <c r="BG2319" s="10" t="e">
        <f t="shared" si="1110"/>
        <v>#REF!</v>
      </c>
      <c r="BH2319" s="10" t="e">
        <f t="shared" si="1111"/>
        <v>#REF!</v>
      </c>
      <c r="BI2319" s="10" t="e">
        <f t="shared" si="1112"/>
        <v>#REF!</v>
      </c>
      <c r="BJ2319" s="10" t="e">
        <f t="shared" si="1113"/>
        <v>#REF!</v>
      </c>
      <c r="BK2319" s="10" t="e">
        <f t="shared" si="1114"/>
        <v>#REF!</v>
      </c>
      <c r="BL2319" s="10" t="e">
        <f t="shared" si="1115"/>
        <v>#REF!</v>
      </c>
      <c r="BM2319" s="10" t="e">
        <f>IF(OR(BW2319=7,AQ2319=6),0,IF(#REF!="I",1,IF(#REF!="II",2,IF(#REF!="III",3,IF(#REF!="IV",4))))&amp;AP2319&amp;AQ2319&amp;AR2319&amp;AS2319&amp;AT2319&amp;AU2319&amp;AX2319)</f>
        <v>#REF!</v>
      </c>
      <c r="BN2319" s="10" t="e">
        <f t="shared" si="1116"/>
        <v>#REF!</v>
      </c>
      <c r="BO2319" s="10" t="e">
        <f t="shared" si="1117"/>
        <v>#REF!</v>
      </c>
      <c r="BP2319" s="10" t="e">
        <f t="shared" si="1118"/>
        <v>#REF!</v>
      </c>
      <c r="BQ2319" s="10" t="e">
        <f t="shared" si="1119"/>
        <v>#REF!</v>
      </c>
      <c r="BR2319" s="10" t="e">
        <f t="shared" si="1120"/>
        <v>#REF!</v>
      </c>
      <c r="BS2319" s="10" t="e">
        <f t="shared" si="1121"/>
        <v>#REF!</v>
      </c>
      <c r="BT2319" s="10" t="e">
        <f>IF(OR(BW2319=7,AQ2319=6),0,AO2319&amp;IF(#REF!="SI",1,IF(#REF!="NO",2,IF(#REF!="VIH + PREVIO",3,0))))</f>
        <v>#REF!</v>
      </c>
      <c r="BU2319" s="10" t="e">
        <f>IF(OR(BW2319=7,AQ2319=6),0,IF(#REF!="-",1,0))</f>
        <v>#REF!</v>
      </c>
      <c r="BV2319" s="10" t="e">
        <f t="shared" si="1122"/>
        <v>#REF!</v>
      </c>
      <c r="BW23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19" s="10" t="e">
        <f t="shared" si="1097"/>
        <v>#REF!</v>
      </c>
      <c r="BY2319" s="10" t="e">
        <f t="shared" si="1123"/>
        <v>#REF!</v>
      </c>
      <c r="BZ2319" s="10" t="e">
        <f t="shared" si="1098"/>
        <v>#REF!</v>
      </c>
      <c r="CA2319" s="10"/>
    </row>
    <row r="2320" spans="1:79" ht="23.25" customHeight="1" x14ac:dyDescent="0.3">
      <c r="A2320" s="7">
        <v>2318</v>
      </c>
      <c r="B2320" s="43"/>
      <c r="C2320" s="44"/>
      <c r="D2320" s="45"/>
      <c r="E2320" s="46"/>
      <c r="F2320" s="46"/>
      <c r="G2320" s="46"/>
      <c r="H2320" s="50"/>
      <c r="I2320" s="51"/>
      <c r="J2320" s="52"/>
      <c r="K2320" s="51"/>
      <c r="L2320" s="53"/>
      <c r="M2320" s="54"/>
      <c r="N2320" s="43"/>
      <c r="O2320" s="55"/>
      <c r="P2320" s="46"/>
      <c r="Q2320" s="46"/>
      <c r="R2320" s="46"/>
      <c r="S2320" s="43"/>
      <c r="T2320" s="56"/>
      <c r="U2320" s="46"/>
      <c r="V2320" s="57"/>
      <c r="W2320" s="58"/>
      <c r="X2320" s="57"/>
      <c r="Y2320" s="46"/>
      <c r="Z2320" s="57"/>
      <c r="AA2320" s="59"/>
      <c r="AB2320" s="60"/>
      <c r="AJ2320" s="11">
        <f t="shared" si="1096"/>
        <v>13</v>
      </c>
      <c r="AK2320" s="11">
        <f t="shared" si="1099"/>
        <v>0</v>
      </c>
      <c r="AL2320" s="11">
        <f t="shared" si="1100"/>
        <v>0</v>
      </c>
      <c r="AM2320" s="11">
        <f t="shared" si="1101"/>
        <v>0</v>
      </c>
      <c r="AN2320" s="11">
        <f t="shared" si="1102"/>
        <v>0</v>
      </c>
      <c r="AO2320" s="4" t="e">
        <f>IF(#REF!="I",1,IF(#REF!="II",2,IF(#REF!="III",3,IF(#REF!="IV",4))))</f>
        <v>#REF!</v>
      </c>
      <c r="AP2320" s="11" t="e">
        <f>IF(#REF!="PULMONAR",1,IF(AND(#REF!="EXTRAPULMONAR",#REF!&lt;&gt;"MENINGEA"),2,IF(AND(#REF!="EXTRAPULMONAR",#REF!="MENINGEA"),3,)))</f>
        <v>#REF!</v>
      </c>
      <c r="AQ23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0" s="4">
        <f t="shared" si="1103"/>
        <v>0</v>
      </c>
      <c r="AS2320" s="10">
        <f t="shared" si="1104"/>
        <v>0</v>
      </c>
      <c r="AT2320" s="10">
        <f t="shared" si="1105"/>
        <v>0</v>
      </c>
      <c r="AU2320" s="10" t="str">
        <f t="shared" si="1106"/>
        <v>0</v>
      </c>
      <c r="AV2320" s="11" t="e">
        <f t="shared" si="1107"/>
        <v>#N/A</v>
      </c>
      <c r="AW2320" s="4" t="e">
        <f t="shared" si="1108"/>
        <v>#N/A</v>
      </c>
      <c r="AX2320" s="10" t="e">
        <f t="shared" si="1094"/>
        <v>#N/A</v>
      </c>
      <c r="AY2320" s="10" t="e">
        <f t="shared" si="1095"/>
        <v>#N/A</v>
      </c>
      <c r="AZ2320" s="10" t="e">
        <f t="shared" si="1109"/>
        <v>#REF!</v>
      </c>
      <c r="BA2320" s="12" t="e">
        <f>IF(BW2320=7,0,AJ2320&amp;IF(#REF!="SI",1,IF(#REF!="NO",2,IF(#REF!="VIH + PREVIO",3,0))))</f>
        <v>#REF!</v>
      </c>
      <c r="BB2320" s="13" t="e">
        <f>IF(AND(#REF!="POSITIVO",#REF!="POSITIVO"),1,IF(#REF!="NEGATIVO",2,IF(#REF!="VIH + PREVIO",3,0)))</f>
        <v>#REF!</v>
      </c>
      <c r="BC2320" s="10" t="e">
        <f>IF(#REF!="SI",1,IF(#REF!="NO",2,0))</f>
        <v>#REF!</v>
      </c>
      <c r="BD2320" s="10" t="e">
        <f>IF(#REF!="SI",1,IF(#REF!="NO",2,0))</f>
        <v>#REF!</v>
      </c>
      <c r="BE2320" s="10" t="e">
        <f>IF(OR(#REF!="VIH + PREVIO",#REF!="VIH + PREVIO",#REF!="VIH + PREVIO"),1,0)</f>
        <v>#REF!</v>
      </c>
      <c r="BF2320" s="13" t="e">
        <f>IF(OR(#REF!="POSITIVO",#REF!="NEGATIVO"),1,IF(#REF!="PACIENTE NO ACEPTA",2,IF(#REF!="VIH + PREVIO",3,0)))</f>
        <v>#REF!</v>
      </c>
      <c r="BG2320" s="10" t="e">
        <f t="shared" si="1110"/>
        <v>#REF!</v>
      </c>
      <c r="BH2320" s="10" t="e">
        <f t="shared" si="1111"/>
        <v>#REF!</v>
      </c>
      <c r="BI2320" s="10" t="e">
        <f t="shared" si="1112"/>
        <v>#REF!</v>
      </c>
      <c r="BJ2320" s="10" t="e">
        <f t="shared" si="1113"/>
        <v>#REF!</v>
      </c>
      <c r="BK2320" s="10" t="e">
        <f t="shared" si="1114"/>
        <v>#REF!</v>
      </c>
      <c r="BL2320" s="10" t="e">
        <f t="shared" si="1115"/>
        <v>#REF!</v>
      </c>
      <c r="BM2320" s="10" t="e">
        <f>IF(OR(BW2320=7,AQ2320=6),0,IF(#REF!="I",1,IF(#REF!="II",2,IF(#REF!="III",3,IF(#REF!="IV",4))))&amp;AP2320&amp;AQ2320&amp;AR2320&amp;AS2320&amp;AT2320&amp;AU2320&amp;AX2320)</f>
        <v>#REF!</v>
      </c>
      <c r="BN2320" s="10" t="e">
        <f t="shared" si="1116"/>
        <v>#REF!</v>
      </c>
      <c r="BO2320" s="10" t="e">
        <f t="shared" si="1117"/>
        <v>#REF!</v>
      </c>
      <c r="BP2320" s="10" t="e">
        <f t="shared" si="1118"/>
        <v>#REF!</v>
      </c>
      <c r="BQ2320" s="10" t="e">
        <f t="shared" si="1119"/>
        <v>#REF!</v>
      </c>
      <c r="BR2320" s="10" t="e">
        <f t="shared" si="1120"/>
        <v>#REF!</v>
      </c>
      <c r="BS2320" s="10" t="e">
        <f t="shared" si="1121"/>
        <v>#REF!</v>
      </c>
      <c r="BT2320" s="10" t="e">
        <f>IF(OR(BW2320=7,AQ2320=6),0,AO2320&amp;IF(#REF!="SI",1,IF(#REF!="NO",2,IF(#REF!="VIH + PREVIO",3,0))))</f>
        <v>#REF!</v>
      </c>
      <c r="BU2320" s="10" t="e">
        <f>IF(OR(BW2320=7,AQ2320=6),0,IF(#REF!="-",1,0))</f>
        <v>#REF!</v>
      </c>
      <c r="BV2320" s="10" t="e">
        <f t="shared" si="1122"/>
        <v>#REF!</v>
      </c>
      <c r="BW23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0" s="10" t="e">
        <f t="shared" si="1097"/>
        <v>#REF!</v>
      </c>
      <c r="BY2320" s="10" t="e">
        <f t="shared" si="1123"/>
        <v>#REF!</v>
      </c>
      <c r="BZ2320" s="10" t="e">
        <f t="shared" si="1098"/>
        <v>#REF!</v>
      </c>
      <c r="CA2320" s="10"/>
    </row>
    <row r="2321" spans="1:79" ht="23.25" customHeight="1" x14ac:dyDescent="0.3">
      <c r="A2321" s="7">
        <v>2319</v>
      </c>
      <c r="B2321" s="43"/>
      <c r="C2321" s="44"/>
      <c r="D2321" s="45"/>
      <c r="E2321" s="46"/>
      <c r="F2321" s="46"/>
      <c r="G2321" s="46"/>
      <c r="H2321" s="50"/>
      <c r="I2321" s="51"/>
      <c r="J2321" s="52"/>
      <c r="K2321" s="51"/>
      <c r="L2321" s="53"/>
      <c r="M2321" s="54"/>
      <c r="N2321" s="43"/>
      <c r="O2321" s="55"/>
      <c r="P2321" s="46"/>
      <c r="Q2321" s="46"/>
      <c r="R2321" s="46"/>
      <c r="S2321" s="43"/>
      <c r="T2321" s="56"/>
      <c r="U2321" s="46"/>
      <c r="V2321" s="57"/>
      <c r="W2321" s="58"/>
      <c r="X2321" s="57"/>
      <c r="Y2321" s="46"/>
      <c r="Z2321" s="57"/>
      <c r="AA2321" s="59"/>
      <c r="AB2321" s="60"/>
      <c r="AJ2321" s="11">
        <f t="shared" si="1096"/>
        <v>13</v>
      </c>
      <c r="AK2321" s="11">
        <f t="shared" si="1099"/>
        <v>0</v>
      </c>
      <c r="AL2321" s="11">
        <f t="shared" si="1100"/>
        <v>0</v>
      </c>
      <c r="AM2321" s="11">
        <f t="shared" si="1101"/>
        <v>0</v>
      </c>
      <c r="AN2321" s="11">
        <f t="shared" si="1102"/>
        <v>0</v>
      </c>
      <c r="AO2321" s="4" t="e">
        <f>IF(#REF!="I",1,IF(#REF!="II",2,IF(#REF!="III",3,IF(#REF!="IV",4))))</f>
        <v>#REF!</v>
      </c>
      <c r="AP2321" s="11" t="e">
        <f>IF(#REF!="PULMONAR",1,IF(AND(#REF!="EXTRAPULMONAR",#REF!&lt;&gt;"MENINGEA"),2,IF(AND(#REF!="EXTRAPULMONAR",#REF!="MENINGEA"),3,)))</f>
        <v>#REF!</v>
      </c>
      <c r="AQ23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1" s="4">
        <f t="shared" si="1103"/>
        <v>0</v>
      </c>
      <c r="AS2321" s="10">
        <f t="shared" si="1104"/>
        <v>0</v>
      </c>
      <c r="AT2321" s="10">
        <f t="shared" si="1105"/>
        <v>0</v>
      </c>
      <c r="AU2321" s="10" t="str">
        <f t="shared" si="1106"/>
        <v>0</v>
      </c>
      <c r="AV2321" s="11" t="e">
        <f t="shared" si="1107"/>
        <v>#N/A</v>
      </c>
      <c r="AW2321" s="4" t="e">
        <f t="shared" si="1108"/>
        <v>#N/A</v>
      </c>
      <c r="AX2321" s="10" t="e">
        <f t="shared" si="1094"/>
        <v>#N/A</v>
      </c>
      <c r="AY2321" s="10" t="e">
        <f t="shared" si="1095"/>
        <v>#N/A</v>
      </c>
      <c r="AZ2321" s="10" t="e">
        <f t="shared" si="1109"/>
        <v>#REF!</v>
      </c>
      <c r="BA2321" s="12" t="e">
        <f>IF(BW2321=7,0,AJ2321&amp;IF(#REF!="SI",1,IF(#REF!="NO",2,IF(#REF!="VIH + PREVIO",3,0))))</f>
        <v>#REF!</v>
      </c>
      <c r="BB2321" s="13" t="e">
        <f>IF(AND(#REF!="POSITIVO",#REF!="POSITIVO"),1,IF(#REF!="NEGATIVO",2,IF(#REF!="VIH + PREVIO",3,0)))</f>
        <v>#REF!</v>
      </c>
      <c r="BC2321" s="10" t="e">
        <f>IF(#REF!="SI",1,IF(#REF!="NO",2,0))</f>
        <v>#REF!</v>
      </c>
      <c r="BD2321" s="10" t="e">
        <f>IF(#REF!="SI",1,IF(#REF!="NO",2,0))</f>
        <v>#REF!</v>
      </c>
      <c r="BE2321" s="10" t="e">
        <f>IF(OR(#REF!="VIH + PREVIO",#REF!="VIH + PREVIO",#REF!="VIH + PREVIO"),1,0)</f>
        <v>#REF!</v>
      </c>
      <c r="BF2321" s="13" t="e">
        <f>IF(OR(#REF!="POSITIVO",#REF!="NEGATIVO"),1,IF(#REF!="PACIENTE NO ACEPTA",2,IF(#REF!="VIH + PREVIO",3,0)))</f>
        <v>#REF!</v>
      </c>
      <c r="BG2321" s="10" t="e">
        <f t="shared" si="1110"/>
        <v>#REF!</v>
      </c>
      <c r="BH2321" s="10" t="e">
        <f t="shared" si="1111"/>
        <v>#REF!</v>
      </c>
      <c r="BI2321" s="10" t="e">
        <f t="shared" si="1112"/>
        <v>#REF!</v>
      </c>
      <c r="BJ2321" s="10" t="e">
        <f t="shared" si="1113"/>
        <v>#REF!</v>
      </c>
      <c r="BK2321" s="10" t="e">
        <f t="shared" si="1114"/>
        <v>#REF!</v>
      </c>
      <c r="BL2321" s="10" t="e">
        <f t="shared" si="1115"/>
        <v>#REF!</v>
      </c>
      <c r="BM2321" s="10" t="e">
        <f>IF(OR(BW2321=7,AQ2321=6),0,IF(#REF!="I",1,IF(#REF!="II",2,IF(#REF!="III",3,IF(#REF!="IV",4))))&amp;AP2321&amp;AQ2321&amp;AR2321&amp;AS2321&amp;AT2321&amp;AU2321&amp;AX2321)</f>
        <v>#REF!</v>
      </c>
      <c r="BN2321" s="10" t="e">
        <f t="shared" si="1116"/>
        <v>#REF!</v>
      </c>
      <c r="BO2321" s="10" t="e">
        <f t="shared" si="1117"/>
        <v>#REF!</v>
      </c>
      <c r="BP2321" s="10" t="e">
        <f t="shared" si="1118"/>
        <v>#REF!</v>
      </c>
      <c r="BQ2321" s="10" t="e">
        <f t="shared" si="1119"/>
        <v>#REF!</v>
      </c>
      <c r="BR2321" s="10" t="e">
        <f t="shared" si="1120"/>
        <v>#REF!</v>
      </c>
      <c r="BS2321" s="10" t="e">
        <f t="shared" si="1121"/>
        <v>#REF!</v>
      </c>
      <c r="BT2321" s="10" t="e">
        <f>IF(OR(BW2321=7,AQ2321=6),0,AO2321&amp;IF(#REF!="SI",1,IF(#REF!="NO",2,IF(#REF!="VIH + PREVIO",3,0))))</f>
        <v>#REF!</v>
      </c>
      <c r="BU2321" s="10" t="e">
        <f>IF(OR(BW2321=7,AQ2321=6),0,IF(#REF!="-",1,0))</f>
        <v>#REF!</v>
      </c>
      <c r="BV2321" s="10" t="e">
        <f t="shared" si="1122"/>
        <v>#REF!</v>
      </c>
      <c r="BW23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1" s="10" t="e">
        <f t="shared" si="1097"/>
        <v>#REF!</v>
      </c>
      <c r="BY2321" s="10" t="e">
        <f t="shared" si="1123"/>
        <v>#REF!</v>
      </c>
      <c r="BZ2321" s="10" t="e">
        <f t="shared" si="1098"/>
        <v>#REF!</v>
      </c>
      <c r="CA2321" s="10"/>
    </row>
    <row r="2322" spans="1:79" ht="23.25" customHeight="1" x14ac:dyDescent="0.3">
      <c r="A2322" s="7">
        <v>2320</v>
      </c>
      <c r="B2322" s="43"/>
      <c r="C2322" s="44"/>
      <c r="D2322" s="45"/>
      <c r="E2322" s="46"/>
      <c r="F2322" s="46"/>
      <c r="G2322" s="46"/>
      <c r="H2322" s="50"/>
      <c r="I2322" s="51"/>
      <c r="J2322" s="52"/>
      <c r="K2322" s="51"/>
      <c r="L2322" s="53"/>
      <c r="M2322" s="54"/>
      <c r="N2322" s="43"/>
      <c r="O2322" s="55"/>
      <c r="P2322" s="46"/>
      <c r="Q2322" s="46"/>
      <c r="R2322" s="46"/>
      <c r="S2322" s="43"/>
      <c r="T2322" s="56"/>
      <c r="U2322" s="46"/>
      <c r="V2322" s="57"/>
      <c r="W2322" s="58"/>
      <c r="X2322" s="57"/>
      <c r="Y2322" s="46"/>
      <c r="Z2322" s="57"/>
      <c r="AA2322" s="59"/>
      <c r="AB2322" s="60"/>
      <c r="AJ2322" s="11">
        <f t="shared" si="1096"/>
        <v>13</v>
      </c>
      <c r="AK2322" s="11">
        <f t="shared" si="1099"/>
        <v>0</v>
      </c>
      <c r="AL2322" s="11">
        <f t="shared" si="1100"/>
        <v>0</v>
      </c>
      <c r="AM2322" s="11">
        <f t="shared" si="1101"/>
        <v>0</v>
      </c>
      <c r="AN2322" s="11">
        <f t="shared" si="1102"/>
        <v>0</v>
      </c>
      <c r="AO2322" s="4" t="e">
        <f>IF(#REF!="I",1,IF(#REF!="II",2,IF(#REF!="III",3,IF(#REF!="IV",4))))</f>
        <v>#REF!</v>
      </c>
      <c r="AP2322" s="11" t="e">
        <f>IF(#REF!="PULMONAR",1,IF(AND(#REF!="EXTRAPULMONAR",#REF!&lt;&gt;"MENINGEA"),2,IF(AND(#REF!="EXTRAPULMONAR",#REF!="MENINGEA"),3,)))</f>
        <v>#REF!</v>
      </c>
      <c r="AQ23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2" s="4">
        <f t="shared" si="1103"/>
        <v>0</v>
      </c>
      <c r="AS2322" s="10">
        <f t="shared" si="1104"/>
        <v>0</v>
      </c>
      <c r="AT2322" s="10">
        <f t="shared" si="1105"/>
        <v>0</v>
      </c>
      <c r="AU2322" s="10" t="str">
        <f t="shared" si="1106"/>
        <v>0</v>
      </c>
      <c r="AV2322" s="11" t="e">
        <f t="shared" si="1107"/>
        <v>#N/A</v>
      </c>
      <c r="AW2322" s="4" t="e">
        <f t="shared" si="1108"/>
        <v>#N/A</v>
      </c>
      <c r="AX2322" s="10" t="e">
        <f t="shared" si="1094"/>
        <v>#N/A</v>
      </c>
      <c r="AY2322" s="10" t="e">
        <f t="shared" si="1095"/>
        <v>#N/A</v>
      </c>
      <c r="AZ2322" s="10" t="e">
        <f t="shared" si="1109"/>
        <v>#REF!</v>
      </c>
      <c r="BA2322" s="12" t="e">
        <f>IF(BW2322=7,0,AJ2322&amp;IF(#REF!="SI",1,IF(#REF!="NO",2,IF(#REF!="VIH + PREVIO",3,0))))</f>
        <v>#REF!</v>
      </c>
      <c r="BB2322" s="13" t="e">
        <f>IF(AND(#REF!="POSITIVO",#REF!="POSITIVO"),1,IF(#REF!="NEGATIVO",2,IF(#REF!="VIH + PREVIO",3,0)))</f>
        <v>#REF!</v>
      </c>
      <c r="BC2322" s="10" t="e">
        <f>IF(#REF!="SI",1,IF(#REF!="NO",2,0))</f>
        <v>#REF!</v>
      </c>
      <c r="BD2322" s="10" t="e">
        <f>IF(#REF!="SI",1,IF(#REF!="NO",2,0))</f>
        <v>#REF!</v>
      </c>
      <c r="BE2322" s="10" t="e">
        <f>IF(OR(#REF!="VIH + PREVIO",#REF!="VIH + PREVIO",#REF!="VIH + PREVIO"),1,0)</f>
        <v>#REF!</v>
      </c>
      <c r="BF2322" s="13" t="e">
        <f>IF(OR(#REF!="POSITIVO",#REF!="NEGATIVO"),1,IF(#REF!="PACIENTE NO ACEPTA",2,IF(#REF!="VIH + PREVIO",3,0)))</f>
        <v>#REF!</v>
      </c>
      <c r="BG2322" s="10" t="e">
        <f t="shared" si="1110"/>
        <v>#REF!</v>
      </c>
      <c r="BH2322" s="10" t="e">
        <f t="shared" si="1111"/>
        <v>#REF!</v>
      </c>
      <c r="BI2322" s="10" t="e">
        <f t="shared" si="1112"/>
        <v>#REF!</v>
      </c>
      <c r="BJ2322" s="10" t="e">
        <f t="shared" si="1113"/>
        <v>#REF!</v>
      </c>
      <c r="BK2322" s="10" t="e">
        <f t="shared" si="1114"/>
        <v>#REF!</v>
      </c>
      <c r="BL2322" s="10" t="e">
        <f t="shared" si="1115"/>
        <v>#REF!</v>
      </c>
      <c r="BM2322" s="10" t="e">
        <f>IF(OR(BW2322=7,AQ2322=6),0,IF(#REF!="I",1,IF(#REF!="II",2,IF(#REF!="III",3,IF(#REF!="IV",4))))&amp;AP2322&amp;AQ2322&amp;AR2322&amp;AS2322&amp;AT2322&amp;AU2322&amp;AX2322)</f>
        <v>#REF!</v>
      </c>
      <c r="BN2322" s="10" t="e">
        <f t="shared" si="1116"/>
        <v>#REF!</v>
      </c>
      <c r="BO2322" s="10" t="e">
        <f t="shared" si="1117"/>
        <v>#REF!</v>
      </c>
      <c r="BP2322" s="10" t="e">
        <f t="shared" si="1118"/>
        <v>#REF!</v>
      </c>
      <c r="BQ2322" s="10" t="e">
        <f t="shared" si="1119"/>
        <v>#REF!</v>
      </c>
      <c r="BR2322" s="10" t="e">
        <f t="shared" si="1120"/>
        <v>#REF!</v>
      </c>
      <c r="BS2322" s="10" t="e">
        <f t="shared" si="1121"/>
        <v>#REF!</v>
      </c>
      <c r="BT2322" s="10" t="e">
        <f>IF(OR(BW2322=7,AQ2322=6),0,AO2322&amp;IF(#REF!="SI",1,IF(#REF!="NO",2,IF(#REF!="VIH + PREVIO",3,0))))</f>
        <v>#REF!</v>
      </c>
      <c r="BU2322" s="10" t="e">
        <f>IF(OR(BW2322=7,AQ2322=6),0,IF(#REF!="-",1,0))</f>
        <v>#REF!</v>
      </c>
      <c r="BV2322" s="10" t="e">
        <f t="shared" si="1122"/>
        <v>#REF!</v>
      </c>
      <c r="BW23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2" s="10" t="e">
        <f t="shared" si="1097"/>
        <v>#REF!</v>
      </c>
      <c r="BY2322" s="10" t="e">
        <f t="shared" si="1123"/>
        <v>#REF!</v>
      </c>
      <c r="BZ2322" s="10" t="e">
        <f t="shared" si="1098"/>
        <v>#REF!</v>
      </c>
      <c r="CA2322" s="10"/>
    </row>
    <row r="2323" spans="1:79" ht="23.25" customHeight="1" x14ac:dyDescent="0.3">
      <c r="A2323" s="7">
        <v>2321</v>
      </c>
      <c r="B2323" s="43"/>
      <c r="C2323" s="44"/>
      <c r="D2323" s="45"/>
      <c r="E2323" s="46"/>
      <c r="F2323" s="46"/>
      <c r="G2323" s="46"/>
      <c r="H2323" s="50"/>
      <c r="I2323" s="51"/>
      <c r="J2323" s="52"/>
      <c r="K2323" s="51"/>
      <c r="L2323" s="53"/>
      <c r="M2323" s="54"/>
      <c r="N2323" s="43"/>
      <c r="O2323" s="55"/>
      <c r="P2323" s="46"/>
      <c r="Q2323" s="46"/>
      <c r="R2323" s="46"/>
      <c r="S2323" s="43"/>
      <c r="T2323" s="56"/>
      <c r="U2323" s="46"/>
      <c r="V2323" s="57"/>
      <c r="W2323" s="58"/>
      <c r="X2323" s="57"/>
      <c r="Y2323" s="46"/>
      <c r="Z2323" s="57"/>
      <c r="AA2323" s="59"/>
      <c r="AB2323" s="60"/>
      <c r="AJ2323" s="11">
        <f t="shared" si="1096"/>
        <v>13</v>
      </c>
      <c r="AK2323" s="11">
        <f t="shared" si="1099"/>
        <v>0</v>
      </c>
      <c r="AL2323" s="11">
        <f t="shared" si="1100"/>
        <v>0</v>
      </c>
      <c r="AM2323" s="11">
        <f t="shared" si="1101"/>
        <v>0</v>
      </c>
      <c r="AN2323" s="11">
        <f t="shared" si="1102"/>
        <v>0</v>
      </c>
      <c r="AO2323" s="4" t="e">
        <f>IF(#REF!="I",1,IF(#REF!="II",2,IF(#REF!="III",3,IF(#REF!="IV",4))))</f>
        <v>#REF!</v>
      </c>
      <c r="AP2323" s="11" t="e">
        <f>IF(#REF!="PULMONAR",1,IF(AND(#REF!="EXTRAPULMONAR",#REF!&lt;&gt;"MENINGEA"),2,IF(AND(#REF!="EXTRAPULMONAR",#REF!="MENINGEA"),3,)))</f>
        <v>#REF!</v>
      </c>
      <c r="AQ23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3" s="4">
        <f t="shared" si="1103"/>
        <v>0</v>
      </c>
      <c r="AS2323" s="10">
        <f t="shared" si="1104"/>
        <v>0</v>
      </c>
      <c r="AT2323" s="10">
        <f t="shared" si="1105"/>
        <v>0</v>
      </c>
      <c r="AU2323" s="10" t="str">
        <f t="shared" si="1106"/>
        <v>0</v>
      </c>
      <c r="AV2323" s="11" t="e">
        <f t="shared" si="1107"/>
        <v>#N/A</v>
      </c>
      <c r="AW2323" s="4" t="e">
        <f t="shared" si="1108"/>
        <v>#N/A</v>
      </c>
      <c r="AX2323" s="10" t="e">
        <f t="shared" si="1094"/>
        <v>#N/A</v>
      </c>
      <c r="AY2323" s="10" t="e">
        <f t="shared" si="1095"/>
        <v>#N/A</v>
      </c>
      <c r="AZ2323" s="10" t="e">
        <f t="shared" si="1109"/>
        <v>#REF!</v>
      </c>
      <c r="BA2323" s="12" t="e">
        <f>IF(BW2323=7,0,AJ2323&amp;IF(#REF!="SI",1,IF(#REF!="NO",2,IF(#REF!="VIH + PREVIO",3,0))))</f>
        <v>#REF!</v>
      </c>
      <c r="BB2323" s="13" t="e">
        <f>IF(AND(#REF!="POSITIVO",#REF!="POSITIVO"),1,IF(#REF!="NEGATIVO",2,IF(#REF!="VIH + PREVIO",3,0)))</f>
        <v>#REF!</v>
      </c>
      <c r="BC2323" s="10" t="e">
        <f>IF(#REF!="SI",1,IF(#REF!="NO",2,0))</f>
        <v>#REF!</v>
      </c>
      <c r="BD2323" s="10" t="e">
        <f>IF(#REF!="SI",1,IF(#REF!="NO",2,0))</f>
        <v>#REF!</v>
      </c>
      <c r="BE2323" s="10" t="e">
        <f>IF(OR(#REF!="VIH + PREVIO",#REF!="VIH + PREVIO",#REF!="VIH + PREVIO"),1,0)</f>
        <v>#REF!</v>
      </c>
      <c r="BF2323" s="13" t="e">
        <f>IF(OR(#REF!="POSITIVO",#REF!="NEGATIVO"),1,IF(#REF!="PACIENTE NO ACEPTA",2,IF(#REF!="VIH + PREVIO",3,0)))</f>
        <v>#REF!</v>
      </c>
      <c r="BG2323" s="10" t="e">
        <f t="shared" si="1110"/>
        <v>#REF!</v>
      </c>
      <c r="BH2323" s="10" t="e">
        <f t="shared" si="1111"/>
        <v>#REF!</v>
      </c>
      <c r="BI2323" s="10" t="e">
        <f t="shared" si="1112"/>
        <v>#REF!</v>
      </c>
      <c r="BJ2323" s="10" t="e">
        <f t="shared" si="1113"/>
        <v>#REF!</v>
      </c>
      <c r="BK2323" s="10" t="e">
        <f t="shared" si="1114"/>
        <v>#REF!</v>
      </c>
      <c r="BL2323" s="10" t="e">
        <f t="shared" si="1115"/>
        <v>#REF!</v>
      </c>
      <c r="BM2323" s="10" t="e">
        <f>IF(OR(BW2323=7,AQ2323=6),0,IF(#REF!="I",1,IF(#REF!="II",2,IF(#REF!="III",3,IF(#REF!="IV",4))))&amp;AP2323&amp;AQ2323&amp;AR2323&amp;AS2323&amp;AT2323&amp;AU2323&amp;AX2323)</f>
        <v>#REF!</v>
      </c>
      <c r="BN2323" s="10" t="e">
        <f t="shared" si="1116"/>
        <v>#REF!</v>
      </c>
      <c r="BO2323" s="10" t="e">
        <f t="shared" si="1117"/>
        <v>#REF!</v>
      </c>
      <c r="BP2323" s="10" t="e">
        <f t="shared" si="1118"/>
        <v>#REF!</v>
      </c>
      <c r="BQ2323" s="10" t="e">
        <f t="shared" si="1119"/>
        <v>#REF!</v>
      </c>
      <c r="BR2323" s="10" t="e">
        <f t="shared" si="1120"/>
        <v>#REF!</v>
      </c>
      <c r="BS2323" s="10" t="e">
        <f t="shared" si="1121"/>
        <v>#REF!</v>
      </c>
      <c r="BT2323" s="10" t="e">
        <f>IF(OR(BW2323=7,AQ2323=6),0,AO2323&amp;IF(#REF!="SI",1,IF(#REF!="NO",2,IF(#REF!="VIH + PREVIO",3,0))))</f>
        <v>#REF!</v>
      </c>
      <c r="BU2323" s="10" t="e">
        <f>IF(OR(BW2323=7,AQ2323=6),0,IF(#REF!="-",1,0))</f>
        <v>#REF!</v>
      </c>
      <c r="BV2323" s="10" t="e">
        <f t="shared" si="1122"/>
        <v>#REF!</v>
      </c>
      <c r="BW23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3" s="10" t="e">
        <f t="shared" si="1097"/>
        <v>#REF!</v>
      </c>
      <c r="BY2323" s="10" t="e">
        <f t="shared" si="1123"/>
        <v>#REF!</v>
      </c>
      <c r="BZ2323" s="10" t="e">
        <f t="shared" si="1098"/>
        <v>#REF!</v>
      </c>
      <c r="CA2323" s="10"/>
    </row>
    <row r="2324" spans="1:79" ht="23.25" customHeight="1" x14ac:dyDescent="0.3">
      <c r="A2324" s="7">
        <v>2322</v>
      </c>
      <c r="B2324" s="43"/>
      <c r="C2324" s="44"/>
      <c r="D2324" s="45"/>
      <c r="E2324" s="46"/>
      <c r="F2324" s="46"/>
      <c r="G2324" s="46"/>
      <c r="H2324" s="50"/>
      <c r="I2324" s="51"/>
      <c r="J2324" s="52"/>
      <c r="K2324" s="51"/>
      <c r="L2324" s="53"/>
      <c r="M2324" s="54"/>
      <c r="N2324" s="43"/>
      <c r="O2324" s="55"/>
      <c r="P2324" s="46"/>
      <c r="Q2324" s="46"/>
      <c r="R2324" s="46"/>
      <c r="S2324" s="43"/>
      <c r="T2324" s="56"/>
      <c r="U2324" s="46"/>
      <c r="V2324" s="57"/>
      <c r="W2324" s="58"/>
      <c r="X2324" s="57"/>
      <c r="Y2324" s="46"/>
      <c r="Z2324" s="57"/>
      <c r="AA2324" s="59"/>
      <c r="AB2324" s="60"/>
      <c r="AJ2324" s="11">
        <f t="shared" si="1096"/>
        <v>13</v>
      </c>
      <c r="AK2324" s="11">
        <f t="shared" si="1099"/>
        <v>0</v>
      </c>
      <c r="AL2324" s="11">
        <f t="shared" si="1100"/>
        <v>0</v>
      </c>
      <c r="AM2324" s="11">
        <f t="shared" si="1101"/>
        <v>0</v>
      </c>
      <c r="AN2324" s="11">
        <f t="shared" si="1102"/>
        <v>0</v>
      </c>
      <c r="AO2324" s="4" t="e">
        <f>IF(#REF!="I",1,IF(#REF!="II",2,IF(#REF!="III",3,IF(#REF!="IV",4))))</f>
        <v>#REF!</v>
      </c>
      <c r="AP2324" s="11" t="e">
        <f>IF(#REF!="PULMONAR",1,IF(AND(#REF!="EXTRAPULMONAR",#REF!&lt;&gt;"MENINGEA"),2,IF(AND(#REF!="EXTRAPULMONAR",#REF!="MENINGEA"),3,)))</f>
        <v>#REF!</v>
      </c>
      <c r="AQ23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4" s="4">
        <f t="shared" si="1103"/>
        <v>0</v>
      </c>
      <c r="AS2324" s="10">
        <f t="shared" si="1104"/>
        <v>0</v>
      </c>
      <c r="AT2324" s="10">
        <f t="shared" si="1105"/>
        <v>0</v>
      </c>
      <c r="AU2324" s="10" t="str">
        <f t="shared" si="1106"/>
        <v>0</v>
      </c>
      <c r="AV2324" s="11" t="e">
        <f t="shared" si="1107"/>
        <v>#N/A</v>
      </c>
      <c r="AW2324" s="4" t="e">
        <f t="shared" si="1108"/>
        <v>#N/A</v>
      </c>
      <c r="AX2324" s="10" t="e">
        <f t="shared" si="1094"/>
        <v>#N/A</v>
      </c>
      <c r="AY2324" s="10" t="e">
        <f t="shared" si="1095"/>
        <v>#N/A</v>
      </c>
      <c r="AZ2324" s="10" t="e">
        <f t="shared" si="1109"/>
        <v>#REF!</v>
      </c>
      <c r="BA2324" s="12" t="e">
        <f>IF(BW2324=7,0,AJ2324&amp;IF(#REF!="SI",1,IF(#REF!="NO",2,IF(#REF!="VIH + PREVIO",3,0))))</f>
        <v>#REF!</v>
      </c>
      <c r="BB2324" s="13" t="e">
        <f>IF(AND(#REF!="POSITIVO",#REF!="POSITIVO"),1,IF(#REF!="NEGATIVO",2,IF(#REF!="VIH + PREVIO",3,0)))</f>
        <v>#REF!</v>
      </c>
      <c r="BC2324" s="10" t="e">
        <f>IF(#REF!="SI",1,IF(#REF!="NO",2,0))</f>
        <v>#REF!</v>
      </c>
      <c r="BD2324" s="10" t="e">
        <f>IF(#REF!="SI",1,IF(#REF!="NO",2,0))</f>
        <v>#REF!</v>
      </c>
      <c r="BE2324" s="10" t="e">
        <f>IF(OR(#REF!="VIH + PREVIO",#REF!="VIH + PREVIO",#REF!="VIH + PREVIO"),1,0)</f>
        <v>#REF!</v>
      </c>
      <c r="BF2324" s="13" t="e">
        <f>IF(OR(#REF!="POSITIVO",#REF!="NEGATIVO"),1,IF(#REF!="PACIENTE NO ACEPTA",2,IF(#REF!="VIH + PREVIO",3,0)))</f>
        <v>#REF!</v>
      </c>
      <c r="BG2324" s="10" t="e">
        <f t="shared" si="1110"/>
        <v>#REF!</v>
      </c>
      <c r="BH2324" s="10" t="e">
        <f t="shared" si="1111"/>
        <v>#REF!</v>
      </c>
      <c r="BI2324" s="10" t="e">
        <f t="shared" si="1112"/>
        <v>#REF!</v>
      </c>
      <c r="BJ2324" s="10" t="e">
        <f t="shared" si="1113"/>
        <v>#REF!</v>
      </c>
      <c r="BK2324" s="10" t="e">
        <f t="shared" si="1114"/>
        <v>#REF!</v>
      </c>
      <c r="BL2324" s="10" t="e">
        <f t="shared" si="1115"/>
        <v>#REF!</v>
      </c>
      <c r="BM2324" s="10" t="e">
        <f>IF(OR(BW2324=7,AQ2324=6),0,IF(#REF!="I",1,IF(#REF!="II",2,IF(#REF!="III",3,IF(#REF!="IV",4))))&amp;AP2324&amp;AQ2324&amp;AR2324&amp;AS2324&amp;AT2324&amp;AU2324&amp;AX2324)</f>
        <v>#REF!</v>
      </c>
      <c r="BN2324" s="10" t="e">
        <f t="shared" si="1116"/>
        <v>#REF!</v>
      </c>
      <c r="BO2324" s="10" t="e">
        <f t="shared" si="1117"/>
        <v>#REF!</v>
      </c>
      <c r="BP2324" s="10" t="e">
        <f t="shared" si="1118"/>
        <v>#REF!</v>
      </c>
      <c r="BQ2324" s="10" t="e">
        <f t="shared" si="1119"/>
        <v>#REF!</v>
      </c>
      <c r="BR2324" s="10" t="e">
        <f t="shared" si="1120"/>
        <v>#REF!</v>
      </c>
      <c r="BS2324" s="10" t="e">
        <f t="shared" si="1121"/>
        <v>#REF!</v>
      </c>
      <c r="BT2324" s="10" t="e">
        <f>IF(OR(BW2324=7,AQ2324=6),0,AO2324&amp;IF(#REF!="SI",1,IF(#REF!="NO",2,IF(#REF!="VIH + PREVIO",3,0))))</f>
        <v>#REF!</v>
      </c>
      <c r="BU2324" s="10" t="e">
        <f>IF(OR(BW2324=7,AQ2324=6),0,IF(#REF!="-",1,0))</f>
        <v>#REF!</v>
      </c>
      <c r="BV2324" s="10" t="e">
        <f t="shared" si="1122"/>
        <v>#REF!</v>
      </c>
      <c r="BW23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4" s="10" t="e">
        <f t="shared" si="1097"/>
        <v>#REF!</v>
      </c>
      <c r="BY2324" s="10" t="e">
        <f t="shared" si="1123"/>
        <v>#REF!</v>
      </c>
      <c r="BZ2324" s="10" t="e">
        <f t="shared" si="1098"/>
        <v>#REF!</v>
      </c>
      <c r="CA2324" s="10"/>
    </row>
    <row r="2325" spans="1:79" ht="23.25" customHeight="1" x14ac:dyDescent="0.3">
      <c r="A2325" s="7">
        <v>2323</v>
      </c>
      <c r="B2325" s="43"/>
      <c r="C2325" s="44"/>
      <c r="D2325" s="45"/>
      <c r="E2325" s="46"/>
      <c r="F2325" s="46"/>
      <c r="G2325" s="46"/>
      <c r="H2325" s="50"/>
      <c r="I2325" s="51"/>
      <c r="J2325" s="52"/>
      <c r="K2325" s="51"/>
      <c r="L2325" s="53"/>
      <c r="M2325" s="54"/>
      <c r="N2325" s="43"/>
      <c r="O2325" s="55"/>
      <c r="P2325" s="46"/>
      <c r="Q2325" s="46"/>
      <c r="R2325" s="46"/>
      <c r="S2325" s="43"/>
      <c r="T2325" s="56"/>
      <c r="U2325" s="46"/>
      <c r="V2325" s="57"/>
      <c r="W2325" s="58"/>
      <c r="X2325" s="57"/>
      <c r="Y2325" s="46"/>
      <c r="Z2325" s="57"/>
      <c r="AA2325" s="59"/>
      <c r="AB2325" s="60"/>
      <c r="AJ2325" s="11">
        <f t="shared" si="1096"/>
        <v>13</v>
      </c>
      <c r="AK2325" s="11">
        <f t="shared" si="1099"/>
        <v>0</v>
      </c>
      <c r="AL2325" s="11">
        <f t="shared" si="1100"/>
        <v>0</v>
      </c>
      <c r="AM2325" s="11">
        <f t="shared" si="1101"/>
        <v>0</v>
      </c>
      <c r="AN2325" s="11">
        <f t="shared" si="1102"/>
        <v>0</v>
      </c>
      <c r="AO2325" s="4" t="e">
        <f>IF(#REF!="I",1,IF(#REF!="II",2,IF(#REF!="III",3,IF(#REF!="IV",4))))</f>
        <v>#REF!</v>
      </c>
      <c r="AP2325" s="11" t="e">
        <f>IF(#REF!="PULMONAR",1,IF(AND(#REF!="EXTRAPULMONAR",#REF!&lt;&gt;"MENINGEA"),2,IF(AND(#REF!="EXTRAPULMONAR",#REF!="MENINGEA"),3,)))</f>
        <v>#REF!</v>
      </c>
      <c r="AQ23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5" s="4">
        <f t="shared" si="1103"/>
        <v>0</v>
      </c>
      <c r="AS2325" s="10">
        <f t="shared" si="1104"/>
        <v>0</v>
      </c>
      <c r="AT2325" s="10">
        <f t="shared" si="1105"/>
        <v>0</v>
      </c>
      <c r="AU2325" s="10" t="str">
        <f t="shared" si="1106"/>
        <v>0</v>
      </c>
      <c r="AV2325" s="11" t="e">
        <f t="shared" si="1107"/>
        <v>#N/A</v>
      </c>
      <c r="AW2325" s="4" t="e">
        <f t="shared" si="1108"/>
        <v>#N/A</v>
      </c>
      <c r="AX2325" s="10" t="e">
        <f t="shared" si="1094"/>
        <v>#N/A</v>
      </c>
      <c r="AY2325" s="10" t="e">
        <f t="shared" si="1095"/>
        <v>#N/A</v>
      </c>
      <c r="AZ2325" s="10" t="e">
        <f t="shared" si="1109"/>
        <v>#REF!</v>
      </c>
      <c r="BA2325" s="12" t="e">
        <f>IF(BW2325=7,0,AJ2325&amp;IF(#REF!="SI",1,IF(#REF!="NO",2,IF(#REF!="VIH + PREVIO",3,0))))</f>
        <v>#REF!</v>
      </c>
      <c r="BB2325" s="13" t="e">
        <f>IF(AND(#REF!="POSITIVO",#REF!="POSITIVO"),1,IF(#REF!="NEGATIVO",2,IF(#REF!="VIH + PREVIO",3,0)))</f>
        <v>#REF!</v>
      </c>
      <c r="BC2325" s="10" t="e">
        <f>IF(#REF!="SI",1,IF(#REF!="NO",2,0))</f>
        <v>#REF!</v>
      </c>
      <c r="BD2325" s="10" t="e">
        <f>IF(#REF!="SI",1,IF(#REF!="NO",2,0))</f>
        <v>#REF!</v>
      </c>
      <c r="BE2325" s="10" t="e">
        <f>IF(OR(#REF!="VIH + PREVIO",#REF!="VIH + PREVIO",#REF!="VIH + PREVIO"),1,0)</f>
        <v>#REF!</v>
      </c>
      <c r="BF2325" s="13" t="e">
        <f>IF(OR(#REF!="POSITIVO",#REF!="NEGATIVO"),1,IF(#REF!="PACIENTE NO ACEPTA",2,IF(#REF!="VIH + PREVIO",3,0)))</f>
        <v>#REF!</v>
      </c>
      <c r="BG2325" s="10" t="e">
        <f t="shared" si="1110"/>
        <v>#REF!</v>
      </c>
      <c r="BH2325" s="10" t="e">
        <f t="shared" si="1111"/>
        <v>#REF!</v>
      </c>
      <c r="BI2325" s="10" t="e">
        <f t="shared" si="1112"/>
        <v>#REF!</v>
      </c>
      <c r="BJ2325" s="10" t="e">
        <f t="shared" si="1113"/>
        <v>#REF!</v>
      </c>
      <c r="BK2325" s="10" t="e">
        <f t="shared" si="1114"/>
        <v>#REF!</v>
      </c>
      <c r="BL2325" s="10" t="e">
        <f t="shared" si="1115"/>
        <v>#REF!</v>
      </c>
      <c r="BM2325" s="10" t="e">
        <f>IF(OR(BW2325=7,AQ2325=6),0,IF(#REF!="I",1,IF(#REF!="II",2,IF(#REF!="III",3,IF(#REF!="IV",4))))&amp;AP2325&amp;AQ2325&amp;AR2325&amp;AS2325&amp;AT2325&amp;AU2325&amp;AX2325)</f>
        <v>#REF!</v>
      </c>
      <c r="BN2325" s="10" t="e">
        <f t="shared" si="1116"/>
        <v>#REF!</v>
      </c>
      <c r="BO2325" s="10" t="e">
        <f t="shared" si="1117"/>
        <v>#REF!</v>
      </c>
      <c r="BP2325" s="10" t="e">
        <f t="shared" si="1118"/>
        <v>#REF!</v>
      </c>
      <c r="BQ2325" s="10" t="e">
        <f t="shared" si="1119"/>
        <v>#REF!</v>
      </c>
      <c r="BR2325" s="10" t="e">
        <f t="shared" si="1120"/>
        <v>#REF!</v>
      </c>
      <c r="BS2325" s="10" t="e">
        <f t="shared" si="1121"/>
        <v>#REF!</v>
      </c>
      <c r="BT2325" s="10" t="e">
        <f>IF(OR(BW2325=7,AQ2325=6),0,AO2325&amp;IF(#REF!="SI",1,IF(#REF!="NO",2,IF(#REF!="VIH + PREVIO",3,0))))</f>
        <v>#REF!</v>
      </c>
      <c r="BU2325" s="10" t="e">
        <f>IF(OR(BW2325=7,AQ2325=6),0,IF(#REF!="-",1,0))</f>
        <v>#REF!</v>
      </c>
      <c r="BV2325" s="10" t="e">
        <f t="shared" si="1122"/>
        <v>#REF!</v>
      </c>
      <c r="BW23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5" s="10" t="e">
        <f t="shared" si="1097"/>
        <v>#REF!</v>
      </c>
      <c r="BY2325" s="10" t="e">
        <f t="shared" si="1123"/>
        <v>#REF!</v>
      </c>
      <c r="BZ2325" s="10" t="e">
        <f t="shared" si="1098"/>
        <v>#REF!</v>
      </c>
      <c r="CA2325" s="10"/>
    </row>
    <row r="2326" spans="1:79" ht="23.25" customHeight="1" x14ac:dyDescent="0.3">
      <c r="A2326" s="7">
        <v>2324</v>
      </c>
      <c r="B2326" s="43"/>
      <c r="C2326" s="44"/>
      <c r="D2326" s="45"/>
      <c r="E2326" s="46"/>
      <c r="F2326" s="46"/>
      <c r="G2326" s="46"/>
      <c r="H2326" s="50"/>
      <c r="I2326" s="51"/>
      <c r="J2326" s="52"/>
      <c r="K2326" s="51"/>
      <c r="L2326" s="53"/>
      <c r="M2326" s="54"/>
      <c r="N2326" s="43"/>
      <c r="O2326" s="55"/>
      <c r="P2326" s="46"/>
      <c r="Q2326" s="46"/>
      <c r="R2326" s="46"/>
      <c r="S2326" s="43"/>
      <c r="T2326" s="56"/>
      <c r="U2326" s="46"/>
      <c r="V2326" s="57"/>
      <c r="W2326" s="58"/>
      <c r="X2326" s="57"/>
      <c r="Y2326" s="46"/>
      <c r="Z2326" s="57"/>
      <c r="AA2326" s="59"/>
      <c r="AB2326" s="60"/>
      <c r="AJ2326" s="11">
        <f t="shared" si="1096"/>
        <v>13</v>
      </c>
      <c r="AK2326" s="11">
        <f t="shared" si="1099"/>
        <v>0</v>
      </c>
      <c r="AL2326" s="11">
        <f t="shared" si="1100"/>
        <v>0</v>
      </c>
      <c r="AM2326" s="11">
        <f t="shared" si="1101"/>
        <v>0</v>
      </c>
      <c r="AN2326" s="11">
        <f t="shared" si="1102"/>
        <v>0</v>
      </c>
      <c r="AO2326" s="4" t="e">
        <f>IF(#REF!="I",1,IF(#REF!="II",2,IF(#REF!="III",3,IF(#REF!="IV",4))))</f>
        <v>#REF!</v>
      </c>
      <c r="AP2326" s="11" t="e">
        <f>IF(#REF!="PULMONAR",1,IF(AND(#REF!="EXTRAPULMONAR",#REF!&lt;&gt;"MENINGEA"),2,IF(AND(#REF!="EXTRAPULMONAR",#REF!="MENINGEA"),3,)))</f>
        <v>#REF!</v>
      </c>
      <c r="AQ23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6" s="4">
        <f t="shared" si="1103"/>
        <v>0</v>
      </c>
      <c r="AS2326" s="10">
        <f t="shared" si="1104"/>
        <v>0</v>
      </c>
      <c r="AT2326" s="10">
        <f t="shared" si="1105"/>
        <v>0</v>
      </c>
      <c r="AU2326" s="10" t="str">
        <f t="shared" si="1106"/>
        <v>0</v>
      </c>
      <c r="AV2326" s="11" t="e">
        <f t="shared" si="1107"/>
        <v>#N/A</v>
      </c>
      <c r="AW2326" s="4" t="e">
        <f t="shared" si="1108"/>
        <v>#N/A</v>
      </c>
      <c r="AX2326" s="10" t="e">
        <f t="shared" si="1094"/>
        <v>#N/A</v>
      </c>
      <c r="AY2326" s="10" t="e">
        <f t="shared" si="1095"/>
        <v>#N/A</v>
      </c>
      <c r="AZ2326" s="10" t="e">
        <f t="shared" si="1109"/>
        <v>#REF!</v>
      </c>
      <c r="BA2326" s="12" t="e">
        <f>IF(BW2326=7,0,AJ2326&amp;IF(#REF!="SI",1,IF(#REF!="NO",2,IF(#REF!="VIH + PREVIO",3,0))))</f>
        <v>#REF!</v>
      </c>
      <c r="BB2326" s="13" t="e">
        <f>IF(AND(#REF!="POSITIVO",#REF!="POSITIVO"),1,IF(#REF!="NEGATIVO",2,IF(#REF!="VIH + PREVIO",3,0)))</f>
        <v>#REF!</v>
      </c>
      <c r="BC2326" s="10" t="e">
        <f>IF(#REF!="SI",1,IF(#REF!="NO",2,0))</f>
        <v>#REF!</v>
      </c>
      <c r="BD2326" s="10" t="e">
        <f>IF(#REF!="SI",1,IF(#REF!="NO",2,0))</f>
        <v>#REF!</v>
      </c>
      <c r="BE2326" s="10" t="e">
        <f>IF(OR(#REF!="VIH + PREVIO",#REF!="VIH + PREVIO",#REF!="VIH + PREVIO"),1,0)</f>
        <v>#REF!</v>
      </c>
      <c r="BF2326" s="13" t="e">
        <f>IF(OR(#REF!="POSITIVO",#REF!="NEGATIVO"),1,IF(#REF!="PACIENTE NO ACEPTA",2,IF(#REF!="VIH + PREVIO",3,0)))</f>
        <v>#REF!</v>
      </c>
      <c r="BG2326" s="10" t="e">
        <f t="shared" si="1110"/>
        <v>#REF!</v>
      </c>
      <c r="BH2326" s="10" t="e">
        <f t="shared" si="1111"/>
        <v>#REF!</v>
      </c>
      <c r="BI2326" s="10" t="e">
        <f t="shared" si="1112"/>
        <v>#REF!</v>
      </c>
      <c r="BJ2326" s="10" t="e">
        <f t="shared" si="1113"/>
        <v>#REF!</v>
      </c>
      <c r="BK2326" s="10" t="e">
        <f t="shared" si="1114"/>
        <v>#REF!</v>
      </c>
      <c r="BL2326" s="10" t="e">
        <f t="shared" si="1115"/>
        <v>#REF!</v>
      </c>
      <c r="BM2326" s="10" t="e">
        <f>IF(OR(BW2326=7,AQ2326=6),0,IF(#REF!="I",1,IF(#REF!="II",2,IF(#REF!="III",3,IF(#REF!="IV",4))))&amp;AP2326&amp;AQ2326&amp;AR2326&amp;AS2326&amp;AT2326&amp;AU2326&amp;AX2326)</f>
        <v>#REF!</v>
      </c>
      <c r="BN2326" s="10" t="e">
        <f t="shared" si="1116"/>
        <v>#REF!</v>
      </c>
      <c r="BO2326" s="10" t="e">
        <f t="shared" si="1117"/>
        <v>#REF!</v>
      </c>
      <c r="BP2326" s="10" t="e">
        <f t="shared" si="1118"/>
        <v>#REF!</v>
      </c>
      <c r="BQ2326" s="10" t="e">
        <f t="shared" si="1119"/>
        <v>#REF!</v>
      </c>
      <c r="BR2326" s="10" t="e">
        <f t="shared" si="1120"/>
        <v>#REF!</v>
      </c>
      <c r="BS2326" s="10" t="e">
        <f t="shared" si="1121"/>
        <v>#REF!</v>
      </c>
      <c r="BT2326" s="10" t="e">
        <f>IF(OR(BW2326=7,AQ2326=6),0,AO2326&amp;IF(#REF!="SI",1,IF(#REF!="NO",2,IF(#REF!="VIH + PREVIO",3,0))))</f>
        <v>#REF!</v>
      </c>
      <c r="BU2326" s="10" t="e">
        <f>IF(OR(BW2326=7,AQ2326=6),0,IF(#REF!="-",1,0))</f>
        <v>#REF!</v>
      </c>
      <c r="BV2326" s="10" t="e">
        <f t="shared" si="1122"/>
        <v>#REF!</v>
      </c>
      <c r="BW23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6" s="10" t="e">
        <f t="shared" si="1097"/>
        <v>#REF!</v>
      </c>
      <c r="BY2326" s="10" t="e">
        <f t="shared" si="1123"/>
        <v>#REF!</v>
      </c>
      <c r="BZ2326" s="10" t="e">
        <f t="shared" si="1098"/>
        <v>#REF!</v>
      </c>
      <c r="CA2326" s="10"/>
    </row>
    <row r="2327" spans="1:79" ht="23.25" customHeight="1" x14ac:dyDescent="0.3">
      <c r="A2327" s="7">
        <v>2325</v>
      </c>
      <c r="B2327" s="43"/>
      <c r="C2327" s="44"/>
      <c r="D2327" s="45"/>
      <c r="E2327" s="46"/>
      <c r="F2327" s="46"/>
      <c r="G2327" s="46"/>
      <c r="H2327" s="50"/>
      <c r="I2327" s="51"/>
      <c r="J2327" s="52"/>
      <c r="K2327" s="51"/>
      <c r="L2327" s="53"/>
      <c r="M2327" s="54"/>
      <c r="N2327" s="43"/>
      <c r="O2327" s="55"/>
      <c r="P2327" s="46"/>
      <c r="Q2327" s="46"/>
      <c r="R2327" s="46"/>
      <c r="S2327" s="43"/>
      <c r="T2327" s="56"/>
      <c r="U2327" s="46"/>
      <c r="V2327" s="57"/>
      <c r="W2327" s="58"/>
      <c r="X2327" s="57"/>
      <c r="Y2327" s="46"/>
      <c r="Z2327" s="57"/>
      <c r="AA2327" s="59"/>
      <c r="AB2327" s="60"/>
      <c r="AJ2327" s="11">
        <f t="shared" si="1096"/>
        <v>13</v>
      </c>
      <c r="AK2327" s="11">
        <f t="shared" si="1099"/>
        <v>0</v>
      </c>
      <c r="AL2327" s="11">
        <f t="shared" si="1100"/>
        <v>0</v>
      </c>
      <c r="AM2327" s="11">
        <f t="shared" si="1101"/>
        <v>0</v>
      </c>
      <c r="AN2327" s="11">
        <f t="shared" si="1102"/>
        <v>0</v>
      </c>
      <c r="AO2327" s="4" t="e">
        <f>IF(#REF!="I",1,IF(#REF!="II",2,IF(#REF!="III",3,IF(#REF!="IV",4))))</f>
        <v>#REF!</v>
      </c>
      <c r="AP2327" s="11" t="e">
        <f>IF(#REF!="PULMONAR",1,IF(AND(#REF!="EXTRAPULMONAR",#REF!&lt;&gt;"MENINGEA"),2,IF(AND(#REF!="EXTRAPULMONAR",#REF!="MENINGEA"),3,)))</f>
        <v>#REF!</v>
      </c>
      <c r="AQ23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7" s="4">
        <f t="shared" si="1103"/>
        <v>0</v>
      </c>
      <c r="AS2327" s="10">
        <f t="shared" si="1104"/>
        <v>0</v>
      </c>
      <c r="AT2327" s="10">
        <f t="shared" si="1105"/>
        <v>0</v>
      </c>
      <c r="AU2327" s="10" t="str">
        <f t="shared" si="1106"/>
        <v>0</v>
      </c>
      <c r="AV2327" s="11" t="e">
        <f t="shared" si="1107"/>
        <v>#N/A</v>
      </c>
      <c r="AW2327" s="4" t="e">
        <f t="shared" si="1108"/>
        <v>#N/A</v>
      </c>
      <c r="AX2327" s="10" t="e">
        <f t="shared" si="1094"/>
        <v>#N/A</v>
      </c>
      <c r="AY2327" s="10" t="e">
        <f t="shared" si="1095"/>
        <v>#N/A</v>
      </c>
      <c r="AZ2327" s="10" t="e">
        <f t="shared" si="1109"/>
        <v>#REF!</v>
      </c>
      <c r="BA2327" s="12" t="e">
        <f>IF(BW2327=7,0,AJ2327&amp;IF(#REF!="SI",1,IF(#REF!="NO",2,IF(#REF!="VIH + PREVIO",3,0))))</f>
        <v>#REF!</v>
      </c>
      <c r="BB2327" s="13" t="e">
        <f>IF(AND(#REF!="POSITIVO",#REF!="POSITIVO"),1,IF(#REF!="NEGATIVO",2,IF(#REF!="VIH + PREVIO",3,0)))</f>
        <v>#REF!</v>
      </c>
      <c r="BC2327" s="10" t="e">
        <f>IF(#REF!="SI",1,IF(#REF!="NO",2,0))</f>
        <v>#REF!</v>
      </c>
      <c r="BD2327" s="10" t="e">
        <f>IF(#REF!="SI",1,IF(#REF!="NO",2,0))</f>
        <v>#REF!</v>
      </c>
      <c r="BE2327" s="10" t="e">
        <f>IF(OR(#REF!="VIH + PREVIO",#REF!="VIH + PREVIO",#REF!="VIH + PREVIO"),1,0)</f>
        <v>#REF!</v>
      </c>
      <c r="BF2327" s="13" t="e">
        <f>IF(OR(#REF!="POSITIVO",#REF!="NEGATIVO"),1,IF(#REF!="PACIENTE NO ACEPTA",2,IF(#REF!="VIH + PREVIO",3,0)))</f>
        <v>#REF!</v>
      </c>
      <c r="BG2327" s="10" t="e">
        <f t="shared" si="1110"/>
        <v>#REF!</v>
      </c>
      <c r="BH2327" s="10" t="e">
        <f t="shared" si="1111"/>
        <v>#REF!</v>
      </c>
      <c r="BI2327" s="10" t="e">
        <f t="shared" si="1112"/>
        <v>#REF!</v>
      </c>
      <c r="BJ2327" s="10" t="e">
        <f t="shared" si="1113"/>
        <v>#REF!</v>
      </c>
      <c r="BK2327" s="10" t="e">
        <f t="shared" si="1114"/>
        <v>#REF!</v>
      </c>
      <c r="BL2327" s="10" t="e">
        <f t="shared" si="1115"/>
        <v>#REF!</v>
      </c>
      <c r="BM2327" s="10" t="e">
        <f>IF(OR(BW2327=7,AQ2327=6),0,IF(#REF!="I",1,IF(#REF!="II",2,IF(#REF!="III",3,IF(#REF!="IV",4))))&amp;AP2327&amp;AQ2327&amp;AR2327&amp;AS2327&amp;AT2327&amp;AU2327&amp;AX2327)</f>
        <v>#REF!</v>
      </c>
      <c r="BN2327" s="10" t="e">
        <f t="shared" si="1116"/>
        <v>#REF!</v>
      </c>
      <c r="BO2327" s="10" t="e">
        <f t="shared" si="1117"/>
        <v>#REF!</v>
      </c>
      <c r="BP2327" s="10" t="e">
        <f t="shared" si="1118"/>
        <v>#REF!</v>
      </c>
      <c r="BQ2327" s="10" t="e">
        <f t="shared" si="1119"/>
        <v>#REF!</v>
      </c>
      <c r="BR2327" s="10" t="e">
        <f t="shared" si="1120"/>
        <v>#REF!</v>
      </c>
      <c r="BS2327" s="10" t="e">
        <f t="shared" si="1121"/>
        <v>#REF!</v>
      </c>
      <c r="BT2327" s="10" t="e">
        <f>IF(OR(BW2327=7,AQ2327=6),0,AO2327&amp;IF(#REF!="SI",1,IF(#REF!="NO",2,IF(#REF!="VIH + PREVIO",3,0))))</f>
        <v>#REF!</v>
      </c>
      <c r="BU2327" s="10" t="e">
        <f>IF(OR(BW2327=7,AQ2327=6),0,IF(#REF!="-",1,0))</f>
        <v>#REF!</v>
      </c>
      <c r="BV2327" s="10" t="e">
        <f t="shared" si="1122"/>
        <v>#REF!</v>
      </c>
      <c r="BW23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7" s="10" t="e">
        <f t="shared" si="1097"/>
        <v>#REF!</v>
      </c>
      <c r="BY2327" s="10" t="e">
        <f t="shared" si="1123"/>
        <v>#REF!</v>
      </c>
      <c r="BZ2327" s="10" t="e">
        <f t="shared" si="1098"/>
        <v>#REF!</v>
      </c>
      <c r="CA2327" s="10"/>
    </row>
    <row r="2328" spans="1:79" ht="23.25" customHeight="1" x14ac:dyDescent="0.3">
      <c r="A2328" s="7">
        <v>2326</v>
      </c>
      <c r="B2328" s="43"/>
      <c r="C2328" s="44"/>
      <c r="D2328" s="45"/>
      <c r="E2328" s="46"/>
      <c r="F2328" s="46"/>
      <c r="G2328" s="46"/>
      <c r="H2328" s="50"/>
      <c r="I2328" s="51"/>
      <c r="J2328" s="52"/>
      <c r="K2328" s="51"/>
      <c r="L2328" s="53"/>
      <c r="M2328" s="54"/>
      <c r="N2328" s="43"/>
      <c r="O2328" s="55"/>
      <c r="P2328" s="46"/>
      <c r="Q2328" s="46"/>
      <c r="R2328" s="46"/>
      <c r="S2328" s="43"/>
      <c r="T2328" s="56"/>
      <c r="U2328" s="46"/>
      <c r="V2328" s="57"/>
      <c r="W2328" s="58"/>
      <c r="X2328" s="57"/>
      <c r="Y2328" s="46"/>
      <c r="Z2328" s="57"/>
      <c r="AA2328" s="59"/>
      <c r="AB2328" s="60"/>
      <c r="AJ2328" s="11">
        <f t="shared" si="1096"/>
        <v>13</v>
      </c>
      <c r="AK2328" s="11">
        <f t="shared" si="1099"/>
        <v>0</v>
      </c>
      <c r="AL2328" s="11">
        <f t="shared" si="1100"/>
        <v>0</v>
      </c>
      <c r="AM2328" s="11">
        <f t="shared" si="1101"/>
        <v>0</v>
      </c>
      <c r="AN2328" s="11">
        <f t="shared" si="1102"/>
        <v>0</v>
      </c>
      <c r="AO2328" s="4" t="e">
        <f>IF(#REF!="I",1,IF(#REF!="II",2,IF(#REF!="III",3,IF(#REF!="IV",4))))</f>
        <v>#REF!</v>
      </c>
      <c r="AP2328" s="11" t="e">
        <f>IF(#REF!="PULMONAR",1,IF(AND(#REF!="EXTRAPULMONAR",#REF!&lt;&gt;"MENINGEA"),2,IF(AND(#REF!="EXTRAPULMONAR",#REF!="MENINGEA"),3,)))</f>
        <v>#REF!</v>
      </c>
      <c r="AQ23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8" s="4">
        <f t="shared" si="1103"/>
        <v>0</v>
      </c>
      <c r="AS2328" s="10">
        <f t="shared" si="1104"/>
        <v>0</v>
      </c>
      <c r="AT2328" s="10">
        <f t="shared" si="1105"/>
        <v>0</v>
      </c>
      <c r="AU2328" s="10" t="str">
        <f t="shared" si="1106"/>
        <v>0</v>
      </c>
      <c r="AV2328" s="11" t="e">
        <f t="shared" si="1107"/>
        <v>#N/A</v>
      </c>
      <c r="AW2328" s="4" t="e">
        <f t="shared" si="1108"/>
        <v>#N/A</v>
      </c>
      <c r="AX2328" s="10" t="e">
        <f t="shared" si="1094"/>
        <v>#N/A</v>
      </c>
      <c r="AY2328" s="10" t="e">
        <f t="shared" si="1095"/>
        <v>#N/A</v>
      </c>
      <c r="AZ2328" s="10" t="e">
        <f t="shared" si="1109"/>
        <v>#REF!</v>
      </c>
      <c r="BA2328" s="12" t="e">
        <f>IF(BW2328=7,0,AJ2328&amp;IF(#REF!="SI",1,IF(#REF!="NO",2,IF(#REF!="VIH + PREVIO",3,0))))</f>
        <v>#REF!</v>
      </c>
      <c r="BB2328" s="13" t="e">
        <f>IF(AND(#REF!="POSITIVO",#REF!="POSITIVO"),1,IF(#REF!="NEGATIVO",2,IF(#REF!="VIH + PREVIO",3,0)))</f>
        <v>#REF!</v>
      </c>
      <c r="BC2328" s="10" t="e">
        <f>IF(#REF!="SI",1,IF(#REF!="NO",2,0))</f>
        <v>#REF!</v>
      </c>
      <c r="BD2328" s="10" t="e">
        <f>IF(#REF!="SI",1,IF(#REF!="NO",2,0))</f>
        <v>#REF!</v>
      </c>
      <c r="BE2328" s="10" t="e">
        <f>IF(OR(#REF!="VIH + PREVIO",#REF!="VIH + PREVIO",#REF!="VIH + PREVIO"),1,0)</f>
        <v>#REF!</v>
      </c>
      <c r="BF2328" s="13" t="e">
        <f>IF(OR(#REF!="POSITIVO",#REF!="NEGATIVO"),1,IF(#REF!="PACIENTE NO ACEPTA",2,IF(#REF!="VIH + PREVIO",3,0)))</f>
        <v>#REF!</v>
      </c>
      <c r="BG2328" s="10" t="e">
        <f t="shared" si="1110"/>
        <v>#REF!</v>
      </c>
      <c r="BH2328" s="10" t="e">
        <f t="shared" si="1111"/>
        <v>#REF!</v>
      </c>
      <c r="BI2328" s="10" t="e">
        <f t="shared" si="1112"/>
        <v>#REF!</v>
      </c>
      <c r="BJ2328" s="10" t="e">
        <f t="shared" si="1113"/>
        <v>#REF!</v>
      </c>
      <c r="BK2328" s="10" t="e">
        <f t="shared" si="1114"/>
        <v>#REF!</v>
      </c>
      <c r="BL2328" s="10" t="e">
        <f t="shared" si="1115"/>
        <v>#REF!</v>
      </c>
      <c r="BM2328" s="10" t="e">
        <f>IF(OR(BW2328=7,AQ2328=6),0,IF(#REF!="I",1,IF(#REF!="II",2,IF(#REF!="III",3,IF(#REF!="IV",4))))&amp;AP2328&amp;AQ2328&amp;AR2328&amp;AS2328&amp;AT2328&amp;AU2328&amp;AX2328)</f>
        <v>#REF!</v>
      </c>
      <c r="BN2328" s="10" t="e">
        <f t="shared" si="1116"/>
        <v>#REF!</v>
      </c>
      <c r="BO2328" s="10" t="e">
        <f t="shared" si="1117"/>
        <v>#REF!</v>
      </c>
      <c r="BP2328" s="10" t="e">
        <f t="shared" si="1118"/>
        <v>#REF!</v>
      </c>
      <c r="BQ2328" s="10" t="e">
        <f t="shared" si="1119"/>
        <v>#REF!</v>
      </c>
      <c r="BR2328" s="10" t="e">
        <f t="shared" si="1120"/>
        <v>#REF!</v>
      </c>
      <c r="BS2328" s="10" t="e">
        <f t="shared" si="1121"/>
        <v>#REF!</v>
      </c>
      <c r="BT2328" s="10" t="e">
        <f>IF(OR(BW2328=7,AQ2328=6),0,AO2328&amp;IF(#REF!="SI",1,IF(#REF!="NO",2,IF(#REF!="VIH + PREVIO",3,0))))</f>
        <v>#REF!</v>
      </c>
      <c r="BU2328" s="10" t="e">
        <f>IF(OR(BW2328=7,AQ2328=6),0,IF(#REF!="-",1,0))</f>
        <v>#REF!</v>
      </c>
      <c r="BV2328" s="10" t="e">
        <f t="shared" si="1122"/>
        <v>#REF!</v>
      </c>
      <c r="BW23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8" s="10" t="e">
        <f t="shared" si="1097"/>
        <v>#REF!</v>
      </c>
      <c r="BY2328" s="10" t="e">
        <f t="shared" si="1123"/>
        <v>#REF!</v>
      </c>
      <c r="BZ2328" s="10" t="e">
        <f t="shared" si="1098"/>
        <v>#REF!</v>
      </c>
      <c r="CA2328" s="10"/>
    </row>
    <row r="2329" spans="1:79" ht="23.25" customHeight="1" x14ac:dyDescent="0.3">
      <c r="A2329" s="7">
        <v>2327</v>
      </c>
      <c r="B2329" s="43"/>
      <c r="C2329" s="44"/>
      <c r="D2329" s="45"/>
      <c r="E2329" s="46"/>
      <c r="F2329" s="46"/>
      <c r="G2329" s="46"/>
      <c r="H2329" s="50"/>
      <c r="I2329" s="51"/>
      <c r="J2329" s="52"/>
      <c r="K2329" s="51"/>
      <c r="L2329" s="53"/>
      <c r="M2329" s="54"/>
      <c r="N2329" s="43"/>
      <c r="O2329" s="55"/>
      <c r="P2329" s="46"/>
      <c r="Q2329" s="46"/>
      <c r="R2329" s="46"/>
      <c r="S2329" s="43"/>
      <c r="T2329" s="56"/>
      <c r="U2329" s="46"/>
      <c r="V2329" s="57"/>
      <c r="W2329" s="58"/>
      <c r="X2329" s="57"/>
      <c r="Y2329" s="46"/>
      <c r="Z2329" s="57"/>
      <c r="AA2329" s="59"/>
      <c r="AB2329" s="60"/>
      <c r="AJ2329" s="11">
        <f t="shared" si="1096"/>
        <v>13</v>
      </c>
      <c r="AK2329" s="11">
        <f t="shared" si="1099"/>
        <v>0</v>
      </c>
      <c r="AL2329" s="11">
        <f t="shared" si="1100"/>
        <v>0</v>
      </c>
      <c r="AM2329" s="11">
        <f t="shared" si="1101"/>
        <v>0</v>
      </c>
      <c r="AN2329" s="11">
        <f t="shared" si="1102"/>
        <v>0</v>
      </c>
      <c r="AO2329" s="4" t="e">
        <f>IF(#REF!="I",1,IF(#REF!="II",2,IF(#REF!="III",3,IF(#REF!="IV",4))))</f>
        <v>#REF!</v>
      </c>
      <c r="AP2329" s="11" t="e">
        <f>IF(#REF!="PULMONAR",1,IF(AND(#REF!="EXTRAPULMONAR",#REF!&lt;&gt;"MENINGEA"),2,IF(AND(#REF!="EXTRAPULMONAR",#REF!="MENINGEA"),3,)))</f>
        <v>#REF!</v>
      </c>
      <c r="AQ23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29" s="4">
        <f t="shared" si="1103"/>
        <v>0</v>
      </c>
      <c r="AS2329" s="10">
        <f t="shared" si="1104"/>
        <v>0</v>
      </c>
      <c r="AT2329" s="10">
        <f t="shared" si="1105"/>
        <v>0</v>
      </c>
      <c r="AU2329" s="10" t="str">
        <f t="shared" si="1106"/>
        <v>0</v>
      </c>
      <c r="AV2329" s="11" t="e">
        <f t="shared" si="1107"/>
        <v>#N/A</v>
      </c>
      <c r="AW2329" s="4" t="e">
        <f t="shared" si="1108"/>
        <v>#N/A</v>
      </c>
      <c r="AX2329" s="10" t="e">
        <f t="shared" ref="AX2329:AX2392" si="1124">VLOOKUP(AV2329,ED,2,FALSE)</f>
        <v>#N/A</v>
      </c>
      <c r="AY2329" s="10" t="e">
        <f t="shared" ref="AY2329:AY2392" si="1125">VLOOKUP(AW2329,ED_COHORT,2,FALSE)</f>
        <v>#N/A</v>
      </c>
      <c r="AZ2329" s="10" t="e">
        <f t="shared" si="1109"/>
        <v>#REF!</v>
      </c>
      <c r="BA2329" s="12" t="e">
        <f>IF(BW2329=7,0,AJ2329&amp;IF(#REF!="SI",1,IF(#REF!="NO",2,IF(#REF!="VIH + PREVIO",3,0))))</f>
        <v>#REF!</v>
      </c>
      <c r="BB2329" s="13" t="e">
        <f>IF(AND(#REF!="POSITIVO",#REF!="POSITIVO"),1,IF(#REF!="NEGATIVO",2,IF(#REF!="VIH + PREVIO",3,0)))</f>
        <v>#REF!</v>
      </c>
      <c r="BC2329" s="10" t="e">
        <f>IF(#REF!="SI",1,IF(#REF!="NO",2,0))</f>
        <v>#REF!</v>
      </c>
      <c r="BD2329" s="10" t="e">
        <f>IF(#REF!="SI",1,IF(#REF!="NO",2,0))</f>
        <v>#REF!</v>
      </c>
      <c r="BE2329" s="10" t="e">
        <f>IF(OR(#REF!="VIH + PREVIO",#REF!="VIH + PREVIO",#REF!="VIH + PREVIO"),1,0)</f>
        <v>#REF!</v>
      </c>
      <c r="BF2329" s="13" t="e">
        <f>IF(OR(#REF!="POSITIVO",#REF!="NEGATIVO"),1,IF(#REF!="PACIENTE NO ACEPTA",2,IF(#REF!="VIH + PREVIO",3,0)))</f>
        <v>#REF!</v>
      </c>
      <c r="BG2329" s="10" t="e">
        <f t="shared" si="1110"/>
        <v>#REF!</v>
      </c>
      <c r="BH2329" s="10" t="e">
        <f t="shared" si="1111"/>
        <v>#REF!</v>
      </c>
      <c r="BI2329" s="10" t="e">
        <f t="shared" si="1112"/>
        <v>#REF!</v>
      </c>
      <c r="BJ2329" s="10" t="e">
        <f t="shared" si="1113"/>
        <v>#REF!</v>
      </c>
      <c r="BK2329" s="10" t="e">
        <f t="shared" si="1114"/>
        <v>#REF!</v>
      </c>
      <c r="BL2329" s="10" t="e">
        <f t="shared" si="1115"/>
        <v>#REF!</v>
      </c>
      <c r="BM2329" s="10" t="e">
        <f>IF(OR(BW2329=7,AQ2329=6),0,IF(#REF!="I",1,IF(#REF!="II",2,IF(#REF!="III",3,IF(#REF!="IV",4))))&amp;AP2329&amp;AQ2329&amp;AR2329&amp;AS2329&amp;AT2329&amp;AU2329&amp;AX2329)</f>
        <v>#REF!</v>
      </c>
      <c r="BN2329" s="10" t="e">
        <f t="shared" si="1116"/>
        <v>#REF!</v>
      </c>
      <c r="BO2329" s="10" t="e">
        <f t="shared" si="1117"/>
        <v>#REF!</v>
      </c>
      <c r="BP2329" s="10" t="e">
        <f t="shared" si="1118"/>
        <v>#REF!</v>
      </c>
      <c r="BQ2329" s="10" t="e">
        <f t="shared" si="1119"/>
        <v>#REF!</v>
      </c>
      <c r="BR2329" s="10" t="e">
        <f t="shared" si="1120"/>
        <v>#REF!</v>
      </c>
      <c r="BS2329" s="10" t="e">
        <f t="shared" si="1121"/>
        <v>#REF!</v>
      </c>
      <c r="BT2329" s="10" t="e">
        <f>IF(OR(BW2329=7,AQ2329=6),0,AO2329&amp;IF(#REF!="SI",1,IF(#REF!="NO",2,IF(#REF!="VIH + PREVIO",3,0))))</f>
        <v>#REF!</v>
      </c>
      <c r="BU2329" s="10" t="e">
        <f>IF(OR(BW2329=7,AQ2329=6),0,IF(#REF!="-",1,0))</f>
        <v>#REF!</v>
      </c>
      <c r="BV2329" s="10" t="e">
        <f t="shared" si="1122"/>
        <v>#REF!</v>
      </c>
      <c r="BW23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29" s="10" t="e">
        <f t="shared" si="1097"/>
        <v>#REF!</v>
      </c>
      <c r="BY2329" s="10" t="e">
        <f t="shared" si="1123"/>
        <v>#REF!</v>
      </c>
      <c r="BZ2329" s="10" t="e">
        <f t="shared" si="1098"/>
        <v>#REF!</v>
      </c>
      <c r="CA2329" s="10"/>
    </row>
    <row r="2330" spans="1:79" ht="23.25" customHeight="1" x14ac:dyDescent="0.3">
      <c r="A2330" s="7">
        <v>2328</v>
      </c>
      <c r="B2330" s="43"/>
      <c r="C2330" s="44"/>
      <c r="D2330" s="45"/>
      <c r="E2330" s="46"/>
      <c r="F2330" s="46"/>
      <c r="G2330" s="46"/>
      <c r="H2330" s="50"/>
      <c r="I2330" s="51"/>
      <c r="J2330" s="52"/>
      <c r="K2330" s="51"/>
      <c r="L2330" s="53"/>
      <c r="M2330" s="54"/>
      <c r="N2330" s="43"/>
      <c r="O2330" s="55"/>
      <c r="P2330" s="46"/>
      <c r="Q2330" s="46"/>
      <c r="R2330" s="46"/>
      <c r="S2330" s="43"/>
      <c r="T2330" s="56"/>
      <c r="U2330" s="46"/>
      <c r="V2330" s="57"/>
      <c r="W2330" s="58"/>
      <c r="X2330" s="57"/>
      <c r="Y2330" s="46"/>
      <c r="Z2330" s="57"/>
      <c r="AA2330" s="59"/>
      <c r="AB2330" s="60"/>
      <c r="AJ2330" s="11">
        <f t="shared" si="1096"/>
        <v>13</v>
      </c>
      <c r="AK2330" s="11">
        <f t="shared" si="1099"/>
        <v>0</v>
      </c>
      <c r="AL2330" s="11">
        <f t="shared" si="1100"/>
        <v>0</v>
      </c>
      <c r="AM2330" s="11">
        <f t="shared" si="1101"/>
        <v>0</v>
      </c>
      <c r="AN2330" s="11">
        <f t="shared" si="1102"/>
        <v>0</v>
      </c>
      <c r="AO2330" s="4" t="e">
        <f>IF(#REF!="I",1,IF(#REF!="II",2,IF(#REF!="III",3,IF(#REF!="IV",4))))</f>
        <v>#REF!</v>
      </c>
      <c r="AP2330" s="11" t="e">
        <f>IF(#REF!="PULMONAR",1,IF(AND(#REF!="EXTRAPULMONAR",#REF!&lt;&gt;"MENINGEA"),2,IF(AND(#REF!="EXTRAPULMONAR",#REF!="MENINGEA"),3,)))</f>
        <v>#REF!</v>
      </c>
      <c r="AQ23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0" s="4">
        <f t="shared" si="1103"/>
        <v>0</v>
      </c>
      <c r="AS2330" s="10">
        <f t="shared" si="1104"/>
        <v>0</v>
      </c>
      <c r="AT2330" s="10">
        <f t="shared" si="1105"/>
        <v>0</v>
      </c>
      <c r="AU2330" s="10" t="str">
        <f t="shared" si="1106"/>
        <v>0</v>
      </c>
      <c r="AV2330" s="11" t="e">
        <f t="shared" si="1107"/>
        <v>#N/A</v>
      </c>
      <c r="AW2330" s="4" t="e">
        <f t="shared" si="1108"/>
        <v>#N/A</v>
      </c>
      <c r="AX2330" s="10" t="e">
        <f t="shared" si="1124"/>
        <v>#N/A</v>
      </c>
      <c r="AY2330" s="10" t="e">
        <f t="shared" si="1125"/>
        <v>#N/A</v>
      </c>
      <c r="AZ2330" s="10" t="e">
        <f t="shared" si="1109"/>
        <v>#REF!</v>
      </c>
      <c r="BA2330" s="12" t="e">
        <f>IF(BW2330=7,0,AJ2330&amp;IF(#REF!="SI",1,IF(#REF!="NO",2,IF(#REF!="VIH + PREVIO",3,0))))</f>
        <v>#REF!</v>
      </c>
      <c r="BB2330" s="13" t="e">
        <f>IF(AND(#REF!="POSITIVO",#REF!="POSITIVO"),1,IF(#REF!="NEGATIVO",2,IF(#REF!="VIH + PREVIO",3,0)))</f>
        <v>#REF!</v>
      </c>
      <c r="BC2330" s="10" t="e">
        <f>IF(#REF!="SI",1,IF(#REF!="NO",2,0))</f>
        <v>#REF!</v>
      </c>
      <c r="BD2330" s="10" t="e">
        <f>IF(#REF!="SI",1,IF(#REF!="NO",2,0))</f>
        <v>#REF!</v>
      </c>
      <c r="BE2330" s="10" t="e">
        <f>IF(OR(#REF!="VIH + PREVIO",#REF!="VIH + PREVIO",#REF!="VIH + PREVIO"),1,0)</f>
        <v>#REF!</v>
      </c>
      <c r="BF2330" s="13" t="e">
        <f>IF(OR(#REF!="POSITIVO",#REF!="NEGATIVO"),1,IF(#REF!="PACIENTE NO ACEPTA",2,IF(#REF!="VIH + PREVIO",3,0)))</f>
        <v>#REF!</v>
      </c>
      <c r="BG2330" s="10" t="e">
        <f t="shared" si="1110"/>
        <v>#REF!</v>
      </c>
      <c r="BH2330" s="10" t="e">
        <f t="shared" si="1111"/>
        <v>#REF!</v>
      </c>
      <c r="BI2330" s="10" t="e">
        <f t="shared" si="1112"/>
        <v>#REF!</v>
      </c>
      <c r="BJ2330" s="10" t="e">
        <f t="shared" si="1113"/>
        <v>#REF!</v>
      </c>
      <c r="BK2330" s="10" t="e">
        <f t="shared" si="1114"/>
        <v>#REF!</v>
      </c>
      <c r="BL2330" s="10" t="e">
        <f t="shared" si="1115"/>
        <v>#REF!</v>
      </c>
      <c r="BM2330" s="10" t="e">
        <f>IF(OR(BW2330=7,AQ2330=6),0,IF(#REF!="I",1,IF(#REF!="II",2,IF(#REF!="III",3,IF(#REF!="IV",4))))&amp;AP2330&amp;AQ2330&amp;AR2330&amp;AS2330&amp;AT2330&amp;AU2330&amp;AX2330)</f>
        <v>#REF!</v>
      </c>
      <c r="BN2330" s="10" t="e">
        <f t="shared" si="1116"/>
        <v>#REF!</v>
      </c>
      <c r="BO2330" s="10" t="e">
        <f t="shared" si="1117"/>
        <v>#REF!</v>
      </c>
      <c r="BP2330" s="10" t="e">
        <f t="shared" si="1118"/>
        <v>#REF!</v>
      </c>
      <c r="BQ2330" s="10" t="e">
        <f t="shared" si="1119"/>
        <v>#REF!</v>
      </c>
      <c r="BR2330" s="10" t="e">
        <f t="shared" si="1120"/>
        <v>#REF!</v>
      </c>
      <c r="BS2330" s="10" t="e">
        <f t="shared" si="1121"/>
        <v>#REF!</v>
      </c>
      <c r="BT2330" s="10" t="e">
        <f>IF(OR(BW2330=7,AQ2330=6),0,AO2330&amp;IF(#REF!="SI",1,IF(#REF!="NO",2,IF(#REF!="VIH + PREVIO",3,0))))</f>
        <v>#REF!</v>
      </c>
      <c r="BU2330" s="10" t="e">
        <f>IF(OR(BW2330=7,AQ2330=6),0,IF(#REF!="-",1,0))</f>
        <v>#REF!</v>
      </c>
      <c r="BV2330" s="10" t="e">
        <f t="shared" si="1122"/>
        <v>#REF!</v>
      </c>
      <c r="BW23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0" s="10" t="e">
        <f t="shared" si="1097"/>
        <v>#REF!</v>
      </c>
      <c r="BY2330" s="10" t="e">
        <f t="shared" si="1123"/>
        <v>#REF!</v>
      </c>
      <c r="BZ2330" s="10" t="e">
        <f t="shared" si="1098"/>
        <v>#REF!</v>
      </c>
      <c r="CA2330" s="10"/>
    </row>
    <row r="2331" spans="1:79" ht="23.25" customHeight="1" x14ac:dyDescent="0.3">
      <c r="A2331" s="7">
        <v>2329</v>
      </c>
      <c r="B2331" s="43"/>
      <c r="C2331" s="44"/>
      <c r="D2331" s="45"/>
      <c r="E2331" s="46"/>
      <c r="F2331" s="46"/>
      <c r="G2331" s="46"/>
      <c r="H2331" s="50"/>
      <c r="I2331" s="51"/>
      <c r="J2331" s="52"/>
      <c r="K2331" s="51"/>
      <c r="L2331" s="53"/>
      <c r="M2331" s="54"/>
      <c r="N2331" s="43"/>
      <c r="O2331" s="55"/>
      <c r="P2331" s="46"/>
      <c r="Q2331" s="46"/>
      <c r="R2331" s="46"/>
      <c r="S2331" s="43"/>
      <c r="T2331" s="56"/>
      <c r="U2331" s="46"/>
      <c r="V2331" s="57"/>
      <c r="W2331" s="58"/>
      <c r="X2331" s="57"/>
      <c r="Y2331" s="46"/>
      <c r="Z2331" s="57"/>
      <c r="AA2331" s="59"/>
      <c r="AB2331" s="60"/>
      <c r="AJ2331" s="11">
        <f t="shared" si="1096"/>
        <v>13</v>
      </c>
      <c r="AK2331" s="11">
        <f t="shared" si="1099"/>
        <v>0</v>
      </c>
      <c r="AL2331" s="11">
        <f t="shared" si="1100"/>
        <v>0</v>
      </c>
      <c r="AM2331" s="11">
        <f t="shared" si="1101"/>
        <v>0</v>
      </c>
      <c r="AN2331" s="11">
        <f t="shared" si="1102"/>
        <v>0</v>
      </c>
      <c r="AO2331" s="4" t="e">
        <f>IF(#REF!="I",1,IF(#REF!="II",2,IF(#REF!="III",3,IF(#REF!="IV",4))))</f>
        <v>#REF!</v>
      </c>
      <c r="AP2331" s="11" t="e">
        <f>IF(#REF!="PULMONAR",1,IF(AND(#REF!="EXTRAPULMONAR",#REF!&lt;&gt;"MENINGEA"),2,IF(AND(#REF!="EXTRAPULMONAR",#REF!="MENINGEA"),3,)))</f>
        <v>#REF!</v>
      </c>
      <c r="AQ23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1" s="4">
        <f t="shared" si="1103"/>
        <v>0</v>
      </c>
      <c r="AS2331" s="10">
        <f t="shared" si="1104"/>
        <v>0</v>
      </c>
      <c r="AT2331" s="10">
        <f t="shared" si="1105"/>
        <v>0</v>
      </c>
      <c r="AU2331" s="10" t="str">
        <f t="shared" si="1106"/>
        <v>0</v>
      </c>
      <c r="AV2331" s="11" t="e">
        <f t="shared" si="1107"/>
        <v>#N/A</v>
      </c>
      <c r="AW2331" s="4" t="e">
        <f t="shared" si="1108"/>
        <v>#N/A</v>
      </c>
      <c r="AX2331" s="10" t="e">
        <f t="shared" si="1124"/>
        <v>#N/A</v>
      </c>
      <c r="AY2331" s="10" t="e">
        <f t="shared" si="1125"/>
        <v>#N/A</v>
      </c>
      <c r="AZ2331" s="10" t="e">
        <f t="shared" si="1109"/>
        <v>#REF!</v>
      </c>
      <c r="BA2331" s="12" t="e">
        <f>IF(BW2331=7,0,AJ2331&amp;IF(#REF!="SI",1,IF(#REF!="NO",2,IF(#REF!="VIH + PREVIO",3,0))))</f>
        <v>#REF!</v>
      </c>
      <c r="BB2331" s="13" t="e">
        <f>IF(AND(#REF!="POSITIVO",#REF!="POSITIVO"),1,IF(#REF!="NEGATIVO",2,IF(#REF!="VIH + PREVIO",3,0)))</f>
        <v>#REF!</v>
      </c>
      <c r="BC2331" s="10" t="e">
        <f>IF(#REF!="SI",1,IF(#REF!="NO",2,0))</f>
        <v>#REF!</v>
      </c>
      <c r="BD2331" s="10" t="e">
        <f>IF(#REF!="SI",1,IF(#REF!="NO",2,0))</f>
        <v>#REF!</v>
      </c>
      <c r="BE2331" s="10" t="e">
        <f>IF(OR(#REF!="VIH + PREVIO",#REF!="VIH + PREVIO",#REF!="VIH + PREVIO"),1,0)</f>
        <v>#REF!</v>
      </c>
      <c r="BF2331" s="13" t="e">
        <f>IF(OR(#REF!="POSITIVO",#REF!="NEGATIVO"),1,IF(#REF!="PACIENTE NO ACEPTA",2,IF(#REF!="VIH + PREVIO",3,0)))</f>
        <v>#REF!</v>
      </c>
      <c r="BG2331" s="10" t="e">
        <f t="shared" si="1110"/>
        <v>#REF!</v>
      </c>
      <c r="BH2331" s="10" t="e">
        <f t="shared" si="1111"/>
        <v>#REF!</v>
      </c>
      <c r="BI2331" s="10" t="e">
        <f t="shared" si="1112"/>
        <v>#REF!</v>
      </c>
      <c r="BJ2331" s="10" t="e">
        <f t="shared" si="1113"/>
        <v>#REF!</v>
      </c>
      <c r="BK2331" s="10" t="e">
        <f t="shared" si="1114"/>
        <v>#REF!</v>
      </c>
      <c r="BL2331" s="10" t="e">
        <f t="shared" si="1115"/>
        <v>#REF!</v>
      </c>
      <c r="BM2331" s="10" t="e">
        <f>IF(OR(BW2331=7,AQ2331=6),0,IF(#REF!="I",1,IF(#REF!="II",2,IF(#REF!="III",3,IF(#REF!="IV",4))))&amp;AP2331&amp;AQ2331&amp;AR2331&amp;AS2331&amp;AT2331&amp;AU2331&amp;AX2331)</f>
        <v>#REF!</v>
      </c>
      <c r="BN2331" s="10" t="e">
        <f t="shared" si="1116"/>
        <v>#REF!</v>
      </c>
      <c r="BO2331" s="10" t="e">
        <f t="shared" si="1117"/>
        <v>#REF!</v>
      </c>
      <c r="BP2331" s="10" t="e">
        <f t="shared" si="1118"/>
        <v>#REF!</v>
      </c>
      <c r="BQ2331" s="10" t="e">
        <f t="shared" si="1119"/>
        <v>#REF!</v>
      </c>
      <c r="BR2331" s="10" t="e">
        <f t="shared" si="1120"/>
        <v>#REF!</v>
      </c>
      <c r="BS2331" s="10" t="e">
        <f t="shared" si="1121"/>
        <v>#REF!</v>
      </c>
      <c r="BT2331" s="10" t="e">
        <f>IF(OR(BW2331=7,AQ2331=6),0,AO2331&amp;IF(#REF!="SI",1,IF(#REF!="NO",2,IF(#REF!="VIH + PREVIO",3,0))))</f>
        <v>#REF!</v>
      </c>
      <c r="BU2331" s="10" t="e">
        <f>IF(OR(BW2331=7,AQ2331=6),0,IF(#REF!="-",1,0))</f>
        <v>#REF!</v>
      </c>
      <c r="BV2331" s="10" t="e">
        <f t="shared" si="1122"/>
        <v>#REF!</v>
      </c>
      <c r="BW23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1" s="10" t="e">
        <f t="shared" si="1097"/>
        <v>#REF!</v>
      </c>
      <c r="BY2331" s="10" t="e">
        <f t="shared" si="1123"/>
        <v>#REF!</v>
      </c>
      <c r="BZ2331" s="10" t="e">
        <f t="shared" si="1098"/>
        <v>#REF!</v>
      </c>
      <c r="CA2331" s="10"/>
    </row>
    <row r="2332" spans="1:79" ht="23.25" customHeight="1" x14ac:dyDescent="0.3">
      <c r="A2332" s="7">
        <v>2330</v>
      </c>
      <c r="B2332" s="43"/>
      <c r="C2332" s="44"/>
      <c r="D2332" s="45"/>
      <c r="E2332" s="46"/>
      <c r="F2332" s="46"/>
      <c r="G2332" s="46"/>
      <c r="H2332" s="50"/>
      <c r="I2332" s="51"/>
      <c r="J2332" s="52"/>
      <c r="K2332" s="51"/>
      <c r="L2332" s="53"/>
      <c r="M2332" s="54"/>
      <c r="N2332" s="43"/>
      <c r="O2332" s="55"/>
      <c r="P2332" s="46"/>
      <c r="Q2332" s="46"/>
      <c r="R2332" s="46"/>
      <c r="S2332" s="43"/>
      <c r="T2332" s="56"/>
      <c r="U2332" s="46"/>
      <c r="V2332" s="57"/>
      <c r="W2332" s="58"/>
      <c r="X2332" s="57"/>
      <c r="Y2332" s="46"/>
      <c r="Z2332" s="57"/>
      <c r="AA2332" s="59"/>
      <c r="AB2332" s="60"/>
      <c r="AJ2332" s="11">
        <f t="shared" si="1096"/>
        <v>13</v>
      </c>
      <c r="AK2332" s="11">
        <f t="shared" si="1099"/>
        <v>0</v>
      </c>
      <c r="AL2332" s="11">
        <f t="shared" si="1100"/>
        <v>0</v>
      </c>
      <c r="AM2332" s="11">
        <f t="shared" si="1101"/>
        <v>0</v>
      </c>
      <c r="AN2332" s="11">
        <f t="shared" si="1102"/>
        <v>0</v>
      </c>
      <c r="AO2332" s="4" t="e">
        <f>IF(#REF!="I",1,IF(#REF!="II",2,IF(#REF!="III",3,IF(#REF!="IV",4))))</f>
        <v>#REF!</v>
      </c>
      <c r="AP2332" s="11" t="e">
        <f>IF(#REF!="PULMONAR",1,IF(AND(#REF!="EXTRAPULMONAR",#REF!&lt;&gt;"MENINGEA"),2,IF(AND(#REF!="EXTRAPULMONAR",#REF!="MENINGEA"),3,)))</f>
        <v>#REF!</v>
      </c>
      <c r="AQ23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2" s="4">
        <f t="shared" si="1103"/>
        <v>0</v>
      </c>
      <c r="AS2332" s="10">
        <f t="shared" si="1104"/>
        <v>0</v>
      </c>
      <c r="AT2332" s="10">
        <f t="shared" si="1105"/>
        <v>0</v>
      </c>
      <c r="AU2332" s="10" t="str">
        <f t="shared" si="1106"/>
        <v>0</v>
      </c>
      <c r="AV2332" s="11" t="e">
        <f t="shared" si="1107"/>
        <v>#N/A</v>
      </c>
      <c r="AW2332" s="4" t="e">
        <f t="shared" si="1108"/>
        <v>#N/A</v>
      </c>
      <c r="AX2332" s="10" t="e">
        <f t="shared" si="1124"/>
        <v>#N/A</v>
      </c>
      <c r="AY2332" s="10" t="e">
        <f t="shared" si="1125"/>
        <v>#N/A</v>
      </c>
      <c r="AZ2332" s="10" t="e">
        <f t="shared" si="1109"/>
        <v>#REF!</v>
      </c>
      <c r="BA2332" s="12" t="e">
        <f>IF(BW2332=7,0,AJ2332&amp;IF(#REF!="SI",1,IF(#REF!="NO",2,IF(#REF!="VIH + PREVIO",3,0))))</f>
        <v>#REF!</v>
      </c>
      <c r="BB2332" s="13" t="e">
        <f>IF(AND(#REF!="POSITIVO",#REF!="POSITIVO"),1,IF(#REF!="NEGATIVO",2,IF(#REF!="VIH + PREVIO",3,0)))</f>
        <v>#REF!</v>
      </c>
      <c r="BC2332" s="10" t="e">
        <f>IF(#REF!="SI",1,IF(#REF!="NO",2,0))</f>
        <v>#REF!</v>
      </c>
      <c r="BD2332" s="10" t="e">
        <f>IF(#REF!="SI",1,IF(#REF!="NO",2,0))</f>
        <v>#REF!</v>
      </c>
      <c r="BE2332" s="10" t="e">
        <f>IF(OR(#REF!="VIH + PREVIO",#REF!="VIH + PREVIO",#REF!="VIH + PREVIO"),1,0)</f>
        <v>#REF!</v>
      </c>
      <c r="BF2332" s="13" t="e">
        <f>IF(OR(#REF!="POSITIVO",#REF!="NEGATIVO"),1,IF(#REF!="PACIENTE NO ACEPTA",2,IF(#REF!="VIH + PREVIO",3,0)))</f>
        <v>#REF!</v>
      </c>
      <c r="BG2332" s="10" t="e">
        <f t="shared" si="1110"/>
        <v>#REF!</v>
      </c>
      <c r="BH2332" s="10" t="e">
        <f t="shared" si="1111"/>
        <v>#REF!</v>
      </c>
      <c r="BI2332" s="10" t="e">
        <f t="shared" si="1112"/>
        <v>#REF!</v>
      </c>
      <c r="BJ2332" s="10" t="e">
        <f t="shared" si="1113"/>
        <v>#REF!</v>
      </c>
      <c r="BK2332" s="10" t="e">
        <f t="shared" si="1114"/>
        <v>#REF!</v>
      </c>
      <c r="BL2332" s="10" t="e">
        <f t="shared" si="1115"/>
        <v>#REF!</v>
      </c>
      <c r="BM2332" s="10" t="e">
        <f>IF(OR(BW2332=7,AQ2332=6),0,IF(#REF!="I",1,IF(#REF!="II",2,IF(#REF!="III",3,IF(#REF!="IV",4))))&amp;AP2332&amp;AQ2332&amp;AR2332&amp;AS2332&amp;AT2332&amp;AU2332&amp;AX2332)</f>
        <v>#REF!</v>
      </c>
      <c r="BN2332" s="10" t="e">
        <f t="shared" si="1116"/>
        <v>#REF!</v>
      </c>
      <c r="BO2332" s="10" t="e">
        <f t="shared" si="1117"/>
        <v>#REF!</v>
      </c>
      <c r="BP2332" s="10" t="e">
        <f t="shared" si="1118"/>
        <v>#REF!</v>
      </c>
      <c r="BQ2332" s="10" t="e">
        <f t="shared" si="1119"/>
        <v>#REF!</v>
      </c>
      <c r="BR2332" s="10" t="e">
        <f t="shared" si="1120"/>
        <v>#REF!</v>
      </c>
      <c r="BS2332" s="10" t="e">
        <f t="shared" si="1121"/>
        <v>#REF!</v>
      </c>
      <c r="BT2332" s="10" t="e">
        <f>IF(OR(BW2332=7,AQ2332=6),0,AO2332&amp;IF(#REF!="SI",1,IF(#REF!="NO",2,IF(#REF!="VIH + PREVIO",3,0))))</f>
        <v>#REF!</v>
      </c>
      <c r="BU2332" s="10" t="e">
        <f>IF(OR(BW2332=7,AQ2332=6),0,IF(#REF!="-",1,0))</f>
        <v>#REF!</v>
      </c>
      <c r="BV2332" s="10" t="e">
        <f t="shared" si="1122"/>
        <v>#REF!</v>
      </c>
      <c r="BW23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2" s="10" t="e">
        <f t="shared" si="1097"/>
        <v>#REF!</v>
      </c>
      <c r="BY2332" s="10" t="e">
        <f t="shared" si="1123"/>
        <v>#REF!</v>
      </c>
      <c r="BZ2332" s="10" t="e">
        <f t="shared" si="1098"/>
        <v>#REF!</v>
      </c>
      <c r="CA2332" s="10"/>
    </row>
    <row r="2333" spans="1:79" ht="23.25" customHeight="1" x14ac:dyDescent="0.3">
      <c r="A2333" s="7">
        <v>2331</v>
      </c>
      <c r="B2333" s="43"/>
      <c r="C2333" s="44"/>
      <c r="D2333" s="45"/>
      <c r="E2333" s="46"/>
      <c r="F2333" s="46"/>
      <c r="G2333" s="46"/>
      <c r="H2333" s="50"/>
      <c r="I2333" s="51"/>
      <c r="J2333" s="52"/>
      <c r="K2333" s="51"/>
      <c r="L2333" s="53"/>
      <c r="M2333" s="54"/>
      <c r="N2333" s="43"/>
      <c r="O2333" s="55"/>
      <c r="P2333" s="46"/>
      <c r="Q2333" s="46"/>
      <c r="R2333" s="46"/>
      <c r="S2333" s="43"/>
      <c r="T2333" s="56"/>
      <c r="U2333" s="46"/>
      <c r="V2333" s="57"/>
      <c r="W2333" s="58"/>
      <c r="X2333" s="57"/>
      <c r="Y2333" s="46"/>
      <c r="Z2333" s="57"/>
      <c r="AA2333" s="59"/>
      <c r="AB2333" s="60"/>
      <c r="AJ2333" s="11">
        <f t="shared" ref="AJ2333:AJ2396" si="1126">IF(AK2333&lt;&gt;0,AK2333,IF(AND(AK2333=0,AL2333&lt;&gt;0),AL2333,IF(AND(AK2333=0,AL2333=0,AM2333&lt;&gt;0),AM2333,IF(AND(AK2333=0,AL2333=0,AM2333=0,AN2333&lt;&gt;0),AN2333,13))))</f>
        <v>13</v>
      </c>
      <c r="AK2333" s="11">
        <f t="shared" si="1099"/>
        <v>0</v>
      </c>
      <c r="AL2333" s="11">
        <f t="shared" si="1100"/>
        <v>0</v>
      </c>
      <c r="AM2333" s="11">
        <f t="shared" si="1101"/>
        <v>0</v>
      </c>
      <c r="AN2333" s="11">
        <f t="shared" si="1102"/>
        <v>0</v>
      </c>
      <c r="AO2333" s="4" t="e">
        <f>IF(#REF!="I",1,IF(#REF!="II",2,IF(#REF!="III",3,IF(#REF!="IV",4))))</f>
        <v>#REF!</v>
      </c>
      <c r="AP2333" s="11" t="e">
        <f>IF(#REF!="PULMONAR",1,IF(AND(#REF!="EXTRAPULMONAR",#REF!&lt;&gt;"MENINGEA"),2,IF(AND(#REF!="EXTRAPULMONAR",#REF!="MENINGEA"),3,)))</f>
        <v>#REF!</v>
      </c>
      <c r="AQ23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3" s="4">
        <f t="shared" si="1103"/>
        <v>0</v>
      </c>
      <c r="AS2333" s="10">
        <f t="shared" si="1104"/>
        <v>0</v>
      </c>
      <c r="AT2333" s="10">
        <f t="shared" si="1105"/>
        <v>0</v>
      </c>
      <c r="AU2333" s="10" t="str">
        <f t="shared" si="1106"/>
        <v>0</v>
      </c>
      <c r="AV2333" s="11" t="e">
        <f t="shared" si="1107"/>
        <v>#N/A</v>
      </c>
      <c r="AW2333" s="4" t="e">
        <f t="shared" si="1108"/>
        <v>#N/A</v>
      </c>
      <c r="AX2333" s="10" t="e">
        <f t="shared" si="1124"/>
        <v>#N/A</v>
      </c>
      <c r="AY2333" s="10" t="e">
        <f t="shared" si="1125"/>
        <v>#N/A</v>
      </c>
      <c r="AZ2333" s="10" t="e">
        <f t="shared" si="1109"/>
        <v>#REF!</v>
      </c>
      <c r="BA2333" s="12" t="e">
        <f>IF(BW2333=7,0,AJ2333&amp;IF(#REF!="SI",1,IF(#REF!="NO",2,IF(#REF!="VIH + PREVIO",3,0))))</f>
        <v>#REF!</v>
      </c>
      <c r="BB2333" s="13" t="e">
        <f>IF(AND(#REF!="POSITIVO",#REF!="POSITIVO"),1,IF(#REF!="NEGATIVO",2,IF(#REF!="VIH + PREVIO",3,0)))</f>
        <v>#REF!</v>
      </c>
      <c r="BC2333" s="10" t="e">
        <f>IF(#REF!="SI",1,IF(#REF!="NO",2,0))</f>
        <v>#REF!</v>
      </c>
      <c r="BD2333" s="10" t="e">
        <f>IF(#REF!="SI",1,IF(#REF!="NO",2,0))</f>
        <v>#REF!</v>
      </c>
      <c r="BE2333" s="10" t="e">
        <f>IF(OR(#REF!="VIH + PREVIO",#REF!="VIH + PREVIO",#REF!="VIH + PREVIO"),1,0)</f>
        <v>#REF!</v>
      </c>
      <c r="BF2333" s="13" t="e">
        <f>IF(OR(#REF!="POSITIVO",#REF!="NEGATIVO"),1,IF(#REF!="PACIENTE NO ACEPTA",2,IF(#REF!="VIH + PREVIO",3,0)))</f>
        <v>#REF!</v>
      </c>
      <c r="BG2333" s="10" t="e">
        <f t="shared" si="1110"/>
        <v>#REF!</v>
      </c>
      <c r="BH2333" s="10" t="e">
        <f t="shared" si="1111"/>
        <v>#REF!</v>
      </c>
      <c r="BI2333" s="10" t="e">
        <f t="shared" si="1112"/>
        <v>#REF!</v>
      </c>
      <c r="BJ2333" s="10" t="e">
        <f t="shared" si="1113"/>
        <v>#REF!</v>
      </c>
      <c r="BK2333" s="10" t="e">
        <f t="shared" si="1114"/>
        <v>#REF!</v>
      </c>
      <c r="BL2333" s="10" t="e">
        <f t="shared" si="1115"/>
        <v>#REF!</v>
      </c>
      <c r="BM2333" s="10" t="e">
        <f>IF(OR(BW2333=7,AQ2333=6),0,IF(#REF!="I",1,IF(#REF!="II",2,IF(#REF!="III",3,IF(#REF!="IV",4))))&amp;AP2333&amp;AQ2333&amp;AR2333&amp;AS2333&amp;AT2333&amp;AU2333&amp;AX2333)</f>
        <v>#REF!</v>
      </c>
      <c r="BN2333" s="10" t="e">
        <f t="shared" si="1116"/>
        <v>#REF!</v>
      </c>
      <c r="BO2333" s="10" t="e">
        <f t="shared" si="1117"/>
        <v>#REF!</v>
      </c>
      <c r="BP2333" s="10" t="e">
        <f t="shared" si="1118"/>
        <v>#REF!</v>
      </c>
      <c r="BQ2333" s="10" t="e">
        <f t="shared" si="1119"/>
        <v>#REF!</v>
      </c>
      <c r="BR2333" s="10" t="e">
        <f t="shared" si="1120"/>
        <v>#REF!</v>
      </c>
      <c r="BS2333" s="10" t="e">
        <f t="shared" si="1121"/>
        <v>#REF!</v>
      </c>
      <c r="BT2333" s="10" t="e">
        <f>IF(OR(BW2333=7,AQ2333=6),0,AO2333&amp;IF(#REF!="SI",1,IF(#REF!="NO",2,IF(#REF!="VIH + PREVIO",3,0))))</f>
        <v>#REF!</v>
      </c>
      <c r="BU2333" s="10" t="e">
        <f>IF(OR(BW2333=7,AQ2333=6),0,IF(#REF!="-",1,0))</f>
        <v>#REF!</v>
      </c>
      <c r="BV2333" s="10" t="e">
        <f t="shared" si="1122"/>
        <v>#REF!</v>
      </c>
      <c r="BW23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3" s="10" t="e">
        <f t="shared" ref="BX2333:BX2396" si="1127">AO2333&amp;AP2333&amp;AQ2333&amp;AR2333&amp;AS2333&amp;AT2333&amp;AY2333&amp;BW2333</f>
        <v>#REF!</v>
      </c>
      <c r="BY2333" s="10" t="e">
        <f t="shared" si="1123"/>
        <v>#REF!</v>
      </c>
      <c r="BZ2333" s="10" t="e">
        <f t="shared" ref="BZ2333:BZ2396" si="1128">AO2333&amp;AP2333&amp;AQ2333&amp;AY2333&amp;BW2333</f>
        <v>#REF!</v>
      </c>
      <c r="CA2333" s="10"/>
    </row>
    <row r="2334" spans="1:79" ht="23.25" customHeight="1" x14ac:dyDescent="0.3">
      <c r="A2334" s="7">
        <v>2332</v>
      </c>
      <c r="B2334" s="43"/>
      <c r="C2334" s="44"/>
      <c r="D2334" s="45"/>
      <c r="E2334" s="46"/>
      <c r="F2334" s="46"/>
      <c r="G2334" s="46"/>
      <c r="H2334" s="50"/>
      <c r="I2334" s="51"/>
      <c r="J2334" s="52"/>
      <c r="K2334" s="51"/>
      <c r="L2334" s="53"/>
      <c r="M2334" s="54"/>
      <c r="N2334" s="43"/>
      <c r="O2334" s="55"/>
      <c r="P2334" s="46"/>
      <c r="Q2334" s="46"/>
      <c r="R2334" s="46"/>
      <c r="S2334" s="43"/>
      <c r="T2334" s="56"/>
      <c r="U2334" s="46"/>
      <c r="V2334" s="57"/>
      <c r="W2334" s="58"/>
      <c r="X2334" s="57"/>
      <c r="Y2334" s="46"/>
      <c r="Z2334" s="57"/>
      <c r="AA2334" s="59"/>
      <c r="AB2334" s="60"/>
      <c r="AJ2334" s="11">
        <f t="shared" si="1126"/>
        <v>13</v>
      </c>
      <c r="AK2334" s="11">
        <f t="shared" si="1099"/>
        <v>0</v>
      </c>
      <c r="AL2334" s="11">
        <f t="shared" si="1100"/>
        <v>0</v>
      </c>
      <c r="AM2334" s="11">
        <f t="shared" si="1101"/>
        <v>0</v>
      </c>
      <c r="AN2334" s="11">
        <f t="shared" si="1102"/>
        <v>0</v>
      </c>
      <c r="AO2334" s="4" t="e">
        <f>IF(#REF!="I",1,IF(#REF!="II",2,IF(#REF!="III",3,IF(#REF!="IV",4))))</f>
        <v>#REF!</v>
      </c>
      <c r="AP2334" s="11" t="e">
        <f>IF(#REF!="PULMONAR",1,IF(AND(#REF!="EXTRAPULMONAR",#REF!&lt;&gt;"MENINGEA"),2,IF(AND(#REF!="EXTRAPULMONAR",#REF!="MENINGEA"),3,)))</f>
        <v>#REF!</v>
      </c>
      <c r="AQ23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4" s="4">
        <f t="shared" si="1103"/>
        <v>0</v>
      </c>
      <c r="AS2334" s="10">
        <f t="shared" si="1104"/>
        <v>0</v>
      </c>
      <c r="AT2334" s="10">
        <f t="shared" si="1105"/>
        <v>0</v>
      </c>
      <c r="AU2334" s="10" t="str">
        <f t="shared" si="1106"/>
        <v>0</v>
      </c>
      <c r="AV2334" s="11" t="e">
        <f t="shared" si="1107"/>
        <v>#N/A</v>
      </c>
      <c r="AW2334" s="4" t="e">
        <f t="shared" si="1108"/>
        <v>#N/A</v>
      </c>
      <c r="AX2334" s="10" t="e">
        <f t="shared" si="1124"/>
        <v>#N/A</v>
      </c>
      <c r="AY2334" s="10" t="e">
        <f t="shared" si="1125"/>
        <v>#N/A</v>
      </c>
      <c r="AZ2334" s="10" t="e">
        <f t="shared" si="1109"/>
        <v>#REF!</v>
      </c>
      <c r="BA2334" s="12" t="e">
        <f>IF(BW2334=7,0,AJ2334&amp;IF(#REF!="SI",1,IF(#REF!="NO",2,IF(#REF!="VIH + PREVIO",3,0))))</f>
        <v>#REF!</v>
      </c>
      <c r="BB2334" s="13" t="e">
        <f>IF(AND(#REF!="POSITIVO",#REF!="POSITIVO"),1,IF(#REF!="NEGATIVO",2,IF(#REF!="VIH + PREVIO",3,0)))</f>
        <v>#REF!</v>
      </c>
      <c r="BC2334" s="10" t="e">
        <f>IF(#REF!="SI",1,IF(#REF!="NO",2,0))</f>
        <v>#REF!</v>
      </c>
      <c r="BD2334" s="10" t="e">
        <f>IF(#REF!="SI",1,IF(#REF!="NO",2,0))</f>
        <v>#REF!</v>
      </c>
      <c r="BE2334" s="10" t="e">
        <f>IF(OR(#REF!="VIH + PREVIO",#REF!="VIH + PREVIO",#REF!="VIH + PREVIO"),1,0)</f>
        <v>#REF!</v>
      </c>
      <c r="BF2334" s="13" t="e">
        <f>IF(OR(#REF!="POSITIVO",#REF!="NEGATIVO"),1,IF(#REF!="PACIENTE NO ACEPTA",2,IF(#REF!="VIH + PREVIO",3,0)))</f>
        <v>#REF!</v>
      </c>
      <c r="BG2334" s="10" t="e">
        <f t="shared" si="1110"/>
        <v>#REF!</v>
      </c>
      <c r="BH2334" s="10" t="e">
        <f t="shared" si="1111"/>
        <v>#REF!</v>
      </c>
      <c r="BI2334" s="10" t="e">
        <f t="shared" si="1112"/>
        <v>#REF!</v>
      </c>
      <c r="BJ2334" s="10" t="e">
        <f t="shared" si="1113"/>
        <v>#REF!</v>
      </c>
      <c r="BK2334" s="10" t="e">
        <f t="shared" si="1114"/>
        <v>#REF!</v>
      </c>
      <c r="BL2334" s="10" t="e">
        <f t="shared" si="1115"/>
        <v>#REF!</v>
      </c>
      <c r="BM2334" s="10" t="e">
        <f>IF(OR(BW2334=7,AQ2334=6),0,IF(#REF!="I",1,IF(#REF!="II",2,IF(#REF!="III",3,IF(#REF!="IV",4))))&amp;AP2334&amp;AQ2334&amp;AR2334&amp;AS2334&amp;AT2334&amp;AU2334&amp;AX2334)</f>
        <v>#REF!</v>
      </c>
      <c r="BN2334" s="10" t="e">
        <f t="shared" si="1116"/>
        <v>#REF!</v>
      </c>
      <c r="BO2334" s="10" t="e">
        <f t="shared" si="1117"/>
        <v>#REF!</v>
      </c>
      <c r="BP2334" s="10" t="e">
        <f t="shared" si="1118"/>
        <v>#REF!</v>
      </c>
      <c r="BQ2334" s="10" t="e">
        <f t="shared" si="1119"/>
        <v>#REF!</v>
      </c>
      <c r="BR2334" s="10" t="e">
        <f t="shared" si="1120"/>
        <v>#REF!</v>
      </c>
      <c r="BS2334" s="10" t="e">
        <f t="shared" si="1121"/>
        <v>#REF!</v>
      </c>
      <c r="BT2334" s="10" t="e">
        <f>IF(OR(BW2334=7,AQ2334=6),0,AO2334&amp;IF(#REF!="SI",1,IF(#REF!="NO",2,IF(#REF!="VIH + PREVIO",3,0))))</f>
        <v>#REF!</v>
      </c>
      <c r="BU2334" s="10" t="e">
        <f>IF(OR(BW2334=7,AQ2334=6),0,IF(#REF!="-",1,0))</f>
        <v>#REF!</v>
      </c>
      <c r="BV2334" s="10" t="e">
        <f t="shared" si="1122"/>
        <v>#REF!</v>
      </c>
      <c r="BW23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4" s="10" t="e">
        <f t="shared" si="1127"/>
        <v>#REF!</v>
      </c>
      <c r="BY2334" s="10" t="e">
        <f t="shared" si="1123"/>
        <v>#REF!</v>
      </c>
      <c r="BZ2334" s="10" t="e">
        <f t="shared" si="1128"/>
        <v>#REF!</v>
      </c>
      <c r="CA2334" s="10"/>
    </row>
    <row r="2335" spans="1:79" ht="23.25" customHeight="1" x14ac:dyDescent="0.3">
      <c r="A2335" s="7">
        <v>2333</v>
      </c>
      <c r="B2335" s="43"/>
      <c r="C2335" s="44"/>
      <c r="D2335" s="45"/>
      <c r="E2335" s="46"/>
      <c r="F2335" s="46"/>
      <c r="G2335" s="46"/>
      <c r="H2335" s="50"/>
      <c r="I2335" s="51"/>
      <c r="J2335" s="52"/>
      <c r="K2335" s="51"/>
      <c r="L2335" s="53"/>
      <c r="M2335" s="54"/>
      <c r="N2335" s="43"/>
      <c r="O2335" s="55"/>
      <c r="P2335" s="46"/>
      <c r="Q2335" s="46"/>
      <c r="R2335" s="46"/>
      <c r="S2335" s="43"/>
      <c r="T2335" s="56"/>
      <c r="U2335" s="46"/>
      <c r="V2335" s="57"/>
      <c r="W2335" s="58"/>
      <c r="X2335" s="57"/>
      <c r="Y2335" s="46"/>
      <c r="Z2335" s="57"/>
      <c r="AA2335" s="59"/>
      <c r="AB2335" s="60"/>
      <c r="AJ2335" s="11">
        <f t="shared" si="1126"/>
        <v>13</v>
      </c>
      <c r="AK2335" s="11">
        <f t="shared" si="1099"/>
        <v>0</v>
      </c>
      <c r="AL2335" s="11">
        <f t="shared" si="1100"/>
        <v>0</v>
      </c>
      <c r="AM2335" s="11">
        <f t="shared" si="1101"/>
        <v>0</v>
      </c>
      <c r="AN2335" s="11">
        <f t="shared" si="1102"/>
        <v>0</v>
      </c>
      <c r="AO2335" s="4" t="e">
        <f>IF(#REF!="I",1,IF(#REF!="II",2,IF(#REF!="III",3,IF(#REF!="IV",4))))</f>
        <v>#REF!</v>
      </c>
      <c r="AP2335" s="11" t="e">
        <f>IF(#REF!="PULMONAR",1,IF(AND(#REF!="EXTRAPULMONAR",#REF!&lt;&gt;"MENINGEA"),2,IF(AND(#REF!="EXTRAPULMONAR",#REF!="MENINGEA"),3,)))</f>
        <v>#REF!</v>
      </c>
      <c r="AQ23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5" s="4">
        <f t="shared" si="1103"/>
        <v>0</v>
      </c>
      <c r="AS2335" s="10">
        <f t="shared" si="1104"/>
        <v>0</v>
      </c>
      <c r="AT2335" s="10">
        <f t="shared" si="1105"/>
        <v>0</v>
      </c>
      <c r="AU2335" s="10" t="str">
        <f t="shared" si="1106"/>
        <v>0</v>
      </c>
      <c r="AV2335" s="11" t="e">
        <f t="shared" si="1107"/>
        <v>#N/A</v>
      </c>
      <c r="AW2335" s="4" t="e">
        <f t="shared" si="1108"/>
        <v>#N/A</v>
      </c>
      <c r="AX2335" s="10" t="e">
        <f t="shared" si="1124"/>
        <v>#N/A</v>
      </c>
      <c r="AY2335" s="10" t="e">
        <f t="shared" si="1125"/>
        <v>#N/A</v>
      </c>
      <c r="AZ2335" s="10" t="e">
        <f t="shared" si="1109"/>
        <v>#REF!</v>
      </c>
      <c r="BA2335" s="12" t="e">
        <f>IF(BW2335=7,0,AJ2335&amp;IF(#REF!="SI",1,IF(#REF!="NO",2,IF(#REF!="VIH + PREVIO",3,0))))</f>
        <v>#REF!</v>
      </c>
      <c r="BB2335" s="13" t="e">
        <f>IF(AND(#REF!="POSITIVO",#REF!="POSITIVO"),1,IF(#REF!="NEGATIVO",2,IF(#REF!="VIH + PREVIO",3,0)))</f>
        <v>#REF!</v>
      </c>
      <c r="BC2335" s="10" t="e">
        <f>IF(#REF!="SI",1,IF(#REF!="NO",2,0))</f>
        <v>#REF!</v>
      </c>
      <c r="BD2335" s="10" t="e">
        <f>IF(#REF!="SI",1,IF(#REF!="NO",2,0))</f>
        <v>#REF!</v>
      </c>
      <c r="BE2335" s="10" t="e">
        <f>IF(OR(#REF!="VIH + PREVIO",#REF!="VIH + PREVIO",#REF!="VIH + PREVIO"),1,0)</f>
        <v>#REF!</v>
      </c>
      <c r="BF2335" s="13" t="e">
        <f>IF(OR(#REF!="POSITIVO",#REF!="NEGATIVO"),1,IF(#REF!="PACIENTE NO ACEPTA",2,IF(#REF!="VIH + PREVIO",3,0)))</f>
        <v>#REF!</v>
      </c>
      <c r="BG2335" s="10" t="e">
        <f t="shared" si="1110"/>
        <v>#REF!</v>
      </c>
      <c r="BH2335" s="10" t="e">
        <f t="shared" si="1111"/>
        <v>#REF!</v>
      </c>
      <c r="BI2335" s="10" t="e">
        <f t="shared" si="1112"/>
        <v>#REF!</v>
      </c>
      <c r="BJ2335" s="10" t="e">
        <f t="shared" si="1113"/>
        <v>#REF!</v>
      </c>
      <c r="BK2335" s="10" t="e">
        <f t="shared" si="1114"/>
        <v>#REF!</v>
      </c>
      <c r="BL2335" s="10" t="e">
        <f t="shared" si="1115"/>
        <v>#REF!</v>
      </c>
      <c r="BM2335" s="10" t="e">
        <f>IF(OR(BW2335=7,AQ2335=6),0,IF(#REF!="I",1,IF(#REF!="II",2,IF(#REF!="III",3,IF(#REF!="IV",4))))&amp;AP2335&amp;AQ2335&amp;AR2335&amp;AS2335&amp;AT2335&amp;AU2335&amp;AX2335)</f>
        <v>#REF!</v>
      </c>
      <c r="BN2335" s="10" t="e">
        <f t="shared" si="1116"/>
        <v>#REF!</v>
      </c>
      <c r="BO2335" s="10" t="e">
        <f t="shared" si="1117"/>
        <v>#REF!</v>
      </c>
      <c r="BP2335" s="10" t="e">
        <f t="shared" si="1118"/>
        <v>#REF!</v>
      </c>
      <c r="BQ2335" s="10" t="e">
        <f t="shared" si="1119"/>
        <v>#REF!</v>
      </c>
      <c r="BR2335" s="10" t="e">
        <f t="shared" si="1120"/>
        <v>#REF!</v>
      </c>
      <c r="BS2335" s="10" t="e">
        <f t="shared" si="1121"/>
        <v>#REF!</v>
      </c>
      <c r="BT2335" s="10" t="e">
        <f>IF(OR(BW2335=7,AQ2335=6),0,AO2335&amp;IF(#REF!="SI",1,IF(#REF!="NO",2,IF(#REF!="VIH + PREVIO",3,0))))</f>
        <v>#REF!</v>
      </c>
      <c r="BU2335" s="10" t="e">
        <f>IF(OR(BW2335=7,AQ2335=6),0,IF(#REF!="-",1,0))</f>
        <v>#REF!</v>
      </c>
      <c r="BV2335" s="10" t="e">
        <f t="shared" si="1122"/>
        <v>#REF!</v>
      </c>
      <c r="BW23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5" s="10" t="e">
        <f t="shared" si="1127"/>
        <v>#REF!</v>
      </c>
      <c r="BY2335" s="10" t="e">
        <f t="shared" si="1123"/>
        <v>#REF!</v>
      </c>
      <c r="BZ2335" s="10" t="e">
        <f t="shared" si="1128"/>
        <v>#REF!</v>
      </c>
      <c r="CA2335" s="10"/>
    </row>
    <row r="2336" spans="1:79" ht="23.25" customHeight="1" x14ac:dyDescent="0.3">
      <c r="A2336" s="7">
        <v>2334</v>
      </c>
      <c r="B2336" s="43"/>
      <c r="C2336" s="44"/>
      <c r="D2336" s="45"/>
      <c r="E2336" s="46"/>
      <c r="F2336" s="46"/>
      <c r="G2336" s="46"/>
      <c r="H2336" s="50"/>
      <c r="I2336" s="51"/>
      <c r="J2336" s="52"/>
      <c r="K2336" s="51"/>
      <c r="L2336" s="53"/>
      <c r="M2336" s="54"/>
      <c r="N2336" s="43"/>
      <c r="O2336" s="55"/>
      <c r="P2336" s="46"/>
      <c r="Q2336" s="46"/>
      <c r="R2336" s="46"/>
      <c r="S2336" s="43"/>
      <c r="T2336" s="56"/>
      <c r="U2336" s="46"/>
      <c r="V2336" s="57"/>
      <c r="W2336" s="58"/>
      <c r="X2336" s="57"/>
      <c r="Y2336" s="46"/>
      <c r="Z2336" s="57"/>
      <c r="AA2336" s="59"/>
      <c r="AB2336" s="60"/>
      <c r="AJ2336" s="11">
        <f t="shared" si="1126"/>
        <v>13</v>
      </c>
      <c r="AK2336" s="11">
        <f t="shared" si="1099"/>
        <v>0</v>
      </c>
      <c r="AL2336" s="11">
        <f t="shared" si="1100"/>
        <v>0</v>
      </c>
      <c r="AM2336" s="11">
        <f t="shared" si="1101"/>
        <v>0</v>
      </c>
      <c r="AN2336" s="11">
        <f t="shared" si="1102"/>
        <v>0</v>
      </c>
      <c r="AO2336" s="4" t="e">
        <f>IF(#REF!="I",1,IF(#REF!="II",2,IF(#REF!="III",3,IF(#REF!="IV",4))))</f>
        <v>#REF!</v>
      </c>
      <c r="AP2336" s="11" t="e">
        <f>IF(#REF!="PULMONAR",1,IF(AND(#REF!="EXTRAPULMONAR",#REF!&lt;&gt;"MENINGEA"),2,IF(AND(#REF!="EXTRAPULMONAR",#REF!="MENINGEA"),3,)))</f>
        <v>#REF!</v>
      </c>
      <c r="AQ23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6" s="4">
        <f t="shared" si="1103"/>
        <v>0</v>
      </c>
      <c r="AS2336" s="10">
        <f t="shared" si="1104"/>
        <v>0</v>
      </c>
      <c r="AT2336" s="10">
        <f t="shared" si="1105"/>
        <v>0</v>
      </c>
      <c r="AU2336" s="10" t="str">
        <f t="shared" si="1106"/>
        <v>0</v>
      </c>
      <c r="AV2336" s="11" t="e">
        <f t="shared" si="1107"/>
        <v>#N/A</v>
      </c>
      <c r="AW2336" s="4" t="e">
        <f t="shared" si="1108"/>
        <v>#N/A</v>
      </c>
      <c r="AX2336" s="10" t="e">
        <f t="shared" si="1124"/>
        <v>#N/A</v>
      </c>
      <c r="AY2336" s="10" t="e">
        <f t="shared" si="1125"/>
        <v>#N/A</v>
      </c>
      <c r="AZ2336" s="10" t="e">
        <f t="shared" si="1109"/>
        <v>#REF!</v>
      </c>
      <c r="BA2336" s="12" t="e">
        <f>IF(BW2336=7,0,AJ2336&amp;IF(#REF!="SI",1,IF(#REF!="NO",2,IF(#REF!="VIH + PREVIO",3,0))))</f>
        <v>#REF!</v>
      </c>
      <c r="BB2336" s="13" t="e">
        <f>IF(AND(#REF!="POSITIVO",#REF!="POSITIVO"),1,IF(#REF!="NEGATIVO",2,IF(#REF!="VIH + PREVIO",3,0)))</f>
        <v>#REF!</v>
      </c>
      <c r="BC2336" s="10" t="e">
        <f>IF(#REF!="SI",1,IF(#REF!="NO",2,0))</f>
        <v>#REF!</v>
      </c>
      <c r="BD2336" s="10" t="e">
        <f>IF(#REF!="SI",1,IF(#REF!="NO",2,0))</f>
        <v>#REF!</v>
      </c>
      <c r="BE2336" s="10" t="e">
        <f>IF(OR(#REF!="VIH + PREVIO",#REF!="VIH + PREVIO",#REF!="VIH + PREVIO"),1,0)</f>
        <v>#REF!</v>
      </c>
      <c r="BF2336" s="13" t="e">
        <f>IF(OR(#REF!="POSITIVO",#REF!="NEGATIVO"),1,IF(#REF!="PACIENTE NO ACEPTA",2,IF(#REF!="VIH + PREVIO",3,0)))</f>
        <v>#REF!</v>
      </c>
      <c r="BG2336" s="10" t="e">
        <f t="shared" si="1110"/>
        <v>#REF!</v>
      </c>
      <c r="BH2336" s="10" t="e">
        <f t="shared" si="1111"/>
        <v>#REF!</v>
      </c>
      <c r="BI2336" s="10" t="e">
        <f t="shared" si="1112"/>
        <v>#REF!</v>
      </c>
      <c r="BJ2336" s="10" t="e">
        <f t="shared" si="1113"/>
        <v>#REF!</v>
      </c>
      <c r="BK2336" s="10" t="e">
        <f t="shared" si="1114"/>
        <v>#REF!</v>
      </c>
      <c r="BL2336" s="10" t="e">
        <f t="shared" si="1115"/>
        <v>#REF!</v>
      </c>
      <c r="BM2336" s="10" t="e">
        <f>IF(OR(BW2336=7,AQ2336=6),0,IF(#REF!="I",1,IF(#REF!="II",2,IF(#REF!="III",3,IF(#REF!="IV",4))))&amp;AP2336&amp;AQ2336&amp;AR2336&amp;AS2336&amp;AT2336&amp;AU2336&amp;AX2336)</f>
        <v>#REF!</v>
      </c>
      <c r="BN2336" s="10" t="e">
        <f t="shared" si="1116"/>
        <v>#REF!</v>
      </c>
      <c r="BO2336" s="10" t="e">
        <f t="shared" si="1117"/>
        <v>#REF!</v>
      </c>
      <c r="BP2336" s="10" t="e">
        <f t="shared" si="1118"/>
        <v>#REF!</v>
      </c>
      <c r="BQ2336" s="10" t="e">
        <f t="shared" si="1119"/>
        <v>#REF!</v>
      </c>
      <c r="BR2336" s="10" t="e">
        <f t="shared" si="1120"/>
        <v>#REF!</v>
      </c>
      <c r="BS2336" s="10" t="e">
        <f t="shared" si="1121"/>
        <v>#REF!</v>
      </c>
      <c r="BT2336" s="10" t="e">
        <f>IF(OR(BW2336=7,AQ2336=6),0,AO2336&amp;IF(#REF!="SI",1,IF(#REF!="NO",2,IF(#REF!="VIH + PREVIO",3,0))))</f>
        <v>#REF!</v>
      </c>
      <c r="BU2336" s="10" t="e">
        <f>IF(OR(BW2336=7,AQ2336=6),0,IF(#REF!="-",1,0))</f>
        <v>#REF!</v>
      </c>
      <c r="BV2336" s="10" t="e">
        <f t="shared" si="1122"/>
        <v>#REF!</v>
      </c>
      <c r="BW23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6" s="10" t="e">
        <f t="shared" si="1127"/>
        <v>#REF!</v>
      </c>
      <c r="BY2336" s="10" t="e">
        <f t="shared" si="1123"/>
        <v>#REF!</v>
      </c>
      <c r="BZ2336" s="10" t="e">
        <f t="shared" si="1128"/>
        <v>#REF!</v>
      </c>
      <c r="CA2336" s="10"/>
    </row>
    <row r="2337" spans="1:79" ht="23.25" customHeight="1" x14ac:dyDescent="0.3">
      <c r="A2337" s="7">
        <v>2335</v>
      </c>
      <c r="B2337" s="43"/>
      <c r="C2337" s="44"/>
      <c r="D2337" s="45"/>
      <c r="E2337" s="46"/>
      <c r="F2337" s="46"/>
      <c r="G2337" s="46"/>
      <c r="H2337" s="50"/>
      <c r="I2337" s="51"/>
      <c r="J2337" s="52"/>
      <c r="K2337" s="51"/>
      <c r="L2337" s="53"/>
      <c r="M2337" s="54"/>
      <c r="N2337" s="43"/>
      <c r="O2337" s="55"/>
      <c r="P2337" s="46"/>
      <c r="Q2337" s="46"/>
      <c r="R2337" s="46"/>
      <c r="S2337" s="43"/>
      <c r="T2337" s="56"/>
      <c r="U2337" s="46"/>
      <c r="V2337" s="57"/>
      <c r="W2337" s="58"/>
      <c r="X2337" s="57"/>
      <c r="Y2337" s="46"/>
      <c r="Z2337" s="57"/>
      <c r="AA2337" s="59"/>
      <c r="AB2337" s="60"/>
      <c r="AJ2337" s="11">
        <f t="shared" si="1126"/>
        <v>13</v>
      </c>
      <c r="AK2337" s="11">
        <f t="shared" si="1099"/>
        <v>0</v>
      </c>
      <c r="AL2337" s="11">
        <f t="shared" si="1100"/>
        <v>0</v>
      </c>
      <c r="AM2337" s="11">
        <f t="shared" si="1101"/>
        <v>0</v>
      </c>
      <c r="AN2337" s="11">
        <f t="shared" si="1102"/>
        <v>0</v>
      </c>
      <c r="AO2337" s="4" t="e">
        <f>IF(#REF!="I",1,IF(#REF!="II",2,IF(#REF!="III",3,IF(#REF!="IV",4))))</f>
        <v>#REF!</v>
      </c>
      <c r="AP2337" s="11" t="e">
        <f>IF(#REF!="PULMONAR",1,IF(AND(#REF!="EXTRAPULMONAR",#REF!&lt;&gt;"MENINGEA"),2,IF(AND(#REF!="EXTRAPULMONAR",#REF!="MENINGEA"),3,)))</f>
        <v>#REF!</v>
      </c>
      <c r="AQ23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7" s="4">
        <f t="shared" si="1103"/>
        <v>0</v>
      </c>
      <c r="AS2337" s="10">
        <f t="shared" si="1104"/>
        <v>0</v>
      </c>
      <c r="AT2337" s="10">
        <f t="shared" si="1105"/>
        <v>0</v>
      </c>
      <c r="AU2337" s="10" t="str">
        <f t="shared" si="1106"/>
        <v>0</v>
      </c>
      <c r="AV2337" s="11" t="e">
        <f t="shared" si="1107"/>
        <v>#N/A</v>
      </c>
      <c r="AW2337" s="4" t="e">
        <f t="shared" si="1108"/>
        <v>#N/A</v>
      </c>
      <c r="AX2337" s="10" t="e">
        <f t="shared" si="1124"/>
        <v>#N/A</v>
      </c>
      <c r="AY2337" s="10" t="e">
        <f t="shared" si="1125"/>
        <v>#N/A</v>
      </c>
      <c r="AZ2337" s="10" t="e">
        <f t="shared" si="1109"/>
        <v>#REF!</v>
      </c>
      <c r="BA2337" s="12" t="e">
        <f>IF(BW2337=7,0,AJ2337&amp;IF(#REF!="SI",1,IF(#REF!="NO",2,IF(#REF!="VIH + PREVIO",3,0))))</f>
        <v>#REF!</v>
      </c>
      <c r="BB2337" s="13" t="e">
        <f>IF(AND(#REF!="POSITIVO",#REF!="POSITIVO"),1,IF(#REF!="NEGATIVO",2,IF(#REF!="VIH + PREVIO",3,0)))</f>
        <v>#REF!</v>
      </c>
      <c r="BC2337" s="10" t="e">
        <f>IF(#REF!="SI",1,IF(#REF!="NO",2,0))</f>
        <v>#REF!</v>
      </c>
      <c r="BD2337" s="10" t="e">
        <f>IF(#REF!="SI",1,IF(#REF!="NO",2,0))</f>
        <v>#REF!</v>
      </c>
      <c r="BE2337" s="10" t="e">
        <f>IF(OR(#REF!="VIH + PREVIO",#REF!="VIH + PREVIO",#REF!="VIH + PREVIO"),1,0)</f>
        <v>#REF!</v>
      </c>
      <c r="BF2337" s="13" t="e">
        <f>IF(OR(#REF!="POSITIVO",#REF!="NEGATIVO"),1,IF(#REF!="PACIENTE NO ACEPTA",2,IF(#REF!="VIH + PREVIO",3,0)))</f>
        <v>#REF!</v>
      </c>
      <c r="BG2337" s="10" t="e">
        <f t="shared" si="1110"/>
        <v>#REF!</v>
      </c>
      <c r="BH2337" s="10" t="e">
        <f t="shared" si="1111"/>
        <v>#REF!</v>
      </c>
      <c r="BI2337" s="10" t="e">
        <f t="shared" si="1112"/>
        <v>#REF!</v>
      </c>
      <c r="BJ2337" s="10" t="e">
        <f t="shared" si="1113"/>
        <v>#REF!</v>
      </c>
      <c r="BK2337" s="10" t="e">
        <f t="shared" si="1114"/>
        <v>#REF!</v>
      </c>
      <c r="BL2337" s="10" t="e">
        <f t="shared" si="1115"/>
        <v>#REF!</v>
      </c>
      <c r="BM2337" s="10" t="e">
        <f>IF(OR(BW2337=7,AQ2337=6),0,IF(#REF!="I",1,IF(#REF!="II",2,IF(#REF!="III",3,IF(#REF!="IV",4))))&amp;AP2337&amp;AQ2337&amp;AR2337&amp;AS2337&amp;AT2337&amp;AU2337&amp;AX2337)</f>
        <v>#REF!</v>
      </c>
      <c r="BN2337" s="10" t="e">
        <f t="shared" si="1116"/>
        <v>#REF!</v>
      </c>
      <c r="BO2337" s="10" t="e">
        <f t="shared" si="1117"/>
        <v>#REF!</v>
      </c>
      <c r="BP2337" s="10" t="e">
        <f t="shared" si="1118"/>
        <v>#REF!</v>
      </c>
      <c r="BQ2337" s="10" t="e">
        <f t="shared" si="1119"/>
        <v>#REF!</v>
      </c>
      <c r="BR2337" s="10" t="e">
        <f t="shared" si="1120"/>
        <v>#REF!</v>
      </c>
      <c r="BS2337" s="10" t="e">
        <f t="shared" si="1121"/>
        <v>#REF!</v>
      </c>
      <c r="BT2337" s="10" t="e">
        <f>IF(OR(BW2337=7,AQ2337=6),0,AO2337&amp;IF(#REF!="SI",1,IF(#REF!="NO",2,IF(#REF!="VIH + PREVIO",3,0))))</f>
        <v>#REF!</v>
      </c>
      <c r="BU2337" s="10" t="e">
        <f>IF(OR(BW2337=7,AQ2337=6),0,IF(#REF!="-",1,0))</f>
        <v>#REF!</v>
      </c>
      <c r="BV2337" s="10" t="e">
        <f t="shared" si="1122"/>
        <v>#REF!</v>
      </c>
      <c r="BW23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7" s="10" t="e">
        <f t="shared" si="1127"/>
        <v>#REF!</v>
      </c>
      <c r="BY2337" s="10" t="e">
        <f t="shared" si="1123"/>
        <v>#REF!</v>
      </c>
      <c r="BZ2337" s="10" t="e">
        <f t="shared" si="1128"/>
        <v>#REF!</v>
      </c>
      <c r="CA2337" s="10"/>
    </row>
    <row r="2338" spans="1:79" ht="23.25" customHeight="1" x14ac:dyDescent="0.3">
      <c r="A2338" s="7">
        <v>2336</v>
      </c>
      <c r="B2338" s="43"/>
      <c r="C2338" s="44"/>
      <c r="D2338" s="45"/>
      <c r="E2338" s="46"/>
      <c r="F2338" s="46"/>
      <c r="G2338" s="46"/>
      <c r="H2338" s="50"/>
      <c r="I2338" s="51"/>
      <c r="J2338" s="52"/>
      <c r="K2338" s="51"/>
      <c r="L2338" s="53"/>
      <c r="M2338" s="54"/>
      <c r="N2338" s="43"/>
      <c r="O2338" s="55"/>
      <c r="P2338" s="46"/>
      <c r="Q2338" s="46"/>
      <c r="R2338" s="46"/>
      <c r="S2338" s="43"/>
      <c r="T2338" s="56"/>
      <c r="U2338" s="46"/>
      <c r="V2338" s="57"/>
      <c r="W2338" s="58"/>
      <c r="X2338" s="57"/>
      <c r="Y2338" s="46"/>
      <c r="Z2338" s="57"/>
      <c r="AA2338" s="59"/>
      <c r="AB2338" s="60"/>
      <c r="AJ2338" s="11">
        <f t="shared" si="1126"/>
        <v>13</v>
      </c>
      <c r="AK2338" s="11">
        <f t="shared" si="1099"/>
        <v>0</v>
      </c>
      <c r="AL2338" s="11">
        <f t="shared" si="1100"/>
        <v>0</v>
      </c>
      <c r="AM2338" s="11">
        <f t="shared" si="1101"/>
        <v>0</v>
      </c>
      <c r="AN2338" s="11">
        <f t="shared" si="1102"/>
        <v>0</v>
      </c>
      <c r="AO2338" s="4" t="e">
        <f>IF(#REF!="I",1,IF(#REF!="II",2,IF(#REF!="III",3,IF(#REF!="IV",4))))</f>
        <v>#REF!</v>
      </c>
      <c r="AP2338" s="11" t="e">
        <f>IF(#REF!="PULMONAR",1,IF(AND(#REF!="EXTRAPULMONAR",#REF!&lt;&gt;"MENINGEA"),2,IF(AND(#REF!="EXTRAPULMONAR",#REF!="MENINGEA"),3,)))</f>
        <v>#REF!</v>
      </c>
      <c r="AQ23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8" s="4">
        <f t="shared" si="1103"/>
        <v>0</v>
      </c>
      <c r="AS2338" s="10">
        <f t="shared" si="1104"/>
        <v>0</v>
      </c>
      <c r="AT2338" s="10">
        <f t="shared" si="1105"/>
        <v>0</v>
      </c>
      <c r="AU2338" s="10" t="str">
        <f t="shared" si="1106"/>
        <v>0</v>
      </c>
      <c r="AV2338" s="11" t="e">
        <f t="shared" si="1107"/>
        <v>#N/A</v>
      </c>
      <c r="AW2338" s="4" t="e">
        <f t="shared" si="1108"/>
        <v>#N/A</v>
      </c>
      <c r="AX2338" s="10" t="e">
        <f t="shared" si="1124"/>
        <v>#N/A</v>
      </c>
      <c r="AY2338" s="10" t="e">
        <f t="shared" si="1125"/>
        <v>#N/A</v>
      </c>
      <c r="AZ2338" s="10" t="e">
        <f t="shared" si="1109"/>
        <v>#REF!</v>
      </c>
      <c r="BA2338" s="12" t="e">
        <f>IF(BW2338=7,0,AJ2338&amp;IF(#REF!="SI",1,IF(#REF!="NO",2,IF(#REF!="VIH + PREVIO",3,0))))</f>
        <v>#REF!</v>
      </c>
      <c r="BB2338" s="13" t="e">
        <f>IF(AND(#REF!="POSITIVO",#REF!="POSITIVO"),1,IF(#REF!="NEGATIVO",2,IF(#REF!="VIH + PREVIO",3,0)))</f>
        <v>#REF!</v>
      </c>
      <c r="BC2338" s="10" t="e">
        <f>IF(#REF!="SI",1,IF(#REF!="NO",2,0))</f>
        <v>#REF!</v>
      </c>
      <c r="BD2338" s="10" t="e">
        <f>IF(#REF!="SI",1,IF(#REF!="NO",2,0))</f>
        <v>#REF!</v>
      </c>
      <c r="BE2338" s="10" t="e">
        <f>IF(OR(#REF!="VIH + PREVIO",#REF!="VIH + PREVIO",#REF!="VIH + PREVIO"),1,0)</f>
        <v>#REF!</v>
      </c>
      <c r="BF2338" s="13" t="e">
        <f>IF(OR(#REF!="POSITIVO",#REF!="NEGATIVO"),1,IF(#REF!="PACIENTE NO ACEPTA",2,IF(#REF!="VIH + PREVIO",3,0)))</f>
        <v>#REF!</v>
      </c>
      <c r="BG2338" s="10" t="e">
        <f t="shared" si="1110"/>
        <v>#REF!</v>
      </c>
      <c r="BH2338" s="10" t="e">
        <f t="shared" si="1111"/>
        <v>#REF!</v>
      </c>
      <c r="BI2338" s="10" t="e">
        <f t="shared" si="1112"/>
        <v>#REF!</v>
      </c>
      <c r="BJ2338" s="10" t="e">
        <f t="shared" si="1113"/>
        <v>#REF!</v>
      </c>
      <c r="BK2338" s="10" t="e">
        <f t="shared" si="1114"/>
        <v>#REF!</v>
      </c>
      <c r="BL2338" s="10" t="e">
        <f t="shared" si="1115"/>
        <v>#REF!</v>
      </c>
      <c r="BM2338" s="10" t="e">
        <f>IF(OR(BW2338=7,AQ2338=6),0,IF(#REF!="I",1,IF(#REF!="II",2,IF(#REF!="III",3,IF(#REF!="IV",4))))&amp;AP2338&amp;AQ2338&amp;AR2338&amp;AS2338&amp;AT2338&amp;AU2338&amp;AX2338)</f>
        <v>#REF!</v>
      </c>
      <c r="BN2338" s="10" t="e">
        <f t="shared" si="1116"/>
        <v>#REF!</v>
      </c>
      <c r="BO2338" s="10" t="e">
        <f t="shared" si="1117"/>
        <v>#REF!</v>
      </c>
      <c r="BP2338" s="10" t="e">
        <f t="shared" si="1118"/>
        <v>#REF!</v>
      </c>
      <c r="BQ2338" s="10" t="e">
        <f t="shared" si="1119"/>
        <v>#REF!</v>
      </c>
      <c r="BR2338" s="10" t="e">
        <f t="shared" si="1120"/>
        <v>#REF!</v>
      </c>
      <c r="BS2338" s="10" t="e">
        <f t="shared" si="1121"/>
        <v>#REF!</v>
      </c>
      <c r="BT2338" s="10" t="e">
        <f>IF(OR(BW2338=7,AQ2338=6),0,AO2338&amp;IF(#REF!="SI",1,IF(#REF!="NO",2,IF(#REF!="VIH + PREVIO",3,0))))</f>
        <v>#REF!</v>
      </c>
      <c r="BU2338" s="10" t="e">
        <f>IF(OR(BW2338=7,AQ2338=6),0,IF(#REF!="-",1,0))</f>
        <v>#REF!</v>
      </c>
      <c r="BV2338" s="10" t="e">
        <f t="shared" si="1122"/>
        <v>#REF!</v>
      </c>
      <c r="BW23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8" s="10" t="e">
        <f t="shared" si="1127"/>
        <v>#REF!</v>
      </c>
      <c r="BY2338" s="10" t="e">
        <f t="shared" si="1123"/>
        <v>#REF!</v>
      </c>
      <c r="BZ2338" s="10" t="e">
        <f t="shared" si="1128"/>
        <v>#REF!</v>
      </c>
      <c r="CA2338" s="10"/>
    </row>
    <row r="2339" spans="1:79" ht="23.25" customHeight="1" x14ac:dyDescent="0.3">
      <c r="A2339" s="7">
        <v>2337</v>
      </c>
      <c r="B2339" s="43"/>
      <c r="C2339" s="44"/>
      <c r="D2339" s="45"/>
      <c r="E2339" s="46"/>
      <c r="F2339" s="46"/>
      <c r="G2339" s="46"/>
      <c r="H2339" s="50"/>
      <c r="I2339" s="51"/>
      <c r="J2339" s="52"/>
      <c r="K2339" s="51"/>
      <c r="L2339" s="53"/>
      <c r="M2339" s="54"/>
      <c r="N2339" s="43"/>
      <c r="O2339" s="55"/>
      <c r="P2339" s="46"/>
      <c r="Q2339" s="46"/>
      <c r="R2339" s="46"/>
      <c r="S2339" s="43"/>
      <c r="T2339" s="56"/>
      <c r="U2339" s="46"/>
      <c r="V2339" s="57"/>
      <c r="W2339" s="58"/>
      <c r="X2339" s="57"/>
      <c r="Y2339" s="46"/>
      <c r="Z2339" s="57"/>
      <c r="AA2339" s="59"/>
      <c r="AB2339" s="60"/>
      <c r="AJ2339" s="11">
        <f t="shared" si="1126"/>
        <v>13</v>
      </c>
      <c r="AK2339" s="11">
        <f t="shared" si="1099"/>
        <v>0</v>
      </c>
      <c r="AL2339" s="11">
        <f t="shared" si="1100"/>
        <v>0</v>
      </c>
      <c r="AM2339" s="11">
        <f t="shared" si="1101"/>
        <v>0</v>
      </c>
      <c r="AN2339" s="11">
        <f t="shared" si="1102"/>
        <v>0</v>
      </c>
      <c r="AO2339" s="4" t="e">
        <f>IF(#REF!="I",1,IF(#REF!="II",2,IF(#REF!="III",3,IF(#REF!="IV",4))))</f>
        <v>#REF!</v>
      </c>
      <c r="AP2339" s="11" t="e">
        <f>IF(#REF!="PULMONAR",1,IF(AND(#REF!="EXTRAPULMONAR",#REF!&lt;&gt;"MENINGEA"),2,IF(AND(#REF!="EXTRAPULMONAR",#REF!="MENINGEA"),3,)))</f>
        <v>#REF!</v>
      </c>
      <c r="AQ23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39" s="4">
        <f t="shared" si="1103"/>
        <v>0</v>
      </c>
      <c r="AS2339" s="10">
        <f t="shared" si="1104"/>
        <v>0</v>
      </c>
      <c r="AT2339" s="10">
        <f t="shared" si="1105"/>
        <v>0</v>
      </c>
      <c r="AU2339" s="10" t="str">
        <f t="shared" si="1106"/>
        <v>0</v>
      </c>
      <c r="AV2339" s="11" t="e">
        <f t="shared" si="1107"/>
        <v>#N/A</v>
      </c>
      <c r="AW2339" s="4" t="e">
        <f t="shared" si="1108"/>
        <v>#N/A</v>
      </c>
      <c r="AX2339" s="10" t="e">
        <f t="shared" si="1124"/>
        <v>#N/A</v>
      </c>
      <c r="AY2339" s="10" t="e">
        <f t="shared" si="1125"/>
        <v>#N/A</v>
      </c>
      <c r="AZ2339" s="10" t="e">
        <f t="shared" si="1109"/>
        <v>#REF!</v>
      </c>
      <c r="BA2339" s="12" t="e">
        <f>IF(BW2339=7,0,AJ2339&amp;IF(#REF!="SI",1,IF(#REF!="NO",2,IF(#REF!="VIH + PREVIO",3,0))))</f>
        <v>#REF!</v>
      </c>
      <c r="BB2339" s="13" t="e">
        <f>IF(AND(#REF!="POSITIVO",#REF!="POSITIVO"),1,IF(#REF!="NEGATIVO",2,IF(#REF!="VIH + PREVIO",3,0)))</f>
        <v>#REF!</v>
      </c>
      <c r="BC2339" s="10" t="e">
        <f>IF(#REF!="SI",1,IF(#REF!="NO",2,0))</f>
        <v>#REF!</v>
      </c>
      <c r="BD2339" s="10" t="e">
        <f>IF(#REF!="SI",1,IF(#REF!="NO",2,0))</f>
        <v>#REF!</v>
      </c>
      <c r="BE2339" s="10" t="e">
        <f>IF(OR(#REF!="VIH + PREVIO",#REF!="VIH + PREVIO",#REF!="VIH + PREVIO"),1,0)</f>
        <v>#REF!</v>
      </c>
      <c r="BF2339" s="13" t="e">
        <f>IF(OR(#REF!="POSITIVO",#REF!="NEGATIVO"),1,IF(#REF!="PACIENTE NO ACEPTA",2,IF(#REF!="VIH + PREVIO",3,0)))</f>
        <v>#REF!</v>
      </c>
      <c r="BG2339" s="10" t="e">
        <f t="shared" si="1110"/>
        <v>#REF!</v>
      </c>
      <c r="BH2339" s="10" t="e">
        <f t="shared" si="1111"/>
        <v>#REF!</v>
      </c>
      <c r="BI2339" s="10" t="e">
        <f t="shared" si="1112"/>
        <v>#REF!</v>
      </c>
      <c r="BJ2339" s="10" t="e">
        <f t="shared" si="1113"/>
        <v>#REF!</v>
      </c>
      <c r="BK2339" s="10" t="e">
        <f t="shared" si="1114"/>
        <v>#REF!</v>
      </c>
      <c r="BL2339" s="10" t="e">
        <f t="shared" si="1115"/>
        <v>#REF!</v>
      </c>
      <c r="BM2339" s="10" t="e">
        <f>IF(OR(BW2339=7,AQ2339=6),0,IF(#REF!="I",1,IF(#REF!="II",2,IF(#REF!="III",3,IF(#REF!="IV",4))))&amp;AP2339&amp;AQ2339&amp;AR2339&amp;AS2339&amp;AT2339&amp;AU2339&amp;AX2339)</f>
        <v>#REF!</v>
      </c>
      <c r="BN2339" s="10" t="e">
        <f t="shared" si="1116"/>
        <v>#REF!</v>
      </c>
      <c r="BO2339" s="10" t="e">
        <f t="shared" si="1117"/>
        <v>#REF!</v>
      </c>
      <c r="BP2339" s="10" t="e">
        <f t="shared" si="1118"/>
        <v>#REF!</v>
      </c>
      <c r="BQ2339" s="10" t="e">
        <f t="shared" si="1119"/>
        <v>#REF!</v>
      </c>
      <c r="BR2339" s="10" t="e">
        <f t="shared" si="1120"/>
        <v>#REF!</v>
      </c>
      <c r="BS2339" s="10" t="e">
        <f t="shared" si="1121"/>
        <v>#REF!</v>
      </c>
      <c r="BT2339" s="10" t="e">
        <f>IF(OR(BW2339=7,AQ2339=6),0,AO2339&amp;IF(#REF!="SI",1,IF(#REF!="NO",2,IF(#REF!="VIH + PREVIO",3,0))))</f>
        <v>#REF!</v>
      </c>
      <c r="BU2339" s="10" t="e">
        <f>IF(OR(BW2339=7,AQ2339=6),0,IF(#REF!="-",1,0))</f>
        <v>#REF!</v>
      </c>
      <c r="BV2339" s="10" t="e">
        <f t="shared" si="1122"/>
        <v>#REF!</v>
      </c>
      <c r="BW23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39" s="10" t="e">
        <f t="shared" si="1127"/>
        <v>#REF!</v>
      </c>
      <c r="BY2339" s="10" t="e">
        <f t="shared" si="1123"/>
        <v>#REF!</v>
      </c>
      <c r="BZ2339" s="10" t="e">
        <f t="shared" si="1128"/>
        <v>#REF!</v>
      </c>
      <c r="CA2339" s="10"/>
    </row>
    <row r="2340" spans="1:79" ht="23.25" customHeight="1" x14ac:dyDescent="0.3">
      <c r="A2340" s="7">
        <v>2338</v>
      </c>
      <c r="B2340" s="43"/>
      <c r="C2340" s="44"/>
      <c r="D2340" s="45"/>
      <c r="E2340" s="46"/>
      <c r="F2340" s="46"/>
      <c r="G2340" s="46"/>
      <c r="H2340" s="50"/>
      <c r="I2340" s="51"/>
      <c r="J2340" s="52"/>
      <c r="K2340" s="51"/>
      <c r="L2340" s="53"/>
      <c r="M2340" s="54"/>
      <c r="N2340" s="43"/>
      <c r="O2340" s="55"/>
      <c r="P2340" s="46"/>
      <c r="Q2340" s="46"/>
      <c r="R2340" s="46"/>
      <c r="S2340" s="43"/>
      <c r="T2340" s="56"/>
      <c r="U2340" s="46"/>
      <c r="V2340" s="57"/>
      <c r="W2340" s="58"/>
      <c r="X2340" s="57"/>
      <c r="Y2340" s="46"/>
      <c r="Z2340" s="57"/>
      <c r="AA2340" s="59"/>
      <c r="AB2340" s="60"/>
      <c r="AJ2340" s="11">
        <f t="shared" si="1126"/>
        <v>13</v>
      </c>
      <c r="AK2340" s="11">
        <f t="shared" si="1099"/>
        <v>0</v>
      </c>
      <c r="AL2340" s="11">
        <f t="shared" si="1100"/>
        <v>0</v>
      </c>
      <c r="AM2340" s="11">
        <f t="shared" si="1101"/>
        <v>0</v>
      </c>
      <c r="AN2340" s="11">
        <f t="shared" si="1102"/>
        <v>0</v>
      </c>
      <c r="AO2340" s="4" t="e">
        <f>IF(#REF!="I",1,IF(#REF!="II",2,IF(#REF!="III",3,IF(#REF!="IV",4))))</f>
        <v>#REF!</v>
      </c>
      <c r="AP2340" s="11" t="e">
        <f>IF(#REF!="PULMONAR",1,IF(AND(#REF!="EXTRAPULMONAR",#REF!&lt;&gt;"MENINGEA"),2,IF(AND(#REF!="EXTRAPULMONAR",#REF!="MENINGEA"),3,)))</f>
        <v>#REF!</v>
      </c>
      <c r="AQ23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0" s="4">
        <f t="shared" si="1103"/>
        <v>0</v>
      </c>
      <c r="AS2340" s="10">
        <f t="shared" si="1104"/>
        <v>0</v>
      </c>
      <c r="AT2340" s="10">
        <f t="shared" si="1105"/>
        <v>0</v>
      </c>
      <c r="AU2340" s="10" t="str">
        <f t="shared" si="1106"/>
        <v>0</v>
      </c>
      <c r="AV2340" s="11" t="e">
        <f t="shared" si="1107"/>
        <v>#N/A</v>
      </c>
      <c r="AW2340" s="4" t="e">
        <f t="shared" si="1108"/>
        <v>#N/A</v>
      </c>
      <c r="AX2340" s="10" t="e">
        <f t="shared" si="1124"/>
        <v>#N/A</v>
      </c>
      <c r="AY2340" s="10" t="e">
        <f t="shared" si="1125"/>
        <v>#N/A</v>
      </c>
      <c r="AZ2340" s="10" t="e">
        <f t="shared" si="1109"/>
        <v>#REF!</v>
      </c>
      <c r="BA2340" s="12" t="e">
        <f>IF(BW2340=7,0,AJ2340&amp;IF(#REF!="SI",1,IF(#REF!="NO",2,IF(#REF!="VIH + PREVIO",3,0))))</f>
        <v>#REF!</v>
      </c>
      <c r="BB2340" s="13" t="e">
        <f>IF(AND(#REF!="POSITIVO",#REF!="POSITIVO"),1,IF(#REF!="NEGATIVO",2,IF(#REF!="VIH + PREVIO",3,0)))</f>
        <v>#REF!</v>
      </c>
      <c r="BC2340" s="10" t="e">
        <f>IF(#REF!="SI",1,IF(#REF!="NO",2,0))</f>
        <v>#REF!</v>
      </c>
      <c r="BD2340" s="10" t="e">
        <f>IF(#REF!="SI",1,IF(#REF!="NO",2,0))</f>
        <v>#REF!</v>
      </c>
      <c r="BE2340" s="10" t="e">
        <f>IF(OR(#REF!="VIH + PREVIO",#REF!="VIH + PREVIO",#REF!="VIH + PREVIO"),1,0)</f>
        <v>#REF!</v>
      </c>
      <c r="BF2340" s="13" t="e">
        <f>IF(OR(#REF!="POSITIVO",#REF!="NEGATIVO"),1,IF(#REF!="PACIENTE NO ACEPTA",2,IF(#REF!="VIH + PREVIO",3,0)))</f>
        <v>#REF!</v>
      </c>
      <c r="BG2340" s="10" t="e">
        <f t="shared" si="1110"/>
        <v>#REF!</v>
      </c>
      <c r="BH2340" s="10" t="e">
        <f t="shared" si="1111"/>
        <v>#REF!</v>
      </c>
      <c r="BI2340" s="10" t="e">
        <f t="shared" si="1112"/>
        <v>#REF!</v>
      </c>
      <c r="BJ2340" s="10" t="e">
        <f t="shared" si="1113"/>
        <v>#REF!</v>
      </c>
      <c r="BK2340" s="10" t="e">
        <f t="shared" si="1114"/>
        <v>#REF!</v>
      </c>
      <c r="BL2340" s="10" t="e">
        <f t="shared" si="1115"/>
        <v>#REF!</v>
      </c>
      <c r="BM2340" s="10" t="e">
        <f>IF(OR(BW2340=7,AQ2340=6),0,IF(#REF!="I",1,IF(#REF!="II",2,IF(#REF!="III",3,IF(#REF!="IV",4))))&amp;AP2340&amp;AQ2340&amp;AR2340&amp;AS2340&amp;AT2340&amp;AU2340&amp;AX2340)</f>
        <v>#REF!</v>
      </c>
      <c r="BN2340" s="10" t="e">
        <f t="shared" si="1116"/>
        <v>#REF!</v>
      </c>
      <c r="BO2340" s="10" t="e">
        <f t="shared" si="1117"/>
        <v>#REF!</v>
      </c>
      <c r="BP2340" s="10" t="e">
        <f t="shared" si="1118"/>
        <v>#REF!</v>
      </c>
      <c r="BQ2340" s="10" t="e">
        <f t="shared" si="1119"/>
        <v>#REF!</v>
      </c>
      <c r="BR2340" s="10" t="e">
        <f t="shared" si="1120"/>
        <v>#REF!</v>
      </c>
      <c r="BS2340" s="10" t="e">
        <f t="shared" si="1121"/>
        <v>#REF!</v>
      </c>
      <c r="BT2340" s="10" t="e">
        <f>IF(OR(BW2340=7,AQ2340=6),0,AO2340&amp;IF(#REF!="SI",1,IF(#REF!="NO",2,IF(#REF!="VIH + PREVIO",3,0))))</f>
        <v>#REF!</v>
      </c>
      <c r="BU2340" s="10" t="e">
        <f>IF(OR(BW2340=7,AQ2340=6),0,IF(#REF!="-",1,0))</f>
        <v>#REF!</v>
      </c>
      <c r="BV2340" s="10" t="e">
        <f t="shared" si="1122"/>
        <v>#REF!</v>
      </c>
      <c r="BW23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0" s="10" t="e">
        <f t="shared" si="1127"/>
        <v>#REF!</v>
      </c>
      <c r="BY2340" s="10" t="e">
        <f t="shared" si="1123"/>
        <v>#REF!</v>
      </c>
      <c r="BZ2340" s="10" t="e">
        <f t="shared" si="1128"/>
        <v>#REF!</v>
      </c>
      <c r="CA2340" s="10"/>
    </row>
    <row r="2341" spans="1:79" ht="23.25" customHeight="1" x14ac:dyDescent="0.3">
      <c r="A2341" s="7">
        <v>2339</v>
      </c>
      <c r="B2341" s="43"/>
      <c r="C2341" s="44"/>
      <c r="D2341" s="45"/>
      <c r="E2341" s="46"/>
      <c r="F2341" s="46"/>
      <c r="G2341" s="46"/>
      <c r="H2341" s="50"/>
      <c r="I2341" s="51"/>
      <c r="J2341" s="52"/>
      <c r="K2341" s="51"/>
      <c r="L2341" s="53"/>
      <c r="M2341" s="54"/>
      <c r="N2341" s="43"/>
      <c r="O2341" s="55"/>
      <c r="P2341" s="46"/>
      <c r="Q2341" s="46"/>
      <c r="R2341" s="46"/>
      <c r="S2341" s="43"/>
      <c r="T2341" s="56"/>
      <c r="U2341" s="46"/>
      <c r="V2341" s="57"/>
      <c r="W2341" s="58"/>
      <c r="X2341" s="57"/>
      <c r="Y2341" s="46"/>
      <c r="Z2341" s="57"/>
      <c r="AA2341" s="59"/>
      <c r="AB2341" s="60"/>
      <c r="AJ2341" s="11">
        <f t="shared" si="1126"/>
        <v>13</v>
      </c>
      <c r="AK2341" s="11">
        <f t="shared" si="1099"/>
        <v>0</v>
      </c>
      <c r="AL2341" s="11">
        <f t="shared" si="1100"/>
        <v>0</v>
      </c>
      <c r="AM2341" s="11">
        <f t="shared" si="1101"/>
        <v>0</v>
      </c>
      <c r="AN2341" s="11">
        <f t="shared" si="1102"/>
        <v>0</v>
      </c>
      <c r="AO2341" s="4" t="e">
        <f>IF(#REF!="I",1,IF(#REF!="II",2,IF(#REF!="III",3,IF(#REF!="IV",4))))</f>
        <v>#REF!</v>
      </c>
      <c r="AP2341" s="11" t="e">
        <f>IF(#REF!="PULMONAR",1,IF(AND(#REF!="EXTRAPULMONAR",#REF!&lt;&gt;"MENINGEA"),2,IF(AND(#REF!="EXTRAPULMONAR",#REF!="MENINGEA"),3,)))</f>
        <v>#REF!</v>
      </c>
      <c r="AQ23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1" s="4">
        <f t="shared" si="1103"/>
        <v>0</v>
      </c>
      <c r="AS2341" s="10">
        <f t="shared" si="1104"/>
        <v>0</v>
      </c>
      <c r="AT2341" s="10">
        <f t="shared" si="1105"/>
        <v>0</v>
      </c>
      <c r="AU2341" s="10" t="str">
        <f t="shared" si="1106"/>
        <v>0</v>
      </c>
      <c r="AV2341" s="11" t="e">
        <f t="shared" si="1107"/>
        <v>#N/A</v>
      </c>
      <c r="AW2341" s="4" t="e">
        <f t="shared" si="1108"/>
        <v>#N/A</v>
      </c>
      <c r="AX2341" s="10" t="e">
        <f t="shared" si="1124"/>
        <v>#N/A</v>
      </c>
      <c r="AY2341" s="10" t="e">
        <f t="shared" si="1125"/>
        <v>#N/A</v>
      </c>
      <c r="AZ2341" s="10" t="e">
        <f t="shared" si="1109"/>
        <v>#REF!</v>
      </c>
      <c r="BA2341" s="12" t="e">
        <f>IF(BW2341=7,0,AJ2341&amp;IF(#REF!="SI",1,IF(#REF!="NO",2,IF(#REF!="VIH + PREVIO",3,0))))</f>
        <v>#REF!</v>
      </c>
      <c r="BB2341" s="13" t="e">
        <f>IF(AND(#REF!="POSITIVO",#REF!="POSITIVO"),1,IF(#REF!="NEGATIVO",2,IF(#REF!="VIH + PREVIO",3,0)))</f>
        <v>#REF!</v>
      </c>
      <c r="BC2341" s="10" t="e">
        <f>IF(#REF!="SI",1,IF(#REF!="NO",2,0))</f>
        <v>#REF!</v>
      </c>
      <c r="BD2341" s="10" t="e">
        <f>IF(#REF!="SI",1,IF(#REF!="NO",2,0))</f>
        <v>#REF!</v>
      </c>
      <c r="BE2341" s="10" t="e">
        <f>IF(OR(#REF!="VIH + PREVIO",#REF!="VIH + PREVIO",#REF!="VIH + PREVIO"),1,0)</f>
        <v>#REF!</v>
      </c>
      <c r="BF2341" s="13" t="e">
        <f>IF(OR(#REF!="POSITIVO",#REF!="NEGATIVO"),1,IF(#REF!="PACIENTE NO ACEPTA",2,IF(#REF!="VIH + PREVIO",3,0)))</f>
        <v>#REF!</v>
      </c>
      <c r="BG2341" s="10" t="e">
        <f t="shared" si="1110"/>
        <v>#REF!</v>
      </c>
      <c r="BH2341" s="10" t="e">
        <f t="shared" si="1111"/>
        <v>#REF!</v>
      </c>
      <c r="BI2341" s="10" t="e">
        <f t="shared" si="1112"/>
        <v>#REF!</v>
      </c>
      <c r="BJ2341" s="10" t="e">
        <f t="shared" si="1113"/>
        <v>#REF!</v>
      </c>
      <c r="BK2341" s="10" t="e">
        <f t="shared" si="1114"/>
        <v>#REF!</v>
      </c>
      <c r="BL2341" s="10" t="e">
        <f t="shared" si="1115"/>
        <v>#REF!</v>
      </c>
      <c r="BM2341" s="10" t="e">
        <f>IF(OR(BW2341=7,AQ2341=6),0,IF(#REF!="I",1,IF(#REF!="II",2,IF(#REF!="III",3,IF(#REF!="IV",4))))&amp;AP2341&amp;AQ2341&amp;AR2341&amp;AS2341&amp;AT2341&amp;AU2341&amp;AX2341)</f>
        <v>#REF!</v>
      </c>
      <c r="BN2341" s="10" t="e">
        <f t="shared" si="1116"/>
        <v>#REF!</v>
      </c>
      <c r="BO2341" s="10" t="e">
        <f t="shared" si="1117"/>
        <v>#REF!</v>
      </c>
      <c r="BP2341" s="10" t="e">
        <f t="shared" si="1118"/>
        <v>#REF!</v>
      </c>
      <c r="BQ2341" s="10" t="e">
        <f t="shared" si="1119"/>
        <v>#REF!</v>
      </c>
      <c r="BR2341" s="10" t="e">
        <f t="shared" si="1120"/>
        <v>#REF!</v>
      </c>
      <c r="BS2341" s="10" t="e">
        <f t="shared" si="1121"/>
        <v>#REF!</v>
      </c>
      <c r="BT2341" s="10" t="e">
        <f>IF(OR(BW2341=7,AQ2341=6),0,AO2341&amp;IF(#REF!="SI",1,IF(#REF!="NO",2,IF(#REF!="VIH + PREVIO",3,0))))</f>
        <v>#REF!</v>
      </c>
      <c r="BU2341" s="10" t="e">
        <f>IF(OR(BW2341=7,AQ2341=6),0,IF(#REF!="-",1,0))</f>
        <v>#REF!</v>
      </c>
      <c r="BV2341" s="10" t="e">
        <f t="shared" si="1122"/>
        <v>#REF!</v>
      </c>
      <c r="BW23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1" s="10" t="e">
        <f t="shared" si="1127"/>
        <v>#REF!</v>
      </c>
      <c r="BY2341" s="10" t="e">
        <f t="shared" si="1123"/>
        <v>#REF!</v>
      </c>
      <c r="BZ2341" s="10" t="e">
        <f t="shared" si="1128"/>
        <v>#REF!</v>
      </c>
      <c r="CA2341" s="10"/>
    </row>
    <row r="2342" spans="1:79" ht="23.25" customHeight="1" x14ac:dyDescent="0.3">
      <c r="A2342" s="7">
        <v>2340</v>
      </c>
      <c r="B2342" s="43"/>
      <c r="C2342" s="44"/>
      <c r="D2342" s="45"/>
      <c r="E2342" s="46"/>
      <c r="F2342" s="46"/>
      <c r="G2342" s="46"/>
      <c r="H2342" s="50"/>
      <c r="I2342" s="51"/>
      <c r="J2342" s="52"/>
      <c r="K2342" s="51"/>
      <c r="L2342" s="53"/>
      <c r="M2342" s="54"/>
      <c r="N2342" s="43"/>
      <c r="O2342" s="55"/>
      <c r="P2342" s="46"/>
      <c r="Q2342" s="46"/>
      <c r="R2342" s="46"/>
      <c r="S2342" s="43"/>
      <c r="T2342" s="56"/>
      <c r="U2342" s="46"/>
      <c r="V2342" s="57"/>
      <c r="W2342" s="58"/>
      <c r="X2342" s="57"/>
      <c r="Y2342" s="46"/>
      <c r="Z2342" s="57"/>
      <c r="AA2342" s="59"/>
      <c r="AB2342" s="60"/>
      <c r="AJ2342" s="11">
        <f t="shared" si="1126"/>
        <v>13</v>
      </c>
      <c r="AK2342" s="11">
        <f t="shared" si="1099"/>
        <v>0</v>
      </c>
      <c r="AL2342" s="11">
        <f t="shared" si="1100"/>
        <v>0</v>
      </c>
      <c r="AM2342" s="11">
        <f t="shared" si="1101"/>
        <v>0</v>
      </c>
      <c r="AN2342" s="11">
        <f t="shared" si="1102"/>
        <v>0</v>
      </c>
      <c r="AO2342" s="4" t="e">
        <f>IF(#REF!="I",1,IF(#REF!="II",2,IF(#REF!="III",3,IF(#REF!="IV",4))))</f>
        <v>#REF!</v>
      </c>
      <c r="AP2342" s="11" t="e">
        <f>IF(#REF!="PULMONAR",1,IF(AND(#REF!="EXTRAPULMONAR",#REF!&lt;&gt;"MENINGEA"),2,IF(AND(#REF!="EXTRAPULMONAR",#REF!="MENINGEA"),3,)))</f>
        <v>#REF!</v>
      </c>
      <c r="AQ23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2" s="4">
        <f t="shared" si="1103"/>
        <v>0</v>
      </c>
      <c r="AS2342" s="10">
        <f t="shared" si="1104"/>
        <v>0</v>
      </c>
      <c r="AT2342" s="10">
        <f t="shared" si="1105"/>
        <v>0</v>
      </c>
      <c r="AU2342" s="10" t="str">
        <f t="shared" si="1106"/>
        <v>0</v>
      </c>
      <c r="AV2342" s="11" t="e">
        <f t="shared" si="1107"/>
        <v>#N/A</v>
      </c>
      <c r="AW2342" s="4" t="e">
        <f t="shared" si="1108"/>
        <v>#N/A</v>
      </c>
      <c r="AX2342" s="10" t="e">
        <f t="shared" si="1124"/>
        <v>#N/A</v>
      </c>
      <c r="AY2342" s="10" t="e">
        <f t="shared" si="1125"/>
        <v>#N/A</v>
      </c>
      <c r="AZ2342" s="10" t="e">
        <f t="shared" si="1109"/>
        <v>#REF!</v>
      </c>
      <c r="BA2342" s="12" t="e">
        <f>IF(BW2342=7,0,AJ2342&amp;IF(#REF!="SI",1,IF(#REF!="NO",2,IF(#REF!="VIH + PREVIO",3,0))))</f>
        <v>#REF!</v>
      </c>
      <c r="BB2342" s="13" t="e">
        <f>IF(AND(#REF!="POSITIVO",#REF!="POSITIVO"),1,IF(#REF!="NEGATIVO",2,IF(#REF!="VIH + PREVIO",3,0)))</f>
        <v>#REF!</v>
      </c>
      <c r="BC2342" s="10" t="e">
        <f>IF(#REF!="SI",1,IF(#REF!="NO",2,0))</f>
        <v>#REF!</v>
      </c>
      <c r="BD2342" s="10" t="e">
        <f>IF(#REF!="SI",1,IF(#REF!="NO",2,0))</f>
        <v>#REF!</v>
      </c>
      <c r="BE2342" s="10" t="e">
        <f>IF(OR(#REF!="VIH + PREVIO",#REF!="VIH + PREVIO",#REF!="VIH + PREVIO"),1,0)</f>
        <v>#REF!</v>
      </c>
      <c r="BF2342" s="13" t="e">
        <f>IF(OR(#REF!="POSITIVO",#REF!="NEGATIVO"),1,IF(#REF!="PACIENTE NO ACEPTA",2,IF(#REF!="VIH + PREVIO",3,0)))</f>
        <v>#REF!</v>
      </c>
      <c r="BG2342" s="10" t="e">
        <f t="shared" si="1110"/>
        <v>#REF!</v>
      </c>
      <c r="BH2342" s="10" t="e">
        <f t="shared" si="1111"/>
        <v>#REF!</v>
      </c>
      <c r="BI2342" s="10" t="e">
        <f t="shared" si="1112"/>
        <v>#REF!</v>
      </c>
      <c r="BJ2342" s="10" t="e">
        <f t="shared" si="1113"/>
        <v>#REF!</v>
      </c>
      <c r="BK2342" s="10" t="e">
        <f t="shared" si="1114"/>
        <v>#REF!</v>
      </c>
      <c r="BL2342" s="10" t="e">
        <f t="shared" si="1115"/>
        <v>#REF!</v>
      </c>
      <c r="BM2342" s="10" t="e">
        <f>IF(OR(BW2342=7,AQ2342=6),0,IF(#REF!="I",1,IF(#REF!="II",2,IF(#REF!="III",3,IF(#REF!="IV",4))))&amp;AP2342&amp;AQ2342&amp;AR2342&amp;AS2342&amp;AT2342&amp;AU2342&amp;AX2342)</f>
        <v>#REF!</v>
      </c>
      <c r="BN2342" s="10" t="e">
        <f t="shared" si="1116"/>
        <v>#REF!</v>
      </c>
      <c r="BO2342" s="10" t="e">
        <f t="shared" si="1117"/>
        <v>#REF!</v>
      </c>
      <c r="BP2342" s="10" t="e">
        <f t="shared" si="1118"/>
        <v>#REF!</v>
      </c>
      <c r="BQ2342" s="10" t="e">
        <f t="shared" si="1119"/>
        <v>#REF!</v>
      </c>
      <c r="BR2342" s="10" t="e">
        <f t="shared" si="1120"/>
        <v>#REF!</v>
      </c>
      <c r="BS2342" s="10" t="e">
        <f t="shared" si="1121"/>
        <v>#REF!</v>
      </c>
      <c r="BT2342" s="10" t="e">
        <f>IF(OR(BW2342=7,AQ2342=6),0,AO2342&amp;IF(#REF!="SI",1,IF(#REF!="NO",2,IF(#REF!="VIH + PREVIO",3,0))))</f>
        <v>#REF!</v>
      </c>
      <c r="BU2342" s="10" t="e">
        <f>IF(OR(BW2342=7,AQ2342=6),0,IF(#REF!="-",1,0))</f>
        <v>#REF!</v>
      </c>
      <c r="BV2342" s="10" t="e">
        <f t="shared" si="1122"/>
        <v>#REF!</v>
      </c>
      <c r="BW23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2" s="10" t="e">
        <f t="shared" si="1127"/>
        <v>#REF!</v>
      </c>
      <c r="BY2342" s="10" t="e">
        <f t="shared" si="1123"/>
        <v>#REF!</v>
      </c>
      <c r="BZ2342" s="10" t="e">
        <f t="shared" si="1128"/>
        <v>#REF!</v>
      </c>
      <c r="CA2342" s="10"/>
    </row>
    <row r="2343" spans="1:79" ht="23.25" customHeight="1" x14ac:dyDescent="0.3">
      <c r="A2343" s="7">
        <v>2341</v>
      </c>
      <c r="B2343" s="43"/>
      <c r="C2343" s="44"/>
      <c r="D2343" s="45"/>
      <c r="E2343" s="46"/>
      <c r="F2343" s="46"/>
      <c r="G2343" s="46"/>
      <c r="H2343" s="50"/>
      <c r="I2343" s="51"/>
      <c r="J2343" s="52"/>
      <c r="K2343" s="51"/>
      <c r="L2343" s="53"/>
      <c r="M2343" s="54"/>
      <c r="N2343" s="43"/>
      <c r="O2343" s="55"/>
      <c r="P2343" s="46"/>
      <c r="Q2343" s="46"/>
      <c r="R2343" s="46"/>
      <c r="S2343" s="43"/>
      <c r="T2343" s="56"/>
      <c r="U2343" s="46"/>
      <c r="V2343" s="57"/>
      <c r="W2343" s="58"/>
      <c r="X2343" s="57"/>
      <c r="Y2343" s="46"/>
      <c r="Z2343" s="57"/>
      <c r="AA2343" s="59"/>
      <c r="AB2343" s="60"/>
      <c r="AJ2343" s="11">
        <f t="shared" si="1126"/>
        <v>13</v>
      </c>
      <c r="AK2343" s="11">
        <f t="shared" si="1099"/>
        <v>0</v>
      </c>
      <c r="AL2343" s="11">
        <f t="shared" si="1100"/>
        <v>0</v>
      </c>
      <c r="AM2343" s="11">
        <f t="shared" si="1101"/>
        <v>0</v>
      </c>
      <c r="AN2343" s="11">
        <f t="shared" si="1102"/>
        <v>0</v>
      </c>
      <c r="AO2343" s="4" t="e">
        <f>IF(#REF!="I",1,IF(#REF!="II",2,IF(#REF!="III",3,IF(#REF!="IV",4))))</f>
        <v>#REF!</v>
      </c>
      <c r="AP2343" s="11" t="e">
        <f>IF(#REF!="PULMONAR",1,IF(AND(#REF!="EXTRAPULMONAR",#REF!&lt;&gt;"MENINGEA"),2,IF(AND(#REF!="EXTRAPULMONAR",#REF!="MENINGEA"),3,)))</f>
        <v>#REF!</v>
      </c>
      <c r="AQ23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3" s="4">
        <f t="shared" si="1103"/>
        <v>0</v>
      </c>
      <c r="AS2343" s="10">
        <f t="shared" si="1104"/>
        <v>0</v>
      </c>
      <c r="AT2343" s="10">
        <f t="shared" si="1105"/>
        <v>0</v>
      </c>
      <c r="AU2343" s="10" t="str">
        <f t="shared" si="1106"/>
        <v>0</v>
      </c>
      <c r="AV2343" s="11" t="e">
        <f t="shared" si="1107"/>
        <v>#N/A</v>
      </c>
      <c r="AW2343" s="4" t="e">
        <f t="shared" si="1108"/>
        <v>#N/A</v>
      </c>
      <c r="AX2343" s="10" t="e">
        <f t="shared" si="1124"/>
        <v>#N/A</v>
      </c>
      <c r="AY2343" s="10" t="e">
        <f t="shared" si="1125"/>
        <v>#N/A</v>
      </c>
      <c r="AZ2343" s="10" t="e">
        <f t="shared" si="1109"/>
        <v>#REF!</v>
      </c>
      <c r="BA2343" s="12" t="e">
        <f>IF(BW2343=7,0,AJ2343&amp;IF(#REF!="SI",1,IF(#REF!="NO",2,IF(#REF!="VIH + PREVIO",3,0))))</f>
        <v>#REF!</v>
      </c>
      <c r="BB2343" s="13" t="e">
        <f>IF(AND(#REF!="POSITIVO",#REF!="POSITIVO"),1,IF(#REF!="NEGATIVO",2,IF(#REF!="VIH + PREVIO",3,0)))</f>
        <v>#REF!</v>
      </c>
      <c r="BC2343" s="10" t="e">
        <f>IF(#REF!="SI",1,IF(#REF!="NO",2,0))</f>
        <v>#REF!</v>
      </c>
      <c r="BD2343" s="10" t="e">
        <f>IF(#REF!="SI",1,IF(#REF!="NO",2,0))</f>
        <v>#REF!</v>
      </c>
      <c r="BE2343" s="10" t="e">
        <f>IF(OR(#REF!="VIH + PREVIO",#REF!="VIH + PREVIO",#REF!="VIH + PREVIO"),1,0)</f>
        <v>#REF!</v>
      </c>
      <c r="BF2343" s="13" t="e">
        <f>IF(OR(#REF!="POSITIVO",#REF!="NEGATIVO"),1,IF(#REF!="PACIENTE NO ACEPTA",2,IF(#REF!="VIH + PREVIO",3,0)))</f>
        <v>#REF!</v>
      </c>
      <c r="BG2343" s="10" t="e">
        <f t="shared" si="1110"/>
        <v>#REF!</v>
      </c>
      <c r="BH2343" s="10" t="e">
        <f t="shared" si="1111"/>
        <v>#REF!</v>
      </c>
      <c r="BI2343" s="10" t="e">
        <f t="shared" si="1112"/>
        <v>#REF!</v>
      </c>
      <c r="BJ2343" s="10" t="e">
        <f t="shared" si="1113"/>
        <v>#REF!</v>
      </c>
      <c r="BK2343" s="10" t="e">
        <f t="shared" si="1114"/>
        <v>#REF!</v>
      </c>
      <c r="BL2343" s="10" t="e">
        <f t="shared" si="1115"/>
        <v>#REF!</v>
      </c>
      <c r="BM2343" s="10" t="e">
        <f>IF(OR(BW2343=7,AQ2343=6),0,IF(#REF!="I",1,IF(#REF!="II",2,IF(#REF!="III",3,IF(#REF!="IV",4))))&amp;AP2343&amp;AQ2343&amp;AR2343&amp;AS2343&amp;AT2343&amp;AU2343&amp;AX2343)</f>
        <v>#REF!</v>
      </c>
      <c r="BN2343" s="10" t="e">
        <f t="shared" si="1116"/>
        <v>#REF!</v>
      </c>
      <c r="BO2343" s="10" t="e">
        <f t="shared" si="1117"/>
        <v>#REF!</v>
      </c>
      <c r="BP2343" s="10" t="e">
        <f t="shared" si="1118"/>
        <v>#REF!</v>
      </c>
      <c r="BQ2343" s="10" t="e">
        <f t="shared" si="1119"/>
        <v>#REF!</v>
      </c>
      <c r="BR2343" s="10" t="e">
        <f t="shared" si="1120"/>
        <v>#REF!</v>
      </c>
      <c r="BS2343" s="10" t="e">
        <f t="shared" si="1121"/>
        <v>#REF!</v>
      </c>
      <c r="BT2343" s="10" t="e">
        <f>IF(OR(BW2343=7,AQ2343=6),0,AO2343&amp;IF(#REF!="SI",1,IF(#REF!="NO",2,IF(#REF!="VIH + PREVIO",3,0))))</f>
        <v>#REF!</v>
      </c>
      <c r="BU2343" s="10" t="e">
        <f>IF(OR(BW2343=7,AQ2343=6),0,IF(#REF!="-",1,0))</f>
        <v>#REF!</v>
      </c>
      <c r="BV2343" s="10" t="e">
        <f t="shared" si="1122"/>
        <v>#REF!</v>
      </c>
      <c r="BW23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3" s="10" t="e">
        <f t="shared" si="1127"/>
        <v>#REF!</v>
      </c>
      <c r="BY2343" s="10" t="e">
        <f t="shared" si="1123"/>
        <v>#REF!</v>
      </c>
      <c r="BZ2343" s="10" t="e">
        <f t="shared" si="1128"/>
        <v>#REF!</v>
      </c>
      <c r="CA2343" s="10"/>
    </row>
    <row r="2344" spans="1:79" ht="23.25" customHeight="1" x14ac:dyDescent="0.3">
      <c r="A2344" s="7">
        <v>2342</v>
      </c>
      <c r="B2344" s="43"/>
      <c r="C2344" s="44"/>
      <c r="D2344" s="45"/>
      <c r="E2344" s="46"/>
      <c r="F2344" s="46"/>
      <c r="G2344" s="46"/>
      <c r="H2344" s="50"/>
      <c r="I2344" s="51"/>
      <c r="J2344" s="52"/>
      <c r="K2344" s="51"/>
      <c r="L2344" s="53"/>
      <c r="M2344" s="54"/>
      <c r="N2344" s="43"/>
      <c r="O2344" s="55"/>
      <c r="P2344" s="46"/>
      <c r="Q2344" s="46"/>
      <c r="R2344" s="46"/>
      <c r="S2344" s="43"/>
      <c r="T2344" s="56"/>
      <c r="U2344" s="46"/>
      <c r="V2344" s="57"/>
      <c r="W2344" s="58"/>
      <c r="X2344" s="57"/>
      <c r="Y2344" s="46"/>
      <c r="Z2344" s="57"/>
      <c r="AA2344" s="59"/>
      <c r="AB2344" s="60"/>
      <c r="AJ2344" s="11">
        <f t="shared" si="1126"/>
        <v>13</v>
      </c>
      <c r="AK2344" s="11">
        <f t="shared" si="1099"/>
        <v>0</v>
      </c>
      <c r="AL2344" s="11">
        <f t="shared" si="1100"/>
        <v>0</v>
      </c>
      <c r="AM2344" s="11">
        <f t="shared" si="1101"/>
        <v>0</v>
      </c>
      <c r="AN2344" s="11">
        <f t="shared" si="1102"/>
        <v>0</v>
      </c>
      <c r="AO2344" s="4" t="e">
        <f>IF(#REF!="I",1,IF(#REF!="II",2,IF(#REF!="III",3,IF(#REF!="IV",4))))</f>
        <v>#REF!</v>
      </c>
      <c r="AP2344" s="11" t="e">
        <f>IF(#REF!="PULMONAR",1,IF(AND(#REF!="EXTRAPULMONAR",#REF!&lt;&gt;"MENINGEA"),2,IF(AND(#REF!="EXTRAPULMONAR",#REF!="MENINGEA"),3,)))</f>
        <v>#REF!</v>
      </c>
      <c r="AQ23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4" s="4">
        <f t="shared" si="1103"/>
        <v>0</v>
      </c>
      <c r="AS2344" s="10">
        <f t="shared" si="1104"/>
        <v>0</v>
      </c>
      <c r="AT2344" s="10">
        <f t="shared" si="1105"/>
        <v>0</v>
      </c>
      <c r="AU2344" s="10" t="str">
        <f t="shared" si="1106"/>
        <v>0</v>
      </c>
      <c r="AV2344" s="11" t="e">
        <f t="shared" si="1107"/>
        <v>#N/A</v>
      </c>
      <c r="AW2344" s="4" t="e">
        <f t="shared" si="1108"/>
        <v>#N/A</v>
      </c>
      <c r="AX2344" s="10" t="e">
        <f t="shared" si="1124"/>
        <v>#N/A</v>
      </c>
      <c r="AY2344" s="10" t="e">
        <f t="shared" si="1125"/>
        <v>#N/A</v>
      </c>
      <c r="AZ2344" s="10" t="e">
        <f t="shared" si="1109"/>
        <v>#REF!</v>
      </c>
      <c r="BA2344" s="12" t="e">
        <f>IF(BW2344=7,0,AJ2344&amp;IF(#REF!="SI",1,IF(#REF!="NO",2,IF(#REF!="VIH + PREVIO",3,0))))</f>
        <v>#REF!</v>
      </c>
      <c r="BB2344" s="13" t="e">
        <f>IF(AND(#REF!="POSITIVO",#REF!="POSITIVO"),1,IF(#REF!="NEGATIVO",2,IF(#REF!="VIH + PREVIO",3,0)))</f>
        <v>#REF!</v>
      </c>
      <c r="BC2344" s="10" t="e">
        <f>IF(#REF!="SI",1,IF(#REF!="NO",2,0))</f>
        <v>#REF!</v>
      </c>
      <c r="BD2344" s="10" t="e">
        <f>IF(#REF!="SI",1,IF(#REF!="NO",2,0))</f>
        <v>#REF!</v>
      </c>
      <c r="BE2344" s="10" t="e">
        <f>IF(OR(#REF!="VIH + PREVIO",#REF!="VIH + PREVIO",#REF!="VIH + PREVIO"),1,0)</f>
        <v>#REF!</v>
      </c>
      <c r="BF2344" s="13" t="e">
        <f>IF(OR(#REF!="POSITIVO",#REF!="NEGATIVO"),1,IF(#REF!="PACIENTE NO ACEPTA",2,IF(#REF!="VIH + PREVIO",3,0)))</f>
        <v>#REF!</v>
      </c>
      <c r="BG2344" s="10" t="e">
        <f t="shared" si="1110"/>
        <v>#REF!</v>
      </c>
      <c r="BH2344" s="10" t="e">
        <f t="shared" si="1111"/>
        <v>#REF!</v>
      </c>
      <c r="BI2344" s="10" t="e">
        <f t="shared" si="1112"/>
        <v>#REF!</v>
      </c>
      <c r="BJ2344" s="10" t="e">
        <f t="shared" si="1113"/>
        <v>#REF!</v>
      </c>
      <c r="BK2344" s="10" t="e">
        <f t="shared" si="1114"/>
        <v>#REF!</v>
      </c>
      <c r="BL2344" s="10" t="e">
        <f t="shared" si="1115"/>
        <v>#REF!</v>
      </c>
      <c r="BM2344" s="10" t="e">
        <f>IF(OR(BW2344=7,AQ2344=6),0,IF(#REF!="I",1,IF(#REF!="II",2,IF(#REF!="III",3,IF(#REF!="IV",4))))&amp;AP2344&amp;AQ2344&amp;AR2344&amp;AS2344&amp;AT2344&amp;AU2344&amp;AX2344)</f>
        <v>#REF!</v>
      </c>
      <c r="BN2344" s="10" t="e">
        <f t="shared" si="1116"/>
        <v>#REF!</v>
      </c>
      <c r="BO2344" s="10" t="e">
        <f t="shared" si="1117"/>
        <v>#REF!</v>
      </c>
      <c r="BP2344" s="10" t="e">
        <f t="shared" si="1118"/>
        <v>#REF!</v>
      </c>
      <c r="BQ2344" s="10" t="e">
        <f t="shared" si="1119"/>
        <v>#REF!</v>
      </c>
      <c r="BR2344" s="10" t="e">
        <f t="shared" si="1120"/>
        <v>#REF!</v>
      </c>
      <c r="BS2344" s="10" t="e">
        <f t="shared" si="1121"/>
        <v>#REF!</v>
      </c>
      <c r="BT2344" s="10" t="e">
        <f>IF(OR(BW2344=7,AQ2344=6),0,AO2344&amp;IF(#REF!="SI",1,IF(#REF!="NO",2,IF(#REF!="VIH + PREVIO",3,0))))</f>
        <v>#REF!</v>
      </c>
      <c r="BU2344" s="10" t="e">
        <f>IF(OR(BW2344=7,AQ2344=6),0,IF(#REF!="-",1,0))</f>
        <v>#REF!</v>
      </c>
      <c r="BV2344" s="10" t="e">
        <f t="shared" si="1122"/>
        <v>#REF!</v>
      </c>
      <c r="BW23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4" s="10" t="e">
        <f t="shared" si="1127"/>
        <v>#REF!</v>
      </c>
      <c r="BY2344" s="10" t="e">
        <f t="shared" si="1123"/>
        <v>#REF!</v>
      </c>
      <c r="BZ2344" s="10" t="e">
        <f t="shared" si="1128"/>
        <v>#REF!</v>
      </c>
      <c r="CA2344" s="10"/>
    </row>
    <row r="2345" spans="1:79" ht="23.25" customHeight="1" x14ac:dyDescent="0.3">
      <c r="A2345" s="7">
        <v>2343</v>
      </c>
      <c r="B2345" s="43"/>
      <c r="C2345" s="44"/>
      <c r="D2345" s="45"/>
      <c r="E2345" s="46"/>
      <c r="F2345" s="46"/>
      <c r="G2345" s="46"/>
      <c r="H2345" s="50"/>
      <c r="I2345" s="51"/>
      <c r="J2345" s="52"/>
      <c r="K2345" s="51"/>
      <c r="L2345" s="53"/>
      <c r="M2345" s="54"/>
      <c r="N2345" s="43"/>
      <c r="O2345" s="55"/>
      <c r="P2345" s="46"/>
      <c r="Q2345" s="46"/>
      <c r="R2345" s="46"/>
      <c r="S2345" s="43"/>
      <c r="T2345" s="56"/>
      <c r="U2345" s="46"/>
      <c r="V2345" s="57"/>
      <c r="W2345" s="58"/>
      <c r="X2345" s="57"/>
      <c r="Y2345" s="46"/>
      <c r="Z2345" s="57"/>
      <c r="AA2345" s="59"/>
      <c r="AB2345" s="60"/>
      <c r="AJ2345" s="11">
        <f t="shared" si="1126"/>
        <v>13</v>
      </c>
      <c r="AK2345" s="11">
        <f t="shared" si="1099"/>
        <v>0</v>
      </c>
      <c r="AL2345" s="11">
        <f t="shared" si="1100"/>
        <v>0</v>
      </c>
      <c r="AM2345" s="11">
        <f t="shared" si="1101"/>
        <v>0</v>
      </c>
      <c r="AN2345" s="11">
        <f t="shared" si="1102"/>
        <v>0</v>
      </c>
      <c r="AO2345" s="4" t="e">
        <f>IF(#REF!="I",1,IF(#REF!="II",2,IF(#REF!="III",3,IF(#REF!="IV",4))))</f>
        <v>#REF!</v>
      </c>
      <c r="AP2345" s="11" t="e">
        <f>IF(#REF!="PULMONAR",1,IF(AND(#REF!="EXTRAPULMONAR",#REF!&lt;&gt;"MENINGEA"),2,IF(AND(#REF!="EXTRAPULMONAR",#REF!="MENINGEA"),3,)))</f>
        <v>#REF!</v>
      </c>
      <c r="AQ23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5" s="4">
        <f t="shared" si="1103"/>
        <v>0</v>
      </c>
      <c r="AS2345" s="10">
        <f t="shared" si="1104"/>
        <v>0</v>
      </c>
      <c r="AT2345" s="10">
        <f t="shared" si="1105"/>
        <v>0</v>
      </c>
      <c r="AU2345" s="10" t="str">
        <f t="shared" si="1106"/>
        <v>0</v>
      </c>
      <c r="AV2345" s="11" t="e">
        <f t="shared" si="1107"/>
        <v>#N/A</v>
      </c>
      <c r="AW2345" s="4" t="e">
        <f t="shared" si="1108"/>
        <v>#N/A</v>
      </c>
      <c r="AX2345" s="10" t="e">
        <f t="shared" si="1124"/>
        <v>#N/A</v>
      </c>
      <c r="AY2345" s="10" t="e">
        <f t="shared" si="1125"/>
        <v>#N/A</v>
      </c>
      <c r="AZ2345" s="10" t="e">
        <f t="shared" si="1109"/>
        <v>#REF!</v>
      </c>
      <c r="BA2345" s="12" t="e">
        <f>IF(BW2345=7,0,AJ2345&amp;IF(#REF!="SI",1,IF(#REF!="NO",2,IF(#REF!="VIH + PREVIO",3,0))))</f>
        <v>#REF!</v>
      </c>
      <c r="BB2345" s="13" t="e">
        <f>IF(AND(#REF!="POSITIVO",#REF!="POSITIVO"),1,IF(#REF!="NEGATIVO",2,IF(#REF!="VIH + PREVIO",3,0)))</f>
        <v>#REF!</v>
      </c>
      <c r="BC2345" s="10" t="e">
        <f>IF(#REF!="SI",1,IF(#REF!="NO",2,0))</f>
        <v>#REF!</v>
      </c>
      <c r="BD2345" s="10" t="e">
        <f>IF(#REF!="SI",1,IF(#REF!="NO",2,0))</f>
        <v>#REF!</v>
      </c>
      <c r="BE2345" s="10" t="e">
        <f>IF(OR(#REF!="VIH + PREVIO",#REF!="VIH + PREVIO",#REF!="VIH + PREVIO"),1,0)</f>
        <v>#REF!</v>
      </c>
      <c r="BF2345" s="13" t="e">
        <f>IF(OR(#REF!="POSITIVO",#REF!="NEGATIVO"),1,IF(#REF!="PACIENTE NO ACEPTA",2,IF(#REF!="VIH + PREVIO",3,0)))</f>
        <v>#REF!</v>
      </c>
      <c r="BG2345" s="10" t="e">
        <f t="shared" si="1110"/>
        <v>#REF!</v>
      </c>
      <c r="BH2345" s="10" t="e">
        <f t="shared" si="1111"/>
        <v>#REF!</v>
      </c>
      <c r="BI2345" s="10" t="e">
        <f t="shared" si="1112"/>
        <v>#REF!</v>
      </c>
      <c r="BJ2345" s="10" t="e">
        <f t="shared" si="1113"/>
        <v>#REF!</v>
      </c>
      <c r="BK2345" s="10" t="e">
        <f t="shared" si="1114"/>
        <v>#REF!</v>
      </c>
      <c r="BL2345" s="10" t="e">
        <f t="shared" si="1115"/>
        <v>#REF!</v>
      </c>
      <c r="BM2345" s="10" t="e">
        <f>IF(OR(BW2345=7,AQ2345=6),0,IF(#REF!="I",1,IF(#REF!="II",2,IF(#REF!="III",3,IF(#REF!="IV",4))))&amp;AP2345&amp;AQ2345&amp;AR2345&amp;AS2345&amp;AT2345&amp;AU2345&amp;AX2345)</f>
        <v>#REF!</v>
      </c>
      <c r="BN2345" s="10" t="e">
        <f t="shared" si="1116"/>
        <v>#REF!</v>
      </c>
      <c r="BO2345" s="10" t="e">
        <f t="shared" si="1117"/>
        <v>#REF!</v>
      </c>
      <c r="BP2345" s="10" t="e">
        <f t="shared" si="1118"/>
        <v>#REF!</v>
      </c>
      <c r="BQ2345" s="10" t="e">
        <f t="shared" si="1119"/>
        <v>#REF!</v>
      </c>
      <c r="BR2345" s="10" t="e">
        <f t="shared" si="1120"/>
        <v>#REF!</v>
      </c>
      <c r="BS2345" s="10" t="e">
        <f t="shared" si="1121"/>
        <v>#REF!</v>
      </c>
      <c r="BT2345" s="10" t="e">
        <f>IF(OR(BW2345=7,AQ2345=6),0,AO2345&amp;IF(#REF!="SI",1,IF(#REF!="NO",2,IF(#REF!="VIH + PREVIO",3,0))))</f>
        <v>#REF!</v>
      </c>
      <c r="BU2345" s="10" t="e">
        <f>IF(OR(BW2345=7,AQ2345=6),0,IF(#REF!="-",1,0))</f>
        <v>#REF!</v>
      </c>
      <c r="BV2345" s="10" t="e">
        <f t="shared" si="1122"/>
        <v>#REF!</v>
      </c>
      <c r="BW23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5" s="10" t="e">
        <f t="shared" si="1127"/>
        <v>#REF!</v>
      </c>
      <c r="BY2345" s="10" t="e">
        <f t="shared" si="1123"/>
        <v>#REF!</v>
      </c>
      <c r="BZ2345" s="10" t="e">
        <f t="shared" si="1128"/>
        <v>#REF!</v>
      </c>
      <c r="CA2345" s="10"/>
    </row>
    <row r="2346" spans="1:79" ht="23.25" customHeight="1" x14ac:dyDescent="0.3">
      <c r="A2346" s="7">
        <v>2344</v>
      </c>
      <c r="B2346" s="43"/>
      <c r="C2346" s="44"/>
      <c r="D2346" s="45"/>
      <c r="E2346" s="46"/>
      <c r="F2346" s="46"/>
      <c r="G2346" s="46"/>
      <c r="H2346" s="50"/>
      <c r="I2346" s="51"/>
      <c r="J2346" s="52"/>
      <c r="K2346" s="51"/>
      <c r="L2346" s="53"/>
      <c r="M2346" s="54"/>
      <c r="N2346" s="43"/>
      <c r="O2346" s="55"/>
      <c r="P2346" s="46"/>
      <c r="Q2346" s="46"/>
      <c r="R2346" s="46"/>
      <c r="S2346" s="43"/>
      <c r="T2346" s="56"/>
      <c r="U2346" s="46"/>
      <c r="V2346" s="57"/>
      <c r="W2346" s="58"/>
      <c r="X2346" s="57"/>
      <c r="Y2346" s="46"/>
      <c r="Z2346" s="57"/>
      <c r="AA2346" s="59"/>
      <c r="AB2346" s="60"/>
      <c r="AJ2346" s="11">
        <f t="shared" si="1126"/>
        <v>13</v>
      </c>
      <c r="AK2346" s="11">
        <f t="shared" ref="AK2346:AK2409" si="1129">IF(D2346&lt;&gt;"",MONTH(D2346),0)</f>
        <v>0</v>
      </c>
      <c r="AL2346" s="11">
        <f t="shared" ref="AL2346:AL2409" si="1130">IF(AND(AR2346=1,V2346&lt;&gt;""),MONTH(V2346),0)</f>
        <v>0</v>
      </c>
      <c r="AM2346" s="11">
        <f t="shared" ref="AM2346:AM2409" si="1131">IF(AND(AS2346=1,X2346&lt;&gt;""),MONTH(X2346),0)</f>
        <v>0</v>
      </c>
      <c r="AN2346" s="11">
        <f t="shared" ref="AN2346:AN2409" si="1132">IF(AND(AT2346=1,Z2346&lt;&gt;""),MONTH(Z2346),0)</f>
        <v>0</v>
      </c>
      <c r="AO2346" s="4" t="e">
        <f>IF(#REF!="I",1,IF(#REF!="II",2,IF(#REF!="III",3,IF(#REF!="IV",4))))</f>
        <v>#REF!</v>
      </c>
      <c r="AP2346" s="11" t="e">
        <f>IF(#REF!="PULMONAR",1,IF(AND(#REF!="EXTRAPULMONAR",#REF!&lt;&gt;"MENINGEA"),2,IF(AND(#REF!="EXTRAPULMONAR",#REF!="MENINGEA"),3,)))</f>
        <v>#REF!</v>
      </c>
      <c r="AQ23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6" s="4">
        <f t="shared" ref="AR2346:AR2409" si="1133">IF(OR(U2346="+",U2346="++",U2346="+++",U2346="1 A 9 BAAR"),1,IF(U2346="-",2,IF(OR(U2346="NR",U2346=""),0)))</f>
        <v>0</v>
      </c>
      <c r="AS2346" s="10">
        <f t="shared" ref="AS2346:AS2409" si="1134">IF(OR(W2346="+",W2346="++",W2346="+++",W2346="1 A 19 colonias"),1,IF(W2346="-",2,0))</f>
        <v>0</v>
      </c>
      <c r="AT2346" s="10">
        <f t="shared" ref="AT2346:AT2409" si="1135">IF(Y2346="DETECTADO",1,IF(Y2346="NO DETECTADO",2,0))</f>
        <v>0</v>
      </c>
      <c r="AU2346" s="10" t="str">
        <f t="shared" ref="AU2346:AU2409" si="1136">IF(H2346="M",1,IF(H2346="F","2",IF(H2346="","0")))</f>
        <v>0</v>
      </c>
      <c r="AV2346" s="11" t="e">
        <f t="shared" ref="AV2346:AV2409" si="1137">VLOOKUP(I2346,G_EDAD,2,FALSE)</f>
        <v>#N/A</v>
      </c>
      <c r="AW2346" s="4" t="e">
        <f t="shared" ref="AW2346:AW2409" si="1138">VLOOKUP(I2346,G_EDAD,3,FALSE)</f>
        <v>#N/A</v>
      </c>
      <c r="AX2346" s="10" t="e">
        <f t="shared" si="1124"/>
        <v>#N/A</v>
      </c>
      <c r="AY2346" s="10" t="e">
        <f t="shared" si="1125"/>
        <v>#N/A</v>
      </c>
      <c r="AZ2346" s="10" t="e">
        <f t="shared" si="1109"/>
        <v>#REF!</v>
      </c>
      <c r="BA2346" s="12" t="e">
        <f>IF(BW2346=7,0,AJ2346&amp;IF(#REF!="SI",1,IF(#REF!="NO",2,IF(#REF!="VIH + PREVIO",3,0))))</f>
        <v>#REF!</v>
      </c>
      <c r="BB2346" s="13" t="e">
        <f>IF(AND(#REF!="POSITIVO",#REF!="POSITIVO"),1,IF(#REF!="NEGATIVO",2,IF(#REF!="VIH + PREVIO",3,0)))</f>
        <v>#REF!</v>
      </c>
      <c r="BC2346" s="10" t="e">
        <f>IF(#REF!="SI",1,IF(#REF!="NO",2,0))</f>
        <v>#REF!</v>
      </c>
      <c r="BD2346" s="10" t="e">
        <f>IF(#REF!="SI",1,IF(#REF!="NO",2,0))</f>
        <v>#REF!</v>
      </c>
      <c r="BE2346" s="10" t="e">
        <f>IF(OR(#REF!="VIH + PREVIO",#REF!="VIH + PREVIO",#REF!="VIH + PREVIO"),1,0)</f>
        <v>#REF!</v>
      </c>
      <c r="BF2346" s="13" t="e">
        <f>IF(OR(#REF!="POSITIVO",#REF!="NEGATIVO"),1,IF(#REF!="PACIENTE NO ACEPTA",2,IF(#REF!="VIH + PREVIO",3,0)))</f>
        <v>#REF!</v>
      </c>
      <c r="BG2346" s="10" t="e">
        <f t="shared" si="1110"/>
        <v>#REF!</v>
      </c>
      <c r="BH2346" s="10" t="e">
        <f t="shared" si="1111"/>
        <v>#REF!</v>
      </c>
      <c r="BI2346" s="10" t="e">
        <f t="shared" si="1112"/>
        <v>#REF!</v>
      </c>
      <c r="BJ2346" s="10" t="e">
        <f t="shared" si="1113"/>
        <v>#REF!</v>
      </c>
      <c r="BK2346" s="10" t="e">
        <f t="shared" si="1114"/>
        <v>#REF!</v>
      </c>
      <c r="BL2346" s="10" t="e">
        <f t="shared" si="1115"/>
        <v>#REF!</v>
      </c>
      <c r="BM2346" s="10" t="e">
        <f>IF(OR(BW2346=7,AQ2346=6),0,IF(#REF!="I",1,IF(#REF!="II",2,IF(#REF!="III",3,IF(#REF!="IV",4))))&amp;AP2346&amp;AQ2346&amp;AR2346&amp;AS2346&amp;AT2346&amp;AU2346&amp;AX2346)</f>
        <v>#REF!</v>
      </c>
      <c r="BN2346" s="10" t="e">
        <f t="shared" si="1116"/>
        <v>#REF!</v>
      </c>
      <c r="BO2346" s="10" t="e">
        <f t="shared" si="1117"/>
        <v>#REF!</v>
      </c>
      <c r="BP2346" s="10" t="e">
        <f t="shared" si="1118"/>
        <v>#REF!</v>
      </c>
      <c r="BQ2346" s="10" t="e">
        <f t="shared" si="1119"/>
        <v>#REF!</v>
      </c>
      <c r="BR2346" s="10" t="e">
        <f t="shared" si="1120"/>
        <v>#REF!</v>
      </c>
      <c r="BS2346" s="10" t="e">
        <f t="shared" si="1121"/>
        <v>#REF!</v>
      </c>
      <c r="BT2346" s="10" t="e">
        <f>IF(OR(BW2346=7,AQ2346=6),0,AO2346&amp;IF(#REF!="SI",1,IF(#REF!="NO",2,IF(#REF!="VIH + PREVIO",3,0))))</f>
        <v>#REF!</v>
      </c>
      <c r="BU2346" s="10" t="e">
        <f>IF(OR(BW2346=7,AQ2346=6),0,IF(#REF!="-",1,0))</f>
        <v>#REF!</v>
      </c>
      <c r="BV2346" s="10" t="e">
        <f t="shared" si="1122"/>
        <v>#REF!</v>
      </c>
      <c r="BW23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6" s="10" t="e">
        <f t="shared" si="1127"/>
        <v>#REF!</v>
      </c>
      <c r="BY2346" s="10" t="e">
        <f t="shared" si="1123"/>
        <v>#REF!</v>
      </c>
      <c r="BZ2346" s="10" t="e">
        <f t="shared" si="1128"/>
        <v>#REF!</v>
      </c>
      <c r="CA2346" s="10"/>
    </row>
    <row r="2347" spans="1:79" ht="23.25" customHeight="1" x14ac:dyDescent="0.3">
      <c r="A2347" s="7">
        <v>2345</v>
      </c>
      <c r="B2347" s="43"/>
      <c r="C2347" s="44"/>
      <c r="D2347" s="45"/>
      <c r="E2347" s="46"/>
      <c r="F2347" s="46"/>
      <c r="G2347" s="46"/>
      <c r="H2347" s="50"/>
      <c r="I2347" s="51"/>
      <c r="J2347" s="52"/>
      <c r="K2347" s="51"/>
      <c r="L2347" s="53"/>
      <c r="M2347" s="54"/>
      <c r="N2347" s="43"/>
      <c r="O2347" s="55"/>
      <c r="P2347" s="46"/>
      <c r="Q2347" s="46"/>
      <c r="R2347" s="46"/>
      <c r="S2347" s="43"/>
      <c r="T2347" s="56"/>
      <c r="U2347" s="46"/>
      <c r="V2347" s="57"/>
      <c r="W2347" s="58"/>
      <c r="X2347" s="57"/>
      <c r="Y2347" s="46"/>
      <c r="Z2347" s="57"/>
      <c r="AA2347" s="59"/>
      <c r="AB2347" s="60"/>
      <c r="AJ2347" s="11">
        <f t="shared" si="1126"/>
        <v>13</v>
      </c>
      <c r="AK2347" s="11">
        <f t="shared" si="1129"/>
        <v>0</v>
      </c>
      <c r="AL2347" s="11">
        <f t="shared" si="1130"/>
        <v>0</v>
      </c>
      <c r="AM2347" s="11">
        <f t="shared" si="1131"/>
        <v>0</v>
      </c>
      <c r="AN2347" s="11">
        <f t="shared" si="1132"/>
        <v>0</v>
      </c>
      <c r="AO2347" s="4" t="e">
        <f>IF(#REF!="I",1,IF(#REF!="II",2,IF(#REF!="III",3,IF(#REF!="IV",4))))</f>
        <v>#REF!</v>
      </c>
      <c r="AP2347" s="11" t="e">
        <f>IF(#REF!="PULMONAR",1,IF(AND(#REF!="EXTRAPULMONAR",#REF!&lt;&gt;"MENINGEA"),2,IF(AND(#REF!="EXTRAPULMONAR",#REF!="MENINGEA"),3,)))</f>
        <v>#REF!</v>
      </c>
      <c r="AQ23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7" s="4">
        <f t="shared" si="1133"/>
        <v>0</v>
      </c>
      <c r="AS2347" s="10">
        <f t="shared" si="1134"/>
        <v>0</v>
      </c>
      <c r="AT2347" s="10">
        <f t="shared" si="1135"/>
        <v>0</v>
      </c>
      <c r="AU2347" s="10" t="str">
        <f t="shared" si="1136"/>
        <v>0</v>
      </c>
      <c r="AV2347" s="11" t="e">
        <f t="shared" si="1137"/>
        <v>#N/A</v>
      </c>
      <c r="AW2347" s="4" t="e">
        <f t="shared" si="1138"/>
        <v>#N/A</v>
      </c>
      <c r="AX2347" s="10" t="e">
        <f t="shared" si="1124"/>
        <v>#N/A</v>
      </c>
      <c r="AY2347" s="10" t="e">
        <f t="shared" si="1125"/>
        <v>#N/A</v>
      </c>
      <c r="AZ2347" s="10" t="e">
        <f t="shared" si="1109"/>
        <v>#REF!</v>
      </c>
      <c r="BA2347" s="12" t="e">
        <f>IF(BW2347=7,0,AJ2347&amp;IF(#REF!="SI",1,IF(#REF!="NO",2,IF(#REF!="VIH + PREVIO",3,0))))</f>
        <v>#REF!</v>
      </c>
      <c r="BB2347" s="13" t="e">
        <f>IF(AND(#REF!="POSITIVO",#REF!="POSITIVO"),1,IF(#REF!="NEGATIVO",2,IF(#REF!="VIH + PREVIO",3,0)))</f>
        <v>#REF!</v>
      </c>
      <c r="BC2347" s="10" t="e">
        <f>IF(#REF!="SI",1,IF(#REF!="NO",2,0))</f>
        <v>#REF!</v>
      </c>
      <c r="BD2347" s="10" t="e">
        <f>IF(#REF!="SI",1,IF(#REF!="NO",2,0))</f>
        <v>#REF!</v>
      </c>
      <c r="BE2347" s="10" t="e">
        <f>IF(OR(#REF!="VIH + PREVIO",#REF!="VIH + PREVIO",#REF!="VIH + PREVIO"),1,0)</f>
        <v>#REF!</v>
      </c>
      <c r="BF2347" s="13" t="e">
        <f>IF(OR(#REF!="POSITIVO",#REF!="NEGATIVO"),1,IF(#REF!="PACIENTE NO ACEPTA",2,IF(#REF!="VIH + PREVIO",3,0)))</f>
        <v>#REF!</v>
      </c>
      <c r="BG2347" s="10" t="e">
        <f t="shared" si="1110"/>
        <v>#REF!</v>
      </c>
      <c r="BH2347" s="10" t="e">
        <f t="shared" si="1111"/>
        <v>#REF!</v>
      </c>
      <c r="BI2347" s="10" t="e">
        <f t="shared" si="1112"/>
        <v>#REF!</v>
      </c>
      <c r="BJ2347" s="10" t="e">
        <f t="shared" si="1113"/>
        <v>#REF!</v>
      </c>
      <c r="BK2347" s="10" t="e">
        <f t="shared" si="1114"/>
        <v>#REF!</v>
      </c>
      <c r="BL2347" s="10" t="e">
        <f t="shared" si="1115"/>
        <v>#REF!</v>
      </c>
      <c r="BM2347" s="10" t="e">
        <f>IF(OR(BW2347=7,AQ2347=6),0,IF(#REF!="I",1,IF(#REF!="II",2,IF(#REF!="III",3,IF(#REF!="IV",4))))&amp;AP2347&amp;AQ2347&amp;AR2347&amp;AS2347&amp;AT2347&amp;AU2347&amp;AX2347)</f>
        <v>#REF!</v>
      </c>
      <c r="BN2347" s="10" t="e">
        <f t="shared" si="1116"/>
        <v>#REF!</v>
      </c>
      <c r="BO2347" s="10" t="e">
        <f t="shared" si="1117"/>
        <v>#REF!</v>
      </c>
      <c r="BP2347" s="10" t="e">
        <f t="shared" si="1118"/>
        <v>#REF!</v>
      </c>
      <c r="BQ2347" s="10" t="e">
        <f t="shared" si="1119"/>
        <v>#REF!</v>
      </c>
      <c r="BR2347" s="10" t="e">
        <f t="shared" si="1120"/>
        <v>#REF!</v>
      </c>
      <c r="BS2347" s="10" t="e">
        <f t="shared" si="1121"/>
        <v>#REF!</v>
      </c>
      <c r="BT2347" s="10" t="e">
        <f>IF(OR(BW2347=7,AQ2347=6),0,AO2347&amp;IF(#REF!="SI",1,IF(#REF!="NO",2,IF(#REF!="VIH + PREVIO",3,0))))</f>
        <v>#REF!</v>
      </c>
      <c r="BU2347" s="10" t="e">
        <f>IF(OR(BW2347=7,AQ2347=6),0,IF(#REF!="-",1,0))</f>
        <v>#REF!</v>
      </c>
      <c r="BV2347" s="10" t="e">
        <f t="shared" si="1122"/>
        <v>#REF!</v>
      </c>
      <c r="BW23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7" s="10" t="e">
        <f t="shared" si="1127"/>
        <v>#REF!</v>
      </c>
      <c r="BY2347" s="10" t="e">
        <f t="shared" si="1123"/>
        <v>#REF!</v>
      </c>
      <c r="BZ2347" s="10" t="e">
        <f t="shared" si="1128"/>
        <v>#REF!</v>
      </c>
      <c r="CA2347" s="10"/>
    </row>
    <row r="2348" spans="1:79" ht="23.25" customHeight="1" x14ac:dyDescent="0.3">
      <c r="A2348" s="7">
        <v>2346</v>
      </c>
      <c r="B2348" s="43"/>
      <c r="C2348" s="44"/>
      <c r="D2348" s="45"/>
      <c r="E2348" s="46"/>
      <c r="F2348" s="46"/>
      <c r="G2348" s="46"/>
      <c r="H2348" s="50"/>
      <c r="I2348" s="51"/>
      <c r="J2348" s="52"/>
      <c r="K2348" s="51"/>
      <c r="L2348" s="53"/>
      <c r="M2348" s="54"/>
      <c r="N2348" s="43"/>
      <c r="O2348" s="55"/>
      <c r="P2348" s="46"/>
      <c r="Q2348" s="46"/>
      <c r="R2348" s="46"/>
      <c r="S2348" s="43"/>
      <c r="T2348" s="56"/>
      <c r="U2348" s="46"/>
      <c r="V2348" s="57"/>
      <c r="W2348" s="58"/>
      <c r="X2348" s="57"/>
      <c r="Y2348" s="46"/>
      <c r="Z2348" s="57"/>
      <c r="AA2348" s="59"/>
      <c r="AB2348" s="60"/>
      <c r="AJ2348" s="11">
        <f t="shared" si="1126"/>
        <v>13</v>
      </c>
      <c r="AK2348" s="11">
        <f t="shared" si="1129"/>
        <v>0</v>
      </c>
      <c r="AL2348" s="11">
        <f t="shared" si="1130"/>
        <v>0</v>
      </c>
      <c r="AM2348" s="11">
        <f t="shared" si="1131"/>
        <v>0</v>
      </c>
      <c r="AN2348" s="11">
        <f t="shared" si="1132"/>
        <v>0</v>
      </c>
      <c r="AO2348" s="4" t="e">
        <f>IF(#REF!="I",1,IF(#REF!="II",2,IF(#REF!="III",3,IF(#REF!="IV",4))))</f>
        <v>#REF!</v>
      </c>
      <c r="AP2348" s="11" t="e">
        <f>IF(#REF!="PULMONAR",1,IF(AND(#REF!="EXTRAPULMONAR",#REF!&lt;&gt;"MENINGEA"),2,IF(AND(#REF!="EXTRAPULMONAR",#REF!="MENINGEA"),3,)))</f>
        <v>#REF!</v>
      </c>
      <c r="AQ23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8" s="4">
        <f t="shared" si="1133"/>
        <v>0</v>
      </c>
      <c r="AS2348" s="10">
        <f t="shared" si="1134"/>
        <v>0</v>
      </c>
      <c r="AT2348" s="10">
        <f t="shared" si="1135"/>
        <v>0</v>
      </c>
      <c r="AU2348" s="10" t="str">
        <f t="shared" si="1136"/>
        <v>0</v>
      </c>
      <c r="AV2348" s="11" t="e">
        <f t="shared" si="1137"/>
        <v>#N/A</v>
      </c>
      <c r="AW2348" s="4" t="e">
        <f t="shared" si="1138"/>
        <v>#N/A</v>
      </c>
      <c r="AX2348" s="10" t="e">
        <f t="shared" si="1124"/>
        <v>#N/A</v>
      </c>
      <c r="AY2348" s="10" t="e">
        <f t="shared" si="1125"/>
        <v>#N/A</v>
      </c>
      <c r="AZ2348" s="10" t="e">
        <f t="shared" si="1109"/>
        <v>#REF!</v>
      </c>
      <c r="BA2348" s="12" t="e">
        <f>IF(BW2348=7,0,AJ2348&amp;IF(#REF!="SI",1,IF(#REF!="NO",2,IF(#REF!="VIH + PREVIO",3,0))))</f>
        <v>#REF!</v>
      </c>
      <c r="BB2348" s="13" t="e">
        <f>IF(AND(#REF!="POSITIVO",#REF!="POSITIVO"),1,IF(#REF!="NEGATIVO",2,IF(#REF!="VIH + PREVIO",3,0)))</f>
        <v>#REF!</v>
      </c>
      <c r="BC2348" s="10" t="e">
        <f>IF(#REF!="SI",1,IF(#REF!="NO",2,0))</f>
        <v>#REF!</v>
      </c>
      <c r="BD2348" s="10" t="e">
        <f>IF(#REF!="SI",1,IF(#REF!="NO",2,0))</f>
        <v>#REF!</v>
      </c>
      <c r="BE2348" s="10" t="e">
        <f>IF(OR(#REF!="VIH + PREVIO",#REF!="VIH + PREVIO",#REF!="VIH + PREVIO"),1,0)</f>
        <v>#REF!</v>
      </c>
      <c r="BF2348" s="13" t="e">
        <f>IF(OR(#REF!="POSITIVO",#REF!="NEGATIVO"),1,IF(#REF!="PACIENTE NO ACEPTA",2,IF(#REF!="VIH + PREVIO",3,0)))</f>
        <v>#REF!</v>
      </c>
      <c r="BG2348" s="10" t="e">
        <f t="shared" si="1110"/>
        <v>#REF!</v>
      </c>
      <c r="BH2348" s="10" t="e">
        <f t="shared" si="1111"/>
        <v>#REF!</v>
      </c>
      <c r="BI2348" s="10" t="e">
        <f t="shared" si="1112"/>
        <v>#REF!</v>
      </c>
      <c r="BJ2348" s="10" t="e">
        <f t="shared" si="1113"/>
        <v>#REF!</v>
      </c>
      <c r="BK2348" s="10" t="e">
        <f t="shared" si="1114"/>
        <v>#REF!</v>
      </c>
      <c r="BL2348" s="10" t="e">
        <f t="shared" si="1115"/>
        <v>#REF!</v>
      </c>
      <c r="BM2348" s="10" t="e">
        <f>IF(OR(BW2348=7,AQ2348=6),0,IF(#REF!="I",1,IF(#REF!="II",2,IF(#REF!="III",3,IF(#REF!="IV",4))))&amp;AP2348&amp;AQ2348&amp;AR2348&amp;AS2348&amp;AT2348&amp;AU2348&amp;AX2348)</f>
        <v>#REF!</v>
      </c>
      <c r="BN2348" s="10" t="e">
        <f t="shared" si="1116"/>
        <v>#REF!</v>
      </c>
      <c r="BO2348" s="10" t="e">
        <f t="shared" si="1117"/>
        <v>#REF!</v>
      </c>
      <c r="BP2348" s="10" t="e">
        <f t="shared" si="1118"/>
        <v>#REF!</v>
      </c>
      <c r="BQ2348" s="10" t="e">
        <f t="shared" si="1119"/>
        <v>#REF!</v>
      </c>
      <c r="BR2348" s="10" t="e">
        <f t="shared" si="1120"/>
        <v>#REF!</v>
      </c>
      <c r="BS2348" s="10" t="e">
        <f t="shared" si="1121"/>
        <v>#REF!</v>
      </c>
      <c r="BT2348" s="10" t="e">
        <f>IF(OR(BW2348=7,AQ2348=6),0,AO2348&amp;IF(#REF!="SI",1,IF(#REF!="NO",2,IF(#REF!="VIH + PREVIO",3,0))))</f>
        <v>#REF!</v>
      </c>
      <c r="BU2348" s="10" t="e">
        <f>IF(OR(BW2348=7,AQ2348=6),0,IF(#REF!="-",1,0))</f>
        <v>#REF!</v>
      </c>
      <c r="BV2348" s="10" t="e">
        <f t="shared" si="1122"/>
        <v>#REF!</v>
      </c>
      <c r="BW23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8" s="10" t="e">
        <f t="shared" si="1127"/>
        <v>#REF!</v>
      </c>
      <c r="BY2348" s="10" t="e">
        <f t="shared" si="1123"/>
        <v>#REF!</v>
      </c>
      <c r="BZ2348" s="10" t="e">
        <f t="shared" si="1128"/>
        <v>#REF!</v>
      </c>
      <c r="CA2348" s="10"/>
    </row>
    <row r="2349" spans="1:79" ht="23.25" customHeight="1" x14ac:dyDescent="0.3">
      <c r="A2349" s="7">
        <v>2347</v>
      </c>
      <c r="B2349" s="43"/>
      <c r="C2349" s="44"/>
      <c r="D2349" s="45"/>
      <c r="E2349" s="46"/>
      <c r="F2349" s="46"/>
      <c r="G2349" s="46"/>
      <c r="H2349" s="50"/>
      <c r="I2349" s="51"/>
      <c r="J2349" s="52"/>
      <c r="K2349" s="51"/>
      <c r="L2349" s="53"/>
      <c r="M2349" s="54"/>
      <c r="N2349" s="43"/>
      <c r="O2349" s="55"/>
      <c r="P2349" s="46"/>
      <c r="Q2349" s="46"/>
      <c r="R2349" s="46"/>
      <c r="S2349" s="43"/>
      <c r="T2349" s="56"/>
      <c r="U2349" s="46"/>
      <c r="V2349" s="57"/>
      <c r="W2349" s="58"/>
      <c r="X2349" s="57"/>
      <c r="Y2349" s="46"/>
      <c r="Z2349" s="57"/>
      <c r="AA2349" s="59"/>
      <c r="AB2349" s="60"/>
      <c r="AJ2349" s="11">
        <f t="shared" si="1126"/>
        <v>13</v>
      </c>
      <c r="AK2349" s="11">
        <f t="shared" si="1129"/>
        <v>0</v>
      </c>
      <c r="AL2349" s="11">
        <f t="shared" si="1130"/>
        <v>0</v>
      </c>
      <c r="AM2349" s="11">
        <f t="shared" si="1131"/>
        <v>0</v>
      </c>
      <c r="AN2349" s="11">
        <f t="shared" si="1132"/>
        <v>0</v>
      </c>
      <c r="AO2349" s="4" t="e">
        <f>IF(#REF!="I",1,IF(#REF!="II",2,IF(#REF!="III",3,IF(#REF!="IV",4))))</f>
        <v>#REF!</v>
      </c>
      <c r="AP2349" s="11" t="e">
        <f>IF(#REF!="PULMONAR",1,IF(AND(#REF!="EXTRAPULMONAR",#REF!&lt;&gt;"MENINGEA"),2,IF(AND(#REF!="EXTRAPULMONAR",#REF!="MENINGEA"),3,)))</f>
        <v>#REF!</v>
      </c>
      <c r="AQ23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49" s="4">
        <f t="shared" si="1133"/>
        <v>0</v>
      </c>
      <c r="AS2349" s="10">
        <f t="shared" si="1134"/>
        <v>0</v>
      </c>
      <c r="AT2349" s="10">
        <f t="shared" si="1135"/>
        <v>0</v>
      </c>
      <c r="AU2349" s="10" t="str">
        <f t="shared" si="1136"/>
        <v>0</v>
      </c>
      <c r="AV2349" s="11" t="e">
        <f t="shared" si="1137"/>
        <v>#N/A</v>
      </c>
      <c r="AW2349" s="4" t="e">
        <f t="shared" si="1138"/>
        <v>#N/A</v>
      </c>
      <c r="AX2349" s="10" t="e">
        <f t="shared" si="1124"/>
        <v>#N/A</v>
      </c>
      <c r="AY2349" s="10" t="e">
        <f t="shared" si="1125"/>
        <v>#N/A</v>
      </c>
      <c r="AZ2349" s="10" t="e">
        <f t="shared" si="1109"/>
        <v>#REF!</v>
      </c>
      <c r="BA2349" s="12" t="e">
        <f>IF(BW2349=7,0,AJ2349&amp;IF(#REF!="SI",1,IF(#REF!="NO",2,IF(#REF!="VIH + PREVIO",3,0))))</f>
        <v>#REF!</v>
      </c>
      <c r="BB2349" s="13" t="e">
        <f>IF(AND(#REF!="POSITIVO",#REF!="POSITIVO"),1,IF(#REF!="NEGATIVO",2,IF(#REF!="VIH + PREVIO",3,0)))</f>
        <v>#REF!</v>
      </c>
      <c r="BC2349" s="10" t="e">
        <f>IF(#REF!="SI",1,IF(#REF!="NO",2,0))</f>
        <v>#REF!</v>
      </c>
      <c r="BD2349" s="10" t="e">
        <f>IF(#REF!="SI",1,IF(#REF!="NO",2,0))</f>
        <v>#REF!</v>
      </c>
      <c r="BE2349" s="10" t="e">
        <f>IF(OR(#REF!="VIH + PREVIO",#REF!="VIH + PREVIO",#REF!="VIH + PREVIO"),1,0)</f>
        <v>#REF!</v>
      </c>
      <c r="BF2349" s="13" t="e">
        <f>IF(OR(#REF!="POSITIVO",#REF!="NEGATIVO"),1,IF(#REF!="PACIENTE NO ACEPTA",2,IF(#REF!="VIH + PREVIO",3,0)))</f>
        <v>#REF!</v>
      </c>
      <c r="BG2349" s="10" t="e">
        <f t="shared" si="1110"/>
        <v>#REF!</v>
      </c>
      <c r="BH2349" s="10" t="e">
        <f t="shared" si="1111"/>
        <v>#REF!</v>
      </c>
      <c r="BI2349" s="10" t="e">
        <f t="shared" si="1112"/>
        <v>#REF!</v>
      </c>
      <c r="BJ2349" s="10" t="e">
        <f t="shared" si="1113"/>
        <v>#REF!</v>
      </c>
      <c r="BK2349" s="10" t="e">
        <f t="shared" si="1114"/>
        <v>#REF!</v>
      </c>
      <c r="BL2349" s="10" t="e">
        <f t="shared" si="1115"/>
        <v>#REF!</v>
      </c>
      <c r="BM2349" s="10" t="e">
        <f>IF(OR(BW2349=7,AQ2349=6),0,IF(#REF!="I",1,IF(#REF!="II",2,IF(#REF!="III",3,IF(#REF!="IV",4))))&amp;AP2349&amp;AQ2349&amp;AR2349&amp;AS2349&amp;AT2349&amp;AU2349&amp;AX2349)</f>
        <v>#REF!</v>
      </c>
      <c r="BN2349" s="10" t="e">
        <f t="shared" si="1116"/>
        <v>#REF!</v>
      </c>
      <c r="BO2349" s="10" t="e">
        <f t="shared" si="1117"/>
        <v>#REF!</v>
      </c>
      <c r="BP2349" s="10" t="e">
        <f t="shared" si="1118"/>
        <v>#REF!</v>
      </c>
      <c r="BQ2349" s="10" t="e">
        <f t="shared" si="1119"/>
        <v>#REF!</v>
      </c>
      <c r="BR2349" s="10" t="e">
        <f t="shared" si="1120"/>
        <v>#REF!</v>
      </c>
      <c r="BS2349" s="10" t="e">
        <f t="shared" si="1121"/>
        <v>#REF!</v>
      </c>
      <c r="BT2349" s="10" t="e">
        <f>IF(OR(BW2349=7,AQ2349=6),0,AO2349&amp;IF(#REF!="SI",1,IF(#REF!="NO",2,IF(#REF!="VIH + PREVIO",3,0))))</f>
        <v>#REF!</v>
      </c>
      <c r="BU2349" s="10" t="e">
        <f>IF(OR(BW2349=7,AQ2349=6),0,IF(#REF!="-",1,0))</f>
        <v>#REF!</v>
      </c>
      <c r="BV2349" s="10" t="e">
        <f t="shared" si="1122"/>
        <v>#REF!</v>
      </c>
      <c r="BW23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49" s="10" t="e">
        <f t="shared" si="1127"/>
        <v>#REF!</v>
      </c>
      <c r="BY2349" s="10" t="e">
        <f t="shared" si="1123"/>
        <v>#REF!</v>
      </c>
      <c r="BZ2349" s="10" t="e">
        <f t="shared" si="1128"/>
        <v>#REF!</v>
      </c>
      <c r="CA2349" s="10"/>
    </row>
    <row r="2350" spans="1:79" ht="23.25" customHeight="1" x14ac:dyDescent="0.3">
      <c r="A2350" s="7">
        <v>2348</v>
      </c>
      <c r="B2350" s="43"/>
      <c r="C2350" s="44"/>
      <c r="D2350" s="45"/>
      <c r="E2350" s="46"/>
      <c r="F2350" s="46"/>
      <c r="G2350" s="46"/>
      <c r="H2350" s="50"/>
      <c r="I2350" s="51"/>
      <c r="J2350" s="52"/>
      <c r="K2350" s="51"/>
      <c r="L2350" s="53"/>
      <c r="M2350" s="54"/>
      <c r="N2350" s="43"/>
      <c r="O2350" s="55"/>
      <c r="P2350" s="46"/>
      <c r="Q2350" s="46"/>
      <c r="R2350" s="46"/>
      <c r="S2350" s="43"/>
      <c r="T2350" s="56"/>
      <c r="U2350" s="46"/>
      <c r="V2350" s="57"/>
      <c r="W2350" s="58"/>
      <c r="X2350" s="57"/>
      <c r="Y2350" s="46"/>
      <c r="Z2350" s="57"/>
      <c r="AA2350" s="59"/>
      <c r="AB2350" s="60"/>
      <c r="AJ2350" s="11">
        <f t="shared" si="1126"/>
        <v>13</v>
      </c>
      <c r="AK2350" s="11">
        <f t="shared" si="1129"/>
        <v>0</v>
      </c>
      <c r="AL2350" s="11">
        <f t="shared" si="1130"/>
        <v>0</v>
      </c>
      <c r="AM2350" s="11">
        <f t="shared" si="1131"/>
        <v>0</v>
      </c>
      <c r="AN2350" s="11">
        <f t="shared" si="1132"/>
        <v>0</v>
      </c>
      <c r="AO2350" s="4" t="e">
        <f>IF(#REF!="I",1,IF(#REF!="II",2,IF(#REF!="III",3,IF(#REF!="IV",4))))</f>
        <v>#REF!</v>
      </c>
      <c r="AP2350" s="11" t="e">
        <f>IF(#REF!="PULMONAR",1,IF(AND(#REF!="EXTRAPULMONAR",#REF!&lt;&gt;"MENINGEA"),2,IF(AND(#REF!="EXTRAPULMONAR",#REF!="MENINGEA"),3,)))</f>
        <v>#REF!</v>
      </c>
      <c r="AQ23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0" s="4">
        <f t="shared" si="1133"/>
        <v>0</v>
      </c>
      <c r="AS2350" s="10">
        <f t="shared" si="1134"/>
        <v>0</v>
      </c>
      <c r="AT2350" s="10">
        <f t="shared" si="1135"/>
        <v>0</v>
      </c>
      <c r="AU2350" s="10" t="str">
        <f t="shared" si="1136"/>
        <v>0</v>
      </c>
      <c r="AV2350" s="11" t="e">
        <f t="shared" si="1137"/>
        <v>#N/A</v>
      </c>
      <c r="AW2350" s="4" t="e">
        <f t="shared" si="1138"/>
        <v>#N/A</v>
      </c>
      <c r="AX2350" s="10" t="e">
        <f t="shared" si="1124"/>
        <v>#N/A</v>
      </c>
      <c r="AY2350" s="10" t="e">
        <f t="shared" si="1125"/>
        <v>#N/A</v>
      </c>
      <c r="AZ2350" s="10" t="e">
        <f t="shared" si="1109"/>
        <v>#REF!</v>
      </c>
      <c r="BA2350" s="12" t="e">
        <f>IF(BW2350=7,0,AJ2350&amp;IF(#REF!="SI",1,IF(#REF!="NO",2,IF(#REF!="VIH + PREVIO",3,0))))</f>
        <v>#REF!</v>
      </c>
      <c r="BB2350" s="13" t="e">
        <f>IF(AND(#REF!="POSITIVO",#REF!="POSITIVO"),1,IF(#REF!="NEGATIVO",2,IF(#REF!="VIH + PREVIO",3,0)))</f>
        <v>#REF!</v>
      </c>
      <c r="BC2350" s="10" t="e">
        <f>IF(#REF!="SI",1,IF(#REF!="NO",2,0))</f>
        <v>#REF!</v>
      </c>
      <c r="BD2350" s="10" t="e">
        <f>IF(#REF!="SI",1,IF(#REF!="NO",2,0))</f>
        <v>#REF!</v>
      </c>
      <c r="BE2350" s="10" t="e">
        <f>IF(OR(#REF!="VIH + PREVIO",#REF!="VIH + PREVIO",#REF!="VIH + PREVIO"),1,0)</f>
        <v>#REF!</v>
      </c>
      <c r="BF2350" s="13" t="e">
        <f>IF(OR(#REF!="POSITIVO",#REF!="NEGATIVO"),1,IF(#REF!="PACIENTE NO ACEPTA",2,IF(#REF!="VIH + PREVIO",3,0)))</f>
        <v>#REF!</v>
      </c>
      <c r="BG2350" s="10" t="e">
        <f t="shared" si="1110"/>
        <v>#REF!</v>
      </c>
      <c r="BH2350" s="10" t="e">
        <f t="shared" si="1111"/>
        <v>#REF!</v>
      </c>
      <c r="BI2350" s="10" t="e">
        <f t="shared" si="1112"/>
        <v>#REF!</v>
      </c>
      <c r="BJ2350" s="10" t="e">
        <f t="shared" si="1113"/>
        <v>#REF!</v>
      </c>
      <c r="BK2350" s="10" t="e">
        <f t="shared" si="1114"/>
        <v>#REF!</v>
      </c>
      <c r="BL2350" s="10" t="e">
        <f t="shared" si="1115"/>
        <v>#REF!</v>
      </c>
      <c r="BM2350" s="10" t="e">
        <f>IF(OR(BW2350=7,AQ2350=6),0,IF(#REF!="I",1,IF(#REF!="II",2,IF(#REF!="III",3,IF(#REF!="IV",4))))&amp;AP2350&amp;AQ2350&amp;AR2350&amp;AS2350&amp;AT2350&amp;AU2350&amp;AX2350)</f>
        <v>#REF!</v>
      </c>
      <c r="BN2350" s="10" t="e">
        <f t="shared" si="1116"/>
        <v>#REF!</v>
      </c>
      <c r="BO2350" s="10" t="e">
        <f t="shared" si="1117"/>
        <v>#REF!</v>
      </c>
      <c r="BP2350" s="10" t="e">
        <f t="shared" si="1118"/>
        <v>#REF!</v>
      </c>
      <c r="BQ2350" s="10" t="e">
        <f t="shared" si="1119"/>
        <v>#REF!</v>
      </c>
      <c r="BR2350" s="10" t="e">
        <f t="shared" si="1120"/>
        <v>#REF!</v>
      </c>
      <c r="BS2350" s="10" t="e">
        <f t="shared" si="1121"/>
        <v>#REF!</v>
      </c>
      <c r="BT2350" s="10" t="e">
        <f>IF(OR(BW2350=7,AQ2350=6),0,AO2350&amp;IF(#REF!="SI",1,IF(#REF!="NO",2,IF(#REF!="VIH + PREVIO",3,0))))</f>
        <v>#REF!</v>
      </c>
      <c r="BU2350" s="10" t="e">
        <f>IF(OR(BW2350=7,AQ2350=6),0,IF(#REF!="-",1,0))</f>
        <v>#REF!</v>
      </c>
      <c r="BV2350" s="10" t="e">
        <f t="shared" si="1122"/>
        <v>#REF!</v>
      </c>
      <c r="BW23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0" s="10" t="e">
        <f t="shared" si="1127"/>
        <v>#REF!</v>
      </c>
      <c r="BY2350" s="10" t="e">
        <f t="shared" si="1123"/>
        <v>#REF!</v>
      </c>
      <c r="BZ2350" s="10" t="e">
        <f t="shared" si="1128"/>
        <v>#REF!</v>
      </c>
      <c r="CA2350" s="10"/>
    </row>
    <row r="2351" spans="1:79" ht="23.25" customHeight="1" x14ac:dyDescent="0.3">
      <c r="A2351" s="7">
        <v>2349</v>
      </c>
      <c r="B2351" s="43"/>
      <c r="C2351" s="44"/>
      <c r="D2351" s="45"/>
      <c r="E2351" s="46"/>
      <c r="F2351" s="46"/>
      <c r="G2351" s="46"/>
      <c r="H2351" s="50"/>
      <c r="I2351" s="51"/>
      <c r="J2351" s="52"/>
      <c r="K2351" s="51"/>
      <c r="L2351" s="53"/>
      <c r="M2351" s="54"/>
      <c r="N2351" s="43"/>
      <c r="O2351" s="55"/>
      <c r="P2351" s="46"/>
      <c r="Q2351" s="46"/>
      <c r="R2351" s="46"/>
      <c r="S2351" s="43"/>
      <c r="T2351" s="56"/>
      <c r="U2351" s="46"/>
      <c r="V2351" s="57"/>
      <c r="W2351" s="58"/>
      <c r="X2351" s="57"/>
      <c r="Y2351" s="46"/>
      <c r="Z2351" s="57"/>
      <c r="AA2351" s="59"/>
      <c r="AB2351" s="60"/>
      <c r="AJ2351" s="11">
        <f t="shared" si="1126"/>
        <v>13</v>
      </c>
      <c r="AK2351" s="11">
        <f t="shared" si="1129"/>
        <v>0</v>
      </c>
      <c r="AL2351" s="11">
        <f t="shared" si="1130"/>
        <v>0</v>
      </c>
      <c r="AM2351" s="11">
        <f t="shared" si="1131"/>
        <v>0</v>
      </c>
      <c r="AN2351" s="11">
        <f t="shared" si="1132"/>
        <v>0</v>
      </c>
      <c r="AO2351" s="4" t="e">
        <f>IF(#REF!="I",1,IF(#REF!="II",2,IF(#REF!="III",3,IF(#REF!="IV",4))))</f>
        <v>#REF!</v>
      </c>
      <c r="AP2351" s="11" t="e">
        <f>IF(#REF!="PULMONAR",1,IF(AND(#REF!="EXTRAPULMONAR",#REF!&lt;&gt;"MENINGEA"),2,IF(AND(#REF!="EXTRAPULMONAR",#REF!="MENINGEA"),3,)))</f>
        <v>#REF!</v>
      </c>
      <c r="AQ23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1" s="4">
        <f t="shared" si="1133"/>
        <v>0</v>
      </c>
      <c r="AS2351" s="10">
        <f t="shared" si="1134"/>
        <v>0</v>
      </c>
      <c r="AT2351" s="10">
        <f t="shared" si="1135"/>
        <v>0</v>
      </c>
      <c r="AU2351" s="10" t="str">
        <f t="shared" si="1136"/>
        <v>0</v>
      </c>
      <c r="AV2351" s="11" t="e">
        <f t="shared" si="1137"/>
        <v>#N/A</v>
      </c>
      <c r="AW2351" s="4" t="e">
        <f t="shared" si="1138"/>
        <v>#N/A</v>
      </c>
      <c r="AX2351" s="10" t="e">
        <f t="shared" si="1124"/>
        <v>#N/A</v>
      </c>
      <c r="AY2351" s="10" t="e">
        <f t="shared" si="1125"/>
        <v>#N/A</v>
      </c>
      <c r="AZ2351" s="10" t="e">
        <f t="shared" si="1109"/>
        <v>#REF!</v>
      </c>
      <c r="BA2351" s="12" t="e">
        <f>IF(BW2351=7,0,AJ2351&amp;IF(#REF!="SI",1,IF(#REF!="NO",2,IF(#REF!="VIH + PREVIO",3,0))))</f>
        <v>#REF!</v>
      </c>
      <c r="BB2351" s="13" t="e">
        <f>IF(AND(#REF!="POSITIVO",#REF!="POSITIVO"),1,IF(#REF!="NEGATIVO",2,IF(#REF!="VIH + PREVIO",3,0)))</f>
        <v>#REF!</v>
      </c>
      <c r="BC2351" s="10" t="e">
        <f>IF(#REF!="SI",1,IF(#REF!="NO",2,0))</f>
        <v>#REF!</v>
      </c>
      <c r="BD2351" s="10" t="e">
        <f>IF(#REF!="SI",1,IF(#REF!="NO",2,0))</f>
        <v>#REF!</v>
      </c>
      <c r="BE2351" s="10" t="e">
        <f>IF(OR(#REF!="VIH + PREVIO",#REF!="VIH + PREVIO",#REF!="VIH + PREVIO"),1,0)</f>
        <v>#REF!</v>
      </c>
      <c r="BF2351" s="13" t="e">
        <f>IF(OR(#REF!="POSITIVO",#REF!="NEGATIVO"),1,IF(#REF!="PACIENTE NO ACEPTA",2,IF(#REF!="VIH + PREVIO",3,0)))</f>
        <v>#REF!</v>
      </c>
      <c r="BG2351" s="10" t="e">
        <f t="shared" si="1110"/>
        <v>#REF!</v>
      </c>
      <c r="BH2351" s="10" t="e">
        <f t="shared" si="1111"/>
        <v>#REF!</v>
      </c>
      <c r="BI2351" s="10" t="e">
        <f t="shared" si="1112"/>
        <v>#REF!</v>
      </c>
      <c r="BJ2351" s="10" t="e">
        <f t="shared" si="1113"/>
        <v>#REF!</v>
      </c>
      <c r="BK2351" s="10" t="e">
        <f t="shared" si="1114"/>
        <v>#REF!</v>
      </c>
      <c r="BL2351" s="10" t="e">
        <f t="shared" si="1115"/>
        <v>#REF!</v>
      </c>
      <c r="BM2351" s="10" t="e">
        <f>IF(OR(BW2351=7,AQ2351=6),0,IF(#REF!="I",1,IF(#REF!="II",2,IF(#REF!="III",3,IF(#REF!="IV",4))))&amp;AP2351&amp;AQ2351&amp;AR2351&amp;AS2351&amp;AT2351&amp;AU2351&amp;AX2351)</f>
        <v>#REF!</v>
      </c>
      <c r="BN2351" s="10" t="e">
        <f t="shared" si="1116"/>
        <v>#REF!</v>
      </c>
      <c r="BO2351" s="10" t="e">
        <f t="shared" si="1117"/>
        <v>#REF!</v>
      </c>
      <c r="BP2351" s="10" t="e">
        <f t="shared" si="1118"/>
        <v>#REF!</v>
      </c>
      <c r="BQ2351" s="10" t="e">
        <f t="shared" si="1119"/>
        <v>#REF!</v>
      </c>
      <c r="BR2351" s="10" t="e">
        <f t="shared" si="1120"/>
        <v>#REF!</v>
      </c>
      <c r="BS2351" s="10" t="e">
        <f t="shared" si="1121"/>
        <v>#REF!</v>
      </c>
      <c r="BT2351" s="10" t="e">
        <f>IF(OR(BW2351=7,AQ2351=6),0,AO2351&amp;IF(#REF!="SI",1,IF(#REF!="NO",2,IF(#REF!="VIH + PREVIO",3,0))))</f>
        <v>#REF!</v>
      </c>
      <c r="BU2351" s="10" t="e">
        <f>IF(OR(BW2351=7,AQ2351=6),0,IF(#REF!="-",1,0))</f>
        <v>#REF!</v>
      </c>
      <c r="BV2351" s="10" t="e">
        <f t="shared" si="1122"/>
        <v>#REF!</v>
      </c>
      <c r="BW23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1" s="10" t="e">
        <f t="shared" si="1127"/>
        <v>#REF!</v>
      </c>
      <c r="BY2351" s="10" t="e">
        <f t="shared" si="1123"/>
        <v>#REF!</v>
      </c>
      <c r="BZ2351" s="10" t="e">
        <f t="shared" si="1128"/>
        <v>#REF!</v>
      </c>
      <c r="CA2351" s="10"/>
    </row>
    <row r="2352" spans="1:79" ht="23.25" customHeight="1" x14ac:dyDescent="0.3">
      <c r="A2352" s="7">
        <v>2350</v>
      </c>
      <c r="B2352" s="43"/>
      <c r="C2352" s="44"/>
      <c r="D2352" s="45"/>
      <c r="E2352" s="46"/>
      <c r="F2352" s="46"/>
      <c r="G2352" s="46"/>
      <c r="H2352" s="50"/>
      <c r="I2352" s="51"/>
      <c r="J2352" s="52"/>
      <c r="K2352" s="51"/>
      <c r="L2352" s="53"/>
      <c r="M2352" s="54"/>
      <c r="N2352" s="43"/>
      <c r="O2352" s="55"/>
      <c r="P2352" s="46"/>
      <c r="Q2352" s="46"/>
      <c r="R2352" s="46"/>
      <c r="S2352" s="43"/>
      <c r="T2352" s="56"/>
      <c r="U2352" s="46"/>
      <c r="V2352" s="57"/>
      <c r="W2352" s="58"/>
      <c r="X2352" s="57"/>
      <c r="Y2352" s="46"/>
      <c r="Z2352" s="57"/>
      <c r="AA2352" s="59"/>
      <c r="AB2352" s="60"/>
      <c r="AJ2352" s="11">
        <f t="shared" si="1126"/>
        <v>13</v>
      </c>
      <c r="AK2352" s="11">
        <f t="shared" si="1129"/>
        <v>0</v>
      </c>
      <c r="AL2352" s="11">
        <f t="shared" si="1130"/>
        <v>0</v>
      </c>
      <c r="AM2352" s="11">
        <f t="shared" si="1131"/>
        <v>0</v>
      </c>
      <c r="AN2352" s="11">
        <f t="shared" si="1132"/>
        <v>0</v>
      </c>
      <c r="AO2352" s="4" t="e">
        <f>IF(#REF!="I",1,IF(#REF!="II",2,IF(#REF!="III",3,IF(#REF!="IV",4))))</f>
        <v>#REF!</v>
      </c>
      <c r="AP2352" s="11" t="e">
        <f>IF(#REF!="PULMONAR",1,IF(AND(#REF!="EXTRAPULMONAR",#REF!&lt;&gt;"MENINGEA"),2,IF(AND(#REF!="EXTRAPULMONAR",#REF!="MENINGEA"),3,)))</f>
        <v>#REF!</v>
      </c>
      <c r="AQ23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2" s="4">
        <f t="shared" si="1133"/>
        <v>0</v>
      </c>
      <c r="AS2352" s="10">
        <f t="shared" si="1134"/>
        <v>0</v>
      </c>
      <c r="AT2352" s="10">
        <f t="shared" si="1135"/>
        <v>0</v>
      </c>
      <c r="AU2352" s="10" t="str">
        <f t="shared" si="1136"/>
        <v>0</v>
      </c>
      <c r="AV2352" s="11" t="e">
        <f t="shared" si="1137"/>
        <v>#N/A</v>
      </c>
      <c r="AW2352" s="4" t="e">
        <f t="shared" si="1138"/>
        <v>#N/A</v>
      </c>
      <c r="AX2352" s="10" t="e">
        <f t="shared" si="1124"/>
        <v>#N/A</v>
      </c>
      <c r="AY2352" s="10" t="e">
        <f t="shared" si="1125"/>
        <v>#N/A</v>
      </c>
      <c r="AZ2352" s="10" t="e">
        <f t="shared" si="1109"/>
        <v>#REF!</v>
      </c>
      <c r="BA2352" s="12" t="e">
        <f>IF(BW2352=7,0,AJ2352&amp;IF(#REF!="SI",1,IF(#REF!="NO",2,IF(#REF!="VIH + PREVIO",3,0))))</f>
        <v>#REF!</v>
      </c>
      <c r="BB2352" s="13" t="e">
        <f>IF(AND(#REF!="POSITIVO",#REF!="POSITIVO"),1,IF(#REF!="NEGATIVO",2,IF(#REF!="VIH + PREVIO",3,0)))</f>
        <v>#REF!</v>
      </c>
      <c r="BC2352" s="10" t="e">
        <f>IF(#REF!="SI",1,IF(#REF!="NO",2,0))</f>
        <v>#REF!</v>
      </c>
      <c r="BD2352" s="10" t="e">
        <f>IF(#REF!="SI",1,IF(#REF!="NO",2,0))</f>
        <v>#REF!</v>
      </c>
      <c r="BE2352" s="10" t="e">
        <f>IF(OR(#REF!="VIH + PREVIO",#REF!="VIH + PREVIO",#REF!="VIH + PREVIO"),1,0)</f>
        <v>#REF!</v>
      </c>
      <c r="BF2352" s="13" t="e">
        <f>IF(OR(#REF!="POSITIVO",#REF!="NEGATIVO"),1,IF(#REF!="PACIENTE NO ACEPTA",2,IF(#REF!="VIH + PREVIO",3,0)))</f>
        <v>#REF!</v>
      </c>
      <c r="BG2352" s="10" t="e">
        <f t="shared" si="1110"/>
        <v>#REF!</v>
      </c>
      <c r="BH2352" s="10" t="e">
        <f t="shared" si="1111"/>
        <v>#REF!</v>
      </c>
      <c r="BI2352" s="10" t="e">
        <f t="shared" si="1112"/>
        <v>#REF!</v>
      </c>
      <c r="BJ2352" s="10" t="e">
        <f t="shared" si="1113"/>
        <v>#REF!</v>
      </c>
      <c r="BK2352" s="10" t="e">
        <f t="shared" si="1114"/>
        <v>#REF!</v>
      </c>
      <c r="BL2352" s="10" t="e">
        <f t="shared" si="1115"/>
        <v>#REF!</v>
      </c>
      <c r="BM2352" s="10" t="e">
        <f>IF(OR(BW2352=7,AQ2352=6),0,IF(#REF!="I",1,IF(#REF!="II",2,IF(#REF!="III",3,IF(#REF!="IV",4))))&amp;AP2352&amp;AQ2352&amp;AR2352&amp;AS2352&amp;AT2352&amp;AU2352&amp;AX2352)</f>
        <v>#REF!</v>
      </c>
      <c r="BN2352" s="10" t="e">
        <f t="shared" si="1116"/>
        <v>#REF!</v>
      </c>
      <c r="BO2352" s="10" t="e">
        <f t="shared" si="1117"/>
        <v>#REF!</v>
      </c>
      <c r="BP2352" s="10" t="e">
        <f t="shared" si="1118"/>
        <v>#REF!</v>
      </c>
      <c r="BQ2352" s="10" t="e">
        <f t="shared" si="1119"/>
        <v>#REF!</v>
      </c>
      <c r="BR2352" s="10" t="e">
        <f t="shared" si="1120"/>
        <v>#REF!</v>
      </c>
      <c r="BS2352" s="10" t="e">
        <f t="shared" si="1121"/>
        <v>#REF!</v>
      </c>
      <c r="BT2352" s="10" t="e">
        <f>IF(OR(BW2352=7,AQ2352=6),0,AO2352&amp;IF(#REF!="SI",1,IF(#REF!="NO",2,IF(#REF!="VIH + PREVIO",3,0))))</f>
        <v>#REF!</v>
      </c>
      <c r="BU2352" s="10" t="e">
        <f>IF(OR(BW2352=7,AQ2352=6),0,IF(#REF!="-",1,0))</f>
        <v>#REF!</v>
      </c>
      <c r="BV2352" s="10" t="e">
        <f t="shared" si="1122"/>
        <v>#REF!</v>
      </c>
      <c r="BW23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2" s="10" t="e">
        <f t="shared" si="1127"/>
        <v>#REF!</v>
      </c>
      <c r="BY2352" s="10" t="e">
        <f t="shared" si="1123"/>
        <v>#REF!</v>
      </c>
      <c r="BZ2352" s="10" t="e">
        <f t="shared" si="1128"/>
        <v>#REF!</v>
      </c>
      <c r="CA2352" s="10"/>
    </row>
    <row r="2353" spans="1:79" ht="23.25" customHeight="1" x14ac:dyDescent="0.3">
      <c r="A2353" s="7">
        <v>2351</v>
      </c>
      <c r="B2353" s="43"/>
      <c r="C2353" s="44"/>
      <c r="D2353" s="45"/>
      <c r="E2353" s="46"/>
      <c r="F2353" s="46"/>
      <c r="G2353" s="46"/>
      <c r="H2353" s="50"/>
      <c r="I2353" s="51"/>
      <c r="J2353" s="52"/>
      <c r="K2353" s="51"/>
      <c r="L2353" s="53"/>
      <c r="M2353" s="54"/>
      <c r="N2353" s="43"/>
      <c r="O2353" s="55"/>
      <c r="P2353" s="46"/>
      <c r="Q2353" s="46"/>
      <c r="R2353" s="46"/>
      <c r="S2353" s="43"/>
      <c r="T2353" s="56"/>
      <c r="U2353" s="46"/>
      <c r="V2353" s="57"/>
      <c r="W2353" s="58"/>
      <c r="X2353" s="57"/>
      <c r="Y2353" s="46"/>
      <c r="Z2353" s="57"/>
      <c r="AA2353" s="59"/>
      <c r="AB2353" s="60"/>
      <c r="AJ2353" s="11">
        <f t="shared" si="1126"/>
        <v>13</v>
      </c>
      <c r="AK2353" s="11">
        <f t="shared" si="1129"/>
        <v>0</v>
      </c>
      <c r="AL2353" s="11">
        <f t="shared" si="1130"/>
        <v>0</v>
      </c>
      <c r="AM2353" s="11">
        <f t="shared" si="1131"/>
        <v>0</v>
      </c>
      <c r="AN2353" s="11">
        <f t="shared" si="1132"/>
        <v>0</v>
      </c>
      <c r="AO2353" s="4" t="e">
        <f>IF(#REF!="I",1,IF(#REF!="II",2,IF(#REF!="III",3,IF(#REF!="IV",4))))</f>
        <v>#REF!</v>
      </c>
      <c r="AP2353" s="11" t="e">
        <f>IF(#REF!="PULMONAR",1,IF(AND(#REF!="EXTRAPULMONAR",#REF!&lt;&gt;"MENINGEA"),2,IF(AND(#REF!="EXTRAPULMONAR",#REF!="MENINGEA"),3,)))</f>
        <v>#REF!</v>
      </c>
      <c r="AQ23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3" s="4">
        <f t="shared" si="1133"/>
        <v>0</v>
      </c>
      <c r="AS2353" s="10">
        <f t="shared" si="1134"/>
        <v>0</v>
      </c>
      <c r="AT2353" s="10">
        <f t="shared" si="1135"/>
        <v>0</v>
      </c>
      <c r="AU2353" s="10" t="str">
        <f t="shared" si="1136"/>
        <v>0</v>
      </c>
      <c r="AV2353" s="11" t="e">
        <f t="shared" si="1137"/>
        <v>#N/A</v>
      </c>
      <c r="AW2353" s="4" t="e">
        <f t="shared" si="1138"/>
        <v>#N/A</v>
      </c>
      <c r="AX2353" s="10" t="e">
        <f t="shared" si="1124"/>
        <v>#N/A</v>
      </c>
      <c r="AY2353" s="10" t="e">
        <f t="shared" si="1125"/>
        <v>#N/A</v>
      </c>
      <c r="AZ2353" s="10" t="e">
        <f t="shared" si="1109"/>
        <v>#REF!</v>
      </c>
      <c r="BA2353" s="12" t="e">
        <f>IF(BW2353=7,0,AJ2353&amp;IF(#REF!="SI",1,IF(#REF!="NO",2,IF(#REF!="VIH + PREVIO",3,0))))</f>
        <v>#REF!</v>
      </c>
      <c r="BB2353" s="13" t="e">
        <f>IF(AND(#REF!="POSITIVO",#REF!="POSITIVO"),1,IF(#REF!="NEGATIVO",2,IF(#REF!="VIH + PREVIO",3,0)))</f>
        <v>#REF!</v>
      </c>
      <c r="BC2353" s="10" t="e">
        <f>IF(#REF!="SI",1,IF(#REF!="NO",2,0))</f>
        <v>#REF!</v>
      </c>
      <c r="BD2353" s="10" t="e">
        <f>IF(#REF!="SI",1,IF(#REF!="NO",2,0))</f>
        <v>#REF!</v>
      </c>
      <c r="BE2353" s="10" t="e">
        <f>IF(OR(#REF!="VIH + PREVIO",#REF!="VIH + PREVIO",#REF!="VIH + PREVIO"),1,0)</f>
        <v>#REF!</v>
      </c>
      <c r="BF2353" s="13" t="e">
        <f>IF(OR(#REF!="POSITIVO",#REF!="NEGATIVO"),1,IF(#REF!="PACIENTE NO ACEPTA",2,IF(#REF!="VIH + PREVIO",3,0)))</f>
        <v>#REF!</v>
      </c>
      <c r="BG2353" s="10" t="e">
        <f t="shared" si="1110"/>
        <v>#REF!</v>
      </c>
      <c r="BH2353" s="10" t="e">
        <f t="shared" si="1111"/>
        <v>#REF!</v>
      </c>
      <c r="BI2353" s="10" t="e">
        <f t="shared" si="1112"/>
        <v>#REF!</v>
      </c>
      <c r="BJ2353" s="10" t="e">
        <f t="shared" si="1113"/>
        <v>#REF!</v>
      </c>
      <c r="BK2353" s="10" t="e">
        <f t="shared" si="1114"/>
        <v>#REF!</v>
      </c>
      <c r="BL2353" s="10" t="e">
        <f t="shared" si="1115"/>
        <v>#REF!</v>
      </c>
      <c r="BM2353" s="10" t="e">
        <f>IF(OR(BW2353=7,AQ2353=6),0,IF(#REF!="I",1,IF(#REF!="II",2,IF(#REF!="III",3,IF(#REF!="IV",4))))&amp;AP2353&amp;AQ2353&amp;AR2353&amp;AS2353&amp;AT2353&amp;AU2353&amp;AX2353)</f>
        <v>#REF!</v>
      </c>
      <c r="BN2353" s="10" t="e">
        <f t="shared" si="1116"/>
        <v>#REF!</v>
      </c>
      <c r="BO2353" s="10" t="e">
        <f t="shared" si="1117"/>
        <v>#REF!</v>
      </c>
      <c r="BP2353" s="10" t="e">
        <f t="shared" si="1118"/>
        <v>#REF!</v>
      </c>
      <c r="BQ2353" s="10" t="e">
        <f t="shared" si="1119"/>
        <v>#REF!</v>
      </c>
      <c r="BR2353" s="10" t="e">
        <f t="shared" si="1120"/>
        <v>#REF!</v>
      </c>
      <c r="BS2353" s="10" t="e">
        <f t="shared" si="1121"/>
        <v>#REF!</v>
      </c>
      <c r="BT2353" s="10" t="e">
        <f>IF(OR(BW2353=7,AQ2353=6),0,AO2353&amp;IF(#REF!="SI",1,IF(#REF!="NO",2,IF(#REF!="VIH + PREVIO",3,0))))</f>
        <v>#REF!</v>
      </c>
      <c r="BU2353" s="10" t="e">
        <f>IF(OR(BW2353=7,AQ2353=6),0,IF(#REF!="-",1,0))</f>
        <v>#REF!</v>
      </c>
      <c r="BV2353" s="10" t="e">
        <f t="shared" si="1122"/>
        <v>#REF!</v>
      </c>
      <c r="BW23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3" s="10" t="e">
        <f t="shared" si="1127"/>
        <v>#REF!</v>
      </c>
      <c r="BY2353" s="10" t="e">
        <f t="shared" si="1123"/>
        <v>#REF!</v>
      </c>
      <c r="BZ2353" s="10" t="e">
        <f t="shared" si="1128"/>
        <v>#REF!</v>
      </c>
      <c r="CA2353" s="10"/>
    </row>
    <row r="2354" spans="1:79" ht="23.25" customHeight="1" x14ac:dyDescent="0.3">
      <c r="A2354" s="7">
        <v>2352</v>
      </c>
      <c r="B2354" s="43"/>
      <c r="C2354" s="44"/>
      <c r="D2354" s="45"/>
      <c r="E2354" s="46"/>
      <c r="F2354" s="46"/>
      <c r="G2354" s="46"/>
      <c r="H2354" s="50"/>
      <c r="I2354" s="51"/>
      <c r="J2354" s="52"/>
      <c r="K2354" s="51"/>
      <c r="L2354" s="53"/>
      <c r="M2354" s="54"/>
      <c r="N2354" s="43"/>
      <c r="O2354" s="55"/>
      <c r="P2354" s="46"/>
      <c r="Q2354" s="46"/>
      <c r="R2354" s="46"/>
      <c r="S2354" s="43"/>
      <c r="T2354" s="56"/>
      <c r="U2354" s="46"/>
      <c r="V2354" s="57"/>
      <c r="W2354" s="58"/>
      <c r="X2354" s="57"/>
      <c r="Y2354" s="46"/>
      <c r="Z2354" s="57"/>
      <c r="AA2354" s="59"/>
      <c r="AB2354" s="60"/>
      <c r="AJ2354" s="11">
        <f t="shared" si="1126"/>
        <v>13</v>
      </c>
      <c r="AK2354" s="11">
        <f t="shared" si="1129"/>
        <v>0</v>
      </c>
      <c r="AL2354" s="11">
        <f t="shared" si="1130"/>
        <v>0</v>
      </c>
      <c r="AM2354" s="11">
        <f t="shared" si="1131"/>
        <v>0</v>
      </c>
      <c r="AN2354" s="11">
        <f t="shared" si="1132"/>
        <v>0</v>
      </c>
      <c r="AO2354" s="4" t="e">
        <f>IF(#REF!="I",1,IF(#REF!="II",2,IF(#REF!="III",3,IF(#REF!="IV",4))))</f>
        <v>#REF!</v>
      </c>
      <c r="AP2354" s="11" t="e">
        <f>IF(#REF!="PULMONAR",1,IF(AND(#REF!="EXTRAPULMONAR",#REF!&lt;&gt;"MENINGEA"),2,IF(AND(#REF!="EXTRAPULMONAR",#REF!="MENINGEA"),3,)))</f>
        <v>#REF!</v>
      </c>
      <c r="AQ23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4" s="4">
        <f t="shared" si="1133"/>
        <v>0</v>
      </c>
      <c r="AS2354" s="10">
        <f t="shared" si="1134"/>
        <v>0</v>
      </c>
      <c r="AT2354" s="10">
        <f t="shared" si="1135"/>
        <v>0</v>
      </c>
      <c r="AU2354" s="10" t="str">
        <f t="shared" si="1136"/>
        <v>0</v>
      </c>
      <c r="AV2354" s="11" t="e">
        <f t="shared" si="1137"/>
        <v>#N/A</v>
      </c>
      <c r="AW2354" s="4" t="e">
        <f t="shared" si="1138"/>
        <v>#N/A</v>
      </c>
      <c r="AX2354" s="10" t="e">
        <f t="shared" si="1124"/>
        <v>#N/A</v>
      </c>
      <c r="AY2354" s="10" t="e">
        <f t="shared" si="1125"/>
        <v>#N/A</v>
      </c>
      <c r="AZ2354" s="10" t="e">
        <f t="shared" si="1109"/>
        <v>#REF!</v>
      </c>
      <c r="BA2354" s="12" t="e">
        <f>IF(BW2354=7,0,AJ2354&amp;IF(#REF!="SI",1,IF(#REF!="NO",2,IF(#REF!="VIH + PREVIO",3,0))))</f>
        <v>#REF!</v>
      </c>
      <c r="BB2354" s="13" t="e">
        <f>IF(AND(#REF!="POSITIVO",#REF!="POSITIVO"),1,IF(#REF!="NEGATIVO",2,IF(#REF!="VIH + PREVIO",3,0)))</f>
        <v>#REF!</v>
      </c>
      <c r="BC2354" s="10" t="e">
        <f>IF(#REF!="SI",1,IF(#REF!="NO",2,0))</f>
        <v>#REF!</v>
      </c>
      <c r="BD2354" s="10" t="e">
        <f>IF(#REF!="SI",1,IF(#REF!="NO",2,0))</f>
        <v>#REF!</v>
      </c>
      <c r="BE2354" s="10" t="e">
        <f>IF(OR(#REF!="VIH + PREVIO",#REF!="VIH + PREVIO",#REF!="VIH + PREVIO"),1,0)</f>
        <v>#REF!</v>
      </c>
      <c r="BF2354" s="13" t="e">
        <f>IF(OR(#REF!="POSITIVO",#REF!="NEGATIVO"),1,IF(#REF!="PACIENTE NO ACEPTA",2,IF(#REF!="VIH + PREVIO",3,0)))</f>
        <v>#REF!</v>
      </c>
      <c r="BG2354" s="10" t="e">
        <f t="shared" si="1110"/>
        <v>#REF!</v>
      </c>
      <c r="BH2354" s="10" t="e">
        <f t="shared" si="1111"/>
        <v>#REF!</v>
      </c>
      <c r="BI2354" s="10" t="e">
        <f t="shared" si="1112"/>
        <v>#REF!</v>
      </c>
      <c r="BJ2354" s="10" t="e">
        <f t="shared" si="1113"/>
        <v>#REF!</v>
      </c>
      <c r="BK2354" s="10" t="e">
        <f t="shared" si="1114"/>
        <v>#REF!</v>
      </c>
      <c r="BL2354" s="10" t="e">
        <f t="shared" si="1115"/>
        <v>#REF!</v>
      </c>
      <c r="BM2354" s="10" t="e">
        <f>IF(OR(BW2354=7,AQ2354=6),0,IF(#REF!="I",1,IF(#REF!="II",2,IF(#REF!="III",3,IF(#REF!="IV",4))))&amp;AP2354&amp;AQ2354&amp;AR2354&amp;AS2354&amp;AT2354&amp;AU2354&amp;AX2354)</f>
        <v>#REF!</v>
      </c>
      <c r="BN2354" s="10" t="e">
        <f t="shared" si="1116"/>
        <v>#REF!</v>
      </c>
      <c r="BO2354" s="10" t="e">
        <f t="shared" si="1117"/>
        <v>#REF!</v>
      </c>
      <c r="BP2354" s="10" t="e">
        <f t="shared" si="1118"/>
        <v>#REF!</v>
      </c>
      <c r="BQ2354" s="10" t="e">
        <f t="shared" si="1119"/>
        <v>#REF!</v>
      </c>
      <c r="BR2354" s="10" t="e">
        <f t="shared" si="1120"/>
        <v>#REF!</v>
      </c>
      <c r="BS2354" s="10" t="e">
        <f t="shared" si="1121"/>
        <v>#REF!</v>
      </c>
      <c r="BT2354" s="10" t="e">
        <f>IF(OR(BW2354=7,AQ2354=6),0,AO2354&amp;IF(#REF!="SI",1,IF(#REF!="NO",2,IF(#REF!="VIH + PREVIO",3,0))))</f>
        <v>#REF!</v>
      </c>
      <c r="BU2354" s="10" t="e">
        <f>IF(OR(BW2354=7,AQ2354=6),0,IF(#REF!="-",1,0))</f>
        <v>#REF!</v>
      </c>
      <c r="BV2354" s="10" t="e">
        <f t="shared" si="1122"/>
        <v>#REF!</v>
      </c>
      <c r="BW23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4" s="10" t="e">
        <f t="shared" si="1127"/>
        <v>#REF!</v>
      </c>
      <c r="BY2354" s="10" t="e">
        <f t="shared" si="1123"/>
        <v>#REF!</v>
      </c>
      <c r="BZ2354" s="10" t="e">
        <f t="shared" si="1128"/>
        <v>#REF!</v>
      </c>
      <c r="CA2354" s="10"/>
    </row>
    <row r="2355" spans="1:79" ht="23.25" customHeight="1" x14ac:dyDescent="0.3">
      <c r="A2355" s="7">
        <v>2353</v>
      </c>
      <c r="B2355" s="43"/>
      <c r="C2355" s="44"/>
      <c r="D2355" s="45"/>
      <c r="E2355" s="46"/>
      <c r="F2355" s="46"/>
      <c r="G2355" s="46"/>
      <c r="H2355" s="50"/>
      <c r="I2355" s="51"/>
      <c r="J2355" s="52"/>
      <c r="K2355" s="51"/>
      <c r="L2355" s="53"/>
      <c r="M2355" s="54"/>
      <c r="N2355" s="43"/>
      <c r="O2355" s="55"/>
      <c r="P2355" s="46"/>
      <c r="Q2355" s="46"/>
      <c r="R2355" s="46"/>
      <c r="S2355" s="43"/>
      <c r="T2355" s="56"/>
      <c r="U2355" s="46"/>
      <c r="V2355" s="57"/>
      <c r="W2355" s="58"/>
      <c r="X2355" s="57"/>
      <c r="Y2355" s="46"/>
      <c r="Z2355" s="57"/>
      <c r="AA2355" s="59"/>
      <c r="AB2355" s="60"/>
      <c r="AJ2355" s="11">
        <f t="shared" si="1126"/>
        <v>13</v>
      </c>
      <c r="AK2355" s="11">
        <f t="shared" si="1129"/>
        <v>0</v>
      </c>
      <c r="AL2355" s="11">
        <f t="shared" si="1130"/>
        <v>0</v>
      </c>
      <c r="AM2355" s="11">
        <f t="shared" si="1131"/>
        <v>0</v>
      </c>
      <c r="AN2355" s="11">
        <f t="shared" si="1132"/>
        <v>0</v>
      </c>
      <c r="AO2355" s="4" t="e">
        <f>IF(#REF!="I",1,IF(#REF!="II",2,IF(#REF!="III",3,IF(#REF!="IV",4))))</f>
        <v>#REF!</v>
      </c>
      <c r="AP2355" s="11" t="e">
        <f>IF(#REF!="PULMONAR",1,IF(AND(#REF!="EXTRAPULMONAR",#REF!&lt;&gt;"MENINGEA"),2,IF(AND(#REF!="EXTRAPULMONAR",#REF!="MENINGEA"),3,)))</f>
        <v>#REF!</v>
      </c>
      <c r="AQ23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5" s="4">
        <f t="shared" si="1133"/>
        <v>0</v>
      </c>
      <c r="AS2355" s="10">
        <f t="shared" si="1134"/>
        <v>0</v>
      </c>
      <c r="AT2355" s="10">
        <f t="shared" si="1135"/>
        <v>0</v>
      </c>
      <c r="AU2355" s="10" t="str">
        <f t="shared" si="1136"/>
        <v>0</v>
      </c>
      <c r="AV2355" s="11" t="e">
        <f t="shared" si="1137"/>
        <v>#N/A</v>
      </c>
      <c r="AW2355" s="4" t="e">
        <f t="shared" si="1138"/>
        <v>#N/A</v>
      </c>
      <c r="AX2355" s="10" t="e">
        <f t="shared" si="1124"/>
        <v>#N/A</v>
      </c>
      <c r="AY2355" s="10" t="e">
        <f t="shared" si="1125"/>
        <v>#N/A</v>
      </c>
      <c r="AZ2355" s="10" t="e">
        <f t="shared" si="1109"/>
        <v>#REF!</v>
      </c>
      <c r="BA2355" s="12" t="e">
        <f>IF(BW2355=7,0,AJ2355&amp;IF(#REF!="SI",1,IF(#REF!="NO",2,IF(#REF!="VIH + PREVIO",3,0))))</f>
        <v>#REF!</v>
      </c>
      <c r="BB2355" s="13" t="e">
        <f>IF(AND(#REF!="POSITIVO",#REF!="POSITIVO"),1,IF(#REF!="NEGATIVO",2,IF(#REF!="VIH + PREVIO",3,0)))</f>
        <v>#REF!</v>
      </c>
      <c r="BC2355" s="10" t="e">
        <f>IF(#REF!="SI",1,IF(#REF!="NO",2,0))</f>
        <v>#REF!</v>
      </c>
      <c r="BD2355" s="10" t="e">
        <f>IF(#REF!="SI",1,IF(#REF!="NO",2,0))</f>
        <v>#REF!</v>
      </c>
      <c r="BE2355" s="10" t="e">
        <f>IF(OR(#REF!="VIH + PREVIO",#REF!="VIH + PREVIO",#REF!="VIH + PREVIO"),1,0)</f>
        <v>#REF!</v>
      </c>
      <c r="BF2355" s="13" t="e">
        <f>IF(OR(#REF!="POSITIVO",#REF!="NEGATIVO"),1,IF(#REF!="PACIENTE NO ACEPTA",2,IF(#REF!="VIH + PREVIO",3,0)))</f>
        <v>#REF!</v>
      </c>
      <c r="BG2355" s="10" t="e">
        <f t="shared" si="1110"/>
        <v>#REF!</v>
      </c>
      <c r="BH2355" s="10" t="e">
        <f t="shared" si="1111"/>
        <v>#REF!</v>
      </c>
      <c r="BI2355" s="10" t="e">
        <f t="shared" si="1112"/>
        <v>#REF!</v>
      </c>
      <c r="BJ2355" s="10" t="e">
        <f t="shared" si="1113"/>
        <v>#REF!</v>
      </c>
      <c r="BK2355" s="10" t="e">
        <f t="shared" si="1114"/>
        <v>#REF!</v>
      </c>
      <c r="BL2355" s="10" t="e">
        <f t="shared" si="1115"/>
        <v>#REF!</v>
      </c>
      <c r="BM2355" s="10" t="e">
        <f>IF(OR(BW2355=7,AQ2355=6),0,IF(#REF!="I",1,IF(#REF!="II",2,IF(#REF!="III",3,IF(#REF!="IV",4))))&amp;AP2355&amp;AQ2355&amp;AR2355&amp;AS2355&amp;AT2355&amp;AU2355&amp;AX2355)</f>
        <v>#REF!</v>
      </c>
      <c r="BN2355" s="10" t="e">
        <f t="shared" si="1116"/>
        <v>#REF!</v>
      </c>
      <c r="BO2355" s="10" t="e">
        <f t="shared" si="1117"/>
        <v>#REF!</v>
      </c>
      <c r="BP2355" s="10" t="e">
        <f t="shared" si="1118"/>
        <v>#REF!</v>
      </c>
      <c r="BQ2355" s="10" t="e">
        <f t="shared" si="1119"/>
        <v>#REF!</v>
      </c>
      <c r="BR2355" s="10" t="e">
        <f t="shared" si="1120"/>
        <v>#REF!</v>
      </c>
      <c r="BS2355" s="10" t="e">
        <f t="shared" si="1121"/>
        <v>#REF!</v>
      </c>
      <c r="BT2355" s="10" t="e">
        <f>IF(OR(BW2355=7,AQ2355=6),0,AO2355&amp;IF(#REF!="SI",1,IF(#REF!="NO",2,IF(#REF!="VIH + PREVIO",3,0))))</f>
        <v>#REF!</v>
      </c>
      <c r="BU2355" s="10" t="e">
        <f>IF(OR(BW2355=7,AQ2355=6),0,IF(#REF!="-",1,0))</f>
        <v>#REF!</v>
      </c>
      <c r="BV2355" s="10" t="e">
        <f t="shared" si="1122"/>
        <v>#REF!</v>
      </c>
      <c r="BW23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5" s="10" t="e">
        <f t="shared" si="1127"/>
        <v>#REF!</v>
      </c>
      <c r="BY2355" s="10" t="e">
        <f t="shared" si="1123"/>
        <v>#REF!</v>
      </c>
      <c r="BZ2355" s="10" t="e">
        <f t="shared" si="1128"/>
        <v>#REF!</v>
      </c>
      <c r="CA2355" s="10"/>
    </row>
    <row r="2356" spans="1:79" ht="23.25" customHeight="1" x14ac:dyDescent="0.3">
      <c r="A2356" s="7">
        <v>2354</v>
      </c>
      <c r="B2356" s="43"/>
      <c r="C2356" s="44"/>
      <c r="D2356" s="45"/>
      <c r="E2356" s="46"/>
      <c r="F2356" s="46"/>
      <c r="G2356" s="46"/>
      <c r="H2356" s="50"/>
      <c r="I2356" s="51"/>
      <c r="J2356" s="52"/>
      <c r="K2356" s="51"/>
      <c r="L2356" s="53"/>
      <c r="M2356" s="54"/>
      <c r="N2356" s="43"/>
      <c r="O2356" s="55"/>
      <c r="P2356" s="46"/>
      <c r="Q2356" s="46"/>
      <c r="R2356" s="46"/>
      <c r="S2356" s="43"/>
      <c r="T2356" s="56"/>
      <c r="U2356" s="46"/>
      <c r="V2356" s="57"/>
      <c r="W2356" s="58"/>
      <c r="X2356" s="57"/>
      <c r="Y2356" s="46"/>
      <c r="Z2356" s="57"/>
      <c r="AA2356" s="59"/>
      <c r="AB2356" s="60"/>
      <c r="AJ2356" s="11">
        <f t="shared" si="1126"/>
        <v>13</v>
      </c>
      <c r="AK2356" s="11">
        <f t="shared" si="1129"/>
        <v>0</v>
      </c>
      <c r="AL2356" s="11">
        <f t="shared" si="1130"/>
        <v>0</v>
      </c>
      <c r="AM2356" s="11">
        <f t="shared" si="1131"/>
        <v>0</v>
      </c>
      <c r="AN2356" s="11">
        <f t="shared" si="1132"/>
        <v>0</v>
      </c>
      <c r="AO2356" s="4" t="e">
        <f>IF(#REF!="I",1,IF(#REF!="II",2,IF(#REF!="III",3,IF(#REF!="IV",4))))</f>
        <v>#REF!</v>
      </c>
      <c r="AP2356" s="11" t="e">
        <f>IF(#REF!="PULMONAR",1,IF(AND(#REF!="EXTRAPULMONAR",#REF!&lt;&gt;"MENINGEA"),2,IF(AND(#REF!="EXTRAPULMONAR",#REF!="MENINGEA"),3,)))</f>
        <v>#REF!</v>
      </c>
      <c r="AQ23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6" s="4">
        <f t="shared" si="1133"/>
        <v>0</v>
      </c>
      <c r="AS2356" s="10">
        <f t="shared" si="1134"/>
        <v>0</v>
      </c>
      <c r="AT2356" s="10">
        <f t="shared" si="1135"/>
        <v>0</v>
      </c>
      <c r="AU2356" s="10" t="str">
        <f t="shared" si="1136"/>
        <v>0</v>
      </c>
      <c r="AV2356" s="11" t="e">
        <f t="shared" si="1137"/>
        <v>#N/A</v>
      </c>
      <c r="AW2356" s="4" t="e">
        <f t="shared" si="1138"/>
        <v>#N/A</v>
      </c>
      <c r="AX2356" s="10" t="e">
        <f t="shared" si="1124"/>
        <v>#N/A</v>
      </c>
      <c r="AY2356" s="10" t="e">
        <f t="shared" si="1125"/>
        <v>#N/A</v>
      </c>
      <c r="AZ2356" s="10" t="e">
        <f t="shared" si="1109"/>
        <v>#REF!</v>
      </c>
      <c r="BA2356" s="12" t="e">
        <f>IF(BW2356=7,0,AJ2356&amp;IF(#REF!="SI",1,IF(#REF!="NO",2,IF(#REF!="VIH + PREVIO",3,0))))</f>
        <v>#REF!</v>
      </c>
      <c r="BB2356" s="13" t="e">
        <f>IF(AND(#REF!="POSITIVO",#REF!="POSITIVO"),1,IF(#REF!="NEGATIVO",2,IF(#REF!="VIH + PREVIO",3,0)))</f>
        <v>#REF!</v>
      </c>
      <c r="BC2356" s="10" t="e">
        <f>IF(#REF!="SI",1,IF(#REF!="NO",2,0))</f>
        <v>#REF!</v>
      </c>
      <c r="BD2356" s="10" t="e">
        <f>IF(#REF!="SI",1,IF(#REF!="NO",2,0))</f>
        <v>#REF!</v>
      </c>
      <c r="BE2356" s="10" t="e">
        <f>IF(OR(#REF!="VIH + PREVIO",#REF!="VIH + PREVIO",#REF!="VIH + PREVIO"),1,0)</f>
        <v>#REF!</v>
      </c>
      <c r="BF2356" s="13" t="e">
        <f>IF(OR(#REF!="POSITIVO",#REF!="NEGATIVO"),1,IF(#REF!="PACIENTE NO ACEPTA",2,IF(#REF!="VIH + PREVIO",3,0)))</f>
        <v>#REF!</v>
      </c>
      <c r="BG2356" s="10" t="e">
        <f t="shared" si="1110"/>
        <v>#REF!</v>
      </c>
      <c r="BH2356" s="10" t="e">
        <f t="shared" si="1111"/>
        <v>#REF!</v>
      </c>
      <c r="BI2356" s="10" t="e">
        <f t="shared" si="1112"/>
        <v>#REF!</v>
      </c>
      <c r="BJ2356" s="10" t="e">
        <f t="shared" si="1113"/>
        <v>#REF!</v>
      </c>
      <c r="BK2356" s="10" t="e">
        <f t="shared" si="1114"/>
        <v>#REF!</v>
      </c>
      <c r="BL2356" s="10" t="e">
        <f t="shared" si="1115"/>
        <v>#REF!</v>
      </c>
      <c r="BM2356" s="10" t="e">
        <f>IF(OR(BW2356=7,AQ2356=6),0,IF(#REF!="I",1,IF(#REF!="II",2,IF(#REF!="III",3,IF(#REF!="IV",4))))&amp;AP2356&amp;AQ2356&amp;AR2356&amp;AS2356&amp;AT2356&amp;AU2356&amp;AX2356)</f>
        <v>#REF!</v>
      </c>
      <c r="BN2356" s="10" t="e">
        <f t="shared" si="1116"/>
        <v>#REF!</v>
      </c>
      <c r="BO2356" s="10" t="e">
        <f t="shared" si="1117"/>
        <v>#REF!</v>
      </c>
      <c r="BP2356" s="10" t="e">
        <f t="shared" si="1118"/>
        <v>#REF!</v>
      </c>
      <c r="BQ2356" s="10" t="e">
        <f t="shared" si="1119"/>
        <v>#REF!</v>
      </c>
      <c r="BR2356" s="10" t="e">
        <f t="shared" si="1120"/>
        <v>#REF!</v>
      </c>
      <c r="BS2356" s="10" t="e">
        <f t="shared" si="1121"/>
        <v>#REF!</v>
      </c>
      <c r="BT2356" s="10" t="e">
        <f>IF(OR(BW2356=7,AQ2356=6),0,AO2356&amp;IF(#REF!="SI",1,IF(#REF!="NO",2,IF(#REF!="VIH + PREVIO",3,0))))</f>
        <v>#REF!</v>
      </c>
      <c r="BU2356" s="10" t="e">
        <f>IF(OR(BW2356=7,AQ2356=6),0,IF(#REF!="-",1,0))</f>
        <v>#REF!</v>
      </c>
      <c r="BV2356" s="10" t="e">
        <f t="shared" si="1122"/>
        <v>#REF!</v>
      </c>
      <c r="BW23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6" s="10" t="e">
        <f t="shared" si="1127"/>
        <v>#REF!</v>
      </c>
      <c r="BY2356" s="10" t="e">
        <f t="shared" si="1123"/>
        <v>#REF!</v>
      </c>
      <c r="BZ2356" s="10" t="e">
        <f t="shared" si="1128"/>
        <v>#REF!</v>
      </c>
      <c r="CA2356" s="10"/>
    </row>
    <row r="2357" spans="1:79" ht="23.25" customHeight="1" x14ac:dyDescent="0.3">
      <c r="A2357" s="7">
        <v>2355</v>
      </c>
      <c r="B2357" s="43"/>
      <c r="C2357" s="44"/>
      <c r="D2357" s="45"/>
      <c r="E2357" s="46"/>
      <c r="F2357" s="46"/>
      <c r="G2357" s="46"/>
      <c r="H2357" s="50"/>
      <c r="I2357" s="51"/>
      <c r="J2357" s="52"/>
      <c r="K2357" s="51"/>
      <c r="L2357" s="53"/>
      <c r="M2357" s="54"/>
      <c r="N2357" s="43"/>
      <c r="O2357" s="55"/>
      <c r="P2357" s="46"/>
      <c r="Q2357" s="46"/>
      <c r="R2357" s="46"/>
      <c r="S2357" s="43"/>
      <c r="T2357" s="56"/>
      <c r="U2357" s="46"/>
      <c r="V2357" s="57"/>
      <c r="W2357" s="58"/>
      <c r="X2357" s="57"/>
      <c r="Y2357" s="46"/>
      <c r="Z2357" s="57"/>
      <c r="AA2357" s="59"/>
      <c r="AB2357" s="60"/>
      <c r="AJ2357" s="11">
        <f t="shared" si="1126"/>
        <v>13</v>
      </c>
      <c r="AK2357" s="11">
        <f t="shared" si="1129"/>
        <v>0</v>
      </c>
      <c r="AL2357" s="11">
        <f t="shared" si="1130"/>
        <v>0</v>
      </c>
      <c r="AM2357" s="11">
        <f t="shared" si="1131"/>
        <v>0</v>
      </c>
      <c r="AN2357" s="11">
        <f t="shared" si="1132"/>
        <v>0</v>
      </c>
      <c r="AO2357" s="4" t="e">
        <f>IF(#REF!="I",1,IF(#REF!="II",2,IF(#REF!="III",3,IF(#REF!="IV",4))))</f>
        <v>#REF!</v>
      </c>
      <c r="AP2357" s="11" t="e">
        <f>IF(#REF!="PULMONAR",1,IF(AND(#REF!="EXTRAPULMONAR",#REF!&lt;&gt;"MENINGEA"),2,IF(AND(#REF!="EXTRAPULMONAR",#REF!="MENINGEA"),3,)))</f>
        <v>#REF!</v>
      </c>
      <c r="AQ23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7" s="4">
        <f t="shared" si="1133"/>
        <v>0</v>
      </c>
      <c r="AS2357" s="10">
        <f t="shared" si="1134"/>
        <v>0</v>
      </c>
      <c r="AT2357" s="10">
        <f t="shared" si="1135"/>
        <v>0</v>
      </c>
      <c r="AU2357" s="10" t="str">
        <f t="shared" si="1136"/>
        <v>0</v>
      </c>
      <c r="AV2357" s="11" t="e">
        <f t="shared" si="1137"/>
        <v>#N/A</v>
      </c>
      <c r="AW2357" s="4" t="e">
        <f t="shared" si="1138"/>
        <v>#N/A</v>
      </c>
      <c r="AX2357" s="10" t="e">
        <f t="shared" si="1124"/>
        <v>#N/A</v>
      </c>
      <c r="AY2357" s="10" t="e">
        <f t="shared" si="1125"/>
        <v>#N/A</v>
      </c>
      <c r="AZ2357" s="10" t="e">
        <f t="shared" si="1109"/>
        <v>#REF!</v>
      </c>
      <c r="BA2357" s="12" t="e">
        <f>IF(BW2357=7,0,AJ2357&amp;IF(#REF!="SI",1,IF(#REF!="NO",2,IF(#REF!="VIH + PREVIO",3,0))))</f>
        <v>#REF!</v>
      </c>
      <c r="BB2357" s="13" t="e">
        <f>IF(AND(#REF!="POSITIVO",#REF!="POSITIVO"),1,IF(#REF!="NEGATIVO",2,IF(#REF!="VIH + PREVIO",3,0)))</f>
        <v>#REF!</v>
      </c>
      <c r="BC2357" s="10" t="e">
        <f>IF(#REF!="SI",1,IF(#REF!="NO",2,0))</f>
        <v>#REF!</v>
      </c>
      <c r="BD2357" s="10" t="e">
        <f>IF(#REF!="SI",1,IF(#REF!="NO",2,0))</f>
        <v>#REF!</v>
      </c>
      <c r="BE2357" s="10" t="e">
        <f>IF(OR(#REF!="VIH + PREVIO",#REF!="VIH + PREVIO",#REF!="VIH + PREVIO"),1,0)</f>
        <v>#REF!</v>
      </c>
      <c r="BF2357" s="13" t="e">
        <f>IF(OR(#REF!="POSITIVO",#REF!="NEGATIVO"),1,IF(#REF!="PACIENTE NO ACEPTA",2,IF(#REF!="VIH + PREVIO",3,0)))</f>
        <v>#REF!</v>
      </c>
      <c r="BG2357" s="10" t="e">
        <f t="shared" si="1110"/>
        <v>#REF!</v>
      </c>
      <c r="BH2357" s="10" t="e">
        <f t="shared" si="1111"/>
        <v>#REF!</v>
      </c>
      <c r="BI2357" s="10" t="e">
        <f t="shared" si="1112"/>
        <v>#REF!</v>
      </c>
      <c r="BJ2357" s="10" t="e">
        <f t="shared" si="1113"/>
        <v>#REF!</v>
      </c>
      <c r="BK2357" s="10" t="e">
        <f t="shared" si="1114"/>
        <v>#REF!</v>
      </c>
      <c r="BL2357" s="10" t="e">
        <f t="shared" si="1115"/>
        <v>#REF!</v>
      </c>
      <c r="BM2357" s="10" t="e">
        <f>IF(OR(BW2357=7,AQ2357=6),0,IF(#REF!="I",1,IF(#REF!="II",2,IF(#REF!="III",3,IF(#REF!="IV",4))))&amp;AP2357&amp;AQ2357&amp;AR2357&amp;AS2357&amp;AT2357&amp;AU2357&amp;AX2357)</f>
        <v>#REF!</v>
      </c>
      <c r="BN2357" s="10" t="e">
        <f t="shared" si="1116"/>
        <v>#REF!</v>
      </c>
      <c r="BO2357" s="10" t="e">
        <f t="shared" si="1117"/>
        <v>#REF!</v>
      </c>
      <c r="BP2357" s="10" t="e">
        <f t="shared" si="1118"/>
        <v>#REF!</v>
      </c>
      <c r="BQ2357" s="10" t="e">
        <f t="shared" si="1119"/>
        <v>#REF!</v>
      </c>
      <c r="BR2357" s="10" t="e">
        <f t="shared" si="1120"/>
        <v>#REF!</v>
      </c>
      <c r="BS2357" s="10" t="e">
        <f t="shared" si="1121"/>
        <v>#REF!</v>
      </c>
      <c r="BT2357" s="10" t="e">
        <f>IF(OR(BW2357=7,AQ2357=6),0,AO2357&amp;IF(#REF!="SI",1,IF(#REF!="NO",2,IF(#REF!="VIH + PREVIO",3,0))))</f>
        <v>#REF!</v>
      </c>
      <c r="BU2357" s="10" t="e">
        <f>IF(OR(BW2357=7,AQ2357=6),0,IF(#REF!="-",1,0))</f>
        <v>#REF!</v>
      </c>
      <c r="BV2357" s="10" t="e">
        <f t="shared" si="1122"/>
        <v>#REF!</v>
      </c>
      <c r="BW23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7" s="10" t="e">
        <f t="shared" si="1127"/>
        <v>#REF!</v>
      </c>
      <c r="BY2357" s="10" t="e">
        <f t="shared" si="1123"/>
        <v>#REF!</v>
      </c>
      <c r="BZ2357" s="10" t="e">
        <f t="shared" si="1128"/>
        <v>#REF!</v>
      </c>
      <c r="CA2357" s="10"/>
    </row>
    <row r="2358" spans="1:79" ht="23.25" customHeight="1" x14ac:dyDescent="0.3">
      <c r="A2358" s="7">
        <v>2356</v>
      </c>
      <c r="B2358" s="43"/>
      <c r="C2358" s="44"/>
      <c r="D2358" s="45"/>
      <c r="E2358" s="46"/>
      <c r="F2358" s="46"/>
      <c r="G2358" s="46"/>
      <c r="H2358" s="50"/>
      <c r="I2358" s="51"/>
      <c r="J2358" s="52"/>
      <c r="K2358" s="51"/>
      <c r="L2358" s="53"/>
      <c r="M2358" s="54"/>
      <c r="N2358" s="43"/>
      <c r="O2358" s="55"/>
      <c r="P2358" s="46"/>
      <c r="Q2358" s="46"/>
      <c r="R2358" s="46"/>
      <c r="S2358" s="43"/>
      <c r="T2358" s="56"/>
      <c r="U2358" s="46"/>
      <c r="V2358" s="57"/>
      <c r="W2358" s="58"/>
      <c r="X2358" s="57"/>
      <c r="Y2358" s="46"/>
      <c r="Z2358" s="57"/>
      <c r="AA2358" s="59"/>
      <c r="AB2358" s="60"/>
      <c r="AJ2358" s="11">
        <f t="shared" si="1126"/>
        <v>13</v>
      </c>
      <c r="AK2358" s="11">
        <f t="shared" si="1129"/>
        <v>0</v>
      </c>
      <c r="AL2358" s="11">
        <f t="shared" si="1130"/>
        <v>0</v>
      </c>
      <c r="AM2358" s="11">
        <f t="shared" si="1131"/>
        <v>0</v>
      </c>
      <c r="AN2358" s="11">
        <f t="shared" si="1132"/>
        <v>0</v>
      </c>
      <c r="AO2358" s="4" t="e">
        <f>IF(#REF!="I",1,IF(#REF!="II",2,IF(#REF!="III",3,IF(#REF!="IV",4))))</f>
        <v>#REF!</v>
      </c>
      <c r="AP2358" s="11" t="e">
        <f>IF(#REF!="PULMONAR",1,IF(AND(#REF!="EXTRAPULMONAR",#REF!&lt;&gt;"MENINGEA"),2,IF(AND(#REF!="EXTRAPULMONAR",#REF!="MENINGEA"),3,)))</f>
        <v>#REF!</v>
      </c>
      <c r="AQ23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8" s="4">
        <f t="shared" si="1133"/>
        <v>0</v>
      </c>
      <c r="AS2358" s="10">
        <f t="shared" si="1134"/>
        <v>0</v>
      </c>
      <c r="AT2358" s="10">
        <f t="shared" si="1135"/>
        <v>0</v>
      </c>
      <c r="AU2358" s="10" t="str">
        <f t="shared" si="1136"/>
        <v>0</v>
      </c>
      <c r="AV2358" s="11" t="e">
        <f t="shared" si="1137"/>
        <v>#N/A</v>
      </c>
      <c r="AW2358" s="4" t="e">
        <f t="shared" si="1138"/>
        <v>#N/A</v>
      </c>
      <c r="AX2358" s="10" t="e">
        <f t="shared" si="1124"/>
        <v>#N/A</v>
      </c>
      <c r="AY2358" s="10" t="e">
        <f t="shared" si="1125"/>
        <v>#N/A</v>
      </c>
      <c r="AZ2358" s="10" t="e">
        <f t="shared" si="1109"/>
        <v>#REF!</v>
      </c>
      <c r="BA2358" s="12" t="e">
        <f>IF(BW2358=7,0,AJ2358&amp;IF(#REF!="SI",1,IF(#REF!="NO",2,IF(#REF!="VIH + PREVIO",3,0))))</f>
        <v>#REF!</v>
      </c>
      <c r="BB2358" s="13" t="e">
        <f>IF(AND(#REF!="POSITIVO",#REF!="POSITIVO"),1,IF(#REF!="NEGATIVO",2,IF(#REF!="VIH + PREVIO",3,0)))</f>
        <v>#REF!</v>
      </c>
      <c r="BC2358" s="10" t="e">
        <f>IF(#REF!="SI",1,IF(#REF!="NO",2,0))</f>
        <v>#REF!</v>
      </c>
      <c r="BD2358" s="10" t="e">
        <f>IF(#REF!="SI",1,IF(#REF!="NO",2,0))</f>
        <v>#REF!</v>
      </c>
      <c r="BE2358" s="10" t="e">
        <f>IF(OR(#REF!="VIH + PREVIO",#REF!="VIH + PREVIO",#REF!="VIH + PREVIO"),1,0)</f>
        <v>#REF!</v>
      </c>
      <c r="BF2358" s="13" t="e">
        <f>IF(OR(#REF!="POSITIVO",#REF!="NEGATIVO"),1,IF(#REF!="PACIENTE NO ACEPTA",2,IF(#REF!="VIH + PREVIO",3,0)))</f>
        <v>#REF!</v>
      </c>
      <c r="BG2358" s="10" t="e">
        <f t="shared" si="1110"/>
        <v>#REF!</v>
      </c>
      <c r="BH2358" s="10" t="e">
        <f t="shared" si="1111"/>
        <v>#REF!</v>
      </c>
      <c r="BI2358" s="10" t="e">
        <f t="shared" si="1112"/>
        <v>#REF!</v>
      </c>
      <c r="BJ2358" s="10" t="e">
        <f t="shared" si="1113"/>
        <v>#REF!</v>
      </c>
      <c r="BK2358" s="10" t="e">
        <f t="shared" si="1114"/>
        <v>#REF!</v>
      </c>
      <c r="BL2358" s="10" t="e">
        <f t="shared" si="1115"/>
        <v>#REF!</v>
      </c>
      <c r="BM2358" s="10" t="e">
        <f>IF(OR(BW2358=7,AQ2358=6),0,IF(#REF!="I",1,IF(#REF!="II",2,IF(#REF!="III",3,IF(#REF!="IV",4))))&amp;AP2358&amp;AQ2358&amp;AR2358&amp;AS2358&amp;AT2358&amp;AU2358&amp;AX2358)</f>
        <v>#REF!</v>
      </c>
      <c r="BN2358" s="10" t="e">
        <f t="shared" si="1116"/>
        <v>#REF!</v>
      </c>
      <c r="BO2358" s="10" t="e">
        <f t="shared" si="1117"/>
        <v>#REF!</v>
      </c>
      <c r="BP2358" s="10" t="e">
        <f t="shared" si="1118"/>
        <v>#REF!</v>
      </c>
      <c r="BQ2358" s="10" t="e">
        <f t="shared" si="1119"/>
        <v>#REF!</v>
      </c>
      <c r="BR2358" s="10" t="e">
        <f t="shared" si="1120"/>
        <v>#REF!</v>
      </c>
      <c r="BS2358" s="10" t="e">
        <f t="shared" si="1121"/>
        <v>#REF!</v>
      </c>
      <c r="BT2358" s="10" t="e">
        <f>IF(OR(BW2358=7,AQ2358=6),0,AO2358&amp;IF(#REF!="SI",1,IF(#REF!="NO",2,IF(#REF!="VIH + PREVIO",3,0))))</f>
        <v>#REF!</v>
      </c>
      <c r="BU2358" s="10" t="e">
        <f>IF(OR(BW2358=7,AQ2358=6),0,IF(#REF!="-",1,0))</f>
        <v>#REF!</v>
      </c>
      <c r="BV2358" s="10" t="e">
        <f t="shared" si="1122"/>
        <v>#REF!</v>
      </c>
      <c r="BW23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8" s="10" t="e">
        <f t="shared" si="1127"/>
        <v>#REF!</v>
      </c>
      <c r="BY2358" s="10" t="e">
        <f t="shared" si="1123"/>
        <v>#REF!</v>
      </c>
      <c r="BZ2358" s="10" t="e">
        <f t="shared" si="1128"/>
        <v>#REF!</v>
      </c>
      <c r="CA2358" s="10"/>
    </row>
    <row r="2359" spans="1:79" ht="23.25" customHeight="1" x14ac:dyDescent="0.3">
      <c r="A2359" s="7">
        <v>2357</v>
      </c>
      <c r="B2359" s="43"/>
      <c r="C2359" s="44"/>
      <c r="D2359" s="45"/>
      <c r="E2359" s="46"/>
      <c r="F2359" s="46"/>
      <c r="G2359" s="46"/>
      <c r="H2359" s="50"/>
      <c r="I2359" s="51"/>
      <c r="J2359" s="52"/>
      <c r="K2359" s="51"/>
      <c r="L2359" s="53"/>
      <c r="M2359" s="54"/>
      <c r="N2359" s="43"/>
      <c r="O2359" s="55"/>
      <c r="P2359" s="46"/>
      <c r="Q2359" s="46"/>
      <c r="R2359" s="46"/>
      <c r="S2359" s="43"/>
      <c r="T2359" s="56"/>
      <c r="U2359" s="46"/>
      <c r="V2359" s="57"/>
      <c r="W2359" s="58"/>
      <c r="X2359" s="57"/>
      <c r="Y2359" s="46"/>
      <c r="Z2359" s="57"/>
      <c r="AA2359" s="59"/>
      <c r="AB2359" s="60"/>
      <c r="AJ2359" s="11">
        <f t="shared" si="1126"/>
        <v>13</v>
      </c>
      <c r="AK2359" s="11">
        <f t="shared" si="1129"/>
        <v>0</v>
      </c>
      <c r="AL2359" s="11">
        <f t="shared" si="1130"/>
        <v>0</v>
      </c>
      <c r="AM2359" s="11">
        <f t="shared" si="1131"/>
        <v>0</v>
      </c>
      <c r="AN2359" s="11">
        <f t="shared" si="1132"/>
        <v>0</v>
      </c>
      <c r="AO2359" s="4" t="e">
        <f>IF(#REF!="I",1,IF(#REF!="II",2,IF(#REF!="III",3,IF(#REF!="IV",4))))</f>
        <v>#REF!</v>
      </c>
      <c r="AP2359" s="11" t="e">
        <f>IF(#REF!="PULMONAR",1,IF(AND(#REF!="EXTRAPULMONAR",#REF!&lt;&gt;"MENINGEA"),2,IF(AND(#REF!="EXTRAPULMONAR",#REF!="MENINGEA"),3,)))</f>
        <v>#REF!</v>
      </c>
      <c r="AQ23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59" s="4">
        <f t="shared" si="1133"/>
        <v>0</v>
      </c>
      <c r="AS2359" s="10">
        <f t="shared" si="1134"/>
        <v>0</v>
      </c>
      <c r="AT2359" s="10">
        <f t="shared" si="1135"/>
        <v>0</v>
      </c>
      <c r="AU2359" s="10" t="str">
        <f t="shared" si="1136"/>
        <v>0</v>
      </c>
      <c r="AV2359" s="11" t="e">
        <f t="shared" si="1137"/>
        <v>#N/A</v>
      </c>
      <c r="AW2359" s="4" t="e">
        <f t="shared" si="1138"/>
        <v>#N/A</v>
      </c>
      <c r="AX2359" s="10" t="e">
        <f t="shared" si="1124"/>
        <v>#N/A</v>
      </c>
      <c r="AY2359" s="10" t="e">
        <f t="shared" si="1125"/>
        <v>#N/A</v>
      </c>
      <c r="AZ2359" s="10" t="e">
        <f t="shared" si="1109"/>
        <v>#REF!</v>
      </c>
      <c r="BA2359" s="12" t="e">
        <f>IF(BW2359=7,0,AJ2359&amp;IF(#REF!="SI",1,IF(#REF!="NO",2,IF(#REF!="VIH + PREVIO",3,0))))</f>
        <v>#REF!</v>
      </c>
      <c r="BB2359" s="13" t="e">
        <f>IF(AND(#REF!="POSITIVO",#REF!="POSITIVO"),1,IF(#REF!="NEGATIVO",2,IF(#REF!="VIH + PREVIO",3,0)))</f>
        <v>#REF!</v>
      </c>
      <c r="BC2359" s="10" t="e">
        <f>IF(#REF!="SI",1,IF(#REF!="NO",2,0))</f>
        <v>#REF!</v>
      </c>
      <c r="BD2359" s="10" t="e">
        <f>IF(#REF!="SI",1,IF(#REF!="NO",2,0))</f>
        <v>#REF!</v>
      </c>
      <c r="BE2359" s="10" t="e">
        <f>IF(OR(#REF!="VIH + PREVIO",#REF!="VIH + PREVIO",#REF!="VIH + PREVIO"),1,0)</f>
        <v>#REF!</v>
      </c>
      <c r="BF2359" s="13" t="e">
        <f>IF(OR(#REF!="POSITIVO",#REF!="NEGATIVO"),1,IF(#REF!="PACIENTE NO ACEPTA",2,IF(#REF!="VIH + PREVIO",3,0)))</f>
        <v>#REF!</v>
      </c>
      <c r="BG2359" s="10" t="e">
        <f t="shared" si="1110"/>
        <v>#REF!</v>
      </c>
      <c r="BH2359" s="10" t="e">
        <f t="shared" si="1111"/>
        <v>#REF!</v>
      </c>
      <c r="BI2359" s="10" t="e">
        <f t="shared" si="1112"/>
        <v>#REF!</v>
      </c>
      <c r="BJ2359" s="10" t="e">
        <f t="shared" si="1113"/>
        <v>#REF!</v>
      </c>
      <c r="BK2359" s="10" t="e">
        <f t="shared" si="1114"/>
        <v>#REF!</v>
      </c>
      <c r="BL2359" s="10" t="e">
        <f t="shared" si="1115"/>
        <v>#REF!</v>
      </c>
      <c r="BM2359" s="10" t="e">
        <f>IF(OR(BW2359=7,AQ2359=6),0,IF(#REF!="I",1,IF(#REF!="II",2,IF(#REF!="III",3,IF(#REF!="IV",4))))&amp;AP2359&amp;AQ2359&amp;AR2359&amp;AS2359&amp;AT2359&amp;AU2359&amp;AX2359)</f>
        <v>#REF!</v>
      </c>
      <c r="BN2359" s="10" t="e">
        <f t="shared" si="1116"/>
        <v>#REF!</v>
      </c>
      <c r="BO2359" s="10" t="e">
        <f t="shared" si="1117"/>
        <v>#REF!</v>
      </c>
      <c r="BP2359" s="10" t="e">
        <f t="shared" si="1118"/>
        <v>#REF!</v>
      </c>
      <c r="BQ2359" s="10" t="e">
        <f t="shared" si="1119"/>
        <v>#REF!</v>
      </c>
      <c r="BR2359" s="10" t="e">
        <f t="shared" si="1120"/>
        <v>#REF!</v>
      </c>
      <c r="BS2359" s="10" t="e">
        <f t="shared" si="1121"/>
        <v>#REF!</v>
      </c>
      <c r="BT2359" s="10" t="e">
        <f>IF(OR(BW2359=7,AQ2359=6),0,AO2359&amp;IF(#REF!="SI",1,IF(#REF!="NO",2,IF(#REF!="VIH + PREVIO",3,0))))</f>
        <v>#REF!</v>
      </c>
      <c r="BU2359" s="10" t="e">
        <f>IF(OR(BW2359=7,AQ2359=6),0,IF(#REF!="-",1,0))</f>
        <v>#REF!</v>
      </c>
      <c r="BV2359" s="10" t="e">
        <f t="shared" si="1122"/>
        <v>#REF!</v>
      </c>
      <c r="BW23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59" s="10" t="e">
        <f t="shared" si="1127"/>
        <v>#REF!</v>
      </c>
      <c r="BY2359" s="10" t="e">
        <f t="shared" si="1123"/>
        <v>#REF!</v>
      </c>
      <c r="BZ2359" s="10" t="e">
        <f t="shared" si="1128"/>
        <v>#REF!</v>
      </c>
      <c r="CA2359" s="10"/>
    </row>
    <row r="2360" spans="1:79" ht="23.25" customHeight="1" x14ac:dyDescent="0.3">
      <c r="A2360" s="7">
        <v>2358</v>
      </c>
      <c r="B2360" s="43"/>
      <c r="C2360" s="44"/>
      <c r="D2360" s="45"/>
      <c r="E2360" s="46"/>
      <c r="F2360" s="46"/>
      <c r="G2360" s="46"/>
      <c r="H2360" s="50"/>
      <c r="I2360" s="51"/>
      <c r="J2360" s="52"/>
      <c r="K2360" s="51"/>
      <c r="L2360" s="53"/>
      <c r="M2360" s="54"/>
      <c r="N2360" s="43"/>
      <c r="O2360" s="55"/>
      <c r="P2360" s="46"/>
      <c r="Q2360" s="46"/>
      <c r="R2360" s="46"/>
      <c r="S2360" s="43"/>
      <c r="T2360" s="56"/>
      <c r="U2360" s="46"/>
      <c r="V2360" s="57"/>
      <c r="W2360" s="58"/>
      <c r="X2360" s="57"/>
      <c r="Y2360" s="46"/>
      <c r="Z2360" s="57"/>
      <c r="AA2360" s="59"/>
      <c r="AB2360" s="60"/>
      <c r="AJ2360" s="11">
        <f t="shared" si="1126"/>
        <v>13</v>
      </c>
      <c r="AK2360" s="11">
        <f t="shared" si="1129"/>
        <v>0</v>
      </c>
      <c r="AL2360" s="11">
        <f t="shared" si="1130"/>
        <v>0</v>
      </c>
      <c r="AM2360" s="11">
        <f t="shared" si="1131"/>
        <v>0</v>
      </c>
      <c r="AN2360" s="11">
        <f t="shared" si="1132"/>
        <v>0</v>
      </c>
      <c r="AO2360" s="4" t="e">
        <f>IF(#REF!="I",1,IF(#REF!="II",2,IF(#REF!="III",3,IF(#REF!="IV",4))))</f>
        <v>#REF!</v>
      </c>
      <c r="AP2360" s="11" t="e">
        <f>IF(#REF!="PULMONAR",1,IF(AND(#REF!="EXTRAPULMONAR",#REF!&lt;&gt;"MENINGEA"),2,IF(AND(#REF!="EXTRAPULMONAR",#REF!="MENINGEA"),3,)))</f>
        <v>#REF!</v>
      </c>
      <c r="AQ23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0" s="4">
        <f t="shared" si="1133"/>
        <v>0</v>
      </c>
      <c r="AS2360" s="10">
        <f t="shared" si="1134"/>
        <v>0</v>
      </c>
      <c r="AT2360" s="10">
        <f t="shared" si="1135"/>
        <v>0</v>
      </c>
      <c r="AU2360" s="10" t="str">
        <f t="shared" si="1136"/>
        <v>0</v>
      </c>
      <c r="AV2360" s="11" t="e">
        <f t="shared" si="1137"/>
        <v>#N/A</v>
      </c>
      <c r="AW2360" s="4" t="e">
        <f t="shared" si="1138"/>
        <v>#N/A</v>
      </c>
      <c r="AX2360" s="10" t="e">
        <f t="shared" si="1124"/>
        <v>#N/A</v>
      </c>
      <c r="AY2360" s="10" t="e">
        <f t="shared" si="1125"/>
        <v>#N/A</v>
      </c>
      <c r="AZ2360" s="10" t="e">
        <f t="shared" si="1109"/>
        <v>#REF!</v>
      </c>
      <c r="BA2360" s="12" t="e">
        <f>IF(BW2360=7,0,AJ2360&amp;IF(#REF!="SI",1,IF(#REF!="NO",2,IF(#REF!="VIH + PREVIO",3,0))))</f>
        <v>#REF!</v>
      </c>
      <c r="BB2360" s="13" t="e">
        <f>IF(AND(#REF!="POSITIVO",#REF!="POSITIVO"),1,IF(#REF!="NEGATIVO",2,IF(#REF!="VIH + PREVIO",3,0)))</f>
        <v>#REF!</v>
      </c>
      <c r="BC2360" s="10" t="e">
        <f>IF(#REF!="SI",1,IF(#REF!="NO",2,0))</f>
        <v>#REF!</v>
      </c>
      <c r="BD2360" s="10" t="e">
        <f>IF(#REF!="SI",1,IF(#REF!="NO",2,0))</f>
        <v>#REF!</v>
      </c>
      <c r="BE2360" s="10" t="e">
        <f>IF(OR(#REF!="VIH + PREVIO",#REF!="VIH + PREVIO",#REF!="VIH + PREVIO"),1,0)</f>
        <v>#REF!</v>
      </c>
      <c r="BF2360" s="13" t="e">
        <f>IF(OR(#REF!="POSITIVO",#REF!="NEGATIVO"),1,IF(#REF!="PACIENTE NO ACEPTA",2,IF(#REF!="VIH + PREVIO",3,0)))</f>
        <v>#REF!</v>
      </c>
      <c r="BG2360" s="10" t="e">
        <f t="shared" si="1110"/>
        <v>#REF!</v>
      </c>
      <c r="BH2360" s="10" t="e">
        <f t="shared" si="1111"/>
        <v>#REF!</v>
      </c>
      <c r="BI2360" s="10" t="e">
        <f t="shared" si="1112"/>
        <v>#REF!</v>
      </c>
      <c r="BJ2360" s="10" t="e">
        <f t="shared" si="1113"/>
        <v>#REF!</v>
      </c>
      <c r="BK2360" s="10" t="e">
        <f t="shared" si="1114"/>
        <v>#REF!</v>
      </c>
      <c r="BL2360" s="10" t="e">
        <f t="shared" si="1115"/>
        <v>#REF!</v>
      </c>
      <c r="BM2360" s="10" t="e">
        <f>IF(OR(BW2360=7,AQ2360=6),0,IF(#REF!="I",1,IF(#REF!="II",2,IF(#REF!="III",3,IF(#REF!="IV",4))))&amp;AP2360&amp;AQ2360&amp;AR2360&amp;AS2360&amp;AT2360&amp;AU2360&amp;AX2360)</f>
        <v>#REF!</v>
      </c>
      <c r="BN2360" s="10" t="e">
        <f t="shared" si="1116"/>
        <v>#REF!</v>
      </c>
      <c r="BO2360" s="10" t="e">
        <f t="shared" si="1117"/>
        <v>#REF!</v>
      </c>
      <c r="BP2360" s="10" t="e">
        <f t="shared" si="1118"/>
        <v>#REF!</v>
      </c>
      <c r="BQ2360" s="10" t="e">
        <f t="shared" si="1119"/>
        <v>#REF!</v>
      </c>
      <c r="BR2360" s="10" t="e">
        <f t="shared" si="1120"/>
        <v>#REF!</v>
      </c>
      <c r="BS2360" s="10" t="e">
        <f t="shared" si="1121"/>
        <v>#REF!</v>
      </c>
      <c r="BT2360" s="10" t="e">
        <f>IF(OR(BW2360=7,AQ2360=6),0,AO2360&amp;IF(#REF!="SI",1,IF(#REF!="NO",2,IF(#REF!="VIH + PREVIO",3,0))))</f>
        <v>#REF!</v>
      </c>
      <c r="BU2360" s="10" t="e">
        <f>IF(OR(BW2360=7,AQ2360=6),0,IF(#REF!="-",1,0))</f>
        <v>#REF!</v>
      </c>
      <c r="BV2360" s="10" t="e">
        <f t="shared" si="1122"/>
        <v>#REF!</v>
      </c>
      <c r="BW23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0" s="10" t="e">
        <f t="shared" si="1127"/>
        <v>#REF!</v>
      </c>
      <c r="BY2360" s="10" t="e">
        <f t="shared" si="1123"/>
        <v>#REF!</v>
      </c>
      <c r="BZ2360" s="10" t="e">
        <f t="shared" si="1128"/>
        <v>#REF!</v>
      </c>
      <c r="CA2360" s="10"/>
    </row>
    <row r="2361" spans="1:79" ht="23.25" customHeight="1" x14ac:dyDescent="0.3">
      <c r="A2361" s="7">
        <v>2359</v>
      </c>
      <c r="B2361" s="43"/>
      <c r="C2361" s="44"/>
      <c r="D2361" s="45"/>
      <c r="E2361" s="46"/>
      <c r="F2361" s="46"/>
      <c r="G2361" s="46"/>
      <c r="H2361" s="50"/>
      <c r="I2361" s="51"/>
      <c r="J2361" s="52"/>
      <c r="K2361" s="51"/>
      <c r="L2361" s="53"/>
      <c r="M2361" s="54"/>
      <c r="N2361" s="43"/>
      <c r="O2361" s="55"/>
      <c r="P2361" s="46"/>
      <c r="Q2361" s="46"/>
      <c r="R2361" s="46"/>
      <c r="S2361" s="43"/>
      <c r="T2361" s="56"/>
      <c r="U2361" s="46"/>
      <c r="V2361" s="57"/>
      <c r="W2361" s="58"/>
      <c r="X2361" s="57"/>
      <c r="Y2361" s="46"/>
      <c r="Z2361" s="57"/>
      <c r="AA2361" s="59"/>
      <c r="AB2361" s="60"/>
      <c r="AJ2361" s="11">
        <f t="shared" si="1126"/>
        <v>13</v>
      </c>
      <c r="AK2361" s="11">
        <f t="shared" si="1129"/>
        <v>0</v>
      </c>
      <c r="AL2361" s="11">
        <f t="shared" si="1130"/>
        <v>0</v>
      </c>
      <c r="AM2361" s="11">
        <f t="shared" si="1131"/>
        <v>0</v>
      </c>
      <c r="AN2361" s="11">
        <f t="shared" si="1132"/>
        <v>0</v>
      </c>
      <c r="AO2361" s="4" t="e">
        <f>IF(#REF!="I",1,IF(#REF!="II",2,IF(#REF!="III",3,IF(#REF!="IV",4))))</f>
        <v>#REF!</v>
      </c>
      <c r="AP2361" s="11" t="e">
        <f>IF(#REF!="PULMONAR",1,IF(AND(#REF!="EXTRAPULMONAR",#REF!&lt;&gt;"MENINGEA"),2,IF(AND(#REF!="EXTRAPULMONAR",#REF!="MENINGEA"),3,)))</f>
        <v>#REF!</v>
      </c>
      <c r="AQ23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1" s="4">
        <f t="shared" si="1133"/>
        <v>0</v>
      </c>
      <c r="AS2361" s="10">
        <f t="shared" si="1134"/>
        <v>0</v>
      </c>
      <c r="AT2361" s="10">
        <f t="shared" si="1135"/>
        <v>0</v>
      </c>
      <c r="AU2361" s="10" t="str">
        <f t="shared" si="1136"/>
        <v>0</v>
      </c>
      <c r="AV2361" s="11" t="e">
        <f t="shared" si="1137"/>
        <v>#N/A</v>
      </c>
      <c r="AW2361" s="4" t="e">
        <f t="shared" si="1138"/>
        <v>#N/A</v>
      </c>
      <c r="AX2361" s="10" t="e">
        <f t="shared" si="1124"/>
        <v>#N/A</v>
      </c>
      <c r="AY2361" s="10" t="e">
        <f t="shared" si="1125"/>
        <v>#N/A</v>
      </c>
      <c r="AZ2361" s="10" t="e">
        <f t="shared" si="1109"/>
        <v>#REF!</v>
      </c>
      <c r="BA2361" s="12" t="e">
        <f>IF(BW2361=7,0,AJ2361&amp;IF(#REF!="SI",1,IF(#REF!="NO",2,IF(#REF!="VIH + PREVIO",3,0))))</f>
        <v>#REF!</v>
      </c>
      <c r="BB2361" s="13" t="e">
        <f>IF(AND(#REF!="POSITIVO",#REF!="POSITIVO"),1,IF(#REF!="NEGATIVO",2,IF(#REF!="VIH + PREVIO",3,0)))</f>
        <v>#REF!</v>
      </c>
      <c r="BC2361" s="10" t="e">
        <f>IF(#REF!="SI",1,IF(#REF!="NO",2,0))</f>
        <v>#REF!</v>
      </c>
      <c r="BD2361" s="10" t="e">
        <f>IF(#REF!="SI",1,IF(#REF!="NO",2,0))</f>
        <v>#REF!</v>
      </c>
      <c r="BE2361" s="10" t="e">
        <f>IF(OR(#REF!="VIH + PREVIO",#REF!="VIH + PREVIO",#REF!="VIH + PREVIO"),1,0)</f>
        <v>#REF!</v>
      </c>
      <c r="BF2361" s="13" t="e">
        <f>IF(OR(#REF!="POSITIVO",#REF!="NEGATIVO"),1,IF(#REF!="PACIENTE NO ACEPTA",2,IF(#REF!="VIH + PREVIO",3,0)))</f>
        <v>#REF!</v>
      </c>
      <c r="BG2361" s="10" t="e">
        <f t="shared" si="1110"/>
        <v>#REF!</v>
      </c>
      <c r="BH2361" s="10" t="e">
        <f t="shared" si="1111"/>
        <v>#REF!</v>
      </c>
      <c r="BI2361" s="10" t="e">
        <f t="shared" si="1112"/>
        <v>#REF!</v>
      </c>
      <c r="BJ2361" s="10" t="e">
        <f t="shared" si="1113"/>
        <v>#REF!</v>
      </c>
      <c r="BK2361" s="10" t="e">
        <f t="shared" si="1114"/>
        <v>#REF!</v>
      </c>
      <c r="BL2361" s="10" t="e">
        <f t="shared" si="1115"/>
        <v>#REF!</v>
      </c>
      <c r="BM2361" s="10" t="e">
        <f>IF(OR(BW2361=7,AQ2361=6),0,IF(#REF!="I",1,IF(#REF!="II",2,IF(#REF!="III",3,IF(#REF!="IV",4))))&amp;AP2361&amp;AQ2361&amp;AR2361&amp;AS2361&amp;AT2361&amp;AU2361&amp;AX2361)</f>
        <v>#REF!</v>
      </c>
      <c r="BN2361" s="10" t="e">
        <f t="shared" si="1116"/>
        <v>#REF!</v>
      </c>
      <c r="BO2361" s="10" t="e">
        <f t="shared" si="1117"/>
        <v>#REF!</v>
      </c>
      <c r="BP2361" s="10" t="e">
        <f t="shared" si="1118"/>
        <v>#REF!</v>
      </c>
      <c r="BQ2361" s="10" t="e">
        <f t="shared" si="1119"/>
        <v>#REF!</v>
      </c>
      <c r="BR2361" s="10" t="e">
        <f t="shared" si="1120"/>
        <v>#REF!</v>
      </c>
      <c r="BS2361" s="10" t="e">
        <f t="shared" si="1121"/>
        <v>#REF!</v>
      </c>
      <c r="BT2361" s="10" t="e">
        <f>IF(OR(BW2361=7,AQ2361=6),0,AO2361&amp;IF(#REF!="SI",1,IF(#REF!="NO",2,IF(#REF!="VIH + PREVIO",3,0))))</f>
        <v>#REF!</v>
      </c>
      <c r="BU2361" s="10" t="e">
        <f>IF(OR(BW2361=7,AQ2361=6),0,IF(#REF!="-",1,0))</f>
        <v>#REF!</v>
      </c>
      <c r="BV2361" s="10" t="e">
        <f t="shared" si="1122"/>
        <v>#REF!</v>
      </c>
      <c r="BW23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1" s="10" t="e">
        <f t="shared" si="1127"/>
        <v>#REF!</v>
      </c>
      <c r="BY2361" s="10" t="e">
        <f t="shared" si="1123"/>
        <v>#REF!</v>
      </c>
      <c r="BZ2361" s="10" t="e">
        <f t="shared" si="1128"/>
        <v>#REF!</v>
      </c>
      <c r="CA2361" s="10"/>
    </row>
    <row r="2362" spans="1:79" ht="23.25" customHeight="1" x14ac:dyDescent="0.3">
      <c r="A2362" s="7">
        <v>2360</v>
      </c>
      <c r="B2362" s="43"/>
      <c r="C2362" s="44"/>
      <c r="D2362" s="45"/>
      <c r="E2362" s="46"/>
      <c r="F2362" s="46"/>
      <c r="G2362" s="46"/>
      <c r="H2362" s="50"/>
      <c r="I2362" s="51"/>
      <c r="J2362" s="52"/>
      <c r="K2362" s="51"/>
      <c r="L2362" s="53"/>
      <c r="M2362" s="54"/>
      <c r="N2362" s="43"/>
      <c r="O2362" s="55"/>
      <c r="P2362" s="46"/>
      <c r="Q2362" s="46"/>
      <c r="R2362" s="46"/>
      <c r="S2362" s="43"/>
      <c r="T2362" s="56"/>
      <c r="U2362" s="46"/>
      <c r="V2362" s="57"/>
      <c r="W2362" s="58"/>
      <c r="X2362" s="57"/>
      <c r="Y2362" s="46"/>
      <c r="Z2362" s="57"/>
      <c r="AA2362" s="59"/>
      <c r="AB2362" s="60"/>
      <c r="AJ2362" s="11">
        <f t="shared" si="1126"/>
        <v>13</v>
      </c>
      <c r="AK2362" s="11">
        <f t="shared" si="1129"/>
        <v>0</v>
      </c>
      <c r="AL2362" s="11">
        <f t="shared" si="1130"/>
        <v>0</v>
      </c>
      <c r="AM2362" s="11">
        <f t="shared" si="1131"/>
        <v>0</v>
      </c>
      <c r="AN2362" s="11">
        <f t="shared" si="1132"/>
        <v>0</v>
      </c>
      <c r="AO2362" s="4" t="e">
        <f>IF(#REF!="I",1,IF(#REF!="II",2,IF(#REF!="III",3,IF(#REF!="IV",4))))</f>
        <v>#REF!</v>
      </c>
      <c r="AP2362" s="11" t="e">
        <f>IF(#REF!="PULMONAR",1,IF(AND(#REF!="EXTRAPULMONAR",#REF!&lt;&gt;"MENINGEA"),2,IF(AND(#REF!="EXTRAPULMONAR",#REF!="MENINGEA"),3,)))</f>
        <v>#REF!</v>
      </c>
      <c r="AQ23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2" s="4">
        <f t="shared" si="1133"/>
        <v>0</v>
      </c>
      <c r="AS2362" s="10">
        <f t="shared" si="1134"/>
        <v>0</v>
      </c>
      <c r="AT2362" s="10">
        <f t="shared" si="1135"/>
        <v>0</v>
      </c>
      <c r="AU2362" s="10" t="str">
        <f t="shared" si="1136"/>
        <v>0</v>
      </c>
      <c r="AV2362" s="11" t="e">
        <f t="shared" si="1137"/>
        <v>#N/A</v>
      </c>
      <c r="AW2362" s="4" t="e">
        <f t="shared" si="1138"/>
        <v>#N/A</v>
      </c>
      <c r="AX2362" s="10" t="e">
        <f t="shared" si="1124"/>
        <v>#N/A</v>
      </c>
      <c r="AY2362" s="10" t="e">
        <f t="shared" si="1125"/>
        <v>#N/A</v>
      </c>
      <c r="AZ2362" s="10" t="e">
        <f t="shared" si="1109"/>
        <v>#REF!</v>
      </c>
      <c r="BA2362" s="12" t="e">
        <f>IF(BW2362=7,0,AJ2362&amp;IF(#REF!="SI",1,IF(#REF!="NO",2,IF(#REF!="VIH + PREVIO",3,0))))</f>
        <v>#REF!</v>
      </c>
      <c r="BB2362" s="13" t="e">
        <f>IF(AND(#REF!="POSITIVO",#REF!="POSITIVO"),1,IF(#REF!="NEGATIVO",2,IF(#REF!="VIH + PREVIO",3,0)))</f>
        <v>#REF!</v>
      </c>
      <c r="BC2362" s="10" t="e">
        <f>IF(#REF!="SI",1,IF(#REF!="NO",2,0))</f>
        <v>#REF!</v>
      </c>
      <c r="BD2362" s="10" t="e">
        <f>IF(#REF!="SI",1,IF(#REF!="NO",2,0))</f>
        <v>#REF!</v>
      </c>
      <c r="BE2362" s="10" t="e">
        <f>IF(OR(#REF!="VIH + PREVIO",#REF!="VIH + PREVIO",#REF!="VIH + PREVIO"),1,0)</f>
        <v>#REF!</v>
      </c>
      <c r="BF2362" s="13" t="e">
        <f>IF(OR(#REF!="POSITIVO",#REF!="NEGATIVO"),1,IF(#REF!="PACIENTE NO ACEPTA",2,IF(#REF!="VIH + PREVIO",3,0)))</f>
        <v>#REF!</v>
      </c>
      <c r="BG2362" s="10" t="e">
        <f t="shared" si="1110"/>
        <v>#REF!</v>
      </c>
      <c r="BH2362" s="10" t="e">
        <f t="shared" si="1111"/>
        <v>#REF!</v>
      </c>
      <c r="BI2362" s="10" t="e">
        <f t="shared" si="1112"/>
        <v>#REF!</v>
      </c>
      <c r="BJ2362" s="10" t="e">
        <f t="shared" si="1113"/>
        <v>#REF!</v>
      </c>
      <c r="BK2362" s="10" t="e">
        <f t="shared" si="1114"/>
        <v>#REF!</v>
      </c>
      <c r="BL2362" s="10" t="e">
        <f t="shared" si="1115"/>
        <v>#REF!</v>
      </c>
      <c r="BM2362" s="10" t="e">
        <f>IF(OR(BW2362=7,AQ2362=6),0,IF(#REF!="I",1,IF(#REF!="II",2,IF(#REF!="III",3,IF(#REF!="IV",4))))&amp;AP2362&amp;AQ2362&amp;AR2362&amp;AS2362&amp;AT2362&amp;AU2362&amp;AX2362)</f>
        <v>#REF!</v>
      </c>
      <c r="BN2362" s="10" t="e">
        <f t="shared" si="1116"/>
        <v>#REF!</v>
      </c>
      <c r="BO2362" s="10" t="e">
        <f t="shared" si="1117"/>
        <v>#REF!</v>
      </c>
      <c r="BP2362" s="10" t="e">
        <f t="shared" si="1118"/>
        <v>#REF!</v>
      </c>
      <c r="BQ2362" s="10" t="e">
        <f t="shared" si="1119"/>
        <v>#REF!</v>
      </c>
      <c r="BR2362" s="10" t="e">
        <f t="shared" si="1120"/>
        <v>#REF!</v>
      </c>
      <c r="BS2362" s="10" t="e">
        <f t="shared" si="1121"/>
        <v>#REF!</v>
      </c>
      <c r="BT2362" s="10" t="e">
        <f>IF(OR(BW2362=7,AQ2362=6),0,AO2362&amp;IF(#REF!="SI",1,IF(#REF!="NO",2,IF(#REF!="VIH + PREVIO",3,0))))</f>
        <v>#REF!</v>
      </c>
      <c r="BU2362" s="10" t="e">
        <f>IF(OR(BW2362=7,AQ2362=6),0,IF(#REF!="-",1,0))</f>
        <v>#REF!</v>
      </c>
      <c r="BV2362" s="10" t="e">
        <f t="shared" si="1122"/>
        <v>#REF!</v>
      </c>
      <c r="BW23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2" s="10" t="e">
        <f t="shared" si="1127"/>
        <v>#REF!</v>
      </c>
      <c r="BY2362" s="10" t="e">
        <f t="shared" si="1123"/>
        <v>#REF!</v>
      </c>
      <c r="BZ2362" s="10" t="e">
        <f t="shared" si="1128"/>
        <v>#REF!</v>
      </c>
      <c r="CA2362" s="10"/>
    </row>
    <row r="2363" spans="1:79" ht="23.25" customHeight="1" x14ac:dyDescent="0.3">
      <c r="A2363" s="7">
        <v>2361</v>
      </c>
      <c r="B2363" s="43"/>
      <c r="C2363" s="44"/>
      <c r="D2363" s="45"/>
      <c r="E2363" s="46"/>
      <c r="F2363" s="46"/>
      <c r="G2363" s="46"/>
      <c r="H2363" s="50"/>
      <c r="I2363" s="51"/>
      <c r="J2363" s="52"/>
      <c r="K2363" s="51"/>
      <c r="L2363" s="53"/>
      <c r="M2363" s="54"/>
      <c r="N2363" s="43"/>
      <c r="O2363" s="55"/>
      <c r="P2363" s="46"/>
      <c r="Q2363" s="46"/>
      <c r="R2363" s="46"/>
      <c r="S2363" s="43"/>
      <c r="T2363" s="56"/>
      <c r="U2363" s="46"/>
      <c r="V2363" s="57"/>
      <c r="W2363" s="58"/>
      <c r="X2363" s="57"/>
      <c r="Y2363" s="46"/>
      <c r="Z2363" s="57"/>
      <c r="AA2363" s="59"/>
      <c r="AB2363" s="60"/>
      <c r="AJ2363" s="11">
        <f t="shared" si="1126"/>
        <v>13</v>
      </c>
      <c r="AK2363" s="11">
        <f t="shared" si="1129"/>
        <v>0</v>
      </c>
      <c r="AL2363" s="11">
        <f t="shared" si="1130"/>
        <v>0</v>
      </c>
      <c r="AM2363" s="11">
        <f t="shared" si="1131"/>
        <v>0</v>
      </c>
      <c r="AN2363" s="11">
        <f t="shared" si="1132"/>
        <v>0</v>
      </c>
      <c r="AO2363" s="4" t="e">
        <f>IF(#REF!="I",1,IF(#REF!="II",2,IF(#REF!="III",3,IF(#REF!="IV",4))))</f>
        <v>#REF!</v>
      </c>
      <c r="AP2363" s="11" t="e">
        <f>IF(#REF!="PULMONAR",1,IF(AND(#REF!="EXTRAPULMONAR",#REF!&lt;&gt;"MENINGEA"),2,IF(AND(#REF!="EXTRAPULMONAR",#REF!="MENINGEA"),3,)))</f>
        <v>#REF!</v>
      </c>
      <c r="AQ23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3" s="4">
        <f t="shared" si="1133"/>
        <v>0</v>
      </c>
      <c r="AS2363" s="10">
        <f t="shared" si="1134"/>
        <v>0</v>
      </c>
      <c r="AT2363" s="10">
        <f t="shared" si="1135"/>
        <v>0</v>
      </c>
      <c r="AU2363" s="10" t="str">
        <f t="shared" si="1136"/>
        <v>0</v>
      </c>
      <c r="AV2363" s="11" t="e">
        <f t="shared" si="1137"/>
        <v>#N/A</v>
      </c>
      <c r="AW2363" s="4" t="e">
        <f t="shared" si="1138"/>
        <v>#N/A</v>
      </c>
      <c r="AX2363" s="10" t="e">
        <f t="shared" si="1124"/>
        <v>#N/A</v>
      </c>
      <c r="AY2363" s="10" t="e">
        <f t="shared" si="1125"/>
        <v>#N/A</v>
      </c>
      <c r="AZ2363" s="10" t="e">
        <f t="shared" si="1109"/>
        <v>#REF!</v>
      </c>
      <c r="BA2363" s="12" t="e">
        <f>IF(BW2363=7,0,AJ2363&amp;IF(#REF!="SI",1,IF(#REF!="NO",2,IF(#REF!="VIH + PREVIO",3,0))))</f>
        <v>#REF!</v>
      </c>
      <c r="BB2363" s="13" t="e">
        <f>IF(AND(#REF!="POSITIVO",#REF!="POSITIVO"),1,IF(#REF!="NEGATIVO",2,IF(#REF!="VIH + PREVIO",3,0)))</f>
        <v>#REF!</v>
      </c>
      <c r="BC2363" s="10" t="e">
        <f>IF(#REF!="SI",1,IF(#REF!="NO",2,0))</f>
        <v>#REF!</v>
      </c>
      <c r="BD2363" s="10" t="e">
        <f>IF(#REF!="SI",1,IF(#REF!="NO",2,0))</f>
        <v>#REF!</v>
      </c>
      <c r="BE2363" s="10" t="e">
        <f>IF(OR(#REF!="VIH + PREVIO",#REF!="VIH + PREVIO",#REF!="VIH + PREVIO"),1,0)</f>
        <v>#REF!</v>
      </c>
      <c r="BF2363" s="13" t="e">
        <f>IF(OR(#REF!="POSITIVO",#REF!="NEGATIVO"),1,IF(#REF!="PACIENTE NO ACEPTA",2,IF(#REF!="VIH + PREVIO",3,0)))</f>
        <v>#REF!</v>
      </c>
      <c r="BG2363" s="10" t="e">
        <f t="shared" si="1110"/>
        <v>#REF!</v>
      </c>
      <c r="BH2363" s="10" t="e">
        <f t="shared" si="1111"/>
        <v>#REF!</v>
      </c>
      <c r="BI2363" s="10" t="e">
        <f t="shared" si="1112"/>
        <v>#REF!</v>
      </c>
      <c r="BJ2363" s="10" t="e">
        <f t="shared" si="1113"/>
        <v>#REF!</v>
      </c>
      <c r="BK2363" s="10" t="e">
        <f t="shared" si="1114"/>
        <v>#REF!</v>
      </c>
      <c r="BL2363" s="10" t="e">
        <f t="shared" si="1115"/>
        <v>#REF!</v>
      </c>
      <c r="BM2363" s="10" t="e">
        <f>IF(OR(BW2363=7,AQ2363=6),0,IF(#REF!="I",1,IF(#REF!="II",2,IF(#REF!="III",3,IF(#REF!="IV",4))))&amp;AP2363&amp;AQ2363&amp;AR2363&amp;AS2363&amp;AT2363&amp;AU2363&amp;AX2363)</f>
        <v>#REF!</v>
      </c>
      <c r="BN2363" s="10" t="e">
        <f t="shared" si="1116"/>
        <v>#REF!</v>
      </c>
      <c r="BO2363" s="10" t="e">
        <f t="shared" si="1117"/>
        <v>#REF!</v>
      </c>
      <c r="BP2363" s="10" t="e">
        <f t="shared" si="1118"/>
        <v>#REF!</v>
      </c>
      <c r="BQ2363" s="10" t="e">
        <f t="shared" si="1119"/>
        <v>#REF!</v>
      </c>
      <c r="BR2363" s="10" t="e">
        <f t="shared" si="1120"/>
        <v>#REF!</v>
      </c>
      <c r="BS2363" s="10" t="e">
        <f t="shared" si="1121"/>
        <v>#REF!</v>
      </c>
      <c r="BT2363" s="10" t="e">
        <f>IF(OR(BW2363=7,AQ2363=6),0,AO2363&amp;IF(#REF!="SI",1,IF(#REF!="NO",2,IF(#REF!="VIH + PREVIO",3,0))))</f>
        <v>#REF!</v>
      </c>
      <c r="BU2363" s="10" t="e">
        <f>IF(OR(BW2363=7,AQ2363=6),0,IF(#REF!="-",1,0))</f>
        <v>#REF!</v>
      </c>
      <c r="BV2363" s="10" t="e">
        <f t="shared" si="1122"/>
        <v>#REF!</v>
      </c>
      <c r="BW23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3" s="10" t="e">
        <f t="shared" si="1127"/>
        <v>#REF!</v>
      </c>
      <c r="BY2363" s="10" t="e">
        <f t="shared" si="1123"/>
        <v>#REF!</v>
      </c>
      <c r="BZ2363" s="10" t="e">
        <f t="shared" si="1128"/>
        <v>#REF!</v>
      </c>
      <c r="CA2363" s="10"/>
    </row>
    <row r="2364" spans="1:79" ht="23.25" customHeight="1" x14ac:dyDescent="0.3">
      <c r="A2364" s="7">
        <v>2362</v>
      </c>
      <c r="B2364" s="43"/>
      <c r="C2364" s="44"/>
      <c r="D2364" s="45"/>
      <c r="E2364" s="46"/>
      <c r="F2364" s="46"/>
      <c r="G2364" s="46"/>
      <c r="H2364" s="50"/>
      <c r="I2364" s="51"/>
      <c r="J2364" s="52"/>
      <c r="K2364" s="51"/>
      <c r="L2364" s="53"/>
      <c r="M2364" s="54"/>
      <c r="N2364" s="43"/>
      <c r="O2364" s="55"/>
      <c r="P2364" s="46"/>
      <c r="Q2364" s="46"/>
      <c r="R2364" s="46"/>
      <c r="S2364" s="43"/>
      <c r="T2364" s="56"/>
      <c r="U2364" s="46"/>
      <c r="V2364" s="57"/>
      <c r="W2364" s="58"/>
      <c r="X2364" s="57"/>
      <c r="Y2364" s="46"/>
      <c r="Z2364" s="57"/>
      <c r="AA2364" s="59"/>
      <c r="AB2364" s="60"/>
      <c r="AJ2364" s="11">
        <f t="shared" si="1126"/>
        <v>13</v>
      </c>
      <c r="AK2364" s="11">
        <f t="shared" si="1129"/>
        <v>0</v>
      </c>
      <c r="AL2364" s="11">
        <f t="shared" si="1130"/>
        <v>0</v>
      </c>
      <c r="AM2364" s="11">
        <f t="shared" si="1131"/>
        <v>0</v>
      </c>
      <c r="AN2364" s="11">
        <f t="shared" si="1132"/>
        <v>0</v>
      </c>
      <c r="AO2364" s="4" t="e">
        <f>IF(#REF!="I",1,IF(#REF!="II",2,IF(#REF!="III",3,IF(#REF!="IV",4))))</f>
        <v>#REF!</v>
      </c>
      <c r="AP2364" s="11" t="e">
        <f>IF(#REF!="PULMONAR",1,IF(AND(#REF!="EXTRAPULMONAR",#REF!&lt;&gt;"MENINGEA"),2,IF(AND(#REF!="EXTRAPULMONAR",#REF!="MENINGEA"),3,)))</f>
        <v>#REF!</v>
      </c>
      <c r="AQ23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4" s="4">
        <f t="shared" si="1133"/>
        <v>0</v>
      </c>
      <c r="AS2364" s="10">
        <f t="shared" si="1134"/>
        <v>0</v>
      </c>
      <c r="AT2364" s="10">
        <f t="shared" si="1135"/>
        <v>0</v>
      </c>
      <c r="AU2364" s="10" t="str">
        <f t="shared" si="1136"/>
        <v>0</v>
      </c>
      <c r="AV2364" s="11" t="e">
        <f t="shared" si="1137"/>
        <v>#N/A</v>
      </c>
      <c r="AW2364" s="4" t="e">
        <f t="shared" si="1138"/>
        <v>#N/A</v>
      </c>
      <c r="AX2364" s="10" t="e">
        <f t="shared" si="1124"/>
        <v>#N/A</v>
      </c>
      <c r="AY2364" s="10" t="e">
        <f t="shared" si="1125"/>
        <v>#N/A</v>
      </c>
      <c r="AZ2364" s="10" t="e">
        <f t="shared" si="1109"/>
        <v>#REF!</v>
      </c>
      <c r="BA2364" s="12" t="e">
        <f>IF(BW2364=7,0,AJ2364&amp;IF(#REF!="SI",1,IF(#REF!="NO",2,IF(#REF!="VIH + PREVIO",3,0))))</f>
        <v>#REF!</v>
      </c>
      <c r="BB2364" s="13" t="e">
        <f>IF(AND(#REF!="POSITIVO",#REF!="POSITIVO"),1,IF(#REF!="NEGATIVO",2,IF(#REF!="VIH + PREVIO",3,0)))</f>
        <v>#REF!</v>
      </c>
      <c r="BC2364" s="10" t="e">
        <f>IF(#REF!="SI",1,IF(#REF!="NO",2,0))</f>
        <v>#REF!</v>
      </c>
      <c r="BD2364" s="10" t="e">
        <f>IF(#REF!="SI",1,IF(#REF!="NO",2,0))</f>
        <v>#REF!</v>
      </c>
      <c r="BE2364" s="10" t="e">
        <f>IF(OR(#REF!="VIH + PREVIO",#REF!="VIH + PREVIO",#REF!="VIH + PREVIO"),1,0)</f>
        <v>#REF!</v>
      </c>
      <c r="BF2364" s="13" t="e">
        <f>IF(OR(#REF!="POSITIVO",#REF!="NEGATIVO"),1,IF(#REF!="PACIENTE NO ACEPTA",2,IF(#REF!="VIH + PREVIO",3,0)))</f>
        <v>#REF!</v>
      </c>
      <c r="BG2364" s="10" t="e">
        <f t="shared" si="1110"/>
        <v>#REF!</v>
      </c>
      <c r="BH2364" s="10" t="e">
        <f t="shared" si="1111"/>
        <v>#REF!</v>
      </c>
      <c r="BI2364" s="10" t="e">
        <f t="shared" si="1112"/>
        <v>#REF!</v>
      </c>
      <c r="BJ2364" s="10" t="e">
        <f t="shared" si="1113"/>
        <v>#REF!</v>
      </c>
      <c r="BK2364" s="10" t="e">
        <f t="shared" si="1114"/>
        <v>#REF!</v>
      </c>
      <c r="BL2364" s="10" t="e">
        <f t="shared" si="1115"/>
        <v>#REF!</v>
      </c>
      <c r="BM2364" s="10" t="e">
        <f>IF(OR(BW2364=7,AQ2364=6),0,IF(#REF!="I",1,IF(#REF!="II",2,IF(#REF!="III",3,IF(#REF!="IV",4))))&amp;AP2364&amp;AQ2364&amp;AR2364&amp;AS2364&amp;AT2364&amp;AU2364&amp;AX2364)</f>
        <v>#REF!</v>
      </c>
      <c r="BN2364" s="10" t="e">
        <f t="shared" si="1116"/>
        <v>#REF!</v>
      </c>
      <c r="BO2364" s="10" t="e">
        <f t="shared" si="1117"/>
        <v>#REF!</v>
      </c>
      <c r="BP2364" s="10" t="e">
        <f t="shared" si="1118"/>
        <v>#REF!</v>
      </c>
      <c r="BQ2364" s="10" t="e">
        <f t="shared" si="1119"/>
        <v>#REF!</v>
      </c>
      <c r="BR2364" s="10" t="e">
        <f t="shared" si="1120"/>
        <v>#REF!</v>
      </c>
      <c r="BS2364" s="10" t="e">
        <f t="shared" si="1121"/>
        <v>#REF!</v>
      </c>
      <c r="BT2364" s="10" t="e">
        <f>IF(OR(BW2364=7,AQ2364=6),0,AO2364&amp;IF(#REF!="SI",1,IF(#REF!="NO",2,IF(#REF!="VIH + PREVIO",3,0))))</f>
        <v>#REF!</v>
      </c>
      <c r="BU2364" s="10" t="e">
        <f>IF(OR(BW2364=7,AQ2364=6),0,IF(#REF!="-",1,0))</f>
        <v>#REF!</v>
      </c>
      <c r="BV2364" s="10" t="e">
        <f t="shared" si="1122"/>
        <v>#REF!</v>
      </c>
      <c r="BW23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4" s="10" t="e">
        <f t="shared" si="1127"/>
        <v>#REF!</v>
      </c>
      <c r="BY2364" s="10" t="e">
        <f t="shared" si="1123"/>
        <v>#REF!</v>
      </c>
      <c r="BZ2364" s="10" t="e">
        <f t="shared" si="1128"/>
        <v>#REF!</v>
      </c>
      <c r="CA2364" s="10"/>
    </row>
    <row r="2365" spans="1:79" ht="23.25" customHeight="1" x14ac:dyDescent="0.3">
      <c r="A2365" s="7">
        <v>2363</v>
      </c>
      <c r="B2365" s="43"/>
      <c r="C2365" s="44"/>
      <c r="D2365" s="45"/>
      <c r="E2365" s="46"/>
      <c r="F2365" s="46"/>
      <c r="G2365" s="46"/>
      <c r="H2365" s="50"/>
      <c r="I2365" s="51"/>
      <c r="J2365" s="52"/>
      <c r="K2365" s="51"/>
      <c r="L2365" s="53"/>
      <c r="M2365" s="54"/>
      <c r="N2365" s="43"/>
      <c r="O2365" s="55"/>
      <c r="P2365" s="46"/>
      <c r="Q2365" s="46"/>
      <c r="R2365" s="46"/>
      <c r="S2365" s="43"/>
      <c r="T2365" s="56"/>
      <c r="U2365" s="46"/>
      <c r="V2365" s="57"/>
      <c r="W2365" s="58"/>
      <c r="X2365" s="57"/>
      <c r="Y2365" s="46"/>
      <c r="Z2365" s="57"/>
      <c r="AA2365" s="59"/>
      <c r="AB2365" s="60"/>
      <c r="AJ2365" s="11">
        <f t="shared" si="1126"/>
        <v>13</v>
      </c>
      <c r="AK2365" s="11">
        <f t="shared" si="1129"/>
        <v>0</v>
      </c>
      <c r="AL2365" s="11">
        <f t="shared" si="1130"/>
        <v>0</v>
      </c>
      <c r="AM2365" s="11">
        <f t="shared" si="1131"/>
        <v>0</v>
      </c>
      <c r="AN2365" s="11">
        <f t="shared" si="1132"/>
        <v>0</v>
      </c>
      <c r="AO2365" s="4" t="e">
        <f>IF(#REF!="I",1,IF(#REF!="II",2,IF(#REF!="III",3,IF(#REF!="IV",4))))</f>
        <v>#REF!</v>
      </c>
      <c r="AP2365" s="11" t="e">
        <f>IF(#REF!="PULMONAR",1,IF(AND(#REF!="EXTRAPULMONAR",#REF!&lt;&gt;"MENINGEA"),2,IF(AND(#REF!="EXTRAPULMONAR",#REF!="MENINGEA"),3,)))</f>
        <v>#REF!</v>
      </c>
      <c r="AQ23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5" s="4">
        <f t="shared" si="1133"/>
        <v>0</v>
      </c>
      <c r="AS2365" s="10">
        <f t="shared" si="1134"/>
        <v>0</v>
      </c>
      <c r="AT2365" s="10">
        <f t="shared" si="1135"/>
        <v>0</v>
      </c>
      <c r="AU2365" s="10" t="str">
        <f t="shared" si="1136"/>
        <v>0</v>
      </c>
      <c r="AV2365" s="11" t="e">
        <f t="shared" si="1137"/>
        <v>#N/A</v>
      </c>
      <c r="AW2365" s="4" t="e">
        <f t="shared" si="1138"/>
        <v>#N/A</v>
      </c>
      <c r="AX2365" s="10" t="e">
        <f t="shared" si="1124"/>
        <v>#N/A</v>
      </c>
      <c r="AY2365" s="10" t="e">
        <f t="shared" si="1125"/>
        <v>#N/A</v>
      </c>
      <c r="AZ2365" s="10" t="e">
        <f t="shared" si="1109"/>
        <v>#REF!</v>
      </c>
      <c r="BA2365" s="12" t="e">
        <f>IF(BW2365=7,0,AJ2365&amp;IF(#REF!="SI",1,IF(#REF!="NO",2,IF(#REF!="VIH + PREVIO",3,0))))</f>
        <v>#REF!</v>
      </c>
      <c r="BB2365" s="13" t="e">
        <f>IF(AND(#REF!="POSITIVO",#REF!="POSITIVO"),1,IF(#REF!="NEGATIVO",2,IF(#REF!="VIH + PREVIO",3,0)))</f>
        <v>#REF!</v>
      </c>
      <c r="BC2365" s="10" t="e">
        <f>IF(#REF!="SI",1,IF(#REF!="NO",2,0))</f>
        <v>#REF!</v>
      </c>
      <c r="BD2365" s="10" t="e">
        <f>IF(#REF!="SI",1,IF(#REF!="NO",2,0))</f>
        <v>#REF!</v>
      </c>
      <c r="BE2365" s="10" t="e">
        <f>IF(OR(#REF!="VIH + PREVIO",#REF!="VIH + PREVIO",#REF!="VIH + PREVIO"),1,0)</f>
        <v>#REF!</v>
      </c>
      <c r="BF2365" s="13" t="e">
        <f>IF(OR(#REF!="POSITIVO",#REF!="NEGATIVO"),1,IF(#REF!="PACIENTE NO ACEPTA",2,IF(#REF!="VIH + PREVIO",3,0)))</f>
        <v>#REF!</v>
      </c>
      <c r="BG2365" s="10" t="e">
        <f t="shared" si="1110"/>
        <v>#REF!</v>
      </c>
      <c r="BH2365" s="10" t="e">
        <f t="shared" si="1111"/>
        <v>#REF!</v>
      </c>
      <c r="BI2365" s="10" t="e">
        <f t="shared" si="1112"/>
        <v>#REF!</v>
      </c>
      <c r="BJ2365" s="10" t="e">
        <f t="shared" si="1113"/>
        <v>#REF!</v>
      </c>
      <c r="BK2365" s="10" t="e">
        <f t="shared" si="1114"/>
        <v>#REF!</v>
      </c>
      <c r="BL2365" s="10" t="e">
        <f t="shared" si="1115"/>
        <v>#REF!</v>
      </c>
      <c r="BM2365" s="10" t="e">
        <f>IF(OR(BW2365=7,AQ2365=6),0,IF(#REF!="I",1,IF(#REF!="II",2,IF(#REF!="III",3,IF(#REF!="IV",4))))&amp;AP2365&amp;AQ2365&amp;AR2365&amp;AS2365&amp;AT2365&amp;AU2365&amp;AX2365)</f>
        <v>#REF!</v>
      </c>
      <c r="BN2365" s="10" t="e">
        <f t="shared" si="1116"/>
        <v>#REF!</v>
      </c>
      <c r="BO2365" s="10" t="e">
        <f t="shared" si="1117"/>
        <v>#REF!</v>
      </c>
      <c r="BP2365" s="10" t="e">
        <f t="shared" si="1118"/>
        <v>#REF!</v>
      </c>
      <c r="BQ2365" s="10" t="e">
        <f t="shared" si="1119"/>
        <v>#REF!</v>
      </c>
      <c r="BR2365" s="10" t="e">
        <f t="shared" si="1120"/>
        <v>#REF!</v>
      </c>
      <c r="BS2365" s="10" t="e">
        <f t="shared" si="1121"/>
        <v>#REF!</v>
      </c>
      <c r="BT2365" s="10" t="e">
        <f>IF(OR(BW2365=7,AQ2365=6),0,AO2365&amp;IF(#REF!="SI",1,IF(#REF!="NO",2,IF(#REF!="VIH + PREVIO",3,0))))</f>
        <v>#REF!</v>
      </c>
      <c r="BU2365" s="10" t="e">
        <f>IF(OR(BW2365=7,AQ2365=6),0,IF(#REF!="-",1,0))</f>
        <v>#REF!</v>
      </c>
      <c r="BV2365" s="10" t="e">
        <f t="shared" si="1122"/>
        <v>#REF!</v>
      </c>
      <c r="BW23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5" s="10" t="e">
        <f t="shared" si="1127"/>
        <v>#REF!</v>
      </c>
      <c r="BY2365" s="10" t="e">
        <f t="shared" si="1123"/>
        <v>#REF!</v>
      </c>
      <c r="BZ2365" s="10" t="e">
        <f t="shared" si="1128"/>
        <v>#REF!</v>
      </c>
      <c r="CA2365" s="10"/>
    </row>
    <row r="2366" spans="1:79" ht="23.25" customHeight="1" x14ac:dyDescent="0.3">
      <c r="A2366" s="7">
        <v>2364</v>
      </c>
      <c r="B2366" s="43"/>
      <c r="C2366" s="44"/>
      <c r="D2366" s="45"/>
      <c r="E2366" s="46"/>
      <c r="F2366" s="46"/>
      <c r="G2366" s="46"/>
      <c r="H2366" s="50"/>
      <c r="I2366" s="51"/>
      <c r="J2366" s="52"/>
      <c r="K2366" s="51"/>
      <c r="L2366" s="53"/>
      <c r="M2366" s="54"/>
      <c r="N2366" s="43"/>
      <c r="O2366" s="55"/>
      <c r="P2366" s="46"/>
      <c r="Q2366" s="46"/>
      <c r="R2366" s="46"/>
      <c r="S2366" s="43"/>
      <c r="T2366" s="56"/>
      <c r="U2366" s="46"/>
      <c r="V2366" s="57"/>
      <c r="W2366" s="58"/>
      <c r="X2366" s="57"/>
      <c r="Y2366" s="46"/>
      <c r="Z2366" s="57"/>
      <c r="AA2366" s="59"/>
      <c r="AB2366" s="60"/>
      <c r="AJ2366" s="11">
        <f t="shared" si="1126"/>
        <v>13</v>
      </c>
      <c r="AK2366" s="11">
        <f t="shared" si="1129"/>
        <v>0</v>
      </c>
      <c r="AL2366" s="11">
        <f t="shared" si="1130"/>
        <v>0</v>
      </c>
      <c r="AM2366" s="11">
        <f t="shared" si="1131"/>
        <v>0</v>
      </c>
      <c r="AN2366" s="11">
        <f t="shared" si="1132"/>
        <v>0</v>
      </c>
      <c r="AO2366" s="4" t="e">
        <f>IF(#REF!="I",1,IF(#REF!="II",2,IF(#REF!="III",3,IF(#REF!="IV",4))))</f>
        <v>#REF!</v>
      </c>
      <c r="AP2366" s="11" t="e">
        <f>IF(#REF!="PULMONAR",1,IF(AND(#REF!="EXTRAPULMONAR",#REF!&lt;&gt;"MENINGEA"),2,IF(AND(#REF!="EXTRAPULMONAR",#REF!="MENINGEA"),3,)))</f>
        <v>#REF!</v>
      </c>
      <c r="AQ23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6" s="4">
        <f t="shared" si="1133"/>
        <v>0</v>
      </c>
      <c r="AS2366" s="10">
        <f t="shared" si="1134"/>
        <v>0</v>
      </c>
      <c r="AT2366" s="10">
        <f t="shared" si="1135"/>
        <v>0</v>
      </c>
      <c r="AU2366" s="10" t="str">
        <f t="shared" si="1136"/>
        <v>0</v>
      </c>
      <c r="AV2366" s="11" t="e">
        <f t="shared" si="1137"/>
        <v>#N/A</v>
      </c>
      <c r="AW2366" s="4" t="e">
        <f t="shared" si="1138"/>
        <v>#N/A</v>
      </c>
      <c r="AX2366" s="10" t="e">
        <f t="shared" si="1124"/>
        <v>#N/A</v>
      </c>
      <c r="AY2366" s="10" t="e">
        <f t="shared" si="1125"/>
        <v>#N/A</v>
      </c>
      <c r="AZ2366" s="10" t="e">
        <f t="shared" si="1109"/>
        <v>#REF!</v>
      </c>
      <c r="BA2366" s="12" t="e">
        <f>IF(BW2366=7,0,AJ2366&amp;IF(#REF!="SI",1,IF(#REF!="NO",2,IF(#REF!="VIH + PREVIO",3,0))))</f>
        <v>#REF!</v>
      </c>
      <c r="BB2366" s="13" t="e">
        <f>IF(AND(#REF!="POSITIVO",#REF!="POSITIVO"),1,IF(#REF!="NEGATIVO",2,IF(#REF!="VIH + PREVIO",3,0)))</f>
        <v>#REF!</v>
      </c>
      <c r="BC2366" s="10" t="e">
        <f>IF(#REF!="SI",1,IF(#REF!="NO",2,0))</f>
        <v>#REF!</v>
      </c>
      <c r="BD2366" s="10" t="e">
        <f>IF(#REF!="SI",1,IF(#REF!="NO",2,0))</f>
        <v>#REF!</v>
      </c>
      <c r="BE2366" s="10" t="e">
        <f>IF(OR(#REF!="VIH + PREVIO",#REF!="VIH + PREVIO",#REF!="VIH + PREVIO"),1,0)</f>
        <v>#REF!</v>
      </c>
      <c r="BF2366" s="13" t="e">
        <f>IF(OR(#REF!="POSITIVO",#REF!="NEGATIVO"),1,IF(#REF!="PACIENTE NO ACEPTA",2,IF(#REF!="VIH + PREVIO",3,0)))</f>
        <v>#REF!</v>
      </c>
      <c r="BG2366" s="10" t="e">
        <f t="shared" si="1110"/>
        <v>#REF!</v>
      </c>
      <c r="BH2366" s="10" t="e">
        <f t="shared" si="1111"/>
        <v>#REF!</v>
      </c>
      <c r="BI2366" s="10" t="e">
        <f t="shared" si="1112"/>
        <v>#REF!</v>
      </c>
      <c r="BJ2366" s="10" t="e">
        <f t="shared" si="1113"/>
        <v>#REF!</v>
      </c>
      <c r="BK2366" s="10" t="e">
        <f t="shared" si="1114"/>
        <v>#REF!</v>
      </c>
      <c r="BL2366" s="10" t="e">
        <f t="shared" si="1115"/>
        <v>#REF!</v>
      </c>
      <c r="BM2366" s="10" t="e">
        <f>IF(OR(BW2366=7,AQ2366=6),0,IF(#REF!="I",1,IF(#REF!="II",2,IF(#REF!="III",3,IF(#REF!="IV",4))))&amp;AP2366&amp;AQ2366&amp;AR2366&amp;AS2366&amp;AT2366&amp;AU2366&amp;AX2366)</f>
        <v>#REF!</v>
      </c>
      <c r="BN2366" s="10" t="e">
        <f t="shared" si="1116"/>
        <v>#REF!</v>
      </c>
      <c r="BO2366" s="10" t="e">
        <f t="shared" si="1117"/>
        <v>#REF!</v>
      </c>
      <c r="BP2366" s="10" t="e">
        <f t="shared" si="1118"/>
        <v>#REF!</v>
      </c>
      <c r="BQ2366" s="10" t="e">
        <f t="shared" si="1119"/>
        <v>#REF!</v>
      </c>
      <c r="BR2366" s="10" t="e">
        <f t="shared" si="1120"/>
        <v>#REF!</v>
      </c>
      <c r="BS2366" s="10" t="e">
        <f t="shared" si="1121"/>
        <v>#REF!</v>
      </c>
      <c r="BT2366" s="10" t="e">
        <f>IF(OR(BW2366=7,AQ2366=6),0,AO2366&amp;IF(#REF!="SI",1,IF(#REF!="NO",2,IF(#REF!="VIH + PREVIO",3,0))))</f>
        <v>#REF!</v>
      </c>
      <c r="BU2366" s="10" t="e">
        <f>IF(OR(BW2366=7,AQ2366=6),0,IF(#REF!="-",1,0))</f>
        <v>#REF!</v>
      </c>
      <c r="BV2366" s="10" t="e">
        <f t="shared" si="1122"/>
        <v>#REF!</v>
      </c>
      <c r="BW23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6" s="10" t="e">
        <f t="shared" si="1127"/>
        <v>#REF!</v>
      </c>
      <c r="BY2366" s="10" t="e">
        <f t="shared" si="1123"/>
        <v>#REF!</v>
      </c>
      <c r="BZ2366" s="10" t="e">
        <f t="shared" si="1128"/>
        <v>#REF!</v>
      </c>
      <c r="CA2366" s="10"/>
    </row>
    <row r="2367" spans="1:79" ht="23.25" customHeight="1" x14ac:dyDescent="0.3">
      <c r="A2367" s="7">
        <v>2365</v>
      </c>
      <c r="B2367" s="43"/>
      <c r="C2367" s="44"/>
      <c r="D2367" s="45"/>
      <c r="E2367" s="46"/>
      <c r="F2367" s="46"/>
      <c r="G2367" s="46"/>
      <c r="H2367" s="50"/>
      <c r="I2367" s="51"/>
      <c r="J2367" s="52"/>
      <c r="K2367" s="51"/>
      <c r="L2367" s="53"/>
      <c r="M2367" s="54"/>
      <c r="N2367" s="43"/>
      <c r="O2367" s="55"/>
      <c r="P2367" s="46"/>
      <c r="Q2367" s="46"/>
      <c r="R2367" s="46"/>
      <c r="S2367" s="43"/>
      <c r="T2367" s="56"/>
      <c r="U2367" s="46"/>
      <c r="V2367" s="57"/>
      <c r="W2367" s="58"/>
      <c r="X2367" s="57"/>
      <c r="Y2367" s="46"/>
      <c r="Z2367" s="57"/>
      <c r="AA2367" s="59"/>
      <c r="AB2367" s="60"/>
      <c r="AJ2367" s="11">
        <f t="shared" si="1126"/>
        <v>13</v>
      </c>
      <c r="AK2367" s="11">
        <f t="shared" si="1129"/>
        <v>0</v>
      </c>
      <c r="AL2367" s="11">
        <f t="shared" si="1130"/>
        <v>0</v>
      </c>
      <c r="AM2367" s="11">
        <f t="shared" si="1131"/>
        <v>0</v>
      </c>
      <c r="AN2367" s="11">
        <f t="shared" si="1132"/>
        <v>0</v>
      </c>
      <c r="AO2367" s="4" t="e">
        <f>IF(#REF!="I",1,IF(#REF!="II",2,IF(#REF!="III",3,IF(#REF!="IV",4))))</f>
        <v>#REF!</v>
      </c>
      <c r="AP2367" s="11" t="e">
        <f>IF(#REF!="PULMONAR",1,IF(AND(#REF!="EXTRAPULMONAR",#REF!&lt;&gt;"MENINGEA"),2,IF(AND(#REF!="EXTRAPULMONAR",#REF!="MENINGEA"),3,)))</f>
        <v>#REF!</v>
      </c>
      <c r="AQ23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7" s="4">
        <f t="shared" si="1133"/>
        <v>0</v>
      </c>
      <c r="AS2367" s="10">
        <f t="shared" si="1134"/>
        <v>0</v>
      </c>
      <c r="AT2367" s="10">
        <f t="shared" si="1135"/>
        <v>0</v>
      </c>
      <c r="AU2367" s="10" t="str">
        <f t="shared" si="1136"/>
        <v>0</v>
      </c>
      <c r="AV2367" s="11" t="e">
        <f t="shared" si="1137"/>
        <v>#N/A</v>
      </c>
      <c r="AW2367" s="4" t="e">
        <f t="shared" si="1138"/>
        <v>#N/A</v>
      </c>
      <c r="AX2367" s="10" t="e">
        <f t="shared" si="1124"/>
        <v>#N/A</v>
      </c>
      <c r="AY2367" s="10" t="e">
        <f t="shared" si="1125"/>
        <v>#N/A</v>
      </c>
      <c r="AZ2367" s="10" t="e">
        <f t="shared" si="1109"/>
        <v>#REF!</v>
      </c>
      <c r="BA2367" s="12" t="e">
        <f>IF(BW2367=7,0,AJ2367&amp;IF(#REF!="SI",1,IF(#REF!="NO",2,IF(#REF!="VIH + PREVIO",3,0))))</f>
        <v>#REF!</v>
      </c>
      <c r="BB2367" s="13" t="e">
        <f>IF(AND(#REF!="POSITIVO",#REF!="POSITIVO"),1,IF(#REF!="NEGATIVO",2,IF(#REF!="VIH + PREVIO",3,0)))</f>
        <v>#REF!</v>
      </c>
      <c r="BC2367" s="10" t="e">
        <f>IF(#REF!="SI",1,IF(#REF!="NO",2,0))</f>
        <v>#REF!</v>
      </c>
      <c r="BD2367" s="10" t="e">
        <f>IF(#REF!="SI",1,IF(#REF!="NO",2,0))</f>
        <v>#REF!</v>
      </c>
      <c r="BE2367" s="10" t="e">
        <f>IF(OR(#REF!="VIH + PREVIO",#REF!="VIH + PREVIO",#REF!="VIH + PREVIO"),1,0)</f>
        <v>#REF!</v>
      </c>
      <c r="BF2367" s="13" t="e">
        <f>IF(OR(#REF!="POSITIVO",#REF!="NEGATIVO"),1,IF(#REF!="PACIENTE NO ACEPTA",2,IF(#REF!="VIH + PREVIO",3,0)))</f>
        <v>#REF!</v>
      </c>
      <c r="BG2367" s="10" t="e">
        <f t="shared" si="1110"/>
        <v>#REF!</v>
      </c>
      <c r="BH2367" s="10" t="e">
        <f t="shared" si="1111"/>
        <v>#REF!</v>
      </c>
      <c r="BI2367" s="10" t="e">
        <f t="shared" si="1112"/>
        <v>#REF!</v>
      </c>
      <c r="BJ2367" s="10" t="e">
        <f t="shared" si="1113"/>
        <v>#REF!</v>
      </c>
      <c r="BK2367" s="10" t="e">
        <f t="shared" si="1114"/>
        <v>#REF!</v>
      </c>
      <c r="BL2367" s="10" t="e">
        <f t="shared" si="1115"/>
        <v>#REF!</v>
      </c>
      <c r="BM2367" s="10" t="e">
        <f>IF(OR(BW2367=7,AQ2367=6),0,IF(#REF!="I",1,IF(#REF!="II",2,IF(#REF!="III",3,IF(#REF!="IV",4))))&amp;AP2367&amp;AQ2367&amp;AR2367&amp;AS2367&amp;AT2367&amp;AU2367&amp;AX2367)</f>
        <v>#REF!</v>
      </c>
      <c r="BN2367" s="10" t="e">
        <f t="shared" si="1116"/>
        <v>#REF!</v>
      </c>
      <c r="BO2367" s="10" t="e">
        <f t="shared" si="1117"/>
        <v>#REF!</v>
      </c>
      <c r="BP2367" s="10" t="e">
        <f t="shared" si="1118"/>
        <v>#REF!</v>
      </c>
      <c r="BQ2367" s="10" t="e">
        <f t="shared" si="1119"/>
        <v>#REF!</v>
      </c>
      <c r="BR2367" s="10" t="e">
        <f t="shared" si="1120"/>
        <v>#REF!</v>
      </c>
      <c r="BS2367" s="10" t="e">
        <f t="shared" si="1121"/>
        <v>#REF!</v>
      </c>
      <c r="BT2367" s="10" t="e">
        <f>IF(OR(BW2367=7,AQ2367=6),0,AO2367&amp;IF(#REF!="SI",1,IF(#REF!="NO",2,IF(#REF!="VIH + PREVIO",3,0))))</f>
        <v>#REF!</v>
      </c>
      <c r="BU2367" s="10" t="e">
        <f>IF(OR(BW2367=7,AQ2367=6),0,IF(#REF!="-",1,0))</f>
        <v>#REF!</v>
      </c>
      <c r="BV2367" s="10" t="e">
        <f t="shared" si="1122"/>
        <v>#REF!</v>
      </c>
      <c r="BW23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7" s="10" t="e">
        <f t="shared" si="1127"/>
        <v>#REF!</v>
      </c>
      <c r="BY2367" s="10" t="e">
        <f t="shared" si="1123"/>
        <v>#REF!</v>
      </c>
      <c r="BZ2367" s="10" t="e">
        <f t="shared" si="1128"/>
        <v>#REF!</v>
      </c>
      <c r="CA2367" s="10"/>
    </row>
    <row r="2368" spans="1:79" ht="23.25" customHeight="1" x14ac:dyDescent="0.3">
      <c r="A2368" s="7">
        <v>2366</v>
      </c>
      <c r="B2368" s="43"/>
      <c r="C2368" s="44"/>
      <c r="D2368" s="45"/>
      <c r="E2368" s="46"/>
      <c r="F2368" s="46"/>
      <c r="G2368" s="46"/>
      <c r="H2368" s="50"/>
      <c r="I2368" s="51"/>
      <c r="J2368" s="52"/>
      <c r="K2368" s="51"/>
      <c r="L2368" s="53"/>
      <c r="M2368" s="54"/>
      <c r="N2368" s="43"/>
      <c r="O2368" s="55"/>
      <c r="P2368" s="46"/>
      <c r="Q2368" s="46"/>
      <c r="R2368" s="46"/>
      <c r="S2368" s="43"/>
      <c r="T2368" s="56"/>
      <c r="U2368" s="46"/>
      <c r="V2368" s="57"/>
      <c r="W2368" s="58"/>
      <c r="X2368" s="57"/>
      <c r="Y2368" s="46"/>
      <c r="Z2368" s="57"/>
      <c r="AA2368" s="59"/>
      <c r="AB2368" s="60"/>
      <c r="AJ2368" s="11">
        <f t="shared" si="1126"/>
        <v>13</v>
      </c>
      <c r="AK2368" s="11">
        <f t="shared" si="1129"/>
        <v>0</v>
      </c>
      <c r="AL2368" s="11">
        <f t="shared" si="1130"/>
        <v>0</v>
      </c>
      <c r="AM2368" s="11">
        <f t="shared" si="1131"/>
        <v>0</v>
      </c>
      <c r="AN2368" s="11">
        <f t="shared" si="1132"/>
        <v>0</v>
      </c>
      <c r="AO2368" s="4" t="e">
        <f>IF(#REF!="I",1,IF(#REF!="II",2,IF(#REF!="III",3,IF(#REF!="IV",4))))</f>
        <v>#REF!</v>
      </c>
      <c r="AP2368" s="11" t="e">
        <f>IF(#REF!="PULMONAR",1,IF(AND(#REF!="EXTRAPULMONAR",#REF!&lt;&gt;"MENINGEA"),2,IF(AND(#REF!="EXTRAPULMONAR",#REF!="MENINGEA"),3,)))</f>
        <v>#REF!</v>
      </c>
      <c r="AQ23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8" s="4">
        <f t="shared" si="1133"/>
        <v>0</v>
      </c>
      <c r="AS2368" s="10">
        <f t="shared" si="1134"/>
        <v>0</v>
      </c>
      <c r="AT2368" s="10">
        <f t="shared" si="1135"/>
        <v>0</v>
      </c>
      <c r="AU2368" s="10" t="str">
        <f t="shared" si="1136"/>
        <v>0</v>
      </c>
      <c r="AV2368" s="11" t="e">
        <f t="shared" si="1137"/>
        <v>#N/A</v>
      </c>
      <c r="AW2368" s="4" t="e">
        <f t="shared" si="1138"/>
        <v>#N/A</v>
      </c>
      <c r="AX2368" s="10" t="e">
        <f t="shared" si="1124"/>
        <v>#N/A</v>
      </c>
      <c r="AY2368" s="10" t="e">
        <f t="shared" si="1125"/>
        <v>#N/A</v>
      </c>
      <c r="AZ2368" s="10" t="e">
        <f t="shared" si="1109"/>
        <v>#REF!</v>
      </c>
      <c r="BA2368" s="12" t="e">
        <f>IF(BW2368=7,0,AJ2368&amp;IF(#REF!="SI",1,IF(#REF!="NO",2,IF(#REF!="VIH + PREVIO",3,0))))</f>
        <v>#REF!</v>
      </c>
      <c r="BB2368" s="13" t="e">
        <f>IF(AND(#REF!="POSITIVO",#REF!="POSITIVO"),1,IF(#REF!="NEGATIVO",2,IF(#REF!="VIH + PREVIO",3,0)))</f>
        <v>#REF!</v>
      </c>
      <c r="BC2368" s="10" t="e">
        <f>IF(#REF!="SI",1,IF(#REF!="NO",2,0))</f>
        <v>#REF!</v>
      </c>
      <c r="BD2368" s="10" t="e">
        <f>IF(#REF!="SI",1,IF(#REF!="NO",2,0))</f>
        <v>#REF!</v>
      </c>
      <c r="BE2368" s="10" t="e">
        <f>IF(OR(#REF!="VIH + PREVIO",#REF!="VIH + PREVIO",#REF!="VIH + PREVIO"),1,0)</f>
        <v>#REF!</v>
      </c>
      <c r="BF2368" s="13" t="e">
        <f>IF(OR(#REF!="POSITIVO",#REF!="NEGATIVO"),1,IF(#REF!="PACIENTE NO ACEPTA",2,IF(#REF!="VIH + PREVIO",3,0)))</f>
        <v>#REF!</v>
      </c>
      <c r="BG2368" s="10" t="e">
        <f t="shared" si="1110"/>
        <v>#REF!</v>
      </c>
      <c r="BH2368" s="10" t="e">
        <f t="shared" si="1111"/>
        <v>#REF!</v>
      </c>
      <c r="BI2368" s="10" t="e">
        <f t="shared" si="1112"/>
        <v>#REF!</v>
      </c>
      <c r="BJ2368" s="10" t="e">
        <f t="shared" si="1113"/>
        <v>#REF!</v>
      </c>
      <c r="BK2368" s="10" t="e">
        <f t="shared" si="1114"/>
        <v>#REF!</v>
      </c>
      <c r="BL2368" s="10" t="e">
        <f t="shared" si="1115"/>
        <v>#REF!</v>
      </c>
      <c r="BM2368" s="10" t="e">
        <f>IF(OR(BW2368=7,AQ2368=6),0,IF(#REF!="I",1,IF(#REF!="II",2,IF(#REF!="III",3,IF(#REF!="IV",4))))&amp;AP2368&amp;AQ2368&amp;AR2368&amp;AS2368&amp;AT2368&amp;AU2368&amp;AX2368)</f>
        <v>#REF!</v>
      </c>
      <c r="BN2368" s="10" t="e">
        <f t="shared" si="1116"/>
        <v>#REF!</v>
      </c>
      <c r="BO2368" s="10" t="e">
        <f t="shared" si="1117"/>
        <v>#REF!</v>
      </c>
      <c r="BP2368" s="10" t="e">
        <f t="shared" si="1118"/>
        <v>#REF!</v>
      </c>
      <c r="BQ2368" s="10" t="e">
        <f t="shared" si="1119"/>
        <v>#REF!</v>
      </c>
      <c r="BR2368" s="10" t="e">
        <f t="shared" si="1120"/>
        <v>#REF!</v>
      </c>
      <c r="BS2368" s="10" t="e">
        <f t="shared" si="1121"/>
        <v>#REF!</v>
      </c>
      <c r="BT2368" s="10" t="e">
        <f>IF(OR(BW2368=7,AQ2368=6),0,AO2368&amp;IF(#REF!="SI",1,IF(#REF!="NO",2,IF(#REF!="VIH + PREVIO",3,0))))</f>
        <v>#REF!</v>
      </c>
      <c r="BU2368" s="10" t="e">
        <f>IF(OR(BW2368=7,AQ2368=6),0,IF(#REF!="-",1,0))</f>
        <v>#REF!</v>
      </c>
      <c r="BV2368" s="10" t="e">
        <f t="shared" si="1122"/>
        <v>#REF!</v>
      </c>
      <c r="BW23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8" s="10" t="e">
        <f t="shared" si="1127"/>
        <v>#REF!</v>
      </c>
      <c r="BY2368" s="10" t="e">
        <f t="shared" si="1123"/>
        <v>#REF!</v>
      </c>
      <c r="BZ2368" s="10" t="e">
        <f t="shared" si="1128"/>
        <v>#REF!</v>
      </c>
      <c r="CA2368" s="10"/>
    </row>
    <row r="2369" spans="1:79" ht="23.25" customHeight="1" x14ac:dyDescent="0.3">
      <c r="A2369" s="7">
        <v>2367</v>
      </c>
      <c r="B2369" s="43"/>
      <c r="C2369" s="44"/>
      <c r="D2369" s="45"/>
      <c r="E2369" s="46"/>
      <c r="F2369" s="46"/>
      <c r="G2369" s="46"/>
      <c r="H2369" s="50"/>
      <c r="I2369" s="51"/>
      <c r="J2369" s="52"/>
      <c r="K2369" s="51"/>
      <c r="L2369" s="53"/>
      <c r="M2369" s="54"/>
      <c r="N2369" s="43"/>
      <c r="O2369" s="55"/>
      <c r="P2369" s="46"/>
      <c r="Q2369" s="46"/>
      <c r="R2369" s="46"/>
      <c r="S2369" s="43"/>
      <c r="T2369" s="56"/>
      <c r="U2369" s="46"/>
      <c r="V2369" s="57"/>
      <c r="W2369" s="58"/>
      <c r="X2369" s="57"/>
      <c r="Y2369" s="46"/>
      <c r="Z2369" s="57"/>
      <c r="AA2369" s="59"/>
      <c r="AB2369" s="60"/>
      <c r="AJ2369" s="11">
        <f t="shared" si="1126"/>
        <v>13</v>
      </c>
      <c r="AK2369" s="11">
        <f t="shared" si="1129"/>
        <v>0</v>
      </c>
      <c r="AL2369" s="11">
        <f t="shared" si="1130"/>
        <v>0</v>
      </c>
      <c r="AM2369" s="11">
        <f t="shared" si="1131"/>
        <v>0</v>
      </c>
      <c r="AN2369" s="11">
        <f t="shared" si="1132"/>
        <v>0</v>
      </c>
      <c r="AO2369" s="4" t="e">
        <f>IF(#REF!="I",1,IF(#REF!="II",2,IF(#REF!="III",3,IF(#REF!="IV",4))))</f>
        <v>#REF!</v>
      </c>
      <c r="AP2369" s="11" t="e">
        <f>IF(#REF!="PULMONAR",1,IF(AND(#REF!="EXTRAPULMONAR",#REF!&lt;&gt;"MENINGEA"),2,IF(AND(#REF!="EXTRAPULMONAR",#REF!="MENINGEA"),3,)))</f>
        <v>#REF!</v>
      </c>
      <c r="AQ23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69" s="4">
        <f t="shared" si="1133"/>
        <v>0</v>
      </c>
      <c r="AS2369" s="10">
        <f t="shared" si="1134"/>
        <v>0</v>
      </c>
      <c r="AT2369" s="10">
        <f t="shared" si="1135"/>
        <v>0</v>
      </c>
      <c r="AU2369" s="10" t="str">
        <f t="shared" si="1136"/>
        <v>0</v>
      </c>
      <c r="AV2369" s="11" t="e">
        <f t="shared" si="1137"/>
        <v>#N/A</v>
      </c>
      <c r="AW2369" s="4" t="e">
        <f t="shared" si="1138"/>
        <v>#N/A</v>
      </c>
      <c r="AX2369" s="10" t="e">
        <f t="shared" si="1124"/>
        <v>#N/A</v>
      </c>
      <c r="AY2369" s="10" t="e">
        <f t="shared" si="1125"/>
        <v>#N/A</v>
      </c>
      <c r="AZ2369" s="10" t="e">
        <f t="shared" si="1109"/>
        <v>#REF!</v>
      </c>
      <c r="BA2369" s="12" t="e">
        <f>IF(BW2369=7,0,AJ2369&amp;IF(#REF!="SI",1,IF(#REF!="NO",2,IF(#REF!="VIH + PREVIO",3,0))))</f>
        <v>#REF!</v>
      </c>
      <c r="BB2369" s="13" t="e">
        <f>IF(AND(#REF!="POSITIVO",#REF!="POSITIVO"),1,IF(#REF!="NEGATIVO",2,IF(#REF!="VIH + PREVIO",3,0)))</f>
        <v>#REF!</v>
      </c>
      <c r="BC2369" s="10" t="e">
        <f>IF(#REF!="SI",1,IF(#REF!="NO",2,0))</f>
        <v>#REF!</v>
      </c>
      <c r="BD2369" s="10" t="e">
        <f>IF(#REF!="SI",1,IF(#REF!="NO",2,0))</f>
        <v>#REF!</v>
      </c>
      <c r="BE2369" s="10" t="e">
        <f>IF(OR(#REF!="VIH + PREVIO",#REF!="VIH + PREVIO",#REF!="VIH + PREVIO"),1,0)</f>
        <v>#REF!</v>
      </c>
      <c r="BF2369" s="13" t="e">
        <f>IF(OR(#REF!="POSITIVO",#REF!="NEGATIVO"),1,IF(#REF!="PACIENTE NO ACEPTA",2,IF(#REF!="VIH + PREVIO",3,0)))</f>
        <v>#REF!</v>
      </c>
      <c r="BG2369" s="10" t="e">
        <f t="shared" si="1110"/>
        <v>#REF!</v>
      </c>
      <c r="BH2369" s="10" t="e">
        <f t="shared" si="1111"/>
        <v>#REF!</v>
      </c>
      <c r="BI2369" s="10" t="e">
        <f t="shared" si="1112"/>
        <v>#REF!</v>
      </c>
      <c r="BJ2369" s="10" t="e">
        <f t="shared" si="1113"/>
        <v>#REF!</v>
      </c>
      <c r="BK2369" s="10" t="e">
        <f t="shared" si="1114"/>
        <v>#REF!</v>
      </c>
      <c r="BL2369" s="10" t="e">
        <f t="shared" si="1115"/>
        <v>#REF!</v>
      </c>
      <c r="BM2369" s="10" t="e">
        <f>IF(OR(BW2369=7,AQ2369=6),0,IF(#REF!="I",1,IF(#REF!="II",2,IF(#REF!="III",3,IF(#REF!="IV",4))))&amp;AP2369&amp;AQ2369&amp;AR2369&amp;AS2369&amp;AT2369&amp;AU2369&amp;AX2369)</f>
        <v>#REF!</v>
      </c>
      <c r="BN2369" s="10" t="e">
        <f t="shared" si="1116"/>
        <v>#REF!</v>
      </c>
      <c r="BO2369" s="10" t="e">
        <f t="shared" si="1117"/>
        <v>#REF!</v>
      </c>
      <c r="BP2369" s="10" t="e">
        <f t="shared" si="1118"/>
        <v>#REF!</v>
      </c>
      <c r="BQ2369" s="10" t="e">
        <f t="shared" si="1119"/>
        <v>#REF!</v>
      </c>
      <c r="BR2369" s="10" t="e">
        <f t="shared" si="1120"/>
        <v>#REF!</v>
      </c>
      <c r="BS2369" s="10" t="e">
        <f t="shared" si="1121"/>
        <v>#REF!</v>
      </c>
      <c r="BT2369" s="10" t="e">
        <f>IF(OR(BW2369=7,AQ2369=6),0,AO2369&amp;IF(#REF!="SI",1,IF(#REF!="NO",2,IF(#REF!="VIH + PREVIO",3,0))))</f>
        <v>#REF!</v>
      </c>
      <c r="BU2369" s="10" t="e">
        <f>IF(OR(BW2369=7,AQ2369=6),0,IF(#REF!="-",1,0))</f>
        <v>#REF!</v>
      </c>
      <c r="BV2369" s="10" t="e">
        <f t="shared" si="1122"/>
        <v>#REF!</v>
      </c>
      <c r="BW23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69" s="10" t="e">
        <f t="shared" si="1127"/>
        <v>#REF!</v>
      </c>
      <c r="BY2369" s="10" t="e">
        <f t="shared" si="1123"/>
        <v>#REF!</v>
      </c>
      <c r="BZ2369" s="10" t="e">
        <f t="shared" si="1128"/>
        <v>#REF!</v>
      </c>
      <c r="CA2369" s="10"/>
    </row>
    <row r="2370" spans="1:79" ht="23.25" customHeight="1" x14ac:dyDescent="0.3">
      <c r="A2370" s="7">
        <v>2368</v>
      </c>
      <c r="B2370" s="43"/>
      <c r="C2370" s="44"/>
      <c r="D2370" s="45"/>
      <c r="E2370" s="46"/>
      <c r="F2370" s="46"/>
      <c r="G2370" s="46"/>
      <c r="H2370" s="50"/>
      <c r="I2370" s="51"/>
      <c r="J2370" s="52"/>
      <c r="K2370" s="51"/>
      <c r="L2370" s="53"/>
      <c r="M2370" s="54"/>
      <c r="N2370" s="43"/>
      <c r="O2370" s="55"/>
      <c r="P2370" s="46"/>
      <c r="Q2370" s="46"/>
      <c r="R2370" s="46"/>
      <c r="S2370" s="43"/>
      <c r="T2370" s="56"/>
      <c r="U2370" s="46"/>
      <c r="V2370" s="57"/>
      <c r="W2370" s="58"/>
      <c r="X2370" s="57"/>
      <c r="Y2370" s="46"/>
      <c r="Z2370" s="57"/>
      <c r="AA2370" s="59"/>
      <c r="AB2370" s="60"/>
      <c r="AJ2370" s="11">
        <f t="shared" si="1126"/>
        <v>13</v>
      </c>
      <c r="AK2370" s="11">
        <f t="shared" si="1129"/>
        <v>0</v>
      </c>
      <c r="AL2370" s="11">
        <f t="shared" si="1130"/>
        <v>0</v>
      </c>
      <c r="AM2370" s="11">
        <f t="shared" si="1131"/>
        <v>0</v>
      </c>
      <c r="AN2370" s="11">
        <f t="shared" si="1132"/>
        <v>0</v>
      </c>
      <c r="AO2370" s="4" t="e">
        <f>IF(#REF!="I",1,IF(#REF!="II",2,IF(#REF!="III",3,IF(#REF!="IV",4))))</f>
        <v>#REF!</v>
      </c>
      <c r="AP2370" s="11" t="e">
        <f>IF(#REF!="PULMONAR",1,IF(AND(#REF!="EXTRAPULMONAR",#REF!&lt;&gt;"MENINGEA"),2,IF(AND(#REF!="EXTRAPULMONAR",#REF!="MENINGEA"),3,)))</f>
        <v>#REF!</v>
      </c>
      <c r="AQ23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0" s="4">
        <f t="shared" si="1133"/>
        <v>0</v>
      </c>
      <c r="AS2370" s="10">
        <f t="shared" si="1134"/>
        <v>0</v>
      </c>
      <c r="AT2370" s="10">
        <f t="shared" si="1135"/>
        <v>0</v>
      </c>
      <c r="AU2370" s="10" t="str">
        <f t="shared" si="1136"/>
        <v>0</v>
      </c>
      <c r="AV2370" s="11" t="e">
        <f t="shared" si="1137"/>
        <v>#N/A</v>
      </c>
      <c r="AW2370" s="4" t="e">
        <f t="shared" si="1138"/>
        <v>#N/A</v>
      </c>
      <c r="AX2370" s="10" t="e">
        <f t="shared" si="1124"/>
        <v>#N/A</v>
      </c>
      <c r="AY2370" s="10" t="e">
        <f t="shared" si="1125"/>
        <v>#N/A</v>
      </c>
      <c r="AZ2370" s="10" t="e">
        <f t="shared" si="1109"/>
        <v>#REF!</v>
      </c>
      <c r="BA2370" s="12" t="e">
        <f>IF(BW2370=7,0,AJ2370&amp;IF(#REF!="SI",1,IF(#REF!="NO",2,IF(#REF!="VIH + PREVIO",3,0))))</f>
        <v>#REF!</v>
      </c>
      <c r="BB2370" s="13" t="e">
        <f>IF(AND(#REF!="POSITIVO",#REF!="POSITIVO"),1,IF(#REF!="NEGATIVO",2,IF(#REF!="VIH + PREVIO",3,0)))</f>
        <v>#REF!</v>
      </c>
      <c r="BC2370" s="10" t="e">
        <f>IF(#REF!="SI",1,IF(#REF!="NO",2,0))</f>
        <v>#REF!</v>
      </c>
      <c r="BD2370" s="10" t="e">
        <f>IF(#REF!="SI",1,IF(#REF!="NO",2,0))</f>
        <v>#REF!</v>
      </c>
      <c r="BE2370" s="10" t="e">
        <f>IF(OR(#REF!="VIH + PREVIO",#REF!="VIH + PREVIO",#REF!="VIH + PREVIO"),1,0)</f>
        <v>#REF!</v>
      </c>
      <c r="BF2370" s="13" t="e">
        <f>IF(OR(#REF!="POSITIVO",#REF!="NEGATIVO"),1,IF(#REF!="PACIENTE NO ACEPTA",2,IF(#REF!="VIH + PREVIO",3,0)))</f>
        <v>#REF!</v>
      </c>
      <c r="BG2370" s="10" t="e">
        <f t="shared" si="1110"/>
        <v>#REF!</v>
      </c>
      <c r="BH2370" s="10" t="e">
        <f t="shared" si="1111"/>
        <v>#REF!</v>
      </c>
      <c r="BI2370" s="10" t="e">
        <f t="shared" si="1112"/>
        <v>#REF!</v>
      </c>
      <c r="BJ2370" s="10" t="e">
        <f t="shared" si="1113"/>
        <v>#REF!</v>
      </c>
      <c r="BK2370" s="10" t="e">
        <f t="shared" si="1114"/>
        <v>#REF!</v>
      </c>
      <c r="BL2370" s="10" t="e">
        <f t="shared" si="1115"/>
        <v>#REF!</v>
      </c>
      <c r="BM2370" s="10" t="e">
        <f>IF(OR(BW2370=7,AQ2370=6),0,IF(#REF!="I",1,IF(#REF!="II",2,IF(#REF!="III",3,IF(#REF!="IV",4))))&amp;AP2370&amp;AQ2370&amp;AR2370&amp;AS2370&amp;AT2370&amp;AU2370&amp;AX2370)</f>
        <v>#REF!</v>
      </c>
      <c r="BN2370" s="10" t="e">
        <f t="shared" si="1116"/>
        <v>#REF!</v>
      </c>
      <c r="BO2370" s="10" t="e">
        <f t="shared" si="1117"/>
        <v>#REF!</v>
      </c>
      <c r="BP2370" s="10" t="e">
        <f t="shared" si="1118"/>
        <v>#REF!</v>
      </c>
      <c r="BQ2370" s="10" t="e">
        <f t="shared" si="1119"/>
        <v>#REF!</v>
      </c>
      <c r="BR2370" s="10" t="e">
        <f t="shared" si="1120"/>
        <v>#REF!</v>
      </c>
      <c r="BS2370" s="10" t="e">
        <f t="shared" si="1121"/>
        <v>#REF!</v>
      </c>
      <c r="BT2370" s="10" t="e">
        <f>IF(OR(BW2370=7,AQ2370=6),0,AO2370&amp;IF(#REF!="SI",1,IF(#REF!="NO",2,IF(#REF!="VIH + PREVIO",3,0))))</f>
        <v>#REF!</v>
      </c>
      <c r="BU2370" s="10" t="e">
        <f>IF(OR(BW2370=7,AQ2370=6),0,IF(#REF!="-",1,0))</f>
        <v>#REF!</v>
      </c>
      <c r="BV2370" s="10" t="e">
        <f t="shared" si="1122"/>
        <v>#REF!</v>
      </c>
      <c r="BW23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0" s="10" t="e">
        <f t="shared" si="1127"/>
        <v>#REF!</v>
      </c>
      <c r="BY2370" s="10" t="e">
        <f t="shared" si="1123"/>
        <v>#REF!</v>
      </c>
      <c r="BZ2370" s="10" t="e">
        <f t="shared" si="1128"/>
        <v>#REF!</v>
      </c>
      <c r="CA2370" s="10"/>
    </row>
    <row r="2371" spans="1:79" ht="23.25" customHeight="1" x14ac:dyDescent="0.3">
      <c r="A2371" s="7">
        <v>2369</v>
      </c>
      <c r="B2371" s="43"/>
      <c r="C2371" s="44"/>
      <c r="D2371" s="45"/>
      <c r="E2371" s="46"/>
      <c r="F2371" s="46"/>
      <c r="G2371" s="46"/>
      <c r="H2371" s="50"/>
      <c r="I2371" s="51"/>
      <c r="J2371" s="52"/>
      <c r="K2371" s="51"/>
      <c r="L2371" s="53"/>
      <c r="M2371" s="54"/>
      <c r="N2371" s="43"/>
      <c r="O2371" s="55"/>
      <c r="P2371" s="46"/>
      <c r="Q2371" s="46"/>
      <c r="R2371" s="46"/>
      <c r="S2371" s="43"/>
      <c r="T2371" s="56"/>
      <c r="U2371" s="46"/>
      <c r="V2371" s="57"/>
      <c r="W2371" s="58"/>
      <c r="X2371" s="57"/>
      <c r="Y2371" s="46"/>
      <c r="Z2371" s="57"/>
      <c r="AA2371" s="59"/>
      <c r="AB2371" s="60"/>
      <c r="AJ2371" s="11">
        <f t="shared" si="1126"/>
        <v>13</v>
      </c>
      <c r="AK2371" s="11">
        <f t="shared" si="1129"/>
        <v>0</v>
      </c>
      <c r="AL2371" s="11">
        <f t="shared" si="1130"/>
        <v>0</v>
      </c>
      <c r="AM2371" s="11">
        <f t="shared" si="1131"/>
        <v>0</v>
      </c>
      <c r="AN2371" s="11">
        <f t="shared" si="1132"/>
        <v>0</v>
      </c>
      <c r="AO2371" s="4" t="e">
        <f>IF(#REF!="I",1,IF(#REF!="II",2,IF(#REF!="III",3,IF(#REF!="IV",4))))</f>
        <v>#REF!</v>
      </c>
      <c r="AP2371" s="11" t="e">
        <f>IF(#REF!="PULMONAR",1,IF(AND(#REF!="EXTRAPULMONAR",#REF!&lt;&gt;"MENINGEA"),2,IF(AND(#REF!="EXTRAPULMONAR",#REF!="MENINGEA"),3,)))</f>
        <v>#REF!</v>
      </c>
      <c r="AQ23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1" s="4">
        <f t="shared" si="1133"/>
        <v>0</v>
      </c>
      <c r="AS2371" s="10">
        <f t="shared" si="1134"/>
        <v>0</v>
      </c>
      <c r="AT2371" s="10">
        <f t="shared" si="1135"/>
        <v>0</v>
      </c>
      <c r="AU2371" s="10" t="str">
        <f t="shared" si="1136"/>
        <v>0</v>
      </c>
      <c r="AV2371" s="11" t="e">
        <f t="shared" si="1137"/>
        <v>#N/A</v>
      </c>
      <c r="AW2371" s="4" t="e">
        <f t="shared" si="1138"/>
        <v>#N/A</v>
      </c>
      <c r="AX2371" s="10" t="e">
        <f t="shared" si="1124"/>
        <v>#N/A</v>
      </c>
      <c r="AY2371" s="10" t="e">
        <f t="shared" si="1125"/>
        <v>#N/A</v>
      </c>
      <c r="AZ2371" s="10" t="e">
        <f t="shared" si="1109"/>
        <v>#REF!</v>
      </c>
      <c r="BA2371" s="12" t="e">
        <f>IF(BW2371=7,0,AJ2371&amp;IF(#REF!="SI",1,IF(#REF!="NO",2,IF(#REF!="VIH + PREVIO",3,0))))</f>
        <v>#REF!</v>
      </c>
      <c r="BB2371" s="13" t="e">
        <f>IF(AND(#REF!="POSITIVO",#REF!="POSITIVO"),1,IF(#REF!="NEGATIVO",2,IF(#REF!="VIH + PREVIO",3,0)))</f>
        <v>#REF!</v>
      </c>
      <c r="BC2371" s="10" t="e">
        <f>IF(#REF!="SI",1,IF(#REF!="NO",2,0))</f>
        <v>#REF!</v>
      </c>
      <c r="BD2371" s="10" t="e">
        <f>IF(#REF!="SI",1,IF(#REF!="NO",2,0))</f>
        <v>#REF!</v>
      </c>
      <c r="BE2371" s="10" t="e">
        <f>IF(OR(#REF!="VIH + PREVIO",#REF!="VIH + PREVIO",#REF!="VIH + PREVIO"),1,0)</f>
        <v>#REF!</v>
      </c>
      <c r="BF2371" s="13" t="e">
        <f>IF(OR(#REF!="POSITIVO",#REF!="NEGATIVO"),1,IF(#REF!="PACIENTE NO ACEPTA",2,IF(#REF!="VIH + PREVIO",3,0)))</f>
        <v>#REF!</v>
      </c>
      <c r="BG2371" s="10" t="e">
        <f t="shared" si="1110"/>
        <v>#REF!</v>
      </c>
      <c r="BH2371" s="10" t="e">
        <f t="shared" si="1111"/>
        <v>#REF!</v>
      </c>
      <c r="BI2371" s="10" t="e">
        <f t="shared" si="1112"/>
        <v>#REF!</v>
      </c>
      <c r="BJ2371" s="10" t="e">
        <f t="shared" si="1113"/>
        <v>#REF!</v>
      </c>
      <c r="BK2371" s="10" t="e">
        <f t="shared" si="1114"/>
        <v>#REF!</v>
      </c>
      <c r="BL2371" s="10" t="e">
        <f t="shared" si="1115"/>
        <v>#REF!</v>
      </c>
      <c r="BM2371" s="10" t="e">
        <f>IF(OR(BW2371=7,AQ2371=6),0,IF(#REF!="I",1,IF(#REF!="II",2,IF(#REF!="III",3,IF(#REF!="IV",4))))&amp;AP2371&amp;AQ2371&amp;AR2371&amp;AS2371&amp;AT2371&amp;AU2371&amp;AX2371)</f>
        <v>#REF!</v>
      </c>
      <c r="BN2371" s="10" t="e">
        <f t="shared" si="1116"/>
        <v>#REF!</v>
      </c>
      <c r="BO2371" s="10" t="e">
        <f t="shared" si="1117"/>
        <v>#REF!</v>
      </c>
      <c r="BP2371" s="10" t="e">
        <f t="shared" si="1118"/>
        <v>#REF!</v>
      </c>
      <c r="BQ2371" s="10" t="e">
        <f t="shared" si="1119"/>
        <v>#REF!</v>
      </c>
      <c r="BR2371" s="10" t="e">
        <f t="shared" si="1120"/>
        <v>#REF!</v>
      </c>
      <c r="BS2371" s="10" t="e">
        <f t="shared" si="1121"/>
        <v>#REF!</v>
      </c>
      <c r="BT2371" s="10" t="e">
        <f>IF(OR(BW2371=7,AQ2371=6),0,AO2371&amp;IF(#REF!="SI",1,IF(#REF!="NO",2,IF(#REF!="VIH + PREVIO",3,0))))</f>
        <v>#REF!</v>
      </c>
      <c r="BU2371" s="10" t="e">
        <f>IF(OR(BW2371=7,AQ2371=6),0,IF(#REF!="-",1,0))</f>
        <v>#REF!</v>
      </c>
      <c r="BV2371" s="10" t="e">
        <f t="shared" si="1122"/>
        <v>#REF!</v>
      </c>
      <c r="BW23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1" s="10" t="e">
        <f t="shared" si="1127"/>
        <v>#REF!</v>
      </c>
      <c r="BY2371" s="10" t="e">
        <f t="shared" si="1123"/>
        <v>#REF!</v>
      </c>
      <c r="BZ2371" s="10" t="e">
        <f t="shared" si="1128"/>
        <v>#REF!</v>
      </c>
      <c r="CA2371" s="10"/>
    </row>
    <row r="2372" spans="1:79" ht="23.25" customHeight="1" x14ac:dyDescent="0.3">
      <c r="A2372" s="7">
        <v>2370</v>
      </c>
      <c r="B2372" s="43"/>
      <c r="C2372" s="44"/>
      <c r="D2372" s="45"/>
      <c r="E2372" s="46"/>
      <c r="F2372" s="46"/>
      <c r="G2372" s="46"/>
      <c r="H2372" s="50"/>
      <c r="I2372" s="51"/>
      <c r="J2372" s="52"/>
      <c r="K2372" s="51"/>
      <c r="L2372" s="53"/>
      <c r="M2372" s="54"/>
      <c r="N2372" s="43"/>
      <c r="O2372" s="55"/>
      <c r="P2372" s="46"/>
      <c r="Q2372" s="46"/>
      <c r="R2372" s="46"/>
      <c r="S2372" s="43"/>
      <c r="T2372" s="56"/>
      <c r="U2372" s="46"/>
      <c r="V2372" s="57"/>
      <c r="W2372" s="58"/>
      <c r="X2372" s="57"/>
      <c r="Y2372" s="46"/>
      <c r="Z2372" s="57"/>
      <c r="AA2372" s="59"/>
      <c r="AB2372" s="60"/>
      <c r="AJ2372" s="11">
        <f t="shared" si="1126"/>
        <v>13</v>
      </c>
      <c r="AK2372" s="11">
        <f t="shared" si="1129"/>
        <v>0</v>
      </c>
      <c r="AL2372" s="11">
        <f t="shared" si="1130"/>
        <v>0</v>
      </c>
      <c r="AM2372" s="11">
        <f t="shared" si="1131"/>
        <v>0</v>
      </c>
      <c r="AN2372" s="11">
        <f t="shared" si="1132"/>
        <v>0</v>
      </c>
      <c r="AO2372" s="4" t="e">
        <f>IF(#REF!="I",1,IF(#REF!="II",2,IF(#REF!="III",3,IF(#REF!="IV",4))))</f>
        <v>#REF!</v>
      </c>
      <c r="AP2372" s="11" t="e">
        <f>IF(#REF!="PULMONAR",1,IF(AND(#REF!="EXTRAPULMONAR",#REF!&lt;&gt;"MENINGEA"),2,IF(AND(#REF!="EXTRAPULMONAR",#REF!="MENINGEA"),3,)))</f>
        <v>#REF!</v>
      </c>
      <c r="AQ23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2" s="4">
        <f t="shared" si="1133"/>
        <v>0</v>
      </c>
      <c r="AS2372" s="10">
        <f t="shared" si="1134"/>
        <v>0</v>
      </c>
      <c r="AT2372" s="10">
        <f t="shared" si="1135"/>
        <v>0</v>
      </c>
      <c r="AU2372" s="10" t="str">
        <f t="shared" si="1136"/>
        <v>0</v>
      </c>
      <c r="AV2372" s="11" t="e">
        <f t="shared" si="1137"/>
        <v>#N/A</v>
      </c>
      <c r="AW2372" s="4" t="e">
        <f t="shared" si="1138"/>
        <v>#N/A</v>
      </c>
      <c r="AX2372" s="10" t="e">
        <f t="shared" si="1124"/>
        <v>#N/A</v>
      </c>
      <c r="AY2372" s="10" t="e">
        <f t="shared" si="1125"/>
        <v>#N/A</v>
      </c>
      <c r="AZ2372" s="10" t="e">
        <f t="shared" ref="AZ2372:AZ2435" si="1139">IF(OR(BW2372=7,AQ2372=6),0,(AJ2372&amp;AP2372&amp;AQ2372&amp;AR2372&amp;AS2372&amp;AT2372&amp;AU2372&amp;AX2372))</f>
        <v>#REF!</v>
      </c>
      <c r="BA2372" s="12" t="e">
        <f>IF(BW2372=7,0,AJ2372&amp;IF(#REF!="SI",1,IF(#REF!="NO",2,IF(#REF!="VIH + PREVIO",3,0))))</f>
        <v>#REF!</v>
      </c>
      <c r="BB2372" s="13" t="e">
        <f>IF(AND(#REF!="POSITIVO",#REF!="POSITIVO"),1,IF(#REF!="NEGATIVO",2,IF(#REF!="VIH + PREVIO",3,0)))</f>
        <v>#REF!</v>
      </c>
      <c r="BC2372" s="10" t="e">
        <f>IF(#REF!="SI",1,IF(#REF!="NO",2,0))</f>
        <v>#REF!</v>
      </c>
      <c r="BD2372" s="10" t="e">
        <f>IF(#REF!="SI",1,IF(#REF!="NO",2,0))</f>
        <v>#REF!</v>
      </c>
      <c r="BE2372" s="10" t="e">
        <f>IF(OR(#REF!="VIH + PREVIO",#REF!="VIH + PREVIO",#REF!="VIH + PREVIO"),1,0)</f>
        <v>#REF!</v>
      </c>
      <c r="BF2372" s="13" t="e">
        <f>IF(OR(#REF!="POSITIVO",#REF!="NEGATIVO"),1,IF(#REF!="PACIENTE NO ACEPTA",2,IF(#REF!="VIH + PREVIO",3,0)))</f>
        <v>#REF!</v>
      </c>
      <c r="BG2372" s="10" t="e">
        <f t="shared" ref="BG2372:BG2435" si="1140">IF(OR(BW2372=7,AQ2372=6),0,AJ2372&amp;AP2372&amp;BB2372&amp;BC2372&amp;BD2372&amp;AX2372&amp;AU2372)</f>
        <v>#REF!</v>
      </c>
      <c r="BH2372" s="10" t="e">
        <f t="shared" ref="BH2372:BH2435" si="1141">IF(OR(BW2372=7,AQ2372=6),0,AJ2372&amp;BE2372)</f>
        <v>#REF!</v>
      </c>
      <c r="BI2372" s="10" t="e">
        <f t="shared" ref="BI2372:BI2435" si="1142">IF(OR(BW2372=7,AQ2372=6),0,AJ2372&amp;BB2372)</f>
        <v>#REF!</v>
      </c>
      <c r="BJ2372" s="10" t="e">
        <f t="shared" ref="BJ2372:BJ2435" si="1143">IF(OR(BW2372=7,AQ2372=6),0,AJ2372&amp;BC2372)</f>
        <v>#REF!</v>
      </c>
      <c r="BK2372" s="10" t="e">
        <f t="shared" ref="BK2372:BK2435" si="1144">IF(OR(BW2372=7,AQ2372=6),0,AJ2372&amp;BD2372)</f>
        <v>#REF!</v>
      </c>
      <c r="BL2372" s="10" t="e">
        <f t="shared" ref="BL2372:BL2435" si="1145">IF(OR(BW2372=7,AQ2372=6),0,AJ2372&amp;BF2372)</f>
        <v>#REF!</v>
      </c>
      <c r="BM2372" s="10" t="e">
        <f>IF(OR(BW2372=7,AQ2372=6),0,IF(#REF!="I",1,IF(#REF!="II",2,IF(#REF!="III",3,IF(#REF!="IV",4))))&amp;AP2372&amp;AQ2372&amp;AR2372&amp;AS2372&amp;AT2372&amp;AU2372&amp;AX2372)</f>
        <v>#REF!</v>
      </c>
      <c r="BN2372" s="10" t="e">
        <f t="shared" ref="BN2372:BN2435" si="1146">IF(OR(BW2372=7,AQ2372=6),0,AO2372&amp;BE2372)</f>
        <v>#REF!</v>
      </c>
      <c r="BO2372" s="10" t="e">
        <f t="shared" ref="BO2372:BO2435" si="1147">IF(OR(BW2372=7,AQ2372=6),0,AO2372&amp;BB2372)</f>
        <v>#REF!</v>
      </c>
      <c r="BP2372" s="10" t="e">
        <f t="shared" ref="BP2372:BP2435" si="1148">IF(OR(BW2372=7,AQ2372=6),0,AO2372&amp;BC2372)</f>
        <v>#REF!</v>
      </c>
      <c r="BQ2372" s="10" t="e">
        <f t="shared" ref="BQ2372:BQ2435" si="1149">IF(OR(BW2372=7,AQ2372=6),0,AO2372&amp;BD2372)</f>
        <v>#REF!</v>
      </c>
      <c r="BR2372" s="10" t="e">
        <f t="shared" ref="BR2372:BR2435" si="1150">IF(OR(BW2372=7,AQ2372=6),0,AO2372&amp;BF2372)</f>
        <v>#REF!</v>
      </c>
      <c r="BS2372" s="10" t="e">
        <f t="shared" ref="BS2372:BS2435" si="1151">IF(OR(BW2372=7,AQ2372=6),0,AO2372&amp;AP2372&amp;BB2372&amp;BC2372&amp;BD2372&amp;AX2372&amp;AU2372)</f>
        <v>#REF!</v>
      </c>
      <c r="BT2372" s="10" t="e">
        <f>IF(OR(BW2372=7,AQ2372=6),0,AO2372&amp;IF(#REF!="SI",1,IF(#REF!="NO",2,IF(#REF!="VIH + PREVIO",3,0))))</f>
        <v>#REF!</v>
      </c>
      <c r="BU2372" s="10" t="e">
        <f>IF(OR(BW2372=7,AQ2372=6),0,IF(#REF!="-",1,0))</f>
        <v>#REF!</v>
      </c>
      <c r="BV2372" s="10" t="e">
        <f t="shared" ref="BV2372:BV2435" si="1152">IF(OR(BW2372=7,AQ2372=6),0,AO2372&amp;AP2372&amp;AQ2372&amp;BU2372)</f>
        <v>#REF!</v>
      </c>
      <c r="BW23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2" s="10" t="e">
        <f t="shared" si="1127"/>
        <v>#REF!</v>
      </c>
      <c r="BY2372" s="10" t="e">
        <f t="shared" si="1123"/>
        <v>#REF!</v>
      </c>
      <c r="BZ2372" s="10" t="e">
        <f t="shared" si="1128"/>
        <v>#REF!</v>
      </c>
      <c r="CA2372" s="10"/>
    </row>
    <row r="2373" spans="1:79" ht="23.25" customHeight="1" x14ac:dyDescent="0.3">
      <c r="A2373" s="7">
        <v>2371</v>
      </c>
      <c r="B2373" s="43"/>
      <c r="C2373" s="44"/>
      <c r="D2373" s="45"/>
      <c r="E2373" s="46"/>
      <c r="F2373" s="46"/>
      <c r="G2373" s="46"/>
      <c r="H2373" s="50"/>
      <c r="I2373" s="51"/>
      <c r="J2373" s="52"/>
      <c r="K2373" s="51"/>
      <c r="L2373" s="53"/>
      <c r="M2373" s="54"/>
      <c r="N2373" s="43"/>
      <c r="O2373" s="55"/>
      <c r="P2373" s="46"/>
      <c r="Q2373" s="46"/>
      <c r="R2373" s="46"/>
      <c r="S2373" s="43"/>
      <c r="T2373" s="56"/>
      <c r="U2373" s="46"/>
      <c r="V2373" s="57"/>
      <c r="W2373" s="58"/>
      <c r="X2373" s="57"/>
      <c r="Y2373" s="46"/>
      <c r="Z2373" s="57"/>
      <c r="AA2373" s="59"/>
      <c r="AB2373" s="60"/>
      <c r="AJ2373" s="11">
        <f t="shared" si="1126"/>
        <v>13</v>
      </c>
      <c r="AK2373" s="11">
        <f t="shared" si="1129"/>
        <v>0</v>
      </c>
      <c r="AL2373" s="11">
        <f t="shared" si="1130"/>
        <v>0</v>
      </c>
      <c r="AM2373" s="11">
        <f t="shared" si="1131"/>
        <v>0</v>
      </c>
      <c r="AN2373" s="11">
        <f t="shared" si="1132"/>
        <v>0</v>
      </c>
      <c r="AO2373" s="4" t="e">
        <f>IF(#REF!="I",1,IF(#REF!="II",2,IF(#REF!="III",3,IF(#REF!="IV",4))))</f>
        <v>#REF!</v>
      </c>
      <c r="AP2373" s="11" t="e">
        <f>IF(#REF!="PULMONAR",1,IF(AND(#REF!="EXTRAPULMONAR",#REF!&lt;&gt;"MENINGEA"),2,IF(AND(#REF!="EXTRAPULMONAR",#REF!="MENINGEA"),3,)))</f>
        <v>#REF!</v>
      </c>
      <c r="AQ23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3" s="4">
        <f t="shared" si="1133"/>
        <v>0</v>
      </c>
      <c r="AS2373" s="10">
        <f t="shared" si="1134"/>
        <v>0</v>
      </c>
      <c r="AT2373" s="10">
        <f t="shared" si="1135"/>
        <v>0</v>
      </c>
      <c r="AU2373" s="10" t="str">
        <f t="shared" si="1136"/>
        <v>0</v>
      </c>
      <c r="AV2373" s="11" t="e">
        <f t="shared" si="1137"/>
        <v>#N/A</v>
      </c>
      <c r="AW2373" s="4" t="e">
        <f t="shared" si="1138"/>
        <v>#N/A</v>
      </c>
      <c r="AX2373" s="10" t="e">
        <f t="shared" si="1124"/>
        <v>#N/A</v>
      </c>
      <c r="AY2373" s="10" t="e">
        <f t="shared" si="1125"/>
        <v>#N/A</v>
      </c>
      <c r="AZ2373" s="10" t="e">
        <f t="shared" si="1139"/>
        <v>#REF!</v>
      </c>
      <c r="BA2373" s="12" t="e">
        <f>IF(BW2373=7,0,AJ2373&amp;IF(#REF!="SI",1,IF(#REF!="NO",2,IF(#REF!="VIH + PREVIO",3,0))))</f>
        <v>#REF!</v>
      </c>
      <c r="BB2373" s="13" t="e">
        <f>IF(AND(#REF!="POSITIVO",#REF!="POSITIVO"),1,IF(#REF!="NEGATIVO",2,IF(#REF!="VIH + PREVIO",3,0)))</f>
        <v>#REF!</v>
      </c>
      <c r="BC2373" s="10" t="e">
        <f>IF(#REF!="SI",1,IF(#REF!="NO",2,0))</f>
        <v>#REF!</v>
      </c>
      <c r="BD2373" s="10" t="e">
        <f>IF(#REF!="SI",1,IF(#REF!="NO",2,0))</f>
        <v>#REF!</v>
      </c>
      <c r="BE2373" s="10" t="e">
        <f>IF(OR(#REF!="VIH + PREVIO",#REF!="VIH + PREVIO",#REF!="VIH + PREVIO"),1,0)</f>
        <v>#REF!</v>
      </c>
      <c r="BF2373" s="13" t="e">
        <f>IF(OR(#REF!="POSITIVO",#REF!="NEGATIVO"),1,IF(#REF!="PACIENTE NO ACEPTA",2,IF(#REF!="VIH + PREVIO",3,0)))</f>
        <v>#REF!</v>
      </c>
      <c r="BG2373" s="10" t="e">
        <f t="shared" si="1140"/>
        <v>#REF!</v>
      </c>
      <c r="BH2373" s="10" t="e">
        <f t="shared" si="1141"/>
        <v>#REF!</v>
      </c>
      <c r="BI2373" s="10" t="e">
        <f t="shared" si="1142"/>
        <v>#REF!</v>
      </c>
      <c r="BJ2373" s="10" t="e">
        <f t="shared" si="1143"/>
        <v>#REF!</v>
      </c>
      <c r="BK2373" s="10" t="e">
        <f t="shared" si="1144"/>
        <v>#REF!</v>
      </c>
      <c r="BL2373" s="10" t="e">
        <f t="shared" si="1145"/>
        <v>#REF!</v>
      </c>
      <c r="BM2373" s="10" t="e">
        <f>IF(OR(BW2373=7,AQ2373=6),0,IF(#REF!="I",1,IF(#REF!="II",2,IF(#REF!="III",3,IF(#REF!="IV",4))))&amp;AP2373&amp;AQ2373&amp;AR2373&amp;AS2373&amp;AT2373&amp;AU2373&amp;AX2373)</f>
        <v>#REF!</v>
      </c>
      <c r="BN2373" s="10" t="e">
        <f t="shared" si="1146"/>
        <v>#REF!</v>
      </c>
      <c r="BO2373" s="10" t="e">
        <f t="shared" si="1147"/>
        <v>#REF!</v>
      </c>
      <c r="BP2373" s="10" t="e">
        <f t="shared" si="1148"/>
        <v>#REF!</v>
      </c>
      <c r="BQ2373" s="10" t="e">
        <f t="shared" si="1149"/>
        <v>#REF!</v>
      </c>
      <c r="BR2373" s="10" t="e">
        <f t="shared" si="1150"/>
        <v>#REF!</v>
      </c>
      <c r="BS2373" s="10" t="e">
        <f t="shared" si="1151"/>
        <v>#REF!</v>
      </c>
      <c r="BT2373" s="10" t="e">
        <f>IF(OR(BW2373=7,AQ2373=6),0,AO2373&amp;IF(#REF!="SI",1,IF(#REF!="NO",2,IF(#REF!="VIH + PREVIO",3,0))))</f>
        <v>#REF!</v>
      </c>
      <c r="BU2373" s="10" t="e">
        <f>IF(OR(BW2373=7,AQ2373=6),0,IF(#REF!="-",1,0))</f>
        <v>#REF!</v>
      </c>
      <c r="BV2373" s="10" t="e">
        <f t="shared" si="1152"/>
        <v>#REF!</v>
      </c>
      <c r="BW23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3" s="10" t="e">
        <f t="shared" si="1127"/>
        <v>#REF!</v>
      </c>
      <c r="BY2373" s="10" t="e">
        <f t="shared" ref="BY2373:BY2436" si="1153">IF(AQ2373=6,0,AO2373&amp;AP2373&amp;BB2373&amp;AY2373&amp;BW2373)</f>
        <v>#REF!</v>
      </c>
      <c r="BZ2373" s="10" t="e">
        <f t="shared" si="1128"/>
        <v>#REF!</v>
      </c>
      <c r="CA2373" s="10"/>
    </row>
    <row r="2374" spans="1:79" ht="23.25" customHeight="1" x14ac:dyDescent="0.3">
      <c r="A2374" s="7">
        <v>2372</v>
      </c>
      <c r="B2374" s="43"/>
      <c r="C2374" s="44"/>
      <c r="D2374" s="45"/>
      <c r="E2374" s="46"/>
      <c r="F2374" s="46"/>
      <c r="G2374" s="46"/>
      <c r="H2374" s="50"/>
      <c r="I2374" s="51"/>
      <c r="J2374" s="52"/>
      <c r="K2374" s="51"/>
      <c r="L2374" s="53"/>
      <c r="M2374" s="54"/>
      <c r="N2374" s="43"/>
      <c r="O2374" s="55"/>
      <c r="P2374" s="46"/>
      <c r="Q2374" s="46"/>
      <c r="R2374" s="46"/>
      <c r="S2374" s="43"/>
      <c r="T2374" s="56"/>
      <c r="U2374" s="46"/>
      <c r="V2374" s="57"/>
      <c r="W2374" s="58"/>
      <c r="X2374" s="57"/>
      <c r="Y2374" s="46"/>
      <c r="Z2374" s="57"/>
      <c r="AA2374" s="59"/>
      <c r="AB2374" s="60"/>
      <c r="AJ2374" s="11">
        <f t="shared" si="1126"/>
        <v>13</v>
      </c>
      <c r="AK2374" s="11">
        <f t="shared" si="1129"/>
        <v>0</v>
      </c>
      <c r="AL2374" s="11">
        <f t="shared" si="1130"/>
        <v>0</v>
      </c>
      <c r="AM2374" s="11">
        <f t="shared" si="1131"/>
        <v>0</v>
      </c>
      <c r="AN2374" s="11">
        <f t="shared" si="1132"/>
        <v>0</v>
      </c>
      <c r="AO2374" s="4" t="e">
        <f>IF(#REF!="I",1,IF(#REF!="II",2,IF(#REF!="III",3,IF(#REF!="IV",4))))</f>
        <v>#REF!</v>
      </c>
      <c r="AP2374" s="11" t="e">
        <f>IF(#REF!="PULMONAR",1,IF(AND(#REF!="EXTRAPULMONAR",#REF!&lt;&gt;"MENINGEA"),2,IF(AND(#REF!="EXTRAPULMONAR",#REF!="MENINGEA"),3,)))</f>
        <v>#REF!</v>
      </c>
      <c r="AQ23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4" s="4">
        <f t="shared" si="1133"/>
        <v>0</v>
      </c>
      <c r="AS2374" s="10">
        <f t="shared" si="1134"/>
        <v>0</v>
      </c>
      <c r="AT2374" s="10">
        <f t="shared" si="1135"/>
        <v>0</v>
      </c>
      <c r="AU2374" s="10" t="str">
        <f t="shared" si="1136"/>
        <v>0</v>
      </c>
      <c r="AV2374" s="11" t="e">
        <f t="shared" si="1137"/>
        <v>#N/A</v>
      </c>
      <c r="AW2374" s="4" t="e">
        <f t="shared" si="1138"/>
        <v>#N/A</v>
      </c>
      <c r="AX2374" s="10" t="e">
        <f t="shared" si="1124"/>
        <v>#N/A</v>
      </c>
      <c r="AY2374" s="10" t="e">
        <f t="shared" si="1125"/>
        <v>#N/A</v>
      </c>
      <c r="AZ2374" s="10" t="e">
        <f t="shared" si="1139"/>
        <v>#REF!</v>
      </c>
      <c r="BA2374" s="12" t="e">
        <f>IF(BW2374=7,0,AJ2374&amp;IF(#REF!="SI",1,IF(#REF!="NO",2,IF(#REF!="VIH + PREVIO",3,0))))</f>
        <v>#REF!</v>
      </c>
      <c r="BB2374" s="13" t="e">
        <f>IF(AND(#REF!="POSITIVO",#REF!="POSITIVO"),1,IF(#REF!="NEGATIVO",2,IF(#REF!="VIH + PREVIO",3,0)))</f>
        <v>#REF!</v>
      </c>
      <c r="BC2374" s="10" t="e">
        <f>IF(#REF!="SI",1,IF(#REF!="NO",2,0))</f>
        <v>#REF!</v>
      </c>
      <c r="BD2374" s="10" t="e">
        <f>IF(#REF!="SI",1,IF(#REF!="NO",2,0))</f>
        <v>#REF!</v>
      </c>
      <c r="BE2374" s="10" t="e">
        <f>IF(OR(#REF!="VIH + PREVIO",#REF!="VIH + PREVIO",#REF!="VIH + PREVIO"),1,0)</f>
        <v>#REF!</v>
      </c>
      <c r="BF2374" s="13" t="e">
        <f>IF(OR(#REF!="POSITIVO",#REF!="NEGATIVO"),1,IF(#REF!="PACIENTE NO ACEPTA",2,IF(#REF!="VIH + PREVIO",3,0)))</f>
        <v>#REF!</v>
      </c>
      <c r="BG2374" s="10" t="e">
        <f t="shared" si="1140"/>
        <v>#REF!</v>
      </c>
      <c r="BH2374" s="10" t="e">
        <f t="shared" si="1141"/>
        <v>#REF!</v>
      </c>
      <c r="BI2374" s="10" t="e">
        <f t="shared" si="1142"/>
        <v>#REF!</v>
      </c>
      <c r="BJ2374" s="10" t="e">
        <f t="shared" si="1143"/>
        <v>#REF!</v>
      </c>
      <c r="BK2374" s="10" t="e">
        <f t="shared" si="1144"/>
        <v>#REF!</v>
      </c>
      <c r="BL2374" s="10" t="e">
        <f t="shared" si="1145"/>
        <v>#REF!</v>
      </c>
      <c r="BM2374" s="10" t="e">
        <f>IF(OR(BW2374=7,AQ2374=6),0,IF(#REF!="I",1,IF(#REF!="II",2,IF(#REF!="III",3,IF(#REF!="IV",4))))&amp;AP2374&amp;AQ2374&amp;AR2374&amp;AS2374&amp;AT2374&amp;AU2374&amp;AX2374)</f>
        <v>#REF!</v>
      </c>
      <c r="BN2374" s="10" t="e">
        <f t="shared" si="1146"/>
        <v>#REF!</v>
      </c>
      <c r="BO2374" s="10" t="e">
        <f t="shared" si="1147"/>
        <v>#REF!</v>
      </c>
      <c r="BP2374" s="10" t="e">
        <f t="shared" si="1148"/>
        <v>#REF!</v>
      </c>
      <c r="BQ2374" s="10" t="e">
        <f t="shared" si="1149"/>
        <v>#REF!</v>
      </c>
      <c r="BR2374" s="10" t="e">
        <f t="shared" si="1150"/>
        <v>#REF!</v>
      </c>
      <c r="BS2374" s="10" t="e">
        <f t="shared" si="1151"/>
        <v>#REF!</v>
      </c>
      <c r="BT2374" s="10" t="e">
        <f>IF(OR(BW2374=7,AQ2374=6),0,AO2374&amp;IF(#REF!="SI",1,IF(#REF!="NO",2,IF(#REF!="VIH + PREVIO",3,0))))</f>
        <v>#REF!</v>
      </c>
      <c r="BU2374" s="10" t="e">
        <f>IF(OR(BW2374=7,AQ2374=6),0,IF(#REF!="-",1,0))</f>
        <v>#REF!</v>
      </c>
      <c r="BV2374" s="10" t="e">
        <f t="shared" si="1152"/>
        <v>#REF!</v>
      </c>
      <c r="BW23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4" s="10" t="e">
        <f t="shared" si="1127"/>
        <v>#REF!</v>
      </c>
      <c r="BY2374" s="10" t="e">
        <f t="shared" si="1153"/>
        <v>#REF!</v>
      </c>
      <c r="BZ2374" s="10" t="e">
        <f t="shared" si="1128"/>
        <v>#REF!</v>
      </c>
      <c r="CA2374" s="10"/>
    </row>
    <row r="2375" spans="1:79" ht="23.25" customHeight="1" x14ac:dyDescent="0.3">
      <c r="A2375" s="7">
        <v>2373</v>
      </c>
      <c r="B2375" s="43"/>
      <c r="C2375" s="44"/>
      <c r="D2375" s="45"/>
      <c r="E2375" s="46"/>
      <c r="F2375" s="46"/>
      <c r="G2375" s="46"/>
      <c r="H2375" s="50"/>
      <c r="I2375" s="51"/>
      <c r="J2375" s="52"/>
      <c r="K2375" s="51"/>
      <c r="L2375" s="53"/>
      <c r="M2375" s="54"/>
      <c r="N2375" s="43"/>
      <c r="O2375" s="55"/>
      <c r="P2375" s="46"/>
      <c r="Q2375" s="46"/>
      <c r="R2375" s="46"/>
      <c r="S2375" s="43"/>
      <c r="T2375" s="56"/>
      <c r="U2375" s="46"/>
      <c r="V2375" s="57"/>
      <c r="W2375" s="58"/>
      <c r="X2375" s="57"/>
      <c r="Y2375" s="46"/>
      <c r="Z2375" s="57"/>
      <c r="AA2375" s="59"/>
      <c r="AB2375" s="60"/>
      <c r="AJ2375" s="11">
        <f t="shared" si="1126"/>
        <v>13</v>
      </c>
      <c r="AK2375" s="11">
        <f t="shared" si="1129"/>
        <v>0</v>
      </c>
      <c r="AL2375" s="11">
        <f t="shared" si="1130"/>
        <v>0</v>
      </c>
      <c r="AM2375" s="11">
        <f t="shared" si="1131"/>
        <v>0</v>
      </c>
      <c r="AN2375" s="11">
        <f t="shared" si="1132"/>
        <v>0</v>
      </c>
      <c r="AO2375" s="4" t="e">
        <f>IF(#REF!="I",1,IF(#REF!="II",2,IF(#REF!="III",3,IF(#REF!="IV",4))))</f>
        <v>#REF!</v>
      </c>
      <c r="AP2375" s="11" t="e">
        <f>IF(#REF!="PULMONAR",1,IF(AND(#REF!="EXTRAPULMONAR",#REF!&lt;&gt;"MENINGEA"),2,IF(AND(#REF!="EXTRAPULMONAR",#REF!="MENINGEA"),3,)))</f>
        <v>#REF!</v>
      </c>
      <c r="AQ23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5" s="4">
        <f t="shared" si="1133"/>
        <v>0</v>
      </c>
      <c r="AS2375" s="10">
        <f t="shared" si="1134"/>
        <v>0</v>
      </c>
      <c r="AT2375" s="10">
        <f t="shared" si="1135"/>
        <v>0</v>
      </c>
      <c r="AU2375" s="10" t="str">
        <f t="shared" si="1136"/>
        <v>0</v>
      </c>
      <c r="AV2375" s="11" t="e">
        <f t="shared" si="1137"/>
        <v>#N/A</v>
      </c>
      <c r="AW2375" s="4" t="e">
        <f t="shared" si="1138"/>
        <v>#N/A</v>
      </c>
      <c r="AX2375" s="10" t="e">
        <f t="shared" si="1124"/>
        <v>#N/A</v>
      </c>
      <c r="AY2375" s="10" t="e">
        <f t="shared" si="1125"/>
        <v>#N/A</v>
      </c>
      <c r="AZ2375" s="10" t="e">
        <f t="shared" si="1139"/>
        <v>#REF!</v>
      </c>
      <c r="BA2375" s="12" t="e">
        <f>IF(BW2375=7,0,AJ2375&amp;IF(#REF!="SI",1,IF(#REF!="NO",2,IF(#REF!="VIH + PREVIO",3,0))))</f>
        <v>#REF!</v>
      </c>
      <c r="BB2375" s="13" t="e">
        <f>IF(AND(#REF!="POSITIVO",#REF!="POSITIVO"),1,IF(#REF!="NEGATIVO",2,IF(#REF!="VIH + PREVIO",3,0)))</f>
        <v>#REF!</v>
      </c>
      <c r="BC2375" s="10" t="e">
        <f>IF(#REF!="SI",1,IF(#REF!="NO",2,0))</f>
        <v>#REF!</v>
      </c>
      <c r="BD2375" s="10" t="e">
        <f>IF(#REF!="SI",1,IF(#REF!="NO",2,0))</f>
        <v>#REF!</v>
      </c>
      <c r="BE2375" s="10" t="e">
        <f>IF(OR(#REF!="VIH + PREVIO",#REF!="VIH + PREVIO",#REF!="VIH + PREVIO"),1,0)</f>
        <v>#REF!</v>
      </c>
      <c r="BF2375" s="13" t="e">
        <f>IF(OR(#REF!="POSITIVO",#REF!="NEGATIVO"),1,IF(#REF!="PACIENTE NO ACEPTA",2,IF(#REF!="VIH + PREVIO",3,0)))</f>
        <v>#REF!</v>
      </c>
      <c r="BG2375" s="10" t="e">
        <f t="shared" si="1140"/>
        <v>#REF!</v>
      </c>
      <c r="BH2375" s="10" t="e">
        <f t="shared" si="1141"/>
        <v>#REF!</v>
      </c>
      <c r="BI2375" s="10" t="e">
        <f t="shared" si="1142"/>
        <v>#REF!</v>
      </c>
      <c r="BJ2375" s="10" t="e">
        <f t="shared" si="1143"/>
        <v>#REF!</v>
      </c>
      <c r="BK2375" s="10" t="e">
        <f t="shared" si="1144"/>
        <v>#REF!</v>
      </c>
      <c r="BL2375" s="10" t="e">
        <f t="shared" si="1145"/>
        <v>#REF!</v>
      </c>
      <c r="BM2375" s="10" t="e">
        <f>IF(OR(BW2375=7,AQ2375=6),0,IF(#REF!="I",1,IF(#REF!="II",2,IF(#REF!="III",3,IF(#REF!="IV",4))))&amp;AP2375&amp;AQ2375&amp;AR2375&amp;AS2375&amp;AT2375&amp;AU2375&amp;AX2375)</f>
        <v>#REF!</v>
      </c>
      <c r="BN2375" s="10" t="e">
        <f t="shared" si="1146"/>
        <v>#REF!</v>
      </c>
      <c r="BO2375" s="10" t="e">
        <f t="shared" si="1147"/>
        <v>#REF!</v>
      </c>
      <c r="BP2375" s="10" t="e">
        <f t="shared" si="1148"/>
        <v>#REF!</v>
      </c>
      <c r="BQ2375" s="10" t="e">
        <f t="shared" si="1149"/>
        <v>#REF!</v>
      </c>
      <c r="BR2375" s="10" t="e">
        <f t="shared" si="1150"/>
        <v>#REF!</v>
      </c>
      <c r="BS2375" s="10" t="e">
        <f t="shared" si="1151"/>
        <v>#REF!</v>
      </c>
      <c r="BT2375" s="10" t="e">
        <f>IF(OR(BW2375=7,AQ2375=6),0,AO2375&amp;IF(#REF!="SI",1,IF(#REF!="NO",2,IF(#REF!="VIH + PREVIO",3,0))))</f>
        <v>#REF!</v>
      </c>
      <c r="BU2375" s="10" t="e">
        <f>IF(OR(BW2375=7,AQ2375=6),0,IF(#REF!="-",1,0))</f>
        <v>#REF!</v>
      </c>
      <c r="BV2375" s="10" t="e">
        <f t="shared" si="1152"/>
        <v>#REF!</v>
      </c>
      <c r="BW23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5" s="10" t="e">
        <f t="shared" si="1127"/>
        <v>#REF!</v>
      </c>
      <c r="BY2375" s="10" t="e">
        <f t="shared" si="1153"/>
        <v>#REF!</v>
      </c>
      <c r="BZ2375" s="10" t="e">
        <f t="shared" si="1128"/>
        <v>#REF!</v>
      </c>
      <c r="CA2375" s="10"/>
    </row>
    <row r="2376" spans="1:79" ht="23.25" customHeight="1" x14ac:dyDescent="0.3">
      <c r="A2376" s="7">
        <v>2374</v>
      </c>
      <c r="B2376" s="43"/>
      <c r="C2376" s="44"/>
      <c r="D2376" s="45"/>
      <c r="E2376" s="46"/>
      <c r="F2376" s="46"/>
      <c r="G2376" s="46"/>
      <c r="H2376" s="50"/>
      <c r="I2376" s="51"/>
      <c r="J2376" s="52"/>
      <c r="K2376" s="51"/>
      <c r="L2376" s="53"/>
      <c r="M2376" s="54"/>
      <c r="N2376" s="43"/>
      <c r="O2376" s="55"/>
      <c r="P2376" s="46"/>
      <c r="Q2376" s="46"/>
      <c r="R2376" s="46"/>
      <c r="S2376" s="43"/>
      <c r="T2376" s="56"/>
      <c r="U2376" s="46"/>
      <c r="V2376" s="57"/>
      <c r="W2376" s="58"/>
      <c r="X2376" s="57"/>
      <c r="Y2376" s="46"/>
      <c r="Z2376" s="57"/>
      <c r="AA2376" s="59"/>
      <c r="AB2376" s="60"/>
      <c r="AJ2376" s="11">
        <f t="shared" si="1126"/>
        <v>13</v>
      </c>
      <c r="AK2376" s="11">
        <f t="shared" si="1129"/>
        <v>0</v>
      </c>
      <c r="AL2376" s="11">
        <f t="shared" si="1130"/>
        <v>0</v>
      </c>
      <c r="AM2376" s="11">
        <f t="shared" si="1131"/>
        <v>0</v>
      </c>
      <c r="AN2376" s="11">
        <f t="shared" si="1132"/>
        <v>0</v>
      </c>
      <c r="AO2376" s="4" t="e">
        <f>IF(#REF!="I",1,IF(#REF!="II",2,IF(#REF!="III",3,IF(#REF!="IV",4))))</f>
        <v>#REF!</v>
      </c>
      <c r="AP2376" s="11" t="e">
        <f>IF(#REF!="PULMONAR",1,IF(AND(#REF!="EXTRAPULMONAR",#REF!&lt;&gt;"MENINGEA"),2,IF(AND(#REF!="EXTRAPULMONAR",#REF!="MENINGEA"),3,)))</f>
        <v>#REF!</v>
      </c>
      <c r="AQ23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6" s="4">
        <f t="shared" si="1133"/>
        <v>0</v>
      </c>
      <c r="AS2376" s="10">
        <f t="shared" si="1134"/>
        <v>0</v>
      </c>
      <c r="AT2376" s="10">
        <f t="shared" si="1135"/>
        <v>0</v>
      </c>
      <c r="AU2376" s="10" t="str">
        <f t="shared" si="1136"/>
        <v>0</v>
      </c>
      <c r="AV2376" s="11" t="e">
        <f t="shared" si="1137"/>
        <v>#N/A</v>
      </c>
      <c r="AW2376" s="4" t="e">
        <f t="shared" si="1138"/>
        <v>#N/A</v>
      </c>
      <c r="AX2376" s="10" t="e">
        <f t="shared" si="1124"/>
        <v>#N/A</v>
      </c>
      <c r="AY2376" s="10" t="e">
        <f t="shared" si="1125"/>
        <v>#N/A</v>
      </c>
      <c r="AZ2376" s="10" t="e">
        <f t="shared" si="1139"/>
        <v>#REF!</v>
      </c>
      <c r="BA2376" s="12" t="e">
        <f>IF(BW2376=7,0,AJ2376&amp;IF(#REF!="SI",1,IF(#REF!="NO",2,IF(#REF!="VIH + PREVIO",3,0))))</f>
        <v>#REF!</v>
      </c>
      <c r="BB2376" s="13" t="e">
        <f>IF(AND(#REF!="POSITIVO",#REF!="POSITIVO"),1,IF(#REF!="NEGATIVO",2,IF(#REF!="VIH + PREVIO",3,0)))</f>
        <v>#REF!</v>
      </c>
      <c r="BC2376" s="10" t="e">
        <f>IF(#REF!="SI",1,IF(#REF!="NO",2,0))</f>
        <v>#REF!</v>
      </c>
      <c r="BD2376" s="10" t="e">
        <f>IF(#REF!="SI",1,IF(#REF!="NO",2,0))</f>
        <v>#REF!</v>
      </c>
      <c r="BE2376" s="10" t="e">
        <f>IF(OR(#REF!="VIH + PREVIO",#REF!="VIH + PREVIO",#REF!="VIH + PREVIO"),1,0)</f>
        <v>#REF!</v>
      </c>
      <c r="BF2376" s="13" t="e">
        <f>IF(OR(#REF!="POSITIVO",#REF!="NEGATIVO"),1,IF(#REF!="PACIENTE NO ACEPTA",2,IF(#REF!="VIH + PREVIO",3,0)))</f>
        <v>#REF!</v>
      </c>
      <c r="BG2376" s="10" t="e">
        <f t="shared" si="1140"/>
        <v>#REF!</v>
      </c>
      <c r="BH2376" s="10" t="e">
        <f t="shared" si="1141"/>
        <v>#REF!</v>
      </c>
      <c r="BI2376" s="10" t="e">
        <f t="shared" si="1142"/>
        <v>#REF!</v>
      </c>
      <c r="BJ2376" s="10" t="e">
        <f t="shared" si="1143"/>
        <v>#REF!</v>
      </c>
      <c r="BK2376" s="10" t="e">
        <f t="shared" si="1144"/>
        <v>#REF!</v>
      </c>
      <c r="BL2376" s="10" t="e">
        <f t="shared" si="1145"/>
        <v>#REF!</v>
      </c>
      <c r="BM2376" s="10" t="e">
        <f>IF(OR(BW2376=7,AQ2376=6),0,IF(#REF!="I",1,IF(#REF!="II",2,IF(#REF!="III",3,IF(#REF!="IV",4))))&amp;AP2376&amp;AQ2376&amp;AR2376&amp;AS2376&amp;AT2376&amp;AU2376&amp;AX2376)</f>
        <v>#REF!</v>
      </c>
      <c r="BN2376" s="10" t="e">
        <f t="shared" si="1146"/>
        <v>#REF!</v>
      </c>
      <c r="BO2376" s="10" t="e">
        <f t="shared" si="1147"/>
        <v>#REF!</v>
      </c>
      <c r="BP2376" s="10" t="e">
        <f t="shared" si="1148"/>
        <v>#REF!</v>
      </c>
      <c r="BQ2376" s="10" t="e">
        <f t="shared" si="1149"/>
        <v>#REF!</v>
      </c>
      <c r="BR2376" s="10" t="e">
        <f t="shared" si="1150"/>
        <v>#REF!</v>
      </c>
      <c r="BS2376" s="10" t="e">
        <f t="shared" si="1151"/>
        <v>#REF!</v>
      </c>
      <c r="BT2376" s="10" t="e">
        <f>IF(OR(BW2376=7,AQ2376=6),0,AO2376&amp;IF(#REF!="SI",1,IF(#REF!="NO",2,IF(#REF!="VIH + PREVIO",3,0))))</f>
        <v>#REF!</v>
      </c>
      <c r="BU2376" s="10" t="e">
        <f>IF(OR(BW2376=7,AQ2376=6),0,IF(#REF!="-",1,0))</f>
        <v>#REF!</v>
      </c>
      <c r="BV2376" s="10" t="e">
        <f t="shared" si="1152"/>
        <v>#REF!</v>
      </c>
      <c r="BW23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6" s="10" t="e">
        <f t="shared" si="1127"/>
        <v>#REF!</v>
      </c>
      <c r="BY2376" s="10" t="e">
        <f t="shared" si="1153"/>
        <v>#REF!</v>
      </c>
      <c r="BZ2376" s="10" t="e">
        <f t="shared" si="1128"/>
        <v>#REF!</v>
      </c>
      <c r="CA2376" s="10"/>
    </row>
    <row r="2377" spans="1:79" ht="23.25" customHeight="1" x14ac:dyDescent="0.3">
      <c r="A2377" s="7">
        <v>2375</v>
      </c>
      <c r="B2377" s="43"/>
      <c r="C2377" s="44"/>
      <c r="D2377" s="45"/>
      <c r="E2377" s="46"/>
      <c r="F2377" s="46"/>
      <c r="G2377" s="46"/>
      <c r="H2377" s="50"/>
      <c r="I2377" s="51"/>
      <c r="J2377" s="52"/>
      <c r="K2377" s="51"/>
      <c r="L2377" s="53"/>
      <c r="M2377" s="54"/>
      <c r="N2377" s="43"/>
      <c r="O2377" s="55"/>
      <c r="P2377" s="46"/>
      <c r="Q2377" s="46"/>
      <c r="R2377" s="46"/>
      <c r="S2377" s="43"/>
      <c r="T2377" s="56"/>
      <c r="U2377" s="46"/>
      <c r="V2377" s="57"/>
      <c r="W2377" s="58"/>
      <c r="X2377" s="57"/>
      <c r="Y2377" s="46"/>
      <c r="Z2377" s="57"/>
      <c r="AA2377" s="59"/>
      <c r="AB2377" s="60"/>
      <c r="AJ2377" s="11">
        <f t="shared" si="1126"/>
        <v>13</v>
      </c>
      <c r="AK2377" s="11">
        <f t="shared" si="1129"/>
        <v>0</v>
      </c>
      <c r="AL2377" s="11">
        <f t="shared" si="1130"/>
        <v>0</v>
      </c>
      <c r="AM2377" s="11">
        <f t="shared" si="1131"/>
        <v>0</v>
      </c>
      <c r="AN2377" s="11">
        <f t="shared" si="1132"/>
        <v>0</v>
      </c>
      <c r="AO2377" s="4" t="e">
        <f>IF(#REF!="I",1,IF(#REF!="II",2,IF(#REF!="III",3,IF(#REF!="IV",4))))</f>
        <v>#REF!</v>
      </c>
      <c r="AP2377" s="11" t="e">
        <f>IF(#REF!="PULMONAR",1,IF(AND(#REF!="EXTRAPULMONAR",#REF!&lt;&gt;"MENINGEA"),2,IF(AND(#REF!="EXTRAPULMONAR",#REF!="MENINGEA"),3,)))</f>
        <v>#REF!</v>
      </c>
      <c r="AQ23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7" s="4">
        <f t="shared" si="1133"/>
        <v>0</v>
      </c>
      <c r="AS2377" s="10">
        <f t="shared" si="1134"/>
        <v>0</v>
      </c>
      <c r="AT2377" s="10">
        <f t="shared" si="1135"/>
        <v>0</v>
      </c>
      <c r="AU2377" s="10" t="str">
        <f t="shared" si="1136"/>
        <v>0</v>
      </c>
      <c r="AV2377" s="11" t="e">
        <f t="shared" si="1137"/>
        <v>#N/A</v>
      </c>
      <c r="AW2377" s="4" t="e">
        <f t="shared" si="1138"/>
        <v>#N/A</v>
      </c>
      <c r="AX2377" s="10" t="e">
        <f t="shared" si="1124"/>
        <v>#N/A</v>
      </c>
      <c r="AY2377" s="10" t="e">
        <f t="shared" si="1125"/>
        <v>#N/A</v>
      </c>
      <c r="AZ2377" s="10" t="e">
        <f t="shared" si="1139"/>
        <v>#REF!</v>
      </c>
      <c r="BA2377" s="12" t="e">
        <f>IF(BW2377=7,0,AJ2377&amp;IF(#REF!="SI",1,IF(#REF!="NO",2,IF(#REF!="VIH + PREVIO",3,0))))</f>
        <v>#REF!</v>
      </c>
      <c r="BB2377" s="13" t="e">
        <f>IF(AND(#REF!="POSITIVO",#REF!="POSITIVO"),1,IF(#REF!="NEGATIVO",2,IF(#REF!="VIH + PREVIO",3,0)))</f>
        <v>#REF!</v>
      </c>
      <c r="BC2377" s="10" t="e">
        <f>IF(#REF!="SI",1,IF(#REF!="NO",2,0))</f>
        <v>#REF!</v>
      </c>
      <c r="BD2377" s="10" t="e">
        <f>IF(#REF!="SI",1,IF(#REF!="NO",2,0))</f>
        <v>#REF!</v>
      </c>
      <c r="BE2377" s="10" t="e">
        <f>IF(OR(#REF!="VIH + PREVIO",#REF!="VIH + PREVIO",#REF!="VIH + PREVIO"),1,0)</f>
        <v>#REF!</v>
      </c>
      <c r="BF2377" s="13" t="e">
        <f>IF(OR(#REF!="POSITIVO",#REF!="NEGATIVO"),1,IF(#REF!="PACIENTE NO ACEPTA",2,IF(#REF!="VIH + PREVIO",3,0)))</f>
        <v>#REF!</v>
      </c>
      <c r="BG2377" s="10" t="e">
        <f t="shared" si="1140"/>
        <v>#REF!</v>
      </c>
      <c r="BH2377" s="10" t="e">
        <f t="shared" si="1141"/>
        <v>#REF!</v>
      </c>
      <c r="BI2377" s="10" t="e">
        <f t="shared" si="1142"/>
        <v>#REF!</v>
      </c>
      <c r="BJ2377" s="10" t="e">
        <f t="shared" si="1143"/>
        <v>#REF!</v>
      </c>
      <c r="BK2377" s="10" t="e">
        <f t="shared" si="1144"/>
        <v>#REF!</v>
      </c>
      <c r="BL2377" s="10" t="e">
        <f t="shared" si="1145"/>
        <v>#REF!</v>
      </c>
      <c r="BM2377" s="10" t="e">
        <f>IF(OR(BW2377=7,AQ2377=6),0,IF(#REF!="I",1,IF(#REF!="II",2,IF(#REF!="III",3,IF(#REF!="IV",4))))&amp;AP2377&amp;AQ2377&amp;AR2377&amp;AS2377&amp;AT2377&amp;AU2377&amp;AX2377)</f>
        <v>#REF!</v>
      </c>
      <c r="BN2377" s="10" t="e">
        <f t="shared" si="1146"/>
        <v>#REF!</v>
      </c>
      <c r="BO2377" s="10" t="e">
        <f t="shared" si="1147"/>
        <v>#REF!</v>
      </c>
      <c r="BP2377" s="10" t="e">
        <f t="shared" si="1148"/>
        <v>#REF!</v>
      </c>
      <c r="BQ2377" s="10" t="e">
        <f t="shared" si="1149"/>
        <v>#REF!</v>
      </c>
      <c r="BR2377" s="10" t="e">
        <f t="shared" si="1150"/>
        <v>#REF!</v>
      </c>
      <c r="BS2377" s="10" t="e">
        <f t="shared" si="1151"/>
        <v>#REF!</v>
      </c>
      <c r="BT2377" s="10" t="e">
        <f>IF(OR(BW2377=7,AQ2377=6),0,AO2377&amp;IF(#REF!="SI",1,IF(#REF!="NO",2,IF(#REF!="VIH + PREVIO",3,0))))</f>
        <v>#REF!</v>
      </c>
      <c r="BU2377" s="10" t="e">
        <f>IF(OR(BW2377=7,AQ2377=6),0,IF(#REF!="-",1,0))</f>
        <v>#REF!</v>
      </c>
      <c r="BV2377" s="10" t="e">
        <f t="shared" si="1152"/>
        <v>#REF!</v>
      </c>
      <c r="BW23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7" s="10" t="e">
        <f t="shared" si="1127"/>
        <v>#REF!</v>
      </c>
      <c r="BY2377" s="10" t="e">
        <f t="shared" si="1153"/>
        <v>#REF!</v>
      </c>
      <c r="BZ2377" s="10" t="e">
        <f t="shared" si="1128"/>
        <v>#REF!</v>
      </c>
      <c r="CA2377" s="10"/>
    </row>
    <row r="2378" spans="1:79" ht="23.25" customHeight="1" x14ac:dyDescent="0.3">
      <c r="A2378" s="7">
        <v>2376</v>
      </c>
      <c r="B2378" s="43"/>
      <c r="C2378" s="44"/>
      <c r="D2378" s="45"/>
      <c r="E2378" s="46"/>
      <c r="F2378" s="46"/>
      <c r="G2378" s="46"/>
      <c r="H2378" s="50"/>
      <c r="I2378" s="51"/>
      <c r="J2378" s="52"/>
      <c r="K2378" s="51"/>
      <c r="L2378" s="53"/>
      <c r="M2378" s="54"/>
      <c r="N2378" s="43"/>
      <c r="O2378" s="55"/>
      <c r="P2378" s="46"/>
      <c r="Q2378" s="46"/>
      <c r="R2378" s="46"/>
      <c r="S2378" s="43"/>
      <c r="T2378" s="56"/>
      <c r="U2378" s="46"/>
      <c r="V2378" s="57"/>
      <c r="W2378" s="58"/>
      <c r="X2378" s="57"/>
      <c r="Y2378" s="46"/>
      <c r="Z2378" s="57"/>
      <c r="AA2378" s="59"/>
      <c r="AB2378" s="60"/>
      <c r="AJ2378" s="11">
        <f t="shared" si="1126"/>
        <v>13</v>
      </c>
      <c r="AK2378" s="11">
        <f t="shared" si="1129"/>
        <v>0</v>
      </c>
      <c r="AL2378" s="11">
        <f t="shared" si="1130"/>
        <v>0</v>
      </c>
      <c r="AM2378" s="11">
        <f t="shared" si="1131"/>
        <v>0</v>
      </c>
      <c r="AN2378" s="11">
        <f t="shared" si="1132"/>
        <v>0</v>
      </c>
      <c r="AO2378" s="4" t="e">
        <f>IF(#REF!="I",1,IF(#REF!="II",2,IF(#REF!="III",3,IF(#REF!="IV",4))))</f>
        <v>#REF!</v>
      </c>
      <c r="AP2378" s="11" t="e">
        <f>IF(#REF!="PULMONAR",1,IF(AND(#REF!="EXTRAPULMONAR",#REF!&lt;&gt;"MENINGEA"),2,IF(AND(#REF!="EXTRAPULMONAR",#REF!="MENINGEA"),3,)))</f>
        <v>#REF!</v>
      </c>
      <c r="AQ23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8" s="4">
        <f t="shared" si="1133"/>
        <v>0</v>
      </c>
      <c r="AS2378" s="10">
        <f t="shared" si="1134"/>
        <v>0</v>
      </c>
      <c r="AT2378" s="10">
        <f t="shared" si="1135"/>
        <v>0</v>
      </c>
      <c r="AU2378" s="10" t="str">
        <f t="shared" si="1136"/>
        <v>0</v>
      </c>
      <c r="AV2378" s="11" t="e">
        <f t="shared" si="1137"/>
        <v>#N/A</v>
      </c>
      <c r="AW2378" s="4" t="e">
        <f t="shared" si="1138"/>
        <v>#N/A</v>
      </c>
      <c r="AX2378" s="10" t="e">
        <f t="shared" si="1124"/>
        <v>#N/A</v>
      </c>
      <c r="AY2378" s="10" t="e">
        <f t="shared" si="1125"/>
        <v>#N/A</v>
      </c>
      <c r="AZ2378" s="10" t="e">
        <f t="shared" si="1139"/>
        <v>#REF!</v>
      </c>
      <c r="BA2378" s="12" t="e">
        <f>IF(BW2378=7,0,AJ2378&amp;IF(#REF!="SI",1,IF(#REF!="NO",2,IF(#REF!="VIH + PREVIO",3,0))))</f>
        <v>#REF!</v>
      </c>
      <c r="BB2378" s="13" t="e">
        <f>IF(AND(#REF!="POSITIVO",#REF!="POSITIVO"),1,IF(#REF!="NEGATIVO",2,IF(#REF!="VIH + PREVIO",3,0)))</f>
        <v>#REF!</v>
      </c>
      <c r="BC2378" s="10" t="e">
        <f>IF(#REF!="SI",1,IF(#REF!="NO",2,0))</f>
        <v>#REF!</v>
      </c>
      <c r="BD2378" s="10" t="e">
        <f>IF(#REF!="SI",1,IF(#REF!="NO",2,0))</f>
        <v>#REF!</v>
      </c>
      <c r="BE2378" s="10" t="e">
        <f>IF(OR(#REF!="VIH + PREVIO",#REF!="VIH + PREVIO",#REF!="VIH + PREVIO"),1,0)</f>
        <v>#REF!</v>
      </c>
      <c r="BF2378" s="13" t="e">
        <f>IF(OR(#REF!="POSITIVO",#REF!="NEGATIVO"),1,IF(#REF!="PACIENTE NO ACEPTA",2,IF(#REF!="VIH + PREVIO",3,0)))</f>
        <v>#REF!</v>
      </c>
      <c r="BG2378" s="10" t="e">
        <f t="shared" si="1140"/>
        <v>#REF!</v>
      </c>
      <c r="BH2378" s="10" t="e">
        <f t="shared" si="1141"/>
        <v>#REF!</v>
      </c>
      <c r="BI2378" s="10" t="e">
        <f t="shared" si="1142"/>
        <v>#REF!</v>
      </c>
      <c r="BJ2378" s="10" t="e">
        <f t="shared" si="1143"/>
        <v>#REF!</v>
      </c>
      <c r="BK2378" s="10" t="e">
        <f t="shared" si="1144"/>
        <v>#REF!</v>
      </c>
      <c r="BL2378" s="10" t="e">
        <f t="shared" si="1145"/>
        <v>#REF!</v>
      </c>
      <c r="BM2378" s="10" t="e">
        <f>IF(OR(BW2378=7,AQ2378=6),0,IF(#REF!="I",1,IF(#REF!="II",2,IF(#REF!="III",3,IF(#REF!="IV",4))))&amp;AP2378&amp;AQ2378&amp;AR2378&amp;AS2378&amp;AT2378&amp;AU2378&amp;AX2378)</f>
        <v>#REF!</v>
      </c>
      <c r="BN2378" s="10" t="e">
        <f t="shared" si="1146"/>
        <v>#REF!</v>
      </c>
      <c r="BO2378" s="10" t="e">
        <f t="shared" si="1147"/>
        <v>#REF!</v>
      </c>
      <c r="BP2378" s="10" t="e">
        <f t="shared" si="1148"/>
        <v>#REF!</v>
      </c>
      <c r="BQ2378" s="10" t="e">
        <f t="shared" si="1149"/>
        <v>#REF!</v>
      </c>
      <c r="BR2378" s="10" t="e">
        <f t="shared" si="1150"/>
        <v>#REF!</v>
      </c>
      <c r="BS2378" s="10" t="e">
        <f t="shared" si="1151"/>
        <v>#REF!</v>
      </c>
      <c r="BT2378" s="10" t="e">
        <f>IF(OR(BW2378=7,AQ2378=6),0,AO2378&amp;IF(#REF!="SI",1,IF(#REF!="NO",2,IF(#REF!="VIH + PREVIO",3,0))))</f>
        <v>#REF!</v>
      </c>
      <c r="BU2378" s="10" t="e">
        <f>IF(OR(BW2378=7,AQ2378=6),0,IF(#REF!="-",1,0))</f>
        <v>#REF!</v>
      </c>
      <c r="BV2378" s="10" t="e">
        <f t="shared" si="1152"/>
        <v>#REF!</v>
      </c>
      <c r="BW23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8" s="10" t="e">
        <f t="shared" si="1127"/>
        <v>#REF!</v>
      </c>
      <c r="BY2378" s="10" t="e">
        <f t="shared" si="1153"/>
        <v>#REF!</v>
      </c>
      <c r="BZ2378" s="10" t="e">
        <f t="shared" si="1128"/>
        <v>#REF!</v>
      </c>
      <c r="CA2378" s="10"/>
    </row>
    <row r="2379" spans="1:79" ht="23.25" customHeight="1" x14ac:dyDescent="0.3">
      <c r="A2379" s="7">
        <v>2377</v>
      </c>
      <c r="B2379" s="43"/>
      <c r="C2379" s="44"/>
      <c r="D2379" s="45"/>
      <c r="E2379" s="46"/>
      <c r="F2379" s="46"/>
      <c r="G2379" s="46"/>
      <c r="H2379" s="50"/>
      <c r="I2379" s="51"/>
      <c r="J2379" s="52"/>
      <c r="K2379" s="51"/>
      <c r="L2379" s="53"/>
      <c r="M2379" s="54"/>
      <c r="N2379" s="43"/>
      <c r="O2379" s="55"/>
      <c r="P2379" s="46"/>
      <c r="Q2379" s="46"/>
      <c r="R2379" s="46"/>
      <c r="S2379" s="43"/>
      <c r="T2379" s="56"/>
      <c r="U2379" s="46"/>
      <c r="V2379" s="57"/>
      <c r="W2379" s="58"/>
      <c r="X2379" s="57"/>
      <c r="Y2379" s="46"/>
      <c r="Z2379" s="57"/>
      <c r="AA2379" s="59"/>
      <c r="AB2379" s="60"/>
      <c r="AJ2379" s="11">
        <f t="shared" si="1126"/>
        <v>13</v>
      </c>
      <c r="AK2379" s="11">
        <f t="shared" si="1129"/>
        <v>0</v>
      </c>
      <c r="AL2379" s="11">
        <f t="shared" si="1130"/>
        <v>0</v>
      </c>
      <c r="AM2379" s="11">
        <f t="shared" si="1131"/>
        <v>0</v>
      </c>
      <c r="AN2379" s="11">
        <f t="shared" si="1132"/>
        <v>0</v>
      </c>
      <c r="AO2379" s="4" t="e">
        <f>IF(#REF!="I",1,IF(#REF!="II",2,IF(#REF!="III",3,IF(#REF!="IV",4))))</f>
        <v>#REF!</v>
      </c>
      <c r="AP2379" s="11" t="e">
        <f>IF(#REF!="PULMONAR",1,IF(AND(#REF!="EXTRAPULMONAR",#REF!&lt;&gt;"MENINGEA"),2,IF(AND(#REF!="EXTRAPULMONAR",#REF!="MENINGEA"),3,)))</f>
        <v>#REF!</v>
      </c>
      <c r="AQ23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79" s="4">
        <f t="shared" si="1133"/>
        <v>0</v>
      </c>
      <c r="AS2379" s="10">
        <f t="shared" si="1134"/>
        <v>0</v>
      </c>
      <c r="AT2379" s="10">
        <f t="shared" si="1135"/>
        <v>0</v>
      </c>
      <c r="AU2379" s="10" t="str">
        <f t="shared" si="1136"/>
        <v>0</v>
      </c>
      <c r="AV2379" s="11" t="e">
        <f t="shared" si="1137"/>
        <v>#N/A</v>
      </c>
      <c r="AW2379" s="4" t="e">
        <f t="shared" si="1138"/>
        <v>#N/A</v>
      </c>
      <c r="AX2379" s="10" t="e">
        <f t="shared" si="1124"/>
        <v>#N/A</v>
      </c>
      <c r="AY2379" s="10" t="e">
        <f t="shared" si="1125"/>
        <v>#N/A</v>
      </c>
      <c r="AZ2379" s="10" t="e">
        <f t="shared" si="1139"/>
        <v>#REF!</v>
      </c>
      <c r="BA2379" s="12" t="e">
        <f>IF(BW2379=7,0,AJ2379&amp;IF(#REF!="SI",1,IF(#REF!="NO",2,IF(#REF!="VIH + PREVIO",3,0))))</f>
        <v>#REF!</v>
      </c>
      <c r="BB2379" s="13" t="e">
        <f>IF(AND(#REF!="POSITIVO",#REF!="POSITIVO"),1,IF(#REF!="NEGATIVO",2,IF(#REF!="VIH + PREVIO",3,0)))</f>
        <v>#REF!</v>
      </c>
      <c r="BC2379" s="10" t="e">
        <f>IF(#REF!="SI",1,IF(#REF!="NO",2,0))</f>
        <v>#REF!</v>
      </c>
      <c r="BD2379" s="10" t="e">
        <f>IF(#REF!="SI",1,IF(#REF!="NO",2,0))</f>
        <v>#REF!</v>
      </c>
      <c r="BE2379" s="10" t="e">
        <f>IF(OR(#REF!="VIH + PREVIO",#REF!="VIH + PREVIO",#REF!="VIH + PREVIO"),1,0)</f>
        <v>#REF!</v>
      </c>
      <c r="BF2379" s="13" t="e">
        <f>IF(OR(#REF!="POSITIVO",#REF!="NEGATIVO"),1,IF(#REF!="PACIENTE NO ACEPTA",2,IF(#REF!="VIH + PREVIO",3,0)))</f>
        <v>#REF!</v>
      </c>
      <c r="BG2379" s="10" t="e">
        <f t="shared" si="1140"/>
        <v>#REF!</v>
      </c>
      <c r="BH2379" s="10" t="e">
        <f t="shared" si="1141"/>
        <v>#REF!</v>
      </c>
      <c r="BI2379" s="10" t="e">
        <f t="shared" si="1142"/>
        <v>#REF!</v>
      </c>
      <c r="BJ2379" s="10" t="e">
        <f t="shared" si="1143"/>
        <v>#REF!</v>
      </c>
      <c r="BK2379" s="10" t="e">
        <f t="shared" si="1144"/>
        <v>#REF!</v>
      </c>
      <c r="BL2379" s="10" t="e">
        <f t="shared" si="1145"/>
        <v>#REF!</v>
      </c>
      <c r="BM2379" s="10" t="e">
        <f>IF(OR(BW2379=7,AQ2379=6),0,IF(#REF!="I",1,IF(#REF!="II",2,IF(#REF!="III",3,IF(#REF!="IV",4))))&amp;AP2379&amp;AQ2379&amp;AR2379&amp;AS2379&amp;AT2379&amp;AU2379&amp;AX2379)</f>
        <v>#REF!</v>
      </c>
      <c r="BN2379" s="10" t="e">
        <f t="shared" si="1146"/>
        <v>#REF!</v>
      </c>
      <c r="BO2379" s="10" t="e">
        <f t="shared" si="1147"/>
        <v>#REF!</v>
      </c>
      <c r="BP2379" s="10" t="e">
        <f t="shared" si="1148"/>
        <v>#REF!</v>
      </c>
      <c r="BQ2379" s="10" t="e">
        <f t="shared" si="1149"/>
        <v>#REF!</v>
      </c>
      <c r="BR2379" s="10" t="e">
        <f t="shared" si="1150"/>
        <v>#REF!</v>
      </c>
      <c r="BS2379" s="10" t="e">
        <f t="shared" si="1151"/>
        <v>#REF!</v>
      </c>
      <c r="BT2379" s="10" t="e">
        <f>IF(OR(BW2379=7,AQ2379=6),0,AO2379&amp;IF(#REF!="SI",1,IF(#REF!="NO",2,IF(#REF!="VIH + PREVIO",3,0))))</f>
        <v>#REF!</v>
      </c>
      <c r="BU2379" s="10" t="e">
        <f>IF(OR(BW2379=7,AQ2379=6),0,IF(#REF!="-",1,0))</f>
        <v>#REF!</v>
      </c>
      <c r="BV2379" s="10" t="e">
        <f t="shared" si="1152"/>
        <v>#REF!</v>
      </c>
      <c r="BW23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79" s="10" t="e">
        <f t="shared" si="1127"/>
        <v>#REF!</v>
      </c>
      <c r="BY2379" s="10" t="e">
        <f t="shared" si="1153"/>
        <v>#REF!</v>
      </c>
      <c r="BZ2379" s="10" t="e">
        <f t="shared" si="1128"/>
        <v>#REF!</v>
      </c>
      <c r="CA2379" s="10"/>
    </row>
    <row r="2380" spans="1:79" ht="23.25" customHeight="1" x14ac:dyDescent="0.3">
      <c r="A2380" s="7">
        <v>2378</v>
      </c>
      <c r="B2380" s="43"/>
      <c r="C2380" s="44"/>
      <c r="D2380" s="45"/>
      <c r="E2380" s="46"/>
      <c r="F2380" s="46"/>
      <c r="G2380" s="46"/>
      <c r="H2380" s="50"/>
      <c r="I2380" s="51"/>
      <c r="J2380" s="52"/>
      <c r="K2380" s="51"/>
      <c r="L2380" s="53"/>
      <c r="M2380" s="54"/>
      <c r="N2380" s="43"/>
      <c r="O2380" s="55"/>
      <c r="P2380" s="46"/>
      <c r="Q2380" s="46"/>
      <c r="R2380" s="46"/>
      <c r="S2380" s="43"/>
      <c r="T2380" s="56"/>
      <c r="U2380" s="46"/>
      <c r="V2380" s="57"/>
      <c r="W2380" s="58"/>
      <c r="X2380" s="57"/>
      <c r="Y2380" s="46"/>
      <c r="Z2380" s="57"/>
      <c r="AA2380" s="59"/>
      <c r="AB2380" s="60"/>
      <c r="AJ2380" s="11">
        <f t="shared" si="1126"/>
        <v>13</v>
      </c>
      <c r="AK2380" s="11">
        <f t="shared" si="1129"/>
        <v>0</v>
      </c>
      <c r="AL2380" s="11">
        <f t="shared" si="1130"/>
        <v>0</v>
      </c>
      <c r="AM2380" s="11">
        <f t="shared" si="1131"/>
        <v>0</v>
      </c>
      <c r="AN2380" s="11">
        <f t="shared" si="1132"/>
        <v>0</v>
      </c>
      <c r="AO2380" s="4" t="e">
        <f>IF(#REF!="I",1,IF(#REF!="II",2,IF(#REF!="III",3,IF(#REF!="IV",4))))</f>
        <v>#REF!</v>
      </c>
      <c r="AP2380" s="11" t="e">
        <f>IF(#REF!="PULMONAR",1,IF(AND(#REF!="EXTRAPULMONAR",#REF!&lt;&gt;"MENINGEA"),2,IF(AND(#REF!="EXTRAPULMONAR",#REF!="MENINGEA"),3,)))</f>
        <v>#REF!</v>
      </c>
      <c r="AQ23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0" s="4">
        <f t="shared" si="1133"/>
        <v>0</v>
      </c>
      <c r="AS2380" s="10">
        <f t="shared" si="1134"/>
        <v>0</v>
      </c>
      <c r="AT2380" s="10">
        <f t="shared" si="1135"/>
        <v>0</v>
      </c>
      <c r="AU2380" s="10" t="str">
        <f t="shared" si="1136"/>
        <v>0</v>
      </c>
      <c r="AV2380" s="11" t="e">
        <f t="shared" si="1137"/>
        <v>#N/A</v>
      </c>
      <c r="AW2380" s="4" t="e">
        <f t="shared" si="1138"/>
        <v>#N/A</v>
      </c>
      <c r="AX2380" s="10" t="e">
        <f t="shared" si="1124"/>
        <v>#N/A</v>
      </c>
      <c r="AY2380" s="10" t="e">
        <f t="shared" si="1125"/>
        <v>#N/A</v>
      </c>
      <c r="AZ2380" s="10" t="e">
        <f t="shared" si="1139"/>
        <v>#REF!</v>
      </c>
      <c r="BA2380" s="12" t="e">
        <f>IF(BW2380=7,0,AJ2380&amp;IF(#REF!="SI",1,IF(#REF!="NO",2,IF(#REF!="VIH + PREVIO",3,0))))</f>
        <v>#REF!</v>
      </c>
      <c r="BB2380" s="13" t="e">
        <f>IF(AND(#REF!="POSITIVO",#REF!="POSITIVO"),1,IF(#REF!="NEGATIVO",2,IF(#REF!="VIH + PREVIO",3,0)))</f>
        <v>#REF!</v>
      </c>
      <c r="BC2380" s="10" t="e">
        <f>IF(#REF!="SI",1,IF(#REF!="NO",2,0))</f>
        <v>#REF!</v>
      </c>
      <c r="BD2380" s="10" t="e">
        <f>IF(#REF!="SI",1,IF(#REF!="NO",2,0))</f>
        <v>#REF!</v>
      </c>
      <c r="BE2380" s="10" t="e">
        <f>IF(OR(#REF!="VIH + PREVIO",#REF!="VIH + PREVIO",#REF!="VIH + PREVIO"),1,0)</f>
        <v>#REF!</v>
      </c>
      <c r="BF2380" s="13" t="e">
        <f>IF(OR(#REF!="POSITIVO",#REF!="NEGATIVO"),1,IF(#REF!="PACIENTE NO ACEPTA",2,IF(#REF!="VIH + PREVIO",3,0)))</f>
        <v>#REF!</v>
      </c>
      <c r="BG2380" s="10" t="e">
        <f t="shared" si="1140"/>
        <v>#REF!</v>
      </c>
      <c r="BH2380" s="10" t="e">
        <f t="shared" si="1141"/>
        <v>#REF!</v>
      </c>
      <c r="BI2380" s="10" t="e">
        <f t="shared" si="1142"/>
        <v>#REF!</v>
      </c>
      <c r="BJ2380" s="10" t="e">
        <f t="shared" si="1143"/>
        <v>#REF!</v>
      </c>
      <c r="BK2380" s="10" t="e">
        <f t="shared" si="1144"/>
        <v>#REF!</v>
      </c>
      <c r="BL2380" s="10" t="e">
        <f t="shared" si="1145"/>
        <v>#REF!</v>
      </c>
      <c r="BM2380" s="10" t="e">
        <f>IF(OR(BW2380=7,AQ2380=6),0,IF(#REF!="I",1,IF(#REF!="II",2,IF(#REF!="III",3,IF(#REF!="IV",4))))&amp;AP2380&amp;AQ2380&amp;AR2380&amp;AS2380&amp;AT2380&amp;AU2380&amp;AX2380)</f>
        <v>#REF!</v>
      </c>
      <c r="BN2380" s="10" t="e">
        <f t="shared" si="1146"/>
        <v>#REF!</v>
      </c>
      <c r="BO2380" s="10" t="e">
        <f t="shared" si="1147"/>
        <v>#REF!</v>
      </c>
      <c r="BP2380" s="10" t="e">
        <f t="shared" si="1148"/>
        <v>#REF!</v>
      </c>
      <c r="BQ2380" s="10" t="e">
        <f t="shared" si="1149"/>
        <v>#REF!</v>
      </c>
      <c r="BR2380" s="10" t="e">
        <f t="shared" si="1150"/>
        <v>#REF!</v>
      </c>
      <c r="BS2380" s="10" t="e">
        <f t="shared" si="1151"/>
        <v>#REF!</v>
      </c>
      <c r="BT2380" s="10" t="e">
        <f>IF(OR(BW2380=7,AQ2380=6),0,AO2380&amp;IF(#REF!="SI",1,IF(#REF!="NO",2,IF(#REF!="VIH + PREVIO",3,0))))</f>
        <v>#REF!</v>
      </c>
      <c r="BU2380" s="10" t="e">
        <f>IF(OR(BW2380=7,AQ2380=6),0,IF(#REF!="-",1,0))</f>
        <v>#REF!</v>
      </c>
      <c r="BV2380" s="10" t="e">
        <f t="shared" si="1152"/>
        <v>#REF!</v>
      </c>
      <c r="BW23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0" s="10" t="e">
        <f t="shared" si="1127"/>
        <v>#REF!</v>
      </c>
      <c r="BY2380" s="10" t="e">
        <f t="shared" si="1153"/>
        <v>#REF!</v>
      </c>
      <c r="BZ2380" s="10" t="e">
        <f t="shared" si="1128"/>
        <v>#REF!</v>
      </c>
      <c r="CA2380" s="10"/>
    </row>
    <row r="2381" spans="1:79" ht="23.25" customHeight="1" x14ac:dyDescent="0.3">
      <c r="A2381" s="7">
        <v>2379</v>
      </c>
      <c r="B2381" s="43"/>
      <c r="C2381" s="44"/>
      <c r="D2381" s="45"/>
      <c r="E2381" s="46"/>
      <c r="F2381" s="46"/>
      <c r="G2381" s="46"/>
      <c r="H2381" s="50"/>
      <c r="I2381" s="51"/>
      <c r="J2381" s="52"/>
      <c r="K2381" s="51"/>
      <c r="L2381" s="53"/>
      <c r="M2381" s="54"/>
      <c r="N2381" s="43"/>
      <c r="O2381" s="55"/>
      <c r="P2381" s="46"/>
      <c r="Q2381" s="46"/>
      <c r="R2381" s="46"/>
      <c r="S2381" s="43"/>
      <c r="T2381" s="56"/>
      <c r="U2381" s="46"/>
      <c r="V2381" s="57"/>
      <c r="W2381" s="58"/>
      <c r="X2381" s="57"/>
      <c r="Y2381" s="46"/>
      <c r="Z2381" s="57"/>
      <c r="AA2381" s="59"/>
      <c r="AB2381" s="60"/>
      <c r="AJ2381" s="11">
        <f t="shared" si="1126"/>
        <v>13</v>
      </c>
      <c r="AK2381" s="11">
        <f t="shared" si="1129"/>
        <v>0</v>
      </c>
      <c r="AL2381" s="11">
        <f t="shared" si="1130"/>
        <v>0</v>
      </c>
      <c r="AM2381" s="11">
        <f t="shared" si="1131"/>
        <v>0</v>
      </c>
      <c r="AN2381" s="11">
        <f t="shared" si="1132"/>
        <v>0</v>
      </c>
      <c r="AO2381" s="4" t="e">
        <f>IF(#REF!="I",1,IF(#REF!="II",2,IF(#REF!="III",3,IF(#REF!="IV",4))))</f>
        <v>#REF!</v>
      </c>
      <c r="AP2381" s="11" t="e">
        <f>IF(#REF!="PULMONAR",1,IF(AND(#REF!="EXTRAPULMONAR",#REF!&lt;&gt;"MENINGEA"),2,IF(AND(#REF!="EXTRAPULMONAR",#REF!="MENINGEA"),3,)))</f>
        <v>#REF!</v>
      </c>
      <c r="AQ23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1" s="4">
        <f t="shared" si="1133"/>
        <v>0</v>
      </c>
      <c r="AS2381" s="10">
        <f t="shared" si="1134"/>
        <v>0</v>
      </c>
      <c r="AT2381" s="10">
        <f t="shared" si="1135"/>
        <v>0</v>
      </c>
      <c r="AU2381" s="10" t="str">
        <f t="shared" si="1136"/>
        <v>0</v>
      </c>
      <c r="AV2381" s="11" t="e">
        <f t="shared" si="1137"/>
        <v>#N/A</v>
      </c>
      <c r="AW2381" s="4" t="e">
        <f t="shared" si="1138"/>
        <v>#N/A</v>
      </c>
      <c r="AX2381" s="10" t="e">
        <f t="shared" si="1124"/>
        <v>#N/A</v>
      </c>
      <c r="AY2381" s="10" t="e">
        <f t="shared" si="1125"/>
        <v>#N/A</v>
      </c>
      <c r="AZ2381" s="10" t="e">
        <f t="shared" si="1139"/>
        <v>#REF!</v>
      </c>
      <c r="BA2381" s="12" t="e">
        <f>IF(BW2381=7,0,AJ2381&amp;IF(#REF!="SI",1,IF(#REF!="NO",2,IF(#REF!="VIH + PREVIO",3,0))))</f>
        <v>#REF!</v>
      </c>
      <c r="BB2381" s="13" t="e">
        <f>IF(AND(#REF!="POSITIVO",#REF!="POSITIVO"),1,IF(#REF!="NEGATIVO",2,IF(#REF!="VIH + PREVIO",3,0)))</f>
        <v>#REF!</v>
      </c>
      <c r="BC2381" s="10" t="e">
        <f>IF(#REF!="SI",1,IF(#REF!="NO",2,0))</f>
        <v>#REF!</v>
      </c>
      <c r="BD2381" s="10" t="e">
        <f>IF(#REF!="SI",1,IF(#REF!="NO",2,0))</f>
        <v>#REF!</v>
      </c>
      <c r="BE2381" s="10" t="e">
        <f>IF(OR(#REF!="VIH + PREVIO",#REF!="VIH + PREVIO",#REF!="VIH + PREVIO"),1,0)</f>
        <v>#REF!</v>
      </c>
      <c r="BF2381" s="13" t="e">
        <f>IF(OR(#REF!="POSITIVO",#REF!="NEGATIVO"),1,IF(#REF!="PACIENTE NO ACEPTA",2,IF(#REF!="VIH + PREVIO",3,0)))</f>
        <v>#REF!</v>
      </c>
      <c r="BG2381" s="10" t="e">
        <f t="shared" si="1140"/>
        <v>#REF!</v>
      </c>
      <c r="BH2381" s="10" t="e">
        <f t="shared" si="1141"/>
        <v>#REF!</v>
      </c>
      <c r="BI2381" s="10" t="e">
        <f t="shared" si="1142"/>
        <v>#REF!</v>
      </c>
      <c r="BJ2381" s="10" t="e">
        <f t="shared" si="1143"/>
        <v>#REF!</v>
      </c>
      <c r="BK2381" s="10" t="e">
        <f t="shared" si="1144"/>
        <v>#REF!</v>
      </c>
      <c r="BL2381" s="10" t="e">
        <f t="shared" si="1145"/>
        <v>#REF!</v>
      </c>
      <c r="BM2381" s="10" t="e">
        <f>IF(OR(BW2381=7,AQ2381=6),0,IF(#REF!="I",1,IF(#REF!="II",2,IF(#REF!="III",3,IF(#REF!="IV",4))))&amp;AP2381&amp;AQ2381&amp;AR2381&amp;AS2381&amp;AT2381&amp;AU2381&amp;AX2381)</f>
        <v>#REF!</v>
      </c>
      <c r="BN2381" s="10" t="e">
        <f t="shared" si="1146"/>
        <v>#REF!</v>
      </c>
      <c r="BO2381" s="10" t="e">
        <f t="shared" si="1147"/>
        <v>#REF!</v>
      </c>
      <c r="BP2381" s="10" t="e">
        <f t="shared" si="1148"/>
        <v>#REF!</v>
      </c>
      <c r="BQ2381" s="10" t="e">
        <f t="shared" si="1149"/>
        <v>#REF!</v>
      </c>
      <c r="BR2381" s="10" t="e">
        <f t="shared" si="1150"/>
        <v>#REF!</v>
      </c>
      <c r="BS2381" s="10" t="e">
        <f t="shared" si="1151"/>
        <v>#REF!</v>
      </c>
      <c r="BT2381" s="10" t="e">
        <f>IF(OR(BW2381=7,AQ2381=6),0,AO2381&amp;IF(#REF!="SI",1,IF(#REF!="NO",2,IF(#REF!="VIH + PREVIO",3,0))))</f>
        <v>#REF!</v>
      </c>
      <c r="BU2381" s="10" t="e">
        <f>IF(OR(BW2381=7,AQ2381=6),0,IF(#REF!="-",1,0))</f>
        <v>#REF!</v>
      </c>
      <c r="BV2381" s="10" t="e">
        <f t="shared" si="1152"/>
        <v>#REF!</v>
      </c>
      <c r="BW23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1" s="10" t="e">
        <f t="shared" si="1127"/>
        <v>#REF!</v>
      </c>
      <c r="BY2381" s="10" t="e">
        <f t="shared" si="1153"/>
        <v>#REF!</v>
      </c>
      <c r="BZ2381" s="10" t="e">
        <f t="shared" si="1128"/>
        <v>#REF!</v>
      </c>
      <c r="CA2381" s="10"/>
    </row>
    <row r="2382" spans="1:79" ht="23.25" customHeight="1" x14ac:dyDescent="0.3">
      <c r="A2382" s="7">
        <v>2380</v>
      </c>
      <c r="B2382" s="43"/>
      <c r="C2382" s="44"/>
      <c r="D2382" s="45"/>
      <c r="E2382" s="46"/>
      <c r="F2382" s="46"/>
      <c r="G2382" s="46"/>
      <c r="H2382" s="50"/>
      <c r="I2382" s="51"/>
      <c r="J2382" s="52"/>
      <c r="K2382" s="51"/>
      <c r="L2382" s="53"/>
      <c r="M2382" s="54"/>
      <c r="N2382" s="43"/>
      <c r="O2382" s="55"/>
      <c r="P2382" s="46"/>
      <c r="Q2382" s="46"/>
      <c r="R2382" s="46"/>
      <c r="S2382" s="43"/>
      <c r="T2382" s="56"/>
      <c r="U2382" s="46"/>
      <c r="V2382" s="57"/>
      <c r="W2382" s="58"/>
      <c r="X2382" s="57"/>
      <c r="Y2382" s="46"/>
      <c r="Z2382" s="57"/>
      <c r="AA2382" s="59"/>
      <c r="AB2382" s="60"/>
      <c r="AJ2382" s="11">
        <f t="shared" si="1126"/>
        <v>13</v>
      </c>
      <c r="AK2382" s="11">
        <f t="shared" si="1129"/>
        <v>0</v>
      </c>
      <c r="AL2382" s="11">
        <f t="shared" si="1130"/>
        <v>0</v>
      </c>
      <c r="AM2382" s="11">
        <f t="shared" si="1131"/>
        <v>0</v>
      </c>
      <c r="AN2382" s="11">
        <f t="shared" si="1132"/>
        <v>0</v>
      </c>
      <c r="AO2382" s="4" t="e">
        <f>IF(#REF!="I",1,IF(#REF!="II",2,IF(#REF!="III",3,IF(#REF!="IV",4))))</f>
        <v>#REF!</v>
      </c>
      <c r="AP2382" s="11" t="e">
        <f>IF(#REF!="PULMONAR",1,IF(AND(#REF!="EXTRAPULMONAR",#REF!&lt;&gt;"MENINGEA"),2,IF(AND(#REF!="EXTRAPULMONAR",#REF!="MENINGEA"),3,)))</f>
        <v>#REF!</v>
      </c>
      <c r="AQ23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2" s="4">
        <f t="shared" si="1133"/>
        <v>0</v>
      </c>
      <c r="AS2382" s="10">
        <f t="shared" si="1134"/>
        <v>0</v>
      </c>
      <c r="AT2382" s="10">
        <f t="shared" si="1135"/>
        <v>0</v>
      </c>
      <c r="AU2382" s="10" t="str">
        <f t="shared" si="1136"/>
        <v>0</v>
      </c>
      <c r="AV2382" s="11" t="e">
        <f t="shared" si="1137"/>
        <v>#N/A</v>
      </c>
      <c r="AW2382" s="4" t="e">
        <f t="shared" si="1138"/>
        <v>#N/A</v>
      </c>
      <c r="AX2382" s="10" t="e">
        <f t="shared" si="1124"/>
        <v>#N/A</v>
      </c>
      <c r="AY2382" s="10" t="e">
        <f t="shared" si="1125"/>
        <v>#N/A</v>
      </c>
      <c r="AZ2382" s="10" t="e">
        <f t="shared" si="1139"/>
        <v>#REF!</v>
      </c>
      <c r="BA2382" s="12" t="e">
        <f>IF(BW2382=7,0,AJ2382&amp;IF(#REF!="SI",1,IF(#REF!="NO",2,IF(#REF!="VIH + PREVIO",3,0))))</f>
        <v>#REF!</v>
      </c>
      <c r="BB2382" s="13" t="e">
        <f>IF(AND(#REF!="POSITIVO",#REF!="POSITIVO"),1,IF(#REF!="NEGATIVO",2,IF(#REF!="VIH + PREVIO",3,0)))</f>
        <v>#REF!</v>
      </c>
      <c r="BC2382" s="10" t="e">
        <f>IF(#REF!="SI",1,IF(#REF!="NO",2,0))</f>
        <v>#REF!</v>
      </c>
      <c r="BD2382" s="10" t="e">
        <f>IF(#REF!="SI",1,IF(#REF!="NO",2,0))</f>
        <v>#REF!</v>
      </c>
      <c r="BE2382" s="10" t="e">
        <f>IF(OR(#REF!="VIH + PREVIO",#REF!="VIH + PREVIO",#REF!="VIH + PREVIO"),1,0)</f>
        <v>#REF!</v>
      </c>
      <c r="BF2382" s="13" t="e">
        <f>IF(OR(#REF!="POSITIVO",#REF!="NEGATIVO"),1,IF(#REF!="PACIENTE NO ACEPTA",2,IF(#REF!="VIH + PREVIO",3,0)))</f>
        <v>#REF!</v>
      </c>
      <c r="BG2382" s="10" t="e">
        <f t="shared" si="1140"/>
        <v>#REF!</v>
      </c>
      <c r="BH2382" s="10" t="e">
        <f t="shared" si="1141"/>
        <v>#REF!</v>
      </c>
      <c r="BI2382" s="10" t="e">
        <f t="shared" si="1142"/>
        <v>#REF!</v>
      </c>
      <c r="BJ2382" s="10" t="e">
        <f t="shared" si="1143"/>
        <v>#REF!</v>
      </c>
      <c r="BK2382" s="10" t="e">
        <f t="shared" si="1144"/>
        <v>#REF!</v>
      </c>
      <c r="BL2382" s="10" t="e">
        <f t="shared" si="1145"/>
        <v>#REF!</v>
      </c>
      <c r="BM2382" s="10" t="e">
        <f>IF(OR(BW2382=7,AQ2382=6),0,IF(#REF!="I",1,IF(#REF!="II",2,IF(#REF!="III",3,IF(#REF!="IV",4))))&amp;AP2382&amp;AQ2382&amp;AR2382&amp;AS2382&amp;AT2382&amp;AU2382&amp;AX2382)</f>
        <v>#REF!</v>
      </c>
      <c r="BN2382" s="10" t="e">
        <f t="shared" si="1146"/>
        <v>#REF!</v>
      </c>
      <c r="BO2382" s="10" t="e">
        <f t="shared" si="1147"/>
        <v>#REF!</v>
      </c>
      <c r="BP2382" s="10" t="e">
        <f t="shared" si="1148"/>
        <v>#REF!</v>
      </c>
      <c r="BQ2382" s="10" t="e">
        <f t="shared" si="1149"/>
        <v>#REF!</v>
      </c>
      <c r="BR2382" s="10" t="e">
        <f t="shared" si="1150"/>
        <v>#REF!</v>
      </c>
      <c r="BS2382" s="10" t="e">
        <f t="shared" si="1151"/>
        <v>#REF!</v>
      </c>
      <c r="BT2382" s="10" t="e">
        <f>IF(OR(BW2382=7,AQ2382=6),0,AO2382&amp;IF(#REF!="SI",1,IF(#REF!="NO",2,IF(#REF!="VIH + PREVIO",3,0))))</f>
        <v>#REF!</v>
      </c>
      <c r="BU2382" s="10" t="e">
        <f>IF(OR(BW2382=7,AQ2382=6),0,IF(#REF!="-",1,0))</f>
        <v>#REF!</v>
      </c>
      <c r="BV2382" s="10" t="e">
        <f t="shared" si="1152"/>
        <v>#REF!</v>
      </c>
      <c r="BW23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2" s="10" t="e">
        <f t="shared" si="1127"/>
        <v>#REF!</v>
      </c>
      <c r="BY2382" s="10" t="e">
        <f t="shared" si="1153"/>
        <v>#REF!</v>
      </c>
      <c r="BZ2382" s="10" t="e">
        <f t="shared" si="1128"/>
        <v>#REF!</v>
      </c>
      <c r="CA2382" s="10"/>
    </row>
    <row r="2383" spans="1:79" ht="23.25" customHeight="1" x14ac:dyDescent="0.3">
      <c r="A2383" s="7">
        <v>2381</v>
      </c>
      <c r="B2383" s="43"/>
      <c r="C2383" s="44"/>
      <c r="D2383" s="45"/>
      <c r="E2383" s="46"/>
      <c r="F2383" s="46"/>
      <c r="G2383" s="46"/>
      <c r="H2383" s="50"/>
      <c r="I2383" s="51"/>
      <c r="J2383" s="52"/>
      <c r="K2383" s="51"/>
      <c r="L2383" s="53"/>
      <c r="M2383" s="54"/>
      <c r="N2383" s="43"/>
      <c r="O2383" s="55"/>
      <c r="P2383" s="46"/>
      <c r="Q2383" s="46"/>
      <c r="R2383" s="46"/>
      <c r="S2383" s="43"/>
      <c r="T2383" s="56"/>
      <c r="U2383" s="46"/>
      <c r="V2383" s="57"/>
      <c r="W2383" s="58"/>
      <c r="X2383" s="57"/>
      <c r="Y2383" s="46"/>
      <c r="Z2383" s="57"/>
      <c r="AA2383" s="59"/>
      <c r="AB2383" s="60"/>
      <c r="AJ2383" s="11">
        <f t="shared" si="1126"/>
        <v>13</v>
      </c>
      <c r="AK2383" s="11">
        <f t="shared" si="1129"/>
        <v>0</v>
      </c>
      <c r="AL2383" s="11">
        <f t="shared" si="1130"/>
        <v>0</v>
      </c>
      <c r="AM2383" s="11">
        <f t="shared" si="1131"/>
        <v>0</v>
      </c>
      <c r="AN2383" s="11">
        <f t="shared" si="1132"/>
        <v>0</v>
      </c>
      <c r="AO2383" s="4" t="e">
        <f>IF(#REF!="I",1,IF(#REF!="II",2,IF(#REF!="III",3,IF(#REF!="IV",4))))</f>
        <v>#REF!</v>
      </c>
      <c r="AP2383" s="11" t="e">
        <f>IF(#REF!="PULMONAR",1,IF(AND(#REF!="EXTRAPULMONAR",#REF!&lt;&gt;"MENINGEA"),2,IF(AND(#REF!="EXTRAPULMONAR",#REF!="MENINGEA"),3,)))</f>
        <v>#REF!</v>
      </c>
      <c r="AQ23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3" s="4">
        <f t="shared" si="1133"/>
        <v>0</v>
      </c>
      <c r="AS2383" s="10">
        <f t="shared" si="1134"/>
        <v>0</v>
      </c>
      <c r="AT2383" s="10">
        <f t="shared" si="1135"/>
        <v>0</v>
      </c>
      <c r="AU2383" s="10" t="str">
        <f t="shared" si="1136"/>
        <v>0</v>
      </c>
      <c r="AV2383" s="11" t="e">
        <f t="shared" si="1137"/>
        <v>#N/A</v>
      </c>
      <c r="AW2383" s="4" t="e">
        <f t="shared" si="1138"/>
        <v>#N/A</v>
      </c>
      <c r="AX2383" s="10" t="e">
        <f t="shared" si="1124"/>
        <v>#N/A</v>
      </c>
      <c r="AY2383" s="10" t="e">
        <f t="shared" si="1125"/>
        <v>#N/A</v>
      </c>
      <c r="AZ2383" s="10" t="e">
        <f t="shared" si="1139"/>
        <v>#REF!</v>
      </c>
      <c r="BA2383" s="12" t="e">
        <f>IF(BW2383=7,0,AJ2383&amp;IF(#REF!="SI",1,IF(#REF!="NO",2,IF(#REF!="VIH + PREVIO",3,0))))</f>
        <v>#REF!</v>
      </c>
      <c r="BB2383" s="13" t="e">
        <f>IF(AND(#REF!="POSITIVO",#REF!="POSITIVO"),1,IF(#REF!="NEGATIVO",2,IF(#REF!="VIH + PREVIO",3,0)))</f>
        <v>#REF!</v>
      </c>
      <c r="BC2383" s="10" t="e">
        <f>IF(#REF!="SI",1,IF(#REF!="NO",2,0))</f>
        <v>#REF!</v>
      </c>
      <c r="BD2383" s="10" t="e">
        <f>IF(#REF!="SI",1,IF(#REF!="NO",2,0))</f>
        <v>#REF!</v>
      </c>
      <c r="BE2383" s="10" t="e">
        <f>IF(OR(#REF!="VIH + PREVIO",#REF!="VIH + PREVIO",#REF!="VIH + PREVIO"),1,0)</f>
        <v>#REF!</v>
      </c>
      <c r="BF2383" s="13" t="e">
        <f>IF(OR(#REF!="POSITIVO",#REF!="NEGATIVO"),1,IF(#REF!="PACIENTE NO ACEPTA",2,IF(#REF!="VIH + PREVIO",3,0)))</f>
        <v>#REF!</v>
      </c>
      <c r="BG2383" s="10" t="e">
        <f t="shared" si="1140"/>
        <v>#REF!</v>
      </c>
      <c r="BH2383" s="10" t="e">
        <f t="shared" si="1141"/>
        <v>#REF!</v>
      </c>
      <c r="BI2383" s="10" t="e">
        <f t="shared" si="1142"/>
        <v>#REF!</v>
      </c>
      <c r="BJ2383" s="10" t="e">
        <f t="shared" si="1143"/>
        <v>#REF!</v>
      </c>
      <c r="BK2383" s="10" t="e">
        <f t="shared" si="1144"/>
        <v>#REF!</v>
      </c>
      <c r="BL2383" s="10" t="e">
        <f t="shared" si="1145"/>
        <v>#REF!</v>
      </c>
      <c r="BM2383" s="10" t="e">
        <f>IF(OR(BW2383=7,AQ2383=6),0,IF(#REF!="I",1,IF(#REF!="II",2,IF(#REF!="III",3,IF(#REF!="IV",4))))&amp;AP2383&amp;AQ2383&amp;AR2383&amp;AS2383&amp;AT2383&amp;AU2383&amp;AX2383)</f>
        <v>#REF!</v>
      </c>
      <c r="BN2383" s="10" t="e">
        <f t="shared" si="1146"/>
        <v>#REF!</v>
      </c>
      <c r="BO2383" s="10" t="e">
        <f t="shared" si="1147"/>
        <v>#REF!</v>
      </c>
      <c r="BP2383" s="10" t="e">
        <f t="shared" si="1148"/>
        <v>#REF!</v>
      </c>
      <c r="BQ2383" s="10" t="e">
        <f t="shared" si="1149"/>
        <v>#REF!</v>
      </c>
      <c r="BR2383" s="10" t="e">
        <f t="shared" si="1150"/>
        <v>#REF!</v>
      </c>
      <c r="BS2383" s="10" t="e">
        <f t="shared" si="1151"/>
        <v>#REF!</v>
      </c>
      <c r="BT2383" s="10" t="e">
        <f>IF(OR(BW2383=7,AQ2383=6),0,AO2383&amp;IF(#REF!="SI",1,IF(#REF!="NO",2,IF(#REF!="VIH + PREVIO",3,0))))</f>
        <v>#REF!</v>
      </c>
      <c r="BU2383" s="10" t="e">
        <f>IF(OR(BW2383=7,AQ2383=6),0,IF(#REF!="-",1,0))</f>
        <v>#REF!</v>
      </c>
      <c r="BV2383" s="10" t="e">
        <f t="shared" si="1152"/>
        <v>#REF!</v>
      </c>
      <c r="BW23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3" s="10" t="e">
        <f t="shared" si="1127"/>
        <v>#REF!</v>
      </c>
      <c r="BY2383" s="10" t="e">
        <f t="shared" si="1153"/>
        <v>#REF!</v>
      </c>
      <c r="BZ2383" s="10" t="e">
        <f t="shared" si="1128"/>
        <v>#REF!</v>
      </c>
      <c r="CA2383" s="10"/>
    </row>
    <row r="2384" spans="1:79" ht="23.25" customHeight="1" x14ac:dyDescent="0.3">
      <c r="A2384" s="7">
        <v>2382</v>
      </c>
      <c r="B2384" s="43"/>
      <c r="C2384" s="44"/>
      <c r="D2384" s="45"/>
      <c r="E2384" s="46"/>
      <c r="F2384" s="46"/>
      <c r="G2384" s="46"/>
      <c r="H2384" s="50"/>
      <c r="I2384" s="51"/>
      <c r="J2384" s="52"/>
      <c r="K2384" s="51"/>
      <c r="L2384" s="53"/>
      <c r="M2384" s="54"/>
      <c r="N2384" s="43"/>
      <c r="O2384" s="55"/>
      <c r="P2384" s="46"/>
      <c r="Q2384" s="46"/>
      <c r="R2384" s="46"/>
      <c r="S2384" s="43"/>
      <c r="T2384" s="56"/>
      <c r="U2384" s="46"/>
      <c r="V2384" s="57"/>
      <c r="W2384" s="58"/>
      <c r="X2384" s="57"/>
      <c r="Y2384" s="46"/>
      <c r="Z2384" s="57"/>
      <c r="AA2384" s="59"/>
      <c r="AB2384" s="60"/>
      <c r="AJ2384" s="11">
        <f t="shared" si="1126"/>
        <v>13</v>
      </c>
      <c r="AK2384" s="11">
        <f t="shared" si="1129"/>
        <v>0</v>
      </c>
      <c r="AL2384" s="11">
        <f t="shared" si="1130"/>
        <v>0</v>
      </c>
      <c r="AM2384" s="11">
        <f t="shared" si="1131"/>
        <v>0</v>
      </c>
      <c r="AN2384" s="11">
        <f t="shared" si="1132"/>
        <v>0</v>
      </c>
      <c r="AO2384" s="4" t="e">
        <f>IF(#REF!="I",1,IF(#REF!="II",2,IF(#REF!="III",3,IF(#REF!="IV",4))))</f>
        <v>#REF!</v>
      </c>
      <c r="AP2384" s="11" t="e">
        <f>IF(#REF!="PULMONAR",1,IF(AND(#REF!="EXTRAPULMONAR",#REF!&lt;&gt;"MENINGEA"),2,IF(AND(#REF!="EXTRAPULMONAR",#REF!="MENINGEA"),3,)))</f>
        <v>#REF!</v>
      </c>
      <c r="AQ23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4" s="4">
        <f t="shared" si="1133"/>
        <v>0</v>
      </c>
      <c r="AS2384" s="10">
        <f t="shared" si="1134"/>
        <v>0</v>
      </c>
      <c r="AT2384" s="10">
        <f t="shared" si="1135"/>
        <v>0</v>
      </c>
      <c r="AU2384" s="10" t="str">
        <f t="shared" si="1136"/>
        <v>0</v>
      </c>
      <c r="AV2384" s="11" t="e">
        <f t="shared" si="1137"/>
        <v>#N/A</v>
      </c>
      <c r="AW2384" s="4" t="e">
        <f t="shared" si="1138"/>
        <v>#N/A</v>
      </c>
      <c r="AX2384" s="10" t="e">
        <f t="shared" si="1124"/>
        <v>#N/A</v>
      </c>
      <c r="AY2384" s="10" t="e">
        <f t="shared" si="1125"/>
        <v>#N/A</v>
      </c>
      <c r="AZ2384" s="10" t="e">
        <f t="shared" si="1139"/>
        <v>#REF!</v>
      </c>
      <c r="BA2384" s="12" t="e">
        <f>IF(BW2384=7,0,AJ2384&amp;IF(#REF!="SI",1,IF(#REF!="NO",2,IF(#REF!="VIH + PREVIO",3,0))))</f>
        <v>#REF!</v>
      </c>
      <c r="BB2384" s="13" t="e">
        <f>IF(AND(#REF!="POSITIVO",#REF!="POSITIVO"),1,IF(#REF!="NEGATIVO",2,IF(#REF!="VIH + PREVIO",3,0)))</f>
        <v>#REF!</v>
      </c>
      <c r="BC2384" s="10" t="e">
        <f>IF(#REF!="SI",1,IF(#REF!="NO",2,0))</f>
        <v>#REF!</v>
      </c>
      <c r="BD2384" s="10" t="e">
        <f>IF(#REF!="SI",1,IF(#REF!="NO",2,0))</f>
        <v>#REF!</v>
      </c>
      <c r="BE2384" s="10" t="e">
        <f>IF(OR(#REF!="VIH + PREVIO",#REF!="VIH + PREVIO",#REF!="VIH + PREVIO"),1,0)</f>
        <v>#REF!</v>
      </c>
      <c r="BF2384" s="13" t="e">
        <f>IF(OR(#REF!="POSITIVO",#REF!="NEGATIVO"),1,IF(#REF!="PACIENTE NO ACEPTA",2,IF(#REF!="VIH + PREVIO",3,0)))</f>
        <v>#REF!</v>
      </c>
      <c r="BG2384" s="10" t="e">
        <f t="shared" si="1140"/>
        <v>#REF!</v>
      </c>
      <c r="BH2384" s="10" t="e">
        <f t="shared" si="1141"/>
        <v>#REF!</v>
      </c>
      <c r="BI2384" s="10" t="e">
        <f t="shared" si="1142"/>
        <v>#REF!</v>
      </c>
      <c r="BJ2384" s="10" t="e">
        <f t="shared" si="1143"/>
        <v>#REF!</v>
      </c>
      <c r="BK2384" s="10" t="e">
        <f t="shared" si="1144"/>
        <v>#REF!</v>
      </c>
      <c r="BL2384" s="10" t="e">
        <f t="shared" si="1145"/>
        <v>#REF!</v>
      </c>
      <c r="BM2384" s="10" t="e">
        <f>IF(OR(BW2384=7,AQ2384=6),0,IF(#REF!="I",1,IF(#REF!="II",2,IF(#REF!="III",3,IF(#REF!="IV",4))))&amp;AP2384&amp;AQ2384&amp;AR2384&amp;AS2384&amp;AT2384&amp;AU2384&amp;AX2384)</f>
        <v>#REF!</v>
      </c>
      <c r="BN2384" s="10" t="e">
        <f t="shared" si="1146"/>
        <v>#REF!</v>
      </c>
      <c r="BO2384" s="10" t="e">
        <f t="shared" si="1147"/>
        <v>#REF!</v>
      </c>
      <c r="BP2384" s="10" t="e">
        <f t="shared" si="1148"/>
        <v>#REF!</v>
      </c>
      <c r="BQ2384" s="10" t="e">
        <f t="shared" si="1149"/>
        <v>#REF!</v>
      </c>
      <c r="BR2384" s="10" t="e">
        <f t="shared" si="1150"/>
        <v>#REF!</v>
      </c>
      <c r="BS2384" s="10" t="e">
        <f t="shared" si="1151"/>
        <v>#REF!</v>
      </c>
      <c r="BT2384" s="10" t="e">
        <f>IF(OR(BW2384=7,AQ2384=6),0,AO2384&amp;IF(#REF!="SI",1,IF(#REF!="NO",2,IF(#REF!="VIH + PREVIO",3,0))))</f>
        <v>#REF!</v>
      </c>
      <c r="BU2384" s="10" t="e">
        <f>IF(OR(BW2384=7,AQ2384=6),0,IF(#REF!="-",1,0))</f>
        <v>#REF!</v>
      </c>
      <c r="BV2384" s="10" t="e">
        <f t="shared" si="1152"/>
        <v>#REF!</v>
      </c>
      <c r="BW23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4" s="10" t="e">
        <f t="shared" si="1127"/>
        <v>#REF!</v>
      </c>
      <c r="BY2384" s="10" t="e">
        <f t="shared" si="1153"/>
        <v>#REF!</v>
      </c>
      <c r="BZ2384" s="10" t="e">
        <f t="shared" si="1128"/>
        <v>#REF!</v>
      </c>
      <c r="CA2384" s="10"/>
    </row>
    <row r="2385" spans="1:79" ht="23.25" customHeight="1" x14ac:dyDescent="0.3">
      <c r="A2385" s="7">
        <v>2383</v>
      </c>
      <c r="B2385" s="43"/>
      <c r="C2385" s="44"/>
      <c r="D2385" s="45"/>
      <c r="E2385" s="46"/>
      <c r="F2385" s="46"/>
      <c r="G2385" s="46"/>
      <c r="H2385" s="50"/>
      <c r="I2385" s="51"/>
      <c r="J2385" s="52"/>
      <c r="K2385" s="51"/>
      <c r="L2385" s="53"/>
      <c r="M2385" s="54"/>
      <c r="N2385" s="43"/>
      <c r="O2385" s="55"/>
      <c r="P2385" s="46"/>
      <c r="Q2385" s="46"/>
      <c r="R2385" s="46"/>
      <c r="S2385" s="43"/>
      <c r="T2385" s="56"/>
      <c r="U2385" s="46"/>
      <c r="V2385" s="57"/>
      <c r="W2385" s="58"/>
      <c r="X2385" s="57"/>
      <c r="Y2385" s="46"/>
      <c r="Z2385" s="57"/>
      <c r="AA2385" s="59"/>
      <c r="AB2385" s="60"/>
      <c r="AJ2385" s="11">
        <f t="shared" si="1126"/>
        <v>13</v>
      </c>
      <c r="AK2385" s="11">
        <f t="shared" si="1129"/>
        <v>0</v>
      </c>
      <c r="AL2385" s="11">
        <f t="shared" si="1130"/>
        <v>0</v>
      </c>
      <c r="AM2385" s="11">
        <f t="shared" si="1131"/>
        <v>0</v>
      </c>
      <c r="AN2385" s="11">
        <f t="shared" si="1132"/>
        <v>0</v>
      </c>
      <c r="AO2385" s="4" t="e">
        <f>IF(#REF!="I",1,IF(#REF!="II",2,IF(#REF!="III",3,IF(#REF!="IV",4))))</f>
        <v>#REF!</v>
      </c>
      <c r="AP2385" s="11" t="e">
        <f>IF(#REF!="PULMONAR",1,IF(AND(#REF!="EXTRAPULMONAR",#REF!&lt;&gt;"MENINGEA"),2,IF(AND(#REF!="EXTRAPULMONAR",#REF!="MENINGEA"),3,)))</f>
        <v>#REF!</v>
      </c>
      <c r="AQ23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5" s="4">
        <f t="shared" si="1133"/>
        <v>0</v>
      </c>
      <c r="AS2385" s="10">
        <f t="shared" si="1134"/>
        <v>0</v>
      </c>
      <c r="AT2385" s="10">
        <f t="shared" si="1135"/>
        <v>0</v>
      </c>
      <c r="AU2385" s="10" t="str">
        <f t="shared" si="1136"/>
        <v>0</v>
      </c>
      <c r="AV2385" s="11" t="e">
        <f t="shared" si="1137"/>
        <v>#N/A</v>
      </c>
      <c r="AW2385" s="4" t="e">
        <f t="shared" si="1138"/>
        <v>#N/A</v>
      </c>
      <c r="AX2385" s="10" t="e">
        <f t="shared" si="1124"/>
        <v>#N/A</v>
      </c>
      <c r="AY2385" s="10" t="e">
        <f t="shared" si="1125"/>
        <v>#N/A</v>
      </c>
      <c r="AZ2385" s="10" t="e">
        <f t="shared" si="1139"/>
        <v>#REF!</v>
      </c>
      <c r="BA2385" s="12" t="e">
        <f>IF(BW2385=7,0,AJ2385&amp;IF(#REF!="SI",1,IF(#REF!="NO",2,IF(#REF!="VIH + PREVIO",3,0))))</f>
        <v>#REF!</v>
      </c>
      <c r="BB2385" s="13" t="e">
        <f>IF(AND(#REF!="POSITIVO",#REF!="POSITIVO"),1,IF(#REF!="NEGATIVO",2,IF(#REF!="VIH + PREVIO",3,0)))</f>
        <v>#REF!</v>
      </c>
      <c r="BC2385" s="10" t="e">
        <f>IF(#REF!="SI",1,IF(#REF!="NO",2,0))</f>
        <v>#REF!</v>
      </c>
      <c r="BD2385" s="10" t="e">
        <f>IF(#REF!="SI",1,IF(#REF!="NO",2,0))</f>
        <v>#REF!</v>
      </c>
      <c r="BE2385" s="10" t="e">
        <f>IF(OR(#REF!="VIH + PREVIO",#REF!="VIH + PREVIO",#REF!="VIH + PREVIO"),1,0)</f>
        <v>#REF!</v>
      </c>
      <c r="BF2385" s="13" t="e">
        <f>IF(OR(#REF!="POSITIVO",#REF!="NEGATIVO"),1,IF(#REF!="PACIENTE NO ACEPTA",2,IF(#REF!="VIH + PREVIO",3,0)))</f>
        <v>#REF!</v>
      </c>
      <c r="BG2385" s="10" t="e">
        <f t="shared" si="1140"/>
        <v>#REF!</v>
      </c>
      <c r="BH2385" s="10" t="e">
        <f t="shared" si="1141"/>
        <v>#REF!</v>
      </c>
      <c r="BI2385" s="10" t="e">
        <f t="shared" si="1142"/>
        <v>#REF!</v>
      </c>
      <c r="BJ2385" s="10" t="e">
        <f t="shared" si="1143"/>
        <v>#REF!</v>
      </c>
      <c r="BK2385" s="10" t="e">
        <f t="shared" si="1144"/>
        <v>#REF!</v>
      </c>
      <c r="BL2385" s="10" t="e">
        <f t="shared" si="1145"/>
        <v>#REF!</v>
      </c>
      <c r="BM2385" s="10" t="e">
        <f>IF(OR(BW2385=7,AQ2385=6),0,IF(#REF!="I",1,IF(#REF!="II",2,IF(#REF!="III",3,IF(#REF!="IV",4))))&amp;AP2385&amp;AQ2385&amp;AR2385&amp;AS2385&amp;AT2385&amp;AU2385&amp;AX2385)</f>
        <v>#REF!</v>
      </c>
      <c r="BN2385" s="10" t="e">
        <f t="shared" si="1146"/>
        <v>#REF!</v>
      </c>
      <c r="BO2385" s="10" t="e">
        <f t="shared" si="1147"/>
        <v>#REF!</v>
      </c>
      <c r="BP2385" s="10" t="e">
        <f t="shared" si="1148"/>
        <v>#REF!</v>
      </c>
      <c r="BQ2385" s="10" t="e">
        <f t="shared" si="1149"/>
        <v>#REF!</v>
      </c>
      <c r="BR2385" s="10" t="e">
        <f t="shared" si="1150"/>
        <v>#REF!</v>
      </c>
      <c r="BS2385" s="10" t="e">
        <f t="shared" si="1151"/>
        <v>#REF!</v>
      </c>
      <c r="BT2385" s="10" t="e">
        <f>IF(OR(BW2385=7,AQ2385=6),0,AO2385&amp;IF(#REF!="SI",1,IF(#REF!="NO",2,IF(#REF!="VIH + PREVIO",3,0))))</f>
        <v>#REF!</v>
      </c>
      <c r="BU2385" s="10" t="e">
        <f>IF(OR(BW2385=7,AQ2385=6),0,IF(#REF!="-",1,0))</f>
        <v>#REF!</v>
      </c>
      <c r="BV2385" s="10" t="e">
        <f t="shared" si="1152"/>
        <v>#REF!</v>
      </c>
      <c r="BW23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5" s="10" t="e">
        <f t="shared" si="1127"/>
        <v>#REF!</v>
      </c>
      <c r="BY2385" s="10" t="e">
        <f t="shared" si="1153"/>
        <v>#REF!</v>
      </c>
      <c r="BZ2385" s="10" t="e">
        <f t="shared" si="1128"/>
        <v>#REF!</v>
      </c>
      <c r="CA2385" s="10"/>
    </row>
    <row r="2386" spans="1:79" ht="23.25" customHeight="1" x14ac:dyDescent="0.3">
      <c r="A2386" s="7">
        <v>2384</v>
      </c>
      <c r="B2386" s="43"/>
      <c r="C2386" s="44"/>
      <c r="D2386" s="45"/>
      <c r="E2386" s="46"/>
      <c r="F2386" s="46"/>
      <c r="G2386" s="46"/>
      <c r="H2386" s="50"/>
      <c r="I2386" s="51"/>
      <c r="J2386" s="52"/>
      <c r="K2386" s="51"/>
      <c r="L2386" s="53"/>
      <c r="M2386" s="54"/>
      <c r="N2386" s="43"/>
      <c r="O2386" s="55"/>
      <c r="P2386" s="46"/>
      <c r="Q2386" s="46"/>
      <c r="R2386" s="46"/>
      <c r="S2386" s="43"/>
      <c r="T2386" s="56"/>
      <c r="U2386" s="46"/>
      <c r="V2386" s="57"/>
      <c r="W2386" s="58"/>
      <c r="X2386" s="57"/>
      <c r="Y2386" s="46"/>
      <c r="Z2386" s="57"/>
      <c r="AA2386" s="59"/>
      <c r="AB2386" s="60"/>
      <c r="AJ2386" s="11">
        <f t="shared" si="1126"/>
        <v>13</v>
      </c>
      <c r="AK2386" s="11">
        <f t="shared" si="1129"/>
        <v>0</v>
      </c>
      <c r="AL2386" s="11">
        <f t="shared" si="1130"/>
        <v>0</v>
      </c>
      <c r="AM2386" s="11">
        <f t="shared" si="1131"/>
        <v>0</v>
      </c>
      <c r="AN2386" s="11">
        <f t="shared" si="1132"/>
        <v>0</v>
      </c>
      <c r="AO2386" s="4" t="e">
        <f>IF(#REF!="I",1,IF(#REF!="II",2,IF(#REF!="III",3,IF(#REF!="IV",4))))</f>
        <v>#REF!</v>
      </c>
      <c r="AP2386" s="11" t="e">
        <f>IF(#REF!="PULMONAR",1,IF(AND(#REF!="EXTRAPULMONAR",#REF!&lt;&gt;"MENINGEA"),2,IF(AND(#REF!="EXTRAPULMONAR",#REF!="MENINGEA"),3,)))</f>
        <v>#REF!</v>
      </c>
      <c r="AQ23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6" s="4">
        <f t="shared" si="1133"/>
        <v>0</v>
      </c>
      <c r="AS2386" s="10">
        <f t="shared" si="1134"/>
        <v>0</v>
      </c>
      <c r="AT2386" s="10">
        <f t="shared" si="1135"/>
        <v>0</v>
      </c>
      <c r="AU2386" s="10" t="str">
        <f t="shared" si="1136"/>
        <v>0</v>
      </c>
      <c r="AV2386" s="11" t="e">
        <f t="shared" si="1137"/>
        <v>#N/A</v>
      </c>
      <c r="AW2386" s="4" t="e">
        <f t="shared" si="1138"/>
        <v>#N/A</v>
      </c>
      <c r="AX2386" s="10" t="e">
        <f t="shared" si="1124"/>
        <v>#N/A</v>
      </c>
      <c r="AY2386" s="10" t="e">
        <f t="shared" si="1125"/>
        <v>#N/A</v>
      </c>
      <c r="AZ2386" s="10" t="e">
        <f t="shared" si="1139"/>
        <v>#REF!</v>
      </c>
      <c r="BA2386" s="12" t="e">
        <f>IF(BW2386=7,0,AJ2386&amp;IF(#REF!="SI",1,IF(#REF!="NO",2,IF(#REF!="VIH + PREVIO",3,0))))</f>
        <v>#REF!</v>
      </c>
      <c r="BB2386" s="13" t="e">
        <f>IF(AND(#REF!="POSITIVO",#REF!="POSITIVO"),1,IF(#REF!="NEGATIVO",2,IF(#REF!="VIH + PREVIO",3,0)))</f>
        <v>#REF!</v>
      </c>
      <c r="BC2386" s="10" t="e">
        <f>IF(#REF!="SI",1,IF(#REF!="NO",2,0))</f>
        <v>#REF!</v>
      </c>
      <c r="BD2386" s="10" t="e">
        <f>IF(#REF!="SI",1,IF(#REF!="NO",2,0))</f>
        <v>#REF!</v>
      </c>
      <c r="BE2386" s="10" t="e">
        <f>IF(OR(#REF!="VIH + PREVIO",#REF!="VIH + PREVIO",#REF!="VIH + PREVIO"),1,0)</f>
        <v>#REF!</v>
      </c>
      <c r="BF2386" s="13" t="e">
        <f>IF(OR(#REF!="POSITIVO",#REF!="NEGATIVO"),1,IF(#REF!="PACIENTE NO ACEPTA",2,IF(#REF!="VIH + PREVIO",3,0)))</f>
        <v>#REF!</v>
      </c>
      <c r="BG2386" s="10" t="e">
        <f t="shared" si="1140"/>
        <v>#REF!</v>
      </c>
      <c r="BH2386" s="10" t="e">
        <f t="shared" si="1141"/>
        <v>#REF!</v>
      </c>
      <c r="BI2386" s="10" t="e">
        <f t="shared" si="1142"/>
        <v>#REF!</v>
      </c>
      <c r="BJ2386" s="10" t="e">
        <f t="shared" si="1143"/>
        <v>#REF!</v>
      </c>
      <c r="BK2386" s="10" t="e">
        <f t="shared" si="1144"/>
        <v>#REF!</v>
      </c>
      <c r="BL2386" s="10" t="e">
        <f t="shared" si="1145"/>
        <v>#REF!</v>
      </c>
      <c r="BM2386" s="10" t="e">
        <f>IF(OR(BW2386=7,AQ2386=6),0,IF(#REF!="I",1,IF(#REF!="II",2,IF(#REF!="III",3,IF(#REF!="IV",4))))&amp;AP2386&amp;AQ2386&amp;AR2386&amp;AS2386&amp;AT2386&amp;AU2386&amp;AX2386)</f>
        <v>#REF!</v>
      </c>
      <c r="BN2386" s="10" t="e">
        <f t="shared" si="1146"/>
        <v>#REF!</v>
      </c>
      <c r="BO2386" s="10" t="e">
        <f t="shared" si="1147"/>
        <v>#REF!</v>
      </c>
      <c r="BP2386" s="10" t="e">
        <f t="shared" si="1148"/>
        <v>#REF!</v>
      </c>
      <c r="BQ2386" s="10" t="e">
        <f t="shared" si="1149"/>
        <v>#REF!</v>
      </c>
      <c r="BR2386" s="10" t="e">
        <f t="shared" si="1150"/>
        <v>#REF!</v>
      </c>
      <c r="BS2386" s="10" t="e">
        <f t="shared" si="1151"/>
        <v>#REF!</v>
      </c>
      <c r="BT2386" s="10" t="e">
        <f>IF(OR(BW2386=7,AQ2386=6),0,AO2386&amp;IF(#REF!="SI",1,IF(#REF!="NO",2,IF(#REF!="VIH + PREVIO",3,0))))</f>
        <v>#REF!</v>
      </c>
      <c r="BU2386" s="10" t="e">
        <f>IF(OR(BW2386=7,AQ2386=6),0,IF(#REF!="-",1,0))</f>
        <v>#REF!</v>
      </c>
      <c r="BV2386" s="10" t="e">
        <f t="shared" si="1152"/>
        <v>#REF!</v>
      </c>
      <c r="BW23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6" s="10" t="e">
        <f t="shared" si="1127"/>
        <v>#REF!</v>
      </c>
      <c r="BY2386" s="10" t="e">
        <f t="shared" si="1153"/>
        <v>#REF!</v>
      </c>
      <c r="BZ2386" s="10" t="e">
        <f t="shared" si="1128"/>
        <v>#REF!</v>
      </c>
      <c r="CA2386" s="10"/>
    </row>
    <row r="2387" spans="1:79" ht="23.25" customHeight="1" x14ac:dyDescent="0.3">
      <c r="A2387" s="7">
        <v>2385</v>
      </c>
      <c r="B2387" s="43"/>
      <c r="C2387" s="44"/>
      <c r="D2387" s="45"/>
      <c r="E2387" s="46"/>
      <c r="F2387" s="46"/>
      <c r="G2387" s="46"/>
      <c r="H2387" s="50"/>
      <c r="I2387" s="51"/>
      <c r="J2387" s="52"/>
      <c r="K2387" s="51"/>
      <c r="L2387" s="53"/>
      <c r="M2387" s="54"/>
      <c r="N2387" s="43"/>
      <c r="O2387" s="55"/>
      <c r="P2387" s="46"/>
      <c r="Q2387" s="46"/>
      <c r="R2387" s="46"/>
      <c r="S2387" s="43"/>
      <c r="T2387" s="56"/>
      <c r="U2387" s="46"/>
      <c r="V2387" s="57"/>
      <c r="W2387" s="58"/>
      <c r="X2387" s="57"/>
      <c r="Y2387" s="46"/>
      <c r="Z2387" s="57"/>
      <c r="AA2387" s="59"/>
      <c r="AB2387" s="60"/>
      <c r="AJ2387" s="11">
        <f t="shared" si="1126"/>
        <v>13</v>
      </c>
      <c r="AK2387" s="11">
        <f t="shared" si="1129"/>
        <v>0</v>
      </c>
      <c r="AL2387" s="11">
        <f t="shared" si="1130"/>
        <v>0</v>
      </c>
      <c r="AM2387" s="11">
        <f t="shared" si="1131"/>
        <v>0</v>
      </c>
      <c r="AN2387" s="11">
        <f t="shared" si="1132"/>
        <v>0</v>
      </c>
      <c r="AO2387" s="4" t="e">
        <f>IF(#REF!="I",1,IF(#REF!="II",2,IF(#REF!="III",3,IF(#REF!="IV",4))))</f>
        <v>#REF!</v>
      </c>
      <c r="AP2387" s="11" t="e">
        <f>IF(#REF!="PULMONAR",1,IF(AND(#REF!="EXTRAPULMONAR",#REF!&lt;&gt;"MENINGEA"),2,IF(AND(#REF!="EXTRAPULMONAR",#REF!="MENINGEA"),3,)))</f>
        <v>#REF!</v>
      </c>
      <c r="AQ23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7" s="4">
        <f t="shared" si="1133"/>
        <v>0</v>
      </c>
      <c r="AS2387" s="10">
        <f t="shared" si="1134"/>
        <v>0</v>
      </c>
      <c r="AT2387" s="10">
        <f t="shared" si="1135"/>
        <v>0</v>
      </c>
      <c r="AU2387" s="10" t="str">
        <f t="shared" si="1136"/>
        <v>0</v>
      </c>
      <c r="AV2387" s="11" t="e">
        <f t="shared" si="1137"/>
        <v>#N/A</v>
      </c>
      <c r="AW2387" s="4" t="e">
        <f t="shared" si="1138"/>
        <v>#N/A</v>
      </c>
      <c r="AX2387" s="10" t="e">
        <f t="shared" si="1124"/>
        <v>#N/A</v>
      </c>
      <c r="AY2387" s="10" t="e">
        <f t="shared" si="1125"/>
        <v>#N/A</v>
      </c>
      <c r="AZ2387" s="10" t="e">
        <f t="shared" si="1139"/>
        <v>#REF!</v>
      </c>
      <c r="BA2387" s="12" t="e">
        <f>IF(BW2387=7,0,AJ2387&amp;IF(#REF!="SI",1,IF(#REF!="NO",2,IF(#REF!="VIH + PREVIO",3,0))))</f>
        <v>#REF!</v>
      </c>
      <c r="BB2387" s="13" t="e">
        <f>IF(AND(#REF!="POSITIVO",#REF!="POSITIVO"),1,IF(#REF!="NEGATIVO",2,IF(#REF!="VIH + PREVIO",3,0)))</f>
        <v>#REF!</v>
      </c>
      <c r="BC2387" s="10" t="e">
        <f>IF(#REF!="SI",1,IF(#REF!="NO",2,0))</f>
        <v>#REF!</v>
      </c>
      <c r="BD2387" s="10" t="e">
        <f>IF(#REF!="SI",1,IF(#REF!="NO",2,0))</f>
        <v>#REF!</v>
      </c>
      <c r="BE2387" s="10" t="e">
        <f>IF(OR(#REF!="VIH + PREVIO",#REF!="VIH + PREVIO",#REF!="VIH + PREVIO"),1,0)</f>
        <v>#REF!</v>
      </c>
      <c r="BF2387" s="13" t="e">
        <f>IF(OR(#REF!="POSITIVO",#REF!="NEGATIVO"),1,IF(#REF!="PACIENTE NO ACEPTA",2,IF(#REF!="VIH + PREVIO",3,0)))</f>
        <v>#REF!</v>
      </c>
      <c r="BG2387" s="10" t="e">
        <f t="shared" si="1140"/>
        <v>#REF!</v>
      </c>
      <c r="BH2387" s="10" t="e">
        <f t="shared" si="1141"/>
        <v>#REF!</v>
      </c>
      <c r="BI2387" s="10" t="e">
        <f t="shared" si="1142"/>
        <v>#REF!</v>
      </c>
      <c r="BJ2387" s="10" t="e">
        <f t="shared" si="1143"/>
        <v>#REF!</v>
      </c>
      <c r="BK2387" s="10" t="e">
        <f t="shared" si="1144"/>
        <v>#REF!</v>
      </c>
      <c r="BL2387" s="10" t="e">
        <f t="shared" si="1145"/>
        <v>#REF!</v>
      </c>
      <c r="BM2387" s="10" t="e">
        <f>IF(OR(BW2387=7,AQ2387=6),0,IF(#REF!="I",1,IF(#REF!="II",2,IF(#REF!="III",3,IF(#REF!="IV",4))))&amp;AP2387&amp;AQ2387&amp;AR2387&amp;AS2387&amp;AT2387&amp;AU2387&amp;AX2387)</f>
        <v>#REF!</v>
      </c>
      <c r="BN2387" s="10" t="e">
        <f t="shared" si="1146"/>
        <v>#REF!</v>
      </c>
      <c r="BO2387" s="10" t="e">
        <f t="shared" si="1147"/>
        <v>#REF!</v>
      </c>
      <c r="BP2387" s="10" t="e">
        <f t="shared" si="1148"/>
        <v>#REF!</v>
      </c>
      <c r="BQ2387" s="10" t="e">
        <f t="shared" si="1149"/>
        <v>#REF!</v>
      </c>
      <c r="BR2387" s="10" t="e">
        <f t="shared" si="1150"/>
        <v>#REF!</v>
      </c>
      <c r="BS2387" s="10" t="e">
        <f t="shared" si="1151"/>
        <v>#REF!</v>
      </c>
      <c r="BT2387" s="10" t="e">
        <f>IF(OR(BW2387=7,AQ2387=6),0,AO2387&amp;IF(#REF!="SI",1,IF(#REF!="NO",2,IF(#REF!="VIH + PREVIO",3,0))))</f>
        <v>#REF!</v>
      </c>
      <c r="BU2387" s="10" t="e">
        <f>IF(OR(BW2387=7,AQ2387=6),0,IF(#REF!="-",1,0))</f>
        <v>#REF!</v>
      </c>
      <c r="BV2387" s="10" t="e">
        <f t="shared" si="1152"/>
        <v>#REF!</v>
      </c>
      <c r="BW23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7" s="10" t="e">
        <f t="shared" si="1127"/>
        <v>#REF!</v>
      </c>
      <c r="BY2387" s="10" t="e">
        <f t="shared" si="1153"/>
        <v>#REF!</v>
      </c>
      <c r="BZ2387" s="10" t="e">
        <f t="shared" si="1128"/>
        <v>#REF!</v>
      </c>
      <c r="CA2387" s="10"/>
    </row>
    <row r="2388" spans="1:79" ht="23.25" customHeight="1" x14ac:dyDescent="0.3">
      <c r="A2388" s="7">
        <v>2386</v>
      </c>
      <c r="B2388" s="43"/>
      <c r="C2388" s="44"/>
      <c r="D2388" s="45"/>
      <c r="E2388" s="46"/>
      <c r="F2388" s="46"/>
      <c r="G2388" s="46"/>
      <c r="H2388" s="50"/>
      <c r="I2388" s="51"/>
      <c r="J2388" s="52"/>
      <c r="K2388" s="51"/>
      <c r="L2388" s="53"/>
      <c r="M2388" s="54"/>
      <c r="N2388" s="43"/>
      <c r="O2388" s="55"/>
      <c r="P2388" s="46"/>
      <c r="Q2388" s="46"/>
      <c r="R2388" s="46"/>
      <c r="S2388" s="43"/>
      <c r="T2388" s="56"/>
      <c r="U2388" s="46"/>
      <c r="V2388" s="57"/>
      <c r="W2388" s="58"/>
      <c r="X2388" s="57"/>
      <c r="Y2388" s="46"/>
      <c r="Z2388" s="57"/>
      <c r="AA2388" s="59"/>
      <c r="AB2388" s="60"/>
      <c r="AJ2388" s="11">
        <f t="shared" si="1126"/>
        <v>13</v>
      </c>
      <c r="AK2388" s="11">
        <f t="shared" si="1129"/>
        <v>0</v>
      </c>
      <c r="AL2388" s="11">
        <f t="shared" si="1130"/>
        <v>0</v>
      </c>
      <c r="AM2388" s="11">
        <f t="shared" si="1131"/>
        <v>0</v>
      </c>
      <c r="AN2388" s="11">
        <f t="shared" si="1132"/>
        <v>0</v>
      </c>
      <c r="AO2388" s="4" t="e">
        <f>IF(#REF!="I",1,IF(#REF!="II",2,IF(#REF!="III",3,IF(#REF!="IV",4))))</f>
        <v>#REF!</v>
      </c>
      <c r="AP2388" s="11" t="e">
        <f>IF(#REF!="PULMONAR",1,IF(AND(#REF!="EXTRAPULMONAR",#REF!&lt;&gt;"MENINGEA"),2,IF(AND(#REF!="EXTRAPULMONAR",#REF!="MENINGEA"),3,)))</f>
        <v>#REF!</v>
      </c>
      <c r="AQ23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8" s="4">
        <f t="shared" si="1133"/>
        <v>0</v>
      </c>
      <c r="AS2388" s="10">
        <f t="shared" si="1134"/>
        <v>0</v>
      </c>
      <c r="AT2388" s="10">
        <f t="shared" si="1135"/>
        <v>0</v>
      </c>
      <c r="AU2388" s="10" t="str">
        <f t="shared" si="1136"/>
        <v>0</v>
      </c>
      <c r="AV2388" s="11" t="e">
        <f t="shared" si="1137"/>
        <v>#N/A</v>
      </c>
      <c r="AW2388" s="4" t="e">
        <f t="shared" si="1138"/>
        <v>#N/A</v>
      </c>
      <c r="AX2388" s="10" t="e">
        <f t="shared" si="1124"/>
        <v>#N/A</v>
      </c>
      <c r="AY2388" s="10" t="e">
        <f t="shared" si="1125"/>
        <v>#N/A</v>
      </c>
      <c r="AZ2388" s="10" t="e">
        <f t="shared" si="1139"/>
        <v>#REF!</v>
      </c>
      <c r="BA2388" s="12" t="e">
        <f>IF(BW2388=7,0,AJ2388&amp;IF(#REF!="SI",1,IF(#REF!="NO",2,IF(#REF!="VIH + PREVIO",3,0))))</f>
        <v>#REF!</v>
      </c>
      <c r="BB2388" s="13" t="e">
        <f>IF(AND(#REF!="POSITIVO",#REF!="POSITIVO"),1,IF(#REF!="NEGATIVO",2,IF(#REF!="VIH + PREVIO",3,0)))</f>
        <v>#REF!</v>
      </c>
      <c r="BC2388" s="10" t="e">
        <f>IF(#REF!="SI",1,IF(#REF!="NO",2,0))</f>
        <v>#REF!</v>
      </c>
      <c r="BD2388" s="10" t="e">
        <f>IF(#REF!="SI",1,IF(#REF!="NO",2,0))</f>
        <v>#REF!</v>
      </c>
      <c r="BE2388" s="10" t="e">
        <f>IF(OR(#REF!="VIH + PREVIO",#REF!="VIH + PREVIO",#REF!="VIH + PREVIO"),1,0)</f>
        <v>#REF!</v>
      </c>
      <c r="BF2388" s="13" t="e">
        <f>IF(OR(#REF!="POSITIVO",#REF!="NEGATIVO"),1,IF(#REF!="PACIENTE NO ACEPTA",2,IF(#REF!="VIH + PREVIO",3,0)))</f>
        <v>#REF!</v>
      </c>
      <c r="BG2388" s="10" t="e">
        <f t="shared" si="1140"/>
        <v>#REF!</v>
      </c>
      <c r="BH2388" s="10" t="e">
        <f t="shared" si="1141"/>
        <v>#REF!</v>
      </c>
      <c r="BI2388" s="10" t="e">
        <f t="shared" si="1142"/>
        <v>#REF!</v>
      </c>
      <c r="BJ2388" s="10" t="e">
        <f t="shared" si="1143"/>
        <v>#REF!</v>
      </c>
      <c r="BK2388" s="10" t="e">
        <f t="shared" si="1144"/>
        <v>#REF!</v>
      </c>
      <c r="BL2388" s="10" t="e">
        <f t="shared" si="1145"/>
        <v>#REF!</v>
      </c>
      <c r="BM2388" s="10" t="e">
        <f>IF(OR(BW2388=7,AQ2388=6),0,IF(#REF!="I",1,IF(#REF!="II",2,IF(#REF!="III",3,IF(#REF!="IV",4))))&amp;AP2388&amp;AQ2388&amp;AR2388&amp;AS2388&amp;AT2388&amp;AU2388&amp;AX2388)</f>
        <v>#REF!</v>
      </c>
      <c r="BN2388" s="10" t="e">
        <f t="shared" si="1146"/>
        <v>#REF!</v>
      </c>
      <c r="BO2388" s="10" t="e">
        <f t="shared" si="1147"/>
        <v>#REF!</v>
      </c>
      <c r="BP2388" s="10" t="e">
        <f t="shared" si="1148"/>
        <v>#REF!</v>
      </c>
      <c r="BQ2388" s="10" t="e">
        <f t="shared" si="1149"/>
        <v>#REF!</v>
      </c>
      <c r="BR2388" s="10" t="e">
        <f t="shared" si="1150"/>
        <v>#REF!</v>
      </c>
      <c r="BS2388" s="10" t="e">
        <f t="shared" si="1151"/>
        <v>#REF!</v>
      </c>
      <c r="BT2388" s="10" t="e">
        <f>IF(OR(BW2388=7,AQ2388=6),0,AO2388&amp;IF(#REF!="SI",1,IF(#REF!="NO",2,IF(#REF!="VIH + PREVIO",3,0))))</f>
        <v>#REF!</v>
      </c>
      <c r="BU2388" s="10" t="e">
        <f>IF(OR(BW2388=7,AQ2388=6),0,IF(#REF!="-",1,0))</f>
        <v>#REF!</v>
      </c>
      <c r="BV2388" s="10" t="e">
        <f t="shared" si="1152"/>
        <v>#REF!</v>
      </c>
      <c r="BW23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8" s="10" t="e">
        <f t="shared" si="1127"/>
        <v>#REF!</v>
      </c>
      <c r="BY2388" s="10" t="e">
        <f t="shared" si="1153"/>
        <v>#REF!</v>
      </c>
      <c r="BZ2388" s="10" t="e">
        <f t="shared" si="1128"/>
        <v>#REF!</v>
      </c>
      <c r="CA2388" s="10"/>
    </row>
    <row r="2389" spans="1:79" ht="23.25" customHeight="1" x14ac:dyDescent="0.3">
      <c r="A2389" s="7">
        <v>2387</v>
      </c>
      <c r="B2389" s="43"/>
      <c r="C2389" s="44"/>
      <c r="D2389" s="45"/>
      <c r="E2389" s="46"/>
      <c r="F2389" s="46"/>
      <c r="G2389" s="46"/>
      <c r="H2389" s="50"/>
      <c r="I2389" s="51"/>
      <c r="J2389" s="52"/>
      <c r="K2389" s="51"/>
      <c r="L2389" s="53"/>
      <c r="M2389" s="54"/>
      <c r="N2389" s="43"/>
      <c r="O2389" s="55"/>
      <c r="P2389" s="46"/>
      <c r="Q2389" s="46"/>
      <c r="R2389" s="46"/>
      <c r="S2389" s="43"/>
      <c r="T2389" s="56"/>
      <c r="U2389" s="46"/>
      <c r="V2389" s="57"/>
      <c r="W2389" s="58"/>
      <c r="X2389" s="57"/>
      <c r="Y2389" s="46"/>
      <c r="Z2389" s="57"/>
      <c r="AA2389" s="59"/>
      <c r="AB2389" s="60"/>
      <c r="AJ2389" s="11">
        <f t="shared" si="1126"/>
        <v>13</v>
      </c>
      <c r="AK2389" s="11">
        <f t="shared" si="1129"/>
        <v>0</v>
      </c>
      <c r="AL2389" s="11">
        <f t="shared" si="1130"/>
        <v>0</v>
      </c>
      <c r="AM2389" s="11">
        <f t="shared" si="1131"/>
        <v>0</v>
      </c>
      <c r="AN2389" s="11">
        <f t="shared" si="1132"/>
        <v>0</v>
      </c>
      <c r="AO2389" s="4" t="e">
        <f>IF(#REF!="I",1,IF(#REF!="II",2,IF(#REF!="III",3,IF(#REF!="IV",4))))</f>
        <v>#REF!</v>
      </c>
      <c r="AP2389" s="11" t="e">
        <f>IF(#REF!="PULMONAR",1,IF(AND(#REF!="EXTRAPULMONAR",#REF!&lt;&gt;"MENINGEA"),2,IF(AND(#REF!="EXTRAPULMONAR",#REF!="MENINGEA"),3,)))</f>
        <v>#REF!</v>
      </c>
      <c r="AQ23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89" s="4">
        <f t="shared" si="1133"/>
        <v>0</v>
      </c>
      <c r="AS2389" s="10">
        <f t="shared" si="1134"/>
        <v>0</v>
      </c>
      <c r="AT2389" s="10">
        <f t="shared" si="1135"/>
        <v>0</v>
      </c>
      <c r="AU2389" s="10" t="str">
        <f t="shared" si="1136"/>
        <v>0</v>
      </c>
      <c r="AV2389" s="11" t="e">
        <f t="shared" si="1137"/>
        <v>#N/A</v>
      </c>
      <c r="AW2389" s="4" t="e">
        <f t="shared" si="1138"/>
        <v>#N/A</v>
      </c>
      <c r="AX2389" s="10" t="e">
        <f t="shared" si="1124"/>
        <v>#N/A</v>
      </c>
      <c r="AY2389" s="10" t="e">
        <f t="shared" si="1125"/>
        <v>#N/A</v>
      </c>
      <c r="AZ2389" s="10" t="e">
        <f t="shared" si="1139"/>
        <v>#REF!</v>
      </c>
      <c r="BA2389" s="12" t="e">
        <f>IF(BW2389=7,0,AJ2389&amp;IF(#REF!="SI",1,IF(#REF!="NO",2,IF(#REF!="VIH + PREVIO",3,0))))</f>
        <v>#REF!</v>
      </c>
      <c r="BB2389" s="13" t="e">
        <f>IF(AND(#REF!="POSITIVO",#REF!="POSITIVO"),1,IF(#REF!="NEGATIVO",2,IF(#REF!="VIH + PREVIO",3,0)))</f>
        <v>#REF!</v>
      </c>
      <c r="BC2389" s="10" t="e">
        <f>IF(#REF!="SI",1,IF(#REF!="NO",2,0))</f>
        <v>#REF!</v>
      </c>
      <c r="BD2389" s="10" t="e">
        <f>IF(#REF!="SI",1,IF(#REF!="NO",2,0))</f>
        <v>#REF!</v>
      </c>
      <c r="BE2389" s="10" t="e">
        <f>IF(OR(#REF!="VIH + PREVIO",#REF!="VIH + PREVIO",#REF!="VIH + PREVIO"),1,0)</f>
        <v>#REF!</v>
      </c>
      <c r="BF2389" s="13" t="e">
        <f>IF(OR(#REF!="POSITIVO",#REF!="NEGATIVO"),1,IF(#REF!="PACIENTE NO ACEPTA",2,IF(#REF!="VIH + PREVIO",3,0)))</f>
        <v>#REF!</v>
      </c>
      <c r="BG2389" s="10" t="e">
        <f t="shared" si="1140"/>
        <v>#REF!</v>
      </c>
      <c r="BH2389" s="10" t="e">
        <f t="shared" si="1141"/>
        <v>#REF!</v>
      </c>
      <c r="BI2389" s="10" t="e">
        <f t="shared" si="1142"/>
        <v>#REF!</v>
      </c>
      <c r="BJ2389" s="10" t="e">
        <f t="shared" si="1143"/>
        <v>#REF!</v>
      </c>
      <c r="BK2389" s="10" t="e">
        <f t="shared" si="1144"/>
        <v>#REF!</v>
      </c>
      <c r="BL2389" s="10" t="e">
        <f t="shared" si="1145"/>
        <v>#REF!</v>
      </c>
      <c r="BM2389" s="10" t="e">
        <f>IF(OR(BW2389=7,AQ2389=6),0,IF(#REF!="I",1,IF(#REF!="II",2,IF(#REF!="III",3,IF(#REF!="IV",4))))&amp;AP2389&amp;AQ2389&amp;AR2389&amp;AS2389&amp;AT2389&amp;AU2389&amp;AX2389)</f>
        <v>#REF!</v>
      </c>
      <c r="BN2389" s="10" t="e">
        <f t="shared" si="1146"/>
        <v>#REF!</v>
      </c>
      <c r="BO2389" s="10" t="e">
        <f t="shared" si="1147"/>
        <v>#REF!</v>
      </c>
      <c r="BP2389" s="10" t="e">
        <f t="shared" si="1148"/>
        <v>#REF!</v>
      </c>
      <c r="BQ2389" s="10" t="e">
        <f t="shared" si="1149"/>
        <v>#REF!</v>
      </c>
      <c r="BR2389" s="10" t="e">
        <f t="shared" si="1150"/>
        <v>#REF!</v>
      </c>
      <c r="BS2389" s="10" t="e">
        <f t="shared" si="1151"/>
        <v>#REF!</v>
      </c>
      <c r="BT2389" s="10" t="e">
        <f>IF(OR(BW2389=7,AQ2389=6),0,AO2389&amp;IF(#REF!="SI",1,IF(#REF!="NO",2,IF(#REF!="VIH + PREVIO",3,0))))</f>
        <v>#REF!</v>
      </c>
      <c r="BU2389" s="10" t="e">
        <f>IF(OR(BW2389=7,AQ2389=6),0,IF(#REF!="-",1,0))</f>
        <v>#REF!</v>
      </c>
      <c r="BV2389" s="10" t="e">
        <f t="shared" si="1152"/>
        <v>#REF!</v>
      </c>
      <c r="BW23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89" s="10" t="e">
        <f t="shared" si="1127"/>
        <v>#REF!</v>
      </c>
      <c r="BY2389" s="10" t="e">
        <f t="shared" si="1153"/>
        <v>#REF!</v>
      </c>
      <c r="BZ2389" s="10" t="e">
        <f t="shared" si="1128"/>
        <v>#REF!</v>
      </c>
      <c r="CA2389" s="10"/>
    </row>
    <row r="2390" spans="1:79" ht="23.25" customHeight="1" x14ac:dyDescent="0.3">
      <c r="A2390" s="7">
        <v>2388</v>
      </c>
      <c r="B2390" s="43"/>
      <c r="C2390" s="44"/>
      <c r="D2390" s="45"/>
      <c r="E2390" s="46"/>
      <c r="F2390" s="46"/>
      <c r="G2390" s="46"/>
      <c r="H2390" s="50"/>
      <c r="I2390" s="51"/>
      <c r="J2390" s="52"/>
      <c r="K2390" s="51"/>
      <c r="L2390" s="53"/>
      <c r="M2390" s="54"/>
      <c r="N2390" s="43"/>
      <c r="O2390" s="55"/>
      <c r="P2390" s="46"/>
      <c r="Q2390" s="46"/>
      <c r="R2390" s="46"/>
      <c r="S2390" s="43"/>
      <c r="T2390" s="56"/>
      <c r="U2390" s="46"/>
      <c r="V2390" s="57"/>
      <c r="W2390" s="58"/>
      <c r="X2390" s="57"/>
      <c r="Y2390" s="46"/>
      <c r="Z2390" s="57"/>
      <c r="AA2390" s="59"/>
      <c r="AB2390" s="60"/>
      <c r="AJ2390" s="11">
        <f t="shared" si="1126"/>
        <v>13</v>
      </c>
      <c r="AK2390" s="11">
        <f t="shared" si="1129"/>
        <v>0</v>
      </c>
      <c r="AL2390" s="11">
        <f t="shared" si="1130"/>
        <v>0</v>
      </c>
      <c r="AM2390" s="11">
        <f t="shared" si="1131"/>
        <v>0</v>
      </c>
      <c r="AN2390" s="11">
        <f t="shared" si="1132"/>
        <v>0</v>
      </c>
      <c r="AO2390" s="4" t="e">
        <f>IF(#REF!="I",1,IF(#REF!="II",2,IF(#REF!="III",3,IF(#REF!="IV",4))))</f>
        <v>#REF!</v>
      </c>
      <c r="AP2390" s="11" t="e">
        <f>IF(#REF!="PULMONAR",1,IF(AND(#REF!="EXTRAPULMONAR",#REF!&lt;&gt;"MENINGEA"),2,IF(AND(#REF!="EXTRAPULMONAR",#REF!="MENINGEA"),3,)))</f>
        <v>#REF!</v>
      </c>
      <c r="AQ23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0" s="4">
        <f t="shared" si="1133"/>
        <v>0</v>
      </c>
      <c r="AS2390" s="10">
        <f t="shared" si="1134"/>
        <v>0</v>
      </c>
      <c r="AT2390" s="10">
        <f t="shared" si="1135"/>
        <v>0</v>
      </c>
      <c r="AU2390" s="10" t="str">
        <f t="shared" si="1136"/>
        <v>0</v>
      </c>
      <c r="AV2390" s="11" t="e">
        <f t="shared" si="1137"/>
        <v>#N/A</v>
      </c>
      <c r="AW2390" s="4" t="e">
        <f t="shared" si="1138"/>
        <v>#N/A</v>
      </c>
      <c r="AX2390" s="10" t="e">
        <f t="shared" si="1124"/>
        <v>#N/A</v>
      </c>
      <c r="AY2390" s="10" t="e">
        <f t="shared" si="1125"/>
        <v>#N/A</v>
      </c>
      <c r="AZ2390" s="10" t="e">
        <f t="shared" si="1139"/>
        <v>#REF!</v>
      </c>
      <c r="BA2390" s="12" t="e">
        <f>IF(BW2390=7,0,AJ2390&amp;IF(#REF!="SI",1,IF(#REF!="NO",2,IF(#REF!="VIH + PREVIO",3,0))))</f>
        <v>#REF!</v>
      </c>
      <c r="BB2390" s="13" t="e">
        <f>IF(AND(#REF!="POSITIVO",#REF!="POSITIVO"),1,IF(#REF!="NEGATIVO",2,IF(#REF!="VIH + PREVIO",3,0)))</f>
        <v>#REF!</v>
      </c>
      <c r="BC2390" s="10" t="e">
        <f>IF(#REF!="SI",1,IF(#REF!="NO",2,0))</f>
        <v>#REF!</v>
      </c>
      <c r="BD2390" s="10" t="e">
        <f>IF(#REF!="SI",1,IF(#REF!="NO",2,0))</f>
        <v>#REF!</v>
      </c>
      <c r="BE2390" s="10" t="e">
        <f>IF(OR(#REF!="VIH + PREVIO",#REF!="VIH + PREVIO",#REF!="VIH + PREVIO"),1,0)</f>
        <v>#REF!</v>
      </c>
      <c r="BF2390" s="13" t="e">
        <f>IF(OR(#REF!="POSITIVO",#REF!="NEGATIVO"),1,IF(#REF!="PACIENTE NO ACEPTA",2,IF(#REF!="VIH + PREVIO",3,0)))</f>
        <v>#REF!</v>
      </c>
      <c r="BG2390" s="10" t="e">
        <f t="shared" si="1140"/>
        <v>#REF!</v>
      </c>
      <c r="BH2390" s="10" t="e">
        <f t="shared" si="1141"/>
        <v>#REF!</v>
      </c>
      <c r="BI2390" s="10" t="e">
        <f t="shared" si="1142"/>
        <v>#REF!</v>
      </c>
      <c r="BJ2390" s="10" t="e">
        <f t="shared" si="1143"/>
        <v>#REF!</v>
      </c>
      <c r="BK2390" s="10" t="e">
        <f t="shared" si="1144"/>
        <v>#REF!</v>
      </c>
      <c r="BL2390" s="10" t="e">
        <f t="shared" si="1145"/>
        <v>#REF!</v>
      </c>
      <c r="BM2390" s="10" t="e">
        <f>IF(OR(BW2390=7,AQ2390=6),0,IF(#REF!="I",1,IF(#REF!="II",2,IF(#REF!="III",3,IF(#REF!="IV",4))))&amp;AP2390&amp;AQ2390&amp;AR2390&amp;AS2390&amp;AT2390&amp;AU2390&amp;AX2390)</f>
        <v>#REF!</v>
      </c>
      <c r="BN2390" s="10" t="e">
        <f t="shared" si="1146"/>
        <v>#REF!</v>
      </c>
      <c r="BO2390" s="10" t="e">
        <f t="shared" si="1147"/>
        <v>#REF!</v>
      </c>
      <c r="BP2390" s="10" t="e">
        <f t="shared" si="1148"/>
        <v>#REF!</v>
      </c>
      <c r="BQ2390" s="10" t="e">
        <f t="shared" si="1149"/>
        <v>#REF!</v>
      </c>
      <c r="BR2390" s="10" t="e">
        <f t="shared" si="1150"/>
        <v>#REF!</v>
      </c>
      <c r="BS2390" s="10" t="e">
        <f t="shared" si="1151"/>
        <v>#REF!</v>
      </c>
      <c r="BT2390" s="10" t="e">
        <f>IF(OR(BW2390=7,AQ2390=6),0,AO2390&amp;IF(#REF!="SI",1,IF(#REF!="NO",2,IF(#REF!="VIH + PREVIO",3,0))))</f>
        <v>#REF!</v>
      </c>
      <c r="BU2390" s="10" t="e">
        <f>IF(OR(BW2390=7,AQ2390=6),0,IF(#REF!="-",1,0))</f>
        <v>#REF!</v>
      </c>
      <c r="BV2390" s="10" t="e">
        <f t="shared" si="1152"/>
        <v>#REF!</v>
      </c>
      <c r="BW23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0" s="10" t="e">
        <f t="shared" si="1127"/>
        <v>#REF!</v>
      </c>
      <c r="BY2390" s="10" t="e">
        <f t="shared" si="1153"/>
        <v>#REF!</v>
      </c>
      <c r="BZ2390" s="10" t="e">
        <f t="shared" si="1128"/>
        <v>#REF!</v>
      </c>
      <c r="CA2390" s="10"/>
    </row>
    <row r="2391" spans="1:79" ht="23.25" customHeight="1" x14ac:dyDescent="0.3">
      <c r="A2391" s="7">
        <v>2389</v>
      </c>
      <c r="B2391" s="43"/>
      <c r="C2391" s="44"/>
      <c r="D2391" s="45"/>
      <c r="E2391" s="46"/>
      <c r="F2391" s="46"/>
      <c r="G2391" s="46"/>
      <c r="H2391" s="50"/>
      <c r="I2391" s="51"/>
      <c r="J2391" s="52"/>
      <c r="K2391" s="51"/>
      <c r="L2391" s="53"/>
      <c r="M2391" s="54"/>
      <c r="N2391" s="43"/>
      <c r="O2391" s="55"/>
      <c r="P2391" s="46"/>
      <c r="Q2391" s="46"/>
      <c r="R2391" s="46"/>
      <c r="S2391" s="43"/>
      <c r="T2391" s="56"/>
      <c r="U2391" s="46"/>
      <c r="V2391" s="57"/>
      <c r="W2391" s="58"/>
      <c r="X2391" s="57"/>
      <c r="Y2391" s="46"/>
      <c r="Z2391" s="57"/>
      <c r="AA2391" s="59"/>
      <c r="AB2391" s="60"/>
      <c r="AJ2391" s="11">
        <f t="shared" si="1126"/>
        <v>13</v>
      </c>
      <c r="AK2391" s="11">
        <f t="shared" si="1129"/>
        <v>0</v>
      </c>
      <c r="AL2391" s="11">
        <f t="shared" si="1130"/>
        <v>0</v>
      </c>
      <c r="AM2391" s="11">
        <f t="shared" si="1131"/>
        <v>0</v>
      </c>
      <c r="AN2391" s="11">
        <f t="shared" si="1132"/>
        <v>0</v>
      </c>
      <c r="AO2391" s="4" t="e">
        <f>IF(#REF!="I",1,IF(#REF!="II",2,IF(#REF!="III",3,IF(#REF!="IV",4))))</f>
        <v>#REF!</v>
      </c>
      <c r="AP2391" s="11" t="e">
        <f>IF(#REF!="PULMONAR",1,IF(AND(#REF!="EXTRAPULMONAR",#REF!&lt;&gt;"MENINGEA"),2,IF(AND(#REF!="EXTRAPULMONAR",#REF!="MENINGEA"),3,)))</f>
        <v>#REF!</v>
      </c>
      <c r="AQ23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1" s="4">
        <f t="shared" si="1133"/>
        <v>0</v>
      </c>
      <c r="AS2391" s="10">
        <f t="shared" si="1134"/>
        <v>0</v>
      </c>
      <c r="AT2391" s="10">
        <f t="shared" si="1135"/>
        <v>0</v>
      </c>
      <c r="AU2391" s="10" t="str">
        <f t="shared" si="1136"/>
        <v>0</v>
      </c>
      <c r="AV2391" s="11" t="e">
        <f t="shared" si="1137"/>
        <v>#N/A</v>
      </c>
      <c r="AW2391" s="4" t="e">
        <f t="shared" si="1138"/>
        <v>#N/A</v>
      </c>
      <c r="AX2391" s="10" t="e">
        <f t="shared" si="1124"/>
        <v>#N/A</v>
      </c>
      <c r="AY2391" s="10" t="e">
        <f t="shared" si="1125"/>
        <v>#N/A</v>
      </c>
      <c r="AZ2391" s="10" t="e">
        <f t="shared" si="1139"/>
        <v>#REF!</v>
      </c>
      <c r="BA2391" s="12" t="e">
        <f>IF(BW2391=7,0,AJ2391&amp;IF(#REF!="SI",1,IF(#REF!="NO",2,IF(#REF!="VIH + PREVIO",3,0))))</f>
        <v>#REF!</v>
      </c>
      <c r="BB2391" s="13" t="e">
        <f>IF(AND(#REF!="POSITIVO",#REF!="POSITIVO"),1,IF(#REF!="NEGATIVO",2,IF(#REF!="VIH + PREVIO",3,0)))</f>
        <v>#REF!</v>
      </c>
      <c r="BC2391" s="10" t="e">
        <f>IF(#REF!="SI",1,IF(#REF!="NO",2,0))</f>
        <v>#REF!</v>
      </c>
      <c r="BD2391" s="10" t="e">
        <f>IF(#REF!="SI",1,IF(#REF!="NO",2,0))</f>
        <v>#REF!</v>
      </c>
      <c r="BE2391" s="10" t="e">
        <f>IF(OR(#REF!="VIH + PREVIO",#REF!="VIH + PREVIO",#REF!="VIH + PREVIO"),1,0)</f>
        <v>#REF!</v>
      </c>
      <c r="BF2391" s="13" t="e">
        <f>IF(OR(#REF!="POSITIVO",#REF!="NEGATIVO"),1,IF(#REF!="PACIENTE NO ACEPTA",2,IF(#REF!="VIH + PREVIO",3,0)))</f>
        <v>#REF!</v>
      </c>
      <c r="BG2391" s="10" t="e">
        <f t="shared" si="1140"/>
        <v>#REF!</v>
      </c>
      <c r="BH2391" s="10" t="e">
        <f t="shared" si="1141"/>
        <v>#REF!</v>
      </c>
      <c r="BI2391" s="10" t="e">
        <f t="shared" si="1142"/>
        <v>#REF!</v>
      </c>
      <c r="BJ2391" s="10" t="e">
        <f t="shared" si="1143"/>
        <v>#REF!</v>
      </c>
      <c r="BK2391" s="10" t="e">
        <f t="shared" si="1144"/>
        <v>#REF!</v>
      </c>
      <c r="BL2391" s="10" t="e">
        <f t="shared" si="1145"/>
        <v>#REF!</v>
      </c>
      <c r="BM2391" s="10" t="e">
        <f>IF(OR(BW2391=7,AQ2391=6),0,IF(#REF!="I",1,IF(#REF!="II",2,IF(#REF!="III",3,IF(#REF!="IV",4))))&amp;AP2391&amp;AQ2391&amp;AR2391&amp;AS2391&amp;AT2391&amp;AU2391&amp;AX2391)</f>
        <v>#REF!</v>
      </c>
      <c r="BN2391" s="10" t="e">
        <f t="shared" si="1146"/>
        <v>#REF!</v>
      </c>
      <c r="BO2391" s="10" t="e">
        <f t="shared" si="1147"/>
        <v>#REF!</v>
      </c>
      <c r="BP2391" s="10" t="e">
        <f t="shared" si="1148"/>
        <v>#REF!</v>
      </c>
      <c r="BQ2391" s="10" t="e">
        <f t="shared" si="1149"/>
        <v>#REF!</v>
      </c>
      <c r="BR2391" s="10" t="e">
        <f t="shared" si="1150"/>
        <v>#REF!</v>
      </c>
      <c r="BS2391" s="10" t="e">
        <f t="shared" si="1151"/>
        <v>#REF!</v>
      </c>
      <c r="BT2391" s="10" t="e">
        <f>IF(OR(BW2391=7,AQ2391=6),0,AO2391&amp;IF(#REF!="SI",1,IF(#REF!="NO",2,IF(#REF!="VIH + PREVIO",3,0))))</f>
        <v>#REF!</v>
      </c>
      <c r="BU2391" s="10" t="e">
        <f>IF(OR(BW2391=7,AQ2391=6),0,IF(#REF!="-",1,0))</f>
        <v>#REF!</v>
      </c>
      <c r="BV2391" s="10" t="e">
        <f t="shared" si="1152"/>
        <v>#REF!</v>
      </c>
      <c r="BW23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1" s="10" t="e">
        <f t="shared" si="1127"/>
        <v>#REF!</v>
      </c>
      <c r="BY2391" s="10" t="e">
        <f t="shared" si="1153"/>
        <v>#REF!</v>
      </c>
      <c r="BZ2391" s="10" t="e">
        <f t="shared" si="1128"/>
        <v>#REF!</v>
      </c>
      <c r="CA2391" s="10"/>
    </row>
    <row r="2392" spans="1:79" ht="23.25" customHeight="1" x14ac:dyDescent="0.3">
      <c r="A2392" s="7">
        <v>2390</v>
      </c>
      <c r="B2392" s="43"/>
      <c r="C2392" s="44"/>
      <c r="D2392" s="45"/>
      <c r="E2392" s="46"/>
      <c r="F2392" s="46"/>
      <c r="G2392" s="46"/>
      <c r="H2392" s="50"/>
      <c r="I2392" s="51"/>
      <c r="J2392" s="52"/>
      <c r="K2392" s="51"/>
      <c r="L2392" s="53"/>
      <c r="M2392" s="54"/>
      <c r="N2392" s="43"/>
      <c r="O2392" s="55"/>
      <c r="P2392" s="46"/>
      <c r="Q2392" s="46"/>
      <c r="R2392" s="46"/>
      <c r="S2392" s="43"/>
      <c r="T2392" s="56"/>
      <c r="U2392" s="46"/>
      <c r="V2392" s="57"/>
      <c r="W2392" s="58"/>
      <c r="X2392" s="57"/>
      <c r="Y2392" s="46"/>
      <c r="Z2392" s="57"/>
      <c r="AA2392" s="59"/>
      <c r="AB2392" s="60"/>
      <c r="AJ2392" s="11">
        <f t="shared" si="1126"/>
        <v>13</v>
      </c>
      <c r="AK2392" s="11">
        <f t="shared" si="1129"/>
        <v>0</v>
      </c>
      <c r="AL2392" s="11">
        <f t="shared" si="1130"/>
        <v>0</v>
      </c>
      <c r="AM2392" s="11">
        <f t="shared" si="1131"/>
        <v>0</v>
      </c>
      <c r="AN2392" s="11">
        <f t="shared" si="1132"/>
        <v>0</v>
      </c>
      <c r="AO2392" s="4" t="e">
        <f>IF(#REF!="I",1,IF(#REF!="II",2,IF(#REF!="III",3,IF(#REF!="IV",4))))</f>
        <v>#REF!</v>
      </c>
      <c r="AP2392" s="11" t="e">
        <f>IF(#REF!="PULMONAR",1,IF(AND(#REF!="EXTRAPULMONAR",#REF!&lt;&gt;"MENINGEA"),2,IF(AND(#REF!="EXTRAPULMONAR",#REF!="MENINGEA"),3,)))</f>
        <v>#REF!</v>
      </c>
      <c r="AQ23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2" s="4">
        <f t="shared" si="1133"/>
        <v>0</v>
      </c>
      <c r="AS2392" s="10">
        <f t="shared" si="1134"/>
        <v>0</v>
      </c>
      <c r="AT2392" s="10">
        <f t="shared" si="1135"/>
        <v>0</v>
      </c>
      <c r="AU2392" s="10" t="str">
        <f t="shared" si="1136"/>
        <v>0</v>
      </c>
      <c r="AV2392" s="11" t="e">
        <f t="shared" si="1137"/>
        <v>#N/A</v>
      </c>
      <c r="AW2392" s="4" t="e">
        <f t="shared" si="1138"/>
        <v>#N/A</v>
      </c>
      <c r="AX2392" s="10" t="e">
        <f t="shared" si="1124"/>
        <v>#N/A</v>
      </c>
      <c r="AY2392" s="10" t="e">
        <f t="shared" si="1125"/>
        <v>#N/A</v>
      </c>
      <c r="AZ2392" s="10" t="e">
        <f t="shared" si="1139"/>
        <v>#REF!</v>
      </c>
      <c r="BA2392" s="12" t="e">
        <f>IF(BW2392=7,0,AJ2392&amp;IF(#REF!="SI",1,IF(#REF!="NO",2,IF(#REF!="VIH + PREVIO",3,0))))</f>
        <v>#REF!</v>
      </c>
      <c r="BB2392" s="13" t="e">
        <f>IF(AND(#REF!="POSITIVO",#REF!="POSITIVO"),1,IF(#REF!="NEGATIVO",2,IF(#REF!="VIH + PREVIO",3,0)))</f>
        <v>#REF!</v>
      </c>
      <c r="BC2392" s="10" t="e">
        <f>IF(#REF!="SI",1,IF(#REF!="NO",2,0))</f>
        <v>#REF!</v>
      </c>
      <c r="BD2392" s="10" t="e">
        <f>IF(#REF!="SI",1,IF(#REF!="NO",2,0))</f>
        <v>#REF!</v>
      </c>
      <c r="BE2392" s="10" t="e">
        <f>IF(OR(#REF!="VIH + PREVIO",#REF!="VIH + PREVIO",#REF!="VIH + PREVIO"),1,0)</f>
        <v>#REF!</v>
      </c>
      <c r="BF2392" s="13" t="e">
        <f>IF(OR(#REF!="POSITIVO",#REF!="NEGATIVO"),1,IF(#REF!="PACIENTE NO ACEPTA",2,IF(#REF!="VIH + PREVIO",3,0)))</f>
        <v>#REF!</v>
      </c>
      <c r="BG2392" s="10" t="e">
        <f t="shared" si="1140"/>
        <v>#REF!</v>
      </c>
      <c r="BH2392" s="10" t="e">
        <f t="shared" si="1141"/>
        <v>#REF!</v>
      </c>
      <c r="BI2392" s="10" t="e">
        <f t="shared" si="1142"/>
        <v>#REF!</v>
      </c>
      <c r="BJ2392" s="10" t="e">
        <f t="shared" si="1143"/>
        <v>#REF!</v>
      </c>
      <c r="BK2392" s="10" t="e">
        <f t="shared" si="1144"/>
        <v>#REF!</v>
      </c>
      <c r="BL2392" s="10" t="e">
        <f t="shared" si="1145"/>
        <v>#REF!</v>
      </c>
      <c r="BM2392" s="10" t="e">
        <f>IF(OR(BW2392=7,AQ2392=6),0,IF(#REF!="I",1,IF(#REF!="II",2,IF(#REF!="III",3,IF(#REF!="IV",4))))&amp;AP2392&amp;AQ2392&amp;AR2392&amp;AS2392&amp;AT2392&amp;AU2392&amp;AX2392)</f>
        <v>#REF!</v>
      </c>
      <c r="BN2392" s="10" t="e">
        <f t="shared" si="1146"/>
        <v>#REF!</v>
      </c>
      <c r="BO2392" s="10" t="e">
        <f t="shared" si="1147"/>
        <v>#REF!</v>
      </c>
      <c r="BP2392" s="10" t="e">
        <f t="shared" si="1148"/>
        <v>#REF!</v>
      </c>
      <c r="BQ2392" s="10" t="e">
        <f t="shared" si="1149"/>
        <v>#REF!</v>
      </c>
      <c r="BR2392" s="10" t="e">
        <f t="shared" si="1150"/>
        <v>#REF!</v>
      </c>
      <c r="BS2392" s="10" t="e">
        <f t="shared" si="1151"/>
        <v>#REF!</v>
      </c>
      <c r="BT2392" s="10" t="e">
        <f>IF(OR(BW2392=7,AQ2392=6),0,AO2392&amp;IF(#REF!="SI",1,IF(#REF!="NO",2,IF(#REF!="VIH + PREVIO",3,0))))</f>
        <v>#REF!</v>
      </c>
      <c r="BU2392" s="10" t="e">
        <f>IF(OR(BW2392=7,AQ2392=6),0,IF(#REF!="-",1,0))</f>
        <v>#REF!</v>
      </c>
      <c r="BV2392" s="10" t="e">
        <f t="shared" si="1152"/>
        <v>#REF!</v>
      </c>
      <c r="BW23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2" s="10" t="e">
        <f t="shared" si="1127"/>
        <v>#REF!</v>
      </c>
      <c r="BY2392" s="10" t="e">
        <f t="shared" si="1153"/>
        <v>#REF!</v>
      </c>
      <c r="BZ2392" s="10" t="e">
        <f t="shared" si="1128"/>
        <v>#REF!</v>
      </c>
      <c r="CA2392" s="10"/>
    </row>
    <row r="2393" spans="1:79" ht="23.25" customHeight="1" x14ac:dyDescent="0.3">
      <c r="A2393" s="7">
        <v>2391</v>
      </c>
      <c r="B2393" s="43"/>
      <c r="C2393" s="44"/>
      <c r="D2393" s="45"/>
      <c r="E2393" s="46"/>
      <c r="F2393" s="46"/>
      <c r="G2393" s="46"/>
      <c r="H2393" s="50"/>
      <c r="I2393" s="51"/>
      <c r="J2393" s="52"/>
      <c r="K2393" s="51"/>
      <c r="L2393" s="53"/>
      <c r="M2393" s="54"/>
      <c r="N2393" s="43"/>
      <c r="O2393" s="55"/>
      <c r="P2393" s="46"/>
      <c r="Q2393" s="46"/>
      <c r="R2393" s="46"/>
      <c r="S2393" s="43"/>
      <c r="T2393" s="56"/>
      <c r="U2393" s="46"/>
      <c r="V2393" s="57"/>
      <c r="W2393" s="58"/>
      <c r="X2393" s="57"/>
      <c r="Y2393" s="46"/>
      <c r="Z2393" s="57"/>
      <c r="AA2393" s="59"/>
      <c r="AB2393" s="60"/>
      <c r="AJ2393" s="11">
        <f t="shared" si="1126"/>
        <v>13</v>
      </c>
      <c r="AK2393" s="11">
        <f t="shared" si="1129"/>
        <v>0</v>
      </c>
      <c r="AL2393" s="11">
        <f t="shared" si="1130"/>
        <v>0</v>
      </c>
      <c r="AM2393" s="11">
        <f t="shared" si="1131"/>
        <v>0</v>
      </c>
      <c r="AN2393" s="11">
        <f t="shared" si="1132"/>
        <v>0</v>
      </c>
      <c r="AO2393" s="4" t="e">
        <f>IF(#REF!="I",1,IF(#REF!="II",2,IF(#REF!="III",3,IF(#REF!="IV",4))))</f>
        <v>#REF!</v>
      </c>
      <c r="AP2393" s="11" t="e">
        <f>IF(#REF!="PULMONAR",1,IF(AND(#REF!="EXTRAPULMONAR",#REF!&lt;&gt;"MENINGEA"),2,IF(AND(#REF!="EXTRAPULMONAR",#REF!="MENINGEA"),3,)))</f>
        <v>#REF!</v>
      </c>
      <c r="AQ23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3" s="4">
        <f t="shared" si="1133"/>
        <v>0</v>
      </c>
      <c r="AS2393" s="10">
        <f t="shared" si="1134"/>
        <v>0</v>
      </c>
      <c r="AT2393" s="10">
        <f t="shared" si="1135"/>
        <v>0</v>
      </c>
      <c r="AU2393" s="10" t="str">
        <f t="shared" si="1136"/>
        <v>0</v>
      </c>
      <c r="AV2393" s="11" t="e">
        <f t="shared" si="1137"/>
        <v>#N/A</v>
      </c>
      <c r="AW2393" s="4" t="e">
        <f t="shared" si="1138"/>
        <v>#N/A</v>
      </c>
      <c r="AX2393" s="10" t="e">
        <f t="shared" ref="AX2393:AX2456" si="1154">VLOOKUP(AV2393,ED,2,FALSE)</f>
        <v>#N/A</v>
      </c>
      <c r="AY2393" s="10" t="e">
        <f t="shared" ref="AY2393:AY2456" si="1155">VLOOKUP(AW2393,ED_COHORT,2,FALSE)</f>
        <v>#N/A</v>
      </c>
      <c r="AZ2393" s="10" t="e">
        <f t="shared" si="1139"/>
        <v>#REF!</v>
      </c>
      <c r="BA2393" s="12" t="e">
        <f>IF(BW2393=7,0,AJ2393&amp;IF(#REF!="SI",1,IF(#REF!="NO",2,IF(#REF!="VIH + PREVIO",3,0))))</f>
        <v>#REF!</v>
      </c>
      <c r="BB2393" s="13" t="e">
        <f>IF(AND(#REF!="POSITIVO",#REF!="POSITIVO"),1,IF(#REF!="NEGATIVO",2,IF(#REF!="VIH + PREVIO",3,0)))</f>
        <v>#REF!</v>
      </c>
      <c r="BC2393" s="10" t="e">
        <f>IF(#REF!="SI",1,IF(#REF!="NO",2,0))</f>
        <v>#REF!</v>
      </c>
      <c r="BD2393" s="10" t="e">
        <f>IF(#REF!="SI",1,IF(#REF!="NO",2,0))</f>
        <v>#REF!</v>
      </c>
      <c r="BE2393" s="10" t="e">
        <f>IF(OR(#REF!="VIH + PREVIO",#REF!="VIH + PREVIO",#REF!="VIH + PREVIO"),1,0)</f>
        <v>#REF!</v>
      </c>
      <c r="BF2393" s="13" t="e">
        <f>IF(OR(#REF!="POSITIVO",#REF!="NEGATIVO"),1,IF(#REF!="PACIENTE NO ACEPTA",2,IF(#REF!="VIH + PREVIO",3,0)))</f>
        <v>#REF!</v>
      </c>
      <c r="BG2393" s="10" t="e">
        <f t="shared" si="1140"/>
        <v>#REF!</v>
      </c>
      <c r="BH2393" s="10" t="e">
        <f t="shared" si="1141"/>
        <v>#REF!</v>
      </c>
      <c r="BI2393" s="10" t="e">
        <f t="shared" si="1142"/>
        <v>#REF!</v>
      </c>
      <c r="BJ2393" s="10" t="e">
        <f t="shared" si="1143"/>
        <v>#REF!</v>
      </c>
      <c r="BK2393" s="10" t="e">
        <f t="shared" si="1144"/>
        <v>#REF!</v>
      </c>
      <c r="BL2393" s="10" t="e">
        <f t="shared" si="1145"/>
        <v>#REF!</v>
      </c>
      <c r="BM2393" s="10" t="e">
        <f>IF(OR(BW2393=7,AQ2393=6),0,IF(#REF!="I",1,IF(#REF!="II",2,IF(#REF!="III",3,IF(#REF!="IV",4))))&amp;AP2393&amp;AQ2393&amp;AR2393&amp;AS2393&amp;AT2393&amp;AU2393&amp;AX2393)</f>
        <v>#REF!</v>
      </c>
      <c r="BN2393" s="10" t="e">
        <f t="shared" si="1146"/>
        <v>#REF!</v>
      </c>
      <c r="BO2393" s="10" t="e">
        <f t="shared" si="1147"/>
        <v>#REF!</v>
      </c>
      <c r="BP2393" s="10" t="e">
        <f t="shared" si="1148"/>
        <v>#REF!</v>
      </c>
      <c r="BQ2393" s="10" t="e">
        <f t="shared" si="1149"/>
        <v>#REF!</v>
      </c>
      <c r="BR2393" s="10" t="e">
        <f t="shared" si="1150"/>
        <v>#REF!</v>
      </c>
      <c r="BS2393" s="10" t="e">
        <f t="shared" si="1151"/>
        <v>#REF!</v>
      </c>
      <c r="BT2393" s="10" t="e">
        <f>IF(OR(BW2393=7,AQ2393=6),0,AO2393&amp;IF(#REF!="SI",1,IF(#REF!="NO",2,IF(#REF!="VIH + PREVIO",3,0))))</f>
        <v>#REF!</v>
      </c>
      <c r="BU2393" s="10" t="e">
        <f>IF(OR(BW2393=7,AQ2393=6),0,IF(#REF!="-",1,0))</f>
        <v>#REF!</v>
      </c>
      <c r="BV2393" s="10" t="e">
        <f t="shared" si="1152"/>
        <v>#REF!</v>
      </c>
      <c r="BW23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3" s="10" t="e">
        <f t="shared" si="1127"/>
        <v>#REF!</v>
      </c>
      <c r="BY2393" s="10" t="e">
        <f t="shared" si="1153"/>
        <v>#REF!</v>
      </c>
      <c r="BZ2393" s="10" t="e">
        <f t="shared" si="1128"/>
        <v>#REF!</v>
      </c>
      <c r="CA2393" s="10"/>
    </row>
    <row r="2394" spans="1:79" ht="23.25" customHeight="1" x14ac:dyDescent="0.3">
      <c r="A2394" s="7">
        <v>2392</v>
      </c>
      <c r="B2394" s="43"/>
      <c r="C2394" s="44"/>
      <c r="D2394" s="45"/>
      <c r="E2394" s="46"/>
      <c r="F2394" s="46"/>
      <c r="G2394" s="46"/>
      <c r="H2394" s="50"/>
      <c r="I2394" s="51"/>
      <c r="J2394" s="52"/>
      <c r="K2394" s="51"/>
      <c r="L2394" s="53"/>
      <c r="M2394" s="54"/>
      <c r="N2394" s="43"/>
      <c r="O2394" s="55"/>
      <c r="P2394" s="46"/>
      <c r="Q2394" s="46"/>
      <c r="R2394" s="46"/>
      <c r="S2394" s="43"/>
      <c r="T2394" s="56"/>
      <c r="U2394" s="46"/>
      <c r="V2394" s="57"/>
      <c r="W2394" s="58"/>
      <c r="X2394" s="57"/>
      <c r="Y2394" s="46"/>
      <c r="Z2394" s="57"/>
      <c r="AA2394" s="59"/>
      <c r="AB2394" s="60"/>
      <c r="AJ2394" s="11">
        <f t="shared" si="1126"/>
        <v>13</v>
      </c>
      <c r="AK2394" s="11">
        <f t="shared" si="1129"/>
        <v>0</v>
      </c>
      <c r="AL2394" s="11">
        <f t="shared" si="1130"/>
        <v>0</v>
      </c>
      <c r="AM2394" s="11">
        <f t="shared" si="1131"/>
        <v>0</v>
      </c>
      <c r="AN2394" s="11">
        <f t="shared" si="1132"/>
        <v>0</v>
      </c>
      <c r="AO2394" s="4" t="e">
        <f>IF(#REF!="I",1,IF(#REF!="II",2,IF(#REF!="III",3,IF(#REF!="IV",4))))</f>
        <v>#REF!</v>
      </c>
      <c r="AP2394" s="11" t="e">
        <f>IF(#REF!="PULMONAR",1,IF(AND(#REF!="EXTRAPULMONAR",#REF!&lt;&gt;"MENINGEA"),2,IF(AND(#REF!="EXTRAPULMONAR",#REF!="MENINGEA"),3,)))</f>
        <v>#REF!</v>
      </c>
      <c r="AQ23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4" s="4">
        <f t="shared" si="1133"/>
        <v>0</v>
      </c>
      <c r="AS2394" s="10">
        <f t="shared" si="1134"/>
        <v>0</v>
      </c>
      <c r="AT2394" s="10">
        <f t="shared" si="1135"/>
        <v>0</v>
      </c>
      <c r="AU2394" s="10" t="str">
        <f t="shared" si="1136"/>
        <v>0</v>
      </c>
      <c r="AV2394" s="11" t="e">
        <f t="shared" si="1137"/>
        <v>#N/A</v>
      </c>
      <c r="AW2394" s="4" t="e">
        <f t="shared" si="1138"/>
        <v>#N/A</v>
      </c>
      <c r="AX2394" s="10" t="e">
        <f t="shared" si="1154"/>
        <v>#N/A</v>
      </c>
      <c r="AY2394" s="10" t="e">
        <f t="shared" si="1155"/>
        <v>#N/A</v>
      </c>
      <c r="AZ2394" s="10" t="e">
        <f t="shared" si="1139"/>
        <v>#REF!</v>
      </c>
      <c r="BA2394" s="12" t="e">
        <f>IF(BW2394=7,0,AJ2394&amp;IF(#REF!="SI",1,IF(#REF!="NO",2,IF(#REF!="VIH + PREVIO",3,0))))</f>
        <v>#REF!</v>
      </c>
      <c r="BB2394" s="13" t="e">
        <f>IF(AND(#REF!="POSITIVO",#REF!="POSITIVO"),1,IF(#REF!="NEGATIVO",2,IF(#REF!="VIH + PREVIO",3,0)))</f>
        <v>#REF!</v>
      </c>
      <c r="BC2394" s="10" t="e">
        <f>IF(#REF!="SI",1,IF(#REF!="NO",2,0))</f>
        <v>#REF!</v>
      </c>
      <c r="BD2394" s="10" t="e">
        <f>IF(#REF!="SI",1,IF(#REF!="NO",2,0))</f>
        <v>#REF!</v>
      </c>
      <c r="BE2394" s="10" t="e">
        <f>IF(OR(#REF!="VIH + PREVIO",#REF!="VIH + PREVIO",#REF!="VIH + PREVIO"),1,0)</f>
        <v>#REF!</v>
      </c>
      <c r="BF2394" s="13" t="e">
        <f>IF(OR(#REF!="POSITIVO",#REF!="NEGATIVO"),1,IF(#REF!="PACIENTE NO ACEPTA",2,IF(#REF!="VIH + PREVIO",3,0)))</f>
        <v>#REF!</v>
      </c>
      <c r="BG2394" s="10" t="e">
        <f t="shared" si="1140"/>
        <v>#REF!</v>
      </c>
      <c r="BH2394" s="10" t="e">
        <f t="shared" si="1141"/>
        <v>#REF!</v>
      </c>
      <c r="BI2394" s="10" t="e">
        <f t="shared" si="1142"/>
        <v>#REF!</v>
      </c>
      <c r="BJ2394" s="10" t="e">
        <f t="shared" si="1143"/>
        <v>#REF!</v>
      </c>
      <c r="BK2394" s="10" t="e">
        <f t="shared" si="1144"/>
        <v>#REF!</v>
      </c>
      <c r="BL2394" s="10" t="e">
        <f t="shared" si="1145"/>
        <v>#REF!</v>
      </c>
      <c r="BM2394" s="10" t="e">
        <f>IF(OR(BW2394=7,AQ2394=6),0,IF(#REF!="I",1,IF(#REF!="II",2,IF(#REF!="III",3,IF(#REF!="IV",4))))&amp;AP2394&amp;AQ2394&amp;AR2394&amp;AS2394&amp;AT2394&amp;AU2394&amp;AX2394)</f>
        <v>#REF!</v>
      </c>
      <c r="BN2394" s="10" t="e">
        <f t="shared" si="1146"/>
        <v>#REF!</v>
      </c>
      <c r="BO2394" s="10" t="e">
        <f t="shared" si="1147"/>
        <v>#REF!</v>
      </c>
      <c r="BP2394" s="10" t="e">
        <f t="shared" si="1148"/>
        <v>#REF!</v>
      </c>
      <c r="BQ2394" s="10" t="e">
        <f t="shared" si="1149"/>
        <v>#REF!</v>
      </c>
      <c r="BR2394" s="10" t="e">
        <f t="shared" si="1150"/>
        <v>#REF!</v>
      </c>
      <c r="BS2394" s="10" t="e">
        <f t="shared" si="1151"/>
        <v>#REF!</v>
      </c>
      <c r="BT2394" s="10" t="e">
        <f>IF(OR(BW2394=7,AQ2394=6),0,AO2394&amp;IF(#REF!="SI",1,IF(#REF!="NO",2,IF(#REF!="VIH + PREVIO",3,0))))</f>
        <v>#REF!</v>
      </c>
      <c r="BU2394" s="10" t="e">
        <f>IF(OR(BW2394=7,AQ2394=6),0,IF(#REF!="-",1,0))</f>
        <v>#REF!</v>
      </c>
      <c r="BV2394" s="10" t="e">
        <f t="shared" si="1152"/>
        <v>#REF!</v>
      </c>
      <c r="BW23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4" s="10" t="e">
        <f t="shared" si="1127"/>
        <v>#REF!</v>
      </c>
      <c r="BY2394" s="10" t="e">
        <f t="shared" si="1153"/>
        <v>#REF!</v>
      </c>
      <c r="BZ2394" s="10" t="e">
        <f t="shared" si="1128"/>
        <v>#REF!</v>
      </c>
      <c r="CA2394" s="10"/>
    </row>
    <row r="2395" spans="1:79" ht="23.25" customHeight="1" x14ac:dyDescent="0.3">
      <c r="A2395" s="7">
        <v>2393</v>
      </c>
      <c r="B2395" s="43"/>
      <c r="C2395" s="44"/>
      <c r="D2395" s="45"/>
      <c r="E2395" s="46"/>
      <c r="F2395" s="46"/>
      <c r="G2395" s="46"/>
      <c r="H2395" s="50"/>
      <c r="I2395" s="51"/>
      <c r="J2395" s="52"/>
      <c r="K2395" s="51"/>
      <c r="L2395" s="53"/>
      <c r="M2395" s="54"/>
      <c r="N2395" s="43"/>
      <c r="O2395" s="55"/>
      <c r="P2395" s="46"/>
      <c r="Q2395" s="46"/>
      <c r="R2395" s="46"/>
      <c r="S2395" s="43"/>
      <c r="T2395" s="56"/>
      <c r="U2395" s="46"/>
      <c r="V2395" s="57"/>
      <c r="W2395" s="58"/>
      <c r="X2395" s="57"/>
      <c r="Y2395" s="46"/>
      <c r="Z2395" s="57"/>
      <c r="AA2395" s="59"/>
      <c r="AB2395" s="60"/>
      <c r="AJ2395" s="11">
        <f t="shared" si="1126"/>
        <v>13</v>
      </c>
      <c r="AK2395" s="11">
        <f t="shared" si="1129"/>
        <v>0</v>
      </c>
      <c r="AL2395" s="11">
        <f t="shared" si="1130"/>
        <v>0</v>
      </c>
      <c r="AM2395" s="11">
        <f t="shared" si="1131"/>
        <v>0</v>
      </c>
      <c r="AN2395" s="11">
        <f t="shared" si="1132"/>
        <v>0</v>
      </c>
      <c r="AO2395" s="4" t="e">
        <f>IF(#REF!="I",1,IF(#REF!="II",2,IF(#REF!="III",3,IF(#REF!="IV",4))))</f>
        <v>#REF!</v>
      </c>
      <c r="AP2395" s="11" t="e">
        <f>IF(#REF!="PULMONAR",1,IF(AND(#REF!="EXTRAPULMONAR",#REF!&lt;&gt;"MENINGEA"),2,IF(AND(#REF!="EXTRAPULMONAR",#REF!="MENINGEA"),3,)))</f>
        <v>#REF!</v>
      </c>
      <c r="AQ23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5" s="4">
        <f t="shared" si="1133"/>
        <v>0</v>
      </c>
      <c r="AS2395" s="10">
        <f t="shared" si="1134"/>
        <v>0</v>
      </c>
      <c r="AT2395" s="10">
        <f t="shared" si="1135"/>
        <v>0</v>
      </c>
      <c r="AU2395" s="10" t="str">
        <f t="shared" si="1136"/>
        <v>0</v>
      </c>
      <c r="AV2395" s="11" t="e">
        <f t="shared" si="1137"/>
        <v>#N/A</v>
      </c>
      <c r="AW2395" s="4" t="e">
        <f t="shared" si="1138"/>
        <v>#N/A</v>
      </c>
      <c r="AX2395" s="10" t="e">
        <f t="shared" si="1154"/>
        <v>#N/A</v>
      </c>
      <c r="AY2395" s="10" t="e">
        <f t="shared" si="1155"/>
        <v>#N/A</v>
      </c>
      <c r="AZ2395" s="10" t="e">
        <f t="shared" si="1139"/>
        <v>#REF!</v>
      </c>
      <c r="BA2395" s="12" t="e">
        <f>IF(BW2395=7,0,AJ2395&amp;IF(#REF!="SI",1,IF(#REF!="NO",2,IF(#REF!="VIH + PREVIO",3,0))))</f>
        <v>#REF!</v>
      </c>
      <c r="BB2395" s="13" t="e">
        <f>IF(AND(#REF!="POSITIVO",#REF!="POSITIVO"),1,IF(#REF!="NEGATIVO",2,IF(#REF!="VIH + PREVIO",3,0)))</f>
        <v>#REF!</v>
      </c>
      <c r="BC2395" s="10" t="e">
        <f>IF(#REF!="SI",1,IF(#REF!="NO",2,0))</f>
        <v>#REF!</v>
      </c>
      <c r="BD2395" s="10" t="e">
        <f>IF(#REF!="SI",1,IF(#REF!="NO",2,0))</f>
        <v>#REF!</v>
      </c>
      <c r="BE2395" s="10" t="e">
        <f>IF(OR(#REF!="VIH + PREVIO",#REF!="VIH + PREVIO",#REF!="VIH + PREVIO"),1,0)</f>
        <v>#REF!</v>
      </c>
      <c r="BF2395" s="13" t="e">
        <f>IF(OR(#REF!="POSITIVO",#REF!="NEGATIVO"),1,IF(#REF!="PACIENTE NO ACEPTA",2,IF(#REF!="VIH + PREVIO",3,0)))</f>
        <v>#REF!</v>
      </c>
      <c r="BG2395" s="10" t="e">
        <f t="shared" si="1140"/>
        <v>#REF!</v>
      </c>
      <c r="BH2395" s="10" t="e">
        <f t="shared" si="1141"/>
        <v>#REF!</v>
      </c>
      <c r="BI2395" s="10" t="e">
        <f t="shared" si="1142"/>
        <v>#REF!</v>
      </c>
      <c r="BJ2395" s="10" t="e">
        <f t="shared" si="1143"/>
        <v>#REF!</v>
      </c>
      <c r="BK2395" s="10" t="e">
        <f t="shared" si="1144"/>
        <v>#REF!</v>
      </c>
      <c r="BL2395" s="10" t="e">
        <f t="shared" si="1145"/>
        <v>#REF!</v>
      </c>
      <c r="BM2395" s="10" t="e">
        <f>IF(OR(BW2395=7,AQ2395=6),0,IF(#REF!="I",1,IF(#REF!="II",2,IF(#REF!="III",3,IF(#REF!="IV",4))))&amp;AP2395&amp;AQ2395&amp;AR2395&amp;AS2395&amp;AT2395&amp;AU2395&amp;AX2395)</f>
        <v>#REF!</v>
      </c>
      <c r="BN2395" s="10" t="e">
        <f t="shared" si="1146"/>
        <v>#REF!</v>
      </c>
      <c r="BO2395" s="10" t="e">
        <f t="shared" si="1147"/>
        <v>#REF!</v>
      </c>
      <c r="BP2395" s="10" t="e">
        <f t="shared" si="1148"/>
        <v>#REF!</v>
      </c>
      <c r="BQ2395" s="10" t="e">
        <f t="shared" si="1149"/>
        <v>#REF!</v>
      </c>
      <c r="BR2395" s="10" t="e">
        <f t="shared" si="1150"/>
        <v>#REF!</v>
      </c>
      <c r="BS2395" s="10" t="e">
        <f t="shared" si="1151"/>
        <v>#REF!</v>
      </c>
      <c r="BT2395" s="10" t="e">
        <f>IF(OR(BW2395=7,AQ2395=6),0,AO2395&amp;IF(#REF!="SI",1,IF(#REF!="NO",2,IF(#REF!="VIH + PREVIO",3,0))))</f>
        <v>#REF!</v>
      </c>
      <c r="BU2395" s="10" t="e">
        <f>IF(OR(BW2395=7,AQ2395=6),0,IF(#REF!="-",1,0))</f>
        <v>#REF!</v>
      </c>
      <c r="BV2395" s="10" t="e">
        <f t="shared" si="1152"/>
        <v>#REF!</v>
      </c>
      <c r="BW23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5" s="10" t="e">
        <f t="shared" si="1127"/>
        <v>#REF!</v>
      </c>
      <c r="BY2395" s="10" t="e">
        <f t="shared" si="1153"/>
        <v>#REF!</v>
      </c>
      <c r="BZ2395" s="10" t="e">
        <f t="shared" si="1128"/>
        <v>#REF!</v>
      </c>
      <c r="CA2395" s="10"/>
    </row>
    <row r="2396" spans="1:79" ht="23.25" customHeight="1" x14ac:dyDescent="0.3">
      <c r="A2396" s="7">
        <v>2394</v>
      </c>
      <c r="B2396" s="43"/>
      <c r="C2396" s="44"/>
      <c r="D2396" s="45"/>
      <c r="E2396" s="46"/>
      <c r="F2396" s="46"/>
      <c r="G2396" s="46"/>
      <c r="H2396" s="50"/>
      <c r="I2396" s="51"/>
      <c r="J2396" s="52"/>
      <c r="K2396" s="51"/>
      <c r="L2396" s="53"/>
      <c r="M2396" s="54"/>
      <c r="N2396" s="43"/>
      <c r="O2396" s="55"/>
      <c r="P2396" s="46"/>
      <c r="Q2396" s="46"/>
      <c r="R2396" s="46"/>
      <c r="S2396" s="43"/>
      <c r="T2396" s="56"/>
      <c r="U2396" s="46"/>
      <c r="V2396" s="57"/>
      <c r="W2396" s="58"/>
      <c r="X2396" s="57"/>
      <c r="Y2396" s="46"/>
      <c r="Z2396" s="57"/>
      <c r="AA2396" s="59"/>
      <c r="AB2396" s="60"/>
      <c r="AJ2396" s="11">
        <f t="shared" si="1126"/>
        <v>13</v>
      </c>
      <c r="AK2396" s="11">
        <f t="shared" si="1129"/>
        <v>0</v>
      </c>
      <c r="AL2396" s="11">
        <f t="shared" si="1130"/>
        <v>0</v>
      </c>
      <c r="AM2396" s="11">
        <f t="shared" si="1131"/>
        <v>0</v>
      </c>
      <c r="AN2396" s="11">
        <f t="shared" si="1132"/>
        <v>0</v>
      </c>
      <c r="AO2396" s="4" t="e">
        <f>IF(#REF!="I",1,IF(#REF!="II",2,IF(#REF!="III",3,IF(#REF!="IV",4))))</f>
        <v>#REF!</v>
      </c>
      <c r="AP2396" s="11" t="e">
        <f>IF(#REF!="PULMONAR",1,IF(AND(#REF!="EXTRAPULMONAR",#REF!&lt;&gt;"MENINGEA"),2,IF(AND(#REF!="EXTRAPULMONAR",#REF!="MENINGEA"),3,)))</f>
        <v>#REF!</v>
      </c>
      <c r="AQ23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6" s="4">
        <f t="shared" si="1133"/>
        <v>0</v>
      </c>
      <c r="AS2396" s="10">
        <f t="shared" si="1134"/>
        <v>0</v>
      </c>
      <c r="AT2396" s="10">
        <f t="shared" si="1135"/>
        <v>0</v>
      </c>
      <c r="AU2396" s="10" t="str">
        <f t="shared" si="1136"/>
        <v>0</v>
      </c>
      <c r="AV2396" s="11" t="e">
        <f t="shared" si="1137"/>
        <v>#N/A</v>
      </c>
      <c r="AW2396" s="4" t="e">
        <f t="shared" si="1138"/>
        <v>#N/A</v>
      </c>
      <c r="AX2396" s="10" t="e">
        <f t="shared" si="1154"/>
        <v>#N/A</v>
      </c>
      <c r="AY2396" s="10" t="e">
        <f t="shared" si="1155"/>
        <v>#N/A</v>
      </c>
      <c r="AZ2396" s="10" t="e">
        <f t="shared" si="1139"/>
        <v>#REF!</v>
      </c>
      <c r="BA2396" s="12" t="e">
        <f>IF(BW2396=7,0,AJ2396&amp;IF(#REF!="SI",1,IF(#REF!="NO",2,IF(#REF!="VIH + PREVIO",3,0))))</f>
        <v>#REF!</v>
      </c>
      <c r="BB2396" s="13" t="e">
        <f>IF(AND(#REF!="POSITIVO",#REF!="POSITIVO"),1,IF(#REF!="NEGATIVO",2,IF(#REF!="VIH + PREVIO",3,0)))</f>
        <v>#REF!</v>
      </c>
      <c r="BC2396" s="10" t="e">
        <f>IF(#REF!="SI",1,IF(#REF!="NO",2,0))</f>
        <v>#REF!</v>
      </c>
      <c r="BD2396" s="10" t="e">
        <f>IF(#REF!="SI",1,IF(#REF!="NO",2,0))</f>
        <v>#REF!</v>
      </c>
      <c r="BE2396" s="10" t="e">
        <f>IF(OR(#REF!="VIH + PREVIO",#REF!="VIH + PREVIO",#REF!="VIH + PREVIO"),1,0)</f>
        <v>#REF!</v>
      </c>
      <c r="BF2396" s="13" t="e">
        <f>IF(OR(#REF!="POSITIVO",#REF!="NEGATIVO"),1,IF(#REF!="PACIENTE NO ACEPTA",2,IF(#REF!="VIH + PREVIO",3,0)))</f>
        <v>#REF!</v>
      </c>
      <c r="BG2396" s="10" t="e">
        <f t="shared" si="1140"/>
        <v>#REF!</v>
      </c>
      <c r="BH2396" s="10" t="e">
        <f t="shared" si="1141"/>
        <v>#REF!</v>
      </c>
      <c r="BI2396" s="10" t="e">
        <f t="shared" si="1142"/>
        <v>#REF!</v>
      </c>
      <c r="BJ2396" s="10" t="e">
        <f t="shared" si="1143"/>
        <v>#REF!</v>
      </c>
      <c r="BK2396" s="10" t="e">
        <f t="shared" si="1144"/>
        <v>#REF!</v>
      </c>
      <c r="BL2396" s="10" t="e">
        <f t="shared" si="1145"/>
        <v>#REF!</v>
      </c>
      <c r="BM2396" s="10" t="e">
        <f>IF(OR(BW2396=7,AQ2396=6),0,IF(#REF!="I",1,IF(#REF!="II",2,IF(#REF!="III",3,IF(#REF!="IV",4))))&amp;AP2396&amp;AQ2396&amp;AR2396&amp;AS2396&amp;AT2396&amp;AU2396&amp;AX2396)</f>
        <v>#REF!</v>
      </c>
      <c r="BN2396" s="10" t="e">
        <f t="shared" si="1146"/>
        <v>#REF!</v>
      </c>
      <c r="BO2396" s="10" t="e">
        <f t="shared" si="1147"/>
        <v>#REF!</v>
      </c>
      <c r="BP2396" s="10" t="e">
        <f t="shared" si="1148"/>
        <v>#REF!</v>
      </c>
      <c r="BQ2396" s="10" t="e">
        <f t="shared" si="1149"/>
        <v>#REF!</v>
      </c>
      <c r="BR2396" s="10" t="e">
        <f t="shared" si="1150"/>
        <v>#REF!</v>
      </c>
      <c r="BS2396" s="10" t="e">
        <f t="shared" si="1151"/>
        <v>#REF!</v>
      </c>
      <c r="BT2396" s="10" t="e">
        <f>IF(OR(BW2396=7,AQ2396=6),0,AO2396&amp;IF(#REF!="SI",1,IF(#REF!="NO",2,IF(#REF!="VIH + PREVIO",3,0))))</f>
        <v>#REF!</v>
      </c>
      <c r="BU2396" s="10" t="e">
        <f>IF(OR(BW2396=7,AQ2396=6),0,IF(#REF!="-",1,0))</f>
        <v>#REF!</v>
      </c>
      <c r="BV2396" s="10" t="e">
        <f t="shared" si="1152"/>
        <v>#REF!</v>
      </c>
      <c r="BW23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6" s="10" t="e">
        <f t="shared" si="1127"/>
        <v>#REF!</v>
      </c>
      <c r="BY2396" s="10" t="e">
        <f t="shared" si="1153"/>
        <v>#REF!</v>
      </c>
      <c r="BZ2396" s="10" t="e">
        <f t="shared" si="1128"/>
        <v>#REF!</v>
      </c>
      <c r="CA2396" s="10"/>
    </row>
    <row r="2397" spans="1:79" ht="23.25" customHeight="1" x14ac:dyDescent="0.3">
      <c r="A2397" s="7">
        <v>2395</v>
      </c>
      <c r="B2397" s="43"/>
      <c r="C2397" s="44"/>
      <c r="D2397" s="45"/>
      <c r="E2397" s="46"/>
      <c r="F2397" s="46"/>
      <c r="G2397" s="46"/>
      <c r="H2397" s="50"/>
      <c r="I2397" s="51"/>
      <c r="J2397" s="52"/>
      <c r="K2397" s="51"/>
      <c r="L2397" s="53"/>
      <c r="M2397" s="54"/>
      <c r="N2397" s="43"/>
      <c r="O2397" s="55"/>
      <c r="P2397" s="46"/>
      <c r="Q2397" s="46"/>
      <c r="R2397" s="46"/>
      <c r="S2397" s="43"/>
      <c r="T2397" s="56"/>
      <c r="U2397" s="46"/>
      <c r="V2397" s="57"/>
      <c r="W2397" s="58"/>
      <c r="X2397" s="57"/>
      <c r="Y2397" s="46"/>
      <c r="Z2397" s="57"/>
      <c r="AA2397" s="59"/>
      <c r="AB2397" s="60"/>
      <c r="AJ2397" s="11">
        <f t="shared" ref="AJ2397:AJ2460" si="1156">IF(AK2397&lt;&gt;0,AK2397,IF(AND(AK2397=0,AL2397&lt;&gt;0),AL2397,IF(AND(AK2397=0,AL2397=0,AM2397&lt;&gt;0),AM2397,IF(AND(AK2397=0,AL2397=0,AM2397=0,AN2397&lt;&gt;0),AN2397,13))))</f>
        <v>13</v>
      </c>
      <c r="AK2397" s="11">
        <f t="shared" si="1129"/>
        <v>0</v>
      </c>
      <c r="AL2397" s="11">
        <f t="shared" si="1130"/>
        <v>0</v>
      </c>
      <c r="AM2397" s="11">
        <f t="shared" si="1131"/>
        <v>0</v>
      </c>
      <c r="AN2397" s="11">
        <f t="shared" si="1132"/>
        <v>0</v>
      </c>
      <c r="AO2397" s="4" t="e">
        <f>IF(#REF!="I",1,IF(#REF!="II",2,IF(#REF!="III",3,IF(#REF!="IV",4))))</f>
        <v>#REF!</v>
      </c>
      <c r="AP2397" s="11" t="e">
        <f>IF(#REF!="PULMONAR",1,IF(AND(#REF!="EXTRAPULMONAR",#REF!&lt;&gt;"MENINGEA"),2,IF(AND(#REF!="EXTRAPULMONAR",#REF!="MENINGEA"),3,)))</f>
        <v>#REF!</v>
      </c>
      <c r="AQ23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7" s="4">
        <f t="shared" si="1133"/>
        <v>0</v>
      </c>
      <c r="AS2397" s="10">
        <f t="shared" si="1134"/>
        <v>0</v>
      </c>
      <c r="AT2397" s="10">
        <f t="shared" si="1135"/>
        <v>0</v>
      </c>
      <c r="AU2397" s="10" t="str">
        <f t="shared" si="1136"/>
        <v>0</v>
      </c>
      <c r="AV2397" s="11" t="e">
        <f t="shared" si="1137"/>
        <v>#N/A</v>
      </c>
      <c r="AW2397" s="4" t="e">
        <f t="shared" si="1138"/>
        <v>#N/A</v>
      </c>
      <c r="AX2397" s="10" t="e">
        <f t="shared" si="1154"/>
        <v>#N/A</v>
      </c>
      <c r="AY2397" s="10" t="e">
        <f t="shared" si="1155"/>
        <v>#N/A</v>
      </c>
      <c r="AZ2397" s="10" t="e">
        <f t="shared" si="1139"/>
        <v>#REF!</v>
      </c>
      <c r="BA2397" s="12" t="e">
        <f>IF(BW2397=7,0,AJ2397&amp;IF(#REF!="SI",1,IF(#REF!="NO",2,IF(#REF!="VIH + PREVIO",3,0))))</f>
        <v>#REF!</v>
      </c>
      <c r="BB2397" s="13" t="e">
        <f>IF(AND(#REF!="POSITIVO",#REF!="POSITIVO"),1,IF(#REF!="NEGATIVO",2,IF(#REF!="VIH + PREVIO",3,0)))</f>
        <v>#REF!</v>
      </c>
      <c r="BC2397" s="10" t="e">
        <f>IF(#REF!="SI",1,IF(#REF!="NO",2,0))</f>
        <v>#REF!</v>
      </c>
      <c r="BD2397" s="10" t="e">
        <f>IF(#REF!="SI",1,IF(#REF!="NO",2,0))</f>
        <v>#REF!</v>
      </c>
      <c r="BE2397" s="10" t="e">
        <f>IF(OR(#REF!="VIH + PREVIO",#REF!="VIH + PREVIO",#REF!="VIH + PREVIO"),1,0)</f>
        <v>#REF!</v>
      </c>
      <c r="BF2397" s="13" t="e">
        <f>IF(OR(#REF!="POSITIVO",#REF!="NEGATIVO"),1,IF(#REF!="PACIENTE NO ACEPTA",2,IF(#REF!="VIH + PREVIO",3,0)))</f>
        <v>#REF!</v>
      </c>
      <c r="BG2397" s="10" t="e">
        <f t="shared" si="1140"/>
        <v>#REF!</v>
      </c>
      <c r="BH2397" s="10" t="e">
        <f t="shared" si="1141"/>
        <v>#REF!</v>
      </c>
      <c r="BI2397" s="10" t="e">
        <f t="shared" si="1142"/>
        <v>#REF!</v>
      </c>
      <c r="BJ2397" s="10" t="e">
        <f t="shared" si="1143"/>
        <v>#REF!</v>
      </c>
      <c r="BK2397" s="10" t="e">
        <f t="shared" si="1144"/>
        <v>#REF!</v>
      </c>
      <c r="BL2397" s="10" t="e">
        <f t="shared" si="1145"/>
        <v>#REF!</v>
      </c>
      <c r="BM2397" s="10" t="e">
        <f>IF(OR(BW2397=7,AQ2397=6),0,IF(#REF!="I",1,IF(#REF!="II",2,IF(#REF!="III",3,IF(#REF!="IV",4))))&amp;AP2397&amp;AQ2397&amp;AR2397&amp;AS2397&amp;AT2397&amp;AU2397&amp;AX2397)</f>
        <v>#REF!</v>
      </c>
      <c r="BN2397" s="10" t="e">
        <f t="shared" si="1146"/>
        <v>#REF!</v>
      </c>
      <c r="BO2397" s="10" t="e">
        <f t="shared" si="1147"/>
        <v>#REF!</v>
      </c>
      <c r="BP2397" s="10" t="e">
        <f t="shared" si="1148"/>
        <v>#REF!</v>
      </c>
      <c r="BQ2397" s="10" t="e">
        <f t="shared" si="1149"/>
        <v>#REF!</v>
      </c>
      <c r="BR2397" s="10" t="e">
        <f t="shared" si="1150"/>
        <v>#REF!</v>
      </c>
      <c r="BS2397" s="10" t="e">
        <f t="shared" si="1151"/>
        <v>#REF!</v>
      </c>
      <c r="BT2397" s="10" t="e">
        <f>IF(OR(BW2397=7,AQ2397=6),0,AO2397&amp;IF(#REF!="SI",1,IF(#REF!="NO",2,IF(#REF!="VIH + PREVIO",3,0))))</f>
        <v>#REF!</v>
      </c>
      <c r="BU2397" s="10" t="e">
        <f>IF(OR(BW2397=7,AQ2397=6),0,IF(#REF!="-",1,0))</f>
        <v>#REF!</v>
      </c>
      <c r="BV2397" s="10" t="e">
        <f t="shared" si="1152"/>
        <v>#REF!</v>
      </c>
      <c r="BW23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7" s="10" t="e">
        <f t="shared" ref="BX2397:BX2460" si="1157">AO2397&amp;AP2397&amp;AQ2397&amp;AR2397&amp;AS2397&amp;AT2397&amp;AY2397&amp;BW2397</f>
        <v>#REF!</v>
      </c>
      <c r="BY2397" s="10" t="e">
        <f t="shared" si="1153"/>
        <v>#REF!</v>
      </c>
      <c r="BZ2397" s="10" t="e">
        <f t="shared" ref="BZ2397:BZ2460" si="1158">AO2397&amp;AP2397&amp;AQ2397&amp;AY2397&amp;BW2397</f>
        <v>#REF!</v>
      </c>
      <c r="CA2397" s="10"/>
    </row>
    <row r="2398" spans="1:79" ht="23.25" customHeight="1" x14ac:dyDescent="0.3">
      <c r="A2398" s="7">
        <v>2396</v>
      </c>
      <c r="B2398" s="43"/>
      <c r="C2398" s="44"/>
      <c r="D2398" s="45"/>
      <c r="E2398" s="46"/>
      <c r="F2398" s="46"/>
      <c r="G2398" s="46"/>
      <c r="H2398" s="50"/>
      <c r="I2398" s="51"/>
      <c r="J2398" s="52"/>
      <c r="K2398" s="51"/>
      <c r="L2398" s="53"/>
      <c r="M2398" s="54"/>
      <c r="N2398" s="43"/>
      <c r="O2398" s="55"/>
      <c r="P2398" s="46"/>
      <c r="Q2398" s="46"/>
      <c r="R2398" s="46"/>
      <c r="S2398" s="43"/>
      <c r="T2398" s="56"/>
      <c r="U2398" s="46"/>
      <c r="V2398" s="57"/>
      <c r="W2398" s="58"/>
      <c r="X2398" s="57"/>
      <c r="Y2398" s="46"/>
      <c r="Z2398" s="57"/>
      <c r="AA2398" s="59"/>
      <c r="AB2398" s="60"/>
      <c r="AJ2398" s="11">
        <f t="shared" si="1156"/>
        <v>13</v>
      </c>
      <c r="AK2398" s="11">
        <f t="shared" si="1129"/>
        <v>0</v>
      </c>
      <c r="AL2398" s="11">
        <f t="shared" si="1130"/>
        <v>0</v>
      </c>
      <c r="AM2398" s="11">
        <f t="shared" si="1131"/>
        <v>0</v>
      </c>
      <c r="AN2398" s="11">
        <f t="shared" si="1132"/>
        <v>0</v>
      </c>
      <c r="AO2398" s="4" t="e">
        <f>IF(#REF!="I",1,IF(#REF!="II",2,IF(#REF!="III",3,IF(#REF!="IV",4))))</f>
        <v>#REF!</v>
      </c>
      <c r="AP2398" s="11" t="e">
        <f>IF(#REF!="PULMONAR",1,IF(AND(#REF!="EXTRAPULMONAR",#REF!&lt;&gt;"MENINGEA"),2,IF(AND(#REF!="EXTRAPULMONAR",#REF!="MENINGEA"),3,)))</f>
        <v>#REF!</v>
      </c>
      <c r="AQ23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8" s="4">
        <f t="shared" si="1133"/>
        <v>0</v>
      </c>
      <c r="AS2398" s="10">
        <f t="shared" si="1134"/>
        <v>0</v>
      </c>
      <c r="AT2398" s="10">
        <f t="shared" si="1135"/>
        <v>0</v>
      </c>
      <c r="AU2398" s="10" t="str">
        <f t="shared" si="1136"/>
        <v>0</v>
      </c>
      <c r="AV2398" s="11" t="e">
        <f t="shared" si="1137"/>
        <v>#N/A</v>
      </c>
      <c r="AW2398" s="4" t="e">
        <f t="shared" si="1138"/>
        <v>#N/A</v>
      </c>
      <c r="AX2398" s="10" t="e">
        <f t="shared" si="1154"/>
        <v>#N/A</v>
      </c>
      <c r="AY2398" s="10" t="e">
        <f t="shared" si="1155"/>
        <v>#N/A</v>
      </c>
      <c r="AZ2398" s="10" t="e">
        <f t="shared" si="1139"/>
        <v>#REF!</v>
      </c>
      <c r="BA2398" s="12" t="e">
        <f>IF(BW2398=7,0,AJ2398&amp;IF(#REF!="SI",1,IF(#REF!="NO",2,IF(#REF!="VIH + PREVIO",3,0))))</f>
        <v>#REF!</v>
      </c>
      <c r="BB2398" s="13" t="e">
        <f>IF(AND(#REF!="POSITIVO",#REF!="POSITIVO"),1,IF(#REF!="NEGATIVO",2,IF(#REF!="VIH + PREVIO",3,0)))</f>
        <v>#REF!</v>
      </c>
      <c r="BC2398" s="10" t="e">
        <f>IF(#REF!="SI",1,IF(#REF!="NO",2,0))</f>
        <v>#REF!</v>
      </c>
      <c r="BD2398" s="10" t="e">
        <f>IF(#REF!="SI",1,IF(#REF!="NO",2,0))</f>
        <v>#REF!</v>
      </c>
      <c r="BE2398" s="10" t="e">
        <f>IF(OR(#REF!="VIH + PREVIO",#REF!="VIH + PREVIO",#REF!="VIH + PREVIO"),1,0)</f>
        <v>#REF!</v>
      </c>
      <c r="BF2398" s="13" t="e">
        <f>IF(OR(#REF!="POSITIVO",#REF!="NEGATIVO"),1,IF(#REF!="PACIENTE NO ACEPTA",2,IF(#REF!="VIH + PREVIO",3,0)))</f>
        <v>#REF!</v>
      </c>
      <c r="BG2398" s="10" t="e">
        <f t="shared" si="1140"/>
        <v>#REF!</v>
      </c>
      <c r="BH2398" s="10" t="e">
        <f t="shared" si="1141"/>
        <v>#REF!</v>
      </c>
      <c r="BI2398" s="10" t="e">
        <f t="shared" si="1142"/>
        <v>#REF!</v>
      </c>
      <c r="BJ2398" s="10" t="e">
        <f t="shared" si="1143"/>
        <v>#REF!</v>
      </c>
      <c r="BK2398" s="10" t="e">
        <f t="shared" si="1144"/>
        <v>#REF!</v>
      </c>
      <c r="BL2398" s="10" t="e">
        <f t="shared" si="1145"/>
        <v>#REF!</v>
      </c>
      <c r="BM2398" s="10" t="e">
        <f>IF(OR(BW2398=7,AQ2398=6),0,IF(#REF!="I",1,IF(#REF!="II",2,IF(#REF!="III",3,IF(#REF!="IV",4))))&amp;AP2398&amp;AQ2398&amp;AR2398&amp;AS2398&amp;AT2398&amp;AU2398&amp;AX2398)</f>
        <v>#REF!</v>
      </c>
      <c r="BN2398" s="10" t="e">
        <f t="shared" si="1146"/>
        <v>#REF!</v>
      </c>
      <c r="BO2398" s="10" t="e">
        <f t="shared" si="1147"/>
        <v>#REF!</v>
      </c>
      <c r="BP2398" s="10" t="e">
        <f t="shared" si="1148"/>
        <v>#REF!</v>
      </c>
      <c r="BQ2398" s="10" t="e">
        <f t="shared" si="1149"/>
        <v>#REF!</v>
      </c>
      <c r="BR2398" s="10" t="e">
        <f t="shared" si="1150"/>
        <v>#REF!</v>
      </c>
      <c r="BS2398" s="10" t="e">
        <f t="shared" si="1151"/>
        <v>#REF!</v>
      </c>
      <c r="BT2398" s="10" t="e">
        <f>IF(OR(BW2398=7,AQ2398=6),0,AO2398&amp;IF(#REF!="SI",1,IF(#REF!="NO",2,IF(#REF!="VIH + PREVIO",3,0))))</f>
        <v>#REF!</v>
      </c>
      <c r="BU2398" s="10" t="e">
        <f>IF(OR(BW2398=7,AQ2398=6),0,IF(#REF!="-",1,0))</f>
        <v>#REF!</v>
      </c>
      <c r="BV2398" s="10" t="e">
        <f t="shared" si="1152"/>
        <v>#REF!</v>
      </c>
      <c r="BW23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8" s="10" t="e">
        <f t="shared" si="1157"/>
        <v>#REF!</v>
      </c>
      <c r="BY2398" s="10" t="e">
        <f t="shared" si="1153"/>
        <v>#REF!</v>
      </c>
      <c r="BZ2398" s="10" t="e">
        <f t="shared" si="1158"/>
        <v>#REF!</v>
      </c>
      <c r="CA2398" s="10"/>
    </row>
    <row r="2399" spans="1:79" ht="23.25" customHeight="1" x14ac:dyDescent="0.3">
      <c r="A2399" s="7">
        <v>2397</v>
      </c>
      <c r="B2399" s="43"/>
      <c r="C2399" s="44"/>
      <c r="D2399" s="45"/>
      <c r="E2399" s="46"/>
      <c r="F2399" s="46"/>
      <c r="G2399" s="46"/>
      <c r="H2399" s="50"/>
      <c r="I2399" s="51"/>
      <c r="J2399" s="52"/>
      <c r="K2399" s="51"/>
      <c r="L2399" s="53"/>
      <c r="M2399" s="54"/>
      <c r="N2399" s="43"/>
      <c r="O2399" s="55"/>
      <c r="P2399" s="46"/>
      <c r="Q2399" s="46"/>
      <c r="R2399" s="46"/>
      <c r="S2399" s="43"/>
      <c r="T2399" s="56"/>
      <c r="U2399" s="46"/>
      <c r="V2399" s="57"/>
      <c r="W2399" s="58"/>
      <c r="X2399" s="57"/>
      <c r="Y2399" s="46"/>
      <c r="Z2399" s="57"/>
      <c r="AA2399" s="59"/>
      <c r="AB2399" s="60"/>
      <c r="AJ2399" s="11">
        <f t="shared" si="1156"/>
        <v>13</v>
      </c>
      <c r="AK2399" s="11">
        <f t="shared" si="1129"/>
        <v>0</v>
      </c>
      <c r="AL2399" s="11">
        <f t="shared" si="1130"/>
        <v>0</v>
      </c>
      <c r="AM2399" s="11">
        <f t="shared" si="1131"/>
        <v>0</v>
      </c>
      <c r="AN2399" s="11">
        <f t="shared" si="1132"/>
        <v>0</v>
      </c>
      <c r="AO2399" s="4" t="e">
        <f>IF(#REF!="I",1,IF(#REF!="II",2,IF(#REF!="III",3,IF(#REF!="IV",4))))</f>
        <v>#REF!</v>
      </c>
      <c r="AP2399" s="11" t="e">
        <f>IF(#REF!="PULMONAR",1,IF(AND(#REF!="EXTRAPULMONAR",#REF!&lt;&gt;"MENINGEA"),2,IF(AND(#REF!="EXTRAPULMONAR",#REF!="MENINGEA"),3,)))</f>
        <v>#REF!</v>
      </c>
      <c r="AQ23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399" s="4">
        <f t="shared" si="1133"/>
        <v>0</v>
      </c>
      <c r="AS2399" s="10">
        <f t="shared" si="1134"/>
        <v>0</v>
      </c>
      <c r="AT2399" s="10">
        <f t="shared" si="1135"/>
        <v>0</v>
      </c>
      <c r="AU2399" s="10" t="str">
        <f t="shared" si="1136"/>
        <v>0</v>
      </c>
      <c r="AV2399" s="11" t="e">
        <f t="shared" si="1137"/>
        <v>#N/A</v>
      </c>
      <c r="AW2399" s="4" t="e">
        <f t="shared" si="1138"/>
        <v>#N/A</v>
      </c>
      <c r="AX2399" s="10" t="e">
        <f t="shared" si="1154"/>
        <v>#N/A</v>
      </c>
      <c r="AY2399" s="10" t="e">
        <f t="shared" si="1155"/>
        <v>#N/A</v>
      </c>
      <c r="AZ2399" s="10" t="e">
        <f t="shared" si="1139"/>
        <v>#REF!</v>
      </c>
      <c r="BA2399" s="12" t="e">
        <f>IF(BW2399=7,0,AJ2399&amp;IF(#REF!="SI",1,IF(#REF!="NO",2,IF(#REF!="VIH + PREVIO",3,0))))</f>
        <v>#REF!</v>
      </c>
      <c r="BB2399" s="13" t="e">
        <f>IF(AND(#REF!="POSITIVO",#REF!="POSITIVO"),1,IF(#REF!="NEGATIVO",2,IF(#REF!="VIH + PREVIO",3,0)))</f>
        <v>#REF!</v>
      </c>
      <c r="BC2399" s="10" t="e">
        <f>IF(#REF!="SI",1,IF(#REF!="NO",2,0))</f>
        <v>#REF!</v>
      </c>
      <c r="BD2399" s="10" t="e">
        <f>IF(#REF!="SI",1,IF(#REF!="NO",2,0))</f>
        <v>#REF!</v>
      </c>
      <c r="BE2399" s="10" t="e">
        <f>IF(OR(#REF!="VIH + PREVIO",#REF!="VIH + PREVIO",#REF!="VIH + PREVIO"),1,0)</f>
        <v>#REF!</v>
      </c>
      <c r="BF2399" s="13" t="e">
        <f>IF(OR(#REF!="POSITIVO",#REF!="NEGATIVO"),1,IF(#REF!="PACIENTE NO ACEPTA",2,IF(#REF!="VIH + PREVIO",3,0)))</f>
        <v>#REF!</v>
      </c>
      <c r="BG2399" s="10" t="e">
        <f t="shared" si="1140"/>
        <v>#REF!</v>
      </c>
      <c r="BH2399" s="10" t="e">
        <f t="shared" si="1141"/>
        <v>#REF!</v>
      </c>
      <c r="BI2399" s="10" t="e">
        <f t="shared" si="1142"/>
        <v>#REF!</v>
      </c>
      <c r="BJ2399" s="10" t="e">
        <f t="shared" si="1143"/>
        <v>#REF!</v>
      </c>
      <c r="BK2399" s="10" t="e">
        <f t="shared" si="1144"/>
        <v>#REF!</v>
      </c>
      <c r="BL2399" s="10" t="e">
        <f t="shared" si="1145"/>
        <v>#REF!</v>
      </c>
      <c r="BM2399" s="10" t="e">
        <f>IF(OR(BW2399=7,AQ2399=6),0,IF(#REF!="I",1,IF(#REF!="II",2,IF(#REF!="III",3,IF(#REF!="IV",4))))&amp;AP2399&amp;AQ2399&amp;AR2399&amp;AS2399&amp;AT2399&amp;AU2399&amp;AX2399)</f>
        <v>#REF!</v>
      </c>
      <c r="BN2399" s="10" t="e">
        <f t="shared" si="1146"/>
        <v>#REF!</v>
      </c>
      <c r="BO2399" s="10" t="e">
        <f t="shared" si="1147"/>
        <v>#REF!</v>
      </c>
      <c r="BP2399" s="10" t="e">
        <f t="shared" si="1148"/>
        <v>#REF!</v>
      </c>
      <c r="BQ2399" s="10" t="e">
        <f t="shared" si="1149"/>
        <v>#REF!</v>
      </c>
      <c r="BR2399" s="10" t="e">
        <f t="shared" si="1150"/>
        <v>#REF!</v>
      </c>
      <c r="BS2399" s="10" t="e">
        <f t="shared" si="1151"/>
        <v>#REF!</v>
      </c>
      <c r="BT2399" s="10" t="e">
        <f>IF(OR(BW2399=7,AQ2399=6),0,AO2399&amp;IF(#REF!="SI",1,IF(#REF!="NO",2,IF(#REF!="VIH + PREVIO",3,0))))</f>
        <v>#REF!</v>
      </c>
      <c r="BU2399" s="10" t="e">
        <f>IF(OR(BW2399=7,AQ2399=6),0,IF(#REF!="-",1,0))</f>
        <v>#REF!</v>
      </c>
      <c r="BV2399" s="10" t="e">
        <f t="shared" si="1152"/>
        <v>#REF!</v>
      </c>
      <c r="BW23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399" s="10" t="e">
        <f t="shared" si="1157"/>
        <v>#REF!</v>
      </c>
      <c r="BY2399" s="10" t="e">
        <f t="shared" si="1153"/>
        <v>#REF!</v>
      </c>
      <c r="BZ2399" s="10" t="e">
        <f t="shared" si="1158"/>
        <v>#REF!</v>
      </c>
      <c r="CA2399" s="10"/>
    </row>
    <row r="2400" spans="1:79" ht="23.25" customHeight="1" x14ac:dyDescent="0.3">
      <c r="A2400" s="7">
        <v>2398</v>
      </c>
      <c r="B2400" s="43"/>
      <c r="C2400" s="44"/>
      <c r="D2400" s="45"/>
      <c r="E2400" s="46"/>
      <c r="F2400" s="46"/>
      <c r="G2400" s="46"/>
      <c r="H2400" s="50"/>
      <c r="I2400" s="51"/>
      <c r="J2400" s="52"/>
      <c r="K2400" s="51"/>
      <c r="L2400" s="53"/>
      <c r="M2400" s="54"/>
      <c r="N2400" s="43"/>
      <c r="O2400" s="55"/>
      <c r="P2400" s="46"/>
      <c r="Q2400" s="46"/>
      <c r="R2400" s="46"/>
      <c r="S2400" s="43"/>
      <c r="T2400" s="56"/>
      <c r="U2400" s="46"/>
      <c r="V2400" s="57"/>
      <c r="W2400" s="58"/>
      <c r="X2400" s="57"/>
      <c r="Y2400" s="46"/>
      <c r="Z2400" s="57"/>
      <c r="AA2400" s="59"/>
      <c r="AB2400" s="60"/>
      <c r="AJ2400" s="11">
        <f t="shared" si="1156"/>
        <v>13</v>
      </c>
      <c r="AK2400" s="11">
        <f t="shared" si="1129"/>
        <v>0</v>
      </c>
      <c r="AL2400" s="11">
        <f t="shared" si="1130"/>
        <v>0</v>
      </c>
      <c r="AM2400" s="11">
        <f t="shared" si="1131"/>
        <v>0</v>
      </c>
      <c r="AN2400" s="11">
        <f t="shared" si="1132"/>
        <v>0</v>
      </c>
      <c r="AO2400" s="4" t="e">
        <f>IF(#REF!="I",1,IF(#REF!="II",2,IF(#REF!="III",3,IF(#REF!="IV",4))))</f>
        <v>#REF!</v>
      </c>
      <c r="AP2400" s="11" t="e">
        <f>IF(#REF!="PULMONAR",1,IF(AND(#REF!="EXTRAPULMONAR",#REF!&lt;&gt;"MENINGEA"),2,IF(AND(#REF!="EXTRAPULMONAR",#REF!="MENINGEA"),3,)))</f>
        <v>#REF!</v>
      </c>
      <c r="AQ24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0" s="4">
        <f t="shared" si="1133"/>
        <v>0</v>
      </c>
      <c r="AS2400" s="10">
        <f t="shared" si="1134"/>
        <v>0</v>
      </c>
      <c r="AT2400" s="10">
        <f t="shared" si="1135"/>
        <v>0</v>
      </c>
      <c r="AU2400" s="10" t="str">
        <f t="shared" si="1136"/>
        <v>0</v>
      </c>
      <c r="AV2400" s="11" t="e">
        <f t="shared" si="1137"/>
        <v>#N/A</v>
      </c>
      <c r="AW2400" s="4" t="e">
        <f t="shared" si="1138"/>
        <v>#N/A</v>
      </c>
      <c r="AX2400" s="10" t="e">
        <f t="shared" si="1154"/>
        <v>#N/A</v>
      </c>
      <c r="AY2400" s="10" t="e">
        <f t="shared" si="1155"/>
        <v>#N/A</v>
      </c>
      <c r="AZ2400" s="10" t="e">
        <f t="shared" si="1139"/>
        <v>#REF!</v>
      </c>
      <c r="BA2400" s="12" t="e">
        <f>IF(BW2400=7,0,AJ2400&amp;IF(#REF!="SI",1,IF(#REF!="NO",2,IF(#REF!="VIH + PREVIO",3,0))))</f>
        <v>#REF!</v>
      </c>
      <c r="BB2400" s="13" t="e">
        <f>IF(AND(#REF!="POSITIVO",#REF!="POSITIVO"),1,IF(#REF!="NEGATIVO",2,IF(#REF!="VIH + PREVIO",3,0)))</f>
        <v>#REF!</v>
      </c>
      <c r="BC2400" s="10" t="e">
        <f>IF(#REF!="SI",1,IF(#REF!="NO",2,0))</f>
        <v>#REF!</v>
      </c>
      <c r="BD2400" s="10" t="e">
        <f>IF(#REF!="SI",1,IF(#REF!="NO",2,0))</f>
        <v>#REF!</v>
      </c>
      <c r="BE2400" s="10" t="e">
        <f>IF(OR(#REF!="VIH + PREVIO",#REF!="VIH + PREVIO",#REF!="VIH + PREVIO"),1,0)</f>
        <v>#REF!</v>
      </c>
      <c r="BF2400" s="13" t="e">
        <f>IF(OR(#REF!="POSITIVO",#REF!="NEGATIVO"),1,IF(#REF!="PACIENTE NO ACEPTA",2,IF(#REF!="VIH + PREVIO",3,0)))</f>
        <v>#REF!</v>
      </c>
      <c r="BG2400" s="10" t="e">
        <f t="shared" si="1140"/>
        <v>#REF!</v>
      </c>
      <c r="BH2400" s="10" t="e">
        <f t="shared" si="1141"/>
        <v>#REF!</v>
      </c>
      <c r="BI2400" s="10" t="e">
        <f t="shared" si="1142"/>
        <v>#REF!</v>
      </c>
      <c r="BJ2400" s="10" t="e">
        <f t="shared" si="1143"/>
        <v>#REF!</v>
      </c>
      <c r="BK2400" s="10" t="e">
        <f t="shared" si="1144"/>
        <v>#REF!</v>
      </c>
      <c r="BL2400" s="10" t="e">
        <f t="shared" si="1145"/>
        <v>#REF!</v>
      </c>
      <c r="BM2400" s="10" t="e">
        <f>IF(OR(BW2400=7,AQ2400=6),0,IF(#REF!="I",1,IF(#REF!="II",2,IF(#REF!="III",3,IF(#REF!="IV",4))))&amp;AP2400&amp;AQ2400&amp;AR2400&amp;AS2400&amp;AT2400&amp;AU2400&amp;AX2400)</f>
        <v>#REF!</v>
      </c>
      <c r="BN2400" s="10" t="e">
        <f t="shared" si="1146"/>
        <v>#REF!</v>
      </c>
      <c r="BO2400" s="10" t="e">
        <f t="shared" si="1147"/>
        <v>#REF!</v>
      </c>
      <c r="BP2400" s="10" t="e">
        <f t="shared" si="1148"/>
        <v>#REF!</v>
      </c>
      <c r="BQ2400" s="10" t="e">
        <f t="shared" si="1149"/>
        <v>#REF!</v>
      </c>
      <c r="BR2400" s="10" t="e">
        <f t="shared" si="1150"/>
        <v>#REF!</v>
      </c>
      <c r="BS2400" s="10" t="e">
        <f t="shared" si="1151"/>
        <v>#REF!</v>
      </c>
      <c r="BT2400" s="10" t="e">
        <f>IF(OR(BW2400=7,AQ2400=6),0,AO2400&amp;IF(#REF!="SI",1,IF(#REF!="NO",2,IF(#REF!="VIH + PREVIO",3,0))))</f>
        <v>#REF!</v>
      </c>
      <c r="BU2400" s="10" t="e">
        <f>IF(OR(BW2400=7,AQ2400=6),0,IF(#REF!="-",1,0))</f>
        <v>#REF!</v>
      </c>
      <c r="BV2400" s="10" t="e">
        <f t="shared" si="1152"/>
        <v>#REF!</v>
      </c>
      <c r="BW24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0" s="10" t="e">
        <f t="shared" si="1157"/>
        <v>#REF!</v>
      </c>
      <c r="BY2400" s="10" t="e">
        <f t="shared" si="1153"/>
        <v>#REF!</v>
      </c>
      <c r="BZ2400" s="10" t="e">
        <f t="shared" si="1158"/>
        <v>#REF!</v>
      </c>
      <c r="CA2400" s="10"/>
    </row>
    <row r="2401" spans="1:79" ht="23.25" customHeight="1" x14ac:dyDescent="0.3">
      <c r="A2401" s="7">
        <v>2399</v>
      </c>
      <c r="B2401" s="43"/>
      <c r="C2401" s="44"/>
      <c r="D2401" s="45"/>
      <c r="E2401" s="46"/>
      <c r="F2401" s="46"/>
      <c r="G2401" s="46"/>
      <c r="H2401" s="50"/>
      <c r="I2401" s="51"/>
      <c r="J2401" s="52"/>
      <c r="K2401" s="51"/>
      <c r="L2401" s="53"/>
      <c r="M2401" s="54"/>
      <c r="N2401" s="43"/>
      <c r="O2401" s="55"/>
      <c r="P2401" s="46"/>
      <c r="Q2401" s="46"/>
      <c r="R2401" s="46"/>
      <c r="S2401" s="43"/>
      <c r="T2401" s="56"/>
      <c r="U2401" s="46"/>
      <c r="V2401" s="57"/>
      <c r="W2401" s="58"/>
      <c r="X2401" s="57"/>
      <c r="Y2401" s="46"/>
      <c r="Z2401" s="57"/>
      <c r="AA2401" s="59"/>
      <c r="AB2401" s="60"/>
      <c r="AJ2401" s="11">
        <f t="shared" si="1156"/>
        <v>13</v>
      </c>
      <c r="AK2401" s="11">
        <f t="shared" si="1129"/>
        <v>0</v>
      </c>
      <c r="AL2401" s="11">
        <f t="shared" si="1130"/>
        <v>0</v>
      </c>
      <c r="AM2401" s="11">
        <f t="shared" si="1131"/>
        <v>0</v>
      </c>
      <c r="AN2401" s="11">
        <f t="shared" si="1132"/>
        <v>0</v>
      </c>
      <c r="AO2401" s="4" t="e">
        <f>IF(#REF!="I",1,IF(#REF!="II",2,IF(#REF!="III",3,IF(#REF!="IV",4))))</f>
        <v>#REF!</v>
      </c>
      <c r="AP2401" s="11" t="e">
        <f>IF(#REF!="PULMONAR",1,IF(AND(#REF!="EXTRAPULMONAR",#REF!&lt;&gt;"MENINGEA"),2,IF(AND(#REF!="EXTRAPULMONAR",#REF!="MENINGEA"),3,)))</f>
        <v>#REF!</v>
      </c>
      <c r="AQ24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1" s="4">
        <f t="shared" si="1133"/>
        <v>0</v>
      </c>
      <c r="AS2401" s="10">
        <f t="shared" si="1134"/>
        <v>0</v>
      </c>
      <c r="AT2401" s="10">
        <f t="shared" si="1135"/>
        <v>0</v>
      </c>
      <c r="AU2401" s="10" t="str">
        <f t="shared" si="1136"/>
        <v>0</v>
      </c>
      <c r="AV2401" s="11" t="e">
        <f t="shared" si="1137"/>
        <v>#N/A</v>
      </c>
      <c r="AW2401" s="4" t="e">
        <f t="shared" si="1138"/>
        <v>#N/A</v>
      </c>
      <c r="AX2401" s="10" t="e">
        <f t="shared" si="1154"/>
        <v>#N/A</v>
      </c>
      <c r="AY2401" s="10" t="e">
        <f t="shared" si="1155"/>
        <v>#N/A</v>
      </c>
      <c r="AZ2401" s="10" t="e">
        <f t="shared" si="1139"/>
        <v>#REF!</v>
      </c>
      <c r="BA2401" s="12" t="e">
        <f>IF(BW2401=7,0,AJ2401&amp;IF(#REF!="SI",1,IF(#REF!="NO",2,IF(#REF!="VIH + PREVIO",3,0))))</f>
        <v>#REF!</v>
      </c>
      <c r="BB2401" s="13" t="e">
        <f>IF(AND(#REF!="POSITIVO",#REF!="POSITIVO"),1,IF(#REF!="NEGATIVO",2,IF(#REF!="VIH + PREVIO",3,0)))</f>
        <v>#REF!</v>
      </c>
      <c r="BC2401" s="10" t="e">
        <f>IF(#REF!="SI",1,IF(#REF!="NO",2,0))</f>
        <v>#REF!</v>
      </c>
      <c r="BD2401" s="10" t="e">
        <f>IF(#REF!="SI",1,IF(#REF!="NO",2,0))</f>
        <v>#REF!</v>
      </c>
      <c r="BE2401" s="10" t="e">
        <f>IF(OR(#REF!="VIH + PREVIO",#REF!="VIH + PREVIO",#REF!="VIH + PREVIO"),1,0)</f>
        <v>#REF!</v>
      </c>
      <c r="BF2401" s="13" t="e">
        <f>IF(OR(#REF!="POSITIVO",#REF!="NEGATIVO"),1,IF(#REF!="PACIENTE NO ACEPTA",2,IF(#REF!="VIH + PREVIO",3,0)))</f>
        <v>#REF!</v>
      </c>
      <c r="BG2401" s="10" t="e">
        <f t="shared" si="1140"/>
        <v>#REF!</v>
      </c>
      <c r="BH2401" s="10" t="e">
        <f t="shared" si="1141"/>
        <v>#REF!</v>
      </c>
      <c r="BI2401" s="10" t="e">
        <f t="shared" si="1142"/>
        <v>#REF!</v>
      </c>
      <c r="BJ2401" s="10" t="e">
        <f t="shared" si="1143"/>
        <v>#REF!</v>
      </c>
      <c r="BK2401" s="10" t="e">
        <f t="shared" si="1144"/>
        <v>#REF!</v>
      </c>
      <c r="BL2401" s="10" t="e">
        <f t="shared" si="1145"/>
        <v>#REF!</v>
      </c>
      <c r="BM2401" s="10" t="e">
        <f>IF(OR(BW2401=7,AQ2401=6),0,IF(#REF!="I",1,IF(#REF!="II",2,IF(#REF!="III",3,IF(#REF!="IV",4))))&amp;AP2401&amp;AQ2401&amp;AR2401&amp;AS2401&amp;AT2401&amp;AU2401&amp;AX2401)</f>
        <v>#REF!</v>
      </c>
      <c r="BN2401" s="10" t="e">
        <f t="shared" si="1146"/>
        <v>#REF!</v>
      </c>
      <c r="BO2401" s="10" t="e">
        <f t="shared" si="1147"/>
        <v>#REF!</v>
      </c>
      <c r="BP2401" s="10" t="e">
        <f t="shared" si="1148"/>
        <v>#REF!</v>
      </c>
      <c r="BQ2401" s="10" t="e">
        <f t="shared" si="1149"/>
        <v>#REF!</v>
      </c>
      <c r="BR2401" s="10" t="e">
        <f t="shared" si="1150"/>
        <v>#REF!</v>
      </c>
      <c r="BS2401" s="10" t="e">
        <f t="shared" si="1151"/>
        <v>#REF!</v>
      </c>
      <c r="BT2401" s="10" t="e">
        <f>IF(OR(BW2401=7,AQ2401=6),0,AO2401&amp;IF(#REF!="SI",1,IF(#REF!="NO",2,IF(#REF!="VIH + PREVIO",3,0))))</f>
        <v>#REF!</v>
      </c>
      <c r="BU2401" s="10" t="e">
        <f>IF(OR(BW2401=7,AQ2401=6),0,IF(#REF!="-",1,0))</f>
        <v>#REF!</v>
      </c>
      <c r="BV2401" s="10" t="e">
        <f t="shared" si="1152"/>
        <v>#REF!</v>
      </c>
      <c r="BW24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1" s="10" t="e">
        <f t="shared" si="1157"/>
        <v>#REF!</v>
      </c>
      <c r="BY2401" s="10" t="e">
        <f t="shared" si="1153"/>
        <v>#REF!</v>
      </c>
      <c r="BZ2401" s="10" t="e">
        <f t="shared" si="1158"/>
        <v>#REF!</v>
      </c>
      <c r="CA2401" s="10"/>
    </row>
    <row r="2402" spans="1:79" ht="23.25" customHeight="1" x14ac:dyDescent="0.3">
      <c r="A2402" s="7">
        <v>2400</v>
      </c>
      <c r="B2402" s="43"/>
      <c r="C2402" s="44"/>
      <c r="D2402" s="45"/>
      <c r="E2402" s="46"/>
      <c r="F2402" s="46"/>
      <c r="G2402" s="46"/>
      <c r="H2402" s="50"/>
      <c r="I2402" s="51"/>
      <c r="J2402" s="52"/>
      <c r="K2402" s="51"/>
      <c r="L2402" s="53"/>
      <c r="M2402" s="54"/>
      <c r="N2402" s="43"/>
      <c r="O2402" s="55"/>
      <c r="P2402" s="46"/>
      <c r="Q2402" s="46"/>
      <c r="R2402" s="46"/>
      <c r="S2402" s="43"/>
      <c r="T2402" s="56"/>
      <c r="U2402" s="46"/>
      <c r="V2402" s="57"/>
      <c r="W2402" s="58"/>
      <c r="X2402" s="57"/>
      <c r="Y2402" s="46"/>
      <c r="Z2402" s="57"/>
      <c r="AA2402" s="59"/>
      <c r="AB2402" s="60"/>
      <c r="AJ2402" s="11">
        <f t="shared" si="1156"/>
        <v>13</v>
      </c>
      <c r="AK2402" s="11">
        <f t="shared" si="1129"/>
        <v>0</v>
      </c>
      <c r="AL2402" s="11">
        <f t="shared" si="1130"/>
        <v>0</v>
      </c>
      <c r="AM2402" s="11">
        <f t="shared" si="1131"/>
        <v>0</v>
      </c>
      <c r="AN2402" s="11">
        <f t="shared" si="1132"/>
        <v>0</v>
      </c>
      <c r="AO2402" s="4" t="e">
        <f>IF(#REF!="I",1,IF(#REF!="II",2,IF(#REF!="III",3,IF(#REF!="IV",4))))</f>
        <v>#REF!</v>
      </c>
      <c r="AP2402" s="11" t="e">
        <f>IF(#REF!="PULMONAR",1,IF(AND(#REF!="EXTRAPULMONAR",#REF!&lt;&gt;"MENINGEA"),2,IF(AND(#REF!="EXTRAPULMONAR",#REF!="MENINGEA"),3,)))</f>
        <v>#REF!</v>
      </c>
      <c r="AQ24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2" s="4">
        <f t="shared" si="1133"/>
        <v>0</v>
      </c>
      <c r="AS2402" s="10">
        <f t="shared" si="1134"/>
        <v>0</v>
      </c>
      <c r="AT2402" s="10">
        <f t="shared" si="1135"/>
        <v>0</v>
      </c>
      <c r="AU2402" s="10" t="str">
        <f t="shared" si="1136"/>
        <v>0</v>
      </c>
      <c r="AV2402" s="11" t="e">
        <f t="shared" si="1137"/>
        <v>#N/A</v>
      </c>
      <c r="AW2402" s="4" t="e">
        <f t="shared" si="1138"/>
        <v>#N/A</v>
      </c>
      <c r="AX2402" s="10" t="e">
        <f t="shared" si="1154"/>
        <v>#N/A</v>
      </c>
      <c r="AY2402" s="10" t="e">
        <f t="shared" si="1155"/>
        <v>#N/A</v>
      </c>
      <c r="AZ2402" s="10" t="e">
        <f t="shared" si="1139"/>
        <v>#REF!</v>
      </c>
      <c r="BA2402" s="12" t="e">
        <f>IF(BW2402=7,0,AJ2402&amp;IF(#REF!="SI",1,IF(#REF!="NO",2,IF(#REF!="VIH + PREVIO",3,0))))</f>
        <v>#REF!</v>
      </c>
      <c r="BB2402" s="13" t="e">
        <f>IF(AND(#REF!="POSITIVO",#REF!="POSITIVO"),1,IF(#REF!="NEGATIVO",2,IF(#REF!="VIH + PREVIO",3,0)))</f>
        <v>#REF!</v>
      </c>
      <c r="BC2402" s="10" t="e">
        <f>IF(#REF!="SI",1,IF(#REF!="NO",2,0))</f>
        <v>#REF!</v>
      </c>
      <c r="BD2402" s="10" t="e">
        <f>IF(#REF!="SI",1,IF(#REF!="NO",2,0))</f>
        <v>#REF!</v>
      </c>
      <c r="BE2402" s="10" t="e">
        <f>IF(OR(#REF!="VIH + PREVIO",#REF!="VIH + PREVIO",#REF!="VIH + PREVIO"),1,0)</f>
        <v>#REF!</v>
      </c>
      <c r="BF2402" s="13" t="e">
        <f>IF(OR(#REF!="POSITIVO",#REF!="NEGATIVO"),1,IF(#REF!="PACIENTE NO ACEPTA",2,IF(#REF!="VIH + PREVIO",3,0)))</f>
        <v>#REF!</v>
      </c>
      <c r="BG2402" s="10" t="e">
        <f t="shared" si="1140"/>
        <v>#REF!</v>
      </c>
      <c r="BH2402" s="10" t="e">
        <f t="shared" si="1141"/>
        <v>#REF!</v>
      </c>
      <c r="BI2402" s="10" t="e">
        <f t="shared" si="1142"/>
        <v>#REF!</v>
      </c>
      <c r="BJ2402" s="10" t="e">
        <f t="shared" si="1143"/>
        <v>#REF!</v>
      </c>
      <c r="BK2402" s="10" t="e">
        <f t="shared" si="1144"/>
        <v>#REF!</v>
      </c>
      <c r="BL2402" s="10" t="e">
        <f t="shared" si="1145"/>
        <v>#REF!</v>
      </c>
      <c r="BM2402" s="10" t="e">
        <f>IF(OR(BW2402=7,AQ2402=6),0,IF(#REF!="I",1,IF(#REF!="II",2,IF(#REF!="III",3,IF(#REF!="IV",4))))&amp;AP2402&amp;AQ2402&amp;AR2402&amp;AS2402&amp;AT2402&amp;AU2402&amp;AX2402)</f>
        <v>#REF!</v>
      </c>
      <c r="BN2402" s="10" t="e">
        <f t="shared" si="1146"/>
        <v>#REF!</v>
      </c>
      <c r="BO2402" s="10" t="e">
        <f t="shared" si="1147"/>
        <v>#REF!</v>
      </c>
      <c r="BP2402" s="10" t="e">
        <f t="shared" si="1148"/>
        <v>#REF!</v>
      </c>
      <c r="BQ2402" s="10" t="e">
        <f t="shared" si="1149"/>
        <v>#REF!</v>
      </c>
      <c r="BR2402" s="10" t="e">
        <f t="shared" si="1150"/>
        <v>#REF!</v>
      </c>
      <c r="BS2402" s="10" t="e">
        <f t="shared" si="1151"/>
        <v>#REF!</v>
      </c>
      <c r="BT2402" s="10" t="e">
        <f>IF(OR(BW2402=7,AQ2402=6),0,AO2402&amp;IF(#REF!="SI",1,IF(#REF!="NO",2,IF(#REF!="VIH + PREVIO",3,0))))</f>
        <v>#REF!</v>
      </c>
      <c r="BU2402" s="10" t="e">
        <f>IF(OR(BW2402=7,AQ2402=6),0,IF(#REF!="-",1,0))</f>
        <v>#REF!</v>
      </c>
      <c r="BV2402" s="10" t="e">
        <f t="shared" si="1152"/>
        <v>#REF!</v>
      </c>
      <c r="BW24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2" s="10" t="e">
        <f t="shared" si="1157"/>
        <v>#REF!</v>
      </c>
      <c r="BY2402" s="10" t="e">
        <f t="shared" si="1153"/>
        <v>#REF!</v>
      </c>
      <c r="BZ2402" s="10" t="e">
        <f t="shared" si="1158"/>
        <v>#REF!</v>
      </c>
      <c r="CA2402" s="10"/>
    </row>
    <row r="2403" spans="1:79" ht="23.25" customHeight="1" x14ac:dyDescent="0.3">
      <c r="A2403" s="7">
        <v>2401</v>
      </c>
      <c r="B2403" s="43"/>
      <c r="C2403" s="44"/>
      <c r="D2403" s="45"/>
      <c r="E2403" s="46"/>
      <c r="F2403" s="46"/>
      <c r="G2403" s="46"/>
      <c r="H2403" s="50"/>
      <c r="I2403" s="51"/>
      <c r="J2403" s="52"/>
      <c r="K2403" s="51"/>
      <c r="L2403" s="53"/>
      <c r="M2403" s="54"/>
      <c r="N2403" s="43"/>
      <c r="O2403" s="55"/>
      <c r="P2403" s="46"/>
      <c r="Q2403" s="46"/>
      <c r="R2403" s="46"/>
      <c r="S2403" s="43"/>
      <c r="T2403" s="56"/>
      <c r="U2403" s="46"/>
      <c r="V2403" s="57"/>
      <c r="W2403" s="58"/>
      <c r="X2403" s="57"/>
      <c r="Y2403" s="46"/>
      <c r="Z2403" s="57"/>
      <c r="AA2403" s="59"/>
      <c r="AB2403" s="60"/>
      <c r="AJ2403" s="11">
        <f t="shared" si="1156"/>
        <v>13</v>
      </c>
      <c r="AK2403" s="11">
        <f t="shared" si="1129"/>
        <v>0</v>
      </c>
      <c r="AL2403" s="11">
        <f t="shared" si="1130"/>
        <v>0</v>
      </c>
      <c r="AM2403" s="11">
        <f t="shared" si="1131"/>
        <v>0</v>
      </c>
      <c r="AN2403" s="11">
        <f t="shared" si="1132"/>
        <v>0</v>
      </c>
      <c r="AO2403" s="4" t="e">
        <f>IF(#REF!="I",1,IF(#REF!="II",2,IF(#REF!="III",3,IF(#REF!="IV",4))))</f>
        <v>#REF!</v>
      </c>
      <c r="AP2403" s="11" t="e">
        <f>IF(#REF!="PULMONAR",1,IF(AND(#REF!="EXTRAPULMONAR",#REF!&lt;&gt;"MENINGEA"),2,IF(AND(#REF!="EXTRAPULMONAR",#REF!="MENINGEA"),3,)))</f>
        <v>#REF!</v>
      </c>
      <c r="AQ24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3" s="4">
        <f t="shared" si="1133"/>
        <v>0</v>
      </c>
      <c r="AS2403" s="10">
        <f t="shared" si="1134"/>
        <v>0</v>
      </c>
      <c r="AT2403" s="10">
        <f t="shared" si="1135"/>
        <v>0</v>
      </c>
      <c r="AU2403" s="10" t="str">
        <f t="shared" si="1136"/>
        <v>0</v>
      </c>
      <c r="AV2403" s="11" t="e">
        <f t="shared" si="1137"/>
        <v>#N/A</v>
      </c>
      <c r="AW2403" s="4" t="e">
        <f t="shared" si="1138"/>
        <v>#N/A</v>
      </c>
      <c r="AX2403" s="10" t="e">
        <f t="shared" si="1154"/>
        <v>#N/A</v>
      </c>
      <c r="AY2403" s="10" t="e">
        <f t="shared" si="1155"/>
        <v>#N/A</v>
      </c>
      <c r="AZ2403" s="10" t="e">
        <f t="shared" si="1139"/>
        <v>#REF!</v>
      </c>
      <c r="BA2403" s="12" t="e">
        <f>IF(BW2403=7,0,AJ2403&amp;IF(#REF!="SI",1,IF(#REF!="NO",2,IF(#REF!="VIH + PREVIO",3,0))))</f>
        <v>#REF!</v>
      </c>
      <c r="BB2403" s="13" t="e">
        <f>IF(AND(#REF!="POSITIVO",#REF!="POSITIVO"),1,IF(#REF!="NEGATIVO",2,IF(#REF!="VIH + PREVIO",3,0)))</f>
        <v>#REF!</v>
      </c>
      <c r="BC2403" s="10" t="e">
        <f>IF(#REF!="SI",1,IF(#REF!="NO",2,0))</f>
        <v>#REF!</v>
      </c>
      <c r="BD2403" s="10" t="e">
        <f>IF(#REF!="SI",1,IF(#REF!="NO",2,0))</f>
        <v>#REF!</v>
      </c>
      <c r="BE2403" s="10" t="e">
        <f>IF(OR(#REF!="VIH + PREVIO",#REF!="VIH + PREVIO",#REF!="VIH + PREVIO"),1,0)</f>
        <v>#REF!</v>
      </c>
      <c r="BF2403" s="13" t="e">
        <f>IF(OR(#REF!="POSITIVO",#REF!="NEGATIVO"),1,IF(#REF!="PACIENTE NO ACEPTA",2,IF(#REF!="VIH + PREVIO",3,0)))</f>
        <v>#REF!</v>
      </c>
      <c r="BG2403" s="10" t="e">
        <f t="shared" si="1140"/>
        <v>#REF!</v>
      </c>
      <c r="BH2403" s="10" t="e">
        <f t="shared" si="1141"/>
        <v>#REF!</v>
      </c>
      <c r="BI2403" s="10" t="e">
        <f t="shared" si="1142"/>
        <v>#REF!</v>
      </c>
      <c r="BJ2403" s="10" t="e">
        <f t="shared" si="1143"/>
        <v>#REF!</v>
      </c>
      <c r="BK2403" s="10" t="e">
        <f t="shared" si="1144"/>
        <v>#REF!</v>
      </c>
      <c r="BL2403" s="10" t="e">
        <f t="shared" si="1145"/>
        <v>#REF!</v>
      </c>
      <c r="BM2403" s="10" t="e">
        <f>IF(OR(BW2403=7,AQ2403=6),0,IF(#REF!="I",1,IF(#REF!="II",2,IF(#REF!="III",3,IF(#REF!="IV",4))))&amp;AP2403&amp;AQ2403&amp;AR2403&amp;AS2403&amp;AT2403&amp;AU2403&amp;AX2403)</f>
        <v>#REF!</v>
      </c>
      <c r="BN2403" s="10" t="e">
        <f t="shared" si="1146"/>
        <v>#REF!</v>
      </c>
      <c r="BO2403" s="10" t="e">
        <f t="shared" si="1147"/>
        <v>#REF!</v>
      </c>
      <c r="BP2403" s="10" t="e">
        <f t="shared" si="1148"/>
        <v>#REF!</v>
      </c>
      <c r="BQ2403" s="10" t="e">
        <f t="shared" si="1149"/>
        <v>#REF!</v>
      </c>
      <c r="BR2403" s="10" t="e">
        <f t="shared" si="1150"/>
        <v>#REF!</v>
      </c>
      <c r="BS2403" s="10" t="e">
        <f t="shared" si="1151"/>
        <v>#REF!</v>
      </c>
      <c r="BT2403" s="10" t="e">
        <f>IF(OR(BW2403=7,AQ2403=6),0,AO2403&amp;IF(#REF!="SI",1,IF(#REF!="NO",2,IF(#REF!="VIH + PREVIO",3,0))))</f>
        <v>#REF!</v>
      </c>
      <c r="BU2403" s="10" t="e">
        <f>IF(OR(BW2403=7,AQ2403=6),0,IF(#REF!="-",1,0))</f>
        <v>#REF!</v>
      </c>
      <c r="BV2403" s="10" t="e">
        <f t="shared" si="1152"/>
        <v>#REF!</v>
      </c>
      <c r="BW24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3" s="10" t="e">
        <f t="shared" si="1157"/>
        <v>#REF!</v>
      </c>
      <c r="BY2403" s="10" t="e">
        <f t="shared" si="1153"/>
        <v>#REF!</v>
      </c>
      <c r="BZ2403" s="10" t="e">
        <f t="shared" si="1158"/>
        <v>#REF!</v>
      </c>
      <c r="CA2403" s="10"/>
    </row>
    <row r="2404" spans="1:79" ht="23.25" customHeight="1" x14ac:dyDescent="0.3">
      <c r="A2404" s="7">
        <v>2402</v>
      </c>
      <c r="B2404" s="43"/>
      <c r="C2404" s="44"/>
      <c r="D2404" s="45"/>
      <c r="E2404" s="46"/>
      <c r="F2404" s="46"/>
      <c r="G2404" s="46"/>
      <c r="H2404" s="50"/>
      <c r="I2404" s="51"/>
      <c r="J2404" s="52"/>
      <c r="K2404" s="51"/>
      <c r="L2404" s="53"/>
      <c r="M2404" s="54"/>
      <c r="N2404" s="43"/>
      <c r="O2404" s="55"/>
      <c r="P2404" s="46"/>
      <c r="Q2404" s="46"/>
      <c r="R2404" s="46"/>
      <c r="S2404" s="43"/>
      <c r="T2404" s="56"/>
      <c r="U2404" s="46"/>
      <c r="V2404" s="57"/>
      <c r="W2404" s="58"/>
      <c r="X2404" s="57"/>
      <c r="Y2404" s="46"/>
      <c r="Z2404" s="57"/>
      <c r="AA2404" s="59"/>
      <c r="AB2404" s="60"/>
      <c r="AJ2404" s="11">
        <f t="shared" si="1156"/>
        <v>13</v>
      </c>
      <c r="AK2404" s="11">
        <f t="shared" si="1129"/>
        <v>0</v>
      </c>
      <c r="AL2404" s="11">
        <f t="shared" si="1130"/>
        <v>0</v>
      </c>
      <c r="AM2404" s="11">
        <f t="shared" si="1131"/>
        <v>0</v>
      </c>
      <c r="AN2404" s="11">
        <f t="shared" si="1132"/>
        <v>0</v>
      </c>
      <c r="AO2404" s="4" t="e">
        <f>IF(#REF!="I",1,IF(#REF!="II",2,IF(#REF!="III",3,IF(#REF!="IV",4))))</f>
        <v>#REF!</v>
      </c>
      <c r="AP2404" s="11" t="e">
        <f>IF(#REF!="PULMONAR",1,IF(AND(#REF!="EXTRAPULMONAR",#REF!&lt;&gt;"MENINGEA"),2,IF(AND(#REF!="EXTRAPULMONAR",#REF!="MENINGEA"),3,)))</f>
        <v>#REF!</v>
      </c>
      <c r="AQ24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4" s="4">
        <f t="shared" si="1133"/>
        <v>0</v>
      </c>
      <c r="AS2404" s="10">
        <f t="shared" si="1134"/>
        <v>0</v>
      </c>
      <c r="AT2404" s="10">
        <f t="shared" si="1135"/>
        <v>0</v>
      </c>
      <c r="AU2404" s="10" t="str">
        <f t="shared" si="1136"/>
        <v>0</v>
      </c>
      <c r="AV2404" s="11" t="e">
        <f t="shared" si="1137"/>
        <v>#N/A</v>
      </c>
      <c r="AW2404" s="4" t="e">
        <f t="shared" si="1138"/>
        <v>#N/A</v>
      </c>
      <c r="AX2404" s="10" t="e">
        <f t="shared" si="1154"/>
        <v>#N/A</v>
      </c>
      <c r="AY2404" s="10" t="e">
        <f t="shared" si="1155"/>
        <v>#N/A</v>
      </c>
      <c r="AZ2404" s="10" t="e">
        <f t="shared" si="1139"/>
        <v>#REF!</v>
      </c>
      <c r="BA2404" s="12" t="e">
        <f>IF(BW2404=7,0,AJ2404&amp;IF(#REF!="SI",1,IF(#REF!="NO",2,IF(#REF!="VIH + PREVIO",3,0))))</f>
        <v>#REF!</v>
      </c>
      <c r="BB2404" s="13" t="e">
        <f>IF(AND(#REF!="POSITIVO",#REF!="POSITIVO"),1,IF(#REF!="NEGATIVO",2,IF(#REF!="VIH + PREVIO",3,0)))</f>
        <v>#REF!</v>
      </c>
      <c r="BC2404" s="10" t="e">
        <f>IF(#REF!="SI",1,IF(#REF!="NO",2,0))</f>
        <v>#REF!</v>
      </c>
      <c r="BD2404" s="10" t="e">
        <f>IF(#REF!="SI",1,IF(#REF!="NO",2,0))</f>
        <v>#REF!</v>
      </c>
      <c r="BE2404" s="10" t="e">
        <f>IF(OR(#REF!="VIH + PREVIO",#REF!="VIH + PREVIO",#REF!="VIH + PREVIO"),1,0)</f>
        <v>#REF!</v>
      </c>
      <c r="BF2404" s="13" t="e">
        <f>IF(OR(#REF!="POSITIVO",#REF!="NEGATIVO"),1,IF(#REF!="PACIENTE NO ACEPTA",2,IF(#REF!="VIH + PREVIO",3,0)))</f>
        <v>#REF!</v>
      </c>
      <c r="BG2404" s="10" t="e">
        <f t="shared" si="1140"/>
        <v>#REF!</v>
      </c>
      <c r="BH2404" s="10" t="e">
        <f t="shared" si="1141"/>
        <v>#REF!</v>
      </c>
      <c r="BI2404" s="10" t="e">
        <f t="shared" si="1142"/>
        <v>#REF!</v>
      </c>
      <c r="BJ2404" s="10" t="e">
        <f t="shared" si="1143"/>
        <v>#REF!</v>
      </c>
      <c r="BK2404" s="10" t="e">
        <f t="shared" si="1144"/>
        <v>#REF!</v>
      </c>
      <c r="BL2404" s="10" t="e">
        <f t="shared" si="1145"/>
        <v>#REF!</v>
      </c>
      <c r="BM2404" s="10" t="e">
        <f>IF(OR(BW2404=7,AQ2404=6),0,IF(#REF!="I",1,IF(#REF!="II",2,IF(#REF!="III",3,IF(#REF!="IV",4))))&amp;AP2404&amp;AQ2404&amp;AR2404&amp;AS2404&amp;AT2404&amp;AU2404&amp;AX2404)</f>
        <v>#REF!</v>
      </c>
      <c r="BN2404" s="10" t="e">
        <f t="shared" si="1146"/>
        <v>#REF!</v>
      </c>
      <c r="BO2404" s="10" t="e">
        <f t="shared" si="1147"/>
        <v>#REF!</v>
      </c>
      <c r="BP2404" s="10" t="e">
        <f t="shared" si="1148"/>
        <v>#REF!</v>
      </c>
      <c r="BQ2404" s="10" t="e">
        <f t="shared" si="1149"/>
        <v>#REF!</v>
      </c>
      <c r="BR2404" s="10" t="e">
        <f t="shared" si="1150"/>
        <v>#REF!</v>
      </c>
      <c r="BS2404" s="10" t="e">
        <f t="shared" si="1151"/>
        <v>#REF!</v>
      </c>
      <c r="BT2404" s="10" t="e">
        <f>IF(OR(BW2404=7,AQ2404=6),0,AO2404&amp;IF(#REF!="SI",1,IF(#REF!="NO",2,IF(#REF!="VIH + PREVIO",3,0))))</f>
        <v>#REF!</v>
      </c>
      <c r="BU2404" s="10" t="e">
        <f>IF(OR(BW2404=7,AQ2404=6),0,IF(#REF!="-",1,0))</f>
        <v>#REF!</v>
      </c>
      <c r="BV2404" s="10" t="e">
        <f t="shared" si="1152"/>
        <v>#REF!</v>
      </c>
      <c r="BW24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4" s="10" t="e">
        <f t="shared" si="1157"/>
        <v>#REF!</v>
      </c>
      <c r="BY2404" s="10" t="e">
        <f t="shared" si="1153"/>
        <v>#REF!</v>
      </c>
      <c r="BZ2404" s="10" t="e">
        <f t="shared" si="1158"/>
        <v>#REF!</v>
      </c>
      <c r="CA2404" s="10"/>
    </row>
    <row r="2405" spans="1:79" ht="23.25" customHeight="1" x14ac:dyDescent="0.3">
      <c r="A2405" s="7">
        <v>2403</v>
      </c>
      <c r="B2405" s="43"/>
      <c r="C2405" s="44"/>
      <c r="D2405" s="45"/>
      <c r="E2405" s="46"/>
      <c r="F2405" s="46"/>
      <c r="G2405" s="46"/>
      <c r="H2405" s="50"/>
      <c r="I2405" s="51"/>
      <c r="J2405" s="52"/>
      <c r="K2405" s="51"/>
      <c r="L2405" s="53"/>
      <c r="M2405" s="54"/>
      <c r="N2405" s="43"/>
      <c r="O2405" s="55"/>
      <c r="P2405" s="46"/>
      <c r="Q2405" s="46"/>
      <c r="R2405" s="46"/>
      <c r="S2405" s="43"/>
      <c r="T2405" s="56"/>
      <c r="U2405" s="46"/>
      <c r="V2405" s="57"/>
      <c r="W2405" s="58"/>
      <c r="X2405" s="57"/>
      <c r="Y2405" s="46"/>
      <c r="Z2405" s="57"/>
      <c r="AA2405" s="59"/>
      <c r="AB2405" s="60"/>
      <c r="AJ2405" s="11">
        <f t="shared" si="1156"/>
        <v>13</v>
      </c>
      <c r="AK2405" s="11">
        <f t="shared" si="1129"/>
        <v>0</v>
      </c>
      <c r="AL2405" s="11">
        <f t="shared" si="1130"/>
        <v>0</v>
      </c>
      <c r="AM2405" s="11">
        <f t="shared" si="1131"/>
        <v>0</v>
      </c>
      <c r="AN2405" s="11">
        <f t="shared" si="1132"/>
        <v>0</v>
      </c>
      <c r="AO2405" s="4" t="e">
        <f>IF(#REF!="I",1,IF(#REF!="II",2,IF(#REF!="III",3,IF(#REF!="IV",4))))</f>
        <v>#REF!</v>
      </c>
      <c r="AP2405" s="11" t="e">
        <f>IF(#REF!="PULMONAR",1,IF(AND(#REF!="EXTRAPULMONAR",#REF!&lt;&gt;"MENINGEA"),2,IF(AND(#REF!="EXTRAPULMONAR",#REF!="MENINGEA"),3,)))</f>
        <v>#REF!</v>
      </c>
      <c r="AQ24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5" s="4">
        <f t="shared" si="1133"/>
        <v>0</v>
      </c>
      <c r="AS2405" s="10">
        <f t="shared" si="1134"/>
        <v>0</v>
      </c>
      <c r="AT2405" s="10">
        <f t="shared" si="1135"/>
        <v>0</v>
      </c>
      <c r="AU2405" s="10" t="str">
        <f t="shared" si="1136"/>
        <v>0</v>
      </c>
      <c r="AV2405" s="11" t="e">
        <f t="shared" si="1137"/>
        <v>#N/A</v>
      </c>
      <c r="AW2405" s="4" t="e">
        <f t="shared" si="1138"/>
        <v>#N/A</v>
      </c>
      <c r="AX2405" s="10" t="e">
        <f t="shared" si="1154"/>
        <v>#N/A</v>
      </c>
      <c r="AY2405" s="10" t="e">
        <f t="shared" si="1155"/>
        <v>#N/A</v>
      </c>
      <c r="AZ2405" s="10" t="e">
        <f t="shared" si="1139"/>
        <v>#REF!</v>
      </c>
      <c r="BA2405" s="12" t="e">
        <f>IF(BW2405=7,0,AJ2405&amp;IF(#REF!="SI",1,IF(#REF!="NO",2,IF(#REF!="VIH + PREVIO",3,0))))</f>
        <v>#REF!</v>
      </c>
      <c r="BB2405" s="13" t="e">
        <f>IF(AND(#REF!="POSITIVO",#REF!="POSITIVO"),1,IF(#REF!="NEGATIVO",2,IF(#REF!="VIH + PREVIO",3,0)))</f>
        <v>#REF!</v>
      </c>
      <c r="BC2405" s="10" t="e">
        <f>IF(#REF!="SI",1,IF(#REF!="NO",2,0))</f>
        <v>#REF!</v>
      </c>
      <c r="BD2405" s="10" t="e">
        <f>IF(#REF!="SI",1,IF(#REF!="NO",2,0))</f>
        <v>#REF!</v>
      </c>
      <c r="BE2405" s="10" t="e">
        <f>IF(OR(#REF!="VIH + PREVIO",#REF!="VIH + PREVIO",#REF!="VIH + PREVIO"),1,0)</f>
        <v>#REF!</v>
      </c>
      <c r="BF2405" s="13" t="e">
        <f>IF(OR(#REF!="POSITIVO",#REF!="NEGATIVO"),1,IF(#REF!="PACIENTE NO ACEPTA",2,IF(#REF!="VIH + PREVIO",3,0)))</f>
        <v>#REF!</v>
      </c>
      <c r="BG2405" s="10" t="e">
        <f t="shared" si="1140"/>
        <v>#REF!</v>
      </c>
      <c r="BH2405" s="10" t="e">
        <f t="shared" si="1141"/>
        <v>#REF!</v>
      </c>
      <c r="BI2405" s="10" t="e">
        <f t="shared" si="1142"/>
        <v>#REF!</v>
      </c>
      <c r="BJ2405" s="10" t="e">
        <f t="shared" si="1143"/>
        <v>#REF!</v>
      </c>
      <c r="BK2405" s="10" t="e">
        <f t="shared" si="1144"/>
        <v>#REF!</v>
      </c>
      <c r="BL2405" s="10" t="e">
        <f t="shared" si="1145"/>
        <v>#REF!</v>
      </c>
      <c r="BM2405" s="10" t="e">
        <f>IF(OR(BW2405=7,AQ2405=6),0,IF(#REF!="I",1,IF(#REF!="II",2,IF(#REF!="III",3,IF(#REF!="IV",4))))&amp;AP2405&amp;AQ2405&amp;AR2405&amp;AS2405&amp;AT2405&amp;AU2405&amp;AX2405)</f>
        <v>#REF!</v>
      </c>
      <c r="BN2405" s="10" t="e">
        <f t="shared" si="1146"/>
        <v>#REF!</v>
      </c>
      <c r="BO2405" s="10" t="e">
        <f t="shared" si="1147"/>
        <v>#REF!</v>
      </c>
      <c r="BP2405" s="10" t="e">
        <f t="shared" si="1148"/>
        <v>#REF!</v>
      </c>
      <c r="BQ2405" s="10" t="e">
        <f t="shared" si="1149"/>
        <v>#REF!</v>
      </c>
      <c r="BR2405" s="10" t="e">
        <f t="shared" si="1150"/>
        <v>#REF!</v>
      </c>
      <c r="BS2405" s="10" t="e">
        <f t="shared" si="1151"/>
        <v>#REF!</v>
      </c>
      <c r="BT2405" s="10" t="e">
        <f>IF(OR(BW2405=7,AQ2405=6),0,AO2405&amp;IF(#REF!="SI",1,IF(#REF!="NO",2,IF(#REF!="VIH + PREVIO",3,0))))</f>
        <v>#REF!</v>
      </c>
      <c r="BU2405" s="10" t="e">
        <f>IF(OR(BW2405=7,AQ2405=6),0,IF(#REF!="-",1,0))</f>
        <v>#REF!</v>
      </c>
      <c r="BV2405" s="10" t="e">
        <f t="shared" si="1152"/>
        <v>#REF!</v>
      </c>
      <c r="BW24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5" s="10" t="e">
        <f t="shared" si="1157"/>
        <v>#REF!</v>
      </c>
      <c r="BY2405" s="10" t="e">
        <f t="shared" si="1153"/>
        <v>#REF!</v>
      </c>
      <c r="BZ2405" s="10" t="e">
        <f t="shared" si="1158"/>
        <v>#REF!</v>
      </c>
      <c r="CA2405" s="10"/>
    </row>
    <row r="2406" spans="1:79" ht="23.25" customHeight="1" x14ac:dyDescent="0.3">
      <c r="A2406" s="7">
        <v>2404</v>
      </c>
      <c r="B2406" s="43"/>
      <c r="C2406" s="44"/>
      <c r="D2406" s="45"/>
      <c r="E2406" s="46"/>
      <c r="F2406" s="46"/>
      <c r="G2406" s="46"/>
      <c r="H2406" s="50"/>
      <c r="I2406" s="51"/>
      <c r="J2406" s="52"/>
      <c r="K2406" s="51"/>
      <c r="L2406" s="53"/>
      <c r="M2406" s="54"/>
      <c r="N2406" s="43"/>
      <c r="O2406" s="55"/>
      <c r="P2406" s="46"/>
      <c r="Q2406" s="46"/>
      <c r="R2406" s="46"/>
      <c r="S2406" s="43"/>
      <c r="T2406" s="56"/>
      <c r="U2406" s="46"/>
      <c r="V2406" s="57"/>
      <c r="W2406" s="58"/>
      <c r="X2406" s="57"/>
      <c r="Y2406" s="46"/>
      <c r="Z2406" s="57"/>
      <c r="AA2406" s="59"/>
      <c r="AB2406" s="60"/>
      <c r="AJ2406" s="11">
        <f t="shared" si="1156"/>
        <v>13</v>
      </c>
      <c r="AK2406" s="11">
        <f t="shared" si="1129"/>
        <v>0</v>
      </c>
      <c r="AL2406" s="11">
        <f t="shared" si="1130"/>
        <v>0</v>
      </c>
      <c r="AM2406" s="11">
        <f t="shared" si="1131"/>
        <v>0</v>
      </c>
      <c r="AN2406" s="11">
        <f t="shared" si="1132"/>
        <v>0</v>
      </c>
      <c r="AO2406" s="4" t="e">
        <f>IF(#REF!="I",1,IF(#REF!="II",2,IF(#REF!="III",3,IF(#REF!="IV",4))))</f>
        <v>#REF!</v>
      </c>
      <c r="AP2406" s="11" t="e">
        <f>IF(#REF!="PULMONAR",1,IF(AND(#REF!="EXTRAPULMONAR",#REF!&lt;&gt;"MENINGEA"),2,IF(AND(#REF!="EXTRAPULMONAR",#REF!="MENINGEA"),3,)))</f>
        <v>#REF!</v>
      </c>
      <c r="AQ24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6" s="4">
        <f t="shared" si="1133"/>
        <v>0</v>
      </c>
      <c r="AS2406" s="10">
        <f t="shared" si="1134"/>
        <v>0</v>
      </c>
      <c r="AT2406" s="10">
        <f t="shared" si="1135"/>
        <v>0</v>
      </c>
      <c r="AU2406" s="10" t="str">
        <f t="shared" si="1136"/>
        <v>0</v>
      </c>
      <c r="AV2406" s="11" t="e">
        <f t="shared" si="1137"/>
        <v>#N/A</v>
      </c>
      <c r="AW2406" s="4" t="e">
        <f t="shared" si="1138"/>
        <v>#N/A</v>
      </c>
      <c r="AX2406" s="10" t="e">
        <f t="shared" si="1154"/>
        <v>#N/A</v>
      </c>
      <c r="AY2406" s="10" t="e">
        <f t="shared" si="1155"/>
        <v>#N/A</v>
      </c>
      <c r="AZ2406" s="10" t="e">
        <f t="shared" si="1139"/>
        <v>#REF!</v>
      </c>
      <c r="BA2406" s="12" t="e">
        <f>IF(BW2406=7,0,AJ2406&amp;IF(#REF!="SI",1,IF(#REF!="NO",2,IF(#REF!="VIH + PREVIO",3,0))))</f>
        <v>#REF!</v>
      </c>
      <c r="BB2406" s="13" t="e">
        <f>IF(AND(#REF!="POSITIVO",#REF!="POSITIVO"),1,IF(#REF!="NEGATIVO",2,IF(#REF!="VIH + PREVIO",3,0)))</f>
        <v>#REF!</v>
      </c>
      <c r="BC2406" s="10" t="e">
        <f>IF(#REF!="SI",1,IF(#REF!="NO",2,0))</f>
        <v>#REF!</v>
      </c>
      <c r="BD2406" s="10" t="e">
        <f>IF(#REF!="SI",1,IF(#REF!="NO",2,0))</f>
        <v>#REF!</v>
      </c>
      <c r="BE2406" s="10" t="e">
        <f>IF(OR(#REF!="VIH + PREVIO",#REF!="VIH + PREVIO",#REF!="VIH + PREVIO"),1,0)</f>
        <v>#REF!</v>
      </c>
      <c r="BF2406" s="13" t="e">
        <f>IF(OR(#REF!="POSITIVO",#REF!="NEGATIVO"),1,IF(#REF!="PACIENTE NO ACEPTA",2,IF(#REF!="VIH + PREVIO",3,0)))</f>
        <v>#REF!</v>
      </c>
      <c r="BG2406" s="10" t="e">
        <f t="shared" si="1140"/>
        <v>#REF!</v>
      </c>
      <c r="BH2406" s="10" t="e">
        <f t="shared" si="1141"/>
        <v>#REF!</v>
      </c>
      <c r="BI2406" s="10" t="e">
        <f t="shared" si="1142"/>
        <v>#REF!</v>
      </c>
      <c r="BJ2406" s="10" t="e">
        <f t="shared" si="1143"/>
        <v>#REF!</v>
      </c>
      <c r="BK2406" s="10" t="e">
        <f t="shared" si="1144"/>
        <v>#REF!</v>
      </c>
      <c r="BL2406" s="10" t="e">
        <f t="shared" si="1145"/>
        <v>#REF!</v>
      </c>
      <c r="BM2406" s="10" t="e">
        <f>IF(OR(BW2406=7,AQ2406=6),0,IF(#REF!="I",1,IF(#REF!="II",2,IF(#REF!="III",3,IF(#REF!="IV",4))))&amp;AP2406&amp;AQ2406&amp;AR2406&amp;AS2406&amp;AT2406&amp;AU2406&amp;AX2406)</f>
        <v>#REF!</v>
      </c>
      <c r="BN2406" s="10" t="e">
        <f t="shared" si="1146"/>
        <v>#REF!</v>
      </c>
      <c r="BO2406" s="10" t="e">
        <f t="shared" si="1147"/>
        <v>#REF!</v>
      </c>
      <c r="BP2406" s="10" t="e">
        <f t="shared" si="1148"/>
        <v>#REF!</v>
      </c>
      <c r="BQ2406" s="10" t="e">
        <f t="shared" si="1149"/>
        <v>#REF!</v>
      </c>
      <c r="BR2406" s="10" t="e">
        <f t="shared" si="1150"/>
        <v>#REF!</v>
      </c>
      <c r="BS2406" s="10" t="e">
        <f t="shared" si="1151"/>
        <v>#REF!</v>
      </c>
      <c r="BT2406" s="10" t="e">
        <f>IF(OR(BW2406=7,AQ2406=6),0,AO2406&amp;IF(#REF!="SI",1,IF(#REF!="NO",2,IF(#REF!="VIH + PREVIO",3,0))))</f>
        <v>#REF!</v>
      </c>
      <c r="BU2406" s="10" t="e">
        <f>IF(OR(BW2406=7,AQ2406=6),0,IF(#REF!="-",1,0))</f>
        <v>#REF!</v>
      </c>
      <c r="BV2406" s="10" t="e">
        <f t="shared" si="1152"/>
        <v>#REF!</v>
      </c>
      <c r="BW24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6" s="10" t="e">
        <f t="shared" si="1157"/>
        <v>#REF!</v>
      </c>
      <c r="BY2406" s="10" t="e">
        <f t="shared" si="1153"/>
        <v>#REF!</v>
      </c>
      <c r="BZ2406" s="10" t="e">
        <f t="shared" si="1158"/>
        <v>#REF!</v>
      </c>
      <c r="CA2406" s="10"/>
    </row>
    <row r="2407" spans="1:79" ht="23.25" customHeight="1" x14ac:dyDescent="0.3">
      <c r="A2407" s="7">
        <v>2405</v>
      </c>
      <c r="B2407" s="43"/>
      <c r="C2407" s="44"/>
      <c r="D2407" s="45"/>
      <c r="E2407" s="46"/>
      <c r="F2407" s="46"/>
      <c r="G2407" s="46"/>
      <c r="H2407" s="50"/>
      <c r="I2407" s="51"/>
      <c r="J2407" s="52"/>
      <c r="K2407" s="51"/>
      <c r="L2407" s="53"/>
      <c r="M2407" s="54"/>
      <c r="N2407" s="43"/>
      <c r="O2407" s="55"/>
      <c r="P2407" s="46"/>
      <c r="Q2407" s="46"/>
      <c r="R2407" s="46"/>
      <c r="S2407" s="43"/>
      <c r="T2407" s="56"/>
      <c r="U2407" s="46"/>
      <c r="V2407" s="57"/>
      <c r="W2407" s="58"/>
      <c r="X2407" s="57"/>
      <c r="Y2407" s="46"/>
      <c r="Z2407" s="57"/>
      <c r="AA2407" s="59"/>
      <c r="AB2407" s="60"/>
      <c r="AJ2407" s="11">
        <f t="shared" si="1156"/>
        <v>13</v>
      </c>
      <c r="AK2407" s="11">
        <f t="shared" si="1129"/>
        <v>0</v>
      </c>
      <c r="AL2407" s="11">
        <f t="shared" si="1130"/>
        <v>0</v>
      </c>
      <c r="AM2407" s="11">
        <f t="shared" si="1131"/>
        <v>0</v>
      </c>
      <c r="AN2407" s="11">
        <f t="shared" si="1132"/>
        <v>0</v>
      </c>
      <c r="AO2407" s="4" t="e">
        <f>IF(#REF!="I",1,IF(#REF!="II",2,IF(#REF!="III",3,IF(#REF!="IV",4))))</f>
        <v>#REF!</v>
      </c>
      <c r="AP2407" s="11" t="e">
        <f>IF(#REF!="PULMONAR",1,IF(AND(#REF!="EXTRAPULMONAR",#REF!&lt;&gt;"MENINGEA"),2,IF(AND(#REF!="EXTRAPULMONAR",#REF!="MENINGEA"),3,)))</f>
        <v>#REF!</v>
      </c>
      <c r="AQ24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7" s="4">
        <f t="shared" si="1133"/>
        <v>0</v>
      </c>
      <c r="AS2407" s="10">
        <f t="shared" si="1134"/>
        <v>0</v>
      </c>
      <c r="AT2407" s="10">
        <f t="shared" si="1135"/>
        <v>0</v>
      </c>
      <c r="AU2407" s="10" t="str">
        <f t="shared" si="1136"/>
        <v>0</v>
      </c>
      <c r="AV2407" s="11" t="e">
        <f t="shared" si="1137"/>
        <v>#N/A</v>
      </c>
      <c r="AW2407" s="4" t="e">
        <f t="shared" si="1138"/>
        <v>#N/A</v>
      </c>
      <c r="AX2407" s="10" t="e">
        <f t="shared" si="1154"/>
        <v>#N/A</v>
      </c>
      <c r="AY2407" s="10" t="e">
        <f t="shared" si="1155"/>
        <v>#N/A</v>
      </c>
      <c r="AZ2407" s="10" t="e">
        <f t="shared" si="1139"/>
        <v>#REF!</v>
      </c>
      <c r="BA2407" s="12" t="e">
        <f>IF(BW2407=7,0,AJ2407&amp;IF(#REF!="SI",1,IF(#REF!="NO",2,IF(#REF!="VIH + PREVIO",3,0))))</f>
        <v>#REF!</v>
      </c>
      <c r="BB2407" s="13" t="e">
        <f>IF(AND(#REF!="POSITIVO",#REF!="POSITIVO"),1,IF(#REF!="NEGATIVO",2,IF(#REF!="VIH + PREVIO",3,0)))</f>
        <v>#REF!</v>
      </c>
      <c r="BC2407" s="10" t="e">
        <f>IF(#REF!="SI",1,IF(#REF!="NO",2,0))</f>
        <v>#REF!</v>
      </c>
      <c r="BD2407" s="10" t="e">
        <f>IF(#REF!="SI",1,IF(#REF!="NO",2,0))</f>
        <v>#REF!</v>
      </c>
      <c r="BE2407" s="10" t="e">
        <f>IF(OR(#REF!="VIH + PREVIO",#REF!="VIH + PREVIO",#REF!="VIH + PREVIO"),1,0)</f>
        <v>#REF!</v>
      </c>
      <c r="BF2407" s="13" t="e">
        <f>IF(OR(#REF!="POSITIVO",#REF!="NEGATIVO"),1,IF(#REF!="PACIENTE NO ACEPTA",2,IF(#REF!="VIH + PREVIO",3,0)))</f>
        <v>#REF!</v>
      </c>
      <c r="BG2407" s="10" t="e">
        <f t="shared" si="1140"/>
        <v>#REF!</v>
      </c>
      <c r="BH2407" s="10" t="e">
        <f t="shared" si="1141"/>
        <v>#REF!</v>
      </c>
      <c r="BI2407" s="10" t="e">
        <f t="shared" si="1142"/>
        <v>#REF!</v>
      </c>
      <c r="BJ2407" s="10" t="e">
        <f t="shared" si="1143"/>
        <v>#REF!</v>
      </c>
      <c r="BK2407" s="10" t="e">
        <f t="shared" si="1144"/>
        <v>#REF!</v>
      </c>
      <c r="BL2407" s="10" t="e">
        <f t="shared" si="1145"/>
        <v>#REF!</v>
      </c>
      <c r="BM2407" s="10" t="e">
        <f>IF(OR(BW2407=7,AQ2407=6),0,IF(#REF!="I",1,IF(#REF!="II",2,IF(#REF!="III",3,IF(#REF!="IV",4))))&amp;AP2407&amp;AQ2407&amp;AR2407&amp;AS2407&amp;AT2407&amp;AU2407&amp;AX2407)</f>
        <v>#REF!</v>
      </c>
      <c r="BN2407" s="10" t="e">
        <f t="shared" si="1146"/>
        <v>#REF!</v>
      </c>
      <c r="BO2407" s="10" t="e">
        <f t="shared" si="1147"/>
        <v>#REF!</v>
      </c>
      <c r="BP2407" s="10" t="e">
        <f t="shared" si="1148"/>
        <v>#REF!</v>
      </c>
      <c r="BQ2407" s="10" t="e">
        <f t="shared" si="1149"/>
        <v>#REF!</v>
      </c>
      <c r="BR2407" s="10" t="e">
        <f t="shared" si="1150"/>
        <v>#REF!</v>
      </c>
      <c r="BS2407" s="10" t="e">
        <f t="shared" si="1151"/>
        <v>#REF!</v>
      </c>
      <c r="BT2407" s="10" t="e">
        <f>IF(OR(BW2407=7,AQ2407=6),0,AO2407&amp;IF(#REF!="SI",1,IF(#REF!="NO",2,IF(#REF!="VIH + PREVIO",3,0))))</f>
        <v>#REF!</v>
      </c>
      <c r="BU2407" s="10" t="e">
        <f>IF(OR(BW2407=7,AQ2407=6),0,IF(#REF!="-",1,0))</f>
        <v>#REF!</v>
      </c>
      <c r="BV2407" s="10" t="e">
        <f t="shared" si="1152"/>
        <v>#REF!</v>
      </c>
      <c r="BW24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7" s="10" t="e">
        <f t="shared" si="1157"/>
        <v>#REF!</v>
      </c>
      <c r="BY2407" s="10" t="e">
        <f t="shared" si="1153"/>
        <v>#REF!</v>
      </c>
      <c r="BZ2407" s="10" t="e">
        <f t="shared" si="1158"/>
        <v>#REF!</v>
      </c>
      <c r="CA2407" s="10"/>
    </row>
    <row r="2408" spans="1:79" ht="23.25" customHeight="1" x14ac:dyDescent="0.3">
      <c r="A2408" s="7">
        <v>2406</v>
      </c>
      <c r="B2408" s="43"/>
      <c r="C2408" s="44"/>
      <c r="D2408" s="45"/>
      <c r="E2408" s="46"/>
      <c r="F2408" s="46"/>
      <c r="G2408" s="46"/>
      <c r="H2408" s="50"/>
      <c r="I2408" s="51"/>
      <c r="J2408" s="52"/>
      <c r="K2408" s="51"/>
      <c r="L2408" s="53"/>
      <c r="M2408" s="54"/>
      <c r="N2408" s="43"/>
      <c r="O2408" s="55"/>
      <c r="P2408" s="46"/>
      <c r="Q2408" s="46"/>
      <c r="R2408" s="46"/>
      <c r="S2408" s="43"/>
      <c r="T2408" s="56"/>
      <c r="U2408" s="46"/>
      <c r="V2408" s="57"/>
      <c r="W2408" s="58"/>
      <c r="X2408" s="57"/>
      <c r="Y2408" s="46"/>
      <c r="Z2408" s="57"/>
      <c r="AA2408" s="59"/>
      <c r="AB2408" s="60"/>
      <c r="AJ2408" s="11">
        <f t="shared" si="1156"/>
        <v>13</v>
      </c>
      <c r="AK2408" s="11">
        <f t="shared" si="1129"/>
        <v>0</v>
      </c>
      <c r="AL2408" s="11">
        <f t="shared" si="1130"/>
        <v>0</v>
      </c>
      <c r="AM2408" s="11">
        <f t="shared" si="1131"/>
        <v>0</v>
      </c>
      <c r="AN2408" s="11">
        <f t="shared" si="1132"/>
        <v>0</v>
      </c>
      <c r="AO2408" s="4" t="e">
        <f>IF(#REF!="I",1,IF(#REF!="II",2,IF(#REF!="III",3,IF(#REF!="IV",4))))</f>
        <v>#REF!</v>
      </c>
      <c r="AP2408" s="11" t="e">
        <f>IF(#REF!="PULMONAR",1,IF(AND(#REF!="EXTRAPULMONAR",#REF!&lt;&gt;"MENINGEA"),2,IF(AND(#REF!="EXTRAPULMONAR",#REF!="MENINGEA"),3,)))</f>
        <v>#REF!</v>
      </c>
      <c r="AQ24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8" s="4">
        <f t="shared" si="1133"/>
        <v>0</v>
      </c>
      <c r="AS2408" s="10">
        <f t="shared" si="1134"/>
        <v>0</v>
      </c>
      <c r="AT2408" s="10">
        <f t="shared" si="1135"/>
        <v>0</v>
      </c>
      <c r="AU2408" s="10" t="str">
        <f t="shared" si="1136"/>
        <v>0</v>
      </c>
      <c r="AV2408" s="11" t="e">
        <f t="shared" si="1137"/>
        <v>#N/A</v>
      </c>
      <c r="AW2408" s="4" t="e">
        <f t="shared" si="1138"/>
        <v>#N/A</v>
      </c>
      <c r="AX2408" s="10" t="e">
        <f t="shared" si="1154"/>
        <v>#N/A</v>
      </c>
      <c r="AY2408" s="10" t="e">
        <f t="shared" si="1155"/>
        <v>#N/A</v>
      </c>
      <c r="AZ2408" s="10" t="e">
        <f t="shared" si="1139"/>
        <v>#REF!</v>
      </c>
      <c r="BA2408" s="12" t="e">
        <f>IF(BW2408=7,0,AJ2408&amp;IF(#REF!="SI",1,IF(#REF!="NO",2,IF(#REF!="VIH + PREVIO",3,0))))</f>
        <v>#REF!</v>
      </c>
      <c r="BB2408" s="13" t="e">
        <f>IF(AND(#REF!="POSITIVO",#REF!="POSITIVO"),1,IF(#REF!="NEGATIVO",2,IF(#REF!="VIH + PREVIO",3,0)))</f>
        <v>#REF!</v>
      </c>
      <c r="BC2408" s="10" t="e">
        <f>IF(#REF!="SI",1,IF(#REF!="NO",2,0))</f>
        <v>#REF!</v>
      </c>
      <c r="BD2408" s="10" t="e">
        <f>IF(#REF!="SI",1,IF(#REF!="NO",2,0))</f>
        <v>#REF!</v>
      </c>
      <c r="BE2408" s="10" t="e">
        <f>IF(OR(#REF!="VIH + PREVIO",#REF!="VIH + PREVIO",#REF!="VIH + PREVIO"),1,0)</f>
        <v>#REF!</v>
      </c>
      <c r="BF2408" s="13" t="e">
        <f>IF(OR(#REF!="POSITIVO",#REF!="NEGATIVO"),1,IF(#REF!="PACIENTE NO ACEPTA",2,IF(#REF!="VIH + PREVIO",3,0)))</f>
        <v>#REF!</v>
      </c>
      <c r="BG2408" s="10" t="e">
        <f t="shared" si="1140"/>
        <v>#REF!</v>
      </c>
      <c r="BH2408" s="10" t="e">
        <f t="shared" si="1141"/>
        <v>#REF!</v>
      </c>
      <c r="BI2408" s="10" t="e">
        <f t="shared" si="1142"/>
        <v>#REF!</v>
      </c>
      <c r="BJ2408" s="10" t="e">
        <f t="shared" si="1143"/>
        <v>#REF!</v>
      </c>
      <c r="BK2408" s="10" t="e">
        <f t="shared" si="1144"/>
        <v>#REF!</v>
      </c>
      <c r="BL2408" s="10" t="e">
        <f t="shared" si="1145"/>
        <v>#REF!</v>
      </c>
      <c r="BM2408" s="10" t="e">
        <f>IF(OR(BW2408=7,AQ2408=6),0,IF(#REF!="I",1,IF(#REF!="II",2,IF(#REF!="III",3,IF(#REF!="IV",4))))&amp;AP2408&amp;AQ2408&amp;AR2408&amp;AS2408&amp;AT2408&amp;AU2408&amp;AX2408)</f>
        <v>#REF!</v>
      </c>
      <c r="BN2408" s="10" t="e">
        <f t="shared" si="1146"/>
        <v>#REF!</v>
      </c>
      <c r="BO2408" s="10" t="e">
        <f t="shared" si="1147"/>
        <v>#REF!</v>
      </c>
      <c r="BP2408" s="10" t="e">
        <f t="shared" si="1148"/>
        <v>#REF!</v>
      </c>
      <c r="BQ2408" s="10" t="e">
        <f t="shared" si="1149"/>
        <v>#REF!</v>
      </c>
      <c r="BR2408" s="10" t="e">
        <f t="shared" si="1150"/>
        <v>#REF!</v>
      </c>
      <c r="BS2408" s="10" t="e">
        <f t="shared" si="1151"/>
        <v>#REF!</v>
      </c>
      <c r="BT2408" s="10" t="e">
        <f>IF(OR(BW2408=7,AQ2408=6),0,AO2408&amp;IF(#REF!="SI",1,IF(#REF!="NO",2,IF(#REF!="VIH + PREVIO",3,0))))</f>
        <v>#REF!</v>
      </c>
      <c r="BU2408" s="10" t="e">
        <f>IF(OR(BW2408=7,AQ2408=6),0,IF(#REF!="-",1,0))</f>
        <v>#REF!</v>
      </c>
      <c r="BV2408" s="10" t="e">
        <f t="shared" si="1152"/>
        <v>#REF!</v>
      </c>
      <c r="BW24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8" s="10" t="e">
        <f t="shared" si="1157"/>
        <v>#REF!</v>
      </c>
      <c r="BY2408" s="10" t="e">
        <f t="shared" si="1153"/>
        <v>#REF!</v>
      </c>
      <c r="BZ2408" s="10" t="e">
        <f t="shared" si="1158"/>
        <v>#REF!</v>
      </c>
      <c r="CA2408" s="10"/>
    </row>
    <row r="2409" spans="1:79" ht="23.25" customHeight="1" x14ac:dyDescent="0.3">
      <c r="A2409" s="7">
        <v>2407</v>
      </c>
      <c r="B2409" s="43"/>
      <c r="C2409" s="44"/>
      <c r="D2409" s="45"/>
      <c r="E2409" s="46"/>
      <c r="F2409" s="46"/>
      <c r="G2409" s="46"/>
      <c r="H2409" s="50"/>
      <c r="I2409" s="51"/>
      <c r="J2409" s="52"/>
      <c r="K2409" s="51"/>
      <c r="L2409" s="53"/>
      <c r="M2409" s="54"/>
      <c r="N2409" s="43"/>
      <c r="O2409" s="55"/>
      <c r="P2409" s="46"/>
      <c r="Q2409" s="46"/>
      <c r="R2409" s="46"/>
      <c r="S2409" s="43"/>
      <c r="T2409" s="56"/>
      <c r="U2409" s="46"/>
      <c r="V2409" s="57"/>
      <c r="W2409" s="58"/>
      <c r="X2409" s="57"/>
      <c r="Y2409" s="46"/>
      <c r="Z2409" s="57"/>
      <c r="AA2409" s="59"/>
      <c r="AB2409" s="60"/>
      <c r="AJ2409" s="11">
        <f t="shared" si="1156"/>
        <v>13</v>
      </c>
      <c r="AK2409" s="11">
        <f t="shared" si="1129"/>
        <v>0</v>
      </c>
      <c r="AL2409" s="11">
        <f t="shared" si="1130"/>
        <v>0</v>
      </c>
      <c r="AM2409" s="11">
        <f t="shared" si="1131"/>
        <v>0</v>
      </c>
      <c r="AN2409" s="11">
        <f t="shared" si="1132"/>
        <v>0</v>
      </c>
      <c r="AO2409" s="4" t="e">
        <f>IF(#REF!="I",1,IF(#REF!="II",2,IF(#REF!="III",3,IF(#REF!="IV",4))))</f>
        <v>#REF!</v>
      </c>
      <c r="AP2409" s="11" t="e">
        <f>IF(#REF!="PULMONAR",1,IF(AND(#REF!="EXTRAPULMONAR",#REF!&lt;&gt;"MENINGEA"),2,IF(AND(#REF!="EXTRAPULMONAR",#REF!="MENINGEA"),3,)))</f>
        <v>#REF!</v>
      </c>
      <c r="AQ24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09" s="4">
        <f t="shared" si="1133"/>
        <v>0</v>
      </c>
      <c r="AS2409" s="10">
        <f t="shared" si="1134"/>
        <v>0</v>
      </c>
      <c r="AT2409" s="10">
        <f t="shared" si="1135"/>
        <v>0</v>
      </c>
      <c r="AU2409" s="10" t="str">
        <f t="shared" si="1136"/>
        <v>0</v>
      </c>
      <c r="AV2409" s="11" t="e">
        <f t="shared" si="1137"/>
        <v>#N/A</v>
      </c>
      <c r="AW2409" s="4" t="e">
        <f t="shared" si="1138"/>
        <v>#N/A</v>
      </c>
      <c r="AX2409" s="10" t="e">
        <f t="shared" si="1154"/>
        <v>#N/A</v>
      </c>
      <c r="AY2409" s="10" t="e">
        <f t="shared" si="1155"/>
        <v>#N/A</v>
      </c>
      <c r="AZ2409" s="10" t="e">
        <f t="shared" si="1139"/>
        <v>#REF!</v>
      </c>
      <c r="BA2409" s="12" t="e">
        <f>IF(BW2409=7,0,AJ2409&amp;IF(#REF!="SI",1,IF(#REF!="NO",2,IF(#REF!="VIH + PREVIO",3,0))))</f>
        <v>#REF!</v>
      </c>
      <c r="BB2409" s="13" t="e">
        <f>IF(AND(#REF!="POSITIVO",#REF!="POSITIVO"),1,IF(#REF!="NEGATIVO",2,IF(#REF!="VIH + PREVIO",3,0)))</f>
        <v>#REF!</v>
      </c>
      <c r="BC2409" s="10" t="e">
        <f>IF(#REF!="SI",1,IF(#REF!="NO",2,0))</f>
        <v>#REF!</v>
      </c>
      <c r="BD2409" s="10" t="e">
        <f>IF(#REF!="SI",1,IF(#REF!="NO",2,0))</f>
        <v>#REF!</v>
      </c>
      <c r="BE2409" s="10" t="e">
        <f>IF(OR(#REF!="VIH + PREVIO",#REF!="VIH + PREVIO",#REF!="VIH + PREVIO"),1,0)</f>
        <v>#REF!</v>
      </c>
      <c r="BF2409" s="13" t="e">
        <f>IF(OR(#REF!="POSITIVO",#REF!="NEGATIVO"),1,IF(#REF!="PACIENTE NO ACEPTA",2,IF(#REF!="VIH + PREVIO",3,0)))</f>
        <v>#REF!</v>
      </c>
      <c r="BG2409" s="10" t="e">
        <f t="shared" si="1140"/>
        <v>#REF!</v>
      </c>
      <c r="BH2409" s="10" t="e">
        <f t="shared" si="1141"/>
        <v>#REF!</v>
      </c>
      <c r="BI2409" s="10" t="e">
        <f t="shared" si="1142"/>
        <v>#REF!</v>
      </c>
      <c r="BJ2409" s="10" t="e">
        <f t="shared" si="1143"/>
        <v>#REF!</v>
      </c>
      <c r="BK2409" s="10" t="e">
        <f t="shared" si="1144"/>
        <v>#REF!</v>
      </c>
      <c r="BL2409" s="10" t="e">
        <f t="shared" si="1145"/>
        <v>#REF!</v>
      </c>
      <c r="BM2409" s="10" t="e">
        <f>IF(OR(BW2409=7,AQ2409=6),0,IF(#REF!="I",1,IF(#REF!="II",2,IF(#REF!="III",3,IF(#REF!="IV",4))))&amp;AP2409&amp;AQ2409&amp;AR2409&amp;AS2409&amp;AT2409&amp;AU2409&amp;AX2409)</f>
        <v>#REF!</v>
      </c>
      <c r="BN2409" s="10" t="e">
        <f t="shared" si="1146"/>
        <v>#REF!</v>
      </c>
      <c r="BO2409" s="10" t="e">
        <f t="shared" si="1147"/>
        <v>#REF!</v>
      </c>
      <c r="BP2409" s="10" t="e">
        <f t="shared" si="1148"/>
        <v>#REF!</v>
      </c>
      <c r="BQ2409" s="10" t="e">
        <f t="shared" si="1149"/>
        <v>#REF!</v>
      </c>
      <c r="BR2409" s="10" t="e">
        <f t="shared" si="1150"/>
        <v>#REF!</v>
      </c>
      <c r="BS2409" s="10" t="e">
        <f t="shared" si="1151"/>
        <v>#REF!</v>
      </c>
      <c r="BT2409" s="10" t="e">
        <f>IF(OR(BW2409=7,AQ2409=6),0,AO2409&amp;IF(#REF!="SI",1,IF(#REF!="NO",2,IF(#REF!="VIH + PREVIO",3,0))))</f>
        <v>#REF!</v>
      </c>
      <c r="BU2409" s="10" t="e">
        <f>IF(OR(BW2409=7,AQ2409=6),0,IF(#REF!="-",1,0))</f>
        <v>#REF!</v>
      </c>
      <c r="BV2409" s="10" t="e">
        <f t="shared" si="1152"/>
        <v>#REF!</v>
      </c>
      <c r="BW24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09" s="10" t="e">
        <f t="shared" si="1157"/>
        <v>#REF!</v>
      </c>
      <c r="BY2409" s="10" t="e">
        <f t="shared" si="1153"/>
        <v>#REF!</v>
      </c>
      <c r="BZ2409" s="10" t="e">
        <f t="shared" si="1158"/>
        <v>#REF!</v>
      </c>
      <c r="CA2409" s="10"/>
    </row>
    <row r="2410" spans="1:79" ht="23.25" customHeight="1" x14ac:dyDescent="0.3">
      <c r="A2410" s="7">
        <v>2408</v>
      </c>
      <c r="B2410" s="43"/>
      <c r="C2410" s="44"/>
      <c r="D2410" s="45"/>
      <c r="E2410" s="46"/>
      <c r="F2410" s="46"/>
      <c r="G2410" s="46"/>
      <c r="H2410" s="50"/>
      <c r="I2410" s="51"/>
      <c r="J2410" s="52"/>
      <c r="K2410" s="51"/>
      <c r="L2410" s="53"/>
      <c r="M2410" s="54"/>
      <c r="N2410" s="43"/>
      <c r="O2410" s="55"/>
      <c r="P2410" s="46"/>
      <c r="Q2410" s="46"/>
      <c r="R2410" s="46"/>
      <c r="S2410" s="43"/>
      <c r="T2410" s="56"/>
      <c r="U2410" s="46"/>
      <c r="V2410" s="57"/>
      <c r="W2410" s="58"/>
      <c r="X2410" s="57"/>
      <c r="Y2410" s="46"/>
      <c r="Z2410" s="57"/>
      <c r="AA2410" s="59"/>
      <c r="AB2410" s="60"/>
      <c r="AJ2410" s="11">
        <f t="shared" si="1156"/>
        <v>13</v>
      </c>
      <c r="AK2410" s="11">
        <f t="shared" ref="AK2410:AK2473" si="1159">IF(D2410&lt;&gt;"",MONTH(D2410),0)</f>
        <v>0</v>
      </c>
      <c r="AL2410" s="11">
        <f t="shared" ref="AL2410:AL2473" si="1160">IF(AND(AR2410=1,V2410&lt;&gt;""),MONTH(V2410),0)</f>
        <v>0</v>
      </c>
      <c r="AM2410" s="11">
        <f t="shared" ref="AM2410:AM2473" si="1161">IF(AND(AS2410=1,X2410&lt;&gt;""),MONTH(X2410),0)</f>
        <v>0</v>
      </c>
      <c r="AN2410" s="11">
        <f t="shared" ref="AN2410:AN2473" si="1162">IF(AND(AT2410=1,Z2410&lt;&gt;""),MONTH(Z2410),0)</f>
        <v>0</v>
      </c>
      <c r="AO2410" s="4" t="e">
        <f>IF(#REF!="I",1,IF(#REF!="II",2,IF(#REF!="III",3,IF(#REF!="IV",4))))</f>
        <v>#REF!</v>
      </c>
      <c r="AP2410" s="11" t="e">
        <f>IF(#REF!="PULMONAR",1,IF(AND(#REF!="EXTRAPULMONAR",#REF!&lt;&gt;"MENINGEA"),2,IF(AND(#REF!="EXTRAPULMONAR",#REF!="MENINGEA"),3,)))</f>
        <v>#REF!</v>
      </c>
      <c r="AQ24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0" s="4">
        <f t="shared" ref="AR2410:AR2473" si="1163">IF(OR(U2410="+",U2410="++",U2410="+++",U2410="1 A 9 BAAR"),1,IF(U2410="-",2,IF(OR(U2410="NR",U2410=""),0)))</f>
        <v>0</v>
      </c>
      <c r="AS2410" s="10">
        <f t="shared" ref="AS2410:AS2473" si="1164">IF(OR(W2410="+",W2410="++",W2410="+++",W2410="1 A 19 colonias"),1,IF(W2410="-",2,0))</f>
        <v>0</v>
      </c>
      <c r="AT2410" s="10">
        <f t="shared" ref="AT2410:AT2473" si="1165">IF(Y2410="DETECTADO",1,IF(Y2410="NO DETECTADO",2,0))</f>
        <v>0</v>
      </c>
      <c r="AU2410" s="10" t="str">
        <f t="shared" ref="AU2410:AU2473" si="1166">IF(H2410="M",1,IF(H2410="F","2",IF(H2410="","0")))</f>
        <v>0</v>
      </c>
      <c r="AV2410" s="11" t="e">
        <f t="shared" ref="AV2410:AV2473" si="1167">VLOOKUP(I2410,G_EDAD,2,FALSE)</f>
        <v>#N/A</v>
      </c>
      <c r="AW2410" s="4" t="e">
        <f t="shared" ref="AW2410:AW2473" si="1168">VLOOKUP(I2410,G_EDAD,3,FALSE)</f>
        <v>#N/A</v>
      </c>
      <c r="AX2410" s="10" t="e">
        <f t="shared" si="1154"/>
        <v>#N/A</v>
      </c>
      <c r="AY2410" s="10" t="e">
        <f t="shared" si="1155"/>
        <v>#N/A</v>
      </c>
      <c r="AZ2410" s="10" t="e">
        <f t="shared" si="1139"/>
        <v>#REF!</v>
      </c>
      <c r="BA2410" s="12" t="e">
        <f>IF(BW2410=7,0,AJ2410&amp;IF(#REF!="SI",1,IF(#REF!="NO",2,IF(#REF!="VIH + PREVIO",3,0))))</f>
        <v>#REF!</v>
      </c>
      <c r="BB2410" s="13" t="e">
        <f>IF(AND(#REF!="POSITIVO",#REF!="POSITIVO"),1,IF(#REF!="NEGATIVO",2,IF(#REF!="VIH + PREVIO",3,0)))</f>
        <v>#REF!</v>
      </c>
      <c r="BC2410" s="10" t="e">
        <f>IF(#REF!="SI",1,IF(#REF!="NO",2,0))</f>
        <v>#REF!</v>
      </c>
      <c r="BD2410" s="10" t="e">
        <f>IF(#REF!="SI",1,IF(#REF!="NO",2,0))</f>
        <v>#REF!</v>
      </c>
      <c r="BE2410" s="10" t="e">
        <f>IF(OR(#REF!="VIH + PREVIO",#REF!="VIH + PREVIO",#REF!="VIH + PREVIO"),1,0)</f>
        <v>#REF!</v>
      </c>
      <c r="BF2410" s="13" t="e">
        <f>IF(OR(#REF!="POSITIVO",#REF!="NEGATIVO"),1,IF(#REF!="PACIENTE NO ACEPTA",2,IF(#REF!="VIH + PREVIO",3,0)))</f>
        <v>#REF!</v>
      </c>
      <c r="BG2410" s="10" t="e">
        <f t="shared" si="1140"/>
        <v>#REF!</v>
      </c>
      <c r="BH2410" s="10" t="e">
        <f t="shared" si="1141"/>
        <v>#REF!</v>
      </c>
      <c r="BI2410" s="10" t="e">
        <f t="shared" si="1142"/>
        <v>#REF!</v>
      </c>
      <c r="BJ2410" s="10" t="e">
        <f t="shared" si="1143"/>
        <v>#REF!</v>
      </c>
      <c r="BK2410" s="10" t="e">
        <f t="shared" si="1144"/>
        <v>#REF!</v>
      </c>
      <c r="BL2410" s="10" t="e">
        <f t="shared" si="1145"/>
        <v>#REF!</v>
      </c>
      <c r="BM2410" s="10" t="e">
        <f>IF(OR(BW2410=7,AQ2410=6),0,IF(#REF!="I",1,IF(#REF!="II",2,IF(#REF!="III",3,IF(#REF!="IV",4))))&amp;AP2410&amp;AQ2410&amp;AR2410&amp;AS2410&amp;AT2410&amp;AU2410&amp;AX2410)</f>
        <v>#REF!</v>
      </c>
      <c r="BN2410" s="10" t="e">
        <f t="shared" si="1146"/>
        <v>#REF!</v>
      </c>
      <c r="BO2410" s="10" t="e">
        <f t="shared" si="1147"/>
        <v>#REF!</v>
      </c>
      <c r="BP2410" s="10" t="e">
        <f t="shared" si="1148"/>
        <v>#REF!</v>
      </c>
      <c r="BQ2410" s="10" t="e">
        <f t="shared" si="1149"/>
        <v>#REF!</v>
      </c>
      <c r="BR2410" s="10" t="e">
        <f t="shared" si="1150"/>
        <v>#REF!</v>
      </c>
      <c r="BS2410" s="10" t="e">
        <f t="shared" si="1151"/>
        <v>#REF!</v>
      </c>
      <c r="BT2410" s="10" t="e">
        <f>IF(OR(BW2410=7,AQ2410=6),0,AO2410&amp;IF(#REF!="SI",1,IF(#REF!="NO",2,IF(#REF!="VIH + PREVIO",3,0))))</f>
        <v>#REF!</v>
      </c>
      <c r="BU2410" s="10" t="e">
        <f>IF(OR(BW2410=7,AQ2410=6),0,IF(#REF!="-",1,0))</f>
        <v>#REF!</v>
      </c>
      <c r="BV2410" s="10" t="e">
        <f t="shared" si="1152"/>
        <v>#REF!</v>
      </c>
      <c r="BW24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0" s="10" t="e">
        <f t="shared" si="1157"/>
        <v>#REF!</v>
      </c>
      <c r="BY2410" s="10" t="e">
        <f t="shared" si="1153"/>
        <v>#REF!</v>
      </c>
      <c r="BZ2410" s="10" t="e">
        <f t="shared" si="1158"/>
        <v>#REF!</v>
      </c>
      <c r="CA2410" s="10"/>
    </row>
    <row r="2411" spans="1:79" ht="23.25" customHeight="1" x14ac:dyDescent="0.3">
      <c r="A2411" s="7">
        <v>2409</v>
      </c>
      <c r="B2411" s="43"/>
      <c r="C2411" s="44"/>
      <c r="D2411" s="45"/>
      <c r="E2411" s="46"/>
      <c r="F2411" s="46"/>
      <c r="G2411" s="46"/>
      <c r="H2411" s="50"/>
      <c r="I2411" s="51"/>
      <c r="J2411" s="52"/>
      <c r="K2411" s="51"/>
      <c r="L2411" s="53"/>
      <c r="M2411" s="54"/>
      <c r="N2411" s="43"/>
      <c r="O2411" s="55"/>
      <c r="P2411" s="46"/>
      <c r="Q2411" s="46"/>
      <c r="R2411" s="46"/>
      <c r="S2411" s="43"/>
      <c r="T2411" s="56"/>
      <c r="U2411" s="46"/>
      <c r="V2411" s="57"/>
      <c r="W2411" s="58"/>
      <c r="X2411" s="57"/>
      <c r="Y2411" s="46"/>
      <c r="Z2411" s="57"/>
      <c r="AA2411" s="59"/>
      <c r="AB2411" s="60"/>
      <c r="AJ2411" s="11">
        <f t="shared" si="1156"/>
        <v>13</v>
      </c>
      <c r="AK2411" s="11">
        <f t="shared" si="1159"/>
        <v>0</v>
      </c>
      <c r="AL2411" s="11">
        <f t="shared" si="1160"/>
        <v>0</v>
      </c>
      <c r="AM2411" s="11">
        <f t="shared" si="1161"/>
        <v>0</v>
      </c>
      <c r="AN2411" s="11">
        <f t="shared" si="1162"/>
        <v>0</v>
      </c>
      <c r="AO2411" s="4" t="e">
        <f>IF(#REF!="I",1,IF(#REF!="II",2,IF(#REF!="III",3,IF(#REF!="IV",4))))</f>
        <v>#REF!</v>
      </c>
      <c r="AP2411" s="11" t="e">
        <f>IF(#REF!="PULMONAR",1,IF(AND(#REF!="EXTRAPULMONAR",#REF!&lt;&gt;"MENINGEA"),2,IF(AND(#REF!="EXTRAPULMONAR",#REF!="MENINGEA"),3,)))</f>
        <v>#REF!</v>
      </c>
      <c r="AQ24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1" s="4">
        <f t="shared" si="1163"/>
        <v>0</v>
      </c>
      <c r="AS2411" s="10">
        <f t="shared" si="1164"/>
        <v>0</v>
      </c>
      <c r="AT2411" s="10">
        <f t="shared" si="1165"/>
        <v>0</v>
      </c>
      <c r="AU2411" s="10" t="str">
        <f t="shared" si="1166"/>
        <v>0</v>
      </c>
      <c r="AV2411" s="11" t="e">
        <f t="shared" si="1167"/>
        <v>#N/A</v>
      </c>
      <c r="AW2411" s="4" t="e">
        <f t="shared" si="1168"/>
        <v>#N/A</v>
      </c>
      <c r="AX2411" s="10" t="e">
        <f t="shared" si="1154"/>
        <v>#N/A</v>
      </c>
      <c r="AY2411" s="10" t="e">
        <f t="shared" si="1155"/>
        <v>#N/A</v>
      </c>
      <c r="AZ2411" s="10" t="e">
        <f t="shared" si="1139"/>
        <v>#REF!</v>
      </c>
      <c r="BA2411" s="12" t="e">
        <f>IF(BW2411=7,0,AJ2411&amp;IF(#REF!="SI",1,IF(#REF!="NO",2,IF(#REF!="VIH + PREVIO",3,0))))</f>
        <v>#REF!</v>
      </c>
      <c r="BB2411" s="13" t="e">
        <f>IF(AND(#REF!="POSITIVO",#REF!="POSITIVO"),1,IF(#REF!="NEGATIVO",2,IF(#REF!="VIH + PREVIO",3,0)))</f>
        <v>#REF!</v>
      </c>
      <c r="BC2411" s="10" t="e">
        <f>IF(#REF!="SI",1,IF(#REF!="NO",2,0))</f>
        <v>#REF!</v>
      </c>
      <c r="BD2411" s="10" t="e">
        <f>IF(#REF!="SI",1,IF(#REF!="NO",2,0))</f>
        <v>#REF!</v>
      </c>
      <c r="BE2411" s="10" t="e">
        <f>IF(OR(#REF!="VIH + PREVIO",#REF!="VIH + PREVIO",#REF!="VIH + PREVIO"),1,0)</f>
        <v>#REF!</v>
      </c>
      <c r="BF2411" s="13" t="e">
        <f>IF(OR(#REF!="POSITIVO",#REF!="NEGATIVO"),1,IF(#REF!="PACIENTE NO ACEPTA",2,IF(#REF!="VIH + PREVIO",3,0)))</f>
        <v>#REF!</v>
      </c>
      <c r="BG2411" s="10" t="e">
        <f t="shared" si="1140"/>
        <v>#REF!</v>
      </c>
      <c r="BH2411" s="10" t="e">
        <f t="shared" si="1141"/>
        <v>#REF!</v>
      </c>
      <c r="BI2411" s="10" t="e">
        <f t="shared" si="1142"/>
        <v>#REF!</v>
      </c>
      <c r="BJ2411" s="10" t="e">
        <f t="shared" si="1143"/>
        <v>#REF!</v>
      </c>
      <c r="BK2411" s="10" t="e">
        <f t="shared" si="1144"/>
        <v>#REF!</v>
      </c>
      <c r="BL2411" s="10" t="e">
        <f t="shared" si="1145"/>
        <v>#REF!</v>
      </c>
      <c r="BM2411" s="10" t="e">
        <f>IF(OR(BW2411=7,AQ2411=6),0,IF(#REF!="I",1,IF(#REF!="II",2,IF(#REF!="III",3,IF(#REF!="IV",4))))&amp;AP2411&amp;AQ2411&amp;AR2411&amp;AS2411&amp;AT2411&amp;AU2411&amp;AX2411)</f>
        <v>#REF!</v>
      </c>
      <c r="BN2411" s="10" t="e">
        <f t="shared" si="1146"/>
        <v>#REF!</v>
      </c>
      <c r="BO2411" s="10" t="e">
        <f t="shared" si="1147"/>
        <v>#REF!</v>
      </c>
      <c r="BP2411" s="10" t="e">
        <f t="shared" si="1148"/>
        <v>#REF!</v>
      </c>
      <c r="BQ2411" s="10" t="e">
        <f t="shared" si="1149"/>
        <v>#REF!</v>
      </c>
      <c r="BR2411" s="10" t="e">
        <f t="shared" si="1150"/>
        <v>#REF!</v>
      </c>
      <c r="BS2411" s="10" t="e">
        <f t="shared" si="1151"/>
        <v>#REF!</v>
      </c>
      <c r="BT2411" s="10" t="e">
        <f>IF(OR(BW2411=7,AQ2411=6),0,AO2411&amp;IF(#REF!="SI",1,IF(#REF!="NO",2,IF(#REF!="VIH + PREVIO",3,0))))</f>
        <v>#REF!</v>
      </c>
      <c r="BU2411" s="10" t="e">
        <f>IF(OR(BW2411=7,AQ2411=6),0,IF(#REF!="-",1,0))</f>
        <v>#REF!</v>
      </c>
      <c r="BV2411" s="10" t="e">
        <f t="shared" si="1152"/>
        <v>#REF!</v>
      </c>
      <c r="BW24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1" s="10" t="e">
        <f t="shared" si="1157"/>
        <v>#REF!</v>
      </c>
      <c r="BY2411" s="10" t="e">
        <f t="shared" si="1153"/>
        <v>#REF!</v>
      </c>
      <c r="BZ2411" s="10" t="e">
        <f t="shared" si="1158"/>
        <v>#REF!</v>
      </c>
      <c r="CA2411" s="10"/>
    </row>
    <row r="2412" spans="1:79" ht="23.25" customHeight="1" x14ac:dyDescent="0.3">
      <c r="A2412" s="7">
        <v>2410</v>
      </c>
      <c r="B2412" s="43"/>
      <c r="C2412" s="44"/>
      <c r="D2412" s="45"/>
      <c r="E2412" s="46"/>
      <c r="F2412" s="46"/>
      <c r="G2412" s="46"/>
      <c r="H2412" s="50"/>
      <c r="I2412" s="51"/>
      <c r="J2412" s="52"/>
      <c r="K2412" s="51"/>
      <c r="L2412" s="53"/>
      <c r="M2412" s="54"/>
      <c r="N2412" s="43"/>
      <c r="O2412" s="55"/>
      <c r="P2412" s="46"/>
      <c r="Q2412" s="46"/>
      <c r="R2412" s="46"/>
      <c r="S2412" s="43"/>
      <c r="T2412" s="56"/>
      <c r="U2412" s="46"/>
      <c r="V2412" s="57"/>
      <c r="W2412" s="58"/>
      <c r="X2412" s="57"/>
      <c r="Y2412" s="46"/>
      <c r="Z2412" s="57"/>
      <c r="AA2412" s="59"/>
      <c r="AB2412" s="60"/>
      <c r="AJ2412" s="11">
        <f t="shared" si="1156"/>
        <v>13</v>
      </c>
      <c r="AK2412" s="11">
        <f t="shared" si="1159"/>
        <v>0</v>
      </c>
      <c r="AL2412" s="11">
        <f t="shared" si="1160"/>
        <v>0</v>
      </c>
      <c r="AM2412" s="11">
        <f t="shared" si="1161"/>
        <v>0</v>
      </c>
      <c r="AN2412" s="11">
        <f t="shared" si="1162"/>
        <v>0</v>
      </c>
      <c r="AO2412" s="4" t="e">
        <f>IF(#REF!="I",1,IF(#REF!="II",2,IF(#REF!="III",3,IF(#REF!="IV",4))))</f>
        <v>#REF!</v>
      </c>
      <c r="AP2412" s="11" t="e">
        <f>IF(#REF!="PULMONAR",1,IF(AND(#REF!="EXTRAPULMONAR",#REF!&lt;&gt;"MENINGEA"),2,IF(AND(#REF!="EXTRAPULMONAR",#REF!="MENINGEA"),3,)))</f>
        <v>#REF!</v>
      </c>
      <c r="AQ24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2" s="4">
        <f t="shared" si="1163"/>
        <v>0</v>
      </c>
      <c r="AS2412" s="10">
        <f t="shared" si="1164"/>
        <v>0</v>
      </c>
      <c r="AT2412" s="10">
        <f t="shared" si="1165"/>
        <v>0</v>
      </c>
      <c r="AU2412" s="10" t="str">
        <f t="shared" si="1166"/>
        <v>0</v>
      </c>
      <c r="AV2412" s="11" t="e">
        <f t="shared" si="1167"/>
        <v>#N/A</v>
      </c>
      <c r="AW2412" s="4" t="e">
        <f t="shared" si="1168"/>
        <v>#N/A</v>
      </c>
      <c r="AX2412" s="10" t="e">
        <f t="shared" si="1154"/>
        <v>#N/A</v>
      </c>
      <c r="AY2412" s="10" t="e">
        <f t="shared" si="1155"/>
        <v>#N/A</v>
      </c>
      <c r="AZ2412" s="10" t="e">
        <f t="shared" si="1139"/>
        <v>#REF!</v>
      </c>
      <c r="BA2412" s="12" t="e">
        <f>IF(BW2412=7,0,AJ2412&amp;IF(#REF!="SI",1,IF(#REF!="NO",2,IF(#REF!="VIH + PREVIO",3,0))))</f>
        <v>#REF!</v>
      </c>
      <c r="BB2412" s="13" t="e">
        <f>IF(AND(#REF!="POSITIVO",#REF!="POSITIVO"),1,IF(#REF!="NEGATIVO",2,IF(#REF!="VIH + PREVIO",3,0)))</f>
        <v>#REF!</v>
      </c>
      <c r="BC2412" s="10" t="e">
        <f>IF(#REF!="SI",1,IF(#REF!="NO",2,0))</f>
        <v>#REF!</v>
      </c>
      <c r="BD2412" s="10" t="e">
        <f>IF(#REF!="SI",1,IF(#REF!="NO",2,0))</f>
        <v>#REF!</v>
      </c>
      <c r="BE2412" s="10" t="e">
        <f>IF(OR(#REF!="VIH + PREVIO",#REF!="VIH + PREVIO",#REF!="VIH + PREVIO"),1,0)</f>
        <v>#REF!</v>
      </c>
      <c r="BF2412" s="13" t="e">
        <f>IF(OR(#REF!="POSITIVO",#REF!="NEGATIVO"),1,IF(#REF!="PACIENTE NO ACEPTA",2,IF(#REF!="VIH + PREVIO",3,0)))</f>
        <v>#REF!</v>
      </c>
      <c r="BG2412" s="10" t="e">
        <f t="shared" si="1140"/>
        <v>#REF!</v>
      </c>
      <c r="BH2412" s="10" t="e">
        <f t="shared" si="1141"/>
        <v>#REF!</v>
      </c>
      <c r="BI2412" s="10" t="e">
        <f t="shared" si="1142"/>
        <v>#REF!</v>
      </c>
      <c r="BJ2412" s="10" t="e">
        <f t="shared" si="1143"/>
        <v>#REF!</v>
      </c>
      <c r="BK2412" s="10" t="e">
        <f t="shared" si="1144"/>
        <v>#REF!</v>
      </c>
      <c r="BL2412" s="10" t="e">
        <f t="shared" si="1145"/>
        <v>#REF!</v>
      </c>
      <c r="BM2412" s="10" t="e">
        <f>IF(OR(BW2412=7,AQ2412=6),0,IF(#REF!="I",1,IF(#REF!="II",2,IF(#REF!="III",3,IF(#REF!="IV",4))))&amp;AP2412&amp;AQ2412&amp;AR2412&amp;AS2412&amp;AT2412&amp;AU2412&amp;AX2412)</f>
        <v>#REF!</v>
      </c>
      <c r="BN2412" s="10" t="e">
        <f t="shared" si="1146"/>
        <v>#REF!</v>
      </c>
      <c r="BO2412" s="10" t="e">
        <f t="shared" si="1147"/>
        <v>#REF!</v>
      </c>
      <c r="BP2412" s="10" t="e">
        <f t="shared" si="1148"/>
        <v>#REF!</v>
      </c>
      <c r="BQ2412" s="10" t="e">
        <f t="shared" si="1149"/>
        <v>#REF!</v>
      </c>
      <c r="BR2412" s="10" t="e">
        <f t="shared" si="1150"/>
        <v>#REF!</v>
      </c>
      <c r="BS2412" s="10" t="e">
        <f t="shared" si="1151"/>
        <v>#REF!</v>
      </c>
      <c r="BT2412" s="10" t="e">
        <f>IF(OR(BW2412=7,AQ2412=6),0,AO2412&amp;IF(#REF!="SI",1,IF(#REF!="NO",2,IF(#REF!="VIH + PREVIO",3,0))))</f>
        <v>#REF!</v>
      </c>
      <c r="BU2412" s="10" t="e">
        <f>IF(OR(BW2412=7,AQ2412=6),0,IF(#REF!="-",1,0))</f>
        <v>#REF!</v>
      </c>
      <c r="BV2412" s="10" t="e">
        <f t="shared" si="1152"/>
        <v>#REF!</v>
      </c>
      <c r="BW24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2" s="10" t="e">
        <f t="shared" si="1157"/>
        <v>#REF!</v>
      </c>
      <c r="BY2412" s="10" t="e">
        <f t="shared" si="1153"/>
        <v>#REF!</v>
      </c>
      <c r="BZ2412" s="10" t="e">
        <f t="shared" si="1158"/>
        <v>#REF!</v>
      </c>
      <c r="CA2412" s="10"/>
    </row>
    <row r="2413" spans="1:79" ht="23.25" customHeight="1" x14ac:dyDescent="0.3">
      <c r="A2413" s="7">
        <v>2411</v>
      </c>
      <c r="B2413" s="43"/>
      <c r="C2413" s="44"/>
      <c r="D2413" s="45"/>
      <c r="E2413" s="46"/>
      <c r="F2413" s="46"/>
      <c r="G2413" s="46"/>
      <c r="H2413" s="50"/>
      <c r="I2413" s="51"/>
      <c r="J2413" s="52"/>
      <c r="K2413" s="51"/>
      <c r="L2413" s="53"/>
      <c r="M2413" s="54"/>
      <c r="N2413" s="43"/>
      <c r="O2413" s="55"/>
      <c r="P2413" s="46"/>
      <c r="Q2413" s="46"/>
      <c r="R2413" s="46"/>
      <c r="S2413" s="43"/>
      <c r="T2413" s="56"/>
      <c r="U2413" s="46"/>
      <c r="V2413" s="57"/>
      <c r="W2413" s="58"/>
      <c r="X2413" s="57"/>
      <c r="Y2413" s="46"/>
      <c r="Z2413" s="57"/>
      <c r="AA2413" s="59"/>
      <c r="AB2413" s="60"/>
      <c r="AJ2413" s="11">
        <f t="shared" si="1156"/>
        <v>13</v>
      </c>
      <c r="AK2413" s="11">
        <f t="shared" si="1159"/>
        <v>0</v>
      </c>
      <c r="AL2413" s="11">
        <f t="shared" si="1160"/>
        <v>0</v>
      </c>
      <c r="AM2413" s="11">
        <f t="shared" si="1161"/>
        <v>0</v>
      </c>
      <c r="AN2413" s="11">
        <f t="shared" si="1162"/>
        <v>0</v>
      </c>
      <c r="AO2413" s="4" t="e">
        <f>IF(#REF!="I",1,IF(#REF!="II",2,IF(#REF!="III",3,IF(#REF!="IV",4))))</f>
        <v>#REF!</v>
      </c>
      <c r="AP2413" s="11" t="e">
        <f>IF(#REF!="PULMONAR",1,IF(AND(#REF!="EXTRAPULMONAR",#REF!&lt;&gt;"MENINGEA"),2,IF(AND(#REF!="EXTRAPULMONAR",#REF!="MENINGEA"),3,)))</f>
        <v>#REF!</v>
      </c>
      <c r="AQ24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3" s="4">
        <f t="shared" si="1163"/>
        <v>0</v>
      </c>
      <c r="AS2413" s="10">
        <f t="shared" si="1164"/>
        <v>0</v>
      </c>
      <c r="AT2413" s="10">
        <f t="shared" si="1165"/>
        <v>0</v>
      </c>
      <c r="AU2413" s="10" t="str">
        <f t="shared" si="1166"/>
        <v>0</v>
      </c>
      <c r="AV2413" s="11" t="e">
        <f t="shared" si="1167"/>
        <v>#N/A</v>
      </c>
      <c r="AW2413" s="4" t="e">
        <f t="shared" si="1168"/>
        <v>#N/A</v>
      </c>
      <c r="AX2413" s="10" t="e">
        <f t="shared" si="1154"/>
        <v>#N/A</v>
      </c>
      <c r="AY2413" s="10" t="e">
        <f t="shared" si="1155"/>
        <v>#N/A</v>
      </c>
      <c r="AZ2413" s="10" t="e">
        <f t="shared" si="1139"/>
        <v>#REF!</v>
      </c>
      <c r="BA2413" s="12" t="e">
        <f>IF(BW2413=7,0,AJ2413&amp;IF(#REF!="SI",1,IF(#REF!="NO",2,IF(#REF!="VIH + PREVIO",3,0))))</f>
        <v>#REF!</v>
      </c>
      <c r="BB2413" s="13" t="e">
        <f>IF(AND(#REF!="POSITIVO",#REF!="POSITIVO"),1,IF(#REF!="NEGATIVO",2,IF(#REF!="VIH + PREVIO",3,0)))</f>
        <v>#REF!</v>
      </c>
      <c r="BC2413" s="10" t="e">
        <f>IF(#REF!="SI",1,IF(#REF!="NO",2,0))</f>
        <v>#REF!</v>
      </c>
      <c r="BD2413" s="10" t="e">
        <f>IF(#REF!="SI",1,IF(#REF!="NO",2,0))</f>
        <v>#REF!</v>
      </c>
      <c r="BE2413" s="10" t="e">
        <f>IF(OR(#REF!="VIH + PREVIO",#REF!="VIH + PREVIO",#REF!="VIH + PREVIO"),1,0)</f>
        <v>#REF!</v>
      </c>
      <c r="BF2413" s="13" t="e">
        <f>IF(OR(#REF!="POSITIVO",#REF!="NEGATIVO"),1,IF(#REF!="PACIENTE NO ACEPTA",2,IF(#REF!="VIH + PREVIO",3,0)))</f>
        <v>#REF!</v>
      </c>
      <c r="BG2413" s="10" t="e">
        <f t="shared" si="1140"/>
        <v>#REF!</v>
      </c>
      <c r="BH2413" s="10" t="e">
        <f t="shared" si="1141"/>
        <v>#REF!</v>
      </c>
      <c r="BI2413" s="10" t="e">
        <f t="shared" si="1142"/>
        <v>#REF!</v>
      </c>
      <c r="BJ2413" s="10" t="e">
        <f t="shared" si="1143"/>
        <v>#REF!</v>
      </c>
      <c r="BK2413" s="10" t="e">
        <f t="shared" si="1144"/>
        <v>#REF!</v>
      </c>
      <c r="BL2413" s="10" t="e">
        <f t="shared" si="1145"/>
        <v>#REF!</v>
      </c>
      <c r="BM2413" s="10" t="e">
        <f>IF(OR(BW2413=7,AQ2413=6),0,IF(#REF!="I",1,IF(#REF!="II",2,IF(#REF!="III",3,IF(#REF!="IV",4))))&amp;AP2413&amp;AQ2413&amp;AR2413&amp;AS2413&amp;AT2413&amp;AU2413&amp;AX2413)</f>
        <v>#REF!</v>
      </c>
      <c r="BN2413" s="10" t="e">
        <f t="shared" si="1146"/>
        <v>#REF!</v>
      </c>
      <c r="BO2413" s="10" t="e">
        <f t="shared" si="1147"/>
        <v>#REF!</v>
      </c>
      <c r="BP2413" s="10" t="e">
        <f t="shared" si="1148"/>
        <v>#REF!</v>
      </c>
      <c r="BQ2413" s="10" t="e">
        <f t="shared" si="1149"/>
        <v>#REF!</v>
      </c>
      <c r="BR2413" s="10" t="e">
        <f t="shared" si="1150"/>
        <v>#REF!</v>
      </c>
      <c r="BS2413" s="10" t="e">
        <f t="shared" si="1151"/>
        <v>#REF!</v>
      </c>
      <c r="BT2413" s="10" t="e">
        <f>IF(OR(BW2413=7,AQ2413=6),0,AO2413&amp;IF(#REF!="SI",1,IF(#REF!="NO",2,IF(#REF!="VIH + PREVIO",3,0))))</f>
        <v>#REF!</v>
      </c>
      <c r="BU2413" s="10" t="e">
        <f>IF(OR(BW2413=7,AQ2413=6),0,IF(#REF!="-",1,0))</f>
        <v>#REF!</v>
      </c>
      <c r="BV2413" s="10" t="e">
        <f t="shared" si="1152"/>
        <v>#REF!</v>
      </c>
      <c r="BW24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3" s="10" t="e">
        <f t="shared" si="1157"/>
        <v>#REF!</v>
      </c>
      <c r="BY2413" s="10" t="e">
        <f t="shared" si="1153"/>
        <v>#REF!</v>
      </c>
      <c r="BZ2413" s="10" t="e">
        <f t="shared" si="1158"/>
        <v>#REF!</v>
      </c>
      <c r="CA2413" s="10"/>
    </row>
    <row r="2414" spans="1:79" ht="23.25" customHeight="1" x14ac:dyDescent="0.3">
      <c r="A2414" s="7">
        <v>2412</v>
      </c>
      <c r="B2414" s="43"/>
      <c r="C2414" s="44"/>
      <c r="D2414" s="45"/>
      <c r="E2414" s="46"/>
      <c r="F2414" s="46"/>
      <c r="G2414" s="46"/>
      <c r="H2414" s="50"/>
      <c r="I2414" s="51"/>
      <c r="J2414" s="52"/>
      <c r="K2414" s="51"/>
      <c r="L2414" s="53"/>
      <c r="M2414" s="54"/>
      <c r="N2414" s="43"/>
      <c r="O2414" s="55"/>
      <c r="P2414" s="46"/>
      <c r="Q2414" s="46"/>
      <c r="R2414" s="46"/>
      <c r="S2414" s="43"/>
      <c r="T2414" s="56"/>
      <c r="U2414" s="46"/>
      <c r="V2414" s="57"/>
      <c r="W2414" s="58"/>
      <c r="X2414" s="57"/>
      <c r="Y2414" s="46"/>
      <c r="Z2414" s="57"/>
      <c r="AA2414" s="59"/>
      <c r="AB2414" s="60"/>
      <c r="AJ2414" s="11">
        <f t="shared" si="1156"/>
        <v>13</v>
      </c>
      <c r="AK2414" s="11">
        <f t="shared" si="1159"/>
        <v>0</v>
      </c>
      <c r="AL2414" s="11">
        <f t="shared" si="1160"/>
        <v>0</v>
      </c>
      <c r="AM2414" s="11">
        <f t="shared" si="1161"/>
        <v>0</v>
      </c>
      <c r="AN2414" s="11">
        <f t="shared" si="1162"/>
        <v>0</v>
      </c>
      <c r="AO2414" s="4" t="e">
        <f>IF(#REF!="I",1,IF(#REF!="II",2,IF(#REF!="III",3,IF(#REF!="IV",4))))</f>
        <v>#REF!</v>
      </c>
      <c r="AP2414" s="11" t="e">
        <f>IF(#REF!="PULMONAR",1,IF(AND(#REF!="EXTRAPULMONAR",#REF!&lt;&gt;"MENINGEA"),2,IF(AND(#REF!="EXTRAPULMONAR",#REF!="MENINGEA"),3,)))</f>
        <v>#REF!</v>
      </c>
      <c r="AQ24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4" s="4">
        <f t="shared" si="1163"/>
        <v>0</v>
      </c>
      <c r="AS2414" s="10">
        <f t="shared" si="1164"/>
        <v>0</v>
      </c>
      <c r="AT2414" s="10">
        <f t="shared" si="1165"/>
        <v>0</v>
      </c>
      <c r="AU2414" s="10" t="str">
        <f t="shared" si="1166"/>
        <v>0</v>
      </c>
      <c r="AV2414" s="11" t="e">
        <f t="shared" si="1167"/>
        <v>#N/A</v>
      </c>
      <c r="AW2414" s="4" t="e">
        <f t="shared" si="1168"/>
        <v>#N/A</v>
      </c>
      <c r="AX2414" s="10" t="e">
        <f t="shared" si="1154"/>
        <v>#N/A</v>
      </c>
      <c r="AY2414" s="10" t="e">
        <f t="shared" si="1155"/>
        <v>#N/A</v>
      </c>
      <c r="AZ2414" s="10" t="e">
        <f t="shared" si="1139"/>
        <v>#REF!</v>
      </c>
      <c r="BA2414" s="12" t="e">
        <f>IF(BW2414=7,0,AJ2414&amp;IF(#REF!="SI",1,IF(#REF!="NO",2,IF(#REF!="VIH + PREVIO",3,0))))</f>
        <v>#REF!</v>
      </c>
      <c r="BB2414" s="13" t="e">
        <f>IF(AND(#REF!="POSITIVO",#REF!="POSITIVO"),1,IF(#REF!="NEGATIVO",2,IF(#REF!="VIH + PREVIO",3,0)))</f>
        <v>#REF!</v>
      </c>
      <c r="BC2414" s="10" t="e">
        <f>IF(#REF!="SI",1,IF(#REF!="NO",2,0))</f>
        <v>#REF!</v>
      </c>
      <c r="BD2414" s="10" t="e">
        <f>IF(#REF!="SI",1,IF(#REF!="NO",2,0))</f>
        <v>#REF!</v>
      </c>
      <c r="BE2414" s="10" t="e">
        <f>IF(OR(#REF!="VIH + PREVIO",#REF!="VIH + PREVIO",#REF!="VIH + PREVIO"),1,0)</f>
        <v>#REF!</v>
      </c>
      <c r="BF2414" s="13" t="e">
        <f>IF(OR(#REF!="POSITIVO",#REF!="NEGATIVO"),1,IF(#REF!="PACIENTE NO ACEPTA",2,IF(#REF!="VIH + PREVIO",3,0)))</f>
        <v>#REF!</v>
      </c>
      <c r="BG2414" s="10" t="e">
        <f t="shared" si="1140"/>
        <v>#REF!</v>
      </c>
      <c r="BH2414" s="10" t="e">
        <f t="shared" si="1141"/>
        <v>#REF!</v>
      </c>
      <c r="BI2414" s="10" t="e">
        <f t="shared" si="1142"/>
        <v>#REF!</v>
      </c>
      <c r="BJ2414" s="10" t="e">
        <f t="shared" si="1143"/>
        <v>#REF!</v>
      </c>
      <c r="BK2414" s="10" t="e">
        <f t="shared" si="1144"/>
        <v>#REF!</v>
      </c>
      <c r="BL2414" s="10" t="e">
        <f t="shared" si="1145"/>
        <v>#REF!</v>
      </c>
      <c r="BM2414" s="10" t="e">
        <f>IF(OR(BW2414=7,AQ2414=6),0,IF(#REF!="I",1,IF(#REF!="II",2,IF(#REF!="III",3,IF(#REF!="IV",4))))&amp;AP2414&amp;AQ2414&amp;AR2414&amp;AS2414&amp;AT2414&amp;AU2414&amp;AX2414)</f>
        <v>#REF!</v>
      </c>
      <c r="BN2414" s="10" t="e">
        <f t="shared" si="1146"/>
        <v>#REF!</v>
      </c>
      <c r="BO2414" s="10" t="e">
        <f t="shared" si="1147"/>
        <v>#REF!</v>
      </c>
      <c r="BP2414" s="10" t="e">
        <f t="shared" si="1148"/>
        <v>#REF!</v>
      </c>
      <c r="BQ2414" s="10" t="e">
        <f t="shared" si="1149"/>
        <v>#REF!</v>
      </c>
      <c r="BR2414" s="10" t="e">
        <f t="shared" si="1150"/>
        <v>#REF!</v>
      </c>
      <c r="BS2414" s="10" t="e">
        <f t="shared" si="1151"/>
        <v>#REF!</v>
      </c>
      <c r="BT2414" s="10" t="e">
        <f>IF(OR(BW2414=7,AQ2414=6),0,AO2414&amp;IF(#REF!="SI",1,IF(#REF!="NO",2,IF(#REF!="VIH + PREVIO",3,0))))</f>
        <v>#REF!</v>
      </c>
      <c r="BU2414" s="10" t="e">
        <f>IF(OR(BW2414=7,AQ2414=6),0,IF(#REF!="-",1,0))</f>
        <v>#REF!</v>
      </c>
      <c r="BV2414" s="10" t="e">
        <f t="shared" si="1152"/>
        <v>#REF!</v>
      </c>
      <c r="BW24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4" s="10" t="e">
        <f t="shared" si="1157"/>
        <v>#REF!</v>
      </c>
      <c r="BY2414" s="10" t="e">
        <f t="shared" si="1153"/>
        <v>#REF!</v>
      </c>
      <c r="BZ2414" s="10" t="e">
        <f t="shared" si="1158"/>
        <v>#REF!</v>
      </c>
      <c r="CA2414" s="10"/>
    </row>
    <row r="2415" spans="1:79" ht="23.25" customHeight="1" x14ac:dyDescent="0.3">
      <c r="A2415" s="7">
        <v>2413</v>
      </c>
      <c r="B2415" s="43"/>
      <c r="C2415" s="44"/>
      <c r="D2415" s="45"/>
      <c r="E2415" s="46"/>
      <c r="F2415" s="46"/>
      <c r="G2415" s="46"/>
      <c r="H2415" s="50"/>
      <c r="I2415" s="51"/>
      <c r="J2415" s="52"/>
      <c r="K2415" s="51"/>
      <c r="L2415" s="53"/>
      <c r="M2415" s="54"/>
      <c r="N2415" s="43"/>
      <c r="O2415" s="55"/>
      <c r="P2415" s="46"/>
      <c r="Q2415" s="46"/>
      <c r="R2415" s="46"/>
      <c r="S2415" s="43"/>
      <c r="T2415" s="56"/>
      <c r="U2415" s="46"/>
      <c r="V2415" s="57"/>
      <c r="W2415" s="58"/>
      <c r="X2415" s="57"/>
      <c r="Y2415" s="46"/>
      <c r="Z2415" s="57"/>
      <c r="AA2415" s="59"/>
      <c r="AB2415" s="60"/>
      <c r="AJ2415" s="11">
        <f t="shared" si="1156"/>
        <v>13</v>
      </c>
      <c r="AK2415" s="11">
        <f t="shared" si="1159"/>
        <v>0</v>
      </c>
      <c r="AL2415" s="11">
        <f t="shared" si="1160"/>
        <v>0</v>
      </c>
      <c r="AM2415" s="11">
        <f t="shared" si="1161"/>
        <v>0</v>
      </c>
      <c r="AN2415" s="11">
        <f t="shared" si="1162"/>
        <v>0</v>
      </c>
      <c r="AO2415" s="4" t="e">
        <f>IF(#REF!="I",1,IF(#REF!="II",2,IF(#REF!="III",3,IF(#REF!="IV",4))))</f>
        <v>#REF!</v>
      </c>
      <c r="AP2415" s="11" t="e">
        <f>IF(#REF!="PULMONAR",1,IF(AND(#REF!="EXTRAPULMONAR",#REF!&lt;&gt;"MENINGEA"),2,IF(AND(#REF!="EXTRAPULMONAR",#REF!="MENINGEA"),3,)))</f>
        <v>#REF!</v>
      </c>
      <c r="AQ24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5" s="4">
        <f t="shared" si="1163"/>
        <v>0</v>
      </c>
      <c r="AS2415" s="10">
        <f t="shared" si="1164"/>
        <v>0</v>
      </c>
      <c r="AT2415" s="10">
        <f t="shared" si="1165"/>
        <v>0</v>
      </c>
      <c r="AU2415" s="10" t="str">
        <f t="shared" si="1166"/>
        <v>0</v>
      </c>
      <c r="AV2415" s="11" t="e">
        <f t="shared" si="1167"/>
        <v>#N/A</v>
      </c>
      <c r="AW2415" s="4" t="e">
        <f t="shared" si="1168"/>
        <v>#N/A</v>
      </c>
      <c r="AX2415" s="10" t="e">
        <f t="shared" si="1154"/>
        <v>#N/A</v>
      </c>
      <c r="AY2415" s="10" t="e">
        <f t="shared" si="1155"/>
        <v>#N/A</v>
      </c>
      <c r="AZ2415" s="10" t="e">
        <f t="shared" si="1139"/>
        <v>#REF!</v>
      </c>
      <c r="BA2415" s="12" t="e">
        <f>IF(BW2415=7,0,AJ2415&amp;IF(#REF!="SI",1,IF(#REF!="NO",2,IF(#REF!="VIH + PREVIO",3,0))))</f>
        <v>#REF!</v>
      </c>
      <c r="BB2415" s="13" t="e">
        <f>IF(AND(#REF!="POSITIVO",#REF!="POSITIVO"),1,IF(#REF!="NEGATIVO",2,IF(#REF!="VIH + PREVIO",3,0)))</f>
        <v>#REF!</v>
      </c>
      <c r="BC2415" s="10" t="e">
        <f>IF(#REF!="SI",1,IF(#REF!="NO",2,0))</f>
        <v>#REF!</v>
      </c>
      <c r="BD2415" s="10" t="e">
        <f>IF(#REF!="SI",1,IF(#REF!="NO",2,0))</f>
        <v>#REF!</v>
      </c>
      <c r="BE2415" s="10" t="e">
        <f>IF(OR(#REF!="VIH + PREVIO",#REF!="VIH + PREVIO",#REF!="VIH + PREVIO"),1,0)</f>
        <v>#REF!</v>
      </c>
      <c r="BF2415" s="13" t="e">
        <f>IF(OR(#REF!="POSITIVO",#REF!="NEGATIVO"),1,IF(#REF!="PACIENTE NO ACEPTA",2,IF(#REF!="VIH + PREVIO",3,0)))</f>
        <v>#REF!</v>
      </c>
      <c r="BG2415" s="10" t="e">
        <f t="shared" si="1140"/>
        <v>#REF!</v>
      </c>
      <c r="BH2415" s="10" t="e">
        <f t="shared" si="1141"/>
        <v>#REF!</v>
      </c>
      <c r="BI2415" s="10" t="e">
        <f t="shared" si="1142"/>
        <v>#REF!</v>
      </c>
      <c r="BJ2415" s="10" t="e">
        <f t="shared" si="1143"/>
        <v>#REF!</v>
      </c>
      <c r="BK2415" s="10" t="e">
        <f t="shared" si="1144"/>
        <v>#REF!</v>
      </c>
      <c r="BL2415" s="10" t="e">
        <f t="shared" si="1145"/>
        <v>#REF!</v>
      </c>
      <c r="BM2415" s="10" t="e">
        <f>IF(OR(BW2415=7,AQ2415=6),0,IF(#REF!="I",1,IF(#REF!="II",2,IF(#REF!="III",3,IF(#REF!="IV",4))))&amp;AP2415&amp;AQ2415&amp;AR2415&amp;AS2415&amp;AT2415&amp;AU2415&amp;AX2415)</f>
        <v>#REF!</v>
      </c>
      <c r="BN2415" s="10" t="e">
        <f t="shared" si="1146"/>
        <v>#REF!</v>
      </c>
      <c r="BO2415" s="10" t="e">
        <f t="shared" si="1147"/>
        <v>#REF!</v>
      </c>
      <c r="BP2415" s="10" t="e">
        <f t="shared" si="1148"/>
        <v>#REF!</v>
      </c>
      <c r="BQ2415" s="10" t="e">
        <f t="shared" si="1149"/>
        <v>#REF!</v>
      </c>
      <c r="BR2415" s="10" t="e">
        <f t="shared" si="1150"/>
        <v>#REF!</v>
      </c>
      <c r="BS2415" s="10" t="e">
        <f t="shared" si="1151"/>
        <v>#REF!</v>
      </c>
      <c r="BT2415" s="10" t="e">
        <f>IF(OR(BW2415=7,AQ2415=6),0,AO2415&amp;IF(#REF!="SI",1,IF(#REF!="NO",2,IF(#REF!="VIH + PREVIO",3,0))))</f>
        <v>#REF!</v>
      </c>
      <c r="BU2415" s="10" t="e">
        <f>IF(OR(BW2415=7,AQ2415=6),0,IF(#REF!="-",1,0))</f>
        <v>#REF!</v>
      </c>
      <c r="BV2415" s="10" t="e">
        <f t="shared" si="1152"/>
        <v>#REF!</v>
      </c>
      <c r="BW24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5" s="10" t="e">
        <f t="shared" si="1157"/>
        <v>#REF!</v>
      </c>
      <c r="BY2415" s="10" t="e">
        <f t="shared" si="1153"/>
        <v>#REF!</v>
      </c>
      <c r="BZ2415" s="10" t="e">
        <f t="shared" si="1158"/>
        <v>#REF!</v>
      </c>
      <c r="CA2415" s="10"/>
    </row>
    <row r="2416" spans="1:79" ht="23.25" customHeight="1" x14ac:dyDescent="0.3">
      <c r="A2416" s="7">
        <v>2414</v>
      </c>
      <c r="B2416" s="43"/>
      <c r="C2416" s="44"/>
      <c r="D2416" s="45"/>
      <c r="E2416" s="46"/>
      <c r="F2416" s="46"/>
      <c r="G2416" s="46"/>
      <c r="H2416" s="50"/>
      <c r="I2416" s="51"/>
      <c r="J2416" s="52"/>
      <c r="K2416" s="51"/>
      <c r="L2416" s="53"/>
      <c r="M2416" s="54"/>
      <c r="N2416" s="43"/>
      <c r="O2416" s="55"/>
      <c r="P2416" s="46"/>
      <c r="Q2416" s="46"/>
      <c r="R2416" s="46"/>
      <c r="S2416" s="43"/>
      <c r="T2416" s="56"/>
      <c r="U2416" s="46"/>
      <c r="V2416" s="57"/>
      <c r="W2416" s="58"/>
      <c r="X2416" s="57"/>
      <c r="Y2416" s="46"/>
      <c r="Z2416" s="57"/>
      <c r="AA2416" s="59"/>
      <c r="AB2416" s="60"/>
      <c r="AJ2416" s="11">
        <f t="shared" si="1156"/>
        <v>13</v>
      </c>
      <c r="AK2416" s="11">
        <f t="shared" si="1159"/>
        <v>0</v>
      </c>
      <c r="AL2416" s="11">
        <f t="shared" si="1160"/>
        <v>0</v>
      </c>
      <c r="AM2416" s="11">
        <f t="shared" si="1161"/>
        <v>0</v>
      </c>
      <c r="AN2416" s="11">
        <f t="shared" si="1162"/>
        <v>0</v>
      </c>
      <c r="AO2416" s="4" t="e">
        <f>IF(#REF!="I",1,IF(#REF!="II",2,IF(#REF!="III",3,IF(#REF!="IV",4))))</f>
        <v>#REF!</v>
      </c>
      <c r="AP2416" s="11" t="e">
        <f>IF(#REF!="PULMONAR",1,IF(AND(#REF!="EXTRAPULMONAR",#REF!&lt;&gt;"MENINGEA"),2,IF(AND(#REF!="EXTRAPULMONAR",#REF!="MENINGEA"),3,)))</f>
        <v>#REF!</v>
      </c>
      <c r="AQ24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6" s="4">
        <f t="shared" si="1163"/>
        <v>0</v>
      </c>
      <c r="AS2416" s="10">
        <f t="shared" si="1164"/>
        <v>0</v>
      </c>
      <c r="AT2416" s="10">
        <f t="shared" si="1165"/>
        <v>0</v>
      </c>
      <c r="AU2416" s="10" t="str">
        <f t="shared" si="1166"/>
        <v>0</v>
      </c>
      <c r="AV2416" s="11" t="e">
        <f t="shared" si="1167"/>
        <v>#N/A</v>
      </c>
      <c r="AW2416" s="4" t="e">
        <f t="shared" si="1168"/>
        <v>#N/A</v>
      </c>
      <c r="AX2416" s="10" t="e">
        <f t="shared" si="1154"/>
        <v>#N/A</v>
      </c>
      <c r="AY2416" s="10" t="e">
        <f t="shared" si="1155"/>
        <v>#N/A</v>
      </c>
      <c r="AZ2416" s="10" t="e">
        <f t="shared" si="1139"/>
        <v>#REF!</v>
      </c>
      <c r="BA2416" s="12" t="e">
        <f>IF(BW2416=7,0,AJ2416&amp;IF(#REF!="SI",1,IF(#REF!="NO",2,IF(#REF!="VIH + PREVIO",3,0))))</f>
        <v>#REF!</v>
      </c>
      <c r="BB2416" s="13" t="e">
        <f>IF(AND(#REF!="POSITIVO",#REF!="POSITIVO"),1,IF(#REF!="NEGATIVO",2,IF(#REF!="VIH + PREVIO",3,0)))</f>
        <v>#REF!</v>
      </c>
      <c r="BC2416" s="10" t="e">
        <f>IF(#REF!="SI",1,IF(#REF!="NO",2,0))</f>
        <v>#REF!</v>
      </c>
      <c r="BD2416" s="10" t="e">
        <f>IF(#REF!="SI",1,IF(#REF!="NO",2,0))</f>
        <v>#REF!</v>
      </c>
      <c r="BE2416" s="10" t="e">
        <f>IF(OR(#REF!="VIH + PREVIO",#REF!="VIH + PREVIO",#REF!="VIH + PREVIO"),1,0)</f>
        <v>#REF!</v>
      </c>
      <c r="BF2416" s="13" t="e">
        <f>IF(OR(#REF!="POSITIVO",#REF!="NEGATIVO"),1,IF(#REF!="PACIENTE NO ACEPTA",2,IF(#REF!="VIH + PREVIO",3,0)))</f>
        <v>#REF!</v>
      </c>
      <c r="BG2416" s="10" t="e">
        <f t="shared" si="1140"/>
        <v>#REF!</v>
      </c>
      <c r="BH2416" s="10" t="e">
        <f t="shared" si="1141"/>
        <v>#REF!</v>
      </c>
      <c r="BI2416" s="10" t="e">
        <f t="shared" si="1142"/>
        <v>#REF!</v>
      </c>
      <c r="BJ2416" s="10" t="e">
        <f t="shared" si="1143"/>
        <v>#REF!</v>
      </c>
      <c r="BK2416" s="10" t="e">
        <f t="shared" si="1144"/>
        <v>#REF!</v>
      </c>
      <c r="BL2416" s="10" t="e">
        <f t="shared" si="1145"/>
        <v>#REF!</v>
      </c>
      <c r="BM2416" s="10" t="e">
        <f>IF(OR(BW2416=7,AQ2416=6),0,IF(#REF!="I",1,IF(#REF!="II",2,IF(#REF!="III",3,IF(#REF!="IV",4))))&amp;AP2416&amp;AQ2416&amp;AR2416&amp;AS2416&amp;AT2416&amp;AU2416&amp;AX2416)</f>
        <v>#REF!</v>
      </c>
      <c r="BN2416" s="10" t="e">
        <f t="shared" si="1146"/>
        <v>#REF!</v>
      </c>
      <c r="BO2416" s="10" t="e">
        <f t="shared" si="1147"/>
        <v>#REF!</v>
      </c>
      <c r="BP2416" s="10" t="e">
        <f t="shared" si="1148"/>
        <v>#REF!</v>
      </c>
      <c r="BQ2416" s="10" t="e">
        <f t="shared" si="1149"/>
        <v>#REF!</v>
      </c>
      <c r="BR2416" s="10" t="e">
        <f t="shared" si="1150"/>
        <v>#REF!</v>
      </c>
      <c r="BS2416" s="10" t="e">
        <f t="shared" si="1151"/>
        <v>#REF!</v>
      </c>
      <c r="BT2416" s="10" t="e">
        <f>IF(OR(BW2416=7,AQ2416=6),0,AO2416&amp;IF(#REF!="SI",1,IF(#REF!="NO",2,IF(#REF!="VIH + PREVIO",3,0))))</f>
        <v>#REF!</v>
      </c>
      <c r="BU2416" s="10" t="e">
        <f>IF(OR(BW2416=7,AQ2416=6),0,IF(#REF!="-",1,0))</f>
        <v>#REF!</v>
      </c>
      <c r="BV2416" s="10" t="e">
        <f t="shared" si="1152"/>
        <v>#REF!</v>
      </c>
      <c r="BW24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6" s="10" t="e">
        <f t="shared" si="1157"/>
        <v>#REF!</v>
      </c>
      <c r="BY2416" s="10" t="e">
        <f t="shared" si="1153"/>
        <v>#REF!</v>
      </c>
      <c r="BZ2416" s="10" t="e">
        <f t="shared" si="1158"/>
        <v>#REF!</v>
      </c>
      <c r="CA2416" s="10"/>
    </row>
    <row r="2417" spans="1:79" ht="23.25" customHeight="1" x14ac:dyDescent="0.3">
      <c r="A2417" s="7">
        <v>2415</v>
      </c>
      <c r="B2417" s="43"/>
      <c r="C2417" s="44"/>
      <c r="D2417" s="45"/>
      <c r="E2417" s="46"/>
      <c r="F2417" s="46"/>
      <c r="G2417" s="46"/>
      <c r="H2417" s="50"/>
      <c r="I2417" s="51"/>
      <c r="J2417" s="52"/>
      <c r="K2417" s="51"/>
      <c r="L2417" s="53"/>
      <c r="M2417" s="54"/>
      <c r="N2417" s="43"/>
      <c r="O2417" s="55"/>
      <c r="P2417" s="46"/>
      <c r="Q2417" s="46"/>
      <c r="R2417" s="46"/>
      <c r="S2417" s="43"/>
      <c r="T2417" s="56"/>
      <c r="U2417" s="46"/>
      <c r="V2417" s="57"/>
      <c r="W2417" s="58"/>
      <c r="X2417" s="57"/>
      <c r="Y2417" s="46"/>
      <c r="Z2417" s="57"/>
      <c r="AA2417" s="59"/>
      <c r="AB2417" s="60"/>
      <c r="AJ2417" s="11">
        <f t="shared" si="1156"/>
        <v>13</v>
      </c>
      <c r="AK2417" s="11">
        <f t="shared" si="1159"/>
        <v>0</v>
      </c>
      <c r="AL2417" s="11">
        <f t="shared" si="1160"/>
        <v>0</v>
      </c>
      <c r="AM2417" s="11">
        <f t="shared" si="1161"/>
        <v>0</v>
      </c>
      <c r="AN2417" s="11">
        <f t="shared" si="1162"/>
        <v>0</v>
      </c>
      <c r="AO2417" s="4" t="e">
        <f>IF(#REF!="I",1,IF(#REF!="II",2,IF(#REF!="III",3,IF(#REF!="IV",4))))</f>
        <v>#REF!</v>
      </c>
      <c r="AP2417" s="11" t="e">
        <f>IF(#REF!="PULMONAR",1,IF(AND(#REF!="EXTRAPULMONAR",#REF!&lt;&gt;"MENINGEA"),2,IF(AND(#REF!="EXTRAPULMONAR",#REF!="MENINGEA"),3,)))</f>
        <v>#REF!</v>
      </c>
      <c r="AQ24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7" s="4">
        <f t="shared" si="1163"/>
        <v>0</v>
      </c>
      <c r="AS2417" s="10">
        <f t="shared" si="1164"/>
        <v>0</v>
      </c>
      <c r="AT2417" s="10">
        <f t="shared" si="1165"/>
        <v>0</v>
      </c>
      <c r="AU2417" s="10" t="str">
        <f t="shared" si="1166"/>
        <v>0</v>
      </c>
      <c r="AV2417" s="11" t="e">
        <f t="shared" si="1167"/>
        <v>#N/A</v>
      </c>
      <c r="AW2417" s="4" t="e">
        <f t="shared" si="1168"/>
        <v>#N/A</v>
      </c>
      <c r="AX2417" s="10" t="e">
        <f t="shared" si="1154"/>
        <v>#N/A</v>
      </c>
      <c r="AY2417" s="10" t="e">
        <f t="shared" si="1155"/>
        <v>#N/A</v>
      </c>
      <c r="AZ2417" s="10" t="e">
        <f t="shared" si="1139"/>
        <v>#REF!</v>
      </c>
      <c r="BA2417" s="12" t="e">
        <f>IF(BW2417=7,0,AJ2417&amp;IF(#REF!="SI",1,IF(#REF!="NO",2,IF(#REF!="VIH + PREVIO",3,0))))</f>
        <v>#REF!</v>
      </c>
      <c r="BB2417" s="13" t="e">
        <f>IF(AND(#REF!="POSITIVO",#REF!="POSITIVO"),1,IF(#REF!="NEGATIVO",2,IF(#REF!="VIH + PREVIO",3,0)))</f>
        <v>#REF!</v>
      </c>
      <c r="BC2417" s="10" t="e">
        <f>IF(#REF!="SI",1,IF(#REF!="NO",2,0))</f>
        <v>#REF!</v>
      </c>
      <c r="BD2417" s="10" t="e">
        <f>IF(#REF!="SI",1,IF(#REF!="NO",2,0))</f>
        <v>#REF!</v>
      </c>
      <c r="BE2417" s="10" t="e">
        <f>IF(OR(#REF!="VIH + PREVIO",#REF!="VIH + PREVIO",#REF!="VIH + PREVIO"),1,0)</f>
        <v>#REF!</v>
      </c>
      <c r="BF2417" s="13" t="e">
        <f>IF(OR(#REF!="POSITIVO",#REF!="NEGATIVO"),1,IF(#REF!="PACIENTE NO ACEPTA",2,IF(#REF!="VIH + PREVIO",3,0)))</f>
        <v>#REF!</v>
      </c>
      <c r="BG2417" s="10" t="e">
        <f t="shared" si="1140"/>
        <v>#REF!</v>
      </c>
      <c r="BH2417" s="10" t="e">
        <f t="shared" si="1141"/>
        <v>#REF!</v>
      </c>
      <c r="BI2417" s="10" t="e">
        <f t="shared" si="1142"/>
        <v>#REF!</v>
      </c>
      <c r="BJ2417" s="10" t="e">
        <f t="shared" si="1143"/>
        <v>#REF!</v>
      </c>
      <c r="BK2417" s="10" t="e">
        <f t="shared" si="1144"/>
        <v>#REF!</v>
      </c>
      <c r="BL2417" s="10" t="e">
        <f t="shared" si="1145"/>
        <v>#REF!</v>
      </c>
      <c r="BM2417" s="10" t="e">
        <f>IF(OR(BW2417=7,AQ2417=6),0,IF(#REF!="I",1,IF(#REF!="II",2,IF(#REF!="III",3,IF(#REF!="IV",4))))&amp;AP2417&amp;AQ2417&amp;AR2417&amp;AS2417&amp;AT2417&amp;AU2417&amp;AX2417)</f>
        <v>#REF!</v>
      </c>
      <c r="BN2417" s="10" t="e">
        <f t="shared" si="1146"/>
        <v>#REF!</v>
      </c>
      <c r="BO2417" s="10" t="e">
        <f t="shared" si="1147"/>
        <v>#REF!</v>
      </c>
      <c r="BP2417" s="10" t="e">
        <f t="shared" si="1148"/>
        <v>#REF!</v>
      </c>
      <c r="BQ2417" s="10" t="e">
        <f t="shared" si="1149"/>
        <v>#REF!</v>
      </c>
      <c r="BR2417" s="10" t="e">
        <f t="shared" si="1150"/>
        <v>#REF!</v>
      </c>
      <c r="BS2417" s="10" t="e">
        <f t="shared" si="1151"/>
        <v>#REF!</v>
      </c>
      <c r="BT2417" s="10" t="e">
        <f>IF(OR(BW2417=7,AQ2417=6),0,AO2417&amp;IF(#REF!="SI",1,IF(#REF!="NO",2,IF(#REF!="VIH + PREVIO",3,0))))</f>
        <v>#REF!</v>
      </c>
      <c r="BU2417" s="10" t="e">
        <f>IF(OR(BW2417=7,AQ2417=6),0,IF(#REF!="-",1,0))</f>
        <v>#REF!</v>
      </c>
      <c r="BV2417" s="10" t="e">
        <f t="shared" si="1152"/>
        <v>#REF!</v>
      </c>
      <c r="BW24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7" s="10" t="e">
        <f t="shared" si="1157"/>
        <v>#REF!</v>
      </c>
      <c r="BY2417" s="10" t="e">
        <f t="shared" si="1153"/>
        <v>#REF!</v>
      </c>
      <c r="BZ2417" s="10" t="e">
        <f t="shared" si="1158"/>
        <v>#REF!</v>
      </c>
      <c r="CA2417" s="10"/>
    </row>
    <row r="2418" spans="1:79" ht="23.25" customHeight="1" x14ac:dyDescent="0.3">
      <c r="A2418" s="7">
        <v>2416</v>
      </c>
      <c r="B2418" s="43"/>
      <c r="C2418" s="44"/>
      <c r="D2418" s="45"/>
      <c r="E2418" s="46"/>
      <c r="F2418" s="46"/>
      <c r="G2418" s="46"/>
      <c r="H2418" s="50"/>
      <c r="I2418" s="51"/>
      <c r="J2418" s="52"/>
      <c r="K2418" s="51"/>
      <c r="L2418" s="53"/>
      <c r="M2418" s="54"/>
      <c r="N2418" s="43"/>
      <c r="O2418" s="55"/>
      <c r="P2418" s="46"/>
      <c r="Q2418" s="46"/>
      <c r="R2418" s="46"/>
      <c r="S2418" s="43"/>
      <c r="T2418" s="56"/>
      <c r="U2418" s="46"/>
      <c r="V2418" s="57"/>
      <c r="W2418" s="58"/>
      <c r="X2418" s="57"/>
      <c r="Y2418" s="46"/>
      <c r="Z2418" s="57"/>
      <c r="AA2418" s="59"/>
      <c r="AB2418" s="60"/>
      <c r="AJ2418" s="11">
        <f t="shared" si="1156"/>
        <v>13</v>
      </c>
      <c r="AK2418" s="11">
        <f t="shared" si="1159"/>
        <v>0</v>
      </c>
      <c r="AL2418" s="11">
        <f t="shared" si="1160"/>
        <v>0</v>
      </c>
      <c r="AM2418" s="11">
        <f t="shared" si="1161"/>
        <v>0</v>
      </c>
      <c r="AN2418" s="11">
        <f t="shared" si="1162"/>
        <v>0</v>
      </c>
      <c r="AO2418" s="4" t="e">
        <f>IF(#REF!="I",1,IF(#REF!="II",2,IF(#REF!="III",3,IF(#REF!="IV",4))))</f>
        <v>#REF!</v>
      </c>
      <c r="AP2418" s="11" t="e">
        <f>IF(#REF!="PULMONAR",1,IF(AND(#REF!="EXTRAPULMONAR",#REF!&lt;&gt;"MENINGEA"),2,IF(AND(#REF!="EXTRAPULMONAR",#REF!="MENINGEA"),3,)))</f>
        <v>#REF!</v>
      </c>
      <c r="AQ24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8" s="4">
        <f t="shared" si="1163"/>
        <v>0</v>
      </c>
      <c r="AS2418" s="10">
        <f t="shared" si="1164"/>
        <v>0</v>
      </c>
      <c r="AT2418" s="10">
        <f t="shared" si="1165"/>
        <v>0</v>
      </c>
      <c r="AU2418" s="10" t="str">
        <f t="shared" si="1166"/>
        <v>0</v>
      </c>
      <c r="AV2418" s="11" t="e">
        <f t="shared" si="1167"/>
        <v>#N/A</v>
      </c>
      <c r="AW2418" s="4" t="e">
        <f t="shared" si="1168"/>
        <v>#N/A</v>
      </c>
      <c r="AX2418" s="10" t="e">
        <f t="shared" si="1154"/>
        <v>#N/A</v>
      </c>
      <c r="AY2418" s="10" t="e">
        <f t="shared" si="1155"/>
        <v>#N/A</v>
      </c>
      <c r="AZ2418" s="10" t="e">
        <f t="shared" si="1139"/>
        <v>#REF!</v>
      </c>
      <c r="BA2418" s="12" t="e">
        <f>IF(BW2418=7,0,AJ2418&amp;IF(#REF!="SI",1,IF(#REF!="NO",2,IF(#REF!="VIH + PREVIO",3,0))))</f>
        <v>#REF!</v>
      </c>
      <c r="BB2418" s="13" t="e">
        <f>IF(AND(#REF!="POSITIVO",#REF!="POSITIVO"),1,IF(#REF!="NEGATIVO",2,IF(#REF!="VIH + PREVIO",3,0)))</f>
        <v>#REF!</v>
      </c>
      <c r="BC2418" s="10" t="e">
        <f>IF(#REF!="SI",1,IF(#REF!="NO",2,0))</f>
        <v>#REF!</v>
      </c>
      <c r="BD2418" s="10" t="e">
        <f>IF(#REF!="SI",1,IF(#REF!="NO",2,0))</f>
        <v>#REF!</v>
      </c>
      <c r="BE2418" s="10" t="e">
        <f>IF(OR(#REF!="VIH + PREVIO",#REF!="VIH + PREVIO",#REF!="VIH + PREVIO"),1,0)</f>
        <v>#REF!</v>
      </c>
      <c r="BF2418" s="13" t="e">
        <f>IF(OR(#REF!="POSITIVO",#REF!="NEGATIVO"),1,IF(#REF!="PACIENTE NO ACEPTA",2,IF(#REF!="VIH + PREVIO",3,0)))</f>
        <v>#REF!</v>
      </c>
      <c r="BG2418" s="10" t="e">
        <f t="shared" si="1140"/>
        <v>#REF!</v>
      </c>
      <c r="BH2418" s="10" t="e">
        <f t="shared" si="1141"/>
        <v>#REF!</v>
      </c>
      <c r="BI2418" s="10" t="e">
        <f t="shared" si="1142"/>
        <v>#REF!</v>
      </c>
      <c r="BJ2418" s="10" t="e">
        <f t="shared" si="1143"/>
        <v>#REF!</v>
      </c>
      <c r="BK2418" s="10" t="e">
        <f t="shared" si="1144"/>
        <v>#REF!</v>
      </c>
      <c r="BL2418" s="10" t="e">
        <f t="shared" si="1145"/>
        <v>#REF!</v>
      </c>
      <c r="BM2418" s="10" t="e">
        <f>IF(OR(BW2418=7,AQ2418=6),0,IF(#REF!="I",1,IF(#REF!="II",2,IF(#REF!="III",3,IF(#REF!="IV",4))))&amp;AP2418&amp;AQ2418&amp;AR2418&amp;AS2418&amp;AT2418&amp;AU2418&amp;AX2418)</f>
        <v>#REF!</v>
      </c>
      <c r="BN2418" s="10" t="e">
        <f t="shared" si="1146"/>
        <v>#REF!</v>
      </c>
      <c r="BO2418" s="10" t="e">
        <f t="shared" si="1147"/>
        <v>#REF!</v>
      </c>
      <c r="BP2418" s="10" t="e">
        <f t="shared" si="1148"/>
        <v>#REF!</v>
      </c>
      <c r="BQ2418" s="10" t="e">
        <f t="shared" si="1149"/>
        <v>#REF!</v>
      </c>
      <c r="BR2418" s="10" t="e">
        <f t="shared" si="1150"/>
        <v>#REF!</v>
      </c>
      <c r="BS2418" s="10" t="e">
        <f t="shared" si="1151"/>
        <v>#REF!</v>
      </c>
      <c r="BT2418" s="10" t="e">
        <f>IF(OR(BW2418=7,AQ2418=6),0,AO2418&amp;IF(#REF!="SI",1,IF(#REF!="NO",2,IF(#REF!="VIH + PREVIO",3,0))))</f>
        <v>#REF!</v>
      </c>
      <c r="BU2418" s="10" t="e">
        <f>IF(OR(BW2418=7,AQ2418=6),0,IF(#REF!="-",1,0))</f>
        <v>#REF!</v>
      </c>
      <c r="BV2418" s="10" t="e">
        <f t="shared" si="1152"/>
        <v>#REF!</v>
      </c>
      <c r="BW24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8" s="10" t="e">
        <f t="shared" si="1157"/>
        <v>#REF!</v>
      </c>
      <c r="BY2418" s="10" t="e">
        <f t="shared" si="1153"/>
        <v>#REF!</v>
      </c>
      <c r="BZ2418" s="10" t="e">
        <f t="shared" si="1158"/>
        <v>#REF!</v>
      </c>
      <c r="CA2418" s="10"/>
    </row>
    <row r="2419" spans="1:79" ht="23.25" customHeight="1" x14ac:dyDescent="0.3">
      <c r="A2419" s="7">
        <v>2417</v>
      </c>
      <c r="B2419" s="43"/>
      <c r="C2419" s="44"/>
      <c r="D2419" s="45"/>
      <c r="E2419" s="46"/>
      <c r="F2419" s="46"/>
      <c r="G2419" s="46"/>
      <c r="H2419" s="50"/>
      <c r="I2419" s="51"/>
      <c r="J2419" s="52"/>
      <c r="K2419" s="51"/>
      <c r="L2419" s="53"/>
      <c r="M2419" s="54"/>
      <c r="N2419" s="43"/>
      <c r="O2419" s="55"/>
      <c r="P2419" s="46"/>
      <c r="Q2419" s="46"/>
      <c r="R2419" s="46"/>
      <c r="S2419" s="43"/>
      <c r="T2419" s="56"/>
      <c r="U2419" s="46"/>
      <c r="V2419" s="57"/>
      <c r="W2419" s="58"/>
      <c r="X2419" s="57"/>
      <c r="Y2419" s="46"/>
      <c r="Z2419" s="57"/>
      <c r="AA2419" s="59"/>
      <c r="AB2419" s="60"/>
      <c r="AJ2419" s="11">
        <f t="shared" si="1156"/>
        <v>13</v>
      </c>
      <c r="AK2419" s="11">
        <f t="shared" si="1159"/>
        <v>0</v>
      </c>
      <c r="AL2419" s="11">
        <f t="shared" si="1160"/>
        <v>0</v>
      </c>
      <c r="AM2419" s="11">
        <f t="shared" si="1161"/>
        <v>0</v>
      </c>
      <c r="AN2419" s="11">
        <f t="shared" si="1162"/>
        <v>0</v>
      </c>
      <c r="AO2419" s="4" t="e">
        <f>IF(#REF!="I",1,IF(#REF!="II",2,IF(#REF!="III",3,IF(#REF!="IV",4))))</f>
        <v>#REF!</v>
      </c>
      <c r="AP2419" s="11" t="e">
        <f>IF(#REF!="PULMONAR",1,IF(AND(#REF!="EXTRAPULMONAR",#REF!&lt;&gt;"MENINGEA"),2,IF(AND(#REF!="EXTRAPULMONAR",#REF!="MENINGEA"),3,)))</f>
        <v>#REF!</v>
      </c>
      <c r="AQ24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19" s="4">
        <f t="shared" si="1163"/>
        <v>0</v>
      </c>
      <c r="AS2419" s="10">
        <f t="shared" si="1164"/>
        <v>0</v>
      </c>
      <c r="AT2419" s="10">
        <f t="shared" si="1165"/>
        <v>0</v>
      </c>
      <c r="AU2419" s="10" t="str">
        <f t="shared" si="1166"/>
        <v>0</v>
      </c>
      <c r="AV2419" s="11" t="e">
        <f t="shared" si="1167"/>
        <v>#N/A</v>
      </c>
      <c r="AW2419" s="4" t="e">
        <f t="shared" si="1168"/>
        <v>#N/A</v>
      </c>
      <c r="AX2419" s="10" t="e">
        <f t="shared" si="1154"/>
        <v>#N/A</v>
      </c>
      <c r="AY2419" s="10" t="e">
        <f t="shared" si="1155"/>
        <v>#N/A</v>
      </c>
      <c r="AZ2419" s="10" t="e">
        <f t="shared" si="1139"/>
        <v>#REF!</v>
      </c>
      <c r="BA2419" s="12" t="e">
        <f>IF(BW2419=7,0,AJ2419&amp;IF(#REF!="SI",1,IF(#REF!="NO",2,IF(#REF!="VIH + PREVIO",3,0))))</f>
        <v>#REF!</v>
      </c>
      <c r="BB2419" s="13" t="e">
        <f>IF(AND(#REF!="POSITIVO",#REF!="POSITIVO"),1,IF(#REF!="NEGATIVO",2,IF(#REF!="VIH + PREVIO",3,0)))</f>
        <v>#REF!</v>
      </c>
      <c r="BC2419" s="10" t="e">
        <f>IF(#REF!="SI",1,IF(#REF!="NO",2,0))</f>
        <v>#REF!</v>
      </c>
      <c r="BD2419" s="10" t="e">
        <f>IF(#REF!="SI",1,IF(#REF!="NO",2,0))</f>
        <v>#REF!</v>
      </c>
      <c r="BE2419" s="10" t="e">
        <f>IF(OR(#REF!="VIH + PREVIO",#REF!="VIH + PREVIO",#REF!="VIH + PREVIO"),1,0)</f>
        <v>#REF!</v>
      </c>
      <c r="BF2419" s="13" t="e">
        <f>IF(OR(#REF!="POSITIVO",#REF!="NEGATIVO"),1,IF(#REF!="PACIENTE NO ACEPTA",2,IF(#REF!="VIH + PREVIO",3,0)))</f>
        <v>#REF!</v>
      </c>
      <c r="BG2419" s="10" t="e">
        <f t="shared" si="1140"/>
        <v>#REF!</v>
      </c>
      <c r="BH2419" s="10" t="e">
        <f t="shared" si="1141"/>
        <v>#REF!</v>
      </c>
      <c r="BI2419" s="10" t="e">
        <f t="shared" si="1142"/>
        <v>#REF!</v>
      </c>
      <c r="BJ2419" s="10" t="e">
        <f t="shared" si="1143"/>
        <v>#REF!</v>
      </c>
      <c r="BK2419" s="10" t="e">
        <f t="shared" si="1144"/>
        <v>#REF!</v>
      </c>
      <c r="BL2419" s="10" t="e">
        <f t="shared" si="1145"/>
        <v>#REF!</v>
      </c>
      <c r="BM2419" s="10" t="e">
        <f>IF(OR(BW2419=7,AQ2419=6),0,IF(#REF!="I",1,IF(#REF!="II",2,IF(#REF!="III",3,IF(#REF!="IV",4))))&amp;AP2419&amp;AQ2419&amp;AR2419&amp;AS2419&amp;AT2419&amp;AU2419&amp;AX2419)</f>
        <v>#REF!</v>
      </c>
      <c r="BN2419" s="10" t="e">
        <f t="shared" si="1146"/>
        <v>#REF!</v>
      </c>
      <c r="BO2419" s="10" t="e">
        <f t="shared" si="1147"/>
        <v>#REF!</v>
      </c>
      <c r="BP2419" s="10" t="e">
        <f t="shared" si="1148"/>
        <v>#REF!</v>
      </c>
      <c r="BQ2419" s="10" t="e">
        <f t="shared" si="1149"/>
        <v>#REF!</v>
      </c>
      <c r="BR2419" s="10" t="e">
        <f t="shared" si="1150"/>
        <v>#REF!</v>
      </c>
      <c r="BS2419" s="10" t="e">
        <f t="shared" si="1151"/>
        <v>#REF!</v>
      </c>
      <c r="BT2419" s="10" t="e">
        <f>IF(OR(BW2419=7,AQ2419=6),0,AO2419&amp;IF(#REF!="SI",1,IF(#REF!="NO",2,IF(#REF!="VIH + PREVIO",3,0))))</f>
        <v>#REF!</v>
      </c>
      <c r="BU2419" s="10" t="e">
        <f>IF(OR(BW2419=7,AQ2419=6),0,IF(#REF!="-",1,0))</f>
        <v>#REF!</v>
      </c>
      <c r="BV2419" s="10" t="e">
        <f t="shared" si="1152"/>
        <v>#REF!</v>
      </c>
      <c r="BW24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19" s="10" t="e">
        <f t="shared" si="1157"/>
        <v>#REF!</v>
      </c>
      <c r="BY2419" s="10" t="e">
        <f t="shared" si="1153"/>
        <v>#REF!</v>
      </c>
      <c r="BZ2419" s="10" t="e">
        <f t="shared" si="1158"/>
        <v>#REF!</v>
      </c>
      <c r="CA2419" s="10"/>
    </row>
    <row r="2420" spans="1:79" ht="23.25" customHeight="1" x14ac:dyDescent="0.3">
      <c r="A2420" s="7">
        <v>2418</v>
      </c>
      <c r="B2420" s="43"/>
      <c r="C2420" s="44"/>
      <c r="D2420" s="45"/>
      <c r="E2420" s="46"/>
      <c r="F2420" s="46"/>
      <c r="G2420" s="46"/>
      <c r="H2420" s="50"/>
      <c r="I2420" s="51"/>
      <c r="J2420" s="52"/>
      <c r="K2420" s="51"/>
      <c r="L2420" s="53"/>
      <c r="M2420" s="54"/>
      <c r="N2420" s="43"/>
      <c r="O2420" s="55"/>
      <c r="P2420" s="46"/>
      <c r="Q2420" s="46"/>
      <c r="R2420" s="46"/>
      <c r="S2420" s="43"/>
      <c r="T2420" s="56"/>
      <c r="U2420" s="46"/>
      <c r="V2420" s="57"/>
      <c r="W2420" s="58"/>
      <c r="X2420" s="57"/>
      <c r="Y2420" s="46"/>
      <c r="Z2420" s="57"/>
      <c r="AA2420" s="59"/>
      <c r="AB2420" s="60"/>
      <c r="AJ2420" s="11">
        <f t="shared" si="1156"/>
        <v>13</v>
      </c>
      <c r="AK2420" s="11">
        <f t="shared" si="1159"/>
        <v>0</v>
      </c>
      <c r="AL2420" s="11">
        <f t="shared" si="1160"/>
        <v>0</v>
      </c>
      <c r="AM2420" s="11">
        <f t="shared" si="1161"/>
        <v>0</v>
      </c>
      <c r="AN2420" s="11">
        <f t="shared" si="1162"/>
        <v>0</v>
      </c>
      <c r="AO2420" s="4" t="e">
        <f>IF(#REF!="I",1,IF(#REF!="II",2,IF(#REF!="III",3,IF(#REF!="IV",4))))</f>
        <v>#REF!</v>
      </c>
      <c r="AP2420" s="11" t="e">
        <f>IF(#REF!="PULMONAR",1,IF(AND(#REF!="EXTRAPULMONAR",#REF!&lt;&gt;"MENINGEA"),2,IF(AND(#REF!="EXTRAPULMONAR",#REF!="MENINGEA"),3,)))</f>
        <v>#REF!</v>
      </c>
      <c r="AQ24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0" s="4">
        <f t="shared" si="1163"/>
        <v>0</v>
      </c>
      <c r="AS2420" s="10">
        <f t="shared" si="1164"/>
        <v>0</v>
      </c>
      <c r="AT2420" s="10">
        <f t="shared" si="1165"/>
        <v>0</v>
      </c>
      <c r="AU2420" s="10" t="str">
        <f t="shared" si="1166"/>
        <v>0</v>
      </c>
      <c r="AV2420" s="11" t="e">
        <f t="shared" si="1167"/>
        <v>#N/A</v>
      </c>
      <c r="AW2420" s="4" t="e">
        <f t="shared" si="1168"/>
        <v>#N/A</v>
      </c>
      <c r="AX2420" s="10" t="e">
        <f t="shared" si="1154"/>
        <v>#N/A</v>
      </c>
      <c r="AY2420" s="10" t="e">
        <f t="shared" si="1155"/>
        <v>#N/A</v>
      </c>
      <c r="AZ2420" s="10" t="e">
        <f t="shared" si="1139"/>
        <v>#REF!</v>
      </c>
      <c r="BA2420" s="12" t="e">
        <f>IF(BW2420=7,0,AJ2420&amp;IF(#REF!="SI",1,IF(#REF!="NO",2,IF(#REF!="VIH + PREVIO",3,0))))</f>
        <v>#REF!</v>
      </c>
      <c r="BB2420" s="13" t="e">
        <f>IF(AND(#REF!="POSITIVO",#REF!="POSITIVO"),1,IF(#REF!="NEGATIVO",2,IF(#REF!="VIH + PREVIO",3,0)))</f>
        <v>#REF!</v>
      </c>
      <c r="BC2420" s="10" t="e">
        <f>IF(#REF!="SI",1,IF(#REF!="NO",2,0))</f>
        <v>#REF!</v>
      </c>
      <c r="BD2420" s="10" t="e">
        <f>IF(#REF!="SI",1,IF(#REF!="NO",2,0))</f>
        <v>#REF!</v>
      </c>
      <c r="BE2420" s="10" t="e">
        <f>IF(OR(#REF!="VIH + PREVIO",#REF!="VIH + PREVIO",#REF!="VIH + PREVIO"),1,0)</f>
        <v>#REF!</v>
      </c>
      <c r="BF2420" s="13" t="e">
        <f>IF(OR(#REF!="POSITIVO",#REF!="NEGATIVO"),1,IF(#REF!="PACIENTE NO ACEPTA",2,IF(#REF!="VIH + PREVIO",3,0)))</f>
        <v>#REF!</v>
      </c>
      <c r="BG2420" s="10" t="e">
        <f t="shared" si="1140"/>
        <v>#REF!</v>
      </c>
      <c r="BH2420" s="10" t="e">
        <f t="shared" si="1141"/>
        <v>#REF!</v>
      </c>
      <c r="BI2420" s="10" t="e">
        <f t="shared" si="1142"/>
        <v>#REF!</v>
      </c>
      <c r="BJ2420" s="10" t="e">
        <f t="shared" si="1143"/>
        <v>#REF!</v>
      </c>
      <c r="BK2420" s="10" t="e">
        <f t="shared" si="1144"/>
        <v>#REF!</v>
      </c>
      <c r="BL2420" s="10" t="e">
        <f t="shared" si="1145"/>
        <v>#REF!</v>
      </c>
      <c r="BM2420" s="10" t="e">
        <f>IF(OR(BW2420=7,AQ2420=6),0,IF(#REF!="I",1,IF(#REF!="II",2,IF(#REF!="III",3,IF(#REF!="IV",4))))&amp;AP2420&amp;AQ2420&amp;AR2420&amp;AS2420&amp;AT2420&amp;AU2420&amp;AX2420)</f>
        <v>#REF!</v>
      </c>
      <c r="BN2420" s="10" t="e">
        <f t="shared" si="1146"/>
        <v>#REF!</v>
      </c>
      <c r="BO2420" s="10" t="e">
        <f t="shared" si="1147"/>
        <v>#REF!</v>
      </c>
      <c r="BP2420" s="10" t="e">
        <f t="shared" si="1148"/>
        <v>#REF!</v>
      </c>
      <c r="BQ2420" s="10" t="e">
        <f t="shared" si="1149"/>
        <v>#REF!</v>
      </c>
      <c r="BR2420" s="10" t="e">
        <f t="shared" si="1150"/>
        <v>#REF!</v>
      </c>
      <c r="BS2420" s="10" t="e">
        <f t="shared" si="1151"/>
        <v>#REF!</v>
      </c>
      <c r="BT2420" s="10" t="e">
        <f>IF(OR(BW2420=7,AQ2420=6),0,AO2420&amp;IF(#REF!="SI",1,IF(#REF!="NO",2,IF(#REF!="VIH + PREVIO",3,0))))</f>
        <v>#REF!</v>
      </c>
      <c r="BU2420" s="10" t="e">
        <f>IF(OR(BW2420=7,AQ2420=6),0,IF(#REF!="-",1,0))</f>
        <v>#REF!</v>
      </c>
      <c r="BV2420" s="10" t="e">
        <f t="shared" si="1152"/>
        <v>#REF!</v>
      </c>
      <c r="BW24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0" s="10" t="e">
        <f t="shared" si="1157"/>
        <v>#REF!</v>
      </c>
      <c r="BY2420" s="10" t="e">
        <f t="shared" si="1153"/>
        <v>#REF!</v>
      </c>
      <c r="BZ2420" s="10" t="e">
        <f t="shared" si="1158"/>
        <v>#REF!</v>
      </c>
      <c r="CA2420" s="10"/>
    </row>
    <row r="2421" spans="1:79" ht="23.25" customHeight="1" x14ac:dyDescent="0.3">
      <c r="A2421" s="7">
        <v>2419</v>
      </c>
      <c r="B2421" s="43"/>
      <c r="C2421" s="44"/>
      <c r="D2421" s="45"/>
      <c r="E2421" s="46"/>
      <c r="F2421" s="46"/>
      <c r="G2421" s="46"/>
      <c r="H2421" s="50"/>
      <c r="I2421" s="51"/>
      <c r="J2421" s="52"/>
      <c r="K2421" s="51"/>
      <c r="L2421" s="53"/>
      <c r="M2421" s="54"/>
      <c r="N2421" s="43"/>
      <c r="O2421" s="55"/>
      <c r="P2421" s="46"/>
      <c r="Q2421" s="46"/>
      <c r="R2421" s="46"/>
      <c r="S2421" s="43"/>
      <c r="T2421" s="56"/>
      <c r="U2421" s="46"/>
      <c r="V2421" s="57"/>
      <c r="W2421" s="58"/>
      <c r="X2421" s="57"/>
      <c r="Y2421" s="46"/>
      <c r="Z2421" s="57"/>
      <c r="AA2421" s="59"/>
      <c r="AB2421" s="60"/>
      <c r="AJ2421" s="11">
        <f t="shared" si="1156"/>
        <v>13</v>
      </c>
      <c r="AK2421" s="11">
        <f t="shared" si="1159"/>
        <v>0</v>
      </c>
      <c r="AL2421" s="11">
        <f t="shared" si="1160"/>
        <v>0</v>
      </c>
      <c r="AM2421" s="11">
        <f t="shared" si="1161"/>
        <v>0</v>
      </c>
      <c r="AN2421" s="11">
        <f t="shared" si="1162"/>
        <v>0</v>
      </c>
      <c r="AO2421" s="4" t="e">
        <f>IF(#REF!="I",1,IF(#REF!="II",2,IF(#REF!="III",3,IF(#REF!="IV",4))))</f>
        <v>#REF!</v>
      </c>
      <c r="AP2421" s="11" t="e">
        <f>IF(#REF!="PULMONAR",1,IF(AND(#REF!="EXTRAPULMONAR",#REF!&lt;&gt;"MENINGEA"),2,IF(AND(#REF!="EXTRAPULMONAR",#REF!="MENINGEA"),3,)))</f>
        <v>#REF!</v>
      </c>
      <c r="AQ24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1" s="4">
        <f t="shared" si="1163"/>
        <v>0</v>
      </c>
      <c r="AS2421" s="10">
        <f t="shared" si="1164"/>
        <v>0</v>
      </c>
      <c r="AT2421" s="10">
        <f t="shared" si="1165"/>
        <v>0</v>
      </c>
      <c r="AU2421" s="10" t="str">
        <f t="shared" si="1166"/>
        <v>0</v>
      </c>
      <c r="AV2421" s="11" t="e">
        <f t="shared" si="1167"/>
        <v>#N/A</v>
      </c>
      <c r="AW2421" s="4" t="e">
        <f t="shared" si="1168"/>
        <v>#N/A</v>
      </c>
      <c r="AX2421" s="10" t="e">
        <f t="shared" si="1154"/>
        <v>#N/A</v>
      </c>
      <c r="AY2421" s="10" t="e">
        <f t="shared" si="1155"/>
        <v>#N/A</v>
      </c>
      <c r="AZ2421" s="10" t="e">
        <f t="shared" si="1139"/>
        <v>#REF!</v>
      </c>
      <c r="BA2421" s="12" t="e">
        <f>IF(BW2421=7,0,AJ2421&amp;IF(#REF!="SI",1,IF(#REF!="NO",2,IF(#REF!="VIH + PREVIO",3,0))))</f>
        <v>#REF!</v>
      </c>
      <c r="BB2421" s="13" t="e">
        <f>IF(AND(#REF!="POSITIVO",#REF!="POSITIVO"),1,IF(#REF!="NEGATIVO",2,IF(#REF!="VIH + PREVIO",3,0)))</f>
        <v>#REF!</v>
      </c>
      <c r="BC2421" s="10" t="e">
        <f>IF(#REF!="SI",1,IF(#REF!="NO",2,0))</f>
        <v>#REF!</v>
      </c>
      <c r="BD2421" s="10" t="e">
        <f>IF(#REF!="SI",1,IF(#REF!="NO",2,0))</f>
        <v>#REF!</v>
      </c>
      <c r="BE2421" s="10" t="e">
        <f>IF(OR(#REF!="VIH + PREVIO",#REF!="VIH + PREVIO",#REF!="VIH + PREVIO"),1,0)</f>
        <v>#REF!</v>
      </c>
      <c r="BF2421" s="13" t="e">
        <f>IF(OR(#REF!="POSITIVO",#REF!="NEGATIVO"),1,IF(#REF!="PACIENTE NO ACEPTA",2,IF(#REF!="VIH + PREVIO",3,0)))</f>
        <v>#REF!</v>
      </c>
      <c r="BG2421" s="10" t="e">
        <f t="shared" si="1140"/>
        <v>#REF!</v>
      </c>
      <c r="BH2421" s="10" t="e">
        <f t="shared" si="1141"/>
        <v>#REF!</v>
      </c>
      <c r="BI2421" s="10" t="e">
        <f t="shared" si="1142"/>
        <v>#REF!</v>
      </c>
      <c r="BJ2421" s="10" t="e">
        <f t="shared" si="1143"/>
        <v>#REF!</v>
      </c>
      <c r="BK2421" s="10" t="e">
        <f t="shared" si="1144"/>
        <v>#REF!</v>
      </c>
      <c r="BL2421" s="10" t="e">
        <f t="shared" si="1145"/>
        <v>#REF!</v>
      </c>
      <c r="BM2421" s="10" t="e">
        <f>IF(OR(BW2421=7,AQ2421=6),0,IF(#REF!="I",1,IF(#REF!="II",2,IF(#REF!="III",3,IF(#REF!="IV",4))))&amp;AP2421&amp;AQ2421&amp;AR2421&amp;AS2421&amp;AT2421&amp;AU2421&amp;AX2421)</f>
        <v>#REF!</v>
      </c>
      <c r="BN2421" s="10" t="e">
        <f t="shared" si="1146"/>
        <v>#REF!</v>
      </c>
      <c r="BO2421" s="10" t="e">
        <f t="shared" si="1147"/>
        <v>#REF!</v>
      </c>
      <c r="BP2421" s="10" t="e">
        <f t="shared" si="1148"/>
        <v>#REF!</v>
      </c>
      <c r="BQ2421" s="10" t="e">
        <f t="shared" si="1149"/>
        <v>#REF!</v>
      </c>
      <c r="BR2421" s="10" t="e">
        <f t="shared" si="1150"/>
        <v>#REF!</v>
      </c>
      <c r="BS2421" s="10" t="e">
        <f t="shared" si="1151"/>
        <v>#REF!</v>
      </c>
      <c r="BT2421" s="10" t="e">
        <f>IF(OR(BW2421=7,AQ2421=6),0,AO2421&amp;IF(#REF!="SI",1,IF(#REF!="NO",2,IF(#REF!="VIH + PREVIO",3,0))))</f>
        <v>#REF!</v>
      </c>
      <c r="BU2421" s="10" t="e">
        <f>IF(OR(BW2421=7,AQ2421=6),0,IF(#REF!="-",1,0))</f>
        <v>#REF!</v>
      </c>
      <c r="BV2421" s="10" t="e">
        <f t="shared" si="1152"/>
        <v>#REF!</v>
      </c>
      <c r="BW24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1" s="10" t="e">
        <f t="shared" si="1157"/>
        <v>#REF!</v>
      </c>
      <c r="BY2421" s="10" t="e">
        <f t="shared" si="1153"/>
        <v>#REF!</v>
      </c>
      <c r="BZ2421" s="10" t="e">
        <f t="shared" si="1158"/>
        <v>#REF!</v>
      </c>
      <c r="CA2421" s="10"/>
    </row>
    <row r="2422" spans="1:79" ht="23.25" customHeight="1" x14ac:dyDescent="0.3">
      <c r="A2422" s="7">
        <v>2420</v>
      </c>
      <c r="B2422" s="43"/>
      <c r="C2422" s="44"/>
      <c r="D2422" s="45"/>
      <c r="E2422" s="46"/>
      <c r="F2422" s="46"/>
      <c r="G2422" s="46"/>
      <c r="H2422" s="50"/>
      <c r="I2422" s="51"/>
      <c r="J2422" s="52"/>
      <c r="K2422" s="51"/>
      <c r="L2422" s="53"/>
      <c r="M2422" s="54"/>
      <c r="N2422" s="43"/>
      <c r="O2422" s="55"/>
      <c r="P2422" s="46"/>
      <c r="Q2422" s="46"/>
      <c r="R2422" s="46"/>
      <c r="S2422" s="43"/>
      <c r="T2422" s="56"/>
      <c r="U2422" s="46"/>
      <c r="V2422" s="57"/>
      <c r="W2422" s="58"/>
      <c r="X2422" s="57"/>
      <c r="Y2422" s="46"/>
      <c r="Z2422" s="57"/>
      <c r="AA2422" s="59"/>
      <c r="AB2422" s="60"/>
      <c r="AJ2422" s="11">
        <f t="shared" si="1156"/>
        <v>13</v>
      </c>
      <c r="AK2422" s="11">
        <f t="shared" si="1159"/>
        <v>0</v>
      </c>
      <c r="AL2422" s="11">
        <f t="shared" si="1160"/>
        <v>0</v>
      </c>
      <c r="AM2422" s="11">
        <f t="shared" si="1161"/>
        <v>0</v>
      </c>
      <c r="AN2422" s="11">
        <f t="shared" si="1162"/>
        <v>0</v>
      </c>
      <c r="AO2422" s="4" t="e">
        <f>IF(#REF!="I",1,IF(#REF!="II",2,IF(#REF!="III",3,IF(#REF!="IV",4))))</f>
        <v>#REF!</v>
      </c>
      <c r="AP2422" s="11" t="e">
        <f>IF(#REF!="PULMONAR",1,IF(AND(#REF!="EXTRAPULMONAR",#REF!&lt;&gt;"MENINGEA"),2,IF(AND(#REF!="EXTRAPULMONAR",#REF!="MENINGEA"),3,)))</f>
        <v>#REF!</v>
      </c>
      <c r="AQ24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2" s="4">
        <f t="shared" si="1163"/>
        <v>0</v>
      </c>
      <c r="AS2422" s="10">
        <f t="shared" si="1164"/>
        <v>0</v>
      </c>
      <c r="AT2422" s="10">
        <f t="shared" si="1165"/>
        <v>0</v>
      </c>
      <c r="AU2422" s="10" t="str">
        <f t="shared" si="1166"/>
        <v>0</v>
      </c>
      <c r="AV2422" s="11" t="e">
        <f t="shared" si="1167"/>
        <v>#N/A</v>
      </c>
      <c r="AW2422" s="4" t="e">
        <f t="shared" si="1168"/>
        <v>#N/A</v>
      </c>
      <c r="AX2422" s="10" t="e">
        <f t="shared" si="1154"/>
        <v>#N/A</v>
      </c>
      <c r="AY2422" s="10" t="e">
        <f t="shared" si="1155"/>
        <v>#N/A</v>
      </c>
      <c r="AZ2422" s="10" t="e">
        <f t="shared" si="1139"/>
        <v>#REF!</v>
      </c>
      <c r="BA2422" s="12" t="e">
        <f>IF(BW2422=7,0,AJ2422&amp;IF(#REF!="SI",1,IF(#REF!="NO",2,IF(#REF!="VIH + PREVIO",3,0))))</f>
        <v>#REF!</v>
      </c>
      <c r="BB2422" s="13" t="e">
        <f>IF(AND(#REF!="POSITIVO",#REF!="POSITIVO"),1,IF(#REF!="NEGATIVO",2,IF(#REF!="VIH + PREVIO",3,0)))</f>
        <v>#REF!</v>
      </c>
      <c r="BC2422" s="10" t="e">
        <f>IF(#REF!="SI",1,IF(#REF!="NO",2,0))</f>
        <v>#REF!</v>
      </c>
      <c r="BD2422" s="10" t="e">
        <f>IF(#REF!="SI",1,IF(#REF!="NO",2,0))</f>
        <v>#REF!</v>
      </c>
      <c r="BE2422" s="10" t="e">
        <f>IF(OR(#REF!="VIH + PREVIO",#REF!="VIH + PREVIO",#REF!="VIH + PREVIO"),1,0)</f>
        <v>#REF!</v>
      </c>
      <c r="BF2422" s="13" t="e">
        <f>IF(OR(#REF!="POSITIVO",#REF!="NEGATIVO"),1,IF(#REF!="PACIENTE NO ACEPTA",2,IF(#REF!="VIH + PREVIO",3,0)))</f>
        <v>#REF!</v>
      </c>
      <c r="BG2422" s="10" t="e">
        <f t="shared" si="1140"/>
        <v>#REF!</v>
      </c>
      <c r="BH2422" s="10" t="e">
        <f t="shared" si="1141"/>
        <v>#REF!</v>
      </c>
      <c r="BI2422" s="10" t="e">
        <f t="shared" si="1142"/>
        <v>#REF!</v>
      </c>
      <c r="BJ2422" s="10" t="e">
        <f t="shared" si="1143"/>
        <v>#REF!</v>
      </c>
      <c r="BK2422" s="10" t="e">
        <f t="shared" si="1144"/>
        <v>#REF!</v>
      </c>
      <c r="BL2422" s="10" t="e">
        <f t="shared" si="1145"/>
        <v>#REF!</v>
      </c>
      <c r="BM2422" s="10" t="e">
        <f>IF(OR(BW2422=7,AQ2422=6),0,IF(#REF!="I",1,IF(#REF!="II",2,IF(#REF!="III",3,IF(#REF!="IV",4))))&amp;AP2422&amp;AQ2422&amp;AR2422&amp;AS2422&amp;AT2422&amp;AU2422&amp;AX2422)</f>
        <v>#REF!</v>
      </c>
      <c r="BN2422" s="10" t="e">
        <f t="shared" si="1146"/>
        <v>#REF!</v>
      </c>
      <c r="BO2422" s="10" t="e">
        <f t="shared" si="1147"/>
        <v>#REF!</v>
      </c>
      <c r="BP2422" s="10" t="e">
        <f t="shared" si="1148"/>
        <v>#REF!</v>
      </c>
      <c r="BQ2422" s="10" t="e">
        <f t="shared" si="1149"/>
        <v>#REF!</v>
      </c>
      <c r="BR2422" s="10" t="e">
        <f t="shared" si="1150"/>
        <v>#REF!</v>
      </c>
      <c r="BS2422" s="10" t="e">
        <f t="shared" si="1151"/>
        <v>#REF!</v>
      </c>
      <c r="BT2422" s="10" t="e">
        <f>IF(OR(BW2422=7,AQ2422=6),0,AO2422&amp;IF(#REF!="SI",1,IF(#REF!="NO",2,IF(#REF!="VIH + PREVIO",3,0))))</f>
        <v>#REF!</v>
      </c>
      <c r="BU2422" s="10" t="e">
        <f>IF(OR(BW2422=7,AQ2422=6),0,IF(#REF!="-",1,0))</f>
        <v>#REF!</v>
      </c>
      <c r="BV2422" s="10" t="e">
        <f t="shared" si="1152"/>
        <v>#REF!</v>
      </c>
      <c r="BW24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2" s="10" t="e">
        <f t="shared" si="1157"/>
        <v>#REF!</v>
      </c>
      <c r="BY2422" s="10" t="e">
        <f t="shared" si="1153"/>
        <v>#REF!</v>
      </c>
      <c r="BZ2422" s="10" t="e">
        <f t="shared" si="1158"/>
        <v>#REF!</v>
      </c>
      <c r="CA2422" s="10"/>
    </row>
    <row r="2423" spans="1:79" ht="23.25" customHeight="1" x14ac:dyDescent="0.3">
      <c r="A2423" s="7">
        <v>2421</v>
      </c>
      <c r="B2423" s="43"/>
      <c r="C2423" s="44"/>
      <c r="D2423" s="45"/>
      <c r="E2423" s="46"/>
      <c r="F2423" s="46"/>
      <c r="G2423" s="46"/>
      <c r="H2423" s="50"/>
      <c r="I2423" s="51"/>
      <c r="J2423" s="52"/>
      <c r="K2423" s="51"/>
      <c r="L2423" s="53"/>
      <c r="M2423" s="54"/>
      <c r="N2423" s="43"/>
      <c r="O2423" s="55"/>
      <c r="P2423" s="46"/>
      <c r="Q2423" s="46"/>
      <c r="R2423" s="46"/>
      <c r="S2423" s="43"/>
      <c r="T2423" s="56"/>
      <c r="U2423" s="46"/>
      <c r="V2423" s="57"/>
      <c r="W2423" s="58"/>
      <c r="X2423" s="57"/>
      <c r="Y2423" s="46"/>
      <c r="Z2423" s="57"/>
      <c r="AA2423" s="59"/>
      <c r="AB2423" s="60"/>
      <c r="AJ2423" s="11">
        <f t="shared" si="1156"/>
        <v>13</v>
      </c>
      <c r="AK2423" s="11">
        <f t="shared" si="1159"/>
        <v>0</v>
      </c>
      <c r="AL2423" s="11">
        <f t="shared" si="1160"/>
        <v>0</v>
      </c>
      <c r="AM2423" s="11">
        <f t="shared" si="1161"/>
        <v>0</v>
      </c>
      <c r="AN2423" s="11">
        <f t="shared" si="1162"/>
        <v>0</v>
      </c>
      <c r="AO2423" s="4" t="e">
        <f>IF(#REF!="I",1,IF(#REF!="II",2,IF(#REF!="III",3,IF(#REF!="IV",4))))</f>
        <v>#REF!</v>
      </c>
      <c r="AP2423" s="11" t="e">
        <f>IF(#REF!="PULMONAR",1,IF(AND(#REF!="EXTRAPULMONAR",#REF!&lt;&gt;"MENINGEA"),2,IF(AND(#REF!="EXTRAPULMONAR",#REF!="MENINGEA"),3,)))</f>
        <v>#REF!</v>
      </c>
      <c r="AQ24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3" s="4">
        <f t="shared" si="1163"/>
        <v>0</v>
      </c>
      <c r="AS2423" s="10">
        <f t="shared" si="1164"/>
        <v>0</v>
      </c>
      <c r="AT2423" s="10">
        <f t="shared" si="1165"/>
        <v>0</v>
      </c>
      <c r="AU2423" s="10" t="str">
        <f t="shared" si="1166"/>
        <v>0</v>
      </c>
      <c r="AV2423" s="11" t="e">
        <f t="shared" si="1167"/>
        <v>#N/A</v>
      </c>
      <c r="AW2423" s="4" t="e">
        <f t="shared" si="1168"/>
        <v>#N/A</v>
      </c>
      <c r="AX2423" s="10" t="e">
        <f t="shared" si="1154"/>
        <v>#N/A</v>
      </c>
      <c r="AY2423" s="10" t="e">
        <f t="shared" si="1155"/>
        <v>#N/A</v>
      </c>
      <c r="AZ2423" s="10" t="e">
        <f t="shared" si="1139"/>
        <v>#REF!</v>
      </c>
      <c r="BA2423" s="12" t="e">
        <f>IF(BW2423=7,0,AJ2423&amp;IF(#REF!="SI",1,IF(#REF!="NO",2,IF(#REF!="VIH + PREVIO",3,0))))</f>
        <v>#REF!</v>
      </c>
      <c r="BB2423" s="13" t="e">
        <f>IF(AND(#REF!="POSITIVO",#REF!="POSITIVO"),1,IF(#REF!="NEGATIVO",2,IF(#REF!="VIH + PREVIO",3,0)))</f>
        <v>#REF!</v>
      </c>
      <c r="BC2423" s="10" t="e">
        <f>IF(#REF!="SI",1,IF(#REF!="NO",2,0))</f>
        <v>#REF!</v>
      </c>
      <c r="BD2423" s="10" t="e">
        <f>IF(#REF!="SI",1,IF(#REF!="NO",2,0))</f>
        <v>#REF!</v>
      </c>
      <c r="BE2423" s="10" t="e">
        <f>IF(OR(#REF!="VIH + PREVIO",#REF!="VIH + PREVIO",#REF!="VIH + PREVIO"),1,0)</f>
        <v>#REF!</v>
      </c>
      <c r="BF2423" s="13" t="e">
        <f>IF(OR(#REF!="POSITIVO",#REF!="NEGATIVO"),1,IF(#REF!="PACIENTE NO ACEPTA",2,IF(#REF!="VIH + PREVIO",3,0)))</f>
        <v>#REF!</v>
      </c>
      <c r="BG2423" s="10" t="e">
        <f t="shared" si="1140"/>
        <v>#REF!</v>
      </c>
      <c r="BH2423" s="10" t="e">
        <f t="shared" si="1141"/>
        <v>#REF!</v>
      </c>
      <c r="BI2423" s="10" t="e">
        <f t="shared" si="1142"/>
        <v>#REF!</v>
      </c>
      <c r="BJ2423" s="10" t="e">
        <f t="shared" si="1143"/>
        <v>#REF!</v>
      </c>
      <c r="BK2423" s="10" t="e">
        <f t="shared" si="1144"/>
        <v>#REF!</v>
      </c>
      <c r="BL2423" s="10" t="e">
        <f t="shared" si="1145"/>
        <v>#REF!</v>
      </c>
      <c r="BM2423" s="10" t="e">
        <f>IF(OR(BW2423=7,AQ2423=6),0,IF(#REF!="I",1,IF(#REF!="II",2,IF(#REF!="III",3,IF(#REF!="IV",4))))&amp;AP2423&amp;AQ2423&amp;AR2423&amp;AS2423&amp;AT2423&amp;AU2423&amp;AX2423)</f>
        <v>#REF!</v>
      </c>
      <c r="BN2423" s="10" t="e">
        <f t="shared" si="1146"/>
        <v>#REF!</v>
      </c>
      <c r="BO2423" s="10" t="e">
        <f t="shared" si="1147"/>
        <v>#REF!</v>
      </c>
      <c r="BP2423" s="10" t="e">
        <f t="shared" si="1148"/>
        <v>#REF!</v>
      </c>
      <c r="BQ2423" s="10" t="e">
        <f t="shared" si="1149"/>
        <v>#REF!</v>
      </c>
      <c r="BR2423" s="10" t="e">
        <f t="shared" si="1150"/>
        <v>#REF!</v>
      </c>
      <c r="BS2423" s="10" t="e">
        <f t="shared" si="1151"/>
        <v>#REF!</v>
      </c>
      <c r="BT2423" s="10" t="e">
        <f>IF(OR(BW2423=7,AQ2423=6),0,AO2423&amp;IF(#REF!="SI",1,IF(#REF!="NO",2,IF(#REF!="VIH + PREVIO",3,0))))</f>
        <v>#REF!</v>
      </c>
      <c r="BU2423" s="10" t="e">
        <f>IF(OR(BW2423=7,AQ2423=6),0,IF(#REF!="-",1,0))</f>
        <v>#REF!</v>
      </c>
      <c r="BV2423" s="10" t="e">
        <f t="shared" si="1152"/>
        <v>#REF!</v>
      </c>
      <c r="BW24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3" s="10" t="e">
        <f t="shared" si="1157"/>
        <v>#REF!</v>
      </c>
      <c r="BY2423" s="10" t="e">
        <f t="shared" si="1153"/>
        <v>#REF!</v>
      </c>
      <c r="BZ2423" s="10" t="e">
        <f t="shared" si="1158"/>
        <v>#REF!</v>
      </c>
      <c r="CA2423" s="10"/>
    </row>
    <row r="2424" spans="1:79" ht="23.25" customHeight="1" x14ac:dyDescent="0.3">
      <c r="A2424" s="7">
        <v>2422</v>
      </c>
      <c r="B2424" s="43"/>
      <c r="C2424" s="44"/>
      <c r="D2424" s="45"/>
      <c r="E2424" s="46"/>
      <c r="F2424" s="46"/>
      <c r="G2424" s="46"/>
      <c r="H2424" s="50"/>
      <c r="I2424" s="51"/>
      <c r="J2424" s="52"/>
      <c r="K2424" s="51"/>
      <c r="L2424" s="53"/>
      <c r="M2424" s="54"/>
      <c r="N2424" s="43"/>
      <c r="O2424" s="55"/>
      <c r="P2424" s="46"/>
      <c r="Q2424" s="46"/>
      <c r="R2424" s="46"/>
      <c r="S2424" s="43"/>
      <c r="T2424" s="56"/>
      <c r="U2424" s="46"/>
      <c r="V2424" s="57"/>
      <c r="W2424" s="58"/>
      <c r="X2424" s="57"/>
      <c r="Y2424" s="46"/>
      <c r="Z2424" s="57"/>
      <c r="AA2424" s="59"/>
      <c r="AB2424" s="60"/>
      <c r="AJ2424" s="11">
        <f t="shared" si="1156"/>
        <v>13</v>
      </c>
      <c r="AK2424" s="11">
        <f t="shared" si="1159"/>
        <v>0</v>
      </c>
      <c r="AL2424" s="11">
        <f t="shared" si="1160"/>
        <v>0</v>
      </c>
      <c r="AM2424" s="11">
        <f t="shared" si="1161"/>
        <v>0</v>
      </c>
      <c r="AN2424" s="11">
        <f t="shared" si="1162"/>
        <v>0</v>
      </c>
      <c r="AO2424" s="4" t="e">
        <f>IF(#REF!="I",1,IF(#REF!="II",2,IF(#REF!="III",3,IF(#REF!="IV",4))))</f>
        <v>#REF!</v>
      </c>
      <c r="AP2424" s="11" t="e">
        <f>IF(#REF!="PULMONAR",1,IF(AND(#REF!="EXTRAPULMONAR",#REF!&lt;&gt;"MENINGEA"),2,IF(AND(#REF!="EXTRAPULMONAR",#REF!="MENINGEA"),3,)))</f>
        <v>#REF!</v>
      </c>
      <c r="AQ24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4" s="4">
        <f t="shared" si="1163"/>
        <v>0</v>
      </c>
      <c r="AS2424" s="10">
        <f t="shared" si="1164"/>
        <v>0</v>
      </c>
      <c r="AT2424" s="10">
        <f t="shared" si="1165"/>
        <v>0</v>
      </c>
      <c r="AU2424" s="10" t="str">
        <f t="shared" si="1166"/>
        <v>0</v>
      </c>
      <c r="AV2424" s="11" t="e">
        <f t="shared" si="1167"/>
        <v>#N/A</v>
      </c>
      <c r="AW2424" s="4" t="e">
        <f t="shared" si="1168"/>
        <v>#N/A</v>
      </c>
      <c r="AX2424" s="10" t="e">
        <f t="shared" si="1154"/>
        <v>#N/A</v>
      </c>
      <c r="AY2424" s="10" t="e">
        <f t="shared" si="1155"/>
        <v>#N/A</v>
      </c>
      <c r="AZ2424" s="10" t="e">
        <f t="shared" si="1139"/>
        <v>#REF!</v>
      </c>
      <c r="BA2424" s="12" t="e">
        <f>IF(BW2424=7,0,AJ2424&amp;IF(#REF!="SI",1,IF(#REF!="NO",2,IF(#REF!="VIH + PREVIO",3,0))))</f>
        <v>#REF!</v>
      </c>
      <c r="BB2424" s="13" t="e">
        <f>IF(AND(#REF!="POSITIVO",#REF!="POSITIVO"),1,IF(#REF!="NEGATIVO",2,IF(#REF!="VIH + PREVIO",3,0)))</f>
        <v>#REF!</v>
      </c>
      <c r="BC2424" s="10" t="e">
        <f>IF(#REF!="SI",1,IF(#REF!="NO",2,0))</f>
        <v>#REF!</v>
      </c>
      <c r="BD2424" s="10" t="e">
        <f>IF(#REF!="SI",1,IF(#REF!="NO",2,0))</f>
        <v>#REF!</v>
      </c>
      <c r="BE2424" s="10" t="e">
        <f>IF(OR(#REF!="VIH + PREVIO",#REF!="VIH + PREVIO",#REF!="VIH + PREVIO"),1,0)</f>
        <v>#REF!</v>
      </c>
      <c r="BF2424" s="13" t="e">
        <f>IF(OR(#REF!="POSITIVO",#REF!="NEGATIVO"),1,IF(#REF!="PACIENTE NO ACEPTA",2,IF(#REF!="VIH + PREVIO",3,0)))</f>
        <v>#REF!</v>
      </c>
      <c r="BG2424" s="10" t="e">
        <f t="shared" si="1140"/>
        <v>#REF!</v>
      </c>
      <c r="BH2424" s="10" t="e">
        <f t="shared" si="1141"/>
        <v>#REF!</v>
      </c>
      <c r="BI2424" s="10" t="e">
        <f t="shared" si="1142"/>
        <v>#REF!</v>
      </c>
      <c r="BJ2424" s="10" t="e">
        <f t="shared" si="1143"/>
        <v>#REF!</v>
      </c>
      <c r="BK2424" s="10" t="e">
        <f t="shared" si="1144"/>
        <v>#REF!</v>
      </c>
      <c r="BL2424" s="10" t="e">
        <f t="shared" si="1145"/>
        <v>#REF!</v>
      </c>
      <c r="BM2424" s="10" t="e">
        <f>IF(OR(BW2424=7,AQ2424=6),0,IF(#REF!="I",1,IF(#REF!="II",2,IF(#REF!="III",3,IF(#REF!="IV",4))))&amp;AP2424&amp;AQ2424&amp;AR2424&amp;AS2424&amp;AT2424&amp;AU2424&amp;AX2424)</f>
        <v>#REF!</v>
      </c>
      <c r="BN2424" s="10" t="e">
        <f t="shared" si="1146"/>
        <v>#REF!</v>
      </c>
      <c r="BO2424" s="10" t="e">
        <f t="shared" si="1147"/>
        <v>#REF!</v>
      </c>
      <c r="BP2424" s="10" t="e">
        <f t="shared" si="1148"/>
        <v>#REF!</v>
      </c>
      <c r="BQ2424" s="10" t="e">
        <f t="shared" si="1149"/>
        <v>#REF!</v>
      </c>
      <c r="BR2424" s="10" t="e">
        <f t="shared" si="1150"/>
        <v>#REF!</v>
      </c>
      <c r="BS2424" s="10" t="e">
        <f t="shared" si="1151"/>
        <v>#REF!</v>
      </c>
      <c r="BT2424" s="10" t="e">
        <f>IF(OR(BW2424=7,AQ2424=6),0,AO2424&amp;IF(#REF!="SI",1,IF(#REF!="NO",2,IF(#REF!="VIH + PREVIO",3,0))))</f>
        <v>#REF!</v>
      </c>
      <c r="BU2424" s="10" t="e">
        <f>IF(OR(BW2424=7,AQ2424=6),0,IF(#REF!="-",1,0))</f>
        <v>#REF!</v>
      </c>
      <c r="BV2424" s="10" t="e">
        <f t="shared" si="1152"/>
        <v>#REF!</v>
      </c>
      <c r="BW24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4" s="10" t="e">
        <f t="shared" si="1157"/>
        <v>#REF!</v>
      </c>
      <c r="BY2424" s="10" t="e">
        <f t="shared" si="1153"/>
        <v>#REF!</v>
      </c>
      <c r="BZ2424" s="10" t="e">
        <f t="shared" si="1158"/>
        <v>#REF!</v>
      </c>
      <c r="CA2424" s="10"/>
    </row>
    <row r="2425" spans="1:79" ht="23.25" customHeight="1" x14ac:dyDescent="0.3">
      <c r="A2425" s="7">
        <v>2423</v>
      </c>
      <c r="B2425" s="43"/>
      <c r="C2425" s="44"/>
      <c r="D2425" s="45"/>
      <c r="E2425" s="46"/>
      <c r="F2425" s="46"/>
      <c r="G2425" s="46"/>
      <c r="H2425" s="50"/>
      <c r="I2425" s="51"/>
      <c r="J2425" s="52"/>
      <c r="K2425" s="51"/>
      <c r="L2425" s="53"/>
      <c r="M2425" s="54"/>
      <c r="N2425" s="43"/>
      <c r="O2425" s="55"/>
      <c r="P2425" s="46"/>
      <c r="Q2425" s="46"/>
      <c r="R2425" s="46"/>
      <c r="S2425" s="43"/>
      <c r="T2425" s="56"/>
      <c r="U2425" s="46"/>
      <c r="V2425" s="57"/>
      <c r="W2425" s="58"/>
      <c r="X2425" s="57"/>
      <c r="Y2425" s="46"/>
      <c r="Z2425" s="57"/>
      <c r="AA2425" s="59"/>
      <c r="AB2425" s="60"/>
      <c r="AJ2425" s="11">
        <f t="shared" si="1156"/>
        <v>13</v>
      </c>
      <c r="AK2425" s="11">
        <f t="shared" si="1159"/>
        <v>0</v>
      </c>
      <c r="AL2425" s="11">
        <f t="shared" si="1160"/>
        <v>0</v>
      </c>
      <c r="AM2425" s="11">
        <f t="shared" si="1161"/>
        <v>0</v>
      </c>
      <c r="AN2425" s="11">
        <f t="shared" si="1162"/>
        <v>0</v>
      </c>
      <c r="AO2425" s="4" t="e">
        <f>IF(#REF!="I",1,IF(#REF!="II",2,IF(#REF!="III",3,IF(#REF!="IV",4))))</f>
        <v>#REF!</v>
      </c>
      <c r="AP2425" s="11" t="e">
        <f>IF(#REF!="PULMONAR",1,IF(AND(#REF!="EXTRAPULMONAR",#REF!&lt;&gt;"MENINGEA"),2,IF(AND(#REF!="EXTRAPULMONAR",#REF!="MENINGEA"),3,)))</f>
        <v>#REF!</v>
      </c>
      <c r="AQ24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5" s="4">
        <f t="shared" si="1163"/>
        <v>0</v>
      </c>
      <c r="AS2425" s="10">
        <f t="shared" si="1164"/>
        <v>0</v>
      </c>
      <c r="AT2425" s="10">
        <f t="shared" si="1165"/>
        <v>0</v>
      </c>
      <c r="AU2425" s="10" t="str">
        <f t="shared" si="1166"/>
        <v>0</v>
      </c>
      <c r="AV2425" s="11" t="e">
        <f t="shared" si="1167"/>
        <v>#N/A</v>
      </c>
      <c r="AW2425" s="4" t="e">
        <f t="shared" si="1168"/>
        <v>#N/A</v>
      </c>
      <c r="AX2425" s="10" t="e">
        <f t="shared" si="1154"/>
        <v>#N/A</v>
      </c>
      <c r="AY2425" s="10" t="e">
        <f t="shared" si="1155"/>
        <v>#N/A</v>
      </c>
      <c r="AZ2425" s="10" t="e">
        <f t="shared" si="1139"/>
        <v>#REF!</v>
      </c>
      <c r="BA2425" s="12" t="e">
        <f>IF(BW2425=7,0,AJ2425&amp;IF(#REF!="SI",1,IF(#REF!="NO",2,IF(#REF!="VIH + PREVIO",3,0))))</f>
        <v>#REF!</v>
      </c>
      <c r="BB2425" s="13" t="e">
        <f>IF(AND(#REF!="POSITIVO",#REF!="POSITIVO"),1,IF(#REF!="NEGATIVO",2,IF(#REF!="VIH + PREVIO",3,0)))</f>
        <v>#REF!</v>
      </c>
      <c r="BC2425" s="10" t="e">
        <f>IF(#REF!="SI",1,IF(#REF!="NO",2,0))</f>
        <v>#REF!</v>
      </c>
      <c r="BD2425" s="10" t="e">
        <f>IF(#REF!="SI",1,IF(#REF!="NO",2,0))</f>
        <v>#REF!</v>
      </c>
      <c r="BE2425" s="10" t="e">
        <f>IF(OR(#REF!="VIH + PREVIO",#REF!="VIH + PREVIO",#REF!="VIH + PREVIO"),1,0)</f>
        <v>#REF!</v>
      </c>
      <c r="BF2425" s="13" t="e">
        <f>IF(OR(#REF!="POSITIVO",#REF!="NEGATIVO"),1,IF(#REF!="PACIENTE NO ACEPTA",2,IF(#REF!="VIH + PREVIO",3,0)))</f>
        <v>#REF!</v>
      </c>
      <c r="BG2425" s="10" t="e">
        <f t="shared" si="1140"/>
        <v>#REF!</v>
      </c>
      <c r="BH2425" s="10" t="e">
        <f t="shared" si="1141"/>
        <v>#REF!</v>
      </c>
      <c r="BI2425" s="10" t="e">
        <f t="shared" si="1142"/>
        <v>#REF!</v>
      </c>
      <c r="BJ2425" s="10" t="e">
        <f t="shared" si="1143"/>
        <v>#REF!</v>
      </c>
      <c r="BK2425" s="10" t="e">
        <f t="shared" si="1144"/>
        <v>#REF!</v>
      </c>
      <c r="BL2425" s="10" t="e">
        <f t="shared" si="1145"/>
        <v>#REF!</v>
      </c>
      <c r="BM2425" s="10" t="e">
        <f>IF(OR(BW2425=7,AQ2425=6),0,IF(#REF!="I",1,IF(#REF!="II",2,IF(#REF!="III",3,IF(#REF!="IV",4))))&amp;AP2425&amp;AQ2425&amp;AR2425&amp;AS2425&amp;AT2425&amp;AU2425&amp;AX2425)</f>
        <v>#REF!</v>
      </c>
      <c r="BN2425" s="10" t="e">
        <f t="shared" si="1146"/>
        <v>#REF!</v>
      </c>
      <c r="BO2425" s="10" t="e">
        <f t="shared" si="1147"/>
        <v>#REF!</v>
      </c>
      <c r="BP2425" s="10" t="e">
        <f t="shared" si="1148"/>
        <v>#REF!</v>
      </c>
      <c r="BQ2425" s="10" t="e">
        <f t="shared" si="1149"/>
        <v>#REF!</v>
      </c>
      <c r="BR2425" s="10" t="e">
        <f t="shared" si="1150"/>
        <v>#REF!</v>
      </c>
      <c r="BS2425" s="10" t="e">
        <f t="shared" si="1151"/>
        <v>#REF!</v>
      </c>
      <c r="BT2425" s="10" t="e">
        <f>IF(OR(BW2425=7,AQ2425=6),0,AO2425&amp;IF(#REF!="SI",1,IF(#REF!="NO",2,IF(#REF!="VIH + PREVIO",3,0))))</f>
        <v>#REF!</v>
      </c>
      <c r="BU2425" s="10" t="e">
        <f>IF(OR(BW2425=7,AQ2425=6),0,IF(#REF!="-",1,0))</f>
        <v>#REF!</v>
      </c>
      <c r="BV2425" s="10" t="e">
        <f t="shared" si="1152"/>
        <v>#REF!</v>
      </c>
      <c r="BW24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5" s="10" t="e">
        <f t="shared" si="1157"/>
        <v>#REF!</v>
      </c>
      <c r="BY2425" s="10" t="e">
        <f t="shared" si="1153"/>
        <v>#REF!</v>
      </c>
      <c r="BZ2425" s="10" t="e">
        <f t="shared" si="1158"/>
        <v>#REF!</v>
      </c>
      <c r="CA2425" s="10"/>
    </row>
    <row r="2426" spans="1:79" ht="23.25" customHeight="1" x14ac:dyDescent="0.3">
      <c r="A2426" s="7">
        <v>2424</v>
      </c>
      <c r="B2426" s="43"/>
      <c r="C2426" s="44"/>
      <c r="D2426" s="45"/>
      <c r="E2426" s="46"/>
      <c r="F2426" s="46"/>
      <c r="G2426" s="46"/>
      <c r="H2426" s="50"/>
      <c r="I2426" s="51"/>
      <c r="J2426" s="52"/>
      <c r="K2426" s="51"/>
      <c r="L2426" s="53"/>
      <c r="M2426" s="54"/>
      <c r="N2426" s="43"/>
      <c r="O2426" s="55"/>
      <c r="P2426" s="46"/>
      <c r="Q2426" s="46"/>
      <c r="R2426" s="46"/>
      <c r="S2426" s="43"/>
      <c r="T2426" s="56"/>
      <c r="U2426" s="46"/>
      <c r="V2426" s="57"/>
      <c r="W2426" s="58"/>
      <c r="X2426" s="57"/>
      <c r="Y2426" s="46"/>
      <c r="Z2426" s="57"/>
      <c r="AA2426" s="59"/>
      <c r="AB2426" s="60"/>
      <c r="AJ2426" s="11">
        <f t="shared" si="1156"/>
        <v>13</v>
      </c>
      <c r="AK2426" s="11">
        <f t="shared" si="1159"/>
        <v>0</v>
      </c>
      <c r="AL2426" s="11">
        <f t="shared" si="1160"/>
        <v>0</v>
      </c>
      <c r="AM2426" s="11">
        <f t="shared" si="1161"/>
        <v>0</v>
      </c>
      <c r="AN2426" s="11">
        <f t="shared" si="1162"/>
        <v>0</v>
      </c>
      <c r="AO2426" s="4" t="e">
        <f>IF(#REF!="I",1,IF(#REF!="II",2,IF(#REF!="III",3,IF(#REF!="IV",4))))</f>
        <v>#REF!</v>
      </c>
      <c r="AP2426" s="11" t="e">
        <f>IF(#REF!="PULMONAR",1,IF(AND(#REF!="EXTRAPULMONAR",#REF!&lt;&gt;"MENINGEA"),2,IF(AND(#REF!="EXTRAPULMONAR",#REF!="MENINGEA"),3,)))</f>
        <v>#REF!</v>
      </c>
      <c r="AQ24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6" s="4">
        <f t="shared" si="1163"/>
        <v>0</v>
      </c>
      <c r="AS2426" s="10">
        <f t="shared" si="1164"/>
        <v>0</v>
      </c>
      <c r="AT2426" s="10">
        <f t="shared" si="1165"/>
        <v>0</v>
      </c>
      <c r="AU2426" s="10" t="str">
        <f t="shared" si="1166"/>
        <v>0</v>
      </c>
      <c r="AV2426" s="11" t="e">
        <f t="shared" si="1167"/>
        <v>#N/A</v>
      </c>
      <c r="AW2426" s="4" t="e">
        <f t="shared" si="1168"/>
        <v>#N/A</v>
      </c>
      <c r="AX2426" s="10" t="e">
        <f t="shared" si="1154"/>
        <v>#N/A</v>
      </c>
      <c r="AY2426" s="10" t="e">
        <f t="shared" si="1155"/>
        <v>#N/A</v>
      </c>
      <c r="AZ2426" s="10" t="e">
        <f t="shared" si="1139"/>
        <v>#REF!</v>
      </c>
      <c r="BA2426" s="12" t="e">
        <f>IF(BW2426=7,0,AJ2426&amp;IF(#REF!="SI",1,IF(#REF!="NO",2,IF(#REF!="VIH + PREVIO",3,0))))</f>
        <v>#REF!</v>
      </c>
      <c r="BB2426" s="13" t="e">
        <f>IF(AND(#REF!="POSITIVO",#REF!="POSITIVO"),1,IF(#REF!="NEGATIVO",2,IF(#REF!="VIH + PREVIO",3,0)))</f>
        <v>#REF!</v>
      </c>
      <c r="BC2426" s="10" t="e">
        <f>IF(#REF!="SI",1,IF(#REF!="NO",2,0))</f>
        <v>#REF!</v>
      </c>
      <c r="BD2426" s="10" t="e">
        <f>IF(#REF!="SI",1,IF(#REF!="NO",2,0))</f>
        <v>#REF!</v>
      </c>
      <c r="BE2426" s="10" t="e">
        <f>IF(OR(#REF!="VIH + PREVIO",#REF!="VIH + PREVIO",#REF!="VIH + PREVIO"),1,0)</f>
        <v>#REF!</v>
      </c>
      <c r="BF2426" s="13" t="e">
        <f>IF(OR(#REF!="POSITIVO",#REF!="NEGATIVO"),1,IF(#REF!="PACIENTE NO ACEPTA",2,IF(#REF!="VIH + PREVIO",3,0)))</f>
        <v>#REF!</v>
      </c>
      <c r="BG2426" s="10" t="e">
        <f t="shared" si="1140"/>
        <v>#REF!</v>
      </c>
      <c r="BH2426" s="10" t="e">
        <f t="shared" si="1141"/>
        <v>#REF!</v>
      </c>
      <c r="BI2426" s="10" t="e">
        <f t="shared" si="1142"/>
        <v>#REF!</v>
      </c>
      <c r="BJ2426" s="10" t="e">
        <f t="shared" si="1143"/>
        <v>#REF!</v>
      </c>
      <c r="BK2426" s="10" t="e">
        <f t="shared" si="1144"/>
        <v>#REF!</v>
      </c>
      <c r="BL2426" s="10" t="e">
        <f t="shared" si="1145"/>
        <v>#REF!</v>
      </c>
      <c r="BM2426" s="10" t="e">
        <f>IF(OR(BW2426=7,AQ2426=6),0,IF(#REF!="I",1,IF(#REF!="II",2,IF(#REF!="III",3,IF(#REF!="IV",4))))&amp;AP2426&amp;AQ2426&amp;AR2426&amp;AS2426&amp;AT2426&amp;AU2426&amp;AX2426)</f>
        <v>#REF!</v>
      </c>
      <c r="BN2426" s="10" t="e">
        <f t="shared" si="1146"/>
        <v>#REF!</v>
      </c>
      <c r="BO2426" s="10" t="e">
        <f t="shared" si="1147"/>
        <v>#REF!</v>
      </c>
      <c r="BP2426" s="10" t="e">
        <f t="shared" si="1148"/>
        <v>#REF!</v>
      </c>
      <c r="BQ2426" s="10" t="e">
        <f t="shared" si="1149"/>
        <v>#REF!</v>
      </c>
      <c r="BR2426" s="10" t="e">
        <f t="shared" si="1150"/>
        <v>#REF!</v>
      </c>
      <c r="BS2426" s="10" t="e">
        <f t="shared" si="1151"/>
        <v>#REF!</v>
      </c>
      <c r="BT2426" s="10" t="e">
        <f>IF(OR(BW2426=7,AQ2426=6),0,AO2426&amp;IF(#REF!="SI",1,IF(#REF!="NO",2,IF(#REF!="VIH + PREVIO",3,0))))</f>
        <v>#REF!</v>
      </c>
      <c r="BU2426" s="10" t="e">
        <f>IF(OR(BW2426=7,AQ2426=6),0,IF(#REF!="-",1,0))</f>
        <v>#REF!</v>
      </c>
      <c r="BV2426" s="10" t="e">
        <f t="shared" si="1152"/>
        <v>#REF!</v>
      </c>
      <c r="BW24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6" s="10" t="e">
        <f t="shared" si="1157"/>
        <v>#REF!</v>
      </c>
      <c r="BY2426" s="10" t="e">
        <f t="shared" si="1153"/>
        <v>#REF!</v>
      </c>
      <c r="BZ2426" s="10" t="e">
        <f t="shared" si="1158"/>
        <v>#REF!</v>
      </c>
      <c r="CA2426" s="10"/>
    </row>
    <row r="2427" spans="1:79" ht="23.25" customHeight="1" x14ac:dyDescent="0.3">
      <c r="A2427" s="7">
        <v>2425</v>
      </c>
      <c r="B2427" s="43"/>
      <c r="C2427" s="44"/>
      <c r="D2427" s="45"/>
      <c r="E2427" s="46"/>
      <c r="F2427" s="46"/>
      <c r="G2427" s="46"/>
      <c r="H2427" s="50"/>
      <c r="I2427" s="51"/>
      <c r="J2427" s="52"/>
      <c r="K2427" s="51"/>
      <c r="L2427" s="53"/>
      <c r="M2427" s="54"/>
      <c r="N2427" s="43"/>
      <c r="O2427" s="55"/>
      <c r="P2427" s="46"/>
      <c r="Q2427" s="46"/>
      <c r="R2427" s="46"/>
      <c r="S2427" s="43"/>
      <c r="T2427" s="56"/>
      <c r="U2427" s="46"/>
      <c r="V2427" s="57"/>
      <c r="W2427" s="58"/>
      <c r="X2427" s="57"/>
      <c r="Y2427" s="46"/>
      <c r="Z2427" s="57"/>
      <c r="AA2427" s="59"/>
      <c r="AB2427" s="60"/>
      <c r="AJ2427" s="11">
        <f t="shared" si="1156"/>
        <v>13</v>
      </c>
      <c r="AK2427" s="11">
        <f t="shared" si="1159"/>
        <v>0</v>
      </c>
      <c r="AL2427" s="11">
        <f t="shared" si="1160"/>
        <v>0</v>
      </c>
      <c r="AM2427" s="11">
        <f t="shared" si="1161"/>
        <v>0</v>
      </c>
      <c r="AN2427" s="11">
        <f t="shared" si="1162"/>
        <v>0</v>
      </c>
      <c r="AO2427" s="4" t="e">
        <f>IF(#REF!="I",1,IF(#REF!="II",2,IF(#REF!="III",3,IF(#REF!="IV",4))))</f>
        <v>#REF!</v>
      </c>
      <c r="AP2427" s="11" t="e">
        <f>IF(#REF!="PULMONAR",1,IF(AND(#REF!="EXTRAPULMONAR",#REF!&lt;&gt;"MENINGEA"),2,IF(AND(#REF!="EXTRAPULMONAR",#REF!="MENINGEA"),3,)))</f>
        <v>#REF!</v>
      </c>
      <c r="AQ24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7" s="4">
        <f t="shared" si="1163"/>
        <v>0</v>
      </c>
      <c r="AS2427" s="10">
        <f t="shared" si="1164"/>
        <v>0</v>
      </c>
      <c r="AT2427" s="10">
        <f t="shared" si="1165"/>
        <v>0</v>
      </c>
      <c r="AU2427" s="10" t="str">
        <f t="shared" si="1166"/>
        <v>0</v>
      </c>
      <c r="AV2427" s="11" t="e">
        <f t="shared" si="1167"/>
        <v>#N/A</v>
      </c>
      <c r="AW2427" s="4" t="e">
        <f t="shared" si="1168"/>
        <v>#N/A</v>
      </c>
      <c r="AX2427" s="10" t="e">
        <f t="shared" si="1154"/>
        <v>#N/A</v>
      </c>
      <c r="AY2427" s="10" t="e">
        <f t="shared" si="1155"/>
        <v>#N/A</v>
      </c>
      <c r="AZ2427" s="10" t="e">
        <f t="shared" si="1139"/>
        <v>#REF!</v>
      </c>
      <c r="BA2427" s="12" t="e">
        <f>IF(BW2427=7,0,AJ2427&amp;IF(#REF!="SI",1,IF(#REF!="NO",2,IF(#REF!="VIH + PREVIO",3,0))))</f>
        <v>#REF!</v>
      </c>
      <c r="BB2427" s="13" t="e">
        <f>IF(AND(#REF!="POSITIVO",#REF!="POSITIVO"),1,IF(#REF!="NEGATIVO",2,IF(#REF!="VIH + PREVIO",3,0)))</f>
        <v>#REF!</v>
      </c>
      <c r="BC2427" s="10" t="e">
        <f>IF(#REF!="SI",1,IF(#REF!="NO",2,0))</f>
        <v>#REF!</v>
      </c>
      <c r="BD2427" s="10" t="e">
        <f>IF(#REF!="SI",1,IF(#REF!="NO",2,0))</f>
        <v>#REF!</v>
      </c>
      <c r="BE2427" s="10" t="e">
        <f>IF(OR(#REF!="VIH + PREVIO",#REF!="VIH + PREVIO",#REF!="VIH + PREVIO"),1,0)</f>
        <v>#REF!</v>
      </c>
      <c r="BF2427" s="13" t="e">
        <f>IF(OR(#REF!="POSITIVO",#REF!="NEGATIVO"),1,IF(#REF!="PACIENTE NO ACEPTA",2,IF(#REF!="VIH + PREVIO",3,0)))</f>
        <v>#REF!</v>
      </c>
      <c r="BG2427" s="10" t="e">
        <f t="shared" si="1140"/>
        <v>#REF!</v>
      </c>
      <c r="BH2427" s="10" t="e">
        <f t="shared" si="1141"/>
        <v>#REF!</v>
      </c>
      <c r="BI2427" s="10" t="e">
        <f t="shared" si="1142"/>
        <v>#REF!</v>
      </c>
      <c r="BJ2427" s="10" t="e">
        <f t="shared" si="1143"/>
        <v>#REF!</v>
      </c>
      <c r="BK2427" s="10" t="e">
        <f t="shared" si="1144"/>
        <v>#REF!</v>
      </c>
      <c r="BL2427" s="10" t="e">
        <f t="shared" si="1145"/>
        <v>#REF!</v>
      </c>
      <c r="BM2427" s="10" t="e">
        <f>IF(OR(BW2427=7,AQ2427=6),0,IF(#REF!="I",1,IF(#REF!="II",2,IF(#REF!="III",3,IF(#REF!="IV",4))))&amp;AP2427&amp;AQ2427&amp;AR2427&amp;AS2427&amp;AT2427&amp;AU2427&amp;AX2427)</f>
        <v>#REF!</v>
      </c>
      <c r="BN2427" s="10" t="e">
        <f t="shared" si="1146"/>
        <v>#REF!</v>
      </c>
      <c r="BO2427" s="10" t="e">
        <f t="shared" si="1147"/>
        <v>#REF!</v>
      </c>
      <c r="BP2427" s="10" t="e">
        <f t="shared" si="1148"/>
        <v>#REF!</v>
      </c>
      <c r="BQ2427" s="10" t="e">
        <f t="shared" si="1149"/>
        <v>#REF!</v>
      </c>
      <c r="BR2427" s="10" t="e">
        <f t="shared" si="1150"/>
        <v>#REF!</v>
      </c>
      <c r="BS2427" s="10" t="e">
        <f t="shared" si="1151"/>
        <v>#REF!</v>
      </c>
      <c r="BT2427" s="10" t="e">
        <f>IF(OR(BW2427=7,AQ2427=6),0,AO2427&amp;IF(#REF!="SI",1,IF(#REF!="NO",2,IF(#REF!="VIH + PREVIO",3,0))))</f>
        <v>#REF!</v>
      </c>
      <c r="BU2427" s="10" t="e">
        <f>IF(OR(BW2427=7,AQ2427=6),0,IF(#REF!="-",1,0))</f>
        <v>#REF!</v>
      </c>
      <c r="BV2427" s="10" t="e">
        <f t="shared" si="1152"/>
        <v>#REF!</v>
      </c>
      <c r="BW24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7" s="10" t="e">
        <f t="shared" si="1157"/>
        <v>#REF!</v>
      </c>
      <c r="BY2427" s="10" t="e">
        <f t="shared" si="1153"/>
        <v>#REF!</v>
      </c>
      <c r="BZ2427" s="10" t="e">
        <f t="shared" si="1158"/>
        <v>#REF!</v>
      </c>
      <c r="CA2427" s="10"/>
    </row>
    <row r="2428" spans="1:79" ht="23.25" customHeight="1" x14ac:dyDescent="0.3">
      <c r="A2428" s="7">
        <v>2426</v>
      </c>
      <c r="B2428" s="43"/>
      <c r="C2428" s="44"/>
      <c r="D2428" s="45"/>
      <c r="E2428" s="46"/>
      <c r="F2428" s="46"/>
      <c r="G2428" s="46"/>
      <c r="H2428" s="50"/>
      <c r="I2428" s="51"/>
      <c r="J2428" s="52"/>
      <c r="K2428" s="51"/>
      <c r="L2428" s="53"/>
      <c r="M2428" s="54"/>
      <c r="N2428" s="43"/>
      <c r="O2428" s="55"/>
      <c r="P2428" s="46"/>
      <c r="Q2428" s="46"/>
      <c r="R2428" s="46"/>
      <c r="S2428" s="43"/>
      <c r="T2428" s="56"/>
      <c r="U2428" s="46"/>
      <c r="V2428" s="57"/>
      <c r="W2428" s="58"/>
      <c r="X2428" s="57"/>
      <c r="Y2428" s="46"/>
      <c r="Z2428" s="57"/>
      <c r="AA2428" s="59"/>
      <c r="AB2428" s="60"/>
      <c r="AJ2428" s="11">
        <f t="shared" si="1156"/>
        <v>13</v>
      </c>
      <c r="AK2428" s="11">
        <f t="shared" si="1159"/>
        <v>0</v>
      </c>
      <c r="AL2428" s="11">
        <f t="shared" si="1160"/>
        <v>0</v>
      </c>
      <c r="AM2428" s="11">
        <f t="shared" si="1161"/>
        <v>0</v>
      </c>
      <c r="AN2428" s="11">
        <f t="shared" si="1162"/>
        <v>0</v>
      </c>
      <c r="AO2428" s="4" t="e">
        <f>IF(#REF!="I",1,IF(#REF!="II",2,IF(#REF!="III",3,IF(#REF!="IV",4))))</f>
        <v>#REF!</v>
      </c>
      <c r="AP2428" s="11" t="e">
        <f>IF(#REF!="PULMONAR",1,IF(AND(#REF!="EXTRAPULMONAR",#REF!&lt;&gt;"MENINGEA"),2,IF(AND(#REF!="EXTRAPULMONAR",#REF!="MENINGEA"),3,)))</f>
        <v>#REF!</v>
      </c>
      <c r="AQ24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8" s="4">
        <f t="shared" si="1163"/>
        <v>0</v>
      </c>
      <c r="AS2428" s="10">
        <f t="shared" si="1164"/>
        <v>0</v>
      </c>
      <c r="AT2428" s="10">
        <f t="shared" si="1165"/>
        <v>0</v>
      </c>
      <c r="AU2428" s="10" t="str">
        <f t="shared" si="1166"/>
        <v>0</v>
      </c>
      <c r="AV2428" s="11" t="e">
        <f t="shared" si="1167"/>
        <v>#N/A</v>
      </c>
      <c r="AW2428" s="4" t="e">
        <f t="shared" si="1168"/>
        <v>#N/A</v>
      </c>
      <c r="AX2428" s="10" t="e">
        <f t="shared" si="1154"/>
        <v>#N/A</v>
      </c>
      <c r="AY2428" s="10" t="e">
        <f t="shared" si="1155"/>
        <v>#N/A</v>
      </c>
      <c r="AZ2428" s="10" t="e">
        <f t="shared" si="1139"/>
        <v>#REF!</v>
      </c>
      <c r="BA2428" s="12" t="e">
        <f>IF(BW2428=7,0,AJ2428&amp;IF(#REF!="SI",1,IF(#REF!="NO",2,IF(#REF!="VIH + PREVIO",3,0))))</f>
        <v>#REF!</v>
      </c>
      <c r="BB2428" s="13" t="e">
        <f>IF(AND(#REF!="POSITIVO",#REF!="POSITIVO"),1,IF(#REF!="NEGATIVO",2,IF(#REF!="VIH + PREVIO",3,0)))</f>
        <v>#REF!</v>
      </c>
      <c r="BC2428" s="10" t="e">
        <f>IF(#REF!="SI",1,IF(#REF!="NO",2,0))</f>
        <v>#REF!</v>
      </c>
      <c r="BD2428" s="10" t="e">
        <f>IF(#REF!="SI",1,IF(#REF!="NO",2,0))</f>
        <v>#REF!</v>
      </c>
      <c r="BE2428" s="10" t="e">
        <f>IF(OR(#REF!="VIH + PREVIO",#REF!="VIH + PREVIO",#REF!="VIH + PREVIO"),1,0)</f>
        <v>#REF!</v>
      </c>
      <c r="BF2428" s="13" t="e">
        <f>IF(OR(#REF!="POSITIVO",#REF!="NEGATIVO"),1,IF(#REF!="PACIENTE NO ACEPTA",2,IF(#REF!="VIH + PREVIO",3,0)))</f>
        <v>#REF!</v>
      </c>
      <c r="BG2428" s="10" t="e">
        <f t="shared" si="1140"/>
        <v>#REF!</v>
      </c>
      <c r="BH2428" s="10" t="e">
        <f t="shared" si="1141"/>
        <v>#REF!</v>
      </c>
      <c r="BI2428" s="10" t="e">
        <f t="shared" si="1142"/>
        <v>#REF!</v>
      </c>
      <c r="BJ2428" s="10" t="e">
        <f t="shared" si="1143"/>
        <v>#REF!</v>
      </c>
      <c r="BK2428" s="10" t="e">
        <f t="shared" si="1144"/>
        <v>#REF!</v>
      </c>
      <c r="BL2428" s="10" t="e">
        <f t="shared" si="1145"/>
        <v>#REF!</v>
      </c>
      <c r="BM2428" s="10" t="e">
        <f>IF(OR(BW2428=7,AQ2428=6),0,IF(#REF!="I",1,IF(#REF!="II",2,IF(#REF!="III",3,IF(#REF!="IV",4))))&amp;AP2428&amp;AQ2428&amp;AR2428&amp;AS2428&amp;AT2428&amp;AU2428&amp;AX2428)</f>
        <v>#REF!</v>
      </c>
      <c r="BN2428" s="10" t="e">
        <f t="shared" si="1146"/>
        <v>#REF!</v>
      </c>
      <c r="BO2428" s="10" t="e">
        <f t="shared" si="1147"/>
        <v>#REF!</v>
      </c>
      <c r="BP2428" s="10" t="e">
        <f t="shared" si="1148"/>
        <v>#REF!</v>
      </c>
      <c r="BQ2428" s="10" t="e">
        <f t="shared" si="1149"/>
        <v>#REF!</v>
      </c>
      <c r="BR2428" s="10" t="e">
        <f t="shared" si="1150"/>
        <v>#REF!</v>
      </c>
      <c r="BS2428" s="10" t="e">
        <f t="shared" si="1151"/>
        <v>#REF!</v>
      </c>
      <c r="BT2428" s="10" t="e">
        <f>IF(OR(BW2428=7,AQ2428=6),0,AO2428&amp;IF(#REF!="SI",1,IF(#REF!="NO",2,IF(#REF!="VIH + PREVIO",3,0))))</f>
        <v>#REF!</v>
      </c>
      <c r="BU2428" s="10" t="e">
        <f>IF(OR(BW2428=7,AQ2428=6),0,IF(#REF!="-",1,0))</f>
        <v>#REF!</v>
      </c>
      <c r="BV2428" s="10" t="e">
        <f t="shared" si="1152"/>
        <v>#REF!</v>
      </c>
      <c r="BW24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8" s="10" t="e">
        <f t="shared" si="1157"/>
        <v>#REF!</v>
      </c>
      <c r="BY2428" s="10" t="e">
        <f t="shared" si="1153"/>
        <v>#REF!</v>
      </c>
      <c r="BZ2428" s="10" t="e">
        <f t="shared" si="1158"/>
        <v>#REF!</v>
      </c>
      <c r="CA2428" s="10"/>
    </row>
    <row r="2429" spans="1:79" ht="23.25" customHeight="1" x14ac:dyDescent="0.3">
      <c r="A2429" s="7">
        <v>2427</v>
      </c>
      <c r="B2429" s="43"/>
      <c r="C2429" s="44"/>
      <c r="D2429" s="45"/>
      <c r="E2429" s="46"/>
      <c r="F2429" s="46"/>
      <c r="G2429" s="46"/>
      <c r="H2429" s="50"/>
      <c r="I2429" s="51"/>
      <c r="J2429" s="52"/>
      <c r="K2429" s="51"/>
      <c r="L2429" s="53"/>
      <c r="M2429" s="54"/>
      <c r="N2429" s="43"/>
      <c r="O2429" s="55"/>
      <c r="P2429" s="46"/>
      <c r="Q2429" s="46"/>
      <c r="R2429" s="46"/>
      <c r="S2429" s="43"/>
      <c r="T2429" s="56"/>
      <c r="U2429" s="46"/>
      <c r="V2429" s="57"/>
      <c r="W2429" s="58"/>
      <c r="X2429" s="57"/>
      <c r="Y2429" s="46"/>
      <c r="Z2429" s="57"/>
      <c r="AA2429" s="59"/>
      <c r="AB2429" s="60"/>
      <c r="AJ2429" s="11">
        <f t="shared" si="1156"/>
        <v>13</v>
      </c>
      <c r="AK2429" s="11">
        <f t="shared" si="1159"/>
        <v>0</v>
      </c>
      <c r="AL2429" s="11">
        <f t="shared" si="1160"/>
        <v>0</v>
      </c>
      <c r="AM2429" s="11">
        <f t="shared" si="1161"/>
        <v>0</v>
      </c>
      <c r="AN2429" s="11">
        <f t="shared" si="1162"/>
        <v>0</v>
      </c>
      <c r="AO2429" s="4" t="e">
        <f>IF(#REF!="I",1,IF(#REF!="II",2,IF(#REF!="III",3,IF(#REF!="IV",4))))</f>
        <v>#REF!</v>
      </c>
      <c r="AP2429" s="11" t="e">
        <f>IF(#REF!="PULMONAR",1,IF(AND(#REF!="EXTRAPULMONAR",#REF!&lt;&gt;"MENINGEA"),2,IF(AND(#REF!="EXTRAPULMONAR",#REF!="MENINGEA"),3,)))</f>
        <v>#REF!</v>
      </c>
      <c r="AQ24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29" s="4">
        <f t="shared" si="1163"/>
        <v>0</v>
      </c>
      <c r="AS2429" s="10">
        <f t="shared" si="1164"/>
        <v>0</v>
      </c>
      <c r="AT2429" s="10">
        <f t="shared" si="1165"/>
        <v>0</v>
      </c>
      <c r="AU2429" s="10" t="str">
        <f t="shared" si="1166"/>
        <v>0</v>
      </c>
      <c r="AV2429" s="11" t="e">
        <f t="shared" si="1167"/>
        <v>#N/A</v>
      </c>
      <c r="AW2429" s="4" t="e">
        <f t="shared" si="1168"/>
        <v>#N/A</v>
      </c>
      <c r="AX2429" s="10" t="e">
        <f t="shared" si="1154"/>
        <v>#N/A</v>
      </c>
      <c r="AY2429" s="10" t="e">
        <f t="shared" si="1155"/>
        <v>#N/A</v>
      </c>
      <c r="AZ2429" s="10" t="e">
        <f t="shared" si="1139"/>
        <v>#REF!</v>
      </c>
      <c r="BA2429" s="12" t="e">
        <f>IF(BW2429=7,0,AJ2429&amp;IF(#REF!="SI",1,IF(#REF!="NO",2,IF(#REF!="VIH + PREVIO",3,0))))</f>
        <v>#REF!</v>
      </c>
      <c r="BB2429" s="13" t="e">
        <f>IF(AND(#REF!="POSITIVO",#REF!="POSITIVO"),1,IF(#REF!="NEGATIVO",2,IF(#REF!="VIH + PREVIO",3,0)))</f>
        <v>#REF!</v>
      </c>
      <c r="BC2429" s="10" t="e">
        <f>IF(#REF!="SI",1,IF(#REF!="NO",2,0))</f>
        <v>#REF!</v>
      </c>
      <c r="BD2429" s="10" t="e">
        <f>IF(#REF!="SI",1,IF(#REF!="NO",2,0))</f>
        <v>#REF!</v>
      </c>
      <c r="BE2429" s="10" t="e">
        <f>IF(OR(#REF!="VIH + PREVIO",#REF!="VIH + PREVIO",#REF!="VIH + PREVIO"),1,0)</f>
        <v>#REF!</v>
      </c>
      <c r="BF2429" s="13" t="e">
        <f>IF(OR(#REF!="POSITIVO",#REF!="NEGATIVO"),1,IF(#REF!="PACIENTE NO ACEPTA",2,IF(#REF!="VIH + PREVIO",3,0)))</f>
        <v>#REF!</v>
      </c>
      <c r="BG2429" s="10" t="e">
        <f t="shared" si="1140"/>
        <v>#REF!</v>
      </c>
      <c r="BH2429" s="10" t="e">
        <f t="shared" si="1141"/>
        <v>#REF!</v>
      </c>
      <c r="BI2429" s="10" t="e">
        <f t="shared" si="1142"/>
        <v>#REF!</v>
      </c>
      <c r="BJ2429" s="10" t="e">
        <f t="shared" si="1143"/>
        <v>#REF!</v>
      </c>
      <c r="BK2429" s="10" t="e">
        <f t="shared" si="1144"/>
        <v>#REF!</v>
      </c>
      <c r="BL2429" s="10" t="e">
        <f t="shared" si="1145"/>
        <v>#REF!</v>
      </c>
      <c r="BM2429" s="10" t="e">
        <f>IF(OR(BW2429=7,AQ2429=6),0,IF(#REF!="I",1,IF(#REF!="II",2,IF(#REF!="III",3,IF(#REF!="IV",4))))&amp;AP2429&amp;AQ2429&amp;AR2429&amp;AS2429&amp;AT2429&amp;AU2429&amp;AX2429)</f>
        <v>#REF!</v>
      </c>
      <c r="BN2429" s="10" t="e">
        <f t="shared" si="1146"/>
        <v>#REF!</v>
      </c>
      <c r="BO2429" s="10" t="e">
        <f t="shared" si="1147"/>
        <v>#REF!</v>
      </c>
      <c r="BP2429" s="10" t="e">
        <f t="shared" si="1148"/>
        <v>#REF!</v>
      </c>
      <c r="BQ2429" s="10" t="e">
        <f t="shared" si="1149"/>
        <v>#REF!</v>
      </c>
      <c r="BR2429" s="10" t="e">
        <f t="shared" si="1150"/>
        <v>#REF!</v>
      </c>
      <c r="BS2429" s="10" t="e">
        <f t="shared" si="1151"/>
        <v>#REF!</v>
      </c>
      <c r="BT2429" s="10" t="e">
        <f>IF(OR(BW2429=7,AQ2429=6),0,AO2429&amp;IF(#REF!="SI",1,IF(#REF!="NO",2,IF(#REF!="VIH + PREVIO",3,0))))</f>
        <v>#REF!</v>
      </c>
      <c r="BU2429" s="10" t="e">
        <f>IF(OR(BW2429=7,AQ2429=6),0,IF(#REF!="-",1,0))</f>
        <v>#REF!</v>
      </c>
      <c r="BV2429" s="10" t="e">
        <f t="shared" si="1152"/>
        <v>#REF!</v>
      </c>
      <c r="BW24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29" s="10" t="e">
        <f t="shared" si="1157"/>
        <v>#REF!</v>
      </c>
      <c r="BY2429" s="10" t="e">
        <f t="shared" si="1153"/>
        <v>#REF!</v>
      </c>
      <c r="BZ2429" s="10" t="e">
        <f t="shared" si="1158"/>
        <v>#REF!</v>
      </c>
      <c r="CA2429" s="10"/>
    </row>
    <row r="2430" spans="1:79" ht="23.25" customHeight="1" x14ac:dyDescent="0.3">
      <c r="A2430" s="7">
        <v>2428</v>
      </c>
      <c r="B2430" s="43"/>
      <c r="C2430" s="44"/>
      <c r="D2430" s="45"/>
      <c r="E2430" s="46"/>
      <c r="F2430" s="46"/>
      <c r="G2430" s="46"/>
      <c r="H2430" s="50"/>
      <c r="I2430" s="51"/>
      <c r="J2430" s="52"/>
      <c r="K2430" s="51"/>
      <c r="L2430" s="53"/>
      <c r="M2430" s="54"/>
      <c r="N2430" s="43"/>
      <c r="O2430" s="55"/>
      <c r="P2430" s="46"/>
      <c r="Q2430" s="46"/>
      <c r="R2430" s="46"/>
      <c r="S2430" s="43"/>
      <c r="T2430" s="56"/>
      <c r="U2430" s="46"/>
      <c r="V2430" s="57"/>
      <c r="W2430" s="58"/>
      <c r="X2430" s="57"/>
      <c r="Y2430" s="46"/>
      <c r="Z2430" s="57"/>
      <c r="AA2430" s="59"/>
      <c r="AB2430" s="60"/>
      <c r="AJ2430" s="11">
        <f t="shared" si="1156"/>
        <v>13</v>
      </c>
      <c r="AK2430" s="11">
        <f t="shared" si="1159"/>
        <v>0</v>
      </c>
      <c r="AL2430" s="11">
        <f t="shared" si="1160"/>
        <v>0</v>
      </c>
      <c r="AM2430" s="11">
        <f t="shared" si="1161"/>
        <v>0</v>
      </c>
      <c r="AN2430" s="11">
        <f t="shared" si="1162"/>
        <v>0</v>
      </c>
      <c r="AO2430" s="4" t="e">
        <f>IF(#REF!="I",1,IF(#REF!="II",2,IF(#REF!="III",3,IF(#REF!="IV",4))))</f>
        <v>#REF!</v>
      </c>
      <c r="AP2430" s="11" t="e">
        <f>IF(#REF!="PULMONAR",1,IF(AND(#REF!="EXTRAPULMONAR",#REF!&lt;&gt;"MENINGEA"),2,IF(AND(#REF!="EXTRAPULMONAR",#REF!="MENINGEA"),3,)))</f>
        <v>#REF!</v>
      </c>
      <c r="AQ24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0" s="4">
        <f t="shared" si="1163"/>
        <v>0</v>
      </c>
      <c r="AS2430" s="10">
        <f t="shared" si="1164"/>
        <v>0</v>
      </c>
      <c r="AT2430" s="10">
        <f t="shared" si="1165"/>
        <v>0</v>
      </c>
      <c r="AU2430" s="10" t="str">
        <f t="shared" si="1166"/>
        <v>0</v>
      </c>
      <c r="AV2430" s="11" t="e">
        <f t="shared" si="1167"/>
        <v>#N/A</v>
      </c>
      <c r="AW2430" s="4" t="e">
        <f t="shared" si="1168"/>
        <v>#N/A</v>
      </c>
      <c r="AX2430" s="10" t="e">
        <f t="shared" si="1154"/>
        <v>#N/A</v>
      </c>
      <c r="AY2430" s="10" t="e">
        <f t="shared" si="1155"/>
        <v>#N/A</v>
      </c>
      <c r="AZ2430" s="10" t="e">
        <f t="shared" si="1139"/>
        <v>#REF!</v>
      </c>
      <c r="BA2430" s="12" t="e">
        <f>IF(BW2430=7,0,AJ2430&amp;IF(#REF!="SI",1,IF(#REF!="NO",2,IF(#REF!="VIH + PREVIO",3,0))))</f>
        <v>#REF!</v>
      </c>
      <c r="BB2430" s="13" t="e">
        <f>IF(AND(#REF!="POSITIVO",#REF!="POSITIVO"),1,IF(#REF!="NEGATIVO",2,IF(#REF!="VIH + PREVIO",3,0)))</f>
        <v>#REF!</v>
      </c>
      <c r="BC2430" s="10" t="e">
        <f>IF(#REF!="SI",1,IF(#REF!="NO",2,0))</f>
        <v>#REF!</v>
      </c>
      <c r="BD2430" s="10" t="e">
        <f>IF(#REF!="SI",1,IF(#REF!="NO",2,0))</f>
        <v>#REF!</v>
      </c>
      <c r="BE2430" s="10" t="e">
        <f>IF(OR(#REF!="VIH + PREVIO",#REF!="VIH + PREVIO",#REF!="VIH + PREVIO"),1,0)</f>
        <v>#REF!</v>
      </c>
      <c r="BF2430" s="13" t="e">
        <f>IF(OR(#REF!="POSITIVO",#REF!="NEGATIVO"),1,IF(#REF!="PACIENTE NO ACEPTA",2,IF(#REF!="VIH + PREVIO",3,0)))</f>
        <v>#REF!</v>
      </c>
      <c r="BG2430" s="10" t="e">
        <f t="shared" si="1140"/>
        <v>#REF!</v>
      </c>
      <c r="BH2430" s="10" t="e">
        <f t="shared" si="1141"/>
        <v>#REF!</v>
      </c>
      <c r="BI2430" s="10" t="e">
        <f t="shared" si="1142"/>
        <v>#REF!</v>
      </c>
      <c r="BJ2430" s="10" t="e">
        <f t="shared" si="1143"/>
        <v>#REF!</v>
      </c>
      <c r="BK2430" s="10" t="e">
        <f t="shared" si="1144"/>
        <v>#REF!</v>
      </c>
      <c r="BL2430" s="10" t="e">
        <f t="shared" si="1145"/>
        <v>#REF!</v>
      </c>
      <c r="BM2430" s="10" t="e">
        <f>IF(OR(BW2430=7,AQ2430=6),0,IF(#REF!="I",1,IF(#REF!="II",2,IF(#REF!="III",3,IF(#REF!="IV",4))))&amp;AP2430&amp;AQ2430&amp;AR2430&amp;AS2430&amp;AT2430&amp;AU2430&amp;AX2430)</f>
        <v>#REF!</v>
      </c>
      <c r="BN2430" s="10" t="e">
        <f t="shared" si="1146"/>
        <v>#REF!</v>
      </c>
      <c r="BO2430" s="10" t="e">
        <f t="shared" si="1147"/>
        <v>#REF!</v>
      </c>
      <c r="BP2430" s="10" t="e">
        <f t="shared" si="1148"/>
        <v>#REF!</v>
      </c>
      <c r="BQ2430" s="10" t="e">
        <f t="shared" si="1149"/>
        <v>#REF!</v>
      </c>
      <c r="BR2430" s="10" t="e">
        <f t="shared" si="1150"/>
        <v>#REF!</v>
      </c>
      <c r="BS2430" s="10" t="e">
        <f t="shared" si="1151"/>
        <v>#REF!</v>
      </c>
      <c r="BT2430" s="10" t="e">
        <f>IF(OR(BW2430=7,AQ2430=6),0,AO2430&amp;IF(#REF!="SI",1,IF(#REF!="NO",2,IF(#REF!="VIH + PREVIO",3,0))))</f>
        <v>#REF!</v>
      </c>
      <c r="BU2430" s="10" t="e">
        <f>IF(OR(BW2430=7,AQ2430=6),0,IF(#REF!="-",1,0))</f>
        <v>#REF!</v>
      </c>
      <c r="BV2430" s="10" t="e">
        <f t="shared" si="1152"/>
        <v>#REF!</v>
      </c>
      <c r="BW24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0" s="10" t="e">
        <f t="shared" si="1157"/>
        <v>#REF!</v>
      </c>
      <c r="BY2430" s="10" t="e">
        <f t="shared" si="1153"/>
        <v>#REF!</v>
      </c>
      <c r="BZ2430" s="10" t="e">
        <f t="shared" si="1158"/>
        <v>#REF!</v>
      </c>
      <c r="CA2430" s="10"/>
    </row>
    <row r="2431" spans="1:79" ht="23.25" customHeight="1" x14ac:dyDescent="0.3">
      <c r="A2431" s="7">
        <v>2429</v>
      </c>
      <c r="B2431" s="43"/>
      <c r="C2431" s="44"/>
      <c r="D2431" s="45"/>
      <c r="E2431" s="46"/>
      <c r="F2431" s="46"/>
      <c r="G2431" s="46"/>
      <c r="H2431" s="50"/>
      <c r="I2431" s="51"/>
      <c r="J2431" s="52"/>
      <c r="K2431" s="51"/>
      <c r="L2431" s="53"/>
      <c r="M2431" s="54"/>
      <c r="N2431" s="43"/>
      <c r="O2431" s="55"/>
      <c r="P2431" s="46"/>
      <c r="Q2431" s="46"/>
      <c r="R2431" s="46"/>
      <c r="S2431" s="43"/>
      <c r="T2431" s="56"/>
      <c r="U2431" s="46"/>
      <c r="V2431" s="57"/>
      <c r="W2431" s="58"/>
      <c r="X2431" s="57"/>
      <c r="Y2431" s="46"/>
      <c r="Z2431" s="57"/>
      <c r="AA2431" s="59"/>
      <c r="AB2431" s="60"/>
      <c r="AJ2431" s="11">
        <f t="shared" si="1156"/>
        <v>13</v>
      </c>
      <c r="AK2431" s="11">
        <f t="shared" si="1159"/>
        <v>0</v>
      </c>
      <c r="AL2431" s="11">
        <f t="shared" si="1160"/>
        <v>0</v>
      </c>
      <c r="AM2431" s="11">
        <f t="shared" si="1161"/>
        <v>0</v>
      </c>
      <c r="AN2431" s="11">
        <f t="shared" si="1162"/>
        <v>0</v>
      </c>
      <c r="AO2431" s="4" t="e">
        <f>IF(#REF!="I",1,IF(#REF!="II",2,IF(#REF!="III",3,IF(#REF!="IV",4))))</f>
        <v>#REF!</v>
      </c>
      <c r="AP2431" s="11" t="e">
        <f>IF(#REF!="PULMONAR",1,IF(AND(#REF!="EXTRAPULMONAR",#REF!&lt;&gt;"MENINGEA"),2,IF(AND(#REF!="EXTRAPULMONAR",#REF!="MENINGEA"),3,)))</f>
        <v>#REF!</v>
      </c>
      <c r="AQ24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1" s="4">
        <f t="shared" si="1163"/>
        <v>0</v>
      </c>
      <c r="AS2431" s="10">
        <f t="shared" si="1164"/>
        <v>0</v>
      </c>
      <c r="AT2431" s="10">
        <f t="shared" si="1165"/>
        <v>0</v>
      </c>
      <c r="AU2431" s="10" t="str">
        <f t="shared" si="1166"/>
        <v>0</v>
      </c>
      <c r="AV2431" s="11" t="e">
        <f t="shared" si="1167"/>
        <v>#N/A</v>
      </c>
      <c r="AW2431" s="4" t="e">
        <f t="shared" si="1168"/>
        <v>#N/A</v>
      </c>
      <c r="AX2431" s="10" t="e">
        <f t="shared" si="1154"/>
        <v>#N/A</v>
      </c>
      <c r="AY2431" s="10" t="e">
        <f t="shared" si="1155"/>
        <v>#N/A</v>
      </c>
      <c r="AZ2431" s="10" t="e">
        <f t="shared" si="1139"/>
        <v>#REF!</v>
      </c>
      <c r="BA2431" s="12" t="e">
        <f>IF(BW2431=7,0,AJ2431&amp;IF(#REF!="SI",1,IF(#REF!="NO",2,IF(#REF!="VIH + PREVIO",3,0))))</f>
        <v>#REF!</v>
      </c>
      <c r="BB2431" s="13" t="e">
        <f>IF(AND(#REF!="POSITIVO",#REF!="POSITIVO"),1,IF(#REF!="NEGATIVO",2,IF(#REF!="VIH + PREVIO",3,0)))</f>
        <v>#REF!</v>
      </c>
      <c r="BC2431" s="10" t="e">
        <f>IF(#REF!="SI",1,IF(#REF!="NO",2,0))</f>
        <v>#REF!</v>
      </c>
      <c r="BD2431" s="10" t="e">
        <f>IF(#REF!="SI",1,IF(#REF!="NO",2,0))</f>
        <v>#REF!</v>
      </c>
      <c r="BE2431" s="10" t="e">
        <f>IF(OR(#REF!="VIH + PREVIO",#REF!="VIH + PREVIO",#REF!="VIH + PREVIO"),1,0)</f>
        <v>#REF!</v>
      </c>
      <c r="BF2431" s="13" t="e">
        <f>IF(OR(#REF!="POSITIVO",#REF!="NEGATIVO"),1,IF(#REF!="PACIENTE NO ACEPTA",2,IF(#REF!="VIH + PREVIO",3,0)))</f>
        <v>#REF!</v>
      </c>
      <c r="BG2431" s="10" t="e">
        <f t="shared" si="1140"/>
        <v>#REF!</v>
      </c>
      <c r="BH2431" s="10" t="e">
        <f t="shared" si="1141"/>
        <v>#REF!</v>
      </c>
      <c r="BI2431" s="10" t="e">
        <f t="shared" si="1142"/>
        <v>#REF!</v>
      </c>
      <c r="BJ2431" s="10" t="e">
        <f t="shared" si="1143"/>
        <v>#REF!</v>
      </c>
      <c r="BK2431" s="10" t="e">
        <f t="shared" si="1144"/>
        <v>#REF!</v>
      </c>
      <c r="BL2431" s="10" t="e">
        <f t="shared" si="1145"/>
        <v>#REF!</v>
      </c>
      <c r="BM2431" s="10" t="e">
        <f>IF(OR(BW2431=7,AQ2431=6),0,IF(#REF!="I",1,IF(#REF!="II",2,IF(#REF!="III",3,IF(#REF!="IV",4))))&amp;AP2431&amp;AQ2431&amp;AR2431&amp;AS2431&amp;AT2431&amp;AU2431&amp;AX2431)</f>
        <v>#REF!</v>
      </c>
      <c r="BN2431" s="10" t="e">
        <f t="shared" si="1146"/>
        <v>#REF!</v>
      </c>
      <c r="BO2431" s="10" t="e">
        <f t="shared" si="1147"/>
        <v>#REF!</v>
      </c>
      <c r="BP2431" s="10" t="e">
        <f t="shared" si="1148"/>
        <v>#REF!</v>
      </c>
      <c r="BQ2431" s="10" t="e">
        <f t="shared" si="1149"/>
        <v>#REF!</v>
      </c>
      <c r="BR2431" s="10" t="e">
        <f t="shared" si="1150"/>
        <v>#REF!</v>
      </c>
      <c r="BS2431" s="10" t="e">
        <f t="shared" si="1151"/>
        <v>#REF!</v>
      </c>
      <c r="BT2431" s="10" t="e">
        <f>IF(OR(BW2431=7,AQ2431=6),0,AO2431&amp;IF(#REF!="SI",1,IF(#REF!="NO",2,IF(#REF!="VIH + PREVIO",3,0))))</f>
        <v>#REF!</v>
      </c>
      <c r="BU2431" s="10" t="e">
        <f>IF(OR(BW2431=7,AQ2431=6),0,IF(#REF!="-",1,0))</f>
        <v>#REF!</v>
      </c>
      <c r="BV2431" s="10" t="e">
        <f t="shared" si="1152"/>
        <v>#REF!</v>
      </c>
      <c r="BW24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1" s="10" t="e">
        <f t="shared" si="1157"/>
        <v>#REF!</v>
      </c>
      <c r="BY2431" s="10" t="e">
        <f t="shared" si="1153"/>
        <v>#REF!</v>
      </c>
      <c r="BZ2431" s="10" t="e">
        <f t="shared" si="1158"/>
        <v>#REF!</v>
      </c>
      <c r="CA2431" s="10"/>
    </row>
    <row r="2432" spans="1:79" ht="23.25" customHeight="1" x14ac:dyDescent="0.3">
      <c r="A2432" s="7">
        <v>2430</v>
      </c>
      <c r="B2432" s="43"/>
      <c r="C2432" s="44"/>
      <c r="D2432" s="45"/>
      <c r="E2432" s="46"/>
      <c r="F2432" s="46"/>
      <c r="G2432" s="46"/>
      <c r="H2432" s="50"/>
      <c r="I2432" s="51"/>
      <c r="J2432" s="52"/>
      <c r="K2432" s="51"/>
      <c r="L2432" s="53"/>
      <c r="M2432" s="54"/>
      <c r="N2432" s="43"/>
      <c r="O2432" s="55"/>
      <c r="P2432" s="46"/>
      <c r="Q2432" s="46"/>
      <c r="R2432" s="46"/>
      <c r="S2432" s="43"/>
      <c r="T2432" s="56"/>
      <c r="U2432" s="46"/>
      <c r="V2432" s="57"/>
      <c r="W2432" s="58"/>
      <c r="X2432" s="57"/>
      <c r="Y2432" s="46"/>
      <c r="Z2432" s="57"/>
      <c r="AA2432" s="59"/>
      <c r="AB2432" s="60"/>
      <c r="AJ2432" s="11">
        <f t="shared" si="1156"/>
        <v>13</v>
      </c>
      <c r="AK2432" s="11">
        <f t="shared" si="1159"/>
        <v>0</v>
      </c>
      <c r="AL2432" s="11">
        <f t="shared" si="1160"/>
        <v>0</v>
      </c>
      <c r="AM2432" s="11">
        <f t="shared" si="1161"/>
        <v>0</v>
      </c>
      <c r="AN2432" s="11">
        <f t="shared" si="1162"/>
        <v>0</v>
      </c>
      <c r="AO2432" s="4" t="e">
        <f>IF(#REF!="I",1,IF(#REF!="II",2,IF(#REF!="III",3,IF(#REF!="IV",4))))</f>
        <v>#REF!</v>
      </c>
      <c r="AP2432" s="11" t="e">
        <f>IF(#REF!="PULMONAR",1,IF(AND(#REF!="EXTRAPULMONAR",#REF!&lt;&gt;"MENINGEA"),2,IF(AND(#REF!="EXTRAPULMONAR",#REF!="MENINGEA"),3,)))</f>
        <v>#REF!</v>
      </c>
      <c r="AQ24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2" s="4">
        <f t="shared" si="1163"/>
        <v>0</v>
      </c>
      <c r="AS2432" s="10">
        <f t="shared" si="1164"/>
        <v>0</v>
      </c>
      <c r="AT2432" s="10">
        <f t="shared" si="1165"/>
        <v>0</v>
      </c>
      <c r="AU2432" s="10" t="str">
        <f t="shared" si="1166"/>
        <v>0</v>
      </c>
      <c r="AV2432" s="11" t="e">
        <f t="shared" si="1167"/>
        <v>#N/A</v>
      </c>
      <c r="AW2432" s="4" t="e">
        <f t="shared" si="1168"/>
        <v>#N/A</v>
      </c>
      <c r="AX2432" s="10" t="e">
        <f t="shared" si="1154"/>
        <v>#N/A</v>
      </c>
      <c r="AY2432" s="10" t="e">
        <f t="shared" si="1155"/>
        <v>#N/A</v>
      </c>
      <c r="AZ2432" s="10" t="e">
        <f t="shared" si="1139"/>
        <v>#REF!</v>
      </c>
      <c r="BA2432" s="12" t="e">
        <f>IF(BW2432=7,0,AJ2432&amp;IF(#REF!="SI",1,IF(#REF!="NO",2,IF(#REF!="VIH + PREVIO",3,0))))</f>
        <v>#REF!</v>
      </c>
      <c r="BB2432" s="13" t="e">
        <f>IF(AND(#REF!="POSITIVO",#REF!="POSITIVO"),1,IF(#REF!="NEGATIVO",2,IF(#REF!="VIH + PREVIO",3,0)))</f>
        <v>#REF!</v>
      </c>
      <c r="BC2432" s="10" t="e">
        <f>IF(#REF!="SI",1,IF(#REF!="NO",2,0))</f>
        <v>#REF!</v>
      </c>
      <c r="BD2432" s="10" t="e">
        <f>IF(#REF!="SI",1,IF(#REF!="NO",2,0))</f>
        <v>#REF!</v>
      </c>
      <c r="BE2432" s="10" t="e">
        <f>IF(OR(#REF!="VIH + PREVIO",#REF!="VIH + PREVIO",#REF!="VIH + PREVIO"),1,0)</f>
        <v>#REF!</v>
      </c>
      <c r="BF2432" s="13" t="e">
        <f>IF(OR(#REF!="POSITIVO",#REF!="NEGATIVO"),1,IF(#REF!="PACIENTE NO ACEPTA",2,IF(#REF!="VIH + PREVIO",3,0)))</f>
        <v>#REF!</v>
      </c>
      <c r="BG2432" s="10" t="e">
        <f t="shared" si="1140"/>
        <v>#REF!</v>
      </c>
      <c r="BH2432" s="10" t="e">
        <f t="shared" si="1141"/>
        <v>#REF!</v>
      </c>
      <c r="BI2432" s="10" t="e">
        <f t="shared" si="1142"/>
        <v>#REF!</v>
      </c>
      <c r="BJ2432" s="10" t="e">
        <f t="shared" si="1143"/>
        <v>#REF!</v>
      </c>
      <c r="BK2432" s="10" t="e">
        <f t="shared" si="1144"/>
        <v>#REF!</v>
      </c>
      <c r="BL2432" s="10" t="e">
        <f t="shared" si="1145"/>
        <v>#REF!</v>
      </c>
      <c r="BM2432" s="10" t="e">
        <f>IF(OR(BW2432=7,AQ2432=6),0,IF(#REF!="I",1,IF(#REF!="II",2,IF(#REF!="III",3,IF(#REF!="IV",4))))&amp;AP2432&amp;AQ2432&amp;AR2432&amp;AS2432&amp;AT2432&amp;AU2432&amp;AX2432)</f>
        <v>#REF!</v>
      </c>
      <c r="BN2432" s="10" t="e">
        <f t="shared" si="1146"/>
        <v>#REF!</v>
      </c>
      <c r="BO2432" s="10" t="e">
        <f t="shared" si="1147"/>
        <v>#REF!</v>
      </c>
      <c r="BP2432" s="10" t="e">
        <f t="shared" si="1148"/>
        <v>#REF!</v>
      </c>
      <c r="BQ2432" s="10" t="e">
        <f t="shared" si="1149"/>
        <v>#REF!</v>
      </c>
      <c r="BR2432" s="10" t="e">
        <f t="shared" si="1150"/>
        <v>#REF!</v>
      </c>
      <c r="BS2432" s="10" t="e">
        <f t="shared" si="1151"/>
        <v>#REF!</v>
      </c>
      <c r="BT2432" s="10" t="e">
        <f>IF(OR(BW2432=7,AQ2432=6),0,AO2432&amp;IF(#REF!="SI",1,IF(#REF!="NO",2,IF(#REF!="VIH + PREVIO",3,0))))</f>
        <v>#REF!</v>
      </c>
      <c r="BU2432" s="10" t="e">
        <f>IF(OR(BW2432=7,AQ2432=6),0,IF(#REF!="-",1,0))</f>
        <v>#REF!</v>
      </c>
      <c r="BV2432" s="10" t="e">
        <f t="shared" si="1152"/>
        <v>#REF!</v>
      </c>
      <c r="BW24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2" s="10" t="e">
        <f t="shared" si="1157"/>
        <v>#REF!</v>
      </c>
      <c r="BY2432" s="10" t="e">
        <f t="shared" si="1153"/>
        <v>#REF!</v>
      </c>
      <c r="BZ2432" s="10" t="e">
        <f t="shared" si="1158"/>
        <v>#REF!</v>
      </c>
      <c r="CA2432" s="10"/>
    </row>
    <row r="2433" spans="1:79" ht="23.25" customHeight="1" x14ac:dyDescent="0.3">
      <c r="A2433" s="7">
        <v>2431</v>
      </c>
      <c r="B2433" s="43"/>
      <c r="C2433" s="44"/>
      <c r="D2433" s="45"/>
      <c r="E2433" s="46"/>
      <c r="F2433" s="46"/>
      <c r="G2433" s="46"/>
      <c r="H2433" s="50"/>
      <c r="I2433" s="51"/>
      <c r="J2433" s="52"/>
      <c r="K2433" s="51"/>
      <c r="L2433" s="53"/>
      <c r="M2433" s="54"/>
      <c r="N2433" s="43"/>
      <c r="O2433" s="55"/>
      <c r="P2433" s="46"/>
      <c r="Q2433" s="46"/>
      <c r="R2433" s="46"/>
      <c r="S2433" s="43"/>
      <c r="T2433" s="56"/>
      <c r="U2433" s="46"/>
      <c r="V2433" s="57"/>
      <c r="W2433" s="58"/>
      <c r="X2433" s="57"/>
      <c r="Y2433" s="46"/>
      <c r="Z2433" s="57"/>
      <c r="AA2433" s="59"/>
      <c r="AB2433" s="60"/>
      <c r="AJ2433" s="11">
        <f t="shared" si="1156"/>
        <v>13</v>
      </c>
      <c r="AK2433" s="11">
        <f t="shared" si="1159"/>
        <v>0</v>
      </c>
      <c r="AL2433" s="11">
        <f t="shared" si="1160"/>
        <v>0</v>
      </c>
      <c r="AM2433" s="11">
        <f t="shared" si="1161"/>
        <v>0</v>
      </c>
      <c r="AN2433" s="11">
        <f t="shared" si="1162"/>
        <v>0</v>
      </c>
      <c r="AO2433" s="4" t="e">
        <f>IF(#REF!="I",1,IF(#REF!="II",2,IF(#REF!="III",3,IF(#REF!="IV",4))))</f>
        <v>#REF!</v>
      </c>
      <c r="AP2433" s="11" t="e">
        <f>IF(#REF!="PULMONAR",1,IF(AND(#REF!="EXTRAPULMONAR",#REF!&lt;&gt;"MENINGEA"),2,IF(AND(#REF!="EXTRAPULMONAR",#REF!="MENINGEA"),3,)))</f>
        <v>#REF!</v>
      </c>
      <c r="AQ24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3" s="4">
        <f t="shared" si="1163"/>
        <v>0</v>
      </c>
      <c r="AS2433" s="10">
        <f t="shared" si="1164"/>
        <v>0</v>
      </c>
      <c r="AT2433" s="10">
        <f t="shared" si="1165"/>
        <v>0</v>
      </c>
      <c r="AU2433" s="10" t="str">
        <f t="shared" si="1166"/>
        <v>0</v>
      </c>
      <c r="AV2433" s="11" t="e">
        <f t="shared" si="1167"/>
        <v>#N/A</v>
      </c>
      <c r="AW2433" s="4" t="e">
        <f t="shared" si="1168"/>
        <v>#N/A</v>
      </c>
      <c r="AX2433" s="10" t="e">
        <f t="shared" si="1154"/>
        <v>#N/A</v>
      </c>
      <c r="AY2433" s="10" t="e">
        <f t="shared" si="1155"/>
        <v>#N/A</v>
      </c>
      <c r="AZ2433" s="10" t="e">
        <f t="shared" si="1139"/>
        <v>#REF!</v>
      </c>
      <c r="BA2433" s="12" t="e">
        <f>IF(BW2433=7,0,AJ2433&amp;IF(#REF!="SI",1,IF(#REF!="NO",2,IF(#REF!="VIH + PREVIO",3,0))))</f>
        <v>#REF!</v>
      </c>
      <c r="BB2433" s="13" t="e">
        <f>IF(AND(#REF!="POSITIVO",#REF!="POSITIVO"),1,IF(#REF!="NEGATIVO",2,IF(#REF!="VIH + PREVIO",3,0)))</f>
        <v>#REF!</v>
      </c>
      <c r="BC2433" s="10" t="e">
        <f>IF(#REF!="SI",1,IF(#REF!="NO",2,0))</f>
        <v>#REF!</v>
      </c>
      <c r="BD2433" s="10" t="e">
        <f>IF(#REF!="SI",1,IF(#REF!="NO",2,0))</f>
        <v>#REF!</v>
      </c>
      <c r="BE2433" s="10" t="e">
        <f>IF(OR(#REF!="VIH + PREVIO",#REF!="VIH + PREVIO",#REF!="VIH + PREVIO"),1,0)</f>
        <v>#REF!</v>
      </c>
      <c r="BF2433" s="13" t="e">
        <f>IF(OR(#REF!="POSITIVO",#REF!="NEGATIVO"),1,IF(#REF!="PACIENTE NO ACEPTA",2,IF(#REF!="VIH + PREVIO",3,0)))</f>
        <v>#REF!</v>
      </c>
      <c r="BG2433" s="10" t="e">
        <f t="shared" si="1140"/>
        <v>#REF!</v>
      </c>
      <c r="BH2433" s="10" t="e">
        <f t="shared" si="1141"/>
        <v>#REF!</v>
      </c>
      <c r="BI2433" s="10" t="e">
        <f t="shared" si="1142"/>
        <v>#REF!</v>
      </c>
      <c r="BJ2433" s="10" t="e">
        <f t="shared" si="1143"/>
        <v>#REF!</v>
      </c>
      <c r="BK2433" s="10" t="e">
        <f t="shared" si="1144"/>
        <v>#REF!</v>
      </c>
      <c r="BL2433" s="10" t="e">
        <f t="shared" si="1145"/>
        <v>#REF!</v>
      </c>
      <c r="BM2433" s="10" t="e">
        <f>IF(OR(BW2433=7,AQ2433=6),0,IF(#REF!="I",1,IF(#REF!="II",2,IF(#REF!="III",3,IF(#REF!="IV",4))))&amp;AP2433&amp;AQ2433&amp;AR2433&amp;AS2433&amp;AT2433&amp;AU2433&amp;AX2433)</f>
        <v>#REF!</v>
      </c>
      <c r="BN2433" s="10" t="e">
        <f t="shared" si="1146"/>
        <v>#REF!</v>
      </c>
      <c r="BO2433" s="10" t="e">
        <f t="shared" si="1147"/>
        <v>#REF!</v>
      </c>
      <c r="BP2433" s="10" t="e">
        <f t="shared" si="1148"/>
        <v>#REF!</v>
      </c>
      <c r="BQ2433" s="10" t="e">
        <f t="shared" si="1149"/>
        <v>#REF!</v>
      </c>
      <c r="BR2433" s="10" t="e">
        <f t="shared" si="1150"/>
        <v>#REF!</v>
      </c>
      <c r="BS2433" s="10" t="e">
        <f t="shared" si="1151"/>
        <v>#REF!</v>
      </c>
      <c r="BT2433" s="10" t="e">
        <f>IF(OR(BW2433=7,AQ2433=6),0,AO2433&amp;IF(#REF!="SI",1,IF(#REF!="NO",2,IF(#REF!="VIH + PREVIO",3,0))))</f>
        <v>#REF!</v>
      </c>
      <c r="BU2433" s="10" t="e">
        <f>IF(OR(BW2433=7,AQ2433=6),0,IF(#REF!="-",1,0))</f>
        <v>#REF!</v>
      </c>
      <c r="BV2433" s="10" t="e">
        <f t="shared" si="1152"/>
        <v>#REF!</v>
      </c>
      <c r="BW24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3" s="10" t="e">
        <f t="shared" si="1157"/>
        <v>#REF!</v>
      </c>
      <c r="BY2433" s="10" t="e">
        <f t="shared" si="1153"/>
        <v>#REF!</v>
      </c>
      <c r="BZ2433" s="10" t="e">
        <f t="shared" si="1158"/>
        <v>#REF!</v>
      </c>
      <c r="CA2433" s="10"/>
    </row>
    <row r="2434" spans="1:79" ht="23.25" customHeight="1" x14ac:dyDescent="0.3">
      <c r="A2434" s="7">
        <v>2432</v>
      </c>
      <c r="B2434" s="43"/>
      <c r="C2434" s="44"/>
      <c r="D2434" s="45"/>
      <c r="E2434" s="46"/>
      <c r="F2434" s="46"/>
      <c r="G2434" s="46"/>
      <c r="H2434" s="50"/>
      <c r="I2434" s="51"/>
      <c r="J2434" s="52"/>
      <c r="K2434" s="51"/>
      <c r="L2434" s="53"/>
      <c r="M2434" s="54"/>
      <c r="N2434" s="43"/>
      <c r="O2434" s="55"/>
      <c r="P2434" s="46"/>
      <c r="Q2434" s="46"/>
      <c r="R2434" s="46"/>
      <c r="S2434" s="43"/>
      <c r="T2434" s="56"/>
      <c r="U2434" s="46"/>
      <c r="V2434" s="57"/>
      <c r="W2434" s="58"/>
      <c r="X2434" s="57"/>
      <c r="Y2434" s="46"/>
      <c r="Z2434" s="57"/>
      <c r="AA2434" s="59"/>
      <c r="AB2434" s="60"/>
      <c r="AJ2434" s="11">
        <f t="shared" si="1156"/>
        <v>13</v>
      </c>
      <c r="AK2434" s="11">
        <f t="shared" si="1159"/>
        <v>0</v>
      </c>
      <c r="AL2434" s="11">
        <f t="shared" si="1160"/>
        <v>0</v>
      </c>
      <c r="AM2434" s="11">
        <f t="shared" si="1161"/>
        <v>0</v>
      </c>
      <c r="AN2434" s="11">
        <f t="shared" si="1162"/>
        <v>0</v>
      </c>
      <c r="AO2434" s="4" t="e">
        <f>IF(#REF!="I",1,IF(#REF!="II",2,IF(#REF!="III",3,IF(#REF!="IV",4))))</f>
        <v>#REF!</v>
      </c>
      <c r="AP2434" s="11" t="e">
        <f>IF(#REF!="PULMONAR",1,IF(AND(#REF!="EXTRAPULMONAR",#REF!&lt;&gt;"MENINGEA"),2,IF(AND(#REF!="EXTRAPULMONAR",#REF!="MENINGEA"),3,)))</f>
        <v>#REF!</v>
      </c>
      <c r="AQ24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4" s="4">
        <f t="shared" si="1163"/>
        <v>0</v>
      </c>
      <c r="AS2434" s="10">
        <f t="shared" si="1164"/>
        <v>0</v>
      </c>
      <c r="AT2434" s="10">
        <f t="shared" si="1165"/>
        <v>0</v>
      </c>
      <c r="AU2434" s="10" t="str">
        <f t="shared" si="1166"/>
        <v>0</v>
      </c>
      <c r="AV2434" s="11" t="e">
        <f t="shared" si="1167"/>
        <v>#N/A</v>
      </c>
      <c r="AW2434" s="4" t="e">
        <f t="shared" si="1168"/>
        <v>#N/A</v>
      </c>
      <c r="AX2434" s="10" t="e">
        <f t="shared" si="1154"/>
        <v>#N/A</v>
      </c>
      <c r="AY2434" s="10" t="e">
        <f t="shared" si="1155"/>
        <v>#N/A</v>
      </c>
      <c r="AZ2434" s="10" t="e">
        <f t="shared" si="1139"/>
        <v>#REF!</v>
      </c>
      <c r="BA2434" s="12" t="e">
        <f>IF(BW2434=7,0,AJ2434&amp;IF(#REF!="SI",1,IF(#REF!="NO",2,IF(#REF!="VIH + PREVIO",3,0))))</f>
        <v>#REF!</v>
      </c>
      <c r="BB2434" s="13" t="e">
        <f>IF(AND(#REF!="POSITIVO",#REF!="POSITIVO"),1,IF(#REF!="NEGATIVO",2,IF(#REF!="VIH + PREVIO",3,0)))</f>
        <v>#REF!</v>
      </c>
      <c r="BC2434" s="10" t="e">
        <f>IF(#REF!="SI",1,IF(#REF!="NO",2,0))</f>
        <v>#REF!</v>
      </c>
      <c r="BD2434" s="10" t="e">
        <f>IF(#REF!="SI",1,IF(#REF!="NO",2,0))</f>
        <v>#REF!</v>
      </c>
      <c r="BE2434" s="10" t="e">
        <f>IF(OR(#REF!="VIH + PREVIO",#REF!="VIH + PREVIO",#REF!="VIH + PREVIO"),1,0)</f>
        <v>#REF!</v>
      </c>
      <c r="BF2434" s="13" t="e">
        <f>IF(OR(#REF!="POSITIVO",#REF!="NEGATIVO"),1,IF(#REF!="PACIENTE NO ACEPTA",2,IF(#REF!="VIH + PREVIO",3,0)))</f>
        <v>#REF!</v>
      </c>
      <c r="BG2434" s="10" t="e">
        <f t="shared" si="1140"/>
        <v>#REF!</v>
      </c>
      <c r="BH2434" s="10" t="e">
        <f t="shared" si="1141"/>
        <v>#REF!</v>
      </c>
      <c r="BI2434" s="10" t="e">
        <f t="shared" si="1142"/>
        <v>#REF!</v>
      </c>
      <c r="BJ2434" s="10" t="e">
        <f t="shared" si="1143"/>
        <v>#REF!</v>
      </c>
      <c r="BK2434" s="10" t="e">
        <f t="shared" si="1144"/>
        <v>#REF!</v>
      </c>
      <c r="BL2434" s="10" t="e">
        <f t="shared" si="1145"/>
        <v>#REF!</v>
      </c>
      <c r="BM2434" s="10" t="e">
        <f>IF(OR(BW2434=7,AQ2434=6),0,IF(#REF!="I",1,IF(#REF!="II",2,IF(#REF!="III",3,IF(#REF!="IV",4))))&amp;AP2434&amp;AQ2434&amp;AR2434&amp;AS2434&amp;AT2434&amp;AU2434&amp;AX2434)</f>
        <v>#REF!</v>
      </c>
      <c r="BN2434" s="10" t="e">
        <f t="shared" si="1146"/>
        <v>#REF!</v>
      </c>
      <c r="BO2434" s="10" t="e">
        <f t="shared" si="1147"/>
        <v>#REF!</v>
      </c>
      <c r="BP2434" s="10" t="e">
        <f t="shared" si="1148"/>
        <v>#REF!</v>
      </c>
      <c r="BQ2434" s="10" t="e">
        <f t="shared" si="1149"/>
        <v>#REF!</v>
      </c>
      <c r="BR2434" s="10" t="e">
        <f t="shared" si="1150"/>
        <v>#REF!</v>
      </c>
      <c r="BS2434" s="10" t="e">
        <f t="shared" si="1151"/>
        <v>#REF!</v>
      </c>
      <c r="BT2434" s="10" t="e">
        <f>IF(OR(BW2434=7,AQ2434=6),0,AO2434&amp;IF(#REF!="SI",1,IF(#REF!="NO",2,IF(#REF!="VIH + PREVIO",3,0))))</f>
        <v>#REF!</v>
      </c>
      <c r="BU2434" s="10" t="e">
        <f>IF(OR(BW2434=7,AQ2434=6),0,IF(#REF!="-",1,0))</f>
        <v>#REF!</v>
      </c>
      <c r="BV2434" s="10" t="e">
        <f t="shared" si="1152"/>
        <v>#REF!</v>
      </c>
      <c r="BW24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4" s="10" t="e">
        <f t="shared" si="1157"/>
        <v>#REF!</v>
      </c>
      <c r="BY2434" s="10" t="e">
        <f t="shared" si="1153"/>
        <v>#REF!</v>
      </c>
      <c r="BZ2434" s="10" t="e">
        <f t="shared" si="1158"/>
        <v>#REF!</v>
      </c>
      <c r="CA2434" s="10"/>
    </row>
    <row r="2435" spans="1:79" ht="23.25" customHeight="1" x14ac:dyDescent="0.3">
      <c r="A2435" s="7">
        <v>2433</v>
      </c>
      <c r="B2435" s="43"/>
      <c r="C2435" s="44"/>
      <c r="D2435" s="45"/>
      <c r="E2435" s="46"/>
      <c r="F2435" s="46"/>
      <c r="G2435" s="46"/>
      <c r="H2435" s="50"/>
      <c r="I2435" s="51"/>
      <c r="J2435" s="52"/>
      <c r="K2435" s="51"/>
      <c r="L2435" s="53"/>
      <c r="M2435" s="54"/>
      <c r="N2435" s="43"/>
      <c r="O2435" s="55"/>
      <c r="P2435" s="46"/>
      <c r="Q2435" s="46"/>
      <c r="R2435" s="46"/>
      <c r="S2435" s="43"/>
      <c r="T2435" s="56"/>
      <c r="U2435" s="46"/>
      <c r="V2435" s="57"/>
      <c r="W2435" s="58"/>
      <c r="X2435" s="57"/>
      <c r="Y2435" s="46"/>
      <c r="Z2435" s="57"/>
      <c r="AA2435" s="59"/>
      <c r="AB2435" s="60"/>
      <c r="AJ2435" s="11">
        <f t="shared" si="1156"/>
        <v>13</v>
      </c>
      <c r="AK2435" s="11">
        <f t="shared" si="1159"/>
        <v>0</v>
      </c>
      <c r="AL2435" s="11">
        <f t="shared" si="1160"/>
        <v>0</v>
      </c>
      <c r="AM2435" s="11">
        <f t="shared" si="1161"/>
        <v>0</v>
      </c>
      <c r="AN2435" s="11">
        <f t="shared" si="1162"/>
        <v>0</v>
      </c>
      <c r="AO2435" s="4" t="e">
        <f>IF(#REF!="I",1,IF(#REF!="II",2,IF(#REF!="III",3,IF(#REF!="IV",4))))</f>
        <v>#REF!</v>
      </c>
      <c r="AP2435" s="11" t="e">
        <f>IF(#REF!="PULMONAR",1,IF(AND(#REF!="EXTRAPULMONAR",#REF!&lt;&gt;"MENINGEA"),2,IF(AND(#REF!="EXTRAPULMONAR",#REF!="MENINGEA"),3,)))</f>
        <v>#REF!</v>
      </c>
      <c r="AQ24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5" s="4">
        <f t="shared" si="1163"/>
        <v>0</v>
      </c>
      <c r="AS2435" s="10">
        <f t="shared" si="1164"/>
        <v>0</v>
      </c>
      <c r="AT2435" s="10">
        <f t="shared" si="1165"/>
        <v>0</v>
      </c>
      <c r="AU2435" s="10" t="str">
        <f t="shared" si="1166"/>
        <v>0</v>
      </c>
      <c r="AV2435" s="11" t="e">
        <f t="shared" si="1167"/>
        <v>#N/A</v>
      </c>
      <c r="AW2435" s="4" t="e">
        <f t="shared" si="1168"/>
        <v>#N/A</v>
      </c>
      <c r="AX2435" s="10" t="e">
        <f t="shared" si="1154"/>
        <v>#N/A</v>
      </c>
      <c r="AY2435" s="10" t="e">
        <f t="shared" si="1155"/>
        <v>#N/A</v>
      </c>
      <c r="AZ2435" s="10" t="e">
        <f t="shared" si="1139"/>
        <v>#REF!</v>
      </c>
      <c r="BA2435" s="12" t="e">
        <f>IF(BW2435=7,0,AJ2435&amp;IF(#REF!="SI",1,IF(#REF!="NO",2,IF(#REF!="VIH + PREVIO",3,0))))</f>
        <v>#REF!</v>
      </c>
      <c r="BB2435" s="13" t="e">
        <f>IF(AND(#REF!="POSITIVO",#REF!="POSITIVO"),1,IF(#REF!="NEGATIVO",2,IF(#REF!="VIH + PREVIO",3,0)))</f>
        <v>#REF!</v>
      </c>
      <c r="BC2435" s="10" t="e">
        <f>IF(#REF!="SI",1,IF(#REF!="NO",2,0))</f>
        <v>#REF!</v>
      </c>
      <c r="BD2435" s="10" t="e">
        <f>IF(#REF!="SI",1,IF(#REF!="NO",2,0))</f>
        <v>#REF!</v>
      </c>
      <c r="BE2435" s="10" t="e">
        <f>IF(OR(#REF!="VIH + PREVIO",#REF!="VIH + PREVIO",#REF!="VIH + PREVIO"),1,0)</f>
        <v>#REF!</v>
      </c>
      <c r="BF2435" s="13" t="e">
        <f>IF(OR(#REF!="POSITIVO",#REF!="NEGATIVO"),1,IF(#REF!="PACIENTE NO ACEPTA",2,IF(#REF!="VIH + PREVIO",3,0)))</f>
        <v>#REF!</v>
      </c>
      <c r="BG2435" s="10" t="e">
        <f t="shared" si="1140"/>
        <v>#REF!</v>
      </c>
      <c r="BH2435" s="10" t="e">
        <f t="shared" si="1141"/>
        <v>#REF!</v>
      </c>
      <c r="BI2435" s="10" t="e">
        <f t="shared" si="1142"/>
        <v>#REF!</v>
      </c>
      <c r="BJ2435" s="10" t="e">
        <f t="shared" si="1143"/>
        <v>#REF!</v>
      </c>
      <c r="BK2435" s="10" t="e">
        <f t="shared" si="1144"/>
        <v>#REF!</v>
      </c>
      <c r="BL2435" s="10" t="e">
        <f t="shared" si="1145"/>
        <v>#REF!</v>
      </c>
      <c r="BM2435" s="10" t="e">
        <f>IF(OR(BW2435=7,AQ2435=6),0,IF(#REF!="I",1,IF(#REF!="II",2,IF(#REF!="III",3,IF(#REF!="IV",4))))&amp;AP2435&amp;AQ2435&amp;AR2435&amp;AS2435&amp;AT2435&amp;AU2435&amp;AX2435)</f>
        <v>#REF!</v>
      </c>
      <c r="BN2435" s="10" t="e">
        <f t="shared" si="1146"/>
        <v>#REF!</v>
      </c>
      <c r="BO2435" s="10" t="e">
        <f t="shared" si="1147"/>
        <v>#REF!</v>
      </c>
      <c r="BP2435" s="10" t="e">
        <f t="shared" si="1148"/>
        <v>#REF!</v>
      </c>
      <c r="BQ2435" s="10" t="e">
        <f t="shared" si="1149"/>
        <v>#REF!</v>
      </c>
      <c r="BR2435" s="10" t="e">
        <f t="shared" si="1150"/>
        <v>#REF!</v>
      </c>
      <c r="BS2435" s="10" t="e">
        <f t="shared" si="1151"/>
        <v>#REF!</v>
      </c>
      <c r="BT2435" s="10" t="e">
        <f>IF(OR(BW2435=7,AQ2435=6),0,AO2435&amp;IF(#REF!="SI",1,IF(#REF!="NO",2,IF(#REF!="VIH + PREVIO",3,0))))</f>
        <v>#REF!</v>
      </c>
      <c r="BU2435" s="10" t="e">
        <f>IF(OR(BW2435=7,AQ2435=6),0,IF(#REF!="-",1,0))</f>
        <v>#REF!</v>
      </c>
      <c r="BV2435" s="10" t="e">
        <f t="shared" si="1152"/>
        <v>#REF!</v>
      </c>
      <c r="BW24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5" s="10" t="e">
        <f t="shared" si="1157"/>
        <v>#REF!</v>
      </c>
      <c r="BY2435" s="10" t="e">
        <f t="shared" si="1153"/>
        <v>#REF!</v>
      </c>
      <c r="BZ2435" s="10" t="e">
        <f t="shared" si="1158"/>
        <v>#REF!</v>
      </c>
      <c r="CA2435" s="10"/>
    </row>
    <row r="2436" spans="1:79" ht="23.25" customHeight="1" x14ac:dyDescent="0.3">
      <c r="A2436" s="7">
        <v>2434</v>
      </c>
      <c r="B2436" s="43"/>
      <c r="C2436" s="44"/>
      <c r="D2436" s="45"/>
      <c r="E2436" s="46"/>
      <c r="F2436" s="46"/>
      <c r="G2436" s="46"/>
      <c r="H2436" s="50"/>
      <c r="I2436" s="51"/>
      <c r="J2436" s="52"/>
      <c r="K2436" s="51"/>
      <c r="L2436" s="53"/>
      <c r="M2436" s="54"/>
      <c r="N2436" s="43"/>
      <c r="O2436" s="55"/>
      <c r="P2436" s="46"/>
      <c r="Q2436" s="46"/>
      <c r="R2436" s="46"/>
      <c r="S2436" s="43"/>
      <c r="T2436" s="56"/>
      <c r="U2436" s="46"/>
      <c r="V2436" s="57"/>
      <c r="W2436" s="58"/>
      <c r="X2436" s="57"/>
      <c r="Y2436" s="46"/>
      <c r="Z2436" s="57"/>
      <c r="AA2436" s="59"/>
      <c r="AB2436" s="60"/>
      <c r="AJ2436" s="11">
        <f t="shared" si="1156"/>
        <v>13</v>
      </c>
      <c r="AK2436" s="11">
        <f t="shared" si="1159"/>
        <v>0</v>
      </c>
      <c r="AL2436" s="11">
        <f t="shared" si="1160"/>
        <v>0</v>
      </c>
      <c r="AM2436" s="11">
        <f t="shared" si="1161"/>
        <v>0</v>
      </c>
      <c r="AN2436" s="11">
        <f t="shared" si="1162"/>
        <v>0</v>
      </c>
      <c r="AO2436" s="4" t="e">
        <f>IF(#REF!="I",1,IF(#REF!="II",2,IF(#REF!="III",3,IF(#REF!="IV",4))))</f>
        <v>#REF!</v>
      </c>
      <c r="AP2436" s="11" t="e">
        <f>IF(#REF!="PULMONAR",1,IF(AND(#REF!="EXTRAPULMONAR",#REF!&lt;&gt;"MENINGEA"),2,IF(AND(#REF!="EXTRAPULMONAR",#REF!="MENINGEA"),3,)))</f>
        <v>#REF!</v>
      </c>
      <c r="AQ24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6" s="4">
        <f t="shared" si="1163"/>
        <v>0</v>
      </c>
      <c r="AS2436" s="10">
        <f t="shared" si="1164"/>
        <v>0</v>
      </c>
      <c r="AT2436" s="10">
        <f t="shared" si="1165"/>
        <v>0</v>
      </c>
      <c r="AU2436" s="10" t="str">
        <f t="shared" si="1166"/>
        <v>0</v>
      </c>
      <c r="AV2436" s="11" t="e">
        <f t="shared" si="1167"/>
        <v>#N/A</v>
      </c>
      <c r="AW2436" s="4" t="e">
        <f t="shared" si="1168"/>
        <v>#N/A</v>
      </c>
      <c r="AX2436" s="10" t="e">
        <f t="shared" si="1154"/>
        <v>#N/A</v>
      </c>
      <c r="AY2436" s="10" t="e">
        <f t="shared" si="1155"/>
        <v>#N/A</v>
      </c>
      <c r="AZ2436" s="10" t="e">
        <f t="shared" ref="AZ2436:AZ2499" si="1169">IF(OR(BW2436=7,AQ2436=6),0,(AJ2436&amp;AP2436&amp;AQ2436&amp;AR2436&amp;AS2436&amp;AT2436&amp;AU2436&amp;AX2436))</f>
        <v>#REF!</v>
      </c>
      <c r="BA2436" s="12" t="e">
        <f>IF(BW2436=7,0,AJ2436&amp;IF(#REF!="SI",1,IF(#REF!="NO",2,IF(#REF!="VIH + PREVIO",3,0))))</f>
        <v>#REF!</v>
      </c>
      <c r="BB2436" s="13" t="e">
        <f>IF(AND(#REF!="POSITIVO",#REF!="POSITIVO"),1,IF(#REF!="NEGATIVO",2,IF(#REF!="VIH + PREVIO",3,0)))</f>
        <v>#REF!</v>
      </c>
      <c r="BC2436" s="10" t="e">
        <f>IF(#REF!="SI",1,IF(#REF!="NO",2,0))</f>
        <v>#REF!</v>
      </c>
      <c r="BD2436" s="10" t="e">
        <f>IF(#REF!="SI",1,IF(#REF!="NO",2,0))</f>
        <v>#REF!</v>
      </c>
      <c r="BE2436" s="10" t="e">
        <f>IF(OR(#REF!="VIH + PREVIO",#REF!="VIH + PREVIO",#REF!="VIH + PREVIO"),1,0)</f>
        <v>#REF!</v>
      </c>
      <c r="BF2436" s="13" t="e">
        <f>IF(OR(#REF!="POSITIVO",#REF!="NEGATIVO"),1,IF(#REF!="PACIENTE NO ACEPTA",2,IF(#REF!="VIH + PREVIO",3,0)))</f>
        <v>#REF!</v>
      </c>
      <c r="BG2436" s="10" t="e">
        <f t="shared" ref="BG2436:BG2499" si="1170">IF(OR(BW2436=7,AQ2436=6),0,AJ2436&amp;AP2436&amp;BB2436&amp;BC2436&amp;BD2436&amp;AX2436&amp;AU2436)</f>
        <v>#REF!</v>
      </c>
      <c r="BH2436" s="10" t="e">
        <f t="shared" ref="BH2436:BH2499" si="1171">IF(OR(BW2436=7,AQ2436=6),0,AJ2436&amp;BE2436)</f>
        <v>#REF!</v>
      </c>
      <c r="BI2436" s="10" t="e">
        <f t="shared" ref="BI2436:BI2499" si="1172">IF(OR(BW2436=7,AQ2436=6),0,AJ2436&amp;BB2436)</f>
        <v>#REF!</v>
      </c>
      <c r="BJ2436" s="10" t="e">
        <f t="shared" ref="BJ2436:BJ2499" si="1173">IF(OR(BW2436=7,AQ2436=6),0,AJ2436&amp;BC2436)</f>
        <v>#REF!</v>
      </c>
      <c r="BK2436" s="10" t="e">
        <f t="shared" ref="BK2436:BK2499" si="1174">IF(OR(BW2436=7,AQ2436=6),0,AJ2436&amp;BD2436)</f>
        <v>#REF!</v>
      </c>
      <c r="BL2436" s="10" t="e">
        <f t="shared" ref="BL2436:BL2499" si="1175">IF(OR(BW2436=7,AQ2436=6),0,AJ2436&amp;BF2436)</f>
        <v>#REF!</v>
      </c>
      <c r="BM2436" s="10" t="e">
        <f>IF(OR(BW2436=7,AQ2436=6),0,IF(#REF!="I",1,IF(#REF!="II",2,IF(#REF!="III",3,IF(#REF!="IV",4))))&amp;AP2436&amp;AQ2436&amp;AR2436&amp;AS2436&amp;AT2436&amp;AU2436&amp;AX2436)</f>
        <v>#REF!</v>
      </c>
      <c r="BN2436" s="10" t="e">
        <f t="shared" ref="BN2436:BN2499" si="1176">IF(OR(BW2436=7,AQ2436=6),0,AO2436&amp;BE2436)</f>
        <v>#REF!</v>
      </c>
      <c r="BO2436" s="10" t="e">
        <f t="shared" ref="BO2436:BO2499" si="1177">IF(OR(BW2436=7,AQ2436=6),0,AO2436&amp;BB2436)</f>
        <v>#REF!</v>
      </c>
      <c r="BP2436" s="10" t="e">
        <f t="shared" ref="BP2436:BP2499" si="1178">IF(OR(BW2436=7,AQ2436=6),0,AO2436&amp;BC2436)</f>
        <v>#REF!</v>
      </c>
      <c r="BQ2436" s="10" t="e">
        <f t="shared" ref="BQ2436:BQ2499" si="1179">IF(OR(BW2436=7,AQ2436=6),0,AO2436&amp;BD2436)</f>
        <v>#REF!</v>
      </c>
      <c r="BR2436" s="10" t="e">
        <f t="shared" ref="BR2436:BR2499" si="1180">IF(OR(BW2436=7,AQ2436=6),0,AO2436&amp;BF2436)</f>
        <v>#REF!</v>
      </c>
      <c r="BS2436" s="10" t="e">
        <f t="shared" ref="BS2436:BS2499" si="1181">IF(OR(BW2436=7,AQ2436=6),0,AO2436&amp;AP2436&amp;BB2436&amp;BC2436&amp;BD2436&amp;AX2436&amp;AU2436)</f>
        <v>#REF!</v>
      </c>
      <c r="BT2436" s="10" t="e">
        <f>IF(OR(BW2436=7,AQ2436=6),0,AO2436&amp;IF(#REF!="SI",1,IF(#REF!="NO",2,IF(#REF!="VIH + PREVIO",3,0))))</f>
        <v>#REF!</v>
      </c>
      <c r="BU2436" s="10" t="e">
        <f>IF(OR(BW2436=7,AQ2436=6),0,IF(#REF!="-",1,0))</f>
        <v>#REF!</v>
      </c>
      <c r="BV2436" s="10" t="e">
        <f t="shared" ref="BV2436:BV2499" si="1182">IF(OR(BW2436=7,AQ2436=6),0,AO2436&amp;AP2436&amp;AQ2436&amp;BU2436)</f>
        <v>#REF!</v>
      </c>
      <c r="BW24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6" s="10" t="e">
        <f t="shared" si="1157"/>
        <v>#REF!</v>
      </c>
      <c r="BY2436" s="10" t="e">
        <f t="shared" si="1153"/>
        <v>#REF!</v>
      </c>
      <c r="BZ2436" s="10" t="e">
        <f t="shared" si="1158"/>
        <v>#REF!</v>
      </c>
      <c r="CA2436" s="10"/>
    </row>
    <row r="2437" spans="1:79" ht="23.25" customHeight="1" x14ac:dyDescent="0.3">
      <c r="A2437" s="7">
        <v>2435</v>
      </c>
      <c r="B2437" s="43"/>
      <c r="C2437" s="44"/>
      <c r="D2437" s="45"/>
      <c r="E2437" s="46"/>
      <c r="F2437" s="46"/>
      <c r="G2437" s="46"/>
      <c r="H2437" s="50"/>
      <c r="I2437" s="51"/>
      <c r="J2437" s="52"/>
      <c r="K2437" s="51"/>
      <c r="L2437" s="53"/>
      <c r="M2437" s="54"/>
      <c r="N2437" s="43"/>
      <c r="O2437" s="55"/>
      <c r="P2437" s="46"/>
      <c r="Q2437" s="46"/>
      <c r="R2437" s="46"/>
      <c r="S2437" s="43"/>
      <c r="T2437" s="56"/>
      <c r="U2437" s="46"/>
      <c r="V2437" s="57"/>
      <c r="W2437" s="58"/>
      <c r="X2437" s="57"/>
      <c r="Y2437" s="46"/>
      <c r="Z2437" s="57"/>
      <c r="AA2437" s="59"/>
      <c r="AB2437" s="60"/>
      <c r="AJ2437" s="11">
        <f t="shared" si="1156"/>
        <v>13</v>
      </c>
      <c r="AK2437" s="11">
        <f t="shared" si="1159"/>
        <v>0</v>
      </c>
      <c r="AL2437" s="11">
        <f t="shared" si="1160"/>
        <v>0</v>
      </c>
      <c r="AM2437" s="11">
        <f t="shared" si="1161"/>
        <v>0</v>
      </c>
      <c r="AN2437" s="11">
        <f t="shared" si="1162"/>
        <v>0</v>
      </c>
      <c r="AO2437" s="4" t="e">
        <f>IF(#REF!="I",1,IF(#REF!="II",2,IF(#REF!="III",3,IF(#REF!="IV",4))))</f>
        <v>#REF!</v>
      </c>
      <c r="AP2437" s="11" t="e">
        <f>IF(#REF!="PULMONAR",1,IF(AND(#REF!="EXTRAPULMONAR",#REF!&lt;&gt;"MENINGEA"),2,IF(AND(#REF!="EXTRAPULMONAR",#REF!="MENINGEA"),3,)))</f>
        <v>#REF!</v>
      </c>
      <c r="AQ24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7" s="4">
        <f t="shared" si="1163"/>
        <v>0</v>
      </c>
      <c r="AS2437" s="10">
        <f t="shared" si="1164"/>
        <v>0</v>
      </c>
      <c r="AT2437" s="10">
        <f t="shared" si="1165"/>
        <v>0</v>
      </c>
      <c r="AU2437" s="10" t="str">
        <f t="shared" si="1166"/>
        <v>0</v>
      </c>
      <c r="AV2437" s="11" t="e">
        <f t="shared" si="1167"/>
        <v>#N/A</v>
      </c>
      <c r="AW2437" s="4" t="e">
        <f t="shared" si="1168"/>
        <v>#N/A</v>
      </c>
      <c r="AX2437" s="10" t="e">
        <f t="shared" si="1154"/>
        <v>#N/A</v>
      </c>
      <c r="AY2437" s="10" t="e">
        <f t="shared" si="1155"/>
        <v>#N/A</v>
      </c>
      <c r="AZ2437" s="10" t="e">
        <f t="shared" si="1169"/>
        <v>#REF!</v>
      </c>
      <c r="BA2437" s="12" t="e">
        <f>IF(BW2437=7,0,AJ2437&amp;IF(#REF!="SI",1,IF(#REF!="NO",2,IF(#REF!="VIH + PREVIO",3,0))))</f>
        <v>#REF!</v>
      </c>
      <c r="BB2437" s="13" t="e">
        <f>IF(AND(#REF!="POSITIVO",#REF!="POSITIVO"),1,IF(#REF!="NEGATIVO",2,IF(#REF!="VIH + PREVIO",3,0)))</f>
        <v>#REF!</v>
      </c>
      <c r="BC2437" s="10" t="e">
        <f>IF(#REF!="SI",1,IF(#REF!="NO",2,0))</f>
        <v>#REF!</v>
      </c>
      <c r="BD2437" s="10" t="e">
        <f>IF(#REF!="SI",1,IF(#REF!="NO",2,0))</f>
        <v>#REF!</v>
      </c>
      <c r="BE2437" s="10" t="e">
        <f>IF(OR(#REF!="VIH + PREVIO",#REF!="VIH + PREVIO",#REF!="VIH + PREVIO"),1,0)</f>
        <v>#REF!</v>
      </c>
      <c r="BF2437" s="13" t="e">
        <f>IF(OR(#REF!="POSITIVO",#REF!="NEGATIVO"),1,IF(#REF!="PACIENTE NO ACEPTA",2,IF(#REF!="VIH + PREVIO",3,0)))</f>
        <v>#REF!</v>
      </c>
      <c r="BG2437" s="10" t="e">
        <f t="shared" si="1170"/>
        <v>#REF!</v>
      </c>
      <c r="BH2437" s="10" t="e">
        <f t="shared" si="1171"/>
        <v>#REF!</v>
      </c>
      <c r="BI2437" s="10" t="e">
        <f t="shared" si="1172"/>
        <v>#REF!</v>
      </c>
      <c r="BJ2437" s="10" t="e">
        <f t="shared" si="1173"/>
        <v>#REF!</v>
      </c>
      <c r="BK2437" s="10" t="e">
        <f t="shared" si="1174"/>
        <v>#REF!</v>
      </c>
      <c r="BL2437" s="10" t="e">
        <f t="shared" si="1175"/>
        <v>#REF!</v>
      </c>
      <c r="BM2437" s="10" t="e">
        <f>IF(OR(BW2437=7,AQ2437=6),0,IF(#REF!="I",1,IF(#REF!="II",2,IF(#REF!="III",3,IF(#REF!="IV",4))))&amp;AP2437&amp;AQ2437&amp;AR2437&amp;AS2437&amp;AT2437&amp;AU2437&amp;AX2437)</f>
        <v>#REF!</v>
      </c>
      <c r="BN2437" s="10" t="e">
        <f t="shared" si="1176"/>
        <v>#REF!</v>
      </c>
      <c r="BO2437" s="10" t="e">
        <f t="shared" si="1177"/>
        <v>#REF!</v>
      </c>
      <c r="BP2437" s="10" t="e">
        <f t="shared" si="1178"/>
        <v>#REF!</v>
      </c>
      <c r="BQ2437" s="10" t="e">
        <f t="shared" si="1179"/>
        <v>#REF!</v>
      </c>
      <c r="BR2437" s="10" t="e">
        <f t="shared" si="1180"/>
        <v>#REF!</v>
      </c>
      <c r="BS2437" s="10" t="e">
        <f t="shared" si="1181"/>
        <v>#REF!</v>
      </c>
      <c r="BT2437" s="10" t="e">
        <f>IF(OR(BW2437=7,AQ2437=6),0,AO2437&amp;IF(#REF!="SI",1,IF(#REF!="NO",2,IF(#REF!="VIH + PREVIO",3,0))))</f>
        <v>#REF!</v>
      </c>
      <c r="BU2437" s="10" t="e">
        <f>IF(OR(BW2437=7,AQ2437=6),0,IF(#REF!="-",1,0))</f>
        <v>#REF!</v>
      </c>
      <c r="BV2437" s="10" t="e">
        <f t="shared" si="1182"/>
        <v>#REF!</v>
      </c>
      <c r="BW24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7" s="10" t="e">
        <f t="shared" si="1157"/>
        <v>#REF!</v>
      </c>
      <c r="BY2437" s="10" t="e">
        <f t="shared" ref="BY2437:BY2500" si="1183">IF(AQ2437=6,0,AO2437&amp;AP2437&amp;BB2437&amp;AY2437&amp;BW2437)</f>
        <v>#REF!</v>
      </c>
      <c r="BZ2437" s="10" t="e">
        <f t="shared" si="1158"/>
        <v>#REF!</v>
      </c>
      <c r="CA2437" s="10"/>
    </row>
    <row r="2438" spans="1:79" ht="23.25" customHeight="1" x14ac:dyDescent="0.3">
      <c r="A2438" s="7">
        <v>2436</v>
      </c>
      <c r="B2438" s="43"/>
      <c r="C2438" s="44"/>
      <c r="D2438" s="45"/>
      <c r="E2438" s="46"/>
      <c r="F2438" s="46"/>
      <c r="G2438" s="46"/>
      <c r="H2438" s="50"/>
      <c r="I2438" s="51"/>
      <c r="J2438" s="52"/>
      <c r="K2438" s="51"/>
      <c r="L2438" s="53"/>
      <c r="M2438" s="54"/>
      <c r="N2438" s="43"/>
      <c r="O2438" s="55"/>
      <c r="P2438" s="46"/>
      <c r="Q2438" s="46"/>
      <c r="R2438" s="46"/>
      <c r="S2438" s="43"/>
      <c r="T2438" s="56"/>
      <c r="U2438" s="46"/>
      <c r="V2438" s="57"/>
      <c r="W2438" s="58"/>
      <c r="X2438" s="57"/>
      <c r="Y2438" s="46"/>
      <c r="Z2438" s="57"/>
      <c r="AA2438" s="59"/>
      <c r="AB2438" s="60"/>
      <c r="AJ2438" s="11">
        <f t="shared" si="1156"/>
        <v>13</v>
      </c>
      <c r="AK2438" s="11">
        <f t="shared" si="1159"/>
        <v>0</v>
      </c>
      <c r="AL2438" s="11">
        <f t="shared" si="1160"/>
        <v>0</v>
      </c>
      <c r="AM2438" s="11">
        <f t="shared" si="1161"/>
        <v>0</v>
      </c>
      <c r="AN2438" s="11">
        <f t="shared" si="1162"/>
        <v>0</v>
      </c>
      <c r="AO2438" s="4" t="e">
        <f>IF(#REF!="I",1,IF(#REF!="II",2,IF(#REF!="III",3,IF(#REF!="IV",4))))</f>
        <v>#REF!</v>
      </c>
      <c r="AP2438" s="11" t="e">
        <f>IF(#REF!="PULMONAR",1,IF(AND(#REF!="EXTRAPULMONAR",#REF!&lt;&gt;"MENINGEA"),2,IF(AND(#REF!="EXTRAPULMONAR",#REF!="MENINGEA"),3,)))</f>
        <v>#REF!</v>
      </c>
      <c r="AQ24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8" s="4">
        <f t="shared" si="1163"/>
        <v>0</v>
      </c>
      <c r="AS2438" s="10">
        <f t="shared" si="1164"/>
        <v>0</v>
      </c>
      <c r="AT2438" s="10">
        <f t="shared" si="1165"/>
        <v>0</v>
      </c>
      <c r="AU2438" s="10" t="str">
        <f t="shared" si="1166"/>
        <v>0</v>
      </c>
      <c r="AV2438" s="11" t="e">
        <f t="shared" si="1167"/>
        <v>#N/A</v>
      </c>
      <c r="AW2438" s="4" t="e">
        <f t="shared" si="1168"/>
        <v>#N/A</v>
      </c>
      <c r="AX2438" s="10" t="e">
        <f t="shared" si="1154"/>
        <v>#N/A</v>
      </c>
      <c r="AY2438" s="10" t="e">
        <f t="shared" si="1155"/>
        <v>#N/A</v>
      </c>
      <c r="AZ2438" s="10" t="e">
        <f t="shared" si="1169"/>
        <v>#REF!</v>
      </c>
      <c r="BA2438" s="12" t="e">
        <f>IF(BW2438=7,0,AJ2438&amp;IF(#REF!="SI",1,IF(#REF!="NO",2,IF(#REF!="VIH + PREVIO",3,0))))</f>
        <v>#REF!</v>
      </c>
      <c r="BB2438" s="13" t="e">
        <f>IF(AND(#REF!="POSITIVO",#REF!="POSITIVO"),1,IF(#REF!="NEGATIVO",2,IF(#REF!="VIH + PREVIO",3,0)))</f>
        <v>#REF!</v>
      </c>
      <c r="BC2438" s="10" t="e">
        <f>IF(#REF!="SI",1,IF(#REF!="NO",2,0))</f>
        <v>#REF!</v>
      </c>
      <c r="BD2438" s="10" t="e">
        <f>IF(#REF!="SI",1,IF(#REF!="NO",2,0))</f>
        <v>#REF!</v>
      </c>
      <c r="BE2438" s="10" t="e">
        <f>IF(OR(#REF!="VIH + PREVIO",#REF!="VIH + PREVIO",#REF!="VIH + PREVIO"),1,0)</f>
        <v>#REF!</v>
      </c>
      <c r="BF2438" s="13" t="e">
        <f>IF(OR(#REF!="POSITIVO",#REF!="NEGATIVO"),1,IF(#REF!="PACIENTE NO ACEPTA",2,IF(#REF!="VIH + PREVIO",3,0)))</f>
        <v>#REF!</v>
      </c>
      <c r="BG2438" s="10" t="e">
        <f t="shared" si="1170"/>
        <v>#REF!</v>
      </c>
      <c r="BH2438" s="10" t="e">
        <f t="shared" si="1171"/>
        <v>#REF!</v>
      </c>
      <c r="BI2438" s="10" t="e">
        <f t="shared" si="1172"/>
        <v>#REF!</v>
      </c>
      <c r="BJ2438" s="10" t="e">
        <f t="shared" si="1173"/>
        <v>#REF!</v>
      </c>
      <c r="BK2438" s="10" t="e">
        <f t="shared" si="1174"/>
        <v>#REF!</v>
      </c>
      <c r="BL2438" s="10" t="e">
        <f t="shared" si="1175"/>
        <v>#REF!</v>
      </c>
      <c r="BM2438" s="10" t="e">
        <f>IF(OR(BW2438=7,AQ2438=6),0,IF(#REF!="I",1,IF(#REF!="II",2,IF(#REF!="III",3,IF(#REF!="IV",4))))&amp;AP2438&amp;AQ2438&amp;AR2438&amp;AS2438&amp;AT2438&amp;AU2438&amp;AX2438)</f>
        <v>#REF!</v>
      </c>
      <c r="BN2438" s="10" t="e">
        <f t="shared" si="1176"/>
        <v>#REF!</v>
      </c>
      <c r="BO2438" s="10" t="e">
        <f t="shared" si="1177"/>
        <v>#REF!</v>
      </c>
      <c r="BP2438" s="10" t="e">
        <f t="shared" si="1178"/>
        <v>#REF!</v>
      </c>
      <c r="BQ2438" s="10" t="e">
        <f t="shared" si="1179"/>
        <v>#REF!</v>
      </c>
      <c r="BR2438" s="10" t="e">
        <f t="shared" si="1180"/>
        <v>#REF!</v>
      </c>
      <c r="BS2438" s="10" t="e">
        <f t="shared" si="1181"/>
        <v>#REF!</v>
      </c>
      <c r="BT2438" s="10" t="e">
        <f>IF(OR(BW2438=7,AQ2438=6),0,AO2438&amp;IF(#REF!="SI",1,IF(#REF!="NO",2,IF(#REF!="VIH + PREVIO",3,0))))</f>
        <v>#REF!</v>
      </c>
      <c r="BU2438" s="10" t="e">
        <f>IF(OR(BW2438=7,AQ2438=6),0,IF(#REF!="-",1,0))</f>
        <v>#REF!</v>
      </c>
      <c r="BV2438" s="10" t="e">
        <f t="shared" si="1182"/>
        <v>#REF!</v>
      </c>
      <c r="BW24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8" s="10" t="e">
        <f t="shared" si="1157"/>
        <v>#REF!</v>
      </c>
      <c r="BY2438" s="10" t="e">
        <f t="shared" si="1183"/>
        <v>#REF!</v>
      </c>
      <c r="BZ2438" s="10" t="e">
        <f t="shared" si="1158"/>
        <v>#REF!</v>
      </c>
      <c r="CA2438" s="10"/>
    </row>
    <row r="2439" spans="1:79" ht="23.25" customHeight="1" x14ac:dyDescent="0.3">
      <c r="A2439" s="7">
        <v>2437</v>
      </c>
      <c r="B2439" s="43"/>
      <c r="C2439" s="44"/>
      <c r="D2439" s="45"/>
      <c r="E2439" s="46"/>
      <c r="F2439" s="46"/>
      <c r="G2439" s="46"/>
      <c r="H2439" s="50"/>
      <c r="I2439" s="51"/>
      <c r="J2439" s="52"/>
      <c r="K2439" s="51"/>
      <c r="L2439" s="53"/>
      <c r="M2439" s="54"/>
      <c r="N2439" s="43"/>
      <c r="O2439" s="55"/>
      <c r="P2439" s="46"/>
      <c r="Q2439" s="46"/>
      <c r="R2439" s="46"/>
      <c r="S2439" s="43"/>
      <c r="T2439" s="56"/>
      <c r="U2439" s="46"/>
      <c r="V2439" s="57"/>
      <c r="W2439" s="58"/>
      <c r="X2439" s="57"/>
      <c r="Y2439" s="46"/>
      <c r="Z2439" s="57"/>
      <c r="AA2439" s="59"/>
      <c r="AB2439" s="60"/>
      <c r="AJ2439" s="11">
        <f t="shared" si="1156"/>
        <v>13</v>
      </c>
      <c r="AK2439" s="11">
        <f t="shared" si="1159"/>
        <v>0</v>
      </c>
      <c r="AL2439" s="11">
        <f t="shared" si="1160"/>
        <v>0</v>
      </c>
      <c r="AM2439" s="11">
        <f t="shared" si="1161"/>
        <v>0</v>
      </c>
      <c r="AN2439" s="11">
        <f t="shared" si="1162"/>
        <v>0</v>
      </c>
      <c r="AO2439" s="4" t="e">
        <f>IF(#REF!="I",1,IF(#REF!="II",2,IF(#REF!="III",3,IF(#REF!="IV",4))))</f>
        <v>#REF!</v>
      </c>
      <c r="AP2439" s="11" t="e">
        <f>IF(#REF!="PULMONAR",1,IF(AND(#REF!="EXTRAPULMONAR",#REF!&lt;&gt;"MENINGEA"),2,IF(AND(#REF!="EXTRAPULMONAR",#REF!="MENINGEA"),3,)))</f>
        <v>#REF!</v>
      </c>
      <c r="AQ24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39" s="4">
        <f t="shared" si="1163"/>
        <v>0</v>
      </c>
      <c r="AS2439" s="10">
        <f t="shared" si="1164"/>
        <v>0</v>
      </c>
      <c r="AT2439" s="10">
        <f t="shared" si="1165"/>
        <v>0</v>
      </c>
      <c r="AU2439" s="10" t="str">
        <f t="shared" si="1166"/>
        <v>0</v>
      </c>
      <c r="AV2439" s="11" t="e">
        <f t="shared" si="1167"/>
        <v>#N/A</v>
      </c>
      <c r="AW2439" s="4" t="e">
        <f t="shared" si="1168"/>
        <v>#N/A</v>
      </c>
      <c r="AX2439" s="10" t="e">
        <f t="shared" si="1154"/>
        <v>#N/A</v>
      </c>
      <c r="AY2439" s="10" t="e">
        <f t="shared" si="1155"/>
        <v>#N/A</v>
      </c>
      <c r="AZ2439" s="10" t="e">
        <f t="shared" si="1169"/>
        <v>#REF!</v>
      </c>
      <c r="BA2439" s="12" t="e">
        <f>IF(BW2439=7,0,AJ2439&amp;IF(#REF!="SI",1,IF(#REF!="NO",2,IF(#REF!="VIH + PREVIO",3,0))))</f>
        <v>#REF!</v>
      </c>
      <c r="BB2439" s="13" t="e">
        <f>IF(AND(#REF!="POSITIVO",#REF!="POSITIVO"),1,IF(#REF!="NEGATIVO",2,IF(#REF!="VIH + PREVIO",3,0)))</f>
        <v>#REF!</v>
      </c>
      <c r="BC2439" s="10" t="e">
        <f>IF(#REF!="SI",1,IF(#REF!="NO",2,0))</f>
        <v>#REF!</v>
      </c>
      <c r="BD2439" s="10" t="e">
        <f>IF(#REF!="SI",1,IF(#REF!="NO",2,0))</f>
        <v>#REF!</v>
      </c>
      <c r="BE2439" s="10" t="e">
        <f>IF(OR(#REF!="VIH + PREVIO",#REF!="VIH + PREVIO",#REF!="VIH + PREVIO"),1,0)</f>
        <v>#REF!</v>
      </c>
      <c r="BF2439" s="13" t="e">
        <f>IF(OR(#REF!="POSITIVO",#REF!="NEGATIVO"),1,IF(#REF!="PACIENTE NO ACEPTA",2,IF(#REF!="VIH + PREVIO",3,0)))</f>
        <v>#REF!</v>
      </c>
      <c r="BG2439" s="10" t="e">
        <f t="shared" si="1170"/>
        <v>#REF!</v>
      </c>
      <c r="BH2439" s="10" t="e">
        <f t="shared" si="1171"/>
        <v>#REF!</v>
      </c>
      <c r="BI2439" s="10" t="e">
        <f t="shared" si="1172"/>
        <v>#REF!</v>
      </c>
      <c r="BJ2439" s="10" t="e">
        <f t="shared" si="1173"/>
        <v>#REF!</v>
      </c>
      <c r="BK2439" s="10" t="e">
        <f t="shared" si="1174"/>
        <v>#REF!</v>
      </c>
      <c r="BL2439" s="10" t="e">
        <f t="shared" si="1175"/>
        <v>#REF!</v>
      </c>
      <c r="BM2439" s="10" t="e">
        <f>IF(OR(BW2439=7,AQ2439=6),0,IF(#REF!="I",1,IF(#REF!="II",2,IF(#REF!="III",3,IF(#REF!="IV",4))))&amp;AP2439&amp;AQ2439&amp;AR2439&amp;AS2439&amp;AT2439&amp;AU2439&amp;AX2439)</f>
        <v>#REF!</v>
      </c>
      <c r="BN2439" s="10" t="e">
        <f t="shared" si="1176"/>
        <v>#REF!</v>
      </c>
      <c r="BO2439" s="10" t="e">
        <f t="shared" si="1177"/>
        <v>#REF!</v>
      </c>
      <c r="BP2439" s="10" t="e">
        <f t="shared" si="1178"/>
        <v>#REF!</v>
      </c>
      <c r="BQ2439" s="10" t="e">
        <f t="shared" si="1179"/>
        <v>#REF!</v>
      </c>
      <c r="BR2439" s="10" t="e">
        <f t="shared" si="1180"/>
        <v>#REF!</v>
      </c>
      <c r="BS2439" s="10" t="e">
        <f t="shared" si="1181"/>
        <v>#REF!</v>
      </c>
      <c r="BT2439" s="10" t="e">
        <f>IF(OR(BW2439=7,AQ2439=6),0,AO2439&amp;IF(#REF!="SI",1,IF(#REF!="NO",2,IF(#REF!="VIH + PREVIO",3,0))))</f>
        <v>#REF!</v>
      </c>
      <c r="BU2439" s="10" t="e">
        <f>IF(OR(BW2439=7,AQ2439=6),0,IF(#REF!="-",1,0))</f>
        <v>#REF!</v>
      </c>
      <c r="BV2439" s="10" t="e">
        <f t="shared" si="1182"/>
        <v>#REF!</v>
      </c>
      <c r="BW24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39" s="10" t="e">
        <f t="shared" si="1157"/>
        <v>#REF!</v>
      </c>
      <c r="BY2439" s="10" t="e">
        <f t="shared" si="1183"/>
        <v>#REF!</v>
      </c>
      <c r="BZ2439" s="10" t="e">
        <f t="shared" si="1158"/>
        <v>#REF!</v>
      </c>
      <c r="CA2439" s="10"/>
    </row>
    <row r="2440" spans="1:79" ht="23.25" customHeight="1" x14ac:dyDescent="0.3">
      <c r="A2440" s="7">
        <v>2438</v>
      </c>
      <c r="B2440" s="43"/>
      <c r="C2440" s="44"/>
      <c r="D2440" s="45"/>
      <c r="E2440" s="46"/>
      <c r="F2440" s="46"/>
      <c r="G2440" s="46"/>
      <c r="H2440" s="50"/>
      <c r="I2440" s="51"/>
      <c r="J2440" s="52"/>
      <c r="K2440" s="51"/>
      <c r="L2440" s="53"/>
      <c r="M2440" s="54"/>
      <c r="N2440" s="43"/>
      <c r="O2440" s="55"/>
      <c r="P2440" s="46"/>
      <c r="Q2440" s="46"/>
      <c r="R2440" s="46"/>
      <c r="S2440" s="43"/>
      <c r="T2440" s="56"/>
      <c r="U2440" s="46"/>
      <c r="V2440" s="57"/>
      <c r="W2440" s="58"/>
      <c r="X2440" s="57"/>
      <c r="Y2440" s="46"/>
      <c r="Z2440" s="57"/>
      <c r="AA2440" s="59"/>
      <c r="AB2440" s="60"/>
      <c r="AJ2440" s="11">
        <f t="shared" si="1156"/>
        <v>13</v>
      </c>
      <c r="AK2440" s="11">
        <f t="shared" si="1159"/>
        <v>0</v>
      </c>
      <c r="AL2440" s="11">
        <f t="shared" si="1160"/>
        <v>0</v>
      </c>
      <c r="AM2440" s="11">
        <f t="shared" si="1161"/>
        <v>0</v>
      </c>
      <c r="AN2440" s="11">
        <f t="shared" si="1162"/>
        <v>0</v>
      </c>
      <c r="AO2440" s="4" t="e">
        <f>IF(#REF!="I",1,IF(#REF!="II",2,IF(#REF!="III",3,IF(#REF!="IV",4))))</f>
        <v>#REF!</v>
      </c>
      <c r="AP2440" s="11" t="e">
        <f>IF(#REF!="PULMONAR",1,IF(AND(#REF!="EXTRAPULMONAR",#REF!&lt;&gt;"MENINGEA"),2,IF(AND(#REF!="EXTRAPULMONAR",#REF!="MENINGEA"),3,)))</f>
        <v>#REF!</v>
      </c>
      <c r="AQ24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0" s="4">
        <f t="shared" si="1163"/>
        <v>0</v>
      </c>
      <c r="AS2440" s="10">
        <f t="shared" si="1164"/>
        <v>0</v>
      </c>
      <c r="AT2440" s="10">
        <f t="shared" si="1165"/>
        <v>0</v>
      </c>
      <c r="AU2440" s="10" t="str">
        <f t="shared" si="1166"/>
        <v>0</v>
      </c>
      <c r="AV2440" s="11" t="e">
        <f t="shared" si="1167"/>
        <v>#N/A</v>
      </c>
      <c r="AW2440" s="4" t="e">
        <f t="shared" si="1168"/>
        <v>#N/A</v>
      </c>
      <c r="AX2440" s="10" t="e">
        <f t="shared" si="1154"/>
        <v>#N/A</v>
      </c>
      <c r="AY2440" s="10" t="e">
        <f t="shared" si="1155"/>
        <v>#N/A</v>
      </c>
      <c r="AZ2440" s="10" t="e">
        <f t="shared" si="1169"/>
        <v>#REF!</v>
      </c>
      <c r="BA2440" s="12" t="e">
        <f>IF(BW2440=7,0,AJ2440&amp;IF(#REF!="SI",1,IF(#REF!="NO",2,IF(#REF!="VIH + PREVIO",3,0))))</f>
        <v>#REF!</v>
      </c>
      <c r="BB2440" s="13" t="e">
        <f>IF(AND(#REF!="POSITIVO",#REF!="POSITIVO"),1,IF(#REF!="NEGATIVO",2,IF(#REF!="VIH + PREVIO",3,0)))</f>
        <v>#REF!</v>
      </c>
      <c r="BC2440" s="10" t="e">
        <f>IF(#REF!="SI",1,IF(#REF!="NO",2,0))</f>
        <v>#REF!</v>
      </c>
      <c r="BD2440" s="10" t="e">
        <f>IF(#REF!="SI",1,IF(#REF!="NO",2,0))</f>
        <v>#REF!</v>
      </c>
      <c r="BE2440" s="10" t="e">
        <f>IF(OR(#REF!="VIH + PREVIO",#REF!="VIH + PREVIO",#REF!="VIH + PREVIO"),1,0)</f>
        <v>#REF!</v>
      </c>
      <c r="BF2440" s="13" t="e">
        <f>IF(OR(#REF!="POSITIVO",#REF!="NEGATIVO"),1,IF(#REF!="PACIENTE NO ACEPTA",2,IF(#REF!="VIH + PREVIO",3,0)))</f>
        <v>#REF!</v>
      </c>
      <c r="BG2440" s="10" t="e">
        <f t="shared" si="1170"/>
        <v>#REF!</v>
      </c>
      <c r="BH2440" s="10" t="e">
        <f t="shared" si="1171"/>
        <v>#REF!</v>
      </c>
      <c r="BI2440" s="10" t="e">
        <f t="shared" si="1172"/>
        <v>#REF!</v>
      </c>
      <c r="BJ2440" s="10" t="e">
        <f t="shared" si="1173"/>
        <v>#REF!</v>
      </c>
      <c r="BK2440" s="10" t="e">
        <f t="shared" si="1174"/>
        <v>#REF!</v>
      </c>
      <c r="BL2440" s="10" t="e">
        <f t="shared" si="1175"/>
        <v>#REF!</v>
      </c>
      <c r="BM2440" s="10" t="e">
        <f>IF(OR(BW2440=7,AQ2440=6),0,IF(#REF!="I",1,IF(#REF!="II",2,IF(#REF!="III",3,IF(#REF!="IV",4))))&amp;AP2440&amp;AQ2440&amp;AR2440&amp;AS2440&amp;AT2440&amp;AU2440&amp;AX2440)</f>
        <v>#REF!</v>
      </c>
      <c r="BN2440" s="10" t="e">
        <f t="shared" si="1176"/>
        <v>#REF!</v>
      </c>
      <c r="BO2440" s="10" t="e">
        <f t="shared" si="1177"/>
        <v>#REF!</v>
      </c>
      <c r="BP2440" s="10" t="e">
        <f t="shared" si="1178"/>
        <v>#REF!</v>
      </c>
      <c r="BQ2440" s="10" t="e">
        <f t="shared" si="1179"/>
        <v>#REF!</v>
      </c>
      <c r="BR2440" s="10" t="e">
        <f t="shared" si="1180"/>
        <v>#REF!</v>
      </c>
      <c r="BS2440" s="10" t="e">
        <f t="shared" si="1181"/>
        <v>#REF!</v>
      </c>
      <c r="BT2440" s="10" t="e">
        <f>IF(OR(BW2440=7,AQ2440=6),0,AO2440&amp;IF(#REF!="SI",1,IF(#REF!="NO",2,IF(#REF!="VIH + PREVIO",3,0))))</f>
        <v>#REF!</v>
      </c>
      <c r="BU2440" s="10" t="e">
        <f>IF(OR(BW2440=7,AQ2440=6),0,IF(#REF!="-",1,0))</f>
        <v>#REF!</v>
      </c>
      <c r="BV2440" s="10" t="e">
        <f t="shared" si="1182"/>
        <v>#REF!</v>
      </c>
      <c r="BW24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0" s="10" t="e">
        <f t="shared" si="1157"/>
        <v>#REF!</v>
      </c>
      <c r="BY2440" s="10" t="e">
        <f t="shared" si="1183"/>
        <v>#REF!</v>
      </c>
      <c r="BZ2440" s="10" t="e">
        <f t="shared" si="1158"/>
        <v>#REF!</v>
      </c>
      <c r="CA2440" s="10"/>
    </row>
    <row r="2441" spans="1:79" ht="23.25" customHeight="1" x14ac:dyDescent="0.3">
      <c r="A2441" s="7">
        <v>2439</v>
      </c>
      <c r="B2441" s="43"/>
      <c r="C2441" s="44"/>
      <c r="D2441" s="45"/>
      <c r="E2441" s="46"/>
      <c r="F2441" s="46"/>
      <c r="G2441" s="46"/>
      <c r="H2441" s="50"/>
      <c r="I2441" s="51"/>
      <c r="J2441" s="52"/>
      <c r="K2441" s="51"/>
      <c r="L2441" s="53"/>
      <c r="M2441" s="54"/>
      <c r="N2441" s="43"/>
      <c r="O2441" s="55"/>
      <c r="P2441" s="46"/>
      <c r="Q2441" s="46"/>
      <c r="R2441" s="46"/>
      <c r="S2441" s="43"/>
      <c r="T2441" s="56"/>
      <c r="U2441" s="46"/>
      <c r="V2441" s="57"/>
      <c r="W2441" s="58"/>
      <c r="X2441" s="57"/>
      <c r="Y2441" s="46"/>
      <c r="Z2441" s="57"/>
      <c r="AA2441" s="59"/>
      <c r="AB2441" s="60"/>
      <c r="AJ2441" s="11">
        <f t="shared" si="1156"/>
        <v>13</v>
      </c>
      <c r="AK2441" s="11">
        <f t="shared" si="1159"/>
        <v>0</v>
      </c>
      <c r="AL2441" s="11">
        <f t="shared" si="1160"/>
        <v>0</v>
      </c>
      <c r="AM2441" s="11">
        <f t="shared" si="1161"/>
        <v>0</v>
      </c>
      <c r="AN2441" s="11">
        <f t="shared" si="1162"/>
        <v>0</v>
      </c>
      <c r="AO2441" s="4" t="e">
        <f>IF(#REF!="I",1,IF(#REF!="II",2,IF(#REF!="III",3,IF(#REF!="IV",4))))</f>
        <v>#REF!</v>
      </c>
      <c r="AP2441" s="11" t="e">
        <f>IF(#REF!="PULMONAR",1,IF(AND(#REF!="EXTRAPULMONAR",#REF!&lt;&gt;"MENINGEA"),2,IF(AND(#REF!="EXTRAPULMONAR",#REF!="MENINGEA"),3,)))</f>
        <v>#REF!</v>
      </c>
      <c r="AQ24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1" s="4">
        <f t="shared" si="1163"/>
        <v>0</v>
      </c>
      <c r="AS2441" s="10">
        <f t="shared" si="1164"/>
        <v>0</v>
      </c>
      <c r="AT2441" s="10">
        <f t="shared" si="1165"/>
        <v>0</v>
      </c>
      <c r="AU2441" s="10" t="str">
        <f t="shared" si="1166"/>
        <v>0</v>
      </c>
      <c r="AV2441" s="11" t="e">
        <f t="shared" si="1167"/>
        <v>#N/A</v>
      </c>
      <c r="AW2441" s="4" t="e">
        <f t="shared" si="1168"/>
        <v>#N/A</v>
      </c>
      <c r="AX2441" s="10" t="e">
        <f t="shared" si="1154"/>
        <v>#N/A</v>
      </c>
      <c r="AY2441" s="10" t="e">
        <f t="shared" si="1155"/>
        <v>#N/A</v>
      </c>
      <c r="AZ2441" s="10" t="e">
        <f t="shared" si="1169"/>
        <v>#REF!</v>
      </c>
      <c r="BA2441" s="12" t="e">
        <f>IF(BW2441=7,0,AJ2441&amp;IF(#REF!="SI",1,IF(#REF!="NO",2,IF(#REF!="VIH + PREVIO",3,0))))</f>
        <v>#REF!</v>
      </c>
      <c r="BB2441" s="13" t="e">
        <f>IF(AND(#REF!="POSITIVO",#REF!="POSITIVO"),1,IF(#REF!="NEGATIVO",2,IF(#REF!="VIH + PREVIO",3,0)))</f>
        <v>#REF!</v>
      </c>
      <c r="BC2441" s="10" t="e">
        <f>IF(#REF!="SI",1,IF(#REF!="NO",2,0))</f>
        <v>#REF!</v>
      </c>
      <c r="BD2441" s="10" t="e">
        <f>IF(#REF!="SI",1,IF(#REF!="NO",2,0))</f>
        <v>#REF!</v>
      </c>
      <c r="BE2441" s="10" t="e">
        <f>IF(OR(#REF!="VIH + PREVIO",#REF!="VIH + PREVIO",#REF!="VIH + PREVIO"),1,0)</f>
        <v>#REF!</v>
      </c>
      <c r="BF2441" s="13" t="e">
        <f>IF(OR(#REF!="POSITIVO",#REF!="NEGATIVO"),1,IF(#REF!="PACIENTE NO ACEPTA",2,IF(#REF!="VIH + PREVIO",3,0)))</f>
        <v>#REF!</v>
      </c>
      <c r="BG2441" s="10" t="e">
        <f t="shared" si="1170"/>
        <v>#REF!</v>
      </c>
      <c r="BH2441" s="10" t="e">
        <f t="shared" si="1171"/>
        <v>#REF!</v>
      </c>
      <c r="BI2441" s="10" t="e">
        <f t="shared" si="1172"/>
        <v>#REF!</v>
      </c>
      <c r="BJ2441" s="10" t="e">
        <f t="shared" si="1173"/>
        <v>#REF!</v>
      </c>
      <c r="BK2441" s="10" t="e">
        <f t="shared" si="1174"/>
        <v>#REF!</v>
      </c>
      <c r="BL2441" s="10" t="e">
        <f t="shared" si="1175"/>
        <v>#REF!</v>
      </c>
      <c r="BM2441" s="10" t="e">
        <f>IF(OR(BW2441=7,AQ2441=6),0,IF(#REF!="I",1,IF(#REF!="II",2,IF(#REF!="III",3,IF(#REF!="IV",4))))&amp;AP2441&amp;AQ2441&amp;AR2441&amp;AS2441&amp;AT2441&amp;AU2441&amp;AX2441)</f>
        <v>#REF!</v>
      </c>
      <c r="BN2441" s="10" t="e">
        <f t="shared" si="1176"/>
        <v>#REF!</v>
      </c>
      <c r="BO2441" s="10" t="e">
        <f t="shared" si="1177"/>
        <v>#REF!</v>
      </c>
      <c r="BP2441" s="10" t="e">
        <f t="shared" si="1178"/>
        <v>#REF!</v>
      </c>
      <c r="BQ2441" s="10" t="e">
        <f t="shared" si="1179"/>
        <v>#REF!</v>
      </c>
      <c r="BR2441" s="10" t="e">
        <f t="shared" si="1180"/>
        <v>#REF!</v>
      </c>
      <c r="BS2441" s="10" t="e">
        <f t="shared" si="1181"/>
        <v>#REF!</v>
      </c>
      <c r="BT2441" s="10" t="e">
        <f>IF(OR(BW2441=7,AQ2441=6),0,AO2441&amp;IF(#REF!="SI",1,IF(#REF!="NO",2,IF(#REF!="VIH + PREVIO",3,0))))</f>
        <v>#REF!</v>
      </c>
      <c r="BU2441" s="10" t="e">
        <f>IF(OR(BW2441=7,AQ2441=6),0,IF(#REF!="-",1,0))</f>
        <v>#REF!</v>
      </c>
      <c r="BV2441" s="10" t="e">
        <f t="shared" si="1182"/>
        <v>#REF!</v>
      </c>
      <c r="BW24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1" s="10" t="e">
        <f t="shared" si="1157"/>
        <v>#REF!</v>
      </c>
      <c r="BY2441" s="10" t="e">
        <f t="shared" si="1183"/>
        <v>#REF!</v>
      </c>
      <c r="BZ2441" s="10" t="e">
        <f t="shared" si="1158"/>
        <v>#REF!</v>
      </c>
      <c r="CA2441" s="10"/>
    </row>
    <row r="2442" spans="1:79" ht="23.25" customHeight="1" x14ac:dyDescent="0.3">
      <c r="A2442" s="7">
        <v>2440</v>
      </c>
      <c r="B2442" s="43"/>
      <c r="C2442" s="44"/>
      <c r="D2442" s="45"/>
      <c r="E2442" s="46"/>
      <c r="F2442" s="46"/>
      <c r="G2442" s="46"/>
      <c r="H2442" s="50"/>
      <c r="I2442" s="51"/>
      <c r="J2442" s="52"/>
      <c r="K2442" s="51"/>
      <c r="L2442" s="53"/>
      <c r="M2442" s="54"/>
      <c r="N2442" s="43"/>
      <c r="O2442" s="55"/>
      <c r="P2442" s="46"/>
      <c r="Q2442" s="46"/>
      <c r="R2442" s="46"/>
      <c r="S2442" s="43"/>
      <c r="T2442" s="56"/>
      <c r="U2442" s="46"/>
      <c r="V2442" s="57"/>
      <c r="W2442" s="58"/>
      <c r="X2442" s="57"/>
      <c r="Y2442" s="46"/>
      <c r="Z2442" s="57"/>
      <c r="AA2442" s="59"/>
      <c r="AB2442" s="60"/>
      <c r="AJ2442" s="11">
        <f t="shared" si="1156"/>
        <v>13</v>
      </c>
      <c r="AK2442" s="11">
        <f t="shared" si="1159"/>
        <v>0</v>
      </c>
      <c r="AL2442" s="11">
        <f t="shared" si="1160"/>
        <v>0</v>
      </c>
      <c r="AM2442" s="11">
        <f t="shared" si="1161"/>
        <v>0</v>
      </c>
      <c r="AN2442" s="11">
        <f t="shared" si="1162"/>
        <v>0</v>
      </c>
      <c r="AO2442" s="4" t="e">
        <f>IF(#REF!="I",1,IF(#REF!="II",2,IF(#REF!="III",3,IF(#REF!="IV",4))))</f>
        <v>#REF!</v>
      </c>
      <c r="AP2442" s="11" t="e">
        <f>IF(#REF!="PULMONAR",1,IF(AND(#REF!="EXTRAPULMONAR",#REF!&lt;&gt;"MENINGEA"),2,IF(AND(#REF!="EXTRAPULMONAR",#REF!="MENINGEA"),3,)))</f>
        <v>#REF!</v>
      </c>
      <c r="AQ24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2" s="4">
        <f t="shared" si="1163"/>
        <v>0</v>
      </c>
      <c r="AS2442" s="10">
        <f t="shared" si="1164"/>
        <v>0</v>
      </c>
      <c r="AT2442" s="10">
        <f t="shared" si="1165"/>
        <v>0</v>
      </c>
      <c r="AU2442" s="10" t="str">
        <f t="shared" si="1166"/>
        <v>0</v>
      </c>
      <c r="AV2442" s="11" t="e">
        <f t="shared" si="1167"/>
        <v>#N/A</v>
      </c>
      <c r="AW2442" s="4" t="e">
        <f t="shared" si="1168"/>
        <v>#N/A</v>
      </c>
      <c r="AX2442" s="10" t="e">
        <f t="shared" si="1154"/>
        <v>#N/A</v>
      </c>
      <c r="AY2442" s="10" t="e">
        <f t="shared" si="1155"/>
        <v>#N/A</v>
      </c>
      <c r="AZ2442" s="10" t="e">
        <f t="shared" si="1169"/>
        <v>#REF!</v>
      </c>
      <c r="BA2442" s="12" t="e">
        <f>IF(BW2442=7,0,AJ2442&amp;IF(#REF!="SI",1,IF(#REF!="NO",2,IF(#REF!="VIH + PREVIO",3,0))))</f>
        <v>#REF!</v>
      </c>
      <c r="BB2442" s="13" t="e">
        <f>IF(AND(#REF!="POSITIVO",#REF!="POSITIVO"),1,IF(#REF!="NEGATIVO",2,IF(#REF!="VIH + PREVIO",3,0)))</f>
        <v>#REF!</v>
      </c>
      <c r="BC2442" s="10" t="e">
        <f>IF(#REF!="SI",1,IF(#REF!="NO",2,0))</f>
        <v>#REF!</v>
      </c>
      <c r="BD2442" s="10" t="e">
        <f>IF(#REF!="SI",1,IF(#REF!="NO",2,0))</f>
        <v>#REF!</v>
      </c>
      <c r="BE2442" s="10" t="e">
        <f>IF(OR(#REF!="VIH + PREVIO",#REF!="VIH + PREVIO",#REF!="VIH + PREVIO"),1,0)</f>
        <v>#REF!</v>
      </c>
      <c r="BF2442" s="13" t="e">
        <f>IF(OR(#REF!="POSITIVO",#REF!="NEGATIVO"),1,IF(#REF!="PACIENTE NO ACEPTA",2,IF(#REF!="VIH + PREVIO",3,0)))</f>
        <v>#REF!</v>
      </c>
      <c r="BG2442" s="10" t="e">
        <f t="shared" si="1170"/>
        <v>#REF!</v>
      </c>
      <c r="BH2442" s="10" t="e">
        <f t="shared" si="1171"/>
        <v>#REF!</v>
      </c>
      <c r="BI2442" s="10" t="e">
        <f t="shared" si="1172"/>
        <v>#REF!</v>
      </c>
      <c r="BJ2442" s="10" t="e">
        <f t="shared" si="1173"/>
        <v>#REF!</v>
      </c>
      <c r="BK2442" s="10" t="e">
        <f t="shared" si="1174"/>
        <v>#REF!</v>
      </c>
      <c r="BL2442" s="10" t="e">
        <f t="shared" si="1175"/>
        <v>#REF!</v>
      </c>
      <c r="BM2442" s="10" t="e">
        <f>IF(OR(BW2442=7,AQ2442=6),0,IF(#REF!="I",1,IF(#REF!="II",2,IF(#REF!="III",3,IF(#REF!="IV",4))))&amp;AP2442&amp;AQ2442&amp;AR2442&amp;AS2442&amp;AT2442&amp;AU2442&amp;AX2442)</f>
        <v>#REF!</v>
      </c>
      <c r="BN2442" s="10" t="e">
        <f t="shared" si="1176"/>
        <v>#REF!</v>
      </c>
      <c r="BO2442" s="10" t="e">
        <f t="shared" si="1177"/>
        <v>#REF!</v>
      </c>
      <c r="BP2442" s="10" t="e">
        <f t="shared" si="1178"/>
        <v>#REF!</v>
      </c>
      <c r="BQ2442" s="10" t="e">
        <f t="shared" si="1179"/>
        <v>#REF!</v>
      </c>
      <c r="BR2442" s="10" t="e">
        <f t="shared" si="1180"/>
        <v>#REF!</v>
      </c>
      <c r="BS2442" s="10" t="e">
        <f t="shared" si="1181"/>
        <v>#REF!</v>
      </c>
      <c r="BT2442" s="10" t="e">
        <f>IF(OR(BW2442=7,AQ2442=6),0,AO2442&amp;IF(#REF!="SI",1,IF(#REF!="NO",2,IF(#REF!="VIH + PREVIO",3,0))))</f>
        <v>#REF!</v>
      </c>
      <c r="BU2442" s="10" t="e">
        <f>IF(OR(BW2442=7,AQ2442=6),0,IF(#REF!="-",1,0))</f>
        <v>#REF!</v>
      </c>
      <c r="BV2442" s="10" t="e">
        <f t="shared" si="1182"/>
        <v>#REF!</v>
      </c>
      <c r="BW24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2" s="10" t="e">
        <f t="shared" si="1157"/>
        <v>#REF!</v>
      </c>
      <c r="BY2442" s="10" t="e">
        <f t="shared" si="1183"/>
        <v>#REF!</v>
      </c>
      <c r="BZ2442" s="10" t="e">
        <f t="shared" si="1158"/>
        <v>#REF!</v>
      </c>
      <c r="CA2442" s="10"/>
    </row>
    <row r="2443" spans="1:79" ht="23.25" customHeight="1" x14ac:dyDescent="0.3">
      <c r="A2443" s="7">
        <v>2441</v>
      </c>
      <c r="B2443" s="43"/>
      <c r="C2443" s="44"/>
      <c r="D2443" s="45"/>
      <c r="E2443" s="46"/>
      <c r="F2443" s="46"/>
      <c r="G2443" s="46"/>
      <c r="H2443" s="50"/>
      <c r="I2443" s="51"/>
      <c r="J2443" s="52"/>
      <c r="K2443" s="51"/>
      <c r="L2443" s="53"/>
      <c r="M2443" s="54"/>
      <c r="N2443" s="43"/>
      <c r="O2443" s="55"/>
      <c r="P2443" s="46"/>
      <c r="Q2443" s="46"/>
      <c r="R2443" s="46"/>
      <c r="S2443" s="43"/>
      <c r="T2443" s="56"/>
      <c r="U2443" s="46"/>
      <c r="V2443" s="57"/>
      <c r="W2443" s="58"/>
      <c r="X2443" s="57"/>
      <c r="Y2443" s="46"/>
      <c r="Z2443" s="57"/>
      <c r="AA2443" s="59"/>
      <c r="AB2443" s="60"/>
      <c r="AJ2443" s="11">
        <f t="shared" si="1156"/>
        <v>13</v>
      </c>
      <c r="AK2443" s="11">
        <f t="shared" si="1159"/>
        <v>0</v>
      </c>
      <c r="AL2443" s="11">
        <f t="shared" si="1160"/>
        <v>0</v>
      </c>
      <c r="AM2443" s="11">
        <f t="shared" si="1161"/>
        <v>0</v>
      </c>
      <c r="AN2443" s="11">
        <f t="shared" si="1162"/>
        <v>0</v>
      </c>
      <c r="AO2443" s="4" t="e">
        <f>IF(#REF!="I",1,IF(#REF!="II",2,IF(#REF!="III",3,IF(#REF!="IV",4))))</f>
        <v>#REF!</v>
      </c>
      <c r="AP2443" s="11" t="e">
        <f>IF(#REF!="PULMONAR",1,IF(AND(#REF!="EXTRAPULMONAR",#REF!&lt;&gt;"MENINGEA"),2,IF(AND(#REF!="EXTRAPULMONAR",#REF!="MENINGEA"),3,)))</f>
        <v>#REF!</v>
      </c>
      <c r="AQ24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3" s="4">
        <f t="shared" si="1163"/>
        <v>0</v>
      </c>
      <c r="AS2443" s="10">
        <f t="shared" si="1164"/>
        <v>0</v>
      </c>
      <c r="AT2443" s="10">
        <f t="shared" si="1165"/>
        <v>0</v>
      </c>
      <c r="AU2443" s="10" t="str">
        <f t="shared" si="1166"/>
        <v>0</v>
      </c>
      <c r="AV2443" s="11" t="e">
        <f t="shared" si="1167"/>
        <v>#N/A</v>
      </c>
      <c r="AW2443" s="4" t="e">
        <f t="shared" si="1168"/>
        <v>#N/A</v>
      </c>
      <c r="AX2443" s="10" t="e">
        <f t="shared" si="1154"/>
        <v>#N/A</v>
      </c>
      <c r="AY2443" s="10" t="e">
        <f t="shared" si="1155"/>
        <v>#N/A</v>
      </c>
      <c r="AZ2443" s="10" t="e">
        <f t="shared" si="1169"/>
        <v>#REF!</v>
      </c>
      <c r="BA2443" s="12" t="e">
        <f>IF(BW2443=7,0,AJ2443&amp;IF(#REF!="SI",1,IF(#REF!="NO",2,IF(#REF!="VIH + PREVIO",3,0))))</f>
        <v>#REF!</v>
      </c>
      <c r="BB2443" s="13" t="e">
        <f>IF(AND(#REF!="POSITIVO",#REF!="POSITIVO"),1,IF(#REF!="NEGATIVO",2,IF(#REF!="VIH + PREVIO",3,0)))</f>
        <v>#REF!</v>
      </c>
      <c r="BC2443" s="10" t="e">
        <f>IF(#REF!="SI",1,IF(#REF!="NO",2,0))</f>
        <v>#REF!</v>
      </c>
      <c r="BD2443" s="10" t="e">
        <f>IF(#REF!="SI",1,IF(#REF!="NO",2,0))</f>
        <v>#REF!</v>
      </c>
      <c r="BE2443" s="10" t="e">
        <f>IF(OR(#REF!="VIH + PREVIO",#REF!="VIH + PREVIO",#REF!="VIH + PREVIO"),1,0)</f>
        <v>#REF!</v>
      </c>
      <c r="BF2443" s="13" t="e">
        <f>IF(OR(#REF!="POSITIVO",#REF!="NEGATIVO"),1,IF(#REF!="PACIENTE NO ACEPTA",2,IF(#REF!="VIH + PREVIO",3,0)))</f>
        <v>#REF!</v>
      </c>
      <c r="BG2443" s="10" t="e">
        <f t="shared" si="1170"/>
        <v>#REF!</v>
      </c>
      <c r="BH2443" s="10" t="e">
        <f t="shared" si="1171"/>
        <v>#REF!</v>
      </c>
      <c r="BI2443" s="10" t="e">
        <f t="shared" si="1172"/>
        <v>#REF!</v>
      </c>
      <c r="BJ2443" s="10" t="e">
        <f t="shared" si="1173"/>
        <v>#REF!</v>
      </c>
      <c r="BK2443" s="10" t="e">
        <f t="shared" si="1174"/>
        <v>#REF!</v>
      </c>
      <c r="BL2443" s="10" t="e">
        <f t="shared" si="1175"/>
        <v>#REF!</v>
      </c>
      <c r="BM2443" s="10" t="e">
        <f>IF(OR(BW2443=7,AQ2443=6),0,IF(#REF!="I",1,IF(#REF!="II",2,IF(#REF!="III",3,IF(#REF!="IV",4))))&amp;AP2443&amp;AQ2443&amp;AR2443&amp;AS2443&amp;AT2443&amp;AU2443&amp;AX2443)</f>
        <v>#REF!</v>
      </c>
      <c r="BN2443" s="10" t="e">
        <f t="shared" si="1176"/>
        <v>#REF!</v>
      </c>
      <c r="BO2443" s="10" t="e">
        <f t="shared" si="1177"/>
        <v>#REF!</v>
      </c>
      <c r="BP2443" s="10" t="e">
        <f t="shared" si="1178"/>
        <v>#REF!</v>
      </c>
      <c r="BQ2443" s="10" t="e">
        <f t="shared" si="1179"/>
        <v>#REF!</v>
      </c>
      <c r="BR2443" s="10" t="e">
        <f t="shared" si="1180"/>
        <v>#REF!</v>
      </c>
      <c r="BS2443" s="10" t="e">
        <f t="shared" si="1181"/>
        <v>#REF!</v>
      </c>
      <c r="BT2443" s="10" t="e">
        <f>IF(OR(BW2443=7,AQ2443=6),0,AO2443&amp;IF(#REF!="SI",1,IF(#REF!="NO",2,IF(#REF!="VIH + PREVIO",3,0))))</f>
        <v>#REF!</v>
      </c>
      <c r="BU2443" s="10" t="e">
        <f>IF(OR(BW2443=7,AQ2443=6),0,IF(#REF!="-",1,0))</f>
        <v>#REF!</v>
      </c>
      <c r="BV2443" s="10" t="e">
        <f t="shared" si="1182"/>
        <v>#REF!</v>
      </c>
      <c r="BW24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3" s="10" t="e">
        <f t="shared" si="1157"/>
        <v>#REF!</v>
      </c>
      <c r="BY2443" s="10" t="e">
        <f t="shared" si="1183"/>
        <v>#REF!</v>
      </c>
      <c r="BZ2443" s="10" t="e">
        <f t="shared" si="1158"/>
        <v>#REF!</v>
      </c>
      <c r="CA2443" s="10"/>
    </row>
    <row r="2444" spans="1:79" ht="23.25" customHeight="1" x14ac:dyDescent="0.3">
      <c r="A2444" s="7">
        <v>2442</v>
      </c>
      <c r="B2444" s="43"/>
      <c r="C2444" s="44"/>
      <c r="D2444" s="45"/>
      <c r="E2444" s="46"/>
      <c r="F2444" s="46"/>
      <c r="G2444" s="46"/>
      <c r="H2444" s="50"/>
      <c r="I2444" s="51"/>
      <c r="J2444" s="52"/>
      <c r="K2444" s="51"/>
      <c r="L2444" s="53"/>
      <c r="M2444" s="54"/>
      <c r="N2444" s="43"/>
      <c r="O2444" s="55"/>
      <c r="P2444" s="46"/>
      <c r="Q2444" s="46"/>
      <c r="R2444" s="46"/>
      <c r="S2444" s="43"/>
      <c r="T2444" s="56"/>
      <c r="U2444" s="46"/>
      <c r="V2444" s="57"/>
      <c r="W2444" s="58"/>
      <c r="X2444" s="57"/>
      <c r="Y2444" s="46"/>
      <c r="Z2444" s="57"/>
      <c r="AA2444" s="59"/>
      <c r="AB2444" s="60"/>
      <c r="AJ2444" s="11">
        <f t="shared" si="1156"/>
        <v>13</v>
      </c>
      <c r="AK2444" s="11">
        <f t="shared" si="1159"/>
        <v>0</v>
      </c>
      <c r="AL2444" s="11">
        <f t="shared" si="1160"/>
        <v>0</v>
      </c>
      <c r="AM2444" s="11">
        <f t="shared" si="1161"/>
        <v>0</v>
      </c>
      <c r="AN2444" s="11">
        <f t="shared" si="1162"/>
        <v>0</v>
      </c>
      <c r="AO2444" s="4" t="e">
        <f>IF(#REF!="I",1,IF(#REF!="II",2,IF(#REF!="III",3,IF(#REF!="IV",4))))</f>
        <v>#REF!</v>
      </c>
      <c r="AP2444" s="11" t="e">
        <f>IF(#REF!="PULMONAR",1,IF(AND(#REF!="EXTRAPULMONAR",#REF!&lt;&gt;"MENINGEA"),2,IF(AND(#REF!="EXTRAPULMONAR",#REF!="MENINGEA"),3,)))</f>
        <v>#REF!</v>
      </c>
      <c r="AQ24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4" s="4">
        <f t="shared" si="1163"/>
        <v>0</v>
      </c>
      <c r="AS2444" s="10">
        <f t="shared" si="1164"/>
        <v>0</v>
      </c>
      <c r="AT2444" s="10">
        <f t="shared" si="1165"/>
        <v>0</v>
      </c>
      <c r="AU2444" s="10" t="str">
        <f t="shared" si="1166"/>
        <v>0</v>
      </c>
      <c r="AV2444" s="11" t="e">
        <f t="shared" si="1167"/>
        <v>#N/A</v>
      </c>
      <c r="AW2444" s="4" t="e">
        <f t="shared" si="1168"/>
        <v>#N/A</v>
      </c>
      <c r="AX2444" s="10" t="e">
        <f t="shared" si="1154"/>
        <v>#N/A</v>
      </c>
      <c r="AY2444" s="10" t="e">
        <f t="shared" si="1155"/>
        <v>#N/A</v>
      </c>
      <c r="AZ2444" s="10" t="e">
        <f t="shared" si="1169"/>
        <v>#REF!</v>
      </c>
      <c r="BA2444" s="12" t="e">
        <f>IF(BW2444=7,0,AJ2444&amp;IF(#REF!="SI",1,IF(#REF!="NO",2,IF(#REF!="VIH + PREVIO",3,0))))</f>
        <v>#REF!</v>
      </c>
      <c r="BB2444" s="13" t="e">
        <f>IF(AND(#REF!="POSITIVO",#REF!="POSITIVO"),1,IF(#REF!="NEGATIVO",2,IF(#REF!="VIH + PREVIO",3,0)))</f>
        <v>#REF!</v>
      </c>
      <c r="BC2444" s="10" t="e">
        <f>IF(#REF!="SI",1,IF(#REF!="NO",2,0))</f>
        <v>#REF!</v>
      </c>
      <c r="BD2444" s="10" t="e">
        <f>IF(#REF!="SI",1,IF(#REF!="NO",2,0))</f>
        <v>#REF!</v>
      </c>
      <c r="BE2444" s="10" t="e">
        <f>IF(OR(#REF!="VIH + PREVIO",#REF!="VIH + PREVIO",#REF!="VIH + PREVIO"),1,0)</f>
        <v>#REF!</v>
      </c>
      <c r="BF2444" s="13" t="e">
        <f>IF(OR(#REF!="POSITIVO",#REF!="NEGATIVO"),1,IF(#REF!="PACIENTE NO ACEPTA",2,IF(#REF!="VIH + PREVIO",3,0)))</f>
        <v>#REF!</v>
      </c>
      <c r="BG2444" s="10" t="e">
        <f t="shared" si="1170"/>
        <v>#REF!</v>
      </c>
      <c r="BH2444" s="10" t="e">
        <f t="shared" si="1171"/>
        <v>#REF!</v>
      </c>
      <c r="BI2444" s="10" t="e">
        <f t="shared" si="1172"/>
        <v>#REF!</v>
      </c>
      <c r="BJ2444" s="10" t="e">
        <f t="shared" si="1173"/>
        <v>#REF!</v>
      </c>
      <c r="BK2444" s="10" t="e">
        <f t="shared" si="1174"/>
        <v>#REF!</v>
      </c>
      <c r="BL2444" s="10" t="e">
        <f t="shared" si="1175"/>
        <v>#REF!</v>
      </c>
      <c r="BM2444" s="10" t="e">
        <f>IF(OR(BW2444=7,AQ2444=6),0,IF(#REF!="I",1,IF(#REF!="II",2,IF(#REF!="III",3,IF(#REF!="IV",4))))&amp;AP2444&amp;AQ2444&amp;AR2444&amp;AS2444&amp;AT2444&amp;AU2444&amp;AX2444)</f>
        <v>#REF!</v>
      </c>
      <c r="BN2444" s="10" t="e">
        <f t="shared" si="1176"/>
        <v>#REF!</v>
      </c>
      <c r="BO2444" s="10" t="e">
        <f t="shared" si="1177"/>
        <v>#REF!</v>
      </c>
      <c r="BP2444" s="10" t="e">
        <f t="shared" si="1178"/>
        <v>#REF!</v>
      </c>
      <c r="BQ2444" s="10" t="e">
        <f t="shared" si="1179"/>
        <v>#REF!</v>
      </c>
      <c r="BR2444" s="10" t="e">
        <f t="shared" si="1180"/>
        <v>#REF!</v>
      </c>
      <c r="BS2444" s="10" t="e">
        <f t="shared" si="1181"/>
        <v>#REF!</v>
      </c>
      <c r="BT2444" s="10" t="e">
        <f>IF(OR(BW2444=7,AQ2444=6),0,AO2444&amp;IF(#REF!="SI",1,IF(#REF!="NO",2,IF(#REF!="VIH + PREVIO",3,0))))</f>
        <v>#REF!</v>
      </c>
      <c r="BU2444" s="10" t="e">
        <f>IF(OR(BW2444=7,AQ2444=6),0,IF(#REF!="-",1,0))</f>
        <v>#REF!</v>
      </c>
      <c r="BV2444" s="10" t="e">
        <f t="shared" si="1182"/>
        <v>#REF!</v>
      </c>
      <c r="BW24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4" s="10" t="e">
        <f t="shared" si="1157"/>
        <v>#REF!</v>
      </c>
      <c r="BY2444" s="10" t="e">
        <f t="shared" si="1183"/>
        <v>#REF!</v>
      </c>
      <c r="BZ2444" s="10" t="e">
        <f t="shared" si="1158"/>
        <v>#REF!</v>
      </c>
      <c r="CA2444" s="10"/>
    </row>
    <row r="2445" spans="1:79" ht="23.25" customHeight="1" x14ac:dyDescent="0.3">
      <c r="A2445" s="7">
        <v>2443</v>
      </c>
      <c r="B2445" s="43"/>
      <c r="C2445" s="44"/>
      <c r="D2445" s="45"/>
      <c r="E2445" s="46"/>
      <c r="F2445" s="46"/>
      <c r="G2445" s="46"/>
      <c r="H2445" s="50"/>
      <c r="I2445" s="51"/>
      <c r="J2445" s="52"/>
      <c r="K2445" s="51"/>
      <c r="L2445" s="53"/>
      <c r="M2445" s="54"/>
      <c r="N2445" s="43"/>
      <c r="O2445" s="55"/>
      <c r="P2445" s="46"/>
      <c r="Q2445" s="46"/>
      <c r="R2445" s="46"/>
      <c r="S2445" s="43"/>
      <c r="T2445" s="56"/>
      <c r="U2445" s="46"/>
      <c r="V2445" s="57"/>
      <c r="W2445" s="58"/>
      <c r="X2445" s="57"/>
      <c r="Y2445" s="46"/>
      <c r="Z2445" s="57"/>
      <c r="AA2445" s="59"/>
      <c r="AB2445" s="60"/>
      <c r="AJ2445" s="11">
        <f t="shared" si="1156"/>
        <v>13</v>
      </c>
      <c r="AK2445" s="11">
        <f t="shared" si="1159"/>
        <v>0</v>
      </c>
      <c r="AL2445" s="11">
        <f t="shared" si="1160"/>
        <v>0</v>
      </c>
      <c r="AM2445" s="11">
        <f t="shared" si="1161"/>
        <v>0</v>
      </c>
      <c r="AN2445" s="11">
        <f t="shared" si="1162"/>
        <v>0</v>
      </c>
      <c r="AO2445" s="4" t="e">
        <f>IF(#REF!="I",1,IF(#REF!="II",2,IF(#REF!="III",3,IF(#REF!="IV",4))))</f>
        <v>#REF!</v>
      </c>
      <c r="AP2445" s="11" t="e">
        <f>IF(#REF!="PULMONAR",1,IF(AND(#REF!="EXTRAPULMONAR",#REF!&lt;&gt;"MENINGEA"),2,IF(AND(#REF!="EXTRAPULMONAR",#REF!="MENINGEA"),3,)))</f>
        <v>#REF!</v>
      </c>
      <c r="AQ24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5" s="4">
        <f t="shared" si="1163"/>
        <v>0</v>
      </c>
      <c r="AS2445" s="10">
        <f t="shared" si="1164"/>
        <v>0</v>
      </c>
      <c r="AT2445" s="10">
        <f t="shared" si="1165"/>
        <v>0</v>
      </c>
      <c r="AU2445" s="10" t="str">
        <f t="shared" si="1166"/>
        <v>0</v>
      </c>
      <c r="AV2445" s="11" t="e">
        <f t="shared" si="1167"/>
        <v>#N/A</v>
      </c>
      <c r="AW2445" s="4" t="e">
        <f t="shared" si="1168"/>
        <v>#N/A</v>
      </c>
      <c r="AX2445" s="10" t="e">
        <f t="shared" si="1154"/>
        <v>#N/A</v>
      </c>
      <c r="AY2445" s="10" t="e">
        <f t="shared" si="1155"/>
        <v>#N/A</v>
      </c>
      <c r="AZ2445" s="10" t="e">
        <f t="shared" si="1169"/>
        <v>#REF!</v>
      </c>
      <c r="BA2445" s="12" t="e">
        <f>IF(BW2445=7,0,AJ2445&amp;IF(#REF!="SI",1,IF(#REF!="NO",2,IF(#REF!="VIH + PREVIO",3,0))))</f>
        <v>#REF!</v>
      </c>
      <c r="BB2445" s="13" t="e">
        <f>IF(AND(#REF!="POSITIVO",#REF!="POSITIVO"),1,IF(#REF!="NEGATIVO",2,IF(#REF!="VIH + PREVIO",3,0)))</f>
        <v>#REF!</v>
      </c>
      <c r="BC2445" s="10" t="e">
        <f>IF(#REF!="SI",1,IF(#REF!="NO",2,0))</f>
        <v>#REF!</v>
      </c>
      <c r="BD2445" s="10" t="e">
        <f>IF(#REF!="SI",1,IF(#REF!="NO",2,0))</f>
        <v>#REF!</v>
      </c>
      <c r="BE2445" s="10" t="e">
        <f>IF(OR(#REF!="VIH + PREVIO",#REF!="VIH + PREVIO",#REF!="VIH + PREVIO"),1,0)</f>
        <v>#REF!</v>
      </c>
      <c r="BF2445" s="13" t="e">
        <f>IF(OR(#REF!="POSITIVO",#REF!="NEGATIVO"),1,IF(#REF!="PACIENTE NO ACEPTA",2,IF(#REF!="VIH + PREVIO",3,0)))</f>
        <v>#REF!</v>
      </c>
      <c r="BG2445" s="10" t="e">
        <f t="shared" si="1170"/>
        <v>#REF!</v>
      </c>
      <c r="BH2445" s="10" t="e">
        <f t="shared" si="1171"/>
        <v>#REF!</v>
      </c>
      <c r="BI2445" s="10" t="e">
        <f t="shared" si="1172"/>
        <v>#REF!</v>
      </c>
      <c r="BJ2445" s="10" t="e">
        <f t="shared" si="1173"/>
        <v>#REF!</v>
      </c>
      <c r="BK2445" s="10" t="e">
        <f t="shared" si="1174"/>
        <v>#REF!</v>
      </c>
      <c r="BL2445" s="10" t="e">
        <f t="shared" si="1175"/>
        <v>#REF!</v>
      </c>
      <c r="BM2445" s="10" t="e">
        <f>IF(OR(BW2445=7,AQ2445=6),0,IF(#REF!="I",1,IF(#REF!="II",2,IF(#REF!="III",3,IF(#REF!="IV",4))))&amp;AP2445&amp;AQ2445&amp;AR2445&amp;AS2445&amp;AT2445&amp;AU2445&amp;AX2445)</f>
        <v>#REF!</v>
      </c>
      <c r="BN2445" s="10" t="e">
        <f t="shared" si="1176"/>
        <v>#REF!</v>
      </c>
      <c r="BO2445" s="10" t="e">
        <f t="shared" si="1177"/>
        <v>#REF!</v>
      </c>
      <c r="BP2445" s="10" t="e">
        <f t="shared" si="1178"/>
        <v>#REF!</v>
      </c>
      <c r="BQ2445" s="10" t="e">
        <f t="shared" si="1179"/>
        <v>#REF!</v>
      </c>
      <c r="BR2445" s="10" t="e">
        <f t="shared" si="1180"/>
        <v>#REF!</v>
      </c>
      <c r="BS2445" s="10" t="e">
        <f t="shared" si="1181"/>
        <v>#REF!</v>
      </c>
      <c r="BT2445" s="10" t="e">
        <f>IF(OR(BW2445=7,AQ2445=6),0,AO2445&amp;IF(#REF!="SI",1,IF(#REF!="NO",2,IF(#REF!="VIH + PREVIO",3,0))))</f>
        <v>#REF!</v>
      </c>
      <c r="BU2445" s="10" t="e">
        <f>IF(OR(BW2445=7,AQ2445=6),0,IF(#REF!="-",1,0))</f>
        <v>#REF!</v>
      </c>
      <c r="BV2445" s="10" t="e">
        <f t="shared" si="1182"/>
        <v>#REF!</v>
      </c>
      <c r="BW24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5" s="10" t="e">
        <f t="shared" si="1157"/>
        <v>#REF!</v>
      </c>
      <c r="BY2445" s="10" t="e">
        <f t="shared" si="1183"/>
        <v>#REF!</v>
      </c>
      <c r="BZ2445" s="10" t="e">
        <f t="shared" si="1158"/>
        <v>#REF!</v>
      </c>
      <c r="CA2445" s="10"/>
    </row>
    <row r="2446" spans="1:79" ht="23.25" customHeight="1" x14ac:dyDescent="0.3">
      <c r="A2446" s="7">
        <v>2444</v>
      </c>
      <c r="B2446" s="43"/>
      <c r="C2446" s="44"/>
      <c r="D2446" s="45"/>
      <c r="E2446" s="46"/>
      <c r="F2446" s="46"/>
      <c r="G2446" s="46"/>
      <c r="H2446" s="50"/>
      <c r="I2446" s="51"/>
      <c r="J2446" s="52"/>
      <c r="K2446" s="51"/>
      <c r="L2446" s="53"/>
      <c r="M2446" s="54"/>
      <c r="N2446" s="43"/>
      <c r="O2446" s="55"/>
      <c r="P2446" s="46"/>
      <c r="Q2446" s="46"/>
      <c r="R2446" s="46"/>
      <c r="S2446" s="43"/>
      <c r="T2446" s="56"/>
      <c r="U2446" s="46"/>
      <c r="V2446" s="57"/>
      <c r="W2446" s="58"/>
      <c r="X2446" s="57"/>
      <c r="Y2446" s="46"/>
      <c r="Z2446" s="57"/>
      <c r="AA2446" s="59"/>
      <c r="AB2446" s="60"/>
      <c r="AJ2446" s="11">
        <f t="shared" si="1156"/>
        <v>13</v>
      </c>
      <c r="AK2446" s="11">
        <f t="shared" si="1159"/>
        <v>0</v>
      </c>
      <c r="AL2446" s="11">
        <f t="shared" si="1160"/>
        <v>0</v>
      </c>
      <c r="AM2446" s="11">
        <f t="shared" si="1161"/>
        <v>0</v>
      </c>
      <c r="AN2446" s="11">
        <f t="shared" si="1162"/>
        <v>0</v>
      </c>
      <c r="AO2446" s="4" t="e">
        <f>IF(#REF!="I",1,IF(#REF!="II",2,IF(#REF!="III",3,IF(#REF!="IV",4))))</f>
        <v>#REF!</v>
      </c>
      <c r="AP2446" s="11" t="e">
        <f>IF(#REF!="PULMONAR",1,IF(AND(#REF!="EXTRAPULMONAR",#REF!&lt;&gt;"MENINGEA"),2,IF(AND(#REF!="EXTRAPULMONAR",#REF!="MENINGEA"),3,)))</f>
        <v>#REF!</v>
      </c>
      <c r="AQ24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6" s="4">
        <f t="shared" si="1163"/>
        <v>0</v>
      </c>
      <c r="AS2446" s="10">
        <f t="shared" si="1164"/>
        <v>0</v>
      </c>
      <c r="AT2446" s="10">
        <f t="shared" si="1165"/>
        <v>0</v>
      </c>
      <c r="AU2446" s="10" t="str">
        <f t="shared" si="1166"/>
        <v>0</v>
      </c>
      <c r="AV2446" s="11" t="e">
        <f t="shared" si="1167"/>
        <v>#N/A</v>
      </c>
      <c r="AW2446" s="4" t="e">
        <f t="shared" si="1168"/>
        <v>#N/A</v>
      </c>
      <c r="AX2446" s="10" t="e">
        <f t="shared" si="1154"/>
        <v>#N/A</v>
      </c>
      <c r="AY2446" s="10" t="e">
        <f t="shared" si="1155"/>
        <v>#N/A</v>
      </c>
      <c r="AZ2446" s="10" t="e">
        <f t="shared" si="1169"/>
        <v>#REF!</v>
      </c>
      <c r="BA2446" s="12" t="e">
        <f>IF(BW2446=7,0,AJ2446&amp;IF(#REF!="SI",1,IF(#REF!="NO",2,IF(#REF!="VIH + PREVIO",3,0))))</f>
        <v>#REF!</v>
      </c>
      <c r="BB2446" s="13" t="e">
        <f>IF(AND(#REF!="POSITIVO",#REF!="POSITIVO"),1,IF(#REF!="NEGATIVO",2,IF(#REF!="VIH + PREVIO",3,0)))</f>
        <v>#REF!</v>
      </c>
      <c r="BC2446" s="10" t="e">
        <f>IF(#REF!="SI",1,IF(#REF!="NO",2,0))</f>
        <v>#REF!</v>
      </c>
      <c r="BD2446" s="10" t="e">
        <f>IF(#REF!="SI",1,IF(#REF!="NO",2,0))</f>
        <v>#REF!</v>
      </c>
      <c r="BE2446" s="10" t="e">
        <f>IF(OR(#REF!="VIH + PREVIO",#REF!="VIH + PREVIO",#REF!="VIH + PREVIO"),1,0)</f>
        <v>#REF!</v>
      </c>
      <c r="BF2446" s="13" t="e">
        <f>IF(OR(#REF!="POSITIVO",#REF!="NEGATIVO"),1,IF(#REF!="PACIENTE NO ACEPTA",2,IF(#REF!="VIH + PREVIO",3,0)))</f>
        <v>#REF!</v>
      </c>
      <c r="BG2446" s="10" t="e">
        <f t="shared" si="1170"/>
        <v>#REF!</v>
      </c>
      <c r="BH2446" s="10" t="e">
        <f t="shared" si="1171"/>
        <v>#REF!</v>
      </c>
      <c r="BI2446" s="10" t="e">
        <f t="shared" si="1172"/>
        <v>#REF!</v>
      </c>
      <c r="BJ2446" s="10" t="e">
        <f t="shared" si="1173"/>
        <v>#REF!</v>
      </c>
      <c r="BK2446" s="10" t="e">
        <f t="shared" si="1174"/>
        <v>#REF!</v>
      </c>
      <c r="BL2446" s="10" t="e">
        <f t="shared" si="1175"/>
        <v>#REF!</v>
      </c>
      <c r="BM2446" s="10" t="e">
        <f>IF(OR(BW2446=7,AQ2446=6),0,IF(#REF!="I",1,IF(#REF!="II",2,IF(#REF!="III",3,IF(#REF!="IV",4))))&amp;AP2446&amp;AQ2446&amp;AR2446&amp;AS2446&amp;AT2446&amp;AU2446&amp;AX2446)</f>
        <v>#REF!</v>
      </c>
      <c r="BN2446" s="10" t="e">
        <f t="shared" si="1176"/>
        <v>#REF!</v>
      </c>
      <c r="BO2446" s="10" t="e">
        <f t="shared" si="1177"/>
        <v>#REF!</v>
      </c>
      <c r="BP2446" s="10" t="e">
        <f t="shared" si="1178"/>
        <v>#REF!</v>
      </c>
      <c r="BQ2446" s="10" t="e">
        <f t="shared" si="1179"/>
        <v>#REF!</v>
      </c>
      <c r="BR2446" s="10" t="e">
        <f t="shared" si="1180"/>
        <v>#REF!</v>
      </c>
      <c r="BS2446" s="10" t="e">
        <f t="shared" si="1181"/>
        <v>#REF!</v>
      </c>
      <c r="BT2446" s="10" t="e">
        <f>IF(OR(BW2446=7,AQ2446=6),0,AO2446&amp;IF(#REF!="SI",1,IF(#REF!="NO",2,IF(#REF!="VIH + PREVIO",3,0))))</f>
        <v>#REF!</v>
      </c>
      <c r="BU2446" s="10" t="e">
        <f>IF(OR(BW2446=7,AQ2446=6),0,IF(#REF!="-",1,0))</f>
        <v>#REF!</v>
      </c>
      <c r="BV2446" s="10" t="e">
        <f t="shared" si="1182"/>
        <v>#REF!</v>
      </c>
      <c r="BW24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6" s="10" t="e">
        <f t="shared" si="1157"/>
        <v>#REF!</v>
      </c>
      <c r="BY2446" s="10" t="e">
        <f t="shared" si="1183"/>
        <v>#REF!</v>
      </c>
      <c r="BZ2446" s="10" t="e">
        <f t="shared" si="1158"/>
        <v>#REF!</v>
      </c>
      <c r="CA2446" s="10"/>
    </row>
    <row r="2447" spans="1:79" ht="23.25" customHeight="1" x14ac:dyDescent="0.3">
      <c r="A2447" s="7">
        <v>2445</v>
      </c>
      <c r="B2447" s="43"/>
      <c r="C2447" s="44"/>
      <c r="D2447" s="45"/>
      <c r="E2447" s="46"/>
      <c r="F2447" s="46"/>
      <c r="G2447" s="46"/>
      <c r="H2447" s="50"/>
      <c r="I2447" s="51"/>
      <c r="J2447" s="52"/>
      <c r="K2447" s="51"/>
      <c r="L2447" s="53"/>
      <c r="M2447" s="54"/>
      <c r="N2447" s="43"/>
      <c r="O2447" s="55"/>
      <c r="P2447" s="46"/>
      <c r="Q2447" s="46"/>
      <c r="R2447" s="46"/>
      <c r="S2447" s="43"/>
      <c r="T2447" s="56"/>
      <c r="U2447" s="46"/>
      <c r="V2447" s="57"/>
      <c r="W2447" s="58"/>
      <c r="X2447" s="57"/>
      <c r="Y2447" s="46"/>
      <c r="Z2447" s="57"/>
      <c r="AA2447" s="59"/>
      <c r="AB2447" s="60"/>
      <c r="AJ2447" s="11">
        <f t="shared" si="1156"/>
        <v>13</v>
      </c>
      <c r="AK2447" s="11">
        <f t="shared" si="1159"/>
        <v>0</v>
      </c>
      <c r="AL2447" s="11">
        <f t="shared" si="1160"/>
        <v>0</v>
      </c>
      <c r="AM2447" s="11">
        <f t="shared" si="1161"/>
        <v>0</v>
      </c>
      <c r="AN2447" s="11">
        <f t="shared" si="1162"/>
        <v>0</v>
      </c>
      <c r="AO2447" s="4" t="e">
        <f>IF(#REF!="I",1,IF(#REF!="II",2,IF(#REF!="III",3,IF(#REF!="IV",4))))</f>
        <v>#REF!</v>
      </c>
      <c r="AP2447" s="11" t="e">
        <f>IF(#REF!="PULMONAR",1,IF(AND(#REF!="EXTRAPULMONAR",#REF!&lt;&gt;"MENINGEA"),2,IF(AND(#REF!="EXTRAPULMONAR",#REF!="MENINGEA"),3,)))</f>
        <v>#REF!</v>
      </c>
      <c r="AQ24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7" s="4">
        <f t="shared" si="1163"/>
        <v>0</v>
      </c>
      <c r="AS2447" s="10">
        <f t="shared" si="1164"/>
        <v>0</v>
      </c>
      <c r="AT2447" s="10">
        <f t="shared" si="1165"/>
        <v>0</v>
      </c>
      <c r="AU2447" s="10" t="str">
        <f t="shared" si="1166"/>
        <v>0</v>
      </c>
      <c r="AV2447" s="11" t="e">
        <f t="shared" si="1167"/>
        <v>#N/A</v>
      </c>
      <c r="AW2447" s="4" t="e">
        <f t="shared" si="1168"/>
        <v>#N/A</v>
      </c>
      <c r="AX2447" s="10" t="e">
        <f t="shared" si="1154"/>
        <v>#N/A</v>
      </c>
      <c r="AY2447" s="10" t="e">
        <f t="shared" si="1155"/>
        <v>#N/A</v>
      </c>
      <c r="AZ2447" s="10" t="e">
        <f t="shared" si="1169"/>
        <v>#REF!</v>
      </c>
      <c r="BA2447" s="12" t="e">
        <f>IF(BW2447=7,0,AJ2447&amp;IF(#REF!="SI",1,IF(#REF!="NO",2,IF(#REF!="VIH + PREVIO",3,0))))</f>
        <v>#REF!</v>
      </c>
      <c r="BB2447" s="13" t="e">
        <f>IF(AND(#REF!="POSITIVO",#REF!="POSITIVO"),1,IF(#REF!="NEGATIVO",2,IF(#REF!="VIH + PREVIO",3,0)))</f>
        <v>#REF!</v>
      </c>
      <c r="BC2447" s="10" t="e">
        <f>IF(#REF!="SI",1,IF(#REF!="NO",2,0))</f>
        <v>#REF!</v>
      </c>
      <c r="BD2447" s="10" t="e">
        <f>IF(#REF!="SI",1,IF(#REF!="NO",2,0))</f>
        <v>#REF!</v>
      </c>
      <c r="BE2447" s="10" t="e">
        <f>IF(OR(#REF!="VIH + PREVIO",#REF!="VIH + PREVIO",#REF!="VIH + PREVIO"),1,0)</f>
        <v>#REF!</v>
      </c>
      <c r="BF2447" s="13" t="e">
        <f>IF(OR(#REF!="POSITIVO",#REF!="NEGATIVO"),1,IF(#REF!="PACIENTE NO ACEPTA",2,IF(#REF!="VIH + PREVIO",3,0)))</f>
        <v>#REF!</v>
      </c>
      <c r="BG2447" s="10" t="e">
        <f t="shared" si="1170"/>
        <v>#REF!</v>
      </c>
      <c r="BH2447" s="10" t="e">
        <f t="shared" si="1171"/>
        <v>#REF!</v>
      </c>
      <c r="BI2447" s="10" t="e">
        <f t="shared" si="1172"/>
        <v>#REF!</v>
      </c>
      <c r="BJ2447" s="10" t="e">
        <f t="shared" si="1173"/>
        <v>#REF!</v>
      </c>
      <c r="BK2447" s="10" t="e">
        <f t="shared" si="1174"/>
        <v>#REF!</v>
      </c>
      <c r="BL2447" s="10" t="e">
        <f t="shared" si="1175"/>
        <v>#REF!</v>
      </c>
      <c r="BM2447" s="10" t="e">
        <f>IF(OR(BW2447=7,AQ2447=6),0,IF(#REF!="I",1,IF(#REF!="II",2,IF(#REF!="III",3,IF(#REF!="IV",4))))&amp;AP2447&amp;AQ2447&amp;AR2447&amp;AS2447&amp;AT2447&amp;AU2447&amp;AX2447)</f>
        <v>#REF!</v>
      </c>
      <c r="BN2447" s="10" t="e">
        <f t="shared" si="1176"/>
        <v>#REF!</v>
      </c>
      <c r="BO2447" s="10" t="e">
        <f t="shared" si="1177"/>
        <v>#REF!</v>
      </c>
      <c r="BP2447" s="10" t="e">
        <f t="shared" si="1178"/>
        <v>#REF!</v>
      </c>
      <c r="BQ2447" s="10" t="e">
        <f t="shared" si="1179"/>
        <v>#REF!</v>
      </c>
      <c r="BR2447" s="10" t="e">
        <f t="shared" si="1180"/>
        <v>#REF!</v>
      </c>
      <c r="BS2447" s="10" t="e">
        <f t="shared" si="1181"/>
        <v>#REF!</v>
      </c>
      <c r="BT2447" s="10" t="e">
        <f>IF(OR(BW2447=7,AQ2447=6),0,AO2447&amp;IF(#REF!="SI",1,IF(#REF!="NO",2,IF(#REF!="VIH + PREVIO",3,0))))</f>
        <v>#REF!</v>
      </c>
      <c r="BU2447" s="10" t="e">
        <f>IF(OR(BW2447=7,AQ2447=6),0,IF(#REF!="-",1,0))</f>
        <v>#REF!</v>
      </c>
      <c r="BV2447" s="10" t="e">
        <f t="shared" si="1182"/>
        <v>#REF!</v>
      </c>
      <c r="BW24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7" s="10" t="e">
        <f t="shared" si="1157"/>
        <v>#REF!</v>
      </c>
      <c r="BY2447" s="10" t="e">
        <f t="shared" si="1183"/>
        <v>#REF!</v>
      </c>
      <c r="BZ2447" s="10" t="e">
        <f t="shared" si="1158"/>
        <v>#REF!</v>
      </c>
      <c r="CA2447" s="10"/>
    </row>
    <row r="2448" spans="1:79" ht="23.25" customHeight="1" x14ac:dyDescent="0.3">
      <c r="A2448" s="7">
        <v>2446</v>
      </c>
      <c r="B2448" s="43"/>
      <c r="C2448" s="44"/>
      <c r="D2448" s="45"/>
      <c r="E2448" s="46"/>
      <c r="F2448" s="46"/>
      <c r="G2448" s="46"/>
      <c r="H2448" s="50"/>
      <c r="I2448" s="51"/>
      <c r="J2448" s="52"/>
      <c r="K2448" s="51"/>
      <c r="L2448" s="53"/>
      <c r="M2448" s="54"/>
      <c r="N2448" s="43"/>
      <c r="O2448" s="55"/>
      <c r="P2448" s="46"/>
      <c r="Q2448" s="46"/>
      <c r="R2448" s="46"/>
      <c r="S2448" s="43"/>
      <c r="T2448" s="56"/>
      <c r="U2448" s="46"/>
      <c r="V2448" s="57"/>
      <c r="W2448" s="58"/>
      <c r="X2448" s="57"/>
      <c r="Y2448" s="46"/>
      <c r="Z2448" s="57"/>
      <c r="AA2448" s="59"/>
      <c r="AB2448" s="60"/>
      <c r="AJ2448" s="11">
        <f t="shared" si="1156"/>
        <v>13</v>
      </c>
      <c r="AK2448" s="11">
        <f t="shared" si="1159"/>
        <v>0</v>
      </c>
      <c r="AL2448" s="11">
        <f t="shared" si="1160"/>
        <v>0</v>
      </c>
      <c r="AM2448" s="11">
        <f t="shared" si="1161"/>
        <v>0</v>
      </c>
      <c r="AN2448" s="11">
        <f t="shared" si="1162"/>
        <v>0</v>
      </c>
      <c r="AO2448" s="4" t="e">
        <f>IF(#REF!="I",1,IF(#REF!="II",2,IF(#REF!="III",3,IF(#REF!="IV",4))))</f>
        <v>#REF!</v>
      </c>
      <c r="AP2448" s="11" t="e">
        <f>IF(#REF!="PULMONAR",1,IF(AND(#REF!="EXTRAPULMONAR",#REF!&lt;&gt;"MENINGEA"),2,IF(AND(#REF!="EXTRAPULMONAR",#REF!="MENINGEA"),3,)))</f>
        <v>#REF!</v>
      </c>
      <c r="AQ24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8" s="4">
        <f t="shared" si="1163"/>
        <v>0</v>
      </c>
      <c r="AS2448" s="10">
        <f t="shared" si="1164"/>
        <v>0</v>
      </c>
      <c r="AT2448" s="10">
        <f t="shared" si="1165"/>
        <v>0</v>
      </c>
      <c r="AU2448" s="10" t="str">
        <f t="shared" si="1166"/>
        <v>0</v>
      </c>
      <c r="AV2448" s="11" t="e">
        <f t="shared" si="1167"/>
        <v>#N/A</v>
      </c>
      <c r="AW2448" s="4" t="e">
        <f t="shared" si="1168"/>
        <v>#N/A</v>
      </c>
      <c r="AX2448" s="10" t="e">
        <f t="shared" si="1154"/>
        <v>#N/A</v>
      </c>
      <c r="AY2448" s="10" t="e">
        <f t="shared" si="1155"/>
        <v>#N/A</v>
      </c>
      <c r="AZ2448" s="10" t="e">
        <f t="shared" si="1169"/>
        <v>#REF!</v>
      </c>
      <c r="BA2448" s="12" t="e">
        <f>IF(BW2448=7,0,AJ2448&amp;IF(#REF!="SI",1,IF(#REF!="NO",2,IF(#REF!="VIH + PREVIO",3,0))))</f>
        <v>#REF!</v>
      </c>
      <c r="BB2448" s="13" t="e">
        <f>IF(AND(#REF!="POSITIVO",#REF!="POSITIVO"),1,IF(#REF!="NEGATIVO",2,IF(#REF!="VIH + PREVIO",3,0)))</f>
        <v>#REF!</v>
      </c>
      <c r="BC2448" s="10" t="e">
        <f>IF(#REF!="SI",1,IF(#REF!="NO",2,0))</f>
        <v>#REF!</v>
      </c>
      <c r="BD2448" s="10" t="e">
        <f>IF(#REF!="SI",1,IF(#REF!="NO",2,0))</f>
        <v>#REF!</v>
      </c>
      <c r="BE2448" s="10" t="e">
        <f>IF(OR(#REF!="VIH + PREVIO",#REF!="VIH + PREVIO",#REF!="VIH + PREVIO"),1,0)</f>
        <v>#REF!</v>
      </c>
      <c r="BF2448" s="13" t="e">
        <f>IF(OR(#REF!="POSITIVO",#REF!="NEGATIVO"),1,IF(#REF!="PACIENTE NO ACEPTA",2,IF(#REF!="VIH + PREVIO",3,0)))</f>
        <v>#REF!</v>
      </c>
      <c r="BG2448" s="10" t="e">
        <f t="shared" si="1170"/>
        <v>#REF!</v>
      </c>
      <c r="BH2448" s="10" t="e">
        <f t="shared" si="1171"/>
        <v>#REF!</v>
      </c>
      <c r="BI2448" s="10" t="e">
        <f t="shared" si="1172"/>
        <v>#REF!</v>
      </c>
      <c r="BJ2448" s="10" t="e">
        <f t="shared" si="1173"/>
        <v>#REF!</v>
      </c>
      <c r="BK2448" s="10" t="e">
        <f t="shared" si="1174"/>
        <v>#REF!</v>
      </c>
      <c r="BL2448" s="10" t="e">
        <f t="shared" si="1175"/>
        <v>#REF!</v>
      </c>
      <c r="BM2448" s="10" t="e">
        <f>IF(OR(BW2448=7,AQ2448=6),0,IF(#REF!="I",1,IF(#REF!="II",2,IF(#REF!="III",3,IF(#REF!="IV",4))))&amp;AP2448&amp;AQ2448&amp;AR2448&amp;AS2448&amp;AT2448&amp;AU2448&amp;AX2448)</f>
        <v>#REF!</v>
      </c>
      <c r="BN2448" s="10" t="e">
        <f t="shared" si="1176"/>
        <v>#REF!</v>
      </c>
      <c r="BO2448" s="10" t="e">
        <f t="shared" si="1177"/>
        <v>#REF!</v>
      </c>
      <c r="BP2448" s="10" t="e">
        <f t="shared" si="1178"/>
        <v>#REF!</v>
      </c>
      <c r="BQ2448" s="10" t="e">
        <f t="shared" si="1179"/>
        <v>#REF!</v>
      </c>
      <c r="BR2448" s="10" t="e">
        <f t="shared" si="1180"/>
        <v>#REF!</v>
      </c>
      <c r="BS2448" s="10" t="e">
        <f t="shared" si="1181"/>
        <v>#REF!</v>
      </c>
      <c r="BT2448" s="10" t="e">
        <f>IF(OR(BW2448=7,AQ2448=6),0,AO2448&amp;IF(#REF!="SI",1,IF(#REF!="NO",2,IF(#REF!="VIH + PREVIO",3,0))))</f>
        <v>#REF!</v>
      </c>
      <c r="BU2448" s="10" t="e">
        <f>IF(OR(BW2448=7,AQ2448=6),0,IF(#REF!="-",1,0))</f>
        <v>#REF!</v>
      </c>
      <c r="BV2448" s="10" t="e">
        <f t="shared" si="1182"/>
        <v>#REF!</v>
      </c>
      <c r="BW24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8" s="10" t="e">
        <f t="shared" si="1157"/>
        <v>#REF!</v>
      </c>
      <c r="BY2448" s="10" t="e">
        <f t="shared" si="1183"/>
        <v>#REF!</v>
      </c>
      <c r="BZ2448" s="10" t="e">
        <f t="shared" si="1158"/>
        <v>#REF!</v>
      </c>
      <c r="CA2448" s="10"/>
    </row>
    <row r="2449" spans="1:79" ht="23.25" customHeight="1" x14ac:dyDescent="0.3">
      <c r="A2449" s="7">
        <v>2447</v>
      </c>
      <c r="B2449" s="43"/>
      <c r="C2449" s="44"/>
      <c r="D2449" s="45"/>
      <c r="E2449" s="46"/>
      <c r="F2449" s="46"/>
      <c r="G2449" s="46"/>
      <c r="H2449" s="50"/>
      <c r="I2449" s="51"/>
      <c r="J2449" s="52"/>
      <c r="K2449" s="51"/>
      <c r="L2449" s="53"/>
      <c r="M2449" s="54"/>
      <c r="N2449" s="43"/>
      <c r="O2449" s="55"/>
      <c r="P2449" s="46"/>
      <c r="Q2449" s="46"/>
      <c r="R2449" s="46"/>
      <c r="S2449" s="43"/>
      <c r="T2449" s="56"/>
      <c r="U2449" s="46"/>
      <c r="V2449" s="57"/>
      <c r="W2449" s="58"/>
      <c r="X2449" s="57"/>
      <c r="Y2449" s="46"/>
      <c r="Z2449" s="57"/>
      <c r="AA2449" s="59"/>
      <c r="AB2449" s="60"/>
      <c r="AJ2449" s="11">
        <f t="shared" si="1156"/>
        <v>13</v>
      </c>
      <c r="AK2449" s="11">
        <f t="shared" si="1159"/>
        <v>0</v>
      </c>
      <c r="AL2449" s="11">
        <f t="shared" si="1160"/>
        <v>0</v>
      </c>
      <c r="AM2449" s="11">
        <f t="shared" si="1161"/>
        <v>0</v>
      </c>
      <c r="AN2449" s="11">
        <f t="shared" si="1162"/>
        <v>0</v>
      </c>
      <c r="AO2449" s="4" t="e">
        <f>IF(#REF!="I",1,IF(#REF!="II",2,IF(#REF!="III",3,IF(#REF!="IV",4))))</f>
        <v>#REF!</v>
      </c>
      <c r="AP2449" s="11" t="e">
        <f>IF(#REF!="PULMONAR",1,IF(AND(#REF!="EXTRAPULMONAR",#REF!&lt;&gt;"MENINGEA"),2,IF(AND(#REF!="EXTRAPULMONAR",#REF!="MENINGEA"),3,)))</f>
        <v>#REF!</v>
      </c>
      <c r="AQ24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49" s="4">
        <f t="shared" si="1163"/>
        <v>0</v>
      </c>
      <c r="AS2449" s="10">
        <f t="shared" si="1164"/>
        <v>0</v>
      </c>
      <c r="AT2449" s="10">
        <f t="shared" si="1165"/>
        <v>0</v>
      </c>
      <c r="AU2449" s="10" t="str">
        <f t="shared" si="1166"/>
        <v>0</v>
      </c>
      <c r="AV2449" s="11" t="e">
        <f t="shared" si="1167"/>
        <v>#N/A</v>
      </c>
      <c r="AW2449" s="4" t="e">
        <f t="shared" si="1168"/>
        <v>#N/A</v>
      </c>
      <c r="AX2449" s="10" t="e">
        <f t="shared" si="1154"/>
        <v>#N/A</v>
      </c>
      <c r="AY2449" s="10" t="e">
        <f t="shared" si="1155"/>
        <v>#N/A</v>
      </c>
      <c r="AZ2449" s="10" t="e">
        <f t="shared" si="1169"/>
        <v>#REF!</v>
      </c>
      <c r="BA2449" s="12" t="e">
        <f>IF(BW2449=7,0,AJ2449&amp;IF(#REF!="SI",1,IF(#REF!="NO",2,IF(#REF!="VIH + PREVIO",3,0))))</f>
        <v>#REF!</v>
      </c>
      <c r="BB2449" s="13" t="e">
        <f>IF(AND(#REF!="POSITIVO",#REF!="POSITIVO"),1,IF(#REF!="NEGATIVO",2,IF(#REF!="VIH + PREVIO",3,0)))</f>
        <v>#REF!</v>
      </c>
      <c r="BC2449" s="10" t="e">
        <f>IF(#REF!="SI",1,IF(#REF!="NO",2,0))</f>
        <v>#REF!</v>
      </c>
      <c r="BD2449" s="10" t="e">
        <f>IF(#REF!="SI",1,IF(#REF!="NO",2,0))</f>
        <v>#REF!</v>
      </c>
      <c r="BE2449" s="10" t="e">
        <f>IF(OR(#REF!="VIH + PREVIO",#REF!="VIH + PREVIO",#REF!="VIH + PREVIO"),1,0)</f>
        <v>#REF!</v>
      </c>
      <c r="BF2449" s="13" t="e">
        <f>IF(OR(#REF!="POSITIVO",#REF!="NEGATIVO"),1,IF(#REF!="PACIENTE NO ACEPTA",2,IF(#REF!="VIH + PREVIO",3,0)))</f>
        <v>#REF!</v>
      </c>
      <c r="BG2449" s="10" t="e">
        <f t="shared" si="1170"/>
        <v>#REF!</v>
      </c>
      <c r="BH2449" s="10" t="e">
        <f t="shared" si="1171"/>
        <v>#REF!</v>
      </c>
      <c r="BI2449" s="10" t="e">
        <f t="shared" si="1172"/>
        <v>#REF!</v>
      </c>
      <c r="BJ2449" s="10" t="e">
        <f t="shared" si="1173"/>
        <v>#REF!</v>
      </c>
      <c r="BK2449" s="10" t="e">
        <f t="shared" si="1174"/>
        <v>#REF!</v>
      </c>
      <c r="BL2449" s="10" t="e">
        <f t="shared" si="1175"/>
        <v>#REF!</v>
      </c>
      <c r="BM2449" s="10" t="e">
        <f>IF(OR(BW2449=7,AQ2449=6),0,IF(#REF!="I",1,IF(#REF!="II",2,IF(#REF!="III",3,IF(#REF!="IV",4))))&amp;AP2449&amp;AQ2449&amp;AR2449&amp;AS2449&amp;AT2449&amp;AU2449&amp;AX2449)</f>
        <v>#REF!</v>
      </c>
      <c r="BN2449" s="10" t="e">
        <f t="shared" si="1176"/>
        <v>#REF!</v>
      </c>
      <c r="BO2449" s="10" t="e">
        <f t="shared" si="1177"/>
        <v>#REF!</v>
      </c>
      <c r="BP2449" s="10" t="e">
        <f t="shared" si="1178"/>
        <v>#REF!</v>
      </c>
      <c r="BQ2449" s="10" t="e">
        <f t="shared" si="1179"/>
        <v>#REF!</v>
      </c>
      <c r="BR2449" s="10" t="e">
        <f t="shared" si="1180"/>
        <v>#REF!</v>
      </c>
      <c r="BS2449" s="10" t="e">
        <f t="shared" si="1181"/>
        <v>#REF!</v>
      </c>
      <c r="BT2449" s="10" t="e">
        <f>IF(OR(BW2449=7,AQ2449=6),0,AO2449&amp;IF(#REF!="SI",1,IF(#REF!="NO",2,IF(#REF!="VIH + PREVIO",3,0))))</f>
        <v>#REF!</v>
      </c>
      <c r="BU2449" s="10" t="e">
        <f>IF(OR(BW2449=7,AQ2449=6),0,IF(#REF!="-",1,0))</f>
        <v>#REF!</v>
      </c>
      <c r="BV2449" s="10" t="e">
        <f t="shared" si="1182"/>
        <v>#REF!</v>
      </c>
      <c r="BW24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49" s="10" t="e">
        <f t="shared" si="1157"/>
        <v>#REF!</v>
      </c>
      <c r="BY2449" s="10" t="e">
        <f t="shared" si="1183"/>
        <v>#REF!</v>
      </c>
      <c r="BZ2449" s="10" t="e">
        <f t="shared" si="1158"/>
        <v>#REF!</v>
      </c>
      <c r="CA2449" s="10"/>
    </row>
    <row r="2450" spans="1:79" ht="23.25" customHeight="1" x14ac:dyDescent="0.3">
      <c r="A2450" s="7">
        <v>2448</v>
      </c>
      <c r="B2450" s="43"/>
      <c r="C2450" s="44"/>
      <c r="D2450" s="45"/>
      <c r="E2450" s="46"/>
      <c r="F2450" s="46"/>
      <c r="G2450" s="46"/>
      <c r="H2450" s="50"/>
      <c r="I2450" s="51"/>
      <c r="J2450" s="52"/>
      <c r="K2450" s="51"/>
      <c r="L2450" s="53"/>
      <c r="M2450" s="54"/>
      <c r="N2450" s="43"/>
      <c r="O2450" s="55"/>
      <c r="P2450" s="46"/>
      <c r="Q2450" s="46"/>
      <c r="R2450" s="46"/>
      <c r="S2450" s="43"/>
      <c r="T2450" s="56"/>
      <c r="U2450" s="46"/>
      <c r="V2450" s="57"/>
      <c r="W2450" s="58"/>
      <c r="X2450" s="57"/>
      <c r="Y2450" s="46"/>
      <c r="Z2450" s="57"/>
      <c r="AA2450" s="59"/>
      <c r="AB2450" s="60"/>
      <c r="AJ2450" s="11">
        <f t="shared" si="1156"/>
        <v>13</v>
      </c>
      <c r="AK2450" s="11">
        <f t="shared" si="1159"/>
        <v>0</v>
      </c>
      <c r="AL2450" s="11">
        <f t="shared" si="1160"/>
        <v>0</v>
      </c>
      <c r="AM2450" s="11">
        <f t="shared" si="1161"/>
        <v>0</v>
      </c>
      <c r="AN2450" s="11">
        <f t="shared" si="1162"/>
        <v>0</v>
      </c>
      <c r="AO2450" s="4" t="e">
        <f>IF(#REF!="I",1,IF(#REF!="II",2,IF(#REF!="III",3,IF(#REF!="IV",4))))</f>
        <v>#REF!</v>
      </c>
      <c r="AP2450" s="11" t="e">
        <f>IF(#REF!="PULMONAR",1,IF(AND(#REF!="EXTRAPULMONAR",#REF!&lt;&gt;"MENINGEA"),2,IF(AND(#REF!="EXTRAPULMONAR",#REF!="MENINGEA"),3,)))</f>
        <v>#REF!</v>
      </c>
      <c r="AQ24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0" s="4">
        <f t="shared" si="1163"/>
        <v>0</v>
      </c>
      <c r="AS2450" s="10">
        <f t="shared" si="1164"/>
        <v>0</v>
      </c>
      <c r="AT2450" s="10">
        <f t="shared" si="1165"/>
        <v>0</v>
      </c>
      <c r="AU2450" s="10" t="str">
        <f t="shared" si="1166"/>
        <v>0</v>
      </c>
      <c r="AV2450" s="11" t="e">
        <f t="shared" si="1167"/>
        <v>#N/A</v>
      </c>
      <c r="AW2450" s="4" t="e">
        <f t="shared" si="1168"/>
        <v>#N/A</v>
      </c>
      <c r="AX2450" s="10" t="e">
        <f t="shared" si="1154"/>
        <v>#N/A</v>
      </c>
      <c r="AY2450" s="10" t="e">
        <f t="shared" si="1155"/>
        <v>#N/A</v>
      </c>
      <c r="AZ2450" s="10" t="e">
        <f t="shared" si="1169"/>
        <v>#REF!</v>
      </c>
      <c r="BA2450" s="12" t="e">
        <f>IF(BW2450=7,0,AJ2450&amp;IF(#REF!="SI",1,IF(#REF!="NO",2,IF(#REF!="VIH + PREVIO",3,0))))</f>
        <v>#REF!</v>
      </c>
      <c r="BB2450" s="13" t="e">
        <f>IF(AND(#REF!="POSITIVO",#REF!="POSITIVO"),1,IF(#REF!="NEGATIVO",2,IF(#REF!="VIH + PREVIO",3,0)))</f>
        <v>#REF!</v>
      </c>
      <c r="BC2450" s="10" t="e">
        <f>IF(#REF!="SI",1,IF(#REF!="NO",2,0))</f>
        <v>#REF!</v>
      </c>
      <c r="BD2450" s="10" t="e">
        <f>IF(#REF!="SI",1,IF(#REF!="NO",2,0))</f>
        <v>#REF!</v>
      </c>
      <c r="BE2450" s="10" t="e">
        <f>IF(OR(#REF!="VIH + PREVIO",#REF!="VIH + PREVIO",#REF!="VIH + PREVIO"),1,0)</f>
        <v>#REF!</v>
      </c>
      <c r="BF2450" s="13" t="e">
        <f>IF(OR(#REF!="POSITIVO",#REF!="NEGATIVO"),1,IF(#REF!="PACIENTE NO ACEPTA",2,IF(#REF!="VIH + PREVIO",3,0)))</f>
        <v>#REF!</v>
      </c>
      <c r="BG2450" s="10" t="e">
        <f t="shared" si="1170"/>
        <v>#REF!</v>
      </c>
      <c r="BH2450" s="10" t="e">
        <f t="shared" si="1171"/>
        <v>#REF!</v>
      </c>
      <c r="BI2450" s="10" t="e">
        <f t="shared" si="1172"/>
        <v>#REF!</v>
      </c>
      <c r="BJ2450" s="10" t="e">
        <f t="shared" si="1173"/>
        <v>#REF!</v>
      </c>
      <c r="BK2450" s="10" t="e">
        <f t="shared" si="1174"/>
        <v>#REF!</v>
      </c>
      <c r="BL2450" s="10" t="e">
        <f t="shared" si="1175"/>
        <v>#REF!</v>
      </c>
      <c r="BM2450" s="10" t="e">
        <f>IF(OR(BW2450=7,AQ2450=6),0,IF(#REF!="I",1,IF(#REF!="II",2,IF(#REF!="III",3,IF(#REF!="IV",4))))&amp;AP2450&amp;AQ2450&amp;AR2450&amp;AS2450&amp;AT2450&amp;AU2450&amp;AX2450)</f>
        <v>#REF!</v>
      </c>
      <c r="BN2450" s="10" t="e">
        <f t="shared" si="1176"/>
        <v>#REF!</v>
      </c>
      <c r="BO2450" s="10" t="e">
        <f t="shared" si="1177"/>
        <v>#REF!</v>
      </c>
      <c r="BP2450" s="10" t="e">
        <f t="shared" si="1178"/>
        <v>#REF!</v>
      </c>
      <c r="BQ2450" s="10" t="e">
        <f t="shared" si="1179"/>
        <v>#REF!</v>
      </c>
      <c r="BR2450" s="10" t="e">
        <f t="shared" si="1180"/>
        <v>#REF!</v>
      </c>
      <c r="BS2450" s="10" t="e">
        <f t="shared" si="1181"/>
        <v>#REF!</v>
      </c>
      <c r="BT2450" s="10" t="e">
        <f>IF(OR(BW2450=7,AQ2450=6),0,AO2450&amp;IF(#REF!="SI",1,IF(#REF!="NO",2,IF(#REF!="VIH + PREVIO",3,0))))</f>
        <v>#REF!</v>
      </c>
      <c r="BU2450" s="10" t="e">
        <f>IF(OR(BW2450=7,AQ2450=6),0,IF(#REF!="-",1,0))</f>
        <v>#REF!</v>
      </c>
      <c r="BV2450" s="10" t="e">
        <f t="shared" si="1182"/>
        <v>#REF!</v>
      </c>
      <c r="BW24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0" s="10" t="e">
        <f t="shared" si="1157"/>
        <v>#REF!</v>
      </c>
      <c r="BY2450" s="10" t="e">
        <f t="shared" si="1183"/>
        <v>#REF!</v>
      </c>
      <c r="BZ2450" s="10" t="e">
        <f t="shared" si="1158"/>
        <v>#REF!</v>
      </c>
      <c r="CA2450" s="10"/>
    </row>
    <row r="2451" spans="1:79" ht="23.25" customHeight="1" x14ac:dyDescent="0.3">
      <c r="A2451" s="7">
        <v>2449</v>
      </c>
      <c r="B2451" s="43"/>
      <c r="C2451" s="44"/>
      <c r="D2451" s="45"/>
      <c r="E2451" s="46"/>
      <c r="F2451" s="46"/>
      <c r="G2451" s="46"/>
      <c r="H2451" s="50"/>
      <c r="I2451" s="51"/>
      <c r="J2451" s="52"/>
      <c r="K2451" s="51"/>
      <c r="L2451" s="53"/>
      <c r="M2451" s="54"/>
      <c r="N2451" s="43"/>
      <c r="O2451" s="55"/>
      <c r="P2451" s="46"/>
      <c r="Q2451" s="46"/>
      <c r="R2451" s="46"/>
      <c r="S2451" s="43"/>
      <c r="T2451" s="56"/>
      <c r="U2451" s="46"/>
      <c r="V2451" s="57"/>
      <c r="W2451" s="58"/>
      <c r="X2451" s="57"/>
      <c r="Y2451" s="46"/>
      <c r="Z2451" s="57"/>
      <c r="AA2451" s="59"/>
      <c r="AB2451" s="60"/>
      <c r="AJ2451" s="11">
        <f t="shared" si="1156"/>
        <v>13</v>
      </c>
      <c r="AK2451" s="11">
        <f t="shared" si="1159"/>
        <v>0</v>
      </c>
      <c r="AL2451" s="11">
        <f t="shared" si="1160"/>
        <v>0</v>
      </c>
      <c r="AM2451" s="11">
        <f t="shared" si="1161"/>
        <v>0</v>
      </c>
      <c r="AN2451" s="11">
        <f t="shared" si="1162"/>
        <v>0</v>
      </c>
      <c r="AO2451" s="4" t="e">
        <f>IF(#REF!="I",1,IF(#REF!="II",2,IF(#REF!="III",3,IF(#REF!="IV",4))))</f>
        <v>#REF!</v>
      </c>
      <c r="AP2451" s="11" t="e">
        <f>IF(#REF!="PULMONAR",1,IF(AND(#REF!="EXTRAPULMONAR",#REF!&lt;&gt;"MENINGEA"),2,IF(AND(#REF!="EXTRAPULMONAR",#REF!="MENINGEA"),3,)))</f>
        <v>#REF!</v>
      </c>
      <c r="AQ24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1" s="4">
        <f t="shared" si="1163"/>
        <v>0</v>
      </c>
      <c r="AS2451" s="10">
        <f t="shared" si="1164"/>
        <v>0</v>
      </c>
      <c r="AT2451" s="10">
        <f t="shared" si="1165"/>
        <v>0</v>
      </c>
      <c r="AU2451" s="10" t="str">
        <f t="shared" si="1166"/>
        <v>0</v>
      </c>
      <c r="AV2451" s="11" t="e">
        <f t="shared" si="1167"/>
        <v>#N/A</v>
      </c>
      <c r="AW2451" s="4" t="e">
        <f t="shared" si="1168"/>
        <v>#N/A</v>
      </c>
      <c r="AX2451" s="10" t="e">
        <f t="shared" si="1154"/>
        <v>#N/A</v>
      </c>
      <c r="AY2451" s="10" t="e">
        <f t="shared" si="1155"/>
        <v>#N/A</v>
      </c>
      <c r="AZ2451" s="10" t="e">
        <f t="shared" si="1169"/>
        <v>#REF!</v>
      </c>
      <c r="BA2451" s="12" t="e">
        <f>IF(BW2451=7,0,AJ2451&amp;IF(#REF!="SI",1,IF(#REF!="NO",2,IF(#REF!="VIH + PREVIO",3,0))))</f>
        <v>#REF!</v>
      </c>
      <c r="BB2451" s="13" t="e">
        <f>IF(AND(#REF!="POSITIVO",#REF!="POSITIVO"),1,IF(#REF!="NEGATIVO",2,IF(#REF!="VIH + PREVIO",3,0)))</f>
        <v>#REF!</v>
      </c>
      <c r="BC2451" s="10" t="e">
        <f>IF(#REF!="SI",1,IF(#REF!="NO",2,0))</f>
        <v>#REF!</v>
      </c>
      <c r="BD2451" s="10" t="e">
        <f>IF(#REF!="SI",1,IF(#REF!="NO",2,0))</f>
        <v>#REF!</v>
      </c>
      <c r="BE2451" s="10" t="e">
        <f>IF(OR(#REF!="VIH + PREVIO",#REF!="VIH + PREVIO",#REF!="VIH + PREVIO"),1,0)</f>
        <v>#REF!</v>
      </c>
      <c r="BF2451" s="13" t="e">
        <f>IF(OR(#REF!="POSITIVO",#REF!="NEGATIVO"),1,IF(#REF!="PACIENTE NO ACEPTA",2,IF(#REF!="VIH + PREVIO",3,0)))</f>
        <v>#REF!</v>
      </c>
      <c r="BG2451" s="10" t="e">
        <f t="shared" si="1170"/>
        <v>#REF!</v>
      </c>
      <c r="BH2451" s="10" t="e">
        <f t="shared" si="1171"/>
        <v>#REF!</v>
      </c>
      <c r="BI2451" s="10" t="e">
        <f t="shared" si="1172"/>
        <v>#REF!</v>
      </c>
      <c r="BJ2451" s="10" t="e">
        <f t="shared" si="1173"/>
        <v>#REF!</v>
      </c>
      <c r="BK2451" s="10" t="e">
        <f t="shared" si="1174"/>
        <v>#REF!</v>
      </c>
      <c r="BL2451" s="10" t="e">
        <f t="shared" si="1175"/>
        <v>#REF!</v>
      </c>
      <c r="BM2451" s="10" t="e">
        <f>IF(OR(BW2451=7,AQ2451=6),0,IF(#REF!="I",1,IF(#REF!="II",2,IF(#REF!="III",3,IF(#REF!="IV",4))))&amp;AP2451&amp;AQ2451&amp;AR2451&amp;AS2451&amp;AT2451&amp;AU2451&amp;AX2451)</f>
        <v>#REF!</v>
      </c>
      <c r="BN2451" s="10" t="e">
        <f t="shared" si="1176"/>
        <v>#REF!</v>
      </c>
      <c r="BO2451" s="10" t="e">
        <f t="shared" si="1177"/>
        <v>#REF!</v>
      </c>
      <c r="BP2451" s="10" t="e">
        <f t="shared" si="1178"/>
        <v>#REF!</v>
      </c>
      <c r="BQ2451" s="10" t="e">
        <f t="shared" si="1179"/>
        <v>#REF!</v>
      </c>
      <c r="BR2451" s="10" t="e">
        <f t="shared" si="1180"/>
        <v>#REF!</v>
      </c>
      <c r="BS2451" s="10" t="e">
        <f t="shared" si="1181"/>
        <v>#REF!</v>
      </c>
      <c r="BT2451" s="10" t="e">
        <f>IF(OR(BW2451=7,AQ2451=6),0,AO2451&amp;IF(#REF!="SI",1,IF(#REF!="NO",2,IF(#REF!="VIH + PREVIO",3,0))))</f>
        <v>#REF!</v>
      </c>
      <c r="BU2451" s="10" t="e">
        <f>IF(OR(BW2451=7,AQ2451=6),0,IF(#REF!="-",1,0))</f>
        <v>#REF!</v>
      </c>
      <c r="BV2451" s="10" t="e">
        <f t="shared" si="1182"/>
        <v>#REF!</v>
      </c>
      <c r="BW24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1" s="10" t="e">
        <f t="shared" si="1157"/>
        <v>#REF!</v>
      </c>
      <c r="BY2451" s="10" t="e">
        <f t="shared" si="1183"/>
        <v>#REF!</v>
      </c>
      <c r="BZ2451" s="10" t="e">
        <f t="shared" si="1158"/>
        <v>#REF!</v>
      </c>
      <c r="CA2451" s="10"/>
    </row>
    <row r="2452" spans="1:79" ht="23.25" customHeight="1" x14ac:dyDescent="0.3">
      <c r="A2452" s="7">
        <v>2450</v>
      </c>
      <c r="B2452" s="43"/>
      <c r="C2452" s="44"/>
      <c r="D2452" s="45"/>
      <c r="E2452" s="46"/>
      <c r="F2452" s="46"/>
      <c r="G2452" s="46"/>
      <c r="H2452" s="50"/>
      <c r="I2452" s="51"/>
      <c r="J2452" s="52"/>
      <c r="K2452" s="51"/>
      <c r="L2452" s="53"/>
      <c r="M2452" s="54"/>
      <c r="N2452" s="43"/>
      <c r="O2452" s="55"/>
      <c r="P2452" s="46"/>
      <c r="Q2452" s="46"/>
      <c r="R2452" s="46"/>
      <c r="S2452" s="43"/>
      <c r="T2452" s="56"/>
      <c r="U2452" s="46"/>
      <c r="V2452" s="57"/>
      <c r="W2452" s="58"/>
      <c r="X2452" s="57"/>
      <c r="Y2452" s="46"/>
      <c r="Z2452" s="57"/>
      <c r="AA2452" s="59"/>
      <c r="AB2452" s="60"/>
      <c r="AJ2452" s="11">
        <f t="shared" si="1156"/>
        <v>13</v>
      </c>
      <c r="AK2452" s="11">
        <f t="shared" si="1159"/>
        <v>0</v>
      </c>
      <c r="AL2452" s="11">
        <f t="shared" si="1160"/>
        <v>0</v>
      </c>
      <c r="AM2452" s="11">
        <f t="shared" si="1161"/>
        <v>0</v>
      </c>
      <c r="AN2452" s="11">
        <f t="shared" si="1162"/>
        <v>0</v>
      </c>
      <c r="AO2452" s="4" t="e">
        <f>IF(#REF!="I",1,IF(#REF!="II",2,IF(#REF!="III",3,IF(#REF!="IV",4))))</f>
        <v>#REF!</v>
      </c>
      <c r="AP2452" s="11" t="e">
        <f>IF(#REF!="PULMONAR",1,IF(AND(#REF!="EXTRAPULMONAR",#REF!&lt;&gt;"MENINGEA"),2,IF(AND(#REF!="EXTRAPULMONAR",#REF!="MENINGEA"),3,)))</f>
        <v>#REF!</v>
      </c>
      <c r="AQ24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2" s="4">
        <f t="shared" si="1163"/>
        <v>0</v>
      </c>
      <c r="AS2452" s="10">
        <f t="shared" si="1164"/>
        <v>0</v>
      </c>
      <c r="AT2452" s="10">
        <f t="shared" si="1165"/>
        <v>0</v>
      </c>
      <c r="AU2452" s="10" t="str">
        <f t="shared" si="1166"/>
        <v>0</v>
      </c>
      <c r="AV2452" s="11" t="e">
        <f t="shared" si="1167"/>
        <v>#N/A</v>
      </c>
      <c r="AW2452" s="4" t="e">
        <f t="shared" si="1168"/>
        <v>#N/A</v>
      </c>
      <c r="AX2452" s="10" t="e">
        <f t="shared" si="1154"/>
        <v>#N/A</v>
      </c>
      <c r="AY2452" s="10" t="e">
        <f t="shared" si="1155"/>
        <v>#N/A</v>
      </c>
      <c r="AZ2452" s="10" t="e">
        <f t="shared" si="1169"/>
        <v>#REF!</v>
      </c>
      <c r="BA2452" s="12" t="e">
        <f>IF(BW2452=7,0,AJ2452&amp;IF(#REF!="SI",1,IF(#REF!="NO",2,IF(#REF!="VIH + PREVIO",3,0))))</f>
        <v>#REF!</v>
      </c>
      <c r="BB2452" s="13" t="e">
        <f>IF(AND(#REF!="POSITIVO",#REF!="POSITIVO"),1,IF(#REF!="NEGATIVO",2,IF(#REF!="VIH + PREVIO",3,0)))</f>
        <v>#REF!</v>
      </c>
      <c r="BC2452" s="10" t="e">
        <f>IF(#REF!="SI",1,IF(#REF!="NO",2,0))</f>
        <v>#REF!</v>
      </c>
      <c r="BD2452" s="10" t="e">
        <f>IF(#REF!="SI",1,IF(#REF!="NO",2,0))</f>
        <v>#REF!</v>
      </c>
      <c r="BE2452" s="10" t="e">
        <f>IF(OR(#REF!="VIH + PREVIO",#REF!="VIH + PREVIO",#REF!="VIH + PREVIO"),1,0)</f>
        <v>#REF!</v>
      </c>
      <c r="BF2452" s="13" t="e">
        <f>IF(OR(#REF!="POSITIVO",#REF!="NEGATIVO"),1,IF(#REF!="PACIENTE NO ACEPTA",2,IF(#REF!="VIH + PREVIO",3,0)))</f>
        <v>#REF!</v>
      </c>
      <c r="BG2452" s="10" t="e">
        <f t="shared" si="1170"/>
        <v>#REF!</v>
      </c>
      <c r="BH2452" s="10" t="e">
        <f t="shared" si="1171"/>
        <v>#REF!</v>
      </c>
      <c r="BI2452" s="10" t="e">
        <f t="shared" si="1172"/>
        <v>#REF!</v>
      </c>
      <c r="BJ2452" s="10" t="e">
        <f t="shared" si="1173"/>
        <v>#REF!</v>
      </c>
      <c r="BK2452" s="10" t="e">
        <f t="shared" si="1174"/>
        <v>#REF!</v>
      </c>
      <c r="BL2452" s="10" t="e">
        <f t="shared" si="1175"/>
        <v>#REF!</v>
      </c>
      <c r="BM2452" s="10" t="e">
        <f>IF(OR(BW2452=7,AQ2452=6),0,IF(#REF!="I",1,IF(#REF!="II",2,IF(#REF!="III",3,IF(#REF!="IV",4))))&amp;AP2452&amp;AQ2452&amp;AR2452&amp;AS2452&amp;AT2452&amp;AU2452&amp;AX2452)</f>
        <v>#REF!</v>
      </c>
      <c r="BN2452" s="10" t="e">
        <f t="shared" si="1176"/>
        <v>#REF!</v>
      </c>
      <c r="BO2452" s="10" t="e">
        <f t="shared" si="1177"/>
        <v>#REF!</v>
      </c>
      <c r="BP2452" s="10" t="e">
        <f t="shared" si="1178"/>
        <v>#REF!</v>
      </c>
      <c r="BQ2452" s="10" t="e">
        <f t="shared" si="1179"/>
        <v>#REF!</v>
      </c>
      <c r="BR2452" s="10" t="e">
        <f t="shared" si="1180"/>
        <v>#REF!</v>
      </c>
      <c r="BS2452" s="10" t="e">
        <f t="shared" si="1181"/>
        <v>#REF!</v>
      </c>
      <c r="BT2452" s="10" t="e">
        <f>IF(OR(BW2452=7,AQ2452=6),0,AO2452&amp;IF(#REF!="SI",1,IF(#REF!="NO",2,IF(#REF!="VIH + PREVIO",3,0))))</f>
        <v>#REF!</v>
      </c>
      <c r="BU2452" s="10" t="e">
        <f>IF(OR(BW2452=7,AQ2452=6),0,IF(#REF!="-",1,0))</f>
        <v>#REF!</v>
      </c>
      <c r="BV2452" s="10" t="e">
        <f t="shared" si="1182"/>
        <v>#REF!</v>
      </c>
      <c r="BW24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2" s="10" t="e">
        <f t="shared" si="1157"/>
        <v>#REF!</v>
      </c>
      <c r="BY2452" s="10" t="e">
        <f t="shared" si="1183"/>
        <v>#REF!</v>
      </c>
      <c r="BZ2452" s="10" t="e">
        <f t="shared" si="1158"/>
        <v>#REF!</v>
      </c>
      <c r="CA2452" s="10"/>
    </row>
    <row r="2453" spans="1:79" ht="23.25" customHeight="1" x14ac:dyDescent="0.3">
      <c r="A2453" s="7">
        <v>2451</v>
      </c>
      <c r="B2453" s="43"/>
      <c r="C2453" s="44"/>
      <c r="D2453" s="45"/>
      <c r="E2453" s="46"/>
      <c r="F2453" s="46"/>
      <c r="G2453" s="46"/>
      <c r="H2453" s="50"/>
      <c r="I2453" s="51"/>
      <c r="J2453" s="52"/>
      <c r="K2453" s="51"/>
      <c r="L2453" s="53"/>
      <c r="M2453" s="54"/>
      <c r="N2453" s="43"/>
      <c r="O2453" s="55"/>
      <c r="P2453" s="46"/>
      <c r="Q2453" s="46"/>
      <c r="R2453" s="46"/>
      <c r="S2453" s="43"/>
      <c r="T2453" s="56"/>
      <c r="U2453" s="46"/>
      <c r="V2453" s="57"/>
      <c r="W2453" s="58"/>
      <c r="X2453" s="57"/>
      <c r="Y2453" s="46"/>
      <c r="Z2453" s="57"/>
      <c r="AA2453" s="59"/>
      <c r="AB2453" s="60"/>
      <c r="AJ2453" s="11">
        <f t="shared" si="1156"/>
        <v>13</v>
      </c>
      <c r="AK2453" s="11">
        <f t="shared" si="1159"/>
        <v>0</v>
      </c>
      <c r="AL2453" s="11">
        <f t="shared" si="1160"/>
        <v>0</v>
      </c>
      <c r="AM2453" s="11">
        <f t="shared" si="1161"/>
        <v>0</v>
      </c>
      <c r="AN2453" s="11">
        <f t="shared" si="1162"/>
        <v>0</v>
      </c>
      <c r="AO2453" s="4" t="e">
        <f>IF(#REF!="I",1,IF(#REF!="II",2,IF(#REF!="III",3,IF(#REF!="IV",4))))</f>
        <v>#REF!</v>
      </c>
      <c r="AP2453" s="11" t="e">
        <f>IF(#REF!="PULMONAR",1,IF(AND(#REF!="EXTRAPULMONAR",#REF!&lt;&gt;"MENINGEA"),2,IF(AND(#REF!="EXTRAPULMONAR",#REF!="MENINGEA"),3,)))</f>
        <v>#REF!</v>
      </c>
      <c r="AQ24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3" s="4">
        <f t="shared" si="1163"/>
        <v>0</v>
      </c>
      <c r="AS2453" s="10">
        <f t="shared" si="1164"/>
        <v>0</v>
      </c>
      <c r="AT2453" s="10">
        <f t="shared" si="1165"/>
        <v>0</v>
      </c>
      <c r="AU2453" s="10" t="str">
        <f t="shared" si="1166"/>
        <v>0</v>
      </c>
      <c r="AV2453" s="11" t="e">
        <f t="shared" si="1167"/>
        <v>#N/A</v>
      </c>
      <c r="AW2453" s="4" t="e">
        <f t="shared" si="1168"/>
        <v>#N/A</v>
      </c>
      <c r="AX2453" s="10" t="e">
        <f t="shared" si="1154"/>
        <v>#N/A</v>
      </c>
      <c r="AY2453" s="10" t="e">
        <f t="shared" si="1155"/>
        <v>#N/A</v>
      </c>
      <c r="AZ2453" s="10" t="e">
        <f t="shared" si="1169"/>
        <v>#REF!</v>
      </c>
      <c r="BA2453" s="12" t="e">
        <f>IF(BW2453=7,0,AJ2453&amp;IF(#REF!="SI",1,IF(#REF!="NO",2,IF(#REF!="VIH + PREVIO",3,0))))</f>
        <v>#REF!</v>
      </c>
      <c r="BB2453" s="13" t="e">
        <f>IF(AND(#REF!="POSITIVO",#REF!="POSITIVO"),1,IF(#REF!="NEGATIVO",2,IF(#REF!="VIH + PREVIO",3,0)))</f>
        <v>#REF!</v>
      </c>
      <c r="BC2453" s="10" t="e">
        <f>IF(#REF!="SI",1,IF(#REF!="NO",2,0))</f>
        <v>#REF!</v>
      </c>
      <c r="BD2453" s="10" t="e">
        <f>IF(#REF!="SI",1,IF(#REF!="NO",2,0))</f>
        <v>#REF!</v>
      </c>
      <c r="BE2453" s="10" t="e">
        <f>IF(OR(#REF!="VIH + PREVIO",#REF!="VIH + PREVIO",#REF!="VIH + PREVIO"),1,0)</f>
        <v>#REF!</v>
      </c>
      <c r="BF2453" s="13" t="e">
        <f>IF(OR(#REF!="POSITIVO",#REF!="NEGATIVO"),1,IF(#REF!="PACIENTE NO ACEPTA",2,IF(#REF!="VIH + PREVIO",3,0)))</f>
        <v>#REF!</v>
      </c>
      <c r="BG2453" s="10" t="e">
        <f t="shared" si="1170"/>
        <v>#REF!</v>
      </c>
      <c r="BH2453" s="10" t="e">
        <f t="shared" si="1171"/>
        <v>#REF!</v>
      </c>
      <c r="BI2453" s="10" t="e">
        <f t="shared" si="1172"/>
        <v>#REF!</v>
      </c>
      <c r="BJ2453" s="10" t="e">
        <f t="shared" si="1173"/>
        <v>#REF!</v>
      </c>
      <c r="BK2453" s="10" t="e">
        <f t="shared" si="1174"/>
        <v>#REF!</v>
      </c>
      <c r="BL2453" s="10" t="e">
        <f t="shared" si="1175"/>
        <v>#REF!</v>
      </c>
      <c r="BM2453" s="10" t="e">
        <f>IF(OR(BW2453=7,AQ2453=6),0,IF(#REF!="I",1,IF(#REF!="II",2,IF(#REF!="III",3,IF(#REF!="IV",4))))&amp;AP2453&amp;AQ2453&amp;AR2453&amp;AS2453&amp;AT2453&amp;AU2453&amp;AX2453)</f>
        <v>#REF!</v>
      </c>
      <c r="BN2453" s="10" t="e">
        <f t="shared" si="1176"/>
        <v>#REF!</v>
      </c>
      <c r="BO2453" s="10" t="e">
        <f t="shared" si="1177"/>
        <v>#REF!</v>
      </c>
      <c r="BP2453" s="10" t="e">
        <f t="shared" si="1178"/>
        <v>#REF!</v>
      </c>
      <c r="BQ2453" s="10" t="e">
        <f t="shared" si="1179"/>
        <v>#REF!</v>
      </c>
      <c r="BR2453" s="10" t="e">
        <f t="shared" si="1180"/>
        <v>#REF!</v>
      </c>
      <c r="BS2453" s="10" t="e">
        <f t="shared" si="1181"/>
        <v>#REF!</v>
      </c>
      <c r="BT2453" s="10" t="e">
        <f>IF(OR(BW2453=7,AQ2453=6),0,AO2453&amp;IF(#REF!="SI",1,IF(#REF!="NO",2,IF(#REF!="VIH + PREVIO",3,0))))</f>
        <v>#REF!</v>
      </c>
      <c r="BU2453" s="10" t="e">
        <f>IF(OR(BW2453=7,AQ2453=6),0,IF(#REF!="-",1,0))</f>
        <v>#REF!</v>
      </c>
      <c r="BV2453" s="10" t="e">
        <f t="shared" si="1182"/>
        <v>#REF!</v>
      </c>
      <c r="BW24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3" s="10" t="e">
        <f t="shared" si="1157"/>
        <v>#REF!</v>
      </c>
      <c r="BY2453" s="10" t="e">
        <f t="shared" si="1183"/>
        <v>#REF!</v>
      </c>
      <c r="BZ2453" s="10" t="e">
        <f t="shared" si="1158"/>
        <v>#REF!</v>
      </c>
      <c r="CA2453" s="10"/>
    </row>
    <row r="2454" spans="1:79" ht="23.25" customHeight="1" x14ac:dyDescent="0.3">
      <c r="A2454" s="7">
        <v>2452</v>
      </c>
      <c r="B2454" s="43"/>
      <c r="C2454" s="44"/>
      <c r="D2454" s="45"/>
      <c r="E2454" s="46"/>
      <c r="F2454" s="46"/>
      <c r="G2454" s="46"/>
      <c r="H2454" s="50"/>
      <c r="I2454" s="51"/>
      <c r="J2454" s="52"/>
      <c r="K2454" s="51"/>
      <c r="L2454" s="53"/>
      <c r="M2454" s="54"/>
      <c r="N2454" s="43"/>
      <c r="O2454" s="55"/>
      <c r="P2454" s="46"/>
      <c r="Q2454" s="46"/>
      <c r="R2454" s="46"/>
      <c r="S2454" s="43"/>
      <c r="T2454" s="56"/>
      <c r="U2454" s="46"/>
      <c r="V2454" s="57"/>
      <c r="W2454" s="58"/>
      <c r="X2454" s="57"/>
      <c r="Y2454" s="46"/>
      <c r="Z2454" s="57"/>
      <c r="AA2454" s="59"/>
      <c r="AB2454" s="60"/>
      <c r="AJ2454" s="11">
        <f t="shared" si="1156"/>
        <v>13</v>
      </c>
      <c r="AK2454" s="11">
        <f t="shared" si="1159"/>
        <v>0</v>
      </c>
      <c r="AL2454" s="11">
        <f t="shared" si="1160"/>
        <v>0</v>
      </c>
      <c r="AM2454" s="11">
        <f t="shared" si="1161"/>
        <v>0</v>
      </c>
      <c r="AN2454" s="11">
        <f t="shared" si="1162"/>
        <v>0</v>
      </c>
      <c r="AO2454" s="4" t="e">
        <f>IF(#REF!="I",1,IF(#REF!="II",2,IF(#REF!="III",3,IF(#REF!="IV",4))))</f>
        <v>#REF!</v>
      </c>
      <c r="AP2454" s="11" t="e">
        <f>IF(#REF!="PULMONAR",1,IF(AND(#REF!="EXTRAPULMONAR",#REF!&lt;&gt;"MENINGEA"),2,IF(AND(#REF!="EXTRAPULMONAR",#REF!="MENINGEA"),3,)))</f>
        <v>#REF!</v>
      </c>
      <c r="AQ24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4" s="4">
        <f t="shared" si="1163"/>
        <v>0</v>
      </c>
      <c r="AS2454" s="10">
        <f t="shared" si="1164"/>
        <v>0</v>
      </c>
      <c r="AT2454" s="10">
        <f t="shared" si="1165"/>
        <v>0</v>
      </c>
      <c r="AU2454" s="10" t="str">
        <f t="shared" si="1166"/>
        <v>0</v>
      </c>
      <c r="AV2454" s="11" t="e">
        <f t="shared" si="1167"/>
        <v>#N/A</v>
      </c>
      <c r="AW2454" s="4" t="e">
        <f t="shared" si="1168"/>
        <v>#N/A</v>
      </c>
      <c r="AX2454" s="10" t="e">
        <f t="shared" si="1154"/>
        <v>#N/A</v>
      </c>
      <c r="AY2454" s="10" t="e">
        <f t="shared" si="1155"/>
        <v>#N/A</v>
      </c>
      <c r="AZ2454" s="10" t="e">
        <f t="shared" si="1169"/>
        <v>#REF!</v>
      </c>
      <c r="BA2454" s="12" t="e">
        <f>IF(BW2454=7,0,AJ2454&amp;IF(#REF!="SI",1,IF(#REF!="NO",2,IF(#REF!="VIH + PREVIO",3,0))))</f>
        <v>#REF!</v>
      </c>
      <c r="BB2454" s="13" t="e">
        <f>IF(AND(#REF!="POSITIVO",#REF!="POSITIVO"),1,IF(#REF!="NEGATIVO",2,IF(#REF!="VIH + PREVIO",3,0)))</f>
        <v>#REF!</v>
      </c>
      <c r="BC2454" s="10" t="e">
        <f>IF(#REF!="SI",1,IF(#REF!="NO",2,0))</f>
        <v>#REF!</v>
      </c>
      <c r="BD2454" s="10" t="e">
        <f>IF(#REF!="SI",1,IF(#REF!="NO",2,0))</f>
        <v>#REF!</v>
      </c>
      <c r="BE2454" s="10" t="e">
        <f>IF(OR(#REF!="VIH + PREVIO",#REF!="VIH + PREVIO",#REF!="VIH + PREVIO"),1,0)</f>
        <v>#REF!</v>
      </c>
      <c r="BF2454" s="13" t="e">
        <f>IF(OR(#REF!="POSITIVO",#REF!="NEGATIVO"),1,IF(#REF!="PACIENTE NO ACEPTA",2,IF(#REF!="VIH + PREVIO",3,0)))</f>
        <v>#REF!</v>
      </c>
      <c r="BG2454" s="10" t="e">
        <f t="shared" si="1170"/>
        <v>#REF!</v>
      </c>
      <c r="BH2454" s="10" t="e">
        <f t="shared" si="1171"/>
        <v>#REF!</v>
      </c>
      <c r="BI2454" s="10" t="e">
        <f t="shared" si="1172"/>
        <v>#REF!</v>
      </c>
      <c r="BJ2454" s="10" t="e">
        <f t="shared" si="1173"/>
        <v>#REF!</v>
      </c>
      <c r="BK2454" s="10" t="e">
        <f t="shared" si="1174"/>
        <v>#REF!</v>
      </c>
      <c r="BL2454" s="10" t="e">
        <f t="shared" si="1175"/>
        <v>#REF!</v>
      </c>
      <c r="BM2454" s="10" t="e">
        <f>IF(OR(BW2454=7,AQ2454=6),0,IF(#REF!="I",1,IF(#REF!="II",2,IF(#REF!="III",3,IF(#REF!="IV",4))))&amp;AP2454&amp;AQ2454&amp;AR2454&amp;AS2454&amp;AT2454&amp;AU2454&amp;AX2454)</f>
        <v>#REF!</v>
      </c>
      <c r="BN2454" s="10" t="e">
        <f t="shared" si="1176"/>
        <v>#REF!</v>
      </c>
      <c r="BO2454" s="10" t="e">
        <f t="shared" si="1177"/>
        <v>#REF!</v>
      </c>
      <c r="BP2454" s="10" t="e">
        <f t="shared" si="1178"/>
        <v>#REF!</v>
      </c>
      <c r="BQ2454" s="10" t="e">
        <f t="shared" si="1179"/>
        <v>#REF!</v>
      </c>
      <c r="BR2454" s="10" t="e">
        <f t="shared" si="1180"/>
        <v>#REF!</v>
      </c>
      <c r="BS2454" s="10" t="e">
        <f t="shared" si="1181"/>
        <v>#REF!</v>
      </c>
      <c r="BT2454" s="10" t="e">
        <f>IF(OR(BW2454=7,AQ2454=6),0,AO2454&amp;IF(#REF!="SI",1,IF(#REF!="NO",2,IF(#REF!="VIH + PREVIO",3,0))))</f>
        <v>#REF!</v>
      </c>
      <c r="BU2454" s="10" t="e">
        <f>IF(OR(BW2454=7,AQ2454=6),0,IF(#REF!="-",1,0))</f>
        <v>#REF!</v>
      </c>
      <c r="BV2454" s="10" t="e">
        <f t="shared" si="1182"/>
        <v>#REF!</v>
      </c>
      <c r="BW24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4" s="10" t="e">
        <f t="shared" si="1157"/>
        <v>#REF!</v>
      </c>
      <c r="BY2454" s="10" t="e">
        <f t="shared" si="1183"/>
        <v>#REF!</v>
      </c>
      <c r="BZ2454" s="10" t="e">
        <f t="shared" si="1158"/>
        <v>#REF!</v>
      </c>
      <c r="CA2454" s="10"/>
    </row>
    <row r="2455" spans="1:79" ht="23.25" customHeight="1" x14ac:dyDescent="0.3">
      <c r="A2455" s="7">
        <v>2453</v>
      </c>
      <c r="B2455" s="43"/>
      <c r="C2455" s="44"/>
      <c r="D2455" s="45"/>
      <c r="E2455" s="46"/>
      <c r="F2455" s="46"/>
      <c r="G2455" s="46"/>
      <c r="H2455" s="50"/>
      <c r="I2455" s="51"/>
      <c r="J2455" s="52"/>
      <c r="K2455" s="51"/>
      <c r="L2455" s="53"/>
      <c r="M2455" s="54"/>
      <c r="N2455" s="43"/>
      <c r="O2455" s="55"/>
      <c r="P2455" s="46"/>
      <c r="Q2455" s="46"/>
      <c r="R2455" s="46"/>
      <c r="S2455" s="43"/>
      <c r="T2455" s="56"/>
      <c r="U2455" s="46"/>
      <c r="V2455" s="57"/>
      <c r="W2455" s="58"/>
      <c r="X2455" s="57"/>
      <c r="Y2455" s="46"/>
      <c r="Z2455" s="57"/>
      <c r="AA2455" s="59"/>
      <c r="AB2455" s="60"/>
      <c r="AJ2455" s="11">
        <f t="shared" si="1156"/>
        <v>13</v>
      </c>
      <c r="AK2455" s="11">
        <f t="shared" si="1159"/>
        <v>0</v>
      </c>
      <c r="AL2455" s="11">
        <f t="shared" si="1160"/>
        <v>0</v>
      </c>
      <c r="AM2455" s="11">
        <f t="shared" si="1161"/>
        <v>0</v>
      </c>
      <c r="AN2455" s="11">
        <f t="shared" si="1162"/>
        <v>0</v>
      </c>
      <c r="AO2455" s="4" t="e">
        <f>IF(#REF!="I",1,IF(#REF!="II",2,IF(#REF!="III",3,IF(#REF!="IV",4))))</f>
        <v>#REF!</v>
      </c>
      <c r="AP2455" s="11" t="e">
        <f>IF(#REF!="PULMONAR",1,IF(AND(#REF!="EXTRAPULMONAR",#REF!&lt;&gt;"MENINGEA"),2,IF(AND(#REF!="EXTRAPULMONAR",#REF!="MENINGEA"),3,)))</f>
        <v>#REF!</v>
      </c>
      <c r="AQ24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5" s="4">
        <f t="shared" si="1163"/>
        <v>0</v>
      </c>
      <c r="AS2455" s="10">
        <f t="shared" si="1164"/>
        <v>0</v>
      </c>
      <c r="AT2455" s="10">
        <f t="shared" si="1165"/>
        <v>0</v>
      </c>
      <c r="AU2455" s="10" t="str">
        <f t="shared" si="1166"/>
        <v>0</v>
      </c>
      <c r="AV2455" s="11" t="e">
        <f t="shared" si="1167"/>
        <v>#N/A</v>
      </c>
      <c r="AW2455" s="4" t="e">
        <f t="shared" si="1168"/>
        <v>#N/A</v>
      </c>
      <c r="AX2455" s="10" t="e">
        <f t="shared" si="1154"/>
        <v>#N/A</v>
      </c>
      <c r="AY2455" s="10" t="e">
        <f t="shared" si="1155"/>
        <v>#N/A</v>
      </c>
      <c r="AZ2455" s="10" t="e">
        <f t="shared" si="1169"/>
        <v>#REF!</v>
      </c>
      <c r="BA2455" s="12" t="e">
        <f>IF(BW2455=7,0,AJ2455&amp;IF(#REF!="SI",1,IF(#REF!="NO",2,IF(#REF!="VIH + PREVIO",3,0))))</f>
        <v>#REF!</v>
      </c>
      <c r="BB2455" s="13" t="e">
        <f>IF(AND(#REF!="POSITIVO",#REF!="POSITIVO"),1,IF(#REF!="NEGATIVO",2,IF(#REF!="VIH + PREVIO",3,0)))</f>
        <v>#REF!</v>
      </c>
      <c r="BC2455" s="10" t="e">
        <f>IF(#REF!="SI",1,IF(#REF!="NO",2,0))</f>
        <v>#REF!</v>
      </c>
      <c r="BD2455" s="10" t="e">
        <f>IF(#REF!="SI",1,IF(#REF!="NO",2,0))</f>
        <v>#REF!</v>
      </c>
      <c r="BE2455" s="10" t="e">
        <f>IF(OR(#REF!="VIH + PREVIO",#REF!="VIH + PREVIO",#REF!="VIH + PREVIO"),1,0)</f>
        <v>#REF!</v>
      </c>
      <c r="BF2455" s="13" t="e">
        <f>IF(OR(#REF!="POSITIVO",#REF!="NEGATIVO"),1,IF(#REF!="PACIENTE NO ACEPTA",2,IF(#REF!="VIH + PREVIO",3,0)))</f>
        <v>#REF!</v>
      </c>
      <c r="BG2455" s="10" t="e">
        <f t="shared" si="1170"/>
        <v>#REF!</v>
      </c>
      <c r="BH2455" s="10" t="e">
        <f t="shared" si="1171"/>
        <v>#REF!</v>
      </c>
      <c r="BI2455" s="10" t="e">
        <f t="shared" si="1172"/>
        <v>#REF!</v>
      </c>
      <c r="BJ2455" s="10" t="e">
        <f t="shared" si="1173"/>
        <v>#REF!</v>
      </c>
      <c r="BK2455" s="10" t="e">
        <f t="shared" si="1174"/>
        <v>#REF!</v>
      </c>
      <c r="BL2455" s="10" t="e">
        <f t="shared" si="1175"/>
        <v>#REF!</v>
      </c>
      <c r="BM2455" s="10" t="e">
        <f>IF(OR(BW2455=7,AQ2455=6),0,IF(#REF!="I",1,IF(#REF!="II",2,IF(#REF!="III",3,IF(#REF!="IV",4))))&amp;AP2455&amp;AQ2455&amp;AR2455&amp;AS2455&amp;AT2455&amp;AU2455&amp;AX2455)</f>
        <v>#REF!</v>
      </c>
      <c r="BN2455" s="10" t="e">
        <f t="shared" si="1176"/>
        <v>#REF!</v>
      </c>
      <c r="BO2455" s="10" t="e">
        <f t="shared" si="1177"/>
        <v>#REF!</v>
      </c>
      <c r="BP2455" s="10" t="e">
        <f t="shared" si="1178"/>
        <v>#REF!</v>
      </c>
      <c r="BQ2455" s="10" t="e">
        <f t="shared" si="1179"/>
        <v>#REF!</v>
      </c>
      <c r="BR2455" s="10" t="e">
        <f t="shared" si="1180"/>
        <v>#REF!</v>
      </c>
      <c r="BS2455" s="10" t="e">
        <f t="shared" si="1181"/>
        <v>#REF!</v>
      </c>
      <c r="BT2455" s="10" t="e">
        <f>IF(OR(BW2455=7,AQ2455=6),0,AO2455&amp;IF(#REF!="SI",1,IF(#REF!="NO",2,IF(#REF!="VIH + PREVIO",3,0))))</f>
        <v>#REF!</v>
      </c>
      <c r="BU2455" s="10" t="e">
        <f>IF(OR(BW2455=7,AQ2455=6),0,IF(#REF!="-",1,0))</f>
        <v>#REF!</v>
      </c>
      <c r="BV2455" s="10" t="e">
        <f t="shared" si="1182"/>
        <v>#REF!</v>
      </c>
      <c r="BW24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5" s="10" t="e">
        <f t="shared" si="1157"/>
        <v>#REF!</v>
      </c>
      <c r="BY2455" s="10" t="e">
        <f t="shared" si="1183"/>
        <v>#REF!</v>
      </c>
      <c r="BZ2455" s="10" t="e">
        <f t="shared" si="1158"/>
        <v>#REF!</v>
      </c>
      <c r="CA2455" s="10"/>
    </row>
    <row r="2456" spans="1:79" ht="23.25" customHeight="1" x14ac:dyDescent="0.3">
      <c r="A2456" s="7">
        <v>2454</v>
      </c>
      <c r="B2456" s="43"/>
      <c r="C2456" s="44"/>
      <c r="D2456" s="45"/>
      <c r="E2456" s="46"/>
      <c r="F2456" s="46"/>
      <c r="G2456" s="46"/>
      <c r="H2456" s="50"/>
      <c r="I2456" s="51"/>
      <c r="J2456" s="52"/>
      <c r="K2456" s="51"/>
      <c r="L2456" s="53"/>
      <c r="M2456" s="54"/>
      <c r="N2456" s="43"/>
      <c r="O2456" s="55"/>
      <c r="P2456" s="46"/>
      <c r="Q2456" s="46"/>
      <c r="R2456" s="46"/>
      <c r="S2456" s="43"/>
      <c r="T2456" s="56"/>
      <c r="U2456" s="46"/>
      <c r="V2456" s="57"/>
      <c r="W2456" s="58"/>
      <c r="X2456" s="57"/>
      <c r="Y2456" s="46"/>
      <c r="Z2456" s="57"/>
      <c r="AA2456" s="59"/>
      <c r="AB2456" s="60"/>
      <c r="AJ2456" s="11">
        <f t="shared" si="1156"/>
        <v>13</v>
      </c>
      <c r="AK2456" s="11">
        <f t="shared" si="1159"/>
        <v>0</v>
      </c>
      <c r="AL2456" s="11">
        <f t="shared" si="1160"/>
        <v>0</v>
      </c>
      <c r="AM2456" s="11">
        <f t="shared" si="1161"/>
        <v>0</v>
      </c>
      <c r="AN2456" s="11">
        <f t="shared" si="1162"/>
        <v>0</v>
      </c>
      <c r="AO2456" s="4" t="e">
        <f>IF(#REF!="I",1,IF(#REF!="II",2,IF(#REF!="III",3,IF(#REF!="IV",4))))</f>
        <v>#REF!</v>
      </c>
      <c r="AP2456" s="11" t="e">
        <f>IF(#REF!="PULMONAR",1,IF(AND(#REF!="EXTRAPULMONAR",#REF!&lt;&gt;"MENINGEA"),2,IF(AND(#REF!="EXTRAPULMONAR",#REF!="MENINGEA"),3,)))</f>
        <v>#REF!</v>
      </c>
      <c r="AQ24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6" s="4">
        <f t="shared" si="1163"/>
        <v>0</v>
      </c>
      <c r="AS2456" s="10">
        <f t="shared" si="1164"/>
        <v>0</v>
      </c>
      <c r="AT2456" s="10">
        <f t="shared" si="1165"/>
        <v>0</v>
      </c>
      <c r="AU2456" s="10" t="str">
        <f t="shared" si="1166"/>
        <v>0</v>
      </c>
      <c r="AV2456" s="11" t="e">
        <f t="shared" si="1167"/>
        <v>#N/A</v>
      </c>
      <c r="AW2456" s="4" t="e">
        <f t="shared" si="1168"/>
        <v>#N/A</v>
      </c>
      <c r="AX2456" s="10" t="e">
        <f t="shared" si="1154"/>
        <v>#N/A</v>
      </c>
      <c r="AY2456" s="10" t="e">
        <f t="shared" si="1155"/>
        <v>#N/A</v>
      </c>
      <c r="AZ2456" s="10" t="e">
        <f t="shared" si="1169"/>
        <v>#REF!</v>
      </c>
      <c r="BA2456" s="12" t="e">
        <f>IF(BW2456=7,0,AJ2456&amp;IF(#REF!="SI",1,IF(#REF!="NO",2,IF(#REF!="VIH + PREVIO",3,0))))</f>
        <v>#REF!</v>
      </c>
      <c r="BB2456" s="13" t="e">
        <f>IF(AND(#REF!="POSITIVO",#REF!="POSITIVO"),1,IF(#REF!="NEGATIVO",2,IF(#REF!="VIH + PREVIO",3,0)))</f>
        <v>#REF!</v>
      </c>
      <c r="BC2456" s="10" t="e">
        <f>IF(#REF!="SI",1,IF(#REF!="NO",2,0))</f>
        <v>#REF!</v>
      </c>
      <c r="BD2456" s="10" t="e">
        <f>IF(#REF!="SI",1,IF(#REF!="NO",2,0))</f>
        <v>#REF!</v>
      </c>
      <c r="BE2456" s="10" t="e">
        <f>IF(OR(#REF!="VIH + PREVIO",#REF!="VIH + PREVIO",#REF!="VIH + PREVIO"),1,0)</f>
        <v>#REF!</v>
      </c>
      <c r="BF2456" s="13" t="e">
        <f>IF(OR(#REF!="POSITIVO",#REF!="NEGATIVO"),1,IF(#REF!="PACIENTE NO ACEPTA",2,IF(#REF!="VIH + PREVIO",3,0)))</f>
        <v>#REF!</v>
      </c>
      <c r="BG2456" s="10" t="e">
        <f t="shared" si="1170"/>
        <v>#REF!</v>
      </c>
      <c r="BH2456" s="10" t="e">
        <f t="shared" si="1171"/>
        <v>#REF!</v>
      </c>
      <c r="BI2456" s="10" t="e">
        <f t="shared" si="1172"/>
        <v>#REF!</v>
      </c>
      <c r="BJ2456" s="10" t="e">
        <f t="shared" si="1173"/>
        <v>#REF!</v>
      </c>
      <c r="BK2456" s="10" t="e">
        <f t="shared" si="1174"/>
        <v>#REF!</v>
      </c>
      <c r="BL2456" s="10" t="e">
        <f t="shared" si="1175"/>
        <v>#REF!</v>
      </c>
      <c r="BM2456" s="10" t="e">
        <f>IF(OR(BW2456=7,AQ2456=6),0,IF(#REF!="I",1,IF(#REF!="II",2,IF(#REF!="III",3,IF(#REF!="IV",4))))&amp;AP2456&amp;AQ2456&amp;AR2456&amp;AS2456&amp;AT2456&amp;AU2456&amp;AX2456)</f>
        <v>#REF!</v>
      </c>
      <c r="BN2456" s="10" t="e">
        <f t="shared" si="1176"/>
        <v>#REF!</v>
      </c>
      <c r="BO2456" s="10" t="e">
        <f t="shared" si="1177"/>
        <v>#REF!</v>
      </c>
      <c r="BP2456" s="10" t="e">
        <f t="shared" si="1178"/>
        <v>#REF!</v>
      </c>
      <c r="BQ2456" s="10" t="e">
        <f t="shared" si="1179"/>
        <v>#REF!</v>
      </c>
      <c r="BR2456" s="10" t="e">
        <f t="shared" si="1180"/>
        <v>#REF!</v>
      </c>
      <c r="BS2456" s="10" t="e">
        <f t="shared" si="1181"/>
        <v>#REF!</v>
      </c>
      <c r="BT2456" s="10" t="e">
        <f>IF(OR(BW2456=7,AQ2456=6),0,AO2456&amp;IF(#REF!="SI",1,IF(#REF!="NO",2,IF(#REF!="VIH + PREVIO",3,0))))</f>
        <v>#REF!</v>
      </c>
      <c r="BU2456" s="10" t="e">
        <f>IF(OR(BW2456=7,AQ2456=6),0,IF(#REF!="-",1,0))</f>
        <v>#REF!</v>
      </c>
      <c r="BV2456" s="10" t="e">
        <f t="shared" si="1182"/>
        <v>#REF!</v>
      </c>
      <c r="BW24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6" s="10" t="e">
        <f t="shared" si="1157"/>
        <v>#REF!</v>
      </c>
      <c r="BY2456" s="10" t="e">
        <f t="shared" si="1183"/>
        <v>#REF!</v>
      </c>
      <c r="BZ2456" s="10" t="e">
        <f t="shared" si="1158"/>
        <v>#REF!</v>
      </c>
      <c r="CA2456" s="10"/>
    </row>
    <row r="2457" spans="1:79" ht="23.25" customHeight="1" x14ac:dyDescent="0.3">
      <c r="A2457" s="7">
        <v>2455</v>
      </c>
      <c r="B2457" s="43"/>
      <c r="C2457" s="44"/>
      <c r="D2457" s="45"/>
      <c r="E2457" s="46"/>
      <c r="F2457" s="46"/>
      <c r="G2457" s="46"/>
      <c r="H2457" s="50"/>
      <c r="I2457" s="51"/>
      <c r="J2457" s="52"/>
      <c r="K2457" s="51"/>
      <c r="L2457" s="53"/>
      <c r="M2457" s="54"/>
      <c r="N2457" s="43"/>
      <c r="O2457" s="55"/>
      <c r="P2457" s="46"/>
      <c r="Q2457" s="46"/>
      <c r="R2457" s="46"/>
      <c r="S2457" s="43"/>
      <c r="T2457" s="56"/>
      <c r="U2457" s="46"/>
      <c r="V2457" s="57"/>
      <c r="W2457" s="58"/>
      <c r="X2457" s="57"/>
      <c r="Y2457" s="46"/>
      <c r="Z2457" s="57"/>
      <c r="AA2457" s="59"/>
      <c r="AB2457" s="60"/>
      <c r="AJ2457" s="11">
        <f t="shared" si="1156"/>
        <v>13</v>
      </c>
      <c r="AK2457" s="11">
        <f t="shared" si="1159"/>
        <v>0</v>
      </c>
      <c r="AL2457" s="11">
        <f t="shared" si="1160"/>
        <v>0</v>
      </c>
      <c r="AM2457" s="11">
        <f t="shared" si="1161"/>
        <v>0</v>
      </c>
      <c r="AN2457" s="11">
        <f t="shared" si="1162"/>
        <v>0</v>
      </c>
      <c r="AO2457" s="4" t="e">
        <f>IF(#REF!="I",1,IF(#REF!="II",2,IF(#REF!="III",3,IF(#REF!="IV",4))))</f>
        <v>#REF!</v>
      </c>
      <c r="AP2457" s="11" t="e">
        <f>IF(#REF!="PULMONAR",1,IF(AND(#REF!="EXTRAPULMONAR",#REF!&lt;&gt;"MENINGEA"),2,IF(AND(#REF!="EXTRAPULMONAR",#REF!="MENINGEA"),3,)))</f>
        <v>#REF!</v>
      </c>
      <c r="AQ24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7" s="4">
        <f t="shared" si="1163"/>
        <v>0</v>
      </c>
      <c r="AS2457" s="10">
        <f t="shared" si="1164"/>
        <v>0</v>
      </c>
      <c r="AT2457" s="10">
        <f t="shared" si="1165"/>
        <v>0</v>
      </c>
      <c r="AU2457" s="10" t="str">
        <f t="shared" si="1166"/>
        <v>0</v>
      </c>
      <c r="AV2457" s="11" t="e">
        <f t="shared" si="1167"/>
        <v>#N/A</v>
      </c>
      <c r="AW2457" s="4" t="e">
        <f t="shared" si="1168"/>
        <v>#N/A</v>
      </c>
      <c r="AX2457" s="10" t="e">
        <f t="shared" ref="AX2457:AX2520" si="1184">VLOOKUP(AV2457,ED,2,FALSE)</f>
        <v>#N/A</v>
      </c>
      <c r="AY2457" s="10" t="e">
        <f t="shared" ref="AY2457:AY2520" si="1185">VLOOKUP(AW2457,ED_COHORT,2,FALSE)</f>
        <v>#N/A</v>
      </c>
      <c r="AZ2457" s="10" t="e">
        <f t="shared" si="1169"/>
        <v>#REF!</v>
      </c>
      <c r="BA2457" s="12" t="e">
        <f>IF(BW2457=7,0,AJ2457&amp;IF(#REF!="SI",1,IF(#REF!="NO",2,IF(#REF!="VIH + PREVIO",3,0))))</f>
        <v>#REF!</v>
      </c>
      <c r="BB2457" s="13" t="e">
        <f>IF(AND(#REF!="POSITIVO",#REF!="POSITIVO"),1,IF(#REF!="NEGATIVO",2,IF(#REF!="VIH + PREVIO",3,0)))</f>
        <v>#REF!</v>
      </c>
      <c r="BC2457" s="10" t="e">
        <f>IF(#REF!="SI",1,IF(#REF!="NO",2,0))</f>
        <v>#REF!</v>
      </c>
      <c r="BD2457" s="10" t="e">
        <f>IF(#REF!="SI",1,IF(#REF!="NO",2,0))</f>
        <v>#REF!</v>
      </c>
      <c r="BE2457" s="10" t="e">
        <f>IF(OR(#REF!="VIH + PREVIO",#REF!="VIH + PREVIO",#REF!="VIH + PREVIO"),1,0)</f>
        <v>#REF!</v>
      </c>
      <c r="BF2457" s="13" t="e">
        <f>IF(OR(#REF!="POSITIVO",#REF!="NEGATIVO"),1,IF(#REF!="PACIENTE NO ACEPTA",2,IF(#REF!="VIH + PREVIO",3,0)))</f>
        <v>#REF!</v>
      </c>
      <c r="BG2457" s="10" t="e">
        <f t="shared" si="1170"/>
        <v>#REF!</v>
      </c>
      <c r="BH2457" s="10" t="e">
        <f t="shared" si="1171"/>
        <v>#REF!</v>
      </c>
      <c r="BI2457" s="10" t="e">
        <f t="shared" si="1172"/>
        <v>#REF!</v>
      </c>
      <c r="BJ2457" s="10" t="e">
        <f t="shared" si="1173"/>
        <v>#REF!</v>
      </c>
      <c r="BK2457" s="10" t="e">
        <f t="shared" si="1174"/>
        <v>#REF!</v>
      </c>
      <c r="BL2457" s="10" t="e">
        <f t="shared" si="1175"/>
        <v>#REF!</v>
      </c>
      <c r="BM2457" s="10" t="e">
        <f>IF(OR(BW2457=7,AQ2457=6),0,IF(#REF!="I",1,IF(#REF!="II",2,IF(#REF!="III",3,IF(#REF!="IV",4))))&amp;AP2457&amp;AQ2457&amp;AR2457&amp;AS2457&amp;AT2457&amp;AU2457&amp;AX2457)</f>
        <v>#REF!</v>
      </c>
      <c r="BN2457" s="10" t="e">
        <f t="shared" si="1176"/>
        <v>#REF!</v>
      </c>
      <c r="BO2457" s="10" t="e">
        <f t="shared" si="1177"/>
        <v>#REF!</v>
      </c>
      <c r="BP2457" s="10" t="e">
        <f t="shared" si="1178"/>
        <v>#REF!</v>
      </c>
      <c r="BQ2457" s="10" t="e">
        <f t="shared" si="1179"/>
        <v>#REF!</v>
      </c>
      <c r="BR2457" s="10" t="e">
        <f t="shared" si="1180"/>
        <v>#REF!</v>
      </c>
      <c r="BS2457" s="10" t="e">
        <f t="shared" si="1181"/>
        <v>#REF!</v>
      </c>
      <c r="BT2457" s="10" t="e">
        <f>IF(OR(BW2457=7,AQ2457=6),0,AO2457&amp;IF(#REF!="SI",1,IF(#REF!="NO",2,IF(#REF!="VIH + PREVIO",3,0))))</f>
        <v>#REF!</v>
      </c>
      <c r="BU2457" s="10" t="e">
        <f>IF(OR(BW2457=7,AQ2457=6),0,IF(#REF!="-",1,0))</f>
        <v>#REF!</v>
      </c>
      <c r="BV2457" s="10" t="e">
        <f t="shared" si="1182"/>
        <v>#REF!</v>
      </c>
      <c r="BW24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7" s="10" t="e">
        <f t="shared" si="1157"/>
        <v>#REF!</v>
      </c>
      <c r="BY2457" s="10" t="e">
        <f t="shared" si="1183"/>
        <v>#REF!</v>
      </c>
      <c r="BZ2457" s="10" t="e">
        <f t="shared" si="1158"/>
        <v>#REF!</v>
      </c>
      <c r="CA2457" s="10"/>
    </row>
    <row r="2458" spans="1:79" ht="23.25" customHeight="1" x14ac:dyDescent="0.3">
      <c r="A2458" s="7">
        <v>2456</v>
      </c>
      <c r="B2458" s="43"/>
      <c r="C2458" s="44"/>
      <c r="D2458" s="45"/>
      <c r="E2458" s="46"/>
      <c r="F2458" s="46"/>
      <c r="G2458" s="46"/>
      <c r="H2458" s="50"/>
      <c r="I2458" s="51"/>
      <c r="J2458" s="52"/>
      <c r="K2458" s="51"/>
      <c r="L2458" s="53"/>
      <c r="M2458" s="54"/>
      <c r="N2458" s="43"/>
      <c r="O2458" s="55"/>
      <c r="P2458" s="46"/>
      <c r="Q2458" s="46"/>
      <c r="R2458" s="46"/>
      <c r="S2458" s="43"/>
      <c r="T2458" s="56"/>
      <c r="U2458" s="46"/>
      <c r="V2458" s="57"/>
      <c r="W2458" s="58"/>
      <c r="X2458" s="57"/>
      <c r="Y2458" s="46"/>
      <c r="Z2458" s="57"/>
      <c r="AA2458" s="59"/>
      <c r="AB2458" s="60"/>
      <c r="AJ2458" s="11">
        <f t="shared" si="1156"/>
        <v>13</v>
      </c>
      <c r="AK2458" s="11">
        <f t="shared" si="1159"/>
        <v>0</v>
      </c>
      <c r="AL2458" s="11">
        <f t="shared" si="1160"/>
        <v>0</v>
      </c>
      <c r="AM2458" s="11">
        <f t="shared" si="1161"/>
        <v>0</v>
      </c>
      <c r="AN2458" s="11">
        <f t="shared" si="1162"/>
        <v>0</v>
      </c>
      <c r="AO2458" s="4" t="e">
        <f>IF(#REF!="I",1,IF(#REF!="II",2,IF(#REF!="III",3,IF(#REF!="IV",4))))</f>
        <v>#REF!</v>
      </c>
      <c r="AP2458" s="11" t="e">
        <f>IF(#REF!="PULMONAR",1,IF(AND(#REF!="EXTRAPULMONAR",#REF!&lt;&gt;"MENINGEA"),2,IF(AND(#REF!="EXTRAPULMONAR",#REF!="MENINGEA"),3,)))</f>
        <v>#REF!</v>
      </c>
      <c r="AQ24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8" s="4">
        <f t="shared" si="1163"/>
        <v>0</v>
      </c>
      <c r="AS2458" s="10">
        <f t="shared" si="1164"/>
        <v>0</v>
      </c>
      <c r="AT2458" s="10">
        <f t="shared" si="1165"/>
        <v>0</v>
      </c>
      <c r="AU2458" s="10" t="str">
        <f t="shared" si="1166"/>
        <v>0</v>
      </c>
      <c r="AV2458" s="11" t="e">
        <f t="shared" si="1167"/>
        <v>#N/A</v>
      </c>
      <c r="AW2458" s="4" t="e">
        <f t="shared" si="1168"/>
        <v>#N/A</v>
      </c>
      <c r="AX2458" s="10" t="e">
        <f t="shared" si="1184"/>
        <v>#N/A</v>
      </c>
      <c r="AY2458" s="10" t="e">
        <f t="shared" si="1185"/>
        <v>#N/A</v>
      </c>
      <c r="AZ2458" s="10" t="e">
        <f t="shared" si="1169"/>
        <v>#REF!</v>
      </c>
      <c r="BA2458" s="12" t="e">
        <f>IF(BW2458=7,0,AJ2458&amp;IF(#REF!="SI",1,IF(#REF!="NO",2,IF(#REF!="VIH + PREVIO",3,0))))</f>
        <v>#REF!</v>
      </c>
      <c r="BB2458" s="13" t="e">
        <f>IF(AND(#REF!="POSITIVO",#REF!="POSITIVO"),1,IF(#REF!="NEGATIVO",2,IF(#REF!="VIH + PREVIO",3,0)))</f>
        <v>#REF!</v>
      </c>
      <c r="BC2458" s="10" t="e">
        <f>IF(#REF!="SI",1,IF(#REF!="NO",2,0))</f>
        <v>#REF!</v>
      </c>
      <c r="BD2458" s="10" t="e">
        <f>IF(#REF!="SI",1,IF(#REF!="NO",2,0))</f>
        <v>#REF!</v>
      </c>
      <c r="BE2458" s="10" t="e">
        <f>IF(OR(#REF!="VIH + PREVIO",#REF!="VIH + PREVIO",#REF!="VIH + PREVIO"),1,0)</f>
        <v>#REF!</v>
      </c>
      <c r="BF2458" s="13" t="e">
        <f>IF(OR(#REF!="POSITIVO",#REF!="NEGATIVO"),1,IF(#REF!="PACIENTE NO ACEPTA",2,IF(#REF!="VIH + PREVIO",3,0)))</f>
        <v>#REF!</v>
      </c>
      <c r="BG2458" s="10" t="e">
        <f t="shared" si="1170"/>
        <v>#REF!</v>
      </c>
      <c r="BH2458" s="10" t="e">
        <f t="shared" si="1171"/>
        <v>#REF!</v>
      </c>
      <c r="BI2458" s="10" t="e">
        <f t="shared" si="1172"/>
        <v>#REF!</v>
      </c>
      <c r="BJ2458" s="10" t="e">
        <f t="shared" si="1173"/>
        <v>#REF!</v>
      </c>
      <c r="BK2458" s="10" t="e">
        <f t="shared" si="1174"/>
        <v>#REF!</v>
      </c>
      <c r="BL2458" s="10" t="e">
        <f t="shared" si="1175"/>
        <v>#REF!</v>
      </c>
      <c r="BM2458" s="10" t="e">
        <f>IF(OR(BW2458=7,AQ2458=6),0,IF(#REF!="I",1,IF(#REF!="II",2,IF(#REF!="III",3,IF(#REF!="IV",4))))&amp;AP2458&amp;AQ2458&amp;AR2458&amp;AS2458&amp;AT2458&amp;AU2458&amp;AX2458)</f>
        <v>#REF!</v>
      </c>
      <c r="BN2458" s="10" t="e">
        <f t="shared" si="1176"/>
        <v>#REF!</v>
      </c>
      <c r="BO2458" s="10" t="e">
        <f t="shared" si="1177"/>
        <v>#REF!</v>
      </c>
      <c r="BP2458" s="10" t="e">
        <f t="shared" si="1178"/>
        <v>#REF!</v>
      </c>
      <c r="BQ2458" s="10" t="e">
        <f t="shared" si="1179"/>
        <v>#REF!</v>
      </c>
      <c r="BR2458" s="10" t="e">
        <f t="shared" si="1180"/>
        <v>#REF!</v>
      </c>
      <c r="BS2458" s="10" t="e">
        <f t="shared" si="1181"/>
        <v>#REF!</v>
      </c>
      <c r="BT2458" s="10" t="e">
        <f>IF(OR(BW2458=7,AQ2458=6),0,AO2458&amp;IF(#REF!="SI",1,IF(#REF!="NO",2,IF(#REF!="VIH + PREVIO",3,0))))</f>
        <v>#REF!</v>
      </c>
      <c r="BU2458" s="10" t="e">
        <f>IF(OR(BW2458=7,AQ2458=6),0,IF(#REF!="-",1,0))</f>
        <v>#REF!</v>
      </c>
      <c r="BV2458" s="10" t="e">
        <f t="shared" si="1182"/>
        <v>#REF!</v>
      </c>
      <c r="BW24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8" s="10" t="e">
        <f t="shared" si="1157"/>
        <v>#REF!</v>
      </c>
      <c r="BY2458" s="10" t="e">
        <f t="shared" si="1183"/>
        <v>#REF!</v>
      </c>
      <c r="BZ2458" s="10" t="e">
        <f t="shared" si="1158"/>
        <v>#REF!</v>
      </c>
      <c r="CA2458" s="10"/>
    </row>
    <row r="2459" spans="1:79" ht="23.25" customHeight="1" x14ac:dyDescent="0.3">
      <c r="A2459" s="7">
        <v>2457</v>
      </c>
      <c r="B2459" s="43"/>
      <c r="C2459" s="44"/>
      <c r="D2459" s="45"/>
      <c r="E2459" s="46"/>
      <c r="F2459" s="46"/>
      <c r="G2459" s="46"/>
      <c r="H2459" s="50"/>
      <c r="I2459" s="51"/>
      <c r="J2459" s="52"/>
      <c r="K2459" s="51"/>
      <c r="L2459" s="53"/>
      <c r="M2459" s="54"/>
      <c r="N2459" s="43"/>
      <c r="O2459" s="55"/>
      <c r="P2459" s="46"/>
      <c r="Q2459" s="46"/>
      <c r="R2459" s="46"/>
      <c r="S2459" s="43"/>
      <c r="T2459" s="56"/>
      <c r="U2459" s="46"/>
      <c r="V2459" s="57"/>
      <c r="W2459" s="58"/>
      <c r="X2459" s="57"/>
      <c r="Y2459" s="46"/>
      <c r="Z2459" s="57"/>
      <c r="AA2459" s="59"/>
      <c r="AB2459" s="60"/>
      <c r="AJ2459" s="11">
        <f t="shared" si="1156"/>
        <v>13</v>
      </c>
      <c r="AK2459" s="11">
        <f t="shared" si="1159"/>
        <v>0</v>
      </c>
      <c r="AL2459" s="11">
        <f t="shared" si="1160"/>
        <v>0</v>
      </c>
      <c r="AM2459" s="11">
        <f t="shared" si="1161"/>
        <v>0</v>
      </c>
      <c r="AN2459" s="11">
        <f t="shared" si="1162"/>
        <v>0</v>
      </c>
      <c r="AO2459" s="4" t="e">
        <f>IF(#REF!="I",1,IF(#REF!="II",2,IF(#REF!="III",3,IF(#REF!="IV",4))))</f>
        <v>#REF!</v>
      </c>
      <c r="AP2459" s="11" t="e">
        <f>IF(#REF!="PULMONAR",1,IF(AND(#REF!="EXTRAPULMONAR",#REF!&lt;&gt;"MENINGEA"),2,IF(AND(#REF!="EXTRAPULMONAR",#REF!="MENINGEA"),3,)))</f>
        <v>#REF!</v>
      </c>
      <c r="AQ24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59" s="4">
        <f t="shared" si="1163"/>
        <v>0</v>
      </c>
      <c r="AS2459" s="10">
        <f t="shared" si="1164"/>
        <v>0</v>
      </c>
      <c r="AT2459" s="10">
        <f t="shared" si="1165"/>
        <v>0</v>
      </c>
      <c r="AU2459" s="10" t="str">
        <f t="shared" si="1166"/>
        <v>0</v>
      </c>
      <c r="AV2459" s="11" t="e">
        <f t="shared" si="1167"/>
        <v>#N/A</v>
      </c>
      <c r="AW2459" s="4" t="e">
        <f t="shared" si="1168"/>
        <v>#N/A</v>
      </c>
      <c r="AX2459" s="10" t="e">
        <f t="shared" si="1184"/>
        <v>#N/A</v>
      </c>
      <c r="AY2459" s="10" t="e">
        <f t="shared" si="1185"/>
        <v>#N/A</v>
      </c>
      <c r="AZ2459" s="10" t="e">
        <f t="shared" si="1169"/>
        <v>#REF!</v>
      </c>
      <c r="BA2459" s="12" t="e">
        <f>IF(BW2459=7,0,AJ2459&amp;IF(#REF!="SI",1,IF(#REF!="NO",2,IF(#REF!="VIH + PREVIO",3,0))))</f>
        <v>#REF!</v>
      </c>
      <c r="BB2459" s="13" t="e">
        <f>IF(AND(#REF!="POSITIVO",#REF!="POSITIVO"),1,IF(#REF!="NEGATIVO",2,IF(#REF!="VIH + PREVIO",3,0)))</f>
        <v>#REF!</v>
      </c>
      <c r="BC2459" s="10" t="e">
        <f>IF(#REF!="SI",1,IF(#REF!="NO",2,0))</f>
        <v>#REF!</v>
      </c>
      <c r="BD2459" s="10" t="e">
        <f>IF(#REF!="SI",1,IF(#REF!="NO",2,0))</f>
        <v>#REF!</v>
      </c>
      <c r="BE2459" s="10" t="e">
        <f>IF(OR(#REF!="VIH + PREVIO",#REF!="VIH + PREVIO",#REF!="VIH + PREVIO"),1,0)</f>
        <v>#REF!</v>
      </c>
      <c r="BF2459" s="13" t="e">
        <f>IF(OR(#REF!="POSITIVO",#REF!="NEGATIVO"),1,IF(#REF!="PACIENTE NO ACEPTA",2,IF(#REF!="VIH + PREVIO",3,0)))</f>
        <v>#REF!</v>
      </c>
      <c r="BG2459" s="10" t="e">
        <f t="shared" si="1170"/>
        <v>#REF!</v>
      </c>
      <c r="BH2459" s="10" t="e">
        <f t="shared" si="1171"/>
        <v>#REF!</v>
      </c>
      <c r="BI2459" s="10" t="e">
        <f t="shared" si="1172"/>
        <v>#REF!</v>
      </c>
      <c r="BJ2459" s="10" t="e">
        <f t="shared" si="1173"/>
        <v>#REF!</v>
      </c>
      <c r="BK2459" s="10" t="e">
        <f t="shared" si="1174"/>
        <v>#REF!</v>
      </c>
      <c r="BL2459" s="10" t="e">
        <f t="shared" si="1175"/>
        <v>#REF!</v>
      </c>
      <c r="BM2459" s="10" t="e">
        <f>IF(OR(BW2459=7,AQ2459=6),0,IF(#REF!="I",1,IF(#REF!="II",2,IF(#REF!="III",3,IF(#REF!="IV",4))))&amp;AP2459&amp;AQ2459&amp;AR2459&amp;AS2459&amp;AT2459&amp;AU2459&amp;AX2459)</f>
        <v>#REF!</v>
      </c>
      <c r="BN2459" s="10" t="e">
        <f t="shared" si="1176"/>
        <v>#REF!</v>
      </c>
      <c r="BO2459" s="10" t="e">
        <f t="shared" si="1177"/>
        <v>#REF!</v>
      </c>
      <c r="BP2459" s="10" t="e">
        <f t="shared" si="1178"/>
        <v>#REF!</v>
      </c>
      <c r="BQ2459" s="10" t="e">
        <f t="shared" si="1179"/>
        <v>#REF!</v>
      </c>
      <c r="BR2459" s="10" t="e">
        <f t="shared" si="1180"/>
        <v>#REF!</v>
      </c>
      <c r="BS2459" s="10" t="e">
        <f t="shared" si="1181"/>
        <v>#REF!</v>
      </c>
      <c r="BT2459" s="10" t="e">
        <f>IF(OR(BW2459=7,AQ2459=6),0,AO2459&amp;IF(#REF!="SI",1,IF(#REF!="NO",2,IF(#REF!="VIH + PREVIO",3,0))))</f>
        <v>#REF!</v>
      </c>
      <c r="BU2459" s="10" t="e">
        <f>IF(OR(BW2459=7,AQ2459=6),0,IF(#REF!="-",1,0))</f>
        <v>#REF!</v>
      </c>
      <c r="BV2459" s="10" t="e">
        <f t="shared" si="1182"/>
        <v>#REF!</v>
      </c>
      <c r="BW24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59" s="10" t="e">
        <f t="shared" si="1157"/>
        <v>#REF!</v>
      </c>
      <c r="BY2459" s="10" t="e">
        <f t="shared" si="1183"/>
        <v>#REF!</v>
      </c>
      <c r="BZ2459" s="10" t="e">
        <f t="shared" si="1158"/>
        <v>#REF!</v>
      </c>
      <c r="CA2459" s="10"/>
    </row>
    <row r="2460" spans="1:79" ht="23.25" customHeight="1" x14ac:dyDescent="0.3">
      <c r="A2460" s="7">
        <v>2458</v>
      </c>
      <c r="B2460" s="43"/>
      <c r="C2460" s="44"/>
      <c r="D2460" s="45"/>
      <c r="E2460" s="46"/>
      <c r="F2460" s="46"/>
      <c r="G2460" s="46"/>
      <c r="H2460" s="50"/>
      <c r="I2460" s="51"/>
      <c r="J2460" s="52"/>
      <c r="K2460" s="51"/>
      <c r="L2460" s="53"/>
      <c r="M2460" s="54"/>
      <c r="N2460" s="43"/>
      <c r="O2460" s="55"/>
      <c r="P2460" s="46"/>
      <c r="Q2460" s="46"/>
      <c r="R2460" s="46"/>
      <c r="S2460" s="43"/>
      <c r="T2460" s="56"/>
      <c r="U2460" s="46"/>
      <c r="V2460" s="57"/>
      <c r="W2460" s="58"/>
      <c r="X2460" s="57"/>
      <c r="Y2460" s="46"/>
      <c r="Z2460" s="57"/>
      <c r="AA2460" s="59"/>
      <c r="AB2460" s="60"/>
      <c r="AJ2460" s="11">
        <f t="shared" si="1156"/>
        <v>13</v>
      </c>
      <c r="AK2460" s="11">
        <f t="shared" si="1159"/>
        <v>0</v>
      </c>
      <c r="AL2460" s="11">
        <f t="shared" si="1160"/>
        <v>0</v>
      </c>
      <c r="AM2460" s="11">
        <f t="shared" si="1161"/>
        <v>0</v>
      </c>
      <c r="AN2460" s="11">
        <f t="shared" si="1162"/>
        <v>0</v>
      </c>
      <c r="AO2460" s="4" t="e">
        <f>IF(#REF!="I",1,IF(#REF!="II",2,IF(#REF!="III",3,IF(#REF!="IV",4))))</f>
        <v>#REF!</v>
      </c>
      <c r="AP2460" s="11" t="e">
        <f>IF(#REF!="PULMONAR",1,IF(AND(#REF!="EXTRAPULMONAR",#REF!&lt;&gt;"MENINGEA"),2,IF(AND(#REF!="EXTRAPULMONAR",#REF!="MENINGEA"),3,)))</f>
        <v>#REF!</v>
      </c>
      <c r="AQ24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0" s="4">
        <f t="shared" si="1163"/>
        <v>0</v>
      </c>
      <c r="AS2460" s="10">
        <f t="shared" si="1164"/>
        <v>0</v>
      </c>
      <c r="AT2460" s="10">
        <f t="shared" si="1165"/>
        <v>0</v>
      </c>
      <c r="AU2460" s="10" t="str">
        <f t="shared" si="1166"/>
        <v>0</v>
      </c>
      <c r="AV2460" s="11" t="e">
        <f t="shared" si="1167"/>
        <v>#N/A</v>
      </c>
      <c r="AW2460" s="4" t="e">
        <f t="shared" si="1168"/>
        <v>#N/A</v>
      </c>
      <c r="AX2460" s="10" t="e">
        <f t="shared" si="1184"/>
        <v>#N/A</v>
      </c>
      <c r="AY2460" s="10" t="e">
        <f t="shared" si="1185"/>
        <v>#N/A</v>
      </c>
      <c r="AZ2460" s="10" t="e">
        <f t="shared" si="1169"/>
        <v>#REF!</v>
      </c>
      <c r="BA2460" s="12" t="e">
        <f>IF(BW2460=7,0,AJ2460&amp;IF(#REF!="SI",1,IF(#REF!="NO",2,IF(#REF!="VIH + PREVIO",3,0))))</f>
        <v>#REF!</v>
      </c>
      <c r="BB2460" s="13" t="e">
        <f>IF(AND(#REF!="POSITIVO",#REF!="POSITIVO"),1,IF(#REF!="NEGATIVO",2,IF(#REF!="VIH + PREVIO",3,0)))</f>
        <v>#REF!</v>
      </c>
      <c r="BC2460" s="10" t="e">
        <f>IF(#REF!="SI",1,IF(#REF!="NO",2,0))</f>
        <v>#REF!</v>
      </c>
      <c r="BD2460" s="10" t="e">
        <f>IF(#REF!="SI",1,IF(#REF!="NO",2,0))</f>
        <v>#REF!</v>
      </c>
      <c r="BE2460" s="10" t="e">
        <f>IF(OR(#REF!="VIH + PREVIO",#REF!="VIH + PREVIO",#REF!="VIH + PREVIO"),1,0)</f>
        <v>#REF!</v>
      </c>
      <c r="BF2460" s="13" t="e">
        <f>IF(OR(#REF!="POSITIVO",#REF!="NEGATIVO"),1,IF(#REF!="PACIENTE NO ACEPTA",2,IF(#REF!="VIH + PREVIO",3,0)))</f>
        <v>#REF!</v>
      </c>
      <c r="BG2460" s="10" t="e">
        <f t="shared" si="1170"/>
        <v>#REF!</v>
      </c>
      <c r="BH2460" s="10" t="e">
        <f t="shared" si="1171"/>
        <v>#REF!</v>
      </c>
      <c r="BI2460" s="10" t="e">
        <f t="shared" si="1172"/>
        <v>#REF!</v>
      </c>
      <c r="BJ2460" s="10" t="e">
        <f t="shared" si="1173"/>
        <v>#REF!</v>
      </c>
      <c r="BK2460" s="10" t="e">
        <f t="shared" si="1174"/>
        <v>#REF!</v>
      </c>
      <c r="BL2460" s="10" t="e">
        <f t="shared" si="1175"/>
        <v>#REF!</v>
      </c>
      <c r="BM2460" s="10" t="e">
        <f>IF(OR(BW2460=7,AQ2460=6),0,IF(#REF!="I",1,IF(#REF!="II",2,IF(#REF!="III",3,IF(#REF!="IV",4))))&amp;AP2460&amp;AQ2460&amp;AR2460&amp;AS2460&amp;AT2460&amp;AU2460&amp;AX2460)</f>
        <v>#REF!</v>
      </c>
      <c r="BN2460" s="10" t="e">
        <f t="shared" si="1176"/>
        <v>#REF!</v>
      </c>
      <c r="BO2460" s="10" t="e">
        <f t="shared" si="1177"/>
        <v>#REF!</v>
      </c>
      <c r="BP2460" s="10" t="e">
        <f t="shared" si="1178"/>
        <v>#REF!</v>
      </c>
      <c r="BQ2460" s="10" t="e">
        <f t="shared" si="1179"/>
        <v>#REF!</v>
      </c>
      <c r="BR2460" s="10" t="e">
        <f t="shared" si="1180"/>
        <v>#REF!</v>
      </c>
      <c r="BS2460" s="10" t="e">
        <f t="shared" si="1181"/>
        <v>#REF!</v>
      </c>
      <c r="BT2460" s="10" t="e">
        <f>IF(OR(BW2460=7,AQ2460=6),0,AO2460&amp;IF(#REF!="SI",1,IF(#REF!="NO",2,IF(#REF!="VIH + PREVIO",3,0))))</f>
        <v>#REF!</v>
      </c>
      <c r="BU2460" s="10" t="e">
        <f>IF(OR(BW2460=7,AQ2460=6),0,IF(#REF!="-",1,0))</f>
        <v>#REF!</v>
      </c>
      <c r="BV2460" s="10" t="e">
        <f t="shared" si="1182"/>
        <v>#REF!</v>
      </c>
      <c r="BW24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0" s="10" t="e">
        <f t="shared" si="1157"/>
        <v>#REF!</v>
      </c>
      <c r="BY2460" s="10" t="e">
        <f t="shared" si="1183"/>
        <v>#REF!</v>
      </c>
      <c r="BZ2460" s="10" t="e">
        <f t="shared" si="1158"/>
        <v>#REF!</v>
      </c>
      <c r="CA2460" s="10"/>
    </row>
    <row r="2461" spans="1:79" ht="23.25" customHeight="1" x14ac:dyDescent="0.3">
      <c r="A2461" s="7">
        <v>2459</v>
      </c>
      <c r="B2461" s="43"/>
      <c r="C2461" s="44"/>
      <c r="D2461" s="45"/>
      <c r="E2461" s="46"/>
      <c r="F2461" s="46"/>
      <c r="G2461" s="46"/>
      <c r="H2461" s="50"/>
      <c r="I2461" s="51"/>
      <c r="J2461" s="52"/>
      <c r="K2461" s="51"/>
      <c r="L2461" s="53"/>
      <c r="M2461" s="54"/>
      <c r="N2461" s="43"/>
      <c r="O2461" s="55"/>
      <c r="P2461" s="46"/>
      <c r="Q2461" s="46"/>
      <c r="R2461" s="46"/>
      <c r="S2461" s="43"/>
      <c r="T2461" s="56"/>
      <c r="U2461" s="46"/>
      <c r="V2461" s="57"/>
      <c r="W2461" s="58"/>
      <c r="X2461" s="57"/>
      <c r="Y2461" s="46"/>
      <c r="Z2461" s="57"/>
      <c r="AA2461" s="59"/>
      <c r="AB2461" s="60"/>
      <c r="AJ2461" s="11">
        <f t="shared" ref="AJ2461:AJ2524" si="1186">IF(AK2461&lt;&gt;0,AK2461,IF(AND(AK2461=0,AL2461&lt;&gt;0),AL2461,IF(AND(AK2461=0,AL2461=0,AM2461&lt;&gt;0),AM2461,IF(AND(AK2461=0,AL2461=0,AM2461=0,AN2461&lt;&gt;0),AN2461,13))))</f>
        <v>13</v>
      </c>
      <c r="AK2461" s="11">
        <f t="shared" si="1159"/>
        <v>0</v>
      </c>
      <c r="AL2461" s="11">
        <f t="shared" si="1160"/>
        <v>0</v>
      </c>
      <c r="AM2461" s="11">
        <f t="shared" si="1161"/>
        <v>0</v>
      </c>
      <c r="AN2461" s="11">
        <f t="shared" si="1162"/>
        <v>0</v>
      </c>
      <c r="AO2461" s="4" t="e">
        <f>IF(#REF!="I",1,IF(#REF!="II",2,IF(#REF!="III",3,IF(#REF!="IV",4))))</f>
        <v>#REF!</v>
      </c>
      <c r="AP2461" s="11" t="e">
        <f>IF(#REF!="PULMONAR",1,IF(AND(#REF!="EXTRAPULMONAR",#REF!&lt;&gt;"MENINGEA"),2,IF(AND(#REF!="EXTRAPULMONAR",#REF!="MENINGEA"),3,)))</f>
        <v>#REF!</v>
      </c>
      <c r="AQ24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1" s="4">
        <f t="shared" si="1163"/>
        <v>0</v>
      </c>
      <c r="AS2461" s="10">
        <f t="shared" si="1164"/>
        <v>0</v>
      </c>
      <c r="AT2461" s="10">
        <f t="shared" si="1165"/>
        <v>0</v>
      </c>
      <c r="AU2461" s="10" t="str">
        <f t="shared" si="1166"/>
        <v>0</v>
      </c>
      <c r="AV2461" s="11" t="e">
        <f t="shared" si="1167"/>
        <v>#N/A</v>
      </c>
      <c r="AW2461" s="4" t="e">
        <f t="shared" si="1168"/>
        <v>#N/A</v>
      </c>
      <c r="AX2461" s="10" t="e">
        <f t="shared" si="1184"/>
        <v>#N/A</v>
      </c>
      <c r="AY2461" s="10" t="e">
        <f t="shared" si="1185"/>
        <v>#N/A</v>
      </c>
      <c r="AZ2461" s="10" t="e">
        <f t="shared" si="1169"/>
        <v>#REF!</v>
      </c>
      <c r="BA2461" s="12" t="e">
        <f>IF(BW2461=7,0,AJ2461&amp;IF(#REF!="SI",1,IF(#REF!="NO",2,IF(#REF!="VIH + PREVIO",3,0))))</f>
        <v>#REF!</v>
      </c>
      <c r="BB2461" s="13" t="e">
        <f>IF(AND(#REF!="POSITIVO",#REF!="POSITIVO"),1,IF(#REF!="NEGATIVO",2,IF(#REF!="VIH + PREVIO",3,0)))</f>
        <v>#REF!</v>
      </c>
      <c r="BC2461" s="10" t="e">
        <f>IF(#REF!="SI",1,IF(#REF!="NO",2,0))</f>
        <v>#REF!</v>
      </c>
      <c r="BD2461" s="10" t="e">
        <f>IF(#REF!="SI",1,IF(#REF!="NO",2,0))</f>
        <v>#REF!</v>
      </c>
      <c r="BE2461" s="10" t="e">
        <f>IF(OR(#REF!="VIH + PREVIO",#REF!="VIH + PREVIO",#REF!="VIH + PREVIO"),1,0)</f>
        <v>#REF!</v>
      </c>
      <c r="BF2461" s="13" t="e">
        <f>IF(OR(#REF!="POSITIVO",#REF!="NEGATIVO"),1,IF(#REF!="PACIENTE NO ACEPTA",2,IF(#REF!="VIH + PREVIO",3,0)))</f>
        <v>#REF!</v>
      </c>
      <c r="BG2461" s="10" t="e">
        <f t="shared" si="1170"/>
        <v>#REF!</v>
      </c>
      <c r="BH2461" s="10" t="e">
        <f t="shared" si="1171"/>
        <v>#REF!</v>
      </c>
      <c r="BI2461" s="10" t="e">
        <f t="shared" si="1172"/>
        <v>#REF!</v>
      </c>
      <c r="BJ2461" s="10" t="e">
        <f t="shared" si="1173"/>
        <v>#REF!</v>
      </c>
      <c r="BK2461" s="10" t="e">
        <f t="shared" si="1174"/>
        <v>#REF!</v>
      </c>
      <c r="BL2461" s="10" t="e">
        <f t="shared" si="1175"/>
        <v>#REF!</v>
      </c>
      <c r="BM2461" s="10" t="e">
        <f>IF(OR(BW2461=7,AQ2461=6),0,IF(#REF!="I",1,IF(#REF!="II",2,IF(#REF!="III",3,IF(#REF!="IV",4))))&amp;AP2461&amp;AQ2461&amp;AR2461&amp;AS2461&amp;AT2461&amp;AU2461&amp;AX2461)</f>
        <v>#REF!</v>
      </c>
      <c r="BN2461" s="10" t="e">
        <f t="shared" si="1176"/>
        <v>#REF!</v>
      </c>
      <c r="BO2461" s="10" t="e">
        <f t="shared" si="1177"/>
        <v>#REF!</v>
      </c>
      <c r="BP2461" s="10" t="e">
        <f t="shared" si="1178"/>
        <v>#REF!</v>
      </c>
      <c r="BQ2461" s="10" t="e">
        <f t="shared" si="1179"/>
        <v>#REF!</v>
      </c>
      <c r="BR2461" s="10" t="e">
        <f t="shared" si="1180"/>
        <v>#REF!</v>
      </c>
      <c r="BS2461" s="10" t="e">
        <f t="shared" si="1181"/>
        <v>#REF!</v>
      </c>
      <c r="BT2461" s="10" t="e">
        <f>IF(OR(BW2461=7,AQ2461=6),0,AO2461&amp;IF(#REF!="SI",1,IF(#REF!="NO",2,IF(#REF!="VIH + PREVIO",3,0))))</f>
        <v>#REF!</v>
      </c>
      <c r="BU2461" s="10" t="e">
        <f>IF(OR(BW2461=7,AQ2461=6),0,IF(#REF!="-",1,0))</f>
        <v>#REF!</v>
      </c>
      <c r="BV2461" s="10" t="e">
        <f t="shared" si="1182"/>
        <v>#REF!</v>
      </c>
      <c r="BW24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1" s="10" t="e">
        <f t="shared" ref="BX2461:BX2524" si="1187">AO2461&amp;AP2461&amp;AQ2461&amp;AR2461&amp;AS2461&amp;AT2461&amp;AY2461&amp;BW2461</f>
        <v>#REF!</v>
      </c>
      <c r="BY2461" s="10" t="e">
        <f t="shared" si="1183"/>
        <v>#REF!</v>
      </c>
      <c r="BZ2461" s="10" t="e">
        <f t="shared" ref="BZ2461:BZ2524" si="1188">AO2461&amp;AP2461&amp;AQ2461&amp;AY2461&amp;BW2461</f>
        <v>#REF!</v>
      </c>
      <c r="CA2461" s="10"/>
    </row>
    <row r="2462" spans="1:79" ht="23.25" customHeight="1" x14ac:dyDescent="0.3">
      <c r="A2462" s="7">
        <v>2460</v>
      </c>
      <c r="B2462" s="43"/>
      <c r="C2462" s="44"/>
      <c r="D2462" s="45"/>
      <c r="E2462" s="46"/>
      <c r="F2462" s="46"/>
      <c r="G2462" s="46"/>
      <c r="H2462" s="50"/>
      <c r="I2462" s="51"/>
      <c r="J2462" s="52"/>
      <c r="K2462" s="51"/>
      <c r="L2462" s="53"/>
      <c r="M2462" s="54"/>
      <c r="N2462" s="43"/>
      <c r="O2462" s="55"/>
      <c r="P2462" s="46"/>
      <c r="Q2462" s="46"/>
      <c r="R2462" s="46"/>
      <c r="S2462" s="43"/>
      <c r="T2462" s="56"/>
      <c r="U2462" s="46"/>
      <c r="V2462" s="57"/>
      <c r="W2462" s="58"/>
      <c r="X2462" s="57"/>
      <c r="Y2462" s="46"/>
      <c r="Z2462" s="57"/>
      <c r="AA2462" s="59"/>
      <c r="AB2462" s="60"/>
      <c r="AJ2462" s="11">
        <f t="shared" si="1186"/>
        <v>13</v>
      </c>
      <c r="AK2462" s="11">
        <f t="shared" si="1159"/>
        <v>0</v>
      </c>
      <c r="AL2462" s="11">
        <f t="shared" si="1160"/>
        <v>0</v>
      </c>
      <c r="AM2462" s="11">
        <f t="shared" si="1161"/>
        <v>0</v>
      </c>
      <c r="AN2462" s="11">
        <f t="shared" si="1162"/>
        <v>0</v>
      </c>
      <c r="AO2462" s="4" t="e">
        <f>IF(#REF!="I",1,IF(#REF!="II",2,IF(#REF!="III",3,IF(#REF!="IV",4))))</f>
        <v>#REF!</v>
      </c>
      <c r="AP2462" s="11" t="e">
        <f>IF(#REF!="PULMONAR",1,IF(AND(#REF!="EXTRAPULMONAR",#REF!&lt;&gt;"MENINGEA"),2,IF(AND(#REF!="EXTRAPULMONAR",#REF!="MENINGEA"),3,)))</f>
        <v>#REF!</v>
      </c>
      <c r="AQ24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2" s="4">
        <f t="shared" si="1163"/>
        <v>0</v>
      </c>
      <c r="AS2462" s="10">
        <f t="shared" si="1164"/>
        <v>0</v>
      </c>
      <c r="AT2462" s="10">
        <f t="shared" si="1165"/>
        <v>0</v>
      </c>
      <c r="AU2462" s="10" t="str">
        <f t="shared" si="1166"/>
        <v>0</v>
      </c>
      <c r="AV2462" s="11" t="e">
        <f t="shared" si="1167"/>
        <v>#N/A</v>
      </c>
      <c r="AW2462" s="4" t="e">
        <f t="shared" si="1168"/>
        <v>#N/A</v>
      </c>
      <c r="AX2462" s="10" t="e">
        <f t="shared" si="1184"/>
        <v>#N/A</v>
      </c>
      <c r="AY2462" s="10" t="e">
        <f t="shared" si="1185"/>
        <v>#N/A</v>
      </c>
      <c r="AZ2462" s="10" t="e">
        <f t="shared" si="1169"/>
        <v>#REF!</v>
      </c>
      <c r="BA2462" s="12" t="e">
        <f>IF(BW2462=7,0,AJ2462&amp;IF(#REF!="SI",1,IF(#REF!="NO",2,IF(#REF!="VIH + PREVIO",3,0))))</f>
        <v>#REF!</v>
      </c>
      <c r="BB2462" s="13" t="e">
        <f>IF(AND(#REF!="POSITIVO",#REF!="POSITIVO"),1,IF(#REF!="NEGATIVO",2,IF(#REF!="VIH + PREVIO",3,0)))</f>
        <v>#REF!</v>
      </c>
      <c r="BC2462" s="10" t="e">
        <f>IF(#REF!="SI",1,IF(#REF!="NO",2,0))</f>
        <v>#REF!</v>
      </c>
      <c r="BD2462" s="10" t="e">
        <f>IF(#REF!="SI",1,IF(#REF!="NO",2,0))</f>
        <v>#REF!</v>
      </c>
      <c r="BE2462" s="10" t="e">
        <f>IF(OR(#REF!="VIH + PREVIO",#REF!="VIH + PREVIO",#REF!="VIH + PREVIO"),1,0)</f>
        <v>#REF!</v>
      </c>
      <c r="BF2462" s="13" t="e">
        <f>IF(OR(#REF!="POSITIVO",#REF!="NEGATIVO"),1,IF(#REF!="PACIENTE NO ACEPTA",2,IF(#REF!="VIH + PREVIO",3,0)))</f>
        <v>#REF!</v>
      </c>
      <c r="BG2462" s="10" t="e">
        <f t="shared" si="1170"/>
        <v>#REF!</v>
      </c>
      <c r="BH2462" s="10" t="e">
        <f t="shared" si="1171"/>
        <v>#REF!</v>
      </c>
      <c r="BI2462" s="10" t="e">
        <f t="shared" si="1172"/>
        <v>#REF!</v>
      </c>
      <c r="BJ2462" s="10" t="e">
        <f t="shared" si="1173"/>
        <v>#REF!</v>
      </c>
      <c r="BK2462" s="10" t="e">
        <f t="shared" si="1174"/>
        <v>#REF!</v>
      </c>
      <c r="BL2462" s="10" t="e">
        <f t="shared" si="1175"/>
        <v>#REF!</v>
      </c>
      <c r="BM2462" s="10" t="e">
        <f>IF(OR(BW2462=7,AQ2462=6),0,IF(#REF!="I",1,IF(#REF!="II",2,IF(#REF!="III",3,IF(#REF!="IV",4))))&amp;AP2462&amp;AQ2462&amp;AR2462&amp;AS2462&amp;AT2462&amp;AU2462&amp;AX2462)</f>
        <v>#REF!</v>
      </c>
      <c r="BN2462" s="10" t="e">
        <f t="shared" si="1176"/>
        <v>#REF!</v>
      </c>
      <c r="BO2462" s="10" t="e">
        <f t="shared" si="1177"/>
        <v>#REF!</v>
      </c>
      <c r="BP2462" s="10" t="e">
        <f t="shared" si="1178"/>
        <v>#REF!</v>
      </c>
      <c r="BQ2462" s="10" t="e">
        <f t="shared" si="1179"/>
        <v>#REF!</v>
      </c>
      <c r="BR2462" s="10" t="e">
        <f t="shared" si="1180"/>
        <v>#REF!</v>
      </c>
      <c r="BS2462" s="10" t="e">
        <f t="shared" si="1181"/>
        <v>#REF!</v>
      </c>
      <c r="BT2462" s="10" t="e">
        <f>IF(OR(BW2462=7,AQ2462=6),0,AO2462&amp;IF(#REF!="SI",1,IF(#REF!="NO",2,IF(#REF!="VIH + PREVIO",3,0))))</f>
        <v>#REF!</v>
      </c>
      <c r="BU2462" s="10" t="e">
        <f>IF(OR(BW2462=7,AQ2462=6),0,IF(#REF!="-",1,0))</f>
        <v>#REF!</v>
      </c>
      <c r="BV2462" s="10" t="e">
        <f t="shared" si="1182"/>
        <v>#REF!</v>
      </c>
      <c r="BW24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2" s="10" t="e">
        <f t="shared" si="1187"/>
        <v>#REF!</v>
      </c>
      <c r="BY2462" s="10" t="e">
        <f t="shared" si="1183"/>
        <v>#REF!</v>
      </c>
      <c r="BZ2462" s="10" t="e">
        <f t="shared" si="1188"/>
        <v>#REF!</v>
      </c>
      <c r="CA2462" s="10"/>
    </row>
    <row r="2463" spans="1:79" ht="23.25" customHeight="1" x14ac:dyDescent="0.3">
      <c r="A2463" s="7">
        <v>2461</v>
      </c>
      <c r="B2463" s="43"/>
      <c r="C2463" s="44"/>
      <c r="D2463" s="45"/>
      <c r="E2463" s="46"/>
      <c r="F2463" s="46"/>
      <c r="G2463" s="46"/>
      <c r="H2463" s="50"/>
      <c r="I2463" s="51"/>
      <c r="J2463" s="52"/>
      <c r="K2463" s="51"/>
      <c r="L2463" s="53"/>
      <c r="M2463" s="54"/>
      <c r="N2463" s="43"/>
      <c r="O2463" s="55"/>
      <c r="P2463" s="46"/>
      <c r="Q2463" s="46"/>
      <c r="R2463" s="46"/>
      <c r="S2463" s="43"/>
      <c r="T2463" s="56"/>
      <c r="U2463" s="46"/>
      <c r="V2463" s="57"/>
      <c r="W2463" s="58"/>
      <c r="X2463" s="57"/>
      <c r="Y2463" s="46"/>
      <c r="Z2463" s="57"/>
      <c r="AA2463" s="59"/>
      <c r="AB2463" s="60"/>
      <c r="AJ2463" s="11">
        <f t="shared" si="1186"/>
        <v>13</v>
      </c>
      <c r="AK2463" s="11">
        <f t="shared" si="1159"/>
        <v>0</v>
      </c>
      <c r="AL2463" s="11">
        <f t="shared" si="1160"/>
        <v>0</v>
      </c>
      <c r="AM2463" s="11">
        <f t="shared" si="1161"/>
        <v>0</v>
      </c>
      <c r="AN2463" s="11">
        <f t="shared" si="1162"/>
        <v>0</v>
      </c>
      <c r="AO2463" s="4" t="e">
        <f>IF(#REF!="I",1,IF(#REF!="II",2,IF(#REF!="III",3,IF(#REF!="IV",4))))</f>
        <v>#REF!</v>
      </c>
      <c r="AP2463" s="11" t="e">
        <f>IF(#REF!="PULMONAR",1,IF(AND(#REF!="EXTRAPULMONAR",#REF!&lt;&gt;"MENINGEA"),2,IF(AND(#REF!="EXTRAPULMONAR",#REF!="MENINGEA"),3,)))</f>
        <v>#REF!</v>
      </c>
      <c r="AQ24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3" s="4">
        <f t="shared" si="1163"/>
        <v>0</v>
      </c>
      <c r="AS2463" s="10">
        <f t="shared" si="1164"/>
        <v>0</v>
      </c>
      <c r="AT2463" s="10">
        <f t="shared" si="1165"/>
        <v>0</v>
      </c>
      <c r="AU2463" s="10" t="str">
        <f t="shared" si="1166"/>
        <v>0</v>
      </c>
      <c r="AV2463" s="11" t="e">
        <f t="shared" si="1167"/>
        <v>#N/A</v>
      </c>
      <c r="AW2463" s="4" t="e">
        <f t="shared" si="1168"/>
        <v>#N/A</v>
      </c>
      <c r="AX2463" s="10" t="e">
        <f t="shared" si="1184"/>
        <v>#N/A</v>
      </c>
      <c r="AY2463" s="10" t="e">
        <f t="shared" si="1185"/>
        <v>#N/A</v>
      </c>
      <c r="AZ2463" s="10" t="e">
        <f t="shared" si="1169"/>
        <v>#REF!</v>
      </c>
      <c r="BA2463" s="12" t="e">
        <f>IF(BW2463=7,0,AJ2463&amp;IF(#REF!="SI",1,IF(#REF!="NO",2,IF(#REF!="VIH + PREVIO",3,0))))</f>
        <v>#REF!</v>
      </c>
      <c r="BB2463" s="13" t="e">
        <f>IF(AND(#REF!="POSITIVO",#REF!="POSITIVO"),1,IF(#REF!="NEGATIVO",2,IF(#REF!="VIH + PREVIO",3,0)))</f>
        <v>#REF!</v>
      </c>
      <c r="BC2463" s="10" t="e">
        <f>IF(#REF!="SI",1,IF(#REF!="NO",2,0))</f>
        <v>#REF!</v>
      </c>
      <c r="BD2463" s="10" t="e">
        <f>IF(#REF!="SI",1,IF(#REF!="NO",2,0))</f>
        <v>#REF!</v>
      </c>
      <c r="BE2463" s="10" t="e">
        <f>IF(OR(#REF!="VIH + PREVIO",#REF!="VIH + PREVIO",#REF!="VIH + PREVIO"),1,0)</f>
        <v>#REF!</v>
      </c>
      <c r="BF2463" s="13" t="e">
        <f>IF(OR(#REF!="POSITIVO",#REF!="NEGATIVO"),1,IF(#REF!="PACIENTE NO ACEPTA",2,IF(#REF!="VIH + PREVIO",3,0)))</f>
        <v>#REF!</v>
      </c>
      <c r="BG2463" s="10" t="e">
        <f t="shared" si="1170"/>
        <v>#REF!</v>
      </c>
      <c r="BH2463" s="10" t="e">
        <f t="shared" si="1171"/>
        <v>#REF!</v>
      </c>
      <c r="BI2463" s="10" t="e">
        <f t="shared" si="1172"/>
        <v>#REF!</v>
      </c>
      <c r="BJ2463" s="10" t="e">
        <f t="shared" si="1173"/>
        <v>#REF!</v>
      </c>
      <c r="BK2463" s="10" t="e">
        <f t="shared" si="1174"/>
        <v>#REF!</v>
      </c>
      <c r="BL2463" s="10" t="e">
        <f t="shared" si="1175"/>
        <v>#REF!</v>
      </c>
      <c r="BM2463" s="10" t="e">
        <f>IF(OR(BW2463=7,AQ2463=6),0,IF(#REF!="I",1,IF(#REF!="II",2,IF(#REF!="III",3,IF(#REF!="IV",4))))&amp;AP2463&amp;AQ2463&amp;AR2463&amp;AS2463&amp;AT2463&amp;AU2463&amp;AX2463)</f>
        <v>#REF!</v>
      </c>
      <c r="BN2463" s="10" t="e">
        <f t="shared" si="1176"/>
        <v>#REF!</v>
      </c>
      <c r="BO2463" s="10" t="e">
        <f t="shared" si="1177"/>
        <v>#REF!</v>
      </c>
      <c r="BP2463" s="10" t="e">
        <f t="shared" si="1178"/>
        <v>#REF!</v>
      </c>
      <c r="BQ2463" s="10" t="e">
        <f t="shared" si="1179"/>
        <v>#REF!</v>
      </c>
      <c r="BR2463" s="10" t="e">
        <f t="shared" si="1180"/>
        <v>#REF!</v>
      </c>
      <c r="BS2463" s="10" t="e">
        <f t="shared" si="1181"/>
        <v>#REF!</v>
      </c>
      <c r="BT2463" s="10" t="e">
        <f>IF(OR(BW2463=7,AQ2463=6),0,AO2463&amp;IF(#REF!="SI",1,IF(#REF!="NO",2,IF(#REF!="VIH + PREVIO",3,0))))</f>
        <v>#REF!</v>
      </c>
      <c r="BU2463" s="10" t="e">
        <f>IF(OR(BW2463=7,AQ2463=6),0,IF(#REF!="-",1,0))</f>
        <v>#REF!</v>
      </c>
      <c r="BV2463" s="10" t="e">
        <f t="shared" si="1182"/>
        <v>#REF!</v>
      </c>
      <c r="BW24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3" s="10" t="e">
        <f t="shared" si="1187"/>
        <v>#REF!</v>
      </c>
      <c r="BY2463" s="10" t="e">
        <f t="shared" si="1183"/>
        <v>#REF!</v>
      </c>
      <c r="BZ2463" s="10" t="e">
        <f t="shared" si="1188"/>
        <v>#REF!</v>
      </c>
      <c r="CA2463" s="10"/>
    </row>
    <row r="2464" spans="1:79" ht="23.25" customHeight="1" x14ac:dyDescent="0.3">
      <c r="A2464" s="7">
        <v>2462</v>
      </c>
      <c r="B2464" s="43"/>
      <c r="C2464" s="44"/>
      <c r="D2464" s="45"/>
      <c r="E2464" s="46"/>
      <c r="F2464" s="46"/>
      <c r="G2464" s="46"/>
      <c r="H2464" s="50"/>
      <c r="I2464" s="51"/>
      <c r="J2464" s="52"/>
      <c r="K2464" s="51"/>
      <c r="L2464" s="53"/>
      <c r="M2464" s="54"/>
      <c r="N2464" s="43"/>
      <c r="O2464" s="55"/>
      <c r="P2464" s="46"/>
      <c r="Q2464" s="46"/>
      <c r="R2464" s="46"/>
      <c r="S2464" s="43"/>
      <c r="T2464" s="56"/>
      <c r="U2464" s="46"/>
      <c r="V2464" s="57"/>
      <c r="W2464" s="58"/>
      <c r="X2464" s="57"/>
      <c r="Y2464" s="46"/>
      <c r="Z2464" s="57"/>
      <c r="AA2464" s="59"/>
      <c r="AB2464" s="60"/>
      <c r="AJ2464" s="11">
        <f t="shared" si="1186"/>
        <v>13</v>
      </c>
      <c r="AK2464" s="11">
        <f t="shared" si="1159"/>
        <v>0</v>
      </c>
      <c r="AL2464" s="11">
        <f t="shared" si="1160"/>
        <v>0</v>
      </c>
      <c r="AM2464" s="11">
        <f t="shared" si="1161"/>
        <v>0</v>
      </c>
      <c r="AN2464" s="11">
        <f t="shared" si="1162"/>
        <v>0</v>
      </c>
      <c r="AO2464" s="4" t="e">
        <f>IF(#REF!="I",1,IF(#REF!="II",2,IF(#REF!="III",3,IF(#REF!="IV",4))))</f>
        <v>#REF!</v>
      </c>
      <c r="AP2464" s="11" t="e">
        <f>IF(#REF!="PULMONAR",1,IF(AND(#REF!="EXTRAPULMONAR",#REF!&lt;&gt;"MENINGEA"),2,IF(AND(#REF!="EXTRAPULMONAR",#REF!="MENINGEA"),3,)))</f>
        <v>#REF!</v>
      </c>
      <c r="AQ24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4" s="4">
        <f t="shared" si="1163"/>
        <v>0</v>
      </c>
      <c r="AS2464" s="10">
        <f t="shared" si="1164"/>
        <v>0</v>
      </c>
      <c r="AT2464" s="10">
        <f t="shared" si="1165"/>
        <v>0</v>
      </c>
      <c r="AU2464" s="10" t="str">
        <f t="shared" si="1166"/>
        <v>0</v>
      </c>
      <c r="AV2464" s="11" t="e">
        <f t="shared" si="1167"/>
        <v>#N/A</v>
      </c>
      <c r="AW2464" s="4" t="e">
        <f t="shared" si="1168"/>
        <v>#N/A</v>
      </c>
      <c r="AX2464" s="10" t="e">
        <f t="shared" si="1184"/>
        <v>#N/A</v>
      </c>
      <c r="AY2464" s="10" t="e">
        <f t="shared" si="1185"/>
        <v>#N/A</v>
      </c>
      <c r="AZ2464" s="10" t="e">
        <f t="shared" si="1169"/>
        <v>#REF!</v>
      </c>
      <c r="BA2464" s="12" t="e">
        <f>IF(BW2464=7,0,AJ2464&amp;IF(#REF!="SI",1,IF(#REF!="NO",2,IF(#REF!="VIH + PREVIO",3,0))))</f>
        <v>#REF!</v>
      </c>
      <c r="BB2464" s="13" t="e">
        <f>IF(AND(#REF!="POSITIVO",#REF!="POSITIVO"),1,IF(#REF!="NEGATIVO",2,IF(#REF!="VIH + PREVIO",3,0)))</f>
        <v>#REF!</v>
      </c>
      <c r="BC2464" s="10" t="e">
        <f>IF(#REF!="SI",1,IF(#REF!="NO",2,0))</f>
        <v>#REF!</v>
      </c>
      <c r="BD2464" s="10" t="e">
        <f>IF(#REF!="SI",1,IF(#REF!="NO",2,0))</f>
        <v>#REF!</v>
      </c>
      <c r="BE2464" s="10" t="e">
        <f>IF(OR(#REF!="VIH + PREVIO",#REF!="VIH + PREVIO",#REF!="VIH + PREVIO"),1,0)</f>
        <v>#REF!</v>
      </c>
      <c r="BF2464" s="13" t="e">
        <f>IF(OR(#REF!="POSITIVO",#REF!="NEGATIVO"),1,IF(#REF!="PACIENTE NO ACEPTA",2,IF(#REF!="VIH + PREVIO",3,0)))</f>
        <v>#REF!</v>
      </c>
      <c r="BG2464" s="10" t="e">
        <f t="shared" si="1170"/>
        <v>#REF!</v>
      </c>
      <c r="BH2464" s="10" t="e">
        <f t="shared" si="1171"/>
        <v>#REF!</v>
      </c>
      <c r="BI2464" s="10" t="e">
        <f t="shared" si="1172"/>
        <v>#REF!</v>
      </c>
      <c r="BJ2464" s="10" t="e">
        <f t="shared" si="1173"/>
        <v>#REF!</v>
      </c>
      <c r="BK2464" s="10" t="e">
        <f t="shared" si="1174"/>
        <v>#REF!</v>
      </c>
      <c r="BL2464" s="10" t="e">
        <f t="shared" si="1175"/>
        <v>#REF!</v>
      </c>
      <c r="BM2464" s="10" t="e">
        <f>IF(OR(BW2464=7,AQ2464=6),0,IF(#REF!="I",1,IF(#REF!="II",2,IF(#REF!="III",3,IF(#REF!="IV",4))))&amp;AP2464&amp;AQ2464&amp;AR2464&amp;AS2464&amp;AT2464&amp;AU2464&amp;AX2464)</f>
        <v>#REF!</v>
      </c>
      <c r="BN2464" s="10" t="e">
        <f t="shared" si="1176"/>
        <v>#REF!</v>
      </c>
      <c r="BO2464" s="10" t="e">
        <f t="shared" si="1177"/>
        <v>#REF!</v>
      </c>
      <c r="BP2464" s="10" t="e">
        <f t="shared" si="1178"/>
        <v>#REF!</v>
      </c>
      <c r="BQ2464" s="10" t="e">
        <f t="shared" si="1179"/>
        <v>#REF!</v>
      </c>
      <c r="BR2464" s="10" t="e">
        <f t="shared" si="1180"/>
        <v>#REF!</v>
      </c>
      <c r="BS2464" s="10" t="e">
        <f t="shared" si="1181"/>
        <v>#REF!</v>
      </c>
      <c r="BT2464" s="10" t="e">
        <f>IF(OR(BW2464=7,AQ2464=6),0,AO2464&amp;IF(#REF!="SI",1,IF(#REF!="NO",2,IF(#REF!="VIH + PREVIO",3,0))))</f>
        <v>#REF!</v>
      </c>
      <c r="BU2464" s="10" t="e">
        <f>IF(OR(BW2464=7,AQ2464=6),0,IF(#REF!="-",1,0))</f>
        <v>#REF!</v>
      </c>
      <c r="BV2464" s="10" t="e">
        <f t="shared" si="1182"/>
        <v>#REF!</v>
      </c>
      <c r="BW24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4" s="10" t="e">
        <f t="shared" si="1187"/>
        <v>#REF!</v>
      </c>
      <c r="BY2464" s="10" t="e">
        <f t="shared" si="1183"/>
        <v>#REF!</v>
      </c>
      <c r="BZ2464" s="10" t="e">
        <f t="shared" si="1188"/>
        <v>#REF!</v>
      </c>
      <c r="CA2464" s="10"/>
    </row>
    <row r="2465" spans="1:79" ht="23.25" customHeight="1" x14ac:dyDescent="0.3">
      <c r="A2465" s="7">
        <v>2463</v>
      </c>
      <c r="B2465" s="43"/>
      <c r="C2465" s="44"/>
      <c r="D2465" s="45"/>
      <c r="E2465" s="46"/>
      <c r="F2465" s="46"/>
      <c r="G2465" s="46"/>
      <c r="H2465" s="50"/>
      <c r="I2465" s="51"/>
      <c r="J2465" s="52"/>
      <c r="K2465" s="51"/>
      <c r="L2465" s="53"/>
      <c r="M2465" s="54"/>
      <c r="N2465" s="43"/>
      <c r="O2465" s="55"/>
      <c r="P2465" s="46"/>
      <c r="Q2465" s="46"/>
      <c r="R2465" s="46"/>
      <c r="S2465" s="43"/>
      <c r="T2465" s="56"/>
      <c r="U2465" s="46"/>
      <c r="V2465" s="57"/>
      <c r="W2465" s="58"/>
      <c r="X2465" s="57"/>
      <c r="Y2465" s="46"/>
      <c r="Z2465" s="57"/>
      <c r="AA2465" s="59"/>
      <c r="AB2465" s="60"/>
      <c r="AJ2465" s="11">
        <f t="shared" si="1186"/>
        <v>13</v>
      </c>
      <c r="AK2465" s="11">
        <f t="shared" si="1159"/>
        <v>0</v>
      </c>
      <c r="AL2465" s="11">
        <f t="shared" si="1160"/>
        <v>0</v>
      </c>
      <c r="AM2465" s="11">
        <f t="shared" si="1161"/>
        <v>0</v>
      </c>
      <c r="AN2465" s="11">
        <f t="shared" si="1162"/>
        <v>0</v>
      </c>
      <c r="AO2465" s="4" t="e">
        <f>IF(#REF!="I",1,IF(#REF!="II",2,IF(#REF!="III",3,IF(#REF!="IV",4))))</f>
        <v>#REF!</v>
      </c>
      <c r="AP2465" s="11" t="e">
        <f>IF(#REF!="PULMONAR",1,IF(AND(#REF!="EXTRAPULMONAR",#REF!&lt;&gt;"MENINGEA"),2,IF(AND(#REF!="EXTRAPULMONAR",#REF!="MENINGEA"),3,)))</f>
        <v>#REF!</v>
      </c>
      <c r="AQ24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5" s="4">
        <f t="shared" si="1163"/>
        <v>0</v>
      </c>
      <c r="AS2465" s="10">
        <f t="shared" si="1164"/>
        <v>0</v>
      </c>
      <c r="AT2465" s="10">
        <f t="shared" si="1165"/>
        <v>0</v>
      </c>
      <c r="AU2465" s="10" t="str">
        <f t="shared" si="1166"/>
        <v>0</v>
      </c>
      <c r="AV2465" s="11" t="e">
        <f t="shared" si="1167"/>
        <v>#N/A</v>
      </c>
      <c r="AW2465" s="4" t="e">
        <f t="shared" si="1168"/>
        <v>#N/A</v>
      </c>
      <c r="AX2465" s="10" t="e">
        <f t="shared" si="1184"/>
        <v>#N/A</v>
      </c>
      <c r="AY2465" s="10" t="e">
        <f t="shared" si="1185"/>
        <v>#N/A</v>
      </c>
      <c r="AZ2465" s="10" t="e">
        <f t="shared" si="1169"/>
        <v>#REF!</v>
      </c>
      <c r="BA2465" s="12" t="e">
        <f>IF(BW2465=7,0,AJ2465&amp;IF(#REF!="SI",1,IF(#REF!="NO",2,IF(#REF!="VIH + PREVIO",3,0))))</f>
        <v>#REF!</v>
      </c>
      <c r="BB2465" s="13" t="e">
        <f>IF(AND(#REF!="POSITIVO",#REF!="POSITIVO"),1,IF(#REF!="NEGATIVO",2,IF(#REF!="VIH + PREVIO",3,0)))</f>
        <v>#REF!</v>
      </c>
      <c r="BC2465" s="10" t="e">
        <f>IF(#REF!="SI",1,IF(#REF!="NO",2,0))</f>
        <v>#REF!</v>
      </c>
      <c r="BD2465" s="10" t="e">
        <f>IF(#REF!="SI",1,IF(#REF!="NO",2,0))</f>
        <v>#REF!</v>
      </c>
      <c r="BE2465" s="10" t="e">
        <f>IF(OR(#REF!="VIH + PREVIO",#REF!="VIH + PREVIO",#REF!="VIH + PREVIO"),1,0)</f>
        <v>#REF!</v>
      </c>
      <c r="BF2465" s="13" t="e">
        <f>IF(OR(#REF!="POSITIVO",#REF!="NEGATIVO"),1,IF(#REF!="PACIENTE NO ACEPTA",2,IF(#REF!="VIH + PREVIO",3,0)))</f>
        <v>#REF!</v>
      </c>
      <c r="BG2465" s="10" t="e">
        <f t="shared" si="1170"/>
        <v>#REF!</v>
      </c>
      <c r="BH2465" s="10" t="e">
        <f t="shared" si="1171"/>
        <v>#REF!</v>
      </c>
      <c r="BI2465" s="10" t="e">
        <f t="shared" si="1172"/>
        <v>#REF!</v>
      </c>
      <c r="BJ2465" s="10" t="e">
        <f t="shared" si="1173"/>
        <v>#REF!</v>
      </c>
      <c r="BK2465" s="10" t="e">
        <f t="shared" si="1174"/>
        <v>#REF!</v>
      </c>
      <c r="BL2465" s="10" t="e">
        <f t="shared" si="1175"/>
        <v>#REF!</v>
      </c>
      <c r="BM2465" s="10" t="e">
        <f>IF(OR(BW2465=7,AQ2465=6),0,IF(#REF!="I",1,IF(#REF!="II",2,IF(#REF!="III",3,IF(#REF!="IV",4))))&amp;AP2465&amp;AQ2465&amp;AR2465&amp;AS2465&amp;AT2465&amp;AU2465&amp;AX2465)</f>
        <v>#REF!</v>
      </c>
      <c r="BN2465" s="10" t="e">
        <f t="shared" si="1176"/>
        <v>#REF!</v>
      </c>
      <c r="BO2465" s="10" t="e">
        <f t="shared" si="1177"/>
        <v>#REF!</v>
      </c>
      <c r="BP2465" s="10" t="e">
        <f t="shared" si="1178"/>
        <v>#REF!</v>
      </c>
      <c r="BQ2465" s="10" t="e">
        <f t="shared" si="1179"/>
        <v>#REF!</v>
      </c>
      <c r="BR2465" s="10" t="e">
        <f t="shared" si="1180"/>
        <v>#REF!</v>
      </c>
      <c r="BS2465" s="10" t="e">
        <f t="shared" si="1181"/>
        <v>#REF!</v>
      </c>
      <c r="BT2465" s="10" t="e">
        <f>IF(OR(BW2465=7,AQ2465=6),0,AO2465&amp;IF(#REF!="SI",1,IF(#REF!="NO",2,IF(#REF!="VIH + PREVIO",3,0))))</f>
        <v>#REF!</v>
      </c>
      <c r="BU2465" s="10" t="e">
        <f>IF(OR(BW2465=7,AQ2465=6),0,IF(#REF!="-",1,0))</f>
        <v>#REF!</v>
      </c>
      <c r="BV2465" s="10" t="e">
        <f t="shared" si="1182"/>
        <v>#REF!</v>
      </c>
      <c r="BW24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5" s="10" t="e">
        <f t="shared" si="1187"/>
        <v>#REF!</v>
      </c>
      <c r="BY2465" s="10" t="e">
        <f t="shared" si="1183"/>
        <v>#REF!</v>
      </c>
      <c r="BZ2465" s="10" t="e">
        <f t="shared" si="1188"/>
        <v>#REF!</v>
      </c>
      <c r="CA2465" s="10"/>
    </row>
    <row r="2466" spans="1:79" ht="23.25" customHeight="1" x14ac:dyDescent="0.3">
      <c r="A2466" s="7">
        <v>2464</v>
      </c>
      <c r="B2466" s="43"/>
      <c r="C2466" s="44"/>
      <c r="D2466" s="45"/>
      <c r="E2466" s="46"/>
      <c r="F2466" s="46"/>
      <c r="G2466" s="46"/>
      <c r="H2466" s="50"/>
      <c r="I2466" s="51"/>
      <c r="J2466" s="52"/>
      <c r="K2466" s="51"/>
      <c r="L2466" s="53"/>
      <c r="M2466" s="54"/>
      <c r="N2466" s="43"/>
      <c r="O2466" s="55"/>
      <c r="P2466" s="46"/>
      <c r="Q2466" s="46"/>
      <c r="R2466" s="46"/>
      <c r="S2466" s="43"/>
      <c r="T2466" s="56"/>
      <c r="U2466" s="46"/>
      <c r="V2466" s="57"/>
      <c r="W2466" s="58"/>
      <c r="X2466" s="57"/>
      <c r="Y2466" s="46"/>
      <c r="Z2466" s="57"/>
      <c r="AA2466" s="59"/>
      <c r="AB2466" s="60"/>
      <c r="AJ2466" s="11">
        <f t="shared" si="1186"/>
        <v>13</v>
      </c>
      <c r="AK2466" s="11">
        <f t="shared" si="1159"/>
        <v>0</v>
      </c>
      <c r="AL2466" s="11">
        <f t="shared" si="1160"/>
        <v>0</v>
      </c>
      <c r="AM2466" s="11">
        <f t="shared" si="1161"/>
        <v>0</v>
      </c>
      <c r="AN2466" s="11">
        <f t="shared" si="1162"/>
        <v>0</v>
      </c>
      <c r="AO2466" s="4" t="e">
        <f>IF(#REF!="I",1,IF(#REF!="II",2,IF(#REF!="III",3,IF(#REF!="IV",4))))</f>
        <v>#REF!</v>
      </c>
      <c r="AP2466" s="11" t="e">
        <f>IF(#REF!="PULMONAR",1,IF(AND(#REF!="EXTRAPULMONAR",#REF!&lt;&gt;"MENINGEA"),2,IF(AND(#REF!="EXTRAPULMONAR",#REF!="MENINGEA"),3,)))</f>
        <v>#REF!</v>
      </c>
      <c r="AQ24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6" s="4">
        <f t="shared" si="1163"/>
        <v>0</v>
      </c>
      <c r="AS2466" s="10">
        <f t="shared" si="1164"/>
        <v>0</v>
      </c>
      <c r="AT2466" s="10">
        <f t="shared" si="1165"/>
        <v>0</v>
      </c>
      <c r="AU2466" s="10" t="str">
        <f t="shared" si="1166"/>
        <v>0</v>
      </c>
      <c r="AV2466" s="11" t="e">
        <f t="shared" si="1167"/>
        <v>#N/A</v>
      </c>
      <c r="AW2466" s="4" t="e">
        <f t="shared" si="1168"/>
        <v>#N/A</v>
      </c>
      <c r="AX2466" s="10" t="e">
        <f t="shared" si="1184"/>
        <v>#N/A</v>
      </c>
      <c r="AY2466" s="10" t="e">
        <f t="shared" si="1185"/>
        <v>#N/A</v>
      </c>
      <c r="AZ2466" s="10" t="e">
        <f t="shared" si="1169"/>
        <v>#REF!</v>
      </c>
      <c r="BA2466" s="12" t="e">
        <f>IF(BW2466=7,0,AJ2466&amp;IF(#REF!="SI",1,IF(#REF!="NO",2,IF(#REF!="VIH + PREVIO",3,0))))</f>
        <v>#REF!</v>
      </c>
      <c r="BB2466" s="13" t="e">
        <f>IF(AND(#REF!="POSITIVO",#REF!="POSITIVO"),1,IF(#REF!="NEGATIVO",2,IF(#REF!="VIH + PREVIO",3,0)))</f>
        <v>#REF!</v>
      </c>
      <c r="BC2466" s="10" t="e">
        <f>IF(#REF!="SI",1,IF(#REF!="NO",2,0))</f>
        <v>#REF!</v>
      </c>
      <c r="BD2466" s="10" t="e">
        <f>IF(#REF!="SI",1,IF(#REF!="NO",2,0))</f>
        <v>#REF!</v>
      </c>
      <c r="BE2466" s="10" t="e">
        <f>IF(OR(#REF!="VIH + PREVIO",#REF!="VIH + PREVIO",#REF!="VIH + PREVIO"),1,0)</f>
        <v>#REF!</v>
      </c>
      <c r="BF2466" s="13" t="e">
        <f>IF(OR(#REF!="POSITIVO",#REF!="NEGATIVO"),1,IF(#REF!="PACIENTE NO ACEPTA",2,IF(#REF!="VIH + PREVIO",3,0)))</f>
        <v>#REF!</v>
      </c>
      <c r="BG2466" s="10" t="e">
        <f t="shared" si="1170"/>
        <v>#REF!</v>
      </c>
      <c r="BH2466" s="10" t="e">
        <f t="shared" si="1171"/>
        <v>#REF!</v>
      </c>
      <c r="BI2466" s="10" t="e">
        <f t="shared" si="1172"/>
        <v>#REF!</v>
      </c>
      <c r="BJ2466" s="10" t="e">
        <f t="shared" si="1173"/>
        <v>#REF!</v>
      </c>
      <c r="BK2466" s="10" t="e">
        <f t="shared" si="1174"/>
        <v>#REF!</v>
      </c>
      <c r="BL2466" s="10" t="e">
        <f t="shared" si="1175"/>
        <v>#REF!</v>
      </c>
      <c r="BM2466" s="10" t="e">
        <f>IF(OR(BW2466=7,AQ2466=6),0,IF(#REF!="I",1,IF(#REF!="II",2,IF(#REF!="III",3,IF(#REF!="IV",4))))&amp;AP2466&amp;AQ2466&amp;AR2466&amp;AS2466&amp;AT2466&amp;AU2466&amp;AX2466)</f>
        <v>#REF!</v>
      </c>
      <c r="BN2466" s="10" t="e">
        <f t="shared" si="1176"/>
        <v>#REF!</v>
      </c>
      <c r="BO2466" s="10" t="e">
        <f t="shared" si="1177"/>
        <v>#REF!</v>
      </c>
      <c r="BP2466" s="10" t="e">
        <f t="shared" si="1178"/>
        <v>#REF!</v>
      </c>
      <c r="BQ2466" s="10" t="e">
        <f t="shared" si="1179"/>
        <v>#REF!</v>
      </c>
      <c r="BR2466" s="10" t="e">
        <f t="shared" si="1180"/>
        <v>#REF!</v>
      </c>
      <c r="BS2466" s="10" t="e">
        <f t="shared" si="1181"/>
        <v>#REF!</v>
      </c>
      <c r="BT2466" s="10" t="e">
        <f>IF(OR(BW2466=7,AQ2466=6),0,AO2466&amp;IF(#REF!="SI",1,IF(#REF!="NO",2,IF(#REF!="VIH + PREVIO",3,0))))</f>
        <v>#REF!</v>
      </c>
      <c r="BU2466" s="10" t="e">
        <f>IF(OR(BW2466=7,AQ2466=6),0,IF(#REF!="-",1,0))</f>
        <v>#REF!</v>
      </c>
      <c r="BV2466" s="10" t="e">
        <f t="shared" si="1182"/>
        <v>#REF!</v>
      </c>
      <c r="BW24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6" s="10" t="e">
        <f t="shared" si="1187"/>
        <v>#REF!</v>
      </c>
      <c r="BY2466" s="10" t="e">
        <f t="shared" si="1183"/>
        <v>#REF!</v>
      </c>
      <c r="BZ2466" s="10" t="e">
        <f t="shared" si="1188"/>
        <v>#REF!</v>
      </c>
      <c r="CA2466" s="10"/>
    </row>
    <row r="2467" spans="1:79" ht="23.25" customHeight="1" x14ac:dyDescent="0.3">
      <c r="A2467" s="7">
        <v>2465</v>
      </c>
      <c r="B2467" s="43"/>
      <c r="C2467" s="44"/>
      <c r="D2467" s="45"/>
      <c r="E2467" s="46"/>
      <c r="F2467" s="46"/>
      <c r="G2467" s="46"/>
      <c r="H2467" s="50"/>
      <c r="I2467" s="51"/>
      <c r="J2467" s="52"/>
      <c r="K2467" s="51"/>
      <c r="L2467" s="53"/>
      <c r="M2467" s="54"/>
      <c r="N2467" s="43"/>
      <c r="O2467" s="55"/>
      <c r="P2467" s="46"/>
      <c r="Q2467" s="46"/>
      <c r="R2467" s="46"/>
      <c r="S2467" s="43"/>
      <c r="T2467" s="56"/>
      <c r="U2467" s="46"/>
      <c r="V2467" s="57"/>
      <c r="W2467" s="58"/>
      <c r="X2467" s="57"/>
      <c r="Y2467" s="46"/>
      <c r="Z2467" s="57"/>
      <c r="AA2467" s="59"/>
      <c r="AB2467" s="60"/>
      <c r="AJ2467" s="11">
        <f t="shared" si="1186"/>
        <v>13</v>
      </c>
      <c r="AK2467" s="11">
        <f t="shared" si="1159"/>
        <v>0</v>
      </c>
      <c r="AL2467" s="11">
        <f t="shared" si="1160"/>
        <v>0</v>
      </c>
      <c r="AM2467" s="11">
        <f t="shared" si="1161"/>
        <v>0</v>
      </c>
      <c r="AN2467" s="11">
        <f t="shared" si="1162"/>
        <v>0</v>
      </c>
      <c r="AO2467" s="4" t="e">
        <f>IF(#REF!="I",1,IF(#REF!="II",2,IF(#REF!="III",3,IF(#REF!="IV",4))))</f>
        <v>#REF!</v>
      </c>
      <c r="AP2467" s="11" t="e">
        <f>IF(#REF!="PULMONAR",1,IF(AND(#REF!="EXTRAPULMONAR",#REF!&lt;&gt;"MENINGEA"),2,IF(AND(#REF!="EXTRAPULMONAR",#REF!="MENINGEA"),3,)))</f>
        <v>#REF!</v>
      </c>
      <c r="AQ24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7" s="4">
        <f t="shared" si="1163"/>
        <v>0</v>
      </c>
      <c r="AS2467" s="10">
        <f t="shared" si="1164"/>
        <v>0</v>
      </c>
      <c r="AT2467" s="10">
        <f t="shared" si="1165"/>
        <v>0</v>
      </c>
      <c r="AU2467" s="10" t="str">
        <f t="shared" si="1166"/>
        <v>0</v>
      </c>
      <c r="AV2467" s="11" t="e">
        <f t="shared" si="1167"/>
        <v>#N/A</v>
      </c>
      <c r="AW2467" s="4" t="e">
        <f t="shared" si="1168"/>
        <v>#N/A</v>
      </c>
      <c r="AX2467" s="10" t="e">
        <f t="shared" si="1184"/>
        <v>#N/A</v>
      </c>
      <c r="AY2467" s="10" t="e">
        <f t="shared" si="1185"/>
        <v>#N/A</v>
      </c>
      <c r="AZ2467" s="10" t="e">
        <f t="shared" si="1169"/>
        <v>#REF!</v>
      </c>
      <c r="BA2467" s="12" t="e">
        <f>IF(BW2467=7,0,AJ2467&amp;IF(#REF!="SI",1,IF(#REF!="NO",2,IF(#REF!="VIH + PREVIO",3,0))))</f>
        <v>#REF!</v>
      </c>
      <c r="BB2467" s="13" t="e">
        <f>IF(AND(#REF!="POSITIVO",#REF!="POSITIVO"),1,IF(#REF!="NEGATIVO",2,IF(#REF!="VIH + PREVIO",3,0)))</f>
        <v>#REF!</v>
      </c>
      <c r="BC2467" s="10" t="e">
        <f>IF(#REF!="SI",1,IF(#REF!="NO",2,0))</f>
        <v>#REF!</v>
      </c>
      <c r="BD2467" s="10" t="e">
        <f>IF(#REF!="SI",1,IF(#REF!="NO",2,0))</f>
        <v>#REF!</v>
      </c>
      <c r="BE2467" s="10" t="e">
        <f>IF(OR(#REF!="VIH + PREVIO",#REF!="VIH + PREVIO",#REF!="VIH + PREVIO"),1,0)</f>
        <v>#REF!</v>
      </c>
      <c r="BF2467" s="13" t="e">
        <f>IF(OR(#REF!="POSITIVO",#REF!="NEGATIVO"),1,IF(#REF!="PACIENTE NO ACEPTA",2,IF(#REF!="VIH + PREVIO",3,0)))</f>
        <v>#REF!</v>
      </c>
      <c r="BG2467" s="10" t="e">
        <f t="shared" si="1170"/>
        <v>#REF!</v>
      </c>
      <c r="BH2467" s="10" t="e">
        <f t="shared" si="1171"/>
        <v>#REF!</v>
      </c>
      <c r="BI2467" s="10" t="e">
        <f t="shared" si="1172"/>
        <v>#REF!</v>
      </c>
      <c r="BJ2467" s="10" t="e">
        <f t="shared" si="1173"/>
        <v>#REF!</v>
      </c>
      <c r="BK2467" s="10" t="e">
        <f t="shared" si="1174"/>
        <v>#REF!</v>
      </c>
      <c r="BL2467" s="10" t="e">
        <f t="shared" si="1175"/>
        <v>#REF!</v>
      </c>
      <c r="BM2467" s="10" t="e">
        <f>IF(OR(BW2467=7,AQ2467=6),0,IF(#REF!="I",1,IF(#REF!="II",2,IF(#REF!="III",3,IF(#REF!="IV",4))))&amp;AP2467&amp;AQ2467&amp;AR2467&amp;AS2467&amp;AT2467&amp;AU2467&amp;AX2467)</f>
        <v>#REF!</v>
      </c>
      <c r="BN2467" s="10" t="e">
        <f t="shared" si="1176"/>
        <v>#REF!</v>
      </c>
      <c r="BO2467" s="10" t="e">
        <f t="shared" si="1177"/>
        <v>#REF!</v>
      </c>
      <c r="BP2467" s="10" t="e">
        <f t="shared" si="1178"/>
        <v>#REF!</v>
      </c>
      <c r="BQ2467" s="10" t="e">
        <f t="shared" si="1179"/>
        <v>#REF!</v>
      </c>
      <c r="BR2467" s="10" t="e">
        <f t="shared" si="1180"/>
        <v>#REF!</v>
      </c>
      <c r="BS2467" s="10" t="e">
        <f t="shared" si="1181"/>
        <v>#REF!</v>
      </c>
      <c r="BT2467" s="10" t="e">
        <f>IF(OR(BW2467=7,AQ2467=6),0,AO2467&amp;IF(#REF!="SI",1,IF(#REF!="NO",2,IF(#REF!="VIH + PREVIO",3,0))))</f>
        <v>#REF!</v>
      </c>
      <c r="BU2467" s="10" t="e">
        <f>IF(OR(BW2467=7,AQ2467=6),0,IF(#REF!="-",1,0))</f>
        <v>#REF!</v>
      </c>
      <c r="BV2467" s="10" t="e">
        <f t="shared" si="1182"/>
        <v>#REF!</v>
      </c>
      <c r="BW24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7" s="10" t="e">
        <f t="shared" si="1187"/>
        <v>#REF!</v>
      </c>
      <c r="BY2467" s="10" t="e">
        <f t="shared" si="1183"/>
        <v>#REF!</v>
      </c>
      <c r="BZ2467" s="10" t="e">
        <f t="shared" si="1188"/>
        <v>#REF!</v>
      </c>
      <c r="CA2467" s="10"/>
    </row>
    <row r="2468" spans="1:79" ht="23.25" customHeight="1" x14ac:dyDescent="0.3">
      <c r="A2468" s="7">
        <v>2466</v>
      </c>
      <c r="B2468" s="43"/>
      <c r="C2468" s="44"/>
      <c r="D2468" s="45"/>
      <c r="E2468" s="46"/>
      <c r="F2468" s="46"/>
      <c r="G2468" s="46"/>
      <c r="H2468" s="50"/>
      <c r="I2468" s="51"/>
      <c r="J2468" s="52"/>
      <c r="K2468" s="51"/>
      <c r="L2468" s="53"/>
      <c r="M2468" s="54"/>
      <c r="N2468" s="43"/>
      <c r="O2468" s="55"/>
      <c r="P2468" s="46"/>
      <c r="Q2468" s="46"/>
      <c r="R2468" s="46"/>
      <c r="S2468" s="43"/>
      <c r="T2468" s="56"/>
      <c r="U2468" s="46"/>
      <c r="V2468" s="57"/>
      <c r="W2468" s="58"/>
      <c r="X2468" s="57"/>
      <c r="Y2468" s="46"/>
      <c r="Z2468" s="57"/>
      <c r="AA2468" s="59"/>
      <c r="AB2468" s="60"/>
      <c r="AJ2468" s="11">
        <f t="shared" si="1186"/>
        <v>13</v>
      </c>
      <c r="AK2468" s="11">
        <f t="shared" si="1159"/>
        <v>0</v>
      </c>
      <c r="AL2468" s="11">
        <f t="shared" si="1160"/>
        <v>0</v>
      </c>
      <c r="AM2468" s="11">
        <f t="shared" si="1161"/>
        <v>0</v>
      </c>
      <c r="AN2468" s="11">
        <f t="shared" si="1162"/>
        <v>0</v>
      </c>
      <c r="AO2468" s="4" t="e">
        <f>IF(#REF!="I",1,IF(#REF!="II",2,IF(#REF!="III",3,IF(#REF!="IV",4))))</f>
        <v>#REF!</v>
      </c>
      <c r="AP2468" s="11" t="e">
        <f>IF(#REF!="PULMONAR",1,IF(AND(#REF!="EXTRAPULMONAR",#REF!&lt;&gt;"MENINGEA"),2,IF(AND(#REF!="EXTRAPULMONAR",#REF!="MENINGEA"),3,)))</f>
        <v>#REF!</v>
      </c>
      <c r="AQ24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8" s="4">
        <f t="shared" si="1163"/>
        <v>0</v>
      </c>
      <c r="AS2468" s="10">
        <f t="shared" si="1164"/>
        <v>0</v>
      </c>
      <c r="AT2468" s="10">
        <f t="shared" si="1165"/>
        <v>0</v>
      </c>
      <c r="AU2468" s="10" t="str">
        <f t="shared" si="1166"/>
        <v>0</v>
      </c>
      <c r="AV2468" s="11" t="e">
        <f t="shared" si="1167"/>
        <v>#N/A</v>
      </c>
      <c r="AW2468" s="4" t="e">
        <f t="shared" si="1168"/>
        <v>#N/A</v>
      </c>
      <c r="AX2468" s="10" t="e">
        <f t="shared" si="1184"/>
        <v>#N/A</v>
      </c>
      <c r="AY2468" s="10" t="e">
        <f t="shared" si="1185"/>
        <v>#N/A</v>
      </c>
      <c r="AZ2468" s="10" t="e">
        <f t="shared" si="1169"/>
        <v>#REF!</v>
      </c>
      <c r="BA2468" s="12" t="e">
        <f>IF(BW2468=7,0,AJ2468&amp;IF(#REF!="SI",1,IF(#REF!="NO",2,IF(#REF!="VIH + PREVIO",3,0))))</f>
        <v>#REF!</v>
      </c>
      <c r="BB2468" s="13" t="e">
        <f>IF(AND(#REF!="POSITIVO",#REF!="POSITIVO"),1,IF(#REF!="NEGATIVO",2,IF(#REF!="VIH + PREVIO",3,0)))</f>
        <v>#REF!</v>
      </c>
      <c r="BC2468" s="10" t="e">
        <f>IF(#REF!="SI",1,IF(#REF!="NO",2,0))</f>
        <v>#REF!</v>
      </c>
      <c r="BD2468" s="10" t="e">
        <f>IF(#REF!="SI",1,IF(#REF!="NO",2,0))</f>
        <v>#REF!</v>
      </c>
      <c r="BE2468" s="10" t="e">
        <f>IF(OR(#REF!="VIH + PREVIO",#REF!="VIH + PREVIO",#REF!="VIH + PREVIO"),1,0)</f>
        <v>#REF!</v>
      </c>
      <c r="BF2468" s="13" t="e">
        <f>IF(OR(#REF!="POSITIVO",#REF!="NEGATIVO"),1,IF(#REF!="PACIENTE NO ACEPTA",2,IF(#REF!="VIH + PREVIO",3,0)))</f>
        <v>#REF!</v>
      </c>
      <c r="BG2468" s="10" t="e">
        <f t="shared" si="1170"/>
        <v>#REF!</v>
      </c>
      <c r="BH2468" s="10" t="e">
        <f t="shared" si="1171"/>
        <v>#REF!</v>
      </c>
      <c r="BI2468" s="10" t="e">
        <f t="shared" si="1172"/>
        <v>#REF!</v>
      </c>
      <c r="BJ2468" s="10" t="e">
        <f t="shared" si="1173"/>
        <v>#REF!</v>
      </c>
      <c r="BK2468" s="10" t="e">
        <f t="shared" si="1174"/>
        <v>#REF!</v>
      </c>
      <c r="BL2468" s="10" t="e">
        <f t="shared" si="1175"/>
        <v>#REF!</v>
      </c>
      <c r="BM2468" s="10" t="e">
        <f>IF(OR(BW2468=7,AQ2468=6),0,IF(#REF!="I",1,IF(#REF!="II",2,IF(#REF!="III",3,IF(#REF!="IV",4))))&amp;AP2468&amp;AQ2468&amp;AR2468&amp;AS2468&amp;AT2468&amp;AU2468&amp;AX2468)</f>
        <v>#REF!</v>
      </c>
      <c r="BN2468" s="10" t="e">
        <f t="shared" si="1176"/>
        <v>#REF!</v>
      </c>
      <c r="BO2468" s="10" t="e">
        <f t="shared" si="1177"/>
        <v>#REF!</v>
      </c>
      <c r="BP2468" s="10" t="e">
        <f t="shared" si="1178"/>
        <v>#REF!</v>
      </c>
      <c r="BQ2468" s="10" t="e">
        <f t="shared" si="1179"/>
        <v>#REF!</v>
      </c>
      <c r="BR2468" s="10" t="e">
        <f t="shared" si="1180"/>
        <v>#REF!</v>
      </c>
      <c r="BS2468" s="10" t="e">
        <f t="shared" si="1181"/>
        <v>#REF!</v>
      </c>
      <c r="BT2468" s="10" t="e">
        <f>IF(OR(BW2468=7,AQ2468=6),0,AO2468&amp;IF(#REF!="SI",1,IF(#REF!="NO",2,IF(#REF!="VIH + PREVIO",3,0))))</f>
        <v>#REF!</v>
      </c>
      <c r="BU2468" s="10" t="e">
        <f>IF(OR(BW2468=7,AQ2468=6),0,IF(#REF!="-",1,0))</f>
        <v>#REF!</v>
      </c>
      <c r="BV2468" s="10" t="e">
        <f t="shared" si="1182"/>
        <v>#REF!</v>
      </c>
      <c r="BW24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8" s="10" t="e">
        <f t="shared" si="1187"/>
        <v>#REF!</v>
      </c>
      <c r="BY2468" s="10" t="e">
        <f t="shared" si="1183"/>
        <v>#REF!</v>
      </c>
      <c r="BZ2468" s="10" t="e">
        <f t="shared" si="1188"/>
        <v>#REF!</v>
      </c>
      <c r="CA2468" s="10"/>
    </row>
    <row r="2469" spans="1:79" ht="23.25" customHeight="1" x14ac:dyDescent="0.3">
      <c r="A2469" s="7">
        <v>2467</v>
      </c>
      <c r="B2469" s="43"/>
      <c r="C2469" s="44"/>
      <c r="D2469" s="45"/>
      <c r="E2469" s="46"/>
      <c r="F2469" s="46"/>
      <c r="G2469" s="46"/>
      <c r="H2469" s="50"/>
      <c r="I2469" s="51"/>
      <c r="J2469" s="52"/>
      <c r="K2469" s="51"/>
      <c r="L2469" s="53"/>
      <c r="M2469" s="54"/>
      <c r="N2469" s="43"/>
      <c r="O2469" s="55"/>
      <c r="P2469" s="46"/>
      <c r="Q2469" s="46"/>
      <c r="R2469" s="46"/>
      <c r="S2469" s="43"/>
      <c r="T2469" s="56"/>
      <c r="U2469" s="46"/>
      <c r="V2469" s="57"/>
      <c r="W2469" s="58"/>
      <c r="X2469" s="57"/>
      <c r="Y2469" s="46"/>
      <c r="Z2469" s="57"/>
      <c r="AA2469" s="59"/>
      <c r="AB2469" s="60"/>
      <c r="AJ2469" s="11">
        <f t="shared" si="1186"/>
        <v>13</v>
      </c>
      <c r="AK2469" s="11">
        <f t="shared" si="1159"/>
        <v>0</v>
      </c>
      <c r="AL2469" s="11">
        <f t="shared" si="1160"/>
        <v>0</v>
      </c>
      <c r="AM2469" s="11">
        <f t="shared" si="1161"/>
        <v>0</v>
      </c>
      <c r="AN2469" s="11">
        <f t="shared" si="1162"/>
        <v>0</v>
      </c>
      <c r="AO2469" s="4" t="e">
        <f>IF(#REF!="I",1,IF(#REF!="II",2,IF(#REF!="III",3,IF(#REF!="IV",4))))</f>
        <v>#REF!</v>
      </c>
      <c r="AP2469" s="11" t="e">
        <f>IF(#REF!="PULMONAR",1,IF(AND(#REF!="EXTRAPULMONAR",#REF!&lt;&gt;"MENINGEA"),2,IF(AND(#REF!="EXTRAPULMONAR",#REF!="MENINGEA"),3,)))</f>
        <v>#REF!</v>
      </c>
      <c r="AQ24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69" s="4">
        <f t="shared" si="1163"/>
        <v>0</v>
      </c>
      <c r="AS2469" s="10">
        <f t="shared" si="1164"/>
        <v>0</v>
      </c>
      <c r="AT2469" s="10">
        <f t="shared" si="1165"/>
        <v>0</v>
      </c>
      <c r="AU2469" s="10" t="str">
        <f t="shared" si="1166"/>
        <v>0</v>
      </c>
      <c r="AV2469" s="11" t="e">
        <f t="shared" si="1167"/>
        <v>#N/A</v>
      </c>
      <c r="AW2469" s="4" t="e">
        <f t="shared" si="1168"/>
        <v>#N/A</v>
      </c>
      <c r="AX2469" s="10" t="e">
        <f t="shared" si="1184"/>
        <v>#N/A</v>
      </c>
      <c r="AY2469" s="10" t="e">
        <f t="shared" si="1185"/>
        <v>#N/A</v>
      </c>
      <c r="AZ2469" s="10" t="e">
        <f t="shared" si="1169"/>
        <v>#REF!</v>
      </c>
      <c r="BA2469" s="12" t="e">
        <f>IF(BW2469=7,0,AJ2469&amp;IF(#REF!="SI",1,IF(#REF!="NO",2,IF(#REF!="VIH + PREVIO",3,0))))</f>
        <v>#REF!</v>
      </c>
      <c r="BB2469" s="13" t="e">
        <f>IF(AND(#REF!="POSITIVO",#REF!="POSITIVO"),1,IF(#REF!="NEGATIVO",2,IF(#REF!="VIH + PREVIO",3,0)))</f>
        <v>#REF!</v>
      </c>
      <c r="BC2469" s="10" t="e">
        <f>IF(#REF!="SI",1,IF(#REF!="NO",2,0))</f>
        <v>#REF!</v>
      </c>
      <c r="BD2469" s="10" t="e">
        <f>IF(#REF!="SI",1,IF(#REF!="NO",2,0))</f>
        <v>#REF!</v>
      </c>
      <c r="BE2469" s="10" t="e">
        <f>IF(OR(#REF!="VIH + PREVIO",#REF!="VIH + PREVIO",#REF!="VIH + PREVIO"),1,0)</f>
        <v>#REF!</v>
      </c>
      <c r="BF2469" s="13" t="e">
        <f>IF(OR(#REF!="POSITIVO",#REF!="NEGATIVO"),1,IF(#REF!="PACIENTE NO ACEPTA",2,IF(#REF!="VIH + PREVIO",3,0)))</f>
        <v>#REF!</v>
      </c>
      <c r="BG2469" s="10" t="e">
        <f t="shared" si="1170"/>
        <v>#REF!</v>
      </c>
      <c r="BH2469" s="10" t="e">
        <f t="shared" si="1171"/>
        <v>#REF!</v>
      </c>
      <c r="BI2469" s="10" t="e">
        <f t="shared" si="1172"/>
        <v>#REF!</v>
      </c>
      <c r="BJ2469" s="10" t="e">
        <f t="shared" si="1173"/>
        <v>#REF!</v>
      </c>
      <c r="BK2469" s="10" t="e">
        <f t="shared" si="1174"/>
        <v>#REF!</v>
      </c>
      <c r="BL2469" s="10" t="e">
        <f t="shared" si="1175"/>
        <v>#REF!</v>
      </c>
      <c r="BM2469" s="10" t="e">
        <f>IF(OR(BW2469=7,AQ2469=6),0,IF(#REF!="I",1,IF(#REF!="II",2,IF(#REF!="III",3,IF(#REF!="IV",4))))&amp;AP2469&amp;AQ2469&amp;AR2469&amp;AS2469&amp;AT2469&amp;AU2469&amp;AX2469)</f>
        <v>#REF!</v>
      </c>
      <c r="BN2469" s="10" t="e">
        <f t="shared" si="1176"/>
        <v>#REF!</v>
      </c>
      <c r="BO2469" s="10" t="e">
        <f t="shared" si="1177"/>
        <v>#REF!</v>
      </c>
      <c r="BP2469" s="10" t="e">
        <f t="shared" si="1178"/>
        <v>#REF!</v>
      </c>
      <c r="BQ2469" s="10" t="e">
        <f t="shared" si="1179"/>
        <v>#REF!</v>
      </c>
      <c r="BR2469" s="10" t="e">
        <f t="shared" si="1180"/>
        <v>#REF!</v>
      </c>
      <c r="BS2469" s="10" t="e">
        <f t="shared" si="1181"/>
        <v>#REF!</v>
      </c>
      <c r="BT2469" s="10" t="e">
        <f>IF(OR(BW2469=7,AQ2469=6),0,AO2469&amp;IF(#REF!="SI",1,IF(#REF!="NO",2,IF(#REF!="VIH + PREVIO",3,0))))</f>
        <v>#REF!</v>
      </c>
      <c r="BU2469" s="10" t="e">
        <f>IF(OR(BW2469=7,AQ2469=6),0,IF(#REF!="-",1,0))</f>
        <v>#REF!</v>
      </c>
      <c r="BV2469" s="10" t="e">
        <f t="shared" si="1182"/>
        <v>#REF!</v>
      </c>
      <c r="BW24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69" s="10" t="e">
        <f t="shared" si="1187"/>
        <v>#REF!</v>
      </c>
      <c r="BY2469" s="10" t="e">
        <f t="shared" si="1183"/>
        <v>#REF!</v>
      </c>
      <c r="BZ2469" s="10" t="e">
        <f t="shared" si="1188"/>
        <v>#REF!</v>
      </c>
      <c r="CA2469" s="10"/>
    </row>
    <row r="2470" spans="1:79" ht="23.25" customHeight="1" x14ac:dyDescent="0.3">
      <c r="A2470" s="7">
        <v>2468</v>
      </c>
      <c r="B2470" s="43"/>
      <c r="C2470" s="44"/>
      <c r="D2470" s="45"/>
      <c r="E2470" s="46"/>
      <c r="F2470" s="46"/>
      <c r="G2470" s="46"/>
      <c r="H2470" s="50"/>
      <c r="I2470" s="51"/>
      <c r="J2470" s="52"/>
      <c r="K2470" s="51"/>
      <c r="L2470" s="53"/>
      <c r="M2470" s="54"/>
      <c r="N2470" s="43"/>
      <c r="O2470" s="55"/>
      <c r="P2470" s="46"/>
      <c r="Q2470" s="46"/>
      <c r="R2470" s="46"/>
      <c r="S2470" s="43"/>
      <c r="T2470" s="56"/>
      <c r="U2470" s="46"/>
      <c r="V2470" s="57"/>
      <c r="W2470" s="58"/>
      <c r="X2470" s="57"/>
      <c r="Y2470" s="46"/>
      <c r="Z2470" s="57"/>
      <c r="AA2470" s="59"/>
      <c r="AB2470" s="60"/>
      <c r="AJ2470" s="11">
        <f t="shared" si="1186"/>
        <v>13</v>
      </c>
      <c r="AK2470" s="11">
        <f t="shared" si="1159"/>
        <v>0</v>
      </c>
      <c r="AL2470" s="11">
        <f t="shared" si="1160"/>
        <v>0</v>
      </c>
      <c r="AM2470" s="11">
        <f t="shared" si="1161"/>
        <v>0</v>
      </c>
      <c r="AN2470" s="11">
        <f t="shared" si="1162"/>
        <v>0</v>
      </c>
      <c r="AO2470" s="4" t="e">
        <f>IF(#REF!="I",1,IF(#REF!="II",2,IF(#REF!="III",3,IF(#REF!="IV",4))))</f>
        <v>#REF!</v>
      </c>
      <c r="AP2470" s="11" t="e">
        <f>IF(#REF!="PULMONAR",1,IF(AND(#REF!="EXTRAPULMONAR",#REF!&lt;&gt;"MENINGEA"),2,IF(AND(#REF!="EXTRAPULMONAR",#REF!="MENINGEA"),3,)))</f>
        <v>#REF!</v>
      </c>
      <c r="AQ24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0" s="4">
        <f t="shared" si="1163"/>
        <v>0</v>
      </c>
      <c r="AS2470" s="10">
        <f t="shared" si="1164"/>
        <v>0</v>
      </c>
      <c r="AT2470" s="10">
        <f t="shared" si="1165"/>
        <v>0</v>
      </c>
      <c r="AU2470" s="10" t="str">
        <f t="shared" si="1166"/>
        <v>0</v>
      </c>
      <c r="AV2470" s="11" t="e">
        <f t="shared" si="1167"/>
        <v>#N/A</v>
      </c>
      <c r="AW2470" s="4" t="e">
        <f t="shared" si="1168"/>
        <v>#N/A</v>
      </c>
      <c r="AX2470" s="10" t="e">
        <f t="shared" si="1184"/>
        <v>#N/A</v>
      </c>
      <c r="AY2470" s="10" t="e">
        <f t="shared" si="1185"/>
        <v>#N/A</v>
      </c>
      <c r="AZ2470" s="10" t="e">
        <f t="shared" si="1169"/>
        <v>#REF!</v>
      </c>
      <c r="BA2470" s="12" t="e">
        <f>IF(BW2470=7,0,AJ2470&amp;IF(#REF!="SI",1,IF(#REF!="NO",2,IF(#REF!="VIH + PREVIO",3,0))))</f>
        <v>#REF!</v>
      </c>
      <c r="BB2470" s="13" t="e">
        <f>IF(AND(#REF!="POSITIVO",#REF!="POSITIVO"),1,IF(#REF!="NEGATIVO",2,IF(#REF!="VIH + PREVIO",3,0)))</f>
        <v>#REF!</v>
      </c>
      <c r="BC2470" s="10" t="e">
        <f>IF(#REF!="SI",1,IF(#REF!="NO",2,0))</f>
        <v>#REF!</v>
      </c>
      <c r="BD2470" s="10" t="e">
        <f>IF(#REF!="SI",1,IF(#REF!="NO",2,0))</f>
        <v>#REF!</v>
      </c>
      <c r="BE2470" s="10" t="e">
        <f>IF(OR(#REF!="VIH + PREVIO",#REF!="VIH + PREVIO",#REF!="VIH + PREVIO"),1,0)</f>
        <v>#REF!</v>
      </c>
      <c r="BF2470" s="13" t="e">
        <f>IF(OR(#REF!="POSITIVO",#REF!="NEGATIVO"),1,IF(#REF!="PACIENTE NO ACEPTA",2,IF(#REF!="VIH + PREVIO",3,0)))</f>
        <v>#REF!</v>
      </c>
      <c r="BG2470" s="10" t="e">
        <f t="shared" si="1170"/>
        <v>#REF!</v>
      </c>
      <c r="BH2470" s="10" t="e">
        <f t="shared" si="1171"/>
        <v>#REF!</v>
      </c>
      <c r="BI2470" s="10" t="e">
        <f t="shared" si="1172"/>
        <v>#REF!</v>
      </c>
      <c r="BJ2470" s="10" t="e">
        <f t="shared" si="1173"/>
        <v>#REF!</v>
      </c>
      <c r="BK2470" s="10" t="e">
        <f t="shared" si="1174"/>
        <v>#REF!</v>
      </c>
      <c r="BL2470" s="10" t="e">
        <f t="shared" si="1175"/>
        <v>#REF!</v>
      </c>
      <c r="BM2470" s="10" t="e">
        <f>IF(OR(BW2470=7,AQ2470=6),0,IF(#REF!="I",1,IF(#REF!="II",2,IF(#REF!="III",3,IF(#REF!="IV",4))))&amp;AP2470&amp;AQ2470&amp;AR2470&amp;AS2470&amp;AT2470&amp;AU2470&amp;AX2470)</f>
        <v>#REF!</v>
      </c>
      <c r="BN2470" s="10" t="e">
        <f t="shared" si="1176"/>
        <v>#REF!</v>
      </c>
      <c r="BO2470" s="10" t="e">
        <f t="shared" si="1177"/>
        <v>#REF!</v>
      </c>
      <c r="BP2470" s="10" t="e">
        <f t="shared" si="1178"/>
        <v>#REF!</v>
      </c>
      <c r="BQ2470" s="10" t="e">
        <f t="shared" si="1179"/>
        <v>#REF!</v>
      </c>
      <c r="BR2470" s="10" t="e">
        <f t="shared" si="1180"/>
        <v>#REF!</v>
      </c>
      <c r="BS2470" s="10" t="e">
        <f t="shared" si="1181"/>
        <v>#REF!</v>
      </c>
      <c r="BT2470" s="10" t="e">
        <f>IF(OR(BW2470=7,AQ2470=6),0,AO2470&amp;IF(#REF!="SI",1,IF(#REF!="NO",2,IF(#REF!="VIH + PREVIO",3,0))))</f>
        <v>#REF!</v>
      </c>
      <c r="BU2470" s="10" t="e">
        <f>IF(OR(BW2470=7,AQ2470=6),0,IF(#REF!="-",1,0))</f>
        <v>#REF!</v>
      </c>
      <c r="BV2470" s="10" t="e">
        <f t="shared" si="1182"/>
        <v>#REF!</v>
      </c>
      <c r="BW24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0" s="10" t="e">
        <f t="shared" si="1187"/>
        <v>#REF!</v>
      </c>
      <c r="BY2470" s="10" t="e">
        <f t="shared" si="1183"/>
        <v>#REF!</v>
      </c>
      <c r="BZ2470" s="10" t="e">
        <f t="shared" si="1188"/>
        <v>#REF!</v>
      </c>
      <c r="CA2470" s="10"/>
    </row>
    <row r="2471" spans="1:79" ht="23.25" customHeight="1" x14ac:dyDescent="0.3">
      <c r="A2471" s="7">
        <v>2469</v>
      </c>
      <c r="B2471" s="43"/>
      <c r="C2471" s="44"/>
      <c r="D2471" s="45"/>
      <c r="E2471" s="46"/>
      <c r="F2471" s="46"/>
      <c r="G2471" s="46"/>
      <c r="H2471" s="50"/>
      <c r="I2471" s="51"/>
      <c r="J2471" s="52"/>
      <c r="K2471" s="51"/>
      <c r="L2471" s="53"/>
      <c r="M2471" s="54"/>
      <c r="N2471" s="43"/>
      <c r="O2471" s="55"/>
      <c r="P2471" s="46"/>
      <c r="Q2471" s="46"/>
      <c r="R2471" s="46"/>
      <c r="S2471" s="43"/>
      <c r="T2471" s="56"/>
      <c r="U2471" s="46"/>
      <c r="V2471" s="57"/>
      <c r="W2471" s="58"/>
      <c r="X2471" s="57"/>
      <c r="Y2471" s="46"/>
      <c r="Z2471" s="57"/>
      <c r="AA2471" s="59"/>
      <c r="AB2471" s="60"/>
      <c r="AJ2471" s="11">
        <f t="shared" si="1186"/>
        <v>13</v>
      </c>
      <c r="AK2471" s="11">
        <f t="shared" si="1159"/>
        <v>0</v>
      </c>
      <c r="AL2471" s="11">
        <f t="shared" si="1160"/>
        <v>0</v>
      </c>
      <c r="AM2471" s="11">
        <f t="shared" si="1161"/>
        <v>0</v>
      </c>
      <c r="AN2471" s="11">
        <f t="shared" si="1162"/>
        <v>0</v>
      </c>
      <c r="AO2471" s="4" t="e">
        <f>IF(#REF!="I",1,IF(#REF!="II",2,IF(#REF!="III",3,IF(#REF!="IV",4))))</f>
        <v>#REF!</v>
      </c>
      <c r="AP2471" s="11" t="e">
        <f>IF(#REF!="PULMONAR",1,IF(AND(#REF!="EXTRAPULMONAR",#REF!&lt;&gt;"MENINGEA"),2,IF(AND(#REF!="EXTRAPULMONAR",#REF!="MENINGEA"),3,)))</f>
        <v>#REF!</v>
      </c>
      <c r="AQ24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1" s="4">
        <f t="shared" si="1163"/>
        <v>0</v>
      </c>
      <c r="AS2471" s="10">
        <f t="shared" si="1164"/>
        <v>0</v>
      </c>
      <c r="AT2471" s="10">
        <f t="shared" si="1165"/>
        <v>0</v>
      </c>
      <c r="AU2471" s="10" t="str">
        <f t="shared" si="1166"/>
        <v>0</v>
      </c>
      <c r="AV2471" s="11" t="e">
        <f t="shared" si="1167"/>
        <v>#N/A</v>
      </c>
      <c r="AW2471" s="4" t="e">
        <f t="shared" si="1168"/>
        <v>#N/A</v>
      </c>
      <c r="AX2471" s="10" t="e">
        <f t="shared" si="1184"/>
        <v>#N/A</v>
      </c>
      <c r="AY2471" s="10" t="e">
        <f t="shared" si="1185"/>
        <v>#N/A</v>
      </c>
      <c r="AZ2471" s="10" t="e">
        <f t="shared" si="1169"/>
        <v>#REF!</v>
      </c>
      <c r="BA2471" s="12" t="e">
        <f>IF(BW2471=7,0,AJ2471&amp;IF(#REF!="SI",1,IF(#REF!="NO",2,IF(#REF!="VIH + PREVIO",3,0))))</f>
        <v>#REF!</v>
      </c>
      <c r="BB2471" s="13" t="e">
        <f>IF(AND(#REF!="POSITIVO",#REF!="POSITIVO"),1,IF(#REF!="NEGATIVO",2,IF(#REF!="VIH + PREVIO",3,0)))</f>
        <v>#REF!</v>
      </c>
      <c r="BC2471" s="10" t="e">
        <f>IF(#REF!="SI",1,IF(#REF!="NO",2,0))</f>
        <v>#REF!</v>
      </c>
      <c r="BD2471" s="10" t="e">
        <f>IF(#REF!="SI",1,IF(#REF!="NO",2,0))</f>
        <v>#REF!</v>
      </c>
      <c r="BE2471" s="10" t="e">
        <f>IF(OR(#REF!="VIH + PREVIO",#REF!="VIH + PREVIO",#REF!="VIH + PREVIO"),1,0)</f>
        <v>#REF!</v>
      </c>
      <c r="BF2471" s="13" t="e">
        <f>IF(OR(#REF!="POSITIVO",#REF!="NEGATIVO"),1,IF(#REF!="PACIENTE NO ACEPTA",2,IF(#REF!="VIH + PREVIO",3,0)))</f>
        <v>#REF!</v>
      </c>
      <c r="BG2471" s="10" t="e">
        <f t="shared" si="1170"/>
        <v>#REF!</v>
      </c>
      <c r="BH2471" s="10" t="e">
        <f t="shared" si="1171"/>
        <v>#REF!</v>
      </c>
      <c r="BI2471" s="10" t="e">
        <f t="shared" si="1172"/>
        <v>#REF!</v>
      </c>
      <c r="BJ2471" s="10" t="e">
        <f t="shared" si="1173"/>
        <v>#REF!</v>
      </c>
      <c r="BK2471" s="10" t="e">
        <f t="shared" si="1174"/>
        <v>#REF!</v>
      </c>
      <c r="BL2471" s="10" t="e">
        <f t="shared" si="1175"/>
        <v>#REF!</v>
      </c>
      <c r="BM2471" s="10" t="e">
        <f>IF(OR(BW2471=7,AQ2471=6),0,IF(#REF!="I",1,IF(#REF!="II",2,IF(#REF!="III",3,IF(#REF!="IV",4))))&amp;AP2471&amp;AQ2471&amp;AR2471&amp;AS2471&amp;AT2471&amp;AU2471&amp;AX2471)</f>
        <v>#REF!</v>
      </c>
      <c r="BN2471" s="10" t="e">
        <f t="shared" si="1176"/>
        <v>#REF!</v>
      </c>
      <c r="BO2471" s="10" t="e">
        <f t="shared" si="1177"/>
        <v>#REF!</v>
      </c>
      <c r="BP2471" s="10" t="e">
        <f t="shared" si="1178"/>
        <v>#REF!</v>
      </c>
      <c r="BQ2471" s="10" t="e">
        <f t="shared" si="1179"/>
        <v>#REF!</v>
      </c>
      <c r="BR2471" s="10" t="e">
        <f t="shared" si="1180"/>
        <v>#REF!</v>
      </c>
      <c r="BS2471" s="10" t="e">
        <f t="shared" si="1181"/>
        <v>#REF!</v>
      </c>
      <c r="BT2471" s="10" t="e">
        <f>IF(OR(BW2471=7,AQ2471=6),0,AO2471&amp;IF(#REF!="SI",1,IF(#REF!="NO",2,IF(#REF!="VIH + PREVIO",3,0))))</f>
        <v>#REF!</v>
      </c>
      <c r="BU2471" s="10" t="e">
        <f>IF(OR(BW2471=7,AQ2471=6),0,IF(#REF!="-",1,0))</f>
        <v>#REF!</v>
      </c>
      <c r="BV2471" s="10" t="e">
        <f t="shared" si="1182"/>
        <v>#REF!</v>
      </c>
      <c r="BW24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1" s="10" t="e">
        <f t="shared" si="1187"/>
        <v>#REF!</v>
      </c>
      <c r="BY2471" s="10" t="e">
        <f t="shared" si="1183"/>
        <v>#REF!</v>
      </c>
      <c r="BZ2471" s="10" t="e">
        <f t="shared" si="1188"/>
        <v>#REF!</v>
      </c>
      <c r="CA2471" s="10"/>
    </row>
    <row r="2472" spans="1:79" ht="23.25" customHeight="1" x14ac:dyDescent="0.3">
      <c r="A2472" s="7">
        <v>2470</v>
      </c>
      <c r="B2472" s="43"/>
      <c r="C2472" s="44"/>
      <c r="D2472" s="45"/>
      <c r="E2472" s="46"/>
      <c r="F2472" s="46"/>
      <c r="G2472" s="46"/>
      <c r="H2472" s="50"/>
      <c r="I2472" s="51"/>
      <c r="J2472" s="52"/>
      <c r="K2472" s="51"/>
      <c r="L2472" s="53"/>
      <c r="M2472" s="54"/>
      <c r="N2472" s="43"/>
      <c r="O2472" s="55"/>
      <c r="P2472" s="46"/>
      <c r="Q2472" s="46"/>
      <c r="R2472" s="46"/>
      <c r="S2472" s="43"/>
      <c r="T2472" s="56"/>
      <c r="U2472" s="46"/>
      <c r="V2472" s="57"/>
      <c r="W2472" s="58"/>
      <c r="X2472" s="57"/>
      <c r="Y2472" s="46"/>
      <c r="Z2472" s="57"/>
      <c r="AA2472" s="59"/>
      <c r="AB2472" s="60"/>
      <c r="AJ2472" s="11">
        <f t="shared" si="1186"/>
        <v>13</v>
      </c>
      <c r="AK2472" s="11">
        <f t="shared" si="1159"/>
        <v>0</v>
      </c>
      <c r="AL2472" s="11">
        <f t="shared" si="1160"/>
        <v>0</v>
      </c>
      <c r="AM2472" s="11">
        <f t="shared" si="1161"/>
        <v>0</v>
      </c>
      <c r="AN2472" s="11">
        <f t="shared" si="1162"/>
        <v>0</v>
      </c>
      <c r="AO2472" s="4" t="e">
        <f>IF(#REF!="I",1,IF(#REF!="II",2,IF(#REF!="III",3,IF(#REF!="IV",4))))</f>
        <v>#REF!</v>
      </c>
      <c r="AP2472" s="11" t="e">
        <f>IF(#REF!="PULMONAR",1,IF(AND(#REF!="EXTRAPULMONAR",#REF!&lt;&gt;"MENINGEA"),2,IF(AND(#REF!="EXTRAPULMONAR",#REF!="MENINGEA"),3,)))</f>
        <v>#REF!</v>
      </c>
      <c r="AQ24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2" s="4">
        <f t="shared" si="1163"/>
        <v>0</v>
      </c>
      <c r="AS2472" s="10">
        <f t="shared" si="1164"/>
        <v>0</v>
      </c>
      <c r="AT2472" s="10">
        <f t="shared" si="1165"/>
        <v>0</v>
      </c>
      <c r="AU2472" s="10" t="str">
        <f t="shared" si="1166"/>
        <v>0</v>
      </c>
      <c r="AV2472" s="11" t="e">
        <f t="shared" si="1167"/>
        <v>#N/A</v>
      </c>
      <c r="AW2472" s="4" t="e">
        <f t="shared" si="1168"/>
        <v>#N/A</v>
      </c>
      <c r="AX2472" s="10" t="e">
        <f t="shared" si="1184"/>
        <v>#N/A</v>
      </c>
      <c r="AY2472" s="10" t="e">
        <f t="shared" si="1185"/>
        <v>#N/A</v>
      </c>
      <c r="AZ2472" s="10" t="e">
        <f t="shared" si="1169"/>
        <v>#REF!</v>
      </c>
      <c r="BA2472" s="12" t="e">
        <f>IF(BW2472=7,0,AJ2472&amp;IF(#REF!="SI",1,IF(#REF!="NO",2,IF(#REF!="VIH + PREVIO",3,0))))</f>
        <v>#REF!</v>
      </c>
      <c r="BB2472" s="13" t="e">
        <f>IF(AND(#REF!="POSITIVO",#REF!="POSITIVO"),1,IF(#REF!="NEGATIVO",2,IF(#REF!="VIH + PREVIO",3,0)))</f>
        <v>#REF!</v>
      </c>
      <c r="BC2472" s="10" t="e">
        <f>IF(#REF!="SI",1,IF(#REF!="NO",2,0))</f>
        <v>#REF!</v>
      </c>
      <c r="BD2472" s="10" t="e">
        <f>IF(#REF!="SI",1,IF(#REF!="NO",2,0))</f>
        <v>#REF!</v>
      </c>
      <c r="BE2472" s="10" t="e">
        <f>IF(OR(#REF!="VIH + PREVIO",#REF!="VIH + PREVIO",#REF!="VIH + PREVIO"),1,0)</f>
        <v>#REF!</v>
      </c>
      <c r="BF2472" s="13" t="e">
        <f>IF(OR(#REF!="POSITIVO",#REF!="NEGATIVO"),1,IF(#REF!="PACIENTE NO ACEPTA",2,IF(#REF!="VIH + PREVIO",3,0)))</f>
        <v>#REF!</v>
      </c>
      <c r="BG2472" s="10" t="e">
        <f t="shared" si="1170"/>
        <v>#REF!</v>
      </c>
      <c r="BH2472" s="10" t="e">
        <f t="shared" si="1171"/>
        <v>#REF!</v>
      </c>
      <c r="BI2472" s="10" t="e">
        <f t="shared" si="1172"/>
        <v>#REF!</v>
      </c>
      <c r="BJ2472" s="10" t="e">
        <f t="shared" si="1173"/>
        <v>#REF!</v>
      </c>
      <c r="BK2472" s="10" t="e">
        <f t="shared" si="1174"/>
        <v>#REF!</v>
      </c>
      <c r="BL2472" s="10" t="e">
        <f t="shared" si="1175"/>
        <v>#REF!</v>
      </c>
      <c r="BM2472" s="10" t="e">
        <f>IF(OR(BW2472=7,AQ2472=6),0,IF(#REF!="I",1,IF(#REF!="II",2,IF(#REF!="III",3,IF(#REF!="IV",4))))&amp;AP2472&amp;AQ2472&amp;AR2472&amp;AS2472&amp;AT2472&amp;AU2472&amp;AX2472)</f>
        <v>#REF!</v>
      </c>
      <c r="BN2472" s="10" t="e">
        <f t="shared" si="1176"/>
        <v>#REF!</v>
      </c>
      <c r="BO2472" s="10" t="e">
        <f t="shared" si="1177"/>
        <v>#REF!</v>
      </c>
      <c r="BP2472" s="10" t="e">
        <f t="shared" si="1178"/>
        <v>#REF!</v>
      </c>
      <c r="BQ2472" s="10" t="e">
        <f t="shared" si="1179"/>
        <v>#REF!</v>
      </c>
      <c r="BR2472" s="10" t="e">
        <f t="shared" si="1180"/>
        <v>#REF!</v>
      </c>
      <c r="BS2472" s="10" t="e">
        <f t="shared" si="1181"/>
        <v>#REF!</v>
      </c>
      <c r="BT2472" s="10" t="e">
        <f>IF(OR(BW2472=7,AQ2472=6),0,AO2472&amp;IF(#REF!="SI",1,IF(#REF!="NO",2,IF(#REF!="VIH + PREVIO",3,0))))</f>
        <v>#REF!</v>
      </c>
      <c r="BU2472" s="10" t="e">
        <f>IF(OR(BW2472=7,AQ2472=6),0,IF(#REF!="-",1,0))</f>
        <v>#REF!</v>
      </c>
      <c r="BV2472" s="10" t="e">
        <f t="shared" si="1182"/>
        <v>#REF!</v>
      </c>
      <c r="BW24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2" s="10" t="e">
        <f t="shared" si="1187"/>
        <v>#REF!</v>
      </c>
      <c r="BY2472" s="10" t="e">
        <f t="shared" si="1183"/>
        <v>#REF!</v>
      </c>
      <c r="BZ2472" s="10" t="e">
        <f t="shared" si="1188"/>
        <v>#REF!</v>
      </c>
      <c r="CA2472" s="10"/>
    </row>
    <row r="2473" spans="1:79" ht="23.25" customHeight="1" x14ac:dyDescent="0.3">
      <c r="A2473" s="7">
        <v>2471</v>
      </c>
      <c r="B2473" s="43"/>
      <c r="C2473" s="44"/>
      <c r="D2473" s="45"/>
      <c r="E2473" s="46"/>
      <c r="F2473" s="46"/>
      <c r="G2473" s="46"/>
      <c r="H2473" s="50"/>
      <c r="I2473" s="51"/>
      <c r="J2473" s="52"/>
      <c r="K2473" s="51"/>
      <c r="L2473" s="53"/>
      <c r="M2473" s="54"/>
      <c r="N2473" s="43"/>
      <c r="O2473" s="55"/>
      <c r="P2473" s="46"/>
      <c r="Q2473" s="46"/>
      <c r="R2473" s="46"/>
      <c r="S2473" s="43"/>
      <c r="T2473" s="56"/>
      <c r="U2473" s="46"/>
      <c r="V2473" s="57"/>
      <c r="W2473" s="58"/>
      <c r="X2473" s="57"/>
      <c r="Y2473" s="46"/>
      <c r="Z2473" s="57"/>
      <c r="AA2473" s="59"/>
      <c r="AB2473" s="60"/>
      <c r="AJ2473" s="11">
        <f t="shared" si="1186"/>
        <v>13</v>
      </c>
      <c r="AK2473" s="11">
        <f t="shared" si="1159"/>
        <v>0</v>
      </c>
      <c r="AL2473" s="11">
        <f t="shared" si="1160"/>
        <v>0</v>
      </c>
      <c r="AM2473" s="11">
        <f t="shared" si="1161"/>
        <v>0</v>
      </c>
      <c r="AN2473" s="11">
        <f t="shared" si="1162"/>
        <v>0</v>
      </c>
      <c r="AO2473" s="4" t="e">
        <f>IF(#REF!="I",1,IF(#REF!="II",2,IF(#REF!="III",3,IF(#REF!="IV",4))))</f>
        <v>#REF!</v>
      </c>
      <c r="AP2473" s="11" t="e">
        <f>IF(#REF!="PULMONAR",1,IF(AND(#REF!="EXTRAPULMONAR",#REF!&lt;&gt;"MENINGEA"),2,IF(AND(#REF!="EXTRAPULMONAR",#REF!="MENINGEA"),3,)))</f>
        <v>#REF!</v>
      </c>
      <c r="AQ24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3" s="4">
        <f t="shared" si="1163"/>
        <v>0</v>
      </c>
      <c r="AS2473" s="10">
        <f t="shared" si="1164"/>
        <v>0</v>
      </c>
      <c r="AT2473" s="10">
        <f t="shared" si="1165"/>
        <v>0</v>
      </c>
      <c r="AU2473" s="10" t="str">
        <f t="shared" si="1166"/>
        <v>0</v>
      </c>
      <c r="AV2473" s="11" t="e">
        <f t="shared" si="1167"/>
        <v>#N/A</v>
      </c>
      <c r="AW2473" s="4" t="e">
        <f t="shared" si="1168"/>
        <v>#N/A</v>
      </c>
      <c r="AX2473" s="10" t="e">
        <f t="shared" si="1184"/>
        <v>#N/A</v>
      </c>
      <c r="AY2473" s="10" t="e">
        <f t="shared" si="1185"/>
        <v>#N/A</v>
      </c>
      <c r="AZ2473" s="10" t="e">
        <f t="shared" si="1169"/>
        <v>#REF!</v>
      </c>
      <c r="BA2473" s="12" t="e">
        <f>IF(BW2473=7,0,AJ2473&amp;IF(#REF!="SI",1,IF(#REF!="NO",2,IF(#REF!="VIH + PREVIO",3,0))))</f>
        <v>#REF!</v>
      </c>
      <c r="BB2473" s="13" t="e">
        <f>IF(AND(#REF!="POSITIVO",#REF!="POSITIVO"),1,IF(#REF!="NEGATIVO",2,IF(#REF!="VIH + PREVIO",3,0)))</f>
        <v>#REF!</v>
      </c>
      <c r="BC2473" s="10" t="e">
        <f>IF(#REF!="SI",1,IF(#REF!="NO",2,0))</f>
        <v>#REF!</v>
      </c>
      <c r="BD2473" s="10" t="e">
        <f>IF(#REF!="SI",1,IF(#REF!="NO",2,0))</f>
        <v>#REF!</v>
      </c>
      <c r="BE2473" s="10" t="e">
        <f>IF(OR(#REF!="VIH + PREVIO",#REF!="VIH + PREVIO",#REF!="VIH + PREVIO"),1,0)</f>
        <v>#REF!</v>
      </c>
      <c r="BF2473" s="13" t="e">
        <f>IF(OR(#REF!="POSITIVO",#REF!="NEGATIVO"),1,IF(#REF!="PACIENTE NO ACEPTA",2,IF(#REF!="VIH + PREVIO",3,0)))</f>
        <v>#REF!</v>
      </c>
      <c r="BG2473" s="10" t="e">
        <f t="shared" si="1170"/>
        <v>#REF!</v>
      </c>
      <c r="BH2473" s="10" t="e">
        <f t="shared" si="1171"/>
        <v>#REF!</v>
      </c>
      <c r="BI2473" s="10" t="e">
        <f t="shared" si="1172"/>
        <v>#REF!</v>
      </c>
      <c r="BJ2473" s="10" t="e">
        <f t="shared" si="1173"/>
        <v>#REF!</v>
      </c>
      <c r="BK2473" s="10" t="e">
        <f t="shared" si="1174"/>
        <v>#REF!</v>
      </c>
      <c r="BL2473" s="10" t="e">
        <f t="shared" si="1175"/>
        <v>#REF!</v>
      </c>
      <c r="BM2473" s="10" t="e">
        <f>IF(OR(BW2473=7,AQ2473=6),0,IF(#REF!="I",1,IF(#REF!="II",2,IF(#REF!="III",3,IF(#REF!="IV",4))))&amp;AP2473&amp;AQ2473&amp;AR2473&amp;AS2473&amp;AT2473&amp;AU2473&amp;AX2473)</f>
        <v>#REF!</v>
      </c>
      <c r="BN2473" s="10" t="e">
        <f t="shared" si="1176"/>
        <v>#REF!</v>
      </c>
      <c r="BO2473" s="10" t="e">
        <f t="shared" si="1177"/>
        <v>#REF!</v>
      </c>
      <c r="BP2473" s="10" t="e">
        <f t="shared" si="1178"/>
        <v>#REF!</v>
      </c>
      <c r="BQ2473" s="10" t="e">
        <f t="shared" si="1179"/>
        <v>#REF!</v>
      </c>
      <c r="BR2473" s="10" t="e">
        <f t="shared" si="1180"/>
        <v>#REF!</v>
      </c>
      <c r="BS2473" s="10" t="e">
        <f t="shared" si="1181"/>
        <v>#REF!</v>
      </c>
      <c r="BT2473" s="10" t="e">
        <f>IF(OR(BW2473=7,AQ2473=6),0,AO2473&amp;IF(#REF!="SI",1,IF(#REF!="NO",2,IF(#REF!="VIH + PREVIO",3,0))))</f>
        <v>#REF!</v>
      </c>
      <c r="BU2473" s="10" t="e">
        <f>IF(OR(BW2473=7,AQ2473=6),0,IF(#REF!="-",1,0))</f>
        <v>#REF!</v>
      </c>
      <c r="BV2473" s="10" t="e">
        <f t="shared" si="1182"/>
        <v>#REF!</v>
      </c>
      <c r="BW24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3" s="10" t="e">
        <f t="shared" si="1187"/>
        <v>#REF!</v>
      </c>
      <c r="BY2473" s="10" t="e">
        <f t="shared" si="1183"/>
        <v>#REF!</v>
      </c>
      <c r="BZ2473" s="10" t="e">
        <f t="shared" si="1188"/>
        <v>#REF!</v>
      </c>
      <c r="CA2473" s="10"/>
    </row>
    <row r="2474" spans="1:79" ht="23.25" customHeight="1" x14ac:dyDescent="0.3">
      <c r="A2474" s="7">
        <v>2472</v>
      </c>
      <c r="B2474" s="43"/>
      <c r="C2474" s="44"/>
      <c r="D2474" s="45"/>
      <c r="E2474" s="46"/>
      <c r="F2474" s="46"/>
      <c r="G2474" s="46"/>
      <c r="H2474" s="50"/>
      <c r="I2474" s="51"/>
      <c r="J2474" s="52"/>
      <c r="K2474" s="51"/>
      <c r="L2474" s="53"/>
      <c r="M2474" s="54"/>
      <c r="N2474" s="43"/>
      <c r="O2474" s="55"/>
      <c r="P2474" s="46"/>
      <c r="Q2474" s="46"/>
      <c r="R2474" s="46"/>
      <c r="S2474" s="43"/>
      <c r="T2474" s="56"/>
      <c r="U2474" s="46"/>
      <c r="V2474" s="57"/>
      <c r="W2474" s="58"/>
      <c r="X2474" s="57"/>
      <c r="Y2474" s="46"/>
      <c r="Z2474" s="57"/>
      <c r="AA2474" s="59"/>
      <c r="AB2474" s="60"/>
      <c r="AJ2474" s="11">
        <f t="shared" si="1186"/>
        <v>13</v>
      </c>
      <c r="AK2474" s="11">
        <f t="shared" ref="AK2474:AK2537" si="1189">IF(D2474&lt;&gt;"",MONTH(D2474),0)</f>
        <v>0</v>
      </c>
      <c r="AL2474" s="11">
        <f t="shared" ref="AL2474:AL2537" si="1190">IF(AND(AR2474=1,V2474&lt;&gt;""),MONTH(V2474),0)</f>
        <v>0</v>
      </c>
      <c r="AM2474" s="11">
        <f t="shared" ref="AM2474:AM2537" si="1191">IF(AND(AS2474=1,X2474&lt;&gt;""),MONTH(X2474),0)</f>
        <v>0</v>
      </c>
      <c r="AN2474" s="11">
        <f t="shared" ref="AN2474:AN2537" si="1192">IF(AND(AT2474=1,Z2474&lt;&gt;""),MONTH(Z2474),0)</f>
        <v>0</v>
      </c>
      <c r="AO2474" s="4" t="e">
        <f>IF(#REF!="I",1,IF(#REF!="II",2,IF(#REF!="III",3,IF(#REF!="IV",4))))</f>
        <v>#REF!</v>
      </c>
      <c r="AP2474" s="11" t="e">
        <f>IF(#REF!="PULMONAR",1,IF(AND(#REF!="EXTRAPULMONAR",#REF!&lt;&gt;"MENINGEA"),2,IF(AND(#REF!="EXTRAPULMONAR",#REF!="MENINGEA"),3,)))</f>
        <v>#REF!</v>
      </c>
      <c r="AQ24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4" s="4">
        <f t="shared" ref="AR2474:AR2537" si="1193">IF(OR(U2474="+",U2474="++",U2474="+++",U2474="1 A 9 BAAR"),1,IF(U2474="-",2,IF(OR(U2474="NR",U2474=""),0)))</f>
        <v>0</v>
      </c>
      <c r="AS2474" s="10">
        <f t="shared" ref="AS2474:AS2537" si="1194">IF(OR(W2474="+",W2474="++",W2474="+++",W2474="1 A 19 colonias"),1,IF(W2474="-",2,0))</f>
        <v>0</v>
      </c>
      <c r="AT2474" s="10">
        <f t="shared" ref="AT2474:AT2537" si="1195">IF(Y2474="DETECTADO",1,IF(Y2474="NO DETECTADO",2,0))</f>
        <v>0</v>
      </c>
      <c r="AU2474" s="10" t="str">
        <f t="shared" ref="AU2474:AU2537" si="1196">IF(H2474="M",1,IF(H2474="F","2",IF(H2474="","0")))</f>
        <v>0</v>
      </c>
      <c r="AV2474" s="11" t="e">
        <f t="shared" ref="AV2474:AV2537" si="1197">VLOOKUP(I2474,G_EDAD,2,FALSE)</f>
        <v>#N/A</v>
      </c>
      <c r="AW2474" s="4" t="e">
        <f t="shared" ref="AW2474:AW2537" si="1198">VLOOKUP(I2474,G_EDAD,3,FALSE)</f>
        <v>#N/A</v>
      </c>
      <c r="AX2474" s="10" t="e">
        <f t="shared" si="1184"/>
        <v>#N/A</v>
      </c>
      <c r="AY2474" s="10" t="e">
        <f t="shared" si="1185"/>
        <v>#N/A</v>
      </c>
      <c r="AZ2474" s="10" t="e">
        <f t="shared" si="1169"/>
        <v>#REF!</v>
      </c>
      <c r="BA2474" s="12" t="e">
        <f>IF(BW2474=7,0,AJ2474&amp;IF(#REF!="SI",1,IF(#REF!="NO",2,IF(#REF!="VIH + PREVIO",3,0))))</f>
        <v>#REF!</v>
      </c>
      <c r="BB2474" s="13" t="e">
        <f>IF(AND(#REF!="POSITIVO",#REF!="POSITIVO"),1,IF(#REF!="NEGATIVO",2,IF(#REF!="VIH + PREVIO",3,0)))</f>
        <v>#REF!</v>
      </c>
      <c r="BC2474" s="10" t="e">
        <f>IF(#REF!="SI",1,IF(#REF!="NO",2,0))</f>
        <v>#REF!</v>
      </c>
      <c r="BD2474" s="10" t="e">
        <f>IF(#REF!="SI",1,IF(#REF!="NO",2,0))</f>
        <v>#REF!</v>
      </c>
      <c r="BE2474" s="10" t="e">
        <f>IF(OR(#REF!="VIH + PREVIO",#REF!="VIH + PREVIO",#REF!="VIH + PREVIO"),1,0)</f>
        <v>#REF!</v>
      </c>
      <c r="BF2474" s="13" t="e">
        <f>IF(OR(#REF!="POSITIVO",#REF!="NEGATIVO"),1,IF(#REF!="PACIENTE NO ACEPTA",2,IF(#REF!="VIH + PREVIO",3,0)))</f>
        <v>#REF!</v>
      </c>
      <c r="BG2474" s="10" t="e">
        <f t="shared" si="1170"/>
        <v>#REF!</v>
      </c>
      <c r="BH2474" s="10" t="e">
        <f t="shared" si="1171"/>
        <v>#REF!</v>
      </c>
      <c r="BI2474" s="10" t="e">
        <f t="shared" si="1172"/>
        <v>#REF!</v>
      </c>
      <c r="BJ2474" s="10" t="e">
        <f t="shared" si="1173"/>
        <v>#REF!</v>
      </c>
      <c r="BK2474" s="10" t="e">
        <f t="shared" si="1174"/>
        <v>#REF!</v>
      </c>
      <c r="BL2474" s="10" t="e">
        <f t="shared" si="1175"/>
        <v>#REF!</v>
      </c>
      <c r="BM2474" s="10" t="e">
        <f>IF(OR(BW2474=7,AQ2474=6),0,IF(#REF!="I",1,IF(#REF!="II",2,IF(#REF!="III",3,IF(#REF!="IV",4))))&amp;AP2474&amp;AQ2474&amp;AR2474&amp;AS2474&amp;AT2474&amp;AU2474&amp;AX2474)</f>
        <v>#REF!</v>
      </c>
      <c r="BN2474" s="10" t="e">
        <f t="shared" si="1176"/>
        <v>#REF!</v>
      </c>
      <c r="BO2474" s="10" t="e">
        <f t="shared" si="1177"/>
        <v>#REF!</v>
      </c>
      <c r="BP2474" s="10" t="e">
        <f t="shared" si="1178"/>
        <v>#REF!</v>
      </c>
      <c r="BQ2474" s="10" t="e">
        <f t="shared" si="1179"/>
        <v>#REF!</v>
      </c>
      <c r="BR2474" s="10" t="e">
        <f t="shared" si="1180"/>
        <v>#REF!</v>
      </c>
      <c r="BS2474" s="10" t="e">
        <f t="shared" si="1181"/>
        <v>#REF!</v>
      </c>
      <c r="BT2474" s="10" t="e">
        <f>IF(OR(BW2474=7,AQ2474=6),0,AO2474&amp;IF(#REF!="SI",1,IF(#REF!="NO",2,IF(#REF!="VIH + PREVIO",3,0))))</f>
        <v>#REF!</v>
      </c>
      <c r="BU2474" s="10" t="e">
        <f>IF(OR(BW2474=7,AQ2474=6),0,IF(#REF!="-",1,0))</f>
        <v>#REF!</v>
      </c>
      <c r="BV2474" s="10" t="e">
        <f t="shared" si="1182"/>
        <v>#REF!</v>
      </c>
      <c r="BW24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4" s="10" t="e">
        <f t="shared" si="1187"/>
        <v>#REF!</v>
      </c>
      <c r="BY2474" s="10" t="e">
        <f t="shared" si="1183"/>
        <v>#REF!</v>
      </c>
      <c r="BZ2474" s="10" t="e">
        <f t="shared" si="1188"/>
        <v>#REF!</v>
      </c>
      <c r="CA2474" s="10"/>
    </row>
    <row r="2475" spans="1:79" ht="23.25" customHeight="1" x14ac:dyDescent="0.3">
      <c r="A2475" s="7">
        <v>2473</v>
      </c>
      <c r="B2475" s="43"/>
      <c r="C2475" s="44"/>
      <c r="D2475" s="45"/>
      <c r="E2475" s="46"/>
      <c r="F2475" s="46"/>
      <c r="G2475" s="46"/>
      <c r="H2475" s="50"/>
      <c r="I2475" s="51"/>
      <c r="J2475" s="52"/>
      <c r="K2475" s="51"/>
      <c r="L2475" s="53"/>
      <c r="M2475" s="54"/>
      <c r="N2475" s="43"/>
      <c r="O2475" s="55"/>
      <c r="P2475" s="46"/>
      <c r="Q2475" s="46"/>
      <c r="R2475" s="46"/>
      <c r="S2475" s="43"/>
      <c r="T2475" s="56"/>
      <c r="U2475" s="46"/>
      <c r="V2475" s="57"/>
      <c r="W2475" s="58"/>
      <c r="X2475" s="57"/>
      <c r="Y2475" s="46"/>
      <c r="Z2475" s="57"/>
      <c r="AA2475" s="59"/>
      <c r="AB2475" s="60"/>
      <c r="AJ2475" s="11">
        <f t="shared" si="1186"/>
        <v>13</v>
      </c>
      <c r="AK2475" s="11">
        <f t="shared" si="1189"/>
        <v>0</v>
      </c>
      <c r="AL2475" s="11">
        <f t="shared" si="1190"/>
        <v>0</v>
      </c>
      <c r="AM2475" s="11">
        <f t="shared" si="1191"/>
        <v>0</v>
      </c>
      <c r="AN2475" s="11">
        <f t="shared" si="1192"/>
        <v>0</v>
      </c>
      <c r="AO2475" s="4" t="e">
        <f>IF(#REF!="I",1,IF(#REF!="II",2,IF(#REF!="III",3,IF(#REF!="IV",4))))</f>
        <v>#REF!</v>
      </c>
      <c r="AP2475" s="11" t="e">
        <f>IF(#REF!="PULMONAR",1,IF(AND(#REF!="EXTRAPULMONAR",#REF!&lt;&gt;"MENINGEA"),2,IF(AND(#REF!="EXTRAPULMONAR",#REF!="MENINGEA"),3,)))</f>
        <v>#REF!</v>
      </c>
      <c r="AQ24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5" s="4">
        <f t="shared" si="1193"/>
        <v>0</v>
      </c>
      <c r="AS2475" s="10">
        <f t="shared" si="1194"/>
        <v>0</v>
      </c>
      <c r="AT2475" s="10">
        <f t="shared" si="1195"/>
        <v>0</v>
      </c>
      <c r="AU2475" s="10" t="str">
        <f t="shared" si="1196"/>
        <v>0</v>
      </c>
      <c r="AV2475" s="11" t="e">
        <f t="shared" si="1197"/>
        <v>#N/A</v>
      </c>
      <c r="AW2475" s="4" t="e">
        <f t="shared" si="1198"/>
        <v>#N/A</v>
      </c>
      <c r="AX2475" s="10" t="e">
        <f t="shared" si="1184"/>
        <v>#N/A</v>
      </c>
      <c r="AY2475" s="10" t="e">
        <f t="shared" si="1185"/>
        <v>#N/A</v>
      </c>
      <c r="AZ2475" s="10" t="e">
        <f t="shared" si="1169"/>
        <v>#REF!</v>
      </c>
      <c r="BA2475" s="12" t="e">
        <f>IF(BW2475=7,0,AJ2475&amp;IF(#REF!="SI",1,IF(#REF!="NO",2,IF(#REF!="VIH + PREVIO",3,0))))</f>
        <v>#REF!</v>
      </c>
      <c r="BB2475" s="13" t="e">
        <f>IF(AND(#REF!="POSITIVO",#REF!="POSITIVO"),1,IF(#REF!="NEGATIVO",2,IF(#REF!="VIH + PREVIO",3,0)))</f>
        <v>#REF!</v>
      </c>
      <c r="BC2475" s="10" t="e">
        <f>IF(#REF!="SI",1,IF(#REF!="NO",2,0))</f>
        <v>#REF!</v>
      </c>
      <c r="BD2475" s="10" t="e">
        <f>IF(#REF!="SI",1,IF(#REF!="NO",2,0))</f>
        <v>#REF!</v>
      </c>
      <c r="BE2475" s="10" t="e">
        <f>IF(OR(#REF!="VIH + PREVIO",#REF!="VIH + PREVIO",#REF!="VIH + PREVIO"),1,0)</f>
        <v>#REF!</v>
      </c>
      <c r="BF2475" s="13" t="e">
        <f>IF(OR(#REF!="POSITIVO",#REF!="NEGATIVO"),1,IF(#REF!="PACIENTE NO ACEPTA",2,IF(#REF!="VIH + PREVIO",3,0)))</f>
        <v>#REF!</v>
      </c>
      <c r="BG2475" s="10" t="e">
        <f t="shared" si="1170"/>
        <v>#REF!</v>
      </c>
      <c r="BH2475" s="10" t="e">
        <f t="shared" si="1171"/>
        <v>#REF!</v>
      </c>
      <c r="BI2475" s="10" t="e">
        <f t="shared" si="1172"/>
        <v>#REF!</v>
      </c>
      <c r="BJ2475" s="10" t="e">
        <f t="shared" si="1173"/>
        <v>#REF!</v>
      </c>
      <c r="BK2475" s="10" t="e">
        <f t="shared" si="1174"/>
        <v>#REF!</v>
      </c>
      <c r="BL2475" s="10" t="e">
        <f t="shared" si="1175"/>
        <v>#REF!</v>
      </c>
      <c r="BM2475" s="10" t="e">
        <f>IF(OR(BW2475=7,AQ2475=6),0,IF(#REF!="I",1,IF(#REF!="II",2,IF(#REF!="III",3,IF(#REF!="IV",4))))&amp;AP2475&amp;AQ2475&amp;AR2475&amp;AS2475&amp;AT2475&amp;AU2475&amp;AX2475)</f>
        <v>#REF!</v>
      </c>
      <c r="BN2475" s="10" t="e">
        <f t="shared" si="1176"/>
        <v>#REF!</v>
      </c>
      <c r="BO2475" s="10" t="e">
        <f t="shared" si="1177"/>
        <v>#REF!</v>
      </c>
      <c r="BP2475" s="10" t="e">
        <f t="shared" si="1178"/>
        <v>#REF!</v>
      </c>
      <c r="BQ2475" s="10" t="e">
        <f t="shared" si="1179"/>
        <v>#REF!</v>
      </c>
      <c r="BR2475" s="10" t="e">
        <f t="shared" si="1180"/>
        <v>#REF!</v>
      </c>
      <c r="BS2475" s="10" t="e">
        <f t="shared" si="1181"/>
        <v>#REF!</v>
      </c>
      <c r="BT2475" s="10" t="e">
        <f>IF(OR(BW2475=7,AQ2475=6),0,AO2475&amp;IF(#REF!="SI",1,IF(#REF!="NO",2,IF(#REF!="VIH + PREVIO",3,0))))</f>
        <v>#REF!</v>
      </c>
      <c r="BU2475" s="10" t="e">
        <f>IF(OR(BW2475=7,AQ2475=6),0,IF(#REF!="-",1,0))</f>
        <v>#REF!</v>
      </c>
      <c r="BV2475" s="10" t="e">
        <f t="shared" si="1182"/>
        <v>#REF!</v>
      </c>
      <c r="BW24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5" s="10" t="e">
        <f t="shared" si="1187"/>
        <v>#REF!</v>
      </c>
      <c r="BY2475" s="10" t="e">
        <f t="shared" si="1183"/>
        <v>#REF!</v>
      </c>
      <c r="BZ2475" s="10" t="e">
        <f t="shared" si="1188"/>
        <v>#REF!</v>
      </c>
      <c r="CA2475" s="10"/>
    </row>
    <row r="2476" spans="1:79" ht="23.25" customHeight="1" x14ac:dyDescent="0.3">
      <c r="A2476" s="7">
        <v>2474</v>
      </c>
      <c r="B2476" s="43"/>
      <c r="C2476" s="44"/>
      <c r="D2476" s="45"/>
      <c r="E2476" s="46"/>
      <c r="F2476" s="46"/>
      <c r="G2476" s="46"/>
      <c r="H2476" s="50"/>
      <c r="I2476" s="51"/>
      <c r="J2476" s="52"/>
      <c r="K2476" s="51"/>
      <c r="L2476" s="53"/>
      <c r="M2476" s="54"/>
      <c r="N2476" s="43"/>
      <c r="O2476" s="55"/>
      <c r="P2476" s="46"/>
      <c r="Q2476" s="46"/>
      <c r="R2476" s="46"/>
      <c r="S2476" s="43"/>
      <c r="T2476" s="56"/>
      <c r="U2476" s="46"/>
      <c r="V2476" s="57"/>
      <c r="W2476" s="58"/>
      <c r="X2476" s="57"/>
      <c r="Y2476" s="46"/>
      <c r="Z2476" s="57"/>
      <c r="AA2476" s="59"/>
      <c r="AB2476" s="60"/>
      <c r="AJ2476" s="11">
        <f t="shared" si="1186"/>
        <v>13</v>
      </c>
      <c r="AK2476" s="11">
        <f t="shared" si="1189"/>
        <v>0</v>
      </c>
      <c r="AL2476" s="11">
        <f t="shared" si="1190"/>
        <v>0</v>
      </c>
      <c r="AM2476" s="11">
        <f t="shared" si="1191"/>
        <v>0</v>
      </c>
      <c r="AN2476" s="11">
        <f t="shared" si="1192"/>
        <v>0</v>
      </c>
      <c r="AO2476" s="4" t="e">
        <f>IF(#REF!="I",1,IF(#REF!="II",2,IF(#REF!="III",3,IF(#REF!="IV",4))))</f>
        <v>#REF!</v>
      </c>
      <c r="AP2476" s="11" t="e">
        <f>IF(#REF!="PULMONAR",1,IF(AND(#REF!="EXTRAPULMONAR",#REF!&lt;&gt;"MENINGEA"),2,IF(AND(#REF!="EXTRAPULMONAR",#REF!="MENINGEA"),3,)))</f>
        <v>#REF!</v>
      </c>
      <c r="AQ24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6" s="4">
        <f t="shared" si="1193"/>
        <v>0</v>
      </c>
      <c r="AS2476" s="10">
        <f t="shared" si="1194"/>
        <v>0</v>
      </c>
      <c r="AT2476" s="10">
        <f t="shared" si="1195"/>
        <v>0</v>
      </c>
      <c r="AU2476" s="10" t="str">
        <f t="shared" si="1196"/>
        <v>0</v>
      </c>
      <c r="AV2476" s="11" t="e">
        <f t="shared" si="1197"/>
        <v>#N/A</v>
      </c>
      <c r="AW2476" s="4" t="e">
        <f t="shared" si="1198"/>
        <v>#N/A</v>
      </c>
      <c r="AX2476" s="10" t="e">
        <f t="shared" si="1184"/>
        <v>#N/A</v>
      </c>
      <c r="AY2476" s="10" t="e">
        <f t="shared" si="1185"/>
        <v>#N/A</v>
      </c>
      <c r="AZ2476" s="10" t="e">
        <f t="shared" si="1169"/>
        <v>#REF!</v>
      </c>
      <c r="BA2476" s="12" t="e">
        <f>IF(BW2476=7,0,AJ2476&amp;IF(#REF!="SI",1,IF(#REF!="NO",2,IF(#REF!="VIH + PREVIO",3,0))))</f>
        <v>#REF!</v>
      </c>
      <c r="BB2476" s="13" t="e">
        <f>IF(AND(#REF!="POSITIVO",#REF!="POSITIVO"),1,IF(#REF!="NEGATIVO",2,IF(#REF!="VIH + PREVIO",3,0)))</f>
        <v>#REF!</v>
      </c>
      <c r="BC2476" s="10" t="e">
        <f>IF(#REF!="SI",1,IF(#REF!="NO",2,0))</f>
        <v>#REF!</v>
      </c>
      <c r="BD2476" s="10" t="e">
        <f>IF(#REF!="SI",1,IF(#REF!="NO",2,0))</f>
        <v>#REF!</v>
      </c>
      <c r="BE2476" s="10" t="e">
        <f>IF(OR(#REF!="VIH + PREVIO",#REF!="VIH + PREVIO",#REF!="VIH + PREVIO"),1,0)</f>
        <v>#REF!</v>
      </c>
      <c r="BF2476" s="13" t="e">
        <f>IF(OR(#REF!="POSITIVO",#REF!="NEGATIVO"),1,IF(#REF!="PACIENTE NO ACEPTA",2,IF(#REF!="VIH + PREVIO",3,0)))</f>
        <v>#REF!</v>
      </c>
      <c r="BG2476" s="10" t="e">
        <f t="shared" si="1170"/>
        <v>#REF!</v>
      </c>
      <c r="BH2476" s="10" t="e">
        <f t="shared" si="1171"/>
        <v>#REF!</v>
      </c>
      <c r="BI2476" s="10" t="e">
        <f t="shared" si="1172"/>
        <v>#REF!</v>
      </c>
      <c r="BJ2476" s="10" t="e">
        <f t="shared" si="1173"/>
        <v>#REF!</v>
      </c>
      <c r="BK2476" s="10" t="e">
        <f t="shared" si="1174"/>
        <v>#REF!</v>
      </c>
      <c r="BL2476" s="10" t="e">
        <f t="shared" si="1175"/>
        <v>#REF!</v>
      </c>
      <c r="BM2476" s="10" t="e">
        <f>IF(OR(BW2476=7,AQ2476=6),0,IF(#REF!="I",1,IF(#REF!="II",2,IF(#REF!="III",3,IF(#REF!="IV",4))))&amp;AP2476&amp;AQ2476&amp;AR2476&amp;AS2476&amp;AT2476&amp;AU2476&amp;AX2476)</f>
        <v>#REF!</v>
      </c>
      <c r="BN2476" s="10" t="e">
        <f t="shared" si="1176"/>
        <v>#REF!</v>
      </c>
      <c r="BO2476" s="10" t="e">
        <f t="shared" si="1177"/>
        <v>#REF!</v>
      </c>
      <c r="BP2476" s="10" t="e">
        <f t="shared" si="1178"/>
        <v>#REF!</v>
      </c>
      <c r="BQ2476" s="10" t="e">
        <f t="shared" si="1179"/>
        <v>#REF!</v>
      </c>
      <c r="BR2476" s="10" t="e">
        <f t="shared" si="1180"/>
        <v>#REF!</v>
      </c>
      <c r="BS2476" s="10" t="e">
        <f t="shared" si="1181"/>
        <v>#REF!</v>
      </c>
      <c r="BT2476" s="10" t="e">
        <f>IF(OR(BW2476=7,AQ2476=6),0,AO2476&amp;IF(#REF!="SI",1,IF(#REF!="NO",2,IF(#REF!="VIH + PREVIO",3,0))))</f>
        <v>#REF!</v>
      </c>
      <c r="BU2476" s="10" t="e">
        <f>IF(OR(BW2476=7,AQ2476=6),0,IF(#REF!="-",1,0))</f>
        <v>#REF!</v>
      </c>
      <c r="BV2476" s="10" t="e">
        <f t="shared" si="1182"/>
        <v>#REF!</v>
      </c>
      <c r="BW24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6" s="10" t="e">
        <f t="shared" si="1187"/>
        <v>#REF!</v>
      </c>
      <c r="BY2476" s="10" t="e">
        <f t="shared" si="1183"/>
        <v>#REF!</v>
      </c>
      <c r="BZ2476" s="10" t="e">
        <f t="shared" si="1188"/>
        <v>#REF!</v>
      </c>
      <c r="CA2476" s="10"/>
    </row>
    <row r="2477" spans="1:79" ht="23.25" customHeight="1" x14ac:dyDescent="0.3">
      <c r="A2477" s="7">
        <v>2475</v>
      </c>
      <c r="B2477" s="43"/>
      <c r="C2477" s="44"/>
      <c r="D2477" s="45"/>
      <c r="E2477" s="46"/>
      <c r="F2477" s="46"/>
      <c r="G2477" s="46"/>
      <c r="H2477" s="50"/>
      <c r="I2477" s="51"/>
      <c r="J2477" s="52"/>
      <c r="K2477" s="51"/>
      <c r="L2477" s="53"/>
      <c r="M2477" s="54"/>
      <c r="N2477" s="43"/>
      <c r="O2477" s="55"/>
      <c r="P2477" s="46"/>
      <c r="Q2477" s="46"/>
      <c r="R2477" s="46"/>
      <c r="S2477" s="43"/>
      <c r="T2477" s="56"/>
      <c r="U2477" s="46"/>
      <c r="V2477" s="57"/>
      <c r="W2477" s="58"/>
      <c r="X2477" s="57"/>
      <c r="Y2477" s="46"/>
      <c r="Z2477" s="57"/>
      <c r="AA2477" s="59"/>
      <c r="AB2477" s="60"/>
      <c r="AJ2477" s="11">
        <f t="shared" si="1186"/>
        <v>13</v>
      </c>
      <c r="AK2477" s="11">
        <f t="shared" si="1189"/>
        <v>0</v>
      </c>
      <c r="AL2477" s="11">
        <f t="shared" si="1190"/>
        <v>0</v>
      </c>
      <c r="AM2477" s="11">
        <f t="shared" si="1191"/>
        <v>0</v>
      </c>
      <c r="AN2477" s="11">
        <f t="shared" si="1192"/>
        <v>0</v>
      </c>
      <c r="AO2477" s="4" t="e">
        <f>IF(#REF!="I",1,IF(#REF!="II",2,IF(#REF!="III",3,IF(#REF!="IV",4))))</f>
        <v>#REF!</v>
      </c>
      <c r="AP2477" s="11" t="e">
        <f>IF(#REF!="PULMONAR",1,IF(AND(#REF!="EXTRAPULMONAR",#REF!&lt;&gt;"MENINGEA"),2,IF(AND(#REF!="EXTRAPULMONAR",#REF!="MENINGEA"),3,)))</f>
        <v>#REF!</v>
      </c>
      <c r="AQ24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7" s="4">
        <f t="shared" si="1193"/>
        <v>0</v>
      </c>
      <c r="AS2477" s="10">
        <f t="shared" si="1194"/>
        <v>0</v>
      </c>
      <c r="AT2477" s="10">
        <f t="shared" si="1195"/>
        <v>0</v>
      </c>
      <c r="AU2477" s="10" t="str">
        <f t="shared" si="1196"/>
        <v>0</v>
      </c>
      <c r="AV2477" s="11" t="e">
        <f t="shared" si="1197"/>
        <v>#N/A</v>
      </c>
      <c r="AW2477" s="4" t="e">
        <f t="shared" si="1198"/>
        <v>#N/A</v>
      </c>
      <c r="AX2477" s="10" t="e">
        <f t="shared" si="1184"/>
        <v>#N/A</v>
      </c>
      <c r="AY2477" s="10" t="e">
        <f t="shared" si="1185"/>
        <v>#N/A</v>
      </c>
      <c r="AZ2477" s="10" t="e">
        <f t="shared" si="1169"/>
        <v>#REF!</v>
      </c>
      <c r="BA2477" s="12" t="e">
        <f>IF(BW2477=7,0,AJ2477&amp;IF(#REF!="SI",1,IF(#REF!="NO",2,IF(#REF!="VIH + PREVIO",3,0))))</f>
        <v>#REF!</v>
      </c>
      <c r="BB2477" s="13" t="e">
        <f>IF(AND(#REF!="POSITIVO",#REF!="POSITIVO"),1,IF(#REF!="NEGATIVO",2,IF(#REF!="VIH + PREVIO",3,0)))</f>
        <v>#REF!</v>
      </c>
      <c r="BC2477" s="10" t="e">
        <f>IF(#REF!="SI",1,IF(#REF!="NO",2,0))</f>
        <v>#REF!</v>
      </c>
      <c r="BD2477" s="10" t="e">
        <f>IF(#REF!="SI",1,IF(#REF!="NO",2,0))</f>
        <v>#REF!</v>
      </c>
      <c r="BE2477" s="10" t="e">
        <f>IF(OR(#REF!="VIH + PREVIO",#REF!="VIH + PREVIO",#REF!="VIH + PREVIO"),1,0)</f>
        <v>#REF!</v>
      </c>
      <c r="BF2477" s="13" t="e">
        <f>IF(OR(#REF!="POSITIVO",#REF!="NEGATIVO"),1,IF(#REF!="PACIENTE NO ACEPTA",2,IF(#REF!="VIH + PREVIO",3,0)))</f>
        <v>#REF!</v>
      </c>
      <c r="BG2477" s="10" t="e">
        <f t="shared" si="1170"/>
        <v>#REF!</v>
      </c>
      <c r="BH2477" s="10" t="e">
        <f t="shared" si="1171"/>
        <v>#REF!</v>
      </c>
      <c r="BI2477" s="10" t="e">
        <f t="shared" si="1172"/>
        <v>#REF!</v>
      </c>
      <c r="BJ2477" s="10" t="e">
        <f t="shared" si="1173"/>
        <v>#REF!</v>
      </c>
      <c r="BK2477" s="10" t="e">
        <f t="shared" si="1174"/>
        <v>#REF!</v>
      </c>
      <c r="BL2477" s="10" t="e">
        <f t="shared" si="1175"/>
        <v>#REF!</v>
      </c>
      <c r="BM2477" s="10" t="e">
        <f>IF(OR(BW2477=7,AQ2477=6),0,IF(#REF!="I",1,IF(#REF!="II",2,IF(#REF!="III",3,IF(#REF!="IV",4))))&amp;AP2477&amp;AQ2477&amp;AR2477&amp;AS2477&amp;AT2477&amp;AU2477&amp;AX2477)</f>
        <v>#REF!</v>
      </c>
      <c r="BN2477" s="10" t="e">
        <f t="shared" si="1176"/>
        <v>#REF!</v>
      </c>
      <c r="BO2477" s="10" t="e">
        <f t="shared" si="1177"/>
        <v>#REF!</v>
      </c>
      <c r="BP2477" s="10" t="e">
        <f t="shared" si="1178"/>
        <v>#REF!</v>
      </c>
      <c r="BQ2477" s="10" t="e">
        <f t="shared" si="1179"/>
        <v>#REF!</v>
      </c>
      <c r="BR2477" s="10" t="e">
        <f t="shared" si="1180"/>
        <v>#REF!</v>
      </c>
      <c r="BS2477" s="10" t="e">
        <f t="shared" si="1181"/>
        <v>#REF!</v>
      </c>
      <c r="BT2477" s="10" t="e">
        <f>IF(OR(BW2477=7,AQ2477=6),0,AO2477&amp;IF(#REF!="SI",1,IF(#REF!="NO",2,IF(#REF!="VIH + PREVIO",3,0))))</f>
        <v>#REF!</v>
      </c>
      <c r="BU2477" s="10" t="e">
        <f>IF(OR(BW2477=7,AQ2477=6),0,IF(#REF!="-",1,0))</f>
        <v>#REF!</v>
      </c>
      <c r="BV2477" s="10" t="e">
        <f t="shared" si="1182"/>
        <v>#REF!</v>
      </c>
      <c r="BW24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7" s="10" t="e">
        <f t="shared" si="1187"/>
        <v>#REF!</v>
      </c>
      <c r="BY2477" s="10" t="e">
        <f t="shared" si="1183"/>
        <v>#REF!</v>
      </c>
      <c r="BZ2477" s="10" t="e">
        <f t="shared" si="1188"/>
        <v>#REF!</v>
      </c>
      <c r="CA2477" s="10"/>
    </row>
    <row r="2478" spans="1:79" ht="23.25" customHeight="1" x14ac:dyDescent="0.3">
      <c r="A2478" s="7">
        <v>2476</v>
      </c>
      <c r="B2478" s="43"/>
      <c r="C2478" s="44"/>
      <c r="D2478" s="45"/>
      <c r="E2478" s="46"/>
      <c r="F2478" s="46"/>
      <c r="G2478" s="46"/>
      <c r="H2478" s="50"/>
      <c r="I2478" s="51"/>
      <c r="J2478" s="52"/>
      <c r="K2478" s="51"/>
      <c r="L2478" s="53"/>
      <c r="M2478" s="54"/>
      <c r="N2478" s="43"/>
      <c r="O2478" s="55"/>
      <c r="P2478" s="46"/>
      <c r="Q2478" s="46"/>
      <c r="R2478" s="46"/>
      <c r="S2478" s="43"/>
      <c r="T2478" s="56"/>
      <c r="U2478" s="46"/>
      <c r="V2478" s="57"/>
      <c r="W2478" s="58"/>
      <c r="X2478" s="57"/>
      <c r="Y2478" s="46"/>
      <c r="Z2478" s="57"/>
      <c r="AA2478" s="59"/>
      <c r="AB2478" s="60"/>
      <c r="AJ2478" s="11">
        <f t="shared" si="1186"/>
        <v>13</v>
      </c>
      <c r="AK2478" s="11">
        <f t="shared" si="1189"/>
        <v>0</v>
      </c>
      <c r="AL2478" s="11">
        <f t="shared" si="1190"/>
        <v>0</v>
      </c>
      <c r="AM2478" s="11">
        <f t="shared" si="1191"/>
        <v>0</v>
      </c>
      <c r="AN2478" s="11">
        <f t="shared" si="1192"/>
        <v>0</v>
      </c>
      <c r="AO2478" s="4" t="e">
        <f>IF(#REF!="I",1,IF(#REF!="II",2,IF(#REF!="III",3,IF(#REF!="IV",4))))</f>
        <v>#REF!</v>
      </c>
      <c r="AP2478" s="11" t="e">
        <f>IF(#REF!="PULMONAR",1,IF(AND(#REF!="EXTRAPULMONAR",#REF!&lt;&gt;"MENINGEA"),2,IF(AND(#REF!="EXTRAPULMONAR",#REF!="MENINGEA"),3,)))</f>
        <v>#REF!</v>
      </c>
      <c r="AQ24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8" s="4">
        <f t="shared" si="1193"/>
        <v>0</v>
      </c>
      <c r="AS2478" s="10">
        <f t="shared" si="1194"/>
        <v>0</v>
      </c>
      <c r="AT2478" s="10">
        <f t="shared" si="1195"/>
        <v>0</v>
      </c>
      <c r="AU2478" s="10" t="str">
        <f t="shared" si="1196"/>
        <v>0</v>
      </c>
      <c r="AV2478" s="11" t="e">
        <f t="shared" si="1197"/>
        <v>#N/A</v>
      </c>
      <c r="AW2478" s="4" t="e">
        <f t="shared" si="1198"/>
        <v>#N/A</v>
      </c>
      <c r="AX2478" s="10" t="e">
        <f t="shared" si="1184"/>
        <v>#N/A</v>
      </c>
      <c r="AY2478" s="10" t="e">
        <f t="shared" si="1185"/>
        <v>#N/A</v>
      </c>
      <c r="AZ2478" s="10" t="e">
        <f t="shared" si="1169"/>
        <v>#REF!</v>
      </c>
      <c r="BA2478" s="12" t="e">
        <f>IF(BW2478=7,0,AJ2478&amp;IF(#REF!="SI",1,IF(#REF!="NO",2,IF(#REF!="VIH + PREVIO",3,0))))</f>
        <v>#REF!</v>
      </c>
      <c r="BB2478" s="13" t="e">
        <f>IF(AND(#REF!="POSITIVO",#REF!="POSITIVO"),1,IF(#REF!="NEGATIVO",2,IF(#REF!="VIH + PREVIO",3,0)))</f>
        <v>#REF!</v>
      </c>
      <c r="BC2478" s="10" t="e">
        <f>IF(#REF!="SI",1,IF(#REF!="NO",2,0))</f>
        <v>#REF!</v>
      </c>
      <c r="BD2478" s="10" t="e">
        <f>IF(#REF!="SI",1,IF(#REF!="NO",2,0))</f>
        <v>#REF!</v>
      </c>
      <c r="BE2478" s="10" t="e">
        <f>IF(OR(#REF!="VIH + PREVIO",#REF!="VIH + PREVIO",#REF!="VIH + PREVIO"),1,0)</f>
        <v>#REF!</v>
      </c>
      <c r="BF2478" s="13" t="e">
        <f>IF(OR(#REF!="POSITIVO",#REF!="NEGATIVO"),1,IF(#REF!="PACIENTE NO ACEPTA",2,IF(#REF!="VIH + PREVIO",3,0)))</f>
        <v>#REF!</v>
      </c>
      <c r="BG2478" s="10" t="e">
        <f t="shared" si="1170"/>
        <v>#REF!</v>
      </c>
      <c r="BH2478" s="10" t="e">
        <f t="shared" si="1171"/>
        <v>#REF!</v>
      </c>
      <c r="BI2478" s="10" t="e">
        <f t="shared" si="1172"/>
        <v>#REF!</v>
      </c>
      <c r="BJ2478" s="10" t="e">
        <f t="shared" si="1173"/>
        <v>#REF!</v>
      </c>
      <c r="BK2478" s="10" t="e">
        <f t="shared" si="1174"/>
        <v>#REF!</v>
      </c>
      <c r="BL2478" s="10" t="e">
        <f t="shared" si="1175"/>
        <v>#REF!</v>
      </c>
      <c r="BM2478" s="10" t="e">
        <f>IF(OR(BW2478=7,AQ2478=6),0,IF(#REF!="I",1,IF(#REF!="II",2,IF(#REF!="III",3,IF(#REF!="IV",4))))&amp;AP2478&amp;AQ2478&amp;AR2478&amp;AS2478&amp;AT2478&amp;AU2478&amp;AX2478)</f>
        <v>#REF!</v>
      </c>
      <c r="BN2478" s="10" t="e">
        <f t="shared" si="1176"/>
        <v>#REF!</v>
      </c>
      <c r="BO2478" s="10" t="e">
        <f t="shared" si="1177"/>
        <v>#REF!</v>
      </c>
      <c r="BP2478" s="10" t="e">
        <f t="shared" si="1178"/>
        <v>#REF!</v>
      </c>
      <c r="BQ2478" s="10" t="e">
        <f t="shared" si="1179"/>
        <v>#REF!</v>
      </c>
      <c r="BR2478" s="10" t="e">
        <f t="shared" si="1180"/>
        <v>#REF!</v>
      </c>
      <c r="BS2478" s="10" t="e">
        <f t="shared" si="1181"/>
        <v>#REF!</v>
      </c>
      <c r="BT2478" s="10" t="e">
        <f>IF(OR(BW2478=7,AQ2478=6),0,AO2478&amp;IF(#REF!="SI",1,IF(#REF!="NO",2,IF(#REF!="VIH + PREVIO",3,0))))</f>
        <v>#REF!</v>
      </c>
      <c r="BU2478" s="10" t="e">
        <f>IF(OR(BW2478=7,AQ2478=6),0,IF(#REF!="-",1,0))</f>
        <v>#REF!</v>
      </c>
      <c r="BV2478" s="10" t="e">
        <f t="shared" si="1182"/>
        <v>#REF!</v>
      </c>
      <c r="BW24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8" s="10" t="e">
        <f t="shared" si="1187"/>
        <v>#REF!</v>
      </c>
      <c r="BY2478" s="10" t="e">
        <f t="shared" si="1183"/>
        <v>#REF!</v>
      </c>
      <c r="BZ2478" s="10" t="e">
        <f t="shared" si="1188"/>
        <v>#REF!</v>
      </c>
      <c r="CA2478" s="10"/>
    </row>
    <row r="2479" spans="1:79" ht="23.25" customHeight="1" x14ac:dyDescent="0.3">
      <c r="A2479" s="7">
        <v>2477</v>
      </c>
      <c r="B2479" s="43"/>
      <c r="C2479" s="44"/>
      <c r="D2479" s="45"/>
      <c r="E2479" s="46"/>
      <c r="F2479" s="46"/>
      <c r="G2479" s="46"/>
      <c r="H2479" s="50"/>
      <c r="I2479" s="51"/>
      <c r="J2479" s="52"/>
      <c r="K2479" s="51"/>
      <c r="L2479" s="53"/>
      <c r="M2479" s="54"/>
      <c r="N2479" s="43"/>
      <c r="O2479" s="55"/>
      <c r="P2479" s="46"/>
      <c r="Q2479" s="46"/>
      <c r="R2479" s="46"/>
      <c r="S2479" s="43"/>
      <c r="T2479" s="56"/>
      <c r="U2479" s="46"/>
      <c r="V2479" s="57"/>
      <c r="W2479" s="58"/>
      <c r="X2479" s="57"/>
      <c r="Y2479" s="46"/>
      <c r="Z2479" s="57"/>
      <c r="AA2479" s="59"/>
      <c r="AB2479" s="60"/>
      <c r="AJ2479" s="11">
        <f t="shared" si="1186"/>
        <v>13</v>
      </c>
      <c r="AK2479" s="11">
        <f t="shared" si="1189"/>
        <v>0</v>
      </c>
      <c r="AL2479" s="11">
        <f t="shared" si="1190"/>
        <v>0</v>
      </c>
      <c r="AM2479" s="11">
        <f t="shared" si="1191"/>
        <v>0</v>
      </c>
      <c r="AN2479" s="11">
        <f t="shared" si="1192"/>
        <v>0</v>
      </c>
      <c r="AO2479" s="4" t="e">
        <f>IF(#REF!="I",1,IF(#REF!="II",2,IF(#REF!="III",3,IF(#REF!="IV",4))))</f>
        <v>#REF!</v>
      </c>
      <c r="AP2479" s="11" t="e">
        <f>IF(#REF!="PULMONAR",1,IF(AND(#REF!="EXTRAPULMONAR",#REF!&lt;&gt;"MENINGEA"),2,IF(AND(#REF!="EXTRAPULMONAR",#REF!="MENINGEA"),3,)))</f>
        <v>#REF!</v>
      </c>
      <c r="AQ24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79" s="4">
        <f t="shared" si="1193"/>
        <v>0</v>
      </c>
      <c r="AS2479" s="10">
        <f t="shared" si="1194"/>
        <v>0</v>
      </c>
      <c r="AT2479" s="10">
        <f t="shared" si="1195"/>
        <v>0</v>
      </c>
      <c r="AU2479" s="10" t="str">
        <f t="shared" si="1196"/>
        <v>0</v>
      </c>
      <c r="AV2479" s="11" t="e">
        <f t="shared" si="1197"/>
        <v>#N/A</v>
      </c>
      <c r="AW2479" s="4" t="e">
        <f t="shared" si="1198"/>
        <v>#N/A</v>
      </c>
      <c r="AX2479" s="10" t="e">
        <f t="shared" si="1184"/>
        <v>#N/A</v>
      </c>
      <c r="AY2479" s="10" t="e">
        <f t="shared" si="1185"/>
        <v>#N/A</v>
      </c>
      <c r="AZ2479" s="10" t="e">
        <f t="shared" si="1169"/>
        <v>#REF!</v>
      </c>
      <c r="BA2479" s="12" t="e">
        <f>IF(BW2479=7,0,AJ2479&amp;IF(#REF!="SI",1,IF(#REF!="NO",2,IF(#REF!="VIH + PREVIO",3,0))))</f>
        <v>#REF!</v>
      </c>
      <c r="BB2479" s="13" t="e">
        <f>IF(AND(#REF!="POSITIVO",#REF!="POSITIVO"),1,IF(#REF!="NEGATIVO",2,IF(#REF!="VIH + PREVIO",3,0)))</f>
        <v>#REF!</v>
      </c>
      <c r="BC2479" s="10" t="e">
        <f>IF(#REF!="SI",1,IF(#REF!="NO",2,0))</f>
        <v>#REF!</v>
      </c>
      <c r="BD2479" s="10" t="e">
        <f>IF(#REF!="SI",1,IF(#REF!="NO",2,0))</f>
        <v>#REF!</v>
      </c>
      <c r="BE2479" s="10" t="e">
        <f>IF(OR(#REF!="VIH + PREVIO",#REF!="VIH + PREVIO",#REF!="VIH + PREVIO"),1,0)</f>
        <v>#REF!</v>
      </c>
      <c r="BF2479" s="13" t="e">
        <f>IF(OR(#REF!="POSITIVO",#REF!="NEGATIVO"),1,IF(#REF!="PACIENTE NO ACEPTA",2,IF(#REF!="VIH + PREVIO",3,0)))</f>
        <v>#REF!</v>
      </c>
      <c r="BG2479" s="10" t="e">
        <f t="shared" si="1170"/>
        <v>#REF!</v>
      </c>
      <c r="BH2479" s="10" t="e">
        <f t="shared" si="1171"/>
        <v>#REF!</v>
      </c>
      <c r="BI2479" s="10" t="e">
        <f t="shared" si="1172"/>
        <v>#REF!</v>
      </c>
      <c r="BJ2479" s="10" t="e">
        <f t="shared" si="1173"/>
        <v>#REF!</v>
      </c>
      <c r="BK2479" s="10" t="e">
        <f t="shared" si="1174"/>
        <v>#REF!</v>
      </c>
      <c r="BL2479" s="10" t="e">
        <f t="shared" si="1175"/>
        <v>#REF!</v>
      </c>
      <c r="BM2479" s="10" t="e">
        <f>IF(OR(BW2479=7,AQ2479=6),0,IF(#REF!="I",1,IF(#REF!="II",2,IF(#REF!="III",3,IF(#REF!="IV",4))))&amp;AP2479&amp;AQ2479&amp;AR2479&amp;AS2479&amp;AT2479&amp;AU2479&amp;AX2479)</f>
        <v>#REF!</v>
      </c>
      <c r="BN2479" s="10" t="e">
        <f t="shared" si="1176"/>
        <v>#REF!</v>
      </c>
      <c r="BO2479" s="10" t="e">
        <f t="shared" si="1177"/>
        <v>#REF!</v>
      </c>
      <c r="BP2479" s="10" t="e">
        <f t="shared" si="1178"/>
        <v>#REF!</v>
      </c>
      <c r="BQ2479" s="10" t="e">
        <f t="shared" si="1179"/>
        <v>#REF!</v>
      </c>
      <c r="BR2479" s="10" t="e">
        <f t="shared" si="1180"/>
        <v>#REF!</v>
      </c>
      <c r="BS2479" s="10" t="e">
        <f t="shared" si="1181"/>
        <v>#REF!</v>
      </c>
      <c r="BT2479" s="10" t="e">
        <f>IF(OR(BW2479=7,AQ2479=6),0,AO2479&amp;IF(#REF!="SI",1,IF(#REF!="NO",2,IF(#REF!="VIH + PREVIO",3,0))))</f>
        <v>#REF!</v>
      </c>
      <c r="BU2479" s="10" t="e">
        <f>IF(OR(BW2479=7,AQ2479=6),0,IF(#REF!="-",1,0))</f>
        <v>#REF!</v>
      </c>
      <c r="BV2479" s="10" t="e">
        <f t="shared" si="1182"/>
        <v>#REF!</v>
      </c>
      <c r="BW24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79" s="10" t="e">
        <f t="shared" si="1187"/>
        <v>#REF!</v>
      </c>
      <c r="BY2479" s="10" t="e">
        <f t="shared" si="1183"/>
        <v>#REF!</v>
      </c>
      <c r="BZ2479" s="10" t="e">
        <f t="shared" si="1188"/>
        <v>#REF!</v>
      </c>
      <c r="CA2479" s="10"/>
    </row>
    <row r="2480" spans="1:79" ht="23.25" customHeight="1" x14ac:dyDescent="0.3">
      <c r="A2480" s="7">
        <v>2478</v>
      </c>
      <c r="B2480" s="43"/>
      <c r="C2480" s="44"/>
      <c r="D2480" s="45"/>
      <c r="E2480" s="46"/>
      <c r="F2480" s="46"/>
      <c r="G2480" s="46"/>
      <c r="H2480" s="50"/>
      <c r="I2480" s="51"/>
      <c r="J2480" s="52"/>
      <c r="K2480" s="51"/>
      <c r="L2480" s="53"/>
      <c r="M2480" s="54"/>
      <c r="N2480" s="43"/>
      <c r="O2480" s="55"/>
      <c r="P2480" s="46"/>
      <c r="Q2480" s="46"/>
      <c r="R2480" s="46"/>
      <c r="S2480" s="43"/>
      <c r="T2480" s="56"/>
      <c r="U2480" s="46"/>
      <c r="V2480" s="57"/>
      <c r="W2480" s="58"/>
      <c r="X2480" s="57"/>
      <c r="Y2480" s="46"/>
      <c r="Z2480" s="57"/>
      <c r="AA2480" s="59"/>
      <c r="AB2480" s="60"/>
      <c r="AJ2480" s="11">
        <f t="shared" si="1186"/>
        <v>13</v>
      </c>
      <c r="AK2480" s="11">
        <f t="shared" si="1189"/>
        <v>0</v>
      </c>
      <c r="AL2480" s="11">
        <f t="shared" si="1190"/>
        <v>0</v>
      </c>
      <c r="AM2480" s="11">
        <f t="shared" si="1191"/>
        <v>0</v>
      </c>
      <c r="AN2480" s="11">
        <f t="shared" si="1192"/>
        <v>0</v>
      </c>
      <c r="AO2480" s="4" t="e">
        <f>IF(#REF!="I",1,IF(#REF!="II",2,IF(#REF!="III",3,IF(#REF!="IV",4))))</f>
        <v>#REF!</v>
      </c>
      <c r="AP2480" s="11" t="e">
        <f>IF(#REF!="PULMONAR",1,IF(AND(#REF!="EXTRAPULMONAR",#REF!&lt;&gt;"MENINGEA"),2,IF(AND(#REF!="EXTRAPULMONAR",#REF!="MENINGEA"),3,)))</f>
        <v>#REF!</v>
      </c>
      <c r="AQ24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0" s="4">
        <f t="shared" si="1193"/>
        <v>0</v>
      </c>
      <c r="AS2480" s="10">
        <f t="shared" si="1194"/>
        <v>0</v>
      </c>
      <c r="AT2480" s="10">
        <f t="shared" si="1195"/>
        <v>0</v>
      </c>
      <c r="AU2480" s="10" t="str">
        <f t="shared" si="1196"/>
        <v>0</v>
      </c>
      <c r="AV2480" s="11" t="e">
        <f t="shared" si="1197"/>
        <v>#N/A</v>
      </c>
      <c r="AW2480" s="4" t="e">
        <f t="shared" si="1198"/>
        <v>#N/A</v>
      </c>
      <c r="AX2480" s="10" t="e">
        <f t="shared" si="1184"/>
        <v>#N/A</v>
      </c>
      <c r="AY2480" s="10" t="e">
        <f t="shared" si="1185"/>
        <v>#N/A</v>
      </c>
      <c r="AZ2480" s="10" t="e">
        <f t="shared" si="1169"/>
        <v>#REF!</v>
      </c>
      <c r="BA2480" s="12" t="e">
        <f>IF(BW2480=7,0,AJ2480&amp;IF(#REF!="SI",1,IF(#REF!="NO",2,IF(#REF!="VIH + PREVIO",3,0))))</f>
        <v>#REF!</v>
      </c>
      <c r="BB2480" s="13" t="e">
        <f>IF(AND(#REF!="POSITIVO",#REF!="POSITIVO"),1,IF(#REF!="NEGATIVO",2,IF(#REF!="VIH + PREVIO",3,0)))</f>
        <v>#REF!</v>
      </c>
      <c r="BC2480" s="10" t="e">
        <f>IF(#REF!="SI",1,IF(#REF!="NO",2,0))</f>
        <v>#REF!</v>
      </c>
      <c r="BD2480" s="10" t="e">
        <f>IF(#REF!="SI",1,IF(#REF!="NO",2,0))</f>
        <v>#REF!</v>
      </c>
      <c r="BE2480" s="10" t="e">
        <f>IF(OR(#REF!="VIH + PREVIO",#REF!="VIH + PREVIO",#REF!="VIH + PREVIO"),1,0)</f>
        <v>#REF!</v>
      </c>
      <c r="BF2480" s="13" t="e">
        <f>IF(OR(#REF!="POSITIVO",#REF!="NEGATIVO"),1,IF(#REF!="PACIENTE NO ACEPTA",2,IF(#REF!="VIH + PREVIO",3,0)))</f>
        <v>#REF!</v>
      </c>
      <c r="BG2480" s="10" t="e">
        <f t="shared" si="1170"/>
        <v>#REF!</v>
      </c>
      <c r="BH2480" s="10" t="e">
        <f t="shared" si="1171"/>
        <v>#REF!</v>
      </c>
      <c r="BI2480" s="10" t="e">
        <f t="shared" si="1172"/>
        <v>#REF!</v>
      </c>
      <c r="BJ2480" s="10" t="e">
        <f t="shared" si="1173"/>
        <v>#REF!</v>
      </c>
      <c r="BK2480" s="10" t="e">
        <f t="shared" si="1174"/>
        <v>#REF!</v>
      </c>
      <c r="BL2480" s="10" t="e">
        <f t="shared" si="1175"/>
        <v>#REF!</v>
      </c>
      <c r="BM2480" s="10" t="e">
        <f>IF(OR(BW2480=7,AQ2480=6),0,IF(#REF!="I",1,IF(#REF!="II",2,IF(#REF!="III",3,IF(#REF!="IV",4))))&amp;AP2480&amp;AQ2480&amp;AR2480&amp;AS2480&amp;AT2480&amp;AU2480&amp;AX2480)</f>
        <v>#REF!</v>
      </c>
      <c r="BN2480" s="10" t="e">
        <f t="shared" si="1176"/>
        <v>#REF!</v>
      </c>
      <c r="BO2480" s="10" t="e">
        <f t="shared" si="1177"/>
        <v>#REF!</v>
      </c>
      <c r="BP2480" s="10" t="e">
        <f t="shared" si="1178"/>
        <v>#REF!</v>
      </c>
      <c r="BQ2480" s="10" t="e">
        <f t="shared" si="1179"/>
        <v>#REF!</v>
      </c>
      <c r="BR2480" s="10" t="e">
        <f t="shared" si="1180"/>
        <v>#REF!</v>
      </c>
      <c r="BS2480" s="10" t="e">
        <f t="shared" si="1181"/>
        <v>#REF!</v>
      </c>
      <c r="BT2480" s="10" t="e">
        <f>IF(OR(BW2480=7,AQ2480=6),0,AO2480&amp;IF(#REF!="SI",1,IF(#REF!="NO",2,IF(#REF!="VIH + PREVIO",3,0))))</f>
        <v>#REF!</v>
      </c>
      <c r="BU2480" s="10" t="e">
        <f>IF(OR(BW2480=7,AQ2480=6),0,IF(#REF!="-",1,0))</f>
        <v>#REF!</v>
      </c>
      <c r="BV2480" s="10" t="e">
        <f t="shared" si="1182"/>
        <v>#REF!</v>
      </c>
      <c r="BW24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0" s="10" t="e">
        <f t="shared" si="1187"/>
        <v>#REF!</v>
      </c>
      <c r="BY2480" s="10" t="e">
        <f t="shared" si="1183"/>
        <v>#REF!</v>
      </c>
      <c r="BZ2480" s="10" t="e">
        <f t="shared" si="1188"/>
        <v>#REF!</v>
      </c>
      <c r="CA2480" s="10"/>
    </row>
    <row r="2481" spans="1:79" ht="23.25" customHeight="1" x14ac:dyDescent="0.3">
      <c r="A2481" s="7">
        <v>2479</v>
      </c>
      <c r="B2481" s="43"/>
      <c r="C2481" s="44"/>
      <c r="D2481" s="45"/>
      <c r="E2481" s="46"/>
      <c r="F2481" s="46"/>
      <c r="G2481" s="46"/>
      <c r="H2481" s="50"/>
      <c r="I2481" s="51"/>
      <c r="J2481" s="52"/>
      <c r="K2481" s="51"/>
      <c r="L2481" s="53"/>
      <c r="M2481" s="54"/>
      <c r="N2481" s="43"/>
      <c r="O2481" s="55"/>
      <c r="P2481" s="46"/>
      <c r="Q2481" s="46"/>
      <c r="R2481" s="46"/>
      <c r="S2481" s="43"/>
      <c r="T2481" s="56"/>
      <c r="U2481" s="46"/>
      <c r="V2481" s="57"/>
      <c r="W2481" s="58"/>
      <c r="X2481" s="57"/>
      <c r="Y2481" s="46"/>
      <c r="Z2481" s="57"/>
      <c r="AA2481" s="59"/>
      <c r="AB2481" s="60"/>
      <c r="AJ2481" s="11">
        <f t="shared" si="1186"/>
        <v>13</v>
      </c>
      <c r="AK2481" s="11">
        <f t="shared" si="1189"/>
        <v>0</v>
      </c>
      <c r="AL2481" s="11">
        <f t="shared" si="1190"/>
        <v>0</v>
      </c>
      <c r="AM2481" s="11">
        <f t="shared" si="1191"/>
        <v>0</v>
      </c>
      <c r="AN2481" s="11">
        <f t="shared" si="1192"/>
        <v>0</v>
      </c>
      <c r="AO2481" s="4" t="e">
        <f>IF(#REF!="I",1,IF(#REF!="II",2,IF(#REF!="III",3,IF(#REF!="IV",4))))</f>
        <v>#REF!</v>
      </c>
      <c r="AP2481" s="11" t="e">
        <f>IF(#REF!="PULMONAR",1,IF(AND(#REF!="EXTRAPULMONAR",#REF!&lt;&gt;"MENINGEA"),2,IF(AND(#REF!="EXTRAPULMONAR",#REF!="MENINGEA"),3,)))</f>
        <v>#REF!</v>
      </c>
      <c r="AQ24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1" s="4">
        <f t="shared" si="1193"/>
        <v>0</v>
      </c>
      <c r="AS2481" s="10">
        <f t="shared" si="1194"/>
        <v>0</v>
      </c>
      <c r="AT2481" s="10">
        <f t="shared" si="1195"/>
        <v>0</v>
      </c>
      <c r="AU2481" s="10" t="str">
        <f t="shared" si="1196"/>
        <v>0</v>
      </c>
      <c r="AV2481" s="11" t="e">
        <f t="shared" si="1197"/>
        <v>#N/A</v>
      </c>
      <c r="AW2481" s="4" t="e">
        <f t="shared" si="1198"/>
        <v>#N/A</v>
      </c>
      <c r="AX2481" s="10" t="e">
        <f t="shared" si="1184"/>
        <v>#N/A</v>
      </c>
      <c r="AY2481" s="10" t="e">
        <f t="shared" si="1185"/>
        <v>#N/A</v>
      </c>
      <c r="AZ2481" s="10" t="e">
        <f t="shared" si="1169"/>
        <v>#REF!</v>
      </c>
      <c r="BA2481" s="12" t="e">
        <f>IF(BW2481=7,0,AJ2481&amp;IF(#REF!="SI",1,IF(#REF!="NO",2,IF(#REF!="VIH + PREVIO",3,0))))</f>
        <v>#REF!</v>
      </c>
      <c r="BB2481" s="13" t="e">
        <f>IF(AND(#REF!="POSITIVO",#REF!="POSITIVO"),1,IF(#REF!="NEGATIVO",2,IF(#REF!="VIH + PREVIO",3,0)))</f>
        <v>#REF!</v>
      </c>
      <c r="BC2481" s="10" t="e">
        <f>IF(#REF!="SI",1,IF(#REF!="NO",2,0))</f>
        <v>#REF!</v>
      </c>
      <c r="BD2481" s="10" t="e">
        <f>IF(#REF!="SI",1,IF(#REF!="NO",2,0))</f>
        <v>#REF!</v>
      </c>
      <c r="BE2481" s="10" t="e">
        <f>IF(OR(#REF!="VIH + PREVIO",#REF!="VIH + PREVIO",#REF!="VIH + PREVIO"),1,0)</f>
        <v>#REF!</v>
      </c>
      <c r="BF2481" s="13" t="e">
        <f>IF(OR(#REF!="POSITIVO",#REF!="NEGATIVO"),1,IF(#REF!="PACIENTE NO ACEPTA",2,IF(#REF!="VIH + PREVIO",3,0)))</f>
        <v>#REF!</v>
      </c>
      <c r="BG2481" s="10" t="e">
        <f t="shared" si="1170"/>
        <v>#REF!</v>
      </c>
      <c r="BH2481" s="10" t="e">
        <f t="shared" si="1171"/>
        <v>#REF!</v>
      </c>
      <c r="BI2481" s="10" t="e">
        <f t="shared" si="1172"/>
        <v>#REF!</v>
      </c>
      <c r="BJ2481" s="10" t="e">
        <f t="shared" si="1173"/>
        <v>#REF!</v>
      </c>
      <c r="BK2481" s="10" t="e">
        <f t="shared" si="1174"/>
        <v>#REF!</v>
      </c>
      <c r="BL2481" s="10" t="e">
        <f t="shared" si="1175"/>
        <v>#REF!</v>
      </c>
      <c r="BM2481" s="10" t="e">
        <f>IF(OR(BW2481=7,AQ2481=6),0,IF(#REF!="I",1,IF(#REF!="II",2,IF(#REF!="III",3,IF(#REF!="IV",4))))&amp;AP2481&amp;AQ2481&amp;AR2481&amp;AS2481&amp;AT2481&amp;AU2481&amp;AX2481)</f>
        <v>#REF!</v>
      </c>
      <c r="BN2481" s="10" t="e">
        <f t="shared" si="1176"/>
        <v>#REF!</v>
      </c>
      <c r="BO2481" s="10" t="e">
        <f t="shared" si="1177"/>
        <v>#REF!</v>
      </c>
      <c r="BP2481" s="10" t="e">
        <f t="shared" si="1178"/>
        <v>#REF!</v>
      </c>
      <c r="BQ2481" s="10" t="e">
        <f t="shared" si="1179"/>
        <v>#REF!</v>
      </c>
      <c r="BR2481" s="10" t="e">
        <f t="shared" si="1180"/>
        <v>#REF!</v>
      </c>
      <c r="BS2481" s="10" t="e">
        <f t="shared" si="1181"/>
        <v>#REF!</v>
      </c>
      <c r="BT2481" s="10" t="e">
        <f>IF(OR(BW2481=7,AQ2481=6),0,AO2481&amp;IF(#REF!="SI",1,IF(#REF!="NO",2,IF(#REF!="VIH + PREVIO",3,0))))</f>
        <v>#REF!</v>
      </c>
      <c r="BU2481" s="10" t="e">
        <f>IF(OR(BW2481=7,AQ2481=6),0,IF(#REF!="-",1,0))</f>
        <v>#REF!</v>
      </c>
      <c r="BV2481" s="10" t="e">
        <f t="shared" si="1182"/>
        <v>#REF!</v>
      </c>
      <c r="BW24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1" s="10" t="e">
        <f t="shared" si="1187"/>
        <v>#REF!</v>
      </c>
      <c r="BY2481" s="10" t="e">
        <f t="shared" si="1183"/>
        <v>#REF!</v>
      </c>
      <c r="BZ2481" s="10" t="e">
        <f t="shared" si="1188"/>
        <v>#REF!</v>
      </c>
      <c r="CA2481" s="10"/>
    </row>
    <row r="2482" spans="1:79" ht="23.25" customHeight="1" x14ac:dyDescent="0.3">
      <c r="A2482" s="7">
        <v>2480</v>
      </c>
      <c r="B2482" s="43"/>
      <c r="C2482" s="44"/>
      <c r="D2482" s="45"/>
      <c r="E2482" s="46"/>
      <c r="F2482" s="46"/>
      <c r="G2482" s="46"/>
      <c r="H2482" s="50"/>
      <c r="I2482" s="51"/>
      <c r="J2482" s="52"/>
      <c r="K2482" s="51"/>
      <c r="L2482" s="53"/>
      <c r="M2482" s="54"/>
      <c r="N2482" s="43"/>
      <c r="O2482" s="55"/>
      <c r="P2482" s="46"/>
      <c r="Q2482" s="46"/>
      <c r="R2482" s="46"/>
      <c r="S2482" s="43"/>
      <c r="T2482" s="56"/>
      <c r="U2482" s="46"/>
      <c r="V2482" s="57"/>
      <c r="W2482" s="58"/>
      <c r="X2482" s="57"/>
      <c r="Y2482" s="46"/>
      <c r="Z2482" s="57"/>
      <c r="AA2482" s="59"/>
      <c r="AB2482" s="60"/>
      <c r="AJ2482" s="11">
        <f t="shared" si="1186"/>
        <v>13</v>
      </c>
      <c r="AK2482" s="11">
        <f t="shared" si="1189"/>
        <v>0</v>
      </c>
      <c r="AL2482" s="11">
        <f t="shared" si="1190"/>
        <v>0</v>
      </c>
      <c r="AM2482" s="11">
        <f t="shared" si="1191"/>
        <v>0</v>
      </c>
      <c r="AN2482" s="11">
        <f t="shared" si="1192"/>
        <v>0</v>
      </c>
      <c r="AO2482" s="4" t="e">
        <f>IF(#REF!="I",1,IF(#REF!="II",2,IF(#REF!="III",3,IF(#REF!="IV",4))))</f>
        <v>#REF!</v>
      </c>
      <c r="AP2482" s="11" t="e">
        <f>IF(#REF!="PULMONAR",1,IF(AND(#REF!="EXTRAPULMONAR",#REF!&lt;&gt;"MENINGEA"),2,IF(AND(#REF!="EXTRAPULMONAR",#REF!="MENINGEA"),3,)))</f>
        <v>#REF!</v>
      </c>
      <c r="AQ24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2" s="4">
        <f t="shared" si="1193"/>
        <v>0</v>
      </c>
      <c r="AS2482" s="10">
        <f t="shared" si="1194"/>
        <v>0</v>
      </c>
      <c r="AT2482" s="10">
        <f t="shared" si="1195"/>
        <v>0</v>
      </c>
      <c r="AU2482" s="10" t="str">
        <f t="shared" si="1196"/>
        <v>0</v>
      </c>
      <c r="AV2482" s="11" t="e">
        <f t="shared" si="1197"/>
        <v>#N/A</v>
      </c>
      <c r="AW2482" s="4" t="e">
        <f t="shared" si="1198"/>
        <v>#N/A</v>
      </c>
      <c r="AX2482" s="10" t="e">
        <f t="shared" si="1184"/>
        <v>#N/A</v>
      </c>
      <c r="AY2482" s="10" t="e">
        <f t="shared" si="1185"/>
        <v>#N/A</v>
      </c>
      <c r="AZ2482" s="10" t="e">
        <f t="shared" si="1169"/>
        <v>#REF!</v>
      </c>
      <c r="BA2482" s="12" t="e">
        <f>IF(BW2482=7,0,AJ2482&amp;IF(#REF!="SI",1,IF(#REF!="NO",2,IF(#REF!="VIH + PREVIO",3,0))))</f>
        <v>#REF!</v>
      </c>
      <c r="BB2482" s="13" t="e">
        <f>IF(AND(#REF!="POSITIVO",#REF!="POSITIVO"),1,IF(#REF!="NEGATIVO",2,IF(#REF!="VIH + PREVIO",3,0)))</f>
        <v>#REF!</v>
      </c>
      <c r="BC2482" s="10" t="e">
        <f>IF(#REF!="SI",1,IF(#REF!="NO",2,0))</f>
        <v>#REF!</v>
      </c>
      <c r="BD2482" s="10" t="e">
        <f>IF(#REF!="SI",1,IF(#REF!="NO",2,0))</f>
        <v>#REF!</v>
      </c>
      <c r="BE2482" s="10" t="e">
        <f>IF(OR(#REF!="VIH + PREVIO",#REF!="VIH + PREVIO",#REF!="VIH + PREVIO"),1,0)</f>
        <v>#REF!</v>
      </c>
      <c r="BF2482" s="13" t="e">
        <f>IF(OR(#REF!="POSITIVO",#REF!="NEGATIVO"),1,IF(#REF!="PACIENTE NO ACEPTA",2,IF(#REF!="VIH + PREVIO",3,0)))</f>
        <v>#REF!</v>
      </c>
      <c r="BG2482" s="10" t="e">
        <f t="shared" si="1170"/>
        <v>#REF!</v>
      </c>
      <c r="BH2482" s="10" t="e">
        <f t="shared" si="1171"/>
        <v>#REF!</v>
      </c>
      <c r="BI2482" s="10" t="e">
        <f t="shared" si="1172"/>
        <v>#REF!</v>
      </c>
      <c r="BJ2482" s="10" t="e">
        <f t="shared" si="1173"/>
        <v>#REF!</v>
      </c>
      <c r="BK2482" s="10" t="e">
        <f t="shared" si="1174"/>
        <v>#REF!</v>
      </c>
      <c r="BL2482" s="10" t="e">
        <f t="shared" si="1175"/>
        <v>#REF!</v>
      </c>
      <c r="BM2482" s="10" t="e">
        <f>IF(OR(BW2482=7,AQ2482=6),0,IF(#REF!="I",1,IF(#REF!="II",2,IF(#REF!="III",3,IF(#REF!="IV",4))))&amp;AP2482&amp;AQ2482&amp;AR2482&amp;AS2482&amp;AT2482&amp;AU2482&amp;AX2482)</f>
        <v>#REF!</v>
      </c>
      <c r="BN2482" s="10" t="e">
        <f t="shared" si="1176"/>
        <v>#REF!</v>
      </c>
      <c r="BO2482" s="10" t="e">
        <f t="shared" si="1177"/>
        <v>#REF!</v>
      </c>
      <c r="BP2482" s="10" t="e">
        <f t="shared" si="1178"/>
        <v>#REF!</v>
      </c>
      <c r="BQ2482" s="10" t="e">
        <f t="shared" si="1179"/>
        <v>#REF!</v>
      </c>
      <c r="BR2482" s="10" t="e">
        <f t="shared" si="1180"/>
        <v>#REF!</v>
      </c>
      <c r="BS2482" s="10" t="e">
        <f t="shared" si="1181"/>
        <v>#REF!</v>
      </c>
      <c r="BT2482" s="10" t="e">
        <f>IF(OR(BW2482=7,AQ2482=6),0,AO2482&amp;IF(#REF!="SI",1,IF(#REF!="NO",2,IF(#REF!="VIH + PREVIO",3,0))))</f>
        <v>#REF!</v>
      </c>
      <c r="BU2482" s="10" t="e">
        <f>IF(OR(BW2482=7,AQ2482=6),0,IF(#REF!="-",1,0))</f>
        <v>#REF!</v>
      </c>
      <c r="BV2482" s="10" t="e">
        <f t="shared" si="1182"/>
        <v>#REF!</v>
      </c>
      <c r="BW24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2" s="10" t="e">
        <f t="shared" si="1187"/>
        <v>#REF!</v>
      </c>
      <c r="BY2482" s="10" t="e">
        <f t="shared" si="1183"/>
        <v>#REF!</v>
      </c>
      <c r="BZ2482" s="10" t="e">
        <f t="shared" si="1188"/>
        <v>#REF!</v>
      </c>
      <c r="CA2482" s="10"/>
    </row>
    <row r="2483" spans="1:79" ht="23.25" customHeight="1" x14ac:dyDescent="0.3">
      <c r="A2483" s="7">
        <v>2481</v>
      </c>
      <c r="B2483" s="43"/>
      <c r="C2483" s="44"/>
      <c r="D2483" s="45"/>
      <c r="E2483" s="46"/>
      <c r="F2483" s="46"/>
      <c r="G2483" s="46"/>
      <c r="H2483" s="50"/>
      <c r="I2483" s="51"/>
      <c r="J2483" s="52"/>
      <c r="K2483" s="51"/>
      <c r="L2483" s="53"/>
      <c r="M2483" s="54"/>
      <c r="N2483" s="43"/>
      <c r="O2483" s="55"/>
      <c r="P2483" s="46"/>
      <c r="Q2483" s="46"/>
      <c r="R2483" s="46"/>
      <c r="S2483" s="43"/>
      <c r="T2483" s="56"/>
      <c r="U2483" s="46"/>
      <c r="V2483" s="57"/>
      <c r="W2483" s="58"/>
      <c r="X2483" s="57"/>
      <c r="Y2483" s="46"/>
      <c r="Z2483" s="57"/>
      <c r="AA2483" s="59"/>
      <c r="AB2483" s="60"/>
      <c r="AJ2483" s="11">
        <f t="shared" si="1186"/>
        <v>13</v>
      </c>
      <c r="AK2483" s="11">
        <f t="shared" si="1189"/>
        <v>0</v>
      </c>
      <c r="AL2483" s="11">
        <f t="shared" si="1190"/>
        <v>0</v>
      </c>
      <c r="AM2483" s="11">
        <f t="shared" si="1191"/>
        <v>0</v>
      </c>
      <c r="AN2483" s="11">
        <f t="shared" si="1192"/>
        <v>0</v>
      </c>
      <c r="AO2483" s="4" t="e">
        <f>IF(#REF!="I",1,IF(#REF!="II",2,IF(#REF!="III",3,IF(#REF!="IV",4))))</f>
        <v>#REF!</v>
      </c>
      <c r="AP2483" s="11" t="e">
        <f>IF(#REF!="PULMONAR",1,IF(AND(#REF!="EXTRAPULMONAR",#REF!&lt;&gt;"MENINGEA"),2,IF(AND(#REF!="EXTRAPULMONAR",#REF!="MENINGEA"),3,)))</f>
        <v>#REF!</v>
      </c>
      <c r="AQ24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3" s="4">
        <f t="shared" si="1193"/>
        <v>0</v>
      </c>
      <c r="AS2483" s="10">
        <f t="shared" si="1194"/>
        <v>0</v>
      </c>
      <c r="AT2483" s="10">
        <f t="shared" si="1195"/>
        <v>0</v>
      </c>
      <c r="AU2483" s="10" t="str">
        <f t="shared" si="1196"/>
        <v>0</v>
      </c>
      <c r="AV2483" s="11" t="e">
        <f t="shared" si="1197"/>
        <v>#N/A</v>
      </c>
      <c r="AW2483" s="4" t="e">
        <f t="shared" si="1198"/>
        <v>#N/A</v>
      </c>
      <c r="AX2483" s="10" t="e">
        <f t="shared" si="1184"/>
        <v>#N/A</v>
      </c>
      <c r="AY2483" s="10" t="e">
        <f t="shared" si="1185"/>
        <v>#N/A</v>
      </c>
      <c r="AZ2483" s="10" t="e">
        <f t="shared" si="1169"/>
        <v>#REF!</v>
      </c>
      <c r="BA2483" s="12" t="e">
        <f>IF(BW2483=7,0,AJ2483&amp;IF(#REF!="SI",1,IF(#REF!="NO",2,IF(#REF!="VIH + PREVIO",3,0))))</f>
        <v>#REF!</v>
      </c>
      <c r="BB2483" s="13" t="e">
        <f>IF(AND(#REF!="POSITIVO",#REF!="POSITIVO"),1,IF(#REF!="NEGATIVO",2,IF(#REF!="VIH + PREVIO",3,0)))</f>
        <v>#REF!</v>
      </c>
      <c r="BC2483" s="10" t="e">
        <f>IF(#REF!="SI",1,IF(#REF!="NO",2,0))</f>
        <v>#REF!</v>
      </c>
      <c r="BD2483" s="10" t="e">
        <f>IF(#REF!="SI",1,IF(#REF!="NO",2,0))</f>
        <v>#REF!</v>
      </c>
      <c r="BE2483" s="10" t="e">
        <f>IF(OR(#REF!="VIH + PREVIO",#REF!="VIH + PREVIO",#REF!="VIH + PREVIO"),1,0)</f>
        <v>#REF!</v>
      </c>
      <c r="BF2483" s="13" t="e">
        <f>IF(OR(#REF!="POSITIVO",#REF!="NEGATIVO"),1,IF(#REF!="PACIENTE NO ACEPTA",2,IF(#REF!="VIH + PREVIO",3,0)))</f>
        <v>#REF!</v>
      </c>
      <c r="BG2483" s="10" t="e">
        <f t="shared" si="1170"/>
        <v>#REF!</v>
      </c>
      <c r="BH2483" s="10" t="e">
        <f t="shared" si="1171"/>
        <v>#REF!</v>
      </c>
      <c r="BI2483" s="10" t="e">
        <f t="shared" si="1172"/>
        <v>#REF!</v>
      </c>
      <c r="BJ2483" s="10" t="e">
        <f t="shared" si="1173"/>
        <v>#REF!</v>
      </c>
      <c r="BK2483" s="10" t="e">
        <f t="shared" si="1174"/>
        <v>#REF!</v>
      </c>
      <c r="BL2483" s="10" t="e">
        <f t="shared" si="1175"/>
        <v>#REF!</v>
      </c>
      <c r="BM2483" s="10" t="e">
        <f>IF(OR(BW2483=7,AQ2483=6),0,IF(#REF!="I",1,IF(#REF!="II",2,IF(#REF!="III",3,IF(#REF!="IV",4))))&amp;AP2483&amp;AQ2483&amp;AR2483&amp;AS2483&amp;AT2483&amp;AU2483&amp;AX2483)</f>
        <v>#REF!</v>
      </c>
      <c r="BN2483" s="10" t="e">
        <f t="shared" si="1176"/>
        <v>#REF!</v>
      </c>
      <c r="BO2483" s="10" t="e">
        <f t="shared" si="1177"/>
        <v>#REF!</v>
      </c>
      <c r="BP2483" s="10" t="e">
        <f t="shared" si="1178"/>
        <v>#REF!</v>
      </c>
      <c r="BQ2483" s="10" t="e">
        <f t="shared" si="1179"/>
        <v>#REF!</v>
      </c>
      <c r="BR2483" s="10" t="e">
        <f t="shared" si="1180"/>
        <v>#REF!</v>
      </c>
      <c r="BS2483" s="10" t="e">
        <f t="shared" si="1181"/>
        <v>#REF!</v>
      </c>
      <c r="BT2483" s="10" t="e">
        <f>IF(OR(BW2483=7,AQ2483=6),0,AO2483&amp;IF(#REF!="SI",1,IF(#REF!="NO",2,IF(#REF!="VIH + PREVIO",3,0))))</f>
        <v>#REF!</v>
      </c>
      <c r="BU2483" s="10" t="e">
        <f>IF(OR(BW2483=7,AQ2483=6),0,IF(#REF!="-",1,0))</f>
        <v>#REF!</v>
      </c>
      <c r="BV2483" s="10" t="e">
        <f t="shared" si="1182"/>
        <v>#REF!</v>
      </c>
      <c r="BW24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3" s="10" t="e">
        <f t="shared" si="1187"/>
        <v>#REF!</v>
      </c>
      <c r="BY2483" s="10" t="e">
        <f t="shared" si="1183"/>
        <v>#REF!</v>
      </c>
      <c r="BZ2483" s="10" t="e">
        <f t="shared" si="1188"/>
        <v>#REF!</v>
      </c>
      <c r="CA2483" s="10"/>
    </row>
    <row r="2484" spans="1:79" ht="23.25" customHeight="1" x14ac:dyDescent="0.3">
      <c r="A2484" s="7">
        <v>2482</v>
      </c>
      <c r="B2484" s="43"/>
      <c r="C2484" s="44"/>
      <c r="D2484" s="45"/>
      <c r="E2484" s="46"/>
      <c r="F2484" s="46"/>
      <c r="G2484" s="46"/>
      <c r="H2484" s="50"/>
      <c r="I2484" s="51"/>
      <c r="J2484" s="52"/>
      <c r="K2484" s="51"/>
      <c r="L2484" s="53"/>
      <c r="M2484" s="54"/>
      <c r="N2484" s="43"/>
      <c r="O2484" s="55"/>
      <c r="P2484" s="46"/>
      <c r="Q2484" s="46"/>
      <c r="R2484" s="46"/>
      <c r="S2484" s="43"/>
      <c r="T2484" s="56"/>
      <c r="U2484" s="46"/>
      <c r="V2484" s="57"/>
      <c r="W2484" s="58"/>
      <c r="X2484" s="57"/>
      <c r="Y2484" s="46"/>
      <c r="Z2484" s="57"/>
      <c r="AA2484" s="59"/>
      <c r="AB2484" s="60"/>
      <c r="AJ2484" s="11">
        <f t="shared" si="1186"/>
        <v>13</v>
      </c>
      <c r="AK2484" s="11">
        <f t="shared" si="1189"/>
        <v>0</v>
      </c>
      <c r="AL2484" s="11">
        <f t="shared" si="1190"/>
        <v>0</v>
      </c>
      <c r="AM2484" s="11">
        <f t="shared" si="1191"/>
        <v>0</v>
      </c>
      <c r="AN2484" s="11">
        <f t="shared" si="1192"/>
        <v>0</v>
      </c>
      <c r="AO2484" s="4" t="e">
        <f>IF(#REF!="I",1,IF(#REF!="II",2,IF(#REF!="III",3,IF(#REF!="IV",4))))</f>
        <v>#REF!</v>
      </c>
      <c r="AP2484" s="11" t="e">
        <f>IF(#REF!="PULMONAR",1,IF(AND(#REF!="EXTRAPULMONAR",#REF!&lt;&gt;"MENINGEA"),2,IF(AND(#REF!="EXTRAPULMONAR",#REF!="MENINGEA"),3,)))</f>
        <v>#REF!</v>
      </c>
      <c r="AQ24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4" s="4">
        <f t="shared" si="1193"/>
        <v>0</v>
      </c>
      <c r="AS2484" s="10">
        <f t="shared" si="1194"/>
        <v>0</v>
      </c>
      <c r="AT2484" s="10">
        <f t="shared" si="1195"/>
        <v>0</v>
      </c>
      <c r="AU2484" s="10" t="str">
        <f t="shared" si="1196"/>
        <v>0</v>
      </c>
      <c r="AV2484" s="11" t="e">
        <f t="shared" si="1197"/>
        <v>#N/A</v>
      </c>
      <c r="AW2484" s="4" t="e">
        <f t="shared" si="1198"/>
        <v>#N/A</v>
      </c>
      <c r="AX2484" s="10" t="e">
        <f t="shared" si="1184"/>
        <v>#N/A</v>
      </c>
      <c r="AY2484" s="10" t="e">
        <f t="shared" si="1185"/>
        <v>#N/A</v>
      </c>
      <c r="AZ2484" s="10" t="e">
        <f t="shared" si="1169"/>
        <v>#REF!</v>
      </c>
      <c r="BA2484" s="12" t="e">
        <f>IF(BW2484=7,0,AJ2484&amp;IF(#REF!="SI",1,IF(#REF!="NO",2,IF(#REF!="VIH + PREVIO",3,0))))</f>
        <v>#REF!</v>
      </c>
      <c r="BB2484" s="13" t="e">
        <f>IF(AND(#REF!="POSITIVO",#REF!="POSITIVO"),1,IF(#REF!="NEGATIVO",2,IF(#REF!="VIH + PREVIO",3,0)))</f>
        <v>#REF!</v>
      </c>
      <c r="BC2484" s="10" t="e">
        <f>IF(#REF!="SI",1,IF(#REF!="NO",2,0))</f>
        <v>#REF!</v>
      </c>
      <c r="BD2484" s="10" t="e">
        <f>IF(#REF!="SI",1,IF(#REF!="NO",2,0))</f>
        <v>#REF!</v>
      </c>
      <c r="BE2484" s="10" t="e">
        <f>IF(OR(#REF!="VIH + PREVIO",#REF!="VIH + PREVIO",#REF!="VIH + PREVIO"),1,0)</f>
        <v>#REF!</v>
      </c>
      <c r="BF2484" s="13" t="e">
        <f>IF(OR(#REF!="POSITIVO",#REF!="NEGATIVO"),1,IF(#REF!="PACIENTE NO ACEPTA",2,IF(#REF!="VIH + PREVIO",3,0)))</f>
        <v>#REF!</v>
      </c>
      <c r="BG2484" s="10" t="e">
        <f t="shared" si="1170"/>
        <v>#REF!</v>
      </c>
      <c r="BH2484" s="10" t="e">
        <f t="shared" si="1171"/>
        <v>#REF!</v>
      </c>
      <c r="BI2484" s="10" t="e">
        <f t="shared" si="1172"/>
        <v>#REF!</v>
      </c>
      <c r="BJ2484" s="10" t="e">
        <f t="shared" si="1173"/>
        <v>#REF!</v>
      </c>
      <c r="BK2484" s="10" t="e">
        <f t="shared" si="1174"/>
        <v>#REF!</v>
      </c>
      <c r="BL2484" s="10" t="e">
        <f t="shared" si="1175"/>
        <v>#REF!</v>
      </c>
      <c r="BM2484" s="10" t="e">
        <f>IF(OR(BW2484=7,AQ2484=6),0,IF(#REF!="I",1,IF(#REF!="II",2,IF(#REF!="III",3,IF(#REF!="IV",4))))&amp;AP2484&amp;AQ2484&amp;AR2484&amp;AS2484&amp;AT2484&amp;AU2484&amp;AX2484)</f>
        <v>#REF!</v>
      </c>
      <c r="BN2484" s="10" t="e">
        <f t="shared" si="1176"/>
        <v>#REF!</v>
      </c>
      <c r="BO2484" s="10" t="e">
        <f t="shared" si="1177"/>
        <v>#REF!</v>
      </c>
      <c r="BP2484" s="10" t="e">
        <f t="shared" si="1178"/>
        <v>#REF!</v>
      </c>
      <c r="BQ2484" s="10" t="e">
        <f t="shared" si="1179"/>
        <v>#REF!</v>
      </c>
      <c r="BR2484" s="10" t="e">
        <f t="shared" si="1180"/>
        <v>#REF!</v>
      </c>
      <c r="BS2484" s="10" t="e">
        <f t="shared" si="1181"/>
        <v>#REF!</v>
      </c>
      <c r="BT2484" s="10" t="e">
        <f>IF(OR(BW2484=7,AQ2484=6),0,AO2484&amp;IF(#REF!="SI",1,IF(#REF!="NO",2,IF(#REF!="VIH + PREVIO",3,0))))</f>
        <v>#REF!</v>
      </c>
      <c r="BU2484" s="10" t="e">
        <f>IF(OR(BW2484=7,AQ2484=6),0,IF(#REF!="-",1,0))</f>
        <v>#REF!</v>
      </c>
      <c r="BV2484" s="10" t="e">
        <f t="shared" si="1182"/>
        <v>#REF!</v>
      </c>
      <c r="BW24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4" s="10" t="e">
        <f t="shared" si="1187"/>
        <v>#REF!</v>
      </c>
      <c r="BY2484" s="10" t="e">
        <f t="shared" si="1183"/>
        <v>#REF!</v>
      </c>
      <c r="BZ2484" s="10" t="e">
        <f t="shared" si="1188"/>
        <v>#REF!</v>
      </c>
      <c r="CA2484" s="10"/>
    </row>
    <row r="2485" spans="1:79" ht="23.25" customHeight="1" x14ac:dyDescent="0.3">
      <c r="A2485" s="7">
        <v>2483</v>
      </c>
      <c r="B2485" s="43"/>
      <c r="C2485" s="44"/>
      <c r="D2485" s="45"/>
      <c r="E2485" s="46"/>
      <c r="F2485" s="46"/>
      <c r="G2485" s="46"/>
      <c r="H2485" s="50"/>
      <c r="I2485" s="51"/>
      <c r="J2485" s="52"/>
      <c r="K2485" s="51"/>
      <c r="L2485" s="53"/>
      <c r="M2485" s="54"/>
      <c r="N2485" s="43"/>
      <c r="O2485" s="55"/>
      <c r="P2485" s="46"/>
      <c r="Q2485" s="46"/>
      <c r="R2485" s="46"/>
      <c r="S2485" s="43"/>
      <c r="T2485" s="56"/>
      <c r="U2485" s="46"/>
      <c r="V2485" s="57"/>
      <c r="W2485" s="58"/>
      <c r="X2485" s="57"/>
      <c r="Y2485" s="46"/>
      <c r="Z2485" s="57"/>
      <c r="AA2485" s="59"/>
      <c r="AB2485" s="60"/>
      <c r="AJ2485" s="11">
        <f t="shared" si="1186"/>
        <v>13</v>
      </c>
      <c r="AK2485" s="11">
        <f t="shared" si="1189"/>
        <v>0</v>
      </c>
      <c r="AL2485" s="11">
        <f t="shared" si="1190"/>
        <v>0</v>
      </c>
      <c r="AM2485" s="11">
        <f t="shared" si="1191"/>
        <v>0</v>
      </c>
      <c r="AN2485" s="11">
        <f t="shared" si="1192"/>
        <v>0</v>
      </c>
      <c r="AO2485" s="4" t="e">
        <f>IF(#REF!="I",1,IF(#REF!="II",2,IF(#REF!="III",3,IF(#REF!="IV",4))))</f>
        <v>#REF!</v>
      </c>
      <c r="AP2485" s="11" t="e">
        <f>IF(#REF!="PULMONAR",1,IF(AND(#REF!="EXTRAPULMONAR",#REF!&lt;&gt;"MENINGEA"),2,IF(AND(#REF!="EXTRAPULMONAR",#REF!="MENINGEA"),3,)))</f>
        <v>#REF!</v>
      </c>
      <c r="AQ24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5" s="4">
        <f t="shared" si="1193"/>
        <v>0</v>
      </c>
      <c r="AS2485" s="10">
        <f t="shared" si="1194"/>
        <v>0</v>
      </c>
      <c r="AT2485" s="10">
        <f t="shared" si="1195"/>
        <v>0</v>
      </c>
      <c r="AU2485" s="10" t="str">
        <f t="shared" si="1196"/>
        <v>0</v>
      </c>
      <c r="AV2485" s="11" t="e">
        <f t="shared" si="1197"/>
        <v>#N/A</v>
      </c>
      <c r="AW2485" s="4" t="e">
        <f t="shared" si="1198"/>
        <v>#N/A</v>
      </c>
      <c r="AX2485" s="10" t="e">
        <f t="shared" si="1184"/>
        <v>#N/A</v>
      </c>
      <c r="AY2485" s="10" t="e">
        <f t="shared" si="1185"/>
        <v>#N/A</v>
      </c>
      <c r="AZ2485" s="10" t="e">
        <f t="shared" si="1169"/>
        <v>#REF!</v>
      </c>
      <c r="BA2485" s="12" t="e">
        <f>IF(BW2485=7,0,AJ2485&amp;IF(#REF!="SI",1,IF(#REF!="NO",2,IF(#REF!="VIH + PREVIO",3,0))))</f>
        <v>#REF!</v>
      </c>
      <c r="BB2485" s="13" t="e">
        <f>IF(AND(#REF!="POSITIVO",#REF!="POSITIVO"),1,IF(#REF!="NEGATIVO",2,IF(#REF!="VIH + PREVIO",3,0)))</f>
        <v>#REF!</v>
      </c>
      <c r="BC2485" s="10" t="e">
        <f>IF(#REF!="SI",1,IF(#REF!="NO",2,0))</f>
        <v>#REF!</v>
      </c>
      <c r="BD2485" s="10" t="e">
        <f>IF(#REF!="SI",1,IF(#REF!="NO",2,0))</f>
        <v>#REF!</v>
      </c>
      <c r="BE2485" s="10" t="e">
        <f>IF(OR(#REF!="VIH + PREVIO",#REF!="VIH + PREVIO",#REF!="VIH + PREVIO"),1,0)</f>
        <v>#REF!</v>
      </c>
      <c r="BF2485" s="13" t="e">
        <f>IF(OR(#REF!="POSITIVO",#REF!="NEGATIVO"),1,IF(#REF!="PACIENTE NO ACEPTA",2,IF(#REF!="VIH + PREVIO",3,0)))</f>
        <v>#REF!</v>
      </c>
      <c r="BG2485" s="10" t="e">
        <f t="shared" si="1170"/>
        <v>#REF!</v>
      </c>
      <c r="BH2485" s="10" t="e">
        <f t="shared" si="1171"/>
        <v>#REF!</v>
      </c>
      <c r="BI2485" s="10" t="e">
        <f t="shared" si="1172"/>
        <v>#REF!</v>
      </c>
      <c r="BJ2485" s="10" t="e">
        <f t="shared" si="1173"/>
        <v>#REF!</v>
      </c>
      <c r="BK2485" s="10" t="e">
        <f t="shared" si="1174"/>
        <v>#REF!</v>
      </c>
      <c r="BL2485" s="10" t="e">
        <f t="shared" si="1175"/>
        <v>#REF!</v>
      </c>
      <c r="BM2485" s="10" t="e">
        <f>IF(OR(BW2485=7,AQ2485=6),0,IF(#REF!="I",1,IF(#REF!="II",2,IF(#REF!="III",3,IF(#REF!="IV",4))))&amp;AP2485&amp;AQ2485&amp;AR2485&amp;AS2485&amp;AT2485&amp;AU2485&amp;AX2485)</f>
        <v>#REF!</v>
      </c>
      <c r="BN2485" s="10" t="e">
        <f t="shared" si="1176"/>
        <v>#REF!</v>
      </c>
      <c r="BO2485" s="10" t="e">
        <f t="shared" si="1177"/>
        <v>#REF!</v>
      </c>
      <c r="BP2485" s="10" t="e">
        <f t="shared" si="1178"/>
        <v>#REF!</v>
      </c>
      <c r="BQ2485" s="10" t="e">
        <f t="shared" si="1179"/>
        <v>#REF!</v>
      </c>
      <c r="BR2485" s="10" t="e">
        <f t="shared" si="1180"/>
        <v>#REF!</v>
      </c>
      <c r="BS2485" s="10" t="e">
        <f t="shared" si="1181"/>
        <v>#REF!</v>
      </c>
      <c r="BT2485" s="10" t="e">
        <f>IF(OR(BW2485=7,AQ2485=6),0,AO2485&amp;IF(#REF!="SI",1,IF(#REF!="NO",2,IF(#REF!="VIH + PREVIO",3,0))))</f>
        <v>#REF!</v>
      </c>
      <c r="BU2485" s="10" t="e">
        <f>IF(OR(BW2485=7,AQ2485=6),0,IF(#REF!="-",1,0))</f>
        <v>#REF!</v>
      </c>
      <c r="BV2485" s="10" t="e">
        <f t="shared" si="1182"/>
        <v>#REF!</v>
      </c>
      <c r="BW24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5" s="10" t="e">
        <f t="shared" si="1187"/>
        <v>#REF!</v>
      </c>
      <c r="BY2485" s="10" t="e">
        <f t="shared" si="1183"/>
        <v>#REF!</v>
      </c>
      <c r="BZ2485" s="10" t="e">
        <f t="shared" si="1188"/>
        <v>#REF!</v>
      </c>
      <c r="CA2485" s="10"/>
    </row>
    <row r="2486" spans="1:79" ht="23.25" customHeight="1" x14ac:dyDescent="0.3">
      <c r="A2486" s="7">
        <v>2484</v>
      </c>
      <c r="B2486" s="43"/>
      <c r="C2486" s="44"/>
      <c r="D2486" s="45"/>
      <c r="E2486" s="46"/>
      <c r="F2486" s="46"/>
      <c r="G2486" s="46"/>
      <c r="H2486" s="50"/>
      <c r="I2486" s="51"/>
      <c r="J2486" s="52"/>
      <c r="K2486" s="51"/>
      <c r="L2486" s="53"/>
      <c r="M2486" s="54"/>
      <c r="N2486" s="43"/>
      <c r="O2486" s="55"/>
      <c r="P2486" s="46"/>
      <c r="Q2486" s="46"/>
      <c r="R2486" s="46"/>
      <c r="S2486" s="43"/>
      <c r="T2486" s="56"/>
      <c r="U2486" s="46"/>
      <c r="V2486" s="57"/>
      <c r="W2486" s="58"/>
      <c r="X2486" s="57"/>
      <c r="Y2486" s="46"/>
      <c r="Z2486" s="57"/>
      <c r="AA2486" s="59"/>
      <c r="AB2486" s="60"/>
      <c r="AJ2486" s="11">
        <f t="shared" si="1186"/>
        <v>13</v>
      </c>
      <c r="AK2486" s="11">
        <f t="shared" si="1189"/>
        <v>0</v>
      </c>
      <c r="AL2486" s="11">
        <f t="shared" si="1190"/>
        <v>0</v>
      </c>
      <c r="AM2486" s="11">
        <f t="shared" si="1191"/>
        <v>0</v>
      </c>
      <c r="AN2486" s="11">
        <f t="shared" si="1192"/>
        <v>0</v>
      </c>
      <c r="AO2486" s="4" t="e">
        <f>IF(#REF!="I",1,IF(#REF!="II",2,IF(#REF!="III",3,IF(#REF!="IV",4))))</f>
        <v>#REF!</v>
      </c>
      <c r="AP2486" s="11" t="e">
        <f>IF(#REF!="PULMONAR",1,IF(AND(#REF!="EXTRAPULMONAR",#REF!&lt;&gt;"MENINGEA"),2,IF(AND(#REF!="EXTRAPULMONAR",#REF!="MENINGEA"),3,)))</f>
        <v>#REF!</v>
      </c>
      <c r="AQ24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6" s="4">
        <f t="shared" si="1193"/>
        <v>0</v>
      </c>
      <c r="AS2486" s="10">
        <f t="shared" si="1194"/>
        <v>0</v>
      </c>
      <c r="AT2486" s="10">
        <f t="shared" si="1195"/>
        <v>0</v>
      </c>
      <c r="AU2486" s="10" t="str">
        <f t="shared" si="1196"/>
        <v>0</v>
      </c>
      <c r="AV2486" s="11" t="e">
        <f t="shared" si="1197"/>
        <v>#N/A</v>
      </c>
      <c r="AW2486" s="4" t="e">
        <f t="shared" si="1198"/>
        <v>#N/A</v>
      </c>
      <c r="AX2486" s="10" t="e">
        <f t="shared" si="1184"/>
        <v>#N/A</v>
      </c>
      <c r="AY2486" s="10" t="e">
        <f t="shared" si="1185"/>
        <v>#N/A</v>
      </c>
      <c r="AZ2486" s="10" t="e">
        <f t="shared" si="1169"/>
        <v>#REF!</v>
      </c>
      <c r="BA2486" s="12" t="e">
        <f>IF(BW2486=7,0,AJ2486&amp;IF(#REF!="SI",1,IF(#REF!="NO",2,IF(#REF!="VIH + PREVIO",3,0))))</f>
        <v>#REF!</v>
      </c>
      <c r="BB2486" s="13" t="e">
        <f>IF(AND(#REF!="POSITIVO",#REF!="POSITIVO"),1,IF(#REF!="NEGATIVO",2,IF(#REF!="VIH + PREVIO",3,0)))</f>
        <v>#REF!</v>
      </c>
      <c r="BC2486" s="10" t="e">
        <f>IF(#REF!="SI",1,IF(#REF!="NO",2,0))</f>
        <v>#REF!</v>
      </c>
      <c r="BD2486" s="10" t="e">
        <f>IF(#REF!="SI",1,IF(#REF!="NO",2,0))</f>
        <v>#REF!</v>
      </c>
      <c r="BE2486" s="10" t="e">
        <f>IF(OR(#REF!="VIH + PREVIO",#REF!="VIH + PREVIO",#REF!="VIH + PREVIO"),1,0)</f>
        <v>#REF!</v>
      </c>
      <c r="BF2486" s="13" t="e">
        <f>IF(OR(#REF!="POSITIVO",#REF!="NEGATIVO"),1,IF(#REF!="PACIENTE NO ACEPTA",2,IF(#REF!="VIH + PREVIO",3,0)))</f>
        <v>#REF!</v>
      </c>
      <c r="BG2486" s="10" t="e">
        <f t="shared" si="1170"/>
        <v>#REF!</v>
      </c>
      <c r="BH2486" s="10" t="e">
        <f t="shared" si="1171"/>
        <v>#REF!</v>
      </c>
      <c r="BI2486" s="10" t="e">
        <f t="shared" si="1172"/>
        <v>#REF!</v>
      </c>
      <c r="BJ2486" s="10" t="e">
        <f t="shared" si="1173"/>
        <v>#REF!</v>
      </c>
      <c r="BK2486" s="10" t="e">
        <f t="shared" si="1174"/>
        <v>#REF!</v>
      </c>
      <c r="BL2486" s="10" t="e">
        <f t="shared" si="1175"/>
        <v>#REF!</v>
      </c>
      <c r="BM2486" s="10" t="e">
        <f>IF(OR(BW2486=7,AQ2486=6),0,IF(#REF!="I",1,IF(#REF!="II",2,IF(#REF!="III",3,IF(#REF!="IV",4))))&amp;AP2486&amp;AQ2486&amp;AR2486&amp;AS2486&amp;AT2486&amp;AU2486&amp;AX2486)</f>
        <v>#REF!</v>
      </c>
      <c r="BN2486" s="10" t="e">
        <f t="shared" si="1176"/>
        <v>#REF!</v>
      </c>
      <c r="BO2486" s="10" t="e">
        <f t="shared" si="1177"/>
        <v>#REF!</v>
      </c>
      <c r="BP2486" s="10" t="e">
        <f t="shared" si="1178"/>
        <v>#REF!</v>
      </c>
      <c r="BQ2486" s="10" t="e">
        <f t="shared" si="1179"/>
        <v>#REF!</v>
      </c>
      <c r="BR2486" s="10" t="e">
        <f t="shared" si="1180"/>
        <v>#REF!</v>
      </c>
      <c r="BS2486" s="10" t="e">
        <f t="shared" si="1181"/>
        <v>#REF!</v>
      </c>
      <c r="BT2486" s="10" t="e">
        <f>IF(OR(BW2486=7,AQ2486=6),0,AO2486&amp;IF(#REF!="SI",1,IF(#REF!="NO",2,IF(#REF!="VIH + PREVIO",3,0))))</f>
        <v>#REF!</v>
      </c>
      <c r="BU2486" s="10" t="e">
        <f>IF(OR(BW2486=7,AQ2486=6),0,IF(#REF!="-",1,0))</f>
        <v>#REF!</v>
      </c>
      <c r="BV2486" s="10" t="e">
        <f t="shared" si="1182"/>
        <v>#REF!</v>
      </c>
      <c r="BW24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6" s="10" t="e">
        <f t="shared" si="1187"/>
        <v>#REF!</v>
      </c>
      <c r="BY2486" s="10" t="e">
        <f t="shared" si="1183"/>
        <v>#REF!</v>
      </c>
      <c r="BZ2486" s="10" t="e">
        <f t="shared" si="1188"/>
        <v>#REF!</v>
      </c>
      <c r="CA2486" s="10"/>
    </row>
    <row r="2487" spans="1:79" ht="23.25" customHeight="1" x14ac:dyDescent="0.3">
      <c r="A2487" s="7">
        <v>2485</v>
      </c>
      <c r="B2487" s="43"/>
      <c r="C2487" s="44"/>
      <c r="D2487" s="45"/>
      <c r="E2487" s="46"/>
      <c r="F2487" s="46"/>
      <c r="G2487" s="46"/>
      <c r="H2487" s="50"/>
      <c r="I2487" s="51"/>
      <c r="J2487" s="52"/>
      <c r="K2487" s="51"/>
      <c r="L2487" s="53"/>
      <c r="M2487" s="54"/>
      <c r="N2487" s="43"/>
      <c r="O2487" s="55"/>
      <c r="P2487" s="46"/>
      <c r="Q2487" s="46"/>
      <c r="R2487" s="46"/>
      <c r="S2487" s="43"/>
      <c r="T2487" s="56"/>
      <c r="U2487" s="46"/>
      <c r="V2487" s="57"/>
      <c r="W2487" s="58"/>
      <c r="X2487" s="57"/>
      <c r="Y2487" s="46"/>
      <c r="Z2487" s="57"/>
      <c r="AA2487" s="59"/>
      <c r="AB2487" s="60"/>
      <c r="AJ2487" s="11">
        <f t="shared" si="1186"/>
        <v>13</v>
      </c>
      <c r="AK2487" s="11">
        <f t="shared" si="1189"/>
        <v>0</v>
      </c>
      <c r="AL2487" s="11">
        <f t="shared" si="1190"/>
        <v>0</v>
      </c>
      <c r="AM2487" s="11">
        <f t="shared" si="1191"/>
        <v>0</v>
      </c>
      <c r="AN2487" s="11">
        <f t="shared" si="1192"/>
        <v>0</v>
      </c>
      <c r="AO2487" s="4" t="e">
        <f>IF(#REF!="I",1,IF(#REF!="II",2,IF(#REF!="III",3,IF(#REF!="IV",4))))</f>
        <v>#REF!</v>
      </c>
      <c r="AP2487" s="11" t="e">
        <f>IF(#REF!="PULMONAR",1,IF(AND(#REF!="EXTRAPULMONAR",#REF!&lt;&gt;"MENINGEA"),2,IF(AND(#REF!="EXTRAPULMONAR",#REF!="MENINGEA"),3,)))</f>
        <v>#REF!</v>
      </c>
      <c r="AQ24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7" s="4">
        <f t="shared" si="1193"/>
        <v>0</v>
      </c>
      <c r="AS2487" s="10">
        <f t="shared" si="1194"/>
        <v>0</v>
      </c>
      <c r="AT2487" s="10">
        <f t="shared" si="1195"/>
        <v>0</v>
      </c>
      <c r="AU2487" s="10" t="str">
        <f t="shared" si="1196"/>
        <v>0</v>
      </c>
      <c r="AV2487" s="11" t="e">
        <f t="shared" si="1197"/>
        <v>#N/A</v>
      </c>
      <c r="AW2487" s="4" t="e">
        <f t="shared" si="1198"/>
        <v>#N/A</v>
      </c>
      <c r="AX2487" s="10" t="e">
        <f t="shared" si="1184"/>
        <v>#N/A</v>
      </c>
      <c r="AY2487" s="10" t="e">
        <f t="shared" si="1185"/>
        <v>#N/A</v>
      </c>
      <c r="AZ2487" s="10" t="e">
        <f t="shared" si="1169"/>
        <v>#REF!</v>
      </c>
      <c r="BA2487" s="12" t="e">
        <f>IF(BW2487=7,0,AJ2487&amp;IF(#REF!="SI",1,IF(#REF!="NO",2,IF(#REF!="VIH + PREVIO",3,0))))</f>
        <v>#REF!</v>
      </c>
      <c r="BB2487" s="13" t="e">
        <f>IF(AND(#REF!="POSITIVO",#REF!="POSITIVO"),1,IF(#REF!="NEGATIVO",2,IF(#REF!="VIH + PREVIO",3,0)))</f>
        <v>#REF!</v>
      </c>
      <c r="BC2487" s="10" t="e">
        <f>IF(#REF!="SI",1,IF(#REF!="NO",2,0))</f>
        <v>#REF!</v>
      </c>
      <c r="BD2487" s="10" t="e">
        <f>IF(#REF!="SI",1,IF(#REF!="NO",2,0))</f>
        <v>#REF!</v>
      </c>
      <c r="BE2487" s="10" t="e">
        <f>IF(OR(#REF!="VIH + PREVIO",#REF!="VIH + PREVIO",#REF!="VIH + PREVIO"),1,0)</f>
        <v>#REF!</v>
      </c>
      <c r="BF2487" s="13" t="e">
        <f>IF(OR(#REF!="POSITIVO",#REF!="NEGATIVO"),1,IF(#REF!="PACIENTE NO ACEPTA",2,IF(#REF!="VIH + PREVIO",3,0)))</f>
        <v>#REF!</v>
      </c>
      <c r="BG2487" s="10" t="e">
        <f t="shared" si="1170"/>
        <v>#REF!</v>
      </c>
      <c r="BH2487" s="10" t="e">
        <f t="shared" si="1171"/>
        <v>#REF!</v>
      </c>
      <c r="BI2487" s="10" t="e">
        <f t="shared" si="1172"/>
        <v>#REF!</v>
      </c>
      <c r="BJ2487" s="10" t="e">
        <f t="shared" si="1173"/>
        <v>#REF!</v>
      </c>
      <c r="BK2487" s="10" t="e">
        <f t="shared" si="1174"/>
        <v>#REF!</v>
      </c>
      <c r="BL2487" s="10" t="e">
        <f t="shared" si="1175"/>
        <v>#REF!</v>
      </c>
      <c r="BM2487" s="10" t="e">
        <f>IF(OR(BW2487=7,AQ2487=6),0,IF(#REF!="I",1,IF(#REF!="II",2,IF(#REF!="III",3,IF(#REF!="IV",4))))&amp;AP2487&amp;AQ2487&amp;AR2487&amp;AS2487&amp;AT2487&amp;AU2487&amp;AX2487)</f>
        <v>#REF!</v>
      </c>
      <c r="BN2487" s="10" t="e">
        <f t="shared" si="1176"/>
        <v>#REF!</v>
      </c>
      <c r="BO2487" s="10" t="e">
        <f t="shared" si="1177"/>
        <v>#REF!</v>
      </c>
      <c r="BP2487" s="10" t="e">
        <f t="shared" si="1178"/>
        <v>#REF!</v>
      </c>
      <c r="BQ2487" s="10" t="e">
        <f t="shared" si="1179"/>
        <v>#REF!</v>
      </c>
      <c r="BR2487" s="10" t="e">
        <f t="shared" si="1180"/>
        <v>#REF!</v>
      </c>
      <c r="BS2487" s="10" t="e">
        <f t="shared" si="1181"/>
        <v>#REF!</v>
      </c>
      <c r="BT2487" s="10" t="e">
        <f>IF(OR(BW2487=7,AQ2487=6),0,AO2487&amp;IF(#REF!="SI",1,IF(#REF!="NO",2,IF(#REF!="VIH + PREVIO",3,0))))</f>
        <v>#REF!</v>
      </c>
      <c r="BU2487" s="10" t="e">
        <f>IF(OR(BW2487=7,AQ2487=6),0,IF(#REF!="-",1,0))</f>
        <v>#REF!</v>
      </c>
      <c r="BV2487" s="10" t="e">
        <f t="shared" si="1182"/>
        <v>#REF!</v>
      </c>
      <c r="BW24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7" s="10" t="e">
        <f t="shared" si="1187"/>
        <v>#REF!</v>
      </c>
      <c r="BY2487" s="10" t="e">
        <f t="shared" si="1183"/>
        <v>#REF!</v>
      </c>
      <c r="BZ2487" s="10" t="e">
        <f t="shared" si="1188"/>
        <v>#REF!</v>
      </c>
      <c r="CA2487" s="10"/>
    </row>
    <row r="2488" spans="1:79" ht="23.25" customHeight="1" x14ac:dyDescent="0.3">
      <c r="A2488" s="7">
        <v>2486</v>
      </c>
      <c r="B2488" s="43"/>
      <c r="C2488" s="44"/>
      <c r="D2488" s="45"/>
      <c r="E2488" s="46"/>
      <c r="F2488" s="46"/>
      <c r="G2488" s="46"/>
      <c r="H2488" s="50"/>
      <c r="I2488" s="51"/>
      <c r="J2488" s="52"/>
      <c r="K2488" s="51"/>
      <c r="L2488" s="53"/>
      <c r="M2488" s="54"/>
      <c r="N2488" s="43"/>
      <c r="O2488" s="55"/>
      <c r="P2488" s="46"/>
      <c r="Q2488" s="46"/>
      <c r="R2488" s="46"/>
      <c r="S2488" s="43"/>
      <c r="T2488" s="56"/>
      <c r="U2488" s="46"/>
      <c r="V2488" s="57"/>
      <c r="W2488" s="58"/>
      <c r="X2488" s="57"/>
      <c r="Y2488" s="46"/>
      <c r="Z2488" s="57"/>
      <c r="AA2488" s="59"/>
      <c r="AB2488" s="60"/>
      <c r="AJ2488" s="11">
        <f t="shared" si="1186"/>
        <v>13</v>
      </c>
      <c r="AK2488" s="11">
        <f t="shared" si="1189"/>
        <v>0</v>
      </c>
      <c r="AL2488" s="11">
        <f t="shared" si="1190"/>
        <v>0</v>
      </c>
      <c r="AM2488" s="11">
        <f t="shared" si="1191"/>
        <v>0</v>
      </c>
      <c r="AN2488" s="11">
        <f t="shared" si="1192"/>
        <v>0</v>
      </c>
      <c r="AO2488" s="4" t="e">
        <f>IF(#REF!="I",1,IF(#REF!="II",2,IF(#REF!="III",3,IF(#REF!="IV",4))))</f>
        <v>#REF!</v>
      </c>
      <c r="AP2488" s="11" t="e">
        <f>IF(#REF!="PULMONAR",1,IF(AND(#REF!="EXTRAPULMONAR",#REF!&lt;&gt;"MENINGEA"),2,IF(AND(#REF!="EXTRAPULMONAR",#REF!="MENINGEA"),3,)))</f>
        <v>#REF!</v>
      </c>
      <c r="AQ24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8" s="4">
        <f t="shared" si="1193"/>
        <v>0</v>
      </c>
      <c r="AS2488" s="10">
        <f t="shared" si="1194"/>
        <v>0</v>
      </c>
      <c r="AT2488" s="10">
        <f t="shared" si="1195"/>
        <v>0</v>
      </c>
      <c r="AU2488" s="10" t="str">
        <f t="shared" si="1196"/>
        <v>0</v>
      </c>
      <c r="AV2488" s="11" t="e">
        <f t="shared" si="1197"/>
        <v>#N/A</v>
      </c>
      <c r="AW2488" s="4" t="e">
        <f t="shared" si="1198"/>
        <v>#N/A</v>
      </c>
      <c r="AX2488" s="10" t="e">
        <f t="shared" si="1184"/>
        <v>#N/A</v>
      </c>
      <c r="AY2488" s="10" t="e">
        <f t="shared" si="1185"/>
        <v>#N/A</v>
      </c>
      <c r="AZ2488" s="10" t="e">
        <f t="shared" si="1169"/>
        <v>#REF!</v>
      </c>
      <c r="BA2488" s="12" t="e">
        <f>IF(BW2488=7,0,AJ2488&amp;IF(#REF!="SI",1,IF(#REF!="NO",2,IF(#REF!="VIH + PREVIO",3,0))))</f>
        <v>#REF!</v>
      </c>
      <c r="BB2488" s="13" t="e">
        <f>IF(AND(#REF!="POSITIVO",#REF!="POSITIVO"),1,IF(#REF!="NEGATIVO",2,IF(#REF!="VIH + PREVIO",3,0)))</f>
        <v>#REF!</v>
      </c>
      <c r="BC2488" s="10" t="e">
        <f>IF(#REF!="SI",1,IF(#REF!="NO",2,0))</f>
        <v>#REF!</v>
      </c>
      <c r="BD2488" s="10" t="e">
        <f>IF(#REF!="SI",1,IF(#REF!="NO",2,0))</f>
        <v>#REF!</v>
      </c>
      <c r="BE2488" s="10" t="e">
        <f>IF(OR(#REF!="VIH + PREVIO",#REF!="VIH + PREVIO",#REF!="VIH + PREVIO"),1,0)</f>
        <v>#REF!</v>
      </c>
      <c r="BF2488" s="13" t="e">
        <f>IF(OR(#REF!="POSITIVO",#REF!="NEGATIVO"),1,IF(#REF!="PACIENTE NO ACEPTA",2,IF(#REF!="VIH + PREVIO",3,0)))</f>
        <v>#REF!</v>
      </c>
      <c r="BG2488" s="10" t="e">
        <f t="shared" si="1170"/>
        <v>#REF!</v>
      </c>
      <c r="BH2488" s="10" t="e">
        <f t="shared" si="1171"/>
        <v>#REF!</v>
      </c>
      <c r="BI2488" s="10" t="e">
        <f t="shared" si="1172"/>
        <v>#REF!</v>
      </c>
      <c r="BJ2488" s="10" t="e">
        <f t="shared" si="1173"/>
        <v>#REF!</v>
      </c>
      <c r="BK2488" s="10" t="e">
        <f t="shared" si="1174"/>
        <v>#REF!</v>
      </c>
      <c r="BL2488" s="10" t="e">
        <f t="shared" si="1175"/>
        <v>#REF!</v>
      </c>
      <c r="BM2488" s="10" t="e">
        <f>IF(OR(BW2488=7,AQ2488=6),0,IF(#REF!="I",1,IF(#REF!="II",2,IF(#REF!="III",3,IF(#REF!="IV",4))))&amp;AP2488&amp;AQ2488&amp;AR2488&amp;AS2488&amp;AT2488&amp;AU2488&amp;AX2488)</f>
        <v>#REF!</v>
      </c>
      <c r="BN2488" s="10" t="e">
        <f t="shared" si="1176"/>
        <v>#REF!</v>
      </c>
      <c r="BO2488" s="10" t="e">
        <f t="shared" si="1177"/>
        <v>#REF!</v>
      </c>
      <c r="BP2488" s="10" t="e">
        <f t="shared" si="1178"/>
        <v>#REF!</v>
      </c>
      <c r="BQ2488" s="10" t="e">
        <f t="shared" si="1179"/>
        <v>#REF!</v>
      </c>
      <c r="BR2488" s="10" t="e">
        <f t="shared" si="1180"/>
        <v>#REF!</v>
      </c>
      <c r="BS2488" s="10" t="e">
        <f t="shared" si="1181"/>
        <v>#REF!</v>
      </c>
      <c r="BT2488" s="10" t="e">
        <f>IF(OR(BW2488=7,AQ2488=6),0,AO2488&amp;IF(#REF!="SI",1,IF(#REF!="NO",2,IF(#REF!="VIH + PREVIO",3,0))))</f>
        <v>#REF!</v>
      </c>
      <c r="BU2488" s="10" t="e">
        <f>IF(OR(BW2488=7,AQ2488=6),0,IF(#REF!="-",1,0))</f>
        <v>#REF!</v>
      </c>
      <c r="BV2488" s="10" t="e">
        <f t="shared" si="1182"/>
        <v>#REF!</v>
      </c>
      <c r="BW24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8" s="10" t="e">
        <f t="shared" si="1187"/>
        <v>#REF!</v>
      </c>
      <c r="BY2488" s="10" t="e">
        <f t="shared" si="1183"/>
        <v>#REF!</v>
      </c>
      <c r="BZ2488" s="10" t="e">
        <f t="shared" si="1188"/>
        <v>#REF!</v>
      </c>
      <c r="CA2488" s="10"/>
    </row>
    <row r="2489" spans="1:79" ht="23.25" customHeight="1" x14ac:dyDescent="0.3">
      <c r="A2489" s="7">
        <v>2487</v>
      </c>
      <c r="B2489" s="43"/>
      <c r="C2489" s="44"/>
      <c r="D2489" s="45"/>
      <c r="E2489" s="46"/>
      <c r="F2489" s="46"/>
      <c r="G2489" s="46"/>
      <c r="H2489" s="50"/>
      <c r="I2489" s="51"/>
      <c r="J2489" s="52"/>
      <c r="K2489" s="51"/>
      <c r="L2489" s="53"/>
      <c r="M2489" s="54"/>
      <c r="N2489" s="43"/>
      <c r="O2489" s="55"/>
      <c r="P2489" s="46"/>
      <c r="Q2489" s="46"/>
      <c r="R2489" s="46"/>
      <c r="S2489" s="43"/>
      <c r="T2489" s="56"/>
      <c r="U2489" s="46"/>
      <c r="V2489" s="57"/>
      <c r="W2489" s="58"/>
      <c r="X2489" s="57"/>
      <c r="Y2489" s="46"/>
      <c r="Z2489" s="57"/>
      <c r="AA2489" s="59"/>
      <c r="AB2489" s="60"/>
      <c r="AJ2489" s="11">
        <f t="shared" si="1186"/>
        <v>13</v>
      </c>
      <c r="AK2489" s="11">
        <f t="shared" si="1189"/>
        <v>0</v>
      </c>
      <c r="AL2489" s="11">
        <f t="shared" si="1190"/>
        <v>0</v>
      </c>
      <c r="AM2489" s="11">
        <f t="shared" si="1191"/>
        <v>0</v>
      </c>
      <c r="AN2489" s="11">
        <f t="shared" si="1192"/>
        <v>0</v>
      </c>
      <c r="AO2489" s="4" t="e">
        <f>IF(#REF!="I",1,IF(#REF!="II",2,IF(#REF!="III",3,IF(#REF!="IV",4))))</f>
        <v>#REF!</v>
      </c>
      <c r="AP2489" s="11" t="e">
        <f>IF(#REF!="PULMONAR",1,IF(AND(#REF!="EXTRAPULMONAR",#REF!&lt;&gt;"MENINGEA"),2,IF(AND(#REF!="EXTRAPULMONAR",#REF!="MENINGEA"),3,)))</f>
        <v>#REF!</v>
      </c>
      <c r="AQ24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89" s="4">
        <f t="shared" si="1193"/>
        <v>0</v>
      </c>
      <c r="AS2489" s="10">
        <f t="shared" si="1194"/>
        <v>0</v>
      </c>
      <c r="AT2489" s="10">
        <f t="shared" si="1195"/>
        <v>0</v>
      </c>
      <c r="AU2489" s="10" t="str">
        <f t="shared" si="1196"/>
        <v>0</v>
      </c>
      <c r="AV2489" s="11" t="e">
        <f t="shared" si="1197"/>
        <v>#N/A</v>
      </c>
      <c r="AW2489" s="4" t="e">
        <f t="shared" si="1198"/>
        <v>#N/A</v>
      </c>
      <c r="AX2489" s="10" t="e">
        <f t="shared" si="1184"/>
        <v>#N/A</v>
      </c>
      <c r="AY2489" s="10" t="e">
        <f t="shared" si="1185"/>
        <v>#N/A</v>
      </c>
      <c r="AZ2489" s="10" t="e">
        <f t="shared" si="1169"/>
        <v>#REF!</v>
      </c>
      <c r="BA2489" s="12" t="e">
        <f>IF(BW2489=7,0,AJ2489&amp;IF(#REF!="SI",1,IF(#REF!="NO",2,IF(#REF!="VIH + PREVIO",3,0))))</f>
        <v>#REF!</v>
      </c>
      <c r="BB2489" s="13" t="e">
        <f>IF(AND(#REF!="POSITIVO",#REF!="POSITIVO"),1,IF(#REF!="NEGATIVO",2,IF(#REF!="VIH + PREVIO",3,0)))</f>
        <v>#REF!</v>
      </c>
      <c r="BC2489" s="10" t="e">
        <f>IF(#REF!="SI",1,IF(#REF!="NO",2,0))</f>
        <v>#REF!</v>
      </c>
      <c r="BD2489" s="10" t="e">
        <f>IF(#REF!="SI",1,IF(#REF!="NO",2,0))</f>
        <v>#REF!</v>
      </c>
      <c r="BE2489" s="10" t="e">
        <f>IF(OR(#REF!="VIH + PREVIO",#REF!="VIH + PREVIO",#REF!="VIH + PREVIO"),1,0)</f>
        <v>#REF!</v>
      </c>
      <c r="BF2489" s="13" t="e">
        <f>IF(OR(#REF!="POSITIVO",#REF!="NEGATIVO"),1,IF(#REF!="PACIENTE NO ACEPTA",2,IF(#REF!="VIH + PREVIO",3,0)))</f>
        <v>#REF!</v>
      </c>
      <c r="BG2489" s="10" t="e">
        <f t="shared" si="1170"/>
        <v>#REF!</v>
      </c>
      <c r="BH2489" s="10" t="e">
        <f t="shared" si="1171"/>
        <v>#REF!</v>
      </c>
      <c r="BI2489" s="10" t="e">
        <f t="shared" si="1172"/>
        <v>#REF!</v>
      </c>
      <c r="BJ2489" s="10" t="e">
        <f t="shared" si="1173"/>
        <v>#REF!</v>
      </c>
      <c r="BK2489" s="10" t="e">
        <f t="shared" si="1174"/>
        <v>#REF!</v>
      </c>
      <c r="BL2489" s="10" t="e">
        <f t="shared" si="1175"/>
        <v>#REF!</v>
      </c>
      <c r="BM2489" s="10" t="e">
        <f>IF(OR(BW2489=7,AQ2489=6),0,IF(#REF!="I",1,IF(#REF!="II",2,IF(#REF!="III",3,IF(#REF!="IV",4))))&amp;AP2489&amp;AQ2489&amp;AR2489&amp;AS2489&amp;AT2489&amp;AU2489&amp;AX2489)</f>
        <v>#REF!</v>
      </c>
      <c r="BN2489" s="10" t="e">
        <f t="shared" si="1176"/>
        <v>#REF!</v>
      </c>
      <c r="BO2489" s="10" t="e">
        <f t="shared" si="1177"/>
        <v>#REF!</v>
      </c>
      <c r="BP2489" s="10" t="e">
        <f t="shared" si="1178"/>
        <v>#REF!</v>
      </c>
      <c r="BQ2489" s="10" t="e">
        <f t="shared" si="1179"/>
        <v>#REF!</v>
      </c>
      <c r="BR2489" s="10" t="e">
        <f t="shared" si="1180"/>
        <v>#REF!</v>
      </c>
      <c r="BS2489" s="10" t="e">
        <f t="shared" si="1181"/>
        <v>#REF!</v>
      </c>
      <c r="BT2489" s="10" t="e">
        <f>IF(OR(BW2489=7,AQ2489=6),0,AO2489&amp;IF(#REF!="SI",1,IF(#REF!="NO",2,IF(#REF!="VIH + PREVIO",3,0))))</f>
        <v>#REF!</v>
      </c>
      <c r="BU2489" s="10" t="e">
        <f>IF(OR(BW2489=7,AQ2489=6),0,IF(#REF!="-",1,0))</f>
        <v>#REF!</v>
      </c>
      <c r="BV2489" s="10" t="e">
        <f t="shared" si="1182"/>
        <v>#REF!</v>
      </c>
      <c r="BW24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89" s="10" t="e">
        <f t="shared" si="1187"/>
        <v>#REF!</v>
      </c>
      <c r="BY2489" s="10" t="e">
        <f t="shared" si="1183"/>
        <v>#REF!</v>
      </c>
      <c r="BZ2489" s="10" t="e">
        <f t="shared" si="1188"/>
        <v>#REF!</v>
      </c>
      <c r="CA2489" s="10"/>
    </row>
    <row r="2490" spans="1:79" ht="23.25" customHeight="1" x14ac:dyDescent="0.3">
      <c r="A2490" s="7">
        <v>2488</v>
      </c>
      <c r="B2490" s="43"/>
      <c r="C2490" s="44"/>
      <c r="D2490" s="45"/>
      <c r="E2490" s="46"/>
      <c r="F2490" s="46"/>
      <c r="G2490" s="46"/>
      <c r="H2490" s="50"/>
      <c r="I2490" s="51"/>
      <c r="J2490" s="52"/>
      <c r="K2490" s="51"/>
      <c r="L2490" s="53"/>
      <c r="M2490" s="54"/>
      <c r="N2490" s="43"/>
      <c r="O2490" s="55"/>
      <c r="P2490" s="46"/>
      <c r="Q2490" s="46"/>
      <c r="R2490" s="46"/>
      <c r="S2490" s="43"/>
      <c r="T2490" s="56"/>
      <c r="U2490" s="46"/>
      <c r="V2490" s="57"/>
      <c r="W2490" s="58"/>
      <c r="X2490" s="57"/>
      <c r="Y2490" s="46"/>
      <c r="Z2490" s="57"/>
      <c r="AA2490" s="59"/>
      <c r="AB2490" s="60"/>
      <c r="AJ2490" s="11">
        <f t="shared" si="1186"/>
        <v>13</v>
      </c>
      <c r="AK2490" s="11">
        <f t="shared" si="1189"/>
        <v>0</v>
      </c>
      <c r="AL2490" s="11">
        <f t="shared" si="1190"/>
        <v>0</v>
      </c>
      <c r="AM2490" s="11">
        <f t="shared" si="1191"/>
        <v>0</v>
      </c>
      <c r="AN2490" s="11">
        <f t="shared" si="1192"/>
        <v>0</v>
      </c>
      <c r="AO2490" s="4" t="e">
        <f>IF(#REF!="I",1,IF(#REF!="II",2,IF(#REF!="III",3,IF(#REF!="IV",4))))</f>
        <v>#REF!</v>
      </c>
      <c r="AP2490" s="11" t="e">
        <f>IF(#REF!="PULMONAR",1,IF(AND(#REF!="EXTRAPULMONAR",#REF!&lt;&gt;"MENINGEA"),2,IF(AND(#REF!="EXTRAPULMONAR",#REF!="MENINGEA"),3,)))</f>
        <v>#REF!</v>
      </c>
      <c r="AQ24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0" s="4">
        <f t="shared" si="1193"/>
        <v>0</v>
      </c>
      <c r="AS2490" s="10">
        <f t="shared" si="1194"/>
        <v>0</v>
      </c>
      <c r="AT2490" s="10">
        <f t="shared" si="1195"/>
        <v>0</v>
      </c>
      <c r="AU2490" s="10" t="str">
        <f t="shared" si="1196"/>
        <v>0</v>
      </c>
      <c r="AV2490" s="11" t="e">
        <f t="shared" si="1197"/>
        <v>#N/A</v>
      </c>
      <c r="AW2490" s="4" t="e">
        <f t="shared" si="1198"/>
        <v>#N/A</v>
      </c>
      <c r="AX2490" s="10" t="e">
        <f t="shared" si="1184"/>
        <v>#N/A</v>
      </c>
      <c r="AY2490" s="10" t="e">
        <f t="shared" si="1185"/>
        <v>#N/A</v>
      </c>
      <c r="AZ2490" s="10" t="e">
        <f t="shared" si="1169"/>
        <v>#REF!</v>
      </c>
      <c r="BA2490" s="12" t="e">
        <f>IF(BW2490=7,0,AJ2490&amp;IF(#REF!="SI",1,IF(#REF!="NO",2,IF(#REF!="VIH + PREVIO",3,0))))</f>
        <v>#REF!</v>
      </c>
      <c r="BB2490" s="13" t="e">
        <f>IF(AND(#REF!="POSITIVO",#REF!="POSITIVO"),1,IF(#REF!="NEGATIVO",2,IF(#REF!="VIH + PREVIO",3,0)))</f>
        <v>#REF!</v>
      </c>
      <c r="BC2490" s="10" t="e">
        <f>IF(#REF!="SI",1,IF(#REF!="NO",2,0))</f>
        <v>#REF!</v>
      </c>
      <c r="BD2490" s="10" t="e">
        <f>IF(#REF!="SI",1,IF(#REF!="NO",2,0))</f>
        <v>#REF!</v>
      </c>
      <c r="BE2490" s="10" t="e">
        <f>IF(OR(#REF!="VIH + PREVIO",#REF!="VIH + PREVIO",#REF!="VIH + PREVIO"),1,0)</f>
        <v>#REF!</v>
      </c>
      <c r="BF2490" s="13" t="e">
        <f>IF(OR(#REF!="POSITIVO",#REF!="NEGATIVO"),1,IF(#REF!="PACIENTE NO ACEPTA",2,IF(#REF!="VIH + PREVIO",3,0)))</f>
        <v>#REF!</v>
      </c>
      <c r="BG2490" s="10" t="e">
        <f t="shared" si="1170"/>
        <v>#REF!</v>
      </c>
      <c r="BH2490" s="10" t="e">
        <f t="shared" si="1171"/>
        <v>#REF!</v>
      </c>
      <c r="BI2490" s="10" t="e">
        <f t="shared" si="1172"/>
        <v>#REF!</v>
      </c>
      <c r="BJ2490" s="10" t="e">
        <f t="shared" si="1173"/>
        <v>#REF!</v>
      </c>
      <c r="BK2490" s="10" t="e">
        <f t="shared" si="1174"/>
        <v>#REF!</v>
      </c>
      <c r="BL2490" s="10" t="e">
        <f t="shared" si="1175"/>
        <v>#REF!</v>
      </c>
      <c r="BM2490" s="10" t="e">
        <f>IF(OR(BW2490=7,AQ2490=6),0,IF(#REF!="I",1,IF(#REF!="II",2,IF(#REF!="III",3,IF(#REF!="IV",4))))&amp;AP2490&amp;AQ2490&amp;AR2490&amp;AS2490&amp;AT2490&amp;AU2490&amp;AX2490)</f>
        <v>#REF!</v>
      </c>
      <c r="BN2490" s="10" t="e">
        <f t="shared" si="1176"/>
        <v>#REF!</v>
      </c>
      <c r="BO2490" s="10" t="e">
        <f t="shared" si="1177"/>
        <v>#REF!</v>
      </c>
      <c r="BP2490" s="10" t="e">
        <f t="shared" si="1178"/>
        <v>#REF!</v>
      </c>
      <c r="BQ2490" s="10" t="e">
        <f t="shared" si="1179"/>
        <v>#REF!</v>
      </c>
      <c r="BR2490" s="10" t="e">
        <f t="shared" si="1180"/>
        <v>#REF!</v>
      </c>
      <c r="BS2490" s="10" t="e">
        <f t="shared" si="1181"/>
        <v>#REF!</v>
      </c>
      <c r="BT2490" s="10" t="e">
        <f>IF(OR(BW2490=7,AQ2490=6),0,AO2490&amp;IF(#REF!="SI",1,IF(#REF!="NO",2,IF(#REF!="VIH + PREVIO",3,0))))</f>
        <v>#REF!</v>
      </c>
      <c r="BU2490" s="10" t="e">
        <f>IF(OR(BW2490=7,AQ2490=6),0,IF(#REF!="-",1,0))</f>
        <v>#REF!</v>
      </c>
      <c r="BV2490" s="10" t="e">
        <f t="shared" si="1182"/>
        <v>#REF!</v>
      </c>
      <c r="BW24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0" s="10" t="e">
        <f t="shared" si="1187"/>
        <v>#REF!</v>
      </c>
      <c r="BY2490" s="10" t="e">
        <f t="shared" si="1183"/>
        <v>#REF!</v>
      </c>
      <c r="BZ2490" s="10" t="e">
        <f t="shared" si="1188"/>
        <v>#REF!</v>
      </c>
      <c r="CA2490" s="10"/>
    </row>
    <row r="2491" spans="1:79" ht="23.25" customHeight="1" x14ac:dyDescent="0.3">
      <c r="A2491" s="7">
        <v>2489</v>
      </c>
      <c r="B2491" s="43"/>
      <c r="C2491" s="44"/>
      <c r="D2491" s="45"/>
      <c r="E2491" s="46"/>
      <c r="F2491" s="46"/>
      <c r="G2491" s="46"/>
      <c r="H2491" s="50"/>
      <c r="I2491" s="51"/>
      <c r="J2491" s="52"/>
      <c r="K2491" s="51"/>
      <c r="L2491" s="53"/>
      <c r="M2491" s="54"/>
      <c r="N2491" s="43"/>
      <c r="O2491" s="55"/>
      <c r="P2491" s="46"/>
      <c r="Q2491" s="46"/>
      <c r="R2491" s="46"/>
      <c r="S2491" s="43"/>
      <c r="T2491" s="56"/>
      <c r="U2491" s="46"/>
      <c r="V2491" s="57"/>
      <c r="W2491" s="58"/>
      <c r="X2491" s="57"/>
      <c r="Y2491" s="46"/>
      <c r="Z2491" s="57"/>
      <c r="AA2491" s="59"/>
      <c r="AB2491" s="60"/>
      <c r="AJ2491" s="11">
        <f t="shared" si="1186"/>
        <v>13</v>
      </c>
      <c r="AK2491" s="11">
        <f t="shared" si="1189"/>
        <v>0</v>
      </c>
      <c r="AL2491" s="11">
        <f t="shared" si="1190"/>
        <v>0</v>
      </c>
      <c r="AM2491" s="11">
        <f t="shared" si="1191"/>
        <v>0</v>
      </c>
      <c r="AN2491" s="11">
        <f t="shared" si="1192"/>
        <v>0</v>
      </c>
      <c r="AO2491" s="4" t="e">
        <f>IF(#REF!="I",1,IF(#REF!="II",2,IF(#REF!="III",3,IF(#REF!="IV",4))))</f>
        <v>#REF!</v>
      </c>
      <c r="AP2491" s="11" t="e">
        <f>IF(#REF!="PULMONAR",1,IF(AND(#REF!="EXTRAPULMONAR",#REF!&lt;&gt;"MENINGEA"),2,IF(AND(#REF!="EXTRAPULMONAR",#REF!="MENINGEA"),3,)))</f>
        <v>#REF!</v>
      </c>
      <c r="AQ24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1" s="4">
        <f t="shared" si="1193"/>
        <v>0</v>
      </c>
      <c r="AS2491" s="10">
        <f t="shared" si="1194"/>
        <v>0</v>
      </c>
      <c r="AT2491" s="10">
        <f t="shared" si="1195"/>
        <v>0</v>
      </c>
      <c r="AU2491" s="10" t="str">
        <f t="shared" si="1196"/>
        <v>0</v>
      </c>
      <c r="AV2491" s="11" t="e">
        <f t="shared" si="1197"/>
        <v>#N/A</v>
      </c>
      <c r="AW2491" s="4" t="e">
        <f t="shared" si="1198"/>
        <v>#N/A</v>
      </c>
      <c r="AX2491" s="10" t="e">
        <f t="shared" si="1184"/>
        <v>#N/A</v>
      </c>
      <c r="AY2491" s="10" t="e">
        <f t="shared" si="1185"/>
        <v>#N/A</v>
      </c>
      <c r="AZ2491" s="10" t="e">
        <f t="shared" si="1169"/>
        <v>#REF!</v>
      </c>
      <c r="BA2491" s="12" t="e">
        <f>IF(BW2491=7,0,AJ2491&amp;IF(#REF!="SI",1,IF(#REF!="NO",2,IF(#REF!="VIH + PREVIO",3,0))))</f>
        <v>#REF!</v>
      </c>
      <c r="BB2491" s="13" t="e">
        <f>IF(AND(#REF!="POSITIVO",#REF!="POSITIVO"),1,IF(#REF!="NEGATIVO",2,IF(#REF!="VIH + PREVIO",3,0)))</f>
        <v>#REF!</v>
      </c>
      <c r="BC2491" s="10" t="e">
        <f>IF(#REF!="SI",1,IF(#REF!="NO",2,0))</f>
        <v>#REF!</v>
      </c>
      <c r="BD2491" s="10" t="e">
        <f>IF(#REF!="SI",1,IF(#REF!="NO",2,0))</f>
        <v>#REF!</v>
      </c>
      <c r="BE2491" s="10" t="e">
        <f>IF(OR(#REF!="VIH + PREVIO",#REF!="VIH + PREVIO",#REF!="VIH + PREVIO"),1,0)</f>
        <v>#REF!</v>
      </c>
      <c r="BF2491" s="13" t="e">
        <f>IF(OR(#REF!="POSITIVO",#REF!="NEGATIVO"),1,IF(#REF!="PACIENTE NO ACEPTA",2,IF(#REF!="VIH + PREVIO",3,0)))</f>
        <v>#REF!</v>
      </c>
      <c r="BG2491" s="10" t="e">
        <f t="shared" si="1170"/>
        <v>#REF!</v>
      </c>
      <c r="BH2491" s="10" t="e">
        <f t="shared" si="1171"/>
        <v>#REF!</v>
      </c>
      <c r="BI2491" s="10" t="e">
        <f t="shared" si="1172"/>
        <v>#REF!</v>
      </c>
      <c r="BJ2491" s="10" t="e">
        <f t="shared" si="1173"/>
        <v>#REF!</v>
      </c>
      <c r="BK2491" s="10" t="e">
        <f t="shared" si="1174"/>
        <v>#REF!</v>
      </c>
      <c r="BL2491" s="10" t="e">
        <f t="shared" si="1175"/>
        <v>#REF!</v>
      </c>
      <c r="BM2491" s="10" t="e">
        <f>IF(OR(BW2491=7,AQ2491=6),0,IF(#REF!="I",1,IF(#REF!="II",2,IF(#REF!="III",3,IF(#REF!="IV",4))))&amp;AP2491&amp;AQ2491&amp;AR2491&amp;AS2491&amp;AT2491&amp;AU2491&amp;AX2491)</f>
        <v>#REF!</v>
      </c>
      <c r="BN2491" s="10" t="e">
        <f t="shared" si="1176"/>
        <v>#REF!</v>
      </c>
      <c r="BO2491" s="10" t="e">
        <f t="shared" si="1177"/>
        <v>#REF!</v>
      </c>
      <c r="BP2491" s="10" t="e">
        <f t="shared" si="1178"/>
        <v>#REF!</v>
      </c>
      <c r="BQ2491" s="10" t="e">
        <f t="shared" si="1179"/>
        <v>#REF!</v>
      </c>
      <c r="BR2491" s="10" t="e">
        <f t="shared" si="1180"/>
        <v>#REF!</v>
      </c>
      <c r="BS2491" s="10" t="e">
        <f t="shared" si="1181"/>
        <v>#REF!</v>
      </c>
      <c r="BT2491" s="10" t="e">
        <f>IF(OR(BW2491=7,AQ2491=6),0,AO2491&amp;IF(#REF!="SI",1,IF(#REF!="NO",2,IF(#REF!="VIH + PREVIO",3,0))))</f>
        <v>#REF!</v>
      </c>
      <c r="BU2491" s="10" t="e">
        <f>IF(OR(BW2491=7,AQ2491=6),0,IF(#REF!="-",1,0))</f>
        <v>#REF!</v>
      </c>
      <c r="BV2491" s="10" t="e">
        <f t="shared" si="1182"/>
        <v>#REF!</v>
      </c>
      <c r="BW24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1" s="10" t="e">
        <f t="shared" si="1187"/>
        <v>#REF!</v>
      </c>
      <c r="BY2491" s="10" t="e">
        <f t="shared" si="1183"/>
        <v>#REF!</v>
      </c>
      <c r="BZ2491" s="10" t="e">
        <f t="shared" si="1188"/>
        <v>#REF!</v>
      </c>
      <c r="CA2491" s="10"/>
    </row>
    <row r="2492" spans="1:79" ht="23.25" customHeight="1" x14ac:dyDescent="0.3">
      <c r="A2492" s="7">
        <v>2490</v>
      </c>
      <c r="B2492" s="43"/>
      <c r="C2492" s="44"/>
      <c r="D2492" s="45"/>
      <c r="E2492" s="46"/>
      <c r="F2492" s="46"/>
      <c r="G2492" s="46"/>
      <c r="H2492" s="50"/>
      <c r="I2492" s="51"/>
      <c r="J2492" s="52"/>
      <c r="K2492" s="51"/>
      <c r="L2492" s="53"/>
      <c r="M2492" s="54"/>
      <c r="N2492" s="43"/>
      <c r="O2492" s="55"/>
      <c r="P2492" s="46"/>
      <c r="Q2492" s="46"/>
      <c r="R2492" s="46"/>
      <c r="S2492" s="43"/>
      <c r="T2492" s="56"/>
      <c r="U2492" s="46"/>
      <c r="V2492" s="57"/>
      <c r="W2492" s="58"/>
      <c r="X2492" s="57"/>
      <c r="Y2492" s="46"/>
      <c r="Z2492" s="57"/>
      <c r="AA2492" s="59"/>
      <c r="AB2492" s="60"/>
      <c r="AJ2492" s="11">
        <f t="shared" si="1186"/>
        <v>13</v>
      </c>
      <c r="AK2492" s="11">
        <f t="shared" si="1189"/>
        <v>0</v>
      </c>
      <c r="AL2492" s="11">
        <f t="shared" si="1190"/>
        <v>0</v>
      </c>
      <c r="AM2492" s="11">
        <f t="shared" si="1191"/>
        <v>0</v>
      </c>
      <c r="AN2492" s="11">
        <f t="shared" si="1192"/>
        <v>0</v>
      </c>
      <c r="AO2492" s="4" t="e">
        <f>IF(#REF!="I",1,IF(#REF!="II",2,IF(#REF!="III",3,IF(#REF!="IV",4))))</f>
        <v>#REF!</v>
      </c>
      <c r="AP2492" s="11" t="e">
        <f>IF(#REF!="PULMONAR",1,IF(AND(#REF!="EXTRAPULMONAR",#REF!&lt;&gt;"MENINGEA"),2,IF(AND(#REF!="EXTRAPULMONAR",#REF!="MENINGEA"),3,)))</f>
        <v>#REF!</v>
      </c>
      <c r="AQ24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2" s="4">
        <f t="shared" si="1193"/>
        <v>0</v>
      </c>
      <c r="AS2492" s="10">
        <f t="shared" si="1194"/>
        <v>0</v>
      </c>
      <c r="AT2492" s="10">
        <f t="shared" si="1195"/>
        <v>0</v>
      </c>
      <c r="AU2492" s="10" t="str">
        <f t="shared" si="1196"/>
        <v>0</v>
      </c>
      <c r="AV2492" s="11" t="e">
        <f t="shared" si="1197"/>
        <v>#N/A</v>
      </c>
      <c r="AW2492" s="4" t="e">
        <f t="shared" si="1198"/>
        <v>#N/A</v>
      </c>
      <c r="AX2492" s="10" t="e">
        <f t="shared" si="1184"/>
        <v>#N/A</v>
      </c>
      <c r="AY2492" s="10" t="e">
        <f t="shared" si="1185"/>
        <v>#N/A</v>
      </c>
      <c r="AZ2492" s="10" t="e">
        <f t="shared" si="1169"/>
        <v>#REF!</v>
      </c>
      <c r="BA2492" s="12" t="e">
        <f>IF(BW2492=7,0,AJ2492&amp;IF(#REF!="SI",1,IF(#REF!="NO",2,IF(#REF!="VIH + PREVIO",3,0))))</f>
        <v>#REF!</v>
      </c>
      <c r="BB2492" s="13" t="e">
        <f>IF(AND(#REF!="POSITIVO",#REF!="POSITIVO"),1,IF(#REF!="NEGATIVO",2,IF(#REF!="VIH + PREVIO",3,0)))</f>
        <v>#REF!</v>
      </c>
      <c r="BC2492" s="10" t="e">
        <f>IF(#REF!="SI",1,IF(#REF!="NO",2,0))</f>
        <v>#REF!</v>
      </c>
      <c r="BD2492" s="10" t="e">
        <f>IF(#REF!="SI",1,IF(#REF!="NO",2,0))</f>
        <v>#REF!</v>
      </c>
      <c r="BE2492" s="10" t="e">
        <f>IF(OR(#REF!="VIH + PREVIO",#REF!="VIH + PREVIO",#REF!="VIH + PREVIO"),1,0)</f>
        <v>#REF!</v>
      </c>
      <c r="BF2492" s="13" t="e">
        <f>IF(OR(#REF!="POSITIVO",#REF!="NEGATIVO"),1,IF(#REF!="PACIENTE NO ACEPTA",2,IF(#REF!="VIH + PREVIO",3,0)))</f>
        <v>#REF!</v>
      </c>
      <c r="BG2492" s="10" t="e">
        <f t="shared" si="1170"/>
        <v>#REF!</v>
      </c>
      <c r="BH2492" s="10" t="e">
        <f t="shared" si="1171"/>
        <v>#REF!</v>
      </c>
      <c r="BI2492" s="10" t="e">
        <f t="shared" si="1172"/>
        <v>#REF!</v>
      </c>
      <c r="BJ2492" s="10" t="e">
        <f t="shared" si="1173"/>
        <v>#REF!</v>
      </c>
      <c r="BK2492" s="10" t="e">
        <f t="shared" si="1174"/>
        <v>#REF!</v>
      </c>
      <c r="BL2492" s="10" t="e">
        <f t="shared" si="1175"/>
        <v>#REF!</v>
      </c>
      <c r="BM2492" s="10" t="e">
        <f>IF(OR(BW2492=7,AQ2492=6),0,IF(#REF!="I",1,IF(#REF!="II",2,IF(#REF!="III",3,IF(#REF!="IV",4))))&amp;AP2492&amp;AQ2492&amp;AR2492&amp;AS2492&amp;AT2492&amp;AU2492&amp;AX2492)</f>
        <v>#REF!</v>
      </c>
      <c r="BN2492" s="10" t="e">
        <f t="shared" si="1176"/>
        <v>#REF!</v>
      </c>
      <c r="BO2492" s="10" t="e">
        <f t="shared" si="1177"/>
        <v>#REF!</v>
      </c>
      <c r="BP2492" s="10" t="e">
        <f t="shared" si="1178"/>
        <v>#REF!</v>
      </c>
      <c r="BQ2492" s="10" t="e">
        <f t="shared" si="1179"/>
        <v>#REF!</v>
      </c>
      <c r="BR2492" s="10" t="e">
        <f t="shared" si="1180"/>
        <v>#REF!</v>
      </c>
      <c r="BS2492" s="10" t="e">
        <f t="shared" si="1181"/>
        <v>#REF!</v>
      </c>
      <c r="BT2492" s="10" t="e">
        <f>IF(OR(BW2492=7,AQ2492=6),0,AO2492&amp;IF(#REF!="SI",1,IF(#REF!="NO",2,IF(#REF!="VIH + PREVIO",3,0))))</f>
        <v>#REF!</v>
      </c>
      <c r="BU2492" s="10" t="e">
        <f>IF(OR(BW2492=7,AQ2492=6),0,IF(#REF!="-",1,0))</f>
        <v>#REF!</v>
      </c>
      <c r="BV2492" s="10" t="e">
        <f t="shared" si="1182"/>
        <v>#REF!</v>
      </c>
      <c r="BW24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2" s="10" t="e">
        <f t="shared" si="1187"/>
        <v>#REF!</v>
      </c>
      <c r="BY2492" s="10" t="e">
        <f t="shared" si="1183"/>
        <v>#REF!</v>
      </c>
      <c r="BZ2492" s="10" t="e">
        <f t="shared" si="1188"/>
        <v>#REF!</v>
      </c>
      <c r="CA2492" s="10"/>
    </row>
    <row r="2493" spans="1:79" ht="23.25" customHeight="1" x14ac:dyDescent="0.3">
      <c r="A2493" s="7">
        <v>2491</v>
      </c>
      <c r="B2493" s="43"/>
      <c r="C2493" s="44"/>
      <c r="D2493" s="45"/>
      <c r="E2493" s="46"/>
      <c r="F2493" s="46"/>
      <c r="G2493" s="46"/>
      <c r="H2493" s="50"/>
      <c r="I2493" s="51"/>
      <c r="J2493" s="52"/>
      <c r="K2493" s="51"/>
      <c r="L2493" s="53"/>
      <c r="M2493" s="54"/>
      <c r="N2493" s="43"/>
      <c r="O2493" s="55"/>
      <c r="P2493" s="46"/>
      <c r="Q2493" s="46"/>
      <c r="R2493" s="46"/>
      <c r="S2493" s="43"/>
      <c r="T2493" s="56"/>
      <c r="U2493" s="46"/>
      <c r="V2493" s="57"/>
      <c r="W2493" s="58"/>
      <c r="X2493" s="57"/>
      <c r="Y2493" s="46"/>
      <c r="Z2493" s="57"/>
      <c r="AA2493" s="59"/>
      <c r="AB2493" s="60"/>
      <c r="AJ2493" s="11">
        <f t="shared" si="1186"/>
        <v>13</v>
      </c>
      <c r="AK2493" s="11">
        <f t="shared" si="1189"/>
        <v>0</v>
      </c>
      <c r="AL2493" s="11">
        <f t="shared" si="1190"/>
        <v>0</v>
      </c>
      <c r="AM2493" s="11">
        <f t="shared" si="1191"/>
        <v>0</v>
      </c>
      <c r="AN2493" s="11">
        <f t="shared" si="1192"/>
        <v>0</v>
      </c>
      <c r="AO2493" s="4" t="e">
        <f>IF(#REF!="I",1,IF(#REF!="II",2,IF(#REF!="III",3,IF(#REF!="IV",4))))</f>
        <v>#REF!</v>
      </c>
      <c r="AP2493" s="11" t="e">
        <f>IF(#REF!="PULMONAR",1,IF(AND(#REF!="EXTRAPULMONAR",#REF!&lt;&gt;"MENINGEA"),2,IF(AND(#REF!="EXTRAPULMONAR",#REF!="MENINGEA"),3,)))</f>
        <v>#REF!</v>
      </c>
      <c r="AQ24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3" s="4">
        <f t="shared" si="1193"/>
        <v>0</v>
      </c>
      <c r="AS2493" s="10">
        <f t="shared" si="1194"/>
        <v>0</v>
      </c>
      <c r="AT2493" s="10">
        <f t="shared" si="1195"/>
        <v>0</v>
      </c>
      <c r="AU2493" s="10" t="str">
        <f t="shared" si="1196"/>
        <v>0</v>
      </c>
      <c r="AV2493" s="11" t="e">
        <f t="shared" si="1197"/>
        <v>#N/A</v>
      </c>
      <c r="AW2493" s="4" t="e">
        <f t="shared" si="1198"/>
        <v>#N/A</v>
      </c>
      <c r="AX2493" s="10" t="e">
        <f t="shared" si="1184"/>
        <v>#N/A</v>
      </c>
      <c r="AY2493" s="10" t="e">
        <f t="shared" si="1185"/>
        <v>#N/A</v>
      </c>
      <c r="AZ2493" s="10" t="e">
        <f t="shared" si="1169"/>
        <v>#REF!</v>
      </c>
      <c r="BA2493" s="12" t="e">
        <f>IF(BW2493=7,0,AJ2493&amp;IF(#REF!="SI",1,IF(#REF!="NO",2,IF(#REF!="VIH + PREVIO",3,0))))</f>
        <v>#REF!</v>
      </c>
      <c r="BB2493" s="13" t="e">
        <f>IF(AND(#REF!="POSITIVO",#REF!="POSITIVO"),1,IF(#REF!="NEGATIVO",2,IF(#REF!="VIH + PREVIO",3,0)))</f>
        <v>#REF!</v>
      </c>
      <c r="BC2493" s="10" t="e">
        <f>IF(#REF!="SI",1,IF(#REF!="NO",2,0))</f>
        <v>#REF!</v>
      </c>
      <c r="BD2493" s="10" t="e">
        <f>IF(#REF!="SI",1,IF(#REF!="NO",2,0))</f>
        <v>#REF!</v>
      </c>
      <c r="BE2493" s="10" t="e">
        <f>IF(OR(#REF!="VIH + PREVIO",#REF!="VIH + PREVIO",#REF!="VIH + PREVIO"),1,0)</f>
        <v>#REF!</v>
      </c>
      <c r="BF2493" s="13" t="e">
        <f>IF(OR(#REF!="POSITIVO",#REF!="NEGATIVO"),1,IF(#REF!="PACIENTE NO ACEPTA",2,IF(#REF!="VIH + PREVIO",3,0)))</f>
        <v>#REF!</v>
      </c>
      <c r="BG2493" s="10" t="e">
        <f t="shared" si="1170"/>
        <v>#REF!</v>
      </c>
      <c r="BH2493" s="10" t="e">
        <f t="shared" si="1171"/>
        <v>#REF!</v>
      </c>
      <c r="BI2493" s="10" t="e">
        <f t="shared" si="1172"/>
        <v>#REF!</v>
      </c>
      <c r="BJ2493" s="10" t="e">
        <f t="shared" si="1173"/>
        <v>#REF!</v>
      </c>
      <c r="BK2493" s="10" t="e">
        <f t="shared" si="1174"/>
        <v>#REF!</v>
      </c>
      <c r="BL2493" s="10" t="e">
        <f t="shared" si="1175"/>
        <v>#REF!</v>
      </c>
      <c r="BM2493" s="10" t="e">
        <f>IF(OR(BW2493=7,AQ2493=6),0,IF(#REF!="I",1,IF(#REF!="II",2,IF(#REF!="III",3,IF(#REF!="IV",4))))&amp;AP2493&amp;AQ2493&amp;AR2493&amp;AS2493&amp;AT2493&amp;AU2493&amp;AX2493)</f>
        <v>#REF!</v>
      </c>
      <c r="BN2493" s="10" t="e">
        <f t="shared" si="1176"/>
        <v>#REF!</v>
      </c>
      <c r="BO2493" s="10" t="e">
        <f t="shared" si="1177"/>
        <v>#REF!</v>
      </c>
      <c r="BP2493" s="10" t="e">
        <f t="shared" si="1178"/>
        <v>#REF!</v>
      </c>
      <c r="BQ2493" s="10" t="e">
        <f t="shared" si="1179"/>
        <v>#REF!</v>
      </c>
      <c r="BR2493" s="10" t="e">
        <f t="shared" si="1180"/>
        <v>#REF!</v>
      </c>
      <c r="BS2493" s="10" t="e">
        <f t="shared" si="1181"/>
        <v>#REF!</v>
      </c>
      <c r="BT2493" s="10" t="e">
        <f>IF(OR(BW2493=7,AQ2493=6),0,AO2493&amp;IF(#REF!="SI",1,IF(#REF!="NO",2,IF(#REF!="VIH + PREVIO",3,0))))</f>
        <v>#REF!</v>
      </c>
      <c r="BU2493" s="10" t="e">
        <f>IF(OR(BW2493=7,AQ2493=6),0,IF(#REF!="-",1,0))</f>
        <v>#REF!</v>
      </c>
      <c r="BV2493" s="10" t="e">
        <f t="shared" si="1182"/>
        <v>#REF!</v>
      </c>
      <c r="BW24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3" s="10" t="e">
        <f t="shared" si="1187"/>
        <v>#REF!</v>
      </c>
      <c r="BY2493" s="10" t="e">
        <f t="shared" si="1183"/>
        <v>#REF!</v>
      </c>
      <c r="BZ2493" s="10" t="e">
        <f t="shared" si="1188"/>
        <v>#REF!</v>
      </c>
      <c r="CA2493" s="10"/>
    </row>
    <row r="2494" spans="1:79" ht="23.25" customHeight="1" x14ac:dyDescent="0.3">
      <c r="A2494" s="7">
        <v>2492</v>
      </c>
      <c r="B2494" s="43"/>
      <c r="C2494" s="44"/>
      <c r="D2494" s="45"/>
      <c r="E2494" s="46"/>
      <c r="F2494" s="46"/>
      <c r="G2494" s="46"/>
      <c r="H2494" s="50"/>
      <c r="I2494" s="51"/>
      <c r="J2494" s="52"/>
      <c r="K2494" s="51"/>
      <c r="L2494" s="53"/>
      <c r="M2494" s="54"/>
      <c r="N2494" s="43"/>
      <c r="O2494" s="55"/>
      <c r="P2494" s="46"/>
      <c r="Q2494" s="46"/>
      <c r="R2494" s="46"/>
      <c r="S2494" s="43"/>
      <c r="T2494" s="56"/>
      <c r="U2494" s="46"/>
      <c r="V2494" s="57"/>
      <c r="W2494" s="58"/>
      <c r="X2494" s="57"/>
      <c r="Y2494" s="46"/>
      <c r="Z2494" s="57"/>
      <c r="AA2494" s="59"/>
      <c r="AB2494" s="60"/>
      <c r="AJ2494" s="11">
        <f t="shared" si="1186"/>
        <v>13</v>
      </c>
      <c r="AK2494" s="11">
        <f t="shared" si="1189"/>
        <v>0</v>
      </c>
      <c r="AL2494" s="11">
        <f t="shared" si="1190"/>
        <v>0</v>
      </c>
      <c r="AM2494" s="11">
        <f t="shared" si="1191"/>
        <v>0</v>
      </c>
      <c r="AN2494" s="11">
        <f t="shared" si="1192"/>
        <v>0</v>
      </c>
      <c r="AO2494" s="4" t="e">
        <f>IF(#REF!="I",1,IF(#REF!="II",2,IF(#REF!="III",3,IF(#REF!="IV",4))))</f>
        <v>#REF!</v>
      </c>
      <c r="AP2494" s="11" t="e">
        <f>IF(#REF!="PULMONAR",1,IF(AND(#REF!="EXTRAPULMONAR",#REF!&lt;&gt;"MENINGEA"),2,IF(AND(#REF!="EXTRAPULMONAR",#REF!="MENINGEA"),3,)))</f>
        <v>#REF!</v>
      </c>
      <c r="AQ24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4" s="4">
        <f t="shared" si="1193"/>
        <v>0</v>
      </c>
      <c r="AS2494" s="10">
        <f t="shared" si="1194"/>
        <v>0</v>
      </c>
      <c r="AT2494" s="10">
        <f t="shared" si="1195"/>
        <v>0</v>
      </c>
      <c r="AU2494" s="10" t="str">
        <f t="shared" si="1196"/>
        <v>0</v>
      </c>
      <c r="AV2494" s="11" t="e">
        <f t="shared" si="1197"/>
        <v>#N/A</v>
      </c>
      <c r="AW2494" s="4" t="e">
        <f t="shared" si="1198"/>
        <v>#N/A</v>
      </c>
      <c r="AX2494" s="10" t="e">
        <f t="shared" si="1184"/>
        <v>#N/A</v>
      </c>
      <c r="AY2494" s="10" t="e">
        <f t="shared" si="1185"/>
        <v>#N/A</v>
      </c>
      <c r="AZ2494" s="10" t="e">
        <f t="shared" si="1169"/>
        <v>#REF!</v>
      </c>
      <c r="BA2494" s="12" t="e">
        <f>IF(BW2494=7,0,AJ2494&amp;IF(#REF!="SI",1,IF(#REF!="NO",2,IF(#REF!="VIH + PREVIO",3,0))))</f>
        <v>#REF!</v>
      </c>
      <c r="BB2494" s="13" t="e">
        <f>IF(AND(#REF!="POSITIVO",#REF!="POSITIVO"),1,IF(#REF!="NEGATIVO",2,IF(#REF!="VIH + PREVIO",3,0)))</f>
        <v>#REF!</v>
      </c>
      <c r="BC2494" s="10" t="e">
        <f>IF(#REF!="SI",1,IF(#REF!="NO",2,0))</f>
        <v>#REF!</v>
      </c>
      <c r="BD2494" s="10" t="e">
        <f>IF(#REF!="SI",1,IF(#REF!="NO",2,0))</f>
        <v>#REF!</v>
      </c>
      <c r="BE2494" s="10" t="e">
        <f>IF(OR(#REF!="VIH + PREVIO",#REF!="VIH + PREVIO",#REF!="VIH + PREVIO"),1,0)</f>
        <v>#REF!</v>
      </c>
      <c r="BF2494" s="13" t="e">
        <f>IF(OR(#REF!="POSITIVO",#REF!="NEGATIVO"),1,IF(#REF!="PACIENTE NO ACEPTA",2,IF(#REF!="VIH + PREVIO",3,0)))</f>
        <v>#REF!</v>
      </c>
      <c r="BG2494" s="10" t="e">
        <f t="shared" si="1170"/>
        <v>#REF!</v>
      </c>
      <c r="BH2494" s="10" t="e">
        <f t="shared" si="1171"/>
        <v>#REF!</v>
      </c>
      <c r="BI2494" s="10" t="e">
        <f t="shared" si="1172"/>
        <v>#REF!</v>
      </c>
      <c r="BJ2494" s="10" t="e">
        <f t="shared" si="1173"/>
        <v>#REF!</v>
      </c>
      <c r="BK2494" s="10" t="e">
        <f t="shared" si="1174"/>
        <v>#REF!</v>
      </c>
      <c r="BL2494" s="10" t="e">
        <f t="shared" si="1175"/>
        <v>#REF!</v>
      </c>
      <c r="BM2494" s="10" t="e">
        <f>IF(OR(BW2494=7,AQ2494=6),0,IF(#REF!="I",1,IF(#REF!="II",2,IF(#REF!="III",3,IF(#REF!="IV",4))))&amp;AP2494&amp;AQ2494&amp;AR2494&amp;AS2494&amp;AT2494&amp;AU2494&amp;AX2494)</f>
        <v>#REF!</v>
      </c>
      <c r="BN2494" s="10" t="e">
        <f t="shared" si="1176"/>
        <v>#REF!</v>
      </c>
      <c r="BO2494" s="10" t="e">
        <f t="shared" si="1177"/>
        <v>#REF!</v>
      </c>
      <c r="BP2494" s="10" t="e">
        <f t="shared" si="1178"/>
        <v>#REF!</v>
      </c>
      <c r="BQ2494" s="10" t="e">
        <f t="shared" si="1179"/>
        <v>#REF!</v>
      </c>
      <c r="BR2494" s="10" t="e">
        <f t="shared" si="1180"/>
        <v>#REF!</v>
      </c>
      <c r="BS2494" s="10" t="e">
        <f t="shared" si="1181"/>
        <v>#REF!</v>
      </c>
      <c r="BT2494" s="10" t="e">
        <f>IF(OR(BW2494=7,AQ2494=6),0,AO2494&amp;IF(#REF!="SI",1,IF(#REF!="NO",2,IF(#REF!="VIH + PREVIO",3,0))))</f>
        <v>#REF!</v>
      </c>
      <c r="BU2494" s="10" t="e">
        <f>IF(OR(BW2494=7,AQ2494=6),0,IF(#REF!="-",1,0))</f>
        <v>#REF!</v>
      </c>
      <c r="BV2494" s="10" t="e">
        <f t="shared" si="1182"/>
        <v>#REF!</v>
      </c>
      <c r="BW24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4" s="10" t="e">
        <f t="shared" si="1187"/>
        <v>#REF!</v>
      </c>
      <c r="BY2494" s="10" t="e">
        <f t="shared" si="1183"/>
        <v>#REF!</v>
      </c>
      <c r="BZ2494" s="10" t="e">
        <f t="shared" si="1188"/>
        <v>#REF!</v>
      </c>
      <c r="CA2494" s="10"/>
    </row>
    <row r="2495" spans="1:79" ht="23.25" customHeight="1" x14ac:dyDescent="0.3">
      <c r="A2495" s="7">
        <v>2493</v>
      </c>
      <c r="B2495" s="43"/>
      <c r="C2495" s="44"/>
      <c r="D2495" s="45"/>
      <c r="E2495" s="46"/>
      <c r="F2495" s="46"/>
      <c r="G2495" s="46"/>
      <c r="H2495" s="50"/>
      <c r="I2495" s="51"/>
      <c r="J2495" s="52"/>
      <c r="K2495" s="51"/>
      <c r="L2495" s="53"/>
      <c r="M2495" s="54"/>
      <c r="N2495" s="43"/>
      <c r="O2495" s="55"/>
      <c r="P2495" s="46"/>
      <c r="Q2495" s="46"/>
      <c r="R2495" s="46"/>
      <c r="S2495" s="43"/>
      <c r="T2495" s="56"/>
      <c r="U2495" s="46"/>
      <c r="V2495" s="57"/>
      <c r="W2495" s="58"/>
      <c r="X2495" s="57"/>
      <c r="Y2495" s="46"/>
      <c r="Z2495" s="57"/>
      <c r="AA2495" s="59"/>
      <c r="AB2495" s="60"/>
      <c r="AJ2495" s="11">
        <f t="shared" si="1186"/>
        <v>13</v>
      </c>
      <c r="AK2495" s="11">
        <f t="shared" si="1189"/>
        <v>0</v>
      </c>
      <c r="AL2495" s="11">
        <f t="shared" si="1190"/>
        <v>0</v>
      </c>
      <c r="AM2495" s="11">
        <f t="shared" si="1191"/>
        <v>0</v>
      </c>
      <c r="AN2495" s="11">
        <f t="shared" si="1192"/>
        <v>0</v>
      </c>
      <c r="AO2495" s="4" t="e">
        <f>IF(#REF!="I",1,IF(#REF!="II",2,IF(#REF!="III",3,IF(#REF!="IV",4))))</f>
        <v>#REF!</v>
      </c>
      <c r="AP2495" s="11" t="e">
        <f>IF(#REF!="PULMONAR",1,IF(AND(#REF!="EXTRAPULMONAR",#REF!&lt;&gt;"MENINGEA"),2,IF(AND(#REF!="EXTRAPULMONAR",#REF!="MENINGEA"),3,)))</f>
        <v>#REF!</v>
      </c>
      <c r="AQ24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5" s="4">
        <f t="shared" si="1193"/>
        <v>0</v>
      </c>
      <c r="AS2495" s="10">
        <f t="shared" si="1194"/>
        <v>0</v>
      </c>
      <c r="AT2495" s="10">
        <f t="shared" si="1195"/>
        <v>0</v>
      </c>
      <c r="AU2495" s="10" t="str">
        <f t="shared" si="1196"/>
        <v>0</v>
      </c>
      <c r="AV2495" s="11" t="e">
        <f t="shared" si="1197"/>
        <v>#N/A</v>
      </c>
      <c r="AW2495" s="4" t="e">
        <f t="shared" si="1198"/>
        <v>#N/A</v>
      </c>
      <c r="AX2495" s="10" t="e">
        <f t="shared" si="1184"/>
        <v>#N/A</v>
      </c>
      <c r="AY2495" s="10" t="e">
        <f t="shared" si="1185"/>
        <v>#N/A</v>
      </c>
      <c r="AZ2495" s="10" t="e">
        <f t="shared" si="1169"/>
        <v>#REF!</v>
      </c>
      <c r="BA2495" s="12" t="e">
        <f>IF(BW2495=7,0,AJ2495&amp;IF(#REF!="SI",1,IF(#REF!="NO",2,IF(#REF!="VIH + PREVIO",3,0))))</f>
        <v>#REF!</v>
      </c>
      <c r="BB2495" s="13" t="e">
        <f>IF(AND(#REF!="POSITIVO",#REF!="POSITIVO"),1,IF(#REF!="NEGATIVO",2,IF(#REF!="VIH + PREVIO",3,0)))</f>
        <v>#REF!</v>
      </c>
      <c r="BC2495" s="10" t="e">
        <f>IF(#REF!="SI",1,IF(#REF!="NO",2,0))</f>
        <v>#REF!</v>
      </c>
      <c r="BD2495" s="10" t="e">
        <f>IF(#REF!="SI",1,IF(#REF!="NO",2,0))</f>
        <v>#REF!</v>
      </c>
      <c r="BE2495" s="10" t="e">
        <f>IF(OR(#REF!="VIH + PREVIO",#REF!="VIH + PREVIO",#REF!="VIH + PREVIO"),1,0)</f>
        <v>#REF!</v>
      </c>
      <c r="BF2495" s="13" t="e">
        <f>IF(OR(#REF!="POSITIVO",#REF!="NEGATIVO"),1,IF(#REF!="PACIENTE NO ACEPTA",2,IF(#REF!="VIH + PREVIO",3,0)))</f>
        <v>#REF!</v>
      </c>
      <c r="BG2495" s="10" t="e">
        <f t="shared" si="1170"/>
        <v>#REF!</v>
      </c>
      <c r="BH2495" s="10" t="e">
        <f t="shared" si="1171"/>
        <v>#REF!</v>
      </c>
      <c r="BI2495" s="10" t="e">
        <f t="shared" si="1172"/>
        <v>#REF!</v>
      </c>
      <c r="BJ2495" s="10" t="e">
        <f t="shared" si="1173"/>
        <v>#REF!</v>
      </c>
      <c r="BK2495" s="10" t="e">
        <f t="shared" si="1174"/>
        <v>#REF!</v>
      </c>
      <c r="BL2495" s="10" t="e">
        <f t="shared" si="1175"/>
        <v>#REF!</v>
      </c>
      <c r="BM2495" s="10" t="e">
        <f>IF(OR(BW2495=7,AQ2495=6),0,IF(#REF!="I",1,IF(#REF!="II",2,IF(#REF!="III",3,IF(#REF!="IV",4))))&amp;AP2495&amp;AQ2495&amp;AR2495&amp;AS2495&amp;AT2495&amp;AU2495&amp;AX2495)</f>
        <v>#REF!</v>
      </c>
      <c r="BN2495" s="10" t="e">
        <f t="shared" si="1176"/>
        <v>#REF!</v>
      </c>
      <c r="BO2495" s="10" t="e">
        <f t="shared" si="1177"/>
        <v>#REF!</v>
      </c>
      <c r="BP2495" s="10" t="e">
        <f t="shared" si="1178"/>
        <v>#REF!</v>
      </c>
      <c r="BQ2495" s="10" t="e">
        <f t="shared" si="1179"/>
        <v>#REF!</v>
      </c>
      <c r="BR2495" s="10" t="e">
        <f t="shared" si="1180"/>
        <v>#REF!</v>
      </c>
      <c r="BS2495" s="10" t="e">
        <f t="shared" si="1181"/>
        <v>#REF!</v>
      </c>
      <c r="BT2495" s="10" t="e">
        <f>IF(OR(BW2495=7,AQ2495=6),0,AO2495&amp;IF(#REF!="SI",1,IF(#REF!="NO",2,IF(#REF!="VIH + PREVIO",3,0))))</f>
        <v>#REF!</v>
      </c>
      <c r="BU2495" s="10" t="e">
        <f>IF(OR(BW2495=7,AQ2495=6),0,IF(#REF!="-",1,0))</f>
        <v>#REF!</v>
      </c>
      <c r="BV2495" s="10" t="e">
        <f t="shared" si="1182"/>
        <v>#REF!</v>
      </c>
      <c r="BW24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5" s="10" t="e">
        <f t="shared" si="1187"/>
        <v>#REF!</v>
      </c>
      <c r="BY2495" s="10" t="e">
        <f t="shared" si="1183"/>
        <v>#REF!</v>
      </c>
      <c r="BZ2495" s="10" t="e">
        <f t="shared" si="1188"/>
        <v>#REF!</v>
      </c>
      <c r="CA2495" s="10"/>
    </row>
    <row r="2496" spans="1:79" ht="23.25" customHeight="1" x14ac:dyDescent="0.3">
      <c r="A2496" s="7">
        <v>2494</v>
      </c>
      <c r="B2496" s="43"/>
      <c r="C2496" s="44"/>
      <c r="D2496" s="45"/>
      <c r="E2496" s="46"/>
      <c r="F2496" s="46"/>
      <c r="G2496" s="46"/>
      <c r="H2496" s="50"/>
      <c r="I2496" s="51"/>
      <c r="J2496" s="52"/>
      <c r="K2496" s="51"/>
      <c r="L2496" s="53"/>
      <c r="M2496" s="54"/>
      <c r="N2496" s="43"/>
      <c r="O2496" s="55"/>
      <c r="P2496" s="46"/>
      <c r="Q2496" s="46"/>
      <c r="R2496" s="46"/>
      <c r="S2496" s="43"/>
      <c r="T2496" s="56"/>
      <c r="U2496" s="46"/>
      <c r="V2496" s="57"/>
      <c r="W2496" s="58"/>
      <c r="X2496" s="57"/>
      <c r="Y2496" s="46"/>
      <c r="Z2496" s="57"/>
      <c r="AA2496" s="59"/>
      <c r="AB2496" s="60"/>
      <c r="AJ2496" s="11">
        <f t="shared" si="1186"/>
        <v>13</v>
      </c>
      <c r="AK2496" s="11">
        <f t="shared" si="1189"/>
        <v>0</v>
      </c>
      <c r="AL2496" s="11">
        <f t="shared" si="1190"/>
        <v>0</v>
      </c>
      <c r="AM2496" s="11">
        <f t="shared" si="1191"/>
        <v>0</v>
      </c>
      <c r="AN2496" s="11">
        <f t="shared" si="1192"/>
        <v>0</v>
      </c>
      <c r="AO2496" s="4" t="e">
        <f>IF(#REF!="I",1,IF(#REF!="II",2,IF(#REF!="III",3,IF(#REF!="IV",4))))</f>
        <v>#REF!</v>
      </c>
      <c r="AP2496" s="11" t="e">
        <f>IF(#REF!="PULMONAR",1,IF(AND(#REF!="EXTRAPULMONAR",#REF!&lt;&gt;"MENINGEA"),2,IF(AND(#REF!="EXTRAPULMONAR",#REF!="MENINGEA"),3,)))</f>
        <v>#REF!</v>
      </c>
      <c r="AQ24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6" s="4">
        <f t="shared" si="1193"/>
        <v>0</v>
      </c>
      <c r="AS2496" s="10">
        <f t="shared" si="1194"/>
        <v>0</v>
      </c>
      <c r="AT2496" s="10">
        <f t="shared" si="1195"/>
        <v>0</v>
      </c>
      <c r="AU2496" s="10" t="str">
        <f t="shared" si="1196"/>
        <v>0</v>
      </c>
      <c r="AV2496" s="11" t="e">
        <f t="shared" si="1197"/>
        <v>#N/A</v>
      </c>
      <c r="AW2496" s="4" t="e">
        <f t="shared" si="1198"/>
        <v>#N/A</v>
      </c>
      <c r="AX2496" s="10" t="e">
        <f t="shared" si="1184"/>
        <v>#N/A</v>
      </c>
      <c r="AY2496" s="10" t="e">
        <f t="shared" si="1185"/>
        <v>#N/A</v>
      </c>
      <c r="AZ2496" s="10" t="e">
        <f t="shared" si="1169"/>
        <v>#REF!</v>
      </c>
      <c r="BA2496" s="12" t="e">
        <f>IF(BW2496=7,0,AJ2496&amp;IF(#REF!="SI",1,IF(#REF!="NO",2,IF(#REF!="VIH + PREVIO",3,0))))</f>
        <v>#REF!</v>
      </c>
      <c r="BB2496" s="13" t="e">
        <f>IF(AND(#REF!="POSITIVO",#REF!="POSITIVO"),1,IF(#REF!="NEGATIVO",2,IF(#REF!="VIH + PREVIO",3,0)))</f>
        <v>#REF!</v>
      </c>
      <c r="BC2496" s="10" t="e">
        <f>IF(#REF!="SI",1,IF(#REF!="NO",2,0))</f>
        <v>#REF!</v>
      </c>
      <c r="BD2496" s="10" t="e">
        <f>IF(#REF!="SI",1,IF(#REF!="NO",2,0))</f>
        <v>#REF!</v>
      </c>
      <c r="BE2496" s="10" t="e">
        <f>IF(OR(#REF!="VIH + PREVIO",#REF!="VIH + PREVIO",#REF!="VIH + PREVIO"),1,0)</f>
        <v>#REF!</v>
      </c>
      <c r="BF2496" s="13" t="e">
        <f>IF(OR(#REF!="POSITIVO",#REF!="NEGATIVO"),1,IF(#REF!="PACIENTE NO ACEPTA",2,IF(#REF!="VIH + PREVIO",3,0)))</f>
        <v>#REF!</v>
      </c>
      <c r="BG2496" s="10" t="e">
        <f t="shared" si="1170"/>
        <v>#REF!</v>
      </c>
      <c r="BH2496" s="10" t="e">
        <f t="shared" si="1171"/>
        <v>#REF!</v>
      </c>
      <c r="BI2496" s="10" t="e">
        <f t="shared" si="1172"/>
        <v>#REF!</v>
      </c>
      <c r="BJ2496" s="10" t="e">
        <f t="shared" si="1173"/>
        <v>#REF!</v>
      </c>
      <c r="BK2496" s="10" t="e">
        <f t="shared" si="1174"/>
        <v>#REF!</v>
      </c>
      <c r="BL2496" s="10" t="e">
        <f t="shared" si="1175"/>
        <v>#REF!</v>
      </c>
      <c r="BM2496" s="10" t="e">
        <f>IF(OR(BW2496=7,AQ2496=6),0,IF(#REF!="I",1,IF(#REF!="II",2,IF(#REF!="III",3,IF(#REF!="IV",4))))&amp;AP2496&amp;AQ2496&amp;AR2496&amp;AS2496&amp;AT2496&amp;AU2496&amp;AX2496)</f>
        <v>#REF!</v>
      </c>
      <c r="BN2496" s="10" t="e">
        <f t="shared" si="1176"/>
        <v>#REF!</v>
      </c>
      <c r="BO2496" s="10" t="e">
        <f t="shared" si="1177"/>
        <v>#REF!</v>
      </c>
      <c r="BP2496" s="10" t="e">
        <f t="shared" si="1178"/>
        <v>#REF!</v>
      </c>
      <c r="BQ2496" s="10" t="e">
        <f t="shared" si="1179"/>
        <v>#REF!</v>
      </c>
      <c r="BR2496" s="10" t="e">
        <f t="shared" si="1180"/>
        <v>#REF!</v>
      </c>
      <c r="BS2496" s="10" t="e">
        <f t="shared" si="1181"/>
        <v>#REF!</v>
      </c>
      <c r="BT2496" s="10" t="e">
        <f>IF(OR(BW2496=7,AQ2496=6),0,AO2496&amp;IF(#REF!="SI",1,IF(#REF!="NO",2,IF(#REF!="VIH + PREVIO",3,0))))</f>
        <v>#REF!</v>
      </c>
      <c r="BU2496" s="10" t="e">
        <f>IF(OR(BW2496=7,AQ2496=6),0,IF(#REF!="-",1,0))</f>
        <v>#REF!</v>
      </c>
      <c r="BV2496" s="10" t="e">
        <f t="shared" si="1182"/>
        <v>#REF!</v>
      </c>
      <c r="BW24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6" s="10" t="e">
        <f t="shared" si="1187"/>
        <v>#REF!</v>
      </c>
      <c r="BY2496" s="10" t="e">
        <f t="shared" si="1183"/>
        <v>#REF!</v>
      </c>
      <c r="BZ2496" s="10" t="e">
        <f t="shared" si="1188"/>
        <v>#REF!</v>
      </c>
      <c r="CA2496" s="10"/>
    </row>
    <row r="2497" spans="1:79" ht="23.25" customHeight="1" x14ac:dyDescent="0.3">
      <c r="A2497" s="7">
        <v>2495</v>
      </c>
      <c r="B2497" s="43"/>
      <c r="C2497" s="44"/>
      <c r="D2497" s="45"/>
      <c r="E2497" s="46"/>
      <c r="F2497" s="46"/>
      <c r="G2497" s="46"/>
      <c r="H2497" s="50"/>
      <c r="I2497" s="51"/>
      <c r="J2497" s="52"/>
      <c r="K2497" s="51"/>
      <c r="L2497" s="53"/>
      <c r="M2497" s="54"/>
      <c r="N2497" s="43"/>
      <c r="O2497" s="55"/>
      <c r="P2497" s="46"/>
      <c r="Q2497" s="46"/>
      <c r="R2497" s="46"/>
      <c r="S2497" s="43"/>
      <c r="T2497" s="56"/>
      <c r="U2497" s="46"/>
      <c r="V2497" s="57"/>
      <c r="W2497" s="58"/>
      <c r="X2497" s="57"/>
      <c r="Y2497" s="46"/>
      <c r="Z2497" s="57"/>
      <c r="AA2497" s="59"/>
      <c r="AB2497" s="60"/>
      <c r="AJ2497" s="11">
        <f t="shared" si="1186"/>
        <v>13</v>
      </c>
      <c r="AK2497" s="11">
        <f t="shared" si="1189"/>
        <v>0</v>
      </c>
      <c r="AL2497" s="11">
        <f t="shared" si="1190"/>
        <v>0</v>
      </c>
      <c r="AM2497" s="11">
        <f t="shared" si="1191"/>
        <v>0</v>
      </c>
      <c r="AN2497" s="11">
        <f t="shared" si="1192"/>
        <v>0</v>
      </c>
      <c r="AO2497" s="4" t="e">
        <f>IF(#REF!="I",1,IF(#REF!="II",2,IF(#REF!="III",3,IF(#REF!="IV",4))))</f>
        <v>#REF!</v>
      </c>
      <c r="AP2497" s="11" t="e">
        <f>IF(#REF!="PULMONAR",1,IF(AND(#REF!="EXTRAPULMONAR",#REF!&lt;&gt;"MENINGEA"),2,IF(AND(#REF!="EXTRAPULMONAR",#REF!="MENINGEA"),3,)))</f>
        <v>#REF!</v>
      </c>
      <c r="AQ24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7" s="4">
        <f t="shared" si="1193"/>
        <v>0</v>
      </c>
      <c r="AS2497" s="10">
        <f t="shared" si="1194"/>
        <v>0</v>
      </c>
      <c r="AT2497" s="10">
        <f t="shared" si="1195"/>
        <v>0</v>
      </c>
      <c r="AU2497" s="10" t="str">
        <f t="shared" si="1196"/>
        <v>0</v>
      </c>
      <c r="AV2497" s="11" t="e">
        <f t="shared" si="1197"/>
        <v>#N/A</v>
      </c>
      <c r="AW2497" s="4" t="e">
        <f t="shared" si="1198"/>
        <v>#N/A</v>
      </c>
      <c r="AX2497" s="10" t="e">
        <f t="shared" si="1184"/>
        <v>#N/A</v>
      </c>
      <c r="AY2497" s="10" t="e">
        <f t="shared" si="1185"/>
        <v>#N/A</v>
      </c>
      <c r="AZ2497" s="10" t="e">
        <f t="shared" si="1169"/>
        <v>#REF!</v>
      </c>
      <c r="BA2497" s="12" t="e">
        <f>IF(BW2497=7,0,AJ2497&amp;IF(#REF!="SI",1,IF(#REF!="NO",2,IF(#REF!="VIH + PREVIO",3,0))))</f>
        <v>#REF!</v>
      </c>
      <c r="BB2497" s="13" t="e">
        <f>IF(AND(#REF!="POSITIVO",#REF!="POSITIVO"),1,IF(#REF!="NEGATIVO",2,IF(#REF!="VIH + PREVIO",3,0)))</f>
        <v>#REF!</v>
      </c>
      <c r="BC2497" s="10" t="e">
        <f>IF(#REF!="SI",1,IF(#REF!="NO",2,0))</f>
        <v>#REF!</v>
      </c>
      <c r="BD2497" s="10" t="e">
        <f>IF(#REF!="SI",1,IF(#REF!="NO",2,0))</f>
        <v>#REF!</v>
      </c>
      <c r="BE2497" s="10" t="e">
        <f>IF(OR(#REF!="VIH + PREVIO",#REF!="VIH + PREVIO",#REF!="VIH + PREVIO"),1,0)</f>
        <v>#REF!</v>
      </c>
      <c r="BF2497" s="13" t="e">
        <f>IF(OR(#REF!="POSITIVO",#REF!="NEGATIVO"),1,IF(#REF!="PACIENTE NO ACEPTA",2,IF(#REF!="VIH + PREVIO",3,0)))</f>
        <v>#REF!</v>
      </c>
      <c r="BG2497" s="10" t="e">
        <f t="shared" si="1170"/>
        <v>#REF!</v>
      </c>
      <c r="BH2497" s="10" t="e">
        <f t="shared" si="1171"/>
        <v>#REF!</v>
      </c>
      <c r="BI2497" s="10" t="e">
        <f t="shared" si="1172"/>
        <v>#REF!</v>
      </c>
      <c r="BJ2497" s="10" t="e">
        <f t="shared" si="1173"/>
        <v>#REF!</v>
      </c>
      <c r="BK2497" s="10" t="e">
        <f t="shared" si="1174"/>
        <v>#REF!</v>
      </c>
      <c r="BL2497" s="10" t="e">
        <f t="shared" si="1175"/>
        <v>#REF!</v>
      </c>
      <c r="BM2497" s="10" t="e">
        <f>IF(OR(BW2497=7,AQ2497=6),0,IF(#REF!="I",1,IF(#REF!="II",2,IF(#REF!="III",3,IF(#REF!="IV",4))))&amp;AP2497&amp;AQ2497&amp;AR2497&amp;AS2497&amp;AT2497&amp;AU2497&amp;AX2497)</f>
        <v>#REF!</v>
      </c>
      <c r="BN2497" s="10" t="e">
        <f t="shared" si="1176"/>
        <v>#REF!</v>
      </c>
      <c r="BO2497" s="10" t="e">
        <f t="shared" si="1177"/>
        <v>#REF!</v>
      </c>
      <c r="BP2497" s="10" t="e">
        <f t="shared" si="1178"/>
        <v>#REF!</v>
      </c>
      <c r="BQ2497" s="10" t="e">
        <f t="shared" si="1179"/>
        <v>#REF!</v>
      </c>
      <c r="BR2497" s="10" t="e">
        <f t="shared" si="1180"/>
        <v>#REF!</v>
      </c>
      <c r="BS2497" s="10" t="e">
        <f t="shared" si="1181"/>
        <v>#REF!</v>
      </c>
      <c r="BT2497" s="10" t="e">
        <f>IF(OR(BW2497=7,AQ2497=6),0,AO2497&amp;IF(#REF!="SI",1,IF(#REF!="NO",2,IF(#REF!="VIH + PREVIO",3,0))))</f>
        <v>#REF!</v>
      </c>
      <c r="BU2497" s="10" t="e">
        <f>IF(OR(BW2497=7,AQ2497=6),0,IF(#REF!="-",1,0))</f>
        <v>#REF!</v>
      </c>
      <c r="BV2497" s="10" t="e">
        <f t="shared" si="1182"/>
        <v>#REF!</v>
      </c>
      <c r="BW24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7" s="10" t="e">
        <f t="shared" si="1187"/>
        <v>#REF!</v>
      </c>
      <c r="BY2497" s="10" t="e">
        <f t="shared" si="1183"/>
        <v>#REF!</v>
      </c>
      <c r="BZ2497" s="10" t="e">
        <f t="shared" si="1188"/>
        <v>#REF!</v>
      </c>
      <c r="CA2497" s="10"/>
    </row>
    <row r="2498" spans="1:79" ht="23.25" customHeight="1" x14ac:dyDescent="0.3">
      <c r="A2498" s="7">
        <v>2496</v>
      </c>
      <c r="B2498" s="43"/>
      <c r="C2498" s="44"/>
      <c r="D2498" s="45"/>
      <c r="E2498" s="46"/>
      <c r="F2498" s="46"/>
      <c r="G2498" s="46"/>
      <c r="H2498" s="50"/>
      <c r="I2498" s="51"/>
      <c r="J2498" s="52"/>
      <c r="K2498" s="51"/>
      <c r="L2498" s="53"/>
      <c r="M2498" s="54"/>
      <c r="N2498" s="43"/>
      <c r="O2498" s="55"/>
      <c r="P2498" s="46"/>
      <c r="Q2498" s="46"/>
      <c r="R2498" s="46"/>
      <c r="S2498" s="43"/>
      <c r="T2498" s="56"/>
      <c r="U2498" s="46"/>
      <c r="V2498" s="57"/>
      <c r="W2498" s="58"/>
      <c r="X2498" s="57"/>
      <c r="Y2498" s="46"/>
      <c r="Z2498" s="57"/>
      <c r="AA2498" s="59"/>
      <c r="AB2498" s="60"/>
      <c r="AJ2498" s="11">
        <f t="shared" si="1186"/>
        <v>13</v>
      </c>
      <c r="AK2498" s="11">
        <f t="shared" si="1189"/>
        <v>0</v>
      </c>
      <c r="AL2498" s="11">
        <f t="shared" si="1190"/>
        <v>0</v>
      </c>
      <c r="AM2498" s="11">
        <f t="shared" si="1191"/>
        <v>0</v>
      </c>
      <c r="AN2498" s="11">
        <f t="shared" si="1192"/>
        <v>0</v>
      </c>
      <c r="AO2498" s="4" t="e">
        <f>IF(#REF!="I",1,IF(#REF!="II",2,IF(#REF!="III",3,IF(#REF!="IV",4))))</f>
        <v>#REF!</v>
      </c>
      <c r="AP2498" s="11" t="e">
        <f>IF(#REF!="PULMONAR",1,IF(AND(#REF!="EXTRAPULMONAR",#REF!&lt;&gt;"MENINGEA"),2,IF(AND(#REF!="EXTRAPULMONAR",#REF!="MENINGEA"),3,)))</f>
        <v>#REF!</v>
      </c>
      <c r="AQ24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8" s="4">
        <f t="shared" si="1193"/>
        <v>0</v>
      </c>
      <c r="AS2498" s="10">
        <f t="shared" si="1194"/>
        <v>0</v>
      </c>
      <c r="AT2498" s="10">
        <f t="shared" si="1195"/>
        <v>0</v>
      </c>
      <c r="AU2498" s="10" t="str">
        <f t="shared" si="1196"/>
        <v>0</v>
      </c>
      <c r="AV2498" s="11" t="e">
        <f t="shared" si="1197"/>
        <v>#N/A</v>
      </c>
      <c r="AW2498" s="4" t="e">
        <f t="shared" si="1198"/>
        <v>#N/A</v>
      </c>
      <c r="AX2498" s="10" t="e">
        <f t="shared" si="1184"/>
        <v>#N/A</v>
      </c>
      <c r="AY2498" s="10" t="e">
        <f t="shared" si="1185"/>
        <v>#N/A</v>
      </c>
      <c r="AZ2498" s="10" t="e">
        <f t="shared" si="1169"/>
        <v>#REF!</v>
      </c>
      <c r="BA2498" s="12" t="e">
        <f>IF(BW2498=7,0,AJ2498&amp;IF(#REF!="SI",1,IF(#REF!="NO",2,IF(#REF!="VIH + PREVIO",3,0))))</f>
        <v>#REF!</v>
      </c>
      <c r="BB2498" s="13" t="e">
        <f>IF(AND(#REF!="POSITIVO",#REF!="POSITIVO"),1,IF(#REF!="NEGATIVO",2,IF(#REF!="VIH + PREVIO",3,0)))</f>
        <v>#REF!</v>
      </c>
      <c r="BC2498" s="10" t="e">
        <f>IF(#REF!="SI",1,IF(#REF!="NO",2,0))</f>
        <v>#REF!</v>
      </c>
      <c r="BD2498" s="10" t="e">
        <f>IF(#REF!="SI",1,IF(#REF!="NO",2,0))</f>
        <v>#REF!</v>
      </c>
      <c r="BE2498" s="10" t="e">
        <f>IF(OR(#REF!="VIH + PREVIO",#REF!="VIH + PREVIO",#REF!="VIH + PREVIO"),1,0)</f>
        <v>#REF!</v>
      </c>
      <c r="BF2498" s="13" t="e">
        <f>IF(OR(#REF!="POSITIVO",#REF!="NEGATIVO"),1,IF(#REF!="PACIENTE NO ACEPTA",2,IF(#REF!="VIH + PREVIO",3,0)))</f>
        <v>#REF!</v>
      </c>
      <c r="BG2498" s="10" t="e">
        <f t="shared" si="1170"/>
        <v>#REF!</v>
      </c>
      <c r="BH2498" s="10" t="e">
        <f t="shared" si="1171"/>
        <v>#REF!</v>
      </c>
      <c r="BI2498" s="10" t="e">
        <f t="shared" si="1172"/>
        <v>#REF!</v>
      </c>
      <c r="BJ2498" s="10" t="e">
        <f t="shared" si="1173"/>
        <v>#REF!</v>
      </c>
      <c r="BK2498" s="10" t="e">
        <f t="shared" si="1174"/>
        <v>#REF!</v>
      </c>
      <c r="BL2498" s="10" t="e">
        <f t="shared" si="1175"/>
        <v>#REF!</v>
      </c>
      <c r="BM2498" s="10" t="e">
        <f>IF(OR(BW2498=7,AQ2498=6),0,IF(#REF!="I",1,IF(#REF!="II",2,IF(#REF!="III",3,IF(#REF!="IV",4))))&amp;AP2498&amp;AQ2498&amp;AR2498&amp;AS2498&amp;AT2498&amp;AU2498&amp;AX2498)</f>
        <v>#REF!</v>
      </c>
      <c r="BN2498" s="10" t="e">
        <f t="shared" si="1176"/>
        <v>#REF!</v>
      </c>
      <c r="BO2498" s="10" t="e">
        <f t="shared" si="1177"/>
        <v>#REF!</v>
      </c>
      <c r="BP2498" s="10" t="e">
        <f t="shared" si="1178"/>
        <v>#REF!</v>
      </c>
      <c r="BQ2498" s="10" t="e">
        <f t="shared" si="1179"/>
        <v>#REF!</v>
      </c>
      <c r="BR2498" s="10" t="e">
        <f t="shared" si="1180"/>
        <v>#REF!</v>
      </c>
      <c r="BS2498" s="10" t="e">
        <f t="shared" si="1181"/>
        <v>#REF!</v>
      </c>
      <c r="BT2498" s="10" t="e">
        <f>IF(OR(BW2498=7,AQ2498=6),0,AO2498&amp;IF(#REF!="SI",1,IF(#REF!="NO",2,IF(#REF!="VIH + PREVIO",3,0))))</f>
        <v>#REF!</v>
      </c>
      <c r="BU2498" s="10" t="e">
        <f>IF(OR(BW2498=7,AQ2498=6),0,IF(#REF!="-",1,0))</f>
        <v>#REF!</v>
      </c>
      <c r="BV2498" s="10" t="e">
        <f t="shared" si="1182"/>
        <v>#REF!</v>
      </c>
      <c r="BW24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8" s="10" t="e">
        <f t="shared" si="1187"/>
        <v>#REF!</v>
      </c>
      <c r="BY2498" s="10" t="e">
        <f t="shared" si="1183"/>
        <v>#REF!</v>
      </c>
      <c r="BZ2498" s="10" t="e">
        <f t="shared" si="1188"/>
        <v>#REF!</v>
      </c>
      <c r="CA2498" s="10"/>
    </row>
    <row r="2499" spans="1:79" ht="23.25" customHeight="1" x14ac:dyDescent="0.3">
      <c r="A2499" s="7">
        <v>2497</v>
      </c>
      <c r="B2499" s="43"/>
      <c r="C2499" s="44"/>
      <c r="D2499" s="45"/>
      <c r="E2499" s="46"/>
      <c r="F2499" s="46"/>
      <c r="G2499" s="46"/>
      <c r="H2499" s="50"/>
      <c r="I2499" s="51"/>
      <c r="J2499" s="52"/>
      <c r="K2499" s="51"/>
      <c r="L2499" s="53"/>
      <c r="M2499" s="54"/>
      <c r="N2499" s="43"/>
      <c r="O2499" s="55"/>
      <c r="P2499" s="46"/>
      <c r="Q2499" s="46"/>
      <c r="R2499" s="46"/>
      <c r="S2499" s="43"/>
      <c r="T2499" s="56"/>
      <c r="U2499" s="46"/>
      <c r="V2499" s="57"/>
      <c r="W2499" s="58"/>
      <c r="X2499" s="57"/>
      <c r="Y2499" s="46"/>
      <c r="Z2499" s="57"/>
      <c r="AA2499" s="59"/>
      <c r="AB2499" s="60"/>
      <c r="AJ2499" s="11">
        <f t="shared" si="1186"/>
        <v>13</v>
      </c>
      <c r="AK2499" s="11">
        <f t="shared" si="1189"/>
        <v>0</v>
      </c>
      <c r="AL2499" s="11">
        <f t="shared" si="1190"/>
        <v>0</v>
      </c>
      <c r="AM2499" s="11">
        <f t="shared" si="1191"/>
        <v>0</v>
      </c>
      <c r="AN2499" s="11">
        <f t="shared" si="1192"/>
        <v>0</v>
      </c>
      <c r="AO2499" s="4" t="e">
        <f>IF(#REF!="I",1,IF(#REF!="II",2,IF(#REF!="III",3,IF(#REF!="IV",4))))</f>
        <v>#REF!</v>
      </c>
      <c r="AP2499" s="11" t="e">
        <f>IF(#REF!="PULMONAR",1,IF(AND(#REF!="EXTRAPULMONAR",#REF!&lt;&gt;"MENINGEA"),2,IF(AND(#REF!="EXTRAPULMONAR",#REF!="MENINGEA"),3,)))</f>
        <v>#REF!</v>
      </c>
      <c r="AQ24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499" s="4">
        <f t="shared" si="1193"/>
        <v>0</v>
      </c>
      <c r="AS2499" s="10">
        <f t="shared" si="1194"/>
        <v>0</v>
      </c>
      <c r="AT2499" s="10">
        <f t="shared" si="1195"/>
        <v>0</v>
      </c>
      <c r="AU2499" s="10" t="str">
        <f t="shared" si="1196"/>
        <v>0</v>
      </c>
      <c r="AV2499" s="11" t="e">
        <f t="shared" si="1197"/>
        <v>#N/A</v>
      </c>
      <c r="AW2499" s="4" t="e">
        <f t="shared" si="1198"/>
        <v>#N/A</v>
      </c>
      <c r="AX2499" s="10" t="e">
        <f t="shared" si="1184"/>
        <v>#N/A</v>
      </c>
      <c r="AY2499" s="10" t="e">
        <f t="shared" si="1185"/>
        <v>#N/A</v>
      </c>
      <c r="AZ2499" s="10" t="e">
        <f t="shared" si="1169"/>
        <v>#REF!</v>
      </c>
      <c r="BA2499" s="12" t="e">
        <f>IF(BW2499=7,0,AJ2499&amp;IF(#REF!="SI",1,IF(#REF!="NO",2,IF(#REF!="VIH + PREVIO",3,0))))</f>
        <v>#REF!</v>
      </c>
      <c r="BB2499" s="13" t="e">
        <f>IF(AND(#REF!="POSITIVO",#REF!="POSITIVO"),1,IF(#REF!="NEGATIVO",2,IF(#REF!="VIH + PREVIO",3,0)))</f>
        <v>#REF!</v>
      </c>
      <c r="BC2499" s="10" t="e">
        <f>IF(#REF!="SI",1,IF(#REF!="NO",2,0))</f>
        <v>#REF!</v>
      </c>
      <c r="BD2499" s="10" t="e">
        <f>IF(#REF!="SI",1,IF(#REF!="NO",2,0))</f>
        <v>#REF!</v>
      </c>
      <c r="BE2499" s="10" t="e">
        <f>IF(OR(#REF!="VIH + PREVIO",#REF!="VIH + PREVIO",#REF!="VIH + PREVIO"),1,0)</f>
        <v>#REF!</v>
      </c>
      <c r="BF2499" s="13" t="e">
        <f>IF(OR(#REF!="POSITIVO",#REF!="NEGATIVO"),1,IF(#REF!="PACIENTE NO ACEPTA",2,IF(#REF!="VIH + PREVIO",3,0)))</f>
        <v>#REF!</v>
      </c>
      <c r="BG2499" s="10" t="e">
        <f t="shared" si="1170"/>
        <v>#REF!</v>
      </c>
      <c r="BH2499" s="10" t="e">
        <f t="shared" si="1171"/>
        <v>#REF!</v>
      </c>
      <c r="BI2499" s="10" t="e">
        <f t="shared" si="1172"/>
        <v>#REF!</v>
      </c>
      <c r="BJ2499" s="10" t="e">
        <f t="shared" si="1173"/>
        <v>#REF!</v>
      </c>
      <c r="BK2499" s="10" t="e">
        <f t="shared" si="1174"/>
        <v>#REF!</v>
      </c>
      <c r="BL2499" s="10" t="e">
        <f t="shared" si="1175"/>
        <v>#REF!</v>
      </c>
      <c r="BM2499" s="10" t="e">
        <f>IF(OR(BW2499=7,AQ2499=6),0,IF(#REF!="I",1,IF(#REF!="II",2,IF(#REF!="III",3,IF(#REF!="IV",4))))&amp;AP2499&amp;AQ2499&amp;AR2499&amp;AS2499&amp;AT2499&amp;AU2499&amp;AX2499)</f>
        <v>#REF!</v>
      </c>
      <c r="BN2499" s="10" t="e">
        <f t="shared" si="1176"/>
        <v>#REF!</v>
      </c>
      <c r="BO2499" s="10" t="e">
        <f t="shared" si="1177"/>
        <v>#REF!</v>
      </c>
      <c r="BP2499" s="10" t="e">
        <f t="shared" si="1178"/>
        <v>#REF!</v>
      </c>
      <c r="BQ2499" s="10" t="e">
        <f t="shared" si="1179"/>
        <v>#REF!</v>
      </c>
      <c r="BR2499" s="10" t="e">
        <f t="shared" si="1180"/>
        <v>#REF!</v>
      </c>
      <c r="BS2499" s="10" t="e">
        <f t="shared" si="1181"/>
        <v>#REF!</v>
      </c>
      <c r="BT2499" s="10" t="e">
        <f>IF(OR(BW2499=7,AQ2499=6),0,AO2499&amp;IF(#REF!="SI",1,IF(#REF!="NO",2,IF(#REF!="VIH + PREVIO",3,0))))</f>
        <v>#REF!</v>
      </c>
      <c r="BU2499" s="10" t="e">
        <f>IF(OR(BW2499=7,AQ2499=6),0,IF(#REF!="-",1,0))</f>
        <v>#REF!</v>
      </c>
      <c r="BV2499" s="10" t="e">
        <f t="shared" si="1182"/>
        <v>#REF!</v>
      </c>
      <c r="BW24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499" s="10" t="e">
        <f t="shared" si="1187"/>
        <v>#REF!</v>
      </c>
      <c r="BY2499" s="10" t="e">
        <f t="shared" si="1183"/>
        <v>#REF!</v>
      </c>
      <c r="BZ2499" s="10" t="e">
        <f t="shared" si="1188"/>
        <v>#REF!</v>
      </c>
      <c r="CA2499" s="10"/>
    </row>
    <row r="2500" spans="1:79" ht="23.25" customHeight="1" x14ac:dyDescent="0.3">
      <c r="A2500" s="7">
        <v>2498</v>
      </c>
      <c r="B2500" s="43"/>
      <c r="C2500" s="44"/>
      <c r="D2500" s="45"/>
      <c r="E2500" s="46"/>
      <c r="F2500" s="46"/>
      <c r="G2500" s="46"/>
      <c r="H2500" s="50"/>
      <c r="I2500" s="51"/>
      <c r="J2500" s="52"/>
      <c r="K2500" s="51"/>
      <c r="L2500" s="53"/>
      <c r="M2500" s="54"/>
      <c r="N2500" s="43"/>
      <c r="O2500" s="55"/>
      <c r="P2500" s="46"/>
      <c r="Q2500" s="46"/>
      <c r="R2500" s="46"/>
      <c r="S2500" s="43"/>
      <c r="T2500" s="56"/>
      <c r="U2500" s="46"/>
      <c r="V2500" s="57"/>
      <c r="W2500" s="58"/>
      <c r="X2500" s="57"/>
      <c r="Y2500" s="46"/>
      <c r="Z2500" s="57"/>
      <c r="AA2500" s="59"/>
      <c r="AB2500" s="60"/>
      <c r="AJ2500" s="11">
        <f t="shared" si="1186"/>
        <v>13</v>
      </c>
      <c r="AK2500" s="11">
        <f t="shared" si="1189"/>
        <v>0</v>
      </c>
      <c r="AL2500" s="11">
        <f t="shared" si="1190"/>
        <v>0</v>
      </c>
      <c r="AM2500" s="11">
        <f t="shared" si="1191"/>
        <v>0</v>
      </c>
      <c r="AN2500" s="11">
        <f t="shared" si="1192"/>
        <v>0</v>
      </c>
      <c r="AO2500" s="4" t="e">
        <f>IF(#REF!="I",1,IF(#REF!="II",2,IF(#REF!="III",3,IF(#REF!="IV",4))))</f>
        <v>#REF!</v>
      </c>
      <c r="AP2500" s="11" t="e">
        <f>IF(#REF!="PULMONAR",1,IF(AND(#REF!="EXTRAPULMONAR",#REF!&lt;&gt;"MENINGEA"),2,IF(AND(#REF!="EXTRAPULMONAR",#REF!="MENINGEA"),3,)))</f>
        <v>#REF!</v>
      </c>
      <c r="AQ25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0" s="4">
        <f t="shared" si="1193"/>
        <v>0</v>
      </c>
      <c r="AS2500" s="10">
        <f t="shared" si="1194"/>
        <v>0</v>
      </c>
      <c r="AT2500" s="10">
        <f t="shared" si="1195"/>
        <v>0</v>
      </c>
      <c r="AU2500" s="10" t="str">
        <f t="shared" si="1196"/>
        <v>0</v>
      </c>
      <c r="AV2500" s="11" t="e">
        <f t="shared" si="1197"/>
        <v>#N/A</v>
      </c>
      <c r="AW2500" s="4" t="e">
        <f t="shared" si="1198"/>
        <v>#N/A</v>
      </c>
      <c r="AX2500" s="10" t="e">
        <f t="shared" si="1184"/>
        <v>#N/A</v>
      </c>
      <c r="AY2500" s="10" t="e">
        <f t="shared" si="1185"/>
        <v>#N/A</v>
      </c>
      <c r="AZ2500" s="10" t="e">
        <f t="shared" ref="AZ2500:AZ2563" si="1199">IF(OR(BW2500=7,AQ2500=6),0,(AJ2500&amp;AP2500&amp;AQ2500&amp;AR2500&amp;AS2500&amp;AT2500&amp;AU2500&amp;AX2500))</f>
        <v>#REF!</v>
      </c>
      <c r="BA2500" s="12" t="e">
        <f>IF(BW2500=7,0,AJ2500&amp;IF(#REF!="SI",1,IF(#REF!="NO",2,IF(#REF!="VIH + PREVIO",3,0))))</f>
        <v>#REF!</v>
      </c>
      <c r="BB2500" s="13" t="e">
        <f>IF(AND(#REF!="POSITIVO",#REF!="POSITIVO"),1,IF(#REF!="NEGATIVO",2,IF(#REF!="VIH + PREVIO",3,0)))</f>
        <v>#REF!</v>
      </c>
      <c r="BC2500" s="10" t="e">
        <f>IF(#REF!="SI",1,IF(#REF!="NO",2,0))</f>
        <v>#REF!</v>
      </c>
      <c r="BD2500" s="10" t="e">
        <f>IF(#REF!="SI",1,IF(#REF!="NO",2,0))</f>
        <v>#REF!</v>
      </c>
      <c r="BE2500" s="10" t="e">
        <f>IF(OR(#REF!="VIH + PREVIO",#REF!="VIH + PREVIO",#REF!="VIH + PREVIO"),1,0)</f>
        <v>#REF!</v>
      </c>
      <c r="BF2500" s="13" t="e">
        <f>IF(OR(#REF!="POSITIVO",#REF!="NEGATIVO"),1,IF(#REF!="PACIENTE NO ACEPTA",2,IF(#REF!="VIH + PREVIO",3,0)))</f>
        <v>#REF!</v>
      </c>
      <c r="BG2500" s="10" t="e">
        <f t="shared" ref="BG2500:BG2563" si="1200">IF(OR(BW2500=7,AQ2500=6),0,AJ2500&amp;AP2500&amp;BB2500&amp;BC2500&amp;BD2500&amp;AX2500&amp;AU2500)</f>
        <v>#REF!</v>
      </c>
      <c r="BH2500" s="10" t="e">
        <f t="shared" ref="BH2500:BH2563" si="1201">IF(OR(BW2500=7,AQ2500=6),0,AJ2500&amp;BE2500)</f>
        <v>#REF!</v>
      </c>
      <c r="BI2500" s="10" t="e">
        <f t="shared" ref="BI2500:BI2563" si="1202">IF(OR(BW2500=7,AQ2500=6),0,AJ2500&amp;BB2500)</f>
        <v>#REF!</v>
      </c>
      <c r="BJ2500" s="10" t="e">
        <f t="shared" ref="BJ2500:BJ2563" si="1203">IF(OR(BW2500=7,AQ2500=6),0,AJ2500&amp;BC2500)</f>
        <v>#REF!</v>
      </c>
      <c r="BK2500" s="10" t="e">
        <f t="shared" ref="BK2500:BK2563" si="1204">IF(OR(BW2500=7,AQ2500=6),0,AJ2500&amp;BD2500)</f>
        <v>#REF!</v>
      </c>
      <c r="BL2500" s="10" t="e">
        <f t="shared" ref="BL2500:BL2563" si="1205">IF(OR(BW2500=7,AQ2500=6),0,AJ2500&amp;BF2500)</f>
        <v>#REF!</v>
      </c>
      <c r="BM2500" s="10" t="e">
        <f>IF(OR(BW2500=7,AQ2500=6),0,IF(#REF!="I",1,IF(#REF!="II",2,IF(#REF!="III",3,IF(#REF!="IV",4))))&amp;AP2500&amp;AQ2500&amp;AR2500&amp;AS2500&amp;AT2500&amp;AU2500&amp;AX2500)</f>
        <v>#REF!</v>
      </c>
      <c r="BN2500" s="10" t="e">
        <f t="shared" ref="BN2500:BN2563" si="1206">IF(OR(BW2500=7,AQ2500=6),0,AO2500&amp;BE2500)</f>
        <v>#REF!</v>
      </c>
      <c r="BO2500" s="10" t="e">
        <f t="shared" ref="BO2500:BO2563" si="1207">IF(OR(BW2500=7,AQ2500=6),0,AO2500&amp;BB2500)</f>
        <v>#REF!</v>
      </c>
      <c r="BP2500" s="10" t="e">
        <f t="shared" ref="BP2500:BP2563" si="1208">IF(OR(BW2500=7,AQ2500=6),0,AO2500&amp;BC2500)</f>
        <v>#REF!</v>
      </c>
      <c r="BQ2500" s="10" t="e">
        <f t="shared" ref="BQ2500:BQ2563" si="1209">IF(OR(BW2500=7,AQ2500=6),0,AO2500&amp;BD2500)</f>
        <v>#REF!</v>
      </c>
      <c r="BR2500" s="10" t="e">
        <f t="shared" ref="BR2500:BR2563" si="1210">IF(OR(BW2500=7,AQ2500=6),0,AO2500&amp;BF2500)</f>
        <v>#REF!</v>
      </c>
      <c r="BS2500" s="10" t="e">
        <f t="shared" ref="BS2500:BS2563" si="1211">IF(OR(BW2500=7,AQ2500=6),0,AO2500&amp;AP2500&amp;BB2500&amp;BC2500&amp;BD2500&amp;AX2500&amp;AU2500)</f>
        <v>#REF!</v>
      </c>
      <c r="BT2500" s="10" t="e">
        <f>IF(OR(BW2500=7,AQ2500=6),0,AO2500&amp;IF(#REF!="SI",1,IF(#REF!="NO",2,IF(#REF!="VIH + PREVIO",3,0))))</f>
        <v>#REF!</v>
      </c>
      <c r="BU2500" s="10" t="e">
        <f>IF(OR(BW2500=7,AQ2500=6),0,IF(#REF!="-",1,0))</f>
        <v>#REF!</v>
      </c>
      <c r="BV2500" s="10" t="e">
        <f t="shared" ref="BV2500:BV2563" si="1212">IF(OR(BW2500=7,AQ2500=6),0,AO2500&amp;AP2500&amp;AQ2500&amp;BU2500)</f>
        <v>#REF!</v>
      </c>
      <c r="BW25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0" s="10" t="e">
        <f t="shared" si="1187"/>
        <v>#REF!</v>
      </c>
      <c r="BY2500" s="10" t="e">
        <f t="shared" si="1183"/>
        <v>#REF!</v>
      </c>
      <c r="BZ2500" s="10" t="e">
        <f t="shared" si="1188"/>
        <v>#REF!</v>
      </c>
      <c r="CA2500" s="10"/>
    </row>
    <row r="2501" spans="1:79" ht="23.25" customHeight="1" x14ac:dyDescent="0.3">
      <c r="A2501" s="23">
        <v>2499</v>
      </c>
      <c r="B2501" s="43"/>
      <c r="C2501" s="44"/>
      <c r="D2501" s="45"/>
      <c r="E2501" s="46"/>
      <c r="F2501" s="46"/>
      <c r="G2501" s="46"/>
      <c r="H2501" s="50"/>
      <c r="I2501" s="51"/>
      <c r="J2501" s="52"/>
      <c r="K2501" s="51"/>
      <c r="L2501" s="53"/>
      <c r="M2501" s="54"/>
      <c r="N2501" s="43"/>
      <c r="O2501" s="55"/>
      <c r="P2501" s="46"/>
      <c r="Q2501" s="46"/>
      <c r="R2501" s="46"/>
      <c r="S2501" s="43"/>
      <c r="T2501" s="56"/>
      <c r="U2501" s="46"/>
      <c r="V2501" s="57"/>
      <c r="W2501" s="58"/>
      <c r="X2501" s="57"/>
      <c r="Y2501" s="46"/>
      <c r="Z2501" s="57"/>
      <c r="AA2501" s="59"/>
      <c r="AB2501" s="60"/>
      <c r="AJ2501" s="11">
        <f t="shared" si="1186"/>
        <v>13</v>
      </c>
      <c r="AK2501" s="11">
        <f t="shared" si="1189"/>
        <v>0</v>
      </c>
      <c r="AL2501" s="11">
        <f t="shared" si="1190"/>
        <v>0</v>
      </c>
      <c r="AM2501" s="11">
        <f t="shared" si="1191"/>
        <v>0</v>
      </c>
      <c r="AN2501" s="11">
        <f t="shared" si="1192"/>
        <v>0</v>
      </c>
      <c r="AO2501" s="4" t="e">
        <f>IF(#REF!="I",1,IF(#REF!="II",2,IF(#REF!="III",3,IF(#REF!="IV",4))))</f>
        <v>#REF!</v>
      </c>
      <c r="AP2501" s="11" t="e">
        <f>IF(#REF!="PULMONAR",1,IF(AND(#REF!="EXTRAPULMONAR",#REF!&lt;&gt;"MENINGEA"),2,IF(AND(#REF!="EXTRAPULMONAR",#REF!="MENINGEA"),3,)))</f>
        <v>#REF!</v>
      </c>
      <c r="AQ25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1" s="4">
        <f t="shared" si="1193"/>
        <v>0</v>
      </c>
      <c r="AS2501" s="10">
        <f t="shared" si="1194"/>
        <v>0</v>
      </c>
      <c r="AT2501" s="10">
        <f t="shared" si="1195"/>
        <v>0</v>
      </c>
      <c r="AU2501" s="10" t="str">
        <f t="shared" si="1196"/>
        <v>0</v>
      </c>
      <c r="AV2501" s="11" t="e">
        <f t="shared" si="1197"/>
        <v>#N/A</v>
      </c>
      <c r="AW2501" s="4" t="e">
        <f t="shared" si="1198"/>
        <v>#N/A</v>
      </c>
      <c r="AX2501" s="10" t="e">
        <f t="shared" si="1184"/>
        <v>#N/A</v>
      </c>
      <c r="AY2501" s="10" t="e">
        <f t="shared" si="1185"/>
        <v>#N/A</v>
      </c>
      <c r="AZ2501" s="10" t="e">
        <f t="shared" si="1199"/>
        <v>#REF!</v>
      </c>
      <c r="BA2501" s="12" t="e">
        <f>IF(BW2501=7,0,AJ2501&amp;IF(#REF!="SI",1,IF(#REF!="NO",2,IF(#REF!="VIH + PREVIO",3,0))))</f>
        <v>#REF!</v>
      </c>
      <c r="BB2501" s="13" t="e">
        <f>IF(AND(#REF!="POSITIVO",#REF!="POSITIVO"),1,IF(#REF!="NEGATIVO",2,IF(#REF!="VIH + PREVIO",3,0)))</f>
        <v>#REF!</v>
      </c>
      <c r="BC2501" s="10" t="e">
        <f>IF(#REF!="SI",1,IF(#REF!="NO",2,0))</f>
        <v>#REF!</v>
      </c>
      <c r="BD2501" s="10" t="e">
        <f>IF(#REF!="SI",1,IF(#REF!="NO",2,0))</f>
        <v>#REF!</v>
      </c>
      <c r="BE2501" s="10" t="e">
        <f>IF(OR(#REF!="VIH + PREVIO",#REF!="VIH + PREVIO",#REF!="VIH + PREVIO"),1,0)</f>
        <v>#REF!</v>
      </c>
      <c r="BF2501" s="13" t="e">
        <f>IF(OR(#REF!="POSITIVO",#REF!="NEGATIVO"),1,IF(#REF!="PACIENTE NO ACEPTA",2,IF(#REF!="VIH + PREVIO",3,0)))</f>
        <v>#REF!</v>
      </c>
      <c r="BG2501" s="10" t="e">
        <f t="shared" si="1200"/>
        <v>#REF!</v>
      </c>
      <c r="BH2501" s="10" t="e">
        <f t="shared" si="1201"/>
        <v>#REF!</v>
      </c>
      <c r="BI2501" s="10" t="e">
        <f t="shared" si="1202"/>
        <v>#REF!</v>
      </c>
      <c r="BJ2501" s="10" t="e">
        <f t="shared" si="1203"/>
        <v>#REF!</v>
      </c>
      <c r="BK2501" s="10" t="e">
        <f t="shared" si="1204"/>
        <v>#REF!</v>
      </c>
      <c r="BL2501" s="10" t="e">
        <f t="shared" si="1205"/>
        <v>#REF!</v>
      </c>
      <c r="BM2501" s="10" t="e">
        <f>IF(OR(BW2501=7,AQ2501=6),0,IF(#REF!="I",1,IF(#REF!="II",2,IF(#REF!="III",3,IF(#REF!="IV",4))))&amp;AP2501&amp;AQ2501&amp;AR2501&amp;AS2501&amp;AT2501&amp;AU2501&amp;AX2501)</f>
        <v>#REF!</v>
      </c>
      <c r="BN2501" s="10" t="e">
        <f t="shared" si="1206"/>
        <v>#REF!</v>
      </c>
      <c r="BO2501" s="10" t="e">
        <f t="shared" si="1207"/>
        <v>#REF!</v>
      </c>
      <c r="BP2501" s="10" t="e">
        <f t="shared" si="1208"/>
        <v>#REF!</v>
      </c>
      <c r="BQ2501" s="10" t="e">
        <f t="shared" si="1209"/>
        <v>#REF!</v>
      </c>
      <c r="BR2501" s="10" t="e">
        <f t="shared" si="1210"/>
        <v>#REF!</v>
      </c>
      <c r="BS2501" s="10" t="e">
        <f t="shared" si="1211"/>
        <v>#REF!</v>
      </c>
      <c r="BT2501" s="10" t="e">
        <f>IF(OR(BW2501=7,AQ2501=6),0,AO2501&amp;IF(#REF!="SI",1,IF(#REF!="NO",2,IF(#REF!="VIH + PREVIO",3,0))))</f>
        <v>#REF!</v>
      </c>
      <c r="BU2501" s="10" t="e">
        <f>IF(OR(BW2501=7,AQ2501=6),0,IF(#REF!="-",1,0))</f>
        <v>#REF!</v>
      </c>
      <c r="BV2501" s="10" t="e">
        <f t="shared" si="1212"/>
        <v>#REF!</v>
      </c>
      <c r="BW25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1" s="10" t="e">
        <f t="shared" si="1187"/>
        <v>#REF!</v>
      </c>
      <c r="BY2501" s="10" t="e">
        <f t="shared" ref="BY2501:BY2564" si="1213">IF(AQ2501=6,0,AO2501&amp;AP2501&amp;BB2501&amp;AY2501&amp;BW2501)</f>
        <v>#REF!</v>
      </c>
      <c r="BZ2501" s="10" t="e">
        <f t="shared" si="1188"/>
        <v>#REF!</v>
      </c>
      <c r="CA2501" s="10"/>
    </row>
    <row r="2502" spans="1:79" ht="23.25" customHeight="1" x14ac:dyDescent="0.3">
      <c r="A2502" s="7">
        <v>2500</v>
      </c>
      <c r="B2502" s="43"/>
      <c r="C2502" s="44"/>
      <c r="D2502" s="45"/>
      <c r="E2502" s="46"/>
      <c r="F2502" s="46"/>
      <c r="G2502" s="46"/>
      <c r="H2502" s="50"/>
      <c r="I2502" s="51"/>
      <c r="J2502" s="52"/>
      <c r="K2502" s="51"/>
      <c r="L2502" s="53"/>
      <c r="M2502" s="54"/>
      <c r="N2502" s="43"/>
      <c r="O2502" s="55"/>
      <c r="P2502" s="46"/>
      <c r="Q2502" s="46"/>
      <c r="R2502" s="46"/>
      <c r="S2502" s="43"/>
      <c r="T2502" s="56"/>
      <c r="U2502" s="46"/>
      <c r="V2502" s="57"/>
      <c r="W2502" s="58"/>
      <c r="X2502" s="57"/>
      <c r="Y2502" s="46"/>
      <c r="Z2502" s="57"/>
      <c r="AA2502" s="59"/>
      <c r="AB2502" s="60"/>
      <c r="AJ2502" s="11">
        <f t="shared" si="1186"/>
        <v>13</v>
      </c>
      <c r="AK2502" s="11">
        <f t="shared" si="1189"/>
        <v>0</v>
      </c>
      <c r="AL2502" s="11">
        <f t="shared" si="1190"/>
        <v>0</v>
      </c>
      <c r="AM2502" s="11">
        <f t="shared" si="1191"/>
        <v>0</v>
      </c>
      <c r="AN2502" s="11">
        <f t="shared" si="1192"/>
        <v>0</v>
      </c>
      <c r="AO2502" s="4" t="e">
        <f>IF(#REF!="I",1,IF(#REF!="II",2,IF(#REF!="III",3,IF(#REF!="IV",4))))</f>
        <v>#REF!</v>
      </c>
      <c r="AP2502" s="11" t="e">
        <f>IF(#REF!="PULMONAR",1,IF(AND(#REF!="EXTRAPULMONAR",#REF!&lt;&gt;"MENINGEA"),2,IF(AND(#REF!="EXTRAPULMONAR",#REF!="MENINGEA"),3,)))</f>
        <v>#REF!</v>
      </c>
      <c r="AQ25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2" s="4">
        <f t="shared" si="1193"/>
        <v>0</v>
      </c>
      <c r="AS2502" s="10">
        <f t="shared" si="1194"/>
        <v>0</v>
      </c>
      <c r="AT2502" s="10">
        <f t="shared" si="1195"/>
        <v>0</v>
      </c>
      <c r="AU2502" s="10" t="str">
        <f t="shared" si="1196"/>
        <v>0</v>
      </c>
      <c r="AV2502" s="11" t="e">
        <f t="shared" si="1197"/>
        <v>#N/A</v>
      </c>
      <c r="AW2502" s="4" t="e">
        <f t="shared" si="1198"/>
        <v>#N/A</v>
      </c>
      <c r="AX2502" s="10" t="e">
        <f t="shared" si="1184"/>
        <v>#N/A</v>
      </c>
      <c r="AY2502" s="10" t="e">
        <f t="shared" si="1185"/>
        <v>#N/A</v>
      </c>
      <c r="AZ2502" s="10" t="e">
        <f t="shared" si="1199"/>
        <v>#REF!</v>
      </c>
      <c r="BA2502" s="12" t="e">
        <f>IF(BW2502=7,0,AJ2502&amp;IF(#REF!="SI",1,IF(#REF!="NO",2,IF(#REF!="VIH + PREVIO",3,0))))</f>
        <v>#REF!</v>
      </c>
      <c r="BB2502" s="13" t="e">
        <f>IF(AND(#REF!="POSITIVO",#REF!="POSITIVO"),1,IF(#REF!="NEGATIVO",2,IF(#REF!="VIH + PREVIO",3,0)))</f>
        <v>#REF!</v>
      </c>
      <c r="BC2502" s="10" t="e">
        <f>IF(#REF!="SI",1,IF(#REF!="NO",2,0))</f>
        <v>#REF!</v>
      </c>
      <c r="BD2502" s="10" t="e">
        <f>IF(#REF!="SI",1,IF(#REF!="NO",2,0))</f>
        <v>#REF!</v>
      </c>
      <c r="BE2502" s="10" t="e">
        <f>IF(OR(#REF!="VIH + PREVIO",#REF!="VIH + PREVIO",#REF!="VIH + PREVIO"),1,0)</f>
        <v>#REF!</v>
      </c>
      <c r="BF2502" s="13" t="e">
        <f>IF(OR(#REF!="POSITIVO",#REF!="NEGATIVO"),1,IF(#REF!="PACIENTE NO ACEPTA",2,IF(#REF!="VIH + PREVIO",3,0)))</f>
        <v>#REF!</v>
      </c>
      <c r="BG2502" s="10" t="e">
        <f t="shared" si="1200"/>
        <v>#REF!</v>
      </c>
      <c r="BH2502" s="10" t="e">
        <f t="shared" si="1201"/>
        <v>#REF!</v>
      </c>
      <c r="BI2502" s="10" t="e">
        <f t="shared" si="1202"/>
        <v>#REF!</v>
      </c>
      <c r="BJ2502" s="10" t="e">
        <f t="shared" si="1203"/>
        <v>#REF!</v>
      </c>
      <c r="BK2502" s="10" t="e">
        <f t="shared" si="1204"/>
        <v>#REF!</v>
      </c>
      <c r="BL2502" s="10" t="e">
        <f t="shared" si="1205"/>
        <v>#REF!</v>
      </c>
      <c r="BM2502" s="10" t="e">
        <f>IF(OR(BW2502=7,AQ2502=6),0,IF(#REF!="I",1,IF(#REF!="II",2,IF(#REF!="III",3,IF(#REF!="IV",4))))&amp;AP2502&amp;AQ2502&amp;AR2502&amp;AS2502&amp;AT2502&amp;AU2502&amp;AX2502)</f>
        <v>#REF!</v>
      </c>
      <c r="BN2502" s="10" t="e">
        <f t="shared" si="1206"/>
        <v>#REF!</v>
      </c>
      <c r="BO2502" s="10" t="e">
        <f t="shared" si="1207"/>
        <v>#REF!</v>
      </c>
      <c r="BP2502" s="10" t="e">
        <f t="shared" si="1208"/>
        <v>#REF!</v>
      </c>
      <c r="BQ2502" s="10" t="e">
        <f t="shared" si="1209"/>
        <v>#REF!</v>
      </c>
      <c r="BR2502" s="10" t="e">
        <f t="shared" si="1210"/>
        <v>#REF!</v>
      </c>
      <c r="BS2502" s="10" t="e">
        <f t="shared" si="1211"/>
        <v>#REF!</v>
      </c>
      <c r="BT2502" s="10" t="e">
        <f>IF(OR(BW2502=7,AQ2502=6),0,AO2502&amp;IF(#REF!="SI",1,IF(#REF!="NO",2,IF(#REF!="VIH + PREVIO",3,0))))</f>
        <v>#REF!</v>
      </c>
      <c r="BU2502" s="10" t="e">
        <f>IF(OR(BW2502=7,AQ2502=6),0,IF(#REF!="-",1,0))</f>
        <v>#REF!</v>
      </c>
      <c r="BV2502" s="10" t="e">
        <f t="shared" si="1212"/>
        <v>#REF!</v>
      </c>
      <c r="BW25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2" s="10" t="e">
        <f t="shared" si="1187"/>
        <v>#REF!</v>
      </c>
      <c r="BY2502" s="10" t="e">
        <f t="shared" si="1213"/>
        <v>#REF!</v>
      </c>
      <c r="BZ2502" s="10" t="e">
        <f t="shared" si="1188"/>
        <v>#REF!</v>
      </c>
      <c r="CA2502" s="10"/>
    </row>
    <row r="2503" spans="1:79" ht="23.25" customHeight="1" x14ac:dyDescent="0.3">
      <c r="A2503" s="7">
        <v>2501</v>
      </c>
      <c r="B2503" s="43"/>
      <c r="C2503" s="44"/>
      <c r="D2503" s="45"/>
      <c r="E2503" s="46"/>
      <c r="F2503" s="46"/>
      <c r="G2503" s="46"/>
      <c r="H2503" s="50"/>
      <c r="I2503" s="51"/>
      <c r="J2503" s="52"/>
      <c r="K2503" s="51"/>
      <c r="L2503" s="53"/>
      <c r="M2503" s="54"/>
      <c r="N2503" s="43"/>
      <c r="O2503" s="55"/>
      <c r="P2503" s="46"/>
      <c r="Q2503" s="46"/>
      <c r="R2503" s="46"/>
      <c r="S2503" s="43"/>
      <c r="T2503" s="56"/>
      <c r="U2503" s="46"/>
      <c r="V2503" s="57"/>
      <c r="W2503" s="58"/>
      <c r="X2503" s="57"/>
      <c r="Y2503" s="46"/>
      <c r="Z2503" s="57"/>
      <c r="AA2503" s="59"/>
      <c r="AB2503" s="60"/>
      <c r="AJ2503" s="11">
        <f t="shared" si="1186"/>
        <v>13</v>
      </c>
      <c r="AK2503" s="11">
        <f t="shared" si="1189"/>
        <v>0</v>
      </c>
      <c r="AL2503" s="11">
        <f t="shared" si="1190"/>
        <v>0</v>
      </c>
      <c r="AM2503" s="11">
        <f t="shared" si="1191"/>
        <v>0</v>
      </c>
      <c r="AN2503" s="11">
        <f t="shared" si="1192"/>
        <v>0</v>
      </c>
      <c r="AO2503" s="4" t="e">
        <f>IF(#REF!="I",1,IF(#REF!="II",2,IF(#REF!="III",3,IF(#REF!="IV",4))))</f>
        <v>#REF!</v>
      </c>
      <c r="AP2503" s="11" t="e">
        <f>IF(#REF!="PULMONAR",1,IF(AND(#REF!="EXTRAPULMONAR",#REF!&lt;&gt;"MENINGEA"),2,IF(AND(#REF!="EXTRAPULMONAR",#REF!="MENINGEA"),3,)))</f>
        <v>#REF!</v>
      </c>
      <c r="AQ25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3" s="4">
        <f t="shared" si="1193"/>
        <v>0</v>
      </c>
      <c r="AS2503" s="10">
        <f t="shared" si="1194"/>
        <v>0</v>
      </c>
      <c r="AT2503" s="10">
        <f t="shared" si="1195"/>
        <v>0</v>
      </c>
      <c r="AU2503" s="10" t="str">
        <f t="shared" si="1196"/>
        <v>0</v>
      </c>
      <c r="AV2503" s="11" t="e">
        <f t="shared" si="1197"/>
        <v>#N/A</v>
      </c>
      <c r="AW2503" s="4" t="e">
        <f t="shared" si="1198"/>
        <v>#N/A</v>
      </c>
      <c r="AX2503" s="10" t="e">
        <f t="shared" si="1184"/>
        <v>#N/A</v>
      </c>
      <c r="AY2503" s="10" t="e">
        <f t="shared" si="1185"/>
        <v>#N/A</v>
      </c>
      <c r="AZ2503" s="10" t="e">
        <f t="shared" si="1199"/>
        <v>#REF!</v>
      </c>
      <c r="BA2503" s="12" t="e">
        <f>IF(BW2503=7,0,AJ2503&amp;IF(#REF!="SI",1,IF(#REF!="NO",2,IF(#REF!="VIH + PREVIO",3,0))))</f>
        <v>#REF!</v>
      </c>
      <c r="BB2503" s="13" t="e">
        <f>IF(AND(#REF!="POSITIVO",#REF!="POSITIVO"),1,IF(#REF!="NEGATIVO",2,IF(#REF!="VIH + PREVIO",3,0)))</f>
        <v>#REF!</v>
      </c>
      <c r="BC2503" s="10" t="e">
        <f>IF(#REF!="SI",1,IF(#REF!="NO",2,0))</f>
        <v>#REF!</v>
      </c>
      <c r="BD2503" s="10" t="e">
        <f>IF(#REF!="SI",1,IF(#REF!="NO",2,0))</f>
        <v>#REF!</v>
      </c>
      <c r="BE2503" s="10" t="e">
        <f>IF(OR(#REF!="VIH + PREVIO",#REF!="VIH + PREVIO",#REF!="VIH + PREVIO"),1,0)</f>
        <v>#REF!</v>
      </c>
      <c r="BF2503" s="13" t="e">
        <f>IF(OR(#REF!="POSITIVO",#REF!="NEGATIVO"),1,IF(#REF!="PACIENTE NO ACEPTA",2,IF(#REF!="VIH + PREVIO",3,0)))</f>
        <v>#REF!</v>
      </c>
      <c r="BG2503" s="10" t="e">
        <f t="shared" si="1200"/>
        <v>#REF!</v>
      </c>
      <c r="BH2503" s="10" t="e">
        <f t="shared" si="1201"/>
        <v>#REF!</v>
      </c>
      <c r="BI2503" s="10" t="e">
        <f t="shared" si="1202"/>
        <v>#REF!</v>
      </c>
      <c r="BJ2503" s="10" t="e">
        <f t="shared" si="1203"/>
        <v>#REF!</v>
      </c>
      <c r="BK2503" s="10" t="e">
        <f t="shared" si="1204"/>
        <v>#REF!</v>
      </c>
      <c r="BL2503" s="10" t="e">
        <f t="shared" si="1205"/>
        <v>#REF!</v>
      </c>
      <c r="BM2503" s="10" t="e">
        <f>IF(OR(BW2503=7,AQ2503=6),0,IF(#REF!="I",1,IF(#REF!="II",2,IF(#REF!="III",3,IF(#REF!="IV",4))))&amp;AP2503&amp;AQ2503&amp;AR2503&amp;AS2503&amp;AT2503&amp;AU2503&amp;AX2503)</f>
        <v>#REF!</v>
      </c>
      <c r="BN2503" s="10" t="e">
        <f t="shared" si="1206"/>
        <v>#REF!</v>
      </c>
      <c r="BO2503" s="10" t="e">
        <f t="shared" si="1207"/>
        <v>#REF!</v>
      </c>
      <c r="BP2503" s="10" t="e">
        <f t="shared" si="1208"/>
        <v>#REF!</v>
      </c>
      <c r="BQ2503" s="10" t="e">
        <f t="shared" si="1209"/>
        <v>#REF!</v>
      </c>
      <c r="BR2503" s="10" t="e">
        <f t="shared" si="1210"/>
        <v>#REF!</v>
      </c>
      <c r="BS2503" s="10" t="e">
        <f t="shared" si="1211"/>
        <v>#REF!</v>
      </c>
      <c r="BT2503" s="10" t="e">
        <f>IF(OR(BW2503=7,AQ2503=6),0,AO2503&amp;IF(#REF!="SI",1,IF(#REF!="NO",2,IF(#REF!="VIH + PREVIO",3,0))))</f>
        <v>#REF!</v>
      </c>
      <c r="BU2503" s="10" t="e">
        <f>IF(OR(BW2503=7,AQ2503=6),0,IF(#REF!="-",1,0))</f>
        <v>#REF!</v>
      </c>
      <c r="BV2503" s="10" t="e">
        <f t="shared" si="1212"/>
        <v>#REF!</v>
      </c>
      <c r="BW25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3" s="10" t="e">
        <f t="shared" si="1187"/>
        <v>#REF!</v>
      </c>
      <c r="BY2503" s="10" t="e">
        <f t="shared" si="1213"/>
        <v>#REF!</v>
      </c>
      <c r="BZ2503" s="10" t="e">
        <f t="shared" si="1188"/>
        <v>#REF!</v>
      </c>
      <c r="CA2503" s="10"/>
    </row>
    <row r="2504" spans="1:79" ht="23.25" customHeight="1" x14ac:dyDescent="0.3">
      <c r="A2504" s="7">
        <v>2502</v>
      </c>
      <c r="B2504" s="43"/>
      <c r="C2504" s="44"/>
      <c r="D2504" s="45"/>
      <c r="E2504" s="46"/>
      <c r="F2504" s="46"/>
      <c r="G2504" s="46"/>
      <c r="H2504" s="50"/>
      <c r="I2504" s="51"/>
      <c r="J2504" s="52"/>
      <c r="K2504" s="51"/>
      <c r="L2504" s="53"/>
      <c r="M2504" s="54"/>
      <c r="N2504" s="43"/>
      <c r="O2504" s="55"/>
      <c r="P2504" s="46"/>
      <c r="Q2504" s="46"/>
      <c r="R2504" s="46"/>
      <c r="S2504" s="43"/>
      <c r="T2504" s="56"/>
      <c r="U2504" s="46"/>
      <c r="V2504" s="57"/>
      <c r="W2504" s="58"/>
      <c r="X2504" s="57"/>
      <c r="Y2504" s="46"/>
      <c r="Z2504" s="57"/>
      <c r="AA2504" s="59"/>
      <c r="AB2504" s="60"/>
      <c r="AJ2504" s="11">
        <f t="shared" si="1186"/>
        <v>13</v>
      </c>
      <c r="AK2504" s="11">
        <f t="shared" si="1189"/>
        <v>0</v>
      </c>
      <c r="AL2504" s="11">
        <f t="shared" si="1190"/>
        <v>0</v>
      </c>
      <c r="AM2504" s="11">
        <f t="shared" si="1191"/>
        <v>0</v>
      </c>
      <c r="AN2504" s="11">
        <f t="shared" si="1192"/>
        <v>0</v>
      </c>
      <c r="AO2504" s="4" t="e">
        <f>IF(#REF!="I",1,IF(#REF!="II",2,IF(#REF!="III",3,IF(#REF!="IV",4))))</f>
        <v>#REF!</v>
      </c>
      <c r="AP2504" s="11" t="e">
        <f>IF(#REF!="PULMONAR",1,IF(AND(#REF!="EXTRAPULMONAR",#REF!&lt;&gt;"MENINGEA"),2,IF(AND(#REF!="EXTRAPULMONAR",#REF!="MENINGEA"),3,)))</f>
        <v>#REF!</v>
      </c>
      <c r="AQ25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4" s="4">
        <f t="shared" si="1193"/>
        <v>0</v>
      </c>
      <c r="AS2504" s="10">
        <f t="shared" si="1194"/>
        <v>0</v>
      </c>
      <c r="AT2504" s="10">
        <f t="shared" si="1195"/>
        <v>0</v>
      </c>
      <c r="AU2504" s="10" t="str">
        <f t="shared" si="1196"/>
        <v>0</v>
      </c>
      <c r="AV2504" s="11" t="e">
        <f t="shared" si="1197"/>
        <v>#N/A</v>
      </c>
      <c r="AW2504" s="4" t="e">
        <f t="shared" si="1198"/>
        <v>#N/A</v>
      </c>
      <c r="AX2504" s="10" t="e">
        <f t="shared" si="1184"/>
        <v>#N/A</v>
      </c>
      <c r="AY2504" s="10" t="e">
        <f t="shared" si="1185"/>
        <v>#N/A</v>
      </c>
      <c r="AZ2504" s="10" t="e">
        <f t="shared" si="1199"/>
        <v>#REF!</v>
      </c>
      <c r="BA2504" s="12" t="e">
        <f>IF(BW2504=7,0,AJ2504&amp;IF(#REF!="SI",1,IF(#REF!="NO",2,IF(#REF!="VIH + PREVIO",3,0))))</f>
        <v>#REF!</v>
      </c>
      <c r="BB2504" s="13" t="e">
        <f>IF(AND(#REF!="POSITIVO",#REF!="POSITIVO"),1,IF(#REF!="NEGATIVO",2,IF(#REF!="VIH + PREVIO",3,0)))</f>
        <v>#REF!</v>
      </c>
      <c r="BC2504" s="10" t="e">
        <f>IF(#REF!="SI",1,IF(#REF!="NO",2,0))</f>
        <v>#REF!</v>
      </c>
      <c r="BD2504" s="10" t="e">
        <f>IF(#REF!="SI",1,IF(#REF!="NO",2,0))</f>
        <v>#REF!</v>
      </c>
      <c r="BE2504" s="10" t="e">
        <f>IF(OR(#REF!="VIH + PREVIO",#REF!="VIH + PREVIO",#REF!="VIH + PREVIO"),1,0)</f>
        <v>#REF!</v>
      </c>
      <c r="BF2504" s="13" t="e">
        <f>IF(OR(#REF!="POSITIVO",#REF!="NEGATIVO"),1,IF(#REF!="PACIENTE NO ACEPTA",2,IF(#REF!="VIH + PREVIO",3,0)))</f>
        <v>#REF!</v>
      </c>
      <c r="BG2504" s="10" t="e">
        <f t="shared" si="1200"/>
        <v>#REF!</v>
      </c>
      <c r="BH2504" s="10" t="e">
        <f t="shared" si="1201"/>
        <v>#REF!</v>
      </c>
      <c r="BI2504" s="10" t="e">
        <f t="shared" si="1202"/>
        <v>#REF!</v>
      </c>
      <c r="BJ2504" s="10" t="e">
        <f t="shared" si="1203"/>
        <v>#REF!</v>
      </c>
      <c r="BK2504" s="10" t="e">
        <f t="shared" si="1204"/>
        <v>#REF!</v>
      </c>
      <c r="BL2504" s="10" t="e">
        <f t="shared" si="1205"/>
        <v>#REF!</v>
      </c>
      <c r="BM2504" s="10" t="e">
        <f>IF(OR(BW2504=7,AQ2504=6),0,IF(#REF!="I",1,IF(#REF!="II",2,IF(#REF!="III",3,IF(#REF!="IV",4))))&amp;AP2504&amp;AQ2504&amp;AR2504&amp;AS2504&amp;AT2504&amp;AU2504&amp;AX2504)</f>
        <v>#REF!</v>
      </c>
      <c r="BN2504" s="10" t="e">
        <f t="shared" si="1206"/>
        <v>#REF!</v>
      </c>
      <c r="BO2504" s="10" t="e">
        <f t="shared" si="1207"/>
        <v>#REF!</v>
      </c>
      <c r="BP2504" s="10" t="e">
        <f t="shared" si="1208"/>
        <v>#REF!</v>
      </c>
      <c r="BQ2504" s="10" t="e">
        <f t="shared" si="1209"/>
        <v>#REF!</v>
      </c>
      <c r="BR2504" s="10" t="e">
        <f t="shared" si="1210"/>
        <v>#REF!</v>
      </c>
      <c r="BS2504" s="10" t="e">
        <f t="shared" si="1211"/>
        <v>#REF!</v>
      </c>
      <c r="BT2504" s="10" t="e">
        <f>IF(OR(BW2504=7,AQ2504=6),0,AO2504&amp;IF(#REF!="SI",1,IF(#REF!="NO",2,IF(#REF!="VIH + PREVIO",3,0))))</f>
        <v>#REF!</v>
      </c>
      <c r="BU2504" s="10" t="e">
        <f>IF(OR(BW2504=7,AQ2504=6),0,IF(#REF!="-",1,0))</f>
        <v>#REF!</v>
      </c>
      <c r="BV2504" s="10" t="e">
        <f t="shared" si="1212"/>
        <v>#REF!</v>
      </c>
      <c r="BW25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4" s="10" t="e">
        <f t="shared" si="1187"/>
        <v>#REF!</v>
      </c>
      <c r="BY2504" s="10" t="e">
        <f t="shared" si="1213"/>
        <v>#REF!</v>
      </c>
      <c r="BZ2504" s="10" t="e">
        <f t="shared" si="1188"/>
        <v>#REF!</v>
      </c>
      <c r="CA2504" s="10"/>
    </row>
    <row r="2505" spans="1:79" ht="23.25" customHeight="1" x14ac:dyDescent="0.3">
      <c r="A2505" s="7">
        <v>2503</v>
      </c>
      <c r="B2505" s="43"/>
      <c r="C2505" s="44"/>
      <c r="D2505" s="45"/>
      <c r="E2505" s="46"/>
      <c r="F2505" s="46"/>
      <c r="G2505" s="46"/>
      <c r="H2505" s="50"/>
      <c r="I2505" s="51"/>
      <c r="J2505" s="52"/>
      <c r="K2505" s="51"/>
      <c r="L2505" s="53"/>
      <c r="M2505" s="54"/>
      <c r="N2505" s="43"/>
      <c r="O2505" s="55"/>
      <c r="P2505" s="46"/>
      <c r="Q2505" s="46"/>
      <c r="R2505" s="46"/>
      <c r="S2505" s="43"/>
      <c r="T2505" s="56"/>
      <c r="U2505" s="46"/>
      <c r="V2505" s="57"/>
      <c r="W2505" s="58"/>
      <c r="X2505" s="57"/>
      <c r="Y2505" s="46"/>
      <c r="Z2505" s="57"/>
      <c r="AA2505" s="59"/>
      <c r="AB2505" s="60"/>
      <c r="AJ2505" s="11">
        <f t="shared" si="1186"/>
        <v>13</v>
      </c>
      <c r="AK2505" s="11">
        <f t="shared" si="1189"/>
        <v>0</v>
      </c>
      <c r="AL2505" s="11">
        <f t="shared" si="1190"/>
        <v>0</v>
      </c>
      <c r="AM2505" s="11">
        <f t="shared" si="1191"/>
        <v>0</v>
      </c>
      <c r="AN2505" s="11">
        <f t="shared" si="1192"/>
        <v>0</v>
      </c>
      <c r="AO2505" s="4" t="e">
        <f>IF(#REF!="I",1,IF(#REF!="II",2,IF(#REF!="III",3,IF(#REF!="IV",4))))</f>
        <v>#REF!</v>
      </c>
      <c r="AP2505" s="11" t="e">
        <f>IF(#REF!="PULMONAR",1,IF(AND(#REF!="EXTRAPULMONAR",#REF!&lt;&gt;"MENINGEA"),2,IF(AND(#REF!="EXTRAPULMONAR",#REF!="MENINGEA"),3,)))</f>
        <v>#REF!</v>
      </c>
      <c r="AQ25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5" s="4">
        <f t="shared" si="1193"/>
        <v>0</v>
      </c>
      <c r="AS2505" s="10">
        <f t="shared" si="1194"/>
        <v>0</v>
      </c>
      <c r="AT2505" s="10">
        <f t="shared" si="1195"/>
        <v>0</v>
      </c>
      <c r="AU2505" s="10" t="str">
        <f t="shared" si="1196"/>
        <v>0</v>
      </c>
      <c r="AV2505" s="11" t="e">
        <f t="shared" si="1197"/>
        <v>#N/A</v>
      </c>
      <c r="AW2505" s="4" t="e">
        <f t="shared" si="1198"/>
        <v>#N/A</v>
      </c>
      <c r="AX2505" s="10" t="e">
        <f t="shared" si="1184"/>
        <v>#N/A</v>
      </c>
      <c r="AY2505" s="10" t="e">
        <f t="shared" si="1185"/>
        <v>#N/A</v>
      </c>
      <c r="AZ2505" s="10" t="e">
        <f t="shared" si="1199"/>
        <v>#REF!</v>
      </c>
      <c r="BA2505" s="12" t="e">
        <f>IF(BW2505=7,0,AJ2505&amp;IF(#REF!="SI",1,IF(#REF!="NO",2,IF(#REF!="VIH + PREVIO",3,0))))</f>
        <v>#REF!</v>
      </c>
      <c r="BB2505" s="13" t="e">
        <f>IF(AND(#REF!="POSITIVO",#REF!="POSITIVO"),1,IF(#REF!="NEGATIVO",2,IF(#REF!="VIH + PREVIO",3,0)))</f>
        <v>#REF!</v>
      </c>
      <c r="BC2505" s="10" t="e">
        <f>IF(#REF!="SI",1,IF(#REF!="NO",2,0))</f>
        <v>#REF!</v>
      </c>
      <c r="BD2505" s="10" t="e">
        <f>IF(#REF!="SI",1,IF(#REF!="NO",2,0))</f>
        <v>#REF!</v>
      </c>
      <c r="BE2505" s="10" t="e">
        <f>IF(OR(#REF!="VIH + PREVIO",#REF!="VIH + PREVIO",#REF!="VIH + PREVIO"),1,0)</f>
        <v>#REF!</v>
      </c>
      <c r="BF2505" s="13" t="e">
        <f>IF(OR(#REF!="POSITIVO",#REF!="NEGATIVO"),1,IF(#REF!="PACIENTE NO ACEPTA",2,IF(#REF!="VIH + PREVIO",3,0)))</f>
        <v>#REF!</v>
      </c>
      <c r="BG2505" s="10" t="e">
        <f t="shared" si="1200"/>
        <v>#REF!</v>
      </c>
      <c r="BH2505" s="10" t="e">
        <f t="shared" si="1201"/>
        <v>#REF!</v>
      </c>
      <c r="BI2505" s="10" t="e">
        <f t="shared" si="1202"/>
        <v>#REF!</v>
      </c>
      <c r="BJ2505" s="10" t="e">
        <f t="shared" si="1203"/>
        <v>#REF!</v>
      </c>
      <c r="BK2505" s="10" t="e">
        <f t="shared" si="1204"/>
        <v>#REF!</v>
      </c>
      <c r="BL2505" s="10" t="e">
        <f t="shared" si="1205"/>
        <v>#REF!</v>
      </c>
      <c r="BM2505" s="10" t="e">
        <f>IF(OR(BW2505=7,AQ2505=6),0,IF(#REF!="I",1,IF(#REF!="II",2,IF(#REF!="III",3,IF(#REF!="IV",4))))&amp;AP2505&amp;AQ2505&amp;AR2505&amp;AS2505&amp;AT2505&amp;AU2505&amp;AX2505)</f>
        <v>#REF!</v>
      </c>
      <c r="BN2505" s="10" t="e">
        <f t="shared" si="1206"/>
        <v>#REF!</v>
      </c>
      <c r="BO2505" s="10" t="e">
        <f t="shared" si="1207"/>
        <v>#REF!</v>
      </c>
      <c r="BP2505" s="10" t="e">
        <f t="shared" si="1208"/>
        <v>#REF!</v>
      </c>
      <c r="BQ2505" s="10" t="e">
        <f t="shared" si="1209"/>
        <v>#REF!</v>
      </c>
      <c r="BR2505" s="10" t="e">
        <f t="shared" si="1210"/>
        <v>#REF!</v>
      </c>
      <c r="BS2505" s="10" t="e">
        <f t="shared" si="1211"/>
        <v>#REF!</v>
      </c>
      <c r="BT2505" s="10" t="e">
        <f>IF(OR(BW2505=7,AQ2505=6),0,AO2505&amp;IF(#REF!="SI",1,IF(#REF!="NO",2,IF(#REF!="VIH + PREVIO",3,0))))</f>
        <v>#REF!</v>
      </c>
      <c r="BU2505" s="10" t="e">
        <f>IF(OR(BW2505=7,AQ2505=6),0,IF(#REF!="-",1,0))</f>
        <v>#REF!</v>
      </c>
      <c r="BV2505" s="10" t="e">
        <f t="shared" si="1212"/>
        <v>#REF!</v>
      </c>
      <c r="BW25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5" s="10" t="e">
        <f t="shared" si="1187"/>
        <v>#REF!</v>
      </c>
      <c r="BY2505" s="10" t="e">
        <f t="shared" si="1213"/>
        <v>#REF!</v>
      </c>
      <c r="BZ2505" s="10" t="e">
        <f t="shared" si="1188"/>
        <v>#REF!</v>
      </c>
      <c r="CA2505" s="10"/>
    </row>
    <row r="2506" spans="1:79" ht="23.25" customHeight="1" x14ac:dyDescent="0.3">
      <c r="A2506" s="7">
        <v>2504</v>
      </c>
      <c r="B2506" s="43"/>
      <c r="C2506" s="44"/>
      <c r="D2506" s="45"/>
      <c r="E2506" s="46"/>
      <c r="F2506" s="46"/>
      <c r="G2506" s="46"/>
      <c r="H2506" s="50"/>
      <c r="I2506" s="51"/>
      <c r="J2506" s="52"/>
      <c r="K2506" s="51"/>
      <c r="L2506" s="53"/>
      <c r="M2506" s="54"/>
      <c r="N2506" s="43"/>
      <c r="O2506" s="55"/>
      <c r="P2506" s="46"/>
      <c r="Q2506" s="46"/>
      <c r="R2506" s="46"/>
      <c r="S2506" s="43"/>
      <c r="T2506" s="56"/>
      <c r="U2506" s="46"/>
      <c r="V2506" s="57"/>
      <c r="W2506" s="58"/>
      <c r="X2506" s="57"/>
      <c r="Y2506" s="46"/>
      <c r="Z2506" s="57"/>
      <c r="AA2506" s="59"/>
      <c r="AB2506" s="60"/>
      <c r="AJ2506" s="11">
        <f t="shared" si="1186"/>
        <v>13</v>
      </c>
      <c r="AK2506" s="11">
        <f t="shared" si="1189"/>
        <v>0</v>
      </c>
      <c r="AL2506" s="11">
        <f t="shared" si="1190"/>
        <v>0</v>
      </c>
      <c r="AM2506" s="11">
        <f t="shared" si="1191"/>
        <v>0</v>
      </c>
      <c r="AN2506" s="11">
        <f t="shared" si="1192"/>
        <v>0</v>
      </c>
      <c r="AO2506" s="4" t="e">
        <f>IF(#REF!="I",1,IF(#REF!="II",2,IF(#REF!="III",3,IF(#REF!="IV",4))))</f>
        <v>#REF!</v>
      </c>
      <c r="AP2506" s="11" t="e">
        <f>IF(#REF!="PULMONAR",1,IF(AND(#REF!="EXTRAPULMONAR",#REF!&lt;&gt;"MENINGEA"),2,IF(AND(#REF!="EXTRAPULMONAR",#REF!="MENINGEA"),3,)))</f>
        <v>#REF!</v>
      </c>
      <c r="AQ25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6" s="4">
        <f t="shared" si="1193"/>
        <v>0</v>
      </c>
      <c r="AS2506" s="10">
        <f t="shared" si="1194"/>
        <v>0</v>
      </c>
      <c r="AT2506" s="10">
        <f t="shared" si="1195"/>
        <v>0</v>
      </c>
      <c r="AU2506" s="10" t="str">
        <f t="shared" si="1196"/>
        <v>0</v>
      </c>
      <c r="AV2506" s="11" t="e">
        <f t="shared" si="1197"/>
        <v>#N/A</v>
      </c>
      <c r="AW2506" s="4" t="e">
        <f t="shared" si="1198"/>
        <v>#N/A</v>
      </c>
      <c r="AX2506" s="10" t="e">
        <f t="shared" si="1184"/>
        <v>#N/A</v>
      </c>
      <c r="AY2506" s="10" t="e">
        <f t="shared" si="1185"/>
        <v>#N/A</v>
      </c>
      <c r="AZ2506" s="10" t="e">
        <f t="shared" si="1199"/>
        <v>#REF!</v>
      </c>
      <c r="BA2506" s="12" t="e">
        <f>IF(BW2506=7,0,AJ2506&amp;IF(#REF!="SI",1,IF(#REF!="NO",2,IF(#REF!="VIH + PREVIO",3,0))))</f>
        <v>#REF!</v>
      </c>
      <c r="BB2506" s="13" t="e">
        <f>IF(AND(#REF!="POSITIVO",#REF!="POSITIVO"),1,IF(#REF!="NEGATIVO",2,IF(#REF!="VIH + PREVIO",3,0)))</f>
        <v>#REF!</v>
      </c>
      <c r="BC2506" s="10" t="e">
        <f>IF(#REF!="SI",1,IF(#REF!="NO",2,0))</f>
        <v>#REF!</v>
      </c>
      <c r="BD2506" s="10" t="e">
        <f>IF(#REF!="SI",1,IF(#REF!="NO",2,0))</f>
        <v>#REF!</v>
      </c>
      <c r="BE2506" s="10" t="e">
        <f>IF(OR(#REF!="VIH + PREVIO",#REF!="VIH + PREVIO",#REF!="VIH + PREVIO"),1,0)</f>
        <v>#REF!</v>
      </c>
      <c r="BF2506" s="13" t="e">
        <f>IF(OR(#REF!="POSITIVO",#REF!="NEGATIVO"),1,IF(#REF!="PACIENTE NO ACEPTA",2,IF(#REF!="VIH + PREVIO",3,0)))</f>
        <v>#REF!</v>
      </c>
      <c r="BG2506" s="10" t="e">
        <f t="shared" si="1200"/>
        <v>#REF!</v>
      </c>
      <c r="BH2506" s="10" t="e">
        <f t="shared" si="1201"/>
        <v>#REF!</v>
      </c>
      <c r="BI2506" s="10" t="e">
        <f t="shared" si="1202"/>
        <v>#REF!</v>
      </c>
      <c r="BJ2506" s="10" t="e">
        <f t="shared" si="1203"/>
        <v>#REF!</v>
      </c>
      <c r="BK2506" s="10" t="e">
        <f t="shared" si="1204"/>
        <v>#REF!</v>
      </c>
      <c r="BL2506" s="10" t="e">
        <f t="shared" si="1205"/>
        <v>#REF!</v>
      </c>
      <c r="BM2506" s="10" t="e">
        <f>IF(OR(BW2506=7,AQ2506=6),0,IF(#REF!="I",1,IF(#REF!="II",2,IF(#REF!="III",3,IF(#REF!="IV",4))))&amp;AP2506&amp;AQ2506&amp;AR2506&amp;AS2506&amp;AT2506&amp;AU2506&amp;AX2506)</f>
        <v>#REF!</v>
      </c>
      <c r="BN2506" s="10" t="e">
        <f t="shared" si="1206"/>
        <v>#REF!</v>
      </c>
      <c r="BO2506" s="10" t="e">
        <f t="shared" si="1207"/>
        <v>#REF!</v>
      </c>
      <c r="BP2506" s="10" t="e">
        <f t="shared" si="1208"/>
        <v>#REF!</v>
      </c>
      <c r="BQ2506" s="10" t="e">
        <f t="shared" si="1209"/>
        <v>#REF!</v>
      </c>
      <c r="BR2506" s="10" t="e">
        <f t="shared" si="1210"/>
        <v>#REF!</v>
      </c>
      <c r="BS2506" s="10" t="e">
        <f t="shared" si="1211"/>
        <v>#REF!</v>
      </c>
      <c r="BT2506" s="10" t="e">
        <f>IF(OR(BW2506=7,AQ2506=6),0,AO2506&amp;IF(#REF!="SI",1,IF(#REF!="NO",2,IF(#REF!="VIH + PREVIO",3,0))))</f>
        <v>#REF!</v>
      </c>
      <c r="BU2506" s="10" t="e">
        <f>IF(OR(BW2506=7,AQ2506=6),0,IF(#REF!="-",1,0))</f>
        <v>#REF!</v>
      </c>
      <c r="BV2506" s="10" t="e">
        <f t="shared" si="1212"/>
        <v>#REF!</v>
      </c>
      <c r="BW25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6" s="10" t="e">
        <f t="shared" si="1187"/>
        <v>#REF!</v>
      </c>
      <c r="BY2506" s="10" t="e">
        <f t="shared" si="1213"/>
        <v>#REF!</v>
      </c>
      <c r="BZ2506" s="10" t="e">
        <f t="shared" si="1188"/>
        <v>#REF!</v>
      </c>
      <c r="CA2506" s="10"/>
    </row>
    <row r="2507" spans="1:79" ht="23.25" customHeight="1" x14ac:dyDescent="0.3">
      <c r="A2507" s="7">
        <v>2505</v>
      </c>
      <c r="B2507" s="43"/>
      <c r="C2507" s="44"/>
      <c r="D2507" s="45"/>
      <c r="E2507" s="46"/>
      <c r="F2507" s="46"/>
      <c r="G2507" s="46"/>
      <c r="H2507" s="50"/>
      <c r="I2507" s="51"/>
      <c r="J2507" s="52"/>
      <c r="K2507" s="51"/>
      <c r="L2507" s="53"/>
      <c r="M2507" s="54"/>
      <c r="N2507" s="43"/>
      <c r="O2507" s="55"/>
      <c r="P2507" s="46"/>
      <c r="Q2507" s="46"/>
      <c r="R2507" s="46"/>
      <c r="S2507" s="43"/>
      <c r="T2507" s="56"/>
      <c r="U2507" s="46"/>
      <c r="V2507" s="57"/>
      <c r="W2507" s="58"/>
      <c r="X2507" s="57"/>
      <c r="Y2507" s="46"/>
      <c r="Z2507" s="57"/>
      <c r="AA2507" s="59"/>
      <c r="AB2507" s="60"/>
      <c r="AJ2507" s="11">
        <f t="shared" si="1186"/>
        <v>13</v>
      </c>
      <c r="AK2507" s="11">
        <f t="shared" si="1189"/>
        <v>0</v>
      </c>
      <c r="AL2507" s="11">
        <f t="shared" si="1190"/>
        <v>0</v>
      </c>
      <c r="AM2507" s="11">
        <f t="shared" si="1191"/>
        <v>0</v>
      </c>
      <c r="AN2507" s="11">
        <f t="shared" si="1192"/>
        <v>0</v>
      </c>
      <c r="AO2507" s="4" t="e">
        <f>IF(#REF!="I",1,IF(#REF!="II",2,IF(#REF!="III",3,IF(#REF!="IV",4))))</f>
        <v>#REF!</v>
      </c>
      <c r="AP2507" s="11" t="e">
        <f>IF(#REF!="PULMONAR",1,IF(AND(#REF!="EXTRAPULMONAR",#REF!&lt;&gt;"MENINGEA"),2,IF(AND(#REF!="EXTRAPULMONAR",#REF!="MENINGEA"),3,)))</f>
        <v>#REF!</v>
      </c>
      <c r="AQ25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7" s="4">
        <f t="shared" si="1193"/>
        <v>0</v>
      </c>
      <c r="AS2507" s="10">
        <f t="shared" si="1194"/>
        <v>0</v>
      </c>
      <c r="AT2507" s="10">
        <f t="shared" si="1195"/>
        <v>0</v>
      </c>
      <c r="AU2507" s="10" t="str">
        <f t="shared" si="1196"/>
        <v>0</v>
      </c>
      <c r="AV2507" s="11" t="e">
        <f t="shared" si="1197"/>
        <v>#N/A</v>
      </c>
      <c r="AW2507" s="4" t="e">
        <f t="shared" si="1198"/>
        <v>#N/A</v>
      </c>
      <c r="AX2507" s="10" t="e">
        <f t="shared" si="1184"/>
        <v>#N/A</v>
      </c>
      <c r="AY2507" s="10" t="e">
        <f t="shared" si="1185"/>
        <v>#N/A</v>
      </c>
      <c r="AZ2507" s="10" t="e">
        <f t="shared" si="1199"/>
        <v>#REF!</v>
      </c>
      <c r="BA2507" s="12" t="e">
        <f>IF(BW2507=7,0,AJ2507&amp;IF(#REF!="SI",1,IF(#REF!="NO",2,IF(#REF!="VIH + PREVIO",3,0))))</f>
        <v>#REF!</v>
      </c>
      <c r="BB2507" s="13" t="e">
        <f>IF(AND(#REF!="POSITIVO",#REF!="POSITIVO"),1,IF(#REF!="NEGATIVO",2,IF(#REF!="VIH + PREVIO",3,0)))</f>
        <v>#REF!</v>
      </c>
      <c r="BC2507" s="10" t="e">
        <f>IF(#REF!="SI",1,IF(#REF!="NO",2,0))</f>
        <v>#REF!</v>
      </c>
      <c r="BD2507" s="10" t="e">
        <f>IF(#REF!="SI",1,IF(#REF!="NO",2,0))</f>
        <v>#REF!</v>
      </c>
      <c r="BE2507" s="10" t="e">
        <f>IF(OR(#REF!="VIH + PREVIO",#REF!="VIH + PREVIO",#REF!="VIH + PREVIO"),1,0)</f>
        <v>#REF!</v>
      </c>
      <c r="BF2507" s="13" t="e">
        <f>IF(OR(#REF!="POSITIVO",#REF!="NEGATIVO"),1,IF(#REF!="PACIENTE NO ACEPTA",2,IF(#REF!="VIH + PREVIO",3,0)))</f>
        <v>#REF!</v>
      </c>
      <c r="BG2507" s="10" t="e">
        <f t="shared" si="1200"/>
        <v>#REF!</v>
      </c>
      <c r="BH2507" s="10" t="e">
        <f t="shared" si="1201"/>
        <v>#REF!</v>
      </c>
      <c r="BI2507" s="10" t="e">
        <f t="shared" si="1202"/>
        <v>#REF!</v>
      </c>
      <c r="BJ2507" s="10" t="e">
        <f t="shared" si="1203"/>
        <v>#REF!</v>
      </c>
      <c r="BK2507" s="10" t="e">
        <f t="shared" si="1204"/>
        <v>#REF!</v>
      </c>
      <c r="BL2507" s="10" t="e">
        <f t="shared" si="1205"/>
        <v>#REF!</v>
      </c>
      <c r="BM2507" s="10" t="e">
        <f>IF(OR(BW2507=7,AQ2507=6),0,IF(#REF!="I",1,IF(#REF!="II",2,IF(#REF!="III",3,IF(#REF!="IV",4))))&amp;AP2507&amp;AQ2507&amp;AR2507&amp;AS2507&amp;AT2507&amp;AU2507&amp;AX2507)</f>
        <v>#REF!</v>
      </c>
      <c r="BN2507" s="10" t="e">
        <f t="shared" si="1206"/>
        <v>#REF!</v>
      </c>
      <c r="BO2507" s="10" t="e">
        <f t="shared" si="1207"/>
        <v>#REF!</v>
      </c>
      <c r="BP2507" s="10" t="e">
        <f t="shared" si="1208"/>
        <v>#REF!</v>
      </c>
      <c r="BQ2507" s="10" t="e">
        <f t="shared" si="1209"/>
        <v>#REF!</v>
      </c>
      <c r="BR2507" s="10" t="e">
        <f t="shared" si="1210"/>
        <v>#REF!</v>
      </c>
      <c r="BS2507" s="10" t="e">
        <f t="shared" si="1211"/>
        <v>#REF!</v>
      </c>
      <c r="BT2507" s="10" t="e">
        <f>IF(OR(BW2507=7,AQ2507=6),0,AO2507&amp;IF(#REF!="SI",1,IF(#REF!="NO",2,IF(#REF!="VIH + PREVIO",3,0))))</f>
        <v>#REF!</v>
      </c>
      <c r="BU2507" s="10" t="e">
        <f>IF(OR(BW2507=7,AQ2507=6),0,IF(#REF!="-",1,0))</f>
        <v>#REF!</v>
      </c>
      <c r="BV2507" s="10" t="e">
        <f t="shared" si="1212"/>
        <v>#REF!</v>
      </c>
      <c r="BW25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7" s="10" t="e">
        <f t="shared" si="1187"/>
        <v>#REF!</v>
      </c>
      <c r="BY2507" s="10" t="e">
        <f t="shared" si="1213"/>
        <v>#REF!</v>
      </c>
      <c r="BZ2507" s="10" t="e">
        <f t="shared" si="1188"/>
        <v>#REF!</v>
      </c>
      <c r="CA2507" s="10"/>
    </row>
    <row r="2508" spans="1:79" ht="23.25" customHeight="1" x14ac:dyDescent="0.3">
      <c r="A2508" s="7">
        <v>2506</v>
      </c>
      <c r="B2508" s="43"/>
      <c r="C2508" s="44"/>
      <c r="D2508" s="45"/>
      <c r="E2508" s="46"/>
      <c r="F2508" s="46"/>
      <c r="G2508" s="46"/>
      <c r="H2508" s="50"/>
      <c r="I2508" s="51"/>
      <c r="J2508" s="52"/>
      <c r="K2508" s="51"/>
      <c r="L2508" s="53"/>
      <c r="M2508" s="54"/>
      <c r="N2508" s="43"/>
      <c r="O2508" s="55"/>
      <c r="P2508" s="46"/>
      <c r="Q2508" s="46"/>
      <c r="R2508" s="46"/>
      <c r="S2508" s="43"/>
      <c r="T2508" s="56"/>
      <c r="U2508" s="46"/>
      <c r="V2508" s="57"/>
      <c r="W2508" s="58"/>
      <c r="X2508" s="57"/>
      <c r="Y2508" s="46"/>
      <c r="Z2508" s="57"/>
      <c r="AA2508" s="59"/>
      <c r="AB2508" s="60"/>
      <c r="AJ2508" s="11">
        <f t="shared" si="1186"/>
        <v>13</v>
      </c>
      <c r="AK2508" s="11">
        <f t="shared" si="1189"/>
        <v>0</v>
      </c>
      <c r="AL2508" s="11">
        <f t="shared" si="1190"/>
        <v>0</v>
      </c>
      <c r="AM2508" s="11">
        <f t="shared" si="1191"/>
        <v>0</v>
      </c>
      <c r="AN2508" s="11">
        <f t="shared" si="1192"/>
        <v>0</v>
      </c>
      <c r="AO2508" s="4" t="e">
        <f>IF(#REF!="I",1,IF(#REF!="II",2,IF(#REF!="III",3,IF(#REF!="IV",4))))</f>
        <v>#REF!</v>
      </c>
      <c r="AP2508" s="11" t="e">
        <f>IF(#REF!="PULMONAR",1,IF(AND(#REF!="EXTRAPULMONAR",#REF!&lt;&gt;"MENINGEA"),2,IF(AND(#REF!="EXTRAPULMONAR",#REF!="MENINGEA"),3,)))</f>
        <v>#REF!</v>
      </c>
      <c r="AQ25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8" s="4">
        <f t="shared" si="1193"/>
        <v>0</v>
      </c>
      <c r="AS2508" s="10">
        <f t="shared" si="1194"/>
        <v>0</v>
      </c>
      <c r="AT2508" s="10">
        <f t="shared" si="1195"/>
        <v>0</v>
      </c>
      <c r="AU2508" s="10" t="str">
        <f t="shared" si="1196"/>
        <v>0</v>
      </c>
      <c r="AV2508" s="11" t="e">
        <f t="shared" si="1197"/>
        <v>#N/A</v>
      </c>
      <c r="AW2508" s="4" t="e">
        <f t="shared" si="1198"/>
        <v>#N/A</v>
      </c>
      <c r="AX2508" s="10" t="e">
        <f t="shared" si="1184"/>
        <v>#N/A</v>
      </c>
      <c r="AY2508" s="10" t="e">
        <f t="shared" si="1185"/>
        <v>#N/A</v>
      </c>
      <c r="AZ2508" s="10" t="e">
        <f t="shared" si="1199"/>
        <v>#REF!</v>
      </c>
      <c r="BA2508" s="12" t="e">
        <f>IF(BW2508=7,0,AJ2508&amp;IF(#REF!="SI",1,IF(#REF!="NO",2,IF(#REF!="VIH + PREVIO",3,0))))</f>
        <v>#REF!</v>
      </c>
      <c r="BB2508" s="13" t="e">
        <f>IF(AND(#REF!="POSITIVO",#REF!="POSITIVO"),1,IF(#REF!="NEGATIVO",2,IF(#REF!="VIH + PREVIO",3,0)))</f>
        <v>#REF!</v>
      </c>
      <c r="BC2508" s="10" t="e">
        <f>IF(#REF!="SI",1,IF(#REF!="NO",2,0))</f>
        <v>#REF!</v>
      </c>
      <c r="BD2508" s="10" t="e">
        <f>IF(#REF!="SI",1,IF(#REF!="NO",2,0))</f>
        <v>#REF!</v>
      </c>
      <c r="BE2508" s="10" t="e">
        <f>IF(OR(#REF!="VIH + PREVIO",#REF!="VIH + PREVIO",#REF!="VIH + PREVIO"),1,0)</f>
        <v>#REF!</v>
      </c>
      <c r="BF2508" s="13" t="e">
        <f>IF(OR(#REF!="POSITIVO",#REF!="NEGATIVO"),1,IF(#REF!="PACIENTE NO ACEPTA",2,IF(#REF!="VIH + PREVIO",3,0)))</f>
        <v>#REF!</v>
      </c>
      <c r="BG2508" s="10" t="e">
        <f t="shared" si="1200"/>
        <v>#REF!</v>
      </c>
      <c r="BH2508" s="10" t="e">
        <f t="shared" si="1201"/>
        <v>#REF!</v>
      </c>
      <c r="BI2508" s="10" t="e">
        <f t="shared" si="1202"/>
        <v>#REF!</v>
      </c>
      <c r="BJ2508" s="10" t="e">
        <f t="shared" si="1203"/>
        <v>#REF!</v>
      </c>
      <c r="BK2508" s="10" t="e">
        <f t="shared" si="1204"/>
        <v>#REF!</v>
      </c>
      <c r="BL2508" s="10" t="e">
        <f t="shared" si="1205"/>
        <v>#REF!</v>
      </c>
      <c r="BM2508" s="10" t="e">
        <f>IF(OR(BW2508=7,AQ2508=6),0,IF(#REF!="I",1,IF(#REF!="II",2,IF(#REF!="III",3,IF(#REF!="IV",4))))&amp;AP2508&amp;AQ2508&amp;AR2508&amp;AS2508&amp;AT2508&amp;AU2508&amp;AX2508)</f>
        <v>#REF!</v>
      </c>
      <c r="BN2508" s="10" t="e">
        <f t="shared" si="1206"/>
        <v>#REF!</v>
      </c>
      <c r="BO2508" s="10" t="e">
        <f t="shared" si="1207"/>
        <v>#REF!</v>
      </c>
      <c r="BP2508" s="10" t="e">
        <f t="shared" si="1208"/>
        <v>#REF!</v>
      </c>
      <c r="BQ2508" s="10" t="e">
        <f t="shared" si="1209"/>
        <v>#REF!</v>
      </c>
      <c r="BR2508" s="10" t="e">
        <f t="shared" si="1210"/>
        <v>#REF!</v>
      </c>
      <c r="BS2508" s="10" t="e">
        <f t="shared" si="1211"/>
        <v>#REF!</v>
      </c>
      <c r="BT2508" s="10" t="e">
        <f>IF(OR(BW2508=7,AQ2508=6),0,AO2508&amp;IF(#REF!="SI",1,IF(#REF!="NO",2,IF(#REF!="VIH + PREVIO",3,0))))</f>
        <v>#REF!</v>
      </c>
      <c r="BU2508" s="10" t="e">
        <f>IF(OR(BW2508=7,AQ2508=6),0,IF(#REF!="-",1,0))</f>
        <v>#REF!</v>
      </c>
      <c r="BV2508" s="10" t="e">
        <f t="shared" si="1212"/>
        <v>#REF!</v>
      </c>
      <c r="BW25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8" s="10" t="e">
        <f t="shared" si="1187"/>
        <v>#REF!</v>
      </c>
      <c r="BY2508" s="10" t="e">
        <f t="shared" si="1213"/>
        <v>#REF!</v>
      </c>
      <c r="BZ2508" s="10" t="e">
        <f t="shared" si="1188"/>
        <v>#REF!</v>
      </c>
      <c r="CA2508" s="10"/>
    </row>
    <row r="2509" spans="1:79" ht="23.25" customHeight="1" x14ac:dyDescent="0.3">
      <c r="A2509" s="7">
        <v>2507</v>
      </c>
      <c r="B2509" s="43"/>
      <c r="C2509" s="44"/>
      <c r="D2509" s="45"/>
      <c r="E2509" s="46"/>
      <c r="F2509" s="46"/>
      <c r="G2509" s="46"/>
      <c r="H2509" s="50"/>
      <c r="I2509" s="51"/>
      <c r="J2509" s="52"/>
      <c r="K2509" s="51"/>
      <c r="L2509" s="53"/>
      <c r="M2509" s="54"/>
      <c r="N2509" s="43"/>
      <c r="O2509" s="55"/>
      <c r="P2509" s="46"/>
      <c r="Q2509" s="46"/>
      <c r="R2509" s="46"/>
      <c r="S2509" s="43"/>
      <c r="T2509" s="56"/>
      <c r="U2509" s="46"/>
      <c r="V2509" s="57"/>
      <c r="W2509" s="58"/>
      <c r="X2509" s="57"/>
      <c r="Y2509" s="46"/>
      <c r="Z2509" s="57"/>
      <c r="AA2509" s="59"/>
      <c r="AB2509" s="60"/>
      <c r="AJ2509" s="11">
        <f t="shared" si="1186"/>
        <v>13</v>
      </c>
      <c r="AK2509" s="11">
        <f t="shared" si="1189"/>
        <v>0</v>
      </c>
      <c r="AL2509" s="11">
        <f t="shared" si="1190"/>
        <v>0</v>
      </c>
      <c r="AM2509" s="11">
        <f t="shared" si="1191"/>
        <v>0</v>
      </c>
      <c r="AN2509" s="11">
        <f t="shared" si="1192"/>
        <v>0</v>
      </c>
      <c r="AO2509" s="4" t="e">
        <f>IF(#REF!="I",1,IF(#REF!="II",2,IF(#REF!="III",3,IF(#REF!="IV",4))))</f>
        <v>#REF!</v>
      </c>
      <c r="AP2509" s="11" t="e">
        <f>IF(#REF!="PULMONAR",1,IF(AND(#REF!="EXTRAPULMONAR",#REF!&lt;&gt;"MENINGEA"),2,IF(AND(#REF!="EXTRAPULMONAR",#REF!="MENINGEA"),3,)))</f>
        <v>#REF!</v>
      </c>
      <c r="AQ25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09" s="4">
        <f t="shared" si="1193"/>
        <v>0</v>
      </c>
      <c r="AS2509" s="10">
        <f t="shared" si="1194"/>
        <v>0</v>
      </c>
      <c r="AT2509" s="10">
        <f t="shared" si="1195"/>
        <v>0</v>
      </c>
      <c r="AU2509" s="10" t="str">
        <f t="shared" si="1196"/>
        <v>0</v>
      </c>
      <c r="AV2509" s="11" t="e">
        <f t="shared" si="1197"/>
        <v>#N/A</v>
      </c>
      <c r="AW2509" s="4" t="e">
        <f t="shared" si="1198"/>
        <v>#N/A</v>
      </c>
      <c r="AX2509" s="10" t="e">
        <f t="shared" si="1184"/>
        <v>#N/A</v>
      </c>
      <c r="AY2509" s="10" t="e">
        <f t="shared" si="1185"/>
        <v>#N/A</v>
      </c>
      <c r="AZ2509" s="10" t="e">
        <f t="shared" si="1199"/>
        <v>#REF!</v>
      </c>
      <c r="BA2509" s="12" t="e">
        <f>IF(BW2509=7,0,AJ2509&amp;IF(#REF!="SI",1,IF(#REF!="NO",2,IF(#REF!="VIH + PREVIO",3,0))))</f>
        <v>#REF!</v>
      </c>
      <c r="BB2509" s="13" t="e">
        <f>IF(AND(#REF!="POSITIVO",#REF!="POSITIVO"),1,IF(#REF!="NEGATIVO",2,IF(#REF!="VIH + PREVIO",3,0)))</f>
        <v>#REF!</v>
      </c>
      <c r="BC2509" s="10" t="e">
        <f>IF(#REF!="SI",1,IF(#REF!="NO",2,0))</f>
        <v>#REF!</v>
      </c>
      <c r="BD2509" s="10" t="e">
        <f>IF(#REF!="SI",1,IF(#REF!="NO",2,0))</f>
        <v>#REF!</v>
      </c>
      <c r="BE2509" s="10" t="e">
        <f>IF(OR(#REF!="VIH + PREVIO",#REF!="VIH + PREVIO",#REF!="VIH + PREVIO"),1,0)</f>
        <v>#REF!</v>
      </c>
      <c r="BF2509" s="13" t="e">
        <f>IF(OR(#REF!="POSITIVO",#REF!="NEGATIVO"),1,IF(#REF!="PACIENTE NO ACEPTA",2,IF(#REF!="VIH + PREVIO",3,0)))</f>
        <v>#REF!</v>
      </c>
      <c r="BG2509" s="10" t="e">
        <f t="shared" si="1200"/>
        <v>#REF!</v>
      </c>
      <c r="BH2509" s="10" t="e">
        <f t="shared" si="1201"/>
        <v>#REF!</v>
      </c>
      <c r="BI2509" s="10" t="e">
        <f t="shared" si="1202"/>
        <v>#REF!</v>
      </c>
      <c r="BJ2509" s="10" t="e">
        <f t="shared" si="1203"/>
        <v>#REF!</v>
      </c>
      <c r="BK2509" s="10" t="e">
        <f t="shared" si="1204"/>
        <v>#REF!</v>
      </c>
      <c r="BL2509" s="10" t="e">
        <f t="shared" si="1205"/>
        <v>#REF!</v>
      </c>
      <c r="BM2509" s="10" t="e">
        <f>IF(OR(BW2509=7,AQ2509=6),0,IF(#REF!="I",1,IF(#REF!="II",2,IF(#REF!="III",3,IF(#REF!="IV",4))))&amp;AP2509&amp;AQ2509&amp;AR2509&amp;AS2509&amp;AT2509&amp;AU2509&amp;AX2509)</f>
        <v>#REF!</v>
      </c>
      <c r="BN2509" s="10" t="e">
        <f t="shared" si="1206"/>
        <v>#REF!</v>
      </c>
      <c r="BO2509" s="10" t="e">
        <f t="shared" si="1207"/>
        <v>#REF!</v>
      </c>
      <c r="BP2509" s="10" t="e">
        <f t="shared" si="1208"/>
        <v>#REF!</v>
      </c>
      <c r="BQ2509" s="10" t="e">
        <f t="shared" si="1209"/>
        <v>#REF!</v>
      </c>
      <c r="BR2509" s="10" t="e">
        <f t="shared" si="1210"/>
        <v>#REF!</v>
      </c>
      <c r="BS2509" s="10" t="e">
        <f t="shared" si="1211"/>
        <v>#REF!</v>
      </c>
      <c r="BT2509" s="10" t="e">
        <f>IF(OR(BW2509=7,AQ2509=6),0,AO2509&amp;IF(#REF!="SI",1,IF(#REF!="NO",2,IF(#REF!="VIH + PREVIO",3,0))))</f>
        <v>#REF!</v>
      </c>
      <c r="BU2509" s="10" t="e">
        <f>IF(OR(BW2509=7,AQ2509=6),0,IF(#REF!="-",1,0))</f>
        <v>#REF!</v>
      </c>
      <c r="BV2509" s="10" t="e">
        <f t="shared" si="1212"/>
        <v>#REF!</v>
      </c>
      <c r="BW25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09" s="10" t="e">
        <f t="shared" si="1187"/>
        <v>#REF!</v>
      </c>
      <c r="BY2509" s="10" t="e">
        <f t="shared" si="1213"/>
        <v>#REF!</v>
      </c>
      <c r="BZ2509" s="10" t="e">
        <f t="shared" si="1188"/>
        <v>#REF!</v>
      </c>
      <c r="CA2509" s="10"/>
    </row>
    <row r="2510" spans="1:79" ht="23.25" customHeight="1" x14ac:dyDescent="0.3">
      <c r="A2510" s="7">
        <v>2508</v>
      </c>
      <c r="B2510" s="43"/>
      <c r="C2510" s="44"/>
      <c r="D2510" s="45"/>
      <c r="E2510" s="46"/>
      <c r="F2510" s="46"/>
      <c r="G2510" s="46"/>
      <c r="H2510" s="50"/>
      <c r="I2510" s="51"/>
      <c r="J2510" s="52"/>
      <c r="K2510" s="51"/>
      <c r="L2510" s="53"/>
      <c r="M2510" s="54"/>
      <c r="N2510" s="43"/>
      <c r="O2510" s="55"/>
      <c r="P2510" s="46"/>
      <c r="Q2510" s="46"/>
      <c r="R2510" s="46"/>
      <c r="S2510" s="43"/>
      <c r="T2510" s="56"/>
      <c r="U2510" s="46"/>
      <c r="V2510" s="57"/>
      <c r="W2510" s="58"/>
      <c r="X2510" s="57"/>
      <c r="Y2510" s="46"/>
      <c r="Z2510" s="57"/>
      <c r="AA2510" s="59"/>
      <c r="AB2510" s="60"/>
      <c r="AJ2510" s="11">
        <f t="shared" si="1186"/>
        <v>13</v>
      </c>
      <c r="AK2510" s="11">
        <f t="shared" si="1189"/>
        <v>0</v>
      </c>
      <c r="AL2510" s="11">
        <f t="shared" si="1190"/>
        <v>0</v>
      </c>
      <c r="AM2510" s="11">
        <f t="shared" si="1191"/>
        <v>0</v>
      </c>
      <c r="AN2510" s="11">
        <f t="shared" si="1192"/>
        <v>0</v>
      </c>
      <c r="AO2510" s="4" t="e">
        <f>IF(#REF!="I",1,IF(#REF!="II",2,IF(#REF!="III",3,IF(#REF!="IV",4))))</f>
        <v>#REF!</v>
      </c>
      <c r="AP2510" s="11" t="e">
        <f>IF(#REF!="PULMONAR",1,IF(AND(#REF!="EXTRAPULMONAR",#REF!&lt;&gt;"MENINGEA"),2,IF(AND(#REF!="EXTRAPULMONAR",#REF!="MENINGEA"),3,)))</f>
        <v>#REF!</v>
      </c>
      <c r="AQ25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0" s="4">
        <f t="shared" si="1193"/>
        <v>0</v>
      </c>
      <c r="AS2510" s="10">
        <f t="shared" si="1194"/>
        <v>0</v>
      </c>
      <c r="AT2510" s="10">
        <f t="shared" si="1195"/>
        <v>0</v>
      </c>
      <c r="AU2510" s="10" t="str">
        <f t="shared" si="1196"/>
        <v>0</v>
      </c>
      <c r="AV2510" s="11" t="e">
        <f t="shared" si="1197"/>
        <v>#N/A</v>
      </c>
      <c r="AW2510" s="4" t="e">
        <f t="shared" si="1198"/>
        <v>#N/A</v>
      </c>
      <c r="AX2510" s="10" t="e">
        <f t="shared" si="1184"/>
        <v>#N/A</v>
      </c>
      <c r="AY2510" s="10" t="e">
        <f t="shared" si="1185"/>
        <v>#N/A</v>
      </c>
      <c r="AZ2510" s="10" t="e">
        <f t="shared" si="1199"/>
        <v>#REF!</v>
      </c>
      <c r="BA2510" s="12" t="e">
        <f>IF(BW2510=7,0,AJ2510&amp;IF(#REF!="SI",1,IF(#REF!="NO",2,IF(#REF!="VIH + PREVIO",3,0))))</f>
        <v>#REF!</v>
      </c>
      <c r="BB2510" s="13" t="e">
        <f>IF(AND(#REF!="POSITIVO",#REF!="POSITIVO"),1,IF(#REF!="NEGATIVO",2,IF(#REF!="VIH + PREVIO",3,0)))</f>
        <v>#REF!</v>
      </c>
      <c r="BC2510" s="10" t="e">
        <f>IF(#REF!="SI",1,IF(#REF!="NO",2,0))</f>
        <v>#REF!</v>
      </c>
      <c r="BD2510" s="10" t="e">
        <f>IF(#REF!="SI",1,IF(#REF!="NO",2,0))</f>
        <v>#REF!</v>
      </c>
      <c r="BE2510" s="10" t="e">
        <f>IF(OR(#REF!="VIH + PREVIO",#REF!="VIH + PREVIO",#REF!="VIH + PREVIO"),1,0)</f>
        <v>#REF!</v>
      </c>
      <c r="BF2510" s="13" t="e">
        <f>IF(OR(#REF!="POSITIVO",#REF!="NEGATIVO"),1,IF(#REF!="PACIENTE NO ACEPTA",2,IF(#REF!="VIH + PREVIO",3,0)))</f>
        <v>#REF!</v>
      </c>
      <c r="BG2510" s="10" t="e">
        <f t="shared" si="1200"/>
        <v>#REF!</v>
      </c>
      <c r="BH2510" s="10" t="e">
        <f t="shared" si="1201"/>
        <v>#REF!</v>
      </c>
      <c r="BI2510" s="10" t="e">
        <f t="shared" si="1202"/>
        <v>#REF!</v>
      </c>
      <c r="BJ2510" s="10" t="e">
        <f t="shared" si="1203"/>
        <v>#REF!</v>
      </c>
      <c r="BK2510" s="10" t="e">
        <f t="shared" si="1204"/>
        <v>#REF!</v>
      </c>
      <c r="BL2510" s="10" t="e">
        <f t="shared" si="1205"/>
        <v>#REF!</v>
      </c>
      <c r="BM2510" s="10" t="e">
        <f>IF(OR(BW2510=7,AQ2510=6),0,IF(#REF!="I",1,IF(#REF!="II",2,IF(#REF!="III",3,IF(#REF!="IV",4))))&amp;AP2510&amp;AQ2510&amp;AR2510&amp;AS2510&amp;AT2510&amp;AU2510&amp;AX2510)</f>
        <v>#REF!</v>
      </c>
      <c r="BN2510" s="10" t="e">
        <f t="shared" si="1206"/>
        <v>#REF!</v>
      </c>
      <c r="BO2510" s="10" t="e">
        <f t="shared" si="1207"/>
        <v>#REF!</v>
      </c>
      <c r="BP2510" s="10" t="e">
        <f t="shared" si="1208"/>
        <v>#REF!</v>
      </c>
      <c r="BQ2510" s="10" t="e">
        <f t="shared" si="1209"/>
        <v>#REF!</v>
      </c>
      <c r="BR2510" s="10" t="e">
        <f t="shared" si="1210"/>
        <v>#REF!</v>
      </c>
      <c r="BS2510" s="10" t="e">
        <f t="shared" si="1211"/>
        <v>#REF!</v>
      </c>
      <c r="BT2510" s="10" t="e">
        <f>IF(OR(BW2510=7,AQ2510=6),0,AO2510&amp;IF(#REF!="SI",1,IF(#REF!="NO",2,IF(#REF!="VIH + PREVIO",3,0))))</f>
        <v>#REF!</v>
      </c>
      <c r="BU2510" s="10" t="e">
        <f>IF(OR(BW2510=7,AQ2510=6),0,IF(#REF!="-",1,0))</f>
        <v>#REF!</v>
      </c>
      <c r="BV2510" s="10" t="e">
        <f t="shared" si="1212"/>
        <v>#REF!</v>
      </c>
      <c r="BW25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0" s="10" t="e">
        <f t="shared" si="1187"/>
        <v>#REF!</v>
      </c>
      <c r="BY2510" s="10" t="e">
        <f t="shared" si="1213"/>
        <v>#REF!</v>
      </c>
      <c r="BZ2510" s="10" t="e">
        <f t="shared" si="1188"/>
        <v>#REF!</v>
      </c>
      <c r="CA2510" s="10"/>
    </row>
    <row r="2511" spans="1:79" ht="23.25" customHeight="1" x14ac:dyDescent="0.3">
      <c r="A2511" s="7">
        <v>2509</v>
      </c>
      <c r="B2511" s="43"/>
      <c r="C2511" s="44"/>
      <c r="D2511" s="45"/>
      <c r="E2511" s="46"/>
      <c r="F2511" s="46"/>
      <c r="G2511" s="46"/>
      <c r="H2511" s="50"/>
      <c r="I2511" s="51"/>
      <c r="J2511" s="52"/>
      <c r="K2511" s="51"/>
      <c r="L2511" s="53"/>
      <c r="M2511" s="54"/>
      <c r="N2511" s="43"/>
      <c r="O2511" s="55"/>
      <c r="P2511" s="46"/>
      <c r="Q2511" s="46"/>
      <c r="R2511" s="46"/>
      <c r="S2511" s="43"/>
      <c r="T2511" s="56"/>
      <c r="U2511" s="46"/>
      <c r="V2511" s="57"/>
      <c r="W2511" s="58"/>
      <c r="X2511" s="57"/>
      <c r="Y2511" s="46"/>
      <c r="Z2511" s="57"/>
      <c r="AA2511" s="59"/>
      <c r="AB2511" s="60"/>
      <c r="AJ2511" s="11">
        <f t="shared" si="1186"/>
        <v>13</v>
      </c>
      <c r="AK2511" s="11">
        <f t="shared" si="1189"/>
        <v>0</v>
      </c>
      <c r="AL2511" s="11">
        <f t="shared" si="1190"/>
        <v>0</v>
      </c>
      <c r="AM2511" s="11">
        <f t="shared" si="1191"/>
        <v>0</v>
      </c>
      <c r="AN2511" s="11">
        <f t="shared" si="1192"/>
        <v>0</v>
      </c>
      <c r="AO2511" s="4" t="e">
        <f>IF(#REF!="I",1,IF(#REF!="II",2,IF(#REF!="III",3,IF(#REF!="IV",4))))</f>
        <v>#REF!</v>
      </c>
      <c r="AP2511" s="11" t="e">
        <f>IF(#REF!="PULMONAR",1,IF(AND(#REF!="EXTRAPULMONAR",#REF!&lt;&gt;"MENINGEA"),2,IF(AND(#REF!="EXTRAPULMONAR",#REF!="MENINGEA"),3,)))</f>
        <v>#REF!</v>
      </c>
      <c r="AQ25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1" s="4">
        <f t="shared" si="1193"/>
        <v>0</v>
      </c>
      <c r="AS2511" s="10">
        <f t="shared" si="1194"/>
        <v>0</v>
      </c>
      <c r="AT2511" s="10">
        <f t="shared" si="1195"/>
        <v>0</v>
      </c>
      <c r="AU2511" s="10" t="str">
        <f t="shared" si="1196"/>
        <v>0</v>
      </c>
      <c r="AV2511" s="11" t="e">
        <f t="shared" si="1197"/>
        <v>#N/A</v>
      </c>
      <c r="AW2511" s="4" t="e">
        <f t="shared" si="1198"/>
        <v>#N/A</v>
      </c>
      <c r="AX2511" s="10" t="e">
        <f t="shared" si="1184"/>
        <v>#N/A</v>
      </c>
      <c r="AY2511" s="10" t="e">
        <f t="shared" si="1185"/>
        <v>#N/A</v>
      </c>
      <c r="AZ2511" s="10" t="e">
        <f t="shared" si="1199"/>
        <v>#REF!</v>
      </c>
      <c r="BA2511" s="12" t="e">
        <f>IF(BW2511=7,0,AJ2511&amp;IF(#REF!="SI",1,IF(#REF!="NO",2,IF(#REF!="VIH + PREVIO",3,0))))</f>
        <v>#REF!</v>
      </c>
      <c r="BB2511" s="13" t="e">
        <f>IF(AND(#REF!="POSITIVO",#REF!="POSITIVO"),1,IF(#REF!="NEGATIVO",2,IF(#REF!="VIH + PREVIO",3,0)))</f>
        <v>#REF!</v>
      </c>
      <c r="BC2511" s="10" t="e">
        <f>IF(#REF!="SI",1,IF(#REF!="NO",2,0))</f>
        <v>#REF!</v>
      </c>
      <c r="BD2511" s="10" t="e">
        <f>IF(#REF!="SI",1,IF(#REF!="NO",2,0))</f>
        <v>#REF!</v>
      </c>
      <c r="BE2511" s="10" t="e">
        <f>IF(OR(#REF!="VIH + PREVIO",#REF!="VIH + PREVIO",#REF!="VIH + PREVIO"),1,0)</f>
        <v>#REF!</v>
      </c>
      <c r="BF2511" s="13" t="e">
        <f>IF(OR(#REF!="POSITIVO",#REF!="NEGATIVO"),1,IF(#REF!="PACIENTE NO ACEPTA",2,IF(#REF!="VIH + PREVIO",3,0)))</f>
        <v>#REF!</v>
      </c>
      <c r="BG2511" s="10" t="e">
        <f t="shared" si="1200"/>
        <v>#REF!</v>
      </c>
      <c r="BH2511" s="10" t="e">
        <f t="shared" si="1201"/>
        <v>#REF!</v>
      </c>
      <c r="BI2511" s="10" t="e">
        <f t="shared" si="1202"/>
        <v>#REF!</v>
      </c>
      <c r="BJ2511" s="10" t="e">
        <f t="shared" si="1203"/>
        <v>#REF!</v>
      </c>
      <c r="BK2511" s="10" t="e">
        <f t="shared" si="1204"/>
        <v>#REF!</v>
      </c>
      <c r="BL2511" s="10" t="e">
        <f t="shared" si="1205"/>
        <v>#REF!</v>
      </c>
      <c r="BM2511" s="10" t="e">
        <f>IF(OR(BW2511=7,AQ2511=6),0,IF(#REF!="I",1,IF(#REF!="II",2,IF(#REF!="III",3,IF(#REF!="IV",4))))&amp;AP2511&amp;AQ2511&amp;AR2511&amp;AS2511&amp;AT2511&amp;AU2511&amp;AX2511)</f>
        <v>#REF!</v>
      </c>
      <c r="BN2511" s="10" t="e">
        <f t="shared" si="1206"/>
        <v>#REF!</v>
      </c>
      <c r="BO2511" s="10" t="e">
        <f t="shared" si="1207"/>
        <v>#REF!</v>
      </c>
      <c r="BP2511" s="10" t="e">
        <f t="shared" si="1208"/>
        <v>#REF!</v>
      </c>
      <c r="BQ2511" s="10" t="e">
        <f t="shared" si="1209"/>
        <v>#REF!</v>
      </c>
      <c r="BR2511" s="10" t="e">
        <f t="shared" si="1210"/>
        <v>#REF!</v>
      </c>
      <c r="BS2511" s="10" t="e">
        <f t="shared" si="1211"/>
        <v>#REF!</v>
      </c>
      <c r="BT2511" s="10" t="e">
        <f>IF(OR(BW2511=7,AQ2511=6),0,AO2511&amp;IF(#REF!="SI",1,IF(#REF!="NO",2,IF(#REF!="VIH + PREVIO",3,0))))</f>
        <v>#REF!</v>
      </c>
      <c r="BU2511" s="10" t="e">
        <f>IF(OR(BW2511=7,AQ2511=6),0,IF(#REF!="-",1,0))</f>
        <v>#REF!</v>
      </c>
      <c r="BV2511" s="10" t="e">
        <f t="shared" si="1212"/>
        <v>#REF!</v>
      </c>
      <c r="BW25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1" s="10" t="e">
        <f t="shared" si="1187"/>
        <v>#REF!</v>
      </c>
      <c r="BY2511" s="10" t="e">
        <f t="shared" si="1213"/>
        <v>#REF!</v>
      </c>
      <c r="BZ2511" s="10" t="e">
        <f t="shared" si="1188"/>
        <v>#REF!</v>
      </c>
      <c r="CA2511" s="10"/>
    </row>
    <row r="2512" spans="1:79" ht="23.25" customHeight="1" x14ac:dyDescent="0.3">
      <c r="A2512" s="7">
        <v>2510</v>
      </c>
      <c r="B2512" s="43"/>
      <c r="C2512" s="44"/>
      <c r="D2512" s="45"/>
      <c r="E2512" s="46"/>
      <c r="F2512" s="46"/>
      <c r="G2512" s="46"/>
      <c r="H2512" s="50"/>
      <c r="I2512" s="51"/>
      <c r="J2512" s="52"/>
      <c r="K2512" s="51"/>
      <c r="L2512" s="53"/>
      <c r="M2512" s="54"/>
      <c r="N2512" s="43"/>
      <c r="O2512" s="55"/>
      <c r="P2512" s="46"/>
      <c r="Q2512" s="46"/>
      <c r="R2512" s="46"/>
      <c r="S2512" s="43"/>
      <c r="T2512" s="56"/>
      <c r="U2512" s="46"/>
      <c r="V2512" s="57"/>
      <c r="W2512" s="58"/>
      <c r="X2512" s="57"/>
      <c r="Y2512" s="46"/>
      <c r="Z2512" s="57"/>
      <c r="AA2512" s="59"/>
      <c r="AB2512" s="60"/>
      <c r="AJ2512" s="11">
        <f t="shared" si="1186"/>
        <v>13</v>
      </c>
      <c r="AK2512" s="11">
        <f t="shared" si="1189"/>
        <v>0</v>
      </c>
      <c r="AL2512" s="11">
        <f t="shared" si="1190"/>
        <v>0</v>
      </c>
      <c r="AM2512" s="11">
        <f t="shared" si="1191"/>
        <v>0</v>
      </c>
      <c r="AN2512" s="11">
        <f t="shared" si="1192"/>
        <v>0</v>
      </c>
      <c r="AO2512" s="4" t="e">
        <f>IF(#REF!="I",1,IF(#REF!="II",2,IF(#REF!="III",3,IF(#REF!="IV",4))))</f>
        <v>#REF!</v>
      </c>
      <c r="AP2512" s="11" t="e">
        <f>IF(#REF!="PULMONAR",1,IF(AND(#REF!="EXTRAPULMONAR",#REF!&lt;&gt;"MENINGEA"),2,IF(AND(#REF!="EXTRAPULMONAR",#REF!="MENINGEA"),3,)))</f>
        <v>#REF!</v>
      </c>
      <c r="AQ25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2" s="4">
        <f t="shared" si="1193"/>
        <v>0</v>
      </c>
      <c r="AS2512" s="10">
        <f t="shared" si="1194"/>
        <v>0</v>
      </c>
      <c r="AT2512" s="10">
        <f t="shared" si="1195"/>
        <v>0</v>
      </c>
      <c r="AU2512" s="10" t="str">
        <f t="shared" si="1196"/>
        <v>0</v>
      </c>
      <c r="AV2512" s="11" t="e">
        <f t="shared" si="1197"/>
        <v>#N/A</v>
      </c>
      <c r="AW2512" s="4" t="e">
        <f t="shared" si="1198"/>
        <v>#N/A</v>
      </c>
      <c r="AX2512" s="10" t="e">
        <f t="shared" si="1184"/>
        <v>#N/A</v>
      </c>
      <c r="AY2512" s="10" t="e">
        <f t="shared" si="1185"/>
        <v>#N/A</v>
      </c>
      <c r="AZ2512" s="10" t="e">
        <f t="shared" si="1199"/>
        <v>#REF!</v>
      </c>
      <c r="BA2512" s="12" t="e">
        <f>IF(BW2512=7,0,AJ2512&amp;IF(#REF!="SI",1,IF(#REF!="NO",2,IF(#REF!="VIH + PREVIO",3,0))))</f>
        <v>#REF!</v>
      </c>
      <c r="BB2512" s="13" t="e">
        <f>IF(AND(#REF!="POSITIVO",#REF!="POSITIVO"),1,IF(#REF!="NEGATIVO",2,IF(#REF!="VIH + PREVIO",3,0)))</f>
        <v>#REF!</v>
      </c>
      <c r="BC2512" s="10" t="e">
        <f>IF(#REF!="SI",1,IF(#REF!="NO",2,0))</f>
        <v>#REF!</v>
      </c>
      <c r="BD2512" s="10" t="e">
        <f>IF(#REF!="SI",1,IF(#REF!="NO",2,0))</f>
        <v>#REF!</v>
      </c>
      <c r="BE2512" s="10" t="e">
        <f>IF(OR(#REF!="VIH + PREVIO",#REF!="VIH + PREVIO",#REF!="VIH + PREVIO"),1,0)</f>
        <v>#REF!</v>
      </c>
      <c r="BF2512" s="13" t="e">
        <f>IF(OR(#REF!="POSITIVO",#REF!="NEGATIVO"),1,IF(#REF!="PACIENTE NO ACEPTA",2,IF(#REF!="VIH + PREVIO",3,0)))</f>
        <v>#REF!</v>
      </c>
      <c r="BG2512" s="10" t="e">
        <f t="shared" si="1200"/>
        <v>#REF!</v>
      </c>
      <c r="BH2512" s="10" t="e">
        <f t="shared" si="1201"/>
        <v>#REF!</v>
      </c>
      <c r="BI2512" s="10" t="e">
        <f t="shared" si="1202"/>
        <v>#REF!</v>
      </c>
      <c r="BJ2512" s="10" t="e">
        <f t="shared" si="1203"/>
        <v>#REF!</v>
      </c>
      <c r="BK2512" s="10" t="e">
        <f t="shared" si="1204"/>
        <v>#REF!</v>
      </c>
      <c r="BL2512" s="10" t="e">
        <f t="shared" si="1205"/>
        <v>#REF!</v>
      </c>
      <c r="BM2512" s="10" t="e">
        <f>IF(OR(BW2512=7,AQ2512=6),0,IF(#REF!="I",1,IF(#REF!="II",2,IF(#REF!="III",3,IF(#REF!="IV",4))))&amp;AP2512&amp;AQ2512&amp;AR2512&amp;AS2512&amp;AT2512&amp;AU2512&amp;AX2512)</f>
        <v>#REF!</v>
      </c>
      <c r="BN2512" s="10" t="e">
        <f t="shared" si="1206"/>
        <v>#REF!</v>
      </c>
      <c r="BO2512" s="10" t="e">
        <f t="shared" si="1207"/>
        <v>#REF!</v>
      </c>
      <c r="BP2512" s="10" t="e">
        <f t="shared" si="1208"/>
        <v>#REF!</v>
      </c>
      <c r="BQ2512" s="10" t="e">
        <f t="shared" si="1209"/>
        <v>#REF!</v>
      </c>
      <c r="BR2512" s="10" t="e">
        <f t="shared" si="1210"/>
        <v>#REF!</v>
      </c>
      <c r="BS2512" s="10" t="e">
        <f t="shared" si="1211"/>
        <v>#REF!</v>
      </c>
      <c r="BT2512" s="10" t="e">
        <f>IF(OR(BW2512=7,AQ2512=6),0,AO2512&amp;IF(#REF!="SI",1,IF(#REF!="NO",2,IF(#REF!="VIH + PREVIO",3,0))))</f>
        <v>#REF!</v>
      </c>
      <c r="BU2512" s="10" t="e">
        <f>IF(OR(BW2512=7,AQ2512=6),0,IF(#REF!="-",1,0))</f>
        <v>#REF!</v>
      </c>
      <c r="BV2512" s="10" t="e">
        <f t="shared" si="1212"/>
        <v>#REF!</v>
      </c>
      <c r="BW25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2" s="10" t="e">
        <f t="shared" si="1187"/>
        <v>#REF!</v>
      </c>
      <c r="BY2512" s="10" t="e">
        <f t="shared" si="1213"/>
        <v>#REF!</v>
      </c>
      <c r="BZ2512" s="10" t="e">
        <f t="shared" si="1188"/>
        <v>#REF!</v>
      </c>
      <c r="CA2512" s="10"/>
    </row>
    <row r="2513" spans="1:79" ht="23.25" customHeight="1" x14ac:dyDescent="0.3">
      <c r="A2513" s="7">
        <v>2511</v>
      </c>
      <c r="B2513" s="43"/>
      <c r="C2513" s="44"/>
      <c r="D2513" s="45"/>
      <c r="E2513" s="46"/>
      <c r="F2513" s="46"/>
      <c r="G2513" s="46"/>
      <c r="H2513" s="50"/>
      <c r="I2513" s="51"/>
      <c r="J2513" s="52"/>
      <c r="K2513" s="51"/>
      <c r="L2513" s="53"/>
      <c r="M2513" s="54"/>
      <c r="N2513" s="43"/>
      <c r="O2513" s="55"/>
      <c r="P2513" s="46"/>
      <c r="Q2513" s="46"/>
      <c r="R2513" s="46"/>
      <c r="S2513" s="43"/>
      <c r="T2513" s="56"/>
      <c r="U2513" s="46"/>
      <c r="V2513" s="57"/>
      <c r="W2513" s="58"/>
      <c r="X2513" s="57"/>
      <c r="Y2513" s="46"/>
      <c r="Z2513" s="57"/>
      <c r="AA2513" s="59"/>
      <c r="AB2513" s="60"/>
      <c r="AJ2513" s="11">
        <f t="shared" si="1186"/>
        <v>13</v>
      </c>
      <c r="AK2513" s="11">
        <f t="shared" si="1189"/>
        <v>0</v>
      </c>
      <c r="AL2513" s="11">
        <f t="shared" si="1190"/>
        <v>0</v>
      </c>
      <c r="AM2513" s="11">
        <f t="shared" si="1191"/>
        <v>0</v>
      </c>
      <c r="AN2513" s="11">
        <f t="shared" si="1192"/>
        <v>0</v>
      </c>
      <c r="AO2513" s="4" t="e">
        <f>IF(#REF!="I",1,IF(#REF!="II",2,IF(#REF!="III",3,IF(#REF!="IV",4))))</f>
        <v>#REF!</v>
      </c>
      <c r="AP2513" s="11" t="e">
        <f>IF(#REF!="PULMONAR",1,IF(AND(#REF!="EXTRAPULMONAR",#REF!&lt;&gt;"MENINGEA"),2,IF(AND(#REF!="EXTRAPULMONAR",#REF!="MENINGEA"),3,)))</f>
        <v>#REF!</v>
      </c>
      <c r="AQ25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3" s="4">
        <f t="shared" si="1193"/>
        <v>0</v>
      </c>
      <c r="AS2513" s="10">
        <f t="shared" si="1194"/>
        <v>0</v>
      </c>
      <c r="AT2513" s="10">
        <f t="shared" si="1195"/>
        <v>0</v>
      </c>
      <c r="AU2513" s="10" t="str">
        <f t="shared" si="1196"/>
        <v>0</v>
      </c>
      <c r="AV2513" s="11" t="e">
        <f t="shared" si="1197"/>
        <v>#N/A</v>
      </c>
      <c r="AW2513" s="4" t="e">
        <f t="shared" si="1198"/>
        <v>#N/A</v>
      </c>
      <c r="AX2513" s="10" t="e">
        <f t="shared" si="1184"/>
        <v>#N/A</v>
      </c>
      <c r="AY2513" s="10" t="e">
        <f t="shared" si="1185"/>
        <v>#N/A</v>
      </c>
      <c r="AZ2513" s="10" t="e">
        <f t="shared" si="1199"/>
        <v>#REF!</v>
      </c>
      <c r="BA2513" s="12" t="e">
        <f>IF(BW2513=7,0,AJ2513&amp;IF(#REF!="SI",1,IF(#REF!="NO",2,IF(#REF!="VIH + PREVIO",3,0))))</f>
        <v>#REF!</v>
      </c>
      <c r="BB2513" s="13" t="e">
        <f>IF(AND(#REF!="POSITIVO",#REF!="POSITIVO"),1,IF(#REF!="NEGATIVO",2,IF(#REF!="VIH + PREVIO",3,0)))</f>
        <v>#REF!</v>
      </c>
      <c r="BC2513" s="10" t="e">
        <f>IF(#REF!="SI",1,IF(#REF!="NO",2,0))</f>
        <v>#REF!</v>
      </c>
      <c r="BD2513" s="10" t="e">
        <f>IF(#REF!="SI",1,IF(#REF!="NO",2,0))</f>
        <v>#REF!</v>
      </c>
      <c r="BE2513" s="10" t="e">
        <f>IF(OR(#REF!="VIH + PREVIO",#REF!="VIH + PREVIO",#REF!="VIH + PREVIO"),1,0)</f>
        <v>#REF!</v>
      </c>
      <c r="BF2513" s="13" t="e">
        <f>IF(OR(#REF!="POSITIVO",#REF!="NEGATIVO"),1,IF(#REF!="PACIENTE NO ACEPTA",2,IF(#REF!="VIH + PREVIO",3,0)))</f>
        <v>#REF!</v>
      </c>
      <c r="BG2513" s="10" t="e">
        <f t="shared" si="1200"/>
        <v>#REF!</v>
      </c>
      <c r="BH2513" s="10" t="e">
        <f t="shared" si="1201"/>
        <v>#REF!</v>
      </c>
      <c r="BI2513" s="10" t="e">
        <f t="shared" si="1202"/>
        <v>#REF!</v>
      </c>
      <c r="BJ2513" s="10" t="e">
        <f t="shared" si="1203"/>
        <v>#REF!</v>
      </c>
      <c r="BK2513" s="10" t="e">
        <f t="shared" si="1204"/>
        <v>#REF!</v>
      </c>
      <c r="BL2513" s="10" t="e">
        <f t="shared" si="1205"/>
        <v>#REF!</v>
      </c>
      <c r="BM2513" s="10" t="e">
        <f>IF(OR(BW2513=7,AQ2513=6),0,IF(#REF!="I",1,IF(#REF!="II",2,IF(#REF!="III",3,IF(#REF!="IV",4))))&amp;AP2513&amp;AQ2513&amp;AR2513&amp;AS2513&amp;AT2513&amp;AU2513&amp;AX2513)</f>
        <v>#REF!</v>
      </c>
      <c r="BN2513" s="10" t="e">
        <f t="shared" si="1206"/>
        <v>#REF!</v>
      </c>
      <c r="BO2513" s="10" t="e">
        <f t="shared" si="1207"/>
        <v>#REF!</v>
      </c>
      <c r="BP2513" s="10" t="e">
        <f t="shared" si="1208"/>
        <v>#REF!</v>
      </c>
      <c r="BQ2513" s="10" t="e">
        <f t="shared" si="1209"/>
        <v>#REF!</v>
      </c>
      <c r="BR2513" s="10" t="e">
        <f t="shared" si="1210"/>
        <v>#REF!</v>
      </c>
      <c r="BS2513" s="10" t="e">
        <f t="shared" si="1211"/>
        <v>#REF!</v>
      </c>
      <c r="BT2513" s="10" t="e">
        <f>IF(OR(BW2513=7,AQ2513=6),0,AO2513&amp;IF(#REF!="SI",1,IF(#REF!="NO",2,IF(#REF!="VIH + PREVIO",3,0))))</f>
        <v>#REF!</v>
      </c>
      <c r="BU2513" s="10" t="e">
        <f>IF(OR(BW2513=7,AQ2513=6),0,IF(#REF!="-",1,0))</f>
        <v>#REF!</v>
      </c>
      <c r="BV2513" s="10" t="e">
        <f t="shared" si="1212"/>
        <v>#REF!</v>
      </c>
      <c r="BW25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3" s="10" t="e">
        <f t="shared" si="1187"/>
        <v>#REF!</v>
      </c>
      <c r="BY2513" s="10" t="e">
        <f t="shared" si="1213"/>
        <v>#REF!</v>
      </c>
      <c r="BZ2513" s="10" t="e">
        <f t="shared" si="1188"/>
        <v>#REF!</v>
      </c>
      <c r="CA2513" s="10"/>
    </row>
    <row r="2514" spans="1:79" ht="23.25" customHeight="1" x14ac:dyDescent="0.3">
      <c r="A2514" s="7">
        <v>2512</v>
      </c>
      <c r="B2514" s="43"/>
      <c r="C2514" s="44"/>
      <c r="D2514" s="45"/>
      <c r="E2514" s="46"/>
      <c r="F2514" s="46"/>
      <c r="G2514" s="46"/>
      <c r="H2514" s="50"/>
      <c r="I2514" s="51"/>
      <c r="J2514" s="52"/>
      <c r="K2514" s="51"/>
      <c r="L2514" s="53"/>
      <c r="M2514" s="54"/>
      <c r="N2514" s="43"/>
      <c r="O2514" s="55"/>
      <c r="P2514" s="46"/>
      <c r="Q2514" s="46"/>
      <c r="R2514" s="46"/>
      <c r="S2514" s="43"/>
      <c r="T2514" s="56"/>
      <c r="U2514" s="46"/>
      <c r="V2514" s="57"/>
      <c r="W2514" s="58"/>
      <c r="X2514" s="57"/>
      <c r="Y2514" s="46"/>
      <c r="Z2514" s="57"/>
      <c r="AA2514" s="59"/>
      <c r="AB2514" s="60"/>
      <c r="AJ2514" s="11">
        <f t="shared" si="1186"/>
        <v>13</v>
      </c>
      <c r="AK2514" s="11">
        <f t="shared" si="1189"/>
        <v>0</v>
      </c>
      <c r="AL2514" s="11">
        <f t="shared" si="1190"/>
        <v>0</v>
      </c>
      <c r="AM2514" s="11">
        <f t="shared" si="1191"/>
        <v>0</v>
      </c>
      <c r="AN2514" s="11">
        <f t="shared" si="1192"/>
        <v>0</v>
      </c>
      <c r="AO2514" s="4" t="e">
        <f>IF(#REF!="I",1,IF(#REF!="II",2,IF(#REF!="III",3,IF(#REF!="IV",4))))</f>
        <v>#REF!</v>
      </c>
      <c r="AP2514" s="11" t="e">
        <f>IF(#REF!="PULMONAR",1,IF(AND(#REF!="EXTRAPULMONAR",#REF!&lt;&gt;"MENINGEA"),2,IF(AND(#REF!="EXTRAPULMONAR",#REF!="MENINGEA"),3,)))</f>
        <v>#REF!</v>
      </c>
      <c r="AQ25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4" s="4">
        <f t="shared" si="1193"/>
        <v>0</v>
      </c>
      <c r="AS2514" s="10">
        <f t="shared" si="1194"/>
        <v>0</v>
      </c>
      <c r="AT2514" s="10">
        <f t="shared" si="1195"/>
        <v>0</v>
      </c>
      <c r="AU2514" s="10" t="str">
        <f t="shared" si="1196"/>
        <v>0</v>
      </c>
      <c r="AV2514" s="11" t="e">
        <f t="shared" si="1197"/>
        <v>#N/A</v>
      </c>
      <c r="AW2514" s="4" t="e">
        <f t="shared" si="1198"/>
        <v>#N/A</v>
      </c>
      <c r="AX2514" s="10" t="e">
        <f t="shared" si="1184"/>
        <v>#N/A</v>
      </c>
      <c r="AY2514" s="10" t="e">
        <f t="shared" si="1185"/>
        <v>#N/A</v>
      </c>
      <c r="AZ2514" s="10" t="e">
        <f t="shared" si="1199"/>
        <v>#REF!</v>
      </c>
      <c r="BA2514" s="12" t="e">
        <f>IF(BW2514=7,0,AJ2514&amp;IF(#REF!="SI",1,IF(#REF!="NO",2,IF(#REF!="VIH + PREVIO",3,0))))</f>
        <v>#REF!</v>
      </c>
      <c r="BB2514" s="13" t="e">
        <f>IF(AND(#REF!="POSITIVO",#REF!="POSITIVO"),1,IF(#REF!="NEGATIVO",2,IF(#REF!="VIH + PREVIO",3,0)))</f>
        <v>#REF!</v>
      </c>
      <c r="BC2514" s="10" t="e">
        <f>IF(#REF!="SI",1,IF(#REF!="NO",2,0))</f>
        <v>#REF!</v>
      </c>
      <c r="BD2514" s="10" t="e">
        <f>IF(#REF!="SI",1,IF(#REF!="NO",2,0))</f>
        <v>#REF!</v>
      </c>
      <c r="BE2514" s="10" t="e">
        <f>IF(OR(#REF!="VIH + PREVIO",#REF!="VIH + PREVIO",#REF!="VIH + PREVIO"),1,0)</f>
        <v>#REF!</v>
      </c>
      <c r="BF2514" s="13" t="e">
        <f>IF(OR(#REF!="POSITIVO",#REF!="NEGATIVO"),1,IF(#REF!="PACIENTE NO ACEPTA",2,IF(#REF!="VIH + PREVIO",3,0)))</f>
        <v>#REF!</v>
      </c>
      <c r="BG2514" s="10" t="e">
        <f t="shared" si="1200"/>
        <v>#REF!</v>
      </c>
      <c r="BH2514" s="10" t="e">
        <f t="shared" si="1201"/>
        <v>#REF!</v>
      </c>
      <c r="BI2514" s="10" t="e">
        <f t="shared" si="1202"/>
        <v>#REF!</v>
      </c>
      <c r="BJ2514" s="10" t="e">
        <f t="shared" si="1203"/>
        <v>#REF!</v>
      </c>
      <c r="BK2514" s="10" t="e">
        <f t="shared" si="1204"/>
        <v>#REF!</v>
      </c>
      <c r="BL2514" s="10" t="e">
        <f t="shared" si="1205"/>
        <v>#REF!</v>
      </c>
      <c r="BM2514" s="10" t="e">
        <f>IF(OR(BW2514=7,AQ2514=6),0,IF(#REF!="I",1,IF(#REF!="II",2,IF(#REF!="III",3,IF(#REF!="IV",4))))&amp;AP2514&amp;AQ2514&amp;AR2514&amp;AS2514&amp;AT2514&amp;AU2514&amp;AX2514)</f>
        <v>#REF!</v>
      </c>
      <c r="BN2514" s="10" t="e">
        <f t="shared" si="1206"/>
        <v>#REF!</v>
      </c>
      <c r="BO2514" s="10" t="e">
        <f t="shared" si="1207"/>
        <v>#REF!</v>
      </c>
      <c r="BP2514" s="10" t="e">
        <f t="shared" si="1208"/>
        <v>#REF!</v>
      </c>
      <c r="BQ2514" s="10" t="e">
        <f t="shared" si="1209"/>
        <v>#REF!</v>
      </c>
      <c r="BR2514" s="10" t="e">
        <f t="shared" si="1210"/>
        <v>#REF!</v>
      </c>
      <c r="BS2514" s="10" t="e">
        <f t="shared" si="1211"/>
        <v>#REF!</v>
      </c>
      <c r="BT2514" s="10" t="e">
        <f>IF(OR(BW2514=7,AQ2514=6),0,AO2514&amp;IF(#REF!="SI",1,IF(#REF!="NO",2,IF(#REF!="VIH + PREVIO",3,0))))</f>
        <v>#REF!</v>
      </c>
      <c r="BU2514" s="10" t="e">
        <f>IF(OR(BW2514=7,AQ2514=6),0,IF(#REF!="-",1,0))</f>
        <v>#REF!</v>
      </c>
      <c r="BV2514" s="10" t="e">
        <f t="shared" si="1212"/>
        <v>#REF!</v>
      </c>
      <c r="BW25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4" s="10" t="e">
        <f t="shared" si="1187"/>
        <v>#REF!</v>
      </c>
      <c r="BY2514" s="10" t="e">
        <f t="shared" si="1213"/>
        <v>#REF!</v>
      </c>
      <c r="BZ2514" s="10" t="e">
        <f t="shared" si="1188"/>
        <v>#REF!</v>
      </c>
      <c r="CA2514" s="10"/>
    </row>
    <row r="2515" spans="1:79" ht="23.25" customHeight="1" x14ac:dyDescent="0.3">
      <c r="A2515" s="7">
        <v>2513</v>
      </c>
      <c r="B2515" s="43"/>
      <c r="C2515" s="44"/>
      <c r="D2515" s="45"/>
      <c r="E2515" s="46"/>
      <c r="F2515" s="46"/>
      <c r="G2515" s="46"/>
      <c r="H2515" s="50"/>
      <c r="I2515" s="51"/>
      <c r="J2515" s="52"/>
      <c r="K2515" s="51"/>
      <c r="L2515" s="53"/>
      <c r="M2515" s="54"/>
      <c r="N2515" s="43"/>
      <c r="O2515" s="55"/>
      <c r="P2515" s="46"/>
      <c r="Q2515" s="46"/>
      <c r="R2515" s="46"/>
      <c r="S2515" s="43"/>
      <c r="T2515" s="56"/>
      <c r="U2515" s="46"/>
      <c r="V2515" s="57"/>
      <c r="W2515" s="58"/>
      <c r="X2515" s="57"/>
      <c r="Y2515" s="46"/>
      <c r="Z2515" s="57"/>
      <c r="AA2515" s="59"/>
      <c r="AB2515" s="60"/>
      <c r="AJ2515" s="11">
        <f t="shared" si="1186"/>
        <v>13</v>
      </c>
      <c r="AK2515" s="11">
        <f t="shared" si="1189"/>
        <v>0</v>
      </c>
      <c r="AL2515" s="11">
        <f t="shared" si="1190"/>
        <v>0</v>
      </c>
      <c r="AM2515" s="11">
        <f t="shared" si="1191"/>
        <v>0</v>
      </c>
      <c r="AN2515" s="11">
        <f t="shared" si="1192"/>
        <v>0</v>
      </c>
      <c r="AO2515" s="4" t="e">
        <f>IF(#REF!="I",1,IF(#REF!="II",2,IF(#REF!="III",3,IF(#REF!="IV",4))))</f>
        <v>#REF!</v>
      </c>
      <c r="AP2515" s="11" t="e">
        <f>IF(#REF!="PULMONAR",1,IF(AND(#REF!="EXTRAPULMONAR",#REF!&lt;&gt;"MENINGEA"),2,IF(AND(#REF!="EXTRAPULMONAR",#REF!="MENINGEA"),3,)))</f>
        <v>#REF!</v>
      </c>
      <c r="AQ25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5" s="4">
        <f t="shared" si="1193"/>
        <v>0</v>
      </c>
      <c r="AS2515" s="10">
        <f t="shared" si="1194"/>
        <v>0</v>
      </c>
      <c r="AT2515" s="10">
        <f t="shared" si="1195"/>
        <v>0</v>
      </c>
      <c r="AU2515" s="10" t="str">
        <f t="shared" si="1196"/>
        <v>0</v>
      </c>
      <c r="AV2515" s="11" t="e">
        <f t="shared" si="1197"/>
        <v>#N/A</v>
      </c>
      <c r="AW2515" s="4" t="e">
        <f t="shared" si="1198"/>
        <v>#N/A</v>
      </c>
      <c r="AX2515" s="10" t="e">
        <f t="shared" si="1184"/>
        <v>#N/A</v>
      </c>
      <c r="AY2515" s="10" t="e">
        <f t="shared" si="1185"/>
        <v>#N/A</v>
      </c>
      <c r="AZ2515" s="10" t="e">
        <f t="shared" si="1199"/>
        <v>#REF!</v>
      </c>
      <c r="BA2515" s="12" t="e">
        <f>IF(BW2515=7,0,AJ2515&amp;IF(#REF!="SI",1,IF(#REF!="NO",2,IF(#REF!="VIH + PREVIO",3,0))))</f>
        <v>#REF!</v>
      </c>
      <c r="BB2515" s="13" t="e">
        <f>IF(AND(#REF!="POSITIVO",#REF!="POSITIVO"),1,IF(#REF!="NEGATIVO",2,IF(#REF!="VIH + PREVIO",3,0)))</f>
        <v>#REF!</v>
      </c>
      <c r="BC2515" s="10" t="e">
        <f>IF(#REF!="SI",1,IF(#REF!="NO",2,0))</f>
        <v>#REF!</v>
      </c>
      <c r="BD2515" s="10" t="e">
        <f>IF(#REF!="SI",1,IF(#REF!="NO",2,0))</f>
        <v>#REF!</v>
      </c>
      <c r="BE2515" s="10" t="e">
        <f>IF(OR(#REF!="VIH + PREVIO",#REF!="VIH + PREVIO",#REF!="VIH + PREVIO"),1,0)</f>
        <v>#REF!</v>
      </c>
      <c r="BF2515" s="13" t="e">
        <f>IF(OR(#REF!="POSITIVO",#REF!="NEGATIVO"),1,IF(#REF!="PACIENTE NO ACEPTA",2,IF(#REF!="VIH + PREVIO",3,0)))</f>
        <v>#REF!</v>
      </c>
      <c r="BG2515" s="10" t="e">
        <f t="shared" si="1200"/>
        <v>#REF!</v>
      </c>
      <c r="BH2515" s="10" t="e">
        <f t="shared" si="1201"/>
        <v>#REF!</v>
      </c>
      <c r="BI2515" s="10" t="e">
        <f t="shared" si="1202"/>
        <v>#REF!</v>
      </c>
      <c r="BJ2515" s="10" t="e">
        <f t="shared" si="1203"/>
        <v>#REF!</v>
      </c>
      <c r="BK2515" s="10" t="e">
        <f t="shared" si="1204"/>
        <v>#REF!</v>
      </c>
      <c r="BL2515" s="10" t="e">
        <f t="shared" si="1205"/>
        <v>#REF!</v>
      </c>
      <c r="BM2515" s="10" t="e">
        <f>IF(OR(BW2515=7,AQ2515=6),0,IF(#REF!="I",1,IF(#REF!="II",2,IF(#REF!="III",3,IF(#REF!="IV",4))))&amp;AP2515&amp;AQ2515&amp;AR2515&amp;AS2515&amp;AT2515&amp;AU2515&amp;AX2515)</f>
        <v>#REF!</v>
      </c>
      <c r="BN2515" s="10" t="e">
        <f t="shared" si="1206"/>
        <v>#REF!</v>
      </c>
      <c r="BO2515" s="10" t="e">
        <f t="shared" si="1207"/>
        <v>#REF!</v>
      </c>
      <c r="BP2515" s="10" t="e">
        <f t="shared" si="1208"/>
        <v>#REF!</v>
      </c>
      <c r="BQ2515" s="10" t="e">
        <f t="shared" si="1209"/>
        <v>#REF!</v>
      </c>
      <c r="BR2515" s="10" t="e">
        <f t="shared" si="1210"/>
        <v>#REF!</v>
      </c>
      <c r="BS2515" s="10" t="e">
        <f t="shared" si="1211"/>
        <v>#REF!</v>
      </c>
      <c r="BT2515" s="10" t="e">
        <f>IF(OR(BW2515=7,AQ2515=6),0,AO2515&amp;IF(#REF!="SI",1,IF(#REF!="NO",2,IF(#REF!="VIH + PREVIO",3,0))))</f>
        <v>#REF!</v>
      </c>
      <c r="BU2515" s="10" t="e">
        <f>IF(OR(BW2515=7,AQ2515=6),0,IF(#REF!="-",1,0))</f>
        <v>#REF!</v>
      </c>
      <c r="BV2515" s="10" t="e">
        <f t="shared" si="1212"/>
        <v>#REF!</v>
      </c>
      <c r="BW25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5" s="10" t="e">
        <f t="shared" si="1187"/>
        <v>#REF!</v>
      </c>
      <c r="BY2515" s="10" t="e">
        <f t="shared" si="1213"/>
        <v>#REF!</v>
      </c>
      <c r="BZ2515" s="10" t="e">
        <f t="shared" si="1188"/>
        <v>#REF!</v>
      </c>
      <c r="CA2515" s="10"/>
    </row>
    <row r="2516" spans="1:79" ht="23.25" customHeight="1" x14ac:dyDescent="0.3">
      <c r="A2516" s="7">
        <v>2514</v>
      </c>
      <c r="B2516" s="43"/>
      <c r="C2516" s="44"/>
      <c r="D2516" s="45"/>
      <c r="E2516" s="46"/>
      <c r="F2516" s="46"/>
      <c r="G2516" s="46"/>
      <c r="H2516" s="50"/>
      <c r="I2516" s="51"/>
      <c r="J2516" s="52"/>
      <c r="K2516" s="51"/>
      <c r="L2516" s="53"/>
      <c r="M2516" s="54"/>
      <c r="N2516" s="43"/>
      <c r="O2516" s="55"/>
      <c r="P2516" s="46"/>
      <c r="Q2516" s="46"/>
      <c r="R2516" s="46"/>
      <c r="S2516" s="43"/>
      <c r="T2516" s="56"/>
      <c r="U2516" s="46"/>
      <c r="V2516" s="57"/>
      <c r="W2516" s="58"/>
      <c r="X2516" s="57"/>
      <c r="Y2516" s="46"/>
      <c r="Z2516" s="57"/>
      <c r="AA2516" s="59"/>
      <c r="AB2516" s="60"/>
      <c r="AJ2516" s="11">
        <f t="shared" si="1186"/>
        <v>13</v>
      </c>
      <c r="AK2516" s="11">
        <f t="shared" si="1189"/>
        <v>0</v>
      </c>
      <c r="AL2516" s="11">
        <f t="shared" si="1190"/>
        <v>0</v>
      </c>
      <c r="AM2516" s="11">
        <f t="shared" si="1191"/>
        <v>0</v>
      </c>
      <c r="AN2516" s="11">
        <f t="shared" si="1192"/>
        <v>0</v>
      </c>
      <c r="AO2516" s="4" t="e">
        <f>IF(#REF!="I",1,IF(#REF!="II",2,IF(#REF!="III",3,IF(#REF!="IV",4))))</f>
        <v>#REF!</v>
      </c>
      <c r="AP2516" s="11" t="e">
        <f>IF(#REF!="PULMONAR",1,IF(AND(#REF!="EXTRAPULMONAR",#REF!&lt;&gt;"MENINGEA"),2,IF(AND(#REF!="EXTRAPULMONAR",#REF!="MENINGEA"),3,)))</f>
        <v>#REF!</v>
      </c>
      <c r="AQ25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6" s="4">
        <f t="shared" si="1193"/>
        <v>0</v>
      </c>
      <c r="AS2516" s="10">
        <f t="shared" si="1194"/>
        <v>0</v>
      </c>
      <c r="AT2516" s="10">
        <f t="shared" si="1195"/>
        <v>0</v>
      </c>
      <c r="AU2516" s="10" t="str">
        <f t="shared" si="1196"/>
        <v>0</v>
      </c>
      <c r="AV2516" s="11" t="e">
        <f t="shared" si="1197"/>
        <v>#N/A</v>
      </c>
      <c r="AW2516" s="4" t="e">
        <f t="shared" si="1198"/>
        <v>#N/A</v>
      </c>
      <c r="AX2516" s="10" t="e">
        <f t="shared" si="1184"/>
        <v>#N/A</v>
      </c>
      <c r="AY2516" s="10" t="e">
        <f t="shared" si="1185"/>
        <v>#N/A</v>
      </c>
      <c r="AZ2516" s="10" t="e">
        <f t="shared" si="1199"/>
        <v>#REF!</v>
      </c>
      <c r="BA2516" s="12" t="e">
        <f>IF(BW2516=7,0,AJ2516&amp;IF(#REF!="SI",1,IF(#REF!="NO",2,IF(#REF!="VIH + PREVIO",3,0))))</f>
        <v>#REF!</v>
      </c>
      <c r="BB2516" s="13" t="e">
        <f>IF(AND(#REF!="POSITIVO",#REF!="POSITIVO"),1,IF(#REF!="NEGATIVO",2,IF(#REF!="VIH + PREVIO",3,0)))</f>
        <v>#REF!</v>
      </c>
      <c r="BC2516" s="10" t="e">
        <f>IF(#REF!="SI",1,IF(#REF!="NO",2,0))</f>
        <v>#REF!</v>
      </c>
      <c r="BD2516" s="10" t="e">
        <f>IF(#REF!="SI",1,IF(#REF!="NO",2,0))</f>
        <v>#REF!</v>
      </c>
      <c r="BE2516" s="10" t="e">
        <f>IF(OR(#REF!="VIH + PREVIO",#REF!="VIH + PREVIO",#REF!="VIH + PREVIO"),1,0)</f>
        <v>#REF!</v>
      </c>
      <c r="BF2516" s="13" t="e">
        <f>IF(OR(#REF!="POSITIVO",#REF!="NEGATIVO"),1,IF(#REF!="PACIENTE NO ACEPTA",2,IF(#REF!="VIH + PREVIO",3,0)))</f>
        <v>#REF!</v>
      </c>
      <c r="BG2516" s="10" t="e">
        <f t="shared" si="1200"/>
        <v>#REF!</v>
      </c>
      <c r="BH2516" s="10" t="e">
        <f t="shared" si="1201"/>
        <v>#REF!</v>
      </c>
      <c r="BI2516" s="10" t="e">
        <f t="shared" si="1202"/>
        <v>#REF!</v>
      </c>
      <c r="BJ2516" s="10" t="e">
        <f t="shared" si="1203"/>
        <v>#REF!</v>
      </c>
      <c r="BK2516" s="10" t="e">
        <f t="shared" si="1204"/>
        <v>#REF!</v>
      </c>
      <c r="BL2516" s="10" t="e">
        <f t="shared" si="1205"/>
        <v>#REF!</v>
      </c>
      <c r="BM2516" s="10" t="e">
        <f>IF(OR(BW2516=7,AQ2516=6),0,IF(#REF!="I",1,IF(#REF!="II",2,IF(#REF!="III",3,IF(#REF!="IV",4))))&amp;AP2516&amp;AQ2516&amp;AR2516&amp;AS2516&amp;AT2516&amp;AU2516&amp;AX2516)</f>
        <v>#REF!</v>
      </c>
      <c r="BN2516" s="10" t="e">
        <f t="shared" si="1206"/>
        <v>#REF!</v>
      </c>
      <c r="BO2516" s="10" t="e">
        <f t="shared" si="1207"/>
        <v>#REF!</v>
      </c>
      <c r="BP2516" s="10" t="e">
        <f t="shared" si="1208"/>
        <v>#REF!</v>
      </c>
      <c r="BQ2516" s="10" t="e">
        <f t="shared" si="1209"/>
        <v>#REF!</v>
      </c>
      <c r="BR2516" s="10" t="e">
        <f t="shared" si="1210"/>
        <v>#REF!</v>
      </c>
      <c r="BS2516" s="10" t="e">
        <f t="shared" si="1211"/>
        <v>#REF!</v>
      </c>
      <c r="BT2516" s="10" t="e">
        <f>IF(OR(BW2516=7,AQ2516=6),0,AO2516&amp;IF(#REF!="SI",1,IF(#REF!="NO",2,IF(#REF!="VIH + PREVIO",3,0))))</f>
        <v>#REF!</v>
      </c>
      <c r="BU2516" s="10" t="e">
        <f>IF(OR(BW2516=7,AQ2516=6),0,IF(#REF!="-",1,0))</f>
        <v>#REF!</v>
      </c>
      <c r="BV2516" s="10" t="e">
        <f t="shared" si="1212"/>
        <v>#REF!</v>
      </c>
      <c r="BW25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6" s="10" t="e">
        <f t="shared" si="1187"/>
        <v>#REF!</v>
      </c>
      <c r="BY2516" s="10" t="e">
        <f t="shared" si="1213"/>
        <v>#REF!</v>
      </c>
      <c r="BZ2516" s="10" t="e">
        <f t="shared" si="1188"/>
        <v>#REF!</v>
      </c>
      <c r="CA2516" s="10"/>
    </row>
    <row r="2517" spans="1:79" ht="23.25" customHeight="1" x14ac:dyDescent="0.3">
      <c r="A2517" s="7">
        <v>2515</v>
      </c>
      <c r="B2517" s="43"/>
      <c r="C2517" s="44"/>
      <c r="D2517" s="45"/>
      <c r="E2517" s="46"/>
      <c r="F2517" s="46"/>
      <c r="G2517" s="46"/>
      <c r="H2517" s="50"/>
      <c r="I2517" s="51"/>
      <c r="J2517" s="52"/>
      <c r="K2517" s="51"/>
      <c r="L2517" s="53"/>
      <c r="M2517" s="54"/>
      <c r="N2517" s="43"/>
      <c r="O2517" s="55"/>
      <c r="P2517" s="46"/>
      <c r="Q2517" s="46"/>
      <c r="R2517" s="46"/>
      <c r="S2517" s="43"/>
      <c r="T2517" s="56"/>
      <c r="U2517" s="46"/>
      <c r="V2517" s="57"/>
      <c r="W2517" s="58"/>
      <c r="X2517" s="57"/>
      <c r="Y2517" s="46"/>
      <c r="Z2517" s="57"/>
      <c r="AA2517" s="59"/>
      <c r="AB2517" s="60"/>
      <c r="AJ2517" s="11">
        <f t="shared" si="1186"/>
        <v>13</v>
      </c>
      <c r="AK2517" s="11">
        <f t="shared" si="1189"/>
        <v>0</v>
      </c>
      <c r="AL2517" s="11">
        <f t="shared" si="1190"/>
        <v>0</v>
      </c>
      <c r="AM2517" s="11">
        <f t="shared" si="1191"/>
        <v>0</v>
      </c>
      <c r="AN2517" s="11">
        <f t="shared" si="1192"/>
        <v>0</v>
      </c>
      <c r="AO2517" s="4" t="e">
        <f>IF(#REF!="I",1,IF(#REF!="II",2,IF(#REF!="III",3,IF(#REF!="IV",4))))</f>
        <v>#REF!</v>
      </c>
      <c r="AP2517" s="11" t="e">
        <f>IF(#REF!="PULMONAR",1,IF(AND(#REF!="EXTRAPULMONAR",#REF!&lt;&gt;"MENINGEA"),2,IF(AND(#REF!="EXTRAPULMONAR",#REF!="MENINGEA"),3,)))</f>
        <v>#REF!</v>
      </c>
      <c r="AQ25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7" s="4">
        <f t="shared" si="1193"/>
        <v>0</v>
      </c>
      <c r="AS2517" s="10">
        <f t="shared" si="1194"/>
        <v>0</v>
      </c>
      <c r="AT2517" s="10">
        <f t="shared" si="1195"/>
        <v>0</v>
      </c>
      <c r="AU2517" s="10" t="str">
        <f t="shared" si="1196"/>
        <v>0</v>
      </c>
      <c r="AV2517" s="11" t="e">
        <f t="shared" si="1197"/>
        <v>#N/A</v>
      </c>
      <c r="AW2517" s="4" t="e">
        <f t="shared" si="1198"/>
        <v>#N/A</v>
      </c>
      <c r="AX2517" s="10" t="e">
        <f t="shared" si="1184"/>
        <v>#N/A</v>
      </c>
      <c r="AY2517" s="10" t="e">
        <f t="shared" si="1185"/>
        <v>#N/A</v>
      </c>
      <c r="AZ2517" s="10" t="e">
        <f t="shared" si="1199"/>
        <v>#REF!</v>
      </c>
      <c r="BA2517" s="12" t="e">
        <f>IF(BW2517=7,0,AJ2517&amp;IF(#REF!="SI",1,IF(#REF!="NO",2,IF(#REF!="VIH + PREVIO",3,0))))</f>
        <v>#REF!</v>
      </c>
      <c r="BB2517" s="13" t="e">
        <f>IF(AND(#REF!="POSITIVO",#REF!="POSITIVO"),1,IF(#REF!="NEGATIVO",2,IF(#REF!="VIH + PREVIO",3,0)))</f>
        <v>#REF!</v>
      </c>
      <c r="BC2517" s="10" t="e">
        <f>IF(#REF!="SI",1,IF(#REF!="NO",2,0))</f>
        <v>#REF!</v>
      </c>
      <c r="BD2517" s="10" t="e">
        <f>IF(#REF!="SI",1,IF(#REF!="NO",2,0))</f>
        <v>#REF!</v>
      </c>
      <c r="BE2517" s="10" t="e">
        <f>IF(OR(#REF!="VIH + PREVIO",#REF!="VIH + PREVIO",#REF!="VIH + PREVIO"),1,0)</f>
        <v>#REF!</v>
      </c>
      <c r="BF2517" s="13" t="e">
        <f>IF(OR(#REF!="POSITIVO",#REF!="NEGATIVO"),1,IF(#REF!="PACIENTE NO ACEPTA",2,IF(#REF!="VIH + PREVIO",3,0)))</f>
        <v>#REF!</v>
      </c>
      <c r="BG2517" s="10" t="e">
        <f t="shared" si="1200"/>
        <v>#REF!</v>
      </c>
      <c r="BH2517" s="10" t="e">
        <f t="shared" si="1201"/>
        <v>#REF!</v>
      </c>
      <c r="BI2517" s="10" t="e">
        <f t="shared" si="1202"/>
        <v>#REF!</v>
      </c>
      <c r="BJ2517" s="10" t="e">
        <f t="shared" si="1203"/>
        <v>#REF!</v>
      </c>
      <c r="BK2517" s="10" t="e">
        <f t="shared" si="1204"/>
        <v>#REF!</v>
      </c>
      <c r="BL2517" s="10" t="e">
        <f t="shared" si="1205"/>
        <v>#REF!</v>
      </c>
      <c r="BM2517" s="10" t="e">
        <f>IF(OR(BW2517=7,AQ2517=6),0,IF(#REF!="I",1,IF(#REF!="II",2,IF(#REF!="III",3,IF(#REF!="IV",4))))&amp;AP2517&amp;AQ2517&amp;AR2517&amp;AS2517&amp;AT2517&amp;AU2517&amp;AX2517)</f>
        <v>#REF!</v>
      </c>
      <c r="BN2517" s="10" t="e">
        <f t="shared" si="1206"/>
        <v>#REF!</v>
      </c>
      <c r="BO2517" s="10" t="e">
        <f t="shared" si="1207"/>
        <v>#REF!</v>
      </c>
      <c r="BP2517" s="10" t="e">
        <f t="shared" si="1208"/>
        <v>#REF!</v>
      </c>
      <c r="BQ2517" s="10" t="e">
        <f t="shared" si="1209"/>
        <v>#REF!</v>
      </c>
      <c r="BR2517" s="10" t="e">
        <f t="shared" si="1210"/>
        <v>#REF!</v>
      </c>
      <c r="BS2517" s="10" t="e">
        <f t="shared" si="1211"/>
        <v>#REF!</v>
      </c>
      <c r="BT2517" s="10" t="e">
        <f>IF(OR(BW2517=7,AQ2517=6),0,AO2517&amp;IF(#REF!="SI",1,IF(#REF!="NO",2,IF(#REF!="VIH + PREVIO",3,0))))</f>
        <v>#REF!</v>
      </c>
      <c r="BU2517" s="10" t="e">
        <f>IF(OR(BW2517=7,AQ2517=6),0,IF(#REF!="-",1,0))</f>
        <v>#REF!</v>
      </c>
      <c r="BV2517" s="10" t="e">
        <f t="shared" si="1212"/>
        <v>#REF!</v>
      </c>
      <c r="BW25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7" s="10" t="e">
        <f t="shared" si="1187"/>
        <v>#REF!</v>
      </c>
      <c r="BY2517" s="10" t="e">
        <f t="shared" si="1213"/>
        <v>#REF!</v>
      </c>
      <c r="BZ2517" s="10" t="e">
        <f t="shared" si="1188"/>
        <v>#REF!</v>
      </c>
      <c r="CA2517" s="10"/>
    </row>
    <row r="2518" spans="1:79" ht="23.25" customHeight="1" x14ac:dyDescent="0.3">
      <c r="A2518" s="7">
        <v>2516</v>
      </c>
      <c r="B2518" s="43"/>
      <c r="C2518" s="44"/>
      <c r="D2518" s="45"/>
      <c r="E2518" s="46"/>
      <c r="F2518" s="46"/>
      <c r="G2518" s="46"/>
      <c r="H2518" s="50"/>
      <c r="I2518" s="51"/>
      <c r="J2518" s="52"/>
      <c r="K2518" s="51"/>
      <c r="L2518" s="53"/>
      <c r="M2518" s="54"/>
      <c r="N2518" s="43"/>
      <c r="O2518" s="55"/>
      <c r="P2518" s="46"/>
      <c r="Q2518" s="46"/>
      <c r="R2518" s="46"/>
      <c r="S2518" s="43"/>
      <c r="T2518" s="56"/>
      <c r="U2518" s="46"/>
      <c r="V2518" s="57"/>
      <c r="W2518" s="58"/>
      <c r="X2518" s="57"/>
      <c r="Y2518" s="46"/>
      <c r="Z2518" s="57"/>
      <c r="AA2518" s="59"/>
      <c r="AB2518" s="60"/>
      <c r="AJ2518" s="11">
        <f t="shared" si="1186"/>
        <v>13</v>
      </c>
      <c r="AK2518" s="11">
        <f t="shared" si="1189"/>
        <v>0</v>
      </c>
      <c r="AL2518" s="11">
        <f t="shared" si="1190"/>
        <v>0</v>
      </c>
      <c r="AM2518" s="11">
        <f t="shared" si="1191"/>
        <v>0</v>
      </c>
      <c r="AN2518" s="11">
        <f t="shared" si="1192"/>
        <v>0</v>
      </c>
      <c r="AO2518" s="4" t="e">
        <f>IF(#REF!="I",1,IF(#REF!="II",2,IF(#REF!="III",3,IF(#REF!="IV",4))))</f>
        <v>#REF!</v>
      </c>
      <c r="AP2518" s="11" t="e">
        <f>IF(#REF!="PULMONAR",1,IF(AND(#REF!="EXTRAPULMONAR",#REF!&lt;&gt;"MENINGEA"),2,IF(AND(#REF!="EXTRAPULMONAR",#REF!="MENINGEA"),3,)))</f>
        <v>#REF!</v>
      </c>
      <c r="AQ25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8" s="4">
        <f t="shared" si="1193"/>
        <v>0</v>
      </c>
      <c r="AS2518" s="10">
        <f t="shared" si="1194"/>
        <v>0</v>
      </c>
      <c r="AT2518" s="10">
        <f t="shared" si="1195"/>
        <v>0</v>
      </c>
      <c r="AU2518" s="10" t="str">
        <f t="shared" si="1196"/>
        <v>0</v>
      </c>
      <c r="AV2518" s="11" t="e">
        <f t="shared" si="1197"/>
        <v>#N/A</v>
      </c>
      <c r="AW2518" s="4" t="e">
        <f t="shared" si="1198"/>
        <v>#N/A</v>
      </c>
      <c r="AX2518" s="10" t="e">
        <f t="shared" si="1184"/>
        <v>#N/A</v>
      </c>
      <c r="AY2518" s="10" t="e">
        <f t="shared" si="1185"/>
        <v>#N/A</v>
      </c>
      <c r="AZ2518" s="10" t="e">
        <f t="shared" si="1199"/>
        <v>#REF!</v>
      </c>
      <c r="BA2518" s="12" t="e">
        <f>IF(BW2518=7,0,AJ2518&amp;IF(#REF!="SI",1,IF(#REF!="NO",2,IF(#REF!="VIH + PREVIO",3,0))))</f>
        <v>#REF!</v>
      </c>
      <c r="BB2518" s="13" t="e">
        <f>IF(AND(#REF!="POSITIVO",#REF!="POSITIVO"),1,IF(#REF!="NEGATIVO",2,IF(#REF!="VIH + PREVIO",3,0)))</f>
        <v>#REF!</v>
      </c>
      <c r="BC2518" s="10" t="e">
        <f>IF(#REF!="SI",1,IF(#REF!="NO",2,0))</f>
        <v>#REF!</v>
      </c>
      <c r="BD2518" s="10" t="e">
        <f>IF(#REF!="SI",1,IF(#REF!="NO",2,0))</f>
        <v>#REF!</v>
      </c>
      <c r="BE2518" s="10" t="e">
        <f>IF(OR(#REF!="VIH + PREVIO",#REF!="VIH + PREVIO",#REF!="VIH + PREVIO"),1,0)</f>
        <v>#REF!</v>
      </c>
      <c r="BF2518" s="13" t="e">
        <f>IF(OR(#REF!="POSITIVO",#REF!="NEGATIVO"),1,IF(#REF!="PACIENTE NO ACEPTA",2,IF(#REF!="VIH + PREVIO",3,0)))</f>
        <v>#REF!</v>
      </c>
      <c r="BG2518" s="10" t="e">
        <f t="shared" si="1200"/>
        <v>#REF!</v>
      </c>
      <c r="BH2518" s="10" t="e">
        <f t="shared" si="1201"/>
        <v>#REF!</v>
      </c>
      <c r="BI2518" s="10" t="e">
        <f t="shared" si="1202"/>
        <v>#REF!</v>
      </c>
      <c r="BJ2518" s="10" t="e">
        <f t="shared" si="1203"/>
        <v>#REF!</v>
      </c>
      <c r="BK2518" s="10" t="e">
        <f t="shared" si="1204"/>
        <v>#REF!</v>
      </c>
      <c r="BL2518" s="10" t="e">
        <f t="shared" si="1205"/>
        <v>#REF!</v>
      </c>
      <c r="BM2518" s="10" t="e">
        <f>IF(OR(BW2518=7,AQ2518=6),0,IF(#REF!="I",1,IF(#REF!="II",2,IF(#REF!="III",3,IF(#REF!="IV",4))))&amp;AP2518&amp;AQ2518&amp;AR2518&amp;AS2518&amp;AT2518&amp;AU2518&amp;AX2518)</f>
        <v>#REF!</v>
      </c>
      <c r="BN2518" s="10" t="e">
        <f t="shared" si="1206"/>
        <v>#REF!</v>
      </c>
      <c r="BO2518" s="10" t="e">
        <f t="shared" si="1207"/>
        <v>#REF!</v>
      </c>
      <c r="BP2518" s="10" t="e">
        <f t="shared" si="1208"/>
        <v>#REF!</v>
      </c>
      <c r="BQ2518" s="10" t="e">
        <f t="shared" si="1209"/>
        <v>#REF!</v>
      </c>
      <c r="BR2518" s="10" t="e">
        <f t="shared" si="1210"/>
        <v>#REF!</v>
      </c>
      <c r="BS2518" s="10" t="e">
        <f t="shared" si="1211"/>
        <v>#REF!</v>
      </c>
      <c r="BT2518" s="10" t="e">
        <f>IF(OR(BW2518=7,AQ2518=6),0,AO2518&amp;IF(#REF!="SI",1,IF(#REF!="NO",2,IF(#REF!="VIH + PREVIO",3,0))))</f>
        <v>#REF!</v>
      </c>
      <c r="BU2518" s="10" t="e">
        <f>IF(OR(BW2518=7,AQ2518=6),0,IF(#REF!="-",1,0))</f>
        <v>#REF!</v>
      </c>
      <c r="BV2518" s="10" t="e">
        <f t="shared" si="1212"/>
        <v>#REF!</v>
      </c>
      <c r="BW25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8" s="10" t="e">
        <f t="shared" si="1187"/>
        <v>#REF!</v>
      </c>
      <c r="BY2518" s="10" t="e">
        <f t="shared" si="1213"/>
        <v>#REF!</v>
      </c>
      <c r="BZ2518" s="10" t="e">
        <f t="shared" si="1188"/>
        <v>#REF!</v>
      </c>
      <c r="CA2518" s="10"/>
    </row>
    <row r="2519" spans="1:79" ht="23.25" customHeight="1" x14ac:dyDescent="0.3">
      <c r="A2519" s="7">
        <v>2517</v>
      </c>
      <c r="B2519" s="43"/>
      <c r="C2519" s="44"/>
      <c r="D2519" s="45"/>
      <c r="E2519" s="46"/>
      <c r="F2519" s="46"/>
      <c r="G2519" s="46"/>
      <c r="H2519" s="50"/>
      <c r="I2519" s="51"/>
      <c r="J2519" s="52"/>
      <c r="K2519" s="51"/>
      <c r="L2519" s="53"/>
      <c r="M2519" s="54"/>
      <c r="N2519" s="43"/>
      <c r="O2519" s="55"/>
      <c r="P2519" s="46"/>
      <c r="Q2519" s="46"/>
      <c r="R2519" s="46"/>
      <c r="S2519" s="43"/>
      <c r="T2519" s="56"/>
      <c r="U2519" s="46"/>
      <c r="V2519" s="57"/>
      <c r="W2519" s="58"/>
      <c r="X2519" s="57"/>
      <c r="Y2519" s="46"/>
      <c r="Z2519" s="57"/>
      <c r="AA2519" s="59"/>
      <c r="AB2519" s="60"/>
      <c r="AJ2519" s="11">
        <f t="shared" si="1186"/>
        <v>13</v>
      </c>
      <c r="AK2519" s="11">
        <f t="shared" si="1189"/>
        <v>0</v>
      </c>
      <c r="AL2519" s="11">
        <f t="shared" si="1190"/>
        <v>0</v>
      </c>
      <c r="AM2519" s="11">
        <f t="shared" si="1191"/>
        <v>0</v>
      </c>
      <c r="AN2519" s="11">
        <f t="shared" si="1192"/>
        <v>0</v>
      </c>
      <c r="AO2519" s="4" t="e">
        <f>IF(#REF!="I",1,IF(#REF!="II",2,IF(#REF!="III",3,IF(#REF!="IV",4))))</f>
        <v>#REF!</v>
      </c>
      <c r="AP2519" s="11" t="e">
        <f>IF(#REF!="PULMONAR",1,IF(AND(#REF!="EXTRAPULMONAR",#REF!&lt;&gt;"MENINGEA"),2,IF(AND(#REF!="EXTRAPULMONAR",#REF!="MENINGEA"),3,)))</f>
        <v>#REF!</v>
      </c>
      <c r="AQ25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19" s="4">
        <f t="shared" si="1193"/>
        <v>0</v>
      </c>
      <c r="AS2519" s="10">
        <f t="shared" si="1194"/>
        <v>0</v>
      </c>
      <c r="AT2519" s="10">
        <f t="shared" si="1195"/>
        <v>0</v>
      </c>
      <c r="AU2519" s="10" t="str">
        <f t="shared" si="1196"/>
        <v>0</v>
      </c>
      <c r="AV2519" s="11" t="e">
        <f t="shared" si="1197"/>
        <v>#N/A</v>
      </c>
      <c r="AW2519" s="4" t="e">
        <f t="shared" si="1198"/>
        <v>#N/A</v>
      </c>
      <c r="AX2519" s="10" t="e">
        <f t="shared" si="1184"/>
        <v>#N/A</v>
      </c>
      <c r="AY2519" s="10" t="e">
        <f t="shared" si="1185"/>
        <v>#N/A</v>
      </c>
      <c r="AZ2519" s="10" t="e">
        <f t="shared" si="1199"/>
        <v>#REF!</v>
      </c>
      <c r="BA2519" s="12" t="e">
        <f>IF(BW2519=7,0,AJ2519&amp;IF(#REF!="SI",1,IF(#REF!="NO",2,IF(#REF!="VIH + PREVIO",3,0))))</f>
        <v>#REF!</v>
      </c>
      <c r="BB2519" s="13" t="e">
        <f>IF(AND(#REF!="POSITIVO",#REF!="POSITIVO"),1,IF(#REF!="NEGATIVO",2,IF(#REF!="VIH + PREVIO",3,0)))</f>
        <v>#REF!</v>
      </c>
      <c r="BC2519" s="10" t="e">
        <f>IF(#REF!="SI",1,IF(#REF!="NO",2,0))</f>
        <v>#REF!</v>
      </c>
      <c r="BD2519" s="10" t="e">
        <f>IF(#REF!="SI",1,IF(#REF!="NO",2,0))</f>
        <v>#REF!</v>
      </c>
      <c r="BE2519" s="10" t="e">
        <f>IF(OR(#REF!="VIH + PREVIO",#REF!="VIH + PREVIO",#REF!="VIH + PREVIO"),1,0)</f>
        <v>#REF!</v>
      </c>
      <c r="BF2519" s="13" t="e">
        <f>IF(OR(#REF!="POSITIVO",#REF!="NEGATIVO"),1,IF(#REF!="PACIENTE NO ACEPTA",2,IF(#REF!="VIH + PREVIO",3,0)))</f>
        <v>#REF!</v>
      </c>
      <c r="BG2519" s="10" t="e">
        <f t="shared" si="1200"/>
        <v>#REF!</v>
      </c>
      <c r="BH2519" s="10" t="e">
        <f t="shared" si="1201"/>
        <v>#REF!</v>
      </c>
      <c r="BI2519" s="10" t="e">
        <f t="shared" si="1202"/>
        <v>#REF!</v>
      </c>
      <c r="BJ2519" s="10" t="e">
        <f t="shared" si="1203"/>
        <v>#REF!</v>
      </c>
      <c r="BK2519" s="10" t="e">
        <f t="shared" si="1204"/>
        <v>#REF!</v>
      </c>
      <c r="BL2519" s="10" t="e">
        <f t="shared" si="1205"/>
        <v>#REF!</v>
      </c>
      <c r="BM2519" s="10" t="e">
        <f>IF(OR(BW2519=7,AQ2519=6),0,IF(#REF!="I",1,IF(#REF!="II",2,IF(#REF!="III",3,IF(#REF!="IV",4))))&amp;AP2519&amp;AQ2519&amp;AR2519&amp;AS2519&amp;AT2519&amp;AU2519&amp;AX2519)</f>
        <v>#REF!</v>
      </c>
      <c r="BN2519" s="10" t="e">
        <f t="shared" si="1206"/>
        <v>#REF!</v>
      </c>
      <c r="BO2519" s="10" t="e">
        <f t="shared" si="1207"/>
        <v>#REF!</v>
      </c>
      <c r="BP2519" s="10" t="e">
        <f t="shared" si="1208"/>
        <v>#REF!</v>
      </c>
      <c r="BQ2519" s="10" t="e">
        <f t="shared" si="1209"/>
        <v>#REF!</v>
      </c>
      <c r="BR2519" s="10" t="e">
        <f t="shared" si="1210"/>
        <v>#REF!</v>
      </c>
      <c r="BS2519" s="10" t="e">
        <f t="shared" si="1211"/>
        <v>#REF!</v>
      </c>
      <c r="BT2519" s="10" t="e">
        <f>IF(OR(BW2519=7,AQ2519=6),0,AO2519&amp;IF(#REF!="SI",1,IF(#REF!="NO",2,IF(#REF!="VIH + PREVIO",3,0))))</f>
        <v>#REF!</v>
      </c>
      <c r="BU2519" s="10" t="e">
        <f>IF(OR(BW2519=7,AQ2519=6),0,IF(#REF!="-",1,0))</f>
        <v>#REF!</v>
      </c>
      <c r="BV2519" s="10" t="e">
        <f t="shared" si="1212"/>
        <v>#REF!</v>
      </c>
      <c r="BW25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19" s="10" t="e">
        <f t="shared" si="1187"/>
        <v>#REF!</v>
      </c>
      <c r="BY2519" s="10" t="e">
        <f t="shared" si="1213"/>
        <v>#REF!</v>
      </c>
      <c r="BZ2519" s="10" t="e">
        <f t="shared" si="1188"/>
        <v>#REF!</v>
      </c>
      <c r="CA2519" s="10"/>
    </row>
    <row r="2520" spans="1:79" ht="23.25" customHeight="1" x14ac:dyDescent="0.3">
      <c r="A2520" s="7">
        <v>2518</v>
      </c>
      <c r="B2520" s="43"/>
      <c r="C2520" s="44"/>
      <c r="D2520" s="45"/>
      <c r="E2520" s="46"/>
      <c r="F2520" s="46"/>
      <c r="G2520" s="46"/>
      <c r="H2520" s="50"/>
      <c r="I2520" s="51"/>
      <c r="J2520" s="52"/>
      <c r="K2520" s="51"/>
      <c r="L2520" s="53"/>
      <c r="M2520" s="54"/>
      <c r="N2520" s="43"/>
      <c r="O2520" s="55"/>
      <c r="P2520" s="46"/>
      <c r="Q2520" s="46"/>
      <c r="R2520" s="46"/>
      <c r="S2520" s="43"/>
      <c r="T2520" s="56"/>
      <c r="U2520" s="46"/>
      <c r="V2520" s="57"/>
      <c r="W2520" s="58"/>
      <c r="X2520" s="57"/>
      <c r="Y2520" s="46"/>
      <c r="Z2520" s="57"/>
      <c r="AA2520" s="59"/>
      <c r="AB2520" s="60"/>
      <c r="AJ2520" s="11">
        <f t="shared" si="1186"/>
        <v>13</v>
      </c>
      <c r="AK2520" s="11">
        <f t="shared" si="1189"/>
        <v>0</v>
      </c>
      <c r="AL2520" s="11">
        <f t="shared" si="1190"/>
        <v>0</v>
      </c>
      <c r="AM2520" s="11">
        <f t="shared" si="1191"/>
        <v>0</v>
      </c>
      <c r="AN2520" s="11">
        <f t="shared" si="1192"/>
        <v>0</v>
      </c>
      <c r="AO2520" s="4" t="e">
        <f>IF(#REF!="I",1,IF(#REF!="II",2,IF(#REF!="III",3,IF(#REF!="IV",4))))</f>
        <v>#REF!</v>
      </c>
      <c r="AP2520" s="11" t="e">
        <f>IF(#REF!="PULMONAR",1,IF(AND(#REF!="EXTRAPULMONAR",#REF!&lt;&gt;"MENINGEA"),2,IF(AND(#REF!="EXTRAPULMONAR",#REF!="MENINGEA"),3,)))</f>
        <v>#REF!</v>
      </c>
      <c r="AQ25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0" s="4">
        <f t="shared" si="1193"/>
        <v>0</v>
      </c>
      <c r="AS2520" s="10">
        <f t="shared" si="1194"/>
        <v>0</v>
      </c>
      <c r="AT2520" s="10">
        <f t="shared" si="1195"/>
        <v>0</v>
      </c>
      <c r="AU2520" s="10" t="str">
        <f t="shared" si="1196"/>
        <v>0</v>
      </c>
      <c r="AV2520" s="11" t="e">
        <f t="shared" si="1197"/>
        <v>#N/A</v>
      </c>
      <c r="AW2520" s="4" t="e">
        <f t="shared" si="1198"/>
        <v>#N/A</v>
      </c>
      <c r="AX2520" s="10" t="e">
        <f t="shared" si="1184"/>
        <v>#N/A</v>
      </c>
      <c r="AY2520" s="10" t="e">
        <f t="shared" si="1185"/>
        <v>#N/A</v>
      </c>
      <c r="AZ2520" s="10" t="e">
        <f t="shared" si="1199"/>
        <v>#REF!</v>
      </c>
      <c r="BA2520" s="12" t="e">
        <f>IF(BW2520=7,0,AJ2520&amp;IF(#REF!="SI",1,IF(#REF!="NO",2,IF(#REF!="VIH + PREVIO",3,0))))</f>
        <v>#REF!</v>
      </c>
      <c r="BB2520" s="13" t="e">
        <f>IF(AND(#REF!="POSITIVO",#REF!="POSITIVO"),1,IF(#REF!="NEGATIVO",2,IF(#REF!="VIH + PREVIO",3,0)))</f>
        <v>#REF!</v>
      </c>
      <c r="BC2520" s="10" t="e">
        <f>IF(#REF!="SI",1,IF(#REF!="NO",2,0))</f>
        <v>#REF!</v>
      </c>
      <c r="BD2520" s="10" t="e">
        <f>IF(#REF!="SI",1,IF(#REF!="NO",2,0))</f>
        <v>#REF!</v>
      </c>
      <c r="BE2520" s="10" t="e">
        <f>IF(OR(#REF!="VIH + PREVIO",#REF!="VIH + PREVIO",#REF!="VIH + PREVIO"),1,0)</f>
        <v>#REF!</v>
      </c>
      <c r="BF2520" s="13" t="e">
        <f>IF(OR(#REF!="POSITIVO",#REF!="NEGATIVO"),1,IF(#REF!="PACIENTE NO ACEPTA",2,IF(#REF!="VIH + PREVIO",3,0)))</f>
        <v>#REF!</v>
      </c>
      <c r="BG2520" s="10" t="e">
        <f t="shared" si="1200"/>
        <v>#REF!</v>
      </c>
      <c r="BH2520" s="10" t="e">
        <f t="shared" si="1201"/>
        <v>#REF!</v>
      </c>
      <c r="BI2520" s="10" t="e">
        <f t="shared" si="1202"/>
        <v>#REF!</v>
      </c>
      <c r="BJ2520" s="10" t="e">
        <f t="shared" si="1203"/>
        <v>#REF!</v>
      </c>
      <c r="BK2520" s="10" t="e">
        <f t="shared" si="1204"/>
        <v>#REF!</v>
      </c>
      <c r="BL2520" s="10" t="e">
        <f t="shared" si="1205"/>
        <v>#REF!</v>
      </c>
      <c r="BM2520" s="10" t="e">
        <f>IF(OR(BW2520=7,AQ2520=6),0,IF(#REF!="I",1,IF(#REF!="II",2,IF(#REF!="III",3,IF(#REF!="IV",4))))&amp;AP2520&amp;AQ2520&amp;AR2520&amp;AS2520&amp;AT2520&amp;AU2520&amp;AX2520)</f>
        <v>#REF!</v>
      </c>
      <c r="BN2520" s="10" t="e">
        <f t="shared" si="1206"/>
        <v>#REF!</v>
      </c>
      <c r="BO2520" s="10" t="e">
        <f t="shared" si="1207"/>
        <v>#REF!</v>
      </c>
      <c r="BP2520" s="10" t="e">
        <f t="shared" si="1208"/>
        <v>#REF!</v>
      </c>
      <c r="BQ2520" s="10" t="e">
        <f t="shared" si="1209"/>
        <v>#REF!</v>
      </c>
      <c r="BR2520" s="10" t="e">
        <f t="shared" si="1210"/>
        <v>#REF!</v>
      </c>
      <c r="BS2520" s="10" t="e">
        <f t="shared" si="1211"/>
        <v>#REF!</v>
      </c>
      <c r="BT2520" s="10" t="e">
        <f>IF(OR(BW2520=7,AQ2520=6),0,AO2520&amp;IF(#REF!="SI",1,IF(#REF!="NO",2,IF(#REF!="VIH + PREVIO",3,0))))</f>
        <v>#REF!</v>
      </c>
      <c r="BU2520" s="10" t="e">
        <f>IF(OR(BW2520=7,AQ2520=6),0,IF(#REF!="-",1,0))</f>
        <v>#REF!</v>
      </c>
      <c r="BV2520" s="10" t="e">
        <f t="shared" si="1212"/>
        <v>#REF!</v>
      </c>
      <c r="BW25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0" s="10" t="e">
        <f t="shared" si="1187"/>
        <v>#REF!</v>
      </c>
      <c r="BY2520" s="10" t="e">
        <f t="shared" si="1213"/>
        <v>#REF!</v>
      </c>
      <c r="BZ2520" s="10" t="e">
        <f t="shared" si="1188"/>
        <v>#REF!</v>
      </c>
      <c r="CA2520" s="10"/>
    </row>
    <row r="2521" spans="1:79" ht="23.25" customHeight="1" x14ac:dyDescent="0.3">
      <c r="A2521" s="7">
        <v>2519</v>
      </c>
      <c r="B2521" s="43"/>
      <c r="C2521" s="44"/>
      <c r="D2521" s="45"/>
      <c r="E2521" s="46"/>
      <c r="F2521" s="46"/>
      <c r="G2521" s="46"/>
      <c r="H2521" s="50"/>
      <c r="I2521" s="51"/>
      <c r="J2521" s="52"/>
      <c r="K2521" s="51"/>
      <c r="L2521" s="53"/>
      <c r="M2521" s="54"/>
      <c r="N2521" s="43"/>
      <c r="O2521" s="55"/>
      <c r="P2521" s="46"/>
      <c r="Q2521" s="46"/>
      <c r="R2521" s="46"/>
      <c r="S2521" s="43"/>
      <c r="T2521" s="56"/>
      <c r="U2521" s="46"/>
      <c r="V2521" s="57"/>
      <c r="W2521" s="58"/>
      <c r="X2521" s="57"/>
      <c r="Y2521" s="46"/>
      <c r="Z2521" s="57"/>
      <c r="AA2521" s="59"/>
      <c r="AB2521" s="60"/>
      <c r="AJ2521" s="11">
        <f t="shared" si="1186"/>
        <v>13</v>
      </c>
      <c r="AK2521" s="11">
        <f t="shared" si="1189"/>
        <v>0</v>
      </c>
      <c r="AL2521" s="11">
        <f t="shared" si="1190"/>
        <v>0</v>
      </c>
      <c r="AM2521" s="11">
        <f t="shared" si="1191"/>
        <v>0</v>
      </c>
      <c r="AN2521" s="11">
        <f t="shared" si="1192"/>
        <v>0</v>
      </c>
      <c r="AO2521" s="4" t="e">
        <f>IF(#REF!="I",1,IF(#REF!="II",2,IF(#REF!="III",3,IF(#REF!="IV",4))))</f>
        <v>#REF!</v>
      </c>
      <c r="AP2521" s="11" t="e">
        <f>IF(#REF!="PULMONAR",1,IF(AND(#REF!="EXTRAPULMONAR",#REF!&lt;&gt;"MENINGEA"),2,IF(AND(#REF!="EXTRAPULMONAR",#REF!="MENINGEA"),3,)))</f>
        <v>#REF!</v>
      </c>
      <c r="AQ25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1" s="4">
        <f t="shared" si="1193"/>
        <v>0</v>
      </c>
      <c r="AS2521" s="10">
        <f t="shared" si="1194"/>
        <v>0</v>
      </c>
      <c r="AT2521" s="10">
        <f t="shared" si="1195"/>
        <v>0</v>
      </c>
      <c r="AU2521" s="10" t="str">
        <f t="shared" si="1196"/>
        <v>0</v>
      </c>
      <c r="AV2521" s="11" t="e">
        <f t="shared" si="1197"/>
        <v>#N/A</v>
      </c>
      <c r="AW2521" s="4" t="e">
        <f t="shared" si="1198"/>
        <v>#N/A</v>
      </c>
      <c r="AX2521" s="10" t="e">
        <f t="shared" ref="AX2521:AX2575" si="1214">VLOOKUP(AV2521,ED,2,FALSE)</f>
        <v>#N/A</v>
      </c>
      <c r="AY2521" s="10" t="e">
        <f t="shared" ref="AY2521:AY2575" si="1215">VLOOKUP(AW2521,ED_COHORT,2,FALSE)</f>
        <v>#N/A</v>
      </c>
      <c r="AZ2521" s="10" t="e">
        <f t="shared" si="1199"/>
        <v>#REF!</v>
      </c>
      <c r="BA2521" s="12" t="e">
        <f>IF(BW2521=7,0,AJ2521&amp;IF(#REF!="SI",1,IF(#REF!="NO",2,IF(#REF!="VIH + PREVIO",3,0))))</f>
        <v>#REF!</v>
      </c>
      <c r="BB2521" s="13" t="e">
        <f>IF(AND(#REF!="POSITIVO",#REF!="POSITIVO"),1,IF(#REF!="NEGATIVO",2,IF(#REF!="VIH + PREVIO",3,0)))</f>
        <v>#REF!</v>
      </c>
      <c r="BC2521" s="10" t="e">
        <f>IF(#REF!="SI",1,IF(#REF!="NO",2,0))</f>
        <v>#REF!</v>
      </c>
      <c r="BD2521" s="10" t="e">
        <f>IF(#REF!="SI",1,IF(#REF!="NO",2,0))</f>
        <v>#REF!</v>
      </c>
      <c r="BE2521" s="10" t="e">
        <f>IF(OR(#REF!="VIH + PREVIO",#REF!="VIH + PREVIO",#REF!="VIH + PREVIO"),1,0)</f>
        <v>#REF!</v>
      </c>
      <c r="BF2521" s="13" t="e">
        <f>IF(OR(#REF!="POSITIVO",#REF!="NEGATIVO"),1,IF(#REF!="PACIENTE NO ACEPTA",2,IF(#REF!="VIH + PREVIO",3,0)))</f>
        <v>#REF!</v>
      </c>
      <c r="BG2521" s="10" t="e">
        <f t="shared" si="1200"/>
        <v>#REF!</v>
      </c>
      <c r="BH2521" s="10" t="e">
        <f t="shared" si="1201"/>
        <v>#REF!</v>
      </c>
      <c r="BI2521" s="10" t="e">
        <f t="shared" si="1202"/>
        <v>#REF!</v>
      </c>
      <c r="BJ2521" s="10" t="e">
        <f t="shared" si="1203"/>
        <v>#REF!</v>
      </c>
      <c r="BK2521" s="10" t="e">
        <f t="shared" si="1204"/>
        <v>#REF!</v>
      </c>
      <c r="BL2521" s="10" t="e">
        <f t="shared" si="1205"/>
        <v>#REF!</v>
      </c>
      <c r="BM2521" s="10" t="e">
        <f>IF(OR(BW2521=7,AQ2521=6),0,IF(#REF!="I",1,IF(#REF!="II",2,IF(#REF!="III",3,IF(#REF!="IV",4))))&amp;AP2521&amp;AQ2521&amp;AR2521&amp;AS2521&amp;AT2521&amp;AU2521&amp;AX2521)</f>
        <v>#REF!</v>
      </c>
      <c r="BN2521" s="10" t="e">
        <f t="shared" si="1206"/>
        <v>#REF!</v>
      </c>
      <c r="BO2521" s="10" t="e">
        <f t="shared" si="1207"/>
        <v>#REF!</v>
      </c>
      <c r="BP2521" s="10" t="e">
        <f t="shared" si="1208"/>
        <v>#REF!</v>
      </c>
      <c r="BQ2521" s="10" t="e">
        <f t="shared" si="1209"/>
        <v>#REF!</v>
      </c>
      <c r="BR2521" s="10" t="e">
        <f t="shared" si="1210"/>
        <v>#REF!</v>
      </c>
      <c r="BS2521" s="10" t="e">
        <f t="shared" si="1211"/>
        <v>#REF!</v>
      </c>
      <c r="BT2521" s="10" t="e">
        <f>IF(OR(BW2521=7,AQ2521=6),0,AO2521&amp;IF(#REF!="SI",1,IF(#REF!="NO",2,IF(#REF!="VIH + PREVIO",3,0))))</f>
        <v>#REF!</v>
      </c>
      <c r="BU2521" s="10" t="e">
        <f>IF(OR(BW2521=7,AQ2521=6),0,IF(#REF!="-",1,0))</f>
        <v>#REF!</v>
      </c>
      <c r="BV2521" s="10" t="e">
        <f t="shared" si="1212"/>
        <v>#REF!</v>
      </c>
      <c r="BW25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1" s="10" t="e">
        <f t="shared" si="1187"/>
        <v>#REF!</v>
      </c>
      <c r="BY2521" s="10" t="e">
        <f t="shared" si="1213"/>
        <v>#REF!</v>
      </c>
      <c r="BZ2521" s="10" t="e">
        <f t="shared" si="1188"/>
        <v>#REF!</v>
      </c>
      <c r="CA2521" s="10"/>
    </row>
    <row r="2522" spans="1:79" ht="23.25" customHeight="1" x14ac:dyDescent="0.3">
      <c r="A2522" s="7">
        <v>2520</v>
      </c>
      <c r="B2522" s="43"/>
      <c r="C2522" s="44"/>
      <c r="D2522" s="45"/>
      <c r="E2522" s="46"/>
      <c r="F2522" s="46"/>
      <c r="G2522" s="46"/>
      <c r="H2522" s="50"/>
      <c r="I2522" s="51"/>
      <c r="J2522" s="52"/>
      <c r="K2522" s="51"/>
      <c r="L2522" s="53"/>
      <c r="M2522" s="54"/>
      <c r="N2522" s="43"/>
      <c r="O2522" s="55"/>
      <c r="P2522" s="46"/>
      <c r="Q2522" s="46"/>
      <c r="R2522" s="46"/>
      <c r="S2522" s="43"/>
      <c r="T2522" s="56"/>
      <c r="U2522" s="46"/>
      <c r="V2522" s="57"/>
      <c r="W2522" s="58"/>
      <c r="X2522" s="57"/>
      <c r="Y2522" s="46"/>
      <c r="Z2522" s="57"/>
      <c r="AA2522" s="59"/>
      <c r="AB2522" s="60"/>
      <c r="AJ2522" s="11">
        <f t="shared" si="1186"/>
        <v>13</v>
      </c>
      <c r="AK2522" s="11">
        <f t="shared" si="1189"/>
        <v>0</v>
      </c>
      <c r="AL2522" s="11">
        <f t="shared" si="1190"/>
        <v>0</v>
      </c>
      <c r="AM2522" s="11">
        <f t="shared" si="1191"/>
        <v>0</v>
      </c>
      <c r="AN2522" s="11">
        <f t="shared" si="1192"/>
        <v>0</v>
      </c>
      <c r="AO2522" s="4" t="e">
        <f>IF(#REF!="I",1,IF(#REF!="II",2,IF(#REF!="III",3,IF(#REF!="IV",4))))</f>
        <v>#REF!</v>
      </c>
      <c r="AP2522" s="11" t="e">
        <f>IF(#REF!="PULMONAR",1,IF(AND(#REF!="EXTRAPULMONAR",#REF!&lt;&gt;"MENINGEA"),2,IF(AND(#REF!="EXTRAPULMONAR",#REF!="MENINGEA"),3,)))</f>
        <v>#REF!</v>
      </c>
      <c r="AQ25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2" s="4">
        <f t="shared" si="1193"/>
        <v>0</v>
      </c>
      <c r="AS2522" s="10">
        <f t="shared" si="1194"/>
        <v>0</v>
      </c>
      <c r="AT2522" s="10">
        <f t="shared" si="1195"/>
        <v>0</v>
      </c>
      <c r="AU2522" s="10" t="str">
        <f t="shared" si="1196"/>
        <v>0</v>
      </c>
      <c r="AV2522" s="11" t="e">
        <f t="shared" si="1197"/>
        <v>#N/A</v>
      </c>
      <c r="AW2522" s="4" t="e">
        <f t="shared" si="1198"/>
        <v>#N/A</v>
      </c>
      <c r="AX2522" s="10" t="e">
        <f t="shared" si="1214"/>
        <v>#N/A</v>
      </c>
      <c r="AY2522" s="10" t="e">
        <f t="shared" si="1215"/>
        <v>#N/A</v>
      </c>
      <c r="AZ2522" s="10" t="e">
        <f t="shared" si="1199"/>
        <v>#REF!</v>
      </c>
      <c r="BA2522" s="12" t="e">
        <f>IF(BW2522=7,0,AJ2522&amp;IF(#REF!="SI",1,IF(#REF!="NO",2,IF(#REF!="VIH + PREVIO",3,0))))</f>
        <v>#REF!</v>
      </c>
      <c r="BB2522" s="13" t="e">
        <f>IF(AND(#REF!="POSITIVO",#REF!="POSITIVO"),1,IF(#REF!="NEGATIVO",2,IF(#REF!="VIH + PREVIO",3,0)))</f>
        <v>#REF!</v>
      </c>
      <c r="BC2522" s="10" t="e">
        <f>IF(#REF!="SI",1,IF(#REF!="NO",2,0))</f>
        <v>#REF!</v>
      </c>
      <c r="BD2522" s="10" t="e">
        <f>IF(#REF!="SI",1,IF(#REF!="NO",2,0))</f>
        <v>#REF!</v>
      </c>
      <c r="BE2522" s="10" t="e">
        <f>IF(OR(#REF!="VIH + PREVIO",#REF!="VIH + PREVIO",#REF!="VIH + PREVIO"),1,0)</f>
        <v>#REF!</v>
      </c>
      <c r="BF2522" s="13" t="e">
        <f>IF(OR(#REF!="POSITIVO",#REF!="NEGATIVO"),1,IF(#REF!="PACIENTE NO ACEPTA",2,IF(#REF!="VIH + PREVIO",3,0)))</f>
        <v>#REF!</v>
      </c>
      <c r="BG2522" s="10" t="e">
        <f t="shared" si="1200"/>
        <v>#REF!</v>
      </c>
      <c r="BH2522" s="10" t="e">
        <f t="shared" si="1201"/>
        <v>#REF!</v>
      </c>
      <c r="BI2522" s="10" t="e">
        <f t="shared" si="1202"/>
        <v>#REF!</v>
      </c>
      <c r="BJ2522" s="10" t="e">
        <f t="shared" si="1203"/>
        <v>#REF!</v>
      </c>
      <c r="BK2522" s="10" t="e">
        <f t="shared" si="1204"/>
        <v>#REF!</v>
      </c>
      <c r="BL2522" s="10" t="e">
        <f t="shared" si="1205"/>
        <v>#REF!</v>
      </c>
      <c r="BM2522" s="10" t="e">
        <f>IF(OR(BW2522=7,AQ2522=6),0,IF(#REF!="I",1,IF(#REF!="II",2,IF(#REF!="III",3,IF(#REF!="IV",4))))&amp;AP2522&amp;AQ2522&amp;AR2522&amp;AS2522&amp;AT2522&amp;AU2522&amp;AX2522)</f>
        <v>#REF!</v>
      </c>
      <c r="BN2522" s="10" t="e">
        <f t="shared" si="1206"/>
        <v>#REF!</v>
      </c>
      <c r="BO2522" s="10" t="e">
        <f t="shared" si="1207"/>
        <v>#REF!</v>
      </c>
      <c r="BP2522" s="10" t="e">
        <f t="shared" si="1208"/>
        <v>#REF!</v>
      </c>
      <c r="BQ2522" s="10" t="e">
        <f t="shared" si="1209"/>
        <v>#REF!</v>
      </c>
      <c r="BR2522" s="10" t="e">
        <f t="shared" si="1210"/>
        <v>#REF!</v>
      </c>
      <c r="BS2522" s="10" t="e">
        <f t="shared" si="1211"/>
        <v>#REF!</v>
      </c>
      <c r="BT2522" s="10" t="e">
        <f>IF(OR(BW2522=7,AQ2522=6),0,AO2522&amp;IF(#REF!="SI",1,IF(#REF!="NO",2,IF(#REF!="VIH + PREVIO",3,0))))</f>
        <v>#REF!</v>
      </c>
      <c r="BU2522" s="10" t="e">
        <f>IF(OR(BW2522=7,AQ2522=6),0,IF(#REF!="-",1,0))</f>
        <v>#REF!</v>
      </c>
      <c r="BV2522" s="10" t="e">
        <f t="shared" si="1212"/>
        <v>#REF!</v>
      </c>
      <c r="BW25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2" s="10" t="e">
        <f t="shared" si="1187"/>
        <v>#REF!</v>
      </c>
      <c r="BY2522" s="10" t="e">
        <f t="shared" si="1213"/>
        <v>#REF!</v>
      </c>
      <c r="BZ2522" s="10" t="e">
        <f t="shared" si="1188"/>
        <v>#REF!</v>
      </c>
      <c r="CA2522" s="10"/>
    </row>
    <row r="2523" spans="1:79" ht="23.25" customHeight="1" x14ac:dyDescent="0.3">
      <c r="A2523" s="7">
        <v>2521</v>
      </c>
      <c r="B2523" s="43"/>
      <c r="C2523" s="44"/>
      <c r="D2523" s="45"/>
      <c r="E2523" s="46"/>
      <c r="F2523" s="46"/>
      <c r="G2523" s="46"/>
      <c r="H2523" s="50"/>
      <c r="I2523" s="51"/>
      <c r="J2523" s="52"/>
      <c r="K2523" s="51"/>
      <c r="L2523" s="53"/>
      <c r="M2523" s="54"/>
      <c r="N2523" s="43"/>
      <c r="O2523" s="55"/>
      <c r="P2523" s="46"/>
      <c r="Q2523" s="46"/>
      <c r="R2523" s="46"/>
      <c r="S2523" s="43"/>
      <c r="T2523" s="56"/>
      <c r="U2523" s="46"/>
      <c r="V2523" s="57"/>
      <c r="W2523" s="58"/>
      <c r="X2523" s="57"/>
      <c r="Y2523" s="46"/>
      <c r="Z2523" s="57"/>
      <c r="AA2523" s="59"/>
      <c r="AB2523" s="60"/>
      <c r="AJ2523" s="11">
        <f t="shared" si="1186"/>
        <v>13</v>
      </c>
      <c r="AK2523" s="11">
        <f t="shared" si="1189"/>
        <v>0</v>
      </c>
      <c r="AL2523" s="11">
        <f t="shared" si="1190"/>
        <v>0</v>
      </c>
      <c r="AM2523" s="11">
        <f t="shared" si="1191"/>
        <v>0</v>
      </c>
      <c r="AN2523" s="11">
        <f t="shared" si="1192"/>
        <v>0</v>
      </c>
      <c r="AO2523" s="4" t="e">
        <f>IF(#REF!="I",1,IF(#REF!="II",2,IF(#REF!="III",3,IF(#REF!="IV",4))))</f>
        <v>#REF!</v>
      </c>
      <c r="AP2523" s="11" t="e">
        <f>IF(#REF!="PULMONAR",1,IF(AND(#REF!="EXTRAPULMONAR",#REF!&lt;&gt;"MENINGEA"),2,IF(AND(#REF!="EXTRAPULMONAR",#REF!="MENINGEA"),3,)))</f>
        <v>#REF!</v>
      </c>
      <c r="AQ25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3" s="4">
        <f t="shared" si="1193"/>
        <v>0</v>
      </c>
      <c r="AS2523" s="10">
        <f t="shared" si="1194"/>
        <v>0</v>
      </c>
      <c r="AT2523" s="10">
        <f t="shared" si="1195"/>
        <v>0</v>
      </c>
      <c r="AU2523" s="10" t="str">
        <f t="shared" si="1196"/>
        <v>0</v>
      </c>
      <c r="AV2523" s="11" t="e">
        <f t="shared" si="1197"/>
        <v>#N/A</v>
      </c>
      <c r="AW2523" s="4" t="e">
        <f t="shared" si="1198"/>
        <v>#N/A</v>
      </c>
      <c r="AX2523" s="10" t="e">
        <f t="shared" si="1214"/>
        <v>#N/A</v>
      </c>
      <c r="AY2523" s="10" t="e">
        <f t="shared" si="1215"/>
        <v>#N/A</v>
      </c>
      <c r="AZ2523" s="10" t="e">
        <f t="shared" si="1199"/>
        <v>#REF!</v>
      </c>
      <c r="BA2523" s="12" t="e">
        <f>IF(BW2523=7,0,AJ2523&amp;IF(#REF!="SI",1,IF(#REF!="NO",2,IF(#REF!="VIH + PREVIO",3,0))))</f>
        <v>#REF!</v>
      </c>
      <c r="BB2523" s="13" t="e">
        <f>IF(AND(#REF!="POSITIVO",#REF!="POSITIVO"),1,IF(#REF!="NEGATIVO",2,IF(#REF!="VIH + PREVIO",3,0)))</f>
        <v>#REF!</v>
      </c>
      <c r="BC2523" s="10" t="e">
        <f>IF(#REF!="SI",1,IF(#REF!="NO",2,0))</f>
        <v>#REF!</v>
      </c>
      <c r="BD2523" s="10" t="e">
        <f>IF(#REF!="SI",1,IF(#REF!="NO",2,0))</f>
        <v>#REF!</v>
      </c>
      <c r="BE2523" s="10" t="e">
        <f>IF(OR(#REF!="VIH + PREVIO",#REF!="VIH + PREVIO",#REF!="VIH + PREVIO"),1,0)</f>
        <v>#REF!</v>
      </c>
      <c r="BF2523" s="13" t="e">
        <f>IF(OR(#REF!="POSITIVO",#REF!="NEGATIVO"),1,IF(#REF!="PACIENTE NO ACEPTA",2,IF(#REF!="VIH + PREVIO",3,0)))</f>
        <v>#REF!</v>
      </c>
      <c r="BG2523" s="10" t="e">
        <f t="shared" si="1200"/>
        <v>#REF!</v>
      </c>
      <c r="BH2523" s="10" t="e">
        <f t="shared" si="1201"/>
        <v>#REF!</v>
      </c>
      <c r="BI2523" s="10" t="e">
        <f t="shared" si="1202"/>
        <v>#REF!</v>
      </c>
      <c r="BJ2523" s="10" t="e">
        <f t="shared" si="1203"/>
        <v>#REF!</v>
      </c>
      <c r="BK2523" s="10" t="e">
        <f t="shared" si="1204"/>
        <v>#REF!</v>
      </c>
      <c r="BL2523" s="10" t="e">
        <f t="shared" si="1205"/>
        <v>#REF!</v>
      </c>
      <c r="BM2523" s="10" t="e">
        <f>IF(OR(BW2523=7,AQ2523=6),0,IF(#REF!="I",1,IF(#REF!="II",2,IF(#REF!="III",3,IF(#REF!="IV",4))))&amp;AP2523&amp;AQ2523&amp;AR2523&amp;AS2523&amp;AT2523&amp;AU2523&amp;AX2523)</f>
        <v>#REF!</v>
      </c>
      <c r="BN2523" s="10" t="e">
        <f t="shared" si="1206"/>
        <v>#REF!</v>
      </c>
      <c r="BO2523" s="10" t="e">
        <f t="shared" si="1207"/>
        <v>#REF!</v>
      </c>
      <c r="BP2523" s="10" t="e">
        <f t="shared" si="1208"/>
        <v>#REF!</v>
      </c>
      <c r="BQ2523" s="10" t="e">
        <f t="shared" si="1209"/>
        <v>#REF!</v>
      </c>
      <c r="BR2523" s="10" t="e">
        <f t="shared" si="1210"/>
        <v>#REF!</v>
      </c>
      <c r="BS2523" s="10" t="e">
        <f t="shared" si="1211"/>
        <v>#REF!</v>
      </c>
      <c r="BT2523" s="10" t="e">
        <f>IF(OR(BW2523=7,AQ2523=6),0,AO2523&amp;IF(#REF!="SI",1,IF(#REF!="NO",2,IF(#REF!="VIH + PREVIO",3,0))))</f>
        <v>#REF!</v>
      </c>
      <c r="BU2523" s="10" t="e">
        <f>IF(OR(BW2523=7,AQ2523=6),0,IF(#REF!="-",1,0))</f>
        <v>#REF!</v>
      </c>
      <c r="BV2523" s="10" t="e">
        <f t="shared" si="1212"/>
        <v>#REF!</v>
      </c>
      <c r="BW25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3" s="10" t="e">
        <f t="shared" si="1187"/>
        <v>#REF!</v>
      </c>
      <c r="BY2523" s="10" t="e">
        <f t="shared" si="1213"/>
        <v>#REF!</v>
      </c>
      <c r="BZ2523" s="10" t="e">
        <f t="shared" si="1188"/>
        <v>#REF!</v>
      </c>
      <c r="CA2523" s="10"/>
    </row>
    <row r="2524" spans="1:79" ht="23.25" customHeight="1" x14ac:dyDescent="0.3">
      <c r="A2524" s="7">
        <v>2522</v>
      </c>
      <c r="B2524" s="43"/>
      <c r="C2524" s="44"/>
      <c r="D2524" s="45"/>
      <c r="E2524" s="46"/>
      <c r="F2524" s="46"/>
      <c r="G2524" s="46"/>
      <c r="H2524" s="50"/>
      <c r="I2524" s="51"/>
      <c r="J2524" s="52"/>
      <c r="K2524" s="51"/>
      <c r="L2524" s="53"/>
      <c r="M2524" s="54"/>
      <c r="N2524" s="43"/>
      <c r="O2524" s="55"/>
      <c r="P2524" s="46"/>
      <c r="Q2524" s="46"/>
      <c r="R2524" s="46"/>
      <c r="S2524" s="43"/>
      <c r="T2524" s="56"/>
      <c r="U2524" s="46"/>
      <c r="V2524" s="57"/>
      <c r="W2524" s="58"/>
      <c r="X2524" s="57"/>
      <c r="Y2524" s="46"/>
      <c r="Z2524" s="57"/>
      <c r="AA2524" s="59"/>
      <c r="AB2524" s="60"/>
      <c r="AJ2524" s="11">
        <f t="shared" si="1186"/>
        <v>13</v>
      </c>
      <c r="AK2524" s="11">
        <f t="shared" si="1189"/>
        <v>0</v>
      </c>
      <c r="AL2524" s="11">
        <f t="shared" si="1190"/>
        <v>0</v>
      </c>
      <c r="AM2524" s="11">
        <f t="shared" si="1191"/>
        <v>0</v>
      </c>
      <c r="AN2524" s="11">
        <f t="shared" si="1192"/>
        <v>0</v>
      </c>
      <c r="AO2524" s="4" t="e">
        <f>IF(#REF!="I",1,IF(#REF!="II",2,IF(#REF!="III",3,IF(#REF!="IV",4))))</f>
        <v>#REF!</v>
      </c>
      <c r="AP2524" s="11" t="e">
        <f>IF(#REF!="PULMONAR",1,IF(AND(#REF!="EXTRAPULMONAR",#REF!&lt;&gt;"MENINGEA"),2,IF(AND(#REF!="EXTRAPULMONAR",#REF!="MENINGEA"),3,)))</f>
        <v>#REF!</v>
      </c>
      <c r="AQ25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4" s="4">
        <f t="shared" si="1193"/>
        <v>0</v>
      </c>
      <c r="AS2524" s="10">
        <f t="shared" si="1194"/>
        <v>0</v>
      </c>
      <c r="AT2524" s="10">
        <f t="shared" si="1195"/>
        <v>0</v>
      </c>
      <c r="AU2524" s="10" t="str">
        <f t="shared" si="1196"/>
        <v>0</v>
      </c>
      <c r="AV2524" s="11" t="e">
        <f t="shared" si="1197"/>
        <v>#N/A</v>
      </c>
      <c r="AW2524" s="4" t="e">
        <f t="shared" si="1198"/>
        <v>#N/A</v>
      </c>
      <c r="AX2524" s="10" t="e">
        <f t="shared" si="1214"/>
        <v>#N/A</v>
      </c>
      <c r="AY2524" s="10" t="e">
        <f t="shared" si="1215"/>
        <v>#N/A</v>
      </c>
      <c r="AZ2524" s="10" t="e">
        <f t="shared" si="1199"/>
        <v>#REF!</v>
      </c>
      <c r="BA2524" s="12" t="e">
        <f>IF(BW2524=7,0,AJ2524&amp;IF(#REF!="SI",1,IF(#REF!="NO",2,IF(#REF!="VIH + PREVIO",3,0))))</f>
        <v>#REF!</v>
      </c>
      <c r="BB2524" s="13" t="e">
        <f>IF(AND(#REF!="POSITIVO",#REF!="POSITIVO"),1,IF(#REF!="NEGATIVO",2,IF(#REF!="VIH + PREVIO",3,0)))</f>
        <v>#REF!</v>
      </c>
      <c r="BC2524" s="10" t="e">
        <f>IF(#REF!="SI",1,IF(#REF!="NO",2,0))</f>
        <v>#REF!</v>
      </c>
      <c r="BD2524" s="10" t="e">
        <f>IF(#REF!="SI",1,IF(#REF!="NO",2,0))</f>
        <v>#REF!</v>
      </c>
      <c r="BE2524" s="10" t="e">
        <f>IF(OR(#REF!="VIH + PREVIO",#REF!="VIH + PREVIO",#REF!="VIH + PREVIO"),1,0)</f>
        <v>#REF!</v>
      </c>
      <c r="BF2524" s="13" t="e">
        <f>IF(OR(#REF!="POSITIVO",#REF!="NEGATIVO"),1,IF(#REF!="PACIENTE NO ACEPTA",2,IF(#REF!="VIH + PREVIO",3,0)))</f>
        <v>#REF!</v>
      </c>
      <c r="BG2524" s="10" t="e">
        <f t="shared" si="1200"/>
        <v>#REF!</v>
      </c>
      <c r="BH2524" s="10" t="e">
        <f t="shared" si="1201"/>
        <v>#REF!</v>
      </c>
      <c r="BI2524" s="10" t="e">
        <f t="shared" si="1202"/>
        <v>#REF!</v>
      </c>
      <c r="BJ2524" s="10" t="e">
        <f t="shared" si="1203"/>
        <v>#REF!</v>
      </c>
      <c r="BK2524" s="10" t="e">
        <f t="shared" si="1204"/>
        <v>#REF!</v>
      </c>
      <c r="BL2524" s="10" t="e">
        <f t="shared" si="1205"/>
        <v>#REF!</v>
      </c>
      <c r="BM2524" s="10" t="e">
        <f>IF(OR(BW2524=7,AQ2524=6),0,IF(#REF!="I",1,IF(#REF!="II",2,IF(#REF!="III",3,IF(#REF!="IV",4))))&amp;AP2524&amp;AQ2524&amp;AR2524&amp;AS2524&amp;AT2524&amp;AU2524&amp;AX2524)</f>
        <v>#REF!</v>
      </c>
      <c r="BN2524" s="10" t="e">
        <f t="shared" si="1206"/>
        <v>#REF!</v>
      </c>
      <c r="BO2524" s="10" t="e">
        <f t="shared" si="1207"/>
        <v>#REF!</v>
      </c>
      <c r="BP2524" s="10" t="e">
        <f t="shared" si="1208"/>
        <v>#REF!</v>
      </c>
      <c r="BQ2524" s="10" t="e">
        <f t="shared" si="1209"/>
        <v>#REF!</v>
      </c>
      <c r="BR2524" s="10" t="e">
        <f t="shared" si="1210"/>
        <v>#REF!</v>
      </c>
      <c r="BS2524" s="10" t="e">
        <f t="shared" si="1211"/>
        <v>#REF!</v>
      </c>
      <c r="BT2524" s="10" t="e">
        <f>IF(OR(BW2524=7,AQ2524=6),0,AO2524&amp;IF(#REF!="SI",1,IF(#REF!="NO",2,IF(#REF!="VIH + PREVIO",3,0))))</f>
        <v>#REF!</v>
      </c>
      <c r="BU2524" s="10" t="e">
        <f>IF(OR(BW2524=7,AQ2524=6),0,IF(#REF!="-",1,0))</f>
        <v>#REF!</v>
      </c>
      <c r="BV2524" s="10" t="e">
        <f t="shared" si="1212"/>
        <v>#REF!</v>
      </c>
      <c r="BW25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4" s="10" t="e">
        <f t="shared" si="1187"/>
        <v>#REF!</v>
      </c>
      <c r="BY2524" s="10" t="e">
        <f t="shared" si="1213"/>
        <v>#REF!</v>
      </c>
      <c r="BZ2524" s="10" t="e">
        <f t="shared" si="1188"/>
        <v>#REF!</v>
      </c>
      <c r="CA2524" s="10"/>
    </row>
    <row r="2525" spans="1:79" ht="23.25" customHeight="1" x14ac:dyDescent="0.3">
      <c r="A2525" s="7">
        <v>2523</v>
      </c>
      <c r="B2525" s="43"/>
      <c r="C2525" s="44"/>
      <c r="D2525" s="45"/>
      <c r="E2525" s="46"/>
      <c r="F2525" s="46"/>
      <c r="G2525" s="46"/>
      <c r="H2525" s="50"/>
      <c r="I2525" s="51"/>
      <c r="J2525" s="52"/>
      <c r="K2525" s="51"/>
      <c r="L2525" s="53"/>
      <c r="M2525" s="54"/>
      <c r="N2525" s="43"/>
      <c r="O2525" s="55"/>
      <c r="P2525" s="46"/>
      <c r="Q2525" s="46"/>
      <c r="R2525" s="46"/>
      <c r="S2525" s="43"/>
      <c r="T2525" s="56"/>
      <c r="U2525" s="46"/>
      <c r="V2525" s="57"/>
      <c r="W2525" s="58"/>
      <c r="X2525" s="57"/>
      <c r="Y2525" s="46"/>
      <c r="Z2525" s="57"/>
      <c r="AA2525" s="59"/>
      <c r="AB2525" s="60"/>
      <c r="AJ2525" s="11">
        <f t="shared" ref="AJ2525:AJ2588" si="1216">IF(AK2525&lt;&gt;0,AK2525,IF(AND(AK2525=0,AL2525&lt;&gt;0),AL2525,IF(AND(AK2525=0,AL2525=0,AM2525&lt;&gt;0),AM2525,IF(AND(AK2525=0,AL2525=0,AM2525=0,AN2525&lt;&gt;0),AN2525,13))))</f>
        <v>13</v>
      </c>
      <c r="AK2525" s="11">
        <f t="shared" si="1189"/>
        <v>0</v>
      </c>
      <c r="AL2525" s="11">
        <f t="shared" si="1190"/>
        <v>0</v>
      </c>
      <c r="AM2525" s="11">
        <f t="shared" si="1191"/>
        <v>0</v>
      </c>
      <c r="AN2525" s="11">
        <f t="shared" si="1192"/>
        <v>0</v>
      </c>
      <c r="AO2525" s="4" t="e">
        <f>IF(#REF!="I",1,IF(#REF!="II",2,IF(#REF!="III",3,IF(#REF!="IV",4))))</f>
        <v>#REF!</v>
      </c>
      <c r="AP2525" s="11" t="e">
        <f>IF(#REF!="PULMONAR",1,IF(AND(#REF!="EXTRAPULMONAR",#REF!&lt;&gt;"MENINGEA"),2,IF(AND(#REF!="EXTRAPULMONAR",#REF!="MENINGEA"),3,)))</f>
        <v>#REF!</v>
      </c>
      <c r="AQ25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5" s="4">
        <f t="shared" si="1193"/>
        <v>0</v>
      </c>
      <c r="AS2525" s="10">
        <f t="shared" si="1194"/>
        <v>0</v>
      </c>
      <c r="AT2525" s="10">
        <f t="shared" si="1195"/>
        <v>0</v>
      </c>
      <c r="AU2525" s="10" t="str">
        <f t="shared" si="1196"/>
        <v>0</v>
      </c>
      <c r="AV2525" s="11" t="e">
        <f t="shared" si="1197"/>
        <v>#N/A</v>
      </c>
      <c r="AW2525" s="4" t="e">
        <f t="shared" si="1198"/>
        <v>#N/A</v>
      </c>
      <c r="AX2525" s="10" t="e">
        <f t="shared" si="1214"/>
        <v>#N/A</v>
      </c>
      <c r="AY2525" s="10" t="e">
        <f t="shared" si="1215"/>
        <v>#N/A</v>
      </c>
      <c r="AZ2525" s="10" t="e">
        <f t="shared" si="1199"/>
        <v>#REF!</v>
      </c>
      <c r="BA2525" s="12" t="e">
        <f>IF(BW2525=7,0,AJ2525&amp;IF(#REF!="SI",1,IF(#REF!="NO",2,IF(#REF!="VIH + PREVIO",3,0))))</f>
        <v>#REF!</v>
      </c>
      <c r="BB2525" s="13" t="e">
        <f>IF(AND(#REF!="POSITIVO",#REF!="POSITIVO"),1,IF(#REF!="NEGATIVO",2,IF(#REF!="VIH + PREVIO",3,0)))</f>
        <v>#REF!</v>
      </c>
      <c r="BC2525" s="10" t="e">
        <f>IF(#REF!="SI",1,IF(#REF!="NO",2,0))</f>
        <v>#REF!</v>
      </c>
      <c r="BD2525" s="10" t="e">
        <f>IF(#REF!="SI",1,IF(#REF!="NO",2,0))</f>
        <v>#REF!</v>
      </c>
      <c r="BE2525" s="10" t="e">
        <f>IF(OR(#REF!="VIH + PREVIO",#REF!="VIH + PREVIO",#REF!="VIH + PREVIO"),1,0)</f>
        <v>#REF!</v>
      </c>
      <c r="BF2525" s="13" t="e">
        <f>IF(OR(#REF!="POSITIVO",#REF!="NEGATIVO"),1,IF(#REF!="PACIENTE NO ACEPTA",2,IF(#REF!="VIH + PREVIO",3,0)))</f>
        <v>#REF!</v>
      </c>
      <c r="BG2525" s="10" t="e">
        <f t="shared" si="1200"/>
        <v>#REF!</v>
      </c>
      <c r="BH2525" s="10" t="e">
        <f t="shared" si="1201"/>
        <v>#REF!</v>
      </c>
      <c r="BI2525" s="10" t="e">
        <f t="shared" si="1202"/>
        <v>#REF!</v>
      </c>
      <c r="BJ2525" s="10" t="e">
        <f t="shared" si="1203"/>
        <v>#REF!</v>
      </c>
      <c r="BK2525" s="10" t="e">
        <f t="shared" si="1204"/>
        <v>#REF!</v>
      </c>
      <c r="BL2525" s="10" t="e">
        <f t="shared" si="1205"/>
        <v>#REF!</v>
      </c>
      <c r="BM2525" s="10" t="e">
        <f>IF(OR(BW2525=7,AQ2525=6),0,IF(#REF!="I",1,IF(#REF!="II",2,IF(#REF!="III",3,IF(#REF!="IV",4))))&amp;AP2525&amp;AQ2525&amp;AR2525&amp;AS2525&amp;AT2525&amp;AU2525&amp;AX2525)</f>
        <v>#REF!</v>
      </c>
      <c r="BN2525" s="10" t="e">
        <f t="shared" si="1206"/>
        <v>#REF!</v>
      </c>
      <c r="BO2525" s="10" t="e">
        <f t="shared" si="1207"/>
        <v>#REF!</v>
      </c>
      <c r="BP2525" s="10" t="e">
        <f t="shared" si="1208"/>
        <v>#REF!</v>
      </c>
      <c r="BQ2525" s="10" t="e">
        <f t="shared" si="1209"/>
        <v>#REF!</v>
      </c>
      <c r="BR2525" s="10" t="e">
        <f t="shared" si="1210"/>
        <v>#REF!</v>
      </c>
      <c r="BS2525" s="10" t="e">
        <f t="shared" si="1211"/>
        <v>#REF!</v>
      </c>
      <c r="BT2525" s="10" t="e">
        <f>IF(OR(BW2525=7,AQ2525=6),0,AO2525&amp;IF(#REF!="SI",1,IF(#REF!="NO",2,IF(#REF!="VIH + PREVIO",3,0))))</f>
        <v>#REF!</v>
      </c>
      <c r="BU2525" s="10" t="e">
        <f>IF(OR(BW2525=7,AQ2525=6),0,IF(#REF!="-",1,0))</f>
        <v>#REF!</v>
      </c>
      <c r="BV2525" s="10" t="e">
        <f t="shared" si="1212"/>
        <v>#REF!</v>
      </c>
      <c r="BW25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5" s="10" t="e">
        <f t="shared" ref="BX2525:BX2588" si="1217">AO2525&amp;AP2525&amp;AQ2525&amp;AR2525&amp;AS2525&amp;AT2525&amp;AY2525&amp;BW2525</f>
        <v>#REF!</v>
      </c>
      <c r="BY2525" s="10" t="e">
        <f t="shared" si="1213"/>
        <v>#REF!</v>
      </c>
      <c r="BZ2525" s="10" t="e">
        <f t="shared" ref="BZ2525:BZ2588" si="1218">AO2525&amp;AP2525&amp;AQ2525&amp;AY2525&amp;BW2525</f>
        <v>#REF!</v>
      </c>
      <c r="CA2525" s="10"/>
    </row>
    <row r="2526" spans="1:79" ht="23.25" customHeight="1" x14ac:dyDescent="0.3">
      <c r="A2526" s="7">
        <v>2524</v>
      </c>
      <c r="B2526" s="43"/>
      <c r="C2526" s="44"/>
      <c r="D2526" s="45"/>
      <c r="E2526" s="46"/>
      <c r="F2526" s="46"/>
      <c r="G2526" s="46"/>
      <c r="H2526" s="50"/>
      <c r="I2526" s="51"/>
      <c r="J2526" s="52"/>
      <c r="K2526" s="51"/>
      <c r="L2526" s="53"/>
      <c r="M2526" s="54"/>
      <c r="N2526" s="43"/>
      <c r="O2526" s="55"/>
      <c r="P2526" s="46"/>
      <c r="Q2526" s="46"/>
      <c r="R2526" s="46"/>
      <c r="S2526" s="43"/>
      <c r="T2526" s="56"/>
      <c r="U2526" s="46"/>
      <c r="V2526" s="57"/>
      <c r="W2526" s="58"/>
      <c r="X2526" s="57"/>
      <c r="Y2526" s="46"/>
      <c r="Z2526" s="57"/>
      <c r="AA2526" s="59"/>
      <c r="AB2526" s="60"/>
      <c r="AJ2526" s="11">
        <f t="shared" si="1216"/>
        <v>13</v>
      </c>
      <c r="AK2526" s="11">
        <f t="shared" si="1189"/>
        <v>0</v>
      </c>
      <c r="AL2526" s="11">
        <f t="shared" si="1190"/>
        <v>0</v>
      </c>
      <c r="AM2526" s="11">
        <f t="shared" si="1191"/>
        <v>0</v>
      </c>
      <c r="AN2526" s="11">
        <f t="shared" si="1192"/>
        <v>0</v>
      </c>
      <c r="AO2526" s="4" t="e">
        <f>IF(#REF!="I",1,IF(#REF!="II",2,IF(#REF!="III",3,IF(#REF!="IV",4))))</f>
        <v>#REF!</v>
      </c>
      <c r="AP2526" s="11" t="e">
        <f>IF(#REF!="PULMONAR",1,IF(AND(#REF!="EXTRAPULMONAR",#REF!&lt;&gt;"MENINGEA"),2,IF(AND(#REF!="EXTRAPULMONAR",#REF!="MENINGEA"),3,)))</f>
        <v>#REF!</v>
      </c>
      <c r="AQ25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6" s="4">
        <f t="shared" si="1193"/>
        <v>0</v>
      </c>
      <c r="AS2526" s="10">
        <f t="shared" si="1194"/>
        <v>0</v>
      </c>
      <c r="AT2526" s="10">
        <f t="shared" si="1195"/>
        <v>0</v>
      </c>
      <c r="AU2526" s="10" t="str">
        <f t="shared" si="1196"/>
        <v>0</v>
      </c>
      <c r="AV2526" s="11" t="e">
        <f t="shared" si="1197"/>
        <v>#N/A</v>
      </c>
      <c r="AW2526" s="4" t="e">
        <f t="shared" si="1198"/>
        <v>#N/A</v>
      </c>
      <c r="AX2526" s="10" t="e">
        <f t="shared" si="1214"/>
        <v>#N/A</v>
      </c>
      <c r="AY2526" s="10" t="e">
        <f t="shared" si="1215"/>
        <v>#N/A</v>
      </c>
      <c r="AZ2526" s="10" t="e">
        <f t="shared" si="1199"/>
        <v>#REF!</v>
      </c>
      <c r="BA2526" s="12" t="e">
        <f>IF(BW2526=7,0,AJ2526&amp;IF(#REF!="SI",1,IF(#REF!="NO",2,IF(#REF!="VIH + PREVIO",3,0))))</f>
        <v>#REF!</v>
      </c>
      <c r="BB2526" s="13" t="e">
        <f>IF(AND(#REF!="POSITIVO",#REF!="POSITIVO"),1,IF(#REF!="NEGATIVO",2,IF(#REF!="VIH + PREVIO",3,0)))</f>
        <v>#REF!</v>
      </c>
      <c r="BC2526" s="10" t="e">
        <f>IF(#REF!="SI",1,IF(#REF!="NO",2,0))</f>
        <v>#REF!</v>
      </c>
      <c r="BD2526" s="10" t="e">
        <f>IF(#REF!="SI",1,IF(#REF!="NO",2,0))</f>
        <v>#REF!</v>
      </c>
      <c r="BE2526" s="10" t="e">
        <f>IF(OR(#REF!="VIH + PREVIO",#REF!="VIH + PREVIO",#REF!="VIH + PREVIO"),1,0)</f>
        <v>#REF!</v>
      </c>
      <c r="BF2526" s="13" t="e">
        <f>IF(OR(#REF!="POSITIVO",#REF!="NEGATIVO"),1,IF(#REF!="PACIENTE NO ACEPTA",2,IF(#REF!="VIH + PREVIO",3,0)))</f>
        <v>#REF!</v>
      </c>
      <c r="BG2526" s="10" t="e">
        <f t="shared" si="1200"/>
        <v>#REF!</v>
      </c>
      <c r="BH2526" s="10" t="e">
        <f t="shared" si="1201"/>
        <v>#REF!</v>
      </c>
      <c r="BI2526" s="10" t="e">
        <f t="shared" si="1202"/>
        <v>#REF!</v>
      </c>
      <c r="BJ2526" s="10" t="e">
        <f t="shared" si="1203"/>
        <v>#REF!</v>
      </c>
      <c r="BK2526" s="10" t="e">
        <f t="shared" si="1204"/>
        <v>#REF!</v>
      </c>
      <c r="BL2526" s="10" t="e">
        <f t="shared" si="1205"/>
        <v>#REF!</v>
      </c>
      <c r="BM2526" s="10" t="e">
        <f>IF(OR(BW2526=7,AQ2526=6),0,IF(#REF!="I",1,IF(#REF!="II",2,IF(#REF!="III",3,IF(#REF!="IV",4))))&amp;AP2526&amp;AQ2526&amp;AR2526&amp;AS2526&amp;AT2526&amp;AU2526&amp;AX2526)</f>
        <v>#REF!</v>
      </c>
      <c r="BN2526" s="10" t="e">
        <f t="shared" si="1206"/>
        <v>#REF!</v>
      </c>
      <c r="BO2526" s="10" t="e">
        <f t="shared" si="1207"/>
        <v>#REF!</v>
      </c>
      <c r="BP2526" s="10" t="e">
        <f t="shared" si="1208"/>
        <v>#REF!</v>
      </c>
      <c r="BQ2526" s="10" t="e">
        <f t="shared" si="1209"/>
        <v>#REF!</v>
      </c>
      <c r="BR2526" s="10" t="e">
        <f t="shared" si="1210"/>
        <v>#REF!</v>
      </c>
      <c r="BS2526" s="10" t="e">
        <f t="shared" si="1211"/>
        <v>#REF!</v>
      </c>
      <c r="BT2526" s="10" t="e">
        <f>IF(OR(BW2526=7,AQ2526=6),0,AO2526&amp;IF(#REF!="SI",1,IF(#REF!="NO",2,IF(#REF!="VIH + PREVIO",3,0))))</f>
        <v>#REF!</v>
      </c>
      <c r="BU2526" s="10" t="e">
        <f>IF(OR(BW2526=7,AQ2526=6),0,IF(#REF!="-",1,0))</f>
        <v>#REF!</v>
      </c>
      <c r="BV2526" s="10" t="e">
        <f t="shared" si="1212"/>
        <v>#REF!</v>
      </c>
      <c r="BW25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6" s="10" t="e">
        <f t="shared" si="1217"/>
        <v>#REF!</v>
      </c>
      <c r="BY2526" s="10" t="e">
        <f t="shared" si="1213"/>
        <v>#REF!</v>
      </c>
      <c r="BZ2526" s="10" t="e">
        <f t="shared" si="1218"/>
        <v>#REF!</v>
      </c>
      <c r="CA2526" s="10"/>
    </row>
    <row r="2527" spans="1:79" ht="23.25" customHeight="1" x14ac:dyDescent="0.3">
      <c r="A2527" s="7">
        <v>2525</v>
      </c>
      <c r="B2527" s="43"/>
      <c r="C2527" s="44"/>
      <c r="D2527" s="45"/>
      <c r="E2527" s="46"/>
      <c r="F2527" s="46"/>
      <c r="G2527" s="46"/>
      <c r="H2527" s="50"/>
      <c r="I2527" s="51"/>
      <c r="J2527" s="52"/>
      <c r="K2527" s="51"/>
      <c r="L2527" s="53"/>
      <c r="M2527" s="54"/>
      <c r="N2527" s="43"/>
      <c r="O2527" s="55"/>
      <c r="P2527" s="46"/>
      <c r="Q2527" s="46"/>
      <c r="R2527" s="46"/>
      <c r="S2527" s="43"/>
      <c r="T2527" s="56"/>
      <c r="U2527" s="46"/>
      <c r="V2527" s="57"/>
      <c r="W2527" s="58"/>
      <c r="X2527" s="57"/>
      <c r="Y2527" s="46"/>
      <c r="Z2527" s="57"/>
      <c r="AA2527" s="59"/>
      <c r="AB2527" s="60"/>
      <c r="AJ2527" s="11">
        <f t="shared" si="1216"/>
        <v>13</v>
      </c>
      <c r="AK2527" s="11">
        <f t="shared" si="1189"/>
        <v>0</v>
      </c>
      <c r="AL2527" s="11">
        <f t="shared" si="1190"/>
        <v>0</v>
      </c>
      <c r="AM2527" s="11">
        <f t="shared" si="1191"/>
        <v>0</v>
      </c>
      <c r="AN2527" s="11">
        <f t="shared" si="1192"/>
        <v>0</v>
      </c>
      <c r="AO2527" s="4" t="e">
        <f>IF(#REF!="I",1,IF(#REF!="II",2,IF(#REF!="III",3,IF(#REF!="IV",4))))</f>
        <v>#REF!</v>
      </c>
      <c r="AP2527" s="11" t="e">
        <f>IF(#REF!="PULMONAR",1,IF(AND(#REF!="EXTRAPULMONAR",#REF!&lt;&gt;"MENINGEA"),2,IF(AND(#REF!="EXTRAPULMONAR",#REF!="MENINGEA"),3,)))</f>
        <v>#REF!</v>
      </c>
      <c r="AQ25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7" s="4">
        <f t="shared" si="1193"/>
        <v>0</v>
      </c>
      <c r="AS2527" s="10">
        <f t="shared" si="1194"/>
        <v>0</v>
      </c>
      <c r="AT2527" s="10">
        <f t="shared" si="1195"/>
        <v>0</v>
      </c>
      <c r="AU2527" s="10" t="str">
        <f t="shared" si="1196"/>
        <v>0</v>
      </c>
      <c r="AV2527" s="11" t="e">
        <f t="shared" si="1197"/>
        <v>#N/A</v>
      </c>
      <c r="AW2527" s="4" t="e">
        <f t="shared" si="1198"/>
        <v>#N/A</v>
      </c>
      <c r="AX2527" s="10" t="e">
        <f t="shared" si="1214"/>
        <v>#N/A</v>
      </c>
      <c r="AY2527" s="10" t="e">
        <f t="shared" si="1215"/>
        <v>#N/A</v>
      </c>
      <c r="AZ2527" s="10" t="e">
        <f t="shared" si="1199"/>
        <v>#REF!</v>
      </c>
      <c r="BA2527" s="12" t="e">
        <f>IF(BW2527=7,0,AJ2527&amp;IF(#REF!="SI",1,IF(#REF!="NO",2,IF(#REF!="VIH + PREVIO",3,0))))</f>
        <v>#REF!</v>
      </c>
      <c r="BB2527" s="13" t="e">
        <f>IF(AND(#REF!="POSITIVO",#REF!="POSITIVO"),1,IF(#REF!="NEGATIVO",2,IF(#REF!="VIH + PREVIO",3,0)))</f>
        <v>#REF!</v>
      </c>
      <c r="BC2527" s="10" t="e">
        <f>IF(#REF!="SI",1,IF(#REF!="NO",2,0))</f>
        <v>#REF!</v>
      </c>
      <c r="BD2527" s="10" t="e">
        <f>IF(#REF!="SI",1,IF(#REF!="NO",2,0))</f>
        <v>#REF!</v>
      </c>
      <c r="BE2527" s="10" t="e">
        <f>IF(OR(#REF!="VIH + PREVIO",#REF!="VIH + PREVIO",#REF!="VIH + PREVIO"),1,0)</f>
        <v>#REF!</v>
      </c>
      <c r="BF2527" s="13" t="e">
        <f>IF(OR(#REF!="POSITIVO",#REF!="NEGATIVO"),1,IF(#REF!="PACIENTE NO ACEPTA",2,IF(#REF!="VIH + PREVIO",3,0)))</f>
        <v>#REF!</v>
      </c>
      <c r="BG2527" s="10" t="e">
        <f t="shared" si="1200"/>
        <v>#REF!</v>
      </c>
      <c r="BH2527" s="10" t="e">
        <f t="shared" si="1201"/>
        <v>#REF!</v>
      </c>
      <c r="BI2527" s="10" t="e">
        <f t="shared" si="1202"/>
        <v>#REF!</v>
      </c>
      <c r="BJ2527" s="10" t="e">
        <f t="shared" si="1203"/>
        <v>#REF!</v>
      </c>
      <c r="BK2527" s="10" t="e">
        <f t="shared" si="1204"/>
        <v>#REF!</v>
      </c>
      <c r="BL2527" s="10" t="e">
        <f t="shared" si="1205"/>
        <v>#REF!</v>
      </c>
      <c r="BM2527" s="10" t="e">
        <f>IF(OR(BW2527=7,AQ2527=6),0,IF(#REF!="I",1,IF(#REF!="II",2,IF(#REF!="III",3,IF(#REF!="IV",4))))&amp;AP2527&amp;AQ2527&amp;AR2527&amp;AS2527&amp;AT2527&amp;AU2527&amp;AX2527)</f>
        <v>#REF!</v>
      </c>
      <c r="BN2527" s="10" t="e">
        <f t="shared" si="1206"/>
        <v>#REF!</v>
      </c>
      <c r="BO2527" s="10" t="e">
        <f t="shared" si="1207"/>
        <v>#REF!</v>
      </c>
      <c r="BP2527" s="10" t="e">
        <f t="shared" si="1208"/>
        <v>#REF!</v>
      </c>
      <c r="BQ2527" s="10" t="e">
        <f t="shared" si="1209"/>
        <v>#REF!</v>
      </c>
      <c r="BR2527" s="10" t="e">
        <f t="shared" si="1210"/>
        <v>#REF!</v>
      </c>
      <c r="BS2527" s="10" t="e">
        <f t="shared" si="1211"/>
        <v>#REF!</v>
      </c>
      <c r="BT2527" s="10" t="e">
        <f>IF(OR(BW2527=7,AQ2527=6),0,AO2527&amp;IF(#REF!="SI",1,IF(#REF!="NO",2,IF(#REF!="VIH + PREVIO",3,0))))</f>
        <v>#REF!</v>
      </c>
      <c r="BU2527" s="10" t="e">
        <f>IF(OR(BW2527=7,AQ2527=6),0,IF(#REF!="-",1,0))</f>
        <v>#REF!</v>
      </c>
      <c r="BV2527" s="10" t="e">
        <f t="shared" si="1212"/>
        <v>#REF!</v>
      </c>
      <c r="BW25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7" s="10" t="e">
        <f t="shared" si="1217"/>
        <v>#REF!</v>
      </c>
      <c r="BY2527" s="10" t="e">
        <f t="shared" si="1213"/>
        <v>#REF!</v>
      </c>
      <c r="BZ2527" s="10" t="e">
        <f t="shared" si="1218"/>
        <v>#REF!</v>
      </c>
      <c r="CA2527" s="10"/>
    </row>
    <row r="2528" spans="1:79" ht="23.25" customHeight="1" x14ac:dyDescent="0.3">
      <c r="A2528" s="7">
        <v>2526</v>
      </c>
      <c r="B2528" s="43"/>
      <c r="C2528" s="44"/>
      <c r="D2528" s="45"/>
      <c r="E2528" s="46"/>
      <c r="F2528" s="46"/>
      <c r="G2528" s="46"/>
      <c r="H2528" s="50"/>
      <c r="I2528" s="51"/>
      <c r="J2528" s="52"/>
      <c r="K2528" s="51"/>
      <c r="L2528" s="53"/>
      <c r="M2528" s="54"/>
      <c r="N2528" s="43"/>
      <c r="O2528" s="55"/>
      <c r="P2528" s="46"/>
      <c r="Q2528" s="46"/>
      <c r="R2528" s="46"/>
      <c r="S2528" s="43"/>
      <c r="T2528" s="56"/>
      <c r="U2528" s="46"/>
      <c r="V2528" s="57"/>
      <c r="W2528" s="58"/>
      <c r="X2528" s="57"/>
      <c r="Y2528" s="46"/>
      <c r="Z2528" s="57"/>
      <c r="AA2528" s="59"/>
      <c r="AB2528" s="60"/>
      <c r="AJ2528" s="11">
        <f t="shared" si="1216"/>
        <v>13</v>
      </c>
      <c r="AK2528" s="11">
        <f t="shared" si="1189"/>
        <v>0</v>
      </c>
      <c r="AL2528" s="11">
        <f t="shared" si="1190"/>
        <v>0</v>
      </c>
      <c r="AM2528" s="11">
        <f t="shared" si="1191"/>
        <v>0</v>
      </c>
      <c r="AN2528" s="11">
        <f t="shared" si="1192"/>
        <v>0</v>
      </c>
      <c r="AO2528" s="4" t="e">
        <f>IF(#REF!="I",1,IF(#REF!="II",2,IF(#REF!="III",3,IF(#REF!="IV",4))))</f>
        <v>#REF!</v>
      </c>
      <c r="AP2528" s="11" t="e">
        <f>IF(#REF!="PULMONAR",1,IF(AND(#REF!="EXTRAPULMONAR",#REF!&lt;&gt;"MENINGEA"),2,IF(AND(#REF!="EXTRAPULMONAR",#REF!="MENINGEA"),3,)))</f>
        <v>#REF!</v>
      </c>
      <c r="AQ25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8" s="4">
        <f t="shared" si="1193"/>
        <v>0</v>
      </c>
      <c r="AS2528" s="10">
        <f t="shared" si="1194"/>
        <v>0</v>
      </c>
      <c r="AT2528" s="10">
        <f t="shared" si="1195"/>
        <v>0</v>
      </c>
      <c r="AU2528" s="10" t="str">
        <f t="shared" si="1196"/>
        <v>0</v>
      </c>
      <c r="AV2528" s="11" t="e">
        <f t="shared" si="1197"/>
        <v>#N/A</v>
      </c>
      <c r="AW2528" s="4" t="e">
        <f t="shared" si="1198"/>
        <v>#N/A</v>
      </c>
      <c r="AX2528" s="10" t="e">
        <f t="shared" si="1214"/>
        <v>#N/A</v>
      </c>
      <c r="AY2528" s="10" t="e">
        <f t="shared" si="1215"/>
        <v>#N/A</v>
      </c>
      <c r="AZ2528" s="10" t="e">
        <f t="shared" si="1199"/>
        <v>#REF!</v>
      </c>
      <c r="BA2528" s="12" t="e">
        <f>IF(BW2528=7,0,AJ2528&amp;IF(#REF!="SI",1,IF(#REF!="NO",2,IF(#REF!="VIH + PREVIO",3,0))))</f>
        <v>#REF!</v>
      </c>
      <c r="BB2528" s="13" t="e">
        <f>IF(AND(#REF!="POSITIVO",#REF!="POSITIVO"),1,IF(#REF!="NEGATIVO",2,IF(#REF!="VIH + PREVIO",3,0)))</f>
        <v>#REF!</v>
      </c>
      <c r="BC2528" s="10" t="e">
        <f>IF(#REF!="SI",1,IF(#REF!="NO",2,0))</f>
        <v>#REF!</v>
      </c>
      <c r="BD2528" s="10" t="e">
        <f>IF(#REF!="SI",1,IF(#REF!="NO",2,0))</f>
        <v>#REF!</v>
      </c>
      <c r="BE2528" s="10" t="e">
        <f>IF(OR(#REF!="VIH + PREVIO",#REF!="VIH + PREVIO",#REF!="VIH + PREVIO"),1,0)</f>
        <v>#REF!</v>
      </c>
      <c r="BF2528" s="13" t="e">
        <f>IF(OR(#REF!="POSITIVO",#REF!="NEGATIVO"),1,IF(#REF!="PACIENTE NO ACEPTA",2,IF(#REF!="VIH + PREVIO",3,0)))</f>
        <v>#REF!</v>
      </c>
      <c r="BG2528" s="10" t="e">
        <f t="shared" si="1200"/>
        <v>#REF!</v>
      </c>
      <c r="BH2528" s="10" t="e">
        <f t="shared" si="1201"/>
        <v>#REF!</v>
      </c>
      <c r="BI2528" s="10" t="e">
        <f t="shared" si="1202"/>
        <v>#REF!</v>
      </c>
      <c r="BJ2528" s="10" t="e">
        <f t="shared" si="1203"/>
        <v>#REF!</v>
      </c>
      <c r="BK2528" s="10" t="e">
        <f t="shared" si="1204"/>
        <v>#REF!</v>
      </c>
      <c r="BL2528" s="10" t="e">
        <f t="shared" si="1205"/>
        <v>#REF!</v>
      </c>
      <c r="BM2528" s="10" t="e">
        <f>IF(OR(BW2528=7,AQ2528=6),0,IF(#REF!="I",1,IF(#REF!="II",2,IF(#REF!="III",3,IF(#REF!="IV",4))))&amp;AP2528&amp;AQ2528&amp;AR2528&amp;AS2528&amp;AT2528&amp;AU2528&amp;AX2528)</f>
        <v>#REF!</v>
      </c>
      <c r="BN2528" s="10" t="e">
        <f t="shared" si="1206"/>
        <v>#REF!</v>
      </c>
      <c r="BO2528" s="10" t="e">
        <f t="shared" si="1207"/>
        <v>#REF!</v>
      </c>
      <c r="BP2528" s="10" t="e">
        <f t="shared" si="1208"/>
        <v>#REF!</v>
      </c>
      <c r="BQ2528" s="10" t="e">
        <f t="shared" si="1209"/>
        <v>#REF!</v>
      </c>
      <c r="BR2528" s="10" t="e">
        <f t="shared" si="1210"/>
        <v>#REF!</v>
      </c>
      <c r="BS2528" s="10" t="e">
        <f t="shared" si="1211"/>
        <v>#REF!</v>
      </c>
      <c r="BT2528" s="10" t="e">
        <f>IF(OR(BW2528=7,AQ2528=6),0,AO2528&amp;IF(#REF!="SI",1,IF(#REF!="NO",2,IF(#REF!="VIH + PREVIO",3,0))))</f>
        <v>#REF!</v>
      </c>
      <c r="BU2528" s="10" t="e">
        <f>IF(OR(BW2528=7,AQ2528=6),0,IF(#REF!="-",1,0))</f>
        <v>#REF!</v>
      </c>
      <c r="BV2528" s="10" t="e">
        <f t="shared" si="1212"/>
        <v>#REF!</v>
      </c>
      <c r="BW25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8" s="10" t="e">
        <f t="shared" si="1217"/>
        <v>#REF!</v>
      </c>
      <c r="BY2528" s="10" t="e">
        <f t="shared" si="1213"/>
        <v>#REF!</v>
      </c>
      <c r="BZ2528" s="10" t="e">
        <f t="shared" si="1218"/>
        <v>#REF!</v>
      </c>
      <c r="CA2528" s="10"/>
    </row>
    <row r="2529" spans="1:79" ht="23.25" customHeight="1" x14ac:dyDescent="0.3">
      <c r="A2529" s="7">
        <v>2527</v>
      </c>
      <c r="B2529" s="43"/>
      <c r="C2529" s="44"/>
      <c r="D2529" s="45"/>
      <c r="E2529" s="46"/>
      <c r="F2529" s="46"/>
      <c r="G2529" s="46"/>
      <c r="H2529" s="50"/>
      <c r="I2529" s="51"/>
      <c r="J2529" s="52"/>
      <c r="K2529" s="51"/>
      <c r="L2529" s="53"/>
      <c r="M2529" s="54"/>
      <c r="N2529" s="43"/>
      <c r="O2529" s="55"/>
      <c r="P2529" s="46"/>
      <c r="Q2529" s="46"/>
      <c r="R2529" s="46"/>
      <c r="S2529" s="43"/>
      <c r="T2529" s="56"/>
      <c r="U2529" s="46"/>
      <c r="V2529" s="57"/>
      <c r="W2529" s="58"/>
      <c r="X2529" s="57"/>
      <c r="Y2529" s="46"/>
      <c r="Z2529" s="57"/>
      <c r="AA2529" s="59"/>
      <c r="AB2529" s="60"/>
      <c r="AJ2529" s="11">
        <f t="shared" si="1216"/>
        <v>13</v>
      </c>
      <c r="AK2529" s="11">
        <f t="shared" si="1189"/>
        <v>0</v>
      </c>
      <c r="AL2529" s="11">
        <f t="shared" si="1190"/>
        <v>0</v>
      </c>
      <c r="AM2529" s="11">
        <f t="shared" si="1191"/>
        <v>0</v>
      </c>
      <c r="AN2529" s="11">
        <f t="shared" si="1192"/>
        <v>0</v>
      </c>
      <c r="AO2529" s="4" t="e">
        <f>IF(#REF!="I",1,IF(#REF!="II",2,IF(#REF!="III",3,IF(#REF!="IV",4))))</f>
        <v>#REF!</v>
      </c>
      <c r="AP2529" s="11" t="e">
        <f>IF(#REF!="PULMONAR",1,IF(AND(#REF!="EXTRAPULMONAR",#REF!&lt;&gt;"MENINGEA"),2,IF(AND(#REF!="EXTRAPULMONAR",#REF!="MENINGEA"),3,)))</f>
        <v>#REF!</v>
      </c>
      <c r="AQ25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29" s="4">
        <f t="shared" si="1193"/>
        <v>0</v>
      </c>
      <c r="AS2529" s="10">
        <f t="shared" si="1194"/>
        <v>0</v>
      </c>
      <c r="AT2529" s="10">
        <f t="shared" si="1195"/>
        <v>0</v>
      </c>
      <c r="AU2529" s="10" t="str">
        <f t="shared" si="1196"/>
        <v>0</v>
      </c>
      <c r="AV2529" s="11" t="e">
        <f t="shared" si="1197"/>
        <v>#N/A</v>
      </c>
      <c r="AW2529" s="4" t="e">
        <f t="shared" si="1198"/>
        <v>#N/A</v>
      </c>
      <c r="AX2529" s="10" t="e">
        <f t="shared" si="1214"/>
        <v>#N/A</v>
      </c>
      <c r="AY2529" s="10" t="e">
        <f t="shared" si="1215"/>
        <v>#N/A</v>
      </c>
      <c r="AZ2529" s="10" t="e">
        <f t="shared" si="1199"/>
        <v>#REF!</v>
      </c>
      <c r="BA2529" s="12" t="e">
        <f>IF(BW2529=7,0,AJ2529&amp;IF(#REF!="SI",1,IF(#REF!="NO",2,IF(#REF!="VIH + PREVIO",3,0))))</f>
        <v>#REF!</v>
      </c>
      <c r="BB2529" s="13" t="e">
        <f>IF(AND(#REF!="POSITIVO",#REF!="POSITIVO"),1,IF(#REF!="NEGATIVO",2,IF(#REF!="VIH + PREVIO",3,0)))</f>
        <v>#REF!</v>
      </c>
      <c r="BC2529" s="10" t="e">
        <f>IF(#REF!="SI",1,IF(#REF!="NO",2,0))</f>
        <v>#REF!</v>
      </c>
      <c r="BD2529" s="10" t="e">
        <f>IF(#REF!="SI",1,IF(#REF!="NO",2,0))</f>
        <v>#REF!</v>
      </c>
      <c r="BE2529" s="10" t="e">
        <f>IF(OR(#REF!="VIH + PREVIO",#REF!="VIH + PREVIO",#REF!="VIH + PREVIO"),1,0)</f>
        <v>#REF!</v>
      </c>
      <c r="BF2529" s="13" t="e">
        <f>IF(OR(#REF!="POSITIVO",#REF!="NEGATIVO"),1,IF(#REF!="PACIENTE NO ACEPTA",2,IF(#REF!="VIH + PREVIO",3,0)))</f>
        <v>#REF!</v>
      </c>
      <c r="BG2529" s="10" t="e">
        <f t="shared" si="1200"/>
        <v>#REF!</v>
      </c>
      <c r="BH2529" s="10" t="e">
        <f t="shared" si="1201"/>
        <v>#REF!</v>
      </c>
      <c r="BI2529" s="10" t="e">
        <f t="shared" si="1202"/>
        <v>#REF!</v>
      </c>
      <c r="BJ2529" s="10" t="e">
        <f t="shared" si="1203"/>
        <v>#REF!</v>
      </c>
      <c r="BK2529" s="10" t="e">
        <f t="shared" si="1204"/>
        <v>#REF!</v>
      </c>
      <c r="BL2529" s="10" t="e">
        <f t="shared" si="1205"/>
        <v>#REF!</v>
      </c>
      <c r="BM2529" s="10" t="e">
        <f>IF(OR(BW2529=7,AQ2529=6),0,IF(#REF!="I",1,IF(#REF!="II",2,IF(#REF!="III",3,IF(#REF!="IV",4))))&amp;AP2529&amp;AQ2529&amp;AR2529&amp;AS2529&amp;AT2529&amp;AU2529&amp;AX2529)</f>
        <v>#REF!</v>
      </c>
      <c r="BN2529" s="10" t="e">
        <f t="shared" si="1206"/>
        <v>#REF!</v>
      </c>
      <c r="BO2529" s="10" t="e">
        <f t="shared" si="1207"/>
        <v>#REF!</v>
      </c>
      <c r="BP2529" s="10" t="e">
        <f t="shared" si="1208"/>
        <v>#REF!</v>
      </c>
      <c r="BQ2529" s="10" t="e">
        <f t="shared" si="1209"/>
        <v>#REF!</v>
      </c>
      <c r="BR2529" s="10" t="e">
        <f t="shared" si="1210"/>
        <v>#REF!</v>
      </c>
      <c r="BS2529" s="10" t="e">
        <f t="shared" si="1211"/>
        <v>#REF!</v>
      </c>
      <c r="BT2529" s="10" t="e">
        <f>IF(OR(BW2529=7,AQ2529=6),0,AO2529&amp;IF(#REF!="SI",1,IF(#REF!="NO",2,IF(#REF!="VIH + PREVIO",3,0))))</f>
        <v>#REF!</v>
      </c>
      <c r="BU2529" s="10" t="e">
        <f>IF(OR(BW2529=7,AQ2529=6),0,IF(#REF!="-",1,0))</f>
        <v>#REF!</v>
      </c>
      <c r="BV2529" s="10" t="e">
        <f t="shared" si="1212"/>
        <v>#REF!</v>
      </c>
      <c r="BW25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29" s="10" t="e">
        <f t="shared" si="1217"/>
        <v>#REF!</v>
      </c>
      <c r="BY2529" s="10" t="e">
        <f t="shared" si="1213"/>
        <v>#REF!</v>
      </c>
      <c r="BZ2529" s="10" t="e">
        <f t="shared" si="1218"/>
        <v>#REF!</v>
      </c>
      <c r="CA2529" s="10"/>
    </row>
    <row r="2530" spans="1:79" ht="23.25" customHeight="1" x14ac:dyDescent="0.3">
      <c r="A2530" s="7">
        <v>2528</v>
      </c>
      <c r="B2530" s="43"/>
      <c r="C2530" s="44"/>
      <c r="D2530" s="45"/>
      <c r="E2530" s="46"/>
      <c r="F2530" s="46"/>
      <c r="G2530" s="46"/>
      <c r="H2530" s="50"/>
      <c r="I2530" s="51"/>
      <c r="J2530" s="52"/>
      <c r="K2530" s="51"/>
      <c r="L2530" s="53"/>
      <c r="M2530" s="54"/>
      <c r="N2530" s="43"/>
      <c r="O2530" s="55"/>
      <c r="P2530" s="46"/>
      <c r="Q2530" s="46"/>
      <c r="R2530" s="46"/>
      <c r="S2530" s="43"/>
      <c r="T2530" s="56"/>
      <c r="U2530" s="46"/>
      <c r="V2530" s="57"/>
      <c r="W2530" s="58"/>
      <c r="X2530" s="57"/>
      <c r="Y2530" s="46"/>
      <c r="Z2530" s="57"/>
      <c r="AA2530" s="59"/>
      <c r="AB2530" s="60"/>
      <c r="AJ2530" s="11">
        <f t="shared" si="1216"/>
        <v>13</v>
      </c>
      <c r="AK2530" s="11">
        <f t="shared" si="1189"/>
        <v>0</v>
      </c>
      <c r="AL2530" s="11">
        <f t="shared" si="1190"/>
        <v>0</v>
      </c>
      <c r="AM2530" s="11">
        <f t="shared" si="1191"/>
        <v>0</v>
      </c>
      <c r="AN2530" s="11">
        <f t="shared" si="1192"/>
        <v>0</v>
      </c>
      <c r="AO2530" s="4" t="e">
        <f>IF(#REF!="I",1,IF(#REF!="II",2,IF(#REF!="III",3,IF(#REF!="IV",4))))</f>
        <v>#REF!</v>
      </c>
      <c r="AP2530" s="11" t="e">
        <f>IF(#REF!="PULMONAR",1,IF(AND(#REF!="EXTRAPULMONAR",#REF!&lt;&gt;"MENINGEA"),2,IF(AND(#REF!="EXTRAPULMONAR",#REF!="MENINGEA"),3,)))</f>
        <v>#REF!</v>
      </c>
      <c r="AQ25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0" s="4">
        <f t="shared" si="1193"/>
        <v>0</v>
      </c>
      <c r="AS2530" s="10">
        <f t="shared" si="1194"/>
        <v>0</v>
      </c>
      <c r="AT2530" s="10">
        <f t="shared" si="1195"/>
        <v>0</v>
      </c>
      <c r="AU2530" s="10" t="str">
        <f t="shared" si="1196"/>
        <v>0</v>
      </c>
      <c r="AV2530" s="11" t="e">
        <f t="shared" si="1197"/>
        <v>#N/A</v>
      </c>
      <c r="AW2530" s="4" t="e">
        <f t="shared" si="1198"/>
        <v>#N/A</v>
      </c>
      <c r="AX2530" s="10" t="e">
        <f t="shared" si="1214"/>
        <v>#N/A</v>
      </c>
      <c r="AY2530" s="10" t="e">
        <f t="shared" si="1215"/>
        <v>#N/A</v>
      </c>
      <c r="AZ2530" s="10" t="e">
        <f t="shared" si="1199"/>
        <v>#REF!</v>
      </c>
      <c r="BA2530" s="12" t="e">
        <f>IF(BW2530=7,0,AJ2530&amp;IF(#REF!="SI",1,IF(#REF!="NO",2,IF(#REF!="VIH + PREVIO",3,0))))</f>
        <v>#REF!</v>
      </c>
      <c r="BB2530" s="13" t="e">
        <f>IF(AND(#REF!="POSITIVO",#REF!="POSITIVO"),1,IF(#REF!="NEGATIVO",2,IF(#REF!="VIH + PREVIO",3,0)))</f>
        <v>#REF!</v>
      </c>
      <c r="BC2530" s="10" t="e">
        <f>IF(#REF!="SI",1,IF(#REF!="NO",2,0))</f>
        <v>#REF!</v>
      </c>
      <c r="BD2530" s="10" t="e">
        <f>IF(#REF!="SI",1,IF(#REF!="NO",2,0))</f>
        <v>#REF!</v>
      </c>
      <c r="BE2530" s="10" t="e">
        <f>IF(OR(#REF!="VIH + PREVIO",#REF!="VIH + PREVIO",#REF!="VIH + PREVIO"),1,0)</f>
        <v>#REF!</v>
      </c>
      <c r="BF2530" s="13" t="e">
        <f>IF(OR(#REF!="POSITIVO",#REF!="NEGATIVO"),1,IF(#REF!="PACIENTE NO ACEPTA",2,IF(#REF!="VIH + PREVIO",3,0)))</f>
        <v>#REF!</v>
      </c>
      <c r="BG2530" s="10" t="e">
        <f t="shared" si="1200"/>
        <v>#REF!</v>
      </c>
      <c r="BH2530" s="10" t="e">
        <f t="shared" si="1201"/>
        <v>#REF!</v>
      </c>
      <c r="BI2530" s="10" t="e">
        <f t="shared" si="1202"/>
        <v>#REF!</v>
      </c>
      <c r="BJ2530" s="10" t="e">
        <f t="shared" si="1203"/>
        <v>#REF!</v>
      </c>
      <c r="BK2530" s="10" t="e">
        <f t="shared" si="1204"/>
        <v>#REF!</v>
      </c>
      <c r="BL2530" s="10" t="e">
        <f t="shared" si="1205"/>
        <v>#REF!</v>
      </c>
      <c r="BM2530" s="10" t="e">
        <f>IF(OR(BW2530=7,AQ2530=6),0,IF(#REF!="I",1,IF(#REF!="II",2,IF(#REF!="III",3,IF(#REF!="IV",4))))&amp;AP2530&amp;AQ2530&amp;AR2530&amp;AS2530&amp;AT2530&amp;AU2530&amp;AX2530)</f>
        <v>#REF!</v>
      </c>
      <c r="BN2530" s="10" t="e">
        <f t="shared" si="1206"/>
        <v>#REF!</v>
      </c>
      <c r="BO2530" s="10" t="e">
        <f t="shared" si="1207"/>
        <v>#REF!</v>
      </c>
      <c r="BP2530" s="10" t="e">
        <f t="shared" si="1208"/>
        <v>#REF!</v>
      </c>
      <c r="BQ2530" s="10" t="e">
        <f t="shared" si="1209"/>
        <v>#REF!</v>
      </c>
      <c r="BR2530" s="10" t="e">
        <f t="shared" si="1210"/>
        <v>#REF!</v>
      </c>
      <c r="BS2530" s="10" t="e">
        <f t="shared" si="1211"/>
        <v>#REF!</v>
      </c>
      <c r="BT2530" s="10" t="e">
        <f>IF(OR(BW2530=7,AQ2530=6),0,AO2530&amp;IF(#REF!="SI",1,IF(#REF!="NO",2,IF(#REF!="VIH + PREVIO",3,0))))</f>
        <v>#REF!</v>
      </c>
      <c r="BU2530" s="10" t="e">
        <f>IF(OR(BW2530=7,AQ2530=6),0,IF(#REF!="-",1,0))</f>
        <v>#REF!</v>
      </c>
      <c r="BV2530" s="10" t="e">
        <f t="shared" si="1212"/>
        <v>#REF!</v>
      </c>
      <c r="BW25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0" s="10" t="e">
        <f t="shared" si="1217"/>
        <v>#REF!</v>
      </c>
      <c r="BY2530" s="10" t="e">
        <f t="shared" si="1213"/>
        <v>#REF!</v>
      </c>
      <c r="BZ2530" s="10" t="e">
        <f t="shared" si="1218"/>
        <v>#REF!</v>
      </c>
      <c r="CA2530" s="10"/>
    </row>
    <row r="2531" spans="1:79" ht="23.25" customHeight="1" x14ac:dyDescent="0.3">
      <c r="A2531" s="7">
        <v>2529</v>
      </c>
      <c r="B2531" s="43"/>
      <c r="C2531" s="44"/>
      <c r="D2531" s="45"/>
      <c r="E2531" s="46"/>
      <c r="F2531" s="46"/>
      <c r="G2531" s="46"/>
      <c r="H2531" s="50"/>
      <c r="I2531" s="51"/>
      <c r="J2531" s="52"/>
      <c r="K2531" s="51"/>
      <c r="L2531" s="53"/>
      <c r="M2531" s="54"/>
      <c r="N2531" s="43"/>
      <c r="O2531" s="55"/>
      <c r="P2531" s="46"/>
      <c r="Q2531" s="46"/>
      <c r="R2531" s="46"/>
      <c r="S2531" s="43"/>
      <c r="T2531" s="56"/>
      <c r="U2531" s="46"/>
      <c r="V2531" s="57"/>
      <c r="W2531" s="58"/>
      <c r="X2531" s="57"/>
      <c r="Y2531" s="46"/>
      <c r="Z2531" s="57"/>
      <c r="AA2531" s="59"/>
      <c r="AB2531" s="60"/>
      <c r="AJ2531" s="11">
        <f t="shared" si="1216"/>
        <v>13</v>
      </c>
      <c r="AK2531" s="11">
        <f t="shared" si="1189"/>
        <v>0</v>
      </c>
      <c r="AL2531" s="11">
        <f t="shared" si="1190"/>
        <v>0</v>
      </c>
      <c r="AM2531" s="11">
        <f t="shared" si="1191"/>
        <v>0</v>
      </c>
      <c r="AN2531" s="11">
        <f t="shared" si="1192"/>
        <v>0</v>
      </c>
      <c r="AO2531" s="4" t="e">
        <f>IF(#REF!="I",1,IF(#REF!="II",2,IF(#REF!="III",3,IF(#REF!="IV",4))))</f>
        <v>#REF!</v>
      </c>
      <c r="AP2531" s="11" t="e">
        <f>IF(#REF!="PULMONAR",1,IF(AND(#REF!="EXTRAPULMONAR",#REF!&lt;&gt;"MENINGEA"),2,IF(AND(#REF!="EXTRAPULMONAR",#REF!="MENINGEA"),3,)))</f>
        <v>#REF!</v>
      </c>
      <c r="AQ25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1" s="4">
        <f t="shared" si="1193"/>
        <v>0</v>
      </c>
      <c r="AS2531" s="10">
        <f t="shared" si="1194"/>
        <v>0</v>
      </c>
      <c r="AT2531" s="10">
        <f t="shared" si="1195"/>
        <v>0</v>
      </c>
      <c r="AU2531" s="10" t="str">
        <f t="shared" si="1196"/>
        <v>0</v>
      </c>
      <c r="AV2531" s="11" t="e">
        <f t="shared" si="1197"/>
        <v>#N/A</v>
      </c>
      <c r="AW2531" s="4" t="e">
        <f t="shared" si="1198"/>
        <v>#N/A</v>
      </c>
      <c r="AX2531" s="10" t="e">
        <f t="shared" si="1214"/>
        <v>#N/A</v>
      </c>
      <c r="AY2531" s="10" t="e">
        <f t="shared" si="1215"/>
        <v>#N/A</v>
      </c>
      <c r="AZ2531" s="10" t="e">
        <f t="shared" si="1199"/>
        <v>#REF!</v>
      </c>
      <c r="BA2531" s="12" t="e">
        <f>IF(BW2531=7,0,AJ2531&amp;IF(#REF!="SI",1,IF(#REF!="NO",2,IF(#REF!="VIH + PREVIO",3,0))))</f>
        <v>#REF!</v>
      </c>
      <c r="BB2531" s="13" t="e">
        <f>IF(AND(#REF!="POSITIVO",#REF!="POSITIVO"),1,IF(#REF!="NEGATIVO",2,IF(#REF!="VIH + PREVIO",3,0)))</f>
        <v>#REF!</v>
      </c>
      <c r="BC2531" s="10" t="e">
        <f>IF(#REF!="SI",1,IF(#REF!="NO",2,0))</f>
        <v>#REF!</v>
      </c>
      <c r="BD2531" s="10" t="e">
        <f>IF(#REF!="SI",1,IF(#REF!="NO",2,0))</f>
        <v>#REF!</v>
      </c>
      <c r="BE2531" s="10" t="e">
        <f>IF(OR(#REF!="VIH + PREVIO",#REF!="VIH + PREVIO",#REF!="VIH + PREVIO"),1,0)</f>
        <v>#REF!</v>
      </c>
      <c r="BF2531" s="13" t="e">
        <f>IF(OR(#REF!="POSITIVO",#REF!="NEGATIVO"),1,IF(#REF!="PACIENTE NO ACEPTA",2,IF(#REF!="VIH + PREVIO",3,0)))</f>
        <v>#REF!</v>
      </c>
      <c r="BG2531" s="10" t="e">
        <f t="shared" si="1200"/>
        <v>#REF!</v>
      </c>
      <c r="BH2531" s="10" t="e">
        <f t="shared" si="1201"/>
        <v>#REF!</v>
      </c>
      <c r="BI2531" s="10" t="e">
        <f t="shared" si="1202"/>
        <v>#REF!</v>
      </c>
      <c r="BJ2531" s="10" t="e">
        <f t="shared" si="1203"/>
        <v>#REF!</v>
      </c>
      <c r="BK2531" s="10" t="e">
        <f t="shared" si="1204"/>
        <v>#REF!</v>
      </c>
      <c r="BL2531" s="10" t="e">
        <f t="shared" si="1205"/>
        <v>#REF!</v>
      </c>
      <c r="BM2531" s="10" t="e">
        <f>IF(OR(BW2531=7,AQ2531=6),0,IF(#REF!="I",1,IF(#REF!="II",2,IF(#REF!="III",3,IF(#REF!="IV",4))))&amp;AP2531&amp;AQ2531&amp;AR2531&amp;AS2531&amp;AT2531&amp;AU2531&amp;AX2531)</f>
        <v>#REF!</v>
      </c>
      <c r="BN2531" s="10" t="e">
        <f t="shared" si="1206"/>
        <v>#REF!</v>
      </c>
      <c r="BO2531" s="10" t="e">
        <f t="shared" si="1207"/>
        <v>#REF!</v>
      </c>
      <c r="BP2531" s="10" t="e">
        <f t="shared" si="1208"/>
        <v>#REF!</v>
      </c>
      <c r="BQ2531" s="10" t="e">
        <f t="shared" si="1209"/>
        <v>#REF!</v>
      </c>
      <c r="BR2531" s="10" t="e">
        <f t="shared" si="1210"/>
        <v>#REF!</v>
      </c>
      <c r="BS2531" s="10" t="e">
        <f t="shared" si="1211"/>
        <v>#REF!</v>
      </c>
      <c r="BT2531" s="10" t="e">
        <f>IF(OR(BW2531=7,AQ2531=6),0,AO2531&amp;IF(#REF!="SI",1,IF(#REF!="NO",2,IF(#REF!="VIH + PREVIO",3,0))))</f>
        <v>#REF!</v>
      </c>
      <c r="BU2531" s="10" t="e">
        <f>IF(OR(BW2531=7,AQ2531=6),0,IF(#REF!="-",1,0))</f>
        <v>#REF!</v>
      </c>
      <c r="BV2531" s="10" t="e">
        <f t="shared" si="1212"/>
        <v>#REF!</v>
      </c>
      <c r="BW25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1" s="10" t="e">
        <f t="shared" si="1217"/>
        <v>#REF!</v>
      </c>
      <c r="BY2531" s="10" t="e">
        <f t="shared" si="1213"/>
        <v>#REF!</v>
      </c>
      <c r="BZ2531" s="10" t="e">
        <f t="shared" si="1218"/>
        <v>#REF!</v>
      </c>
      <c r="CA2531" s="10"/>
    </row>
    <row r="2532" spans="1:79" ht="23.25" customHeight="1" x14ac:dyDescent="0.3">
      <c r="A2532" s="7">
        <v>2530</v>
      </c>
      <c r="B2532" s="43"/>
      <c r="C2532" s="44"/>
      <c r="D2532" s="45"/>
      <c r="E2532" s="46"/>
      <c r="F2532" s="46"/>
      <c r="G2532" s="46"/>
      <c r="H2532" s="50"/>
      <c r="I2532" s="51"/>
      <c r="J2532" s="52"/>
      <c r="K2532" s="51"/>
      <c r="L2532" s="53"/>
      <c r="M2532" s="54"/>
      <c r="N2532" s="43"/>
      <c r="O2532" s="55"/>
      <c r="P2532" s="46"/>
      <c r="Q2532" s="46"/>
      <c r="R2532" s="46"/>
      <c r="S2532" s="43"/>
      <c r="T2532" s="56"/>
      <c r="U2532" s="46"/>
      <c r="V2532" s="57"/>
      <c r="W2532" s="58"/>
      <c r="X2532" s="57"/>
      <c r="Y2532" s="46"/>
      <c r="Z2532" s="57"/>
      <c r="AA2532" s="59"/>
      <c r="AB2532" s="60"/>
      <c r="AJ2532" s="11">
        <f t="shared" si="1216"/>
        <v>13</v>
      </c>
      <c r="AK2532" s="11">
        <f t="shared" si="1189"/>
        <v>0</v>
      </c>
      <c r="AL2532" s="11">
        <f t="shared" si="1190"/>
        <v>0</v>
      </c>
      <c r="AM2532" s="11">
        <f t="shared" si="1191"/>
        <v>0</v>
      </c>
      <c r="AN2532" s="11">
        <f t="shared" si="1192"/>
        <v>0</v>
      </c>
      <c r="AO2532" s="4" t="e">
        <f>IF(#REF!="I",1,IF(#REF!="II",2,IF(#REF!="III",3,IF(#REF!="IV",4))))</f>
        <v>#REF!</v>
      </c>
      <c r="AP2532" s="11" t="e">
        <f>IF(#REF!="PULMONAR",1,IF(AND(#REF!="EXTRAPULMONAR",#REF!&lt;&gt;"MENINGEA"),2,IF(AND(#REF!="EXTRAPULMONAR",#REF!="MENINGEA"),3,)))</f>
        <v>#REF!</v>
      </c>
      <c r="AQ25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2" s="4">
        <f t="shared" si="1193"/>
        <v>0</v>
      </c>
      <c r="AS2532" s="10">
        <f t="shared" si="1194"/>
        <v>0</v>
      </c>
      <c r="AT2532" s="10">
        <f t="shared" si="1195"/>
        <v>0</v>
      </c>
      <c r="AU2532" s="10" t="str">
        <f t="shared" si="1196"/>
        <v>0</v>
      </c>
      <c r="AV2532" s="11" t="e">
        <f t="shared" si="1197"/>
        <v>#N/A</v>
      </c>
      <c r="AW2532" s="4" t="e">
        <f t="shared" si="1198"/>
        <v>#N/A</v>
      </c>
      <c r="AX2532" s="10" t="e">
        <f t="shared" si="1214"/>
        <v>#N/A</v>
      </c>
      <c r="AY2532" s="10" t="e">
        <f t="shared" si="1215"/>
        <v>#N/A</v>
      </c>
      <c r="AZ2532" s="10" t="e">
        <f t="shared" si="1199"/>
        <v>#REF!</v>
      </c>
      <c r="BA2532" s="12" t="e">
        <f>IF(BW2532=7,0,AJ2532&amp;IF(#REF!="SI",1,IF(#REF!="NO",2,IF(#REF!="VIH + PREVIO",3,0))))</f>
        <v>#REF!</v>
      </c>
      <c r="BB2532" s="13" t="e">
        <f>IF(AND(#REF!="POSITIVO",#REF!="POSITIVO"),1,IF(#REF!="NEGATIVO",2,IF(#REF!="VIH + PREVIO",3,0)))</f>
        <v>#REF!</v>
      </c>
      <c r="BC2532" s="10" t="e">
        <f>IF(#REF!="SI",1,IF(#REF!="NO",2,0))</f>
        <v>#REF!</v>
      </c>
      <c r="BD2532" s="10" t="e">
        <f>IF(#REF!="SI",1,IF(#REF!="NO",2,0))</f>
        <v>#REF!</v>
      </c>
      <c r="BE2532" s="10" t="e">
        <f>IF(OR(#REF!="VIH + PREVIO",#REF!="VIH + PREVIO",#REF!="VIH + PREVIO"),1,0)</f>
        <v>#REF!</v>
      </c>
      <c r="BF2532" s="13" t="e">
        <f>IF(OR(#REF!="POSITIVO",#REF!="NEGATIVO"),1,IF(#REF!="PACIENTE NO ACEPTA",2,IF(#REF!="VIH + PREVIO",3,0)))</f>
        <v>#REF!</v>
      </c>
      <c r="BG2532" s="10" t="e">
        <f t="shared" si="1200"/>
        <v>#REF!</v>
      </c>
      <c r="BH2532" s="10" t="e">
        <f t="shared" si="1201"/>
        <v>#REF!</v>
      </c>
      <c r="BI2532" s="10" t="e">
        <f t="shared" si="1202"/>
        <v>#REF!</v>
      </c>
      <c r="BJ2532" s="10" t="e">
        <f t="shared" si="1203"/>
        <v>#REF!</v>
      </c>
      <c r="BK2532" s="10" t="e">
        <f t="shared" si="1204"/>
        <v>#REF!</v>
      </c>
      <c r="BL2532" s="10" t="e">
        <f t="shared" si="1205"/>
        <v>#REF!</v>
      </c>
      <c r="BM2532" s="10" t="e">
        <f>IF(OR(BW2532=7,AQ2532=6),0,IF(#REF!="I",1,IF(#REF!="II",2,IF(#REF!="III",3,IF(#REF!="IV",4))))&amp;AP2532&amp;AQ2532&amp;AR2532&amp;AS2532&amp;AT2532&amp;AU2532&amp;AX2532)</f>
        <v>#REF!</v>
      </c>
      <c r="BN2532" s="10" t="e">
        <f t="shared" si="1206"/>
        <v>#REF!</v>
      </c>
      <c r="BO2532" s="10" t="e">
        <f t="shared" si="1207"/>
        <v>#REF!</v>
      </c>
      <c r="BP2532" s="10" t="e">
        <f t="shared" si="1208"/>
        <v>#REF!</v>
      </c>
      <c r="BQ2532" s="10" t="e">
        <f t="shared" si="1209"/>
        <v>#REF!</v>
      </c>
      <c r="BR2532" s="10" t="e">
        <f t="shared" si="1210"/>
        <v>#REF!</v>
      </c>
      <c r="BS2532" s="10" t="e">
        <f t="shared" si="1211"/>
        <v>#REF!</v>
      </c>
      <c r="BT2532" s="10" t="e">
        <f>IF(OR(BW2532=7,AQ2532=6),0,AO2532&amp;IF(#REF!="SI",1,IF(#REF!="NO",2,IF(#REF!="VIH + PREVIO",3,0))))</f>
        <v>#REF!</v>
      </c>
      <c r="BU2532" s="10" t="e">
        <f>IF(OR(BW2532=7,AQ2532=6),0,IF(#REF!="-",1,0))</f>
        <v>#REF!</v>
      </c>
      <c r="BV2532" s="10" t="e">
        <f t="shared" si="1212"/>
        <v>#REF!</v>
      </c>
      <c r="BW25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2" s="10" t="e">
        <f t="shared" si="1217"/>
        <v>#REF!</v>
      </c>
      <c r="BY2532" s="10" t="e">
        <f t="shared" si="1213"/>
        <v>#REF!</v>
      </c>
      <c r="BZ2532" s="10" t="e">
        <f t="shared" si="1218"/>
        <v>#REF!</v>
      </c>
      <c r="CA2532" s="10"/>
    </row>
    <row r="2533" spans="1:79" ht="23.25" customHeight="1" x14ac:dyDescent="0.3">
      <c r="A2533" s="7">
        <v>2531</v>
      </c>
      <c r="B2533" s="43"/>
      <c r="C2533" s="44"/>
      <c r="D2533" s="45"/>
      <c r="E2533" s="46"/>
      <c r="F2533" s="46"/>
      <c r="G2533" s="46"/>
      <c r="H2533" s="50"/>
      <c r="I2533" s="51"/>
      <c r="J2533" s="52"/>
      <c r="K2533" s="51"/>
      <c r="L2533" s="53"/>
      <c r="M2533" s="54"/>
      <c r="N2533" s="43"/>
      <c r="O2533" s="55"/>
      <c r="P2533" s="46"/>
      <c r="Q2533" s="46"/>
      <c r="R2533" s="46"/>
      <c r="S2533" s="43"/>
      <c r="T2533" s="56"/>
      <c r="U2533" s="46"/>
      <c r="V2533" s="57"/>
      <c r="W2533" s="58"/>
      <c r="X2533" s="57"/>
      <c r="Y2533" s="46"/>
      <c r="Z2533" s="57"/>
      <c r="AA2533" s="59"/>
      <c r="AB2533" s="60"/>
      <c r="AJ2533" s="11">
        <f t="shared" si="1216"/>
        <v>13</v>
      </c>
      <c r="AK2533" s="11">
        <f t="shared" si="1189"/>
        <v>0</v>
      </c>
      <c r="AL2533" s="11">
        <f t="shared" si="1190"/>
        <v>0</v>
      </c>
      <c r="AM2533" s="11">
        <f t="shared" si="1191"/>
        <v>0</v>
      </c>
      <c r="AN2533" s="11">
        <f t="shared" si="1192"/>
        <v>0</v>
      </c>
      <c r="AO2533" s="4" t="e">
        <f>IF(#REF!="I",1,IF(#REF!="II",2,IF(#REF!="III",3,IF(#REF!="IV",4))))</f>
        <v>#REF!</v>
      </c>
      <c r="AP2533" s="11" t="e">
        <f>IF(#REF!="PULMONAR",1,IF(AND(#REF!="EXTRAPULMONAR",#REF!&lt;&gt;"MENINGEA"),2,IF(AND(#REF!="EXTRAPULMONAR",#REF!="MENINGEA"),3,)))</f>
        <v>#REF!</v>
      </c>
      <c r="AQ25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3" s="4">
        <f t="shared" si="1193"/>
        <v>0</v>
      </c>
      <c r="AS2533" s="10">
        <f t="shared" si="1194"/>
        <v>0</v>
      </c>
      <c r="AT2533" s="10">
        <f t="shared" si="1195"/>
        <v>0</v>
      </c>
      <c r="AU2533" s="10" t="str">
        <f t="shared" si="1196"/>
        <v>0</v>
      </c>
      <c r="AV2533" s="11" t="e">
        <f t="shared" si="1197"/>
        <v>#N/A</v>
      </c>
      <c r="AW2533" s="4" t="e">
        <f t="shared" si="1198"/>
        <v>#N/A</v>
      </c>
      <c r="AX2533" s="10" t="e">
        <f t="shared" si="1214"/>
        <v>#N/A</v>
      </c>
      <c r="AY2533" s="10" t="e">
        <f t="shared" si="1215"/>
        <v>#N/A</v>
      </c>
      <c r="AZ2533" s="10" t="e">
        <f t="shared" si="1199"/>
        <v>#REF!</v>
      </c>
      <c r="BA2533" s="12" t="e">
        <f>IF(BW2533=7,0,AJ2533&amp;IF(#REF!="SI",1,IF(#REF!="NO",2,IF(#REF!="VIH + PREVIO",3,0))))</f>
        <v>#REF!</v>
      </c>
      <c r="BB2533" s="13" t="e">
        <f>IF(AND(#REF!="POSITIVO",#REF!="POSITIVO"),1,IF(#REF!="NEGATIVO",2,IF(#REF!="VIH + PREVIO",3,0)))</f>
        <v>#REF!</v>
      </c>
      <c r="BC2533" s="10" t="e">
        <f>IF(#REF!="SI",1,IF(#REF!="NO",2,0))</f>
        <v>#REF!</v>
      </c>
      <c r="BD2533" s="10" t="e">
        <f>IF(#REF!="SI",1,IF(#REF!="NO",2,0))</f>
        <v>#REF!</v>
      </c>
      <c r="BE2533" s="10" t="e">
        <f>IF(OR(#REF!="VIH + PREVIO",#REF!="VIH + PREVIO",#REF!="VIH + PREVIO"),1,0)</f>
        <v>#REF!</v>
      </c>
      <c r="BF2533" s="13" t="e">
        <f>IF(OR(#REF!="POSITIVO",#REF!="NEGATIVO"),1,IF(#REF!="PACIENTE NO ACEPTA",2,IF(#REF!="VIH + PREVIO",3,0)))</f>
        <v>#REF!</v>
      </c>
      <c r="BG2533" s="10" t="e">
        <f t="shared" si="1200"/>
        <v>#REF!</v>
      </c>
      <c r="BH2533" s="10" t="e">
        <f t="shared" si="1201"/>
        <v>#REF!</v>
      </c>
      <c r="BI2533" s="10" t="e">
        <f t="shared" si="1202"/>
        <v>#REF!</v>
      </c>
      <c r="BJ2533" s="10" t="e">
        <f t="shared" si="1203"/>
        <v>#REF!</v>
      </c>
      <c r="BK2533" s="10" t="e">
        <f t="shared" si="1204"/>
        <v>#REF!</v>
      </c>
      <c r="BL2533" s="10" t="e">
        <f t="shared" si="1205"/>
        <v>#REF!</v>
      </c>
      <c r="BM2533" s="10" t="e">
        <f>IF(OR(BW2533=7,AQ2533=6),0,IF(#REF!="I",1,IF(#REF!="II",2,IF(#REF!="III",3,IF(#REF!="IV",4))))&amp;AP2533&amp;AQ2533&amp;AR2533&amp;AS2533&amp;AT2533&amp;AU2533&amp;AX2533)</f>
        <v>#REF!</v>
      </c>
      <c r="BN2533" s="10" t="e">
        <f t="shared" si="1206"/>
        <v>#REF!</v>
      </c>
      <c r="BO2533" s="10" t="e">
        <f t="shared" si="1207"/>
        <v>#REF!</v>
      </c>
      <c r="BP2533" s="10" t="e">
        <f t="shared" si="1208"/>
        <v>#REF!</v>
      </c>
      <c r="BQ2533" s="10" t="e">
        <f t="shared" si="1209"/>
        <v>#REF!</v>
      </c>
      <c r="BR2533" s="10" t="e">
        <f t="shared" si="1210"/>
        <v>#REF!</v>
      </c>
      <c r="BS2533" s="10" t="e">
        <f t="shared" si="1211"/>
        <v>#REF!</v>
      </c>
      <c r="BT2533" s="10" t="e">
        <f>IF(OR(BW2533=7,AQ2533=6),0,AO2533&amp;IF(#REF!="SI",1,IF(#REF!="NO",2,IF(#REF!="VIH + PREVIO",3,0))))</f>
        <v>#REF!</v>
      </c>
      <c r="BU2533" s="10" t="e">
        <f>IF(OR(BW2533=7,AQ2533=6),0,IF(#REF!="-",1,0))</f>
        <v>#REF!</v>
      </c>
      <c r="BV2533" s="10" t="e">
        <f t="shared" si="1212"/>
        <v>#REF!</v>
      </c>
      <c r="BW25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3" s="10" t="e">
        <f t="shared" si="1217"/>
        <v>#REF!</v>
      </c>
      <c r="BY2533" s="10" t="e">
        <f t="shared" si="1213"/>
        <v>#REF!</v>
      </c>
      <c r="BZ2533" s="10" t="e">
        <f t="shared" si="1218"/>
        <v>#REF!</v>
      </c>
      <c r="CA2533" s="10"/>
    </row>
    <row r="2534" spans="1:79" ht="23.25" customHeight="1" x14ac:dyDescent="0.3">
      <c r="A2534" s="7">
        <v>2532</v>
      </c>
      <c r="B2534" s="43"/>
      <c r="C2534" s="44"/>
      <c r="D2534" s="45"/>
      <c r="E2534" s="46"/>
      <c r="F2534" s="46"/>
      <c r="G2534" s="46"/>
      <c r="H2534" s="50"/>
      <c r="I2534" s="51"/>
      <c r="J2534" s="52"/>
      <c r="K2534" s="51"/>
      <c r="L2534" s="53"/>
      <c r="M2534" s="54"/>
      <c r="N2534" s="43"/>
      <c r="O2534" s="55"/>
      <c r="P2534" s="46"/>
      <c r="Q2534" s="46"/>
      <c r="R2534" s="46"/>
      <c r="S2534" s="43"/>
      <c r="T2534" s="56"/>
      <c r="U2534" s="46"/>
      <c r="V2534" s="57"/>
      <c r="W2534" s="58"/>
      <c r="X2534" s="57"/>
      <c r="Y2534" s="46"/>
      <c r="Z2534" s="57"/>
      <c r="AA2534" s="59"/>
      <c r="AB2534" s="60"/>
      <c r="AJ2534" s="11">
        <f t="shared" si="1216"/>
        <v>13</v>
      </c>
      <c r="AK2534" s="11">
        <f t="shared" si="1189"/>
        <v>0</v>
      </c>
      <c r="AL2534" s="11">
        <f t="shared" si="1190"/>
        <v>0</v>
      </c>
      <c r="AM2534" s="11">
        <f t="shared" si="1191"/>
        <v>0</v>
      </c>
      <c r="AN2534" s="11">
        <f t="shared" si="1192"/>
        <v>0</v>
      </c>
      <c r="AO2534" s="4" t="e">
        <f>IF(#REF!="I",1,IF(#REF!="II",2,IF(#REF!="III",3,IF(#REF!="IV",4))))</f>
        <v>#REF!</v>
      </c>
      <c r="AP2534" s="11" t="e">
        <f>IF(#REF!="PULMONAR",1,IF(AND(#REF!="EXTRAPULMONAR",#REF!&lt;&gt;"MENINGEA"),2,IF(AND(#REF!="EXTRAPULMONAR",#REF!="MENINGEA"),3,)))</f>
        <v>#REF!</v>
      </c>
      <c r="AQ25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4" s="4">
        <f t="shared" si="1193"/>
        <v>0</v>
      </c>
      <c r="AS2534" s="10">
        <f t="shared" si="1194"/>
        <v>0</v>
      </c>
      <c r="AT2534" s="10">
        <f t="shared" si="1195"/>
        <v>0</v>
      </c>
      <c r="AU2534" s="10" t="str">
        <f t="shared" si="1196"/>
        <v>0</v>
      </c>
      <c r="AV2534" s="11" t="e">
        <f t="shared" si="1197"/>
        <v>#N/A</v>
      </c>
      <c r="AW2534" s="4" t="e">
        <f t="shared" si="1198"/>
        <v>#N/A</v>
      </c>
      <c r="AX2534" s="10" t="e">
        <f t="shared" si="1214"/>
        <v>#N/A</v>
      </c>
      <c r="AY2534" s="10" t="e">
        <f t="shared" si="1215"/>
        <v>#N/A</v>
      </c>
      <c r="AZ2534" s="10" t="e">
        <f t="shared" si="1199"/>
        <v>#REF!</v>
      </c>
      <c r="BA2534" s="12" t="e">
        <f>IF(BW2534=7,0,AJ2534&amp;IF(#REF!="SI",1,IF(#REF!="NO",2,IF(#REF!="VIH + PREVIO",3,0))))</f>
        <v>#REF!</v>
      </c>
      <c r="BB2534" s="13" t="e">
        <f>IF(AND(#REF!="POSITIVO",#REF!="POSITIVO"),1,IF(#REF!="NEGATIVO",2,IF(#REF!="VIH + PREVIO",3,0)))</f>
        <v>#REF!</v>
      </c>
      <c r="BC2534" s="10" t="e">
        <f>IF(#REF!="SI",1,IF(#REF!="NO",2,0))</f>
        <v>#REF!</v>
      </c>
      <c r="BD2534" s="10" t="e">
        <f>IF(#REF!="SI",1,IF(#REF!="NO",2,0))</f>
        <v>#REF!</v>
      </c>
      <c r="BE2534" s="10" t="e">
        <f>IF(OR(#REF!="VIH + PREVIO",#REF!="VIH + PREVIO",#REF!="VIH + PREVIO"),1,0)</f>
        <v>#REF!</v>
      </c>
      <c r="BF2534" s="13" t="e">
        <f>IF(OR(#REF!="POSITIVO",#REF!="NEGATIVO"),1,IF(#REF!="PACIENTE NO ACEPTA",2,IF(#REF!="VIH + PREVIO",3,0)))</f>
        <v>#REF!</v>
      </c>
      <c r="BG2534" s="10" t="e">
        <f t="shared" si="1200"/>
        <v>#REF!</v>
      </c>
      <c r="BH2534" s="10" t="e">
        <f t="shared" si="1201"/>
        <v>#REF!</v>
      </c>
      <c r="BI2534" s="10" t="e">
        <f t="shared" si="1202"/>
        <v>#REF!</v>
      </c>
      <c r="BJ2534" s="10" t="e">
        <f t="shared" si="1203"/>
        <v>#REF!</v>
      </c>
      <c r="BK2534" s="10" t="e">
        <f t="shared" si="1204"/>
        <v>#REF!</v>
      </c>
      <c r="BL2534" s="10" t="e">
        <f t="shared" si="1205"/>
        <v>#REF!</v>
      </c>
      <c r="BM2534" s="10" t="e">
        <f>IF(OR(BW2534=7,AQ2534=6),0,IF(#REF!="I",1,IF(#REF!="II",2,IF(#REF!="III",3,IF(#REF!="IV",4))))&amp;AP2534&amp;AQ2534&amp;AR2534&amp;AS2534&amp;AT2534&amp;AU2534&amp;AX2534)</f>
        <v>#REF!</v>
      </c>
      <c r="BN2534" s="10" t="e">
        <f t="shared" si="1206"/>
        <v>#REF!</v>
      </c>
      <c r="BO2534" s="10" t="e">
        <f t="shared" si="1207"/>
        <v>#REF!</v>
      </c>
      <c r="BP2534" s="10" t="e">
        <f t="shared" si="1208"/>
        <v>#REF!</v>
      </c>
      <c r="BQ2534" s="10" t="e">
        <f t="shared" si="1209"/>
        <v>#REF!</v>
      </c>
      <c r="BR2534" s="10" t="e">
        <f t="shared" si="1210"/>
        <v>#REF!</v>
      </c>
      <c r="BS2534" s="10" t="e">
        <f t="shared" si="1211"/>
        <v>#REF!</v>
      </c>
      <c r="BT2534" s="10" t="e">
        <f>IF(OR(BW2534=7,AQ2534=6),0,AO2534&amp;IF(#REF!="SI",1,IF(#REF!="NO",2,IF(#REF!="VIH + PREVIO",3,0))))</f>
        <v>#REF!</v>
      </c>
      <c r="BU2534" s="10" t="e">
        <f>IF(OR(BW2534=7,AQ2534=6),0,IF(#REF!="-",1,0))</f>
        <v>#REF!</v>
      </c>
      <c r="BV2534" s="10" t="e">
        <f t="shared" si="1212"/>
        <v>#REF!</v>
      </c>
      <c r="BW25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4" s="10" t="e">
        <f t="shared" si="1217"/>
        <v>#REF!</v>
      </c>
      <c r="BY2534" s="10" t="e">
        <f t="shared" si="1213"/>
        <v>#REF!</v>
      </c>
      <c r="BZ2534" s="10" t="e">
        <f t="shared" si="1218"/>
        <v>#REF!</v>
      </c>
      <c r="CA2534" s="10"/>
    </row>
    <row r="2535" spans="1:79" ht="23.25" customHeight="1" x14ac:dyDescent="0.3">
      <c r="A2535" s="7">
        <v>2533</v>
      </c>
      <c r="B2535" s="43"/>
      <c r="C2535" s="44"/>
      <c r="D2535" s="45"/>
      <c r="E2535" s="46"/>
      <c r="F2535" s="46"/>
      <c r="G2535" s="46"/>
      <c r="H2535" s="50"/>
      <c r="I2535" s="51"/>
      <c r="J2535" s="52"/>
      <c r="K2535" s="51"/>
      <c r="L2535" s="53"/>
      <c r="M2535" s="54"/>
      <c r="N2535" s="43"/>
      <c r="O2535" s="55"/>
      <c r="P2535" s="46"/>
      <c r="Q2535" s="46"/>
      <c r="R2535" s="46"/>
      <c r="S2535" s="43"/>
      <c r="T2535" s="56"/>
      <c r="U2535" s="46"/>
      <c r="V2535" s="57"/>
      <c r="W2535" s="58"/>
      <c r="X2535" s="57"/>
      <c r="Y2535" s="46"/>
      <c r="Z2535" s="57"/>
      <c r="AA2535" s="59"/>
      <c r="AB2535" s="60"/>
      <c r="AJ2535" s="11">
        <f t="shared" si="1216"/>
        <v>13</v>
      </c>
      <c r="AK2535" s="11">
        <f t="shared" si="1189"/>
        <v>0</v>
      </c>
      <c r="AL2535" s="11">
        <f t="shared" si="1190"/>
        <v>0</v>
      </c>
      <c r="AM2535" s="11">
        <f t="shared" si="1191"/>
        <v>0</v>
      </c>
      <c r="AN2535" s="11">
        <f t="shared" si="1192"/>
        <v>0</v>
      </c>
      <c r="AO2535" s="4" t="e">
        <f>IF(#REF!="I",1,IF(#REF!="II",2,IF(#REF!="III",3,IF(#REF!="IV",4))))</f>
        <v>#REF!</v>
      </c>
      <c r="AP2535" s="11" t="e">
        <f>IF(#REF!="PULMONAR",1,IF(AND(#REF!="EXTRAPULMONAR",#REF!&lt;&gt;"MENINGEA"),2,IF(AND(#REF!="EXTRAPULMONAR",#REF!="MENINGEA"),3,)))</f>
        <v>#REF!</v>
      </c>
      <c r="AQ25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5" s="4">
        <f t="shared" si="1193"/>
        <v>0</v>
      </c>
      <c r="AS2535" s="10">
        <f t="shared" si="1194"/>
        <v>0</v>
      </c>
      <c r="AT2535" s="10">
        <f t="shared" si="1195"/>
        <v>0</v>
      </c>
      <c r="AU2535" s="10" t="str">
        <f t="shared" si="1196"/>
        <v>0</v>
      </c>
      <c r="AV2535" s="11" t="e">
        <f t="shared" si="1197"/>
        <v>#N/A</v>
      </c>
      <c r="AW2535" s="4" t="e">
        <f t="shared" si="1198"/>
        <v>#N/A</v>
      </c>
      <c r="AX2535" s="10" t="e">
        <f t="shared" si="1214"/>
        <v>#N/A</v>
      </c>
      <c r="AY2535" s="10" t="e">
        <f t="shared" si="1215"/>
        <v>#N/A</v>
      </c>
      <c r="AZ2535" s="10" t="e">
        <f t="shared" si="1199"/>
        <v>#REF!</v>
      </c>
      <c r="BA2535" s="12" t="e">
        <f>IF(BW2535=7,0,AJ2535&amp;IF(#REF!="SI",1,IF(#REF!="NO",2,IF(#REF!="VIH + PREVIO",3,0))))</f>
        <v>#REF!</v>
      </c>
      <c r="BB2535" s="13" t="e">
        <f>IF(AND(#REF!="POSITIVO",#REF!="POSITIVO"),1,IF(#REF!="NEGATIVO",2,IF(#REF!="VIH + PREVIO",3,0)))</f>
        <v>#REF!</v>
      </c>
      <c r="BC2535" s="10" t="e">
        <f>IF(#REF!="SI",1,IF(#REF!="NO",2,0))</f>
        <v>#REF!</v>
      </c>
      <c r="BD2535" s="10" t="e">
        <f>IF(#REF!="SI",1,IF(#REF!="NO",2,0))</f>
        <v>#REF!</v>
      </c>
      <c r="BE2535" s="10" t="e">
        <f>IF(OR(#REF!="VIH + PREVIO",#REF!="VIH + PREVIO",#REF!="VIH + PREVIO"),1,0)</f>
        <v>#REF!</v>
      </c>
      <c r="BF2535" s="13" t="e">
        <f>IF(OR(#REF!="POSITIVO",#REF!="NEGATIVO"),1,IF(#REF!="PACIENTE NO ACEPTA",2,IF(#REF!="VIH + PREVIO",3,0)))</f>
        <v>#REF!</v>
      </c>
      <c r="BG2535" s="10" t="e">
        <f t="shared" si="1200"/>
        <v>#REF!</v>
      </c>
      <c r="BH2535" s="10" t="e">
        <f t="shared" si="1201"/>
        <v>#REF!</v>
      </c>
      <c r="BI2535" s="10" t="e">
        <f t="shared" si="1202"/>
        <v>#REF!</v>
      </c>
      <c r="BJ2535" s="10" t="e">
        <f t="shared" si="1203"/>
        <v>#REF!</v>
      </c>
      <c r="BK2535" s="10" t="e">
        <f t="shared" si="1204"/>
        <v>#REF!</v>
      </c>
      <c r="BL2535" s="10" t="e">
        <f t="shared" si="1205"/>
        <v>#REF!</v>
      </c>
      <c r="BM2535" s="10" t="e">
        <f>IF(OR(BW2535=7,AQ2535=6),0,IF(#REF!="I",1,IF(#REF!="II",2,IF(#REF!="III",3,IF(#REF!="IV",4))))&amp;AP2535&amp;AQ2535&amp;AR2535&amp;AS2535&amp;AT2535&amp;AU2535&amp;AX2535)</f>
        <v>#REF!</v>
      </c>
      <c r="BN2535" s="10" t="e">
        <f t="shared" si="1206"/>
        <v>#REF!</v>
      </c>
      <c r="BO2535" s="10" t="e">
        <f t="shared" si="1207"/>
        <v>#REF!</v>
      </c>
      <c r="BP2535" s="10" t="e">
        <f t="shared" si="1208"/>
        <v>#REF!</v>
      </c>
      <c r="BQ2535" s="10" t="e">
        <f t="shared" si="1209"/>
        <v>#REF!</v>
      </c>
      <c r="BR2535" s="10" t="e">
        <f t="shared" si="1210"/>
        <v>#REF!</v>
      </c>
      <c r="BS2535" s="10" t="e">
        <f t="shared" si="1211"/>
        <v>#REF!</v>
      </c>
      <c r="BT2535" s="10" t="e">
        <f>IF(OR(BW2535=7,AQ2535=6),0,AO2535&amp;IF(#REF!="SI",1,IF(#REF!="NO",2,IF(#REF!="VIH + PREVIO",3,0))))</f>
        <v>#REF!</v>
      </c>
      <c r="BU2535" s="10" t="e">
        <f>IF(OR(BW2535=7,AQ2535=6),0,IF(#REF!="-",1,0))</f>
        <v>#REF!</v>
      </c>
      <c r="BV2535" s="10" t="e">
        <f t="shared" si="1212"/>
        <v>#REF!</v>
      </c>
      <c r="BW25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5" s="10" t="e">
        <f t="shared" si="1217"/>
        <v>#REF!</v>
      </c>
      <c r="BY2535" s="10" t="e">
        <f t="shared" si="1213"/>
        <v>#REF!</v>
      </c>
      <c r="BZ2535" s="10" t="e">
        <f t="shared" si="1218"/>
        <v>#REF!</v>
      </c>
      <c r="CA2535" s="10"/>
    </row>
    <row r="2536" spans="1:79" ht="23.25" customHeight="1" x14ac:dyDescent="0.3">
      <c r="A2536" s="7">
        <v>2534</v>
      </c>
      <c r="B2536" s="43"/>
      <c r="C2536" s="44"/>
      <c r="D2536" s="45"/>
      <c r="E2536" s="46"/>
      <c r="F2536" s="46"/>
      <c r="G2536" s="46"/>
      <c r="H2536" s="50"/>
      <c r="I2536" s="51"/>
      <c r="J2536" s="52"/>
      <c r="K2536" s="51"/>
      <c r="L2536" s="53"/>
      <c r="M2536" s="54"/>
      <c r="N2536" s="43"/>
      <c r="O2536" s="55"/>
      <c r="P2536" s="46"/>
      <c r="Q2536" s="46"/>
      <c r="R2536" s="46"/>
      <c r="S2536" s="43"/>
      <c r="T2536" s="56"/>
      <c r="U2536" s="46"/>
      <c r="V2536" s="57"/>
      <c r="W2536" s="58"/>
      <c r="X2536" s="57"/>
      <c r="Y2536" s="46"/>
      <c r="Z2536" s="57"/>
      <c r="AA2536" s="59"/>
      <c r="AB2536" s="60"/>
      <c r="AJ2536" s="11">
        <f t="shared" si="1216"/>
        <v>13</v>
      </c>
      <c r="AK2536" s="11">
        <f t="shared" si="1189"/>
        <v>0</v>
      </c>
      <c r="AL2536" s="11">
        <f t="shared" si="1190"/>
        <v>0</v>
      </c>
      <c r="AM2536" s="11">
        <f t="shared" si="1191"/>
        <v>0</v>
      </c>
      <c r="AN2536" s="11">
        <f t="shared" si="1192"/>
        <v>0</v>
      </c>
      <c r="AO2536" s="4" t="e">
        <f>IF(#REF!="I",1,IF(#REF!="II",2,IF(#REF!="III",3,IF(#REF!="IV",4))))</f>
        <v>#REF!</v>
      </c>
      <c r="AP2536" s="11" t="e">
        <f>IF(#REF!="PULMONAR",1,IF(AND(#REF!="EXTRAPULMONAR",#REF!&lt;&gt;"MENINGEA"),2,IF(AND(#REF!="EXTRAPULMONAR",#REF!="MENINGEA"),3,)))</f>
        <v>#REF!</v>
      </c>
      <c r="AQ25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6" s="4">
        <f t="shared" si="1193"/>
        <v>0</v>
      </c>
      <c r="AS2536" s="10">
        <f t="shared" si="1194"/>
        <v>0</v>
      </c>
      <c r="AT2536" s="10">
        <f t="shared" si="1195"/>
        <v>0</v>
      </c>
      <c r="AU2536" s="10" t="str">
        <f t="shared" si="1196"/>
        <v>0</v>
      </c>
      <c r="AV2536" s="11" t="e">
        <f t="shared" si="1197"/>
        <v>#N/A</v>
      </c>
      <c r="AW2536" s="4" t="e">
        <f t="shared" si="1198"/>
        <v>#N/A</v>
      </c>
      <c r="AX2536" s="10" t="e">
        <f t="shared" si="1214"/>
        <v>#N/A</v>
      </c>
      <c r="AY2536" s="10" t="e">
        <f t="shared" si="1215"/>
        <v>#N/A</v>
      </c>
      <c r="AZ2536" s="10" t="e">
        <f t="shared" si="1199"/>
        <v>#REF!</v>
      </c>
      <c r="BA2536" s="12" t="e">
        <f>IF(BW2536=7,0,AJ2536&amp;IF(#REF!="SI",1,IF(#REF!="NO",2,IF(#REF!="VIH + PREVIO",3,0))))</f>
        <v>#REF!</v>
      </c>
      <c r="BB2536" s="13" t="e">
        <f>IF(AND(#REF!="POSITIVO",#REF!="POSITIVO"),1,IF(#REF!="NEGATIVO",2,IF(#REF!="VIH + PREVIO",3,0)))</f>
        <v>#REF!</v>
      </c>
      <c r="BC2536" s="10" t="e">
        <f>IF(#REF!="SI",1,IF(#REF!="NO",2,0))</f>
        <v>#REF!</v>
      </c>
      <c r="BD2536" s="10" t="e">
        <f>IF(#REF!="SI",1,IF(#REF!="NO",2,0))</f>
        <v>#REF!</v>
      </c>
      <c r="BE2536" s="10" t="e">
        <f>IF(OR(#REF!="VIH + PREVIO",#REF!="VIH + PREVIO",#REF!="VIH + PREVIO"),1,0)</f>
        <v>#REF!</v>
      </c>
      <c r="BF2536" s="13" t="e">
        <f>IF(OR(#REF!="POSITIVO",#REF!="NEGATIVO"),1,IF(#REF!="PACIENTE NO ACEPTA",2,IF(#REF!="VIH + PREVIO",3,0)))</f>
        <v>#REF!</v>
      </c>
      <c r="BG2536" s="10" t="e">
        <f t="shared" si="1200"/>
        <v>#REF!</v>
      </c>
      <c r="BH2536" s="10" t="e">
        <f t="shared" si="1201"/>
        <v>#REF!</v>
      </c>
      <c r="BI2536" s="10" t="e">
        <f t="shared" si="1202"/>
        <v>#REF!</v>
      </c>
      <c r="BJ2536" s="10" t="e">
        <f t="shared" si="1203"/>
        <v>#REF!</v>
      </c>
      <c r="BK2536" s="10" t="e">
        <f t="shared" si="1204"/>
        <v>#REF!</v>
      </c>
      <c r="BL2536" s="10" t="e">
        <f t="shared" si="1205"/>
        <v>#REF!</v>
      </c>
      <c r="BM2536" s="10" t="e">
        <f>IF(OR(BW2536=7,AQ2536=6),0,IF(#REF!="I",1,IF(#REF!="II",2,IF(#REF!="III",3,IF(#REF!="IV",4))))&amp;AP2536&amp;AQ2536&amp;AR2536&amp;AS2536&amp;AT2536&amp;AU2536&amp;AX2536)</f>
        <v>#REF!</v>
      </c>
      <c r="BN2536" s="10" t="e">
        <f t="shared" si="1206"/>
        <v>#REF!</v>
      </c>
      <c r="BO2536" s="10" t="e">
        <f t="shared" si="1207"/>
        <v>#REF!</v>
      </c>
      <c r="BP2536" s="10" t="e">
        <f t="shared" si="1208"/>
        <v>#REF!</v>
      </c>
      <c r="BQ2536" s="10" t="e">
        <f t="shared" si="1209"/>
        <v>#REF!</v>
      </c>
      <c r="BR2536" s="10" t="e">
        <f t="shared" si="1210"/>
        <v>#REF!</v>
      </c>
      <c r="BS2536" s="10" t="e">
        <f t="shared" si="1211"/>
        <v>#REF!</v>
      </c>
      <c r="BT2536" s="10" t="e">
        <f>IF(OR(BW2536=7,AQ2536=6),0,AO2536&amp;IF(#REF!="SI",1,IF(#REF!="NO",2,IF(#REF!="VIH + PREVIO",3,0))))</f>
        <v>#REF!</v>
      </c>
      <c r="BU2536" s="10" t="e">
        <f>IF(OR(BW2536=7,AQ2536=6),0,IF(#REF!="-",1,0))</f>
        <v>#REF!</v>
      </c>
      <c r="BV2536" s="10" t="e">
        <f t="shared" si="1212"/>
        <v>#REF!</v>
      </c>
      <c r="BW25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6" s="10" t="e">
        <f t="shared" si="1217"/>
        <v>#REF!</v>
      </c>
      <c r="BY2536" s="10" t="e">
        <f t="shared" si="1213"/>
        <v>#REF!</v>
      </c>
      <c r="BZ2536" s="10" t="e">
        <f t="shared" si="1218"/>
        <v>#REF!</v>
      </c>
      <c r="CA2536" s="10"/>
    </row>
    <row r="2537" spans="1:79" ht="23.25" customHeight="1" x14ac:dyDescent="0.3">
      <c r="A2537" s="7">
        <v>2535</v>
      </c>
      <c r="B2537" s="43"/>
      <c r="C2537" s="44"/>
      <c r="D2537" s="45"/>
      <c r="E2537" s="46"/>
      <c r="F2537" s="46"/>
      <c r="G2537" s="46"/>
      <c r="H2537" s="50"/>
      <c r="I2537" s="51"/>
      <c r="J2537" s="52"/>
      <c r="K2537" s="51"/>
      <c r="L2537" s="53"/>
      <c r="M2537" s="54"/>
      <c r="N2537" s="43"/>
      <c r="O2537" s="55"/>
      <c r="P2537" s="46"/>
      <c r="Q2537" s="46"/>
      <c r="R2537" s="46"/>
      <c r="S2537" s="43"/>
      <c r="T2537" s="56"/>
      <c r="U2537" s="46"/>
      <c r="V2537" s="57"/>
      <c r="W2537" s="58"/>
      <c r="X2537" s="57"/>
      <c r="Y2537" s="46"/>
      <c r="Z2537" s="57"/>
      <c r="AA2537" s="59"/>
      <c r="AB2537" s="60"/>
      <c r="AJ2537" s="11">
        <f t="shared" si="1216"/>
        <v>13</v>
      </c>
      <c r="AK2537" s="11">
        <f t="shared" si="1189"/>
        <v>0</v>
      </c>
      <c r="AL2537" s="11">
        <f t="shared" si="1190"/>
        <v>0</v>
      </c>
      <c r="AM2537" s="11">
        <f t="shared" si="1191"/>
        <v>0</v>
      </c>
      <c r="AN2537" s="11">
        <f t="shared" si="1192"/>
        <v>0</v>
      </c>
      <c r="AO2537" s="4" t="e">
        <f>IF(#REF!="I",1,IF(#REF!="II",2,IF(#REF!="III",3,IF(#REF!="IV",4))))</f>
        <v>#REF!</v>
      </c>
      <c r="AP2537" s="11" t="e">
        <f>IF(#REF!="PULMONAR",1,IF(AND(#REF!="EXTRAPULMONAR",#REF!&lt;&gt;"MENINGEA"),2,IF(AND(#REF!="EXTRAPULMONAR",#REF!="MENINGEA"),3,)))</f>
        <v>#REF!</v>
      </c>
      <c r="AQ25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7" s="4">
        <f t="shared" si="1193"/>
        <v>0</v>
      </c>
      <c r="AS2537" s="10">
        <f t="shared" si="1194"/>
        <v>0</v>
      </c>
      <c r="AT2537" s="10">
        <f t="shared" si="1195"/>
        <v>0</v>
      </c>
      <c r="AU2537" s="10" t="str">
        <f t="shared" si="1196"/>
        <v>0</v>
      </c>
      <c r="AV2537" s="11" t="e">
        <f t="shared" si="1197"/>
        <v>#N/A</v>
      </c>
      <c r="AW2537" s="4" t="e">
        <f t="shared" si="1198"/>
        <v>#N/A</v>
      </c>
      <c r="AX2537" s="10" t="e">
        <f t="shared" si="1214"/>
        <v>#N/A</v>
      </c>
      <c r="AY2537" s="10" t="e">
        <f t="shared" si="1215"/>
        <v>#N/A</v>
      </c>
      <c r="AZ2537" s="10" t="e">
        <f t="shared" si="1199"/>
        <v>#REF!</v>
      </c>
      <c r="BA2537" s="12" t="e">
        <f>IF(BW2537=7,0,AJ2537&amp;IF(#REF!="SI",1,IF(#REF!="NO",2,IF(#REF!="VIH + PREVIO",3,0))))</f>
        <v>#REF!</v>
      </c>
      <c r="BB2537" s="13" t="e">
        <f>IF(AND(#REF!="POSITIVO",#REF!="POSITIVO"),1,IF(#REF!="NEGATIVO",2,IF(#REF!="VIH + PREVIO",3,0)))</f>
        <v>#REF!</v>
      </c>
      <c r="BC2537" s="10" t="e">
        <f>IF(#REF!="SI",1,IF(#REF!="NO",2,0))</f>
        <v>#REF!</v>
      </c>
      <c r="BD2537" s="10" t="e">
        <f>IF(#REF!="SI",1,IF(#REF!="NO",2,0))</f>
        <v>#REF!</v>
      </c>
      <c r="BE2537" s="10" t="e">
        <f>IF(OR(#REF!="VIH + PREVIO",#REF!="VIH + PREVIO",#REF!="VIH + PREVIO"),1,0)</f>
        <v>#REF!</v>
      </c>
      <c r="BF2537" s="13" t="e">
        <f>IF(OR(#REF!="POSITIVO",#REF!="NEGATIVO"),1,IF(#REF!="PACIENTE NO ACEPTA",2,IF(#REF!="VIH + PREVIO",3,0)))</f>
        <v>#REF!</v>
      </c>
      <c r="BG2537" s="10" t="e">
        <f t="shared" si="1200"/>
        <v>#REF!</v>
      </c>
      <c r="BH2537" s="10" t="e">
        <f t="shared" si="1201"/>
        <v>#REF!</v>
      </c>
      <c r="BI2537" s="10" t="e">
        <f t="shared" si="1202"/>
        <v>#REF!</v>
      </c>
      <c r="BJ2537" s="10" t="e">
        <f t="shared" si="1203"/>
        <v>#REF!</v>
      </c>
      <c r="BK2537" s="10" t="e">
        <f t="shared" si="1204"/>
        <v>#REF!</v>
      </c>
      <c r="BL2537" s="10" t="e">
        <f t="shared" si="1205"/>
        <v>#REF!</v>
      </c>
      <c r="BM2537" s="10" t="e">
        <f>IF(OR(BW2537=7,AQ2537=6),0,IF(#REF!="I",1,IF(#REF!="II",2,IF(#REF!="III",3,IF(#REF!="IV",4))))&amp;AP2537&amp;AQ2537&amp;AR2537&amp;AS2537&amp;AT2537&amp;AU2537&amp;AX2537)</f>
        <v>#REF!</v>
      </c>
      <c r="BN2537" s="10" t="e">
        <f t="shared" si="1206"/>
        <v>#REF!</v>
      </c>
      <c r="BO2537" s="10" t="e">
        <f t="shared" si="1207"/>
        <v>#REF!</v>
      </c>
      <c r="BP2537" s="10" t="e">
        <f t="shared" si="1208"/>
        <v>#REF!</v>
      </c>
      <c r="BQ2537" s="10" t="e">
        <f t="shared" si="1209"/>
        <v>#REF!</v>
      </c>
      <c r="BR2537" s="10" t="e">
        <f t="shared" si="1210"/>
        <v>#REF!</v>
      </c>
      <c r="BS2537" s="10" t="e">
        <f t="shared" si="1211"/>
        <v>#REF!</v>
      </c>
      <c r="BT2537" s="10" t="e">
        <f>IF(OR(BW2537=7,AQ2537=6),0,AO2537&amp;IF(#REF!="SI",1,IF(#REF!="NO",2,IF(#REF!="VIH + PREVIO",3,0))))</f>
        <v>#REF!</v>
      </c>
      <c r="BU2537" s="10" t="e">
        <f>IF(OR(BW2537=7,AQ2537=6),0,IF(#REF!="-",1,0))</f>
        <v>#REF!</v>
      </c>
      <c r="BV2537" s="10" t="e">
        <f t="shared" si="1212"/>
        <v>#REF!</v>
      </c>
      <c r="BW25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7" s="10" t="e">
        <f t="shared" si="1217"/>
        <v>#REF!</v>
      </c>
      <c r="BY2537" s="10" t="e">
        <f t="shared" si="1213"/>
        <v>#REF!</v>
      </c>
      <c r="BZ2537" s="10" t="e">
        <f t="shared" si="1218"/>
        <v>#REF!</v>
      </c>
      <c r="CA2537" s="10"/>
    </row>
    <row r="2538" spans="1:79" ht="23.25" customHeight="1" x14ac:dyDescent="0.3">
      <c r="A2538" s="7">
        <v>2536</v>
      </c>
      <c r="B2538" s="43"/>
      <c r="C2538" s="44"/>
      <c r="D2538" s="45"/>
      <c r="E2538" s="46"/>
      <c r="F2538" s="46"/>
      <c r="G2538" s="46"/>
      <c r="H2538" s="50"/>
      <c r="I2538" s="51"/>
      <c r="J2538" s="52"/>
      <c r="K2538" s="51"/>
      <c r="L2538" s="53"/>
      <c r="M2538" s="54"/>
      <c r="N2538" s="43"/>
      <c r="O2538" s="55"/>
      <c r="P2538" s="46"/>
      <c r="Q2538" s="46"/>
      <c r="R2538" s="46"/>
      <c r="S2538" s="43"/>
      <c r="T2538" s="56"/>
      <c r="U2538" s="46"/>
      <c r="V2538" s="57"/>
      <c r="W2538" s="58"/>
      <c r="X2538" s="57"/>
      <c r="Y2538" s="46"/>
      <c r="Z2538" s="57"/>
      <c r="AA2538" s="59"/>
      <c r="AB2538" s="60"/>
      <c r="AJ2538" s="11">
        <f t="shared" si="1216"/>
        <v>13</v>
      </c>
      <c r="AK2538" s="11">
        <f t="shared" ref="AK2538:AK2601" si="1219">IF(D2538&lt;&gt;"",MONTH(D2538),0)</f>
        <v>0</v>
      </c>
      <c r="AL2538" s="11">
        <f t="shared" ref="AL2538:AL2601" si="1220">IF(AND(AR2538=1,V2538&lt;&gt;""),MONTH(V2538),0)</f>
        <v>0</v>
      </c>
      <c r="AM2538" s="11">
        <f t="shared" ref="AM2538:AM2601" si="1221">IF(AND(AS2538=1,X2538&lt;&gt;""),MONTH(X2538),0)</f>
        <v>0</v>
      </c>
      <c r="AN2538" s="11">
        <f t="shared" ref="AN2538:AN2601" si="1222">IF(AND(AT2538=1,Z2538&lt;&gt;""),MONTH(Z2538),0)</f>
        <v>0</v>
      </c>
      <c r="AO2538" s="4" t="e">
        <f>IF(#REF!="I",1,IF(#REF!="II",2,IF(#REF!="III",3,IF(#REF!="IV",4))))</f>
        <v>#REF!</v>
      </c>
      <c r="AP2538" s="11" t="e">
        <f>IF(#REF!="PULMONAR",1,IF(AND(#REF!="EXTRAPULMONAR",#REF!&lt;&gt;"MENINGEA"),2,IF(AND(#REF!="EXTRAPULMONAR",#REF!="MENINGEA"),3,)))</f>
        <v>#REF!</v>
      </c>
      <c r="AQ25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8" s="4">
        <f t="shared" ref="AR2538:AR2601" si="1223">IF(OR(U2538="+",U2538="++",U2538="+++",U2538="1 A 9 BAAR"),1,IF(U2538="-",2,IF(OR(U2538="NR",U2538=""),0)))</f>
        <v>0</v>
      </c>
      <c r="AS2538" s="10">
        <f t="shared" ref="AS2538:AS2601" si="1224">IF(OR(W2538="+",W2538="++",W2538="+++",W2538="1 A 19 colonias"),1,IF(W2538="-",2,0))</f>
        <v>0</v>
      </c>
      <c r="AT2538" s="10">
        <f t="shared" ref="AT2538:AT2601" si="1225">IF(Y2538="DETECTADO",1,IF(Y2538="NO DETECTADO",2,0))</f>
        <v>0</v>
      </c>
      <c r="AU2538" s="10" t="str">
        <f t="shared" ref="AU2538:AU2601" si="1226">IF(H2538="M",1,IF(H2538="F","2",IF(H2538="","0")))</f>
        <v>0</v>
      </c>
      <c r="AV2538" s="11" t="e">
        <f t="shared" ref="AV2538:AV2601" si="1227">VLOOKUP(I2538,G_EDAD,2,FALSE)</f>
        <v>#N/A</v>
      </c>
      <c r="AW2538" s="4" t="e">
        <f t="shared" ref="AW2538:AW2601" si="1228">VLOOKUP(I2538,G_EDAD,3,FALSE)</f>
        <v>#N/A</v>
      </c>
      <c r="AX2538" s="10" t="e">
        <f t="shared" si="1214"/>
        <v>#N/A</v>
      </c>
      <c r="AY2538" s="10" t="e">
        <f t="shared" si="1215"/>
        <v>#N/A</v>
      </c>
      <c r="AZ2538" s="10" t="e">
        <f t="shared" si="1199"/>
        <v>#REF!</v>
      </c>
      <c r="BA2538" s="12" t="e">
        <f>IF(BW2538=7,0,AJ2538&amp;IF(#REF!="SI",1,IF(#REF!="NO",2,IF(#REF!="VIH + PREVIO",3,0))))</f>
        <v>#REF!</v>
      </c>
      <c r="BB2538" s="13" t="e">
        <f>IF(AND(#REF!="POSITIVO",#REF!="POSITIVO"),1,IF(#REF!="NEGATIVO",2,IF(#REF!="VIH + PREVIO",3,0)))</f>
        <v>#REF!</v>
      </c>
      <c r="BC2538" s="10" t="e">
        <f>IF(#REF!="SI",1,IF(#REF!="NO",2,0))</f>
        <v>#REF!</v>
      </c>
      <c r="BD2538" s="10" t="e">
        <f>IF(#REF!="SI",1,IF(#REF!="NO",2,0))</f>
        <v>#REF!</v>
      </c>
      <c r="BE2538" s="10" t="e">
        <f>IF(OR(#REF!="VIH + PREVIO",#REF!="VIH + PREVIO",#REF!="VIH + PREVIO"),1,0)</f>
        <v>#REF!</v>
      </c>
      <c r="BF2538" s="13" t="e">
        <f>IF(OR(#REF!="POSITIVO",#REF!="NEGATIVO"),1,IF(#REF!="PACIENTE NO ACEPTA",2,IF(#REF!="VIH + PREVIO",3,0)))</f>
        <v>#REF!</v>
      </c>
      <c r="BG2538" s="10" t="e">
        <f t="shared" si="1200"/>
        <v>#REF!</v>
      </c>
      <c r="BH2538" s="10" t="e">
        <f t="shared" si="1201"/>
        <v>#REF!</v>
      </c>
      <c r="BI2538" s="10" t="e">
        <f t="shared" si="1202"/>
        <v>#REF!</v>
      </c>
      <c r="BJ2538" s="10" t="e">
        <f t="shared" si="1203"/>
        <v>#REF!</v>
      </c>
      <c r="BK2538" s="10" t="e">
        <f t="shared" si="1204"/>
        <v>#REF!</v>
      </c>
      <c r="BL2538" s="10" t="e">
        <f t="shared" si="1205"/>
        <v>#REF!</v>
      </c>
      <c r="BM2538" s="10" t="e">
        <f>IF(OR(BW2538=7,AQ2538=6),0,IF(#REF!="I",1,IF(#REF!="II",2,IF(#REF!="III",3,IF(#REF!="IV",4))))&amp;AP2538&amp;AQ2538&amp;AR2538&amp;AS2538&amp;AT2538&amp;AU2538&amp;AX2538)</f>
        <v>#REF!</v>
      </c>
      <c r="BN2538" s="10" t="e">
        <f t="shared" si="1206"/>
        <v>#REF!</v>
      </c>
      <c r="BO2538" s="10" t="e">
        <f t="shared" si="1207"/>
        <v>#REF!</v>
      </c>
      <c r="BP2538" s="10" t="e">
        <f t="shared" si="1208"/>
        <v>#REF!</v>
      </c>
      <c r="BQ2538" s="10" t="e">
        <f t="shared" si="1209"/>
        <v>#REF!</v>
      </c>
      <c r="BR2538" s="10" t="e">
        <f t="shared" si="1210"/>
        <v>#REF!</v>
      </c>
      <c r="BS2538" s="10" t="e">
        <f t="shared" si="1211"/>
        <v>#REF!</v>
      </c>
      <c r="BT2538" s="10" t="e">
        <f>IF(OR(BW2538=7,AQ2538=6),0,AO2538&amp;IF(#REF!="SI",1,IF(#REF!="NO",2,IF(#REF!="VIH + PREVIO",3,0))))</f>
        <v>#REF!</v>
      </c>
      <c r="BU2538" s="10" t="e">
        <f>IF(OR(BW2538=7,AQ2538=6),0,IF(#REF!="-",1,0))</f>
        <v>#REF!</v>
      </c>
      <c r="BV2538" s="10" t="e">
        <f t="shared" si="1212"/>
        <v>#REF!</v>
      </c>
      <c r="BW25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8" s="10" t="e">
        <f t="shared" si="1217"/>
        <v>#REF!</v>
      </c>
      <c r="BY2538" s="10" t="e">
        <f t="shared" si="1213"/>
        <v>#REF!</v>
      </c>
      <c r="BZ2538" s="10" t="e">
        <f t="shared" si="1218"/>
        <v>#REF!</v>
      </c>
      <c r="CA2538" s="10"/>
    </row>
    <row r="2539" spans="1:79" ht="23.25" customHeight="1" x14ac:dyDescent="0.3">
      <c r="A2539" s="7">
        <v>2537</v>
      </c>
      <c r="B2539" s="43"/>
      <c r="C2539" s="44"/>
      <c r="D2539" s="45"/>
      <c r="E2539" s="46"/>
      <c r="F2539" s="46"/>
      <c r="G2539" s="46"/>
      <c r="H2539" s="50"/>
      <c r="I2539" s="51"/>
      <c r="J2539" s="52"/>
      <c r="K2539" s="51"/>
      <c r="L2539" s="53"/>
      <c r="M2539" s="54"/>
      <c r="N2539" s="43"/>
      <c r="O2539" s="55"/>
      <c r="P2539" s="46"/>
      <c r="Q2539" s="46"/>
      <c r="R2539" s="46"/>
      <c r="S2539" s="43"/>
      <c r="T2539" s="56"/>
      <c r="U2539" s="46"/>
      <c r="V2539" s="57"/>
      <c r="W2539" s="58"/>
      <c r="X2539" s="57"/>
      <c r="Y2539" s="46"/>
      <c r="Z2539" s="57"/>
      <c r="AA2539" s="59"/>
      <c r="AB2539" s="60"/>
      <c r="AJ2539" s="11">
        <f t="shared" si="1216"/>
        <v>13</v>
      </c>
      <c r="AK2539" s="11">
        <f t="shared" si="1219"/>
        <v>0</v>
      </c>
      <c r="AL2539" s="11">
        <f t="shared" si="1220"/>
        <v>0</v>
      </c>
      <c r="AM2539" s="11">
        <f t="shared" si="1221"/>
        <v>0</v>
      </c>
      <c r="AN2539" s="11">
        <f t="shared" si="1222"/>
        <v>0</v>
      </c>
      <c r="AO2539" s="4" t="e">
        <f>IF(#REF!="I",1,IF(#REF!="II",2,IF(#REF!="III",3,IF(#REF!="IV",4))))</f>
        <v>#REF!</v>
      </c>
      <c r="AP2539" s="11" t="e">
        <f>IF(#REF!="PULMONAR",1,IF(AND(#REF!="EXTRAPULMONAR",#REF!&lt;&gt;"MENINGEA"),2,IF(AND(#REF!="EXTRAPULMONAR",#REF!="MENINGEA"),3,)))</f>
        <v>#REF!</v>
      </c>
      <c r="AQ25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39" s="4">
        <f t="shared" si="1223"/>
        <v>0</v>
      </c>
      <c r="AS2539" s="10">
        <f t="shared" si="1224"/>
        <v>0</v>
      </c>
      <c r="AT2539" s="10">
        <f t="shared" si="1225"/>
        <v>0</v>
      </c>
      <c r="AU2539" s="10" t="str">
        <f t="shared" si="1226"/>
        <v>0</v>
      </c>
      <c r="AV2539" s="11" t="e">
        <f t="shared" si="1227"/>
        <v>#N/A</v>
      </c>
      <c r="AW2539" s="4" t="e">
        <f t="shared" si="1228"/>
        <v>#N/A</v>
      </c>
      <c r="AX2539" s="10" t="e">
        <f t="shared" si="1214"/>
        <v>#N/A</v>
      </c>
      <c r="AY2539" s="10" t="e">
        <f t="shared" si="1215"/>
        <v>#N/A</v>
      </c>
      <c r="AZ2539" s="10" t="e">
        <f t="shared" si="1199"/>
        <v>#REF!</v>
      </c>
      <c r="BA2539" s="12" t="e">
        <f>IF(BW2539=7,0,AJ2539&amp;IF(#REF!="SI",1,IF(#REF!="NO",2,IF(#REF!="VIH + PREVIO",3,0))))</f>
        <v>#REF!</v>
      </c>
      <c r="BB2539" s="13" t="e">
        <f>IF(AND(#REF!="POSITIVO",#REF!="POSITIVO"),1,IF(#REF!="NEGATIVO",2,IF(#REF!="VIH + PREVIO",3,0)))</f>
        <v>#REF!</v>
      </c>
      <c r="BC2539" s="10" t="e">
        <f>IF(#REF!="SI",1,IF(#REF!="NO",2,0))</f>
        <v>#REF!</v>
      </c>
      <c r="BD2539" s="10" t="e">
        <f>IF(#REF!="SI",1,IF(#REF!="NO",2,0))</f>
        <v>#REF!</v>
      </c>
      <c r="BE2539" s="10" t="e">
        <f>IF(OR(#REF!="VIH + PREVIO",#REF!="VIH + PREVIO",#REF!="VIH + PREVIO"),1,0)</f>
        <v>#REF!</v>
      </c>
      <c r="BF2539" s="13" t="e">
        <f>IF(OR(#REF!="POSITIVO",#REF!="NEGATIVO"),1,IF(#REF!="PACIENTE NO ACEPTA",2,IF(#REF!="VIH + PREVIO",3,0)))</f>
        <v>#REF!</v>
      </c>
      <c r="BG2539" s="10" t="e">
        <f t="shared" si="1200"/>
        <v>#REF!</v>
      </c>
      <c r="BH2539" s="10" t="e">
        <f t="shared" si="1201"/>
        <v>#REF!</v>
      </c>
      <c r="BI2539" s="10" t="e">
        <f t="shared" si="1202"/>
        <v>#REF!</v>
      </c>
      <c r="BJ2539" s="10" t="e">
        <f t="shared" si="1203"/>
        <v>#REF!</v>
      </c>
      <c r="BK2539" s="10" t="e">
        <f t="shared" si="1204"/>
        <v>#REF!</v>
      </c>
      <c r="BL2539" s="10" t="e">
        <f t="shared" si="1205"/>
        <v>#REF!</v>
      </c>
      <c r="BM2539" s="10" t="e">
        <f>IF(OR(BW2539=7,AQ2539=6),0,IF(#REF!="I",1,IF(#REF!="II",2,IF(#REF!="III",3,IF(#REF!="IV",4))))&amp;AP2539&amp;AQ2539&amp;AR2539&amp;AS2539&amp;AT2539&amp;AU2539&amp;AX2539)</f>
        <v>#REF!</v>
      </c>
      <c r="BN2539" s="10" t="e">
        <f t="shared" si="1206"/>
        <v>#REF!</v>
      </c>
      <c r="BO2539" s="10" t="e">
        <f t="shared" si="1207"/>
        <v>#REF!</v>
      </c>
      <c r="BP2539" s="10" t="e">
        <f t="shared" si="1208"/>
        <v>#REF!</v>
      </c>
      <c r="BQ2539" s="10" t="e">
        <f t="shared" si="1209"/>
        <v>#REF!</v>
      </c>
      <c r="BR2539" s="10" t="e">
        <f t="shared" si="1210"/>
        <v>#REF!</v>
      </c>
      <c r="BS2539" s="10" t="e">
        <f t="shared" si="1211"/>
        <v>#REF!</v>
      </c>
      <c r="BT2539" s="10" t="e">
        <f>IF(OR(BW2539=7,AQ2539=6),0,AO2539&amp;IF(#REF!="SI",1,IF(#REF!="NO",2,IF(#REF!="VIH + PREVIO",3,0))))</f>
        <v>#REF!</v>
      </c>
      <c r="BU2539" s="10" t="e">
        <f>IF(OR(BW2539=7,AQ2539=6),0,IF(#REF!="-",1,0))</f>
        <v>#REF!</v>
      </c>
      <c r="BV2539" s="10" t="e">
        <f t="shared" si="1212"/>
        <v>#REF!</v>
      </c>
      <c r="BW25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39" s="10" t="e">
        <f t="shared" si="1217"/>
        <v>#REF!</v>
      </c>
      <c r="BY2539" s="10" t="e">
        <f t="shared" si="1213"/>
        <v>#REF!</v>
      </c>
      <c r="BZ2539" s="10" t="e">
        <f t="shared" si="1218"/>
        <v>#REF!</v>
      </c>
      <c r="CA2539" s="10"/>
    </row>
    <row r="2540" spans="1:79" ht="23.25" customHeight="1" x14ac:dyDescent="0.3">
      <c r="A2540" s="7">
        <v>2538</v>
      </c>
      <c r="B2540" s="43"/>
      <c r="C2540" s="44"/>
      <c r="D2540" s="45"/>
      <c r="E2540" s="46"/>
      <c r="F2540" s="46"/>
      <c r="G2540" s="46"/>
      <c r="H2540" s="50"/>
      <c r="I2540" s="51"/>
      <c r="J2540" s="52"/>
      <c r="K2540" s="51"/>
      <c r="L2540" s="53"/>
      <c r="M2540" s="54"/>
      <c r="N2540" s="43"/>
      <c r="O2540" s="55"/>
      <c r="P2540" s="46"/>
      <c r="Q2540" s="46"/>
      <c r="R2540" s="46"/>
      <c r="S2540" s="43"/>
      <c r="T2540" s="56"/>
      <c r="U2540" s="46"/>
      <c r="V2540" s="57"/>
      <c r="W2540" s="58"/>
      <c r="X2540" s="57"/>
      <c r="Y2540" s="46"/>
      <c r="Z2540" s="57"/>
      <c r="AA2540" s="59"/>
      <c r="AB2540" s="60"/>
      <c r="AJ2540" s="11">
        <f t="shared" si="1216"/>
        <v>13</v>
      </c>
      <c r="AK2540" s="11">
        <f t="shared" si="1219"/>
        <v>0</v>
      </c>
      <c r="AL2540" s="11">
        <f t="shared" si="1220"/>
        <v>0</v>
      </c>
      <c r="AM2540" s="11">
        <f t="shared" si="1221"/>
        <v>0</v>
      </c>
      <c r="AN2540" s="11">
        <f t="shared" si="1222"/>
        <v>0</v>
      </c>
      <c r="AO2540" s="4" t="e">
        <f>IF(#REF!="I",1,IF(#REF!="II",2,IF(#REF!="III",3,IF(#REF!="IV",4))))</f>
        <v>#REF!</v>
      </c>
      <c r="AP2540" s="11" t="e">
        <f>IF(#REF!="PULMONAR",1,IF(AND(#REF!="EXTRAPULMONAR",#REF!&lt;&gt;"MENINGEA"),2,IF(AND(#REF!="EXTRAPULMONAR",#REF!="MENINGEA"),3,)))</f>
        <v>#REF!</v>
      </c>
      <c r="AQ25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0" s="4">
        <f t="shared" si="1223"/>
        <v>0</v>
      </c>
      <c r="AS2540" s="10">
        <f t="shared" si="1224"/>
        <v>0</v>
      </c>
      <c r="AT2540" s="10">
        <f t="shared" si="1225"/>
        <v>0</v>
      </c>
      <c r="AU2540" s="10" t="str">
        <f t="shared" si="1226"/>
        <v>0</v>
      </c>
      <c r="AV2540" s="11" t="e">
        <f t="shared" si="1227"/>
        <v>#N/A</v>
      </c>
      <c r="AW2540" s="4" t="e">
        <f t="shared" si="1228"/>
        <v>#N/A</v>
      </c>
      <c r="AX2540" s="10" t="e">
        <f t="shared" si="1214"/>
        <v>#N/A</v>
      </c>
      <c r="AY2540" s="10" t="e">
        <f t="shared" si="1215"/>
        <v>#N/A</v>
      </c>
      <c r="AZ2540" s="10" t="e">
        <f t="shared" si="1199"/>
        <v>#REF!</v>
      </c>
      <c r="BA2540" s="12" t="e">
        <f>IF(BW2540=7,0,AJ2540&amp;IF(#REF!="SI",1,IF(#REF!="NO",2,IF(#REF!="VIH + PREVIO",3,0))))</f>
        <v>#REF!</v>
      </c>
      <c r="BB2540" s="13" t="e">
        <f>IF(AND(#REF!="POSITIVO",#REF!="POSITIVO"),1,IF(#REF!="NEGATIVO",2,IF(#REF!="VIH + PREVIO",3,0)))</f>
        <v>#REF!</v>
      </c>
      <c r="BC2540" s="10" t="e">
        <f>IF(#REF!="SI",1,IF(#REF!="NO",2,0))</f>
        <v>#REF!</v>
      </c>
      <c r="BD2540" s="10" t="e">
        <f>IF(#REF!="SI",1,IF(#REF!="NO",2,0))</f>
        <v>#REF!</v>
      </c>
      <c r="BE2540" s="10" t="e">
        <f>IF(OR(#REF!="VIH + PREVIO",#REF!="VIH + PREVIO",#REF!="VIH + PREVIO"),1,0)</f>
        <v>#REF!</v>
      </c>
      <c r="BF2540" s="13" t="e">
        <f>IF(OR(#REF!="POSITIVO",#REF!="NEGATIVO"),1,IF(#REF!="PACIENTE NO ACEPTA",2,IF(#REF!="VIH + PREVIO",3,0)))</f>
        <v>#REF!</v>
      </c>
      <c r="BG2540" s="10" t="e">
        <f t="shared" si="1200"/>
        <v>#REF!</v>
      </c>
      <c r="BH2540" s="10" t="e">
        <f t="shared" si="1201"/>
        <v>#REF!</v>
      </c>
      <c r="BI2540" s="10" t="e">
        <f t="shared" si="1202"/>
        <v>#REF!</v>
      </c>
      <c r="BJ2540" s="10" t="e">
        <f t="shared" si="1203"/>
        <v>#REF!</v>
      </c>
      <c r="BK2540" s="10" t="e">
        <f t="shared" si="1204"/>
        <v>#REF!</v>
      </c>
      <c r="BL2540" s="10" t="e">
        <f t="shared" si="1205"/>
        <v>#REF!</v>
      </c>
      <c r="BM2540" s="10" t="e">
        <f>IF(OR(BW2540=7,AQ2540=6),0,IF(#REF!="I",1,IF(#REF!="II",2,IF(#REF!="III",3,IF(#REF!="IV",4))))&amp;AP2540&amp;AQ2540&amp;AR2540&amp;AS2540&amp;AT2540&amp;AU2540&amp;AX2540)</f>
        <v>#REF!</v>
      </c>
      <c r="BN2540" s="10" t="e">
        <f t="shared" si="1206"/>
        <v>#REF!</v>
      </c>
      <c r="BO2540" s="10" t="e">
        <f t="shared" si="1207"/>
        <v>#REF!</v>
      </c>
      <c r="BP2540" s="10" t="e">
        <f t="shared" si="1208"/>
        <v>#REF!</v>
      </c>
      <c r="BQ2540" s="10" t="e">
        <f t="shared" si="1209"/>
        <v>#REF!</v>
      </c>
      <c r="BR2540" s="10" t="e">
        <f t="shared" si="1210"/>
        <v>#REF!</v>
      </c>
      <c r="BS2540" s="10" t="e">
        <f t="shared" si="1211"/>
        <v>#REF!</v>
      </c>
      <c r="BT2540" s="10" t="e">
        <f>IF(OR(BW2540=7,AQ2540=6),0,AO2540&amp;IF(#REF!="SI",1,IF(#REF!="NO",2,IF(#REF!="VIH + PREVIO",3,0))))</f>
        <v>#REF!</v>
      </c>
      <c r="BU2540" s="10" t="e">
        <f>IF(OR(BW2540=7,AQ2540=6),0,IF(#REF!="-",1,0))</f>
        <v>#REF!</v>
      </c>
      <c r="BV2540" s="10" t="e">
        <f t="shared" si="1212"/>
        <v>#REF!</v>
      </c>
      <c r="BW25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0" s="10" t="e">
        <f t="shared" si="1217"/>
        <v>#REF!</v>
      </c>
      <c r="BY2540" s="10" t="e">
        <f t="shared" si="1213"/>
        <v>#REF!</v>
      </c>
      <c r="BZ2540" s="10" t="e">
        <f t="shared" si="1218"/>
        <v>#REF!</v>
      </c>
      <c r="CA2540" s="10"/>
    </row>
    <row r="2541" spans="1:79" ht="23.25" customHeight="1" x14ac:dyDescent="0.3">
      <c r="A2541" s="7">
        <v>2539</v>
      </c>
      <c r="B2541" s="43"/>
      <c r="C2541" s="44"/>
      <c r="D2541" s="45"/>
      <c r="E2541" s="46"/>
      <c r="F2541" s="46"/>
      <c r="G2541" s="46"/>
      <c r="H2541" s="50"/>
      <c r="I2541" s="51"/>
      <c r="J2541" s="52"/>
      <c r="K2541" s="51"/>
      <c r="L2541" s="53"/>
      <c r="M2541" s="54"/>
      <c r="N2541" s="43"/>
      <c r="O2541" s="55"/>
      <c r="P2541" s="46"/>
      <c r="Q2541" s="46"/>
      <c r="R2541" s="46"/>
      <c r="S2541" s="43"/>
      <c r="T2541" s="56"/>
      <c r="U2541" s="46"/>
      <c r="V2541" s="57"/>
      <c r="W2541" s="58"/>
      <c r="X2541" s="57"/>
      <c r="Y2541" s="46"/>
      <c r="Z2541" s="57"/>
      <c r="AA2541" s="59"/>
      <c r="AB2541" s="60"/>
      <c r="AJ2541" s="11">
        <f t="shared" si="1216"/>
        <v>13</v>
      </c>
      <c r="AK2541" s="11">
        <f t="shared" si="1219"/>
        <v>0</v>
      </c>
      <c r="AL2541" s="11">
        <f t="shared" si="1220"/>
        <v>0</v>
      </c>
      <c r="AM2541" s="11">
        <f t="shared" si="1221"/>
        <v>0</v>
      </c>
      <c r="AN2541" s="11">
        <f t="shared" si="1222"/>
        <v>0</v>
      </c>
      <c r="AO2541" s="4" t="e">
        <f>IF(#REF!="I",1,IF(#REF!="II",2,IF(#REF!="III",3,IF(#REF!="IV",4))))</f>
        <v>#REF!</v>
      </c>
      <c r="AP2541" s="11" t="e">
        <f>IF(#REF!="PULMONAR",1,IF(AND(#REF!="EXTRAPULMONAR",#REF!&lt;&gt;"MENINGEA"),2,IF(AND(#REF!="EXTRAPULMONAR",#REF!="MENINGEA"),3,)))</f>
        <v>#REF!</v>
      </c>
      <c r="AQ25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1" s="4">
        <f t="shared" si="1223"/>
        <v>0</v>
      </c>
      <c r="AS2541" s="10">
        <f t="shared" si="1224"/>
        <v>0</v>
      </c>
      <c r="AT2541" s="10">
        <f t="shared" si="1225"/>
        <v>0</v>
      </c>
      <c r="AU2541" s="10" t="str">
        <f t="shared" si="1226"/>
        <v>0</v>
      </c>
      <c r="AV2541" s="11" t="e">
        <f t="shared" si="1227"/>
        <v>#N/A</v>
      </c>
      <c r="AW2541" s="4" t="e">
        <f t="shared" si="1228"/>
        <v>#N/A</v>
      </c>
      <c r="AX2541" s="10" t="e">
        <f t="shared" si="1214"/>
        <v>#N/A</v>
      </c>
      <c r="AY2541" s="10" t="e">
        <f t="shared" si="1215"/>
        <v>#N/A</v>
      </c>
      <c r="AZ2541" s="10" t="e">
        <f t="shared" si="1199"/>
        <v>#REF!</v>
      </c>
      <c r="BA2541" s="12" t="e">
        <f>IF(BW2541=7,0,AJ2541&amp;IF(#REF!="SI",1,IF(#REF!="NO",2,IF(#REF!="VIH + PREVIO",3,0))))</f>
        <v>#REF!</v>
      </c>
      <c r="BB2541" s="13" t="e">
        <f>IF(AND(#REF!="POSITIVO",#REF!="POSITIVO"),1,IF(#REF!="NEGATIVO",2,IF(#REF!="VIH + PREVIO",3,0)))</f>
        <v>#REF!</v>
      </c>
      <c r="BC2541" s="10" t="e">
        <f>IF(#REF!="SI",1,IF(#REF!="NO",2,0))</f>
        <v>#REF!</v>
      </c>
      <c r="BD2541" s="10" t="e">
        <f>IF(#REF!="SI",1,IF(#REF!="NO",2,0))</f>
        <v>#REF!</v>
      </c>
      <c r="BE2541" s="10" t="e">
        <f>IF(OR(#REF!="VIH + PREVIO",#REF!="VIH + PREVIO",#REF!="VIH + PREVIO"),1,0)</f>
        <v>#REF!</v>
      </c>
      <c r="BF2541" s="13" t="e">
        <f>IF(OR(#REF!="POSITIVO",#REF!="NEGATIVO"),1,IF(#REF!="PACIENTE NO ACEPTA",2,IF(#REF!="VIH + PREVIO",3,0)))</f>
        <v>#REF!</v>
      </c>
      <c r="BG2541" s="10" t="e">
        <f t="shared" si="1200"/>
        <v>#REF!</v>
      </c>
      <c r="BH2541" s="10" t="e">
        <f t="shared" si="1201"/>
        <v>#REF!</v>
      </c>
      <c r="BI2541" s="10" t="e">
        <f t="shared" si="1202"/>
        <v>#REF!</v>
      </c>
      <c r="BJ2541" s="10" t="e">
        <f t="shared" si="1203"/>
        <v>#REF!</v>
      </c>
      <c r="BK2541" s="10" t="e">
        <f t="shared" si="1204"/>
        <v>#REF!</v>
      </c>
      <c r="BL2541" s="10" t="e">
        <f t="shared" si="1205"/>
        <v>#REF!</v>
      </c>
      <c r="BM2541" s="10" t="e">
        <f>IF(OR(BW2541=7,AQ2541=6),0,IF(#REF!="I",1,IF(#REF!="II",2,IF(#REF!="III",3,IF(#REF!="IV",4))))&amp;AP2541&amp;AQ2541&amp;AR2541&amp;AS2541&amp;AT2541&amp;AU2541&amp;AX2541)</f>
        <v>#REF!</v>
      </c>
      <c r="BN2541" s="10" t="e">
        <f t="shared" si="1206"/>
        <v>#REF!</v>
      </c>
      <c r="BO2541" s="10" t="e">
        <f t="shared" si="1207"/>
        <v>#REF!</v>
      </c>
      <c r="BP2541" s="10" t="e">
        <f t="shared" si="1208"/>
        <v>#REF!</v>
      </c>
      <c r="BQ2541" s="10" t="e">
        <f t="shared" si="1209"/>
        <v>#REF!</v>
      </c>
      <c r="BR2541" s="10" t="e">
        <f t="shared" si="1210"/>
        <v>#REF!</v>
      </c>
      <c r="BS2541" s="10" t="e">
        <f t="shared" si="1211"/>
        <v>#REF!</v>
      </c>
      <c r="BT2541" s="10" t="e">
        <f>IF(OR(BW2541=7,AQ2541=6),0,AO2541&amp;IF(#REF!="SI",1,IF(#REF!="NO",2,IF(#REF!="VIH + PREVIO",3,0))))</f>
        <v>#REF!</v>
      </c>
      <c r="BU2541" s="10" t="e">
        <f>IF(OR(BW2541=7,AQ2541=6),0,IF(#REF!="-",1,0))</f>
        <v>#REF!</v>
      </c>
      <c r="BV2541" s="10" t="e">
        <f t="shared" si="1212"/>
        <v>#REF!</v>
      </c>
      <c r="BW25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1" s="10" t="e">
        <f t="shared" si="1217"/>
        <v>#REF!</v>
      </c>
      <c r="BY2541" s="10" t="e">
        <f t="shared" si="1213"/>
        <v>#REF!</v>
      </c>
      <c r="BZ2541" s="10" t="e">
        <f t="shared" si="1218"/>
        <v>#REF!</v>
      </c>
      <c r="CA2541" s="10"/>
    </row>
    <row r="2542" spans="1:79" ht="23.25" customHeight="1" x14ac:dyDescent="0.3">
      <c r="A2542" s="7">
        <v>2540</v>
      </c>
      <c r="B2542" s="43"/>
      <c r="C2542" s="44"/>
      <c r="D2542" s="45"/>
      <c r="E2542" s="46"/>
      <c r="F2542" s="46"/>
      <c r="G2542" s="46"/>
      <c r="H2542" s="50"/>
      <c r="I2542" s="51"/>
      <c r="J2542" s="52"/>
      <c r="K2542" s="51"/>
      <c r="L2542" s="53"/>
      <c r="M2542" s="54"/>
      <c r="N2542" s="43"/>
      <c r="O2542" s="55"/>
      <c r="P2542" s="46"/>
      <c r="Q2542" s="46"/>
      <c r="R2542" s="46"/>
      <c r="S2542" s="43"/>
      <c r="T2542" s="56"/>
      <c r="U2542" s="46"/>
      <c r="V2542" s="57"/>
      <c r="W2542" s="58"/>
      <c r="X2542" s="57"/>
      <c r="Y2542" s="46"/>
      <c r="Z2542" s="57"/>
      <c r="AA2542" s="59"/>
      <c r="AB2542" s="60"/>
      <c r="AJ2542" s="11">
        <f t="shared" si="1216"/>
        <v>13</v>
      </c>
      <c r="AK2542" s="11">
        <f t="shared" si="1219"/>
        <v>0</v>
      </c>
      <c r="AL2542" s="11">
        <f t="shared" si="1220"/>
        <v>0</v>
      </c>
      <c r="AM2542" s="11">
        <f t="shared" si="1221"/>
        <v>0</v>
      </c>
      <c r="AN2542" s="11">
        <f t="shared" si="1222"/>
        <v>0</v>
      </c>
      <c r="AO2542" s="4" t="e">
        <f>IF(#REF!="I",1,IF(#REF!="II",2,IF(#REF!="III",3,IF(#REF!="IV",4))))</f>
        <v>#REF!</v>
      </c>
      <c r="AP2542" s="11" t="e">
        <f>IF(#REF!="PULMONAR",1,IF(AND(#REF!="EXTRAPULMONAR",#REF!&lt;&gt;"MENINGEA"),2,IF(AND(#REF!="EXTRAPULMONAR",#REF!="MENINGEA"),3,)))</f>
        <v>#REF!</v>
      </c>
      <c r="AQ25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2" s="4">
        <f t="shared" si="1223"/>
        <v>0</v>
      </c>
      <c r="AS2542" s="10">
        <f t="shared" si="1224"/>
        <v>0</v>
      </c>
      <c r="AT2542" s="10">
        <f t="shared" si="1225"/>
        <v>0</v>
      </c>
      <c r="AU2542" s="10" t="str">
        <f t="shared" si="1226"/>
        <v>0</v>
      </c>
      <c r="AV2542" s="11" t="e">
        <f t="shared" si="1227"/>
        <v>#N/A</v>
      </c>
      <c r="AW2542" s="4" t="e">
        <f t="shared" si="1228"/>
        <v>#N/A</v>
      </c>
      <c r="AX2542" s="10" t="e">
        <f t="shared" si="1214"/>
        <v>#N/A</v>
      </c>
      <c r="AY2542" s="10" t="e">
        <f t="shared" si="1215"/>
        <v>#N/A</v>
      </c>
      <c r="AZ2542" s="10" t="e">
        <f t="shared" si="1199"/>
        <v>#REF!</v>
      </c>
      <c r="BA2542" s="12" t="e">
        <f>IF(BW2542=7,0,AJ2542&amp;IF(#REF!="SI",1,IF(#REF!="NO",2,IF(#REF!="VIH + PREVIO",3,0))))</f>
        <v>#REF!</v>
      </c>
      <c r="BB2542" s="13" t="e">
        <f>IF(AND(#REF!="POSITIVO",#REF!="POSITIVO"),1,IF(#REF!="NEGATIVO",2,IF(#REF!="VIH + PREVIO",3,0)))</f>
        <v>#REF!</v>
      </c>
      <c r="BC2542" s="10" t="e">
        <f>IF(#REF!="SI",1,IF(#REF!="NO",2,0))</f>
        <v>#REF!</v>
      </c>
      <c r="BD2542" s="10" t="e">
        <f>IF(#REF!="SI",1,IF(#REF!="NO",2,0))</f>
        <v>#REF!</v>
      </c>
      <c r="BE2542" s="10" t="e">
        <f>IF(OR(#REF!="VIH + PREVIO",#REF!="VIH + PREVIO",#REF!="VIH + PREVIO"),1,0)</f>
        <v>#REF!</v>
      </c>
      <c r="BF2542" s="13" t="e">
        <f>IF(OR(#REF!="POSITIVO",#REF!="NEGATIVO"),1,IF(#REF!="PACIENTE NO ACEPTA",2,IF(#REF!="VIH + PREVIO",3,0)))</f>
        <v>#REF!</v>
      </c>
      <c r="BG2542" s="10" t="e">
        <f t="shared" si="1200"/>
        <v>#REF!</v>
      </c>
      <c r="BH2542" s="10" t="e">
        <f t="shared" si="1201"/>
        <v>#REF!</v>
      </c>
      <c r="BI2542" s="10" t="e">
        <f t="shared" si="1202"/>
        <v>#REF!</v>
      </c>
      <c r="BJ2542" s="10" t="e">
        <f t="shared" si="1203"/>
        <v>#REF!</v>
      </c>
      <c r="BK2542" s="10" t="e">
        <f t="shared" si="1204"/>
        <v>#REF!</v>
      </c>
      <c r="BL2542" s="10" t="e">
        <f t="shared" si="1205"/>
        <v>#REF!</v>
      </c>
      <c r="BM2542" s="10" t="e">
        <f>IF(OR(BW2542=7,AQ2542=6),0,IF(#REF!="I",1,IF(#REF!="II",2,IF(#REF!="III",3,IF(#REF!="IV",4))))&amp;AP2542&amp;AQ2542&amp;AR2542&amp;AS2542&amp;AT2542&amp;AU2542&amp;AX2542)</f>
        <v>#REF!</v>
      </c>
      <c r="BN2542" s="10" t="e">
        <f t="shared" si="1206"/>
        <v>#REF!</v>
      </c>
      <c r="BO2542" s="10" t="e">
        <f t="shared" si="1207"/>
        <v>#REF!</v>
      </c>
      <c r="BP2542" s="10" t="e">
        <f t="shared" si="1208"/>
        <v>#REF!</v>
      </c>
      <c r="BQ2542" s="10" t="e">
        <f t="shared" si="1209"/>
        <v>#REF!</v>
      </c>
      <c r="BR2542" s="10" t="e">
        <f t="shared" si="1210"/>
        <v>#REF!</v>
      </c>
      <c r="BS2542" s="10" t="e">
        <f t="shared" si="1211"/>
        <v>#REF!</v>
      </c>
      <c r="BT2542" s="10" t="e">
        <f>IF(OR(BW2542=7,AQ2542=6),0,AO2542&amp;IF(#REF!="SI",1,IF(#REF!="NO",2,IF(#REF!="VIH + PREVIO",3,0))))</f>
        <v>#REF!</v>
      </c>
      <c r="BU2542" s="10" t="e">
        <f>IF(OR(BW2542=7,AQ2542=6),0,IF(#REF!="-",1,0))</f>
        <v>#REF!</v>
      </c>
      <c r="BV2542" s="10" t="e">
        <f t="shared" si="1212"/>
        <v>#REF!</v>
      </c>
      <c r="BW25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2" s="10" t="e">
        <f t="shared" si="1217"/>
        <v>#REF!</v>
      </c>
      <c r="BY2542" s="10" t="e">
        <f t="shared" si="1213"/>
        <v>#REF!</v>
      </c>
      <c r="BZ2542" s="10" t="e">
        <f t="shared" si="1218"/>
        <v>#REF!</v>
      </c>
      <c r="CA2542" s="10"/>
    </row>
    <row r="2543" spans="1:79" ht="23.25" customHeight="1" x14ac:dyDescent="0.3">
      <c r="A2543" s="7">
        <v>2541</v>
      </c>
      <c r="B2543" s="43"/>
      <c r="C2543" s="44"/>
      <c r="D2543" s="45"/>
      <c r="E2543" s="46"/>
      <c r="F2543" s="46"/>
      <c r="G2543" s="46"/>
      <c r="H2543" s="50"/>
      <c r="I2543" s="51"/>
      <c r="J2543" s="52"/>
      <c r="K2543" s="51"/>
      <c r="L2543" s="53"/>
      <c r="M2543" s="54"/>
      <c r="N2543" s="43"/>
      <c r="O2543" s="55"/>
      <c r="P2543" s="46"/>
      <c r="Q2543" s="46"/>
      <c r="R2543" s="46"/>
      <c r="S2543" s="43"/>
      <c r="T2543" s="56"/>
      <c r="U2543" s="46"/>
      <c r="V2543" s="57"/>
      <c r="W2543" s="58"/>
      <c r="X2543" s="57"/>
      <c r="Y2543" s="46"/>
      <c r="Z2543" s="57"/>
      <c r="AA2543" s="59"/>
      <c r="AB2543" s="60"/>
      <c r="AJ2543" s="11">
        <f t="shared" si="1216"/>
        <v>13</v>
      </c>
      <c r="AK2543" s="11">
        <f t="shared" si="1219"/>
        <v>0</v>
      </c>
      <c r="AL2543" s="11">
        <f t="shared" si="1220"/>
        <v>0</v>
      </c>
      <c r="AM2543" s="11">
        <f t="shared" si="1221"/>
        <v>0</v>
      </c>
      <c r="AN2543" s="11">
        <f t="shared" si="1222"/>
        <v>0</v>
      </c>
      <c r="AO2543" s="4" t="e">
        <f>IF(#REF!="I",1,IF(#REF!="II",2,IF(#REF!="III",3,IF(#REF!="IV",4))))</f>
        <v>#REF!</v>
      </c>
      <c r="AP2543" s="11" t="e">
        <f>IF(#REF!="PULMONAR",1,IF(AND(#REF!="EXTRAPULMONAR",#REF!&lt;&gt;"MENINGEA"),2,IF(AND(#REF!="EXTRAPULMONAR",#REF!="MENINGEA"),3,)))</f>
        <v>#REF!</v>
      </c>
      <c r="AQ25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3" s="4">
        <f t="shared" si="1223"/>
        <v>0</v>
      </c>
      <c r="AS2543" s="10">
        <f t="shared" si="1224"/>
        <v>0</v>
      </c>
      <c r="AT2543" s="10">
        <f t="shared" si="1225"/>
        <v>0</v>
      </c>
      <c r="AU2543" s="10" t="str">
        <f t="shared" si="1226"/>
        <v>0</v>
      </c>
      <c r="AV2543" s="11" t="e">
        <f t="shared" si="1227"/>
        <v>#N/A</v>
      </c>
      <c r="AW2543" s="4" t="e">
        <f t="shared" si="1228"/>
        <v>#N/A</v>
      </c>
      <c r="AX2543" s="10" t="e">
        <f t="shared" si="1214"/>
        <v>#N/A</v>
      </c>
      <c r="AY2543" s="10" t="e">
        <f t="shared" si="1215"/>
        <v>#N/A</v>
      </c>
      <c r="AZ2543" s="10" t="e">
        <f t="shared" si="1199"/>
        <v>#REF!</v>
      </c>
      <c r="BA2543" s="12" t="e">
        <f>IF(BW2543=7,0,AJ2543&amp;IF(#REF!="SI",1,IF(#REF!="NO",2,IF(#REF!="VIH + PREVIO",3,0))))</f>
        <v>#REF!</v>
      </c>
      <c r="BB2543" s="13" t="e">
        <f>IF(AND(#REF!="POSITIVO",#REF!="POSITIVO"),1,IF(#REF!="NEGATIVO",2,IF(#REF!="VIH + PREVIO",3,0)))</f>
        <v>#REF!</v>
      </c>
      <c r="BC2543" s="10" t="e">
        <f>IF(#REF!="SI",1,IF(#REF!="NO",2,0))</f>
        <v>#REF!</v>
      </c>
      <c r="BD2543" s="10" t="e">
        <f>IF(#REF!="SI",1,IF(#REF!="NO",2,0))</f>
        <v>#REF!</v>
      </c>
      <c r="BE2543" s="10" t="e">
        <f>IF(OR(#REF!="VIH + PREVIO",#REF!="VIH + PREVIO",#REF!="VIH + PREVIO"),1,0)</f>
        <v>#REF!</v>
      </c>
      <c r="BF2543" s="13" t="e">
        <f>IF(OR(#REF!="POSITIVO",#REF!="NEGATIVO"),1,IF(#REF!="PACIENTE NO ACEPTA",2,IF(#REF!="VIH + PREVIO",3,0)))</f>
        <v>#REF!</v>
      </c>
      <c r="BG2543" s="10" t="e">
        <f t="shared" si="1200"/>
        <v>#REF!</v>
      </c>
      <c r="BH2543" s="10" t="e">
        <f t="shared" si="1201"/>
        <v>#REF!</v>
      </c>
      <c r="BI2543" s="10" t="e">
        <f t="shared" si="1202"/>
        <v>#REF!</v>
      </c>
      <c r="BJ2543" s="10" t="e">
        <f t="shared" si="1203"/>
        <v>#REF!</v>
      </c>
      <c r="BK2543" s="10" t="e">
        <f t="shared" si="1204"/>
        <v>#REF!</v>
      </c>
      <c r="BL2543" s="10" t="e">
        <f t="shared" si="1205"/>
        <v>#REF!</v>
      </c>
      <c r="BM2543" s="10" t="e">
        <f>IF(OR(BW2543=7,AQ2543=6),0,IF(#REF!="I",1,IF(#REF!="II",2,IF(#REF!="III",3,IF(#REF!="IV",4))))&amp;AP2543&amp;AQ2543&amp;AR2543&amp;AS2543&amp;AT2543&amp;AU2543&amp;AX2543)</f>
        <v>#REF!</v>
      </c>
      <c r="BN2543" s="10" t="e">
        <f t="shared" si="1206"/>
        <v>#REF!</v>
      </c>
      <c r="BO2543" s="10" t="e">
        <f t="shared" si="1207"/>
        <v>#REF!</v>
      </c>
      <c r="BP2543" s="10" t="e">
        <f t="shared" si="1208"/>
        <v>#REF!</v>
      </c>
      <c r="BQ2543" s="10" t="e">
        <f t="shared" si="1209"/>
        <v>#REF!</v>
      </c>
      <c r="BR2543" s="10" t="e">
        <f t="shared" si="1210"/>
        <v>#REF!</v>
      </c>
      <c r="BS2543" s="10" t="e">
        <f t="shared" si="1211"/>
        <v>#REF!</v>
      </c>
      <c r="BT2543" s="10" t="e">
        <f>IF(OR(BW2543=7,AQ2543=6),0,AO2543&amp;IF(#REF!="SI",1,IF(#REF!="NO",2,IF(#REF!="VIH + PREVIO",3,0))))</f>
        <v>#REF!</v>
      </c>
      <c r="BU2543" s="10" t="e">
        <f>IF(OR(BW2543=7,AQ2543=6),0,IF(#REF!="-",1,0))</f>
        <v>#REF!</v>
      </c>
      <c r="BV2543" s="10" t="e">
        <f t="shared" si="1212"/>
        <v>#REF!</v>
      </c>
      <c r="BW25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3" s="10" t="e">
        <f t="shared" si="1217"/>
        <v>#REF!</v>
      </c>
      <c r="BY2543" s="10" t="e">
        <f t="shared" si="1213"/>
        <v>#REF!</v>
      </c>
      <c r="BZ2543" s="10" t="e">
        <f t="shared" si="1218"/>
        <v>#REF!</v>
      </c>
      <c r="CA2543" s="10"/>
    </row>
    <row r="2544" spans="1:79" ht="23.25" customHeight="1" x14ac:dyDescent="0.3">
      <c r="A2544" s="7">
        <v>2542</v>
      </c>
      <c r="B2544" s="43"/>
      <c r="C2544" s="44"/>
      <c r="D2544" s="45"/>
      <c r="E2544" s="46"/>
      <c r="F2544" s="46"/>
      <c r="G2544" s="46"/>
      <c r="H2544" s="50"/>
      <c r="I2544" s="51"/>
      <c r="J2544" s="52"/>
      <c r="K2544" s="51"/>
      <c r="L2544" s="53"/>
      <c r="M2544" s="54"/>
      <c r="N2544" s="43"/>
      <c r="O2544" s="55"/>
      <c r="P2544" s="46"/>
      <c r="Q2544" s="46"/>
      <c r="R2544" s="46"/>
      <c r="S2544" s="43"/>
      <c r="T2544" s="56"/>
      <c r="U2544" s="46"/>
      <c r="V2544" s="57"/>
      <c r="W2544" s="58"/>
      <c r="X2544" s="57"/>
      <c r="Y2544" s="46"/>
      <c r="Z2544" s="57"/>
      <c r="AA2544" s="59"/>
      <c r="AB2544" s="60"/>
      <c r="AJ2544" s="11">
        <f t="shared" si="1216"/>
        <v>13</v>
      </c>
      <c r="AK2544" s="11">
        <f t="shared" si="1219"/>
        <v>0</v>
      </c>
      <c r="AL2544" s="11">
        <f t="shared" si="1220"/>
        <v>0</v>
      </c>
      <c r="AM2544" s="11">
        <f t="shared" si="1221"/>
        <v>0</v>
      </c>
      <c r="AN2544" s="11">
        <f t="shared" si="1222"/>
        <v>0</v>
      </c>
      <c r="AO2544" s="4" t="e">
        <f>IF(#REF!="I",1,IF(#REF!="II",2,IF(#REF!="III",3,IF(#REF!="IV",4))))</f>
        <v>#REF!</v>
      </c>
      <c r="AP2544" s="11" t="e">
        <f>IF(#REF!="PULMONAR",1,IF(AND(#REF!="EXTRAPULMONAR",#REF!&lt;&gt;"MENINGEA"),2,IF(AND(#REF!="EXTRAPULMONAR",#REF!="MENINGEA"),3,)))</f>
        <v>#REF!</v>
      </c>
      <c r="AQ25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4" s="4">
        <f t="shared" si="1223"/>
        <v>0</v>
      </c>
      <c r="AS2544" s="10">
        <f t="shared" si="1224"/>
        <v>0</v>
      </c>
      <c r="AT2544" s="10">
        <f t="shared" si="1225"/>
        <v>0</v>
      </c>
      <c r="AU2544" s="10" t="str">
        <f t="shared" si="1226"/>
        <v>0</v>
      </c>
      <c r="AV2544" s="11" t="e">
        <f t="shared" si="1227"/>
        <v>#N/A</v>
      </c>
      <c r="AW2544" s="4" t="e">
        <f t="shared" si="1228"/>
        <v>#N/A</v>
      </c>
      <c r="AX2544" s="10" t="e">
        <f t="shared" si="1214"/>
        <v>#N/A</v>
      </c>
      <c r="AY2544" s="10" t="e">
        <f t="shared" si="1215"/>
        <v>#N/A</v>
      </c>
      <c r="AZ2544" s="10" t="e">
        <f t="shared" si="1199"/>
        <v>#REF!</v>
      </c>
      <c r="BA2544" s="12" t="e">
        <f>IF(BW2544=7,0,AJ2544&amp;IF(#REF!="SI",1,IF(#REF!="NO",2,IF(#REF!="VIH + PREVIO",3,0))))</f>
        <v>#REF!</v>
      </c>
      <c r="BB2544" s="13" t="e">
        <f>IF(AND(#REF!="POSITIVO",#REF!="POSITIVO"),1,IF(#REF!="NEGATIVO",2,IF(#REF!="VIH + PREVIO",3,0)))</f>
        <v>#REF!</v>
      </c>
      <c r="BC2544" s="10" t="e">
        <f>IF(#REF!="SI",1,IF(#REF!="NO",2,0))</f>
        <v>#REF!</v>
      </c>
      <c r="BD2544" s="10" t="e">
        <f>IF(#REF!="SI",1,IF(#REF!="NO",2,0))</f>
        <v>#REF!</v>
      </c>
      <c r="BE2544" s="10" t="e">
        <f>IF(OR(#REF!="VIH + PREVIO",#REF!="VIH + PREVIO",#REF!="VIH + PREVIO"),1,0)</f>
        <v>#REF!</v>
      </c>
      <c r="BF2544" s="13" t="e">
        <f>IF(OR(#REF!="POSITIVO",#REF!="NEGATIVO"),1,IF(#REF!="PACIENTE NO ACEPTA",2,IF(#REF!="VIH + PREVIO",3,0)))</f>
        <v>#REF!</v>
      </c>
      <c r="BG2544" s="10" t="e">
        <f t="shared" si="1200"/>
        <v>#REF!</v>
      </c>
      <c r="BH2544" s="10" t="e">
        <f t="shared" si="1201"/>
        <v>#REF!</v>
      </c>
      <c r="BI2544" s="10" t="e">
        <f t="shared" si="1202"/>
        <v>#REF!</v>
      </c>
      <c r="BJ2544" s="10" t="e">
        <f t="shared" si="1203"/>
        <v>#REF!</v>
      </c>
      <c r="BK2544" s="10" t="e">
        <f t="shared" si="1204"/>
        <v>#REF!</v>
      </c>
      <c r="BL2544" s="10" t="e">
        <f t="shared" si="1205"/>
        <v>#REF!</v>
      </c>
      <c r="BM2544" s="10" t="e">
        <f>IF(OR(BW2544=7,AQ2544=6),0,IF(#REF!="I",1,IF(#REF!="II",2,IF(#REF!="III",3,IF(#REF!="IV",4))))&amp;AP2544&amp;AQ2544&amp;AR2544&amp;AS2544&amp;AT2544&amp;AU2544&amp;AX2544)</f>
        <v>#REF!</v>
      </c>
      <c r="BN2544" s="10" t="e">
        <f t="shared" si="1206"/>
        <v>#REF!</v>
      </c>
      <c r="BO2544" s="10" t="e">
        <f t="shared" si="1207"/>
        <v>#REF!</v>
      </c>
      <c r="BP2544" s="10" t="e">
        <f t="shared" si="1208"/>
        <v>#REF!</v>
      </c>
      <c r="BQ2544" s="10" t="e">
        <f t="shared" si="1209"/>
        <v>#REF!</v>
      </c>
      <c r="BR2544" s="10" t="e">
        <f t="shared" si="1210"/>
        <v>#REF!</v>
      </c>
      <c r="BS2544" s="10" t="e">
        <f t="shared" si="1211"/>
        <v>#REF!</v>
      </c>
      <c r="BT2544" s="10" t="e">
        <f>IF(OR(BW2544=7,AQ2544=6),0,AO2544&amp;IF(#REF!="SI",1,IF(#REF!="NO",2,IF(#REF!="VIH + PREVIO",3,0))))</f>
        <v>#REF!</v>
      </c>
      <c r="BU2544" s="10" t="e">
        <f>IF(OR(BW2544=7,AQ2544=6),0,IF(#REF!="-",1,0))</f>
        <v>#REF!</v>
      </c>
      <c r="BV2544" s="10" t="e">
        <f t="shared" si="1212"/>
        <v>#REF!</v>
      </c>
      <c r="BW25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4" s="10" t="e">
        <f t="shared" si="1217"/>
        <v>#REF!</v>
      </c>
      <c r="BY2544" s="10" t="e">
        <f t="shared" si="1213"/>
        <v>#REF!</v>
      </c>
      <c r="BZ2544" s="10" t="e">
        <f t="shared" si="1218"/>
        <v>#REF!</v>
      </c>
      <c r="CA2544" s="10"/>
    </row>
    <row r="2545" spans="1:79" ht="23.25" customHeight="1" x14ac:dyDescent="0.3">
      <c r="A2545" s="7">
        <v>2543</v>
      </c>
      <c r="B2545" s="43"/>
      <c r="C2545" s="44"/>
      <c r="D2545" s="45"/>
      <c r="E2545" s="46"/>
      <c r="F2545" s="46"/>
      <c r="G2545" s="46"/>
      <c r="H2545" s="50"/>
      <c r="I2545" s="51"/>
      <c r="J2545" s="52"/>
      <c r="K2545" s="51"/>
      <c r="L2545" s="53"/>
      <c r="M2545" s="54"/>
      <c r="N2545" s="43"/>
      <c r="O2545" s="55"/>
      <c r="P2545" s="46"/>
      <c r="Q2545" s="46"/>
      <c r="R2545" s="46"/>
      <c r="S2545" s="43"/>
      <c r="T2545" s="56"/>
      <c r="U2545" s="46"/>
      <c r="V2545" s="57"/>
      <c r="W2545" s="58"/>
      <c r="X2545" s="57"/>
      <c r="Y2545" s="46"/>
      <c r="Z2545" s="57"/>
      <c r="AA2545" s="59"/>
      <c r="AB2545" s="60"/>
      <c r="AJ2545" s="11">
        <f t="shared" si="1216"/>
        <v>13</v>
      </c>
      <c r="AK2545" s="11">
        <f t="shared" si="1219"/>
        <v>0</v>
      </c>
      <c r="AL2545" s="11">
        <f t="shared" si="1220"/>
        <v>0</v>
      </c>
      <c r="AM2545" s="11">
        <f t="shared" si="1221"/>
        <v>0</v>
      </c>
      <c r="AN2545" s="11">
        <f t="shared" si="1222"/>
        <v>0</v>
      </c>
      <c r="AO2545" s="4" t="e">
        <f>IF(#REF!="I",1,IF(#REF!="II",2,IF(#REF!="III",3,IF(#REF!="IV",4))))</f>
        <v>#REF!</v>
      </c>
      <c r="AP2545" s="11" t="e">
        <f>IF(#REF!="PULMONAR",1,IF(AND(#REF!="EXTRAPULMONAR",#REF!&lt;&gt;"MENINGEA"),2,IF(AND(#REF!="EXTRAPULMONAR",#REF!="MENINGEA"),3,)))</f>
        <v>#REF!</v>
      </c>
      <c r="AQ25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5" s="4">
        <f t="shared" si="1223"/>
        <v>0</v>
      </c>
      <c r="AS2545" s="10">
        <f t="shared" si="1224"/>
        <v>0</v>
      </c>
      <c r="AT2545" s="10">
        <f t="shared" si="1225"/>
        <v>0</v>
      </c>
      <c r="AU2545" s="10" t="str">
        <f t="shared" si="1226"/>
        <v>0</v>
      </c>
      <c r="AV2545" s="11" t="e">
        <f t="shared" si="1227"/>
        <v>#N/A</v>
      </c>
      <c r="AW2545" s="4" t="e">
        <f t="shared" si="1228"/>
        <v>#N/A</v>
      </c>
      <c r="AX2545" s="10" t="e">
        <f t="shared" si="1214"/>
        <v>#N/A</v>
      </c>
      <c r="AY2545" s="10" t="e">
        <f t="shared" si="1215"/>
        <v>#N/A</v>
      </c>
      <c r="AZ2545" s="10" t="e">
        <f t="shared" si="1199"/>
        <v>#REF!</v>
      </c>
      <c r="BA2545" s="12" t="e">
        <f>IF(BW2545=7,0,AJ2545&amp;IF(#REF!="SI",1,IF(#REF!="NO",2,IF(#REF!="VIH + PREVIO",3,0))))</f>
        <v>#REF!</v>
      </c>
      <c r="BB2545" s="13" t="e">
        <f>IF(AND(#REF!="POSITIVO",#REF!="POSITIVO"),1,IF(#REF!="NEGATIVO",2,IF(#REF!="VIH + PREVIO",3,0)))</f>
        <v>#REF!</v>
      </c>
      <c r="BC2545" s="10" t="e">
        <f>IF(#REF!="SI",1,IF(#REF!="NO",2,0))</f>
        <v>#REF!</v>
      </c>
      <c r="BD2545" s="10" t="e">
        <f>IF(#REF!="SI",1,IF(#REF!="NO",2,0))</f>
        <v>#REF!</v>
      </c>
      <c r="BE2545" s="10" t="e">
        <f>IF(OR(#REF!="VIH + PREVIO",#REF!="VIH + PREVIO",#REF!="VIH + PREVIO"),1,0)</f>
        <v>#REF!</v>
      </c>
      <c r="BF2545" s="13" t="e">
        <f>IF(OR(#REF!="POSITIVO",#REF!="NEGATIVO"),1,IF(#REF!="PACIENTE NO ACEPTA",2,IF(#REF!="VIH + PREVIO",3,0)))</f>
        <v>#REF!</v>
      </c>
      <c r="BG2545" s="10" t="e">
        <f t="shared" si="1200"/>
        <v>#REF!</v>
      </c>
      <c r="BH2545" s="10" t="e">
        <f t="shared" si="1201"/>
        <v>#REF!</v>
      </c>
      <c r="BI2545" s="10" t="e">
        <f t="shared" si="1202"/>
        <v>#REF!</v>
      </c>
      <c r="BJ2545" s="10" t="e">
        <f t="shared" si="1203"/>
        <v>#REF!</v>
      </c>
      <c r="BK2545" s="10" t="e">
        <f t="shared" si="1204"/>
        <v>#REF!</v>
      </c>
      <c r="BL2545" s="10" t="e">
        <f t="shared" si="1205"/>
        <v>#REF!</v>
      </c>
      <c r="BM2545" s="10" t="e">
        <f>IF(OR(BW2545=7,AQ2545=6),0,IF(#REF!="I",1,IF(#REF!="II",2,IF(#REF!="III",3,IF(#REF!="IV",4))))&amp;AP2545&amp;AQ2545&amp;AR2545&amp;AS2545&amp;AT2545&amp;AU2545&amp;AX2545)</f>
        <v>#REF!</v>
      </c>
      <c r="BN2545" s="10" t="e">
        <f t="shared" si="1206"/>
        <v>#REF!</v>
      </c>
      <c r="BO2545" s="10" t="e">
        <f t="shared" si="1207"/>
        <v>#REF!</v>
      </c>
      <c r="BP2545" s="10" t="e">
        <f t="shared" si="1208"/>
        <v>#REF!</v>
      </c>
      <c r="BQ2545" s="10" t="e">
        <f t="shared" si="1209"/>
        <v>#REF!</v>
      </c>
      <c r="BR2545" s="10" t="e">
        <f t="shared" si="1210"/>
        <v>#REF!</v>
      </c>
      <c r="BS2545" s="10" t="e">
        <f t="shared" si="1211"/>
        <v>#REF!</v>
      </c>
      <c r="BT2545" s="10" t="e">
        <f>IF(OR(BW2545=7,AQ2545=6),0,AO2545&amp;IF(#REF!="SI",1,IF(#REF!="NO",2,IF(#REF!="VIH + PREVIO",3,0))))</f>
        <v>#REF!</v>
      </c>
      <c r="BU2545" s="10" t="e">
        <f>IF(OR(BW2545=7,AQ2545=6),0,IF(#REF!="-",1,0))</f>
        <v>#REF!</v>
      </c>
      <c r="BV2545" s="10" t="e">
        <f t="shared" si="1212"/>
        <v>#REF!</v>
      </c>
      <c r="BW25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5" s="10" t="e">
        <f t="shared" si="1217"/>
        <v>#REF!</v>
      </c>
      <c r="BY2545" s="10" t="e">
        <f t="shared" si="1213"/>
        <v>#REF!</v>
      </c>
      <c r="BZ2545" s="10" t="e">
        <f t="shared" si="1218"/>
        <v>#REF!</v>
      </c>
      <c r="CA2545" s="10"/>
    </row>
    <row r="2546" spans="1:79" ht="23.25" customHeight="1" x14ac:dyDescent="0.3">
      <c r="A2546" s="7">
        <v>2544</v>
      </c>
      <c r="B2546" s="43"/>
      <c r="C2546" s="44"/>
      <c r="D2546" s="45"/>
      <c r="E2546" s="46"/>
      <c r="F2546" s="46"/>
      <c r="G2546" s="46"/>
      <c r="H2546" s="50"/>
      <c r="I2546" s="51"/>
      <c r="J2546" s="52"/>
      <c r="K2546" s="51"/>
      <c r="L2546" s="53"/>
      <c r="M2546" s="54"/>
      <c r="N2546" s="43"/>
      <c r="O2546" s="55"/>
      <c r="P2546" s="46"/>
      <c r="Q2546" s="46"/>
      <c r="R2546" s="46"/>
      <c r="S2546" s="43"/>
      <c r="T2546" s="56"/>
      <c r="U2546" s="46"/>
      <c r="V2546" s="57"/>
      <c r="W2546" s="58"/>
      <c r="X2546" s="57"/>
      <c r="Y2546" s="46"/>
      <c r="Z2546" s="57"/>
      <c r="AA2546" s="59"/>
      <c r="AB2546" s="60"/>
      <c r="AJ2546" s="11">
        <f t="shared" si="1216"/>
        <v>13</v>
      </c>
      <c r="AK2546" s="11">
        <f t="shared" si="1219"/>
        <v>0</v>
      </c>
      <c r="AL2546" s="11">
        <f t="shared" si="1220"/>
        <v>0</v>
      </c>
      <c r="AM2546" s="11">
        <f t="shared" si="1221"/>
        <v>0</v>
      </c>
      <c r="AN2546" s="11">
        <f t="shared" si="1222"/>
        <v>0</v>
      </c>
      <c r="AO2546" s="4" t="e">
        <f>IF(#REF!="I",1,IF(#REF!="II",2,IF(#REF!="III",3,IF(#REF!="IV",4))))</f>
        <v>#REF!</v>
      </c>
      <c r="AP2546" s="11" t="e">
        <f>IF(#REF!="PULMONAR",1,IF(AND(#REF!="EXTRAPULMONAR",#REF!&lt;&gt;"MENINGEA"),2,IF(AND(#REF!="EXTRAPULMONAR",#REF!="MENINGEA"),3,)))</f>
        <v>#REF!</v>
      </c>
      <c r="AQ25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6" s="4">
        <f t="shared" si="1223"/>
        <v>0</v>
      </c>
      <c r="AS2546" s="10">
        <f t="shared" si="1224"/>
        <v>0</v>
      </c>
      <c r="AT2546" s="10">
        <f t="shared" si="1225"/>
        <v>0</v>
      </c>
      <c r="AU2546" s="10" t="str">
        <f t="shared" si="1226"/>
        <v>0</v>
      </c>
      <c r="AV2546" s="11" t="e">
        <f t="shared" si="1227"/>
        <v>#N/A</v>
      </c>
      <c r="AW2546" s="4" t="e">
        <f t="shared" si="1228"/>
        <v>#N/A</v>
      </c>
      <c r="AX2546" s="10" t="e">
        <f t="shared" si="1214"/>
        <v>#N/A</v>
      </c>
      <c r="AY2546" s="10" t="e">
        <f t="shared" si="1215"/>
        <v>#N/A</v>
      </c>
      <c r="AZ2546" s="10" t="e">
        <f t="shared" si="1199"/>
        <v>#REF!</v>
      </c>
      <c r="BA2546" s="12" t="e">
        <f>IF(BW2546=7,0,AJ2546&amp;IF(#REF!="SI",1,IF(#REF!="NO",2,IF(#REF!="VIH + PREVIO",3,0))))</f>
        <v>#REF!</v>
      </c>
      <c r="BB2546" s="13" t="e">
        <f>IF(AND(#REF!="POSITIVO",#REF!="POSITIVO"),1,IF(#REF!="NEGATIVO",2,IF(#REF!="VIH + PREVIO",3,0)))</f>
        <v>#REF!</v>
      </c>
      <c r="BC2546" s="10" t="e">
        <f>IF(#REF!="SI",1,IF(#REF!="NO",2,0))</f>
        <v>#REF!</v>
      </c>
      <c r="BD2546" s="10" t="e">
        <f>IF(#REF!="SI",1,IF(#REF!="NO",2,0))</f>
        <v>#REF!</v>
      </c>
      <c r="BE2546" s="10" t="e">
        <f>IF(OR(#REF!="VIH + PREVIO",#REF!="VIH + PREVIO",#REF!="VIH + PREVIO"),1,0)</f>
        <v>#REF!</v>
      </c>
      <c r="BF2546" s="13" t="e">
        <f>IF(OR(#REF!="POSITIVO",#REF!="NEGATIVO"),1,IF(#REF!="PACIENTE NO ACEPTA",2,IF(#REF!="VIH + PREVIO",3,0)))</f>
        <v>#REF!</v>
      </c>
      <c r="BG2546" s="10" t="e">
        <f t="shared" si="1200"/>
        <v>#REF!</v>
      </c>
      <c r="BH2546" s="10" t="e">
        <f t="shared" si="1201"/>
        <v>#REF!</v>
      </c>
      <c r="BI2546" s="10" t="e">
        <f t="shared" si="1202"/>
        <v>#REF!</v>
      </c>
      <c r="BJ2546" s="10" t="e">
        <f t="shared" si="1203"/>
        <v>#REF!</v>
      </c>
      <c r="BK2546" s="10" t="e">
        <f t="shared" si="1204"/>
        <v>#REF!</v>
      </c>
      <c r="BL2546" s="10" t="e">
        <f t="shared" si="1205"/>
        <v>#REF!</v>
      </c>
      <c r="BM2546" s="10" t="e">
        <f>IF(OR(BW2546=7,AQ2546=6),0,IF(#REF!="I",1,IF(#REF!="II",2,IF(#REF!="III",3,IF(#REF!="IV",4))))&amp;AP2546&amp;AQ2546&amp;AR2546&amp;AS2546&amp;AT2546&amp;AU2546&amp;AX2546)</f>
        <v>#REF!</v>
      </c>
      <c r="BN2546" s="10" t="e">
        <f t="shared" si="1206"/>
        <v>#REF!</v>
      </c>
      <c r="BO2546" s="10" t="e">
        <f t="shared" si="1207"/>
        <v>#REF!</v>
      </c>
      <c r="BP2546" s="10" t="e">
        <f t="shared" si="1208"/>
        <v>#REF!</v>
      </c>
      <c r="BQ2546" s="10" t="e">
        <f t="shared" si="1209"/>
        <v>#REF!</v>
      </c>
      <c r="BR2546" s="10" t="e">
        <f t="shared" si="1210"/>
        <v>#REF!</v>
      </c>
      <c r="BS2546" s="10" t="e">
        <f t="shared" si="1211"/>
        <v>#REF!</v>
      </c>
      <c r="BT2546" s="10" t="e">
        <f>IF(OR(BW2546=7,AQ2546=6),0,AO2546&amp;IF(#REF!="SI",1,IF(#REF!="NO",2,IF(#REF!="VIH + PREVIO",3,0))))</f>
        <v>#REF!</v>
      </c>
      <c r="BU2546" s="10" t="e">
        <f>IF(OR(BW2546=7,AQ2546=6),0,IF(#REF!="-",1,0))</f>
        <v>#REF!</v>
      </c>
      <c r="BV2546" s="10" t="e">
        <f t="shared" si="1212"/>
        <v>#REF!</v>
      </c>
      <c r="BW25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6" s="10" t="e">
        <f t="shared" si="1217"/>
        <v>#REF!</v>
      </c>
      <c r="BY2546" s="10" t="e">
        <f t="shared" si="1213"/>
        <v>#REF!</v>
      </c>
      <c r="BZ2546" s="10" t="e">
        <f t="shared" si="1218"/>
        <v>#REF!</v>
      </c>
      <c r="CA2546" s="10"/>
    </row>
    <row r="2547" spans="1:79" ht="23.25" customHeight="1" x14ac:dyDescent="0.3">
      <c r="A2547" s="7">
        <v>2545</v>
      </c>
      <c r="B2547" s="43"/>
      <c r="C2547" s="44"/>
      <c r="D2547" s="45"/>
      <c r="E2547" s="46"/>
      <c r="F2547" s="46"/>
      <c r="G2547" s="46"/>
      <c r="H2547" s="50"/>
      <c r="I2547" s="51"/>
      <c r="J2547" s="52"/>
      <c r="K2547" s="51"/>
      <c r="L2547" s="53"/>
      <c r="M2547" s="54"/>
      <c r="N2547" s="43"/>
      <c r="O2547" s="55"/>
      <c r="P2547" s="46"/>
      <c r="Q2547" s="46"/>
      <c r="R2547" s="46"/>
      <c r="S2547" s="43"/>
      <c r="T2547" s="56"/>
      <c r="U2547" s="46"/>
      <c r="V2547" s="57"/>
      <c r="W2547" s="58"/>
      <c r="X2547" s="57"/>
      <c r="Y2547" s="46"/>
      <c r="Z2547" s="57"/>
      <c r="AA2547" s="59"/>
      <c r="AB2547" s="60"/>
      <c r="AJ2547" s="11">
        <f t="shared" si="1216"/>
        <v>13</v>
      </c>
      <c r="AK2547" s="11">
        <f t="shared" si="1219"/>
        <v>0</v>
      </c>
      <c r="AL2547" s="11">
        <f t="shared" si="1220"/>
        <v>0</v>
      </c>
      <c r="AM2547" s="11">
        <f t="shared" si="1221"/>
        <v>0</v>
      </c>
      <c r="AN2547" s="11">
        <f t="shared" si="1222"/>
        <v>0</v>
      </c>
      <c r="AO2547" s="4" t="e">
        <f>IF(#REF!="I",1,IF(#REF!="II",2,IF(#REF!="III",3,IF(#REF!="IV",4))))</f>
        <v>#REF!</v>
      </c>
      <c r="AP2547" s="11" t="e">
        <f>IF(#REF!="PULMONAR",1,IF(AND(#REF!="EXTRAPULMONAR",#REF!&lt;&gt;"MENINGEA"),2,IF(AND(#REF!="EXTRAPULMONAR",#REF!="MENINGEA"),3,)))</f>
        <v>#REF!</v>
      </c>
      <c r="AQ25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7" s="4">
        <f t="shared" si="1223"/>
        <v>0</v>
      </c>
      <c r="AS2547" s="10">
        <f t="shared" si="1224"/>
        <v>0</v>
      </c>
      <c r="AT2547" s="10">
        <f t="shared" si="1225"/>
        <v>0</v>
      </c>
      <c r="AU2547" s="10" t="str">
        <f t="shared" si="1226"/>
        <v>0</v>
      </c>
      <c r="AV2547" s="11" t="e">
        <f t="shared" si="1227"/>
        <v>#N/A</v>
      </c>
      <c r="AW2547" s="4" t="e">
        <f t="shared" si="1228"/>
        <v>#N/A</v>
      </c>
      <c r="AX2547" s="10" t="e">
        <f t="shared" si="1214"/>
        <v>#N/A</v>
      </c>
      <c r="AY2547" s="10" t="e">
        <f t="shared" si="1215"/>
        <v>#N/A</v>
      </c>
      <c r="AZ2547" s="10" t="e">
        <f t="shared" si="1199"/>
        <v>#REF!</v>
      </c>
      <c r="BA2547" s="12" t="e">
        <f>IF(BW2547=7,0,AJ2547&amp;IF(#REF!="SI",1,IF(#REF!="NO",2,IF(#REF!="VIH + PREVIO",3,0))))</f>
        <v>#REF!</v>
      </c>
      <c r="BB2547" s="13" t="e">
        <f>IF(AND(#REF!="POSITIVO",#REF!="POSITIVO"),1,IF(#REF!="NEGATIVO",2,IF(#REF!="VIH + PREVIO",3,0)))</f>
        <v>#REF!</v>
      </c>
      <c r="BC2547" s="10" t="e">
        <f>IF(#REF!="SI",1,IF(#REF!="NO",2,0))</f>
        <v>#REF!</v>
      </c>
      <c r="BD2547" s="10" t="e">
        <f>IF(#REF!="SI",1,IF(#REF!="NO",2,0))</f>
        <v>#REF!</v>
      </c>
      <c r="BE2547" s="10" t="e">
        <f>IF(OR(#REF!="VIH + PREVIO",#REF!="VIH + PREVIO",#REF!="VIH + PREVIO"),1,0)</f>
        <v>#REF!</v>
      </c>
      <c r="BF2547" s="13" t="e">
        <f>IF(OR(#REF!="POSITIVO",#REF!="NEGATIVO"),1,IF(#REF!="PACIENTE NO ACEPTA",2,IF(#REF!="VIH + PREVIO",3,0)))</f>
        <v>#REF!</v>
      </c>
      <c r="BG2547" s="10" t="e">
        <f t="shared" si="1200"/>
        <v>#REF!</v>
      </c>
      <c r="BH2547" s="10" t="e">
        <f t="shared" si="1201"/>
        <v>#REF!</v>
      </c>
      <c r="BI2547" s="10" t="e">
        <f t="shared" si="1202"/>
        <v>#REF!</v>
      </c>
      <c r="BJ2547" s="10" t="e">
        <f t="shared" si="1203"/>
        <v>#REF!</v>
      </c>
      <c r="BK2547" s="10" t="e">
        <f t="shared" si="1204"/>
        <v>#REF!</v>
      </c>
      <c r="BL2547" s="10" t="e">
        <f t="shared" si="1205"/>
        <v>#REF!</v>
      </c>
      <c r="BM2547" s="10" t="e">
        <f>IF(OR(BW2547=7,AQ2547=6),0,IF(#REF!="I",1,IF(#REF!="II",2,IF(#REF!="III",3,IF(#REF!="IV",4))))&amp;AP2547&amp;AQ2547&amp;AR2547&amp;AS2547&amp;AT2547&amp;AU2547&amp;AX2547)</f>
        <v>#REF!</v>
      </c>
      <c r="BN2547" s="10" t="e">
        <f t="shared" si="1206"/>
        <v>#REF!</v>
      </c>
      <c r="BO2547" s="10" t="e">
        <f t="shared" si="1207"/>
        <v>#REF!</v>
      </c>
      <c r="BP2547" s="10" t="e">
        <f t="shared" si="1208"/>
        <v>#REF!</v>
      </c>
      <c r="BQ2547" s="10" t="e">
        <f t="shared" si="1209"/>
        <v>#REF!</v>
      </c>
      <c r="BR2547" s="10" t="e">
        <f t="shared" si="1210"/>
        <v>#REF!</v>
      </c>
      <c r="BS2547" s="10" t="e">
        <f t="shared" si="1211"/>
        <v>#REF!</v>
      </c>
      <c r="BT2547" s="10" t="e">
        <f>IF(OR(BW2547=7,AQ2547=6),0,AO2547&amp;IF(#REF!="SI",1,IF(#REF!="NO",2,IF(#REF!="VIH + PREVIO",3,0))))</f>
        <v>#REF!</v>
      </c>
      <c r="BU2547" s="10" t="e">
        <f>IF(OR(BW2547=7,AQ2547=6),0,IF(#REF!="-",1,0))</f>
        <v>#REF!</v>
      </c>
      <c r="BV2547" s="10" t="e">
        <f t="shared" si="1212"/>
        <v>#REF!</v>
      </c>
      <c r="BW25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7" s="10" t="e">
        <f t="shared" si="1217"/>
        <v>#REF!</v>
      </c>
      <c r="BY2547" s="10" t="e">
        <f t="shared" si="1213"/>
        <v>#REF!</v>
      </c>
      <c r="BZ2547" s="10" t="e">
        <f t="shared" si="1218"/>
        <v>#REF!</v>
      </c>
      <c r="CA2547" s="10"/>
    </row>
    <row r="2548" spans="1:79" ht="23.25" customHeight="1" x14ac:dyDescent="0.3">
      <c r="A2548" s="7">
        <v>2546</v>
      </c>
      <c r="B2548" s="43"/>
      <c r="C2548" s="44"/>
      <c r="D2548" s="45"/>
      <c r="E2548" s="46"/>
      <c r="F2548" s="46"/>
      <c r="G2548" s="46"/>
      <c r="H2548" s="50"/>
      <c r="I2548" s="51"/>
      <c r="J2548" s="52"/>
      <c r="K2548" s="51"/>
      <c r="L2548" s="53"/>
      <c r="M2548" s="54"/>
      <c r="N2548" s="43"/>
      <c r="O2548" s="55"/>
      <c r="P2548" s="46"/>
      <c r="Q2548" s="46"/>
      <c r="R2548" s="46"/>
      <c r="S2548" s="43"/>
      <c r="T2548" s="56"/>
      <c r="U2548" s="46"/>
      <c r="V2548" s="57"/>
      <c r="W2548" s="58"/>
      <c r="X2548" s="57"/>
      <c r="Y2548" s="46"/>
      <c r="Z2548" s="57"/>
      <c r="AA2548" s="59"/>
      <c r="AB2548" s="60"/>
      <c r="AJ2548" s="11">
        <f t="shared" si="1216"/>
        <v>13</v>
      </c>
      <c r="AK2548" s="11">
        <f t="shared" si="1219"/>
        <v>0</v>
      </c>
      <c r="AL2548" s="11">
        <f t="shared" si="1220"/>
        <v>0</v>
      </c>
      <c r="AM2548" s="11">
        <f t="shared" si="1221"/>
        <v>0</v>
      </c>
      <c r="AN2548" s="11">
        <f t="shared" si="1222"/>
        <v>0</v>
      </c>
      <c r="AO2548" s="4" t="e">
        <f>IF(#REF!="I",1,IF(#REF!="II",2,IF(#REF!="III",3,IF(#REF!="IV",4))))</f>
        <v>#REF!</v>
      </c>
      <c r="AP2548" s="11" t="e">
        <f>IF(#REF!="PULMONAR",1,IF(AND(#REF!="EXTRAPULMONAR",#REF!&lt;&gt;"MENINGEA"),2,IF(AND(#REF!="EXTRAPULMONAR",#REF!="MENINGEA"),3,)))</f>
        <v>#REF!</v>
      </c>
      <c r="AQ25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8" s="4">
        <f t="shared" si="1223"/>
        <v>0</v>
      </c>
      <c r="AS2548" s="10">
        <f t="shared" si="1224"/>
        <v>0</v>
      </c>
      <c r="AT2548" s="10">
        <f t="shared" si="1225"/>
        <v>0</v>
      </c>
      <c r="AU2548" s="10" t="str">
        <f t="shared" si="1226"/>
        <v>0</v>
      </c>
      <c r="AV2548" s="11" t="e">
        <f t="shared" si="1227"/>
        <v>#N/A</v>
      </c>
      <c r="AW2548" s="4" t="e">
        <f t="shared" si="1228"/>
        <v>#N/A</v>
      </c>
      <c r="AX2548" s="10" t="e">
        <f t="shared" si="1214"/>
        <v>#N/A</v>
      </c>
      <c r="AY2548" s="10" t="e">
        <f t="shared" si="1215"/>
        <v>#N/A</v>
      </c>
      <c r="AZ2548" s="10" t="e">
        <f t="shared" si="1199"/>
        <v>#REF!</v>
      </c>
      <c r="BA2548" s="12" t="e">
        <f>IF(BW2548=7,0,AJ2548&amp;IF(#REF!="SI",1,IF(#REF!="NO",2,IF(#REF!="VIH + PREVIO",3,0))))</f>
        <v>#REF!</v>
      </c>
      <c r="BB2548" s="13" t="e">
        <f>IF(AND(#REF!="POSITIVO",#REF!="POSITIVO"),1,IF(#REF!="NEGATIVO",2,IF(#REF!="VIH + PREVIO",3,0)))</f>
        <v>#REF!</v>
      </c>
      <c r="BC2548" s="10" t="e">
        <f>IF(#REF!="SI",1,IF(#REF!="NO",2,0))</f>
        <v>#REF!</v>
      </c>
      <c r="BD2548" s="10" t="e">
        <f>IF(#REF!="SI",1,IF(#REF!="NO",2,0))</f>
        <v>#REF!</v>
      </c>
      <c r="BE2548" s="10" t="e">
        <f>IF(OR(#REF!="VIH + PREVIO",#REF!="VIH + PREVIO",#REF!="VIH + PREVIO"),1,0)</f>
        <v>#REF!</v>
      </c>
      <c r="BF2548" s="13" t="e">
        <f>IF(OR(#REF!="POSITIVO",#REF!="NEGATIVO"),1,IF(#REF!="PACIENTE NO ACEPTA",2,IF(#REF!="VIH + PREVIO",3,0)))</f>
        <v>#REF!</v>
      </c>
      <c r="BG2548" s="10" t="e">
        <f t="shared" si="1200"/>
        <v>#REF!</v>
      </c>
      <c r="BH2548" s="10" t="e">
        <f t="shared" si="1201"/>
        <v>#REF!</v>
      </c>
      <c r="BI2548" s="10" t="e">
        <f t="shared" si="1202"/>
        <v>#REF!</v>
      </c>
      <c r="BJ2548" s="10" t="e">
        <f t="shared" si="1203"/>
        <v>#REF!</v>
      </c>
      <c r="BK2548" s="10" t="e">
        <f t="shared" si="1204"/>
        <v>#REF!</v>
      </c>
      <c r="BL2548" s="10" t="e">
        <f t="shared" si="1205"/>
        <v>#REF!</v>
      </c>
      <c r="BM2548" s="10" t="e">
        <f>IF(OR(BW2548=7,AQ2548=6),0,IF(#REF!="I",1,IF(#REF!="II",2,IF(#REF!="III",3,IF(#REF!="IV",4))))&amp;AP2548&amp;AQ2548&amp;AR2548&amp;AS2548&amp;AT2548&amp;AU2548&amp;AX2548)</f>
        <v>#REF!</v>
      </c>
      <c r="BN2548" s="10" t="e">
        <f t="shared" si="1206"/>
        <v>#REF!</v>
      </c>
      <c r="BO2548" s="10" t="e">
        <f t="shared" si="1207"/>
        <v>#REF!</v>
      </c>
      <c r="BP2548" s="10" t="e">
        <f t="shared" si="1208"/>
        <v>#REF!</v>
      </c>
      <c r="BQ2548" s="10" t="e">
        <f t="shared" si="1209"/>
        <v>#REF!</v>
      </c>
      <c r="BR2548" s="10" t="e">
        <f t="shared" si="1210"/>
        <v>#REF!</v>
      </c>
      <c r="BS2548" s="10" t="e">
        <f t="shared" si="1211"/>
        <v>#REF!</v>
      </c>
      <c r="BT2548" s="10" t="e">
        <f>IF(OR(BW2548=7,AQ2548=6),0,AO2548&amp;IF(#REF!="SI",1,IF(#REF!="NO",2,IF(#REF!="VIH + PREVIO",3,0))))</f>
        <v>#REF!</v>
      </c>
      <c r="BU2548" s="10" t="e">
        <f>IF(OR(BW2548=7,AQ2548=6),0,IF(#REF!="-",1,0))</f>
        <v>#REF!</v>
      </c>
      <c r="BV2548" s="10" t="e">
        <f t="shared" si="1212"/>
        <v>#REF!</v>
      </c>
      <c r="BW25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8" s="10" t="e">
        <f t="shared" si="1217"/>
        <v>#REF!</v>
      </c>
      <c r="BY2548" s="10" t="e">
        <f t="shared" si="1213"/>
        <v>#REF!</v>
      </c>
      <c r="BZ2548" s="10" t="e">
        <f t="shared" si="1218"/>
        <v>#REF!</v>
      </c>
      <c r="CA2548" s="10"/>
    </row>
    <row r="2549" spans="1:79" ht="23.25" customHeight="1" x14ac:dyDescent="0.3">
      <c r="A2549" s="7">
        <v>2547</v>
      </c>
      <c r="B2549" s="43"/>
      <c r="C2549" s="44"/>
      <c r="D2549" s="45"/>
      <c r="E2549" s="46"/>
      <c r="F2549" s="46"/>
      <c r="G2549" s="46"/>
      <c r="H2549" s="50"/>
      <c r="I2549" s="51"/>
      <c r="J2549" s="52"/>
      <c r="K2549" s="51"/>
      <c r="L2549" s="53"/>
      <c r="M2549" s="54"/>
      <c r="N2549" s="43"/>
      <c r="O2549" s="55"/>
      <c r="P2549" s="46"/>
      <c r="Q2549" s="46"/>
      <c r="R2549" s="46"/>
      <c r="S2549" s="43"/>
      <c r="T2549" s="56"/>
      <c r="U2549" s="46"/>
      <c r="V2549" s="57"/>
      <c r="W2549" s="58"/>
      <c r="X2549" s="57"/>
      <c r="Y2549" s="46"/>
      <c r="Z2549" s="57"/>
      <c r="AA2549" s="59"/>
      <c r="AB2549" s="60"/>
      <c r="AJ2549" s="11">
        <f t="shared" si="1216"/>
        <v>13</v>
      </c>
      <c r="AK2549" s="11">
        <f t="shared" si="1219"/>
        <v>0</v>
      </c>
      <c r="AL2549" s="11">
        <f t="shared" si="1220"/>
        <v>0</v>
      </c>
      <c r="AM2549" s="11">
        <f t="shared" si="1221"/>
        <v>0</v>
      </c>
      <c r="AN2549" s="11">
        <f t="shared" si="1222"/>
        <v>0</v>
      </c>
      <c r="AO2549" s="4" t="e">
        <f>IF(#REF!="I",1,IF(#REF!="II",2,IF(#REF!="III",3,IF(#REF!="IV",4))))</f>
        <v>#REF!</v>
      </c>
      <c r="AP2549" s="11" t="e">
        <f>IF(#REF!="PULMONAR",1,IF(AND(#REF!="EXTRAPULMONAR",#REF!&lt;&gt;"MENINGEA"),2,IF(AND(#REF!="EXTRAPULMONAR",#REF!="MENINGEA"),3,)))</f>
        <v>#REF!</v>
      </c>
      <c r="AQ25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49" s="4">
        <f t="shared" si="1223"/>
        <v>0</v>
      </c>
      <c r="AS2549" s="10">
        <f t="shared" si="1224"/>
        <v>0</v>
      </c>
      <c r="AT2549" s="10">
        <f t="shared" si="1225"/>
        <v>0</v>
      </c>
      <c r="AU2549" s="10" t="str">
        <f t="shared" si="1226"/>
        <v>0</v>
      </c>
      <c r="AV2549" s="11" t="e">
        <f t="shared" si="1227"/>
        <v>#N/A</v>
      </c>
      <c r="AW2549" s="4" t="e">
        <f t="shared" si="1228"/>
        <v>#N/A</v>
      </c>
      <c r="AX2549" s="10" t="e">
        <f t="shared" si="1214"/>
        <v>#N/A</v>
      </c>
      <c r="AY2549" s="10" t="e">
        <f t="shared" si="1215"/>
        <v>#N/A</v>
      </c>
      <c r="AZ2549" s="10" t="e">
        <f t="shared" si="1199"/>
        <v>#REF!</v>
      </c>
      <c r="BA2549" s="12" t="e">
        <f>IF(BW2549=7,0,AJ2549&amp;IF(#REF!="SI",1,IF(#REF!="NO",2,IF(#REF!="VIH + PREVIO",3,0))))</f>
        <v>#REF!</v>
      </c>
      <c r="BB2549" s="13" t="e">
        <f>IF(AND(#REF!="POSITIVO",#REF!="POSITIVO"),1,IF(#REF!="NEGATIVO",2,IF(#REF!="VIH + PREVIO",3,0)))</f>
        <v>#REF!</v>
      </c>
      <c r="BC2549" s="10" t="e">
        <f>IF(#REF!="SI",1,IF(#REF!="NO",2,0))</f>
        <v>#REF!</v>
      </c>
      <c r="BD2549" s="10" t="e">
        <f>IF(#REF!="SI",1,IF(#REF!="NO",2,0))</f>
        <v>#REF!</v>
      </c>
      <c r="BE2549" s="10" t="e">
        <f>IF(OR(#REF!="VIH + PREVIO",#REF!="VIH + PREVIO",#REF!="VIH + PREVIO"),1,0)</f>
        <v>#REF!</v>
      </c>
      <c r="BF2549" s="13" t="e">
        <f>IF(OR(#REF!="POSITIVO",#REF!="NEGATIVO"),1,IF(#REF!="PACIENTE NO ACEPTA",2,IF(#REF!="VIH + PREVIO",3,0)))</f>
        <v>#REF!</v>
      </c>
      <c r="BG2549" s="10" t="e">
        <f t="shared" si="1200"/>
        <v>#REF!</v>
      </c>
      <c r="BH2549" s="10" t="e">
        <f t="shared" si="1201"/>
        <v>#REF!</v>
      </c>
      <c r="BI2549" s="10" t="e">
        <f t="shared" si="1202"/>
        <v>#REF!</v>
      </c>
      <c r="BJ2549" s="10" t="e">
        <f t="shared" si="1203"/>
        <v>#REF!</v>
      </c>
      <c r="BK2549" s="10" t="e">
        <f t="shared" si="1204"/>
        <v>#REF!</v>
      </c>
      <c r="BL2549" s="10" t="e">
        <f t="shared" si="1205"/>
        <v>#REF!</v>
      </c>
      <c r="BM2549" s="10" t="e">
        <f>IF(OR(BW2549=7,AQ2549=6),0,IF(#REF!="I",1,IF(#REF!="II",2,IF(#REF!="III",3,IF(#REF!="IV",4))))&amp;AP2549&amp;AQ2549&amp;AR2549&amp;AS2549&amp;AT2549&amp;AU2549&amp;AX2549)</f>
        <v>#REF!</v>
      </c>
      <c r="BN2549" s="10" t="e">
        <f t="shared" si="1206"/>
        <v>#REF!</v>
      </c>
      <c r="BO2549" s="10" t="e">
        <f t="shared" si="1207"/>
        <v>#REF!</v>
      </c>
      <c r="BP2549" s="10" t="e">
        <f t="shared" si="1208"/>
        <v>#REF!</v>
      </c>
      <c r="BQ2549" s="10" t="e">
        <f t="shared" si="1209"/>
        <v>#REF!</v>
      </c>
      <c r="BR2549" s="10" t="e">
        <f t="shared" si="1210"/>
        <v>#REF!</v>
      </c>
      <c r="BS2549" s="10" t="e">
        <f t="shared" si="1211"/>
        <v>#REF!</v>
      </c>
      <c r="BT2549" s="10" t="e">
        <f>IF(OR(BW2549=7,AQ2549=6),0,AO2549&amp;IF(#REF!="SI",1,IF(#REF!="NO",2,IF(#REF!="VIH + PREVIO",3,0))))</f>
        <v>#REF!</v>
      </c>
      <c r="BU2549" s="10" t="e">
        <f>IF(OR(BW2549=7,AQ2549=6),0,IF(#REF!="-",1,0))</f>
        <v>#REF!</v>
      </c>
      <c r="BV2549" s="10" t="e">
        <f t="shared" si="1212"/>
        <v>#REF!</v>
      </c>
      <c r="BW25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49" s="10" t="e">
        <f t="shared" si="1217"/>
        <v>#REF!</v>
      </c>
      <c r="BY2549" s="10" t="e">
        <f t="shared" si="1213"/>
        <v>#REF!</v>
      </c>
      <c r="BZ2549" s="10" t="e">
        <f t="shared" si="1218"/>
        <v>#REF!</v>
      </c>
      <c r="CA2549" s="10"/>
    </row>
    <row r="2550" spans="1:79" ht="23.25" customHeight="1" x14ac:dyDescent="0.3">
      <c r="A2550" s="7">
        <v>2548</v>
      </c>
      <c r="B2550" s="43"/>
      <c r="C2550" s="44"/>
      <c r="D2550" s="45"/>
      <c r="E2550" s="46"/>
      <c r="F2550" s="46"/>
      <c r="G2550" s="46"/>
      <c r="H2550" s="50"/>
      <c r="I2550" s="51"/>
      <c r="J2550" s="52"/>
      <c r="K2550" s="51"/>
      <c r="L2550" s="53"/>
      <c r="M2550" s="54"/>
      <c r="N2550" s="43"/>
      <c r="O2550" s="55"/>
      <c r="P2550" s="46"/>
      <c r="Q2550" s="46"/>
      <c r="R2550" s="46"/>
      <c r="S2550" s="43"/>
      <c r="T2550" s="56"/>
      <c r="U2550" s="46"/>
      <c r="V2550" s="57"/>
      <c r="W2550" s="58"/>
      <c r="X2550" s="57"/>
      <c r="Y2550" s="46"/>
      <c r="Z2550" s="57"/>
      <c r="AA2550" s="59"/>
      <c r="AB2550" s="60"/>
      <c r="AJ2550" s="11">
        <f t="shared" si="1216"/>
        <v>13</v>
      </c>
      <c r="AK2550" s="11">
        <f t="shared" si="1219"/>
        <v>0</v>
      </c>
      <c r="AL2550" s="11">
        <f t="shared" si="1220"/>
        <v>0</v>
      </c>
      <c r="AM2550" s="11">
        <f t="shared" si="1221"/>
        <v>0</v>
      </c>
      <c r="AN2550" s="11">
        <f t="shared" si="1222"/>
        <v>0</v>
      </c>
      <c r="AO2550" s="4" t="e">
        <f>IF(#REF!="I",1,IF(#REF!="II",2,IF(#REF!="III",3,IF(#REF!="IV",4))))</f>
        <v>#REF!</v>
      </c>
      <c r="AP2550" s="11" t="e">
        <f>IF(#REF!="PULMONAR",1,IF(AND(#REF!="EXTRAPULMONAR",#REF!&lt;&gt;"MENINGEA"),2,IF(AND(#REF!="EXTRAPULMONAR",#REF!="MENINGEA"),3,)))</f>
        <v>#REF!</v>
      </c>
      <c r="AQ25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0" s="4">
        <f t="shared" si="1223"/>
        <v>0</v>
      </c>
      <c r="AS2550" s="10">
        <f t="shared" si="1224"/>
        <v>0</v>
      </c>
      <c r="AT2550" s="10">
        <f t="shared" si="1225"/>
        <v>0</v>
      </c>
      <c r="AU2550" s="10" t="str">
        <f t="shared" si="1226"/>
        <v>0</v>
      </c>
      <c r="AV2550" s="11" t="e">
        <f t="shared" si="1227"/>
        <v>#N/A</v>
      </c>
      <c r="AW2550" s="4" t="e">
        <f t="shared" si="1228"/>
        <v>#N/A</v>
      </c>
      <c r="AX2550" s="10" t="e">
        <f t="shared" si="1214"/>
        <v>#N/A</v>
      </c>
      <c r="AY2550" s="10" t="e">
        <f t="shared" si="1215"/>
        <v>#N/A</v>
      </c>
      <c r="AZ2550" s="10" t="e">
        <f t="shared" si="1199"/>
        <v>#REF!</v>
      </c>
      <c r="BA2550" s="12" t="e">
        <f>IF(BW2550=7,0,AJ2550&amp;IF(#REF!="SI",1,IF(#REF!="NO",2,IF(#REF!="VIH + PREVIO",3,0))))</f>
        <v>#REF!</v>
      </c>
      <c r="BB2550" s="13" t="e">
        <f>IF(AND(#REF!="POSITIVO",#REF!="POSITIVO"),1,IF(#REF!="NEGATIVO",2,IF(#REF!="VIH + PREVIO",3,0)))</f>
        <v>#REF!</v>
      </c>
      <c r="BC2550" s="10" t="e">
        <f>IF(#REF!="SI",1,IF(#REF!="NO",2,0))</f>
        <v>#REF!</v>
      </c>
      <c r="BD2550" s="10" t="e">
        <f>IF(#REF!="SI",1,IF(#REF!="NO",2,0))</f>
        <v>#REF!</v>
      </c>
      <c r="BE2550" s="10" t="e">
        <f>IF(OR(#REF!="VIH + PREVIO",#REF!="VIH + PREVIO",#REF!="VIH + PREVIO"),1,0)</f>
        <v>#REF!</v>
      </c>
      <c r="BF2550" s="13" t="e">
        <f>IF(OR(#REF!="POSITIVO",#REF!="NEGATIVO"),1,IF(#REF!="PACIENTE NO ACEPTA",2,IF(#REF!="VIH + PREVIO",3,0)))</f>
        <v>#REF!</v>
      </c>
      <c r="BG2550" s="10" t="e">
        <f t="shared" si="1200"/>
        <v>#REF!</v>
      </c>
      <c r="BH2550" s="10" t="e">
        <f t="shared" si="1201"/>
        <v>#REF!</v>
      </c>
      <c r="BI2550" s="10" t="e">
        <f t="shared" si="1202"/>
        <v>#REF!</v>
      </c>
      <c r="BJ2550" s="10" t="e">
        <f t="shared" si="1203"/>
        <v>#REF!</v>
      </c>
      <c r="BK2550" s="10" t="e">
        <f t="shared" si="1204"/>
        <v>#REF!</v>
      </c>
      <c r="BL2550" s="10" t="e">
        <f t="shared" si="1205"/>
        <v>#REF!</v>
      </c>
      <c r="BM2550" s="10" t="e">
        <f>IF(OR(BW2550=7,AQ2550=6),0,IF(#REF!="I",1,IF(#REF!="II",2,IF(#REF!="III",3,IF(#REF!="IV",4))))&amp;AP2550&amp;AQ2550&amp;AR2550&amp;AS2550&amp;AT2550&amp;AU2550&amp;AX2550)</f>
        <v>#REF!</v>
      </c>
      <c r="BN2550" s="10" t="e">
        <f t="shared" si="1206"/>
        <v>#REF!</v>
      </c>
      <c r="BO2550" s="10" t="e">
        <f t="shared" si="1207"/>
        <v>#REF!</v>
      </c>
      <c r="BP2550" s="10" t="e">
        <f t="shared" si="1208"/>
        <v>#REF!</v>
      </c>
      <c r="BQ2550" s="10" t="e">
        <f t="shared" si="1209"/>
        <v>#REF!</v>
      </c>
      <c r="BR2550" s="10" t="e">
        <f t="shared" si="1210"/>
        <v>#REF!</v>
      </c>
      <c r="BS2550" s="10" t="e">
        <f t="shared" si="1211"/>
        <v>#REF!</v>
      </c>
      <c r="BT2550" s="10" t="e">
        <f>IF(OR(BW2550=7,AQ2550=6),0,AO2550&amp;IF(#REF!="SI",1,IF(#REF!="NO",2,IF(#REF!="VIH + PREVIO",3,0))))</f>
        <v>#REF!</v>
      </c>
      <c r="BU2550" s="10" t="e">
        <f>IF(OR(BW2550=7,AQ2550=6),0,IF(#REF!="-",1,0))</f>
        <v>#REF!</v>
      </c>
      <c r="BV2550" s="10" t="e">
        <f t="shared" si="1212"/>
        <v>#REF!</v>
      </c>
      <c r="BW25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0" s="10" t="e">
        <f t="shared" si="1217"/>
        <v>#REF!</v>
      </c>
      <c r="BY2550" s="10" t="e">
        <f t="shared" si="1213"/>
        <v>#REF!</v>
      </c>
      <c r="BZ2550" s="10" t="e">
        <f t="shared" si="1218"/>
        <v>#REF!</v>
      </c>
      <c r="CA2550" s="10"/>
    </row>
    <row r="2551" spans="1:79" ht="23.25" customHeight="1" x14ac:dyDescent="0.3">
      <c r="A2551" s="7">
        <v>2549</v>
      </c>
      <c r="B2551" s="43"/>
      <c r="C2551" s="44"/>
      <c r="D2551" s="45"/>
      <c r="E2551" s="46"/>
      <c r="F2551" s="46"/>
      <c r="G2551" s="46"/>
      <c r="H2551" s="50"/>
      <c r="I2551" s="51"/>
      <c r="J2551" s="52"/>
      <c r="K2551" s="51"/>
      <c r="L2551" s="53"/>
      <c r="M2551" s="54"/>
      <c r="N2551" s="43"/>
      <c r="O2551" s="55"/>
      <c r="P2551" s="46"/>
      <c r="Q2551" s="46"/>
      <c r="R2551" s="46"/>
      <c r="S2551" s="43"/>
      <c r="T2551" s="56"/>
      <c r="U2551" s="46"/>
      <c r="V2551" s="57"/>
      <c r="W2551" s="58"/>
      <c r="X2551" s="57"/>
      <c r="Y2551" s="46"/>
      <c r="Z2551" s="57"/>
      <c r="AA2551" s="59"/>
      <c r="AB2551" s="60"/>
      <c r="AJ2551" s="11">
        <f t="shared" si="1216"/>
        <v>13</v>
      </c>
      <c r="AK2551" s="11">
        <f t="shared" si="1219"/>
        <v>0</v>
      </c>
      <c r="AL2551" s="11">
        <f t="shared" si="1220"/>
        <v>0</v>
      </c>
      <c r="AM2551" s="11">
        <f t="shared" si="1221"/>
        <v>0</v>
      </c>
      <c r="AN2551" s="11">
        <f t="shared" si="1222"/>
        <v>0</v>
      </c>
      <c r="AO2551" s="4" t="e">
        <f>IF(#REF!="I",1,IF(#REF!="II",2,IF(#REF!="III",3,IF(#REF!="IV",4))))</f>
        <v>#REF!</v>
      </c>
      <c r="AP2551" s="11" t="e">
        <f>IF(#REF!="PULMONAR",1,IF(AND(#REF!="EXTRAPULMONAR",#REF!&lt;&gt;"MENINGEA"),2,IF(AND(#REF!="EXTRAPULMONAR",#REF!="MENINGEA"),3,)))</f>
        <v>#REF!</v>
      </c>
      <c r="AQ25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1" s="4">
        <f t="shared" si="1223"/>
        <v>0</v>
      </c>
      <c r="AS2551" s="10">
        <f t="shared" si="1224"/>
        <v>0</v>
      </c>
      <c r="AT2551" s="10">
        <f t="shared" si="1225"/>
        <v>0</v>
      </c>
      <c r="AU2551" s="10" t="str">
        <f t="shared" si="1226"/>
        <v>0</v>
      </c>
      <c r="AV2551" s="11" t="e">
        <f t="shared" si="1227"/>
        <v>#N/A</v>
      </c>
      <c r="AW2551" s="4" t="e">
        <f t="shared" si="1228"/>
        <v>#N/A</v>
      </c>
      <c r="AX2551" s="10" t="e">
        <f t="shared" si="1214"/>
        <v>#N/A</v>
      </c>
      <c r="AY2551" s="10" t="e">
        <f t="shared" si="1215"/>
        <v>#N/A</v>
      </c>
      <c r="AZ2551" s="10" t="e">
        <f t="shared" si="1199"/>
        <v>#REF!</v>
      </c>
      <c r="BA2551" s="12" t="e">
        <f>IF(BW2551=7,0,AJ2551&amp;IF(#REF!="SI",1,IF(#REF!="NO",2,IF(#REF!="VIH + PREVIO",3,0))))</f>
        <v>#REF!</v>
      </c>
      <c r="BB2551" s="13" t="e">
        <f>IF(AND(#REF!="POSITIVO",#REF!="POSITIVO"),1,IF(#REF!="NEGATIVO",2,IF(#REF!="VIH + PREVIO",3,0)))</f>
        <v>#REF!</v>
      </c>
      <c r="BC2551" s="10" t="e">
        <f>IF(#REF!="SI",1,IF(#REF!="NO",2,0))</f>
        <v>#REF!</v>
      </c>
      <c r="BD2551" s="10" t="e">
        <f>IF(#REF!="SI",1,IF(#REF!="NO",2,0))</f>
        <v>#REF!</v>
      </c>
      <c r="BE2551" s="10" t="e">
        <f>IF(OR(#REF!="VIH + PREVIO",#REF!="VIH + PREVIO",#REF!="VIH + PREVIO"),1,0)</f>
        <v>#REF!</v>
      </c>
      <c r="BF2551" s="13" t="e">
        <f>IF(OR(#REF!="POSITIVO",#REF!="NEGATIVO"),1,IF(#REF!="PACIENTE NO ACEPTA",2,IF(#REF!="VIH + PREVIO",3,0)))</f>
        <v>#REF!</v>
      </c>
      <c r="BG2551" s="10" t="e">
        <f t="shared" si="1200"/>
        <v>#REF!</v>
      </c>
      <c r="BH2551" s="10" t="e">
        <f t="shared" si="1201"/>
        <v>#REF!</v>
      </c>
      <c r="BI2551" s="10" t="e">
        <f t="shared" si="1202"/>
        <v>#REF!</v>
      </c>
      <c r="BJ2551" s="10" t="e">
        <f t="shared" si="1203"/>
        <v>#REF!</v>
      </c>
      <c r="BK2551" s="10" t="e">
        <f t="shared" si="1204"/>
        <v>#REF!</v>
      </c>
      <c r="BL2551" s="10" t="e">
        <f t="shared" si="1205"/>
        <v>#REF!</v>
      </c>
      <c r="BM2551" s="10" t="e">
        <f>IF(OR(BW2551=7,AQ2551=6),0,IF(#REF!="I",1,IF(#REF!="II",2,IF(#REF!="III",3,IF(#REF!="IV",4))))&amp;AP2551&amp;AQ2551&amp;AR2551&amp;AS2551&amp;AT2551&amp;AU2551&amp;AX2551)</f>
        <v>#REF!</v>
      </c>
      <c r="BN2551" s="10" t="e">
        <f t="shared" si="1206"/>
        <v>#REF!</v>
      </c>
      <c r="BO2551" s="10" t="e">
        <f t="shared" si="1207"/>
        <v>#REF!</v>
      </c>
      <c r="BP2551" s="10" t="e">
        <f t="shared" si="1208"/>
        <v>#REF!</v>
      </c>
      <c r="BQ2551" s="10" t="e">
        <f t="shared" si="1209"/>
        <v>#REF!</v>
      </c>
      <c r="BR2551" s="10" t="e">
        <f t="shared" si="1210"/>
        <v>#REF!</v>
      </c>
      <c r="BS2551" s="10" t="e">
        <f t="shared" si="1211"/>
        <v>#REF!</v>
      </c>
      <c r="BT2551" s="10" t="e">
        <f>IF(OR(BW2551=7,AQ2551=6),0,AO2551&amp;IF(#REF!="SI",1,IF(#REF!="NO",2,IF(#REF!="VIH + PREVIO",3,0))))</f>
        <v>#REF!</v>
      </c>
      <c r="BU2551" s="10" t="e">
        <f>IF(OR(BW2551=7,AQ2551=6),0,IF(#REF!="-",1,0))</f>
        <v>#REF!</v>
      </c>
      <c r="BV2551" s="10" t="e">
        <f t="shared" si="1212"/>
        <v>#REF!</v>
      </c>
      <c r="BW25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1" s="10" t="e">
        <f t="shared" si="1217"/>
        <v>#REF!</v>
      </c>
      <c r="BY2551" s="10" t="e">
        <f t="shared" si="1213"/>
        <v>#REF!</v>
      </c>
      <c r="BZ2551" s="10" t="e">
        <f t="shared" si="1218"/>
        <v>#REF!</v>
      </c>
      <c r="CA2551" s="10"/>
    </row>
    <row r="2552" spans="1:79" ht="23.25" customHeight="1" x14ac:dyDescent="0.3">
      <c r="A2552" s="7">
        <v>2550</v>
      </c>
      <c r="B2552" s="43"/>
      <c r="C2552" s="44"/>
      <c r="D2552" s="45"/>
      <c r="E2552" s="46"/>
      <c r="F2552" s="46"/>
      <c r="G2552" s="46"/>
      <c r="H2552" s="50"/>
      <c r="I2552" s="51"/>
      <c r="J2552" s="52"/>
      <c r="K2552" s="51"/>
      <c r="L2552" s="53"/>
      <c r="M2552" s="54"/>
      <c r="N2552" s="43"/>
      <c r="O2552" s="55"/>
      <c r="P2552" s="46"/>
      <c r="Q2552" s="46"/>
      <c r="R2552" s="46"/>
      <c r="S2552" s="43"/>
      <c r="T2552" s="56"/>
      <c r="U2552" s="46"/>
      <c r="V2552" s="57"/>
      <c r="W2552" s="58"/>
      <c r="X2552" s="57"/>
      <c r="Y2552" s="46"/>
      <c r="Z2552" s="57"/>
      <c r="AA2552" s="59"/>
      <c r="AB2552" s="60"/>
      <c r="AJ2552" s="11">
        <f t="shared" si="1216"/>
        <v>13</v>
      </c>
      <c r="AK2552" s="11">
        <f t="shared" si="1219"/>
        <v>0</v>
      </c>
      <c r="AL2552" s="11">
        <f t="shared" si="1220"/>
        <v>0</v>
      </c>
      <c r="AM2552" s="11">
        <f t="shared" si="1221"/>
        <v>0</v>
      </c>
      <c r="AN2552" s="11">
        <f t="shared" si="1222"/>
        <v>0</v>
      </c>
      <c r="AO2552" s="4" t="e">
        <f>IF(#REF!="I",1,IF(#REF!="II",2,IF(#REF!="III",3,IF(#REF!="IV",4))))</f>
        <v>#REF!</v>
      </c>
      <c r="AP2552" s="11" t="e">
        <f>IF(#REF!="PULMONAR",1,IF(AND(#REF!="EXTRAPULMONAR",#REF!&lt;&gt;"MENINGEA"),2,IF(AND(#REF!="EXTRAPULMONAR",#REF!="MENINGEA"),3,)))</f>
        <v>#REF!</v>
      </c>
      <c r="AQ25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2" s="4">
        <f t="shared" si="1223"/>
        <v>0</v>
      </c>
      <c r="AS2552" s="10">
        <f t="shared" si="1224"/>
        <v>0</v>
      </c>
      <c r="AT2552" s="10">
        <f t="shared" si="1225"/>
        <v>0</v>
      </c>
      <c r="AU2552" s="10" t="str">
        <f t="shared" si="1226"/>
        <v>0</v>
      </c>
      <c r="AV2552" s="11" t="e">
        <f t="shared" si="1227"/>
        <v>#N/A</v>
      </c>
      <c r="AW2552" s="4" t="e">
        <f t="shared" si="1228"/>
        <v>#N/A</v>
      </c>
      <c r="AX2552" s="10" t="e">
        <f t="shared" si="1214"/>
        <v>#N/A</v>
      </c>
      <c r="AY2552" s="10" t="e">
        <f t="shared" si="1215"/>
        <v>#N/A</v>
      </c>
      <c r="AZ2552" s="10" t="e">
        <f t="shared" si="1199"/>
        <v>#REF!</v>
      </c>
      <c r="BA2552" s="12" t="e">
        <f>IF(BW2552=7,0,AJ2552&amp;IF(#REF!="SI",1,IF(#REF!="NO",2,IF(#REF!="VIH + PREVIO",3,0))))</f>
        <v>#REF!</v>
      </c>
      <c r="BB2552" s="13" t="e">
        <f>IF(AND(#REF!="POSITIVO",#REF!="POSITIVO"),1,IF(#REF!="NEGATIVO",2,IF(#REF!="VIH + PREVIO",3,0)))</f>
        <v>#REF!</v>
      </c>
      <c r="BC2552" s="10" t="e">
        <f>IF(#REF!="SI",1,IF(#REF!="NO",2,0))</f>
        <v>#REF!</v>
      </c>
      <c r="BD2552" s="10" t="e">
        <f>IF(#REF!="SI",1,IF(#REF!="NO",2,0))</f>
        <v>#REF!</v>
      </c>
      <c r="BE2552" s="10" t="e">
        <f>IF(OR(#REF!="VIH + PREVIO",#REF!="VIH + PREVIO",#REF!="VIH + PREVIO"),1,0)</f>
        <v>#REF!</v>
      </c>
      <c r="BF2552" s="13" t="e">
        <f>IF(OR(#REF!="POSITIVO",#REF!="NEGATIVO"),1,IF(#REF!="PACIENTE NO ACEPTA",2,IF(#REF!="VIH + PREVIO",3,0)))</f>
        <v>#REF!</v>
      </c>
      <c r="BG2552" s="10" t="e">
        <f t="shared" si="1200"/>
        <v>#REF!</v>
      </c>
      <c r="BH2552" s="10" t="e">
        <f t="shared" si="1201"/>
        <v>#REF!</v>
      </c>
      <c r="BI2552" s="10" t="e">
        <f t="shared" si="1202"/>
        <v>#REF!</v>
      </c>
      <c r="BJ2552" s="10" t="e">
        <f t="shared" si="1203"/>
        <v>#REF!</v>
      </c>
      <c r="BK2552" s="10" t="e">
        <f t="shared" si="1204"/>
        <v>#REF!</v>
      </c>
      <c r="BL2552" s="10" t="e">
        <f t="shared" si="1205"/>
        <v>#REF!</v>
      </c>
      <c r="BM2552" s="10" t="e">
        <f>IF(OR(BW2552=7,AQ2552=6),0,IF(#REF!="I",1,IF(#REF!="II",2,IF(#REF!="III",3,IF(#REF!="IV",4))))&amp;AP2552&amp;AQ2552&amp;AR2552&amp;AS2552&amp;AT2552&amp;AU2552&amp;AX2552)</f>
        <v>#REF!</v>
      </c>
      <c r="BN2552" s="10" t="e">
        <f t="shared" si="1206"/>
        <v>#REF!</v>
      </c>
      <c r="BO2552" s="10" t="e">
        <f t="shared" si="1207"/>
        <v>#REF!</v>
      </c>
      <c r="BP2552" s="10" t="e">
        <f t="shared" si="1208"/>
        <v>#REF!</v>
      </c>
      <c r="BQ2552" s="10" t="e">
        <f t="shared" si="1209"/>
        <v>#REF!</v>
      </c>
      <c r="BR2552" s="10" t="e">
        <f t="shared" si="1210"/>
        <v>#REF!</v>
      </c>
      <c r="BS2552" s="10" t="e">
        <f t="shared" si="1211"/>
        <v>#REF!</v>
      </c>
      <c r="BT2552" s="10" t="e">
        <f>IF(OR(BW2552=7,AQ2552=6),0,AO2552&amp;IF(#REF!="SI",1,IF(#REF!="NO",2,IF(#REF!="VIH + PREVIO",3,0))))</f>
        <v>#REF!</v>
      </c>
      <c r="BU2552" s="10" t="e">
        <f>IF(OR(BW2552=7,AQ2552=6),0,IF(#REF!="-",1,0))</f>
        <v>#REF!</v>
      </c>
      <c r="BV2552" s="10" t="e">
        <f t="shared" si="1212"/>
        <v>#REF!</v>
      </c>
      <c r="BW25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2" s="10" t="e">
        <f t="shared" si="1217"/>
        <v>#REF!</v>
      </c>
      <c r="BY2552" s="10" t="e">
        <f t="shared" si="1213"/>
        <v>#REF!</v>
      </c>
      <c r="BZ2552" s="10" t="e">
        <f t="shared" si="1218"/>
        <v>#REF!</v>
      </c>
      <c r="CA2552" s="10"/>
    </row>
    <row r="2553" spans="1:79" ht="23.25" customHeight="1" x14ac:dyDescent="0.3">
      <c r="A2553" s="7">
        <v>2551</v>
      </c>
      <c r="B2553" s="43"/>
      <c r="C2553" s="44"/>
      <c r="D2553" s="45"/>
      <c r="E2553" s="46"/>
      <c r="F2553" s="46"/>
      <c r="G2553" s="46"/>
      <c r="H2553" s="50"/>
      <c r="I2553" s="51"/>
      <c r="J2553" s="52"/>
      <c r="K2553" s="51"/>
      <c r="L2553" s="53"/>
      <c r="M2553" s="54"/>
      <c r="N2553" s="43"/>
      <c r="O2553" s="55"/>
      <c r="P2553" s="46"/>
      <c r="Q2553" s="46"/>
      <c r="R2553" s="46"/>
      <c r="S2553" s="43"/>
      <c r="T2553" s="56"/>
      <c r="U2553" s="46"/>
      <c r="V2553" s="57"/>
      <c r="W2553" s="58"/>
      <c r="X2553" s="57"/>
      <c r="Y2553" s="46"/>
      <c r="Z2553" s="57"/>
      <c r="AA2553" s="59"/>
      <c r="AB2553" s="60"/>
      <c r="AJ2553" s="11">
        <f t="shared" si="1216"/>
        <v>13</v>
      </c>
      <c r="AK2553" s="11">
        <f t="shared" si="1219"/>
        <v>0</v>
      </c>
      <c r="AL2553" s="11">
        <f t="shared" si="1220"/>
        <v>0</v>
      </c>
      <c r="AM2553" s="11">
        <f t="shared" si="1221"/>
        <v>0</v>
      </c>
      <c r="AN2553" s="11">
        <f t="shared" si="1222"/>
        <v>0</v>
      </c>
      <c r="AO2553" s="4" t="e">
        <f>IF(#REF!="I",1,IF(#REF!="II",2,IF(#REF!="III",3,IF(#REF!="IV",4))))</f>
        <v>#REF!</v>
      </c>
      <c r="AP2553" s="11" t="e">
        <f>IF(#REF!="PULMONAR",1,IF(AND(#REF!="EXTRAPULMONAR",#REF!&lt;&gt;"MENINGEA"),2,IF(AND(#REF!="EXTRAPULMONAR",#REF!="MENINGEA"),3,)))</f>
        <v>#REF!</v>
      </c>
      <c r="AQ25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3" s="4">
        <f t="shared" si="1223"/>
        <v>0</v>
      </c>
      <c r="AS2553" s="10">
        <f t="shared" si="1224"/>
        <v>0</v>
      </c>
      <c r="AT2553" s="10">
        <f t="shared" si="1225"/>
        <v>0</v>
      </c>
      <c r="AU2553" s="10" t="str">
        <f t="shared" si="1226"/>
        <v>0</v>
      </c>
      <c r="AV2553" s="11" t="e">
        <f t="shared" si="1227"/>
        <v>#N/A</v>
      </c>
      <c r="AW2553" s="4" t="e">
        <f t="shared" si="1228"/>
        <v>#N/A</v>
      </c>
      <c r="AX2553" s="10" t="e">
        <f t="shared" si="1214"/>
        <v>#N/A</v>
      </c>
      <c r="AY2553" s="10" t="e">
        <f t="shared" si="1215"/>
        <v>#N/A</v>
      </c>
      <c r="AZ2553" s="10" t="e">
        <f t="shared" si="1199"/>
        <v>#REF!</v>
      </c>
      <c r="BA2553" s="12" t="e">
        <f>IF(BW2553=7,0,AJ2553&amp;IF(#REF!="SI",1,IF(#REF!="NO",2,IF(#REF!="VIH + PREVIO",3,0))))</f>
        <v>#REF!</v>
      </c>
      <c r="BB2553" s="13" t="e">
        <f>IF(AND(#REF!="POSITIVO",#REF!="POSITIVO"),1,IF(#REF!="NEGATIVO",2,IF(#REF!="VIH + PREVIO",3,0)))</f>
        <v>#REF!</v>
      </c>
      <c r="BC2553" s="10" t="e">
        <f>IF(#REF!="SI",1,IF(#REF!="NO",2,0))</f>
        <v>#REF!</v>
      </c>
      <c r="BD2553" s="10" t="e">
        <f>IF(#REF!="SI",1,IF(#REF!="NO",2,0))</f>
        <v>#REF!</v>
      </c>
      <c r="BE2553" s="10" t="e">
        <f>IF(OR(#REF!="VIH + PREVIO",#REF!="VIH + PREVIO",#REF!="VIH + PREVIO"),1,0)</f>
        <v>#REF!</v>
      </c>
      <c r="BF2553" s="13" t="e">
        <f>IF(OR(#REF!="POSITIVO",#REF!="NEGATIVO"),1,IF(#REF!="PACIENTE NO ACEPTA",2,IF(#REF!="VIH + PREVIO",3,0)))</f>
        <v>#REF!</v>
      </c>
      <c r="BG2553" s="10" t="e">
        <f t="shared" si="1200"/>
        <v>#REF!</v>
      </c>
      <c r="BH2553" s="10" t="e">
        <f t="shared" si="1201"/>
        <v>#REF!</v>
      </c>
      <c r="BI2553" s="10" t="e">
        <f t="shared" si="1202"/>
        <v>#REF!</v>
      </c>
      <c r="BJ2553" s="10" t="e">
        <f t="shared" si="1203"/>
        <v>#REF!</v>
      </c>
      <c r="BK2553" s="10" t="e">
        <f t="shared" si="1204"/>
        <v>#REF!</v>
      </c>
      <c r="BL2553" s="10" t="e">
        <f t="shared" si="1205"/>
        <v>#REF!</v>
      </c>
      <c r="BM2553" s="10" t="e">
        <f>IF(OR(BW2553=7,AQ2553=6),0,IF(#REF!="I",1,IF(#REF!="II",2,IF(#REF!="III",3,IF(#REF!="IV",4))))&amp;AP2553&amp;AQ2553&amp;AR2553&amp;AS2553&amp;AT2553&amp;AU2553&amp;AX2553)</f>
        <v>#REF!</v>
      </c>
      <c r="BN2553" s="10" t="e">
        <f t="shared" si="1206"/>
        <v>#REF!</v>
      </c>
      <c r="BO2553" s="10" t="e">
        <f t="shared" si="1207"/>
        <v>#REF!</v>
      </c>
      <c r="BP2553" s="10" t="e">
        <f t="shared" si="1208"/>
        <v>#REF!</v>
      </c>
      <c r="BQ2553" s="10" t="e">
        <f t="shared" si="1209"/>
        <v>#REF!</v>
      </c>
      <c r="BR2553" s="10" t="e">
        <f t="shared" si="1210"/>
        <v>#REF!</v>
      </c>
      <c r="BS2553" s="10" t="e">
        <f t="shared" si="1211"/>
        <v>#REF!</v>
      </c>
      <c r="BT2553" s="10" t="e">
        <f>IF(OR(BW2553=7,AQ2553=6),0,AO2553&amp;IF(#REF!="SI",1,IF(#REF!="NO",2,IF(#REF!="VIH + PREVIO",3,0))))</f>
        <v>#REF!</v>
      </c>
      <c r="BU2553" s="10" t="e">
        <f>IF(OR(BW2553=7,AQ2553=6),0,IF(#REF!="-",1,0))</f>
        <v>#REF!</v>
      </c>
      <c r="BV2553" s="10" t="e">
        <f t="shared" si="1212"/>
        <v>#REF!</v>
      </c>
      <c r="BW25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3" s="10" t="e">
        <f t="shared" si="1217"/>
        <v>#REF!</v>
      </c>
      <c r="BY2553" s="10" t="e">
        <f t="shared" si="1213"/>
        <v>#REF!</v>
      </c>
      <c r="BZ2553" s="10" t="e">
        <f t="shared" si="1218"/>
        <v>#REF!</v>
      </c>
      <c r="CA2553" s="10"/>
    </row>
    <row r="2554" spans="1:79" ht="23.25" customHeight="1" x14ac:dyDescent="0.3">
      <c r="A2554" s="7">
        <v>2552</v>
      </c>
      <c r="B2554" s="43"/>
      <c r="C2554" s="44"/>
      <c r="D2554" s="45"/>
      <c r="E2554" s="46"/>
      <c r="F2554" s="46"/>
      <c r="G2554" s="46"/>
      <c r="H2554" s="50"/>
      <c r="I2554" s="51"/>
      <c r="J2554" s="52"/>
      <c r="K2554" s="51"/>
      <c r="L2554" s="53"/>
      <c r="M2554" s="54"/>
      <c r="N2554" s="43"/>
      <c r="O2554" s="55"/>
      <c r="P2554" s="46"/>
      <c r="Q2554" s="46"/>
      <c r="R2554" s="46"/>
      <c r="S2554" s="43"/>
      <c r="T2554" s="56"/>
      <c r="U2554" s="46"/>
      <c r="V2554" s="57"/>
      <c r="W2554" s="58"/>
      <c r="X2554" s="57"/>
      <c r="Y2554" s="46"/>
      <c r="Z2554" s="57"/>
      <c r="AA2554" s="59"/>
      <c r="AB2554" s="60"/>
      <c r="AJ2554" s="11">
        <f t="shared" si="1216"/>
        <v>13</v>
      </c>
      <c r="AK2554" s="11">
        <f t="shared" si="1219"/>
        <v>0</v>
      </c>
      <c r="AL2554" s="11">
        <f t="shared" si="1220"/>
        <v>0</v>
      </c>
      <c r="AM2554" s="11">
        <f t="shared" si="1221"/>
        <v>0</v>
      </c>
      <c r="AN2554" s="11">
        <f t="shared" si="1222"/>
        <v>0</v>
      </c>
      <c r="AO2554" s="4" t="e">
        <f>IF(#REF!="I",1,IF(#REF!="II",2,IF(#REF!="III",3,IF(#REF!="IV",4))))</f>
        <v>#REF!</v>
      </c>
      <c r="AP2554" s="11" t="e">
        <f>IF(#REF!="PULMONAR",1,IF(AND(#REF!="EXTRAPULMONAR",#REF!&lt;&gt;"MENINGEA"),2,IF(AND(#REF!="EXTRAPULMONAR",#REF!="MENINGEA"),3,)))</f>
        <v>#REF!</v>
      </c>
      <c r="AQ25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4" s="4">
        <f t="shared" si="1223"/>
        <v>0</v>
      </c>
      <c r="AS2554" s="10">
        <f t="shared" si="1224"/>
        <v>0</v>
      </c>
      <c r="AT2554" s="10">
        <f t="shared" si="1225"/>
        <v>0</v>
      </c>
      <c r="AU2554" s="10" t="str">
        <f t="shared" si="1226"/>
        <v>0</v>
      </c>
      <c r="AV2554" s="11" t="e">
        <f t="shared" si="1227"/>
        <v>#N/A</v>
      </c>
      <c r="AW2554" s="4" t="e">
        <f t="shared" si="1228"/>
        <v>#N/A</v>
      </c>
      <c r="AX2554" s="10" t="e">
        <f t="shared" si="1214"/>
        <v>#N/A</v>
      </c>
      <c r="AY2554" s="10" t="e">
        <f t="shared" si="1215"/>
        <v>#N/A</v>
      </c>
      <c r="AZ2554" s="10" t="e">
        <f t="shared" si="1199"/>
        <v>#REF!</v>
      </c>
      <c r="BA2554" s="12" t="e">
        <f>IF(BW2554=7,0,AJ2554&amp;IF(#REF!="SI",1,IF(#REF!="NO",2,IF(#REF!="VIH + PREVIO",3,0))))</f>
        <v>#REF!</v>
      </c>
      <c r="BB2554" s="13" t="e">
        <f>IF(AND(#REF!="POSITIVO",#REF!="POSITIVO"),1,IF(#REF!="NEGATIVO",2,IF(#REF!="VIH + PREVIO",3,0)))</f>
        <v>#REF!</v>
      </c>
      <c r="BC2554" s="10" t="e">
        <f>IF(#REF!="SI",1,IF(#REF!="NO",2,0))</f>
        <v>#REF!</v>
      </c>
      <c r="BD2554" s="10" t="e">
        <f>IF(#REF!="SI",1,IF(#REF!="NO",2,0))</f>
        <v>#REF!</v>
      </c>
      <c r="BE2554" s="10" t="e">
        <f>IF(OR(#REF!="VIH + PREVIO",#REF!="VIH + PREVIO",#REF!="VIH + PREVIO"),1,0)</f>
        <v>#REF!</v>
      </c>
      <c r="BF2554" s="13" t="e">
        <f>IF(OR(#REF!="POSITIVO",#REF!="NEGATIVO"),1,IF(#REF!="PACIENTE NO ACEPTA",2,IF(#REF!="VIH + PREVIO",3,0)))</f>
        <v>#REF!</v>
      </c>
      <c r="BG2554" s="10" t="e">
        <f t="shared" si="1200"/>
        <v>#REF!</v>
      </c>
      <c r="BH2554" s="10" t="e">
        <f t="shared" si="1201"/>
        <v>#REF!</v>
      </c>
      <c r="BI2554" s="10" t="e">
        <f t="shared" si="1202"/>
        <v>#REF!</v>
      </c>
      <c r="BJ2554" s="10" t="e">
        <f t="shared" si="1203"/>
        <v>#REF!</v>
      </c>
      <c r="BK2554" s="10" t="e">
        <f t="shared" si="1204"/>
        <v>#REF!</v>
      </c>
      <c r="BL2554" s="10" t="e">
        <f t="shared" si="1205"/>
        <v>#REF!</v>
      </c>
      <c r="BM2554" s="10" t="e">
        <f>IF(OR(BW2554=7,AQ2554=6),0,IF(#REF!="I",1,IF(#REF!="II",2,IF(#REF!="III",3,IF(#REF!="IV",4))))&amp;AP2554&amp;AQ2554&amp;AR2554&amp;AS2554&amp;AT2554&amp;AU2554&amp;AX2554)</f>
        <v>#REF!</v>
      </c>
      <c r="BN2554" s="10" t="e">
        <f t="shared" si="1206"/>
        <v>#REF!</v>
      </c>
      <c r="BO2554" s="10" t="e">
        <f t="shared" si="1207"/>
        <v>#REF!</v>
      </c>
      <c r="BP2554" s="10" t="e">
        <f t="shared" si="1208"/>
        <v>#REF!</v>
      </c>
      <c r="BQ2554" s="10" t="e">
        <f t="shared" si="1209"/>
        <v>#REF!</v>
      </c>
      <c r="BR2554" s="10" t="e">
        <f t="shared" si="1210"/>
        <v>#REF!</v>
      </c>
      <c r="BS2554" s="10" t="e">
        <f t="shared" si="1211"/>
        <v>#REF!</v>
      </c>
      <c r="BT2554" s="10" t="e">
        <f>IF(OR(BW2554=7,AQ2554=6),0,AO2554&amp;IF(#REF!="SI",1,IF(#REF!="NO",2,IF(#REF!="VIH + PREVIO",3,0))))</f>
        <v>#REF!</v>
      </c>
      <c r="BU2554" s="10" t="e">
        <f>IF(OR(BW2554=7,AQ2554=6),0,IF(#REF!="-",1,0))</f>
        <v>#REF!</v>
      </c>
      <c r="BV2554" s="10" t="e">
        <f t="shared" si="1212"/>
        <v>#REF!</v>
      </c>
      <c r="BW25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4" s="10" t="e">
        <f t="shared" si="1217"/>
        <v>#REF!</v>
      </c>
      <c r="BY2554" s="10" t="e">
        <f t="shared" si="1213"/>
        <v>#REF!</v>
      </c>
      <c r="BZ2554" s="10" t="e">
        <f t="shared" si="1218"/>
        <v>#REF!</v>
      </c>
      <c r="CA2554" s="10"/>
    </row>
    <row r="2555" spans="1:79" ht="23.25" customHeight="1" x14ac:dyDescent="0.3">
      <c r="A2555" s="7">
        <v>2553</v>
      </c>
      <c r="B2555" s="43"/>
      <c r="C2555" s="44"/>
      <c r="D2555" s="45"/>
      <c r="E2555" s="46"/>
      <c r="F2555" s="46"/>
      <c r="G2555" s="46"/>
      <c r="H2555" s="50"/>
      <c r="I2555" s="51"/>
      <c r="J2555" s="52"/>
      <c r="K2555" s="51"/>
      <c r="L2555" s="53"/>
      <c r="M2555" s="54"/>
      <c r="N2555" s="43"/>
      <c r="O2555" s="55"/>
      <c r="P2555" s="46"/>
      <c r="Q2555" s="46"/>
      <c r="R2555" s="46"/>
      <c r="S2555" s="43"/>
      <c r="T2555" s="56"/>
      <c r="U2555" s="46"/>
      <c r="V2555" s="57"/>
      <c r="W2555" s="58"/>
      <c r="X2555" s="57"/>
      <c r="Y2555" s="46"/>
      <c r="Z2555" s="57"/>
      <c r="AA2555" s="59"/>
      <c r="AB2555" s="60"/>
      <c r="AJ2555" s="11">
        <f t="shared" si="1216"/>
        <v>13</v>
      </c>
      <c r="AK2555" s="11">
        <f t="shared" si="1219"/>
        <v>0</v>
      </c>
      <c r="AL2555" s="11">
        <f t="shared" si="1220"/>
        <v>0</v>
      </c>
      <c r="AM2555" s="11">
        <f t="shared" si="1221"/>
        <v>0</v>
      </c>
      <c r="AN2555" s="11">
        <f t="shared" si="1222"/>
        <v>0</v>
      </c>
      <c r="AO2555" s="4" t="e">
        <f>IF(#REF!="I",1,IF(#REF!="II",2,IF(#REF!="III",3,IF(#REF!="IV",4))))</f>
        <v>#REF!</v>
      </c>
      <c r="AP2555" s="11" t="e">
        <f>IF(#REF!="PULMONAR",1,IF(AND(#REF!="EXTRAPULMONAR",#REF!&lt;&gt;"MENINGEA"),2,IF(AND(#REF!="EXTRAPULMONAR",#REF!="MENINGEA"),3,)))</f>
        <v>#REF!</v>
      </c>
      <c r="AQ25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5" s="4">
        <f t="shared" si="1223"/>
        <v>0</v>
      </c>
      <c r="AS2555" s="10">
        <f t="shared" si="1224"/>
        <v>0</v>
      </c>
      <c r="AT2555" s="10">
        <f t="shared" si="1225"/>
        <v>0</v>
      </c>
      <c r="AU2555" s="10" t="str">
        <f t="shared" si="1226"/>
        <v>0</v>
      </c>
      <c r="AV2555" s="11" t="e">
        <f t="shared" si="1227"/>
        <v>#N/A</v>
      </c>
      <c r="AW2555" s="4" t="e">
        <f t="shared" si="1228"/>
        <v>#N/A</v>
      </c>
      <c r="AX2555" s="10" t="e">
        <f t="shared" si="1214"/>
        <v>#N/A</v>
      </c>
      <c r="AY2555" s="10" t="e">
        <f t="shared" si="1215"/>
        <v>#N/A</v>
      </c>
      <c r="AZ2555" s="10" t="e">
        <f t="shared" si="1199"/>
        <v>#REF!</v>
      </c>
      <c r="BA2555" s="12" t="e">
        <f>IF(BW2555=7,0,AJ2555&amp;IF(#REF!="SI",1,IF(#REF!="NO",2,IF(#REF!="VIH + PREVIO",3,0))))</f>
        <v>#REF!</v>
      </c>
      <c r="BB2555" s="13" t="e">
        <f>IF(AND(#REF!="POSITIVO",#REF!="POSITIVO"),1,IF(#REF!="NEGATIVO",2,IF(#REF!="VIH + PREVIO",3,0)))</f>
        <v>#REF!</v>
      </c>
      <c r="BC2555" s="10" t="e">
        <f>IF(#REF!="SI",1,IF(#REF!="NO",2,0))</f>
        <v>#REF!</v>
      </c>
      <c r="BD2555" s="10" t="e">
        <f>IF(#REF!="SI",1,IF(#REF!="NO",2,0))</f>
        <v>#REF!</v>
      </c>
      <c r="BE2555" s="10" t="e">
        <f>IF(OR(#REF!="VIH + PREVIO",#REF!="VIH + PREVIO",#REF!="VIH + PREVIO"),1,0)</f>
        <v>#REF!</v>
      </c>
      <c r="BF2555" s="13" t="e">
        <f>IF(OR(#REF!="POSITIVO",#REF!="NEGATIVO"),1,IF(#REF!="PACIENTE NO ACEPTA",2,IF(#REF!="VIH + PREVIO",3,0)))</f>
        <v>#REF!</v>
      </c>
      <c r="BG2555" s="10" t="e">
        <f t="shared" si="1200"/>
        <v>#REF!</v>
      </c>
      <c r="BH2555" s="10" t="e">
        <f t="shared" si="1201"/>
        <v>#REF!</v>
      </c>
      <c r="BI2555" s="10" t="e">
        <f t="shared" si="1202"/>
        <v>#REF!</v>
      </c>
      <c r="BJ2555" s="10" t="e">
        <f t="shared" si="1203"/>
        <v>#REF!</v>
      </c>
      <c r="BK2555" s="10" t="e">
        <f t="shared" si="1204"/>
        <v>#REF!</v>
      </c>
      <c r="BL2555" s="10" t="e">
        <f t="shared" si="1205"/>
        <v>#REF!</v>
      </c>
      <c r="BM2555" s="10" t="e">
        <f>IF(OR(BW2555=7,AQ2555=6),0,IF(#REF!="I",1,IF(#REF!="II",2,IF(#REF!="III",3,IF(#REF!="IV",4))))&amp;AP2555&amp;AQ2555&amp;AR2555&amp;AS2555&amp;AT2555&amp;AU2555&amp;AX2555)</f>
        <v>#REF!</v>
      </c>
      <c r="BN2555" s="10" t="e">
        <f t="shared" si="1206"/>
        <v>#REF!</v>
      </c>
      <c r="BO2555" s="10" t="e">
        <f t="shared" si="1207"/>
        <v>#REF!</v>
      </c>
      <c r="BP2555" s="10" t="e">
        <f t="shared" si="1208"/>
        <v>#REF!</v>
      </c>
      <c r="BQ2555" s="10" t="e">
        <f t="shared" si="1209"/>
        <v>#REF!</v>
      </c>
      <c r="BR2555" s="10" t="e">
        <f t="shared" si="1210"/>
        <v>#REF!</v>
      </c>
      <c r="BS2555" s="10" t="e">
        <f t="shared" si="1211"/>
        <v>#REF!</v>
      </c>
      <c r="BT2555" s="10" t="e">
        <f>IF(OR(BW2555=7,AQ2555=6),0,AO2555&amp;IF(#REF!="SI",1,IF(#REF!="NO",2,IF(#REF!="VIH + PREVIO",3,0))))</f>
        <v>#REF!</v>
      </c>
      <c r="BU2555" s="10" t="e">
        <f>IF(OR(BW2555=7,AQ2555=6),0,IF(#REF!="-",1,0))</f>
        <v>#REF!</v>
      </c>
      <c r="BV2555" s="10" t="e">
        <f t="shared" si="1212"/>
        <v>#REF!</v>
      </c>
      <c r="BW25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5" s="10" t="e">
        <f t="shared" si="1217"/>
        <v>#REF!</v>
      </c>
      <c r="BY2555" s="10" t="e">
        <f t="shared" si="1213"/>
        <v>#REF!</v>
      </c>
      <c r="BZ2555" s="10" t="e">
        <f t="shared" si="1218"/>
        <v>#REF!</v>
      </c>
      <c r="CA2555" s="10"/>
    </row>
    <row r="2556" spans="1:79" ht="23.25" customHeight="1" x14ac:dyDescent="0.3">
      <c r="A2556" s="7">
        <v>2554</v>
      </c>
      <c r="B2556" s="43"/>
      <c r="C2556" s="44"/>
      <c r="D2556" s="45"/>
      <c r="E2556" s="46"/>
      <c r="F2556" s="46"/>
      <c r="G2556" s="46"/>
      <c r="H2556" s="50"/>
      <c r="I2556" s="51"/>
      <c r="J2556" s="52"/>
      <c r="K2556" s="51"/>
      <c r="L2556" s="53"/>
      <c r="M2556" s="54"/>
      <c r="N2556" s="43"/>
      <c r="O2556" s="55"/>
      <c r="P2556" s="46"/>
      <c r="Q2556" s="46"/>
      <c r="R2556" s="46"/>
      <c r="S2556" s="43"/>
      <c r="T2556" s="56"/>
      <c r="U2556" s="46"/>
      <c r="V2556" s="57"/>
      <c r="W2556" s="58"/>
      <c r="X2556" s="57"/>
      <c r="Y2556" s="46"/>
      <c r="Z2556" s="57"/>
      <c r="AA2556" s="59"/>
      <c r="AB2556" s="60"/>
      <c r="AJ2556" s="11">
        <f t="shared" si="1216"/>
        <v>13</v>
      </c>
      <c r="AK2556" s="11">
        <f t="shared" si="1219"/>
        <v>0</v>
      </c>
      <c r="AL2556" s="11">
        <f t="shared" si="1220"/>
        <v>0</v>
      </c>
      <c r="AM2556" s="11">
        <f t="shared" si="1221"/>
        <v>0</v>
      </c>
      <c r="AN2556" s="11">
        <f t="shared" si="1222"/>
        <v>0</v>
      </c>
      <c r="AO2556" s="4" t="e">
        <f>IF(#REF!="I",1,IF(#REF!="II",2,IF(#REF!="III",3,IF(#REF!="IV",4))))</f>
        <v>#REF!</v>
      </c>
      <c r="AP2556" s="11" t="e">
        <f>IF(#REF!="PULMONAR",1,IF(AND(#REF!="EXTRAPULMONAR",#REF!&lt;&gt;"MENINGEA"),2,IF(AND(#REF!="EXTRAPULMONAR",#REF!="MENINGEA"),3,)))</f>
        <v>#REF!</v>
      </c>
      <c r="AQ25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6" s="4">
        <f t="shared" si="1223"/>
        <v>0</v>
      </c>
      <c r="AS2556" s="10">
        <f t="shared" si="1224"/>
        <v>0</v>
      </c>
      <c r="AT2556" s="10">
        <f t="shared" si="1225"/>
        <v>0</v>
      </c>
      <c r="AU2556" s="10" t="str">
        <f t="shared" si="1226"/>
        <v>0</v>
      </c>
      <c r="AV2556" s="11" t="e">
        <f t="shared" si="1227"/>
        <v>#N/A</v>
      </c>
      <c r="AW2556" s="4" t="e">
        <f t="shared" si="1228"/>
        <v>#N/A</v>
      </c>
      <c r="AX2556" s="10" t="e">
        <f t="shared" si="1214"/>
        <v>#N/A</v>
      </c>
      <c r="AY2556" s="10" t="e">
        <f t="shared" si="1215"/>
        <v>#N/A</v>
      </c>
      <c r="AZ2556" s="10" t="e">
        <f t="shared" si="1199"/>
        <v>#REF!</v>
      </c>
      <c r="BA2556" s="12" t="e">
        <f>IF(BW2556=7,0,AJ2556&amp;IF(#REF!="SI",1,IF(#REF!="NO",2,IF(#REF!="VIH + PREVIO",3,0))))</f>
        <v>#REF!</v>
      </c>
      <c r="BB2556" s="13" t="e">
        <f>IF(AND(#REF!="POSITIVO",#REF!="POSITIVO"),1,IF(#REF!="NEGATIVO",2,IF(#REF!="VIH + PREVIO",3,0)))</f>
        <v>#REF!</v>
      </c>
      <c r="BC2556" s="10" t="e">
        <f>IF(#REF!="SI",1,IF(#REF!="NO",2,0))</f>
        <v>#REF!</v>
      </c>
      <c r="BD2556" s="10" t="e">
        <f>IF(#REF!="SI",1,IF(#REF!="NO",2,0))</f>
        <v>#REF!</v>
      </c>
      <c r="BE2556" s="10" t="e">
        <f>IF(OR(#REF!="VIH + PREVIO",#REF!="VIH + PREVIO",#REF!="VIH + PREVIO"),1,0)</f>
        <v>#REF!</v>
      </c>
      <c r="BF2556" s="13" t="e">
        <f>IF(OR(#REF!="POSITIVO",#REF!="NEGATIVO"),1,IF(#REF!="PACIENTE NO ACEPTA",2,IF(#REF!="VIH + PREVIO",3,0)))</f>
        <v>#REF!</v>
      </c>
      <c r="BG2556" s="10" t="e">
        <f t="shared" si="1200"/>
        <v>#REF!</v>
      </c>
      <c r="BH2556" s="10" t="e">
        <f t="shared" si="1201"/>
        <v>#REF!</v>
      </c>
      <c r="BI2556" s="10" t="e">
        <f t="shared" si="1202"/>
        <v>#REF!</v>
      </c>
      <c r="BJ2556" s="10" t="e">
        <f t="shared" si="1203"/>
        <v>#REF!</v>
      </c>
      <c r="BK2556" s="10" t="e">
        <f t="shared" si="1204"/>
        <v>#REF!</v>
      </c>
      <c r="BL2556" s="10" t="e">
        <f t="shared" si="1205"/>
        <v>#REF!</v>
      </c>
      <c r="BM2556" s="10" t="e">
        <f>IF(OR(BW2556=7,AQ2556=6),0,IF(#REF!="I",1,IF(#REF!="II",2,IF(#REF!="III",3,IF(#REF!="IV",4))))&amp;AP2556&amp;AQ2556&amp;AR2556&amp;AS2556&amp;AT2556&amp;AU2556&amp;AX2556)</f>
        <v>#REF!</v>
      </c>
      <c r="BN2556" s="10" t="e">
        <f t="shared" si="1206"/>
        <v>#REF!</v>
      </c>
      <c r="BO2556" s="10" t="e">
        <f t="shared" si="1207"/>
        <v>#REF!</v>
      </c>
      <c r="BP2556" s="10" t="e">
        <f t="shared" si="1208"/>
        <v>#REF!</v>
      </c>
      <c r="BQ2556" s="10" t="e">
        <f t="shared" si="1209"/>
        <v>#REF!</v>
      </c>
      <c r="BR2556" s="10" t="e">
        <f t="shared" si="1210"/>
        <v>#REF!</v>
      </c>
      <c r="BS2556" s="10" t="e">
        <f t="shared" si="1211"/>
        <v>#REF!</v>
      </c>
      <c r="BT2556" s="10" t="e">
        <f>IF(OR(BW2556=7,AQ2556=6),0,AO2556&amp;IF(#REF!="SI",1,IF(#REF!="NO",2,IF(#REF!="VIH + PREVIO",3,0))))</f>
        <v>#REF!</v>
      </c>
      <c r="BU2556" s="10" t="e">
        <f>IF(OR(BW2556=7,AQ2556=6),0,IF(#REF!="-",1,0))</f>
        <v>#REF!</v>
      </c>
      <c r="BV2556" s="10" t="e">
        <f t="shared" si="1212"/>
        <v>#REF!</v>
      </c>
      <c r="BW25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6" s="10" t="e">
        <f t="shared" si="1217"/>
        <v>#REF!</v>
      </c>
      <c r="BY2556" s="10" t="e">
        <f t="shared" si="1213"/>
        <v>#REF!</v>
      </c>
      <c r="BZ2556" s="10" t="e">
        <f t="shared" si="1218"/>
        <v>#REF!</v>
      </c>
      <c r="CA2556" s="10"/>
    </row>
    <row r="2557" spans="1:79" ht="23.25" customHeight="1" x14ac:dyDescent="0.3">
      <c r="A2557" s="7">
        <v>2555</v>
      </c>
      <c r="B2557" s="43"/>
      <c r="C2557" s="44"/>
      <c r="D2557" s="45"/>
      <c r="E2557" s="46"/>
      <c r="F2557" s="46"/>
      <c r="G2557" s="46"/>
      <c r="H2557" s="50"/>
      <c r="I2557" s="51"/>
      <c r="J2557" s="52"/>
      <c r="K2557" s="51"/>
      <c r="L2557" s="53"/>
      <c r="M2557" s="54"/>
      <c r="N2557" s="43"/>
      <c r="O2557" s="55"/>
      <c r="P2557" s="46"/>
      <c r="Q2557" s="46"/>
      <c r="R2557" s="46"/>
      <c r="S2557" s="43"/>
      <c r="T2557" s="56"/>
      <c r="U2557" s="46"/>
      <c r="V2557" s="57"/>
      <c r="W2557" s="58"/>
      <c r="X2557" s="57"/>
      <c r="Y2557" s="46"/>
      <c r="Z2557" s="57"/>
      <c r="AA2557" s="59"/>
      <c r="AB2557" s="60"/>
      <c r="AJ2557" s="11">
        <f t="shared" si="1216"/>
        <v>13</v>
      </c>
      <c r="AK2557" s="11">
        <f t="shared" si="1219"/>
        <v>0</v>
      </c>
      <c r="AL2557" s="11">
        <f t="shared" si="1220"/>
        <v>0</v>
      </c>
      <c r="AM2557" s="11">
        <f t="shared" si="1221"/>
        <v>0</v>
      </c>
      <c r="AN2557" s="11">
        <f t="shared" si="1222"/>
        <v>0</v>
      </c>
      <c r="AO2557" s="4" t="e">
        <f>IF(#REF!="I",1,IF(#REF!="II",2,IF(#REF!="III",3,IF(#REF!="IV",4))))</f>
        <v>#REF!</v>
      </c>
      <c r="AP2557" s="11" t="e">
        <f>IF(#REF!="PULMONAR",1,IF(AND(#REF!="EXTRAPULMONAR",#REF!&lt;&gt;"MENINGEA"),2,IF(AND(#REF!="EXTRAPULMONAR",#REF!="MENINGEA"),3,)))</f>
        <v>#REF!</v>
      </c>
      <c r="AQ25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7" s="4">
        <f t="shared" si="1223"/>
        <v>0</v>
      </c>
      <c r="AS2557" s="10">
        <f t="shared" si="1224"/>
        <v>0</v>
      </c>
      <c r="AT2557" s="10">
        <f t="shared" si="1225"/>
        <v>0</v>
      </c>
      <c r="AU2557" s="10" t="str">
        <f t="shared" si="1226"/>
        <v>0</v>
      </c>
      <c r="AV2557" s="11" t="e">
        <f t="shared" si="1227"/>
        <v>#N/A</v>
      </c>
      <c r="AW2557" s="4" t="e">
        <f t="shared" si="1228"/>
        <v>#N/A</v>
      </c>
      <c r="AX2557" s="10" t="e">
        <f t="shared" si="1214"/>
        <v>#N/A</v>
      </c>
      <c r="AY2557" s="10" t="e">
        <f t="shared" si="1215"/>
        <v>#N/A</v>
      </c>
      <c r="AZ2557" s="10" t="e">
        <f t="shared" si="1199"/>
        <v>#REF!</v>
      </c>
      <c r="BA2557" s="12" t="e">
        <f>IF(BW2557=7,0,AJ2557&amp;IF(#REF!="SI",1,IF(#REF!="NO",2,IF(#REF!="VIH + PREVIO",3,0))))</f>
        <v>#REF!</v>
      </c>
      <c r="BB2557" s="13" t="e">
        <f>IF(AND(#REF!="POSITIVO",#REF!="POSITIVO"),1,IF(#REF!="NEGATIVO",2,IF(#REF!="VIH + PREVIO",3,0)))</f>
        <v>#REF!</v>
      </c>
      <c r="BC2557" s="10" t="e">
        <f>IF(#REF!="SI",1,IF(#REF!="NO",2,0))</f>
        <v>#REF!</v>
      </c>
      <c r="BD2557" s="10" t="e">
        <f>IF(#REF!="SI",1,IF(#REF!="NO",2,0))</f>
        <v>#REF!</v>
      </c>
      <c r="BE2557" s="10" t="e">
        <f>IF(OR(#REF!="VIH + PREVIO",#REF!="VIH + PREVIO",#REF!="VIH + PREVIO"),1,0)</f>
        <v>#REF!</v>
      </c>
      <c r="BF2557" s="13" t="e">
        <f>IF(OR(#REF!="POSITIVO",#REF!="NEGATIVO"),1,IF(#REF!="PACIENTE NO ACEPTA",2,IF(#REF!="VIH + PREVIO",3,0)))</f>
        <v>#REF!</v>
      </c>
      <c r="BG2557" s="10" t="e">
        <f t="shared" si="1200"/>
        <v>#REF!</v>
      </c>
      <c r="BH2557" s="10" t="e">
        <f t="shared" si="1201"/>
        <v>#REF!</v>
      </c>
      <c r="BI2557" s="10" t="e">
        <f t="shared" si="1202"/>
        <v>#REF!</v>
      </c>
      <c r="BJ2557" s="10" t="e">
        <f t="shared" si="1203"/>
        <v>#REF!</v>
      </c>
      <c r="BK2557" s="10" t="e">
        <f t="shared" si="1204"/>
        <v>#REF!</v>
      </c>
      <c r="BL2557" s="10" t="e">
        <f t="shared" si="1205"/>
        <v>#REF!</v>
      </c>
      <c r="BM2557" s="10" t="e">
        <f>IF(OR(BW2557=7,AQ2557=6),0,IF(#REF!="I",1,IF(#REF!="II",2,IF(#REF!="III",3,IF(#REF!="IV",4))))&amp;AP2557&amp;AQ2557&amp;AR2557&amp;AS2557&amp;AT2557&amp;AU2557&amp;AX2557)</f>
        <v>#REF!</v>
      </c>
      <c r="BN2557" s="10" t="e">
        <f t="shared" si="1206"/>
        <v>#REF!</v>
      </c>
      <c r="BO2557" s="10" t="e">
        <f t="shared" si="1207"/>
        <v>#REF!</v>
      </c>
      <c r="BP2557" s="10" t="e">
        <f t="shared" si="1208"/>
        <v>#REF!</v>
      </c>
      <c r="BQ2557" s="10" t="e">
        <f t="shared" si="1209"/>
        <v>#REF!</v>
      </c>
      <c r="BR2557" s="10" t="e">
        <f t="shared" si="1210"/>
        <v>#REF!</v>
      </c>
      <c r="BS2557" s="10" t="e">
        <f t="shared" si="1211"/>
        <v>#REF!</v>
      </c>
      <c r="BT2557" s="10" t="e">
        <f>IF(OR(BW2557=7,AQ2557=6),0,AO2557&amp;IF(#REF!="SI",1,IF(#REF!="NO",2,IF(#REF!="VIH + PREVIO",3,0))))</f>
        <v>#REF!</v>
      </c>
      <c r="BU2557" s="10" t="e">
        <f>IF(OR(BW2557=7,AQ2557=6),0,IF(#REF!="-",1,0))</f>
        <v>#REF!</v>
      </c>
      <c r="BV2557" s="10" t="e">
        <f t="shared" si="1212"/>
        <v>#REF!</v>
      </c>
      <c r="BW25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7" s="10" t="e">
        <f t="shared" si="1217"/>
        <v>#REF!</v>
      </c>
      <c r="BY2557" s="10" t="e">
        <f t="shared" si="1213"/>
        <v>#REF!</v>
      </c>
      <c r="BZ2557" s="10" t="e">
        <f t="shared" si="1218"/>
        <v>#REF!</v>
      </c>
      <c r="CA2557" s="10"/>
    </row>
    <row r="2558" spans="1:79" ht="23.25" customHeight="1" x14ac:dyDescent="0.3">
      <c r="A2558" s="7">
        <v>2556</v>
      </c>
      <c r="B2558" s="43"/>
      <c r="C2558" s="44"/>
      <c r="D2558" s="45"/>
      <c r="E2558" s="46"/>
      <c r="F2558" s="46"/>
      <c r="G2558" s="46"/>
      <c r="H2558" s="50"/>
      <c r="I2558" s="51"/>
      <c r="J2558" s="52"/>
      <c r="K2558" s="51"/>
      <c r="L2558" s="53"/>
      <c r="M2558" s="54"/>
      <c r="N2558" s="43"/>
      <c r="O2558" s="55"/>
      <c r="P2558" s="46"/>
      <c r="Q2558" s="46"/>
      <c r="R2558" s="46"/>
      <c r="S2558" s="43"/>
      <c r="T2558" s="56"/>
      <c r="U2558" s="46"/>
      <c r="V2558" s="57"/>
      <c r="W2558" s="58"/>
      <c r="X2558" s="57"/>
      <c r="Y2558" s="46"/>
      <c r="Z2558" s="57"/>
      <c r="AA2558" s="59"/>
      <c r="AB2558" s="60"/>
      <c r="AJ2558" s="11">
        <f t="shared" si="1216"/>
        <v>13</v>
      </c>
      <c r="AK2558" s="11">
        <f t="shared" si="1219"/>
        <v>0</v>
      </c>
      <c r="AL2558" s="11">
        <f t="shared" si="1220"/>
        <v>0</v>
      </c>
      <c r="AM2558" s="11">
        <f t="shared" si="1221"/>
        <v>0</v>
      </c>
      <c r="AN2558" s="11">
        <f t="shared" si="1222"/>
        <v>0</v>
      </c>
      <c r="AO2558" s="4" t="e">
        <f>IF(#REF!="I",1,IF(#REF!="II",2,IF(#REF!="III",3,IF(#REF!="IV",4))))</f>
        <v>#REF!</v>
      </c>
      <c r="AP2558" s="11" t="e">
        <f>IF(#REF!="PULMONAR",1,IF(AND(#REF!="EXTRAPULMONAR",#REF!&lt;&gt;"MENINGEA"),2,IF(AND(#REF!="EXTRAPULMONAR",#REF!="MENINGEA"),3,)))</f>
        <v>#REF!</v>
      </c>
      <c r="AQ25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8" s="4">
        <f t="shared" si="1223"/>
        <v>0</v>
      </c>
      <c r="AS2558" s="10">
        <f t="shared" si="1224"/>
        <v>0</v>
      </c>
      <c r="AT2558" s="10">
        <f t="shared" si="1225"/>
        <v>0</v>
      </c>
      <c r="AU2558" s="10" t="str">
        <f t="shared" si="1226"/>
        <v>0</v>
      </c>
      <c r="AV2558" s="11" t="e">
        <f t="shared" si="1227"/>
        <v>#N/A</v>
      </c>
      <c r="AW2558" s="4" t="e">
        <f t="shared" si="1228"/>
        <v>#N/A</v>
      </c>
      <c r="AX2558" s="10" t="e">
        <f t="shared" si="1214"/>
        <v>#N/A</v>
      </c>
      <c r="AY2558" s="10" t="e">
        <f t="shared" si="1215"/>
        <v>#N/A</v>
      </c>
      <c r="AZ2558" s="10" t="e">
        <f t="shared" si="1199"/>
        <v>#REF!</v>
      </c>
      <c r="BA2558" s="12" t="e">
        <f>IF(BW2558=7,0,AJ2558&amp;IF(#REF!="SI",1,IF(#REF!="NO",2,IF(#REF!="VIH + PREVIO",3,0))))</f>
        <v>#REF!</v>
      </c>
      <c r="BB2558" s="13" t="e">
        <f>IF(AND(#REF!="POSITIVO",#REF!="POSITIVO"),1,IF(#REF!="NEGATIVO",2,IF(#REF!="VIH + PREVIO",3,0)))</f>
        <v>#REF!</v>
      </c>
      <c r="BC2558" s="10" t="e">
        <f>IF(#REF!="SI",1,IF(#REF!="NO",2,0))</f>
        <v>#REF!</v>
      </c>
      <c r="BD2558" s="10" t="e">
        <f>IF(#REF!="SI",1,IF(#REF!="NO",2,0))</f>
        <v>#REF!</v>
      </c>
      <c r="BE2558" s="10" t="e">
        <f>IF(OR(#REF!="VIH + PREVIO",#REF!="VIH + PREVIO",#REF!="VIH + PREVIO"),1,0)</f>
        <v>#REF!</v>
      </c>
      <c r="BF2558" s="13" t="e">
        <f>IF(OR(#REF!="POSITIVO",#REF!="NEGATIVO"),1,IF(#REF!="PACIENTE NO ACEPTA",2,IF(#REF!="VIH + PREVIO",3,0)))</f>
        <v>#REF!</v>
      </c>
      <c r="BG2558" s="10" t="e">
        <f t="shared" si="1200"/>
        <v>#REF!</v>
      </c>
      <c r="BH2558" s="10" t="e">
        <f t="shared" si="1201"/>
        <v>#REF!</v>
      </c>
      <c r="BI2558" s="10" t="e">
        <f t="shared" si="1202"/>
        <v>#REF!</v>
      </c>
      <c r="BJ2558" s="10" t="e">
        <f t="shared" si="1203"/>
        <v>#REF!</v>
      </c>
      <c r="BK2558" s="10" t="e">
        <f t="shared" si="1204"/>
        <v>#REF!</v>
      </c>
      <c r="BL2558" s="10" t="e">
        <f t="shared" si="1205"/>
        <v>#REF!</v>
      </c>
      <c r="BM2558" s="10" t="e">
        <f>IF(OR(BW2558=7,AQ2558=6),0,IF(#REF!="I",1,IF(#REF!="II",2,IF(#REF!="III",3,IF(#REF!="IV",4))))&amp;AP2558&amp;AQ2558&amp;AR2558&amp;AS2558&amp;AT2558&amp;AU2558&amp;AX2558)</f>
        <v>#REF!</v>
      </c>
      <c r="BN2558" s="10" t="e">
        <f t="shared" si="1206"/>
        <v>#REF!</v>
      </c>
      <c r="BO2558" s="10" t="e">
        <f t="shared" si="1207"/>
        <v>#REF!</v>
      </c>
      <c r="BP2558" s="10" t="e">
        <f t="shared" si="1208"/>
        <v>#REF!</v>
      </c>
      <c r="BQ2558" s="10" t="e">
        <f t="shared" si="1209"/>
        <v>#REF!</v>
      </c>
      <c r="BR2558" s="10" t="e">
        <f t="shared" si="1210"/>
        <v>#REF!</v>
      </c>
      <c r="BS2558" s="10" t="e">
        <f t="shared" si="1211"/>
        <v>#REF!</v>
      </c>
      <c r="BT2558" s="10" t="e">
        <f>IF(OR(BW2558=7,AQ2558=6),0,AO2558&amp;IF(#REF!="SI",1,IF(#REF!="NO",2,IF(#REF!="VIH + PREVIO",3,0))))</f>
        <v>#REF!</v>
      </c>
      <c r="BU2558" s="10" t="e">
        <f>IF(OR(BW2558=7,AQ2558=6),0,IF(#REF!="-",1,0))</f>
        <v>#REF!</v>
      </c>
      <c r="BV2558" s="10" t="e">
        <f t="shared" si="1212"/>
        <v>#REF!</v>
      </c>
      <c r="BW25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8" s="10" t="e">
        <f t="shared" si="1217"/>
        <v>#REF!</v>
      </c>
      <c r="BY2558" s="10" t="e">
        <f t="shared" si="1213"/>
        <v>#REF!</v>
      </c>
      <c r="BZ2558" s="10" t="e">
        <f t="shared" si="1218"/>
        <v>#REF!</v>
      </c>
      <c r="CA2558" s="10"/>
    </row>
    <row r="2559" spans="1:79" ht="23.25" customHeight="1" x14ac:dyDescent="0.3">
      <c r="A2559" s="7">
        <v>2557</v>
      </c>
      <c r="B2559" s="43"/>
      <c r="C2559" s="44"/>
      <c r="D2559" s="45"/>
      <c r="E2559" s="46"/>
      <c r="F2559" s="46"/>
      <c r="G2559" s="46"/>
      <c r="H2559" s="50"/>
      <c r="I2559" s="51"/>
      <c r="J2559" s="52"/>
      <c r="K2559" s="51"/>
      <c r="L2559" s="53"/>
      <c r="M2559" s="54"/>
      <c r="N2559" s="43"/>
      <c r="O2559" s="55"/>
      <c r="P2559" s="46"/>
      <c r="Q2559" s="46"/>
      <c r="R2559" s="46"/>
      <c r="S2559" s="43"/>
      <c r="T2559" s="56"/>
      <c r="U2559" s="46"/>
      <c r="V2559" s="57"/>
      <c r="W2559" s="58"/>
      <c r="X2559" s="57"/>
      <c r="Y2559" s="46"/>
      <c r="Z2559" s="57"/>
      <c r="AA2559" s="59"/>
      <c r="AB2559" s="60"/>
      <c r="AJ2559" s="11">
        <f t="shared" si="1216"/>
        <v>13</v>
      </c>
      <c r="AK2559" s="11">
        <f t="shared" si="1219"/>
        <v>0</v>
      </c>
      <c r="AL2559" s="11">
        <f t="shared" si="1220"/>
        <v>0</v>
      </c>
      <c r="AM2559" s="11">
        <f t="shared" si="1221"/>
        <v>0</v>
      </c>
      <c r="AN2559" s="11">
        <f t="shared" si="1222"/>
        <v>0</v>
      </c>
      <c r="AO2559" s="4" t="e">
        <f>IF(#REF!="I",1,IF(#REF!="II",2,IF(#REF!="III",3,IF(#REF!="IV",4))))</f>
        <v>#REF!</v>
      </c>
      <c r="AP2559" s="11" t="e">
        <f>IF(#REF!="PULMONAR",1,IF(AND(#REF!="EXTRAPULMONAR",#REF!&lt;&gt;"MENINGEA"),2,IF(AND(#REF!="EXTRAPULMONAR",#REF!="MENINGEA"),3,)))</f>
        <v>#REF!</v>
      </c>
      <c r="AQ25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59" s="4">
        <f t="shared" si="1223"/>
        <v>0</v>
      </c>
      <c r="AS2559" s="10">
        <f t="shared" si="1224"/>
        <v>0</v>
      </c>
      <c r="AT2559" s="10">
        <f t="shared" si="1225"/>
        <v>0</v>
      </c>
      <c r="AU2559" s="10" t="str">
        <f t="shared" si="1226"/>
        <v>0</v>
      </c>
      <c r="AV2559" s="11" t="e">
        <f t="shared" si="1227"/>
        <v>#N/A</v>
      </c>
      <c r="AW2559" s="4" t="e">
        <f t="shared" si="1228"/>
        <v>#N/A</v>
      </c>
      <c r="AX2559" s="10" t="e">
        <f t="shared" si="1214"/>
        <v>#N/A</v>
      </c>
      <c r="AY2559" s="10" t="e">
        <f t="shared" si="1215"/>
        <v>#N/A</v>
      </c>
      <c r="AZ2559" s="10" t="e">
        <f t="shared" si="1199"/>
        <v>#REF!</v>
      </c>
      <c r="BA2559" s="12" t="e">
        <f>IF(BW2559=7,0,AJ2559&amp;IF(#REF!="SI",1,IF(#REF!="NO",2,IF(#REF!="VIH + PREVIO",3,0))))</f>
        <v>#REF!</v>
      </c>
      <c r="BB2559" s="13" t="e">
        <f>IF(AND(#REF!="POSITIVO",#REF!="POSITIVO"),1,IF(#REF!="NEGATIVO",2,IF(#REF!="VIH + PREVIO",3,0)))</f>
        <v>#REF!</v>
      </c>
      <c r="BC2559" s="10" t="e">
        <f>IF(#REF!="SI",1,IF(#REF!="NO",2,0))</f>
        <v>#REF!</v>
      </c>
      <c r="BD2559" s="10" t="e">
        <f>IF(#REF!="SI",1,IF(#REF!="NO",2,0))</f>
        <v>#REF!</v>
      </c>
      <c r="BE2559" s="10" t="e">
        <f>IF(OR(#REF!="VIH + PREVIO",#REF!="VIH + PREVIO",#REF!="VIH + PREVIO"),1,0)</f>
        <v>#REF!</v>
      </c>
      <c r="BF2559" s="13" t="e">
        <f>IF(OR(#REF!="POSITIVO",#REF!="NEGATIVO"),1,IF(#REF!="PACIENTE NO ACEPTA",2,IF(#REF!="VIH + PREVIO",3,0)))</f>
        <v>#REF!</v>
      </c>
      <c r="BG2559" s="10" t="e">
        <f t="shared" si="1200"/>
        <v>#REF!</v>
      </c>
      <c r="BH2559" s="10" t="e">
        <f t="shared" si="1201"/>
        <v>#REF!</v>
      </c>
      <c r="BI2559" s="10" t="e">
        <f t="shared" si="1202"/>
        <v>#REF!</v>
      </c>
      <c r="BJ2559" s="10" t="e">
        <f t="shared" si="1203"/>
        <v>#REF!</v>
      </c>
      <c r="BK2559" s="10" t="e">
        <f t="shared" si="1204"/>
        <v>#REF!</v>
      </c>
      <c r="BL2559" s="10" t="e">
        <f t="shared" si="1205"/>
        <v>#REF!</v>
      </c>
      <c r="BM2559" s="10" t="e">
        <f>IF(OR(BW2559=7,AQ2559=6),0,IF(#REF!="I",1,IF(#REF!="II",2,IF(#REF!="III",3,IF(#REF!="IV",4))))&amp;AP2559&amp;AQ2559&amp;AR2559&amp;AS2559&amp;AT2559&amp;AU2559&amp;AX2559)</f>
        <v>#REF!</v>
      </c>
      <c r="BN2559" s="10" t="e">
        <f t="shared" si="1206"/>
        <v>#REF!</v>
      </c>
      <c r="BO2559" s="10" t="e">
        <f t="shared" si="1207"/>
        <v>#REF!</v>
      </c>
      <c r="BP2559" s="10" t="e">
        <f t="shared" si="1208"/>
        <v>#REF!</v>
      </c>
      <c r="BQ2559" s="10" t="e">
        <f t="shared" si="1209"/>
        <v>#REF!</v>
      </c>
      <c r="BR2559" s="10" t="e">
        <f t="shared" si="1210"/>
        <v>#REF!</v>
      </c>
      <c r="BS2559" s="10" t="e">
        <f t="shared" si="1211"/>
        <v>#REF!</v>
      </c>
      <c r="BT2559" s="10" t="e">
        <f>IF(OR(BW2559=7,AQ2559=6),0,AO2559&amp;IF(#REF!="SI",1,IF(#REF!="NO",2,IF(#REF!="VIH + PREVIO",3,0))))</f>
        <v>#REF!</v>
      </c>
      <c r="BU2559" s="10" t="e">
        <f>IF(OR(BW2559=7,AQ2559=6),0,IF(#REF!="-",1,0))</f>
        <v>#REF!</v>
      </c>
      <c r="BV2559" s="10" t="e">
        <f t="shared" si="1212"/>
        <v>#REF!</v>
      </c>
      <c r="BW25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59" s="10" t="e">
        <f t="shared" si="1217"/>
        <v>#REF!</v>
      </c>
      <c r="BY2559" s="10" t="e">
        <f t="shared" si="1213"/>
        <v>#REF!</v>
      </c>
      <c r="BZ2559" s="10" t="e">
        <f t="shared" si="1218"/>
        <v>#REF!</v>
      </c>
      <c r="CA2559" s="10"/>
    </row>
    <row r="2560" spans="1:79" ht="23.25" customHeight="1" x14ac:dyDescent="0.3">
      <c r="A2560" s="7">
        <v>2558</v>
      </c>
      <c r="B2560" s="43"/>
      <c r="C2560" s="44"/>
      <c r="D2560" s="45"/>
      <c r="E2560" s="46"/>
      <c r="F2560" s="46"/>
      <c r="G2560" s="46"/>
      <c r="H2560" s="50"/>
      <c r="I2560" s="51"/>
      <c r="J2560" s="52"/>
      <c r="K2560" s="51"/>
      <c r="L2560" s="53"/>
      <c r="M2560" s="54"/>
      <c r="N2560" s="43"/>
      <c r="O2560" s="55"/>
      <c r="P2560" s="46"/>
      <c r="Q2560" s="46"/>
      <c r="R2560" s="46"/>
      <c r="S2560" s="43"/>
      <c r="T2560" s="56"/>
      <c r="U2560" s="46"/>
      <c r="V2560" s="57"/>
      <c r="W2560" s="58"/>
      <c r="X2560" s="57"/>
      <c r="Y2560" s="46"/>
      <c r="Z2560" s="57"/>
      <c r="AA2560" s="59"/>
      <c r="AB2560" s="60"/>
      <c r="AJ2560" s="11">
        <f t="shared" si="1216"/>
        <v>13</v>
      </c>
      <c r="AK2560" s="11">
        <f t="shared" si="1219"/>
        <v>0</v>
      </c>
      <c r="AL2560" s="11">
        <f t="shared" si="1220"/>
        <v>0</v>
      </c>
      <c r="AM2560" s="11">
        <f t="shared" si="1221"/>
        <v>0</v>
      </c>
      <c r="AN2560" s="11">
        <f t="shared" si="1222"/>
        <v>0</v>
      </c>
      <c r="AO2560" s="4" t="e">
        <f>IF(#REF!="I",1,IF(#REF!="II",2,IF(#REF!="III",3,IF(#REF!="IV",4))))</f>
        <v>#REF!</v>
      </c>
      <c r="AP2560" s="11" t="e">
        <f>IF(#REF!="PULMONAR",1,IF(AND(#REF!="EXTRAPULMONAR",#REF!&lt;&gt;"MENINGEA"),2,IF(AND(#REF!="EXTRAPULMONAR",#REF!="MENINGEA"),3,)))</f>
        <v>#REF!</v>
      </c>
      <c r="AQ25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0" s="4">
        <f t="shared" si="1223"/>
        <v>0</v>
      </c>
      <c r="AS2560" s="10">
        <f t="shared" si="1224"/>
        <v>0</v>
      </c>
      <c r="AT2560" s="10">
        <f t="shared" si="1225"/>
        <v>0</v>
      </c>
      <c r="AU2560" s="10" t="str">
        <f t="shared" si="1226"/>
        <v>0</v>
      </c>
      <c r="AV2560" s="11" t="e">
        <f t="shared" si="1227"/>
        <v>#N/A</v>
      </c>
      <c r="AW2560" s="4" t="e">
        <f t="shared" si="1228"/>
        <v>#N/A</v>
      </c>
      <c r="AX2560" s="10" t="e">
        <f t="shared" si="1214"/>
        <v>#N/A</v>
      </c>
      <c r="AY2560" s="10" t="e">
        <f t="shared" si="1215"/>
        <v>#N/A</v>
      </c>
      <c r="AZ2560" s="10" t="e">
        <f t="shared" si="1199"/>
        <v>#REF!</v>
      </c>
      <c r="BA2560" s="12" t="e">
        <f>IF(BW2560=7,0,AJ2560&amp;IF(#REF!="SI",1,IF(#REF!="NO",2,IF(#REF!="VIH + PREVIO",3,0))))</f>
        <v>#REF!</v>
      </c>
      <c r="BB2560" s="13" t="e">
        <f>IF(AND(#REF!="POSITIVO",#REF!="POSITIVO"),1,IF(#REF!="NEGATIVO",2,IF(#REF!="VIH + PREVIO",3,0)))</f>
        <v>#REF!</v>
      </c>
      <c r="BC2560" s="10" t="e">
        <f>IF(#REF!="SI",1,IF(#REF!="NO",2,0))</f>
        <v>#REF!</v>
      </c>
      <c r="BD2560" s="10" t="e">
        <f>IF(#REF!="SI",1,IF(#REF!="NO",2,0))</f>
        <v>#REF!</v>
      </c>
      <c r="BE2560" s="10" t="e">
        <f>IF(OR(#REF!="VIH + PREVIO",#REF!="VIH + PREVIO",#REF!="VIH + PREVIO"),1,0)</f>
        <v>#REF!</v>
      </c>
      <c r="BF2560" s="13" t="e">
        <f>IF(OR(#REF!="POSITIVO",#REF!="NEGATIVO"),1,IF(#REF!="PACIENTE NO ACEPTA",2,IF(#REF!="VIH + PREVIO",3,0)))</f>
        <v>#REF!</v>
      </c>
      <c r="BG2560" s="10" t="e">
        <f t="shared" si="1200"/>
        <v>#REF!</v>
      </c>
      <c r="BH2560" s="10" t="e">
        <f t="shared" si="1201"/>
        <v>#REF!</v>
      </c>
      <c r="BI2560" s="10" t="e">
        <f t="shared" si="1202"/>
        <v>#REF!</v>
      </c>
      <c r="BJ2560" s="10" t="e">
        <f t="shared" si="1203"/>
        <v>#REF!</v>
      </c>
      <c r="BK2560" s="10" t="e">
        <f t="shared" si="1204"/>
        <v>#REF!</v>
      </c>
      <c r="BL2560" s="10" t="e">
        <f t="shared" si="1205"/>
        <v>#REF!</v>
      </c>
      <c r="BM2560" s="10" t="e">
        <f>IF(OR(BW2560=7,AQ2560=6),0,IF(#REF!="I",1,IF(#REF!="II",2,IF(#REF!="III",3,IF(#REF!="IV",4))))&amp;AP2560&amp;AQ2560&amp;AR2560&amp;AS2560&amp;AT2560&amp;AU2560&amp;AX2560)</f>
        <v>#REF!</v>
      </c>
      <c r="BN2560" s="10" t="e">
        <f t="shared" si="1206"/>
        <v>#REF!</v>
      </c>
      <c r="BO2560" s="10" t="e">
        <f t="shared" si="1207"/>
        <v>#REF!</v>
      </c>
      <c r="BP2560" s="10" t="e">
        <f t="shared" si="1208"/>
        <v>#REF!</v>
      </c>
      <c r="BQ2560" s="10" t="e">
        <f t="shared" si="1209"/>
        <v>#REF!</v>
      </c>
      <c r="BR2560" s="10" t="e">
        <f t="shared" si="1210"/>
        <v>#REF!</v>
      </c>
      <c r="BS2560" s="10" t="e">
        <f t="shared" si="1211"/>
        <v>#REF!</v>
      </c>
      <c r="BT2560" s="10" t="e">
        <f>IF(OR(BW2560=7,AQ2560=6),0,AO2560&amp;IF(#REF!="SI",1,IF(#REF!="NO",2,IF(#REF!="VIH + PREVIO",3,0))))</f>
        <v>#REF!</v>
      </c>
      <c r="BU2560" s="10" t="e">
        <f>IF(OR(BW2560=7,AQ2560=6),0,IF(#REF!="-",1,0))</f>
        <v>#REF!</v>
      </c>
      <c r="BV2560" s="10" t="e">
        <f t="shared" si="1212"/>
        <v>#REF!</v>
      </c>
      <c r="BW25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0" s="10" t="e">
        <f t="shared" si="1217"/>
        <v>#REF!</v>
      </c>
      <c r="BY2560" s="10" t="e">
        <f t="shared" si="1213"/>
        <v>#REF!</v>
      </c>
      <c r="BZ2560" s="10" t="e">
        <f t="shared" si="1218"/>
        <v>#REF!</v>
      </c>
      <c r="CA2560" s="10"/>
    </row>
    <row r="2561" spans="1:79" ht="23.25" customHeight="1" x14ac:dyDescent="0.3">
      <c r="A2561" s="7">
        <v>2559</v>
      </c>
      <c r="B2561" s="43"/>
      <c r="C2561" s="44"/>
      <c r="D2561" s="45"/>
      <c r="E2561" s="46"/>
      <c r="F2561" s="46"/>
      <c r="G2561" s="46"/>
      <c r="H2561" s="50"/>
      <c r="I2561" s="51"/>
      <c r="J2561" s="52"/>
      <c r="K2561" s="51"/>
      <c r="L2561" s="53"/>
      <c r="M2561" s="54"/>
      <c r="N2561" s="43"/>
      <c r="O2561" s="55"/>
      <c r="P2561" s="46"/>
      <c r="Q2561" s="46"/>
      <c r="R2561" s="46"/>
      <c r="S2561" s="43"/>
      <c r="T2561" s="56"/>
      <c r="U2561" s="46"/>
      <c r="V2561" s="57"/>
      <c r="W2561" s="58"/>
      <c r="X2561" s="57"/>
      <c r="Y2561" s="46"/>
      <c r="Z2561" s="57"/>
      <c r="AA2561" s="59"/>
      <c r="AB2561" s="60"/>
      <c r="AJ2561" s="11">
        <f t="shared" si="1216"/>
        <v>13</v>
      </c>
      <c r="AK2561" s="11">
        <f t="shared" si="1219"/>
        <v>0</v>
      </c>
      <c r="AL2561" s="11">
        <f t="shared" si="1220"/>
        <v>0</v>
      </c>
      <c r="AM2561" s="11">
        <f t="shared" si="1221"/>
        <v>0</v>
      </c>
      <c r="AN2561" s="11">
        <f t="shared" si="1222"/>
        <v>0</v>
      </c>
      <c r="AO2561" s="4" t="e">
        <f>IF(#REF!="I",1,IF(#REF!="II",2,IF(#REF!="III",3,IF(#REF!="IV",4))))</f>
        <v>#REF!</v>
      </c>
      <c r="AP2561" s="11" t="e">
        <f>IF(#REF!="PULMONAR",1,IF(AND(#REF!="EXTRAPULMONAR",#REF!&lt;&gt;"MENINGEA"),2,IF(AND(#REF!="EXTRAPULMONAR",#REF!="MENINGEA"),3,)))</f>
        <v>#REF!</v>
      </c>
      <c r="AQ25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1" s="4">
        <f t="shared" si="1223"/>
        <v>0</v>
      </c>
      <c r="AS2561" s="10">
        <f t="shared" si="1224"/>
        <v>0</v>
      </c>
      <c r="AT2561" s="10">
        <f t="shared" si="1225"/>
        <v>0</v>
      </c>
      <c r="AU2561" s="10" t="str">
        <f t="shared" si="1226"/>
        <v>0</v>
      </c>
      <c r="AV2561" s="11" t="e">
        <f t="shared" si="1227"/>
        <v>#N/A</v>
      </c>
      <c r="AW2561" s="4" t="e">
        <f t="shared" si="1228"/>
        <v>#N/A</v>
      </c>
      <c r="AX2561" s="10" t="e">
        <f t="shared" si="1214"/>
        <v>#N/A</v>
      </c>
      <c r="AY2561" s="10" t="e">
        <f t="shared" si="1215"/>
        <v>#N/A</v>
      </c>
      <c r="AZ2561" s="10" t="e">
        <f t="shared" si="1199"/>
        <v>#REF!</v>
      </c>
      <c r="BA2561" s="12" t="e">
        <f>IF(BW2561=7,0,AJ2561&amp;IF(#REF!="SI",1,IF(#REF!="NO",2,IF(#REF!="VIH + PREVIO",3,0))))</f>
        <v>#REF!</v>
      </c>
      <c r="BB2561" s="13" t="e">
        <f>IF(AND(#REF!="POSITIVO",#REF!="POSITIVO"),1,IF(#REF!="NEGATIVO",2,IF(#REF!="VIH + PREVIO",3,0)))</f>
        <v>#REF!</v>
      </c>
      <c r="BC2561" s="10" t="e">
        <f>IF(#REF!="SI",1,IF(#REF!="NO",2,0))</f>
        <v>#REF!</v>
      </c>
      <c r="BD2561" s="10" t="e">
        <f>IF(#REF!="SI",1,IF(#REF!="NO",2,0))</f>
        <v>#REF!</v>
      </c>
      <c r="BE2561" s="10" t="e">
        <f>IF(OR(#REF!="VIH + PREVIO",#REF!="VIH + PREVIO",#REF!="VIH + PREVIO"),1,0)</f>
        <v>#REF!</v>
      </c>
      <c r="BF2561" s="13" t="e">
        <f>IF(OR(#REF!="POSITIVO",#REF!="NEGATIVO"),1,IF(#REF!="PACIENTE NO ACEPTA",2,IF(#REF!="VIH + PREVIO",3,0)))</f>
        <v>#REF!</v>
      </c>
      <c r="BG2561" s="10" t="e">
        <f t="shared" si="1200"/>
        <v>#REF!</v>
      </c>
      <c r="BH2561" s="10" t="e">
        <f t="shared" si="1201"/>
        <v>#REF!</v>
      </c>
      <c r="BI2561" s="10" t="e">
        <f t="shared" si="1202"/>
        <v>#REF!</v>
      </c>
      <c r="BJ2561" s="10" t="e">
        <f t="shared" si="1203"/>
        <v>#REF!</v>
      </c>
      <c r="BK2561" s="10" t="e">
        <f t="shared" si="1204"/>
        <v>#REF!</v>
      </c>
      <c r="BL2561" s="10" t="e">
        <f t="shared" si="1205"/>
        <v>#REF!</v>
      </c>
      <c r="BM2561" s="10" t="e">
        <f>IF(OR(BW2561=7,AQ2561=6),0,IF(#REF!="I",1,IF(#REF!="II",2,IF(#REF!="III",3,IF(#REF!="IV",4))))&amp;AP2561&amp;AQ2561&amp;AR2561&amp;AS2561&amp;AT2561&amp;AU2561&amp;AX2561)</f>
        <v>#REF!</v>
      </c>
      <c r="BN2561" s="10" t="e">
        <f t="shared" si="1206"/>
        <v>#REF!</v>
      </c>
      <c r="BO2561" s="10" t="e">
        <f t="shared" si="1207"/>
        <v>#REF!</v>
      </c>
      <c r="BP2561" s="10" t="e">
        <f t="shared" si="1208"/>
        <v>#REF!</v>
      </c>
      <c r="BQ2561" s="10" t="e">
        <f t="shared" si="1209"/>
        <v>#REF!</v>
      </c>
      <c r="BR2561" s="10" t="e">
        <f t="shared" si="1210"/>
        <v>#REF!</v>
      </c>
      <c r="BS2561" s="10" t="e">
        <f t="shared" si="1211"/>
        <v>#REF!</v>
      </c>
      <c r="BT2561" s="10" t="e">
        <f>IF(OR(BW2561=7,AQ2561=6),0,AO2561&amp;IF(#REF!="SI",1,IF(#REF!="NO",2,IF(#REF!="VIH + PREVIO",3,0))))</f>
        <v>#REF!</v>
      </c>
      <c r="BU2561" s="10" t="e">
        <f>IF(OR(BW2561=7,AQ2561=6),0,IF(#REF!="-",1,0))</f>
        <v>#REF!</v>
      </c>
      <c r="BV2561" s="10" t="e">
        <f t="shared" si="1212"/>
        <v>#REF!</v>
      </c>
      <c r="BW25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1" s="10" t="e">
        <f t="shared" si="1217"/>
        <v>#REF!</v>
      </c>
      <c r="BY2561" s="10" t="e">
        <f t="shared" si="1213"/>
        <v>#REF!</v>
      </c>
      <c r="BZ2561" s="10" t="e">
        <f t="shared" si="1218"/>
        <v>#REF!</v>
      </c>
      <c r="CA2561" s="10"/>
    </row>
    <row r="2562" spans="1:79" ht="23.25" customHeight="1" x14ac:dyDescent="0.3">
      <c r="A2562" s="7">
        <v>2560</v>
      </c>
      <c r="B2562" s="43"/>
      <c r="C2562" s="44"/>
      <c r="D2562" s="45"/>
      <c r="E2562" s="46"/>
      <c r="F2562" s="46"/>
      <c r="G2562" s="46"/>
      <c r="H2562" s="50"/>
      <c r="I2562" s="51"/>
      <c r="J2562" s="52"/>
      <c r="K2562" s="51"/>
      <c r="L2562" s="53"/>
      <c r="M2562" s="54"/>
      <c r="N2562" s="43"/>
      <c r="O2562" s="55"/>
      <c r="P2562" s="46"/>
      <c r="Q2562" s="46"/>
      <c r="R2562" s="46"/>
      <c r="S2562" s="43"/>
      <c r="T2562" s="56"/>
      <c r="U2562" s="46"/>
      <c r="V2562" s="57"/>
      <c r="W2562" s="58"/>
      <c r="X2562" s="57"/>
      <c r="Y2562" s="46"/>
      <c r="Z2562" s="57"/>
      <c r="AA2562" s="59"/>
      <c r="AB2562" s="60"/>
      <c r="AJ2562" s="11">
        <f t="shared" si="1216"/>
        <v>13</v>
      </c>
      <c r="AK2562" s="11">
        <f t="shared" si="1219"/>
        <v>0</v>
      </c>
      <c r="AL2562" s="11">
        <f t="shared" si="1220"/>
        <v>0</v>
      </c>
      <c r="AM2562" s="11">
        <f t="shared" si="1221"/>
        <v>0</v>
      </c>
      <c r="AN2562" s="11">
        <f t="shared" si="1222"/>
        <v>0</v>
      </c>
      <c r="AO2562" s="4" t="e">
        <f>IF(#REF!="I",1,IF(#REF!="II",2,IF(#REF!="III",3,IF(#REF!="IV",4))))</f>
        <v>#REF!</v>
      </c>
      <c r="AP2562" s="11" t="e">
        <f>IF(#REF!="PULMONAR",1,IF(AND(#REF!="EXTRAPULMONAR",#REF!&lt;&gt;"MENINGEA"),2,IF(AND(#REF!="EXTRAPULMONAR",#REF!="MENINGEA"),3,)))</f>
        <v>#REF!</v>
      </c>
      <c r="AQ25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2" s="4">
        <f t="shared" si="1223"/>
        <v>0</v>
      </c>
      <c r="AS2562" s="10">
        <f t="shared" si="1224"/>
        <v>0</v>
      </c>
      <c r="AT2562" s="10">
        <f t="shared" si="1225"/>
        <v>0</v>
      </c>
      <c r="AU2562" s="10" t="str">
        <f t="shared" si="1226"/>
        <v>0</v>
      </c>
      <c r="AV2562" s="11" t="e">
        <f t="shared" si="1227"/>
        <v>#N/A</v>
      </c>
      <c r="AW2562" s="4" t="e">
        <f t="shared" si="1228"/>
        <v>#N/A</v>
      </c>
      <c r="AX2562" s="10" t="e">
        <f t="shared" si="1214"/>
        <v>#N/A</v>
      </c>
      <c r="AY2562" s="10" t="e">
        <f t="shared" si="1215"/>
        <v>#N/A</v>
      </c>
      <c r="AZ2562" s="10" t="e">
        <f t="shared" si="1199"/>
        <v>#REF!</v>
      </c>
      <c r="BA2562" s="12" t="e">
        <f>IF(BW2562=7,0,AJ2562&amp;IF(#REF!="SI",1,IF(#REF!="NO",2,IF(#REF!="VIH + PREVIO",3,0))))</f>
        <v>#REF!</v>
      </c>
      <c r="BB2562" s="13" t="e">
        <f>IF(AND(#REF!="POSITIVO",#REF!="POSITIVO"),1,IF(#REF!="NEGATIVO",2,IF(#REF!="VIH + PREVIO",3,0)))</f>
        <v>#REF!</v>
      </c>
      <c r="BC2562" s="10" t="e">
        <f>IF(#REF!="SI",1,IF(#REF!="NO",2,0))</f>
        <v>#REF!</v>
      </c>
      <c r="BD2562" s="10" t="e">
        <f>IF(#REF!="SI",1,IF(#REF!="NO",2,0))</f>
        <v>#REF!</v>
      </c>
      <c r="BE2562" s="10" t="e">
        <f>IF(OR(#REF!="VIH + PREVIO",#REF!="VIH + PREVIO",#REF!="VIH + PREVIO"),1,0)</f>
        <v>#REF!</v>
      </c>
      <c r="BF2562" s="13" t="e">
        <f>IF(OR(#REF!="POSITIVO",#REF!="NEGATIVO"),1,IF(#REF!="PACIENTE NO ACEPTA",2,IF(#REF!="VIH + PREVIO",3,0)))</f>
        <v>#REF!</v>
      </c>
      <c r="BG2562" s="10" t="e">
        <f t="shared" si="1200"/>
        <v>#REF!</v>
      </c>
      <c r="BH2562" s="10" t="e">
        <f t="shared" si="1201"/>
        <v>#REF!</v>
      </c>
      <c r="BI2562" s="10" t="e">
        <f t="shared" si="1202"/>
        <v>#REF!</v>
      </c>
      <c r="BJ2562" s="10" t="e">
        <f t="shared" si="1203"/>
        <v>#REF!</v>
      </c>
      <c r="BK2562" s="10" t="e">
        <f t="shared" si="1204"/>
        <v>#REF!</v>
      </c>
      <c r="BL2562" s="10" t="e">
        <f t="shared" si="1205"/>
        <v>#REF!</v>
      </c>
      <c r="BM2562" s="10" t="e">
        <f>IF(OR(BW2562=7,AQ2562=6),0,IF(#REF!="I",1,IF(#REF!="II",2,IF(#REF!="III",3,IF(#REF!="IV",4))))&amp;AP2562&amp;AQ2562&amp;AR2562&amp;AS2562&amp;AT2562&amp;AU2562&amp;AX2562)</f>
        <v>#REF!</v>
      </c>
      <c r="BN2562" s="10" t="e">
        <f t="shared" si="1206"/>
        <v>#REF!</v>
      </c>
      <c r="BO2562" s="10" t="e">
        <f t="shared" si="1207"/>
        <v>#REF!</v>
      </c>
      <c r="BP2562" s="10" t="e">
        <f t="shared" si="1208"/>
        <v>#REF!</v>
      </c>
      <c r="BQ2562" s="10" t="e">
        <f t="shared" si="1209"/>
        <v>#REF!</v>
      </c>
      <c r="BR2562" s="10" t="e">
        <f t="shared" si="1210"/>
        <v>#REF!</v>
      </c>
      <c r="BS2562" s="10" t="e">
        <f t="shared" si="1211"/>
        <v>#REF!</v>
      </c>
      <c r="BT2562" s="10" t="e">
        <f>IF(OR(BW2562=7,AQ2562=6),0,AO2562&amp;IF(#REF!="SI",1,IF(#REF!="NO",2,IF(#REF!="VIH + PREVIO",3,0))))</f>
        <v>#REF!</v>
      </c>
      <c r="BU2562" s="10" t="e">
        <f>IF(OR(BW2562=7,AQ2562=6),0,IF(#REF!="-",1,0))</f>
        <v>#REF!</v>
      </c>
      <c r="BV2562" s="10" t="e">
        <f t="shared" si="1212"/>
        <v>#REF!</v>
      </c>
      <c r="BW25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2" s="10" t="e">
        <f t="shared" si="1217"/>
        <v>#REF!</v>
      </c>
      <c r="BY2562" s="10" t="e">
        <f t="shared" si="1213"/>
        <v>#REF!</v>
      </c>
      <c r="BZ2562" s="10" t="e">
        <f t="shared" si="1218"/>
        <v>#REF!</v>
      </c>
      <c r="CA2562" s="10"/>
    </row>
    <row r="2563" spans="1:79" ht="23.25" customHeight="1" x14ac:dyDescent="0.3">
      <c r="A2563" s="7">
        <v>2561</v>
      </c>
      <c r="B2563" s="43"/>
      <c r="C2563" s="44"/>
      <c r="D2563" s="45"/>
      <c r="E2563" s="46"/>
      <c r="F2563" s="46"/>
      <c r="G2563" s="46"/>
      <c r="H2563" s="50"/>
      <c r="I2563" s="51"/>
      <c r="J2563" s="52"/>
      <c r="K2563" s="51"/>
      <c r="L2563" s="53"/>
      <c r="M2563" s="54"/>
      <c r="N2563" s="43"/>
      <c r="O2563" s="55"/>
      <c r="P2563" s="46"/>
      <c r="Q2563" s="46"/>
      <c r="R2563" s="46"/>
      <c r="S2563" s="43"/>
      <c r="T2563" s="56"/>
      <c r="U2563" s="46"/>
      <c r="V2563" s="57"/>
      <c r="W2563" s="58"/>
      <c r="X2563" s="57"/>
      <c r="Y2563" s="46"/>
      <c r="Z2563" s="57"/>
      <c r="AA2563" s="59"/>
      <c r="AB2563" s="60"/>
      <c r="AJ2563" s="11">
        <f t="shared" si="1216"/>
        <v>13</v>
      </c>
      <c r="AK2563" s="11">
        <f t="shared" si="1219"/>
        <v>0</v>
      </c>
      <c r="AL2563" s="11">
        <f t="shared" si="1220"/>
        <v>0</v>
      </c>
      <c r="AM2563" s="11">
        <f t="shared" si="1221"/>
        <v>0</v>
      </c>
      <c r="AN2563" s="11">
        <f t="shared" si="1222"/>
        <v>0</v>
      </c>
      <c r="AO2563" s="4" t="e">
        <f>IF(#REF!="I",1,IF(#REF!="II",2,IF(#REF!="III",3,IF(#REF!="IV",4))))</f>
        <v>#REF!</v>
      </c>
      <c r="AP2563" s="11" t="e">
        <f>IF(#REF!="PULMONAR",1,IF(AND(#REF!="EXTRAPULMONAR",#REF!&lt;&gt;"MENINGEA"),2,IF(AND(#REF!="EXTRAPULMONAR",#REF!="MENINGEA"),3,)))</f>
        <v>#REF!</v>
      </c>
      <c r="AQ25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3" s="4">
        <f t="shared" si="1223"/>
        <v>0</v>
      </c>
      <c r="AS2563" s="10">
        <f t="shared" si="1224"/>
        <v>0</v>
      </c>
      <c r="AT2563" s="10">
        <f t="shared" si="1225"/>
        <v>0</v>
      </c>
      <c r="AU2563" s="10" t="str">
        <f t="shared" si="1226"/>
        <v>0</v>
      </c>
      <c r="AV2563" s="11" t="e">
        <f t="shared" si="1227"/>
        <v>#N/A</v>
      </c>
      <c r="AW2563" s="4" t="e">
        <f t="shared" si="1228"/>
        <v>#N/A</v>
      </c>
      <c r="AX2563" s="10" t="e">
        <f t="shared" si="1214"/>
        <v>#N/A</v>
      </c>
      <c r="AY2563" s="10" t="e">
        <f t="shared" si="1215"/>
        <v>#N/A</v>
      </c>
      <c r="AZ2563" s="10" t="e">
        <f t="shared" si="1199"/>
        <v>#REF!</v>
      </c>
      <c r="BA2563" s="12" t="e">
        <f>IF(BW2563=7,0,AJ2563&amp;IF(#REF!="SI",1,IF(#REF!="NO",2,IF(#REF!="VIH + PREVIO",3,0))))</f>
        <v>#REF!</v>
      </c>
      <c r="BB2563" s="13" t="e">
        <f>IF(AND(#REF!="POSITIVO",#REF!="POSITIVO"),1,IF(#REF!="NEGATIVO",2,IF(#REF!="VIH + PREVIO",3,0)))</f>
        <v>#REF!</v>
      </c>
      <c r="BC2563" s="10" t="e">
        <f>IF(#REF!="SI",1,IF(#REF!="NO",2,0))</f>
        <v>#REF!</v>
      </c>
      <c r="BD2563" s="10" t="e">
        <f>IF(#REF!="SI",1,IF(#REF!="NO",2,0))</f>
        <v>#REF!</v>
      </c>
      <c r="BE2563" s="10" t="e">
        <f>IF(OR(#REF!="VIH + PREVIO",#REF!="VIH + PREVIO",#REF!="VIH + PREVIO"),1,0)</f>
        <v>#REF!</v>
      </c>
      <c r="BF2563" s="13" t="e">
        <f>IF(OR(#REF!="POSITIVO",#REF!="NEGATIVO"),1,IF(#REF!="PACIENTE NO ACEPTA",2,IF(#REF!="VIH + PREVIO",3,0)))</f>
        <v>#REF!</v>
      </c>
      <c r="BG2563" s="10" t="e">
        <f t="shared" si="1200"/>
        <v>#REF!</v>
      </c>
      <c r="BH2563" s="10" t="e">
        <f t="shared" si="1201"/>
        <v>#REF!</v>
      </c>
      <c r="BI2563" s="10" t="e">
        <f t="shared" si="1202"/>
        <v>#REF!</v>
      </c>
      <c r="BJ2563" s="10" t="e">
        <f t="shared" si="1203"/>
        <v>#REF!</v>
      </c>
      <c r="BK2563" s="10" t="e">
        <f t="shared" si="1204"/>
        <v>#REF!</v>
      </c>
      <c r="BL2563" s="10" t="e">
        <f t="shared" si="1205"/>
        <v>#REF!</v>
      </c>
      <c r="BM2563" s="10" t="e">
        <f>IF(OR(BW2563=7,AQ2563=6),0,IF(#REF!="I",1,IF(#REF!="II",2,IF(#REF!="III",3,IF(#REF!="IV",4))))&amp;AP2563&amp;AQ2563&amp;AR2563&amp;AS2563&amp;AT2563&amp;AU2563&amp;AX2563)</f>
        <v>#REF!</v>
      </c>
      <c r="BN2563" s="10" t="e">
        <f t="shared" si="1206"/>
        <v>#REF!</v>
      </c>
      <c r="BO2563" s="10" t="e">
        <f t="shared" si="1207"/>
        <v>#REF!</v>
      </c>
      <c r="BP2563" s="10" t="e">
        <f t="shared" si="1208"/>
        <v>#REF!</v>
      </c>
      <c r="BQ2563" s="10" t="e">
        <f t="shared" si="1209"/>
        <v>#REF!</v>
      </c>
      <c r="BR2563" s="10" t="e">
        <f t="shared" si="1210"/>
        <v>#REF!</v>
      </c>
      <c r="BS2563" s="10" t="e">
        <f t="shared" si="1211"/>
        <v>#REF!</v>
      </c>
      <c r="BT2563" s="10" t="e">
        <f>IF(OR(BW2563=7,AQ2563=6),0,AO2563&amp;IF(#REF!="SI",1,IF(#REF!="NO",2,IF(#REF!="VIH + PREVIO",3,0))))</f>
        <v>#REF!</v>
      </c>
      <c r="BU2563" s="10" t="e">
        <f>IF(OR(BW2563=7,AQ2563=6),0,IF(#REF!="-",1,0))</f>
        <v>#REF!</v>
      </c>
      <c r="BV2563" s="10" t="e">
        <f t="shared" si="1212"/>
        <v>#REF!</v>
      </c>
      <c r="BW25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3" s="10" t="e">
        <f t="shared" si="1217"/>
        <v>#REF!</v>
      </c>
      <c r="BY2563" s="10" t="e">
        <f t="shared" si="1213"/>
        <v>#REF!</v>
      </c>
      <c r="BZ2563" s="10" t="e">
        <f t="shared" si="1218"/>
        <v>#REF!</v>
      </c>
      <c r="CA2563" s="10"/>
    </row>
    <row r="2564" spans="1:79" ht="23.25" customHeight="1" x14ac:dyDescent="0.3">
      <c r="A2564" s="7">
        <v>2562</v>
      </c>
      <c r="B2564" s="43"/>
      <c r="C2564" s="44"/>
      <c r="D2564" s="45"/>
      <c r="E2564" s="46"/>
      <c r="F2564" s="46"/>
      <c r="G2564" s="46"/>
      <c r="H2564" s="50"/>
      <c r="I2564" s="51"/>
      <c r="J2564" s="52"/>
      <c r="K2564" s="51"/>
      <c r="L2564" s="53"/>
      <c r="M2564" s="54"/>
      <c r="N2564" s="43"/>
      <c r="O2564" s="55"/>
      <c r="P2564" s="46"/>
      <c r="Q2564" s="46"/>
      <c r="R2564" s="46"/>
      <c r="S2564" s="43"/>
      <c r="T2564" s="56"/>
      <c r="U2564" s="46"/>
      <c r="V2564" s="57"/>
      <c r="W2564" s="58"/>
      <c r="X2564" s="57"/>
      <c r="Y2564" s="46"/>
      <c r="Z2564" s="57"/>
      <c r="AA2564" s="59"/>
      <c r="AB2564" s="60"/>
      <c r="AJ2564" s="11">
        <f t="shared" si="1216"/>
        <v>13</v>
      </c>
      <c r="AK2564" s="11">
        <f t="shared" si="1219"/>
        <v>0</v>
      </c>
      <c r="AL2564" s="11">
        <f t="shared" si="1220"/>
        <v>0</v>
      </c>
      <c r="AM2564" s="11">
        <f t="shared" si="1221"/>
        <v>0</v>
      </c>
      <c r="AN2564" s="11">
        <f t="shared" si="1222"/>
        <v>0</v>
      </c>
      <c r="AO2564" s="4" t="e">
        <f>IF(#REF!="I",1,IF(#REF!="II",2,IF(#REF!="III",3,IF(#REF!="IV",4))))</f>
        <v>#REF!</v>
      </c>
      <c r="AP2564" s="11" t="e">
        <f>IF(#REF!="PULMONAR",1,IF(AND(#REF!="EXTRAPULMONAR",#REF!&lt;&gt;"MENINGEA"),2,IF(AND(#REF!="EXTRAPULMONAR",#REF!="MENINGEA"),3,)))</f>
        <v>#REF!</v>
      </c>
      <c r="AQ25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4" s="4">
        <f t="shared" si="1223"/>
        <v>0</v>
      </c>
      <c r="AS2564" s="10">
        <f t="shared" si="1224"/>
        <v>0</v>
      </c>
      <c r="AT2564" s="10">
        <f t="shared" si="1225"/>
        <v>0</v>
      </c>
      <c r="AU2564" s="10" t="str">
        <f t="shared" si="1226"/>
        <v>0</v>
      </c>
      <c r="AV2564" s="11" t="e">
        <f t="shared" si="1227"/>
        <v>#N/A</v>
      </c>
      <c r="AW2564" s="4" t="e">
        <f t="shared" si="1228"/>
        <v>#N/A</v>
      </c>
      <c r="AX2564" s="10" t="e">
        <f t="shared" si="1214"/>
        <v>#N/A</v>
      </c>
      <c r="AY2564" s="10" t="e">
        <f t="shared" si="1215"/>
        <v>#N/A</v>
      </c>
      <c r="AZ2564" s="10" t="e">
        <f t="shared" ref="AZ2564:AZ2627" si="1229">IF(OR(BW2564=7,AQ2564=6),0,(AJ2564&amp;AP2564&amp;AQ2564&amp;AR2564&amp;AS2564&amp;AT2564&amp;AU2564&amp;AX2564))</f>
        <v>#REF!</v>
      </c>
      <c r="BA2564" s="12" t="e">
        <f>IF(BW2564=7,0,AJ2564&amp;IF(#REF!="SI",1,IF(#REF!="NO",2,IF(#REF!="VIH + PREVIO",3,0))))</f>
        <v>#REF!</v>
      </c>
      <c r="BB2564" s="13" t="e">
        <f>IF(AND(#REF!="POSITIVO",#REF!="POSITIVO"),1,IF(#REF!="NEGATIVO",2,IF(#REF!="VIH + PREVIO",3,0)))</f>
        <v>#REF!</v>
      </c>
      <c r="BC2564" s="10" t="e">
        <f>IF(#REF!="SI",1,IF(#REF!="NO",2,0))</f>
        <v>#REF!</v>
      </c>
      <c r="BD2564" s="10" t="e">
        <f>IF(#REF!="SI",1,IF(#REF!="NO",2,0))</f>
        <v>#REF!</v>
      </c>
      <c r="BE2564" s="10" t="e">
        <f>IF(OR(#REF!="VIH + PREVIO",#REF!="VIH + PREVIO",#REF!="VIH + PREVIO"),1,0)</f>
        <v>#REF!</v>
      </c>
      <c r="BF2564" s="13" t="e">
        <f>IF(OR(#REF!="POSITIVO",#REF!="NEGATIVO"),1,IF(#REF!="PACIENTE NO ACEPTA",2,IF(#REF!="VIH + PREVIO",3,0)))</f>
        <v>#REF!</v>
      </c>
      <c r="BG2564" s="10" t="e">
        <f t="shared" ref="BG2564:BG2627" si="1230">IF(OR(BW2564=7,AQ2564=6),0,AJ2564&amp;AP2564&amp;BB2564&amp;BC2564&amp;BD2564&amp;AX2564&amp;AU2564)</f>
        <v>#REF!</v>
      </c>
      <c r="BH2564" s="10" t="e">
        <f t="shared" ref="BH2564:BH2627" si="1231">IF(OR(BW2564=7,AQ2564=6),0,AJ2564&amp;BE2564)</f>
        <v>#REF!</v>
      </c>
      <c r="BI2564" s="10" t="e">
        <f t="shared" ref="BI2564:BI2627" si="1232">IF(OR(BW2564=7,AQ2564=6),0,AJ2564&amp;BB2564)</f>
        <v>#REF!</v>
      </c>
      <c r="BJ2564" s="10" t="e">
        <f t="shared" ref="BJ2564:BJ2627" si="1233">IF(OR(BW2564=7,AQ2564=6),0,AJ2564&amp;BC2564)</f>
        <v>#REF!</v>
      </c>
      <c r="BK2564" s="10" t="e">
        <f t="shared" ref="BK2564:BK2627" si="1234">IF(OR(BW2564=7,AQ2564=6),0,AJ2564&amp;BD2564)</f>
        <v>#REF!</v>
      </c>
      <c r="BL2564" s="10" t="e">
        <f t="shared" ref="BL2564:BL2627" si="1235">IF(OR(BW2564=7,AQ2564=6),0,AJ2564&amp;BF2564)</f>
        <v>#REF!</v>
      </c>
      <c r="BM2564" s="10" t="e">
        <f>IF(OR(BW2564=7,AQ2564=6),0,IF(#REF!="I",1,IF(#REF!="II",2,IF(#REF!="III",3,IF(#REF!="IV",4))))&amp;AP2564&amp;AQ2564&amp;AR2564&amp;AS2564&amp;AT2564&amp;AU2564&amp;AX2564)</f>
        <v>#REF!</v>
      </c>
      <c r="BN2564" s="10" t="e">
        <f t="shared" ref="BN2564:BN2627" si="1236">IF(OR(BW2564=7,AQ2564=6),0,AO2564&amp;BE2564)</f>
        <v>#REF!</v>
      </c>
      <c r="BO2564" s="10" t="e">
        <f t="shared" ref="BO2564:BO2627" si="1237">IF(OR(BW2564=7,AQ2564=6),0,AO2564&amp;BB2564)</f>
        <v>#REF!</v>
      </c>
      <c r="BP2564" s="10" t="e">
        <f t="shared" ref="BP2564:BP2627" si="1238">IF(OR(BW2564=7,AQ2564=6),0,AO2564&amp;BC2564)</f>
        <v>#REF!</v>
      </c>
      <c r="BQ2564" s="10" t="e">
        <f t="shared" ref="BQ2564:BQ2627" si="1239">IF(OR(BW2564=7,AQ2564=6),0,AO2564&amp;BD2564)</f>
        <v>#REF!</v>
      </c>
      <c r="BR2564" s="10" t="e">
        <f t="shared" ref="BR2564:BR2627" si="1240">IF(OR(BW2564=7,AQ2564=6),0,AO2564&amp;BF2564)</f>
        <v>#REF!</v>
      </c>
      <c r="BS2564" s="10" t="e">
        <f t="shared" ref="BS2564:BS2627" si="1241">IF(OR(BW2564=7,AQ2564=6),0,AO2564&amp;AP2564&amp;BB2564&amp;BC2564&amp;BD2564&amp;AX2564&amp;AU2564)</f>
        <v>#REF!</v>
      </c>
      <c r="BT2564" s="10" t="e">
        <f>IF(OR(BW2564=7,AQ2564=6),0,AO2564&amp;IF(#REF!="SI",1,IF(#REF!="NO",2,IF(#REF!="VIH + PREVIO",3,0))))</f>
        <v>#REF!</v>
      </c>
      <c r="BU2564" s="10" t="e">
        <f>IF(OR(BW2564=7,AQ2564=6),0,IF(#REF!="-",1,0))</f>
        <v>#REF!</v>
      </c>
      <c r="BV2564" s="10" t="e">
        <f t="shared" ref="BV2564:BV2627" si="1242">IF(OR(BW2564=7,AQ2564=6),0,AO2564&amp;AP2564&amp;AQ2564&amp;BU2564)</f>
        <v>#REF!</v>
      </c>
      <c r="BW25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4" s="10" t="e">
        <f t="shared" si="1217"/>
        <v>#REF!</v>
      </c>
      <c r="BY2564" s="10" t="e">
        <f t="shared" si="1213"/>
        <v>#REF!</v>
      </c>
      <c r="BZ2564" s="10" t="e">
        <f t="shared" si="1218"/>
        <v>#REF!</v>
      </c>
      <c r="CA2564" s="10"/>
    </row>
    <row r="2565" spans="1:79" ht="23.25" customHeight="1" x14ac:dyDescent="0.3">
      <c r="A2565" s="7">
        <v>2563</v>
      </c>
      <c r="B2565" s="43"/>
      <c r="C2565" s="44"/>
      <c r="D2565" s="45"/>
      <c r="E2565" s="46"/>
      <c r="F2565" s="46"/>
      <c r="G2565" s="46"/>
      <c r="H2565" s="50"/>
      <c r="I2565" s="51"/>
      <c r="J2565" s="52"/>
      <c r="K2565" s="51"/>
      <c r="L2565" s="53"/>
      <c r="M2565" s="54"/>
      <c r="N2565" s="43"/>
      <c r="O2565" s="55"/>
      <c r="P2565" s="46"/>
      <c r="Q2565" s="46"/>
      <c r="R2565" s="46"/>
      <c r="S2565" s="43"/>
      <c r="T2565" s="56"/>
      <c r="U2565" s="46"/>
      <c r="V2565" s="57"/>
      <c r="W2565" s="58"/>
      <c r="X2565" s="57"/>
      <c r="Y2565" s="46"/>
      <c r="Z2565" s="57"/>
      <c r="AA2565" s="59"/>
      <c r="AB2565" s="60"/>
      <c r="AJ2565" s="11">
        <f t="shared" si="1216"/>
        <v>13</v>
      </c>
      <c r="AK2565" s="11">
        <f t="shared" si="1219"/>
        <v>0</v>
      </c>
      <c r="AL2565" s="11">
        <f t="shared" si="1220"/>
        <v>0</v>
      </c>
      <c r="AM2565" s="11">
        <f t="shared" si="1221"/>
        <v>0</v>
      </c>
      <c r="AN2565" s="11">
        <f t="shared" si="1222"/>
        <v>0</v>
      </c>
      <c r="AO2565" s="4" t="e">
        <f>IF(#REF!="I",1,IF(#REF!="II",2,IF(#REF!="III",3,IF(#REF!="IV",4))))</f>
        <v>#REF!</v>
      </c>
      <c r="AP2565" s="11" t="e">
        <f>IF(#REF!="PULMONAR",1,IF(AND(#REF!="EXTRAPULMONAR",#REF!&lt;&gt;"MENINGEA"),2,IF(AND(#REF!="EXTRAPULMONAR",#REF!="MENINGEA"),3,)))</f>
        <v>#REF!</v>
      </c>
      <c r="AQ25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5" s="4">
        <f t="shared" si="1223"/>
        <v>0</v>
      </c>
      <c r="AS2565" s="10">
        <f t="shared" si="1224"/>
        <v>0</v>
      </c>
      <c r="AT2565" s="10">
        <f t="shared" si="1225"/>
        <v>0</v>
      </c>
      <c r="AU2565" s="10" t="str">
        <f t="shared" si="1226"/>
        <v>0</v>
      </c>
      <c r="AV2565" s="11" t="e">
        <f t="shared" si="1227"/>
        <v>#N/A</v>
      </c>
      <c r="AW2565" s="4" t="e">
        <f t="shared" si="1228"/>
        <v>#N/A</v>
      </c>
      <c r="AX2565" s="10" t="e">
        <f t="shared" si="1214"/>
        <v>#N/A</v>
      </c>
      <c r="AY2565" s="10" t="e">
        <f t="shared" si="1215"/>
        <v>#N/A</v>
      </c>
      <c r="AZ2565" s="10" t="e">
        <f t="shared" si="1229"/>
        <v>#REF!</v>
      </c>
      <c r="BA2565" s="12" t="e">
        <f>IF(BW2565=7,0,AJ2565&amp;IF(#REF!="SI",1,IF(#REF!="NO",2,IF(#REF!="VIH + PREVIO",3,0))))</f>
        <v>#REF!</v>
      </c>
      <c r="BB2565" s="13" t="e">
        <f>IF(AND(#REF!="POSITIVO",#REF!="POSITIVO"),1,IF(#REF!="NEGATIVO",2,IF(#REF!="VIH + PREVIO",3,0)))</f>
        <v>#REF!</v>
      </c>
      <c r="BC2565" s="10" t="e">
        <f>IF(#REF!="SI",1,IF(#REF!="NO",2,0))</f>
        <v>#REF!</v>
      </c>
      <c r="BD2565" s="10" t="e">
        <f>IF(#REF!="SI",1,IF(#REF!="NO",2,0))</f>
        <v>#REF!</v>
      </c>
      <c r="BE2565" s="10" t="e">
        <f>IF(OR(#REF!="VIH + PREVIO",#REF!="VIH + PREVIO",#REF!="VIH + PREVIO"),1,0)</f>
        <v>#REF!</v>
      </c>
      <c r="BF2565" s="13" t="e">
        <f>IF(OR(#REF!="POSITIVO",#REF!="NEGATIVO"),1,IF(#REF!="PACIENTE NO ACEPTA",2,IF(#REF!="VIH + PREVIO",3,0)))</f>
        <v>#REF!</v>
      </c>
      <c r="BG2565" s="10" t="e">
        <f t="shared" si="1230"/>
        <v>#REF!</v>
      </c>
      <c r="BH2565" s="10" t="e">
        <f t="shared" si="1231"/>
        <v>#REF!</v>
      </c>
      <c r="BI2565" s="10" t="e">
        <f t="shared" si="1232"/>
        <v>#REF!</v>
      </c>
      <c r="BJ2565" s="10" t="e">
        <f t="shared" si="1233"/>
        <v>#REF!</v>
      </c>
      <c r="BK2565" s="10" t="e">
        <f t="shared" si="1234"/>
        <v>#REF!</v>
      </c>
      <c r="BL2565" s="10" t="e">
        <f t="shared" si="1235"/>
        <v>#REF!</v>
      </c>
      <c r="BM2565" s="10" t="e">
        <f>IF(OR(BW2565=7,AQ2565=6),0,IF(#REF!="I",1,IF(#REF!="II",2,IF(#REF!="III",3,IF(#REF!="IV",4))))&amp;AP2565&amp;AQ2565&amp;AR2565&amp;AS2565&amp;AT2565&amp;AU2565&amp;AX2565)</f>
        <v>#REF!</v>
      </c>
      <c r="BN2565" s="10" t="e">
        <f t="shared" si="1236"/>
        <v>#REF!</v>
      </c>
      <c r="BO2565" s="10" t="e">
        <f t="shared" si="1237"/>
        <v>#REF!</v>
      </c>
      <c r="BP2565" s="10" t="e">
        <f t="shared" si="1238"/>
        <v>#REF!</v>
      </c>
      <c r="BQ2565" s="10" t="e">
        <f t="shared" si="1239"/>
        <v>#REF!</v>
      </c>
      <c r="BR2565" s="10" t="e">
        <f t="shared" si="1240"/>
        <v>#REF!</v>
      </c>
      <c r="BS2565" s="10" t="e">
        <f t="shared" si="1241"/>
        <v>#REF!</v>
      </c>
      <c r="BT2565" s="10" t="e">
        <f>IF(OR(BW2565=7,AQ2565=6),0,AO2565&amp;IF(#REF!="SI",1,IF(#REF!="NO",2,IF(#REF!="VIH + PREVIO",3,0))))</f>
        <v>#REF!</v>
      </c>
      <c r="BU2565" s="10" t="e">
        <f>IF(OR(BW2565=7,AQ2565=6),0,IF(#REF!="-",1,0))</f>
        <v>#REF!</v>
      </c>
      <c r="BV2565" s="10" t="e">
        <f t="shared" si="1242"/>
        <v>#REF!</v>
      </c>
      <c r="BW25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5" s="10" t="e">
        <f t="shared" si="1217"/>
        <v>#REF!</v>
      </c>
      <c r="BY2565" s="10" t="e">
        <f t="shared" ref="BY2565:BY2628" si="1243">IF(AQ2565=6,0,AO2565&amp;AP2565&amp;BB2565&amp;AY2565&amp;BW2565)</f>
        <v>#REF!</v>
      </c>
      <c r="BZ2565" s="10" t="e">
        <f t="shared" si="1218"/>
        <v>#REF!</v>
      </c>
      <c r="CA2565" s="10"/>
    </row>
    <row r="2566" spans="1:79" ht="23.25" customHeight="1" x14ac:dyDescent="0.3">
      <c r="A2566" s="7">
        <v>2564</v>
      </c>
      <c r="B2566" s="43"/>
      <c r="C2566" s="44"/>
      <c r="D2566" s="45"/>
      <c r="E2566" s="46"/>
      <c r="F2566" s="46"/>
      <c r="G2566" s="46"/>
      <c r="H2566" s="50"/>
      <c r="I2566" s="51"/>
      <c r="J2566" s="52"/>
      <c r="K2566" s="51"/>
      <c r="L2566" s="53"/>
      <c r="M2566" s="54"/>
      <c r="N2566" s="43"/>
      <c r="O2566" s="55"/>
      <c r="P2566" s="46"/>
      <c r="Q2566" s="46"/>
      <c r="R2566" s="46"/>
      <c r="S2566" s="43"/>
      <c r="T2566" s="56"/>
      <c r="U2566" s="46"/>
      <c r="V2566" s="57"/>
      <c r="W2566" s="58"/>
      <c r="X2566" s="57"/>
      <c r="Y2566" s="46"/>
      <c r="Z2566" s="57"/>
      <c r="AA2566" s="59"/>
      <c r="AB2566" s="60"/>
      <c r="AJ2566" s="11">
        <f t="shared" si="1216"/>
        <v>13</v>
      </c>
      <c r="AK2566" s="11">
        <f t="shared" si="1219"/>
        <v>0</v>
      </c>
      <c r="AL2566" s="11">
        <f t="shared" si="1220"/>
        <v>0</v>
      </c>
      <c r="AM2566" s="11">
        <f t="shared" si="1221"/>
        <v>0</v>
      </c>
      <c r="AN2566" s="11">
        <f t="shared" si="1222"/>
        <v>0</v>
      </c>
      <c r="AO2566" s="4" t="e">
        <f>IF(#REF!="I",1,IF(#REF!="II",2,IF(#REF!="III",3,IF(#REF!="IV",4))))</f>
        <v>#REF!</v>
      </c>
      <c r="AP2566" s="11" t="e">
        <f>IF(#REF!="PULMONAR",1,IF(AND(#REF!="EXTRAPULMONAR",#REF!&lt;&gt;"MENINGEA"),2,IF(AND(#REF!="EXTRAPULMONAR",#REF!="MENINGEA"),3,)))</f>
        <v>#REF!</v>
      </c>
      <c r="AQ25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6" s="4">
        <f t="shared" si="1223"/>
        <v>0</v>
      </c>
      <c r="AS2566" s="10">
        <f t="shared" si="1224"/>
        <v>0</v>
      </c>
      <c r="AT2566" s="10">
        <f t="shared" si="1225"/>
        <v>0</v>
      </c>
      <c r="AU2566" s="10" t="str">
        <f t="shared" si="1226"/>
        <v>0</v>
      </c>
      <c r="AV2566" s="11" t="e">
        <f t="shared" si="1227"/>
        <v>#N/A</v>
      </c>
      <c r="AW2566" s="4" t="e">
        <f t="shared" si="1228"/>
        <v>#N/A</v>
      </c>
      <c r="AX2566" s="10" t="e">
        <f t="shared" si="1214"/>
        <v>#N/A</v>
      </c>
      <c r="AY2566" s="10" t="e">
        <f t="shared" si="1215"/>
        <v>#N/A</v>
      </c>
      <c r="AZ2566" s="10" t="e">
        <f t="shared" si="1229"/>
        <v>#REF!</v>
      </c>
      <c r="BA2566" s="12" t="e">
        <f>IF(BW2566=7,0,AJ2566&amp;IF(#REF!="SI",1,IF(#REF!="NO",2,IF(#REF!="VIH + PREVIO",3,0))))</f>
        <v>#REF!</v>
      </c>
      <c r="BB2566" s="13" t="e">
        <f>IF(AND(#REF!="POSITIVO",#REF!="POSITIVO"),1,IF(#REF!="NEGATIVO",2,IF(#REF!="VIH + PREVIO",3,0)))</f>
        <v>#REF!</v>
      </c>
      <c r="BC2566" s="10" t="e">
        <f>IF(#REF!="SI",1,IF(#REF!="NO",2,0))</f>
        <v>#REF!</v>
      </c>
      <c r="BD2566" s="10" t="e">
        <f>IF(#REF!="SI",1,IF(#REF!="NO",2,0))</f>
        <v>#REF!</v>
      </c>
      <c r="BE2566" s="10" t="e">
        <f>IF(OR(#REF!="VIH + PREVIO",#REF!="VIH + PREVIO",#REF!="VIH + PREVIO"),1,0)</f>
        <v>#REF!</v>
      </c>
      <c r="BF2566" s="13" t="e">
        <f>IF(OR(#REF!="POSITIVO",#REF!="NEGATIVO"),1,IF(#REF!="PACIENTE NO ACEPTA",2,IF(#REF!="VIH + PREVIO",3,0)))</f>
        <v>#REF!</v>
      </c>
      <c r="BG2566" s="10" t="e">
        <f t="shared" si="1230"/>
        <v>#REF!</v>
      </c>
      <c r="BH2566" s="10" t="e">
        <f t="shared" si="1231"/>
        <v>#REF!</v>
      </c>
      <c r="BI2566" s="10" t="e">
        <f t="shared" si="1232"/>
        <v>#REF!</v>
      </c>
      <c r="BJ2566" s="10" t="e">
        <f t="shared" si="1233"/>
        <v>#REF!</v>
      </c>
      <c r="BK2566" s="10" t="e">
        <f t="shared" si="1234"/>
        <v>#REF!</v>
      </c>
      <c r="BL2566" s="10" t="e">
        <f t="shared" si="1235"/>
        <v>#REF!</v>
      </c>
      <c r="BM2566" s="10" t="e">
        <f>IF(OR(BW2566=7,AQ2566=6),0,IF(#REF!="I",1,IF(#REF!="II",2,IF(#REF!="III",3,IF(#REF!="IV",4))))&amp;AP2566&amp;AQ2566&amp;AR2566&amp;AS2566&amp;AT2566&amp;AU2566&amp;AX2566)</f>
        <v>#REF!</v>
      </c>
      <c r="BN2566" s="10" t="e">
        <f t="shared" si="1236"/>
        <v>#REF!</v>
      </c>
      <c r="BO2566" s="10" t="e">
        <f t="shared" si="1237"/>
        <v>#REF!</v>
      </c>
      <c r="BP2566" s="10" t="e">
        <f t="shared" si="1238"/>
        <v>#REF!</v>
      </c>
      <c r="BQ2566" s="10" t="e">
        <f t="shared" si="1239"/>
        <v>#REF!</v>
      </c>
      <c r="BR2566" s="10" t="e">
        <f t="shared" si="1240"/>
        <v>#REF!</v>
      </c>
      <c r="BS2566" s="10" t="e">
        <f t="shared" si="1241"/>
        <v>#REF!</v>
      </c>
      <c r="BT2566" s="10" t="e">
        <f>IF(OR(BW2566=7,AQ2566=6),0,AO2566&amp;IF(#REF!="SI",1,IF(#REF!="NO",2,IF(#REF!="VIH + PREVIO",3,0))))</f>
        <v>#REF!</v>
      </c>
      <c r="BU2566" s="10" t="e">
        <f>IF(OR(BW2566=7,AQ2566=6),0,IF(#REF!="-",1,0))</f>
        <v>#REF!</v>
      </c>
      <c r="BV2566" s="10" t="e">
        <f t="shared" si="1242"/>
        <v>#REF!</v>
      </c>
      <c r="BW25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6" s="10" t="e">
        <f t="shared" si="1217"/>
        <v>#REF!</v>
      </c>
      <c r="BY2566" s="10" t="e">
        <f t="shared" si="1243"/>
        <v>#REF!</v>
      </c>
      <c r="BZ2566" s="10" t="e">
        <f t="shared" si="1218"/>
        <v>#REF!</v>
      </c>
      <c r="CA2566" s="10"/>
    </row>
    <row r="2567" spans="1:79" ht="23.25" customHeight="1" x14ac:dyDescent="0.3">
      <c r="A2567" s="7">
        <v>2565</v>
      </c>
      <c r="B2567" s="43"/>
      <c r="C2567" s="44"/>
      <c r="D2567" s="45"/>
      <c r="E2567" s="46"/>
      <c r="F2567" s="46"/>
      <c r="G2567" s="46"/>
      <c r="H2567" s="50"/>
      <c r="I2567" s="51"/>
      <c r="J2567" s="52"/>
      <c r="K2567" s="51"/>
      <c r="L2567" s="53"/>
      <c r="M2567" s="54"/>
      <c r="N2567" s="43"/>
      <c r="O2567" s="55"/>
      <c r="P2567" s="46"/>
      <c r="Q2567" s="46"/>
      <c r="R2567" s="46"/>
      <c r="S2567" s="43"/>
      <c r="T2567" s="56"/>
      <c r="U2567" s="46"/>
      <c r="V2567" s="57"/>
      <c r="W2567" s="58"/>
      <c r="X2567" s="57"/>
      <c r="Y2567" s="46"/>
      <c r="Z2567" s="57"/>
      <c r="AA2567" s="59"/>
      <c r="AB2567" s="60"/>
      <c r="AJ2567" s="11">
        <f t="shared" si="1216"/>
        <v>13</v>
      </c>
      <c r="AK2567" s="11">
        <f t="shared" si="1219"/>
        <v>0</v>
      </c>
      <c r="AL2567" s="11">
        <f t="shared" si="1220"/>
        <v>0</v>
      </c>
      <c r="AM2567" s="11">
        <f t="shared" si="1221"/>
        <v>0</v>
      </c>
      <c r="AN2567" s="11">
        <f t="shared" si="1222"/>
        <v>0</v>
      </c>
      <c r="AO2567" s="4" t="e">
        <f>IF(#REF!="I",1,IF(#REF!="II",2,IF(#REF!="III",3,IF(#REF!="IV",4))))</f>
        <v>#REF!</v>
      </c>
      <c r="AP2567" s="11" t="e">
        <f>IF(#REF!="PULMONAR",1,IF(AND(#REF!="EXTRAPULMONAR",#REF!&lt;&gt;"MENINGEA"),2,IF(AND(#REF!="EXTRAPULMONAR",#REF!="MENINGEA"),3,)))</f>
        <v>#REF!</v>
      </c>
      <c r="AQ25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7" s="4">
        <f t="shared" si="1223"/>
        <v>0</v>
      </c>
      <c r="AS2567" s="10">
        <f t="shared" si="1224"/>
        <v>0</v>
      </c>
      <c r="AT2567" s="10">
        <f t="shared" si="1225"/>
        <v>0</v>
      </c>
      <c r="AU2567" s="10" t="str">
        <f t="shared" si="1226"/>
        <v>0</v>
      </c>
      <c r="AV2567" s="11" t="e">
        <f t="shared" si="1227"/>
        <v>#N/A</v>
      </c>
      <c r="AW2567" s="4" t="e">
        <f t="shared" si="1228"/>
        <v>#N/A</v>
      </c>
      <c r="AX2567" s="10" t="e">
        <f t="shared" si="1214"/>
        <v>#N/A</v>
      </c>
      <c r="AY2567" s="10" t="e">
        <f t="shared" si="1215"/>
        <v>#N/A</v>
      </c>
      <c r="AZ2567" s="10" t="e">
        <f t="shared" si="1229"/>
        <v>#REF!</v>
      </c>
      <c r="BA2567" s="12" t="e">
        <f>IF(BW2567=7,0,AJ2567&amp;IF(#REF!="SI",1,IF(#REF!="NO",2,IF(#REF!="VIH + PREVIO",3,0))))</f>
        <v>#REF!</v>
      </c>
      <c r="BB2567" s="13" t="e">
        <f>IF(AND(#REF!="POSITIVO",#REF!="POSITIVO"),1,IF(#REF!="NEGATIVO",2,IF(#REF!="VIH + PREVIO",3,0)))</f>
        <v>#REF!</v>
      </c>
      <c r="BC2567" s="10" t="e">
        <f>IF(#REF!="SI",1,IF(#REF!="NO",2,0))</f>
        <v>#REF!</v>
      </c>
      <c r="BD2567" s="10" t="e">
        <f>IF(#REF!="SI",1,IF(#REF!="NO",2,0))</f>
        <v>#REF!</v>
      </c>
      <c r="BE2567" s="10" t="e">
        <f>IF(OR(#REF!="VIH + PREVIO",#REF!="VIH + PREVIO",#REF!="VIH + PREVIO"),1,0)</f>
        <v>#REF!</v>
      </c>
      <c r="BF2567" s="13" t="e">
        <f>IF(OR(#REF!="POSITIVO",#REF!="NEGATIVO"),1,IF(#REF!="PACIENTE NO ACEPTA",2,IF(#REF!="VIH + PREVIO",3,0)))</f>
        <v>#REF!</v>
      </c>
      <c r="BG2567" s="10" t="e">
        <f t="shared" si="1230"/>
        <v>#REF!</v>
      </c>
      <c r="BH2567" s="10" t="e">
        <f t="shared" si="1231"/>
        <v>#REF!</v>
      </c>
      <c r="BI2567" s="10" t="e">
        <f t="shared" si="1232"/>
        <v>#REF!</v>
      </c>
      <c r="BJ2567" s="10" t="e">
        <f t="shared" si="1233"/>
        <v>#REF!</v>
      </c>
      <c r="BK2567" s="10" t="e">
        <f t="shared" si="1234"/>
        <v>#REF!</v>
      </c>
      <c r="BL2567" s="10" t="e">
        <f t="shared" si="1235"/>
        <v>#REF!</v>
      </c>
      <c r="BM2567" s="10" t="e">
        <f>IF(OR(BW2567=7,AQ2567=6),0,IF(#REF!="I",1,IF(#REF!="II",2,IF(#REF!="III",3,IF(#REF!="IV",4))))&amp;AP2567&amp;AQ2567&amp;AR2567&amp;AS2567&amp;AT2567&amp;AU2567&amp;AX2567)</f>
        <v>#REF!</v>
      </c>
      <c r="BN2567" s="10" t="e">
        <f t="shared" si="1236"/>
        <v>#REF!</v>
      </c>
      <c r="BO2567" s="10" t="e">
        <f t="shared" si="1237"/>
        <v>#REF!</v>
      </c>
      <c r="BP2567" s="10" t="e">
        <f t="shared" si="1238"/>
        <v>#REF!</v>
      </c>
      <c r="BQ2567" s="10" t="e">
        <f t="shared" si="1239"/>
        <v>#REF!</v>
      </c>
      <c r="BR2567" s="10" t="e">
        <f t="shared" si="1240"/>
        <v>#REF!</v>
      </c>
      <c r="BS2567" s="10" t="e">
        <f t="shared" si="1241"/>
        <v>#REF!</v>
      </c>
      <c r="BT2567" s="10" t="e">
        <f>IF(OR(BW2567=7,AQ2567=6),0,AO2567&amp;IF(#REF!="SI",1,IF(#REF!="NO",2,IF(#REF!="VIH + PREVIO",3,0))))</f>
        <v>#REF!</v>
      </c>
      <c r="BU2567" s="10" t="e">
        <f>IF(OR(BW2567=7,AQ2567=6),0,IF(#REF!="-",1,0))</f>
        <v>#REF!</v>
      </c>
      <c r="BV2567" s="10" t="e">
        <f t="shared" si="1242"/>
        <v>#REF!</v>
      </c>
      <c r="BW25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7" s="10" t="e">
        <f t="shared" si="1217"/>
        <v>#REF!</v>
      </c>
      <c r="BY2567" s="10" t="e">
        <f t="shared" si="1243"/>
        <v>#REF!</v>
      </c>
      <c r="BZ2567" s="10" t="e">
        <f t="shared" si="1218"/>
        <v>#REF!</v>
      </c>
      <c r="CA2567" s="10"/>
    </row>
    <row r="2568" spans="1:79" ht="23.25" customHeight="1" x14ac:dyDescent="0.3">
      <c r="A2568" s="7">
        <v>2566</v>
      </c>
      <c r="B2568" s="43"/>
      <c r="C2568" s="44"/>
      <c r="D2568" s="45"/>
      <c r="E2568" s="46"/>
      <c r="F2568" s="46"/>
      <c r="G2568" s="46"/>
      <c r="H2568" s="50"/>
      <c r="I2568" s="51"/>
      <c r="J2568" s="52"/>
      <c r="K2568" s="51"/>
      <c r="L2568" s="53"/>
      <c r="M2568" s="54"/>
      <c r="N2568" s="43"/>
      <c r="O2568" s="55"/>
      <c r="P2568" s="46"/>
      <c r="Q2568" s="46"/>
      <c r="R2568" s="46"/>
      <c r="S2568" s="43"/>
      <c r="T2568" s="56"/>
      <c r="U2568" s="46"/>
      <c r="V2568" s="57"/>
      <c r="W2568" s="58"/>
      <c r="X2568" s="57"/>
      <c r="Y2568" s="46"/>
      <c r="Z2568" s="57"/>
      <c r="AA2568" s="59"/>
      <c r="AB2568" s="60"/>
      <c r="AJ2568" s="11">
        <f t="shared" si="1216"/>
        <v>13</v>
      </c>
      <c r="AK2568" s="11">
        <f t="shared" si="1219"/>
        <v>0</v>
      </c>
      <c r="AL2568" s="11">
        <f t="shared" si="1220"/>
        <v>0</v>
      </c>
      <c r="AM2568" s="11">
        <f t="shared" si="1221"/>
        <v>0</v>
      </c>
      <c r="AN2568" s="11">
        <f t="shared" si="1222"/>
        <v>0</v>
      </c>
      <c r="AO2568" s="4" t="e">
        <f>IF(#REF!="I",1,IF(#REF!="II",2,IF(#REF!="III",3,IF(#REF!="IV",4))))</f>
        <v>#REF!</v>
      </c>
      <c r="AP2568" s="11" t="e">
        <f>IF(#REF!="PULMONAR",1,IF(AND(#REF!="EXTRAPULMONAR",#REF!&lt;&gt;"MENINGEA"),2,IF(AND(#REF!="EXTRAPULMONAR",#REF!="MENINGEA"),3,)))</f>
        <v>#REF!</v>
      </c>
      <c r="AQ25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8" s="4">
        <f t="shared" si="1223"/>
        <v>0</v>
      </c>
      <c r="AS2568" s="10">
        <f t="shared" si="1224"/>
        <v>0</v>
      </c>
      <c r="AT2568" s="10">
        <f t="shared" si="1225"/>
        <v>0</v>
      </c>
      <c r="AU2568" s="10" t="str">
        <f t="shared" si="1226"/>
        <v>0</v>
      </c>
      <c r="AV2568" s="11" t="e">
        <f t="shared" si="1227"/>
        <v>#N/A</v>
      </c>
      <c r="AW2568" s="4" t="e">
        <f t="shared" si="1228"/>
        <v>#N/A</v>
      </c>
      <c r="AX2568" s="10" t="e">
        <f t="shared" si="1214"/>
        <v>#N/A</v>
      </c>
      <c r="AY2568" s="10" t="e">
        <f t="shared" si="1215"/>
        <v>#N/A</v>
      </c>
      <c r="AZ2568" s="10" t="e">
        <f t="shared" si="1229"/>
        <v>#REF!</v>
      </c>
      <c r="BA2568" s="12" t="e">
        <f>IF(BW2568=7,0,AJ2568&amp;IF(#REF!="SI",1,IF(#REF!="NO",2,IF(#REF!="VIH + PREVIO",3,0))))</f>
        <v>#REF!</v>
      </c>
      <c r="BB2568" s="13" t="e">
        <f>IF(AND(#REF!="POSITIVO",#REF!="POSITIVO"),1,IF(#REF!="NEGATIVO",2,IF(#REF!="VIH + PREVIO",3,0)))</f>
        <v>#REF!</v>
      </c>
      <c r="BC2568" s="10" t="e">
        <f>IF(#REF!="SI",1,IF(#REF!="NO",2,0))</f>
        <v>#REF!</v>
      </c>
      <c r="BD2568" s="10" t="e">
        <f>IF(#REF!="SI",1,IF(#REF!="NO",2,0))</f>
        <v>#REF!</v>
      </c>
      <c r="BE2568" s="10" t="e">
        <f>IF(OR(#REF!="VIH + PREVIO",#REF!="VIH + PREVIO",#REF!="VIH + PREVIO"),1,0)</f>
        <v>#REF!</v>
      </c>
      <c r="BF2568" s="13" t="e">
        <f>IF(OR(#REF!="POSITIVO",#REF!="NEGATIVO"),1,IF(#REF!="PACIENTE NO ACEPTA",2,IF(#REF!="VIH + PREVIO",3,0)))</f>
        <v>#REF!</v>
      </c>
      <c r="BG2568" s="10" t="e">
        <f t="shared" si="1230"/>
        <v>#REF!</v>
      </c>
      <c r="BH2568" s="10" t="e">
        <f t="shared" si="1231"/>
        <v>#REF!</v>
      </c>
      <c r="BI2568" s="10" t="e">
        <f t="shared" si="1232"/>
        <v>#REF!</v>
      </c>
      <c r="BJ2568" s="10" t="e">
        <f t="shared" si="1233"/>
        <v>#REF!</v>
      </c>
      <c r="BK2568" s="10" t="e">
        <f t="shared" si="1234"/>
        <v>#REF!</v>
      </c>
      <c r="BL2568" s="10" t="e">
        <f t="shared" si="1235"/>
        <v>#REF!</v>
      </c>
      <c r="BM2568" s="10" t="e">
        <f>IF(OR(BW2568=7,AQ2568=6),0,IF(#REF!="I",1,IF(#REF!="II",2,IF(#REF!="III",3,IF(#REF!="IV",4))))&amp;AP2568&amp;AQ2568&amp;AR2568&amp;AS2568&amp;AT2568&amp;AU2568&amp;AX2568)</f>
        <v>#REF!</v>
      </c>
      <c r="BN2568" s="10" t="e">
        <f t="shared" si="1236"/>
        <v>#REF!</v>
      </c>
      <c r="BO2568" s="10" t="e">
        <f t="shared" si="1237"/>
        <v>#REF!</v>
      </c>
      <c r="BP2568" s="10" t="e">
        <f t="shared" si="1238"/>
        <v>#REF!</v>
      </c>
      <c r="BQ2568" s="10" t="e">
        <f t="shared" si="1239"/>
        <v>#REF!</v>
      </c>
      <c r="BR2568" s="10" t="e">
        <f t="shared" si="1240"/>
        <v>#REF!</v>
      </c>
      <c r="BS2568" s="10" t="e">
        <f t="shared" si="1241"/>
        <v>#REF!</v>
      </c>
      <c r="BT2568" s="10" t="e">
        <f>IF(OR(BW2568=7,AQ2568=6),0,AO2568&amp;IF(#REF!="SI",1,IF(#REF!="NO",2,IF(#REF!="VIH + PREVIO",3,0))))</f>
        <v>#REF!</v>
      </c>
      <c r="BU2568" s="10" t="e">
        <f>IF(OR(BW2568=7,AQ2568=6),0,IF(#REF!="-",1,0))</f>
        <v>#REF!</v>
      </c>
      <c r="BV2568" s="10" t="e">
        <f t="shared" si="1242"/>
        <v>#REF!</v>
      </c>
      <c r="BW25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8" s="10" t="e">
        <f t="shared" si="1217"/>
        <v>#REF!</v>
      </c>
      <c r="BY2568" s="10" t="e">
        <f t="shared" si="1243"/>
        <v>#REF!</v>
      </c>
      <c r="BZ2568" s="10" t="e">
        <f t="shared" si="1218"/>
        <v>#REF!</v>
      </c>
      <c r="CA2568" s="10"/>
    </row>
    <row r="2569" spans="1:79" ht="23.25" customHeight="1" x14ac:dyDescent="0.3">
      <c r="A2569" s="7">
        <v>2567</v>
      </c>
      <c r="B2569" s="43"/>
      <c r="C2569" s="44"/>
      <c r="D2569" s="45"/>
      <c r="E2569" s="46"/>
      <c r="F2569" s="46"/>
      <c r="G2569" s="46"/>
      <c r="H2569" s="50"/>
      <c r="I2569" s="51"/>
      <c r="J2569" s="52"/>
      <c r="K2569" s="51"/>
      <c r="L2569" s="53"/>
      <c r="M2569" s="54"/>
      <c r="N2569" s="43"/>
      <c r="O2569" s="55"/>
      <c r="P2569" s="46"/>
      <c r="Q2569" s="46"/>
      <c r="R2569" s="46"/>
      <c r="S2569" s="43"/>
      <c r="T2569" s="56"/>
      <c r="U2569" s="46"/>
      <c r="V2569" s="57"/>
      <c r="W2569" s="58"/>
      <c r="X2569" s="57"/>
      <c r="Y2569" s="46"/>
      <c r="Z2569" s="57"/>
      <c r="AA2569" s="59"/>
      <c r="AB2569" s="60"/>
      <c r="AJ2569" s="11">
        <f t="shared" si="1216"/>
        <v>13</v>
      </c>
      <c r="AK2569" s="11">
        <f t="shared" si="1219"/>
        <v>0</v>
      </c>
      <c r="AL2569" s="11">
        <f t="shared" si="1220"/>
        <v>0</v>
      </c>
      <c r="AM2569" s="11">
        <f t="shared" si="1221"/>
        <v>0</v>
      </c>
      <c r="AN2569" s="11">
        <f t="shared" si="1222"/>
        <v>0</v>
      </c>
      <c r="AO2569" s="4" t="e">
        <f>IF(#REF!="I",1,IF(#REF!="II",2,IF(#REF!="III",3,IF(#REF!="IV",4))))</f>
        <v>#REF!</v>
      </c>
      <c r="AP2569" s="11" t="e">
        <f>IF(#REF!="PULMONAR",1,IF(AND(#REF!="EXTRAPULMONAR",#REF!&lt;&gt;"MENINGEA"),2,IF(AND(#REF!="EXTRAPULMONAR",#REF!="MENINGEA"),3,)))</f>
        <v>#REF!</v>
      </c>
      <c r="AQ25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69" s="4">
        <f t="shared" si="1223"/>
        <v>0</v>
      </c>
      <c r="AS2569" s="10">
        <f t="shared" si="1224"/>
        <v>0</v>
      </c>
      <c r="AT2569" s="10">
        <f t="shared" si="1225"/>
        <v>0</v>
      </c>
      <c r="AU2569" s="10" t="str">
        <f t="shared" si="1226"/>
        <v>0</v>
      </c>
      <c r="AV2569" s="11" t="e">
        <f t="shared" si="1227"/>
        <v>#N/A</v>
      </c>
      <c r="AW2569" s="4" t="e">
        <f t="shared" si="1228"/>
        <v>#N/A</v>
      </c>
      <c r="AX2569" s="10" t="e">
        <f t="shared" si="1214"/>
        <v>#N/A</v>
      </c>
      <c r="AY2569" s="10" t="e">
        <f t="shared" si="1215"/>
        <v>#N/A</v>
      </c>
      <c r="AZ2569" s="10" t="e">
        <f t="shared" si="1229"/>
        <v>#REF!</v>
      </c>
      <c r="BA2569" s="12" t="e">
        <f>IF(BW2569=7,0,AJ2569&amp;IF(#REF!="SI",1,IF(#REF!="NO",2,IF(#REF!="VIH + PREVIO",3,0))))</f>
        <v>#REF!</v>
      </c>
      <c r="BB2569" s="13" t="e">
        <f>IF(AND(#REF!="POSITIVO",#REF!="POSITIVO"),1,IF(#REF!="NEGATIVO",2,IF(#REF!="VIH + PREVIO",3,0)))</f>
        <v>#REF!</v>
      </c>
      <c r="BC2569" s="10" t="e">
        <f>IF(#REF!="SI",1,IF(#REF!="NO",2,0))</f>
        <v>#REF!</v>
      </c>
      <c r="BD2569" s="10" t="e">
        <f>IF(#REF!="SI",1,IF(#REF!="NO",2,0))</f>
        <v>#REF!</v>
      </c>
      <c r="BE2569" s="10" t="e">
        <f>IF(OR(#REF!="VIH + PREVIO",#REF!="VIH + PREVIO",#REF!="VIH + PREVIO"),1,0)</f>
        <v>#REF!</v>
      </c>
      <c r="BF2569" s="13" t="e">
        <f>IF(OR(#REF!="POSITIVO",#REF!="NEGATIVO"),1,IF(#REF!="PACIENTE NO ACEPTA",2,IF(#REF!="VIH + PREVIO",3,0)))</f>
        <v>#REF!</v>
      </c>
      <c r="BG2569" s="10" t="e">
        <f t="shared" si="1230"/>
        <v>#REF!</v>
      </c>
      <c r="BH2569" s="10" t="e">
        <f t="shared" si="1231"/>
        <v>#REF!</v>
      </c>
      <c r="BI2569" s="10" t="e">
        <f t="shared" si="1232"/>
        <v>#REF!</v>
      </c>
      <c r="BJ2569" s="10" t="e">
        <f t="shared" si="1233"/>
        <v>#REF!</v>
      </c>
      <c r="BK2569" s="10" t="e">
        <f t="shared" si="1234"/>
        <v>#REF!</v>
      </c>
      <c r="BL2569" s="10" t="e">
        <f t="shared" si="1235"/>
        <v>#REF!</v>
      </c>
      <c r="BM2569" s="10" t="e">
        <f>IF(OR(BW2569=7,AQ2569=6),0,IF(#REF!="I",1,IF(#REF!="II",2,IF(#REF!="III",3,IF(#REF!="IV",4))))&amp;AP2569&amp;AQ2569&amp;AR2569&amp;AS2569&amp;AT2569&amp;AU2569&amp;AX2569)</f>
        <v>#REF!</v>
      </c>
      <c r="BN2569" s="10" t="e">
        <f t="shared" si="1236"/>
        <v>#REF!</v>
      </c>
      <c r="BO2569" s="10" t="e">
        <f t="shared" si="1237"/>
        <v>#REF!</v>
      </c>
      <c r="BP2569" s="10" t="e">
        <f t="shared" si="1238"/>
        <v>#REF!</v>
      </c>
      <c r="BQ2569" s="10" t="e">
        <f t="shared" si="1239"/>
        <v>#REF!</v>
      </c>
      <c r="BR2569" s="10" t="e">
        <f t="shared" si="1240"/>
        <v>#REF!</v>
      </c>
      <c r="BS2569" s="10" t="e">
        <f t="shared" si="1241"/>
        <v>#REF!</v>
      </c>
      <c r="BT2569" s="10" t="e">
        <f>IF(OR(BW2569=7,AQ2569=6),0,AO2569&amp;IF(#REF!="SI",1,IF(#REF!="NO",2,IF(#REF!="VIH + PREVIO",3,0))))</f>
        <v>#REF!</v>
      </c>
      <c r="BU2569" s="10" t="e">
        <f>IF(OR(BW2569=7,AQ2569=6),0,IF(#REF!="-",1,0))</f>
        <v>#REF!</v>
      </c>
      <c r="BV2569" s="10" t="e">
        <f t="shared" si="1242"/>
        <v>#REF!</v>
      </c>
      <c r="BW25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69" s="10" t="e">
        <f t="shared" si="1217"/>
        <v>#REF!</v>
      </c>
      <c r="BY2569" s="10" t="e">
        <f t="shared" si="1243"/>
        <v>#REF!</v>
      </c>
      <c r="BZ2569" s="10" t="e">
        <f t="shared" si="1218"/>
        <v>#REF!</v>
      </c>
      <c r="CA2569" s="10"/>
    </row>
    <row r="2570" spans="1:79" ht="23.25" customHeight="1" x14ac:dyDescent="0.3">
      <c r="A2570" s="7">
        <v>2568</v>
      </c>
      <c r="B2570" s="43"/>
      <c r="C2570" s="44"/>
      <c r="D2570" s="45"/>
      <c r="E2570" s="46"/>
      <c r="F2570" s="46"/>
      <c r="G2570" s="46"/>
      <c r="H2570" s="50"/>
      <c r="I2570" s="51"/>
      <c r="J2570" s="52"/>
      <c r="K2570" s="51"/>
      <c r="L2570" s="53"/>
      <c r="M2570" s="54"/>
      <c r="N2570" s="43"/>
      <c r="O2570" s="55"/>
      <c r="P2570" s="46"/>
      <c r="Q2570" s="46"/>
      <c r="R2570" s="46"/>
      <c r="S2570" s="43"/>
      <c r="T2570" s="56"/>
      <c r="U2570" s="46"/>
      <c r="V2570" s="57"/>
      <c r="W2570" s="58"/>
      <c r="X2570" s="57"/>
      <c r="Y2570" s="46"/>
      <c r="Z2570" s="57"/>
      <c r="AA2570" s="59"/>
      <c r="AB2570" s="60"/>
      <c r="AJ2570" s="11">
        <f t="shared" si="1216"/>
        <v>13</v>
      </c>
      <c r="AK2570" s="11">
        <f t="shared" si="1219"/>
        <v>0</v>
      </c>
      <c r="AL2570" s="11">
        <f t="shared" si="1220"/>
        <v>0</v>
      </c>
      <c r="AM2570" s="11">
        <f t="shared" si="1221"/>
        <v>0</v>
      </c>
      <c r="AN2570" s="11">
        <f t="shared" si="1222"/>
        <v>0</v>
      </c>
      <c r="AO2570" s="4" t="e">
        <f>IF(#REF!="I",1,IF(#REF!="II",2,IF(#REF!="III",3,IF(#REF!="IV",4))))</f>
        <v>#REF!</v>
      </c>
      <c r="AP2570" s="11" t="e">
        <f>IF(#REF!="PULMONAR",1,IF(AND(#REF!="EXTRAPULMONAR",#REF!&lt;&gt;"MENINGEA"),2,IF(AND(#REF!="EXTRAPULMONAR",#REF!="MENINGEA"),3,)))</f>
        <v>#REF!</v>
      </c>
      <c r="AQ25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0" s="4">
        <f t="shared" si="1223"/>
        <v>0</v>
      </c>
      <c r="AS2570" s="10">
        <f t="shared" si="1224"/>
        <v>0</v>
      </c>
      <c r="AT2570" s="10">
        <f t="shared" si="1225"/>
        <v>0</v>
      </c>
      <c r="AU2570" s="10" t="str">
        <f t="shared" si="1226"/>
        <v>0</v>
      </c>
      <c r="AV2570" s="11" t="e">
        <f t="shared" si="1227"/>
        <v>#N/A</v>
      </c>
      <c r="AW2570" s="4" t="e">
        <f t="shared" si="1228"/>
        <v>#N/A</v>
      </c>
      <c r="AX2570" s="10" t="e">
        <f t="shared" si="1214"/>
        <v>#N/A</v>
      </c>
      <c r="AY2570" s="10" t="e">
        <f t="shared" si="1215"/>
        <v>#N/A</v>
      </c>
      <c r="AZ2570" s="10" t="e">
        <f t="shared" si="1229"/>
        <v>#REF!</v>
      </c>
      <c r="BA2570" s="12" t="e">
        <f>IF(BW2570=7,0,AJ2570&amp;IF(#REF!="SI",1,IF(#REF!="NO",2,IF(#REF!="VIH + PREVIO",3,0))))</f>
        <v>#REF!</v>
      </c>
      <c r="BB2570" s="13" t="e">
        <f>IF(AND(#REF!="POSITIVO",#REF!="POSITIVO"),1,IF(#REF!="NEGATIVO",2,IF(#REF!="VIH + PREVIO",3,0)))</f>
        <v>#REF!</v>
      </c>
      <c r="BC2570" s="10" t="e">
        <f>IF(#REF!="SI",1,IF(#REF!="NO",2,0))</f>
        <v>#REF!</v>
      </c>
      <c r="BD2570" s="10" t="e">
        <f>IF(#REF!="SI",1,IF(#REF!="NO",2,0))</f>
        <v>#REF!</v>
      </c>
      <c r="BE2570" s="10" t="e">
        <f>IF(OR(#REF!="VIH + PREVIO",#REF!="VIH + PREVIO",#REF!="VIH + PREVIO"),1,0)</f>
        <v>#REF!</v>
      </c>
      <c r="BF2570" s="13" t="e">
        <f>IF(OR(#REF!="POSITIVO",#REF!="NEGATIVO"),1,IF(#REF!="PACIENTE NO ACEPTA",2,IF(#REF!="VIH + PREVIO",3,0)))</f>
        <v>#REF!</v>
      </c>
      <c r="BG2570" s="10" t="e">
        <f t="shared" si="1230"/>
        <v>#REF!</v>
      </c>
      <c r="BH2570" s="10" t="e">
        <f t="shared" si="1231"/>
        <v>#REF!</v>
      </c>
      <c r="BI2570" s="10" t="e">
        <f t="shared" si="1232"/>
        <v>#REF!</v>
      </c>
      <c r="BJ2570" s="10" t="e">
        <f t="shared" si="1233"/>
        <v>#REF!</v>
      </c>
      <c r="BK2570" s="10" t="e">
        <f t="shared" si="1234"/>
        <v>#REF!</v>
      </c>
      <c r="BL2570" s="10" t="e">
        <f t="shared" si="1235"/>
        <v>#REF!</v>
      </c>
      <c r="BM2570" s="10" t="e">
        <f>IF(OR(BW2570=7,AQ2570=6),0,IF(#REF!="I",1,IF(#REF!="II",2,IF(#REF!="III",3,IF(#REF!="IV",4))))&amp;AP2570&amp;AQ2570&amp;AR2570&amp;AS2570&amp;AT2570&amp;AU2570&amp;AX2570)</f>
        <v>#REF!</v>
      </c>
      <c r="BN2570" s="10" t="e">
        <f t="shared" si="1236"/>
        <v>#REF!</v>
      </c>
      <c r="BO2570" s="10" t="e">
        <f t="shared" si="1237"/>
        <v>#REF!</v>
      </c>
      <c r="BP2570" s="10" t="e">
        <f t="shared" si="1238"/>
        <v>#REF!</v>
      </c>
      <c r="BQ2570" s="10" t="e">
        <f t="shared" si="1239"/>
        <v>#REF!</v>
      </c>
      <c r="BR2570" s="10" t="e">
        <f t="shared" si="1240"/>
        <v>#REF!</v>
      </c>
      <c r="BS2570" s="10" t="e">
        <f t="shared" si="1241"/>
        <v>#REF!</v>
      </c>
      <c r="BT2570" s="10" t="e">
        <f>IF(OR(BW2570=7,AQ2570=6),0,AO2570&amp;IF(#REF!="SI",1,IF(#REF!="NO",2,IF(#REF!="VIH + PREVIO",3,0))))</f>
        <v>#REF!</v>
      </c>
      <c r="BU2570" s="10" t="e">
        <f>IF(OR(BW2570=7,AQ2570=6),0,IF(#REF!="-",1,0))</f>
        <v>#REF!</v>
      </c>
      <c r="BV2570" s="10" t="e">
        <f t="shared" si="1242"/>
        <v>#REF!</v>
      </c>
      <c r="BW25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0" s="10" t="e">
        <f t="shared" si="1217"/>
        <v>#REF!</v>
      </c>
      <c r="BY2570" s="10" t="e">
        <f t="shared" si="1243"/>
        <v>#REF!</v>
      </c>
      <c r="BZ2570" s="10" t="e">
        <f t="shared" si="1218"/>
        <v>#REF!</v>
      </c>
      <c r="CA2570" s="10"/>
    </row>
    <row r="2571" spans="1:79" ht="23.25" customHeight="1" x14ac:dyDescent="0.3">
      <c r="A2571" s="7">
        <v>2569</v>
      </c>
      <c r="B2571" s="43"/>
      <c r="C2571" s="44"/>
      <c r="D2571" s="45"/>
      <c r="E2571" s="46"/>
      <c r="F2571" s="46"/>
      <c r="G2571" s="46"/>
      <c r="H2571" s="50"/>
      <c r="I2571" s="51"/>
      <c r="J2571" s="52"/>
      <c r="K2571" s="51"/>
      <c r="L2571" s="53"/>
      <c r="M2571" s="54"/>
      <c r="N2571" s="43"/>
      <c r="O2571" s="55"/>
      <c r="P2571" s="46"/>
      <c r="Q2571" s="46"/>
      <c r="R2571" s="46"/>
      <c r="S2571" s="43"/>
      <c r="T2571" s="56"/>
      <c r="U2571" s="46"/>
      <c r="V2571" s="57"/>
      <c r="W2571" s="58"/>
      <c r="X2571" s="57"/>
      <c r="Y2571" s="46"/>
      <c r="Z2571" s="57"/>
      <c r="AA2571" s="59"/>
      <c r="AB2571" s="60"/>
      <c r="AJ2571" s="11">
        <f t="shared" si="1216"/>
        <v>13</v>
      </c>
      <c r="AK2571" s="11">
        <f t="shared" si="1219"/>
        <v>0</v>
      </c>
      <c r="AL2571" s="11">
        <f t="shared" si="1220"/>
        <v>0</v>
      </c>
      <c r="AM2571" s="11">
        <f t="shared" si="1221"/>
        <v>0</v>
      </c>
      <c r="AN2571" s="11">
        <f t="shared" si="1222"/>
        <v>0</v>
      </c>
      <c r="AO2571" s="4" t="e">
        <f>IF(#REF!="I",1,IF(#REF!="II",2,IF(#REF!="III",3,IF(#REF!="IV",4))))</f>
        <v>#REF!</v>
      </c>
      <c r="AP2571" s="11" t="e">
        <f>IF(#REF!="PULMONAR",1,IF(AND(#REF!="EXTRAPULMONAR",#REF!&lt;&gt;"MENINGEA"),2,IF(AND(#REF!="EXTRAPULMONAR",#REF!="MENINGEA"),3,)))</f>
        <v>#REF!</v>
      </c>
      <c r="AQ25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1" s="4">
        <f t="shared" si="1223"/>
        <v>0</v>
      </c>
      <c r="AS2571" s="10">
        <f t="shared" si="1224"/>
        <v>0</v>
      </c>
      <c r="AT2571" s="10">
        <f t="shared" si="1225"/>
        <v>0</v>
      </c>
      <c r="AU2571" s="10" t="str">
        <f t="shared" si="1226"/>
        <v>0</v>
      </c>
      <c r="AV2571" s="11" t="e">
        <f t="shared" si="1227"/>
        <v>#N/A</v>
      </c>
      <c r="AW2571" s="4" t="e">
        <f t="shared" si="1228"/>
        <v>#N/A</v>
      </c>
      <c r="AX2571" s="10" t="e">
        <f t="shared" si="1214"/>
        <v>#N/A</v>
      </c>
      <c r="AY2571" s="10" t="e">
        <f t="shared" si="1215"/>
        <v>#N/A</v>
      </c>
      <c r="AZ2571" s="10" t="e">
        <f t="shared" si="1229"/>
        <v>#REF!</v>
      </c>
      <c r="BA2571" s="12" t="e">
        <f>IF(BW2571=7,0,AJ2571&amp;IF(#REF!="SI",1,IF(#REF!="NO",2,IF(#REF!="VIH + PREVIO",3,0))))</f>
        <v>#REF!</v>
      </c>
      <c r="BB2571" s="13" t="e">
        <f>IF(AND(#REF!="POSITIVO",#REF!="POSITIVO"),1,IF(#REF!="NEGATIVO",2,IF(#REF!="VIH + PREVIO",3,0)))</f>
        <v>#REF!</v>
      </c>
      <c r="BC2571" s="10" t="e">
        <f>IF(#REF!="SI",1,IF(#REF!="NO",2,0))</f>
        <v>#REF!</v>
      </c>
      <c r="BD2571" s="10" t="e">
        <f>IF(#REF!="SI",1,IF(#REF!="NO",2,0))</f>
        <v>#REF!</v>
      </c>
      <c r="BE2571" s="10" t="e">
        <f>IF(OR(#REF!="VIH + PREVIO",#REF!="VIH + PREVIO",#REF!="VIH + PREVIO"),1,0)</f>
        <v>#REF!</v>
      </c>
      <c r="BF2571" s="13" t="e">
        <f>IF(OR(#REF!="POSITIVO",#REF!="NEGATIVO"),1,IF(#REF!="PACIENTE NO ACEPTA",2,IF(#REF!="VIH + PREVIO",3,0)))</f>
        <v>#REF!</v>
      </c>
      <c r="BG2571" s="10" t="e">
        <f t="shared" si="1230"/>
        <v>#REF!</v>
      </c>
      <c r="BH2571" s="10" t="e">
        <f t="shared" si="1231"/>
        <v>#REF!</v>
      </c>
      <c r="BI2571" s="10" t="e">
        <f t="shared" si="1232"/>
        <v>#REF!</v>
      </c>
      <c r="BJ2571" s="10" t="e">
        <f t="shared" si="1233"/>
        <v>#REF!</v>
      </c>
      <c r="BK2571" s="10" t="e">
        <f t="shared" si="1234"/>
        <v>#REF!</v>
      </c>
      <c r="BL2571" s="10" t="e">
        <f t="shared" si="1235"/>
        <v>#REF!</v>
      </c>
      <c r="BM2571" s="10" t="e">
        <f>IF(OR(BW2571=7,AQ2571=6),0,IF(#REF!="I",1,IF(#REF!="II",2,IF(#REF!="III",3,IF(#REF!="IV",4))))&amp;AP2571&amp;AQ2571&amp;AR2571&amp;AS2571&amp;AT2571&amp;AU2571&amp;AX2571)</f>
        <v>#REF!</v>
      </c>
      <c r="BN2571" s="10" t="e">
        <f t="shared" si="1236"/>
        <v>#REF!</v>
      </c>
      <c r="BO2571" s="10" t="e">
        <f t="shared" si="1237"/>
        <v>#REF!</v>
      </c>
      <c r="BP2571" s="10" t="e">
        <f t="shared" si="1238"/>
        <v>#REF!</v>
      </c>
      <c r="BQ2571" s="10" t="e">
        <f t="shared" si="1239"/>
        <v>#REF!</v>
      </c>
      <c r="BR2571" s="10" t="e">
        <f t="shared" si="1240"/>
        <v>#REF!</v>
      </c>
      <c r="BS2571" s="10" t="e">
        <f t="shared" si="1241"/>
        <v>#REF!</v>
      </c>
      <c r="BT2571" s="10" t="e">
        <f>IF(OR(BW2571=7,AQ2571=6),0,AO2571&amp;IF(#REF!="SI",1,IF(#REF!="NO",2,IF(#REF!="VIH + PREVIO",3,0))))</f>
        <v>#REF!</v>
      </c>
      <c r="BU2571" s="10" t="e">
        <f>IF(OR(BW2571=7,AQ2571=6),0,IF(#REF!="-",1,0))</f>
        <v>#REF!</v>
      </c>
      <c r="BV2571" s="10" t="e">
        <f t="shared" si="1242"/>
        <v>#REF!</v>
      </c>
      <c r="BW25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1" s="10" t="e">
        <f t="shared" si="1217"/>
        <v>#REF!</v>
      </c>
      <c r="BY2571" s="10" t="e">
        <f t="shared" si="1243"/>
        <v>#REF!</v>
      </c>
      <c r="BZ2571" s="10" t="e">
        <f t="shared" si="1218"/>
        <v>#REF!</v>
      </c>
      <c r="CA2571" s="10"/>
    </row>
    <row r="2572" spans="1:79" ht="23.25" customHeight="1" x14ac:dyDescent="0.3">
      <c r="A2572" s="7">
        <v>2570</v>
      </c>
      <c r="B2572" s="43"/>
      <c r="C2572" s="44"/>
      <c r="D2572" s="45"/>
      <c r="E2572" s="46"/>
      <c r="F2572" s="46"/>
      <c r="G2572" s="46"/>
      <c r="H2572" s="50"/>
      <c r="I2572" s="51"/>
      <c r="J2572" s="52"/>
      <c r="K2572" s="51"/>
      <c r="L2572" s="53"/>
      <c r="M2572" s="54"/>
      <c r="N2572" s="43"/>
      <c r="O2572" s="55"/>
      <c r="P2572" s="46"/>
      <c r="Q2572" s="46"/>
      <c r="R2572" s="46"/>
      <c r="S2572" s="43"/>
      <c r="T2572" s="56"/>
      <c r="U2572" s="46"/>
      <c r="V2572" s="57"/>
      <c r="W2572" s="58"/>
      <c r="X2572" s="57"/>
      <c r="Y2572" s="46"/>
      <c r="Z2572" s="57"/>
      <c r="AA2572" s="59"/>
      <c r="AB2572" s="60"/>
      <c r="AJ2572" s="11">
        <f t="shared" si="1216"/>
        <v>13</v>
      </c>
      <c r="AK2572" s="11">
        <f t="shared" si="1219"/>
        <v>0</v>
      </c>
      <c r="AL2572" s="11">
        <f t="shared" si="1220"/>
        <v>0</v>
      </c>
      <c r="AM2572" s="11">
        <f t="shared" si="1221"/>
        <v>0</v>
      </c>
      <c r="AN2572" s="11">
        <f t="shared" si="1222"/>
        <v>0</v>
      </c>
      <c r="AO2572" s="4" t="e">
        <f>IF(#REF!="I",1,IF(#REF!="II",2,IF(#REF!="III",3,IF(#REF!="IV",4))))</f>
        <v>#REF!</v>
      </c>
      <c r="AP2572" s="11" t="e">
        <f>IF(#REF!="PULMONAR",1,IF(AND(#REF!="EXTRAPULMONAR",#REF!&lt;&gt;"MENINGEA"),2,IF(AND(#REF!="EXTRAPULMONAR",#REF!="MENINGEA"),3,)))</f>
        <v>#REF!</v>
      </c>
      <c r="AQ25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2" s="4">
        <f t="shared" si="1223"/>
        <v>0</v>
      </c>
      <c r="AS2572" s="10">
        <f t="shared" si="1224"/>
        <v>0</v>
      </c>
      <c r="AT2572" s="10">
        <f t="shared" si="1225"/>
        <v>0</v>
      </c>
      <c r="AU2572" s="10" t="str">
        <f t="shared" si="1226"/>
        <v>0</v>
      </c>
      <c r="AV2572" s="11" t="e">
        <f t="shared" si="1227"/>
        <v>#N/A</v>
      </c>
      <c r="AW2572" s="4" t="e">
        <f t="shared" si="1228"/>
        <v>#N/A</v>
      </c>
      <c r="AX2572" s="10" t="e">
        <f t="shared" si="1214"/>
        <v>#N/A</v>
      </c>
      <c r="AY2572" s="10" t="e">
        <f t="shared" si="1215"/>
        <v>#N/A</v>
      </c>
      <c r="AZ2572" s="10" t="e">
        <f t="shared" si="1229"/>
        <v>#REF!</v>
      </c>
      <c r="BA2572" s="12" t="e">
        <f>IF(BW2572=7,0,AJ2572&amp;IF(#REF!="SI",1,IF(#REF!="NO",2,IF(#REF!="VIH + PREVIO",3,0))))</f>
        <v>#REF!</v>
      </c>
      <c r="BB2572" s="13" t="e">
        <f>IF(AND(#REF!="POSITIVO",#REF!="POSITIVO"),1,IF(#REF!="NEGATIVO",2,IF(#REF!="VIH + PREVIO",3,0)))</f>
        <v>#REF!</v>
      </c>
      <c r="BC2572" s="10" t="e">
        <f>IF(#REF!="SI",1,IF(#REF!="NO",2,0))</f>
        <v>#REF!</v>
      </c>
      <c r="BD2572" s="10" t="e">
        <f>IF(#REF!="SI",1,IF(#REF!="NO",2,0))</f>
        <v>#REF!</v>
      </c>
      <c r="BE2572" s="10" t="e">
        <f>IF(OR(#REF!="VIH + PREVIO",#REF!="VIH + PREVIO",#REF!="VIH + PREVIO"),1,0)</f>
        <v>#REF!</v>
      </c>
      <c r="BF2572" s="13" t="e">
        <f>IF(OR(#REF!="POSITIVO",#REF!="NEGATIVO"),1,IF(#REF!="PACIENTE NO ACEPTA",2,IF(#REF!="VIH + PREVIO",3,0)))</f>
        <v>#REF!</v>
      </c>
      <c r="BG2572" s="10" t="e">
        <f t="shared" si="1230"/>
        <v>#REF!</v>
      </c>
      <c r="BH2572" s="10" t="e">
        <f t="shared" si="1231"/>
        <v>#REF!</v>
      </c>
      <c r="BI2572" s="10" t="e">
        <f t="shared" si="1232"/>
        <v>#REF!</v>
      </c>
      <c r="BJ2572" s="10" t="e">
        <f t="shared" si="1233"/>
        <v>#REF!</v>
      </c>
      <c r="BK2572" s="10" t="e">
        <f t="shared" si="1234"/>
        <v>#REF!</v>
      </c>
      <c r="BL2572" s="10" t="e">
        <f t="shared" si="1235"/>
        <v>#REF!</v>
      </c>
      <c r="BM2572" s="10" t="e">
        <f>IF(OR(BW2572=7,AQ2572=6),0,IF(#REF!="I",1,IF(#REF!="II",2,IF(#REF!="III",3,IF(#REF!="IV",4))))&amp;AP2572&amp;AQ2572&amp;AR2572&amp;AS2572&amp;AT2572&amp;AU2572&amp;AX2572)</f>
        <v>#REF!</v>
      </c>
      <c r="BN2572" s="10" t="e">
        <f t="shared" si="1236"/>
        <v>#REF!</v>
      </c>
      <c r="BO2572" s="10" t="e">
        <f t="shared" si="1237"/>
        <v>#REF!</v>
      </c>
      <c r="BP2572" s="10" t="e">
        <f t="shared" si="1238"/>
        <v>#REF!</v>
      </c>
      <c r="BQ2572" s="10" t="e">
        <f t="shared" si="1239"/>
        <v>#REF!</v>
      </c>
      <c r="BR2572" s="10" t="e">
        <f t="shared" si="1240"/>
        <v>#REF!</v>
      </c>
      <c r="BS2572" s="10" t="e">
        <f t="shared" si="1241"/>
        <v>#REF!</v>
      </c>
      <c r="BT2572" s="10" t="e">
        <f>IF(OR(BW2572=7,AQ2572=6),0,AO2572&amp;IF(#REF!="SI",1,IF(#REF!="NO",2,IF(#REF!="VIH + PREVIO",3,0))))</f>
        <v>#REF!</v>
      </c>
      <c r="BU2572" s="10" t="e">
        <f>IF(OR(BW2572=7,AQ2572=6),0,IF(#REF!="-",1,0))</f>
        <v>#REF!</v>
      </c>
      <c r="BV2572" s="10" t="e">
        <f t="shared" si="1242"/>
        <v>#REF!</v>
      </c>
      <c r="BW25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2" s="10" t="e">
        <f t="shared" si="1217"/>
        <v>#REF!</v>
      </c>
      <c r="BY2572" s="10" t="e">
        <f t="shared" si="1243"/>
        <v>#REF!</v>
      </c>
      <c r="BZ2572" s="10" t="e">
        <f t="shared" si="1218"/>
        <v>#REF!</v>
      </c>
      <c r="CA2572" s="10"/>
    </row>
    <row r="2573" spans="1:79" ht="23.25" customHeight="1" x14ac:dyDescent="0.3">
      <c r="A2573" s="7">
        <v>2571</v>
      </c>
      <c r="B2573" s="43"/>
      <c r="C2573" s="44"/>
      <c r="D2573" s="45"/>
      <c r="E2573" s="46"/>
      <c r="F2573" s="46"/>
      <c r="G2573" s="46"/>
      <c r="H2573" s="50"/>
      <c r="I2573" s="51"/>
      <c r="J2573" s="52"/>
      <c r="K2573" s="51"/>
      <c r="L2573" s="53"/>
      <c r="M2573" s="54"/>
      <c r="N2573" s="43"/>
      <c r="O2573" s="55"/>
      <c r="P2573" s="46"/>
      <c r="Q2573" s="46"/>
      <c r="R2573" s="46"/>
      <c r="S2573" s="43"/>
      <c r="T2573" s="56"/>
      <c r="U2573" s="46"/>
      <c r="V2573" s="57"/>
      <c r="W2573" s="58"/>
      <c r="X2573" s="57"/>
      <c r="Y2573" s="46"/>
      <c r="Z2573" s="57"/>
      <c r="AA2573" s="59"/>
      <c r="AB2573" s="60"/>
      <c r="AJ2573" s="11">
        <f t="shared" si="1216"/>
        <v>13</v>
      </c>
      <c r="AK2573" s="11">
        <f t="shared" si="1219"/>
        <v>0</v>
      </c>
      <c r="AL2573" s="11">
        <f t="shared" si="1220"/>
        <v>0</v>
      </c>
      <c r="AM2573" s="11">
        <f t="shared" si="1221"/>
        <v>0</v>
      </c>
      <c r="AN2573" s="11">
        <f t="shared" si="1222"/>
        <v>0</v>
      </c>
      <c r="AO2573" s="4" t="e">
        <f>IF(#REF!="I",1,IF(#REF!="II",2,IF(#REF!="III",3,IF(#REF!="IV",4))))</f>
        <v>#REF!</v>
      </c>
      <c r="AP2573" s="11" t="e">
        <f>IF(#REF!="PULMONAR",1,IF(AND(#REF!="EXTRAPULMONAR",#REF!&lt;&gt;"MENINGEA"),2,IF(AND(#REF!="EXTRAPULMONAR",#REF!="MENINGEA"),3,)))</f>
        <v>#REF!</v>
      </c>
      <c r="AQ25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3" s="4">
        <f t="shared" si="1223"/>
        <v>0</v>
      </c>
      <c r="AS2573" s="10">
        <f t="shared" si="1224"/>
        <v>0</v>
      </c>
      <c r="AT2573" s="10">
        <f t="shared" si="1225"/>
        <v>0</v>
      </c>
      <c r="AU2573" s="10" t="str">
        <f t="shared" si="1226"/>
        <v>0</v>
      </c>
      <c r="AV2573" s="11" t="e">
        <f t="shared" si="1227"/>
        <v>#N/A</v>
      </c>
      <c r="AW2573" s="4" t="e">
        <f t="shared" si="1228"/>
        <v>#N/A</v>
      </c>
      <c r="AX2573" s="10" t="e">
        <f t="shared" si="1214"/>
        <v>#N/A</v>
      </c>
      <c r="AY2573" s="10" t="e">
        <f t="shared" si="1215"/>
        <v>#N/A</v>
      </c>
      <c r="AZ2573" s="10" t="e">
        <f t="shared" si="1229"/>
        <v>#REF!</v>
      </c>
      <c r="BA2573" s="12" t="e">
        <f>IF(BW2573=7,0,AJ2573&amp;IF(#REF!="SI",1,IF(#REF!="NO",2,IF(#REF!="VIH + PREVIO",3,0))))</f>
        <v>#REF!</v>
      </c>
      <c r="BB2573" s="13" t="e">
        <f>IF(AND(#REF!="POSITIVO",#REF!="POSITIVO"),1,IF(#REF!="NEGATIVO",2,IF(#REF!="VIH + PREVIO",3,0)))</f>
        <v>#REF!</v>
      </c>
      <c r="BC2573" s="10" t="e">
        <f>IF(#REF!="SI",1,IF(#REF!="NO",2,0))</f>
        <v>#REF!</v>
      </c>
      <c r="BD2573" s="10" t="e">
        <f>IF(#REF!="SI",1,IF(#REF!="NO",2,0))</f>
        <v>#REF!</v>
      </c>
      <c r="BE2573" s="10" t="e">
        <f>IF(OR(#REF!="VIH + PREVIO",#REF!="VIH + PREVIO",#REF!="VIH + PREVIO"),1,0)</f>
        <v>#REF!</v>
      </c>
      <c r="BF2573" s="13" t="e">
        <f>IF(OR(#REF!="POSITIVO",#REF!="NEGATIVO"),1,IF(#REF!="PACIENTE NO ACEPTA",2,IF(#REF!="VIH + PREVIO",3,0)))</f>
        <v>#REF!</v>
      </c>
      <c r="BG2573" s="10" t="e">
        <f t="shared" si="1230"/>
        <v>#REF!</v>
      </c>
      <c r="BH2573" s="10" t="e">
        <f t="shared" si="1231"/>
        <v>#REF!</v>
      </c>
      <c r="BI2573" s="10" t="e">
        <f t="shared" si="1232"/>
        <v>#REF!</v>
      </c>
      <c r="BJ2573" s="10" t="e">
        <f t="shared" si="1233"/>
        <v>#REF!</v>
      </c>
      <c r="BK2573" s="10" t="e">
        <f t="shared" si="1234"/>
        <v>#REF!</v>
      </c>
      <c r="BL2573" s="10" t="e">
        <f t="shared" si="1235"/>
        <v>#REF!</v>
      </c>
      <c r="BM2573" s="10" t="e">
        <f>IF(OR(BW2573=7,AQ2573=6),0,IF(#REF!="I",1,IF(#REF!="II",2,IF(#REF!="III",3,IF(#REF!="IV",4))))&amp;AP2573&amp;AQ2573&amp;AR2573&amp;AS2573&amp;AT2573&amp;AU2573&amp;AX2573)</f>
        <v>#REF!</v>
      </c>
      <c r="BN2573" s="10" t="e">
        <f t="shared" si="1236"/>
        <v>#REF!</v>
      </c>
      <c r="BO2573" s="10" t="e">
        <f t="shared" si="1237"/>
        <v>#REF!</v>
      </c>
      <c r="BP2573" s="10" t="e">
        <f t="shared" si="1238"/>
        <v>#REF!</v>
      </c>
      <c r="BQ2573" s="10" t="e">
        <f t="shared" si="1239"/>
        <v>#REF!</v>
      </c>
      <c r="BR2573" s="10" t="e">
        <f t="shared" si="1240"/>
        <v>#REF!</v>
      </c>
      <c r="BS2573" s="10" t="e">
        <f t="shared" si="1241"/>
        <v>#REF!</v>
      </c>
      <c r="BT2573" s="10" t="e">
        <f>IF(OR(BW2573=7,AQ2573=6),0,AO2573&amp;IF(#REF!="SI",1,IF(#REF!="NO",2,IF(#REF!="VIH + PREVIO",3,0))))</f>
        <v>#REF!</v>
      </c>
      <c r="BU2573" s="10" t="e">
        <f>IF(OR(BW2573=7,AQ2573=6),0,IF(#REF!="-",1,0))</f>
        <v>#REF!</v>
      </c>
      <c r="BV2573" s="10" t="e">
        <f t="shared" si="1242"/>
        <v>#REF!</v>
      </c>
      <c r="BW25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3" s="10" t="e">
        <f t="shared" si="1217"/>
        <v>#REF!</v>
      </c>
      <c r="BY2573" s="10" t="e">
        <f t="shared" si="1243"/>
        <v>#REF!</v>
      </c>
      <c r="BZ2573" s="10" t="e">
        <f t="shared" si="1218"/>
        <v>#REF!</v>
      </c>
      <c r="CA2573" s="10"/>
    </row>
    <row r="2574" spans="1:79" ht="23.25" customHeight="1" x14ac:dyDescent="0.3">
      <c r="A2574" s="7">
        <v>2572</v>
      </c>
      <c r="B2574" s="43"/>
      <c r="C2574" s="44"/>
      <c r="D2574" s="45"/>
      <c r="E2574" s="46"/>
      <c r="F2574" s="46"/>
      <c r="G2574" s="46"/>
      <c r="H2574" s="50"/>
      <c r="I2574" s="51"/>
      <c r="J2574" s="52"/>
      <c r="K2574" s="51"/>
      <c r="L2574" s="53"/>
      <c r="M2574" s="54"/>
      <c r="N2574" s="43"/>
      <c r="O2574" s="55"/>
      <c r="P2574" s="46"/>
      <c r="Q2574" s="46"/>
      <c r="R2574" s="46"/>
      <c r="S2574" s="43"/>
      <c r="T2574" s="56"/>
      <c r="U2574" s="46"/>
      <c r="V2574" s="57"/>
      <c r="W2574" s="58"/>
      <c r="X2574" s="57"/>
      <c r="Y2574" s="46"/>
      <c r="Z2574" s="57"/>
      <c r="AA2574" s="59"/>
      <c r="AB2574" s="60"/>
      <c r="AJ2574" s="11">
        <f t="shared" si="1216"/>
        <v>13</v>
      </c>
      <c r="AK2574" s="11">
        <f t="shared" si="1219"/>
        <v>0</v>
      </c>
      <c r="AL2574" s="11">
        <f t="shared" si="1220"/>
        <v>0</v>
      </c>
      <c r="AM2574" s="11">
        <f t="shared" si="1221"/>
        <v>0</v>
      </c>
      <c r="AN2574" s="11">
        <f t="shared" si="1222"/>
        <v>0</v>
      </c>
      <c r="AO2574" s="4" t="e">
        <f>IF(#REF!="I",1,IF(#REF!="II",2,IF(#REF!="III",3,IF(#REF!="IV",4))))</f>
        <v>#REF!</v>
      </c>
      <c r="AP2574" s="11" t="e">
        <f>IF(#REF!="PULMONAR",1,IF(AND(#REF!="EXTRAPULMONAR",#REF!&lt;&gt;"MENINGEA"),2,IF(AND(#REF!="EXTRAPULMONAR",#REF!="MENINGEA"),3,)))</f>
        <v>#REF!</v>
      </c>
      <c r="AQ25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4" s="4">
        <f t="shared" si="1223"/>
        <v>0</v>
      </c>
      <c r="AS2574" s="10">
        <f t="shared" si="1224"/>
        <v>0</v>
      </c>
      <c r="AT2574" s="10">
        <f t="shared" si="1225"/>
        <v>0</v>
      </c>
      <c r="AU2574" s="10" t="str">
        <f t="shared" si="1226"/>
        <v>0</v>
      </c>
      <c r="AV2574" s="11" t="e">
        <f t="shared" si="1227"/>
        <v>#N/A</v>
      </c>
      <c r="AW2574" s="4" t="e">
        <f t="shared" si="1228"/>
        <v>#N/A</v>
      </c>
      <c r="AX2574" s="10" t="e">
        <f t="shared" si="1214"/>
        <v>#N/A</v>
      </c>
      <c r="AY2574" s="10" t="e">
        <f t="shared" si="1215"/>
        <v>#N/A</v>
      </c>
      <c r="AZ2574" s="10" t="e">
        <f t="shared" si="1229"/>
        <v>#REF!</v>
      </c>
      <c r="BA2574" s="12" t="e">
        <f>IF(BW2574=7,0,AJ2574&amp;IF(#REF!="SI",1,IF(#REF!="NO",2,IF(#REF!="VIH + PREVIO",3,0))))</f>
        <v>#REF!</v>
      </c>
      <c r="BB2574" s="13" t="e">
        <f>IF(AND(#REF!="POSITIVO",#REF!="POSITIVO"),1,IF(#REF!="NEGATIVO",2,IF(#REF!="VIH + PREVIO",3,0)))</f>
        <v>#REF!</v>
      </c>
      <c r="BC2574" s="10" t="e">
        <f>IF(#REF!="SI",1,IF(#REF!="NO",2,0))</f>
        <v>#REF!</v>
      </c>
      <c r="BD2574" s="10" t="e">
        <f>IF(#REF!="SI",1,IF(#REF!="NO",2,0))</f>
        <v>#REF!</v>
      </c>
      <c r="BE2574" s="10" t="e">
        <f>IF(OR(#REF!="VIH + PREVIO",#REF!="VIH + PREVIO",#REF!="VIH + PREVIO"),1,0)</f>
        <v>#REF!</v>
      </c>
      <c r="BF2574" s="13" t="e">
        <f>IF(OR(#REF!="POSITIVO",#REF!="NEGATIVO"),1,IF(#REF!="PACIENTE NO ACEPTA",2,IF(#REF!="VIH + PREVIO",3,0)))</f>
        <v>#REF!</v>
      </c>
      <c r="BG2574" s="10" t="e">
        <f t="shared" si="1230"/>
        <v>#REF!</v>
      </c>
      <c r="BH2574" s="10" t="e">
        <f t="shared" si="1231"/>
        <v>#REF!</v>
      </c>
      <c r="BI2574" s="10" t="e">
        <f t="shared" si="1232"/>
        <v>#REF!</v>
      </c>
      <c r="BJ2574" s="10" t="e">
        <f t="shared" si="1233"/>
        <v>#REF!</v>
      </c>
      <c r="BK2574" s="10" t="e">
        <f t="shared" si="1234"/>
        <v>#REF!</v>
      </c>
      <c r="BL2574" s="10" t="e">
        <f t="shared" si="1235"/>
        <v>#REF!</v>
      </c>
      <c r="BM2574" s="10" t="e">
        <f>IF(OR(BW2574=7,AQ2574=6),0,IF(#REF!="I",1,IF(#REF!="II",2,IF(#REF!="III",3,IF(#REF!="IV",4))))&amp;AP2574&amp;AQ2574&amp;AR2574&amp;AS2574&amp;AT2574&amp;AU2574&amp;AX2574)</f>
        <v>#REF!</v>
      </c>
      <c r="BN2574" s="10" t="e">
        <f t="shared" si="1236"/>
        <v>#REF!</v>
      </c>
      <c r="BO2574" s="10" t="e">
        <f t="shared" si="1237"/>
        <v>#REF!</v>
      </c>
      <c r="BP2574" s="10" t="e">
        <f t="shared" si="1238"/>
        <v>#REF!</v>
      </c>
      <c r="BQ2574" s="10" t="e">
        <f t="shared" si="1239"/>
        <v>#REF!</v>
      </c>
      <c r="BR2574" s="10" t="e">
        <f t="shared" si="1240"/>
        <v>#REF!</v>
      </c>
      <c r="BS2574" s="10" t="e">
        <f t="shared" si="1241"/>
        <v>#REF!</v>
      </c>
      <c r="BT2574" s="10" t="e">
        <f>IF(OR(BW2574=7,AQ2574=6),0,AO2574&amp;IF(#REF!="SI",1,IF(#REF!="NO",2,IF(#REF!="VIH + PREVIO",3,0))))</f>
        <v>#REF!</v>
      </c>
      <c r="BU2574" s="10" t="e">
        <f>IF(OR(BW2574=7,AQ2574=6),0,IF(#REF!="-",1,0))</f>
        <v>#REF!</v>
      </c>
      <c r="BV2574" s="10" t="e">
        <f t="shared" si="1242"/>
        <v>#REF!</v>
      </c>
      <c r="BW25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4" s="10" t="e">
        <f t="shared" si="1217"/>
        <v>#REF!</v>
      </c>
      <c r="BY2574" s="10" t="e">
        <f t="shared" si="1243"/>
        <v>#REF!</v>
      </c>
      <c r="BZ2574" s="10" t="e">
        <f t="shared" si="1218"/>
        <v>#REF!</v>
      </c>
      <c r="CA2574" s="10"/>
    </row>
    <row r="2575" spans="1:79" ht="23.25" customHeight="1" x14ac:dyDescent="0.3">
      <c r="A2575" s="7">
        <v>2573</v>
      </c>
      <c r="B2575" s="43"/>
      <c r="C2575" s="44"/>
      <c r="D2575" s="45"/>
      <c r="E2575" s="46"/>
      <c r="F2575" s="46"/>
      <c r="G2575" s="46"/>
      <c r="H2575" s="50"/>
      <c r="I2575" s="51"/>
      <c r="J2575" s="52"/>
      <c r="K2575" s="51"/>
      <c r="L2575" s="53"/>
      <c r="M2575" s="54"/>
      <c r="N2575" s="43"/>
      <c r="O2575" s="55"/>
      <c r="P2575" s="46"/>
      <c r="Q2575" s="46"/>
      <c r="R2575" s="46"/>
      <c r="S2575" s="43"/>
      <c r="T2575" s="56"/>
      <c r="U2575" s="46"/>
      <c r="V2575" s="57"/>
      <c r="W2575" s="58"/>
      <c r="X2575" s="57"/>
      <c r="Y2575" s="46"/>
      <c r="Z2575" s="57"/>
      <c r="AA2575" s="59"/>
      <c r="AB2575" s="60"/>
      <c r="AJ2575" s="11">
        <f t="shared" si="1216"/>
        <v>13</v>
      </c>
      <c r="AK2575" s="11">
        <f t="shared" si="1219"/>
        <v>0</v>
      </c>
      <c r="AL2575" s="11">
        <f t="shared" si="1220"/>
        <v>0</v>
      </c>
      <c r="AM2575" s="11">
        <f t="shared" si="1221"/>
        <v>0</v>
      </c>
      <c r="AN2575" s="11">
        <f t="shared" si="1222"/>
        <v>0</v>
      </c>
      <c r="AO2575" s="4" t="e">
        <f>IF(#REF!="I",1,IF(#REF!="II",2,IF(#REF!="III",3,IF(#REF!="IV",4))))</f>
        <v>#REF!</v>
      </c>
      <c r="AP2575" s="11" t="e">
        <f>IF(#REF!="PULMONAR",1,IF(AND(#REF!="EXTRAPULMONAR",#REF!&lt;&gt;"MENINGEA"),2,IF(AND(#REF!="EXTRAPULMONAR",#REF!="MENINGEA"),3,)))</f>
        <v>#REF!</v>
      </c>
      <c r="AQ25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5" s="4">
        <f t="shared" si="1223"/>
        <v>0</v>
      </c>
      <c r="AS2575" s="10">
        <f t="shared" si="1224"/>
        <v>0</v>
      </c>
      <c r="AT2575" s="10">
        <f t="shared" si="1225"/>
        <v>0</v>
      </c>
      <c r="AU2575" s="10" t="str">
        <f t="shared" si="1226"/>
        <v>0</v>
      </c>
      <c r="AV2575" s="11" t="e">
        <f t="shared" si="1227"/>
        <v>#N/A</v>
      </c>
      <c r="AW2575" s="4" t="e">
        <f t="shared" si="1228"/>
        <v>#N/A</v>
      </c>
      <c r="AX2575" s="10" t="e">
        <f t="shared" si="1214"/>
        <v>#N/A</v>
      </c>
      <c r="AY2575" s="10" t="e">
        <f t="shared" si="1215"/>
        <v>#N/A</v>
      </c>
      <c r="AZ2575" s="10" t="e">
        <f t="shared" si="1229"/>
        <v>#REF!</v>
      </c>
      <c r="BA2575" s="12" t="e">
        <f>IF(BW2575=7,0,AJ2575&amp;IF(#REF!="SI",1,IF(#REF!="NO",2,IF(#REF!="VIH + PREVIO",3,0))))</f>
        <v>#REF!</v>
      </c>
      <c r="BB2575" s="13" t="e">
        <f>IF(AND(#REF!="POSITIVO",#REF!="POSITIVO"),1,IF(#REF!="NEGATIVO",2,IF(#REF!="VIH + PREVIO",3,0)))</f>
        <v>#REF!</v>
      </c>
      <c r="BC2575" s="10" t="e">
        <f>IF(#REF!="SI",1,IF(#REF!="NO",2,0))</f>
        <v>#REF!</v>
      </c>
      <c r="BD2575" s="10" t="e">
        <f>IF(#REF!="SI",1,IF(#REF!="NO",2,0))</f>
        <v>#REF!</v>
      </c>
      <c r="BE2575" s="10" t="e">
        <f>IF(OR(#REF!="VIH + PREVIO",#REF!="VIH + PREVIO",#REF!="VIH + PREVIO"),1,0)</f>
        <v>#REF!</v>
      </c>
      <c r="BF2575" s="13" t="e">
        <f>IF(OR(#REF!="POSITIVO",#REF!="NEGATIVO"),1,IF(#REF!="PACIENTE NO ACEPTA",2,IF(#REF!="VIH + PREVIO",3,0)))</f>
        <v>#REF!</v>
      </c>
      <c r="BG2575" s="10" t="e">
        <f t="shared" si="1230"/>
        <v>#REF!</v>
      </c>
      <c r="BH2575" s="10" t="e">
        <f t="shared" si="1231"/>
        <v>#REF!</v>
      </c>
      <c r="BI2575" s="10" t="e">
        <f t="shared" si="1232"/>
        <v>#REF!</v>
      </c>
      <c r="BJ2575" s="10" t="e">
        <f t="shared" si="1233"/>
        <v>#REF!</v>
      </c>
      <c r="BK2575" s="10" t="e">
        <f t="shared" si="1234"/>
        <v>#REF!</v>
      </c>
      <c r="BL2575" s="10" t="e">
        <f t="shared" si="1235"/>
        <v>#REF!</v>
      </c>
      <c r="BM2575" s="10" t="e">
        <f>IF(OR(BW2575=7,AQ2575=6),0,IF(#REF!="I",1,IF(#REF!="II",2,IF(#REF!="III",3,IF(#REF!="IV",4))))&amp;AP2575&amp;AQ2575&amp;AR2575&amp;AS2575&amp;AT2575&amp;AU2575&amp;AX2575)</f>
        <v>#REF!</v>
      </c>
      <c r="BN2575" s="10" t="e">
        <f t="shared" si="1236"/>
        <v>#REF!</v>
      </c>
      <c r="BO2575" s="10" t="e">
        <f t="shared" si="1237"/>
        <v>#REF!</v>
      </c>
      <c r="BP2575" s="10" t="e">
        <f t="shared" si="1238"/>
        <v>#REF!</v>
      </c>
      <c r="BQ2575" s="10" t="e">
        <f t="shared" si="1239"/>
        <v>#REF!</v>
      </c>
      <c r="BR2575" s="10" t="e">
        <f t="shared" si="1240"/>
        <v>#REF!</v>
      </c>
      <c r="BS2575" s="10" t="e">
        <f t="shared" si="1241"/>
        <v>#REF!</v>
      </c>
      <c r="BT2575" s="10" t="e">
        <f>IF(OR(BW2575=7,AQ2575=6),0,AO2575&amp;IF(#REF!="SI",1,IF(#REF!="NO",2,IF(#REF!="VIH + PREVIO",3,0))))</f>
        <v>#REF!</v>
      </c>
      <c r="BU2575" s="10" t="e">
        <f>IF(OR(BW2575=7,AQ2575=6),0,IF(#REF!="-",1,0))</f>
        <v>#REF!</v>
      </c>
      <c r="BV2575" s="10" t="e">
        <f t="shared" si="1242"/>
        <v>#REF!</v>
      </c>
      <c r="BW25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5" s="10" t="e">
        <f t="shared" si="1217"/>
        <v>#REF!</v>
      </c>
      <c r="BY2575" s="10" t="e">
        <f t="shared" si="1243"/>
        <v>#REF!</v>
      </c>
      <c r="BZ2575" s="10" t="e">
        <f t="shared" si="1218"/>
        <v>#REF!</v>
      </c>
      <c r="CA2575" s="10"/>
    </row>
    <row r="2576" spans="1:79" ht="23.25" customHeight="1" x14ac:dyDescent="0.3">
      <c r="A2576" s="7">
        <v>2574</v>
      </c>
      <c r="B2576" s="43"/>
      <c r="C2576" s="44"/>
      <c r="D2576" s="45"/>
      <c r="E2576" s="46"/>
      <c r="F2576" s="46"/>
      <c r="G2576" s="46"/>
      <c r="H2576" s="50"/>
      <c r="I2576" s="51"/>
      <c r="J2576" s="52"/>
      <c r="K2576" s="51"/>
      <c r="L2576" s="53"/>
      <c r="M2576" s="54"/>
      <c r="N2576" s="43"/>
      <c r="O2576" s="55"/>
      <c r="P2576" s="46"/>
      <c r="Q2576" s="46"/>
      <c r="R2576" s="46"/>
      <c r="S2576" s="43"/>
      <c r="T2576" s="56"/>
      <c r="U2576" s="46"/>
      <c r="V2576" s="57"/>
      <c r="W2576" s="58"/>
      <c r="X2576" s="57"/>
      <c r="Y2576" s="46"/>
      <c r="Z2576" s="57"/>
      <c r="AA2576" s="59"/>
      <c r="AB2576" s="60"/>
      <c r="AJ2576" s="11">
        <f t="shared" si="1216"/>
        <v>13</v>
      </c>
      <c r="AK2576" s="11">
        <f t="shared" si="1219"/>
        <v>0</v>
      </c>
      <c r="AL2576" s="11">
        <f t="shared" si="1220"/>
        <v>0</v>
      </c>
      <c r="AM2576" s="11">
        <f t="shared" si="1221"/>
        <v>0</v>
      </c>
      <c r="AN2576" s="11">
        <f t="shared" si="1222"/>
        <v>0</v>
      </c>
      <c r="AO2576" s="4" t="e">
        <f>IF(#REF!="I",1,IF(#REF!="II",2,IF(#REF!="III",3,IF(#REF!="IV",4))))</f>
        <v>#REF!</v>
      </c>
      <c r="AP2576" s="11" t="e">
        <f>IF(#REF!="PULMONAR",1,IF(AND(#REF!="EXTRAPULMONAR",#REF!&lt;&gt;"MENINGEA"),2,IF(AND(#REF!="EXTRAPULMONAR",#REF!="MENINGEA"),3,)))</f>
        <v>#REF!</v>
      </c>
      <c r="AQ25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6" s="4">
        <f t="shared" si="1223"/>
        <v>0</v>
      </c>
      <c r="AS2576" s="10">
        <f t="shared" si="1224"/>
        <v>0</v>
      </c>
      <c r="AT2576" s="10">
        <f t="shared" si="1225"/>
        <v>0</v>
      </c>
      <c r="AU2576" s="10" t="str">
        <f t="shared" si="1226"/>
        <v>0</v>
      </c>
      <c r="AV2576" s="11" t="e">
        <f t="shared" si="1227"/>
        <v>#N/A</v>
      </c>
      <c r="AW2576" s="4" t="e">
        <f t="shared" si="1228"/>
        <v>#N/A</v>
      </c>
      <c r="AX2576" s="10" t="e">
        <f t="shared" ref="AX2576:AX2639" si="1244">VLOOKUP(AV2576,ED,2,FALSE)</f>
        <v>#N/A</v>
      </c>
      <c r="AY2576" s="10" t="e">
        <f t="shared" ref="AY2576:AY2639" si="1245">VLOOKUP(AW2576,ED_COHORT,2,FALSE)</f>
        <v>#N/A</v>
      </c>
      <c r="AZ2576" s="10" t="e">
        <f t="shared" si="1229"/>
        <v>#REF!</v>
      </c>
      <c r="BA2576" s="12" t="e">
        <f>IF(BW2576=7,0,AJ2576&amp;IF(#REF!="SI",1,IF(#REF!="NO",2,IF(#REF!="VIH + PREVIO",3,0))))</f>
        <v>#REF!</v>
      </c>
      <c r="BB2576" s="13" t="e">
        <f>IF(AND(#REF!="POSITIVO",#REF!="POSITIVO"),1,IF(#REF!="NEGATIVO",2,IF(#REF!="VIH + PREVIO",3,0)))</f>
        <v>#REF!</v>
      </c>
      <c r="BC2576" s="10" t="e">
        <f>IF(#REF!="SI",1,IF(#REF!="NO",2,0))</f>
        <v>#REF!</v>
      </c>
      <c r="BD2576" s="10" t="e">
        <f>IF(#REF!="SI",1,IF(#REF!="NO",2,0))</f>
        <v>#REF!</v>
      </c>
      <c r="BE2576" s="10" t="e">
        <f>IF(OR(#REF!="VIH + PREVIO",#REF!="VIH + PREVIO",#REF!="VIH + PREVIO"),1,0)</f>
        <v>#REF!</v>
      </c>
      <c r="BF2576" s="13" t="e">
        <f>IF(OR(#REF!="POSITIVO",#REF!="NEGATIVO"),1,IF(#REF!="PACIENTE NO ACEPTA",2,IF(#REF!="VIH + PREVIO",3,0)))</f>
        <v>#REF!</v>
      </c>
      <c r="BG2576" s="10" t="e">
        <f t="shared" si="1230"/>
        <v>#REF!</v>
      </c>
      <c r="BH2576" s="10" t="e">
        <f t="shared" si="1231"/>
        <v>#REF!</v>
      </c>
      <c r="BI2576" s="10" t="e">
        <f t="shared" si="1232"/>
        <v>#REF!</v>
      </c>
      <c r="BJ2576" s="10" t="e">
        <f t="shared" si="1233"/>
        <v>#REF!</v>
      </c>
      <c r="BK2576" s="10" t="e">
        <f t="shared" si="1234"/>
        <v>#REF!</v>
      </c>
      <c r="BL2576" s="10" t="e">
        <f t="shared" si="1235"/>
        <v>#REF!</v>
      </c>
      <c r="BM2576" s="10" t="e">
        <f>IF(OR(BW2576=7,AQ2576=6),0,IF(#REF!="I",1,IF(#REF!="II",2,IF(#REF!="III",3,IF(#REF!="IV",4))))&amp;AP2576&amp;AQ2576&amp;AR2576&amp;AS2576&amp;AT2576&amp;AU2576&amp;AX2576)</f>
        <v>#REF!</v>
      </c>
      <c r="BN2576" s="10" t="e">
        <f t="shared" si="1236"/>
        <v>#REF!</v>
      </c>
      <c r="BO2576" s="10" t="e">
        <f t="shared" si="1237"/>
        <v>#REF!</v>
      </c>
      <c r="BP2576" s="10" t="e">
        <f t="shared" si="1238"/>
        <v>#REF!</v>
      </c>
      <c r="BQ2576" s="10" t="e">
        <f t="shared" si="1239"/>
        <v>#REF!</v>
      </c>
      <c r="BR2576" s="10" t="e">
        <f t="shared" si="1240"/>
        <v>#REF!</v>
      </c>
      <c r="BS2576" s="10" t="e">
        <f t="shared" si="1241"/>
        <v>#REF!</v>
      </c>
      <c r="BT2576" s="10" t="e">
        <f>IF(OR(BW2576=7,AQ2576=6),0,AO2576&amp;IF(#REF!="SI",1,IF(#REF!="NO",2,IF(#REF!="VIH + PREVIO",3,0))))</f>
        <v>#REF!</v>
      </c>
      <c r="BU2576" s="10" t="e">
        <f>IF(OR(BW2576=7,AQ2576=6),0,IF(#REF!="-",1,0))</f>
        <v>#REF!</v>
      </c>
      <c r="BV2576" s="10" t="e">
        <f t="shared" si="1242"/>
        <v>#REF!</v>
      </c>
      <c r="BW25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6" s="10" t="e">
        <f t="shared" si="1217"/>
        <v>#REF!</v>
      </c>
      <c r="BY2576" s="10" t="e">
        <f t="shared" si="1243"/>
        <v>#REF!</v>
      </c>
      <c r="BZ2576" s="10" t="e">
        <f t="shared" si="1218"/>
        <v>#REF!</v>
      </c>
      <c r="CA2576" s="10"/>
    </row>
    <row r="2577" spans="1:79" ht="23.25" customHeight="1" x14ac:dyDescent="0.3">
      <c r="A2577" s="7">
        <v>2575</v>
      </c>
      <c r="B2577" s="43"/>
      <c r="C2577" s="44"/>
      <c r="D2577" s="45"/>
      <c r="E2577" s="46"/>
      <c r="F2577" s="46"/>
      <c r="G2577" s="46"/>
      <c r="H2577" s="50"/>
      <c r="I2577" s="51"/>
      <c r="J2577" s="52"/>
      <c r="K2577" s="51"/>
      <c r="L2577" s="53"/>
      <c r="M2577" s="54"/>
      <c r="N2577" s="43"/>
      <c r="O2577" s="55"/>
      <c r="P2577" s="46"/>
      <c r="Q2577" s="46"/>
      <c r="R2577" s="46"/>
      <c r="S2577" s="43"/>
      <c r="T2577" s="56"/>
      <c r="U2577" s="46"/>
      <c r="V2577" s="57"/>
      <c r="W2577" s="58"/>
      <c r="X2577" s="57"/>
      <c r="Y2577" s="46"/>
      <c r="Z2577" s="57"/>
      <c r="AA2577" s="59"/>
      <c r="AB2577" s="60"/>
      <c r="AJ2577" s="11">
        <f t="shared" si="1216"/>
        <v>13</v>
      </c>
      <c r="AK2577" s="11">
        <f t="shared" si="1219"/>
        <v>0</v>
      </c>
      <c r="AL2577" s="11">
        <f t="shared" si="1220"/>
        <v>0</v>
      </c>
      <c r="AM2577" s="11">
        <f t="shared" si="1221"/>
        <v>0</v>
      </c>
      <c r="AN2577" s="11">
        <f t="shared" si="1222"/>
        <v>0</v>
      </c>
      <c r="AO2577" s="4" t="e">
        <f>IF(#REF!="I",1,IF(#REF!="II",2,IF(#REF!="III",3,IF(#REF!="IV",4))))</f>
        <v>#REF!</v>
      </c>
      <c r="AP2577" s="11" t="e">
        <f>IF(#REF!="PULMONAR",1,IF(AND(#REF!="EXTRAPULMONAR",#REF!&lt;&gt;"MENINGEA"),2,IF(AND(#REF!="EXTRAPULMONAR",#REF!="MENINGEA"),3,)))</f>
        <v>#REF!</v>
      </c>
      <c r="AQ25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7" s="4">
        <f t="shared" si="1223"/>
        <v>0</v>
      </c>
      <c r="AS2577" s="10">
        <f t="shared" si="1224"/>
        <v>0</v>
      </c>
      <c r="AT2577" s="10">
        <f t="shared" si="1225"/>
        <v>0</v>
      </c>
      <c r="AU2577" s="10" t="str">
        <f t="shared" si="1226"/>
        <v>0</v>
      </c>
      <c r="AV2577" s="11" t="e">
        <f t="shared" si="1227"/>
        <v>#N/A</v>
      </c>
      <c r="AW2577" s="4" t="e">
        <f t="shared" si="1228"/>
        <v>#N/A</v>
      </c>
      <c r="AX2577" s="10" t="e">
        <f t="shared" si="1244"/>
        <v>#N/A</v>
      </c>
      <c r="AY2577" s="10" t="e">
        <f t="shared" si="1245"/>
        <v>#N/A</v>
      </c>
      <c r="AZ2577" s="10" t="e">
        <f t="shared" si="1229"/>
        <v>#REF!</v>
      </c>
      <c r="BA2577" s="12" t="e">
        <f>IF(BW2577=7,0,AJ2577&amp;IF(#REF!="SI",1,IF(#REF!="NO",2,IF(#REF!="VIH + PREVIO",3,0))))</f>
        <v>#REF!</v>
      </c>
      <c r="BB2577" s="13" t="e">
        <f>IF(AND(#REF!="POSITIVO",#REF!="POSITIVO"),1,IF(#REF!="NEGATIVO",2,IF(#REF!="VIH + PREVIO",3,0)))</f>
        <v>#REF!</v>
      </c>
      <c r="BC2577" s="10" t="e">
        <f>IF(#REF!="SI",1,IF(#REF!="NO",2,0))</f>
        <v>#REF!</v>
      </c>
      <c r="BD2577" s="10" t="e">
        <f>IF(#REF!="SI",1,IF(#REF!="NO",2,0))</f>
        <v>#REF!</v>
      </c>
      <c r="BE2577" s="10" t="e">
        <f>IF(OR(#REF!="VIH + PREVIO",#REF!="VIH + PREVIO",#REF!="VIH + PREVIO"),1,0)</f>
        <v>#REF!</v>
      </c>
      <c r="BF2577" s="13" t="e">
        <f>IF(OR(#REF!="POSITIVO",#REF!="NEGATIVO"),1,IF(#REF!="PACIENTE NO ACEPTA",2,IF(#REF!="VIH + PREVIO",3,0)))</f>
        <v>#REF!</v>
      </c>
      <c r="BG2577" s="10" t="e">
        <f t="shared" si="1230"/>
        <v>#REF!</v>
      </c>
      <c r="BH2577" s="10" t="e">
        <f t="shared" si="1231"/>
        <v>#REF!</v>
      </c>
      <c r="BI2577" s="10" t="e">
        <f t="shared" si="1232"/>
        <v>#REF!</v>
      </c>
      <c r="BJ2577" s="10" t="e">
        <f t="shared" si="1233"/>
        <v>#REF!</v>
      </c>
      <c r="BK2577" s="10" t="e">
        <f t="shared" si="1234"/>
        <v>#REF!</v>
      </c>
      <c r="BL2577" s="10" t="e">
        <f t="shared" si="1235"/>
        <v>#REF!</v>
      </c>
      <c r="BM2577" s="10" t="e">
        <f>IF(OR(BW2577=7,AQ2577=6),0,IF(#REF!="I",1,IF(#REF!="II",2,IF(#REF!="III",3,IF(#REF!="IV",4))))&amp;AP2577&amp;AQ2577&amp;AR2577&amp;AS2577&amp;AT2577&amp;AU2577&amp;AX2577)</f>
        <v>#REF!</v>
      </c>
      <c r="BN2577" s="10" t="e">
        <f t="shared" si="1236"/>
        <v>#REF!</v>
      </c>
      <c r="BO2577" s="10" t="e">
        <f t="shared" si="1237"/>
        <v>#REF!</v>
      </c>
      <c r="BP2577" s="10" t="e">
        <f t="shared" si="1238"/>
        <v>#REF!</v>
      </c>
      <c r="BQ2577" s="10" t="e">
        <f t="shared" si="1239"/>
        <v>#REF!</v>
      </c>
      <c r="BR2577" s="10" t="e">
        <f t="shared" si="1240"/>
        <v>#REF!</v>
      </c>
      <c r="BS2577" s="10" t="e">
        <f t="shared" si="1241"/>
        <v>#REF!</v>
      </c>
      <c r="BT2577" s="10" t="e">
        <f>IF(OR(BW2577=7,AQ2577=6),0,AO2577&amp;IF(#REF!="SI",1,IF(#REF!="NO",2,IF(#REF!="VIH + PREVIO",3,0))))</f>
        <v>#REF!</v>
      </c>
      <c r="BU2577" s="10" t="e">
        <f>IF(OR(BW2577=7,AQ2577=6),0,IF(#REF!="-",1,0))</f>
        <v>#REF!</v>
      </c>
      <c r="BV2577" s="10" t="e">
        <f t="shared" si="1242"/>
        <v>#REF!</v>
      </c>
      <c r="BW25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7" s="10" t="e">
        <f t="shared" si="1217"/>
        <v>#REF!</v>
      </c>
      <c r="BY2577" s="10" t="e">
        <f t="shared" si="1243"/>
        <v>#REF!</v>
      </c>
      <c r="BZ2577" s="10" t="e">
        <f t="shared" si="1218"/>
        <v>#REF!</v>
      </c>
      <c r="CA2577" s="10"/>
    </row>
    <row r="2578" spans="1:79" ht="23.25" customHeight="1" x14ac:dyDescent="0.3">
      <c r="A2578" s="7">
        <v>2576</v>
      </c>
      <c r="B2578" s="43"/>
      <c r="C2578" s="44"/>
      <c r="D2578" s="45"/>
      <c r="E2578" s="46"/>
      <c r="F2578" s="46"/>
      <c r="G2578" s="46"/>
      <c r="H2578" s="50"/>
      <c r="I2578" s="51"/>
      <c r="J2578" s="52"/>
      <c r="K2578" s="51"/>
      <c r="L2578" s="53"/>
      <c r="M2578" s="54"/>
      <c r="N2578" s="43"/>
      <c r="O2578" s="55"/>
      <c r="P2578" s="46"/>
      <c r="Q2578" s="46"/>
      <c r="R2578" s="46"/>
      <c r="S2578" s="43"/>
      <c r="T2578" s="56"/>
      <c r="U2578" s="46"/>
      <c r="V2578" s="57"/>
      <c r="W2578" s="58"/>
      <c r="X2578" s="57"/>
      <c r="Y2578" s="46"/>
      <c r="Z2578" s="57"/>
      <c r="AA2578" s="59"/>
      <c r="AB2578" s="60"/>
      <c r="AJ2578" s="11">
        <f t="shared" si="1216"/>
        <v>13</v>
      </c>
      <c r="AK2578" s="11">
        <f t="shared" si="1219"/>
        <v>0</v>
      </c>
      <c r="AL2578" s="11">
        <f t="shared" si="1220"/>
        <v>0</v>
      </c>
      <c r="AM2578" s="11">
        <f t="shared" si="1221"/>
        <v>0</v>
      </c>
      <c r="AN2578" s="11">
        <f t="shared" si="1222"/>
        <v>0</v>
      </c>
      <c r="AO2578" s="4" t="e">
        <f>IF(#REF!="I",1,IF(#REF!="II",2,IF(#REF!="III",3,IF(#REF!="IV",4))))</f>
        <v>#REF!</v>
      </c>
      <c r="AP2578" s="11" t="e">
        <f>IF(#REF!="PULMONAR",1,IF(AND(#REF!="EXTRAPULMONAR",#REF!&lt;&gt;"MENINGEA"),2,IF(AND(#REF!="EXTRAPULMONAR",#REF!="MENINGEA"),3,)))</f>
        <v>#REF!</v>
      </c>
      <c r="AQ25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8" s="4">
        <f t="shared" si="1223"/>
        <v>0</v>
      </c>
      <c r="AS2578" s="10">
        <f t="shared" si="1224"/>
        <v>0</v>
      </c>
      <c r="AT2578" s="10">
        <f t="shared" si="1225"/>
        <v>0</v>
      </c>
      <c r="AU2578" s="10" t="str">
        <f t="shared" si="1226"/>
        <v>0</v>
      </c>
      <c r="AV2578" s="11" t="e">
        <f t="shared" si="1227"/>
        <v>#N/A</v>
      </c>
      <c r="AW2578" s="4" t="e">
        <f t="shared" si="1228"/>
        <v>#N/A</v>
      </c>
      <c r="AX2578" s="10" t="e">
        <f t="shared" si="1244"/>
        <v>#N/A</v>
      </c>
      <c r="AY2578" s="10" t="e">
        <f t="shared" si="1245"/>
        <v>#N/A</v>
      </c>
      <c r="AZ2578" s="10" t="e">
        <f t="shared" si="1229"/>
        <v>#REF!</v>
      </c>
      <c r="BA2578" s="12" t="e">
        <f>IF(BW2578=7,0,AJ2578&amp;IF(#REF!="SI",1,IF(#REF!="NO",2,IF(#REF!="VIH + PREVIO",3,0))))</f>
        <v>#REF!</v>
      </c>
      <c r="BB2578" s="13" t="e">
        <f>IF(AND(#REF!="POSITIVO",#REF!="POSITIVO"),1,IF(#REF!="NEGATIVO",2,IF(#REF!="VIH + PREVIO",3,0)))</f>
        <v>#REF!</v>
      </c>
      <c r="BC2578" s="10" t="e">
        <f>IF(#REF!="SI",1,IF(#REF!="NO",2,0))</f>
        <v>#REF!</v>
      </c>
      <c r="BD2578" s="10" t="e">
        <f>IF(#REF!="SI",1,IF(#REF!="NO",2,0))</f>
        <v>#REF!</v>
      </c>
      <c r="BE2578" s="10" t="e">
        <f>IF(OR(#REF!="VIH + PREVIO",#REF!="VIH + PREVIO",#REF!="VIH + PREVIO"),1,0)</f>
        <v>#REF!</v>
      </c>
      <c r="BF2578" s="13" t="e">
        <f>IF(OR(#REF!="POSITIVO",#REF!="NEGATIVO"),1,IF(#REF!="PACIENTE NO ACEPTA",2,IF(#REF!="VIH + PREVIO",3,0)))</f>
        <v>#REF!</v>
      </c>
      <c r="BG2578" s="10" t="e">
        <f t="shared" si="1230"/>
        <v>#REF!</v>
      </c>
      <c r="BH2578" s="10" t="e">
        <f t="shared" si="1231"/>
        <v>#REF!</v>
      </c>
      <c r="BI2578" s="10" t="e">
        <f t="shared" si="1232"/>
        <v>#REF!</v>
      </c>
      <c r="BJ2578" s="10" t="e">
        <f t="shared" si="1233"/>
        <v>#REF!</v>
      </c>
      <c r="BK2578" s="10" t="e">
        <f t="shared" si="1234"/>
        <v>#REF!</v>
      </c>
      <c r="BL2578" s="10" t="e">
        <f t="shared" si="1235"/>
        <v>#REF!</v>
      </c>
      <c r="BM2578" s="10" t="e">
        <f>IF(OR(BW2578=7,AQ2578=6),0,IF(#REF!="I",1,IF(#REF!="II",2,IF(#REF!="III",3,IF(#REF!="IV",4))))&amp;AP2578&amp;AQ2578&amp;AR2578&amp;AS2578&amp;AT2578&amp;AU2578&amp;AX2578)</f>
        <v>#REF!</v>
      </c>
      <c r="BN2578" s="10" t="e">
        <f t="shared" si="1236"/>
        <v>#REF!</v>
      </c>
      <c r="BO2578" s="10" t="e">
        <f t="shared" si="1237"/>
        <v>#REF!</v>
      </c>
      <c r="BP2578" s="10" t="e">
        <f t="shared" si="1238"/>
        <v>#REF!</v>
      </c>
      <c r="BQ2578" s="10" t="e">
        <f t="shared" si="1239"/>
        <v>#REF!</v>
      </c>
      <c r="BR2578" s="10" t="e">
        <f t="shared" si="1240"/>
        <v>#REF!</v>
      </c>
      <c r="BS2578" s="10" t="e">
        <f t="shared" si="1241"/>
        <v>#REF!</v>
      </c>
      <c r="BT2578" s="10" t="e">
        <f>IF(OR(BW2578=7,AQ2578=6),0,AO2578&amp;IF(#REF!="SI",1,IF(#REF!="NO",2,IF(#REF!="VIH + PREVIO",3,0))))</f>
        <v>#REF!</v>
      </c>
      <c r="BU2578" s="10" t="e">
        <f>IF(OR(BW2578=7,AQ2578=6),0,IF(#REF!="-",1,0))</f>
        <v>#REF!</v>
      </c>
      <c r="BV2578" s="10" t="e">
        <f t="shared" si="1242"/>
        <v>#REF!</v>
      </c>
      <c r="BW25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8" s="10" t="e">
        <f t="shared" si="1217"/>
        <v>#REF!</v>
      </c>
      <c r="BY2578" s="10" t="e">
        <f t="shared" si="1243"/>
        <v>#REF!</v>
      </c>
      <c r="BZ2578" s="10" t="e">
        <f t="shared" si="1218"/>
        <v>#REF!</v>
      </c>
      <c r="CA2578" s="10"/>
    </row>
    <row r="2579" spans="1:79" ht="23.25" customHeight="1" x14ac:dyDescent="0.3">
      <c r="A2579" s="7">
        <v>2577</v>
      </c>
      <c r="B2579" s="43"/>
      <c r="C2579" s="44"/>
      <c r="D2579" s="45"/>
      <c r="E2579" s="46"/>
      <c r="F2579" s="46"/>
      <c r="G2579" s="46"/>
      <c r="H2579" s="50"/>
      <c r="I2579" s="51"/>
      <c r="J2579" s="52"/>
      <c r="K2579" s="51"/>
      <c r="L2579" s="53"/>
      <c r="M2579" s="54"/>
      <c r="N2579" s="43"/>
      <c r="O2579" s="55"/>
      <c r="P2579" s="46"/>
      <c r="Q2579" s="46"/>
      <c r="R2579" s="46"/>
      <c r="S2579" s="43"/>
      <c r="T2579" s="56"/>
      <c r="U2579" s="46"/>
      <c r="V2579" s="57"/>
      <c r="W2579" s="58"/>
      <c r="X2579" s="57"/>
      <c r="Y2579" s="46"/>
      <c r="Z2579" s="57"/>
      <c r="AA2579" s="59"/>
      <c r="AB2579" s="60"/>
      <c r="AJ2579" s="11">
        <f t="shared" si="1216"/>
        <v>13</v>
      </c>
      <c r="AK2579" s="11">
        <f t="shared" si="1219"/>
        <v>0</v>
      </c>
      <c r="AL2579" s="11">
        <f t="shared" si="1220"/>
        <v>0</v>
      </c>
      <c r="AM2579" s="11">
        <f t="shared" si="1221"/>
        <v>0</v>
      </c>
      <c r="AN2579" s="11">
        <f t="shared" si="1222"/>
        <v>0</v>
      </c>
      <c r="AO2579" s="4" t="e">
        <f>IF(#REF!="I",1,IF(#REF!="II",2,IF(#REF!="III",3,IF(#REF!="IV",4))))</f>
        <v>#REF!</v>
      </c>
      <c r="AP2579" s="11" t="e">
        <f>IF(#REF!="PULMONAR",1,IF(AND(#REF!="EXTRAPULMONAR",#REF!&lt;&gt;"MENINGEA"),2,IF(AND(#REF!="EXTRAPULMONAR",#REF!="MENINGEA"),3,)))</f>
        <v>#REF!</v>
      </c>
      <c r="AQ25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79" s="4">
        <f t="shared" si="1223"/>
        <v>0</v>
      </c>
      <c r="AS2579" s="10">
        <f t="shared" si="1224"/>
        <v>0</v>
      </c>
      <c r="AT2579" s="10">
        <f t="shared" si="1225"/>
        <v>0</v>
      </c>
      <c r="AU2579" s="10" t="str">
        <f t="shared" si="1226"/>
        <v>0</v>
      </c>
      <c r="AV2579" s="11" t="e">
        <f t="shared" si="1227"/>
        <v>#N/A</v>
      </c>
      <c r="AW2579" s="4" t="e">
        <f t="shared" si="1228"/>
        <v>#N/A</v>
      </c>
      <c r="AX2579" s="10" t="e">
        <f t="shared" si="1244"/>
        <v>#N/A</v>
      </c>
      <c r="AY2579" s="10" t="e">
        <f t="shared" si="1245"/>
        <v>#N/A</v>
      </c>
      <c r="AZ2579" s="10" t="e">
        <f t="shared" si="1229"/>
        <v>#REF!</v>
      </c>
      <c r="BA2579" s="12" t="e">
        <f>IF(BW2579=7,0,AJ2579&amp;IF(#REF!="SI",1,IF(#REF!="NO",2,IF(#REF!="VIH + PREVIO",3,0))))</f>
        <v>#REF!</v>
      </c>
      <c r="BB2579" s="13" t="e">
        <f>IF(AND(#REF!="POSITIVO",#REF!="POSITIVO"),1,IF(#REF!="NEGATIVO",2,IF(#REF!="VIH + PREVIO",3,0)))</f>
        <v>#REF!</v>
      </c>
      <c r="BC2579" s="10" t="e">
        <f>IF(#REF!="SI",1,IF(#REF!="NO",2,0))</f>
        <v>#REF!</v>
      </c>
      <c r="BD2579" s="10" t="e">
        <f>IF(#REF!="SI",1,IF(#REF!="NO",2,0))</f>
        <v>#REF!</v>
      </c>
      <c r="BE2579" s="10" t="e">
        <f>IF(OR(#REF!="VIH + PREVIO",#REF!="VIH + PREVIO",#REF!="VIH + PREVIO"),1,0)</f>
        <v>#REF!</v>
      </c>
      <c r="BF2579" s="13" t="e">
        <f>IF(OR(#REF!="POSITIVO",#REF!="NEGATIVO"),1,IF(#REF!="PACIENTE NO ACEPTA",2,IF(#REF!="VIH + PREVIO",3,0)))</f>
        <v>#REF!</v>
      </c>
      <c r="BG2579" s="10" t="e">
        <f t="shared" si="1230"/>
        <v>#REF!</v>
      </c>
      <c r="BH2579" s="10" t="e">
        <f t="shared" si="1231"/>
        <v>#REF!</v>
      </c>
      <c r="BI2579" s="10" t="e">
        <f t="shared" si="1232"/>
        <v>#REF!</v>
      </c>
      <c r="BJ2579" s="10" t="e">
        <f t="shared" si="1233"/>
        <v>#REF!</v>
      </c>
      <c r="BK2579" s="10" t="e">
        <f t="shared" si="1234"/>
        <v>#REF!</v>
      </c>
      <c r="BL2579" s="10" t="e">
        <f t="shared" si="1235"/>
        <v>#REF!</v>
      </c>
      <c r="BM2579" s="10" t="e">
        <f>IF(OR(BW2579=7,AQ2579=6),0,IF(#REF!="I",1,IF(#REF!="II",2,IF(#REF!="III",3,IF(#REF!="IV",4))))&amp;AP2579&amp;AQ2579&amp;AR2579&amp;AS2579&amp;AT2579&amp;AU2579&amp;AX2579)</f>
        <v>#REF!</v>
      </c>
      <c r="BN2579" s="10" t="e">
        <f t="shared" si="1236"/>
        <v>#REF!</v>
      </c>
      <c r="BO2579" s="10" t="e">
        <f t="shared" si="1237"/>
        <v>#REF!</v>
      </c>
      <c r="BP2579" s="10" t="e">
        <f t="shared" si="1238"/>
        <v>#REF!</v>
      </c>
      <c r="BQ2579" s="10" t="e">
        <f t="shared" si="1239"/>
        <v>#REF!</v>
      </c>
      <c r="BR2579" s="10" t="e">
        <f t="shared" si="1240"/>
        <v>#REF!</v>
      </c>
      <c r="BS2579" s="10" t="e">
        <f t="shared" si="1241"/>
        <v>#REF!</v>
      </c>
      <c r="BT2579" s="10" t="e">
        <f>IF(OR(BW2579=7,AQ2579=6),0,AO2579&amp;IF(#REF!="SI",1,IF(#REF!="NO",2,IF(#REF!="VIH + PREVIO",3,0))))</f>
        <v>#REF!</v>
      </c>
      <c r="BU2579" s="10" t="e">
        <f>IF(OR(BW2579=7,AQ2579=6),0,IF(#REF!="-",1,0))</f>
        <v>#REF!</v>
      </c>
      <c r="BV2579" s="10" t="e">
        <f t="shared" si="1242"/>
        <v>#REF!</v>
      </c>
      <c r="BW25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79" s="10" t="e">
        <f t="shared" si="1217"/>
        <v>#REF!</v>
      </c>
      <c r="BY2579" s="10" t="e">
        <f t="shared" si="1243"/>
        <v>#REF!</v>
      </c>
      <c r="BZ2579" s="10" t="e">
        <f t="shared" si="1218"/>
        <v>#REF!</v>
      </c>
      <c r="CA2579" s="10"/>
    </row>
    <row r="2580" spans="1:79" ht="23.25" customHeight="1" x14ac:dyDescent="0.3">
      <c r="A2580" s="7">
        <v>2578</v>
      </c>
      <c r="B2580" s="43"/>
      <c r="C2580" s="44"/>
      <c r="D2580" s="45"/>
      <c r="E2580" s="46"/>
      <c r="F2580" s="46"/>
      <c r="G2580" s="46"/>
      <c r="H2580" s="50"/>
      <c r="I2580" s="51"/>
      <c r="J2580" s="52"/>
      <c r="K2580" s="51"/>
      <c r="L2580" s="53"/>
      <c r="M2580" s="54"/>
      <c r="N2580" s="43"/>
      <c r="O2580" s="55"/>
      <c r="P2580" s="46"/>
      <c r="Q2580" s="46"/>
      <c r="R2580" s="46"/>
      <c r="S2580" s="43"/>
      <c r="T2580" s="56"/>
      <c r="U2580" s="46"/>
      <c r="V2580" s="57"/>
      <c r="W2580" s="58"/>
      <c r="X2580" s="57"/>
      <c r="Y2580" s="46"/>
      <c r="Z2580" s="57"/>
      <c r="AA2580" s="59"/>
      <c r="AB2580" s="60"/>
      <c r="AJ2580" s="11">
        <f t="shared" si="1216"/>
        <v>13</v>
      </c>
      <c r="AK2580" s="11">
        <f t="shared" si="1219"/>
        <v>0</v>
      </c>
      <c r="AL2580" s="11">
        <f t="shared" si="1220"/>
        <v>0</v>
      </c>
      <c r="AM2580" s="11">
        <f t="shared" si="1221"/>
        <v>0</v>
      </c>
      <c r="AN2580" s="11">
        <f t="shared" si="1222"/>
        <v>0</v>
      </c>
      <c r="AO2580" s="4" t="e">
        <f>IF(#REF!="I",1,IF(#REF!="II",2,IF(#REF!="III",3,IF(#REF!="IV",4))))</f>
        <v>#REF!</v>
      </c>
      <c r="AP2580" s="11" t="e">
        <f>IF(#REF!="PULMONAR",1,IF(AND(#REF!="EXTRAPULMONAR",#REF!&lt;&gt;"MENINGEA"),2,IF(AND(#REF!="EXTRAPULMONAR",#REF!="MENINGEA"),3,)))</f>
        <v>#REF!</v>
      </c>
      <c r="AQ25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0" s="4">
        <f t="shared" si="1223"/>
        <v>0</v>
      </c>
      <c r="AS2580" s="10">
        <f t="shared" si="1224"/>
        <v>0</v>
      </c>
      <c r="AT2580" s="10">
        <f t="shared" si="1225"/>
        <v>0</v>
      </c>
      <c r="AU2580" s="10" t="str">
        <f t="shared" si="1226"/>
        <v>0</v>
      </c>
      <c r="AV2580" s="11" t="e">
        <f t="shared" si="1227"/>
        <v>#N/A</v>
      </c>
      <c r="AW2580" s="4" t="e">
        <f t="shared" si="1228"/>
        <v>#N/A</v>
      </c>
      <c r="AX2580" s="10" t="e">
        <f t="shared" si="1244"/>
        <v>#N/A</v>
      </c>
      <c r="AY2580" s="10" t="e">
        <f t="shared" si="1245"/>
        <v>#N/A</v>
      </c>
      <c r="AZ2580" s="10" t="e">
        <f t="shared" si="1229"/>
        <v>#REF!</v>
      </c>
      <c r="BA2580" s="12" t="e">
        <f>IF(BW2580=7,0,AJ2580&amp;IF(#REF!="SI",1,IF(#REF!="NO",2,IF(#REF!="VIH + PREVIO",3,0))))</f>
        <v>#REF!</v>
      </c>
      <c r="BB2580" s="13" t="e">
        <f>IF(AND(#REF!="POSITIVO",#REF!="POSITIVO"),1,IF(#REF!="NEGATIVO",2,IF(#REF!="VIH + PREVIO",3,0)))</f>
        <v>#REF!</v>
      </c>
      <c r="BC2580" s="10" t="e">
        <f>IF(#REF!="SI",1,IF(#REF!="NO",2,0))</f>
        <v>#REF!</v>
      </c>
      <c r="BD2580" s="10" t="e">
        <f>IF(#REF!="SI",1,IF(#REF!="NO",2,0))</f>
        <v>#REF!</v>
      </c>
      <c r="BE2580" s="10" t="e">
        <f>IF(OR(#REF!="VIH + PREVIO",#REF!="VIH + PREVIO",#REF!="VIH + PREVIO"),1,0)</f>
        <v>#REF!</v>
      </c>
      <c r="BF2580" s="13" t="e">
        <f>IF(OR(#REF!="POSITIVO",#REF!="NEGATIVO"),1,IF(#REF!="PACIENTE NO ACEPTA",2,IF(#REF!="VIH + PREVIO",3,0)))</f>
        <v>#REF!</v>
      </c>
      <c r="BG2580" s="10" t="e">
        <f t="shared" si="1230"/>
        <v>#REF!</v>
      </c>
      <c r="BH2580" s="10" t="e">
        <f t="shared" si="1231"/>
        <v>#REF!</v>
      </c>
      <c r="BI2580" s="10" t="e">
        <f t="shared" si="1232"/>
        <v>#REF!</v>
      </c>
      <c r="BJ2580" s="10" t="e">
        <f t="shared" si="1233"/>
        <v>#REF!</v>
      </c>
      <c r="BK2580" s="10" t="e">
        <f t="shared" si="1234"/>
        <v>#REF!</v>
      </c>
      <c r="BL2580" s="10" t="e">
        <f t="shared" si="1235"/>
        <v>#REF!</v>
      </c>
      <c r="BM2580" s="10" t="e">
        <f>IF(OR(BW2580=7,AQ2580=6),0,IF(#REF!="I",1,IF(#REF!="II",2,IF(#REF!="III",3,IF(#REF!="IV",4))))&amp;AP2580&amp;AQ2580&amp;AR2580&amp;AS2580&amp;AT2580&amp;AU2580&amp;AX2580)</f>
        <v>#REF!</v>
      </c>
      <c r="BN2580" s="10" t="e">
        <f t="shared" si="1236"/>
        <v>#REF!</v>
      </c>
      <c r="BO2580" s="10" t="e">
        <f t="shared" si="1237"/>
        <v>#REF!</v>
      </c>
      <c r="BP2580" s="10" t="e">
        <f t="shared" si="1238"/>
        <v>#REF!</v>
      </c>
      <c r="BQ2580" s="10" t="e">
        <f t="shared" si="1239"/>
        <v>#REF!</v>
      </c>
      <c r="BR2580" s="10" t="e">
        <f t="shared" si="1240"/>
        <v>#REF!</v>
      </c>
      <c r="BS2580" s="10" t="e">
        <f t="shared" si="1241"/>
        <v>#REF!</v>
      </c>
      <c r="BT2580" s="10" t="e">
        <f>IF(OR(BW2580=7,AQ2580=6),0,AO2580&amp;IF(#REF!="SI",1,IF(#REF!="NO",2,IF(#REF!="VIH + PREVIO",3,0))))</f>
        <v>#REF!</v>
      </c>
      <c r="BU2580" s="10" t="e">
        <f>IF(OR(BW2580=7,AQ2580=6),0,IF(#REF!="-",1,0))</f>
        <v>#REF!</v>
      </c>
      <c r="BV2580" s="10" t="e">
        <f t="shared" si="1242"/>
        <v>#REF!</v>
      </c>
      <c r="BW25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0" s="10" t="e">
        <f t="shared" si="1217"/>
        <v>#REF!</v>
      </c>
      <c r="BY2580" s="10" t="e">
        <f t="shared" si="1243"/>
        <v>#REF!</v>
      </c>
      <c r="BZ2580" s="10" t="e">
        <f t="shared" si="1218"/>
        <v>#REF!</v>
      </c>
      <c r="CA2580" s="10"/>
    </row>
    <row r="2581" spans="1:79" ht="23.25" customHeight="1" x14ac:dyDescent="0.3">
      <c r="A2581" s="7">
        <v>2579</v>
      </c>
      <c r="B2581" s="43"/>
      <c r="C2581" s="44"/>
      <c r="D2581" s="45"/>
      <c r="E2581" s="46"/>
      <c r="F2581" s="46"/>
      <c r="G2581" s="46"/>
      <c r="H2581" s="50"/>
      <c r="I2581" s="51"/>
      <c r="J2581" s="52"/>
      <c r="K2581" s="51"/>
      <c r="L2581" s="53"/>
      <c r="M2581" s="54"/>
      <c r="N2581" s="43"/>
      <c r="O2581" s="55"/>
      <c r="P2581" s="46"/>
      <c r="Q2581" s="46"/>
      <c r="R2581" s="46"/>
      <c r="S2581" s="43"/>
      <c r="T2581" s="56"/>
      <c r="U2581" s="46"/>
      <c r="V2581" s="57"/>
      <c r="W2581" s="58"/>
      <c r="X2581" s="57"/>
      <c r="Y2581" s="46"/>
      <c r="Z2581" s="57"/>
      <c r="AA2581" s="59"/>
      <c r="AB2581" s="60"/>
      <c r="AJ2581" s="11">
        <f t="shared" si="1216"/>
        <v>13</v>
      </c>
      <c r="AK2581" s="11">
        <f t="shared" si="1219"/>
        <v>0</v>
      </c>
      <c r="AL2581" s="11">
        <f t="shared" si="1220"/>
        <v>0</v>
      </c>
      <c r="AM2581" s="11">
        <f t="shared" si="1221"/>
        <v>0</v>
      </c>
      <c r="AN2581" s="11">
        <f t="shared" si="1222"/>
        <v>0</v>
      </c>
      <c r="AO2581" s="4" t="e">
        <f>IF(#REF!="I",1,IF(#REF!="II",2,IF(#REF!="III",3,IF(#REF!="IV",4))))</f>
        <v>#REF!</v>
      </c>
      <c r="AP2581" s="11" t="e">
        <f>IF(#REF!="PULMONAR",1,IF(AND(#REF!="EXTRAPULMONAR",#REF!&lt;&gt;"MENINGEA"),2,IF(AND(#REF!="EXTRAPULMONAR",#REF!="MENINGEA"),3,)))</f>
        <v>#REF!</v>
      </c>
      <c r="AQ25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1" s="4">
        <f t="shared" si="1223"/>
        <v>0</v>
      </c>
      <c r="AS2581" s="10">
        <f t="shared" si="1224"/>
        <v>0</v>
      </c>
      <c r="AT2581" s="10">
        <f t="shared" si="1225"/>
        <v>0</v>
      </c>
      <c r="AU2581" s="10" t="str">
        <f t="shared" si="1226"/>
        <v>0</v>
      </c>
      <c r="AV2581" s="11" t="e">
        <f t="shared" si="1227"/>
        <v>#N/A</v>
      </c>
      <c r="AW2581" s="4" t="e">
        <f t="shared" si="1228"/>
        <v>#N/A</v>
      </c>
      <c r="AX2581" s="10" t="e">
        <f t="shared" si="1244"/>
        <v>#N/A</v>
      </c>
      <c r="AY2581" s="10" t="e">
        <f t="shared" si="1245"/>
        <v>#N/A</v>
      </c>
      <c r="AZ2581" s="10" t="e">
        <f t="shared" si="1229"/>
        <v>#REF!</v>
      </c>
      <c r="BA2581" s="12" t="e">
        <f>IF(BW2581=7,0,AJ2581&amp;IF(#REF!="SI",1,IF(#REF!="NO",2,IF(#REF!="VIH + PREVIO",3,0))))</f>
        <v>#REF!</v>
      </c>
      <c r="BB2581" s="13" t="e">
        <f>IF(AND(#REF!="POSITIVO",#REF!="POSITIVO"),1,IF(#REF!="NEGATIVO",2,IF(#REF!="VIH + PREVIO",3,0)))</f>
        <v>#REF!</v>
      </c>
      <c r="BC2581" s="10" t="e">
        <f>IF(#REF!="SI",1,IF(#REF!="NO",2,0))</f>
        <v>#REF!</v>
      </c>
      <c r="BD2581" s="10" t="e">
        <f>IF(#REF!="SI",1,IF(#REF!="NO",2,0))</f>
        <v>#REF!</v>
      </c>
      <c r="BE2581" s="10" t="e">
        <f>IF(OR(#REF!="VIH + PREVIO",#REF!="VIH + PREVIO",#REF!="VIH + PREVIO"),1,0)</f>
        <v>#REF!</v>
      </c>
      <c r="BF2581" s="13" t="e">
        <f>IF(OR(#REF!="POSITIVO",#REF!="NEGATIVO"),1,IF(#REF!="PACIENTE NO ACEPTA",2,IF(#REF!="VIH + PREVIO",3,0)))</f>
        <v>#REF!</v>
      </c>
      <c r="BG2581" s="10" t="e">
        <f t="shared" si="1230"/>
        <v>#REF!</v>
      </c>
      <c r="BH2581" s="10" t="e">
        <f t="shared" si="1231"/>
        <v>#REF!</v>
      </c>
      <c r="BI2581" s="10" t="e">
        <f t="shared" si="1232"/>
        <v>#REF!</v>
      </c>
      <c r="BJ2581" s="10" t="e">
        <f t="shared" si="1233"/>
        <v>#REF!</v>
      </c>
      <c r="BK2581" s="10" t="e">
        <f t="shared" si="1234"/>
        <v>#REF!</v>
      </c>
      <c r="BL2581" s="10" t="e">
        <f t="shared" si="1235"/>
        <v>#REF!</v>
      </c>
      <c r="BM2581" s="10" t="e">
        <f>IF(OR(BW2581=7,AQ2581=6),0,IF(#REF!="I",1,IF(#REF!="II",2,IF(#REF!="III",3,IF(#REF!="IV",4))))&amp;AP2581&amp;AQ2581&amp;AR2581&amp;AS2581&amp;AT2581&amp;AU2581&amp;AX2581)</f>
        <v>#REF!</v>
      </c>
      <c r="BN2581" s="10" t="e">
        <f t="shared" si="1236"/>
        <v>#REF!</v>
      </c>
      <c r="BO2581" s="10" t="e">
        <f t="shared" si="1237"/>
        <v>#REF!</v>
      </c>
      <c r="BP2581" s="10" t="e">
        <f t="shared" si="1238"/>
        <v>#REF!</v>
      </c>
      <c r="BQ2581" s="10" t="e">
        <f t="shared" si="1239"/>
        <v>#REF!</v>
      </c>
      <c r="BR2581" s="10" t="e">
        <f t="shared" si="1240"/>
        <v>#REF!</v>
      </c>
      <c r="BS2581" s="10" t="e">
        <f t="shared" si="1241"/>
        <v>#REF!</v>
      </c>
      <c r="BT2581" s="10" t="e">
        <f>IF(OR(BW2581=7,AQ2581=6),0,AO2581&amp;IF(#REF!="SI",1,IF(#REF!="NO",2,IF(#REF!="VIH + PREVIO",3,0))))</f>
        <v>#REF!</v>
      </c>
      <c r="BU2581" s="10" t="e">
        <f>IF(OR(BW2581=7,AQ2581=6),0,IF(#REF!="-",1,0))</f>
        <v>#REF!</v>
      </c>
      <c r="BV2581" s="10" t="e">
        <f t="shared" si="1242"/>
        <v>#REF!</v>
      </c>
      <c r="BW25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1" s="10" t="e">
        <f t="shared" si="1217"/>
        <v>#REF!</v>
      </c>
      <c r="BY2581" s="10" t="e">
        <f t="shared" si="1243"/>
        <v>#REF!</v>
      </c>
      <c r="BZ2581" s="10" t="e">
        <f t="shared" si="1218"/>
        <v>#REF!</v>
      </c>
      <c r="CA2581" s="10"/>
    </row>
    <row r="2582" spans="1:79" ht="23.25" customHeight="1" x14ac:dyDescent="0.3">
      <c r="A2582" s="7">
        <v>2580</v>
      </c>
      <c r="B2582" s="43"/>
      <c r="C2582" s="44"/>
      <c r="D2582" s="45"/>
      <c r="E2582" s="46"/>
      <c r="F2582" s="46"/>
      <c r="G2582" s="46"/>
      <c r="H2582" s="50"/>
      <c r="I2582" s="51"/>
      <c r="J2582" s="52"/>
      <c r="K2582" s="51"/>
      <c r="L2582" s="53"/>
      <c r="M2582" s="54"/>
      <c r="N2582" s="43"/>
      <c r="O2582" s="55"/>
      <c r="P2582" s="46"/>
      <c r="Q2582" s="46"/>
      <c r="R2582" s="46"/>
      <c r="S2582" s="43"/>
      <c r="T2582" s="56"/>
      <c r="U2582" s="46"/>
      <c r="V2582" s="57"/>
      <c r="W2582" s="58"/>
      <c r="X2582" s="57"/>
      <c r="Y2582" s="46"/>
      <c r="Z2582" s="57"/>
      <c r="AA2582" s="59"/>
      <c r="AB2582" s="60"/>
      <c r="AJ2582" s="11">
        <f t="shared" si="1216"/>
        <v>13</v>
      </c>
      <c r="AK2582" s="11">
        <f t="shared" si="1219"/>
        <v>0</v>
      </c>
      <c r="AL2582" s="11">
        <f t="shared" si="1220"/>
        <v>0</v>
      </c>
      <c r="AM2582" s="11">
        <f t="shared" si="1221"/>
        <v>0</v>
      </c>
      <c r="AN2582" s="11">
        <f t="shared" si="1222"/>
        <v>0</v>
      </c>
      <c r="AO2582" s="4" t="e">
        <f>IF(#REF!="I",1,IF(#REF!="II",2,IF(#REF!="III",3,IF(#REF!="IV",4))))</f>
        <v>#REF!</v>
      </c>
      <c r="AP2582" s="11" t="e">
        <f>IF(#REF!="PULMONAR",1,IF(AND(#REF!="EXTRAPULMONAR",#REF!&lt;&gt;"MENINGEA"),2,IF(AND(#REF!="EXTRAPULMONAR",#REF!="MENINGEA"),3,)))</f>
        <v>#REF!</v>
      </c>
      <c r="AQ25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2" s="4">
        <f t="shared" si="1223"/>
        <v>0</v>
      </c>
      <c r="AS2582" s="10">
        <f t="shared" si="1224"/>
        <v>0</v>
      </c>
      <c r="AT2582" s="10">
        <f t="shared" si="1225"/>
        <v>0</v>
      </c>
      <c r="AU2582" s="10" t="str">
        <f t="shared" si="1226"/>
        <v>0</v>
      </c>
      <c r="AV2582" s="11" t="e">
        <f t="shared" si="1227"/>
        <v>#N/A</v>
      </c>
      <c r="AW2582" s="4" t="e">
        <f t="shared" si="1228"/>
        <v>#N/A</v>
      </c>
      <c r="AX2582" s="10" t="e">
        <f t="shared" si="1244"/>
        <v>#N/A</v>
      </c>
      <c r="AY2582" s="10" t="e">
        <f t="shared" si="1245"/>
        <v>#N/A</v>
      </c>
      <c r="AZ2582" s="10" t="e">
        <f t="shared" si="1229"/>
        <v>#REF!</v>
      </c>
      <c r="BA2582" s="12" t="e">
        <f>IF(BW2582=7,0,AJ2582&amp;IF(#REF!="SI",1,IF(#REF!="NO",2,IF(#REF!="VIH + PREVIO",3,0))))</f>
        <v>#REF!</v>
      </c>
      <c r="BB2582" s="13" t="e">
        <f>IF(AND(#REF!="POSITIVO",#REF!="POSITIVO"),1,IF(#REF!="NEGATIVO",2,IF(#REF!="VIH + PREVIO",3,0)))</f>
        <v>#REF!</v>
      </c>
      <c r="BC2582" s="10" t="e">
        <f>IF(#REF!="SI",1,IF(#REF!="NO",2,0))</f>
        <v>#REF!</v>
      </c>
      <c r="BD2582" s="10" t="e">
        <f>IF(#REF!="SI",1,IF(#REF!="NO",2,0))</f>
        <v>#REF!</v>
      </c>
      <c r="BE2582" s="10" t="e">
        <f>IF(OR(#REF!="VIH + PREVIO",#REF!="VIH + PREVIO",#REF!="VIH + PREVIO"),1,0)</f>
        <v>#REF!</v>
      </c>
      <c r="BF2582" s="13" t="e">
        <f>IF(OR(#REF!="POSITIVO",#REF!="NEGATIVO"),1,IF(#REF!="PACIENTE NO ACEPTA",2,IF(#REF!="VIH + PREVIO",3,0)))</f>
        <v>#REF!</v>
      </c>
      <c r="BG2582" s="10" t="e">
        <f t="shared" si="1230"/>
        <v>#REF!</v>
      </c>
      <c r="BH2582" s="10" t="e">
        <f t="shared" si="1231"/>
        <v>#REF!</v>
      </c>
      <c r="BI2582" s="10" t="e">
        <f t="shared" si="1232"/>
        <v>#REF!</v>
      </c>
      <c r="BJ2582" s="10" t="e">
        <f t="shared" si="1233"/>
        <v>#REF!</v>
      </c>
      <c r="BK2582" s="10" t="e">
        <f t="shared" si="1234"/>
        <v>#REF!</v>
      </c>
      <c r="BL2582" s="10" t="e">
        <f t="shared" si="1235"/>
        <v>#REF!</v>
      </c>
      <c r="BM2582" s="10" t="e">
        <f>IF(OR(BW2582=7,AQ2582=6),0,IF(#REF!="I",1,IF(#REF!="II",2,IF(#REF!="III",3,IF(#REF!="IV",4))))&amp;AP2582&amp;AQ2582&amp;AR2582&amp;AS2582&amp;AT2582&amp;AU2582&amp;AX2582)</f>
        <v>#REF!</v>
      </c>
      <c r="BN2582" s="10" t="e">
        <f t="shared" si="1236"/>
        <v>#REF!</v>
      </c>
      <c r="BO2582" s="10" t="e">
        <f t="shared" si="1237"/>
        <v>#REF!</v>
      </c>
      <c r="BP2582" s="10" t="e">
        <f t="shared" si="1238"/>
        <v>#REF!</v>
      </c>
      <c r="BQ2582" s="10" t="e">
        <f t="shared" si="1239"/>
        <v>#REF!</v>
      </c>
      <c r="BR2582" s="10" t="e">
        <f t="shared" si="1240"/>
        <v>#REF!</v>
      </c>
      <c r="BS2582" s="10" t="e">
        <f t="shared" si="1241"/>
        <v>#REF!</v>
      </c>
      <c r="BT2582" s="10" t="e">
        <f>IF(OR(BW2582=7,AQ2582=6),0,AO2582&amp;IF(#REF!="SI",1,IF(#REF!="NO",2,IF(#REF!="VIH + PREVIO",3,0))))</f>
        <v>#REF!</v>
      </c>
      <c r="BU2582" s="10" t="e">
        <f>IF(OR(BW2582=7,AQ2582=6),0,IF(#REF!="-",1,0))</f>
        <v>#REF!</v>
      </c>
      <c r="BV2582" s="10" t="e">
        <f t="shared" si="1242"/>
        <v>#REF!</v>
      </c>
      <c r="BW25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2" s="10" t="e">
        <f t="shared" si="1217"/>
        <v>#REF!</v>
      </c>
      <c r="BY2582" s="10" t="e">
        <f t="shared" si="1243"/>
        <v>#REF!</v>
      </c>
      <c r="BZ2582" s="10" t="e">
        <f t="shared" si="1218"/>
        <v>#REF!</v>
      </c>
      <c r="CA2582" s="10"/>
    </row>
    <row r="2583" spans="1:79" ht="23.25" customHeight="1" x14ac:dyDescent="0.3">
      <c r="A2583" s="7">
        <v>2581</v>
      </c>
      <c r="B2583" s="43"/>
      <c r="C2583" s="44"/>
      <c r="D2583" s="45"/>
      <c r="E2583" s="46"/>
      <c r="F2583" s="46"/>
      <c r="G2583" s="46"/>
      <c r="H2583" s="50"/>
      <c r="I2583" s="51"/>
      <c r="J2583" s="52"/>
      <c r="K2583" s="51"/>
      <c r="L2583" s="53"/>
      <c r="M2583" s="54"/>
      <c r="N2583" s="43"/>
      <c r="O2583" s="55"/>
      <c r="P2583" s="46"/>
      <c r="Q2583" s="46"/>
      <c r="R2583" s="46"/>
      <c r="S2583" s="43"/>
      <c r="T2583" s="56"/>
      <c r="U2583" s="46"/>
      <c r="V2583" s="57"/>
      <c r="W2583" s="58"/>
      <c r="X2583" s="57"/>
      <c r="Y2583" s="46"/>
      <c r="Z2583" s="57"/>
      <c r="AA2583" s="59"/>
      <c r="AB2583" s="60"/>
      <c r="AJ2583" s="11">
        <f t="shared" si="1216"/>
        <v>13</v>
      </c>
      <c r="AK2583" s="11">
        <f t="shared" si="1219"/>
        <v>0</v>
      </c>
      <c r="AL2583" s="11">
        <f t="shared" si="1220"/>
        <v>0</v>
      </c>
      <c r="AM2583" s="11">
        <f t="shared" si="1221"/>
        <v>0</v>
      </c>
      <c r="AN2583" s="11">
        <f t="shared" si="1222"/>
        <v>0</v>
      </c>
      <c r="AO2583" s="4" t="e">
        <f>IF(#REF!="I",1,IF(#REF!="II",2,IF(#REF!="III",3,IF(#REF!="IV",4))))</f>
        <v>#REF!</v>
      </c>
      <c r="AP2583" s="11" t="e">
        <f>IF(#REF!="PULMONAR",1,IF(AND(#REF!="EXTRAPULMONAR",#REF!&lt;&gt;"MENINGEA"),2,IF(AND(#REF!="EXTRAPULMONAR",#REF!="MENINGEA"),3,)))</f>
        <v>#REF!</v>
      </c>
      <c r="AQ25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3" s="4">
        <f t="shared" si="1223"/>
        <v>0</v>
      </c>
      <c r="AS2583" s="10">
        <f t="shared" si="1224"/>
        <v>0</v>
      </c>
      <c r="AT2583" s="10">
        <f t="shared" si="1225"/>
        <v>0</v>
      </c>
      <c r="AU2583" s="10" t="str">
        <f t="shared" si="1226"/>
        <v>0</v>
      </c>
      <c r="AV2583" s="11" t="e">
        <f t="shared" si="1227"/>
        <v>#N/A</v>
      </c>
      <c r="AW2583" s="4" t="e">
        <f t="shared" si="1228"/>
        <v>#N/A</v>
      </c>
      <c r="AX2583" s="10" t="e">
        <f t="shared" si="1244"/>
        <v>#N/A</v>
      </c>
      <c r="AY2583" s="10" t="e">
        <f t="shared" si="1245"/>
        <v>#N/A</v>
      </c>
      <c r="AZ2583" s="10" t="e">
        <f t="shared" si="1229"/>
        <v>#REF!</v>
      </c>
      <c r="BA2583" s="12" t="e">
        <f>IF(BW2583=7,0,AJ2583&amp;IF(#REF!="SI",1,IF(#REF!="NO",2,IF(#REF!="VIH + PREVIO",3,0))))</f>
        <v>#REF!</v>
      </c>
      <c r="BB2583" s="13" t="e">
        <f>IF(AND(#REF!="POSITIVO",#REF!="POSITIVO"),1,IF(#REF!="NEGATIVO",2,IF(#REF!="VIH + PREVIO",3,0)))</f>
        <v>#REF!</v>
      </c>
      <c r="BC2583" s="10" t="e">
        <f>IF(#REF!="SI",1,IF(#REF!="NO",2,0))</f>
        <v>#REF!</v>
      </c>
      <c r="BD2583" s="10" t="e">
        <f>IF(#REF!="SI",1,IF(#REF!="NO",2,0))</f>
        <v>#REF!</v>
      </c>
      <c r="BE2583" s="10" t="e">
        <f>IF(OR(#REF!="VIH + PREVIO",#REF!="VIH + PREVIO",#REF!="VIH + PREVIO"),1,0)</f>
        <v>#REF!</v>
      </c>
      <c r="BF2583" s="13" t="e">
        <f>IF(OR(#REF!="POSITIVO",#REF!="NEGATIVO"),1,IF(#REF!="PACIENTE NO ACEPTA",2,IF(#REF!="VIH + PREVIO",3,0)))</f>
        <v>#REF!</v>
      </c>
      <c r="BG2583" s="10" t="e">
        <f t="shared" si="1230"/>
        <v>#REF!</v>
      </c>
      <c r="BH2583" s="10" t="e">
        <f t="shared" si="1231"/>
        <v>#REF!</v>
      </c>
      <c r="BI2583" s="10" t="e">
        <f t="shared" si="1232"/>
        <v>#REF!</v>
      </c>
      <c r="BJ2583" s="10" t="e">
        <f t="shared" si="1233"/>
        <v>#REF!</v>
      </c>
      <c r="BK2583" s="10" t="e">
        <f t="shared" si="1234"/>
        <v>#REF!</v>
      </c>
      <c r="BL2583" s="10" t="e">
        <f t="shared" si="1235"/>
        <v>#REF!</v>
      </c>
      <c r="BM2583" s="10" t="e">
        <f>IF(OR(BW2583=7,AQ2583=6),0,IF(#REF!="I",1,IF(#REF!="II",2,IF(#REF!="III",3,IF(#REF!="IV",4))))&amp;AP2583&amp;AQ2583&amp;AR2583&amp;AS2583&amp;AT2583&amp;AU2583&amp;AX2583)</f>
        <v>#REF!</v>
      </c>
      <c r="BN2583" s="10" t="e">
        <f t="shared" si="1236"/>
        <v>#REF!</v>
      </c>
      <c r="BO2583" s="10" t="e">
        <f t="shared" si="1237"/>
        <v>#REF!</v>
      </c>
      <c r="BP2583" s="10" t="e">
        <f t="shared" si="1238"/>
        <v>#REF!</v>
      </c>
      <c r="BQ2583" s="10" t="e">
        <f t="shared" si="1239"/>
        <v>#REF!</v>
      </c>
      <c r="BR2583" s="10" t="e">
        <f t="shared" si="1240"/>
        <v>#REF!</v>
      </c>
      <c r="BS2583" s="10" t="e">
        <f t="shared" si="1241"/>
        <v>#REF!</v>
      </c>
      <c r="BT2583" s="10" t="e">
        <f>IF(OR(BW2583=7,AQ2583=6),0,AO2583&amp;IF(#REF!="SI",1,IF(#REF!="NO",2,IF(#REF!="VIH + PREVIO",3,0))))</f>
        <v>#REF!</v>
      </c>
      <c r="BU2583" s="10" t="e">
        <f>IF(OR(BW2583=7,AQ2583=6),0,IF(#REF!="-",1,0))</f>
        <v>#REF!</v>
      </c>
      <c r="BV2583" s="10" t="e">
        <f t="shared" si="1242"/>
        <v>#REF!</v>
      </c>
      <c r="BW25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3" s="10" t="e">
        <f t="shared" si="1217"/>
        <v>#REF!</v>
      </c>
      <c r="BY2583" s="10" t="e">
        <f t="shared" si="1243"/>
        <v>#REF!</v>
      </c>
      <c r="BZ2583" s="10" t="e">
        <f t="shared" si="1218"/>
        <v>#REF!</v>
      </c>
      <c r="CA2583" s="10"/>
    </row>
    <row r="2584" spans="1:79" ht="23.25" customHeight="1" x14ac:dyDescent="0.3">
      <c r="A2584" s="7">
        <v>2582</v>
      </c>
      <c r="B2584" s="43"/>
      <c r="C2584" s="44"/>
      <c r="D2584" s="45"/>
      <c r="E2584" s="46"/>
      <c r="F2584" s="46"/>
      <c r="G2584" s="46"/>
      <c r="H2584" s="50"/>
      <c r="I2584" s="51"/>
      <c r="J2584" s="52"/>
      <c r="K2584" s="51"/>
      <c r="L2584" s="53"/>
      <c r="M2584" s="54"/>
      <c r="N2584" s="43"/>
      <c r="O2584" s="55"/>
      <c r="P2584" s="46"/>
      <c r="Q2584" s="46"/>
      <c r="R2584" s="46"/>
      <c r="S2584" s="43"/>
      <c r="T2584" s="56"/>
      <c r="U2584" s="46"/>
      <c r="V2584" s="57"/>
      <c r="W2584" s="58"/>
      <c r="X2584" s="57"/>
      <c r="Y2584" s="46"/>
      <c r="Z2584" s="57"/>
      <c r="AA2584" s="59"/>
      <c r="AB2584" s="60"/>
      <c r="AJ2584" s="11">
        <f t="shared" si="1216"/>
        <v>13</v>
      </c>
      <c r="AK2584" s="11">
        <f t="shared" si="1219"/>
        <v>0</v>
      </c>
      <c r="AL2584" s="11">
        <f t="shared" si="1220"/>
        <v>0</v>
      </c>
      <c r="AM2584" s="11">
        <f t="shared" si="1221"/>
        <v>0</v>
      </c>
      <c r="AN2584" s="11">
        <f t="shared" si="1222"/>
        <v>0</v>
      </c>
      <c r="AO2584" s="4" t="e">
        <f>IF(#REF!="I",1,IF(#REF!="II",2,IF(#REF!="III",3,IF(#REF!="IV",4))))</f>
        <v>#REF!</v>
      </c>
      <c r="AP2584" s="11" t="e">
        <f>IF(#REF!="PULMONAR",1,IF(AND(#REF!="EXTRAPULMONAR",#REF!&lt;&gt;"MENINGEA"),2,IF(AND(#REF!="EXTRAPULMONAR",#REF!="MENINGEA"),3,)))</f>
        <v>#REF!</v>
      </c>
      <c r="AQ25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4" s="4">
        <f t="shared" si="1223"/>
        <v>0</v>
      </c>
      <c r="AS2584" s="10">
        <f t="shared" si="1224"/>
        <v>0</v>
      </c>
      <c r="AT2584" s="10">
        <f t="shared" si="1225"/>
        <v>0</v>
      </c>
      <c r="AU2584" s="10" t="str">
        <f t="shared" si="1226"/>
        <v>0</v>
      </c>
      <c r="AV2584" s="11" t="e">
        <f t="shared" si="1227"/>
        <v>#N/A</v>
      </c>
      <c r="AW2584" s="4" t="e">
        <f t="shared" si="1228"/>
        <v>#N/A</v>
      </c>
      <c r="AX2584" s="10" t="e">
        <f t="shared" si="1244"/>
        <v>#N/A</v>
      </c>
      <c r="AY2584" s="10" t="e">
        <f t="shared" si="1245"/>
        <v>#N/A</v>
      </c>
      <c r="AZ2584" s="10" t="e">
        <f t="shared" si="1229"/>
        <v>#REF!</v>
      </c>
      <c r="BA2584" s="12" t="e">
        <f>IF(BW2584=7,0,AJ2584&amp;IF(#REF!="SI",1,IF(#REF!="NO",2,IF(#REF!="VIH + PREVIO",3,0))))</f>
        <v>#REF!</v>
      </c>
      <c r="BB2584" s="13" t="e">
        <f>IF(AND(#REF!="POSITIVO",#REF!="POSITIVO"),1,IF(#REF!="NEGATIVO",2,IF(#REF!="VIH + PREVIO",3,0)))</f>
        <v>#REF!</v>
      </c>
      <c r="BC2584" s="10" t="e">
        <f>IF(#REF!="SI",1,IF(#REF!="NO",2,0))</f>
        <v>#REF!</v>
      </c>
      <c r="BD2584" s="10" t="e">
        <f>IF(#REF!="SI",1,IF(#REF!="NO",2,0))</f>
        <v>#REF!</v>
      </c>
      <c r="BE2584" s="10" t="e">
        <f>IF(OR(#REF!="VIH + PREVIO",#REF!="VIH + PREVIO",#REF!="VIH + PREVIO"),1,0)</f>
        <v>#REF!</v>
      </c>
      <c r="BF2584" s="13" t="e">
        <f>IF(OR(#REF!="POSITIVO",#REF!="NEGATIVO"),1,IF(#REF!="PACIENTE NO ACEPTA",2,IF(#REF!="VIH + PREVIO",3,0)))</f>
        <v>#REF!</v>
      </c>
      <c r="BG2584" s="10" t="e">
        <f t="shared" si="1230"/>
        <v>#REF!</v>
      </c>
      <c r="BH2584" s="10" t="e">
        <f t="shared" si="1231"/>
        <v>#REF!</v>
      </c>
      <c r="BI2584" s="10" t="e">
        <f t="shared" si="1232"/>
        <v>#REF!</v>
      </c>
      <c r="BJ2584" s="10" t="e">
        <f t="shared" si="1233"/>
        <v>#REF!</v>
      </c>
      <c r="BK2584" s="10" t="e">
        <f t="shared" si="1234"/>
        <v>#REF!</v>
      </c>
      <c r="BL2584" s="10" t="e">
        <f t="shared" si="1235"/>
        <v>#REF!</v>
      </c>
      <c r="BM2584" s="10" t="e">
        <f>IF(OR(BW2584=7,AQ2584=6),0,IF(#REF!="I",1,IF(#REF!="II",2,IF(#REF!="III",3,IF(#REF!="IV",4))))&amp;AP2584&amp;AQ2584&amp;AR2584&amp;AS2584&amp;AT2584&amp;AU2584&amp;AX2584)</f>
        <v>#REF!</v>
      </c>
      <c r="BN2584" s="10" t="e">
        <f t="shared" si="1236"/>
        <v>#REF!</v>
      </c>
      <c r="BO2584" s="10" t="e">
        <f t="shared" si="1237"/>
        <v>#REF!</v>
      </c>
      <c r="BP2584" s="10" t="e">
        <f t="shared" si="1238"/>
        <v>#REF!</v>
      </c>
      <c r="BQ2584" s="10" t="e">
        <f t="shared" si="1239"/>
        <v>#REF!</v>
      </c>
      <c r="BR2584" s="10" t="e">
        <f t="shared" si="1240"/>
        <v>#REF!</v>
      </c>
      <c r="BS2584" s="10" t="e">
        <f t="shared" si="1241"/>
        <v>#REF!</v>
      </c>
      <c r="BT2584" s="10" t="e">
        <f>IF(OR(BW2584=7,AQ2584=6),0,AO2584&amp;IF(#REF!="SI",1,IF(#REF!="NO",2,IF(#REF!="VIH + PREVIO",3,0))))</f>
        <v>#REF!</v>
      </c>
      <c r="BU2584" s="10" t="e">
        <f>IF(OR(BW2584=7,AQ2584=6),0,IF(#REF!="-",1,0))</f>
        <v>#REF!</v>
      </c>
      <c r="BV2584" s="10" t="e">
        <f t="shared" si="1242"/>
        <v>#REF!</v>
      </c>
      <c r="BW25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4" s="10" t="e">
        <f t="shared" si="1217"/>
        <v>#REF!</v>
      </c>
      <c r="BY2584" s="10" t="e">
        <f t="shared" si="1243"/>
        <v>#REF!</v>
      </c>
      <c r="BZ2584" s="10" t="e">
        <f t="shared" si="1218"/>
        <v>#REF!</v>
      </c>
      <c r="CA2584" s="10"/>
    </row>
    <row r="2585" spans="1:79" ht="23.25" customHeight="1" x14ac:dyDescent="0.3">
      <c r="A2585" s="7">
        <v>2583</v>
      </c>
      <c r="B2585" s="43"/>
      <c r="C2585" s="44"/>
      <c r="D2585" s="45"/>
      <c r="E2585" s="46"/>
      <c r="F2585" s="46"/>
      <c r="G2585" s="46"/>
      <c r="H2585" s="50"/>
      <c r="I2585" s="51"/>
      <c r="J2585" s="52"/>
      <c r="K2585" s="51"/>
      <c r="L2585" s="53"/>
      <c r="M2585" s="54"/>
      <c r="N2585" s="43"/>
      <c r="O2585" s="55"/>
      <c r="P2585" s="46"/>
      <c r="Q2585" s="46"/>
      <c r="R2585" s="46"/>
      <c r="S2585" s="43"/>
      <c r="T2585" s="56"/>
      <c r="U2585" s="46"/>
      <c r="V2585" s="57"/>
      <c r="W2585" s="58"/>
      <c r="X2585" s="57"/>
      <c r="Y2585" s="46"/>
      <c r="Z2585" s="57"/>
      <c r="AA2585" s="59"/>
      <c r="AB2585" s="60"/>
      <c r="AJ2585" s="11">
        <f t="shared" si="1216"/>
        <v>13</v>
      </c>
      <c r="AK2585" s="11">
        <f t="shared" si="1219"/>
        <v>0</v>
      </c>
      <c r="AL2585" s="11">
        <f t="shared" si="1220"/>
        <v>0</v>
      </c>
      <c r="AM2585" s="11">
        <f t="shared" si="1221"/>
        <v>0</v>
      </c>
      <c r="AN2585" s="11">
        <f t="shared" si="1222"/>
        <v>0</v>
      </c>
      <c r="AO2585" s="4" t="e">
        <f>IF(#REF!="I",1,IF(#REF!="II",2,IF(#REF!="III",3,IF(#REF!="IV",4))))</f>
        <v>#REF!</v>
      </c>
      <c r="AP2585" s="11" t="e">
        <f>IF(#REF!="PULMONAR",1,IF(AND(#REF!="EXTRAPULMONAR",#REF!&lt;&gt;"MENINGEA"),2,IF(AND(#REF!="EXTRAPULMONAR",#REF!="MENINGEA"),3,)))</f>
        <v>#REF!</v>
      </c>
      <c r="AQ25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5" s="4">
        <f t="shared" si="1223"/>
        <v>0</v>
      </c>
      <c r="AS2585" s="10">
        <f t="shared" si="1224"/>
        <v>0</v>
      </c>
      <c r="AT2585" s="10">
        <f t="shared" si="1225"/>
        <v>0</v>
      </c>
      <c r="AU2585" s="10" t="str">
        <f t="shared" si="1226"/>
        <v>0</v>
      </c>
      <c r="AV2585" s="11" t="e">
        <f t="shared" si="1227"/>
        <v>#N/A</v>
      </c>
      <c r="AW2585" s="4" t="e">
        <f t="shared" si="1228"/>
        <v>#N/A</v>
      </c>
      <c r="AX2585" s="10" t="e">
        <f t="shared" si="1244"/>
        <v>#N/A</v>
      </c>
      <c r="AY2585" s="10" t="e">
        <f t="shared" si="1245"/>
        <v>#N/A</v>
      </c>
      <c r="AZ2585" s="10" t="e">
        <f t="shared" si="1229"/>
        <v>#REF!</v>
      </c>
      <c r="BA2585" s="12" t="e">
        <f>IF(BW2585=7,0,AJ2585&amp;IF(#REF!="SI",1,IF(#REF!="NO",2,IF(#REF!="VIH + PREVIO",3,0))))</f>
        <v>#REF!</v>
      </c>
      <c r="BB2585" s="13" t="e">
        <f>IF(AND(#REF!="POSITIVO",#REF!="POSITIVO"),1,IF(#REF!="NEGATIVO",2,IF(#REF!="VIH + PREVIO",3,0)))</f>
        <v>#REF!</v>
      </c>
      <c r="BC2585" s="10" t="e">
        <f>IF(#REF!="SI",1,IF(#REF!="NO",2,0))</f>
        <v>#REF!</v>
      </c>
      <c r="BD2585" s="10" t="e">
        <f>IF(#REF!="SI",1,IF(#REF!="NO",2,0))</f>
        <v>#REF!</v>
      </c>
      <c r="BE2585" s="10" t="e">
        <f>IF(OR(#REF!="VIH + PREVIO",#REF!="VIH + PREVIO",#REF!="VIH + PREVIO"),1,0)</f>
        <v>#REF!</v>
      </c>
      <c r="BF2585" s="13" t="e">
        <f>IF(OR(#REF!="POSITIVO",#REF!="NEGATIVO"),1,IF(#REF!="PACIENTE NO ACEPTA",2,IF(#REF!="VIH + PREVIO",3,0)))</f>
        <v>#REF!</v>
      </c>
      <c r="BG2585" s="10" t="e">
        <f t="shared" si="1230"/>
        <v>#REF!</v>
      </c>
      <c r="BH2585" s="10" t="e">
        <f t="shared" si="1231"/>
        <v>#REF!</v>
      </c>
      <c r="BI2585" s="10" t="e">
        <f t="shared" si="1232"/>
        <v>#REF!</v>
      </c>
      <c r="BJ2585" s="10" t="e">
        <f t="shared" si="1233"/>
        <v>#REF!</v>
      </c>
      <c r="BK2585" s="10" t="e">
        <f t="shared" si="1234"/>
        <v>#REF!</v>
      </c>
      <c r="BL2585" s="10" t="e">
        <f t="shared" si="1235"/>
        <v>#REF!</v>
      </c>
      <c r="BM2585" s="10" t="e">
        <f>IF(OR(BW2585=7,AQ2585=6),0,IF(#REF!="I",1,IF(#REF!="II",2,IF(#REF!="III",3,IF(#REF!="IV",4))))&amp;AP2585&amp;AQ2585&amp;AR2585&amp;AS2585&amp;AT2585&amp;AU2585&amp;AX2585)</f>
        <v>#REF!</v>
      </c>
      <c r="BN2585" s="10" t="e">
        <f t="shared" si="1236"/>
        <v>#REF!</v>
      </c>
      <c r="BO2585" s="10" t="e">
        <f t="shared" si="1237"/>
        <v>#REF!</v>
      </c>
      <c r="BP2585" s="10" t="e">
        <f t="shared" si="1238"/>
        <v>#REF!</v>
      </c>
      <c r="BQ2585" s="10" t="e">
        <f t="shared" si="1239"/>
        <v>#REF!</v>
      </c>
      <c r="BR2585" s="10" t="e">
        <f t="shared" si="1240"/>
        <v>#REF!</v>
      </c>
      <c r="BS2585" s="10" t="e">
        <f t="shared" si="1241"/>
        <v>#REF!</v>
      </c>
      <c r="BT2585" s="10" t="e">
        <f>IF(OR(BW2585=7,AQ2585=6),0,AO2585&amp;IF(#REF!="SI",1,IF(#REF!="NO",2,IF(#REF!="VIH + PREVIO",3,0))))</f>
        <v>#REF!</v>
      </c>
      <c r="BU2585" s="10" t="e">
        <f>IF(OR(BW2585=7,AQ2585=6),0,IF(#REF!="-",1,0))</f>
        <v>#REF!</v>
      </c>
      <c r="BV2585" s="10" t="e">
        <f t="shared" si="1242"/>
        <v>#REF!</v>
      </c>
      <c r="BW25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5" s="10" t="e">
        <f t="shared" si="1217"/>
        <v>#REF!</v>
      </c>
      <c r="BY2585" s="10" t="e">
        <f t="shared" si="1243"/>
        <v>#REF!</v>
      </c>
      <c r="BZ2585" s="10" t="e">
        <f t="shared" si="1218"/>
        <v>#REF!</v>
      </c>
      <c r="CA2585" s="10"/>
    </row>
    <row r="2586" spans="1:79" ht="23.25" customHeight="1" x14ac:dyDescent="0.3">
      <c r="A2586" s="7">
        <v>2584</v>
      </c>
      <c r="B2586" s="43"/>
      <c r="C2586" s="44"/>
      <c r="D2586" s="45"/>
      <c r="E2586" s="46"/>
      <c r="F2586" s="46"/>
      <c r="G2586" s="46"/>
      <c r="H2586" s="50"/>
      <c r="I2586" s="51"/>
      <c r="J2586" s="52"/>
      <c r="K2586" s="51"/>
      <c r="L2586" s="53"/>
      <c r="M2586" s="54"/>
      <c r="N2586" s="43"/>
      <c r="O2586" s="55"/>
      <c r="P2586" s="46"/>
      <c r="Q2586" s="46"/>
      <c r="R2586" s="46"/>
      <c r="S2586" s="43"/>
      <c r="T2586" s="56"/>
      <c r="U2586" s="46"/>
      <c r="V2586" s="57"/>
      <c r="W2586" s="58"/>
      <c r="X2586" s="57"/>
      <c r="Y2586" s="46"/>
      <c r="Z2586" s="57"/>
      <c r="AA2586" s="59"/>
      <c r="AB2586" s="60"/>
      <c r="AJ2586" s="11">
        <f t="shared" si="1216"/>
        <v>13</v>
      </c>
      <c r="AK2586" s="11">
        <f t="shared" si="1219"/>
        <v>0</v>
      </c>
      <c r="AL2586" s="11">
        <f t="shared" si="1220"/>
        <v>0</v>
      </c>
      <c r="AM2586" s="11">
        <f t="shared" si="1221"/>
        <v>0</v>
      </c>
      <c r="AN2586" s="11">
        <f t="shared" si="1222"/>
        <v>0</v>
      </c>
      <c r="AO2586" s="4" t="e">
        <f>IF(#REF!="I",1,IF(#REF!="II",2,IF(#REF!="III",3,IF(#REF!="IV",4))))</f>
        <v>#REF!</v>
      </c>
      <c r="AP2586" s="11" t="e">
        <f>IF(#REF!="PULMONAR",1,IF(AND(#REF!="EXTRAPULMONAR",#REF!&lt;&gt;"MENINGEA"),2,IF(AND(#REF!="EXTRAPULMONAR",#REF!="MENINGEA"),3,)))</f>
        <v>#REF!</v>
      </c>
      <c r="AQ25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6" s="4">
        <f t="shared" si="1223"/>
        <v>0</v>
      </c>
      <c r="AS2586" s="10">
        <f t="shared" si="1224"/>
        <v>0</v>
      </c>
      <c r="AT2586" s="10">
        <f t="shared" si="1225"/>
        <v>0</v>
      </c>
      <c r="AU2586" s="10" t="str">
        <f t="shared" si="1226"/>
        <v>0</v>
      </c>
      <c r="AV2586" s="11" t="e">
        <f t="shared" si="1227"/>
        <v>#N/A</v>
      </c>
      <c r="AW2586" s="4" t="e">
        <f t="shared" si="1228"/>
        <v>#N/A</v>
      </c>
      <c r="AX2586" s="10" t="e">
        <f t="shared" si="1244"/>
        <v>#N/A</v>
      </c>
      <c r="AY2586" s="10" t="e">
        <f t="shared" si="1245"/>
        <v>#N/A</v>
      </c>
      <c r="AZ2586" s="10" t="e">
        <f t="shared" si="1229"/>
        <v>#REF!</v>
      </c>
      <c r="BA2586" s="12" t="e">
        <f>IF(BW2586=7,0,AJ2586&amp;IF(#REF!="SI",1,IF(#REF!="NO",2,IF(#REF!="VIH + PREVIO",3,0))))</f>
        <v>#REF!</v>
      </c>
      <c r="BB2586" s="13" t="e">
        <f>IF(AND(#REF!="POSITIVO",#REF!="POSITIVO"),1,IF(#REF!="NEGATIVO",2,IF(#REF!="VIH + PREVIO",3,0)))</f>
        <v>#REF!</v>
      </c>
      <c r="BC2586" s="10" t="e">
        <f>IF(#REF!="SI",1,IF(#REF!="NO",2,0))</f>
        <v>#REF!</v>
      </c>
      <c r="BD2586" s="10" t="e">
        <f>IF(#REF!="SI",1,IF(#REF!="NO",2,0))</f>
        <v>#REF!</v>
      </c>
      <c r="BE2586" s="10" t="e">
        <f>IF(OR(#REF!="VIH + PREVIO",#REF!="VIH + PREVIO",#REF!="VIH + PREVIO"),1,0)</f>
        <v>#REF!</v>
      </c>
      <c r="BF2586" s="13" t="e">
        <f>IF(OR(#REF!="POSITIVO",#REF!="NEGATIVO"),1,IF(#REF!="PACIENTE NO ACEPTA",2,IF(#REF!="VIH + PREVIO",3,0)))</f>
        <v>#REF!</v>
      </c>
      <c r="BG2586" s="10" t="e">
        <f t="shared" si="1230"/>
        <v>#REF!</v>
      </c>
      <c r="BH2586" s="10" t="e">
        <f t="shared" si="1231"/>
        <v>#REF!</v>
      </c>
      <c r="BI2586" s="10" t="e">
        <f t="shared" si="1232"/>
        <v>#REF!</v>
      </c>
      <c r="BJ2586" s="10" t="e">
        <f t="shared" si="1233"/>
        <v>#REF!</v>
      </c>
      <c r="BK2586" s="10" t="e">
        <f t="shared" si="1234"/>
        <v>#REF!</v>
      </c>
      <c r="BL2586" s="10" t="e">
        <f t="shared" si="1235"/>
        <v>#REF!</v>
      </c>
      <c r="BM2586" s="10" t="e">
        <f>IF(OR(BW2586=7,AQ2586=6),0,IF(#REF!="I",1,IF(#REF!="II",2,IF(#REF!="III",3,IF(#REF!="IV",4))))&amp;AP2586&amp;AQ2586&amp;AR2586&amp;AS2586&amp;AT2586&amp;AU2586&amp;AX2586)</f>
        <v>#REF!</v>
      </c>
      <c r="BN2586" s="10" t="e">
        <f t="shared" si="1236"/>
        <v>#REF!</v>
      </c>
      <c r="BO2586" s="10" t="e">
        <f t="shared" si="1237"/>
        <v>#REF!</v>
      </c>
      <c r="BP2586" s="10" t="e">
        <f t="shared" si="1238"/>
        <v>#REF!</v>
      </c>
      <c r="BQ2586" s="10" t="e">
        <f t="shared" si="1239"/>
        <v>#REF!</v>
      </c>
      <c r="BR2586" s="10" t="e">
        <f t="shared" si="1240"/>
        <v>#REF!</v>
      </c>
      <c r="BS2586" s="10" t="e">
        <f t="shared" si="1241"/>
        <v>#REF!</v>
      </c>
      <c r="BT2586" s="10" t="e">
        <f>IF(OR(BW2586=7,AQ2586=6),0,AO2586&amp;IF(#REF!="SI",1,IF(#REF!="NO",2,IF(#REF!="VIH + PREVIO",3,0))))</f>
        <v>#REF!</v>
      </c>
      <c r="BU2586" s="10" t="e">
        <f>IF(OR(BW2586=7,AQ2586=6),0,IF(#REF!="-",1,0))</f>
        <v>#REF!</v>
      </c>
      <c r="BV2586" s="10" t="e">
        <f t="shared" si="1242"/>
        <v>#REF!</v>
      </c>
      <c r="BW25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6" s="10" t="e">
        <f t="shared" si="1217"/>
        <v>#REF!</v>
      </c>
      <c r="BY2586" s="10" t="e">
        <f t="shared" si="1243"/>
        <v>#REF!</v>
      </c>
      <c r="BZ2586" s="10" t="e">
        <f t="shared" si="1218"/>
        <v>#REF!</v>
      </c>
      <c r="CA2586" s="10"/>
    </row>
    <row r="2587" spans="1:79" ht="23.25" customHeight="1" x14ac:dyDescent="0.3">
      <c r="A2587" s="7">
        <v>2585</v>
      </c>
      <c r="B2587" s="43"/>
      <c r="C2587" s="44"/>
      <c r="D2587" s="45"/>
      <c r="E2587" s="46"/>
      <c r="F2587" s="46"/>
      <c r="G2587" s="46"/>
      <c r="H2587" s="50"/>
      <c r="I2587" s="51"/>
      <c r="J2587" s="52"/>
      <c r="K2587" s="51"/>
      <c r="L2587" s="53"/>
      <c r="M2587" s="54"/>
      <c r="N2587" s="43"/>
      <c r="O2587" s="55"/>
      <c r="P2587" s="46"/>
      <c r="Q2587" s="46"/>
      <c r="R2587" s="46"/>
      <c r="S2587" s="43"/>
      <c r="T2587" s="56"/>
      <c r="U2587" s="46"/>
      <c r="V2587" s="57"/>
      <c r="W2587" s="58"/>
      <c r="X2587" s="57"/>
      <c r="Y2587" s="46"/>
      <c r="Z2587" s="57"/>
      <c r="AA2587" s="59"/>
      <c r="AB2587" s="60"/>
      <c r="AJ2587" s="11">
        <f t="shared" si="1216"/>
        <v>13</v>
      </c>
      <c r="AK2587" s="11">
        <f t="shared" si="1219"/>
        <v>0</v>
      </c>
      <c r="AL2587" s="11">
        <f t="shared" si="1220"/>
        <v>0</v>
      </c>
      <c r="AM2587" s="11">
        <f t="shared" si="1221"/>
        <v>0</v>
      </c>
      <c r="AN2587" s="11">
        <f t="shared" si="1222"/>
        <v>0</v>
      </c>
      <c r="AO2587" s="4" t="e">
        <f>IF(#REF!="I",1,IF(#REF!="II",2,IF(#REF!="III",3,IF(#REF!="IV",4))))</f>
        <v>#REF!</v>
      </c>
      <c r="AP2587" s="11" t="e">
        <f>IF(#REF!="PULMONAR",1,IF(AND(#REF!="EXTRAPULMONAR",#REF!&lt;&gt;"MENINGEA"),2,IF(AND(#REF!="EXTRAPULMONAR",#REF!="MENINGEA"),3,)))</f>
        <v>#REF!</v>
      </c>
      <c r="AQ25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7" s="4">
        <f t="shared" si="1223"/>
        <v>0</v>
      </c>
      <c r="AS2587" s="10">
        <f t="shared" si="1224"/>
        <v>0</v>
      </c>
      <c r="AT2587" s="10">
        <f t="shared" si="1225"/>
        <v>0</v>
      </c>
      <c r="AU2587" s="10" t="str">
        <f t="shared" si="1226"/>
        <v>0</v>
      </c>
      <c r="AV2587" s="11" t="e">
        <f t="shared" si="1227"/>
        <v>#N/A</v>
      </c>
      <c r="AW2587" s="4" t="e">
        <f t="shared" si="1228"/>
        <v>#N/A</v>
      </c>
      <c r="AX2587" s="10" t="e">
        <f t="shared" si="1244"/>
        <v>#N/A</v>
      </c>
      <c r="AY2587" s="10" t="e">
        <f t="shared" si="1245"/>
        <v>#N/A</v>
      </c>
      <c r="AZ2587" s="10" t="e">
        <f t="shared" si="1229"/>
        <v>#REF!</v>
      </c>
      <c r="BA2587" s="12" t="e">
        <f>IF(BW2587=7,0,AJ2587&amp;IF(#REF!="SI",1,IF(#REF!="NO",2,IF(#REF!="VIH + PREVIO",3,0))))</f>
        <v>#REF!</v>
      </c>
      <c r="BB2587" s="13" t="e">
        <f>IF(AND(#REF!="POSITIVO",#REF!="POSITIVO"),1,IF(#REF!="NEGATIVO",2,IF(#REF!="VIH + PREVIO",3,0)))</f>
        <v>#REF!</v>
      </c>
      <c r="BC2587" s="10" t="e">
        <f>IF(#REF!="SI",1,IF(#REF!="NO",2,0))</f>
        <v>#REF!</v>
      </c>
      <c r="BD2587" s="10" t="e">
        <f>IF(#REF!="SI",1,IF(#REF!="NO",2,0))</f>
        <v>#REF!</v>
      </c>
      <c r="BE2587" s="10" t="e">
        <f>IF(OR(#REF!="VIH + PREVIO",#REF!="VIH + PREVIO",#REF!="VIH + PREVIO"),1,0)</f>
        <v>#REF!</v>
      </c>
      <c r="BF2587" s="13" t="e">
        <f>IF(OR(#REF!="POSITIVO",#REF!="NEGATIVO"),1,IF(#REF!="PACIENTE NO ACEPTA",2,IF(#REF!="VIH + PREVIO",3,0)))</f>
        <v>#REF!</v>
      </c>
      <c r="BG2587" s="10" t="e">
        <f t="shared" si="1230"/>
        <v>#REF!</v>
      </c>
      <c r="BH2587" s="10" t="e">
        <f t="shared" si="1231"/>
        <v>#REF!</v>
      </c>
      <c r="BI2587" s="10" t="e">
        <f t="shared" si="1232"/>
        <v>#REF!</v>
      </c>
      <c r="BJ2587" s="10" t="e">
        <f t="shared" si="1233"/>
        <v>#REF!</v>
      </c>
      <c r="BK2587" s="10" t="e">
        <f t="shared" si="1234"/>
        <v>#REF!</v>
      </c>
      <c r="BL2587" s="10" t="e">
        <f t="shared" si="1235"/>
        <v>#REF!</v>
      </c>
      <c r="BM2587" s="10" t="e">
        <f>IF(OR(BW2587=7,AQ2587=6),0,IF(#REF!="I",1,IF(#REF!="II",2,IF(#REF!="III",3,IF(#REF!="IV",4))))&amp;AP2587&amp;AQ2587&amp;AR2587&amp;AS2587&amp;AT2587&amp;AU2587&amp;AX2587)</f>
        <v>#REF!</v>
      </c>
      <c r="BN2587" s="10" t="e">
        <f t="shared" si="1236"/>
        <v>#REF!</v>
      </c>
      <c r="BO2587" s="10" t="e">
        <f t="shared" si="1237"/>
        <v>#REF!</v>
      </c>
      <c r="BP2587" s="10" t="e">
        <f t="shared" si="1238"/>
        <v>#REF!</v>
      </c>
      <c r="BQ2587" s="10" t="e">
        <f t="shared" si="1239"/>
        <v>#REF!</v>
      </c>
      <c r="BR2587" s="10" t="e">
        <f t="shared" si="1240"/>
        <v>#REF!</v>
      </c>
      <c r="BS2587" s="10" t="e">
        <f t="shared" si="1241"/>
        <v>#REF!</v>
      </c>
      <c r="BT2587" s="10" t="e">
        <f>IF(OR(BW2587=7,AQ2587=6),0,AO2587&amp;IF(#REF!="SI",1,IF(#REF!="NO",2,IF(#REF!="VIH + PREVIO",3,0))))</f>
        <v>#REF!</v>
      </c>
      <c r="BU2587" s="10" t="e">
        <f>IF(OR(BW2587=7,AQ2587=6),0,IF(#REF!="-",1,0))</f>
        <v>#REF!</v>
      </c>
      <c r="BV2587" s="10" t="e">
        <f t="shared" si="1242"/>
        <v>#REF!</v>
      </c>
      <c r="BW25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7" s="10" t="e">
        <f t="shared" si="1217"/>
        <v>#REF!</v>
      </c>
      <c r="BY2587" s="10" t="e">
        <f t="shared" si="1243"/>
        <v>#REF!</v>
      </c>
      <c r="BZ2587" s="10" t="e">
        <f t="shared" si="1218"/>
        <v>#REF!</v>
      </c>
      <c r="CA2587" s="10"/>
    </row>
    <row r="2588" spans="1:79" ht="23.25" customHeight="1" x14ac:dyDescent="0.3">
      <c r="A2588" s="7">
        <v>2586</v>
      </c>
      <c r="B2588" s="43"/>
      <c r="C2588" s="44"/>
      <c r="D2588" s="45"/>
      <c r="E2588" s="46"/>
      <c r="F2588" s="46"/>
      <c r="G2588" s="46"/>
      <c r="H2588" s="50"/>
      <c r="I2588" s="51"/>
      <c r="J2588" s="52"/>
      <c r="K2588" s="51"/>
      <c r="L2588" s="53"/>
      <c r="M2588" s="54"/>
      <c r="N2588" s="43"/>
      <c r="O2588" s="55"/>
      <c r="P2588" s="46"/>
      <c r="Q2588" s="46"/>
      <c r="R2588" s="46"/>
      <c r="S2588" s="43"/>
      <c r="T2588" s="56"/>
      <c r="U2588" s="46"/>
      <c r="V2588" s="57"/>
      <c r="W2588" s="58"/>
      <c r="X2588" s="57"/>
      <c r="Y2588" s="46"/>
      <c r="Z2588" s="57"/>
      <c r="AA2588" s="59"/>
      <c r="AB2588" s="60"/>
      <c r="AJ2588" s="11">
        <f t="shared" si="1216"/>
        <v>13</v>
      </c>
      <c r="AK2588" s="11">
        <f t="shared" si="1219"/>
        <v>0</v>
      </c>
      <c r="AL2588" s="11">
        <f t="shared" si="1220"/>
        <v>0</v>
      </c>
      <c r="AM2588" s="11">
        <f t="shared" si="1221"/>
        <v>0</v>
      </c>
      <c r="AN2588" s="11">
        <f t="shared" si="1222"/>
        <v>0</v>
      </c>
      <c r="AO2588" s="4" t="e">
        <f>IF(#REF!="I",1,IF(#REF!="II",2,IF(#REF!="III",3,IF(#REF!="IV",4))))</f>
        <v>#REF!</v>
      </c>
      <c r="AP2588" s="11" t="e">
        <f>IF(#REF!="PULMONAR",1,IF(AND(#REF!="EXTRAPULMONAR",#REF!&lt;&gt;"MENINGEA"),2,IF(AND(#REF!="EXTRAPULMONAR",#REF!="MENINGEA"),3,)))</f>
        <v>#REF!</v>
      </c>
      <c r="AQ25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8" s="4">
        <f t="shared" si="1223"/>
        <v>0</v>
      </c>
      <c r="AS2588" s="10">
        <f t="shared" si="1224"/>
        <v>0</v>
      </c>
      <c r="AT2588" s="10">
        <f t="shared" si="1225"/>
        <v>0</v>
      </c>
      <c r="AU2588" s="10" t="str">
        <f t="shared" si="1226"/>
        <v>0</v>
      </c>
      <c r="AV2588" s="11" t="e">
        <f t="shared" si="1227"/>
        <v>#N/A</v>
      </c>
      <c r="AW2588" s="4" t="e">
        <f t="shared" si="1228"/>
        <v>#N/A</v>
      </c>
      <c r="AX2588" s="10" t="e">
        <f t="shared" si="1244"/>
        <v>#N/A</v>
      </c>
      <c r="AY2588" s="10" t="e">
        <f t="shared" si="1245"/>
        <v>#N/A</v>
      </c>
      <c r="AZ2588" s="10" t="e">
        <f t="shared" si="1229"/>
        <v>#REF!</v>
      </c>
      <c r="BA2588" s="12" t="e">
        <f>IF(BW2588=7,0,AJ2588&amp;IF(#REF!="SI",1,IF(#REF!="NO",2,IF(#REF!="VIH + PREVIO",3,0))))</f>
        <v>#REF!</v>
      </c>
      <c r="BB2588" s="13" t="e">
        <f>IF(AND(#REF!="POSITIVO",#REF!="POSITIVO"),1,IF(#REF!="NEGATIVO",2,IF(#REF!="VIH + PREVIO",3,0)))</f>
        <v>#REF!</v>
      </c>
      <c r="BC2588" s="10" t="e">
        <f>IF(#REF!="SI",1,IF(#REF!="NO",2,0))</f>
        <v>#REF!</v>
      </c>
      <c r="BD2588" s="10" t="e">
        <f>IF(#REF!="SI",1,IF(#REF!="NO",2,0))</f>
        <v>#REF!</v>
      </c>
      <c r="BE2588" s="10" t="e">
        <f>IF(OR(#REF!="VIH + PREVIO",#REF!="VIH + PREVIO",#REF!="VIH + PREVIO"),1,0)</f>
        <v>#REF!</v>
      </c>
      <c r="BF2588" s="13" t="e">
        <f>IF(OR(#REF!="POSITIVO",#REF!="NEGATIVO"),1,IF(#REF!="PACIENTE NO ACEPTA",2,IF(#REF!="VIH + PREVIO",3,0)))</f>
        <v>#REF!</v>
      </c>
      <c r="BG2588" s="10" t="e">
        <f t="shared" si="1230"/>
        <v>#REF!</v>
      </c>
      <c r="BH2588" s="10" t="e">
        <f t="shared" si="1231"/>
        <v>#REF!</v>
      </c>
      <c r="BI2588" s="10" t="e">
        <f t="shared" si="1232"/>
        <v>#REF!</v>
      </c>
      <c r="BJ2588" s="10" t="e">
        <f t="shared" si="1233"/>
        <v>#REF!</v>
      </c>
      <c r="BK2588" s="10" t="e">
        <f t="shared" si="1234"/>
        <v>#REF!</v>
      </c>
      <c r="BL2588" s="10" t="e">
        <f t="shared" si="1235"/>
        <v>#REF!</v>
      </c>
      <c r="BM2588" s="10" t="e">
        <f>IF(OR(BW2588=7,AQ2588=6),0,IF(#REF!="I",1,IF(#REF!="II",2,IF(#REF!="III",3,IF(#REF!="IV",4))))&amp;AP2588&amp;AQ2588&amp;AR2588&amp;AS2588&amp;AT2588&amp;AU2588&amp;AX2588)</f>
        <v>#REF!</v>
      </c>
      <c r="BN2588" s="10" t="e">
        <f t="shared" si="1236"/>
        <v>#REF!</v>
      </c>
      <c r="BO2588" s="10" t="e">
        <f t="shared" si="1237"/>
        <v>#REF!</v>
      </c>
      <c r="BP2588" s="10" t="e">
        <f t="shared" si="1238"/>
        <v>#REF!</v>
      </c>
      <c r="BQ2588" s="10" t="e">
        <f t="shared" si="1239"/>
        <v>#REF!</v>
      </c>
      <c r="BR2588" s="10" t="e">
        <f t="shared" si="1240"/>
        <v>#REF!</v>
      </c>
      <c r="BS2588" s="10" t="e">
        <f t="shared" si="1241"/>
        <v>#REF!</v>
      </c>
      <c r="BT2588" s="10" t="e">
        <f>IF(OR(BW2588=7,AQ2588=6),0,AO2588&amp;IF(#REF!="SI",1,IF(#REF!="NO",2,IF(#REF!="VIH + PREVIO",3,0))))</f>
        <v>#REF!</v>
      </c>
      <c r="BU2588" s="10" t="e">
        <f>IF(OR(BW2588=7,AQ2588=6),0,IF(#REF!="-",1,0))</f>
        <v>#REF!</v>
      </c>
      <c r="BV2588" s="10" t="e">
        <f t="shared" si="1242"/>
        <v>#REF!</v>
      </c>
      <c r="BW25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8" s="10" t="e">
        <f t="shared" si="1217"/>
        <v>#REF!</v>
      </c>
      <c r="BY2588" s="10" t="e">
        <f t="shared" si="1243"/>
        <v>#REF!</v>
      </c>
      <c r="BZ2588" s="10" t="e">
        <f t="shared" si="1218"/>
        <v>#REF!</v>
      </c>
      <c r="CA2588" s="10"/>
    </row>
    <row r="2589" spans="1:79" ht="23.25" customHeight="1" x14ac:dyDescent="0.3">
      <c r="A2589" s="7">
        <v>2587</v>
      </c>
      <c r="B2589" s="43"/>
      <c r="C2589" s="44"/>
      <c r="D2589" s="45"/>
      <c r="E2589" s="46"/>
      <c r="F2589" s="46"/>
      <c r="G2589" s="46"/>
      <c r="H2589" s="50"/>
      <c r="I2589" s="51"/>
      <c r="J2589" s="52"/>
      <c r="K2589" s="51"/>
      <c r="L2589" s="53"/>
      <c r="M2589" s="54"/>
      <c r="N2589" s="43"/>
      <c r="O2589" s="55"/>
      <c r="P2589" s="46"/>
      <c r="Q2589" s="46"/>
      <c r="R2589" s="46"/>
      <c r="S2589" s="43"/>
      <c r="T2589" s="56"/>
      <c r="U2589" s="46"/>
      <c r="V2589" s="57"/>
      <c r="W2589" s="58"/>
      <c r="X2589" s="57"/>
      <c r="Y2589" s="46"/>
      <c r="Z2589" s="57"/>
      <c r="AA2589" s="59"/>
      <c r="AB2589" s="60"/>
      <c r="AJ2589" s="11">
        <f t="shared" ref="AJ2589:AJ2652" si="1246">IF(AK2589&lt;&gt;0,AK2589,IF(AND(AK2589=0,AL2589&lt;&gt;0),AL2589,IF(AND(AK2589=0,AL2589=0,AM2589&lt;&gt;0),AM2589,IF(AND(AK2589=0,AL2589=0,AM2589=0,AN2589&lt;&gt;0),AN2589,13))))</f>
        <v>13</v>
      </c>
      <c r="AK2589" s="11">
        <f t="shared" si="1219"/>
        <v>0</v>
      </c>
      <c r="AL2589" s="11">
        <f t="shared" si="1220"/>
        <v>0</v>
      </c>
      <c r="AM2589" s="11">
        <f t="shared" si="1221"/>
        <v>0</v>
      </c>
      <c r="AN2589" s="11">
        <f t="shared" si="1222"/>
        <v>0</v>
      </c>
      <c r="AO2589" s="4" t="e">
        <f>IF(#REF!="I",1,IF(#REF!="II",2,IF(#REF!="III",3,IF(#REF!="IV",4))))</f>
        <v>#REF!</v>
      </c>
      <c r="AP2589" s="11" t="e">
        <f>IF(#REF!="PULMONAR",1,IF(AND(#REF!="EXTRAPULMONAR",#REF!&lt;&gt;"MENINGEA"),2,IF(AND(#REF!="EXTRAPULMONAR",#REF!="MENINGEA"),3,)))</f>
        <v>#REF!</v>
      </c>
      <c r="AQ25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89" s="4">
        <f t="shared" si="1223"/>
        <v>0</v>
      </c>
      <c r="AS2589" s="10">
        <f t="shared" si="1224"/>
        <v>0</v>
      </c>
      <c r="AT2589" s="10">
        <f t="shared" si="1225"/>
        <v>0</v>
      </c>
      <c r="AU2589" s="10" t="str">
        <f t="shared" si="1226"/>
        <v>0</v>
      </c>
      <c r="AV2589" s="11" t="e">
        <f t="shared" si="1227"/>
        <v>#N/A</v>
      </c>
      <c r="AW2589" s="4" t="e">
        <f t="shared" si="1228"/>
        <v>#N/A</v>
      </c>
      <c r="AX2589" s="10" t="e">
        <f t="shared" si="1244"/>
        <v>#N/A</v>
      </c>
      <c r="AY2589" s="10" t="e">
        <f t="shared" si="1245"/>
        <v>#N/A</v>
      </c>
      <c r="AZ2589" s="10" t="e">
        <f t="shared" si="1229"/>
        <v>#REF!</v>
      </c>
      <c r="BA2589" s="12" t="e">
        <f>IF(BW2589=7,0,AJ2589&amp;IF(#REF!="SI",1,IF(#REF!="NO",2,IF(#REF!="VIH + PREVIO",3,0))))</f>
        <v>#REF!</v>
      </c>
      <c r="BB2589" s="13" t="e">
        <f>IF(AND(#REF!="POSITIVO",#REF!="POSITIVO"),1,IF(#REF!="NEGATIVO",2,IF(#REF!="VIH + PREVIO",3,0)))</f>
        <v>#REF!</v>
      </c>
      <c r="BC2589" s="10" t="e">
        <f>IF(#REF!="SI",1,IF(#REF!="NO",2,0))</f>
        <v>#REF!</v>
      </c>
      <c r="BD2589" s="10" t="e">
        <f>IF(#REF!="SI",1,IF(#REF!="NO",2,0))</f>
        <v>#REF!</v>
      </c>
      <c r="BE2589" s="10" t="e">
        <f>IF(OR(#REF!="VIH + PREVIO",#REF!="VIH + PREVIO",#REF!="VIH + PREVIO"),1,0)</f>
        <v>#REF!</v>
      </c>
      <c r="BF2589" s="13" t="e">
        <f>IF(OR(#REF!="POSITIVO",#REF!="NEGATIVO"),1,IF(#REF!="PACIENTE NO ACEPTA",2,IF(#REF!="VIH + PREVIO",3,0)))</f>
        <v>#REF!</v>
      </c>
      <c r="BG2589" s="10" t="e">
        <f t="shared" si="1230"/>
        <v>#REF!</v>
      </c>
      <c r="BH2589" s="10" t="e">
        <f t="shared" si="1231"/>
        <v>#REF!</v>
      </c>
      <c r="BI2589" s="10" t="e">
        <f t="shared" si="1232"/>
        <v>#REF!</v>
      </c>
      <c r="BJ2589" s="10" t="e">
        <f t="shared" si="1233"/>
        <v>#REF!</v>
      </c>
      <c r="BK2589" s="10" t="e">
        <f t="shared" si="1234"/>
        <v>#REF!</v>
      </c>
      <c r="BL2589" s="10" t="e">
        <f t="shared" si="1235"/>
        <v>#REF!</v>
      </c>
      <c r="BM2589" s="10" t="e">
        <f>IF(OR(BW2589=7,AQ2589=6),0,IF(#REF!="I",1,IF(#REF!="II",2,IF(#REF!="III",3,IF(#REF!="IV",4))))&amp;AP2589&amp;AQ2589&amp;AR2589&amp;AS2589&amp;AT2589&amp;AU2589&amp;AX2589)</f>
        <v>#REF!</v>
      </c>
      <c r="BN2589" s="10" t="e">
        <f t="shared" si="1236"/>
        <v>#REF!</v>
      </c>
      <c r="BO2589" s="10" t="e">
        <f t="shared" si="1237"/>
        <v>#REF!</v>
      </c>
      <c r="BP2589" s="10" t="e">
        <f t="shared" si="1238"/>
        <v>#REF!</v>
      </c>
      <c r="BQ2589" s="10" t="e">
        <f t="shared" si="1239"/>
        <v>#REF!</v>
      </c>
      <c r="BR2589" s="10" t="e">
        <f t="shared" si="1240"/>
        <v>#REF!</v>
      </c>
      <c r="BS2589" s="10" t="e">
        <f t="shared" si="1241"/>
        <v>#REF!</v>
      </c>
      <c r="BT2589" s="10" t="e">
        <f>IF(OR(BW2589=7,AQ2589=6),0,AO2589&amp;IF(#REF!="SI",1,IF(#REF!="NO",2,IF(#REF!="VIH + PREVIO",3,0))))</f>
        <v>#REF!</v>
      </c>
      <c r="BU2589" s="10" t="e">
        <f>IF(OR(BW2589=7,AQ2589=6),0,IF(#REF!="-",1,0))</f>
        <v>#REF!</v>
      </c>
      <c r="BV2589" s="10" t="e">
        <f t="shared" si="1242"/>
        <v>#REF!</v>
      </c>
      <c r="BW25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89" s="10" t="e">
        <f t="shared" ref="BX2589:BX2652" si="1247">AO2589&amp;AP2589&amp;AQ2589&amp;AR2589&amp;AS2589&amp;AT2589&amp;AY2589&amp;BW2589</f>
        <v>#REF!</v>
      </c>
      <c r="BY2589" s="10" t="e">
        <f t="shared" si="1243"/>
        <v>#REF!</v>
      </c>
      <c r="BZ2589" s="10" t="e">
        <f t="shared" ref="BZ2589:BZ2652" si="1248">AO2589&amp;AP2589&amp;AQ2589&amp;AY2589&amp;BW2589</f>
        <v>#REF!</v>
      </c>
      <c r="CA2589" s="10"/>
    </row>
    <row r="2590" spans="1:79" ht="23.25" customHeight="1" x14ac:dyDescent="0.3">
      <c r="A2590" s="7">
        <v>2588</v>
      </c>
      <c r="B2590" s="43"/>
      <c r="C2590" s="44"/>
      <c r="D2590" s="45"/>
      <c r="E2590" s="46"/>
      <c r="F2590" s="46"/>
      <c r="G2590" s="46"/>
      <c r="H2590" s="50"/>
      <c r="I2590" s="51"/>
      <c r="J2590" s="52"/>
      <c r="K2590" s="51"/>
      <c r="L2590" s="53"/>
      <c r="M2590" s="54"/>
      <c r="N2590" s="43"/>
      <c r="O2590" s="55"/>
      <c r="P2590" s="46"/>
      <c r="Q2590" s="46"/>
      <c r="R2590" s="46"/>
      <c r="S2590" s="43"/>
      <c r="T2590" s="56"/>
      <c r="U2590" s="46"/>
      <c r="V2590" s="57"/>
      <c r="W2590" s="58"/>
      <c r="X2590" s="57"/>
      <c r="Y2590" s="46"/>
      <c r="Z2590" s="57"/>
      <c r="AA2590" s="59"/>
      <c r="AB2590" s="60"/>
      <c r="AJ2590" s="11">
        <f t="shared" si="1246"/>
        <v>13</v>
      </c>
      <c r="AK2590" s="11">
        <f t="shared" si="1219"/>
        <v>0</v>
      </c>
      <c r="AL2590" s="11">
        <f t="shared" si="1220"/>
        <v>0</v>
      </c>
      <c r="AM2590" s="11">
        <f t="shared" si="1221"/>
        <v>0</v>
      </c>
      <c r="AN2590" s="11">
        <f t="shared" si="1222"/>
        <v>0</v>
      </c>
      <c r="AO2590" s="4" t="e">
        <f>IF(#REF!="I",1,IF(#REF!="II",2,IF(#REF!="III",3,IF(#REF!="IV",4))))</f>
        <v>#REF!</v>
      </c>
      <c r="AP2590" s="11" t="e">
        <f>IF(#REF!="PULMONAR",1,IF(AND(#REF!="EXTRAPULMONAR",#REF!&lt;&gt;"MENINGEA"),2,IF(AND(#REF!="EXTRAPULMONAR",#REF!="MENINGEA"),3,)))</f>
        <v>#REF!</v>
      </c>
      <c r="AQ25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0" s="4">
        <f t="shared" si="1223"/>
        <v>0</v>
      </c>
      <c r="AS2590" s="10">
        <f t="shared" si="1224"/>
        <v>0</v>
      </c>
      <c r="AT2590" s="10">
        <f t="shared" si="1225"/>
        <v>0</v>
      </c>
      <c r="AU2590" s="10" t="str">
        <f t="shared" si="1226"/>
        <v>0</v>
      </c>
      <c r="AV2590" s="11" t="e">
        <f t="shared" si="1227"/>
        <v>#N/A</v>
      </c>
      <c r="AW2590" s="4" t="e">
        <f t="shared" si="1228"/>
        <v>#N/A</v>
      </c>
      <c r="AX2590" s="10" t="e">
        <f t="shared" si="1244"/>
        <v>#N/A</v>
      </c>
      <c r="AY2590" s="10" t="e">
        <f t="shared" si="1245"/>
        <v>#N/A</v>
      </c>
      <c r="AZ2590" s="10" t="e">
        <f t="shared" si="1229"/>
        <v>#REF!</v>
      </c>
      <c r="BA2590" s="12" t="e">
        <f>IF(BW2590=7,0,AJ2590&amp;IF(#REF!="SI",1,IF(#REF!="NO",2,IF(#REF!="VIH + PREVIO",3,0))))</f>
        <v>#REF!</v>
      </c>
      <c r="BB2590" s="13" t="e">
        <f>IF(AND(#REF!="POSITIVO",#REF!="POSITIVO"),1,IF(#REF!="NEGATIVO",2,IF(#REF!="VIH + PREVIO",3,0)))</f>
        <v>#REF!</v>
      </c>
      <c r="BC2590" s="10" t="e">
        <f>IF(#REF!="SI",1,IF(#REF!="NO",2,0))</f>
        <v>#REF!</v>
      </c>
      <c r="BD2590" s="10" t="e">
        <f>IF(#REF!="SI",1,IF(#REF!="NO",2,0))</f>
        <v>#REF!</v>
      </c>
      <c r="BE2590" s="10" t="e">
        <f>IF(OR(#REF!="VIH + PREVIO",#REF!="VIH + PREVIO",#REF!="VIH + PREVIO"),1,0)</f>
        <v>#REF!</v>
      </c>
      <c r="BF2590" s="13" t="e">
        <f>IF(OR(#REF!="POSITIVO",#REF!="NEGATIVO"),1,IF(#REF!="PACIENTE NO ACEPTA",2,IF(#REF!="VIH + PREVIO",3,0)))</f>
        <v>#REF!</v>
      </c>
      <c r="BG2590" s="10" t="e">
        <f t="shared" si="1230"/>
        <v>#REF!</v>
      </c>
      <c r="BH2590" s="10" t="e">
        <f t="shared" si="1231"/>
        <v>#REF!</v>
      </c>
      <c r="BI2590" s="10" t="e">
        <f t="shared" si="1232"/>
        <v>#REF!</v>
      </c>
      <c r="BJ2590" s="10" t="e">
        <f t="shared" si="1233"/>
        <v>#REF!</v>
      </c>
      <c r="BK2590" s="10" t="e">
        <f t="shared" si="1234"/>
        <v>#REF!</v>
      </c>
      <c r="BL2590" s="10" t="e">
        <f t="shared" si="1235"/>
        <v>#REF!</v>
      </c>
      <c r="BM2590" s="10" t="e">
        <f>IF(OR(BW2590=7,AQ2590=6),0,IF(#REF!="I",1,IF(#REF!="II",2,IF(#REF!="III",3,IF(#REF!="IV",4))))&amp;AP2590&amp;AQ2590&amp;AR2590&amp;AS2590&amp;AT2590&amp;AU2590&amp;AX2590)</f>
        <v>#REF!</v>
      </c>
      <c r="BN2590" s="10" t="e">
        <f t="shared" si="1236"/>
        <v>#REF!</v>
      </c>
      <c r="BO2590" s="10" t="e">
        <f t="shared" si="1237"/>
        <v>#REF!</v>
      </c>
      <c r="BP2590" s="10" t="e">
        <f t="shared" si="1238"/>
        <v>#REF!</v>
      </c>
      <c r="BQ2590" s="10" t="e">
        <f t="shared" si="1239"/>
        <v>#REF!</v>
      </c>
      <c r="BR2590" s="10" t="e">
        <f t="shared" si="1240"/>
        <v>#REF!</v>
      </c>
      <c r="BS2590" s="10" t="e">
        <f t="shared" si="1241"/>
        <v>#REF!</v>
      </c>
      <c r="BT2590" s="10" t="e">
        <f>IF(OR(BW2590=7,AQ2590=6),0,AO2590&amp;IF(#REF!="SI",1,IF(#REF!="NO",2,IF(#REF!="VIH + PREVIO",3,0))))</f>
        <v>#REF!</v>
      </c>
      <c r="BU2590" s="10" t="e">
        <f>IF(OR(BW2590=7,AQ2590=6),0,IF(#REF!="-",1,0))</f>
        <v>#REF!</v>
      </c>
      <c r="BV2590" s="10" t="e">
        <f t="shared" si="1242"/>
        <v>#REF!</v>
      </c>
      <c r="BW25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0" s="10" t="e">
        <f t="shared" si="1247"/>
        <v>#REF!</v>
      </c>
      <c r="BY2590" s="10" t="e">
        <f t="shared" si="1243"/>
        <v>#REF!</v>
      </c>
      <c r="BZ2590" s="10" t="e">
        <f t="shared" si="1248"/>
        <v>#REF!</v>
      </c>
      <c r="CA2590" s="10"/>
    </row>
    <row r="2591" spans="1:79" ht="23.25" customHeight="1" x14ac:dyDescent="0.3">
      <c r="A2591" s="7">
        <v>2589</v>
      </c>
      <c r="B2591" s="43"/>
      <c r="C2591" s="44"/>
      <c r="D2591" s="45"/>
      <c r="E2591" s="46"/>
      <c r="F2591" s="46"/>
      <c r="G2591" s="46"/>
      <c r="H2591" s="50"/>
      <c r="I2591" s="51"/>
      <c r="J2591" s="52"/>
      <c r="K2591" s="51"/>
      <c r="L2591" s="53"/>
      <c r="M2591" s="54"/>
      <c r="N2591" s="43"/>
      <c r="O2591" s="55"/>
      <c r="P2591" s="46"/>
      <c r="Q2591" s="46"/>
      <c r="R2591" s="46"/>
      <c r="S2591" s="43"/>
      <c r="T2591" s="56"/>
      <c r="U2591" s="46"/>
      <c r="V2591" s="57"/>
      <c r="W2591" s="58"/>
      <c r="X2591" s="57"/>
      <c r="Y2591" s="46"/>
      <c r="Z2591" s="57"/>
      <c r="AA2591" s="59"/>
      <c r="AB2591" s="60"/>
      <c r="AJ2591" s="11">
        <f t="shared" si="1246"/>
        <v>13</v>
      </c>
      <c r="AK2591" s="11">
        <f t="shared" si="1219"/>
        <v>0</v>
      </c>
      <c r="AL2591" s="11">
        <f t="shared" si="1220"/>
        <v>0</v>
      </c>
      <c r="AM2591" s="11">
        <f t="shared" si="1221"/>
        <v>0</v>
      </c>
      <c r="AN2591" s="11">
        <f t="shared" si="1222"/>
        <v>0</v>
      </c>
      <c r="AO2591" s="4" t="e">
        <f>IF(#REF!="I",1,IF(#REF!="II",2,IF(#REF!="III",3,IF(#REF!="IV",4))))</f>
        <v>#REF!</v>
      </c>
      <c r="AP2591" s="11" t="e">
        <f>IF(#REF!="PULMONAR",1,IF(AND(#REF!="EXTRAPULMONAR",#REF!&lt;&gt;"MENINGEA"),2,IF(AND(#REF!="EXTRAPULMONAR",#REF!="MENINGEA"),3,)))</f>
        <v>#REF!</v>
      </c>
      <c r="AQ25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1" s="4">
        <f t="shared" si="1223"/>
        <v>0</v>
      </c>
      <c r="AS2591" s="10">
        <f t="shared" si="1224"/>
        <v>0</v>
      </c>
      <c r="AT2591" s="10">
        <f t="shared" si="1225"/>
        <v>0</v>
      </c>
      <c r="AU2591" s="10" t="str">
        <f t="shared" si="1226"/>
        <v>0</v>
      </c>
      <c r="AV2591" s="11" t="e">
        <f t="shared" si="1227"/>
        <v>#N/A</v>
      </c>
      <c r="AW2591" s="4" t="e">
        <f t="shared" si="1228"/>
        <v>#N/A</v>
      </c>
      <c r="AX2591" s="10" t="e">
        <f t="shared" si="1244"/>
        <v>#N/A</v>
      </c>
      <c r="AY2591" s="10" t="e">
        <f t="shared" si="1245"/>
        <v>#N/A</v>
      </c>
      <c r="AZ2591" s="10" t="e">
        <f t="shared" si="1229"/>
        <v>#REF!</v>
      </c>
      <c r="BA2591" s="12" t="e">
        <f>IF(BW2591=7,0,AJ2591&amp;IF(#REF!="SI",1,IF(#REF!="NO",2,IF(#REF!="VIH + PREVIO",3,0))))</f>
        <v>#REF!</v>
      </c>
      <c r="BB2591" s="13" t="e">
        <f>IF(AND(#REF!="POSITIVO",#REF!="POSITIVO"),1,IF(#REF!="NEGATIVO",2,IF(#REF!="VIH + PREVIO",3,0)))</f>
        <v>#REF!</v>
      </c>
      <c r="BC2591" s="10" t="e">
        <f>IF(#REF!="SI",1,IF(#REF!="NO",2,0))</f>
        <v>#REF!</v>
      </c>
      <c r="BD2591" s="10" t="e">
        <f>IF(#REF!="SI",1,IF(#REF!="NO",2,0))</f>
        <v>#REF!</v>
      </c>
      <c r="BE2591" s="10" t="e">
        <f>IF(OR(#REF!="VIH + PREVIO",#REF!="VIH + PREVIO",#REF!="VIH + PREVIO"),1,0)</f>
        <v>#REF!</v>
      </c>
      <c r="BF2591" s="13" t="e">
        <f>IF(OR(#REF!="POSITIVO",#REF!="NEGATIVO"),1,IF(#REF!="PACIENTE NO ACEPTA",2,IF(#REF!="VIH + PREVIO",3,0)))</f>
        <v>#REF!</v>
      </c>
      <c r="BG2591" s="10" t="e">
        <f t="shared" si="1230"/>
        <v>#REF!</v>
      </c>
      <c r="BH2591" s="10" t="e">
        <f t="shared" si="1231"/>
        <v>#REF!</v>
      </c>
      <c r="BI2591" s="10" t="e">
        <f t="shared" si="1232"/>
        <v>#REF!</v>
      </c>
      <c r="BJ2591" s="10" t="e">
        <f t="shared" si="1233"/>
        <v>#REF!</v>
      </c>
      <c r="BK2591" s="10" t="e">
        <f t="shared" si="1234"/>
        <v>#REF!</v>
      </c>
      <c r="BL2591" s="10" t="e">
        <f t="shared" si="1235"/>
        <v>#REF!</v>
      </c>
      <c r="BM2591" s="10" t="e">
        <f>IF(OR(BW2591=7,AQ2591=6),0,IF(#REF!="I",1,IF(#REF!="II",2,IF(#REF!="III",3,IF(#REF!="IV",4))))&amp;AP2591&amp;AQ2591&amp;AR2591&amp;AS2591&amp;AT2591&amp;AU2591&amp;AX2591)</f>
        <v>#REF!</v>
      </c>
      <c r="BN2591" s="10" t="e">
        <f t="shared" si="1236"/>
        <v>#REF!</v>
      </c>
      <c r="BO2591" s="10" t="e">
        <f t="shared" si="1237"/>
        <v>#REF!</v>
      </c>
      <c r="BP2591" s="10" t="e">
        <f t="shared" si="1238"/>
        <v>#REF!</v>
      </c>
      <c r="BQ2591" s="10" t="e">
        <f t="shared" si="1239"/>
        <v>#REF!</v>
      </c>
      <c r="BR2591" s="10" t="e">
        <f t="shared" si="1240"/>
        <v>#REF!</v>
      </c>
      <c r="BS2591" s="10" t="e">
        <f t="shared" si="1241"/>
        <v>#REF!</v>
      </c>
      <c r="BT2591" s="10" t="e">
        <f>IF(OR(BW2591=7,AQ2591=6),0,AO2591&amp;IF(#REF!="SI",1,IF(#REF!="NO",2,IF(#REF!="VIH + PREVIO",3,0))))</f>
        <v>#REF!</v>
      </c>
      <c r="BU2591" s="10" t="e">
        <f>IF(OR(BW2591=7,AQ2591=6),0,IF(#REF!="-",1,0))</f>
        <v>#REF!</v>
      </c>
      <c r="BV2591" s="10" t="e">
        <f t="shared" si="1242"/>
        <v>#REF!</v>
      </c>
      <c r="BW25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1" s="10" t="e">
        <f t="shared" si="1247"/>
        <v>#REF!</v>
      </c>
      <c r="BY2591" s="10" t="e">
        <f t="shared" si="1243"/>
        <v>#REF!</v>
      </c>
      <c r="BZ2591" s="10" t="e">
        <f t="shared" si="1248"/>
        <v>#REF!</v>
      </c>
      <c r="CA2591" s="10"/>
    </row>
    <row r="2592" spans="1:79" ht="23.25" customHeight="1" x14ac:dyDescent="0.3">
      <c r="A2592" s="7">
        <v>2590</v>
      </c>
      <c r="B2592" s="43"/>
      <c r="C2592" s="44"/>
      <c r="D2592" s="45"/>
      <c r="E2592" s="46"/>
      <c r="F2592" s="46"/>
      <c r="G2592" s="46"/>
      <c r="H2592" s="50"/>
      <c r="I2592" s="51"/>
      <c r="J2592" s="52"/>
      <c r="K2592" s="51"/>
      <c r="L2592" s="53"/>
      <c r="M2592" s="54"/>
      <c r="N2592" s="43"/>
      <c r="O2592" s="55"/>
      <c r="P2592" s="46"/>
      <c r="Q2592" s="46"/>
      <c r="R2592" s="46"/>
      <c r="S2592" s="43"/>
      <c r="T2592" s="56"/>
      <c r="U2592" s="46"/>
      <c r="V2592" s="57"/>
      <c r="W2592" s="58"/>
      <c r="X2592" s="57"/>
      <c r="Y2592" s="46"/>
      <c r="Z2592" s="57"/>
      <c r="AA2592" s="59"/>
      <c r="AB2592" s="60"/>
      <c r="AJ2592" s="11">
        <f t="shared" si="1246"/>
        <v>13</v>
      </c>
      <c r="AK2592" s="11">
        <f t="shared" si="1219"/>
        <v>0</v>
      </c>
      <c r="AL2592" s="11">
        <f t="shared" si="1220"/>
        <v>0</v>
      </c>
      <c r="AM2592" s="11">
        <f t="shared" si="1221"/>
        <v>0</v>
      </c>
      <c r="AN2592" s="11">
        <f t="shared" si="1222"/>
        <v>0</v>
      </c>
      <c r="AO2592" s="4" t="e">
        <f>IF(#REF!="I",1,IF(#REF!="II",2,IF(#REF!="III",3,IF(#REF!="IV",4))))</f>
        <v>#REF!</v>
      </c>
      <c r="AP2592" s="11" t="e">
        <f>IF(#REF!="PULMONAR",1,IF(AND(#REF!="EXTRAPULMONAR",#REF!&lt;&gt;"MENINGEA"),2,IF(AND(#REF!="EXTRAPULMONAR",#REF!="MENINGEA"),3,)))</f>
        <v>#REF!</v>
      </c>
      <c r="AQ25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2" s="4">
        <f t="shared" si="1223"/>
        <v>0</v>
      </c>
      <c r="AS2592" s="10">
        <f t="shared" si="1224"/>
        <v>0</v>
      </c>
      <c r="AT2592" s="10">
        <f t="shared" si="1225"/>
        <v>0</v>
      </c>
      <c r="AU2592" s="10" t="str">
        <f t="shared" si="1226"/>
        <v>0</v>
      </c>
      <c r="AV2592" s="11" t="e">
        <f t="shared" si="1227"/>
        <v>#N/A</v>
      </c>
      <c r="AW2592" s="4" t="e">
        <f t="shared" si="1228"/>
        <v>#N/A</v>
      </c>
      <c r="AX2592" s="10" t="e">
        <f t="shared" si="1244"/>
        <v>#N/A</v>
      </c>
      <c r="AY2592" s="10" t="e">
        <f t="shared" si="1245"/>
        <v>#N/A</v>
      </c>
      <c r="AZ2592" s="10" t="e">
        <f t="shared" si="1229"/>
        <v>#REF!</v>
      </c>
      <c r="BA2592" s="12" t="e">
        <f>IF(BW2592=7,0,AJ2592&amp;IF(#REF!="SI",1,IF(#REF!="NO",2,IF(#REF!="VIH + PREVIO",3,0))))</f>
        <v>#REF!</v>
      </c>
      <c r="BB2592" s="13" t="e">
        <f>IF(AND(#REF!="POSITIVO",#REF!="POSITIVO"),1,IF(#REF!="NEGATIVO",2,IF(#REF!="VIH + PREVIO",3,0)))</f>
        <v>#REF!</v>
      </c>
      <c r="BC2592" s="10" t="e">
        <f>IF(#REF!="SI",1,IF(#REF!="NO",2,0))</f>
        <v>#REF!</v>
      </c>
      <c r="BD2592" s="10" t="e">
        <f>IF(#REF!="SI",1,IF(#REF!="NO",2,0))</f>
        <v>#REF!</v>
      </c>
      <c r="BE2592" s="10" t="e">
        <f>IF(OR(#REF!="VIH + PREVIO",#REF!="VIH + PREVIO",#REF!="VIH + PREVIO"),1,0)</f>
        <v>#REF!</v>
      </c>
      <c r="BF2592" s="13" t="e">
        <f>IF(OR(#REF!="POSITIVO",#REF!="NEGATIVO"),1,IF(#REF!="PACIENTE NO ACEPTA",2,IF(#REF!="VIH + PREVIO",3,0)))</f>
        <v>#REF!</v>
      </c>
      <c r="BG2592" s="10" t="e">
        <f t="shared" si="1230"/>
        <v>#REF!</v>
      </c>
      <c r="BH2592" s="10" t="e">
        <f t="shared" si="1231"/>
        <v>#REF!</v>
      </c>
      <c r="BI2592" s="10" t="e">
        <f t="shared" si="1232"/>
        <v>#REF!</v>
      </c>
      <c r="BJ2592" s="10" t="e">
        <f t="shared" si="1233"/>
        <v>#REF!</v>
      </c>
      <c r="BK2592" s="10" t="e">
        <f t="shared" si="1234"/>
        <v>#REF!</v>
      </c>
      <c r="BL2592" s="10" t="e">
        <f t="shared" si="1235"/>
        <v>#REF!</v>
      </c>
      <c r="BM2592" s="10" t="e">
        <f>IF(OR(BW2592=7,AQ2592=6),0,IF(#REF!="I",1,IF(#REF!="II",2,IF(#REF!="III",3,IF(#REF!="IV",4))))&amp;AP2592&amp;AQ2592&amp;AR2592&amp;AS2592&amp;AT2592&amp;AU2592&amp;AX2592)</f>
        <v>#REF!</v>
      </c>
      <c r="BN2592" s="10" t="e">
        <f t="shared" si="1236"/>
        <v>#REF!</v>
      </c>
      <c r="BO2592" s="10" t="e">
        <f t="shared" si="1237"/>
        <v>#REF!</v>
      </c>
      <c r="BP2592" s="10" t="e">
        <f t="shared" si="1238"/>
        <v>#REF!</v>
      </c>
      <c r="BQ2592" s="10" t="e">
        <f t="shared" si="1239"/>
        <v>#REF!</v>
      </c>
      <c r="BR2592" s="10" t="e">
        <f t="shared" si="1240"/>
        <v>#REF!</v>
      </c>
      <c r="BS2592" s="10" t="e">
        <f t="shared" si="1241"/>
        <v>#REF!</v>
      </c>
      <c r="BT2592" s="10" t="e">
        <f>IF(OR(BW2592=7,AQ2592=6),0,AO2592&amp;IF(#REF!="SI",1,IF(#REF!="NO",2,IF(#REF!="VIH + PREVIO",3,0))))</f>
        <v>#REF!</v>
      </c>
      <c r="BU2592" s="10" t="e">
        <f>IF(OR(BW2592=7,AQ2592=6),0,IF(#REF!="-",1,0))</f>
        <v>#REF!</v>
      </c>
      <c r="BV2592" s="10" t="e">
        <f t="shared" si="1242"/>
        <v>#REF!</v>
      </c>
      <c r="BW25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2" s="10" t="e">
        <f t="shared" si="1247"/>
        <v>#REF!</v>
      </c>
      <c r="BY2592" s="10" t="e">
        <f t="shared" si="1243"/>
        <v>#REF!</v>
      </c>
      <c r="BZ2592" s="10" t="e">
        <f t="shared" si="1248"/>
        <v>#REF!</v>
      </c>
      <c r="CA2592" s="10"/>
    </row>
    <row r="2593" spans="1:79" ht="23.25" customHeight="1" x14ac:dyDescent="0.3">
      <c r="A2593" s="7">
        <v>2591</v>
      </c>
      <c r="B2593" s="43"/>
      <c r="C2593" s="44"/>
      <c r="D2593" s="45"/>
      <c r="E2593" s="46"/>
      <c r="F2593" s="46"/>
      <c r="G2593" s="46"/>
      <c r="H2593" s="50"/>
      <c r="I2593" s="51"/>
      <c r="J2593" s="52"/>
      <c r="K2593" s="51"/>
      <c r="L2593" s="53"/>
      <c r="M2593" s="54"/>
      <c r="N2593" s="43"/>
      <c r="O2593" s="55"/>
      <c r="P2593" s="46"/>
      <c r="Q2593" s="46"/>
      <c r="R2593" s="46"/>
      <c r="S2593" s="43"/>
      <c r="T2593" s="56"/>
      <c r="U2593" s="46"/>
      <c r="V2593" s="57"/>
      <c r="W2593" s="58"/>
      <c r="X2593" s="57"/>
      <c r="Y2593" s="46"/>
      <c r="Z2593" s="57"/>
      <c r="AA2593" s="59"/>
      <c r="AB2593" s="60"/>
      <c r="AJ2593" s="11">
        <f t="shared" si="1246"/>
        <v>13</v>
      </c>
      <c r="AK2593" s="11">
        <f t="shared" si="1219"/>
        <v>0</v>
      </c>
      <c r="AL2593" s="11">
        <f t="shared" si="1220"/>
        <v>0</v>
      </c>
      <c r="AM2593" s="11">
        <f t="shared" si="1221"/>
        <v>0</v>
      </c>
      <c r="AN2593" s="11">
        <f t="shared" si="1222"/>
        <v>0</v>
      </c>
      <c r="AO2593" s="4" t="e">
        <f>IF(#REF!="I",1,IF(#REF!="II",2,IF(#REF!="III",3,IF(#REF!="IV",4))))</f>
        <v>#REF!</v>
      </c>
      <c r="AP2593" s="11" t="e">
        <f>IF(#REF!="PULMONAR",1,IF(AND(#REF!="EXTRAPULMONAR",#REF!&lt;&gt;"MENINGEA"),2,IF(AND(#REF!="EXTRAPULMONAR",#REF!="MENINGEA"),3,)))</f>
        <v>#REF!</v>
      </c>
      <c r="AQ25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3" s="4">
        <f t="shared" si="1223"/>
        <v>0</v>
      </c>
      <c r="AS2593" s="10">
        <f t="shared" si="1224"/>
        <v>0</v>
      </c>
      <c r="AT2593" s="10">
        <f t="shared" si="1225"/>
        <v>0</v>
      </c>
      <c r="AU2593" s="10" t="str">
        <f t="shared" si="1226"/>
        <v>0</v>
      </c>
      <c r="AV2593" s="11" t="e">
        <f t="shared" si="1227"/>
        <v>#N/A</v>
      </c>
      <c r="AW2593" s="4" t="e">
        <f t="shared" si="1228"/>
        <v>#N/A</v>
      </c>
      <c r="AX2593" s="10" t="e">
        <f t="shared" si="1244"/>
        <v>#N/A</v>
      </c>
      <c r="AY2593" s="10" t="e">
        <f t="shared" si="1245"/>
        <v>#N/A</v>
      </c>
      <c r="AZ2593" s="10" t="e">
        <f t="shared" si="1229"/>
        <v>#REF!</v>
      </c>
      <c r="BA2593" s="12" t="e">
        <f>IF(BW2593=7,0,AJ2593&amp;IF(#REF!="SI",1,IF(#REF!="NO",2,IF(#REF!="VIH + PREVIO",3,0))))</f>
        <v>#REF!</v>
      </c>
      <c r="BB2593" s="13" t="e">
        <f>IF(AND(#REF!="POSITIVO",#REF!="POSITIVO"),1,IF(#REF!="NEGATIVO",2,IF(#REF!="VIH + PREVIO",3,0)))</f>
        <v>#REF!</v>
      </c>
      <c r="BC2593" s="10" t="e">
        <f>IF(#REF!="SI",1,IF(#REF!="NO",2,0))</f>
        <v>#REF!</v>
      </c>
      <c r="BD2593" s="10" t="e">
        <f>IF(#REF!="SI",1,IF(#REF!="NO",2,0))</f>
        <v>#REF!</v>
      </c>
      <c r="BE2593" s="10" t="e">
        <f>IF(OR(#REF!="VIH + PREVIO",#REF!="VIH + PREVIO",#REF!="VIH + PREVIO"),1,0)</f>
        <v>#REF!</v>
      </c>
      <c r="BF2593" s="13" t="e">
        <f>IF(OR(#REF!="POSITIVO",#REF!="NEGATIVO"),1,IF(#REF!="PACIENTE NO ACEPTA",2,IF(#REF!="VIH + PREVIO",3,0)))</f>
        <v>#REF!</v>
      </c>
      <c r="BG2593" s="10" t="e">
        <f t="shared" si="1230"/>
        <v>#REF!</v>
      </c>
      <c r="BH2593" s="10" t="e">
        <f t="shared" si="1231"/>
        <v>#REF!</v>
      </c>
      <c r="BI2593" s="10" t="e">
        <f t="shared" si="1232"/>
        <v>#REF!</v>
      </c>
      <c r="BJ2593" s="10" t="e">
        <f t="shared" si="1233"/>
        <v>#REF!</v>
      </c>
      <c r="BK2593" s="10" t="e">
        <f t="shared" si="1234"/>
        <v>#REF!</v>
      </c>
      <c r="BL2593" s="10" t="e">
        <f t="shared" si="1235"/>
        <v>#REF!</v>
      </c>
      <c r="BM2593" s="10" t="e">
        <f>IF(OR(BW2593=7,AQ2593=6),0,IF(#REF!="I",1,IF(#REF!="II",2,IF(#REF!="III",3,IF(#REF!="IV",4))))&amp;AP2593&amp;AQ2593&amp;AR2593&amp;AS2593&amp;AT2593&amp;AU2593&amp;AX2593)</f>
        <v>#REF!</v>
      </c>
      <c r="BN2593" s="10" t="e">
        <f t="shared" si="1236"/>
        <v>#REF!</v>
      </c>
      <c r="BO2593" s="10" t="e">
        <f t="shared" si="1237"/>
        <v>#REF!</v>
      </c>
      <c r="BP2593" s="10" t="e">
        <f t="shared" si="1238"/>
        <v>#REF!</v>
      </c>
      <c r="BQ2593" s="10" t="e">
        <f t="shared" si="1239"/>
        <v>#REF!</v>
      </c>
      <c r="BR2593" s="10" t="e">
        <f t="shared" si="1240"/>
        <v>#REF!</v>
      </c>
      <c r="BS2593" s="10" t="e">
        <f t="shared" si="1241"/>
        <v>#REF!</v>
      </c>
      <c r="BT2593" s="10" t="e">
        <f>IF(OR(BW2593=7,AQ2593=6),0,AO2593&amp;IF(#REF!="SI",1,IF(#REF!="NO",2,IF(#REF!="VIH + PREVIO",3,0))))</f>
        <v>#REF!</v>
      </c>
      <c r="BU2593" s="10" t="e">
        <f>IF(OR(BW2593=7,AQ2593=6),0,IF(#REF!="-",1,0))</f>
        <v>#REF!</v>
      </c>
      <c r="BV2593" s="10" t="e">
        <f t="shared" si="1242"/>
        <v>#REF!</v>
      </c>
      <c r="BW25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3" s="10" t="e">
        <f t="shared" si="1247"/>
        <v>#REF!</v>
      </c>
      <c r="BY2593" s="10" t="e">
        <f t="shared" si="1243"/>
        <v>#REF!</v>
      </c>
      <c r="BZ2593" s="10" t="e">
        <f t="shared" si="1248"/>
        <v>#REF!</v>
      </c>
      <c r="CA2593" s="10"/>
    </row>
    <row r="2594" spans="1:79" ht="23.25" customHeight="1" x14ac:dyDescent="0.3">
      <c r="A2594" s="7">
        <v>2592</v>
      </c>
      <c r="B2594" s="43"/>
      <c r="C2594" s="44"/>
      <c r="D2594" s="45"/>
      <c r="E2594" s="46"/>
      <c r="F2594" s="46"/>
      <c r="G2594" s="46"/>
      <c r="H2594" s="50"/>
      <c r="I2594" s="51"/>
      <c r="J2594" s="52"/>
      <c r="K2594" s="51"/>
      <c r="L2594" s="53"/>
      <c r="M2594" s="54"/>
      <c r="N2594" s="43"/>
      <c r="O2594" s="55"/>
      <c r="P2594" s="46"/>
      <c r="Q2594" s="46"/>
      <c r="R2594" s="46"/>
      <c r="S2594" s="43"/>
      <c r="T2594" s="56"/>
      <c r="U2594" s="46"/>
      <c r="V2594" s="57"/>
      <c r="W2594" s="58"/>
      <c r="X2594" s="57"/>
      <c r="Y2594" s="46"/>
      <c r="Z2594" s="57"/>
      <c r="AA2594" s="59"/>
      <c r="AB2594" s="60"/>
      <c r="AJ2594" s="11">
        <f t="shared" si="1246"/>
        <v>13</v>
      </c>
      <c r="AK2594" s="11">
        <f t="shared" si="1219"/>
        <v>0</v>
      </c>
      <c r="AL2594" s="11">
        <f t="shared" si="1220"/>
        <v>0</v>
      </c>
      <c r="AM2594" s="11">
        <f t="shared" si="1221"/>
        <v>0</v>
      </c>
      <c r="AN2594" s="11">
        <f t="shared" si="1222"/>
        <v>0</v>
      </c>
      <c r="AO2594" s="4" t="e">
        <f>IF(#REF!="I",1,IF(#REF!="II",2,IF(#REF!="III",3,IF(#REF!="IV",4))))</f>
        <v>#REF!</v>
      </c>
      <c r="AP2594" s="11" t="e">
        <f>IF(#REF!="PULMONAR",1,IF(AND(#REF!="EXTRAPULMONAR",#REF!&lt;&gt;"MENINGEA"),2,IF(AND(#REF!="EXTRAPULMONAR",#REF!="MENINGEA"),3,)))</f>
        <v>#REF!</v>
      </c>
      <c r="AQ25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4" s="4">
        <f t="shared" si="1223"/>
        <v>0</v>
      </c>
      <c r="AS2594" s="10">
        <f t="shared" si="1224"/>
        <v>0</v>
      </c>
      <c r="AT2594" s="10">
        <f t="shared" si="1225"/>
        <v>0</v>
      </c>
      <c r="AU2594" s="10" t="str">
        <f t="shared" si="1226"/>
        <v>0</v>
      </c>
      <c r="AV2594" s="11" t="e">
        <f t="shared" si="1227"/>
        <v>#N/A</v>
      </c>
      <c r="AW2594" s="4" t="e">
        <f t="shared" si="1228"/>
        <v>#N/A</v>
      </c>
      <c r="AX2594" s="10" t="e">
        <f t="shared" si="1244"/>
        <v>#N/A</v>
      </c>
      <c r="AY2594" s="10" t="e">
        <f t="shared" si="1245"/>
        <v>#N/A</v>
      </c>
      <c r="AZ2594" s="10" t="e">
        <f t="shared" si="1229"/>
        <v>#REF!</v>
      </c>
      <c r="BA2594" s="12" t="e">
        <f>IF(BW2594=7,0,AJ2594&amp;IF(#REF!="SI",1,IF(#REF!="NO",2,IF(#REF!="VIH + PREVIO",3,0))))</f>
        <v>#REF!</v>
      </c>
      <c r="BB2594" s="13" t="e">
        <f>IF(AND(#REF!="POSITIVO",#REF!="POSITIVO"),1,IF(#REF!="NEGATIVO",2,IF(#REF!="VIH + PREVIO",3,0)))</f>
        <v>#REF!</v>
      </c>
      <c r="BC2594" s="10" t="e">
        <f>IF(#REF!="SI",1,IF(#REF!="NO",2,0))</f>
        <v>#REF!</v>
      </c>
      <c r="BD2594" s="10" t="e">
        <f>IF(#REF!="SI",1,IF(#REF!="NO",2,0))</f>
        <v>#REF!</v>
      </c>
      <c r="BE2594" s="10" t="e">
        <f>IF(OR(#REF!="VIH + PREVIO",#REF!="VIH + PREVIO",#REF!="VIH + PREVIO"),1,0)</f>
        <v>#REF!</v>
      </c>
      <c r="BF2594" s="13" t="e">
        <f>IF(OR(#REF!="POSITIVO",#REF!="NEGATIVO"),1,IF(#REF!="PACIENTE NO ACEPTA",2,IF(#REF!="VIH + PREVIO",3,0)))</f>
        <v>#REF!</v>
      </c>
      <c r="BG2594" s="10" t="e">
        <f t="shared" si="1230"/>
        <v>#REF!</v>
      </c>
      <c r="BH2594" s="10" t="e">
        <f t="shared" si="1231"/>
        <v>#REF!</v>
      </c>
      <c r="BI2594" s="10" t="e">
        <f t="shared" si="1232"/>
        <v>#REF!</v>
      </c>
      <c r="BJ2594" s="10" t="e">
        <f t="shared" si="1233"/>
        <v>#REF!</v>
      </c>
      <c r="BK2594" s="10" t="e">
        <f t="shared" si="1234"/>
        <v>#REF!</v>
      </c>
      <c r="BL2594" s="10" t="e">
        <f t="shared" si="1235"/>
        <v>#REF!</v>
      </c>
      <c r="BM2594" s="10" t="e">
        <f>IF(OR(BW2594=7,AQ2594=6),0,IF(#REF!="I",1,IF(#REF!="II",2,IF(#REF!="III",3,IF(#REF!="IV",4))))&amp;AP2594&amp;AQ2594&amp;AR2594&amp;AS2594&amp;AT2594&amp;AU2594&amp;AX2594)</f>
        <v>#REF!</v>
      </c>
      <c r="BN2594" s="10" t="e">
        <f t="shared" si="1236"/>
        <v>#REF!</v>
      </c>
      <c r="BO2594" s="10" t="e">
        <f t="shared" si="1237"/>
        <v>#REF!</v>
      </c>
      <c r="BP2594" s="10" t="e">
        <f t="shared" si="1238"/>
        <v>#REF!</v>
      </c>
      <c r="BQ2594" s="10" t="e">
        <f t="shared" si="1239"/>
        <v>#REF!</v>
      </c>
      <c r="BR2594" s="10" t="e">
        <f t="shared" si="1240"/>
        <v>#REF!</v>
      </c>
      <c r="BS2594" s="10" t="e">
        <f t="shared" si="1241"/>
        <v>#REF!</v>
      </c>
      <c r="BT2594" s="10" t="e">
        <f>IF(OR(BW2594=7,AQ2594=6),0,AO2594&amp;IF(#REF!="SI",1,IF(#REF!="NO",2,IF(#REF!="VIH + PREVIO",3,0))))</f>
        <v>#REF!</v>
      </c>
      <c r="BU2594" s="10" t="e">
        <f>IF(OR(BW2594=7,AQ2594=6),0,IF(#REF!="-",1,0))</f>
        <v>#REF!</v>
      </c>
      <c r="BV2594" s="10" t="e">
        <f t="shared" si="1242"/>
        <v>#REF!</v>
      </c>
      <c r="BW25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4" s="10" t="e">
        <f t="shared" si="1247"/>
        <v>#REF!</v>
      </c>
      <c r="BY2594" s="10" t="e">
        <f t="shared" si="1243"/>
        <v>#REF!</v>
      </c>
      <c r="BZ2594" s="10" t="e">
        <f t="shared" si="1248"/>
        <v>#REF!</v>
      </c>
      <c r="CA2594" s="10"/>
    </row>
    <row r="2595" spans="1:79" ht="23.25" customHeight="1" x14ac:dyDescent="0.3">
      <c r="A2595" s="7">
        <v>2593</v>
      </c>
      <c r="B2595" s="43"/>
      <c r="C2595" s="44"/>
      <c r="D2595" s="45"/>
      <c r="E2595" s="46"/>
      <c r="F2595" s="46"/>
      <c r="G2595" s="46"/>
      <c r="H2595" s="50"/>
      <c r="I2595" s="51"/>
      <c r="J2595" s="52"/>
      <c r="K2595" s="51"/>
      <c r="L2595" s="53"/>
      <c r="M2595" s="54"/>
      <c r="N2595" s="43"/>
      <c r="O2595" s="55"/>
      <c r="P2595" s="46"/>
      <c r="Q2595" s="46"/>
      <c r="R2595" s="46"/>
      <c r="S2595" s="43"/>
      <c r="T2595" s="56"/>
      <c r="U2595" s="46"/>
      <c r="V2595" s="57"/>
      <c r="W2595" s="58"/>
      <c r="X2595" s="57"/>
      <c r="Y2595" s="46"/>
      <c r="Z2595" s="57"/>
      <c r="AA2595" s="59"/>
      <c r="AB2595" s="60"/>
      <c r="AJ2595" s="11">
        <f t="shared" si="1246"/>
        <v>13</v>
      </c>
      <c r="AK2595" s="11">
        <f t="shared" si="1219"/>
        <v>0</v>
      </c>
      <c r="AL2595" s="11">
        <f t="shared" si="1220"/>
        <v>0</v>
      </c>
      <c r="AM2595" s="11">
        <f t="shared" si="1221"/>
        <v>0</v>
      </c>
      <c r="AN2595" s="11">
        <f t="shared" si="1222"/>
        <v>0</v>
      </c>
      <c r="AO2595" s="4" t="e">
        <f>IF(#REF!="I",1,IF(#REF!="II",2,IF(#REF!="III",3,IF(#REF!="IV",4))))</f>
        <v>#REF!</v>
      </c>
      <c r="AP2595" s="11" t="e">
        <f>IF(#REF!="PULMONAR",1,IF(AND(#REF!="EXTRAPULMONAR",#REF!&lt;&gt;"MENINGEA"),2,IF(AND(#REF!="EXTRAPULMONAR",#REF!="MENINGEA"),3,)))</f>
        <v>#REF!</v>
      </c>
      <c r="AQ25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5" s="4">
        <f t="shared" si="1223"/>
        <v>0</v>
      </c>
      <c r="AS2595" s="10">
        <f t="shared" si="1224"/>
        <v>0</v>
      </c>
      <c r="AT2595" s="10">
        <f t="shared" si="1225"/>
        <v>0</v>
      </c>
      <c r="AU2595" s="10" t="str">
        <f t="shared" si="1226"/>
        <v>0</v>
      </c>
      <c r="AV2595" s="11" t="e">
        <f t="shared" si="1227"/>
        <v>#N/A</v>
      </c>
      <c r="AW2595" s="4" t="e">
        <f t="shared" si="1228"/>
        <v>#N/A</v>
      </c>
      <c r="AX2595" s="10" t="e">
        <f t="shared" si="1244"/>
        <v>#N/A</v>
      </c>
      <c r="AY2595" s="10" t="e">
        <f t="shared" si="1245"/>
        <v>#N/A</v>
      </c>
      <c r="AZ2595" s="10" t="e">
        <f t="shared" si="1229"/>
        <v>#REF!</v>
      </c>
      <c r="BA2595" s="12" t="e">
        <f>IF(BW2595=7,0,AJ2595&amp;IF(#REF!="SI",1,IF(#REF!="NO",2,IF(#REF!="VIH + PREVIO",3,0))))</f>
        <v>#REF!</v>
      </c>
      <c r="BB2595" s="13" t="e">
        <f>IF(AND(#REF!="POSITIVO",#REF!="POSITIVO"),1,IF(#REF!="NEGATIVO",2,IF(#REF!="VIH + PREVIO",3,0)))</f>
        <v>#REF!</v>
      </c>
      <c r="BC2595" s="10" t="e">
        <f>IF(#REF!="SI",1,IF(#REF!="NO",2,0))</f>
        <v>#REF!</v>
      </c>
      <c r="BD2595" s="10" t="e">
        <f>IF(#REF!="SI",1,IF(#REF!="NO",2,0))</f>
        <v>#REF!</v>
      </c>
      <c r="BE2595" s="10" t="e">
        <f>IF(OR(#REF!="VIH + PREVIO",#REF!="VIH + PREVIO",#REF!="VIH + PREVIO"),1,0)</f>
        <v>#REF!</v>
      </c>
      <c r="BF2595" s="13" t="e">
        <f>IF(OR(#REF!="POSITIVO",#REF!="NEGATIVO"),1,IF(#REF!="PACIENTE NO ACEPTA",2,IF(#REF!="VIH + PREVIO",3,0)))</f>
        <v>#REF!</v>
      </c>
      <c r="BG2595" s="10" t="e">
        <f t="shared" si="1230"/>
        <v>#REF!</v>
      </c>
      <c r="BH2595" s="10" t="e">
        <f t="shared" si="1231"/>
        <v>#REF!</v>
      </c>
      <c r="BI2595" s="10" t="e">
        <f t="shared" si="1232"/>
        <v>#REF!</v>
      </c>
      <c r="BJ2595" s="10" t="e">
        <f t="shared" si="1233"/>
        <v>#REF!</v>
      </c>
      <c r="BK2595" s="10" t="e">
        <f t="shared" si="1234"/>
        <v>#REF!</v>
      </c>
      <c r="BL2595" s="10" t="e">
        <f t="shared" si="1235"/>
        <v>#REF!</v>
      </c>
      <c r="BM2595" s="10" t="e">
        <f>IF(OR(BW2595=7,AQ2595=6),0,IF(#REF!="I",1,IF(#REF!="II",2,IF(#REF!="III",3,IF(#REF!="IV",4))))&amp;AP2595&amp;AQ2595&amp;AR2595&amp;AS2595&amp;AT2595&amp;AU2595&amp;AX2595)</f>
        <v>#REF!</v>
      </c>
      <c r="BN2595" s="10" t="e">
        <f t="shared" si="1236"/>
        <v>#REF!</v>
      </c>
      <c r="BO2595" s="10" t="e">
        <f t="shared" si="1237"/>
        <v>#REF!</v>
      </c>
      <c r="BP2595" s="10" t="e">
        <f t="shared" si="1238"/>
        <v>#REF!</v>
      </c>
      <c r="BQ2595" s="10" t="e">
        <f t="shared" si="1239"/>
        <v>#REF!</v>
      </c>
      <c r="BR2595" s="10" t="e">
        <f t="shared" si="1240"/>
        <v>#REF!</v>
      </c>
      <c r="BS2595" s="10" t="e">
        <f t="shared" si="1241"/>
        <v>#REF!</v>
      </c>
      <c r="BT2595" s="10" t="e">
        <f>IF(OR(BW2595=7,AQ2595=6),0,AO2595&amp;IF(#REF!="SI",1,IF(#REF!="NO",2,IF(#REF!="VIH + PREVIO",3,0))))</f>
        <v>#REF!</v>
      </c>
      <c r="BU2595" s="10" t="e">
        <f>IF(OR(BW2595=7,AQ2595=6),0,IF(#REF!="-",1,0))</f>
        <v>#REF!</v>
      </c>
      <c r="BV2595" s="10" t="e">
        <f t="shared" si="1242"/>
        <v>#REF!</v>
      </c>
      <c r="BW25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5" s="10" t="e">
        <f t="shared" si="1247"/>
        <v>#REF!</v>
      </c>
      <c r="BY2595" s="10" t="e">
        <f t="shared" si="1243"/>
        <v>#REF!</v>
      </c>
      <c r="BZ2595" s="10" t="e">
        <f t="shared" si="1248"/>
        <v>#REF!</v>
      </c>
      <c r="CA2595" s="10"/>
    </row>
    <row r="2596" spans="1:79" ht="23.25" customHeight="1" x14ac:dyDescent="0.3">
      <c r="A2596" s="7">
        <v>2594</v>
      </c>
      <c r="B2596" s="43"/>
      <c r="C2596" s="44"/>
      <c r="D2596" s="45"/>
      <c r="E2596" s="46"/>
      <c r="F2596" s="46"/>
      <c r="G2596" s="46"/>
      <c r="H2596" s="50"/>
      <c r="I2596" s="51"/>
      <c r="J2596" s="52"/>
      <c r="K2596" s="51"/>
      <c r="L2596" s="53"/>
      <c r="M2596" s="54"/>
      <c r="N2596" s="43"/>
      <c r="O2596" s="55"/>
      <c r="P2596" s="46"/>
      <c r="Q2596" s="46"/>
      <c r="R2596" s="46"/>
      <c r="S2596" s="43"/>
      <c r="T2596" s="56"/>
      <c r="U2596" s="46"/>
      <c r="V2596" s="57"/>
      <c r="W2596" s="58"/>
      <c r="X2596" s="57"/>
      <c r="Y2596" s="46"/>
      <c r="Z2596" s="57"/>
      <c r="AA2596" s="59"/>
      <c r="AB2596" s="60"/>
      <c r="AJ2596" s="11">
        <f t="shared" si="1246"/>
        <v>13</v>
      </c>
      <c r="AK2596" s="11">
        <f t="shared" si="1219"/>
        <v>0</v>
      </c>
      <c r="AL2596" s="11">
        <f t="shared" si="1220"/>
        <v>0</v>
      </c>
      <c r="AM2596" s="11">
        <f t="shared" si="1221"/>
        <v>0</v>
      </c>
      <c r="AN2596" s="11">
        <f t="shared" si="1222"/>
        <v>0</v>
      </c>
      <c r="AO2596" s="4" t="e">
        <f>IF(#REF!="I",1,IF(#REF!="II",2,IF(#REF!="III",3,IF(#REF!="IV",4))))</f>
        <v>#REF!</v>
      </c>
      <c r="AP2596" s="11" t="e">
        <f>IF(#REF!="PULMONAR",1,IF(AND(#REF!="EXTRAPULMONAR",#REF!&lt;&gt;"MENINGEA"),2,IF(AND(#REF!="EXTRAPULMONAR",#REF!="MENINGEA"),3,)))</f>
        <v>#REF!</v>
      </c>
      <c r="AQ25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6" s="4">
        <f t="shared" si="1223"/>
        <v>0</v>
      </c>
      <c r="AS2596" s="10">
        <f t="shared" si="1224"/>
        <v>0</v>
      </c>
      <c r="AT2596" s="10">
        <f t="shared" si="1225"/>
        <v>0</v>
      </c>
      <c r="AU2596" s="10" t="str">
        <f t="shared" si="1226"/>
        <v>0</v>
      </c>
      <c r="AV2596" s="11" t="e">
        <f t="shared" si="1227"/>
        <v>#N/A</v>
      </c>
      <c r="AW2596" s="4" t="e">
        <f t="shared" si="1228"/>
        <v>#N/A</v>
      </c>
      <c r="AX2596" s="10" t="e">
        <f t="shared" si="1244"/>
        <v>#N/A</v>
      </c>
      <c r="AY2596" s="10" t="e">
        <f t="shared" si="1245"/>
        <v>#N/A</v>
      </c>
      <c r="AZ2596" s="10" t="e">
        <f t="shared" si="1229"/>
        <v>#REF!</v>
      </c>
      <c r="BA2596" s="12" t="e">
        <f>IF(BW2596=7,0,AJ2596&amp;IF(#REF!="SI",1,IF(#REF!="NO",2,IF(#REF!="VIH + PREVIO",3,0))))</f>
        <v>#REF!</v>
      </c>
      <c r="BB2596" s="13" t="e">
        <f>IF(AND(#REF!="POSITIVO",#REF!="POSITIVO"),1,IF(#REF!="NEGATIVO",2,IF(#REF!="VIH + PREVIO",3,0)))</f>
        <v>#REF!</v>
      </c>
      <c r="BC2596" s="10" t="e">
        <f>IF(#REF!="SI",1,IF(#REF!="NO",2,0))</f>
        <v>#REF!</v>
      </c>
      <c r="BD2596" s="10" t="e">
        <f>IF(#REF!="SI",1,IF(#REF!="NO",2,0))</f>
        <v>#REF!</v>
      </c>
      <c r="BE2596" s="10" t="e">
        <f>IF(OR(#REF!="VIH + PREVIO",#REF!="VIH + PREVIO",#REF!="VIH + PREVIO"),1,0)</f>
        <v>#REF!</v>
      </c>
      <c r="BF2596" s="13" t="e">
        <f>IF(OR(#REF!="POSITIVO",#REF!="NEGATIVO"),1,IF(#REF!="PACIENTE NO ACEPTA",2,IF(#REF!="VIH + PREVIO",3,0)))</f>
        <v>#REF!</v>
      </c>
      <c r="BG2596" s="10" t="e">
        <f t="shared" si="1230"/>
        <v>#REF!</v>
      </c>
      <c r="BH2596" s="10" t="e">
        <f t="shared" si="1231"/>
        <v>#REF!</v>
      </c>
      <c r="BI2596" s="10" t="e">
        <f t="shared" si="1232"/>
        <v>#REF!</v>
      </c>
      <c r="BJ2596" s="10" t="e">
        <f t="shared" si="1233"/>
        <v>#REF!</v>
      </c>
      <c r="BK2596" s="10" t="e">
        <f t="shared" si="1234"/>
        <v>#REF!</v>
      </c>
      <c r="BL2596" s="10" t="e">
        <f t="shared" si="1235"/>
        <v>#REF!</v>
      </c>
      <c r="BM2596" s="10" t="e">
        <f>IF(OR(BW2596=7,AQ2596=6),0,IF(#REF!="I",1,IF(#REF!="II",2,IF(#REF!="III",3,IF(#REF!="IV",4))))&amp;AP2596&amp;AQ2596&amp;AR2596&amp;AS2596&amp;AT2596&amp;AU2596&amp;AX2596)</f>
        <v>#REF!</v>
      </c>
      <c r="BN2596" s="10" t="e">
        <f t="shared" si="1236"/>
        <v>#REF!</v>
      </c>
      <c r="BO2596" s="10" t="e">
        <f t="shared" si="1237"/>
        <v>#REF!</v>
      </c>
      <c r="BP2596" s="10" t="e">
        <f t="shared" si="1238"/>
        <v>#REF!</v>
      </c>
      <c r="BQ2596" s="10" t="e">
        <f t="shared" si="1239"/>
        <v>#REF!</v>
      </c>
      <c r="BR2596" s="10" t="e">
        <f t="shared" si="1240"/>
        <v>#REF!</v>
      </c>
      <c r="BS2596" s="10" t="e">
        <f t="shared" si="1241"/>
        <v>#REF!</v>
      </c>
      <c r="BT2596" s="10" t="e">
        <f>IF(OR(BW2596=7,AQ2596=6),0,AO2596&amp;IF(#REF!="SI",1,IF(#REF!="NO",2,IF(#REF!="VIH + PREVIO",3,0))))</f>
        <v>#REF!</v>
      </c>
      <c r="BU2596" s="10" t="e">
        <f>IF(OR(BW2596=7,AQ2596=6),0,IF(#REF!="-",1,0))</f>
        <v>#REF!</v>
      </c>
      <c r="BV2596" s="10" t="e">
        <f t="shared" si="1242"/>
        <v>#REF!</v>
      </c>
      <c r="BW25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6" s="10" t="e">
        <f t="shared" si="1247"/>
        <v>#REF!</v>
      </c>
      <c r="BY2596" s="10" t="e">
        <f t="shared" si="1243"/>
        <v>#REF!</v>
      </c>
      <c r="BZ2596" s="10" t="e">
        <f t="shared" si="1248"/>
        <v>#REF!</v>
      </c>
      <c r="CA2596" s="10"/>
    </row>
    <row r="2597" spans="1:79" ht="23.25" customHeight="1" x14ac:dyDescent="0.3">
      <c r="A2597" s="7">
        <v>2595</v>
      </c>
      <c r="B2597" s="43"/>
      <c r="C2597" s="44"/>
      <c r="D2597" s="45"/>
      <c r="E2597" s="46"/>
      <c r="F2597" s="46"/>
      <c r="G2597" s="46"/>
      <c r="H2597" s="50"/>
      <c r="I2597" s="51"/>
      <c r="J2597" s="52"/>
      <c r="K2597" s="51"/>
      <c r="L2597" s="53"/>
      <c r="M2597" s="54"/>
      <c r="N2597" s="43"/>
      <c r="O2597" s="55"/>
      <c r="P2597" s="46"/>
      <c r="Q2597" s="46"/>
      <c r="R2597" s="46"/>
      <c r="S2597" s="43"/>
      <c r="T2597" s="56"/>
      <c r="U2597" s="46"/>
      <c r="V2597" s="57"/>
      <c r="W2597" s="58"/>
      <c r="X2597" s="57"/>
      <c r="Y2597" s="46"/>
      <c r="Z2597" s="57"/>
      <c r="AA2597" s="59"/>
      <c r="AB2597" s="60"/>
      <c r="AJ2597" s="11">
        <f t="shared" si="1246"/>
        <v>13</v>
      </c>
      <c r="AK2597" s="11">
        <f t="shared" si="1219"/>
        <v>0</v>
      </c>
      <c r="AL2597" s="11">
        <f t="shared" si="1220"/>
        <v>0</v>
      </c>
      <c r="AM2597" s="11">
        <f t="shared" si="1221"/>
        <v>0</v>
      </c>
      <c r="AN2597" s="11">
        <f t="shared" si="1222"/>
        <v>0</v>
      </c>
      <c r="AO2597" s="4" t="e">
        <f>IF(#REF!="I",1,IF(#REF!="II",2,IF(#REF!="III",3,IF(#REF!="IV",4))))</f>
        <v>#REF!</v>
      </c>
      <c r="AP2597" s="11" t="e">
        <f>IF(#REF!="PULMONAR",1,IF(AND(#REF!="EXTRAPULMONAR",#REF!&lt;&gt;"MENINGEA"),2,IF(AND(#REF!="EXTRAPULMONAR",#REF!="MENINGEA"),3,)))</f>
        <v>#REF!</v>
      </c>
      <c r="AQ25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7" s="4">
        <f t="shared" si="1223"/>
        <v>0</v>
      </c>
      <c r="AS2597" s="10">
        <f t="shared" si="1224"/>
        <v>0</v>
      </c>
      <c r="AT2597" s="10">
        <f t="shared" si="1225"/>
        <v>0</v>
      </c>
      <c r="AU2597" s="10" t="str">
        <f t="shared" si="1226"/>
        <v>0</v>
      </c>
      <c r="AV2597" s="11" t="e">
        <f t="shared" si="1227"/>
        <v>#N/A</v>
      </c>
      <c r="AW2597" s="4" t="e">
        <f t="shared" si="1228"/>
        <v>#N/A</v>
      </c>
      <c r="AX2597" s="10" t="e">
        <f t="shared" si="1244"/>
        <v>#N/A</v>
      </c>
      <c r="AY2597" s="10" t="e">
        <f t="shared" si="1245"/>
        <v>#N/A</v>
      </c>
      <c r="AZ2597" s="10" t="e">
        <f t="shared" si="1229"/>
        <v>#REF!</v>
      </c>
      <c r="BA2597" s="12" t="e">
        <f>IF(BW2597=7,0,AJ2597&amp;IF(#REF!="SI",1,IF(#REF!="NO",2,IF(#REF!="VIH + PREVIO",3,0))))</f>
        <v>#REF!</v>
      </c>
      <c r="BB2597" s="13" t="e">
        <f>IF(AND(#REF!="POSITIVO",#REF!="POSITIVO"),1,IF(#REF!="NEGATIVO",2,IF(#REF!="VIH + PREVIO",3,0)))</f>
        <v>#REF!</v>
      </c>
      <c r="BC2597" s="10" t="e">
        <f>IF(#REF!="SI",1,IF(#REF!="NO",2,0))</f>
        <v>#REF!</v>
      </c>
      <c r="BD2597" s="10" t="e">
        <f>IF(#REF!="SI",1,IF(#REF!="NO",2,0))</f>
        <v>#REF!</v>
      </c>
      <c r="BE2597" s="10" t="e">
        <f>IF(OR(#REF!="VIH + PREVIO",#REF!="VIH + PREVIO",#REF!="VIH + PREVIO"),1,0)</f>
        <v>#REF!</v>
      </c>
      <c r="BF2597" s="13" t="e">
        <f>IF(OR(#REF!="POSITIVO",#REF!="NEGATIVO"),1,IF(#REF!="PACIENTE NO ACEPTA",2,IF(#REF!="VIH + PREVIO",3,0)))</f>
        <v>#REF!</v>
      </c>
      <c r="BG2597" s="10" t="e">
        <f t="shared" si="1230"/>
        <v>#REF!</v>
      </c>
      <c r="BH2597" s="10" t="e">
        <f t="shared" si="1231"/>
        <v>#REF!</v>
      </c>
      <c r="BI2597" s="10" t="e">
        <f t="shared" si="1232"/>
        <v>#REF!</v>
      </c>
      <c r="BJ2597" s="10" t="e">
        <f t="shared" si="1233"/>
        <v>#REF!</v>
      </c>
      <c r="BK2597" s="10" t="e">
        <f t="shared" si="1234"/>
        <v>#REF!</v>
      </c>
      <c r="BL2597" s="10" t="e">
        <f t="shared" si="1235"/>
        <v>#REF!</v>
      </c>
      <c r="BM2597" s="10" t="e">
        <f>IF(OR(BW2597=7,AQ2597=6),0,IF(#REF!="I",1,IF(#REF!="II",2,IF(#REF!="III",3,IF(#REF!="IV",4))))&amp;AP2597&amp;AQ2597&amp;AR2597&amp;AS2597&amp;AT2597&amp;AU2597&amp;AX2597)</f>
        <v>#REF!</v>
      </c>
      <c r="BN2597" s="10" t="e">
        <f t="shared" si="1236"/>
        <v>#REF!</v>
      </c>
      <c r="BO2597" s="10" t="e">
        <f t="shared" si="1237"/>
        <v>#REF!</v>
      </c>
      <c r="BP2597" s="10" t="e">
        <f t="shared" si="1238"/>
        <v>#REF!</v>
      </c>
      <c r="BQ2597" s="10" t="e">
        <f t="shared" si="1239"/>
        <v>#REF!</v>
      </c>
      <c r="BR2597" s="10" t="e">
        <f t="shared" si="1240"/>
        <v>#REF!</v>
      </c>
      <c r="BS2597" s="10" t="e">
        <f t="shared" si="1241"/>
        <v>#REF!</v>
      </c>
      <c r="BT2597" s="10" t="e">
        <f>IF(OR(BW2597=7,AQ2597=6),0,AO2597&amp;IF(#REF!="SI",1,IF(#REF!="NO",2,IF(#REF!="VIH + PREVIO",3,0))))</f>
        <v>#REF!</v>
      </c>
      <c r="BU2597" s="10" t="e">
        <f>IF(OR(BW2597=7,AQ2597=6),0,IF(#REF!="-",1,0))</f>
        <v>#REF!</v>
      </c>
      <c r="BV2597" s="10" t="e">
        <f t="shared" si="1242"/>
        <v>#REF!</v>
      </c>
      <c r="BW25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7" s="10" t="e">
        <f t="shared" si="1247"/>
        <v>#REF!</v>
      </c>
      <c r="BY2597" s="10" t="e">
        <f t="shared" si="1243"/>
        <v>#REF!</v>
      </c>
      <c r="BZ2597" s="10" t="e">
        <f t="shared" si="1248"/>
        <v>#REF!</v>
      </c>
      <c r="CA2597" s="10"/>
    </row>
    <row r="2598" spans="1:79" ht="23.25" customHeight="1" x14ac:dyDescent="0.3">
      <c r="A2598" s="7">
        <v>2596</v>
      </c>
      <c r="B2598" s="43"/>
      <c r="C2598" s="44"/>
      <c r="D2598" s="45"/>
      <c r="E2598" s="46"/>
      <c r="F2598" s="46"/>
      <c r="G2598" s="46"/>
      <c r="H2598" s="50"/>
      <c r="I2598" s="51"/>
      <c r="J2598" s="52"/>
      <c r="K2598" s="51"/>
      <c r="L2598" s="53"/>
      <c r="M2598" s="54"/>
      <c r="N2598" s="43"/>
      <c r="O2598" s="55"/>
      <c r="P2598" s="46"/>
      <c r="Q2598" s="46"/>
      <c r="R2598" s="46"/>
      <c r="S2598" s="43"/>
      <c r="T2598" s="56"/>
      <c r="U2598" s="46"/>
      <c r="V2598" s="57"/>
      <c r="W2598" s="58"/>
      <c r="X2598" s="57"/>
      <c r="Y2598" s="46"/>
      <c r="Z2598" s="57"/>
      <c r="AA2598" s="59"/>
      <c r="AB2598" s="60"/>
      <c r="AJ2598" s="11">
        <f t="shared" si="1246"/>
        <v>13</v>
      </c>
      <c r="AK2598" s="11">
        <f t="shared" si="1219"/>
        <v>0</v>
      </c>
      <c r="AL2598" s="11">
        <f t="shared" si="1220"/>
        <v>0</v>
      </c>
      <c r="AM2598" s="11">
        <f t="shared" si="1221"/>
        <v>0</v>
      </c>
      <c r="AN2598" s="11">
        <f t="shared" si="1222"/>
        <v>0</v>
      </c>
      <c r="AO2598" s="4" t="e">
        <f>IF(#REF!="I",1,IF(#REF!="II",2,IF(#REF!="III",3,IF(#REF!="IV",4))))</f>
        <v>#REF!</v>
      </c>
      <c r="AP2598" s="11" t="e">
        <f>IF(#REF!="PULMONAR",1,IF(AND(#REF!="EXTRAPULMONAR",#REF!&lt;&gt;"MENINGEA"),2,IF(AND(#REF!="EXTRAPULMONAR",#REF!="MENINGEA"),3,)))</f>
        <v>#REF!</v>
      </c>
      <c r="AQ25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8" s="4">
        <f t="shared" si="1223"/>
        <v>0</v>
      </c>
      <c r="AS2598" s="10">
        <f t="shared" si="1224"/>
        <v>0</v>
      </c>
      <c r="AT2598" s="10">
        <f t="shared" si="1225"/>
        <v>0</v>
      </c>
      <c r="AU2598" s="10" t="str">
        <f t="shared" si="1226"/>
        <v>0</v>
      </c>
      <c r="AV2598" s="11" t="e">
        <f t="shared" si="1227"/>
        <v>#N/A</v>
      </c>
      <c r="AW2598" s="4" t="e">
        <f t="shared" si="1228"/>
        <v>#N/A</v>
      </c>
      <c r="AX2598" s="10" t="e">
        <f t="shared" si="1244"/>
        <v>#N/A</v>
      </c>
      <c r="AY2598" s="10" t="e">
        <f t="shared" si="1245"/>
        <v>#N/A</v>
      </c>
      <c r="AZ2598" s="10" t="e">
        <f t="shared" si="1229"/>
        <v>#REF!</v>
      </c>
      <c r="BA2598" s="12" t="e">
        <f>IF(BW2598=7,0,AJ2598&amp;IF(#REF!="SI",1,IF(#REF!="NO",2,IF(#REF!="VIH + PREVIO",3,0))))</f>
        <v>#REF!</v>
      </c>
      <c r="BB2598" s="13" t="e">
        <f>IF(AND(#REF!="POSITIVO",#REF!="POSITIVO"),1,IF(#REF!="NEGATIVO",2,IF(#REF!="VIH + PREVIO",3,0)))</f>
        <v>#REF!</v>
      </c>
      <c r="BC2598" s="10" t="e">
        <f>IF(#REF!="SI",1,IF(#REF!="NO",2,0))</f>
        <v>#REF!</v>
      </c>
      <c r="BD2598" s="10" t="e">
        <f>IF(#REF!="SI",1,IF(#REF!="NO",2,0))</f>
        <v>#REF!</v>
      </c>
      <c r="BE2598" s="10" t="e">
        <f>IF(OR(#REF!="VIH + PREVIO",#REF!="VIH + PREVIO",#REF!="VIH + PREVIO"),1,0)</f>
        <v>#REF!</v>
      </c>
      <c r="BF2598" s="13" t="e">
        <f>IF(OR(#REF!="POSITIVO",#REF!="NEGATIVO"),1,IF(#REF!="PACIENTE NO ACEPTA",2,IF(#REF!="VIH + PREVIO",3,0)))</f>
        <v>#REF!</v>
      </c>
      <c r="BG2598" s="10" t="e">
        <f t="shared" si="1230"/>
        <v>#REF!</v>
      </c>
      <c r="BH2598" s="10" t="e">
        <f t="shared" si="1231"/>
        <v>#REF!</v>
      </c>
      <c r="BI2598" s="10" t="e">
        <f t="shared" si="1232"/>
        <v>#REF!</v>
      </c>
      <c r="BJ2598" s="10" t="e">
        <f t="shared" si="1233"/>
        <v>#REF!</v>
      </c>
      <c r="BK2598" s="10" t="e">
        <f t="shared" si="1234"/>
        <v>#REF!</v>
      </c>
      <c r="BL2598" s="10" t="e">
        <f t="shared" si="1235"/>
        <v>#REF!</v>
      </c>
      <c r="BM2598" s="10" t="e">
        <f>IF(OR(BW2598=7,AQ2598=6),0,IF(#REF!="I",1,IF(#REF!="II",2,IF(#REF!="III",3,IF(#REF!="IV",4))))&amp;AP2598&amp;AQ2598&amp;AR2598&amp;AS2598&amp;AT2598&amp;AU2598&amp;AX2598)</f>
        <v>#REF!</v>
      </c>
      <c r="BN2598" s="10" t="e">
        <f t="shared" si="1236"/>
        <v>#REF!</v>
      </c>
      <c r="BO2598" s="10" t="e">
        <f t="shared" si="1237"/>
        <v>#REF!</v>
      </c>
      <c r="BP2598" s="10" t="e">
        <f t="shared" si="1238"/>
        <v>#REF!</v>
      </c>
      <c r="BQ2598" s="10" t="e">
        <f t="shared" si="1239"/>
        <v>#REF!</v>
      </c>
      <c r="BR2598" s="10" t="e">
        <f t="shared" si="1240"/>
        <v>#REF!</v>
      </c>
      <c r="BS2598" s="10" t="e">
        <f t="shared" si="1241"/>
        <v>#REF!</v>
      </c>
      <c r="BT2598" s="10" t="e">
        <f>IF(OR(BW2598=7,AQ2598=6),0,AO2598&amp;IF(#REF!="SI",1,IF(#REF!="NO",2,IF(#REF!="VIH + PREVIO",3,0))))</f>
        <v>#REF!</v>
      </c>
      <c r="BU2598" s="10" t="e">
        <f>IF(OR(BW2598=7,AQ2598=6),0,IF(#REF!="-",1,0))</f>
        <v>#REF!</v>
      </c>
      <c r="BV2598" s="10" t="e">
        <f t="shared" si="1242"/>
        <v>#REF!</v>
      </c>
      <c r="BW25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8" s="10" t="e">
        <f t="shared" si="1247"/>
        <v>#REF!</v>
      </c>
      <c r="BY2598" s="10" t="e">
        <f t="shared" si="1243"/>
        <v>#REF!</v>
      </c>
      <c r="BZ2598" s="10" t="e">
        <f t="shared" si="1248"/>
        <v>#REF!</v>
      </c>
      <c r="CA2598" s="10"/>
    </row>
    <row r="2599" spans="1:79" ht="23.25" customHeight="1" x14ac:dyDescent="0.3">
      <c r="A2599" s="7">
        <v>2597</v>
      </c>
      <c r="B2599" s="43"/>
      <c r="C2599" s="44"/>
      <c r="D2599" s="45"/>
      <c r="E2599" s="46"/>
      <c r="F2599" s="46"/>
      <c r="G2599" s="46"/>
      <c r="H2599" s="50"/>
      <c r="I2599" s="51"/>
      <c r="J2599" s="52"/>
      <c r="K2599" s="51"/>
      <c r="L2599" s="53"/>
      <c r="M2599" s="54"/>
      <c r="N2599" s="43"/>
      <c r="O2599" s="55"/>
      <c r="P2599" s="46"/>
      <c r="Q2599" s="46"/>
      <c r="R2599" s="46"/>
      <c r="S2599" s="43"/>
      <c r="T2599" s="56"/>
      <c r="U2599" s="46"/>
      <c r="V2599" s="57"/>
      <c r="W2599" s="58"/>
      <c r="X2599" s="57"/>
      <c r="Y2599" s="46"/>
      <c r="Z2599" s="57"/>
      <c r="AA2599" s="59"/>
      <c r="AB2599" s="60"/>
      <c r="AJ2599" s="11">
        <f t="shared" si="1246"/>
        <v>13</v>
      </c>
      <c r="AK2599" s="11">
        <f t="shared" si="1219"/>
        <v>0</v>
      </c>
      <c r="AL2599" s="11">
        <f t="shared" si="1220"/>
        <v>0</v>
      </c>
      <c r="AM2599" s="11">
        <f t="shared" si="1221"/>
        <v>0</v>
      </c>
      <c r="AN2599" s="11">
        <f t="shared" si="1222"/>
        <v>0</v>
      </c>
      <c r="AO2599" s="4" t="e">
        <f>IF(#REF!="I",1,IF(#REF!="II",2,IF(#REF!="III",3,IF(#REF!="IV",4))))</f>
        <v>#REF!</v>
      </c>
      <c r="AP2599" s="11" t="e">
        <f>IF(#REF!="PULMONAR",1,IF(AND(#REF!="EXTRAPULMONAR",#REF!&lt;&gt;"MENINGEA"),2,IF(AND(#REF!="EXTRAPULMONAR",#REF!="MENINGEA"),3,)))</f>
        <v>#REF!</v>
      </c>
      <c r="AQ25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599" s="4">
        <f t="shared" si="1223"/>
        <v>0</v>
      </c>
      <c r="AS2599" s="10">
        <f t="shared" si="1224"/>
        <v>0</v>
      </c>
      <c r="AT2599" s="10">
        <f t="shared" si="1225"/>
        <v>0</v>
      </c>
      <c r="AU2599" s="10" t="str">
        <f t="shared" si="1226"/>
        <v>0</v>
      </c>
      <c r="AV2599" s="11" t="e">
        <f t="shared" si="1227"/>
        <v>#N/A</v>
      </c>
      <c r="AW2599" s="4" t="e">
        <f t="shared" si="1228"/>
        <v>#N/A</v>
      </c>
      <c r="AX2599" s="10" t="e">
        <f t="shared" si="1244"/>
        <v>#N/A</v>
      </c>
      <c r="AY2599" s="10" t="e">
        <f t="shared" si="1245"/>
        <v>#N/A</v>
      </c>
      <c r="AZ2599" s="10" t="e">
        <f t="shared" si="1229"/>
        <v>#REF!</v>
      </c>
      <c r="BA2599" s="12" t="e">
        <f>IF(BW2599=7,0,AJ2599&amp;IF(#REF!="SI",1,IF(#REF!="NO",2,IF(#REF!="VIH + PREVIO",3,0))))</f>
        <v>#REF!</v>
      </c>
      <c r="BB2599" s="13" t="e">
        <f>IF(AND(#REF!="POSITIVO",#REF!="POSITIVO"),1,IF(#REF!="NEGATIVO",2,IF(#REF!="VIH + PREVIO",3,0)))</f>
        <v>#REF!</v>
      </c>
      <c r="BC2599" s="10" t="e">
        <f>IF(#REF!="SI",1,IF(#REF!="NO",2,0))</f>
        <v>#REF!</v>
      </c>
      <c r="BD2599" s="10" t="e">
        <f>IF(#REF!="SI",1,IF(#REF!="NO",2,0))</f>
        <v>#REF!</v>
      </c>
      <c r="BE2599" s="10" t="e">
        <f>IF(OR(#REF!="VIH + PREVIO",#REF!="VIH + PREVIO",#REF!="VIH + PREVIO"),1,0)</f>
        <v>#REF!</v>
      </c>
      <c r="BF2599" s="13" t="e">
        <f>IF(OR(#REF!="POSITIVO",#REF!="NEGATIVO"),1,IF(#REF!="PACIENTE NO ACEPTA",2,IF(#REF!="VIH + PREVIO",3,0)))</f>
        <v>#REF!</v>
      </c>
      <c r="BG2599" s="10" t="e">
        <f t="shared" si="1230"/>
        <v>#REF!</v>
      </c>
      <c r="BH2599" s="10" t="e">
        <f t="shared" si="1231"/>
        <v>#REF!</v>
      </c>
      <c r="BI2599" s="10" t="e">
        <f t="shared" si="1232"/>
        <v>#REF!</v>
      </c>
      <c r="BJ2599" s="10" t="e">
        <f t="shared" si="1233"/>
        <v>#REF!</v>
      </c>
      <c r="BK2599" s="10" t="e">
        <f t="shared" si="1234"/>
        <v>#REF!</v>
      </c>
      <c r="BL2599" s="10" t="e">
        <f t="shared" si="1235"/>
        <v>#REF!</v>
      </c>
      <c r="BM2599" s="10" t="e">
        <f>IF(OR(BW2599=7,AQ2599=6),0,IF(#REF!="I",1,IF(#REF!="II",2,IF(#REF!="III",3,IF(#REF!="IV",4))))&amp;AP2599&amp;AQ2599&amp;AR2599&amp;AS2599&amp;AT2599&amp;AU2599&amp;AX2599)</f>
        <v>#REF!</v>
      </c>
      <c r="BN2599" s="10" t="e">
        <f t="shared" si="1236"/>
        <v>#REF!</v>
      </c>
      <c r="BO2599" s="10" t="e">
        <f t="shared" si="1237"/>
        <v>#REF!</v>
      </c>
      <c r="BP2599" s="10" t="e">
        <f t="shared" si="1238"/>
        <v>#REF!</v>
      </c>
      <c r="BQ2599" s="10" t="e">
        <f t="shared" si="1239"/>
        <v>#REF!</v>
      </c>
      <c r="BR2599" s="10" t="e">
        <f t="shared" si="1240"/>
        <v>#REF!</v>
      </c>
      <c r="BS2599" s="10" t="e">
        <f t="shared" si="1241"/>
        <v>#REF!</v>
      </c>
      <c r="BT2599" s="10" t="e">
        <f>IF(OR(BW2599=7,AQ2599=6),0,AO2599&amp;IF(#REF!="SI",1,IF(#REF!="NO",2,IF(#REF!="VIH + PREVIO",3,0))))</f>
        <v>#REF!</v>
      </c>
      <c r="BU2599" s="10" t="e">
        <f>IF(OR(BW2599=7,AQ2599=6),0,IF(#REF!="-",1,0))</f>
        <v>#REF!</v>
      </c>
      <c r="BV2599" s="10" t="e">
        <f t="shared" si="1242"/>
        <v>#REF!</v>
      </c>
      <c r="BW25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599" s="10" t="e">
        <f t="shared" si="1247"/>
        <v>#REF!</v>
      </c>
      <c r="BY2599" s="10" t="e">
        <f t="shared" si="1243"/>
        <v>#REF!</v>
      </c>
      <c r="BZ2599" s="10" t="e">
        <f t="shared" si="1248"/>
        <v>#REF!</v>
      </c>
      <c r="CA2599" s="10"/>
    </row>
    <row r="2600" spans="1:79" ht="23.25" customHeight="1" x14ac:dyDescent="0.3">
      <c r="A2600" s="7">
        <v>2598</v>
      </c>
      <c r="B2600" s="43"/>
      <c r="C2600" s="44"/>
      <c r="D2600" s="45"/>
      <c r="E2600" s="46"/>
      <c r="F2600" s="46"/>
      <c r="G2600" s="46"/>
      <c r="H2600" s="50"/>
      <c r="I2600" s="51"/>
      <c r="J2600" s="52"/>
      <c r="K2600" s="51"/>
      <c r="L2600" s="53"/>
      <c r="M2600" s="54"/>
      <c r="N2600" s="43"/>
      <c r="O2600" s="55"/>
      <c r="P2600" s="46"/>
      <c r="Q2600" s="46"/>
      <c r="R2600" s="46"/>
      <c r="S2600" s="43"/>
      <c r="T2600" s="56"/>
      <c r="U2600" s="46"/>
      <c r="V2600" s="57"/>
      <c r="W2600" s="58"/>
      <c r="X2600" s="57"/>
      <c r="Y2600" s="46"/>
      <c r="Z2600" s="57"/>
      <c r="AA2600" s="59"/>
      <c r="AB2600" s="60"/>
      <c r="AJ2600" s="11">
        <f t="shared" si="1246"/>
        <v>13</v>
      </c>
      <c r="AK2600" s="11">
        <f t="shared" si="1219"/>
        <v>0</v>
      </c>
      <c r="AL2600" s="11">
        <f t="shared" si="1220"/>
        <v>0</v>
      </c>
      <c r="AM2600" s="11">
        <f t="shared" si="1221"/>
        <v>0</v>
      </c>
      <c r="AN2600" s="11">
        <f t="shared" si="1222"/>
        <v>0</v>
      </c>
      <c r="AO2600" s="4" t="e">
        <f>IF(#REF!="I",1,IF(#REF!="II",2,IF(#REF!="III",3,IF(#REF!="IV",4))))</f>
        <v>#REF!</v>
      </c>
      <c r="AP2600" s="11" t="e">
        <f>IF(#REF!="PULMONAR",1,IF(AND(#REF!="EXTRAPULMONAR",#REF!&lt;&gt;"MENINGEA"),2,IF(AND(#REF!="EXTRAPULMONAR",#REF!="MENINGEA"),3,)))</f>
        <v>#REF!</v>
      </c>
      <c r="AQ26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0" s="4">
        <f t="shared" si="1223"/>
        <v>0</v>
      </c>
      <c r="AS2600" s="10">
        <f t="shared" si="1224"/>
        <v>0</v>
      </c>
      <c r="AT2600" s="10">
        <f t="shared" si="1225"/>
        <v>0</v>
      </c>
      <c r="AU2600" s="10" t="str">
        <f t="shared" si="1226"/>
        <v>0</v>
      </c>
      <c r="AV2600" s="11" t="e">
        <f t="shared" si="1227"/>
        <v>#N/A</v>
      </c>
      <c r="AW2600" s="4" t="e">
        <f t="shared" si="1228"/>
        <v>#N/A</v>
      </c>
      <c r="AX2600" s="10" t="e">
        <f t="shared" si="1244"/>
        <v>#N/A</v>
      </c>
      <c r="AY2600" s="10" t="e">
        <f t="shared" si="1245"/>
        <v>#N/A</v>
      </c>
      <c r="AZ2600" s="10" t="e">
        <f t="shared" si="1229"/>
        <v>#REF!</v>
      </c>
      <c r="BA2600" s="12" t="e">
        <f>IF(BW2600=7,0,AJ2600&amp;IF(#REF!="SI",1,IF(#REF!="NO",2,IF(#REF!="VIH + PREVIO",3,0))))</f>
        <v>#REF!</v>
      </c>
      <c r="BB2600" s="13" t="e">
        <f>IF(AND(#REF!="POSITIVO",#REF!="POSITIVO"),1,IF(#REF!="NEGATIVO",2,IF(#REF!="VIH + PREVIO",3,0)))</f>
        <v>#REF!</v>
      </c>
      <c r="BC2600" s="10" t="e">
        <f>IF(#REF!="SI",1,IF(#REF!="NO",2,0))</f>
        <v>#REF!</v>
      </c>
      <c r="BD2600" s="10" t="e">
        <f>IF(#REF!="SI",1,IF(#REF!="NO",2,0))</f>
        <v>#REF!</v>
      </c>
      <c r="BE2600" s="10" t="e">
        <f>IF(OR(#REF!="VIH + PREVIO",#REF!="VIH + PREVIO",#REF!="VIH + PREVIO"),1,0)</f>
        <v>#REF!</v>
      </c>
      <c r="BF2600" s="13" t="e">
        <f>IF(OR(#REF!="POSITIVO",#REF!="NEGATIVO"),1,IF(#REF!="PACIENTE NO ACEPTA",2,IF(#REF!="VIH + PREVIO",3,0)))</f>
        <v>#REF!</v>
      </c>
      <c r="BG2600" s="10" t="e">
        <f t="shared" si="1230"/>
        <v>#REF!</v>
      </c>
      <c r="BH2600" s="10" t="e">
        <f t="shared" si="1231"/>
        <v>#REF!</v>
      </c>
      <c r="BI2600" s="10" t="e">
        <f t="shared" si="1232"/>
        <v>#REF!</v>
      </c>
      <c r="BJ2600" s="10" t="e">
        <f t="shared" si="1233"/>
        <v>#REF!</v>
      </c>
      <c r="BK2600" s="10" t="e">
        <f t="shared" si="1234"/>
        <v>#REF!</v>
      </c>
      <c r="BL2600" s="10" t="e">
        <f t="shared" si="1235"/>
        <v>#REF!</v>
      </c>
      <c r="BM2600" s="10" t="e">
        <f>IF(OR(BW2600=7,AQ2600=6),0,IF(#REF!="I",1,IF(#REF!="II",2,IF(#REF!="III",3,IF(#REF!="IV",4))))&amp;AP2600&amp;AQ2600&amp;AR2600&amp;AS2600&amp;AT2600&amp;AU2600&amp;AX2600)</f>
        <v>#REF!</v>
      </c>
      <c r="BN2600" s="10" t="e">
        <f t="shared" si="1236"/>
        <v>#REF!</v>
      </c>
      <c r="BO2600" s="10" t="e">
        <f t="shared" si="1237"/>
        <v>#REF!</v>
      </c>
      <c r="BP2600" s="10" t="e">
        <f t="shared" si="1238"/>
        <v>#REF!</v>
      </c>
      <c r="BQ2600" s="10" t="e">
        <f t="shared" si="1239"/>
        <v>#REF!</v>
      </c>
      <c r="BR2600" s="10" t="e">
        <f t="shared" si="1240"/>
        <v>#REF!</v>
      </c>
      <c r="BS2600" s="10" t="e">
        <f t="shared" si="1241"/>
        <v>#REF!</v>
      </c>
      <c r="BT2600" s="10" t="e">
        <f>IF(OR(BW2600=7,AQ2600=6),0,AO2600&amp;IF(#REF!="SI",1,IF(#REF!="NO",2,IF(#REF!="VIH + PREVIO",3,0))))</f>
        <v>#REF!</v>
      </c>
      <c r="BU2600" s="10" t="e">
        <f>IF(OR(BW2600=7,AQ2600=6),0,IF(#REF!="-",1,0))</f>
        <v>#REF!</v>
      </c>
      <c r="BV2600" s="10" t="e">
        <f t="shared" si="1242"/>
        <v>#REF!</v>
      </c>
      <c r="BW26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0" s="10" t="e">
        <f t="shared" si="1247"/>
        <v>#REF!</v>
      </c>
      <c r="BY2600" s="10" t="e">
        <f t="shared" si="1243"/>
        <v>#REF!</v>
      </c>
      <c r="BZ2600" s="10" t="e">
        <f t="shared" si="1248"/>
        <v>#REF!</v>
      </c>
      <c r="CA2600" s="10"/>
    </row>
    <row r="2601" spans="1:79" ht="23.25" customHeight="1" x14ac:dyDescent="0.3">
      <c r="A2601" s="7">
        <v>2599</v>
      </c>
      <c r="B2601" s="43"/>
      <c r="C2601" s="44"/>
      <c r="D2601" s="45"/>
      <c r="E2601" s="46"/>
      <c r="F2601" s="46"/>
      <c r="G2601" s="46"/>
      <c r="H2601" s="50"/>
      <c r="I2601" s="51"/>
      <c r="J2601" s="52"/>
      <c r="K2601" s="51"/>
      <c r="L2601" s="53"/>
      <c r="M2601" s="54"/>
      <c r="N2601" s="43"/>
      <c r="O2601" s="55"/>
      <c r="P2601" s="46"/>
      <c r="Q2601" s="46"/>
      <c r="R2601" s="46"/>
      <c r="S2601" s="43"/>
      <c r="T2601" s="56"/>
      <c r="U2601" s="46"/>
      <c r="V2601" s="57"/>
      <c r="W2601" s="58"/>
      <c r="X2601" s="57"/>
      <c r="Y2601" s="46"/>
      <c r="Z2601" s="57"/>
      <c r="AA2601" s="59"/>
      <c r="AB2601" s="60"/>
      <c r="AJ2601" s="11">
        <f t="shared" si="1246"/>
        <v>13</v>
      </c>
      <c r="AK2601" s="11">
        <f t="shared" si="1219"/>
        <v>0</v>
      </c>
      <c r="AL2601" s="11">
        <f t="shared" si="1220"/>
        <v>0</v>
      </c>
      <c r="AM2601" s="11">
        <f t="shared" si="1221"/>
        <v>0</v>
      </c>
      <c r="AN2601" s="11">
        <f t="shared" si="1222"/>
        <v>0</v>
      </c>
      <c r="AO2601" s="4" t="e">
        <f>IF(#REF!="I",1,IF(#REF!="II",2,IF(#REF!="III",3,IF(#REF!="IV",4))))</f>
        <v>#REF!</v>
      </c>
      <c r="AP2601" s="11" t="e">
        <f>IF(#REF!="PULMONAR",1,IF(AND(#REF!="EXTRAPULMONAR",#REF!&lt;&gt;"MENINGEA"),2,IF(AND(#REF!="EXTRAPULMONAR",#REF!="MENINGEA"),3,)))</f>
        <v>#REF!</v>
      </c>
      <c r="AQ26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1" s="4">
        <f t="shared" si="1223"/>
        <v>0</v>
      </c>
      <c r="AS2601" s="10">
        <f t="shared" si="1224"/>
        <v>0</v>
      </c>
      <c r="AT2601" s="10">
        <f t="shared" si="1225"/>
        <v>0</v>
      </c>
      <c r="AU2601" s="10" t="str">
        <f t="shared" si="1226"/>
        <v>0</v>
      </c>
      <c r="AV2601" s="11" t="e">
        <f t="shared" si="1227"/>
        <v>#N/A</v>
      </c>
      <c r="AW2601" s="4" t="e">
        <f t="shared" si="1228"/>
        <v>#N/A</v>
      </c>
      <c r="AX2601" s="10" t="e">
        <f t="shared" si="1244"/>
        <v>#N/A</v>
      </c>
      <c r="AY2601" s="10" t="e">
        <f t="shared" si="1245"/>
        <v>#N/A</v>
      </c>
      <c r="AZ2601" s="10" t="e">
        <f t="shared" si="1229"/>
        <v>#REF!</v>
      </c>
      <c r="BA2601" s="12" t="e">
        <f>IF(BW2601=7,0,AJ2601&amp;IF(#REF!="SI",1,IF(#REF!="NO",2,IF(#REF!="VIH + PREVIO",3,0))))</f>
        <v>#REF!</v>
      </c>
      <c r="BB2601" s="13" t="e">
        <f>IF(AND(#REF!="POSITIVO",#REF!="POSITIVO"),1,IF(#REF!="NEGATIVO",2,IF(#REF!="VIH + PREVIO",3,0)))</f>
        <v>#REF!</v>
      </c>
      <c r="BC2601" s="10" t="e">
        <f>IF(#REF!="SI",1,IF(#REF!="NO",2,0))</f>
        <v>#REF!</v>
      </c>
      <c r="BD2601" s="10" t="e">
        <f>IF(#REF!="SI",1,IF(#REF!="NO",2,0))</f>
        <v>#REF!</v>
      </c>
      <c r="BE2601" s="10" t="e">
        <f>IF(OR(#REF!="VIH + PREVIO",#REF!="VIH + PREVIO",#REF!="VIH + PREVIO"),1,0)</f>
        <v>#REF!</v>
      </c>
      <c r="BF2601" s="13" t="e">
        <f>IF(OR(#REF!="POSITIVO",#REF!="NEGATIVO"),1,IF(#REF!="PACIENTE NO ACEPTA",2,IF(#REF!="VIH + PREVIO",3,0)))</f>
        <v>#REF!</v>
      </c>
      <c r="BG2601" s="10" t="e">
        <f t="shared" si="1230"/>
        <v>#REF!</v>
      </c>
      <c r="BH2601" s="10" t="e">
        <f t="shared" si="1231"/>
        <v>#REF!</v>
      </c>
      <c r="BI2601" s="10" t="e">
        <f t="shared" si="1232"/>
        <v>#REF!</v>
      </c>
      <c r="BJ2601" s="10" t="e">
        <f t="shared" si="1233"/>
        <v>#REF!</v>
      </c>
      <c r="BK2601" s="10" t="e">
        <f t="shared" si="1234"/>
        <v>#REF!</v>
      </c>
      <c r="BL2601" s="10" t="e">
        <f t="shared" si="1235"/>
        <v>#REF!</v>
      </c>
      <c r="BM2601" s="10" t="e">
        <f>IF(OR(BW2601=7,AQ2601=6),0,IF(#REF!="I",1,IF(#REF!="II",2,IF(#REF!="III",3,IF(#REF!="IV",4))))&amp;AP2601&amp;AQ2601&amp;AR2601&amp;AS2601&amp;AT2601&amp;AU2601&amp;AX2601)</f>
        <v>#REF!</v>
      </c>
      <c r="BN2601" s="10" t="e">
        <f t="shared" si="1236"/>
        <v>#REF!</v>
      </c>
      <c r="BO2601" s="10" t="e">
        <f t="shared" si="1237"/>
        <v>#REF!</v>
      </c>
      <c r="BP2601" s="10" t="e">
        <f t="shared" si="1238"/>
        <v>#REF!</v>
      </c>
      <c r="BQ2601" s="10" t="e">
        <f t="shared" si="1239"/>
        <v>#REF!</v>
      </c>
      <c r="BR2601" s="10" t="e">
        <f t="shared" si="1240"/>
        <v>#REF!</v>
      </c>
      <c r="BS2601" s="10" t="e">
        <f t="shared" si="1241"/>
        <v>#REF!</v>
      </c>
      <c r="BT2601" s="10" t="e">
        <f>IF(OR(BW2601=7,AQ2601=6),0,AO2601&amp;IF(#REF!="SI",1,IF(#REF!="NO",2,IF(#REF!="VIH + PREVIO",3,0))))</f>
        <v>#REF!</v>
      </c>
      <c r="BU2601" s="10" t="e">
        <f>IF(OR(BW2601=7,AQ2601=6),0,IF(#REF!="-",1,0))</f>
        <v>#REF!</v>
      </c>
      <c r="BV2601" s="10" t="e">
        <f t="shared" si="1242"/>
        <v>#REF!</v>
      </c>
      <c r="BW26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1" s="10" t="e">
        <f t="shared" si="1247"/>
        <v>#REF!</v>
      </c>
      <c r="BY2601" s="10" t="e">
        <f t="shared" si="1243"/>
        <v>#REF!</v>
      </c>
      <c r="BZ2601" s="10" t="e">
        <f t="shared" si="1248"/>
        <v>#REF!</v>
      </c>
      <c r="CA2601" s="10"/>
    </row>
    <row r="2602" spans="1:79" ht="23.25" customHeight="1" x14ac:dyDescent="0.3">
      <c r="A2602" s="7">
        <v>2600</v>
      </c>
      <c r="B2602" s="43"/>
      <c r="C2602" s="44"/>
      <c r="D2602" s="45"/>
      <c r="E2602" s="46"/>
      <c r="F2602" s="46"/>
      <c r="G2602" s="46"/>
      <c r="H2602" s="50"/>
      <c r="I2602" s="51"/>
      <c r="J2602" s="52"/>
      <c r="K2602" s="51"/>
      <c r="L2602" s="53"/>
      <c r="M2602" s="54"/>
      <c r="N2602" s="43"/>
      <c r="O2602" s="55"/>
      <c r="P2602" s="46"/>
      <c r="Q2602" s="46"/>
      <c r="R2602" s="46"/>
      <c r="S2602" s="43"/>
      <c r="T2602" s="56"/>
      <c r="U2602" s="46"/>
      <c r="V2602" s="57"/>
      <c r="W2602" s="58"/>
      <c r="X2602" s="57"/>
      <c r="Y2602" s="46"/>
      <c r="Z2602" s="57"/>
      <c r="AA2602" s="59"/>
      <c r="AB2602" s="60"/>
      <c r="AJ2602" s="11">
        <f t="shared" si="1246"/>
        <v>13</v>
      </c>
      <c r="AK2602" s="11">
        <f t="shared" ref="AK2602:AK2665" si="1249">IF(D2602&lt;&gt;"",MONTH(D2602),0)</f>
        <v>0</v>
      </c>
      <c r="AL2602" s="11">
        <f t="shared" ref="AL2602:AL2665" si="1250">IF(AND(AR2602=1,V2602&lt;&gt;""),MONTH(V2602),0)</f>
        <v>0</v>
      </c>
      <c r="AM2602" s="11">
        <f t="shared" ref="AM2602:AM2665" si="1251">IF(AND(AS2602=1,X2602&lt;&gt;""),MONTH(X2602),0)</f>
        <v>0</v>
      </c>
      <c r="AN2602" s="11">
        <f t="shared" ref="AN2602:AN2665" si="1252">IF(AND(AT2602=1,Z2602&lt;&gt;""),MONTH(Z2602),0)</f>
        <v>0</v>
      </c>
      <c r="AO2602" s="4" t="e">
        <f>IF(#REF!="I",1,IF(#REF!="II",2,IF(#REF!="III",3,IF(#REF!="IV",4))))</f>
        <v>#REF!</v>
      </c>
      <c r="AP2602" s="11" t="e">
        <f>IF(#REF!="PULMONAR",1,IF(AND(#REF!="EXTRAPULMONAR",#REF!&lt;&gt;"MENINGEA"),2,IF(AND(#REF!="EXTRAPULMONAR",#REF!="MENINGEA"),3,)))</f>
        <v>#REF!</v>
      </c>
      <c r="AQ26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2" s="4">
        <f t="shared" ref="AR2602:AR2665" si="1253">IF(OR(U2602="+",U2602="++",U2602="+++",U2602="1 A 9 BAAR"),1,IF(U2602="-",2,IF(OR(U2602="NR",U2602=""),0)))</f>
        <v>0</v>
      </c>
      <c r="AS2602" s="10">
        <f t="shared" ref="AS2602:AS2665" si="1254">IF(OR(W2602="+",W2602="++",W2602="+++",W2602="1 A 19 colonias"),1,IF(W2602="-",2,0))</f>
        <v>0</v>
      </c>
      <c r="AT2602" s="10">
        <f t="shared" ref="AT2602:AT2665" si="1255">IF(Y2602="DETECTADO",1,IF(Y2602="NO DETECTADO",2,0))</f>
        <v>0</v>
      </c>
      <c r="AU2602" s="10" t="str">
        <f t="shared" ref="AU2602:AU2665" si="1256">IF(H2602="M",1,IF(H2602="F","2",IF(H2602="","0")))</f>
        <v>0</v>
      </c>
      <c r="AV2602" s="11" t="e">
        <f t="shared" ref="AV2602:AV2665" si="1257">VLOOKUP(I2602,G_EDAD,2,FALSE)</f>
        <v>#N/A</v>
      </c>
      <c r="AW2602" s="4" t="e">
        <f t="shared" ref="AW2602:AW2665" si="1258">VLOOKUP(I2602,G_EDAD,3,FALSE)</f>
        <v>#N/A</v>
      </c>
      <c r="AX2602" s="10" t="e">
        <f t="shared" si="1244"/>
        <v>#N/A</v>
      </c>
      <c r="AY2602" s="10" t="e">
        <f t="shared" si="1245"/>
        <v>#N/A</v>
      </c>
      <c r="AZ2602" s="10" t="e">
        <f t="shared" si="1229"/>
        <v>#REF!</v>
      </c>
      <c r="BA2602" s="12" t="e">
        <f>IF(BW2602=7,0,AJ2602&amp;IF(#REF!="SI",1,IF(#REF!="NO",2,IF(#REF!="VIH + PREVIO",3,0))))</f>
        <v>#REF!</v>
      </c>
      <c r="BB2602" s="13" t="e">
        <f>IF(AND(#REF!="POSITIVO",#REF!="POSITIVO"),1,IF(#REF!="NEGATIVO",2,IF(#REF!="VIH + PREVIO",3,0)))</f>
        <v>#REF!</v>
      </c>
      <c r="BC2602" s="10" t="e">
        <f>IF(#REF!="SI",1,IF(#REF!="NO",2,0))</f>
        <v>#REF!</v>
      </c>
      <c r="BD2602" s="10" t="e">
        <f>IF(#REF!="SI",1,IF(#REF!="NO",2,0))</f>
        <v>#REF!</v>
      </c>
      <c r="BE2602" s="10" t="e">
        <f>IF(OR(#REF!="VIH + PREVIO",#REF!="VIH + PREVIO",#REF!="VIH + PREVIO"),1,0)</f>
        <v>#REF!</v>
      </c>
      <c r="BF2602" s="13" t="e">
        <f>IF(OR(#REF!="POSITIVO",#REF!="NEGATIVO"),1,IF(#REF!="PACIENTE NO ACEPTA",2,IF(#REF!="VIH + PREVIO",3,0)))</f>
        <v>#REF!</v>
      </c>
      <c r="BG2602" s="10" t="e">
        <f t="shared" si="1230"/>
        <v>#REF!</v>
      </c>
      <c r="BH2602" s="10" t="e">
        <f t="shared" si="1231"/>
        <v>#REF!</v>
      </c>
      <c r="BI2602" s="10" t="e">
        <f t="shared" si="1232"/>
        <v>#REF!</v>
      </c>
      <c r="BJ2602" s="10" t="e">
        <f t="shared" si="1233"/>
        <v>#REF!</v>
      </c>
      <c r="BK2602" s="10" t="e">
        <f t="shared" si="1234"/>
        <v>#REF!</v>
      </c>
      <c r="BL2602" s="10" t="e">
        <f t="shared" si="1235"/>
        <v>#REF!</v>
      </c>
      <c r="BM2602" s="10" t="e">
        <f>IF(OR(BW2602=7,AQ2602=6),0,IF(#REF!="I",1,IF(#REF!="II",2,IF(#REF!="III",3,IF(#REF!="IV",4))))&amp;AP2602&amp;AQ2602&amp;AR2602&amp;AS2602&amp;AT2602&amp;AU2602&amp;AX2602)</f>
        <v>#REF!</v>
      </c>
      <c r="BN2602" s="10" t="e">
        <f t="shared" si="1236"/>
        <v>#REF!</v>
      </c>
      <c r="BO2602" s="10" t="e">
        <f t="shared" si="1237"/>
        <v>#REF!</v>
      </c>
      <c r="BP2602" s="10" t="e">
        <f t="shared" si="1238"/>
        <v>#REF!</v>
      </c>
      <c r="BQ2602" s="10" t="e">
        <f t="shared" si="1239"/>
        <v>#REF!</v>
      </c>
      <c r="BR2602" s="10" t="e">
        <f t="shared" si="1240"/>
        <v>#REF!</v>
      </c>
      <c r="BS2602" s="10" t="e">
        <f t="shared" si="1241"/>
        <v>#REF!</v>
      </c>
      <c r="BT2602" s="10" t="e">
        <f>IF(OR(BW2602=7,AQ2602=6),0,AO2602&amp;IF(#REF!="SI",1,IF(#REF!="NO",2,IF(#REF!="VIH + PREVIO",3,0))))</f>
        <v>#REF!</v>
      </c>
      <c r="BU2602" s="10" t="e">
        <f>IF(OR(BW2602=7,AQ2602=6),0,IF(#REF!="-",1,0))</f>
        <v>#REF!</v>
      </c>
      <c r="BV2602" s="10" t="e">
        <f t="shared" si="1242"/>
        <v>#REF!</v>
      </c>
      <c r="BW26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2" s="10" t="e">
        <f t="shared" si="1247"/>
        <v>#REF!</v>
      </c>
      <c r="BY2602" s="10" t="e">
        <f t="shared" si="1243"/>
        <v>#REF!</v>
      </c>
      <c r="BZ2602" s="10" t="e">
        <f t="shared" si="1248"/>
        <v>#REF!</v>
      </c>
      <c r="CA2602" s="10"/>
    </row>
    <row r="2603" spans="1:79" ht="23.25" customHeight="1" x14ac:dyDescent="0.3">
      <c r="A2603" s="7">
        <v>2601</v>
      </c>
      <c r="B2603" s="43"/>
      <c r="C2603" s="44"/>
      <c r="D2603" s="45"/>
      <c r="E2603" s="46"/>
      <c r="F2603" s="46"/>
      <c r="G2603" s="46"/>
      <c r="H2603" s="50"/>
      <c r="I2603" s="51"/>
      <c r="J2603" s="52"/>
      <c r="K2603" s="51"/>
      <c r="L2603" s="53"/>
      <c r="M2603" s="54"/>
      <c r="N2603" s="43"/>
      <c r="O2603" s="55"/>
      <c r="P2603" s="46"/>
      <c r="Q2603" s="46"/>
      <c r="R2603" s="46"/>
      <c r="S2603" s="43"/>
      <c r="T2603" s="56"/>
      <c r="U2603" s="46"/>
      <c r="V2603" s="57"/>
      <c r="W2603" s="58"/>
      <c r="X2603" s="57"/>
      <c r="Y2603" s="46"/>
      <c r="Z2603" s="57"/>
      <c r="AA2603" s="59"/>
      <c r="AB2603" s="60"/>
      <c r="AJ2603" s="11">
        <f t="shared" si="1246"/>
        <v>13</v>
      </c>
      <c r="AK2603" s="11">
        <f t="shared" si="1249"/>
        <v>0</v>
      </c>
      <c r="AL2603" s="11">
        <f t="shared" si="1250"/>
        <v>0</v>
      </c>
      <c r="AM2603" s="11">
        <f t="shared" si="1251"/>
        <v>0</v>
      </c>
      <c r="AN2603" s="11">
        <f t="shared" si="1252"/>
        <v>0</v>
      </c>
      <c r="AO2603" s="4" t="e">
        <f>IF(#REF!="I",1,IF(#REF!="II",2,IF(#REF!="III",3,IF(#REF!="IV",4))))</f>
        <v>#REF!</v>
      </c>
      <c r="AP2603" s="11" t="e">
        <f>IF(#REF!="PULMONAR",1,IF(AND(#REF!="EXTRAPULMONAR",#REF!&lt;&gt;"MENINGEA"),2,IF(AND(#REF!="EXTRAPULMONAR",#REF!="MENINGEA"),3,)))</f>
        <v>#REF!</v>
      </c>
      <c r="AQ26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3" s="4">
        <f t="shared" si="1253"/>
        <v>0</v>
      </c>
      <c r="AS2603" s="10">
        <f t="shared" si="1254"/>
        <v>0</v>
      </c>
      <c r="AT2603" s="10">
        <f t="shared" si="1255"/>
        <v>0</v>
      </c>
      <c r="AU2603" s="10" t="str">
        <f t="shared" si="1256"/>
        <v>0</v>
      </c>
      <c r="AV2603" s="11" t="e">
        <f t="shared" si="1257"/>
        <v>#N/A</v>
      </c>
      <c r="AW2603" s="4" t="e">
        <f t="shared" si="1258"/>
        <v>#N/A</v>
      </c>
      <c r="AX2603" s="10" t="e">
        <f t="shared" si="1244"/>
        <v>#N/A</v>
      </c>
      <c r="AY2603" s="10" t="e">
        <f t="shared" si="1245"/>
        <v>#N/A</v>
      </c>
      <c r="AZ2603" s="10" t="e">
        <f t="shared" si="1229"/>
        <v>#REF!</v>
      </c>
      <c r="BA2603" s="12" t="e">
        <f>IF(BW2603=7,0,AJ2603&amp;IF(#REF!="SI",1,IF(#REF!="NO",2,IF(#REF!="VIH + PREVIO",3,0))))</f>
        <v>#REF!</v>
      </c>
      <c r="BB2603" s="13" t="e">
        <f>IF(AND(#REF!="POSITIVO",#REF!="POSITIVO"),1,IF(#REF!="NEGATIVO",2,IF(#REF!="VIH + PREVIO",3,0)))</f>
        <v>#REF!</v>
      </c>
      <c r="BC2603" s="10" t="e">
        <f>IF(#REF!="SI",1,IF(#REF!="NO",2,0))</f>
        <v>#REF!</v>
      </c>
      <c r="BD2603" s="10" t="e">
        <f>IF(#REF!="SI",1,IF(#REF!="NO",2,0))</f>
        <v>#REF!</v>
      </c>
      <c r="BE2603" s="10" t="e">
        <f>IF(OR(#REF!="VIH + PREVIO",#REF!="VIH + PREVIO",#REF!="VIH + PREVIO"),1,0)</f>
        <v>#REF!</v>
      </c>
      <c r="BF2603" s="13" t="e">
        <f>IF(OR(#REF!="POSITIVO",#REF!="NEGATIVO"),1,IF(#REF!="PACIENTE NO ACEPTA",2,IF(#REF!="VIH + PREVIO",3,0)))</f>
        <v>#REF!</v>
      </c>
      <c r="BG2603" s="10" t="e">
        <f t="shared" si="1230"/>
        <v>#REF!</v>
      </c>
      <c r="BH2603" s="10" t="e">
        <f t="shared" si="1231"/>
        <v>#REF!</v>
      </c>
      <c r="BI2603" s="10" t="e">
        <f t="shared" si="1232"/>
        <v>#REF!</v>
      </c>
      <c r="BJ2603" s="10" t="e">
        <f t="shared" si="1233"/>
        <v>#REF!</v>
      </c>
      <c r="BK2603" s="10" t="e">
        <f t="shared" si="1234"/>
        <v>#REF!</v>
      </c>
      <c r="BL2603" s="10" t="e">
        <f t="shared" si="1235"/>
        <v>#REF!</v>
      </c>
      <c r="BM2603" s="10" t="e">
        <f>IF(OR(BW2603=7,AQ2603=6),0,IF(#REF!="I",1,IF(#REF!="II",2,IF(#REF!="III",3,IF(#REF!="IV",4))))&amp;AP2603&amp;AQ2603&amp;AR2603&amp;AS2603&amp;AT2603&amp;AU2603&amp;AX2603)</f>
        <v>#REF!</v>
      </c>
      <c r="BN2603" s="10" t="e">
        <f t="shared" si="1236"/>
        <v>#REF!</v>
      </c>
      <c r="BO2603" s="10" t="e">
        <f t="shared" si="1237"/>
        <v>#REF!</v>
      </c>
      <c r="BP2603" s="10" t="e">
        <f t="shared" si="1238"/>
        <v>#REF!</v>
      </c>
      <c r="BQ2603" s="10" t="e">
        <f t="shared" si="1239"/>
        <v>#REF!</v>
      </c>
      <c r="BR2603" s="10" t="e">
        <f t="shared" si="1240"/>
        <v>#REF!</v>
      </c>
      <c r="BS2603" s="10" t="e">
        <f t="shared" si="1241"/>
        <v>#REF!</v>
      </c>
      <c r="BT2603" s="10" t="e">
        <f>IF(OR(BW2603=7,AQ2603=6),0,AO2603&amp;IF(#REF!="SI",1,IF(#REF!="NO",2,IF(#REF!="VIH + PREVIO",3,0))))</f>
        <v>#REF!</v>
      </c>
      <c r="BU2603" s="10" t="e">
        <f>IF(OR(BW2603=7,AQ2603=6),0,IF(#REF!="-",1,0))</f>
        <v>#REF!</v>
      </c>
      <c r="BV2603" s="10" t="e">
        <f t="shared" si="1242"/>
        <v>#REF!</v>
      </c>
      <c r="BW26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3" s="10" t="e">
        <f t="shared" si="1247"/>
        <v>#REF!</v>
      </c>
      <c r="BY2603" s="10" t="e">
        <f t="shared" si="1243"/>
        <v>#REF!</v>
      </c>
      <c r="BZ2603" s="10" t="e">
        <f t="shared" si="1248"/>
        <v>#REF!</v>
      </c>
      <c r="CA2603" s="10"/>
    </row>
    <row r="2604" spans="1:79" ht="23.25" customHeight="1" x14ac:dyDescent="0.3">
      <c r="A2604" s="7">
        <v>2602</v>
      </c>
      <c r="B2604" s="43"/>
      <c r="C2604" s="44"/>
      <c r="D2604" s="45"/>
      <c r="E2604" s="46"/>
      <c r="F2604" s="46"/>
      <c r="G2604" s="46"/>
      <c r="H2604" s="50"/>
      <c r="I2604" s="51"/>
      <c r="J2604" s="52"/>
      <c r="K2604" s="51"/>
      <c r="L2604" s="53"/>
      <c r="M2604" s="54"/>
      <c r="N2604" s="43"/>
      <c r="O2604" s="55"/>
      <c r="P2604" s="46"/>
      <c r="Q2604" s="46"/>
      <c r="R2604" s="46"/>
      <c r="S2604" s="43"/>
      <c r="T2604" s="56"/>
      <c r="U2604" s="46"/>
      <c r="V2604" s="57"/>
      <c r="W2604" s="58"/>
      <c r="X2604" s="57"/>
      <c r="Y2604" s="46"/>
      <c r="Z2604" s="57"/>
      <c r="AA2604" s="59"/>
      <c r="AB2604" s="60"/>
      <c r="AJ2604" s="11">
        <f t="shared" si="1246"/>
        <v>13</v>
      </c>
      <c r="AK2604" s="11">
        <f t="shared" si="1249"/>
        <v>0</v>
      </c>
      <c r="AL2604" s="11">
        <f t="shared" si="1250"/>
        <v>0</v>
      </c>
      <c r="AM2604" s="11">
        <f t="shared" si="1251"/>
        <v>0</v>
      </c>
      <c r="AN2604" s="11">
        <f t="shared" si="1252"/>
        <v>0</v>
      </c>
      <c r="AO2604" s="4" t="e">
        <f>IF(#REF!="I",1,IF(#REF!="II",2,IF(#REF!="III",3,IF(#REF!="IV",4))))</f>
        <v>#REF!</v>
      </c>
      <c r="AP2604" s="11" t="e">
        <f>IF(#REF!="PULMONAR",1,IF(AND(#REF!="EXTRAPULMONAR",#REF!&lt;&gt;"MENINGEA"),2,IF(AND(#REF!="EXTRAPULMONAR",#REF!="MENINGEA"),3,)))</f>
        <v>#REF!</v>
      </c>
      <c r="AQ26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4" s="4">
        <f t="shared" si="1253"/>
        <v>0</v>
      </c>
      <c r="AS2604" s="10">
        <f t="shared" si="1254"/>
        <v>0</v>
      </c>
      <c r="AT2604" s="10">
        <f t="shared" si="1255"/>
        <v>0</v>
      </c>
      <c r="AU2604" s="10" t="str">
        <f t="shared" si="1256"/>
        <v>0</v>
      </c>
      <c r="AV2604" s="11" t="e">
        <f t="shared" si="1257"/>
        <v>#N/A</v>
      </c>
      <c r="AW2604" s="4" t="e">
        <f t="shared" si="1258"/>
        <v>#N/A</v>
      </c>
      <c r="AX2604" s="10" t="e">
        <f t="shared" si="1244"/>
        <v>#N/A</v>
      </c>
      <c r="AY2604" s="10" t="e">
        <f t="shared" si="1245"/>
        <v>#N/A</v>
      </c>
      <c r="AZ2604" s="10" t="e">
        <f t="shared" si="1229"/>
        <v>#REF!</v>
      </c>
      <c r="BA2604" s="12" t="e">
        <f>IF(BW2604=7,0,AJ2604&amp;IF(#REF!="SI",1,IF(#REF!="NO",2,IF(#REF!="VIH + PREVIO",3,0))))</f>
        <v>#REF!</v>
      </c>
      <c r="BB2604" s="13" t="e">
        <f>IF(AND(#REF!="POSITIVO",#REF!="POSITIVO"),1,IF(#REF!="NEGATIVO",2,IF(#REF!="VIH + PREVIO",3,0)))</f>
        <v>#REF!</v>
      </c>
      <c r="BC2604" s="10" t="e">
        <f>IF(#REF!="SI",1,IF(#REF!="NO",2,0))</f>
        <v>#REF!</v>
      </c>
      <c r="BD2604" s="10" t="e">
        <f>IF(#REF!="SI",1,IF(#REF!="NO",2,0))</f>
        <v>#REF!</v>
      </c>
      <c r="BE2604" s="10" t="e">
        <f>IF(OR(#REF!="VIH + PREVIO",#REF!="VIH + PREVIO",#REF!="VIH + PREVIO"),1,0)</f>
        <v>#REF!</v>
      </c>
      <c r="BF2604" s="13" t="e">
        <f>IF(OR(#REF!="POSITIVO",#REF!="NEGATIVO"),1,IF(#REF!="PACIENTE NO ACEPTA",2,IF(#REF!="VIH + PREVIO",3,0)))</f>
        <v>#REF!</v>
      </c>
      <c r="BG2604" s="10" t="e">
        <f t="shared" si="1230"/>
        <v>#REF!</v>
      </c>
      <c r="BH2604" s="10" t="e">
        <f t="shared" si="1231"/>
        <v>#REF!</v>
      </c>
      <c r="BI2604" s="10" t="e">
        <f t="shared" si="1232"/>
        <v>#REF!</v>
      </c>
      <c r="BJ2604" s="10" t="e">
        <f t="shared" si="1233"/>
        <v>#REF!</v>
      </c>
      <c r="BK2604" s="10" t="e">
        <f t="shared" si="1234"/>
        <v>#REF!</v>
      </c>
      <c r="BL2604" s="10" t="e">
        <f t="shared" si="1235"/>
        <v>#REF!</v>
      </c>
      <c r="BM2604" s="10" t="e">
        <f>IF(OR(BW2604=7,AQ2604=6),0,IF(#REF!="I",1,IF(#REF!="II",2,IF(#REF!="III",3,IF(#REF!="IV",4))))&amp;AP2604&amp;AQ2604&amp;AR2604&amp;AS2604&amp;AT2604&amp;AU2604&amp;AX2604)</f>
        <v>#REF!</v>
      </c>
      <c r="BN2604" s="10" t="e">
        <f t="shared" si="1236"/>
        <v>#REF!</v>
      </c>
      <c r="BO2604" s="10" t="e">
        <f t="shared" si="1237"/>
        <v>#REF!</v>
      </c>
      <c r="BP2604" s="10" t="e">
        <f t="shared" si="1238"/>
        <v>#REF!</v>
      </c>
      <c r="BQ2604" s="10" t="e">
        <f t="shared" si="1239"/>
        <v>#REF!</v>
      </c>
      <c r="BR2604" s="10" t="e">
        <f t="shared" si="1240"/>
        <v>#REF!</v>
      </c>
      <c r="BS2604" s="10" t="e">
        <f t="shared" si="1241"/>
        <v>#REF!</v>
      </c>
      <c r="BT2604" s="10" t="e">
        <f>IF(OR(BW2604=7,AQ2604=6),0,AO2604&amp;IF(#REF!="SI",1,IF(#REF!="NO",2,IF(#REF!="VIH + PREVIO",3,0))))</f>
        <v>#REF!</v>
      </c>
      <c r="BU2604" s="10" t="e">
        <f>IF(OR(BW2604=7,AQ2604=6),0,IF(#REF!="-",1,0))</f>
        <v>#REF!</v>
      </c>
      <c r="BV2604" s="10" t="e">
        <f t="shared" si="1242"/>
        <v>#REF!</v>
      </c>
      <c r="BW26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4" s="10" t="e">
        <f t="shared" si="1247"/>
        <v>#REF!</v>
      </c>
      <c r="BY2604" s="10" t="e">
        <f t="shared" si="1243"/>
        <v>#REF!</v>
      </c>
      <c r="BZ2604" s="10" t="e">
        <f t="shared" si="1248"/>
        <v>#REF!</v>
      </c>
      <c r="CA2604" s="10"/>
    </row>
    <row r="2605" spans="1:79" ht="23.25" customHeight="1" x14ac:dyDescent="0.3">
      <c r="A2605" s="7">
        <v>2603</v>
      </c>
      <c r="B2605" s="43"/>
      <c r="C2605" s="44"/>
      <c r="D2605" s="45"/>
      <c r="E2605" s="46"/>
      <c r="F2605" s="46"/>
      <c r="G2605" s="46"/>
      <c r="H2605" s="50"/>
      <c r="I2605" s="51"/>
      <c r="J2605" s="52"/>
      <c r="K2605" s="51"/>
      <c r="L2605" s="53"/>
      <c r="M2605" s="54"/>
      <c r="N2605" s="43"/>
      <c r="O2605" s="55"/>
      <c r="P2605" s="46"/>
      <c r="Q2605" s="46"/>
      <c r="R2605" s="46"/>
      <c r="S2605" s="43"/>
      <c r="T2605" s="56"/>
      <c r="U2605" s="46"/>
      <c r="V2605" s="57"/>
      <c r="W2605" s="58"/>
      <c r="X2605" s="57"/>
      <c r="Y2605" s="46"/>
      <c r="Z2605" s="57"/>
      <c r="AA2605" s="59"/>
      <c r="AB2605" s="60"/>
      <c r="AJ2605" s="11">
        <f t="shared" si="1246"/>
        <v>13</v>
      </c>
      <c r="AK2605" s="11">
        <f t="shared" si="1249"/>
        <v>0</v>
      </c>
      <c r="AL2605" s="11">
        <f t="shared" si="1250"/>
        <v>0</v>
      </c>
      <c r="AM2605" s="11">
        <f t="shared" si="1251"/>
        <v>0</v>
      </c>
      <c r="AN2605" s="11">
        <f t="shared" si="1252"/>
        <v>0</v>
      </c>
      <c r="AO2605" s="4" t="e">
        <f>IF(#REF!="I",1,IF(#REF!="II",2,IF(#REF!="III",3,IF(#REF!="IV",4))))</f>
        <v>#REF!</v>
      </c>
      <c r="AP2605" s="11" t="e">
        <f>IF(#REF!="PULMONAR",1,IF(AND(#REF!="EXTRAPULMONAR",#REF!&lt;&gt;"MENINGEA"),2,IF(AND(#REF!="EXTRAPULMONAR",#REF!="MENINGEA"),3,)))</f>
        <v>#REF!</v>
      </c>
      <c r="AQ26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5" s="4">
        <f t="shared" si="1253"/>
        <v>0</v>
      </c>
      <c r="AS2605" s="10">
        <f t="shared" si="1254"/>
        <v>0</v>
      </c>
      <c r="AT2605" s="10">
        <f t="shared" si="1255"/>
        <v>0</v>
      </c>
      <c r="AU2605" s="10" t="str">
        <f t="shared" si="1256"/>
        <v>0</v>
      </c>
      <c r="AV2605" s="11" t="e">
        <f t="shared" si="1257"/>
        <v>#N/A</v>
      </c>
      <c r="AW2605" s="4" t="e">
        <f t="shared" si="1258"/>
        <v>#N/A</v>
      </c>
      <c r="AX2605" s="10" t="e">
        <f t="shared" si="1244"/>
        <v>#N/A</v>
      </c>
      <c r="AY2605" s="10" t="e">
        <f t="shared" si="1245"/>
        <v>#N/A</v>
      </c>
      <c r="AZ2605" s="10" t="e">
        <f t="shared" si="1229"/>
        <v>#REF!</v>
      </c>
      <c r="BA2605" s="12" t="e">
        <f>IF(BW2605=7,0,AJ2605&amp;IF(#REF!="SI",1,IF(#REF!="NO",2,IF(#REF!="VIH + PREVIO",3,0))))</f>
        <v>#REF!</v>
      </c>
      <c r="BB2605" s="13" t="e">
        <f>IF(AND(#REF!="POSITIVO",#REF!="POSITIVO"),1,IF(#REF!="NEGATIVO",2,IF(#REF!="VIH + PREVIO",3,0)))</f>
        <v>#REF!</v>
      </c>
      <c r="BC2605" s="10" t="e">
        <f>IF(#REF!="SI",1,IF(#REF!="NO",2,0))</f>
        <v>#REF!</v>
      </c>
      <c r="BD2605" s="10" t="e">
        <f>IF(#REF!="SI",1,IF(#REF!="NO",2,0))</f>
        <v>#REF!</v>
      </c>
      <c r="BE2605" s="10" t="e">
        <f>IF(OR(#REF!="VIH + PREVIO",#REF!="VIH + PREVIO",#REF!="VIH + PREVIO"),1,0)</f>
        <v>#REF!</v>
      </c>
      <c r="BF2605" s="13" t="e">
        <f>IF(OR(#REF!="POSITIVO",#REF!="NEGATIVO"),1,IF(#REF!="PACIENTE NO ACEPTA",2,IF(#REF!="VIH + PREVIO",3,0)))</f>
        <v>#REF!</v>
      </c>
      <c r="BG2605" s="10" t="e">
        <f t="shared" si="1230"/>
        <v>#REF!</v>
      </c>
      <c r="BH2605" s="10" t="e">
        <f t="shared" si="1231"/>
        <v>#REF!</v>
      </c>
      <c r="BI2605" s="10" t="e">
        <f t="shared" si="1232"/>
        <v>#REF!</v>
      </c>
      <c r="BJ2605" s="10" t="e">
        <f t="shared" si="1233"/>
        <v>#REF!</v>
      </c>
      <c r="BK2605" s="10" t="e">
        <f t="shared" si="1234"/>
        <v>#REF!</v>
      </c>
      <c r="BL2605" s="10" t="e">
        <f t="shared" si="1235"/>
        <v>#REF!</v>
      </c>
      <c r="BM2605" s="10" t="e">
        <f>IF(OR(BW2605=7,AQ2605=6),0,IF(#REF!="I",1,IF(#REF!="II",2,IF(#REF!="III",3,IF(#REF!="IV",4))))&amp;AP2605&amp;AQ2605&amp;AR2605&amp;AS2605&amp;AT2605&amp;AU2605&amp;AX2605)</f>
        <v>#REF!</v>
      </c>
      <c r="BN2605" s="10" t="e">
        <f t="shared" si="1236"/>
        <v>#REF!</v>
      </c>
      <c r="BO2605" s="10" t="e">
        <f t="shared" si="1237"/>
        <v>#REF!</v>
      </c>
      <c r="BP2605" s="10" t="e">
        <f t="shared" si="1238"/>
        <v>#REF!</v>
      </c>
      <c r="BQ2605" s="10" t="e">
        <f t="shared" si="1239"/>
        <v>#REF!</v>
      </c>
      <c r="BR2605" s="10" t="e">
        <f t="shared" si="1240"/>
        <v>#REF!</v>
      </c>
      <c r="BS2605" s="10" t="e">
        <f t="shared" si="1241"/>
        <v>#REF!</v>
      </c>
      <c r="BT2605" s="10" t="e">
        <f>IF(OR(BW2605=7,AQ2605=6),0,AO2605&amp;IF(#REF!="SI",1,IF(#REF!="NO",2,IF(#REF!="VIH + PREVIO",3,0))))</f>
        <v>#REF!</v>
      </c>
      <c r="BU2605" s="10" t="e">
        <f>IF(OR(BW2605=7,AQ2605=6),0,IF(#REF!="-",1,0))</f>
        <v>#REF!</v>
      </c>
      <c r="BV2605" s="10" t="e">
        <f t="shared" si="1242"/>
        <v>#REF!</v>
      </c>
      <c r="BW26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5" s="10" t="e">
        <f t="shared" si="1247"/>
        <v>#REF!</v>
      </c>
      <c r="BY2605" s="10" t="e">
        <f t="shared" si="1243"/>
        <v>#REF!</v>
      </c>
      <c r="BZ2605" s="10" t="e">
        <f t="shared" si="1248"/>
        <v>#REF!</v>
      </c>
      <c r="CA2605" s="10"/>
    </row>
    <row r="2606" spans="1:79" ht="23.25" customHeight="1" x14ac:dyDescent="0.3">
      <c r="A2606" s="7">
        <v>2604</v>
      </c>
      <c r="B2606" s="43"/>
      <c r="C2606" s="44"/>
      <c r="D2606" s="45"/>
      <c r="E2606" s="46"/>
      <c r="F2606" s="46"/>
      <c r="G2606" s="46"/>
      <c r="H2606" s="50"/>
      <c r="I2606" s="51"/>
      <c r="J2606" s="52"/>
      <c r="K2606" s="51"/>
      <c r="L2606" s="53"/>
      <c r="M2606" s="54"/>
      <c r="N2606" s="43"/>
      <c r="O2606" s="55"/>
      <c r="P2606" s="46"/>
      <c r="Q2606" s="46"/>
      <c r="R2606" s="46"/>
      <c r="S2606" s="43"/>
      <c r="T2606" s="56"/>
      <c r="U2606" s="46"/>
      <c r="V2606" s="57"/>
      <c r="W2606" s="58"/>
      <c r="X2606" s="57"/>
      <c r="Y2606" s="46"/>
      <c r="Z2606" s="57"/>
      <c r="AA2606" s="59"/>
      <c r="AB2606" s="60"/>
      <c r="AJ2606" s="11">
        <f t="shared" si="1246"/>
        <v>13</v>
      </c>
      <c r="AK2606" s="11">
        <f t="shared" si="1249"/>
        <v>0</v>
      </c>
      <c r="AL2606" s="11">
        <f t="shared" si="1250"/>
        <v>0</v>
      </c>
      <c r="AM2606" s="11">
        <f t="shared" si="1251"/>
        <v>0</v>
      </c>
      <c r="AN2606" s="11">
        <f t="shared" si="1252"/>
        <v>0</v>
      </c>
      <c r="AO2606" s="4" t="e">
        <f>IF(#REF!="I",1,IF(#REF!="II",2,IF(#REF!="III",3,IF(#REF!="IV",4))))</f>
        <v>#REF!</v>
      </c>
      <c r="AP2606" s="11" t="e">
        <f>IF(#REF!="PULMONAR",1,IF(AND(#REF!="EXTRAPULMONAR",#REF!&lt;&gt;"MENINGEA"),2,IF(AND(#REF!="EXTRAPULMONAR",#REF!="MENINGEA"),3,)))</f>
        <v>#REF!</v>
      </c>
      <c r="AQ26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6" s="4">
        <f t="shared" si="1253"/>
        <v>0</v>
      </c>
      <c r="AS2606" s="10">
        <f t="shared" si="1254"/>
        <v>0</v>
      </c>
      <c r="AT2606" s="10">
        <f t="shared" si="1255"/>
        <v>0</v>
      </c>
      <c r="AU2606" s="10" t="str">
        <f t="shared" si="1256"/>
        <v>0</v>
      </c>
      <c r="AV2606" s="11" t="e">
        <f t="shared" si="1257"/>
        <v>#N/A</v>
      </c>
      <c r="AW2606" s="4" t="e">
        <f t="shared" si="1258"/>
        <v>#N/A</v>
      </c>
      <c r="AX2606" s="10" t="e">
        <f t="shared" si="1244"/>
        <v>#N/A</v>
      </c>
      <c r="AY2606" s="10" t="e">
        <f t="shared" si="1245"/>
        <v>#N/A</v>
      </c>
      <c r="AZ2606" s="10" t="e">
        <f t="shared" si="1229"/>
        <v>#REF!</v>
      </c>
      <c r="BA2606" s="12" t="e">
        <f>IF(BW2606=7,0,AJ2606&amp;IF(#REF!="SI",1,IF(#REF!="NO",2,IF(#REF!="VIH + PREVIO",3,0))))</f>
        <v>#REF!</v>
      </c>
      <c r="BB2606" s="13" t="e">
        <f>IF(AND(#REF!="POSITIVO",#REF!="POSITIVO"),1,IF(#REF!="NEGATIVO",2,IF(#REF!="VIH + PREVIO",3,0)))</f>
        <v>#REF!</v>
      </c>
      <c r="BC2606" s="10" t="e">
        <f>IF(#REF!="SI",1,IF(#REF!="NO",2,0))</f>
        <v>#REF!</v>
      </c>
      <c r="BD2606" s="10" t="e">
        <f>IF(#REF!="SI",1,IF(#REF!="NO",2,0))</f>
        <v>#REF!</v>
      </c>
      <c r="BE2606" s="10" t="e">
        <f>IF(OR(#REF!="VIH + PREVIO",#REF!="VIH + PREVIO",#REF!="VIH + PREVIO"),1,0)</f>
        <v>#REF!</v>
      </c>
      <c r="BF2606" s="13" t="e">
        <f>IF(OR(#REF!="POSITIVO",#REF!="NEGATIVO"),1,IF(#REF!="PACIENTE NO ACEPTA",2,IF(#REF!="VIH + PREVIO",3,0)))</f>
        <v>#REF!</v>
      </c>
      <c r="BG2606" s="10" t="e">
        <f t="shared" si="1230"/>
        <v>#REF!</v>
      </c>
      <c r="BH2606" s="10" t="e">
        <f t="shared" si="1231"/>
        <v>#REF!</v>
      </c>
      <c r="BI2606" s="10" t="e">
        <f t="shared" si="1232"/>
        <v>#REF!</v>
      </c>
      <c r="BJ2606" s="10" t="e">
        <f t="shared" si="1233"/>
        <v>#REF!</v>
      </c>
      <c r="BK2606" s="10" t="e">
        <f t="shared" si="1234"/>
        <v>#REF!</v>
      </c>
      <c r="BL2606" s="10" t="e">
        <f t="shared" si="1235"/>
        <v>#REF!</v>
      </c>
      <c r="BM2606" s="10" t="e">
        <f>IF(OR(BW2606=7,AQ2606=6),0,IF(#REF!="I",1,IF(#REF!="II",2,IF(#REF!="III",3,IF(#REF!="IV",4))))&amp;AP2606&amp;AQ2606&amp;AR2606&amp;AS2606&amp;AT2606&amp;AU2606&amp;AX2606)</f>
        <v>#REF!</v>
      </c>
      <c r="BN2606" s="10" t="e">
        <f t="shared" si="1236"/>
        <v>#REF!</v>
      </c>
      <c r="BO2606" s="10" t="e">
        <f t="shared" si="1237"/>
        <v>#REF!</v>
      </c>
      <c r="BP2606" s="10" t="e">
        <f t="shared" si="1238"/>
        <v>#REF!</v>
      </c>
      <c r="BQ2606" s="10" t="e">
        <f t="shared" si="1239"/>
        <v>#REF!</v>
      </c>
      <c r="BR2606" s="10" t="e">
        <f t="shared" si="1240"/>
        <v>#REF!</v>
      </c>
      <c r="BS2606" s="10" t="e">
        <f t="shared" si="1241"/>
        <v>#REF!</v>
      </c>
      <c r="BT2606" s="10" t="e">
        <f>IF(OR(BW2606=7,AQ2606=6),0,AO2606&amp;IF(#REF!="SI",1,IF(#REF!="NO",2,IF(#REF!="VIH + PREVIO",3,0))))</f>
        <v>#REF!</v>
      </c>
      <c r="BU2606" s="10" t="e">
        <f>IF(OR(BW2606=7,AQ2606=6),0,IF(#REF!="-",1,0))</f>
        <v>#REF!</v>
      </c>
      <c r="BV2606" s="10" t="e">
        <f t="shared" si="1242"/>
        <v>#REF!</v>
      </c>
      <c r="BW26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6" s="10" t="e">
        <f t="shared" si="1247"/>
        <v>#REF!</v>
      </c>
      <c r="BY2606" s="10" t="e">
        <f t="shared" si="1243"/>
        <v>#REF!</v>
      </c>
      <c r="BZ2606" s="10" t="e">
        <f t="shared" si="1248"/>
        <v>#REF!</v>
      </c>
      <c r="CA2606" s="10"/>
    </row>
    <row r="2607" spans="1:79" ht="23.25" customHeight="1" x14ac:dyDescent="0.3">
      <c r="A2607" s="7">
        <v>2605</v>
      </c>
      <c r="B2607" s="43"/>
      <c r="C2607" s="44"/>
      <c r="D2607" s="45"/>
      <c r="E2607" s="46"/>
      <c r="F2607" s="46"/>
      <c r="G2607" s="46"/>
      <c r="H2607" s="50"/>
      <c r="I2607" s="51"/>
      <c r="J2607" s="52"/>
      <c r="K2607" s="51"/>
      <c r="L2607" s="53"/>
      <c r="M2607" s="54"/>
      <c r="N2607" s="43"/>
      <c r="O2607" s="55"/>
      <c r="P2607" s="46"/>
      <c r="Q2607" s="46"/>
      <c r="R2607" s="46"/>
      <c r="S2607" s="43"/>
      <c r="T2607" s="56"/>
      <c r="U2607" s="46"/>
      <c r="V2607" s="57"/>
      <c r="W2607" s="58"/>
      <c r="X2607" s="57"/>
      <c r="Y2607" s="46"/>
      <c r="Z2607" s="57"/>
      <c r="AA2607" s="59"/>
      <c r="AB2607" s="60"/>
      <c r="AJ2607" s="11">
        <f t="shared" si="1246"/>
        <v>13</v>
      </c>
      <c r="AK2607" s="11">
        <f t="shared" si="1249"/>
        <v>0</v>
      </c>
      <c r="AL2607" s="11">
        <f t="shared" si="1250"/>
        <v>0</v>
      </c>
      <c r="AM2607" s="11">
        <f t="shared" si="1251"/>
        <v>0</v>
      </c>
      <c r="AN2607" s="11">
        <f t="shared" si="1252"/>
        <v>0</v>
      </c>
      <c r="AO2607" s="4" t="e">
        <f>IF(#REF!="I",1,IF(#REF!="II",2,IF(#REF!="III",3,IF(#REF!="IV",4))))</f>
        <v>#REF!</v>
      </c>
      <c r="AP2607" s="11" t="e">
        <f>IF(#REF!="PULMONAR",1,IF(AND(#REF!="EXTRAPULMONAR",#REF!&lt;&gt;"MENINGEA"),2,IF(AND(#REF!="EXTRAPULMONAR",#REF!="MENINGEA"),3,)))</f>
        <v>#REF!</v>
      </c>
      <c r="AQ26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7" s="4">
        <f t="shared" si="1253"/>
        <v>0</v>
      </c>
      <c r="AS2607" s="10">
        <f t="shared" si="1254"/>
        <v>0</v>
      </c>
      <c r="AT2607" s="10">
        <f t="shared" si="1255"/>
        <v>0</v>
      </c>
      <c r="AU2607" s="10" t="str">
        <f t="shared" si="1256"/>
        <v>0</v>
      </c>
      <c r="AV2607" s="11" t="e">
        <f t="shared" si="1257"/>
        <v>#N/A</v>
      </c>
      <c r="AW2607" s="4" t="e">
        <f t="shared" si="1258"/>
        <v>#N/A</v>
      </c>
      <c r="AX2607" s="10" t="e">
        <f t="shared" si="1244"/>
        <v>#N/A</v>
      </c>
      <c r="AY2607" s="10" t="e">
        <f t="shared" si="1245"/>
        <v>#N/A</v>
      </c>
      <c r="AZ2607" s="10" t="e">
        <f t="shared" si="1229"/>
        <v>#REF!</v>
      </c>
      <c r="BA2607" s="12" t="e">
        <f>IF(BW2607=7,0,AJ2607&amp;IF(#REF!="SI",1,IF(#REF!="NO",2,IF(#REF!="VIH + PREVIO",3,0))))</f>
        <v>#REF!</v>
      </c>
      <c r="BB2607" s="13" t="e">
        <f>IF(AND(#REF!="POSITIVO",#REF!="POSITIVO"),1,IF(#REF!="NEGATIVO",2,IF(#REF!="VIH + PREVIO",3,0)))</f>
        <v>#REF!</v>
      </c>
      <c r="BC2607" s="10" t="e">
        <f>IF(#REF!="SI",1,IF(#REF!="NO",2,0))</f>
        <v>#REF!</v>
      </c>
      <c r="BD2607" s="10" t="e">
        <f>IF(#REF!="SI",1,IF(#REF!="NO",2,0))</f>
        <v>#REF!</v>
      </c>
      <c r="BE2607" s="10" t="e">
        <f>IF(OR(#REF!="VIH + PREVIO",#REF!="VIH + PREVIO",#REF!="VIH + PREVIO"),1,0)</f>
        <v>#REF!</v>
      </c>
      <c r="BF2607" s="13" t="e">
        <f>IF(OR(#REF!="POSITIVO",#REF!="NEGATIVO"),1,IF(#REF!="PACIENTE NO ACEPTA",2,IF(#REF!="VIH + PREVIO",3,0)))</f>
        <v>#REF!</v>
      </c>
      <c r="BG2607" s="10" t="e">
        <f t="shared" si="1230"/>
        <v>#REF!</v>
      </c>
      <c r="BH2607" s="10" t="e">
        <f t="shared" si="1231"/>
        <v>#REF!</v>
      </c>
      <c r="BI2607" s="10" t="e">
        <f t="shared" si="1232"/>
        <v>#REF!</v>
      </c>
      <c r="BJ2607" s="10" t="e">
        <f t="shared" si="1233"/>
        <v>#REF!</v>
      </c>
      <c r="BK2607" s="10" t="e">
        <f t="shared" si="1234"/>
        <v>#REF!</v>
      </c>
      <c r="BL2607" s="10" t="e">
        <f t="shared" si="1235"/>
        <v>#REF!</v>
      </c>
      <c r="BM2607" s="10" t="e">
        <f>IF(OR(BW2607=7,AQ2607=6),0,IF(#REF!="I",1,IF(#REF!="II",2,IF(#REF!="III",3,IF(#REF!="IV",4))))&amp;AP2607&amp;AQ2607&amp;AR2607&amp;AS2607&amp;AT2607&amp;AU2607&amp;AX2607)</f>
        <v>#REF!</v>
      </c>
      <c r="BN2607" s="10" t="e">
        <f t="shared" si="1236"/>
        <v>#REF!</v>
      </c>
      <c r="BO2607" s="10" t="e">
        <f t="shared" si="1237"/>
        <v>#REF!</v>
      </c>
      <c r="BP2607" s="10" t="e">
        <f t="shared" si="1238"/>
        <v>#REF!</v>
      </c>
      <c r="BQ2607" s="10" t="e">
        <f t="shared" si="1239"/>
        <v>#REF!</v>
      </c>
      <c r="BR2607" s="10" t="e">
        <f t="shared" si="1240"/>
        <v>#REF!</v>
      </c>
      <c r="BS2607" s="10" t="e">
        <f t="shared" si="1241"/>
        <v>#REF!</v>
      </c>
      <c r="BT2607" s="10" t="e">
        <f>IF(OR(BW2607=7,AQ2607=6),0,AO2607&amp;IF(#REF!="SI",1,IF(#REF!="NO",2,IF(#REF!="VIH + PREVIO",3,0))))</f>
        <v>#REF!</v>
      </c>
      <c r="BU2607" s="10" t="e">
        <f>IF(OR(BW2607=7,AQ2607=6),0,IF(#REF!="-",1,0))</f>
        <v>#REF!</v>
      </c>
      <c r="BV2607" s="10" t="e">
        <f t="shared" si="1242"/>
        <v>#REF!</v>
      </c>
      <c r="BW26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7" s="10" t="e">
        <f t="shared" si="1247"/>
        <v>#REF!</v>
      </c>
      <c r="BY2607" s="10" t="e">
        <f t="shared" si="1243"/>
        <v>#REF!</v>
      </c>
      <c r="BZ2607" s="10" t="e">
        <f t="shared" si="1248"/>
        <v>#REF!</v>
      </c>
      <c r="CA2607" s="10"/>
    </row>
    <row r="2608" spans="1:79" ht="23.25" customHeight="1" x14ac:dyDescent="0.3">
      <c r="A2608" s="7">
        <v>2606</v>
      </c>
      <c r="B2608" s="43"/>
      <c r="C2608" s="44"/>
      <c r="D2608" s="45"/>
      <c r="E2608" s="46"/>
      <c r="F2608" s="46"/>
      <c r="G2608" s="46"/>
      <c r="H2608" s="50"/>
      <c r="I2608" s="51"/>
      <c r="J2608" s="52"/>
      <c r="K2608" s="51"/>
      <c r="L2608" s="53"/>
      <c r="M2608" s="54"/>
      <c r="N2608" s="43"/>
      <c r="O2608" s="55"/>
      <c r="P2608" s="46"/>
      <c r="Q2608" s="46"/>
      <c r="R2608" s="46"/>
      <c r="S2608" s="43"/>
      <c r="T2608" s="56"/>
      <c r="U2608" s="46"/>
      <c r="V2608" s="57"/>
      <c r="W2608" s="58"/>
      <c r="X2608" s="57"/>
      <c r="Y2608" s="46"/>
      <c r="Z2608" s="57"/>
      <c r="AA2608" s="59"/>
      <c r="AB2608" s="60"/>
      <c r="AJ2608" s="11">
        <f t="shared" si="1246"/>
        <v>13</v>
      </c>
      <c r="AK2608" s="11">
        <f t="shared" si="1249"/>
        <v>0</v>
      </c>
      <c r="AL2608" s="11">
        <f t="shared" si="1250"/>
        <v>0</v>
      </c>
      <c r="AM2608" s="11">
        <f t="shared" si="1251"/>
        <v>0</v>
      </c>
      <c r="AN2608" s="11">
        <f t="shared" si="1252"/>
        <v>0</v>
      </c>
      <c r="AO2608" s="4" t="e">
        <f>IF(#REF!="I",1,IF(#REF!="II",2,IF(#REF!="III",3,IF(#REF!="IV",4))))</f>
        <v>#REF!</v>
      </c>
      <c r="AP2608" s="11" t="e">
        <f>IF(#REF!="PULMONAR",1,IF(AND(#REF!="EXTRAPULMONAR",#REF!&lt;&gt;"MENINGEA"),2,IF(AND(#REF!="EXTRAPULMONAR",#REF!="MENINGEA"),3,)))</f>
        <v>#REF!</v>
      </c>
      <c r="AQ26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8" s="4">
        <f t="shared" si="1253"/>
        <v>0</v>
      </c>
      <c r="AS2608" s="10">
        <f t="shared" si="1254"/>
        <v>0</v>
      </c>
      <c r="AT2608" s="10">
        <f t="shared" si="1255"/>
        <v>0</v>
      </c>
      <c r="AU2608" s="10" t="str">
        <f t="shared" si="1256"/>
        <v>0</v>
      </c>
      <c r="AV2608" s="11" t="e">
        <f t="shared" si="1257"/>
        <v>#N/A</v>
      </c>
      <c r="AW2608" s="4" t="e">
        <f t="shared" si="1258"/>
        <v>#N/A</v>
      </c>
      <c r="AX2608" s="10" t="e">
        <f t="shared" si="1244"/>
        <v>#N/A</v>
      </c>
      <c r="AY2608" s="10" t="e">
        <f t="shared" si="1245"/>
        <v>#N/A</v>
      </c>
      <c r="AZ2608" s="10" t="e">
        <f t="shared" si="1229"/>
        <v>#REF!</v>
      </c>
      <c r="BA2608" s="12" t="e">
        <f>IF(BW2608=7,0,AJ2608&amp;IF(#REF!="SI",1,IF(#REF!="NO",2,IF(#REF!="VIH + PREVIO",3,0))))</f>
        <v>#REF!</v>
      </c>
      <c r="BB2608" s="13" t="e">
        <f>IF(AND(#REF!="POSITIVO",#REF!="POSITIVO"),1,IF(#REF!="NEGATIVO",2,IF(#REF!="VIH + PREVIO",3,0)))</f>
        <v>#REF!</v>
      </c>
      <c r="BC2608" s="10" t="e">
        <f>IF(#REF!="SI",1,IF(#REF!="NO",2,0))</f>
        <v>#REF!</v>
      </c>
      <c r="BD2608" s="10" t="e">
        <f>IF(#REF!="SI",1,IF(#REF!="NO",2,0))</f>
        <v>#REF!</v>
      </c>
      <c r="BE2608" s="10" t="e">
        <f>IF(OR(#REF!="VIH + PREVIO",#REF!="VIH + PREVIO",#REF!="VIH + PREVIO"),1,0)</f>
        <v>#REF!</v>
      </c>
      <c r="BF2608" s="13" t="e">
        <f>IF(OR(#REF!="POSITIVO",#REF!="NEGATIVO"),1,IF(#REF!="PACIENTE NO ACEPTA",2,IF(#REF!="VIH + PREVIO",3,0)))</f>
        <v>#REF!</v>
      </c>
      <c r="BG2608" s="10" t="e">
        <f t="shared" si="1230"/>
        <v>#REF!</v>
      </c>
      <c r="BH2608" s="10" t="e">
        <f t="shared" si="1231"/>
        <v>#REF!</v>
      </c>
      <c r="BI2608" s="10" t="e">
        <f t="shared" si="1232"/>
        <v>#REF!</v>
      </c>
      <c r="BJ2608" s="10" t="e">
        <f t="shared" si="1233"/>
        <v>#REF!</v>
      </c>
      <c r="BK2608" s="10" t="e">
        <f t="shared" si="1234"/>
        <v>#REF!</v>
      </c>
      <c r="BL2608" s="10" t="e">
        <f t="shared" si="1235"/>
        <v>#REF!</v>
      </c>
      <c r="BM2608" s="10" t="e">
        <f>IF(OR(BW2608=7,AQ2608=6),0,IF(#REF!="I",1,IF(#REF!="II",2,IF(#REF!="III",3,IF(#REF!="IV",4))))&amp;AP2608&amp;AQ2608&amp;AR2608&amp;AS2608&amp;AT2608&amp;AU2608&amp;AX2608)</f>
        <v>#REF!</v>
      </c>
      <c r="BN2608" s="10" t="e">
        <f t="shared" si="1236"/>
        <v>#REF!</v>
      </c>
      <c r="BO2608" s="10" t="e">
        <f t="shared" si="1237"/>
        <v>#REF!</v>
      </c>
      <c r="BP2608" s="10" t="e">
        <f t="shared" si="1238"/>
        <v>#REF!</v>
      </c>
      <c r="BQ2608" s="10" t="e">
        <f t="shared" si="1239"/>
        <v>#REF!</v>
      </c>
      <c r="BR2608" s="10" t="e">
        <f t="shared" si="1240"/>
        <v>#REF!</v>
      </c>
      <c r="BS2608" s="10" t="e">
        <f t="shared" si="1241"/>
        <v>#REF!</v>
      </c>
      <c r="BT2608" s="10" t="e">
        <f>IF(OR(BW2608=7,AQ2608=6),0,AO2608&amp;IF(#REF!="SI",1,IF(#REF!="NO",2,IF(#REF!="VIH + PREVIO",3,0))))</f>
        <v>#REF!</v>
      </c>
      <c r="BU2608" s="10" t="e">
        <f>IF(OR(BW2608=7,AQ2608=6),0,IF(#REF!="-",1,0))</f>
        <v>#REF!</v>
      </c>
      <c r="BV2608" s="10" t="e">
        <f t="shared" si="1242"/>
        <v>#REF!</v>
      </c>
      <c r="BW26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8" s="10" t="e">
        <f t="shared" si="1247"/>
        <v>#REF!</v>
      </c>
      <c r="BY2608" s="10" t="e">
        <f t="shared" si="1243"/>
        <v>#REF!</v>
      </c>
      <c r="BZ2608" s="10" t="e">
        <f t="shared" si="1248"/>
        <v>#REF!</v>
      </c>
      <c r="CA2608" s="10"/>
    </row>
    <row r="2609" spans="1:79" ht="23.25" customHeight="1" x14ac:dyDescent="0.3">
      <c r="A2609" s="7">
        <v>2607</v>
      </c>
      <c r="B2609" s="43"/>
      <c r="C2609" s="44"/>
      <c r="D2609" s="45"/>
      <c r="E2609" s="46"/>
      <c r="F2609" s="46"/>
      <c r="G2609" s="46"/>
      <c r="H2609" s="50"/>
      <c r="I2609" s="51"/>
      <c r="J2609" s="52"/>
      <c r="K2609" s="51"/>
      <c r="L2609" s="53"/>
      <c r="M2609" s="54"/>
      <c r="N2609" s="43"/>
      <c r="O2609" s="55"/>
      <c r="P2609" s="46"/>
      <c r="Q2609" s="46"/>
      <c r="R2609" s="46"/>
      <c r="S2609" s="43"/>
      <c r="T2609" s="56"/>
      <c r="U2609" s="46"/>
      <c r="V2609" s="57"/>
      <c r="W2609" s="58"/>
      <c r="X2609" s="57"/>
      <c r="Y2609" s="46"/>
      <c r="Z2609" s="57"/>
      <c r="AA2609" s="59"/>
      <c r="AB2609" s="60"/>
      <c r="AJ2609" s="11">
        <f t="shared" si="1246"/>
        <v>13</v>
      </c>
      <c r="AK2609" s="11">
        <f t="shared" si="1249"/>
        <v>0</v>
      </c>
      <c r="AL2609" s="11">
        <f t="shared" si="1250"/>
        <v>0</v>
      </c>
      <c r="AM2609" s="11">
        <f t="shared" si="1251"/>
        <v>0</v>
      </c>
      <c r="AN2609" s="11">
        <f t="shared" si="1252"/>
        <v>0</v>
      </c>
      <c r="AO2609" s="4" t="e">
        <f>IF(#REF!="I",1,IF(#REF!="II",2,IF(#REF!="III",3,IF(#REF!="IV",4))))</f>
        <v>#REF!</v>
      </c>
      <c r="AP2609" s="11" t="e">
        <f>IF(#REF!="PULMONAR",1,IF(AND(#REF!="EXTRAPULMONAR",#REF!&lt;&gt;"MENINGEA"),2,IF(AND(#REF!="EXTRAPULMONAR",#REF!="MENINGEA"),3,)))</f>
        <v>#REF!</v>
      </c>
      <c r="AQ26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09" s="4">
        <f t="shared" si="1253"/>
        <v>0</v>
      </c>
      <c r="AS2609" s="10">
        <f t="shared" si="1254"/>
        <v>0</v>
      </c>
      <c r="AT2609" s="10">
        <f t="shared" si="1255"/>
        <v>0</v>
      </c>
      <c r="AU2609" s="10" t="str">
        <f t="shared" si="1256"/>
        <v>0</v>
      </c>
      <c r="AV2609" s="11" t="e">
        <f t="shared" si="1257"/>
        <v>#N/A</v>
      </c>
      <c r="AW2609" s="4" t="e">
        <f t="shared" si="1258"/>
        <v>#N/A</v>
      </c>
      <c r="AX2609" s="10" t="e">
        <f t="shared" si="1244"/>
        <v>#N/A</v>
      </c>
      <c r="AY2609" s="10" t="e">
        <f t="shared" si="1245"/>
        <v>#N/A</v>
      </c>
      <c r="AZ2609" s="10" t="e">
        <f t="shared" si="1229"/>
        <v>#REF!</v>
      </c>
      <c r="BA2609" s="12" t="e">
        <f>IF(BW2609=7,0,AJ2609&amp;IF(#REF!="SI",1,IF(#REF!="NO",2,IF(#REF!="VIH + PREVIO",3,0))))</f>
        <v>#REF!</v>
      </c>
      <c r="BB2609" s="13" t="e">
        <f>IF(AND(#REF!="POSITIVO",#REF!="POSITIVO"),1,IF(#REF!="NEGATIVO",2,IF(#REF!="VIH + PREVIO",3,0)))</f>
        <v>#REF!</v>
      </c>
      <c r="BC2609" s="10" t="e">
        <f>IF(#REF!="SI",1,IF(#REF!="NO",2,0))</f>
        <v>#REF!</v>
      </c>
      <c r="BD2609" s="10" t="e">
        <f>IF(#REF!="SI",1,IF(#REF!="NO",2,0))</f>
        <v>#REF!</v>
      </c>
      <c r="BE2609" s="10" t="e">
        <f>IF(OR(#REF!="VIH + PREVIO",#REF!="VIH + PREVIO",#REF!="VIH + PREVIO"),1,0)</f>
        <v>#REF!</v>
      </c>
      <c r="BF2609" s="13" t="e">
        <f>IF(OR(#REF!="POSITIVO",#REF!="NEGATIVO"),1,IF(#REF!="PACIENTE NO ACEPTA",2,IF(#REF!="VIH + PREVIO",3,0)))</f>
        <v>#REF!</v>
      </c>
      <c r="BG2609" s="10" t="e">
        <f t="shared" si="1230"/>
        <v>#REF!</v>
      </c>
      <c r="BH2609" s="10" t="e">
        <f t="shared" si="1231"/>
        <v>#REF!</v>
      </c>
      <c r="BI2609" s="10" t="e">
        <f t="shared" si="1232"/>
        <v>#REF!</v>
      </c>
      <c r="BJ2609" s="10" t="e">
        <f t="shared" si="1233"/>
        <v>#REF!</v>
      </c>
      <c r="BK2609" s="10" t="e">
        <f t="shared" si="1234"/>
        <v>#REF!</v>
      </c>
      <c r="BL2609" s="10" t="e">
        <f t="shared" si="1235"/>
        <v>#REF!</v>
      </c>
      <c r="BM2609" s="10" t="e">
        <f>IF(OR(BW2609=7,AQ2609=6),0,IF(#REF!="I",1,IF(#REF!="II",2,IF(#REF!="III",3,IF(#REF!="IV",4))))&amp;AP2609&amp;AQ2609&amp;AR2609&amp;AS2609&amp;AT2609&amp;AU2609&amp;AX2609)</f>
        <v>#REF!</v>
      </c>
      <c r="BN2609" s="10" t="e">
        <f t="shared" si="1236"/>
        <v>#REF!</v>
      </c>
      <c r="BO2609" s="10" t="e">
        <f t="shared" si="1237"/>
        <v>#REF!</v>
      </c>
      <c r="BP2609" s="10" t="e">
        <f t="shared" si="1238"/>
        <v>#REF!</v>
      </c>
      <c r="BQ2609" s="10" t="e">
        <f t="shared" si="1239"/>
        <v>#REF!</v>
      </c>
      <c r="BR2609" s="10" t="e">
        <f t="shared" si="1240"/>
        <v>#REF!</v>
      </c>
      <c r="BS2609" s="10" t="e">
        <f t="shared" si="1241"/>
        <v>#REF!</v>
      </c>
      <c r="BT2609" s="10" t="e">
        <f>IF(OR(BW2609=7,AQ2609=6),0,AO2609&amp;IF(#REF!="SI",1,IF(#REF!="NO",2,IF(#REF!="VIH + PREVIO",3,0))))</f>
        <v>#REF!</v>
      </c>
      <c r="BU2609" s="10" t="e">
        <f>IF(OR(BW2609=7,AQ2609=6),0,IF(#REF!="-",1,0))</f>
        <v>#REF!</v>
      </c>
      <c r="BV2609" s="10" t="e">
        <f t="shared" si="1242"/>
        <v>#REF!</v>
      </c>
      <c r="BW26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09" s="10" t="e">
        <f t="shared" si="1247"/>
        <v>#REF!</v>
      </c>
      <c r="BY2609" s="10" t="e">
        <f t="shared" si="1243"/>
        <v>#REF!</v>
      </c>
      <c r="BZ2609" s="10" t="e">
        <f t="shared" si="1248"/>
        <v>#REF!</v>
      </c>
      <c r="CA2609" s="10"/>
    </row>
    <row r="2610" spans="1:79" ht="23.25" customHeight="1" x14ac:dyDescent="0.3">
      <c r="A2610" s="7">
        <v>2608</v>
      </c>
      <c r="B2610" s="43"/>
      <c r="C2610" s="44"/>
      <c r="D2610" s="45"/>
      <c r="E2610" s="46"/>
      <c r="F2610" s="46"/>
      <c r="G2610" s="46"/>
      <c r="H2610" s="50"/>
      <c r="I2610" s="51"/>
      <c r="J2610" s="52"/>
      <c r="K2610" s="51"/>
      <c r="L2610" s="53"/>
      <c r="M2610" s="54"/>
      <c r="N2610" s="43"/>
      <c r="O2610" s="55"/>
      <c r="P2610" s="46"/>
      <c r="Q2610" s="46"/>
      <c r="R2610" s="46"/>
      <c r="S2610" s="43"/>
      <c r="T2610" s="56"/>
      <c r="U2610" s="46"/>
      <c r="V2610" s="57"/>
      <c r="W2610" s="58"/>
      <c r="X2610" s="57"/>
      <c r="Y2610" s="46"/>
      <c r="Z2610" s="57"/>
      <c r="AA2610" s="59"/>
      <c r="AB2610" s="60"/>
      <c r="AJ2610" s="11">
        <f t="shared" si="1246"/>
        <v>13</v>
      </c>
      <c r="AK2610" s="11">
        <f t="shared" si="1249"/>
        <v>0</v>
      </c>
      <c r="AL2610" s="11">
        <f t="shared" si="1250"/>
        <v>0</v>
      </c>
      <c r="AM2610" s="11">
        <f t="shared" si="1251"/>
        <v>0</v>
      </c>
      <c r="AN2610" s="11">
        <f t="shared" si="1252"/>
        <v>0</v>
      </c>
      <c r="AO2610" s="4" t="e">
        <f>IF(#REF!="I",1,IF(#REF!="II",2,IF(#REF!="III",3,IF(#REF!="IV",4))))</f>
        <v>#REF!</v>
      </c>
      <c r="AP2610" s="11" t="e">
        <f>IF(#REF!="PULMONAR",1,IF(AND(#REF!="EXTRAPULMONAR",#REF!&lt;&gt;"MENINGEA"),2,IF(AND(#REF!="EXTRAPULMONAR",#REF!="MENINGEA"),3,)))</f>
        <v>#REF!</v>
      </c>
      <c r="AQ26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0" s="4">
        <f t="shared" si="1253"/>
        <v>0</v>
      </c>
      <c r="AS2610" s="10">
        <f t="shared" si="1254"/>
        <v>0</v>
      </c>
      <c r="AT2610" s="10">
        <f t="shared" si="1255"/>
        <v>0</v>
      </c>
      <c r="AU2610" s="10" t="str">
        <f t="shared" si="1256"/>
        <v>0</v>
      </c>
      <c r="AV2610" s="11" t="e">
        <f t="shared" si="1257"/>
        <v>#N/A</v>
      </c>
      <c r="AW2610" s="4" t="e">
        <f t="shared" si="1258"/>
        <v>#N/A</v>
      </c>
      <c r="AX2610" s="10" t="e">
        <f t="shared" si="1244"/>
        <v>#N/A</v>
      </c>
      <c r="AY2610" s="10" t="e">
        <f t="shared" si="1245"/>
        <v>#N/A</v>
      </c>
      <c r="AZ2610" s="10" t="e">
        <f t="shared" si="1229"/>
        <v>#REF!</v>
      </c>
      <c r="BA2610" s="12" t="e">
        <f>IF(BW2610=7,0,AJ2610&amp;IF(#REF!="SI",1,IF(#REF!="NO",2,IF(#REF!="VIH + PREVIO",3,0))))</f>
        <v>#REF!</v>
      </c>
      <c r="BB2610" s="13" t="e">
        <f>IF(AND(#REF!="POSITIVO",#REF!="POSITIVO"),1,IF(#REF!="NEGATIVO",2,IF(#REF!="VIH + PREVIO",3,0)))</f>
        <v>#REF!</v>
      </c>
      <c r="BC2610" s="10" t="e">
        <f>IF(#REF!="SI",1,IF(#REF!="NO",2,0))</f>
        <v>#REF!</v>
      </c>
      <c r="BD2610" s="10" t="e">
        <f>IF(#REF!="SI",1,IF(#REF!="NO",2,0))</f>
        <v>#REF!</v>
      </c>
      <c r="BE2610" s="10" t="e">
        <f>IF(OR(#REF!="VIH + PREVIO",#REF!="VIH + PREVIO",#REF!="VIH + PREVIO"),1,0)</f>
        <v>#REF!</v>
      </c>
      <c r="BF2610" s="13" t="e">
        <f>IF(OR(#REF!="POSITIVO",#REF!="NEGATIVO"),1,IF(#REF!="PACIENTE NO ACEPTA",2,IF(#REF!="VIH + PREVIO",3,0)))</f>
        <v>#REF!</v>
      </c>
      <c r="BG2610" s="10" t="e">
        <f t="shared" si="1230"/>
        <v>#REF!</v>
      </c>
      <c r="BH2610" s="10" t="e">
        <f t="shared" si="1231"/>
        <v>#REF!</v>
      </c>
      <c r="BI2610" s="10" t="e">
        <f t="shared" si="1232"/>
        <v>#REF!</v>
      </c>
      <c r="BJ2610" s="10" t="e">
        <f t="shared" si="1233"/>
        <v>#REF!</v>
      </c>
      <c r="BK2610" s="10" t="e">
        <f t="shared" si="1234"/>
        <v>#REF!</v>
      </c>
      <c r="BL2610" s="10" t="e">
        <f t="shared" si="1235"/>
        <v>#REF!</v>
      </c>
      <c r="BM2610" s="10" t="e">
        <f>IF(OR(BW2610=7,AQ2610=6),0,IF(#REF!="I",1,IF(#REF!="II",2,IF(#REF!="III",3,IF(#REF!="IV",4))))&amp;AP2610&amp;AQ2610&amp;AR2610&amp;AS2610&amp;AT2610&amp;AU2610&amp;AX2610)</f>
        <v>#REF!</v>
      </c>
      <c r="BN2610" s="10" t="e">
        <f t="shared" si="1236"/>
        <v>#REF!</v>
      </c>
      <c r="BO2610" s="10" t="e">
        <f t="shared" si="1237"/>
        <v>#REF!</v>
      </c>
      <c r="BP2610" s="10" t="e">
        <f t="shared" si="1238"/>
        <v>#REF!</v>
      </c>
      <c r="BQ2610" s="10" t="e">
        <f t="shared" si="1239"/>
        <v>#REF!</v>
      </c>
      <c r="BR2610" s="10" t="e">
        <f t="shared" si="1240"/>
        <v>#REF!</v>
      </c>
      <c r="BS2610" s="10" t="e">
        <f t="shared" si="1241"/>
        <v>#REF!</v>
      </c>
      <c r="BT2610" s="10" t="e">
        <f>IF(OR(BW2610=7,AQ2610=6),0,AO2610&amp;IF(#REF!="SI",1,IF(#REF!="NO",2,IF(#REF!="VIH + PREVIO",3,0))))</f>
        <v>#REF!</v>
      </c>
      <c r="BU2610" s="10" t="e">
        <f>IF(OR(BW2610=7,AQ2610=6),0,IF(#REF!="-",1,0))</f>
        <v>#REF!</v>
      </c>
      <c r="BV2610" s="10" t="e">
        <f t="shared" si="1242"/>
        <v>#REF!</v>
      </c>
      <c r="BW26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0" s="10" t="e">
        <f t="shared" si="1247"/>
        <v>#REF!</v>
      </c>
      <c r="BY2610" s="10" t="e">
        <f t="shared" si="1243"/>
        <v>#REF!</v>
      </c>
      <c r="BZ2610" s="10" t="e">
        <f t="shared" si="1248"/>
        <v>#REF!</v>
      </c>
      <c r="CA2610" s="10"/>
    </row>
    <row r="2611" spans="1:79" ht="23.25" customHeight="1" x14ac:dyDescent="0.3">
      <c r="A2611" s="7">
        <v>2609</v>
      </c>
      <c r="B2611" s="43"/>
      <c r="C2611" s="44"/>
      <c r="D2611" s="45"/>
      <c r="E2611" s="46"/>
      <c r="F2611" s="46"/>
      <c r="G2611" s="46"/>
      <c r="H2611" s="50"/>
      <c r="I2611" s="51"/>
      <c r="J2611" s="52"/>
      <c r="K2611" s="51"/>
      <c r="L2611" s="53"/>
      <c r="M2611" s="54"/>
      <c r="N2611" s="43"/>
      <c r="O2611" s="55"/>
      <c r="P2611" s="46"/>
      <c r="Q2611" s="46"/>
      <c r="R2611" s="46"/>
      <c r="S2611" s="43"/>
      <c r="T2611" s="56"/>
      <c r="U2611" s="46"/>
      <c r="V2611" s="57"/>
      <c r="W2611" s="58"/>
      <c r="X2611" s="57"/>
      <c r="Y2611" s="46"/>
      <c r="Z2611" s="57"/>
      <c r="AA2611" s="59"/>
      <c r="AB2611" s="60"/>
      <c r="AJ2611" s="11">
        <f t="shared" si="1246"/>
        <v>13</v>
      </c>
      <c r="AK2611" s="11">
        <f t="shared" si="1249"/>
        <v>0</v>
      </c>
      <c r="AL2611" s="11">
        <f t="shared" si="1250"/>
        <v>0</v>
      </c>
      <c r="AM2611" s="11">
        <f t="shared" si="1251"/>
        <v>0</v>
      </c>
      <c r="AN2611" s="11">
        <f t="shared" si="1252"/>
        <v>0</v>
      </c>
      <c r="AO2611" s="4" t="e">
        <f>IF(#REF!="I",1,IF(#REF!="II",2,IF(#REF!="III",3,IF(#REF!="IV",4))))</f>
        <v>#REF!</v>
      </c>
      <c r="AP2611" s="11" t="e">
        <f>IF(#REF!="PULMONAR",1,IF(AND(#REF!="EXTRAPULMONAR",#REF!&lt;&gt;"MENINGEA"),2,IF(AND(#REF!="EXTRAPULMONAR",#REF!="MENINGEA"),3,)))</f>
        <v>#REF!</v>
      </c>
      <c r="AQ26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1" s="4">
        <f t="shared" si="1253"/>
        <v>0</v>
      </c>
      <c r="AS2611" s="10">
        <f t="shared" si="1254"/>
        <v>0</v>
      </c>
      <c r="AT2611" s="10">
        <f t="shared" si="1255"/>
        <v>0</v>
      </c>
      <c r="AU2611" s="10" t="str">
        <f t="shared" si="1256"/>
        <v>0</v>
      </c>
      <c r="AV2611" s="11" t="e">
        <f t="shared" si="1257"/>
        <v>#N/A</v>
      </c>
      <c r="AW2611" s="4" t="e">
        <f t="shared" si="1258"/>
        <v>#N/A</v>
      </c>
      <c r="AX2611" s="10" t="e">
        <f t="shared" si="1244"/>
        <v>#N/A</v>
      </c>
      <c r="AY2611" s="10" t="e">
        <f t="shared" si="1245"/>
        <v>#N/A</v>
      </c>
      <c r="AZ2611" s="10" t="e">
        <f t="shared" si="1229"/>
        <v>#REF!</v>
      </c>
      <c r="BA2611" s="12" t="e">
        <f>IF(BW2611=7,0,AJ2611&amp;IF(#REF!="SI",1,IF(#REF!="NO",2,IF(#REF!="VIH + PREVIO",3,0))))</f>
        <v>#REF!</v>
      </c>
      <c r="BB2611" s="13" t="e">
        <f>IF(AND(#REF!="POSITIVO",#REF!="POSITIVO"),1,IF(#REF!="NEGATIVO",2,IF(#REF!="VIH + PREVIO",3,0)))</f>
        <v>#REF!</v>
      </c>
      <c r="BC2611" s="10" t="e">
        <f>IF(#REF!="SI",1,IF(#REF!="NO",2,0))</f>
        <v>#REF!</v>
      </c>
      <c r="BD2611" s="10" t="e">
        <f>IF(#REF!="SI",1,IF(#REF!="NO",2,0))</f>
        <v>#REF!</v>
      </c>
      <c r="BE2611" s="10" t="e">
        <f>IF(OR(#REF!="VIH + PREVIO",#REF!="VIH + PREVIO",#REF!="VIH + PREVIO"),1,0)</f>
        <v>#REF!</v>
      </c>
      <c r="BF2611" s="13" t="e">
        <f>IF(OR(#REF!="POSITIVO",#REF!="NEGATIVO"),1,IF(#REF!="PACIENTE NO ACEPTA",2,IF(#REF!="VIH + PREVIO",3,0)))</f>
        <v>#REF!</v>
      </c>
      <c r="BG2611" s="10" t="e">
        <f t="shared" si="1230"/>
        <v>#REF!</v>
      </c>
      <c r="BH2611" s="10" t="e">
        <f t="shared" si="1231"/>
        <v>#REF!</v>
      </c>
      <c r="BI2611" s="10" t="e">
        <f t="shared" si="1232"/>
        <v>#REF!</v>
      </c>
      <c r="BJ2611" s="10" t="e">
        <f t="shared" si="1233"/>
        <v>#REF!</v>
      </c>
      <c r="BK2611" s="10" t="e">
        <f t="shared" si="1234"/>
        <v>#REF!</v>
      </c>
      <c r="BL2611" s="10" t="e">
        <f t="shared" si="1235"/>
        <v>#REF!</v>
      </c>
      <c r="BM2611" s="10" t="e">
        <f>IF(OR(BW2611=7,AQ2611=6),0,IF(#REF!="I",1,IF(#REF!="II",2,IF(#REF!="III",3,IF(#REF!="IV",4))))&amp;AP2611&amp;AQ2611&amp;AR2611&amp;AS2611&amp;AT2611&amp;AU2611&amp;AX2611)</f>
        <v>#REF!</v>
      </c>
      <c r="BN2611" s="10" t="e">
        <f t="shared" si="1236"/>
        <v>#REF!</v>
      </c>
      <c r="BO2611" s="10" t="e">
        <f t="shared" si="1237"/>
        <v>#REF!</v>
      </c>
      <c r="BP2611" s="10" t="e">
        <f t="shared" si="1238"/>
        <v>#REF!</v>
      </c>
      <c r="BQ2611" s="10" t="e">
        <f t="shared" si="1239"/>
        <v>#REF!</v>
      </c>
      <c r="BR2611" s="10" t="e">
        <f t="shared" si="1240"/>
        <v>#REF!</v>
      </c>
      <c r="BS2611" s="10" t="e">
        <f t="shared" si="1241"/>
        <v>#REF!</v>
      </c>
      <c r="BT2611" s="10" t="e">
        <f>IF(OR(BW2611=7,AQ2611=6),0,AO2611&amp;IF(#REF!="SI",1,IF(#REF!="NO",2,IF(#REF!="VIH + PREVIO",3,0))))</f>
        <v>#REF!</v>
      </c>
      <c r="BU2611" s="10" t="e">
        <f>IF(OR(BW2611=7,AQ2611=6),0,IF(#REF!="-",1,0))</f>
        <v>#REF!</v>
      </c>
      <c r="BV2611" s="10" t="e">
        <f t="shared" si="1242"/>
        <v>#REF!</v>
      </c>
      <c r="BW26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1" s="10" t="e">
        <f t="shared" si="1247"/>
        <v>#REF!</v>
      </c>
      <c r="BY2611" s="10" t="e">
        <f t="shared" si="1243"/>
        <v>#REF!</v>
      </c>
      <c r="BZ2611" s="10" t="e">
        <f t="shared" si="1248"/>
        <v>#REF!</v>
      </c>
      <c r="CA2611" s="10"/>
    </row>
    <row r="2612" spans="1:79" ht="23.25" customHeight="1" x14ac:dyDescent="0.3">
      <c r="A2612" s="7">
        <v>2610</v>
      </c>
      <c r="B2612" s="43"/>
      <c r="C2612" s="44"/>
      <c r="D2612" s="45"/>
      <c r="E2612" s="46"/>
      <c r="F2612" s="46"/>
      <c r="G2612" s="46"/>
      <c r="H2612" s="50"/>
      <c r="I2612" s="51"/>
      <c r="J2612" s="52"/>
      <c r="K2612" s="51"/>
      <c r="L2612" s="53"/>
      <c r="M2612" s="54"/>
      <c r="N2612" s="43"/>
      <c r="O2612" s="55"/>
      <c r="P2612" s="46"/>
      <c r="Q2612" s="46"/>
      <c r="R2612" s="46"/>
      <c r="S2612" s="43"/>
      <c r="T2612" s="56"/>
      <c r="U2612" s="46"/>
      <c r="V2612" s="57"/>
      <c r="W2612" s="58"/>
      <c r="X2612" s="57"/>
      <c r="Y2612" s="46"/>
      <c r="Z2612" s="57"/>
      <c r="AA2612" s="59"/>
      <c r="AB2612" s="60"/>
      <c r="AJ2612" s="11">
        <f t="shared" si="1246"/>
        <v>13</v>
      </c>
      <c r="AK2612" s="11">
        <f t="shared" si="1249"/>
        <v>0</v>
      </c>
      <c r="AL2612" s="11">
        <f t="shared" si="1250"/>
        <v>0</v>
      </c>
      <c r="AM2612" s="11">
        <f t="shared" si="1251"/>
        <v>0</v>
      </c>
      <c r="AN2612" s="11">
        <f t="shared" si="1252"/>
        <v>0</v>
      </c>
      <c r="AO2612" s="4" t="e">
        <f>IF(#REF!="I",1,IF(#REF!="II",2,IF(#REF!="III",3,IF(#REF!="IV",4))))</f>
        <v>#REF!</v>
      </c>
      <c r="AP2612" s="11" t="e">
        <f>IF(#REF!="PULMONAR",1,IF(AND(#REF!="EXTRAPULMONAR",#REF!&lt;&gt;"MENINGEA"),2,IF(AND(#REF!="EXTRAPULMONAR",#REF!="MENINGEA"),3,)))</f>
        <v>#REF!</v>
      </c>
      <c r="AQ26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2" s="4">
        <f t="shared" si="1253"/>
        <v>0</v>
      </c>
      <c r="AS2612" s="10">
        <f t="shared" si="1254"/>
        <v>0</v>
      </c>
      <c r="AT2612" s="10">
        <f t="shared" si="1255"/>
        <v>0</v>
      </c>
      <c r="AU2612" s="10" t="str">
        <f t="shared" si="1256"/>
        <v>0</v>
      </c>
      <c r="AV2612" s="11" t="e">
        <f t="shared" si="1257"/>
        <v>#N/A</v>
      </c>
      <c r="AW2612" s="4" t="e">
        <f t="shared" si="1258"/>
        <v>#N/A</v>
      </c>
      <c r="AX2612" s="10" t="e">
        <f t="shared" si="1244"/>
        <v>#N/A</v>
      </c>
      <c r="AY2612" s="10" t="e">
        <f t="shared" si="1245"/>
        <v>#N/A</v>
      </c>
      <c r="AZ2612" s="10" t="e">
        <f t="shared" si="1229"/>
        <v>#REF!</v>
      </c>
      <c r="BA2612" s="12" t="e">
        <f>IF(BW2612=7,0,AJ2612&amp;IF(#REF!="SI",1,IF(#REF!="NO",2,IF(#REF!="VIH + PREVIO",3,0))))</f>
        <v>#REF!</v>
      </c>
      <c r="BB2612" s="13" t="e">
        <f>IF(AND(#REF!="POSITIVO",#REF!="POSITIVO"),1,IF(#REF!="NEGATIVO",2,IF(#REF!="VIH + PREVIO",3,0)))</f>
        <v>#REF!</v>
      </c>
      <c r="BC2612" s="10" t="e">
        <f>IF(#REF!="SI",1,IF(#REF!="NO",2,0))</f>
        <v>#REF!</v>
      </c>
      <c r="BD2612" s="10" t="e">
        <f>IF(#REF!="SI",1,IF(#REF!="NO",2,0))</f>
        <v>#REF!</v>
      </c>
      <c r="BE2612" s="10" t="e">
        <f>IF(OR(#REF!="VIH + PREVIO",#REF!="VIH + PREVIO",#REF!="VIH + PREVIO"),1,0)</f>
        <v>#REF!</v>
      </c>
      <c r="BF2612" s="13" t="e">
        <f>IF(OR(#REF!="POSITIVO",#REF!="NEGATIVO"),1,IF(#REF!="PACIENTE NO ACEPTA",2,IF(#REF!="VIH + PREVIO",3,0)))</f>
        <v>#REF!</v>
      </c>
      <c r="BG2612" s="10" t="e">
        <f t="shared" si="1230"/>
        <v>#REF!</v>
      </c>
      <c r="BH2612" s="10" t="e">
        <f t="shared" si="1231"/>
        <v>#REF!</v>
      </c>
      <c r="BI2612" s="10" t="e">
        <f t="shared" si="1232"/>
        <v>#REF!</v>
      </c>
      <c r="BJ2612" s="10" t="e">
        <f t="shared" si="1233"/>
        <v>#REF!</v>
      </c>
      <c r="BK2612" s="10" t="e">
        <f t="shared" si="1234"/>
        <v>#REF!</v>
      </c>
      <c r="BL2612" s="10" t="e">
        <f t="shared" si="1235"/>
        <v>#REF!</v>
      </c>
      <c r="BM2612" s="10" t="e">
        <f>IF(OR(BW2612=7,AQ2612=6),0,IF(#REF!="I",1,IF(#REF!="II",2,IF(#REF!="III",3,IF(#REF!="IV",4))))&amp;AP2612&amp;AQ2612&amp;AR2612&amp;AS2612&amp;AT2612&amp;AU2612&amp;AX2612)</f>
        <v>#REF!</v>
      </c>
      <c r="BN2612" s="10" t="e">
        <f t="shared" si="1236"/>
        <v>#REF!</v>
      </c>
      <c r="BO2612" s="10" t="e">
        <f t="shared" si="1237"/>
        <v>#REF!</v>
      </c>
      <c r="BP2612" s="10" t="e">
        <f t="shared" si="1238"/>
        <v>#REF!</v>
      </c>
      <c r="BQ2612" s="10" t="e">
        <f t="shared" si="1239"/>
        <v>#REF!</v>
      </c>
      <c r="BR2612" s="10" t="e">
        <f t="shared" si="1240"/>
        <v>#REF!</v>
      </c>
      <c r="BS2612" s="10" t="e">
        <f t="shared" si="1241"/>
        <v>#REF!</v>
      </c>
      <c r="BT2612" s="10" t="e">
        <f>IF(OR(BW2612=7,AQ2612=6),0,AO2612&amp;IF(#REF!="SI",1,IF(#REF!="NO",2,IF(#REF!="VIH + PREVIO",3,0))))</f>
        <v>#REF!</v>
      </c>
      <c r="BU2612" s="10" t="e">
        <f>IF(OR(BW2612=7,AQ2612=6),0,IF(#REF!="-",1,0))</f>
        <v>#REF!</v>
      </c>
      <c r="BV2612" s="10" t="e">
        <f t="shared" si="1242"/>
        <v>#REF!</v>
      </c>
      <c r="BW26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2" s="10" t="e">
        <f t="shared" si="1247"/>
        <v>#REF!</v>
      </c>
      <c r="BY2612" s="10" t="e">
        <f t="shared" si="1243"/>
        <v>#REF!</v>
      </c>
      <c r="BZ2612" s="10" t="e">
        <f t="shared" si="1248"/>
        <v>#REF!</v>
      </c>
      <c r="CA2612" s="10"/>
    </row>
    <row r="2613" spans="1:79" ht="23.25" customHeight="1" x14ac:dyDescent="0.3">
      <c r="A2613" s="7">
        <v>2611</v>
      </c>
      <c r="B2613" s="43"/>
      <c r="C2613" s="44"/>
      <c r="D2613" s="45"/>
      <c r="E2613" s="46"/>
      <c r="F2613" s="46"/>
      <c r="G2613" s="46"/>
      <c r="H2613" s="50"/>
      <c r="I2613" s="51"/>
      <c r="J2613" s="52"/>
      <c r="K2613" s="51"/>
      <c r="L2613" s="53"/>
      <c r="M2613" s="54"/>
      <c r="N2613" s="43"/>
      <c r="O2613" s="55"/>
      <c r="P2613" s="46"/>
      <c r="Q2613" s="46"/>
      <c r="R2613" s="46"/>
      <c r="S2613" s="43"/>
      <c r="T2613" s="56"/>
      <c r="U2613" s="46"/>
      <c r="V2613" s="57"/>
      <c r="W2613" s="58"/>
      <c r="X2613" s="57"/>
      <c r="Y2613" s="46"/>
      <c r="Z2613" s="57"/>
      <c r="AA2613" s="59"/>
      <c r="AB2613" s="60"/>
      <c r="AJ2613" s="11">
        <f t="shared" si="1246"/>
        <v>13</v>
      </c>
      <c r="AK2613" s="11">
        <f t="shared" si="1249"/>
        <v>0</v>
      </c>
      <c r="AL2613" s="11">
        <f t="shared" si="1250"/>
        <v>0</v>
      </c>
      <c r="AM2613" s="11">
        <f t="shared" si="1251"/>
        <v>0</v>
      </c>
      <c r="AN2613" s="11">
        <f t="shared" si="1252"/>
        <v>0</v>
      </c>
      <c r="AO2613" s="4" t="e">
        <f>IF(#REF!="I",1,IF(#REF!="II",2,IF(#REF!="III",3,IF(#REF!="IV",4))))</f>
        <v>#REF!</v>
      </c>
      <c r="AP2613" s="11" t="e">
        <f>IF(#REF!="PULMONAR",1,IF(AND(#REF!="EXTRAPULMONAR",#REF!&lt;&gt;"MENINGEA"),2,IF(AND(#REF!="EXTRAPULMONAR",#REF!="MENINGEA"),3,)))</f>
        <v>#REF!</v>
      </c>
      <c r="AQ26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3" s="4">
        <f t="shared" si="1253"/>
        <v>0</v>
      </c>
      <c r="AS2613" s="10">
        <f t="shared" si="1254"/>
        <v>0</v>
      </c>
      <c r="AT2613" s="10">
        <f t="shared" si="1255"/>
        <v>0</v>
      </c>
      <c r="AU2613" s="10" t="str">
        <f t="shared" si="1256"/>
        <v>0</v>
      </c>
      <c r="AV2613" s="11" t="e">
        <f t="shared" si="1257"/>
        <v>#N/A</v>
      </c>
      <c r="AW2613" s="4" t="e">
        <f t="shared" si="1258"/>
        <v>#N/A</v>
      </c>
      <c r="AX2613" s="10" t="e">
        <f t="shared" si="1244"/>
        <v>#N/A</v>
      </c>
      <c r="AY2613" s="10" t="e">
        <f t="shared" si="1245"/>
        <v>#N/A</v>
      </c>
      <c r="AZ2613" s="10" t="e">
        <f t="shared" si="1229"/>
        <v>#REF!</v>
      </c>
      <c r="BA2613" s="12" t="e">
        <f>IF(BW2613=7,0,AJ2613&amp;IF(#REF!="SI",1,IF(#REF!="NO",2,IF(#REF!="VIH + PREVIO",3,0))))</f>
        <v>#REF!</v>
      </c>
      <c r="BB2613" s="13" t="e">
        <f>IF(AND(#REF!="POSITIVO",#REF!="POSITIVO"),1,IF(#REF!="NEGATIVO",2,IF(#REF!="VIH + PREVIO",3,0)))</f>
        <v>#REF!</v>
      </c>
      <c r="BC2613" s="10" t="e">
        <f>IF(#REF!="SI",1,IF(#REF!="NO",2,0))</f>
        <v>#REF!</v>
      </c>
      <c r="BD2613" s="10" t="e">
        <f>IF(#REF!="SI",1,IF(#REF!="NO",2,0))</f>
        <v>#REF!</v>
      </c>
      <c r="BE2613" s="10" t="e">
        <f>IF(OR(#REF!="VIH + PREVIO",#REF!="VIH + PREVIO",#REF!="VIH + PREVIO"),1,0)</f>
        <v>#REF!</v>
      </c>
      <c r="BF2613" s="13" t="e">
        <f>IF(OR(#REF!="POSITIVO",#REF!="NEGATIVO"),1,IF(#REF!="PACIENTE NO ACEPTA",2,IF(#REF!="VIH + PREVIO",3,0)))</f>
        <v>#REF!</v>
      </c>
      <c r="BG2613" s="10" t="e">
        <f t="shared" si="1230"/>
        <v>#REF!</v>
      </c>
      <c r="BH2613" s="10" t="e">
        <f t="shared" si="1231"/>
        <v>#REF!</v>
      </c>
      <c r="BI2613" s="10" t="e">
        <f t="shared" si="1232"/>
        <v>#REF!</v>
      </c>
      <c r="BJ2613" s="10" t="e">
        <f t="shared" si="1233"/>
        <v>#REF!</v>
      </c>
      <c r="BK2613" s="10" t="e">
        <f t="shared" si="1234"/>
        <v>#REF!</v>
      </c>
      <c r="BL2613" s="10" t="e">
        <f t="shared" si="1235"/>
        <v>#REF!</v>
      </c>
      <c r="BM2613" s="10" t="e">
        <f>IF(OR(BW2613=7,AQ2613=6),0,IF(#REF!="I",1,IF(#REF!="II",2,IF(#REF!="III",3,IF(#REF!="IV",4))))&amp;AP2613&amp;AQ2613&amp;AR2613&amp;AS2613&amp;AT2613&amp;AU2613&amp;AX2613)</f>
        <v>#REF!</v>
      </c>
      <c r="BN2613" s="10" t="e">
        <f t="shared" si="1236"/>
        <v>#REF!</v>
      </c>
      <c r="BO2613" s="10" t="e">
        <f t="shared" si="1237"/>
        <v>#REF!</v>
      </c>
      <c r="BP2613" s="10" t="e">
        <f t="shared" si="1238"/>
        <v>#REF!</v>
      </c>
      <c r="BQ2613" s="10" t="e">
        <f t="shared" si="1239"/>
        <v>#REF!</v>
      </c>
      <c r="BR2613" s="10" t="e">
        <f t="shared" si="1240"/>
        <v>#REF!</v>
      </c>
      <c r="BS2613" s="10" t="e">
        <f t="shared" si="1241"/>
        <v>#REF!</v>
      </c>
      <c r="BT2613" s="10" t="e">
        <f>IF(OR(BW2613=7,AQ2613=6),0,AO2613&amp;IF(#REF!="SI",1,IF(#REF!="NO",2,IF(#REF!="VIH + PREVIO",3,0))))</f>
        <v>#REF!</v>
      </c>
      <c r="BU2613" s="10" t="e">
        <f>IF(OR(BW2613=7,AQ2613=6),0,IF(#REF!="-",1,0))</f>
        <v>#REF!</v>
      </c>
      <c r="BV2613" s="10" t="e">
        <f t="shared" si="1242"/>
        <v>#REF!</v>
      </c>
      <c r="BW26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3" s="10" t="e">
        <f t="shared" si="1247"/>
        <v>#REF!</v>
      </c>
      <c r="BY2613" s="10" t="e">
        <f t="shared" si="1243"/>
        <v>#REF!</v>
      </c>
      <c r="BZ2613" s="10" t="e">
        <f t="shared" si="1248"/>
        <v>#REF!</v>
      </c>
      <c r="CA2613" s="10"/>
    </row>
    <row r="2614" spans="1:79" ht="23.25" customHeight="1" x14ac:dyDescent="0.3">
      <c r="A2614" s="7">
        <v>2612</v>
      </c>
      <c r="B2614" s="43"/>
      <c r="C2614" s="44"/>
      <c r="D2614" s="45"/>
      <c r="E2614" s="46"/>
      <c r="F2614" s="46"/>
      <c r="G2614" s="46"/>
      <c r="H2614" s="50"/>
      <c r="I2614" s="51"/>
      <c r="J2614" s="52"/>
      <c r="K2614" s="51"/>
      <c r="L2614" s="53"/>
      <c r="M2614" s="54"/>
      <c r="N2614" s="43"/>
      <c r="O2614" s="55"/>
      <c r="P2614" s="46"/>
      <c r="Q2614" s="46"/>
      <c r="R2614" s="46"/>
      <c r="S2614" s="43"/>
      <c r="T2614" s="56"/>
      <c r="U2614" s="46"/>
      <c r="V2614" s="57"/>
      <c r="W2614" s="58"/>
      <c r="X2614" s="57"/>
      <c r="Y2614" s="46"/>
      <c r="Z2614" s="57"/>
      <c r="AA2614" s="59"/>
      <c r="AB2614" s="60"/>
      <c r="AJ2614" s="11">
        <f t="shared" si="1246"/>
        <v>13</v>
      </c>
      <c r="AK2614" s="11">
        <f t="shared" si="1249"/>
        <v>0</v>
      </c>
      <c r="AL2614" s="11">
        <f t="shared" si="1250"/>
        <v>0</v>
      </c>
      <c r="AM2614" s="11">
        <f t="shared" si="1251"/>
        <v>0</v>
      </c>
      <c r="AN2614" s="11">
        <f t="shared" si="1252"/>
        <v>0</v>
      </c>
      <c r="AO2614" s="4" t="e">
        <f>IF(#REF!="I",1,IF(#REF!="II",2,IF(#REF!="III",3,IF(#REF!="IV",4))))</f>
        <v>#REF!</v>
      </c>
      <c r="AP2614" s="11" t="e">
        <f>IF(#REF!="PULMONAR",1,IF(AND(#REF!="EXTRAPULMONAR",#REF!&lt;&gt;"MENINGEA"),2,IF(AND(#REF!="EXTRAPULMONAR",#REF!="MENINGEA"),3,)))</f>
        <v>#REF!</v>
      </c>
      <c r="AQ26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4" s="4">
        <f t="shared" si="1253"/>
        <v>0</v>
      </c>
      <c r="AS2614" s="10">
        <f t="shared" si="1254"/>
        <v>0</v>
      </c>
      <c r="AT2614" s="10">
        <f t="shared" si="1255"/>
        <v>0</v>
      </c>
      <c r="AU2614" s="10" t="str">
        <f t="shared" si="1256"/>
        <v>0</v>
      </c>
      <c r="AV2614" s="11" t="e">
        <f t="shared" si="1257"/>
        <v>#N/A</v>
      </c>
      <c r="AW2614" s="4" t="e">
        <f t="shared" si="1258"/>
        <v>#N/A</v>
      </c>
      <c r="AX2614" s="10" t="e">
        <f t="shared" si="1244"/>
        <v>#N/A</v>
      </c>
      <c r="AY2614" s="10" t="e">
        <f t="shared" si="1245"/>
        <v>#N/A</v>
      </c>
      <c r="AZ2614" s="10" t="e">
        <f t="shared" si="1229"/>
        <v>#REF!</v>
      </c>
      <c r="BA2614" s="12" t="e">
        <f>IF(BW2614=7,0,AJ2614&amp;IF(#REF!="SI",1,IF(#REF!="NO",2,IF(#REF!="VIH + PREVIO",3,0))))</f>
        <v>#REF!</v>
      </c>
      <c r="BB2614" s="13" t="e">
        <f>IF(AND(#REF!="POSITIVO",#REF!="POSITIVO"),1,IF(#REF!="NEGATIVO",2,IF(#REF!="VIH + PREVIO",3,0)))</f>
        <v>#REF!</v>
      </c>
      <c r="BC2614" s="10" t="e">
        <f>IF(#REF!="SI",1,IF(#REF!="NO",2,0))</f>
        <v>#REF!</v>
      </c>
      <c r="BD2614" s="10" t="e">
        <f>IF(#REF!="SI",1,IF(#REF!="NO",2,0))</f>
        <v>#REF!</v>
      </c>
      <c r="BE2614" s="10" t="e">
        <f>IF(OR(#REF!="VIH + PREVIO",#REF!="VIH + PREVIO",#REF!="VIH + PREVIO"),1,0)</f>
        <v>#REF!</v>
      </c>
      <c r="BF2614" s="13" t="e">
        <f>IF(OR(#REF!="POSITIVO",#REF!="NEGATIVO"),1,IF(#REF!="PACIENTE NO ACEPTA",2,IF(#REF!="VIH + PREVIO",3,0)))</f>
        <v>#REF!</v>
      </c>
      <c r="BG2614" s="10" t="e">
        <f t="shared" si="1230"/>
        <v>#REF!</v>
      </c>
      <c r="BH2614" s="10" t="e">
        <f t="shared" si="1231"/>
        <v>#REF!</v>
      </c>
      <c r="BI2614" s="10" t="e">
        <f t="shared" si="1232"/>
        <v>#REF!</v>
      </c>
      <c r="BJ2614" s="10" t="e">
        <f t="shared" si="1233"/>
        <v>#REF!</v>
      </c>
      <c r="BK2614" s="10" t="e">
        <f t="shared" si="1234"/>
        <v>#REF!</v>
      </c>
      <c r="BL2614" s="10" t="e">
        <f t="shared" si="1235"/>
        <v>#REF!</v>
      </c>
      <c r="BM2614" s="10" t="e">
        <f>IF(OR(BW2614=7,AQ2614=6),0,IF(#REF!="I",1,IF(#REF!="II",2,IF(#REF!="III",3,IF(#REF!="IV",4))))&amp;AP2614&amp;AQ2614&amp;AR2614&amp;AS2614&amp;AT2614&amp;AU2614&amp;AX2614)</f>
        <v>#REF!</v>
      </c>
      <c r="BN2614" s="10" t="e">
        <f t="shared" si="1236"/>
        <v>#REF!</v>
      </c>
      <c r="BO2614" s="10" t="e">
        <f t="shared" si="1237"/>
        <v>#REF!</v>
      </c>
      <c r="BP2614" s="10" t="e">
        <f t="shared" si="1238"/>
        <v>#REF!</v>
      </c>
      <c r="BQ2614" s="10" t="e">
        <f t="shared" si="1239"/>
        <v>#REF!</v>
      </c>
      <c r="BR2614" s="10" t="e">
        <f t="shared" si="1240"/>
        <v>#REF!</v>
      </c>
      <c r="BS2614" s="10" t="e">
        <f t="shared" si="1241"/>
        <v>#REF!</v>
      </c>
      <c r="BT2614" s="10" t="e">
        <f>IF(OR(BW2614=7,AQ2614=6),0,AO2614&amp;IF(#REF!="SI",1,IF(#REF!="NO",2,IF(#REF!="VIH + PREVIO",3,0))))</f>
        <v>#REF!</v>
      </c>
      <c r="BU2614" s="10" t="e">
        <f>IF(OR(BW2614=7,AQ2614=6),0,IF(#REF!="-",1,0))</f>
        <v>#REF!</v>
      </c>
      <c r="BV2614" s="10" t="e">
        <f t="shared" si="1242"/>
        <v>#REF!</v>
      </c>
      <c r="BW26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4" s="10" t="e">
        <f t="shared" si="1247"/>
        <v>#REF!</v>
      </c>
      <c r="BY2614" s="10" t="e">
        <f t="shared" si="1243"/>
        <v>#REF!</v>
      </c>
      <c r="BZ2614" s="10" t="e">
        <f t="shared" si="1248"/>
        <v>#REF!</v>
      </c>
      <c r="CA2614" s="10"/>
    </row>
    <row r="2615" spans="1:79" ht="23.25" customHeight="1" x14ac:dyDescent="0.3">
      <c r="A2615" s="7">
        <v>2613</v>
      </c>
      <c r="B2615" s="43"/>
      <c r="C2615" s="44"/>
      <c r="D2615" s="45"/>
      <c r="E2615" s="46"/>
      <c r="F2615" s="46"/>
      <c r="G2615" s="46"/>
      <c r="H2615" s="50"/>
      <c r="I2615" s="51"/>
      <c r="J2615" s="52"/>
      <c r="K2615" s="51"/>
      <c r="L2615" s="53"/>
      <c r="M2615" s="54"/>
      <c r="N2615" s="43"/>
      <c r="O2615" s="55"/>
      <c r="P2615" s="46"/>
      <c r="Q2615" s="46"/>
      <c r="R2615" s="46"/>
      <c r="S2615" s="43"/>
      <c r="T2615" s="56"/>
      <c r="U2615" s="46"/>
      <c r="V2615" s="57"/>
      <c r="W2615" s="58"/>
      <c r="X2615" s="57"/>
      <c r="Y2615" s="46"/>
      <c r="Z2615" s="57"/>
      <c r="AA2615" s="59"/>
      <c r="AB2615" s="60"/>
      <c r="AJ2615" s="11">
        <f t="shared" si="1246"/>
        <v>13</v>
      </c>
      <c r="AK2615" s="11">
        <f t="shared" si="1249"/>
        <v>0</v>
      </c>
      <c r="AL2615" s="11">
        <f t="shared" si="1250"/>
        <v>0</v>
      </c>
      <c r="AM2615" s="11">
        <f t="shared" si="1251"/>
        <v>0</v>
      </c>
      <c r="AN2615" s="11">
        <f t="shared" si="1252"/>
        <v>0</v>
      </c>
      <c r="AO2615" s="4" t="e">
        <f>IF(#REF!="I",1,IF(#REF!="II",2,IF(#REF!="III",3,IF(#REF!="IV",4))))</f>
        <v>#REF!</v>
      </c>
      <c r="AP2615" s="11" t="e">
        <f>IF(#REF!="PULMONAR",1,IF(AND(#REF!="EXTRAPULMONAR",#REF!&lt;&gt;"MENINGEA"),2,IF(AND(#REF!="EXTRAPULMONAR",#REF!="MENINGEA"),3,)))</f>
        <v>#REF!</v>
      </c>
      <c r="AQ26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5" s="4">
        <f t="shared" si="1253"/>
        <v>0</v>
      </c>
      <c r="AS2615" s="10">
        <f t="shared" si="1254"/>
        <v>0</v>
      </c>
      <c r="AT2615" s="10">
        <f t="shared" si="1255"/>
        <v>0</v>
      </c>
      <c r="AU2615" s="10" t="str">
        <f t="shared" si="1256"/>
        <v>0</v>
      </c>
      <c r="AV2615" s="11" t="e">
        <f t="shared" si="1257"/>
        <v>#N/A</v>
      </c>
      <c r="AW2615" s="4" t="e">
        <f t="shared" si="1258"/>
        <v>#N/A</v>
      </c>
      <c r="AX2615" s="10" t="e">
        <f t="shared" si="1244"/>
        <v>#N/A</v>
      </c>
      <c r="AY2615" s="10" t="e">
        <f t="shared" si="1245"/>
        <v>#N/A</v>
      </c>
      <c r="AZ2615" s="10" t="e">
        <f t="shared" si="1229"/>
        <v>#REF!</v>
      </c>
      <c r="BA2615" s="12" t="e">
        <f>IF(BW2615=7,0,AJ2615&amp;IF(#REF!="SI",1,IF(#REF!="NO",2,IF(#REF!="VIH + PREVIO",3,0))))</f>
        <v>#REF!</v>
      </c>
      <c r="BB2615" s="13" t="e">
        <f>IF(AND(#REF!="POSITIVO",#REF!="POSITIVO"),1,IF(#REF!="NEGATIVO",2,IF(#REF!="VIH + PREVIO",3,0)))</f>
        <v>#REF!</v>
      </c>
      <c r="BC2615" s="10" t="e">
        <f>IF(#REF!="SI",1,IF(#REF!="NO",2,0))</f>
        <v>#REF!</v>
      </c>
      <c r="BD2615" s="10" t="e">
        <f>IF(#REF!="SI",1,IF(#REF!="NO",2,0))</f>
        <v>#REF!</v>
      </c>
      <c r="BE2615" s="10" t="e">
        <f>IF(OR(#REF!="VIH + PREVIO",#REF!="VIH + PREVIO",#REF!="VIH + PREVIO"),1,0)</f>
        <v>#REF!</v>
      </c>
      <c r="BF2615" s="13" t="e">
        <f>IF(OR(#REF!="POSITIVO",#REF!="NEGATIVO"),1,IF(#REF!="PACIENTE NO ACEPTA",2,IF(#REF!="VIH + PREVIO",3,0)))</f>
        <v>#REF!</v>
      </c>
      <c r="BG2615" s="10" t="e">
        <f t="shared" si="1230"/>
        <v>#REF!</v>
      </c>
      <c r="BH2615" s="10" t="e">
        <f t="shared" si="1231"/>
        <v>#REF!</v>
      </c>
      <c r="BI2615" s="10" t="e">
        <f t="shared" si="1232"/>
        <v>#REF!</v>
      </c>
      <c r="BJ2615" s="10" t="e">
        <f t="shared" si="1233"/>
        <v>#REF!</v>
      </c>
      <c r="BK2615" s="10" t="e">
        <f t="shared" si="1234"/>
        <v>#REF!</v>
      </c>
      <c r="BL2615" s="10" t="e">
        <f t="shared" si="1235"/>
        <v>#REF!</v>
      </c>
      <c r="BM2615" s="10" t="e">
        <f>IF(OR(BW2615=7,AQ2615=6),0,IF(#REF!="I",1,IF(#REF!="II",2,IF(#REF!="III",3,IF(#REF!="IV",4))))&amp;AP2615&amp;AQ2615&amp;AR2615&amp;AS2615&amp;AT2615&amp;AU2615&amp;AX2615)</f>
        <v>#REF!</v>
      </c>
      <c r="BN2615" s="10" t="e">
        <f t="shared" si="1236"/>
        <v>#REF!</v>
      </c>
      <c r="BO2615" s="10" t="e">
        <f t="shared" si="1237"/>
        <v>#REF!</v>
      </c>
      <c r="BP2615" s="10" t="e">
        <f t="shared" si="1238"/>
        <v>#REF!</v>
      </c>
      <c r="BQ2615" s="10" t="e">
        <f t="shared" si="1239"/>
        <v>#REF!</v>
      </c>
      <c r="BR2615" s="10" t="e">
        <f t="shared" si="1240"/>
        <v>#REF!</v>
      </c>
      <c r="BS2615" s="10" t="e">
        <f t="shared" si="1241"/>
        <v>#REF!</v>
      </c>
      <c r="BT2615" s="10" t="e">
        <f>IF(OR(BW2615=7,AQ2615=6),0,AO2615&amp;IF(#REF!="SI",1,IF(#REF!="NO",2,IF(#REF!="VIH + PREVIO",3,0))))</f>
        <v>#REF!</v>
      </c>
      <c r="BU2615" s="10" t="e">
        <f>IF(OR(BW2615=7,AQ2615=6),0,IF(#REF!="-",1,0))</f>
        <v>#REF!</v>
      </c>
      <c r="BV2615" s="10" t="e">
        <f t="shared" si="1242"/>
        <v>#REF!</v>
      </c>
      <c r="BW26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5" s="10" t="e">
        <f t="shared" si="1247"/>
        <v>#REF!</v>
      </c>
      <c r="BY2615" s="10" t="e">
        <f t="shared" si="1243"/>
        <v>#REF!</v>
      </c>
      <c r="BZ2615" s="10" t="e">
        <f t="shared" si="1248"/>
        <v>#REF!</v>
      </c>
      <c r="CA2615" s="10"/>
    </row>
    <row r="2616" spans="1:79" ht="23.25" customHeight="1" x14ac:dyDescent="0.3">
      <c r="A2616" s="7">
        <v>2614</v>
      </c>
      <c r="B2616" s="43"/>
      <c r="C2616" s="44"/>
      <c r="D2616" s="45"/>
      <c r="E2616" s="46"/>
      <c r="F2616" s="46"/>
      <c r="G2616" s="46"/>
      <c r="H2616" s="50"/>
      <c r="I2616" s="51"/>
      <c r="J2616" s="52"/>
      <c r="K2616" s="51"/>
      <c r="L2616" s="53"/>
      <c r="M2616" s="54"/>
      <c r="N2616" s="43"/>
      <c r="O2616" s="55"/>
      <c r="P2616" s="46"/>
      <c r="Q2616" s="46"/>
      <c r="R2616" s="46"/>
      <c r="S2616" s="43"/>
      <c r="T2616" s="56"/>
      <c r="U2616" s="46"/>
      <c r="V2616" s="57"/>
      <c r="W2616" s="58"/>
      <c r="X2616" s="57"/>
      <c r="Y2616" s="46"/>
      <c r="Z2616" s="57"/>
      <c r="AA2616" s="59"/>
      <c r="AB2616" s="60"/>
      <c r="AJ2616" s="11">
        <f t="shared" si="1246"/>
        <v>13</v>
      </c>
      <c r="AK2616" s="11">
        <f t="shared" si="1249"/>
        <v>0</v>
      </c>
      <c r="AL2616" s="11">
        <f t="shared" si="1250"/>
        <v>0</v>
      </c>
      <c r="AM2616" s="11">
        <f t="shared" si="1251"/>
        <v>0</v>
      </c>
      <c r="AN2616" s="11">
        <f t="shared" si="1252"/>
        <v>0</v>
      </c>
      <c r="AO2616" s="4" t="e">
        <f>IF(#REF!="I",1,IF(#REF!="II",2,IF(#REF!="III",3,IF(#REF!="IV",4))))</f>
        <v>#REF!</v>
      </c>
      <c r="AP2616" s="11" t="e">
        <f>IF(#REF!="PULMONAR",1,IF(AND(#REF!="EXTRAPULMONAR",#REF!&lt;&gt;"MENINGEA"),2,IF(AND(#REF!="EXTRAPULMONAR",#REF!="MENINGEA"),3,)))</f>
        <v>#REF!</v>
      </c>
      <c r="AQ26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6" s="4">
        <f t="shared" si="1253"/>
        <v>0</v>
      </c>
      <c r="AS2616" s="10">
        <f t="shared" si="1254"/>
        <v>0</v>
      </c>
      <c r="AT2616" s="10">
        <f t="shared" si="1255"/>
        <v>0</v>
      </c>
      <c r="AU2616" s="10" t="str">
        <f t="shared" si="1256"/>
        <v>0</v>
      </c>
      <c r="AV2616" s="11" t="e">
        <f t="shared" si="1257"/>
        <v>#N/A</v>
      </c>
      <c r="AW2616" s="4" t="e">
        <f t="shared" si="1258"/>
        <v>#N/A</v>
      </c>
      <c r="AX2616" s="10" t="e">
        <f t="shared" si="1244"/>
        <v>#N/A</v>
      </c>
      <c r="AY2616" s="10" t="e">
        <f t="shared" si="1245"/>
        <v>#N/A</v>
      </c>
      <c r="AZ2616" s="10" t="e">
        <f t="shared" si="1229"/>
        <v>#REF!</v>
      </c>
      <c r="BA2616" s="12" t="e">
        <f>IF(BW2616=7,0,AJ2616&amp;IF(#REF!="SI",1,IF(#REF!="NO",2,IF(#REF!="VIH + PREVIO",3,0))))</f>
        <v>#REF!</v>
      </c>
      <c r="BB2616" s="13" t="e">
        <f>IF(AND(#REF!="POSITIVO",#REF!="POSITIVO"),1,IF(#REF!="NEGATIVO",2,IF(#REF!="VIH + PREVIO",3,0)))</f>
        <v>#REF!</v>
      </c>
      <c r="BC2616" s="10" t="e">
        <f>IF(#REF!="SI",1,IF(#REF!="NO",2,0))</f>
        <v>#REF!</v>
      </c>
      <c r="BD2616" s="10" t="e">
        <f>IF(#REF!="SI",1,IF(#REF!="NO",2,0))</f>
        <v>#REF!</v>
      </c>
      <c r="BE2616" s="10" t="e">
        <f>IF(OR(#REF!="VIH + PREVIO",#REF!="VIH + PREVIO",#REF!="VIH + PREVIO"),1,0)</f>
        <v>#REF!</v>
      </c>
      <c r="BF2616" s="13" t="e">
        <f>IF(OR(#REF!="POSITIVO",#REF!="NEGATIVO"),1,IF(#REF!="PACIENTE NO ACEPTA",2,IF(#REF!="VIH + PREVIO",3,0)))</f>
        <v>#REF!</v>
      </c>
      <c r="BG2616" s="10" t="e">
        <f t="shared" si="1230"/>
        <v>#REF!</v>
      </c>
      <c r="BH2616" s="10" t="e">
        <f t="shared" si="1231"/>
        <v>#REF!</v>
      </c>
      <c r="BI2616" s="10" t="e">
        <f t="shared" si="1232"/>
        <v>#REF!</v>
      </c>
      <c r="BJ2616" s="10" t="e">
        <f t="shared" si="1233"/>
        <v>#REF!</v>
      </c>
      <c r="BK2616" s="10" t="e">
        <f t="shared" si="1234"/>
        <v>#REF!</v>
      </c>
      <c r="BL2616" s="10" t="e">
        <f t="shared" si="1235"/>
        <v>#REF!</v>
      </c>
      <c r="BM2616" s="10" t="e">
        <f>IF(OR(BW2616=7,AQ2616=6),0,IF(#REF!="I",1,IF(#REF!="II",2,IF(#REF!="III",3,IF(#REF!="IV",4))))&amp;AP2616&amp;AQ2616&amp;AR2616&amp;AS2616&amp;AT2616&amp;AU2616&amp;AX2616)</f>
        <v>#REF!</v>
      </c>
      <c r="BN2616" s="10" t="e">
        <f t="shared" si="1236"/>
        <v>#REF!</v>
      </c>
      <c r="BO2616" s="10" t="e">
        <f t="shared" si="1237"/>
        <v>#REF!</v>
      </c>
      <c r="BP2616" s="10" t="e">
        <f t="shared" si="1238"/>
        <v>#REF!</v>
      </c>
      <c r="BQ2616" s="10" t="e">
        <f t="shared" si="1239"/>
        <v>#REF!</v>
      </c>
      <c r="BR2616" s="10" t="e">
        <f t="shared" si="1240"/>
        <v>#REF!</v>
      </c>
      <c r="BS2616" s="10" t="e">
        <f t="shared" si="1241"/>
        <v>#REF!</v>
      </c>
      <c r="BT2616" s="10" t="e">
        <f>IF(OR(BW2616=7,AQ2616=6),0,AO2616&amp;IF(#REF!="SI",1,IF(#REF!="NO",2,IF(#REF!="VIH + PREVIO",3,0))))</f>
        <v>#REF!</v>
      </c>
      <c r="BU2616" s="10" t="e">
        <f>IF(OR(BW2616=7,AQ2616=6),0,IF(#REF!="-",1,0))</f>
        <v>#REF!</v>
      </c>
      <c r="BV2616" s="10" t="e">
        <f t="shared" si="1242"/>
        <v>#REF!</v>
      </c>
      <c r="BW26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6" s="10" t="e">
        <f t="shared" si="1247"/>
        <v>#REF!</v>
      </c>
      <c r="BY2616" s="10" t="e">
        <f t="shared" si="1243"/>
        <v>#REF!</v>
      </c>
      <c r="BZ2616" s="10" t="e">
        <f t="shared" si="1248"/>
        <v>#REF!</v>
      </c>
      <c r="CA2616" s="10"/>
    </row>
    <row r="2617" spans="1:79" ht="23.25" customHeight="1" x14ac:dyDescent="0.3">
      <c r="A2617" s="7">
        <v>2615</v>
      </c>
      <c r="B2617" s="43"/>
      <c r="C2617" s="44"/>
      <c r="D2617" s="45"/>
      <c r="E2617" s="46"/>
      <c r="F2617" s="46"/>
      <c r="G2617" s="46"/>
      <c r="H2617" s="50"/>
      <c r="I2617" s="51"/>
      <c r="J2617" s="52"/>
      <c r="K2617" s="51"/>
      <c r="L2617" s="53"/>
      <c r="M2617" s="54"/>
      <c r="N2617" s="43"/>
      <c r="O2617" s="55"/>
      <c r="P2617" s="46"/>
      <c r="Q2617" s="46"/>
      <c r="R2617" s="46"/>
      <c r="S2617" s="43"/>
      <c r="T2617" s="56"/>
      <c r="U2617" s="46"/>
      <c r="V2617" s="57"/>
      <c r="W2617" s="58"/>
      <c r="X2617" s="57"/>
      <c r="Y2617" s="46"/>
      <c r="Z2617" s="57"/>
      <c r="AA2617" s="59"/>
      <c r="AB2617" s="60"/>
      <c r="AJ2617" s="11">
        <f t="shared" si="1246"/>
        <v>13</v>
      </c>
      <c r="AK2617" s="11">
        <f t="shared" si="1249"/>
        <v>0</v>
      </c>
      <c r="AL2617" s="11">
        <f t="shared" si="1250"/>
        <v>0</v>
      </c>
      <c r="AM2617" s="11">
        <f t="shared" si="1251"/>
        <v>0</v>
      </c>
      <c r="AN2617" s="11">
        <f t="shared" si="1252"/>
        <v>0</v>
      </c>
      <c r="AO2617" s="4" t="e">
        <f>IF(#REF!="I",1,IF(#REF!="II",2,IF(#REF!="III",3,IF(#REF!="IV",4))))</f>
        <v>#REF!</v>
      </c>
      <c r="AP2617" s="11" t="e">
        <f>IF(#REF!="PULMONAR",1,IF(AND(#REF!="EXTRAPULMONAR",#REF!&lt;&gt;"MENINGEA"),2,IF(AND(#REF!="EXTRAPULMONAR",#REF!="MENINGEA"),3,)))</f>
        <v>#REF!</v>
      </c>
      <c r="AQ26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7" s="4">
        <f t="shared" si="1253"/>
        <v>0</v>
      </c>
      <c r="AS2617" s="10">
        <f t="shared" si="1254"/>
        <v>0</v>
      </c>
      <c r="AT2617" s="10">
        <f t="shared" si="1255"/>
        <v>0</v>
      </c>
      <c r="AU2617" s="10" t="str">
        <f t="shared" si="1256"/>
        <v>0</v>
      </c>
      <c r="AV2617" s="11" t="e">
        <f t="shared" si="1257"/>
        <v>#N/A</v>
      </c>
      <c r="AW2617" s="4" t="e">
        <f t="shared" si="1258"/>
        <v>#N/A</v>
      </c>
      <c r="AX2617" s="10" t="e">
        <f t="shared" si="1244"/>
        <v>#N/A</v>
      </c>
      <c r="AY2617" s="10" t="e">
        <f t="shared" si="1245"/>
        <v>#N/A</v>
      </c>
      <c r="AZ2617" s="10" t="e">
        <f t="shared" si="1229"/>
        <v>#REF!</v>
      </c>
      <c r="BA2617" s="12" t="e">
        <f>IF(BW2617=7,0,AJ2617&amp;IF(#REF!="SI",1,IF(#REF!="NO",2,IF(#REF!="VIH + PREVIO",3,0))))</f>
        <v>#REF!</v>
      </c>
      <c r="BB2617" s="13" t="e">
        <f>IF(AND(#REF!="POSITIVO",#REF!="POSITIVO"),1,IF(#REF!="NEGATIVO",2,IF(#REF!="VIH + PREVIO",3,0)))</f>
        <v>#REF!</v>
      </c>
      <c r="BC2617" s="10" t="e">
        <f>IF(#REF!="SI",1,IF(#REF!="NO",2,0))</f>
        <v>#REF!</v>
      </c>
      <c r="BD2617" s="10" t="e">
        <f>IF(#REF!="SI",1,IF(#REF!="NO",2,0))</f>
        <v>#REF!</v>
      </c>
      <c r="BE2617" s="10" t="e">
        <f>IF(OR(#REF!="VIH + PREVIO",#REF!="VIH + PREVIO",#REF!="VIH + PREVIO"),1,0)</f>
        <v>#REF!</v>
      </c>
      <c r="BF2617" s="13" t="e">
        <f>IF(OR(#REF!="POSITIVO",#REF!="NEGATIVO"),1,IF(#REF!="PACIENTE NO ACEPTA",2,IF(#REF!="VIH + PREVIO",3,0)))</f>
        <v>#REF!</v>
      </c>
      <c r="BG2617" s="10" t="e">
        <f t="shared" si="1230"/>
        <v>#REF!</v>
      </c>
      <c r="BH2617" s="10" t="e">
        <f t="shared" si="1231"/>
        <v>#REF!</v>
      </c>
      <c r="BI2617" s="10" t="e">
        <f t="shared" si="1232"/>
        <v>#REF!</v>
      </c>
      <c r="BJ2617" s="10" t="e">
        <f t="shared" si="1233"/>
        <v>#REF!</v>
      </c>
      <c r="BK2617" s="10" t="e">
        <f t="shared" si="1234"/>
        <v>#REF!</v>
      </c>
      <c r="BL2617" s="10" t="e">
        <f t="shared" si="1235"/>
        <v>#REF!</v>
      </c>
      <c r="BM2617" s="10" t="e">
        <f>IF(OR(BW2617=7,AQ2617=6),0,IF(#REF!="I",1,IF(#REF!="II",2,IF(#REF!="III",3,IF(#REF!="IV",4))))&amp;AP2617&amp;AQ2617&amp;AR2617&amp;AS2617&amp;AT2617&amp;AU2617&amp;AX2617)</f>
        <v>#REF!</v>
      </c>
      <c r="BN2617" s="10" t="e">
        <f t="shared" si="1236"/>
        <v>#REF!</v>
      </c>
      <c r="BO2617" s="10" t="e">
        <f t="shared" si="1237"/>
        <v>#REF!</v>
      </c>
      <c r="BP2617" s="10" t="e">
        <f t="shared" si="1238"/>
        <v>#REF!</v>
      </c>
      <c r="BQ2617" s="10" t="e">
        <f t="shared" si="1239"/>
        <v>#REF!</v>
      </c>
      <c r="BR2617" s="10" t="e">
        <f t="shared" si="1240"/>
        <v>#REF!</v>
      </c>
      <c r="BS2617" s="10" t="e">
        <f t="shared" si="1241"/>
        <v>#REF!</v>
      </c>
      <c r="BT2617" s="10" t="e">
        <f>IF(OR(BW2617=7,AQ2617=6),0,AO2617&amp;IF(#REF!="SI",1,IF(#REF!="NO",2,IF(#REF!="VIH + PREVIO",3,0))))</f>
        <v>#REF!</v>
      </c>
      <c r="BU2617" s="10" t="e">
        <f>IF(OR(BW2617=7,AQ2617=6),0,IF(#REF!="-",1,0))</f>
        <v>#REF!</v>
      </c>
      <c r="BV2617" s="10" t="e">
        <f t="shared" si="1242"/>
        <v>#REF!</v>
      </c>
      <c r="BW26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7" s="10" t="e">
        <f t="shared" si="1247"/>
        <v>#REF!</v>
      </c>
      <c r="BY2617" s="10" t="e">
        <f t="shared" si="1243"/>
        <v>#REF!</v>
      </c>
      <c r="BZ2617" s="10" t="e">
        <f t="shared" si="1248"/>
        <v>#REF!</v>
      </c>
      <c r="CA2617" s="10"/>
    </row>
    <row r="2618" spans="1:79" ht="23.25" customHeight="1" x14ac:dyDescent="0.3">
      <c r="A2618" s="7">
        <v>2616</v>
      </c>
      <c r="B2618" s="43"/>
      <c r="C2618" s="44"/>
      <c r="D2618" s="45"/>
      <c r="E2618" s="46"/>
      <c r="F2618" s="46"/>
      <c r="G2618" s="46"/>
      <c r="H2618" s="50"/>
      <c r="I2618" s="51"/>
      <c r="J2618" s="52"/>
      <c r="K2618" s="51"/>
      <c r="L2618" s="53"/>
      <c r="M2618" s="54"/>
      <c r="N2618" s="43"/>
      <c r="O2618" s="55"/>
      <c r="P2618" s="46"/>
      <c r="Q2618" s="46"/>
      <c r="R2618" s="46"/>
      <c r="S2618" s="43"/>
      <c r="T2618" s="56"/>
      <c r="U2618" s="46"/>
      <c r="V2618" s="57"/>
      <c r="W2618" s="58"/>
      <c r="X2618" s="57"/>
      <c r="Y2618" s="46"/>
      <c r="Z2618" s="57"/>
      <c r="AA2618" s="59"/>
      <c r="AB2618" s="60"/>
      <c r="AJ2618" s="11">
        <f t="shared" si="1246"/>
        <v>13</v>
      </c>
      <c r="AK2618" s="11">
        <f t="shared" si="1249"/>
        <v>0</v>
      </c>
      <c r="AL2618" s="11">
        <f t="shared" si="1250"/>
        <v>0</v>
      </c>
      <c r="AM2618" s="11">
        <f t="shared" si="1251"/>
        <v>0</v>
      </c>
      <c r="AN2618" s="11">
        <f t="shared" si="1252"/>
        <v>0</v>
      </c>
      <c r="AO2618" s="4" t="e">
        <f>IF(#REF!="I",1,IF(#REF!="II",2,IF(#REF!="III",3,IF(#REF!="IV",4))))</f>
        <v>#REF!</v>
      </c>
      <c r="AP2618" s="11" t="e">
        <f>IF(#REF!="PULMONAR",1,IF(AND(#REF!="EXTRAPULMONAR",#REF!&lt;&gt;"MENINGEA"),2,IF(AND(#REF!="EXTRAPULMONAR",#REF!="MENINGEA"),3,)))</f>
        <v>#REF!</v>
      </c>
      <c r="AQ26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8" s="4">
        <f t="shared" si="1253"/>
        <v>0</v>
      </c>
      <c r="AS2618" s="10">
        <f t="shared" si="1254"/>
        <v>0</v>
      </c>
      <c r="AT2618" s="10">
        <f t="shared" si="1255"/>
        <v>0</v>
      </c>
      <c r="AU2618" s="10" t="str">
        <f t="shared" si="1256"/>
        <v>0</v>
      </c>
      <c r="AV2618" s="11" t="e">
        <f t="shared" si="1257"/>
        <v>#N/A</v>
      </c>
      <c r="AW2618" s="4" t="e">
        <f t="shared" si="1258"/>
        <v>#N/A</v>
      </c>
      <c r="AX2618" s="10" t="e">
        <f t="shared" si="1244"/>
        <v>#N/A</v>
      </c>
      <c r="AY2618" s="10" t="e">
        <f t="shared" si="1245"/>
        <v>#N/A</v>
      </c>
      <c r="AZ2618" s="10" t="e">
        <f t="shared" si="1229"/>
        <v>#REF!</v>
      </c>
      <c r="BA2618" s="12" t="e">
        <f>IF(BW2618=7,0,AJ2618&amp;IF(#REF!="SI",1,IF(#REF!="NO",2,IF(#REF!="VIH + PREVIO",3,0))))</f>
        <v>#REF!</v>
      </c>
      <c r="BB2618" s="13" t="e">
        <f>IF(AND(#REF!="POSITIVO",#REF!="POSITIVO"),1,IF(#REF!="NEGATIVO",2,IF(#REF!="VIH + PREVIO",3,0)))</f>
        <v>#REF!</v>
      </c>
      <c r="BC2618" s="10" t="e">
        <f>IF(#REF!="SI",1,IF(#REF!="NO",2,0))</f>
        <v>#REF!</v>
      </c>
      <c r="BD2618" s="10" t="e">
        <f>IF(#REF!="SI",1,IF(#REF!="NO",2,0))</f>
        <v>#REF!</v>
      </c>
      <c r="BE2618" s="10" t="e">
        <f>IF(OR(#REF!="VIH + PREVIO",#REF!="VIH + PREVIO",#REF!="VIH + PREVIO"),1,0)</f>
        <v>#REF!</v>
      </c>
      <c r="BF2618" s="13" t="e">
        <f>IF(OR(#REF!="POSITIVO",#REF!="NEGATIVO"),1,IF(#REF!="PACIENTE NO ACEPTA",2,IF(#REF!="VIH + PREVIO",3,0)))</f>
        <v>#REF!</v>
      </c>
      <c r="BG2618" s="10" t="e">
        <f t="shared" si="1230"/>
        <v>#REF!</v>
      </c>
      <c r="BH2618" s="10" t="e">
        <f t="shared" si="1231"/>
        <v>#REF!</v>
      </c>
      <c r="BI2618" s="10" t="e">
        <f t="shared" si="1232"/>
        <v>#REF!</v>
      </c>
      <c r="BJ2618" s="10" t="e">
        <f t="shared" si="1233"/>
        <v>#REF!</v>
      </c>
      <c r="BK2618" s="10" t="e">
        <f t="shared" si="1234"/>
        <v>#REF!</v>
      </c>
      <c r="BL2618" s="10" t="e">
        <f t="shared" si="1235"/>
        <v>#REF!</v>
      </c>
      <c r="BM2618" s="10" t="e">
        <f>IF(OR(BW2618=7,AQ2618=6),0,IF(#REF!="I",1,IF(#REF!="II",2,IF(#REF!="III",3,IF(#REF!="IV",4))))&amp;AP2618&amp;AQ2618&amp;AR2618&amp;AS2618&amp;AT2618&amp;AU2618&amp;AX2618)</f>
        <v>#REF!</v>
      </c>
      <c r="BN2618" s="10" t="e">
        <f t="shared" si="1236"/>
        <v>#REF!</v>
      </c>
      <c r="BO2618" s="10" t="e">
        <f t="shared" si="1237"/>
        <v>#REF!</v>
      </c>
      <c r="BP2618" s="10" t="e">
        <f t="shared" si="1238"/>
        <v>#REF!</v>
      </c>
      <c r="BQ2618" s="10" t="e">
        <f t="shared" si="1239"/>
        <v>#REF!</v>
      </c>
      <c r="BR2618" s="10" t="e">
        <f t="shared" si="1240"/>
        <v>#REF!</v>
      </c>
      <c r="BS2618" s="10" t="e">
        <f t="shared" si="1241"/>
        <v>#REF!</v>
      </c>
      <c r="BT2618" s="10" t="e">
        <f>IF(OR(BW2618=7,AQ2618=6),0,AO2618&amp;IF(#REF!="SI",1,IF(#REF!="NO",2,IF(#REF!="VIH + PREVIO",3,0))))</f>
        <v>#REF!</v>
      </c>
      <c r="BU2618" s="10" t="e">
        <f>IF(OR(BW2618=7,AQ2618=6),0,IF(#REF!="-",1,0))</f>
        <v>#REF!</v>
      </c>
      <c r="BV2618" s="10" t="e">
        <f t="shared" si="1242"/>
        <v>#REF!</v>
      </c>
      <c r="BW26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8" s="10" t="e">
        <f t="shared" si="1247"/>
        <v>#REF!</v>
      </c>
      <c r="BY2618" s="10" t="e">
        <f t="shared" si="1243"/>
        <v>#REF!</v>
      </c>
      <c r="BZ2618" s="10" t="e">
        <f t="shared" si="1248"/>
        <v>#REF!</v>
      </c>
      <c r="CA2618" s="10"/>
    </row>
    <row r="2619" spans="1:79" ht="23.25" customHeight="1" x14ac:dyDescent="0.3">
      <c r="A2619" s="7">
        <v>2617</v>
      </c>
      <c r="B2619" s="43"/>
      <c r="C2619" s="44"/>
      <c r="D2619" s="45"/>
      <c r="E2619" s="46"/>
      <c r="F2619" s="46"/>
      <c r="G2619" s="46"/>
      <c r="H2619" s="50"/>
      <c r="I2619" s="51"/>
      <c r="J2619" s="52"/>
      <c r="K2619" s="51"/>
      <c r="L2619" s="53"/>
      <c r="M2619" s="54"/>
      <c r="N2619" s="43"/>
      <c r="O2619" s="55"/>
      <c r="P2619" s="46"/>
      <c r="Q2619" s="46"/>
      <c r="R2619" s="46"/>
      <c r="S2619" s="43"/>
      <c r="T2619" s="56"/>
      <c r="U2619" s="46"/>
      <c r="V2619" s="57"/>
      <c r="W2619" s="58"/>
      <c r="X2619" s="57"/>
      <c r="Y2619" s="46"/>
      <c r="Z2619" s="57"/>
      <c r="AA2619" s="59"/>
      <c r="AB2619" s="60"/>
      <c r="AJ2619" s="11">
        <f t="shared" si="1246"/>
        <v>13</v>
      </c>
      <c r="AK2619" s="11">
        <f t="shared" si="1249"/>
        <v>0</v>
      </c>
      <c r="AL2619" s="11">
        <f t="shared" si="1250"/>
        <v>0</v>
      </c>
      <c r="AM2619" s="11">
        <f t="shared" si="1251"/>
        <v>0</v>
      </c>
      <c r="AN2619" s="11">
        <f t="shared" si="1252"/>
        <v>0</v>
      </c>
      <c r="AO2619" s="4" t="e">
        <f>IF(#REF!="I",1,IF(#REF!="II",2,IF(#REF!="III",3,IF(#REF!="IV",4))))</f>
        <v>#REF!</v>
      </c>
      <c r="AP2619" s="11" t="e">
        <f>IF(#REF!="PULMONAR",1,IF(AND(#REF!="EXTRAPULMONAR",#REF!&lt;&gt;"MENINGEA"),2,IF(AND(#REF!="EXTRAPULMONAR",#REF!="MENINGEA"),3,)))</f>
        <v>#REF!</v>
      </c>
      <c r="AQ26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19" s="4">
        <f t="shared" si="1253"/>
        <v>0</v>
      </c>
      <c r="AS2619" s="10">
        <f t="shared" si="1254"/>
        <v>0</v>
      </c>
      <c r="AT2619" s="10">
        <f t="shared" si="1255"/>
        <v>0</v>
      </c>
      <c r="AU2619" s="10" t="str">
        <f t="shared" si="1256"/>
        <v>0</v>
      </c>
      <c r="AV2619" s="11" t="e">
        <f t="shared" si="1257"/>
        <v>#N/A</v>
      </c>
      <c r="AW2619" s="4" t="e">
        <f t="shared" si="1258"/>
        <v>#N/A</v>
      </c>
      <c r="AX2619" s="10" t="e">
        <f t="shared" si="1244"/>
        <v>#N/A</v>
      </c>
      <c r="AY2619" s="10" t="e">
        <f t="shared" si="1245"/>
        <v>#N/A</v>
      </c>
      <c r="AZ2619" s="10" t="e">
        <f t="shared" si="1229"/>
        <v>#REF!</v>
      </c>
      <c r="BA2619" s="12" t="e">
        <f>IF(BW2619=7,0,AJ2619&amp;IF(#REF!="SI",1,IF(#REF!="NO",2,IF(#REF!="VIH + PREVIO",3,0))))</f>
        <v>#REF!</v>
      </c>
      <c r="BB2619" s="13" t="e">
        <f>IF(AND(#REF!="POSITIVO",#REF!="POSITIVO"),1,IF(#REF!="NEGATIVO",2,IF(#REF!="VIH + PREVIO",3,0)))</f>
        <v>#REF!</v>
      </c>
      <c r="BC2619" s="10" t="e">
        <f>IF(#REF!="SI",1,IF(#REF!="NO",2,0))</f>
        <v>#REF!</v>
      </c>
      <c r="BD2619" s="10" t="e">
        <f>IF(#REF!="SI",1,IF(#REF!="NO",2,0))</f>
        <v>#REF!</v>
      </c>
      <c r="BE2619" s="10" t="e">
        <f>IF(OR(#REF!="VIH + PREVIO",#REF!="VIH + PREVIO",#REF!="VIH + PREVIO"),1,0)</f>
        <v>#REF!</v>
      </c>
      <c r="BF2619" s="13" t="e">
        <f>IF(OR(#REF!="POSITIVO",#REF!="NEGATIVO"),1,IF(#REF!="PACIENTE NO ACEPTA",2,IF(#REF!="VIH + PREVIO",3,0)))</f>
        <v>#REF!</v>
      </c>
      <c r="BG2619" s="10" t="e">
        <f t="shared" si="1230"/>
        <v>#REF!</v>
      </c>
      <c r="BH2619" s="10" t="e">
        <f t="shared" si="1231"/>
        <v>#REF!</v>
      </c>
      <c r="BI2619" s="10" t="e">
        <f t="shared" si="1232"/>
        <v>#REF!</v>
      </c>
      <c r="BJ2619" s="10" t="e">
        <f t="shared" si="1233"/>
        <v>#REF!</v>
      </c>
      <c r="BK2619" s="10" t="e">
        <f t="shared" si="1234"/>
        <v>#REF!</v>
      </c>
      <c r="BL2619" s="10" t="e">
        <f t="shared" si="1235"/>
        <v>#REF!</v>
      </c>
      <c r="BM2619" s="10" t="e">
        <f>IF(OR(BW2619=7,AQ2619=6),0,IF(#REF!="I",1,IF(#REF!="II",2,IF(#REF!="III",3,IF(#REF!="IV",4))))&amp;AP2619&amp;AQ2619&amp;AR2619&amp;AS2619&amp;AT2619&amp;AU2619&amp;AX2619)</f>
        <v>#REF!</v>
      </c>
      <c r="BN2619" s="10" t="e">
        <f t="shared" si="1236"/>
        <v>#REF!</v>
      </c>
      <c r="BO2619" s="10" t="e">
        <f t="shared" si="1237"/>
        <v>#REF!</v>
      </c>
      <c r="BP2619" s="10" t="e">
        <f t="shared" si="1238"/>
        <v>#REF!</v>
      </c>
      <c r="BQ2619" s="10" t="e">
        <f t="shared" si="1239"/>
        <v>#REF!</v>
      </c>
      <c r="BR2619" s="10" t="e">
        <f t="shared" si="1240"/>
        <v>#REF!</v>
      </c>
      <c r="BS2619" s="10" t="e">
        <f t="shared" si="1241"/>
        <v>#REF!</v>
      </c>
      <c r="BT2619" s="10" t="e">
        <f>IF(OR(BW2619=7,AQ2619=6),0,AO2619&amp;IF(#REF!="SI",1,IF(#REF!="NO",2,IF(#REF!="VIH + PREVIO",3,0))))</f>
        <v>#REF!</v>
      </c>
      <c r="BU2619" s="10" t="e">
        <f>IF(OR(BW2619=7,AQ2619=6),0,IF(#REF!="-",1,0))</f>
        <v>#REF!</v>
      </c>
      <c r="BV2619" s="10" t="e">
        <f t="shared" si="1242"/>
        <v>#REF!</v>
      </c>
      <c r="BW26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19" s="10" t="e">
        <f t="shared" si="1247"/>
        <v>#REF!</v>
      </c>
      <c r="BY2619" s="10" t="e">
        <f t="shared" si="1243"/>
        <v>#REF!</v>
      </c>
      <c r="BZ2619" s="10" t="e">
        <f t="shared" si="1248"/>
        <v>#REF!</v>
      </c>
      <c r="CA2619" s="10"/>
    </row>
    <row r="2620" spans="1:79" ht="23.25" customHeight="1" x14ac:dyDescent="0.3">
      <c r="A2620" s="7">
        <v>2618</v>
      </c>
      <c r="B2620" s="43"/>
      <c r="C2620" s="44"/>
      <c r="D2620" s="45"/>
      <c r="E2620" s="46"/>
      <c r="F2620" s="46"/>
      <c r="G2620" s="46"/>
      <c r="H2620" s="50"/>
      <c r="I2620" s="51"/>
      <c r="J2620" s="52"/>
      <c r="K2620" s="51"/>
      <c r="L2620" s="53"/>
      <c r="M2620" s="54"/>
      <c r="N2620" s="43"/>
      <c r="O2620" s="55"/>
      <c r="P2620" s="46"/>
      <c r="Q2620" s="46"/>
      <c r="R2620" s="46"/>
      <c r="S2620" s="43"/>
      <c r="T2620" s="56"/>
      <c r="U2620" s="46"/>
      <c r="V2620" s="57"/>
      <c r="W2620" s="58"/>
      <c r="X2620" s="57"/>
      <c r="Y2620" s="46"/>
      <c r="Z2620" s="57"/>
      <c r="AA2620" s="59"/>
      <c r="AB2620" s="60"/>
      <c r="AJ2620" s="11">
        <f t="shared" si="1246"/>
        <v>13</v>
      </c>
      <c r="AK2620" s="11">
        <f t="shared" si="1249"/>
        <v>0</v>
      </c>
      <c r="AL2620" s="11">
        <f t="shared" si="1250"/>
        <v>0</v>
      </c>
      <c r="AM2620" s="11">
        <f t="shared" si="1251"/>
        <v>0</v>
      </c>
      <c r="AN2620" s="11">
        <f t="shared" si="1252"/>
        <v>0</v>
      </c>
      <c r="AO2620" s="4" t="e">
        <f>IF(#REF!="I",1,IF(#REF!="II",2,IF(#REF!="III",3,IF(#REF!="IV",4))))</f>
        <v>#REF!</v>
      </c>
      <c r="AP2620" s="11" t="e">
        <f>IF(#REF!="PULMONAR",1,IF(AND(#REF!="EXTRAPULMONAR",#REF!&lt;&gt;"MENINGEA"),2,IF(AND(#REF!="EXTRAPULMONAR",#REF!="MENINGEA"),3,)))</f>
        <v>#REF!</v>
      </c>
      <c r="AQ26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0" s="4">
        <f t="shared" si="1253"/>
        <v>0</v>
      </c>
      <c r="AS2620" s="10">
        <f t="shared" si="1254"/>
        <v>0</v>
      </c>
      <c r="AT2620" s="10">
        <f t="shared" si="1255"/>
        <v>0</v>
      </c>
      <c r="AU2620" s="10" t="str">
        <f t="shared" si="1256"/>
        <v>0</v>
      </c>
      <c r="AV2620" s="11" t="e">
        <f t="shared" si="1257"/>
        <v>#N/A</v>
      </c>
      <c r="AW2620" s="4" t="e">
        <f t="shared" si="1258"/>
        <v>#N/A</v>
      </c>
      <c r="AX2620" s="10" t="e">
        <f t="shared" si="1244"/>
        <v>#N/A</v>
      </c>
      <c r="AY2620" s="10" t="e">
        <f t="shared" si="1245"/>
        <v>#N/A</v>
      </c>
      <c r="AZ2620" s="10" t="e">
        <f t="shared" si="1229"/>
        <v>#REF!</v>
      </c>
      <c r="BA2620" s="12" t="e">
        <f>IF(BW2620=7,0,AJ2620&amp;IF(#REF!="SI",1,IF(#REF!="NO",2,IF(#REF!="VIH + PREVIO",3,0))))</f>
        <v>#REF!</v>
      </c>
      <c r="BB2620" s="13" t="e">
        <f>IF(AND(#REF!="POSITIVO",#REF!="POSITIVO"),1,IF(#REF!="NEGATIVO",2,IF(#REF!="VIH + PREVIO",3,0)))</f>
        <v>#REF!</v>
      </c>
      <c r="BC2620" s="10" t="e">
        <f>IF(#REF!="SI",1,IF(#REF!="NO",2,0))</f>
        <v>#REF!</v>
      </c>
      <c r="BD2620" s="10" t="e">
        <f>IF(#REF!="SI",1,IF(#REF!="NO",2,0))</f>
        <v>#REF!</v>
      </c>
      <c r="BE2620" s="10" t="e">
        <f>IF(OR(#REF!="VIH + PREVIO",#REF!="VIH + PREVIO",#REF!="VIH + PREVIO"),1,0)</f>
        <v>#REF!</v>
      </c>
      <c r="BF2620" s="13" t="e">
        <f>IF(OR(#REF!="POSITIVO",#REF!="NEGATIVO"),1,IF(#REF!="PACIENTE NO ACEPTA",2,IF(#REF!="VIH + PREVIO",3,0)))</f>
        <v>#REF!</v>
      </c>
      <c r="BG2620" s="10" t="e">
        <f t="shared" si="1230"/>
        <v>#REF!</v>
      </c>
      <c r="BH2620" s="10" t="e">
        <f t="shared" si="1231"/>
        <v>#REF!</v>
      </c>
      <c r="BI2620" s="10" t="e">
        <f t="shared" si="1232"/>
        <v>#REF!</v>
      </c>
      <c r="BJ2620" s="10" t="e">
        <f t="shared" si="1233"/>
        <v>#REF!</v>
      </c>
      <c r="BK2620" s="10" t="e">
        <f t="shared" si="1234"/>
        <v>#REF!</v>
      </c>
      <c r="BL2620" s="10" t="e">
        <f t="shared" si="1235"/>
        <v>#REF!</v>
      </c>
      <c r="BM2620" s="10" t="e">
        <f>IF(OR(BW2620=7,AQ2620=6),0,IF(#REF!="I",1,IF(#REF!="II",2,IF(#REF!="III",3,IF(#REF!="IV",4))))&amp;AP2620&amp;AQ2620&amp;AR2620&amp;AS2620&amp;AT2620&amp;AU2620&amp;AX2620)</f>
        <v>#REF!</v>
      </c>
      <c r="BN2620" s="10" t="e">
        <f t="shared" si="1236"/>
        <v>#REF!</v>
      </c>
      <c r="BO2620" s="10" t="e">
        <f t="shared" si="1237"/>
        <v>#REF!</v>
      </c>
      <c r="BP2620" s="10" t="e">
        <f t="shared" si="1238"/>
        <v>#REF!</v>
      </c>
      <c r="BQ2620" s="10" t="e">
        <f t="shared" si="1239"/>
        <v>#REF!</v>
      </c>
      <c r="BR2620" s="10" t="e">
        <f t="shared" si="1240"/>
        <v>#REF!</v>
      </c>
      <c r="BS2620" s="10" t="e">
        <f t="shared" si="1241"/>
        <v>#REF!</v>
      </c>
      <c r="BT2620" s="10" t="e">
        <f>IF(OR(BW2620=7,AQ2620=6),0,AO2620&amp;IF(#REF!="SI",1,IF(#REF!="NO",2,IF(#REF!="VIH + PREVIO",3,0))))</f>
        <v>#REF!</v>
      </c>
      <c r="BU2620" s="10" t="e">
        <f>IF(OR(BW2620=7,AQ2620=6),0,IF(#REF!="-",1,0))</f>
        <v>#REF!</v>
      </c>
      <c r="BV2620" s="10" t="e">
        <f t="shared" si="1242"/>
        <v>#REF!</v>
      </c>
      <c r="BW26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0" s="10" t="e">
        <f t="shared" si="1247"/>
        <v>#REF!</v>
      </c>
      <c r="BY2620" s="10" t="e">
        <f t="shared" si="1243"/>
        <v>#REF!</v>
      </c>
      <c r="BZ2620" s="10" t="e">
        <f t="shared" si="1248"/>
        <v>#REF!</v>
      </c>
      <c r="CA2620" s="10"/>
    </row>
    <row r="2621" spans="1:79" ht="23.25" customHeight="1" x14ac:dyDescent="0.3">
      <c r="A2621" s="7">
        <v>2619</v>
      </c>
      <c r="B2621" s="43"/>
      <c r="C2621" s="44"/>
      <c r="D2621" s="45"/>
      <c r="E2621" s="46"/>
      <c r="F2621" s="46"/>
      <c r="G2621" s="46"/>
      <c r="H2621" s="50"/>
      <c r="I2621" s="51"/>
      <c r="J2621" s="52"/>
      <c r="K2621" s="51"/>
      <c r="L2621" s="53"/>
      <c r="M2621" s="54"/>
      <c r="N2621" s="43"/>
      <c r="O2621" s="55"/>
      <c r="P2621" s="46"/>
      <c r="Q2621" s="46"/>
      <c r="R2621" s="46"/>
      <c r="S2621" s="43"/>
      <c r="T2621" s="56"/>
      <c r="U2621" s="46"/>
      <c r="V2621" s="57"/>
      <c r="W2621" s="58"/>
      <c r="X2621" s="57"/>
      <c r="Y2621" s="46"/>
      <c r="Z2621" s="57"/>
      <c r="AA2621" s="59"/>
      <c r="AB2621" s="60"/>
      <c r="AJ2621" s="11">
        <f t="shared" si="1246"/>
        <v>13</v>
      </c>
      <c r="AK2621" s="11">
        <f t="shared" si="1249"/>
        <v>0</v>
      </c>
      <c r="AL2621" s="11">
        <f t="shared" si="1250"/>
        <v>0</v>
      </c>
      <c r="AM2621" s="11">
        <f t="shared" si="1251"/>
        <v>0</v>
      </c>
      <c r="AN2621" s="11">
        <f t="shared" si="1252"/>
        <v>0</v>
      </c>
      <c r="AO2621" s="4" t="e">
        <f>IF(#REF!="I",1,IF(#REF!="II",2,IF(#REF!="III",3,IF(#REF!="IV",4))))</f>
        <v>#REF!</v>
      </c>
      <c r="AP2621" s="11" t="e">
        <f>IF(#REF!="PULMONAR",1,IF(AND(#REF!="EXTRAPULMONAR",#REF!&lt;&gt;"MENINGEA"),2,IF(AND(#REF!="EXTRAPULMONAR",#REF!="MENINGEA"),3,)))</f>
        <v>#REF!</v>
      </c>
      <c r="AQ26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1" s="4">
        <f t="shared" si="1253"/>
        <v>0</v>
      </c>
      <c r="AS2621" s="10">
        <f t="shared" si="1254"/>
        <v>0</v>
      </c>
      <c r="AT2621" s="10">
        <f t="shared" si="1255"/>
        <v>0</v>
      </c>
      <c r="AU2621" s="10" t="str">
        <f t="shared" si="1256"/>
        <v>0</v>
      </c>
      <c r="AV2621" s="11" t="e">
        <f t="shared" si="1257"/>
        <v>#N/A</v>
      </c>
      <c r="AW2621" s="4" t="e">
        <f t="shared" si="1258"/>
        <v>#N/A</v>
      </c>
      <c r="AX2621" s="10" t="e">
        <f t="shared" si="1244"/>
        <v>#N/A</v>
      </c>
      <c r="AY2621" s="10" t="e">
        <f t="shared" si="1245"/>
        <v>#N/A</v>
      </c>
      <c r="AZ2621" s="10" t="e">
        <f t="shared" si="1229"/>
        <v>#REF!</v>
      </c>
      <c r="BA2621" s="12" t="e">
        <f>IF(BW2621=7,0,AJ2621&amp;IF(#REF!="SI",1,IF(#REF!="NO",2,IF(#REF!="VIH + PREVIO",3,0))))</f>
        <v>#REF!</v>
      </c>
      <c r="BB2621" s="13" t="e">
        <f>IF(AND(#REF!="POSITIVO",#REF!="POSITIVO"),1,IF(#REF!="NEGATIVO",2,IF(#REF!="VIH + PREVIO",3,0)))</f>
        <v>#REF!</v>
      </c>
      <c r="BC2621" s="10" t="e">
        <f>IF(#REF!="SI",1,IF(#REF!="NO",2,0))</f>
        <v>#REF!</v>
      </c>
      <c r="BD2621" s="10" t="e">
        <f>IF(#REF!="SI",1,IF(#REF!="NO",2,0))</f>
        <v>#REF!</v>
      </c>
      <c r="BE2621" s="10" t="e">
        <f>IF(OR(#REF!="VIH + PREVIO",#REF!="VIH + PREVIO",#REF!="VIH + PREVIO"),1,0)</f>
        <v>#REF!</v>
      </c>
      <c r="BF2621" s="13" t="e">
        <f>IF(OR(#REF!="POSITIVO",#REF!="NEGATIVO"),1,IF(#REF!="PACIENTE NO ACEPTA",2,IF(#REF!="VIH + PREVIO",3,0)))</f>
        <v>#REF!</v>
      </c>
      <c r="BG2621" s="10" t="e">
        <f t="shared" si="1230"/>
        <v>#REF!</v>
      </c>
      <c r="BH2621" s="10" t="e">
        <f t="shared" si="1231"/>
        <v>#REF!</v>
      </c>
      <c r="BI2621" s="10" t="e">
        <f t="shared" si="1232"/>
        <v>#REF!</v>
      </c>
      <c r="BJ2621" s="10" t="e">
        <f t="shared" si="1233"/>
        <v>#REF!</v>
      </c>
      <c r="BK2621" s="10" t="e">
        <f t="shared" si="1234"/>
        <v>#REF!</v>
      </c>
      <c r="BL2621" s="10" t="e">
        <f t="shared" si="1235"/>
        <v>#REF!</v>
      </c>
      <c r="BM2621" s="10" t="e">
        <f>IF(OR(BW2621=7,AQ2621=6),0,IF(#REF!="I",1,IF(#REF!="II",2,IF(#REF!="III",3,IF(#REF!="IV",4))))&amp;AP2621&amp;AQ2621&amp;AR2621&amp;AS2621&amp;AT2621&amp;AU2621&amp;AX2621)</f>
        <v>#REF!</v>
      </c>
      <c r="BN2621" s="10" t="e">
        <f t="shared" si="1236"/>
        <v>#REF!</v>
      </c>
      <c r="BO2621" s="10" t="e">
        <f t="shared" si="1237"/>
        <v>#REF!</v>
      </c>
      <c r="BP2621" s="10" t="e">
        <f t="shared" si="1238"/>
        <v>#REF!</v>
      </c>
      <c r="BQ2621" s="10" t="e">
        <f t="shared" si="1239"/>
        <v>#REF!</v>
      </c>
      <c r="BR2621" s="10" t="e">
        <f t="shared" si="1240"/>
        <v>#REF!</v>
      </c>
      <c r="BS2621" s="10" t="e">
        <f t="shared" si="1241"/>
        <v>#REF!</v>
      </c>
      <c r="BT2621" s="10" t="e">
        <f>IF(OR(BW2621=7,AQ2621=6),0,AO2621&amp;IF(#REF!="SI",1,IF(#REF!="NO",2,IF(#REF!="VIH + PREVIO",3,0))))</f>
        <v>#REF!</v>
      </c>
      <c r="BU2621" s="10" t="e">
        <f>IF(OR(BW2621=7,AQ2621=6),0,IF(#REF!="-",1,0))</f>
        <v>#REF!</v>
      </c>
      <c r="BV2621" s="10" t="e">
        <f t="shared" si="1242"/>
        <v>#REF!</v>
      </c>
      <c r="BW26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1" s="10" t="e">
        <f t="shared" si="1247"/>
        <v>#REF!</v>
      </c>
      <c r="BY2621" s="10" t="e">
        <f t="shared" si="1243"/>
        <v>#REF!</v>
      </c>
      <c r="BZ2621" s="10" t="e">
        <f t="shared" si="1248"/>
        <v>#REF!</v>
      </c>
      <c r="CA2621" s="10"/>
    </row>
    <row r="2622" spans="1:79" ht="23.25" customHeight="1" x14ac:dyDescent="0.3">
      <c r="A2622" s="7">
        <v>2620</v>
      </c>
      <c r="B2622" s="43"/>
      <c r="C2622" s="44"/>
      <c r="D2622" s="45"/>
      <c r="E2622" s="46"/>
      <c r="F2622" s="46"/>
      <c r="G2622" s="46"/>
      <c r="H2622" s="50"/>
      <c r="I2622" s="51"/>
      <c r="J2622" s="52"/>
      <c r="K2622" s="51"/>
      <c r="L2622" s="53"/>
      <c r="M2622" s="54"/>
      <c r="N2622" s="43"/>
      <c r="O2622" s="55"/>
      <c r="P2622" s="46"/>
      <c r="Q2622" s="46"/>
      <c r="R2622" s="46"/>
      <c r="S2622" s="43"/>
      <c r="T2622" s="56"/>
      <c r="U2622" s="46"/>
      <c r="V2622" s="57"/>
      <c r="W2622" s="58"/>
      <c r="X2622" s="57"/>
      <c r="Y2622" s="46"/>
      <c r="Z2622" s="57"/>
      <c r="AA2622" s="59"/>
      <c r="AB2622" s="60"/>
      <c r="AJ2622" s="11">
        <f t="shared" si="1246"/>
        <v>13</v>
      </c>
      <c r="AK2622" s="11">
        <f t="shared" si="1249"/>
        <v>0</v>
      </c>
      <c r="AL2622" s="11">
        <f t="shared" si="1250"/>
        <v>0</v>
      </c>
      <c r="AM2622" s="11">
        <f t="shared" si="1251"/>
        <v>0</v>
      </c>
      <c r="AN2622" s="11">
        <f t="shared" si="1252"/>
        <v>0</v>
      </c>
      <c r="AO2622" s="4" t="e">
        <f>IF(#REF!="I",1,IF(#REF!="II",2,IF(#REF!="III",3,IF(#REF!="IV",4))))</f>
        <v>#REF!</v>
      </c>
      <c r="AP2622" s="11" t="e">
        <f>IF(#REF!="PULMONAR",1,IF(AND(#REF!="EXTRAPULMONAR",#REF!&lt;&gt;"MENINGEA"),2,IF(AND(#REF!="EXTRAPULMONAR",#REF!="MENINGEA"),3,)))</f>
        <v>#REF!</v>
      </c>
      <c r="AQ26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2" s="4">
        <f t="shared" si="1253"/>
        <v>0</v>
      </c>
      <c r="AS2622" s="10">
        <f t="shared" si="1254"/>
        <v>0</v>
      </c>
      <c r="AT2622" s="10">
        <f t="shared" si="1255"/>
        <v>0</v>
      </c>
      <c r="AU2622" s="10" t="str">
        <f t="shared" si="1256"/>
        <v>0</v>
      </c>
      <c r="AV2622" s="11" t="e">
        <f t="shared" si="1257"/>
        <v>#N/A</v>
      </c>
      <c r="AW2622" s="4" t="e">
        <f t="shared" si="1258"/>
        <v>#N/A</v>
      </c>
      <c r="AX2622" s="10" t="e">
        <f t="shared" si="1244"/>
        <v>#N/A</v>
      </c>
      <c r="AY2622" s="10" t="e">
        <f t="shared" si="1245"/>
        <v>#N/A</v>
      </c>
      <c r="AZ2622" s="10" t="e">
        <f t="shared" si="1229"/>
        <v>#REF!</v>
      </c>
      <c r="BA2622" s="12" t="e">
        <f>IF(BW2622=7,0,AJ2622&amp;IF(#REF!="SI",1,IF(#REF!="NO",2,IF(#REF!="VIH + PREVIO",3,0))))</f>
        <v>#REF!</v>
      </c>
      <c r="BB2622" s="13" t="e">
        <f>IF(AND(#REF!="POSITIVO",#REF!="POSITIVO"),1,IF(#REF!="NEGATIVO",2,IF(#REF!="VIH + PREVIO",3,0)))</f>
        <v>#REF!</v>
      </c>
      <c r="BC2622" s="10" t="e">
        <f>IF(#REF!="SI",1,IF(#REF!="NO",2,0))</f>
        <v>#REF!</v>
      </c>
      <c r="BD2622" s="10" t="e">
        <f>IF(#REF!="SI",1,IF(#REF!="NO",2,0))</f>
        <v>#REF!</v>
      </c>
      <c r="BE2622" s="10" t="e">
        <f>IF(OR(#REF!="VIH + PREVIO",#REF!="VIH + PREVIO",#REF!="VIH + PREVIO"),1,0)</f>
        <v>#REF!</v>
      </c>
      <c r="BF2622" s="13" t="e">
        <f>IF(OR(#REF!="POSITIVO",#REF!="NEGATIVO"),1,IF(#REF!="PACIENTE NO ACEPTA",2,IF(#REF!="VIH + PREVIO",3,0)))</f>
        <v>#REF!</v>
      </c>
      <c r="BG2622" s="10" t="e">
        <f t="shared" si="1230"/>
        <v>#REF!</v>
      </c>
      <c r="BH2622" s="10" t="e">
        <f t="shared" si="1231"/>
        <v>#REF!</v>
      </c>
      <c r="BI2622" s="10" t="e">
        <f t="shared" si="1232"/>
        <v>#REF!</v>
      </c>
      <c r="BJ2622" s="10" t="e">
        <f t="shared" si="1233"/>
        <v>#REF!</v>
      </c>
      <c r="BK2622" s="10" t="e">
        <f t="shared" si="1234"/>
        <v>#REF!</v>
      </c>
      <c r="BL2622" s="10" t="e">
        <f t="shared" si="1235"/>
        <v>#REF!</v>
      </c>
      <c r="BM2622" s="10" t="e">
        <f>IF(OR(BW2622=7,AQ2622=6),0,IF(#REF!="I",1,IF(#REF!="II",2,IF(#REF!="III",3,IF(#REF!="IV",4))))&amp;AP2622&amp;AQ2622&amp;AR2622&amp;AS2622&amp;AT2622&amp;AU2622&amp;AX2622)</f>
        <v>#REF!</v>
      </c>
      <c r="BN2622" s="10" t="e">
        <f t="shared" si="1236"/>
        <v>#REF!</v>
      </c>
      <c r="BO2622" s="10" t="e">
        <f t="shared" si="1237"/>
        <v>#REF!</v>
      </c>
      <c r="BP2622" s="10" t="e">
        <f t="shared" si="1238"/>
        <v>#REF!</v>
      </c>
      <c r="BQ2622" s="10" t="e">
        <f t="shared" si="1239"/>
        <v>#REF!</v>
      </c>
      <c r="BR2622" s="10" t="e">
        <f t="shared" si="1240"/>
        <v>#REF!</v>
      </c>
      <c r="BS2622" s="10" t="e">
        <f t="shared" si="1241"/>
        <v>#REF!</v>
      </c>
      <c r="BT2622" s="10" t="e">
        <f>IF(OR(BW2622=7,AQ2622=6),0,AO2622&amp;IF(#REF!="SI",1,IF(#REF!="NO",2,IF(#REF!="VIH + PREVIO",3,0))))</f>
        <v>#REF!</v>
      </c>
      <c r="BU2622" s="10" t="e">
        <f>IF(OR(BW2622=7,AQ2622=6),0,IF(#REF!="-",1,0))</f>
        <v>#REF!</v>
      </c>
      <c r="BV2622" s="10" t="e">
        <f t="shared" si="1242"/>
        <v>#REF!</v>
      </c>
      <c r="BW26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2" s="10" t="e">
        <f t="shared" si="1247"/>
        <v>#REF!</v>
      </c>
      <c r="BY2622" s="10" t="e">
        <f t="shared" si="1243"/>
        <v>#REF!</v>
      </c>
      <c r="BZ2622" s="10" t="e">
        <f t="shared" si="1248"/>
        <v>#REF!</v>
      </c>
      <c r="CA2622" s="10"/>
    </row>
    <row r="2623" spans="1:79" ht="23.25" customHeight="1" x14ac:dyDescent="0.3">
      <c r="A2623" s="7">
        <v>2621</v>
      </c>
      <c r="B2623" s="43"/>
      <c r="C2623" s="44"/>
      <c r="D2623" s="45"/>
      <c r="E2623" s="46"/>
      <c r="F2623" s="46"/>
      <c r="G2623" s="46"/>
      <c r="H2623" s="50"/>
      <c r="I2623" s="51"/>
      <c r="J2623" s="52"/>
      <c r="K2623" s="51"/>
      <c r="L2623" s="53"/>
      <c r="M2623" s="54"/>
      <c r="N2623" s="43"/>
      <c r="O2623" s="55"/>
      <c r="P2623" s="46"/>
      <c r="Q2623" s="46"/>
      <c r="R2623" s="46"/>
      <c r="S2623" s="43"/>
      <c r="T2623" s="56"/>
      <c r="U2623" s="46"/>
      <c r="V2623" s="57"/>
      <c r="W2623" s="58"/>
      <c r="X2623" s="57"/>
      <c r="Y2623" s="46"/>
      <c r="Z2623" s="57"/>
      <c r="AA2623" s="59"/>
      <c r="AB2623" s="60"/>
      <c r="AJ2623" s="11">
        <f t="shared" si="1246"/>
        <v>13</v>
      </c>
      <c r="AK2623" s="11">
        <f t="shared" si="1249"/>
        <v>0</v>
      </c>
      <c r="AL2623" s="11">
        <f t="shared" si="1250"/>
        <v>0</v>
      </c>
      <c r="AM2623" s="11">
        <f t="shared" si="1251"/>
        <v>0</v>
      </c>
      <c r="AN2623" s="11">
        <f t="shared" si="1252"/>
        <v>0</v>
      </c>
      <c r="AO2623" s="4" t="e">
        <f>IF(#REF!="I",1,IF(#REF!="II",2,IF(#REF!="III",3,IF(#REF!="IV",4))))</f>
        <v>#REF!</v>
      </c>
      <c r="AP2623" s="11" t="e">
        <f>IF(#REF!="PULMONAR",1,IF(AND(#REF!="EXTRAPULMONAR",#REF!&lt;&gt;"MENINGEA"),2,IF(AND(#REF!="EXTRAPULMONAR",#REF!="MENINGEA"),3,)))</f>
        <v>#REF!</v>
      </c>
      <c r="AQ26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3" s="4">
        <f t="shared" si="1253"/>
        <v>0</v>
      </c>
      <c r="AS2623" s="10">
        <f t="shared" si="1254"/>
        <v>0</v>
      </c>
      <c r="AT2623" s="10">
        <f t="shared" si="1255"/>
        <v>0</v>
      </c>
      <c r="AU2623" s="10" t="str">
        <f t="shared" si="1256"/>
        <v>0</v>
      </c>
      <c r="AV2623" s="11" t="e">
        <f t="shared" si="1257"/>
        <v>#N/A</v>
      </c>
      <c r="AW2623" s="4" t="e">
        <f t="shared" si="1258"/>
        <v>#N/A</v>
      </c>
      <c r="AX2623" s="10" t="e">
        <f t="shared" si="1244"/>
        <v>#N/A</v>
      </c>
      <c r="AY2623" s="10" t="e">
        <f t="shared" si="1245"/>
        <v>#N/A</v>
      </c>
      <c r="AZ2623" s="10" t="e">
        <f t="shared" si="1229"/>
        <v>#REF!</v>
      </c>
      <c r="BA2623" s="12" t="e">
        <f>IF(BW2623=7,0,AJ2623&amp;IF(#REF!="SI",1,IF(#REF!="NO",2,IF(#REF!="VIH + PREVIO",3,0))))</f>
        <v>#REF!</v>
      </c>
      <c r="BB2623" s="13" t="e">
        <f>IF(AND(#REF!="POSITIVO",#REF!="POSITIVO"),1,IF(#REF!="NEGATIVO",2,IF(#REF!="VIH + PREVIO",3,0)))</f>
        <v>#REF!</v>
      </c>
      <c r="BC2623" s="10" t="e">
        <f>IF(#REF!="SI",1,IF(#REF!="NO",2,0))</f>
        <v>#REF!</v>
      </c>
      <c r="BD2623" s="10" t="e">
        <f>IF(#REF!="SI",1,IF(#REF!="NO",2,0))</f>
        <v>#REF!</v>
      </c>
      <c r="BE2623" s="10" t="e">
        <f>IF(OR(#REF!="VIH + PREVIO",#REF!="VIH + PREVIO",#REF!="VIH + PREVIO"),1,0)</f>
        <v>#REF!</v>
      </c>
      <c r="BF2623" s="13" t="e">
        <f>IF(OR(#REF!="POSITIVO",#REF!="NEGATIVO"),1,IF(#REF!="PACIENTE NO ACEPTA",2,IF(#REF!="VIH + PREVIO",3,0)))</f>
        <v>#REF!</v>
      </c>
      <c r="BG2623" s="10" t="e">
        <f t="shared" si="1230"/>
        <v>#REF!</v>
      </c>
      <c r="BH2623" s="10" t="e">
        <f t="shared" si="1231"/>
        <v>#REF!</v>
      </c>
      <c r="BI2623" s="10" t="e">
        <f t="shared" si="1232"/>
        <v>#REF!</v>
      </c>
      <c r="BJ2623" s="10" t="e">
        <f t="shared" si="1233"/>
        <v>#REF!</v>
      </c>
      <c r="BK2623" s="10" t="e">
        <f t="shared" si="1234"/>
        <v>#REF!</v>
      </c>
      <c r="BL2623" s="10" t="e">
        <f t="shared" si="1235"/>
        <v>#REF!</v>
      </c>
      <c r="BM2623" s="10" t="e">
        <f>IF(OR(BW2623=7,AQ2623=6),0,IF(#REF!="I",1,IF(#REF!="II",2,IF(#REF!="III",3,IF(#REF!="IV",4))))&amp;AP2623&amp;AQ2623&amp;AR2623&amp;AS2623&amp;AT2623&amp;AU2623&amp;AX2623)</f>
        <v>#REF!</v>
      </c>
      <c r="BN2623" s="10" t="e">
        <f t="shared" si="1236"/>
        <v>#REF!</v>
      </c>
      <c r="BO2623" s="10" t="e">
        <f t="shared" si="1237"/>
        <v>#REF!</v>
      </c>
      <c r="BP2623" s="10" t="e">
        <f t="shared" si="1238"/>
        <v>#REF!</v>
      </c>
      <c r="BQ2623" s="10" t="e">
        <f t="shared" si="1239"/>
        <v>#REF!</v>
      </c>
      <c r="BR2623" s="10" t="e">
        <f t="shared" si="1240"/>
        <v>#REF!</v>
      </c>
      <c r="BS2623" s="10" t="e">
        <f t="shared" si="1241"/>
        <v>#REF!</v>
      </c>
      <c r="BT2623" s="10" t="e">
        <f>IF(OR(BW2623=7,AQ2623=6),0,AO2623&amp;IF(#REF!="SI",1,IF(#REF!="NO",2,IF(#REF!="VIH + PREVIO",3,0))))</f>
        <v>#REF!</v>
      </c>
      <c r="BU2623" s="10" t="e">
        <f>IF(OR(BW2623=7,AQ2623=6),0,IF(#REF!="-",1,0))</f>
        <v>#REF!</v>
      </c>
      <c r="BV2623" s="10" t="e">
        <f t="shared" si="1242"/>
        <v>#REF!</v>
      </c>
      <c r="BW26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3" s="10" t="e">
        <f t="shared" si="1247"/>
        <v>#REF!</v>
      </c>
      <c r="BY2623" s="10" t="e">
        <f t="shared" si="1243"/>
        <v>#REF!</v>
      </c>
      <c r="BZ2623" s="10" t="e">
        <f t="shared" si="1248"/>
        <v>#REF!</v>
      </c>
      <c r="CA2623" s="10"/>
    </row>
    <row r="2624" spans="1:79" ht="23.25" customHeight="1" x14ac:dyDescent="0.3">
      <c r="A2624" s="7">
        <v>2622</v>
      </c>
      <c r="B2624" s="43"/>
      <c r="C2624" s="44"/>
      <c r="D2624" s="45"/>
      <c r="E2624" s="46"/>
      <c r="F2624" s="46"/>
      <c r="G2624" s="46"/>
      <c r="H2624" s="50"/>
      <c r="I2624" s="51"/>
      <c r="J2624" s="52"/>
      <c r="K2624" s="51"/>
      <c r="L2624" s="53"/>
      <c r="M2624" s="54"/>
      <c r="N2624" s="43"/>
      <c r="O2624" s="55"/>
      <c r="P2624" s="46"/>
      <c r="Q2624" s="46"/>
      <c r="R2624" s="46"/>
      <c r="S2624" s="43"/>
      <c r="T2624" s="56"/>
      <c r="U2624" s="46"/>
      <c r="V2624" s="57"/>
      <c r="W2624" s="58"/>
      <c r="X2624" s="57"/>
      <c r="Y2624" s="46"/>
      <c r="Z2624" s="57"/>
      <c r="AA2624" s="59"/>
      <c r="AB2624" s="60"/>
      <c r="AJ2624" s="11">
        <f t="shared" si="1246"/>
        <v>13</v>
      </c>
      <c r="AK2624" s="11">
        <f t="shared" si="1249"/>
        <v>0</v>
      </c>
      <c r="AL2624" s="11">
        <f t="shared" si="1250"/>
        <v>0</v>
      </c>
      <c r="AM2624" s="11">
        <f t="shared" si="1251"/>
        <v>0</v>
      </c>
      <c r="AN2624" s="11">
        <f t="shared" si="1252"/>
        <v>0</v>
      </c>
      <c r="AO2624" s="4" t="e">
        <f>IF(#REF!="I",1,IF(#REF!="II",2,IF(#REF!="III",3,IF(#REF!="IV",4))))</f>
        <v>#REF!</v>
      </c>
      <c r="AP2624" s="11" t="e">
        <f>IF(#REF!="PULMONAR",1,IF(AND(#REF!="EXTRAPULMONAR",#REF!&lt;&gt;"MENINGEA"),2,IF(AND(#REF!="EXTRAPULMONAR",#REF!="MENINGEA"),3,)))</f>
        <v>#REF!</v>
      </c>
      <c r="AQ26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4" s="4">
        <f t="shared" si="1253"/>
        <v>0</v>
      </c>
      <c r="AS2624" s="10">
        <f t="shared" si="1254"/>
        <v>0</v>
      </c>
      <c r="AT2624" s="10">
        <f t="shared" si="1255"/>
        <v>0</v>
      </c>
      <c r="AU2624" s="10" t="str">
        <f t="shared" si="1256"/>
        <v>0</v>
      </c>
      <c r="AV2624" s="11" t="e">
        <f t="shared" si="1257"/>
        <v>#N/A</v>
      </c>
      <c r="AW2624" s="4" t="e">
        <f t="shared" si="1258"/>
        <v>#N/A</v>
      </c>
      <c r="AX2624" s="10" t="e">
        <f t="shared" si="1244"/>
        <v>#N/A</v>
      </c>
      <c r="AY2624" s="10" t="e">
        <f t="shared" si="1245"/>
        <v>#N/A</v>
      </c>
      <c r="AZ2624" s="10" t="e">
        <f t="shared" si="1229"/>
        <v>#REF!</v>
      </c>
      <c r="BA2624" s="12" t="e">
        <f>IF(BW2624=7,0,AJ2624&amp;IF(#REF!="SI",1,IF(#REF!="NO",2,IF(#REF!="VIH + PREVIO",3,0))))</f>
        <v>#REF!</v>
      </c>
      <c r="BB2624" s="13" t="e">
        <f>IF(AND(#REF!="POSITIVO",#REF!="POSITIVO"),1,IF(#REF!="NEGATIVO",2,IF(#REF!="VIH + PREVIO",3,0)))</f>
        <v>#REF!</v>
      </c>
      <c r="BC2624" s="10" t="e">
        <f>IF(#REF!="SI",1,IF(#REF!="NO",2,0))</f>
        <v>#REF!</v>
      </c>
      <c r="BD2624" s="10" t="e">
        <f>IF(#REF!="SI",1,IF(#REF!="NO",2,0))</f>
        <v>#REF!</v>
      </c>
      <c r="BE2624" s="10" t="e">
        <f>IF(OR(#REF!="VIH + PREVIO",#REF!="VIH + PREVIO",#REF!="VIH + PREVIO"),1,0)</f>
        <v>#REF!</v>
      </c>
      <c r="BF2624" s="13" t="e">
        <f>IF(OR(#REF!="POSITIVO",#REF!="NEGATIVO"),1,IF(#REF!="PACIENTE NO ACEPTA",2,IF(#REF!="VIH + PREVIO",3,0)))</f>
        <v>#REF!</v>
      </c>
      <c r="BG2624" s="10" t="e">
        <f t="shared" si="1230"/>
        <v>#REF!</v>
      </c>
      <c r="BH2624" s="10" t="e">
        <f t="shared" si="1231"/>
        <v>#REF!</v>
      </c>
      <c r="BI2624" s="10" t="e">
        <f t="shared" si="1232"/>
        <v>#REF!</v>
      </c>
      <c r="BJ2624" s="10" t="e">
        <f t="shared" si="1233"/>
        <v>#REF!</v>
      </c>
      <c r="BK2624" s="10" t="e">
        <f t="shared" si="1234"/>
        <v>#REF!</v>
      </c>
      <c r="BL2624" s="10" t="e">
        <f t="shared" si="1235"/>
        <v>#REF!</v>
      </c>
      <c r="BM2624" s="10" t="e">
        <f>IF(OR(BW2624=7,AQ2624=6),0,IF(#REF!="I",1,IF(#REF!="II",2,IF(#REF!="III",3,IF(#REF!="IV",4))))&amp;AP2624&amp;AQ2624&amp;AR2624&amp;AS2624&amp;AT2624&amp;AU2624&amp;AX2624)</f>
        <v>#REF!</v>
      </c>
      <c r="BN2624" s="10" t="e">
        <f t="shared" si="1236"/>
        <v>#REF!</v>
      </c>
      <c r="BO2624" s="10" t="e">
        <f t="shared" si="1237"/>
        <v>#REF!</v>
      </c>
      <c r="BP2624" s="10" t="e">
        <f t="shared" si="1238"/>
        <v>#REF!</v>
      </c>
      <c r="BQ2624" s="10" t="e">
        <f t="shared" si="1239"/>
        <v>#REF!</v>
      </c>
      <c r="BR2624" s="10" t="e">
        <f t="shared" si="1240"/>
        <v>#REF!</v>
      </c>
      <c r="BS2624" s="10" t="e">
        <f t="shared" si="1241"/>
        <v>#REF!</v>
      </c>
      <c r="BT2624" s="10" t="e">
        <f>IF(OR(BW2624=7,AQ2624=6),0,AO2624&amp;IF(#REF!="SI",1,IF(#REF!="NO",2,IF(#REF!="VIH + PREVIO",3,0))))</f>
        <v>#REF!</v>
      </c>
      <c r="BU2624" s="10" t="e">
        <f>IF(OR(BW2624=7,AQ2624=6),0,IF(#REF!="-",1,0))</f>
        <v>#REF!</v>
      </c>
      <c r="BV2624" s="10" t="e">
        <f t="shared" si="1242"/>
        <v>#REF!</v>
      </c>
      <c r="BW26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4" s="10" t="e">
        <f t="shared" si="1247"/>
        <v>#REF!</v>
      </c>
      <c r="BY2624" s="10" t="e">
        <f t="shared" si="1243"/>
        <v>#REF!</v>
      </c>
      <c r="BZ2624" s="10" t="e">
        <f t="shared" si="1248"/>
        <v>#REF!</v>
      </c>
      <c r="CA2624" s="10"/>
    </row>
    <row r="2625" spans="1:79" ht="23.25" customHeight="1" x14ac:dyDescent="0.3">
      <c r="A2625" s="7">
        <v>2623</v>
      </c>
      <c r="B2625" s="43"/>
      <c r="C2625" s="44"/>
      <c r="D2625" s="45"/>
      <c r="E2625" s="46"/>
      <c r="F2625" s="46"/>
      <c r="G2625" s="46"/>
      <c r="H2625" s="50"/>
      <c r="I2625" s="51"/>
      <c r="J2625" s="52"/>
      <c r="K2625" s="51"/>
      <c r="L2625" s="53"/>
      <c r="M2625" s="54"/>
      <c r="N2625" s="43"/>
      <c r="O2625" s="55"/>
      <c r="P2625" s="46"/>
      <c r="Q2625" s="46"/>
      <c r="R2625" s="46"/>
      <c r="S2625" s="43"/>
      <c r="T2625" s="56"/>
      <c r="U2625" s="46"/>
      <c r="V2625" s="57"/>
      <c r="W2625" s="58"/>
      <c r="X2625" s="57"/>
      <c r="Y2625" s="46"/>
      <c r="Z2625" s="57"/>
      <c r="AA2625" s="59"/>
      <c r="AB2625" s="60"/>
      <c r="AJ2625" s="11">
        <f t="shared" si="1246"/>
        <v>13</v>
      </c>
      <c r="AK2625" s="11">
        <f t="shared" si="1249"/>
        <v>0</v>
      </c>
      <c r="AL2625" s="11">
        <f t="shared" si="1250"/>
        <v>0</v>
      </c>
      <c r="AM2625" s="11">
        <f t="shared" si="1251"/>
        <v>0</v>
      </c>
      <c r="AN2625" s="11">
        <f t="shared" si="1252"/>
        <v>0</v>
      </c>
      <c r="AO2625" s="4" t="e">
        <f>IF(#REF!="I",1,IF(#REF!="II",2,IF(#REF!="III",3,IF(#REF!="IV",4))))</f>
        <v>#REF!</v>
      </c>
      <c r="AP2625" s="11" t="e">
        <f>IF(#REF!="PULMONAR",1,IF(AND(#REF!="EXTRAPULMONAR",#REF!&lt;&gt;"MENINGEA"),2,IF(AND(#REF!="EXTRAPULMONAR",#REF!="MENINGEA"),3,)))</f>
        <v>#REF!</v>
      </c>
      <c r="AQ26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5" s="4">
        <f t="shared" si="1253"/>
        <v>0</v>
      </c>
      <c r="AS2625" s="10">
        <f t="shared" si="1254"/>
        <v>0</v>
      </c>
      <c r="AT2625" s="10">
        <f t="shared" si="1255"/>
        <v>0</v>
      </c>
      <c r="AU2625" s="10" t="str">
        <f t="shared" si="1256"/>
        <v>0</v>
      </c>
      <c r="AV2625" s="11" t="e">
        <f t="shared" si="1257"/>
        <v>#N/A</v>
      </c>
      <c r="AW2625" s="4" t="e">
        <f t="shared" si="1258"/>
        <v>#N/A</v>
      </c>
      <c r="AX2625" s="10" t="e">
        <f t="shared" si="1244"/>
        <v>#N/A</v>
      </c>
      <c r="AY2625" s="10" t="e">
        <f t="shared" si="1245"/>
        <v>#N/A</v>
      </c>
      <c r="AZ2625" s="10" t="e">
        <f t="shared" si="1229"/>
        <v>#REF!</v>
      </c>
      <c r="BA2625" s="12" t="e">
        <f>IF(BW2625=7,0,AJ2625&amp;IF(#REF!="SI",1,IF(#REF!="NO",2,IF(#REF!="VIH + PREVIO",3,0))))</f>
        <v>#REF!</v>
      </c>
      <c r="BB2625" s="13" t="e">
        <f>IF(AND(#REF!="POSITIVO",#REF!="POSITIVO"),1,IF(#REF!="NEGATIVO",2,IF(#REF!="VIH + PREVIO",3,0)))</f>
        <v>#REF!</v>
      </c>
      <c r="BC2625" s="10" t="e">
        <f>IF(#REF!="SI",1,IF(#REF!="NO",2,0))</f>
        <v>#REF!</v>
      </c>
      <c r="BD2625" s="10" t="e">
        <f>IF(#REF!="SI",1,IF(#REF!="NO",2,0))</f>
        <v>#REF!</v>
      </c>
      <c r="BE2625" s="10" t="e">
        <f>IF(OR(#REF!="VIH + PREVIO",#REF!="VIH + PREVIO",#REF!="VIH + PREVIO"),1,0)</f>
        <v>#REF!</v>
      </c>
      <c r="BF2625" s="13" t="e">
        <f>IF(OR(#REF!="POSITIVO",#REF!="NEGATIVO"),1,IF(#REF!="PACIENTE NO ACEPTA",2,IF(#REF!="VIH + PREVIO",3,0)))</f>
        <v>#REF!</v>
      </c>
      <c r="BG2625" s="10" t="e">
        <f t="shared" si="1230"/>
        <v>#REF!</v>
      </c>
      <c r="BH2625" s="10" t="e">
        <f t="shared" si="1231"/>
        <v>#REF!</v>
      </c>
      <c r="BI2625" s="10" t="e">
        <f t="shared" si="1232"/>
        <v>#REF!</v>
      </c>
      <c r="BJ2625" s="10" t="e">
        <f t="shared" si="1233"/>
        <v>#REF!</v>
      </c>
      <c r="BK2625" s="10" t="e">
        <f t="shared" si="1234"/>
        <v>#REF!</v>
      </c>
      <c r="BL2625" s="10" t="e">
        <f t="shared" si="1235"/>
        <v>#REF!</v>
      </c>
      <c r="BM2625" s="10" t="e">
        <f>IF(OR(BW2625=7,AQ2625=6),0,IF(#REF!="I",1,IF(#REF!="II",2,IF(#REF!="III",3,IF(#REF!="IV",4))))&amp;AP2625&amp;AQ2625&amp;AR2625&amp;AS2625&amp;AT2625&amp;AU2625&amp;AX2625)</f>
        <v>#REF!</v>
      </c>
      <c r="BN2625" s="10" t="e">
        <f t="shared" si="1236"/>
        <v>#REF!</v>
      </c>
      <c r="BO2625" s="10" t="e">
        <f t="shared" si="1237"/>
        <v>#REF!</v>
      </c>
      <c r="BP2625" s="10" t="e">
        <f t="shared" si="1238"/>
        <v>#REF!</v>
      </c>
      <c r="BQ2625" s="10" t="e">
        <f t="shared" si="1239"/>
        <v>#REF!</v>
      </c>
      <c r="BR2625" s="10" t="e">
        <f t="shared" si="1240"/>
        <v>#REF!</v>
      </c>
      <c r="BS2625" s="10" t="e">
        <f t="shared" si="1241"/>
        <v>#REF!</v>
      </c>
      <c r="BT2625" s="10" t="e">
        <f>IF(OR(BW2625=7,AQ2625=6),0,AO2625&amp;IF(#REF!="SI",1,IF(#REF!="NO",2,IF(#REF!="VIH + PREVIO",3,0))))</f>
        <v>#REF!</v>
      </c>
      <c r="BU2625" s="10" t="e">
        <f>IF(OR(BW2625=7,AQ2625=6),0,IF(#REF!="-",1,0))</f>
        <v>#REF!</v>
      </c>
      <c r="BV2625" s="10" t="e">
        <f t="shared" si="1242"/>
        <v>#REF!</v>
      </c>
      <c r="BW26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5" s="10" t="e">
        <f t="shared" si="1247"/>
        <v>#REF!</v>
      </c>
      <c r="BY2625" s="10" t="e">
        <f t="shared" si="1243"/>
        <v>#REF!</v>
      </c>
      <c r="BZ2625" s="10" t="e">
        <f t="shared" si="1248"/>
        <v>#REF!</v>
      </c>
      <c r="CA2625" s="10"/>
    </row>
    <row r="2626" spans="1:79" ht="23.25" customHeight="1" x14ac:dyDescent="0.3">
      <c r="A2626" s="7">
        <v>2624</v>
      </c>
      <c r="B2626" s="43"/>
      <c r="C2626" s="44"/>
      <c r="D2626" s="45"/>
      <c r="E2626" s="46"/>
      <c r="F2626" s="46"/>
      <c r="G2626" s="46"/>
      <c r="H2626" s="50"/>
      <c r="I2626" s="51"/>
      <c r="J2626" s="52"/>
      <c r="K2626" s="51"/>
      <c r="L2626" s="53"/>
      <c r="M2626" s="54"/>
      <c r="N2626" s="43"/>
      <c r="O2626" s="55"/>
      <c r="P2626" s="46"/>
      <c r="Q2626" s="46"/>
      <c r="R2626" s="46"/>
      <c r="S2626" s="43"/>
      <c r="T2626" s="56"/>
      <c r="U2626" s="46"/>
      <c r="V2626" s="57"/>
      <c r="W2626" s="58"/>
      <c r="X2626" s="57"/>
      <c r="Y2626" s="46"/>
      <c r="Z2626" s="57"/>
      <c r="AA2626" s="59"/>
      <c r="AB2626" s="60"/>
      <c r="AJ2626" s="11">
        <f t="shared" si="1246"/>
        <v>13</v>
      </c>
      <c r="AK2626" s="11">
        <f t="shared" si="1249"/>
        <v>0</v>
      </c>
      <c r="AL2626" s="11">
        <f t="shared" si="1250"/>
        <v>0</v>
      </c>
      <c r="AM2626" s="11">
        <f t="shared" si="1251"/>
        <v>0</v>
      </c>
      <c r="AN2626" s="11">
        <f t="shared" si="1252"/>
        <v>0</v>
      </c>
      <c r="AO2626" s="4" t="e">
        <f>IF(#REF!="I",1,IF(#REF!="II",2,IF(#REF!="III",3,IF(#REF!="IV",4))))</f>
        <v>#REF!</v>
      </c>
      <c r="AP2626" s="11" t="e">
        <f>IF(#REF!="PULMONAR",1,IF(AND(#REF!="EXTRAPULMONAR",#REF!&lt;&gt;"MENINGEA"),2,IF(AND(#REF!="EXTRAPULMONAR",#REF!="MENINGEA"),3,)))</f>
        <v>#REF!</v>
      </c>
      <c r="AQ26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6" s="4">
        <f t="shared" si="1253"/>
        <v>0</v>
      </c>
      <c r="AS2626" s="10">
        <f t="shared" si="1254"/>
        <v>0</v>
      </c>
      <c r="AT2626" s="10">
        <f t="shared" si="1255"/>
        <v>0</v>
      </c>
      <c r="AU2626" s="10" t="str">
        <f t="shared" si="1256"/>
        <v>0</v>
      </c>
      <c r="AV2626" s="11" t="e">
        <f t="shared" si="1257"/>
        <v>#N/A</v>
      </c>
      <c r="AW2626" s="4" t="e">
        <f t="shared" si="1258"/>
        <v>#N/A</v>
      </c>
      <c r="AX2626" s="10" t="e">
        <f t="shared" si="1244"/>
        <v>#N/A</v>
      </c>
      <c r="AY2626" s="10" t="e">
        <f t="shared" si="1245"/>
        <v>#N/A</v>
      </c>
      <c r="AZ2626" s="10" t="e">
        <f t="shared" si="1229"/>
        <v>#REF!</v>
      </c>
      <c r="BA2626" s="12" t="e">
        <f>IF(BW2626=7,0,AJ2626&amp;IF(#REF!="SI",1,IF(#REF!="NO",2,IF(#REF!="VIH + PREVIO",3,0))))</f>
        <v>#REF!</v>
      </c>
      <c r="BB2626" s="13" t="e">
        <f>IF(AND(#REF!="POSITIVO",#REF!="POSITIVO"),1,IF(#REF!="NEGATIVO",2,IF(#REF!="VIH + PREVIO",3,0)))</f>
        <v>#REF!</v>
      </c>
      <c r="BC2626" s="10" t="e">
        <f>IF(#REF!="SI",1,IF(#REF!="NO",2,0))</f>
        <v>#REF!</v>
      </c>
      <c r="BD2626" s="10" t="e">
        <f>IF(#REF!="SI",1,IF(#REF!="NO",2,0))</f>
        <v>#REF!</v>
      </c>
      <c r="BE2626" s="10" t="e">
        <f>IF(OR(#REF!="VIH + PREVIO",#REF!="VIH + PREVIO",#REF!="VIH + PREVIO"),1,0)</f>
        <v>#REF!</v>
      </c>
      <c r="BF2626" s="13" t="e">
        <f>IF(OR(#REF!="POSITIVO",#REF!="NEGATIVO"),1,IF(#REF!="PACIENTE NO ACEPTA",2,IF(#REF!="VIH + PREVIO",3,0)))</f>
        <v>#REF!</v>
      </c>
      <c r="BG2626" s="10" t="e">
        <f t="shared" si="1230"/>
        <v>#REF!</v>
      </c>
      <c r="BH2626" s="10" t="e">
        <f t="shared" si="1231"/>
        <v>#REF!</v>
      </c>
      <c r="BI2626" s="10" t="e">
        <f t="shared" si="1232"/>
        <v>#REF!</v>
      </c>
      <c r="BJ2626" s="10" t="e">
        <f t="shared" si="1233"/>
        <v>#REF!</v>
      </c>
      <c r="BK2626" s="10" t="e">
        <f t="shared" si="1234"/>
        <v>#REF!</v>
      </c>
      <c r="BL2626" s="10" t="e">
        <f t="shared" si="1235"/>
        <v>#REF!</v>
      </c>
      <c r="BM2626" s="10" t="e">
        <f>IF(OR(BW2626=7,AQ2626=6),0,IF(#REF!="I",1,IF(#REF!="II",2,IF(#REF!="III",3,IF(#REF!="IV",4))))&amp;AP2626&amp;AQ2626&amp;AR2626&amp;AS2626&amp;AT2626&amp;AU2626&amp;AX2626)</f>
        <v>#REF!</v>
      </c>
      <c r="BN2626" s="10" t="e">
        <f t="shared" si="1236"/>
        <v>#REF!</v>
      </c>
      <c r="BO2626" s="10" t="e">
        <f t="shared" si="1237"/>
        <v>#REF!</v>
      </c>
      <c r="BP2626" s="10" t="e">
        <f t="shared" si="1238"/>
        <v>#REF!</v>
      </c>
      <c r="BQ2626" s="10" t="e">
        <f t="shared" si="1239"/>
        <v>#REF!</v>
      </c>
      <c r="BR2626" s="10" t="e">
        <f t="shared" si="1240"/>
        <v>#REF!</v>
      </c>
      <c r="BS2626" s="10" t="e">
        <f t="shared" si="1241"/>
        <v>#REF!</v>
      </c>
      <c r="BT2626" s="10" t="e">
        <f>IF(OR(BW2626=7,AQ2626=6),0,AO2626&amp;IF(#REF!="SI",1,IF(#REF!="NO",2,IF(#REF!="VIH + PREVIO",3,0))))</f>
        <v>#REF!</v>
      </c>
      <c r="BU2626" s="10" t="e">
        <f>IF(OR(BW2626=7,AQ2626=6),0,IF(#REF!="-",1,0))</f>
        <v>#REF!</v>
      </c>
      <c r="BV2626" s="10" t="e">
        <f t="shared" si="1242"/>
        <v>#REF!</v>
      </c>
      <c r="BW26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6" s="10" t="e">
        <f t="shared" si="1247"/>
        <v>#REF!</v>
      </c>
      <c r="BY2626" s="10" t="e">
        <f t="shared" si="1243"/>
        <v>#REF!</v>
      </c>
      <c r="BZ2626" s="10" t="e">
        <f t="shared" si="1248"/>
        <v>#REF!</v>
      </c>
      <c r="CA2626" s="10"/>
    </row>
    <row r="2627" spans="1:79" ht="23.25" customHeight="1" x14ac:dyDescent="0.3">
      <c r="A2627" s="7">
        <v>2625</v>
      </c>
      <c r="B2627" s="43"/>
      <c r="C2627" s="44"/>
      <c r="D2627" s="45"/>
      <c r="E2627" s="46"/>
      <c r="F2627" s="46"/>
      <c r="G2627" s="46"/>
      <c r="H2627" s="50"/>
      <c r="I2627" s="51"/>
      <c r="J2627" s="52"/>
      <c r="K2627" s="51"/>
      <c r="L2627" s="53"/>
      <c r="M2627" s="54"/>
      <c r="N2627" s="43"/>
      <c r="O2627" s="55"/>
      <c r="P2627" s="46"/>
      <c r="Q2627" s="46"/>
      <c r="R2627" s="46"/>
      <c r="S2627" s="43"/>
      <c r="T2627" s="56"/>
      <c r="U2627" s="46"/>
      <c r="V2627" s="57"/>
      <c r="W2627" s="58"/>
      <c r="X2627" s="57"/>
      <c r="Y2627" s="46"/>
      <c r="Z2627" s="57"/>
      <c r="AA2627" s="59"/>
      <c r="AB2627" s="60"/>
      <c r="AJ2627" s="11">
        <f t="shared" si="1246"/>
        <v>13</v>
      </c>
      <c r="AK2627" s="11">
        <f t="shared" si="1249"/>
        <v>0</v>
      </c>
      <c r="AL2627" s="11">
        <f t="shared" si="1250"/>
        <v>0</v>
      </c>
      <c r="AM2627" s="11">
        <f t="shared" si="1251"/>
        <v>0</v>
      </c>
      <c r="AN2627" s="11">
        <f t="shared" si="1252"/>
        <v>0</v>
      </c>
      <c r="AO2627" s="4" t="e">
        <f>IF(#REF!="I",1,IF(#REF!="II",2,IF(#REF!="III",3,IF(#REF!="IV",4))))</f>
        <v>#REF!</v>
      </c>
      <c r="AP2627" s="11" t="e">
        <f>IF(#REF!="PULMONAR",1,IF(AND(#REF!="EXTRAPULMONAR",#REF!&lt;&gt;"MENINGEA"),2,IF(AND(#REF!="EXTRAPULMONAR",#REF!="MENINGEA"),3,)))</f>
        <v>#REF!</v>
      </c>
      <c r="AQ26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7" s="4">
        <f t="shared" si="1253"/>
        <v>0</v>
      </c>
      <c r="AS2627" s="10">
        <f t="shared" si="1254"/>
        <v>0</v>
      </c>
      <c r="AT2627" s="10">
        <f t="shared" si="1255"/>
        <v>0</v>
      </c>
      <c r="AU2627" s="10" t="str">
        <f t="shared" si="1256"/>
        <v>0</v>
      </c>
      <c r="AV2627" s="11" t="e">
        <f t="shared" si="1257"/>
        <v>#N/A</v>
      </c>
      <c r="AW2627" s="4" t="e">
        <f t="shared" si="1258"/>
        <v>#N/A</v>
      </c>
      <c r="AX2627" s="10" t="e">
        <f t="shared" si="1244"/>
        <v>#N/A</v>
      </c>
      <c r="AY2627" s="10" t="e">
        <f t="shared" si="1245"/>
        <v>#N/A</v>
      </c>
      <c r="AZ2627" s="10" t="e">
        <f t="shared" si="1229"/>
        <v>#REF!</v>
      </c>
      <c r="BA2627" s="12" t="e">
        <f>IF(BW2627=7,0,AJ2627&amp;IF(#REF!="SI",1,IF(#REF!="NO",2,IF(#REF!="VIH + PREVIO",3,0))))</f>
        <v>#REF!</v>
      </c>
      <c r="BB2627" s="13" t="e">
        <f>IF(AND(#REF!="POSITIVO",#REF!="POSITIVO"),1,IF(#REF!="NEGATIVO",2,IF(#REF!="VIH + PREVIO",3,0)))</f>
        <v>#REF!</v>
      </c>
      <c r="BC2627" s="10" t="e">
        <f>IF(#REF!="SI",1,IF(#REF!="NO",2,0))</f>
        <v>#REF!</v>
      </c>
      <c r="BD2627" s="10" t="e">
        <f>IF(#REF!="SI",1,IF(#REF!="NO",2,0))</f>
        <v>#REF!</v>
      </c>
      <c r="BE2627" s="10" t="e">
        <f>IF(OR(#REF!="VIH + PREVIO",#REF!="VIH + PREVIO",#REF!="VIH + PREVIO"),1,0)</f>
        <v>#REF!</v>
      </c>
      <c r="BF2627" s="13" t="e">
        <f>IF(OR(#REF!="POSITIVO",#REF!="NEGATIVO"),1,IF(#REF!="PACIENTE NO ACEPTA",2,IF(#REF!="VIH + PREVIO",3,0)))</f>
        <v>#REF!</v>
      </c>
      <c r="BG2627" s="10" t="e">
        <f t="shared" si="1230"/>
        <v>#REF!</v>
      </c>
      <c r="BH2627" s="10" t="e">
        <f t="shared" si="1231"/>
        <v>#REF!</v>
      </c>
      <c r="BI2627" s="10" t="e">
        <f t="shared" si="1232"/>
        <v>#REF!</v>
      </c>
      <c r="BJ2627" s="10" t="e">
        <f t="shared" si="1233"/>
        <v>#REF!</v>
      </c>
      <c r="BK2627" s="10" t="e">
        <f t="shared" si="1234"/>
        <v>#REF!</v>
      </c>
      <c r="BL2627" s="10" t="e">
        <f t="shared" si="1235"/>
        <v>#REF!</v>
      </c>
      <c r="BM2627" s="10" t="e">
        <f>IF(OR(BW2627=7,AQ2627=6),0,IF(#REF!="I",1,IF(#REF!="II",2,IF(#REF!="III",3,IF(#REF!="IV",4))))&amp;AP2627&amp;AQ2627&amp;AR2627&amp;AS2627&amp;AT2627&amp;AU2627&amp;AX2627)</f>
        <v>#REF!</v>
      </c>
      <c r="BN2627" s="10" t="e">
        <f t="shared" si="1236"/>
        <v>#REF!</v>
      </c>
      <c r="BO2627" s="10" t="e">
        <f t="shared" si="1237"/>
        <v>#REF!</v>
      </c>
      <c r="BP2627" s="10" t="e">
        <f t="shared" si="1238"/>
        <v>#REF!</v>
      </c>
      <c r="BQ2627" s="10" t="e">
        <f t="shared" si="1239"/>
        <v>#REF!</v>
      </c>
      <c r="BR2627" s="10" t="e">
        <f t="shared" si="1240"/>
        <v>#REF!</v>
      </c>
      <c r="BS2627" s="10" t="e">
        <f t="shared" si="1241"/>
        <v>#REF!</v>
      </c>
      <c r="BT2627" s="10" t="e">
        <f>IF(OR(BW2627=7,AQ2627=6),0,AO2627&amp;IF(#REF!="SI",1,IF(#REF!="NO",2,IF(#REF!="VIH + PREVIO",3,0))))</f>
        <v>#REF!</v>
      </c>
      <c r="BU2627" s="10" t="e">
        <f>IF(OR(BW2627=7,AQ2627=6),0,IF(#REF!="-",1,0))</f>
        <v>#REF!</v>
      </c>
      <c r="BV2627" s="10" t="e">
        <f t="shared" si="1242"/>
        <v>#REF!</v>
      </c>
      <c r="BW26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7" s="10" t="e">
        <f t="shared" si="1247"/>
        <v>#REF!</v>
      </c>
      <c r="BY2627" s="10" t="e">
        <f t="shared" si="1243"/>
        <v>#REF!</v>
      </c>
      <c r="BZ2627" s="10" t="e">
        <f t="shared" si="1248"/>
        <v>#REF!</v>
      </c>
      <c r="CA2627" s="10"/>
    </row>
    <row r="2628" spans="1:79" ht="23.25" customHeight="1" x14ac:dyDescent="0.3">
      <c r="A2628" s="7">
        <v>2626</v>
      </c>
      <c r="B2628" s="43"/>
      <c r="C2628" s="44"/>
      <c r="D2628" s="45"/>
      <c r="E2628" s="46"/>
      <c r="F2628" s="46"/>
      <c r="G2628" s="46"/>
      <c r="H2628" s="50"/>
      <c r="I2628" s="51"/>
      <c r="J2628" s="52"/>
      <c r="K2628" s="51"/>
      <c r="L2628" s="53"/>
      <c r="M2628" s="54"/>
      <c r="N2628" s="43"/>
      <c r="O2628" s="55"/>
      <c r="P2628" s="46"/>
      <c r="Q2628" s="46"/>
      <c r="R2628" s="46"/>
      <c r="S2628" s="43"/>
      <c r="T2628" s="56"/>
      <c r="U2628" s="46"/>
      <c r="V2628" s="57"/>
      <c r="W2628" s="58"/>
      <c r="X2628" s="57"/>
      <c r="Y2628" s="46"/>
      <c r="Z2628" s="57"/>
      <c r="AA2628" s="59"/>
      <c r="AB2628" s="60"/>
      <c r="AJ2628" s="11">
        <f t="shared" si="1246"/>
        <v>13</v>
      </c>
      <c r="AK2628" s="11">
        <f t="shared" si="1249"/>
        <v>0</v>
      </c>
      <c r="AL2628" s="11">
        <f t="shared" si="1250"/>
        <v>0</v>
      </c>
      <c r="AM2628" s="11">
        <f t="shared" si="1251"/>
        <v>0</v>
      </c>
      <c r="AN2628" s="11">
        <f t="shared" si="1252"/>
        <v>0</v>
      </c>
      <c r="AO2628" s="4" t="e">
        <f>IF(#REF!="I",1,IF(#REF!="II",2,IF(#REF!="III",3,IF(#REF!="IV",4))))</f>
        <v>#REF!</v>
      </c>
      <c r="AP2628" s="11" t="e">
        <f>IF(#REF!="PULMONAR",1,IF(AND(#REF!="EXTRAPULMONAR",#REF!&lt;&gt;"MENINGEA"),2,IF(AND(#REF!="EXTRAPULMONAR",#REF!="MENINGEA"),3,)))</f>
        <v>#REF!</v>
      </c>
      <c r="AQ26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8" s="4">
        <f t="shared" si="1253"/>
        <v>0</v>
      </c>
      <c r="AS2628" s="10">
        <f t="shared" si="1254"/>
        <v>0</v>
      </c>
      <c r="AT2628" s="10">
        <f t="shared" si="1255"/>
        <v>0</v>
      </c>
      <c r="AU2628" s="10" t="str">
        <f t="shared" si="1256"/>
        <v>0</v>
      </c>
      <c r="AV2628" s="11" t="e">
        <f t="shared" si="1257"/>
        <v>#N/A</v>
      </c>
      <c r="AW2628" s="4" t="e">
        <f t="shared" si="1258"/>
        <v>#N/A</v>
      </c>
      <c r="AX2628" s="10" t="e">
        <f t="shared" si="1244"/>
        <v>#N/A</v>
      </c>
      <c r="AY2628" s="10" t="e">
        <f t="shared" si="1245"/>
        <v>#N/A</v>
      </c>
      <c r="AZ2628" s="10" t="e">
        <f t="shared" ref="AZ2628:AZ2691" si="1259">IF(OR(BW2628=7,AQ2628=6),0,(AJ2628&amp;AP2628&amp;AQ2628&amp;AR2628&amp;AS2628&amp;AT2628&amp;AU2628&amp;AX2628))</f>
        <v>#REF!</v>
      </c>
      <c r="BA2628" s="12" t="e">
        <f>IF(BW2628=7,0,AJ2628&amp;IF(#REF!="SI",1,IF(#REF!="NO",2,IF(#REF!="VIH + PREVIO",3,0))))</f>
        <v>#REF!</v>
      </c>
      <c r="BB2628" s="13" t="e">
        <f>IF(AND(#REF!="POSITIVO",#REF!="POSITIVO"),1,IF(#REF!="NEGATIVO",2,IF(#REF!="VIH + PREVIO",3,0)))</f>
        <v>#REF!</v>
      </c>
      <c r="BC2628" s="10" t="e">
        <f>IF(#REF!="SI",1,IF(#REF!="NO",2,0))</f>
        <v>#REF!</v>
      </c>
      <c r="BD2628" s="10" t="e">
        <f>IF(#REF!="SI",1,IF(#REF!="NO",2,0))</f>
        <v>#REF!</v>
      </c>
      <c r="BE2628" s="10" t="e">
        <f>IF(OR(#REF!="VIH + PREVIO",#REF!="VIH + PREVIO",#REF!="VIH + PREVIO"),1,0)</f>
        <v>#REF!</v>
      </c>
      <c r="BF2628" s="13" t="e">
        <f>IF(OR(#REF!="POSITIVO",#REF!="NEGATIVO"),1,IF(#REF!="PACIENTE NO ACEPTA",2,IF(#REF!="VIH + PREVIO",3,0)))</f>
        <v>#REF!</v>
      </c>
      <c r="BG2628" s="10" t="e">
        <f t="shared" ref="BG2628:BG2691" si="1260">IF(OR(BW2628=7,AQ2628=6),0,AJ2628&amp;AP2628&amp;BB2628&amp;BC2628&amp;BD2628&amp;AX2628&amp;AU2628)</f>
        <v>#REF!</v>
      </c>
      <c r="BH2628" s="10" t="e">
        <f t="shared" ref="BH2628:BH2691" si="1261">IF(OR(BW2628=7,AQ2628=6),0,AJ2628&amp;BE2628)</f>
        <v>#REF!</v>
      </c>
      <c r="BI2628" s="10" t="e">
        <f t="shared" ref="BI2628:BI2691" si="1262">IF(OR(BW2628=7,AQ2628=6),0,AJ2628&amp;BB2628)</f>
        <v>#REF!</v>
      </c>
      <c r="BJ2628" s="10" t="e">
        <f t="shared" ref="BJ2628:BJ2691" si="1263">IF(OR(BW2628=7,AQ2628=6),0,AJ2628&amp;BC2628)</f>
        <v>#REF!</v>
      </c>
      <c r="BK2628" s="10" t="e">
        <f t="shared" ref="BK2628:BK2691" si="1264">IF(OR(BW2628=7,AQ2628=6),0,AJ2628&amp;BD2628)</f>
        <v>#REF!</v>
      </c>
      <c r="BL2628" s="10" t="e">
        <f t="shared" ref="BL2628:BL2691" si="1265">IF(OR(BW2628=7,AQ2628=6),0,AJ2628&amp;BF2628)</f>
        <v>#REF!</v>
      </c>
      <c r="BM2628" s="10" t="e">
        <f>IF(OR(BW2628=7,AQ2628=6),0,IF(#REF!="I",1,IF(#REF!="II",2,IF(#REF!="III",3,IF(#REF!="IV",4))))&amp;AP2628&amp;AQ2628&amp;AR2628&amp;AS2628&amp;AT2628&amp;AU2628&amp;AX2628)</f>
        <v>#REF!</v>
      </c>
      <c r="BN2628" s="10" t="e">
        <f t="shared" ref="BN2628:BN2691" si="1266">IF(OR(BW2628=7,AQ2628=6),0,AO2628&amp;BE2628)</f>
        <v>#REF!</v>
      </c>
      <c r="BO2628" s="10" t="e">
        <f t="shared" ref="BO2628:BO2691" si="1267">IF(OR(BW2628=7,AQ2628=6),0,AO2628&amp;BB2628)</f>
        <v>#REF!</v>
      </c>
      <c r="BP2628" s="10" t="e">
        <f t="shared" ref="BP2628:BP2691" si="1268">IF(OR(BW2628=7,AQ2628=6),0,AO2628&amp;BC2628)</f>
        <v>#REF!</v>
      </c>
      <c r="BQ2628" s="10" t="e">
        <f t="shared" ref="BQ2628:BQ2691" si="1269">IF(OR(BW2628=7,AQ2628=6),0,AO2628&amp;BD2628)</f>
        <v>#REF!</v>
      </c>
      <c r="BR2628" s="10" t="e">
        <f t="shared" ref="BR2628:BR2691" si="1270">IF(OR(BW2628=7,AQ2628=6),0,AO2628&amp;BF2628)</f>
        <v>#REF!</v>
      </c>
      <c r="BS2628" s="10" t="e">
        <f t="shared" ref="BS2628:BS2691" si="1271">IF(OR(BW2628=7,AQ2628=6),0,AO2628&amp;AP2628&amp;BB2628&amp;BC2628&amp;BD2628&amp;AX2628&amp;AU2628)</f>
        <v>#REF!</v>
      </c>
      <c r="BT2628" s="10" t="e">
        <f>IF(OR(BW2628=7,AQ2628=6),0,AO2628&amp;IF(#REF!="SI",1,IF(#REF!="NO",2,IF(#REF!="VIH + PREVIO",3,0))))</f>
        <v>#REF!</v>
      </c>
      <c r="BU2628" s="10" t="e">
        <f>IF(OR(BW2628=7,AQ2628=6),0,IF(#REF!="-",1,0))</f>
        <v>#REF!</v>
      </c>
      <c r="BV2628" s="10" t="e">
        <f t="shared" ref="BV2628:BV2691" si="1272">IF(OR(BW2628=7,AQ2628=6),0,AO2628&amp;AP2628&amp;AQ2628&amp;BU2628)</f>
        <v>#REF!</v>
      </c>
      <c r="BW26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8" s="10" t="e">
        <f t="shared" si="1247"/>
        <v>#REF!</v>
      </c>
      <c r="BY2628" s="10" t="e">
        <f t="shared" si="1243"/>
        <v>#REF!</v>
      </c>
      <c r="BZ2628" s="10" t="e">
        <f t="shared" si="1248"/>
        <v>#REF!</v>
      </c>
      <c r="CA2628" s="10"/>
    </row>
    <row r="2629" spans="1:79" ht="23.25" customHeight="1" x14ac:dyDescent="0.3">
      <c r="A2629" s="7">
        <v>2627</v>
      </c>
      <c r="B2629" s="43"/>
      <c r="C2629" s="44"/>
      <c r="D2629" s="45"/>
      <c r="E2629" s="46"/>
      <c r="F2629" s="46"/>
      <c r="G2629" s="46"/>
      <c r="H2629" s="50"/>
      <c r="I2629" s="51"/>
      <c r="J2629" s="52"/>
      <c r="K2629" s="51"/>
      <c r="L2629" s="53"/>
      <c r="M2629" s="54"/>
      <c r="N2629" s="43"/>
      <c r="O2629" s="55"/>
      <c r="P2629" s="46"/>
      <c r="Q2629" s="46"/>
      <c r="R2629" s="46"/>
      <c r="S2629" s="43"/>
      <c r="T2629" s="56"/>
      <c r="U2629" s="46"/>
      <c r="V2629" s="57"/>
      <c r="W2629" s="58"/>
      <c r="X2629" s="57"/>
      <c r="Y2629" s="46"/>
      <c r="Z2629" s="57"/>
      <c r="AA2629" s="59"/>
      <c r="AB2629" s="60"/>
      <c r="AJ2629" s="11">
        <f t="shared" si="1246"/>
        <v>13</v>
      </c>
      <c r="AK2629" s="11">
        <f t="shared" si="1249"/>
        <v>0</v>
      </c>
      <c r="AL2629" s="11">
        <f t="shared" si="1250"/>
        <v>0</v>
      </c>
      <c r="AM2629" s="11">
        <f t="shared" si="1251"/>
        <v>0</v>
      </c>
      <c r="AN2629" s="11">
        <f t="shared" si="1252"/>
        <v>0</v>
      </c>
      <c r="AO2629" s="4" t="e">
        <f>IF(#REF!="I",1,IF(#REF!="II",2,IF(#REF!="III",3,IF(#REF!="IV",4))))</f>
        <v>#REF!</v>
      </c>
      <c r="AP2629" s="11" t="e">
        <f>IF(#REF!="PULMONAR",1,IF(AND(#REF!="EXTRAPULMONAR",#REF!&lt;&gt;"MENINGEA"),2,IF(AND(#REF!="EXTRAPULMONAR",#REF!="MENINGEA"),3,)))</f>
        <v>#REF!</v>
      </c>
      <c r="AQ26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29" s="4">
        <f t="shared" si="1253"/>
        <v>0</v>
      </c>
      <c r="AS2629" s="10">
        <f t="shared" si="1254"/>
        <v>0</v>
      </c>
      <c r="AT2629" s="10">
        <f t="shared" si="1255"/>
        <v>0</v>
      </c>
      <c r="AU2629" s="10" t="str">
        <f t="shared" si="1256"/>
        <v>0</v>
      </c>
      <c r="AV2629" s="11" t="e">
        <f t="shared" si="1257"/>
        <v>#N/A</v>
      </c>
      <c r="AW2629" s="4" t="e">
        <f t="shared" si="1258"/>
        <v>#N/A</v>
      </c>
      <c r="AX2629" s="10" t="e">
        <f t="shared" si="1244"/>
        <v>#N/A</v>
      </c>
      <c r="AY2629" s="10" t="e">
        <f t="shared" si="1245"/>
        <v>#N/A</v>
      </c>
      <c r="AZ2629" s="10" t="e">
        <f t="shared" si="1259"/>
        <v>#REF!</v>
      </c>
      <c r="BA2629" s="12" t="e">
        <f>IF(BW2629=7,0,AJ2629&amp;IF(#REF!="SI",1,IF(#REF!="NO",2,IF(#REF!="VIH + PREVIO",3,0))))</f>
        <v>#REF!</v>
      </c>
      <c r="BB2629" s="13" t="e">
        <f>IF(AND(#REF!="POSITIVO",#REF!="POSITIVO"),1,IF(#REF!="NEGATIVO",2,IF(#REF!="VIH + PREVIO",3,0)))</f>
        <v>#REF!</v>
      </c>
      <c r="BC2629" s="10" t="e">
        <f>IF(#REF!="SI",1,IF(#REF!="NO",2,0))</f>
        <v>#REF!</v>
      </c>
      <c r="BD2629" s="10" t="e">
        <f>IF(#REF!="SI",1,IF(#REF!="NO",2,0))</f>
        <v>#REF!</v>
      </c>
      <c r="BE2629" s="10" t="e">
        <f>IF(OR(#REF!="VIH + PREVIO",#REF!="VIH + PREVIO",#REF!="VIH + PREVIO"),1,0)</f>
        <v>#REF!</v>
      </c>
      <c r="BF2629" s="13" t="e">
        <f>IF(OR(#REF!="POSITIVO",#REF!="NEGATIVO"),1,IF(#REF!="PACIENTE NO ACEPTA",2,IF(#REF!="VIH + PREVIO",3,0)))</f>
        <v>#REF!</v>
      </c>
      <c r="BG2629" s="10" t="e">
        <f t="shared" si="1260"/>
        <v>#REF!</v>
      </c>
      <c r="BH2629" s="10" t="e">
        <f t="shared" si="1261"/>
        <v>#REF!</v>
      </c>
      <c r="BI2629" s="10" t="e">
        <f t="shared" si="1262"/>
        <v>#REF!</v>
      </c>
      <c r="BJ2629" s="10" t="e">
        <f t="shared" si="1263"/>
        <v>#REF!</v>
      </c>
      <c r="BK2629" s="10" t="e">
        <f t="shared" si="1264"/>
        <v>#REF!</v>
      </c>
      <c r="BL2629" s="10" t="e">
        <f t="shared" si="1265"/>
        <v>#REF!</v>
      </c>
      <c r="BM2629" s="10" t="e">
        <f>IF(OR(BW2629=7,AQ2629=6),0,IF(#REF!="I",1,IF(#REF!="II",2,IF(#REF!="III",3,IF(#REF!="IV",4))))&amp;AP2629&amp;AQ2629&amp;AR2629&amp;AS2629&amp;AT2629&amp;AU2629&amp;AX2629)</f>
        <v>#REF!</v>
      </c>
      <c r="BN2629" s="10" t="e">
        <f t="shared" si="1266"/>
        <v>#REF!</v>
      </c>
      <c r="BO2629" s="10" t="e">
        <f t="shared" si="1267"/>
        <v>#REF!</v>
      </c>
      <c r="BP2629" s="10" t="e">
        <f t="shared" si="1268"/>
        <v>#REF!</v>
      </c>
      <c r="BQ2629" s="10" t="e">
        <f t="shared" si="1269"/>
        <v>#REF!</v>
      </c>
      <c r="BR2629" s="10" t="e">
        <f t="shared" si="1270"/>
        <v>#REF!</v>
      </c>
      <c r="BS2629" s="10" t="e">
        <f t="shared" si="1271"/>
        <v>#REF!</v>
      </c>
      <c r="BT2629" s="10" t="e">
        <f>IF(OR(BW2629=7,AQ2629=6),0,AO2629&amp;IF(#REF!="SI",1,IF(#REF!="NO",2,IF(#REF!="VIH + PREVIO",3,0))))</f>
        <v>#REF!</v>
      </c>
      <c r="BU2629" s="10" t="e">
        <f>IF(OR(BW2629=7,AQ2629=6),0,IF(#REF!="-",1,0))</f>
        <v>#REF!</v>
      </c>
      <c r="BV2629" s="10" t="e">
        <f t="shared" si="1272"/>
        <v>#REF!</v>
      </c>
      <c r="BW26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29" s="10" t="e">
        <f t="shared" si="1247"/>
        <v>#REF!</v>
      </c>
      <c r="BY2629" s="10" t="e">
        <f t="shared" ref="BY2629:BY2692" si="1273">IF(AQ2629=6,0,AO2629&amp;AP2629&amp;BB2629&amp;AY2629&amp;BW2629)</f>
        <v>#REF!</v>
      </c>
      <c r="BZ2629" s="10" t="e">
        <f t="shared" si="1248"/>
        <v>#REF!</v>
      </c>
      <c r="CA2629" s="10"/>
    </row>
    <row r="2630" spans="1:79" ht="23.25" customHeight="1" x14ac:dyDescent="0.3">
      <c r="A2630" s="7">
        <v>2628</v>
      </c>
      <c r="B2630" s="43"/>
      <c r="C2630" s="44"/>
      <c r="D2630" s="45"/>
      <c r="E2630" s="46"/>
      <c r="F2630" s="46"/>
      <c r="G2630" s="46"/>
      <c r="H2630" s="50"/>
      <c r="I2630" s="51"/>
      <c r="J2630" s="52"/>
      <c r="K2630" s="51"/>
      <c r="L2630" s="53"/>
      <c r="M2630" s="54"/>
      <c r="N2630" s="43"/>
      <c r="O2630" s="55"/>
      <c r="P2630" s="46"/>
      <c r="Q2630" s="46"/>
      <c r="R2630" s="46"/>
      <c r="S2630" s="43"/>
      <c r="T2630" s="56"/>
      <c r="U2630" s="46"/>
      <c r="V2630" s="57"/>
      <c r="W2630" s="58"/>
      <c r="X2630" s="57"/>
      <c r="Y2630" s="46"/>
      <c r="Z2630" s="57"/>
      <c r="AA2630" s="59"/>
      <c r="AB2630" s="60"/>
      <c r="AJ2630" s="11">
        <f t="shared" si="1246"/>
        <v>13</v>
      </c>
      <c r="AK2630" s="11">
        <f t="shared" si="1249"/>
        <v>0</v>
      </c>
      <c r="AL2630" s="11">
        <f t="shared" si="1250"/>
        <v>0</v>
      </c>
      <c r="AM2630" s="11">
        <f t="shared" si="1251"/>
        <v>0</v>
      </c>
      <c r="AN2630" s="11">
        <f t="shared" si="1252"/>
        <v>0</v>
      </c>
      <c r="AO2630" s="4" t="e">
        <f>IF(#REF!="I",1,IF(#REF!="II",2,IF(#REF!="III",3,IF(#REF!="IV",4))))</f>
        <v>#REF!</v>
      </c>
      <c r="AP2630" s="11" t="e">
        <f>IF(#REF!="PULMONAR",1,IF(AND(#REF!="EXTRAPULMONAR",#REF!&lt;&gt;"MENINGEA"),2,IF(AND(#REF!="EXTRAPULMONAR",#REF!="MENINGEA"),3,)))</f>
        <v>#REF!</v>
      </c>
      <c r="AQ26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0" s="4">
        <f t="shared" si="1253"/>
        <v>0</v>
      </c>
      <c r="AS2630" s="10">
        <f t="shared" si="1254"/>
        <v>0</v>
      </c>
      <c r="AT2630" s="10">
        <f t="shared" si="1255"/>
        <v>0</v>
      </c>
      <c r="AU2630" s="10" t="str">
        <f t="shared" si="1256"/>
        <v>0</v>
      </c>
      <c r="AV2630" s="11" t="e">
        <f t="shared" si="1257"/>
        <v>#N/A</v>
      </c>
      <c r="AW2630" s="4" t="e">
        <f t="shared" si="1258"/>
        <v>#N/A</v>
      </c>
      <c r="AX2630" s="10" t="e">
        <f t="shared" si="1244"/>
        <v>#N/A</v>
      </c>
      <c r="AY2630" s="10" t="e">
        <f t="shared" si="1245"/>
        <v>#N/A</v>
      </c>
      <c r="AZ2630" s="10" t="e">
        <f t="shared" si="1259"/>
        <v>#REF!</v>
      </c>
      <c r="BA2630" s="12" t="e">
        <f>IF(BW2630=7,0,AJ2630&amp;IF(#REF!="SI",1,IF(#REF!="NO",2,IF(#REF!="VIH + PREVIO",3,0))))</f>
        <v>#REF!</v>
      </c>
      <c r="BB2630" s="13" t="e">
        <f>IF(AND(#REF!="POSITIVO",#REF!="POSITIVO"),1,IF(#REF!="NEGATIVO",2,IF(#REF!="VIH + PREVIO",3,0)))</f>
        <v>#REF!</v>
      </c>
      <c r="BC2630" s="10" t="e">
        <f>IF(#REF!="SI",1,IF(#REF!="NO",2,0))</f>
        <v>#REF!</v>
      </c>
      <c r="BD2630" s="10" t="e">
        <f>IF(#REF!="SI",1,IF(#REF!="NO",2,0))</f>
        <v>#REF!</v>
      </c>
      <c r="BE2630" s="10" t="e">
        <f>IF(OR(#REF!="VIH + PREVIO",#REF!="VIH + PREVIO",#REF!="VIH + PREVIO"),1,0)</f>
        <v>#REF!</v>
      </c>
      <c r="BF2630" s="13" t="e">
        <f>IF(OR(#REF!="POSITIVO",#REF!="NEGATIVO"),1,IF(#REF!="PACIENTE NO ACEPTA",2,IF(#REF!="VIH + PREVIO",3,0)))</f>
        <v>#REF!</v>
      </c>
      <c r="BG2630" s="10" t="e">
        <f t="shared" si="1260"/>
        <v>#REF!</v>
      </c>
      <c r="BH2630" s="10" t="e">
        <f t="shared" si="1261"/>
        <v>#REF!</v>
      </c>
      <c r="BI2630" s="10" t="e">
        <f t="shared" si="1262"/>
        <v>#REF!</v>
      </c>
      <c r="BJ2630" s="10" t="e">
        <f t="shared" si="1263"/>
        <v>#REF!</v>
      </c>
      <c r="BK2630" s="10" t="e">
        <f t="shared" si="1264"/>
        <v>#REF!</v>
      </c>
      <c r="BL2630" s="10" t="e">
        <f t="shared" si="1265"/>
        <v>#REF!</v>
      </c>
      <c r="BM2630" s="10" t="e">
        <f>IF(OR(BW2630=7,AQ2630=6),0,IF(#REF!="I",1,IF(#REF!="II",2,IF(#REF!="III",3,IF(#REF!="IV",4))))&amp;AP2630&amp;AQ2630&amp;AR2630&amp;AS2630&amp;AT2630&amp;AU2630&amp;AX2630)</f>
        <v>#REF!</v>
      </c>
      <c r="BN2630" s="10" t="e">
        <f t="shared" si="1266"/>
        <v>#REF!</v>
      </c>
      <c r="BO2630" s="10" t="e">
        <f t="shared" si="1267"/>
        <v>#REF!</v>
      </c>
      <c r="BP2630" s="10" t="e">
        <f t="shared" si="1268"/>
        <v>#REF!</v>
      </c>
      <c r="BQ2630" s="10" t="e">
        <f t="shared" si="1269"/>
        <v>#REF!</v>
      </c>
      <c r="BR2630" s="10" t="e">
        <f t="shared" si="1270"/>
        <v>#REF!</v>
      </c>
      <c r="BS2630" s="10" t="e">
        <f t="shared" si="1271"/>
        <v>#REF!</v>
      </c>
      <c r="BT2630" s="10" t="e">
        <f>IF(OR(BW2630=7,AQ2630=6),0,AO2630&amp;IF(#REF!="SI",1,IF(#REF!="NO",2,IF(#REF!="VIH + PREVIO",3,0))))</f>
        <v>#REF!</v>
      </c>
      <c r="BU2630" s="10" t="e">
        <f>IF(OR(BW2630=7,AQ2630=6),0,IF(#REF!="-",1,0))</f>
        <v>#REF!</v>
      </c>
      <c r="BV2630" s="10" t="e">
        <f t="shared" si="1272"/>
        <v>#REF!</v>
      </c>
      <c r="BW26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0" s="10" t="e">
        <f t="shared" si="1247"/>
        <v>#REF!</v>
      </c>
      <c r="BY2630" s="10" t="e">
        <f t="shared" si="1273"/>
        <v>#REF!</v>
      </c>
      <c r="BZ2630" s="10" t="e">
        <f t="shared" si="1248"/>
        <v>#REF!</v>
      </c>
      <c r="CA2630" s="10"/>
    </row>
    <row r="2631" spans="1:79" ht="23.25" customHeight="1" x14ac:dyDescent="0.3">
      <c r="A2631" s="7">
        <v>2629</v>
      </c>
      <c r="B2631" s="43"/>
      <c r="C2631" s="44"/>
      <c r="D2631" s="45"/>
      <c r="E2631" s="46"/>
      <c r="F2631" s="46"/>
      <c r="G2631" s="46"/>
      <c r="H2631" s="50"/>
      <c r="I2631" s="51"/>
      <c r="J2631" s="52"/>
      <c r="K2631" s="51"/>
      <c r="L2631" s="53"/>
      <c r="M2631" s="54"/>
      <c r="N2631" s="43"/>
      <c r="O2631" s="55"/>
      <c r="P2631" s="46"/>
      <c r="Q2631" s="46"/>
      <c r="R2631" s="46"/>
      <c r="S2631" s="43"/>
      <c r="T2631" s="56"/>
      <c r="U2631" s="46"/>
      <c r="V2631" s="57"/>
      <c r="W2631" s="58"/>
      <c r="X2631" s="57"/>
      <c r="Y2631" s="46"/>
      <c r="Z2631" s="57"/>
      <c r="AA2631" s="59"/>
      <c r="AB2631" s="60"/>
      <c r="AJ2631" s="11">
        <f t="shared" si="1246"/>
        <v>13</v>
      </c>
      <c r="AK2631" s="11">
        <f t="shared" si="1249"/>
        <v>0</v>
      </c>
      <c r="AL2631" s="11">
        <f t="shared" si="1250"/>
        <v>0</v>
      </c>
      <c r="AM2631" s="11">
        <f t="shared" si="1251"/>
        <v>0</v>
      </c>
      <c r="AN2631" s="11">
        <f t="shared" si="1252"/>
        <v>0</v>
      </c>
      <c r="AO2631" s="4" t="e">
        <f>IF(#REF!="I",1,IF(#REF!="II",2,IF(#REF!="III",3,IF(#REF!="IV",4))))</f>
        <v>#REF!</v>
      </c>
      <c r="AP2631" s="11" t="e">
        <f>IF(#REF!="PULMONAR",1,IF(AND(#REF!="EXTRAPULMONAR",#REF!&lt;&gt;"MENINGEA"),2,IF(AND(#REF!="EXTRAPULMONAR",#REF!="MENINGEA"),3,)))</f>
        <v>#REF!</v>
      </c>
      <c r="AQ26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1" s="4">
        <f t="shared" si="1253"/>
        <v>0</v>
      </c>
      <c r="AS2631" s="10">
        <f t="shared" si="1254"/>
        <v>0</v>
      </c>
      <c r="AT2631" s="10">
        <f t="shared" si="1255"/>
        <v>0</v>
      </c>
      <c r="AU2631" s="10" t="str">
        <f t="shared" si="1256"/>
        <v>0</v>
      </c>
      <c r="AV2631" s="11" t="e">
        <f t="shared" si="1257"/>
        <v>#N/A</v>
      </c>
      <c r="AW2631" s="4" t="e">
        <f t="shared" si="1258"/>
        <v>#N/A</v>
      </c>
      <c r="AX2631" s="10" t="e">
        <f t="shared" si="1244"/>
        <v>#N/A</v>
      </c>
      <c r="AY2631" s="10" t="e">
        <f t="shared" si="1245"/>
        <v>#N/A</v>
      </c>
      <c r="AZ2631" s="10" t="e">
        <f t="shared" si="1259"/>
        <v>#REF!</v>
      </c>
      <c r="BA2631" s="12" t="e">
        <f>IF(BW2631=7,0,AJ2631&amp;IF(#REF!="SI",1,IF(#REF!="NO",2,IF(#REF!="VIH + PREVIO",3,0))))</f>
        <v>#REF!</v>
      </c>
      <c r="BB2631" s="13" t="e">
        <f>IF(AND(#REF!="POSITIVO",#REF!="POSITIVO"),1,IF(#REF!="NEGATIVO",2,IF(#REF!="VIH + PREVIO",3,0)))</f>
        <v>#REF!</v>
      </c>
      <c r="BC2631" s="10" t="e">
        <f>IF(#REF!="SI",1,IF(#REF!="NO",2,0))</f>
        <v>#REF!</v>
      </c>
      <c r="BD2631" s="10" t="e">
        <f>IF(#REF!="SI",1,IF(#REF!="NO",2,0))</f>
        <v>#REF!</v>
      </c>
      <c r="BE2631" s="10" t="e">
        <f>IF(OR(#REF!="VIH + PREVIO",#REF!="VIH + PREVIO",#REF!="VIH + PREVIO"),1,0)</f>
        <v>#REF!</v>
      </c>
      <c r="BF2631" s="13" t="e">
        <f>IF(OR(#REF!="POSITIVO",#REF!="NEGATIVO"),1,IF(#REF!="PACIENTE NO ACEPTA",2,IF(#REF!="VIH + PREVIO",3,0)))</f>
        <v>#REF!</v>
      </c>
      <c r="BG2631" s="10" t="e">
        <f t="shared" si="1260"/>
        <v>#REF!</v>
      </c>
      <c r="BH2631" s="10" t="e">
        <f t="shared" si="1261"/>
        <v>#REF!</v>
      </c>
      <c r="BI2631" s="10" t="e">
        <f t="shared" si="1262"/>
        <v>#REF!</v>
      </c>
      <c r="BJ2631" s="10" t="e">
        <f t="shared" si="1263"/>
        <v>#REF!</v>
      </c>
      <c r="BK2631" s="10" t="e">
        <f t="shared" si="1264"/>
        <v>#REF!</v>
      </c>
      <c r="BL2631" s="10" t="e">
        <f t="shared" si="1265"/>
        <v>#REF!</v>
      </c>
      <c r="BM2631" s="10" t="e">
        <f>IF(OR(BW2631=7,AQ2631=6),0,IF(#REF!="I",1,IF(#REF!="II",2,IF(#REF!="III",3,IF(#REF!="IV",4))))&amp;AP2631&amp;AQ2631&amp;AR2631&amp;AS2631&amp;AT2631&amp;AU2631&amp;AX2631)</f>
        <v>#REF!</v>
      </c>
      <c r="BN2631" s="10" t="e">
        <f t="shared" si="1266"/>
        <v>#REF!</v>
      </c>
      <c r="BO2631" s="10" t="e">
        <f t="shared" si="1267"/>
        <v>#REF!</v>
      </c>
      <c r="BP2631" s="10" t="e">
        <f t="shared" si="1268"/>
        <v>#REF!</v>
      </c>
      <c r="BQ2631" s="10" t="e">
        <f t="shared" si="1269"/>
        <v>#REF!</v>
      </c>
      <c r="BR2631" s="10" t="e">
        <f t="shared" si="1270"/>
        <v>#REF!</v>
      </c>
      <c r="BS2631" s="10" t="e">
        <f t="shared" si="1271"/>
        <v>#REF!</v>
      </c>
      <c r="BT2631" s="10" t="e">
        <f>IF(OR(BW2631=7,AQ2631=6),0,AO2631&amp;IF(#REF!="SI",1,IF(#REF!="NO",2,IF(#REF!="VIH + PREVIO",3,0))))</f>
        <v>#REF!</v>
      </c>
      <c r="BU2631" s="10" t="e">
        <f>IF(OR(BW2631=7,AQ2631=6),0,IF(#REF!="-",1,0))</f>
        <v>#REF!</v>
      </c>
      <c r="BV2631" s="10" t="e">
        <f t="shared" si="1272"/>
        <v>#REF!</v>
      </c>
      <c r="BW26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1" s="10" t="e">
        <f t="shared" si="1247"/>
        <v>#REF!</v>
      </c>
      <c r="BY2631" s="10" t="e">
        <f t="shared" si="1273"/>
        <v>#REF!</v>
      </c>
      <c r="BZ2631" s="10" t="e">
        <f t="shared" si="1248"/>
        <v>#REF!</v>
      </c>
      <c r="CA2631" s="10"/>
    </row>
    <row r="2632" spans="1:79" ht="23.25" customHeight="1" x14ac:dyDescent="0.3">
      <c r="A2632" s="7">
        <v>2630</v>
      </c>
      <c r="B2632" s="43"/>
      <c r="C2632" s="44"/>
      <c r="D2632" s="45"/>
      <c r="E2632" s="46"/>
      <c r="F2632" s="46"/>
      <c r="G2632" s="46"/>
      <c r="H2632" s="50"/>
      <c r="I2632" s="51"/>
      <c r="J2632" s="52"/>
      <c r="K2632" s="51"/>
      <c r="L2632" s="53"/>
      <c r="M2632" s="54"/>
      <c r="N2632" s="43"/>
      <c r="O2632" s="55"/>
      <c r="P2632" s="46"/>
      <c r="Q2632" s="46"/>
      <c r="R2632" s="46"/>
      <c r="S2632" s="43"/>
      <c r="T2632" s="56"/>
      <c r="U2632" s="46"/>
      <c r="V2632" s="57"/>
      <c r="W2632" s="58"/>
      <c r="X2632" s="57"/>
      <c r="Y2632" s="46"/>
      <c r="Z2632" s="57"/>
      <c r="AA2632" s="59"/>
      <c r="AB2632" s="60"/>
      <c r="AJ2632" s="11">
        <f t="shared" si="1246"/>
        <v>13</v>
      </c>
      <c r="AK2632" s="11">
        <f t="shared" si="1249"/>
        <v>0</v>
      </c>
      <c r="AL2632" s="11">
        <f t="shared" si="1250"/>
        <v>0</v>
      </c>
      <c r="AM2632" s="11">
        <f t="shared" si="1251"/>
        <v>0</v>
      </c>
      <c r="AN2632" s="11">
        <f t="shared" si="1252"/>
        <v>0</v>
      </c>
      <c r="AO2632" s="4" t="e">
        <f>IF(#REF!="I",1,IF(#REF!="II",2,IF(#REF!="III",3,IF(#REF!="IV",4))))</f>
        <v>#REF!</v>
      </c>
      <c r="AP2632" s="11" t="e">
        <f>IF(#REF!="PULMONAR",1,IF(AND(#REF!="EXTRAPULMONAR",#REF!&lt;&gt;"MENINGEA"),2,IF(AND(#REF!="EXTRAPULMONAR",#REF!="MENINGEA"),3,)))</f>
        <v>#REF!</v>
      </c>
      <c r="AQ26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2" s="4">
        <f t="shared" si="1253"/>
        <v>0</v>
      </c>
      <c r="AS2632" s="10">
        <f t="shared" si="1254"/>
        <v>0</v>
      </c>
      <c r="AT2632" s="10">
        <f t="shared" si="1255"/>
        <v>0</v>
      </c>
      <c r="AU2632" s="10" t="str">
        <f t="shared" si="1256"/>
        <v>0</v>
      </c>
      <c r="AV2632" s="11" t="e">
        <f t="shared" si="1257"/>
        <v>#N/A</v>
      </c>
      <c r="AW2632" s="4" t="e">
        <f t="shared" si="1258"/>
        <v>#N/A</v>
      </c>
      <c r="AX2632" s="10" t="e">
        <f t="shared" si="1244"/>
        <v>#N/A</v>
      </c>
      <c r="AY2632" s="10" t="e">
        <f t="shared" si="1245"/>
        <v>#N/A</v>
      </c>
      <c r="AZ2632" s="10" t="e">
        <f t="shared" si="1259"/>
        <v>#REF!</v>
      </c>
      <c r="BA2632" s="12" t="e">
        <f>IF(BW2632=7,0,AJ2632&amp;IF(#REF!="SI",1,IF(#REF!="NO",2,IF(#REF!="VIH + PREVIO",3,0))))</f>
        <v>#REF!</v>
      </c>
      <c r="BB2632" s="13" t="e">
        <f>IF(AND(#REF!="POSITIVO",#REF!="POSITIVO"),1,IF(#REF!="NEGATIVO",2,IF(#REF!="VIH + PREVIO",3,0)))</f>
        <v>#REF!</v>
      </c>
      <c r="BC2632" s="10" t="e">
        <f>IF(#REF!="SI",1,IF(#REF!="NO",2,0))</f>
        <v>#REF!</v>
      </c>
      <c r="BD2632" s="10" t="e">
        <f>IF(#REF!="SI",1,IF(#REF!="NO",2,0))</f>
        <v>#REF!</v>
      </c>
      <c r="BE2632" s="10" t="e">
        <f>IF(OR(#REF!="VIH + PREVIO",#REF!="VIH + PREVIO",#REF!="VIH + PREVIO"),1,0)</f>
        <v>#REF!</v>
      </c>
      <c r="BF2632" s="13" t="e">
        <f>IF(OR(#REF!="POSITIVO",#REF!="NEGATIVO"),1,IF(#REF!="PACIENTE NO ACEPTA",2,IF(#REF!="VIH + PREVIO",3,0)))</f>
        <v>#REF!</v>
      </c>
      <c r="BG2632" s="10" t="e">
        <f t="shared" si="1260"/>
        <v>#REF!</v>
      </c>
      <c r="BH2632" s="10" t="e">
        <f t="shared" si="1261"/>
        <v>#REF!</v>
      </c>
      <c r="BI2632" s="10" t="e">
        <f t="shared" si="1262"/>
        <v>#REF!</v>
      </c>
      <c r="BJ2632" s="10" t="e">
        <f t="shared" si="1263"/>
        <v>#REF!</v>
      </c>
      <c r="BK2632" s="10" t="e">
        <f t="shared" si="1264"/>
        <v>#REF!</v>
      </c>
      <c r="BL2632" s="10" t="e">
        <f t="shared" si="1265"/>
        <v>#REF!</v>
      </c>
      <c r="BM2632" s="10" t="e">
        <f>IF(OR(BW2632=7,AQ2632=6),0,IF(#REF!="I",1,IF(#REF!="II",2,IF(#REF!="III",3,IF(#REF!="IV",4))))&amp;AP2632&amp;AQ2632&amp;AR2632&amp;AS2632&amp;AT2632&amp;AU2632&amp;AX2632)</f>
        <v>#REF!</v>
      </c>
      <c r="BN2632" s="10" t="e">
        <f t="shared" si="1266"/>
        <v>#REF!</v>
      </c>
      <c r="BO2632" s="10" t="e">
        <f t="shared" si="1267"/>
        <v>#REF!</v>
      </c>
      <c r="BP2632" s="10" t="e">
        <f t="shared" si="1268"/>
        <v>#REF!</v>
      </c>
      <c r="BQ2632" s="10" t="e">
        <f t="shared" si="1269"/>
        <v>#REF!</v>
      </c>
      <c r="BR2632" s="10" t="e">
        <f t="shared" si="1270"/>
        <v>#REF!</v>
      </c>
      <c r="BS2632" s="10" t="e">
        <f t="shared" si="1271"/>
        <v>#REF!</v>
      </c>
      <c r="BT2632" s="10" t="e">
        <f>IF(OR(BW2632=7,AQ2632=6),0,AO2632&amp;IF(#REF!="SI",1,IF(#REF!="NO",2,IF(#REF!="VIH + PREVIO",3,0))))</f>
        <v>#REF!</v>
      </c>
      <c r="BU2632" s="10" t="e">
        <f>IF(OR(BW2632=7,AQ2632=6),0,IF(#REF!="-",1,0))</f>
        <v>#REF!</v>
      </c>
      <c r="BV2632" s="10" t="e">
        <f t="shared" si="1272"/>
        <v>#REF!</v>
      </c>
      <c r="BW26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2" s="10" t="e">
        <f t="shared" si="1247"/>
        <v>#REF!</v>
      </c>
      <c r="BY2632" s="10" t="e">
        <f t="shared" si="1273"/>
        <v>#REF!</v>
      </c>
      <c r="BZ2632" s="10" t="e">
        <f t="shared" si="1248"/>
        <v>#REF!</v>
      </c>
      <c r="CA2632" s="10"/>
    </row>
    <row r="2633" spans="1:79" ht="23.25" customHeight="1" x14ac:dyDescent="0.3">
      <c r="A2633" s="7">
        <v>2631</v>
      </c>
      <c r="B2633" s="43"/>
      <c r="C2633" s="44"/>
      <c r="D2633" s="45"/>
      <c r="E2633" s="46"/>
      <c r="F2633" s="46"/>
      <c r="G2633" s="46"/>
      <c r="H2633" s="50"/>
      <c r="I2633" s="51"/>
      <c r="J2633" s="52"/>
      <c r="K2633" s="51"/>
      <c r="L2633" s="53"/>
      <c r="M2633" s="54"/>
      <c r="N2633" s="43"/>
      <c r="O2633" s="55"/>
      <c r="P2633" s="46"/>
      <c r="Q2633" s="46"/>
      <c r="R2633" s="46"/>
      <c r="S2633" s="43"/>
      <c r="T2633" s="56"/>
      <c r="U2633" s="46"/>
      <c r="V2633" s="57"/>
      <c r="W2633" s="58"/>
      <c r="X2633" s="57"/>
      <c r="Y2633" s="46"/>
      <c r="Z2633" s="57"/>
      <c r="AA2633" s="59"/>
      <c r="AB2633" s="60"/>
      <c r="AJ2633" s="11">
        <f t="shared" si="1246"/>
        <v>13</v>
      </c>
      <c r="AK2633" s="11">
        <f t="shared" si="1249"/>
        <v>0</v>
      </c>
      <c r="AL2633" s="11">
        <f t="shared" si="1250"/>
        <v>0</v>
      </c>
      <c r="AM2633" s="11">
        <f t="shared" si="1251"/>
        <v>0</v>
      </c>
      <c r="AN2633" s="11">
        <f t="shared" si="1252"/>
        <v>0</v>
      </c>
      <c r="AO2633" s="4" t="e">
        <f>IF(#REF!="I",1,IF(#REF!="II",2,IF(#REF!="III",3,IF(#REF!="IV",4))))</f>
        <v>#REF!</v>
      </c>
      <c r="AP2633" s="11" t="e">
        <f>IF(#REF!="PULMONAR",1,IF(AND(#REF!="EXTRAPULMONAR",#REF!&lt;&gt;"MENINGEA"),2,IF(AND(#REF!="EXTRAPULMONAR",#REF!="MENINGEA"),3,)))</f>
        <v>#REF!</v>
      </c>
      <c r="AQ26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3" s="4">
        <f t="shared" si="1253"/>
        <v>0</v>
      </c>
      <c r="AS2633" s="10">
        <f t="shared" si="1254"/>
        <v>0</v>
      </c>
      <c r="AT2633" s="10">
        <f t="shared" si="1255"/>
        <v>0</v>
      </c>
      <c r="AU2633" s="10" t="str">
        <f t="shared" si="1256"/>
        <v>0</v>
      </c>
      <c r="AV2633" s="11" t="e">
        <f t="shared" si="1257"/>
        <v>#N/A</v>
      </c>
      <c r="AW2633" s="4" t="e">
        <f t="shared" si="1258"/>
        <v>#N/A</v>
      </c>
      <c r="AX2633" s="10" t="e">
        <f t="shared" si="1244"/>
        <v>#N/A</v>
      </c>
      <c r="AY2633" s="10" t="e">
        <f t="shared" si="1245"/>
        <v>#N/A</v>
      </c>
      <c r="AZ2633" s="10" t="e">
        <f t="shared" si="1259"/>
        <v>#REF!</v>
      </c>
      <c r="BA2633" s="12" t="e">
        <f>IF(BW2633=7,0,AJ2633&amp;IF(#REF!="SI",1,IF(#REF!="NO",2,IF(#REF!="VIH + PREVIO",3,0))))</f>
        <v>#REF!</v>
      </c>
      <c r="BB2633" s="13" t="e">
        <f>IF(AND(#REF!="POSITIVO",#REF!="POSITIVO"),1,IF(#REF!="NEGATIVO",2,IF(#REF!="VIH + PREVIO",3,0)))</f>
        <v>#REF!</v>
      </c>
      <c r="BC2633" s="10" t="e">
        <f>IF(#REF!="SI",1,IF(#REF!="NO",2,0))</f>
        <v>#REF!</v>
      </c>
      <c r="BD2633" s="10" t="e">
        <f>IF(#REF!="SI",1,IF(#REF!="NO",2,0))</f>
        <v>#REF!</v>
      </c>
      <c r="BE2633" s="10" t="e">
        <f>IF(OR(#REF!="VIH + PREVIO",#REF!="VIH + PREVIO",#REF!="VIH + PREVIO"),1,0)</f>
        <v>#REF!</v>
      </c>
      <c r="BF2633" s="13" t="e">
        <f>IF(OR(#REF!="POSITIVO",#REF!="NEGATIVO"),1,IF(#REF!="PACIENTE NO ACEPTA",2,IF(#REF!="VIH + PREVIO",3,0)))</f>
        <v>#REF!</v>
      </c>
      <c r="BG2633" s="10" t="e">
        <f t="shared" si="1260"/>
        <v>#REF!</v>
      </c>
      <c r="BH2633" s="10" t="e">
        <f t="shared" si="1261"/>
        <v>#REF!</v>
      </c>
      <c r="BI2633" s="10" t="e">
        <f t="shared" si="1262"/>
        <v>#REF!</v>
      </c>
      <c r="BJ2633" s="10" t="e">
        <f t="shared" si="1263"/>
        <v>#REF!</v>
      </c>
      <c r="BK2633" s="10" t="e">
        <f t="shared" si="1264"/>
        <v>#REF!</v>
      </c>
      <c r="BL2633" s="10" t="e">
        <f t="shared" si="1265"/>
        <v>#REF!</v>
      </c>
      <c r="BM2633" s="10" t="e">
        <f>IF(OR(BW2633=7,AQ2633=6),0,IF(#REF!="I",1,IF(#REF!="II",2,IF(#REF!="III",3,IF(#REF!="IV",4))))&amp;AP2633&amp;AQ2633&amp;AR2633&amp;AS2633&amp;AT2633&amp;AU2633&amp;AX2633)</f>
        <v>#REF!</v>
      </c>
      <c r="BN2633" s="10" t="e">
        <f t="shared" si="1266"/>
        <v>#REF!</v>
      </c>
      <c r="BO2633" s="10" t="e">
        <f t="shared" si="1267"/>
        <v>#REF!</v>
      </c>
      <c r="BP2633" s="10" t="e">
        <f t="shared" si="1268"/>
        <v>#REF!</v>
      </c>
      <c r="BQ2633" s="10" t="e">
        <f t="shared" si="1269"/>
        <v>#REF!</v>
      </c>
      <c r="BR2633" s="10" t="e">
        <f t="shared" si="1270"/>
        <v>#REF!</v>
      </c>
      <c r="BS2633" s="10" t="e">
        <f t="shared" si="1271"/>
        <v>#REF!</v>
      </c>
      <c r="BT2633" s="10" t="e">
        <f>IF(OR(BW2633=7,AQ2633=6),0,AO2633&amp;IF(#REF!="SI",1,IF(#REF!="NO",2,IF(#REF!="VIH + PREVIO",3,0))))</f>
        <v>#REF!</v>
      </c>
      <c r="BU2633" s="10" t="e">
        <f>IF(OR(BW2633=7,AQ2633=6),0,IF(#REF!="-",1,0))</f>
        <v>#REF!</v>
      </c>
      <c r="BV2633" s="10" t="e">
        <f t="shared" si="1272"/>
        <v>#REF!</v>
      </c>
      <c r="BW26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3" s="10" t="e">
        <f t="shared" si="1247"/>
        <v>#REF!</v>
      </c>
      <c r="BY2633" s="10" t="e">
        <f t="shared" si="1273"/>
        <v>#REF!</v>
      </c>
      <c r="BZ2633" s="10" t="e">
        <f t="shared" si="1248"/>
        <v>#REF!</v>
      </c>
      <c r="CA2633" s="10"/>
    </row>
    <row r="2634" spans="1:79" ht="23.25" customHeight="1" x14ac:dyDescent="0.3">
      <c r="A2634" s="7">
        <v>2632</v>
      </c>
      <c r="B2634" s="43"/>
      <c r="C2634" s="44"/>
      <c r="D2634" s="45"/>
      <c r="E2634" s="46"/>
      <c r="F2634" s="46"/>
      <c r="G2634" s="46"/>
      <c r="H2634" s="50"/>
      <c r="I2634" s="51"/>
      <c r="J2634" s="52"/>
      <c r="K2634" s="51"/>
      <c r="L2634" s="53"/>
      <c r="M2634" s="54"/>
      <c r="N2634" s="43"/>
      <c r="O2634" s="55"/>
      <c r="P2634" s="46"/>
      <c r="Q2634" s="46"/>
      <c r="R2634" s="46"/>
      <c r="S2634" s="43"/>
      <c r="T2634" s="56"/>
      <c r="U2634" s="46"/>
      <c r="V2634" s="57"/>
      <c r="W2634" s="58"/>
      <c r="X2634" s="57"/>
      <c r="Y2634" s="46"/>
      <c r="Z2634" s="57"/>
      <c r="AA2634" s="59"/>
      <c r="AB2634" s="60"/>
      <c r="AJ2634" s="11">
        <f t="shared" si="1246"/>
        <v>13</v>
      </c>
      <c r="AK2634" s="11">
        <f t="shared" si="1249"/>
        <v>0</v>
      </c>
      <c r="AL2634" s="11">
        <f t="shared" si="1250"/>
        <v>0</v>
      </c>
      <c r="AM2634" s="11">
        <f t="shared" si="1251"/>
        <v>0</v>
      </c>
      <c r="AN2634" s="11">
        <f t="shared" si="1252"/>
        <v>0</v>
      </c>
      <c r="AO2634" s="4" t="e">
        <f>IF(#REF!="I",1,IF(#REF!="II",2,IF(#REF!="III",3,IF(#REF!="IV",4))))</f>
        <v>#REF!</v>
      </c>
      <c r="AP2634" s="11" t="e">
        <f>IF(#REF!="PULMONAR",1,IF(AND(#REF!="EXTRAPULMONAR",#REF!&lt;&gt;"MENINGEA"),2,IF(AND(#REF!="EXTRAPULMONAR",#REF!="MENINGEA"),3,)))</f>
        <v>#REF!</v>
      </c>
      <c r="AQ26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4" s="4">
        <f t="shared" si="1253"/>
        <v>0</v>
      </c>
      <c r="AS2634" s="10">
        <f t="shared" si="1254"/>
        <v>0</v>
      </c>
      <c r="AT2634" s="10">
        <f t="shared" si="1255"/>
        <v>0</v>
      </c>
      <c r="AU2634" s="10" t="str">
        <f t="shared" si="1256"/>
        <v>0</v>
      </c>
      <c r="AV2634" s="11" t="e">
        <f t="shared" si="1257"/>
        <v>#N/A</v>
      </c>
      <c r="AW2634" s="4" t="e">
        <f t="shared" si="1258"/>
        <v>#N/A</v>
      </c>
      <c r="AX2634" s="10" t="e">
        <f t="shared" si="1244"/>
        <v>#N/A</v>
      </c>
      <c r="AY2634" s="10" t="e">
        <f t="shared" si="1245"/>
        <v>#N/A</v>
      </c>
      <c r="AZ2634" s="10" t="e">
        <f t="shared" si="1259"/>
        <v>#REF!</v>
      </c>
      <c r="BA2634" s="12" t="e">
        <f>IF(BW2634=7,0,AJ2634&amp;IF(#REF!="SI",1,IF(#REF!="NO",2,IF(#REF!="VIH + PREVIO",3,0))))</f>
        <v>#REF!</v>
      </c>
      <c r="BB2634" s="13" t="e">
        <f>IF(AND(#REF!="POSITIVO",#REF!="POSITIVO"),1,IF(#REF!="NEGATIVO",2,IF(#REF!="VIH + PREVIO",3,0)))</f>
        <v>#REF!</v>
      </c>
      <c r="BC2634" s="10" t="e">
        <f>IF(#REF!="SI",1,IF(#REF!="NO",2,0))</f>
        <v>#REF!</v>
      </c>
      <c r="BD2634" s="10" t="e">
        <f>IF(#REF!="SI",1,IF(#REF!="NO",2,0))</f>
        <v>#REF!</v>
      </c>
      <c r="BE2634" s="10" t="e">
        <f>IF(OR(#REF!="VIH + PREVIO",#REF!="VIH + PREVIO",#REF!="VIH + PREVIO"),1,0)</f>
        <v>#REF!</v>
      </c>
      <c r="BF2634" s="13" t="e">
        <f>IF(OR(#REF!="POSITIVO",#REF!="NEGATIVO"),1,IF(#REF!="PACIENTE NO ACEPTA",2,IF(#REF!="VIH + PREVIO",3,0)))</f>
        <v>#REF!</v>
      </c>
      <c r="BG2634" s="10" t="e">
        <f t="shared" si="1260"/>
        <v>#REF!</v>
      </c>
      <c r="BH2634" s="10" t="e">
        <f t="shared" si="1261"/>
        <v>#REF!</v>
      </c>
      <c r="BI2634" s="10" t="e">
        <f t="shared" si="1262"/>
        <v>#REF!</v>
      </c>
      <c r="BJ2634" s="10" t="e">
        <f t="shared" si="1263"/>
        <v>#REF!</v>
      </c>
      <c r="BK2634" s="10" t="e">
        <f t="shared" si="1264"/>
        <v>#REF!</v>
      </c>
      <c r="BL2634" s="10" t="e">
        <f t="shared" si="1265"/>
        <v>#REF!</v>
      </c>
      <c r="BM2634" s="10" t="e">
        <f>IF(OR(BW2634=7,AQ2634=6),0,IF(#REF!="I",1,IF(#REF!="II",2,IF(#REF!="III",3,IF(#REF!="IV",4))))&amp;AP2634&amp;AQ2634&amp;AR2634&amp;AS2634&amp;AT2634&amp;AU2634&amp;AX2634)</f>
        <v>#REF!</v>
      </c>
      <c r="BN2634" s="10" t="e">
        <f t="shared" si="1266"/>
        <v>#REF!</v>
      </c>
      <c r="BO2634" s="10" t="e">
        <f t="shared" si="1267"/>
        <v>#REF!</v>
      </c>
      <c r="BP2634" s="10" t="e">
        <f t="shared" si="1268"/>
        <v>#REF!</v>
      </c>
      <c r="BQ2634" s="10" t="e">
        <f t="shared" si="1269"/>
        <v>#REF!</v>
      </c>
      <c r="BR2634" s="10" t="e">
        <f t="shared" si="1270"/>
        <v>#REF!</v>
      </c>
      <c r="BS2634" s="10" t="e">
        <f t="shared" si="1271"/>
        <v>#REF!</v>
      </c>
      <c r="BT2634" s="10" t="e">
        <f>IF(OR(BW2634=7,AQ2634=6),0,AO2634&amp;IF(#REF!="SI",1,IF(#REF!="NO",2,IF(#REF!="VIH + PREVIO",3,0))))</f>
        <v>#REF!</v>
      </c>
      <c r="BU2634" s="10" t="e">
        <f>IF(OR(BW2634=7,AQ2634=6),0,IF(#REF!="-",1,0))</f>
        <v>#REF!</v>
      </c>
      <c r="BV2634" s="10" t="e">
        <f t="shared" si="1272"/>
        <v>#REF!</v>
      </c>
      <c r="BW26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4" s="10" t="e">
        <f t="shared" si="1247"/>
        <v>#REF!</v>
      </c>
      <c r="BY2634" s="10" t="e">
        <f t="shared" si="1273"/>
        <v>#REF!</v>
      </c>
      <c r="BZ2634" s="10" t="e">
        <f t="shared" si="1248"/>
        <v>#REF!</v>
      </c>
      <c r="CA2634" s="10"/>
    </row>
    <row r="2635" spans="1:79" ht="23.25" customHeight="1" x14ac:dyDescent="0.3">
      <c r="A2635" s="7">
        <v>2633</v>
      </c>
      <c r="B2635" s="43"/>
      <c r="C2635" s="44"/>
      <c r="D2635" s="45"/>
      <c r="E2635" s="46"/>
      <c r="F2635" s="46"/>
      <c r="G2635" s="46"/>
      <c r="H2635" s="50"/>
      <c r="I2635" s="51"/>
      <c r="J2635" s="52"/>
      <c r="K2635" s="51"/>
      <c r="L2635" s="53"/>
      <c r="M2635" s="54"/>
      <c r="N2635" s="43"/>
      <c r="O2635" s="55"/>
      <c r="P2635" s="46"/>
      <c r="Q2635" s="46"/>
      <c r="R2635" s="46"/>
      <c r="S2635" s="43"/>
      <c r="T2635" s="56"/>
      <c r="U2635" s="46"/>
      <c r="V2635" s="57"/>
      <c r="W2635" s="58"/>
      <c r="X2635" s="57"/>
      <c r="Y2635" s="46"/>
      <c r="Z2635" s="57"/>
      <c r="AA2635" s="59"/>
      <c r="AB2635" s="60"/>
      <c r="AJ2635" s="11">
        <f t="shared" si="1246"/>
        <v>13</v>
      </c>
      <c r="AK2635" s="11">
        <f t="shared" si="1249"/>
        <v>0</v>
      </c>
      <c r="AL2635" s="11">
        <f t="shared" si="1250"/>
        <v>0</v>
      </c>
      <c r="AM2635" s="11">
        <f t="shared" si="1251"/>
        <v>0</v>
      </c>
      <c r="AN2635" s="11">
        <f t="shared" si="1252"/>
        <v>0</v>
      </c>
      <c r="AO2635" s="4" t="e">
        <f>IF(#REF!="I",1,IF(#REF!="II",2,IF(#REF!="III",3,IF(#REF!="IV",4))))</f>
        <v>#REF!</v>
      </c>
      <c r="AP2635" s="11" t="e">
        <f>IF(#REF!="PULMONAR",1,IF(AND(#REF!="EXTRAPULMONAR",#REF!&lt;&gt;"MENINGEA"),2,IF(AND(#REF!="EXTRAPULMONAR",#REF!="MENINGEA"),3,)))</f>
        <v>#REF!</v>
      </c>
      <c r="AQ26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5" s="4">
        <f t="shared" si="1253"/>
        <v>0</v>
      </c>
      <c r="AS2635" s="10">
        <f t="shared" si="1254"/>
        <v>0</v>
      </c>
      <c r="AT2635" s="10">
        <f t="shared" si="1255"/>
        <v>0</v>
      </c>
      <c r="AU2635" s="10" t="str">
        <f t="shared" si="1256"/>
        <v>0</v>
      </c>
      <c r="AV2635" s="11" t="e">
        <f t="shared" si="1257"/>
        <v>#N/A</v>
      </c>
      <c r="AW2635" s="4" t="e">
        <f t="shared" si="1258"/>
        <v>#N/A</v>
      </c>
      <c r="AX2635" s="10" t="e">
        <f t="shared" si="1244"/>
        <v>#N/A</v>
      </c>
      <c r="AY2635" s="10" t="e">
        <f t="shared" si="1245"/>
        <v>#N/A</v>
      </c>
      <c r="AZ2635" s="10" t="e">
        <f t="shared" si="1259"/>
        <v>#REF!</v>
      </c>
      <c r="BA2635" s="12" t="e">
        <f>IF(BW2635=7,0,AJ2635&amp;IF(#REF!="SI",1,IF(#REF!="NO",2,IF(#REF!="VIH + PREVIO",3,0))))</f>
        <v>#REF!</v>
      </c>
      <c r="BB2635" s="13" t="e">
        <f>IF(AND(#REF!="POSITIVO",#REF!="POSITIVO"),1,IF(#REF!="NEGATIVO",2,IF(#REF!="VIH + PREVIO",3,0)))</f>
        <v>#REF!</v>
      </c>
      <c r="BC2635" s="10" t="e">
        <f>IF(#REF!="SI",1,IF(#REF!="NO",2,0))</f>
        <v>#REF!</v>
      </c>
      <c r="BD2635" s="10" t="e">
        <f>IF(#REF!="SI",1,IF(#REF!="NO",2,0))</f>
        <v>#REF!</v>
      </c>
      <c r="BE2635" s="10" t="e">
        <f>IF(OR(#REF!="VIH + PREVIO",#REF!="VIH + PREVIO",#REF!="VIH + PREVIO"),1,0)</f>
        <v>#REF!</v>
      </c>
      <c r="BF2635" s="13" t="e">
        <f>IF(OR(#REF!="POSITIVO",#REF!="NEGATIVO"),1,IF(#REF!="PACIENTE NO ACEPTA",2,IF(#REF!="VIH + PREVIO",3,0)))</f>
        <v>#REF!</v>
      </c>
      <c r="BG2635" s="10" t="e">
        <f t="shared" si="1260"/>
        <v>#REF!</v>
      </c>
      <c r="BH2635" s="10" t="e">
        <f t="shared" si="1261"/>
        <v>#REF!</v>
      </c>
      <c r="BI2635" s="10" t="e">
        <f t="shared" si="1262"/>
        <v>#REF!</v>
      </c>
      <c r="BJ2635" s="10" t="e">
        <f t="shared" si="1263"/>
        <v>#REF!</v>
      </c>
      <c r="BK2635" s="10" t="e">
        <f t="shared" si="1264"/>
        <v>#REF!</v>
      </c>
      <c r="BL2635" s="10" t="e">
        <f t="shared" si="1265"/>
        <v>#REF!</v>
      </c>
      <c r="BM2635" s="10" t="e">
        <f>IF(OR(BW2635=7,AQ2635=6),0,IF(#REF!="I",1,IF(#REF!="II",2,IF(#REF!="III",3,IF(#REF!="IV",4))))&amp;AP2635&amp;AQ2635&amp;AR2635&amp;AS2635&amp;AT2635&amp;AU2635&amp;AX2635)</f>
        <v>#REF!</v>
      </c>
      <c r="BN2635" s="10" t="e">
        <f t="shared" si="1266"/>
        <v>#REF!</v>
      </c>
      <c r="BO2635" s="10" t="e">
        <f t="shared" si="1267"/>
        <v>#REF!</v>
      </c>
      <c r="BP2635" s="10" t="e">
        <f t="shared" si="1268"/>
        <v>#REF!</v>
      </c>
      <c r="BQ2635" s="10" t="e">
        <f t="shared" si="1269"/>
        <v>#REF!</v>
      </c>
      <c r="BR2635" s="10" t="e">
        <f t="shared" si="1270"/>
        <v>#REF!</v>
      </c>
      <c r="BS2635" s="10" t="e">
        <f t="shared" si="1271"/>
        <v>#REF!</v>
      </c>
      <c r="BT2635" s="10" t="e">
        <f>IF(OR(BW2635=7,AQ2635=6),0,AO2635&amp;IF(#REF!="SI",1,IF(#REF!="NO",2,IF(#REF!="VIH + PREVIO",3,0))))</f>
        <v>#REF!</v>
      </c>
      <c r="BU2635" s="10" t="e">
        <f>IF(OR(BW2635=7,AQ2635=6),0,IF(#REF!="-",1,0))</f>
        <v>#REF!</v>
      </c>
      <c r="BV2635" s="10" t="e">
        <f t="shared" si="1272"/>
        <v>#REF!</v>
      </c>
      <c r="BW26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5" s="10" t="e">
        <f t="shared" si="1247"/>
        <v>#REF!</v>
      </c>
      <c r="BY2635" s="10" t="e">
        <f t="shared" si="1273"/>
        <v>#REF!</v>
      </c>
      <c r="BZ2635" s="10" t="e">
        <f t="shared" si="1248"/>
        <v>#REF!</v>
      </c>
      <c r="CA2635" s="10"/>
    </row>
    <row r="2636" spans="1:79" ht="23.25" customHeight="1" x14ac:dyDescent="0.3">
      <c r="A2636" s="7">
        <v>2634</v>
      </c>
      <c r="B2636" s="43"/>
      <c r="C2636" s="44"/>
      <c r="D2636" s="45"/>
      <c r="E2636" s="46"/>
      <c r="F2636" s="46"/>
      <c r="G2636" s="46"/>
      <c r="H2636" s="50"/>
      <c r="I2636" s="51"/>
      <c r="J2636" s="52"/>
      <c r="K2636" s="51"/>
      <c r="L2636" s="53"/>
      <c r="M2636" s="54"/>
      <c r="N2636" s="43"/>
      <c r="O2636" s="55"/>
      <c r="P2636" s="46"/>
      <c r="Q2636" s="46"/>
      <c r="R2636" s="46"/>
      <c r="S2636" s="43"/>
      <c r="T2636" s="56"/>
      <c r="U2636" s="46"/>
      <c r="V2636" s="57"/>
      <c r="W2636" s="58"/>
      <c r="X2636" s="57"/>
      <c r="Y2636" s="46"/>
      <c r="Z2636" s="57"/>
      <c r="AA2636" s="59"/>
      <c r="AB2636" s="60"/>
      <c r="AJ2636" s="11">
        <f t="shared" si="1246"/>
        <v>13</v>
      </c>
      <c r="AK2636" s="11">
        <f t="shared" si="1249"/>
        <v>0</v>
      </c>
      <c r="AL2636" s="11">
        <f t="shared" si="1250"/>
        <v>0</v>
      </c>
      <c r="AM2636" s="11">
        <f t="shared" si="1251"/>
        <v>0</v>
      </c>
      <c r="AN2636" s="11">
        <f t="shared" si="1252"/>
        <v>0</v>
      </c>
      <c r="AO2636" s="4" t="e">
        <f>IF(#REF!="I",1,IF(#REF!="II",2,IF(#REF!="III",3,IF(#REF!="IV",4))))</f>
        <v>#REF!</v>
      </c>
      <c r="AP2636" s="11" t="e">
        <f>IF(#REF!="PULMONAR",1,IF(AND(#REF!="EXTRAPULMONAR",#REF!&lt;&gt;"MENINGEA"),2,IF(AND(#REF!="EXTRAPULMONAR",#REF!="MENINGEA"),3,)))</f>
        <v>#REF!</v>
      </c>
      <c r="AQ26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6" s="4">
        <f t="shared" si="1253"/>
        <v>0</v>
      </c>
      <c r="AS2636" s="10">
        <f t="shared" si="1254"/>
        <v>0</v>
      </c>
      <c r="AT2636" s="10">
        <f t="shared" si="1255"/>
        <v>0</v>
      </c>
      <c r="AU2636" s="10" t="str">
        <f t="shared" si="1256"/>
        <v>0</v>
      </c>
      <c r="AV2636" s="11" t="e">
        <f t="shared" si="1257"/>
        <v>#N/A</v>
      </c>
      <c r="AW2636" s="4" t="e">
        <f t="shared" si="1258"/>
        <v>#N/A</v>
      </c>
      <c r="AX2636" s="10" t="e">
        <f t="shared" si="1244"/>
        <v>#N/A</v>
      </c>
      <c r="AY2636" s="10" t="e">
        <f t="shared" si="1245"/>
        <v>#N/A</v>
      </c>
      <c r="AZ2636" s="10" t="e">
        <f t="shared" si="1259"/>
        <v>#REF!</v>
      </c>
      <c r="BA2636" s="12" t="e">
        <f>IF(BW2636=7,0,AJ2636&amp;IF(#REF!="SI",1,IF(#REF!="NO",2,IF(#REF!="VIH + PREVIO",3,0))))</f>
        <v>#REF!</v>
      </c>
      <c r="BB2636" s="13" t="e">
        <f>IF(AND(#REF!="POSITIVO",#REF!="POSITIVO"),1,IF(#REF!="NEGATIVO",2,IF(#REF!="VIH + PREVIO",3,0)))</f>
        <v>#REF!</v>
      </c>
      <c r="BC2636" s="10" t="e">
        <f>IF(#REF!="SI",1,IF(#REF!="NO",2,0))</f>
        <v>#REF!</v>
      </c>
      <c r="BD2636" s="10" t="e">
        <f>IF(#REF!="SI",1,IF(#REF!="NO",2,0))</f>
        <v>#REF!</v>
      </c>
      <c r="BE2636" s="10" t="e">
        <f>IF(OR(#REF!="VIH + PREVIO",#REF!="VIH + PREVIO",#REF!="VIH + PREVIO"),1,0)</f>
        <v>#REF!</v>
      </c>
      <c r="BF2636" s="13" t="e">
        <f>IF(OR(#REF!="POSITIVO",#REF!="NEGATIVO"),1,IF(#REF!="PACIENTE NO ACEPTA",2,IF(#REF!="VIH + PREVIO",3,0)))</f>
        <v>#REF!</v>
      </c>
      <c r="BG2636" s="10" t="e">
        <f t="shared" si="1260"/>
        <v>#REF!</v>
      </c>
      <c r="BH2636" s="10" t="e">
        <f t="shared" si="1261"/>
        <v>#REF!</v>
      </c>
      <c r="BI2636" s="10" t="e">
        <f t="shared" si="1262"/>
        <v>#REF!</v>
      </c>
      <c r="BJ2636" s="10" t="e">
        <f t="shared" si="1263"/>
        <v>#REF!</v>
      </c>
      <c r="BK2636" s="10" t="e">
        <f t="shared" si="1264"/>
        <v>#REF!</v>
      </c>
      <c r="BL2636" s="10" t="e">
        <f t="shared" si="1265"/>
        <v>#REF!</v>
      </c>
      <c r="BM2636" s="10" t="e">
        <f>IF(OR(BW2636=7,AQ2636=6),0,IF(#REF!="I",1,IF(#REF!="II",2,IF(#REF!="III",3,IF(#REF!="IV",4))))&amp;AP2636&amp;AQ2636&amp;AR2636&amp;AS2636&amp;AT2636&amp;AU2636&amp;AX2636)</f>
        <v>#REF!</v>
      </c>
      <c r="BN2636" s="10" t="e">
        <f t="shared" si="1266"/>
        <v>#REF!</v>
      </c>
      <c r="BO2636" s="10" t="e">
        <f t="shared" si="1267"/>
        <v>#REF!</v>
      </c>
      <c r="BP2636" s="10" t="e">
        <f t="shared" si="1268"/>
        <v>#REF!</v>
      </c>
      <c r="BQ2636" s="10" t="e">
        <f t="shared" si="1269"/>
        <v>#REF!</v>
      </c>
      <c r="BR2636" s="10" t="e">
        <f t="shared" si="1270"/>
        <v>#REF!</v>
      </c>
      <c r="BS2636" s="10" t="e">
        <f t="shared" si="1271"/>
        <v>#REF!</v>
      </c>
      <c r="BT2636" s="10" t="e">
        <f>IF(OR(BW2636=7,AQ2636=6),0,AO2636&amp;IF(#REF!="SI",1,IF(#REF!="NO",2,IF(#REF!="VIH + PREVIO",3,0))))</f>
        <v>#REF!</v>
      </c>
      <c r="BU2636" s="10" t="e">
        <f>IF(OR(BW2636=7,AQ2636=6),0,IF(#REF!="-",1,0))</f>
        <v>#REF!</v>
      </c>
      <c r="BV2636" s="10" t="e">
        <f t="shared" si="1272"/>
        <v>#REF!</v>
      </c>
      <c r="BW26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6" s="10" t="e">
        <f t="shared" si="1247"/>
        <v>#REF!</v>
      </c>
      <c r="BY2636" s="10" t="e">
        <f t="shared" si="1273"/>
        <v>#REF!</v>
      </c>
      <c r="BZ2636" s="10" t="e">
        <f t="shared" si="1248"/>
        <v>#REF!</v>
      </c>
      <c r="CA2636" s="10"/>
    </row>
    <row r="2637" spans="1:79" ht="23.25" customHeight="1" x14ac:dyDescent="0.3">
      <c r="A2637" s="7">
        <v>2635</v>
      </c>
      <c r="B2637" s="43"/>
      <c r="C2637" s="44"/>
      <c r="D2637" s="45"/>
      <c r="E2637" s="46"/>
      <c r="F2637" s="46"/>
      <c r="G2637" s="46"/>
      <c r="H2637" s="50"/>
      <c r="I2637" s="51"/>
      <c r="J2637" s="52"/>
      <c r="K2637" s="51"/>
      <c r="L2637" s="53"/>
      <c r="M2637" s="54"/>
      <c r="N2637" s="43"/>
      <c r="O2637" s="55"/>
      <c r="P2637" s="46"/>
      <c r="Q2637" s="46"/>
      <c r="R2637" s="46"/>
      <c r="S2637" s="43"/>
      <c r="T2637" s="56"/>
      <c r="U2637" s="46"/>
      <c r="V2637" s="57"/>
      <c r="W2637" s="58"/>
      <c r="X2637" s="57"/>
      <c r="Y2637" s="46"/>
      <c r="Z2637" s="57"/>
      <c r="AA2637" s="59"/>
      <c r="AB2637" s="60"/>
      <c r="AJ2637" s="11">
        <f t="shared" si="1246"/>
        <v>13</v>
      </c>
      <c r="AK2637" s="11">
        <f t="shared" si="1249"/>
        <v>0</v>
      </c>
      <c r="AL2637" s="11">
        <f t="shared" si="1250"/>
        <v>0</v>
      </c>
      <c r="AM2637" s="11">
        <f t="shared" si="1251"/>
        <v>0</v>
      </c>
      <c r="AN2637" s="11">
        <f t="shared" si="1252"/>
        <v>0</v>
      </c>
      <c r="AO2637" s="4" t="e">
        <f>IF(#REF!="I",1,IF(#REF!="II",2,IF(#REF!="III",3,IF(#REF!="IV",4))))</f>
        <v>#REF!</v>
      </c>
      <c r="AP2637" s="11" t="e">
        <f>IF(#REF!="PULMONAR",1,IF(AND(#REF!="EXTRAPULMONAR",#REF!&lt;&gt;"MENINGEA"),2,IF(AND(#REF!="EXTRAPULMONAR",#REF!="MENINGEA"),3,)))</f>
        <v>#REF!</v>
      </c>
      <c r="AQ26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7" s="4">
        <f t="shared" si="1253"/>
        <v>0</v>
      </c>
      <c r="AS2637" s="10">
        <f t="shared" si="1254"/>
        <v>0</v>
      </c>
      <c r="AT2637" s="10">
        <f t="shared" si="1255"/>
        <v>0</v>
      </c>
      <c r="AU2637" s="10" t="str">
        <f t="shared" si="1256"/>
        <v>0</v>
      </c>
      <c r="AV2637" s="11" t="e">
        <f t="shared" si="1257"/>
        <v>#N/A</v>
      </c>
      <c r="AW2637" s="4" t="e">
        <f t="shared" si="1258"/>
        <v>#N/A</v>
      </c>
      <c r="AX2637" s="10" t="e">
        <f t="shared" si="1244"/>
        <v>#N/A</v>
      </c>
      <c r="AY2637" s="10" t="e">
        <f t="shared" si="1245"/>
        <v>#N/A</v>
      </c>
      <c r="AZ2637" s="10" t="e">
        <f t="shared" si="1259"/>
        <v>#REF!</v>
      </c>
      <c r="BA2637" s="12" t="e">
        <f>IF(BW2637=7,0,AJ2637&amp;IF(#REF!="SI",1,IF(#REF!="NO",2,IF(#REF!="VIH + PREVIO",3,0))))</f>
        <v>#REF!</v>
      </c>
      <c r="BB2637" s="13" t="e">
        <f>IF(AND(#REF!="POSITIVO",#REF!="POSITIVO"),1,IF(#REF!="NEGATIVO",2,IF(#REF!="VIH + PREVIO",3,0)))</f>
        <v>#REF!</v>
      </c>
      <c r="BC2637" s="10" t="e">
        <f>IF(#REF!="SI",1,IF(#REF!="NO",2,0))</f>
        <v>#REF!</v>
      </c>
      <c r="BD2637" s="10" t="e">
        <f>IF(#REF!="SI",1,IF(#REF!="NO",2,0))</f>
        <v>#REF!</v>
      </c>
      <c r="BE2637" s="10" t="e">
        <f>IF(OR(#REF!="VIH + PREVIO",#REF!="VIH + PREVIO",#REF!="VIH + PREVIO"),1,0)</f>
        <v>#REF!</v>
      </c>
      <c r="BF2637" s="13" t="e">
        <f>IF(OR(#REF!="POSITIVO",#REF!="NEGATIVO"),1,IF(#REF!="PACIENTE NO ACEPTA",2,IF(#REF!="VIH + PREVIO",3,0)))</f>
        <v>#REF!</v>
      </c>
      <c r="BG2637" s="10" t="e">
        <f t="shared" si="1260"/>
        <v>#REF!</v>
      </c>
      <c r="BH2637" s="10" t="e">
        <f t="shared" si="1261"/>
        <v>#REF!</v>
      </c>
      <c r="BI2637" s="10" t="e">
        <f t="shared" si="1262"/>
        <v>#REF!</v>
      </c>
      <c r="BJ2637" s="10" t="e">
        <f t="shared" si="1263"/>
        <v>#REF!</v>
      </c>
      <c r="BK2637" s="10" t="e">
        <f t="shared" si="1264"/>
        <v>#REF!</v>
      </c>
      <c r="BL2637" s="10" t="e">
        <f t="shared" si="1265"/>
        <v>#REF!</v>
      </c>
      <c r="BM2637" s="10" t="e">
        <f>IF(OR(BW2637=7,AQ2637=6),0,IF(#REF!="I",1,IF(#REF!="II",2,IF(#REF!="III",3,IF(#REF!="IV",4))))&amp;AP2637&amp;AQ2637&amp;AR2637&amp;AS2637&amp;AT2637&amp;AU2637&amp;AX2637)</f>
        <v>#REF!</v>
      </c>
      <c r="BN2637" s="10" t="e">
        <f t="shared" si="1266"/>
        <v>#REF!</v>
      </c>
      <c r="BO2637" s="10" t="e">
        <f t="shared" si="1267"/>
        <v>#REF!</v>
      </c>
      <c r="BP2637" s="10" t="e">
        <f t="shared" si="1268"/>
        <v>#REF!</v>
      </c>
      <c r="BQ2637" s="10" t="e">
        <f t="shared" si="1269"/>
        <v>#REF!</v>
      </c>
      <c r="BR2637" s="10" t="e">
        <f t="shared" si="1270"/>
        <v>#REF!</v>
      </c>
      <c r="BS2637" s="10" t="e">
        <f t="shared" si="1271"/>
        <v>#REF!</v>
      </c>
      <c r="BT2637" s="10" t="e">
        <f>IF(OR(BW2637=7,AQ2637=6),0,AO2637&amp;IF(#REF!="SI",1,IF(#REF!="NO",2,IF(#REF!="VIH + PREVIO",3,0))))</f>
        <v>#REF!</v>
      </c>
      <c r="BU2637" s="10" t="e">
        <f>IF(OR(BW2637=7,AQ2637=6),0,IF(#REF!="-",1,0))</f>
        <v>#REF!</v>
      </c>
      <c r="BV2637" s="10" t="e">
        <f t="shared" si="1272"/>
        <v>#REF!</v>
      </c>
      <c r="BW26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7" s="10" t="e">
        <f t="shared" si="1247"/>
        <v>#REF!</v>
      </c>
      <c r="BY2637" s="10" t="e">
        <f t="shared" si="1273"/>
        <v>#REF!</v>
      </c>
      <c r="BZ2637" s="10" t="e">
        <f t="shared" si="1248"/>
        <v>#REF!</v>
      </c>
      <c r="CA2637" s="10"/>
    </row>
    <row r="2638" spans="1:79" ht="23.25" customHeight="1" x14ac:dyDescent="0.3">
      <c r="A2638" s="7">
        <v>2636</v>
      </c>
      <c r="B2638" s="43"/>
      <c r="C2638" s="44"/>
      <c r="D2638" s="45"/>
      <c r="E2638" s="46"/>
      <c r="F2638" s="46"/>
      <c r="G2638" s="46"/>
      <c r="H2638" s="50"/>
      <c r="I2638" s="51"/>
      <c r="J2638" s="52"/>
      <c r="K2638" s="51"/>
      <c r="L2638" s="53"/>
      <c r="M2638" s="54"/>
      <c r="N2638" s="43"/>
      <c r="O2638" s="55"/>
      <c r="P2638" s="46"/>
      <c r="Q2638" s="46"/>
      <c r="R2638" s="46"/>
      <c r="S2638" s="43"/>
      <c r="T2638" s="56"/>
      <c r="U2638" s="46"/>
      <c r="V2638" s="57"/>
      <c r="W2638" s="58"/>
      <c r="X2638" s="57"/>
      <c r="Y2638" s="46"/>
      <c r="Z2638" s="57"/>
      <c r="AA2638" s="59"/>
      <c r="AB2638" s="60"/>
      <c r="AJ2638" s="11">
        <f t="shared" si="1246"/>
        <v>13</v>
      </c>
      <c r="AK2638" s="11">
        <f t="shared" si="1249"/>
        <v>0</v>
      </c>
      <c r="AL2638" s="11">
        <f t="shared" si="1250"/>
        <v>0</v>
      </c>
      <c r="AM2638" s="11">
        <f t="shared" si="1251"/>
        <v>0</v>
      </c>
      <c r="AN2638" s="11">
        <f t="shared" si="1252"/>
        <v>0</v>
      </c>
      <c r="AO2638" s="4" t="e">
        <f>IF(#REF!="I",1,IF(#REF!="II",2,IF(#REF!="III",3,IF(#REF!="IV",4))))</f>
        <v>#REF!</v>
      </c>
      <c r="AP2638" s="11" t="e">
        <f>IF(#REF!="PULMONAR",1,IF(AND(#REF!="EXTRAPULMONAR",#REF!&lt;&gt;"MENINGEA"),2,IF(AND(#REF!="EXTRAPULMONAR",#REF!="MENINGEA"),3,)))</f>
        <v>#REF!</v>
      </c>
      <c r="AQ26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8" s="4">
        <f t="shared" si="1253"/>
        <v>0</v>
      </c>
      <c r="AS2638" s="10">
        <f t="shared" si="1254"/>
        <v>0</v>
      </c>
      <c r="AT2638" s="10">
        <f t="shared" si="1255"/>
        <v>0</v>
      </c>
      <c r="AU2638" s="10" t="str">
        <f t="shared" si="1256"/>
        <v>0</v>
      </c>
      <c r="AV2638" s="11" t="e">
        <f t="shared" si="1257"/>
        <v>#N/A</v>
      </c>
      <c r="AW2638" s="4" t="e">
        <f t="shared" si="1258"/>
        <v>#N/A</v>
      </c>
      <c r="AX2638" s="10" t="e">
        <f t="shared" si="1244"/>
        <v>#N/A</v>
      </c>
      <c r="AY2638" s="10" t="e">
        <f t="shared" si="1245"/>
        <v>#N/A</v>
      </c>
      <c r="AZ2638" s="10" t="e">
        <f t="shared" si="1259"/>
        <v>#REF!</v>
      </c>
      <c r="BA2638" s="12" t="e">
        <f>IF(BW2638=7,0,AJ2638&amp;IF(#REF!="SI",1,IF(#REF!="NO",2,IF(#REF!="VIH + PREVIO",3,0))))</f>
        <v>#REF!</v>
      </c>
      <c r="BB2638" s="13" t="e">
        <f>IF(AND(#REF!="POSITIVO",#REF!="POSITIVO"),1,IF(#REF!="NEGATIVO",2,IF(#REF!="VIH + PREVIO",3,0)))</f>
        <v>#REF!</v>
      </c>
      <c r="BC2638" s="10" t="e">
        <f>IF(#REF!="SI",1,IF(#REF!="NO",2,0))</f>
        <v>#REF!</v>
      </c>
      <c r="BD2638" s="10" t="e">
        <f>IF(#REF!="SI",1,IF(#REF!="NO",2,0))</f>
        <v>#REF!</v>
      </c>
      <c r="BE2638" s="10" t="e">
        <f>IF(OR(#REF!="VIH + PREVIO",#REF!="VIH + PREVIO",#REF!="VIH + PREVIO"),1,0)</f>
        <v>#REF!</v>
      </c>
      <c r="BF2638" s="13" t="e">
        <f>IF(OR(#REF!="POSITIVO",#REF!="NEGATIVO"),1,IF(#REF!="PACIENTE NO ACEPTA",2,IF(#REF!="VIH + PREVIO",3,0)))</f>
        <v>#REF!</v>
      </c>
      <c r="BG2638" s="10" t="e">
        <f t="shared" si="1260"/>
        <v>#REF!</v>
      </c>
      <c r="BH2638" s="10" t="e">
        <f t="shared" si="1261"/>
        <v>#REF!</v>
      </c>
      <c r="BI2638" s="10" t="e">
        <f t="shared" si="1262"/>
        <v>#REF!</v>
      </c>
      <c r="BJ2638" s="10" t="e">
        <f t="shared" si="1263"/>
        <v>#REF!</v>
      </c>
      <c r="BK2638" s="10" t="e">
        <f t="shared" si="1264"/>
        <v>#REF!</v>
      </c>
      <c r="BL2638" s="10" t="e">
        <f t="shared" si="1265"/>
        <v>#REF!</v>
      </c>
      <c r="BM2638" s="10" t="e">
        <f>IF(OR(BW2638=7,AQ2638=6),0,IF(#REF!="I",1,IF(#REF!="II",2,IF(#REF!="III",3,IF(#REF!="IV",4))))&amp;AP2638&amp;AQ2638&amp;AR2638&amp;AS2638&amp;AT2638&amp;AU2638&amp;AX2638)</f>
        <v>#REF!</v>
      </c>
      <c r="BN2638" s="10" t="e">
        <f t="shared" si="1266"/>
        <v>#REF!</v>
      </c>
      <c r="BO2638" s="10" t="e">
        <f t="shared" si="1267"/>
        <v>#REF!</v>
      </c>
      <c r="BP2638" s="10" t="e">
        <f t="shared" si="1268"/>
        <v>#REF!</v>
      </c>
      <c r="BQ2638" s="10" t="e">
        <f t="shared" si="1269"/>
        <v>#REF!</v>
      </c>
      <c r="BR2638" s="10" t="e">
        <f t="shared" si="1270"/>
        <v>#REF!</v>
      </c>
      <c r="BS2638" s="10" t="e">
        <f t="shared" si="1271"/>
        <v>#REF!</v>
      </c>
      <c r="BT2638" s="10" t="e">
        <f>IF(OR(BW2638=7,AQ2638=6),0,AO2638&amp;IF(#REF!="SI",1,IF(#REF!="NO",2,IF(#REF!="VIH + PREVIO",3,0))))</f>
        <v>#REF!</v>
      </c>
      <c r="BU2638" s="10" t="e">
        <f>IF(OR(BW2638=7,AQ2638=6),0,IF(#REF!="-",1,0))</f>
        <v>#REF!</v>
      </c>
      <c r="BV2638" s="10" t="e">
        <f t="shared" si="1272"/>
        <v>#REF!</v>
      </c>
      <c r="BW26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8" s="10" t="e">
        <f t="shared" si="1247"/>
        <v>#REF!</v>
      </c>
      <c r="BY2638" s="10" t="e">
        <f t="shared" si="1273"/>
        <v>#REF!</v>
      </c>
      <c r="BZ2638" s="10" t="e">
        <f t="shared" si="1248"/>
        <v>#REF!</v>
      </c>
      <c r="CA2638" s="10"/>
    </row>
    <row r="2639" spans="1:79" ht="23.25" customHeight="1" x14ac:dyDescent="0.3">
      <c r="A2639" s="7">
        <v>2637</v>
      </c>
      <c r="B2639" s="43"/>
      <c r="C2639" s="44"/>
      <c r="D2639" s="45"/>
      <c r="E2639" s="46"/>
      <c r="F2639" s="46"/>
      <c r="G2639" s="46"/>
      <c r="H2639" s="50"/>
      <c r="I2639" s="51"/>
      <c r="J2639" s="52"/>
      <c r="K2639" s="51"/>
      <c r="L2639" s="53"/>
      <c r="M2639" s="54"/>
      <c r="N2639" s="43"/>
      <c r="O2639" s="55"/>
      <c r="P2639" s="46"/>
      <c r="Q2639" s="46"/>
      <c r="R2639" s="46"/>
      <c r="S2639" s="43"/>
      <c r="T2639" s="56"/>
      <c r="U2639" s="46"/>
      <c r="V2639" s="57"/>
      <c r="W2639" s="58"/>
      <c r="X2639" s="57"/>
      <c r="Y2639" s="46"/>
      <c r="Z2639" s="57"/>
      <c r="AA2639" s="59"/>
      <c r="AB2639" s="60"/>
      <c r="AJ2639" s="11">
        <f t="shared" si="1246"/>
        <v>13</v>
      </c>
      <c r="AK2639" s="11">
        <f t="shared" si="1249"/>
        <v>0</v>
      </c>
      <c r="AL2639" s="11">
        <f t="shared" si="1250"/>
        <v>0</v>
      </c>
      <c r="AM2639" s="11">
        <f t="shared" si="1251"/>
        <v>0</v>
      </c>
      <c r="AN2639" s="11">
        <f t="shared" si="1252"/>
        <v>0</v>
      </c>
      <c r="AO2639" s="4" t="e">
        <f>IF(#REF!="I",1,IF(#REF!="II",2,IF(#REF!="III",3,IF(#REF!="IV",4))))</f>
        <v>#REF!</v>
      </c>
      <c r="AP2639" s="11" t="e">
        <f>IF(#REF!="PULMONAR",1,IF(AND(#REF!="EXTRAPULMONAR",#REF!&lt;&gt;"MENINGEA"),2,IF(AND(#REF!="EXTRAPULMONAR",#REF!="MENINGEA"),3,)))</f>
        <v>#REF!</v>
      </c>
      <c r="AQ26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39" s="4">
        <f t="shared" si="1253"/>
        <v>0</v>
      </c>
      <c r="AS2639" s="10">
        <f t="shared" si="1254"/>
        <v>0</v>
      </c>
      <c r="AT2639" s="10">
        <f t="shared" si="1255"/>
        <v>0</v>
      </c>
      <c r="AU2639" s="10" t="str">
        <f t="shared" si="1256"/>
        <v>0</v>
      </c>
      <c r="AV2639" s="11" t="e">
        <f t="shared" si="1257"/>
        <v>#N/A</v>
      </c>
      <c r="AW2639" s="4" t="e">
        <f t="shared" si="1258"/>
        <v>#N/A</v>
      </c>
      <c r="AX2639" s="10" t="e">
        <f t="shared" si="1244"/>
        <v>#N/A</v>
      </c>
      <c r="AY2639" s="10" t="e">
        <f t="shared" si="1245"/>
        <v>#N/A</v>
      </c>
      <c r="AZ2639" s="10" t="e">
        <f t="shared" si="1259"/>
        <v>#REF!</v>
      </c>
      <c r="BA2639" s="12" t="e">
        <f>IF(BW2639=7,0,AJ2639&amp;IF(#REF!="SI",1,IF(#REF!="NO",2,IF(#REF!="VIH + PREVIO",3,0))))</f>
        <v>#REF!</v>
      </c>
      <c r="BB2639" s="13" t="e">
        <f>IF(AND(#REF!="POSITIVO",#REF!="POSITIVO"),1,IF(#REF!="NEGATIVO",2,IF(#REF!="VIH + PREVIO",3,0)))</f>
        <v>#REF!</v>
      </c>
      <c r="BC2639" s="10" t="e">
        <f>IF(#REF!="SI",1,IF(#REF!="NO",2,0))</f>
        <v>#REF!</v>
      </c>
      <c r="BD2639" s="10" t="e">
        <f>IF(#REF!="SI",1,IF(#REF!="NO",2,0))</f>
        <v>#REF!</v>
      </c>
      <c r="BE2639" s="10" t="e">
        <f>IF(OR(#REF!="VIH + PREVIO",#REF!="VIH + PREVIO",#REF!="VIH + PREVIO"),1,0)</f>
        <v>#REF!</v>
      </c>
      <c r="BF2639" s="13" t="e">
        <f>IF(OR(#REF!="POSITIVO",#REF!="NEGATIVO"),1,IF(#REF!="PACIENTE NO ACEPTA",2,IF(#REF!="VIH + PREVIO",3,0)))</f>
        <v>#REF!</v>
      </c>
      <c r="BG2639" s="10" t="e">
        <f t="shared" si="1260"/>
        <v>#REF!</v>
      </c>
      <c r="BH2639" s="10" t="e">
        <f t="shared" si="1261"/>
        <v>#REF!</v>
      </c>
      <c r="BI2639" s="10" t="e">
        <f t="shared" si="1262"/>
        <v>#REF!</v>
      </c>
      <c r="BJ2639" s="10" t="e">
        <f t="shared" si="1263"/>
        <v>#REF!</v>
      </c>
      <c r="BK2639" s="10" t="e">
        <f t="shared" si="1264"/>
        <v>#REF!</v>
      </c>
      <c r="BL2639" s="10" t="e">
        <f t="shared" si="1265"/>
        <v>#REF!</v>
      </c>
      <c r="BM2639" s="10" t="e">
        <f>IF(OR(BW2639=7,AQ2639=6),0,IF(#REF!="I",1,IF(#REF!="II",2,IF(#REF!="III",3,IF(#REF!="IV",4))))&amp;AP2639&amp;AQ2639&amp;AR2639&amp;AS2639&amp;AT2639&amp;AU2639&amp;AX2639)</f>
        <v>#REF!</v>
      </c>
      <c r="BN2639" s="10" t="e">
        <f t="shared" si="1266"/>
        <v>#REF!</v>
      </c>
      <c r="BO2639" s="10" t="e">
        <f t="shared" si="1267"/>
        <v>#REF!</v>
      </c>
      <c r="BP2639" s="10" t="e">
        <f t="shared" si="1268"/>
        <v>#REF!</v>
      </c>
      <c r="BQ2639" s="10" t="e">
        <f t="shared" si="1269"/>
        <v>#REF!</v>
      </c>
      <c r="BR2639" s="10" t="e">
        <f t="shared" si="1270"/>
        <v>#REF!</v>
      </c>
      <c r="BS2639" s="10" t="e">
        <f t="shared" si="1271"/>
        <v>#REF!</v>
      </c>
      <c r="BT2639" s="10" t="e">
        <f>IF(OR(BW2639=7,AQ2639=6),0,AO2639&amp;IF(#REF!="SI",1,IF(#REF!="NO",2,IF(#REF!="VIH + PREVIO",3,0))))</f>
        <v>#REF!</v>
      </c>
      <c r="BU2639" s="10" t="e">
        <f>IF(OR(BW2639=7,AQ2639=6),0,IF(#REF!="-",1,0))</f>
        <v>#REF!</v>
      </c>
      <c r="BV2639" s="10" t="e">
        <f t="shared" si="1272"/>
        <v>#REF!</v>
      </c>
      <c r="BW26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39" s="10" t="e">
        <f t="shared" si="1247"/>
        <v>#REF!</v>
      </c>
      <c r="BY2639" s="10" t="e">
        <f t="shared" si="1273"/>
        <v>#REF!</v>
      </c>
      <c r="BZ2639" s="10" t="e">
        <f t="shared" si="1248"/>
        <v>#REF!</v>
      </c>
      <c r="CA2639" s="10"/>
    </row>
    <row r="2640" spans="1:79" ht="23.25" customHeight="1" x14ac:dyDescent="0.3">
      <c r="A2640" s="7">
        <v>2638</v>
      </c>
      <c r="B2640" s="43"/>
      <c r="C2640" s="44"/>
      <c r="D2640" s="45"/>
      <c r="E2640" s="46"/>
      <c r="F2640" s="46"/>
      <c r="G2640" s="46"/>
      <c r="H2640" s="50"/>
      <c r="I2640" s="51"/>
      <c r="J2640" s="52"/>
      <c r="K2640" s="51"/>
      <c r="L2640" s="53"/>
      <c r="M2640" s="54"/>
      <c r="N2640" s="43"/>
      <c r="O2640" s="55"/>
      <c r="P2640" s="46"/>
      <c r="Q2640" s="46"/>
      <c r="R2640" s="46"/>
      <c r="S2640" s="43"/>
      <c r="T2640" s="56"/>
      <c r="U2640" s="46"/>
      <c r="V2640" s="57"/>
      <c r="W2640" s="58"/>
      <c r="X2640" s="57"/>
      <c r="Y2640" s="46"/>
      <c r="Z2640" s="57"/>
      <c r="AA2640" s="59"/>
      <c r="AB2640" s="60"/>
      <c r="AJ2640" s="11">
        <f t="shared" si="1246"/>
        <v>13</v>
      </c>
      <c r="AK2640" s="11">
        <f t="shared" si="1249"/>
        <v>0</v>
      </c>
      <c r="AL2640" s="11">
        <f t="shared" si="1250"/>
        <v>0</v>
      </c>
      <c r="AM2640" s="11">
        <f t="shared" si="1251"/>
        <v>0</v>
      </c>
      <c r="AN2640" s="11">
        <f t="shared" si="1252"/>
        <v>0</v>
      </c>
      <c r="AO2640" s="4" t="e">
        <f>IF(#REF!="I",1,IF(#REF!="II",2,IF(#REF!="III",3,IF(#REF!="IV",4))))</f>
        <v>#REF!</v>
      </c>
      <c r="AP2640" s="11" t="e">
        <f>IF(#REF!="PULMONAR",1,IF(AND(#REF!="EXTRAPULMONAR",#REF!&lt;&gt;"MENINGEA"),2,IF(AND(#REF!="EXTRAPULMONAR",#REF!="MENINGEA"),3,)))</f>
        <v>#REF!</v>
      </c>
      <c r="AQ26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0" s="4">
        <f t="shared" si="1253"/>
        <v>0</v>
      </c>
      <c r="AS2640" s="10">
        <f t="shared" si="1254"/>
        <v>0</v>
      </c>
      <c r="AT2640" s="10">
        <f t="shared" si="1255"/>
        <v>0</v>
      </c>
      <c r="AU2640" s="10" t="str">
        <f t="shared" si="1256"/>
        <v>0</v>
      </c>
      <c r="AV2640" s="11" t="e">
        <f t="shared" si="1257"/>
        <v>#N/A</v>
      </c>
      <c r="AW2640" s="4" t="e">
        <f t="shared" si="1258"/>
        <v>#N/A</v>
      </c>
      <c r="AX2640" s="10" t="e">
        <f t="shared" ref="AX2640:AX2703" si="1274">VLOOKUP(AV2640,ED,2,FALSE)</f>
        <v>#N/A</v>
      </c>
      <c r="AY2640" s="10" t="e">
        <f t="shared" ref="AY2640:AY2703" si="1275">VLOOKUP(AW2640,ED_COHORT,2,FALSE)</f>
        <v>#N/A</v>
      </c>
      <c r="AZ2640" s="10" t="e">
        <f t="shared" si="1259"/>
        <v>#REF!</v>
      </c>
      <c r="BA2640" s="12" t="e">
        <f>IF(BW2640=7,0,AJ2640&amp;IF(#REF!="SI",1,IF(#REF!="NO",2,IF(#REF!="VIH + PREVIO",3,0))))</f>
        <v>#REF!</v>
      </c>
      <c r="BB2640" s="13" t="e">
        <f>IF(AND(#REF!="POSITIVO",#REF!="POSITIVO"),1,IF(#REF!="NEGATIVO",2,IF(#REF!="VIH + PREVIO",3,0)))</f>
        <v>#REF!</v>
      </c>
      <c r="BC2640" s="10" t="e">
        <f>IF(#REF!="SI",1,IF(#REF!="NO",2,0))</f>
        <v>#REF!</v>
      </c>
      <c r="BD2640" s="10" t="e">
        <f>IF(#REF!="SI",1,IF(#REF!="NO",2,0))</f>
        <v>#REF!</v>
      </c>
      <c r="BE2640" s="10" t="e">
        <f>IF(OR(#REF!="VIH + PREVIO",#REF!="VIH + PREVIO",#REF!="VIH + PREVIO"),1,0)</f>
        <v>#REF!</v>
      </c>
      <c r="BF2640" s="13" t="e">
        <f>IF(OR(#REF!="POSITIVO",#REF!="NEGATIVO"),1,IF(#REF!="PACIENTE NO ACEPTA",2,IF(#REF!="VIH + PREVIO",3,0)))</f>
        <v>#REF!</v>
      </c>
      <c r="BG2640" s="10" t="e">
        <f t="shared" si="1260"/>
        <v>#REF!</v>
      </c>
      <c r="BH2640" s="10" t="e">
        <f t="shared" si="1261"/>
        <v>#REF!</v>
      </c>
      <c r="BI2640" s="10" t="e">
        <f t="shared" si="1262"/>
        <v>#REF!</v>
      </c>
      <c r="BJ2640" s="10" t="e">
        <f t="shared" si="1263"/>
        <v>#REF!</v>
      </c>
      <c r="BK2640" s="10" t="e">
        <f t="shared" si="1264"/>
        <v>#REF!</v>
      </c>
      <c r="BL2640" s="10" t="e">
        <f t="shared" si="1265"/>
        <v>#REF!</v>
      </c>
      <c r="BM2640" s="10" t="e">
        <f>IF(OR(BW2640=7,AQ2640=6),0,IF(#REF!="I",1,IF(#REF!="II",2,IF(#REF!="III",3,IF(#REF!="IV",4))))&amp;AP2640&amp;AQ2640&amp;AR2640&amp;AS2640&amp;AT2640&amp;AU2640&amp;AX2640)</f>
        <v>#REF!</v>
      </c>
      <c r="BN2640" s="10" t="e">
        <f t="shared" si="1266"/>
        <v>#REF!</v>
      </c>
      <c r="BO2640" s="10" t="e">
        <f t="shared" si="1267"/>
        <v>#REF!</v>
      </c>
      <c r="BP2640" s="10" t="e">
        <f t="shared" si="1268"/>
        <v>#REF!</v>
      </c>
      <c r="BQ2640" s="10" t="e">
        <f t="shared" si="1269"/>
        <v>#REF!</v>
      </c>
      <c r="BR2640" s="10" t="e">
        <f t="shared" si="1270"/>
        <v>#REF!</v>
      </c>
      <c r="BS2640" s="10" t="e">
        <f t="shared" si="1271"/>
        <v>#REF!</v>
      </c>
      <c r="BT2640" s="10" t="e">
        <f>IF(OR(BW2640=7,AQ2640=6),0,AO2640&amp;IF(#REF!="SI",1,IF(#REF!="NO",2,IF(#REF!="VIH + PREVIO",3,0))))</f>
        <v>#REF!</v>
      </c>
      <c r="BU2640" s="10" t="e">
        <f>IF(OR(BW2640=7,AQ2640=6),0,IF(#REF!="-",1,0))</f>
        <v>#REF!</v>
      </c>
      <c r="BV2640" s="10" t="e">
        <f t="shared" si="1272"/>
        <v>#REF!</v>
      </c>
      <c r="BW26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0" s="10" t="e">
        <f t="shared" si="1247"/>
        <v>#REF!</v>
      </c>
      <c r="BY2640" s="10" t="e">
        <f t="shared" si="1273"/>
        <v>#REF!</v>
      </c>
      <c r="BZ2640" s="10" t="e">
        <f t="shared" si="1248"/>
        <v>#REF!</v>
      </c>
      <c r="CA2640" s="10"/>
    </row>
    <row r="2641" spans="1:79" ht="23.25" customHeight="1" x14ac:dyDescent="0.3">
      <c r="A2641" s="7">
        <v>2639</v>
      </c>
      <c r="B2641" s="43"/>
      <c r="C2641" s="44"/>
      <c r="D2641" s="45"/>
      <c r="E2641" s="46"/>
      <c r="F2641" s="46"/>
      <c r="G2641" s="46"/>
      <c r="H2641" s="50"/>
      <c r="I2641" s="51"/>
      <c r="J2641" s="52"/>
      <c r="K2641" s="51"/>
      <c r="L2641" s="53"/>
      <c r="M2641" s="54"/>
      <c r="N2641" s="43"/>
      <c r="O2641" s="55"/>
      <c r="P2641" s="46"/>
      <c r="Q2641" s="46"/>
      <c r="R2641" s="46"/>
      <c r="S2641" s="43"/>
      <c r="T2641" s="56"/>
      <c r="U2641" s="46"/>
      <c r="V2641" s="57"/>
      <c r="W2641" s="58"/>
      <c r="X2641" s="57"/>
      <c r="Y2641" s="46"/>
      <c r="Z2641" s="57"/>
      <c r="AA2641" s="59"/>
      <c r="AB2641" s="60"/>
      <c r="AJ2641" s="11">
        <f t="shared" si="1246"/>
        <v>13</v>
      </c>
      <c r="AK2641" s="11">
        <f t="shared" si="1249"/>
        <v>0</v>
      </c>
      <c r="AL2641" s="11">
        <f t="shared" si="1250"/>
        <v>0</v>
      </c>
      <c r="AM2641" s="11">
        <f t="shared" si="1251"/>
        <v>0</v>
      </c>
      <c r="AN2641" s="11">
        <f t="shared" si="1252"/>
        <v>0</v>
      </c>
      <c r="AO2641" s="4" t="e">
        <f>IF(#REF!="I",1,IF(#REF!="II",2,IF(#REF!="III",3,IF(#REF!="IV",4))))</f>
        <v>#REF!</v>
      </c>
      <c r="AP2641" s="11" t="e">
        <f>IF(#REF!="PULMONAR",1,IF(AND(#REF!="EXTRAPULMONAR",#REF!&lt;&gt;"MENINGEA"),2,IF(AND(#REF!="EXTRAPULMONAR",#REF!="MENINGEA"),3,)))</f>
        <v>#REF!</v>
      </c>
      <c r="AQ26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1" s="4">
        <f t="shared" si="1253"/>
        <v>0</v>
      </c>
      <c r="AS2641" s="10">
        <f t="shared" si="1254"/>
        <v>0</v>
      </c>
      <c r="AT2641" s="10">
        <f t="shared" si="1255"/>
        <v>0</v>
      </c>
      <c r="AU2641" s="10" t="str">
        <f t="shared" si="1256"/>
        <v>0</v>
      </c>
      <c r="AV2641" s="11" t="e">
        <f t="shared" si="1257"/>
        <v>#N/A</v>
      </c>
      <c r="AW2641" s="4" t="e">
        <f t="shared" si="1258"/>
        <v>#N/A</v>
      </c>
      <c r="AX2641" s="10" t="e">
        <f t="shared" si="1274"/>
        <v>#N/A</v>
      </c>
      <c r="AY2641" s="10" t="e">
        <f t="shared" si="1275"/>
        <v>#N/A</v>
      </c>
      <c r="AZ2641" s="10" t="e">
        <f t="shared" si="1259"/>
        <v>#REF!</v>
      </c>
      <c r="BA2641" s="12" t="e">
        <f>IF(BW2641=7,0,AJ2641&amp;IF(#REF!="SI",1,IF(#REF!="NO",2,IF(#REF!="VIH + PREVIO",3,0))))</f>
        <v>#REF!</v>
      </c>
      <c r="BB2641" s="13" t="e">
        <f>IF(AND(#REF!="POSITIVO",#REF!="POSITIVO"),1,IF(#REF!="NEGATIVO",2,IF(#REF!="VIH + PREVIO",3,0)))</f>
        <v>#REF!</v>
      </c>
      <c r="BC2641" s="10" t="e">
        <f>IF(#REF!="SI",1,IF(#REF!="NO",2,0))</f>
        <v>#REF!</v>
      </c>
      <c r="BD2641" s="10" t="e">
        <f>IF(#REF!="SI",1,IF(#REF!="NO",2,0))</f>
        <v>#REF!</v>
      </c>
      <c r="BE2641" s="10" t="e">
        <f>IF(OR(#REF!="VIH + PREVIO",#REF!="VIH + PREVIO",#REF!="VIH + PREVIO"),1,0)</f>
        <v>#REF!</v>
      </c>
      <c r="BF2641" s="13" t="e">
        <f>IF(OR(#REF!="POSITIVO",#REF!="NEGATIVO"),1,IF(#REF!="PACIENTE NO ACEPTA",2,IF(#REF!="VIH + PREVIO",3,0)))</f>
        <v>#REF!</v>
      </c>
      <c r="BG2641" s="10" t="e">
        <f t="shared" si="1260"/>
        <v>#REF!</v>
      </c>
      <c r="BH2641" s="10" t="e">
        <f t="shared" si="1261"/>
        <v>#REF!</v>
      </c>
      <c r="BI2641" s="10" t="e">
        <f t="shared" si="1262"/>
        <v>#REF!</v>
      </c>
      <c r="BJ2641" s="10" t="e">
        <f t="shared" si="1263"/>
        <v>#REF!</v>
      </c>
      <c r="BK2641" s="10" t="e">
        <f t="shared" si="1264"/>
        <v>#REF!</v>
      </c>
      <c r="BL2641" s="10" t="e">
        <f t="shared" si="1265"/>
        <v>#REF!</v>
      </c>
      <c r="BM2641" s="10" t="e">
        <f>IF(OR(BW2641=7,AQ2641=6),0,IF(#REF!="I",1,IF(#REF!="II",2,IF(#REF!="III",3,IF(#REF!="IV",4))))&amp;AP2641&amp;AQ2641&amp;AR2641&amp;AS2641&amp;AT2641&amp;AU2641&amp;AX2641)</f>
        <v>#REF!</v>
      </c>
      <c r="BN2641" s="10" t="e">
        <f t="shared" si="1266"/>
        <v>#REF!</v>
      </c>
      <c r="BO2641" s="10" t="e">
        <f t="shared" si="1267"/>
        <v>#REF!</v>
      </c>
      <c r="BP2641" s="10" t="e">
        <f t="shared" si="1268"/>
        <v>#REF!</v>
      </c>
      <c r="BQ2641" s="10" t="e">
        <f t="shared" si="1269"/>
        <v>#REF!</v>
      </c>
      <c r="BR2641" s="10" t="e">
        <f t="shared" si="1270"/>
        <v>#REF!</v>
      </c>
      <c r="BS2641" s="10" t="e">
        <f t="shared" si="1271"/>
        <v>#REF!</v>
      </c>
      <c r="BT2641" s="10" t="e">
        <f>IF(OR(BW2641=7,AQ2641=6),0,AO2641&amp;IF(#REF!="SI",1,IF(#REF!="NO",2,IF(#REF!="VIH + PREVIO",3,0))))</f>
        <v>#REF!</v>
      </c>
      <c r="BU2641" s="10" t="e">
        <f>IF(OR(BW2641=7,AQ2641=6),0,IF(#REF!="-",1,0))</f>
        <v>#REF!</v>
      </c>
      <c r="BV2641" s="10" t="e">
        <f t="shared" si="1272"/>
        <v>#REF!</v>
      </c>
      <c r="BW26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1" s="10" t="e">
        <f t="shared" si="1247"/>
        <v>#REF!</v>
      </c>
      <c r="BY2641" s="10" t="e">
        <f t="shared" si="1273"/>
        <v>#REF!</v>
      </c>
      <c r="BZ2641" s="10" t="e">
        <f t="shared" si="1248"/>
        <v>#REF!</v>
      </c>
      <c r="CA2641" s="10"/>
    </row>
    <row r="2642" spans="1:79" ht="23.25" customHeight="1" x14ac:dyDescent="0.3">
      <c r="A2642" s="7">
        <v>2640</v>
      </c>
      <c r="B2642" s="43"/>
      <c r="C2642" s="44"/>
      <c r="D2642" s="45"/>
      <c r="E2642" s="46"/>
      <c r="F2642" s="46"/>
      <c r="G2642" s="46"/>
      <c r="H2642" s="50"/>
      <c r="I2642" s="51"/>
      <c r="J2642" s="52"/>
      <c r="K2642" s="51"/>
      <c r="L2642" s="53"/>
      <c r="M2642" s="54"/>
      <c r="N2642" s="43"/>
      <c r="O2642" s="55"/>
      <c r="P2642" s="46"/>
      <c r="Q2642" s="46"/>
      <c r="R2642" s="46"/>
      <c r="S2642" s="43"/>
      <c r="T2642" s="56"/>
      <c r="U2642" s="46"/>
      <c r="V2642" s="57"/>
      <c r="W2642" s="58"/>
      <c r="X2642" s="57"/>
      <c r="Y2642" s="46"/>
      <c r="Z2642" s="57"/>
      <c r="AA2642" s="59"/>
      <c r="AB2642" s="60"/>
      <c r="AJ2642" s="11">
        <f t="shared" si="1246"/>
        <v>13</v>
      </c>
      <c r="AK2642" s="11">
        <f t="shared" si="1249"/>
        <v>0</v>
      </c>
      <c r="AL2642" s="11">
        <f t="shared" si="1250"/>
        <v>0</v>
      </c>
      <c r="AM2642" s="11">
        <f t="shared" si="1251"/>
        <v>0</v>
      </c>
      <c r="AN2642" s="11">
        <f t="shared" si="1252"/>
        <v>0</v>
      </c>
      <c r="AO2642" s="4" t="e">
        <f>IF(#REF!="I",1,IF(#REF!="II",2,IF(#REF!="III",3,IF(#REF!="IV",4))))</f>
        <v>#REF!</v>
      </c>
      <c r="AP2642" s="11" t="e">
        <f>IF(#REF!="PULMONAR",1,IF(AND(#REF!="EXTRAPULMONAR",#REF!&lt;&gt;"MENINGEA"),2,IF(AND(#REF!="EXTRAPULMONAR",#REF!="MENINGEA"),3,)))</f>
        <v>#REF!</v>
      </c>
      <c r="AQ26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2" s="4">
        <f t="shared" si="1253"/>
        <v>0</v>
      </c>
      <c r="AS2642" s="10">
        <f t="shared" si="1254"/>
        <v>0</v>
      </c>
      <c r="AT2642" s="10">
        <f t="shared" si="1255"/>
        <v>0</v>
      </c>
      <c r="AU2642" s="10" t="str">
        <f t="shared" si="1256"/>
        <v>0</v>
      </c>
      <c r="AV2642" s="11" t="e">
        <f t="shared" si="1257"/>
        <v>#N/A</v>
      </c>
      <c r="AW2642" s="4" t="e">
        <f t="shared" si="1258"/>
        <v>#N/A</v>
      </c>
      <c r="AX2642" s="10" t="e">
        <f t="shared" si="1274"/>
        <v>#N/A</v>
      </c>
      <c r="AY2642" s="10" t="e">
        <f t="shared" si="1275"/>
        <v>#N/A</v>
      </c>
      <c r="AZ2642" s="10" t="e">
        <f t="shared" si="1259"/>
        <v>#REF!</v>
      </c>
      <c r="BA2642" s="12" t="e">
        <f>IF(BW2642=7,0,AJ2642&amp;IF(#REF!="SI",1,IF(#REF!="NO",2,IF(#REF!="VIH + PREVIO",3,0))))</f>
        <v>#REF!</v>
      </c>
      <c r="BB2642" s="13" t="e">
        <f>IF(AND(#REF!="POSITIVO",#REF!="POSITIVO"),1,IF(#REF!="NEGATIVO",2,IF(#REF!="VIH + PREVIO",3,0)))</f>
        <v>#REF!</v>
      </c>
      <c r="BC2642" s="10" t="e">
        <f>IF(#REF!="SI",1,IF(#REF!="NO",2,0))</f>
        <v>#REF!</v>
      </c>
      <c r="BD2642" s="10" t="e">
        <f>IF(#REF!="SI",1,IF(#REF!="NO",2,0))</f>
        <v>#REF!</v>
      </c>
      <c r="BE2642" s="10" t="e">
        <f>IF(OR(#REF!="VIH + PREVIO",#REF!="VIH + PREVIO",#REF!="VIH + PREVIO"),1,0)</f>
        <v>#REF!</v>
      </c>
      <c r="BF2642" s="13" t="e">
        <f>IF(OR(#REF!="POSITIVO",#REF!="NEGATIVO"),1,IF(#REF!="PACIENTE NO ACEPTA",2,IF(#REF!="VIH + PREVIO",3,0)))</f>
        <v>#REF!</v>
      </c>
      <c r="BG2642" s="10" t="e">
        <f t="shared" si="1260"/>
        <v>#REF!</v>
      </c>
      <c r="BH2642" s="10" t="e">
        <f t="shared" si="1261"/>
        <v>#REF!</v>
      </c>
      <c r="BI2642" s="10" t="e">
        <f t="shared" si="1262"/>
        <v>#REF!</v>
      </c>
      <c r="BJ2642" s="10" t="e">
        <f t="shared" si="1263"/>
        <v>#REF!</v>
      </c>
      <c r="BK2642" s="10" t="e">
        <f t="shared" si="1264"/>
        <v>#REF!</v>
      </c>
      <c r="BL2642" s="10" t="e">
        <f t="shared" si="1265"/>
        <v>#REF!</v>
      </c>
      <c r="BM2642" s="10" t="e">
        <f>IF(OR(BW2642=7,AQ2642=6),0,IF(#REF!="I",1,IF(#REF!="II",2,IF(#REF!="III",3,IF(#REF!="IV",4))))&amp;AP2642&amp;AQ2642&amp;AR2642&amp;AS2642&amp;AT2642&amp;AU2642&amp;AX2642)</f>
        <v>#REF!</v>
      </c>
      <c r="BN2642" s="10" t="e">
        <f t="shared" si="1266"/>
        <v>#REF!</v>
      </c>
      <c r="BO2642" s="10" t="e">
        <f t="shared" si="1267"/>
        <v>#REF!</v>
      </c>
      <c r="BP2642" s="10" t="e">
        <f t="shared" si="1268"/>
        <v>#REF!</v>
      </c>
      <c r="BQ2642" s="10" t="e">
        <f t="shared" si="1269"/>
        <v>#REF!</v>
      </c>
      <c r="BR2642" s="10" t="e">
        <f t="shared" si="1270"/>
        <v>#REF!</v>
      </c>
      <c r="BS2642" s="10" t="e">
        <f t="shared" si="1271"/>
        <v>#REF!</v>
      </c>
      <c r="BT2642" s="10" t="e">
        <f>IF(OR(BW2642=7,AQ2642=6),0,AO2642&amp;IF(#REF!="SI",1,IF(#REF!="NO",2,IF(#REF!="VIH + PREVIO",3,0))))</f>
        <v>#REF!</v>
      </c>
      <c r="BU2642" s="10" t="e">
        <f>IF(OR(BW2642=7,AQ2642=6),0,IF(#REF!="-",1,0))</f>
        <v>#REF!</v>
      </c>
      <c r="BV2642" s="10" t="e">
        <f t="shared" si="1272"/>
        <v>#REF!</v>
      </c>
      <c r="BW26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2" s="10" t="e">
        <f t="shared" si="1247"/>
        <v>#REF!</v>
      </c>
      <c r="BY2642" s="10" t="e">
        <f t="shared" si="1273"/>
        <v>#REF!</v>
      </c>
      <c r="BZ2642" s="10" t="e">
        <f t="shared" si="1248"/>
        <v>#REF!</v>
      </c>
      <c r="CA2642" s="10"/>
    </row>
    <row r="2643" spans="1:79" ht="23.25" customHeight="1" x14ac:dyDescent="0.3">
      <c r="A2643" s="7">
        <v>2641</v>
      </c>
      <c r="B2643" s="43"/>
      <c r="C2643" s="44"/>
      <c r="D2643" s="45"/>
      <c r="E2643" s="46"/>
      <c r="F2643" s="46"/>
      <c r="G2643" s="46"/>
      <c r="H2643" s="50"/>
      <c r="I2643" s="51"/>
      <c r="J2643" s="52"/>
      <c r="K2643" s="51"/>
      <c r="L2643" s="53"/>
      <c r="M2643" s="54"/>
      <c r="N2643" s="43"/>
      <c r="O2643" s="55"/>
      <c r="P2643" s="46"/>
      <c r="Q2643" s="46"/>
      <c r="R2643" s="46"/>
      <c r="S2643" s="43"/>
      <c r="T2643" s="56"/>
      <c r="U2643" s="46"/>
      <c r="V2643" s="57"/>
      <c r="W2643" s="58"/>
      <c r="X2643" s="57"/>
      <c r="Y2643" s="46"/>
      <c r="Z2643" s="57"/>
      <c r="AA2643" s="59"/>
      <c r="AB2643" s="60"/>
      <c r="AJ2643" s="11">
        <f t="shared" si="1246"/>
        <v>13</v>
      </c>
      <c r="AK2643" s="11">
        <f t="shared" si="1249"/>
        <v>0</v>
      </c>
      <c r="AL2643" s="11">
        <f t="shared" si="1250"/>
        <v>0</v>
      </c>
      <c r="AM2643" s="11">
        <f t="shared" si="1251"/>
        <v>0</v>
      </c>
      <c r="AN2643" s="11">
        <f t="shared" si="1252"/>
        <v>0</v>
      </c>
      <c r="AO2643" s="4" t="e">
        <f>IF(#REF!="I",1,IF(#REF!="II",2,IF(#REF!="III",3,IF(#REF!="IV",4))))</f>
        <v>#REF!</v>
      </c>
      <c r="AP2643" s="11" t="e">
        <f>IF(#REF!="PULMONAR",1,IF(AND(#REF!="EXTRAPULMONAR",#REF!&lt;&gt;"MENINGEA"),2,IF(AND(#REF!="EXTRAPULMONAR",#REF!="MENINGEA"),3,)))</f>
        <v>#REF!</v>
      </c>
      <c r="AQ26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3" s="4">
        <f t="shared" si="1253"/>
        <v>0</v>
      </c>
      <c r="AS2643" s="10">
        <f t="shared" si="1254"/>
        <v>0</v>
      </c>
      <c r="AT2643" s="10">
        <f t="shared" si="1255"/>
        <v>0</v>
      </c>
      <c r="AU2643" s="10" t="str">
        <f t="shared" si="1256"/>
        <v>0</v>
      </c>
      <c r="AV2643" s="11" t="e">
        <f t="shared" si="1257"/>
        <v>#N/A</v>
      </c>
      <c r="AW2643" s="4" t="e">
        <f t="shared" si="1258"/>
        <v>#N/A</v>
      </c>
      <c r="AX2643" s="10" t="e">
        <f t="shared" si="1274"/>
        <v>#N/A</v>
      </c>
      <c r="AY2643" s="10" t="e">
        <f t="shared" si="1275"/>
        <v>#N/A</v>
      </c>
      <c r="AZ2643" s="10" t="e">
        <f t="shared" si="1259"/>
        <v>#REF!</v>
      </c>
      <c r="BA2643" s="12" t="e">
        <f>IF(BW2643=7,0,AJ2643&amp;IF(#REF!="SI",1,IF(#REF!="NO",2,IF(#REF!="VIH + PREVIO",3,0))))</f>
        <v>#REF!</v>
      </c>
      <c r="BB2643" s="13" t="e">
        <f>IF(AND(#REF!="POSITIVO",#REF!="POSITIVO"),1,IF(#REF!="NEGATIVO",2,IF(#REF!="VIH + PREVIO",3,0)))</f>
        <v>#REF!</v>
      </c>
      <c r="BC2643" s="10" t="e">
        <f>IF(#REF!="SI",1,IF(#REF!="NO",2,0))</f>
        <v>#REF!</v>
      </c>
      <c r="BD2643" s="10" t="e">
        <f>IF(#REF!="SI",1,IF(#REF!="NO",2,0))</f>
        <v>#REF!</v>
      </c>
      <c r="BE2643" s="10" t="e">
        <f>IF(OR(#REF!="VIH + PREVIO",#REF!="VIH + PREVIO",#REF!="VIH + PREVIO"),1,0)</f>
        <v>#REF!</v>
      </c>
      <c r="BF2643" s="13" t="e">
        <f>IF(OR(#REF!="POSITIVO",#REF!="NEGATIVO"),1,IF(#REF!="PACIENTE NO ACEPTA",2,IF(#REF!="VIH + PREVIO",3,0)))</f>
        <v>#REF!</v>
      </c>
      <c r="BG2643" s="10" t="e">
        <f t="shared" si="1260"/>
        <v>#REF!</v>
      </c>
      <c r="BH2643" s="10" t="e">
        <f t="shared" si="1261"/>
        <v>#REF!</v>
      </c>
      <c r="BI2643" s="10" t="e">
        <f t="shared" si="1262"/>
        <v>#REF!</v>
      </c>
      <c r="BJ2643" s="10" t="e">
        <f t="shared" si="1263"/>
        <v>#REF!</v>
      </c>
      <c r="BK2643" s="10" t="e">
        <f t="shared" si="1264"/>
        <v>#REF!</v>
      </c>
      <c r="BL2643" s="10" t="e">
        <f t="shared" si="1265"/>
        <v>#REF!</v>
      </c>
      <c r="BM2643" s="10" t="e">
        <f>IF(OR(BW2643=7,AQ2643=6),0,IF(#REF!="I",1,IF(#REF!="II",2,IF(#REF!="III",3,IF(#REF!="IV",4))))&amp;AP2643&amp;AQ2643&amp;AR2643&amp;AS2643&amp;AT2643&amp;AU2643&amp;AX2643)</f>
        <v>#REF!</v>
      </c>
      <c r="BN2643" s="10" t="e">
        <f t="shared" si="1266"/>
        <v>#REF!</v>
      </c>
      <c r="BO2643" s="10" t="e">
        <f t="shared" si="1267"/>
        <v>#REF!</v>
      </c>
      <c r="BP2643" s="10" t="e">
        <f t="shared" si="1268"/>
        <v>#REF!</v>
      </c>
      <c r="BQ2643" s="10" t="e">
        <f t="shared" si="1269"/>
        <v>#REF!</v>
      </c>
      <c r="BR2643" s="10" t="e">
        <f t="shared" si="1270"/>
        <v>#REF!</v>
      </c>
      <c r="BS2643" s="10" t="e">
        <f t="shared" si="1271"/>
        <v>#REF!</v>
      </c>
      <c r="BT2643" s="10" t="e">
        <f>IF(OR(BW2643=7,AQ2643=6),0,AO2643&amp;IF(#REF!="SI",1,IF(#REF!="NO",2,IF(#REF!="VIH + PREVIO",3,0))))</f>
        <v>#REF!</v>
      </c>
      <c r="BU2643" s="10" t="e">
        <f>IF(OR(BW2643=7,AQ2643=6),0,IF(#REF!="-",1,0))</f>
        <v>#REF!</v>
      </c>
      <c r="BV2643" s="10" t="e">
        <f t="shared" si="1272"/>
        <v>#REF!</v>
      </c>
      <c r="BW26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3" s="10" t="e">
        <f t="shared" si="1247"/>
        <v>#REF!</v>
      </c>
      <c r="BY2643" s="10" t="e">
        <f t="shared" si="1273"/>
        <v>#REF!</v>
      </c>
      <c r="BZ2643" s="10" t="e">
        <f t="shared" si="1248"/>
        <v>#REF!</v>
      </c>
      <c r="CA2643" s="10"/>
    </row>
    <row r="2644" spans="1:79" ht="23.25" customHeight="1" x14ac:dyDescent="0.3">
      <c r="A2644" s="7">
        <v>2642</v>
      </c>
      <c r="B2644" s="43"/>
      <c r="C2644" s="44"/>
      <c r="D2644" s="45"/>
      <c r="E2644" s="46"/>
      <c r="F2644" s="46"/>
      <c r="G2644" s="46"/>
      <c r="H2644" s="50"/>
      <c r="I2644" s="51"/>
      <c r="J2644" s="52"/>
      <c r="K2644" s="51"/>
      <c r="L2644" s="53"/>
      <c r="M2644" s="54"/>
      <c r="N2644" s="43"/>
      <c r="O2644" s="55"/>
      <c r="P2644" s="46"/>
      <c r="Q2644" s="46"/>
      <c r="R2644" s="46"/>
      <c r="S2644" s="43"/>
      <c r="T2644" s="56"/>
      <c r="U2644" s="46"/>
      <c r="V2644" s="57"/>
      <c r="W2644" s="58"/>
      <c r="X2644" s="57"/>
      <c r="Y2644" s="46"/>
      <c r="Z2644" s="57"/>
      <c r="AA2644" s="59"/>
      <c r="AB2644" s="60"/>
      <c r="AJ2644" s="11">
        <f t="shared" si="1246"/>
        <v>13</v>
      </c>
      <c r="AK2644" s="11">
        <f t="shared" si="1249"/>
        <v>0</v>
      </c>
      <c r="AL2644" s="11">
        <f t="shared" si="1250"/>
        <v>0</v>
      </c>
      <c r="AM2644" s="11">
        <f t="shared" si="1251"/>
        <v>0</v>
      </c>
      <c r="AN2644" s="11">
        <f t="shared" si="1252"/>
        <v>0</v>
      </c>
      <c r="AO2644" s="4" t="e">
        <f>IF(#REF!="I",1,IF(#REF!="II",2,IF(#REF!="III",3,IF(#REF!="IV",4))))</f>
        <v>#REF!</v>
      </c>
      <c r="AP2644" s="11" t="e">
        <f>IF(#REF!="PULMONAR",1,IF(AND(#REF!="EXTRAPULMONAR",#REF!&lt;&gt;"MENINGEA"),2,IF(AND(#REF!="EXTRAPULMONAR",#REF!="MENINGEA"),3,)))</f>
        <v>#REF!</v>
      </c>
      <c r="AQ26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4" s="4">
        <f t="shared" si="1253"/>
        <v>0</v>
      </c>
      <c r="AS2644" s="10">
        <f t="shared" si="1254"/>
        <v>0</v>
      </c>
      <c r="AT2644" s="10">
        <f t="shared" si="1255"/>
        <v>0</v>
      </c>
      <c r="AU2644" s="10" t="str">
        <f t="shared" si="1256"/>
        <v>0</v>
      </c>
      <c r="AV2644" s="11" t="e">
        <f t="shared" si="1257"/>
        <v>#N/A</v>
      </c>
      <c r="AW2644" s="4" t="e">
        <f t="shared" si="1258"/>
        <v>#N/A</v>
      </c>
      <c r="AX2644" s="10" t="e">
        <f t="shared" si="1274"/>
        <v>#N/A</v>
      </c>
      <c r="AY2644" s="10" t="e">
        <f t="shared" si="1275"/>
        <v>#N/A</v>
      </c>
      <c r="AZ2644" s="10" t="e">
        <f t="shared" si="1259"/>
        <v>#REF!</v>
      </c>
      <c r="BA2644" s="12" t="e">
        <f>IF(BW2644=7,0,AJ2644&amp;IF(#REF!="SI",1,IF(#REF!="NO",2,IF(#REF!="VIH + PREVIO",3,0))))</f>
        <v>#REF!</v>
      </c>
      <c r="BB2644" s="13" t="e">
        <f>IF(AND(#REF!="POSITIVO",#REF!="POSITIVO"),1,IF(#REF!="NEGATIVO",2,IF(#REF!="VIH + PREVIO",3,0)))</f>
        <v>#REF!</v>
      </c>
      <c r="BC2644" s="10" t="e">
        <f>IF(#REF!="SI",1,IF(#REF!="NO",2,0))</f>
        <v>#REF!</v>
      </c>
      <c r="BD2644" s="10" t="e">
        <f>IF(#REF!="SI",1,IF(#REF!="NO",2,0))</f>
        <v>#REF!</v>
      </c>
      <c r="BE2644" s="10" t="e">
        <f>IF(OR(#REF!="VIH + PREVIO",#REF!="VIH + PREVIO",#REF!="VIH + PREVIO"),1,0)</f>
        <v>#REF!</v>
      </c>
      <c r="BF2644" s="13" t="e">
        <f>IF(OR(#REF!="POSITIVO",#REF!="NEGATIVO"),1,IF(#REF!="PACIENTE NO ACEPTA",2,IF(#REF!="VIH + PREVIO",3,0)))</f>
        <v>#REF!</v>
      </c>
      <c r="BG2644" s="10" t="e">
        <f t="shared" si="1260"/>
        <v>#REF!</v>
      </c>
      <c r="BH2644" s="10" t="e">
        <f t="shared" si="1261"/>
        <v>#REF!</v>
      </c>
      <c r="BI2644" s="10" t="e">
        <f t="shared" si="1262"/>
        <v>#REF!</v>
      </c>
      <c r="BJ2644" s="10" t="e">
        <f t="shared" si="1263"/>
        <v>#REF!</v>
      </c>
      <c r="BK2644" s="10" t="e">
        <f t="shared" si="1264"/>
        <v>#REF!</v>
      </c>
      <c r="BL2644" s="10" t="e">
        <f t="shared" si="1265"/>
        <v>#REF!</v>
      </c>
      <c r="BM2644" s="10" t="e">
        <f>IF(OR(BW2644=7,AQ2644=6),0,IF(#REF!="I",1,IF(#REF!="II",2,IF(#REF!="III",3,IF(#REF!="IV",4))))&amp;AP2644&amp;AQ2644&amp;AR2644&amp;AS2644&amp;AT2644&amp;AU2644&amp;AX2644)</f>
        <v>#REF!</v>
      </c>
      <c r="BN2644" s="10" t="e">
        <f t="shared" si="1266"/>
        <v>#REF!</v>
      </c>
      <c r="BO2644" s="10" t="e">
        <f t="shared" si="1267"/>
        <v>#REF!</v>
      </c>
      <c r="BP2644" s="10" t="e">
        <f t="shared" si="1268"/>
        <v>#REF!</v>
      </c>
      <c r="BQ2644" s="10" t="e">
        <f t="shared" si="1269"/>
        <v>#REF!</v>
      </c>
      <c r="BR2644" s="10" t="e">
        <f t="shared" si="1270"/>
        <v>#REF!</v>
      </c>
      <c r="BS2644" s="10" t="e">
        <f t="shared" si="1271"/>
        <v>#REF!</v>
      </c>
      <c r="BT2644" s="10" t="e">
        <f>IF(OR(BW2644=7,AQ2644=6),0,AO2644&amp;IF(#REF!="SI",1,IF(#REF!="NO",2,IF(#REF!="VIH + PREVIO",3,0))))</f>
        <v>#REF!</v>
      </c>
      <c r="BU2644" s="10" t="e">
        <f>IF(OR(BW2644=7,AQ2644=6),0,IF(#REF!="-",1,0))</f>
        <v>#REF!</v>
      </c>
      <c r="BV2644" s="10" t="e">
        <f t="shared" si="1272"/>
        <v>#REF!</v>
      </c>
      <c r="BW26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4" s="10" t="e">
        <f t="shared" si="1247"/>
        <v>#REF!</v>
      </c>
      <c r="BY2644" s="10" t="e">
        <f t="shared" si="1273"/>
        <v>#REF!</v>
      </c>
      <c r="BZ2644" s="10" t="e">
        <f t="shared" si="1248"/>
        <v>#REF!</v>
      </c>
      <c r="CA2644" s="10"/>
    </row>
    <row r="2645" spans="1:79" ht="23.25" customHeight="1" x14ac:dyDescent="0.3">
      <c r="A2645" s="7">
        <v>2643</v>
      </c>
      <c r="B2645" s="43"/>
      <c r="C2645" s="44"/>
      <c r="D2645" s="45"/>
      <c r="E2645" s="46"/>
      <c r="F2645" s="46"/>
      <c r="G2645" s="46"/>
      <c r="H2645" s="50"/>
      <c r="I2645" s="51"/>
      <c r="J2645" s="52"/>
      <c r="K2645" s="51"/>
      <c r="L2645" s="53"/>
      <c r="M2645" s="54"/>
      <c r="N2645" s="43"/>
      <c r="O2645" s="55"/>
      <c r="P2645" s="46"/>
      <c r="Q2645" s="46"/>
      <c r="R2645" s="46"/>
      <c r="S2645" s="43"/>
      <c r="T2645" s="56"/>
      <c r="U2645" s="46"/>
      <c r="V2645" s="57"/>
      <c r="W2645" s="58"/>
      <c r="X2645" s="57"/>
      <c r="Y2645" s="46"/>
      <c r="Z2645" s="57"/>
      <c r="AA2645" s="59"/>
      <c r="AB2645" s="60"/>
      <c r="AJ2645" s="11">
        <f t="shared" si="1246"/>
        <v>13</v>
      </c>
      <c r="AK2645" s="11">
        <f t="shared" si="1249"/>
        <v>0</v>
      </c>
      <c r="AL2645" s="11">
        <f t="shared" si="1250"/>
        <v>0</v>
      </c>
      <c r="AM2645" s="11">
        <f t="shared" si="1251"/>
        <v>0</v>
      </c>
      <c r="AN2645" s="11">
        <f t="shared" si="1252"/>
        <v>0</v>
      </c>
      <c r="AO2645" s="4" t="e">
        <f>IF(#REF!="I",1,IF(#REF!="II",2,IF(#REF!="III",3,IF(#REF!="IV",4))))</f>
        <v>#REF!</v>
      </c>
      <c r="AP2645" s="11" t="e">
        <f>IF(#REF!="PULMONAR",1,IF(AND(#REF!="EXTRAPULMONAR",#REF!&lt;&gt;"MENINGEA"),2,IF(AND(#REF!="EXTRAPULMONAR",#REF!="MENINGEA"),3,)))</f>
        <v>#REF!</v>
      </c>
      <c r="AQ26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5" s="4">
        <f t="shared" si="1253"/>
        <v>0</v>
      </c>
      <c r="AS2645" s="10">
        <f t="shared" si="1254"/>
        <v>0</v>
      </c>
      <c r="AT2645" s="10">
        <f t="shared" si="1255"/>
        <v>0</v>
      </c>
      <c r="AU2645" s="10" t="str">
        <f t="shared" si="1256"/>
        <v>0</v>
      </c>
      <c r="AV2645" s="11" t="e">
        <f t="shared" si="1257"/>
        <v>#N/A</v>
      </c>
      <c r="AW2645" s="4" t="e">
        <f t="shared" si="1258"/>
        <v>#N/A</v>
      </c>
      <c r="AX2645" s="10" t="e">
        <f t="shared" si="1274"/>
        <v>#N/A</v>
      </c>
      <c r="AY2645" s="10" t="e">
        <f t="shared" si="1275"/>
        <v>#N/A</v>
      </c>
      <c r="AZ2645" s="10" t="e">
        <f t="shared" si="1259"/>
        <v>#REF!</v>
      </c>
      <c r="BA2645" s="12" t="e">
        <f>IF(BW2645=7,0,AJ2645&amp;IF(#REF!="SI",1,IF(#REF!="NO",2,IF(#REF!="VIH + PREVIO",3,0))))</f>
        <v>#REF!</v>
      </c>
      <c r="BB2645" s="13" t="e">
        <f>IF(AND(#REF!="POSITIVO",#REF!="POSITIVO"),1,IF(#REF!="NEGATIVO",2,IF(#REF!="VIH + PREVIO",3,0)))</f>
        <v>#REF!</v>
      </c>
      <c r="BC2645" s="10" t="e">
        <f>IF(#REF!="SI",1,IF(#REF!="NO",2,0))</f>
        <v>#REF!</v>
      </c>
      <c r="BD2645" s="10" t="e">
        <f>IF(#REF!="SI",1,IF(#REF!="NO",2,0))</f>
        <v>#REF!</v>
      </c>
      <c r="BE2645" s="10" t="e">
        <f>IF(OR(#REF!="VIH + PREVIO",#REF!="VIH + PREVIO",#REF!="VIH + PREVIO"),1,0)</f>
        <v>#REF!</v>
      </c>
      <c r="BF2645" s="13" t="e">
        <f>IF(OR(#REF!="POSITIVO",#REF!="NEGATIVO"),1,IF(#REF!="PACIENTE NO ACEPTA",2,IF(#REF!="VIH + PREVIO",3,0)))</f>
        <v>#REF!</v>
      </c>
      <c r="BG2645" s="10" t="e">
        <f t="shared" si="1260"/>
        <v>#REF!</v>
      </c>
      <c r="BH2645" s="10" t="e">
        <f t="shared" si="1261"/>
        <v>#REF!</v>
      </c>
      <c r="BI2645" s="10" t="e">
        <f t="shared" si="1262"/>
        <v>#REF!</v>
      </c>
      <c r="BJ2645" s="10" t="e">
        <f t="shared" si="1263"/>
        <v>#REF!</v>
      </c>
      <c r="BK2645" s="10" t="e">
        <f t="shared" si="1264"/>
        <v>#REF!</v>
      </c>
      <c r="BL2645" s="10" t="e">
        <f t="shared" si="1265"/>
        <v>#REF!</v>
      </c>
      <c r="BM2645" s="10" t="e">
        <f>IF(OR(BW2645=7,AQ2645=6),0,IF(#REF!="I",1,IF(#REF!="II",2,IF(#REF!="III",3,IF(#REF!="IV",4))))&amp;AP2645&amp;AQ2645&amp;AR2645&amp;AS2645&amp;AT2645&amp;AU2645&amp;AX2645)</f>
        <v>#REF!</v>
      </c>
      <c r="BN2645" s="10" t="e">
        <f t="shared" si="1266"/>
        <v>#REF!</v>
      </c>
      <c r="BO2645" s="10" t="e">
        <f t="shared" si="1267"/>
        <v>#REF!</v>
      </c>
      <c r="BP2645" s="10" t="e">
        <f t="shared" si="1268"/>
        <v>#REF!</v>
      </c>
      <c r="BQ2645" s="10" t="e">
        <f t="shared" si="1269"/>
        <v>#REF!</v>
      </c>
      <c r="BR2645" s="10" t="e">
        <f t="shared" si="1270"/>
        <v>#REF!</v>
      </c>
      <c r="BS2645" s="10" t="e">
        <f t="shared" si="1271"/>
        <v>#REF!</v>
      </c>
      <c r="BT2645" s="10" t="e">
        <f>IF(OR(BW2645=7,AQ2645=6),0,AO2645&amp;IF(#REF!="SI",1,IF(#REF!="NO",2,IF(#REF!="VIH + PREVIO",3,0))))</f>
        <v>#REF!</v>
      </c>
      <c r="BU2645" s="10" t="e">
        <f>IF(OR(BW2645=7,AQ2645=6),0,IF(#REF!="-",1,0))</f>
        <v>#REF!</v>
      </c>
      <c r="BV2645" s="10" t="e">
        <f t="shared" si="1272"/>
        <v>#REF!</v>
      </c>
      <c r="BW26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5" s="10" t="e">
        <f t="shared" si="1247"/>
        <v>#REF!</v>
      </c>
      <c r="BY2645" s="10" t="e">
        <f t="shared" si="1273"/>
        <v>#REF!</v>
      </c>
      <c r="BZ2645" s="10" t="e">
        <f t="shared" si="1248"/>
        <v>#REF!</v>
      </c>
      <c r="CA2645" s="10"/>
    </row>
    <row r="2646" spans="1:79" ht="23.25" customHeight="1" x14ac:dyDescent="0.3">
      <c r="A2646" s="7">
        <v>2644</v>
      </c>
      <c r="B2646" s="43"/>
      <c r="C2646" s="44"/>
      <c r="D2646" s="45"/>
      <c r="E2646" s="46"/>
      <c r="F2646" s="46"/>
      <c r="G2646" s="46"/>
      <c r="H2646" s="50"/>
      <c r="I2646" s="51"/>
      <c r="J2646" s="52"/>
      <c r="K2646" s="51"/>
      <c r="L2646" s="53"/>
      <c r="M2646" s="54"/>
      <c r="N2646" s="43"/>
      <c r="O2646" s="55"/>
      <c r="P2646" s="46"/>
      <c r="Q2646" s="46"/>
      <c r="R2646" s="46"/>
      <c r="S2646" s="43"/>
      <c r="T2646" s="56"/>
      <c r="U2646" s="46"/>
      <c r="V2646" s="57"/>
      <c r="W2646" s="58"/>
      <c r="X2646" s="57"/>
      <c r="Y2646" s="46"/>
      <c r="Z2646" s="57"/>
      <c r="AA2646" s="59"/>
      <c r="AB2646" s="60"/>
      <c r="AJ2646" s="11">
        <f t="shared" si="1246"/>
        <v>13</v>
      </c>
      <c r="AK2646" s="11">
        <f t="shared" si="1249"/>
        <v>0</v>
      </c>
      <c r="AL2646" s="11">
        <f t="shared" si="1250"/>
        <v>0</v>
      </c>
      <c r="AM2646" s="11">
        <f t="shared" si="1251"/>
        <v>0</v>
      </c>
      <c r="AN2646" s="11">
        <f t="shared" si="1252"/>
        <v>0</v>
      </c>
      <c r="AO2646" s="4" t="e">
        <f>IF(#REF!="I",1,IF(#REF!="II",2,IF(#REF!="III",3,IF(#REF!="IV",4))))</f>
        <v>#REF!</v>
      </c>
      <c r="AP2646" s="11" t="e">
        <f>IF(#REF!="PULMONAR",1,IF(AND(#REF!="EXTRAPULMONAR",#REF!&lt;&gt;"MENINGEA"),2,IF(AND(#REF!="EXTRAPULMONAR",#REF!="MENINGEA"),3,)))</f>
        <v>#REF!</v>
      </c>
      <c r="AQ26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6" s="4">
        <f t="shared" si="1253"/>
        <v>0</v>
      </c>
      <c r="AS2646" s="10">
        <f t="shared" si="1254"/>
        <v>0</v>
      </c>
      <c r="AT2646" s="10">
        <f t="shared" si="1255"/>
        <v>0</v>
      </c>
      <c r="AU2646" s="10" t="str">
        <f t="shared" si="1256"/>
        <v>0</v>
      </c>
      <c r="AV2646" s="11" t="e">
        <f t="shared" si="1257"/>
        <v>#N/A</v>
      </c>
      <c r="AW2646" s="4" t="e">
        <f t="shared" si="1258"/>
        <v>#N/A</v>
      </c>
      <c r="AX2646" s="10" t="e">
        <f t="shared" si="1274"/>
        <v>#N/A</v>
      </c>
      <c r="AY2646" s="10" t="e">
        <f t="shared" si="1275"/>
        <v>#N/A</v>
      </c>
      <c r="AZ2646" s="10" t="e">
        <f t="shared" si="1259"/>
        <v>#REF!</v>
      </c>
      <c r="BA2646" s="12" t="e">
        <f>IF(BW2646=7,0,AJ2646&amp;IF(#REF!="SI",1,IF(#REF!="NO",2,IF(#REF!="VIH + PREVIO",3,0))))</f>
        <v>#REF!</v>
      </c>
      <c r="BB2646" s="13" t="e">
        <f>IF(AND(#REF!="POSITIVO",#REF!="POSITIVO"),1,IF(#REF!="NEGATIVO",2,IF(#REF!="VIH + PREVIO",3,0)))</f>
        <v>#REF!</v>
      </c>
      <c r="BC2646" s="10" t="e">
        <f>IF(#REF!="SI",1,IF(#REF!="NO",2,0))</f>
        <v>#REF!</v>
      </c>
      <c r="BD2646" s="10" t="e">
        <f>IF(#REF!="SI",1,IF(#REF!="NO",2,0))</f>
        <v>#REF!</v>
      </c>
      <c r="BE2646" s="10" t="e">
        <f>IF(OR(#REF!="VIH + PREVIO",#REF!="VIH + PREVIO",#REF!="VIH + PREVIO"),1,0)</f>
        <v>#REF!</v>
      </c>
      <c r="BF2646" s="13" t="e">
        <f>IF(OR(#REF!="POSITIVO",#REF!="NEGATIVO"),1,IF(#REF!="PACIENTE NO ACEPTA",2,IF(#REF!="VIH + PREVIO",3,0)))</f>
        <v>#REF!</v>
      </c>
      <c r="BG2646" s="10" t="e">
        <f t="shared" si="1260"/>
        <v>#REF!</v>
      </c>
      <c r="BH2646" s="10" t="e">
        <f t="shared" si="1261"/>
        <v>#REF!</v>
      </c>
      <c r="BI2646" s="10" t="e">
        <f t="shared" si="1262"/>
        <v>#REF!</v>
      </c>
      <c r="BJ2646" s="10" t="e">
        <f t="shared" si="1263"/>
        <v>#REF!</v>
      </c>
      <c r="BK2646" s="10" t="e">
        <f t="shared" si="1264"/>
        <v>#REF!</v>
      </c>
      <c r="BL2646" s="10" t="e">
        <f t="shared" si="1265"/>
        <v>#REF!</v>
      </c>
      <c r="BM2646" s="10" t="e">
        <f>IF(OR(BW2646=7,AQ2646=6),0,IF(#REF!="I",1,IF(#REF!="II",2,IF(#REF!="III",3,IF(#REF!="IV",4))))&amp;AP2646&amp;AQ2646&amp;AR2646&amp;AS2646&amp;AT2646&amp;AU2646&amp;AX2646)</f>
        <v>#REF!</v>
      </c>
      <c r="BN2646" s="10" t="e">
        <f t="shared" si="1266"/>
        <v>#REF!</v>
      </c>
      <c r="BO2646" s="10" t="e">
        <f t="shared" si="1267"/>
        <v>#REF!</v>
      </c>
      <c r="BP2646" s="10" t="e">
        <f t="shared" si="1268"/>
        <v>#REF!</v>
      </c>
      <c r="BQ2646" s="10" t="e">
        <f t="shared" si="1269"/>
        <v>#REF!</v>
      </c>
      <c r="BR2646" s="10" t="e">
        <f t="shared" si="1270"/>
        <v>#REF!</v>
      </c>
      <c r="BS2646" s="10" t="e">
        <f t="shared" si="1271"/>
        <v>#REF!</v>
      </c>
      <c r="BT2646" s="10" t="e">
        <f>IF(OR(BW2646=7,AQ2646=6),0,AO2646&amp;IF(#REF!="SI",1,IF(#REF!="NO",2,IF(#REF!="VIH + PREVIO",3,0))))</f>
        <v>#REF!</v>
      </c>
      <c r="BU2646" s="10" t="e">
        <f>IF(OR(BW2646=7,AQ2646=6),0,IF(#REF!="-",1,0))</f>
        <v>#REF!</v>
      </c>
      <c r="BV2646" s="10" t="e">
        <f t="shared" si="1272"/>
        <v>#REF!</v>
      </c>
      <c r="BW26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6" s="10" t="e">
        <f t="shared" si="1247"/>
        <v>#REF!</v>
      </c>
      <c r="BY2646" s="10" t="e">
        <f t="shared" si="1273"/>
        <v>#REF!</v>
      </c>
      <c r="BZ2646" s="10" t="e">
        <f t="shared" si="1248"/>
        <v>#REF!</v>
      </c>
      <c r="CA2646" s="10"/>
    </row>
    <row r="2647" spans="1:79" ht="23.25" customHeight="1" x14ac:dyDescent="0.3">
      <c r="A2647" s="7">
        <v>2645</v>
      </c>
      <c r="B2647" s="43"/>
      <c r="C2647" s="44"/>
      <c r="D2647" s="45"/>
      <c r="E2647" s="46"/>
      <c r="F2647" s="46"/>
      <c r="G2647" s="46"/>
      <c r="H2647" s="50"/>
      <c r="I2647" s="51"/>
      <c r="J2647" s="52"/>
      <c r="K2647" s="51"/>
      <c r="L2647" s="53"/>
      <c r="M2647" s="54"/>
      <c r="N2647" s="43"/>
      <c r="O2647" s="55"/>
      <c r="P2647" s="46"/>
      <c r="Q2647" s="46"/>
      <c r="R2647" s="46"/>
      <c r="S2647" s="43"/>
      <c r="T2647" s="56"/>
      <c r="U2647" s="46"/>
      <c r="V2647" s="57"/>
      <c r="W2647" s="58"/>
      <c r="X2647" s="57"/>
      <c r="Y2647" s="46"/>
      <c r="Z2647" s="57"/>
      <c r="AA2647" s="59"/>
      <c r="AB2647" s="60"/>
      <c r="AJ2647" s="11">
        <f t="shared" si="1246"/>
        <v>13</v>
      </c>
      <c r="AK2647" s="11">
        <f t="shared" si="1249"/>
        <v>0</v>
      </c>
      <c r="AL2647" s="11">
        <f t="shared" si="1250"/>
        <v>0</v>
      </c>
      <c r="AM2647" s="11">
        <f t="shared" si="1251"/>
        <v>0</v>
      </c>
      <c r="AN2647" s="11">
        <f t="shared" si="1252"/>
        <v>0</v>
      </c>
      <c r="AO2647" s="4" t="e">
        <f>IF(#REF!="I",1,IF(#REF!="II",2,IF(#REF!="III",3,IF(#REF!="IV",4))))</f>
        <v>#REF!</v>
      </c>
      <c r="AP2647" s="11" t="e">
        <f>IF(#REF!="PULMONAR",1,IF(AND(#REF!="EXTRAPULMONAR",#REF!&lt;&gt;"MENINGEA"),2,IF(AND(#REF!="EXTRAPULMONAR",#REF!="MENINGEA"),3,)))</f>
        <v>#REF!</v>
      </c>
      <c r="AQ26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7" s="4">
        <f t="shared" si="1253"/>
        <v>0</v>
      </c>
      <c r="AS2647" s="10">
        <f t="shared" si="1254"/>
        <v>0</v>
      </c>
      <c r="AT2647" s="10">
        <f t="shared" si="1255"/>
        <v>0</v>
      </c>
      <c r="AU2647" s="10" t="str">
        <f t="shared" si="1256"/>
        <v>0</v>
      </c>
      <c r="AV2647" s="11" t="e">
        <f t="shared" si="1257"/>
        <v>#N/A</v>
      </c>
      <c r="AW2647" s="4" t="e">
        <f t="shared" si="1258"/>
        <v>#N/A</v>
      </c>
      <c r="AX2647" s="10" t="e">
        <f t="shared" si="1274"/>
        <v>#N/A</v>
      </c>
      <c r="AY2647" s="10" t="e">
        <f t="shared" si="1275"/>
        <v>#N/A</v>
      </c>
      <c r="AZ2647" s="10" t="e">
        <f t="shared" si="1259"/>
        <v>#REF!</v>
      </c>
      <c r="BA2647" s="12" t="e">
        <f>IF(BW2647=7,0,AJ2647&amp;IF(#REF!="SI",1,IF(#REF!="NO",2,IF(#REF!="VIH + PREVIO",3,0))))</f>
        <v>#REF!</v>
      </c>
      <c r="BB2647" s="13" t="e">
        <f>IF(AND(#REF!="POSITIVO",#REF!="POSITIVO"),1,IF(#REF!="NEGATIVO",2,IF(#REF!="VIH + PREVIO",3,0)))</f>
        <v>#REF!</v>
      </c>
      <c r="BC2647" s="10" t="e">
        <f>IF(#REF!="SI",1,IF(#REF!="NO",2,0))</f>
        <v>#REF!</v>
      </c>
      <c r="BD2647" s="10" t="e">
        <f>IF(#REF!="SI",1,IF(#REF!="NO",2,0))</f>
        <v>#REF!</v>
      </c>
      <c r="BE2647" s="10" t="e">
        <f>IF(OR(#REF!="VIH + PREVIO",#REF!="VIH + PREVIO",#REF!="VIH + PREVIO"),1,0)</f>
        <v>#REF!</v>
      </c>
      <c r="BF2647" s="13" t="e">
        <f>IF(OR(#REF!="POSITIVO",#REF!="NEGATIVO"),1,IF(#REF!="PACIENTE NO ACEPTA",2,IF(#REF!="VIH + PREVIO",3,0)))</f>
        <v>#REF!</v>
      </c>
      <c r="BG2647" s="10" t="e">
        <f t="shared" si="1260"/>
        <v>#REF!</v>
      </c>
      <c r="BH2647" s="10" t="e">
        <f t="shared" si="1261"/>
        <v>#REF!</v>
      </c>
      <c r="BI2647" s="10" t="e">
        <f t="shared" si="1262"/>
        <v>#REF!</v>
      </c>
      <c r="BJ2647" s="10" t="e">
        <f t="shared" si="1263"/>
        <v>#REF!</v>
      </c>
      <c r="BK2647" s="10" t="e">
        <f t="shared" si="1264"/>
        <v>#REF!</v>
      </c>
      <c r="BL2647" s="10" t="e">
        <f t="shared" si="1265"/>
        <v>#REF!</v>
      </c>
      <c r="BM2647" s="10" t="e">
        <f>IF(OR(BW2647=7,AQ2647=6),0,IF(#REF!="I",1,IF(#REF!="II",2,IF(#REF!="III",3,IF(#REF!="IV",4))))&amp;AP2647&amp;AQ2647&amp;AR2647&amp;AS2647&amp;AT2647&amp;AU2647&amp;AX2647)</f>
        <v>#REF!</v>
      </c>
      <c r="BN2647" s="10" t="e">
        <f t="shared" si="1266"/>
        <v>#REF!</v>
      </c>
      <c r="BO2647" s="10" t="e">
        <f t="shared" si="1267"/>
        <v>#REF!</v>
      </c>
      <c r="BP2647" s="10" t="e">
        <f t="shared" si="1268"/>
        <v>#REF!</v>
      </c>
      <c r="BQ2647" s="10" t="e">
        <f t="shared" si="1269"/>
        <v>#REF!</v>
      </c>
      <c r="BR2647" s="10" t="e">
        <f t="shared" si="1270"/>
        <v>#REF!</v>
      </c>
      <c r="BS2647" s="10" t="e">
        <f t="shared" si="1271"/>
        <v>#REF!</v>
      </c>
      <c r="BT2647" s="10" t="e">
        <f>IF(OR(BW2647=7,AQ2647=6),0,AO2647&amp;IF(#REF!="SI",1,IF(#REF!="NO",2,IF(#REF!="VIH + PREVIO",3,0))))</f>
        <v>#REF!</v>
      </c>
      <c r="BU2647" s="10" t="e">
        <f>IF(OR(BW2647=7,AQ2647=6),0,IF(#REF!="-",1,0))</f>
        <v>#REF!</v>
      </c>
      <c r="BV2647" s="10" t="e">
        <f t="shared" si="1272"/>
        <v>#REF!</v>
      </c>
      <c r="BW26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7" s="10" t="e">
        <f t="shared" si="1247"/>
        <v>#REF!</v>
      </c>
      <c r="BY2647" s="10" t="e">
        <f t="shared" si="1273"/>
        <v>#REF!</v>
      </c>
      <c r="BZ2647" s="10" t="e">
        <f t="shared" si="1248"/>
        <v>#REF!</v>
      </c>
      <c r="CA2647" s="10"/>
    </row>
    <row r="2648" spans="1:79" ht="23.25" customHeight="1" x14ac:dyDescent="0.3">
      <c r="A2648" s="7">
        <v>2646</v>
      </c>
      <c r="B2648" s="43"/>
      <c r="C2648" s="44"/>
      <c r="D2648" s="45"/>
      <c r="E2648" s="46"/>
      <c r="F2648" s="46"/>
      <c r="G2648" s="46"/>
      <c r="H2648" s="50"/>
      <c r="I2648" s="51"/>
      <c r="J2648" s="52"/>
      <c r="K2648" s="51"/>
      <c r="L2648" s="53"/>
      <c r="M2648" s="54"/>
      <c r="N2648" s="43"/>
      <c r="O2648" s="55"/>
      <c r="P2648" s="46"/>
      <c r="Q2648" s="46"/>
      <c r="R2648" s="46"/>
      <c r="S2648" s="43"/>
      <c r="T2648" s="56"/>
      <c r="U2648" s="46"/>
      <c r="V2648" s="57"/>
      <c r="W2648" s="58"/>
      <c r="X2648" s="57"/>
      <c r="Y2648" s="46"/>
      <c r="Z2648" s="57"/>
      <c r="AA2648" s="59"/>
      <c r="AB2648" s="60"/>
      <c r="AJ2648" s="11">
        <f t="shared" si="1246"/>
        <v>13</v>
      </c>
      <c r="AK2648" s="11">
        <f t="shared" si="1249"/>
        <v>0</v>
      </c>
      <c r="AL2648" s="11">
        <f t="shared" si="1250"/>
        <v>0</v>
      </c>
      <c r="AM2648" s="11">
        <f t="shared" si="1251"/>
        <v>0</v>
      </c>
      <c r="AN2648" s="11">
        <f t="shared" si="1252"/>
        <v>0</v>
      </c>
      <c r="AO2648" s="4" t="e">
        <f>IF(#REF!="I",1,IF(#REF!="II",2,IF(#REF!="III",3,IF(#REF!="IV",4))))</f>
        <v>#REF!</v>
      </c>
      <c r="AP2648" s="11" t="e">
        <f>IF(#REF!="PULMONAR",1,IF(AND(#REF!="EXTRAPULMONAR",#REF!&lt;&gt;"MENINGEA"),2,IF(AND(#REF!="EXTRAPULMONAR",#REF!="MENINGEA"),3,)))</f>
        <v>#REF!</v>
      </c>
      <c r="AQ26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8" s="4">
        <f t="shared" si="1253"/>
        <v>0</v>
      </c>
      <c r="AS2648" s="10">
        <f t="shared" si="1254"/>
        <v>0</v>
      </c>
      <c r="AT2648" s="10">
        <f t="shared" si="1255"/>
        <v>0</v>
      </c>
      <c r="AU2648" s="10" t="str">
        <f t="shared" si="1256"/>
        <v>0</v>
      </c>
      <c r="AV2648" s="11" t="e">
        <f t="shared" si="1257"/>
        <v>#N/A</v>
      </c>
      <c r="AW2648" s="4" t="e">
        <f t="shared" si="1258"/>
        <v>#N/A</v>
      </c>
      <c r="AX2648" s="10" t="e">
        <f t="shared" si="1274"/>
        <v>#N/A</v>
      </c>
      <c r="AY2648" s="10" t="e">
        <f t="shared" si="1275"/>
        <v>#N/A</v>
      </c>
      <c r="AZ2648" s="10" t="e">
        <f t="shared" si="1259"/>
        <v>#REF!</v>
      </c>
      <c r="BA2648" s="12" t="e">
        <f>IF(BW2648=7,0,AJ2648&amp;IF(#REF!="SI",1,IF(#REF!="NO",2,IF(#REF!="VIH + PREVIO",3,0))))</f>
        <v>#REF!</v>
      </c>
      <c r="BB2648" s="13" t="e">
        <f>IF(AND(#REF!="POSITIVO",#REF!="POSITIVO"),1,IF(#REF!="NEGATIVO",2,IF(#REF!="VIH + PREVIO",3,0)))</f>
        <v>#REF!</v>
      </c>
      <c r="BC2648" s="10" t="e">
        <f>IF(#REF!="SI",1,IF(#REF!="NO",2,0))</f>
        <v>#REF!</v>
      </c>
      <c r="BD2648" s="10" t="e">
        <f>IF(#REF!="SI",1,IF(#REF!="NO",2,0))</f>
        <v>#REF!</v>
      </c>
      <c r="BE2648" s="10" t="e">
        <f>IF(OR(#REF!="VIH + PREVIO",#REF!="VIH + PREVIO",#REF!="VIH + PREVIO"),1,0)</f>
        <v>#REF!</v>
      </c>
      <c r="BF2648" s="13" t="e">
        <f>IF(OR(#REF!="POSITIVO",#REF!="NEGATIVO"),1,IF(#REF!="PACIENTE NO ACEPTA",2,IF(#REF!="VIH + PREVIO",3,0)))</f>
        <v>#REF!</v>
      </c>
      <c r="BG2648" s="10" t="e">
        <f t="shared" si="1260"/>
        <v>#REF!</v>
      </c>
      <c r="BH2648" s="10" t="e">
        <f t="shared" si="1261"/>
        <v>#REF!</v>
      </c>
      <c r="BI2648" s="10" t="e">
        <f t="shared" si="1262"/>
        <v>#REF!</v>
      </c>
      <c r="BJ2648" s="10" t="e">
        <f t="shared" si="1263"/>
        <v>#REF!</v>
      </c>
      <c r="BK2648" s="10" t="e">
        <f t="shared" si="1264"/>
        <v>#REF!</v>
      </c>
      <c r="BL2648" s="10" t="e">
        <f t="shared" si="1265"/>
        <v>#REF!</v>
      </c>
      <c r="BM2648" s="10" t="e">
        <f>IF(OR(BW2648=7,AQ2648=6),0,IF(#REF!="I",1,IF(#REF!="II",2,IF(#REF!="III",3,IF(#REF!="IV",4))))&amp;AP2648&amp;AQ2648&amp;AR2648&amp;AS2648&amp;AT2648&amp;AU2648&amp;AX2648)</f>
        <v>#REF!</v>
      </c>
      <c r="BN2648" s="10" t="e">
        <f t="shared" si="1266"/>
        <v>#REF!</v>
      </c>
      <c r="BO2648" s="10" t="e">
        <f t="shared" si="1267"/>
        <v>#REF!</v>
      </c>
      <c r="BP2648" s="10" t="e">
        <f t="shared" si="1268"/>
        <v>#REF!</v>
      </c>
      <c r="BQ2648" s="10" t="e">
        <f t="shared" si="1269"/>
        <v>#REF!</v>
      </c>
      <c r="BR2648" s="10" t="e">
        <f t="shared" si="1270"/>
        <v>#REF!</v>
      </c>
      <c r="BS2648" s="10" t="e">
        <f t="shared" si="1271"/>
        <v>#REF!</v>
      </c>
      <c r="BT2648" s="10" t="e">
        <f>IF(OR(BW2648=7,AQ2648=6),0,AO2648&amp;IF(#REF!="SI",1,IF(#REF!="NO",2,IF(#REF!="VIH + PREVIO",3,0))))</f>
        <v>#REF!</v>
      </c>
      <c r="BU2648" s="10" t="e">
        <f>IF(OR(BW2648=7,AQ2648=6),0,IF(#REF!="-",1,0))</f>
        <v>#REF!</v>
      </c>
      <c r="BV2648" s="10" t="e">
        <f t="shared" si="1272"/>
        <v>#REF!</v>
      </c>
      <c r="BW26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8" s="10" t="e">
        <f t="shared" si="1247"/>
        <v>#REF!</v>
      </c>
      <c r="BY2648" s="10" t="e">
        <f t="shared" si="1273"/>
        <v>#REF!</v>
      </c>
      <c r="BZ2648" s="10" t="e">
        <f t="shared" si="1248"/>
        <v>#REF!</v>
      </c>
      <c r="CA2648" s="10"/>
    </row>
    <row r="2649" spans="1:79" ht="23.25" customHeight="1" x14ac:dyDescent="0.3">
      <c r="A2649" s="7">
        <v>2647</v>
      </c>
      <c r="B2649" s="43"/>
      <c r="C2649" s="44"/>
      <c r="D2649" s="45"/>
      <c r="E2649" s="46"/>
      <c r="F2649" s="46"/>
      <c r="G2649" s="46"/>
      <c r="H2649" s="50"/>
      <c r="I2649" s="51"/>
      <c r="J2649" s="52"/>
      <c r="K2649" s="51"/>
      <c r="L2649" s="53"/>
      <c r="M2649" s="54"/>
      <c r="N2649" s="43"/>
      <c r="O2649" s="55"/>
      <c r="P2649" s="46"/>
      <c r="Q2649" s="46"/>
      <c r="R2649" s="46"/>
      <c r="S2649" s="43"/>
      <c r="T2649" s="56"/>
      <c r="U2649" s="46"/>
      <c r="V2649" s="57"/>
      <c r="W2649" s="58"/>
      <c r="X2649" s="57"/>
      <c r="Y2649" s="46"/>
      <c r="Z2649" s="57"/>
      <c r="AA2649" s="59"/>
      <c r="AB2649" s="60"/>
      <c r="AJ2649" s="11">
        <f t="shared" si="1246"/>
        <v>13</v>
      </c>
      <c r="AK2649" s="11">
        <f t="shared" si="1249"/>
        <v>0</v>
      </c>
      <c r="AL2649" s="11">
        <f t="shared" si="1250"/>
        <v>0</v>
      </c>
      <c r="AM2649" s="11">
        <f t="shared" si="1251"/>
        <v>0</v>
      </c>
      <c r="AN2649" s="11">
        <f t="shared" si="1252"/>
        <v>0</v>
      </c>
      <c r="AO2649" s="4" t="e">
        <f>IF(#REF!="I",1,IF(#REF!="II",2,IF(#REF!="III",3,IF(#REF!="IV",4))))</f>
        <v>#REF!</v>
      </c>
      <c r="AP2649" s="11" t="e">
        <f>IF(#REF!="PULMONAR",1,IF(AND(#REF!="EXTRAPULMONAR",#REF!&lt;&gt;"MENINGEA"),2,IF(AND(#REF!="EXTRAPULMONAR",#REF!="MENINGEA"),3,)))</f>
        <v>#REF!</v>
      </c>
      <c r="AQ26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49" s="4">
        <f t="shared" si="1253"/>
        <v>0</v>
      </c>
      <c r="AS2649" s="10">
        <f t="shared" si="1254"/>
        <v>0</v>
      </c>
      <c r="AT2649" s="10">
        <f t="shared" si="1255"/>
        <v>0</v>
      </c>
      <c r="AU2649" s="10" t="str">
        <f t="shared" si="1256"/>
        <v>0</v>
      </c>
      <c r="AV2649" s="11" t="e">
        <f t="shared" si="1257"/>
        <v>#N/A</v>
      </c>
      <c r="AW2649" s="4" t="e">
        <f t="shared" si="1258"/>
        <v>#N/A</v>
      </c>
      <c r="AX2649" s="10" t="e">
        <f t="shared" si="1274"/>
        <v>#N/A</v>
      </c>
      <c r="AY2649" s="10" t="e">
        <f t="shared" si="1275"/>
        <v>#N/A</v>
      </c>
      <c r="AZ2649" s="10" t="e">
        <f t="shared" si="1259"/>
        <v>#REF!</v>
      </c>
      <c r="BA2649" s="12" t="e">
        <f>IF(BW2649=7,0,AJ2649&amp;IF(#REF!="SI",1,IF(#REF!="NO",2,IF(#REF!="VIH + PREVIO",3,0))))</f>
        <v>#REF!</v>
      </c>
      <c r="BB2649" s="13" t="e">
        <f>IF(AND(#REF!="POSITIVO",#REF!="POSITIVO"),1,IF(#REF!="NEGATIVO",2,IF(#REF!="VIH + PREVIO",3,0)))</f>
        <v>#REF!</v>
      </c>
      <c r="BC2649" s="10" t="e">
        <f>IF(#REF!="SI",1,IF(#REF!="NO",2,0))</f>
        <v>#REF!</v>
      </c>
      <c r="BD2649" s="10" t="e">
        <f>IF(#REF!="SI",1,IF(#REF!="NO",2,0))</f>
        <v>#REF!</v>
      </c>
      <c r="BE2649" s="10" t="e">
        <f>IF(OR(#REF!="VIH + PREVIO",#REF!="VIH + PREVIO",#REF!="VIH + PREVIO"),1,0)</f>
        <v>#REF!</v>
      </c>
      <c r="BF2649" s="13" t="e">
        <f>IF(OR(#REF!="POSITIVO",#REF!="NEGATIVO"),1,IF(#REF!="PACIENTE NO ACEPTA",2,IF(#REF!="VIH + PREVIO",3,0)))</f>
        <v>#REF!</v>
      </c>
      <c r="BG2649" s="10" t="e">
        <f t="shared" si="1260"/>
        <v>#REF!</v>
      </c>
      <c r="BH2649" s="10" t="e">
        <f t="shared" si="1261"/>
        <v>#REF!</v>
      </c>
      <c r="BI2649" s="10" t="e">
        <f t="shared" si="1262"/>
        <v>#REF!</v>
      </c>
      <c r="BJ2649" s="10" t="e">
        <f t="shared" si="1263"/>
        <v>#REF!</v>
      </c>
      <c r="BK2649" s="10" t="e">
        <f t="shared" si="1264"/>
        <v>#REF!</v>
      </c>
      <c r="BL2649" s="10" t="e">
        <f t="shared" si="1265"/>
        <v>#REF!</v>
      </c>
      <c r="BM2649" s="10" t="e">
        <f>IF(OR(BW2649=7,AQ2649=6),0,IF(#REF!="I",1,IF(#REF!="II",2,IF(#REF!="III",3,IF(#REF!="IV",4))))&amp;AP2649&amp;AQ2649&amp;AR2649&amp;AS2649&amp;AT2649&amp;AU2649&amp;AX2649)</f>
        <v>#REF!</v>
      </c>
      <c r="BN2649" s="10" t="e">
        <f t="shared" si="1266"/>
        <v>#REF!</v>
      </c>
      <c r="BO2649" s="10" t="e">
        <f t="shared" si="1267"/>
        <v>#REF!</v>
      </c>
      <c r="BP2649" s="10" t="e">
        <f t="shared" si="1268"/>
        <v>#REF!</v>
      </c>
      <c r="BQ2649" s="10" t="e">
        <f t="shared" si="1269"/>
        <v>#REF!</v>
      </c>
      <c r="BR2649" s="10" t="e">
        <f t="shared" si="1270"/>
        <v>#REF!</v>
      </c>
      <c r="BS2649" s="10" t="e">
        <f t="shared" si="1271"/>
        <v>#REF!</v>
      </c>
      <c r="BT2649" s="10" t="e">
        <f>IF(OR(BW2649=7,AQ2649=6),0,AO2649&amp;IF(#REF!="SI",1,IF(#REF!="NO",2,IF(#REF!="VIH + PREVIO",3,0))))</f>
        <v>#REF!</v>
      </c>
      <c r="BU2649" s="10" t="e">
        <f>IF(OR(BW2649=7,AQ2649=6),0,IF(#REF!="-",1,0))</f>
        <v>#REF!</v>
      </c>
      <c r="BV2649" s="10" t="e">
        <f t="shared" si="1272"/>
        <v>#REF!</v>
      </c>
      <c r="BW26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49" s="10" t="e">
        <f t="shared" si="1247"/>
        <v>#REF!</v>
      </c>
      <c r="BY2649" s="10" t="e">
        <f t="shared" si="1273"/>
        <v>#REF!</v>
      </c>
      <c r="BZ2649" s="10" t="e">
        <f t="shared" si="1248"/>
        <v>#REF!</v>
      </c>
      <c r="CA2649" s="10"/>
    </row>
    <row r="2650" spans="1:79" ht="23.25" customHeight="1" x14ac:dyDescent="0.3">
      <c r="A2650" s="7">
        <v>2648</v>
      </c>
      <c r="B2650" s="43"/>
      <c r="C2650" s="44"/>
      <c r="D2650" s="45"/>
      <c r="E2650" s="46"/>
      <c r="F2650" s="46"/>
      <c r="G2650" s="46"/>
      <c r="H2650" s="50"/>
      <c r="I2650" s="51"/>
      <c r="J2650" s="52"/>
      <c r="K2650" s="51"/>
      <c r="L2650" s="53"/>
      <c r="M2650" s="54"/>
      <c r="N2650" s="43"/>
      <c r="O2650" s="55"/>
      <c r="P2650" s="46"/>
      <c r="Q2650" s="46"/>
      <c r="R2650" s="46"/>
      <c r="S2650" s="43"/>
      <c r="T2650" s="56"/>
      <c r="U2650" s="46"/>
      <c r="V2650" s="57"/>
      <c r="W2650" s="58"/>
      <c r="X2650" s="57"/>
      <c r="Y2650" s="46"/>
      <c r="Z2650" s="57"/>
      <c r="AA2650" s="59"/>
      <c r="AB2650" s="60"/>
      <c r="AJ2650" s="11">
        <f t="shared" si="1246"/>
        <v>13</v>
      </c>
      <c r="AK2650" s="11">
        <f t="shared" si="1249"/>
        <v>0</v>
      </c>
      <c r="AL2650" s="11">
        <f t="shared" si="1250"/>
        <v>0</v>
      </c>
      <c r="AM2650" s="11">
        <f t="shared" si="1251"/>
        <v>0</v>
      </c>
      <c r="AN2650" s="11">
        <f t="shared" si="1252"/>
        <v>0</v>
      </c>
      <c r="AO2650" s="4" t="e">
        <f>IF(#REF!="I",1,IF(#REF!="II",2,IF(#REF!="III",3,IF(#REF!="IV",4))))</f>
        <v>#REF!</v>
      </c>
      <c r="AP2650" s="11" t="e">
        <f>IF(#REF!="PULMONAR",1,IF(AND(#REF!="EXTRAPULMONAR",#REF!&lt;&gt;"MENINGEA"),2,IF(AND(#REF!="EXTRAPULMONAR",#REF!="MENINGEA"),3,)))</f>
        <v>#REF!</v>
      </c>
      <c r="AQ26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0" s="4">
        <f t="shared" si="1253"/>
        <v>0</v>
      </c>
      <c r="AS2650" s="10">
        <f t="shared" si="1254"/>
        <v>0</v>
      </c>
      <c r="AT2650" s="10">
        <f t="shared" si="1255"/>
        <v>0</v>
      </c>
      <c r="AU2650" s="10" t="str">
        <f t="shared" si="1256"/>
        <v>0</v>
      </c>
      <c r="AV2650" s="11" t="e">
        <f t="shared" si="1257"/>
        <v>#N/A</v>
      </c>
      <c r="AW2650" s="4" t="e">
        <f t="shared" si="1258"/>
        <v>#N/A</v>
      </c>
      <c r="AX2650" s="10" t="e">
        <f t="shared" si="1274"/>
        <v>#N/A</v>
      </c>
      <c r="AY2650" s="10" t="e">
        <f t="shared" si="1275"/>
        <v>#N/A</v>
      </c>
      <c r="AZ2650" s="10" t="e">
        <f t="shared" si="1259"/>
        <v>#REF!</v>
      </c>
      <c r="BA2650" s="12" t="e">
        <f>IF(BW2650=7,0,AJ2650&amp;IF(#REF!="SI",1,IF(#REF!="NO",2,IF(#REF!="VIH + PREVIO",3,0))))</f>
        <v>#REF!</v>
      </c>
      <c r="BB2650" s="13" t="e">
        <f>IF(AND(#REF!="POSITIVO",#REF!="POSITIVO"),1,IF(#REF!="NEGATIVO",2,IF(#REF!="VIH + PREVIO",3,0)))</f>
        <v>#REF!</v>
      </c>
      <c r="BC2650" s="10" t="e">
        <f>IF(#REF!="SI",1,IF(#REF!="NO",2,0))</f>
        <v>#REF!</v>
      </c>
      <c r="BD2650" s="10" t="e">
        <f>IF(#REF!="SI",1,IF(#REF!="NO",2,0))</f>
        <v>#REF!</v>
      </c>
      <c r="BE2650" s="10" t="e">
        <f>IF(OR(#REF!="VIH + PREVIO",#REF!="VIH + PREVIO",#REF!="VIH + PREVIO"),1,0)</f>
        <v>#REF!</v>
      </c>
      <c r="BF2650" s="13" t="e">
        <f>IF(OR(#REF!="POSITIVO",#REF!="NEGATIVO"),1,IF(#REF!="PACIENTE NO ACEPTA",2,IF(#REF!="VIH + PREVIO",3,0)))</f>
        <v>#REF!</v>
      </c>
      <c r="BG2650" s="10" t="e">
        <f t="shared" si="1260"/>
        <v>#REF!</v>
      </c>
      <c r="BH2650" s="10" t="e">
        <f t="shared" si="1261"/>
        <v>#REF!</v>
      </c>
      <c r="BI2650" s="10" t="e">
        <f t="shared" si="1262"/>
        <v>#REF!</v>
      </c>
      <c r="BJ2650" s="10" t="e">
        <f t="shared" si="1263"/>
        <v>#REF!</v>
      </c>
      <c r="BK2650" s="10" t="e">
        <f t="shared" si="1264"/>
        <v>#REF!</v>
      </c>
      <c r="BL2650" s="10" t="e">
        <f t="shared" si="1265"/>
        <v>#REF!</v>
      </c>
      <c r="BM2650" s="10" t="e">
        <f>IF(OR(BW2650=7,AQ2650=6),0,IF(#REF!="I",1,IF(#REF!="II",2,IF(#REF!="III",3,IF(#REF!="IV",4))))&amp;AP2650&amp;AQ2650&amp;AR2650&amp;AS2650&amp;AT2650&amp;AU2650&amp;AX2650)</f>
        <v>#REF!</v>
      </c>
      <c r="BN2650" s="10" t="e">
        <f t="shared" si="1266"/>
        <v>#REF!</v>
      </c>
      <c r="BO2650" s="10" t="e">
        <f t="shared" si="1267"/>
        <v>#REF!</v>
      </c>
      <c r="BP2650" s="10" t="e">
        <f t="shared" si="1268"/>
        <v>#REF!</v>
      </c>
      <c r="BQ2650" s="10" t="e">
        <f t="shared" si="1269"/>
        <v>#REF!</v>
      </c>
      <c r="BR2650" s="10" t="e">
        <f t="shared" si="1270"/>
        <v>#REF!</v>
      </c>
      <c r="BS2650" s="10" t="e">
        <f t="shared" si="1271"/>
        <v>#REF!</v>
      </c>
      <c r="BT2650" s="10" t="e">
        <f>IF(OR(BW2650=7,AQ2650=6),0,AO2650&amp;IF(#REF!="SI",1,IF(#REF!="NO",2,IF(#REF!="VIH + PREVIO",3,0))))</f>
        <v>#REF!</v>
      </c>
      <c r="BU2650" s="10" t="e">
        <f>IF(OR(BW2650=7,AQ2650=6),0,IF(#REF!="-",1,0))</f>
        <v>#REF!</v>
      </c>
      <c r="BV2650" s="10" t="e">
        <f t="shared" si="1272"/>
        <v>#REF!</v>
      </c>
      <c r="BW26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0" s="10" t="e">
        <f t="shared" si="1247"/>
        <v>#REF!</v>
      </c>
      <c r="BY2650" s="10" t="e">
        <f t="shared" si="1273"/>
        <v>#REF!</v>
      </c>
      <c r="BZ2650" s="10" t="e">
        <f t="shared" si="1248"/>
        <v>#REF!</v>
      </c>
      <c r="CA2650" s="10"/>
    </row>
    <row r="2651" spans="1:79" ht="23.25" customHeight="1" x14ac:dyDescent="0.3">
      <c r="A2651" s="7">
        <v>2649</v>
      </c>
      <c r="B2651" s="43"/>
      <c r="C2651" s="44"/>
      <c r="D2651" s="45"/>
      <c r="E2651" s="46"/>
      <c r="F2651" s="46"/>
      <c r="G2651" s="46"/>
      <c r="H2651" s="50"/>
      <c r="I2651" s="51"/>
      <c r="J2651" s="52"/>
      <c r="K2651" s="51"/>
      <c r="L2651" s="53"/>
      <c r="M2651" s="54"/>
      <c r="N2651" s="43"/>
      <c r="O2651" s="55"/>
      <c r="P2651" s="46"/>
      <c r="Q2651" s="46"/>
      <c r="R2651" s="46"/>
      <c r="S2651" s="43"/>
      <c r="T2651" s="56"/>
      <c r="U2651" s="46"/>
      <c r="V2651" s="57"/>
      <c r="W2651" s="58"/>
      <c r="X2651" s="57"/>
      <c r="Y2651" s="46"/>
      <c r="Z2651" s="57"/>
      <c r="AA2651" s="59"/>
      <c r="AB2651" s="60"/>
      <c r="AJ2651" s="11">
        <f t="shared" si="1246"/>
        <v>13</v>
      </c>
      <c r="AK2651" s="11">
        <f t="shared" si="1249"/>
        <v>0</v>
      </c>
      <c r="AL2651" s="11">
        <f t="shared" si="1250"/>
        <v>0</v>
      </c>
      <c r="AM2651" s="11">
        <f t="shared" si="1251"/>
        <v>0</v>
      </c>
      <c r="AN2651" s="11">
        <f t="shared" si="1252"/>
        <v>0</v>
      </c>
      <c r="AO2651" s="4" t="e">
        <f>IF(#REF!="I",1,IF(#REF!="II",2,IF(#REF!="III",3,IF(#REF!="IV",4))))</f>
        <v>#REF!</v>
      </c>
      <c r="AP2651" s="11" t="e">
        <f>IF(#REF!="PULMONAR",1,IF(AND(#REF!="EXTRAPULMONAR",#REF!&lt;&gt;"MENINGEA"),2,IF(AND(#REF!="EXTRAPULMONAR",#REF!="MENINGEA"),3,)))</f>
        <v>#REF!</v>
      </c>
      <c r="AQ26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1" s="4">
        <f t="shared" si="1253"/>
        <v>0</v>
      </c>
      <c r="AS2651" s="10">
        <f t="shared" si="1254"/>
        <v>0</v>
      </c>
      <c r="AT2651" s="10">
        <f t="shared" si="1255"/>
        <v>0</v>
      </c>
      <c r="AU2651" s="10" t="str">
        <f t="shared" si="1256"/>
        <v>0</v>
      </c>
      <c r="AV2651" s="11" t="e">
        <f t="shared" si="1257"/>
        <v>#N/A</v>
      </c>
      <c r="AW2651" s="4" t="e">
        <f t="shared" si="1258"/>
        <v>#N/A</v>
      </c>
      <c r="AX2651" s="10" t="e">
        <f t="shared" si="1274"/>
        <v>#N/A</v>
      </c>
      <c r="AY2651" s="10" t="e">
        <f t="shared" si="1275"/>
        <v>#N/A</v>
      </c>
      <c r="AZ2651" s="10" t="e">
        <f t="shared" si="1259"/>
        <v>#REF!</v>
      </c>
      <c r="BA2651" s="12" t="e">
        <f>IF(BW2651=7,0,AJ2651&amp;IF(#REF!="SI",1,IF(#REF!="NO",2,IF(#REF!="VIH + PREVIO",3,0))))</f>
        <v>#REF!</v>
      </c>
      <c r="BB2651" s="13" t="e">
        <f>IF(AND(#REF!="POSITIVO",#REF!="POSITIVO"),1,IF(#REF!="NEGATIVO",2,IF(#REF!="VIH + PREVIO",3,0)))</f>
        <v>#REF!</v>
      </c>
      <c r="BC2651" s="10" t="e">
        <f>IF(#REF!="SI",1,IF(#REF!="NO",2,0))</f>
        <v>#REF!</v>
      </c>
      <c r="BD2651" s="10" t="e">
        <f>IF(#REF!="SI",1,IF(#REF!="NO",2,0))</f>
        <v>#REF!</v>
      </c>
      <c r="BE2651" s="10" t="e">
        <f>IF(OR(#REF!="VIH + PREVIO",#REF!="VIH + PREVIO",#REF!="VIH + PREVIO"),1,0)</f>
        <v>#REF!</v>
      </c>
      <c r="BF2651" s="13" t="e">
        <f>IF(OR(#REF!="POSITIVO",#REF!="NEGATIVO"),1,IF(#REF!="PACIENTE NO ACEPTA",2,IF(#REF!="VIH + PREVIO",3,0)))</f>
        <v>#REF!</v>
      </c>
      <c r="BG2651" s="10" t="e">
        <f t="shared" si="1260"/>
        <v>#REF!</v>
      </c>
      <c r="BH2651" s="10" t="e">
        <f t="shared" si="1261"/>
        <v>#REF!</v>
      </c>
      <c r="BI2651" s="10" t="e">
        <f t="shared" si="1262"/>
        <v>#REF!</v>
      </c>
      <c r="BJ2651" s="10" t="e">
        <f t="shared" si="1263"/>
        <v>#REF!</v>
      </c>
      <c r="BK2651" s="10" t="e">
        <f t="shared" si="1264"/>
        <v>#REF!</v>
      </c>
      <c r="BL2651" s="10" t="e">
        <f t="shared" si="1265"/>
        <v>#REF!</v>
      </c>
      <c r="BM2651" s="10" t="e">
        <f>IF(OR(BW2651=7,AQ2651=6),0,IF(#REF!="I",1,IF(#REF!="II",2,IF(#REF!="III",3,IF(#REF!="IV",4))))&amp;AP2651&amp;AQ2651&amp;AR2651&amp;AS2651&amp;AT2651&amp;AU2651&amp;AX2651)</f>
        <v>#REF!</v>
      </c>
      <c r="BN2651" s="10" t="e">
        <f t="shared" si="1266"/>
        <v>#REF!</v>
      </c>
      <c r="BO2651" s="10" t="e">
        <f t="shared" si="1267"/>
        <v>#REF!</v>
      </c>
      <c r="BP2651" s="10" t="e">
        <f t="shared" si="1268"/>
        <v>#REF!</v>
      </c>
      <c r="BQ2651" s="10" t="e">
        <f t="shared" si="1269"/>
        <v>#REF!</v>
      </c>
      <c r="BR2651" s="10" t="e">
        <f t="shared" si="1270"/>
        <v>#REF!</v>
      </c>
      <c r="BS2651" s="10" t="e">
        <f t="shared" si="1271"/>
        <v>#REF!</v>
      </c>
      <c r="BT2651" s="10" t="e">
        <f>IF(OR(BW2651=7,AQ2651=6),0,AO2651&amp;IF(#REF!="SI",1,IF(#REF!="NO",2,IF(#REF!="VIH + PREVIO",3,0))))</f>
        <v>#REF!</v>
      </c>
      <c r="BU2651" s="10" t="e">
        <f>IF(OR(BW2651=7,AQ2651=6),0,IF(#REF!="-",1,0))</f>
        <v>#REF!</v>
      </c>
      <c r="BV2651" s="10" t="e">
        <f t="shared" si="1272"/>
        <v>#REF!</v>
      </c>
      <c r="BW26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1" s="10" t="e">
        <f t="shared" si="1247"/>
        <v>#REF!</v>
      </c>
      <c r="BY2651" s="10" t="e">
        <f t="shared" si="1273"/>
        <v>#REF!</v>
      </c>
      <c r="BZ2651" s="10" t="e">
        <f t="shared" si="1248"/>
        <v>#REF!</v>
      </c>
      <c r="CA2651" s="10"/>
    </row>
    <row r="2652" spans="1:79" ht="23.25" customHeight="1" x14ac:dyDescent="0.3">
      <c r="A2652" s="7">
        <v>2650</v>
      </c>
      <c r="B2652" s="43"/>
      <c r="C2652" s="44"/>
      <c r="D2652" s="45"/>
      <c r="E2652" s="46"/>
      <c r="F2652" s="46"/>
      <c r="G2652" s="46"/>
      <c r="H2652" s="50"/>
      <c r="I2652" s="51"/>
      <c r="J2652" s="52"/>
      <c r="K2652" s="51"/>
      <c r="L2652" s="53"/>
      <c r="M2652" s="54"/>
      <c r="N2652" s="43"/>
      <c r="O2652" s="55"/>
      <c r="P2652" s="46"/>
      <c r="Q2652" s="46"/>
      <c r="R2652" s="46"/>
      <c r="S2652" s="43"/>
      <c r="T2652" s="56"/>
      <c r="U2652" s="46"/>
      <c r="V2652" s="57"/>
      <c r="W2652" s="58"/>
      <c r="X2652" s="57"/>
      <c r="Y2652" s="46"/>
      <c r="Z2652" s="57"/>
      <c r="AA2652" s="59"/>
      <c r="AB2652" s="60"/>
      <c r="AJ2652" s="11">
        <f t="shared" si="1246"/>
        <v>13</v>
      </c>
      <c r="AK2652" s="11">
        <f t="shared" si="1249"/>
        <v>0</v>
      </c>
      <c r="AL2652" s="11">
        <f t="shared" si="1250"/>
        <v>0</v>
      </c>
      <c r="AM2652" s="11">
        <f t="shared" si="1251"/>
        <v>0</v>
      </c>
      <c r="AN2652" s="11">
        <f t="shared" si="1252"/>
        <v>0</v>
      </c>
      <c r="AO2652" s="4" t="e">
        <f>IF(#REF!="I",1,IF(#REF!="II",2,IF(#REF!="III",3,IF(#REF!="IV",4))))</f>
        <v>#REF!</v>
      </c>
      <c r="AP2652" s="11" t="e">
        <f>IF(#REF!="PULMONAR",1,IF(AND(#REF!="EXTRAPULMONAR",#REF!&lt;&gt;"MENINGEA"),2,IF(AND(#REF!="EXTRAPULMONAR",#REF!="MENINGEA"),3,)))</f>
        <v>#REF!</v>
      </c>
      <c r="AQ26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2" s="4">
        <f t="shared" si="1253"/>
        <v>0</v>
      </c>
      <c r="AS2652" s="10">
        <f t="shared" si="1254"/>
        <v>0</v>
      </c>
      <c r="AT2652" s="10">
        <f t="shared" si="1255"/>
        <v>0</v>
      </c>
      <c r="AU2652" s="10" t="str">
        <f t="shared" si="1256"/>
        <v>0</v>
      </c>
      <c r="AV2652" s="11" t="e">
        <f t="shared" si="1257"/>
        <v>#N/A</v>
      </c>
      <c r="AW2652" s="4" t="e">
        <f t="shared" si="1258"/>
        <v>#N/A</v>
      </c>
      <c r="AX2652" s="10" t="e">
        <f t="shared" si="1274"/>
        <v>#N/A</v>
      </c>
      <c r="AY2652" s="10" t="e">
        <f t="shared" si="1275"/>
        <v>#N/A</v>
      </c>
      <c r="AZ2652" s="10" t="e">
        <f t="shared" si="1259"/>
        <v>#REF!</v>
      </c>
      <c r="BA2652" s="12" t="e">
        <f>IF(BW2652=7,0,AJ2652&amp;IF(#REF!="SI",1,IF(#REF!="NO",2,IF(#REF!="VIH + PREVIO",3,0))))</f>
        <v>#REF!</v>
      </c>
      <c r="BB2652" s="13" t="e">
        <f>IF(AND(#REF!="POSITIVO",#REF!="POSITIVO"),1,IF(#REF!="NEGATIVO",2,IF(#REF!="VIH + PREVIO",3,0)))</f>
        <v>#REF!</v>
      </c>
      <c r="BC2652" s="10" t="e">
        <f>IF(#REF!="SI",1,IF(#REF!="NO",2,0))</f>
        <v>#REF!</v>
      </c>
      <c r="BD2652" s="10" t="e">
        <f>IF(#REF!="SI",1,IF(#REF!="NO",2,0))</f>
        <v>#REF!</v>
      </c>
      <c r="BE2652" s="10" t="e">
        <f>IF(OR(#REF!="VIH + PREVIO",#REF!="VIH + PREVIO",#REF!="VIH + PREVIO"),1,0)</f>
        <v>#REF!</v>
      </c>
      <c r="BF2652" s="13" t="e">
        <f>IF(OR(#REF!="POSITIVO",#REF!="NEGATIVO"),1,IF(#REF!="PACIENTE NO ACEPTA",2,IF(#REF!="VIH + PREVIO",3,0)))</f>
        <v>#REF!</v>
      </c>
      <c r="BG2652" s="10" t="e">
        <f t="shared" si="1260"/>
        <v>#REF!</v>
      </c>
      <c r="BH2652" s="10" t="e">
        <f t="shared" si="1261"/>
        <v>#REF!</v>
      </c>
      <c r="BI2652" s="10" t="e">
        <f t="shared" si="1262"/>
        <v>#REF!</v>
      </c>
      <c r="BJ2652" s="10" t="e">
        <f t="shared" si="1263"/>
        <v>#REF!</v>
      </c>
      <c r="BK2652" s="10" t="e">
        <f t="shared" si="1264"/>
        <v>#REF!</v>
      </c>
      <c r="BL2652" s="10" t="e">
        <f t="shared" si="1265"/>
        <v>#REF!</v>
      </c>
      <c r="BM2652" s="10" t="e">
        <f>IF(OR(BW2652=7,AQ2652=6),0,IF(#REF!="I",1,IF(#REF!="II",2,IF(#REF!="III",3,IF(#REF!="IV",4))))&amp;AP2652&amp;AQ2652&amp;AR2652&amp;AS2652&amp;AT2652&amp;AU2652&amp;AX2652)</f>
        <v>#REF!</v>
      </c>
      <c r="BN2652" s="10" t="e">
        <f t="shared" si="1266"/>
        <v>#REF!</v>
      </c>
      <c r="BO2652" s="10" t="e">
        <f t="shared" si="1267"/>
        <v>#REF!</v>
      </c>
      <c r="BP2652" s="10" t="e">
        <f t="shared" si="1268"/>
        <v>#REF!</v>
      </c>
      <c r="BQ2652" s="10" t="e">
        <f t="shared" si="1269"/>
        <v>#REF!</v>
      </c>
      <c r="BR2652" s="10" t="e">
        <f t="shared" si="1270"/>
        <v>#REF!</v>
      </c>
      <c r="BS2652" s="10" t="e">
        <f t="shared" si="1271"/>
        <v>#REF!</v>
      </c>
      <c r="BT2652" s="10" t="e">
        <f>IF(OR(BW2652=7,AQ2652=6),0,AO2652&amp;IF(#REF!="SI",1,IF(#REF!="NO",2,IF(#REF!="VIH + PREVIO",3,0))))</f>
        <v>#REF!</v>
      </c>
      <c r="BU2652" s="10" t="e">
        <f>IF(OR(BW2652=7,AQ2652=6),0,IF(#REF!="-",1,0))</f>
        <v>#REF!</v>
      </c>
      <c r="BV2652" s="10" t="e">
        <f t="shared" si="1272"/>
        <v>#REF!</v>
      </c>
      <c r="BW26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2" s="10" t="e">
        <f t="shared" si="1247"/>
        <v>#REF!</v>
      </c>
      <c r="BY2652" s="10" t="e">
        <f t="shared" si="1273"/>
        <v>#REF!</v>
      </c>
      <c r="BZ2652" s="10" t="e">
        <f t="shared" si="1248"/>
        <v>#REF!</v>
      </c>
      <c r="CA2652" s="10"/>
    </row>
    <row r="2653" spans="1:79" ht="23.25" customHeight="1" x14ac:dyDescent="0.3">
      <c r="A2653" s="7">
        <v>2651</v>
      </c>
      <c r="B2653" s="43"/>
      <c r="C2653" s="44"/>
      <c r="D2653" s="45"/>
      <c r="E2653" s="46"/>
      <c r="F2653" s="46"/>
      <c r="G2653" s="46"/>
      <c r="H2653" s="50"/>
      <c r="I2653" s="51"/>
      <c r="J2653" s="52"/>
      <c r="K2653" s="51"/>
      <c r="L2653" s="53"/>
      <c r="M2653" s="54"/>
      <c r="N2653" s="43"/>
      <c r="O2653" s="55"/>
      <c r="P2653" s="46"/>
      <c r="Q2653" s="46"/>
      <c r="R2653" s="46"/>
      <c r="S2653" s="43"/>
      <c r="T2653" s="56"/>
      <c r="U2653" s="46"/>
      <c r="V2653" s="57"/>
      <c r="W2653" s="58"/>
      <c r="X2653" s="57"/>
      <c r="Y2653" s="46"/>
      <c r="Z2653" s="57"/>
      <c r="AA2653" s="59"/>
      <c r="AB2653" s="60"/>
      <c r="AJ2653" s="11">
        <f t="shared" ref="AJ2653:AJ2716" si="1276">IF(AK2653&lt;&gt;0,AK2653,IF(AND(AK2653=0,AL2653&lt;&gt;0),AL2653,IF(AND(AK2653=0,AL2653=0,AM2653&lt;&gt;0),AM2653,IF(AND(AK2653=0,AL2653=0,AM2653=0,AN2653&lt;&gt;0),AN2653,13))))</f>
        <v>13</v>
      </c>
      <c r="AK2653" s="11">
        <f t="shared" si="1249"/>
        <v>0</v>
      </c>
      <c r="AL2653" s="11">
        <f t="shared" si="1250"/>
        <v>0</v>
      </c>
      <c r="AM2653" s="11">
        <f t="shared" si="1251"/>
        <v>0</v>
      </c>
      <c r="AN2653" s="11">
        <f t="shared" si="1252"/>
        <v>0</v>
      </c>
      <c r="AO2653" s="4" t="e">
        <f>IF(#REF!="I",1,IF(#REF!="II",2,IF(#REF!="III",3,IF(#REF!="IV",4))))</f>
        <v>#REF!</v>
      </c>
      <c r="AP2653" s="11" t="e">
        <f>IF(#REF!="PULMONAR",1,IF(AND(#REF!="EXTRAPULMONAR",#REF!&lt;&gt;"MENINGEA"),2,IF(AND(#REF!="EXTRAPULMONAR",#REF!="MENINGEA"),3,)))</f>
        <v>#REF!</v>
      </c>
      <c r="AQ26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3" s="4">
        <f t="shared" si="1253"/>
        <v>0</v>
      </c>
      <c r="AS2653" s="10">
        <f t="shared" si="1254"/>
        <v>0</v>
      </c>
      <c r="AT2653" s="10">
        <f t="shared" si="1255"/>
        <v>0</v>
      </c>
      <c r="AU2653" s="10" t="str">
        <f t="shared" si="1256"/>
        <v>0</v>
      </c>
      <c r="AV2653" s="11" t="e">
        <f t="shared" si="1257"/>
        <v>#N/A</v>
      </c>
      <c r="AW2653" s="4" t="e">
        <f t="shared" si="1258"/>
        <v>#N/A</v>
      </c>
      <c r="AX2653" s="10" t="e">
        <f t="shared" si="1274"/>
        <v>#N/A</v>
      </c>
      <c r="AY2653" s="10" t="e">
        <f t="shared" si="1275"/>
        <v>#N/A</v>
      </c>
      <c r="AZ2653" s="10" t="e">
        <f t="shared" si="1259"/>
        <v>#REF!</v>
      </c>
      <c r="BA2653" s="12" t="e">
        <f>IF(BW2653=7,0,AJ2653&amp;IF(#REF!="SI",1,IF(#REF!="NO",2,IF(#REF!="VIH + PREVIO",3,0))))</f>
        <v>#REF!</v>
      </c>
      <c r="BB2653" s="13" t="e">
        <f>IF(AND(#REF!="POSITIVO",#REF!="POSITIVO"),1,IF(#REF!="NEGATIVO",2,IF(#REF!="VIH + PREVIO",3,0)))</f>
        <v>#REF!</v>
      </c>
      <c r="BC2653" s="10" t="e">
        <f>IF(#REF!="SI",1,IF(#REF!="NO",2,0))</f>
        <v>#REF!</v>
      </c>
      <c r="BD2653" s="10" t="e">
        <f>IF(#REF!="SI",1,IF(#REF!="NO",2,0))</f>
        <v>#REF!</v>
      </c>
      <c r="BE2653" s="10" t="e">
        <f>IF(OR(#REF!="VIH + PREVIO",#REF!="VIH + PREVIO",#REF!="VIH + PREVIO"),1,0)</f>
        <v>#REF!</v>
      </c>
      <c r="BF2653" s="13" t="e">
        <f>IF(OR(#REF!="POSITIVO",#REF!="NEGATIVO"),1,IF(#REF!="PACIENTE NO ACEPTA",2,IF(#REF!="VIH + PREVIO",3,0)))</f>
        <v>#REF!</v>
      </c>
      <c r="BG2653" s="10" t="e">
        <f t="shared" si="1260"/>
        <v>#REF!</v>
      </c>
      <c r="BH2653" s="10" t="e">
        <f t="shared" si="1261"/>
        <v>#REF!</v>
      </c>
      <c r="BI2653" s="10" t="e">
        <f t="shared" si="1262"/>
        <v>#REF!</v>
      </c>
      <c r="BJ2653" s="10" t="e">
        <f t="shared" si="1263"/>
        <v>#REF!</v>
      </c>
      <c r="BK2653" s="10" t="e">
        <f t="shared" si="1264"/>
        <v>#REF!</v>
      </c>
      <c r="BL2653" s="10" t="e">
        <f t="shared" si="1265"/>
        <v>#REF!</v>
      </c>
      <c r="BM2653" s="10" t="e">
        <f>IF(OR(BW2653=7,AQ2653=6),0,IF(#REF!="I",1,IF(#REF!="II",2,IF(#REF!="III",3,IF(#REF!="IV",4))))&amp;AP2653&amp;AQ2653&amp;AR2653&amp;AS2653&amp;AT2653&amp;AU2653&amp;AX2653)</f>
        <v>#REF!</v>
      </c>
      <c r="BN2653" s="10" t="e">
        <f t="shared" si="1266"/>
        <v>#REF!</v>
      </c>
      <c r="BO2653" s="10" t="e">
        <f t="shared" si="1267"/>
        <v>#REF!</v>
      </c>
      <c r="BP2653" s="10" t="e">
        <f t="shared" si="1268"/>
        <v>#REF!</v>
      </c>
      <c r="BQ2653" s="10" t="e">
        <f t="shared" si="1269"/>
        <v>#REF!</v>
      </c>
      <c r="BR2653" s="10" t="e">
        <f t="shared" si="1270"/>
        <v>#REF!</v>
      </c>
      <c r="BS2653" s="10" t="e">
        <f t="shared" si="1271"/>
        <v>#REF!</v>
      </c>
      <c r="BT2653" s="10" t="e">
        <f>IF(OR(BW2653=7,AQ2653=6),0,AO2653&amp;IF(#REF!="SI",1,IF(#REF!="NO",2,IF(#REF!="VIH + PREVIO",3,0))))</f>
        <v>#REF!</v>
      </c>
      <c r="BU2653" s="10" t="e">
        <f>IF(OR(BW2653=7,AQ2653=6),0,IF(#REF!="-",1,0))</f>
        <v>#REF!</v>
      </c>
      <c r="BV2653" s="10" t="e">
        <f t="shared" si="1272"/>
        <v>#REF!</v>
      </c>
      <c r="BW26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3" s="10" t="e">
        <f t="shared" ref="BX2653:BX2716" si="1277">AO2653&amp;AP2653&amp;AQ2653&amp;AR2653&amp;AS2653&amp;AT2653&amp;AY2653&amp;BW2653</f>
        <v>#REF!</v>
      </c>
      <c r="BY2653" s="10" t="e">
        <f t="shared" si="1273"/>
        <v>#REF!</v>
      </c>
      <c r="BZ2653" s="10" t="e">
        <f t="shared" ref="BZ2653:BZ2716" si="1278">AO2653&amp;AP2653&amp;AQ2653&amp;AY2653&amp;BW2653</f>
        <v>#REF!</v>
      </c>
      <c r="CA2653" s="10"/>
    </row>
    <row r="2654" spans="1:79" ht="23.25" customHeight="1" x14ac:dyDescent="0.3">
      <c r="A2654" s="7">
        <v>2652</v>
      </c>
      <c r="B2654" s="43"/>
      <c r="C2654" s="44"/>
      <c r="D2654" s="45"/>
      <c r="E2654" s="46"/>
      <c r="F2654" s="46"/>
      <c r="G2654" s="46"/>
      <c r="H2654" s="50"/>
      <c r="I2654" s="51"/>
      <c r="J2654" s="52"/>
      <c r="K2654" s="51"/>
      <c r="L2654" s="53"/>
      <c r="M2654" s="54"/>
      <c r="N2654" s="43"/>
      <c r="O2654" s="55"/>
      <c r="P2654" s="46"/>
      <c r="Q2654" s="46"/>
      <c r="R2654" s="46"/>
      <c r="S2654" s="43"/>
      <c r="T2654" s="56"/>
      <c r="U2654" s="46"/>
      <c r="V2654" s="57"/>
      <c r="W2654" s="58"/>
      <c r="X2654" s="57"/>
      <c r="Y2654" s="46"/>
      <c r="Z2654" s="57"/>
      <c r="AA2654" s="59"/>
      <c r="AB2654" s="60"/>
      <c r="AJ2654" s="11">
        <f t="shared" si="1276"/>
        <v>13</v>
      </c>
      <c r="AK2654" s="11">
        <f t="shared" si="1249"/>
        <v>0</v>
      </c>
      <c r="AL2654" s="11">
        <f t="shared" si="1250"/>
        <v>0</v>
      </c>
      <c r="AM2654" s="11">
        <f t="shared" si="1251"/>
        <v>0</v>
      </c>
      <c r="AN2654" s="11">
        <f t="shared" si="1252"/>
        <v>0</v>
      </c>
      <c r="AO2654" s="4" t="e">
        <f>IF(#REF!="I",1,IF(#REF!="II",2,IF(#REF!="III",3,IF(#REF!="IV",4))))</f>
        <v>#REF!</v>
      </c>
      <c r="AP2654" s="11" t="e">
        <f>IF(#REF!="PULMONAR",1,IF(AND(#REF!="EXTRAPULMONAR",#REF!&lt;&gt;"MENINGEA"),2,IF(AND(#REF!="EXTRAPULMONAR",#REF!="MENINGEA"),3,)))</f>
        <v>#REF!</v>
      </c>
      <c r="AQ26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4" s="4">
        <f t="shared" si="1253"/>
        <v>0</v>
      </c>
      <c r="AS2654" s="10">
        <f t="shared" si="1254"/>
        <v>0</v>
      </c>
      <c r="AT2654" s="10">
        <f t="shared" si="1255"/>
        <v>0</v>
      </c>
      <c r="AU2654" s="10" t="str">
        <f t="shared" si="1256"/>
        <v>0</v>
      </c>
      <c r="AV2654" s="11" t="e">
        <f t="shared" si="1257"/>
        <v>#N/A</v>
      </c>
      <c r="AW2654" s="4" t="e">
        <f t="shared" si="1258"/>
        <v>#N/A</v>
      </c>
      <c r="AX2654" s="10" t="e">
        <f t="shared" si="1274"/>
        <v>#N/A</v>
      </c>
      <c r="AY2654" s="10" t="e">
        <f t="shared" si="1275"/>
        <v>#N/A</v>
      </c>
      <c r="AZ2654" s="10" t="e">
        <f t="shared" si="1259"/>
        <v>#REF!</v>
      </c>
      <c r="BA2654" s="12" t="e">
        <f>IF(BW2654=7,0,AJ2654&amp;IF(#REF!="SI",1,IF(#REF!="NO",2,IF(#REF!="VIH + PREVIO",3,0))))</f>
        <v>#REF!</v>
      </c>
      <c r="BB2654" s="13" t="e">
        <f>IF(AND(#REF!="POSITIVO",#REF!="POSITIVO"),1,IF(#REF!="NEGATIVO",2,IF(#REF!="VIH + PREVIO",3,0)))</f>
        <v>#REF!</v>
      </c>
      <c r="BC2654" s="10" t="e">
        <f>IF(#REF!="SI",1,IF(#REF!="NO",2,0))</f>
        <v>#REF!</v>
      </c>
      <c r="BD2654" s="10" t="e">
        <f>IF(#REF!="SI",1,IF(#REF!="NO",2,0))</f>
        <v>#REF!</v>
      </c>
      <c r="BE2654" s="10" t="e">
        <f>IF(OR(#REF!="VIH + PREVIO",#REF!="VIH + PREVIO",#REF!="VIH + PREVIO"),1,0)</f>
        <v>#REF!</v>
      </c>
      <c r="BF2654" s="13" t="e">
        <f>IF(OR(#REF!="POSITIVO",#REF!="NEGATIVO"),1,IF(#REF!="PACIENTE NO ACEPTA",2,IF(#REF!="VIH + PREVIO",3,0)))</f>
        <v>#REF!</v>
      </c>
      <c r="BG2654" s="10" t="e">
        <f t="shared" si="1260"/>
        <v>#REF!</v>
      </c>
      <c r="BH2654" s="10" t="e">
        <f t="shared" si="1261"/>
        <v>#REF!</v>
      </c>
      <c r="BI2654" s="10" t="e">
        <f t="shared" si="1262"/>
        <v>#REF!</v>
      </c>
      <c r="BJ2654" s="10" t="e">
        <f t="shared" si="1263"/>
        <v>#REF!</v>
      </c>
      <c r="BK2654" s="10" t="e">
        <f t="shared" si="1264"/>
        <v>#REF!</v>
      </c>
      <c r="BL2654" s="10" t="e">
        <f t="shared" si="1265"/>
        <v>#REF!</v>
      </c>
      <c r="BM2654" s="10" t="e">
        <f>IF(OR(BW2654=7,AQ2654=6),0,IF(#REF!="I",1,IF(#REF!="II",2,IF(#REF!="III",3,IF(#REF!="IV",4))))&amp;AP2654&amp;AQ2654&amp;AR2654&amp;AS2654&amp;AT2654&amp;AU2654&amp;AX2654)</f>
        <v>#REF!</v>
      </c>
      <c r="BN2654" s="10" t="e">
        <f t="shared" si="1266"/>
        <v>#REF!</v>
      </c>
      <c r="BO2654" s="10" t="e">
        <f t="shared" si="1267"/>
        <v>#REF!</v>
      </c>
      <c r="BP2654" s="10" t="e">
        <f t="shared" si="1268"/>
        <v>#REF!</v>
      </c>
      <c r="BQ2654" s="10" t="e">
        <f t="shared" si="1269"/>
        <v>#REF!</v>
      </c>
      <c r="BR2654" s="10" t="e">
        <f t="shared" si="1270"/>
        <v>#REF!</v>
      </c>
      <c r="BS2654" s="10" t="e">
        <f t="shared" si="1271"/>
        <v>#REF!</v>
      </c>
      <c r="BT2654" s="10" t="e">
        <f>IF(OR(BW2654=7,AQ2654=6),0,AO2654&amp;IF(#REF!="SI",1,IF(#REF!="NO",2,IF(#REF!="VIH + PREVIO",3,0))))</f>
        <v>#REF!</v>
      </c>
      <c r="BU2654" s="10" t="e">
        <f>IF(OR(BW2654=7,AQ2654=6),0,IF(#REF!="-",1,0))</f>
        <v>#REF!</v>
      </c>
      <c r="BV2654" s="10" t="e">
        <f t="shared" si="1272"/>
        <v>#REF!</v>
      </c>
      <c r="BW26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4" s="10" t="e">
        <f t="shared" si="1277"/>
        <v>#REF!</v>
      </c>
      <c r="BY2654" s="10" t="e">
        <f t="shared" si="1273"/>
        <v>#REF!</v>
      </c>
      <c r="BZ2654" s="10" t="e">
        <f t="shared" si="1278"/>
        <v>#REF!</v>
      </c>
      <c r="CA2654" s="10"/>
    </row>
    <row r="2655" spans="1:79" ht="23.25" customHeight="1" x14ac:dyDescent="0.3">
      <c r="A2655" s="7">
        <v>2653</v>
      </c>
      <c r="B2655" s="43"/>
      <c r="C2655" s="44"/>
      <c r="D2655" s="45"/>
      <c r="E2655" s="46"/>
      <c r="F2655" s="46"/>
      <c r="G2655" s="46"/>
      <c r="H2655" s="50"/>
      <c r="I2655" s="51"/>
      <c r="J2655" s="52"/>
      <c r="K2655" s="51"/>
      <c r="L2655" s="53"/>
      <c r="M2655" s="54"/>
      <c r="N2655" s="43"/>
      <c r="O2655" s="55"/>
      <c r="P2655" s="46"/>
      <c r="Q2655" s="46"/>
      <c r="R2655" s="46"/>
      <c r="S2655" s="43"/>
      <c r="T2655" s="56"/>
      <c r="U2655" s="46"/>
      <c r="V2655" s="57"/>
      <c r="W2655" s="58"/>
      <c r="X2655" s="57"/>
      <c r="Y2655" s="46"/>
      <c r="Z2655" s="57"/>
      <c r="AA2655" s="59"/>
      <c r="AB2655" s="60"/>
      <c r="AJ2655" s="11">
        <f t="shared" si="1276"/>
        <v>13</v>
      </c>
      <c r="AK2655" s="11">
        <f t="shared" si="1249"/>
        <v>0</v>
      </c>
      <c r="AL2655" s="11">
        <f t="shared" si="1250"/>
        <v>0</v>
      </c>
      <c r="AM2655" s="11">
        <f t="shared" si="1251"/>
        <v>0</v>
      </c>
      <c r="AN2655" s="11">
        <f t="shared" si="1252"/>
        <v>0</v>
      </c>
      <c r="AO2655" s="4" t="e">
        <f>IF(#REF!="I",1,IF(#REF!="II",2,IF(#REF!="III",3,IF(#REF!="IV",4))))</f>
        <v>#REF!</v>
      </c>
      <c r="AP2655" s="11" t="e">
        <f>IF(#REF!="PULMONAR",1,IF(AND(#REF!="EXTRAPULMONAR",#REF!&lt;&gt;"MENINGEA"),2,IF(AND(#REF!="EXTRAPULMONAR",#REF!="MENINGEA"),3,)))</f>
        <v>#REF!</v>
      </c>
      <c r="AQ26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5" s="4">
        <f t="shared" si="1253"/>
        <v>0</v>
      </c>
      <c r="AS2655" s="10">
        <f t="shared" si="1254"/>
        <v>0</v>
      </c>
      <c r="AT2655" s="10">
        <f t="shared" si="1255"/>
        <v>0</v>
      </c>
      <c r="AU2655" s="10" t="str">
        <f t="shared" si="1256"/>
        <v>0</v>
      </c>
      <c r="AV2655" s="11" t="e">
        <f t="shared" si="1257"/>
        <v>#N/A</v>
      </c>
      <c r="AW2655" s="4" t="e">
        <f t="shared" si="1258"/>
        <v>#N/A</v>
      </c>
      <c r="AX2655" s="10" t="e">
        <f t="shared" si="1274"/>
        <v>#N/A</v>
      </c>
      <c r="AY2655" s="10" t="e">
        <f t="shared" si="1275"/>
        <v>#N/A</v>
      </c>
      <c r="AZ2655" s="10" t="e">
        <f t="shared" si="1259"/>
        <v>#REF!</v>
      </c>
      <c r="BA2655" s="12" t="e">
        <f>IF(BW2655=7,0,AJ2655&amp;IF(#REF!="SI",1,IF(#REF!="NO",2,IF(#REF!="VIH + PREVIO",3,0))))</f>
        <v>#REF!</v>
      </c>
      <c r="BB2655" s="13" t="e">
        <f>IF(AND(#REF!="POSITIVO",#REF!="POSITIVO"),1,IF(#REF!="NEGATIVO",2,IF(#REF!="VIH + PREVIO",3,0)))</f>
        <v>#REF!</v>
      </c>
      <c r="BC2655" s="10" t="e">
        <f>IF(#REF!="SI",1,IF(#REF!="NO",2,0))</f>
        <v>#REF!</v>
      </c>
      <c r="BD2655" s="10" t="e">
        <f>IF(#REF!="SI",1,IF(#REF!="NO",2,0))</f>
        <v>#REF!</v>
      </c>
      <c r="BE2655" s="10" t="e">
        <f>IF(OR(#REF!="VIH + PREVIO",#REF!="VIH + PREVIO",#REF!="VIH + PREVIO"),1,0)</f>
        <v>#REF!</v>
      </c>
      <c r="BF2655" s="13" t="e">
        <f>IF(OR(#REF!="POSITIVO",#REF!="NEGATIVO"),1,IF(#REF!="PACIENTE NO ACEPTA",2,IF(#REF!="VIH + PREVIO",3,0)))</f>
        <v>#REF!</v>
      </c>
      <c r="BG2655" s="10" t="e">
        <f t="shared" si="1260"/>
        <v>#REF!</v>
      </c>
      <c r="BH2655" s="10" t="e">
        <f t="shared" si="1261"/>
        <v>#REF!</v>
      </c>
      <c r="BI2655" s="10" t="e">
        <f t="shared" si="1262"/>
        <v>#REF!</v>
      </c>
      <c r="BJ2655" s="10" t="e">
        <f t="shared" si="1263"/>
        <v>#REF!</v>
      </c>
      <c r="BK2655" s="10" t="e">
        <f t="shared" si="1264"/>
        <v>#REF!</v>
      </c>
      <c r="BL2655" s="10" t="e">
        <f t="shared" si="1265"/>
        <v>#REF!</v>
      </c>
      <c r="BM2655" s="10" t="e">
        <f>IF(OR(BW2655=7,AQ2655=6),0,IF(#REF!="I",1,IF(#REF!="II",2,IF(#REF!="III",3,IF(#REF!="IV",4))))&amp;AP2655&amp;AQ2655&amp;AR2655&amp;AS2655&amp;AT2655&amp;AU2655&amp;AX2655)</f>
        <v>#REF!</v>
      </c>
      <c r="BN2655" s="10" t="e">
        <f t="shared" si="1266"/>
        <v>#REF!</v>
      </c>
      <c r="BO2655" s="10" t="e">
        <f t="shared" si="1267"/>
        <v>#REF!</v>
      </c>
      <c r="BP2655" s="10" t="e">
        <f t="shared" si="1268"/>
        <v>#REF!</v>
      </c>
      <c r="BQ2655" s="10" t="e">
        <f t="shared" si="1269"/>
        <v>#REF!</v>
      </c>
      <c r="BR2655" s="10" t="e">
        <f t="shared" si="1270"/>
        <v>#REF!</v>
      </c>
      <c r="BS2655" s="10" t="e">
        <f t="shared" si="1271"/>
        <v>#REF!</v>
      </c>
      <c r="BT2655" s="10" t="e">
        <f>IF(OR(BW2655=7,AQ2655=6),0,AO2655&amp;IF(#REF!="SI",1,IF(#REF!="NO",2,IF(#REF!="VIH + PREVIO",3,0))))</f>
        <v>#REF!</v>
      </c>
      <c r="BU2655" s="10" t="e">
        <f>IF(OR(BW2655=7,AQ2655=6),0,IF(#REF!="-",1,0))</f>
        <v>#REF!</v>
      </c>
      <c r="BV2655" s="10" t="e">
        <f t="shared" si="1272"/>
        <v>#REF!</v>
      </c>
      <c r="BW26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5" s="10" t="e">
        <f t="shared" si="1277"/>
        <v>#REF!</v>
      </c>
      <c r="BY2655" s="10" t="e">
        <f t="shared" si="1273"/>
        <v>#REF!</v>
      </c>
      <c r="BZ2655" s="10" t="e">
        <f t="shared" si="1278"/>
        <v>#REF!</v>
      </c>
      <c r="CA2655" s="10"/>
    </row>
    <row r="2656" spans="1:79" ht="23.25" customHeight="1" x14ac:dyDescent="0.3">
      <c r="A2656" s="7">
        <v>2654</v>
      </c>
      <c r="B2656" s="43"/>
      <c r="C2656" s="44"/>
      <c r="D2656" s="45"/>
      <c r="E2656" s="46"/>
      <c r="F2656" s="46"/>
      <c r="G2656" s="46"/>
      <c r="H2656" s="50"/>
      <c r="I2656" s="51"/>
      <c r="J2656" s="52"/>
      <c r="K2656" s="51"/>
      <c r="L2656" s="53"/>
      <c r="M2656" s="54"/>
      <c r="N2656" s="43"/>
      <c r="O2656" s="55"/>
      <c r="P2656" s="46"/>
      <c r="Q2656" s="46"/>
      <c r="R2656" s="46"/>
      <c r="S2656" s="43"/>
      <c r="T2656" s="56"/>
      <c r="U2656" s="46"/>
      <c r="V2656" s="57"/>
      <c r="W2656" s="58"/>
      <c r="X2656" s="57"/>
      <c r="Y2656" s="46"/>
      <c r="Z2656" s="57"/>
      <c r="AA2656" s="59"/>
      <c r="AB2656" s="60"/>
      <c r="AJ2656" s="11">
        <f t="shared" si="1276"/>
        <v>13</v>
      </c>
      <c r="AK2656" s="11">
        <f t="shared" si="1249"/>
        <v>0</v>
      </c>
      <c r="AL2656" s="11">
        <f t="shared" si="1250"/>
        <v>0</v>
      </c>
      <c r="AM2656" s="11">
        <f t="shared" si="1251"/>
        <v>0</v>
      </c>
      <c r="AN2656" s="11">
        <f t="shared" si="1252"/>
        <v>0</v>
      </c>
      <c r="AO2656" s="4" t="e">
        <f>IF(#REF!="I",1,IF(#REF!="II",2,IF(#REF!="III",3,IF(#REF!="IV",4))))</f>
        <v>#REF!</v>
      </c>
      <c r="AP2656" s="11" t="e">
        <f>IF(#REF!="PULMONAR",1,IF(AND(#REF!="EXTRAPULMONAR",#REF!&lt;&gt;"MENINGEA"),2,IF(AND(#REF!="EXTRAPULMONAR",#REF!="MENINGEA"),3,)))</f>
        <v>#REF!</v>
      </c>
      <c r="AQ26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6" s="4">
        <f t="shared" si="1253"/>
        <v>0</v>
      </c>
      <c r="AS2656" s="10">
        <f t="shared" si="1254"/>
        <v>0</v>
      </c>
      <c r="AT2656" s="10">
        <f t="shared" si="1255"/>
        <v>0</v>
      </c>
      <c r="AU2656" s="10" t="str">
        <f t="shared" si="1256"/>
        <v>0</v>
      </c>
      <c r="AV2656" s="11" t="e">
        <f t="shared" si="1257"/>
        <v>#N/A</v>
      </c>
      <c r="AW2656" s="4" t="e">
        <f t="shared" si="1258"/>
        <v>#N/A</v>
      </c>
      <c r="AX2656" s="10" t="e">
        <f t="shared" si="1274"/>
        <v>#N/A</v>
      </c>
      <c r="AY2656" s="10" t="e">
        <f t="shared" si="1275"/>
        <v>#N/A</v>
      </c>
      <c r="AZ2656" s="10" t="e">
        <f t="shared" si="1259"/>
        <v>#REF!</v>
      </c>
      <c r="BA2656" s="12" t="e">
        <f>IF(BW2656=7,0,AJ2656&amp;IF(#REF!="SI",1,IF(#REF!="NO",2,IF(#REF!="VIH + PREVIO",3,0))))</f>
        <v>#REF!</v>
      </c>
      <c r="BB2656" s="13" t="e">
        <f>IF(AND(#REF!="POSITIVO",#REF!="POSITIVO"),1,IF(#REF!="NEGATIVO",2,IF(#REF!="VIH + PREVIO",3,0)))</f>
        <v>#REF!</v>
      </c>
      <c r="BC2656" s="10" t="e">
        <f>IF(#REF!="SI",1,IF(#REF!="NO",2,0))</f>
        <v>#REF!</v>
      </c>
      <c r="BD2656" s="10" t="e">
        <f>IF(#REF!="SI",1,IF(#REF!="NO",2,0))</f>
        <v>#REF!</v>
      </c>
      <c r="BE2656" s="10" t="e">
        <f>IF(OR(#REF!="VIH + PREVIO",#REF!="VIH + PREVIO",#REF!="VIH + PREVIO"),1,0)</f>
        <v>#REF!</v>
      </c>
      <c r="BF2656" s="13" t="e">
        <f>IF(OR(#REF!="POSITIVO",#REF!="NEGATIVO"),1,IF(#REF!="PACIENTE NO ACEPTA",2,IF(#REF!="VIH + PREVIO",3,0)))</f>
        <v>#REF!</v>
      </c>
      <c r="BG2656" s="10" t="e">
        <f t="shared" si="1260"/>
        <v>#REF!</v>
      </c>
      <c r="BH2656" s="10" t="e">
        <f t="shared" si="1261"/>
        <v>#REF!</v>
      </c>
      <c r="BI2656" s="10" t="e">
        <f t="shared" si="1262"/>
        <v>#REF!</v>
      </c>
      <c r="BJ2656" s="10" t="e">
        <f t="shared" si="1263"/>
        <v>#REF!</v>
      </c>
      <c r="BK2656" s="10" t="e">
        <f t="shared" si="1264"/>
        <v>#REF!</v>
      </c>
      <c r="BL2656" s="10" t="e">
        <f t="shared" si="1265"/>
        <v>#REF!</v>
      </c>
      <c r="BM2656" s="10" t="e">
        <f>IF(OR(BW2656=7,AQ2656=6),0,IF(#REF!="I",1,IF(#REF!="II",2,IF(#REF!="III",3,IF(#REF!="IV",4))))&amp;AP2656&amp;AQ2656&amp;AR2656&amp;AS2656&amp;AT2656&amp;AU2656&amp;AX2656)</f>
        <v>#REF!</v>
      </c>
      <c r="BN2656" s="10" t="e">
        <f t="shared" si="1266"/>
        <v>#REF!</v>
      </c>
      <c r="BO2656" s="10" t="e">
        <f t="shared" si="1267"/>
        <v>#REF!</v>
      </c>
      <c r="BP2656" s="10" t="e">
        <f t="shared" si="1268"/>
        <v>#REF!</v>
      </c>
      <c r="BQ2656" s="10" t="e">
        <f t="shared" si="1269"/>
        <v>#REF!</v>
      </c>
      <c r="BR2656" s="10" t="e">
        <f t="shared" si="1270"/>
        <v>#REF!</v>
      </c>
      <c r="BS2656" s="10" t="e">
        <f t="shared" si="1271"/>
        <v>#REF!</v>
      </c>
      <c r="BT2656" s="10" t="e">
        <f>IF(OR(BW2656=7,AQ2656=6),0,AO2656&amp;IF(#REF!="SI",1,IF(#REF!="NO",2,IF(#REF!="VIH + PREVIO",3,0))))</f>
        <v>#REF!</v>
      </c>
      <c r="BU2656" s="10" t="e">
        <f>IF(OR(BW2656=7,AQ2656=6),0,IF(#REF!="-",1,0))</f>
        <v>#REF!</v>
      </c>
      <c r="BV2656" s="10" t="e">
        <f t="shared" si="1272"/>
        <v>#REF!</v>
      </c>
      <c r="BW26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6" s="10" t="e">
        <f t="shared" si="1277"/>
        <v>#REF!</v>
      </c>
      <c r="BY2656" s="10" t="e">
        <f t="shared" si="1273"/>
        <v>#REF!</v>
      </c>
      <c r="BZ2656" s="10" t="e">
        <f t="shared" si="1278"/>
        <v>#REF!</v>
      </c>
      <c r="CA2656" s="10"/>
    </row>
    <row r="2657" spans="1:79" ht="23.25" customHeight="1" x14ac:dyDescent="0.3">
      <c r="A2657" s="7">
        <v>2655</v>
      </c>
      <c r="B2657" s="43"/>
      <c r="C2657" s="44"/>
      <c r="D2657" s="45"/>
      <c r="E2657" s="46"/>
      <c r="F2657" s="46"/>
      <c r="G2657" s="46"/>
      <c r="H2657" s="50"/>
      <c r="I2657" s="51"/>
      <c r="J2657" s="52"/>
      <c r="K2657" s="51"/>
      <c r="L2657" s="53"/>
      <c r="M2657" s="54"/>
      <c r="N2657" s="43"/>
      <c r="O2657" s="55"/>
      <c r="P2657" s="46"/>
      <c r="Q2657" s="46"/>
      <c r="R2657" s="46"/>
      <c r="S2657" s="43"/>
      <c r="T2657" s="56"/>
      <c r="U2657" s="46"/>
      <c r="V2657" s="57"/>
      <c r="W2657" s="58"/>
      <c r="X2657" s="57"/>
      <c r="Y2657" s="46"/>
      <c r="Z2657" s="57"/>
      <c r="AA2657" s="59"/>
      <c r="AB2657" s="60"/>
      <c r="AJ2657" s="11">
        <f t="shared" si="1276"/>
        <v>13</v>
      </c>
      <c r="AK2657" s="11">
        <f t="shared" si="1249"/>
        <v>0</v>
      </c>
      <c r="AL2657" s="11">
        <f t="shared" si="1250"/>
        <v>0</v>
      </c>
      <c r="AM2657" s="11">
        <f t="shared" si="1251"/>
        <v>0</v>
      </c>
      <c r="AN2657" s="11">
        <f t="shared" si="1252"/>
        <v>0</v>
      </c>
      <c r="AO2657" s="4" t="e">
        <f>IF(#REF!="I",1,IF(#REF!="II",2,IF(#REF!="III",3,IF(#REF!="IV",4))))</f>
        <v>#REF!</v>
      </c>
      <c r="AP2657" s="11" t="e">
        <f>IF(#REF!="PULMONAR",1,IF(AND(#REF!="EXTRAPULMONAR",#REF!&lt;&gt;"MENINGEA"),2,IF(AND(#REF!="EXTRAPULMONAR",#REF!="MENINGEA"),3,)))</f>
        <v>#REF!</v>
      </c>
      <c r="AQ26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7" s="4">
        <f t="shared" si="1253"/>
        <v>0</v>
      </c>
      <c r="AS2657" s="10">
        <f t="shared" si="1254"/>
        <v>0</v>
      </c>
      <c r="AT2657" s="10">
        <f t="shared" si="1255"/>
        <v>0</v>
      </c>
      <c r="AU2657" s="10" t="str">
        <f t="shared" si="1256"/>
        <v>0</v>
      </c>
      <c r="AV2657" s="11" t="e">
        <f t="shared" si="1257"/>
        <v>#N/A</v>
      </c>
      <c r="AW2657" s="4" t="e">
        <f t="shared" si="1258"/>
        <v>#N/A</v>
      </c>
      <c r="AX2657" s="10" t="e">
        <f t="shared" si="1274"/>
        <v>#N/A</v>
      </c>
      <c r="AY2657" s="10" t="e">
        <f t="shared" si="1275"/>
        <v>#N/A</v>
      </c>
      <c r="AZ2657" s="10" t="e">
        <f t="shared" si="1259"/>
        <v>#REF!</v>
      </c>
      <c r="BA2657" s="12" t="e">
        <f>IF(BW2657=7,0,AJ2657&amp;IF(#REF!="SI",1,IF(#REF!="NO",2,IF(#REF!="VIH + PREVIO",3,0))))</f>
        <v>#REF!</v>
      </c>
      <c r="BB2657" s="13" t="e">
        <f>IF(AND(#REF!="POSITIVO",#REF!="POSITIVO"),1,IF(#REF!="NEGATIVO",2,IF(#REF!="VIH + PREVIO",3,0)))</f>
        <v>#REF!</v>
      </c>
      <c r="BC2657" s="10" t="e">
        <f>IF(#REF!="SI",1,IF(#REF!="NO",2,0))</f>
        <v>#REF!</v>
      </c>
      <c r="BD2657" s="10" t="e">
        <f>IF(#REF!="SI",1,IF(#REF!="NO",2,0))</f>
        <v>#REF!</v>
      </c>
      <c r="BE2657" s="10" t="e">
        <f>IF(OR(#REF!="VIH + PREVIO",#REF!="VIH + PREVIO",#REF!="VIH + PREVIO"),1,0)</f>
        <v>#REF!</v>
      </c>
      <c r="BF2657" s="13" t="e">
        <f>IF(OR(#REF!="POSITIVO",#REF!="NEGATIVO"),1,IF(#REF!="PACIENTE NO ACEPTA",2,IF(#REF!="VIH + PREVIO",3,0)))</f>
        <v>#REF!</v>
      </c>
      <c r="BG2657" s="10" t="e">
        <f t="shared" si="1260"/>
        <v>#REF!</v>
      </c>
      <c r="BH2657" s="10" t="e">
        <f t="shared" si="1261"/>
        <v>#REF!</v>
      </c>
      <c r="BI2657" s="10" t="e">
        <f t="shared" si="1262"/>
        <v>#REF!</v>
      </c>
      <c r="BJ2657" s="10" t="e">
        <f t="shared" si="1263"/>
        <v>#REF!</v>
      </c>
      <c r="BK2657" s="10" t="e">
        <f t="shared" si="1264"/>
        <v>#REF!</v>
      </c>
      <c r="BL2657" s="10" t="e">
        <f t="shared" si="1265"/>
        <v>#REF!</v>
      </c>
      <c r="BM2657" s="10" t="e">
        <f>IF(OR(BW2657=7,AQ2657=6),0,IF(#REF!="I",1,IF(#REF!="II",2,IF(#REF!="III",3,IF(#REF!="IV",4))))&amp;AP2657&amp;AQ2657&amp;AR2657&amp;AS2657&amp;AT2657&amp;AU2657&amp;AX2657)</f>
        <v>#REF!</v>
      </c>
      <c r="BN2657" s="10" t="e">
        <f t="shared" si="1266"/>
        <v>#REF!</v>
      </c>
      <c r="BO2657" s="10" t="e">
        <f t="shared" si="1267"/>
        <v>#REF!</v>
      </c>
      <c r="BP2657" s="10" t="e">
        <f t="shared" si="1268"/>
        <v>#REF!</v>
      </c>
      <c r="BQ2657" s="10" t="e">
        <f t="shared" si="1269"/>
        <v>#REF!</v>
      </c>
      <c r="BR2657" s="10" t="e">
        <f t="shared" si="1270"/>
        <v>#REF!</v>
      </c>
      <c r="BS2657" s="10" t="e">
        <f t="shared" si="1271"/>
        <v>#REF!</v>
      </c>
      <c r="BT2657" s="10" t="e">
        <f>IF(OR(BW2657=7,AQ2657=6),0,AO2657&amp;IF(#REF!="SI",1,IF(#REF!="NO",2,IF(#REF!="VIH + PREVIO",3,0))))</f>
        <v>#REF!</v>
      </c>
      <c r="BU2657" s="10" t="e">
        <f>IF(OR(BW2657=7,AQ2657=6),0,IF(#REF!="-",1,0))</f>
        <v>#REF!</v>
      </c>
      <c r="BV2657" s="10" t="e">
        <f t="shared" si="1272"/>
        <v>#REF!</v>
      </c>
      <c r="BW26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7" s="10" t="e">
        <f t="shared" si="1277"/>
        <v>#REF!</v>
      </c>
      <c r="BY2657" s="10" t="e">
        <f t="shared" si="1273"/>
        <v>#REF!</v>
      </c>
      <c r="BZ2657" s="10" t="e">
        <f t="shared" si="1278"/>
        <v>#REF!</v>
      </c>
      <c r="CA2657" s="10"/>
    </row>
    <row r="2658" spans="1:79" ht="23.25" customHeight="1" x14ac:dyDescent="0.3">
      <c r="A2658" s="7">
        <v>2656</v>
      </c>
      <c r="B2658" s="43"/>
      <c r="C2658" s="44"/>
      <c r="D2658" s="45"/>
      <c r="E2658" s="46"/>
      <c r="F2658" s="46"/>
      <c r="G2658" s="46"/>
      <c r="H2658" s="50"/>
      <c r="I2658" s="51"/>
      <c r="J2658" s="52"/>
      <c r="K2658" s="51"/>
      <c r="L2658" s="53"/>
      <c r="M2658" s="54"/>
      <c r="N2658" s="43"/>
      <c r="O2658" s="55"/>
      <c r="P2658" s="46"/>
      <c r="Q2658" s="46"/>
      <c r="R2658" s="46"/>
      <c r="S2658" s="43"/>
      <c r="T2658" s="56"/>
      <c r="U2658" s="46"/>
      <c r="V2658" s="57"/>
      <c r="W2658" s="58"/>
      <c r="X2658" s="57"/>
      <c r="Y2658" s="46"/>
      <c r="Z2658" s="57"/>
      <c r="AA2658" s="59"/>
      <c r="AB2658" s="60"/>
      <c r="AJ2658" s="11">
        <f t="shared" si="1276"/>
        <v>13</v>
      </c>
      <c r="AK2658" s="11">
        <f t="shared" si="1249"/>
        <v>0</v>
      </c>
      <c r="AL2658" s="11">
        <f t="shared" si="1250"/>
        <v>0</v>
      </c>
      <c r="AM2658" s="11">
        <f t="shared" si="1251"/>
        <v>0</v>
      </c>
      <c r="AN2658" s="11">
        <f t="shared" si="1252"/>
        <v>0</v>
      </c>
      <c r="AO2658" s="4" t="e">
        <f>IF(#REF!="I",1,IF(#REF!="II",2,IF(#REF!="III",3,IF(#REF!="IV",4))))</f>
        <v>#REF!</v>
      </c>
      <c r="AP2658" s="11" t="e">
        <f>IF(#REF!="PULMONAR",1,IF(AND(#REF!="EXTRAPULMONAR",#REF!&lt;&gt;"MENINGEA"),2,IF(AND(#REF!="EXTRAPULMONAR",#REF!="MENINGEA"),3,)))</f>
        <v>#REF!</v>
      </c>
      <c r="AQ26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8" s="4">
        <f t="shared" si="1253"/>
        <v>0</v>
      </c>
      <c r="AS2658" s="10">
        <f t="shared" si="1254"/>
        <v>0</v>
      </c>
      <c r="AT2658" s="10">
        <f t="shared" si="1255"/>
        <v>0</v>
      </c>
      <c r="AU2658" s="10" t="str">
        <f t="shared" si="1256"/>
        <v>0</v>
      </c>
      <c r="AV2658" s="11" t="e">
        <f t="shared" si="1257"/>
        <v>#N/A</v>
      </c>
      <c r="AW2658" s="4" t="e">
        <f t="shared" si="1258"/>
        <v>#N/A</v>
      </c>
      <c r="AX2658" s="10" t="e">
        <f t="shared" si="1274"/>
        <v>#N/A</v>
      </c>
      <c r="AY2658" s="10" t="e">
        <f t="shared" si="1275"/>
        <v>#N/A</v>
      </c>
      <c r="AZ2658" s="10" t="e">
        <f t="shared" si="1259"/>
        <v>#REF!</v>
      </c>
      <c r="BA2658" s="12" t="e">
        <f>IF(BW2658=7,0,AJ2658&amp;IF(#REF!="SI",1,IF(#REF!="NO",2,IF(#REF!="VIH + PREVIO",3,0))))</f>
        <v>#REF!</v>
      </c>
      <c r="BB2658" s="13" t="e">
        <f>IF(AND(#REF!="POSITIVO",#REF!="POSITIVO"),1,IF(#REF!="NEGATIVO",2,IF(#REF!="VIH + PREVIO",3,0)))</f>
        <v>#REF!</v>
      </c>
      <c r="BC2658" s="10" t="e">
        <f>IF(#REF!="SI",1,IF(#REF!="NO",2,0))</f>
        <v>#REF!</v>
      </c>
      <c r="BD2658" s="10" t="e">
        <f>IF(#REF!="SI",1,IF(#REF!="NO",2,0))</f>
        <v>#REF!</v>
      </c>
      <c r="BE2658" s="10" t="e">
        <f>IF(OR(#REF!="VIH + PREVIO",#REF!="VIH + PREVIO",#REF!="VIH + PREVIO"),1,0)</f>
        <v>#REF!</v>
      </c>
      <c r="BF2658" s="13" t="e">
        <f>IF(OR(#REF!="POSITIVO",#REF!="NEGATIVO"),1,IF(#REF!="PACIENTE NO ACEPTA",2,IF(#REF!="VIH + PREVIO",3,0)))</f>
        <v>#REF!</v>
      </c>
      <c r="BG2658" s="10" t="e">
        <f t="shared" si="1260"/>
        <v>#REF!</v>
      </c>
      <c r="BH2658" s="10" t="e">
        <f t="shared" si="1261"/>
        <v>#REF!</v>
      </c>
      <c r="BI2658" s="10" t="e">
        <f t="shared" si="1262"/>
        <v>#REF!</v>
      </c>
      <c r="BJ2658" s="10" t="e">
        <f t="shared" si="1263"/>
        <v>#REF!</v>
      </c>
      <c r="BK2658" s="10" t="e">
        <f t="shared" si="1264"/>
        <v>#REF!</v>
      </c>
      <c r="BL2658" s="10" t="e">
        <f t="shared" si="1265"/>
        <v>#REF!</v>
      </c>
      <c r="BM2658" s="10" t="e">
        <f>IF(OR(BW2658=7,AQ2658=6),0,IF(#REF!="I",1,IF(#REF!="II",2,IF(#REF!="III",3,IF(#REF!="IV",4))))&amp;AP2658&amp;AQ2658&amp;AR2658&amp;AS2658&amp;AT2658&amp;AU2658&amp;AX2658)</f>
        <v>#REF!</v>
      </c>
      <c r="BN2658" s="10" t="e">
        <f t="shared" si="1266"/>
        <v>#REF!</v>
      </c>
      <c r="BO2658" s="10" t="e">
        <f t="shared" si="1267"/>
        <v>#REF!</v>
      </c>
      <c r="BP2658" s="10" t="e">
        <f t="shared" si="1268"/>
        <v>#REF!</v>
      </c>
      <c r="BQ2658" s="10" t="e">
        <f t="shared" si="1269"/>
        <v>#REF!</v>
      </c>
      <c r="BR2658" s="10" t="e">
        <f t="shared" si="1270"/>
        <v>#REF!</v>
      </c>
      <c r="BS2658" s="10" t="e">
        <f t="shared" si="1271"/>
        <v>#REF!</v>
      </c>
      <c r="BT2658" s="10" t="e">
        <f>IF(OR(BW2658=7,AQ2658=6),0,AO2658&amp;IF(#REF!="SI",1,IF(#REF!="NO",2,IF(#REF!="VIH + PREVIO",3,0))))</f>
        <v>#REF!</v>
      </c>
      <c r="BU2658" s="10" t="e">
        <f>IF(OR(BW2658=7,AQ2658=6),0,IF(#REF!="-",1,0))</f>
        <v>#REF!</v>
      </c>
      <c r="BV2658" s="10" t="e">
        <f t="shared" si="1272"/>
        <v>#REF!</v>
      </c>
      <c r="BW26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8" s="10" t="e">
        <f t="shared" si="1277"/>
        <v>#REF!</v>
      </c>
      <c r="BY2658" s="10" t="e">
        <f t="shared" si="1273"/>
        <v>#REF!</v>
      </c>
      <c r="BZ2658" s="10" t="e">
        <f t="shared" si="1278"/>
        <v>#REF!</v>
      </c>
      <c r="CA2658" s="10"/>
    </row>
    <row r="2659" spans="1:79" ht="23.25" customHeight="1" x14ac:dyDescent="0.3">
      <c r="A2659" s="7">
        <v>2657</v>
      </c>
      <c r="B2659" s="43"/>
      <c r="C2659" s="44"/>
      <c r="D2659" s="45"/>
      <c r="E2659" s="46"/>
      <c r="F2659" s="46"/>
      <c r="G2659" s="46"/>
      <c r="H2659" s="50"/>
      <c r="I2659" s="51"/>
      <c r="J2659" s="52"/>
      <c r="K2659" s="51"/>
      <c r="L2659" s="53"/>
      <c r="M2659" s="54"/>
      <c r="N2659" s="43"/>
      <c r="O2659" s="55"/>
      <c r="P2659" s="46"/>
      <c r="Q2659" s="46"/>
      <c r="R2659" s="46"/>
      <c r="S2659" s="43"/>
      <c r="T2659" s="56"/>
      <c r="U2659" s="46"/>
      <c r="V2659" s="57"/>
      <c r="W2659" s="58"/>
      <c r="X2659" s="57"/>
      <c r="Y2659" s="46"/>
      <c r="Z2659" s="57"/>
      <c r="AA2659" s="59"/>
      <c r="AB2659" s="60"/>
      <c r="AJ2659" s="11">
        <f t="shared" si="1276"/>
        <v>13</v>
      </c>
      <c r="AK2659" s="11">
        <f t="shared" si="1249"/>
        <v>0</v>
      </c>
      <c r="AL2659" s="11">
        <f t="shared" si="1250"/>
        <v>0</v>
      </c>
      <c r="AM2659" s="11">
        <f t="shared" si="1251"/>
        <v>0</v>
      </c>
      <c r="AN2659" s="11">
        <f t="shared" si="1252"/>
        <v>0</v>
      </c>
      <c r="AO2659" s="4" t="e">
        <f>IF(#REF!="I",1,IF(#REF!="II",2,IF(#REF!="III",3,IF(#REF!="IV",4))))</f>
        <v>#REF!</v>
      </c>
      <c r="AP2659" s="11" t="e">
        <f>IF(#REF!="PULMONAR",1,IF(AND(#REF!="EXTRAPULMONAR",#REF!&lt;&gt;"MENINGEA"),2,IF(AND(#REF!="EXTRAPULMONAR",#REF!="MENINGEA"),3,)))</f>
        <v>#REF!</v>
      </c>
      <c r="AQ26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59" s="4">
        <f t="shared" si="1253"/>
        <v>0</v>
      </c>
      <c r="AS2659" s="10">
        <f t="shared" si="1254"/>
        <v>0</v>
      </c>
      <c r="AT2659" s="10">
        <f t="shared" si="1255"/>
        <v>0</v>
      </c>
      <c r="AU2659" s="10" t="str">
        <f t="shared" si="1256"/>
        <v>0</v>
      </c>
      <c r="AV2659" s="11" t="e">
        <f t="shared" si="1257"/>
        <v>#N/A</v>
      </c>
      <c r="AW2659" s="4" t="e">
        <f t="shared" si="1258"/>
        <v>#N/A</v>
      </c>
      <c r="AX2659" s="10" t="e">
        <f t="shared" si="1274"/>
        <v>#N/A</v>
      </c>
      <c r="AY2659" s="10" t="e">
        <f t="shared" si="1275"/>
        <v>#N/A</v>
      </c>
      <c r="AZ2659" s="10" t="e">
        <f t="shared" si="1259"/>
        <v>#REF!</v>
      </c>
      <c r="BA2659" s="12" t="e">
        <f>IF(BW2659=7,0,AJ2659&amp;IF(#REF!="SI",1,IF(#REF!="NO",2,IF(#REF!="VIH + PREVIO",3,0))))</f>
        <v>#REF!</v>
      </c>
      <c r="BB2659" s="13" t="e">
        <f>IF(AND(#REF!="POSITIVO",#REF!="POSITIVO"),1,IF(#REF!="NEGATIVO",2,IF(#REF!="VIH + PREVIO",3,0)))</f>
        <v>#REF!</v>
      </c>
      <c r="BC2659" s="10" t="e">
        <f>IF(#REF!="SI",1,IF(#REF!="NO",2,0))</f>
        <v>#REF!</v>
      </c>
      <c r="BD2659" s="10" t="e">
        <f>IF(#REF!="SI",1,IF(#REF!="NO",2,0))</f>
        <v>#REF!</v>
      </c>
      <c r="BE2659" s="10" t="e">
        <f>IF(OR(#REF!="VIH + PREVIO",#REF!="VIH + PREVIO",#REF!="VIH + PREVIO"),1,0)</f>
        <v>#REF!</v>
      </c>
      <c r="BF2659" s="13" t="e">
        <f>IF(OR(#REF!="POSITIVO",#REF!="NEGATIVO"),1,IF(#REF!="PACIENTE NO ACEPTA",2,IF(#REF!="VIH + PREVIO",3,0)))</f>
        <v>#REF!</v>
      </c>
      <c r="BG2659" s="10" t="e">
        <f t="shared" si="1260"/>
        <v>#REF!</v>
      </c>
      <c r="BH2659" s="10" t="e">
        <f t="shared" si="1261"/>
        <v>#REF!</v>
      </c>
      <c r="BI2659" s="10" t="e">
        <f t="shared" si="1262"/>
        <v>#REF!</v>
      </c>
      <c r="BJ2659" s="10" t="e">
        <f t="shared" si="1263"/>
        <v>#REF!</v>
      </c>
      <c r="BK2659" s="10" t="e">
        <f t="shared" si="1264"/>
        <v>#REF!</v>
      </c>
      <c r="BL2659" s="10" t="e">
        <f t="shared" si="1265"/>
        <v>#REF!</v>
      </c>
      <c r="BM2659" s="10" t="e">
        <f>IF(OR(BW2659=7,AQ2659=6),0,IF(#REF!="I",1,IF(#REF!="II",2,IF(#REF!="III",3,IF(#REF!="IV",4))))&amp;AP2659&amp;AQ2659&amp;AR2659&amp;AS2659&amp;AT2659&amp;AU2659&amp;AX2659)</f>
        <v>#REF!</v>
      </c>
      <c r="BN2659" s="10" t="e">
        <f t="shared" si="1266"/>
        <v>#REF!</v>
      </c>
      <c r="BO2659" s="10" t="e">
        <f t="shared" si="1267"/>
        <v>#REF!</v>
      </c>
      <c r="BP2659" s="10" t="e">
        <f t="shared" si="1268"/>
        <v>#REF!</v>
      </c>
      <c r="BQ2659" s="10" t="e">
        <f t="shared" si="1269"/>
        <v>#REF!</v>
      </c>
      <c r="BR2659" s="10" t="e">
        <f t="shared" si="1270"/>
        <v>#REF!</v>
      </c>
      <c r="BS2659" s="10" t="e">
        <f t="shared" si="1271"/>
        <v>#REF!</v>
      </c>
      <c r="BT2659" s="10" t="e">
        <f>IF(OR(BW2659=7,AQ2659=6),0,AO2659&amp;IF(#REF!="SI",1,IF(#REF!="NO",2,IF(#REF!="VIH + PREVIO",3,0))))</f>
        <v>#REF!</v>
      </c>
      <c r="BU2659" s="10" t="e">
        <f>IF(OR(BW2659=7,AQ2659=6),0,IF(#REF!="-",1,0))</f>
        <v>#REF!</v>
      </c>
      <c r="BV2659" s="10" t="e">
        <f t="shared" si="1272"/>
        <v>#REF!</v>
      </c>
      <c r="BW26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59" s="10" t="e">
        <f t="shared" si="1277"/>
        <v>#REF!</v>
      </c>
      <c r="BY2659" s="10" t="e">
        <f t="shared" si="1273"/>
        <v>#REF!</v>
      </c>
      <c r="BZ2659" s="10" t="e">
        <f t="shared" si="1278"/>
        <v>#REF!</v>
      </c>
      <c r="CA2659" s="10"/>
    </row>
    <row r="2660" spans="1:79" ht="23.25" customHeight="1" x14ac:dyDescent="0.3">
      <c r="A2660" s="7">
        <v>2658</v>
      </c>
      <c r="B2660" s="43"/>
      <c r="C2660" s="44"/>
      <c r="D2660" s="45"/>
      <c r="E2660" s="46"/>
      <c r="F2660" s="46"/>
      <c r="G2660" s="46"/>
      <c r="H2660" s="50"/>
      <c r="I2660" s="51"/>
      <c r="J2660" s="52"/>
      <c r="K2660" s="51"/>
      <c r="L2660" s="53"/>
      <c r="M2660" s="54"/>
      <c r="N2660" s="43"/>
      <c r="O2660" s="55"/>
      <c r="P2660" s="46"/>
      <c r="Q2660" s="46"/>
      <c r="R2660" s="46"/>
      <c r="S2660" s="43"/>
      <c r="T2660" s="56"/>
      <c r="U2660" s="46"/>
      <c r="V2660" s="57"/>
      <c r="W2660" s="58"/>
      <c r="X2660" s="57"/>
      <c r="Y2660" s="46"/>
      <c r="Z2660" s="57"/>
      <c r="AA2660" s="59"/>
      <c r="AB2660" s="60"/>
      <c r="AJ2660" s="11">
        <f t="shared" si="1276"/>
        <v>13</v>
      </c>
      <c r="AK2660" s="11">
        <f t="shared" si="1249"/>
        <v>0</v>
      </c>
      <c r="AL2660" s="11">
        <f t="shared" si="1250"/>
        <v>0</v>
      </c>
      <c r="AM2660" s="11">
        <f t="shared" si="1251"/>
        <v>0</v>
      </c>
      <c r="AN2660" s="11">
        <f t="shared" si="1252"/>
        <v>0</v>
      </c>
      <c r="AO2660" s="4" t="e">
        <f>IF(#REF!="I",1,IF(#REF!="II",2,IF(#REF!="III",3,IF(#REF!="IV",4))))</f>
        <v>#REF!</v>
      </c>
      <c r="AP2660" s="11" t="e">
        <f>IF(#REF!="PULMONAR",1,IF(AND(#REF!="EXTRAPULMONAR",#REF!&lt;&gt;"MENINGEA"),2,IF(AND(#REF!="EXTRAPULMONAR",#REF!="MENINGEA"),3,)))</f>
        <v>#REF!</v>
      </c>
      <c r="AQ26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0" s="4">
        <f t="shared" si="1253"/>
        <v>0</v>
      </c>
      <c r="AS2660" s="10">
        <f t="shared" si="1254"/>
        <v>0</v>
      </c>
      <c r="AT2660" s="10">
        <f t="shared" si="1255"/>
        <v>0</v>
      </c>
      <c r="AU2660" s="10" t="str">
        <f t="shared" si="1256"/>
        <v>0</v>
      </c>
      <c r="AV2660" s="11" t="e">
        <f t="shared" si="1257"/>
        <v>#N/A</v>
      </c>
      <c r="AW2660" s="4" t="e">
        <f t="shared" si="1258"/>
        <v>#N/A</v>
      </c>
      <c r="AX2660" s="10" t="e">
        <f t="shared" si="1274"/>
        <v>#N/A</v>
      </c>
      <c r="AY2660" s="10" t="e">
        <f t="shared" si="1275"/>
        <v>#N/A</v>
      </c>
      <c r="AZ2660" s="10" t="e">
        <f t="shared" si="1259"/>
        <v>#REF!</v>
      </c>
      <c r="BA2660" s="12" t="e">
        <f>IF(BW2660=7,0,AJ2660&amp;IF(#REF!="SI",1,IF(#REF!="NO",2,IF(#REF!="VIH + PREVIO",3,0))))</f>
        <v>#REF!</v>
      </c>
      <c r="BB2660" s="13" t="e">
        <f>IF(AND(#REF!="POSITIVO",#REF!="POSITIVO"),1,IF(#REF!="NEGATIVO",2,IF(#REF!="VIH + PREVIO",3,0)))</f>
        <v>#REF!</v>
      </c>
      <c r="BC2660" s="10" t="e">
        <f>IF(#REF!="SI",1,IF(#REF!="NO",2,0))</f>
        <v>#REF!</v>
      </c>
      <c r="BD2660" s="10" t="e">
        <f>IF(#REF!="SI",1,IF(#REF!="NO",2,0))</f>
        <v>#REF!</v>
      </c>
      <c r="BE2660" s="10" t="e">
        <f>IF(OR(#REF!="VIH + PREVIO",#REF!="VIH + PREVIO",#REF!="VIH + PREVIO"),1,0)</f>
        <v>#REF!</v>
      </c>
      <c r="BF2660" s="13" t="e">
        <f>IF(OR(#REF!="POSITIVO",#REF!="NEGATIVO"),1,IF(#REF!="PACIENTE NO ACEPTA",2,IF(#REF!="VIH + PREVIO",3,0)))</f>
        <v>#REF!</v>
      </c>
      <c r="BG2660" s="10" t="e">
        <f t="shared" si="1260"/>
        <v>#REF!</v>
      </c>
      <c r="BH2660" s="10" t="e">
        <f t="shared" si="1261"/>
        <v>#REF!</v>
      </c>
      <c r="BI2660" s="10" t="e">
        <f t="shared" si="1262"/>
        <v>#REF!</v>
      </c>
      <c r="BJ2660" s="10" t="e">
        <f t="shared" si="1263"/>
        <v>#REF!</v>
      </c>
      <c r="BK2660" s="10" t="e">
        <f t="shared" si="1264"/>
        <v>#REF!</v>
      </c>
      <c r="BL2660" s="10" t="e">
        <f t="shared" si="1265"/>
        <v>#REF!</v>
      </c>
      <c r="BM2660" s="10" t="e">
        <f>IF(OR(BW2660=7,AQ2660=6),0,IF(#REF!="I",1,IF(#REF!="II",2,IF(#REF!="III",3,IF(#REF!="IV",4))))&amp;AP2660&amp;AQ2660&amp;AR2660&amp;AS2660&amp;AT2660&amp;AU2660&amp;AX2660)</f>
        <v>#REF!</v>
      </c>
      <c r="BN2660" s="10" t="e">
        <f t="shared" si="1266"/>
        <v>#REF!</v>
      </c>
      <c r="BO2660" s="10" t="e">
        <f t="shared" si="1267"/>
        <v>#REF!</v>
      </c>
      <c r="BP2660" s="10" t="e">
        <f t="shared" si="1268"/>
        <v>#REF!</v>
      </c>
      <c r="BQ2660" s="10" t="e">
        <f t="shared" si="1269"/>
        <v>#REF!</v>
      </c>
      <c r="BR2660" s="10" t="e">
        <f t="shared" si="1270"/>
        <v>#REF!</v>
      </c>
      <c r="BS2660" s="10" t="e">
        <f t="shared" si="1271"/>
        <v>#REF!</v>
      </c>
      <c r="BT2660" s="10" t="e">
        <f>IF(OR(BW2660=7,AQ2660=6),0,AO2660&amp;IF(#REF!="SI",1,IF(#REF!="NO",2,IF(#REF!="VIH + PREVIO",3,0))))</f>
        <v>#REF!</v>
      </c>
      <c r="BU2660" s="10" t="e">
        <f>IF(OR(BW2660=7,AQ2660=6),0,IF(#REF!="-",1,0))</f>
        <v>#REF!</v>
      </c>
      <c r="BV2660" s="10" t="e">
        <f t="shared" si="1272"/>
        <v>#REF!</v>
      </c>
      <c r="BW26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0" s="10" t="e">
        <f t="shared" si="1277"/>
        <v>#REF!</v>
      </c>
      <c r="BY2660" s="10" t="e">
        <f t="shared" si="1273"/>
        <v>#REF!</v>
      </c>
      <c r="BZ2660" s="10" t="e">
        <f t="shared" si="1278"/>
        <v>#REF!</v>
      </c>
      <c r="CA2660" s="10"/>
    </row>
    <row r="2661" spans="1:79" ht="23.25" customHeight="1" x14ac:dyDescent="0.3">
      <c r="A2661" s="7">
        <v>2659</v>
      </c>
      <c r="B2661" s="43"/>
      <c r="C2661" s="44"/>
      <c r="D2661" s="45"/>
      <c r="E2661" s="46"/>
      <c r="F2661" s="46"/>
      <c r="G2661" s="46"/>
      <c r="H2661" s="50"/>
      <c r="I2661" s="51"/>
      <c r="J2661" s="52"/>
      <c r="K2661" s="51"/>
      <c r="L2661" s="53"/>
      <c r="M2661" s="54"/>
      <c r="N2661" s="43"/>
      <c r="O2661" s="55"/>
      <c r="P2661" s="46"/>
      <c r="Q2661" s="46"/>
      <c r="R2661" s="46"/>
      <c r="S2661" s="43"/>
      <c r="T2661" s="56"/>
      <c r="U2661" s="46"/>
      <c r="V2661" s="57"/>
      <c r="W2661" s="58"/>
      <c r="X2661" s="57"/>
      <c r="Y2661" s="46"/>
      <c r="Z2661" s="57"/>
      <c r="AA2661" s="59"/>
      <c r="AB2661" s="60"/>
      <c r="AJ2661" s="11">
        <f t="shared" si="1276"/>
        <v>13</v>
      </c>
      <c r="AK2661" s="11">
        <f t="shared" si="1249"/>
        <v>0</v>
      </c>
      <c r="AL2661" s="11">
        <f t="shared" si="1250"/>
        <v>0</v>
      </c>
      <c r="AM2661" s="11">
        <f t="shared" si="1251"/>
        <v>0</v>
      </c>
      <c r="AN2661" s="11">
        <f t="shared" si="1252"/>
        <v>0</v>
      </c>
      <c r="AO2661" s="4" t="e">
        <f>IF(#REF!="I",1,IF(#REF!="II",2,IF(#REF!="III",3,IF(#REF!="IV",4))))</f>
        <v>#REF!</v>
      </c>
      <c r="AP2661" s="11" t="e">
        <f>IF(#REF!="PULMONAR",1,IF(AND(#REF!="EXTRAPULMONAR",#REF!&lt;&gt;"MENINGEA"),2,IF(AND(#REF!="EXTRAPULMONAR",#REF!="MENINGEA"),3,)))</f>
        <v>#REF!</v>
      </c>
      <c r="AQ26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1" s="4">
        <f t="shared" si="1253"/>
        <v>0</v>
      </c>
      <c r="AS2661" s="10">
        <f t="shared" si="1254"/>
        <v>0</v>
      </c>
      <c r="AT2661" s="10">
        <f t="shared" si="1255"/>
        <v>0</v>
      </c>
      <c r="AU2661" s="10" t="str">
        <f t="shared" si="1256"/>
        <v>0</v>
      </c>
      <c r="AV2661" s="11" t="e">
        <f t="shared" si="1257"/>
        <v>#N/A</v>
      </c>
      <c r="AW2661" s="4" t="e">
        <f t="shared" si="1258"/>
        <v>#N/A</v>
      </c>
      <c r="AX2661" s="10" t="e">
        <f t="shared" si="1274"/>
        <v>#N/A</v>
      </c>
      <c r="AY2661" s="10" t="e">
        <f t="shared" si="1275"/>
        <v>#N/A</v>
      </c>
      <c r="AZ2661" s="10" t="e">
        <f t="shared" si="1259"/>
        <v>#REF!</v>
      </c>
      <c r="BA2661" s="12" t="e">
        <f>IF(BW2661=7,0,AJ2661&amp;IF(#REF!="SI",1,IF(#REF!="NO",2,IF(#REF!="VIH + PREVIO",3,0))))</f>
        <v>#REF!</v>
      </c>
      <c r="BB2661" s="13" t="e">
        <f>IF(AND(#REF!="POSITIVO",#REF!="POSITIVO"),1,IF(#REF!="NEGATIVO",2,IF(#REF!="VIH + PREVIO",3,0)))</f>
        <v>#REF!</v>
      </c>
      <c r="BC2661" s="10" t="e">
        <f>IF(#REF!="SI",1,IF(#REF!="NO",2,0))</f>
        <v>#REF!</v>
      </c>
      <c r="BD2661" s="10" t="e">
        <f>IF(#REF!="SI",1,IF(#REF!="NO",2,0))</f>
        <v>#REF!</v>
      </c>
      <c r="BE2661" s="10" t="e">
        <f>IF(OR(#REF!="VIH + PREVIO",#REF!="VIH + PREVIO",#REF!="VIH + PREVIO"),1,0)</f>
        <v>#REF!</v>
      </c>
      <c r="BF2661" s="13" t="e">
        <f>IF(OR(#REF!="POSITIVO",#REF!="NEGATIVO"),1,IF(#REF!="PACIENTE NO ACEPTA",2,IF(#REF!="VIH + PREVIO",3,0)))</f>
        <v>#REF!</v>
      </c>
      <c r="BG2661" s="10" t="e">
        <f t="shared" si="1260"/>
        <v>#REF!</v>
      </c>
      <c r="BH2661" s="10" t="e">
        <f t="shared" si="1261"/>
        <v>#REF!</v>
      </c>
      <c r="BI2661" s="10" t="e">
        <f t="shared" si="1262"/>
        <v>#REF!</v>
      </c>
      <c r="BJ2661" s="10" t="e">
        <f t="shared" si="1263"/>
        <v>#REF!</v>
      </c>
      <c r="BK2661" s="10" t="e">
        <f t="shared" si="1264"/>
        <v>#REF!</v>
      </c>
      <c r="BL2661" s="10" t="e">
        <f t="shared" si="1265"/>
        <v>#REF!</v>
      </c>
      <c r="BM2661" s="10" t="e">
        <f>IF(OR(BW2661=7,AQ2661=6),0,IF(#REF!="I",1,IF(#REF!="II",2,IF(#REF!="III",3,IF(#REF!="IV",4))))&amp;AP2661&amp;AQ2661&amp;AR2661&amp;AS2661&amp;AT2661&amp;AU2661&amp;AX2661)</f>
        <v>#REF!</v>
      </c>
      <c r="BN2661" s="10" t="e">
        <f t="shared" si="1266"/>
        <v>#REF!</v>
      </c>
      <c r="BO2661" s="10" t="e">
        <f t="shared" si="1267"/>
        <v>#REF!</v>
      </c>
      <c r="BP2661" s="10" t="e">
        <f t="shared" si="1268"/>
        <v>#REF!</v>
      </c>
      <c r="BQ2661" s="10" t="e">
        <f t="shared" si="1269"/>
        <v>#REF!</v>
      </c>
      <c r="BR2661" s="10" t="e">
        <f t="shared" si="1270"/>
        <v>#REF!</v>
      </c>
      <c r="BS2661" s="10" t="e">
        <f t="shared" si="1271"/>
        <v>#REF!</v>
      </c>
      <c r="BT2661" s="10" t="e">
        <f>IF(OR(BW2661=7,AQ2661=6),0,AO2661&amp;IF(#REF!="SI",1,IF(#REF!="NO",2,IF(#REF!="VIH + PREVIO",3,0))))</f>
        <v>#REF!</v>
      </c>
      <c r="BU2661" s="10" t="e">
        <f>IF(OR(BW2661=7,AQ2661=6),0,IF(#REF!="-",1,0))</f>
        <v>#REF!</v>
      </c>
      <c r="BV2661" s="10" t="e">
        <f t="shared" si="1272"/>
        <v>#REF!</v>
      </c>
      <c r="BW26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1" s="10" t="e">
        <f t="shared" si="1277"/>
        <v>#REF!</v>
      </c>
      <c r="BY2661" s="10" t="e">
        <f t="shared" si="1273"/>
        <v>#REF!</v>
      </c>
      <c r="BZ2661" s="10" t="e">
        <f t="shared" si="1278"/>
        <v>#REF!</v>
      </c>
      <c r="CA2661" s="10"/>
    </row>
    <row r="2662" spans="1:79" ht="23.25" customHeight="1" x14ac:dyDescent="0.3">
      <c r="A2662" s="7">
        <v>2660</v>
      </c>
      <c r="B2662" s="43"/>
      <c r="C2662" s="44"/>
      <c r="D2662" s="45"/>
      <c r="E2662" s="46"/>
      <c r="F2662" s="46"/>
      <c r="G2662" s="46"/>
      <c r="H2662" s="50"/>
      <c r="I2662" s="51"/>
      <c r="J2662" s="52"/>
      <c r="K2662" s="51"/>
      <c r="L2662" s="53"/>
      <c r="M2662" s="54"/>
      <c r="N2662" s="43"/>
      <c r="O2662" s="55"/>
      <c r="P2662" s="46"/>
      <c r="Q2662" s="46"/>
      <c r="R2662" s="46"/>
      <c r="S2662" s="43"/>
      <c r="T2662" s="56"/>
      <c r="U2662" s="46"/>
      <c r="V2662" s="57"/>
      <c r="W2662" s="58"/>
      <c r="X2662" s="57"/>
      <c r="Y2662" s="46"/>
      <c r="Z2662" s="57"/>
      <c r="AA2662" s="59"/>
      <c r="AB2662" s="60"/>
      <c r="AJ2662" s="11">
        <f t="shared" si="1276"/>
        <v>13</v>
      </c>
      <c r="AK2662" s="11">
        <f t="shared" si="1249"/>
        <v>0</v>
      </c>
      <c r="AL2662" s="11">
        <f t="shared" si="1250"/>
        <v>0</v>
      </c>
      <c r="AM2662" s="11">
        <f t="shared" si="1251"/>
        <v>0</v>
      </c>
      <c r="AN2662" s="11">
        <f t="shared" si="1252"/>
        <v>0</v>
      </c>
      <c r="AO2662" s="4" t="e">
        <f>IF(#REF!="I",1,IF(#REF!="II",2,IF(#REF!="III",3,IF(#REF!="IV",4))))</f>
        <v>#REF!</v>
      </c>
      <c r="AP2662" s="11" t="e">
        <f>IF(#REF!="PULMONAR",1,IF(AND(#REF!="EXTRAPULMONAR",#REF!&lt;&gt;"MENINGEA"),2,IF(AND(#REF!="EXTRAPULMONAR",#REF!="MENINGEA"),3,)))</f>
        <v>#REF!</v>
      </c>
      <c r="AQ26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2" s="4">
        <f t="shared" si="1253"/>
        <v>0</v>
      </c>
      <c r="AS2662" s="10">
        <f t="shared" si="1254"/>
        <v>0</v>
      </c>
      <c r="AT2662" s="10">
        <f t="shared" si="1255"/>
        <v>0</v>
      </c>
      <c r="AU2662" s="10" t="str">
        <f t="shared" si="1256"/>
        <v>0</v>
      </c>
      <c r="AV2662" s="11" t="e">
        <f t="shared" si="1257"/>
        <v>#N/A</v>
      </c>
      <c r="AW2662" s="4" t="e">
        <f t="shared" si="1258"/>
        <v>#N/A</v>
      </c>
      <c r="AX2662" s="10" t="e">
        <f t="shared" si="1274"/>
        <v>#N/A</v>
      </c>
      <c r="AY2662" s="10" t="e">
        <f t="shared" si="1275"/>
        <v>#N/A</v>
      </c>
      <c r="AZ2662" s="10" t="e">
        <f t="shared" si="1259"/>
        <v>#REF!</v>
      </c>
      <c r="BA2662" s="12" t="e">
        <f>IF(BW2662=7,0,AJ2662&amp;IF(#REF!="SI",1,IF(#REF!="NO",2,IF(#REF!="VIH + PREVIO",3,0))))</f>
        <v>#REF!</v>
      </c>
      <c r="BB2662" s="13" t="e">
        <f>IF(AND(#REF!="POSITIVO",#REF!="POSITIVO"),1,IF(#REF!="NEGATIVO",2,IF(#REF!="VIH + PREVIO",3,0)))</f>
        <v>#REF!</v>
      </c>
      <c r="BC2662" s="10" t="e">
        <f>IF(#REF!="SI",1,IF(#REF!="NO",2,0))</f>
        <v>#REF!</v>
      </c>
      <c r="BD2662" s="10" t="e">
        <f>IF(#REF!="SI",1,IF(#REF!="NO",2,0))</f>
        <v>#REF!</v>
      </c>
      <c r="BE2662" s="10" t="e">
        <f>IF(OR(#REF!="VIH + PREVIO",#REF!="VIH + PREVIO",#REF!="VIH + PREVIO"),1,0)</f>
        <v>#REF!</v>
      </c>
      <c r="BF2662" s="13" t="e">
        <f>IF(OR(#REF!="POSITIVO",#REF!="NEGATIVO"),1,IF(#REF!="PACIENTE NO ACEPTA",2,IF(#REF!="VIH + PREVIO",3,0)))</f>
        <v>#REF!</v>
      </c>
      <c r="BG2662" s="10" t="e">
        <f t="shared" si="1260"/>
        <v>#REF!</v>
      </c>
      <c r="BH2662" s="10" t="e">
        <f t="shared" si="1261"/>
        <v>#REF!</v>
      </c>
      <c r="BI2662" s="10" t="e">
        <f t="shared" si="1262"/>
        <v>#REF!</v>
      </c>
      <c r="BJ2662" s="10" t="e">
        <f t="shared" si="1263"/>
        <v>#REF!</v>
      </c>
      <c r="BK2662" s="10" t="e">
        <f t="shared" si="1264"/>
        <v>#REF!</v>
      </c>
      <c r="BL2662" s="10" t="e">
        <f t="shared" si="1265"/>
        <v>#REF!</v>
      </c>
      <c r="BM2662" s="10" t="e">
        <f>IF(OR(BW2662=7,AQ2662=6),0,IF(#REF!="I",1,IF(#REF!="II",2,IF(#REF!="III",3,IF(#REF!="IV",4))))&amp;AP2662&amp;AQ2662&amp;AR2662&amp;AS2662&amp;AT2662&amp;AU2662&amp;AX2662)</f>
        <v>#REF!</v>
      </c>
      <c r="BN2662" s="10" t="e">
        <f t="shared" si="1266"/>
        <v>#REF!</v>
      </c>
      <c r="BO2662" s="10" t="e">
        <f t="shared" si="1267"/>
        <v>#REF!</v>
      </c>
      <c r="BP2662" s="10" t="e">
        <f t="shared" si="1268"/>
        <v>#REF!</v>
      </c>
      <c r="BQ2662" s="10" t="e">
        <f t="shared" si="1269"/>
        <v>#REF!</v>
      </c>
      <c r="BR2662" s="10" t="e">
        <f t="shared" si="1270"/>
        <v>#REF!</v>
      </c>
      <c r="BS2662" s="10" t="e">
        <f t="shared" si="1271"/>
        <v>#REF!</v>
      </c>
      <c r="BT2662" s="10" t="e">
        <f>IF(OR(BW2662=7,AQ2662=6),0,AO2662&amp;IF(#REF!="SI",1,IF(#REF!="NO",2,IF(#REF!="VIH + PREVIO",3,0))))</f>
        <v>#REF!</v>
      </c>
      <c r="BU2662" s="10" t="e">
        <f>IF(OR(BW2662=7,AQ2662=6),0,IF(#REF!="-",1,0))</f>
        <v>#REF!</v>
      </c>
      <c r="BV2662" s="10" t="e">
        <f t="shared" si="1272"/>
        <v>#REF!</v>
      </c>
      <c r="BW26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2" s="10" t="e">
        <f t="shared" si="1277"/>
        <v>#REF!</v>
      </c>
      <c r="BY2662" s="10" t="e">
        <f t="shared" si="1273"/>
        <v>#REF!</v>
      </c>
      <c r="BZ2662" s="10" t="e">
        <f t="shared" si="1278"/>
        <v>#REF!</v>
      </c>
      <c r="CA2662" s="10"/>
    </row>
    <row r="2663" spans="1:79" ht="23.25" customHeight="1" x14ac:dyDescent="0.3">
      <c r="A2663" s="7">
        <v>2661</v>
      </c>
      <c r="B2663" s="43"/>
      <c r="C2663" s="44"/>
      <c r="D2663" s="45"/>
      <c r="E2663" s="46"/>
      <c r="F2663" s="46"/>
      <c r="G2663" s="46"/>
      <c r="H2663" s="50"/>
      <c r="I2663" s="51"/>
      <c r="J2663" s="52"/>
      <c r="K2663" s="51"/>
      <c r="L2663" s="53"/>
      <c r="M2663" s="54"/>
      <c r="N2663" s="43"/>
      <c r="O2663" s="55"/>
      <c r="P2663" s="46"/>
      <c r="Q2663" s="46"/>
      <c r="R2663" s="46"/>
      <c r="S2663" s="43"/>
      <c r="T2663" s="56"/>
      <c r="U2663" s="46"/>
      <c r="V2663" s="57"/>
      <c r="W2663" s="58"/>
      <c r="X2663" s="57"/>
      <c r="Y2663" s="46"/>
      <c r="Z2663" s="57"/>
      <c r="AA2663" s="59"/>
      <c r="AB2663" s="60"/>
      <c r="AJ2663" s="11">
        <f t="shared" si="1276"/>
        <v>13</v>
      </c>
      <c r="AK2663" s="11">
        <f t="shared" si="1249"/>
        <v>0</v>
      </c>
      <c r="AL2663" s="11">
        <f t="shared" si="1250"/>
        <v>0</v>
      </c>
      <c r="AM2663" s="11">
        <f t="shared" si="1251"/>
        <v>0</v>
      </c>
      <c r="AN2663" s="11">
        <f t="shared" si="1252"/>
        <v>0</v>
      </c>
      <c r="AO2663" s="4" t="e">
        <f>IF(#REF!="I",1,IF(#REF!="II",2,IF(#REF!="III",3,IF(#REF!="IV",4))))</f>
        <v>#REF!</v>
      </c>
      <c r="AP2663" s="11" t="e">
        <f>IF(#REF!="PULMONAR",1,IF(AND(#REF!="EXTRAPULMONAR",#REF!&lt;&gt;"MENINGEA"),2,IF(AND(#REF!="EXTRAPULMONAR",#REF!="MENINGEA"),3,)))</f>
        <v>#REF!</v>
      </c>
      <c r="AQ26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3" s="4">
        <f t="shared" si="1253"/>
        <v>0</v>
      </c>
      <c r="AS2663" s="10">
        <f t="shared" si="1254"/>
        <v>0</v>
      </c>
      <c r="AT2663" s="10">
        <f t="shared" si="1255"/>
        <v>0</v>
      </c>
      <c r="AU2663" s="10" t="str">
        <f t="shared" si="1256"/>
        <v>0</v>
      </c>
      <c r="AV2663" s="11" t="e">
        <f t="shared" si="1257"/>
        <v>#N/A</v>
      </c>
      <c r="AW2663" s="4" t="e">
        <f t="shared" si="1258"/>
        <v>#N/A</v>
      </c>
      <c r="AX2663" s="10" t="e">
        <f t="shared" si="1274"/>
        <v>#N/A</v>
      </c>
      <c r="AY2663" s="10" t="e">
        <f t="shared" si="1275"/>
        <v>#N/A</v>
      </c>
      <c r="AZ2663" s="10" t="e">
        <f t="shared" si="1259"/>
        <v>#REF!</v>
      </c>
      <c r="BA2663" s="12" t="e">
        <f>IF(BW2663=7,0,AJ2663&amp;IF(#REF!="SI",1,IF(#REF!="NO",2,IF(#REF!="VIH + PREVIO",3,0))))</f>
        <v>#REF!</v>
      </c>
      <c r="BB2663" s="13" t="e">
        <f>IF(AND(#REF!="POSITIVO",#REF!="POSITIVO"),1,IF(#REF!="NEGATIVO",2,IF(#REF!="VIH + PREVIO",3,0)))</f>
        <v>#REF!</v>
      </c>
      <c r="BC2663" s="10" t="e">
        <f>IF(#REF!="SI",1,IF(#REF!="NO",2,0))</f>
        <v>#REF!</v>
      </c>
      <c r="BD2663" s="10" t="e">
        <f>IF(#REF!="SI",1,IF(#REF!="NO",2,0))</f>
        <v>#REF!</v>
      </c>
      <c r="BE2663" s="10" t="e">
        <f>IF(OR(#REF!="VIH + PREVIO",#REF!="VIH + PREVIO",#REF!="VIH + PREVIO"),1,0)</f>
        <v>#REF!</v>
      </c>
      <c r="BF2663" s="13" t="e">
        <f>IF(OR(#REF!="POSITIVO",#REF!="NEGATIVO"),1,IF(#REF!="PACIENTE NO ACEPTA",2,IF(#REF!="VIH + PREVIO",3,0)))</f>
        <v>#REF!</v>
      </c>
      <c r="BG2663" s="10" t="e">
        <f t="shared" si="1260"/>
        <v>#REF!</v>
      </c>
      <c r="BH2663" s="10" t="e">
        <f t="shared" si="1261"/>
        <v>#REF!</v>
      </c>
      <c r="BI2663" s="10" t="e">
        <f t="shared" si="1262"/>
        <v>#REF!</v>
      </c>
      <c r="BJ2663" s="10" t="e">
        <f t="shared" si="1263"/>
        <v>#REF!</v>
      </c>
      <c r="BK2663" s="10" t="e">
        <f t="shared" si="1264"/>
        <v>#REF!</v>
      </c>
      <c r="BL2663" s="10" t="e">
        <f t="shared" si="1265"/>
        <v>#REF!</v>
      </c>
      <c r="BM2663" s="10" t="e">
        <f>IF(OR(BW2663=7,AQ2663=6),0,IF(#REF!="I",1,IF(#REF!="II",2,IF(#REF!="III",3,IF(#REF!="IV",4))))&amp;AP2663&amp;AQ2663&amp;AR2663&amp;AS2663&amp;AT2663&amp;AU2663&amp;AX2663)</f>
        <v>#REF!</v>
      </c>
      <c r="BN2663" s="10" t="e">
        <f t="shared" si="1266"/>
        <v>#REF!</v>
      </c>
      <c r="BO2663" s="10" t="e">
        <f t="shared" si="1267"/>
        <v>#REF!</v>
      </c>
      <c r="BP2663" s="10" t="e">
        <f t="shared" si="1268"/>
        <v>#REF!</v>
      </c>
      <c r="BQ2663" s="10" t="e">
        <f t="shared" si="1269"/>
        <v>#REF!</v>
      </c>
      <c r="BR2663" s="10" t="e">
        <f t="shared" si="1270"/>
        <v>#REF!</v>
      </c>
      <c r="BS2663" s="10" t="e">
        <f t="shared" si="1271"/>
        <v>#REF!</v>
      </c>
      <c r="BT2663" s="10" t="e">
        <f>IF(OR(BW2663=7,AQ2663=6),0,AO2663&amp;IF(#REF!="SI",1,IF(#REF!="NO",2,IF(#REF!="VIH + PREVIO",3,0))))</f>
        <v>#REF!</v>
      </c>
      <c r="BU2663" s="10" t="e">
        <f>IF(OR(BW2663=7,AQ2663=6),0,IF(#REF!="-",1,0))</f>
        <v>#REF!</v>
      </c>
      <c r="BV2663" s="10" t="e">
        <f t="shared" si="1272"/>
        <v>#REF!</v>
      </c>
      <c r="BW26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3" s="10" t="e">
        <f t="shared" si="1277"/>
        <v>#REF!</v>
      </c>
      <c r="BY2663" s="10" t="e">
        <f t="shared" si="1273"/>
        <v>#REF!</v>
      </c>
      <c r="BZ2663" s="10" t="e">
        <f t="shared" si="1278"/>
        <v>#REF!</v>
      </c>
      <c r="CA2663" s="10"/>
    </row>
    <row r="2664" spans="1:79" ht="23.25" customHeight="1" x14ac:dyDescent="0.3">
      <c r="A2664" s="7">
        <v>2662</v>
      </c>
      <c r="B2664" s="43"/>
      <c r="C2664" s="44"/>
      <c r="D2664" s="45"/>
      <c r="E2664" s="46"/>
      <c r="F2664" s="46"/>
      <c r="G2664" s="46"/>
      <c r="H2664" s="50"/>
      <c r="I2664" s="51"/>
      <c r="J2664" s="52"/>
      <c r="K2664" s="51"/>
      <c r="L2664" s="53"/>
      <c r="M2664" s="54"/>
      <c r="N2664" s="43"/>
      <c r="O2664" s="55"/>
      <c r="P2664" s="46"/>
      <c r="Q2664" s="46"/>
      <c r="R2664" s="46"/>
      <c r="S2664" s="43"/>
      <c r="T2664" s="56"/>
      <c r="U2664" s="46"/>
      <c r="V2664" s="57"/>
      <c r="W2664" s="58"/>
      <c r="X2664" s="57"/>
      <c r="Y2664" s="46"/>
      <c r="Z2664" s="57"/>
      <c r="AA2664" s="59"/>
      <c r="AB2664" s="60"/>
      <c r="AJ2664" s="11">
        <f t="shared" si="1276"/>
        <v>13</v>
      </c>
      <c r="AK2664" s="11">
        <f t="shared" si="1249"/>
        <v>0</v>
      </c>
      <c r="AL2664" s="11">
        <f t="shared" si="1250"/>
        <v>0</v>
      </c>
      <c r="AM2664" s="11">
        <f t="shared" si="1251"/>
        <v>0</v>
      </c>
      <c r="AN2664" s="11">
        <f t="shared" si="1252"/>
        <v>0</v>
      </c>
      <c r="AO2664" s="4" t="e">
        <f>IF(#REF!="I",1,IF(#REF!="II",2,IF(#REF!="III",3,IF(#REF!="IV",4))))</f>
        <v>#REF!</v>
      </c>
      <c r="AP2664" s="11" t="e">
        <f>IF(#REF!="PULMONAR",1,IF(AND(#REF!="EXTRAPULMONAR",#REF!&lt;&gt;"MENINGEA"),2,IF(AND(#REF!="EXTRAPULMONAR",#REF!="MENINGEA"),3,)))</f>
        <v>#REF!</v>
      </c>
      <c r="AQ26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4" s="4">
        <f t="shared" si="1253"/>
        <v>0</v>
      </c>
      <c r="AS2664" s="10">
        <f t="shared" si="1254"/>
        <v>0</v>
      </c>
      <c r="AT2664" s="10">
        <f t="shared" si="1255"/>
        <v>0</v>
      </c>
      <c r="AU2664" s="10" t="str">
        <f t="shared" si="1256"/>
        <v>0</v>
      </c>
      <c r="AV2664" s="11" t="e">
        <f t="shared" si="1257"/>
        <v>#N/A</v>
      </c>
      <c r="AW2664" s="4" t="e">
        <f t="shared" si="1258"/>
        <v>#N/A</v>
      </c>
      <c r="AX2664" s="10" t="e">
        <f t="shared" si="1274"/>
        <v>#N/A</v>
      </c>
      <c r="AY2664" s="10" t="e">
        <f t="shared" si="1275"/>
        <v>#N/A</v>
      </c>
      <c r="AZ2664" s="10" t="e">
        <f t="shared" si="1259"/>
        <v>#REF!</v>
      </c>
      <c r="BA2664" s="12" t="e">
        <f>IF(BW2664=7,0,AJ2664&amp;IF(#REF!="SI",1,IF(#REF!="NO",2,IF(#REF!="VIH + PREVIO",3,0))))</f>
        <v>#REF!</v>
      </c>
      <c r="BB2664" s="13" t="e">
        <f>IF(AND(#REF!="POSITIVO",#REF!="POSITIVO"),1,IF(#REF!="NEGATIVO",2,IF(#REF!="VIH + PREVIO",3,0)))</f>
        <v>#REF!</v>
      </c>
      <c r="BC2664" s="10" t="e">
        <f>IF(#REF!="SI",1,IF(#REF!="NO",2,0))</f>
        <v>#REF!</v>
      </c>
      <c r="BD2664" s="10" t="e">
        <f>IF(#REF!="SI",1,IF(#REF!="NO",2,0))</f>
        <v>#REF!</v>
      </c>
      <c r="BE2664" s="10" t="e">
        <f>IF(OR(#REF!="VIH + PREVIO",#REF!="VIH + PREVIO",#REF!="VIH + PREVIO"),1,0)</f>
        <v>#REF!</v>
      </c>
      <c r="BF2664" s="13" t="e">
        <f>IF(OR(#REF!="POSITIVO",#REF!="NEGATIVO"),1,IF(#REF!="PACIENTE NO ACEPTA",2,IF(#REF!="VIH + PREVIO",3,0)))</f>
        <v>#REF!</v>
      </c>
      <c r="BG2664" s="10" t="e">
        <f t="shared" si="1260"/>
        <v>#REF!</v>
      </c>
      <c r="BH2664" s="10" t="e">
        <f t="shared" si="1261"/>
        <v>#REF!</v>
      </c>
      <c r="BI2664" s="10" t="e">
        <f t="shared" si="1262"/>
        <v>#REF!</v>
      </c>
      <c r="BJ2664" s="10" t="e">
        <f t="shared" si="1263"/>
        <v>#REF!</v>
      </c>
      <c r="BK2664" s="10" t="e">
        <f t="shared" si="1264"/>
        <v>#REF!</v>
      </c>
      <c r="BL2664" s="10" t="e">
        <f t="shared" si="1265"/>
        <v>#REF!</v>
      </c>
      <c r="BM2664" s="10" t="e">
        <f>IF(OR(BW2664=7,AQ2664=6),0,IF(#REF!="I",1,IF(#REF!="II",2,IF(#REF!="III",3,IF(#REF!="IV",4))))&amp;AP2664&amp;AQ2664&amp;AR2664&amp;AS2664&amp;AT2664&amp;AU2664&amp;AX2664)</f>
        <v>#REF!</v>
      </c>
      <c r="BN2664" s="10" t="e">
        <f t="shared" si="1266"/>
        <v>#REF!</v>
      </c>
      <c r="BO2664" s="10" t="e">
        <f t="shared" si="1267"/>
        <v>#REF!</v>
      </c>
      <c r="BP2664" s="10" t="e">
        <f t="shared" si="1268"/>
        <v>#REF!</v>
      </c>
      <c r="BQ2664" s="10" t="e">
        <f t="shared" si="1269"/>
        <v>#REF!</v>
      </c>
      <c r="BR2664" s="10" t="e">
        <f t="shared" si="1270"/>
        <v>#REF!</v>
      </c>
      <c r="BS2664" s="10" t="e">
        <f t="shared" si="1271"/>
        <v>#REF!</v>
      </c>
      <c r="BT2664" s="10" t="e">
        <f>IF(OR(BW2664=7,AQ2664=6),0,AO2664&amp;IF(#REF!="SI",1,IF(#REF!="NO",2,IF(#REF!="VIH + PREVIO",3,0))))</f>
        <v>#REF!</v>
      </c>
      <c r="BU2664" s="10" t="e">
        <f>IF(OR(BW2664=7,AQ2664=6),0,IF(#REF!="-",1,0))</f>
        <v>#REF!</v>
      </c>
      <c r="BV2664" s="10" t="e">
        <f t="shared" si="1272"/>
        <v>#REF!</v>
      </c>
      <c r="BW26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4" s="10" t="e">
        <f t="shared" si="1277"/>
        <v>#REF!</v>
      </c>
      <c r="BY2664" s="10" t="e">
        <f t="shared" si="1273"/>
        <v>#REF!</v>
      </c>
      <c r="BZ2664" s="10" t="e">
        <f t="shared" si="1278"/>
        <v>#REF!</v>
      </c>
      <c r="CA2664" s="10"/>
    </row>
    <row r="2665" spans="1:79" ht="23.25" customHeight="1" x14ac:dyDescent="0.3">
      <c r="A2665" s="7">
        <v>2663</v>
      </c>
      <c r="B2665" s="43"/>
      <c r="C2665" s="44"/>
      <c r="D2665" s="45"/>
      <c r="E2665" s="46"/>
      <c r="F2665" s="46"/>
      <c r="G2665" s="46"/>
      <c r="H2665" s="50"/>
      <c r="I2665" s="51"/>
      <c r="J2665" s="52"/>
      <c r="K2665" s="51"/>
      <c r="L2665" s="53"/>
      <c r="M2665" s="54"/>
      <c r="N2665" s="43"/>
      <c r="O2665" s="55"/>
      <c r="P2665" s="46"/>
      <c r="Q2665" s="46"/>
      <c r="R2665" s="46"/>
      <c r="S2665" s="43"/>
      <c r="T2665" s="56"/>
      <c r="U2665" s="46"/>
      <c r="V2665" s="57"/>
      <c r="W2665" s="58"/>
      <c r="X2665" s="57"/>
      <c r="Y2665" s="46"/>
      <c r="Z2665" s="57"/>
      <c r="AA2665" s="59"/>
      <c r="AB2665" s="60"/>
      <c r="AJ2665" s="11">
        <f t="shared" si="1276"/>
        <v>13</v>
      </c>
      <c r="AK2665" s="11">
        <f t="shared" si="1249"/>
        <v>0</v>
      </c>
      <c r="AL2665" s="11">
        <f t="shared" si="1250"/>
        <v>0</v>
      </c>
      <c r="AM2665" s="11">
        <f t="shared" si="1251"/>
        <v>0</v>
      </c>
      <c r="AN2665" s="11">
        <f t="shared" si="1252"/>
        <v>0</v>
      </c>
      <c r="AO2665" s="4" t="e">
        <f>IF(#REF!="I",1,IF(#REF!="II",2,IF(#REF!="III",3,IF(#REF!="IV",4))))</f>
        <v>#REF!</v>
      </c>
      <c r="AP2665" s="11" t="e">
        <f>IF(#REF!="PULMONAR",1,IF(AND(#REF!="EXTRAPULMONAR",#REF!&lt;&gt;"MENINGEA"),2,IF(AND(#REF!="EXTRAPULMONAR",#REF!="MENINGEA"),3,)))</f>
        <v>#REF!</v>
      </c>
      <c r="AQ26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5" s="4">
        <f t="shared" si="1253"/>
        <v>0</v>
      </c>
      <c r="AS2665" s="10">
        <f t="shared" si="1254"/>
        <v>0</v>
      </c>
      <c r="AT2665" s="10">
        <f t="shared" si="1255"/>
        <v>0</v>
      </c>
      <c r="AU2665" s="10" t="str">
        <f t="shared" si="1256"/>
        <v>0</v>
      </c>
      <c r="AV2665" s="11" t="e">
        <f t="shared" si="1257"/>
        <v>#N/A</v>
      </c>
      <c r="AW2665" s="4" t="e">
        <f t="shared" si="1258"/>
        <v>#N/A</v>
      </c>
      <c r="AX2665" s="10" t="e">
        <f t="shared" si="1274"/>
        <v>#N/A</v>
      </c>
      <c r="AY2665" s="10" t="e">
        <f t="shared" si="1275"/>
        <v>#N/A</v>
      </c>
      <c r="AZ2665" s="10" t="e">
        <f t="shared" si="1259"/>
        <v>#REF!</v>
      </c>
      <c r="BA2665" s="12" t="e">
        <f>IF(BW2665=7,0,AJ2665&amp;IF(#REF!="SI",1,IF(#REF!="NO",2,IF(#REF!="VIH + PREVIO",3,0))))</f>
        <v>#REF!</v>
      </c>
      <c r="BB2665" s="13" t="e">
        <f>IF(AND(#REF!="POSITIVO",#REF!="POSITIVO"),1,IF(#REF!="NEGATIVO",2,IF(#REF!="VIH + PREVIO",3,0)))</f>
        <v>#REF!</v>
      </c>
      <c r="BC2665" s="10" t="e">
        <f>IF(#REF!="SI",1,IF(#REF!="NO",2,0))</f>
        <v>#REF!</v>
      </c>
      <c r="BD2665" s="10" t="e">
        <f>IF(#REF!="SI",1,IF(#REF!="NO",2,0))</f>
        <v>#REF!</v>
      </c>
      <c r="BE2665" s="10" t="e">
        <f>IF(OR(#REF!="VIH + PREVIO",#REF!="VIH + PREVIO",#REF!="VIH + PREVIO"),1,0)</f>
        <v>#REF!</v>
      </c>
      <c r="BF2665" s="13" t="e">
        <f>IF(OR(#REF!="POSITIVO",#REF!="NEGATIVO"),1,IF(#REF!="PACIENTE NO ACEPTA",2,IF(#REF!="VIH + PREVIO",3,0)))</f>
        <v>#REF!</v>
      </c>
      <c r="BG2665" s="10" t="e">
        <f t="shared" si="1260"/>
        <v>#REF!</v>
      </c>
      <c r="BH2665" s="10" t="e">
        <f t="shared" si="1261"/>
        <v>#REF!</v>
      </c>
      <c r="BI2665" s="10" t="e">
        <f t="shared" si="1262"/>
        <v>#REF!</v>
      </c>
      <c r="BJ2665" s="10" t="e">
        <f t="shared" si="1263"/>
        <v>#REF!</v>
      </c>
      <c r="BK2665" s="10" t="e">
        <f t="shared" si="1264"/>
        <v>#REF!</v>
      </c>
      <c r="BL2665" s="10" t="e">
        <f t="shared" si="1265"/>
        <v>#REF!</v>
      </c>
      <c r="BM2665" s="10" t="e">
        <f>IF(OR(BW2665=7,AQ2665=6),0,IF(#REF!="I",1,IF(#REF!="II",2,IF(#REF!="III",3,IF(#REF!="IV",4))))&amp;AP2665&amp;AQ2665&amp;AR2665&amp;AS2665&amp;AT2665&amp;AU2665&amp;AX2665)</f>
        <v>#REF!</v>
      </c>
      <c r="BN2665" s="10" t="e">
        <f t="shared" si="1266"/>
        <v>#REF!</v>
      </c>
      <c r="BO2665" s="10" t="e">
        <f t="shared" si="1267"/>
        <v>#REF!</v>
      </c>
      <c r="BP2665" s="10" t="e">
        <f t="shared" si="1268"/>
        <v>#REF!</v>
      </c>
      <c r="BQ2665" s="10" t="e">
        <f t="shared" si="1269"/>
        <v>#REF!</v>
      </c>
      <c r="BR2665" s="10" t="e">
        <f t="shared" si="1270"/>
        <v>#REF!</v>
      </c>
      <c r="BS2665" s="10" t="e">
        <f t="shared" si="1271"/>
        <v>#REF!</v>
      </c>
      <c r="BT2665" s="10" t="e">
        <f>IF(OR(BW2665=7,AQ2665=6),0,AO2665&amp;IF(#REF!="SI",1,IF(#REF!="NO",2,IF(#REF!="VIH + PREVIO",3,0))))</f>
        <v>#REF!</v>
      </c>
      <c r="BU2665" s="10" t="e">
        <f>IF(OR(BW2665=7,AQ2665=6),0,IF(#REF!="-",1,0))</f>
        <v>#REF!</v>
      </c>
      <c r="BV2665" s="10" t="e">
        <f t="shared" si="1272"/>
        <v>#REF!</v>
      </c>
      <c r="BW26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5" s="10" t="e">
        <f t="shared" si="1277"/>
        <v>#REF!</v>
      </c>
      <c r="BY2665" s="10" t="e">
        <f t="shared" si="1273"/>
        <v>#REF!</v>
      </c>
      <c r="BZ2665" s="10" t="e">
        <f t="shared" si="1278"/>
        <v>#REF!</v>
      </c>
      <c r="CA2665" s="10"/>
    </row>
    <row r="2666" spans="1:79" ht="23.25" customHeight="1" x14ac:dyDescent="0.3">
      <c r="A2666" s="7">
        <v>2664</v>
      </c>
      <c r="B2666" s="43"/>
      <c r="C2666" s="44"/>
      <c r="D2666" s="45"/>
      <c r="E2666" s="46"/>
      <c r="F2666" s="46"/>
      <c r="G2666" s="46"/>
      <c r="H2666" s="50"/>
      <c r="I2666" s="51"/>
      <c r="J2666" s="52"/>
      <c r="K2666" s="51"/>
      <c r="L2666" s="53"/>
      <c r="M2666" s="54"/>
      <c r="N2666" s="43"/>
      <c r="O2666" s="55"/>
      <c r="P2666" s="46"/>
      <c r="Q2666" s="46"/>
      <c r="R2666" s="46"/>
      <c r="S2666" s="43"/>
      <c r="T2666" s="56"/>
      <c r="U2666" s="46"/>
      <c r="V2666" s="57"/>
      <c r="W2666" s="58"/>
      <c r="X2666" s="57"/>
      <c r="Y2666" s="46"/>
      <c r="Z2666" s="57"/>
      <c r="AA2666" s="59"/>
      <c r="AB2666" s="60"/>
      <c r="AJ2666" s="11">
        <f t="shared" si="1276"/>
        <v>13</v>
      </c>
      <c r="AK2666" s="11">
        <f t="shared" ref="AK2666:AK2729" si="1279">IF(D2666&lt;&gt;"",MONTH(D2666),0)</f>
        <v>0</v>
      </c>
      <c r="AL2666" s="11">
        <f t="shared" ref="AL2666:AL2729" si="1280">IF(AND(AR2666=1,V2666&lt;&gt;""),MONTH(V2666),0)</f>
        <v>0</v>
      </c>
      <c r="AM2666" s="11">
        <f t="shared" ref="AM2666:AM2729" si="1281">IF(AND(AS2666=1,X2666&lt;&gt;""),MONTH(X2666),0)</f>
        <v>0</v>
      </c>
      <c r="AN2666" s="11">
        <f t="shared" ref="AN2666:AN2729" si="1282">IF(AND(AT2666=1,Z2666&lt;&gt;""),MONTH(Z2666),0)</f>
        <v>0</v>
      </c>
      <c r="AO2666" s="4" t="e">
        <f>IF(#REF!="I",1,IF(#REF!="II",2,IF(#REF!="III",3,IF(#REF!="IV",4))))</f>
        <v>#REF!</v>
      </c>
      <c r="AP2666" s="11" t="e">
        <f>IF(#REF!="PULMONAR",1,IF(AND(#REF!="EXTRAPULMONAR",#REF!&lt;&gt;"MENINGEA"),2,IF(AND(#REF!="EXTRAPULMONAR",#REF!="MENINGEA"),3,)))</f>
        <v>#REF!</v>
      </c>
      <c r="AQ26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6" s="4">
        <f t="shared" ref="AR2666:AR2729" si="1283">IF(OR(U2666="+",U2666="++",U2666="+++",U2666="1 A 9 BAAR"),1,IF(U2666="-",2,IF(OR(U2666="NR",U2666=""),0)))</f>
        <v>0</v>
      </c>
      <c r="AS2666" s="10">
        <f t="shared" ref="AS2666:AS2729" si="1284">IF(OR(W2666="+",W2666="++",W2666="+++",W2666="1 A 19 colonias"),1,IF(W2666="-",2,0))</f>
        <v>0</v>
      </c>
      <c r="AT2666" s="10">
        <f t="shared" ref="AT2666:AT2729" si="1285">IF(Y2666="DETECTADO",1,IF(Y2666="NO DETECTADO",2,0))</f>
        <v>0</v>
      </c>
      <c r="AU2666" s="10" t="str">
        <f t="shared" ref="AU2666:AU2729" si="1286">IF(H2666="M",1,IF(H2666="F","2",IF(H2666="","0")))</f>
        <v>0</v>
      </c>
      <c r="AV2666" s="11" t="e">
        <f t="shared" ref="AV2666:AV2729" si="1287">VLOOKUP(I2666,G_EDAD,2,FALSE)</f>
        <v>#N/A</v>
      </c>
      <c r="AW2666" s="4" t="e">
        <f t="shared" ref="AW2666:AW2729" si="1288">VLOOKUP(I2666,G_EDAD,3,FALSE)</f>
        <v>#N/A</v>
      </c>
      <c r="AX2666" s="10" t="e">
        <f t="shared" si="1274"/>
        <v>#N/A</v>
      </c>
      <c r="AY2666" s="10" t="e">
        <f t="shared" si="1275"/>
        <v>#N/A</v>
      </c>
      <c r="AZ2666" s="10" t="e">
        <f t="shared" si="1259"/>
        <v>#REF!</v>
      </c>
      <c r="BA2666" s="12" t="e">
        <f>IF(BW2666=7,0,AJ2666&amp;IF(#REF!="SI",1,IF(#REF!="NO",2,IF(#REF!="VIH + PREVIO",3,0))))</f>
        <v>#REF!</v>
      </c>
      <c r="BB2666" s="13" t="e">
        <f>IF(AND(#REF!="POSITIVO",#REF!="POSITIVO"),1,IF(#REF!="NEGATIVO",2,IF(#REF!="VIH + PREVIO",3,0)))</f>
        <v>#REF!</v>
      </c>
      <c r="BC2666" s="10" t="e">
        <f>IF(#REF!="SI",1,IF(#REF!="NO",2,0))</f>
        <v>#REF!</v>
      </c>
      <c r="BD2666" s="10" t="e">
        <f>IF(#REF!="SI",1,IF(#REF!="NO",2,0))</f>
        <v>#REF!</v>
      </c>
      <c r="BE2666" s="10" t="e">
        <f>IF(OR(#REF!="VIH + PREVIO",#REF!="VIH + PREVIO",#REF!="VIH + PREVIO"),1,0)</f>
        <v>#REF!</v>
      </c>
      <c r="BF2666" s="13" t="e">
        <f>IF(OR(#REF!="POSITIVO",#REF!="NEGATIVO"),1,IF(#REF!="PACIENTE NO ACEPTA",2,IF(#REF!="VIH + PREVIO",3,0)))</f>
        <v>#REF!</v>
      </c>
      <c r="BG2666" s="10" t="e">
        <f t="shared" si="1260"/>
        <v>#REF!</v>
      </c>
      <c r="BH2666" s="10" t="e">
        <f t="shared" si="1261"/>
        <v>#REF!</v>
      </c>
      <c r="BI2666" s="10" t="e">
        <f t="shared" si="1262"/>
        <v>#REF!</v>
      </c>
      <c r="BJ2666" s="10" t="e">
        <f t="shared" si="1263"/>
        <v>#REF!</v>
      </c>
      <c r="BK2666" s="10" t="e">
        <f t="shared" si="1264"/>
        <v>#REF!</v>
      </c>
      <c r="BL2666" s="10" t="e">
        <f t="shared" si="1265"/>
        <v>#REF!</v>
      </c>
      <c r="BM2666" s="10" t="e">
        <f>IF(OR(BW2666=7,AQ2666=6),0,IF(#REF!="I",1,IF(#REF!="II",2,IF(#REF!="III",3,IF(#REF!="IV",4))))&amp;AP2666&amp;AQ2666&amp;AR2666&amp;AS2666&amp;AT2666&amp;AU2666&amp;AX2666)</f>
        <v>#REF!</v>
      </c>
      <c r="BN2666" s="10" t="e">
        <f t="shared" si="1266"/>
        <v>#REF!</v>
      </c>
      <c r="BO2666" s="10" t="e">
        <f t="shared" si="1267"/>
        <v>#REF!</v>
      </c>
      <c r="BP2666" s="10" t="e">
        <f t="shared" si="1268"/>
        <v>#REF!</v>
      </c>
      <c r="BQ2666" s="10" t="e">
        <f t="shared" si="1269"/>
        <v>#REF!</v>
      </c>
      <c r="BR2666" s="10" t="e">
        <f t="shared" si="1270"/>
        <v>#REF!</v>
      </c>
      <c r="BS2666" s="10" t="e">
        <f t="shared" si="1271"/>
        <v>#REF!</v>
      </c>
      <c r="BT2666" s="10" t="e">
        <f>IF(OR(BW2666=7,AQ2666=6),0,AO2666&amp;IF(#REF!="SI",1,IF(#REF!="NO",2,IF(#REF!="VIH + PREVIO",3,0))))</f>
        <v>#REF!</v>
      </c>
      <c r="BU2666" s="10" t="e">
        <f>IF(OR(BW2666=7,AQ2666=6),0,IF(#REF!="-",1,0))</f>
        <v>#REF!</v>
      </c>
      <c r="BV2666" s="10" t="e">
        <f t="shared" si="1272"/>
        <v>#REF!</v>
      </c>
      <c r="BW26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6" s="10" t="e">
        <f t="shared" si="1277"/>
        <v>#REF!</v>
      </c>
      <c r="BY2666" s="10" t="e">
        <f t="shared" si="1273"/>
        <v>#REF!</v>
      </c>
      <c r="BZ2666" s="10" t="e">
        <f t="shared" si="1278"/>
        <v>#REF!</v>
      </c>
      <c r="CA2666" s="10"/>
    </row>
    <row r="2667" spans="1:79" ht="23.25" customHeight="1" x14ac:dyDescent="0.3">
      <c r="A2667" s="7">
        <v>2665</v>
      </c>
      <c r="B2667" s="43"/>
      <c r="C2667" s="44"/>
      <c r="D2667" s="45"/>
      <c r="E2667" s="46"/>
      <c r="F2667" s="46"/>
      <c r="G2667" s="46"/>
      <c r="H2667" s="50"/>
      <c r="I2667" s="51"/>
      <c r="J2667" s="52"/>
      <c r="K2667" s="51"/>
      <c r="L2667" s="53"/>
      <c r="M2667" s="54"/>
      <c r="N2667" s="43"/>
      <c r="O2667" s="55"/>
      <c r="P2667" s="46"/>
      <c r="Q2667" s="46"/>
      <c r="R2667" s="46"/>
      <c r="S2667" s="43"/>
      <c r="T2667" s="56"/>
      <c r="U2667" s="46"/>
      <c r="V2667" s="57"/>
      <c r="W2667" s="58"/>
      <c r="X2667" s="57"/>
      <c r="Y2667" s="46"/>
      <c r="Z2667" s="57"/>
      <c r="AA2667" s="59"/>
      <c r="AB2667" s="60"/>
      <c r="AJ2667" s="11">
        <f t="shared" si="1276"/>
        <v>13</v>
      </c>
      <c r="AK2667" s="11">
        <f t="shared" si="1279"/>
        <v>0</v>
      </c>
      <c r="AL2667" s="11">
        <f t="shared" si="1280"/>
        <v>0</v>
      </c>
      <c r="AM2667" s="11">
        <f t="shared" si="1281"/>
        <v>0</v>
      </c>
      <c r="AN2667" s="11">
        <f t="shared" si="1282"/>
        <v>0</v>
      </c>
      <c r="AO2667" s="4" t="e">
        <f>IF(#REF!="I",1,IF(#REF!="II",2,IF(#REF!="III",3,IF(#REF!="IV",4))))</f>
        <v>#REF!</v>
      </c>
      <c r="AP2667" s="11" t="e">
        <f>IF(#REF!="PULMONAR",1,IF(AND(#REF!="EXTRAPULMONAR",#REF!&lt;&gt;"MENINGEA"),2,IF(AND(#REF!="EXTRAPULMONAR",#REF!="MENINGEA"),3,)))</f>
        <v>#REF!</v>
      </c>
      <c r="AQ26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7" s="4">
        <f t="shared" si="1283"/>
        <v>0</v>
      </c>
      <c r="AS2667" s="10">
        <f t="shared" si="1284"/>
        <v>0</v>
      </c>
      <c r="AT2667" s="10">
        <f t="shared" si="1285"/>
        <v>0</v>
      </c>
      <c r="AU2667" s="10" t="str">
        <f t="shared" si="1286"/>
        <v>0</v>
      </c>
      <c r="AV2667" s="11" t="e">
        <f t="shared" si="1287"/>
        <v>#N/A</v>
      </c>
      <c r="AW2667" s="4" t="e">
        <f t="shared" si="1288"/>
        <v>#N/A</v>
      </c>
      <c r="AX2667" s="10" t="e">
        <f t="shared" si="1274"/>
        <v>#N/A</v>
      </c>
      <c r="AY2667" s="10" t="e">
        <f t="shared" si="1275"/>
        <v>#N/A</v>
      </c>
      <c r="AZ2667" s="10" t="e">
        <f t="shared" si="1259"/>
        <v>#REF!</v>
      </c>
      <c r="BA2667" s="12" t="e">
        <f>IF(BW2667=7,0,AJ2667&amp;IF(#REF!="SI",1,IF(#REF!="NO",2,IF(#REF!="VIH + PREVIO",3,0))))</f>
        <v>#REF!</v>
      </c>
      <c r="BB2667" s="13" t="e">
        <f>IF(AND(#REF!="POSITIVO",#REF!="POSITIVO"),1,IF(#REF!="NEGATIVO",2,IF(#REF!="VIH + PREVIO",3,0)))</f>
        <v>#REF!</v>
      </c>
      <c r="BC2667" s="10" t="e">
        <f>IF(#REF!="SI",1,IF(#REF!="NO",2,0))</f>
        <v>#REF!</v>
      </c>
      <c r="BD2667" s="10" t="e">
        <f>IF(#REF!="SI",1,IF(#REF!="NO",2,0))</f>
        <v>#REF!</v>
      </c>
      <c r="BE2667" s="10" t="e">
        <f>IF(OR(#REF!="VIH + PREVIO",#REF!="VIH + PREVIO",#REF!="VIH + PREVIO"),1,0)</f>
        <v>#REF!</v>
      </c>
      <c r="BF2667" s="13" t="e">
        <f>IF(OR(#REF!="POSITIVO",#REF!="NEGATIVO"),1,IF(#REF!="PACIENTE NO ACEPTA",2,IF(#REF!="VIH + PREVIO",3,0)))</f>
        <v>#REF!</v>
      </c>
      <c r="BG2667" s="10" t="e">
        <f t="shared" si="1260"/>
        <v>#REF!</v>
      </c>
      <c r="BH2667" s="10" t="e">
        <f t="shared" si="1261"/>
        <v>#REF!</v>
      </c>
      <c r="BI2667" s="10" t="e">
        <f t="shared" si="1262"/>
        <v>#REF!</v>
      </c>
      <c r="BJ2667" s="10" t="e">
        <f t="shared" si="1263"/>
        <v>#REF!</v>
      </c>
      <c r="BK2667" s="10" t="e">
        <f t="shared" si="1264"/>
        <v>#REF!</v>
      </c>
      <c r="BL2667" s="10" t="e">
        <f t="shared" si="1265"/>
        <v>#REF!</v>
      </c>
      <c r="BM2667" s="10" t="e">
        <f>IF(OR(BW2667=7,AQ2667=6),0,IF(#REF!="I",1,IF(#REF!="II",2,IF(#REF!="III",3,IF(#REF!="IV",4))))&amp;AP2667&amp;AQ2667&amp;AR2667&amp;AS2667&amp;AT2667&amp;AU2667&amp;AX2667)</f>
        <v>#REF!</v>
      </c>
      <c r="BN2667" s="10" t="e">
        <f t="shared" si="1266"/>
        <v>#REF!</v>
      </c>
      <c r="BO2667" s="10" t="e">
        <f t="shared" si="1267"/>
        <v>#REF!</v>
      </c>
      <c r="BP2667" s="10" t="e">
        <f t="shared" si="1268"/>
        <v>#REF!</v>
      </c>
      <c r="BQ2667" s="10" t="e">
        <f t="shared" si="1269"/>
        <v>#REF!</v>
      </c>
      <c r="BR2667" s="10" t="e">
        <f t="shared" si="1270"/>
        <v>#REF!</v>
      </c>
      <c r="BS2667" s="10" t="e">
        <f t="shared" si="1271"/>
        <v>#REF!</v>
      </c>
      <c r="BT2667" s="10" t="e">
        <f>IF(OR(BW2667=7,AQ2667=6),0,AO2667&amp;IF(#REF!="SI",1,IF(#REF!="NO",2,IF(#REF!="VIH + PREVIO",3,0))))</f>
        <v>#REF!</v>
      </c>
      <c r="BU2667" s="10" t="e">
        <f>IF(OR(BW2667=7,AQ2667=6),0,IF(#REF!="-",1,0))</f>
        <v>#REF!</v>
      </c>
      <c r="BV2667" s="10" t="e">
        <f t="shared" si="1272"/>
        <v>#REF!</v>
      </c>
      <c r="BW26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7" s="10" t="e">
        <f t="shared" si="1277"/>
        <v>#REF!</v>
      </c>
      <c r="BY2667" s="10" t="e">
        <f t="shared" si="1273"/>
        <v>#REF!</v>
      </c>
      <c r="BZ2667" s="10" t="e">
        <f t="shared" si="1278"/>
        <v>#REF!</v>
      </c>
      <c r="CA2667" s="10"/>
    </row>
    <row r="2668" spans="1:79" ht="23.25" customHeight="1" x14ac:dyDescent="0.3">
      <c r="A2668" s="7">
        <v>2666</v>
      </c>
      <c r="B2668" s="43"/>
      <c r="C2668" s="44"/>
      <c r="D2668" s="45"/>
      <c r="E2668" s="46"/>
      <c r="F2668" s="46"/>
      <c r="G2668" s="46"/>
      <c r="H2668" s="50"/>
      <c r="I2668" s="51"/>
      <c r="J2668" s="52"/>
      <c r="K2668" s="51"/>
      <c r="L2668" s="53"/>
      <c r="M2668" s="54"/>
      <c r="N2668" s="43"/>
      <c r="O2668" s="55"/>
      <c r="P2668" s="46"/>
      <c r="Q2668" s="46"/>
      <c r="R2668" s="46"/>
      <c r="S2668" s="43"/>
      <c r="T2668" s="56"/>
      <c r="U2668" s="46"/>
      <c r="V2668" s="57"/>
      <c r="W2668" s="58"/>
      <c r="X2668" s="57"/>
      <c r="Y2668" s="46"/>
      <c r="Z2668" s="57"/>
      <c r="AA2668" s="59"/>
      <c r="AB2668" s="60"/>
      <c r="AJ2668" s="11">
        <f t="shared" si="1276"/>
        <v>13</v>
      </c>
      <c r="AK2668" s="11">
        <f t="shared" si="1279"/>
        <v>0</v>
      </c>
      <c r="AL2668" s="11">
        <f t="shared" si="1280"/>
        <v>0</v>
      </c>
      <c r="AM2668" s="11">
        <f t="shared" si="1281"/>
        <v>0</v>
      </c>
      <c r="AN2668" s="11">
        <f t="shared" si="1282"/>
        <v>0</v>
      </c>
      <c r="AO2668" s="4" t="e">
        <f>IF(#REF!="I",1,IF(#REF!="II",2,IF(#REF!="III",3,IF(#REF!="IV",4))))</f>
        <v>#REF!</v>
      </c>
      <c r="AP2668" s="11" t="e">
        <f>IF(#REF!="PULMONAR",1,IF(AND(#REF!="EXTRAPULMONAR",#REF!&lt;&gt;"MENINGEA"),2,IF(AND(#REF!="EXTRAPULMONAR",#REF!="MENINGEA"),3,)))</f>
        <v>#REF!</v>
      </c>
      <c r="AQ26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8" s="4">
        <f t="shared" si="1283"/>
        <v>0</v>
      </c>
      <c r="AS2668" s="10">
        <f t="shared" si="1284"/>
        <v>0</v>
      </c>
      <c r="AT2668" s="10">
        <f t="shared" si="1285"/>
        <v>0</v>
      </c>
      <c r="AU2668" s="10" t="str">
        <f t="shared" si="1286"/>
        <v>0</v>
      </c>
      <c r="AV2668" s="11" t="e">
        <f t="shared" si="1287"/>
        <v>#N/A</v>
      </c>
      <c r="AW2668" s="4" t="e">
        <f t="shared" si="1288"/>
        <v>#N/A</v>
      </c>
      <c r="AX2668" s="10" t="e">
        <f t="shared" si="1274"/>
        <v>#N/A</v>
      </c>
      <c r="AY2668" s="10" t="e">
        <f t="shared" si="1275"/>
        <v>#N/A</v>
      </c>
      <c r="AZ2668" s="10" t="e">
        <f t="shared" si="1259"/>
        <v>#REF!</v>
      </c>
      <c r="BA2668" s="12" t="e">
        <f>IF(BW2668=7,0,AJ2668&amp;IF(#REF!="SI",1,IF(#REF!="NO",2,IF(#REF!="VIH + PREVIO",3,0))))</f>
        <v>#REF!</v>
      </c>
      <c r="BB2668" s="13" t="e">
        <f>IF(AND(#REF!="POSITIVO",#REF!="POSITIVO"),1,IF(#REF!="NEGATIVO",2,IF(#REF!="VIH + PREVIO",3,0)))</f>
        <v>#REF!</v>
      </c>
      <c r="BC2668" s="10" t="e">
        <f>IF(#REF!="SI",1,IF(#REF!="NO",2,0))</f>
        <v>#REF!</v>
      </c>
      <c r="BD2668" s="10" t="e">
        <f>IF(#REF!="SI",1,IF(#REF!="NO",2,0))</f>
        <v>#REF!</v>
      </c>
      <c r="BE2668" s="10" t="e">
        <f>IF(OR(#REF!="VIH + PREVIO",#REF!="VIH + PREVIO",#REF!="VIH + PREVIO"),1,0)</f>
        <v>#REF!</v>
      </c>
      <c r="BF2668" s="13" t="e">
        <f>IF(OR(#REF!="POSITIVO",#REF!="NEGATIVO"),1,IF(#REF!="PACIENTE NO ACEPTA",2,IF(#REF!="VIH + PREVIO",3,0)))</f>
        <v>#REF!</v>
      </c>
      <c r="BG2668" s="10" t="e">
        <f t="shared" si="1260"/>
        <v>#REF!</v>
      </c>
      <c r="BH2668" s="10" t="e">
        <f t="shared" si="1261"/>
        <v>#REF!</v>
      </c>
      <c r="BI2668" s="10" t="e">
        <f t="shared" si="1262"/>
        <v>#REF!</v>
      </c>
      <c r="BJ2668" s="10" t="e">
        <f t="shared" si="1263"/>
        <v>#REF!</v>
      </c>
      <c r="BK2668" s="10" t="e">
        <f t="shared" si="1264"/>
        <v>#REF!</v>
      </c>
      <c r="BL2668" s="10" t="e">
        <f t="shared" si="1265"/>
        <v>#REF!</v>
      </c>
      <c r="BM2668" s="10" t="e">
        <f>IF(OR(BW2668=7,AQ2668=6),0,IF(#REF!="I",1,IF(#REF!="II",2,IF(#REF!="III",3,IF(#REF!="IV",4))))&amp;AP2668&amp;AQ2668&amp;AR2668&amp;AS2668&amp;AT2668&amp;AU2668&amp;AX2668)</f>
        <v>#REF!</v>
      </c>
      <c r="BN2668" s="10" t="e">
        <f t="shared" si="1266"/>
        <v>#REF!</v>
      </c>
      <c r="BO2668" s="10" t="e">
        <f t="shared" si="1267"/>
        <v>#REF!</v>
      </c>
      <c r="BP2668" s="10" t="e">
        <f t="shared" si="1268"/>
        <v>#REF!</v>
      </c>
      <c r="BQ2668" s="10" t="e">
        <f t="shared" si="1269"/>
        <v>#REF!</v>
      </c>
      <c r="BR2668" s="10" t="e">
        <f t="shared" si="1270"/>
        <v>#REF!</v>
      </c>
      <c r="BS2668" s="10" t="e">
        <f t="shared" si="1271"/>
        <v>#REF!</v>
      </c>
      <c r="BT2668" s="10" t="e">
        <f>IF(OR(BW2668=7,AQ2668=6),0,AO2668&amp;IF(#REF!="SI",1,IF(#REF!="NO",2,IF(#REF!="VIH + PREVIO",3,0))))</f>
        <v>#REF!</v>
      </c>
      <c r="BU2668" s="10" t="e">
        <f>IF(OR(BW2668=7,AQ2668=6),0,IF(#REF!="-",1,0))</f>
        <v>#REF!</v>
      </c>
      <c r="BV2668" s="10" t="e">
        <f t="shared" si="1272"/>
        <v>#REF!</v>
      </c>
      <c r="BW26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8" s="10" t="e">
        <f t="shared" si="1277"/>
        <v>#REF!</v>
      </c>
      <c r="BY2668" s="10" t="e">
        <f t="shared" si="1273"/>
        <v>#REF!</v>
      </c>
      <c r="BZ2668" s="10" t="e">
        <f t="shared" si="1278"/>
        <v>#REF!</v>
      </c>
      <c r="CA2668" s="10"/>
    </row>
    <row r="2669" spans="1:79" ht="23.25" customHeight="1" x14ac:dyDescent="0.3">
      <c r="A2669" s="7">
        <v>2667</v>
      </c>
      <c r="B2669" s="43"/>
      <c r="C2669" s="44"/>
      <c r="D2669" s="45"/>
      <c r="E2669" s="46"/>
      <c r="F2669" s="46"/>
      <c r="G2669" s="46"/>
      <c r="H2669" s="50"/>
      <c r="I2669" s="51"/>
      <c r="J2669" s="52"/>
      <c r="K2669" s="51"/>
      <c r="L2669" s="53"/>
      <c r="M2669" s="54"/>
      <c r="N2669" s="43"/>
      <c r="O2669" s="55"/>
      <c r="P2669" s="46"/>
      <c r="Q2669" s="46"/>
      <c r="R2669" s="46"/>
      <c r="S2669" s="43"/>
      <c r="T2669" s="56"/>
      <c r="U2669" s="46"/>
      <c r="V2669" s="57"/>
      <c r="W2669" s="58"/>
      <c r="X2669" s="57"/>
      <c r="Y2669" s="46"/>
      <c r="Z2669" s="57"/>
      <c r="AA2669" s="59"/>
      <c r="AB2669" s="60"/>
      <c r="AJ2669" s="11">
        <f t="shared" si="1276"/>
        <v>13</v>
      </c>
      <c r="AK2669" s="11">
        <f t="shared" si="1279"/>
        <v>0</v>
      </c>
      <c r="AL2669" s="11">
        <f t="shared" si="1280"/>
        <v>0</v>
      </c>
      <c r="AM2669" s="11">
        <f t="shared" si="1281"/>
        <v>0</v>
      </c>
      <c r="AN2669" s="11">
        <f t="shared" si="1282"/>
        <v>0</v>
      </c>
      <c r="AO2669" s="4" t="e">
        <f>IF(#REF!="I",1,IF(#REF!="II",2,IF(#REF!="III",3,IF(#REF!="IV",4))))</f>
        <v>#REF!</v>
      </c>
      <c r="AP2669" s="11" t="e">
        <f>IF(#REF!="PULMONAR",1,IF(AND(#REF!="EXTRAPULMONAR",#REF!&lt;&gt;"MENINGEA"),2,IF(AND(#REF!="EXTRAPULMONAR",#REF!="MENINGEA"),3,)))</f>
        <v>#REF!</v>
      </c>
      <c r="AQ26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69" s="4">
        <f t="shared" si="1283"/>
        <v>0</v>
      </c>
      <c r="AS2669" s="10">
        <f t="shared" si="1284"/>
        <v>0</v>
      </c>
      <c r="AT2669" s="10">
        <f t="shared" si="1285"/>
        <v>0</v>
      </c>
      <c r="AU2669" s="10" t="str">
        <f t="shared" si="1286"/>
        <v>0</v>
      </c>
      <c r="AV2669" s="11" t="e">
        <f t="shared" si="1287"/>
        <v>#N/A</v>
      </c>
      <c r="AW2669" s="4" t="e">
        <f t="shared" si="1288"/>
        <v>#N/A</v>
      </c>
      <c r="AX2669" s="10" t="e">
        <f t="shared" si="1274"/>
        <v>#N/A</v>
      </c>
      <c r="AY2669" s="10" t="e">
        <f t="shared" si="1275"/>
        <v>#N/A</v>
      </c>
      <c r="AZ2669" s="10" t="e">
        <f t="shared" si="1259"/>
        <v>#REF!</v>
      </c>
      <c r="BA2669" s="12" t="e">
        <f>IF(BW2669=7,0,AJ2669&amp;IF(#REF!="SI",1,IF(#REF!="NO",2,IF(#REF!="VIH + PREVIO",3,0))))</f>
        <v>#REF!</v>
      </c>
      <c r="BB2669" s="13" t="e">
        <f>IF(AND(#REF!="POSITIVO",#REF!="POSITIVO"),1,IF(#REF!="NEGATIVO",2,IF(#REF!="VIH + PREVIO",3,0)))</f>
        <v>#REF!</v>
      </c>
      <c r="BC2669" s="10" t="e">
        <f>IF(#REF!="SI",1,IF(#REF!="NO",2,0))</f>
        <v>#REF!</v>
      </c>
      <c r="BD2669" s="10" t="e">
        <f>IF(#REF!="SI",1,IF(#REF!="NO",2,0))</f>
        <v>#REF!</v>
      </c>
      <c r="BE2669" s="10" t="e">
        <f>IF(OR(#REF!="VIH + PREVIO",#REF!="VIH + PREVIO",#REF!="VIH + PREVIO"),1,0)</f>
        <v>#REF!</v>
      </c>
      <c r="BF2669" s="13" t="e">
        <f>IF(OR(#REF!="POSITIVO",#REF!="NEGATIVO"),1,IF(#REF!="PACIENTE NO ACEPTA",2,IF(#REF!="VIH + PREVIO",3,0)))</f>
        <v>#REF!</v>
      </c>
      <c r="BG2669" s="10" t="e">
        <f t="shared" si="1260"/>
        <v>#REF!</v>
      </c>
      <c r="BH2669" s="10" t="e">
        <f t="shared" si="1261"/>
        <v>#REF!</v>
      </c>
      <c r="BI2669" s="10" t="e">
        <f t="shared" si="1262"/>
        <v>#REF!</v>
      </c>
      <c r="BJ2669" s="10" t="e">
        <f t="shared" si="1263"/>
        <v>#REF!</v>
      </c>
      <c r="BK2669" s="10" t="e">
        <f t="shared" si="1264"/>
        <v>#REF!</v>
      </c>
      <c r="BL2669" s="10" t="e">
        <f t="shared" si="1265"/>
        <v>#REF!</v>
      </c>
      <c r="BM2669" s="10" t="e">
        <f>IF(OR(BW2669=7,AQ2669=6),0,IF(#REF!="I",1,IF(#REF!="II",2,IF(#REF!="III",3,IF(#REF!="IV",4))))&amp;AP2669&amp;AQ2669&amp;AR2669&amp;AS2669&amp;AT2669&amp;AU2669&amp;AX2669)</f>
        <v>#REF!</v>
      </c>
      <c r="BN2669" s="10" t="e">
        <f t="shared" si="1266"/>
        <v>#REF!</v>
      </c>
      <c r="BO2669" s="10" t="e">
        <f t="shared" si="1267"/>
        <v>#REF!</v>
      </c>
      <c r="BP2669" s="10" t="e">
        <f t="shared" si="1268"/>
        <v>#REF!</v>
      </c>
      <c r="BQ2669" s="10" t="e">
        <f t="shared" si="1269"/>
        <v>#REF!</v>
      </c>
      <c r="BR2669" s="10" t="e">
        <f t="shared" si="1270"/>
        <v>#REF!</v>
      </c>
      <c r="BS2669" s="10" t="e">
        <f t="shared" si="1271"/>
        <v>#REF!</v>
      </c>
      <c r="BT2669" s="10" t="e">
        <f>IF(OR(BW2669=7,AQ2669=6),0,AO2669&amp;IF(#REF!="SI",1,IF(#REF!="NO",2,IF(#REF!="VIH + PREVIO",3,0))))</f>
        <v>#REF!</v>
      </c>
      <c r="BU2669" s="10" t="e">
        <f>IF(OR(BW2669=7,AQ2669=6),0,IF(#REF!="-",1,0))</f>
        <v>#REF!</v>
      </c>
      <c r="BV2669" s="10" t="e">
        <f t="shared" si="1272"/>
        <v>#REF!</v>
      </c>
      <c r="BW26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69" s="10" t="e">
        <f t="shared" si="1277"/>
        <v>#REF!</v>
      </c>
      <c r="BY2669" s="10" t="e">
        <f t="shared" si="1273"/>
        <v>#REF!</v>
      </c>
      <c r="BZ2669" s="10" t="e">
        <f t="shared" si="1278"/>
        <v>#REF!</v>
      </c>
      <c r="CA2669" s="10"/>
    </row>
    <row r="2670" spans="1:79" ht="23.25" customHeight="1" x14ac:dyDescent="0.3">
      <c r="A2670" s="7">
        <v>2668</v>
      </c>
      <c r="B2670" s="43"/>
      <c r="C2670" s="44"/>
      <c r="D2670" s="45"/>
      <c r="E2670" s="46"/>
      <c r="F2670" s="46"/>
      <c r="G2670" s="46"/>
      <c r="H2670" s="50"/>
      <c r="I2670" s="51"/>
      <c r="J2670" s="52"/>
      <c r="K2670" s="51"/>
      <c r="L2670" s="53"/>
      <c r="M2670" s="54"/>
      <c r="N2670" s="43"/>
      <c r="O2670" s="55"/>
      <c r="P2670" s="46"/>
      <c r="Q2670" s="46"/>
      <c r="R2670" s="46"/>
      <c r="S2670" s="43"/>
      <c r="T2670" s="56"/>
      <c r="U2670" s="46"/>
      <c r="V2670" s="57"/>
      <c r="W2670" s="58"/>
      <c r="X2670" s="57"/>
      <c r="Y2670" s="46"/>
      <c r="Z2670" s="57"/>
      <c r="AA2670" s="59"/>
      <c r="AB2670" s="60"/>
      <c r="AJ2670" s="11">
        <f t="shared" si="1276"/>
        <v>13</v>
      </c>
      <c r="AK2670" s="11">
        <f t="shared" si="1279"/>
        <v>0</v>
      </c>
      <c r="AL2670" s="11">
        <f t="shared" si="1280"/>
        <v>0</v>
      </c>
      <c r="AM2670" s="11">
        <f t="shared" si="1281"/>
        <v>0</v>
      </c>
      <c r="AN2670" s="11">
        <f t="shared" si="1282"/>
        <v>0</v>
      </c>
      <c r="AO2670" s="4" t="e">
        <f>IF(#REF!="I",1,IF(#REF!="II",2,IF(#REF!="III",3,IF(#REF!="IV",4))))</f>
        <v>#REF!</v>
      </c>
      <c r="AP2670" s="11" t="e">
        <f>IF(#REF!="PULMONAR",1,IF(AND(#REF!="EXTRAPULMONAR",#REF!&lt;&gt;"MENINGEA"),2,IF(AND(#REF!="EXTRAPULMONAR",#REF!="MENINGEA"),3,)))</f>
        <v>#REF!</v>
      </c>
      <c r="AQ26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0" s="4">
        <f t="shared" si="1283"/>
        <v>0</v>
      </c>
      <c r="AS2670" s="10">
        <f t="shared" si="1284"/>
        <v>0</v>
      </c>
      <c r="AT2670" s="10">
        <f t="shared" si="1285"/>
        <v>0</v>
      </c>
      <c r="AU2670" s="10" t="str">
        <f t="shared" si="1286"/>
        <v>0</v>
      </c>
      <c r="AV2670" s="11" t="e">
        <f t="shared" si="1287"/>
        <v>#N/A</v>
      </c>
      <c r="AW2670" s="4" t="e">
        <f t="shared" si="1288"/>
        <v>#N/A</v>
      </c>
      <c r="AX2670" s="10" t="e">
        <f t="shared" si="1274"/>
        <v>#N/A</v>
      </c>
      <c r="AY2670" s="10" t="e">
        <f t="shared" si="1275"/>
        <v>#N/A</v>
      </c>
      <c r="AZ2670" s="10" t="e">
        <f t="shared" si="1259"/>
        <v>#REF!</v>
      </c>
      <c r="BA2670" s="12" t="e">
        <f>IF(BW2670=7,0,AJ2670&amp;IF(#REF!="SI",1,IF(#REF!="NO",2,IF(#REF!="VIH + PREVIO",3,0))))</f>
        <v>#REF!</v>
      </c>
      <c r="BB2670" s="13" t="e">
        <f>IF(AND(#REF!="POSITIVO",#REF!="POSITIVO"),1,IF(#REF!="NEGATIVO",2,IF(#REF!="VIH + PREVIO",3,0)))</f>
        <v>#REF!</v>
      </c>
      <c r="BC2670" s="10" t="e">
        <f>IF(#REF!="SI",1,IF(#REF!="NO",2,0))</f>
        <v>#REF!</v>
      </c>
      <c r="BD2670" s="10" t="e">
        <f>IF(#REF!="SI",1,IF(#REF!="NO",2,0))</f>
        <v>#REF!</v>
      </c>
      <c r="BE2670" s="10" t="e">
        <f>IF(OR(#REF!="VIH + PREVIO",#REF!="VIH + PREVIO",#REF!="VIH + PREVIO"),1,0)</f>
        <v>#REF!</v>
      </c>
      <c r="BF2670" s="13" t="e">
        <f>IF(OR(#REF!="POSITIVO",#REF!="NEGATIVO"),1,IF(#REF!="PACIENTE NO ACEPTA",2,IF(#REF!="VIH + PREVIO",3,0)))</f>
        <v>#REF!</v>
      </c>
      <c r="BG2670" s="10" t="e">
        <f t="shared" si="1260"/>
        <v>#REF!</v>
      </c>
      <c r="BH2670" s="10" t="e">
        <f t="shared" si="1261"/>
        <v>#REF!</v>
      </c>
      <c r="BI2670" s="10" t="e">
        <f t="shared" si="1262"/>
        <v>#REF!</v>
      </c>
      <c r="BJ2670" s="10" t="e">
        <f t="shared" si="1263"/>
        <v>#REF!</v>
      </c>
      <c r="BK2670" s="10" t="e">
        <f t="shared" si="1264"/>
        <v>#REF!</v>
      </c>
      <c r="BL2670" s="10" t="e">
        <f t="shared" si="1265"/>
        <v>#REF!</v>
      </c>
      <c r="BM2670" s="10" t="e">
        <f>IF(OR(BW2670=7,AQ2670=6),0,IF(#REF!="I",1,IF(#REF!="II",2,IF(#REF!="III",3,IF(#REF!="IV",4))))&amp;AP2670&amp;AQ2670&amp;AR2670&amp;AS2670&amp;AT2670&amp;AU2670&amp;AX2670)</f>
        <v>#REF!</v>
      </c>
      <c r="BN2670" s="10" t="e">
        <f t="shared" si="1266"/>
        <v>#REF!</v>
      </c>
      <c r="BO2670" s="10" t="e">
        <f t="shared" si="1267"/>
        <v>#REF!</v>
      </c>
      <c r="BP2670" s="10" t="e">
        <f t="shared" si="1268"/>
        <v>#REF!</v>
      </c>
      <c r="BQ2670" s="10" t="e">
        <f t="shared" si="1269"/>
        <v>#REF!</v>
      </c>
      <c r="BR2670" s="10" t="e">
        <f t="shared" si="1270"/>
        <v>#REF!</v>
      </c>
      <c r="BS2670" s="10" t="e">
        <f t="shared" si="1271"/>
        <v>#REF!</v>
      </c>
      <c r="BT2670" s="10" t="e">
        <f>IF(OR(BW2670=7,AQ2670=6),0,AO2670&amp;IF(#REF!="SI",1,IF(#REF!="NO",2,IF(#REF!="VIH + PREVIO",3,0))))</f>
        <v>#REF!</v>
      </c>
      <c r="BU2670" s="10" t="e">
        <f>IF(OR(BW2670=7,AQ2670=6),0,IF(#REF!="-",1,0))</f>
        <v>#REF!</v>
      </c>
      <c r="BV2670" s="10" t="e">
        <f t="shared" si="1272"/>
        <v>#REF!</v>
      </c>
      <c r="BW26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0" s="10" t="e">
        <f t="shared" si="1277"/>
        <v>#REF!</v>
      </c>
      <c r="BY2670" s="10" t="e">
        <f t="shared" si="1273"/>
        <v>#REF!</v>
      </c>
      <c r="BZ2670" s="10" t="e">
        <f t="shared" si="1278"/>
        <v>#REF!</v>
      </c>
      <c r="CA2670" s="10"/>
    </row>
    <row r="2671" spans="1:79" ht="23.25" customHeight="1" x14ac:dyDescent="0.3">
      <c r="A2671" s="7">
        <v>2669</v>
      </c>
      <c r="B2671" s="43"/>
      <c r="C2671" s="44"/>
      <c r="D2671" s="45"/>
      <c r="E2671" s="46"/>
      <c r="F2671" s="46"/>
      <c r="G2671" s="46"/>
      <c r="H2671" s="50"/>
      <c r="I2671" s="51"/>
      <c r="J2671" s="52"/>
      <c r="K2671" s="51"/>
      <c r="L2671" s="53"/>
      <c r="M2671" s="54"/>
      <c r="N2671" s="43"/>
      <c r="O2671" s="55"/>
      <c r="P2671" s="46"/>
      <c r="Q2671" s="46"/>
      <c r="R2671" s="46"/>
      <c r="S2671" s="43"/>
      <c r="T2671" s="56"/>
      <c r="U2671" s="46"/>
      <c r="V2671" s="57"/>
      <c r="W2671" s="58"/>
      <c r="X2671" s="57"/>
      <c r="Y2671" s="46"/>
      <c r="Z2671" s="57"/>
      <c r="AA2671" s="59"/>
      <c r="AB2671" s="60"/>
      <c r="AJ2671" s="11">
        <f t="shared" si="1276"/>
        <v>13</v>
      </c>
      <c r="AK2671" s="11">
        <f t="shared" si="1279"/>
        <v>0</v>
      </c>
      <c r="AL2671" s="11">
        <f t="shared" si="1280"/>
        <v>0</v>
      </c>
      <c r="AM2671" s="11">
        <f t="shared" si="1281"/>
        <v>0</v>
      </c>
      <c r="AN2671" s="11">
        <f t="shared" si="1282"/>
        <v>0</v>
      </c>
      <c r="AO2671" s="4" t="e">
        <f>IF(#REF!="I",1,IF(#REF!="II",2,IF(#REF!="III",3,IF(#REF!="IV",4))))</f>
        <v>#REF!</v>
      </c>
      <c r="AP2671" s="11" t="e">
        <f>IF(#REF!="PULMONAR",1,IF(AND(#REF!="EXTRAPULMONAR",#REF!&lt;&gt;"MENINGEA"),2,IF(AND(#REF!="EXTRAPULMONAR",#REF!="MENINGEA"),3,)))</f>
        <v>#REF!</v>
      </c>
      <c r="AQ26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1" s="4">
        <f t="shared" si="1283"/>
        <v>0</v>
      </c>
      <c r="AS2671" s="10">
        <f t="shared" si="1284"/>
        <v>0</v>
      </c>
      <c r="AT2671" s="10">
        <f t="shared" si="1285"/>
        <v>0</v>
      </c>
      <c r="AU2671" s="10" t="str">
        <f t="shared" si="1286"/>
        <v>0</v>
      </c>
      <c r="AV2671" s="11" t="e">
        <f t="shared" si="1287"/>
        <v>#N/A</v>
      </c>
      <c r="AW2671" s="4" t="e">
        <f t="shared" si="1288"/>
        <v>#N/A</v>
      </c>
      <c r="AX2671" s="10" t="e">
        <f t="shared" si="1274"/>
        <v>#N/A</v>
      </c>
      <c r="AY2671" s="10" t="e">
        <f t="shared" si="1275"/>
        <v>#N/A</v>
      </c>
      <c r="AZ2671" s="10" t="e">
        <f t="shared" si="1259"/>
        <v>#REF!</v>
      </c>
      <c r="BA2671" s="12" t="e">
        <f>IF(BW2671=7,0,AJ2671&amp;IF(#REF!="SI",1,IF(#REF!="NO",2,IF(#REF!="VIH + PREVIO",3,0))))</f>
        <v>#REF!</v>
      </c>
      <c r="BB2671" s="13" t="e">
        <f>IF(AND(#REF!="POSITIVO",#REF!="POSITIVO"),1,IF(#REF!="NEGATIVO",2,IF(#REF!="VIH + PREVIO",3,0)))</f>
        <v>#REF!</v>
      </c>
      <c r="BC2671" s="10" t="e">
        <f>IF(#REF!="SI",1,IF(#REF!="NO",2,0))</f>
        <v>#REF!</v>
      </c>
      <c r="BD2671" s="10" t="e">
        <f>IF(#REF!="SI",1,IF(#REF!="NO",2,0))</f>
        <v>#REF!</v>
      </c>
      <c r="BE2671" s="10" t="e">
        <f>IF(OR(#REF!="VIH + PREVIO",#REF!="VIH + PREVIO",#REF!="VIH + PREVIO"),1,0)</f>
        <v>#REF!</v>
      </c>
      <c r="BF2671" s="13" t="e">
        <f>IF(OR(#REF!="POSITIVO",#REF!="NEGATIVO"),1,IF(#REF!="PACIENTE NO ACEPTA",2,IF(#REF!="VIH + PREVIO",3,0)))</f>
        <v>#REF!</v>
      </c>
      <c r="BG2671" s="10" t="e">
        <f t="shared" si="1260"/>
        <v>#REF!</v>
      </c>
      <c r="BH2671" s="10" t="e">
        <f t="shared" si="1261"/>
        <v>#REF!</v>
      </c>
      <c r="BI2671" s="10" t="e">
        <f t="shared" si="1262"/>
        <v>#REF!</v>
      </c>
      <c r="BJ2671" s="10" t="e">
        <f t="shared" si="1263"/>
        <v>#REF!</v>
      </c>
      <c r="BK2671" s="10" t="e">
        <f t="shared" si="1264"/>
        <v>#REF!</v>
      </c>
      <c r="BL2671" s="10" t="e">
        <f t="shared" si="1265"/>
        <v>#REF!</v>
      </c>
      <c r="BM2671" s="10" t="e">
        <f>IF(OR(BW2671=7,AQ2671=6),0,IF(#REF!="I",1,IF(#REF!="II",2,IF(#REF!="III",3,IF(#REF!="IV",4))))&amp;AP2671&amp;AQ2671&amp;AR2671&amp;AS2671&amp;AT2671&amp;AU2671&amp;AX2671)</f>
        <v>#REF!</v>
      </c>
      <c r="BN2671" s="10" t="e">
        <f t="shared" si="1266"/>
        <v>#REF!</v>
      </c>
      <c r="BO2671" s="10" t="e">
        <f t="shared" si="1267"/>
        <v>#REF!</v>
      </c>
      <c r="BP2671" s="10" t="e">
        <f t="shared" si="1268"/>
        <v>#REF!</v>
      </c>
      <c r="BQ2671" s="10" t="e">
        <f t="shared" si="1269"/>
        <v>#REF!</v>
      </c>
      <c r="BR2671" s="10" t="e">
        <f t="shared" si="1270"/>
        <v>#REF!</v>
      </c>
      <c r="BS2671" s="10" t="e">
        <f t="shared" si="1271"/>
        <v>#REF!</v>
      </c>
      <c r="BT2671" s="10" t="e">
        <f>IF(OR(BW2671=7,AQ2671=6),0,AO2671&amp;IF(#REF!="SI",1,IF(#REF!="NO",2,IF(#REF!="VIH + PREVIO",3,0))))</f>
        <v>#REF!</v>
      </c>
      <c r="BU2671" s="10" t="e">
        <f>IF(OR(BW2671=7,AQ2671=6),0,IF(#REF!="-",1,0))</f>
        <v>#REF!</v>
      </c>
      <c r="BV2671" s="10" t="e">
        <f t="shared" si="1272"/>
        <v>#REF!</v>
      </c>
      <c r="BW26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1" s="10" t="e">
        <f t="shared" si="1277"/>
        <v>#REF!</v>
      </c>
      <c r="BY2671" s="10" t="e">
        <f t="shared" si="1273"/>
        <v>#REF!</v>
      </c>
      <c r="BZ2671" s="10" t="e">
        <f t="shared" si="1278"/>
        <v>#REF!</v>
      </c>
      <c r="CA2671" s="10"/>
    </row>
    <row r="2672" spans="1:79" ht="23.25" customHeight="1" x14ac:dyDescent="0.3">
      <c r="A2672" s="7">
        <v>2670</v>
      </c>
      <c r="B2672" s="43"/>
      <c r="C2672" s="44"/>
      <c r="D2672" s="45"/>
      <c r="E2672" s="46"/>
      <c r="F2672" s="46"/>
      <c r="G2672" s="46"/>
      <c r="H2672" s="50"/>
      <c r="I2672" s="51"/>
      <c r="J2672" s="52"/>
      <c r="K2672" s="51"/>
      <c r="L2672" s="53"/>
      <c r="M2672" s="54"/>
      <c r="N2672" s="43"/>
      <c r="O2672" s="55"/>
      <c r="P2672" s="46"/>
      <c r="Q2672" s="46"/>
      <c r="R2672" s="46"/>
      <c r="S2672" s="43"/>
      <c r="T2672" s="56"/>
      <c r="U2672" s="46"/>
      <c r="V2672" s="57"/>
      <c r="W2672" s="58"/>
      <c r="X2672" s="57"/>
      <c r="Y2672" s="46"/>
      <c r="Z2672" s="57"/>
      <c r="AA2672" s="59"/>
      <c r="AB2672" s="60"/>
      <c r="AJ2672" s="11">
        <f t="shared" si="1276"/>
        <v>13</v>
      </c>
      <c r="AK2672" s="11">
        <f t="shared" si="1279"/>
        <v>0</v>
      </c>
      <c r="AL2672" s="11">
        <f t="shared" si="1280"/>
        <v>0</v>
      </c>
      <c r="AM2672" s="11">
        <f t="shared" si="1281"/>
        <v>0</v>
      </c>
      <c r="AN2672" s="11">
        <f t="shared" si="1282"/>
        <v>0</v>
      </c>
      <c r="AO2672" s="4" t="e">
        <f>IF(#REF!="I",1,IF(#REF!="II",2,IF(#REF!="III",3,IF(#REF!="IV",4))))</f>
        <v>#REF!</v>
      </c>
      <c r="AP2672" s="11" t="e">
        <f>IF(#REF!="PULMONAR",1,IF(AND(#REF!="EXTRAPULMONAR",#REF!&lt;&gt;"MENINGEA"),2,IF(AND(#REF!="EXTRAPULMONAR",#REF!="MENINGEA"),3,)))</f>
        <v>#REF!</v>
      </c>
      <c r="AQ26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2" s="4">
        <f t="shared" si="1283"/>
        <v>0</v>
      </c>
      <c r="AS2672" s="10">
        <f t="shared" si="1284"/>
        <v>0</v>
      </c>
      <c r="AT2672" s="10">
        <f t="shared" si="1285"/>
        <v>0</v>
      </c>
      <c r="AU2672" s="10" t="str">
        <f t="shared" si="1286"/>
        <v>0</v>
      </c>
      <c r="AV2672" s="11" t="e">
        <f t="shared" si="1287"/>
        <v>#N/A</v>
      </c>
      <c r="AW2672" s="4" t="e">
        <f t="shared" si="1288"/>
        <v>#N/A</v>
      </c>
      <c r="AX2672" s="10" t="e">
        <f t="shared" si="1274"/>
        <v>#N/A</v>
      </c>
      <c r="AY2672" s="10" t="e">
        <f t="shared" si="1275"/>
        <v>#N/A</v>
      </c>
      <c r="AZ2672" s="10" t="e">
        <f t="shared" si="1259"/>
        <v>#REF!</v>
      </c>
      <c r="BA2672" s="12" t="e">
        <f>IF(BW2672=7,0,AJ2672&amp;IF(#REF!="SI",1,IF(#REF!="NO",2,IF(#REF!="VIH + PREVIO",3,0))))</f>
        <v>#REF!</v>
      </c>
      <c r="BB2672" s="13" t="e">
        <f>IF(AND(#REF!="POSITIVO",#REF!="POSITIVO"),1,IF(#REF!="NEGATIVO",2,IF(#REF!="VIH + PREVIO",3,0)))</f>
        <v>#REF!</v>
      </c>
      <c r="BC2672" s="10" t="e">
        <f>IF(#REF!="SI",1,IF(#REF!="NO",2,0))</f>
        <v>#REF!</v>
      </c>
      <c r="BD2672" s="10" t="e">
        <f>IF(#REF!="SI",1,IF(#REF!="NO",2,0))</f>
        <v>#REF!</v>
      </c>
      <c r="BE2672" s="10" t="e">
        <f>IF(OR(#REF!="VIH + PREVIO",#REF!="VIH + PREVIO",#REF!="VIH + PREVIO"),1,0)</f>
        <v>#REF!</v>
      </c>
      <c r="BF2672" s="13" t="e">
        <f>IF(OR(#REF!="POSITIVO",#REF!="NEGATIVO"),1,IF(#REF!="PACIENTE NO ACEPTA",2,IF(#REF!="VIH + PREVIO",3,0)))</f>
        <v>#REF!</v>
      </c>
      <c r="BG2672" s="10" t="e">
        <f t="shared" si="1260"/>
        <v>#REF!</v>
      </c>
      <c r="BH2672" s="10" t="e">
        <f t="shared" si="1261"/>
        <v>#REF!</v>
      </c>
      <c r="BI2672" s="10" t="e">
        <f t="shared" si="1262"/>
        <v>#REF!</v>
      </c>
      <c r="BJ2672" s="10" t="e">
        <f t="shared" si="1263"/>
        <v>#REF!</v>
      </c>
      <c r="BK2672" s="10" t="e">
        <f t="shared" si="1264"/>
        <v>#REF!</v>
      </c>
      <c r="BL2672" s="10" t="e">
        <f t="shared" si="1265"/>
        <v>#REF!</v>
      </c>
      <c r="BM2672" s="10" t="e">
        <f>IF(OR(BW2672=7,AQ2672=6),0,IF(#REF!="I",1,IF(#REF!="II",2,IF(#REF!="III",3,IF(#REF!="IV",4))))&amp;AP2672&amp;AQ2672&amp;AR2672&amp;AS2672&amp;AT2672&amp;AU2672&amp;AX2672)</f>
        <v>#REF!</v>
      </c>
      <c r="BN2672" s="10" t="e">
        <f t="shared" si="1266"/>
        <v>#REF!</v>
      </c>
      <c r="BO2672" s="10" t="e">
        <f t="shared" si="1267"/>
        <v>#REF!</v>
      </c>
      <c r="BP2672" s="10" t="e">
        <f t="shared" si="1268"/>
        <v>#REF!</v>
      </c>
      <c r="BQ2672" s="10" t="e">
        <f t="shared" si="1269"/>
        <v>#REF!</v>
      </c>
      <c r="BR2672" s="10" t="e">
        <f t="shared" si="1270"/>
        <v>#REF!</v>
      </c>
      <c r="BS2672" s="10" t="e">
        <f t="shared" si="1271"/>
        <v>#REF!</v>
      </c>
      <c r="BT2672" s="10" t="e">
        <f>IF(OR(BW2672=7,AQ2672=6),0,AO2672&amp;IF(#REF!="SI",1,IF(#REF!="NO",2,IF(#REF!="VIH + PREVIO",3,0))))</f>
        <v>#REF!</v>
      </c>
      <c r="BU2672" s="10" t="e">
        <f>IF(OR(BW2672=7,AQ2672=6),0,IF(#REF!="-",1,0))</f>
        <v>#REF!</v>
      </c>
      <c r="BV2672" s="10" t="e">
        <f t="shared" si="1272"/>
        <v>#REF!</v>
      </c>
      <c r="BW26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2" s="10" t="e">
        <f t="shared" si="1277"/>
        <v>#REF!</v>
      </c>
      <c r="BY2672" s="10" t="e">
        <f t="shared" si="1273"/>
        <v>#REF!</v>
      </c>
      <c r="BZ2672" s="10" t="e">
        <f t="shared" si="1278"/>
        <v>#REF!</v>
      </c>
      <c r="CA2672" s="10"/>
    </row>
    <row r="2673" spans="1:79" ht="23.25" customHeight="1" x14ac:dyDescent="0.3">
      <c r="A2673" s="7">
        <v>2671</v>
      </c>
      <c r="B2673" s="43"/>
      <c r="C2673" s="44"/>
      <c r="D2673" s="45"/>
      <c r="E2673" s="46"/>
      <c r="F2673" s="46"/>
      <c r="G2673" s="46"/>
      <c r="H2673" s="50"/>
      <c r="I2673" s="51"/>
      <c r="J2673" s="52"/>
      <c r="K2673" s="51"/>
      <c r="L2673" s="53"/>
      <c r="M2673" s="54"/>
      <c r="N2673" s="43"/>
      <c r="O2673" s="55"/>
      <c r="P2673" s="46"/>
      <c r="Q2673" s="46"/>
      <c r="R2673" s="46"/>
      <c r="S2673" s="43"/>
      <c r="T2673" s="56"/>
      <c r="U2673" s="46"/>
      <c r="V2673" s="57"/>
      <c r="W2673" s="58"/>
      <c r="X2673" s="57"/>
      <c r="Y2673" s="46"/>
      <c r="Z2673" s="57"/>
      <c r="AA2673" s="59"/>
      <c r="AB2673" s="60"/>
      <c r="AJ2673" s="11">
        <f t="shared" si="1276"/>
        <v>13</v>
      </c>
      <c r="AK2673" s="11">
        <f t="shared" si="1279"/>
        <v>0</v>
      </c>
      <c r="AL2673" s="11">
        <f t="shared" si="1280"/>
        <v>0</v>
      </c>
      <c r="AM2673" s="11">
        <f t="shared" si="1281"/>
        <v>0</v>
      </c>
      <c r="AN2673" s="11">
        <f t="shared" si="1282"/>
        <v>0</v>
      </c>
      <c r="AO2673" s="4" t="e">
        <f>IF(#REF!="I",1,IF(#REF!="II",2,IF(#REF!="III",3,IF(#REF!="IV",4))))</f>
        <v>#REF!</v>
      </c>
      <c r="AP2673" s="11" t="e">
        <f>IF(#REF!="PULMONAR",1,IF(AND(#REF!="EXTRAPULMONAR",#REF!&lt;&gt;"MENINGEA"),2,IF(AND(#REF!="EXTRAPULMONAR",#REF!="MENINGEA"),3,)))</f>
        <v>#REF!</v>
      </c>
      <c r="AQ26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3" s="4">
        <f t="shared" si="1283"/>
        <v>0</v>
      </c>
      <c r="AS2673" s="10">
        <f t="shared" si="1284"/>
        <v>0</v>
      </c>
      <c r="AT2673" s="10">
        <f t="shared" si="1285"/>
        <v>0</v>
      </c>
      <c r="AU2673" s="10" t="str">
        <f t="shared" si="1286"/>
        <v>0</v>
      </c>
      <c r="AV2673" s="11" t="e">
        <f t="shared" si="1287"/>
        <v>#N/A</v>
      </c>
      <c r="AW2673" s="4" t="e">
        <f t="shared" si="1288"/>
        <v>#N/A</v>
      </c>
      <c r="AX2673" s="10" t="e">
        <f t="shared" si="1274"/>
        <v>#N/A</v>
      </c>
      <c r="AY2673" s="10" t="e">
        <f t="shared" si="1275"/>
        <v>#N/A</v>
      </c>
      <c r="AZ2673" s="10" t="e">
        <f t="shared" si="1259"/>
        <v>#REF!</v>
      </c>
      <c r="BA2673" s="12" t="e">
        <f>IF(BW2673=7,0,AJ2673&amp;IF(#REF!="SI",1,IF(#REF!="NO",2,IF(#REF!="VIH + PREVIO",3,0))))</f>
        <v>#REF!</v>
      </c>
      <c r="BB2673" s="13" t="e">
        <f>IF(AND(#REF!="POSITIVO",#REF!="POSITIVO"),1,IF(#REF!="NEGATIVO",2,IF(#REF!="VIH + PREVIO",3,0)))</f>
        <v>#REF!</v>
      </c>
      <c r="BC2673" s="10" t="e">
        <f>IF(#REF!="SI",1,IF(#REF!="NO",2,0))</f>
        <v>#REF!</v>
      </c>
      <c r="BD2673" s="10" t="e">
        <f>IF(#REF!="SI",1,IF(#REF!="NO",2,0))</f>
        <v>#REF!</v>
      </c>
      <c r="BE2673" s="10" t="e">
        <f>IF(OR(#REF!="VIH + PREVIO",#REF!="VIH + PREVIO",#REF!="VIH + PREVIO"),1,0)</f>
        <v>#REF!</v>
      </c>
      <c r="BF2673" s="13" t="e">
        <f>IF(OR(#REF!="POSITIVO",#REF!="NEGATIVO"),1,IF(#REF!="PACIENTE NO ACEPTA",2,IF(#REF!="VIH + PREVIO",3,0)))</f>
        <v>#REF!</v>
      </c>
      <c r="BG2673" s="10" t="e">
        <f t="shared" si="1260"/>
        <v>#REF!</v>
      </c>
      <c r="BH2673" s="10" t="e">
        <f t="shared" si="1261"/>
        <v>#REF!</v>
      </c>
      <c r="BI2673" s="10" t="e">
        <f t="shared" si="1262"/>
        <v>#REF!</v>
      </c>
      <c r="BJ2673" s="10" t="e">
        <f t="shared" si="1263"/>
        <v>#REF!</v>
      </c>
      <c r="BK2673" s="10" t="e">
        <f t="shared" si="1264"/>
        <v>#REF!</v>
      </c>
      <c r="BL2673" s="10" t="e">
        <f t="shared" si="1265"/>
        <v>#REF!</v>
      </c>
      <c r="BM2673" s="10" t="e">
        <f>IF(OR(BW2673=7,AQ2673=6),0,IF(#REF!="I",1,IF(#REF!="II",2,IF(#REF!="III",3,IF(#REF!="IV",4))))&amp;AP2673&amp;AQ2673&amp;AR2673&amp;AS2673&amp;AT2673&amp;AU2673&amp;AX2673)</f>
        <v>#REF!</v>
      </c>
      <c r="BN2673" s="10" t="e">
        <f t="shared" si="1266"/>
        <v>#REF!</v>
      </c>
      <c r="BO2673" s="10" t="e">
        <f t="shared" si="1267"/>
        <v>#REF!</v>
      </c>
      <c r="BP2673" s="10" t="e">
        <f t="shared" si="1268"/>
        <v>#REF!</v>
      </c>
      <c r="BQ2673" s="10" t="e">
        <f t="shared" si="1269"/>
        <v>#REF!</v>
      </c>
      <c r="BR2673" s="10" t="e">
        <f t="shared" si="1270"/>
        <v>#REF!</v>
      </c>
      <c r="BS2673" s="10" t="e">
        <f t="shared" si="1271"/>
        <v>#REF!</v>
      </c>
      <c r="BT2673" s="10" t="e">
        <f>IF(OR(BW2673=7,AQ2673=6),0,AO2673&amp;IF(#REF!="SI",1,IF(#REF!="NO",2,IF(#REF!="VIH + PREVIO",3,0))))</f>
        <v>#REF!</v>
      </c>
      <c r="BU2673" s="10" t="e">
        <f>IF(OR(BW2673=7,AQ2673=6),0,IF(#REF!="-",1,0))</f>
        <v>#REF!</v>
      </c>
      <c r="BV2673" s="10" t="e">
        <f t="shared" si="1272"/>
        <v>#REF!</v>
      </c>
      <c r="BW26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3" s="10" t="e">
        <f t="shared" si="1277"/>
        <v>#REF!</v>
      </c>
      <c r="BY2673" s="10" t="e">
        <f t="shared" si="1273"/>
        <v>#REF!</v>
      </c>
      <c r="BZ2673" s="10" t="e">
        <f t="shared" si="1278"/>
        <v>#REF!</v>
      </c>
      <c r="CA2673" s="10"/>
    </row>
    <row r="2674" spans="1:79" ht="23.25" customHeight="1" x14ac:dyDescent="0.3">
      <c r="A2674" s="7">
        <v>2672</v>
      </c>
      <c r="B2674" s="43"/>
      <c r="C2674" s="44"/>
      <c r="D2674" s="45"/>
      <c r="E2674" s="46"/>
      <c r="F2674" s="46"/>
      <c r="G2674" s="46"/>
      <c r="H2674" s="50"/>
      <c r="I2674" s="51"/>
      <c r="J2674" s="52"/>
      <c r="K2674" s="51"/>
      <c r="L2674" s="53"/>
      <c r="M2674" s="54"/>
      <c r="N2674" s="43"/>
      <c r="O2674" s="55"/>
      <c r="P2674" s="46"/>
      <c r="Q2674" s="46"/>
      <c r="R2674" s="46"/>
      <c r="S2674" s="43"/>
      <c r="T2674" s="56"/>
      <c r="U2674" s="46"/>
      <c r="V2674" s="57"/>
      <c r="W2674" s="58"/>
      <c r="X2674" s="57"/>
      <c r="Y2674" s="46"/>
      <c r="Z2674" s="57"/>
      <c r="AA2674" s="59"/>
      <c r="AB2674" s="60"/>
      <c r="AJ2674" s="11">
        <f t="shared" si="1276"/>
        <v>13</v>
      </c>
      <c r="AK2674" s="11">
        <f t="shared" si="1279"/>
        <v>0</v>
      </c>
      <c r="AL2674" s="11">
        <f t="shared" si="1280"/>
        <v>0</v>
      </c>
      <c r="AM2674" s="11">
        <f t="shared" si="1281"/>
        <v>0</v>
      </c>
      <c r="AN2674" s="11">
        <f t="shared" si="1282"/>
        <v>0</v>
      </c>
      <c r="AO2674" s="4" t="e">
        <f>IF(#REF!="I",1,IF(#REF!="II",2,IF(#REF!="III",3,IF(#REF!="IV",4))))</f>
        <v>#REF!</v>
      </c>
      <c r="AP2674" s="11" t="e">
        <f>IF(#REF!="PULMONAR",1,IF(AND(#REF!="EXTRAPULMONAR",#REF!&lt;&gt;"MENINGEA"),2,IF(AND(#REF!="EXTRAPULMONAR",#REF!="MENINGEA"),3,)))</f>
        <v>#REF!</v>
      </c>
      <c r="AQ26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4" s="4">
        <f t="shared" si="1283"/>
        <v>0</v>
      </c>
      <c r="AS2674" s="10">
        <f t="shared" si="1284"/>
        <v>0</v>
      </c>
      <c r="AT2674" s="10">
        <f t="shared" si="1285"/>
        <v>0</v>
      </c>
      <c r="AU2674" s="10" t="str">
        <f t="shared" si="1286"/>
        <v>0</v>
      </c>
      <c r="AV2674" s="11" t="e">
        <f t="shared" si="1287"/>
        <v>#N/A</v>
      </c>
      <c r="AW2674" s="4" t="e">
        <f t="shared" si="1288"/>
        <v>#N/A</v>
      </c>
      <c r="AX2674" s="10" t="e">
        <f t="shared" si="1274"/>
        <v>#N/A</v>
      </c>
      <c r="AY2674" s="10" t="e">
        <f t="shared" si="1275"/>
        <v>#N/A</v>
      </c>
      <c r="AZ2674" s="10" t="e">
        <f t="shared" si="1259"/>
        <v>#REF!</v>
      </c>
      <c r="BA2674" s="12" t="e">
        <f>IF(BW2674=7,0,AJ2674&amp;IF(#REF!="SI",1,IF(#REF!="NO",2,IF(#REF!="VIH + PREVIO",3,0))))</f>
        <v>#REF!</v>
      </c>
      <c r="BB2674" s="13" t="e">
        <f>IF(AND(#REF!="POSITIVO",#REF!="POSITIVO"),1,IF(#REF!="NEGATIVO",2,IF(#REF!="VIH + PREVIO",3,0)))</f>
        <v>#REF!</v>
      </c>
      <c r="BC2674" s="10" t="e">
        <f>IF(#REF!="SI",1,IF(#REF!="NO",2,0))</f>
        <v>#REF!</v>
      </c>
      <c r="BD2674" s="10" t="e">
        <f>IF(#REF!="SI",1,IF(#REF!="NO",2,0))</f>
        <v>#REF!</v>
      </c>
      <c r="BE2674" s="10" t="e">
        <f>IF(OR(#REF!="VIH + PREVIO",#REF!="VIH + PREVIO",#REF!="VIH + PREVIO"),1,0)</f>
        <v>#REF!</v>
      </c>
      <c r="BF2674" s="13" t="e">
        <f>IF(OR(#REF!="POSITIVO",#REF!="NEGATIVO"),1,IF(#REF!="PACIENTE NO ACEPTA",2,IF(#REF!="VIH + PREVIO",3,0)))</f>
        <v>#REF!</v>
      </c>
      <c r="BG2674" s="10" t="e">
        <f t="shared" si="1260"/>
        <v>#REF!</v>
      </c>
      <c r="BH2674" s="10" t="e">
        <f t="shared" si="1261"/>
        <v>#REF!</v>
      </c>
      <c r="BI2674" s="10" t="e">
        <f t="shared" si="1262"/>
        <v>#REF!</v>
      </c>
      <c r="BJ2674" s="10" t="e">
        <f t="shared" si="1263"/>
        <v>#REF!</v>
      </c>
      <c r="BK2674" s="10" t="e">
        <f t="shared" si="1264"/>
        <v>#REF!</v>
      </c>
      <c r="BL2674" s="10" t="e">
        <f t="shared" si="1265"/>
        <v>#REF!</v>
      </c>
      <c r="BM2674" s="10" t="e">
        <f>IF(OR(BW2674=7,AQ2674=6),0,IF(#REF!="I",1,IF(#REF!="II",2,IF(#REF!="III",3,IF(#REF!="IV",4))))&amp;AP2674&amp;AQ2674&amp;AR2674&amp;AS2674&amp;AT2674&amp;AU2674&amp;AX2674)</f>
        <v>#REF!</v>
      </c>
      <c r="BN2674" s="10" t="e">
        <f t="shared" si="1266"/>
        <v>#REF!</v>
      </c>
      <c r="BO2674" s="10" t="e">
        <f t="shared" si="1267"/>
        <v>#REF!</v>
      </c>
      <c r="BP2674" s="10" t="e">
        <f t="shared" si="1268"/>
        <v>#REF!</v>
      </c>
      <c r="BQ2674" s="10" t="e">
        <f t="shared" si="1269"/>
        <v>#REF!</v>
      </c>
      <c r="BR2674" s="10" t="e">
        <f t="shared" si="1270"/>
        <v>#REF!</v>
      </c>
      <c r="BS2674" s="10" t="e">
        <f t="shared" si="1271"/>
        <v>#REF!</v>
      </c>
      <c r="BT2674" s="10" t="e">
        <f>IF(OR(BW2674=7,AQ2674=6),0,AO2674&amp;IF(#REF!="SI",1,IF(#REF!="NO",2,IF(#REF!="VIH + PREVIO",3,0))))</f>
        <v>#REF!</v>
      </c>
      <c r="BU2674" s="10" t="e">
        <f>IF(OR(BW2674=7,AQ2674=6),0,IF(#REF!="-",1,0))</f>
        <v>#REF!</v>
      </c>
      <c r="BV2674" s="10" t="e">
        <f t="shared" si="1272"/>
        <v>#REF!</v>
      </c>
      <c r="BW26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4" s="10" t="e">
        <f t="shared" si="1277"/>
        <v>#REF!</v>
      </c>
      <c r="BY2674" s="10" t="e">
        <f t="shared" si="1273"/>
        <v>#REF!</v>
      </c>
      <c r="BZ2674" s="10" t="e">
        <f t="shared" si="1278"/>
        <v>#REF!</v>
      </c>
      <c r="CA2674" s="10"/>
    </row>
    <row r="2675" spans="1:79" ht="23.25" customHeight="1" x14ac:dyDescent="0.3">
      <c r="A2675" s="7">
        <v>2673</v>
      </c>
      <c r="B2675" s="43"/>
      <c r="C2675" s="44"/>
      <c r="D2675" s="45"/>
      <c r="E2675" s="46"/>
      <c r="F2675" s="46"/>
      <c r="G2675" s="46"/>
      <c r="H2675" s="50"/>
      <c r="I2675" s="51"/>
      <c r="J2675" s="52"/>
      <c r="K2675" s="51"/>
      <c r="L2675" s="53"/>
      <c r="M2675" s="54"/>
      <c r="N2675" s="43"/>
      <c r="O2675" s="55"/>
      <c r="P2675" s="46"/>
      <c r="Q2675" s="46"/>
      <c r="R2675" s="46"/>
      <c r="S2675" s="43"/>
      <c r="T2675" s="56"/>
      <c r="U2675" s="46"/>
      <c r="V2675" s="57"/>
      <c r="W2675" s="58"/>
      <c r="X2675" s="57"/>
      <c r="Y2675" s="46"/>
      <c r="Z2675" s="57"/>
      <c r="AA2675" s="59"/>
      <c r="AB2675" s="60"/>
      <c r="AJ2675" s="11">
        <f t="shared" si="1276"/>
        <v>13</v>
      </c>
      <c r="AK2675" s="11">
        <f t="shared" si="1279"/>
        <v>0</v>
      </c>
      <c r="AL2675" s="11">
        <f t="shared" si="1280"/>
        <v>0</v>
      </c>
      <c r="AM2675" s="11">
        <f t="shared" si="1281"/>
        <v>0</v>
      </c>
      <c r="AN2675" s="11">
        <f t="shared" si="1282"/>
        <v>0</v>
      </c>
      <c r="AO2675" s="4" t="e">
        <f>IF(#REF!="I",1,IF(#REF!="II",2,IF(#REF!="III",3,IF(#REF!="IV",4))))</f>
        <v>#REF!</v>
      </c>
      <c r="AP2675" s="11" t="e">
        <f>IF(#REF!="PULMONAR",1,IF(AND(#REF!="EXTRAPULMONAR",#REF!&lt;&gt;"MENINGEA"),2,IF(AND(#REF!="EXTRAPULMONAR",#REF!="MENINGEA"),3,)))</f>
        <v>#REF!</v>
      </c>
      <c r="AQ26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5" s="4">
        <f t="shared" si="1283"/>
        <v>0</v>
      </c>
      <c r="AS2675" s="10">
        <f t="shared" si="1284"/>
        <v>0</v>
      </c>
      <c r="AT2675" s="10">
        <f t="shared" si="1285"/>
        <v>0</v>
      </c>
      <c r="AU2675" s="10" t="str">
        <f t="shared" si="1286"/>
        <v>0</v>
      </c>
      <c r="AV2675" s="11" t="e">
        <f t="shared" si="1287"/>
        <v>#N/A</v>
      </c>
      <c r="AW2675" s="4" t="e">
        <f t="shared" si="1288"/>
        <v>#N/A</v>
      </c>
      <c r="AX2675" s="10" t="e">
        <f t="shared" si="1274"/>
        <v>#N/A</v>
      </c>
      <c r="AY2675" s="10" t="e">
        <f t="shared" si="1275"/>
        <v>#N/A</v>
      </c>
      <c r="AZ2675" s="10" t="e">
        <f t="shared" si="1259"/>
        <v>#REF!</v>
      </c>
      <c r="BA2675" s="12" t="e">
        <f>IF(BW2675=7,0,AJ2675&amp;IF(#REF!="SI",1,IF(#REF!="NO",2,IF(#REF!="VIH + PREVIO",3,0))))</f>
        <v>#REF!</v>
      </c>
      <c r="BB2675" s="13" t="e">
        <f>IF(AND(#REF!="POSITIVO",#REF!="POSITIVO"),1,IF(#REF!="NEGATIVO",2,IF(#REF!="VIH + PREVIO",3,0)))</f>
        <v>#REF!</v>
      </c>
      <c r="BC2675" s="10" t="e">
        <f>IF(#REF!="SI",1,IF(#REF!="NO",2,0))</f>
        <v>#REF!</v>
      </c>
      <c r="BD2675" s="10" t="e">
        <f>IF(#REF!="SI",1,IF(#REF!="NO",2,0))</f>
        <v>#REF!</v>
      </c>
      <c r="BE2675" s="10" t="e">
        <f>IF(OR(#REF!="VIH + PREVIO",#REF!="VIH + PREVIO",#REF!="VIH + PREVIO"),1,0)</f>
        <v>#REF!</v>
      </c>
      <c r="BF2675" s="13" t="e">
        <f>IF(OR(#REF!="POSITIVO",#REF!="NEGATIVO"),1,IF(#REF!="PACIENTE NO ACEPTA",2,IF(#REF!="VIH + PREVIO",3,0)))</f>
        <v>#REF!</v>
      </c>
      <c r="BG2675" s="10" t="e">
        <f t="shared" si="1260"/>
        <v>#REF!</v>
      </c>
      <c r="BH2675" s="10" t="e">
        <f t="shared" si="1261"/>
        <v>#REF!</v>
      </c>
      <c r="BI2675" s="10" t="e">
        <f t="shared" si="1262"/>
        <v>#REF!</v>
      </c>
      <c r="BJ2675" s="10" t="e">
        <f t="shared" si="1263"/>
        <v>#REF!</v>
      </c>
      <c r="BK2675" s="10" t="e">
        <f t="shared" si="1264"/>
        <v>#REF!</v>
      </c>
      <c r="BL2675" s="10" t="e">
        <f t="shared" si="1265"/>
        <v>#REF!</v>
      </c>
      <c r="BM2675" s="10" t="e">
        <f>IF(OR(BW2675=7,AQ2675=6),0,IF(#REF!="I",1,IF(#REF!="II",2,IF(#REF!="III",3,IF(#REF!="IV",4))))&amp;AP2675&amp;AQ2675&amp;AR2675&amp;AS2675&amp;AT2675&amp;AU2675&amp;AX2675)</f>
        <v>#REF!</v>
      </c>
      <c r="BN2675" s="10" t="e">
        <f t="shared" si="1266"/>
        <v>#REF!</v>
      </c>
      <c r="BO2675" s="10" t="e">
        <f t="shared" si="1267"/>
        <v>#REF!</v>
      </c>
      <c r="BP2675" s="10" t="e">
        <f t="shared" si="1268"/>
        <v>#REF!</v>
      </c>
      <c r="BQ2675" s="10" t="e">
        <f t="shared" si="1269"/>
        <v>#REF!</v>
      </c>
      <c r="BR2675" s="10" t="e">
        <f t="shared" si="1270"/>
        <v>#REF!</v>
      </c>
      <c r="BS2675" s="10" t="e">
        <f t="shared" si="1271"/>
        <v>#REF!</v>
      </c>
      <c r="BT2675" s="10" t="e">
        <f>IF(OR(BW2675=7,AQ2675=6),0,AO2675&amp;IF(#REF!="SI",1,IF(#REF!="NO",2,IF(#REF!="VIH + PREVIO",3,0))))</f>
        <v>#REF!</v>
      </c>
      <c r="BU2675" s="10" t="e">
        <f>IF(OR(BW2675=7,AQ2675=6),0,IF(#REF!="-",1,0))</f>
        <v>#REF!</v>
      </c>
      <c r="BV2675" s="10" t="e">
        <f t="shared" si="1272"/>
        <v>#REF!</v>
      </c>
      <c r="BW26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5" s="10" t="e">
        <f t="shared" si="1277"/>
        <v>#REF!</v>
      </c>
      <c r="BY2675" s="10" t="e">
        <f t="shared" si="1273"/>
        <v>#REF!</v>
      </c>
      <c r="BZ2675" s="10" t="e">
        <f t="shared" si="1278"/>
        <v>#REF!</v>
      </c>
      <c r="CA2675" s="10"/>
    </row>
    <row r="2676" spans="1:79" ht="23.25" customHeight="1" x14ac:dyDescent="0.3">
      <c r="A2676" s="7">
        <v>2674</v>
      </c>
      <c r="B2676" s="43"/>
      <c r="C2676" s="44"/>
      <c r="D2676" s="45"/>
      <c r="E2676" s="46"/>
      <c r="F2676" s="46"/>
      <c r="G2676" s="46"/>
      <c r="H2676" s="50"/>
      <c r="I2676" s="51"/>
      <c r="J2676" s="52"/>
      <c r="K2676" s="51"/>
      <c r="L2676" s="53"/>
      <c r="M2676" s="54"/>
      <c r="N2676" s="43"/>
      <c r="O2676" s="55"/>
      <c r="P2676" s="46"/>
      <c r="Q2676" s="46"/>
      <c r="R2676" s="46"/>
      <c r="S2676" s="43"/>
      <c r="T2676" s="56"/>
      <c r="U2676" s="46"/>
      <c r="V2676" s="57"/>
      <c r="W2676" s="58"/>
      <c r="X2676" s="57"/>
      <c r="Y2676" s="46"/>
      <c r="Z2676" s="57"/>
      <c r="AA2676" s="59"/>
      <c r="AB2676" s="60"/>
      <c r="AJ2676" s="11">
        <f t="shared" si="1276"/>
        <v>13</v>
      </c>
      <c r="AK2676" s="11">
        <f t="shared" si="1279"/>
        <v>0</v>
      </c>
      <c r="AL2676" s="11">
        <f t="shared" si="1280"/>
        <v>0</v>
      </c>
      <c r="AM2676" s="11">
        <f t="shared" si="1281"/>
        <v>0</v>
      </c>
      <c r="AN2676" s="11">
        <f t="shared" si="1282"/>
        <v>0</v>
      </c>
      <c r="AO2676" s="4" t="e">
        <f>IF(#REF!="I",1,IF(#REF!="II",2,IF(#REF!="III",3,IF(#REF!="IV",4))))</f>
        <v>#REF!</v>
      </c>
      <c r="AP2676" s="11" t="e">
        <f>IF(#REF!="PULMONAR",1,IF(AND(#REF!="EXTRAPULMONAR",#REF!&lt;&gt;"MENINGEA"),2,IF(AND(#REF!="EXTRAPULMONAR",#REF!="MENINGEA"),3,)))</f>
        <v>#REF!</v>
      </c>
      <c r="AQ26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6" s="4">
        <f t="shared" si="1283"/>
        <v>0</v>
      </c>
      <c r="AS2676" s="10">
        <f t="shared" si="1284"/>
        <v>0</v>
      </c>
      <c r="AT2676" s="10">
        <f t="shared" si="1285"/>
        <v>0</v>
      </c>
      <c r="AU2676" s="10" t="str">
        <f t="shared" si="1286"/>
        <v>0</v>
      </c>
      <c r="AV2676" s="11" t="e">
        <f t="shared" si="1287"/>
        <v>#N/A</v>
      </c>
      <c r="AW2676" s="4" t="e">
        <f t="shared" si="1288"/>
        <v>#N/A</v>
      </c>
      <c r="AX2676" s="10" t="e">
        <f t="shared" si="1274"/>
        <v>#N/A</v>
      </c>
      <c r="AY2676" s="10" t="e">
        <f t="shared" si="1275"/>
        <v>#N/A</v>
      </c>
      <c r="AZ2676" s="10" t="e">
        <f t="shared" si="1259"/>
        <v>#REF!</v>
      </c>
      <c r="BA2676" s="12" t="e">
        <f>IF(BW2676=7,0,AJ2676&amp;IF(#REF!="SI",1,IF(#REF!="NO",2,IF(#REF!="VIH + PREVIO",3,0))))</f>
        <v>#REF!</v>
      </c>
      <c r="BB2676" s="13" t="e">
        <f>IF(AND(#REF!="POSITIVO",#REF!="POSITIVO"),1,IF(#REF!="NEGATIVO",2,IF(#REF!="VIH + PREVIO",3,0)))</f>
        <v>#REF!</v>
      </c>
      <c r="BC2676" s="10" t="e">
        <f>IF(#REF!="SI",1,IF(#REF!="NO",2,0))</f>
        <v>#REF!</v>
      </c>
      <c r="BD2676" s="10" t="e">
        <f>IF(#REF!="SI",1,IF(#REF!="NO",2,0))</f>
        <v>#REF!</v>
      </c>
      <c r="BE2676" s="10" t="e">
        <f>IF(OR(#REF!="VIH + PREVIO",#REF!="VIH + PREVIO",#REF!="VIH + PREVIO"),1,0)</f>
        <v>#REF!</v>
      </c>
      <c r="BF2676" s="13" t="e">
        <f>IF(OR(#REF!="POSITIVO",#REF!="NEGATIVO"),1,IF(#REF!="PACIENTE NO ACEPTA",2,IF(#REF!="VIH + PREVIO",3,0)))</f>
        <v>#REF!</v>
      </c>
      <c r="BG2676" s="10" t="e">
        <f t="shared" si="1260"/>
        <v>#REF!</v>
      </c>
      <c r="BH2676" s="10" t="e">
        <f t="shared" si="1261"/>
        <v>#REF!</v>
      </c>
      <c r="BI2676" s="10" t="e">
        <f t="shared" si="1262"/>
        <v>#REF!</v>
      </c>
      <c r="BJ2676" s="10" t="e">
        <f t="shared" si="1263"/>
        <v>#REF!</v>
      </c>
      <c r="BK2676" s="10" t="e">
        <f t="shared" si="1264"/>
        <v>#REF!</v>
      </c>
      <c r="BL2676" s="10" t="e">
        <f t="shared" si="1265"/>
        <v>#REF!</v>
      </c>
      <c r="BM2676" s="10" t="e">
        <f>IF(OR(BW2676=7,AQ2676=6),0,IF(#REF!="I",1,IF(#REF!="II",2,IF(#REF!="III",3,IF(#REF!="IV",4))))&amp;AP2676&amp;AQ2676&amp;AR2676&amp;AS2676&amp;AT2676&amp;AU2676&amp;AX2676)</f>
        <v>#REF!</v>
      </c>
      <c r="BN2676" s="10" t="e">
        <f t="shared" si="1266"/>
        <v>#REF!</v>
      </c>
      <c r="BO2676" s="10" t="e">
        <f t="shared" si="1267"/>
        <v>#REF!</v>
      </c>
      <c r="BP2676" s="10" t="e">
        <f t="shared" si="1268"/>
        <v>#REF!</v>
      </c>
      <c r="BQ2676" s="10" t="e">
        <f t="shared" si="1269"/>
        <v>#REF!</v>
      </c>
      <c r="BR2676" s="10" t="e">
        <f t="shared" si="1270"/>
        <v>#REF!</v>
      </c>
      <c r="BS2676" s="10" t="e">
        <f t="shared" si="1271"/>
        <v>#REF!</v>
      </c>
      <c r="BT2676" s="10" t="e">
        <f>IF(OR(BW2676=7,AQ2676=6),0,AO2676&amp;IF(#REF!="SI",1,IF(#REF!="NO",2,IF(#REF!="VIH + PREVIO",3,0))))</f>
        <v>#REF!</v>
      </c>
      <c r="BU2676" s="10" t="e">
        <f>IF(OR(BW2676=7,AQ2676=6),0,IF(#REF!="-",1,0))</f>
        <v>#REF!</v>
      </c>
      <c r="BV2676" s="10" t="e">
        <f t="shared" si="1272"/>
        <v>#REF!</v>
      </c>
      <c r="BW26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6" s="10" t="e">
        <f t="shared" si="1277"/>
        <v>#REF!</v>
      </c>
      <c r="BY2676" s="10" t="e">
        <f t="shared" si="1273"/>
        <v>#REF!</v>
      </c>
      <c r="BZ2676" s="10" t="e">
        <f t="shared" si="1278"/>
        <v>#REF!</v>
      </c>
      <c r="CA2676" s="10"/>
    </row>
    <row r="2677" spans="1:79" ht="23.25" customHeight="1" x14ac:dyDescent="0.3">
      <c r="A2677" s="7">
        <v>2675</v>
      </c>
      <c r="B2677" s="43"/>
      <c r="C2677" s="44"/>
      <c r="D2677" s="45"/>
      <c r="E2677" s="46"/>
      <c r="F2677" s="46"/>
      <c r="G2677" s="46"/>
      <c r="H2677" s="50"/>
      <c r="I2677" s="51"/>
      <c r="J2677" s="52"/>
      <c r="K2677" s="51"/>
      <c r="L2677" s="53"/>
      <c r="M2677" s="54"/>
      <c r="N2677" s="43"/>
      <c r="O2677" s="55"/>
      <c r="P2677" s="46"/>
      <c r="Q2677" s="46"/>
      <c r="R2677" s="46"/>
      <c r="S2677" s="43"/>
      <c r="T2677" s="56"/>
      <c r="U2677" s="46"/>
      <c r="V2677" s="57"/>
      <c r="W2677" s="58"/>
      <c r="X2677" s="57"/>
      <c r="Y2677" s="46"/>
      <c r="Z2677" s="57"/>
      <c r="AA2677" s="59"/>
      <c r="AB2677" s="60"/>
      <c r="AJ2677" s="11">
        <f t="shared" si="1276"/>
        <v>13</v>
      </c>
      <c r="AK2677" s="11">
        <f t="shared" si="1279"/>
        <v>0</v>
      </c>
      <c r="AL2677" s="11">
        <f t="shared" si="1280"/>
        <v>0</v>
      </c>
      <c r="AM2677" s="11">
        <f t="shared" si="1281"/>
        <v>0</v>
      </c>
      <c r="AN2677" s="11">
        <f t="shared" si="1282"/>
        <v>0</v>
      </c>
      <c r="AO2677" s="4" t="e">
        <f>IF(#REF!="I",1,IF(#REF!="II",2,IF(#REF!="III",3,IF(#REF!="IV",4))))</f>
        <v>#REF!</v>
      </c>
      <c r="AP2677" s="11" t="e">
        <f>IF(#REF!="PULMONAR",1,IF(AND(#REF!="EXTRAPULMONAR",#REF!&lt;&gt;"MENINGEA"),2,IF(AND(#REF!="EXTRAPULMONAR",#REF!="MENINGEA"),3,)))</f>
        <v>#REF!</v>
      </c>
      <c r="AQ26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7" s="4">
        <f t="shared" si="1283"/>
        <v>0</v>
      </c>
      <c r="AS2677" s="10">
        <f t="shared" si="1284"/>
        <v>0</v>
      </c>
      <c r="AT2677" s="10">
        <f t="shared" si="1285"/>
        <v>0</v>
      </c>
      <c r="AU2677" s="10" t="str">
        <f t="shared" si="1286"/>
        <v>0</v>
      </c>
      <c r="AV2677" s="11" t="e">
        <f t="shared" si="1287"/>
        <v>#N/A</v>
      </c>
      <c r="AW2677" s="4" t="e">
        <f t="shared" si="1288"/>
        <v>#N/A</v>
      </c>
      <c r="AX2677" s="10" t="e">
        <f t="shared" si="1274"/>
        <v>#N/A</v>
      </c>
      <c r="AY2677" s="10" t="e">
        <f t="shared" si="1275"/>
        <v>#N/A</v>
      </c>
      <c r="AZ2677" s="10" t="e">
        <f t="shared" si="1259"/>
        <v>#REF!</v>
      </c>
      <c r="BA2677" s="12" t="e">
        <f>IF(BW2677=7,0,AJ2677&amp;IF(#REF!="SI",1,IF(#REF!="NO",2,IF(#REF!="VIH + PREVIO",3,0))))</f>
        <v>#REF!</v>
      </c>
      <c r="BB2677" s="13" t="e">
        <f>IF(AND(#REF!="POSITIVO",#REF!="POSITIVO"),1,IF(#REF!="NEGATIVO",2,IF(#REF!="VIH + PREVIO",3,0)))</f>
        <v>#REF!</v>
      </c>
      <c r="BC2677" s="10" t="e">
        <f>IF(#REF!="SI",1,IF(#REF!="NO",2,0))</f>
        <v>#REF!</v>
      </c>
      <c r="BD2677" s="10" t="e">
        <f>IF(#REF!="SI",1,IF(#REF!="NO",2,0))</f>
        <v>#REF!</v>
      </c>
      <c r="BE2677" s="10" t="e">
        <f>IF(OR(#REF!="VIH + PREVIO",#REF!="VIH + PREVIO",#REF!="VIH + PREVIO"),1,0)</f>
        <v>#REF!</v>
      </c>
      <c r="BF2677" s="13" t="e">
        <f>IF(OR(#REF!="POSITIVO",#REF!="NEGATIVO"),1,IF(#REF!="PACIENTE NO ACEPTA",2,IF(#REF!="VIH + PREVIO",3,0)))</f>
        <v>#REF!</v>
      </c>
      <c r="BG2677" s="10" t="e">
        <f t="shared" si="1260"/>
        <v>#REF!</v>
      </c>
      <c r="BH2677" s="10" t="e">
        <f t="shared" si="1261"/>
        <v>#REF!</v>
      </c>
      <c r="BI2677" s="10" t="e">
        <f t="shared" si="1262"/>
        <v>#REF!</v>
      </c>
      <c r="BJ2677" s="10" t="e">
        <f t="shared" si="1263"/>
        <v>#REF!</v>
      </c>
      <c r="BK2677" s="10" t="e">
        <f t="shared" si="1264"/>
        <v>#REF!</v>
      </c>
      <c r="BL2677" s="10" t="e">
        <f t="shared" si="1265"/>
        <v>#REF!</v>
      </c>
      <c r="BM2677" s="10" t="e">
        <f>IF(OR(BW2677=7,AQ2677=6),0,IF(#REF!="I",1,IF(#REF!="II",2,IF(#REF!="III",3,IF(#REF!="IV",4))))&amp;AP2677&amp;AQ2677&amp;AR2677&amp;AS2677&amp;AT2677&amp;AU2677&amp;AX2677)</f>
        <v>#REF!</v>
      </c>
      <c r="BN2677" s="10" t="e">
        <f t="shared" si="1266"/>
        <v>#REF!</v>
      </c>
      <c r="BO2677" s="10" t="e">
        <f t="shared" si="1267"/>
        <v>#REF!</v>
      </c>
      <c r="BP2677" s="10" t="e">
        <f t="shared" si="1268"/>
        <v>#REF!</v>
      </c>
      <c r="BQ2677" s="10" t="e">
        <f t="shared" si="1269"/>
        <v>#REF!</v>
      </c>
      <c r="BR2677" s="10" t="e">
        <f t="shared" si="1270"/>
        <v>#REF!</v>
      </c>
      <c r="BS2677" s="10" t="e">
        <f t="shared" si="1271"/>
        <v>#REF!</v>
      </c>
      <c r="BT2677" s="10" t="e">
        <f>IF(OR(BW2677=7,AQ2677=6),0,AO2677&amp;IF(#REF!="SI",1,IF(#REF!="NO",2,IF(#REF!="VIH + PREVIO",3,0))))</f>
        <v>#REF!</v>
      </c>
      <c r="BU2677" s="10" t="e">
        <f>IF(OR(BW2677=7,AQ2677=6),0,IF(#REF!="-",1,0))</f>
        <v>#REF!</v>
      </c>
      <c r="BV2677" s="10" t="e">
        <f t="shared" si="1272"/>
        <v>#REF!</v>
      </c>
      <c r="BW26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7" s="10" t="e">
        <f t="shared" si="1277"/>
        <v>#REF!</v>
      </c>
      <c r="BY2677" s="10" t="e">
        <f t="shared" si="1273"/>
        <v>#REF!</v>
      </c>
      <c r="BZ2677" s="10" t="e">
        <f t="shared" si="1278"/>
        <v>#REF!</v>
      </c>
      <c r="CA2677" s="10"/>
    </row>
    <row r="2678" spans="1:79" ht="23.25" customHeight="1" x14ac:dyDescent="0.3">
      <c r="A2678" s="7">
        <v>2676</v>
      </c>
      <c r="B2678" s="43"/>
      <c r="C2678" s="44"/>
      <c r="D2678" s="45"/>
      <c r="E2678" s="46"/>
      <c r="F2678" s="46"/>
      <c r="G2678" s="46"/>
      <c r="H2678" s="50"/>
      <c r="I2678" s="51"/>
      <c r="J2678" s="52"/>
      <c r="K2678" s="51"/>
      <c r="L2678" s="53"/>
      <c r="M2678" s="54"/>
      <c r="N2678" s="43"/>
      <c r="O2678" s="55"/>
      <c r="P2678" s="46"/>
      <c r="Q2678" s="46"/>
      <c r="R2678" s="46"/>
      <c r="S2678" s="43"/>
      <c r="T2678" s="56"/>
      <c r="U2678" s="46"/>
      <c r="V2678" s="57"/>
      <c r="W2678" s="58"/>
      <c r="X2678" s="57"/>
      <c r="Y2678" s="46"/>
      <c r="Z2678" s="57"/>
      <c r="AA2678" s="59"/>
      <c r="AB2678" s="60"/>
      <c r="AJ2678" s="11">
        <f t="shared" si="1276"/>
        <v>13</v>
      </c>
      <c r="AK2678" s="11">
        <f t="shared" si="1279"/>
        <v>0</v>
      </c>
      <c r="AL2678" s="11">
        <f t="shared" si="1280"/>
        <v>0</v>
      </c>
      <c r="AM2678" s="11">
        <f t="shared" si="1281"/>
        <v>0</v>
      </c>
      <c r="AN2678" s="11">
        <f t="shared" si="1282"/>
        <v>0</v>
      </c>
      <c r="AO2678" s="4" t="e">
        <f>IF(#REF!="I",1,IF(#REF!="II",2,IF(#REF!="III",3,IF(#REF!="IV",4))))</f>
        <v>#REF!</v>
      </c>
      <c r="AP2678" s="11" t="e">
        <f>IF(#REF!="PULMONAR",1,IF(AND(#REF!="EXTRAPULMONAR",#REF!&lt;&gt;"MENINGEA"),2,IF(AND(#REF!="EXTRAPULMONAR",#REF!="MENINGEA"),3,)))</f>
        <v>#REF!</v>
      </c>
      <c r="AQ26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8" s="4">
        <f t="shared" si="1283"/>
        <v>0</v>
      </c>
      <c r="AS2678" s="10">
        <f t="shared" si="1284"/>
        <v>0</v>
      </c>
      <c r="AT2678" s="10">
        <f t="shared" si="1285"/>
        <v>0</v>
      </c>
      <c r="AU2678" s="10" t="str">
        <f t="shared" si="1286"/>
        <v>0</v>
      </c>
      <c r="AV2678" s="11" t="e">
        <f t="shared" si="1287"/>
        <v>#N/A</v>
      </c>
      <c r="AW2678" s="4" t="e">
        <f t="shared" si="1288"/>
        <v>#N/A</v>
      </c>
      <c r="AX2678" s="10" t="e">
        <f t="shared" si="1274"/>
        <v>#N/A</v>
      </c>
      <c r="AY2678" s="10" t="e">
        <f t="shared" si="1275"/>
        <v>#N/A</v>
      </c>
      <c r="AZ2678" s="10" t="e">
        <f t="shared" si="1259"/>
        <v>#REF!</v>
      </c>
      <c r="BA2678" s="12" t="e">
        <f>IF(BW2678=7,0,AJ2678&amp;IF(#REF!="SI",1,IF(#REF!="NO",2,IF(#REF!="VIH + PREVIO",3,0))))</f>
        <v>#REF!</v>
      </c>
      <c r="BB2678" s="13" t="e">
        <f>IF(AND(#REF!="POSITIVO",#REF!="POSITIVO"),1,IF(#REF!="NEGATIVO",2,IF(#REF!="VIH + PREVIO",3,0)))</f>
        <v>#REF!</v>
      </c>
      <c r="BC2678" s="10" t="e">
        <f>IF(#REF!="SI",1,IF(#REF!="NO",2,0))</f>
        <v>#REF!</v>
      </c>
      <c r="BD2678" s="10" t="e">
        <f>IF(#REF!="SI",1,IF(#REF!="NO",2,0))</f>
        <v>#REF!</v>
      </c>
      <c r="BE2678" s="10" t="e">
        <f>IF(OR(#REF!="VIH + PREVIO",#REF!="VIH + PREVIO",#REF!="VIH + PREVIO"),1,0)</f>
        <v>#REF!</v>
      </c>
      <c r="BF2678" s="13" t="e">
        <f>IF(OR(#REF!="POSITIVO",#REF!="NEGATIVO"),1,IF(#REF!="PACIENTE NO ACEPTA",2,IF(#REF!="VIH + PREVIO",3,0)))</f>
        <v>#REF!</v>
      </c>
      <c r="BG2678" s="10" t="e">
        <f t="shared" si="1260"/>
        <v>#REF!</v>
      </c>
      <c r="BH2678" s="10" t="e">
        <f t="shared" si="1261"/>
        <v>#REF!</v>
      </c>
      <c r="BI2678" s="10" t="e">
        <f t="shared" si="1262"/>
        <v>#REF!</v>
      </c>
      <c r="BJ2678" s="10" t="e">
        <f t="shared" si="1263"/>
        <v>#REF!</v>
      </c>
      <c r="BK2678" s="10" t="e">
        <f t="shared" si="1264"/>
        <v>#REF!</v>
      </c>
      <c r="BL2678" s="10" t="e">
        <f t="shared" si="1265"/>
        <v>#REF!</v>
      </c>
      <c r="BM2678" s="10" t="e">
        <f>IF(OR(BW2678=7,AQ2678=6),0,IF(#REF!="I",1,IF(#REF!="II",2,IF(#REF!="III",3,IF(#REF!="IV",4))))&amp;AP2678&amp;AQ2678&amp;AR2678&amp;AS2678&amp;AT2678&amp;AU2678&amp;AX2678)</f>
        <v>#REF!</v>
      </c>
      <c r="BN2678" s="10" t="e">
        <f t="shared" si="1266"/>
        <v>#REF!</v>
      </c>
      <c r="BO2678" s="10" t="e">
        <f t="shared" si="1267"/>
        <v>#REF!</v>
      </c>
      <c r="BP2678" s="10" t="e">
        <f t="shared" si="1268"/>
        <v>#REF!</v>
      </c>
      <c r="BQ2678" s="10" t="e">
        <f t="shared" si="1269"/>
        <v>#REF!</v>
      </c>
      <c r="BR2678" s="10" t="e">
        <f t="shared" si="1270"/>
        <v>#REF!</v>
      </c>
      <c r="BS2678" s="10" t="e">
        <f t="shared" si="1271"/>
        <v>#REF!</v>
      </c>
      <c r="BT2678" s="10" t="e">
        <f>IF(OR(BW2678=7,AQ2678=6),0,AO2678&amp;IF(#REF!="SI",1,IF(#REF!="NO",2,IF(#REF!="VIH + PREVIO",3,0))))</f>
        <v>#REF!</v>
      </c>
      <c r="BU2678" s="10" t="e">
        <f>IF(OR(BW2678=7,AQ2678=6),0,IF(#REF!="-",1,0))</f>
        <v>#REF!</v>
      </c>
      <c r="BV2678" s="10" t="e">
        <f t="shared" si="1272"/>
        <v>#REF!</v>
      </c>
      <c r="BW26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8" s="10" t="e">
        <f t="shared" si="1277"/>
        <v>#REF!</v>
      </c>
      <c r="BY2678" s="10" t="e">
        <f t="shared" si="1273"/>
        <v>#REF!</v>
      </c>
      <c r="BZ2678" s="10" t="e">
        <f t="shared" si="1278"/>
        <v>#REF!</v>
      </c>
      <c r="CA2678" s="10"/>
    </row>
    <row r="2679" spans="1:79" ht="23.25" customHeight="1" x14ac:dyDescent="0.3">
      <c r="A2679" s="7">
        <v>2677</v>
      </c>
      <c r="B2679" s="43"/>
      <c r="C2679" s="44"/>
      <c r="D2679" s="45"/>
      <c r="E2679" s="46"/>
      <c r="F2679" s="46"/>
      <c r="G2679" s="46"/>
      <c r="H2679" s="50"/>
      <c r="I2679" s="51"/>
      <c r="J2679" s="52"/>
      <c r="K2679" s="51"/>
      <c r="L2679" s="53"/>
      <c r="M2679" s="54"/>
      <c r="N2679" s="43"/>
      <c r="O2679" s="55"/>
      <c r="P2679" s="46"/>
      <c r="Q2679" s="46"/>
      <c r="R2679" s="46"/>
      <c r="S2679" s="43"/>
      <c r="T2679" s="56"/>
      <c r="U2679" s="46"/>
      <c r="V2679" s="57"/>
      <c r="W2679" s="58"/>
      <c r="X2679" s="57"/>
      <c r="Y2679" s="46"/>
      <c r="Z2679" s="57"/>
      <c r="AA2679" s="59"/>
      <c r="AB2679" s="60"/>
      <c r="AJ2679" s="11">
        <f t="shared" si="1276"/>
        <v>13</v>
      </c>
      <c r="AK2679" s="11">
        <f t="shared" si="1279"/>
        <v>0</v>
      </c>
      <c r="AL2679" s="11">
        <f t="shared" si="1280"/>
        <v>0</v>
      </c>
      <c r="AM2679" s="11">
        <f t="shared" si="1281"/>
        <v>0</v>
      </c>
      <c r="AN2679" s="11">
        <f t="shared" si="1282"/>
        <v>0</v>
      </c>
      <c r="AO2679" s="4" t="e">
        <f>IF(#REF!="I",1,IF(#REF!="II",2,IF(#REF!="III",3,IF(#REF!="IV",4))))</f>
        <v>#REF!</v>
      </c>
      <c r="AP2679" s="11" t="e">
        <f>IF(#REF!="PULMONAR",1,IF(AND(#REF!="EXTRAPULMONAR",#REF!&lt;&gt;"MENINGEA"),2,IF(AND(#REF!="EXTRAPULMONAR",#REF!="MENINGEA"),3,)))</f>
        <v>#REF!</v>
      </c>
      <c r="AQ26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79" s="4">
        <f t="shared" si="1283"/>
        <v>0</v>
      </c>
      <c r="AS2679" s="10">
        <f t="shared" si="1284"/>
        <v>0</v>
      </c>
      <c r="AT2679" s="10">
        <f t="shared" si="1285"/>
        <v>0</v>
      </c>
      <c r="AU2679" s="10" t="str">
        <f t="shared" si="1286"/>
        <v>0</v>
      </c>
      <c r="AV2679" s="11" t="e">
        <f t="shared" si="1287"/>
        <v>#N/A</v>
      </c>
      <c r="AW2679" s="4" t="e">
        <f t="shared" si="1288"/>
        <v>#N/A</v>
      </c>
      <c r="AX2679" s="10" t="e">
        <f t="shared" si="1274"/>
        <v>#N/A</v>
      </c>
      <c r="AY2679" s="10" t="e">
        <f t="shared" si="1275"/>
        <v>#N/A</v>
      </c>
      <c r="AZ2679" s="10" t="e">
        <f t="shared" si="1259"/>
        <v>#REF!</v>
      </c>
      <c r="BA2679" s="12" t="e">
        <f>IF(BW2679=7,0,AJ2679&amp;IF(#REF!="SI",1,IF(#REF!="NO",2,IF(#REF!="VIH + PREVIO",3,0))))</f>
        <v>#REF!</v>
      </c>
      <c r="BB2679" s="13" t="e">
        <f>IF(AND(#REF!="POSITIVO",#REF!="POSITIVO"),1,IF(#REF!="NEGATIVO",2,IF(#REF!="VIH + PREVIO",3,0)))</f>
        <v>#REF!</v>
      </c>
      <c r="BC2679" s="10" t="e">
        <f>IF(#REF!="SI",1,IF(#REF!="NO",2,0))</f>
        <v>#REF!</v>
      </c>
      <c r="BD2679" s="10" t="e">
        <f>IF(#REF!="SI",1,IF(#REF!="NO",2,0))</f>
        <v>#REF!</v>
      </c>
      <c r="BE2679" s="10" t="e">
        <f>IF(OR(#REF!="VIH + PREVIO",#REF!="VIH + PREVIO",#REF!="VIH + PREVIO"),1,0)</f>
        <v>#REF!</v>
      </c>
      <c r="BF2679" s="13" t="e">
        <f>IF(OR(#REF!="POSITIVO",#REF!="NEGATIVO"),1,IF(#REF!="PACIENTE NO ACEPTA",2,IF(#REF!="VIH + PREVIO",3,0)))</f>
        <v>#REF!</v>
      </c>
      <c r="BG2679" s="10" t="e">
        <f t="shared" si="1260"/>
        <v>#REF!</v>
      </c>
      <c r="BH2679" s="10" t="e">
        <f t="shared" si="1261"/>
        <v>#REF!</v>
      </c>
      <c r="BI2679" s="10" t="e">
        <f t="shared" si="1262"/>
        <v>#REF!</v>
      </c>
      <c r="BJ2679" s="10" t="e">
        <f t="shared" si="1263"/>
        <v>#REF!</v>
      </c>
      <c r="BK2679" s="10" t="e">
        <f t="shared" si="1264"/>
        <v>#REF!</v>
      </c>
      <c r="BL2679" s="10" t="e">
        <f t="shared" si="1265"/>
        <v>#REF!</v>
      </c>
      <c r="BM2679" s="10" t="e">
        <f>IF(OR(BW2679=7,AQ2679=6),0,IF(#REF!="I",1,IF(#REF!="II",2,IF(#REF!="III",3,IF(#REF!="IV",4))))&amp;AP2679&amp;AQ2679&amp;AR2679&amp;AS2679&amp;AT2679&amp;AU2679&amp;AX2679)</f>
        <v>#REF!</v>
      </c>
      <c r="BN2679" s="10" t="e">
        <f t="shared" si="1266"/>
        <v>#REF!</v>
      </c>
      <c r="BO2679" s="10" t="e">
        <f t="shared" si="1267"/>
        <v>#REF!</v>
      </c>
      <c r="BP2679" s="10" t="e">
        <f t="shared" si="1268"/>
        <v>#REF!</v>
      </c>
      <c r="BQ2679" s="10" t="e">
        <f t="shared" si="1269"/>
        <v>#REF!</v>
      </c>
      <c r="BR2679" s="10" t="e">
        <f t="shared" si="1270"/>
        <v>#REF!</v>
      </c>
      <c r="BS2679" s="10" t="e">
        <f t="shared" si="1271"/>
        <v>#REF!</v>
      </c>
      <c r="BT2679" s="10" t="e">
        <f>IF(OR(BW2679=7,AQ2679=6),0,AO2679&amp;IF(#REF!="SI",1,IF(#REF!="NO",2,IF(#REF!="VIH + PREVIO",3,0))))</f>
        <v>#REF!</v>
      </c>
      <c r="BU2679" s="10" t="e">
        <f>IF(OR(BW2679=7,AQ2679=6),0,IF(#REF!="-",1,0))</f>
        <v>#REF!</v>
      </c>
      <c r="BV2679" s="10" t="e">
        <f t="shared" si="1272"/>
        <v>#REF!</v>
      </c>
      <c r="BW26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79" s="10" t="e">
        <f t="shared" si="1277"/>
        <v>#REF!</v>
      </c>
      <c r="BY2679" s="10" t="e">
        <f t="shared" si="1273"/>
        <v>#REF!</v>
      </c>
      <c r="BZ2679" s="10" t="e">
        <f t="shared" si="1278"/>
        <v>#REF!</v>
      </c>
      <c r="CA2679" s="10"/>
    </row>
    <row r="2680" spans="1:79" ht="23.25" customHeight="1" x14ac:dyDescent="0.3">
      <c r="A2680" s="7">
        <v>2678</v>
      </c>
      <c r="B2680" s="43"/>
      <c r="C2680" s="44"/>
      <c r="D2680" s="45"/>
      <c r="E2680" s="46"/>
      <c r="F2680" s="46"/>
      <c r="G2680" s="46"/>
      <c r="H2680" s="50"/>
      <c r="I2680" s="51"/>
      <c r="J2680" s="52"/>
      <c r="K2680" s="51"/>
      <c r="L2680" s="53"/>
      <c r="M2680" s="54"/>
      <c r="N2680" s="43"/>
      <c r="O2680" s="55"/>
      <c r="P2680" s="46"/>
      <c r="Q2680" s="46"/>
      <c r="R2680" s="46"/>
      <c r="S2680" s="43"/>
      <c r="T2680" s="56"/>
      <c r="U2680" s="46"/>
      <c r="V2680" s="57"/>
      <c r="W2680" s="58"/>
      <c r="X2680" s="57"/>
      <c r="Y2680" s="46"/>
      <c r="Z2680" s="57"/>
      <c r="AA2680" s="59"/>
      <c r="AB2680" s="60"/>
      <c r="AJ2680" s="11">
        <f t="shared" si="1276"/>
        <v>13</v>
      </c>
      <c r="AK2680" s="11">
        <f t="shared" si="1279"/>
        <v>0</v>
      </c>
      <c r="AL2680" s="11">
        <f t="shared" si="1280"/>
        <v>0</v>
      </c>
      <c r="AM2680" s="11">
        <f t="shared" si="1281"/>
        <v>0</v>
      </c>
      <c r="AN2680" s="11">
        <f t="shared" si="1282"/>
        <v>0</v>
      </c>
      <c r="AO2680" s="4" t="e">
        <f>IF(#REF!="I",1,IF(#REF!="II",2,IF(#REF!="III",3,IF(#REF!="IV",4))))</f>
        <v>#REF!</v>
      </c>
      <c r="AP2680" s="11" t="e">
        <f>IF(#REF!="PULMONAR",1,IF(AND(#REF!="EXTRAPULMONAR",#REF!&lt;&gt;"MENINGEA"),2,IF(AND(#REF!="EXTRAPULMONAR",#REF!="MENINGEA"),3,)))</f>
        <v>#REF!</v>
      </c>
      <c r="AQ26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0" s="4">
        <f t="shared" si="1283"/>
        <v>0</v>
      </c>
      <c r="AS2680" s="10">
        <f t="shared" si="1284"/>
        <v>0</v>
      </c>
      <c r="AT2680" s="10">
        <f t="shared" si="1285"/>
        <v>0</v>
      </c>
      <c r="AU2680" s="10" t="str">
        <f t="shared" si="1286"/>
        <v>0</v>
      </c>
      <c r="AV2680" s="11" t="e">
        <f t="shared" si="1287"/>
        <v>#N/A</v>
      </c>
      <c r="AW2680" s="4" t="e">
        <f t="shared" si="1288"/>
        <v>#N/A</v>
      </c>
      <c r="AX2680" s="10" t="e">
        <f t="shared" si="1274"/>
        <v>#N/A</v>
      </c>
      <c r="AY2680" s="10" t="e">
        <f t="shared" si="1275"/>
        <v>#N/A</v>
      </c>
      <c r="AZ2680" s="10" t="e">
        <f t="shared" si="1259"/>
        <v>#REF!</v>
      </c>
      <c r="BA2680" s="12" t="e">
        <f>IF(BW2680=7,0,AJ2680&amp;IF(#REF!="SI",1,IF(#REF!="NO",2,IF(#REF!="VIH + PREVIO",3,0))))</f>
        <v>#REF!</v>
      </c>
      <c r="BB2680" s="13" t="e">
        <f>IF(AND(#REF!="POSITIVO",#REF!="POSITIVO"),1,IF(#REF!="NEGATIVO",2,IF(#REF!="VIH + PREVIO",3,0)))</f>
        <v>#REF!</v>
      </c>
      <c r="BC2680" s="10" t="e">
        <f>IF(#REF!="SI",1,IF(#REF!="NO",2,0))</f>
        <v>#REF!</v>
      </c>
      <c r="BD2680" s="10" t="e">
        <f>IF(#REF!="SI",1,IF(#REF!="NO",2,0))</f>
        <v>#REF!</v>
      </c>
      <c r="BE2680" s="10" t="e">
        <f>IF(OR(#REF!="VIH + PREVIO",#REF!="VIH + PREVIO",#REF!="VIH + PREVIO"),1,0)</f>
        <v>#REF!</v>
      </c>
      <c r="BF2680" s="13" t="e">
        <f>IF(OR(#REF!="POSITIVO",#REF!="NEGATIVO"),1,IF(#REF!="PACIENTE NO ACEPTA",2,IF(#REF!="VIH + PREVIO",3,0)))</f>
        <v>#REF!</v>
      </c>
      <c r="BG2680" s="10" t="e">
        <f t="shared" si="1260"/>
        <v>#REF!</v>
      </c>
      <c r="BH2680" s="10" t="e">
        <f t="shared" si="1261"/>
        <v>#REF!</v>
      </c>
      <c r="BI2680" s="10" t="e">
        <f t="shared" si="1262"/>
        <v>#REF!</v>
      </c>
      <c r="BJ2680" s="10" t="e">
        <f t="shared" si="1263"/>
        <v>#REF!</v>
      </c>
      <c r="BK2680" s="10" t="e">
        <f t="shared" si="1264"/>
        <v>#REF!</v>
      </c>
      <c r="BL2680" s="10" t="e">
        <f t="shared" si="1265"/>
        <v>#REF!</v>
      </c>
      <c r="BM2680" s="10" t="e">
        <f>IF(OR(BW2680=7,AQ2680=6),0,IF(#REF!="I",1,IF(#REF!="II",2,IF(#REF!="III",3,IF(#REF!="IV",4))))&amp;AP2680&amp;AQ2680&amp;AR2680&amp;AS2680&amp;AT2680&amp;AU2680&amp;AX2680)</f>
        <v>#REF!</v>
      </c>
      <c r="BN2680" s="10" t="e">
        <f t="shared" si="1266"/>
        <v>#REF!</v>
      </c>
      <c r="BO2680" s="10" t="e">
        <f t="shared" si="1267"/>
        <v>#REF!</v>
      </c>
      <c r="BP2680" s="10" t="e">
        <f t="shared" si="1268"/>
        <v>#REF!</v>
      </c>
      <c r="BQ2680" s="10" t="e">
        <f t="shared" si="1269"/>
        <v>#REF!</v>
      </c>
      <c r="BR2680" s="10" t="e">
        <f t="shared" si="1270"/>
        <v>#REF!</v>
      </c>
      <c r="BS2680" s="10" t="e">
        <f t="shared" si="1271"/>
        <v>#REF!</v>
      </c>
      <c r="BT2680" s="10" t="e">
        <f>IF(OR(BW2680=7,AQ2680=6),0,AO2680&amp;IF(#REF!="SI",1,IF(#REF!="NO",2,IF(#REF!="VIH + PREVIO",3,0))))</f>
        <v>#REF!</v>
      </c>
      <c r="BU2680" s="10" t="e">
        <f>IF(OR(BW2680=7,AQ2680=6),0,IF(#REF!="-",1,0))</f>
        <v>#REF!</v>
      </c>
      <c r="BV2680" s="10" t="e">
        <f t="shared" si="1272"/>
        <v>#REF!</v>
      </c>
      <c r="BW26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0" s="10" t="e">
        <f t="shared" si="1277"/>
        <v>#REF!</v>
      </c>
      <c r="BY2680" s="10" t="e">
        <f t="shared" si="1273"/>
        <v>#REF!</v>
      </c>
      <c r="BZ2680" s="10" t="e">
        <f t="shared" si="1278"/>
        <v>#REF!</v>
      </c>
      <c r="CA2680" s="10"/>
    </row>
    <row r="2681" spans="1:79" ht="23.25" customHeight="1" x14ac:dyDescent="0.3">
      <c r="A2681" s="7">
        <v>2679</v>
      </c>
      <c r="B2681" s="43"/>
      <c r="C2681" s="44"/>
      <c r="D2681" s="45"/>
      <c r="E2681" s="46"/>
      <c r="F2681" s="46"/>
      <c r="G2681" s="46"/>
      <c r="H2681" s="50"/>
      <c r="I2681" s="51"/>
      <c r="J2681" s="52"/>
      <c r="K2681" s="51"/>
      <c r="L2681" s="53"/>
      <c r="M2681" s="54"/>
      <c r="N2681" s="43"/>
      <c r="O2681" s="55"/>
      <c r="P2681" s="46"/>
      <c r="Q2681" s="46"/>
      <c r="R2681" s="46"/>
      <c r="S2681" s="43"/>
      <c r="T2681" s="56"/>
      <c r="U2681" s="46"/>
      <c r="V2681" s="57"/>
      <c r="W2681" s="58"/>
      <c r="X2681" s="57"/>
      <c r="Y2681" s="46"/>
      <c r="Z2681" s="57"/>
      <c r="AA2681" s="59"/>
      <c r="AB2681" s="60"/>
      <c r="AJ2681" s="11">
        <f t="shared" si="1276"/>
        <v>13</v>
      </c>
      <c r="AK2681" s="11">
        <f t="shared" si="1279"/>
        <v>0</v>
      </c>
      <c r="AL2681" s="11">
        <f t="shared" si="1280"/>
        <v>0</v>
      </c>
      <c r="AM2681" s="11">
        <f t="shared" si="1281"/>
        <v>0</v>
      </c>
      <c r="AN2681" s="11">
        <f t="shared" si="1282"/>
        <v>0</v>
      </c>
      <c r="AO2681" s="4" t="e">
        <f>IF(#REF!="I",1,IF(#REF!="II",2,IF(#REF!="III",3,IF(#REF!="IV",4))))</f>
        <v>#REF!</v>
      </c>
      <c r="AP2681" s="11" t="e">
        <f>IF(#REF!="PULMONAR",1,IF(AND(#REF!="EXTRAPULMONAR",#REF!&lt;&gt;"MENINGEA"),2,IF(AND(#REF!="EXTRAPULMONAR",#REF!="MENINGEA"),3,)))</f>
        <v>#REF!</v>
      </c>
      <c r="AQ26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1" s="4">
        <f t="shared" si="1283"/>
        <v>0</v>
      </c>
      <c r="AS2681" s="10">
        <f t="shared" si="1284"/>
        <v>0</v>
      </c>
      <c r="AT2681" s="10">
        <f t="shared" si="1285"/>
        <v>0</v>
      </c>
      <c r="AU2681" s="10" t="str">
        <f t="shared" si="1286"/>
        <v>0</v>
      </c>
      <c r="AV2681" s="11" t="e">
        <f t="shared" si="1287"/>
        <v>#N/A</v>
      </c>
      <c r="AW2681" s="4" t="e">
        <f t="shared" si="1288"/>
        <v>#N/A</v>
      </c>
      <c r="AX2681" s="10" t="e">
        <f t="shared" si="1274"/>
        <v>#N/A</v>
      </c>
      <c r="AY2681" s="10" t="e">
        <f t="shared" si="1275"/>
        <v>#N/A</v>
      </c>
      <c r="AZ2681" s="10" t="e">
        <f t="shared" si="1259"/>
        <v>#REF!</v>
      </c>
      <c r="BA2681" s="12" t="e">
        <f>IF(BW2681=7,0,AJ2681&amp;IF(#REF!="SI",1,IF(#REF!="NO",2,IF(#REF!="VIH + PREVIO",3,0))))</f>
        <v>#REF!</v>
      </c>
      <c r="BB2681" s="13" t="e">
        <f>IF(AND(#REF!="POSITIVO",#REF!="POSITIVO"),1,IF(#REF!="NEGATIVO",2,IF(#REF!="VIH + PREVIO",3,0)))</f>
        <v>#REF!</v>
      </c>
      <c r="BC2681" s="10" t="e">
        <f>IF(#REF!="SI",1,IF(#REF!="NO",2,0))</f>
        <v>#REF!</v>
      </c>
      <c r="BD2681" s="10" t="e">
        <f>IF(#REF!="SI",1,IF(#REF!="NO",2,0))</f>
        <v>#REF!</v>
      </c>
      <c r="BE2681" s="10" t="e">
        <f>IF(OR(#REF!="VIH + PREVIO",#REF!="VIH + PREVIO",#REF!="VIH + PREVIO"),1,0)</f>
        <v>#REF!</v>
      </c>
      <c r="BF2681" s="13" t="e">
        <f>IF(OR(#REF!="POSITIVO",#REF!="NEGATIVO"),1,IF(#REF!="PACIENTE NO ACEPTA",2,IF(#REF!="VIH + PREVIO",3,0)))</f>
        <v>#REF!</v>
      </c>
      <c r="BG2681" s="10" t="e">
        <f t="shared" si="1260"/>
        <v>#REF!</v>
      </c>
      <c r="BH2681" s="10" t="e">
        <f t="shared" si="1261"/>
        <v>#REF!</v>
      </c>
      <c r="BI2681" s="10" t="e">
        <f t="shared" si="1262"/>
        <v>#REF!</v>
      </c>
      <c r="BJ2681" s="10" t="e">
        <f t="shared" si="1263"/>
        <v>#REF!</v>
      </c>
      <c r="BK2681" s="10" t="e">
        <f t="shared" si="1264"/>
        <v>#REF!</v>
      </c>
      <c r="BL2681" s="10" t="e">
        <f t="shared" si="1265"/>
        <v>#REF!</v>
      </c>
      <c r="BM2681" s="10" t="e">
        <f>IF(OR(BW2681=7,AQ2681=6),0,IF(#REF!="I",1,IF(#REF!="II",2,IF(#REF!="III",3,IF(#REF!="IV",4))))&amp;AP2681&amp;AQ2681&amp;AR2681&amp;AS2681&amp;AT2681&amp;AU2681&amp;AX2681)</f>
        <v>#REF!</v>
      </c>
      <c r="BN2681" s="10" t="e">
        <f t="shared" si="1266"/>
        <v>#REF!</v>
      </c>
      <c r="BO2681" s="10" t="e">
        <f t="shared" si="1267"/>
        <v>#REF!</v>
      </c>
      <c r="BP2681" s="10" t="e">
        <f t="shared" si="1268"/>
        <v>#REF!</v>
      </c>
      <c r="BQ2681" s="10" t="e">
        <f t="shared" si="1269"/>
        <v>#REF!</v>
      </c>
      <c r="BR2681" s="10" t="e">
        <f t="shared" si="1270"/>
        <v>#REF!</v>
      </c>
      <c r="BS2681" s="10" t="e">
        <f t="shared" si="1271"/>
        <v>#REF!</v>
      </c>
      <c r="BT2681" s="10" t="e">
        <f>IF(OR(BW2681=7,AQ2681=6),0,AO2681&amp;IF(#REF!="SI",1,IF(#REF!="NO",2,IF(#REF!="VIH + PREVIO",3,0))))</f>
        <v>#REF!</v>
      </c>
      <c r="BU2681" s="10" t="e">
        <f>IF(OR(BW2681=7,AQ2681=6),0,IF(#REF!="-",1,0))</f>
        <v>#REF!</v>
      </c>
      <c r="BV2681" s="10" t="e">
        <f t="shared" si="1272"/>
        <v>#REF!</v>
      </c>
      <c r="BW26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1" s="10" t="e">
        <f t="shared" si="1277"/>
        <v>#REF!</v>
      </c>
      <c r="BY2681" s="10" t="e">
        <f t="shared" si="1273"/>
        <v>#REF!</v>
      </c>
      <c r="BZ2681" s="10" t="e">
        <f t="shared" si="1278"/>
        <v>#REF!</v>
      </c>
      <c r="CA2681" s="10"/>
    </row>
    <row r="2682" spans="1:79" ht="23.25" customHeight="1" x14ac:dyDescent="0.3">
      <c r="A2682" s="7">
        <v>2680</v>
      </c>
      <c r="B2682" s="43"/>
      <c r="C2682" s="44"/>
      <c r="D2682" s="45"/>
      <c r="E2682" s="46"/>
      <c r="F2682" s="46"/>
      <c r="G2682" s="46"/>
      <c r="H2682" s="50"/>
      <c r="I2682" s="51"/>
      <c r="J2682" s="52"/>
      <c r="K2682" s="51"/>
      <c r="L2682" s="53"/>
      <c r="M2682" s="54"/>
      <c r="N2682" s="43"/>
      <c r="O2682" s="55"/>
      <c r="P2682" s="46"/>
      <c r="Q2682" s="46"/>
      <c r="R2682" s="46"/>
      <c r="S2682" s="43"/>
      <c r="T2682" s="56"/>
      <c r="U2682" s="46"/>
      <c r="V2682" s="57"/>
      <c r="W2682" s="58"/>
      <c r="X2682" s="57"/>
      <c r="Y2682" s="46"/>
      <c r="Z2682" s="57"/>
      <c r="AA2682" s="59"/>
      <c r="AB2682" s="60"/>
      <c r="AJ2682" s="11">
        <f t="shared" si="1276"/>
        <v>13</v>
      </c>
      <c r="AK2682" s="11">
        <f t="shared" si="1279"/>
        <v>0</v>
      </c>
      <c r="AL2682" s="11">
        <f t="shared" si="1280"/>
        <v>0</v>
      </c>
      <c r="AM2682" s="11">
        <f t="shared" si="1281"/>
        <v>0</v>
      </c>
      <c r="AN2682" s="11">
        <f t="shared" si="1282"/>
        <v>0</v>
      </c>
      <c r="AO2682" s="4" t="e">
        <f>IF(#REF!="I",1,IF(#REF!="II",2,IF(#REF!="III",3,IF(#REF!="IV",4))))</f>
        <v>#REF!</v>
      </c>
      <c r="AP2682" s="11" t="e">
        <f>IF(#REF!="PULMONAR",1,IF(AND(#REF!="EXTRAPULMONAR",#REF!&lt;&gt;"MENINGEA"),2,IF(AND(#REF!="EXTRAPULMONAR",#REF!="MENINGEA"),3,)))</f>
        <v>#REF!</v>
      </c>
      <c r="AQ26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2" s="4">
        <f t="shared" si="1283"/>
        <v>0</v>
      </c>
      <c r="AS2682" s="10">
        <f t="shared" si="1284"/>
        <v>0</v>
      </c>
      <c r="AT2682" s="10">
        <f t="shared" si="1285"/>
        <v>0</v>
      </c>
      <c r="AU2682" s="10" t="str">
        <f t="shared" si="1286"/>
        <v>0</v>
      </c>
      <c r="AV2682" s="11" t="e">
        <f t="shared" si="1287"/>
        <v>#N/A</v>
      </c>
      <c r="AW2682" s="4" t="e">
        <f t="shared" si="1288"/>
        <v>#N/A</v>
      </c>
      <c r="AX2682" s="10" t="e">
        <f t="shared" si="1274"/>
        <v>#N/A</v>
      </c>
      <c r="AY2682" s="10" t="e">
        <f t="shared" si="1275"/>
        <v>#N/A</v>
      </c>
      <c r="AZ2682" s="10" t="e">
        <f t="shared" si="1259"/>
        <v>#REF!</v>
      </c>
      <c r="BA2682" s="12" t="e">
        <f>IF(BW2682=7,0,AJ2682&amp;IF(#REF!="SI",1,IF(#REF!="NO",2,IF(#REF!="VIH + PREVIO",3,0))))</f>
        <v>#REF!</v>
      </c>
      <c r="BB2682" s="13" t="e">
        <f>IF(AND(#REF!="POSITIVO",#REF!="POSITIVO"),1,IF(#REF!="NEGATIVO",2,IF(#REF!="VIH + PREVIO",3,0)))</f>
        <v>#REF!</v>
      </c>
      <c r="BC2682" s="10" t="e">
        <f>IF(#REF!="SI",1,IF(#REF!="NO",2,0))</f>
        <v>#REF!</v>
      </c>
      <c r="BD2682" s="10" t="e">
        <f>IF(#REF!="SI",1,IF(#REF!="NO",2,0))</f>
        <v>#REF!</v>
      </c>
      <c r="BE2682" s="10" t="e">
        <f>IF(OR(#REF!="VIH + PREVIO",#REF!="VIH + PREVIO",#REF!="VIH + PREVIO"),1,0)</f>
        <v>#REF!</v>
      </c>
      <c r="BF2682" s="13" t="e">
        <f>IF(OR(#REF!="POSITIVO",#REF!="NEGATIVO"),1,IF(#REF!="PACIENTE NO ACEPTA",2,IF(#REF!="VIH + PREVIO",3,0)))</f>
        <v>#REF!</v>
      </c>
      <c r="BG2682" s="10" t="e">
        <f t="shared" si="1260"/>
        <v>#REF!</v>
      </c>
      <c r="BH2682" s="10" t="e">
        <f t="shared" si="1261"/>
        <v>#REF!</v>
      </c>
      <c r="BI2682" s="10" t="e">
        <f t="shared" si="1262"/>
        <v>#REF!</v>
      </c>
      <c r="BJ2682" s="10" t="e">
        <f t="shared" si="1263"/>
        <v>#REF!</v>
      </c>
      <c r="BK2682" s="10" t="e">
        <f t="shared" si="1264"/>
        <v>#REF!</v>
      </c>
      <c r="BL2682" s="10" t="e">
        <f t="shared" si="1265"/>
        <v>#REF!</v>
      </c>
      <c r="BM2682" s="10" t="e">
        <f>IF(OR(BW2682=7,AQ2682=6),0,IF(#REF!="I",1,IF(#REF!="II",2,IF(#REF!="III",3,IF(#REF!="IV",4))))&amp;AP2682&amp;AQ2682&amp;AR2682&amp;AS2682&amp;AT2682&amp;AU2682&amp;AX2682)</f>
        <v>#REF!</v>
      </c>
      <c r="BN2682" s="10" t="e">
        <f t="shared" si="1266"/>
        <v>#REF!</v>
      </c>
      <c r="BO2682" s="10" t="e">
        <f t="shared" si="1267"/>
        <v>#REF!</v>
      </c>
      <c r="BP2682" s="10" t="e">
        <f t="shared" si="1268"/>
        <v>#REF!</v>
      </c>
      <c r="BQ2682" s="10" t="e">
        <f t="shared" si="1269"/>
        <v>#REF!</v>
      </c>
      <c r="BR2682" s="10" t="e">
        <f t="shared" si="1270"/>
        <v>#REF!</v>
      </c>
      <c r="BS2682" s="10" t="e">
        <f t="shared" si="1271"/>
        <v>#REF!</v>
      </c>
      <c r="BT2682" s="10" t="e">
        <f>IF(OR(BW2682=7,AQ2682=6),0,AO2682&amp;IF(#REF!="SI",1,IF(#REF!="NO",2,IF(#REF!="VIH + PREVIO",3,0))))</f>
        <v>#REF!</v>
      </c>
      <c r="BU2682" s="10" t="e">
        <f>IF(OR(BW2682=7,AQ2682=6),0,IF(#REF!="-",1,0))</f>
        <v>#REF!</v>
      </c>
      <c r="BV2682" s="10" t="e">
        <f t="shared" si="1272"/>
        <v>#REF!</v>
      </c>
      <c r="BW26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2" s="10" t="e">
        <f t="shared" si="1277"/>
        <v>#REF!</v>
      </c>
      <c r="BY2682" s="10" t="e">
        <f t="shared" si="1273"/>
        <v>#REF!</v>
      </c>
      <c r="BZ2682" s="10" t="e">
        <f t="shared" si="1278"/>
        <v>#REF!</v>
      </c>
      <c r="CA2682" s="10"/>
    </row>
    <row r="2683" spans="1:79" ht="23.25" customHeight="1" x14ac:dyDescent="0.3">
      <c r="A2683" s="7">
        <v>2681</v>
      </c>
      <c r="B2683" s="43"/>
      <c r="C2683" s="44"/>
      <c r="D2683" s="45"/>
      <c r="E2683" s="46"/>
      <c r="F2683" s="46"/>
      <c r="G2683" s="46"/>
      <c r="H2683" s="50"/>
      <c r="I2683" s="51"/>
      <c r="J2683" s="52"/>
      <c r="K2683" s="51"/>
      <c r="L2683" s="53"/>
      <c r="M2683" s="54"/>
      <c r="N2683" s="43"/>
      <c r="O2683" s="55"/>
      <c r="P2683" s="46"/>
      <c r="Q2683" s="46"/>
      <c r="R2683" s="46"/>
      <c r="S2683" s="43"/>
      <c r="T2683" s="56"/>
      <c r="U2683" s="46"/>
      <c r="V2683" s="57"/>
      <c r="W2683" s="58"/>
      <c r="X2683" s="57"/>
      <c r="Y2683" s="46"/>
      <c r="Z2683" s="57"/>
      <c r="AA2683" s="59"/>
      <c r="AB2683" s="60"/>
      <c r="AJ2683" s="11">
        <f t="shared" si="1276"/>
        <v>13</v>
      </c>
      <c r="AK2683" s="11">
        <f t="shared" si="1279"/>
        <v>0</v>
      </c>
      <c r="AL2683" s="11">
        <f t="shared" si="1280"/>
        <v>0</v>
      </c>
      <c r="AM2683" s="11">
        <f t="shared" si="1281"/>
        <v>0</v>
      </c>
      <c r="AN2683" s="11">
        <f t="shared" si="1282"/>
        <v>0</v>
      </c>
      <c r="AO2683" s="4" t="e">
        <f>IF(#REF!="I",1,IF(#REF!="II",2,IF(#REF!="III",3,IF(#REF!="IV",4))))</f>
        <v>#REF!</v>
      </c>
      <c r="AP2683" s="11" t="e">
        <f>IF(#REF!="PULMONAR",1,IF(AND(#REF!="EXTRAPULMONAR",#REF!&lt;&gt;"MENINGEA"),2,IF(AND(#REF!="EXTRAPULMONAR",#REF!="MENINGEA"),3,)))</f>
        <v>#REF!</v>
      </c>
      <c r="AQ26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3" s="4">
        <f t="shared" si="1283"/>
        <v>0</v>
      </c>
      <c r="AS2683" s="10">
        <f t="shared" si="1284"/>
        <v>0</v>
      </c>
      <c r="AT2683" s="10">
        <f t="shared" si="1285"/>
        <v>0</v>
      </c>
      <c r="AU2683" s="10" t="str">
        <f t="shared" si="1286"/>
        <v>0</v>
      </c>
      <c r="AV2683" s="11" t="e">
        <f t="shared" si="1287"/>
        <v>#N/A</v>
      </c>
      <c r="AW2683" s="4" t="e">
        <f t="shared" si="1288"/>
        <v>#N/A</v>
      </c>
      <c r="AX2683" s="10" t="e">
        <f t="shared" si="1274"/>
        <v>#N/A</v>
      </c>
      <c r="AY2683" s="10" t="e">
        <f t="shared" si="1275"/>
        <v>#N/A</v>
      </c>
      <c r="AZ2683" s="10" t="e">
        <f t="shared" si="1259"/>
        <v>#REF!</v>
      </c>
      <c r="BA2683" s="12" t="e">
        <f>IF(BW2683=7,0,AJ2683&amp;IF(#REF!="SI",1,IF(#REF!="NO",2,IF(#REF!="VIH + PREVIO",3,0))))</f>
        <v>#REF!</v>
      </c>
      <c r="BB2683" s="13" t="e">
        <f>IF(AND(#REF!="POSITIVO",#REF!="POSITIVO"),1,IF(#REF!="NEGATIVO",2,IF(#REF!="VIH + PREVIO",3,0)))</f>
        <v>#REF!</v>
      </c>
      <c r="BC2683" s="10" t="e">
        <f>IF(#REF!="SI",1,IF(#REF!="NO",2,0))</f>
        <v>#REF!</v>
      </c>
      <c r="BD2683" s="10" t="e">
        <f>IF(#REF!="SI",1,IF(#REF!="NO",2,0))</f>
        <v>#REF!</v>
      </c>
      <c r="BE2683" s="10" t="e">
        <f>IF(OR(#REF!="VIH + PREVIO",#REF!="VIH + PREVIO",#REF!="VIH + PREVIO"),1,0)</f>
        <v>#REF!</v>
      </c>
      <c r="BF2683" s="13" t="e">
        <f>IF(OR(#REF!="POSITIVO",#REF!="NEGATIVO"),1,IF(#REF!="PACIENTE NO ACEPTA",2,IF(#REF!="VIH + PREVIO",3,0)))</f>
        <v>#REF!</v>
      </c>
      <c r="BG2683" s="10" t="e">
        <f t="shared" si="1260"/>
        <v>#REF!</v>
      </c>
      <c r="BH2683" s="10" t="e">
        <f t="shared" si="1261"/>
        <v>#REF!</v>
      </c>
      <c r="BI2683" s="10" t="e">
        <f t="shared" si="1262"/>
        <v>#REF!</v>
      </c>
      <c r="BJ2683" s="10" t="e">
        <f t="shared" si="1263"/>
        <v>#REF!</v>
      </c>
      <c r="BK2683" s="10" t="e">
        <f t="shared" si="1264"/>
        <v>#REF!</v>
      </c>
      <c r="BL2683" s="10" t="e">
        <f t="shared" si="1265"/>
        <v>#REF!</v>
      </c>
      <c r="BM2683" s="10" t="e">
        <f>IF(OR(BW2683=7,AQ2683=6),0,IF(#REF!="I",1,IF(#REF!="II",2,IF(#REF!="III",3,IF(#REF!="IV",4))))&amp;AP2683&amp;AQ2683&amp;AR2683&amp;AS2683&amp;AT2683&amp;AU2683&amp;AX2683)</f>
        <v>#REF!</v>
      </c>
      <c r="BN2683" s="10" t="e">
        <f t="shared" si="1266"/>
        <v>#REF!</v>
      </c>
      <c r="BO2683" s="10" t="e">
        <f t="shared" si="1267"/>
        <v>#REF!</v>
      </c>
      <c r="BP2683" s="10" t="e">
        <f t="shared" si="1268"/>
        <v>#REF!</v>
      </c>
      <c r="BQ2683" s="10" t="e">
        <f t="shared" si="1269"/>
        <v>#REF!</v>
      </c>
      <c r="BR2683" s="10" t="e">
        <f t="shared" si="1270"/>
        <v>#REF!</v>
      </c>
      <c r="BS2683" s="10" t="e">
        <f t="shared" si="1271"/>
        <v>#REF!</v>
      </c>
      <c r="BT2683" s="10" t="e">
        <f>IF(OR(BW2683=7,AQ2683=6),0,AO2683&amp;IF(#REF!="SI",1,IF(#REF!="NO",2,IF(#REF!="VIH + PREVIO",3,0))))</f>
        <v>#REF!</v>
      </c>
      <c r="BU2683" s="10" t="e">
        <f>IF(OR(BW2683=7,AQ2683=6),0,IF(#REF!="-",1,0))</f>
        <v>#REF!</v>
      </c>
      <c r="BV2683" s="10" t="e">
        <f t="shared" si="1272"/>
        <v>#REF!</v>
      </c>
      <c r="BW26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3" s="10" t="e">
        <f t="shared" si="1277"/>
        <v>#REF!</v>
      </c>
      <c r="BY2683" s="10" t="e">
        <f t="shared" si="1273"/>
        <v>#REF!</v>
      </c>
      <c r="BZ2683" s="10" t="e">
        <f t="shared" si="1278"/>
        <v>#REF!</v>
      </c>
      <c r="CA2683" s="10"/>
    </row>
    <row r="2684" spans="1:79" ht="23.25" customHeight="1" x14ac:dyDescent="0.3">
      <c r="A2684" s="7">
        <v>2682</v>
      </c>
      <c r="B2684" s="43"/>
      <c r="C2684" s="44"/>
      <c r="D2684" s="45"/>
      <c r="E2684" s="46"/>
      <c r="F2684" s="46"/>
      <c r="G2684" s="46"/>
      <c r="H2684" s="50"/>
      <c r="I2684" s="51"/>
      <c r="J2684" s="52"/>
      <c r="K2684" s="51"/>
      <c r="L2684" s="53"/>
      <c r="M2684" s="54"/>
      <c r="N2684" s="43"/>
      <c r="O2684" s="55"/>
      <c r="P2684" s="46"/>
      <c r="Q2684" s="46"/>
      <c r="R2684" s="46"/>
      <c r="S2684" s="43"/>
      <c r="T2684" s="56"/>
      <c r="U2684" s="46"/>
      <c r="V2684" s="57"/>
      <c r="W2684" s="58"/>
      <c r="X2684" s="57"/>
      <c r="Y2684" s="46"/>
      <c r="Z2684" s="57"/>
      <c r="AA2684" s="59"/>
      <c r="AB2684" s="60"/>
      <c r="AJ2684" s="11">
        <f t="shared" si="1276"/>
        <v>13</v>
      </c>
      <c r="AK2684" s="11">
        <f t="shared" si="1279"/>
        <v>0</v>
      </c>
      <c r="AL2684" s="11">
        <f t="shared" si="1280"/>
        <v>0</v>
      </c>
      <c r="AM2684" s="11">
        <f t="shared" si="1281"/>
        <v>0</v>
      </c>
      <c r="AN2684" s="11">
        <f t="shared" si="1282"/>
        <v>0</v>
      </c>
      <c r="AO2684" s="4" t="e">
        <f>IF(#REF!="I",1,IF(#REF!="II",2,IF(#REF!="III",3,IF(#REF!="IV",4))))</f>
        <v>#REF!</v>
      </c>
      <c r="AP2684" s="11" t="e">
        <f>IF(#REF!="PULMONAR",1,IF(AND(#REF!="EXTRAPULMONAR",#REF!&lt;&gt;"MENINGEA"),2,IF(AND(#REF!="EXTRAPULMONAR",#REF!="MENINGEA"),3,)))</f>
        <v>#REF!</v>
      </c>
      <c r="AQ26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4" s="4">
        <f t="shared" si="1283"/>
        <v>0</v>
      </c>
      <c r="AS2684" s="10">
        <f t="shared" si="1284"/>
        <v>0</v>
      </c>
      <c r="AT2684" s="10">
        <f t="shared" si="1285"/>
        <v>0</v>
      </c>
      <c r="AU2684" s="10" t="str">
        <f t="shared" si="1286"/>
        <v>0</v>
      </c>
      <c r="AV2684" s="11" t="e">
        <f t="shared" si="1287"/>
        <v>#N/A</v>
      </c>
      <c r="AW2684" s="4" t="e">
        <f t="shared" si="1288"/>
        <v>#N/A</v>
      </c>
      <c r="AX2684" s="10" t="e">
        <f t="shared" si="1274"/>
        <v>#N/A</v>
      </c>
      <c r="AY2684" s="10" t="e">
        <f t="shared" si="1275"/>
        <v>#N/A</v>
      </c>
      <c r="AZ2684" s="10" t="e">
        <f t="shared" si="1259"/>
        <v>#REF!</v>
      </c>
      <c r="BA2684" s="12" t="e">
        <f>IF(BW2684=7,0,AJ2684&amp;IF(#REF!="SI",1,IF(#REF!="NO",2,IF(#REF!="VIH + PREVIO",3,0))))</f>
        <v>#REF!</v>
      </c>
      <c r="BB2684" s="13" t="e">
        <f>IF(AND(#REF!="POSITIVO",#REF!="POSITIVO"),1,IF(#REF!="NEGATIVO",2,IF(#REF!="VIH + PREVIO",3,0)))</f>
        <v>#REF!</v>
      </c>
      <c r="BC2684" s="10" t="e">
        <f>IF(#REF!="SI",1,IF(#REF!="NO",2,0))</f>
        <v>#REF!</v>
      </c>
      <c r="BD2684" s="10" t="e">
        <f>IF(#REF!="SI",1,IF(#REF!="NO",2,0))</f>
        <v>#REF!</v>
      </c>
      <c r="BE2684" s="10" t="e">
        <f>IF(OR(#REF!="VIH + PREVIO",#REF!="VIH + PREVIO",#REF!="VIH + PREVIO"),1,0)</f>
        <v>#REF!</v>
      </c>
      <c r="BF2684" s="13" t="e">
        <f>IF(OR(#REF!="POSITIVO",#REF!="NEGATIVO"),1,IF(#REF!="PACIENTE NO ACEPTA",2,IF(#REF!="VIH + PREVIO",3,0)))</f>
        <v>#REF!</v>
      </c>
      <c r="BG2684" s="10" t="e">
        <f t="shared" si="1260"/>
        <v>#REF!</v>
      </c>
      <c r="BH2684" s="10" t="e">
        <f t="shared" si="1261"/>
        <v>#REF!</v>
      </c>
      <c r="BI2684" s="10" t="e">
        <f t="shared" si="1262"/>
        <v>#REF!</v>
      </c>
      <c r="BJ2684" s="10" t="e">
        <f t="shared" si="1263"/>
        <v>#REF!</v>
      </c>
      <c r="BK2684" s="10" t="e">
        <f t="shared" si="1264"/>
        <v>#REF!</v>
      </c>
      <c r="BL2684" s="10" t="e">
        <f t="shared" si="1265"/>
        <v>#REF!</v>
      </c>
      <c r="BM2684" s="10" t="e">
        <f>IF(OR(BW2684=7,AQ2684=6),0,IF(#REF!="I",1,IF(#REF!="II",2,IF(#REF!="III",3,IF(#REF!="IV",4))))&amp;AP2684&amp;AQ2684&amp;AR2684&amp;AS2684&amp;AT2684&amp;AU2684&amp;AX2684)</f>
        <v>#REF!</v>
      </c>
      <c r="BN2684" s="10" t="e">
        <f t="shared" si="1266"/>
        <v>#REF!</v>
      </c>
      <c r="BO2684" s="10" t="e">
        <f t="shared" si="1267"/>
        <v>#REF!</v>
      </c>
      <c r="BP2684" s="10" t="e">
        <f t="shared" si="1268"/>
        <v>#REF!</v>
      </c>
      <c r="BQ2684" s="10" t="e">
        <f t="shared" si="1269"/>
        <v>#REF!</v>
      </c>
      <c r="BR2684" s="10" t="e">
        <f t="shared" si="1270"/>
        <v>#REF!</v>
      </c>
      <c r="BS2684" s="10" t="e">
        <f t="shared" si="1271"/>
        <v>#REF!</v>
      </c>
      <c r="BT2684" s="10" t="e">
        <f>IF(OR(BW2684=7,AQ2684=6),0,AO2684&amp;IF(#REF!="SI",1,IF(#REF!="NO",2,IF(#REF!="VIH + PREVIO",3,0))))</f>
        <v>#REF!</v>
      </c>
      <c r="BU2684" s="10" t="e">
        <f>IF(OR(BW2684=7,AQ2684=6),0,IF(#REF!="-",1,0))</f>
        <v>#REF!</v>
      </c>
      <c r="BV2684" s="10" t="e">
        <f t="shared" si="1272"/>
        <v>#REF!</v>
      </c>
      <c r="BW26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4" s="10" t="e">
        <f t="shared" si="1277"/>
        <v>#REF!</v>
      </c>
      <c r="BY2684" s="10" t="e">
        <f t="shared" si="1273"/>
        <v>#REF!</v>
      </c>
      <c r="BZ2684" s="10" t="e">
        <f t="shared" si="1278"/>
        <v>#REF!</v>
      </c>
      <c r="CA2684" s="10"/>
    </row>
    <row r="2685" spans="1:79" ht="23.25" customHeight="1" x14ac:dyDescent="0.3">
      <c r="A2685" s="7">
        <v>2683</v>
      </c>
      <c r="B2685" s="43"/>
      <c r="C2685" s="44"/>
      <c r="D2685" s="45"/>
      <c r="E2685" s="46"/>
      <c r="F2685" s="46"/>
      <c r="G2685" s="46"/>
      <c r="H2685" s="50"/>
      <c r="I2685" s="51"/>
      <c r="J2685" s="52"/>
      <c r="K2685" s="51"/>
      <c r="L2685" s="53"/>
      <c r="M2685" s="54"/>
      <c r="N2685" s="43"/>
      <c r="O2685" s="55"/>
      <c r="P2685" s="46"/>
      <c r="Q2685" s="46"/>
      <c r="R2685" s="46"/>
      <c r="S2685" s="43"/>
      <c r="T2685" s="56"/>
      <c r="U2685" s="46"/>
      <c r="V2685" s="57"/>
      <c r="W2685" s="58"/>
      <c r="X2685" s="57"/>
      <c r="Y2685" s="46"/>
      <c r="Z2685" s="57"/>
      <c r="AA2685" s="59"/>
      <c r="AB2685" s="60"/>
      <c r="AJ2685" s="11">
        <f t="shared" si="1276"/>
        <v>13</v>
      </c>
      <c r="AK2685" s="11">
        <f t="shared" si="1279"/>
        <v>0</v>
      </c>
      <c r="AL2685" s="11">
        <f t="shared" si="1280"/>
        <v>0</v>
      </c>
      <c r="AM2685" s="11">
        <f t="shared" si="1281"/>
        <v>0</v>
      </c>
      <c r="AN2685" s="11">
        <f t="shared" si="1282"/>
        <v>0</v>
      </c>
      <c r="AO2685" s="4" t="e">
        <f>IF(#REF!="I",1,IF(#REF!="II",2,IF(#REF!="III",3,IF(#REF!="IV",4))))</f>
        <v>#REF!</v>
      </c>
      <c r="AP2685" s="11" t="e">
        <f>IF(#REF!="PULMONAR",1,IF(AND(#REF!="EXTRAPULMONAR",#REF!&lt;&gt;"MENINGEA"),2,IF(AND(#REF!="EXTRAPULMONAR",#REF!="MENINGEA"),3,)))</f>
        <v>#REF!</v>
      </c>
      <c r="AQ26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5" s="4">
        <f t="shared" si="1283"/>
        <v>0</v>
      </c>
      <c r="AS2685" s="10">
        <f t="shared" si="1284"/>
        <v>0</v>
      </c>
      <c r="AT2685" s="10">
        <f t="shared" si="1285"/>
        <v>0</v>
      </c>
      <c r="AU2685" s="10" t="str">
        <f t="shared" si="1286"/>
        <v>0</v>
      </c>
      <c r="AV2685" s="11" t="e">
        <f t="shared" si="1287"/>
        <v>#N/A</v>
      </c>
      <c r="AW2685" s="4" t="e">
        <f t="shared" si="1288"/>
        <v>#N/A</v>
      </c>
      <c r="AX2685" s="10" t="e">
        <f t="shared" si="1274"/>
        <v>#N/A</v>
      </c>
      <c r="AY2685" s="10" t="e">
        <f t="shared" si="1275"/>
        <v>#N/A</v>
      </c>
      <c r="AZ2685" s="10" t="e">
        <f t="shared" si="1259"/>
        <v>#REF!</v>
      </c>
      <c r="BA2685" s="12" t="e">
        <f>IF(BW2685=7,0,AJ2685&amp;IF(#REF!="SI",1,IF(#REF!="NO",2,IF(#REF!="VIH + PREVIO",3,0))))</f>
        <v>#REF!</v>
      </c>
      <c r="BB2685" s="13" t="e">
        <f>IF(AND(#REF!="POSITIVO",#REF!="POSITIVO"),1,IF(#REF!="NEGATIVO",2,IF(#REF!="VIH + PREVIO",3,0)))</f>
        <v>#REF!</v>
      </c>
      <c r="BC2685" s="10" t="e">
        <f>IF(#REF!="SI",1,IF(#REF!="NO",2,0))</f>
        <v>#REF!</v>
      </c>
      <c r="BD2685" s="10" t="e">
        <f>IF(#REF!="SI",1,IF(#REF!="NO",2,0))</f>
        <v>#REF!</v>
      </c>
      <c r="BE2685" s="10" t="e">
        <f>IF(OR(#REF!="VIH + PREVIO",#REF!="VIH + PREVIO",#REF!="VIH + PREVIO"),1,0)</f>
        <v>#REF!</v>
      </c>
      <c r="BF2685" s="13" t="e">
        <f>IF(OR(#REF!="POSITIVO",#REF!="NEGATIVO"),1,IF(#REF!="PACIENTE NO ACEPTA",2,IF(#REF!="VIH + PREVIO",3,0)))</f>
        <v>#REF!</v>
      </c>
      <c r="BG2685" s="10" t="e">
        <f t="shared" si="1260"/>
        <v>#REF!</v>
      </c>
      <c r="BH2685" s="10" t="e">
        <f t="shared" si="1261"/>
        <v>#REF!</v>
      </c>
      <c r="BI2685" s="10" t="e">
        <f t="shared" si="1262"/>
        <v>#REF!</v>
      </c>
      <c r="BJ2685" s="10" t="e">
        <f t="shared" si="1263"/>
        <v>#REF!</v>
      </c>
      <c r="BK2685" s="10" t="e">
        <f t="shared" si="1264"/>
        <v>#REF!</v>
      </c>
      <c r="BL2685" s="10" t="e">
        <f t="shared" si="1265"/>
        <v>#REF!</v>
      </c>
      <c r="BM2685" s="10" t="e">
        <f>IF(OR(BW2685=7,AQ2685=6),0,IF(#REF!="I",1,IF(#REF!="II",2,IF(#REF!="III",3,IF(#REF!="IV",4))))&amp;AP2685&amp;AQ2685&amp;AR2685&amp;AS2685&amp;AT2685&amp;AU2685&amp;AX2685)</f>
        <v>#REF!</v>
      </c>
      <c r="BN2685" s="10" t="e">
        <f t="shared" si="1266"/>
        <v>#REF!</v>
      </c>
      <c r="BO2685" s="10" t="e">
        <f t="shared" si="1267"/>
        <v>#REF!</v>
      </c>
      <c r="BP2685" s="10" t="e">
        <f t="shared" si="1268"/>
        <v>#REF!</v>
      </c>
      <c r="BQ2685" s="10" t="e">
        <f t="shared" si="1269"/>
        <v>#REF!</v>
      </c>
      <c r="BR2685" s="10" t="e">
        <f t="shared" si="1270"/>
        <v>#REF!</v>
      </c>
      <c r="BS2685" s="10" t="e">
        <f t="shared" si="1271"/>
        <v>#REF!</v>
      </c>
      <c r="BT2685" s="10" t="e">
        <f>IF(OR(BW2685=7,AQ2685=6),0,AO2685&amp;IF(#REF!="SI",1,IF(#REF!="NO",2,IF(#REF!="VIH + PREVIO",3,0))))</f>
        <v>#REF!</v>
      </c>
      <c r="BU2685" s="10" t="e">
        <f>IF(OR(BW2685=7,AQ2685=6),0,IF(#REF!="-",1,0))</f>
        <v>#REF!</v>
      </c>
      <c r="BV2685" s="10" t="e">
        <f t="shared" si="1272"/>
        <v>#REF!</v>
      </c>
      <c r="BW26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5" s="10" t="e">
        <f t="shared" si="1277"/>
        <v>#REF!</v>
      </c>
      <c r="BY2685" s="10" t="e">
        <f t="shared" si="1273"/>
        <v>#REF!</v>
      </c>
      <c r="BZ2685" s="10" t="e">
        <f t="shared" si="1278"/>
        <v>#REF!</v>
      </c>
      <c r="CA2685" s="10"/>
    </row>
    <row r="2686" spans="1:79" ht="23.25" customHeight="1" x14ac:dyDescent="0.3">
      <c r="A2686" s="7">
        <v>2684</v>
      </c>
      <c r="B2686" s="43"/>
      <c r="C2686" s="44"/>
      <c r="D2686" s="45"/>
      <c r="E2686" s="46"/>
      <c r="F2686" s="46"/>
      <c r="G2686" s="46"/>
      <c r="H2686" s="50"/>
      <c r="I2686" s="51"/>
      <c r="J2686" s="52"/>
      <c r="K2686" s="51"/>
      <c r="L2686" s="53"/>
      <c r="M2686" s="54"/>
      <c r="N2686" s="43"/>
      <c r="O2686" s="55"/>
      <c r="P2686" s="46"/>
      <c r="Q2686" s="46"/>
      <c r="R2686" s="46"/>
      <c r="S2686" s="43"/>
      <c r="T2686" s="56"/>
      <c r="U2686" s="46"/>
      <c r="V2686" s="57"/>
      <c r="W2686" s="58"/>
      <c r="X2686" s="57"/>
      <c r="Y2686" s="46"/>
      <c r="Z2686" s="57"/>
      <c r="AA2686" s="59"/>
      <c r="AB2686" s="60"/>
      <c r="AJ2686" s="11">
        <f t="shared" si="1276"/>
        <v>13</v>
      </c>
      <c r="AK2686" s="11">
        <f t="shared" si="1279"/>
        <v>0</v>
      </c>
      <c r="AL2686" s="11">
        <f t="shared" si="1280"/>
        <v>0</v>
      </c>
      <c r="AM2686" s="11">
        <f t="shared" si="1281"/>
        <v>0</v>
      </c>
      <c r="AN2686" s="11">
        <f t="shared" si="1282"/>
        <v>0</v>
      </c>
      <c r="AO2686" s="4" t="e">
        <f>IF(#REF!="I",1,IF(#REF!="II",2,IF(#REF!="III",3,IF(#REF!="IV",4))))</f>
        <v>#REF!</v>
      </c>
      <c r="AP2686" s="11" t="e">
        <f>IF(#REF!="PULMONAR",1,IF(AND(#REF!="EXTRAPULMONAR",#REF!&lt;&gt;"MENINGEA"),2,IF(AND(#REF!="EXTRAPULMONAR",#REF!="MENINGEA"),3,)))</f>
        <v>#REF!</v>
      </c>
      <c r="AQ26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6" s="4">
        <f t="shared" si="1283"/>
        <v>0</v>
      </c>
      <c r="AS2686" s="10">
        <f t="shared" si="1284"/>
        <v>0</v>
      </c>
      <c r="AT2686" s="10">
        <f t="shared" si="1285"/>
        <v>0</v>
      </c>
      <c r="AU2686" s="10" t="str">
        <f t="shared" si="1286"/>
        <v>0</v>
      </c>
      <c r="AV2686" s="11" t="e">
        <f t="shared" si="1287"/>
        <v>#N/A</v>
      </c>
      <c r="AW2686" s="4" t="e">
        <f t="shared" si="1288"/>
        <v>#N/A</v>
      </c>
      <c r="AX2686" s="10" t="e">
        <f t="shared" si="1274"/>
        <v>#N/A</v>
      </c>
      <c r="AY2686" s="10" t="e">
        <f t="shared" si="1275"/>
        <v>#N/A</v>
      </c>
      <c r="AZ2686" s="10" t="e">
        <f t="shared" si="1259"/>
        <v>#REF!</v>
      </c>
      <c r="BA2686" s="12" t="e">
        <f>IF(BW2686=7,0,AJ2686&amp;IF(#REF!="SI",1,IF(#REF!="NO",2,IF(#REF!="VIH + PREVIO",3,0))))</f>
        <v>#REF!</v>
      </c>
      <c r="BB2686" s="13" t="e">
        <f>IF(AND(#REF!="POSITIVO",#REF!="POSITIVO"),1,IF(#REF!="NEGATIVO",2,IF(#REF!="VIH + PREVIO",3,0)))</f>
        <v>#REF!</v>
      </c>
      <c r="BC2686" s="10" t="e">
        <f>IF(#REF!="SI",1,IF(#REF!="NO",2,0))</f>
        <v>#REF!</v>
      </c>
      <c r="BD2686" s="10" t="e">
        <f>IF(#REF!="SI",1,IF(#REF!="NO",2,0))</f>
        <v>#REF!</v>
      </c>
      <c r="BE2686" s="10" t="e">
        <f>IF(OR(#REF!="VIH + PREVIO",#REF!="VIH + PREVIO",#REF!="VIH + PREVIO"),1,0)</f>
        <v>#REF!</v>
      </c>
      <c r="BF2686" s="13" t="e">
        <f>IF(OR(#REF!="POSITIVO",#REF!="NEGATIVO"),1,IF(#REF!="PACIENTE NO ACEPTA",2,IF(#REF!="VIH + PREVIO",3,0)))</f>
        <v>#REF!</v>
      </c>
      <c r="BG2686" s="10" t="e">
        <f t="shared" si="1260"/>
        <v>#REF!</v>
      </c>
      <c r="BH2686" s="10" t="e">
        <f t="shared" si="1261"/>
        <v>#REF!</v>
      </c>
      <c r="BI2686" s="10" t="e">
        <f t="shared" si="1262"/>
        <v>#REF!</v>
      </c>
      <c r="BJ2686" s="10" t="e">
        <f t="shared" si="1263"/>
        <v>#REF!</v>
      </c>
      <c r="BK2686" s="10" t="e">
        <f t="shared" si="1264"/>
        <v>#REF!</v>
      </c>
      <c r="BL2686" s="10" t="e">
        <f t="shared" si="1265"/>
        <v>#REF!</v>
      </c>
      <c r="BM2686" s="10" t="e">
        <f>IF(OR(BW2686=7,AQ2686=6),0,IF(#REF!="I",1,IF(#REF!="II",2,IF(#REF!="III",3,IF(#REF!="IV",4))))&amp;AP2686&amp;AQ2686&amp;AR2686&amp;AS2686&amp;AT2686&amp;AU2686&amp;AX2686)</f>
        <v>#REF!</v>
      </c>
      <c r="BN2686" s="10" t="e">
        <f t="shared" si="1266"/>
        <v>#REF!</v>
      </c>
      <c r="BO2686" s="10" t="e">
        <f t="shared" si="1267"/>
        <v>#REF!</v>
      </c>
      <c r="BP2686" s="10" t="e">
        <f t="shared" si="1268"/>
        <v>#REF!</v>
      </c>
      <c r="BQ2686" s="10" t="e">
        <f t="shared" si="1269"/>
        <v>#REF!</v>
      </c>
      <c r="BR2686" s="10" t="e">
        <f t="shared" si="1270"/>
        <v>#REF!</v>
      </c>
      <c r="BS2686" s="10" t="e">
        <f t="shared" si="1271"/>
        <v>#REF!</v>
      </c>
      <c r="BT2686" s="10" t="e">
        <f>IF(OR(BW2686=7,AQ2686=6),0,AO2686&amp;IF(#REF!="SI",1,IF(#REF!="NO",2,IF(#REF!="VIH + PREVIO",3,0))))</f>
        <v>#REF!</v>
      </c>
      <c r="BU2686" s="10" t="e">
        <f>IF(OR(BW2686=7,AQ2686=6),0,IF(#REF!="-",1,0))</f>
        <v>#REF!</v>
      </c>
      <c r="BV2686" s="10" t="e">
        <f t="shared" si="1272"/>
        <v>#REF!</v>
      </c>
      <c r="BW26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6" s="10" t="e">
        <f t="shared" si="1277"/>
        <v>#REF!</v>
      </c>
      <c r="BY2686" s="10" t="e">
        <f t="shared" si="1273"/>
        <v>#REF!</v>
      </c>
      <c r="BZ2686" s="10" t="e">
        <f t="shared" si="1278"/>
        <v>#REF!</v>
      </c>
      <c r="CA2686" s="10"/>
    </row>
    <row r="2687" spans="1:79" ht="23.25" customHeight="1" x14ac:dyDescent="0.3">
      <c r="A2687" s="7">
        <v>2685</v>
      </c>
      <c r="B2687" s="43"/>
      <c r="C2687" s="44"/>
      <c r="D2687" s="45"/>
      <c r="E2687" s="46"/>
      <c r="F2687" s="46"/>
      <c r="G2687" s="46"/>
      <c r="H2687" s="50"/>
      <c r="I2687" s="51"/>
      <c r="J2687" s="52"/>
      <c r="K2687" s="51"/>
      <c r="L2687" s="53"/>
      <c r="M2687" s="54"/>
      <c r="N2687" s="43"/>
      <c r="O2687" s="55"/>
      <c r="P2687" s="46"/>
      <c r="Q2687" s="46"/>
      <c r="R2687" s="46"/>
      <c r="S2687" s="43"/>
      <c r="T2687" s="56"/>
      <c r="U2687" s="46"/>
      <c r="V2687" s="57"/>
      <c r="W2687" s="58"/>
      <c r="X2687" s="57"/>
      <c r="Y2687" s="46"/>
      <c r="Z2687" s="57"/>
      <c r="AA2687" s="59"/>
      <c r="AB2687" s="60"/>
      <c r="AJ2687" s="11">
        <f t="shared" si="1276"/>
        <v>13</v>
      </c>
      <c r="AK2687" s="11">
        <f t="shared" si="1279"/>
        <v>0</v>
      </c>
      <c r="AL2687" s="11">
        <f t="shared" si="1280"/>
        <v>0</v>
      </c>
      <c r="AM2687" s="11">
        <f t="shared" si="1281"/>
        <v>0</v>
      </c>
      <c r="AN2687" s="11">
        <f t="shared" si="1282"/>
        <v>0</v>
      </c>
      <c r="AO2687" s="4" t="e">
        <f>IF(#REF!="I",1,IF(#REF!="II",2,IF(#REF!="III",3,IF(#REF!="IV",4))))</f>
        <v>#REF!</v>
      </c>
      <c r="AP2687" s="11" t="e">
        <f>IF(#REF!="PULMONAR",1,IF(AND(#REF!="EXTRAPULMONAR",#REF!&lt;&gt;"MENINGEA"),2,IF(AND(#REF!="EXTRAPULMONAR",#REF!="MENINGEA"),3,)))</f>
        <v>#REF!</v>
      </c>
      <c r="AQ26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7" s="4">
        <f t="shared" si="1283"/>
        <v>0</v>
      </c>
      <c r="AS2687" s="10">
        <f t="shared" si="1284"/>
        <v>0</v>
      </c>
      <c r="AT2687" s="10">
        <f t="shared" si="1285"/>
        <v>0</v>
      </c>
      <c r="AU2687" s="10" t="str">
        <f t="shared" si="1286"/>
        <v>0</v>
      </c>
      <c r="AV2687" s="11" t="e">
        <f t="shared" si="1287"/>
        <v>#N/A</v>
      </c>
      <c r="AW2687" s="4" t="e">
        <f t="shared" si="1288"/>
        <v>#N/A</v>
      </c>
      <c r="AX2687" s="10" t="e">
        <f t="shared" si="1274"/>
        <v>#N/A</v>
      </c>
      <c r="AY2687" s="10" t="e">
        <f t="shared" si="1275"/>
        <v>#N/A</v>
      </c>
      <c r="AZ2687" s="10" t="e">
        <f t="shared" si="1259"/>
        <v>#REF!</v>
      </c>
      <c r="BA2687" s="12" t="e">
        <f>IF(BW2687=7,0,AJ2687&amp;IF(#REF!="SI",1,IF(#REF!="NO",2,IF(#REF!="VIH + PREVIO",3,0))))</f>
        <v>#REF!</v>
      </c>
      <c r="BB2687" s="13" t="e">
        <f>IF(AND(#REF!="POSITIVO",#REF!="POSITIVO"),1,IF(#REF!="NEGATIVO",2,IF(#REF!="VIH + PREVIO",3,0)))</f>
        <v>#REF!</v>
      </c>
      <c r="BC2687" s="10" t="e">
        <f>IF(#REF!="SI",1,IF(#REF!="NO",2,0))</f>
        <v>#REF!</v>
      </c>
      <c r="BD2687" s="10" t="e">
        <f>IF(#REF!="SI",1,IF(#REF!="NO",2,0))</f>
        <v>#REF!</v>
      </c>
      <c r="BE2687" s="10" t="e">
        <f>IF(OR(#REF!="VIH + PREVIO",#REF!="VIH + PREVIO",#REF!="VIH + PREVIO"),1,0)</f>
        <v>#REF!</v>
      </c>
      <c r="BF2687" s="13" t="e">
        <f>IF(OR(#REF!="POSITIVO",#REF!="NEGATIVO"),1,IF(#REF!="PACIENTE NO ACEPTA",2,IF(#REF!="VIH + PREVIO",3,0)))</f>
        <v>#REF!</v>
      </c>
      <c r="BG2687" s="10" t="e">
        <f t="shared" si="1260"/>
        <v>#REF!</v>
      </c>
      <c r="BH2687" s="10" t="e">
        <f t="shared" si="1261"/>
        <v>#REF!</v>
      </c>
      <c r="BI2687" s="10" t="e">
        <f t="shared" si="1262"/>
        <v>#REF!</v>
      </c>
      <c r="BJ2687" s="10" t="e">
        <f t="shared" si="1263"/>
        <v>#REF!</v>
      </c>
      <c r="BK2687" s="10" t="e">
        <f t="shared" si="1264"/>
        <v>#REF!</v>
      </c>
      <c r="BL2687" s="10" t="e">
        <f t="shared" si="1265"/>
        <v>#REF!</v>
      </c>
      <c r="BM2687" s="10" t="e">
        <f>IF(OR(BW2687=7,AQ2687=6),0,IF(#REF!="I",1,IF(#REF!="II",2,IF(#REF!="III",3,IF(#REF!="IV",4))))&amp;AP2687&amp;AQ2687&amp;AR2687&amp;AS2687&amp;AT2687&amp;AU2687&amp;AX2687)</f>
        <v>#REF!</v>
      </c>
      <c r="BN2687" s="10" t="e">
        <f t="shared" si="1266"/>
        <v>#REF!</v>
      </c>
      <c r="BO2687" s="10" t="e">
        <f t="shared" si="1267"/>
        <v>#REF!</v>
      </c>
      <c r="BP2687" s="10" t="e">
        <f t="shared" si="1268"/>
        <v>#REF!</v>
      </c>
      <c r="BQ2687" s="10" t="e">
        <f t="shared" si="1269"/>
        <v>#REF!</v>
      </c>
      <c r="BR2687" s="10" t="e">
        <f t="shared" si="1270"/>
        <v>#REF!</v>
      </c>
      <c r="BS2687" s="10" t="e">
        <f t="shared" si="1271"/>
        <v>#REF!</v>
      </c>
      <c r="BT2687" s="10" t="e">
        <f>IF(OR(BW2687=7,AQ2687=6),0,AO2687&amp;IF(#REF!="SI",1,IF(#REF!="NO",2,IF(#REF!="VIH + PREVIO",3,0))))</f>
        <v>#REF!</v>
      </c>
      <c r="BU2687" s="10" t="e">
        <f>IF(OR(BW2687=7,AQ2687=6),0,IF(#REF!="-",1,0))</f>
        <v>#REF!</v>
      </c>
      <c r="BV2687" s="10" t="e">
        <f t="shared" si="1272"/>
        <v>#REF!</v>
      </c>
      <c r="BW26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7" s="10" t="e">
        <f t="shared" si="1277"/>
        <v>#REF!</v>
      </c>
      <c r="BY2687" s="10" t="e">
        <f t="shared" si="1273"/>
        <v>#REF!</v>
      </c>
      <c r="BZ2687" s="10" t="e">
        <f t="shared" si="1278"/>
        <v>#REF!</v>
      </c>
      <c r="CA2687" s="10"/>
    </row>
    <row r="2688" spans="1:79" ht="23.25" customHeight="1" x14ac:dyDescent="0.3">
      <c r="A2688" s="7">
        <v>2686</v>
      </c>
      <c r="B2688" s="43"/>
      <c r="C2688" s="44"/>
      <c r="D2688" s="45"/>
      <c r="E2688" s="46"/>
      <c r="F2688" s="46"/>
      <c r="G2688" s="46"/>
      <c r="H2688" s="50"/>
      <c r="I2688" s="51"/>
      <c r="J2688" s="52"/>
      <c r="K2688" s="51"/>
      <c r="L2688" s="53"/>
      <c r="M2688" s="54"/>
      <c r="N2688" s="43"/>
      <c r="O2688" s="55"/>
      <c r="P2688" s="46"/>
      <c r="Q2688" s="46"/>
      <c r="R2688" s="46"/>
      <c r="S2688" s="43"/>
      <c r="T2688" s="56"/>
      <c r="U2688" s="46"/>
      <c r="V2688" s="57"/>
      <c r="W2688" s="58"/>
      <c r="X2688" s="57"/>
      <c r="Y2688" s="46"/>
      <c r="Z2688" s="57"/>
      <c r="AA2688" s="59"/>
      <c r="AB2688" s="60"/>
      <c r="AJ2688" s="11">
        <f t="shared" si="1276"/>
        <v>13</v>
      </c>
      <c r="AK2688" s="11">
        <f t="shared" si="1279"/>
        <v>0</v>
      </c>
      <c r="AL2688" s="11">
        <f t="shared" si="1280"/>
        <v>0</v>
      </c>
      <c r="AM2688" s="11">
        <f t="shared" si="1281"/>
        <v>0</v>
      </c>
      <c r="AN2688" s="11">
        <f t="shared" si="1282"/>
        <v>0</v>
      </c>
      <c r="AO2688" s="4" t="e">
        <f>IF(#REF!="I",1,IF(#REF!="II",2,IF(#REF!="III",3,IF(#REF!="IV",4))))</f>
        <v>#REF!</v>
      </c>
      <c r="AP2688" s="11" t="e">
        <f>IF(#REF!="PULMONAR",1,IF(AND(#REF!="EXTRAPULMONAR",#REF!&lt;&gt;"MENINGEA"),2,IF(AND(#REF!="EXTRAPULMONAR",#REF!="MENINGEA"),3,)))</f>
        <v>#REF!</v>
      </c>
      <c r="AQ26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8" s="4">
        <f t="shared" si="1283"/>
        <v>0</v>
      </c>
      <c r="AS2688" s="10">
        <f t="shared" si="1284"/>
        <v>0</v>
      </c>
      <c r="AT2688" s="10">
        <f t="shared" si="1285"/>
        <v>0</v>
      </c>
      <c r="AU2688" s="10" t="str">
        <f t="shared" si="1286"/>
        <v>0</v>
      </c>
      <c r="AV2688" s="11" t="e">
        <f t="shared" si="1287"/>
        <v>#N/A</v>
      </c>
      <c r="AW2688" s="4" t="e">
        <f t="shared" si="1288"/>
        <v>#N/A</v>
      </c>
      <c r="AX2688" s="10" t="e">
        <f t="shared" si="1274"/>
        <v>#N/A</v>
      </c>
      <c r="AY2688" s="10" t="e">
        <f t="shared" si="1275"/>
        <v>#N/A</v>
      </c>
      <c r="AZ2688" s="10" t="e">
        <f t="shared" si="1259"/>
        <v>#REF!</v>
      </c>
      <c r="BA2688" s="12" t="e">
        <f>IF(BW2688=7,0,AJ2688&amp;IF(#REF!="SI",1,IF(#REF!="NO",2,IF(#REF!="VIH + PREVIO",3,0))))</f>
        <v>#REF!</v>
      </c>
      <c r="BB2688" s="13" t="e">
        <f>IF(AND(#REF!="POSITIVO",#REF!="POSITIVO"),1,IF(#REF!="NEGATIVO",2,IF(#REF!="VIH + PREVIO",3,0)))</f>
        <v>#REF!</v>
      </c>
      <c r="BC2688" s="10" t="e">
        <f>IF(#REF!="SI",1,IF(#REF!="NO",2,0))</f>
        <v>#REF!</v>
      </c>
      <c r="BD2688" s="10" t="e">
        <f>IF(#REF!="SI",1,IF(#REF!="NO",2,0))</f>
        <v>#REF!</v>
      </c>
      <c r="BE2688" s="10" t="e">
        <f>IF(OR(#REF!="VIH + PREVIO",#REF!="VIH + PREVIO",#REF!="VIH + PREVIO"),1,0)</f>
        <v>#REF!</v>
      </c>
      <c r="BF2688" s="13" t="e">
        <f>IF(OR(#REF!="POSITIVO",#REF!="NEGATIVO"),1,IF(#REF!="PACIENTE NO ACEPTA",2,IF(#REF!="VIH + PREVIO",3,0)))</f>
        <v>#REF!</v>
      </c>
      <c r="BG2688" s="10" t="e">
        <f t="shared" si="1260"/>
        <v>#REF!</v>
      </c>
      <c r="BH2688" s="10" t="e">
        <f t="shared" si="1261"/>
        <v>#REF!</v>
      </c>
      <c r="BI2688" s="10" t="e">
        <f t="shared" si="1262"/>
        <v>#REF!</v>
      </c>
      <c r="BJ2688" s="10" t="e">
        <f t="shared" si="1263"/>
        <v>#REF!</v>
      </c>
      <c r="BK2688" s="10" t="e">
        <f t="shared" si="1264"/>
        <v>#REF!</v>
      </c>
      <c r="BL2688" s="10" t="e">
        <f t="shared" si="1265"/>
        <v>#REF!</v>
      </c>
      <c r="BM2688" s="10" t="e">
        <f>IF(OR(BW2688=7,AQ2688=6),0,IF(#REF!="I",1,IF(#REF!="II",2,IF(#REF!="III",3,IF(#REF!="IV",4))))&amp;AP2688&amp;AQ2688&amp;AR2688&amp;AS2688&amp;AT2688&amp;AU2688&amp;AX2688)</f>
        <v>#REF!</v>
      </c>
      <c r="BN2688" s="10" t="e">
        <f t="shared" si="1266"/>
        <v>#REF!</v>
      </c>
      <c r="BO2688" s="10" t="e">
        <f t="shared" si="1267"/>
        <v>#REF!</v>
      </c>
      <c r="BP2688" s="10" t="e">
        <f t="shared" si="1268"/>
        <v>#REF!</v>
      </c>
      <c r="BQ2688" s="10" t="e">
        <f t="shared" si="1269"/>
        <v>#REF!</v>
      </c>
      <c r="BR2688" s="10" t="e">
        <f t="shared" si="1270"/>
        <v>#REF!</v>
      </c>
      <c r="BS2688" s="10" t="e">
        <f t="shared" si="1271"/>
        <v>#REF!</v>
      </c>
      <c r="BT2688" s="10" t="e">
        <f>IF(OR(BW2688=7,AQ2688=6),0,AO2688&amp;IF(#REF!="SI",1,IF(#REF!="NO",2,IF(#REF!="VIH + PREVIO",3,0))))</f>
        <v>#REF!</v>
      </c>
      <c r="BU2688" s="10" t="e">
        <f>IF(OR(BW2688=7,AQ2688=6),0,IF(#REF!="-",1,0))</f>
        <v>#REF!</v>
      </c>
      <c r="BV2688" s="10" t="e">
        <f t="shared" si="1272"/>
        <v>#REF!</v>
      </c>
      <c r="BW26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8" s="10" t="e">
        <f t="shared" si="1277"/>
        <v>#REF!</v>
      </c>
      <c r="BY2688" s="10" t="e">
        <f t="shared" si="1273"/>
        <v>#REF!</v>
      </c>
      <c r="BZ2688" s="10" t="e">
        <f t="shared" si="1278"/>
        <v>#REF!</v>
      </c>
      <c r="CA2688" s="10"/>
    </row>
    <row r="2689" spans="1:79" ht="23.25" customHeight="1" x14ac:dyDescent="0.3">
      <c r="A2689" s="7">
        <v>2687</v>
      </c>
      <c r="B2689" s="43"/>
      <c r="C2689" s="44"/>
      <c r="D2689" s="45"/>
      <c r="E2689" s="46"/>
      <c r="F2689" s="46"/>
      <c r="G2689" s="46"/>
      <c r="H2689" s="50"/>
      <c r="I2689" s="51"/>
      <c r="J2689" s="52"/>
      <c r="K2689" s="51"/>
      <c r="L2689" s="53"/>
      <c r="M2689" s="54"/>
      <c r="N2689" s="43"/>
      <c r="O2689" s="55"/>
      <c r="P2689" s="46"/>
      <c r="Q2689" s="46"/>
      <c r="R2689" s="46"/>
      <c r="S2689" s="43"/>
      <c r="T2689" s="56"/>
      <c r="U2689" s="46"/>
      <c r="V2689" s="57"/>
      <c r="W2689" s="58"/>
      <c r="X2689" s="57"/>
      <c r="Y2689" s="46"/>
      <c r="Z2689" s="57"/>
      <c r="AA2689" s="59"/>
      <c r="AB2689" s="60"/>
      <c r="AJ2689" s="11">
        <f t="shared" si="1276"/>
        <v>13</v>
      </c>
      <c r="AK2689" s="11">
        <f t="shared" si="1279"/>
        <v>0</v>
      </c>
      <c r="AL2689" s="11">
        <f t="shared" si="1280"/>
        <v>0</v>
      </c>
      <c r="AM2689" s="11">
        <f t="shared" si="1281"/>
        <v>0</v>
      </c>
      <c r="AN2689" s="11">
        <f t="shared" si="1282"/>
        <v>0</v>
      </c>
      <c r="AO2689" s="4" t="e">
        <f>IF(#REF!="I",1,IF(#REF!="II",2,IF(#REF!="III",3,IF(#REF!="IV",4))))</f>
        <v>#REF!</v>
      </c>
      <c r="AP2689" s="11" t="e">
        <f>IF(#REF!="PULMONAR",1,IF(AND(#REF!="EXTRAPULMONAR",#REF!&lt;&gt;"MENINGEA"),2,IF(AND(#REF!="EXTRAPULMONAR",#REF!="MENINGEA"),3,)))</f>
        <v>#REF!</v>
      </c>
      <c r="AQ26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89" s="4">
        <f t="shared" si="1283"/>
        <v>0</v>
      </c>
      <c r="AS2689" s="10">
        <f t="shared" si="1284"/>
        <v>0</v>
      </c>
      <c r="AT2689" s="10">
        <f t="shared" si="1285"/>
        <v>0</v>
      </c>
      <c r="AU2689" s="10" t="str">
        <f t="shared" si="1286"/>
        <v>0</v>
      </c>
      <c r="AV2689" s="11" t="e">
        <f t="shared" si="1287"/>
        <v>#N/A</v>
      </c>
      <c r="AW2689" s="4" t="e">
        <f t="shared" si="1288"/>
        <v>#N/A</v>
      </c>
      <c r="AX2689" s="10" t="e">
        <f t="shared" si="1274"/>
        <v>#N/A</v>
      </c>
      <c r="AY2689" s="10" t="e">
        <f t="shared" si="1275"/>
        <v>#N/A</v>
      </c>
      <c r="AZ2689" s="10" t="e">
        <f t="shared" si="1259"/>
        <v>#REF!</v>
      </c>
      <c r="BA2689" s="12" t="e">
        <f>IF(BW2689=7,0,AJ2689&amp;IF(#REF!="SI",1,IF(#REF!="NO",2,IF(#REF!="VIH + PREVIO",3,0))))</f>
        <v>#REF!</v>
      </c>
      <c r="BB2689" s="13" t="e">
        <f>IF(AND(#REF!="POSITIVO",#REF!="POSITIVO"),1,IF(#REF!="NEGATIVO",2,IF(#REF!="VIH + PREVIO",3,0)))</f>
        <v>#REF!</v>
      </c>
      <c r="BC2689" s="10" t="e">
        <f>IF(#REF!="SI",1,IF(#REF!="NO",2,0))</f>
        <v>#REF!</v>
      </c>
      <c r="BD2689" s="10" t="e">
        <f>IF(#REF!="SI",1,IF(#REF!="NO",2,0))</f>
        <v>#REF!</v>
      </c>
      <c r="BE2689" s="10" t="e">
        <f>IF(OR(#REF!="VIH + PREVIO",#REF!="VIH + PREVIO",#REF!="VIH + PREVIO"),1,0)</f>
        <v>#REF!</v>
      </c>
      <c r="BF2689" s="13" t="e">
        <f>IF(OR(#REF!="POSITIVO",#REF!="NEGATIVO"),1,IF(#REF!="PACIENTE NO ACEPTA",2,IF(#REF!="VIH + PREVIO",3,0)))</f>
        <v>#REF!</v>
      </c>
      <c r="BG2689" s="10" t="e">
        <f t="shared" si="1260"/>
        <v>#REF!</v>
      </c>
      <c r="BH2689" s="10" t="e">
        <f t="shared" si="1261"/>
        <v>#REF!</v>
      </c>
      <c r="BI2689" s="10" t="e">
        <f t="shared" si="1262"/>
        <v>#REF!</v>
      </c>
      <c r="BJ2689" s="10" t="e">
        <f t="shared" si="1263"/>
        <v>#REF!</v>
      </c>
      <c r="BK2689" s="10" t="e">
        <f t="shared" si="1264"/>
        <v>#REF!</v>
      </c>
      <c r="BL2689" s="10" t="e">
        <f t="shared" si="1265"/>
        <v>#REF!</v>
      </c>
      <c r="BM2689" s="10" t="e">
        <f>IF(OR(BW2689=7,AQ2689=6),0,IF(#REF!="I",1,IF(#REF!="II",2,IF(#REF!="III",3,IF(#REF!="IV",4))))&amp;AP2689&amp;AQ2689&amp;AR2689&amp;AS2689&amp;AT2689&amp;AU2689&amp;AX2689)</f>
        <v>#REF!</v>
      </c>
      <c r="BN2689" s="10" t="e">
        <f t="shared" si="1266"/>
        <v>#REF!</v>
      </c>
      <c r="BO2689" s="10" t="e">
        <f t="shared" si="1267"/>
        <v>#REF!</v>
      </c>
      <c r="BP2689" s="10" t="e">
        <f t="shared" si="1268"/>
        <v>#REF!</v>
      </c>
      <c r="BQ2689" s="10" t="e">
        <f t="shared" si="1269"/>
        <v>#REF!</v>
      </c>
      <c r="BR2689" s="10" t="e">
        <f t="shared" si="1270"/>
        <v>#REF!</v>
      </c>
      <c r="BS2689" s="10" t="e">
        <f t="shared" si="1271"/>
        <v>#REF!</v>
      </c>
      <c r="BT2689" s="10" t="e">
        <f>IF(OR(BW2689=7,AQ2689=6),0,AO2689&amp;IF(#REF!="SI",1,IF(#REF!="NO",2,IF(#REF!="VIH + PREVIO",3,0))))</f>
        <v>#REF!</v>
      </c>
      <c r="BU2689" s="10" t="e">
        <f>IF(OR(BW2689=7,AQ2689=6),0,IF(#REF!="-",1,0))</f>
        <v>#REF!</v>
      </c>
      <c r="BV2689" s="10" t="e">
        <f t="shared" si="1272"/>
        <v>#REF!</v>
      </c>
      <c r="BW26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89" s="10" t="e">
        <f t="shared" si="1277"/>
        <v>#REF!</v>
      </c>
      <c r="BY2689" s="10" t="e">
        <f t="shared" si="1273"/>
        <v>#REF!</v>
      </c>
      <c r="BZ2689" s="10" t="e">
        <f t="shared" si="1278"/>
        <v>#REF!</v>
      </c>
      <c r="CA2689" s="10"/>
    </row>
    <row r="2690" spans="1:79" ht="23.25" customHeight="1" x14ac:dyDescent="0.3">
      <c r="A2690" s="7">
        <v>2688</v>
      </c>
      <c r="B2690" s="43"/>
      <c r="C2690" s="44"/>
      <c r="D2690" s="45"/>
      <c r="E2690" s="46"/>
      <c r="F2690" s="46"/>
      <c r="G2690" s="46"/>
      <c r="H2690" s="50"/>
      <c r="I2690" s="51"/>
      <c r="J2690" s="52"/>
      <c r="K2690" s="51"/>
      <c r="L2690" s="53"/>
      <c r="M2690" s="54"/>
      <c r="N2690" s="43"/>
      <c r="O2690" s="55"/>
      <c r="P2690" s="46"/>
      <c r="Q2690" s="46"/>
      <c r="R2690" s="46"/>
      <c r="S2690" s="43"/>
      <c r="T2690" s="56"/>
      <c r="U2690" s="46"/>
      <c r="V2690" s="57"/>
      <c r="W2690" s="58"/>
      <c r="X2690" s="57"/>
      <c r="Y2690" s="46"/>
      <c r="Z2690" s="57"/>
      <c r="AA2690" s="59"/>
      <c r="AB2690" s="60"/>
      <c r="AJ2690" s="11">
        <f t="shared" si="1276"/>
        <v>13</v>
      </c>
      <c r="AK2690" s="11">
        <f t="shared" si="1279"/>
        <v>0</v>
      </c>
      <c r="AL2690" s="11">
        <f t="shared" si="1280"/>
        <v>0</v>
      </c>
      <c r="AM2690" s="11">
        <f t="shared" si="1281"/>
        <v>0</v>
      </c>
      <c r="AN2690" s="11">
        <f t="shared" si="1282"/>
        <v>0</v>
      </c>
      <c r="AO2690" s="4" t="e">
        <f>IF(#REF!="I",1,IF(#REF!="II",2,IF(#REF!="III",3,IF(#REF!="IV",4))))</f>
        <v>#REF!</v>
      </c>
      <c r="AP2690" s="11" t="e">
        <f>IF(#REF!="PULMONAR",1,IF(AND(#REF!="EXTRAPULMONAR",#REF!&lt;&gt;"MENINGEA"),2,IF(AND(#REF!="EXTRAPULMONAR",#REF!="MENINGEA"),3,)))</f>
        <v>#REF!</v>
      </c>
      <c r="AQ26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0" s="4">
        <f t="shared" si="1283"/>
        <v>0</v>
      </c>
      <c r="AS2690" s="10">
        <f t="shared" si="1284"/>
        <v>0</v>
      </c>
      <c r="AT2690" s="10">
        <f t="shared" si="1285"/>
        <v>0</v>
      </c>
      <c r="AU2690" s="10" t="str">
        <f t="shared" si="1286"/>
        <v>0</v>
      </c>
      <c r="AV2690" s="11" t="e">
        <f t="shared" si="1287"/>
        <v>#N/A</v>
      </c>
      <c r="AW2690" s="4" t="e">
        <f t="shared" si="1288"/>
        <v>#N/A</v>
      </c>
      <c r="AX2690" s="10" t="e">
        <f t="shared" si="1274"/>
        <v>#N/A</v>
      </c>
      <c r="AY2690" s="10" t="e">
        <f t="shared" si="1275"/>
        <v>#N/A</v>
      </c>
      <c r="AZ2690" s="10" t="e">
        <f t="shared" si="1259"/>
        <v>#REF!</v>
      </c>
      <c r="BA2690" s="12" t="e">
        <f>IF(BW2690=7,0,AJ2690&amp;IF(#REF!="SI",1,IF(#REF!="NO",2,IF(#REF!="VIH + PREVIO",3,0))))</f>
        <v>#REF!</v>
      </c>
      <c r="BB2690" s="13" t="e">
        <f>IF(AND(#REF!="POSITIVO",#REF!="POSITIVO"),1,IF(#REF!="NEGATIVO",2,IF(#REF!="VIH + PREVIO",3,0)))</f>
        <v>#REF!</v>
      </c>
      <c r="BC2690" s="10" t="e">
        <f>IF(#REF!="SI",1,IF(#REF!="NO",2,0))</f>
        <v>#REF!</v>
      </c>
      <c r="BD2690" s="10" t="e">
        <f>IF(#REF!="SI",1,IF(#REF!="NO",2,0))</f>
        <v>#REF!</v>
      </c>
      <c r="BE2690" s="10" t="e">
        <f>IF(OR(#REF!="VIH + PREVIO",#REF!="VIH + PREVIO",#REF!="VIH + PREVIO"),1,0)</f>
        <v>#REF!</v>
      </c>
      <c r="BF2690" s="13" t="e">
        <f>IF(OR(#REF!="POSITIVO",#REF!="NEGATIVO"),1,IF(#REF!="PACIENTE NO ACEPTA",2,IF(#REF!="VIH + PREVIO",3,0)))</f>
        <v>#REF!</v>
      </c>
      <c r="BG2690" s="10" t="e">
        <f t="shared" si="1260"/>
        <v>#REF!</v>
      </c>
      <c r="BH2690" s="10" t="e">
        <f t="shared" si="1261"/>
        <v>#REF!</v>
      </c>
      <c r="BI2690" s="10" t="e">
        <f t="shared" si="1262"/>
        <v>#REF!</v>
      </c>
      <c r="BJ2690" s="10" t="e">
        <f t="shared" si="1263"/>
        <v>#REF!</v>
      </c>
      <c r="BK2690" s="10" t="e">
        <f t="shared" si="1264"/>
        <v>#REF!</v>
      </c>
      <c r="BL2690" s="10" t="e">
        <f t="shared" si="1265"/>
        <v>#REF!</v>
      </c>
      <c r="BM2690" s="10" t="e">
        <f>IF(OR(BW2690=7,AQ2690=6),0,IF(#REF!="I",1,IF(#REF!="II",2,IF(#REF!="III",3,IF(#REF!="IV",4))))&amp;AP2690&amp;AQ2690&amp;AR2690&amp;AS2690&amp;AT2690&amp;AU2690&amp;AX2690)</f>
        <v>#REF!</v>
      </c>
      <c r="BN2690" s="10" t="e">
        <f t="shared" si="1266"/>
        <v>#REF!</v>
      </c>
      <c r="BO2690" s="10" t="e">
        <f t="shared" si="1267"/>
        <v>#REF!</v>
      </c>
      <c r="BP2690" s="10" t="e">
        <f t="shared" si="1268"/>
        <v>#REF!</v>
      </c>
      <c r="BQ2690" s="10" t="e">
        <f t="shared" si="1269"/>
        <v>#REF!</v>
      </c>
      <c r="BR2690" s="10" t="e">
        <f t="shared" si="1270"/>
        <v>#REF!</v>
      </c>
      <c r="BS2690" s="10" t="e">
        <f t="shared" si="1271"/>
        <v>#REF!</v>
      </c>
      <c r="BT2690" s="10" t="e">
        <f>IF(OR(BW2690=7,AQ2690=6),0,AO2690&amp;IF(#REF!="SI",1,IF(#REF!="NO",2,IF(#REF!="VIH + PREVIO",3,0))))</f>
        <v>#REF!</v>
      </c>
      <c r="BU2690" s="10" t="e">
        <f>IF(OR(BW2690=7,AQ2690=6),0,IF(#REF!="-",1,0))</f>
        <v>#REF!</v>
      </c>
      <c r="BV2690" s="10" t="e">
        <f t="shared" si="1272"/>
        <v>#REF!</v>
      </c>
      <c r="BW26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0" s="10" t="e">
        <f t="shared" si="1277"/>
        <v>#REF!</v>
      </c>
      <c r="BY2690" s="10" t="e">
        <f t="shared" si="1273"/>
        <v>#REF!</v>
      </c>
      <c r="BZ2690" s="10" t="e">
        <f t="shared" si="1278"/>
        <v>#REF!</v>
      </c>
      <c r="CA2690" s="10"/>
    </row>
    <row r="2691" spans="1:79" ht="23.25" customHeight="1" x14ac:dyDescent="0.3">
      <c r="A2691" s="7">
        <v>2689</v>
      </c>
      <c r="B2691" s="43"/>
      <c r="C2691" s="44"/>
      <c r="D2691" s="45"/>
      <c r="E2691" s="46"/>
      <c r="F2691" s="46"/>
      <c r="G2691" s="46"/>
      <c r="H2691" s="50"/>
      <c r="I2691" s="51"/>
      <c r="J2691" s="52"/>
      <c r="K2691" s="51"/>
      <c r="L2691" s="53"/>
      <c r="M2691" s="54"/>
      <c r="N2691" s="43"/>
      <c r="O2691" s="55"/>
      <c r="P2691" s="46"/>
      <c r="Q2691" s="46"/>
      <c r="R2691" s="46"/>
      <c r="S2691" s="43"/>
      <c r="T2691" s="56"/>
      <c r="U2691" s="46"/>
      <c r="V2691" s="57"/>
      <c r="W2691" s="58"/>
      <c r="X2691" s="57"/>
      <c r="Y2691" s="46"/>
      <c r="Z2691" s="57"/>
      <c r="AA2691" s="59"/>
      <c r="AB2691" s="60"/>
      <c r="AJ2691" s="11">
        <f t="shared" si="1276"/>
        <v>13</v>
      </c>
      <c r="AK2691" s="11">
        <f t="shared" si="1279"/>
        <v>0</v>
      </c>
      <c r="AL2691" s="11">
        <f t="shared" si="1280"/>
        <v>0</v>
      </c>
      <c r="AM2691" s="11">
        <f t="shared" si="1281"/>
        <v>0</v>
      </c>
      <c r="AN2691" s="11">
        <f t="shared" si="1282"/>
        <v>0</v>
      </c>
      <c r="AO2691" s="4" t="e">
        <f>IF(#REF!="I",1,IF(#REF!="II",2,IF(#REF!="III",3,IF(#REF!="IV",4))))</f>
        <v>#REF!</v>
      </c>
      <c r="AP2691" s="11" t="e">
        <f>IF(#REF!="PULMONAR",1,IF(AND(#REF!="EXTRAPULMONAR",#REF!&lt;&gt;"MENINGEA"),2,IF(AND(#REF!="EXTRAPULMONAR",#REF!="MENINGEA"),3,)))</f>
        <v>#REF!</v>
      </c>
      <c r="AQ26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1" s="4">
        <f t="shared" si="1283"/>
        <v>0</v>
      </c>
      <c r="AS2691" s="10">
        <f t="shared" si="1284"/>
        <v>0</v>
      </c>
      <c r="AT2691" s="10">
        <f t="shared" si="1285"/>
        <v>0</v>
      </c>
      <c r="AU2691" s="10" t="str">
        <f t="shared" si="1286"/>
        <v>0</v>
      </c>
      <c r="AV2691" s="11" t="e">
        <f t="shared" si="1287"/>
        <v>#N/A</v>
      </c>
      <c r="AW2691" s="4" t="e">
        <f t="shared" si="1288"/>
        <v>#N/A</v>
      </c>
      <c r="AX2691" s="10" t="e">
        <f t="shared" si="1274"/>
        <v>#N/A</v>
      </c>
      <c r="AY2691" s="10" t="e">
        <f t="shared" si="1275"/>
        <v>#N/A</v>
      </c>
      <c r="AZ2691" s="10" t="e">
        <f t="shared" si="1259"/>
        <v>#REF!</v>
      </c>
      <c r="BA2691" s="12" t="e">
        <f>IF(BW2691=7,0,AJ2691&amp;IF(#REF!="SI",1,IF(#REF!="NO",2,IF(#REF!="VIH + PREVIO",3,0))))</f>
        <v>#REF!</v>
      </c>
      <c r="BB2691" s="13" t="e">
        <f>IF(AND(#REF!="POSITIVO",#REF!="POSITIVO"),1,IF(#REF!="NEGATIVO",2,IF(#REF!="VIH + PREVIO",3,0)))</f>
        <v>#REF!</v>
      </c>
      <c r="BC2691" s="10" t="e">
        <f>IF(#REF!="SI",1,IF(#REF!="NO",2,0))</f>
        <v>#REF!</v>
      </c>
      <c r="BD2691" s="10" t="e">
        <f>IF(#REF!="SI",1,IF(#REF!="NO",2,0))</f>
        <v>#REF!</v>
      </c>
      <c r="BE2691" s="10" t="e">
        <f>IF(OR(#REF!="VIH + PREVIO",#REF!="VIH + PREVIO",#REF!="VIH + PREVIO"),1,0)</f>
        <v>#REF!</v>
      </c>
      <c r="BF2691" s="13" t="e">
        <f>IF(OR(#REF!="POSITIVO",#REF!="NEGATIVO"),1,IF(#REF!="PACIENTE NO ACEPTA",2,IF(#REF!="VIH + PREVIO",3,0)))</f>
        <v>#REF!</v>
      </c>
      <c r="BG2691" s="10" t="e">
        <f t="shared" si="1260"/>
        <v>#REF!</v>
      </c>
      <c r="BH2691" s="10" t="e">
        <f t="shared" si="1261"/>
        <v>#REF!</v>
      </c>
      <c r="BI2691" s="10" t="e">
        <f t="shared" si="1262"/>
        <v>#REF!</v>
      </c>
      <c r="BJ2691" s="10" t="e">
        <f t="shared" si="1263"/>
        <v>#REF!</v>
      </c>
      <c r="BK2691" s="10" t="e">
        <f t="shared" si="1264"/>
        <v>#REF!</v>
      </c>
      <c r="BL2691" s="10" t="e">
        <f t="shared" si="1265"/>
        <v>#REF!</v>
      </c>
      <c r="BM2691" s="10" t="e">
        <f>IF(OR(BW2691=7,AQ2691=6),0,IF(#REF!="I",1,IF(#REF!="II",2,IF(#REF!="III",3,IF(#REF!="IV",4))))&amp;AP2691&amp;AQ2691&amp;AR2691&amp;AS2691&amp;AT2691&amp;AU2691&amp;AX2691)</f>
        <v>#REF!</v>
      </c>
      <c r="BN2691" s="10" t="e">
        <f t="shared" si="1266"/>
        <v>#REF!</v>
      </c>
      <c r="BO2691" s="10" t="e">
        <f t="shared" si="1267"/>
        <v>#REF!</v>
      </c>
      <c r="BP2691" s="10" t="e">
        <f t="shared" si="1268"/>
        <v>#REF!</v>
      </c>
      <c r="BQ2691" s="10" t="e">
        <f t="shared" si="1269"/>
        <v>#REF!</v>
      </c>
      <c r="BR2691" s="10" t="e">
        <f t="shared" si="1270"/>
        <v>#REF!</v>
      </c>
      <c r="BS2691" s="10" t="e">
        <f t="shared" si="1271"/>
        <v>#REF!</v>
      </c>
      <c r="BT2691" s="10" t="e">
        <f>IF(OR(BW2691=7,AQ2691=6),0,AO2691&amp;IF(#REF!="SI",1,IF(#REF!="NO",2,IF(#REF!="VIH + PREVIO",3,0))))</f>
        <v>#REF!</v>
      </c>
      <c r="BU2691" s="10" t="e">
        <f>IF(OR(BW2691=7,AQ2691=6),0,IF(#REF!="-",1,0))</f>
        <v>#REF!</v>
      </c>
      <c r="BV2691" s="10" t="e">
        <f t="shared" si="1272"/>
        <v>#REF!</v>
      </c>
      <c r="BW26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1" s="10" t="e">
        <f t="shared" si="1277"/>
        <v>#REF!</v>
      </c>
      <c r="BY2691" s="10" t="e">
        <f t="shared" si="1273"/>
        <v>#REF!</v>
      </c>
      <c r="BZ2691" s="10" t="e">
        <f t="shared" si="1278"/>
        <v>#REF!</v>
      </c>
      <c r="CA2691" s="10"/>
    </row>
    <row r="2692" spans="1:79" ht="23.25" customHeight="1" x14ac:dyDescent="0.3">
      <c r="A2692" s="7">
        <v>2690</v>
      </c>
      <c r="B2692" s="43"/>
      <c r="C2692" s="44"/>
      <c r="D2692" s="45"/>
      <c r="E2692" s="46"/>
      <c r="F2692" s="46"/>
      <c r="G2692" s="46"/>
      <c r="H2692" s="50"/>
      <c r="I2692" s="51"/>
      <c r="J2692" s="52"/>
      <c r="K2692" s="51"/>
      <c r="L2692" s="53"/>
      <c r="M2692" s="54"/>
      <c r="N2692" s="43"/>
      <c r="O2692" s="55"/>
      <c r="P2692" s="46"/>
      <c r="Q2692" s="46"/>
      <c r="R2692" s="46"/>
      <c r="S2692" s="43"/>
      <c r="T2692" s="56"/>
      <c r="U2692" s="46"/>
      <c r="V2692" s="57"/>
      <c r="W2692" s="58"/>
      <c r="X2692" s="57"/>
      <c r="Y2692" s="46"/>
      <c r="Z2692" s="57"/>
      <c r="AA2692" s="59"/>
      <c r="AB2692" s="60"/>
      <c r="AJ2692" s="11">
        <f t="shared" si="1276"/>
        <v>13</v>
      </c>
      <c r="AK2692" s="11">
        <f t="shared" si="1279"/>
        <v>0</v>
      </c>
      <c r="AL2692" s="11">
        <f t="shared" si="1280"/>
        <v>0</v>
      </c>
      <c r="AM2692" s="11">
        <f t="shared" si="1281"/>
        <v>0</v>
      </c>
      <c r="AN2692" s="11">
        <f t="shared" si="1282"/>
        <v>0</v>
      </c>
      <c r="AO2692" s="4" t="e">
        <f>IF(#REF!="I",1,IF(#REF!="II",2,IF(#REF!="III",3,IF(#REF!="IV",4))))</f>
        <v>#REF!</v>
      </c>
      <c r="AP2692" s="11" t="e">
        <f>IF(#REF!="PULMONAR",1,IF(AND(#REF!="EXTRAPULMONAR",#REF!&lt;&gt;"MENINGEA"),2,IF(AND(#REF!="EXTRAPULMONAR",#REF!="MENINGEA"),3,)))</f>
        <v>#REF!</v>
      </c>
      <c r="AQ26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2" s="4">
        <f t="shared" si="1283"/>
        <v>0</v>
      </c>
      <c r="AS2692" s="10">
        <f t="shared" si="1284"/>
        <v>0</v>
      </c>
      <c r="AT2692" s="10">
        <f t="shared" si="1285"/>
        <v>0</v>
      </c>
      <c r="AU2692" s="10" t="str">
        <f t="shared" si="1286"/>
        <v>0</v>
      </c>
      <c r="AV2692" s="11" t="e">
        <f t="shared" si="1287"/>
        <v>#N/A</v>
      </c>
      <c r="AW2692" s="4" t="e">
        <f t="shared" si="1288"/>
        <v>#N/A</v>
      </c>
      <c r="AX2692" s="10" t="e">
        <f t="shared" si="1274"/>
        <v>#N/A</v>
      </c>
      <c r="AY2692" s="10" t="e">
        <f t="shared" si="1275"/>
        <v>#N/A</v>
      </c>
      <c r="AZ2692" s="10" t="e">
        <f t="shared" ref="AZ2692:AZ2755" si="1289">IF(OR(BW2692=7,AQ2692=6),0,(AJ2692&amp;AP2692&amp;AQ2692&amp;AR2692&amp;AS2692&amp;AT2692&amp;AU2692&amp;AX2692))</f>
        <v>#REF!</v>
      </c>
      <c r="BA2692" s="12" t="e">
        <f>IF(BW2692=7,0,AJ2692&amp;IF(#REF!="SI",1,IF(#REF!="NO",2,IF(#REF!="VIH + PREVIO",3,0))))</f>
        <v>#REF!</v>
      </c>
      <c r="BB2692" s="13" t="e">
        <f>IF(AND(#REF!="POSITIVO",#REF!="POSITIVO"),1,IF(#REF!="NEGATIVO",2,IF(#REF!="VIH + PREVIO",3,0)))</f>
        <v>#REF!</v>
      </c>
      <c r="BC2692" s="10" t="e">
        <f>IF(#REF!="SI",1,IF(#REF!="NO",2,0))</f>
        <v>#REF!</v>
      </c>
      <c r="BD2692" s="10" t="e">
        <f>IF(#REF!="SI",1,IF(#REF!="NO",2,0))</f>
        <v>#REF!</v>
      </c>
      <c r="BE2692" s="10" t="e">
        <f>IF(OR(#REF!="VIH + PREVIO",#REF!="VIH + PREVIO",#REF!="VIH + PREVIO"),1,0)</f>
        <v>#REF!</v>
      </c>
      <c r="BF2692" s="13" t="e">
        <f>IF(OR(#REF!="POSITIVO",#REF!="NEGATIVO"),1,IF(#REF!="PACIENTE NO ACEPTA",2,IF(#REF!="VIH + PREVIO",3,0)))</f>
        <v>#REF!</v>
      </c>
      <c r="BG2692" s="10" t="e">
        <f t="shared" ref="BG2692:BG2755" si="1290">IF(OR(BW2692=7,AQ2692=6),0,AJ2692&amp;AP2692&amp;BB2692&amp;BC2692&amp;BD2692&amp;AX2692&amp;AU2692)</f>
        <v>#REF!</v>
      </c>
      <c r="BH2692" s="10" t="e">
        <f t="shared" ref="BH2692:BH2755" si="1291">IF(OR(BW2692=7,AQ2692=6),0,AJ2692&amp;BE2692)</f>
        <v>#REF!</v>
      </c>
      <c r="BI2692" s="10" t="e">
        <f t="shared" ref="BI2692:BI2755" si="1292">IF(OR(BW2692=7,AQ2692=6),0,AJ2692&amp;BB2692)</f>
        <v>#REF!</v>
      </c>
      <c r="BJ2692" s="10" t="e">
        <f t="shared" ref="BJ2692:BJ2755" si="1293">IF(OR(BW2692=7,AQ2692=6),0,AJ2692&amp;BC2692)</f>
        <v>#REF!</v>
      </c>
      <c r="BK2692" s="10" t="e">
        <f t="shared" ref="BK2692:BK2755" si="1294">IF(OR(BW2692=7,AQ2692=6),0,AJ2692&amp;BD2692)</f>
        <v>#REF!</v>
      </c>
      <c r="BL2692" s="10" t="e">
        <f t="shared" ref="BL2692:BL2755" si="1295">IF(OR(BW2692=7,AQ2692=6),0,AJ2692&amp;BF2692)</f>
        <v>#REF!</v>
      </c>
      <c r="BM2692" s="10" t="e">
        <f>IF(OR(BW2692=7,AQ2692=6),0,IF(#REF!="I",1,IF(#REF!="II",2,IF(#REF!="III",3,IF(#REF!="IV",4))))&amp;AP2692&amp;AQ2692&amp;AR2692&amp;AS2692&amp;AT2692&amp;AU2692&amp;AX2692)</f>
        <v>#REF!</v>
      </c>
      <c r="BN2692" s="10" t="e">
        <f t="shared" ref="BN2692:BN2755" si="1296">IF(OR(BW2692=7,AQ2692=6),0,AO2692&amp;BE2692)</f>
        <v>#REF!</v>
      </c>
      <c r="BO2692" s="10" t="e">
        <f t="shared" ref="BO2692:BO2755" si="1297">IF(OR(BW2692=7,AQ2692=6),0,AO2692&amp;BB2692)</f>
        <v>#REF!</v>
      </c>
      <c r="BP2692" s="10" t="e">
        <f t="shared" ref="BP2692:BP2755" si="1298">IF(OR(BW2692=7,AQ2692=6),0,AO2692&amp;BC2692)</f>
        <v>#REF!</v>
      </c>
      <c r="BQ2692" s="10" t="e">
        <f t="shared" ref="BQ2692:BQ2755" si="1299">IF(OR(BW2692=7,AQ2692=6),0,AO2692&amp;BD2692)</f>
        <v>#REF!</v>
      </c>
      <c r="BR2692" s="10" t="e">
        <f t="shared" ref="BR2692:BR2755" si="1300">IF(OR(BW2692=7,AQ2692=6),0,AO2692&amp;BF2692)</f>
        <v>#REF!</v>
      </c>
      <c r="BS2692" s="10" t="e">
        <f t="shared" ref="BS2692:BS2755" si="1301">IF(OR(BW2692=7,AQ2692=6),0,AO2692&amp;AP2692&amp;BB2692&amp;BC2692&amp;BD2692&amp;AX2692&amp;AU2692)</f>
        <v>#REF!</v>
      </c>
      <c r="BT2692" s="10" t="e">
        <f>IF(OR(BW2692=7,AQ2692=6),0,AO2692&amp;IF(#REF!="SI",1,IF(#REF!="NO",2,IF(#REF!="VIH + PREVIO",3,0))))</f>
        <v>#REF!</v>
      </c>
      <c r="BU2692" s="10" t="e">
        <f>IF(OR(BW2692=7,AQ2692=6),0,IF(#REF!="-",1,0))</f>
        <v>#REF!</v>
      </c>
      <c r="BV2692" s="10" t="e">
        <f t="shared" ref="BV2692:BV2755" si="1302">IF(OR(BW2692=7,AQ2692=6),0,AO2692&amp;AP2692&amp;AQ2692&amp;BU2692)</f>
        <v>#REF!</v>
      </c>
      <c r="BW26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2" s="10" t="e">
        <f t="shared" si="1277"/>
        <v>#REF!</v>
      </c>
      <c r="BY2692" s="10" t="e">
        <f t="shared" si="1273"/>
        <v>#REF!</v>
      </c>
      <c r="BZ2692" s="10" t="e">
        <f t="shared" si="1278"/>
        <v>#REF!</v>
      </c>
      <c r="CA2692" s="10"/>
    </row>
    <row r="2693" spans="1:79" ht="23.25" customHeight="1" x14ac:dyDescent="0.3">
      <c r="A2693" s="7">
        <v>2691</v>
      </c>
      <c r="B2693" s="43"/>
      <c r="C2693" s="44"/>
      <c r="D2693" s="45"/>
      <c r="E2693" s="46"/>
      <c r="F2693" s="46"/>
      <c r="G2693" s="46"/>
      <c r="H2693" s="50"/>
      <c r="I2693" s="51"/>
      <c r="J2693" s="52"/>
      <c r="K2693" s="51"/>
      <c r="L2693" s="53"/>
      <c r="M2693" s="54"/>
      <c r="N2693" s="43"/>
      <c r="O2693" s="55"/>
      <c r="P2693" s="46"/>
      <c r="Q2693" s="46"/>
      <c r="R2693" s="46"/>
      <c r="S2693" s="43"/>
      <c r="T2693" s="56"/>
      <c r="U2693" s="46"/>
      <c r="V2693" s="57"/>
      <c r="W2693" s="58"/>
      <c r="X2693" s="57"/>
      <c r="Y2693" s="46"/>
      <c r="Z2693" s="57"/>
      <c r="AA2693" s="59"/>
      <c r="AB2693" s="60"/>
      <c r="AJ2693" s="11">
        <f t="shared" si="1276"/>
        <v>13</v>
      </c>
      <c r="AK2693" s="11">
        <f t="shared" si="1279"/>
        <v>0</v>
      </c>
      <c r="AL2693" s="11">
        <f t="shared" si="1280"/>
        <v>0</v>
      </c>
      <c r="AM2693" s="11">
        <f t="shared" si="1281"/>
        <v>0</v>
      </c>
      <c r="AN2693" s="11">
        <f t="shared" si="1282"/>
        <v>0</v>
      </c>
      <c r="AO2693" s="4" t="e">
        <f>IF(#REF!="I",1,IF(#REF!="II",2,IF(#REF!="III",3,IF(#REF!="IV",4))))</f>
        <v>#REF!</v>
      </c>
      <c r="AP2693" s="11" t="e">
        <f>IF(#REF!="PULMONAR",1,IF(AND(#REF!="EXTRAPULMONAR",#REF!&lt;&gt;"MENINGEA"),2,IF(AND(#REF!="EXTRAPULMONAR",#REF!="MENINGEA"),3,)))</f>
        <v>#REF!</v>
      </c>
      <c r="AQ26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3" s="4">
        <f t="shared" si="1283"/>
        <v>0</v>
      </c>
      <c r="AS2693" s="10">
        <f t="shared" si="1284"/>
        <v>0</v>
      </c>
      <c r="AT2693" s="10">
        <f t="shared" si="1285"/>
        <v>0</v>
      </c>
      <c r="AU2693" s="10" t="str">
        <f t="shared" si="1286"/>
        <v>0</v>
      </c>
      <c r="AV2693" s="11" t="e">
        <f t="shared" si="1287"/>
        <v>#N/A</v>
      </c>
      <c r="AW2693" s="4" t="e">
        <f t="shared" si="1288"/>
        <v>#N/A</v>
      </c>
      <c r="AX2693" s="10" t="e">
        <f t="shared" si="1274"/>
        <v>#N/A</v>
      </c>
      <c r="AY2693" s="10" t="e">
        <f t="shared" si="1275"/>
        <v>#N/A</v>
      </c>
      <c r="AZ2693" s="10" t="e">
        <f t="shared" si="1289"/>
        <v>#REF!</v>
      </c>
      <c r="BA2693" s="12" t="e">
        <f>IF(BW2693=7,0,AJ2693&amp;IF(#REF!="SI",1,IF(#REF!="NO",2,IF(#REF!="VIH + PREVIO",3,0))))</f>
        <v>#REF!</v>
      </c>
      <c r="BB2693" s="13" t="e">
        <f>IF(AND(#REF!="POSITIVO",#REF!="POSITIVO"),1,IF(#REF!="NEGATIVO",2,IF(#REF!="VIH + PREVIO",3,0)))</f>
        <v>#REF!</v>
      </c>
      <c r="BC2693" s="10" t="e">
        <f>IF(#REF!="SI",1,IF(#REF!="NO",2,0))</f>
        <v>#REF!</v>
      </c>
      <c r="BD2693" s="10" t="e">
        <f>IF(#REF!="SI",1,IF(#REF!="NO",2,0))</f>
        <v>#REF!</v>
      </c>
      <c r="BE2693" s="10" t="e">
        <f>IF(OR(#REF!="VIH + PREVIO",#REF!="VIH + PREVIO",#REF!="VIH + PREVIO"),1,0)</f>
        <v>#REF!</v>
      </c>
      <c r="BF2693" s="13" t="e">
        <f>IF(OR(#REF!="POSITIVO",#REF!="NEGATIVO"),1,IF(#REF!="PACIENTE NO ACEPTA",2,IF(#REF!="VIH + PREVIO",3,0)))</f>
        <v>#REF!</v>
      </c>
      <c r="BG2693" s="10" t="e">
        <f t="shared" si="1290"/>
        <v>#REF!</v>
      </c>
      <c r="BH2693" s="10" t="e">
        <f t="shared" si="1291"/>
        <v>#REF!</v>
      </c>
      <c r="BI2693" s="10" t="e">
        <f t="shared" si="1292"/>
        <v>#REF!</v>
      </c>
      <c r="BJ2693" s="10" t="e">
        <f t="shared" si="1293"/>
        <v>#REF!</v>
      </c>
      <c r="BK2693" s="10" t="e">
        <f t="shared" si="1294"/>
        <v>#REF!</v>
      </c>
      <c r="BL2693" s="10" t="e">
        <f t="shared" si="1295"/>
        <v>#REF!</v>
      </c>
      <c r="BM2693" s="10" t="e">
        <f>IF(OR(BW2693=7,AQ2693=6),0,IF(#REF!="I",1,IF(#REF!="II",2,IF(#REF!="III",3,IF(#REF!="IV",4))))&amp;AP2693&amp;AQ2693&amp;AR2693&amp;AS2693&amp;AT2693&amp;AU2693&amp;AX2693)</f>
        <v>#REF!</v>
      </c>
      <c r="BN2693" s="10" t="e">
        <f t="shared" si="1296"/>
        <v>#REF!</v>
      </c>
      <c r="BO2693" s="10" t="e">
        <f t="shared" si="1297"/>
        <v>#REF!</v>
      </c>
      <c r="BP2693" s="10" t="e">
        <f t="shared" si="1298"/>
        <v>#REF!</v>
      </c>
      <c r="BQ2693" s="10" t="e">
        <f t="shared" si="1299"/>
        <v>#REF!</v>
      </c>
      <c r="BR2693" s="10" t="e">
        <f t="shared" si="1300"/>
        <v>#REF!</v>
      </c>
      <c r="BS2693" s="10" t="e">
        <f t="shared" si="1301"/>
        <v>#REF!</v>
      </c>
      <c r="BT2693" s="10" t="e">
        <f>IF(OR(BW2693=7,AQ2693=6),0,AO2693&amp;IF(#REF!="SI",1,IF(#REF!="NO",2,IF(#REF!="VIH + PREVIO",3,0))))</f>
        <v>#REF!</v>
      </c>
      <c r="BU2693" s="10" t="e">
        <f>IF(OR(BW2693=7,AQ2693=6),0,IF(#REF!="-",1,0))</f>
        <v>#REF!</v>
      </c>
      <c r="BV2693" s="10" t="e">
        <f t="shared" si="1302"/>
        <v>#REF!</v>
      </c>
      <c r="BW26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3" s="10" t="e">
        <f t="shared" si="1277"/>
        <v>#REF!</v>
      </c>
      <c r="BY2693" s="10" t="e">
        <f t="shared" ref="BY2693:BY2756" si="1303">IF(AQ2693=6,0,AO2693&amp;AP2693&amp;BB2693&amp;AY2693&amp;BW2693)</f>
        <v>#REF!</v>
      </c>
      <c r="BZ2693" s="10" t="e">
        <f t="shared" si="1278"/>
        <v>#REF!</v>
      </c>
      <c r="CA2693" s="10"/>
    </row>
    <row r="2694" spans="1:79" ht="23.25" customHeight="1" x14ac:dyDescent="0.3">
      <c r="A2694" s="7">
        <v>2692</v>
      </c>
      <c r="B2694" s="43"/>
      <c r="C2694" s="44"/>
      <c r="D2694" s="45"/>
      <c r="E2694" s="46"/>
      <c r="F2694" s="46"/>
      <c r="G2694" s="46"/>
      <c r="H2694" s="50"/>
      <c r="I2694" s="51"/>
      <c r="J2694" s="52"/>
      <c r="K2694" s="51"/>
      <c r="L2694" s="53"/>
      <c r="M2694" s="54"/>
      <c r="N2694" s="43"/>
      <c r="O2694" s="55"/>
      <c r="P2694" s="46"/>
      <c r="Q2694" s="46"/>
      <c r="R2694" s="46"/>
      <c r="S2694" s="43"/>
      <c r="T2694" s="56"/>
      <c r="U2694" s="46"/>
      <c r="V2694" s="57"/>
      <c r="W2694" s="58"/>
      <c r="X2694" s="57"/>
      <c r="Y2694" s="46"/>
      <c r="Z2694" s="57"/>
      <c r="AA2694" s="59"/>
      <c r="AB2694" s="60"/>
      <c r="AJ2694" s="11">
        <f t="shared" si="1276"/>
        <v>13</v>
      </c>
      <c r="AK2694" s="11">
        <f t="shared" si="1279"/>
        <v>0</v>
      </c>
      <c r="AL2694" s="11">
        <f t="shared" si="1280"/>
        <v>0</v>
      </c>
      <c r="AM2694" s="11">
        <f t="shared" si="1281"/>
        <v>0</v>
      </c>
      <c r="AN2694" s="11">
        <f t="shared" si="1282"/>
        <v>0</v>
      </c>
      <c r="AO2694" s="4" t="e">
        <f>IF(#REF!="I",1,IF(#REF!="II",2,IF(#REF!="III",3,IF(#REF!="IV",4))))</f>
        <v>#REF!</v>
      </c>
      <c r="AP2694" s="11" t="e">
        <f>IF(#REF!="PULMONAR",1,IF(AND(#REF!="EXTRAPULMONAR",#REF!&lt;&gt;"MENINGEA"),2,IF(AND(#REF!="EXTRAPULMONAR",#REF!="MENINGEA"),3,)))</f>
        <v>#REF!</v>
      </c>
      <c r="AQ26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4" s="4">
        <f t="shared" si="1283"/>
        <v>0</v>
      </c>
      <c r="AS2694" s="10">
        <f t="shared" si="1284"/>
        <v>0</v>
      </c>
      <c r="AT2694" s="10">
        <f t="shared" si="1285"/>
        <v>0</v>
      </c>
      <c r="AU2694" s="10" t="str">
        <f t="shared" si="1286"/>
        <v>0</v>
      </c>
      <c r="AV2694" s="11" t="e">
        <f t="shared" si="1287"/>
        <v>#N/A</v>
      </c>
      <c r="AW2694" s="4" t="e">
        <f t="shared" si="1288"/>
        <v>#N/A</v>
      </c>
      <c r="AX2694" s="10" t="e">
        <f t="shared" si="1274"/>
        <v>#N/A</v>
      </c>
      <c r="AY2694" s="10" t="e">
        <f t="shared" si="1275"/>
        <v>#N/A</v>
      </c>
      <c r="AZ2694" s="10" t="e">
        <f t="shared" si="1289"/>
        <v>#REF!</v>
      </c>
      <c r="BA2694" s="12" t="e">
        <f>IF(BW2694=7,0,AJ2694&amp;IF(#REF!="SI",1,IF(#REF!="NO",2,IF(#REF!="VIH + PREVIO",3,0))))</f>
        <v>#REF!</v>
      </c>
      <c r="BB2694" s="13" t="e">
        <f>IF(AND(#REF!="POSITIVO",#REF!="POSITIVO"),1,IF(#REF!="NEGATIVO",2,IF(#REF!="VIH + PREVIO",3,0)))</f>
        <v>#REF!</v>
      </c>
      <c r="BC2694" s="10" t="e">
        <f>IF(#REF!="SI",1,IF(#REF!="NO",2,0))</f>
        <v>#REF!</v>
      </c>
      <c r="BD2694" s="10" t="e">
        <f>IF(#REF!="SI",1,IF(#REF!="NO",2,0))</f>
        <v>#REF!</v>
      </c>
      <c r="BE2694" s="10" t="e">
        <f>IF(OR(#REF!="VIH + PREVIO",#REF!="VIH + PREVIO",#REF!="VIH + PREVIO"),1,0)</f>
        <v>#REF!</v>
      </c>
      <c r="BF2694" s="13" t="e">
        <f>IF(OR(#REF!="POSITIVO",#REF!="NEGATIVO"),1,IF(#REF!="PACIENTE NO ACEPTA",2,IF(#REF!="VIH + PREVIO",3,0)))</f>
        <v>#REF!</v>
      </c>
      <c r="BG2694" s="10" t="e">
        <f t="shared" si="1290"/>
        <v>#REF!</v>
      </c>
      <c r="BH2694" s="10" t="e">
        <f t="shared" si="1291"/>
        <v>#REF!</v>
      </c>
      <c r="BI2694" s="10" t="e">
        <f t="shared" si="1292"/>
        <v>#REF!</v>
      </c>
      <c r="BJ2694" s="10" t="e">
        <f t="shared" si="1293"/>
        <v>#REF!</v>
      </c>
      <c r="BK2694" s="10" t="e">
        <f t="shared" si="1294"/>
        <v>#REF!</v>
      </c>
      <c r="BL2694" s="10" t="e">
        <f t="shared" si="1295"/>
        <v>#REF!</v>
      </c>
      <c r="BM2694" s="10" t="e">
        <f>IF(OR(BW2694=7,AQ2694=6),0,IF(#REF!="I",1,IF(#REF!="II",2,IF(#REF!="III",3,IF(#REF!="IV",4))))&amp;AP2694&amp;AQ2694&amp;AR2694&amp;AS2694&amp;AT2694&amp;AU2694&amp;AX2694)</f>
        <v>#REF!</v>
      </c>
      <c r="BN2694" s="10" t="e">
        <f t="shared" si="1296"/>
        <v>#REF!</v>
      </c>
      <c r="BO2694" s="10" t="e">
        <f t="shared" si="1297"/>
        <v>#REF!</v>
      </c>
      <c r="BP2694" s="10" t="e">
        <f t="shared" si="1298"/>
        <v>#REF!</v>
      </c>
      <c r="BQ2694" s="10" t="e">
        <f t="shared" si="1299"/>
        <v>#REF!</v>
      </c>
      <c r="BR2694" s="10" t="e">
        <f t="shared" si="1300"/>
        <v>#REF!</v>
      </c>
      <c r="BS2694" s="10" t="e">
        <f t="shared" si="1301"/>
        <v>#REF!</v>
      </c>
      <c r="BT2694" s="10" t="e">
        <f>IF(OR(BW2694=7,AQ2694=6),0,AO2694&amp;IF(#REF!="SI",1,IF(#REF!="NO",2,IF(#REF!="VIH + PREVIO",3,0))))</f>
        <v>#REF!</v>
      </c>
      <c r="BU2694" s="10" t="e">
        <f>IF(OR(BW2694=7,AQ2694=6),0,IF(#REF!="-",1,0))</f>
        <v>#REF!</v>
      </c>
      <c r="BV2694" s="10" t="e">
        <f t="shared" si="1302"/>
        <v>#REF!</v>
      </c>
      <c r="BW26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4" s="10" t="e">
        <f t="shared" si="1277"/>
        <v>#REF!</v>
      </c>
      <c r="BY2694" s="10" t="e">
        <f t="shared" si="1303"/>
        <v>#REF!</v>
      </c>
      <c r="BZ2694" s="10" t="e">
        <f t="shared" si="1278"/>
        <v>#REF!</v>
      </c>
      <c r="CA2694" s="10"/>
    </row>
    <row r="2695" spans="1:79" ht="23.25" customHeight="1" x14ac:dyDescent="0.3">
      <c r="A2695" s="7">
        <v>2693</v>
      </c>
      <c r="B2695" s="43"/>
      <c r="C2695" s="44"/>
      <c r="D2695" s="45"/>
      <c r="E2695" s="46"/>
      <c r="F2695" s="46"/>
      <c r="G2695" s="46"/>
      <c r="H2695" s="50"/>
      <c r="I2695" s="51"/>
      <c r="J2695" s="52"/>
      <c r="K2695" s="51"/>
      <c r="L2695" s="53"/>
      <c r="M2695" s="54"/>
      <c r="N2695" s="43"/>
      <c r="O2695" s="55"/>
      <c r="P2695" s="46"/>
      <c r="Q2695" s="46"/>
      <c r="R2695" s="46"/>
      <c r="S2695" s="43"/>
      <c r="T2695" s="56"/>
      <c r="U2695" s="46"/>
      <c r="V2695" s="57"/>
      <c r="W2695" s="58"/>
      <c r="X2695" s="57"/>
      <c r="Y2695" s="46"/>
      <c r="Z2695" s="57"/>
      <c r="AA2695" s="59"/>
      <c r="AB2695" s="60"/>
      <c r="AJ2695" s="11">
        <f t="shared" si="1276"/>
        <v>13</v>
      </c>
      <c r="AK2695" s="11">
        <f t="shared" si="1279"/>
        <v>0</v>
      </c>
      <c r="AL2695" s="11">
        <f t="shared" si="1280"/>
        <v>0</v>
      </c>
      <c r="AM2695" s="11">
        <f t="shared" si="1281"/>
        <v>0</v>
      </c>
      <c r="AN2695" s="11">
        <f t="shared" si="1282"/>
        <v>0</v>
      </c>
      <c r="AO2695" s="4" t="e">
        <f>IF(#REF!="I",1,IF(#REF!="II",2,IF(#REF!="III",3,IF(#REF!="IV",4))))</f>
        <v>#REF!</v>
      </c>
      <c r="AP2695" s="11" t="e">
        <f>IF(#REF!="PULMONAR",1,IF(AND(#REF!="EXTRAPULMONAR",#REF!&lt;&gt;"MENINGEA"),2,IF(AND(#REF!="EXTRAPULMONAR",#REF!="MENINGEA"),3,)))</f>
        <v>#REF!</v>
      </c>
      <c r="AQ26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5" s="4">
        <f t="shared" si="1283"/>
        <v>0</v>
      </c>
      <c r="AS2695" s="10">
        <f t="shared" si="1284"/>
        <v>0</v>
      </c>
      <c r="AT2695" s="10">
        <f t="shared" si="1285"/>
        <v>0</v>
      </c>
      <c r="AU2695" s="10" t="str">
        <f t="shared" si="1286"/>
        <v>0</v>
      </c>
      <c r="AV2695" s="11" t="e">
        <f t="shared" si="1287"/>
        <v>#N/A</v>
      </c>
      <c r="AW2695" s="4" t="e">
        <f t="shared" si="1288"/>
        <v>#N/A</v>
      </c>
      <c r="AX2695" s="10" t="e">
        <f t="shared" si="1274"/>
        <v>#N/A</v>
      </c>
      <c r="AY2695" s="10" t="e">
        <f t="shared" si="1275"/>
        <v>#N/A</v>
      </c>
      <c r="AZ2695" s="10" t="e">
        <f t="shared" si="1289"/>
        <v>#REF!</v>
      </c>
      <c r="BA2695" s="12" t="e">
        <f>IF(BW2695=7,0,AJ2695&amp;IF(#REF!="SI",1,IF(#REF!="NO",2,IF(#REF!="VIH + PREVIO",3,0))))</f>
        <v>#REF!</v>
      </c>
      <c r="BB2695" s="13" t="e">
        <f>IF(AND(#REF!="POSITIVO",#REF!="POSITIVO"),1,IF(#REF!="NEGATIVO",2,IF(#REF!="VIH + PREVIO",3,0)))</f>
        <v>#REF!</v>
      </c>
      <c r="BC2695" s="10" t="e">
        <f>IF(#REF!="SI",1,IF(#REF!="NO",2,0))</f>
        <v>#REF!</v>
      </c>
      <c r="BD2695" s="10" t="e">
        <f>IF(#REF!="SI",1,IF(#REF!="NO",2,0))</f>
        <v>#REF!</v>
      </c>
      <c r="BE2695" s="10" t="e">
        <f>IF(OR(#REF!="VIH + PREVIO",#REF!="VIH + PREVIO",#REF!="VIH + PREVIO"),1,0)</f>
        <v>#REF!</v>
      </c>
      <c r="BF2695" s="13" t="e">
        <f>IF(OR(#REF!="POSITIVO",#REF!="NEGATIVO"),1,IF(#REF!="PACIENTE NO ACEPTA",2,IF(#REF!="VIH + PREVIO",3,0)))</f>
        <v>#REF!</v>
      </c>
      <c r="BG2695" s="10" t="e">
        <f t="shared" si="1290"/>
        <v>#REF!</v>
      </c>
      <c r="BH2695" s="10" t="e">
        <f t="shared" si="1291"/>
        <v>#REF!</v>
      </c>
      <c r="BI2695" s="10" t="e">
        <f t="shared" si="1292"/>
        <v>#REF!</v>
      </c>
      <c r="BJ2695" s="10" t="e">
        <f t="shared" si="1293"/>
        <v>#REF!</v>
      </c>
      <c r="BK2695" s="10" t="e">
        <f t="shared" si="1294"/>
        <v>#REF!</v>
      </c>
      <c r="BL2695" s="10" t="e">
        <f t="shared" si="1295"/>
        <v>#REF!</v>
      </c>
      <c r="BM2695" s="10" t="e">
        <f>IF(OR(BW2695=7,AQ2695=6),0,IF(#REF!="I",1,IF(#REF!="II",2,IF(#REF!="III",3,IF(#REF!="IV",4))))&amp;AP2695&amp;AQ2695&amp;AR2695&amp;AS2695&amp;AT2695&amp;AU2695&amp;AX2695)</f>
        <v>#REF!</v>
      </c>
      <c r="BN2695" s="10" t="e">
        <f t="shared" si="1296"/>
        <v>#REF!</v>
      </c>
      <c r="BO2695" s="10" t="e">
        <f t="shared" si="1297"/>
        <v>#REF!</v>
      </c>
      <c r="BP2695" s="10" t="e">
        <f t="shared" si="1298"/>
        <v>#REF!</v>
      </c>
      <c r="BQ2695" s="10" t="e">
        <f t="shared" si="1299"/>
        <v>#REF!</v>
      </c>
      <c r="BR2695" s="10" t="e">
        <f t="shared" si="1300"/>
        <v>#REF!</v>
      </c>
      <c r="BS2695" s="10" t="e">
        <f t="shared" si="1301"/>
        <v>#REF!</v>
      </c>
      <c r="BT2695" s="10" t="e">
        <f>IF(OR(BW2695=7,AQ2695=6),0,AO2695&amp;IF(#REF!="SI",1,IF(#REF!="NO",2,IF(#REF!="VIH + PREVIO",3,0))))</f>
        <v>#REF!</v>
      </c>
      <c r="BU2695" s="10" t="e">
        <f>IF(OR(BW2695=7,AQ2695=6),0,IF(#REF!="-",1,0))</f>
        <v>#REF!</v>
      </c>
      <c r="BV2695" s="10" t="e">
        <f t="shared" si="1302"/>
        <v>#REF!</v>
      </c>
      <c r="BW26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5" s="10" t="e">
        <f t="shared" si="1277"/>
        <v>#REF!</v>
      </c>
      <c r="BY2695" s="10" t="e">
        <f t="shared" si="1303"/>
        <v>#REF!</v>
      </c>
      <c r="BZ2695" s="10" t="e">
        <f t="shared" si="1278"/>
        <v>#REF!</v>
      </c>
      <c r="CA2695" s="10"/>
    </row>
    <row r="2696" spans="1:79" ht="23.25" customHeight="1" x14ac:dyDescent="0.3">
      <c r="A2696" s="7">
        <v>2694</v>
      </c>
      <c r="B2696" s="43"/>
      <c r="C2696" s="44"/>
      <c r="D2696" s="45"/>
      <c r="E2696" s="46"/>
      <c r="F2696" s="46"/>
      <c r="G2696" s="46"/>
      <c r="H2696" s="50"/>
      <c r="I2696" s="51"/>
      <c r="J2696" s="52"/>
      <c r="K2696" s="51"/>
      <c r="L2696" s="53"/>
      <c r="M2696" s="54"/>
      <c r="N2696" s="43"/>
      <c r="O2696" s="55"/>
      <c r="P2696" s="46"/>
      <c r="Q2696" s="46"/>
      <c r="R2696" s="46"/>
      <c r="S2696" s="43"/>
      <c r="T2696" s="56"/>
      <c r="U2696" s="46"/>
      <c r="V2696" s="57"/>
      <c r="W2696" s="58"/>
      <c r="X2696" s="57"/>
      <c r="Y2696" s="46"/>
      <c r="Z2696" s="57"/>
      <c r="AA2696" s="59"/>
      <c r="AB2696" s="60"/>
      <c r="AJ2696" s="11">
        <f t="shared" si="1276"/>
        <v>13</v>
      </c>
      <c r="AK2696" s="11">
        <f t="shared" si="1279"/>
        <v>0</v>
      </c>
      <c r="AL2696" s="11">
        <f t="shared" si="1280"/>
        <v>0</v>
      </c>
      <c r="AM2696" s="11">
        <f t="shared" si="1281"/>
        <v>0</v>
      </c>
      <c r="AN2696" s="11">
        <f t="shared" si="1282"/>
        <v>0</v>
      </c>
      <c r="AO2696" s="4" t="e">
        <f>IF(#REF!="I",1,IF(#REF!="II",2,IF(#REF!="III",3,IF(#REF!="IV",4))))</f>
        <v>#REF!</v>
      </c>
      <c r="AP2696" s="11" t="e">
        <f>IF(#REF!="PULMONAR",1,IF(AND(#REF!="EXTRAPULMONAR",#REF!&lt;&gt;"MENINGEA"),2,IF(AND(#REF!="EXTRAPULMONAR",#REF!="MENINGEA"),3,)))</f>
        <v>#REF!</v>
      </c>
      <c r="AQ26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6" s="4">
        <f t="shared" si="1283"/>
        <v>0</v>
      </c>
      <c r="AS2696" s="10">
        <f t="shared" si="1284"/>
        <v>0</v>
      </c>
      <c r="AT2696" s="10">
        <f t="shared" si="1285"/>
        <v>0</v>
      </c>
      <c r="AU2696" s="10" t="str">
        <f t="shared" si="1286"/>
        <v>0</v>
      </c>
      <c r="AV2696" s="11" t="e">
        <f t="shared" si="1287"/>
        <v>#N/A</v>
      </c>
      <c r="AW2696" s="4" t="e">
        <f t="shared" si="1288"/>
        <v>#N/A</v>
      </c>
      <c r="AX2696" s="10" t="e">
        <f t="shared" si="1274"/>
        <v>#N/A</v>
      </c>
      <c r="AY2696" s="10" t="e">
        <f t="shared" si="1275"/>
        <v>#N/A</v>
      </c>
      <c r="AZ2696" s="10" t="e">
        <f t="shared" si="1289"/>
        <v>#REF!</v>
      </c>
      <c r="BA2696" s="12" t="e">
        <f>IF(BW2696=7,0,AJ2696&amp;IF(#REF!="SI",1,IF(#REF!="NO",2,IF(#REF!="VIH + PREVIO",3,0))))</f>
        <v>#REF!</v>
      </c>
      <c r="BB2696" s="13" t="e">
        <f>IF(AND(#REF!="POSITIVO",#REF!="POSITIVO"),1,IF(#REF!="NEGATIVO",2,IF(#REF!="VIH + PREVIO",3,0)))</f>
        <v>#REF!</v>
      </c>
      <c r="BC2696" s="10" t="e">
        <f>IF(#REF!="SI",1,IF(#REF!="NO",2,0))</f>
        <v>#REF!</v>
      </c>
      <c r="BD2696" s="10" t="e">
        <f>IF(#REF!="SI",1,IF(#REF!="NO",2,0))</f>
        <v>#REF!</v>
      </c>
      <c r="BE2696" s="10" t="e">
        <f>IF(OR(#REF!="VIH + PREVIO",#REF!="VIH + PREVIO",#REF!="VIH + PREVIO"),1,0)</f>
        <v>#REF!</v>
      </c>
      <c r="BF2696" s="13" t="e">
        <f>IF(OR(#REF!="POSITIVO",#REF!="NEGATIVO"),1,IF(#REF!="PACIENTE NO ACEPTA",2,IF(#REF!="VIH + PREVIO",3,0)))</f>
        <v>#REF!</v>
      </c>
      <c r="BG2696" s="10" t="e">
        <f t="shared" si="1290"/>
        <v>#REF!</v>
      </c>
      <c r="BH2696" s="10" t="e">
        <f t="shared" si="1291"/>
        <v>#REF!</v>
      </c>
      <c r="BI2696" s="10" t="e">
        <f t="shared" si="1292"/>
        <v>#REF!</v>
      </c>
      <c r="BJ2696" s="10" t="e">
        <f t="shared" si="1293"/>
        <v>#REF!</v>
      </c>
      <c r="BK2696" s="10" t="e">
        <f t="shared" si="1294"/>
        <v>#REF!</v>
      </c>
      <c r="BL2696" s="10" t="e">
        <f t="shared" si="1295"/>
        <v>#REF!</v>
      </c>
      <c r="BM2696" s="10" t="e">
        <f>IF(OR(BW2696=7,AQ2696=6),0,IF(#REF!="I",1,IF(#REF!="II",2,IF(#REF!="III",3,IF(#REF!="IV",4))))&amp;AP2696&amp;AQ2696&amp;AR2696&amp;AS2696&amp;AT2696&amp;AU2696&amp;AX2696)</f>
        <v>#REF!</v>
      </c>
      <c r="BN2696" s="10" t="e">
        <f t="shared" si="1296"/>
        <v>#REF!</v>
      </c>
      <c r="BO2696" s="10" t="e">
        <f t="shared" si="1297"/>
        <v>#REF!</v>
      </c>
      <c r="BP2696" s="10" t="e">
        <f t="shared" si="1298"/>
        <v>#REF!</v>
      </c>
      <c r="BQ2696" s="10" t="e">
        <f t="shared" si="1299"/>
        <v>#REF!</v>
      </c>
      <c r="BR2696" s="10" t="e">
        <f t="shared" si="1300"/>
        <v>#REF!</v>
      </c>
      <c r="BS2696" s="10" t="e">
        <f t="shared" si="1301"/>
        <v>#REF!</v>
      </c>
      <c r="BT2696" s="10" t="e">
        <f>IF(OR(BW2696=7,AQ2696=6),0,AO2696&amp;IF(#REF!="SI",1,IF(#REF!="NO",2,IF(#REF!="VIH + PREVIO",3,0))))</f>
        <v>#REF!</v>
      </c>
      <c r="BU2696" s="10" t="e">
        <f>IF(OR(BW2696=7,AQ2696=6),0,IF(#REF!="-",1,0))</f>
        <v>#REF!</v>
      </c>
      <c r="BV2696" s="10" t="e">
        <f t="shared" si="1302"/>
        <v>#REF!</v>
      </c>
      <c r="BW26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6" s="10" t="e">
        <f t="shared" si="1277"/>
        <v>#REF!</v>
      </c>
      <c r="BY2696" s="10" t="e">
        <f t="shared" si="1303"/>
        <v>#REF!</v>
      </c>
      <c r="BZ2696" s="10" t="e">
        <f t="shared" si="1278"/>
        <v>#REF!</v>
      </c>
      <c r="CA2696" s="10"/>
    </row>
    <row r="2697" spans="1:79" ht="23.25" customHeight="1" x14ac:dyDescent="0.3">
      <c r="A2697" s="7">
        <v>2695</v>
      </c>
      <c r="B2697" s="43"/>
      <c r="C2697" s="44"/>
      <c r="D2697" s="45"/>
      <c r="E2697" s="46"/>
      <c r="F2697" s="46"/>
      <c r="G2697" s="46"/>
      <c r="H2697" s="50"/>
      <c r="I2697" s="51"/>
      <c r="J2697" s="52"/>
      <c r="K2697" s="51"/>
      <c r="L2697" s="53"/>
      <c r="M2697" s="54"/>
      <c r="N2697" s="43"/>
      <c r="O2697" s="55"/>
      <c r="P2697" s="46"/>
      <c r="Q2697" s="46"/>
      <c r="R2697" s="46"/>
      <c r="S2697" s="43"/>
      <c r="T2697" s="56"/>
      <c r="U2697" s="46"/>
      <c r="V2697" s="57"/>
      <c r="W2697" s="58"/>
      <c r="X2697" s="57"/>
      <c r="Y2697" s="46"/>
      <c r="Z2697" s="57"/>
      <c r="AA2697" s="59"/>
      <c r="AB2697" s="60"/>
      <c r="AJ2697" s="11">
        <f t="shared" si="1276"/>
        <v>13</v>
      </c>
      <c r="AK2697" s="11">
        <f t="shared" si="1279"/>
        <v>0</v>
      </c>
      <c r="AL2697" s="11">
        <f t="shared" si="1280"/>
        <v>0</v>
      </c>
      <c r="AM2697" s="11">
        <f t="shared" si="1281"/>
        <v>0</v>
      </c>
      <c r="AN2697" s="11">
        <f t="shared" si="1282"/>
        <v>0</v>
      </c>
      <c r="AO2697" s="4" t="e">
        <f>IF(#REF!="I",1,IF(#REF!="II",2,IF(#REF!="III",3,IF(#REF!="IV",4))))</f>
        <v>#REF!</v>
      </c>
      <c r="AP2697" s="11" t="e">
        <f>IF(#REF!="PULMONAR",1,IF(AND(#REF!="EXTRAPULMONAR",#REF!&lt;&gt;"MENINGEA"),2,IF(AND(#REF!="EXTRAPULMONAR",#REF!="MENINGEA"),3,)))</f>
        <v>#REF!</v>
      </c>
      <c r="AQ26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7" s="4">
        <f t="shared" si="1283"/>
        <v>0</v>
      </c>
      <c r="AS2697" s="10">
        <f t="shared" si="1284"/>
        <v>0</v>
      </c>
      <c r="AT2697" s="10">
        <f t="shared" si="1285"/>
        <v>0</v>
      </c>
      <c r="AU2697" s="10" t="str">
        <f t="shared" si="1286"/>
        <v>0</v>
      </c>
      <c r="AV2697" s="11" t="e">
        <f t="shared" si="1287"/>
        <v>#N/A</v>
      </c>
      <c r="AW2697" s="4" t="e">
        <f t="shared" si="1288"/>
        <v>#N/A</v>
      </c>
      <c r="AX2697" s="10" t="e">
        <f t="shared" si="1274"/>
        <v>#N/A</v>
      </c>
      <c r="AY2697" s="10" t="e">
        <f t="shared" si="1275"/>
        <v>#N/A</v>
      </c>
      <c r="AZ2697" s="10" t="e">
        <f t="shared" si="1289"/>
        <v>#REF!</v>
      </c>
      <c r="BA2697" s="12" t="e">
        <f>IF(BW2697=7,0,AJ2697&amp;IF(#REF!="SI",1,IF(#REF!="NO",2,IF(#REF!="VIH + PREVIO",3,0))))</f>
        <v>#REF!</v>
      </c>
      <c r="BB2697" s="13" t="e">
        <f>IF(AND(#REF!="POSITIVO",#REF!="POSITIVO"),1,IF(#REF!="NEGATIVO",2,IF(#REF!="VIH + PREVIO",3,0)))</f>
        <v>#REF!</v>
      </c>
      <c r="BC2697" s="10" t="e">
        <f>IF(#REF!="SI",1,IF(#REF!="NO",2,0))</f>
        <v>#REF!</v>
      </c>
      <c r="BD2697" s="10" t="e">
        <f>IF(#REF!="SI",1,IF(#REF!="NO",2,0))</f>
        <v>#REF!</v>
      </c>
      <c r="BE2697" s="10" t="e">
        <f>IF(OR(#REF!="VIH + PREVIO",#REF!="VIH + PREVIO",#REF!="VIH + PREVIO"),1,0)</f>
        <v>#REF!</v>
      </c>
      <c r="BF2697" s="13" t="e">
        <f>IF(OR(#REF!="POSITIVO",#REF!="NEGATIVO"),1,IF(#REF!="PACIENTE NO ACEPTA",2,IF(#REF!="VIH + PREVIO",3,0)))</f>
        <v>#REF!</v>
      </c>
      <c r="BG2697" s="10" t="e">
        <f t="shared" si="1290"/>
        <v>#REF!</v>
      </c>
      <c r="BH2697" s="10" t="e">
        <f t="shared" si="1291"/>
        <v>#REF!</v>
      </c>
      <c r="BI2697" s="10" t="e">
        <f t="shared" si="1292"/>
        <v>#REF!</v>
      </c>
      <c r="BJ2697" s="10" t="e">
        <f t="shared" si="1293"/>
        <v>#REF!</v>
      </c>
      <c r="BK2697" s="10" t="e">
        <f t="shared" si="1294"/>
        <v>#REF!</v>
      </c>
      <c r="BL2697" s="10" t="e">
        <f t="shared" si="1295"/>
        <v>#REF!</v>
      </c>
      <c r="BM2697" s="10" t="e">
        <f>IF(OR(BW2697=7,AQ2697=6),0,IF(#REF!="I",1,IF(#REF!="II",2,IF(#REF!="III",3,IF(#REF!="IV",4))))&amp;AP2697&amp;AQ2697&amp;AR2697&amp;AS2697&amp;AT2697&amp;AU2697&amp;AX2697)</f>
        <v>#REF!</v>
      </c>
      <c r="BN2697" s="10" t="e">
        <f t="shared" si="1296"/>
        <v>#REF!</v>
      </c>
      <c r="BO2697" s="10" t="e">
        <f t="shared" si="1297"/>
        <v>#REF!</v>
      </c>
      <c r="BP2697" s="10" t="e">
        <f t="shared" si="1298"/>
        <v>#REF!</v>
      </c>
      <c r="BQ2697" s="10" t="e">
        <f t="shared" si="1299"/>
        <v>#REF!</v>
      </c>
      <c r="BR2697" s="10" t="e">
        <f t="shared" si="1300"/>
        <v>#REF!</v>
      </c>
      <c r="BS2697" s="10" t="e">
        <f t="shared" si="1301"/>
        <v>#REF!</v>
      </c>
      <c r="BT2697" s="10" t="e">
        <f>IF(OR(BW2697=7,AQ2697=6),0,AO2697&amp;IF(#REF!="SI",1,IF(#REF!="NO",2,IF(#REF!="VIH + PREVIO",3,0))))</f>
        <v>#REF!</v>
      </c>
      <c r="BU2697" s="10" t="e">
        <f>IF(OR(BW2697=7,AQ2697=6),0,IF(#REF!="-",1,0))</f>
        <v>#REF!</v>
      </c>
      <c r="BV2697" s="10" t="e">
        <f t="shared" si="1302"/>
        <v>#REF!</v>
      </c>
      <c r="BW26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7" s="10" t="e">
        <f t="shared" si="1277"/>
        <v>#REF!</v>
      </c>
      <c r="BY2697" s="10" t="e">
        <f t="shared" si="1303"/>
        <v>#REF!</v>
      </c>
      <c r="BZ2697" s="10" t="e">
        <f t="shared" si="1278"/>
        <v>#REF!</v>
      </c>
      <c r="CA2697" s="10"/>
    </row>
    <row r="2698" spans="1:79" ht="23.25" customHeight="1" x14ac:dyDescent="0.3">
      <c r="A2698" s="7">
        <v>2696</v>
      </c>
      <c r="B2698" s="43"/>
      <c r="C2698" s="44"/>
      <c r="D2698" s="45"/>
      <c r="E2698" s="46"/>
      <c r="F2698" s="46"/>
      <c r="G2698" s="46"/>
      <c r="H2698" s="50"/>
      <c r="I2698" s="51"/>
      <c r="J2698" s="52"/>
      <c r="K2698" s="51"/>
      <c r="L2698" s="53"/>
      <c r="M2698" s="54"/>
      <c r="N2698" s="43"/>
      <c r="O2698" s="55"/>
      <c r="P2698" s="46"/>
      <c r="Q2698" s="46"/>
      <c r="R2698" s="46"/>
      <c r="S2698" s="43"/>
      <c r="T2698" s="56"/>
      <c r="U2698" s="46"/>
      <c r="V2698" s="57"/>
      <c r="W2698" s="58"/>
      <c r="X2698" s="57"/>
      <c r="Y2698" s="46"/>
      <c r="Z2698" s="57"/>
      <c r="AA2698" s="59"/>
      <c r="AB2698" s="60"/>
      <c r="AJ2698" s="11">
        <f t="shared" si="1276"/>
        <v>13</v>
      </c>
      <c r="AK2698" s="11">
        <f t="shared" si="1279"/>
        <v>0</v>
      </c>
      <c r="AL2698" s="11">
        <f t="shared" si="1280"/>
        <v>0</v>
      </c>
      <c r="AM2698" s="11">
        <f t="shared" si="1281"/>
        <v>0</v>
      </c>
      <c r="AN2698" s="11">
        <f t="shared" si="1282"/>
        <v>0</v>
      </c>
      <c r="AO2698" s="4" t="e">
        <f>IF(#REF!="I",1,IF(#REF!="II",2,IF(#REF!="III",3,IF(#REF!="IV",4))))</f>
        <v>#REF!</v>
      </c>
      <c r="AP2698" s="11" t="e">
        <f>IF(#REF!="PULMONAR",1,IF(AND(#REF!="EXTRAPULMONAR",#REF!&lt;&gt;"MENINGEA"),2,IF(AND(#REF!="EXTRAPULMONAR",#REF!="MENINGEA"),3,)))</f>
        <v>#REF!</v>
      </c>
      <c r="AQ26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8" s="4">
        <f t="shared" si="1283"/>
        <v>0</v>
      </c>
      <c r="AS2698" s="10">
        <f t="shared" si="1284"/>
        <v>0</v>
      </c>
      <c r="AT2698" s="10">
        <f t="shared" si="1285"/>
        <v>0</v>
      </c>
      <c r="AU2698" s="10" t="str">
        <f t="shared" si="1286"/>
        <v>0</v>
      </c>
      <c r="AV2698" s="11" t="e">
        <f t="shared" si="1287"/>
        <v>#N/A</v>
      </c>
      <c r="AW2698" s="4" t="e">
        <f t="shared" si="1288"/>
        <v>#N/A</v>
      </c>
      <c r="AX2698" s="10" t="e">
        <f t="shared" si="1274"/>
        <v>#N/A</v>
      </c>
      <c r="AY2698" s="10" t="e">
        <f t="shared" si="1275"/>
        <v>#N/A</v>
      </c>
      <c r="AZ2698" s="10" t="e">
        <f t="shared" si="1289"/>
        <v>#REF!</v>
      </c>
      <c r="BA2698" s="12" t="e">
        <f>IF(BW2698=7,0,AJ2698&amp;IF(#REF!="SI",1,IF(#REF!="NO",2,IF(#REF!="VIH + PREVIO",3,0))))</f>
        <v>#REF!</v>
      </c>
      <c r="BB2698" s="13" t="e">
        <f>IF(AND(#REF!="POSITIVO",#REF!="POSITIVO"),1,IF(#REF!="NEGATIVO",2,IF(#REF!="VIH + PREVIO",3,0)))</f>
        <v>#REF!</v>
      </c>
      <c r="BC2698" s="10" t="e">
        <f>IF(#REF!="SI",1,IF(#REF!="NO",2,0))</f>
        <v>#REF!</v>
      </c>
      <c r="BD2698" s="10" t="e">
        <f>IF(#REF!="SI",1,IF(#REF!="NO",2,0))</f>
        <v>#REF!</v>
      </c>
      <c r="BE2698" s="10" t="e">
        <f>IF(OR(#REF!="VIH + PREVIO",#REF!="VIH + PREVIO",#REF!="VIH + PREVIO"),1,0)</f>
        <v>#REF!</v>
      </c>
      <c r="BF2698" s="13" t="e">
        <f>IF(OR(#REF!="POSITIVO",#REF!="NEGATIVO"),1,IF(#REF!="PACIENTE NO ACEPTA",2,IF(#REF!="VIH + PREVIO",3,0)))</f>
        <v>#REF!</v>
      </c>
      <c r="BG2698" s="10" t="e">
        <f t="shared" si="1290"/>
        <v>#REF!</v>
      </c>
      <c r="BH2698" s="10" t="e">
        <f t="shared" si="1291"/>
        <v>#REF!</v>
      </c>
      <c r="BI2698" s="10" t="e">
        <f t="shared" si="1292"/>
        <v>#REF!</v>
      </c>
      <c r="BJ2698" s="10" t="e">
        <f t="shared" si="1293"/>
        <v>#REF!</v>
      </c>
      <c r="BK2698" s="10" t="e">
        <f t="shared" si="1294"/>
        <v>#REF!</v>
      </c>
      <c r="BL2698" s="10" t="e">
        <f t="shared" si="1295"/>
        <v>#REF!</v>
      </c>
      <c r="BM2698" s="10" t="e">
        <f>IF(OR(BW2698=7,AQ2698=6),0,IF(#REF!="I",1,IF(#REF!="II",2,IF(#REF!="III",3,IF(#REF!="IV",4))))&amp;AP2698&amp;AQ2698&amp;AR2698&amp;AS2698&amp;AT2698&amp;AU2698&amp;AX2698)</f>
        <v>#REF!</v>
      </c>
      <c r="BN2698" s="10" t="e">
        <f t="shared" si="1296"/>
        <v>#REF!</v>
      </c>
      <c r="BO2698" s="10" t="e">
        <f t="shared" si="1297"/>
        <v>#REF!</v>
      </c>
      <c r="BP2698" s="10" t="e">
        <f t="shared" si="1298"/>
        <v>#REF!</v>
      </c>
      <c r="BQ2698" s="10" t="e">
        <f t="shared" si="1299"/>
        <v>#REF!</v>
      </c>
      <c r="BR2698" s="10" t="e">
        <f t="shared" si="1300"/>
        <v>#REF!</v>
      </c>
      <c r="BS2698" s="10" t="e">
        <f t="shared" si="1301"/>
        <v>#REF!</v>
      </c>
      <c r="BT2698" s="10" t="e">
        <f>IF(OR(BW2698=7,AQ2698=6),0,AO2698&amp;IF(#REF!="SI",1,IF(#REF!="NO",2,IF(#REF!="VIH + PREVIO",3,0))))</f>
        <v>#REF!</v>
      </c>
      <c r="BU2698" s="10" t="e">
        <f>IF(OR(BW2698=7,AQ2698=6),0,IF(#REF!="-",1,0))</f>
        <v>#REF!</v>
      </c>
      <c r="BV2698" s="10" t="e">
        <f t="shared" si="1302"/>
        <v>#REF!</v>
      </c>
      <c r="BW26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8" s="10" t="e">
        <f t="shared" si="1277"/>
        <v>#REF!</v>
      </c>
      <c r="BY2698" s="10" t="e">
        <f t="shared" si="1303"/>
        <v>#REF!</v>
      </c>
      <c r="BZ2698" s="10" t="e">
        <f t="shared" si="1278"/>
        <v>#REF!</v>
      </c>
      <c r="CA2698" s="10"/>
    </row>
    <row r="2699" spans="1:79" ht="23.25" customHeight="1" x14ac:dyDescent="0.3">
      <c r="A2699" s="7">
        <v>2697</v>
      </c>
      <c r="B2699" s="43"/>
      <c r="C2699" s="44"/>
      <c r="D2699" s="45"/>
      <c r="E2699" s="46"/>
      <c r="F2699" s="46"/>
      <c r="G2699" s="46"/>
      <c r="H2699" s="50"/>
      <c r="I2699" s="51"/>
      <c r="J2699" s="52"/>
      <c r="K2699" s="51"/>
      <c r="L2699" s="53"/>
      <c r="M2699" s="54"/>
      <c r="N2699" s="43"/>
      <c r="O2699" s="55"/>
      <c r="P2699" s="46"/>
      <c r="Q2699" s="46"/>
      <c r="R2699" s="46"/>
      <c r="S2699" s="43"/>
      <c r="T2699" s="56"/>
      <c r="U2699" s="46"/>
      <c r="V2699" s="57"/>
      <c r="W2699" s="58"/>
      <c r="X2699" s="57"/>
      <c r="Y2699" s="46"/>
      <c r="Z2699" s="57"/>
      <c r="AA2699" s="59"/>
      <c r="AB2699" s="60"/>
      <c r="AJ2699" s="11">
        <f t="shared" si="1276"/>
        <v>13</v>
      </c>
      <c r="AK2699" s="11">
        <f t="shared" si="1279"/>
        <v>0</v>
      </c>
      <c r="AL2699" s="11">
        <f t="shared" si="1280"/>
        <v>0</v>
      </c>
      <c r="AM2699" s="11">
        <f t="shared" si="1281"/>
        <v>0</v>
      </c>
      <c r="AN2699" s="11">
        <f t="shared" si="1282"/>
        <v>0</v>
      </c>
      <c r="AO2699" s="4" t="e">
        <f>IF(#REF!="I",1,IF(#REF!="II",2,IF(#REF!="III",3,IF(#REF!="IV",4))))</f>
        <v>#REF!</v>
      </c>
      <c r="AP2699" s="11" t="e">
        <f>IF(#REF!="PULMONAR",1,IF(AND(#REF!="EXTRAPULMONAR",#REF!&lt;&gt;"MENINGEA"),2,IF(AND(#REF!="EXTRAPULMONAR",#REF!="MENINGEA"),3,)))</f>
        <v>#REF!</v>
      </c>
      <c r="AQ26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699" s="4">
        <f t="shared" si="1283"/>
        <v>0</v>
      </c>
      <c r="AS2699" s="10">
        <f t="shared" si="1284"/>
        <v>0</v>
      </c>
      <c r="AT2699" s="10">
        <f t="shared" si="1285"/>
        <v>0</v>
      </c>
      <c r="AU2699" s="10" t="str">
        <f t="shared" si="1286"/>
        <v>0</v>
      </c>
      <c r="AV2699" s="11" t="e">
        <f t="shared" si="1287"/>
        <v>#N/A</v>
      </c>
      <c r="AW2699" s="4" t="e">
        <f t="shared" si="1288"/>
        <v>#N/A</v>
      </c>
      <c r="AX2699" s="10" t="e">
        <f t="shared" si="1274"/>
        <v>#N/A</v>
      </c>
      <c r="AY2699" s="10" t="e">
        <f t="shared" si="1275"/>
        <v>#N/A</v>
      </c>
      <c r="AZ2699" s="10" t="e">
        <f t="shared" si="1289"/>
        <v>#REF!</v>
      </c>
      <c r="BA2699" s="12" t="e">
        <f>IF(BW2699=7,0,AJ2699&amp;IF(#REF!="SI",1,IF(#REF!="NO",2,IF(#REF!="VIH + PREVIO",3,0))))</f>
        <v>#REF!</v>
      </c>
      <c r="BB2699" s="13" t="e">
        <f>IF(AND(#REF!="POSITIVO",#REF!="POSITIVO"),1,IF(#REF!="NEGATIVO",2,IF(#REF!="VIH + PREVIO",3,0)))</f>
        <v>#REF!</v>
      </c>
      <c r="BC2699" s="10" t="e">
        <f>IF(#REF!="SI",1,IF(#REF!="NO",2,0))</f>
        <v>#REF!</v>
      </c>
      <c r="BD2699" s="10" t="e">
        <f>IF(#REF!="SI",1,IF(#REF!="NO",2,0))</f>
        <v>#REF!</v>
      </c>
      <c r="BE2699" s="10" t="e">
        <f>IF(OR(#REF!="VIH + PREVIO",#REF!="VIH + PREVIO",#REF!="VIH + PREVIO"),1,0)</f>
        <v>#REF!</v>
      </c>
      <c r="BF2699" s="13" t="e">
        <f>IF(OR(#REF!="POSITIVO",#REF!="NEGATIVO"),1,IF(#REF!="PACIENTE NO ACEPTA",2,IF(#REF!="VIH + PREVIO",3,0)))</f>
        <v>#REF!</v>
      </c>
      <c r="BG2699" s="10" t="e">
        <f t="shared" si="1290"/>
        <v>#REF!</v>
      </c>
      <c r="BH2699" s="10" t="e">
        <f t="shared" si="1291"/>
        <v>#REF!</v>
      </c>
      <c r="BI2699" s="10" t="e">
        <f t="shared" si="1292"/>
        <v>#REF!</v>
      </c>
      <c r="BJ2699" s="10" t="e">
        <f t="shared" si="1293"/>
        <v>#REF!</v>
      </c>
      <c r="BK2699" s="10" t="e">
        <f t="shared" si="1294"/>
        <v>#REF!</v>
      </c>
      <c r="BL2699" s="10" t="e">
        <f t="shared" si="1295"/>
        <v>#REF!</v>
      </c>
      <c r="BM2699" s="10" t="e">
        <f>IF(OR(BW2699=7,AQ2699=6),0,IF(#REF!="I",1,IF(#REF!="II",2,IF(#REF!="III",3,IF(#REF!="IV",4))))&amp;AP2699&amp;AQ2699&amp;AR2699&amp;AS2699&amp;AT2699&amp;AU2699&amp;AX2699)</f>
        <v>#REF!</v>
      </c>
      <c r="BN2699" s="10" t="e">
        <f t="shared" si="1296"/>
        <v>#REF!</v>
      </c>
      <c r="BO2699" s="10" t="e">
        <f t="shared" si="1297"/>
        <v>#REF!</v>
      </c>
      <c r="BP2699" s="10" t="e">
        <f t="shared" si="1298"/>
        <v>#REF!</v>
      </c>
      <c r="BQ2699" s="10" t="e">
        <f t="shared" si="1299"/>
        <v>#REF!</v>
      </c>
      <c r="BR2699" s="10" t="e">
        <f t="shared" si="1300"/>
        <v>#REF!</v>
      </c>
      <c r="BS2699" s="10" t="e">
        <f t="shared" si="1301"/>
        <v>#REF!</v>
      </c>
      <c r="BT2699" s="10" t="e">
        <f>IF(OR(BW2699=7,AQ2699=6),0,AO2699&amp;IF(#REF!="SI",1,IF(#REF!="NO",2,IF(#REF!="VIH + PREVIO",3,0))))</f>
        <v>#REF!</v>
      </c>
      <c r="BU2699" s="10" t="e">
        <f>IF(OR(BW2699=7,AQ2699=6),0,IF(#REF!="-",1,0))</f>
        <v>#REF!</v>
      </c>
      <c r="BV2699" s="10" t="e">
        <f t="shared" si="1302"/>
        <v>#REF!</v>
      </c>
      <c r="BW26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699" s="10" t="e">
        <f t="shared" si="1277"/>
        <v>#REF!</v>
      </c>
      <c r="BY2699" s="10" t="e">
        <f t="shared" si="1303"/>
        <v>#REF!</v>
      </c>
      <c r="BZ2699" s="10" t="e">
        <f t="shared" si="1278"/>
        <v>#REF!</v>
      </c>
      <c r="CA2699" s="10"/>
    </row>
    <row r="2700" spans="1:79" ht="23.25" customHeight="1" x14ac:dyDescent="0.3">
      <c r="A2700" s="7">
        <v>2698</v>
      </c>
      <c r="B2700" s="43"/>
      <c r="C2700" s="44"/>
      <c r="D2700" s="45"/>
      <c r="E2700" s="46"/>
      <c r="F2700" s="46"/>
      <c r="G2700" s="46"/>
      <c r="H2700" s="50"/>
      <c r="I2700" s="51"/>
      <c r="J2700" s="52"/>
      <c r="K2700" s="51"/>
      <c r="L2700" s="53"/>
      <c r="M2700" s="54"/>
      <c r="N2700" s="43"/>
      <c r="O2700" s="55"/>
      <c r="P2700" s="46"/>
      <c r="Q2700" s="46"/>
      <c r="R2700" s="46"/>
      <c r="S2700" s="43"/>
      <c r="T2700" s="56"/>
      <c r="U2700" s="46"/>
      <c r="V2700" s="57"/>
      <c r="W2700" s="58"/>
      <c r="X2700" s="57"/>
      <c r="Y2700" s="46"/>
      <c r="Z2700" s="57"/>
      <c r="AA2700" s="59"/>
      <c r="AB2700" s="60"/>
      <c r="AJ2700" s="11">
        <f t="shared" si="1276"/>
        <v>13</v>
      </c>
      <c r="AK2700" s="11">
        <f t="shared" si="1279"/>
        <v>0</v>
      </c>
      <c r="AL2700" s="11">
        <f t="shared" si="1280"/>
        <v>0</v>
      </c>
      <c r="AM2700" s="11">
        <f t="shared" si="1281"/>
        <v>0</v>
      </c>
      <c r="AN2700" s="11">
        <f t="shared" si="1282"/>
        <v>0</v>
      </c>
      <c r="AO2700" s="4" t="e">
        <f>IF(#REF!="I",1,IF(#REF!="II",2,IF(#REF!="III",3,IF(#REF!="IV",4))))</f>
        <v>#REF!</v>
      </c>
      <c r="AP2700" s="11" t="e">
        <f>IF(#REF!="PULMONAR",1,IF(AND(#REF!="EXTRAPULMONAR",#REF!&lt;&gt;"MENINGEA"),2,IF(AND(#REF!="EXTRAPULMONAR",#REF!="MENINGEA"),3,)))</f>
        <v>#REF!</v>
      </c>
      <c r="AQ27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0" s="4">
        <f t="shared" si="1283"/>
        <v>0</v>
      </c>
      <c r="AS2700" s="10">
        <f t="shared" si="1284"/>
        <v>0</v>
      </c>
      <c r="AT2700" s="10">
        <f t="shared" si="1285"/>
        <v>0</v>
      </c>
      <c r="AU2700" s="10" t="str">
        <f t="shared" si="1286"/>
        <v>0</v>
      </c>
      <c r="AV2700" s="11" t="e">
        <f t="shared" si="1287"/>
        <v>#N/A</v>
      </c>
      <c r="AW2700" s="4" t="e">
        <f t="shared" si="1288"/>
        <v>#N/A</v>
      </c>
      <c r="AX2700" s="10" t="e">
        <f t="shared" si="1274"/>
        <v>#N/A</v>
      </c>
      <c r="AY2700" s="10" t="e">
        <f t="shared" si="1275"/>
        <v>#N/A</v>
      </c>
      <c r="AZ2700" s="10" t="e">
        <f t="shared" si="1289"/>
        <v>#REF!</v>
      </c>
      <c r="BA2700" s="12" t="e">
        <f>IF(BW2700=7,0,AJ2700&amp;IF(#REF!="SI",1,IF(#REF!="NO",2,IF(#REF!="VIH + PREVIO",3,0))))</f>
        <v>#REF!</v>
      </c>
      <c r="BB2700" s="13" t="e">
        <f>IF(AND(#REF!="POSITIVO",#REF!="POSITIVO"),1,IF(#REF!="NEGATIVO",2,IF(#REF!="VIH + PREVIO",3,0)))</f>
        <v>#REF!</v>
      </c>
      <c r="BC2700" s="10" t="e">
        <f>IF(#REF!="SI",1,IF(#REF!="NO",2,0))</f>
        <v>#REF!</v>
      </c>
      <c r="BD2700" s="10" t="e">
        <f>IF(#REF!="SI",1,IF(#REF!="NO",2,0))</f>
        <v>#REF!</v>
      </c>
      <c r="BE2700" s="10" t="e">
        <f>IF(OR(#REF!="VIH + PREVIO",#REF!="VIH + PREVIO",#REF!="VIH + PREVIO"),1,0)</f>
        <v>#REF!</v>
      </c>
      <c r="BF2700" s="13" t="e">
        <f>IF(OR(#REF!="POSITIVO",#REF!="NEGATIVO"),1,IF(#REF!="PACIENTE NO ACEPTA",2,IF(#REF!="VIH + PREVIO",3,0)))</f>
        <v>#REF!</v>
      </c>
      <c r="BG2700" s="10" t="e">
        <f t="shared" si="1290"/>
        <v>#REF!</v>
      </c>
      <c r="BH2700" s="10" t="e">
        <f t="shared" si="1291"/>
        <v>#REF!</v>
      </c>
      <c r="BI2700" s="10" t="e">
        <f t="shared" si="1292"/>
        <v>#REF!</v>
      </c>
      <c r="BJ2700" s="10" t="e">
        <f t="shared" si="1293"/>
        <v>#REF!</v>
      </c>
      <c r="BK2700" s="10" t="e">
        <f t="shared" si="1294"/>
        <v>#REF!</v>
      </c>
      <c r="BL2700" s="10" t="e">
        <f t="shared" si="1295"/>
        <v>#REF!</v>
      </c>
      <c r="BM2700" s="10" t="e">
        <f>IF(OR(BW2700=7,AQ2700=6),0,IF(#REF!="I",1,IF(#REF!="II",2,IF(#REF!="III",3,IF(#REF!="IV",4))))&amp;AP2700&amp;AQ2700&amp;AR2700&amp;AS2700&amp;AT2700&amp;AU2700&amp;AX2700)</f>
        <v>#REF!</v>
      </c>
      <c r="BN2700" s="10" t="e">
        <f t="shared" si="1296"/>
        <v>#REF!</v>
      </c>
      <c r="BO2700" s="10" t="e">
        <f t="shared" si="1297"/>
        <v>#REF!</v>
      </c>
      <c r="BP2700" s="10" t="e">
        <f t="shared" si="1298"/>
        <v>#REF!</v>
      </c>
      <c r="BQ2700" s="10" t="e">
        <f t="shared" si="1299"/>
        <v>#REF!</v>
      </c>
      <c r="BR2700" s="10" t="e">
        <f t="shared" si="1300"/>
        <v>#REF!</v>
      </c>
      <c r="BS2700" s="10" t="e">
        <f t="shared" si="1301"/>
        <v>#REF!</v>
      </c>
      <c r="BT2700" s="10" t="e">
        <f>IF(OR(BW2700=7,AQ2700=6),0,AO2700&amp;IF(#REF!="SI",1,IF(#REF!="NO",2,IF(#REF!="VIH + PREVIO",3,0))))</f>
        <v>#REF!</v>
      </c>
      <c r="BU2700" s="10" t="e">
        <f>IF(OR(BW2700=7,AQ2700=6),0,IF(#REF!="-",1,0))</f>
        <v>#REF!</v>
      </c>
      <c r="BV2700" s="10" t="e">
        <f t="shared" si="1302"/>
        <v>#REF!</v>
      </c>
      <c r="BW27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0" s="10" t="e">
        <f t="shared" si="1277"/>
        <v>#REF!</v>
      </c>
      <c r="BY2700" s="10" t="e">
        <f t="shared" si="1303"/>
        <v>#REF!</v>
      </c>
      <c r="BZ2700" s="10" t="e">
        <f t="shared" si="1278"/>
        <v>#REF!</v>
      </c>
      <c r="CA2700" s="10"/>
    </row>
    <row r="2701" spans="1:79" ht="23.25" customHeight="1" x14ac:dyDescent="0.3">
      <c r="A2701" s="7">
        <v>2699</v>
      </c>
      <c r="B2701" s="43"/>
      <c r="C2701" s="44"/>
      <c r="D2701" s="45"/>
      <c r="E2701" s="46"/>
      <c r="F2701" s="46"/>
      <c r="G2701" s="46"/>
      <c r="H2701" s="50"/>
      <c r="I2701" s="51"/>
      <c r="J2701" s="52"/>
      <c r="K2701" s="51"/>
      <c r="L2701" s="53"/>
      <c r="M2701" s="54"/>
      <c r="N2701" s="43"/>
      <c r="O2701" s="55"/>
      <c r="P2701" s="46"/>
      <c r="Q2701" s="46"/>
      <c r="R2701" s="46"/>
      <c r="S2701" s="43"/>
      <c r="T2701" s="56"/>
      <c r="U2701" s="46"/>
      <c r="V2701" s="57"/>
      <c r="W2701" s="58"/>
      <c r="X2701" s="57"/>
      <c r="Y2701" s="46"/>
      <c r="Z2701" s="57"/>
      <c r="AA2701" s="59"/>
      <c r="AB2701" s="60"/>
      <c r="AJ2701" s="11">
        <f t="shared" si="1276"/>
        <v>13</v>
      </c>
      <c r="AK2701" s="11">
        <f t="shared" si="1279"/>
        <v>0</v>
      </c>
      <c r="AL2701" s="11">
        <f t="shared" si="1280"/>
        <v>0</v>
      </c>
      <c r="AM2701" s="11">
        <f t="shared" si="1281"/>
        <v>0</v>
      </c>
      <c r="AN2701" s="11">
        <f t="shared" si="1282"/>
        <v>0</v>
      </c>
      <c r="AO2701" s="4" t="e">
        <f>IF(#REF!="I",1,IF(#REF!="II",2,IF(#REF!="III",3,IF(#REF!="IV",4))))</f>
        <v>#REF!</v>
      </c>
      <c r="AP2701" s="11" t="e">
        <f>IF(#REF!="PULMONAR",1,IF(AND(#REF!="EXTRAPULMONAR",#REF!&lt;&gt;"MENINGEA"),2,IF(AND(#REF!="EXTRAPULMONAR",#REF!="MENINGEA"),3,)))</f>
        <v>#REF!</v>
      </c>
      <c r="AQ27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1" s="4">
        <f t="shared" si="1283"/>
        <v>0</v>
      </c>
      <c r="AS2701" s="10">
        <f t="shared" si="1284"/>
        <v>0</v>
      </c>
      <c r="AT2701" s="10">
        <f t="shared" si="1285"/>
        <v>0</v>
      </c>
      <c r="AU2701" s="10" t="str">
        <f t="shared" si="1286"/>
        <v>0</v>
      </c>
      <c r="AV2701" s="11" t="e">
        <f t="shared" si="1287"/>
        <v>#N/A</v>
      </c>
      <c r="AW2701" s="4" t="e">
        <f t="shared" si="1288"/>
        <v>#N/A</v>
      </c>
      <c r="AX2701" s="10" t="e">
        <f t="shared" si="1274"/>
        <v>#N/A</v>
      </c>
      <c r="AY2701" s="10" t="e">
        <f t="shared" si="1275"/>
        <v>#N/A</v>
      </c>
      <c r="AZ2701" s="10" t="e">
        <f t="shared" si="1289"/>
        <v>#REF!</v>
      </c>
      <c r="BA2701" s="12" t="e">
        <f>IF(BW2701=7,0,AJ2701&amp;IF(#REF!="SI",1,IF(#REF!="NO",2,IF(#REF!="VIH + PREVIO",3,0))))</f>
        <v>#REF!</v>
      </c>
      <c r="BB2701" s="13" t="e">
        <f>IF(AND(#REF!="POSITIVO",#REF!="POSITIVO"),1,IF(#REF!="NEGATIVO",2,IF(#REF!="VIH + PREVIO",3,0)))</f>
        <v>#REF!</v>
      </c>
      <c r="BC2701" s="10" t="e">
        <f>IF(#REF!="SI",1,IF(#REF!="NO",2,0))</f>
        <v>#REF!</v>
      </c>
      <c r="BD2701" s="10" t="e">
        <f>IF(#REF!="SI",1,IF(#REF!="NO",2,0))</f>
        <v>#REF!</v>
      </c>
      <c r="BE2701" s="10" t="e">
        <f>IF(OR(#REF!="VIH + PREVIO",#REF!="VIH + PREVIO",#REF!="VIH + PREVIO"),1,0)</f>
        <v>#REF!</v>
      </c>
      <c r="BF2701" s="13" t="e">
        <f>IF(OR(#REF!="POSITIVO",#REF!="NEGATIVO"),1,IF(#REF!="PACIENTE NO ACEPTA",2,IF(#REF!="VIH + PREVIO",3,0)))</f>
        <v>#REF!</v>
      </c>
      <c r="BG2701" s="10" t="e">
        <f t="shared" si="1290"/>
        <v>#REF!</v>
      </c>
      <c r="BH2701" s="10" t="e">
        <f t="shared" si="1291"/>
        <v>#REF!</v>
      </c>
      <c r="BI2701" s="10" t="e">
        <f t="shared" si="1292"/>
        <v>#REF!</v>
      </c>
      <c r="BJ2701" s="10" t="e">
        <f t="shared" si="1293"/>
        <v>#REF!</v>
      </c>
      <c r="BK2701" s="10" t="e">
        <f t="shared" si="1294"/>
        <v>#REF!</v>
      </c>
      <c r="BL2701" s="10" t="e">
        <f t="shared" si="1295"/>
        <v>#REF!</v>
      </c>
      <c r="BM2701" s="10" t="e">
        <f>IF(OR(BW2701=7,AQ2701=6),0,IF(#REF!="I",1,IF(#REF!="II",2,IF(#REF!="III",3,IF(#REF!="IV",4))))&amp;AP2701&amp;AQ2701&amp;AR2701&amp;AS2701&amp;AT2701&amp;AU2701&amp;AX2701)</f>
        <v>#REF!</v>
      </c>
      <c r="BN2701" s="10" t="e">
        <f t="shared" si="1296"/>
        <v>#REF!</v>
      </c>
      <c r="BO2701" s="10" t="e">
        <f t="shared" si="1297"/>
        <v>#REF!</v>
      </c>
      <c r="BP2701" s="10" t="e">
        <f t="shared" si="1298"/>
        <v>#REF!</v>
      </c>
      <c r="BQ2701" s="10" t="e">
        <f t="shared" si="1299"/>
        <v>#REF!</v>
      </c>
      <c r="BR2701" s="10" t="e">
        <f t="shared" si="1300"/>
        <v>#REF!</v>
      </c>
      <c r="BS2701" s="10" t="e">
        <f t="shared" si="1301"/>
        <v>#REF!</v>
      </c>
      <c r="BT2701" s="10" t="e">
        <f>IF(OR(BW2701=7,AQ2701=6),0,AO2701&amp;IF(#REF!="SI",1,IF(#REF!="NO",2,IF(#REF!="VIH + PREVIO",3,0))))</f>
        <v>#REF!</v>
      </c>
      <c r="BU2701" s="10" t="e">
        <f>IF(OR(BW2701=7,AQ2701=6),0,IF(#REF!="-",1,0))</f>
        <v>#REF!</v>
      </c>
      <c r="BV2701" s="10" t="e">
        <f t="shared" si="1302"/>
        <v>#REF!</v>
      </c>
      <c r="BW27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1" s="10" t="e">
        <f t="shared" si="1277"/>
        <v>#REF!</v>
      </c>
      <c r="BY2701" s="10" t="e">
        <f t="shared" si="1303"/>
        <v>#REF!</v>
      </c>
      <c r="BZ2701" s="10" t="e">
        <f t="shared" si="1278"/>
        <v>#REF!</v>
      </c>
      <c r="CA2701" s="10"/>
    </row>
    <row r="2702" spans="1:79" ht="23.25" customHeight="1" x14ac:dyDescent="0.3">
      <c r="A2702" s="7">
        <v>2700</v>
      </c>
      <c r="B2702" s="43"/>
      <c r="C2702" s="44"/>
      <c r="D2702" s="45"/>
      <c r="E2702" s="46"/>
      <c r="F2702" s="46"/>
      <c r="G2702" s="46"/>
      <c r="H2702" s="50"/>
      <c r="I2702" s="51"/>
      <c r="J2702" s="52"/>
      <c r="K2702" s="51"/>
      <c r="L2702" s="53"/>
      <c r="M2702" s="54"/>
      <c r="N2702" s="43"/>
      <c r="O2702" s="55"/>
      <c r="P2702" s="46"/>
      <c r="Q2702" s="46"/>
      <c r="R2702" s="46"/>
      <c r="S2702" s="43"/>
      <c r="T2702" s="56"/>
      <c r="U2702" s="46"/>
      <c r="V2702" s="57"/>
      <c r="W2702" s="58"/>
      <c r="X2702" s="57"/>
      <c r="Y2702" s="46"/>
      <c r="Z2702" s="57"/>
      <c r="AA2702" s="59"/>
      <c r="AB2702" s="60"/>
      <c r="AJ2702" s="11">
        <f t="shared" si="1276"/>
        <v>13</v>
      </c>
      <c r="AK2702" s="11">
        <f t="shared" si="1279"/>
        <v>0</v>
      </c>
      <c r="AL2702" s="11">
        <f t="shared" si="1280"/>
        <v>0</v>
      </c>
      <c r="AM2702" s="11">
        <f t="shared" si="1281"/>
        <v>0</v>
      </c>
      <c r="AN2702" s="11">
        <f t="shared" si="1282"/>
        <v>0</v>
      </c>
      <c r="AO2702" s="4" t="e">
        <f>IF(#REF!="I",1,IF(#REF!="II",2,IF(#REF!="III",3,IF(#REF!="IV",4))))</f>
        <v>#REF!</v>
      </c>
      <c r="AP2702" s="11" t="e">
        <f>IF(#REF!="PULMONAR",1,IF(AND(#REF!="EXTRAPULMONAR",#REF!&lt;&gt;"MENINGEA"),2,IF(AND(#REF!="EXTRAPULMONAR",#REF!="MENINGEA"),3,)))</f>
        <v>#REF!</v>
      </c>
      <c r="AQ27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2" s="4">
        <f t="shared" si="1283"/>
        <v>0</v>
      </c>
      <c r="AS2702" s="10">
        <f t="shared" si="1284"/>
        <v>0</v>
      </c>
      <c r="AT2702" s="10">
        <f t="shared" si="1285"/>
        <v>0</v>
      </c>
      <c r="AU2702" s="10" t="str">
        <f t="shared" si="1286"/>
        <v>0</v>
      </c>
      <c r="AV2702" s="11" t="e">
        <f t="shared" si="1287"/>
        <v>#N/A</v>
      </c>
      <c r="AW2702" s="4" t="e">
        <f t="shared" si="1288"/>
        <v>#N/A</v>
      </c>
      <c r="AX2702" s="10" t="e">
        <f t="shared" si="1274"/>
        <v>#N/A</v>
      </c>
      <c r="AY2702" s="10" t="e">
        <f t="shared" si="1275"/>
        <v>#N/A</v>
      </c>
      <c r="AZ2702" s="10" t="e">
        <f t="shared" si="1289"/>
        <v>#REF!</v>
      </c>
      <c r="BA2702" s="12" t="e">
        <f>IF(BW2702=7,0,AJ2702&amp;IF(#REF!="SI",1,IF(#REF!="NO",2,IF(#REF!="VIH + PREVIO",3,0))))</f>
        <v>#REF!</v>
      </c>
      <c r="BB2702" s="13" t="e">
        <f>IF(AND(#REF!="POSITIVO",#REF!="POSITIVO"),1,IF(#REF!="NEGATIVO",2,IF(#REF!="VIH + PREVIO",3,0)))</f>
        <v>#REF!</v>
      </c>
      <c r="BC2702" s="10" t="e">
        <f>IF(#REF!="SI",1,IF(#REF!="NO",2,0))</f>
        <v>#REF!</v>
      </c>
      <c r="BD2702" s="10" t="e">
        <f>IF(#REF!="SI",1,IF(#REF!="NO",2,0))</f>
        <v>#REF!</v>
      </c>
      <c r="BE2702" s="10" t="e">
        <f>IF(OR(#REF!="VIH + PREVIO",#REF!="VIH + PREVIO",#REF!="VIH + PREVIO"),1,0)</f>
        <v>#REF!</v>
      </c>
      <c r="BF2702" s="13" t="e">
        <f>IF(OR(#REF!="POSITIVO",#REF!="NEGATIVO"),1,IF(#REF!="PACIENTE NO ACEPTA",2,IF(#REF!="VIH + PREVIO",3,0)))</f>
        <v>#REF!</v>
      </c>
      <c r="BG2702" s="10" t="e">
        <f t="shared" si="1290"/>
        <v>#REF!</v>
      </c>
      <c r="BH2702" s="10" t="e">
        <f t="shared" si="1291"/>
        <v>#REF!</v>
      </c>
      <c r="BI2702" s="10" t="e">
        <f t="shared" si="1292"/>
        <v>#REF!</v>
      </c>
      <c r="BJ2702" s="10" t="e">
        <f t="shared" si="1293"/>
        <v>#REF!</v>
      </c>
      <c r="BK2702" s="10" t="e">
        <f t="shared" si="1294"/>
        <v>#REF!</v>
      </c>
      <c r="BL2702" s="10" t="e">
        <f t="shared" si="1295"/>
        <v>#REF!</v>
      </c>
      <c r="BM2702" s="10" t="e">
        <f>IF(OR(BW2702=7,AQ2702=6),0,IF(#REF!="I",1,IF(#REF!="II",2,IF(#REF!="III",3,IF(#REF!="IV",4))))&amp;AP2702&amp;AQ2702&amp;AR2702&amp;AS2702&amp;AT2702&amp;AU2702&amp;AX2702)</f>
        <v>#REF!</v>
      </c>
      <c r="BN2702" s="10" t="e">
        <f t="shared" si="1296"/>
        <v>#REF!</v>
      </c>
      <c r="BO2702" s="10" t="e">
        <f t="shared" si="1297"/>
        <v>#REF!</v>
      </c>
      <c r="BP2702" s="10" t="e">
        <f t="shared" si="1298"/>
        <v>#REF!</v>
      </c>
      <c r="BQ2702" s="10" t="e">
        <f t="shared" si="1299"/>
        <v>#REF!</v>
      </c>
      <c r="BR2702" s="10" t="e">
        <f t="shared" si="1300"/>
        <v>#REF!</v>
      </c>
      <c r="BS2702" s="10" t="e">
        <f t="shared" si="1301"/>
        <v>#REF!</v>
      </c>
      <c r="BT2702" s="10" t="e">
        <f>IF(OR(BW2702=7,AQ2702=6),0,AO2702&amp;IF(#REF!="SI",1,IF(#REF!="NO",2,IF(#REF!="VIH + PREVIO",3,0))))</f>
        <v>#REF!</v>
      </c>
      <c r="BU2702" s="10" t="e">
        <f>IF(OR(BW2702=7,AQ2702=6),0,IF(#REF!="-",1,0))</f>
        <v>#REF!</v>
      </c>
      <c r="BV2702" s="10" t="e">
        <f t="shared" si="1302"/>
        <v>#REF!</v>
      </c>
      <c r="BW27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2" s="10" t="e">
        <f t="shared" si="1277"/>
        <v>#REF!</v>
      </c>
      <c r="BY2702" s="10" t="e">
        <f t="shared" si="1303"/>
        <v>#REF!</v>
      </c>
      <c r="BZ2702" s="10" t="e">
        <f t="shared" si="1278"/>
        <v>#REF!</v>
      </c>
      <c r="CA2702" s="10"/>
    </row>
    <row r="2703" spans="1:79" ht="23.25" customHeight="1" x14ac:dyDescent="0.3">
      <c r="A2703" s="7">
        <v>2701</v>
      </c>
      <c r="B2703" s="43"/>
      <c r="C2703" s="44"/>
      <c r="D2703" s="45"/>
      <c r="E2703" s="46"/>
      <c r="F2703" s="46"/>
      <c r="G2703" s="46"/>
      <c r="H2703" s="50"/>
      <c r="I2703" s="51"/>
      <c r="J2703" s="52"/>
      <c r="K2703" s="51"/>
      <c r="L2703" s="53"/>
      <c r="M2703" s="54"/>
      <c r="N2703" s="43"/>
      <c r="O2703" s="55"/>
      <c r="P2703" s="46"/>
      <c r="Q2703" s="46"/>
      <c r="R2703" s="46"/>
      <c r="S2703" s="43"/>
      <c r="T2703" s="56"/>
      <c r="U2703" s="46"/>
      <c r="V2703" s="57"/>
      <c r="W2703" s="58"/>
      <c r="X2703" s="57"/>
      <c r="Y2703" s="46"/>
      <c r="Z2703" s="57"/>
      <c r="AA2703" s="59"/>
      <c r="AB2703" s="60"/>
      <c r="AJ2703" s="11">
        <f t="shared" si="1276"/>
        <v>13</v>
      </c>
      <c r="AK2703" s="11">
        <f t="shared" si="1279"/>
        <v>0</v>
      </c>
      <c r="AL2703" s="11">
        <f t="shared" si="1280"/>
        <v>0</v>
      </c>
      <c r="AM2703" s="11">
        <f t="shared" si="1281"/>
        <v>0</v>
      </c>
      <c r="AN2703" s="11">
        <f t="shared" si="1282"/>
        <v>0</v>
      </c>
      <c r="AO2703" s="4" t="e">
        <f>IF(#REF!="I",1,IF(#REF!="II",2,IF(#REF!="III",3,IF(#REF!="IV",4))))</f>
        <v>#REF!</v>
      </c>
      <c r="AP2703" s="11" t="e">
        <f>IF(#REF!="PULMONAR",1,IF(AND(#REF!="EXTRAPULMONAR",#REF!&lt;&gt;"MENINGEA"),2,IF(AND(#REF!="EXTRAPULMONAR",#REF!="MENINGEA"),3,)))</f>
        <v>#REF!</v>
      </c>
      <c r="AQ27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3" s="4">
        <f t="shared" si="1283"/>
        <v>0</v>
      </c>
      <c r="AS2703" s="10">
        <f t="shared" si="1284"/>
        <v>0</v>
      </c>
      <c r="AT2703" s="10">
        <f t="shared" si="1285"/>
        <v>0</v>
      </c>
      <c r="AU2703" s="10" t="str">
        <f t="shared" si="1286"/>
        <v>0</v>
      </c>
      <c r="AV2703" s="11" t="e">
        <f t="shared" si="1287"/>
        <v>#N/A</v>
      </c>
      <c r="AW2703" s="4" t="e">
        <f t="shared" si="1288"/>
        <v>#N/A</v>
      </c>
      <c r="AX2703" s="10" t="e">
        <f t="shared" si="1274"/>
        <v>#N/A</v>
      </c>
      <c r="AY2703" s="10" t="e">
        <f t="shared" si="1275"/>
        <v>#N/A</v>
      </c>
      <c r="AZ2703" s="10" t="e">
        <f t="shared" si="1289"/>
        <v>#REF!</v>
      </c>
      <c r="BA2703" s="12" t="e">
        <f>IF(BW2703=7,0,AJ2703&amp;IF(#REF!="SI",1,IF(#REF!="NO",2,IF(#REF!="VIH + PREVIO",3,0))))</f>
        <v>#REF!</v>
      </c>
      <c r="BB2703" s="13" t="e">
        <f>IF(AND(#REF!="POSITIVO",#REF!="POSITIVO"),1,IF(#REF!="NEGATIVO",2,IF(#REF!="VIH + PREVIO",3,0)))</f>
        <v>#REF!</v>
      </c>
      <c r="BC2703" s="10" t="e">
        <f>IF(#REF!="SI",1,IF(#REF!="NO",2,0))</f>
        <v>#REF!</v>
      </c>
      <c r="BD2703" s="10" t="e">
        <f>IF(#REF!="SI",1,IF(#REF!="NO",2,0))</f>
        <v>#REF!</v>
      </c>
      <c r="BE2703" s="10" t="e">
        <f>IF(OR(#REF!="VIH + PREVIO",#REF!="VIH + PREVIO",#REF!="VIH + PREVIO"),1,0)</f>
        <v>#REF!</v>
      </c>
      <c r="BF2703" s="13" t="e">
        <f>IF(OR(#REF!="POSITIVO",#REF!="NEGATIVO"),1,IF(#REF!="PACIENTE NO ACEPTA",2,IF(#REF!="VIH + PREVIO",3,0)))</f>
        <v>#REF!</v>
      </c>
      <c r="BG2703" s="10" t="e">
        <f t="shared" si="1290"/>
        <v>#REF!</v>
      </c>
      <c r="BH2703" s="10" t="e">
        <f t="shared" si="1291"/>
        <v>#REF!</v>
      </c>
      <c r="BI2703" s="10" t="e">
        <f t="shared" si="1292"/>
        <v>#REF!</v>
      </c>
      <c r="BJ2703" s="10" t="e">
        <f t="shared" si="1293"/>
        <v>#REF!</v>
      </c>
      <c r="BK2703" s="10" t="e">
        <f t="shared" si="1294"/>
        <v>#REF!</v>
      </c>
      <c r="BL2703" s="10" t="e">
        <f t="shared" si="1295"/>
        <v>#REF!</v>
      </c>
      <c r="BM2703" s="10" t="e">
        <f>IF(OR(BW2703=7,AQ2703=6),0,IF(#REF!="I",1,IF(#REF!="II",2,IF(#REF!="III",3,IF(#REF!="IV",4))))&amp;AP2703&amp;AQ2703&amp;AR2703&amp;AS2703&amp;AT2703&amp;AU2703&amp;AX2703)</f>
        <v>#REF!</v>
      </c>
      <c r="BN2703" s="10" t="e">
        <f t="shared" si="1296"/>
        <v>#REF!</v>
      </c>
      <c r="BO2703" s="10" t="e">
        <f t="shared" si="1297"/>
        <v>#REF!</v>
      </c>
      <c r="BP2703" s="10" t="e">
        <f t="shared" si="1298"/>
        <v>#REF!</v>
      </c>
      <c r="BQ2703" s="10" t="e">
        <f t="shared" si="1299"/>
        <v>#REF!</v>
      </c>
      <c r="BR2703" s="10" t="e">
        <f t="shared" si="1300"/>
        <v>#REF!</v>
      </c>
      <c r="BS2703" s="10" t="e">
        <f t="shared" si="1301"/>
        <v>#REF!</v>
      </c>
      <c r="BT2703" s="10" t="e">
        <f>IF(OR(BW2703=7,AQ2703=6),0,AO2703&amp;IF(#REF!="SI",1,IF(#REF!="NO",2,IF(#REF!="VIH + PREVIO",3,0))))</f>
        <v>#REF!</v>
      </c>
      <c r="BU2703" s="10" t="e">
        <f>IF(OR(BW2703=7,AQ2703=6),0,IF(#REF!="-",1,0))</f>
        <v>#REF!</v>
      </c>
      <c r="BV2703" s="10" t="e">
        <f t="shared" si="1302"/>
        <v>#REF!</v>
      </c>
      <c r="BW27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3" s="10" t="e">
        <f t="shared" si="1277"/>
        <v>#REF!</v>
      </c>
      <c r="BY2703" s="10" t="e">
        <f t="shared" si="1303"/>
        <v>#REF!</v>
      </c>
      <c r="BZ2703" s="10" t="e">
        <f t="shared" si="1278"/>
        <v>#REF!</v>
      </c>
      <c r="CA2703" s="10"/>
    </row>
    <row r="2704" spans="1:79" ht="23.25" customHeight="1" x14ac:dyDescent="0.3">
      <c r="A2704" s="7">
        <v>2702</v>
      </c>
      <c r="B2704" s="43"/>
      <c r="C2704" s="44"/>
      <c r="D2704" s="45"/>
      <c r="E2704" s="46"/>
      <c r="F2704" s="46"/>
      <c r="G2704" s="46"/>
      <c r="H2704" s="50"/>
      <c r="I2704" s="51"/>
      <c r="J2704" s="52"/>
      <c r="K2704" s="51"/>
      <c r="L2704" s="53"/>
      <c r="M2704" s="54"/>
      <c r="N2704" s="43"/>
      <c r="O2704" s="55"/>
      <c r="P2704" s="46"/>
      <c r="Q2704" s="46"/>
      <c r="R2704" s="46"/>
      <c r="S2704" s="43"/>
      <c r="T2704" s="56"/>
      <c r="U2704" s="46"/>
      <c r="V2704" s="57"/>
      <c r="W2704" s="58"/>
      <c r="X2704" s="57"/>
      <c r="Y2704" s="46"/>
      <c r="Z2704" s="57"/>
      <c r="AA2704" s="59"/>
      <c r="AB2704" s="60"/>
      <c r="AJ2704" s="11">
        <f t="shared" si="1276"/>
        <v>13</v>
      </c>
      <c r="AK2704" s="11">
        <f t="shared" si="1279"/>
        <v>0</v>
      </c>
      <c r="AL2704" s="11">
        <f t="shared" si="1280"/>
        <v>0</v>
      </c>
      <c r="AM2704" s="11">
        <f t="shared" si="1281"/>
        <v>0</v>
      </c>
      <c r="AN2704" s="11">
        <f t="shared" si="1282"/>
        <v>0</v>
      </c>
      <c r="AO2704" s="4" t="e">
        <f>IF(#REF!="I",1,IF(#REF!="II",2,IF(#REF!="III",3,IF(#REF!="IV",4))))</f>
        <v>#REF!</v>
      </c>
      <c r="AP2704" s="11" t="e">
        <f>IF(#REF!="PULMONAR",1,IF(AND(#REF!="EXTRAPULMONAR",#REF!&lt;&gt;"MENINGEA"),2,IF(AND(#REF!="EXTRAPULMONAR",#REF!="MENINGEA"),3,)))</f>
        <v>#REF!</v>
      </c>
      <c r="AQ27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4" s="4">
        <f t="shared" si="1283"/>
        <v>0</v>
      </c>
      <c r="AS2704" s="10">
        <f t="shared" si="1284"/>
        <v>0</v>
      </c>
      <c r="AT2704" s="10">
        <f t="shared" si="1285"/>
        <v>0</v>
      </c>
      <c r="AU2704" s="10" t="str">
        <f t="shared" si="1286"/>
        <v>0</v>
      </c>
      <c r="AV2704" s="11" t="e">
        <f t="shared" si="1287"/>
        <v>#N/A</v>
      </c>
      <c r="AW2704" s="4" t="e">
        <f t="shared" si="1288"/>
        <v>#N/A</v>
      </c>
      <c r="AX2704" s="10" t="e">
        <f t="shared" ref="AX2704:AX2767" si="1304">VLOOKUP(AV2704,ED,2,FALSE)</f>
        <v>#N/A</v>
      </c>
      <c r="AY2704" s="10" t="e">
        <f t="shared" ref="AY2704:AY2767" si="1305">VLOOKUP(AW2704,ED_COHORT,2,FALSE)</f>
        <v>#N/A</v>
      </c>
      <c r="AZ2704" s="10" t="e">
        <f t="shared" si="1289"/>
        <v>#REF!</v>
      </c>
      <c r="BA2704" s="12" t="e">
        <f>IF(BW2704=7,0,AJ2704&amp;IF(#REF!="SI",1,IF(#REF!="NO",2,IF(#REF!="VIH + PREVIO",3,0))))</f>
        <v>#REF!</v>
      </c>
      <c r="BB2704" s="13" t="e">
        <f>IF(AND(#REF!="POSITIVO",#REF!="POSITIVO"),1,IF(#REF!="NEGATIVO",2,IF(#REF!="VIH + PREVIO",3,0)))</f>
        <v>#REF!</v>
      </c>
      <c r="BC2704" s="10" t="e">
        <f>IF(#REF!="SI",1,IF(#REF!="NO",2,0))</f>
        <v>#REF!</v>
      </c>
      <c r="BD2704" s="10" t="e">
        <f>IF(#REF!="SI",1,IF(#REF!="NO",2,0))</f>
        <v>#REF!</v>
      </c>
      <c r="BE2704" s="10" t="e">
        <f>IF(OR(#REF!="VIH + PREVIO",#REF!="VIH + PREVIO",#REF!="VIH + PREVIO"),1,0)</f>
        <v>#REF!</v>
      </c>
      <c r="BF2704" s="13" t="e">
        <f>IF(OR(#REF!="POSITIVO",#REF!="NEGATIVO"),1,IF(#REF!="PACIENTE NO ACEPTA",2,IF(#REF!="VIH + PREVIO",3,0)))</f>
        <v>#REF!</v>
      </c>
      <c r="BG2704" s="10" t="e">
        <f t="shared" si="1290"/>
        <v>#REF!</v>
      </c>
      <c r="BH2704" s="10" t="e">
        <f t="shared" si="1291"/>
        <v>#REF!</v>
      </c>
      <c r="BI2704" s="10" t="e">
        <f t="shared" si="1292"/>
        <v>#REF!</v>
      </c>
      <c r="BJ2704" s="10" t="e">
        <f t="shared" si="1293"/>
        <v>#REF!</v>
      </c>
      <c r="BK2704" s="10" t="e">
        <f t="shared" si="1294"/>
        <v>#REF!</v>
      </c>
      <c r="BL2704" s="10" t="e">
        <f t="shared" si="1295"/>
        <v>#REF!</v>
      </c>
      <c r="BM2704" s="10" t="e">
        <f>IF(OR(BW2704=7,AQ2704=6),0,IF(#REF!="I",1,IF(#REF!="II",2,IF(#REF!="III",3,IF(#REF!="IV",4))))&amp;AP2704&amp;AQ2704&amp;AR2704&amp;AS2704&amp;AT2704&amp;AU2704&amp;AX2704)</f>
        <v>#REF!</v>
      </c>
      <c r="BN2704" s="10" t="e">
        <f t="shared" si="1296"/>
        <v>#REF!</v>
      </c>
      <c r="BO2704" s="10" t="e">
        <f t="shared" si="1297"/>
        <v>#REF!</v>
      </c>
      <c r="BP2704" s="10" t="e">
        <f t="shared" si="1298"/>
        <v>#REF!</v>
      </c>
      <c r="BQ2704" s="10" t="e">
        <f t="shared" si="1299"/>
        <v>#REF!</v>
      </c>
      <c r="BR2704" s="10" t="e">
        <f t="shared" si="1300"/>
        <v>#REF!</v>
      </c>
      <c r="BS2704" s="10" t="e">
        <f t="shared" si="1301"/>
        <v>#REF!</v>
      </c>
      <c r="BT2704" s="10" t="e">
        <f>IF(OR(BW2704=7,AQ2704=6),0,AO2704&amp;IF(#REF!="SI",1,IF(#REF!="NO",2,IF(#REF!="VIH + PREVIO",3,0))))</f>
        <v>#REF!</v>
      </c>
      <c r="BU2704" s="10" t="e">
        <f>IF(OR(BW2704=7,AQ2704=6),0,IF(#REF!="-",1,0))</f>
        <v>#REF!</v>
      </c>
      <c r="BV2704" s="10" t="e">
        <f t="shared" si="1302"/>
        <v>#REF!</v>
      </c>
      <c r="BW27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4" s="10" t="e">
        <f t="shared" si="1277"/>
        <v>#REF!</v>
      </c>
      <c r="BY2704" s="10" t="e">
        <f t="shared" si="1303"/>
        <v>#REF!</v>
      </c>
      <c r="BZ2704" s="10" t="e">
        <f t="shared" si="1278"/>
        <v>#REF!</v>
      </c>
      <c r="CA2704" s="10"/>
    </row>
    <row r="2705" spans="1:79" ht="23.25" customHeight="1" x14ac:dyDescent="0.3">
      <c r="A2705" s="7">
        <v>2703</v>
      </c>
      <c r="B2705" s="43"/>
      <c r="C2705" s="44"/>
      <c r="D2705" s="45"/>
      <c r="E2705" s="46"/>
      <c r="F2705" s="46"/>
      <c r="G2705" s="46"/>
      <c r="H2705" s="50"/>
      <c r="I2705" s="51"/>
      <c r="J2705" s="52"/>
      <c r="K2705" s="51"/>
      <c r="L2705" s="53"/>
      <c r="M2705" s="54"/>
      <c r="N2705" s="43"/>
      <c r="O2705" s="55"/>
      <c r="P2705" s="46"/>
      <c r="Q2705" s="46"/>
      <c r="R2705" s="46"/>
      <c r="S2705" s="43"/>
      <c r="T2705" s="56"/>
      <c r="U2705" s="46"/>
      <c r="V2705" s="57"/>
      <c r="W2705" s="58"/>
      <c r="X2705" s="57"/>
      <c r="Y2705" s="46"/>
      <c r="Z2705" s="57"/>
      <c r="AA2705" s="59"/>
      <c r="AB2705" s="60"/>
      <c r="AJ2705" s="11">
        <f t="shared" si="1276"/>
        <v>13</v>
      </c>
      <c r="AK2705" s="11">
        <f t="shared" si="1279"/>
        <v>0</v>
      </c>
      <c r="AL2705" s="11">
        <f t="shared" si="1280"/>
        <v>0</v>
      </c>
      <c r="AM2705" s="11">
        <f t="shared" si="1281"/>
        <v>0</v>
      </c>
      <c r="AN2705" s="11">
        <f t="shared" si="1282"/>
        <v>0</v>
      </c>
      <c r="AO2705" s="4" t="e">
        <f>IF(#REF!="I",1,IF(#REF!="II",2,IF(#REF!="III",3,IF(#REF!="IV",4))))</f>
        <v>#REF!</v>
      </c>
      <c r="AP2705" s="11" t="e">
        <f>IF(#REF!="PULMONAR",1,IF(AND(#REF!="EXTRAPULMONAR",#REF!&lt;&gt;"MENINGEA"),2,IF(AND(#REF!="EXTRAPULMONAR",#REF!="MENINGEA"),3,)))</f>
        <v>#REF!</v>
      </c>
      <c r="AQ27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5" s="4">
        <f t="shared" si="1283"/>
        <v>0</v>
      </c>
      <c r="AS2705" s="10">
        <f t="shared" si="1284"/>
        <v>0</v>
      </c>
      <c r="AT2705" s="10">
        <f t="shared" si="1285"/>
        <v>0</v>
      </c>
      <c r="AU2705" s="10" t="str">
        <f t="shared" si="1286"/>
        <v>0</v>
      </c>
      <c r="AV2705" s="11" t="e">
        <f t="shared" si="1287"/>
        <v>#N/A</v>
      </c>
      <c r="AW2705" s="4" t="e">
        <f t="shared" si="1288"/>
        <v>#N/A</v>
      </c>
      <c r="AX2705" s="10" t="e">
        <f t="shared" si="1304"/>
        <v>#N/A</v>
      </c>
      <c r="AY2705" s="10" t="e">
        <f t="shared" si="1305"/>
        <v>#N/A</v>
      </c>
      <c r="AZ2705" s="10" t="e">
        <f t="shared" si="1289"/>
        <v>#REF!</v>
      </c>
      <c r="BA2705" s="12" t="e">
        <f>IF(BW2705=7,0,AJ2705&amp;IF(#REF!="SI",1,IF(#REF!="NO",2,IF(#REF!="VIH + PREVIO",3,0))))</f>
        <v>#REF!</v>
      </c>
      <c r="BB2705" s="13" t="e">
        <f>IF(AND(#REF!="POSITIVO",#REF!="POSITIVO"),1,IF(#REF!="NEGATIVO",2,IF(#REF!="VIH + PREVIO",3,0)))</f>
        <v>#REF!</v>
      </c>
      <c r="BC2705" s="10" t="e">
        <f>IF(#REF!="SI",1,IF(#REF!="NO",2,0))</f>
        <v>#REF!</v>
      </c>
      <c r="BD2705" s="10" t="e">
        <f>IF(#REF!="SI",1,IF(#REF!="NO",2,0))</f>
        <v>#REF!</v>
      </c>
      <c r="BE2705" s="10" t="e">
        <f>IF(OR(#REF!="VIH + PREVIO",#REF!="VIH + PREVIO",#REF!="VIH + PREVIO"),1,0)</f>
        <v>#REF!</v>
      </c>
      <c r="BF2705" s="13" t="e">
        <f>IF(OR(#REF!="POSITIVO",#REF!="NEGATIVO"),1,IF(#REF!="PACIENTE NO ACEPTA",2,IF(#REF!="VIH + PREVIO",3,0)))</f>
        <v>#REF!</v>
      </c>
      <c r="BG2705" s="10" t="e">
        <f t="shared" si="1290"/>
        <v>#REF!</v>
      </c>
      <c r="BH2705" s="10" t="e">
        <f t="shared" si="1291"/>
        <v>#REF!</v>
      </c>
      <c r="BI2705" s="10" t="e">
        <f t="shared" si="1292"/>
        <v>#REF!</v>
      </c>
      <c r="BJ2705" s="10" t="e">
        <f t="shared" si="1293"/>
        <v>#REF!</v>
      </c>
      <c r="BK2705" s="10" t="e">
        <f t="shared" si="1294"/>
        <v>#REF!</v>
      </c>
      <c r="BL2705" s="10" t="e">
        <f t="shared" si="1295"/>
        <v>#REF!</v>
      </c>
      <c r="BM2705" s="10" t="e">
        <f>IF(OR(BW2705=7,AQ2705=6),0,IF(#REF!="I",1,IF(#REF!="II",2,IF(#REF!="III",3,IF(#REF!="IV",4))))&amp;AP2705&amp;AQ2705&amp;AR2705&amp;AS2705&amp;AT2705&amp;AU2705&amp;AX2705)</f>
        <v>#REF!</v>
      </c>
      <c r="BN2705" s="10" t="e">
        <f t="shared" si="1296"/>
        <v>#REF!</v>
      </c>
      <c r="BO2705" s="10" t="e">
        <f t="shared" si="1297"/>
        <v>#REF!</v>
      </c>
      <c r="BP2705" s="10" t="e">
        <f t="shared" si="1298"/>
        <v>#REF!</v>
      </c>
      <c r="BQ2705" s="10" t="e">
        <f t="shared" si="1299"/>
        <v>#REF!</v>
      </c>
      <c r="BR2705" s="10" t="e">
        <f t="shared" si="1300"/>
        <v>#REF!</v>
      </c>
      <c r="BS2705" s="10" t="e">
        <f t="shared" si="1301"/>
        <v>#REF!</v>
      </c>
      <c r="BT2705" s="10" t="e">
        <f>IF(OR(BW2705=7,AQ2705=6),0,AO2705&amp;IF(#REF!="SI",1,IF(#REF!="NO",2,IF(#REF!="VIH + PREVIO",3,0))))</f>
        <v>#REF!</v>
      </c>
      <c r="BU2705" s="10" t="e">
        <f>IF(OR(BW2705=7,AQ2705=6),0,IF(#REF!="-",1,0))</f>
        <v>#REF!</v>
      </c>
      <c r="BV2705" s="10" t="e">
        <f t="shared" si="1302"/>
        <v>#REF!</v>
      </c>
      <c r="BW27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5" s="10" t="e">
        <f t="shared" si="1277"/>
        <v>#REF!</v>
      </c>
      <c r="BY2705" s="10" t="e">
        <f t="shared" si="1303"/>
        <v>#REF!</v>
      </c>
      <c r="BZ2705" s="10" t="e">
        <f t="shared" si="1278"/>
        <v>#REF!</v>
      </c>
      <c r="CA2705" s="10"/>
    </row>
    <row r="2706" spans="1:79" ht="23.25" customHeight="1" x14ac:dyDescent="0.3">
      <c r="A2706" s="7">
        <v>2704</v>
      </c>
      <c r="B2706" s="43"/>
      <c r="C2706" s="44"/>
      <c r="D2706" s="45"/>
      <c r="E2706" s="46"/>
      <c r="F2706" s="46"/>
      <c r="G2706" s="46"/>
      <c r="H2706" s="50"/>
      <c r="I2706" s="51"/>
      <c r="J2706" s="52"/>
      <c r="K2706" s="51"/>
      <c r="L2706" s="53"/>
      <c r="M2706" s="54"/>
      <c r="N2706" s="43"/>
      <c r="O2706" s="55"/>
      <c r="P2706" s="46"/>
      <c r="Q2706" s="46"/>
      <c r="R2706" s="46"/>
      <c r="S2706" s="43"/>
      <c r="T2706" s="56"/>
      <c r="U2706" s="46"/>
      <c r="V2706" s="57"/>
      <c r="W2706" s="58"/>
      <c r="X2706" s="57"/>
      <c r="Y2706" s="46"/>
      <c r="Z2706" s="57"/>
      <c r="AA2706" s="59"/>
      <c r="AB2706" s="60"/>
      <c r="AJ2706" s="11">
        <f t="shared" si="1276"/>
        <v>13</v>
      </c>
      <c r="AK2706" s="11">
        <f t="shared" si="1279"/>
        <v>0</v>
      </c>
      <c r="AL2706" s="11">
        <f t="shared" si="1280"/>
        <v>0</v>
      </c>
      <c r="AM2706" s="11">
        <f t="shared" si="1281"/>
        <v>0</v>
      </c>
      <c r="AN2706" s="11">
        <f t="shared" si="1282"/>
        <v>0</v>
      </c>
      <c r="AO2706" s="4" t="e">
        <f>IF(#REF!="I",1,IF(#REF!="II",2,IF(#REF!="III",3,IF(#REF!="IV",4))))</f>
        <v>#REF!</v>
      </c>
      <c r="AP2706" s="11" t="e">
        <f>IF(#REF!="PULMONAR",1,IF(AND(#REF!="EXTRAPULMONAR",#REF!&lt;&gt;"MENINGEA"),2,IF(AND(#REF!="EXTRAPULMONAR",#REF!="MENINGEA"),3,)))</f>
        <v>#REF!</v>
      </c>
      <c r="AQ27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6" s="4">
        <f t="shared" si="1283"/>
        <v>0</v>
      </c>
      <c r="AS2706" s="10">
        <f t="shared" si="1284"/>
        <v>0</v>
      </c>
      <c r="AT2706" s="10">
        <f t="shared" si="1285"/>
        <v>0</v>
      </c>
      <c r="AU2706" s="10" t="str">
        <f t="shared" si="1286"/>
        <v>0</v>
      </c>
      <c r="AV2706" s="11" t="e">
        <f t="shared" si="1287"/>
        <v>#N/A</v>
      </c>
      <c r="AW2706" s="4" t="e">
        <f t="shared" si="1288"/>
        <v>#N/A</v>
      </c>
      <c r="AX2706" s="10" t="e">
        <f t="shared" si="1304"/>
        <v>#N/A</v>
      </c>
      <c r="AY2706" s="10" t="e">
        <f t="shared" si="1305"/>
        <v>#N/A</v>
      </c>
      <c r="AZ2706" s="10" t="e">
        <f t="shared" si="1289"/>
        <v>#REF!</v>
      </c>
      <c r="BA2706" s="12" t="e">
        <f>IF(BW2706=7,0,AJ2706&amp;IF(#REF!="SI",1,IF(#REF!="NO",2,IF(#REF!="VIH + PREVIO",3,0))))</f>
        <v>#REF!</v>
      </c>
      <c r="BB2706" s="13" t="e">
        <f>IF(AND(#REF!="POSITIVO",#REF!="POSITIVO"),1,IF(#REF!="NEGATIVO",2,IF(#REF!="VIH + PREVIO",3,0)))</f>
        <v>#REF!</v>
      </c>
      <c r="BC2706" s="10" t="e">
        <f>IF(#REF!="SI",1,IF(#REF!="NO",2,0))</f>
        <v>#REF!</v>
      </c>
      <c r="BD2706" s="10" t="e">
        <f>IF(#REF!="SI",1,IF(#REF!="NO",2,0))</f>
        <v>#REF!</v>
      </c>
      <c r="BE2706" s="10" t="e">
        <f>IF(OR(#REF!="VIH + PREVIO",#REF!="VIH + PREVIO",#REF!="VIH + PREVIO"),1,0)</f>
        <v>#REF!</v>
      </c>
      <c r="BF2706" s="13" t="e">
        <f>IF(OR(#REF!="POSITIVO",#REF!="NEGATIVO"),1,IF(#REF!="PACIENTE NO ACEPTA",2,IF(#REF!="VIH + PREVIO",3,0)))</f>
        <v>#REF!</v>
      </c>
      <c r="BG2706" s="10" t="e">
        <f t="shared" si="1290"/>
        <v>#REF!</v>
      </c>
      <c r="BH2706" s="10" t="e">
        <f t="shared" si="1291"/>
        <v>#REF!</v>
      </c>
      <c r="BI2706" s="10" t="e">
        <f t="shared" si="1292"/>
        <v>#REF!</v>
      </c>
      <c r="BJ2706" s="10" t="e">
        <f t="shared" si="1293"/>
        <v>#REF!</v>
      </c>
      <c r="BK2706" s="10" t="e">
        <f t="shared" si="1294"/>
        <v>#REF!</v>
      </c>
      <c r="BL2706" s="10" t="e">
        <f t="shared" si="1295"/>
        <v>#REF!</v>
      </c>
      <c r="BM2706" s="10" t="e">
        <f>IF(OR(BW2706=7,AQ2706=6),0,IF(#REF!="I",1,IF(#REF!="II",2,IF(#REF!="III",3,IF(#REF!="IV",4))))&amp;AP2706&amp;AQ2706&amp;AR2706&amp;AS2706&amp;AT2706&amp;AU2706&amp;AX2706)</f>
        <v>#REF!</v>
      </c>
      <c r="BN2706" s="10" t="e">
        <f t="shared" si="1296"/>
        <v>#REF!</v>
      </c>
      <c r="BO2706" s="10" t="e">
        <f t="shared" si="1297"/>
        <v>#REF!</v>
      </c>
      <c r="BP2706" s="10" t="e">
        <f t="shared" si="1298"/>
        <v>#REF!</v>
      </c>
      <c r="BQ2706" s="10" t="e">
        <f t="shared" si="1299"/>
        <v>#REF!</v>
      </c>
      <c r="BR2706" s="10" t="e">
        <f t="shared" si="1300"/>
        <v>#REF!</v>
      </c>
      <c r="BS2706" s="10" t="e">
        <f t="shared" si="1301"/>
        <v>#REF!</v>
      </c>
      <c r="BT2706" s="10" t="e">
        <f>IF(OR(BW2706=7,AQ2706=6),0,AO2706&amp;IF(#REF!="SI",1,IF(#REF!="NO",2,IF(#REF!="VIH + PREVIO",3,0))))</f>
        <v>#REF!</v>
      </c>
      <c r="BU2706" s="10" t="e">
        <f>IF(OR(BW2706=7,AQ2706=6),0,IF(#REF!="-",1,0))</f>
        <v>#REF!</v>
      </c>
      <c r="BV2706" s="10" t="e">
        <f t="shared" si="1302"/>
        <v>#REF!</v>
      </c>
      <c r="BW27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6" s="10" t="e">
        <f t="shared" si="1277"/>
        <v>#REF!</v>
      </c>
      <c r="BY2706" s="10" t="e">
        <f t="shared" si="1303"/>
        <v>#REF!</v>
      </c>
      <c r="BZ2706" s="10" t="e">
        <f t="shared" si="1278"/>
        <v>#REF!</v>
      </c>
      <c r="CA2706" s="10"/>
    </row>
    <row r="2707" spans="1:79" ht="23.25" customHeight="1" x14ac:dyDescent="0.3">
      <c r="A2707" s="7">
        <v>2705</v>
      </c>
      <c r="B2707" s="43"/>
      <c r="C2707" s="44"/>
      <c r="D2707" s="45"/>
      <c r="E2707" s="46"/>
      <c r="F2707" s="46"/>
      <c r="G2707" s="46"/>
      <c r="H2707" s="50"/>
      <c r="I2707" s="51"/>
      <c r="J2707" s="52"/>
      <c r="K2707" s="51"/>
      <c r="L2707" s="53"/>
      <c r="M2707" s="54"/>
      <c r="N2707" s="43"/>
      <c r="O2707" s="55"/>
      <c r="P2707" s="46"/>
      <c r="Q2707" s="46"/>
      <c r="R2707" s="46"/>
      <c r="S2707" s="43"/>
      <c r="T2707" s="56"/>
      <c r="U2707" s="46"/>
      <c r="V2707" s="57"/>
      <c r="W2707" s="58"/>
      <c r="X2707" s="57"/>
      <c r="Y2707" s="46"/>
      <c r="Z2707" s="57"/>
      <c r="AA2707" s="59"/>
      <c r="AB2707" s="60"/>
      <c r="AJ2707" s="11">
        <f t="shared" si="1276"/>
        <v>13</v>
      </c>
      <c r="AK2707" s="11">
        <f t="shared" si="1279"/>
        <v>0</v>
      </c>
      <c r="AL2707" s="11">
        <f t="shared" si="1280"/>
        <v>0</v>
      </c>
      <c r="AM2707" s="11">
        <f t="shared" si="1281"/>
        <v>0</v>
      </c>
      <c r="AN2707" s="11">
        <f t="shared" si="1282"/>
        <v>0</v>
      </c>
      <c r="AO2707" s="4" t="e">
        <f>IF(#REF!="I",1,IF(#REF!="II",2,IF(#REF!="III",3,IF(#REF!="IV",4))))</f>
        <v>#REF!</v>
      </c>
      <c r="AP2707" s="11" t="e">
        <f>IF(#REF!="PULMONAR",1,IF(AND(#REF!="EXTRAPULMONAR",#REF!&lt;&gt;"MENINGEA"),2,IF(AND(#REF!="EXTRAPULMONAR",#REF!="MENINGEA"),3,)))</f>
        <v>#REF!</v>
      </c>
      <c r="AQ27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7" s="4">
        <f t="shared" si="1283"/>
        <v>0</v>
      </c>
      <c r="AS2707" s="10">
        <f t="shared" si="1284"/>
        <v>0</v>
      </c>
      <c r="AT2707" s="10">
        <f t="shared" si="1285"/>
        <v>0</v>
      </c>
      <c r="AU2707" s="10" t="str">
        <f t="shared" si="1286"/>
        <v>0</v>
      </c>
      <c r="AV2707" s="11" t="e">
        <f t="shared" si="1287"/>
        <v>#N/A</v>
      </c>
      <c r="AW2707" s="4" t="e">
        <f t="shared" si="1288"/>
        <v>#N/A</v>
      </c>
      <c r="AX2707" s="10" t="e">
        <f t="shared" si="1304"/>
        <v>#N/A</v>
      </c>
      <c r="AY2707" s="10" t="e">
        <f t="shared" si="1305"/>
        <v>#N/A</v>
      </c>
      <c r="AZ2707" s="10" t="e">
        <f t="shared" si="1289"/>
        <v>#REF!</v>
      </c>
      <c r="BA2707" s="12" t="e">
        <f>IF(BW2707=7,0,AJ2707&amp;IF(#REF!="SI",1,IF(#REF!="NO",2,IF(#REF!="VIH + PREVIO",3,0))))</f>
        <v>#REF!</v>
      </c>
      <c r="BB2707" s="13" t="e">
        <f>IF(AND(#REF!="POSITIVO",#REF!="POSITIVO"),1,IF(#REF!="NEGATIVO",2,IF(#REF!="VIH + PREVIO",3,0)))</f>
        <v>#REF!</v>
      </c>
      <c r="BC2707" s="10" t="e">
        <f>IF(#REF!="SI",1,IF(#REF!="NO",2,0))</f>
        <v>#REF!</v>
      </c>
      <c r="BD2707" s="10" t="e">
        <f>IF(#REF!="SI",1,IF(#REF!="NO",2,0))</f>
        <v>#REF!</v>
      </c>
      <c r="BE2707" s="10" t="e">
        <f>IF(OR(#REF!="VIH + PREVIO",#REF!="VIH + PREVIO",#REF!="VIH + PREVIO"),1,0)</f>
        <v>#REF!</v>
      </c>
      <c r="BF2707" s="13" t="e">
        <f>IF(OR(#REF!="POSITIVO",#REF!="NEGATIVO"),1,IF(#REF!="PACIENTE NO ACEPTA",2,IF(#REF!="VIH + PREVIO",3,0)))</f>
        <v>#REF!</v>
      </c>
      <c r="BG2707" s="10" t="e">
        <f t="shared" si="1290"/>
        <v>#REF!</v>
      </c>
      <c r="BH2707" s="10" t="e">
        <f t="shared" si="1291"/>
        <v>#REF!</v>
      </c>
      <c r="BI2707" s="10" t="e">
        <f t="shared" si="1292"/>
        <v>#REF!</v>
      </c>
      <c r="BJ2707" s="10" t="e">
        <f t="shared" si="1293"/>
        <v>#REF!</v>
      </c>
      <c r="BK2707" s="10" t="e">
        <f t="shared" si="1294"/>
        <v>#REF!</v>
      </c>
      <c r="BL2707" s="10" t="e">
        <f t="shared" si="1295"/>
        <v>#REF!</v>
      </c>
      <c r="BM2707" s="10" t="e">
        <f>IF(OR(BW2707=7,AQ2707=6),0,IF(#REF!="I",1,IF(#REF!="II",2,IF(#REF!="III",3,IF(#REF!="IV",4))))&amp;AP2707&amp;AQ2707&amp;AR2707&amp;AS2707&amp;AT2707&amp;AU2707&amp;AX2707)</f>
        <v>#REF!</v>
      </c>
      <c r="BN2707" s="10" t="e">
        <f t="shared" si="1296"/>
        <v>#REF!</v>
      </c>
      <c r="BO2707" s="10" t="e">
        <f t="shared" si="1297"/>
        <v>#REF!</v>
      </c>
      <c r="BP2707" s="10" t="e">
        <f t="shared" si="1298"/>
        <v>#REF!</v>
      </c>
      <c r="BQ2707" s="10" t="e">
        <f t="shared" si="1299"/>
        <v>#REF!</v>
      </c>
      <c r="BR2707" s="10" t="e">
        <f t="shared" si="1300"/>
        <v>#REF!</v>
      </c>
      <c r="BS2707" s="10" t="e">
        <f t="shared" si="1301"/>
        <v>#REF!</v>
      </c>
      <c r="BT2707" s="10" t="e">
        <f>IF(OR(BW2707=7,AQ2707=6),0,AO2707&amp;IF(#REF!="SI",1,IF(#REF!="NO",2,IF(#REF!="VIH + PREVIO",3,0))))</f>
        <v>#REF!</v>
      </c>
      <c r="BU2707" s="10" t="e">
        <f>IF(OR(BW2707=7,AQ2707=6),0,IF(#REF!="-",1,0))</f>
        <v>#REF!</v>
      </c>
      <c r="BV2707" s="10" t="e">
        <f t="shared" si="1302"/>
        <v>#REF!</v>
      </c>
      <c r="BW27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7" s="10" t="e">
        <f t="shared" si="1277"/>
        <v>#REF!</v>
      </c>
      <c r="BY2707" s="10" t="e">
        <f t="shared" si="1303"/>
        <v>#REF!</v>
      </c>
      <c r="BZ2707" s="10" t="e">
        <f t="shared" si="1278"/>
        <v>#REF!</v>
      </c>
      <c r="CA2707" s="10"/>
    </row>
    <row r="2708" spans="1:79" ht="23.25" customHeight="1" x14ac:dyDescent="0.3">
      <c r="A2708" s="7">
        <v>2706</v>
      </c>
      <c r="B2708" s="43"/>
      <c r="C2708" s="44"/>
      <c r="D2708" s="45"/>
      <c r="E2708" s="46"/>
      <c r="F2708" s="46"/>
      <c r="G2708" s="46"/>
      <c r="H2708" s="50"/>
      <c r="I2708" s="51"/>
      <c r="J2708" s="52"/>
      <c r="K2708" s="51"/>
      <c r="L2708" s="53"/>
      <c r="M2708" s="54"/>
      <c r="N2708" s="43"/>
      <c r="O2708" s="55"/>
      <c r="P2708" s="46"/>
      <c r="Q2708" s="46"/>
      <c r="R2708" s="46"/>
      <c r="S2708" s="43"/>
      <c r="T2708" s="56"/>
      <c r="U2708" s="46"/>
      <c r="V2708" s="57"/>
      <c r="W2708" s="58"/>
      <c r="X2708" s="57"/>
      <c r="Y2708" s="46"/>
      <c r="Z2708" s="57"/>
      <c r="AA2708" s="59"/>
      <c r="AB2708" s="60"/>
      <c r="AJ2708" s="11">
        <f t="shared" si="1276"/>
        <v>13</v>
      </c>
      <c r="AK2708" s="11">
        <f t="shared" si="1279"/>
        <v>0</v>
      </c>
      <c r="AL2708" s="11">
        <f t="shared" si="1280"/>
        <v>0</v>
      </c>
      <c r="AM2708" s="11">
        <f t="shared" si="1281"/>
        <v>0</v>
      </c>
      <c r="AN2708" s="11">
        <f t="shared" si="1282"/>
        <v>0</v>
      </c>
      <c r="AO2708" s="4" t="e">
        <f>IF(#REF!="I",1,IF(#REF!="II",2,IF(#REF!="III",3,IF(#REF!="IV",4))))</f>
        <v>#REF!</v>
      </c>
      <c r="AP2708" s="11" t="e">
        <f>IF(#REF!="PULMONAR",1,IF(AND(#REF!="EXTRAPULMONAR",#REF!&lt;&gt;"MENINGEA"),2,IF(AND(#REF!="EXTRAPULMONAR",#REF!="MENINGEA"),3,)))</f>
        <v>#REF!</v>
      </c>
      <c r="AQ27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8" s="4">
        <f t="shared" si="1283"/>
        <v>0</v>
      </c>
      <c r="AS2708" s="10">
        <f t="shared" si="1284"/>
        <v>0</v>
      </c>
      <c r="AT2708" s="10">
        <f t="shared" si="1285"/>
        <v>0</v>
      </c>
      <c r="AU2708" s="10" t="str">
        <f t="shared" si="1286"/>
        <v>0</v>
      </c>
      <c r="AV2708" s="11" t="e">
        <f t="shared" si="1287"/>
        <v>#N/A</v>
      </c>
      <c r="AW2708" s="4" t="e">
        <f t="shared" si="1288"/>
        <v>#N/A</v>
      </c>
      <c r="AX2708" s="10" t="e">
        <f t="shared" si="1304"/>
        <v>#N/A</v>
      </c>
      <c r="AY2708" s="10" t="e">
        <f t="shared" si="1305"/>
        <v>#N/A</v>
      </c>
      <c r="AZ2708" s="10" t="e">
        <f t="shared" si="1289"/>
        <v>#REF!</v>
      </c>
      <c r="BA2708" s="12" t="e">
        <f>IF(BW2708=7,0,AJ2708&amp;IF(#REF!="SI",1,IF(#REF!="NO",2,IF(#REF!="VIH + PREVIO",3,0))))</f>
        <v>#REF!</v>
      </c>
      <c r="BB2708" s="13" t="e">
        <f>IF(AND(#REF!="POSITIVO",#REF!="POSITIVO"),1,IF(#REF!="NEGATIVO",2,IF(#REF!="VIH + PREVIO",3,0)))</f>
        <v>#REF!</v>
      </c>
      <c r="BC2708" s="10" t="e">
        <f>IF(#REF!="SI",1,IF(#REF!="NO",2,0))</f>
        <v>#REF!</v>
      </c>
      <c r="BD2708" s="10" t="e">
        <f>IF(#REF!="SI",1,IF(#REF!="NO",2,0))</f>
        <v>#REF!</v>
      </c>
      <c r="BE2708" s="10" t="e">
        <f>IF(OR(#REF!="VIH + PREVIO",#REF!="VIH + PREVIO",#REF!="VIH + PREVIO"),1,0)</f>
        <v>#REF!</v>
      </c>
      <c r="BF2708" s="13" t="e">
        <f>IF(OR(#REF!="POSITIVO",#REF!="NEGATIVO"),1,IF(#REF!="PACIENTE NO ACEPTA",2,IF(#REF!="VIH + PREVIO",3,0)))</f>
        <v>#REF!</v>
      </c>
      <c r="BG2708" s="10" t="e">
        <f t="shared" si="1290"/>
        <v>#REF!</v>
      </c>
      <c r="BH2708" s="10" t="e">
        <f t="shared" si="1291"/>
        <v>#REF!</v>
      </c>
      <c r="BI2708" s="10" t="e">
        <f t="shared" si="1292"/>
        <v>#REF!</v>
      </c>
      <c r="BJ2708" s="10" t="e">
        <f t="shared" si="1293"/>
        <v>#REF!</v>
      </c>
      <c r="BK2708" s="10" t="e">
        <f t="shared" si="1294"/>
        <v>#REF!</v>
      </c>
      <c r="BL2708" s="10" t="e">
        <f t="shared" si="1295"/>
        <v>#REF!</v>
      </c>
      <c r="BM2708" s="10" t="e">
        <f>IF(OR(BW2708=7,AQ2708=6),0,IF(#REF!="I",1,IF(#REF!="II",2,IF(#REF!="III",3,IF(#REF!="IV",4))))&amp;AP2708&amp;AQ2708&amp;AR2708&amp;AS2708&amp;AT2708&amp;AU2708&amp;AX2708)</f>
        <v>#REF!</v>
      </c>
      <c r="BN2708" s="10" t="e">
        <f t="shared" si="1296"/>
        <v>#REF!</v>
      </c>
      <c r="BO2708" s="10" t="e">
        <f t="shared" si="1297"/>
        <v>#REF!</v>
      </c>
      <c r="BP2708" s="10" t="e">
        <f t="shared" si="1298"/>
        <v>#REF!</v>
      </c>
      <c r="BQ2708" s="10" t="e">
        <f t="shared" si="1299"/>
        <v>#REF!</v>
      </c>
      <c r="BR2708" s="10" t="e">
        <f t="shared" si="1300"/>
        <v>#REF!</v>
      </c>
      <c r="BS2708" s="10" t="e">
        <f t="shared" si="1301"/>
        <v>#REF!</v>
      </c>
      <c r="BT2708" s="10" t="e">
        <f>IF(OR(BW2708=7,AQ2708=6),0,AO2708&amp;IF(#REF!="SI",1,IF(#REF!="NO",2,IF(#REF!="VIH + PREVIO",3,0))))</f>
        <v>#REF!</v>
      </c>
      <c r="BU2708" s="10" t="e">
        <f>IF(OR(BW2708=7,AQ2708=6),0,IF(#REF!="-",1,0))</f>
        <v>#REF!</v>
      </c>
      <c r="BV2708" s="10" t="e">
        <f t="shared" si="1302"/>
        <v>#REF!</v>
      </c>
      <c r="BW27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8" s="10" t="e">
        <f t="shared" si="1277"/>
        <v>#REF!</v>
      </c>
      <c r="BY2708" s="10" t="e">
        <f t="shared" si="1303"/>
        <v>#REF!</v>
      </c>
      <c r="BZ2708" s="10" t="e">
        <f t="shared" si="1278"/>
        <v>#REF!</v>
      </c>
      <c r="CA2708" s="10"/>
    </row>
    <row r="2709" spans="1:79" ht="23.25" customHeight="1" x14ac:dyDescent="0.3">
      <c r="A2709" s="7">
        <v>2707</v>
      </c>
      <c r="B2709" s="43"/>
      <c r="C2709" s="44"/>
      <c r="D2709" s="45"/>
      <c r="E2709" s="46"/>
      <c r="F2709" s="46"/>
      <c r="G2709" s="46"/>
      <c r="H2709" s="50"/>
      <c r="I2709" s="51"/>
      <c r="J2709" s="52"/>
      <c r="K2709" s="51"/>
      <c r="L2709" s="53"/>
      <c r="M2709" s="54"/>
      <c r="N2709" s="43"/>
      <c r="O2709" s="55"/>
      <c r="P2709" s="46"/>
      <c r="Q2709" s="46"/>
      <c r="R2709" s="46"/>
      <c r="S2709" s="43"/>
      <c r="T2709" s="56"/>
      <c r="U2709" s="46"/>
      <c r="V2709" s="57"/>
      <c r="W2709" s="58"/>
      <c r="X2709" s="57"/>
      <c r="Y2709" s="46"/>
      <c r="Z2709" s="57"/>
      <c r="AA2709" s="59"/>
      <c r="AB2709" s="60"/>
      <c r="AJ2709" s="11">
        <f t="shared" si="1276"/>
        <v>13</v>
      </c>
      <c r="AK2709" s="11">
        <f t="shared" si="1279"/>
        <v>0</v>
      </c>
      <c r="AL2709" s="11">
        <f t="shared" si="1280"/>
        <v>0</v>
      </c>
      <c r="AM2709" s="11">
        <f t="shared" si="1281"/>
        <v>0</v>
      </c>
      <c r="AN2709" s="11">
        <f t="shared" si="1282"/>
        <v>0</v>
      </c>
      <c r="AO2709" s="4" t="e">
        <f>IF(#REF!="I",1,IF(#REF!="II",2,IF(#REF!="III",3,IF(#REF!="IV",4))))</f>
        <v>#REF!</v>
      </c>
      <c r="AP2709" s="11" t="e">
        <f>IF(#REF!="PULMONAR",1,IF(AND(#REF!="EXTRAPULMONAR",#REF!&lt;&gt;"MENINGEA"),2,IF(AND(#REF!="EXTRAPULMONAR",#REF!="MENINGEA"),3,)))</f>
        <v>#REF!</v>
      </c>
      <c r="AQ27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09" s="4">
        <f t="shared" si="1283"/>
        <v>0</v>
      </c>
      <c r="AS2709" s="10">
        <f t="shared" si="1284"/>
        <v>0</v>
      </c>
      <c r="AT2709" s="10">
        <f t="shared" si="1285"/>
        <v>0</v>
      </c>
      <c r="AU2709" s="10" t="str">
        <f t="shared" si="1286"/>
        <v>0</v>
      </c>
      <c r="AV2709" s="11" t="e">
        <f t="shared" si="1287"/>
        <v>#N/A</v>
      </c>
      <c r="AW2709" s="4" t="e">
        <f t="shared" si="1288"/>
        <v>#N/A</v>
      </c>
      <c r="AX2709" s="10" t="e">
        <f t="shared" si="1304"/>
        <v>#N/A</v>
      </c>
      <c r="AY2709" s="10" t="e">
        <f t="shared" si="1305"/>
        <v>#N/A</v>
      </c>
      <c r="AZ2709" s="10" t="e">
        <f t="shared" si="1289"/>
        <v>#REF!</v>
      </c>
      <c r="BA2709" s="12" t="e">
        <f>IF(BW2709=7,0,AJ2709&amp;IF(#REF!="SI",1,IF(#REF!="NO",2,IF(#REF!="VIH + PREVIO",3,0))))</f>
        <v>#REF!</v>
      </c>
      <c r="BB2709" s="13" t="e">
        <f>IF(AND(#REF!="POSITIVO",#REF!="POSITIVO"),1,IF(#REF!="NEGATIVO",2,IF(#REF!="VIH + PREVIO",3,0)))</f>
        <v>#REF!</v>
      </c>
      <c r="BC2709" s="10" t="e">
        <f>IF(#REF!="SI",1,IF(#REF!="NO",2,0))</f>
        <v>#REF!</v>
      </c>
      <c r="BD2709" s="10" t="e">
        <f>IF(#REF!="SI",1,IF(#REF!="NO",2,0))</f>
        <v>#REF!</v>
      </c>
      <c r="BE2709" s="10" t="e">
        <f>IF(OR(#REF!="VIH + PREVIO",#REF!="VIH + PREVIO",#REF!="VIH + PREVIO"),1,0)</f>
        <v>#REF!</v>
      </c>
      <c r="BF2709" s="13" t="e">
        <f>IF(OR(#REF!="POSITIVO",#REF!="NEGATIVO"),1,IF(#REF!="PACIENTE NO ACEPTA",2,IF(#REF!="VIH + PREVIO",3,0)))</f>
        <v>#REF!</v>
      </c>
      <c r="BG2709" s="10" t="e">
        <f t="shared" si="1290"/>
        <v>#REF!</v>
      </c>
      <c r="BH2709" s="10" t="e">
        <f t="shared" si="1291"/>
        <v>#REF!</v>
      </c>
      <c r="BI2709" s="10" t="e">
        <f t="shared" si="1292"/>
        <v>#REF!</v>
      </c>
      <c r="BJ2709" s="10" t="e">
        <f t="shared" si="1293"/>
        <v>#REF!</v>
      </c>
      <c r="BK2709" s="10" t="e">
        <f t="shared" si="1294"/>
        <v>#REF!</v>
      </c>
      <c r="BL2709" s="10" t="e">
        <f t="shared" si="1295"/>
        <v>#REF!</v>
      </c>
      <c r="BM2709" s="10" t="e">
        <f>IF(OR(BW2709=7,AQ2709=6),0,IF(#REF!="I",1,IF(#REF!="II",2,IF(#REF!="III",3,IF(#REF!="IV",4))))&amp;AP2709&amp;AQ2709&amp;AR2709&amp;AS2709&amp;AT2709&amp;AU2709&amp;AX2709)</f>
        <v>#REF!</v>
      </c>
      <c r="BN2709" s="10" t="e">
        <f t="shared" si="1296"/>
        <v>#REF!</v>
      </c>
      <c r="BO2709" s="10" t="e">
        <f t="shared" si="1297"/>
        <v>#REF!</v>
      </c>
      <c r="BP2709" s="10" t="e">
        <f t="shared" si="1298"/>
        <v>#REF!</v>
      </c>
      <c r="BQ2709" s="10" t="e">
        <f t="shared" si="1299"/>
        <v>#REF!</v>
      </c>
      <c r="BR2709" s="10" t="e">
        <f t="shared" si="1300"/>
        <v>#REF!</v>
      </c>
      <c r="BS2709" s="10" t="e">
        <f t="shared" si="1301"/>
        <v>#REF!</v>
      </c>
      <c r="BT2709" s="10" t="e">
        <f>IF(OR(BW2709=7,AQ2709=6),0,AO2709&amp;IF(#REF!="SI",1,IF(#REF!="NO",2,IF(#REF!="VIH + PREVIO",3,0))))</f>
        <v>#REF!</v>
      </c>
      <c r="BU2709" s="10" t="e">
        <f>IF(OR(BW2709=7,AQ2709=6),0,IF(#REF!="-",1,0))</f>
        <v>#REF!</v>
      </c>
      <c r="BV2709" s="10" t="e">
        <f t="shared" si="1302"/>
        <v>#REF!</v>
      </c>
      <c r="BW27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09" s="10" t="e">
        <f t="shared" si="1277"/>
        <v>#REF!</v>
      </c>
      <c r="BY2709" s="10" t="e">
        <f t="shared" si="1303"/>
        <v>#REF!</v>
      </c>
      <c r="BZ2709" s="10" t="e">
        <f t="shared" si="1278"/>
        <v>#REF!</v>
      </c>
      <c r="CA2709" s="10"/>
    </row>
    <row r="2710" spans="1:79" ht="23.25" customHeight="1" x14ac:dyDescent="0.3">
      <c r="A2710" s="7">
        <v>2708</v>
      </c>
      <c r="B2710" s="43"/>
      <c r="C2710" s="44"/>
      <c r="D2710" s="45"/>
      <c r="E2710" s="46"/>
      <c r="F2710" s="46"/>
      <c r="G2710" s="46"/>
      <c r="H2710" s="50"/>
      <c r="I2710" s="51"/>
      <c r="J2710" s="52"/>
      <c r="K2710" s="51"/>
      <c r="L2710" s="53"/>
      <c r="M2710" s="54"/>
      <c r="N2710" s="43"/>
      <c r="O2710" s="55"/>
      <c r="P2710" s="46"/>
      <c r="Q2710" s="46"/>
      <c r="R2710" s="46"/>
      <c r="S2710" s="43"/>
      <c r="T2710" s="56"/>
      <c r="U2710" s="46"/>
      <c r="V2710" s="57"/>
      <c r="W2710" s="58"/>
      <c r="X2710" s="57"/>
      <c r="Y2710" s="46"/>
      <c r="Z2710" s="57"/>
      <c r="AA2710" s="59"/>
      <c r="AB2710" s="60"/>
      <c r="AJ2710" s="11">
        <f t="shared" si="1276"/>
        <v>13</v>
      </c>
      <c r="AK2710" s="11">
        <f t="shared" si="1279"/>
        <v>0</v>
      </c>
      <c r="AL2710" s="11">
        <f t="shared" si="1280"/>
        <v>0</v>
      </c>
      <c r="AM2710" s="11">
        <f t="shared" si="1281"/>
        <v>0</v>
      </c>
      <c r="AN2710" s="11">
        <f t="shared" si="1282"/>
        <v>0</v>
      </c>
      <c r="AO2710" s="4" t="e">
        <f>IF(#REF!="I",1,IF(#REF!="II",2,IF(#REF!="III",3,IF(#REF!="IV",4))))</f>
        <v>#REF!</v>
      </c>
      <c r="AP2710" s="11" t="e">
        <f>IF(#REF!="PULMONAR",1,IF(AND(#REF!="EXTRAPULMONAR",#REF!&lt;&gt;"MENINGEA"),2,IF(AND(#REF!="EXTRAPULMONAR",#REF!="MENINGEA"),3,)))</f>
        <v>#REF!</v>
      </c>
      <c r="AQ27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0" s="4">
        <f t="shared" si="1283"/>
        <v>0</v>
      </c>
      <c r="AS2710" s="10">
        <f t="shared" si="1284"/>
        <v>0</v>
      </c>
      <c r="AT2710" s="10">
        <f t="shared" si="1285"/>
        <v>0</v>
      </c>
      <c r="AU2710" s="10" t="str">
        <f t="shared" si="1286"/>
        <v>0</v>
      </c>
      <c r="AV2710" s="11" t="e">
        <f t="shared" si="1287"/>
        <v>#N/A</v>
      </c>
      <c r="AW2710" s="4" t="e">
        <f t="shared" si="1288"/>
        <v>#N/A</v>
      </c>
      <c r="AX2710" s="10" t="e">
        <f t="shared" si="1304"/>
        <v>#N/A</v>
      </c>
      <c r="AY2710" s="10" t="e">
        <f t="shared" si="1305"/>
        <v>#N/A</v>
      </c>
      <c r="AZ2710" s="10" t="e">
        <f t="shared" si="1289"/>
        <v>#REF!</v>
      </c>
      <c r="BA2710" s="12" t="e">
        <f>IF(BW2710=7,0,AJ2710&amp;IF(#REF!="SI",1,IF(#REF!="NO",2,IF(#REF!="VIH + PREVIO",3,0))))</f>
        <v>#REF!</v>
      </c>
      <c r="BB2710" s="13" t="e">
        <f>IF(AND(#REF!="POSITIVO",#REF!="POSITIVO"),1,IF(#REF!="NEGATIVO",2,IF(#REF!="VIH + PREVIO",3,0)))</f>
        <v>#REF!</v>
      </c>
      <c r="BC2710" s="10" t="e">
        <f>IF(#REF!="SI",1,IF(#REF!="NO",2,0))</f>
        <v>#REF!</v>
      </c>
      <c r="BD2710" s="10" t="e">
        <f>IF(#REF!="SI",1,IF(#REF!="NO",2,0))</f>
        <v>#REF!</v>
      </c>
      <c r="BE2710" s="10" t="e">
        <f>IF(OR(#REF!="VIH + PREVIO",#REF!="VIH + PREVIO",#REF!="VIH + PREVIO"),1,0)</f>
        <v>#REF!</v>
      </c>
      <c r="BF2710" s="13" t="e">
        <f>IF(OR(#REF!="POSITIVO",#REF!="NEGATIVO"),1,IF(#REF!="PACIENTE NO ACEPTA",2,IF(#REF!="VIH + PREVIO",3,0)))</f>
        <v>#REF!</v>
      </c>
      <c r="BG2710" s="10" t="e">
        <f t="shared" si="1290"/>
        <v>#REF!</v>
      </c>
      <c r="BH2710" s="10" t="e">
        <f t="shared" si="1291"/>
        <v>#REF!</v>
      </c>
      <c r="BI2710" s="10" t="e">
        <f t="shared" si="1292"/>
        <v>#REF!</v>
      </c>
      <c r="BJ2710" s="10" t="e">
        <f t="shared" si="1293"/>
        <v>#REF!</v>
      </c>
      <c r="BK2710" s="10" t="e">
        <f t="shared" si="1294"/>
        <v>#REF!</v>
      </c>
      <c r="BL2710" s="10" t="e">
        <f t="shared" si="1295"/>
        <v>#REF!</v>
      </c>
      <c r="BM2710" s="10" t="e">
        <f>IF(OR(BW2710=7,AQ2710=6),0,IF(#REF!="I",1,IF(#REF!="II",2,IF(#REF!="III",3,IF(#REF!="IV",4))))&amp;AP2710&amp;AQ2710&amp;AR2710&amp;AS2710&amp;AT2710&amp;AU2710&amp;AX2710)</f>
        <v>#REF!</v>
      </c>
      <c r="BN2710" s="10" t="e">
        <f t="shared" si="1296"/>
        <v>#REF!</v>
      </c>
      <c r="BO2710" s="10" t="e">
        <f t="shared" si="1297"/>
        <v>#REF!</v>
      </c>
      <c r="BP2710" s="10" t="e">
        <f t="shared" si="1298"/>
        <v>#REF!</v>
      </c>
      <c r="BQ2710" s="10" t="e">
        <f t="shared" si="1299"/>
        <v>#REF!</v>
      </c>
      <c r="BR2710" s="10" t="e">
        <f t="shared" si="1300"/>
        <v>#REF!</v>
      </c>
      <c r="BS2710" s="10" t="e">
        <f t="shared" si="1301"/>
        <v>#REF!</v>
      </c>
      <c r="BT2710" s="10" t="e">
        <f>IF(OR(BW2710=7,AQ2710=6),0,AO2710&amp;IF(#REF!="SI",1,IF(#REF!="NO",2,IF(#REF!="VIH + PREVIO",3,0))))</f>
        <v>#REF!</v>
      </c>
      <c r="BU2710" s="10" t="e">
        <f>IF(OR(BW2710=7,AQ2710=6),0,IF(#REF!="-",1,0))</f>
        <v>#REF!</v>
      </c>
      <c r="BV2710" s="10" t="e">
        <f t="shared" si="1302"/>
        <v>#REF!</v>
      </c>
      <c r="BW27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0" s="10" t="e">
        <f t="shared" si="1277"/>
        <v>#REF!</v>
      </c>
      <c r="BY2710" s="10" t="e">
        <f t="shared" si="1303"/>
        <v>#REF!</v>
      </c>
      <c r="BZ2710" s="10" t="e">
        <f t="shared" si="1278"/>
        <v>#REF!</v>
      </c>
      <c r="CA2710" s="10"/>
    </row>
    <row r="2711" spans="1:79" ht="23.25" customHeight="1" x14ac:dyDescent="0.3">
      <c r="A2711" s="7">
        <v>2709</v>
      </c>
      <c r="B2711" s="43"/>
      <c r="C2711" s="44"/>
      <c r="D2711" s="45"/>
      <c r="E2711" s="46"/>
      <c r="F2711" s="46"/>
      <c r="G2711" s="46"/>
      <c r="H2711" s="50"/>
      <c r="I2711" s="51"/>
      <c r="J2711" s="52"/>
      <c r="K2711" s="51"/>
      <c r="L2711" s="53"/>
      <c r="M2711" s="54"/>
      <c r="N2711" s="43"/>
      <c r="O2711" s="55"/>
      <c r="P2711" s="46"/>
      <c r="Q2711" s="46"/>
      <c r="R2711" s="46"/>
      <c r="S2711" s="43"/>
      <c r="T2711" s="56"/>
      <c r="U2711" s="46"/>
      <c r="V2711" s="57"/>
      <c r="W2711" s="58"/>
      <c r="X2711" s="57"/>
      <c r="Y2711" s="46"/>
      <c r="Z2711" s="57"/>
      <c r="AA2711" s="59"/>
      <c r="AB2711" s="60"/>
      <c r="AJ2711" s="11">
        <f t="shared" si="1276"/>
        <v>13</v>
      </c>
      <c r="AK2711" s="11">
        <f t="shared" si="1279"/>
        <v>0</v>
      </c>
      <c r="AL2711" s="11">
        <f t="shared" si="1280"/>
        <v>0</v>
      </c>
      <c r="AM2711" s="11">
        <f t="shared" si="1281"/>
        <v>0</v>
      </c>
      <c r="AN2711" s="11">
        <f t="shared" si="1282"/>
        <v>0</v>
      </c>
      <c r="AO2711" s="4" t="e">
        <f>IF(#REF!="I",1,IF(#REF!="II",2,IF(#REF!="III",3,IF(#REF!="IV",4))))</f>
        <v>#REF!</v>
      </c>
      <c r="AP2711" s="11" t="e">
        <f>IF(#REF!="PULMONAR",1,IF(AND(#REF!="EXTRAPULMONAR",#REF!&lt;&gt;"MENINGEA"),2,IF(AND(#REF!="EXTRAPULMONAR",#REF!="MENINGEA"),3,)))</f>
        <v>#REF!</v>
      </c>
      <c r="AQ27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1" s="4">
        <f t="shared" si="1283"/>
        <v>0</v>
      </c>
      <c r="AS2711" s="10">
        <f t="shared" si="1284"/>
        <v>0</v>
      </c>
      <c r="AT2711" s="10">
        <f t="shared" si="1285"/>
        <v>0</v>
      </c>
      <c r="AU2711" s="10" t="str">
        <f t="shared" si="1286"/>
        <v>0</v>
      </c>
      <c r="AV2711" s="11" t="e">
        <f t="shared" si="1287"/>
        <v>#N/A</v>
      </c>
      <c r="AW2711" s="4" t="e">
        <f t="shared" si="1288"/>
        <v>#N/A</v>
      </c>
      <c r="AX2711" s="10" t="e">
        <f t="shared" si="1304"/>
        <v>#N/A</v>
      </c>
      <c r="AY2711" s="10" t="e">
        <f t="shared" si="1305"/>
        <v>#N/A</v>
      </c>
      <c r="AZ2711" s="10" t="e">
        <f t="shared" si="1289"/>
        <v>#REF!</v>
      </c>
      <c r="BA2711" s="12" t="e">
        <f>IF(BW2711=7,0,AJ2711&amp;IF(#REF!="SI",1,IF(#REF!="NO",2,IF(#REF!="VIH + PREVIO",3,0))))</f>
        <v>#REF!</v>
      </c>
      <c r="BB2711" s="13" t="e">
        <f>IF(AND(#REF!="POSITIVO",#REF!="POSITIVO"),1,IF(#REF!="NEGATIVO",2,IF(#REF!="VIH + PREVIO",3,0)))</f>
        <v>#REF!</v>
      </c>
      <c r="BC2711" s="10" t="e">
        <f>IF(#REF!="SI",1,IF(#REF!="NO",2,0))</f>
        <v>#REF!</v>
      </c>
      <c r="BD2711" s="10" t="e">
        <f>IF(#REF!="SI",1,IF(#REF!="NO",2,0))</f>
        <v>#REF!</v>
      </c>
      <c r="BE2711" s="10" t="e">
        <f>IF(OR(#REF!="VIH + PREVIO",#REF!="VIH + PREVIO",#REF!="VIH + PREVIO"),1,0)</f>
        <v>#REF!</v>
      </c>
      <c r="BF2711" s="13" t="e">
        <f>IF(OR(#REF!="POSITIVO",#REF!="NEGATIVO"),1,IF(#REF!="PACIENTE NO ACEPTA",2,IF(#REF!="VIH + PREVIO",3,0)))</f>
        <v>#REF!</v>
      </c>
      <c r="BG2711" s="10" t="e">
        <f t="shared" si="1290"/>
        <v>#REF!</v>
      </c>
      <c r="BH2711" s="10" t="e">
        <f t="shared" si="1291"/>
        <v>#REF!</v>
      </c>
      <c r="BI2711" s="10" t="e">
        <f t="shared" si="1292"/>
        <v>#REF!</v>
      </c>
      <c r="BJ2711" s="10" t="e">
        <f t="shared" si="1293"/>
        <v>#REF!</v>
      </c>
      <c r="BK2711" s="10" t="e">
        <f t="shared" si="1294"/>
        <v>#REF!</v>
      </c>
      <c r="BL2711" s="10" t="e">
        <f t="shared" si="1295"/>
        <v>#REF!</v>
      </c>
      <c r="BM2711" s="10" t="e">
        <f>IF(OR(BW2711=7,AQ2711=6),0,IF(#REF!="I",1,IF(#REF!="II",2,IF(#REF!="III",3,IF(#REF!="IV",4))))&amp;AP2711&amp;AQ2711&amp;AR2711&amp;AS2711&amp;AT2711&amp;AU2711&amp;AX2711)</f>
        <v>#REF!</v>
      </c>
      <c r="BN2711" s="10" t="e">
        <f t="shared" si="1296"/>
        <v>#REF!</v>
      </c>
      <c r="BO2711" s="10" t="e">
        <f t="shared" si="1297"/>
        <v>#REF!</v>
      </c>
      <c r="BP2711" s="10" t="e">
        <f t="shared" si="1298"/>
        <v>#REF!</v>
      </c>
      <c r="BQ2711" s="10" t="e">
        <f t="shared" si="1299"/>
        <v>#REF!</v>
      </c>
      <c r="BR2711" s="10" t="e">
        <f t="shared" si="1300"/>
        <v>#REF!</v>
      </c>
      <c r="BS2711" s="10" t="e">
        <f t="shared" si="1301"/>
        <v>#REF!</v>
      </c>
      <c r="BT2711" s="10" t="e">
        <f>IF(OR(BW2711=7,AQ2711=6),0,AO2711&amp;IF(#REF!="SI",1,IF(#REF!="NO",2,IF(#REF!="VIH + PREVIO",3,0))))</f>
        <v>#REF!</v>
      </c>
      <c r="BU2711" s="10" t="e">
        <f>IF(OR(BW2711=7,AQ2711=6),0,IF(#REF!="-",1,0))</f>
        <v>#REF!</v>
      </c>
      <c r="BV2711" s="10" t="e">
        <f t="shared" si="1302"/>
        <v>#REF!</v>
      </c>
      <c r="BW27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1" s="10" t="e">
        <f t="shared" si="1277"/>
        <v>#REF!</v>
      </c>
      <c r="BY2711" s="10" t="e">
        <f t="shared" si="1303"/>
        <v>#REF!</v>
      </c>
      <c r="BZ2711" s="10" t="e">
        <f t="shared" si="1278"/>
        <v>#REF!</v>
      </c>
      <c r="CA2711" s="10"/>
    </row>
    <row r="2712" spans="1:79" ht="23.25" customHeight="1" x14ac:dyDescent="0.3">
      <c r="A2712" s="7">
        <v>2710</v>
      </c>
      <c r="B2712" s="43"/>
      <c r="C2712" s="44"/>
      <c r="D2712" s="45"/>
      <c r="E2712" s="46"/>
      <c r="F2712" s="46"/>
      <c r="G2712" s="46"/>
      <c r="H2712" s="50"/>
      <c r="I2712" s="51"/>
      <c r="J2712" s="52"/>
      <c r="K2712" s="51"/>
      <c r="L2712" s="53"/>
      <c r="M2712" s="54"/>
      <c r="N2712" s="43"/>
      <c r="O2712" s="55"/>
      <c r="P2712" s="46"/>
      <c r="Q2712" s="46"/>
      <c r="R2712" s="46"/>
      <c r="S2712" s="43"/>
      <c r="T2712" s="56"/>
      <c r="U2712" s="46"/>
      <c r="V2712" s="57"/>
      <c r="W2712" s="58"/>
      <c r="X2712" s="57"/>
      <c r="Y2712" s="46"/>
      <c r="Z2712" s="57"/>
      <c r="AA2712" s="59"/>
      <c r="AB2712" s="60"/>
      <c r="AJ2712" s="11">
        <f t="shared" si="1276"/>
        <v>13</v>
      </c>
      <c r="AK2712" s="11">
        <f t="shared" si="1279"/>
        <v>0</v>
      </c>
      <c r="AL2712" s="11">
        <f t="shared" si="1280"/>
        <v>0</v>
      </c>
      <c r="AM2712" s="11">
        <f t="shared" si="1281"/>
        <v>0</v>
      </c>
      <c r="AN2712" s="11">
        <f t="shared" si="1282"/>
        <v>0</v>
      </c>
      <c r="AO2712" s="4" t="e">
        <f>IF(#REF!="I",1,IF(#REF!="II",2,IF(#REF!="III",3,IF(#REF!="IV",4))))</f>
        <v>#REF!</v>
      </c>
      <c r="AP2712" s="11" t="e">
        <f>IF(#REF!="PULMONAR",1,IF(AND(#REF!="EXTRAPULMONAR",#REF!&lt;&gt;"MENINGEA"),2,IF(AND(#REF!="EXTRAPULMONAR",#REF!="MENINGEA"),3,)))</f>
        <v>#REF!</v>
      </c>
      <c r="AQ27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2" s="4">
        <f t="shared" si="1283"/>
        <v>0</v>
      </c>
      <c r="AS2712" s="10">
        <f t="shared" si="1284"/>
        <v>0</v>
      </c>
      <c r="AT2712" s="10">
        <f t="shared" si="1285"/>
        <v>0</v>
      </c>
      <c r="AU2712" s="10" t="str">
        <f t="shared" si="1286"/>
        <v>0</v>
      </c>
      <c r="AV2712" s="11" t="e">
        <f t="shared" si="1287"/>
        <v>#N/A</v>
      </c>
      <c r="AW2712" s="4" t="e">
        <f t="shared" si="1288"/>
        <v>#N/A</v>
      </c>
      <c r="AX2712" s="10" t="e">
        <f t="shared" si="1304"/>
        <v>#N/A</v>
      </c>
      <c r="AY2712" s="10" t="e">
        <f t="shared" si="1305"/>
        <v>#N/A</v>
      </c>
      <c r="AZ2712" s="10" t="e">
        <f t="shared" si="1289"/>
        <v>#REF!</v>
      </c>
      <c r="BA2712" s="12" t="e">
        <f>IF(BW2712=7,0,AJ2712&amp;IF(#REF!="SI",1,IF(#REF!="NO",2,IF(#REF!="VIH + PREVIO",3,0))))</f>
        <v>#REF!</v>
      </c>
      <c r="BB2712" s="13" t="e">
        <f>IF(AND(#REF!="POSITIVO",#REF!="POSITIVO"),1,IF(#REF!="NEGATIVO",2,IF(#REF!="VIH + PREVIO",3,0)))</f>
        <v>#REF!</v>
      </c>
      <c r="BC2712" s="10" t="e">
        <f>IF(#REF!="SI",1,IF(#REF!="NO",2,0))</f>
        <v>#REF!</v>
      </c>
      <c r="BD2712" s="10" t="e">
        <f>IF(#REF!="SI",1,IF(#REF!="NO",2,0))</f>
        <v>#REF!</v>
      </c>
      <c r="BE2712" s="10" t="e">
        <f>IF(OR(#REF!="VIH + PREVIO",#REF!="VIH + PREVIO",#REF!="VIH + PREVIO"),1,0)</f>
        <v>#REF!</v>
      </c>
      <c r="BF2712" s="13" t="e">
        <f>IF(OR(#REF!="POSITIVO",#REF!="NEGATIVO"),1,IF(#REF!="PACIENTE NO ACEPTA",2,IF(#REF!="VIH + PREVIO",3,0)))</f>
        <v>#REF!</v>
      </c>
      <c r="BG2712" s="10" t="e">
        <f t="shared" si="1290"/>
        <v>#REF!</v>
      </c>
      <c r="BH2712" s="10" t="e">
        <f t="shared" si="1291"/>
        <v>#REF!</v>
      </c>
      <c r="BI2712" s="10" t="e">
        <f t="shared" si="1292"/>
        <v>#REF!</v>
      </c>
      <c r="BJ2712" s="10" t="e">
        <f t="shared" si="1293"/>
        <v>#REF!</v>
      </c>
      <c r="BK2712" s="10" t="e">
        <f t="shared" si="1294"/>
        <v>#REF!</v>
      </c>
      <c r="BL2712" s="10" t="e">
        <f t="shared" si="1295"/>
        <v>#REF!</v>
      </c>
      <c r="BM2712" s="10" t="e">
        <f>IF(OR(BW2712=7,AQ2712=6),0,IF(#REF!="I",1,IF(#REF!="II",2,IF(#REF!="III",3,IF(#REF!="IV",4))))&amp;AP2712&amp;AQ2712&amp;AR2712&amp;AS2712&amp;AT2712&amp;AU2712&amp;AX2712)</f>
        <v>#REF!</v>
      </c>
      <c r="BN2712" s="10" t="e">
        <f t="shared" si="1296"/>
        <v>#REF!</v>
      </c>
      <c r="BO2712" s="10" t="e">
        <f t="shared" si="1297"/>
        <v>#REF!</v>
      </c>
      <c r="BP2712" s="10" t="e">
        <f t="shared" si="1298"/>
        <v>#REF!</v>
      </c>
      <c r="BQ2712" s="10" t="e">
        <f t="shared" si="1299"/>
        <v>#REF!</v>
      </c>
      <c r="BR2712" s="10" t="e">
        <f t="shared" si="1300"/>
        <v>#REF!</v>
      </c>
      <c r="BS2712" s="10" t="e">
        <f t="shared" si="1301"/>
        <v>#REF!</v>
      </c>
      <c r="BT2712" s="10" t="e">
        <f>IF(OR(BW2712=7,AQ2712=6),0,AO2712&amp;IF(#REF!="SI",1,IF(#REF!="NO",2,IF(#REF!="VIH + PREVIO",3,0))))</f>
        <v>#REF!</v>
      </c>
      <c r="BU2712" s="10" t="e">
        <f>IF(OR(BW2712=7,AQ2712=6),0,IF(#REF!="-",1,0))</f>
        <v>#REF!</v>
      </c>
      <c r="BV2712" s="10" t="e">
        <f t="shared" si="1302"/>
        <v>#REF!</v>
      </c>
      <c r="BW27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2" s="10" t="e">
        <f t="shared" si="1277"/>
        <v>#REF!</v>
      </c>
      <c r="BY2712" s="10" t="e">
        <f t="shared" si="1303"/>
        <v>#REF!</v>
      </c>
      <c r="BZ2712" s="10" t="e">
        <f t="shared" si="1278"/>
        <v>#REF!</v>
      </c>
      <c r="CA2712" s="10"/>
    </row>
    <row r="2713" spans="1:79" ht="23.25" customHeight="1" x14ac:dyDescent="0.3">
      <c r="A2713" s="7">
        <v>2711</v>
      </c>
      <c r="B2713" s="43"/>
      <c r="C2713" s="44"/>
      <c r="D2713" s="45"/>
      <c r="E2713" s="46"/>
      <c r="F2713" s="46"/>
      <c r="G2713" s="46"/>
      <c r="H2713" s="50"/>
      <c r="I2713" s="51"/>
      <c r="J2713" s="52"/>
      <c r="K2713" s="51"/>
      <c r="L2713" s="53"/>
      <c r="M2713" s="54"/>
      <c r="N2713" s="43"/>
      <c r="O2713" s="55"/>
      <c r="P2713" s="46"/>
      <c r="Q2713" s="46"/>
      <c r="R2713" s="46"/>
      <c r="S2713" s="43"/>
      <c r="T2713" s="56"/>
      <c r="U2713" s="46"/>
      <c r="V2713" s="57"/>
      <c r="W2713" s="58"/>
      <c r="X2713" s="57"/>
      <c r="Y2713" s="46"/>
      <c r="Z2713" s="57"/>
      <c r="AA2713" s="59"/>
      <c r="AB2713" s="60"/>
      <c r="AJ2713" s="11">
        <f t="shared" si="1276"/>
        <v>13</v>
      </c>
      <c r="AK2713" s="11">
        <f t="shared" si="1279"/>
        <v>0</v>
      </c>
      <c r="AL2713" s="11">
        <f t="shared" si="1280"/>
        <v>0</v>
      </c>
      <c r="AM2713" s="11">
        <f t="shared" si="1281"/>
        <v>0</v>
      </c>
      <c r="AN2713" s="11">
        <f t="shared" si="1282"/>
        <v>0</v>
      </c>
      <c r="AO2713" s="4" t="e">
        <f>IF(#REF!="I",1,IF(#REF!="II",2,IF(#REF!="III",3,IF(#REF!="IV",4))))</f>
        <v>#REF!</v>
      </c>
      <c r="AP2713" s="11" t="e">
        <f>IF(#REF!="PULMONAR",1,IF(AND(#REF!="EXTRAPULMONAR",#REF!&lt;&gt;"MENINGEA"),2,IF(AND(#REF!="EXTRAPULMONAR",#REF!="MENINGEA"),3,)))</f>
        <v>#REF!</v>
      </c>
      <c r="AQ27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3" s="4">
        <f t="shared" si="1283"/>
        <v>0</v>
      </c>
      <c r="AS2713" s="10">
        <f t="shared" si="1284"/>
        <v>0</v>
      </c>
      <c r="AT2713" s="10">
        <f t="shared" si="1285"/>
        <v>0</v>
      </c>
      <c r="AU2713" s="10" t="str">
        <f t="shared" si="1286"/>
        <v>0</v>
      </c>
      <c r="AV2713" s="11" t="e">
        <f t="shared" si="1287"/>
        <v>#N/A</v>
      </c>
      <c r="AW2713" s="4" t="e">
        <f t="shared" si="1288"/>
        <v>#N/A</v>
      </c>
      <c r="AX2713" s="10" t="e">
        <f t="shared" si="1304"/>
        <v>#N/A</v>
      </c>
      <c r="AY2713" s="10" t="e">
        <f t="shared" si="1305"/>
        <v>#N/A</v>
      </c>
      <c r="AZ2713" s="10" t="e">
        <f t="shared" si="1289"/>
        <v>#REF!</v>
      </c>
      <c r="BA2713" s="12" t="e">
        <f>IF(BW2713=7,0,AJ2713&amp;IF(#REF!="SI",1,IF(#REF!="NO",2,IF(#REF!="VIH + PREVIO",3,0))))</f>
        <v>#REF!</v>
      </c>
      <c r="BB2713" s="13" t="e">
        <f>IF(AND(#REF!="POSITIVO",#REF!="POSITIVO"),1,IF(#REF!="NEGATIVO",2,IF(#REF!="VIH + PREVIO",3,0)))</f>
        <v>#REF!</v>
      </c>
      <c r="BC2713" s="10" t="e">
        <f>IF(#REF!="SI",1,IF(#REF!="NO",2,0))</f>
        <v>#REF!</v>
      </c>
      <c r="BD2713" s="10" t="e">
        <f>IF(#REF!="SI",1,IF(#REF!="NO",2,0))</f>
        <v>#REF!</v>
      </c>
      <c r="BE2713" s="10" t="e">
        <f>IF(OR(#REF!="VIH + PREVIO",#REF!="VIH + PREVIO",#REF!="VIH + PREVIO"),1,0)</f>
        <v>#REF!</v>
      </c>
      <c r="BF2713" s="13" t="e">
        <f>IF(OR(#REF!="POSITIVO",#REF!="NEGATIVO"),1,IF(#REF!="PACIENTE NO ACEPTA",2,IF(#REF!="VIH + PREVIO",3,0)))</f>
        <v>#REF!</v>
      </c>
      <c r="BG2713" s="10" t="e">
        <f t="shared" si="1290"/>
        <v>#REF!</v>
      </c>
      <c r="BH2713" s="10" t="e">
        <f t="shared" si="1291"/>
        <v>#REF!</v>
      </c>
      <c r="BI2713" s="10" t="e">
        <f t="shared" si="1292"/>
        <v>#REF!</v>
      </c>
      <c r="BJ2713" s="10" t="e">
        <f t="shared" si="1293"/>
        <v>#REF!</v>
      </c>
      <c r="BK2713" s="10" t="e">
        <f t="shared" si="1294"/>
        <v>#REF!</v>
      </c>
      <c r="BL2713" s="10" t="e">
        <f t="shared" si="1295"/>
        <v>#REF!</v>
      </c>
      <c r="BM2713" s="10" t="e">
        <f>IF(OR(BW2713=7,AQ2713=6),0,IF(#REF!="I",1,IF(#REF!="II",2,IF(#REF!="III",3,IF(#REF!="IV",4))))&amp;AP2713&amp;AQ2713&amp;AR2713&amp;AS2713&amp;AT2713&amp;AU2713&amp;AX2713)</f>
        <v>#REF!</v>
      </c>
      <c r="BN2713" s="10" t="e">
        <f t="shared" si="1296"/>
        <v>#REF!</v>
      </c>
      <c r="BO2713" s="10" t="e">
        <f t="shared" si="1297"/>
        <v>#REF!</v>
      </c>
      <c r="BP2713" s="10" t="e">
        <f t="shared" si="1298"/>
        <v>#REF!</v>
      </c>
      <c r="BQ2713" s="10" t="e">
        <f t="shared" si="1299"/>
        <v>#REF!</v>
      </c>
      <c r="BR2713" s="10" t="e">
        <f t="shared" si="1300"/>
        <v>#REF!</v>
      </c>
      <c r="BS2713" s="10" t="e">
        <f t="shared" si="1301"/>
        <v>#REF!</v>
      </c>
      <c r="BT2713" s="10" t="e">
        <f>IF(OR(BW2713=7,AQ2713=6),0,AO2713&amp;IF(#REF!="SI",1,IF(#REF!="NO",2,IF(#REF!="VIH + PREVIO",3,0))))</f>
        <v>#REF!</v>
      </c>
      <c r="BU2713" s="10" t="e">
        <f>IF(OR(BW2713=7,AQ2713=6),0,IF(#REF!="-",1,0))</f>
        <v>#REF!</v>
      </c>
      <c r="BV2713" s="10" t="e">
        <f t="shared" si="1302"/>
        <v>#REF!</v>
      </c>
      <c r="BW27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3" s="10" t="e">
        <f t="shared" si="1277"/>
        <v>#REF!</v>
      </c>
      <c r="BY2713" s="10" t="e">
        <f t="shared" si="1303"/>
        <v>#REF!</v>
      </c>
      <c r="BZ2713" s="10" t="e">
        <f t="shared" si="1278"/>
        <v>#REF!</v>
      </c>
      <c r="CA2713" s="10"/>
    </row>
    <row r="2714" spans="1:79" ht="23.25" customHeight="1" x14ac:dyDescent="0.3">
      <c r="A2714" s="7">
        <v>2712</v>
      </c>
      <c r="B2714" s="43"/>
      <c r="C2714" s="44"/>
      <c r="D2714" s="45"/>
      <c r="E2714" s="46"/>
      <c r="F2714" s="46"/>
      <c r="G2714" s="46"/>
      <c r="H2714" s="50"/>
      <c r="I2714" s="51"/>
      <c r="J2714" s="52"/>
      <c r="K2714" s="51"/>
      <c r="L2714" s="53"/>
      <c r="M2714" s="54"/>
      <c r="N2714" s="43"/>
      <c r="O2714" s="55"/>
      <c r="P2714" s="46"/>
      <c r="Q2714" s="46"/>
      <c r="R2714" s="46"/>
      <c r="S2714" s="43"/>
      <c r="T2714" s="56"/>
      <c r="U2714" s="46"/>
      <c r="V2714" s="57"/>
      <c r="W2714" s="58"/>
      <c r="X2714" s="57"/>
      <c r="Y2714" s="46"/>
      <c r="Z2714" s="57"/>
      <c r="AA2714" s="59"/>
      <c r="AB2714" s="60"/>
      <c r="AJ2714" s="11">
        <f t="shared" si="1276"/>
        <v>13</v>
      </c>
      <c r="AK2714" s="11">
        <f t="shared" si="1279"/>
        <v>0</v>
      </c>
      <c r="AL2714" s="11">
        <f t="shared" si="1280"/>
        <v>0</v>
      </c>
      <c r="AM2714" s="11">
        <f t="shared" si="1281"/>
        <v>0</v>
      </c>
      <c r="AN2714" s="11">
        <f t="shared" si="1282"/>
        <v>0</v>
      </c>
      <c r="AO2714" s="4" t="e">
        <f>IF(#REF!="I",1,IF(#REF!="II",2,IF(#REF!="III",3,IF(#REF!="IV",4))))</f>
        <v>#REF!</v>
      </c>
      <c r="AP2714" s="11" t="e">
        <f>IF(#REF!="PULMONAR",1,IF(AND(#REF!="EXTRAPULMONAR",#REF!&lt;&gt;"MENINGEA"),2,IF(AND(#REF!="EXTRAPULMONAR",#REF!="MENINGEA"),3,)))</f>
        <v>#REF!</v>
      </c>
      <c r="AQ27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4" s="4">
        <f t="shared" si="1283"/>
        <v>0</v>
      </c>
      <c r="AS2714" s="10">
        <f t="shared" si="1284"/>
        <v>0</v>
      </c>
      <c r="AT2714" s="10">
        <f t="shared" si="1285"/>
        <v>0</v>
      </c>
      <c r="AU2714" s="10" t="str">
        <f t="shared" si="1286"/>
        <v>0</v>
      </c>
      <c r="AV2714" s="11" t="e">
        <f t="shared" si="1287"/>
        <v>#N/A</v>
      </c>
      <c r="AW2714" s="4" t="e">
        <f t="shared" si="1288"/>
        <v>#N/A</v>
      </c>
      <c r="AX2714" s="10" t="e">
        <f t="shared" si="1304"/>
        <v>#N/A</v>
      </c>
      <c r="AY2714" s="10" t="e">
        <f t="shared" si="1305"/>
        <v>#N/A</v>
      </c>
      <c r="AZ2714" s="10" t="e">
        <f t="shared" si="1289"/>
        <v>#REF!</v>
      </c>
      <c r="BA2714" s="12" t="e">
        <f>IF(BW2714=7,0,AJ2714&amp;IF(#REF!="SI",1,IF(#REF!="NO",2,IF(#REF!="VIH + PREVIO",3,0))))</f>
        <v>#REF!</v>
      </c>
      <c r="BB2714" s="13" t="e">
        <f>IF(AND(#REF!="POSITIVO",#REF!="POSITIVO"),1,IF(#REF!="NEGATIVO",2,IF(#REF!="VIH + PREVIO",3,0)))</f>
        <v>#REF!</v>
      </c>
      <c r="BC2714" s="10" t="e">
        <f>IF(#REF!="SI",1,IF(#REF!="NO",2,0))</f>
        <v>#REF!</v>
      </c>
      <c r="BD2714" s="10" t="e">
        <f>IF(#REF!="SI",1,IF(#REF!="NO",2,0))</f>
        <v>#REF!</v>
      </c>
      <c r="BE2714" s="10" t="e">
        <f>IF(OR(#REF!="VIH + PREVIO",#REF!="VIH + PREVIO",#REF!="VIH + PREVIO"),1,0)</f>
        <v>#REF!</v>
      </c>
      <c r="BF2714" s="13" t="e">
        <f>IF(OR(#REF!="POSITIVO",#REF!="NEGATIVO"),1,IF(#REF!="PACIENTE NO ACEPTA",2,IF(#REF!="VIH + PREVIO",3,0)))</f>
        <v>#REF!</v>
      </c>
      <c r="BG2714" s="10" t="e">
        <f t="shared" si="1290"/>
        <v>#REF!</v>
      </c>
      <c r="BH2714" s="10" t="e">
        <f t="shared" si="1291"/>
        <v>#REF!</v>
      </c>
      <c r="BI2714" s="10" t="e">
        <f t="shared" si="1292"/>
        <v>#REF!</v>
      </c>
      <c r="BJ2714" s="10" t="e">
        <f t="shared" si="1293"/>
        <v>#REF!</v>
      </c>
      <c r="BK2714" s="10" t="e">
        <f t="shared" si="1294"/>
        <v>#REF!</v>
      </c>
      <c r="BL2714" s="10" t="e">
        <f t="shared" si="1295"/>
        <v>#REF!</v>
      </c>
      <c r="BM2714" s="10" t="e">
        <f>IF(OR(BW2714=7,AQ2714=6),0,IF(#REF!="I",1,IF(#REF!="II",2,IF(#REF!="III",3,IF(#REF!="IV",4))))&amp;AP2714&amp;AQ2714&amp;AR2714&amp;AS2714&amp;AT2714&amp;AU2714&amp;AX2714)</f>
        <v>#REF!</v>
      </c>
      <c r="BN2714" s="10" t="e">
        <f t="shared" si="1296"/>
        <v>#REF!</v>
      </c>
      <c r="BO2714" s="10" t="e">
        <f t="shared" si="1297"/>
        <v>#REF!</v>
      </c>
      <c r="BP2714" s="10" t="e">
        <f t="shared" si="1298"/>
        <v>#REF!</v>
      </c>
      <c r="BQ2714" s="10" t="e">
        <f t="shared" si="1299"/>
        <v>#REF!</v>
      </c>
      <c r="BR2714" s="10" t="e">
        <f t="shared" si="1300"/>
        <v>#REF!</v>
      </c>
      <c r="BS2714" s="10" t="e">
        <f t="shared" si="1301"/>
        <v>#REF!</v>
      </c>
      <c r="BT2714" s="10" t="e">
        <f>IF(OR(BW2714=7,AQ2714=6),0,AO2714&amp;IF(#REF!="SI",1,IF(#REF!="NO",2,IF(#REF!="VIH + PREVIO",3,0))))</f>
        <v>#REF!</v>
      </c>
      <c r="BU2714" s="10" t="e">
        <f>IF(OR(BW2714=7,AQ2714=6),0,IF(#REF!="-",1,0))</f>
        <v>#REF!</v>
      </c>
      <c r="BV2714" s="10" t="e">
        <f t="shared" si="1302"/>
        <v>#REF!</v>
      </c>
      <c r="BW27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4" s="10" t="e">
        <f t="shared" si="1277"/>
        <v>#REF!</v>
      </c>
      <c r="BY2714" s="10" t="e">
        <f t="shared" si="1303"/>
        <v>#REF!</v>
      </c>
      <c r="BZ2714" s="10" t="e">
        <f t="shared" si="1278"/>
        <v>#REF!</v>
      </c>
      <c r="CA2714" s="10"/>
    </row>
    <row r="2715" spans="1:79" ht="23.25" customHeight="1" x14ac:dyDescent="0.3">
      <c r="A2715" s="7">
        <v>2713</v>
      </c>
      <c r="B2715" s="43"/>
      <c r="C2715" s="44"/>
      <c r="D2715" s="45"/>
      <c r="E2715" s="46"/>
      <c r="F2715" s="46"/>
      <c r="G2715" s="46"/>
      <c r="H2715" s="50"/>
      <c r="I2715" s="51"/>
      <c r="J2715" s="52"/>
      <c r="K2715" s="51"/>
      <c r="L2715" s="53"/>
      <c r="M2715" s="54"/>
      <c r="N2715" s="43"/>
      <c r="O2715" s="55"/>
      <c r="P2715" s="46"/>
      <c r="Q2715" s="46"/>
      <c r="R2715" s="46"/>
      <c r="S2715" s="43"/>
      <c r="T2715" s="56"/>
      <c r="U2715" s="46"/>
      <c r="V2715" s="57"/>
      <c r="W2715" s="58"/>
      <c r="X2715" s="57"/>
      <c r="Y2715" s="46"/>
      <c r="Z2715" s="57"/>
      <c r="AA2715" s="59"/>
      <c r="AB2715" s="60"/>
      <c r="AJ2715" s="11">
        <f t="shared" si="1276"/>
        <v>13</v>
      </c>
      <c r="AK2715" s="11">
        <f t="shared" si="1279"/>
        <v>0</v>
      </c>
      <c r="AL2715" s="11">
        <f t="shared" si="1280"/>
        <v>0</v>
      </c>
      <c r="AM2715" s="11">
        <f t="shared" si="1281"/>
        <v>0</v>
      </c>
      <c r="AN2715" s="11">
        <f t="shared" si="1282"/>
        <v>0</v>
      </c>
      <c r="AO2715" s="4" t="e">
        <f>IF(#REF!="I",1,IF(#REF!="II",2,IF(#REF!="III",3,IF(#REF!="IV",4))))</f>
        <v>#REF!</v>
      </c>
      <c r="AP2715" s="11" t="e">
        <f>IF(#REF!="PULMONAR",1,IF(AND(#REF!="EXTRAPULMONAR",#REF!&lt;&gt;"MENINGEA"),2,IF(AND(#REF!="EXTRAPULMONAR",#REF!="MENINGEA"),3,)))</f>
        <v>#REF!</v>
      </c>
      <c r="AQ27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5" s="4">
        <f t="shared" si="1283"/>
        <v>0</v>
      </c>
      <c r="AS2715" s="10">
        <f t="shared" si="1284"/>
        <v>0</v>
      </c>
      <c r="AT2715" s="10">
        <f t="shared" si="1285"/>
        <v>0</v>
      </c>
      <c r="AU2715" s="10" t="str">
        <f t="shared" si="1286"/>
        <v>0</v>
      </c>
      <c r="AV2715" s="11" t="e">
        <f t="shared" si="1287"/>
        <v>#N/A</v>
      </c>
      <c r="AW2715" s="4" t="e">
        <f t="shared" si="1288"/>
        <v>#N/A</v>
      </c>
      <c r="AX2715" s="10" t="e">
        <f t="shared" si="1304"/>
        <v>#N/A</v>
      </c>
      <c r="AY2715" s="10" t="e">
        <f t="shared" si="1305"/>
        <v>#N/A</v>
      </c>
      <c r="AZ2715" s="10" t="e">
        <f t="shared" si="1289"/>
        <v>#REF!</v>
      </c>
      <c r="BA2715" s="12" t="e">
        <f>IF(BW2715=7,0,AJ2715&amp;IF(#REF!="SI",1,IF(#REF!="NO",2,IF(#REF!="VIH + PREVIO",3,0))))</f>
        <v>#REF!</v>
      </c>
      <c r="BB2715" s="13" t="e">
        <f>IF(AND(#REF!="POSITIVO",#REF!="POSITIVO"),1,IF(#REF!="NEGATIVO",2,IF(#REF!="VIH + PREVIO",3,0)))</f>
        <v>#REF!</v>
      </c>
      <c r="BC2715" s="10" t="e">
        <f>IF(#REF!="SI",1,IF(#REF!="NO",2,0))</f>
        <v>#REF!</v>
      </c>
      <c r="BD2715" s="10" t="e">
        <f>IF(#REF!="SI",1,IF(#REF!="NO",2,0))</f>
        <v>#REF!</v>
      </c>
      <c r="BE2715" s="10" t="e">
        <f>IF(OR(#REF!="VIH + PREVIO",#REF!="VIH + PREVIO",#REF!="VIH + PREVIO"),1,0)</f>
        <v>#REF!</v>
      </c>
      <c r="BF2715" s="13" t="e">
        <f>IF(OR(#REF!="POSITIVO",#REF!="NEGATIVO"),1,IF(#REF!="PACIENTE NO ACEPTA",2,IF(#REF!="VIH + PREVIO",3,0)))</f>
        <v>#REF!</v>
      </c>
      <c r="BG2715" s="10" t="e">
        <f t="shared" si="1290"/>
        <v>#REF!</v>
      </c>
      <c r="BH2715" s="10" t="e">
        <f t="shared" si="1291"/>
        <v>#REF!</v>
      </c>
      <c r="BI2715" s="10" t="e">
        <f t="shared" si="1292"/>
        <v>#REF!</v>
      </c>
      <c r="BJ2715" s="10" t="e">
        <f t="shared" si="1293"/>
        <v>#REF!</v>
      </c>
      <c r="BK2715" s="10" t="e">
        <f t="shared" si="1294"/>
        <v>#REF!</v>
      </c>
      <c r="BL2715" s="10" t="e">
        <f t="shared" si="1295"/>
        <v>#REF!</v>
      </c>
      <c r="BM2715" s="10" t="e">
        <f>IF(OR(BW2715=7,AQ2715=6),0,IF(#REF!="I",1,IF(#REF!="II",2,IF(#REF!="III",3,IF(#REF!="IV",4))))&amp;AP2715&amp;AQ2715&amp;AR2715&amp;AS2715&amp;AT2715&amp;AU2715&amp;AX2715)</f>
        <v>#REF!</v>
      </c>
      <c r="BN2715" s="10" t="e">
        <f t="shared" si="1296"/>
        <v>#REF!</v>
      </c>
      <c r="BO2715" s="10" t="e">
        <f t="shared" si="1297"/>
        <v>#REF!</v>
      </c>
      <c r="BP2715" s="10" t="e">
        <f t="shared" si="1298"/>
        <v>#REF!</v>
      </c>
      <c r="BQ2715" s="10" t="e">
        <f t="shared" si="1299"/>
        <v>#REF!</v>
      </c>
      <c r="BR2715" s="10" t="e">
        <f t="shared" si="1300"/>
        <v>#REF!</v>
      </c>
      <c r="BS2715" s="10" t="e">
        <f t="shared" si="1301"/>
        <v>#REF!</v>
      </c>
      <c r="BT2715" s="10" t="e">
        <f>IF(OR(BW2715=7,AQ2715=6),0,AO2715&amp;IF(#REF!="SI",1,IF(#REF!="NO",2,IF(#REF!="VIH + PREVIO",3,0))))</f>
        <v>#REF!</v>
      </c>
      <c r="BU2715" s="10" t="e">
        <f>IF(OR(BW2715=7,AQ2715=6),0,IF(#REF!="-",1,0))</f>
        <v>#REF!</v>
      </c>
      <c r="BV2715" s="10" t="e">
        <f t="shared" si="1302"/>
        <v>#REF!</v>
      </c>
      <c r="BW27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5" s="10" t="e">
        <f t="shared" si="1277"/>
        <v>#REF!</v>
      </c>
      <c r="BY2715" s="10" t="e">
        <f t="shared" si="1303"/>
        <v>#REF!</v>
      </c>
      <c r="BZ2715" s="10" t="e">
        <f t="shared" si="1278"/>
        <v>#REF!</v>
      </c>
      <c r="CA2715" s="10"/>
    </row>
    <row r="2716" spans="1:79" ht="23.25" customHeight="1" x14ac:dyDescent="0.3">
      <c r="A2716" s="7">
        <v>2714</v>
      </c>
      <c r="B2716" s="43"/>
      <c r="C2716" s="44"/>
      <c r="D2716" s="45"/>
      <c r="E2716" s="46"/>
      <c r="F2716" s="46"/>
      <c r="G2716" s="46"/>
      <c r="H2716" s="50"/>
      <c r="I2716" s="51"/>
      <c r="J2716" s="52"/>
      <c r="K2716" s="51"/>
      <c r="L2716" s="53"/>
      <c r="M2716" s="54"/>
      <c r="N2716" s="43"/>
      <c r="O2716" s="55"/>
      <c r="P2716" s="46"/>
      <c r="Q2716" s="46"/>
      <c r="R2716" s="46"/>
      <c r="S2716" s="43"/>
      <c r="T2716" s="56"/>
      <c r="U2716" s="46"/>
      <c r="V2716" s="57"/>
      <c r="W2716" s="58"/>
      <c r="X2716" s="57"/>
      <c r="Y2716" s="46"/>
      <c r="Z2716" s="57"/>
      <c r="AA2716" s="59"/>
      <c r="AB2716" s="60"/>
      <c r="AJ2716" s="11">
        <f t="shared" si="1276"/>
        <v>13</v>
      </c>
      <c r="AK2716" s="11">
        <f t="shared" si="1279"/>
        <v>0</v>
      </c>
      <c r="AL2716" s="11">
        <f t="shared" si="1280"/>
        <v>0</v>
      </c>
      <c r="AM2716" s="11">
        <f t="shared" si="1281"/>
        <v>0</v>
      </c>
      <c r="AN2716" s="11">
        <f t="shared" si="1282"/>
        <v>0</v>
      </c>
      <c r="AO2716" s="4" t="e">
        <f>IF(#REF!="I",1,IF(#REF!="II",2,IF(#REF!="III",3,IF(#REF!="IV",4))))</f>
        <v>#REF!</v>
      </c>
      <c r="AP2716" s="11" t="e">
        <f>IF(#REF!="PULMONAR",1,IF(AND(#REF!="EXTRAPULMONAR",#REF!&lt;&gt;"MENINGEA"),2,IF(AND(#REF!="EXTRAPULMONAR",#REF!="MENINGEA"),3,)))</f>
        <v>#REF!</v>
      </c>
      <c r="AQ27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6" s="4">
        <f t="shared" si="1283"/>
        <v>0</v>
      </c>
      <c r="AS2716" s="10">
        <f t="shared" si="1284"/>
        <v>0</v>
      </c>
      <c r="AT2716" s="10">
        <f t="shared" si="1285"/>
        <v>0</v>
      </c>
      <c r="AU2716" s="10" t="str">
        <f t="shared" si="1286"/>
        <v>0</v>
      </c>
      <c r="AV2716" s="11" t="e">
        <f t="shared" si="1287"/>
        <v>#N/A</v>
      </c>
      <c r="AW2716" s="4" t="e">
        <f t="shared" si="1288"/>
        <v>#N/A</v>
      </c>
      <c r="AX2716" s="10" t="e">
        <f t="shared" si="1304"/>
        <v>#N/A</v>
      </c>
      <c r="AY2716" s="10" t="e">
        <f t="shared" si="1305"/>
        <v>#N/A</v>
      </c>
      <c r="AZ2716" s="10" t="e">
        <f t="shared" si="1289"/>
        <v>#REF!</v>
      </c>
      <c r="BA2716" s="12" t="e">
        <f>IF(BW2716=7,0,AJ2716&amp;IF(#REF!="SI",1,IF(#REF!="NO",2,IF(#REF!="VIH + PREVIO",3,0))))</f>
        <v>#REF!</v>
      </c>
      <c r="BB2716" s="13" t="e">
        <f>IF(AND(#REF!="POSITIVO",#REF!="POSITIVO"),1,IF(#REF!="NEGATIVO",2,IF(#REF!="VIH + PREVIO",3,0)))</f>
        <v>#REF!</v>
      </c>
      <c r="BC2716" s="10" t="e">
        <f>IF(#REF!="SI",1,IF(#REF!="NO",2,0))</f>
        <v>#REF!</v>
      </c>
      <c r="BD2716" s="10" t="e">
        <f>IF(#REF!="SI",1,IF(#REF!="NO",2,0))</f>
        <v>#REF!</v>
      </c>
      <c r="BE2716" s="10" t="e">
        <f>IF(OR(#REF!="VIH + PREVIO",#REF!="VIH + PREVIO",#REF!="VIH + PREVIO"),1,0)</f>
        <v>#REF!</v>
      </c>
      <c r="BF2716" s="13" t="e">
        <f>IF(OR(#REF!="POSITIVO",#REF!="NEGATIVO"),1,IF(#REF!="PACIENTE NO ACEPTA",2,IF(#REF!="VIH + PREVIO",3,0)))</f>
        <v>#REF!</v>
      </c>
      <c r="BG2716" s="10" t="e">
        <f t="shared" si="1290"/>
        <v>#REF!</v>
      </c>
      <c r="BH2716" s="10" t="e">
        <f t="shared" si="1291"/>
        <v>#REF!</v>
      </c>
      <c r="BI2716" s="10" t="e">
        <f t="shared" si="1292"/>
        <v>#REF!</v>
      </c>
      <c r="BJ2716" s="10" t="e">
        <f t="shared" si="1293"/>
        <v>#REF!</v>
      </c>
      <c r="BK2716" s="10" t="e">
        <f t="shared" si="1294"/>
        <v>#REF!</v>
      </c>
      <c r="BL2716" s="10" t="e">
        <f t="shared" si="1295"/>
        <v>#REF!</v>
      </c>
      <c r="BM2716" s="10" t="e">
        <f>IF(OR(BW2716=7,AQ2716=6),0,IF(#REF!="I",1,IF(#REF!="II",2,IF(#REF!="III",3,IF(#REF!="IV",4))))&amp;AP2716&amp;AQ2716&amp;AR2716&amp;AS2716&amp;AT2716&amp;AU2716&amp;AX2716)</f>
        <v>#REF!</v>
      </c>
      <c r="BN2716" s="10" t="e">
        <f t="shared" si="1296"/>
        <v>#REF!</v>
      </c>
      <c r="BO2716" s="10" t="e">
        <f t="shared" si="1297"/>
        <v>#REF!</v>
      </c>
      <c r="BP2716" s="10" t="e">
        <f t="shared" si="1298"/>
        <v>#REF!</v>
      </c>
      <c r="BQ2716" s="10" t="e">
        <f t="shared" si="1299"/>
        <v>#REF!</v>
      </c>
      <c r="BR2716" s="10" t="e">
        <f t="shared" si="1300"/>
        <v>#REF!</v>
      </c>
      <c r="BS2716" s="10" t="e">
        <f t="shared" si="1301"/>
        <v>#REF!</v>
      </c>
      <c r="BT2716" s="10" t="e">
        <f>IF(OR(BW2716=7,AQ2716=6),0,AO2716&amp;IF(#REF!="SI",1,IF(#REF!="NO",2,IF(#REF!="VIH + PREVIO",3,0))))</f>
        <v>#REF!</v>
      </c>
      <c r="BU2716" s="10" t="e">
        <f>IF(OR(BW2716=7,AQ2716=6),0,IF(#REF!="-",1,0))</f>
        <v>#REF!</v>
      </c>
      <c r="BV2716" s="10" t="e">
        <f t="shared" si="1302"/>
        <v>#REF!</v>
      </c>
      <c r="BW27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6" s="10" t="e">
        <f t="shared" si="1277"/>
        <v>#REF!</v>
      </c>
      <c r="BY2716" s="10" t="e">
        <f t="shared" si="1303"/>
        <v>#REF!</v>
      </c>
      <c r="BZ2716" s="10" t="e">
        <f t="shared" si="1278"/>
        <v>#REF!</v>
      </c>
      <c r="CA2716" s="10"/>
    </row>
    <row r="2717" spans="1:79" ht="23.25" customHeight="1" x14ac:dyDescent="0.3">
      <c r="A2717" s="7">
        <v>2715</v>
      </c>
      <c r="B2717" s="43"/>
      <c r="C2717" s="44"/>
      <c r="D2717" s="45"/>
      <c r="E2717" s="46"/>
      <c r="F2717" s="46"/>
      <c r="G2717" s="46"/>
      <c r="H2717" s="50"/>
      <c r="I2717" s="51"/>
      <c r="J2717" s="52"/>
      <c r="K2717" s="51"/>
      <c r="L2717" s="53"/>
      <c r="M2717" s="54"/>
      <c r="N2717" s="43"/>
      <c r="O2717" s="55"/>
      <c r="P2717" s="46"/>
      <c r="Q2717" s="46"/>
      <c r="R2717" s="46"/>
      <c r="S2717" s="43"/>
      <c r="T2717" s="56"/>
      <c r="U2717" s="46"/>
      <c r="V2717" s="57"/>
      <c r="W2717" s="58"/>
      <c r="X2717" s="57"/>
      <c r="Y2717" s="46"/>
      <c r="Z2717" s="57"/>
      <c r="AA2717" s="59"/>
      <c r="AB2717" s="60"/>
      <c r="AJ2717" s="11">
        <f t="shared" ref="AJ2717:AJ2780" si="1306">IF(AK2717&lt;&gt;0,AK2717,IF(AND(AK2717=0,AL2717&lt;&gt;0),AL2717,IF(AND(AK2717=0,AL2717=0,AM2717&lt;&gt;0),AM2717,IF(AND(AK2717=0,AL2717=0,AM2717=0,AN2717&lt;&gt;0),AN2717,13))))</f>
        <v>13</v>
      </c>
      <c r="AK2717" s="11">
        <f t="shared" si="1279"/>
        <v>0</v>
      </c>
      <c r="AL2717" s="11">
        <f t="shared" si="1280"/>
        <v>0</v>
      </c>
      <c r="AM2717" s="11">
        <f t="shared" si="1281"/>
        <v>0</v>
      </c>
      <c r="AN2717" s="11">
        <f t="shared" si="1282"/>
        <v>0</v>
      </c>
      <c r="AO2717" s="4" t="e">
        <f>IF(#REF!="I",1,IF(#REF!="II",2,IF(#REF!="III",3,IF(#REF!="IV",4))))</f>
        <v>#REF!</v>
      </c>
      <c r="AP2717" s="11" t="e">
        <f>IF(#REF!="PULMONAR",1,IF(AND(#REF!="EXTRAPULMONAR",#REF!&lt;&gt;"MENINGEA"),2,IF(AND(#REF!="EXTRAPULMONAR",#REF!="MENINGEA"),3,)))</f>
        <v>#REF!</v>
      </c>
      <c r="AQ27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7" s="4">
        <f t="shared" si="1283"/>
        <v>0</v>
      </c>
      <c r="AS2717" s="10">
        <f t="shared" si="1284"/>
        <v>0</v>
      </c>
      <c r="AT2717" s="10">
        <f t="shared" si="1285"/>
        <v>0</v>
      </c>
      <c r="AU2717" s="10" t="str">
        <f t="shared" si="1286"/>
        <v>0</v>
      </c>
      <c r="AV2717" s="11" t="e">
        <f t="shared" si="1287"/>
        <v>#N/A</v>
      </c>
      <c r="AW2717" s="4" t="e">
        <f t="shared" si="1288"/>
        <v>#N/A</v>
      </c>
      <c r="AX2717" s="10" t="e">
        <f t="shared" si="1304"/>
        <v>#N/A</v>
      </c>
      <c r="AY2717" s="10" t="e">
        <f t="shared" si="1305"/>
        <v>#N/A</v>
      </c>
      <c r="AZ2717" s="10" t="e">
        <f t="shared" si="1289"/>
        <v>#REF!</v>
      </c>
      <c r="BA2717" s="12" t="e">
        <f>IF(BW2717=7,0,AJ2717&amp;IF(#REF!="SI",1,IF(#REF!="NO",2,IF(#REF!="VIH + PREVIO",3,0))))</f>
        <v>#REF!</v>
      </c>
      <c r="BB2717" s="13" t="e">
        <f>IF(AND(#REF!="POSITIVO",#REF!="POSITIVO"),1,IF(#REF!="NEGATIVO",2,IF(#REF!="VIH + PREVIO",3,0)))</f>
        <v>#REF!</v>
      </c>
      <c r="BC2717" s="10" t="e">
        <f>IF(#REF!="SI",1,IF(#REF!="NO",2,0))</f>
        <v>#REF!</v>
      </c>
      <c r="BD2717" s="10" t="e">
        <f>IF(#REF!="SI",1,IF(#REF!="NO",2,0))</f>
        <v>#REF!</v>
      </c>
      <c r="BE2717" s="10" t="e">
        <f>IF(OR(#REF!="VIH + PREVIO",#REF!="VIH + PREVIO",#REF!="VIH + PREVIO"),1,0)</f>
        <v>#REF!</v>
      </c>
      <c r="BF2717" s="13" t="e">
        <f>IF(OR(#REF!="POSITIVO",#REF!="NEGATIVO"),1,IF(#REF!="PACIENTE NO ACEPTA",2,IF(#REF!="VIH + PREVIO",3,0)))</f>
        <v>#REF!</v>
      </c>
      <c r="BG2717" s="10" t="e">
        <f t="shared" si="1290"/>
        <v>#REF!</v>
      </c>
      <c r="BH2717" s="10" t="e">
        <f t="shared" si="1291"/>
        <v>#REF!</v>
      </c>
      <c r="BI2717" s="10" t="e">
        <f t="shared" si="1292"/>
        <v>#REF!</v>
      </c>
      <c r="BJ2717" s="10" t="e">
        <f t="shared" si="1293"/>
        <v>#REF!</v>
      </c>
      <c r="BK2717" s="10" t="e">
        <f t="shared" si="1294"/>
        <v>#REF!</v>
      </c>
      <c r="BL2717" s="10" t="e">
        <f t="shared" si="1295"/>
        <v>#REF!</v>
      </c>
      <c r="BM2717" s="10" t="e">
        <f>IF(OR(BW2717=7,AQ2717=6),0,IF(#REF!="I",1,IF(#REF!="II",2,IF(#REF!="III",3,IF(#REF!="IV",4))))&amp;AP2717&amp;AQ2717&amp;AR2717&amp;AS2717&amp;AT2717&amp;AU2717&amp;AX2717)</f>
        <v>#REF!</v>
      </c>
      <c r="BN2717" s="10" t="e">
        <f t="shared" si="1296"/>
        <v>#REF!</v>
      </c>
      <c r="BO2717" s="10" t="e">
        <f t="shared" si="1297"/>
        <v>#REF!</v>
      </c>
      <c r="BP2717" s="10" t="e">
        <f t="shared" si="1298"/>
        <v>#REF!</v>
      </c>
      <c r="BQ2717" s="10" t="e">
        <f t="shared" si="1299"/>
        <v>#REF!</v>
      </c>
      <c r="BR2717" s="10" t="e">
        <f t="shared" si="1300"/>
        <v>#REF!</v>
      </c>
      <c r="BS2717" s="10" t="e">
        <f t="shared" si="1301"/>
        <v>#REF!</v>
      </c>
      <c r="BT2717" s="10" t="e">
        <f>IF(OR(BW2717=7,AQ2717=6),0,AO2717&amp;IF(#REF!="SI",1,IF(#REF!="NO",2,IF(#REF!="VIH + PREVIO",3,0))))</f>
        <v>#REF!</v>
      </c>
      <c r="BU2717" s="10" t="e">
        <f>IF(OR(BW2717=7,AQ2717=6),0,IF(#REF!="-",1,0))</f>
        <v>#REF!</v>
      </c>
      <c r="BV2717" s="10" t="e">
        <f t="shared" si="1302"/>
        <v>#REF!</v>
      </c>
      <c r="BW27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7" s="10" t="e">
        <f t="shared" ref="BX2717:BX2780" si="1307">AO2717&amp;AP2717&amp;AQ2717&amp;AR2717&amp;AS2717&amp;AT2717&amp;AY2717&amp;BW2717</f>
        <v>#REF!</v>
      </c>
      <c r="BY2717" s="10" t="e">
        <f t="shared" si="1303"/>
        <v>#REF!</v>
      </c>
      <c r="BZ2717" s="10" t="e">
        <f t="shared" ref="BZ2717:BZ2780" si="1308">AO2717&amp;AP2717&amp;AQ2717&amp;AY2717&amp;BW2717</f>
        <v>#REF!</v>
      </c>
      <c r="CA2717" s="10"/>
    </row>
    <row r="2718" spans="1:79" ht="23.25" customHeight="1" x14ac:dyDescent="0.3">
      <c r="A2718" s="7">
        <v>2716</v>
      </c>
      <c r="B2718" s="43"/>
      <c r="C2718" s="44"/>
      <c r="D2718" s="45"/>
      <c r="E2718" s="46"/>
      <c r="F2718" s="46"/>
      <c r="G2718" s="46"/>
      <c r="H2718" s="50"/>
      <c r="I2718" s="51"/>
      <c r="J2718" s="52"/>
      <c r="K2718" s="51"/>
      <c r="L2718" s="53"/>
      <c r="M2718" s="54"/>
      <c r="N2718" s="43"/>
      <c r="O2718" s="55"/>
      <c r="P2718" s="46"/>
      <c r="Q2718" s="46"/>
      <c r="R2718" s="46"/>
      <c r="S2718" s="43"/>
      <c r="T2718" s="56"/>
      <c r="U2718" s="46"/>
      <c r="V2718" s="57"/>
      <c r="W2718" s="58"/>
      <c r="X2718" s="57"/>
      <c r="Y2718" s="46"/>
      <c r="Z2718" s="57"/>
      <c r="AA2718" s="59"/>
      <c r="AB2718" s="60"/>
      <c r="AJ2718" s="11">
        <f t="shared" si="1306"/>
        <v>13</v>
      </c>
      <c r="AK2718" s="11">
        <f t="shared" si="1279"/>
        <v>0</v>
      </c>
      <c r="AL2718" s="11">
        <f t="shared" si="1280"/>
        <v>0</v>
      </c>
      <c r="AM2718" s="11">
        <f t="shared" si="1281"/>
        <v>0</v>
      </c>
      <c r="AN2718" s="11">
        <f t="shared" si="1282"/>
        <v>0</v>
      </c>
      <c r="AO2718" s="4" t="e">
        <f>IF(#REF!="I",1,IF(#REF!="II",2,IF(#REF!="III",3,IF(#REF!="IV",4))))</f>
        <v>#REF!</v>
      </c>
      <c r="AP2718" s="11" t="e">
        <f>IF(#REF!="PULMONAR",1,IF(AND(#REF!="EXTRAPULMONAR",#REF!&lt;&gt;"MENINGEA"),2,IF(AND(#REF!="EXTRAPULMONAR",#REF!="MENINGEA"),3,)))</f>
        <v>#REF!</v>
      </c>
      <c r="AQ27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8" s="4">
        <f t="shared" si="1283"/>
        <v>0</v>
      </c>
      <c r="AS2718" s="10">
        <f t="shared" si="1284"/>
        <v>0</v>
      </c>
      <c r="AT2718" s="10">
        <f t="shared" si="1285"/>
        <v>0</v>
      </c>
      <c r="AU2718" s="10" t="str">
        <f t="shared" si="1286"/>
        <v>0</v>
      </c>
      <c r="AV2718" s="11" t="e">
        <f t="shared" si="1287"/>
        <v>#N/A</v>
      </c>
      <c r="AW2718" s="4" t="e">
        <f t="shared" si="1288"/>
        <v>#N/A</v>
      </c>
      <c r="AX2718" s="10" t="e">
        <f t="shared" si="1304"/>
        <v>#N/A</v>
      </c>
      <c r="AY2718" s="10" t="e">
        <f t="shared" si="1305"/>
        <v>#N/A</v>
      </c>
      <c r="AZ2718" s="10" t="e">
        <f t="shared" si="1289"/>
        <v>#REF!</v>
      </c>
      <c r="BA2718" s="12" t="e">
        <f>IF(BW2718=7,0,AJ2718&amp;IF(#REF!="SI",1,IF(#REF!="NO",2,IF(#REF!="VIH + PREVIO",3,0))))</f>
        <v>#REF!</v>
      </c>
      <c r="BB2718" s="13" t="e">
        <f>IF(AND(#REF!="POSITIVO",#REF!="POSITIVO"),1,IF(#REF!="NEGATIVO",2,IF(#REF!="VIH + PREVIO",3,0)))</f>
        <v>#REF!</v>
      </c>
      <c r="BC2718" s="10" t="e">
        <f>IF(#REF!="SI",1,IF(#REF!="NO",2,0))</f>
        <v>#REF!</v>
      </c>
      <c r="BD2718" s="10" t="e">
        <f>IF(#REF!="SI",1,IF(#REF!="NO",2,0))</f>
        <v>#REF!</v>
      </c>
      <c r="BE2718" s="10" t="e">
        <f>IF(OR(#REF!="VIH + PREVIO",#REF!="VIH + PREVIO",#REF!="VIH + PREVIO"),1,0)</f>
        <v>#REF!</v>
      </c>
      <c r="BF2718" s="13" t="e">
        <f>IF(OR(#REF!="POSITIVO",#REF!="NEGATIVO"),1,IF(#REF!="PACIENTE NO ACEPTA",2,IF(#REF!="VIH + PREVIO",3,0)))</f>
        <v>#REF!</v>
      </c>
      <c r="BG2718" s="10" t="e">
        <f t="shared" si="1290"/>
        <v>#REF!</v>
      </c>
      <c r="BH2718" s="10" t="e">
        <f t="shared" si="1291"/>
        <v>#REF!</v>
      </c>
      <c r="BI2718" s="10" t="e">
        <f t="shared" si="1292"/>
        <v>#REF!</v>
      </c>
      <c r="BJ2718" s="10" t="e">
        <f t="shared" si="1293"/>
        <v>#REF!</v>
      </c>
      <c r="BK2718" s="10" t="e">
        <f t="shared" si="1294"/>
        <v>#REF!</v>
      </c>
      <c r="BL2718" s="10" t="e">
        <f t="shared" si="1295"/>
        <v>#REF!</v>
      </c>
      <c r="BM2718" s="10" t="e">
        <f>IF(OR(BW2718=7,AQ2718=6),0,IF(#REF!="I",1,IF(#REF!="II",2,IF(#REF!="III",3,IF(#REF!="IV",4))))&amp;AP2718&amp;AQ2718&amp;AR2718&amp;AS2718&amp;AT2718&amp;AU2718&amp;AX2718)</f>
        <v>#REF!</v>
      </c>
      <c r="BN2718" s="10" t="e">
        <f t="shared" si="1296"/>
        <v>#REF!</v>
      </c>
      <c r="BO2718" s="10" t="e">
        <f t="shared" si="1297"/>
        <v>#REF!</v>
      </c>
      <c r="BP2718" s="10" t="e">
        <f t="shared" si="1298"/>
        <v>#REF!</v>
      </c>
      <c r="BQ2718" s="10" t="e">
        <f t="shared" si="1299"/>
        <v>#REF!</v>
      </c>
      <c r="BR2718" s="10" t="e">
        <f t="shared" si="1300"/>
        <v>#REF!</v>
      </c>
      <c r="BS2718" s="10" t="e">
        <f t="shared" si="1301"/>
        <v>#REF!</v>
      </c>
      <c r="BT2718" s="10" t="e">
        <f>IF(OR(BW2718=7,AQ2718=6),0,AO2718&amp;IF(#REF!="SI",1,IF(#REF!="NO",2,IF(#REF!="VIH + PREVIO",3,0))))</f>
        <v>#REF!</v>
      </c>
      <c r="BU2718" s="10" t="e">
        <f>IF(OR(BW2718=7,AQ2718=6),0,IF(#REF!="-",1,0))</f>
        <v>#REF!</v>
      </c>
      <c r="BV2718" s="10" t="e">
        <f t="shared" si="1302"/>
        <v>#REF!</v>
      </c>
      <c r="BW27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8" s="10" t="e">
        <f t="shared" si="1307"/>
        <v>#REF!</v>
      </c>
      <c r="BY2718" s="10" t="e">
        <f t="shared" si="1303"/>
        <v>#REF!</v>
      </c>
      <c r="BZ2718" s="10" t="e">
        <f t="shared" si="1308"/>
        <v>#REF!</v>
      </c>
      <c r="CA2718" s="10"/>
    </row>
    <row r="2719" spans="1:79" ht="23.25" customHeight="1" x14ac:dyDescent="0.3">
      <c r="A2719" s="7">
        <v>2717</v>
      </c>
      <c r="B2719" s="43"/>
      <c r="C2719" s="44"/>
      <c r="D2719" s="45"/>
      <c r="E2719" s="46"/>
      <c r="F2719" s="46"/>
      <c r="G2719" s="46"/>
      <c r="H2719" s="50"/>
      <c r="I2719" s="51"/>
      <c r="J2719" s="52"/>
      <c r="K2719" s="51"/>
      <c r="L2719" s="53"/>
      <c r="M2719" s="54"/>
      <c r="N2719" s="43"/>
      <c r="O2719" s="55"/>
      <c r="P2719" s="46"/>
      <c r="Q2719" s="46"/>
      <c r="R2719" s="46"/>
      <c r="S2719" s="43"/>
      <c r="T2719" s="56"/>
      <c r="U2719" s="46"/>
      <c r="V2719" s="57"/>
      <c r="W2719" s="58"/>
      <c r="X2719" s="57"/>
      <c r="Y2719" s="46"/>
      <c r="Z2719" s="57"/>
      <c r="AA2719" s="59"/>
      <c r="AB2719" s="60"/>
      <c r="AJ2719" s="11">
        <f t="shared" si="1306"/>
        <v>13</v>
      </c>
      <c r="AK2719" s="11">
        <f t="shared" si="1279"/>
        <v>0</v>
      </c>
      <c r="AL2719" s="11">
        <f t="shared" si="1280"/>
        <v>0</v>
      </c>
      <c r="AM2719" s="11">
        <f t="shared" si="1281"/>
        <v>0</v>
      </c>
      <c r="AN2719" s="11">
        <f t="shared" si="1282"/>
        <v>0</v>
      </c>
      <c r="AO2719" s="4" t="e">
        <f>IF(#REF!="I",1,IF(#REF!="II",2,IF(#REF!="III",3,IF(#REF!="IV",4))))</f>
        <v>#REF!</v>
      </c>
      <c r="AP2719" s="11" t="e">
        <f>IF(#REF!="PULMONAR",1,IF(AND(#REF!="EXTRAPULMONAR",#REF!&lt;&gt;"MENINGEA"),2,IF(AND(#REF!="EXTRAPULMONAR",#REF!="MENINGEA"),3,)))</f>
        <v>#REF!</v>
      </c>
      <c r="AQ27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19" s="4">
        <f t="shared" si="1283"/>
        <v>0</v>
      </c>
      <c r="AS2719" s="10">
        <f t="shared" si="1284"/>
        <v>0</v>
      </c>
      <c r="AT2719" s="10">
        <f t="shared" si="1285"/>
        <v>0</v>
      </c>
      <c r="AU2719" s="10" t="str">
        <f t="shared" si="1286"/>
        <v>0</v>
      </c>
      <c r="AV2719" s="11" t="e">
        <f t="shared" si="1287"/>
        <v>#N/A</v>
      </c>
      <c r="AW2719" s="4" t="e">
        <f t="shared" si="1288"/>
        <v>#N/A</v>
      </c>
      <c r="AX2719" s="10" t="e">
        <f t="shared" si="1304"/>
        <v>#N/A</v>
      </c>
      <c r="AY2719" s="10" t="e">
        <f t="shared" si="1305"/>
        <v>#N/A</v>
      </c>
      <c r="AZ2719" s="10" t="e">
        <f t="shared" si="1289"/>
        <v>#REF!</v>
      </c>
      <c r="BA2719" s="12" t="e">
        <f>IF(BW2719=7,0,AJ2719&amp;IF(#REF!="SI",1,IF(#REF!="NO",2,IF(#REF!="VIH + PREVIO",3,0))))</f>
        <v>#REF!</v>
      </c>
      <c r="BB2719" s="13" t="e">
        <f>IF(AND(#REF!="POSITIVO",#REF!="POSITIVO"),1,IF(#REF!="NEGATIVO",2,IF(#REF!="VIH + PREVIO",3,0)))</f>
        <v>#REF!</v>
      </c>
      <c r="BC2719" s="10" t="e">
        <f>IF(#REF!="SI",1,IF(#REF!="NO",2,0))</f>
        <v>#REF!</v>
      </c>
      <c r="BD2719" s="10" t="e">
        <f>IF(#REF!="SI",1,IF(#REF!="NO",2,0))</f>
        <v>#REF!</v>
      </c>
      <c r="BE2719" s="10" t="e">
        <f>IF(OR(#REF!="VIH + PREVIO",#REF!="VIH + PREVIO",#REF!="VIH + PREVIO"),1,0)</f>
        <v>#REF!</v>
      </c>
      <c r="BF2719" s="13" t="e">
        <f>IF(OR(#REF!="POSITIVO",#REF!="NEGATIVO"),1,IF(#REF!="PACIENTE NO ACEPTA",2,IF(#REF!="VIH + PREVIO",3,0)))</f>
        <v>#REF!</v>
      </c>
      <c r="BG2719" s="10" t="e">
        <f t="shared" si="1290"/>
        <v>#REF!</v>
      </c>
      <c r="BH2719" s="10" t="e">
        <f t="shared" si="1291"/>
        <v>#REF!</v>
      </c>
      <c r="BI2719" s="10" t="e">
        <f t="shared" si="1292"/>
        <v>#REF!</v>
      </c>
      <c r="BJ2719" s="10" t="e">
        <f t="shared" si="1293"/>
        <v>#REF!</v>
      </c>
      <c r="BK2719" s="10" t="e">
        <f t="shared" si="1294"/>
        <v>#REF!</v>
      </c>
      <c r="BL2719" s="10" t="e">
        <f t="shared" si="1295"/>
        <v>#REF!</v>
      </c>
      <c r="BM2719" s="10" t="e">
        <f>IF(OR(BW2719=7,AQ2719=6),0,IF(#REF!="I",1,IF(#REF!="II",2,IF(#REF!="III",3,IF(#REF!="IV",4))))&amp;AP2719&amp;AQ2719&amp;AR2719&amp;AS2719&amp;AT2719&amp;AU2719&amp;AX2719)</f>
        <v>#REF!</v>
      </c>
      <c r="BN2719" s="10" t="e">
        <f t="shared" si="1296"/>
        <v>#REF!</v>
      </c>
      <c r="BO2719" s="10" t="e">
        <f t="shared" si="1297"/>
        <v>#REF!</v>
      </c>
      <c r="BP2719" s="10" t="e">
        <f t="shared" si="1298"/>
        <v>#REF!</v>
      </c>
      <c r="BQ2719" s="10" t="e">
        <f t="shared" si="1299"/>
        <v>#REF!</v>
      </c>
      <c r="BR2719" s="10" t="e">
        <f t="shared" si="1300"/>
        <v>#REF!</v>
      </c>
      <c r="BS2719" s="10" t="e">
        <f t="shared" si="1301"/>
        <v>#REF!</v>
      </c>
      <c r="BT2719" s="10" t="e">
        <f>IF(OR(BW2719=7,AQ2719=6),0,AO2719&amp;IF(#REF!="SI",1,IF(#REF!="NO",2,IF(#REF!="VIH + PREVIO",3,0))))</f>
        <v>#REF!</v>
      </c>
      <c r="BU2719" s="10" t="e">
        <f>IF(OR(BW2719=7,AQ2719=6),0,IF(#REF!="-",1,0))</f>
        <v>#REF!</v>
      </c>
      <c r="BV2719" s="10" t="e">
        <f t="shared" si="1302"/>
        <v>#REF!</v>
      </c>
      <c r="BW27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19" s="10" t="e">
        <f t="shared" si="1307"/>
        <v>#REF!</v>
      </c>
      <c r="BY2719" s="10" t="e">
        <f t="shared" si="1303"/>
        <v>#REF!</v>
      </c>
      <c r="BZ2719" s="10" t="e">
        <f t="shared" si="1308"/>
        <v>#REF!</v>
      </c>
      <c r="CA2719" s="10"/>
    </row>
    <row r="2720" spans="1:79" ht="23.25" customHeight="1" x14ac:dyDescent="0.3">
      <c r="A2720" s="7">
        <v>2718</v>
      </c>
      <c r="B2720" s="43"/>
      <c r="C2720" s="44"/>
      <c r="D2720" s="45"/>
      <c r="E2720" s="46"/>
      <c r="F2720" s="46"/>
      <c r="G2720" s="46"/>
      <c r="H2720" s="50"/>
      <c r="I2720" s="51"/>
      <c r="J2720" s="52"/>
      <c r="K2720" s="51"/>
      <c r="L2720" s="53"/>
      <c r="M2720" s="54"/>
      <c r="N2720" s="43"/>
      <c r="O2720" s="55"/>
      <c r="P2720" s="46"/>
      <c r="Q2720" s="46"/>
      <c r="R2720" s="46"/>
      <c r="S2720" s="43"/>
      <c r="T2720" s="56"/>
      <c r="U2720" s="46"/>
      <c r="V2720" s="57"/>
      <c r="W2720" s="58"/>
      <c r="X2720" s="57"/>
      <c r="Y2720" s="46"/>
      <c r="Z2720" s="57"/>
      <c r="AA2720" s="59"/>
      <c r="AB2720" s="60"/>
      <c r="AJ2720" s="11">
        <f t="shared" si="1306"/>
        <v>13</v>
      </c>
      <c r="AK2720" s="11">
        <f t="shared" si="1279"/>
        <v>0</v>
      </c>
      <c r="AL2720" s="11">
        <f t="shared" si="1280"/>
        <v>0</v>
      </c>
      <c r="AM2720" s="11">
        <f t="shared" si="1281"/>
        <v>0</v>
      </c>
      <c r="AN2720" s="11">
        <f t="shared" si="1282"/>
        <v>0</v>
      </c>
      <c r="AO2720" s="4" t="e">
        <f>IF(#REF!="I",1,IF(#REF!="II",2,IF(#REF!="III",3,IF(#REF!="IV",4))))</f>
        <v>#REF!</v>
      </c>
      <c r="AP2720" s="11" t="e">
        <f>IF(#REF!="PULMONAR",1,IF(AND(#REF!="EXTRAPULMONAR",#REF!&lt;&gt;"MENINGEA"),2,IF(AND(#REF!="EXTRAPULMONAR",#REF!="MENINGEA"),3,)))</f>
        <v>#REF!</v>
      </c>
      <c r="AQ27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0" s="4">
        <f t="shared" si="1283"/>
        <v>0</v>
      </c>
      <c r="AS2720" s="10">
        <f t="shared" si="1284"/>
        <v>0</v>
      </c>
      <c r="AT2720" s="10">
        <f t="shared" si="1285"/>
        <v>0</v>
      </c>
      <c r="AU2720" s="10" t="str">
        <f t="shared" si="1286"/>
        <v>0</v>
      </c>
      <c r="AV2720" s="11" t="e">
        <f t="shared" si="1287"/>
        <v>#N/A</v>
      </c>
      <c r="AW2720" s="4" t="e">
        <f t="shared" si="1288"/>
        <v>#N/A</v>
      </c>
      <c r="AX2720" s="10" t="e">
        <f t="shared" si="1304"/>
        <v>#N/A</v>
      </c>
      <c r="AY2720" s="10" t="e">
        <f t="shared" si="1305"/>
        <v>#N/A</v>
      </c>
      <c r="AZ2720" s="10" t="e">
        <f t="shared" si="1289"/>
        <v>#REF!</v>
      </c>
      <c r="BA2720" s="12" t="e">
        <f>IF(BW2720=7,0,AJ2720&amp;IF(#REF!="SI",1,IF(#REF!="NO",2,IF(#REF!="VIH + PREVIO",3,0))))</f>
        <v>#REF!</v>
      </c>
      <c r="BB2720" s="13" t="e">
        <f>IF(AND(#REF!="POSITIVO",#REF!="POSITIVO"),1,IF(#REF!="NEGATIVO",2,IF(#REF!="VIH + PREVIO",3,0)))</f>
        <v>#REF!</v>
      </c>
      <c r="BC2720" s="10" t="e">
        <f>IF(#REF!="SI",1,IF(#REF!="NO",2,0))</f>
        <v>#REF!</v>
      </c>
      <c r="BD2720" s="10" t="e">
        <f>IF(#REF!="SI",1,IF(#REF!="NO",2,0))</f>
        <v>#REF!</v>
      </c>
      <c r="BE2720" s="10" t="e">
        <f>IF(OR(#REF!="VIH + PREVIO",#REF!="VIH + PREVIO",#REF!="VIH + PREVIO"),1,0)</f>
        <v>#REF!</v>
      </c>
      <c r="BF2720" s="13" t="e">
        <f>IF(OR(#REF!="POSITIVO",#REF!="NEGATIVO"),1,IF(#REF!="PACIENTE NO ACEPTA",2,IF(#REF!="VIH + PREVIO",3,0)))</f>
        <v>#REF!</v>
      </c>
      <c r="BG2720" s="10" t="e">
        <f t="shared" si="1290"/>
        <v>#REF!</v>
      </c>
      <c r="BH2720" s="10" t="e">
        <f t="shared" si="1291"/>
        <v>#REF!</v>
      </c>
      <c r="BI2720" s="10" t="e">
        <f t="shared" si="1292"/>
        <v>#REF!</v>
      </c>
      <c r="BJ2720" s="10" t="e">
        <f t="shared" si="1293"/>
        <v>#REF!</v>
      </c>
      <c r="BK2720" s="10" t="e">
        <f t="shared" si="1294"/>
        <v>#REF!</v>
      </c>
      <c r="BL2720" s="10" t="e">
        <f t="shared" si="1295"/>
        <v>#REF!</v>
      </c>
      <c r="BM2720" s="10" t="e">
        <f>IF(OR(BW2720=7,AQ2720=6),0,IF(#REF!="I",1,IF(#REF!="II",2,IF(#REF!="III",3,IF(#REF!="IV",4))))&amp;AP2720&amp;AQ2720&amp;AR2720&amp;AS2720&amp;AT2720&amp;AU2720&amp;AX2720)</f>
        <v>#REF!</v>
      </c>
      <c r="BN2720" s="10" t="e">
        <f t="shared" si="1296"/>
        <v>#REF!</v>
      </c>
      <c r="BO2720" s="10" t="e">
        <f t="shared" si="1297"/>
        <v>#REF!</v>
      </c>
      <c r="BP2720" s="10" t="e">
        <f t="shared" si="1298"/>
        <v>#REF!</v>
      </c>
      <c r="BQ2720" s="10" t="e">
        <f t="shared" si="1299"/>
        <v>#REF!</v>
      </c>
      <c r="BR2720" s="10" t="e">
        <f t="shared" si="1300"/>
        <v>#REF!</v>
      </c>
      <c r="BS2720" s="10" t="e">
        <f t="shared" si="1301"/>
        <v>#REF!</v>
      </c>
      <c r="BT2720" s="10" t="e">
        <f>IF(OR(BW2720=7,AQ2720=6),0,AO2720&amp;IF(#REF!="SI",1,IF(#REF!="NO",2,IF(#REF!="VIH + PREVIO",3,0))))</f>
        <v>#REF!</v>
      </c>
      <c r="BU2720" s="10" t="e">
        <f>IF(OR(BW2720=7,AQ2720=6),0,IF(#REF!="-",1,0))</f>
        <v>#REF!</v>
      </c>
      <c r="BV2720" s="10" t="e">
        <f t="shared" si="1302"/>
        <v>#REF!</v>
      </c>
      <c r="BW27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0" s="10" t="e">
        <f t="shared" si="1307"/>
        <v>#REF!</v>
      </c>
      <c r="BY2720" s="10" t="e">
        <f t="shared" si="1303"/>
        <v>#REF!</v>
      </c>
      <c r="BZ2720" s="10" t="e">
        <f t="shared" si="1308"/>
        <v>#REF!</v>
      </c>
      <c r="CA2720" s="10"/>
    </row>
    <row r="2721" spans="1:79" ht="23.25" customHeight="1" x14ac:dyDescent="0.3">
      <c r="A2721" s="7">
        <v>2719</v>
      </c>
      <c r="B2721" s="43"/>
      <c r="C2721" s="44"/>
      <c r="D2721" s="45"/>
      <c r="E2721" s="46"/>
      <c r="F2721" s="46"/>
      <c r="G2721" s="46"/>
      <c r="H2721" s="50"/>
      <c r="I2721" s="51"/>
      <c r="J2721" s="52"/>
      <c r="K2721" s="51"/>
      <c r="L2721" s="53"/>
      <c r="M2721" s="54"/>
      <c r="N2721" s="43"/>
      <c r="O2721" s="55"/>
      <c r="P2721" s="46"/>
      <c r="Q2721" s="46"/>
      <c r="R2721" s="46"/>
      <c r="S2721" s="43"/>
      <c r="T2721" s="56"/>
      <c r="U2721" s="46"/>
      <c r="V2721" s="57"/>
      <c r="W2721" s="58"/>
      <c r="X2721" s="57"/>
      <c r="Y2721" s="46"/>
      <c r="Z2721" s="57"/>
      <c r="AA2721" s="59"/>
      <c r="AB2721" s="60"/>
      <c r="AJ2721" s="11">
        <f t="shared" si="1306"/>
        <v>13</v>
      </c>
      <c r="AK2721" s="11">
        <f t="shared" si="1279"/>
        <v>0</v>
      </c>
      <c r="AL2721" s="11">
        <f t="shared" si="1280"/>
        <v>0</v>
      </c>
      <c r="AM2721" s="11">
        <f t="shared" si="1281"/>
        <v>0</v>
      </c>
      <c r="AN2721" s="11">
        <f t="shared" si="1282"/>
        <v>0</v>
      </c>
      <c r="AO2721" s="4" t="e">
        <f>IF(#REF!="I",1,IF(#REF!="II",2,IF(#REF!="III",3,IF(#REF!="IV",4))))</f>
        <v>#REF!</v>
      </c>
      <c r="AP2721" s="11" t="e">
        <f>IF(#REF!="PULMONAR",1,IF(AND(#REF!="EXTRAPULMONAR",#REF!&lt;&gt;"MENINGEA"),2,IF(AND(#REF!="EXTRAPULMONAR",#REF!="MENINGEA"),3,)))</f>
        <v>#REF!</v>
      </c>
      <c r="AQ27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1" s="4">
        <f t="shared" si="1283"/>
        <v>0</v>
      </c>
      <c r="AS2721" s="10">
        <f t="shared" si="1284"/>
        <v>0</v>
      </c>
      <c r="AT2721" s="10">
        <f t="shared" si="1285"/>
        <v>0</v>
      </c>
      <c r="AU2721" s="10" t="str">
        <f t="shared" si="1286"/>
        <v>0</v>
      </c>
      <c r="AV2721" s="11" t="e">
        <f t="shared" si="1287"/>
        <v>#N/A</v>
      </c>
      <c r="AW2721" s="4" t="e">
        <f t="shared" si="1288"/>
        <v>#N/A</v>
      </c>
      <c r="AX2721" s="10" t="e">
        <f t="shared" si="1304"/>
        <v>#N/A</v>
      </c>
      <c r="AY2721" s="10" t="e">
        <f t="shared" si="1305"/>
        <v>#N/A</v>
      </c>
      <c r="AZ2721" s="10" t="e">
        <f t="shared" si="1289"/>
        <v>#REF!</v>
      </c>
      <c r="BA2721" s="12" t="e">
        <f>IF(BW2721=7,0,AJ2721&amp;IF(#REF!="SI",1,IF(#REF!="NO",2,IF(#REF!="VIH + PREVIO",3,0))))</f>
        <v>#REF!</v>
      </c>
      <c r="BB2721" s="13" t="e">
        <f>IF(AND(#REF!="POSITIVO",#REF!="POSITIVO"),1,IF(#REF!="NEGATIVO",2,IF(#REF!="VIH + PREVIO",3,0)))</f>
        <v>#REF!</v>
      </c>
      <c r="BC2721" s="10" t="e">
        <f>IF(#REF!="SI",1,IF(#REF!="NO",2,0))</f>
        <v>#REF!</v>
      </c>
      <c r="BD2721" s="10" t="e">
        <f>IF(#REF!="SI",1,IF(#REF!="NO",2,0))</f>
        <v>#REF!</v>
      </c>
      <c r="BE2721" s="10" t="e">
        <f>IF(OR(#REF!="VIH + PREVIO",#REF!="VIH + PREVIO",#REF!="VIH + PREVIO"),1,0)</f>
        <v>#REF!</v>
      </c>
      <c r="BF2721" s="13" t="e">
        <f>IF(OR(#REF!="POSITIVO",#REF!="NEGATIVO"),1,IF(#REF!="PACIENTE NO ACEPTA",2,IF(#REF!="VIH + PREVIO",3,0)))</f>
        <v>#REF!</v>
      </c>
      <c r="BG2721" s="10" t="e">
        <f t="shared" si="1290"/>
        <v>#REF!</v>
      </c>
      <c r="BH2721" s="10" t="e">
        <f t="shared" si="1291"/>
        <v>#REF!</v>
      </c>
      <c r="BI2721" s="10" t="e">
        <f t="shared" si="1292"/>
        <v>#REF!</v>
      </c>
      <c r="BJ2721" s="10" t="e">
        <f t="shared" si="1293"/>
        <v>#REF!</v>
      </c>
      <c r="BK2721" s="10" t="e">
        <f t="shared" si="1294"/>
        <v>#REF!</v>
      </c>
      <c r="BL2721" s="10" t="e">
        <f t="shared" si="1295"/>
        <v>#REF!</v>
      </c>
      <c r="BM2721" s="10" t="e">
        <f>IF(OR(BW2721=7,AQ2721=6),0,IF(#REF!="I",1,IF(#REF!="II",2,IF(#REF!="III",3,IF(#REF!="IV",4))))&amp;AP2721&amp;AQ2721&amp;AR2721&amp;AS2721&amp;AT2721&amp;AU2721&amp;AX2721)</f>
        <v>#REF!</v>
      </c>
      <c r="BN2721" s="10" t="e">
        <f t="shared" si="1296"/>
        <v>#REF!</v>
      </c>
      <c r="BO2721" s="10" t="e">
        <f t="shared" si="1297"/>
        <v>#REF!</v>
      </c>
      <c r="BP2721" s="10" t="e">
        <f t="shared" si="1298"/>
        <v>#REF!</v>
      </c>
      <c r="BQ2721" s="10" t="e">
        <f t="shared" si="1299"/>
        <v>#REF!</v>
      </c>
      <c r="BR2721" s="10" t="e">
        <f t="shared" si="1300"/>
        <v>#REF!</v>
      </c>
      <c r="BS2721" s="10" t="e">
        <f t="shared" si="1301"/>
        <v>#REF!</v>
      </c>
      <c r="BT2721" s="10" t="e">
        <f>IF(OR(BW2721=7,AQ2721=6),0,AO2721&amp;IF(#REF!="SI",1,IF(#REF!="NO",2,IF(#REF!="VIH + PREVIO",3,0))))</f>
        <v>#REF!</v>
      </c>
      <c r="BU2721" s="10" t="e">
        <f>IF(OR(BW2721=7,AQ2721=6),0,IF(#REF!="-",1,0))</f>
        <v>#REF!</v>
      </c>
      <c r="BV2721" s="10" t="e">
        <f t="shared" si="1302"/>
        <v>#REF!</v>
      </c>
      <c r="BW27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1" s="10" t="e">
        <f t="shared" si="1307"/>
        <v>#REF!</v>
      </c>
      <c r="BY2721" s="10" t="e">
        <f t="shared" si="1303"/>
        <v>#REF!</v>
      </c>
      <c r="BZ2721" s="10" t="e">
        <f t="shared" si="1308"/>
        <v>#REF!</v>
      </c>
      <c r="CA2721" s="10"/>
    </row>
    <row r="2722" spans="1:79" ht="23.25" customHeight="1" x14ac:dyDescent="0.3">
      <c r="A2722" s="7">
        <v>2720</v>
      </c>
      <c r="B2722" s="43"/>
      <c r="C2722" s="44"/>
      <c r="D2722" s="45"/>
      <c r="E2722" s="46"/>
      <c r="F2722" s="46"/>
      <c r="G2722" s="46"/>
      <c r="H2722" s="50"/>
      <c r="I2722" s="51"/>
      <c r="J2722" s="52"/>
      <c r="K2722" s="51"/>
      <c r="L2722" s="53"/>
      <c r="M2722" s="54"/>
      <c r="N2722" s="43"/>
      <c r="O2722" s="55"/>
      <c r="P2722" s="46"/>
      <c r="Q2722" s="46"/>
      <c r="R2722" s="46"/>
      <c r="S2722" s="43"/>
      <c r="T2722" s="56"/>
      <c r="U2722" s="46"/>
      <c r="V2722" s="57"/>
      <c r="W2722" s="58"/>
      <c r="X2722" s="57"/>
      <c r="Y2722" s="46"/>
      <c r="Z2722" s="57"/>
      <c r="AA2722" s="59"/>
      <c r="AB2722" s="60"/>
      <c r="AJ2722" s="11">
        <f t="shared" si="1306"/>
        <v>13</v>
      </c>
      <c r="AK2722" s="11">
        <f t="shared" si="1279"/>
        <v>0</v>
      </c>
      <c r="AL2722" s="11">
        <f t="shared" si="1280"/>
        <v>0</v>
      </c>
      <c r="AM2722" s="11">
        <f t="shared" si="1281"/>
        <v>0</v>
      </c>
      <c r="AN2722" s="11">
        <f t="shared" si="1282"/>
        <v>0</v>
      </c>
      <c r="AO2722" s="4" t="e">
        <f>IF(#REF!="I",1,IF(#REF!="II",2,IF(#REF!="III",3,IF(#REF!="IV",4))))</f>
        <v>#REF!</v>
      </c>
      <c r="AP2722" s="11" t="e">
        <f>IF(#REF!="PULMONAR",1,IF(AND(#REF!="EXTRAPULMONAR",#REF!&lt;&gt;"MENINGEA"),2,IF(AND(#REF!="EXTRAPULMONAR",#REF!="MENINGEA"),3,)))</f>
        <v>#REF!</v>
      </c>
      <c r="AQ27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2" s="4">
        <f t="shared" si="1283"/>
        <v>0</v>
      </c>
      <c r="AS2722" s="10">
        <f t="shared" si="1284"/>
        <v>0</v>
      </c>
      <c r="AT2722" s="10">
        <f t="shared" si="1285"/>
        <v>0</v>
      </c>
      <c r="AU2722" s="10" t="str">
        <f t="shared" si="1286"/>
        <v>0</v>
      </c>
      <c r="AV2722" s="11" t="e">
        <f t="shared" si="1287"/>
        <v>#N/A</v>
      </c>
      <c r="AW2722" s="4" t="e">
        <f t="shared" si="1288"/>
        <v>#N/A</v>
      </c>
      <c r="AX2722" s="10" t="e">
        <f t="shared" si="1304"/>
        <v>#N/A</v>
      </c>
      <c r="AY2722" s="10" t="e">
        <f t="shared" si="1305"/>
        <v>#N/A</v>
      </c>
      <c r="AZ2722" s="10" t="e">
        <f t="shared" si="1289"/>
        <v>#REF!</v>
      </c>
      <c r="BA2722" s="12" t="e">
        <f>IF(BW2722=7,0,AJ2722&amp;IF(#REF!="SI",1,IF(#REF!="NO",2,IF(#REF!="VIH + PREVIO",3,0))))</f>
        <v>#REF!</v>
      </c>
      <c r="BB2722" s="13" t="e">
        <f>IF(AND(#REF!="POSITIVO",#REF!="POSITIVO"),1,IF(#REF!="NEGATIVO",2,IF(#REF!="VIH + PREVIO",3,0)))</f>
        <v>#REF!</v>
      </c>
      <c r="BC2722" s="10" t="e">
        <f>IF(#REF!="SI",1,IF(#REF!="NO",2,0))</f>
        <v>#REF!</v>
      </c>
      <c r="BD2722" s="10" t="e">
        <f>IF(#REF!="SI",1,IF(#REF!="NO",2,0))</f>
        <v>#REF!</v>
      </c>
      <c r="BE2722" s="10" t="e">
        <f>IF(OR(#REF!="VIH + PREVIO",#REF!="VIH + PREVIO",#REF!="VIH + PREVIO"),1,0)</f>
        <v>#REF!</v>
      </c>
      <c r="BF2722" s="13" t="e">
        <f>IF(OR(#REF!="POSITIVO",#REF!="NEGATIVO"),1,IF(#REF!="PACIENTE NO ACEPTA",2,IF(#REF!="VIH + PREVIO",3,0)))</f>
        <v>#REF!</v>
      </c>
      <c r="BG2722" s="10" t="e">
        <f t="shared" si="1290"/>
        <v>#REF!</v>
      </c>
      <c r="BH2722" s="10" t="e">
        <f t="shared" si="1291"/>
        <v>#REF!</v>
      </c>
      <c r="BI2722" s="10" t="e">
        <f t="shared" si="1292"/>
        <v>#REF!</v>
      </c>
      <c r="BJ2722" s="10" t="e">
        <f t="shared" si="1293"/>
        <v>#REF!</v>
      </c>
      <c r="BK2722" s="10" t="e">
        <f t="shared" si="1294"/>
        <v>#REF!</v>
      </c>
      <c r="BL2722" s="10" t="e">
        <f t="shared" si="1295"/>
        <v>#REF!</v>
      </c>
      <c r="BM2722" s="10" t="e">
        <f>IF(OR(BW2722=7,AQ2722=6),0,IF(#REF!="I",1,IF(#REF!="II",2,IF(#REF!="III",3,IF(#REF!="IV",4))))&amp;AP2722&amp;AQ2722&amp;AR2722&amp;AS2722&amp;AT2722&amp;AU2722&amp;AX2722)</f>
        <v>#REF!</v>
      </c>
      <c r="BN2722" s="10" t="e">
        <f t="shared" si="1296"/>
        <v>#REF!</v>
      </c>
      <c r="BO2722" s="10" t="e">
        <f t="shared" si="1297"/>
        <v>#REF!</v>
      </c>
      <c r="BP2722" s="10" t="e">
        <f t="shared" si="1298"/>
        <v>#REF!</v>
      </c>
      <c r="BQ2722" s="10" t="e">
        <f t="shared" si="1299"/>
        <v>#REF!</v>
      </c>
      <c r="BR2722" s="10" t="e">
        <f t="shared" si="1300"/>
        <v>#REF!</v>
      </c>
      <c r="BS2722" s="10" t="e">
        <f t="shared" si="1301"/>
        <v>#REF!</v>
      </c>
      <c r="BT2722" s="10" t="e">
        <f>IF(OR(BW2722=7,AQ2722=6),0,AO2722&amp;IF(#REF!="SI",1,IF(#REF!="NO",2,IF(#REF!="VIH + PREVIO",3,0))))</f>
        <v>#REF!</v>
      </c>
      <c r="BU2722" s="10" t="e">
        <f>IF(OR(BW2722=7,AQ2722=6),0,IF(#REF!="-",1,0))</f>
        <v>#REF!</v>
      </c>
      <c r="BV2722" s="10" t="e">
        <f t="shared" si="1302"/>
        <v>#REF!</v>
      </c>
      <c r="BW27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2" s="10" t="e">
        <f t="shared" si="1307"/>
        <v>#REF!</v>
      </c>
      <c r="BY2722" s="10" t="e">
        <f t="shared" si="1303"/>
        <v>#REF!</v>
      </c>
      <c r="BZ2722" s="10" t="e">
        <f t="shared" si="1308"/>
        <v>#REF!</v>
      </c>
      <c r="CA2722" s="10"/>
    </row>
    <row r="2723" spans="1:79" ht="23.25" customHeight="1" x14ac:dyDescent="0.3">
      <c r="A2723" s="7">
        <v>2721</v>
      </c>
      <c r="B2723" s="43"/>
      <c r="C2723" s="44"/>
      <c r="D2723" s="45"/>
      <c r="E2723" s="46"/>
      <c r="F2723" s="46"/>
      <c r="G2723" s="46"/>
      <c r="H2723" s="50"/>
      <c r="I2723" s="51"/>
      <c r="J2723" s="52"/>
      <c r="K2723" s="51"/>
      <c r="L2723" s="53"/>
      <c r="M2723" s="54"/>
      <c r="N2723" s="43"/>
      <c r="O2723" s="55"/>
      <c r="P2723" s="46"/>
      <c r="Q2723" s="46"/>
      <c r="R2723" s="46"/>
      <c r="S2723" s="43"/>
      <c r="T2723" s="56"/>
      <c r="U2723" s="46"/>
      <c r="V2723" s="57"/>
      <c r="W2723" s="58"/>
      <c r="X2723" s="57"/>
      <c r="Y2723" s="46"/>
      <c r="Z2723" s="57"/>
      <c r="AA2723" s="59"/>
      <c r="AB2723" s="60"/>
      <c r="AJ2723" s="11">
        <f t="shared" si="1306"/>
        <v>13</v>
      </c>
      <c r="AK2723" s="11">
        <f t="shared" si="1279"/>
        <v>0</v>
      </c>
      <c r="AL2723" s="11">
        <f t="shared" si="1280"/>
        <v>0</v>
      </c>
      <c r="AM2723" s="11">
        <f t="shared" si="1281"/>
        <v>0</v>
      </c>
      <c r="AN2723" s="11">
        <f t="shared" si="1282"/>
        <v>0</v>
      </c>
      <c r="AO2723" s="4" t="e">
        <f>IF(#REF!="I",1,IF(#REF!="II",2,IF(#REF!="III",3,IF(#REF!="IV",4))))</f>
        <v>#REF!</v>
      </c>
      <c r="AP2723" s="11" t="e">
        <f>IF(#REF!="PULMONAR",1,IF(AND(#REF!="EXTRAPULMONAR",#REF!&lt;&gt;"MENINGEA"),2,IF(AND(#REF!="EXTRAPULMONAR",#REF!="MENINGEA"),3,)))</f>
        <v>#REF!</v>
      </c>
      <c r="AQ27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3" s="4">
        <f t="shared" si="1283"/>
        <v>0</v>
      </c>
      <c r="AS2723" s="10">
        <f t="shared" si="1284"/>
        <v>0</v>
      </c>
      <c r="AT2723" s="10">
        <f t="shared" si="1285"/>
        <v>0</v>
      </c>
      <c r="AU2723" s="10" t="str">
        <f t="shared" si="1286"/>
        <v>0</v>
      </c>
      <c r="AV2723" s="11" t="e">
        <f t="shared" si="1287"/>
        <v>#N/A</v>
      </c>
      <c r="AW2723" s="4" t="e">
        <f t="shared" si="1288"/>
        <v>#N/A</v>
      </c>
      <c r="AX2723" s="10" t="e">
        <f t="shared" si="1304"/>
        <v>#N/A</v>
      </c>
      <c r="AY2723" s="10" t="e">
        <f t="shared" si="1305"/>
        <v>#N/A</v>
      </c>
      <c r="AZ2723" s="10" t="e">
        <f t="shared" si="1289"/>
        <v>#REF!</v>
      </c>
      <c r="BA2723" s="12" t="e">
        <f>IF(BW2723=7,0,AJ2723&amp;IF(#REF!="SI",1,IF(#REF!="NO",2,IF(#REF!="VIH + PREVIO",3,0))))</f>
        <v>#REF!</v>
      </c>
      <c r="BB2723" s="13" t="e">
        <f>IF(AND(#REF!="POSITIVO",#REF!="POSITIVO"),1,IF(#REF!="NEGATIVO",2,IF(#REF!="VIH + PREVIO",3,0)))</f>
        <v>#REF!</v>
      </c>
      <c r="BC2723" s="10" t="e">
        <f>IF(#REF!="SI",1,IF(#REF!="NO",2,0))</f>
        <v>#REF!</v>
      </c>
      <c r="BD2723" s="10" t="e">
        <f>IF(#REF!="SI",1,IF(#REF!="NO",2,0))</f>
        <v>#REF!</v>
      </c>
      <c r="BE2723" s="10" t="e">
        <f>IF(OR(#REF!="VIH + PREVIO",#REF!="VIH + PREVIO",#REF!="VIH + PREVIO"),1,0)</f>
        <v>#REF!</v>
      </c>
      <c r="BF2723" s="13" t="e">
        <f>IF(OR(#REF!="POSITIVO",#REF!="NEGATIVO"),1,IF(#REF!="PACIENTE NO ACEPTA",2,IF(#REF!="VIH + PREVIO",3,0)))</f>
        <v>#REF!</v>
      </c>
      <c r="BG2723" s="10" t="e">
        <f t="shared" si="1290"/>
        <v>#REF!</v>
      </c>
      <c r="BH2723" s="10" t="e">
        <f t="shared" si="1291"/>
        <v>#REF!</v>
      </c>
      <c r="BI2723" s="10" t="e">
        <f t="shared" si="1292"/>
        <v>#REF!</v>
      </c>
      <c r="BJ2723" s="10" t="e">
        <f t="shared" si="1293"/>
        <v>#REF!</v>
      </c>
      <c r="BK2723" s="10" t="e">
        <f t="shared" si="1294"/>
        <v>#REF!</v>
      </c>
      <c r="BL2723" s="10" t="e">
        <f t="shared" si="1295"/>
        <v>#REF!</v>
      </c>
      <c r="BM2723" s="10" t="e">
        <f>IF(OR(BW2723=7,AQ2723=6),0,IF(#REF!="I",1,IF(#REF!="II",2,IF(#REF!="III",3,IF(#REF!="IV",4))))&amp;AP2723&amp;AQ2723&amp;AR2723&amp;AS2723&amp;AT2723&amp;AU2723&amp;AX2723)</f>
        <v>#REF!</v>
      </c>
      <c r="BN2723" s="10" t="e">
        <f t="shared" si="1296"/>
        <v>#REF!</v>
      </c>
      <c r="BO2723" s="10" t="e">
        <f t="shared" si="1297"/>
        <v>#REF!</v>
      </c>
      <c r="BP2723" s="10" t="e">
        <f t="shared" si="1298"/>
        <v>#REF!</v>
      </c>
      <c r="BQ2723" s="10" t="e">
        <f t="shared" si="1299"/>
        <v>#REF!</v>
      </c>
      <c r="BR2723" s="10" t="e">
        <f t="shared" si="1300"/>
        <v>#REF!</v>
      </c>
      <c r="BS2723" s="10" t="e">
        <f t="shared" si="1301"/>
        <v>#REF!</v>
      </c>
      <c r="BT2723" s="10" t="e">
        <f>IF(OR(BW2723=7,AQ2723=6),0,AO2723&amp;IF(#REF!="SI",1,IF(#REF!="NO",2,IF(#REF!="VIH + PREVIO",3,0))))</f>
        <v>#REF!</v>
      </c>
      <c r="BU2723" s="10" t="e">
        <f>IF(OR(BW2723=7,AQ2723=6),0,IF(#REF!="-",1,0))</f>
        <v>#REF!</v>
      </c>
      <c r="BV2723" s="10" t="e">
        <f t="shared" si="1302"/>
        <v>#REF!</v>
      </c>
      <c r="BW27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3" s="10" t="e">
        <f t="shared" si="1307"/>
        <v>#REF!</v>
      </c>
      <c r="BY2723" s="10" t="e">
        <f t="shared" si="1303"/>
        <v>#REF!</v>
      </c>
      <c r="BZ2723" s="10" t="e">
        <f t="shared" si="1308"/>
        <v>#REF!</v>
      </c>
      <c r="CA2723" s="10"/>
    </row>
    <row r="2724" spans="1:79" ht="23.25" customHeight="1" x14ac:dyDescent="0.3">
      <c r="A2724" s="7">
        <v>2722</v>
      </c>
      <c r="B2724" s="43"/>
      <c r="C2724" s="44"/>
      <c r="D2724" s="45"/>
      <c r="E2724" s="46"/>
      <c r="F2724" s="46"/>
      <c r="G2724" s="46"/>
      <c r="H2724" s="50"/>
      <c r="I2724" s="51"/>
      <c r="J2724" s="52"/>
      <c r="K2724" s="51"/>
      <c r="L2724" s="53"/>
      <c r="M2724" s="54"/>
      <c r="N2724" s="43"/>
      <c r="O2724" s="55"/>
      <c r="P2724" s="46"/>
      <c r="Q2724" s="46"/>
      <c r="R2724" s="46"/>
      <c r="S2724" s="43"/>
      <c r="T2724" s="56"/>
      <c r="U2724" s="46"/>
      <c r="V2724" s="57"/>
      <c r="W2724" s="58"/>
      <c r="X2724" s="57"/>
      <c r="Y2724" s="46"/>
      <c r="Z2724" s="57"/>
      <c r="AA2724" s="59"/>
      <c r="AB2724" s="60"/>
      <c r="AJ2724" s="11">
        <f t="shared" si="1306"/>
        <v>13</v>
      </c>
      <c r="AK2724" s="11">
        <f t="shared" si="1279"/>
        <v>0</v>
      </c>
      <c r="AL2724" s="11">
        <f t="shared" si="1280"/>
        <v>0</v>
      </c>
      <c r="AM2724" s="11">
        <f t="shared" si="1281"/>
        <v>0</v>
      </c>
      <c r="AN2724" s="11">
        <f t="shared" si="1282"/>
        <v>0</v>
      </c>
      <c r="AO2724" s="4" t="e">
        <f>IF(#REF!="I",1,IF(#REF!="II",2,IF(#REF!="III",3,IF(#REF!="IV",4))))</f>
        <v>#REF!</v>
      </c>
      <c r="AP2724" s="11" t="e">
        <f>IF(#REF!="PULMONAR",1,IF(AND(#REF!="EXTRAPULMONAR",#REF!&lt;&gt;"MENINGEA"),2,IF(AND(#REF!="EXTRAPULMONAR",#REF!="MENINGEA"),3,)))</f>
        <v>#REF!</v>
      </c>
      <c r="AQ27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4" s="4">
        <f t="shared" si="1283"/>
        <v>0</v>
      </c>
      <c r="AS2724" s="10">
        <f t="shared" si="1284"/>
        <v>0</v>
      </c>
      <c r="AT2724" s="10">
        <f t="shared" si="1285"/>
        <v>0</v>
      </c>
      <c r="AU2724" s="10" t="str">
        <f t="shared" si="1286"/>
        <v>0</v>
      </c>
      <c r="AV2724" s="11" t="e">
        <f t="shared" si="1287"/>
        <v>#N/A</v>
      </c>
      <c r="AW2724" s="4" t="e">
        <f t="shared" si="1288"/>
        <v>#N/A</v>
      </c>
      <c r="AX2724" s="10" t="e">
        <f t="shared" si="1304"/>
        <v>#N/A</v>
      </c>
      <c r="AY2724" s="10" t="e">
        <f t="shared" si="1305"/>
        <v>#N/A</v>
      </c>
      <c r="AZ2724" s="10" t="e">
        <f t="shared" si="1289"/>
        <v>#REF!</v>
      </c>
      <c r="BA2724" s="12" t="e">
        <f>IF(BW2724=7,0,AJ2724&amp;IF(#REF!="SI",1,IF(#REF!="NO",2,IF(#REF!="VIH + PREVIO",3,0))))</f>
        <v>#REF!</v>
      </c>
      <c r="BB2724" s="13" t="e">
        <f>IF(AND(#REF!="POSITIVO",#REF!="POSITIVO"),1,IF(#REF!="NEGATIVO",2,IF(#REF!="VIH + PREVIO",3,0)))</f>
        <v>#REF!</v>
      </c>
      <c r="BC2724" s="10" t="e">
        <f>IF(#REF!="SI",1,IF(#REF!="NO",2,0))</f>
        <v>#REF!</v>
      </c>
      <c r="BD2724" s="10" t="e">
        <f>IF(#REF!="SI",1,IF(#REF!="NO",2,0))</f>
        <v>#REF!</v>
      </c>
      <c r="BE2724" s="10" t="e">
        <f>IF(OR(#REF!="VIH + PREVIO",#REF!="VIH + PREVIO",#REF!="VIH + PREVIO"),1,0)</f>
        <v>#REF!</v>
      </c>
      <c r="BF2724" s="13" t="e">
        <f>IF(OR(#REF!="POSITIVO",#REF!="NEGATIVO"),1,IF(#REF!="PACIENTE NO ACEPTA",2,IF(#REF!="VIH + PREVIO",3,0)))</f>
        <v>#REF!</v>
      </c>
      <c r="BG2724" s="10" t="e">
        <f t="shared" si="1290"/>
        <v>#REF!</v>
      </c>
      <c r="BH2724" s="10" t="e">
        <f t="shared" si="1291"/>
        <v>#REF!</v>
      </c>
      <c r="BI2724" s="10" t="e">
        <f t="shared" si="1292"/>
        <v>#REF!</v>
      </c>
      <c r="BJ2724" s="10" t="e">
        <f t="shared" si="1293"/>
        <v>#REF!</v>
      </c>
      <c r="BK2724" s="10" t="e">
        <f t="shared" si="1294"/>
        <v>#REF!</v>
      </c>
      <c r="BL2724" s="10" t="e">
        <f t="shared" si="1295"/>
        <v>#REF!</v>
      </c>
      <c r="BM2724" s="10" t="e">
        <f>IF(OR(BW2724=7,AQ2724=6),0,IF(#REF!="I",1,IF(#REF!="II",2,IF(#REF!="III",3,IF(#REF!="IV",4))))&amp;AP2724&amp;AQ2724&amp;AR2724&amp;AS2724&amp;AT2724&amp;AU2724&amp;AX2724)</f>
        <v>#REF!</v>
      </c>
      <c r="BN2724" s="10" t="e">
        <f t="shared" si="1296"/>
        <v>#REF!</v>
      </c>
      <c r="BO2724" s="10" t="e">
        <f t="shared" si="1297"/>
        <v>#REF!</v>
      </c>
      <c r="BP2724" s="10" t="e">
        <f t="shared" si="1298"/>
        <v>#REF!</v>
      </c>
      <c r="BQ2724" s="10" t="e">
        <f t="shared" si="1299"/>
        <v>#REF!</v>
      </c>
      <c r="BR2724" s="10" t="e">
        <f t="shared" si="1300"/>
        <v>#REF!</v>
      </c>
      <c r="BS2724" s="10" t="e">
        <f t="shared" si="1301"/>
        <v>#REF!</v>
      </c>
      <c r="BT2724" s="10" t="e">
        <f>IF(OR(BW2724=7,AQ2724=6),0,AO2724&amp;IF(#REF!="SI",1,IF(#REF!="NO",2,IF(#REF!="VIH + PREVIO",3,0))))</f>
        <v>#REF!</v>
      </c>
      <c r="BU2724" s="10" t="e">
        <f>IF(OR(BW2724=7,AQ2724=6),0,IF(#REF!="-",1,0))</f>
        <v>#REF!</v>
      </c>
      <c r="BV2724" s="10" t="e">
        <f t="shared" si="1302"/>
        <v>#REF!</v>
      </c>
      <c r="BW27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4" s="10" t="e">
        <f t="shared" si="1307"/>
        <v>#REF!</v>
      </c>
      <c r="BY2724" s="10" t="e">
        <f t="shared" si="1303"/>
        <v>#REF!</v>
      </c>
      <c r="BZ2724" s="10" t="e">
        <f t="shared" si="1308"/>
        <v>#REF!</v>
      </c>
      <c r="CA2724" s="10"/>
    </row>
    <row r="2725" spans="1:79" ht="23.25" customHeight="1" x14ac:dyDescent="0.3">
      <c r="A2725" s="7">
        <v>2723</v>
      </c>
      <c r="B2725" s="43"/>
      <c r="C2725" s="44"/>
      <c r="D2725" s="45"/>
      <c r="E2725" s="46"/>
      <c r="F2725" s="46"/>
      <c r="G2725" s="46"/>
      <c r="H2725" s="50"/>
      <c r="I2725" s="51"/>
      <c r="J2725" s="52"/>
      <c r="K2725" s="51"/>
      <c r="L2725" s="53"/>
      <c r="M2725" s="54"/>
      <c r="N2725" s="43"/>
      <c r="O2725" s="55"/>
      <c r="P2725" s="46"/>
      <c r="Q2725" s="46"/>
      <c r="R2725" s="46"/>
      <c r="S2725" s="43"/>
      <c r="T2725" s="56"/>
      <c r="U2725" s="46"/>
      <c r="V2725" s="57"/>
      <c r="W2725" s="58"/>
      <c r="X2725" s="57"/>
      <c r="Y2725" s="46"/>
      <c r="Z2725" s="57"/>
      <c r="AA2725" s="59"/>
      <c r="AB2725" s="60"/>
      <c r="AJ2725" s="11">
        <f t="shared" si="1306"/>
        <v>13</v>
      </c>
      <c r="AK2725" s="11">
        <f t="shared" si="1279"/>
        <v>0</v>
      </c>
      <c r="AL2725" s="11">
        <f t="shared" si="1280"/>
        <v>0</v>
      </c>
      <c r="AM2725" s="11">
        <f t="shared" si="1281"/>
        <v>0</v>
      </c>
      <c r="AN2725" s="11">
        <f t="shared" si="1282"/>
        <v>0</v>
      </c>
      <c r="AO2725" s="4" t="e">
        <f>IF(#REF!="I",1,IF(#REF!="II",2,IF(#REF!="III",3,IF(#REF!="IV",4))))</f>
        <v>#REF!</v>
      </c>
      <c r="AP2725" s="11" t="e">
        <f>IF(#REF!="PULMONAR",1,IF(AND(#REF!="EXTRAPULMONAR",#REF!&lt;&gt;"MENINGEA"),2,IF(AND(#REF!="EXTRAPULMONAR",#REF!="MENINGEA"),3,)))</f>
        <v>#REF!</v>
      </c>
      <c r="AQ27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5" s="4">
        <f t="shared" si="1283"/>
        <v>0</v>
      </c>
      <c r="AS2725" s="10">
        <f t="shared" si="1284"/>
        <v>0</v>
      </c>
      <c r="AT2725" s="10">
        <f t="shared" si="1285"/>
        <v>0</v>
      </c>
      <c r="AU2725" s="10" t="str">
        <f t="shared" si="1286"/>
        <v>0</v>
      </c>
      <c r="AV2725" s="11" t="e">
        <f t="shared" si="1287"/>
        <v>#N/A</v>
      </c>
      <c r="AW2725" s="4" t="e">
        <f t="shared" si="1288"/>
        <v>#N/A</v>
      </c>
      <c r="AX2725" s="10" t="e">
        <f t="shared" si="1304"/>
        <v>#N/A</v>
      </c>
      <c r="AY2725" s="10" t="e">
        <f t="shared" si="1305"/>
        <v>#N/A</v>
      </c>
      <c r="AZ2725" s="10" t="e">
        <f t="shared" si="1289"/>
        <v>#REF!</v>
      </c>
      <c r="BA2725" s="12" t="e">
        <f>IF(BW2725=7,0,AJ2725&amp;IF(#REF!="SI",1,IF(#REF!="NO",2,IF(#REF!="VIH + PREVIO",3,0))))</f>
        <v>#REF!</v>
      </c>
      <c r="BB2725" s="13" t="e">
        <f>IF(AND(#REF!="POSITIVO",#REF!="POSITIVO"),1,IF(#REF!="NEGATIVO",2,IF(#REF!="VIH + PREVIO",3,0)))</f>
        <v>#REF!</v>
      </c>
      <c r="BC2725" s="10" t="e">
        <f>IF(#REF!="SI",1,IF(#REF!="NO",2,0))</f>
        <v>#REF!</v>
      </c>
      <c r="BD2725" s="10" t="e">
        <f>IF(#REF!="SI",1,IF(#REF!="NO",2,0))</f>
        <v>#REF!</v>
      </c>
      <c r="BE2725" s="10" t="e">
        <f>IF(OR(#REF!="VIH + PREVIO",#REF!="VIH + PREVIO",#REF!="VIH + PREVIO"),1,0)</f>
        <v>#REF!</v>
      </c>
      <c r="BF2725" s="13" t="e">
        <f>IF(OR(#REF!="POSITIVO",#REF!="NEGATIVO"),1,IF(#REF!="PACIENTE NO ACEPTA",2,IF(#REF!="VIH + PREVIO",3,0)))</f>
        <v>#REF!</v>
      </c>
      <c r="BG2725" s="10" t="e">
        <f t="shared" si="1290"/>
        <v>#REF!</v>
      </c>
      <c r="BH2725" s="10" t="e">
        <f t="shared" si="1291"/>
        <v>#REF!</v>
      </c>
      <c r="BI2725" s="10" t="e">
        <f t="shared" si="1292"/>
        <v>#REF!</v>
      </c>
      <c r="BJ2725" s="10" t="e">
        <f t="shared" si="1293"/>
        <v>#REF!</v>
      </c>
      <c r="BK2725" s="10" t="e">
        <f t="shared" si="1294"/>
        <v>#REF!</v>
      </c>
      <c r="BL2725" s="10" t="e">
        <f t="shared" si="1295"/>
        <v>#REF!</v>
      </c>
      <c r="BM2725" s="10" t="e">
        <f>IF(OR(BW2725=7,AQ2725=6),0,IF(#REF!="I",1,IF(#REF!="II",2,IF(#REF!="III",3,IF(#REF!="IV",4))))&amp;AP2725&amp;AQ2725&amp;AR2725&amp;AS2725&amp;AT2725&amp;AU2725&amp;AX2725)</f>
        <v>#REF!</v>
      </c>
      <c r="BN2725" s="10" t="e">
        <f t="shared" si="1296"/>
        <v>#REF!</v>
      </c>
      <c r="BO2725" s="10" t="e">
        <f t="shared" si="1297"/>
        <v>#REF!</v>
      </c>
      <c r="BP2725" s="10" t="e">
        <f t="shared" si="1298"/>
        <v>#REF!</v>
      </c>
      <c r="BQ2725" s="10" t="e">
        <f t="shared" si="1299"/>
        <v>#REF!</v>
      </c>
      <c r="BR2725" s="10" t="e">
        <f t="shared" si="1300"/>
        <v>#REF!</v>
      </c>
      <c r="BS2725" s="10" t="e">
        <f t="shared" si="1301"/>
        <v>#REF!</v>
      </c>
      <c r="BT2725" s="10" t="e">
        <f>IF(OR(BW2725=7,AQ2725=6),0,AO2725&amp;IF(#REF!="SI",1,IF(#REF!="NO",2,IF(#REF!="VIH + PREVIO",3,0))))</f>
        <v>#REF!</v>
      </c>
      <c r="BU2725" s="10" t="e">
        <f>IF(OR(BW2725=7,AQ2725=6),0,IF(#REF!="-",1,0))</f>
        <v>#REF!</v>
      </c>
      <c r="BV2725" s="10" t="e">
        <f t="shared" si="1302"/>
        <v>#REF!</v>
      </c>
      <c r="BW27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5" s="10" t="e">
        <f t="shared" si="1307"/>
        <v>#REF!</v>
      </c>
      <c r="BY2725" s="10" t="e">
        <f t="shared" si="1303"/>
        <v>#REF!</v>
      </c>
      <c r="BZ2725" s="10" t="e">
        <f t="shared" si="1308"/>
        <v>#REF!</v>
      </c>
      <c r="CA2725" s="10"/>
    </row>
    <row r="2726" spans="1:79" ht="23.25" customHeight="1" x14ac:dyDescent="0.3">
      <c r="A2726" s="7">
        <v>2724</v>
      </c>
      <c r="B2726" s="43"/>
      <c r="C2726" s="44"/>
      <c r="D2726" s="45"/>
      <c r="E2726" s="46"/>
      <c r="F2726" s="46"/>
      <c r="G2726" s="46"/>
      <c r="H2726" s="50"/>
      <c r="I2726" s="51"/>
      <c r="J2726" s="52"/>
      <c r="K2726" s="51"/>
      <c r="L2726" s="53"/>
      <c r="M2726" s="54"/>
      <c r="N2726" s="43"/>
      <c r="O2726" s="55"/>
      <c r="P2726" s="46"/>
      <c r="Q2726" s="46"/>
      <c r="R2726" s="46"/>
      <c r="S2726" s="43"/>
      <c r="T2726" s="56"/>
      <c r="U2726" s="46"/>
      <c r="V2726" s="57"/>
      <c r="W2726" s="58"/>
      <c r="X2726" s="57"/>
      <c r="Y2726" s="46"/>
      <c r="Z2726" s="57"/>
      <c r="AA2726" s="59"/>
      <c r="AB2726" s="60"/>
      <c r="AJ2726" s="11">
        <f t="shared" si="1306"/>
        <v>13</v>
      </c>
      <c r="AK2726" s="11">
        <f t="shared" si="1279"/>
        <v>0</v>
      </c>
      <c r="AL2726" s="11">
        <f t="shared" si="1280"/>
        <v>0</v>
      </c>
      <c r="AM2726" s="11">
        <f t="shared" si="1281"/>
        <v>0</v>
      </c>
      <c r="AN2726" s="11">
        <f t="shared" si="1282"/>
        <v>0</v>
      </c>
      <c r="AO2726" s="4" t="e">
        <f>IF(#REF!="I",1,IF(#REF!="II",2,IF(#REF!="III",3,IF(#REF!="IV",4))))</f>
        <v>#REF!</v>
      </c>
      <c r="AP2726" s="11" t="e">
        <f>IF(#REF!="PULMONAR",1,IF(AND(#REF!="EXTRAPULMONAR",#REF!&lt;&gt;"MENINGEA"),2,IF(AND(#REF!="EXTRAPULMONAR",#REF!="MENINGEA"),3,)))</f>
        <v>#REF!</v>
      </c>
      <c r="AQ27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6" s="4">
        <f t="shared" si="1283"/>
        <v>0</v>
      </c>
      <c r="AS2726" s="10">
        <f t="shared" si="1284"/>
        <v>0</v>
      </c>
      <c r="AT2726" s="10">
        <f t="shared" si="1285"/>
        <v>0</v>
      </c>
      <c r="AU2726" s="10" t="str">
        <f t="shared" si="1286"/>
        <v>0</v>
      </c>
      <c r="AV2726" s="11" t="e">
        <f t="shared" si="1287"/>
        <v>#N/A</v>
      </c>
      <c r="AW2726" s="4" t="e">
        <f t="shared" si="1288"/>
        <v>#N/A</v>
      </c>
      <c r="AX2726" s="10" t="e">
        <f t="shared" si="1304"/>
        <v>#N/A</v>
      </c>
      <c r="AY2726" s="10" t="e">
        <f t="shared" si="1305"/>
        <v>#N/A</v>
      </c>
      <c r="AZ2726" s="10" t="e">
        <f t="shared" si="1289"/>
        <v>#REF!</v>
      </c>
      <c r="BA2726" s="12" t="e">
        <f>IF(BW2726=7,0,AJ2726&amp;IF(#REF!="SI",1,IF(#REF!="NO",2,IF(#REF!="VIH + PREVIO",3,0))))</f>
        <v>#REF!</v>
      </c>
      <c r="BB2726" s="13" t="e">
        <f>IF(AND(#REF!="POSITIVO",#REF!="POSITIVO"),1,IF(#REF!="NEGATIVO",2,IF(#REF!="VIH + PREVIO",3,0)))</f>
        <v>#REF!</v>
      </c>
      <c r="BC2726" s="10" t="e">
        <f>IF(#REF!="SI",1,IF(#REF!="NO",2,0))</f>
        <v>#REF!</v>
      </c>
      <c r="BD2726" s="10" t="e">
        <f>IF(#REF!="SI",1,IF(#REF!="NO",2,0))</f>
        <v>#REF!</v>
      </c>
      <c r="BE2726" s="10" t="e">
        <f>IF(OR(#REF!="VIH + PREVIO",#REF!="VIH + PREVIO",#REF!="VIH + PREVIO"),1,0)</f>
        <v>#REF!</v>
      </c>
      <c r="BF2726" s="13" t="e">
        <f>IF(OR(#REF!="POSITIVO",#REF!="NEGATIVO"),1,IF(#REF!="PACIENTE NO ACEPTA",2,IF(#REF!="VIH + PREVIO",3,0)))</f>
        <v>#REF!</v>
      </c>
      <c r="BG2726" s="10" t="e">
        <f t="shared" si="1290"/>
        <v>#REF!</v>
      </c>
      <c r="BH2726" s="10" t="e">
        <f t="shared" si="1291"/>
        <v>#REF!</v>
      </c>
      <c r="BI2726" s="10" t="e">
        <f t="shared" si="1292"/>
        <v>#REF!</v>
      </c>
      <c r="BJ2726" s="10" t="e">
        <f t="shared" si="1293"/>
        <v>#REF!</v>
      </c>
      <c r="BK2726" s="10" t="e">
        <f t="shared" si="1294"/>
        <v>#REF!</v>
      </c>
      <c r="BL2726" s="10" t="e">
        <f t="shared" si="1295"/>
        <v>#REF!</v>
      </c>
      <c r="BM2726" s="10" t="e">
        <f>IF(OR(BW2726=7,AQ2726=6),0,IF(#REF!="I",1,IF(#REF!="II",2,IF(#REF!="III",3,IF(#REF!="IV",4))))&amp;AP2726&amp;AQ2726&amp;AR2726&amp;AS2726&amp;AT2726&amp;AU2726&amp;AX2726)</f>
        <v>#REF!</v>
      </c>
      <c r="BN2726" s="10" t="e">
        <f t="shared" si="1296"/>
        <v>#REF!</v>
      </c>
      <c r="BO2726" s="10" t="e">
        <f t="shared" si="1297"/>
        <v>#REF!</v>
      </c>
      <c r="BP2726" s="10" t="e">
        <f t="shared" si="1298"/>
        <v>#REF!</v>
      </c>
      <c r="BQ2726" s="10" t="e">
        <f t="shared" si="1299"/>
        <v>#REF!</v>
      </c>
      <c r="BR2726" s="10" t="e">
        <f t="shared" si="1300"/>
        <v>#REF!</v>
      </c>
      <c r="BS2726" s="10" t="e">
        <f t="shared" si="1301"/>
        <v>#REF!</v>
      </c>
      <c r="BT2726" s="10" t="e">
        <f>IF(OR(BW2726=7,AQ2726=6),0,AO2726&amp;IF(#REF!="SI",1,IF(#REF!="NO",2,IF(#REF!="VIH + PREVIO",3,0))))</f>
        <v>#REF!</v>
      </c>
      <c r="BU2726" s="10" t="e">
        <f>IF(OR(BW2726=7,AQ2726=6),0,IF(#REF!="-",1,0))</f>
        <v>#REF!</v>
      </c>
      <c r="BV2726" s="10" t="e">
        <f t="shared" si="1302"/>
        <v>#REF!</v>
      </c>
      <c r="BW27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6" s="10" t="e">
        <f t="shared" si="1307"/>
        <v>#REF!</v>
      </c>
      <c r="BY2726" s="10" t="e">
        <f t="shared" si="1303"/>
        <v>#REF!</v>
      </c>
      <c r="BZ2726" s="10" t="e">
        <f t="shared" si="1308"/>
        <v>#REF!</v>
      </c>
      <c r="CA2726" s="10"/>
    </row>
    <row r="2727" spans="1:79" ht="23.25" customHeight="1" x14ac:dyDescent="0.3">
      <c r="A2727" s="7">
        <v>2725</v>
      </c>
      <c r="B2727" s="43"/>
      <c r="C2727" s="44"/>
      <c r="D2727" s="45"/>
      <c r="E2727" s="46"/>
      <c r="F2727" s="46"/>
      <c r="G2727" s="46"/>
      <c r="H2727" s="50"/>
      <c r="I2727" s="51"/>
      <c r="J2727" s="52"/>
      <c r="K2727" s="51"/>
      <c r="L2727" s="53"/>
      <c r="M2727" s="54"/>
      <c r="N2727" s="43"/>
      <c r="O2727" s="55"/>
      <c r="P2727" s="46"/>
      <c r="Q2727" s="46"/>
      <c r="R2727" s="46"/>
      <c r="S2727" s="43"/>
      <c r="T2727" s="56"/>
      <c r="U2727" s="46"/>
      <c r="V2727" s="57"/>
      <c r="W2727" s="58"/>
      <c r="X2727" s="57"/>
      <c r="Y2727" s="46"/>
      <c r="Z2727" s="57"/>
      <c r="AA2727" s="59"/>
      <c r="AB2727" s="60"/>
      <c r="AJ2727" s="11">
        <f t="shared" si="1306"/>
        <v>13</v>
      </c>
      <c r="AK2727" s="11">
        <f t="shared" si="1279"/>
        <v>0</v>
      </c>
      <c r="AL2727" s="11">
        <f t="shared" si="1280"/>
        <v>0</v>
      </c>
      <c r="AM2727" s="11">
        <f t="shared" si="1281"/>
        <v>0</v>
      </c>
      <c r="AN2727" s="11">
        <f t="shared" si="1282"/>
        <v>0</v>
      </c>
      <c r="AO2727" s="4" t="e">
        <f>IF(#REF!="I",1,IF(#REF!="II",2,IF(#REF!="III",3,IF(#REF!="IV",4))))</f>
        <v>#REF!</v>
      </c>
      <c r="AP2727" s="11" t="e">
        <f>IF(#REF!="PULMONAR",1,IF(AND(#REF!="EXTRAPULMONAR",#REF!&lt;&gt;"MENINGEA"),2,IF(AND(#REF!="EXTRAPULMONAR",#REF!="MENINGEA"),3,)))</f>
        <v>#REF!</v>
      </c>
      <c r="AQ27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7" s="4">
        <f t="shared" si="1283"/>
        <v>0</v>
      </c>
      <c r="AS2727" s="10">
        <f t="shared" si="1284"/>
        <v>0</v>
      </c>
      <c r="AT2727" s="10">
        <f t="shared" si="1285"/>
        <v>0</v>
      </c>
      <c r="AU2727" s="10" t="str">
        <f t="shared" si="1286"/>
        <v>0</v>
      </c>
      <c r="AV2727" s="11" t="e">
        <f t="shared" si="1287"/>
        <v>#N/A</v>
      </c>
      <c r="AW2727" s="4" t="e">
        <f t="shared" si="1288"/>
        <v>#N/A</v>
      </c>
      <c r="AX2727" s="10" t="e">
        <f t="shared" si="1304"/>
        <v>#N/A</v>
      </c>
      <c r="AY2727" s="10" t="e">
        <f t="shared" si="1305"/>
        <v>#N/A</v>
      </c>
      <c r="AZ2727" s="10" t="e">
        <f t="shared" si="1289"/>
        <v>#REF!</v>
      </c>
      <c r="BA2727" s="12" t="e">
        <f>IF(BW2727=7,0,AJ2727&amp;IF(#REF!="SI",1,IF(#REF!="NO",2,IF(#REF!="VIH + PREVIO",3,0))))</f>
        <v>#REF!</v>
      </c>
      <c r="BB2727" s="13" t="e">
        <f>IF(AND(#REF!="POSITIVO",#REF!="POSITIVO"),1,IF(#REF!="NEGATIVO",2,IF(#REF!="VIH + PREVIO",3,0)))</f>
        <v>#REF!</v>
      </c>
      <c r="BC2727" s="10" t="e">
        <f>IF(#REF!="SI",1,IF(#REF!="NO",2,0))</f>
        <v>#REF!</v>
      </c>
      <c r="BD2727" s="10" t="e">
        <f>IF(#REF!="SI",1,IF(#REF!="NO",2,0))</f>
        <v>#REF!</v>
      </c>
      <c r="BE2727" s="10" t="e">
        <f>IF(OR(#REF!="VIH + PREVIO",#REF!="VIH + PREVIO",#REF!="VIH + PREVIO"),1,0)</f>
        <v>#REF!</v>
      </c>
      <c r="BF2727" s="13" t="e">
        <f>IF(OR(#REF!="POSITIVO",#REF!="NEGATIVO"),1,IF(#REF!="PACIENTE NO ACEPTA",2,IF(#REF!="VIH + PREVIO",3,0)))</f>
        <v>#REF!</v>
      </c>
      <c r="BG2727" s="10" t="e">
        <f t="shared" si="1290"/>
        <v>#REF!</v>
      </c>
      <c r="BH2727" s="10" t="e">
        <f t="shared" si="1291"/>
        <v>#REF!</v>
      </c>
      <c r="BI2727" s="10" t="e">
        <f t="shared" si="1292"/>
        <v>#REF!</v>
      </c>
      <c r="BJ2727" s="10" t="e">
        <f t="shared" si="1293"/>
        <v>#REF!</v>
      </c>
      <c r="BK2727" s="10" t="e">
        <f t="shared" si="1294"/>
        <v>#REF!</v>
      </c>
      <c r="BL2727" s="10" t="e">
        <f t="shared" si="1295"/>
        <v>#REF!</v>
      </c>
      <c r="BM2727" s="10" t="e">
        <f>IF(OR(BW2727=7,AQ2727=6),0,IF(#REF!="I",1,IF(#REF!="II",2,IF(#REF!="III",3,IF(#REF!="IV",4))))&amp;AP2727&amp;AQ2727&amp;AR2727&amp;AS2727&amp;AT2727&amp;AU2727&amp;AX2727)</f>
        <v>#REF!</v>
      </c>
      <c r="BN2727" s="10" t="e">
        <f t="shared" si="1296"/>
        <v>#REF!</v>
      </c>
      <c r="BO2727" s="10" t="e">
        <f t="shared" si="1297"/>
        <v>#REF!</v>
      </c>
      <c r="BP2727" s="10" t="e">
        <f t="shared" si="1298"/>
        <v>#REF!</v>
      </c>
      <c r="BQ2727" s="10" t="e">
        <f t="shared" si="1299"/>
        <v>#REF!</v>
      </c>
      <c r="BR2727" s="10" t="e">
        <f t="shared" si="1300"/>
        <v>#REF!</v>
      </c>
      <c r="BS2727" s="10" t="e">
        <f t="shared" si="1301"/>
        <v>#REF!</v>
      </c>
      <c r="BT2727" s="10" t="e">
        <f>IF(OR(BW2727=7,AQ2727=6),0,AO2727&amp;IF(#REF!="SI",1,IF(#REF!="NO",2,IF(#REF!="VIH + PREVIO",3,0))))</f>
        <v>#REF!</v>
      </c>
      <c r="BU2727" s="10" t="e">
        <f>IF(OR(BW2727=7,AQ2727=6),0,IF(#REF!="-",1,0))</f>
        <v>#REF!</v>
      </c>
      <c r="BV2727" s="10" t="e">
        <f t="shared" si="1302"/>
        <v>#REF!</v>
      </c>
      <c r="BW27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7" s="10" t="e">
        <f t="shared" si="1307"/>
        <v>#REF!</v>
      </c>
      <c r="BY2727" s="10" t="e">
        <f t="shared" si="1303"/>
        <v>#REF!</v>
      </c>
      <c r="BZ2727" s="10" t="e">
        <f t="shared" si="1308"/>
        <v>#REF!</v>
      </c>
      <c r="CA2727" s="10"/>
    </row>
    <row r="2728" spans="1:79" ht="23.25" customHeight="1" x14ac:dyDescent="0.3">
      <c r="A2728" s="7">
        <v>2726</v>
      </c>
      <c r="B2728" s="43"/>
      <c r="C2728" s="44"/>
      <c r="D2728" s="45"/>
      <c r="E2728" s="46"/>
      <c r="F2728" s="46"/>
      <c r="G2728" s="46"/>
      <c r="H2728" s="50"/>
      <c r="I2728" s="51"/>
      <c r="J2728" s="52"/>
      <c r="K2728" s="51"/>
      <c r="L2728" s="53"/>
      <c r="M2728" s="54"/>
      <c r="N2728" s="43"/>
      <c r="O2728" s="55"/>
      <c r="P2728" s="46"/>
      <c r="Q2728" s="46"/>
      <c r="R2728" s="46"/>
      <c r="S2728" s="43"/>
      <c r="T2728" s="56"/>
      <c r="U2728" s="46"/>
      <c r="V2728" s="57"/>
      <c r="W2728" s="58"/>
      <c r="X2728" s="57"/>
      <c r="Y2728" s="46"/>
      <c r="Z2728" s="57"/>
      <c r="AA2728" s="59"/>
      <c r="AB2728" s="60"/>
      <c r="AJ2728" s="11">
        <f t="shared" si="1306"/>
        <v>13</v>
      </c>
      <c r="AK2728" s="11">
        <f t="shared" si="1279"/>
        <v>0</v>
      </c>
      <c r="AL2728" s="11">
        <f t="shared" si="1280"/>
        <v>0</v>
      </c>
      <c r="AM2728" s="11">
        <f t="shared" si="1281"/>
        <v>0</v>
      </c>
      <c r="AN2728" s="11">
        <f t="shared" si="1282"/>
        <v>0</v>
      </c>
      <c r="AO2728" s="4" t="e">
        <f>IF(#REF!="I",1,IF(#REF!="II",2,IF(#REF!="III",3,IF(#REF!="IV",4))))</f>
        <v>#REF!</v>
      </c>
      <c r="AP2728" s="11" t="e">
        <f>IF(#REF!="PULMONAR",1,IF(AND(#REF!="EXTRAPULMONAR",#REF!&lt;&gt;"MENINGEA"),2,IF(AND(#REF!="EXTRAPULMONAR",#REF!="MENINGEA"),3,)))</f>
        <v>#REF!</v>
      </c>
      <c r="AQ27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8" s="4">
        <f t="shared" si="1283"/>
        <v>0</v>
      </c>
      <c r="AS2728" s="10">
        <f t="shared" si="1284"/>
        <v>0</v>
      </c>
      <c r="AT2728" s="10">
        <f t="shared" si="1285"/>
        <v>0</v>
      </c>
      <c r="AU2728" s="10" t="str">
        <f t="shared" si="1286"/>
        <v>0</v>
      </c>
      <c r="AV2728" s="11" t="e">
        <f t="shared" si="1287"/>
        <v>#N/A</v>
      </c>
      <c r="AW2728" s="4" t="e">
        <f t="shared" si="1288"/>
        <v>#N/A</v>
      </c>
      <c r="AX2728" s="10" t="e">
        <f t="shared" si="1304"/>
        <v>#N/A</v>
      </c>
      <c r="AY2728" s="10" t="e">
        <f t="shared" si="1305"/>
        <v>#N/A</v>
      </c>
      <c r="AZ2728" s="10" t="e">
        <f t="shared" si="1289"/>
        <v>#REF!</v>
      </c>
      <c r="BA2728" s="12" t="e">
        <f>IF(BW2728=7,0,AJ2728&amp;IF(#REF!="SI",1,IF(#REF!="NO",2,IF(#REF!="VIH + PREVIO",3,0))))</f>
        <v>#REF!</v>
      </c>
      <c r="BB2728" s="13" t="e">
        <f>IF(AND(#REF!="POSITIVO",#REF!="POSITIVO"),1,IF(#REF!="NEGATIVO",2,IF(#REF!="VIH + PREVIO",3,0)))</f>
        <v>#REF!</v>
      </c>
      <c r="BC2728" s="10" t="e">
        <f>IF(#REF!="SI",1,IF(#REF!="NO",2,0))</f>
        <v>#REF!</v>
      </c>
      <c r="BD2728" s="10" t="e">
        <f>IF(#REF!="SI",1,IF(#REF!="NO",2,0))</f>
        <v>#REF!</v>
      </c>
      <c r="BE2728" s="10" t="e">
        <f>IF(OR(#REF!="VIH + PREVIO",#REF!="VIH + PREVIO",#REF!="VIH + PREVIO"),1,0)</f>
        <v>#REF!</v>
      </c>
      <c r="BF2728" s="13" t="e">
        <f>IF(OR(#REF!="POSITIVO",#REF!="NEGATIVO"),1,IF(#REF!="PACIENTE NO ACEPTA",2,IF(#REF!="VIH + PREVIO",3,0)))</f>
        <v>#REF!</v>
      </c>
      <c r="BG2728" s="10" t="e">
        <f t="shared" si="1290"/>
        <v>#REF!</v>
      </c>
      <c r="BH2728" s="10" t="e">
        <f t="shared" si="1291"/>
        <v>#REF!</v>
      </c>
      <c r="BI2728" s="10" t="e">
        <f t="shared" si="1292"/>
        <v>#REF!</v>
      </c>
      <c r="BJ2728" s="10" t="e">
        <f t="shared" si="1293"/>
        <v>#REF!</v>
      </c>
      <c r="BK2728" s="10" t="e">
        <f t="shared" si="1294"/>
        <v>#REF!</v>
      </c>
      <c r="BL2728" s="10" t="e">
        <f t="shared" si="1295"/>
        <v>#REF!</v>
      </c>
      <c r="BM2728" s="10" t="e">
        <f>IF(OR(BW2728=7,AQ2728=6),0,IF(#REF!="I",1,IF(#REF!="II",2,IF(#REF!="III",3,IF(#REF!="IV",4))))&amp;AP2728&amp;AQ2728&amp;AR2728&amp;AS2728&amp;AT2728&amp;AU2728&amp;AX2728)</f>
        <v>#REF!</v>
      </c>
      <c r="BN2728" s="10" t="e">
        <f t="shared" si="1296"/>
        <v>#REF!</v>
      </c>
      <c r="BO2728" s="10" t="e">
        <f t="shared" si="1297"/>
        <v>#REF!</v>
      </c>
      <c r="BP2728" s="10" t="e">
        <f t="shared" si="1298"/>
        <v>#REF!</v>
      </c>
      <c r="BQ2728" s="10" t="e">
        <f t="shared" si="1299"/>
        <v>#REF!</v>
      </c>
      <c r="BR2728" s="10" t="e">
        <f t="shared" si="1300"/>
        <v>#REF!</v>
      </c>
      <c r="BS2728" s="10" t="e">
        <f t="shared" si="1301"/>
        <v>#REF!</v>
      </c>
      <c r="BT2728" s="10" t="e">
        <f>IF(OR(BW2728=7,AQ2728=6),0,AO2728&amp;IF(#REF!="SI",1,IF(#REF!="NO",2,IF(#REF!="VIH + PREVIO",3,0))))</f>
        <v>#REF!</v>
      </c>
      <c r="BU2728" s="10" t="e">
        <f>IF(OR(BW2728=7,AQ2728=6),0,IF(#REF!="-",1,0))</f>
        <v>#REF!</v>
      </c>
      <c r="BV2728" s="10" t="e">
        <f t="shared" si="1302"/>
        <v>#REF!</v>
      </c>
      <c r="BW27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8" s="10" t="e">
        <f t="shared" si="1307"/>
        <v>#REF!</v>
      </c>
      <c r="BY2728" s="10" t="e">
        <f t="shared" si="1303"/>
        <v>#REF!</v>
      </c>
      <c r="BZ2728" s="10" t="e">
        <f t="shared" si="1308"/>
        <v>#REF!</v>
      </c>
      <c r="CA2728" s="10"/>
    </row>
    <row r="2729" spans="1:79" ht="23.25" customHeight="1" x14ac:dyDescent="0.3">
      <c r="A2729" s="7">
        <v>2727</v>
      </c>
      <c r="B2729" s="43"/>
      <c r="C2729" s="44"/>
      <c r="D2729" s="45"/>
      <c r="E2729" s="46"/>
      <c r="F2729" s="46"/>
      <c r="G2729" s="46"/>
      <c r="H2729" s="50"/>
      <c r="I2729" s="51"/>
      <c r="J2729" s="52"/>
      <c r="K2729" s="51"/>
      <c r="L2729" s="53"/>
      <c r="M2729" s="54"/>
      <c r="N2729" s="43"/>
      <c r="O2729" s="55"/>
      <c r="P2729" s="46"/>
      <c r="Q2729" s="46"/>
      <c r="R2729" s="46"/>
      <c r="S2729" s="43"/>
      <c r="T2729" s="56"/>
      <c r="U2729" s="46"/>
      <c r="V2729" s="57"/>
      <c r="W2729" s="58"/>
      <c r="X2729" s="57"/>
      <c r="Y2729" s="46"/>
      <c r="Z2729" s="57"/>
      <c r="AA2729" s="59"/>
      <c r="AB2729" s="60"/>
      <c r="AJ2729" s="11">
        <f t="shared" si="1306"/>
        <v>13</v>
      </c>
      <c r="AK2729" s="11">
        <f t="shared" si="1279"/>
        <v>0</v>
      </c>
      <c r="AL2729" s="11">
        <f t="shared" si="1280"/>
        <v>0</v>
      </c>
      <c r="AM2729" s="11">
        <f t="shared" si="1281"/>
        <v>0</v>
      </c>
      <c r="AN2729" s="11">
        <f t="shared" si="1282"/>
        <v>0</v>
      </c>
      <c r="AO2729" s="4" t="e">
        <f>IF(#REF!="I",1,IF(#REF!="II",2,IF(#REF!="III",3,IF(#REF!="IV",4))))</f>
        <v>#REF!</v>
      </c>
      <c r="AP2729" s="11" t="e">
        <f>IF(#REF!="PULMONAR",1,IF(AND(#REF!="EXTRAPULMONAR",#REF!&lt;&gt;"MENINGEA"),2,IF(AND(#REF!="EXTRAPULMONAR",#REF!="MENINGEA"),3,)))</f>
        <v>#REF!</v>
      </c>
      <c r="AQ27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29" s="4">
        <f t="shared" si="1283"/>
        <v>0</v>
      </c>
      <c r="AS2729" s="10">
        <f t="shared" si="1284"/>
        <v>0</v>
      </c>
      <c r="AT2729" s="10">
        <f t="shared" si="1285"/>
        <v>0</v>
      </c>
      <c r="AU2729" s="10" t="str">
        <f t="shared" si="1286"/>
        <v>0</v>
      </c>
      <c r="AV2729" s="11" t="e">
        <f t="shared" si="1287"/>
        <v>#N/A</v>
      </c>
      <c r="AW2729" s="4" t="e">
        <f t="shared" si="1288"/>
        <v>#N/A</v>
      </c>
      <c r="AX2729" s="10" t="e">
        <f t="shared" si="1304"/>
        <v>#N/A</v>
      </c>
      <c r="AY2729" s="10" t="e">
        <f t="shared" si="1305"/>
        <v>#N/A</v>
      </c>
      <c r="AZ2729" s="10" t="e">
        <f t="shared" si="1289"/>
        <v>#REF!</v>
      </c>
      <c r="BA2729" s="12" t="e">
        <f>IF(BW2729=7,0,AJ2729&amp;IF(#REF!="SI",1,IF(#REF!="NO",2,IF(#REF!="VIH + PREVIO",3,0))))</f>
        <v>#REF!</v>
      </c>
      <c r="BB2729" s="13" t="e">
        <f>IF(AND(#REF!="POSITIVO",#REF!="POSITIVO"),1,IF(#REF!="NEGATIVO",2,IF(#REF!="VIH + PREVIO",3,0)))</f>
        <v>#REF!</v>
      </c>
      <c r="BC2729" s="10" t="e">
        <f>IF(#REF!="SI",1,IF(#REF!="NO",2,0))</f>
        <v>#REF!</v>
      </c>
      <c r="BD2729" s="10" t="e">
        <f>IF(#REF!="SI",1,IF(#REF!="NO",2,0))</f>
        <v>#REF!</v>
      </c>
      <c r="BE2729" s="10" t="e">
        <f>IF(OR(#REF!="VIH + PREVIO",#REF!="VIH + PREVIO",#REF!="VIH + PREVIO"),1,0)</f>
        <v>#REF!</v>
      </c>
      <c r="BF2729" s="13" t="e">
        <f>IF(OR(#REF!="POSITIVO",#REF!="NEGATIVO"),1,IF(#REF!="PACIENTE NO ACEPTA",2,IF(#REF!="VIH + PREVIO",3,0)))</f>
        <v>#REF!</v>
      </c>
      <c r="BG2729" s="10" t="e">
        <f t="shared" si="1290"/>
        <v>#REF!</v>
      </c>
      <c r="BH2729" s="10" t="e">
        <f t="shared" si="1291"/>
        <v>#REF!</v>
      </c>
      <c r="BI2729" s="10" t="e">
        <f t="shared" si="1292"/>
        <v>#REF!</v>
      </c>
      <c r="BJ2729" s="10" t="e">
        <f t="shared" si="1293"/>
        <v>#REF!</v>
      </c>
      <c r="BK2729" s="10" t="e">
        <f t="shared" si="1294"/>
        <v>#REF!</v>
      </c>
      <c r="BL2729" s="10" t="e">
        <f t="shared" si="1295"/>
        <v>#REF!</v>
      </c>
      <c r="BM2729" s="10" t="e">
        <f>IF(OR(BW2729=7,AQ2729=6),0,IF(#REF!="I",1,IF(#REF!="II",2,IF(#REF!="III",3,IF(#REF!="IV",4))))&amp;AP2729&amp;AQ2729&amp;AR2729&amp;AS2729&amp;AT2729&amp;AU2729&amp;AX2729)</f>
        <v>#REF!</v>
      </c>
      <c r="BN2729" s="10" t="e">
        <f t="shared" si="1296"/>
        <v>#REF!</v>
      </c>
      <c r="BO2729" s="10" t="e">
        <f t="shared" si="1297"/>
        <v>#REF!</v>
      </c>
      <c r="BP2729" s="10" t="e">
        <f t="shared" si="1298"/>
        <v>#REF!</v>
      </c>
      <c r="BQ2729" s="10" t="e">
        <f t="shared" si="1299"/>
        <v>#REF!</v>
      </c>
      <c r="BR2729" s="10" t="e">
        <f t="shared" si="1300"/>
        <v>#REF!</v>
      </c>
      <c r="BS2729" s="10" t="e">
        <f t="shared" si="1301"/>
        <v>#REF!</v>
      </c>
      <c r="BT2729" s="10" t="e">
        <f>IF(OR(BW2729=7,AQ2729=6),0,AO2729&amp;IF(#REF!="SI",1,IF(#REF!="NO",2,IF(#REF!="VIH + PREVIO",3,0))))</f>
        <v>#REF!</v>
      </c>
      <c r="BU2729" s="10" t="e">
        <f>IF(OR(BW2729=7,AQ2729=6),0,IF(#REF!="-",1,0))</f>
        <v>#REF!</v>
      </c>
      <c r="BV2729" s="10" t="e">
        <f t="shared" si="1302"/>
        <v>#REF!</v>
      </c>
      <c r="BW27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29" s="10" t="e">
        <f t="shared" si="1307"/>
        <v>#REF!</v>
      </c>
      <c r="BY2729" s="10" t="e">
        <f t="shared" si="1303"/>
        <v>#REF!</v>
      </c>
      <c r="BZ2729" s="10" t="e">
        <f t="shared" si="1308"/>
        <v>#REF!</v>
      </c>
      <c r="CA2729" s="10"/>
    </row>
    <row r="2730" spans="1:79" ht="23.25" customHeight="1" x14ac:dyDescent="0.3">
      <c r="A2730" s="7">
        <v>2728</v>
      </c>
      <c r="B2730" s="43"/>
      <c r="C2730" s="44"/>
      <c r="D2730" s="45"/>
      <c r="E2730" s="46"/>
      <c r="F2730" s="46"/>
      <c r="G2730" s="46"/>
      <c r="H2730" s="50"/>
      <c r="I2730" s="51"/>
      <c r="J2730" s="52"/>
      <c r="K2730" s="51"/>
      <c r="L2730" s="53"/>
      <c r="M2730" s="54"/>
      <c r="N2730" s="43"/>
      <c r="O2730" s="55"/>
      <c r="P2730" s="46"/>
      <c r="Q2730" s="46"/>
      <c r="R2730" s="46"/>
      <c r="S2730" s="43"/>
      <c r="T2730" s="56"/>
      <c r="U2730" s="46"/>
      <c r="V2730" s="57"/>
      <c r="W2730" s="58"/>
      <c r="X2730" s="57"/>
      <c r="Y2730" s="46"/>
      <c r="Z2730" s="57"/>
      <c r="AA2730" s="59"/>
      <c r="AB2730" s="60"/>
      <c r="AJ2730" s="11">
        <f t="shared" si="1306"/>
        <v>13</v>
      </c>
      <c r="AK2730" s="11">
        <f t="shared" ref="AK2730:AK2793" si="1309">IF(D2730&lt;&gt;"",MONTH(D2730),0)</f>
        <v>0</v>
      </c>
      <c r="AL2730" s="11">
        <f t="shared" ref="AL2730:AL2793" si="1310">IF(AND(AR2730=1,V2730&lt;&gt;""),MONTH(V2730),0)</f>
        <v>0</v>
      </c>
      <c r="AM2730" s="11">
        <f t="shared" ref="AM2730:AM2793" si="1311">IF(AND(AS2730=1,X2730&lt;&gt;""),MONTH(X2730),0)</f>
        <v>0</v>
      </c>
      <c r="AN2730" s="11">
        <f t="shared" ref="AN2730:AN2793" si="1312">IF(AND(AT2730=1,Z2730&lt;&gt;""),MONTH(Z2730),0)</f>
        <v>0</v>
      </c>
      <c r="AO2730" s="4" t="e">
        <f>IF(#REF!="I",1,IF(#REF!="II",2,IF(#REF!="III",3,IF(#REF!="IV",4))))</f>
        <v>#REF!</v>
      </c>
      <c r="AP2730" s="11" t="e">
        <f>IF(#REF!="PULMONAR",1,IF(AND(#REF!="EXTRAPULMONAR",#REF!&lt;&gt;"MENINGEA"),2,IF(AND(#REF!="EXTRAPULMONAR",#REF!="MENINGEA"),3,)))</f>
        <v>#REF!</v>
      </c>
      <c r="AQ27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0" s="4">
        <f t="shared" ref="AR2730:AR2793" si="1313">IF(OR(U2730="+",U2730="++",U2730="+++",U2730="1 A 9 BAAR"),1,IF(U2730="-",2,IF(OR(U2730="NR",U2730=""),0)))</f>
        <v>0</v>
      </c>
      <c r="AS2730" s="10">
        <f t="shared" ref="AS2730:AS2793" si="1314">IF(OR(W2730="+",W2730="++",W2730="+++",W2730="1 A 19 colonias"),1,IF(W2730="-",2,0))</f>
        <v>0</v>
      </c>
      <c r="AT2730" s="10">
        <f t="shared" ref="AT2730:AT2793" si="1315">IF(Y2730="DETECTADO",1,IF(Y2730="NO DETECTADO",2,0))</f>
        <v>0</v>
      </c>
      <c r="AU2730" s="10" t="str">
        <f t="shared" ref="AU2730:AU2793" si="1316">IF(H2730="M",1,IF(H2730="F","2",IF(H2730="","0")))</f>
        <v>0</v>
      </c>
      <c r="AV2730" s="11" t="e">
        <f t="shared" ref="AV2730:AV2793" si="1317">VLOOKUP(I2730,G_EDAD,2,FALSE)</f>
        <v>#N/A</v>
      </c>
      <c r="AW2730" s="4" t="e">
        <f t="shared" ref="AW2730:AW2793" si="1318">VLOOKUP(I2730,G_EDAD,3,FALSE)</f>
        <v>#N/A</v>
      </c>
      <c r="AX2730" s="10" t="e">
        <f t="shared" si="1304"/>
        <v>#N/A</v>
      </c>
      <c r="AY2730" s="10" t="e">
        <f t="shared" si="1305"/>
        <v>#N/A</v>
      </c>
      <c r="AZ2730" s="10" t="e">
        <f t="shared" si="1289"/>
        <v>#REF!</v>
      </c>
      <c r="BA2730" s="12" t="e">
        <f>IF(BW2730=7,0,AJ2730&amp;IF(#REF!="SI",1,IF(#REF!="NO",2,IF(#REF!="VIH + PREVIO",3,0))))</f>
        <v>#REF!</v>
      </c>
      <c r="BB2730" s="13" t="e">
        <f>IF(AND(#REF!="POSITIVO",#REF!="POSITIVO"),1,IF(#REF!="NEGATIVO",2,IF(#REF!="VIH + PREVIO",3,0)))</f>
        <v>#REF!</v>
      </c>
      <c r="BC2730" s="10" t="e">
        <f>IF(#REF!="SI",1,IF(#REF!="NO",2,0))</f>
        <v>#REF!</v>
      </c>
      <c r="BD2730" s="10" t="e">
        <f>IF(#REF!="SI",1,IF(#REF!="NO",2,0))</f>
        <v>#REF!</v>
      </c>
      <c r="BE2730" s="10" t="e">
        <f>IF(OR(#REF!="VIH + PREVIO",#REF!="VIH + PREVIO",#REF!="VIH + PREVIO"),1,0)</f>
        <v>#REF!</v>
      </c>
      <c r="BF2730" s="13" t="e">
        <f>IF(OR(#REF!="POSITIVO",#REF!="NEGATIVO"),1,IF(#REF!="PACIENTE NO ACEPTA",2,IF(#REF!="VIH + PREVIO",3,0)))</f>
        <v>#REF!</v>
      </c>
      <c r="BG2730" s="10" t="e">
        <f t="shared" si="1290"/>
        <v>#REF!</v>
      </c>
      <c r="BH2730" s="10" t="e">
        <f t="shared" si="1291"/>
        <v>#REF!</v>
      </c>
      <c r="BI2730" s="10" t="e">
        <f t="shared" si="1292"/>
        <v>#REF!</v>
      </c>
      <c r="BJ2730" s="10" t="e">
        <f t="shared" si="1293"/>
        <v>#REF!</v>
      </c>
      <c r="BK2730" s="10" t="e">
        <f t="shared" si="1294"/>
        <v>#REF!</v>
      </c>
      <c r="BL2730" s="10" t="e">
        <f t="shared" si="1295"/>
        <v>#REF!</v>
      </c>
      <c r="BM2730" s="10" t="e">
        <f>IF(OR(BW2730=7,AQ2730=6),0,IF(#REF!="I",1,IF(#REF!="II",2,IF(#REF!="III",3,IF(#REF!="IV",4))))&amp;AP2730&amp;AQ2730&amp;AR2730&amp;AS2730&amp;AT2730&amp;AU2730&amp;AX2730)</f>
        <v>#REF!</v>
      </c>
      <c r="BN2730" s="10" t="e">
        <f t="shared" si="1296"/>
        <v>#REF!</v>
      </c>
      <c r="BO2730" s="10" t="e">
        <f t="shared" si="1297"/>
        <v>#REF!</v>
      </c>
      <c r="BP2730" s="10" t="e">
        <f t="shared" si="1298"/>
        <v>#REF!</v>
      </c>
      <c r="BQ2730" s="10" t="e">
        <f t="shared" si="1299"/>
        <v>#REF!</v>
      </c>
      <c r="BR2730" s="10" t="e">
        <f t="shared" si="1300"/>
        <v>#REF!</v>
      </c>
      <c r="BS2730" s="10" t="e">
        <f t="shared" si="1301"/>
        <v>#REF!</v>
      </c>
      <c r="BT2730" s="10" t="e">
        <f>IF(OR(BW2730=7,AQ2730=6),0,AO2730&amp;IF(#REF!="SI",1,IF(#REF!="NO",2,IF(#REF!="VIH + PREVIO",3,0))))</f>
        <v>#REF!</v>
      </c>
      <c r="BU2730" s="10" t="e">
        <f>IF(OR(BW2730=7,AQ2730=6),0,IF(#REF!="-",1,0))</f>
        <v>#REF!</v>
      </c>
      <c r="BV2730" s="10" t="e">
        <f t="shared" si="1302"/>
        <v>#REF!</v>
      </c>
      <c r="BW27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0" s="10" t="e">
        <f t="shared" si="1307"/>
        <v>#REF!</v>
      </c>
      <c r="BY2730" s="10" t="e">
        <f t="shared" si="1303"/>
        <v>#REF!</v>
      </c>
      <c r="BZ2730" s="10" t="e">
        <f t="shared" si="1308"/>
        <v>#REF!</v>
      </c>
      <c r="CA2730" s="10"/>
    </row>
    <row r="2731" spans="1:79" ht="23.25" customHeight="1" x14ac:dyDescent="0.3">
      <c r="A2731" s="7">
        <v>2729</v>
      </c>
      <c r="B2731" s="43"/>
      <c r="C2731" s="44"/>
      <c r="D2731" s="45"/>
      <c r="E2731" s="46"/>
      <c r="F2731" s="46"/>
      <c r="G2731" s="46"/>
      <c r="H2731" s="50"/>
      <c r="I2731" s="51"/>
      <c r="J2731" s="52"/>
      <c r="K2731" s="51"/>
      <c r="L2731" s="53"/>
      <c r="M2731" s="54"/>
      <c r="N2731" s="43"/>
      <c r="O2731" s="55"/>
      <c r="P2731" s="46"/>
      <c r="Q2731" s="46"/>
      <c r="R2731" s="46"/>
      <c r="S2731" s="43"/>
      <c r="T2731" s="56"/>
      <c r="U2731" s="46"/>
      <c r="V2731" s="57"/>
      <c r="W2731" s="58"/>
      <c r="X2731" s="57"/>
      <c r="Y2731" s="46"/>
      <c r="Z2731" s="57"/>
      <c r="AA2731" s="59"/>
      <c r="AB2731" s="60"/>
      <c r="AJ2731" s="11">
        <f t="shared" si="1306"/>
        <v>13</v>
      </c>
      <c r="AK2731" s="11">
        <f t="shared" si="1309"/>
        <v>0</v>
      </c>
      <c r="AL2731" s="11">
        <f t="shared" si="1310"/>
        <v>0</v>
      </c>
      <c r="AM2731" s="11">
        <f t="shared" si="1311"/>
        <v>0</v>
      </c>
      <c r="AN2731" s="11">
        <f t="shared" si="1312"/>
        <v>0</v>
      </c>
      <c r="AO2731" s="4" t="e">
        <f>IF(#REF!="I",1,IF(#REF!="II",2,IF(#REF!="III",3,IF(#REF!="IV",4))))</f>
        <v>#REF!</v>
      </c>
      <c r="AP2731" s="11" t="e">
        <f>IF(#REF!="PULMONAR",1,IF(AND(#REF!="EXTRAPULMONAR",#REF!&lt;&gt;"MENINGEA"),2,IF(AND(#REF!="EXTRAPULMONAR",#REF!="MENINGEA"),3,)))</f>
        <v>#REF!</v>
      </c>
      <c r="AQ27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1" s="4">
        <f t="shared" si="1313"/>
        <v>0</v>
      </c>
      <c r="AS2731" s="10">
        <f t="shared" si="1314"/>
        <v>0</v>
      </c>
      <c r="AT2731" s="10">
        <f t="shared" si="1315"/>
        <v>0</v>
      </c>
      <c r="AU2731" s="10" t="str">
        <f t="shared" si="1316"/>
        <v>0</v>
      </c>
      <c r="AV2731" s="11" t="e">
        <f t="shared" si="1317"/>
        <v>#N/A</v>
      </c>
      <c r="AW2731" s="4" t="e">
        <f t="shared" si="1318"/>
        <v>#N/A</v>
      </c>
      <c r="AX2731" s="10" t="e">
        <f t="shared" si="1304"/>
        <v>#N/A</v>
      </c>
      <c r="AY2731" s="10" t="e">
        <f t="shared" si="1305"/>
        <v>#N/A</v>
      </c>
      <c r="AZ2731" s="10" t="e">
        <f t="shared" si="1289"/>
        <v>#REF!</v>
      </c>
      <c r="BA2731" s="12" t="e">
        <f>IF(BW2731=7,0,AJ2731&amp;IF(#REF!="SI",1,IF(#REF!="NO",2,IF(#REF!="VIH + PREVIO",3,0))))</f>
        <v>#REF!</v>
      </c>
      <c r="BB2731" s="13" t="e">
        <f>IF(AND(#REF!="POSITIVO",#REF!="POSITIVO"),1,IF(#REF!="NEGATIVO",2,IF(#REF!="VIH + PREVIO",3,0)))</f>
        <v>#REF!</v>
      </c>
      <c r="BC2731" s="10" t="e">
        <f>IF(#REF!="SI",1,IF(#REF!="NO",2,0))</f>
        <v>#REF!</v>
      </c>
      <c r="BD2731" s="10" t="e">
        <f>IF(#REF!="SI",1,IF(#REF!="NO",2,0))</f>
        <v>#REF!</v>
      </c>
      <c r="BE2731" s="10" t="e">
        <f>IF(OR(#REF!="VIH + PREVIO",#REF!="VIH + PREVIO",#REF!="VIH + PREVIO"),1,0)</f>
        <v>#REF!</v>
      </c>
      <c r="BF2731" s="13" t="e">
        <f>IF(OR(#REF!="POSITIVO",#REF!="NEGATIVO"),1,IF(#REF!="PACIENTE NO ACEPTA",2,IF(#REF!="VIH + PREVIO",3,0)))</f>
        <v>#REF!</v>
      </c>
      <c r="BG2731" s="10" t="e">
        <f t="shared" si="1290"/>
        <v>#REF!</v>
      </c>
      <c r="BH2731" s="10" t="e">
        <f t="shared" si="1291"/>
        <v>#REF!</v>
      </c>
      <c r="BI2731" s="10" t="e">
        <f t="shared" si="1292"/>
        <v>#REF!</v>
      </c>
      <c r="BJ2731" s="10" t="e">
        <f t="shared" si="1293"/>
        <v>#REF!</v>
      </c>
      <c r="BK2731" s="10" t="e">
        <f t="shared" si="1294"/>
        <v>#REF!</v>
      </c>
      <c r="BL2731" s="10" t="e">
        <f t="shared" si="1295"/>
        <v>#REF!</v>
      </c>
      <c r="BM2731" s="10" t="e">
        <f>IF(OR(BW2731=7,AQ2731=6),0,IF(#REF!="I",1,IF(#REF!="II",2,IF(#REF!="III",3,IF(#REF!="IV",4))))&amp;AP2731&amp;AQ2731&amp;AR2731&amp;AS2731&amp;AT2731&amp;AU2731&amp;AX2731)</f>
        <v>#REF!</v>
      </c>
      <c r="BN2731" s="10" t="e">
        <f t="shared" si="1296"/>
        <v>#REF!</v>
      </c>
      <c r="BO2731" s="10" t="e">
        <f t="shared" si="1297"/>
        <v>#REF!</v>
      </c>
      <c r="BP2731" s="10" t="e">
        <f t="shared" si="1298"/>
        <v>#REF!</v>
      </c>
      <c r="BQ2731" s="10" t="e">
        <f t="shared" si="1299"/>
        <v>#REF!</v>
      </c>
      <c r="BR2731" s="10" t="e">
        <f t="shared" si="1300"/>
        <v>#REF!</v>
      </c>
      <c r="BS2731" s="10" t="e">
        <f t="shared" si="1301"/>
        <v>#REF!</v>
      </c>
      <c r="BT2731" s="10" t="e">
        <f>IF(OR(BW2731=7,AQ2731=6),0,AO2731&amp;IF(#REF!="SI",1,IF(#REF!="NO",2,IF(#REF!="VIH + PREVIO",3,0))))</f>
        <v>#REF!</v>
      </c>
      <c r="BU2731" s="10" t="e">
        <f>IF(OR(BW2731=7,AQ2731=6),0,IF(#REF!="-",1,0))</f>
        <v>#REF!</v>
      </c>
      <c r="BV2731" s="10" t="e">
        <f t="shared" si="1302"/>
        <v>#REF!</v>
      </c>
      <c r="BW27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1" s="10" t="e">
        <f t="shared" si="1307"/>
        <v>#REF!</v>
      </c>
      <c r="BY2731" s="10" t="e">
        <f t="shared" si="1303"/>
        <v>#REF!</v>
      </c>
      <c r="BZ2731" s="10" t="e">
        <f t="shared" si="1308"/>
        <v>#REF!</v>
      </c>
      <c r="CA2731" s="10"/>
    </row>
    <row r="2732" spans="1:79" ht="23.25" customHeight="1" x14ac:dyDescent="0.3">
      <c r="A2732" s="7">
        <v>2730</v>
      </c>
      <c r="B2732" s="43"/>
      <c r="C2732" s="44"/>
      <c r="D2732" s="45"/>
      <c r="E2732" s="46"/>
      <c r="F2732" s="46"/>
      <c r="G2732" s="46"/>
      <c r="H2732" s="50"/>
      <c r="I2732" s="51"/>
      <c r="J2732" s="52"/>
      <c r="K2732" s="51"/>
      <c r="L2732" s="53"/>
      <c r="M2732" s="54"/>
      <c r="N2732" s="43"/>
      <c r="O2732" s="55"/>
      <c r="P2732" s="46"/>
      <c r="Q2732" s="46"/>
      <c r="R2732" s="46"/>
      <c r="S2732" s="43"/>
      <c r="T2732" s="56"/>
      <c r="U2732" s="46"/>
      <c r="V2732" s="57"/>
      <c r="W2732" s="58"/>
      <c r="X2732" s="57"/>
      <c r="Y2732" s="46"/>
      <c r="Z2732" s="57"/>
      <c r="AA2732" s="59"/>
      <c r="AB2732" s="60"/>
      <c r="AJ2732" s="11">
        <f t="shared" si="1306"/>
        <v>13</v>
      </c>
      <c r="AK2732" s="11">
        <f t="shared" si="1309"/>
        <v>0</v>
      </c>
      <c r="AL2732" s="11">
        <f t="shared" si="1310"/>
        <v>0</v>
      </c>
      <c r="AM2732" s="11">
        <f t="shared" si="1311"/>
        <v>0</v>
      </c>
      <c r="AN2732" s="11">
        <f t="shared" si="1312"/>
        <v>0</v>
      </c>
      <c r="AO2732" s="4" t="e">
        <f>IF(#REF!="I",1,IF(#REF!="II",2,IF(#REF!="III",3,IF(#REF!="IV",4))))</f>
        <v>#REF!</v>
      </c>
      <c r="AP2732" s="11" t="e">
        <f>IF(#REF!="PULMONAR",1,IF(AND(#REF!="EXTRAPULMONAR",#REF!&lt;&gt;"MENINGEA"),2,IF(AND(#REF!="EXTRAPULMONAR",#REF!="MENINGEA"),3,)))</f>
        <v>#REF!</v>
      </c>
      <c r="AQ27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2" s="4">
        <f t="shared" si="1313"/>
        <v>0</v>
      </c>
      <c r="AS2732" s="10">
        <f t="shared" si="1314"/>
        <v>0</v>
      </c>
      <c r="AT2732" s="10">
        <f t="shared" si="1315"/>
        <v>0</v>
      </c>
      <c r="AU2732" s="10" t="str">
        <f t="shared" si="1316"/>
        <v>0</v>
      </c>
      <c r="AV2732" s="11" t="e">
        <f t="shared" si="1317"/>
        <v>#N/A</v>
      </c>
      <c r="AW2732" s="4" t="e">
        <f t="shared" si="1318"/>
        <v>#N/A</v>
      </c>
      <c r="AX2732" s="10" t="e">
        <f t="shared" si="1304"/>
        <v>#N/A</v>
      </c>
      <c r="AY2732" s="10" t="e">
        <f t="shared" si="1305"/>
        <v>#N/A</v>
      </c>
      <c r="AZ2732" s="10" t="e">
        <f t="shared" si="1289"/>
        <v>#REF!</v>
      </c>
      <c r="BA2732" s="12" t="e">
        <f>IF(BW2732=7,0,AJ2732&amp;IF(#REF!="SI",1,IF(#REF!="NO",2,IF(#REF!="VIH + PREVIO",3,0))))</f>
        <v>#REF!</v>
      </c>
      <c r="BB2732" s="13" t="e">
        <f>IF(AND(#REF!="POSITIVO",#REF!="POSITIVO"),1,IF(#REF!="NEGATIVO",2,IF(#REF!="VIH + PREVIO",3,0)))</f>
        <v>#REF!</v>
      </c>
      <c r="BC2732" s="10" t="e">
        <f>IF(#REF!="SI",1,IF(#REF!="NO",2,0))</f>
        <v>#REF!</v>
      </c>
      <c r="BD2732" s="10" t="e">
        <f>IF(#REF!="SI",1,IF(#REF!="NO",2,0))</f>
        <v>#REF!</v>
      </c>
      <c r="BE2732" s="10" t="e">
        <f>IF(OR(#REF!="VIH + PREVIO",#REF!="VIH + PREVIO",#REF!="VIH + PREVIO"),1,0)</f>
        <v>#REF!</v>
      </c>
      <c r="BF2732" s="13" t="e">
        <f>IF(OR(#REF!="POSITIVO",#REF!="NEGATIVO"),1,IF(#REF!="PACIENTE NO ACEPTA",2,IF(#REF!="VIH + PREVIO",3,0)))</f>
        <v>#REF!</v>
      </c>
      <c r="BG2732" s="10" t="e">
        <f t="shared" si="1290"/>
        <v>#REF!</v>
      </c>
      <c r="BH2732" s="10" t="e">
        <f t="shared" si="1291"/>
        <v>#REF!</v>
      </c>
      <c r="BI2732" s="10" t="e">
        <f t="shared" si="1292"/>
        <v>#REF!</v>
      </c>
      <c r="BJ2732" s="10" t="e">
        <f t="shared" si="1293"/>
        <v>#REF!</v>
      </c>
      <c r="BK2732" s="10" t="e">
        <f t="shared" si="1294"/>
        <v>#REF!</v>
      </c>
      <c r="BL2732" s="10" t="e">
        <f t="shared" si="1295"/>
        <v>#REF!</v>
      </c>
      <c r="BM2732" s="10" t="e">
        <f>IF(OR(BW2732=7,AQ2732=6),0,IF(#REF!="I",1,IF(#REF!="II",2,IF(#REF!="III",3,IF(#REF!="IV",4))))&amp;AP2732&amp;AQ2732&amp;AR2732&amp;AS2732&amp;AT2732&amp;AU2732&amp;AX2732)</f>
        <v>#REF!</v>
      </c>
      <c r="BN2732" s="10" t="e">
        <f t="shared" si="1296"/>
        <v>#REF!</v>
      </c>
      <c r="BO2732" s="10" t="e">
        <f t="shared" si="1297"/>
        <v>#REF!</v>
      </c>
      <c r="BP2732" s="10" t="e">
        <f t="shared" si="1298"/>
        <v>#REF!</v>
      </c>
      <c r="BQ2732" s="10" t="e">
        <f t="shared" si="1299"/>
        <v>#REF!</v>
      </c>
      <c r="BR2732" s="10" t="e">
        <f t="shared" si="1300"/>
        <v>#REF!</v>
      </c>
      <c r="BS2732" s="10" t="e">
        <f t="shared" si="1301"/>
        <v>#REF!</v>
      </c>
      <c r="BT2732" s="10" t="e">
        <f>IF(OR(BW2732=7,AQ2732=6),0,AO2732&amp;IF(#REF!="SI",1,IF(#REF!="NO",2,IF(#REF!="VIH + PREVIO",3,0))))</f>
        <v>#REF!</v>
      </c>
      <c r="BU2732" s="10" t="e">
        <f>IF(OR(BW2732=7,AQ2732=6),0,IF(#REF!="-",1,0))</f>
        <v>#REF!</v>
      </c>
      <c r="BV2732" s="10" t="e">
        <f t="shared" si="1302"/>
        <v>#REF!</v>
      </c>
      <c r="BW27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2" s="10" t="e">
        <f t="shared" si="1307"/>
        <v>#REF!</v>
      </c>
      <c r="BY2732" s="10" t="e">
        <f t="shared" si="1303"/>
        <v>#REF!</v>
      </c>
      <c r="BZ2732" s="10" t="e">
        <f t="shared" si="1308"/>
        <v>#REF!</v>
      </c>
      <c r="CA2732" s="10"/>
    </row>
    <row r="2733" spans="1:79" ht="23.25" customHeight="1" x14ac:dyDescent="0.3">
      <c r="A2733" s="7">
        <v>2731</v>
      </c>
      <c r="B2733" s="43"/>
      <c r="C2733" s="44"/>
      <c r="D2733" s="45"/>
      <c r="E2733" s="46"/>
      <c r="F2733" s="46"/>
      <c r="G2733" s="46"/>
      <c r="H2733" s="50"/>
      <c r="I2733" s="51"/>
      <c r="J2733" s="52"/>
      <c r="K2733" s="51"/>
      <c r="L2733" s="53"/>
      <c r="M2733" s="54"/>
      <c r="N2733" s="43"/>
      <c r="O2733" s="55"/>
      <c r="P2733" s="46"/>
      <c r="Q2733" s="46"/>
      <c r="R2733" s="46"/>
      <c r="S2733" s="43"/>
      <c r="T2733" s="56"/>
      <c r="U2733" s="46"/>
      <c r="V2733" s="57"/>
      <c r="W2733" s="58"/>
      <c r="X2733" s="57"/>
      <c r="Y2733" s="46"/>
      <c r="Z2733" s="57"/>
      <c r="AA2733" s="59"/>
      <c r="AB2733" s="60"/>
      <c r="AJ2733" s="11">
        <f t="shared" si="1306"/>
        <v>13</v>
      </c>
      <c r="AK2733" s="11">
        <f t="shared" si="1309"/>
        <v>0</v>
      </c>
      <c r="AL2733" s="11">
        <f t="shared" si="1310"/>
        <v>0</v>
      </c>
      <c r="AM2733" s="11">
        <f t="shared" si="1311"/>
        <v>0</v>
      </c>
      <c r="AN2733" s="11">
        <f t="shared" si="1312"/>
        <v>0</v>
      </c>
      <c r="AO2733" s="4" t="e">
        <f>IF(#REF!="I",1,IF(#REF!="II",2,IF(#REF!="III",3,IF(#REF!="IV",4))))</f>
        <v>#REF!</v>
      </c>
      <c r="AP2733" s="11" t="e">
        <f>IF(#REF!="PULMONAR",1,IF(AND(#REF!="EXTRAPULMONAR",#REF!&lt;&gt;"MENINGEA"),2,IF(AND(#REF!="EXTRAPULMONAR",#REF!="MENINGEA"),3,)))</f>
        <v>#REF!</v>
      </c>
      <c r="AQ27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3" s="4">
        <f t="shared" si="1313"/>
        <v>0</v>
      </c>
      <c r="AS2733" s="10">
        <f t="shared" si="1314"/>
        <v>0</v>
      </c>
      <c r="AT2733" s="10">
        <f t="shared" si="1315"/>
        <v>0</v>
      </c>
      <c r="AU2733" s="10" t="str">
        <f t="shared" si="1316"/>
        <v>0</v>
      </c>
      <c r="AV2733" s="11" t="e">
        <f t="shared" si="1317"/>
        <v>#N/A</v>
      </c>
      <c r="AW2733" s="4" t="e">
        <f t="shared" si="1318"/>
        <v>#N/A</v>
      </c>
      <c r="AX2733" s="10" t="e">
        <f t="shared" si="1304"/>
        <v>#N/A</v>
      </c>
      <c r="AY2733" s="10" t="e">
        <f t="shared" si="1305"/>
        <v>#N/A</v>
      </c>
      <c r="AZ2733" s="10" t="e">
        <f t="shared" si="1289"/>
        <v>#REF!</v>
      </c>
      <c r="BA2733" s="12" t="e">
        <f>IF(BW2733=7,0,AJ2733&amp;IF(#REF!="SI",1,IF(#REF!="NO",2,IF(#REF!="VIH + PREVIO",3,0))))</f>
        <v>#REF!</v>
      </c>
      <c r="BB2733" s="13" t="e">
        <f>IF(AND(#REF!="POSITIVO",#REF!="POSITIVO"),1,IF(#REF!="NEGATIVO",2,IF(#REF!="VIH + PREVIO",3,0)))</f>
        <v>#REF!</v>
      </c>
      <c r="BC2733" s="10" t="e">
        <f>IF(#REF!="SI",1,IF(#REF!="NO",2,0))</f>
        <v>#REF!</v>
      </c>
      <c r="BD2733" s="10" t="e">
        <f>IF(#REF!="SI",1,IF(#REF!="NO",2,0))</f>
        <v>#REF!</v>
      </c>
      <c r="BE2733" s="10" t="e">
        <f>IF(OR(#REF!="VIH + PREVIO",#REF!="VIH + PREVIO",#REF!="VIH + PREVIO"),1,0)</f>
        <v>#REF!</v>
      </c>
      <c r="BF2733" s="13" t="e">
        <f>IF(OR(#REF!="POSITIVO",#REF!="NEGATIVO"),1,IF(#REF!="PACIENTE NO ACEPTA",2,IF(#REF!="VIH + PREVIO",3,0)))</f>
        <v>#REF!</v>
      </c>
      <c r="BG2733" s="10" t="e">
        <f t="shared" si="1290"/>
        <v>#REF!</v>
      </c>
      <c r="BH2733" s="10" t="e">
        <f t="shared" si="1291"/>
        <v>#REF!</v>
      </c>
      <c r="BI2733" s="10" t="e">
        <f t="shared" si="1292"/>
        <v>#REF!</v>
      </c>
      <c r="BJ2733" s="10" t="e">
        <f t="shared" si="1293"/>
        <v>#REF!</v>
      </c>
      <c r="BK2733" s="10" t="e">
        <f t="shared" si="1294"/>
        <v>#REF!</v>
      </c>
      <c r="BL2733" s="10" t="e">
        <f t="shared" si="1295"/>
        <v>#REF!</v>
      </c>
      <c r="BM2733" s="10" t="e">
        <f>IF(OR(BW2733=7,AQ2733=6),0,IF(#REF!="I",1,IF(#REF!="II",2,IF(#REF!="III",3,IF(#REF!="IV",4))))&amp;AP2733&amp;AQ2733&amp;AR2733&amp;AS2733&amp;AT2733&amp;AU2733&amp;AX2733)</f>
        <v>#REF!</v>
      </c>
      <c r="BN2733" s="10" t="e">
        <f t="shared" si="1296"/>
        <v>#REF!</v>
      </c>
      <c r="BO2733" s="10" t="e">
        <f t="shared" si="1297"/>
        <v>#REF!</v>
      </c>
      <c r="BP2733" s="10" t="e">
        <f t="shared" si="1298"/>
        <v>#REF!</v>
      </c>
      <c r="BQ2733" s="10" t="e">
        <f t="shared" si="1299"/>
        <v>#REF!</v>
      </c>
      <c r="BR2733" s="10" t="e">
        <f t="shared" si="1300"/>
        <v>#REF!</v>
      </c>
      <c r="BS2733" s="10" t="e">
        <f t="shared" si="1301"/>
        <v>#REF!</v>
      </c>
      <c r="BT2733" s="10" t="e">
        <f>IF(OR(BW2733=7,AQ2733=6),0,AO2733&amp;IF(#REF!="SI",1,IF(#REF!="NO",2,IF(#REF!="VIH + PREVIO",3,0))))</f>
        <v>#REF!</v>
      </c>
      <c r="BU2733" s="10" t="e">
        <f>IF(OR(BW2733=7,AQ2733=6),0,IF(#REF!="-",1,0))</f>
        <v>#REF!</v>
      </c>
      <c r="BV2733" s="10" t="e">
        <f t="shared" si="1302"/>
        <v>#REF!</v>
      </c>
      <c r="BW27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3" s="10" t="e">
        <f t="shared" si="1307"/>
        <v>#REF!</v>
      </c>
      <c r="BY2733" s="10" t="e">
        <f t="shared" si="1303"/>
        <v>#REF!</v>
      </c>
      <c r="BZ2733" s="10" t="e">
        <f t="shared" si="1308"/>
        <v>#REF!</v>
      </c>
      <c r="CA2733" s="10"/>
    </row>
    <row r="2734" spans="1:79" ht="23.25" customHeight="1" x14ac:dyDescent="0.3">
      <c r="A2734" s="7">
        <v>2732</v>
      </c>
      <c r="B2734" s="43"/>
      <c r="C2734" s="44"/>
      <c r="D2734" s="45"/>
      <c r="E2734" s="46"/>
      <c r="F2734" s="46"/>
      <c r="G2734" s="46"/>
      <c r="H2734" s="50"/>
      <c r="I2734" s="51"/>
      <c r="J2734" s="52"/>
      <c r="K2734" s="51"/>
      <c r="L2734" s="53"/>
      <c r="M2734" s="54"/>
      <c r="N2734" s="43"/>
      <c r="O2734" s="55"/>
      <c r="P2734" s="46"/>
      <c r="Q2734" s="46"/>
      <c r="R2734" s="46"/>
      <c r="S2734" s="43"/>
      <c r="T2734" s="56"/>
      <c r="U2734" s="46"/>
      <c r="V2734" s="57"/>
      <c r="W2734" s="58"/>
      <c r="X2734" s="57"/>
      <c r="Y2734" s="46"/>
      <c r="Z2734" s="57"/>
      <c r="AA2734" s="59"/>
      <c r="AB2734" s="60"/>
      <c r="AJ2734" s="11">
        <f t="shared" si="1306"/>
        <v>13</v>
      </c>
      <c r="AK2734" s="11">
        <f t="shared" si="1309"/>
        <v>0</v>
      </c>
      <c r="AL2734" s="11">
        <f t="shared" si="1310"/>
        <v>0</v>
      </c>
      <c r="AM2734" s="11">
        <f t="shared" si="1311"/>
        <v>0</v>
      </c>
      <c r="AN2734" s="11">
        <f t="shared" si="1312"/>
        <v>0</v>
      </c>
      <c r="AO2734" s="4" t="e">
        <f>IF(#REF!="I",1,IF(#REF!="II",2,IF(#REF!="III",3,IF(#REF!="IV",4))))</f>
        <v>#REF!</v>
      </c>
      <c r="AP2734" s="11" t="e">
        <f>IF(#REF!="PULMONAR",1,IF(AND(#REF!="EXTRAPULMONAR",#REF!&lt;&gt;"MENINGEA"),2,IF(AND(#REF!="EXTRAPULMONAR",#REF!="MENINGEA"),3,)))</f>
        <v>#REF!</v>
      </c>
      <c r="AQ27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4" s="4">
        <f t="shared" si="1313"/>
        <v>0</v>
      </c>
      <c r="AS2734" s="10">
        <f t="shared" si="1314"/>
        <v>0</v>
      </c>
      <c r="AT2734" s="10">
        <f t="shared" si="1315"/>
        <v>0</v>
      </c>
      <c r="AU2734" s="10" t="str">
        <f t="shared" si="1316"/>
        <v>0</v>
      </c>
      <c r="AV2734" s="11" t="e">
        <f t="shared" si="1317"/>
        <v>#N/A</v>
      </c>
      <c r="AW2734" s="4" t="e">
        <f t="shared" si="1318"/>
        <v>#N/A</v>
      </c>
      <c r="AX2734" s="10" t="e">
        <f t="shared" si="1304"/>
        <v>#N/A</v>
      </c>
      <c r="AY2734" s="10" t="e">
        <f t="shared" si="1305"/>
        <v>#N/A</v>
      </c>
      <c r="AZ2734" s="10" t="e">
        <f t="shared" si="1289"/>
        <v>#REF!</v>
      </c>
      <c r="BA2734" s="12" t="e">
        <f>IF(BW2734=7,0,AJ2734&amp;IF(#REF!="SI",1,IF(#REF!="NO",2,IF(#REF!="VIH + PREVIO",3,0))))</f>
        <v>#REF!</v>
      </c>
      <c r="BB2734" s="13" t="e">
        <f>IF(AND(#REF!="POSITIVO",#REF!="POSITIVO"),1,IF(#REF!="NEGATIVO",2,IF(#REF!="VIH + PREVIO",3,0)))</f>
        <v>#REF!</v>
      </c>
      <c r="BC2734" s="10" t="e">
        <f>IF(#REF!="SI",1,IF(#REF!="NO",2,0))</f>
        <v>#REF!</v>
      </c>
      <c r="BD2734" s="10" t="e">
        <f>IF(#REF!="SI",1,IF(#REF!="NO",2,0))</f>
        <v>#REF!</v>
      </c>
      <c r="BE2734" s="10" t="e">
        <f>IF(OR(#REF!="VIH + PREVIO",#REF!="VIH + PREVIO",#REF!="VIH + PREVIO"),1,0)</f>
        <v>#REF!</v>
      </c>
      <c r="BF2734" s="13" t="e">
        <f>IF(OR(#REF!="POSITIVO",#REF!="NEGATIVO"),1,IF(#REF!="PACIENTE NO ACEPTA",2,IF(#REF!="VIH + PREVIO",3,0)))</f>
        <v>#REF!</v>
      </c>
      <c r="BG2734" s="10" t="e">
        <f t="shared" si="1290"/>
        <v>#REF!</v>
      </c>
      <c r="BH2734" s="10" t="e">
        <f t="shared" si="1291"/>
        <v>#REF!</v>
      </c>
      <c r="BI2734" s="10" t="e">
        <f t="shared" si="1292"/>
        <v>#REF!</v>
      </c>
      <c r="BJ2734" s="10" t="e">
        <f t="shared" si="1293"/>
        <v>#REF!</v>
      </c>
      <c r="BK2734" s="10" t="e">
        <f t="shared" si="1294"/>
        <v>#REF!</v>
      </c>
      <c r="BL2734" s="10" t="e">
        <f t="shared" si="1295"/>
        <v>#REF!</v>
      </c>
      <c r="BM2734" s="10" t="e">
        <f>IF(OR(BW2734=7,AQ2734=6),0,IF(#REF!="I",1,IF(#REF!="II",2,IF(#REF!="III",3,IF(#REF!="IV",4))))&amp;AP2734&amp;AQ2734&amp;AR2734&amp;AS2734&amp;AT2734&amp;AU2734&amp;AX2734)</f>
        <v>#REF!</v>
      </c>
      <c r="BN2734" s="10" t="e">
        <f t="shared" si="1296"/>
        <v>#REF!</v>
      </c>
      <c r="BO2734" s="10" t="e">
        <f t="shared" si="1297"/>
        <v>#REF!</v>
      </c>
      <c r="BP2734" s="10" t="e">
        <f t="shared" si="1298"/>
        <v>#REF!</v>
      </c>
      <c r="BQ2734" s="10" t="e">
        <f t="shared" si="1299"/>
        <v>#REF!</v>
      </c>
      <c r="BR2734" s="10" t="e">
        <f t="shared" si="1300"/>
        <v>#REF!</v>
      </c>
      <c r="BS2734" s="10" t="e">
        <f t="shared" si="1301"/>
        <v>#REF!</v>
      </c>
      <c r="BT2734" s="10" t="e">
        <f>IF(OR(BW2734=7,AQ2734=6),0,AO2734&amp;IF(#REF!="SI",1,IF(#REF!="NO",2,IF(#REF!="VIH + PREVIO",3,0))))</f>
        <v>#REF!</v>
      </c>
      <c r="BU2734" s="10" t="e">
        <f>IF(OR(BW2734=7,AQ2734=6),0,IF(#REF!="-",1,0))</f>
        <v>#REF!</v>
      </c>
      <c r="BV2734" s="10" t="e">
        <f t="shared" si="1302"/>
        <v>#REF!</v>
      </c>
      <c r="BW27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4" s="10" t="e">
        <f t="shared" si="1307"/>
        <v>#REF!</v>
      </c>
      <c r="BY2734" s="10" t="e">
        <f t="shared" si="1303"/>
        <v>#REF!</v>
      </c>
      <c r="BZ2734" s="10" t="e">
        <f t="shared" si="1308"/>
        <v>#REF!</v>
      </c>
      <c r="CA2734" s="10"/>
    </row>
    <row r="2735" spans="1:79" ht="23.25" customHeight="1" x14ac:dyDescent="0.3">
      <c r="A2735" s="7">
        <v>2733</v>
      </c>
      <c r="B2735" s="43"/>
      <c r="C2735" s="44"/>
      <c r="D2735" s="45"/>
      <c r="E2735" s="46"/>
      <c r="F2735" s="46"/>
      <c r="G2735" s="46"/>
      <c r="H2735" s="50"/>
      <c r="I2735" s="51"/>
      <c r="J2735" s="52"/>
      <c r="K2735" s="51"/>
      <c r="L2735" s="53"/>
      <c r="M2735" s="54"/>
      <c r="N2735" s="43"/>
      <c r="O2735" s="55"/>
      <c r="P2735" s="46"/>
      <c r="Q2735" s="46"/>
      <c r="R2735" s="46"/>
      <c r="S2735" s="43"/>
      <c r="T2735" s="56"/>
      <c r="U2735" s="46"/>
      <c r="V2735" s="57"/>
      <c r="W2735" s="58"/>
      <c r="X2735" s="57"/>
      <c r="Y2735" s="46"/>
      <c r="Z2735" s="57"/>
      <c r="AA2735" s="59"/>
      <c r="AB2735" s="60"/>
      <c r="AJ2735" s="11">
        <f t="shared" si="1306"/>
        <v>13</v>
      </c>
      <c r="AK2735" s="11">
        <f t="shared" si="1309"/>
        <v>0</v>
      </c>
      <c r="AL2735" s="11">
        <f t="shared" si="1310"/>
        <v>0</v>
      </c>
      <c r="AM2735" s="11">
        <f t="shared" si="1311"/>
        <v>0</v>
      </c>
      <c r="AN2735" s="11">
        <f t="shared" si="1312"/>
        <v>0</v>
      </c>
      <c r="AO2735" s="4" t="e">
        <f>IF(#REF!="I",1,IF(#REF!="II",2,IF(#REF!="III",3,IF(#REF!="IV",4))))</f>
        <v>#REF!</v>
      </c>
      <c r="AP2735" s="11" t="e">
        <f>IF(#REF!="PULMONAR",1,IF(AND(#REF!="EXTRAPULMONAR",#REF!&lt;&gt;"MENINGEA"),2,IF(AND(#REF!="EXTRAPULMONAR",#REF!="MENINGEA"),3,)))</f>
        <v>#REF!</v>
      </c>
      <c r="AQ27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5" s="4">
        <f t="shared" si="1313"/>
        <v>0</v>
      </c>
      <c r="AS2735" s="10">
        <f t="shared" si="1314"/>
        <v>0</v>
      </c>
      <c r="AT2735" s="10">
        <f t="shared" si="1315"/>
        <v>0</v>
      </c>
      <c r="AU2735" s="10" t="str">
        <f t="shared" si="1316"/>
        <v>0</v>
      </c>
      <c r="AV2735" s="11" t="e">
        <f t="shared" si="1317"/>
        <v>#N/A</v>
      </c>
      <c r="AW2735" s="4" t="e">
        <f t="shared" si="1318"/>
        <v>#N/A</v>
      </c>
      <c r="AX2735" s="10" t="e">
        <f t="shared" si="1304"/>
        <v>#N/A</v>
      </c>
      <c r="AY2735" s="10" t="e">
        <f t="shared" si="1305"/>
        <v>#N/A</v>
      </c>
      <c r="AZ2735" s="10" t="e">
        <f t="shared" si="1289"/>
        <v>#REF!</v>
      </c>
      <c r="BA2735" s="12" t="e">
        <f>IF(BW2735=7,0,AJ2735&amp;IF(#REF!="SI",1,IF(#REF!="NO",2,IF(#REF!="VIH + PREVIO",3,0))))</f>
        <v>#REF!</v>
      </c>
      <c r="BB2735" s="13" t="e">
        <f>IF(AND(#REF!="POSITIVO",#REF!="POSITIVO"),1,IF(#REF!="NEGATIVO",2,IF(#REF!="VIH + PREVIO",3,0)))</f>
        <v>#REF!</v>
      </c>
      <c r="BC2735" s="10" t="e">
        <f>IF(#REF!="SI",1,IF(#REF!="NO",2,0))</f>
        <v>#REF!</v>
      </c>
      <c r="BD2735" s="10" t="e">
        <f>IF(#REF!="SI",1,IF(#REF!="NO",2,0))</f>
        <v>#REF!</v>
      </c>
      <c r="BE2735" s="10" t="e">
        <f>IF(OR(#REF!="VIH + PREVIO",#REF!="VIH + PREVIO",#REF!="VIH + PREVIO"),1,0)</f>
        <v>#REF!</v>
      </c>
      <c r="BF2735" s="13" t="e">
        <f>IF(OR(#REF!="POSITIVO",#REF!="NEGATIVO"),1,IF(#REF!="PACIENTE NO ACEPTA",2,IF(#REF!="VIH + PREVIO",3,0)))</f>
        <v>#REF!</v>
      </c>
      <c r="BG2735" s="10" t="e">
        <f t="shared" si="1290"/>
        <v>#REF!</v>
      </c>
      <c r="BH2735" s="10" t="e">
        <f t="shared" si="1291"/>
        <v>#REF!</v>
      </c>
      <c r="BI2735" s="10" t="e">
        <f t="shared" si="1292"/>
        <v>#REF!</v>
      </c>
      <c r="BJ2735" s="10" t="e">
        <f t="shared" si="1293"/>
        <v>#REF!</v>
      </c>
      <c r="BK2735" s="10" t="e">
        <f t="shared" si="1294"/>
        <v>#REF!</v>
      </c>
      <c r="BL2735" s="10" t="e">
        <f t="shared" si="1295"/>
        <v>#REF!</v>
      </c>
      <c r="BM2735" s="10" t="e">
        <f>IF(OR(BW2735=7,AQ2735=6),0,IF(#REF!="I",1,IF(#REF!="II",2,IF(#REF!="III",3,IF(#REF!="IV",4))))&amp;AP2735&amp;AQ2735&amp;AR2735&amp;AS2735&amp;AT2735&amp;AU2735&amp;AX2735)</f>
        <v>#REF!</v>
      </c>
      <c r="BN2735" s="10" t="e">
        <f t="shared" si="1296"/>
        <v>#REF!</v>
      </c>
      <c r="BO2735" s="10" t="e">
        <f t="shared" si="1297"/>
        <v>#REF!</v>
      </c>
      <c r="BP2735" s="10" t="e">
        <f t="shared" si="1298"/>
        <v>#REF!</v>
      </c>
      <c r="BQ2735" s="10" t="e">
        <f t="shared" si="1299"/>
        <v>#REF!</v>
      </c>
      <c r="BR2735" s="10" t="e">
        <f t="shared" si="1300"/>
        <v>#REF!</v>
      </c>
      <c r="BS2735" s="10" t="e">
        <f t="shared" si="1301"/>
        <v>#REF!</v>
      </c>
      <c r="BT2735" s="10" t="e">
        <f>IF(OR(BW2735=7,AQ2735=6),0,AO2735&amp;IF(#REF!="SI",1,IF(#REF!="NO",2,IF(#REF!="VIH + PREVIO",3,0))))</f>
        <v>#REF!</v>
      </c>
      <c r="BU2735" s="10" t="e">
        <f>IF(OR(BW2735=7,AQ2735=6),0,IF(#REF!="-",1,0))</f>
        <v>#REF!</v>
      </c>
      <c r="BV2735" s="10" t="e">
        <f t="shared" si="1302"/>
        <v>#REF!</v>
      </c>
      <c r="BW27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5" s="10" t="e">
        <f t="shared" si="1307"/>
        <v>#REF!</v>
      </c>
      <c r="BY2735" s="10" t="e">
        <f t="shared" si="1303"/>
        <v>#REF!</v>
      </c>
      <c r="BZ2735" s="10" t="e">
        <f t="shared" si="1308"/>
        <v>#REF!</v>
      </c>
      <c r="CA2735" s="10"/>
    </row>
    <row r="2736" spans="1:79" ht="23.25" customHeight="1" x14ac:dyDescent="0.3">
      <c r="A2736" s="7">
        <v>2734</v>
      </c>
      <c r="B2736" s="43"/>
      <c r="C2736" s="44"/>
      <c r="D2736" s="45"/>
      <c r="E2736" s="46"/>
      <c r="F2736" s="46"/>
      <c r="G2736" s="46"/>
      <c r="H2736" s="50"/>
      <c r="I2736" s="51"/>
      <c r="J2736" s="52"/>
      <c r="K2736" s="51"/>
      <c r="L2736" s="53"/>
      <c r="M2736" s="54"/>
      <c r="N2736" s="43"/>
      <c r="O2736" s="55"/>
      <c r="P2736" s="46"/>
      <c r="Q2736" s="46"/>
      <c r="R2736" s="46"/>
      <c r="S2736" s="43"/>
      <c r="T2736" s="56"/>
      <c r="U2736" s="46"/>
      <c r="V2736" s="57"/>
      <c r="W2736" s="58"/>
      <c r="X2736" s="57"/>
      <c r="Y2736" s="46"/>
      <c r="Z2736" s="57"/>
      <c r="AA2736" s="59"/>
      <c r="AB2736" s="60"/>
      <c r="AJ2736" s="11">
        <f t="shared" si="1306"/>
        <v>13</v>
      </c>
      <c r="AK2736" s="11">
        <f t="shared" si="1309"/>
        <v>0</v>
      </c>
      <c r="AL2736" s="11">
        <f t="shared" si="1310"/>
        <v>0</v>
      </c>
      <c r="AM2736" s="11">
        <f t="shared" si="1311"/>
        <v>0</v>
      </c>
      <c r="AN2736" s="11">
        <f t="shared" si="1312"/>
        <v>0</v>
      </c>
      <c r="AO2736" s="4" t="e">
        <f>IF(#REF!="I",1,IF(#REF!="II",2,IF(#REF!="III",3,IF(#REF!="IV",4))))</f>
        <v>#REF!</v>
      </c>
      <c r="AP2736" s="11" t="e">
        <f>IF(#REF!="PULMONAR",1,IF(AND(#REF!="EXTRAPULMONAR",#REF!&lt;&gt;"MENINGEA"),2,IF(AND(#REF!="EXTRAPULMONAR",#REF!="MENINGEA"),3,)))</f>
        <v>#REF!</v>
      </c>
      <c r="AQ27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6" s="4">
        <f t="shared" si="1313"/>
        <v>0</v>
      </c>
      <c r="AS2736" s="10">
        <f t="shared" si="1314"/>
        <v>0</v>
      </c>
      <c r="AT2736" s="10">
        <f t="shared" si="1315"/>
        <v>0</v>
      </c>
      <c r="AU2736" s="10" t="str">
        <f t="shared" si="1316"/>
        <v>0</v>
      </c>
      <c r="AV2736" s="11" t="e">
        <f t="shared" si="1317"/>
        <v>#N/A</v>
      </c>
      <c r="AW2736" s="4" t="e">
        <f t="shared" si="1318"/>
        <v>#N/A</v>
      </c>
      <c r="AX2736" s="10" t="e">
        <f t="shared" si="1304"/>
        <v>#N/A</v>
      </c>
      <c r="AY2736" s="10" t="e">
        <f t="shared" si="1305"/>
        <v>#N/A</v>
      </c>
      <c r="AZ2736" s="10" t="e">
        <f t="shared" si="1289"/>
        <v>#REF!</v>
      </c>
      <c r="BA2736" s="12" t="e">
        <f>IF(BW2736=7,0,AJ2736&amp;IF(#REF!="SI",1,IF(#REF!="NO",2,IF(#REF!="VIH + PREVIO",3,0))))</f>
        <v>#REF!</v>
      </c>
      <c r="BB2736" s="13" t="e">
        <f>IF(AND(#REF!="POSITIVO",#REF!="POSITIVO"),1,IF(#REF!="NEGATIVO",2,IF(#REF!="VIH + PREVIO",3,0)))</f>
        <v>#REF!</v>
      </c>
      <c r="BC2736" s="10" t="e">
        <f>IF(#REF!="SI",1,IF(#REF!="NO",2,0))</f>
        <v>#REF!</v>
      </c>
      <c r="BD2736" s="10" t="e">
        <f>IF(#REF!="SI",1,IF(#REF!="NO",2,0))</f>
        <v>#REF!</v>
      </c>
      <c r="BE2736" s="10" t="e">
        <f>IF(OR(#REF!="VIH + PREVIO",#REF!="VIH + PREVIO",#REF!="VIH + PREVIO"),1,0)</f>
        <v>#REF!</v>
      </c>
      <c r="BF2736" s="13" t="e">
        <f>IF(OR(#REF!="POSITIVO",#REF!="NEGATIVO"),1,IF(#REF!="PACIENTE NO ACEPTA",2,IF(#REF!="VIH + PREVIO",3,0)))</f>
        <v>#REF!</v>
      </c>
      <c r="BG2736" s="10" t="e">
        <f t="shared" si="1290"/>
        <v>#REF!</v>
      </c>
      <c r="BH2736" s="10" t="e">
        <f t="shared" si="1291"/>
        <v>#REF!</v>
      </c>
      <c r="BI2736" s="10" t="e">
        <f t="shared" si="1292"/>
        <v>#REF!</v>
      </c>
      <c r="BJ2736" s="10" t="e">
        <f t="shared" si="1293"/>
        <v>#REF!</v>
      </c>
      <c r="BK2736" s="10" t="e">
        <f t="shared" si="1294"/>
        <v>#REF!</v>
      </c>
      <c r="BL2736" s="10" t="e">
        <f t="shared" si="1295"/>
        <v>#REF!</v>
      </c>
      <c r="BM2736" s="10" t="e">
        <f>IF(OR(BW2736=7,AQ2736=6),0,IF(#REF!="I",1,IF(#REF!="II",2,IF(#REF!="III",3,IF(#REF!="IV",4))))&amp;AP2736&amp;AQ2736&amp;AR2736&amp;AS2736&amp;AT2736&amp;AU2736&amp;AX2736)</f>
        <v>#REF!</v>
      </c>
      <c r="BN2736" s="10" t="e">
        <f t="shared" si="1296"/>
        <v>#REF!</v>
      </c>
      <c r="BO2736" s="10" t="e">
        <f t="shared" si="1297"/>
        <v>#REF!</v>
      </c>
      <c r="BP2736" s="10" t="e">
        <f t="shared" si="1298"/>
        <v>#REF!</v>
      </c>
      <c r="BQ2736" s="10" t="e">
        <f t="shared" si="1299"/>
        <v>#REF!</v>
      </c>
      <c r="BR2736" s="10" t="e">
        <f t="shared" si="1300"/>
        <v>#REF!</v>
      </c>
      <c r="BS2736" s="10" t="e">
        <f t="shared" si="1301"/>
        <v>#REF!</v>
      </c>
      <c r="BT2736" s="10" t="e">
        <f>IF(OR(BW2736=7,AQ2736=6),0,AO2736&amp;IF(#REF!="SI",1,IF(#REF!="NO",2,IF(#REF!="VIH + PREVIO",3,0))))</f>
        <v>#REF!</v>
      </c>
      <c r="BU2736" s="10" t="e">
        <f>IF(OR(BW2736=7,AQ2736=6),0,IF(#REF!="-",1,0))</f>
        <v>#REF!</v>
      </c>
      <c r="BV2736" s="10" t="e">
        <f t="shared" si="1302"/>
        <v>#REF!</v>
      </c>
      <c r="BW27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6" s="10" t="e">
        <f t="shared" si="1307"/>
        <v>#REF!</v>
      </c>
      <c r="BY2736" s="10" t="e">
        <f t="shared" si="1303"/>
        <v>#REF!</v>
      </c>
      <c r="BZ2736" s="10" t="e">
        <f t="shared" si="1308"/>
        <v>#REF!</v>
      </c>
      <c r="CA2736" s="10"/>
    </row>
    <row r="2737" spans="1:79" ht="23.25" customHeight="1" x14ac:dyDescent="0.3">
      <c r="A2737" s="7">
        <v>2735</v>
      </c>
      <c r="B2737" s="43"/>
      <c r="C2737" s="44"/>
      <c r="D2737" s="45"/>
      <c r="E2737" s="46"/>
      <c r="F2737" s="46"/>
      <c r="G2737" s="46"/>
      <c r="H2737" s="50"/>
      <c r="I2737" s="51"/>
      <c r="J2737" s="52"/>
      <c r="K2737" s="51"/>
      <c r="L2737" s="53"/>
      <c r="M2737" s="54"/>
      <c r="N2737" s="43"/>
      <c r="O2737" s="55"/>
      <c r="P2737" s="46"/>
      <c r="Q2737" s="46"/>
      <c r="R2737" s="46"/>
      <c r="S2737" s="43"/>
      <c r="T2737" s="56"/>
      <c r="U2737" s="46"/>
      <c r="V2737" s="57"/>
      <c r="W2737" s="58"/>
      <c r="X2737" s="57"/>
      <c r="Y2737" s="46"/>
      <c r="Z2737" s="57"/>
      <c r="AA2737" s="59"/>
      <c r="AB2737" s="60"/>
      <c r="AJ2737" s="11">
        <f t="shared" si="1306"/>
        <v>13</v>
      </c>
      <c r="AK2737" s="11">
        <f t="shared" si="1309"/>
        <v>0</v>
      </c>
      <c r="AL2737" s="11">
        <f t="shared" si="1310"/>
        <v>0</v>
      </c>
      <c r="AM2737" s="11">
        <f t="shared" si="1311"/>
        <v>0</v>
      </c>
      <c r="AN2737" s="11">
        <f t="shared" si="1312"/>
        <v>0</v>
      </c>
      <c r="AO2737" s="4" t="e">
        <f>IF(#REF!="I",1,IF(#REF!="II",2,IF(#REF!="III",3,IF(#REF!="IV",4))))</f>
        <v>#REF!</v>
      </c>
      <c r="AP2737" s="11" t="e">
        <f>IF(#REF!="PULMONAR",1,IF(AND(#REF!="EXTRAPULMONAR",#REF!&lt;&gt;"MENINGEA"),2,IF(AND(#REF!="EXTRAPULMONAR",#REF!="MENINGEA"),3,)))</f>
        <v>#REF!</v>
      </c>
      <c r="AQ27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7" s="4">
        <f t="shared" si="1313"/>
        <v>0</v>
      </c>
      <c r="AS2737" s="10">
        <f t="shared" si="1314"/>
        <v>0</v>
      </c>
      <c r="AT2737" s="10">
        <f t="shared" si="1315"/>
        <v>0</v>
      </c>
      <c r="AU2737" s="10" t="str">
        <f t="shared" si="1316"/>
        <v>0</v>
      </c>
      <c r="AV2737" s="11" t="e">
        <f t="shared" si="1317"/>
        <v>#N/A</v>
      </c>
      <c r="AW2737" s="4" t="e">
        <f t="shared" si="1318"/>
        <v>#N/A</v>
      </c>
      <c r="AX2737" s="10" t="e">
        <f t="shared" si="1304"/>
        <v>#N/A</v>
      </c>
      <c r="AY2737" s="10" t="e">
        <f t="shared" si="1305"/>
        <v>#N/A</v>
      </c>
      <c r="AZ2737" s="10" t="e">
        <f t="shared" si="1289"/>
        <v>#REF!</v>
      </c>
      <c r="BA2737" s="12" t="e">
        <f>IF(BW2737=7,0,AJ2737&amp;IF(#REF!="SI",1,IF(#REF!="NO",2,IF(#REF!="VIH + PREVIO",3,0))))</f>
        <v>#REF!</v>
      </c>
      <c r="BB2737" s="13" t="e">
        <f>IF(AND(#REF!="POSITIVO",#REF!="POSITIVO"),1,IF(#REF!="NEGATIVO",2,IF(#REF!="VIH + PREVIO",3,0)))</f>
        <v>#REF!</v>
      </c>
      <c r="BC2737" s="10" t="e">
        <f>IF(#REF!="SI",1,IF(#REF!="NO",2,0))</f>
        <v>#REF!</v>
      </c>
      <c r="BD2737" s="10" t="e">
        <f>IF(#REF!="SI",1,IF(#REF!="NO",2,0))</f>
        <v>#REF!</v>
      </c>
      <c r="BE2737" s="10" t="e">
        <f>IF(OR(#REF!="VIH + PREVIO",#REF!="VIH + PREVIO",#REF!="VIH + PREVIO"),1,0)</f>
        <v>#REF!</v>
      </c>
      <c r="BF2737" s="13" t="e">
        <f>IF(OR(#REF!="POSITIVO",#REF!="NEGATIVO"),1,IF(#REF!="PACIENTE NO ACEPTA",2,IF(#REF!="VIH + PREVIO",3,0)))</f>
        <v>#REF!</v>
      </c>
      <c r="BG2737" s="10" t="e">
        <f t="shared" si="1290"/>
        <v>#REF!</v>
      </c>
      <c r="BH2737" s="10" t="e">
        <f t="shared" si="1291"/>
        <v>#REF!</v>
      </c>
      <c r="BI2737" s="10" t="e">
        <f t="shared" si="1292"/>
        <v>#REF!</v>
      </c>
      <c r="BJ2737" s="10" t="e">
        <f t="shared" si="1293"/>
        <v>#REF!</v>
      </c>
      <c r="BK2737" s="10" t="e">
        <f t="shared" si="1294"/>
        <v>#REF!</v>
      </c>
      <c r="BL2737" s="10" t="e">
        <f t="shared" si="1295"/>
        <v>#REF!</v>
      </c>
      <c r="BM2737" s="10" t="e">
        <f>IF(OR(BW2737=7,AQ2737=6),0,IF(#REF!="I",1,IF(#REF!="II",2,IF(#REF!="III",3,IF(#REF!="IV",4))))&amp;AP2737&amp;AQ2737&amp;AR2737&amp;AS2737&amp;AT2737&amp;AU2737&amp;AX2737)</f>
        <v>#REF!</v>
      </c>
      <c r="BN2737" s="10" t="e">
        <f t="shared" si="1296"/>
        <v>#REF!</v>
      </c>
      <c r="BO2737" s="10" t="e">
        <f t="shared" si="1297"/>
        <v>#REF!</v>
      </c>
      <c r="BP2737" s="10" t="e">
        <f t="shared" si="1298"/>
        <v>#REF!</v>
      </c>
      <c r="BQ2737" s="10" t="e">
        <f t="shared" si="1299"/>
        <v>#REF!</v>
      </c>
      <c r="BR2737" s="10" t="e">
        <f t="shared" si="1300"/>
        <v>#REF!</v>
      </c>
      <c r="BS2737" s="10" t="e">
        <f t="shared" si="1301"/>
        <v>#REF!</v>
      </c>
      <c r="BT2737" s="10" t="e">
        <f>IF(OR(BW2737=7,AQ2737=6),0,AO2737&amp;IF(#REF!="SI",1,IF(#REF!="NO",2,IF(#REF!="VIH + PREVIO",3,0))))</f>
        <v>#REF!</v>
      </c>
      <c r="BU2737" s="10" t="e">
        <f>IF(OR(BW2737=7,AQ2737=6),0,IF(#REF!="-",1,0))</f>
        <v>#REF!</v>
      </c>
      <c r="BV2737" s="10" t="e">
        <f t="shared" si="1302"/>
        <v>#REF!</v>
      </c>
      <c r="BW27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7" s="10" t="e">
        <f t="shared" si="1307"/>
        <v>#REF!</v>
      </c>
      <c r="BY2737" s="10" t="e">
        <f t="shared" si="1303"/>
        <v>#REF!</v>
      </c>
      <c r="BZ2737" s="10" t="e">
        <f t="shared" si="1308"/>
        <v>#REF!</v>
      </c>
      <c r="CA2737" s="10"/>
    </row>
    <row r="2738" spans="1:79" ht="23.25" customHeight="1" x14ac:dyDescent="0.3">
      <c r="A2738" s="7">
        <v>2736</v>
      </c>
      <c r="B2738" s="43"/>
      <c r="C2738" s="44"/>
      <c r="D2738" s="45"/>
      <c r="E2738" s="46"/>
      <c r="F2738" s="46"/>
      <c r="G2738" s="46"/>
      <c r="H2738" s="50"/>
      <c r="I2738" s="51"/>
      <c r="J2738" s="52"/>
      <c r="K2738" s="51"/>
      <c r="L2738" s="53"/>
      <c r="M2738" s="54"/>
      <c r="N2738" s="43"/>
      <c r="O2738" s="55"/>
      <c r="P2738" s="46"/>
      <c r="Q2738" s="46"/>
      <c r="R2738" s="46"/>
      <c r="S2738" s="43"/>
      <c r="T2738" s="56"/>
      <c r="U2738" s="46"/>
      <c r="V2738" s="57"/>
      <c r="W2738" s="58"/>
      <c r="X2738" s="57"/>
      <c r="Y2738" s="46"/>
      <c r="Z2738" s="57"/>
      <c r="AA2738" s="59"/>
      <c r="AB2738" s="60"/>
      <c r="AJ2738" s="11">
        <f t="shared" si="1306"/>
        <v>13</v>
      </c>
      <c r="AK2738" s="11">
        <f t="shared" si="1309"/>
        <v>0</v>
      </c>
      <c r="AL2738" s="11">
        <f t="shared" si="1310"/>
        <v>0</v>
      </c>
      <c r="AM2738" s="11">
        <f t="shared" si="1311"/>
        <v>0</v>
      </c>
      <c r="AN2738" s="11">
        <f t="shared" si="1312"/>
        <v>0</v>
      </c>
      <c r="AO2738" s="4" t="e">
        <f>IF(#REF!="I",1,IF(#REF!="II",2,IF(#REF!="III",3,IF(#REF!="IV",4))))</f>
        <v>#REF!</v>
      </c>
      <c r="AP2738" s="11" t="e">
        <f>IF(#REF!="PULMONAR",1,IF(AND(#REF!="EXTRAPULMONAR",#REF!&lt;&gt;"MENINGEA"),2,IF(AND(#REF!="EXTRAPULMONAR",#REF!="MENINGEA"),3,)))</f>
        <v>#REF!</v>
      </c>
      <c r="AQ27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8" s="4">
        <f t="shared" si="1313"/>
        <v>0</v>
      </c>
      <c r="AS2738" s="10">
        <f t="shared" si="1314"/>
        <v>0</v>
      </c>
      <c r="AT2738" s="10">
        <f t="shared" si="1315"/>
        <v>0</v>
      </c>
      <c r="AU2738" s="10" t="str">
        <f t="shared" si="1316"/>
        <v>0</v>
      </c>
      <c r="AV2738" s="11" t="e">
        <f t="shared" si="1317"/>
        <v>#N/A</v>
      </c>
      <c r="AW2738" s="4" t="e">
        <f t="shared" si="1318"/>
        <v>#N/A</v>
      </c>
      <c r="AX2738" s="10" t="e">
        <f t="shared" si="1304"/>
        <v>#N/A</v>
      </c>
      <c r="AY2738" s="10" t="e">
        <f t="shared" si="1305"/>
        <v>#N/A</v>
      </c>
      <c r="AZ2738" s="10" t="e">
        <f t="shared" si="1289"/>
        <v>#REF!</v>
      </c>
      <c r="BA2738" s="12" t="e">
        <f>IF(BW2738=7,0,AJ2738&amp;IF(#REF!="SI",1,IF(#REF!="NO",2,IF(#REF!="VIH + PREVIO",3,0))))</f>
        <v>#REF!</v>
      </c>
      <c r="BB2738" s="13" t="e">
        <f>IF(AND(#REF!="POSITIVO",#REF!="POSITIVO"),1,IF(#REF!="NEGATIVO",2,IF(#REF!="VIH + PREVIO",3,0)))</f>
        <v>#REF!</v>
      </c>
      <c r="BC2738" s="10" t="e">
        <f>IF(#REF!="SI",1,IF(#REF!="NO",2,0))</f>
        <v>#REF!</v>
      </c>
      <c r="BD2738" s="10" t="e">
        <f>IF(#REF!="SI",1,IF(#REF!="NO",2,0))</f>
        <v>#REF!</v>
      </c>
      <c r="BE2738" s="10" t="e">
        <f>IF(OR(#REF!="VIH + PREVIO",#REF!="VIH + PREVIO",#REF!="VIH + PREVIO"),1,0)</f>
        <v>#REF!</v>
      </c>
      <c r="BF2738" s="13" t="e">
        <f>IF(OR(#REF!="POSITIVO",#REF!="NEGATIVO"),1,IF(#REF!="PACIENTE NO ACEPTA",2,IF(#REF!="VIH + PREVIO",3,0)))</f>
        <v>#REF!</v>
      </c>
      <c r="BG2738" s="10" t="e">
        <f t="shared" si="1290"/>
        <v>#REF!</v>
      </c>
      <c r="BH2738" s="10" t="e">
        <f t="shared" si="1291"/>
        <v>#REF!</v>
      </c>
      <c r="BI2738" s="10" t="e">
        <f t="shared" si="1292"/>
        <v>#REF!</v>
      </c>
      <c r="BJ2738" s="10" t="e">
        <f t="shared" si="1293"/>
        <v>#REF!</v>
      </c>
      <c r="BK2738" s="10" t="e">
        <f t="shared" si="1294"/>
        <v>#REF!</v>
      </c>
      <c r="BL2738" s="10" t="e">
        <f t="shared" si="1295"/>
        <v>#REF!</v>
      </c>
      <c r="BM2738" s="10" t="e">
        <f>IF(OR(BW2738=7,AQ2738=6),0,IF(#REF!="I",1,IF(#REF!="II",2,IF(#REF!="III",3,IF(#REF!="IV",4))))&amp;AP2738&amp;AQ2738&amp;AR2738&amp;AS2738&amp;AT2738&amp;AU2738&amp;AX2738)</f>
        <v>#REF!</v>
      </c>
      <c r="BN2738" s="10" t="e">
        <f t="shared" si="1296"/>
        <v>#REF!</v>
      </c>
      <c r="BO2738" s="10" t="e">
        <f t="shared" si="1297"/>
        <v>#REF!</v>
      </c>
      <c r="BP2738" s="10" t="e">
        <f t="shared" si="1298"/>
        <v>#REF!</v>
      </c>
      <c r="BQ2738" s="10" t="e">
        <f t="shared" si="1299"/>
        <v>#REF!</v>
      </c>
      <c r="BR2738" s="10" t="e">
        <f t="shared" si="1300"/>
        <v>#REF!</v>
      </c>
      <c r="BS2738" s="10" t="e">
        <f t="shared" si="1301"/>
        <v>#REF!</v>
      </c>
      <c r="BT2738" s="10" t="e">
        <f>IF(OR(BW2738=7,AQ2738=6),0,AO2738&amp;IF(#REF!="SI",1,IF(#REF!="NO",2,IF(#REF!="VIH + PREVIO",3,0))))</f>
        <v>#REF!</v>
      </c>
      <c r="BU2738" s="10" t="e">
        <f>IF(OR(BW2738=7,AQ2738=6),0,IF(#REF!="-",1,0))</f>
        <v>#REF!</v>
      </c>
      <c r="BV2738" s="10" t="e">
        <f t="shared" si="1302"/>
        <v>#REF!</v>
      </c>
      <c r="BW27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8" s="10" t="e">
        <f t="shared" si="1307"/>
        <v>#REF!</v>
      </c>
      <c r="BY2738" s="10" t="e">
        <f t="shared" si="1303"/>
        <v>#REF!</v>
      </c>
      <c r="BZ2738" s="10" t="e">
        <f t="shared" si="1308"/>
        <v>#REF!</v>
      </c>
      <c r="CA2738" s="10"/>
    </row>
    <row r="2739" spans="1:79" ht="23.25" customHeight="1" x14ac:dyDescent="0.3">
      <c r="A2739" s="7">
        <v>2737</v>
      </c>
      <c r="B2739" s="43"/>
      <c r="C2739" s="44"/>
      <c r="D2739" s="45"/>
      <c r="E2739" s="46"/>
      <c r="F2739" s="46"/>
      <c r="G2739" s="46"/>
      <c r="H2739" s="50"/>
      <c r="I2739" s="51"/>
      <c r="J2739" s="52"/>
      <c r="K2739" s="51"/>
      <c r="L2739" s="53"/>
      <c r="M2739" s="54"/>
      <c r="N2739" s="43"/>
      <c r="O2739" s="55"/>
      <c r="P2739" s="46"/>
      <c r="Q2739" s="46"/>
      <c r="R2739" s="46"/>
      <c r="S2739" s="43"/>
      <c r="T2739" s="56"/>
      <c r="U2739" s="46"/>
      <c r="V2739" s="57"/>
      <c r="W2739" s="58"/>
      <c r="X2739" s="57"/>
      <c r="Y2739" s="46"/>
      <c r="Z2739" s="57"/>
      <c r="AA2739" s="59"/>
      <c r="AB2739" s="60"/>
      <c r="AJ2739" s="11">
        <f t="shared" si="1306"/>
        <v>13</v>
      </c>
      <c r="AK2739" s="11">
        <f t="shared" si="1309"/>
        <v>0</v>
      </c>
      <c r="AL2739" s="11">
        <f t="shared" si="1310"/>
        <v>0</v>
      </c>
      <c r="AM2739" s="11">
        <f t="shared" si="1311"/>
        <v>0</v>
      </c>
      <c r="AN2739" s="11">
        <f t="shared" si="1312"/>
        <v>0</v>
      </c>
      <c r="AO2739" s="4" t="e">
        <f>IF(#REF!="I",1,IF(#REF!="II",2,IF(#REF!="III",3,IF(#REF!="IV",4))))</f>
        <v>#REF!</v>
      </c>
      <c r="AP2739" s="11" t="e">
        <f>IF(#REF!="PULMONAR",1,IF(AND(#REF!="EXTRAPULMONAR",#REF!&lt;&gt;"MENINGEA"),2,IF(AND(#REF!="EXTRAPULMONAR",#REF!="MENINGEA"),3,)))</f>
        <v>#REF!</v>
      </c>
      <c r="AQ27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39" s="4">
        <f t="shared" si="1313"/>
        <v>0</v>
      </c>
      <c r="AS2739" s="10">
        <f t="shared" si="1314"/>
        <v>0</v>
      </c>
      <c r="AT2739" s="10">
        <f t="shared" si="1315"/>
        <v>0</v>
      </c>
      <c r="AU2739" s="10" t="str">
        <f t="shared" si="1316"/>
        <v>0</v>
      </c>
      <c r="AV2739" s="11" t="e">
        <f t="shared" si="1317"/>
        <v>#N/A</v>
      </c>
      <c r="AW2739" s="4" t="e">
        <f t="shared" si="1318"/>
        <v>#N/A</v>
      </c>
      <c r="AX2739" s="10" t="e">
        <f t="shared" si="1304"/>
        <v>#N/A</v>
      </c>
      <c r="AY2739" s="10" t="e">
        <f t="shared" si="1305"/>
        <v>#N/A</v>
      </c>
      <c r="AZ2739" s="10" t="e">
        <f t="shared" si="1289"/>
        <v>#REF!</v>
      </c>
      <c r="BA2739" s="12" t="e">
        <f>IF(BW2739=7,0,AJ2739&amp;IF(#REF!="SI",1,IF(#REF!="NO",2,IF(#REF!="VIH + PREVIO",3,0))))</f>
        <v>#REF!</v>
      </c>
      <c r="BB2739" s="13" t="e">
        <f>IF(AND(#REF!="POSITIVO",#REF!="POSITIVO"),1,IF(#REF!="NEGATIVO",2,IF(#REF!="VIH + PREVIO",3,0)))</f>
        <v>#REF!</v>
      </c>
      <c r="BC2739" s="10" t="e">
        <f>IF(#REF!="SI",1,IF(#REF!="NO",2,0))</f>
        <v>#REF!</v>
      </c>
      <c r="BD2739" s="10" t="e">
        <f>IF(#REF!="SI",1,IF(#REF!="NO",2,0))</f>
        <v>#REF!</v>
      </c>
      <c r="BE2739" s="10" t="e">
        <f>IF(OR(#REF!="VIH + PREVIO",#REF!="VIH + PREVIO",#REF!="VIH + PREVIO"),1,0)</f>
        <v>#REF!</v>
      </c>
      <c r="BF2739" s="13" t="e">
        <f>IF(OR(#REF!="POSITIVO",#REF!="NEGATIVO"),1,IF(#REF!="PACIENTE NO ACEPTA",2,IF(#REF!="VIH + PREVIO",3,0)))</f>
        <v>#REF!</v>
      </c>
      <c r="BG2739" s="10" t="e">
        <f t="shared" si="1290"/>
        <v>#REF!</v>
      </c>
      <c r="BH2739" s="10" t="e">
        <f t="shared" si="1291"/>
        <v>#REF!</v>
      </c>
      <c r="BI2739" s="10" t="e">
        <f t="shared" si="1292"/>
        <v>#REF!</v>
      </c>
      <c r="BJ2739" s="10" t="e">
        <f t="shared" si="1293"/>
        <v>#REF!</v>
      </c>
      <c r="BK2739" s="10" t="e">
        <f t="shared" si="1294"/>
        <v>#REF!</v>
      </c>
      <c r="BL2739" s="10" t="e">
        <f t="shared" si="1295"/>
        <v>#REF!</v>
      </c>
      <c r="BM2739" s="10" t="e">
        <f>IF(OR(BW2739=7,AQ2739=6),0,IF(#REF!="I",1,IF(#REF!="II",2,IF(#REF!="III",3,IF(#REF!="IV",4))))&amp;AP2739&amp;AQ2739&amp;AR2739&amp;AS2739&amp;AT2739&amp;AU2739&amp;AX2739)</f>
        <v>#REF!</v>
      </c>
      <c r="BN2739" s="10" t="e">
        <f t="shared" si="1296"/>
        <v>#REF!</v>
      </c>
      <c r="BO2739" s="10" t="e">
        <f t="shared" si="1297"/>
        <v>#REF!</v>
      </c>
      <c r="BP2739" s="10" t="e">
        <f t="shared" si="1298"/>
        <v>#REF!</v>
      </c>
      <c r="BQ2739" s="10" t="e">
        <f t="shared" si="1299"/>
        <v>#REF!</v>
      </c>
      <c r="BR2739" s="10" t="e">
        <f t="shared" si="1300"/>
        <v>#REF!</v>
      </c>
      <c r="BS2739" s="10" t="e">
        <f t="shared" si="1301"/>
        <v>#REF!</v>
      </c>
      <c r="BT2739" s="10" t="e">
        <f>IF(OR(BW2739=7,AQ2739=6),0,AO2739&amp;IF(#REF!="SI",1,IF(#REF!="NO",2,IF(#REF!="VIH + PREVIO",3,0))))</f>
        <v>#REF!</v>
      </c>
      <c r="BU2739" s="10" t="e">
        <f>IF(OR(BW2739=7,AQ2739=6),0,IF(#REF!="-",1,0))</f>
        <v>#REF!</v>
      </c>
      <c r="BV2739" s="10" t="e">
        <f t="shared" si="1302"/>
        <v>#REF!</v>
      </c>
      <c r="BW27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39" s="10" t="e">
        <f t="shared" si="1307"/>
        <v>#REF!</v>
      </c>
      <c r="BY2739" s="10" t="e">
        <f t="shared" si="1303"/>
        <v>#REF!</v>
      </c>
      <c r="BZ2739" s="10" t="e">
        <f t="shared" si="1308"/>
        <v>#REF!</v>
      </c>
      <c r="CA2739" s="10"/>
    </row>
    <row r="2740" spans="1:79" ht="23.25" customHeight="1" x14ac:dyDescent="0.3">
      <c r="A2740" s="7">
        <v>2738</v>
      </c>
      <c r="B2740" s="43"/>
      <c r="C2740" s="44"/>
      <c r="D2740" s="45"/>
      <c r="E2740" s="46"/>
      <c r="F2740" s="46"/>
      <c r="G2740" s="46"/>
      <c r="H2740" s="50"/>
      <c r="I2740" s="51"/>
      <c r="J2740" s="52"/>
      <c r="K2740" s="51"/>
      <c r="L2740" s="53"/>
      <c r="M2740" s="54"/>
      <c r="N2740" s="43"/>
      <c r="O2740" s="55"/>
      <c r="P2740" s="46"/>
      <c r="Q2740" s="46"/>
      <c r="R2740" s="46"/>
      <c r="S2740" s="43"/>
      <c r="T2740" s="56"/>
      <c r="U2740" s="46"/>
      <c r="V2740" s="57"/>
      <c r="W2740" s="58"/>
      <c r="X2740" s="57"/>
      <c r="Y2740" s="46"/>
      <c r="Z2740" s="57"/>
      <c r="AA2740" s="59"/>
      <c r="AB2740" s="60"/>
      <c r="AJ2740" s="11">
        <f t="shared" si="1306"/>
        <v>13</v>
      </c>
      <c r="AK2740" s="11">
        <f t="shared" si="1309"/>
        <v>0</v>
      </c>
      <c r="AL2740" s="11">
        <f t="shared" si="1310"/>
        <v>0</v>
      </c>
      <c r="AM2740" s="11">
        <f t="shared" si="1311"/>
        <v>0</v>
      </c>
      <c r="AN2740" s="11">
        <f t="shared" si="1312"/>
        <v>0</v>
      </c>
      <c r="AO2740" s="4" t="e">
        <f>IF(#REF!="I",1,IF(#REF!="II",2,IF(#REF!="III",3,IF(#REF!="IV",4))))</f>
        <v>#REF!</v>
      </c>
      <c r="AP2740" s="11" t="e">
        <f>IF(#REF!="PULMONAR",1,IF(AND(#REF!="EXTRAPULMONAR",#REF!&lt;&gt;"MENINGEA"),2,IF(AND(#REF!="EXTRAPULMONAR",#REF!="MENINGEA"),3,)))</f>
        <v>#REF!</v>
      </c>
      <c r="AQ27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0" s="4">
        <f t="shared" si="1313"/>
        <v>0</v>
      </c>
      <c r="AS2740" s="10">
        <f t="shared" si="1314"/>
        <v>0</v>
      </c>
      <c r="AT2740" s="10">
        <f t="shared" si="1315"/>
        <v>0</v>
      </c>
      <c r="AU2740" s="10" t="str">
        <f t="shared" si="1316"/>
        <v>0</v>
      </c>
      <c r="AV2740" s="11" t="e">
        <f t="shared" si="1317"/>
        <v>#N/A</v>
      </c>
      <c r="AW2740" s="4" t="e">
        <f t="shared" si="1318"/>
        <v>#N/A</v>
      </c>
      <c r="AX2740" s="10" t="e">
        <f t="shared" si="1304"/>
        <v>#N/A</v>
      </c>
      <c r="AY2740" s="10" t="e">
        <f t="shared" si="1305"/>
        <v>#N/A</v>
      </c>
      <c r="AZ2740" s="10" t="e">
        <f t="shared" si="1289"/>
        <v>#REF!</v>
      </c>
      <c r="BA2740" s="12" t="e">
        <f>IF(BW2740=7,0,AJ2740&amp;IF(#REF!="SI",1,IF(#REF!="NO",2,IF(#REF!="VIH + PREVIO",3,0))))</f>
        <v>#REF!</v>
      </c>
      <c r="BB2740" s="13" t="e">
        <f>IF(AND(#REF!="POSITIVO",#REF!="POSITIVO"),1,IF(#REF!="NEGATIVO",2,IF(#REF!="VIH + PREVIO",3,0)))</f>
        <v>#REF!</v>
      </c>
      <c r="BC2740" s="10" t="e">
        <f>IF(#REF!="SI",1,IF(#REF!="NO",2,0))</f>
        <v>#REF!</v>
      </c>
      <c r="BD2740" s="10" t="e">
        <f>IF(#REF!="SI",1,IF(#REF!="NO",2,0))</f>
        <v>#REF!</v>
      </c>
      <c r="BE2740" s="10" t="e">
        <f>IF(OR(#REF!="VIH + PREVIO",#REF!="VIH + PREVIO",#REF!="VIH + PREVIO"),1,0)</f>
        <v>#REF!</v>
      </c>
      <c r="BF2740" s="13" t="e">
        <f>IF(OR(#REF!="POSITIVO",#REF!="NEGATIVO"),1,IF(#REF!="PACIENTE NO ACEPTA",2,IF(#REF!="VIH + PREVIO",3,0)))</f>
        <v>#REF!</v>
      </c>
      <c r="BG2740" s="10" t="e">
        <f t="shared" si="1290"/>
        <v>#REF!</v>
      </c>
      <c r="BH2740" s="10" t="e">
        <f t="shared" si="1291"/>
        <v>#REF!</v>
      </c>
      <c r="BI2740" s="10" t="e">
        <f t="shared" si="1292"/>
        <v>#REF!</v>
      </c>
      <c r="BJ2740" s="10" t="e">
        <f t="shared" si="1293"/>
        <v>#REF!</v>
      </c>
      <c r="BK2740" s="10" t="e">
        <f t="shared" si="1294"/>
        <v>#REF!</v>
      </c>
      <c r="BL2740" s="10" t="e">
        <f t="shared" si="1295"/>
        <v>#REF!</v>
      </c>
      <c r="BM2740" s="10" t="e">
        <f>IF(OR(BW2740=7,AQ2740=6),0,IF(#REF!="I",1,IF(#REF!="II",2,IF(#REF!="III",3,IF(#REF!="IV",4))))&amp;AP2740&amp;AQ2740&amp;AR2740&amp;AS2740&amp;AT2740&amp;AU2740&amp;AX2740)</f>
        <v>#REF!</v>
      </c>
      <c r="BN2740" s="10" t="e">
        <f t="shared" si="1296"/>
        <v>#REF!</v>
      </c>
      <c r="BO2740" s="10" t="e">
        <f t="shared" si="1297"/>
        <v>#REF!</v>
      </c>
      <c r="BP2740" s="10" t="e">
        <f t="shared" si="1298"/>
        <v>#REF!</v>
      </c>
      <c r="BQ2740" s="10" t="e">
        <f t="shared" si="1299"/>
        <v>#REF!</v>
      </c>
      <c r="BR2740" s="10" t="e">
        <f t="shared" si="1300"/>
        <v>#REF!</v>
      </c>
      <c r="BS2740" s="10" t="e">
        <f t="shared" si="1301"/>
        <v>#REF!</v>
      </c>
      <c r="BT2740" s="10" t="e">
        <f>IF(OR(BW2740=7,AQ2740=6),0,AO2740&amp;IF(#REF!="SI",1,IF(#REF!="NO",2,IF(#REF!="VIH + PREVIO",3,0))))</f>
        <v>#REF!</v>
      </c>
      <c r="BU2740" s="10" t="e">
        <f>IF(OR(BW2740=7,AQ2740=6),0,IF(#REF!="-",1,0))</f>
        <v>#REF!</v>
      </c>
      <c r="BV2740" s="10" t="e">
        <f t="shared" si="1302"/>
        <v>#REF!</v>
      </c>
      <c r="BW27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0" s="10" t="e">
        <f t="shared" si="1307"/>
        <v>#REF!</v>
      </c>
      <c r="BY2740" s="10" t="e">
        <f t="shared" si="1303"/>
        <v>#REF!</v>
      </c>
      <c r="BZ2740" s="10" t="e">
        <f t="shared" si="1308"/>
        <v>#REF!</v>
      </c>
      <c r="CA2740" s="10"/>
    </row>
    <row r="2741" spans="1:79" ht="23.25" customHeight="1" x14ac:dyDescent="0.3">
      <c r="A2741" s="7">
        <v>2739</v>
      </c>
      <c r="B2741" s="43"/>
      <c r="C2741" s="44"/>
      <c r="D2741" s="45"/>
      <c r="E2741" s="46"/>
      <c r="F2741" s="46"/>
      <c r="G2741" s="46"/>
      <c r="H2741" s="50"/>
      <c r="I2741" s="51"/>
      <c r="J2741" s="52"/>
      <c r="K2741" s="51"/>
      <c r="L2741" s="53"/>
      <c r="M2741" s="54"/>
      <c r="N2741" s="43"/>
      <c r="O2741" s="55"/>
      <c r="P2741" s="46"/>
      <c r="Q2741" s="46"/>
      <c r="R2741" s="46"/>
      <c r="S2741" s="43"/>
      <c r="T2741" s="56"/>
      <c r="U2741" s="46"/>
      <c r="V2741" s="57"/>
      <c r="W2741" s="58"/>
      <c r="X2741" s="57"/>
      <c r="Y2741" s="46"/>
      <c r="Z2741" s="57"/>
      <c r="AA2741" s="59"/>
      <c r="AB2741" s="60"/>
      <c r="AJ2741" s="11">
        <f t="shared" si="1306"/>
        <v>13</v>
      </c>
      <c r="AK2741" s="11">
        <f t="shared" si="1309"/>
        <v>0</v>
      </c>
      <c r="AL2741" s="11">
        <f t="shared" si="1310"/>
        <v>0</v>
      </c>
      <c r="AM2741" s="11">
        <f t="shared" si="1311"/>
        <v>0</v>
      </c>
      <c r="AN2741" s="11">
        <f t="shared" si="1312"/>
        <v>0</v>
      </c>
      <c r="AO2741" s="4" t="e">
        <f>IF(#REF!="I",1,IF(#REF!="II",2,IF(#REF!="III",3,IF(#REF!="IV",4))))</f>
        <v>#REF!</v>
      </c>
      <c r="AP2741" s="11" t="e">
        <f>IF(#REF!="PULMONAR",1,IF(AND(#REF!="EXTRAPULMONAR",#REF!&lt;&gt;"MENINGEA"),2,IF(AND(#REF!="EXTRAPULMONAR",#REF!="MENINGEA"),3,)))</f>
        <v>#REF!</v>
      </c>
      <c r="AQ27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1" s="4">
        <f t="shared" si="1313"/>
        <v>0</v>
      </c>
      <c r="AS2741" s="10">
        <f t="shared" si="1314"/>
        <v>0</v>
      </c>
      <c r="AT2741" s="10">
        <f t="shared" si="1315"/>
        <v>0</v>
      </c>
      <c r="AU2741" s="10" t="str">
        <f t="shared" si="1316"/>
        <v>0</v>
      </c>
      <c r="AV2741" s="11" t="e">
        <f t="shared" si="1317"/>
        <v>#N/A</v>
      </c>
      <c r="AW2741" s="4" t="e">
        <f t="shared" si="1318"/>
        <v>#N/A</v>
      </c>
      <c r="AX2741" s="10" t="e">
        <f t="shared" si="1304"/>
        <v>#N/A</v>
      </c>
      <c r="AY2741" s="10" t="e">
        <f t="shared" si="1305"/>
        <v>#N/A</v>
      </c>
      <c r="AZ2741" s="10" t="e">
        <f t="shared" si="1289"/>
        <v>#REF!</v>
      </c>
      <c r="BA2741" s="12" t="e">
        <f>IF(BW2741=7,0,AJ2741&amp;IF(#REF!="SI",1,IF(#REF!="NO",2,IF(#REF!="VIH + PREVIO",3,0))))</f>
        <v>#REF!</v>
      </c>
      <c r="BB2741" s="13" t="e">
        <f>IF(AND(#REF!="POSITIVO",#REF!="POSITIVO"),1,IF(#REF!="NEGATIVO",2,IF(#REF!="VIH + PREVIO",3,0)))</f>
        <v>#REF!</v>
      </c>
      <c r="BC2741" s="10" t="e">
        <f>IF(#REF!="SI",1,IF(#REF!="NO",2,0))</f>
        <v>#REF!</v>
      </c>
      <c r="BD2741" s="10" t="e">
        <f>IF(#REF!="SI",1,IF(#REF!="NO",2,0))</f>
        <v>#REF!</v>
      </c>
      <c r="BE2741" s="10" t="e">
        <f>IF(OR(#REF!="VIH + PREVIO",#REF!="VIH + PREVIO",#REF!="VIH + PREVIO"),1,0)</f>
        <v>#REF!</v>
      </c>
      <c r="BF2741" s="13" t="e">
        <f>IF(OR(#REF!="POSITIVO",#REF!="NEGATIVO"),1,IF(#REF!="PACIENTE NO ACEPTA",2,IF(#REF!="VIH + PREVIO",3,0)))</f>
        <v>#REF!</v>
      </c>
      <c r="BG2741" s="10" t="e">
        <f t="shared" si="1290"/>
        <v>#REF!</v>
      </c>
      <c r="BH2741" s="10" t="e">
        <f t="shared" si="1291"/>
        <v>#REF!</v>
      </c>
      <c r="BI2741" s="10" t="e">
        <f t="shared" si="1292"/>
        <v>#REF!</v>
      </c>
      <c r="BJ2741" s="10" t="e">
        <f t="shared" si="1293"/>
        <v>#REF!</v>
      </c>
      <c r="BK2741" s="10" t="e">
        <f t="shared" si="1294"/>
        <v>#REF!</v>
      </c>
      <c r="BL2741" s="10" t="e">
        <f t="shared" si="1295"/>
        <v>#REF!</v>
      </c>
      <c r="BM2741" s="10" t="e">
        <f>IF(OR(BW2741=7,AQ2741=6),0,IF(#REF!="I",1,IF(#REF!="II",2,IF(#REF!="III",3,IF(#REF!="IV",4))))&amp;AP2741&amp;AQ2741&amp;AR2741&amp;AS2741&amp;AT2741&amp;AU2741&amp;AX2741)</f>
        <v>#REF!</v>
      </c>
      <c r="BN2741" s="10" t="e">
        <f t="shared" si="1296"/>
        <v>#REF!</v>
      </c>
      <c r="BO2741" s="10" t="e">
        <f t="shared" si="1297"/>
        <v>#REF!</v>
      </c>
      <c r="BP2741" s="10" t="e">
        <f t="shared" si="1298"/>
        <v>#REF!</v>
      </c>
      <c r="BQ2741" s="10" t="e">
        <f t="shared" si="1299"/>
        <v>#REF!</v>
      </c>
      <c r="BR2741" s="10" t="e">
        <f t="shared" si="1300"/>
        <v>#REF!</v>
      </c>
      <c r="BS2741" s="10" t="e">
        <f t="shared" si="1301"/>
        <v>#REF!</v>
      </c>
      <c r="BT2741" s="10" t="e">
        <f>IF(OR(BW2741=7,AQ2741=6),0,AO2741&amp;IF(#REF!="SI",1,IF(#REF!="NO",2,IF(#REF!="VIH + PREVIO",3,0))))</f>
        <v>#REF!</v>
      </c>
      <c r="BU2741" s="10" t="e">
        <f>IF(OR(BW2741=7,AQ2741=6),0,IF(#REF!="-",1,0))</f>
        <v>#REF!</v>
      </c>
      <c r="BV2741" s="10" t="e">
        <f t="shared" si="1302"/>
        <v>#REF!</v>
      </c>
      <c r="BW27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1" s="10" t="e">
        <f t="shared" si="1307"/>
        <v>#REF!</v>
      </c>
      <c r="BY2741" s="10" t="e">
        <f t="shared" si="1303"/>
        <v>#REF!</v>
      </c>
      <c r="BZ2741" s="10" t="e">
        <f t="shared" si="1308"/>
        <v>#REF!</v>
      </c>
      <c r="CA2741" s="10"/>
    </row>
    <row r="2742" spans="1:79" ht="23.25" customHeight="1" x14ac:dyDescent="0.3">
      <c r="A2742" s="7">
        <v>2740</v>
      </c>
      <c r="B2742" s="43"/>
      <c r="C2742" s="44"/>
      <c r="D2742" s="45"/>
      <c r="E2742" s="46"/>
      <c r="F2742" s="46"/>
      <c r="G2742" s="46"/>
      <c r="H2742" s="50"/>
      <c r="I2742" s="51"/>
      <c r="J2742" s="52"/>
      <c r="K2742" s="51"/>
      <c r="L2742" s="53"/>
      <c r="M2742" s="54"/>
      <c r="N2742" s="43"/>
      <c r="O2742" s="55"/>
      <c r="P2742" s="46"/>
      <c r="Q2742" s="46"/>
      <c r="R2742" s="46"/>
      <c r="S2742" s="43"/>
      <c r="T2742" s="56"/>
      <c r="U2742" s="46"/>
      <c r="V2742" s="57"/>
      <c r="W2742" s="58"/>
      <c r="X2742" s="57"/>
      <c r="Y2742" s="46"/>
      <c r="Z2742" s="57"/>
      <c r="AA2742" s="59"/>
      <c r="AB2742" s="60"/>
      <c r="AJ2742" s="11">
        <f t="shared" si="1306"/>
        <v>13</v>
      </c>
      <c r="AK2742" s="11">
        <f t="shared" si="1309"/>
        <v>0</v>
      </c>
      <c r="AL2742" s="11">
        <f t="shared" si="1310"/>
        <v>0</v>
      </c>
      <c r="AM2742" s="11">
        <f t="shared" si="1311"/>
        <v>0</v>
      </c>
      <c r="AN2742" s="11">
        <f t="shared" si="1312"/>
        <v>0</v>
      </c>
      <c r="AO2742" s="4" t="e">
        <f>IF(#REF!="I",1,IF(#REF!="II",2,IF(#REF!="III",3,IF(#REF!="IV",4))))</f>
        <v>#REF!</v>
      </c>
      <c r="AP2742" s="11" t="e">
        <f>IF(#REF!="PULMONAR",1,IF(AND(#REF!="EXTRAPULMONAR",#REF!&lt;&gt;"MENINGEA"),2,IF(AND(#REF!="EXTRAPULMONAR",#REF!="MENINGEA"),3,)))</f>
        <v>#REF!</v>
      </c>
      <c r="AQ27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2" s="4">
        <f t="shared" si="1313"/>
        <v>0</v>
      </c>
      <c r="AS2742" s="10">
        <f t="shared" si="1314"/>
        <v>0</v>
      </c>
      <c r="AT2742" s="10">
        <f t="shared" si="1315"/>
        <v>0</v>
      </c>
      <c r="AU2742" s="10" t="str">
        <f t="shared" si="1316"/>
        <v>0</v>
      </c>
      <c r="AV2742" s="11" t="e">
        <f t="shared" si="1317"/>
        <v>#N/A</v>
      </c>
      <c r="AW2742" s="4" t="e">
        <f t="shared" si="1318"/>
        <v>#N/A</v>
      </c>
      <c r="AX2742" s="10" t="e">
        <f t="shared" si="1304"/>
        <v>#N/A</v>
      </c>
      <c r="AY2742" s="10" t="e">
        <f t="shared" si="1305"/>
        <v>#N/A</v>
      </c>
      <c r="AZ2742" s="10" t="e">
        <f t="shared" si="1289"/>
        <v>#REF!</v>
      </c>
      <c r="BA2742" s="12" t="e">
        <f>IF(BW2742=7,0,AJ2742&amp;IF(#REF!="SI",1,IF(#REF!="NO",2,IF(#REF!="VIH + PREVIO",3,0))))</f>
        <v>#REF!</v>
      </c>
      <c r="BB2742" s="13" t="e">
        <f>IF(AND(#REF!="POSITIVO",#REF!="POSITIVO"),1,IF(#REF!="NEGATIVO",2,IF(#REF!="VIH + PREVIO",3,0)))</f>
        <v>#REF!</v>
      </c>
      <c r="BC2742" s="10" t="e">
        <f>IF(#REF!="SI",1,IF(#REF!="NO",2,0))</f>
        <v>#REF!</v>
      </c>
      <c r="BD2742" s="10" t="e">
        <f>IF(#REF!="SI",1,IF(#REF!="NO",2,0))</f>
        <v>#REF!</v>
      </c>
      <c r="BE2742" s="10" t="e">
        <f>IF(OR(#REF!="VIH + PREVIO",#REF!="VIH + PREVIO",#REF!="VIH + PREVIO"),1,0)</f>
        <v>#REF!</v>
      </c>
      <c r="BF2742" s="13" t="e">
        <f>IF(OR(#REF!="POSITIVO",#REF!="NEGATIVO"),1,IF(#REF!="PACIENTE NO ACEPTA",2,IF(#REF!="VIH + PREVIO",3,0)))</f>
        <v>#REF!</v>
      </c>
      <c r="BG2742" s="10" t="e">
        <f t="shared" si="1290"/>
        <v>#REF!</v>
      </c>
      <c r="BH2742" s="10" t="e">
        <f t="shared" si="1291"/>
        <v>#REF!</v>
      </c>
      <c r="BI2742" s="10" t="e">
        <f t="shared" si="1292"/>
        <v>#REF!</v>
      </c>
      <c r="BJ2742" s="10" t="e">
        <f t="shared" si="1293"/>
        <v>#REF!</v>
      </c>
      <c r="BK2742" s="10" t="e">
        <f t="shared" si="1294"/>
        <v>#REF!</v>
      </c>
      <c r="BL2742" s="10" t="e">
        <f t="shared" si="1295"/>
        <v>#REF!</v>
      </c>
      <c r="BM2742" s="10" t="e">
        <f>IF(OR(BW2742=7,AQ2742=6),0,IF(#REF!="I",1,IF(#REF!="II",2,IF(#REF!="III",3,IF(#REF!="IV",4))))&amp;AP2742&amp;AQ2742&amp;AR2742&amp;AS2742&amp;AT2742&amp;AU2742&amp;AX2742)</f>
        <v>#REF!</v>
      </c>
      <c r="BN2742" s="10" t="e">
        <f t="shared" si="1296"/>
        <v>#REF!</v>
      </c>
      <c r="BO2742" s="10" t="e">
        <f t="shared" si="1297"/>
        <v>#REF!</v>
      </c>
      <c r="BP2742" s="10" t="e">
        <f t="shared" si="1298"/>
        <v>#REF!</v>
      </c>
      <c r="BQ2742" s="10" t="e">
        <f t="shared" si="1299"/>
        <v>#REF!</v>
      </c>
      <c r="BR2742" s="10" t="e">
        <f t="shared" si="1300"/>
        <v>#REF!</v>
      </c>
      <c r="BS2742" s="10" t="e">
        <f t="shared" si="1301"/>
        <v>#REF!</v>
      </c>
      <c r="BT2742" s="10" t="e">
        <f>IF(OR(BW2742=7,AQ2742=6),0,AO2742&amp;IF(#REF!="SI",1,IF(#REF!="NO",2,IF(#REF!="VIH + PREVIO",3,0))))</f>
        <v>#REF!</v>
      </c>
      <c r="BU2742" s="10" t="e">
        <f>IF(OR(BW2742=7,AQ2742=6),0,IF(#REF!="-",1,0))</f>
        <v>#REF!</v>
      </c>
      <c r="BV2742" s="10" t="e">
        <f t="shared" si="1302"/>
        <v>#REF!</v>
      </c>
      <c r="BW27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2" s="10" t="e">
        <f t="shared" si="1307"/>
        <v>#REF!</v>
      </c>
      <c r="BY2742" s="10" t="e">
        <f t="shared" si="1303"/>
        <v>#REF!</v>
      </c>
      <c r="BZ2742" s="10" t="e">
        <f t="shared" si="1308"/>
        <v>#REF!</v>
      </c>
      <c r="CA2742" s="10"/>
    </row>
    <row r="2743" spans="1:79" ht="23.25" customHeight="1" x14ac:dyDescent="0.3">
      <c r="A2743" s="7">
        <v>2741</v>
      </c>
      <c r="B2743" s="43"/>
      <c r="C2743" s="44"/>
      <c r="D2743" s="45"/>
      <c r="E2743" s="46"/>
      <c r="F2743" s="46"/>
      <c r="G2743" s="46"/>
      <c r="H2743" s="50"/>
      <c r="I2743" s="51"/>
      <c r="J2743" s="52"/>
      <c r="K2743" s="51"/>
      <c r="L2743" s="53"/>
      <c r="M2743" s="54"/>
      <c r="N2743" s="43"/>
      <c r="O2743" s="55"/>
      <c r="P2743" s="46"/>
      <c r="Q2743" s="46"/>
      <c r="R2743" s="46"/>
      <c r="S2743" s="43"/>
      <c r="T2743" s="56"/>
      <c r="U2743" s="46"/>
      <c r="V2743" s="57"/>
      <c r="W2743" s="58"/>
      <c r="X2743" s="57"/>
      <c r="Y2743" s="46"/>
      <c r="Z2743" s="57"/>
      <c r="AA2743" s="59"/>
      <c r="AB2743" s="60"/>
      <c r="AJ2743" s="11">
        <f t="shared" si="1306"/>
        <v>13</v>
      </c>
      <c r="AK2743" s="11">
        <f t="shared" si="1309"/>
        <v>0</v>
      </c>
      <c r="AL2743" s="11">
        <f t="shared" si="1310"/>
        <v>0</v>
      </c>
      <c r="AM2743" s="11">
        <f t="shared" si="1311"/>
        <v>0</v>
      </c>
      <c r="AN2743" s="11">
        <f t="shared" si="1312"/>
        <v>0</v>
      </c>
      <c r="AO2743" s="4" t="e">
        <f>IF(#REF!="I",1,IF(#REF!="II",2,IF(#REF!="III",3,IF(#REF!="IV",4))))</f>
        <v>#REF!</v>
      </c>
      <c r="AP2743" s="11" t="e">
        <f>IF(#REF!="PULMONAR",1,IF(AND(#REF!="EXTRAPULMONAR",#REF!&lt;&gt;"MENINGEA"),2,IF(AND(#REF!="EXTRAPULMONAR",#REF!="MENINGEA"),3,)))</f>
        <v>#REF!</v>
      </c>
      <c r="AQ27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3" s="4">
        <f t="shared" si="1313"/>
        <v>0</v>
      </c>
      <c r="AS2743" s="10">
        <f t="shared" si="1314"/>
        <v>0</v>
      </c>
      <c r="AT2743" s="10">
        <f t="shared" si="1315"/>
        <v>0</v>
      </c>
      <c r="AU2743" s="10" t="str">
        <f t="shared" si="1316"/>
        <v>0</v>
      </c>
      <c r="AV2743" s="11" t="e">
        <f t="shared" si="1317"/>
        <v>#N/A</v>
      </c>
      <c r="AW2743" s="4" t="e">
        <f t="shared" si="1318"/>
        <v>#N/A</v>
      </c>
      <c r="AX2743" s="10" t="e">
        <f t="shared" si="1304"/>
        <v>#N/A</v>
      </c>
      <c r="AY2743" s="10" t="e">
        <f t="shared" si="1305"/>
        <v>#N/A</v>
      </c>
      <c r="AZ2743" s="10" t="e">
        <f t="shared" si="1289"/>
        <v>#REF!</v>
      </c>
      <c r="BA2743" s="12" t="e">
        <f>IF(BW2743=7,0,AJ2743&amp;IF(#REF!="SI",1,IF(#REF!="NO",2,IF(#REF!="VIH + PREVIO",3,0))))</f>
        <v>#REF!</v>
      </c>
      <c r="BB2743" s="13" t="e">
        <f>IF(AND(#REF!="POSITIVO",#REF!="POSITIVO"),1,IF(#REF!="NEGATIVO",2,IF(#REF!="VIH + PREVIO",3,0)))</f>
        <v>#REF!</v>
      </c>
      <c r="BC2743" s="10" t="e">
        <f>IF(#REF!="SI",1,IF(#REF!="NO",2,0))</f>
        <v>#REF!</v>
      </c>
      <c r="BD2743" s="10" t="e">
        <f>IF(#REF!="SI",1,IF(#REF!="NO",2,0))</f>
        <v>#REF!</v>
      </c>
      <c r="BE2743" s="10" t="e">
        <f>IF(OR(#REF!="VIH + PREVIO",#REF!="VIH + PREVIO",#REF!="VIH + PREVIO"),1,0)</f>
        <v>#REF!</v>
      </c>
      <c r="BF2743" s="13" t="e">
        <f>IF(OR(#REF!="POSITIVO",#REF!="NEGATIVO"),1,IF(#REF!="PACIENTE NO ACEPTA",2,IF(#REF!="VIH + PREVIO",3,0)))</f>
        <v>#REF!</v>
      </c>
      <c r="BG2743" s="10" t="e">
        <f t="shared" si="1290"/>
        <v>#REF!</v>
      </c>
      <c r="BH2743" s="10" t="e">
        <f t="shared" si="1291"/>
        <v>#REF!</v>
      </c>
      <c r="BI2743" s="10" t="e">
        <f t="shared" si="1292"/>
        <v>#REF!</v>
      </c>
      <c r="BJ2743" s="10" t="e">
        <f t="shared" si="1293"/>
        <v>#REF!</v>
      </c>
      <c r="BK2743" s="10" t="e">
        <f t="shared" si="1294"/>
        <v>#REF!</v>
      </c>
      <c r="BL2743" s="10" t="e">
        <f t="shared" si="1295"/>
        <v>#REF!</v>
      </c>
      <c r="BM2743" s="10" t="e">
        <f>IF(OR(BW2743=7,AQ2743=6),0,IF(#REF!="I",1,IF(#REF!="II",2,IF(#REF!="III",3,IF(#REF!="IV",4))))&amp;AP2743&amp;AQ2743&amp;AR2743&amp;AS2743&amp;AT2743&amp;AU2743&amp;AX2743)</f>
        <v>#REF!</v>
      </c>
      <c r="BN2743" s="10" t="e">
        <f t="shared" si="1296"/>
        <v>#REF!</v>
      </c>
      <c r="BO2743" s="10" t="e">
        <f t="shared" si="1297"/>
        <v>#REF!</v>
      </c>
      <c r="BP2743" s="10" t="e">
        <f t="shared" si="1298"/>
        <v>#REF!</v>
      </c>
      <c r="BQ2743" s="10" t="e">
        <f t="shared" si="1299"/>
        <v>#REF!</v>
      </c>
      <c r="BR2743" s="10" t="e">
        <f t="shared" si="1300"/>
        <v>#REF!</v>
      </c>
      <c r="BS2743" s="10" t="e">
        <f t="shared" si="1301"/>
        <v>#REF!</v>
      </c>
      <c r="BT2743" s="10" t="e">
        <f>IF(OR(BW2743=7,AQ2743=6),0,AO2743&amp;IF(#REF!="SI",1,IF(#REF!="NO",2,IF(#REF!="VIH + PREVIO",3,0))))</f>
        <v>#REF!</v>
      </c>
      <c r="BU2743" s="10" t="e">
        <f>IF(OR(BW2743=7,AQ2743=6),0,IF(#REF!="-",1,0))</f>
        <v>#REF!</v>
      </c>
      <c r="BV2743" s="10" t="e">
        <f t="shared" si="1302"/>
        <v>#REF!</v>
      </c>
      <c r="BW27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3" s="10" t="e">
        <f t="shared" si="1307"/>
        <v>#REF!</v>
      </c>
      <c r="BY2743" s="10" t="e">
        <f t="shared" si="1303"/>
        <v>#REF!</v>
      </c>
      <c r="BZ2743" s="10" t="e">
        <f t="shared" si="1308"/>
        <v>#REF!</v>
      </c>
      <c r="CA2743" s="10"/>
    </row>
    <row r="2744" spans="1:79" ht="23.25" customHeight="1" x14ac:dyDescent="0.3">
      <c r="A2744" s="7">
        <v>2742</v>
      </c>
      <c r="B2744" s="43"/>
      <c r="C2744" s="44"/>
      <c r="D2744" s="45"/>
      <c r="E2744" s="46"/>
      <c r="F2744" s="46"/>
      <c r="G2744" s="46"/>
      <c r="H2744" s="50"/>
      <c r="I2744" s="51"/>
      <c r="J2744" s="52"/>
      <c r="K2744" s="51"/>
      <c r="L2744" s="53"/>
      <c r="M2744" s="54"/>
      <c r="N2744" s="43"/>
      <c r="O2744" s="55"/>
      <c r="P2744" s="46"/>
      <c r="Q2744" s="46"/>
      <c r="R2744" s="46"/>
      <c r="S2744" s="43"/>
      <c r="T2744" s="56"/>
      <c r="U2744" s="46"/>
      <c r="V2744" s="57"/>
      <c r="W2744" s="58"/>
      <c r="X2744" s="57"/>
      <c r="Y2744" s="46"/>
      <c r="Z2744" s="57"/>
      <c r="AA2744" s="59"/>
      <c r="AB2744" s="60"/>
      <c r="AJ2744" s="11">
        <f t="shared" si="1306"/>
        <v>13</v>
      </c>
      <c r="AK2744" s="11">
        <f t="shared" si="1309"/>
        <v>0</v>
      </c>
      <c r="AL2744" s="11">
        <f t="shared" si="1310"/>
        <v>0</v>
      </c>
      <c r="AM2744" s="11">
        <f t="shared" si="1311"/>
        <v>0</v>
      </c>
      <c r="AN2744" s="11">
        <f t="shared" si="1312"/>
        <v>0</v>
      </c>
      <c r="AO2744" s="4" t="e">
        <f>IF(#REF!="I",1,IF(#REF!="II",2,IF(#REF!="III",3,IF(#REF!="IV",4))))</f>
        <v>#REF!</v>
      </c>
      <c r="AP2744" s="11" t="e">
        <f>IF(#REF!="PULMONAR",1,IF(AND(#REF!="EXTRAPULMONAR",#REF!&lt;&gt;"MENINGEA"),2,IF(AND(#REF!="EXTRAPULMONAR",#REF!="MENINGEA"),3,)))</f>
        <v>#REF!</v>
      </c>
      <c r="AQ27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4" s="4">
        <f t="shared" si="1313"/>
        <v>0</v>
      </c>
      <c r="AS2744" s="10">
        <f t="shared" si="1314"/>
        <v>0</v>
      </c>
      <c r="AT2744" s="10">
        <f t="shared" si="1315"/>
        <v>0</v>
      </c>
      <c r="AU2744" s="10" t="str">
        <f t="shared" si="1316"/>
        <v>0</v>
      </c>
      <c r="AV2744" s="11" t="e">
        <f t="shared" si="1317"/>
        <v>#N/A</v>
      </c>
      <c r="AW2744" s="4" t="e">
        <f t="shared" si="1318"/>
        <v>#N/A</v>
      </c>
      <c r="AX2744" s="10" t="e">
        <f t="shared" si="1304"/>
        <v>#N/A</v>
      </c>
      <c r="AY2744" s="10" t="e">
        <f t="shared" si="1305"/>
        <v>#N/A</v>
      </c>
      <c r="AZ2744" s="10" t="e">
        <f t="shared" si="1289"/>
        <v>#REF!</v>
      </c>
      <c r="BA2744" s="12" t="e">
        <f>IF(BW2744=7,0,AJ2744&amp;IF(#REF!="SI",1,IF(#REF!="NO",2,IF(#REF!="VIH + PREVIO",3,0))))</f>
        <v>#REF!</v>
      </c>
      <c r="BB2744" s="13" t="e">
        <f>IF(AND(#REF!="POSITIVO",#REF!="POSITIVO"),1,IF(#REF!="NEGATIVO",2,IF(#REF!="VIH + PREVIO",3,0)))</f>
        <v>#REF!</v>
      </c>
      <c r="BC2744" s="10" t="e">
        <f>IF(#REF!="SI",1,IF(#REF!="NO",2,0))</f>
        <v>#REF!</v>
      </c>
      <c r="BD2744" s="10" t="e">
        <f>IF(#REF!="SI",1,IF(#REF!="NO",2,0))</f>
        <v>#REF!</v>
      </c>
      <c r="BE2744" s="10" t="e">
        <f>IF(OR(#REF!="VIH + PREVIO",#REF!="VIH + PREVIO",#REF!="VIH + PREVIO"),1,0)</f>
        <v>#REF!</v>
      </c>
      <c r="BF2744" s="13" t="e">
        <f>IF(OR(#REF!="POSITIVO",#REF!="NEGATIVO"),1,IF(#REF!="PACIENTE NO ACEPTA",2,IF(#REF!="VIH + PREVIO",3,0)))</f>
        <v>#REF!</v>
      </c>
      <c r="BG2744" s="10" t="e">
        <f t="shared" si="1290"/>
        <v>#REF!</v>
      </c>
      <c r="BH2744" s="10" t="e">
        <f t="shared" si="1291"/>
        <v>#REF!</v>
      </c>
      <c r="BI2744" s="10" t="e">
        <f t="shared" si="1292"/>
        <v>#REF!</v>
      </c>
      <c r="BJ2744" s="10" t="e">
        <f t="shared" si="1293"/>
        <v>#REF!</v>
      </c>
      <c r="BK2744" s="10" t="e">
        <f t="shared" si="1294"/>
        <v>#REF!</v>
      </c>
      <c r="BL2744" s="10" t="e">
        <f t="shared" si="1295"/>
        <v>#REF!</v>
      </c>
      <c r="BM2744" s="10" t="e">
        <f>IF(OR(BW2744=7,AQ2744=6),0,IF(#REF!="I",1,IF(#REF!="II",2,IF(#REF!="III",3,IF(#REF!="IV",4))))&amp;AP2744&amp;AQ2744&amp;AR2744&amp;AS2744&amp;AT2744&amp;AU2744&amp;AX2744)</f>
        <v>#REF!</v>
      </c>
      <c r="BN2744" s="10" t="e">
        <f t="shared" si="1296"/>
        <v>#REF!</v>
      </c>
      <c r="BO2744" s="10" t="e">
        <f t="shared" si="1297"/>
        <v>#REF!</v>
      </c>
      <c r="BP2744" s="10" t="e">
        <f t="shared" si="1298"/>
        <v>#REF!</v>
      </c>
      <c r="BQ2744" s="10" t="e">
        <f t="shared" si="1299"/>
        <v>#REF!</v>
      </c>
      <c r="BR2744" s="10" t="e">
        <f t="shared" si="1300"/>
        <v>#REF!</v>
      </c>
      <c r="BS2744" s="10" t="e">
        <f t="shared" si="1301"/>
        <v>#REF!</v>
      </c>
      <c r="BT2744" s="10" t="e">
        <f>IF(OR(BW2744=7,AQ2744=6),0,AO2744&amp;IF(#REF!="SI",1,IF(#REF!="NO",2,IF(#REF!="VIH + PREVIO",3,0))))</f>
        <v>#REF!</v>
      </c>
      <c r="BU2744" s="10" t="e">
        <f>IF(OR(BW2744=7,AQ2744=6),0,IF(#REF!="-",1,0))</f>
        <v>#REF!</v>
      </c>
      <c r="BV2744" s="10" t="e">
        <f t="shared" si="1302"/>
        <v>#REF!</v>
      </c>
      <c r="BW27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4" s="10" t="e">
        <f t="shared" si="1307"/>
        <v>#REF!</v>
      </c>
      <c r="BY2744" s="10" t="e">
        <f t="shared" si="1303"/>
        <v>#REF!</v>
      </c>
      <c r="BZ2744" s="10" t="e">
        <f t="shared" si="1308"/>
        <v>#REF!</v>
      </c>
      <c r="CA2744" s="10"/>
    </row>
    <row r="2745" spans="1:79" ht="23.25" customHeight="1" x14ac:dyDescent="0.3">
      <c r="A2745" s="7">
        <v>2743</v>
      </c>
      <c r="B2745" s="43"/>
      <c r="C2745" s="44"/>
      <c r="D2745" s="45"/>
      <c r="E2745" s="46"/>
      <c r="F2745" s="46"/>
      <c r="G2745" s="46"/>
      <c r="H2745" s="50"/>
      <c r="I2745" s="51"/>
      <c r="J2745" s="52"/>
      <c r="K2745" s="51"/>
      <c r="L2745" s="53"/>
      <c r="M2745" s="54"/>
      <c r="N2745" s="43"/>
      <c r="O2745" s="55"/>
      <c r="P2745" s="46"/>
      <c r="Q2745" s="46"/>
      <c r="R2745" s="46"/>
      <c r="S2745" s="43"/>
      <c r="T2745" s="56"/>
      <c r="U2745" s="46"/>
      <c r="V2745" s="57"/>
      <c r="W2745" s="58"/>
      <c r="X2745" s="57"/>
      <c r="Y2745" s="46"/>
      <c r="Z2745" s="57"/>
      <c r="AA2745" s="59"/>
      <c r="AB2745" s="60"/>
      <c r="AJ2745" s="11">
        <f t="shared" si="1306"/>
        <v>13</v>
      </c>
      <c r="AK2745" s="11">
        <f t="shared" si="1309"/>
        <v>0</v>
      </c>
      <c r="AL2745" s="11">
        <f t="shared" si="1310"/>
        <v>0</v>
      </c>
      <c r="AM2745" s="11">
        <f t="shared" si="1311"/>
        <v>0</v>
      </c>
      <c r="AN2745" s="11">
        <f t="shared" si="1312"/>
        <v>0</v>
      </c>
      <c r="AO2745" s="4" t="e">
        <f>IF(#REF!="I",1,IF(#REF!="II",2,IF(#REF!="III",3,IF(#REF!="IV",4))))</f>
        <v>#REF!</v>
      </c>
      <c r="AP2745" s="11" t="e">
        <f>IF(#REF!="PULMONAR",1,IF(AND(#REF!="EXTRAPULMONAR",#REF!&lt;&gt;"MENINGEA"),2,IF(AND(#REF!="EXTRAPULMONAR",#REF!="MENINGEA"),3,)))</f>
        <v>#REF!</v>
      </c>
      <c r="AQ27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5" s="4">
        <f t="shared" si="1313"/>
        <v>0</v>
      </c>
      <c r="AS2745" s="10">
        <f t="shared" si="1314"/>
        <v>0</v>
      </c>
      <c r="AT2745" s="10">
        <f t="shared" si="1315"/>
        <v>0</v>
      </c>
      <c r="AU2745" s="10" t="str">
        <f t="shared" si="1316"/>
        <v>0</v>
      </c>
      <c r="AV2745" s="11" t="e">
        <f t="shared" si="1317"/>
        <v>#N/A</v>
      </c>
      <c r="AW2745" s="4" t="e">
        <f t="shared" si="1318"/>
        <v>#N/A</v>
      </c>
      <c r="AX2745" s="10" t="e">
        <f t="shared" si="1304"/>
        <v>#N/A</v>
      </c>
      <c r="AY2745" s="10" t="e">
        <f t="shared" si="1305"/>
        <v>#N/A</v>
      </c>
      <c r="AZ2745" s="10" t="e">
        <f t="shared" si="1289"/>
        <v>#REF!</v>
      </c>
      <c r="BA2745" s="12" t="e">
        <f>IF(BW2745=7,0,AJ2745&amp;IF(#REF!="SI",1,IF(#REF!="NO",2,IF(#REF!="VIH + PREVIO",3,0))))</f>
        <v>#REF!</v>
      </c>
      <c r="BB2745" s="13" t="e">
        <f>IF(AND(#REF!="POSITIVO",#REF!="POSITIVO"),1,IF(#REF!="NEGATIVO",2,IF(#REF!="VIH + PREVIO",3,0)))</f>
        <v>#REF!</v>
      </c>
      <c r="BC2745" s="10" t="e">
        <f>IF(#REF!="SI",1,IF(#REF!="NO",2,0))</f>
        <v>#REF!</v>
      </c>
      <c r="BD2745" s="10" t="e">
        <f>IF(#REF!="SI",1,IF(#REF!="NO",2,0))</f>
        <v>#REF!</v>
      </c>
      <c r="BE2745" s="10" t="e">
        <f>IF(OR(#REF!="VIH + PREVIO",#REF!="VIH + PREVIO",#REF!="VIH + PREVIO"),1,0)</f>
        <v>#REF!</v>
      </c>
      <c r="BF2745" s="13" t="e">
        <f>IF(OR(#REF!="POSITIVO",#REF!="NEGATIVO"),1,IF(#REF!="PACIENTE NO ACEPTA",2,IF(#REF!="VIH + PREVIO",3,0)))</f>
        <v>#REF!</v>
      </c>
      <c r="BG2745" s="10" t="e">
        <f t="shared" si="1290"/>
        <v>#REF!</v>
      </c>
      <c r="BH2745" s="10" t="e">
        <f t="shared" si="1291"/>
        <v>#REF!</v>
      </c>
      <c r="BI2745" s="10" t="e">
        <f t="shared" si="1292"/>
        <v>#REF!</v>
      </c>
      <c r="BJ2745" s="10" t="e">
        <f t="shared" si="1293"/>
        <v>#REF!</v>
      </c>
      <c r="BK2745" s="10" t="e">
        <f t="shared" si="1294"/>
        <v>#REF!</v>
      </c>
      <c r="BL2745" s="10" t="e">
        <f t="shared" si="1295"/>
        <v>#REF!</v>
      </c>
      <c r="BM2745" s="10" t="e">
        <f>IF(OR(BW2745=7,AQ2745=6),0,IF(#REF!="I",1,IF(#REF!="II",2,IF(#REF!="III",3,IF(#REF!="IV",4))))&amp;AP2745&amp;AQ2745&amp;AR2745&amp;AS2745&amp;AT2745&amp;AU2745&amp;AX2745)</f>
        <v>#REF!</v>
      </c>
      <c r="BN2745" s="10" t="e">
        <f t="shared" si="1296"/>
        <v>#REF!</v>
      </c>
      <c r="BO2745" s="10" t="e">
        <f t="shared" si="1297"/>
        <v>#REF!</v>
      </c>
      <c r="BP2745" s="10" t="e">
        <f t="shared" si="1298"/>
        <v>#REF!</v>
      </c>
      <c r="BQ2745" s="10" t="e">
        <f t="shared" si="1299"/>
        <v>#REF!</v>
      </c>
      <c r="BR2745" s="10" t="e">
        <f t="shared" si="1300"/>
        <v>#REF!</v>
      </c>
      <c r="BS2745" s="10" t="e">
        <f t="shared" si="1301"/>
        <v>#REF!</v>
      </c>
      <c r="BT2745" s="10" t="e">
        <f>IF(OR(BW2745=7,AQ2745=6),0,AO2745&amp;IF(#REF!="SI",1,IF(#REF!="NO",2,IF(#REF!="VIH + PREVIO",3,0))))</f>
        <v>#REF!</v>
      </c>
      <c r="BU2745" s="10" t="e">
        <f>IF(OR(BW2745=7,AQ2745=6),0,IF(#REF!="-",1,0))</f>
        <v>#REF!</v>
      </c>
      <c r="BV2745" s="10" t="e">
        <f t="shared" si="1302"/>
        <v>#REF!</v>
      </c>
      <c r="BW27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5" s="10" t="e">
        <f t="shared" si="1307"/>
        <v>#REF!</v>
      </c>
      <c r="BY2745" s="10" t="e">
        <f t="shared" si="1303"/>
        <v>#REF!</v>
      </c>
      <c r="BZ2745" s="10" t="e">
        <f t="shared" si="1308"/>
        <v>#REF!</v>
      </c>
      <c r="CA2745" s="10"/>
    </row>
    <row r="2746" spans="1:79" ht="23.25" customHeight="1" x14ac:dyDescent="0.3">
      <c r="A2746" s="7">
        <v>2744</v>
      </c>
      <c r="B2746" s="43"/>
      <c r="C2746" s="44"/>
      <c r="D2746" s="45"/>
      <c r="E2746" s="46"/>
      <c r="F2746" s="46"/>
      <c r="G2746" s="46"/>
      <c r="H2746" s="50"/>
      <c r="I2746" s="51"/>
      <c r="J2746" s="52"/>
      <c r="K2746" s="51"/>
      <c r="L2746" s="53"/>
      <c r="M2746" s="54"/>
      <c r="N2746" s="43"/>
      <c r="O2746" s="55"/>
      <c r="P2746" s="46"/>
      <c r="Q2746" s="46"/>
      <c r="R2746" s="46"/>
      <c r="S2746" s="43"/>
      <c r="T2746" s="56"/>
      <c r="U2746" s="46"/>
      <c r="V2746" s="57"/>
      <c r="W2746" s="58"/>
      <c r="X2746" s="57"/>
      <c r="Y2746" s="46"/>
      <c r="Z2746" s="57"/>
      <c r="AA2746" s="59"/>
      <c r="AB2746" s="60"/>
      <c r="AJ2746" s="11">
        <f t="shared" si="1306"/>
        <v>13</v>
      </c>
      <c r="AK2746" s="11">
        <f t="shared" si="1309"/>
        <v>0</v>
      </c>
      <c r="AL2746" s="11">
        <f t="shared" si="1310"/>
        <v>0</v>
      </c>
      <c r="AM2746" s="11">
        <f t="shared" si="1311"/>
        <v>0</v>
      </c>
      <c r="AN2746" s="11">
        <f t="shared" si="1312"/>
        <v>0</v>
      </c>
      <c r="AO2746" s="4" t="e">
        <f>IF(#REF!="I",1,IF(#REF!="II",2,IF(#REF!="III",3,IF(#REF!="IV",4))))</f>
        <v>#REF!</v>
      </c>
      <c r="AP2746" s="11" t="e">
        <f>IF(#REF!="PULMONAR",1,IF(AND(#REF!="EXTRAPULMONAR",#REF!&lt;&gt;"MENINGEA"),2,IF(AND(#REF!="EXTRAPULMONAR",#REF!="MENINGEA"),3,)))</f>
        <v>#REF!</v>
      </c>
      <c r="AQ27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6" s="4">
        <f t="shared" si="1313"/>
        <v>0</v>
      </c>
      <c r="AS2746" s="10">
        <f t="shared" si="1314"/>
        <v>0</v>
      </c>
      <c r="AT2746" s="10">
        <f t="shared" si="1315"/>
        <v>0</v>
      </c>
      <c r="AU2746" s="10" t="str">
        <f t="shared" si="1316"/>
        <v>0</v>
      </c>
      <c r="AV2746" s="11" t="e">
        <f t="shared" si="1317"/>
        <v>#N/A</v>
      </c>
      <c r="AW2746" s="4" t="e">
        <f t="shared" si="1318"/>
        <v>#N/A</v>
      </c>
      <c r="AX2746" s="10" t="e">
        <f t="shared" si="1304"/>
        <v>#N/A</v>
      </c>
      <c r="AY2746" s="10" t="e">
        <f t="shared" si="1305"/>
        <v>#N/A</v>
      </c>
      <c r="AZ2746" s="10" t="e">
        <f t="shared" si="1289"/>
        <v>#REF!</v>
      </c>
      <c r="BA2746" s="12" t="e">
        <f>IF(BW2746=7,0,AJ2746&amp;IF(#REF!="SI",1,IF(#REF!="NO",2,IF(#REF!="VIH + PREVIO",3,0))))</f>
        <v>#REF!</v>
      </c>
      <c r="BB2746" s="13" t="e">
        <f>IF(AND(#REF!="POSITIVO",#REF!="POSITIVO"),1,IF(#REF!="NEGATIVO",2,IF(#REF!="VIH + PREVIO",3,0)))</f>
        <v>#REF!</v>
      </c>
      <c r="BC2746" s="10" t="e">
        <f>IF(#REF!="SI",1,IF(#REF!="NO",2,0))</f>
        <v>#REF!</v>
      </c>
      <c r="BD2746" s="10" t="e">
        <f>IF(#REF!="SI",1,IF(#REF!="NO",2,0))</f>
        <v>#REF!</v>
      </c>
      <c r="BE2746" s="10" t="e">
        <f>IF(OR(#REF!="VIH + PREVIO",#REF!="VIH + PREVIO",#REF!="VIH + PREVIO"),1,0)</f>
        <v>#REF!</v>
      </c>
      <c r="BF2746" s="13" t="e">
        <f>IF(OR(#REF!="POSITIVO",#REF!="NEGATIVO"),1,IF(#REF!="PACIENTE NO ACEPTA",2,IF(#REF!="VIH + PREVIO",3,0)))</f>
        <v>#REF!</v>
      </c>
      <c r="BG2746" s="10" t="e">
        <f t="shared" si="1290"/>
        <v>#REF!</v>
      </c>
      <c r="BH2746" s="10" t="e">
        <f t="shared" si="1291"/>
        <v>#REF!</v>
      </c>
      <c r="BI2746" s="10" t="e">
        <f t="shared" si="1292"/>
        <v>#REF!</v>
      </c>
      <c r="BJ2746" s="10" t="e">
        <f t="shared" si="1293"/>
        <v>#REF!</v>
      </c>
      <c r="BK2746" s="10" t="e">
        <f t="shared" si="1294"/>
        <v>#REF!</v>
      </c>
      <c r="BL2746" s="10" t="e">
        <f t="shared" si="1295"/>
        <v>#REF!</v>
      </c>
      <c r="BM2746" s="10" t="e">
        <f>IF(OR(BW2746=7,AQ2746=6),0,IF(#REF!="I",1,IF(#REF!="II",2,IF(#REF!="III",3,IF(#REF!="IV",4))))&amp;AP2746&amp;AQ2746&amp;AR2746&amp;AS2746&amp;AT2746&amp;AU2746&amp;AX2746)</f>
        <v>#REF!</v>
      </c>
      <c r="BN2746" s="10" t="e">
        <f t="shared" si="1296"/>
        <v>#REF!</v>
      </c>
      <c r="BO2746" s="10" t="e">
        <f t="shared" si="1297"/>
        <v>#REF!</v>
      </c>
      <c r="BP2746" s="10" t="e">
        <f t="shared" si="1298"/>
        <v>#REF!</v>
      </c>
      <c r="BQ2746" s="10" t="e">
        <f t="shared" si="1299"/>
        <v>#REF!</v>
      </c>
      <c r="BR2746" s="10" t="e">
        <f t="shared" si="1300"/>
        <v>#REF!</v>
      </c>
      <c r="BS2746" s="10" t="e">
        <f t="shared" si="1301"/>
        <v>#REF!</v>
      </c>
      <c r="BT2746" s="10" t="e">
        <f>IF(OR(BW2746=7,AQ2746=6),0,AO2746&amp;IF(#REF!="SI",1,IF(#REF!="NO",2,IF(#REF!="VIH + PREVIO",3,0))))</f>
        <v>#REF!</v>
      </c>
      <c r="BU2746" s="10" t="e">
        <f>IF(OR(BW2746=7,AQ2746=6),0,IF(#REF!="-",1,0))</f>
        <v>#REF!</v>
      </c>
      <c r="BV2746" s="10" t="e">
        <f t="shared" si="1302"/>
        <v>#REF!</v>
      </c>
      <c r="BW27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6" s="10" t="e">
        <f t="shared" si="1307"/>
        <v>#REF!</v>
      </c>
      <c r="BY2746" s="10" t="e">
        <f t="shared" si="1303"/>
        <v>#REF!</v>
      </c>
      <c r="BZ2746" s="10" t="e">
        <f t="shared" si="1308"/>
        <v>#REF!</v>
      </c>
      <c r="CA2746" s="10"/>
    </row>
    <row r="2747" spans="1:79" ht="23.25" customHeight="1" x14ac:dyDescent="0.3">
      <c r="A2747" s="7">
        <v>2745</v>
      </c>
      <c r="B2747" s="43"/>
      <c r="C2747" s="44"/>
      <c r="D2747" s="45"/>
      <c r="E2747" s="46"/>
      <c r="F2747" s="46"/>
      <c r="G2747" s="46"/>
      <c r="H2747" s="50"/>
      <c r="I2747" s="51"/>
      <c r="J2747" s="52"/>
      <c r="K2747" s="51"/>
      <c r="L2747" s="53"/>
      <c r="M2747" s="54"/>
      <c r="N2747" s="43"/>
      <c r="O2747" s="55"/>
      <c r="P2747" s="46"/>
      <c r="Q2747" s="46"/>
      <c r="R2747" s="46"/>
      <c r="S2747" s="43"/>
      <c r="T2747" s="56"/>
      <c r="U2747" s="46"/>
      <c r="V2747" s="57"/>
      <c r="W2747" s="58"/>
      <c r="X2747" s="57"/>
      <c r="Y2747" s="46"/>
      <c r="Z2747" s="57"/>
      <c r="AA2747" s="59"/>
      <c r="AB2747" s="60"/>
      <c r="AJ2747" s="11">
        <f t="shared" si="1306"/>
        <v>13</v>
      </c>
      <c r="AK2747" s="11">
        <f t="shared" si="1309"/>
        <v>0</v>
      </c>
      <c r="AL2747" s="11">
        <f t="shared" si="1310"/>
        <v>0</v>
      </c>
      <c r="AM2747" s="11">
        <f t="shared" si="1311"/>
        <v>0</v>
      </c>
      <c r="AN2747" s="11">
        <f t="shared" si="1312"/>
        <v>0</v>
      </c>
      <c r="AO2747" s="4" t="e">
        <f>IF(#REF!="I",1,IF(#REF!="II",2,IF(#REF!="III",3,IF(#REF!="IV",4))))</f>
        <v>#REF!</v>
      </c>
      <c r="AP2747" s="11" t="e">
        <f>IF(#REF!="PULMONAR",1,IF(AND(#REF!="EXTRAPULMONAR",#REF!&lt;&gt;"MENINGEA"),2,IF(AND(#REF!="EXTRAPULMONAR",#REF!="MENINGEA"),3,)))</f>
        <v>#REF!</v>
      </c>
      <c r="AQ27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7" s="4">
        <f t="shared" si="1313"/>
        <v>0</v>
      </c>
      <c r="AS2747" s="10">
        <f t="shared" si="1314"/>
        <v>0</v>
      </c>
      <c r="AT2747" s="10">
        <f t="shared" si="1315"/>
        <v>0</v>
      </c>
      <c r="AU2747" s="10" t="str">
        <f t="shared" si="1316"/>
        <v>0</v>
      </c>
      <c r="AV2747" s="11" t="e">
        <f t="shared" si="1317"/>
        <v>#N/A</v>
      </c>
      <c r="AW2747" s="4" t="e">
        <f t="shared" si="1318"/>
        <v>#N/A</v>
      </c>
      <c r="AX2747" s="10" t="e">
        <f t="shared" si="1304"/>
        <v>#N/A</v>
      </c>
      <c r="AY2747" s="10" t="e">
        <f t="shared" si="1305"/>
        <v>#N/A</v>
      </c>
      <c r="AZ2747" s="10" t="e">
        <f t="shared" si="1289"/>
        <v>#REF!</v>
      </c>
      <c r="BA2747" s="12" t="e">
        <f>IF(BW2747=7,0,AJ2747&amp;IF(#REF!="SI",1,IF(#REF!="NO",2,IF(#REF!="VIH + PREVIO",3,0))))</f>
        <v>#REF!</v>
      </c>
      <c r="BB2747" s="13" t="e">
        <f>IF(AND(#REF!="POSITIVO",#REF!="POSITIVO"),1,IF(#REF!="NEGATIVO",2,IF(#REF!="VIH + PREVIO",3,0)))</f>
        <v>#REF!</v>
      </c>
      <c r="BC2747" s="10" t="e">
        <f>IF(#REF!="SI",1,IF(#REF!="NO",2,0))</f>
        <v>#REF!</v>
      </c>
      <c r="BD2747" s="10" t="e">
        <f>IF(#REF!="SI",1,IF(#REF!="NO",2,0))</f>
        <v>#REF!</v>
      </c>
      <c r="BE2747" s="10" t="e">
        <f>IF(OR(#REF!="VIH + PREVIO",#REF!="VIH + PREVIO",#REF!="VIH + PREVIO"),1,0)</f>
        <v>#REF!</v>
      </c>
      <c r="BF2747" s="13" t="e">
        <f>IF(OR(#REF!="POSITIVO",#REF!="NEGATIVO"),1,IF(#REF!="PACIENTE NO ACEPTA",2,IF(#REF!="VIH + PREVIO",3,0)))</f>
        <v>#REF!</v>
      </c>
      <c r="BG2747" s="10" t="e">
        <f t="shared" si="1290"/>
        <v>#REF!</v>
      </c>
      <c r="BH2747" s="10" t="e">
        <f t="shared" si="1291"/>
        <v>#REF!</v>
      </c>
      <c r="BI2747" s="10" t="e">
        <f t="shared" si="1292"/>
        <v>#REF!</v>
      </c>
      <c r="BJ2747" s="10" t="e">
        <f t="shared" si="1293"/>
        <v>#REF!</v>
      </c>
      <c r="BK2747" s="10" t="e">
        <f t="shared" si="1294"/>
        <v>#REF!</v>
      </c>
      <c r="BL2747" s="10" t="e">
        <f t="shared" si="1295"/>
        <v>#REF!</v>
      </c>
      <c r="BM2747" s="10" t="e">
        <f>IF(OR(BW2747=7,AQ2747=6),0,IF(#REF!="I",1,IF(#REF!="II",2,IF(#REF!="III",3,IF(#REF!="IV",4))))&amp;AP2747&amp;AQ2747&amp;AR2747&amp;AS2747&amp;AT2747&amp;AU2747&amp;AX2747)</f>
        <v>#REF!</v>
      </c>
      <c r="BN2747" s="10" t="e">
        <f t="shared" si="1296"/>
        <v>#REF!</v>
      </c>
      <c r="BO2747" s="10" t="e">
        <f t="shared" si="1297"/>
        <v>#REF!</v>
      </c>
      <c r="BP2747" s="10" t="e">
        <f t="shared" si="1298"/>
        <v>#REF!</v>
      </c>
      <c r="BQ2747" s="10" t="e">
        <f t="shared" si="1299"/>
        <v>#REF!</v>
      </c>
      <c r="BR2747" s="10" t="e">
        <f t="shared" si="1300"/>
        <v>#REF!</v>
      </c>
      <c r="BS2747" s="10" t="e">
        <f t="shared" si="1301"/>
        <v>#REF!</v>
      </c>
      <c r="BT2747" s="10" t="e">
        <f>IF(OR(BW2747=7,AQ2747=6),0,AO2747&amp;IF(#REF!="SI",1,IF(#REF!="NO",2,IF(#REF!="VIH + PREVIO",3,0))))</f>
        <v>#REF!</v>
      </c>
      <c r="BU2747" s="10" t="e">
        <f>IF(OR(BW2747=7,AQ2747=6),0,IF(#REF!="-",1,0))</f>
        <v>#REF!</v>
      </c>
      <c r="BV2747" s="10" t="e">
        <f t="shared" si="1302"/>
        <v>#REF!</v>
      </c>
      <c r="BW27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7" s="10" t="e">
        <f t="shared" si="1307"/>
        <v>#REF!</v>
      </c>
      <c r="BY2747" s="10" t="e">
        <f t="shared" si="1303"/>
        <v>#REF!</v>
      </c>
      <c r="BZ2747" s="10" t="e">
        <f t="shared" si="1308"/>
        <v>#REF!</v>
      </c>
      <c r="CA2747" s="10"/>
    </row>
    <row r="2748" spans="1:79" ht="23.25" customHeight="1" x14ac:dyDescent="0.3">
      <c r="A2748" s="7">
        <v>2746</v>
      </c>
      <c r="B2748" s="43"/>
      <c r="C2748" s="44"/>
      <c r="D2748" s="45"/>
      <c r="E2748" s="46"/>
      <c r="F2748" s="46"/>
      <c r="G2748" s="46"/>
      <c r="H2748" s="50"/>
      <c r="I2748" s="51"/>
      <c r="J2748" s="52"/>
      <c r="K2748" s="51"/>
      <c r="L2748" s="53"/>
      <c r="M2748" s="54"/>
      <c r="N2748" s="43"/>
      <c r="O2748" s="55"/>
      <c r="P2748" s="46"/>
      <c r="Q2748" s="46"/>
      <c r="R2748" s="46"/>
      <c r="S2748" s="43"/>
      <c r="T2748" s="56"/>
      <c r="U2748" s="46"/>
      <c r="V2748" s="57"/>
      <c r="W2748" s="58"/>
      <c r="X2748" s="57"/>
      <c r="Y2748" s="46"/>
      <c r="Z2748" s="57"/>
      <c r="AA2748" s="59"/>
      <c r="AB2748" s="60"/>
      <c r="AJ2748" s="11">
        <f t="shared" si="1306"/>
        <v>13</v>
      </c>
      <c r="AK2748" s="11">
        <f t="shared" si="1309"/>
        <v>0</v>
      </c>
      <c r="AL2748" s="11">
        <f t="shared" si="1310"/>
        <v>0</v>
      </c>
      <c r="AM2748" s="11">
        <f t="shared" si="1311"/>
        <v>0</v>
      </c>
      <c r="AN2748" s="11">
        <f t="shared" si="1312"/>
        <v>0</v>
      </c>
      <c r="AO2748" s="4" t="e">
        <f>IF(#REF!="I",1,IF(#REF!="II",2,IF(#REF!="III",3,IF(#REF!="IV",4))))</f>
        <v>#REF!</v>
      </c>
      <c r="AP2748" s="11" t="e">
        <f>IF(#REF!="PULMONAR",1,IF(AND(#REF!="EXTRAPULMONAR",#REF!&lt;&gt;"MENINGEA"),2,IF(AND(#REF!="EXTRAPULMONAR",#REF!="MENINGEA"),3,)))</f>
        <v>#REF!</v>
      </c>
      <c r="AQ27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8" s="4">
        <f t="shared" si="1313"/>
        <v>0</v>
      </c>
      <c r="AS2748" s="10">
        <f t="shared" si="1314"/>
        <v>0</v>
      </c>
      <c r="AT2748" s="10">
        <f t="shared" si="1315"/>
        <v>0</v>
      </c>
      <c r="AU2748" s="10" t="str">
        <f t="shared" si="1316"/>
        <v>0</v>
      </c>
      <c r="AV2748" s="11" t="e">
        <f t="shared" si="1317"/>
        <v>#N/A</v>
      </c>
      <c r="AW2748" s="4" t="e">
        <f t="shared" si="1318"/>
        <v>#N/A</v>
      </c>
      <c r="AX2748" s="10" t="e">
        <f t="shared" si="1304"/>
        <v>#N/A</v>
      </c>
      <c r="AY2748" s="10" t="e">
        <f t="shared" si="1305"/>
        <v>#N/A</v>
      </c>
      <c r="AZ2748" s="10" t="e">
        <f t="shared" si="1289"/>
        <v>#REF!</v>
      </c>
      <c r="BA2748" s="12" t="e">
        <f>IF(BW2748=7,0,AJ2748&amp;IF(#REF!="SI",1,IF(#REF!="NO",2,IF(#REF!="VIH + PREVIO",3,0))))</f>
        <v>#REF!</v>
      </c>
      <c r="BB2748" s="13" t="e">
        <f>IF(AND(#REF!="POSITIVO",#REF!="POSITIVO"),1,IF(#REF!="NEGATIVO",2,IF(#REF!="VIH + PREVIO",3,0)))</f>
        <v>#REF!</v>
      </c>
      <c r="BC2748" s="10" t="e">
        <f>IF(#REF!="SI",1,IF(#REF!="NO",2,0))</f>
        <v>#REF!</v>
      </c>
      <c r="BD2748" s="10" t="e">
        <f>IF(#REF!="SI",1,IF(#REF!="NO",2,0))</f>
        <v>#REF!</v>
      </c>
      <c r="BE2748" s="10" t="e">
        <f>IF(OR(#REF!="VIH + PREVIO",#REF!="VIH + PREVIO",#REF!="VIH + PREVIO"),1,0)</f>
        <v>#REF!</v>
      </c>
      <c r="BF2748" s="13" t="e">
        <f>IF(OR(#REF!="POSITIVO",#REF!="NEGATIVO"),1,IF(#REF!="PACIENTE NO ACEPTA",2,IF(#REF!="VIH + PREVIO",3,0)))</f>
        <v>#REF!</v>
      </c>
      <c r="BG2748" s="10" t="e">
        <f t="shared" si="1290"/>
        <v>#REF!</v>
      </c>
      <c r="BH2748" s="10" t="e">
        <f t="shared" si="1291"/>
        <v>#REF!</v>
      </c>
      <c r="BI2748" s="10" t="e">
        <f t="shared" si="1292"/>
        <v>#REF!</v>
      </c>
      <c r="BJ2748" s="10" t="e">
        <f t="shared" si="1293"/>
        <v>#REF!</v>
      </c>
      <c r="BK2748" s="10" t="e">
        <f t="shared" si="1294"/>
        <v>#REF!</v>
      </c>
      <c r="BL2748" s="10" t="e">
        <f t="shared" si="1295"/>
        <v>#REF!</v>
      </c>
      <c r="BM2748" s="10" t="e">
        <f>IF(OR(BW2748=7,AQ2748=6),0,IF(#REF!="I",1,IF(#REF!="II",2,IF(#REF!="III",3,IF(#REF!="IV",4))))&amp;AP2748&amp;AQ2748&amp;AR2748&amp;AS2748&amp;AT2748&amp;AU2748&amp;AX2748)</f>
        <v>#REF!</v>
      </c>
      <c r="BN2748" s="10" t="e">
        <f t="shared" si="1296"/>
        <v>#REF!</v>
      </c>
      <c r="BO2748" s="10" t="e">
        <f t="shared" si="1297"/>
        <v>#REF!</v>
      </c>
      <c r="BP2748" s="10" t="e">
        <f t="shared" si="1298"/>
        <v>#REF!</v>
      </c>
      <c r="BQ2748" s="10" t="e">
        <f t="shared" si="1299"/>
        <v>#REF!</v>
      </c>
      <c r="BR2748" s="10" t="e">
        <f t="shared" si="1300"/>
        <v>#REF!</v>
      </c>
      <c r="BS2748" s="10" t="e">
        <f t="shared" si="1301"/>
        <v>#REF!</v>
      </c>
      <c r="BT2748" s="10" t="e">
        <f>IF(OR(BW2748=7,AQ2748=6),0,AO2748&amp;IF(#REF!="SI",1,IF(#REF!="NO",2,IF(#REF!="VIH + PREVIO",3,0))))</f>
        <v>#REF!</v>
      </c>
      <c r="BU2748" s="10" t="e">
        <f>IF(OR(BW2748=7,AQ2748=6),0,IF(#REF!="-",1,0))</f>
        <v>#REF!</v>
      </c>
      <c r="BV2748" s="10" t="e">
        <f t="shared" si="1302"/>
        <v>#REF!</v>
      </c>
      <c r="BW27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8" s="10" t="e">
        <f t="shared" si="1307"/>
        <v>#REF!</v>
      </c>
      <c r="BY2748" s="10" t="e">
        <f t="shared" si="1303"/>
        <v>#REF!</v>
      </c>
      <c r="BZ2748" s="10" t="e">
        <f t="shared" si="1308"/>
        <v>#REF!</v>
      </c>
      <c r="CA2748" s="10"/>
    </row>
    <row r="2749" spans="1:79" ht="23.25" customHeight="1" x14ac:dyDescent="0.3">
      <c r="A2749" s="7">
        <v>2747</v>
      </c>
      <c r="B2749" s="43"/>
      <c r="C2749" s="44"/>
      <c r="D2749" s="45"/>
      <c r="E2749" s="46"/>
      <c r="F2749" s="46"/>
      <c r="G2749" s="46"/>
      <c r="H2749" s="50"/>
      <c r="I2749" s="51"/>
      <c r="J2749" s="52"/>
      <c r="K2749" s="51"/>
      <c r="L2749" s="53"/>
      <c r="M2749" s="54"/>
      <c r="N2749" s="43"/>
      <c r="O2749" s="55"/>
      <c r="P2749" s="46"/>
      <c r="Q2749" s="46"/>
      <c r="R2749" s="46"/>
      <c r="S2749" s="43"/>
      <c r="T2749" s="56"/>
      <c r="U2749" s="46"/>
      <c r="V2749" s="57"/>
      <c r="W2749" s="58"/>
      <c r="X2749" s="57"/>
      <c r="Y2749" s="46"/>
      <c r="Z2749" s="57"/>
      <c r="AA2749" s="59"/>
      <c r="AB2749" s="60"/>
      <c r="AJ2749" s="11">
        <f t="shared" si="1306"/>
        <v>13</v>
      </c>
      <c r="AK2749" s="11">
        <f t="shared" si="1309"/>
        <v>0</v>
      </c>
      <c r="AL2749" s="11">
        <f t="shared" si="1310"/>
        <v>0</v>
      </c>
      <c r="AM2749" s="11">
        <f t="shared" si="1311"/>
        <v>0</v>
      </c>
      <c r="AN2749" s="11">
        <f t="shared" si="1312"/>
        <v>0</v>
      </c>
      <c r="AO2749" s="4" t="e">
        <f>IF(#REF!="I",1,IF(#REF!="II",2,IF(#REF!="III",3,IF(#REF!="IV",4))))</f>
        <v>#REF!</v>
      </c>
      <c r="AP2749" s="11" t="e">
        <f>IF(#REF!="PULMONAR",1,IF(AND(#REF!="EXTRAPULMONAR",#REF!&lt;&gt;"MENINGEA"),2,IF(AND(#REF!="EXTRAPULMONAR",#REF!="MENINGEA"),3,)))</f>
        <v>#REF!</v>
      </c>
      <c r="AQ27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49" s="4">
        <f t="shared" si="1313"/>
        <v>0</v>
      </c>
      <c r="AS2749" s="10">
        <f t="shared" si="1314"/>
        <v>0</v>
      </c>
      <c r="AT2749" s="10">
        <f t="shared" si="1315"/>
        <v>0</v>
      </c>
      <c r="AU2749" s="10" t="str">
        <f t="shared" si="1316"/>
        <v>0</v>
      </c>
      <c r="AV2749" s="11" t="e">
        <f t="shared" si="1317"/>
        <v>#N/A</v>
      </c>
      <c r="AW2749" s="4" t="e">
        <f t="shared" si="1318"/>
        <v>#N/A</v>
      </c>
      <c r="AX2749" s="10" t="e">
        <f t="shared" si="1304"/>
        <v>#N/A</v>
      </c>
      <c r="AY2749" s="10" t="e">
        <f t="shared" si="1305"/>
        <v>#N/A</v>
      </c>
      <c r="AZ2749" s="10" t="e">
        <f t="shared" si="1289"/>
        <v>#REF!</v>
      </c>
      <c r="BA2749" s="12" t="e">
        <f>IF(BW2749=7,0,AJ2749&amp;IF(#REF!="SI",1,IF(#REF!="NO",2,IF(#REF!="VIH + PREVIO",3,0))))</f>
        <v>#REF!</v>
      </c>
      <c r="BB2749" s="13" t="e">
        <f>IF(AND(#REF!="POSITIVO",#REF!="POSITIVO"),1,IF(#REF!="NEGATIVO",2,IF(#REF!="VIH + PREVIO",3,0)))</f>
        <v>#REF!</v>
      </c>
      <c r="BC2749" s="10" t="e">
        <f>IF(#REF!="SI",1,IF(#REF!="NO",2,0))</f>
        <v>#REF!</v>
      </c>
      <c r="BD2749" s="10" t="e">
        <f>IF(#REF!="SI",1,IF(#REF!="NO",2,0))</f>
        <v>#REF!</v>
      </c>
      <c r="BE2749" s="10" t="e">
        <f>IF(OR(#REF!="VIH + PREVIO",#REF!="VIH + PREVIO",#REF!="VIH + PREVIO"),1,0)</f>
        <v>#REF!</v>
      </c>
      <c r="BF2749" s="13" t="e">
        <f>IF(OR(#REF!="POSITIVO",#REF!="NEGATIVO"),1,IF(#REF!="PACIENTE NO ACEPTA",2,IF(#REF!="VIH + PREVIO",3,0)))</f>
        <v>#REF!</v>
      </c>
      <c r="BG2749" s="10" t="e">
        <f t="shared" si="1290"/>
        <v>#REF!</v>
      </c>
      <c r="BH2749" s="10" t="e">
        <f t="shared" si="1291"/>
        <v>#REF!</v>
      </c>
      <c r="BI2749" s="10" t="e">
        <f t="shared" si="1292"/>
        <v>#REF!</v>
      </c>
      <c r="BJ2749" s="10" t="e">
        <f t="shared" si="1293"/>
        <v>#REF!</v>
      </c>
      <c r="BK2749" s="10" t="e">
        <f t="shared" si="1294"/>
        <v>#REF!</v>
      </c>
      <c r="BL2749" s="10" t="e">
        <f t="shared" si="1295"/>
        <v>#REF!</v>
      </c>
      <c r="BM2749" s="10" t="e">
        <f>IF(OR(BW2749=7,AQ2749=6),0,IF(#REF!="I",1,IF(#REF!="II",2,IF(#REF!="III",3,IF(#REF!="IV",4))))&amp;AP2749&amp;AQ2749&amp;AR2749&amp;AS2749&amp;AT2749&amp;AU2749&amp;AX2749)</f>
        <v>#REF!</v>
      </c>
      <c r="BN2749" s="10" t="e">
        <f t="shared" si="1296"/>
        <v>#REF!</v>
      </c>
      <c r="BO2749" s="10" t="e">
        <f t="shared" si="1297"/>
        <v>#REF!</v>
      </c>
      <c r="BP2749" s="10" t="e">
        <f t="shared" si="1298"/>
        <v>#REF!</v>
      </c>
      <c r="BQ2749" s="10" t="e">
        <f t="shared" si="1299"/>
        <v>#REF!</v>
      </c>
      <c r="BR2749" s="10" t="e">
        <f t="shared" si="1300"/>
        <v>#REF!</v>
      </c>
      <c r="BS2749" s="10" t="e">
        <f t="shared" si="1301"/>
        <v>#REF!</v>
      </c>
      <c r="BT2749" s="10" t="e">
        <f>IF(OR(BW2749=7,AQ2749=6),0,AO2749&amp;IF(#REF!="SI",1,IF(#REF!="NO",2,IF(#REF!="VIH + PREVIO",3,0))))</f>
        <v>#REF!</v>
      </c>
      <c r="BU2749" s="10" t="e">
        <f>IF(OR(BW2749=7,AQ2749=6),0,IF(#REF!="-",1,0))</f>
        <v>#REF!</v>
      </c>
      <c r="BV2749" s="10" t="e">
        <f t="shared" si="1302"/>
        <v>#REF!</v>
      </c>
      <c r="BW27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49" s="10" t="e">
        <f t="shared" si="1307"/>
        <v>#REF!</v>
      </c>
      <c r="BY2749" s="10" t="e">
        <f t="shared" si="1303"/>
        <v>#REF!</v>
      </c>
      <c r="BZ2749" s="10" t="e">
        <f t="shared" si="1308"/>
        <v>#REF!</v>
      </c>
      <c r="CA2749" s="10"/>
    </row>
    <row r="2750" spans="1:79" ht="23.25" customHeight="1" x14ac:dyDescent="0.3">
      <c r="A2750" s="7">
        <v>2748</v>
      </c>
      <c r="B2750" s="43"/>
      <c r="C2750" s="44"/>
      <c r="D2750" s="45"/>
      <c r="E2750" s="46"/>
      <c r="F2750" s="46"/>
      <c r="G2750" s="46"/>
      <c r="H2750" s="50"/>
      <c r="I2750" s="51"/>
      <c r="J2750" s="52"/>
      <c r="K2750" s="51"/>
      <c r="L2750" s="53"/>
      <c r="M2750" s="54"/>
      <c r="N2750" s="43"/>
      <c r="O2750" s="55"/>
      <c r="P2750" s="46"/>
      <c r="Q2750" s="46"/>
      <c r="R2750" s="46"/>
      <c r="S2750" s="43"/>
      <c r="T2750" s="56"/>
      <c r="U2750" s="46"/>
      <c r="V2750" s="57"/>
      <c r="W2750" s="58"/>
      <c r="X2750" s="57"/>
      <c r="Y2750" s="46"/>
      <c r="Z2750" s="57"/>
      <c r="AA2750" s="59"/>
      <c r="AB2750" s="60"/>
      <c r="AJ2750" s="11">
        <f t="shared" si="1306"/>
        <v>13</v>
      </c>
      <c r="AK2750" s="11">
        <f t="shared" si="1309"/>
        <v>0</v>
      </c>
      <c r="AL2750" s="11">
        <f t="shared" si="1310"/>
        <v>0</v>
      </c>
      <c r="AM2750" s="11">
        <f t="shared" si="1311"/>
        <v>0</v>
      </c>
      <c r="AN2750" s="11">
        <f t="shared" si="1312"/>
        <v>0</v>
      </c>
      <c r="AO2750" s="4" t="e">
        <f>IF(#REF!="I",1,IF(#REF!="II",2,IF(#REF!="III",3,IF(#REF!="IV",4))))</f>
        <v>#REF!</v>
      </c>
      <c r="AP2750" s="11" t="e">
        <f>IF(#REF!="PULMONAR",1,IF(AND(#REF!="EXTRAPULMONAR",#REF!&lt;&gt;"MENINGEA"),2,IF(AND(#REF!="EXTRAPULMONAR",#REF!="MENINGEA"),3,)))</f>
        <v>#REF!</v>
      </c>
      <c r="AQ27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0" s="4">
        <f t="shared" si="1313"/>
        <v>0</v>
      </c>
      <c r="AS2750" s="10">
        <f t="shared" si="1314"/>
        <v>0</v>
      </c>
      <c r="AT2750" s="10">
        <f t="shared" si="1315"/>
        <v>0</v>
      </c>
      <c r="AU2750" s="10" t="str">
        <f t="shared" si="1316"/>
        <v>0</v>
      </c>
      <c r="AV2750" s="11" t="e">
        <f t="shared" si="1317"/>
        <v>#N/A</v>
      </c>
      <c r="AW2750" s="4" t="e">
        <f t="shared" si="1318"/>
        <v>#N/A</v>
      </c>
      <c r="AX2750" s="10" t="e">
        <f t="shared" si="1304"/>
        <v>#N/A</v>
      </c>
      <c r="AY2750" s="10" t="e">
        <f t="shared" si="1305"/>
        <v>#N/A</v>
      </c>
      <c r="AZ2750" s="10" t="e">
        <f t="shared" si="1289"/>
        <v>#REF!</v>
      </c>
      <c r="BA2750" s="12" t="e">
        <f>IF(BW2750=7,0,AJ2750&amp;IF(#REF!="SI",1,IF(#REF!="NO",2,IF(#REF!="VIH + PREVIO",3,0))))</f>
        <v>#REF!</v>
      </c>
      <c r="BB2750" s="13" t="e">
        <f>IF(AND(#REF!="POSITIVO",#REF!="POSITIVO"),1,IF(#REF!="NEGATIVO",2,IF(#REF!="VIH + PREVIO",3,0)))</f>
        <v>#REF!</v>
      </c>
      <c r="BC2750" s="10" t="e">
        <f>IF(#REF!="SI",1,IF(#REF!="NO",2,0))</f>
        <v>#REF!</v>
      </c>
      <c r="BD2750" s="10" t="e">
        <f>IF(#REF!="SI",1,IF(#REF!="NO",2,0))</f>
        <v>#REF!</v>
      </c>
      <c r="BE2750" s="10" t="e">
        <f>IF(OR(#REF!="VIH + PREVIO",#REF!="VIH + PREVIO",#REF!="VIH + PREVIO"),1,0)</f>
        <v>#REF!</v>
      </c>
      <c r="BF2750" s="13" t="e">
        <f>IF(OR(#REF!="POSITIVO",#REF!="NEGATIVO"),1,IF(#REF!="PACIENTE NO ACEPTA",2,IF(#REF!="VIH + PREVIO",3,0)))</f>
        <v>#REF!</v>
      </c>
      <c r="BG2750" s="10" t="e">
        <f t="shared" si="1290"/>
        <v>#REF!</v>
      </c>
      <c r="BH2750" s="10" t="e">
        <f t="shared" si="1291"/>
        <v>#REF!</v>
      </c>
      <c r="BI2750" s="10" t="e">
        <f t="shared" si="1292"/>
        <v>#REF!</v>
      </c>
      <c r="BJ2750" s="10" t="e">
        <f t="shared" si="1293"/>
        <v>#REF!</v>
      </c>
      <c r="BK2750" s="10" t="e">
        <f t="shared" si="1294"/>
        <v>#REF!</v>
      </c>
      <c r="BL2750" s="10" t="e">
        <f t="shared" si="1295"/>
        <v>#REF!</v>
      </c>
      <c r="BM2750" s="10" t="e">
        <f>IF(OR(BW2750=7,AQ2750=6),0,IF(#REF!="I",1,IF(#REF!="II",2,IF(#REF!="III",3,IF(#REF!="IV",4))))&amp;AP2750&amp;AQ2750&amp;AR2750&amp;AS2750&amp;AT2750&amp;AU2750&amp;AX2750)</f>
        <v>#REF!</v>
      </c>
      <c r="BN2750" s="10" t="e">
        <f t="shared" si="1296"/>
        <v>#REF!</v>
      </c>
      <c r="BO2750" s="10" t="e">
        <f t="shared" si="1297"/>
        <v>#REF!</v>
      </c>
      <c r="BP2750" s="10" t="e">
        <f t="shared" si="1298"/>
        <v>#REF!</v>
      </c>
      <c r="BQ2750" s="10" t="e">
        <f t="shared" si="1299"/>
        <v>#REF!</v>
      </c>
      <c r="BR2750" s="10" t="e">
        <f t="shared" si="1300"/>
        <v>#REF!</v>
      </c>
      <c r="BS2750" s="10" t="e">
        <f t="shared" si="1301"/>
        <v>#REF!</v>
      </c>
      <c r="BT2750" s="10" t="e">
        <f>IF(OR(BW2750=7,AQ2750=6),0,AO2750&amp;IF(#REF!="SI",1,IF(#REF!="NO",2,IF(#REF!="VIH + PREVIO",3,0))))</f>
        <v>#REF!</v>
      </c>
      <c r="BU2750" s="10" t="e">
        <f>IF(OR(BW2750=7,AQ2750=6),0,IF(#REF!="-",1,0))</f>
        <v>#REF!</v>
      </c>
      <c r="BV2750" s="10" t="e">
        <f t="shared" si="1302"/>
        <v>#REF!</v>
      </c>
      <c r="BW27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0" s="10" t="e">
        <f t="shared" si="1307"/>
        <v>#REF!</v>
      </c>
      <c r="BY2750" s="10" t="e">
        <f t="shared" si="1303"/>
        <v>#REF!</v>
      </c>
      <c r="BZ2750" s="10" t="e">
        <f t="shared" si="1308"/>
        <v>#REF!</v>
      </c>
      <c r="CA2750" s="10"/>
    </row>
    <row r="2751" spans="1:79" ht="23.25" customHeight="1" x14ac:dyDescent="0.3">
      <c r="A2751" s="7">
        <v>2749</v>
      </c>
      <c r="B2751" s="43"/>
      <c r="C2751" s="44"/>
      <c r="D2751" s="45"/>
      <c r="E2751" s="46"/>
      <c r="F2751" s="46"/>
      <c r="G2751" s="46"/>
      <c r="H2751" s="50"/>
      <c r="I2751" s="51"/>
      <c r="J2751" s="52"/>
      <c r="K2751" s="51"/>
      <c r="L2751" s="53"/>
      <c r="M2751" s="54"/>
      <c r="N2751" s="43"/>
      <c r="O2751" s="55"/>
      <c r="P2751" s="46"/>
      <c r="Q2751" s="46"/>
      <c r="R2751" s="46"/>
      <c r="S2751" s="43"/>
      <c r="T2751" s="56"/>
      <c r="U2751" s="46"/>
      <c r="V2751" s="57"/>
      <c r="W2751" s="58"/>
      <c r="X2751" s="57"/>
      <c r="Y2751" s="46"/>
      <c r="Z2751" s="57"/>
      <c r="AA2751" s="59"/>
      <c r="AB2751" s="60"/>
      <c r="AJ2751" s="11">
        <f t="shared" si="1306"/>
        <v>13</v>
      </c>
      <c r="AK2751" s="11">
        <f t="shared" si="1309"/>
        <v>0</v>
      </c>
      <c r="AL2751" s="11">
        <f t="shared" si="1310"/>
        <v>0</v>
      </c>
      <c r="AM2751" s="11">
        <f t="shared" si="1311"/>
        <v>0</v>
      </c>
      <c r="AN2751" s="11">
        <f t="shared" si="1312"/>
        <v>0</v>
      </c>
      <c r="AO2751" s="4" t="e">
        <f>IF(#REF!="I",1,IF(#REF!="II",2,IF(#REF!="III",3,IF(#REF!="IV",4))))</f>
        <v>#REF!</v>
      </c>
      <c r="AP2751" s="11" t="e">
        <f>IF(#REF!="PULMONAR",1,IF(AND(#REF!="EXTRAPULMONAR",#REF!&lt;&gt;"MENINGEA"),2,IF(AND(#REF!="EXTRAPULMONAR",#REF!="MENINGEA"),3,)))</f>
        <v>#REF!</v>
      </c>
      <c r="AQ27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1" s="4">
        <f t="shared" si="1313"/>
        <v>0</v>
      </c>
      <c r="AS2751" s="10">
        <f t="shared" si="1314"/>
        <v>0</v>
      </c>
      <c r="AT2751" s="10">
        <f t="shared" si="1315"/>
        <v>0</v>
      </c>
      <c r="AU2751" s="10" t="str">
        <f t="shared" si="1316"/>
        <v>0</v>
      </c>
      <c r="AV2751" s="11" t="e">
        <f t="shared" si="1317"/>
        <v>#N/A</v>
      </c>
      <c r="AW2751" s="4" t="e">
        <f t="shared" si="1318"/>
        <v>#N/A</v>
      </c>
      <c r="AX2751" s="10" t="e">
        <f t="shared" si="1304"/>
        <v>#N/A</v>
      </c>
      <c r="AY2751" s="10" t="e">
        <f t="shared" si="1305"/>
        <v>#N/A</v>
      </c>
      <c r="AZ2751" s="10" t="e">
        <f t="shared" si="1289"/>
        <v>#REF!</v>
      </c>
      <c r="BA2751" s="12" t="e">
        <f>IF(BW2751=7,0,AJ2751&amp;IF(#REF!="SI",1,IF(#REF!="NO",2,IF(#REF!="VIH + PREVIO",3,0))))</f>
        <v>#REF!</v>
      </c>
      <c r="BB2751" s="13" t="e">
        <f>IF(AND(#REF!="POSITIVO",#REF!="POSITIVO"),1,IF(#REF!="NEGATIVO",2,IF(#REF!="VIH + PREVIO",3,0)))</f>
        <v>#REF!</v>
      </c>
      <c r="BC2751" s="10" t="e">
        <f>IF(#REF!="SI",1,IF(#REF!="NO",2,0))</f>
        <v>#REF!</v>
      </c>
      <c r="BD2751" s="10" t="e">
        <f>IF(#REF!="SI",1,IF(#REF!="NO",2,0))</f>
        <v>#REF!</v>
      </c>
      <c r="BE2751" s="10" t="e">
        <f>IF(OR(#REF!="VIH + PREVIO",#REF!="VIH + PREVIO",#REF!="VIH + PREVIO"),1,0)</f>
        <v>#REF!</v>
      </c>
      <c r="BF2751" s="13" t="e">
        <f>IF(OR(#REF!="POSITIVO",#REF!="NEGATIVO"),1,IF(#REF!="PACIENTE NO ACEPTA",2,IF(#REF!="VIH + PREVIO",3,0)))</f>
        <v>#REF!</v>
      </c>
      <c r="BG2751" s="10" t="e">
        <f t="shared" si="1290"/>
        <v>#REF!</v>
      </c>
      <c r="BH2751" s="10" t="e">
        <f t="shared" si="1291"/>
        <v>#REF!</v>
      </c>
      <c r="BI2751" s="10" t="e">
        <f t="shared" si="1292"/>
        <v>#REF!</v>
      </c>
      <c r="BJ2751" s="10" t="e">
        <f t="shared" si="1293"/>
        <v>#REF!</v>
      </c>
      <c r="BK2751" s="10" t="e">
        <f t="shared" si="1294"/>
        <v>#REF!</v>
      </c>
      <c r="BL2751" s="10" t="e">
        <f t="shared" si="1295"/>
        <v>#REF!</v>
      </c>
      <c r="BM2751" s="10" t="e">
        <f>IF(OR(BW2751=7,AQ2751=6),0,IF(#REF!="I",1,IF(#REF!="II",2,IF(#REF!="III",3,IF(#REF!="IV",4))))&amp;AP2751&amp;AQ2751&amp;AR2751&amp;AS2751&amp;AT2751&amp;AU2751&amp;AX2751)</f>
        <v>#REF!</v>
      </c>
      <c r="BN2751" s="10" t="e">
        <f t="shared" si="1296"/>
        <v>#REF!</v>
      </c>
      <c r="BO2751" s="10" t="e">
        <f t="shared" si="1297"/>
        <v>#REF!</v>
      </c>
      <c r="BP2751" s="10" t="e">
        <f t="shared" si="1298"/>
        <v>#REF!</v>
      </c>
      <c r="BQ2751" s="10" t="e">
        <f t="shared" si="1299"/>
        <v>#REF!</v>
      </c>
      <c r="BR2751" s="10" t="e">
        <f t="shared" si="1300"/>
        <v>#REF!</v>
      </c>
      <c r="BS2751" s="10" t="e">
        <f t="shared" si="1301"/>
        <v>#REF!</v>
      </c>
      <c r="BT2751" s="10" t="e">
        <f>IF(OR(BW2751=7,AQ2751=6),0,AO2751&amp;IF(#REF!="SI",1,IF(#REF!="NO",2,IF(#REF!="VIH + PREVIO",3,0))))</f>
        <v>#REF!</v>
      </c>
      <c r="BU2751" s="10" t="e">
        <f>IF(OR(BW2751=7,AQ2751=6),0,IF(#REF!="-",1,0))</f>
        <v>#REF!</v>
      </c>
      <c r="BV2751" s="10" t="e">
        <f t="shared" si="1302"/>
        <v>#REF!</v>
      </c>
      <c r="BW27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1" s="10" t="e">
        <f t="shared" si="1307"/>
        <v>#REF!</v>
      </c>
      <c r="BY2751" s="10" t="e">
        <f t="shared" si="1303"/>
        <v>#REF!</v>
      </c>
      <c r="BZ2751" s="10" t="e">
        <f t="shared" si="1308"/>
        <v>#REF!</v>
      </c>
      <c r="CA2751" s="10"/>
    </row>
    <row r="2752" spans="1:79" ht="23.25" customHeight="1" x14ac:dyDescent="0.3">
      <c r="A2752" s="7">
        <v>2750</v>
      </c>
      <c r="B2752" s="43"/>
      <c r="C2752" s="44"/>
      <c r="D2752" s="45"/>
      <c r="E2752" s="46"/>
      <c r="F2752" s="46"/>
      <c r="G2752" s="46"/>
      <c r="H2752" s="50"/>
      <c r="I2752" s="51"/>
      <c r="J2752" s="52"/>
      <c r="K2752" s="51"/>
      <c r="L2752" s="53"/>
      <c r="M2752" s="54"/>
      <c r="N2752" s="43"/>
      <c r="O2752" s="55"/>
      <c r="P2752" s="46"/>
      <c r="Q2752" s="46"/>
      <c r="R2752" s="46"/>
      <c r="S2752" s="43"/>
      <c r="T2752" s="56"/>
      <c r="U2752" s="46"/>
      <c r="V2752" s="57"/>
      <c r="W2752" s="58"/>
      <c r="X2752" s="57"/>
      <c r="Y2752" s="46"/>
      <c r="Z2752" s="57"/>
      <c r="AA2752" s="59"/>
      <c r="AB2752" s="60"/>
      <c r="AJ2752" s="11">
        <f t="shared" si="1306"/>
        <v>13</v>
      </c>
      <c r="AK2752" s="11">
        <f t="shared" si="1309"/>
        <v>0</v>
      </c>
      <c r="AL2752" s="11">
        <f t="shared" si="1310"/>
        <v>0</v>
      </c>
      <c r="AM2752" s="11">
        <f t="shared" si="1311"/>
        <v>0</v>
      </c>
      <c r="AN2752" s="11">
        <f t="shared" si="1312"/>
        <v>0</v>
      </c>
      <c r="AO2752" s="4" t="e">
        <f>IF(#REF!="I",1,IF(#REF!="II",2,IF(#REF!="III",3,IF(#REF!="IV",4))))</f>
        <v>#REF!</v>
      </c>
      <c r="AP2752" s="11" t="e">
        <f>IF(#REF!="PULMONAR",1,IF(AND(#REF!="EXTRAPULMONAR",#REF!&lt;&gt;"MENINGEA"),2,IF(AND(#REF!="EXTRAPULMONAR",#REF!="MENINGEA"),3,)))</f>
        <v>#REF!</v>
      </c>
      <c r="AQ27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2" s="4">
        <f t="shared" si="1313"/>
        <v>0</v>
      </c>
      <c r="AS2752" s="10">
        <f t="shared" si="1314"/>
        <v>0</v>
      </c>
      <c r="AT2752" s="10">
        <f t="shared" si="1315"/>
        <v>0</v>
      </c>
      <c r="AU2752" s="10" t="str">
        <f t="shared" si="1316"/>
        <v>0</v>
      </c>
      <c r="AV2752" s="11" t="e">
        <f t="shared" si="1317"/>
        <v>#N/A</v>
      </c>
      <c r="AW2752" s="4" t="e">
        <f t="shared" si="1318"/>
        <v>#N/A</v>
      </c>
      <c r="AX2752" s="10" t="e">
        <f t="shared" si="1304"/>
        <v>#N/A</v>
      </c>
      <c r="AY2752" s="10" t="e">
        <f t="shared" si="1305"/>
        <v>#N/A</v>
      </c>
      <c r="AZ2752" s="10" t="e">
        <f t="shared" si="1289"/>
        <v>#REF!</v>
      </c>
      <c r="BA2752" s="12" t="e">
        <f>IF(BW2752=7,0,AJ2752&amp;IF(#REF!="SI",1,IF(#REF!="NO",2,IF(#REF!="VIH + PREVIO",3,0))))</f>
        <v>#REF!</v>
      </c>
      <c r="BB2752" s="13" t="e">
        <f>IF(AND(#REF!="POSITIVO",#REF!="POSITIVO"),1,IF(#REF!="NEGATIVO",2,IF(#REF!="VIH + PREVIO",3,0)))</f>
        <v>#REF!</v>
      </c>
      <c r="BC2752" s="10" t="e">
        <f>IF(#REF!="SI",1,IF(#REF!="NO",2,0))</f>
        <v>#REF!</v>
      </c>
      <c r="BD2752" s="10" t="e">
        <f>IF(#REF!="SI",1,IF(#REF!="NO",2,0))</f>
        <v>#REF!</v>
      </c>
      <c r="BE2752" s="10" t="e">
        <f>IF(OR(#REF!="VIH + PREVIO",#REF!="VIH + PREVIO",#REF!="VIH + PREVIO"),1,0)</f>
        <v>#REF!</v>
      </c>
      <c r="BF2752" s="13" t="e">
        <f>IF(OR(#REF!="POSITIVO",#REF!="NEGATIVO"),1,IF(#REF!="PACIENTE NO ACEPTA",2,IF(#REF!="VIH + PREVIO",3,0)))</f>
        <v>#REF!</v>
      </c>
      <c r="BG2752" s="10" t="e">
        <f t="shared" si="1290"/>
        <v>#REF!</v>
      </c>
      <c r="BH2752" s="10" t="e">
        <f t="shared" si="1291"/>
        <v>#REF!</v>
      </c>
      <c r="BI2752" s="10" t="e">
        <f t="shared" si="1292"/>
        <v>#REF!</v>
      </c>
      <c r="BJ2752" s="10" t="e">
        <f t="shared" si="1293"/>
        <v>#REF!</v>
      </c>
      <c r="BK2752" s="10" t="e">
        <f t="shared" si="1294"/>
        <v>#REF!</v>
      </c>
      <c r="BL2752" s="10" t="e">
        <f t="shared" si="1295"/>
        <v>#REF!</v>
      </c>
      <c r="BM2752" s="10" t="e">
        <f>IF(OR(BW2752=7,AQ2752=6),0,IF(#REF!="I",1,IF(#REF!="II",2,IF(#REF!="III",3,IF(#REF!="IV",4))))&amp;AP2752&amp;AQ2752&amp;AR2752&amp;AS2752&amp;AT2752&amp;AU2752&amp;AX2752)</f>
        <v>#REF!</v>
      </c>
      <c r="BN2752" s="10" t="e">
        <f t="shared" si="1296"/>
        <v>#REF!</v>
      </c>
      <c r="BO2752" s="10" t="e">
        <f t="shared" si="1297"/>
        <v>#REF!</v>
      </c>
      <c r="BP2752" s="10" t="e">
        <f t="shared" si="1298"/>
        <v>#REF!</v>
      </c>
      <c r="BQ2752" s="10" t="e">
        <f t="shared" si="1299"/>
        <v>#REF!</v>
      </c>
      <c r="BR2752" s="10" t="e">
        <f t="shared" si="1300"/>
        <v>#REF!</v>
      </c>
      <c r="BS2752" s="10" t="e">
        <f t="shared" si="1301"/>
        <v>#REF!</v>
      </c>
      <c r="BT2752" s="10" t="e">
        <f>IF(OR(BW2752=7,AQ2752=6),0,AO2752&amp;IF(#REF!="SI",1,IF(#REF!="NO",2,IF(#REF!="VIH + PREVIO",3,0))))</f>
        <v>#REF!</v>
      </c>
      <c r="BU2752" s="10" t="e">
        <f>IF(OR(BW2752=7,AQ2752=6),0,IF(#REF!="-",1,0))</f>
        <v>#REF!</v>
      </c>
      <c r="BV2752" s="10" t="e">
        <f t="shared" si="1302"/>
        <v>#REF!</v>
      </c>
      <c r="BW27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2" s="10" t="e">
        <f t="shared" si="1307"/>
        <v>#REF!</v>
      </c>
      <c r="BY2752" s="10" t="e">
        <f t="shared" si="1303"/>
        <v>#REF!</v>
      </c>
      <c r="BZ2752" s="10" t="e">
        <f t="shared" si="1308"/>
        <v>#REF!</v>
      </c>
      <c r="CA2752" s="10"/>
    </row>
    <row r="2753" spans="1:79" ht="23.25" customHeight="1" x14ac:dyDescent="0.3">
      <c r="A2753" s="7">
        <v>2751</v>
      </c>
      <c r="B2753" s="43"/>
      <c r="C2753" s="44"/>
      <c r="D2753" s="45"/>
      <c r="E2753" s="46"/>
      <c r="F2753" s="46"/>
      <c r="G2753" s="46"/>
      <c r="H2753" s="50"/>
      <c r="I2753" s="51"/>
      <c r="J2753" s="52"/>
      <c r="K2753" s="51"/>
      <c r="L2753" s="53"/>
      <c r="M2753" s="54"/>
      <c r="N2753" s="43"/>
      <c r="O2753" s="55"/>
      <c r="P2753" s="46"/>
      <c r="Q2753" s="46"/>
      <c r="R2753" s="46"/>
      <c r="S2753" s="43"/>
      <c r="T2753" s="56"/>
      <c r="U2753" s="46"/>
      <c r="V2753" s="57"/>
      <c r="W2753" s="58"/>
      <c r="X2753" s="57"/>
      <c r="Y2753" s="46"/>
      <c r="Z2753" s="57"/>
      <c r="AA2753" s="59"/>
      <c r="AB2753" s="60"/>
      <c r="AJ2753" s="11">
        <f t="shared" si="1306"/>
        <v>13</v>
      </c>
      <c r="AK2753" s="11">
        <f t="shared" si="1309"/>
        <v>0</v>
      </c>
      <c r="AL2753" s="11">
        <f t="shared" si="1310"/>
        <v>0</v>
      </c>
      <c r="AM2753" s="11">
        <f t="shared" si="1311"/>
        <v>0</v>
      </c>
      <c r="AN2753" s="11">
        <f t="shared" si="1312"/>
        <v>0</v>
      </c>
      <c r="AO2753" s="4" t="e">
        <f>IF(#REF!="I",1,IF(#REF!="II",2,IF(#REF!="III",3,IF(#REF!="IV",4))))</f>
        <v>#REF!</v>
      </c>
      <c r="AP2753" s="11" t="e">
        <f>IF(#REF!="PULMONAR",1,IF(AND(#REF!="EXTRAPULMONAR",#REF!&lt;&gt;"MENINGEA"),2,IF(AND(#REF!="EXTRAPULMONAR",#REF!="MENINGEA"),3,)))</f>
        <v>#REF!</v>
      </c>
      <c r="AQ27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3" s="4">
        <f t="shared" si="1313"/>
        <v>0</v>
      </c>
      <c r="AS2753" s="10">
        <f t="shared" si="1314"/>
        <v>0</v>
      </c>
      <c r="AT2753" s="10">
        <f t="shared" si="1315"/>
        <v>0</v>
      </c>
      <c r="AU2753" s="10" t="str">
        <f t="shared" si="1316"/>
        <v>0</v>
      </c>
      <c r="AV2753" s="11" t="e">
        <f t="shared" si="1317"/>
        <v>#N/A</v>
      </c>
      <c r="AW2753" s="4" t="e">
        <f t="shared" si="1318"/>
        <v>#N/A</v>
      </c>
      <c r="AX2753" s="10" t="e">
        <f t="shared" si="1304"/>
        <v>#N/A</v>
      </c>
      <c r="AY2753" s="10" t="e">
        <f t="shared" si="1305"/>
        <v>#N/A</v>
      </c>
      <c r="AZ2753" s="10" t="e">
        <f t="shared" si="1289"/>
        <v>#REF!</v>
      </c>
      <c r="BA2753" s="12" t="e">
        <f>IF(BW2753=7,0,AJ2753&amp;IF(#REF!="SI",1,IF(#REF!="NO",2,IF(#REF!="VIH + PREVIO",3,0))))</f>
        <v>#REF!</v>
      </c>
      <c r="BB2753" s="13" t="e">
        <f>IF(AND(#REF!="POSITIVO",#REF!="POSITIVO"),1,IF(#REF!="NEGATIVO",2,IF(#REF!="VIH + PREVIO",3,0)))</f>
        <v>#REF!</v>
      </c>
      <c r="BC2753" s="10" t="e">
        <f>IF(#REF!="SI",1,IF(#REF!="NO",2,0))</f>
        <v>#REF!</v>
      </c>
      <c r="BD2753" s="10" t="e">
        <f>IF(#REF!="SI",1,IF(#REF!="NO",2,0))</f>
        <v>#REF!</v>
      </c>
      <c r="BE2753" s="10" t="e">
        <f>IF(OR(#REF!="VIH + PREVIO",#REF!="VIH + PREVIO",#REF!="VIH + PREVIO"),1,0)</f>
        <v>#REF!</v>
      </c>
      <c r="BF2753" s="13" t="e">
        <f>IF(OR(#REF!="POSITIVO",#REF!="NEGATIVO"),1,IF(#REF!="PACIENTE NO ACEPTA",2,IF(#REF!="VIH + PREVIO",3,0)))</f>
        <v>#REF!</v>
      </c>
      <c r="BG2753" s="10" t="e">
        <f t="shared" si="1290"/>
        <v>#REF!</v>
      </c>
      <c r="BH2753" s="10" t="e">
        <f t="shared" si="1291"/>
        <v>#REF!</v>
      </c>
      <c r="BI2753" s="10" t="e">
        <f t="shared" si="1292"/>
        <v>#REF!</v>
      </c>
      <c r="BJ2753" s="10" t="e">
        <f t="shared" si="1293"/>
        <v>#REF!</v>
      </c>
      <c r="BK2753" s="10" t="e">
        <f t="shared" si="1294"/>
        <v>#REF!</v>
      </c>
      <c r="BL2753" s="10" t="e">
        <f t="shared" si="1295"/>
        <v>#REF!</v>
      </c>
      <c r="BM2753" s="10" t="e">
        <f>IF(OR(BW2753=7,AQ2753=6),0,IF(#REF!="I",1,IF(#REF!="II",2,IF(#REF!="III",3,IF(#REF!="IV",4))))&amp;AP2753&amp;AQ2753&amp;AR2753&amp;AS2753&amp;AT2753&amp;AU2753&amp;AX2753)</f>
        <v>#REF!</v>
      </c>
      <c r="BN2753" s="10" t="e">
        <f t="shared" si="1296"/>
        <v>#REF!</v>
      </c>
      <c r="BO2753" s="10" t="e">
        <f t="shared" si="1297"/>
        <v>#REF!</v>
      </c>
      <c r="BP2753" s="10" t="e">
        <f t="shared" si="1298"/>
        <v>#REF!</v>
      </c>
      <c r="BQ2753" s="10" t="e">
        <f t="shared" si="1299"/>
        <v>#REF!</v>
      </c>
      <c r="BR2753" s="10" t="e">
        <f t="shared" si="1300"/>
        <v>#REF!</v>
      </c>
      <c r="BS2753" s="10" t="e">
        <f t="shared" si="1301"/>
        <v>#REF!</v>
      </c>
      <c r="BT2753" s="10" t="e">
        <f>IF(OR(BW2753=7,AQ2753=6),0,AO2753&amp;IF(#REF!="SI",1,IF(#REF!="NO",2,IF(#REF!="VIH + PREVIO",3,0))))</f>
        <v>#REF!</v>
      </c>
      <c r="BU2753" s="10" t="e">
        <f>IF(OR(BW2753=7,AQ2753=6),0,IF(#REF!="-",1,0))</f>
        <v>#REF!</v>
      </c>
      <c r="BV2753" s="10" t="e">
        <f t="shared" si="1302"/>
        <v>#REF!</v>
      </c>
      <c r="BW27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3" s="10" t="e">
        <f t="shared" si="1307"/>
        <v>#REF!</v>
      </c>
      <c r="BY2753" s="10" t="e">
        <f t="shared" si="1303"/>
        <v>#REF!</v>
      </c>
      <c r="BZ2753" s="10" t="e">
        <f t="shared" si="1308"/>
        <v>#REF!</v>
      </c>
      <c r="CA2753" s="10"/>
    </row>
    <row r="2754" spans="1:79" ht="23.25" customHeight="1" x14ac:dyDescent="0.3">
      <c r="A2754" s="7">
        <v>2752</v>
      </c>
      <c r="B2754" s="43"/>
      <c r="C2754" s="44"/>
      <c r="D2754" s="45"/>
      <c r="E2754" s="46"/>
      <c r="F2754" s="46"/>
      <c r="G2754" s="46"/>
      <c r="H2754" s="50"/>
      <c r="I2754" s="51"/>
      <c r="J2754" s="52"/>
      <c r="K2754" s="51"/>
      <c r="L2754" s="53"/>
      <c r="M2754" s="54"/>
      <c r="N2754" s="43"/>
      <c r="O2754" s="55"/>
      <c r="P2754" s="46"/>
      <c r="Q2754" s="46"/>
      <c r="R2754" s="46"/>
      <c r="S2754" s="43"/>
      <c r="T2754" s="56"/>
      <c r="U2754" s="46"/>
      <c r="V2754" s="57"/>
      <c r="W2754" s="58"/>
      <c r="X2754" s="57"/>
      <c r="Y2754" s="46"/>
      <c r="Z2754" s="57"/>
      <c r="AA2754" s="59"/>
      <c r="AB2754" s="60"/>
      <c r="AJ2754" s="11">
        <f t="shared" si="1306"/>
        <v>13</v>
      </c>
      <c r="AK2754" s="11">
        <f t="shared" si="1309"/>
        <v>0</v>
      </c>
      <c r="AL2754" s="11">
        <f t="shared" si="1310"/>
        <v>0</v>
      </c>
      <c r="AM2754" s="11">
        <f t="shared" si="1311"/>
        <v>0</v>
      </c>
      <c r="AN2754" s="11">
        <f t="shared" si="1312"/>
        <v>0</v>
      </c>
      <c r="AO2754" s="4" t="e">
        <f>IF(#REF!="I",1,IF(#REF!="II",2,IF(#REF!="III",3,IF(#REF!="IV",4))))</f>
        <v>#REF!</v>
      </c>
      <c r="AP2754" s="11" t="e">
        <f>IF(#REF!="PULMONAR",1,IF(AND(#REF!="EXTRAPULMONAR",#REF!&lt;&gt;"MENINGEA"),2,IF(AND(#REF!="EXTRAPULMONAR",#REF!="MENINGEA"),3,)))</f>
        <v>#REF!</v>
      </c>
      <c r="AQ27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4" s="4">
        <f t="shared" si="1313"/>
        <v>0</v>
      </c>
      <c r="AS2754" s="10">
        <f t="shared" si="1314"/>
        <v>0</v>
      </c>
      <c r="AT2754" s="10">
        <f t="shared" si="1315"/>
        <v>0</v>
      </c>
      <c r="AU2754" s="10" t="str">
        <f t="shared" si="1316"/>
        <v>0</v>
      </c>
      <c r="AV2754" s="11" t="e">
        <f t="shared" si="1317"/>
        <v>#N/A</v>
      </c>
      <c r="AW2754" s="4" t="e">
        <f t="shared" si="1318"/>
        <v>#N/A</v>
      </c>
      <c r="AX2754" s="10" t="e">
        <f t="shared" si="1304"/>
        <v>#N/A</v>
      </c>
      <c r="AY2754" s="10" t="e">
        <f t="shared" si="1305"/>
        <v>#N/A</v>
      </c>
      <c r="AZ2754" s="10" t="e">
        <f t="shared" si="1289"/>
        <v>#REF!</v>
      </c>
      <c r="BA2754" s="12" t="e">
        <f>IF(BW2754=7,0,AJ2754&amp;IF(#REF!="SI",1,IF(#REF!="NO",2,IF(#REF!="VIH + PREVIO",3,0))))</f>
        <v>#REF!</v>
      </c>
      <c r="BB2754" s="13" t="e">
        <f>IF(AND(#REF!="POSITIVO",#REF!="POSITIVO"),1,IF(#REF!="NEGATIVO",2,IF(#REF!="VIH + PREVIO",3,0)))</f>
        <v>#REF!</v>
      </c>
      <c r="BC2754" s="10" t="e">
        <f>IF(#REF!="SI",1,IF(#REF!="NO",2,0))</f>
        <v>#REF!</v>
      </c>
      <c r="BD2754" s="10" t="e">
        <f>IF(#REF!="SI",1,IF(#REF!="NO",2,0))</f>
        <v>#REF!</v>
      </c>
      <c r="BE2754" s="10" t="e">
        <f>IF(OR(#REF!="VIH + PREVIO",#REF!="VIH + PREVIO",#REF!="VIH + PREVIO"),1,0)</f>
        <v>#REF!</v>
      </c>
      <c r="BF2754" s="13" t="e">
        <f>IF(OR(#REF!="POSITIVO",#REF!="NEGATIVO"),1,IF(#REF!="PACIENTE NO ACEPTA",2,IF(#REF!="VIH + PREVIO",3,0)))</f>
        <v>#REF!</v>
      </c>
      <c r="BG2754" s="10" t="e">
        <f t="shared" si="1290"/>
        <v>#REF!</v>
      </c>
      <c r="BH2754" s="10" t="e">
        <f t="shared" si="1291"/>
        <v>#REF!</v>
      </c>
      <c r="BI2754" s="10" t="e">
        <f t="shared" si="1292"/>
        <v>#REF!</v>
      </c>
      <c r="BJ2754" s="10" t="e">
        <f t="shared" si="1293"/>
        <v>#REF!</v>
      </c>
      <c r="BK2754" s="10" t="e">
        <f t="shared" si="1294"/>
        <v>#REF!</v>
      </c>
      <c r="BL2754" s="10" t="e">
        <f t="shared" si="1295"/>
        <v>#REF!</v>
      </c>
      <c r="BM2754" s="10" t="e">
        <f>IF(OR(BW2754=7,AQ2754=6),0,IF(#REF!="I",1,IF(#REF!="II",2,IF(#REF!="III",3,IF(#REF!="IV",4))))&amp;AP2754&amp;AQ2754&amp;AR2754&amp;AS2754&amp;AT2754&amp;AU2754&amp;AX2754)</f>
        <v>#REF!</v>
      </c>
      <c r="BN2754" s="10" t="e">
        <f t="shared" si="1296"/>
        <v>#REF!</v>
      </c>
      <c r="BO2754" s="10" t="e">
        <f t="shared" si="1297"/>
        <v>#REF!</v>
      </c>
      <c r="BP2754" s="10" t="e">
        <f t="shared" si="1298"/>
        <v>#REF!</v>
      </c>
      <c r="BQ2754" s="10" t="e">
        <f t="shared" si="1299"/>
        <v>#REF!</v>
      </c>
      <c r="BR2754" s="10" t="e">
        <f t="shared" si="1300"/>
        <v>#REF!</v>
      </c>
      <c r="BS2754" s="10" t="e">
        <f t="shared" si="1301"/>
        <v>#REF!</v>
      </c>
      <c r="BT2754" s="10" t="e">
        <f>IF(OR(BW2754=7,AQ2754=6),0,AO2754&amp;IF(#REF!="SI",1,IF(#REF!="NO",2,IF(#REF!="VIH + PREVIO",3,0))))</f>
        <v>#REF!</v>
      </c>
      <c r="BU2754" s="10" t="e">
        <f>IF(OR(BW2754=7,AQ2754=6),0,IF(#REF!="-",1,0))</f>
        <v>#REF!</v>
      </c>
      <c r="BV2754" s="10" t="e">
        <f t="shared" si="1302"/>
        <v>#REF!</v>
      </c>
      <c r="BW27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4" s="10" t="e">
        <f t="shared" si="1307"/>
        <v>#REF!</v>
      </c>
      <c r="BY2754" s="10" t="e">
        <f t="shared" si="1303"/>
        <v>#REF!</v>
      </c>
      <c r="BZ2754" s="10" t="e">
        <f t="shared" si="1308"/>
        <v>#REF!</v>
      </c>
      <c r="CA2754" s="10"/>
    </row>
    <row r="2755" spans="1:79" ht="23.25" customHeight="1" x14ac:dyDescent="0.3">
      <c r="A2755" s="7">
        <v>2753</v>
      </c>
      <c r="B2755" s="43"/>
      <c r="C2755" s="44"/>
      <c r="D2755" s="45"/>
      <c r="E2755" s="46"/>
      <c r="F2755" s="46"/>
      <c r="G2755" s="46"/>
      <c r="H2755" s="50"/>
      <c r="I2755" s="51"/>
      <c r="J2755" s="52"/>
      <c r="K2755" s="51"/>
      <c r="L2755" s="53"/>
      <c r="M2755" s="54"/>
      <c r="N2755" s="43"/>
      <c r="O2755" s="55"/>
      <c r="P2755" s="46"/>
      <c r="Q2755" s="46"/>
      <c r="R2755" s="46"/>
      <c r="S2755" s="43"/>
      <c r="T2755" s="56"/>
      <c r="U2755" s="46"/>
      <c r="V2755" s="57"/>
      <c r="W2755" s="58"/>
      <c r="X2755" s="57"/>
      <c r="Y2755" s="46"/>
      <c r="Z2755" s="57"/>
      <c r="AA2755" s="59"/>
      <c r="AB2755" s="60"/>
      <c r="AJ2755" s="11">
        <f t="shared" si="1306"/>
        <v>13</v>
      </c>
      <c r="AK2755" s="11">
        <f t="shared" si="1309"/>
        <v>0</v>
      </c>
      <c r="AL2755" s="11">
        <f t="shared" si="1310"/>
        <v>0</v>
      </c>
      <c r="AM2755" s="11">
        <f t="shared" si="1311"/>
        <v>0</v>
      </c>
      <c r="AN2755" s="11">
        <f t="shared" si="1312"/>
        <v>0</v>
      </c>
      <c r="AO2755" s="4" t="e">
        <f>IF(#REF!="I",1,IF(#REF!="II",2,IF(#REF!="III",3,IF(#REF!="IV",4))))</f>
        <v>#REF!</v>
      </c>
      <c r="AP2755" s="11" t="e">
        <f>IF(#REF!="PULMONAR",1,IF(AND(#REF!="EXTRAPULMONAR",#REF!&lt;&gt;"MENINGEA"),2,IF(AND(#REF!="EXTRAPULMONAR",#REF!="MENINGEA"),3,)))</f>
        <v>#REF!</v>
      </c>
      <c r="AQ27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5" s="4">
        <f t="shared" si="1313"/>
        <v>0</v>
      </c>
      <c r="AS2755" s="10">
        <f t="shared" si="1314"/>
        <v>0</v>
      </c>
      <c r="AT2755" s="10">
        <f t="shared" si="1315"/>
        <v>0</v>
      </c>
      <c r="AU2755" s="10" t="str">
        <f t="shared" si="1316"/>
        <v>0</v>
      </c>
      <c r="AV2755" s="11" t="e">
        <f t="shared" si="1317"/>
        <v>#N/A</v>
      </c>
      <c r="AW2755" s="4" t="e">
        <f t="shared" si="1318"/>
        <v>#N/A</v>
      </c>
      <c r="AX2755" s="10" t="e">
        <f t="shared" si="1304"/>
        <v>#N/A</v>
      </c>
      <c r="AY2755" s="10" t="e">
        <f t="shared" si="1305"/>
        <v>#N/A</v>
      </c>
      <c r="AZ2755" s="10" t="e">
        <f t="shared" si="1289"/>
        <v>#REF!</v>
      </c>
      <c r="BA2755" s="12" t="e">
        <f>IF(BW2755=7,0,AJ2755&amp;IF(#REF!="SI",1,IF(#REF!="NO",2,IF(#REF!="VIH + PREVIO",3,0))))</f>
        <v>#REF!</v>
      </c>
      <c r="BB2755" s="13" t="e">
        <f>IF(AND(#REF!="POSITIVO",#REF!="POSITIVO"),1,IF(#REF!="NEGATIVO",2,IF(#REF!="VIH + PREVIO",3,0)))</f>
        <v>#REF!</v>
      </c>
      <c r="BC2755" s="10" t="e">
        <f>IF(#REF!="SI",1,IF(#REF!="NO",2,0))</f>
        <v>#REF!</v>
      </c>
      <c r="BD2755" s="10" t="e">
        <f>IF(#REF!="SI",1,IF(#REF!="NO",2,0))</f>
        <v>#REF!</v>
      </c>
      <c r="BE2755" s="10" t="e">
        <f>IF(OR(#REF!="VIH + PREVIO",#REF!="VIH + PREVIO",#REF!="VIH + PREVIO"),1,0)</f>
        <v>#REF!</v>
      </c>
      <c r="BF2755" s="13" t="e">
        <f>IF(OR(#REF!="POSITIVO",#REF!="NEGATIVO"),1,IF(#REF!="PACIENTE NO ACEPTA",2,IF(#REF!="VIH + PREVIO",3,0)))</f>
        <v>#REF!</v>
      </c>
      <c r="BG2755" s="10" t="e">
        <f t="shared" si="1290"/>
        <v>#REF!</v>
      </c>
      <c r="BH2755" s="10" t="e">
        <f t="shared" si="1291"/>
        <v>#REF!</v>
      </c>
      <c r="BI2755" s="10" t="e">
        <f t="shared" si="1292"/>
        <v>#REF!</v>
      </c>
      <c r="BJ2755" s="10" t="e">
        <f t="shared" si="1293"/>
        <v>#REF!</v>
      </c>
      <c r="BK2755" s="10" t="e">
        <f t="shared" si="1294"/>
        <v>#REF!</v>
      </c>
      <c r="BL2755" s="10" t="e">
        <f t="shared" si="1295"/>
        <v>#REF!</v>
      </c>
      <c r="BM2755" s="10" t="e">
        <f>IF(OR(BW2755=7,AQ2755=6),0,IF(#REF!="I",1,IF(#REF!="II",2,IF(#REF!="III",3,IF(#REF!="IV",4))))&amp;AP2755&amp;AQ2755&amp;AR2755&amp;AS2755&amp;AT2755&amp;AU2755&amp;AX2755)</f>
        <v>#REF!</v>
      </c>
      <c r="BN2755" s="10" t="e">
        <f t="shared" si="1296"/>
        <v>#REF!</v>
      </c>
      <c r="BO2755" s="10" t="e">
        <f t="shared" si="1297"/>
        <v>#REF!</v>
      </c>
      <c r="BP2755" s="10" t="e">
        <f t="shared" si="1298"/>
        <v>#REF!</v>
      </c>
      <c r="BQ2755" s="10" t="e">
        <f t="shared" si="1299"/>
        <v>#REF!</v>
      </c>
      <c r="BR2755" s="10" t="e">
        <f t="shared" si="1300"/>
        <v>#REF!</v>
      </c>
      <c r="BS2755" s="10" t="e">
        <f t="shared" si="1301"/>
        <v>#REF!</v>
      </c>
      <c r="BT2755" s="10" t="e">
        <f>IF(OR(BW2755=7,AQ2755=6),0,AO2755&amp;IF(#REF!="SI",1,IF(#REF!="NO",2,IF(#REF!="VIH + PREVIO",3,0))))</f>
        <v>#REF!</v>
      </c>
      <c r="BU2755" s="10" t="e">
        <f>IF(OR(BW2755=7,AQ2755=6),0,IF(#REF!="-",1,0))</f>
        <v>#REF!</v>
      </c>
      <c r="BV2755" s="10" t="e">
        <f t="shared" si="1302"/>
        <v>#REF!</v>
      </c>
      <c r="BW27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5" s="10" t="e">
        <f t="shared" si="1307"/>
        <v>#REF!</v>
      </c>
      <c r="BY2755" s="10" t="e">
        <f t="shared" si="1303"/>
        <v>#REF!</v>
      </c>
      <c r="BZ2755" s="10" t="e">
        <f t="shared" si="1308"/>
        <v>#REF!</v>
      </c>
      <c r="CA2755" s="10"/>
    </row>
    <row r="2756" spans="1:79" ht="23.25" customHeight="1" x14ac:dyDescent="0.3">
      <c r="A2756" s="7">
        <v>2754</v>
      </c>
      <c r="B2756" s="43"/>
      <c r="C2756" s="44"/>
      <c r="D2756" s="45"/>
      <c r="E2756" s="46"/>
      <c r="F2756" s="46"/>
      <c r="G2756" s="46"/>
      <c r="H2756" s="50"/>
      <c r="I2756" s="51"/>
      <c r="J2756" s="52"/>
      <c r="K2756" s="51"/>
      <c r="L2756" s="53"/>
      <c r="M2756" s="54"/>
      <c r="N2756" s="43"/>
      <c r="O2756" s="55"/>
      <c r="P2756" s="46"/>
      <c r="Q2756" s="46"/>
      <c r="R2756" s="46"/>
      <c r="S2756" s="43"/>
      <c r="T2756" s="56"/>
      <c r="U2756" s="46"/>
      <c r="V2756" s="57"/>
      <c r="W2756" s="58"/>
      <c r="X2756" s="57"/>
      <c r="Y2756" s="46"/>
      <c r="Z2756" s="57"/>
      <c r="AA2756" s="59"/>
      <c r="AB2756" s="60"/>
      <c r="AJ2756" s="11">
        <f t="shared" si="1306"/>
        <v>13</v>
      </c>
      <c r="AK2756" s="11">
        <f t="shared" si="1309"/>
        <v>0</v>
      </c>
      <c r="AL2756" s="11">
        <f t="shared" si="1310"/>
        <v>0</v>
      </c>
      <c r="AM2756" s="11">
        <f t="shared" si="1311"/>
        <v>0</v>
      </c>
      <c r="AN2756" s="11">
        <f t="shared" si="1312"/>
        <v>0</v>
      </c>
      <c r="AO2756" s="4" t="e">
        <f>IF(#REF!="I",1,IF(#REF!="II",2,IF(#REF!="III",3,IF(#REF!="IV",4))))</f>
        <v>#REF!</v>
      </c>
      <c r="AP2756" s="11" t="e">
        <f>IF(#REF!="PULMONAR",1,IF(AND(#REF!="EXTRAPULMONAR",#REF!&lt;&gt;"MENINGEA"),2,IF(AND(#REF!="EXTRAPULMONAR",#REF!="MENINGEA"),3,)))</f>
        <v>#REF!</v>
      </c>
      <c r="AQ27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6" s="4">
        <f t="shared" si="1313"/>
        <v>0</v>
      </c>
      <c r="AS2756" s="10">
        <f t="shared" si="1314"/>
        <v>0</v>
      </c>
      <c r="AT2756" s="10">
        <f t="shared" si="1315"/>
        <v>0</v>
      </c>
      <c r="AU2756" s="10" t="str">
        <f t="shared" si="1316"/>
        <v>0</v>
      </c>
      <c r="AV2756" s="11" t="e">
        <f t="shared" si="1317"/>
        <v>#N/A</v>
      </c>
      <c r="AW2756" s="4" t="e">
        <f t="shared" si="1318"/>
        <v>#N/A</v>
      </c>
      <c r="AX2756" s="10" t="e">
        <f t="shared" si="1304"/>
        <v>#N/A</v>
      </c>
      <c r="AY2756" s="10" t="e">
        <f t="shared" si="1305"/>
        <v>#N/A</v>
      </c>
      <c r="AZ2756" s="10" t="e">
        <f t="shared" ref="AZ2756:AZ2819" si="1319">IF(OR(BW2756=7,AQ2756=6),0,(AJ2756&amp;AP2756&amp;AQ2756&amp;AR2756&amp;AS2756&amp;AT2756&amp;AU2756&amp;AX2756))</f>
        <v>#REF!</v>
      </c>
      <c r="BA2756" s="12" t="e">
        <f>IF(BW2756=7,0,AJ2756&amp;IF(#REF!="SI",1,IF(#REF!="NO",2,IF(#REF!="VIH + PREVIO",3,0))))</f>
        <v>#REF!</v>
      </c>
      <c r="BB2756" s="13" t="e">
        <f>IF(AND(#REF!="POSITIVO",#REF!="POSITIVO"),1,IF(#REF!="NEGATIVO",2,IF(#REF!="VIH + PREVIO",3,0)))</f>
        <v>#REF!</v>
      </c>
      <c r="BC2756" s="10" t="e">
        <f>IF(#REF!="SI",1,IF(#REF!="NO",2,0))</f>
        <v>#REF!</v>
      </c>
      <c r="BD2756" s="10" t="e">
        <f>IF(#REF!="SI",1,IF(#REF!="NO",2,0))</f>
        <v>#REF!</v>
      </c>
      <c r="BE2756" s="10" t="e">
        <f>IF(OR(#REF!="VIH + PREVIO",#REF!="VIH + PREVIO",#REF!="VIH + PREVIO"),1,0)</f>
        <v>#REF!</v>
      </c>
      <c r="BF2756" s="13" t="e">
        <f>IF(OR(#REF!="POSITIVO",#REF!="NEGATIVO"),1,IF(#REF!="PACIENTE NO ACEPTA",2,IF(#REF!="VIH + PREVIO",3,0)))</f>
        <v>#REF!</v>
      </c>
      <c r="BG2756" s="10" t="e">
        <f t="shared" ref="BG2756:BG2819" si="1320">IF(OR(BW2756=7,AQ2756=6),0,AJ2756&amp;AP2756&amp;BB2756&amp;BC2756&amp;BD2756&amp;AX2756&amp;AU2756)</f>
        <v>#REF!</v>
      </c>
      <c r="BH2756" s="10" t="e">
        <f t="shared" ref="BH2756:BH2819" si="1321">IF(OR(BW2756=7,AQ2756=6),0,AJ2756&amp;BE2756)</f>
        <v>#REF!</v>
      </c>
      <c r="BI2756" s="10" t="e">
        <f t="shared" ref="BI2756:BI2819" si="1322">IF(OR(BW2756=7,AQ2756=6),0,AJ2756&amp;BB2756)</f>
        <v>#REF!</v>
      </c>
      <c r="BJ2756" s="10" t="e">
        <f t="shared" ref="BJ2756:BJ2819" si="1323">IF(OR(BW2756=7,AQ2756=6),0,AJ2756&amp;BC2756)</f>
        <v>#REF!</v>
      </c>
      <c r="BK2756" s="10" t="e">
        <f t="shared" ref="BK2756:BK2819" si="1324">IF(OR(BW2756=7,AQ2756=6),0,AJ2756&amp;BD2756)</f>
        <v>#REF!</v>
      </c>
      <c r="BL2756" s="10" t="e">
        <f t="shared" ref="BL2756:BL2819" si="1325">IF(OR(BW2756=7,AQ2756=6),0,AJ2756&amp;BF2756)</f>
        <v>#REF!</v>
      </c>
      <c r="BM2756" s="10" t="e">
        <f>IF(OR(BW2756=7,AQ2756=6),0,IF(#REF!="I",1,IF(#REF!="II",2,IF(#REF!="III",3,IF(#REF!="IV",4))))&amp;AP2756&amp;AQ2756&amp;AR2756&amp;AS2756&amp;AT2756&amp;AU2756&amp;AX2756)</f>
        <v>#REF!</v>
      </c>
      <c r="BN2756" s="10" t="e">
        <f t="shared" ref="BN2756:BN2819" si="1326">IF(OR(BW2756=7,AQ2756=6),0,AO2756&amp;BE2756)</f>
        <v>#REF!</v>
      </c>
      <c r="BO2756" s="10" t="e">
        <f t="shared" ref="BO2756:BO2819" si="1327">IF(OR(BW2756=7,AQ2756=6),0,AO2756&amp;BB2756)</f>
        <v>#REF!</v>
      </c>
      <c r="BP2756" s="10" t="e">
        <f t="shared" ref="BP2756:BP2819" si="1328">IF(OR(BW2756=7,AQ2756=6),0,AO2756&amp;BC2756)</f>
        <v>#REF!</v>
      </c>
      <c r="BQ2756" s="10" t="e">
        <f t="shared" ref="BQ2756:BQ2819" si="1329">IF(OR(BW2756=7,AQ2756=6),0,AO2756&amp;BD2756)</f>
        <v>#REF!</v>
      </c>
      <c r="BR2756" s="10" t="e">
        <f t="shared" ref="BR2756:BR2819" si="1330">IF(OR(BW2756=7,AQ2756=6),0,AO2756&amp;BF2756)</f>
        <v>#REF!</v>
      </c>
      <c r="BS2756" s="10" t="e">
        <f t="shared" ref="BS2756:BS2819" si="1331">IF(OR(BW2756=7,AQ2756=6),0,AO2756&amp;AP2756&amp;BB2756&amp;BC2756&amp;BD2756&amp;AX2756&amp;AU2756)</f>
        <v>#REF!</v>
      </c>
      <c r="BT2756" s="10" t="e">
        <f>IF(OR(BW2756=7,AQ2756=6),0,AO2756&amp;IF(#REF!="SI",1,IF(#REF!="NO",2,IF(#REF!="VIH + PREVIO",3,0))))</f>
        <v>#REF!</v>
      </c>
      <c r="BU2756" s="10" t="e">
        <f>IF(OR(BW2756=7,AQ2756=6),0,IF(#REF!="-",1,0))</f>
        <v>#REF!</v>
      </c>
      <c r="BV2756" s="10" t="e">
        <f t="shared" ref="BV2756:BV2819" si="1332">IF(OR(BW2756=7,AQ2756=6),0,AO2756&amp;AP2756&amp;AQ2756&amp;BU2756)</f>
        <v>#REF!</v>
      </c>
      <c r="BW27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6" s="10" t="e">
        <f t="shared" si="1307"/>
        <v>#REF!</v>
      </c>
      <c r="BY2756" s="10" t="e">
        <f t="shared" si="1303"/>
        <v>#REF!</v>
      </c>
      <c r="BZ2756" s="10" t="e">
        <f t="shared" si="1308"/>
        <v>#REF!</v>
      </c>
      <c r="CA2756" s="10"/>
    </row>
    <row r="2757" spans="1:79" ht="23.25" customHeight="1" x14ac:dyDescent="0.3">
      <c r="A2757" s="7">
        <v>2755</v>
      </c>
      <c r="B2757" s="43"/>
      <c r="C2757" s="44"/>
      <c r="D2757" s="45"/>
      <c r="E2757" s="46"/>
      <c r="F2757" s="46"/>
      <c r="G2757" s="46"/>
      <c r="H2757" s="50"/>
      <c r="I2757" s="51"/>
      <c r="J2757" s="52"/>
      <c r="K2757" s="51"/>
      <c r="L2757" s="53"/>
      <c r="M2757" s="54"/>
      <c r="N2757" s="43"/>
      <c r="O2757" s="55"/>
      <c r="P2757" s="46"/>
      <c r="Q2757" s="46"/>
      <c r="R2757" s="46"/>
      <c r="S2757" s="43"/>
      <c r="T2757" s="56"/>
      <c r="U2757" s="46"/>
      <c r="V2757" s="57"/>
      <c r="W2757" s="58"/>
      <c r="X2757" s="57"/>
      <c r="Y2757" s="46"/>
      <c r="Z2757" s="57"/>
      <c r="AA2757" s="59"/>
      <c r="AB2757" s="60"/>
      <c r="AJ2757" s="11">
        <f t="shared" si="1306"/>
        <v>13</v>
      </c>
      <c r="AK2757" s="11">
        <f t="shared" si="1309"/>
        <v>0</v>
      </c>
      <c r="AL2757" s="11">
        <f t="shared" si="1310"/>
        <v>0</v>
      </c>
      <c r="AM2757" s="11">
        <f t="shared" si="1311"/>
        <v>0</v>
      </c>
      <c r="AN2757" s="11">
        <f t="shared" si="1312"/>
        <v>0</v>
      </c>
      <c r="AO2757" s="4" t="e">
        <f>IF(#REF!="I",1,IF(#REF!="II",2,IF(#REF!="III",3,IF(#REF!="IV",4))))</f>
        <v>#REF!</v>
      </c>
      <c r="AP2757" s="11" t="e">
        <f>IF(#REF!="PULMONAR",1,IF(AND(#REF!="EXTRAPULMONAR",#REF!&lt;&gt;"MENINGEA"),2,IF(AND(#REF!="EXTRAPULMONAR",#REF!="MENINGEA"),3,)))</f>
        <v>#REF!</v>
      </c>
      <c r="AQ27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7" s="4">
        <f t="shared" si="1313"/>
        <v>0</v>
      </c>
      <c r="AS2757" s="10">
        <f t="shared" si="1314"/>
        <v>0</v>
      </c>
      <c r="AT2757" s="10">
        <f t="shared" si="1315"/>
        <v>0</v>
      </c>
      <c r="AU2757" s="10" t="str">
        <f t="shared" si="1316"/>
        <v>0</v>
      </c>
      <c r="AV2757" s="11" t="e">
        <f t="shared" si="1317"/>
        <v>#N/A</v>
      </c>
      <c r="AW2757" s="4" t="e">
        <f t="shared" si="1318"/>
        <v>#N/A</v>
      </c>
      <c r="AX2757" s="10" t="e">
        <f t="shared" si="1304"/>
        <v>#N/A</v>
      </c>
      <c r="AY2757" s="10" t="e">
        <f t="shared" si="1305"/>
        <v>#N/A</v>
      </c>
      <c r="AZ2757" s="10" t="e">
        <f t="shared" si="1319"/>
        <v>#REF!</v>
      </c>
      <c r="BA2757" s="12" t="e">
        <f>IF(BW2757=7,0,AJ2757&amp;IF(#REF!="SI",1,IF(#REF!="NO",2,IF(#REF!="VIH + PREVIO",3,0))))</f>
        <v>#REF!</v>
      </c>
      <c r="BB2757" s="13" t="e">
        <f>IF(AND(#REF!="POSITIVO",#REF!="POSITIVO"),1,IF(#REF!="NEGATIVO",2,IF(#REF!="VIH + PREVIO",3,0)))</f>
        <v>#REF!</v>
      </c>
      <c r="BC2757" s="10" t="e">
        <f>IF(#REF!="SI",1,IF(#REF!="NO",2,0))</f>
        <v>#REF!</v>
      </c>
      <c r="BD2757" s="10" t="e">
        <f>IF(#REF!="SI",1,IF(#REF!="NO",2,0))</f>
        <v>#REF!</v>
      </c>
      <c r="BE2757" s="10" t="e">
        <f>IF(OR(#REF!="VIH + PREVIO",#REF!="VIH + PREVIO",#REF!="VIH + PREVIO"),1,0)</f>
        <v>#REF!</v>
      </c>
      <c r="BF2757" s="13" t="e">
        <f>IF(OR(#REF!="POSITIVO",#REF!="NEGATIVO"),1,IF(#REF!="PACIENTE NO ACEPTA",2,IF(#REF!="VIH + PREVIO",3,0)))</f>
        <v>#REF!</v>
      </c>
      <c r="BG2757" s="10" t="e">
        <f t="shared" si="1320"/>
        <v>#REF!</v>
      </c>
      <c r="BH2757" s="10" t="e">
        <f t="shared" si="1321"/>
        <v>#REF!</v>
      </c>
      <c r="BI2757" s="10" t="e">
        <f t="shared" si="1322"/>
        <v>#REF!</v>
      </c>
      <c r="BJ2757" s="10" t="e">
        <f t="shared" si="1323"/>
        <v>#REF!</v>
      </c>
      <c r="BK2757" s="10" t="e">
        <f t="shared" si="1324"/>
        <v>#REF!</v>
      </c>
      <c r="BL2757" s="10" t="e">
        <f t="shared" si="1325"/>
        <v>#REF!</v>
      </c>
      <c r="BM2757" s="10" t="e">
        <f>IF(OR(BW2757=7,AQ2757=6),0,IF(#REF!="I",1,IF(#REF!="II",2,IF(#REF!="III",3,IF(#REF!="IV",4))))&amp;AP2757&amp;AQ2757&amp;AR2757&amp;AS2757&amp;AT2757&amp;AU2757&amp;AX2757)</f>
        <v>#REF!</v>
      </c>
      <c r="BN2757" s="10" t="e">
        <f t="shared" si="1326"/>
        <v>#REF!</v>
      </c>
      <c r="BO2757" s="10" t="e">
        <f t="shared" si="1327"/>
        <v>#REF!</v>
      </c>
      <c r="BP2757" s="10" t="e">
        <f t="shared" si="1328"/>
        <v>#REF!</v>
      </c>
      <c r="BQ2757" s="10" t="e">
        <f t="shared" si="1329"/>
        <v>#REF!</v>
      </c>
      <c r="BR2757" s="10" t="e">
        <f t="shared" si="1330"/>
        <v>#REF!</v>
      </c>
      <c r="BS2757" s="10" t="e">
        <f t="shared" si="1331"/>
        <v>#REF!</v>
      </c>
      <c r="BT2757" s="10" t="e">
        <f>IF(OR(BW2757=7,AQ2757=6),0,AO2757&amp;IF(#REF!="SI",1,IF(#REF!="NO",2,IF(#REF!="VIH + PREVIO",3,0))))</f>
        <v>#REF!</v>
      </c>
      <c r="BU2757" s="10" t="e">
        <f>IF(OR(BW2757=7,AQ2757=6),0,IF(#REF!="-",1,0))</f>
        <v>#REF!</v>
      </c>
      <c r="BV2757" s="10" t="e">
        <f t="shared" si="1332"/>
        <v>#REF!</v>
      </c>
      <c r="BW27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7" s="10" t="e">
        <f t="shared" si="1307"/>
        <v>#REF!</v>
      </c>
      <c r="BY2757" s="10" t="e">
        <f t="shared" ref="BY2757:BY2820" si="1333">IF(AQ2757=6,0,AO2757&amp;AP2757&amp;BB2757&amp;AY2757&amp;BW2757)</f>
        <v>#REF!</v>
      </c>
      <c r="BZ2757" s="10" t="e">
        <f t="shared" si="1308"/>
        <v>#REF!</v>
      </c>
      <c r="CA2757" s="10"/>
    </row>
    <row r="2758" spans="1:79" ht="23.25" customHeight="1" x14ac:dyDescent="0.3">
      <c r="A2758" s="7">
        <v>2756</v>
      </c>
      <c r="B2758" s="43"/>
      <c r="C2758" s="44"/>
      <c r="D2758" s="45"/>
      <c r="E2758" s="46"/>
      <c r="F2758" s="46"/>
      <c r="G2758" s="46"/>
      <c r="H2758" s="50"/>
      <c r="I2758" s="51"/>
      <c r="J2758" s="52"/>
      <c r="K2758" s="51"/>
      <c r="L2758" s="53"/>
      <c r="M2758" s="54"/>
      <c r="N2758" s="43"/>
      <c r="O2758" s="55"/>
      <c r="P2758" s="46"/>
      <c r="Q2758" s="46"/>
      <c r="R2758" s="46"/>
      <c r="S2758" s="43"/>
      <c r="T2758" s="56"/>
      <c r="U2758" s="46"/>
      <c r="V2758" s="57"/>
      <c r="W2758" s="58"/>
      <c r="X2758" s="57"/>
      <c r="Y2758" s="46"/>
      <c r="Z2758" s="57"/>
      <c r="AA2758" s="59"/>
      <c r="AB2758" s="60"/>
      <c r="AJ2758" s="11">
        <f t="shared" si="1306"/>
        <v>13</v>
      </c>
      <c r="AK2758" s="11">
        <f t="shared" si="1309"/>
        <v>0</v>
      </c>
      <c r="AL2758" s="11">
        <f t="shared" si="1310"/>
        <v>0</v>
      </c>
      <c r="AM2758" s="11">
        <f t="shared" si="1311"/>
        <v>0</v>
      </c>
      <c r="AN2758" s="11">
        <f t="shared" si="1312"/>
        <v>0</v>
      </c>
      <c r="AO2758" s="4" t="e">
        <f>IF(#REF!="I",1,IF(#REF!="II",2,IF(#REF!="III",3,IF(#REF!="IV",4))))</f>
        <v>#REF!</v>
      </c>
      <c r="AP2758" s="11" t="e">
        <f>IF(#REF!="PULMONAR",1,IF(AND(#REF!="EXTRAPULMONAR",#REF!&lt;&gt;"MENINGEA"),2,IF(AND(#REF!="EXTRAPULMONAR",#REF!="MENINGEA"),3,)))</f>
        <v>#REF!</v>
      </c>
      <c r="AQ27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8" s="4">
        <f t="shared" si="1313"/>
        <v>0</v>
      </c>
      <c r="AS2758" s="10">
        <f t="shared" si="1314"/>
        <v>0</v>
      </c>
      <c r="AT2758" s="10">
        <f t="shared" si="1315"/>
        <v>0</v>
      </c>
      <c r="AU2758" s="10" t="str">
        <f t="shared" si="1316"/>
        <v>0</v>
      </c>
      <c r="AV2758" s="11" t="e">
        <f t="shared" si="1317"/>
        <v>#N/A</v>
      </c>
      <c r="AW2758" s="4" t="e">
        <f t="shared" si="1318"/>
        <v>#N/A</v>
      </c>
      <c r="AX2758" s="10" t="e">
        <f t="shared" si="1304"/>
        <v>#N/A</v>
      </c>
      <c r="AY2758" s="10" t="e">
        <f t="shared" si="1305"/>
        <v>#N/A</v>
      </c>
      <c r="AZ2758" s="10" t="e">
        <f t="shared" si="1319"/>
        <v>#REF!</v>
      </c>
      <c r="BA2758" s="12" t="e">
        <f>IF(BW2758=7,0,AJ2758&amp;IF(#REF!="SI",1,IF(#REF!="NO",2,IF(#REF!="VIH + PREVIO",3,0))))</f>
        <v>#REF!</v>
      </c>
      <c r="BB2758" s="13" t="e">
        <f>IF(AND(#REF!="POSITIVO",#REF!="POSITIVO"),1,IF(#REF!="NEGATIVO",2,IF(#REF!="VIH + PREVIO",3,0)))</f>
        <v>#REF!</v>
      </c>
      <c r="BC2758" s="10" t="e">
        <f>IF(#REF!="SI",1,IF(#REF!="NO",2,0))</f>
        <v>#REF!</v>
      </c>
      <c r="BD2758" s="10" t="e">
        <f>IF(#REF!="SI",1,IF(#REF!="NO",2,0))</f>
        <v>#REF!</v>
      </c>
      <c r="BE2758" s="10" t="e">
        <f>IF(OR(#REF!="VIH + PREVIO",#REF!="VIH + PREVIO",#REF!="VIH + PREVIO"),1,0)</f>
        <v>#REF!</v>
      </c>
      <c r="BF2758" s="13" t="e">
        <f>IF(OR(#REF!="POSITIVO",#REF!="NEGATIVO"),1,IF(#REF!="PACIENTE NO ACEPTA",2,IF(#REF!="VIH + PREVIO",3,0)))</f>
        <v>#REF!</v>
      </c>
      <c r="BG2758" s="10" t="e">
        <f t="shared" si="1320"/>
        <v>#REF!</v>
      </c>
      <c r="BH2758" s="10" t="e">
        <f t="shared" si="1321"/>
        <v>#REF!</v>
      </c>
      <c r="BI2758" s="10" t="e">
        <f t="shared" si="1322"/>
        <v>#REF!</v>
      </c>
      <c r="BJ2758" s="10" t="e">
        <f t="shared" si="1323"/>
        <v>#REF!</v>
      </c>
      <c r="BK2758" s="10" t="e">
        <f t="shared" si="1324"/>
        <v>#REF!</v>
      </c>
      <c r="BL2758" s="10" t="e">
        <f t="shared" si="1325"/>
        <v>#REF!</v>
      </c>
      <c r="BM2758" s="10" t="e">
        <f>IF(OR(BW2758=7,AQ2758=6),0,IF(#REF!="I",1,IF(#REF!="II",2,IF(#REF!="III",3,IF(#REF!="IV",4))))&amp;AP2758&amp;AQ2758&amp;AR2758&amp;AS2758&amp;AT2758&amp;AU2758&amp;AX2758)</f>
        <v>#REF!</v>
      </c>
      <c r="BN2758" s="10" t="e">
        <f t="shared" si="1326"/>
        <v>#REF!</v>
      </c>
      <c r="BO2758" s="10" t="e">
        <f t="shared" si="1327"/>
        <v>#REF!</v>
      </c>
      <c r="BP2758" s="10" t="e">
        <f t="shared" si="1328"/>
        <v>#REF!</v>
      </c>
      <c r="BQ2758" s="10" t="e">
        <f t="shared" si="1329"/>
        <v>#REF!</v>
      </c>
      <c r="BR2758" s="10" t="e">
        <f t="shared" si="1330"/>
        <v>#REF!</v>
      </c>
      <c r="BS2758" s="10" t="e">
        <f t="shared" si="1331"/>
        <v>#REF!</v>
      </c>
      <c r="BT2758" s="10" t="e">
        <f>IF(OR(BW2758=7,AQ2758=6),0,AO2758&amp;IF(#REF!="SI",1,IF(#REF!="NO",2,IF(#REF!="VIH + PREVIO",3,0))))</f>
        <v>#REF!</v>
      </c>
      <c r="BU2758" s="10" t="e">
        <f>IF(OR(BW2758=7,AQ2758=6),0,IF(#REF!="-",1,0))</f>
        <v>#REF!</v>
      </c>
      <c r="BV2758" s="10" t="e">
        <f t="shared" si="1332"/>
        <v>#REF!</v>
      </c>
      <c r="BW27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8" s="10" t="e">
        <f t="shared" si="1307"/>
        <v>#REF!</v>
      </c>
      <c r="BY2758" s="10" t="e">
        <f t="shared" si="1333"/>
        <v>#REF!</v>
      </c>
      <c r="BZ2758" s="10" t="e">
        <f t="shared" si="1308"/>
        <v>#REF!</v>
      </c>
      <c r="CA2758" s="10"/>
    </row>
    <row r="2759" spans="1:79" ht="23.25" customHeight="1" x14ac:dyDescent="0.3">
      <c r="A2759" s="7">
        <v>2757</v>
      </c>
      <c r="B2759" s="43"/>
      <c r="C2759" s="44"/>
      <c r="D2759" s="45"/>
      <c r="E2759" s="46"/>
      <c r="F2759" s="46"/>
      <c r="G2759" s="46"/>
      <c r="H2759" s="50"/>
      <c r="I2759" s="51"/>
      <c r="J2759" s="52"/>
      <c r="K2759" s="51"/>
      <c r="L2759" s="53"/>
      <c r="M2759" s="54"/>
      <c r="N2759" s="43"/>
      <c r="O2759" s="55"/>
      <c r="P2759" s="46"/>
      <c r="Q2759" s="46"/>
      <c r="R2759" s="46"/>
      <c r="S2759" s="43"/>
      <c r="T2759" s="56"/>
      <c r="U2759" s="46"/>
      <c r="V2759" s="57"/>
      <c r="W2759" s="58"/>
      <c r="X2759" s="57"/>
      <c r="Y2759" s="46"/>
      <c r="Z2759" s="57"/>
      <c r="AA2759" s="59"/>
      <c r="AB2759" s="60"/>
      <c r="AJ2759" s="11">
        <f t="shared" si="1306"/>
        <v>13</v>
      </c>
      <c r="AK2759" s="11">
        <f t="shared" si="1309"/>
        <v>0</v>
      </c>
      <c r="AL2759" s="11">
        <f t="shared" si="1310"/>
        <v>0</v>
      </c>
      <c r="AM2759" s="11">
        <f t="shared" si="1311"/>
        <v>0</v>
      </c>
      <c r="AN2759" s="11">
        <f t="shared" si="1312"/>
        <v>0</v>
      </c>
      <c r="AO2759" s="4" t="e">
        <f>IF(#REF!="I",1,IF(#REF!="II",2,IF(#REF!="III",3,IF(#REF!="IV",4))))</f>
        <v>#REF!</v>
      </c>
      <c r="AP2759" s="11" t="e">
        <f>IF(#REF!="PULMONAR",1,IF(AND(#REF!="EXTRAPULMONAR",#REF!&lt;&gt;"MENINGEA"),2,IF(AND(#REF!="EXTRAPULMONAR",#REF!="MENINGEA"),3,)))</f>
        <v>#REF!</v>
      </c>
      <c r="AQ27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59" s="4">
        <f t="shared" si="1313"/>
        <v>0</v>
      </c>
      <c r="AS2759" s="10">
        <f t="shared" si="1314"/>
        <v>0</v>
      </c>
      <c r="AT2759" s="10">
        <f t="shared" si="1315"/>
        <v>0</v>
      </c>
      <c r="AU2759" s="10" t="str">
        <f t="shared" si="1316"/>
        <v>0</v>
      </c>
      <c r="AV2759" s="11" t="e">
        <f t="shared" si="1317"/>
        <v>#N/A</v>
      </c>
      <c r="AW2759" s="4" t="e">
        <f t="shared" si="1318"/>
        <v>#N/A</v>
      </c>
      <c r="AX2759" s="10" t="e">
        <f t="shared" si="1304"/>
        <v>#N/A</v>
      </c>
      <c r="AY2759" s="10" t="e">
        <f t="shared" si="1305"/>
        <v>#N/A</v>
      </c>
      <c r="AZ2759" s="10" t="e">
        <f t="shared" si="1319"/>
        <v>#REF!</v>
      </c>
      <c r="BA2759" s="12" t="e">
        <f>IF(BW2759=7,0,AJ2759&amp;IF(#REF!="SI",1,IF(#REF!="NO",2,IF(#REF!="VIH + PREVIO",3,0))))</f>
        <v>#REF!</v>
      </c>
      <c r="BB2759" s="13" t="e">
        <f>IF(AND(#REF!="POSITIVO",#REF!="POSITIVO"),1,IF(#REF!="NEGATIVO",2,IF(#REF!="VIH + PREVIO",3,0)))</f>
        <v>#REF!</v>
      </c>
      <c r="BC2759" s="10" t="e">
        <f>IF(#REF!="SI",1,IF(#REF!="NO",2,0))</f>
        <v>#REF!</v>
      </c>
      <c r="BD2759" s="10" t="e">
        <f>IF(#REF!="SI",1,IF(#REF!="NO",2,0))</f>
        <v>#REF!</v>
      </c>
      <c r="BE2759" s="10" t="e">
        <f>IF(OR(#REF!="VIH + PREVIO",#REF!="VIH + PREVIO",#REF!="VIH + PREVIO"),1,0)</f>
        <v>#REF!</v>
      </c>
      <c r="BF2759" s="13" t="e">
        <f>IF(OR(#REF!="POSITIVO",#REF!="NEGATIVO"),1,IF(#REF!="PACIENTE NO ACEPTA",2,IF(#REF!="VIH + PREVIO",3,0)))</f>
        <v>#REF!</v>
      </c>
      <c r="BG2759" s="10" t="e">
        <f t="shared" si="1320"/>
        <v>#REF!</v>
      </c>
      <c r="BH2759" s="10" t="e">
        <f t="shared" si="1321"/>
        <v>#REF!</v>
      </c>
      <c r="BI2759" s="10" t="e">
        <f t="shared" si="1322"/>
        <v>#REF!</v>
      </c>
      <c r="BJ2759" s="10" t="e">
        <f t="shared" si="1323"/>
        <v>#REF!</v>
      </c>
      <c r="BK2759" s="10" t="e">
        <f t="shared" si="1324"/>
        <v>#REF!</v>
      </c>
      <c r="BL2759" s="10" t="e">
        <f t="shared" si="1325"/>
        <v>#REF!</v>
      </c>
      <c r="BM2759" s="10" t="e">
        <f>IF(OR(BW2759=7,AQ2759=6),0,IF(#REF!="I",1,IF(#REF!="II",2,IF(#REF!="III",3,IF(#REF!="IV",4))))&amp;AP2759&amp;AQ2759&amp;AR2759&amp;AS2759&amp;AT2759&amp;AU2759&amp;AX2759)</f>
        <v>#REF!</v>
      </c>
      <c r="BN2759" s="10" t="e">
        <f t="shared" si="1326"/>
        <v>#REF!</v>
      </c>
      <c r="BO2759" s="10" t="e">
        <f t="shared" si="1327"/>
        <v>#REF!</v>
      </c>
      <c r="BP2759" s="10" t="e">
        <f t="shared" si="1328"/>
        <v>#REF!</v>
      </c>
      <c r="BQ2759" s="10" t="e">
        <f t="shared" si="1329"/>
        <v>#REF!</v>
      </c>
      <c r="BR2759" s="10" t="e">
        <f t="shared" si="1330"/>
        <v>#REF!</v>
      </c>
      <c r="BS2759" s="10" t="e">
        <f t="shared" si="1331"/>
        <v>#REF!</v>
      </c>
      <c r="BT2759" s="10" t="e">
        <f>IF(OR(BW2759=7,AQ2759=6),0,AO2759&amp;IF(#REF!="SI",1,IF(#REF!="NO",2,IF(#REF!="VIH + PREVIO",3,0))))</f>
        <v>#REF!</v>
      </c>
      <c r="BU2759" s="10" t="e">
        <f>IF(OR(BW2759=7,AQ2759=6),0,IF(#REF!="-",1,0))</f>
        <v>#REF!</v>
      </c>
      <c r="BV2759" s="10" t="e">
        <f t="shared" si="1332"/>
        <v>#REF!</v>
      </c>
      <c r="BW27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59" s="10" t="e">
        <f t="shared" si="1307"/>
        <v>#REF!</v>
      </c>
      <c r="BY2759" s="10" t="e">
        <f t="shared" si="1333"/>
        <v>#REF!</v>
      </c>
      <c r="BZ2759" s="10" t="e">
        <f t="shared" si="1308"/>
        <v>#REF!</v>
      </c>
      <c r="CA2759" s="10"/>
    </row>
    <row r="2760" spans="1:79" ht="23.25" customHeight="1" x14ac:dyDescent="0.3">
      <c r="A2760" s="7">
        <v>2758</v>
      </c>
      <c r="B2760" s="43"/>
      <c r="C2760" s="44"/>
      <c r="D2760" s="45"/>
      <c r="E2760" s="46"/>
      <c r="F2760" s="46"/>
      <c r="G2760" s="46"/>
      <c r="H2760" s="50"/>
      <c r="I2760" s="51"/>
      <c r="J2760" s="52"/>
      <c r="K2760" s="51"/>
      <c r="L2760" s="53"/>
      <c r="M2760" s="54"/>
      <c r="N2760" s="43"/>
      <c r="O2760" s="55"/>
      <c r="P2760" s="46"/>
      <c r="Q2760" s="46"/>
      <c r="R2760" s="46"/>
      <c r="S2760" s="43"/>
      <c r="T2760" s="56"/>
      <c r="U2760" s="46"/>
      <c r="V2760" s="57"/>
      <c r="W2760" s="58"/>
      <c r="X2760" s="57"/>
      <c r="Y2760" s="46"/>
      <c r="Z2760" s="57"/>
      <c r="AA2760" s="59"/>
      <c r="AB2760" s="60"/>
      <c r="AJ2760" s="11">
        <f t="shared" si="1306"/>
        <v>13</v>
      </c>
      <c r="AK2760" s="11">
        <f t="shared" si="1309"/>
        <v>0</v>
      </c>
      <c r="AL2760" s="11">
        <f t="shared" si="1310"/>
        <v>0</v>
      </c>
      <c r="AM2760" s="11">
        <f t="shared" si="1311"/>
        <v>0</v>
      </c>
      <c r="AN2760" s="11">
        <f t="shared" si="1312"/>
        <v>0</v>
      </c>
      <c r="AO2760" s="4" t="e">
        <f>IF(#REF!="I",1,IF(#REF!="II",2,IF(#REF!="III",3,IF(#REF!="IV",4))))</f>
        <v>#REF!</v>
      </c>
      <c r="AP2760" s="11" t="e">
        <f>IF(#REF!="PULMONAR",1,IF(AND(#REF!="EXTRAPULMONAR",#REF!&lt;&gt;"MENINGEA"),2,IF(AND(#REF!="EXTRAPULMONAR",#REF!="MENINGEA"),3,)))</f>
        <v>#REF!</v>
      </c>
      <c r="AQ27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0" s="4">
        <f t="shared" si="1313"/>
        <v>0</v>
      </c>
      <c r="AS2760" s="10">
        <f t="shared" si="1314"/>
        <v>0</v>
      </c>
      <c r="AT2760" s="10">
        <f t="shared" si="1315"/>
        <v>0</v>
      </c>
      <c r="AU2760" s="10" t="str">
        <f t="shared" si="1316"/>
        <v>0</v>
      </c>
      <c r="AV2760" s="11" t="e">
        <f t="shared" si="1317"/>
        <v>#N/A</v>
      </c>
      <c r="AW2760" s="4" t="e">
        <f t="shared" si="1318"/>
        <v>#N/A</v>
      </c>
      <c r="AX2760" s="10" t="e">
        <f t="shared" si="1304"/>
        <v>#N/A</v>
      </c>
      <c r="AY2760" s="10" t="e">
        <f t="shared" si="1305"/>
        <v>#N/A</v>
      </c>
      <c r="AZ2760" s="10" t="e">
        <f t="shared" si="1319"/>
        <v>#REF!</v>
      </c>
      <c r="BA2760" s="12" t="e">
        <f>IF(BW2760=7,0,AJ2760&amp;IF(#REF!="SI",1,IF(#REF!="NO",2,IF(#REF!="VIH + PREVIO",3,0))))</f>
        <v>#REF!</v>
      </c>
      <c r="BB2760" s="13" t="e">
        <f>IF(AND(#REF!="POSITIVO",#REF!="POSITIVO"),1,IF(#REF!="NEGATIVO",2,IF(#REF!="VIH + PREVIO",3,0)))</f>
        <v>#REF!</v>
      </c>
      <c r="BC2760" s="10" t="e">
        <f>IF(#REF!="SI",1,IF(#REF!="NO",2,0))</f>
        <v>#REF!</v>
      </c>
      <c r="BD2760" s="10" t="e">
        <f>IF(#REF!="SI",1,IF(#REF!="NO",2,0))</f>
        <v>#REF!</v>
      </c>
      <c r="BE2760" s="10" t="e">
        <f>IF(OR(#REF!="VIH + PREVIO",#REF!="VIH + PREVIO",#REF!="VIH + PREVIO"),1,0)</f>
        <v>#REF!</v>
      </c>
      <c r="BF2760" s="13" t="e">
        <f>IF(OR(#REF!="POSITIVO",#REF!="NEGATIVO"),1,IF(#REF!="PACIENTE NO ACEPTA",2,IF(#REF!="VIH + PREVIO",3,0)))</f>
        <v>#REF!</v>
      </c>
      <c r="BG2760" s="10" t="e">
        <f t="shared" si="1320"/>
        <v>#REF!</v>
      </c>
      <c r="BH2760" s="10" t="e">
        <f t="shared" si="1321"/>
        <v>#REF!</v>
      </c>
      <c r="BI2760" s="10" t="e">
        <f t="shared" si="1322"/>
        <v>#REF!</v>
      </c>
      <c r="BJ2760" s="10" t="e">
        <f t="shared" si="1323"/>
        <v>#REF!</v>
      </c>
      <c r="BK2760" s="10" t="e">
        <f t="shared" si="1324"/>
        <v>#REF!</v>
      </c>
      <c r="BL2760" s="10" t="e">
        <f t="shared" si="1325"/>
        <v>#REF!</v>
      </c>
      <c r="BM2760" s="10" t="e">
        <f>IF(OR(BW2760=7,AQ2760=6),0,IF(#REF!="I",1,IF(#REF!="II",2,IF(#REF!="III",3,IF(#REF!="IV",4))))&amp;AP2760&amp;AQ2760&amp;AR2760&amp;AS2760&amp;AT2760&amp;AU2760&amp;AX2760)</f>
        <v>#REF!</v>
      </c>
      <c r="BN2760" s="10" t="e">
        <f t="shared" si="1326"/>
        <v>#REF!</v>
      </c>
      <c r="BO2760" s="10" t="e">
        <f t="shared" si="1327"/>
        <v>#REF!</v>
      </c>
      <c r="BP2760" s="10" t="e">
        <f t="shared" si="1328"/>
        <v>#REF!</v>
      </c>
      <c r="BQ2760" s="10" t="e">
        <f t="shared" si="1329"/>
        <v>#REF!</v>
      </c>
      <c r="BR2760" s="10" t="e">
        <f t="shared" si="1330"/>
        <v>#REF!</v>
      </c>
      <c r="BS2760" s="10" t="e">
        <f t="shared" si="1331"/>
        <v>#REF!</v>
      </c>
      <c r="BT2760" s="10" t="e">
        <f>IF(OR(BW2760=7,AQ2760=6),0,AO2760&amp;IF(#REF!="SI",1,IF(#REF!="NO",2,IF(#REF!="VIH + PREVIO",3,0))))</f>
        <v>#REF!</v>
      </c>
      <c r="BU2760" s="10" t="e">
        <f>IF(OR(BW2760=7,AQ2760=6),0,IF(#REF!="-",1,0))</f>
        <v>#REF!</v>
      </c>
      <c r="BV2760" s="10" t="e">
        <f t="shared" si="1332"/>
        <v>#REF!</v>
      </c>
      <c r="BW27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0" s="10" t="e">
        <f t="shared" si="1307"/>
        <v>#REF!</v>
      </c>
      <c r="BY2760" s="10" t="e">
        <f t="shared" si="1333"/>
        <v>#REF!</v>
      </c>
      <c r="BZ2760" s="10" t="e">
        <f t="shared" si="1308"/>
        <v>#REF!</v>
      </c>
      <c r="CA2760" s="10"/>
    </row>
    <row r="2761" spans="1:79" ht="23.25" customHeight="1" x14ac:dyDescent="0.3">
      <c r="A2761" s="7">
        <v>2759</v>
      </c>
      <c r="B2761" s="43"/>
      <c r="C2761" s="44"/>
      <c r="D2761" s="45"/>
      <c r="E2761" s="46"/>
      <c r="F2761" s="46"/>
      <c r="G2761" s="46"/>
      <c r="H2761" s="50"/>
      <c r="I2761" s="51"/>
      <c r="J2761" s="52"/>
      <c r="K2761" s="51"/>
      <c r="L2761" s="53"/>
      <c r="M2761" s="54"/>
      <c r="N2761" s="43"/>
      <c r="O2761" s="55"/>
      <c r="P2761" s="46"/>
      <c r="Q2761" s="46"/>
      <c r="R2761" s="46"/>
      <c r="S2761" s="43"/>
      <c r="T2761" s="56"/>
      <c r="U2761" s="46"/>
      <c r="V2761" s="57"/>
      <c r="W2761" s="58"/>
      <c r="X2761" s="57"/>
      <c r="Y2761" s="46"/>
      <c r="Z2761" s="57"/>
      <c r="AA2761" s="59"/>
      <c r="AB2761" s="60"/>
      <c r="AJ2761" s="11">
        <f t="shared" si="1306"/>
        <v>13</v>
      </c>
      <c r="AK2761" s="11">
        <f t="shared" si="1309"/>
        <v>0</v>
      </c>
      <c r="AL2761" s="11">
        <f t="shared" si="1310"/>
        <v>0</v>
      </c>
      <c r="AM2761" s="11">
        <f t="shared" si="1311"/>
        <v>0</v>
      </c>
      <c r="AN2761" s="11">
        <f t="shared" si="1312"/>
        <v>0</v>
      </c>
      <c r="AO2761" s="4" t="e">
        <f>IF(#REF!="I",1,IF(#REF!="II",2,IF(#REF!="III",3,IF(#REF!="IV",4))))</f>
        <v>#REF!</v>
      </c>
      <c r="AP2761" s="11" t="e">
        <f>IF(#REF!="PULMONAR",1,IF(AND(#REF!="EXTRAPULMONAR",#REF!&lt;&gt;"MENINGEA"),2,IF(AND(#REF!="EXTRAPULMONAR",#REF!="MENINGEA"),3,)))</f>
        <v>#REF!</v>
      </c>
      <c r="AQ27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1" s="4">
        <f t="shared" si="1313"/>
        <v>0</v>
      </c>
      <c r="AS2761" s="10">
        <f t="shared" si="1314"/>
        <v>0</v>
      </c>
      <c r="AT2761" s="10">
        <f t="shared" si="1315"/>
        <v>0</v>
      </c>
      <c r="AU2761" s="10" t="str">
        <f t="shared" si="1316"/>
        <v>0</v>
      </c>
      <c r="AV2761" s="11" t="e">
        <f t="shared" si="1317"/>
        <v>#N/A</v>
      </c>
      <c r="AW2761" s="4" t="e">
        <f t="shared" si="1318"/>
        <v>#N/A</v>
      </c>
      <c r="AX2761" s="10" t="e">
        <f t="shared" si="1304"/>
        <v>#N/A</v>
      </c>
      <c r="AY2761" s="10" t="e">
        <f t="shared" si="1305"/>
        <v>#N/A</v>
      </c>
      <c r="AZ2761" s="10" t="e">
        <f t="shared" si="1319"/>
        <v>#REF!</v>
      </c>
      <c r="BA2761" s="12" t="e">
        <f>IF(BW2761=7,0,AJ2761&amp;IF(#REF!="SI",1,IF(#REF!="NO",2,IF(#REF!="VIH + PREVIO",3,0))))</f>
        <v>#REF!</v>
      </c>
      <c r="BB2761" s="13" t="e">
        <f>IF(AND(#REF!="POSITIVO",#REF!="POSITIVO"),1,IF(#REF!="NEGATIVO",2,IF(#REF!="VIH + PREVIO",3,0)))</f>
        <v>#REF!</v>
      </c>
      <c r="BC2761" s="10" t="e">
        <f>IF(#REF!="SI",1,IF(#REF!="NO",2,0))</f>
        <v>#REF!</v>
      </c>
      <c r="BD2761" s="10" t="e">
        <f>IF(#REF!="SI",1,IF(#REF!="NO",2,0))</f>
        <v>#REF!</v>
      </c>
      <c r="BE2761" s="10" t="e">
        <f>IF(OR(#REF!="VIH + PREVIO",#REF!="VIH + PREVIO",#REF!="VIH + PREVIO"),1,0)</f>
        <v>#REF!</v>
      </c>
      <c r="BF2761" s="13" t="e">
        <f>IF(OR(#REF!="POSITIVO",#REF!="NEGATIVO"),1,IF(#REF!="PACIENTE NO ACEPTA",2,IF(#REF!="VIH + PREVIO",3,0)))</f>
        <v>#REF!</v>
      </c>
      <c r="BG2761" s="10" t="e">
        <f t="shared" si="1320"/>
        <v>#REF!</v>
      </c>
      <c r="BH2761" s="10" t="e">
        <f t="shared" si="1321"/>
        <v>#REF!</v>
      </c>
      <c r="BI2761" s="10" t="e">
        <f t="shared" si="1322"/>
        <v>#REF!</v>
      </c>
      <c r="BJ2761" s="10" t="e">
        <f t="shared" si="1323"/>
        <v>#REF!</v>
      </c>
      <c r="BK2761" s="10" t="e">
        <f t="shared" si="1324"/>
        <v>#REF!</v>
      </c>
      <c r="BL2761" s="10" t="e">
        <f t="shared" si="1325"/>
        <v>#REF!</v>
      </c>
      <c r="BM2761" s="10" t="e">
        <f>IF(OR(BW2761=7,AQ2761=6),0,IF(#REF!="I",1,IF(#REF!="II",2,IF(#REF!="III",3,IF(#REF!="IV",4))))&amp;AP2761&amp;AQ2761&amp;AR2761&amp;AS2761&amp;AT2761&amp;AU2761&amp;AX2761)</f>
        <v>#REF!</v>
      </c>
      <c r="BN2761" s="10" t="e">
        <f t="shared" si="1326"/>
        <v>#REF!</v>
      </c>
      <c r="BO2761" s="10" t="e">
        <f t="shared" si="1327"/>
        <v>#REF!</v>
      </c>
      <c r="BP2761" s="10" t="e">
        <f t="shared" si="1328"/>
        <v>#REF!</v>
      </c>
      <c r="BQ2761" s="10" t="e">
        <f t="shared" si="1329"/>
        <v>#REF!</v>
      </c>
      <c r="BR2761" s="10" t="e">
        <f t="shared" si="1330"/>
        <v>#REF!</v>
      </c>
      <c r="BS2761" s="10" t="e">
        <f t="shared" si="1331"/>
        <v>#REF!</v>
      </c>
      <c r="BT2761" s="10" t="e">
        <f>IF(OR(BW2761=7,AQ2761=6),0,AO2761&amp;IF(#REF!="SI",1,IF(#REF!="NO",2,IF(#REF!="VIH + PREVIO",3,0))))</f>
        <v>#REF!</v>
      </c>
      <c r="BU2761" s="10" t="e">
        <f>IF(OR(BW2761=7,AQ2761=6),0,IF(#REF!="-",1,0))</f>
        <v>#REF!</v>
      </c>
      <c r="BV2761" s="10" t="e">
        <f t="shared" si="1332"/>
        <v>#REF!</v>
      </c>
      <c r="BW27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1" s="10" t="e">
        <f t="shared" si="1307"/>
        <v>#REF!</v>
      </c>
      <c r="BY2761" s="10" t="e">
        <f t="shared" si="1333"/>
        <v>#REF!</v>
      </c>
      <c r="BZ2761" s="10" t="e">
        <f t="shared" si="1308"/>
        <v>#REF!</v>
      </c>
      <c r="CA2761" s="10"/>
    </row>
    <row r="2762" spans="1:79" ht="23.25" customHeight="1" x14ac:dyDescent="0.3">
      <c r="A2762" s="7">
        <v>2760</v>
      </c>
      <c r="B2762" s="43"/>
      <c r="C2762" s="44"/>
      <c r="D2762" s="45"/>
      <c r="E2762" s="46"/>
      <c r="F2762" s="46"/>
      <c r="G2762" s="46"/>
      <c r="H2762" s="50"/>
      <c r="I2762" s="51"/>
      <c r="J2762" s="52"/>
      <c r="K2762" s="51"/>
      <c r="L2762" s="53"/>
      <c r="M2762" s="54"/>
      <c r="N2762" s="43"/>
      <c r="O2762" s="55"/>
      <c r="P2762" s="46"/>
      <c r="Q2762" s="46"/>
      <c r="R2762" s="46"/>
      <c r="S2762" s="43"/>
      <c r="T2762" s="56"/>
      <c r="U2762" s="46"/>
      <c r="V2762" s="57"/>
      <c r="W2762" s="58"/>
      <c r="X2762" s="57"/>
      <c r="Y2762" s="46"/>
      <c r="Z2762" s="57"/>
      <c r="AA2762" s="59"/>
      <c r="AB2762" s="60"/>
      <c r="AJ2762" s="11">
        <f t="shared" si="1306"/>
        <v>13</v>
      </c>
      <c r="AK2762" s="11">
        <f t="shared" si="1309"/>
        <v>0</v>
      </c>
      <c r="AL2762" s="11">
        <f t="shared" si="1310"/>
        <v>0</v>
      </c>
      <c r="AM2762" s="11">
        <f t="shared" si="1311"/>
        <v>0</v>
      </c>
      <c r="AN2762" s="11">
        <f t="shared" si="1312"/>
        <v>0</v>
      </c>
      <c r="AO2762" s="4" t="e">
        <f>IF(#REF!="I",1,IF(#REF!="II",2,IF(#REF!="III",3,IF(#REF!="IV",4))))</f>
        <v>#REF!</v>
      </c>
      <c r="AP2762" s="11" t="e">
        <f>IF(#REF!="PULMONAR",1,IF(AND(#REF!="EXTRAPULMONAR",#REF!&lt;&gt;"MENINGEA"),2,IF(AND(#REF!="EXTRAPULMONAR",#REF!="MENINGEA"),3,)))</f>
        <v>#REF!</v>
      </c>
      <c r="AQ27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2" s="4">
        <f t="shared" si="1313"/>
        <v>0</v>
      </c>
      <c r="AS2762" s="10">
        <f t="shared" si="1314"/>
        <v>0</v>
      </c>
      <c r="AT2762" s="10">
        <f t="shared" si="1315"/>
        <v>0</v>
      </c>
      <c r="AU2762" s="10" t="str">
        <f t="shared" si="1316"/>
        <v>0</v>
      </c>
      <c r="AV2762" s="11" t="e">
        <f t="shared" si="1317"/>
        <v>#N/A</v>
      </c>
      <c r="AW2762" s="4" t="e">
        <f t="shared" si="1318"/>
        <v>#N/A</v>
      </c>
      <c r="AX2762" s="10" t="e">
        <f t="shared" si="1304"/>
        <v>#N/A</v>
      </c>
      <c r="AY2762" s="10" t="e">
        <f t="shared" si="1305"/>
        <v>#N/A</v>
      </c>
      <c r="AZ2762" s="10" t="e">
        <f t="shared" si="1319"/>
        <v>#REF!</v>
      </c>
      <c r="BA2762" s="12" t="e">
        <f>IF(BW2762=7,0,AJ2762&amp;IF(#REF!="SI",1,IF(#REF!="NO",2,IF(#REF!="VIH + PREVIO",3,0))))</f>
        <v>#REF!</v>
      </c>
      <c r="BB2762" s="13" t="e">
        <f>IF(AND(#REF!="POSITIVO",#REF!="POSITIVO"),1,IF(#REF!="NEGATIVO",2,IF(#REF!="VIH + PREVIO",3,0)))</f>
        <v>#REF!</v>
      </c>
      <c r="BC2762" s="10" t="e">
        <f>IF(#REF!="SI",1,IF(#REF!="NO",2,0))</f>
        <v>#REF!</v>
      </c>
      <c r="BD2762" s="10" t="e">
        <f>IF(#REF!="SI",1,IF(#REF!="NO",2,0))</f>
        <v>#REF!</v>
      </c>
      <c r="BE2762" s="10" t="e">
        <f>IF(OR(#REF!="VIH + PREVIO",#REF!="VIH + PREVIO",#REF!="VIH + PREVIO"),1,0)</f>
        <v>#REF!</v>
      </c>
      <c r="BF2762" s="13" t="e">
        <f>IF(OR(#REF!="POSITIVO",#REF!="NEGATIVO"),1,IF(#REF!="PACIENTE NO ACEPTA",2,IF(#REF!="VIH + PREVIO",3,0)))</f>
        <v>#REF!</v>
      </c>
      <c r="BG2762" s="10" t="e">
        <f t="shared" si="1320"/>
        <v>#REF!</v>
      </c>
      <c r="BH2762" s="10" t="e">
        <f t="shared" si="1321"/>
        <v>#REF!</v>
      </c>
      <c r="BI2762" s="10" t="e">
        <f t="shared" si="1322"/>
        <v>#REF!</v>
      </c>
      <c r="BJ2762" s="10" t="e">
        <f t="shared" si="1323"/>
        <v>#REF!</v>
      </c>
      <c r="BK2762" s="10" t="e">
        <f t="shared" si="1324"/>
        <v>#REF!</v>
      </c>
      <c r="BL2762" s="10" t="e">
        <f t="shared" si="1325"/>
        <v>#REF!</v>
      </c>
      <c r="BM2762" s="10" t="e">
        <f>IF(OR(BW2762=7,AQ2762=6),0,IF(#REF!="I",1,IF(#REF!="II",2,IF(#REF!="III",3,IF(#REF!="IV",4))))&amp;AP2762&amp;AQ2762&amp;AR2762&amp;AS2762&amp;AT2762&amp;AU2762&amp;AX2762)</f>
        <v>#REF!</v>
      </c>
      <c r="BN2762" s="10" t="e">
        <f t="shared" si="1326"/>
        <v>#REF!</v>
      </c>
      <c r="BO2762" s="10" t="e">
        <f t="shared" si="1327"/>
        <v>#REF!</v>
      </c>
      <c r="BP2762" s="10" t="e">
        <f t="shared" si="1328"/>
        <v>#REF!</v>
      </c>
      <c r="BQ2762" s="10" t="e">
        <f t="shared" si="1329"/>
        <v>#REF!</v>
      </c>
      <c r="BR2762" s="10" t="e">
        <f t="shared" si="1330"/>
        <v>#REF!</v>
      </c>
      <c r="BS2762" s="10" t="e">
        <f t="shared" si="1331"/>
        <v>#REF!</v>
      </c>
      <c r="BT2762" s="10" t="e">
        <f>IF(OR(BW2762=7,AQ2762=6),0,AO2762&amp;IF(#REF!="SI",1,IF(#REF!="NO",2,IF(#REF!="VIH + PREVIO",3,0))))</f>
        <v>#REF!</v>
      </c>
      <c r="BU2762" s="10" t="e">
        <f>IF(OR(BW2762=7,AQ2762=6),0,IF(#REF!="-",1,0))</f>
        <v>#REF!</v>
      </c>
      <c r="BV2762" s="10" t="e">
        <f t="shared" si="1332"/>
        <v>#REF!</v>
      </c>
      <c r="BW27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2" s="10" t="e">
        <f t="shared" si="1307"/>
        <v>#REF!</v>
      </c>
      <c r="BY2762" s="10" t="e">
        <f t="shared" si="1333"/>
        <v>#REF!</v>
      </c>
      <c r="BZ2762" s="10" t="e">
        <f t="shared" si="1308"/>
        <v>#REF!</v>
      </c>
      <c r="CA2762" s="10"/>
    </row>
    <row r="2763" spans="1:79" ht="23.25" customHeight="1" x14ac:dyDescent="0.3">
      <c r="A2763" s="7">
        <v>2761</v>
      </c>
      <c r="B2763" s="43"/>
      <c r="C2763" s="44"/>
      <c r="D2763" s="45"/>
      <c r="E2763" s="46"/>
      <c r="F2763" s="46"/>
      <c r="G2763" s="46"/>
      <c r="H2763" s="50"/>
      <c r="I2763" s="51"/>
      <c r="J2763" s="52"/>
      <c r="K2763" s="51"/>
      <c r="L2763" s="53"/>
      <c r="M2763" s="54"/>
      <c r="N2763" s="43"/>
      <c r="O2763" s="55"/>
      <c r="P2763" s="46"/>
      <c r="Q2763" s="46"/>
      <c r="R2763" s="46"/>
      <c r="S2763" s="43"/>
      <c r="T2763" s="56"/>
      <c r="U2763" s="46"/>
      <c r="V2763" s="57"/>
      <c r="W2763" s="58"/>
      <c r="X2763" s="57"/>
      <c r="Y2763" s="46"/>
      <c r="Z2763" s="57"/>
      <c r="AA2763" s="59"/>
      <c r="AB2763" s="60"/>
      <c r="AJ2763" s="11">
        <f t="shared" si="1306"/>
        <v>13</v>
      </c>
      <c r="AK2763" s="11">
        <f t="shared" si="1309"/>
        <v>0</v>
      </c>
      <c r="AL2763" s="11">
        <f t="shared" si="1310"/>
        <v>0</v>
      </c>
      <c r="AM2763" s="11">
        <f t="shared" si="1311"/>
        <v>0</v>
      </c>
      <c r="AN2763" s="11">
        <f t="shared" si="1312"/>
        <v>0</v>
      </c>
      <c r="AO2763" s="4" t="e">
        <f>IF(#REF!="I",1,IF(#REF!="II",2,IF(#REF!="III",3,IF(#REF!="IV",4))))</f>
        <v>#REF!</v>
      </c>
      <c r="AP2763" s="11" t="e">
        <f>IF(#REF!="PULMONAR",1,IF(AND(#REF!="EXTRAPULMONAR",#REF!&lt;&gt;"MENINGEA"),2,IF(AND(#REF!="EXTRAPULMONAR",#REF!="MENINGEA"),3,)))</f>
        <v>#REF!</v>
      </c>
      <c r="AQ27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3" s="4">
        <f t="shared" si="1313"/>
        <v>0</v>
      </c>
      <c r="AS2763" s="10">
        <f t="shared" si="1314"/>
        <v>0</v>
      </c>
      <c r="AT2763" s="10">
        <f t="shared" si="1315"/>
        <v>0</v>
      </c>
      <c r="AU2763" s="10" t="str">
        <f t="shared" si="1316"/>
        <v>0</v>
      </c>
      <c r="AV2763" s="11" t="e">
        <f t="shared" si="1317"/>
        <v>#N/A</v>
      </c>
      <c r="AW2763" s="4" t="e">
        <f t="shared" si="1318"/>
        <v>#N/A</v>
      </c>
      <c r="AX2763" s="10" t="e">
        <f t="shared" si="1304"/>
        <v>#N/A</v>
      </c>
      <c r="AY2763" s="10" t="e">
        <f t="shared" si="1305"/>
        <v>#N/A</v>
      </c>
      <c r="AZ2763" s="10" t="e">
        <f t="shared" si="1319"/>
        <v>#REF!</v>
      </c>
      <c r="BA2763" s="12" t="e">
        <f>IF(BW2763=7,0,AJ2763&amp;IF(#REF!="SI",1,IF(#REF!="NO",2,IF(#REF!="VIH + PREVIO",3,0))))</f>
        <v>#REF!</v>
      </c>
      <c r="BB2763" s="13" t="e">
        <f>IF(AND(#REF!="POSITIVO",#REF!="POSITIVO"),1,IF(#REF!="NEGATIVO",2,IF(#REF!="VIH + PREVIO",3,0)))</f>
        <v>#REF!</v>
      </c>
      <c r="BC2763" s="10" t="e">
        <f>IF(#REF!="SI",1,IF(#REF!="NO",2,0))</f>
        <v>#REF!</v>
      </c>
      <c r="BD2763" s="10" t="e">
        <f>IF(#REF!="SI",1,IF(#REF!="NO",2,0))</f>
        <v>#REF!</v>
      </c>
      <c r="BE2763" s="10" t="e">
        <f>IF(OR(#REF!="VIH + PREVIO",#REF!="VIH + PREVIO",#REF!="VIH + PREVIO"),1,0)</f>
        <v>#REF!</v>
      </c>
      <c r="BF2763" s="13" t="e">
        <f>IF(OR(#REF!="POSITIVO",#REF!="NEGATIVO"),1,IF(#REF!="PACIENTE NO ACEPTA",2,IF(#REF!="VIH + PREVIO",3,0)))</f>
        <v>#REF!</v>
      </c>
      <c r="BG2763" s="10" t="e">
        <f t="shared" si="1320"/>
        <v>#REF!</v>
      </c>
      <c r="BH2763" s="10" t="e">
        <f t="shared" si="1321"/>
        <v>#REF!</v>
      </c>
      <c r="BI2763" s="10" t="e">
        <f t="shared" si="1322"/>
        <v>#REF!</v>
      </c>
      <c r="BJ2763" s="10" t="e">
        <f t="shared" si="1323"/>
        <v>#REF!</v>
      </c>
      <c r="BK2763" s="10" t="e">
        <f t="shared" si="1324"/>
        <v>#REF!</v>
      </c>
      <c r="BL2763" s="10" t="e">
        <f t="shared" si="1325"/>
        <v>#REF!</v>
      </c>
      <c r="BM2763" s="10" t="e">
        <f>IF(OR(BW2763=7,AQ2763=6),0,IF(#REF!="I",1,IF(#REF!="II",2,IF(#REF!="III",3,IF(#REF!="IV",4))))&amp;AP2763&amp;AQ2763&amp;AR2763&amp;AS2763&amp;AT2763&amp;AU2763&amp;AX2763)</f>
        <v>#REF!</v>
      </c>
      <c r="BN2763" s="10" t="e">
        <f t="shared" si="1326"/>
        <v>#REF!</v>
      </c>
      <c r="BO2763" s="10" t="e">
        <f t="shared" si="1327"/>
        <v>#REF!</v>
      </c>
      <c r="BP2763" s="10" t="e">
        <f t="shared" si="1328"/>
        <v>#REF!</v>
      </c>
      <c r="BQ2763" s="10" t="e">
        <f t="shared" si="1329"/>
        <v>#REF!</v>
      </c>
      <c r="BR2763" s="10" t="e">
        <f t="shared" si="1330"/>
        <v>#REF!</v>
      </c>
      <c r="BS2763" s="10" t="e">
        <f t="shared" si="1331"/>
        <v>#REF!</v>
      </c>
      <c r="BT2763" s="10" t="e">
        <f>IF(OR(BW2763=7,AQ2763=6),0,AO2763&amp;IF(#REF!="SI",1,IF(#REF!="NO",2,IF(#REF!="VIH + PREVIO",3,0))))</f>
        <v>#REF!</v>
      </c>
      <c r="BU2763" s="10" t="e">
        <f>IF(OR(BW2763=7,AQ2763=6),0,IF(#REF!="-",1,0))</f>
        <v>#REF!</v>
      </c>
      <c r="BV2763" s="10" t="e">
        <f t="shared" si="1332"/>
        <v>#REF!</v>
      </c>
      <c r="BW27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3" s="10" t="e">
        <f t="shared" si="1307"/>
        <v>#REF!</v>
      </c>
      <c r="BY2763" s="10" t="e">
        <f t="shared" si="1333"/>
        <v>#REF!</v>
      </c>
      <c r="BZ2763" s="10" t="e">
        <f t="shared" si="1308"/>
        <v>#REF!</v>
      </c>
      <c r="CA2763" s="10"/>
    </row>
    <row r="2764" spans="1:79" ht="23.25" customHeight="1" x14ac:dyDescent="0.3">
      <c r="A2764" s="7">
        <v>2762</v>
      </c>
      <c r="B2764" s="43"/>
      <c r="C2764" s="44"/>
      <c r="D2764" s="45"/>
      <c r="E2764" s="46"/>
      <c r="F2764" s="46"/>
      <c r="G2764" s="46"/>
      <c r="H2764" s="50"/>
      <c r="I2764" s="51"/>
      <c r="J2764" s="52"/>
      <c r="K2764" s="51"/>
      <c r="L2764" s="53"/>
      <c r="M2764" s="54"/>
      <c r="N2764" s="43"/>
      <c r="O2764" s="55"/>
      <c r="P2764" s="46"/>
      <c r="Q2764" s="46"/>
      <c r="R2764" s="46"/>
      <c r="S2764" s="43"/>
      <c r="T2764" s="56"/>
      <c r="U2764" s="46"/>
      <c r="V2764" s="57"/>
      <c r="W2764" s="58"/>
      <c r="X2764" s="57"/>
      <c r="Y2764" s="46"/>
      <c r="Z2764" s="57"/>
      <c r="AA2764" s="59"/>
      <c r="AB2764" s="60"/>
      <c r="AJ2764" s="11">
        <f t="shared" si="1306"/>
        <v>13</v>
      </c>
      <c r="AK2764" s="11">
        <f t="shared" si="1309"/>
        <v>0</v>
      </c>
      <c r="AL2764" s="11">
        <f t="shared" si="1310"/>
        <v>0</v>
      </c>
      <c r="AM2764" s="11">
        <f t="shared" si="1311"/>
        <v>0</v>
      </c>
      <c r="AN2764" s="11">
        <f t="shared" si="1312"/>
        <v>0</v>
      </c>
      <c r="AO2764" s="4" t="e">
        <f>IF(#REF!="I",1,IF(#REF!="II",2,IF(#REF!="III",3,IF(#REF!="IV",4))))</f>
        <v>#REF!</v>
      </c>
      <c r="AP2764" s="11" t="e">
        <f>IF(#REF!="PULMONAR",1,IF(AND(#REF!="EXTRAPULMONAR",#REF!&lt;&gt;"MENINGEA"),2,IF(AND(#REF!="EXTRAPULMONAR",#REF!="MENINGEA"),3,)))</f>
        <v>#REF!</v>
      </c>
      <c r="AQ27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4" s="4">
        <f t="shared" si="1313"/>
        <v>0</v>
      </c>
      <c r="AS2764" s="10">
        <f t="shared" si="1314"/>
        <v>0</v>
      </c>
      <c r="AT2764" s="10">
        <f t="shared" si="1315"/>
        <v>0</v>
      </c>
      <c r="AU2764" s="10" t="str">
        <f t="shared" si="1316"/>
        <v>0</v>
      </c>
      <c r="AV2764" s="11" t="e">
        <f t="shared" si="1317"/>
        <v>#N/A</v>
      </c>
      <c r="AW2764" s="4" t="e">
        <f t="shared" si="1318"/>
        <v>#N/A</v>
      </c>
      <c r="AX2764" s="10" t="e">
        <f t="shared" si="1304"/>
        <v>#N/A</v>
      </c>
      <c r="AY2764" s="10" t="e">
        <f t="shared" si="1305"/>
        <v>#N/A</v>
      </c>
      <c r="AZ2764" s="10" t="e">
        <f t="shared" si="1319"/>
        <v>#REF!</v>
      </c>
      <c r="BA2764" s="12" t="e">
        <f>IF(BW2764=7,0,AJ2764&amp;IF(#REF!="SI",1,IF(#REF!="NO",2,IF(#REF!="VIH + PREVIO",3,0))))</f>
        <v>#REF!</v>
      </c>
      <c r="BB2764" s="13" t="e">
        <f>IF(AND(#REF!="POSITIVO",#REF!="POSITIVO"),1,IF(#REF!="NEGATIVO",2,IF(#REF!="VIH + PREVIO",3,0)))</f>
        <v>#REF!</v>
      </c>
      <c r="BC2764" s="10" t="e">
        <f>IF(#REF!="SI",1,IF(#REF!="NO",2,0))</f>
        <v>#REF!</v>
      </c>
      <c r="BD2764" s="10" t="e">
        <f>IF(#REF!="SI",1,IF(#REF!="NO",2,0))</f>
        <v>#REF!</v>
      </c>
      <c r="BE2764" s="10" t="e">
        <f>IF(OR(#REF!="VIH + PREVIO",#REF!="VIH + PREVIO",#REF!="VIH + PREVIO"),1,0)</f>
        <v>#REF!</v>
      </c>
      <c r="BF2764" s="13" t="e">
        <f>IF(OR(#REF!="POSITIVO",#REF!="NEGATIVO"),1,IF(#REF!="PACIENTE NO ACEPTA",2,IF(#REF!="VIH + PREVIO",3,0)))</f>
        <v>#REF!</v>
      </c>
      <c r="BG2764" s="10" t="e">
        <f t="shared" si="1320"/>
        <v>#REF!</v>
      </c>
      <c r="BH2764" s="10" t="e">
        <f t="shared" si="1321"/>
        <v>#REF!</v>
      </c>
      <c r="BI2764" s="10" t="e">
        <f t="shared" si="1322"/>
        <v>#REF!</v>
      </c>
      <c r="BJ2764" s="10" t="e">
        <f t="shared" si="1323"/>
        <v>#REF!</v>
      </c>
      <c r="BK2764" s="10" t="e">
        <f t="shared" si="1324"/>
        <v>#REF!</v>
      </c>
      <c r="BL2764" s="10" t="e">
        <f t="shared" si="1325"/>
        <v>#REF!</v>
      </c>
      <c r="BM2764" s="10" t="e">
        <f>IF(OR(BW2764=7,AQ2764=6),0,IF(#REF!="I",1,IF(#REF!="II",2,IF(#REF!="III",3,IF(#REF!="IV",4))))&amp;AP2764&amp;AQ2764&amp;AR2764&amp;AS2764&amp;AT2764&amp;AU2764&amp;AX2764)</f>
        <v>#REF!</v>
      </c>
      <c r="BN2764" s="10" t="e">
        <f t="shared" si="1326"/>
        <v>#REF!</v>
      </c>
      <c r="BO2764" s="10" t="e">
        <f t="shared" si="1327"/>
        <v>#REF!</v>
      </c>
      <c r="BP2764" s="10" t="e">
        <f t="shared" si="1328"/>
        <v>#REF!</v>
      </c>
      <c r="BQ2764" s="10" t="e">
        <f t="shared" si="1329"/>
        <v>#REF!</v>
      </c>
      <c r="BR2764" s="10" t="e">
        <f t="shared" si="1330"/>
        <v>#REF!</v>
      </c>
      <c r="BS2764" s="10" t="e">
        <f t="shared" si="1331"/>
        <v>#REF!</v>
      </c>
      <c r="BT2764" s="10" t="e">
        <f>IF(OR(BW2764=7,AQ2764=6),0,AO2764&amp;IF(#REF!="SI",1,IF(#REF!="NO",2,IF(#REF!="VIH + PREVIO",3,0))))</f>
        <v>#REF!</v>
      </c>
      <c r="BU2764" s="10" t="e">
        <f>IF(OR(BW2764=7,AQ2764=6),0,IF(#REF!="-",1,0))</f>
        <v>#REF!</v>
      </c>
      <c r="BV2764" s="10" t="e">
        <f t="shared" si="1332"/>
        <v>#REF!</v>
      </c>
      <c r="BW27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4" s="10" t="e">
        <f t="shared" si="1307"/>
        <v>#REF!</v>
      </c>
      <c r="BY2764" s="10" t="e">
        <f t="shared" si="1333"/>
        <v>#REF!</v>
      </c>
      <c r="BZ2764" s="10" t="e">
        <f t="shared" si="1308"/>
        <v>#REF!</v>
      </c>
      <c r="CA2764" s="10"/>
    </row>
    <row r="2765" spans="1:79" ht="23.25" customHeight="1" x14ac:dyDescent="0.3">
      <c r="A2765" s="7">
        <v>2763</v>
      </c>
      <c r="B2765" s="43"/>
      <c r="C2765" s="44"/>
      <c r="D2765" s="45"/>
      <c r="E2765" s="46"/>
      <c r="F2765" s="46"/>
      <c r="G2765" s="46"/>
      <c r="H2765" s="50"/>
      <c r="I2765" s="51"/>
      <c r="J2765" s="52"/>
      <c r="K2765" s="51"/>
      <c r="L2765" s="53"/>
      <c r="M2765" s="54"/>
      <c r="N2765" s="43"/>
      <c r="O2765" s="55"/>
      <c r="P2765" s="46"/>
      <c r="Q2765" s="46"/>
      <c r="R2765" s="46"/>
      <c r="S2765" s="43"/>
      <c r="T2765" s="56"/>
      <c r="U2765" s="46"/>
      <c r="V2765" s="57"/>
      <c r="W2765" s="58"/>
      <c r="X2765" s="57"/>
      <c r="Y2765" s="46"/>
      <c r="Z2765" s="57"/>
      <c r="AA2765" s="59"/>
      <c r="AB2765" s="60"/>
      <c r="AJ2765" s="11">
        <f t="shared" si="1306"/>
        <v>13</v>
      </c>
      <c r="AK2765" s="11">
        <f t="shared" si="1309"/>
        <v>0</v>
      </c>
      <c r="AL2765" s="11">
        <f t="shared" si="1310"/>
        <v>0</v>
      </c>
      <c r="AM2765" s="11">
        <f t="shared" si="1311"/>
        <v>0</v>
      </c>
      <c r="AN2765" s="11">
        <f t="shared" si="1312"/>
        <v>0</v>
      </c>
      <c r="AO2765" s="4" t="e">
        <f>IF(#REF!="I",1,IF(#REF!="II",2,IF(#REF!="III",3,IF(#REF!="IV",4))))</f>
        <v>#REF!</v>
      </c>
      <c r="AP2765" s="11" t="e">
        <f>IF(#REF!="PULMONAR",1,IF(AND(#REF!="EXTRAPULMONAR",#REF!&lt;&gt;"MENINGEA"),2,IF(AND(#REF!="EXTRAPULMONAR",#REF!="MENINGEA"),3,)))</f>
        <v>#REF!</v>
      </c>
      <c r="AQ27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5" s="4">
        <f t="shared" si="1313"/>
        <v>0</v>
      </c>
      <c r="AS2765" s="10">
        <f t="shared" si="1314"/>
        <v>0</v>
      </c>
      <c r="AT2765" s="10">
        <f t="shared" si="1315"/>
        <v>0</v>
      </c>
      <c r="AU2765" s="10" t="str">
        <f t="shared" si="1316"/>
        <v>0</v>
      </c>
      <c r="AV2765" s="11" t="e">
        <f t="shared" si="1317"/>
        <v>#N/A</v>
      </c>
      <c r="AW2765" s="4" t="e">
        <f t="shared" si="1318"/>
        <v>#N/A</v>
      </c>
      <c r="AX2765" s="10" t="e">
        <f t="shared" si="1304"/>
        <v>#N/A</v>
      </c>
      <c r="AY2765" s="10" t="e">
        <f t="shared" si="1305"/>
        <v>#N/A</v>
      </c>
      <c r="AZ2765" s="10" t="e">
        <f t="shared" si="1319"/>
        <v>#REF!</v>
      </c>
      <c r="BA2765" s="12" t="e">
        <f>IF(BW2765=7,0,AJ2765&amp;IF(#REF!="SI",1,IF(#REF!="NO",2,IF(#REF!="VIH + PREVIO",3,0))))</f>
        <v>#REF!</v>
      </c>
      <c r="BB2765" s="13" t="e">
        <f>IF(AND(#REF!="POSITIVO",#REF!="POSITIVO"),1,IF(#REF!="NEGATIVO",2,IF(#REF!="VIH + PREVIO",3,0)))</f>
        <v>#REF!</v>
      </c>
      <c r="BC2765" s="10" t="e">
        <f>IF(#REF!="SI",1,IF(#REF!="NO",2,0))</f>
        <v>#REF!</v>
      </c>
      <c r="BD2765" s="10" t="e">
        <f>IF(#REF!="SI",1,IF(#REF!="NO",2,0))</f>
        <v>#REF!</v>
      </c>
      <c r="BE2765" s="10" t="e">
        <f>IF(OR(#REF!="VIH + PREVIO",#REF!="VIH + PREVIO",#REF!="VIH + PREVIO"),1,0)</f>
        <v>#REF!</v>
      </c>
      <c r="BF2765" s="13" t="e">
        <f>IF(OR(#REF!="POSITIVO",#REF!="NEGATIVO"),1,IF(#REF!="PACIENTE NO ACEPTA",2,IF(#REF!="VIH + PREVIO",3,0)))</f>
        <v>#REF!</v>
      </c>
      <c r="BG2765" s="10" t="e">
        <f t="shared" si="1320"/>
        <v>#REF!</v>
      </c>
      <c r="BH2765" s="10" t="e">
        <f t="shared" si="1321"/>
        <v>#REF!</v>
      </c>
      <c r="BI2765" s="10" t="e">
        <f t="shared" si="1322"/>
        <v>#REF!</v>
      </c>
      <c r="BJ2765" s="10" t="e">
        <f t="shared" si="1323"/>
        <v>#REF!</v>
      </c>
      <c r="BK2765" s="10" t="e">
        <f t="shared" si="1324"/>
        <v>#REF!</v>
      </c>
      <c r="BL2765" s="10" t="e">
        <f t="shared" si="1325"/>
        <v>#REF!</v>
      </c>
      <c r="BM2765" s="10" t="e">
        <f>IF(OR(BW2765=7,AQ2765=6),0,IF(#REF!="I",1,IF(#REF!="II",2,IF(#REF!="III",3,IF(#REF!="IV",4))))&amp;AP2765&amp;AQ2765&amp;AR2765&amp;AS2765&amp;AT2765&amp;AU2765&amp;AX2765)</f>
        <v>#REF!</v>
      </c>
      <c r="BN2765" s="10" t="e">
        <f t="shared" si="1326"/>
        <v>#REF!</v>
      </c>
      <c r="BO2765" s="10" t="e">
        <f t="shared" si="1327"/>
        <v>#REF!</v>
      </c>
      <c r="BP2765" s="10" t="e">
        <f t="shared" si="1328"/>
        <v>#REF!</v>
      </c>
      <c r="BQ2765" s="10" t="e">
        <f t="shared" si="1329"/>
        <v>#REF!</v>
      </c>
      <c r="BR2765" s="10" t="e">
        <f t="shared" si="1330"/>
        <v>#REF!</v>
      </c>
      <c r="BS2765" s="10" t="e">
        <f t="shared" si="1331"/>
        <v>#REF!</v>
      </c>
      <c r="BT2765" s="10" t="e">
        <f>IF(OR(BW2765=7,AQ2765=6),0,AO2765&amp;IF(#REF!="SI",1,IF(#REF!="NO",2,IF(#REF!="VIH + PREVIO",3,0))))</f>
        <v>#REF!</v>
      </c>
      <c r="BU2765" s="10" t="e">
        <f>IF(OR(BW2765=7,AQ2765=6),0,IF(#REF!="-",1,0))</f>
        <v>#REF!</v>
      </c>
      <c r="BV2765" s="10" t="e">
        <f t="shared" si="1332"/>
        <v>#REF!</v>
      </c>
      <c r="BW27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5" s="10" t="e">
        <f t="shared" si="1307"/>
        <v>#REF!</v>
      </c>
      <c r="BY2765" s="10" t="e">
        <f t="shared" si="1333"/>
        <v>#REF!</v>
      </c>
      <c r="BZ2765" s="10" t="e">
        <f t="shared" si="1308"/>
        <v>#REF!</v>
      </c>
      <c r="CA2765" s="10"/>
    </row>
    <row r="2766" spans="1:79" ht="23.25" customHeight="1" x14ac:dyDescent="0.3">
      <c r="A2766" s="7">
        <v>2764</v>
      </c>
      <c r="B2766" s="43"/>
      <c r="C2766" s="44"/>
      <c r="D2766" s="45"/>
      <c r="E2766" s="46"/>
      <c r="F2766" s="46"/>
      <c r="G2766" s="46"/>
      <c r="H2766" s="50"/>
      <c r="I2766" s="51"/>
      <c r="J2766" s="52"/>
      <c r="K2766" s="51"/>
      <c r="L2766" s="53"/>
      <c r="M2766" s="54"/>
      <c r="N2766" s="43"/>
      <c r="O2766" s="55"/>
      <c r="P2766" s="46"/>
      <c r="Q2766" s="46"/>
      <c r="R2766" s="46"/>
      <c r="S2766" s="43"/>
      <c r="T2766" s="56"/>
      <c r="U2766" s="46"/>
      <c r="V2766" s="57"/>
      <c r="W2766" s="58"/>
      <c r="X2766" s="57"/>
      <c r="Y2766" s="46"/>
      <c r="Z2766" s="57"/>
      <c r="AA2766" s="59"/>
      <c r="AB2766" s="60"/>
      <c r="AJ2766" s="11">
        <f t="shared" si="1306"/>
        <v>13</v>
      </c>
      <c r="AK2766" s="11">
        <f t="shared" si="1309"/>
        <v>0</v>
      </c>
      <c r="AL2766" s="11">
        <f t="shared" si="1310"/>
        <v>0</v>
      </c>
      <c r="AM2766" s="11">
        <f t="shared" si="1311"/>
        <v>0</v>
      </c>
      <c r="AN2766" s="11">
        <f t="shared" si="1312"/>
        <v>0</v>
      </c>
      <c r="AO2766" s="4" t="e">
        <f>IF(#REF!="I",1,IF(#REF!="II",2,IF(#REF!="III",3,IF(#REF!="IV",4))))</f>
        <v>#REF!</v>
      </c>
      <c r="AP2766" s="11" t="e">
        <f>IF(#REF!="PULMONAR",1,IF(AND(#REF!="EXTRAPULMONAR",#REF!&lt;&gt;"MENINGEA"),2,IF(AND(#REF!="EXTRAPULMONAR",#REF!="MENINGEA"),3,)))</f>
        <v>#REF!</v>
      </c>
      <c r="AQ27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6" s="4">
        <f t="shared" si="1313"/>
        <v>0</v>
      </c>
      <c r="AS2766" s="10">
        <f t="shared" si="1314"/>
        <v>0</v>
      </c>
      <c r="AT2766" s="10">
        <f t="shared" si="1315"/>
        <v>0</v>
      </c>
      <c r="AU2766" s="10" t="str">
        <f t="shared" si="1316"/>
        <v>0</v>
      </c>
      <c r="AV2766" s="11" t="e">
        <f t="shared" si="1317"/>
        <v>#N/A</v>
      </c>
      <c r="AW2766" s="4" t="e">
        <f t="shared" si="1318"/>
        <v>#N/A</v>
      </c>
      <c r="AX2766" s="10" t="e">
        <f t="shared" si="1304"/>
        <v>#N/A</v>
      </c>
      <c r="AY2766" s="10" t="e">
        <f t="shared" si="1305"/>
        <v>#N/A</v>
      </c>
      <c r="AZ2766" s="10" t="e">
        <f t="shared" si="1319"/>
        <v>#REF!</v>
      </c>
      <c r="BA2766" s="12" t="e">
        <f>IF(BW2766=7,0,AJ2766&amp;IF(#REF!="SI",1,IF(#REF!="NO",2,IF(#REF!="VIH + PREVIO",3,0))))</f>
        <v>#REF!</v>
      </c>
      <c r="BB2766" s="13" t="e">
        <f>IF(AND(#REF!="POSITIVO",#REF!="POSITIVO"),1,IF(#REF!="NEGATIVO",2,IF(#REF!="VIH + PREVIO",3,0)))</f>
        <v>#REF!</v>
      </c>
      <c r="BC2766" s="10" t="e">
        <f>IF(#REF!="SI",1,IF(#REF!="NO",2,0))</f>
        <v>#REF!</v>
      </c>
      <c r="BD2766" s="10" t="e">
        <f>IF(#REF!="SI",1,IF(#REF!="NO",2,0))</f>
        <v>#REF!</v>
      </c>
      <c r="BE2766" s="10" t="e">
        <f>IF(OR(#REF!="VIH + PREVIO",#REF!="VIH + PREVIO",#REF!="VIH + PREVIO"),1,0)</f>
        <v>#REF!</v>
      </c>
      <c r="BF2766" s="13" t="e">
        <f>IF(OR(#REF!="POSITIVO",#REF!="NEGATIVO"),1,IF(#REF!="PACIENTE NO ACEPTA",2,IF(#REF!="VIH + PREVIO",3,0)))</f>
        <v>#REF!</v>
      </c>
      <c r="BG2766" s="10" t="e">
        <f t="shared" si="1320"/>
        <v>#REF!</v>
      </c>
      <c r="BH2766" s="10" t="e">
        <f t="shared" si="1321"/>
        <v>#REF!</v>
      </c>
      <c r="BI2766" s="10" t="e">
        <f t="shared" si="1322"/>
        <v>#REF!</v>
      </c>
      <c r="BJ2766" s="10" t="e">
        <f t="shared" si="1323"/>
        <v>#REF!</v>
      </c>
      <c r="BK2766" s="10" t="e">
        <f t="shared" si="1324"/>
        <v>#REF!</v>
      </c>
      <c r="BL2766" s="10" t="e">
        <f t="shared" si="1325"/>
        <v>#REF!</v>
      </c>
      <c r="BM2766" s="10" t="e">
        <f>IF(OR(BW2766=7,AQ2766=6),0,IF(#REF!="I",1,IF(#REF!="II",2,IF(#REF!="III",3,IF(#REF!="IV",4))))&amp;AP2766&amp;AQ2766&amp;AR2766&amp;AS2766&amp;AT2766&amp;AU2766&amp;AX2766)</f>
        <v>#REF!</v>
      </c>
      <c r="BN2766" s="10" t="e">
        <f t="shared" si="1326"/>
        <v>#REF!</v>
      </c>
      <c r="BO2766" s="10" t="e">
        <f t="shared" si="1327"/>
        <v>#REF!</v>
      </c>
      <c r="BP2766" s="10" t="e">
        <f t="shared" si="1328"/>
        <v>#REF!</v>
      </c>
      <c r="BQ2766" s="10" t="e">
        <f t="shared" si="1329"/>
        <v>#REF!</v>
      </c>
      <c r="BR2766" s="10" t="e">
        <f t="shared" si="1330"/>
        <v>#REF!</v>
      </c>
      <c r="BS2766" s="10" t="e">
        <f t="shared" si="1331"/>
        <v>#REF!</v>
      </c>
      <c r="BT2766" s="10" t="e">
        <f>IF(OR(BW2766=7,AQ2766=6),0,AO2766&amp;IF(#REF!="SI",1,IF(#REF!="NO",2,IF(#REF!="VIH + PREVIO",3,0))))</f>
        <v>#REF!</v>
      </c>
      <c r="BU2766" s="10" t="e">
        <f>IF(OR(BW2766=7,AQ2766=6),0,IF(#REF!="-",1,0))</f>
        <v>#REF!</v>
      </c>
      <c r="BV2766" s="10" t="e">
        <f t="shared" si="1332"/>
        <v>#REF!</v>
      </c>
      <c r="BW27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6" s="10" t="e">
        <f t="shared" si="1307"/>
        <v>#REF!</v>
      </c>
      <c r="BY2766" s="10" t="e">
        <f t="shared" si="1333"/>
        <v>#REF!</v>
      </c>
      <c r="BZ2766" s="10" t="e">
        <f t="shared" si="1308"/>
        <v>#REF!</v>
      </c>
      <c r="CA2766" s="10"/>
    </row>
    <row r="2767" spans="1:79" ht="23.25" customHeight="1" x14ac:dyDescent="0.3">
      <c r="A2767" s="7">
        <v>2765</v>
      </c>
      <c r="B2767" s="43"/>
      <c r="C2767" s="44"/>
      <c r="D2767" s="45"/>
      <c r="E2767" s="46"/>
      <c r="F2767" s="46"/>
      <c r="G2767" s="46"/>
      <c r="H2767" s="50"/>
      <c r="I2767" s="51"/>
      <c r="J2767" s="52"/>
      <c r="K2767" s="51"/>
      <c r="L2767" s="53"/>
      <c r="M2767" s="54"/>
      <c r="N2767" s="43"/>
      <c r="O2767" s="55"/>
      <c r="P2767" s="46"/>
      <c r="Q2767" s="46"/>
      <c r="R2767" s="46"/>
      <c r="S2767" s="43"/>
      <c r="T2767" s="56"/>
      <c r="U2767" s="46"/>
      <c r="V2767" s="57"/>
      <c r="W2767" s="58"/>
      <c r="X2767" s="57"/>
      <c r="Y2767" s="46"/>
      <c r="Z2767" s="57"/>
      <c r="AA2767" s="59"/>
      <c r="AB2767" s="60"/>
      <c r="AJ2767" s="11">
        <f t="shared" si="1306"/>
        <v>13</v>
      </c>
      <c r="AK2767" s="11">
        <f t="shared" si="1309"/>
        <v>0</v>
      </c>
      <c r="AL2767" s="11">
        <f t="shared" si="1310"/>
        <v>0</v>
      </c>
      <c r="AM2767" s="11">
        <f t="shared" si="1311"/>
        <v>0</v>
      </c>
      <c r="AN2767" s="11">
        <f t="shared" si="1312"/>
        <v>0</v>
      </c>
      <c r="AO2767" s="4" t="e">
        <f>IF(#REF!="I",1,IF(#REF!="II",2,IF(#REF!="III",3,IF(#REF!="IV",4))))</f>
        <v>#REF!</v>
      </c>
      <c r="AP2767" s="11" t="e">
        <f>IF(#REF!="PULMONAR",1,IF(AND(#REF!="EXTRAPULMONAR",#REF!&lt;&gt;"MENINGEA"),2,IF(AND(#REF!="EXTRAPULMONAR",#REF!="MENINGEA"),3,)))</f>
        <v>#REF!</v>
      </c>
      <c r="AQ27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7" s="4">
        <f t="shared" si="1313"/>
        <v>0</v>
      </c>
      <c r="AS2767" s="10">
        <f t="shared" si="1314"/>
        <v>0</v>
      </c>
      <c r="AT2767" s="10">
        <f t="shared" si="1315"/>
        <v>0</v>
      </c>
      <c r="AU2767" s="10" t="str">
        <f t="shared" si="1316"/>
        <v>0</v>
      </c>
      <c r="AV2767" s="11" t="e">
        <f t="shared" si="1317"/>
        <v>#N/A</v>
      </c>
      <c r="AW2767" s="4" t="e">
        <f t="shared" si="1318"/>
        <v>#N/A</v>
      </c>
      <c r="AX2767" s="10" t="e">
        <f t="shared" si="1304"/>
        <v>#N/A</v>
      </c>
      <c r="AY2767" s="10" t="e">
        <f t="shared" si="1305"/>
        <v>#N/A</v>
      </c>
      <c r="AZ2767" s="10" t="e">
        <f t="shared" si="1319"/>
        <v>#REF!</v>
      </c>
      <c r="BA2767" s="12" t="e">
        <f>IF(BW2767=7,0,AJ2767&amp;IF(#REF!="SI",1,IF(#REF!="NO",2,IF(#REF!="VIH + PREVIO",3,0))))</f>
        <v>#REF!</v>
      </c>
      <c r="BB2767" s="13" t="e">
        <f>IF(AND(#REF!="POSITIVO",#REF!="POSITIVO"),1,IF(#REF!="NEGATIVO",2,IF(#REF!="VIH + PREVIO",3,0)))</f>
        <v>#REF!</v>
      </c>
      <c r="BC2767" s="10" t="e">
        <f>IF(#REF!="SI",1,IF(#REF!="NO",2,0))</f>
        <v>#REF!</v>
      </c>
      <c r="BD2767" s="10" t="e">
        <f>IF(#REF!="SI",1,IF(#REF!="NO",2,0))</f>
        <v>#REF!</v>
      </c>
      <c r="BE2767" s="10" t="e">
        <f>IF(OR(#REF!="VIH + PREVIO",#REF!="VIH + PREVIO",#REF!="VIH + PREVIO"),1,0)</f>
        <v>#REF!</v>
      </c>
      <c r="BF2767" s="13" t="e">
        <f>IF(OR(#REF!="POSITIVO",#REF!="NEGATIVO"),1,IF(#REF!="PACIENTE NO ACEPTA",2,IF(#REF!="VIH + PREVIO",3,0)))</f>
        <v>#REF!</v>
      </c>
      <c r="BG2767" s="10" t="e">
        <f t="shared" si="1320"/>
        <v>#REF!</v>
      </c>
      <c r="BH2767" s="10" t="e">
        <f t="shared" si="1321"/>
        <v>#REF!</v>
      </c>
      <c r="BI2767" s="10" t="e">
        <f t="shared" si="1322"/>
        <v>#REF!</v>
      </c>
      <c r="BJ2767" s="10" t="e">
        <f t="shared" si="1323"/>
        <v>#REF!</v>
      </c>
      <c r="BK2767" s="10" t="e">
        <f t="shared" si="1324"/>
        <v>#REF!</v>
      </c>
      <c r="BL2767" s="10" t="e">
        <f t="shared" si="1325"/>
        <v>#REF!</v>
      </c>
      <c r="BM2767" s="10" t="e">
        <f>IF(OR(BW2767=7,AQ2767=6),0,IF(#REF!="I",1,IF(#REF!="II",2,IF(#REF!="III",3,IF(#REF!="IV",4))))&amp;AP2767&amp;AQ2767&amp;AR2767&amp;AS2767&amp;AT2767&amp;AU2767&amp;AX2767)</f>
        <v>#REF!</v>
      </c>
      <c r="BN2767" s="10" t="e">
        <f t="shared" si="1326"/>
        <v>#REF!</v>
      </c>
      <c r="BO2767" s="10" t="e">
        <f t="shared" si="1327"/>
        <v>#REF!</v>
      </c>
      <c r="BP2767" s="10" t="e">
        <f t="shared" si="1328"/>
        <v>#REF!</v>
      </c>
      <c r="BQ2767" s="10" t="e">
        <f t="shared" si="1329"/>
        <v>#REF!</v>
      </c>
      <c r="BR2767" s="10" t="e">
        <f t="shared" si="1330"/>
        <v>#REF!</v>
      </c>
      <c r="BS2767" s="10" t="e">
        <f t="shared" si="1331"/>
        <v>#REF!</v>
      </c>
      <c r="BT2767" s="10" t="e">
        <f>IF(OR(BW2767=7,AQ2767=6),0,AO2767&amp;IF(#REF!="SI",1,IF(#REF!="NO",2,IF(#REF!="VIH + PREVIO",3,0))))</f>
        <v>#REF!</v>
      </c>
      <c r="BU2767" s="10" t="e">
        <f>IF(OR(BW2767=7,AQ2767=6),0,IF(#REF!="-",1,0))</f>
        <v>#REF!</v>
      </c>
      <c r="BV2767" s="10" t="e">
        <f t="shared" si="1332"/>
        <v>#REF!</v>
      </c>
      <c r="BW27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7" s="10" t="e">
        <f t="shared" si="1307"/>
        <v>#REF!</v>
      </c>
      <c r="BY2767" s="10" t="e">
        <f t="shared" si="1333"/>
        <v>#REF!</v>
      </c>
      <c r="BZ2767" s="10" t="e">
        <f t="shared" si="1308"/>
        <v>#REF!</v>
      </c>
      <c r="CA2767" s="10"/>
    </row>
    <row r="2768" spans="1:79" ht="23.25" customHeight="1" x14ac:dyDescent="0.3">
      <c r="A2768" s="7">
        <v>2766</v>
      </c>
      <c r="B2768" s="43"/>
      <c r="C2768" s="44"/>
      <c r="D2768" s="45"/>
      <c r="E2768" s="46"/>
      <c r="F2768" s="46"/>
      <c r="G2768" s="46"/>
      <c r="H2768" s="50"/>
      <c r="I2768" s="51"/>
      <c r="J2768" s="52"/>
      <c r="K2768" s="51"/>
      <c r="L2768" s="53"/>
      <c r="M2768" s="54"/>
      <c r="N2768" s="43"/>
      <c r="O2768" s="55"/>
      <c r="P2768" s="46"/>
      <c r="Q2768" s="46"/>
      <c r="R2768" s="46"/>
      <c r="S2768" s="43"/>
      <c r="T2768" s="56"/>
      <c r="U2768" s="46"/>
      <c r="V2768" s="57"/>
      <c r="W2768" s="58"/>
      <c r="X2768" s="57"/>
      <c r="Y2768" s="46"/>
      <c r="Z2768" s="57"/>
      <c r="AA2768" s="59"/>
      <c r="AB2768" s="60"/>
      <c r="AJ2768" s="11">
        <f t="shared" si="1306"/>
        <v>13</v>
      </c>
      <c r="AK2768" s="11">
        <f t="shared" si="1309"/>
        <v>0</v>
      </c>
      <c r="AL2768" s="11">
        <f t="shared" si="1310"/>
        <v>0</v>
      </c>
      <c r="AM2768" s="11">
        <f t="shared" si="1311"/>
        <v>0</v>
      </c>
      <c r="AN2768" s="11">
        <f t="shared" si="1312"/>
        <v>0</v>
      </c>
      <c r="AO2768" s="4" t="e">
        <f>IF(#REF!="I",1,IF(#REF!="II",2,IF(#REF!="III",3,IF(#REF!="IV",4))))</f>
        <v>#REF!</v>
      </c>
      <c r="AP2768" s="11" t="e">
        <f>IF(#REF!="PULMONAR",1,IF(AND(#REF!="EXTRAPULMONAR",#REF!&lt;&gt;"MENINGEA"),2,IF(AND(#REF!="EXTRAPULMONAR",#REF!="MENINGEA"),3,)))</f>
        <v>#REF!</v>
      </c>
      <c r="AQ27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8" s="4">
        <f t="shared" si="1313"/>
        <v>0</v>
      </c>
      <c r="AS2768" s="10">
        <f t="shared" si="1314"/>
        <v>0</v>
      </c>
      <c r="AT2768" s="10">
        <f t="shared" si="1315"/>
        <v>0</v>
      </c>
      <c r="AU2768" s="10" t="str">
        <f t="shared" si="1316"/>
        <v>0</v>
      </c>
      <c r="AV2768" s="11" t="e">
        <f t="shared" si="1317"/>
        <v>#N/A</v>
      </c>
      <c r="AW2768" s="4" t="e">
        <f t="shared" si="1318"/>
        <v>#N/A</v>
      </c>
      <c r="AX2768" s="10" t="e">
        <f t="shared" ref="AX2768:AX2831" si="1334">VLOOKUP(AV2768,ED,2,FALSE)</f>
        <v>#N/A</v>
      </c>
      <c r="AY2768" s="10" t="e">
        <f t="shared" ref="AY2768:AY2831" si="1335">VLOOKUP(AW2768,ED_COHORT,2,FALSE)</f>
        <v>#N/A</v>
      </c>
      <c r="AZ2768" s="10" t="e">
        <f t="shared" si="1319"/>
        <v>#REF!</v>
      </c>
      <c r="BA2768" s="12" t="e">
        <f>IF(BW2768=7,0,AJ2768&amp;IF(#REF!="SI",1,IF(#REF!="NO",2,IF(#REF!="VIH + PREVIO",3,0))))</f>
        <v>#REF!</v>
      </c>
      <c r="BB2768" s="13" t="e">
        <f>IF(AND(#REF!="POSITIVO",#REF!="POSITIVO"),1,IF(#REF!="NEGATIVO",2,IF(#REF!="VIH + PREVIO",3,0)))</f>
        <v>#REF!</v>
      </c>
      <c r="BC2768" s="10" t="e">
        <f>IF(#REF!="SI",1,IF(#REF!="NO",2,0))</f>
        <v>#REF!</v>
      </c>
      <c r="BD2768" s="10" t="e">
        <f>IF(#REF!="SI",1,IF(#REF!="NO",2,0))</f>
        <v>#REF!</v>
      </c>
      <c r="BE2768" s="10" t="e">
        <f>IF(OR(#REF!="VIH + PREVIO",#REF!="VIH + PREVIO",#REF!="VIH + PREVIO"),1,0)</f>
        <v>#REF!</v>
      </c>
      <c r="BF2768" s="13" t="e">
        <f>IF(OR(#REF!="POSITIVO",#REF!="NEGATIVO"),1,IF(#REF!="PACIENTE NO ACEPTA",2,IF(#REF!="VIH + PREVIO",3,0)))</f>
        <v>#REF!</v>
      </c>
      <c r="BG2768" s="10" t="e">
        <f t="shared" si="1320"/>
        <v>#REF!</v>
      </c>
      <c r="BH2768" s="10" t="e">
        <f t="shared" si="1321"/>
        <v>#REF!</v>
      </c>
      <c r="BI2768" s="10" t="e">
        <f t="shared" si="1322"/>
        <v>#REF!</v>
      </c>
      <c r="BJ2768" s="10" t="e">
        <f t="shared" si="1323"/>
        <v>#REF!</v>
      </c>
      <c r="BK2768" s="10" t="e">
        <f t="shared" si="1324"/>
        <v>#REF!</v>
      </c>
      <c r="BL2768" s="10" t="e">
        <f t="shared" si="1325"/>
        <v>#REF!</v>
      </c>
      <c r="BM2768" s="10" t="e">
        <f>IF(OR(BW2768=7,AQ2768=6),0,IF(#REF!="I",1,IF(#REF!="II",2,IF(#REF!="III",3,IF(#REF!="IV",4))))&amp;AP2768&amp;AQ2768&amp;AR2768&amp;AS2768&amp;AT2768&amp;AU2768&amp;AX2768)</f>
        <v>#REF!</v>
      </c>
      <c r="BN2768" s="10" t="e">
        <f t="shared" si="1326"/>
        <v>#REF!</v>
      </c>
      <c r="BO2768" s="10" t="e">
        <f t="shared" si="1327"/>
        <v>#REF!</v>
      </c>
      <c r="BP2768" s="10" t="e">
        <f t="shared" si="1328"/>
        <v>#REF!</v>
      </c>
      <c r="BQ2768" s="10" t="e">
        <f t="shared" si="1329"/>
        <v>#REF!</v>
      </c>
      <c r="BR2768" s="10" t="e">
        <f t="shared" si="1330"/>
        <v>#REF!</v>
      </c>
      <c r="BS2768" s="10" t="e">
        <f t="shared" si="1331"/>
        <v>#REF!</v>
      </c>
      <c r="BT2768" s="10" t="e">
        <f>IF(OR(BW2768=7,AQ2768=6),0,AO2768&amp;IF(#REF!="SI",1,IF(#REF!="NO",2,IF(#REF!="VIH + PREVIO",3,0))))</f>
        <v>#REF!</v>
      </c>
      <c r="BU2768" s="10" t="e">
        <f>IF(OR(BW2768=7,AQ2768=6),0,IF(#REF!="-",1,0))</f>
        <v>#REF!</v>
      </c>
      <c r="BV2768" s="10" t="e">
        <f t="shared" si="1332"/>
        <v>#REF!</v>
      </c>
      <c r="BW27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8" s="10" t="e">
        <f t="shared" si="1307"/>
        <v>#REF!</v>
      </c>
      <c r="BY2768" s="10" t="e">
        <f t="shared" si="1333"/>
        <v>#REF!</v>
      </c>
      <c r="BZ2768" s="10" t="e">
        <f t="shared" si="1308"/>
        <v>#REF!</v>
      </c>
      <c r="CA2768" s="10"/>
    </row>
    <row r="2769" spans="1:79" ht="23.25" customHeight="1" x14ac:dyDescent="0.3">
      <c r="A2769" s="7">
        <v>2767</v>
      </c>
      <c r="B2769" s="43"/>
      <c r="C2769" s="44"/>
      <c r="D2769" s="45"/>
      <c r="E2769" s="46"/>
      <c r="F2769" s="46"/>
      <c r="G2769" s="46"/>
      <c r="H2769" s="50"/>
      <c r="I2769" s="51"/>
      <c r="J2769" s="52"/>
      <c r="K2769" s="51"/>
      <c r="L2769" s="53"/>
      <c r="M2769" s="54"/>
      <c r="N2769" s="43"/>
      <c r="O2769" s="55"/>
      <c r="P2769" s="46"/>
      <c r="Q2769" s="46"/>
      <c r="R2769" s="46"/>
      <c r="S2769" s="43"/>
      <c r="T2769" s="56"/>
      <c r="U2769" s="46"/>
      <c r="V2769" s="57"/>
      <c r="W2769" s="58"/>
      <c r="X2769" s="57"/>
      <c r="Y2769" s="46"/>
      <c r="Z2769" s="57"/>
      <c r="AA2769" s="59"/>
      <c r="AB2769" s="60"/>
      <c r="AJ2769" s="11">
        <f t="shared" si="1306"/>
        <v>13</v>
      </c>
      <c r="AK2769" s="11">
        <f t="shared" si="1309"/>
        <v>0</v>
      </c>
      <c r="AL2769" s="11">
        <f t="shared" si="1310"/>
        <v>0</v>
      </c>
      <c r="AM2769" s="11">
        <f t="shared" si="1311"/>
        <v>0</v>
      </c>
      <c r="AN2769" s="11">
        <f t="shared" si="1312"/>
        <v>0</v>
      </c>
      <c r="AO2769" s="4" t="e">
        <f>IF(#REF!="I",1,IF(#REF!="II",2,IF(#REF!="III",3,IF(#REF!="IV",4))))</f>
        <v>#REF!</v>
      </c>
      <c r="AP2769" s="11" t="e">
        <f>IF(#REF!="PULMONAR",1,IF(AND(#REF!="EXTRAPULMONAR",#REF!&lt;&gt;"MENINGEA"),2,IF(AND(#REF!="EXTRAPULMONAR",#REF!="MENINGEA"),3,)))</f>
        <v>#REF!</v>
      </c>
      <c r="AQ27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69" s="4">
        <f t="shared" si="1313"/>
        <v>0</v>
      </c>
      <c r="AS2769" s="10">
        <f t="shared" si="1314"/>
        <v>0</v>
      </c>
      <c r="AT2769" s="10">
        <f t="shared" si="1315"/>
        <v>0</v>
      </c>
      <c r="AU2769" s="10" t="str">
        <f t="shared" si="1316"/>
        <v>0</v>
      </c>
      <c r="AV2769" s="11" t="e">
        <f t="shared" si="1317"/>
        <v>#N/A</v>
      </c>
      <c r="AW2769" s="4" t="e">
        <f t="shared" si="1318"/>
        <v>#N/A</v>
      </c>
      <c r="AX2769" s="10" t="e">
        <f t="shared" si="1334"/>
        <v>#N/A</v>
      </c>
      <c r="AY2769" s="10" t="e">
        <f t="shared" si="1335"/>
        <v>#N/A</v>
      </c>
      <c r="AZ2769" s="10" t="e">
        <f t="shared" si="1319"/>
        <v>#REF!</v>
      </c>
      <c r="BA2769" s="12" t="e">
        <f>IF(BW2769=7,0,AJ2769&amp;IF(#REF!="SI",1,IF(#REF!="NO",2,IF(#REF!="VIH + PREVIO",3,0))))</f>
        <v>#REF!</v>
      </c>
      <c r="BB2769" s="13" t="e">
        <f>IF(AND(#REF!="POSITIVO",#REF!="POSITIVO"),1,IF(#REF!="NEGATIVO",2,IF(#REF!="VIH + PREVIO",3,0)))</f>
        <v>#REF!</v>
      </c>
      <c r="BC2769" s="10" t="e">
        <f>IF(#REF!="SI",1,IF(#REF!="NO",2,0))</f>
        <v>#REF!</v>
      </c>
      <c r="BD2769" s="10" t="e">
        <f>IF(#REF!="SI",1,IF(#REF!="NO",2,0))</f>
        <v>#REF!</v>
      </c>
      <c r="BE2769" s="10" t="e">
        <f>IF(OR(#REF!="VIH + PREVIO",#REF!="VIH + PREVIO",#REF!="VIH + PREVIO"),1,0)</f>
        <v>#REF!</v>
      </c>
      <c r="BF2769" s="13" t="e">
        <f>IF(OR(#REF!="POSITIVO",#REF!="NEGATIVO"),1,IF(#REF!="PACIENTE NO ACEPTA",2,IF(#REF!="VIH + PREVIO",3,0)))</f>
        <v>#REF!</v>
      </c>
      <c r="BG2769" s="10" t="e">
        <f t="shared" si="1320"/>
        <v>#REF!</v>
      </c>
      <c r="BH2769" s="10" t="e">
        <f t="shared" si="1321"/>
        <v>#REF!</v>
      </c>
      <c r="BI2769" s="10" t="e">
        <f t="shared" si="1322"/>
        <v>#REF!</v>
      </c>
      <c r="BJ2769" s="10" t="e">
        <f t="shared" si="1323"/>
        <v>#REF!</v>
      </c>
      <c r="BK2769" s="10" t="e">
        <f t="shared" si="1324"/>
        <v>#REF!</v>
      </c>
      <c r="BL2769" s="10" t="e">
        <f t="shared" si="1325"/>
        <v>#REF!</v>
      </c>
      <c r="BM2769" s="10" t="e">
        <f>IF(OR(BW2769=7,AQ2769=6),0,IF(#REF!="I",1,IF(#REF!="II",2,IF(#REF!="III",3,IF(#REF!="IV",4))))&amp;AP2769&amp;AQ2769&amp;AR2769&amp;AS2769&amp;AT2769&amp;AU2769&amp;AX2769)</f>
        <v>#REF!</v>
      </c>
      <c r="BN2769" s="10" t="e">
        <f t="shared" si="1326"/>
        <v>#REF!</v>
      </c>
      <c r="BO2769" s="10" t="e">
        <f t="shared" si="1327"/>
        <v>#REF!</v>
      </c>
      <c r="BP2769" s="10" t="e">
        <f t="shared" si="1328"/>
        <v>#REF!</v>
      </c>
      <c r="BQ2769" s="10" t="e">
        <f t="shared" si="1329"/>
        <v>#REF!</v>
      </c>
      <c r="BR2769" s="10" t="e">
        <f t="shared" si="1330"/>
        <v>#REF!</v>
      </c>
      <c r="BS2769" s="10" t="e">
        <f t="shared" si="1331"/>
        <v>#REF!</v>
      </c>
      <c r="BT2769" s="10" t="e">
        <f>IF(OR(BW2769=7,AQ2769=6),0,AO2769&amp;IF(#REF!="SI",1,IF(#REF!="NO",2,IF(#REF!="VIH + PREVIO",3,0))))</f>
        <v>#REF!</v>
      </c>
      <c r="BU2769" s="10" t="e">
        <f>IF(OR(BW2769=7,AQ2769=6),0,IF(#REF!="-",1,0))</f>
        <v>#REF!</v>
      </c>
      <c r="BV2769" s="10" t="e">
        <f t="shared" si="1332"/>
        <v>#REF!</v>
      </c>
      <c r="BW27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69" s="10" t="e">
        <f t="shared" si="1307"/>
        <v>#REF!</v>
      </c>
      <c r="BY2769" s="10" t="e">
        <f t="shared" si="1333"/>
        <v>#REF!</v>
      </c>
      <c r="BZ2769" s="10" t="e">
        <f t="shared" si="1308"/>
        <v>#REF!</v>
      </c>
      <c r="CA2769" s="10"/>
    </row>
    <row r="2770" spans="1:79" ht="23.25" customHeight="1" x14ac:dyDescent="0.3">
      <c r="A2770" s="7">
        <v>2768</v>
      </c>
      <c r="B2770" s="43"/>
      <c r="C2770" s="44"/>
      <c r="D2770" s="45"/>
      <c r="E2770" s="46"/>
      <c r="F2770" s="46"/>
      <c r="G2770" s="46"/>
      <c r="H2770" s="50"/>
      <c r="I2770" s="51"/>
      <c r="J2770" s="52"/>
      <c r="K2770" s="51"/>
      <c r="L2770" s="53"/>
      <c r="M2770" s="54"/>
      <c r="N2770" s="43"/>
      <c r="O2770" s="55"/>
      <c r="P2770" s="46"/>
      <c r="Q2770" s="46"/>
      <c r="R2770" s="46"/>
      <c r="S2770" s="43"/>
      <c r="T2770" s="56"/>
      <c r="U2770" s="46"/>
      <c r="V2770" s="57"/>
      <c r="W2770" s="58"/>
      <c r="X2770" s="57"/>
      <c r="Y2770" s="46"/>
      <c r="Z2770" s="57"/>
      <c r="AA2770" s="59"/>
      <c r="AB2770" s="60"/>
      <c r="AJ2770" s="11">
        <f t="shared" si="1306"/>
        <v>13</v>
      </c>
      <c r="AK2770" s="11">
        <f t="shared" si="1309"/>
        <v>0</v>
      </c>
      <c r="AL2770" s="11">
        <f t="shared" si="1310"/>
        <v>0</v>
      </c>
      <c r="AM2770" s="11">
        <f t="shared" si="1311"/>
        <v>0</v>
      </c>
      <c r="AN2770" s="11">
        <f t="shared" si="1312"/>
        <v>0</v>
      </c>
      <c r="AO2770" s="4" t="e">
        <f>IF(#REF!="I",1,IF(#REF!="II",2,IF(#REF!="III",3,IF(#REF!="IV",4))))</f>
        <v>#REF!</v>
      </c>
      <c r="AP2770" s="11" t="e">
        <f>IF(#REF!="PULMONAR",1,IF(AND(#REF!="EXTRAPULMONAR",#REF!&lt;&gt;"MENINGEA"),2,IF(AND(#REF!="EXTRAPULMONAR",#REF!="MENINGEA"),3,)))</f>
        <v>#REF!</v>
      </c>
      <c r="AQ27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0" s="4">
        <f t="shared" si="1313"/>
        <v>0</v>
      </c>
      <c r="AS2770" s="10">
        <f t="shared" si="1314"/>
        <v>0</v>
      </c>
      <c r="AT2770" s="10">
        <f t="shared" si="1315"/>
        <v>0</v>
      </c>
      <c r="AU2770" s="10" t="str">
        <f t="shared" si="1316"/>
        <v>0</v>
      </c>
      <c r="AV2770" s="11" t="e">
        <f t="shared" si="1317"/>
        <v>#N/A</v>
      </c>
      <c r="AW2770" s="4" t="e">
        <f t="shared" si="1318"/>
        <v>#N/A</v>
      </c>
      <c r="AX2770" s="10" t="e">
        <f t="shared" si="1334"/>
        <v>#N/A</v>
      </c>
      <c r="AY2770" s="10" t="e">
        <f t="shared" si="1335"/>
        <v>#N/A</v>
      </c>
      <c r="AZ2770" s="10" t="e">
        <f t="shared" si="1319"/>
        <v>#REF!</v>
      </c>
      <c r="BA2770" s="12" t="e">
        <f>IF(BW2770=7,0,AJ2770&amp;IF(#REF!="SI",1,IF(#REF!="NO",2,IF(#REF!="VIH + PREVIO",3,0))))</f>
        <v>#REF!</v>
      </c>
      <c r="BB2770" s="13" t="e">
        <f>IF(AND(#REF!="POSITIVO",#REF!="POSITIVO"),1,IF(#REF!="NEGATIVO",2,IF(#REF!="VIH + PREVIO",3,0)))</f>
        <v>#REF!</v>
      </c>
      <c r="BC2770" s="10" t="e">
        <f>IF(#REF!="SI",1,IF(#REF!="NO",2,0))</f>
        <v>#REF!</v>
      </c>
      <c r="BD2770" s="10" t="e">
        <f>IF(#REF!="SI",1,IF(#REF!="NO",2,0))</f>
        <v>#REF!</v>
      </c>
      <c r="BE2770" s="10" t="e">
        <f>IF(OR(#REF!="VIH + PREVIO",#REF!="VIH + PREVIO",#REF!="VIH + PREVIO"),1,0)</f>
        <v>#REF!</v>
      </c>
      <c r="BF2770" s="13" t="e">
        <f>IF(OR(#REF!="POSITIVO",#REF!="NEGATIVO"),1,IF(#REF!="PACIENTE NO ACEPTA",2,IF(#REF!="VIH + PREVIO",3,0)))</f>
        <v>#REF!</v>
      </c>
      <c r="BG2770" s="10" t="e">
        <f t="shared" si="1320"/>
        <v>#REF!</v>
      </c>
      <c r="BH2770" s="10" t="e">
        <f t="shared" si="1321"/>
        <v>#REF!</v>
      </c>
      <c r="BI2770" s="10" t="e">
        <f t="shared" si="1322"/>
        <v>#REF!</v>
      </c>
      <c r="BJ2770" s="10" t="e">
        <f t="shared" si="1323"/>
        <v>#REF!</v>
      </c>
      <c r="BK2770" s="10" t="e">
        <f t="shared" si="1324"/>
        <v>#REF!</v>
      </c>
      <c r="BL2770" s="10" t="e">
        <f t="shared" si="1325"/>
        <v>#REF!</v>
      </c>
      <c r="BM2770" s="10" t="e">
        <f>IF(OR(BW2770=7,AQ2770=6),0,IF(#REF!="I",1,IF(#REF!="II",2,IF(#REF!="III",3,IF(#REF!="IV",4))))&amp;AP2770&amp;AQ2770&amp;AR2770&amp;AS2770&amp;AT2770&amp;AU2770&amp;AX2770)</f>
        <v>#REF!</v>
      </c>
      <c r="BN2770" s="10" t="e">
        <f t="shared" si="1326"/>
        <v>#REF!</v>
      </c>
      <c r="BO2770" s="10" t="e">
        <f t="shared" si="1327"/>
        <v>#REF!</v>
      </c>
      <c r="BP2770" s="10" t="e">
        <f t="shared" si="1328"/>
        <v>#REF!</v>
      </c>
      <c r="BQ2770" s="10" t="e">
        <f t="shared" si="1329"/>
        <v>#REF!</v>
      </c>
      <c r="BR2770" s="10" t="e">
        <f t="shared" si="1330"/>
        <v>#REF!</v>
      </c>
      <c r="BS2770" s="10" t="e">
        <f t="shared" si="1331"/>
        <v>#REF!</v>
      </c>
      <c r="BT2770" s="10" t="e">
        <f>IF(OR(BW2770=7,AQ2770=6),0,AO2770&amp;IF(#REF!="SI",1,IF(#REF!="NO",2,IF(#REF!="VIH + PREVIO",3,0))))</f>
        <v>#REF!</v>
      </c>
      <c r="BU2770" s="10" t="e">
        <f>IF(OR(BW2770=7,AQ2770=6),0,IF(#REF!="-",1,0))</f>
        <v>#REF!</v>
      </c>
      <c r="BV2770" s="10" t="e">
        <f t="shared" si="1332"/>
        <v>#REF!</v>
      </c>
      <c r="BW27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0" s="10" t="e">
        <f t="shared" si="1307"/>
        <v>#REF!</v>
      </c>
      <c r="BY2770" s="10" t="e">
        <f t="shared" si="1333"/>
        <v>#REF!</v>
      </c>
      <c r="BZ2770" s="10" t="e">
        <f t="shared" si="1308"/>
        <v>#REF!</v>
      </c>
      <c r="CA2770" s="10"/>
    </row>
    <row r="2771" spans="1:79" ht="23.25" customHeight="1" x14ac:dyDescent="0.3">
      <c r="A2771" s="7">
        <v>2769</v>
      </c>
      <c r="B2771" s="43"/>
      <c r="C2771" s="44"/>
      <c r="D2771" s="45"/>
      <c r="E2771" s="46"/>
      <c r="F2771" s="46"/>
      <c r="G2771" s="46"/>
      <c r="H2771" s="50"/>
      <c r="I2771" s="51"/>
      <c r="J2771" s="52"/>
      <c r="K2771" s="51"/>
      <c r="L2771" s="53"/>
      <c r="M2771" s="54"/>
      <c r="N2771" s="43"/>
      <c r="O2771" s="55"/>
      <c r="P2771" s="46"/>
      <c r="Q2771" s="46"/>
      <c r="R2771" s="46"/>
      <c r="S2771" s="43"/>
      <c r="T2771" s="56"/>
      <c r="U2771" s="46"/>
      <c r="V2771" s="57"/>
      <c r="W2771" s="58"/>
      <c r="X2771" s="57"/>
      <c r="Y2771" s="46"/>
      <c r="Z2771" s="57"/>
      <c r="AA2771" s="59"/>
      <c r="AB2771" s="60"/>
      <c r="AJ2771" s="11">
        <f t="shared" si="1306"/>
        <v>13</v>
      </c>
      <c r="AK2771" s="11">
        <f t="shared" si="1309"/>
        <v>0</v>
      </c>
      <c r="AL2771" s="11">
        <f t="shared" si="1310"/>
        <v>0</v>
      </c>
      <c r="AM2771" s="11">
        <f t="shared" si="1311"/>
        <v>0</v>
      </c>
      <c r="AN2771" s="11">
        <f t="shared" si="1312"/>
        <v>0</v>
      </c>
      <c r="AO2771" s="4" t="e">
        <f>IF(#REF!="I",1,IF(#REF!="II",2,IF(#REF!="III",3,IF(#REF!="IV",4))))</f>
        <v>#REF!</v>
      </c>
      <c r="AP2771" s="11" t="e">
        <f>IF(#REF!="PULMONAR",1,IF(AND(#REF!="EXTRAPULMONAR",#REF!&lt;&gt;"MENINGEA"),2,IF(AND(#REF!="EXTRAPULMONAR",#REF!="MENINGEA"),3,)))</f>
        <v>#REF!</v>
      </c>
      <c r="AQ27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1" s="4">
        <f t="shared" si="1313"/>
        <v>0</v>
      </c>
      <c r="AS2771" s="10">
        <f t="shared" si="1314"/>
        <v>0</v>
      </c>
      <c r="AT2771" s="10">
        <f t="shared" si="1315"/>
        <v>0</v>
      </c>
      <c r="AU2771" s="10" t="str">
        <f t="shared" si="1316"/>
        <v>0</v>
      </c>
      <c r="AV2771" s="11" t="e">
        <f t="shared" si="1317"/>
        <v>#N/A</v>
      </c>
      <c r="AW2771" s="4" t="e">
        <f t="shared" si="1318"/>
        <v>#N/A</v>
      </c>
      <c r="AX2771" s="10" t="e">
        <f t="shared" si="1334"/>
        <v>#N/A</v>
      </c>
      <c r="AY2771" s="10" t="e">
        <f t="shared" si="1335"/>
        <v>#N/A</v>
      </c>
      <c r="AZ2771" s="10" t="e">
        <f t="shared" si="1319"/>
        <v>#REF!</v>
      </c>
      <c r="BA2771" s="12" t="e">
        <f>IF(BW2771=7,0,AJ2771&amp;IF(#REF!="SI",1,IF(#REF!="NO",2,IF(#REF!="VIH + PREVIO",3,0))))</f>
        <v>#REF!</v>
      </c>
      <c r="BB2771" s="13" t="e">
        <f>IF(AND(#REF!="POSITIVO",#REF!="POSITIVO"),1,IF(#REF!="NEGATIVO",2,IF(#REF!="VIH + PREVIO",3,0)))</f>
        <v>#REF!</v>
      </c>
      <c r="BC2771" s="10" t="e">
        <f>IF(#REF!="SI",1,IF(#REF!="NO",2,0))</f>
        <v>#REF!</v>
      </c>
      <c r="BD2771" s="10" t="e">
        <f>IF(#REF!="SI",1,IF(#REF!="NO",2,0))</f>
        <v>#REF!</v>
      </c>
      <c r="BE2771" s="10" t="e">
        <f>IF(OR(#REF!="VIH + PREVIO",#REF!="VIH + PREVIO",#REF!="VIH + PREVIO"),1,0)</f>
        <v>#REF!</v>
      </c>
      <c r="BF2771" s="13" t="e">
        <f>IF(OR(#REF!="POSITIVO",#REF!="NEGATIVO"),1,IF(#REF!="PACIENTE NO ACEPTA",2,IF(#REF!="VIH + PREVIO",3,0)))</f>
        <v>#REF!</v>
      </c>
      <c r="BG2771" s="10" t="e">
        <f t="shared" si="1320"/>
        <v>#REF!</v>
      </c>
      <c r="BH2771" s="10" t="e">
        <f t="shared" si="1321"/>
        <v>#REF!</v>
      </c>
      <c r="BI2771" s="10" t="e">
        <f t="shared" si="1322"/>
        <v>#REF!</v>
      </c>
      <c r="BJ2771" s="10" t="e">
        <f t="shared" si="1323"/>
        <v>#REF!</v>
      </c>
      <c r="BK2771" s="10" t="e">
        <f t="shared" si="1324"/>
        <v>#REF!</v>
      </c>
      <c r="BL2771" s="10" t="e">
        <f t="shared" si="1325"/>
        <v>#REF!</v>
      </c>
      <c r="BM2771" s="10" t="e">
        <f>IF(OR(BW2771=7,AQ2771=6),0,IF(#REF!="I",1,IF(#REF!="II",2,IF(#REF!="III",3,IF(#REF!="IV",4))))&amp;AP2771&amp;AQ2771&amp;AR2771&amp;AS2771&amp;AT2771&amp;AU2771&amp;AX2771)</f>
        <v>#REF!</v>
      </c>
      <c r="BN2771" s="10" t="e">
        <f t="shared" si="1326"/>
        <v>#REF!</v>
      </c>
      <c r="BO2771" s="10" t="e">
        <f t="shared" si="1327"/>
        <v>#REF!</v>
      </c>
      <c r="BP2771" s="10" t="e">
        <f t="shared" si="1328"/>
        <v>#REF!</v>
      </c>
      <c r="BQ2771" s="10" t="e">
        <f t="shared" si="1329"/>
        <v>#REF!</v>
      </c>
      <c r="BR2771" s="10" t="e">
        <f t="shared" si="1330"/>
        <v>#REF!</v>
      </c>
      <c r="BS2771" s="10" t="e">
        <f t="shared" si="1331"/>
        <v>#REF!</v>
      </c>
      <c r="BT2771" s="10" t="e">
        <f>IF(OR(BW2771=7,AQ2771=6),0,AO2771&amp;IF(#REF!="SI",1,IF(#REF!="NO",2,IF(#REF!="VIH + PREVIO",3,0))))</f>
        <v>#REF!</v>
      </c>
      <c r="BU2771" s="10" t="e">
        <f>IF(OR(BW2771=7,AQ2771=6),0,IF(#REF!="-",1,0))</f>
        <v>#REF!</v>
      </c>
      <c r="BV2771" s="10" t="e">
        <f t="shared" si="1332"/>
        <v>#REF!</v>
      </c>
      <c r="BW27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1" s="10" t="e">
        <f t="shared" si="1307"/>
        <v>#REF!</v>
      </c>
      <c r="BY2771" s="10" t="e">
        <f t="shared" si="1333"/>
        <v>#REF!</v>
      </c>
      <c r="BZ2771" s="10" t="e">
        <f t="shared" si="1308"/>
        <v>#REF!</v>
      </c>
      <c r="CA2771" s="10"/>
    </row>
    <row r="2772" spans="1:79" ht="23.25" customHeight="1" x14ac:dyDescent="0.3">
      <c r="A2772" s="7">
        <v>2770</v>
      </c>
      <c r="B2772" s="43"/>
      <c r="C2772" s="44"/>
      <c r="D2772" s="45"/>
      <c r="E2772" s="46"/>
      <c r="F2772" s="46"/>
      <c r="G2772" s="46"/>
      <c r="H2772" s="50"/>
      <c r="I2772" s="51"/>
      <c r="J2772" s="52"/>
      <c r="K2772" s="51"/>
      <c r="L2772" s="53"/>
      <c r="M2772" s="54"/>
      <c r="N2772" s="43"/>
      <c r="O2772" s="55"/>
      <c r="P2772" s="46"/>
      <c r="Q2772" s="46"/>
      <c r="R2772" s="46"/>
      <c r="S2772" s="43"/>
      <c r="T2772" s="56"/>
      <c r="U2772" s="46"/>
      <c r="V2772" s="57"/>
      <c r="W2772" s="58"/>
      <c r="X2772" s="57"/>
      <c r="Y2772" s="46"/>
      <c r="Z2772" s="57"/>
      <c r="AA2772" s="59"/>
      <c r="AB2772" s="60"/>
      <c r="AJ2772" s="11">
        <f t="shared" si="1306"/>
        <v>13</v>
      </c>
      <c r="AK2772" s="11">
        <f t="shared" si="1309"/>
        <v>0</v>
      </c>
      <c r="AL2772" s="11">
        <f t="shared" si="1310"/>
        <v>0</v>
      </c>
      <c r="AM2772" s="11">
        <f t="shared" si="1311"/>
        <v>0</v>
      </c>
      <c r="AN2772" s="11">
        <f t="shared" si="1312"/>
        <v>0</v>
      </c>
      <c r="AO2772" s="4" t="e">
        <f>IF(#REF!="I",1,IF(#REF!="II",2,IF(#REF!="III",3,IF(#REF!="IV",4))))</f>
        <v>#REF!</v>
      </c>
      <c r="AP2772" s="11" t="e">
        <f>IF(#REF!="PULMONAR",1,IF(AND(#REF!="EXTRAPULMONAR",#REF!&lt;&gt;"MENINGEA"),2,IF(AND(#REF!="EXTRAPULMONAR",#REF!="MENINGEA"),3,)))</f>
        <v>#REF!</v>
      </c>
      <c r="AQ27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2" s="4">
        <f t="shared" si="1313"/>
        <v>0</v>
      </c>
      <c r="AS2772" s="10">
        <f t="shared" si="1314"/>
        <v>0</v>
      </c>
      <c r="AT2772" s="10">
        <f t="shared" si="1315"/>
        <v>0</v>
      </c>
      <c r="AU2772" s="10" t="str">
        <f t="shared" si="1316"/>
        <v>0</v>
      </c>
      <c r="AV2772" s="11" t="e">
        <f t="shared" si="1317"/>
        <v>#N/A</v>
      </c>
      <c r="AW2772" s="4" t="e">
        <f t="shared" si="1318"/>
        <v>#N/A</v>
      </c>
      <c r="AX2772" s="10" t="e">
        <f t="shared" si="1334"/>
        <v>#N/A</v>
      </c>
      <c r="AY2772" s="10" t="e">
        <f t="shared" si="1335"/>
        <v>#N/A</v>
      </c>
      <c r="AZ2772" s="10" t="e">
        <f t="shared" si="1319"/>
        <v>#REF!</v>
      </c>
      <c r="BA2772" s="12" t="e">
        <f>IF(BW2772=7,0,AJ2772&amp;IF(#REF!="SI",1,IF(#REF!="NO",2,IF(#REF!="VIH + PREVIO",3,0))))</f>
        <v>#REF!</v>
      </c>
      <c r="BB2772" s="13" t="e">
        <f>IF(AND(#REF!="POSITIVO",#REF!="POSITIVO"),1,IF(#REF!="NEGATIVO",2,IF(#REF!="VIH + PREVIO",3,0)))</f>
        <v>#REF!</v>
      </c>
      <c r="BC2772" s="10" t="e">
        <f>IF(#REF!="SI",1,IF(#REF!="NO",2,0))</f>
        <v>#REF!</v>
      </c>
      <c r="BD2772" s="10" t="e">
        <f>IF(#REF!="SI",1,IF(#REF!="NO",2,0))</f>
        <v>#REF!</v>
      </c>
      <c r="BE2772" s="10" t="e">
        <f>IF(OR(#REF!="VIH + PREVIO",#REF!="VIH + PREVIO",#REF!="VIH + PREVIO"),1,0)</f>
        <v>#REF!</v>
      </c>
      <c r="BF2772" s="13" t="e">
        <f>IF(OR(#REF!="POSITIVO",#REF!="NEGATIVO"),1,IF(#REF!="PACIENTE NO ACEPTA",2,IF(#REF!="VIH + PREVIO",3,0)))</f>
        <v>#REF!</v>
      </c>
      <c r="BG2772" s="10" t="e">
        <f t="shared" si="1320"/>
        <v>#REF!</v>
      </c>
      <c r="BH2772" s="10" t="e">
        <f t="shared" si="1321"/>
        <v>#REF!</v>
      </c>
      <c r="BI2772" s="10" t="e">
        <f t="shared" si="1322"/>
        <v>#REF!</v>
      </c>
      <c r="BJ2772" s="10" t="e">
        <f t="shared" si="1323"/>
        <v>#REF!</v>
      </c>
      <c r="BK2772" s="10" t="e">
        <f t="shared" si="1324"/>
        <v>#REF!</v>
      </c>
      <c r="BL2772" s="10" t="e">
        <f t="shared" si="1325"/>
        <v>#REF!</v>
      </c>
      <c r="BM2772" s="10" t="e">
        <f>IF(OR(BW2772=7,AQ2772=6),0,IF(#REF!="I",1,IF(#REF!="II",2,IF(#REF!="III",3,IF(#REF!="IV",4))))&amp;AP2772&amp;AQ2772&amp;AR2772&amp;AS2772&amp;AT2772&amp;AU2772&amp;AX2772)</f>
        <v>#REF!</v>
      </c>
      <c r="BN2772" s="10" t="e">
        <f t="shared" si="1326"/>
        <v>#REF!</v>
      </c>
      <c r="BO2772" s="10" t="e">
        <f t="shared" si="1327"/>
        <v>#REF!</v>
      </c>
      <c r="BP2772" s="10" t="e">
        <f t="shared" si="1328"/>
        <v>#REF!</v>
      </c>
      <c r="BQ2772" s="10" t="e">
        <f t="shared" si="1329"/>
        <v>#REF!</v>
      </c>
      <c r="BR2772" s="10" t="e">
        <f t="shared" si="1330"/>
        <v>#REF!</v>
      </c>
      <c r="BS2772" s="10" t="e">
        <f t="shared" si="1331"/>
        <v>#REF!</v>
      </c>
      <c r="BT2772" s="10" t="e">
        <f>IF(OR(BW2772=7,AQ2772=6),0,AO2772&amp;IF(#REF!="SI",1,IF(#REF!="NO",2,IF(#REF!="VIH + PREVIO",3,0))))</f>
        <v>#REF!</v>
      </c>
      <c r="BU2772" s="10" t="e">
        <f>IF(OR(BW2772=7,AQ2772=6),0,IF(#REF!="-",1,0))</f>
        <v>#REF!</v>
      </c>
      <c r="BV2772" s="10" t="e">
        <f t="shared" si="1332"/>
        <v>#REF!</v>
      </c>
      <c r="BW27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2" s="10" t="e">
        <f t="shared" si="1307"/>
        <v>#REF!</v>
      </c>
      <c r="BY2772" s="10" t="e">
        <f t="shared" si="1333"/>
        <v>#REF!</v>
      </c>
      <c r="BZ2772" s="10" t="e">
        <f t="shared" si="1308"/>
        <v>#REF!</v>
      </c>
      <c r="CA2772" s="10"/>
    </row>
    <row r="2773" spans="1:79" ht="23.25" customHeight="1" x14ac:dyDescent="0.3">
      <c r="A2773" s="7">
        <v>2771</v>
      </c>
      <c r="B2773" s="43"/>
      <c r="C2773" s="44"/>
      <c r="D2773" s="45"/>
      <c r="E2773" s="46"/>
      <c r="F2773" s="46"/>
      <c r="G2773" s="46"/>
      <c r="H2773" s="50"/>
      <c r="I2773" s="51"/>
      <c r="J2773" s="52"/>
      <c r="K2773" s="51"/>
      <c r="L2773" s="53"/>
      <c r="M2773" s="54"/>
      <c r="N2773" s="43"/>
      <c r="O2773" s="55"/>
      <c r="P2773" s="46"/>
      <c r="Q2773" s="46"/>
      <c r="R2773" s="46"/>
      <c r="S2773" s="43"/>
      <c r="T2773" s="56"/>
      <c r="U2773" s="46"/>
      <c r="V2773" s="57"/>
      <c r="W2773" s="58"/>
      <c r="X2773" s="57"/>
      <c r="Y2773" s="46"/>
      <c r="Z2773" s="57"/>
      <c r="AA2773" s="59"/>
      <c r="AB2773" s="60"/>
      <c r="AJ2773" s="11">
        <f t="shared" si="1306"/>
        <v>13</v>
      </c>
      <c r="AK2773" s="11">
        <f t="shared" si="1309"/>
        <v>0</v>
      </c>
      <c r="AL2773" s="11">
        <f t="shared" si="1310"/>
        <v>0</v>
      </c>
      <c r="AM2773" s="11">
        <f t="shared" si="1311"/>
        <v>0</v>
      </c>
      <c r="AN2773" s="11">
        <f t="shared" si="1312"/>
        <v>0</v>
      </c>
      <c r="AO2773" s="4" t="e">
        <f>IF(#REF!="I",1,IF(#REF!="II",2,IF(#REF!="III",3,IF(#REF!="IV",4))))</f>
        <v>#REF!</v>
      </c>
      <c r="AP2773" s="11" t="e">
        <f>IF(#REF!="PULMONAR",1,IF(AND(#REF!="EXTRAPULMONAR",#REF!&lt;&gt;"MENINGEA"),2,IF(AND(#REF!="EXTRAPULMONAR",#REF!="MENINGEA"),3,)))</f>
        <v>#REF!</v>
      </c>
      <c r="AQ27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3" s="4">
        <f t="shared" si="1313"/>
        <v>0</v>
      </c>
      <c r="AS2773" s="10">
        <f t="shared" si="1314"/>
        <v>0</v>
      </c>
      <c r="AT2773" s="10">
        <f t="shared" si="1315"/>
        <v>0</v>
      </c>
      <c r="AU2773" s="10" t="str">
        <f t="shared" si="1316"/>
        <v>0</v>
      </c>
      <c r="AV2773" s="11" t="e">
        <f t="shared" si="1317"/>
        <v>#N/A</v>
      </c>
      <c r="AW2773" s="4" t="e">
        <f t="shared" si="1318"/>
        <v>#N/A</v>
      </c>
      <c r="AX2773" s="10" t="e">
        <f t="shared" si="1334"/>
        <v>#N/A</v>
      </c>
      <c r="AY2773" s="10" t="e">
        <f t="shared" si="1335"/>
        <v>#N/A</v>
      </c>
      <c r="AZ2773" s="10" t="e">
        <f t="shared" si="1319"/>
        <v>#REF!</v>
      </c>
      <c r="BA2773" s="12" t="e">
        <f>IF(BW2773=7,0,AJ2773&amp;IF(#REF!="SI",1,IF(#REF!="NO",2,IF(#REF!="VIH + PREVIO",3,0))))</f>
        <v>#REF!</v>
      </c>
      <c r="BB2773" s="13" t="e">
        <f>IF(AND(#REF!="POSITIVO",#REF!="POSITIVO"),1,IF(#REF!="NEGATIVO",2,IF(#REF!="VIH + PREVIO",3,0)))</f>
        <v>#REF!</v>
      </c>
      <c r="BC2773" s="10" t="e">
        <f>IF(#REF!="SI",1,IF(#REF!="NO",2,0))</f>
        <v>#REF!</v>
      </c>
      <c r="BD2773" s="10" t="e">
        <f>IF(#REF!="SI",1,IF(#REF!="NO",2,0))</f>
        <v>#REF!</v>
      </c>
      <c r="BE2773" s="10" t="e">
        <f>IF(OR(#REF!="VIH + PREVIO",#REF!="VIH + PREVIO",#REF!="VIH + PREVIO"),1,0)</f>
        <v>#REF!</v>
      </c>
      <c r="BF2773" s="13" t="e">
        <f>IF(OR(#REF!="POSITIVO",#REF!="NEGATIVO"),1,IF(#REF!="PACIENTE NO ACEPTA",2,IF(#REF!="VIH + PREVIO",3,0)))</f>
        <v>#REF!</v>
      </c>
      <c r="BG2773" s="10" t="e">
        <f t="shared" si="1320"/>
        <v>#REF!</v>
      </c>
      <c r="BH2773" s="10" t="e">
        <f t="shared" si="1321"/>
        <v>#REF!</v>
      </c>
      <c r="BI2773" s="10" t="e">
        <f t="shared" si="1322"/>
        <v>#REF!</v>
      </c>
      <c r="BJ2773" s="10" t="e">
        <f t="shared" si="1323"/>
        <v>#REF!</v>
      </c>
      <c r="BK2773" s="10" t="e">
        <f t="shared" si="1324"/>
        <v>#REF!</v>
      </c>
      <c r="BL2773" s="10" t="e">
        <f t="shared" si="1325"/>
        <v>#REF!</v>
      </c>
      <c r="BM2773" s="10" t="e">
        <f>IF(OR(BW2773=7,AQ2773=6),0,IF(#REF!="I",1,IF(#REF!="II",2,IF(#REF!="III",3,IF(#REF!="IV",4))))&amp;AP2773&amp;AQ2773&amp;AR2773&amp;AS2773&amp;AT2773&amp;AU2773&amp;AX2773)</f>
        <v>#REF!</v>
      </c>
      <c r="BN2773" s="10" t="e">
        <f t="shared" si="1326"/>
        <v>#REF!</v>
      </c>
      <c r="BO2773" s="10" t="e">
        <f t="shared" si="1327"/>
        <v>#REF!</v>
      </c>
      <c r="BP2773" s="10" t="e">
        <f t="shared" si="1328"/>
        <v>#REF!</v>
      </c>
      <c r="BQ2773" s="10" t="e">
        <f t="shared" si="1329"/>
        <v>#REF!</v>
      </c>
      <c r="BR2773" s="10" t="e">
        <f t="shared" si="1330"/>
        <v>#REF!</v>
      </c>
      <c r="BS2773" s="10" t="e">
        <f t="shared" si="1331"/>
        <v>#REF!</v>
      </c>
      <c r="BT2773" s="10" t="e">
        <f>IF(OR(BW2773=7,AQ2773=6),0,AO2773&amp;IF(#REF!="SI",1,IF(#REF!="NO",2,IF(#REF!="VIH + PREVIO",3,0))))</f>
        <v>#REF!</v>
      </c>
      <c r="BU2773" s="10" t="e">
        <f>IF(OR(BW2773=7,AQ2773=6),0,IF(#REF!="-",1,0))</f>
        <v>#REF!</v>
      </c>
      <c r="BV2773" s="10" t="e">
        <f t="shared" si="1332"/>
        <v>#REF!</v>
      </c>
      <c r="BW27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3" s="10" t="e">
        <f t="shared" si="1307"/>
        <v>#REF!</v>
      </c>
      <c r="BY2773" s="10" t="e">
        <f t="shared" si="1333"/>
        <v>#REF!</v>
      </c>
      <c r="BZ2773" s="10" t="e">
        <f t="shared" si="1308"/>
        <v>#REF!</v>
      </c>
      <c r="CA2773" s="10"/>
    </row>
    <row r="2774" spans="1:79" ht="23.25" customHeight="1" x14ac:dyDescent="0.3">
      <c r="A2774" s="7">
        <v>2772</v>
      </c>
      <c r="B2774" s="43"/>
      <c r="C2774" s="44"/>
      <c r="D2774" s="45"/>
      <c r="E2774" s="46"/>
      <c r="F2774" s="46"/>
      <c r="G2774" s="46"/>
      <c r="H2774" s="50"/>
      <c r="I2774" s="51"/>
      <c r="J2774" s="52"/>
      <c r="K2774" s="51"/>
      <c r="L2774" s="53"/>
      <c r="M2774" s="54"/>
      <c r="N2774" s="43"/>
      <c r="O2774" s="55"/>
      <c r="P2774" s="46"/>
      <c r="Q2774" s="46"/>
      <c r="R2774" s="46"/>
      <c r="S2774" s="43"/>
      <c r="T2774" s="56"/>
      <c r="U2774" s="46"/>
      <c r="V2774" s="57"/>
      <c r="W2774" s="58"/>
      <c r="X2774" s="57"/>
      <c r="Y2774" s="46"/>
      <c r="Z2774" s="57"/>
      <c r="AA2774" s="59"/>
      <c r="AB2774" s="60"/>
      <c r="AJ2774" s="11">
        <f t="shared" si="1306"/>
        <v>13</v>
      </c>
      <c r="AK2774" s="11">
        <f t="shared" si="1309"/>
        <v>0</v>
      </c>
      <c r="AL2774" s="11">
        <f t="shared" si="1310"/>
        <v>0</v>
      </c>
      <c r="AM2774" s="11">
        <f t="shared" si="1311"/>
        <v>0</v>
      </c>
      <c r="AN2774" s="11">
        <f t="shared" si="1312"/>
        <v>0</v>
      </c>
      <c r="AO2774" s="4" t="e">
        <f>IF(#REF!="I",1,IF(#REF!="II",2,IF(#REF!="III",3,IF(#REF!="IV",4))))</f>
        <v>#REF!</v>
      </c>
      <c r="AP2774" s="11" t="e">
        <f>IF(#REF!="PULMONAR",1,IF(AND(#REF!="EXTRAPULMONAR",#REF!&lt;&gt;"MENINGEA"),2,IF(AND(#REF!="EXTRAPULMONAR",#REF!="MENINGEA"),3,)))</f>
        <v>#REF!</v>
      </c>
      <c r="AQ27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4" s="4">
        <f t="shared" si="1313"/>
        <v>0</v>
      </c>
      <c r="AS2774" s="10">
        <f t="shared" si="1314"/>
        <v>0</v>
      </c>
      <c r="AT2774" s="10">
        <f t="shared" si="1315"/>
        <v>0</v>
      </c>
      <c r="AU2774" s="10" t="str">
        <f t="shared" si="1316"/>
        <v>0</v>
      </c>
      <c r="AV2774" s="11" t="e">
        <f t="shared" si="1317"/>
        <v>#N/A</v>
      </c>
      <c r="AW2774" s="4" t="e">
        <f t="shared" si="1318"/>
        <v>#N/A</v>
      </c>
      <c r="AX2774" s="10" t="e">
        <f t="shared" si="1334"/>
        <v>#N/A</v>
      </c>
      <c r="AY2774" s="10" t="e">
        <f t="shared" si="1335"/>
        <v>#N/A</v>
      </c>
      <c r="AZ2774" s="10" t="e">
        <f t="shared" si="1319"/>
        <v>#REF!</v>
      </c>
      <c r="BA2774" s="12" t="e">
        <f>IF(BW2774=7,0,AJ2774&amp;IF(#REF!="SI",1,IF(#REF!="NO",2,IF(#REF!="VIH + PREVIO",3,0))))</f>
        <v>#REF!</v>
      </c>
      <c r="BB2774" s="13" t="e">
        <f>IF(AND(#REF!="POSITIVO",#REF!="POSITIVO"),1,IF(#REF!="NEGATIVO",2,IF(#REF!="VIH + PREVIO",3,0)))</f>
        <v>#REF!</v>
      </c>
      <c r="BC2774" s="10" t="e">
        <f>IF(#REF!="SI",1,IF(#REF!="NO",2,0))</f>
        <v>#REF!</v>
      </c>
      <c r="BD2774" s="10" t="e">
        <f>IF(#REF!="SI",1,IF(#REF!="NO",2,0))</f>
        <v>#REF!</v>
      </c>
      <c r="BE2774" s="10" t="e">
        <f>IF(OR(#REF!="VIH + PREVIO",#REF!="VIH + PREVIO",#REF!="VIH + PREVIO"),1,0)</f>
        <v>#REF!</v>
      </c>
      <c r="BF2774" s="13" t="e">
        <f>IF(OR(#REF!="POSITIVO",#REF!="NEGATIVO"),1,IF(#REF!="PACIENTE NO ACEPTA",2,IF(#REF!="VIH + PREVIO",3,0)))</f>
        <v>#REF!</v>
      </c>
      <c r="BG2774" s="10" t="e">
        <f t="shared" si="1320"/>
        <v>#REF!</v>
      </c>
      <c r="BH2774" s="10" t="e">
        <f t="shared" si="1321"/>
        <v>#REF!</v>
      </c>
      <c r="BI2774" s="10" t="e">
        <f t="shared" si="1322"/>
        <v>#REF!</v>
      </c>
      <c r="BJ2774" s="10" t="e">
        <f t="shared" si="1323"/>
        <v>#REF!</v>
      </c>
      <c r="BK2774" s="10" t="e">
        <f t="shared" si="1324"/>
        <v>#REF!</v>
      </c>
      <c r="BL2774" s="10" t="e">
        <f t="shared" si="1325"/>
        <v>#REF!</v>
      </c>
      <c r="BM2774" s="10" t="e">
        <f>IF(OR(BW2774=7,AQ2774=6),0,IF(#REF!="I",1,IF(#REF!="II",2,IF(#REF!="III",3,IF(#REF!="IV",4))))&amp;AP2774&amp;AQ2774&amp;AR2774&amp;AS2774&amp;AT2774&amp;AU2774&amp;AX2774)</f>
        <v>#REF!</v>
      </c>
      <c r="BN2774" s="10" t="e">
        <f t="shared" si="1326"/>
        <v>#REF!</v>
      </c>
      <c r="BO2774" s="10" t="e">
        <f t="shared" si="1327"/>
        <v>#REF!</v>
      </c>
      <c r="BP2774" s="10" t="e">
        <f t="shared" si="1328"/>
        <v>#REF!</v>
      </c>
      <c r="BQ2774" s="10" t="e">
        <f t="shared" si="1329"/>
        <v>#REF!</v>
      </c>
      <c r="BR2774" s="10" t="e">
        <f t="shared" si="1330"/>
        <v>#REF!</v>
      </c>
      <c r="BS2774" s="10" t="e">
        <f t="shared" si="1331"/>
        <v>#REF!</v>
      </c>
      <c r="BT2774" s="10" t="e">
        <f>IF(OR(BW2774=7,AQ2774=6),0,AO2774&amp;IF(#REF!="SI",1,IF(#REF!="NO",2,IF(#REF!="VIH + PREVIO",3,0))))</f>
        <v>#REF!</v>
      </c>
      <c r="BU2774" s="10" t="e">
        <f>IF(OR(BW2774=7,AQ2774=6),0,IF(#REF!="-",1,0))</f>
        <v>#REF!</v>
      </c>
      <c r="BV2774" s="10" t="e">
        <f t="shared" si="1332"/>
        <v>#REF!</v>
      </c>
      <c r="BW27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4" s="10" t="e">
        <f t="shared" si="1307"/>
        <v>#REF!</v>
      </c>
      <c r="BY2774" s="10" t="e">
        <f t="shared" si="1333"/>
        <v>#REF!</v>
      </c>
      <c r="BZ2774" s="10" t="e">
        <f t="shared" si="1308"/>
        <v>#REF!</v>
      </c>
      <c r="CA2774" s="10"/>
    </row>
    <row r="2775" spans="1:79" ht="23.25" customHeight="1" x14ac:dyDescent="0.3">
      <c r="A2775" s="7">
        <v>2773</v>
      </c>
      <c r="B2775" s="43"/>
      <c r="C2775" s="44"/>
      <c r="D2775" s="45"/>
      <c r="E2775" s="46"/>
      <c r="F2775" s="46"/>
      <c r="G2775" s="46"/>
      <c r="H2775" s="50"/>
      <c r="I2775" s="51"/>
      <c r="J2775" s="52"/>
      <c r="K2775" s="51"/>
      <c r="L2775" s="53"/>
      <c r="M2775" s="54"/>
      <c r="N2775" s="43"/>
      <c r="O2775" s="55"/>
      <c r="P2775" s="46"/>
      <c r="Q2775" s="46"/>
      <c r="R2775" s="46"/>
      <c r="S2775" s="43"/>
      <c r="T2775" s="56"/>
      <c r="U2775" s="46"/>
      <c r="V2775" s="57"/>
      <c r="W2775" s="58"/>
      <c r="X2775" s="57"/>
      <c r="Y2775" s="46"/>
      <c r="Z2775" s="57"/>
      <c r="AA2775" s="59"/>
      <c r="AB2775" s="60"/>
      <c r="AJ2775" s="11">
        <f t="shared" si="1306"/>
        <v>13</v>
      </c>
      <c r="AK2775" s="11">
        <f t="shared" si="1309"/>
        <v>0</v>
      </c>
      <c r="AL2775" s="11">
        <f t="shared" si="1310"/>
        <v>0</v>
      </c>
      <c r="AM2775" s="11">
        <f t="shared" si="1311"/>
        <v>0</v>
      </c>
      <c r="AN2775" s="11">
        <f t="shared" si="1312"/>
        <v>0</v>
      </c>
      <c r="AO2775" s="4" t="e">
        <f>IF(#REF!="I",1,IF(#REF!="II",2,IF(#REF!="III",3,IF(#REF!="IV",4))))</f>
        <v>#REF!</v>
      </c>
      <c r="AP2775" s="11" t="e">
        <f>IF(#REF!="PULMONAR",1,IF(AND(#REF!="EXTRAPULMONAR",#REF!&lt;&gt;"MENINGEA"),2,IF(AND(#REF!="EXTRAPULMONAR",#REF!="MENINGEA"),3,)))</f>
        <v>#REF!</v>
      </c>
      <c r="AQ27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5" s="4">
        <f t="shared" si="1313"/>
        <v>0</v>
      </c>
      <c r="AS2775" s="10">
        <f t="shared" si="1314"/>
        <v>0</v>
      </c>
      <c r="AT2775" s="10">
        <f t="shared" si="1315"/>
        <v>0</v>
      </c>
      <c r="AU2775" s="10" t="str">
        <f t="shared" si="1316"/>
        <v>0</v>
      </c>
      <c r="AV2775" s="11" t="e">
        <f t="shared" si="1317"/>
        <v>#N/A</v>
      </c>
      <c r="AW2775" s="4" t="e">
        <f t="shared" si="1318"/>
        <v>#N/A</v>
      </c>
      <c r="AX2775" s="10" t="e">
        <f t="shared" si="1334"/>
        <v>#N/A</v>
      </c>
      <c r="AY2775" s="10" t="e">
        <f t="shared" si="1335"/>
        <v>#N/A</v>
      </c>
      <c r="AZ2775" s="10" t="e">
        <f t="shared" si="1319"/>
        <v>#REF!</v>
      </c>
      <c r="BA2775" s="12" t="e">
        <f>IF(BW2775=7,0,AJ2775&amp;IF(#REF!="SI",1,IF(#REF!="NO",2,IF(#REF!="VIH + PREVIO",3,0))))</f>
        <v>#REF!</v>
      </c>
      <c r="BB2775" s="13" t="e">
        <f>IF(AND(#REF!="POSITIVO",#REF!="POSITIVO"),1,IF(#REF!="NEGATIVO",2,IF(#REF!="VIH + PREVIO",3,0)))</f>
        <v>#REF!</v>
      </c>
      <c r="BC2775" s="10" t="e">
        <f>IF(#REF!="SI",1,IF(#REF!="NO",2,0))</f>
        <v>#REF!</v>
      </c>
      <c r="BD2775" s="10" t="e">
        <f>IF(#REF!="SI",1,IF(#REF!="NO",2,0))</f>
        <v>#REF!</v>
      </c>
      <c r="BE2775" s="10" t="e">
        <f>IF(OR(#REF!="VIH + PREVIO",#REF!="VIH + PREVIO",#REF!="VIH + PREVIO"),1,0)</f>
        <v>#REF!</v>
      </c>
      <c r="BF2775" s="13" t="e">
        <f>IF(OR(#REF!="POSITIVO",#REF!="NEGATIVO"),1,IF(#REF!="PACIENTE NO ACEPTA",2,IF(#REF!="VIH + PREVIO",3,0)))</f>
        <v>#REF!</v>
      </c>
      <c r="BG2775" s="10" t="e">
        <f t="shared" si="1320"/>
        <v>#REF!</v>
      </c>
      <c r="BH2775" s="10" t="e">
        <f t="shared" si="1321"/>
        <v>#REF!</v>
      </c>
      <c r="BI2775" s="10" t="e">
        <f t="shared" si="1322"/>
        <v>#REF!</v>
      </c>
      <c r="BJ2775" s="10" t="e">
        <f t="shared" si="1323"/>
        <v>#REF!</v>
      </c>
      <c r="BK2775" s="10" t="e">
        <f t="shared" si="1324"/>
        <v>#REF!</v>
      </c>
      <c r="BL2775" s="10" t="e">
        <f t="shared" si="1325"/>
        <v>#REF!</v>
      </c>
      <c r="BM2775" s="10" t="e">
        <f>IF(OR(BW2775=7,AQ2775=6),0,IF(#REF!="I",1,IF(#REF!="II",2,IF(#REF!="III",3,IF(#REF!="IV",4))))&amp;AP2775&amp;AQ2775&amp;AR2775&amp;AS2775&amp;AT2775&amp;AU2775&amp;AX2775)</f>
        <v>#REF!</v>
      </c>
      <c r="BN2775" s="10" t="e">
        <f t="shared" si="1326"/>
        <v>#REF!</v>
      </c>
      <c r="BO2775" s="10" t="e">
        <f t="shared" si="1327"/>
        <v>#REF!</v>
      </c>
      <c r="BP2775" s="10" t="e">
        <f t="shared" si="1328"/>
        <v>#REF!</v>
      </c>
      <c r="BQ2775" s="10" t="e">
        <f t="shared" si="1329"/>
        <v>#REF!</v>
      </c>
      <c r="BR2775" s="10" t="e">
        <f t="shared" si="1330"/>
        <v>#REF!</v>
      </c>
      <c r="BS2775" s="10" t="e">
        <f t="shared" si="1331"/>
        <v>#REF!</v>
      </c>
      <c r="BT2775" s="10" t="e">
        <f>IF(OR(BW2775=7,AQ2775=6),0,AO2775&amp;IF(#REF!="SI",1,IF(#REF!="NO",2,IF(#REF!="VIH + PREVIO",3,0))))</f>
        <v>#REF!</v>
      </c>
      <c r="BU2775" s="10" t="e">
        <f>IF(OR(BW2775=7,AQ2775=6),0,IF(#REF!="-",1,0))</f>
        <v>#REF!</v>
      </c>
      <c r="BV2775" s="10" t="e">
        <f t="shared" si="1332"/>
        <v>#REF!</v>
      </c>
      <c r="BW27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5" s="10" t="e">
        <f t="shared" si="1307"/>
        <v>#REF!</v>
      </c>
      <c r="BY2775" s="10" t="e">
        <f t="shared" si="1333"/>
        <v>#REF!</v>
      </c>
      <c r="BZ2775" s="10" t="e">
        <f t="shared" si="1308"/>
        <v>#REF!</v>
      </c>
      <c r="CA2775" s="10"/>
    </row>
    <row r="2776" spans="1:79" ht="23.25" customHeight="1" x14ac:dyDescent="0.3">
      <c r="A2776" s="7">
        <v>2774</v>
      </c>
      <c r="B2776" s="43"/>
      <c r="C2776" s="44"/>
      <c r="D2776" s="45"/>
      <c r="E2776" s="46"/>
      <c r="F2776" s="46"/>
      <c r="G2776" s="46"/>
      <c r="H2776" s="50"/>
      <c r="I2776" s="51"/>
      <c r="J2776" s="52"/>
      <c r="K2776" s="51"/>
      <c r="L2776" s="53"/>
      <c r="M2776" s="54"/>
      <c r="N2776" s="43"/>
      <c r="O2776" s="55"/>
      <c r="P2776" s="46"/>
      <c r="Q2776" s="46"/>
      <c r="R2776" s="46"/>
      <c r="S2776" s="43"/>
      <c r="T2776" s="56"/>
      <c r="U2776" s="46"/>
      <c r="V2776" s="57"/>
      <c r="W2776" s="58"/>
      <c r="X2776" s="57"/>
      <c r="Y2776" s="46"/>
      <c r="Z2776" s="57"/>
      <c r="AA2776" s="59"/>
      <c r="AB2776" s="60"/>
      <c r="AJ2776" s="11">
        <f t="shared" si="1306"/>
        <v>13</v>
      </c>
      <c r="AK2776" s="11">
        <f t="shared" si="1309"/>
        <v>0</v>
      </c>
      <c r="AL2776" s="11">
        <f t="shared" si="1310"/>
        <v>0</v>
      </c>
      <c r="AM2776" s="11">
        <f t="shared" si="1311"/>
        <v>0</v>
      </c>
      <c r="AN2776" s="11">
        <f t="shared" si="1312"/>
        <v>0</v>
      </c>
      <c r="AO2776" s="4" t="e">
        <f>IF(#REF!="I",1,IF(#REF!="II",2,IF(#REF!="III",3,IF(#REF!="IV",4))))</f>
        <v>#REF!</v>
      </c>
      <c r="AP2776" s="11" t="e">
        <f>IF(#REF!="PULMONAR",1,IF(AND(#REF!="EXTRAPULMONAR",#REF!&lt;&gt;"MENINGEA"),2,IF(AND(#REF!="EXTRAPULMONAR",#REF!="MENINGEA"),3,)))</f>
        <v>#REF!</v>
      </c>
      <c r="AQ27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6" s="4">
        <f t="shared" si="1313"/>
        <v>0</v>
      </c>
      <c r="AS2776" s="10">
        <f t="shared" si="1314"/>
        <v>0</v>
      </c>
      <c r="AT2776" s="10">
        <f t="shared" si="1315"/>
        <v>0</v>
      </c>
      <c r="AU2776" s="10" t="str">
        <f t="shared" si="1316"/>
        <v>0</v>
      </c>
      <c r="AV2776" s="11" t="e">
        <f t="shared" si="1317"/>
        <v>#N/A</v>
      </c>
      <c r="AW2776" s="4" t="e">
        <f t="shared" si="1318"/>
        <v>#N/A</v>
      </c>
      <c r="AX2776" s="10" t="e">
        <f t="shared" si="1334"/>
        <v>#N/A</v>
      </c>
      <c r="AY2776" s="10" t="e">
        <f t="shared" si="1335"/>
        <v>#N/A</v>
      </c>
      <c r="AZ2776" s="10" t="e">
        <f t="shared" si="1319"/>
        <v>#REF!</v>
      </c>
      <c r="BA2776" s="12" t="e">
        <f>IF(BW2776=7,0,AJ2776&amp;IF(#REF!="SI",1,IF(#REF!="NO",2,IF(#REF!="VIH + PREVIO",3,0))))</f>
        <v>#REF!</v>
      </c>
      <c r="BB2776" s="13" t="e">
        <f>IF(AND(#REF!="POSITIVO",#REF!="POSITIVO"),1,IF(#REF!="NEGATIVO",2,IF(#REF!="VIH + PREVIO",3,0)))</f>
        <v>#REF!</v>
      </c>
      <c r="BC2776" s="10" t="e">
        <f>IF(#REF!="SI",1,IF(#REF!="NO",2,0))</f>
        <v>#REF!</v>
      </c>
      <c r="BD2776" s="10" t="e">
        <f>IF(#REF!="SI",1,IF(#REF!="NO",2,0))</f>
        <v>#REF!</v>
      </c>
      <c r="BE2776" s="10" t="e">
        <f>IF(OR(#REF!="VIH + PREVIO",#REF!="VIH + PREVIO",#REF!="VIH + PREVIO"),1,0)</f>
        <v>#REF!</v>
      </c>
      <c r="BF2776" s="13" t="e">
        <f>IF(OR(#REF!="POSITIVO",#REF!="NEGATIVO"),1,IF(#REF!="PACIENTE NO ACEPTA",2,IF(#REF!="VIH + PREVIO",3,0)))</f>
        <v>#REF!</v>
      </c>
      <c r="BG2776" s="10" t="e">
        <f t="shared" si="1320"/>
        <v>#REF!</v>
      </c>
      <c r="BH2776" s="10" t="e">
        <f t="shared" si="1321"/>
        <v>#REF!</v>
      </c>
      <c r="BI2776" s="10" t="e">
        <f t="shared" si="1322"/>
        <v>#REF!</v>
      </c>
      <c r="BJ2776" s="10" t="e">
        <f t="shared" si="1323"/>
        <v>#REF!</v>
      </c>
      <c r="BK2776" s="10" t="e">
        <f t="shared" si="1324"/>
        <v>#REF!</v>
      </c>
      <c r="BL2776" s="10" t="e">
        <f t="shared" si="1325"/>
        <v>#REF!</v>
      </c>
      <c r="BM2776" s="10" t="e">
        <f>IF(OR(BW2776=7,AQ2776=6),0,IF(#REF!="I",1,IF(#REF!="II",2,IF(#REF!="III",3,IF(#REF!="IV",4))))&amp;AP2776&amp;AQ2776&amp;AR2776&amp;AS2776&amp;AT2776&amp;AU2776&amp;AX2776)</f>
        <v>#REF!</v>
      </c>
      <c r="BN2776" s="10" t="e">
        <f t="shared" si="1326"/>
        <v>#REF!</v>
      </c>
      <c r="BO2776" s="10" t="e">
        <f t="shared" si="1327"/>
        <v>#REF!</v>
      </c>
      <c r="BP2776" s="10" t="e">
        <f t="shared" si="1328"/>
        <v>#REF!</v>
      </c>
      <c r="BQ2776" s="10" t="e">
        <f t="shared" si="1329"/>
        <v>#REF!</v>
      </c>
      <c r="BR2776" s="10" t="e">
        <f t="shared" si="1330"/>
        <v>#REF!</v>
      </c>
      <c r="BS2776" s="10" t="e">
        <f t="shared" si="1331"/>
        <v>#REF!</v>
      </c>
      <c r="BT2776" s="10" t="e">
        <f>IF(OR(BW2776=7,AQ2776=6),0,AO2776&amp;IF(#REF!="SI",1,IF(#REF!="NO",2,IF(#REF!="VIH + PREVIO",3,0))))</f>
        <v>#REF!</v>
      </c>
      <c r="BU2776" s="10" t="e">
        <f>IF(OR(BW2776=7,AQ2776=6),0,IF(#REF!="-",1,0))</f>
        <v>#REF!</v>
      </c>
      <c r="BV2776" s="10" t="e">
        <f t="shared" si="1332"/>
        <v>#REF!</v>
      </c>
      <c r="BW27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6" s="10" t="e">
        <f t="shared" si="1307"/>
        <v>#REF!</v>
      </c>
      <c r="BY2776" s="10" t="e">
        <f t="shared" si="1333"/>
        <v>#REF!</v>
      </c>
      <c r="BZ2776" s="10" t="e">
        <f t="shared" si="1308"/>
        <v>#REF!</v>
      </c>
      <c r="CA2776" s="10"/>
    </row>
    <row r="2777" spans="1:79" ht="23.25" customHeight="1" x14ac:dyDescent="0.3">
      <c r="A2777" s="7">
        <v>2775</v>
      </c>
      <c r="B2777" s="43"/>
      <c r="C2777" s="44"/>
      <c r="D2777" s="45"/>
      <c r="E2777" s="46"/>
      <c r="F2777" s="46"/>
      <c r="G2777" s="46"/>
      <c r="H2777" s="50"/>
      <c r="I2777" s="51"/>
      <c r="J2777" s="52"/>
      <c r="K2777" s="51"/>
      <c r="L2777" s="53"/>
      <c r="M2777" s="54"/>
      <c r="N2777" s="43"/>
      <c r="O2777" s="55"/>
      <c r="P2777" s="46"/>
      <c r="Q2777" s="46"/>
      <c r="R2777" s="46"/>
      <c r="S2777" s="43"/>
      <c r="T2777" s="56"/>
      <c r="U2777" s="46"/>
      <c r="V2777" s="57"/>
      <c r="W2777" s="58"/>
      <c r="X2777" s="57"/>
      <c r="Y2777" s="46"/>
      <c r="Z2777" s="57"/>
      <c r="AA2777" s="59"/>
      <c r="AB2777" s="60"/>
      <c r="AJ2777" s="11">
        <f t="shared" si="1306"/>
        <v>13</v>
      </c>
      <c r="AK2777" s="11">
        <f t="shared" si="1309"/>
        <v>0</v>
      </c>
      <c r="AL2777" s="11">
        <f t="shared" si="1310"/>
        <v>0</v>
      </c>
      <c r="AM2777" s="11">
        <f t="shared" si="1311"/>
        <v>0</v>
      </c>
      <c r="AN2777" s="11">
        <f t="shared" si="1312"/>
        <v>0</v>
      </c>
      <c r="AO2777" s="4" t="e">
        <f>IF(#REF!="I",1,IF(#REF!="II",2,IF(#REF!="III",3,IF(#REF!="IV",4))))</f>
        <v>#REF!</v>
      </c>
      <c r="AP2777" s="11" t="e">
        <f>IF(#REF!="PULMONAR",1,IF(AND(#REF!="EXTRAPULMONAR",#REF!&lt;&gt;"MENINGEA"),2,IF(AND(#REF!="EXTRAPULMONAR",#REF!="MENINGEA"),3,)))</f>
        <v>#REF!</v>
      </c>
      <c r="AQ27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7" s="4">
        <f t="shared" si="1313"/>
        <v>0</v>
      </c>
      <c r="AS2777" s="10">
        <f t="shared" si="1314"/>
        <v>0</v>
      </c>
      <c r="AT2777" s="10">
        <f t="shared" si="1315"/>
        <v>0</v>
      </c>
      <c r="AU2777" s="10" t="str">
        <f t="shared" si="1316"/>
        <v>0</v>
      </c>
      <c r="AV2777" s="11" t="e">
        <f t="shared" si="1317"/>
        <v>#N/A</v>
      </c>
      <c r="AW2777" s="4" t="e">
        <f t="shared" si="1318"/>
        <v>#N/A</v>
      </c>
      <c r="AX2777" s="10" t="e">
        <f t="shared" si="1334"/>
        <v>#N/A</v>
      </c>
      <c r="AY2777" s="10" t="e">
        <f t="shared" si="1335"/>
        <v>#N/A</v>
      </c>
      <c r="AZ2777" s="10" t="e">
        <f t="shared" si="1319"/>
        <v>#REF!</v>
      </c>
      <c r="BA2777" s="12" t="e">
        <f>IF(BW2777=7,0,AJ2777&amp;IF(#REF!="SI",1,IF(#REF!="NO",2,IF(#REF!="VIH + PREVIO",3,0))))</f>
        <v>#REF!</v>
      </c>
      <c r="BB2777" s="13" t="e">
        <f>IF(AND(#REF!="POSITIVO",#REF!="POSITIVO"),1,IF(#REF!="NEGATIVO",2,IF(#REF!="VIH + PREVIO",3,0)))</f>
        <v>#REF!</v>
      </c>
      <c r="BC2777" s="10" t="e">
        <f>IF(#REF!="SI",1,IF(#REF!="NO",2,0))</f>
        <v>#REF!</v>
      </c>
      <c r="BD2777" s="10" t="e">
        <f>IF(#REF!="SI",1,IF(#REF!="NO",2,0))</f>
        <v>#REF!</v>
      </c>
      <c r="BE2777" s="10" t="e">
        <f>IF(OR(#REF!="VIH + PREVIO",#REF!="VIH + PREVIO",#REF!="VIH + PREVIO"),1,0)</f>
        <v>#REF!</v>
      </c>
      <c r="BF2777" s="13" t="e">
        <f>IF(OR(#REF!="POSITIVO",#REF!="NEGATIVO"),1,IF(#REF!="PACIENTE NO ACEPTA",2,IF(#REF!="VIH + PREVIO",3,0)))</f>
        <v>#REF!</v>
      </c>
      <c r="BG2777" s="10" t="e">
        <f t="shared" si="1320"/>
        <v>#REF!</v>
      </c>
      <c r="BH2777" s="10" t="e">
        <f t="shared" si="1321"/>
        <v>#REF!</v>
      </c>
      <c r="BI2777" s="10" t="e">
        <f t="shared" si="1322"/>
        <v>#REF!</v>
      </c>
      <c r="BJ2777" s="10" t="e">
        <f t="shared" si="1323"/>
        <v>#REF!</v>
      </c>
      <c r="BK2777" s="10" t="e">
        <f t="shared" si="1324"/>
        <v>#REF!</v>
      </c>
      <c r="BL2777" s="10" t="e">
        <f t="shared" si="1325"/>
        <v>#REF!</v>
      </c>
      <c r="BM2777" s="10" t="e">
        <f>IF(OR(BW2777=7,AQ2777=6),0,IF(#REF!="I",1,IF(#REF!="II",2,IF(#REF!="III",3,IF(#REF!="IV",4))))&amp;AP2777&amp;AQ2777&amp;AR2777&amp;AS2777&amp;AT2777&amp;AU2777&amp;AX2777)</f>
        <v>#REF!</v>
      </c>
      <c r="BN2777" s="10" t="e">
        <f t="shared" si="1326"/>
        <v>#REF!</v>
      </c>
      <c r="BO2777" s="10" t="e">
        <f t="shared" si="1327"/>
        <v>#REF!</v>
      </c>
      <c r="BP2777" s="10" t="e">
        <f t="shared" si="1328"/>
        <v>#REF!</v>
      </c>
      <c r="BQ2777" s="10" t="e">
        <f t="shared" si="1329"/>
        <v>#REF!</v>
      </c>
      <c r="BR2777" s="10" t="e">
        <f t="shared" si="1330"/>
        <v>#REF!</v>
      </c>
      <c r="BS2777" s="10" t="e">
        <f t="shared" si="1331"/>
        <v>#REF!</v>
      </c>
      <c r="BT2777" s="10" t="e">
        <f>IF(OR(BW2777=7,AQ2777=6),0,AO2777&amp;IF(#REF!="SI",1,IF(#REF!="NO",2,IF(#REF!="VIH + PREVIO",3,0))))</f>
        <v>#REF!</v>
      </c>
      <c r="BU2777" s="10" t="e">
        <f>IF(OR(BW2777=7,AQ2777=6),0,IF(#REF!="-",1,0))</f>
        <v>#REF!</v>
      </c>
      <c r="BV2777" s="10" t="e">
        <f t="shared" si="1332"/>
        <v>#REF!</v>
      </c>
      <c r="BW27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7" s="10" t="e">
        <f t="shared" si="1307"/>
        <v>#REF!</v>
      </c>
      <c r="BY2777" s="10" t="e">
        <f t="shared" si="1333"/>
        <v>#REF!</v>
      </c>
      <c r="BZ2777" s="10" t="e">
        <f t="shared" si="1308"/>
        <v>#REF!</v>
      </c>
      <c r="CA2777" s="10"/>
    </row>
    <row r="2778" spans="1:79" ht="23.25" customHeight="1" x14ac:dyDescent="0.3">
      <c r="A2778" s="7">
        <v>2776</v>
      </c>
      <c r="B2778" s="43"/>
      <c r="C2778" s="44"/>
      <c r="D2778" s="45"/>
      <c r="E2778" s="46"/>
      <c r="F2778" s="46"/>
      <c r="G2778" s="46"/>
      <c r="H2778" s="50"/>
      <c r="I2778" s="51"/>
      <c r="J2778" s="52"/>
      <c r="K2778" s="51"/>
      <c r="L2778" s="53"/>
      <c r="M2778" s="54"/>
      <c r="N2778" s="43"/>
      <c r="O2778" s="55"/>
      <c r="P2778" s="46"/>
      <c r="Q2778" s="46"/>
      <c r="R2778" s="46"/>
      <c r="S2778" s="43"/>
      <c r="T2778" s="56"/>
      <c r="U2778" s="46"/>
      <c r="V2778" s="57"/>
      <c r="W2778" s="58"/>
      <c r="X2778" s="57"/>
      <c r="Y2778" s="46"/>
      <c r="Z2778" s="57"/>
      <c r="AA2778" s="59"/>
      <c r="AB2778" s="60"/>
      <c r="AJ2778" s="11">
        <f t="shared" si="1306"/>
        <v>13</v>
      </c>
      <c r="AK2778" s="11">
        <f t="shared" si="1309"/>
        <v>0</v>
      </c>
      <c r="AL2778" s="11">
        <f t="shared" si="1310"/>
        <v>0</v>
      </c>
      <c r="AM2778" s="11">
        <f t="shared" si="1311"/>
        <v>0</v>
      </c>
      <c r="AN2778" s="11">
        <f t="shared" si="1312"/>
        <v>0</v>
      </c>
      <c r="AO2778" s="4" t="e">
        <f>IF(#REF!="I",1,IF(#REF!="II",2,IF(#REF!="III",3,IF(#REF!="IV",4))))</f>
        <v>#REF!</v>
      </c>
      <c r="AP2778" s="11" t="e">
        <f>IF(#REF!="PULMONAR",1,IF(AND(#REF!="EXTRAPULMONAR",#REF!&lt;&gt;"MENINGEA"),2,IF(AND(#REF!="EXTRAPULMONAR",#REF!="MENINGEA"),3,)))</f>
        <v>#REF!</v>
      </c>
      <c r="AQ27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8" s="4">
        <f t="shared" si="1313"/>
        <v>0</v>
      </c>
      <c r="AS2778" s="10">
        <f t="shared" si="1314"/>
        <v>0</v>
      </c>
      <c r="AT2778" s="10">
        <f t="shared" si="1315"/>
        <v>0</v>
      </c>
      <c r="AU2778" s="10" t="str">
        <f t="shared" si="1316"/>
        <v>0</v>
      </c>
      <c r="AV2778" s="11" t="e">
        <f t="shared" si="1317"/>
        <v>#N/A</v>
      </c>
      <c r="AW2778" s="4" t="e">
        <f t="shared" si="1318"/>
        <v>#N/A</v>
      </c>
      <c r="AX2778" s="10" t="e">
        <f t="shared" si="1334"/>
        <v>#N/A</v>
      </c>
      <c r="AY2778" s="10" t="e">
        <f t="shared" si="1335"/>
        <v>#N/A</v>
      </c>
      <c r="AZ2778" s="10" t="e">
        <f t="shared" si="1319"/>
        <v>#REF!</v>
      </c>
      <c r="BA2778" s="12" t="e">
        <f>IF(BW2778=7,0,AJ2778&amp;IF(#REF!="SI",1,IF(#REF!="NO",2,IF(#REF!="VIH + PREVIO",3,0))))</f>
        <v>#REF!</v>
      </c>
      <c r="BB2778" s="13" t="e">
        <f>IF(AND(#REF!="POSITIVO",#REF!="POSITIVO"),1,IF(#REF!="NEGATIVO",2,IF(#REF!="VIH + PREVIO",3,0)))</f>
        <v>#REF!</v>
      </c>
      <c r="BC2778" s="10" t="e">
        <f>IF(#REF!="SI",1,IF(#REF!="NO",2,0))</f>
        <v>#REF!</v>
      </c>
      <c r="BD2778" s="10" t="e">
        <f>IF(#REF!="SI",1,IF(#REF!="NO",2,0))</f>
        <v>#REF!</v>
      </c>
      <c r="BE2778" s="10" t="e">
        <f>IF(OR(#REF!="VIH + PREVIO",#REF!="VIH + PREVIO",#REF!="VIH + PREVIO"),1,0)</f>
        <v>#REF!</v>
      </c>
      <c r="BF2778" s="13" t="e">
        <f>IF(OR(#REF!="POSITIVO",#REF!="NEGATIVO"),1,IF(#REF!="PACIENTE NO ACEPTA",2,IF(#REF!="VIH + PREVIO",3,0)))</f>
        <v>#REF!</v>
      </c>
      <c r="BG2778" s="10" t="e">
        <f t="shared" si="1320"/>
        <v>#REF!</v>
      </c>
      <c r="BH2778" s="10" t="e">
        <f t="shared" si="1321"/>
        <v>#REF!</v>
      </c>
      <c r="BI2778" s="10" t="e">
        <f t="shared" si="1322"/>
        <v>#REF!</v>
      </c>
      <c r="BJ2778" s="10" t="e">
        <f t="shared" si="1323"/>
        <v>#REF!</v>
      </c>
      <c r="BK2778" s="10" t="e">
        <f t="shared" si="1324"/>
        <v>#REF!</v>
      </c>
      <c r="BL2778" s="10" t="e">
        <f t="shared" si="1325"/>
        <v>#REF!</v>
      </c>
      <c r="BM2778" s="10" t="e">
        <f>IF(OR(BW2778=7,AQ2778=6),0,IF(#REF!="I",1,IF(#REF!="II",2,IF(#REF!="III",3,IF(#REF!="IV",4))))&amp;AP2778&amp;AQ2778&amp;AR2778&amp;AS2778&amp;AT2778&amp;AU2778&amp;AX2778)</f>
        <v>#REF!</v>
      </c>
      <c r="BN2778" s="10" t="e">
        <f t="shared" si="1326"/>
        <v>#REF!</v>
      </c>
      <c r="BO2778" s="10" t="e">
        <f t="shared" si="1327"/>
        <v>#REF!</v>
      </c>
      <c r="BP2778" s="10" t="e">
        <f t="shared" si="1328"/>
        <v>#REF!</v>
      </c>
      <c r="BQ2778" s="10" t="e">
        <f t="shared" si="1329"/>
        <v>#REF!</v>
      </c>
      <c r="BR2778" s="10" t="e">
        <f t="shared" si="1330"/>
        <v>#REF!</v>
      </c>
      <c r="BS2778" s="10" t="e">
        <f t="shared" si="1331"/>
        <v>#REF!</v>
      </c>
      <c r="BT2778" s="10" t="e">
        <f>IF(OR(BW2778=7,AQ2778=6),0,AO2778&amp;IF(#REF!="SI",1,IF(#REF!="NO",2,IF(#REF!="VIH + PREVIO",3,0))))</f>
        <v>#REF!</v>
      </c>
      <c r="BU2778" s="10" t="e">
        <f>IF(OR(BW2778=7,AQ2778=6),0,IF(#REF!="-",1,0))</f>
        <v>#REF!</v>
      </c>
      <c r="BV2778" s="10" t="e">
        <f t="shared" si="1332"/>
        <v>#REF!</v>
      </c>
      <c r="BW27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8" s="10" t="e">
        <f t="shared" si="1307"/>
        <v>#REF!</v>
      </c>
      <c r="BY2778" s="10" t="e">
        <f t="shared" si="1333"/>
        <v>#REF!</v>
      </c>
      <c r="BZ2778" s="10" t="e">
        <f t="shared" si="1308"/>
        <v>#REF!</v>
      </c>
      <c r="CA2778" s="10"/>
    </row>
    <row r="2779" spans="1:79" ht="23.25" customHeight="1" x14ac:dyDescent="0.3">
      <c r="A2779" s="7">
        <v>2777</v>
      </c>
      <c r="B2779" s="43"/>
      <c r="C2779" s="44"/>
      <c r="D2779" s="45"/>
      <c r="E2779" s="46"/>
      <c r="F2779" s="46"/>
      <c r="G2779" s="46"/>
      <c r="H2779" s="50"/>
      <c r="I2779" s="51"/>
      <c r="J2779" s="52"/>
      <c r="K2779" s="51"/>
      <c r="L2779" s="53"/>
      <c r="M2779" s="54"/>
      <c r="N2779" s="43"/>
      <c r="O2779" s="55"/>
      <c r="P2779" s="46"/>
      <c r="Q2779" s="46"/>
      <c r="R2779" s="46"/>
      <c r="S2779" s="43"/>
      <c r="T2779" s="56"/>
      <c r="U2779" s="46"/>
      <c r="V2779" s="57"/>
      <c r="W2779" s="58"/>
      <c r="X2779" s="57"/>
      <c r="Y2779" s="46"/>
      <c r="Z2779" s="57"/>
      <c r="AA2779" s="59"/>
      <c r="AB2779" s="60"/>
      <c r="AJ2779" s="11">
        <f t="shared" si="1306"/>
        <v>13</v>
      </c>
      <c r="AK2779" s="11">
        <f t="shared" si="1309"/>
        <v>0</v>
      </c>
      <c r="AL2779" s="11">
        <f t="shared" si="1310"/>
        <v>0</v>
      </c>
      <c r="AM2779" s="11">
        <f t="shared" si="1311"/>
        <v>0</v>
      </c>
      <c r="AN2779" s="11">
        <f t="shared" si="1312"/>
        <v>0</v>
      </c>
      <c r="AO2779" s="4" t="e">
        <f>IF(#REF!="I",1,IF(#REF!="II",2,IF(#REF!="III",3,IF(#REF!="IV",4))))</f>
        <v>#REF!</v>
      </c>
      <c r="AP2779" s="11" t="e">
        <f>IF(#REF!="PULMONAR",1,IF(AND(#REF!="EXTRAPULMONAR",#REF!&lt;&gt;"MENINGEA"),2,IF(AND(#REF!="EXTRAPULMONAR",#REF!="MENINGEA"),3,)))</f>
        <v>#REF!</v>
      </c>
      <c r="AQ27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79" s="4">
        <f t="shared" si="1313"/>
        <v>0</v>
      </c>
      <c r="AS2779" s="10">
        <f t="shared" si="1314"/>
        <v>0</v>
      </c>
      <c r="AT2779" s="10">
        <f t="shared" si="1315"/>
        <v>0</v>
      </c>
      <c r="AU2779" s="10" t="str">
        <f t="shared" si="1316"/>
        <v>0</v>
      </c>
      <c r="AV2779" s="11" t="e">
        <f t="shared" si="1317"/>
        <v>#N/A</v>
      </c>
      <c r="AW2779" s="4" t="e">
        <f t="shared" si="1318"/>
        <v>#N/A</v>
      </c>
      <c r="AX2779" s="10" t="e">
        <f t="shared" si="1334"/>
        <v>#N/A</v>
      </c>
      <c r="AY2779" s="10" t="e">
        <f t="shared" si="1335"/>
        <v>#N/A</v>
      </c>
      <c r="AZ2779" s="10" t="e">
        <f t="shared" si="1319"/>
        <v>#REF!</v>
      </c>
      <c r="BA2779" s="12" t="e">
        <f>IF(BW2779=7,0,AJ2779&amp;IF(#REF!="SI",1,IF(#REF!="NO",2,IF(#REF!="VIH + PREVIO",3,0))))</f>
        <v>#REF!</v>
      </c>
      <c r="BB2779" s="13" t="e">
        <f>IF(AND(#REF!="POSITIVO",#REF!="POSITIVO"),1,IF(#REF!="NEGATIVO",2,IF(#REF!="VIH + PREVIO",3,0)))</f>
        <v>#REF!</v>
      </c>
      <c r="BC2779" s="10" t="e">
        <f>IF(#REF!="SI",1,IF(#REF!="NO",2,0))</f>
        <v>#REF!</v>
      </c>
      <c r="BD2779" s="10" t="e">
        <f>IF(#REF!="SI",1,IF(#REF!="NO",2,0))</f>
        <v>#REF!</v>
      </c>
      <c r="BE2779" s="10" t="e">
        <f>IF(OR(#REF!="VIH + PREVIO",#REF!="VIH + PREVIO",#REF!="VIH + PREVIO"),1,0)</f>
        <v>#REF!</v>
      </c>
      <c r="BF2779" s="13" t="e">
        <f>IF(OR(#REF!="POSITIVO",#REF!="NEGATIVO"),1,IF(#REF!="PACIENTE NO ACEPTA",2,IF(#REF!="VIH + PREVIO",3,0)))</f>
        <v>#REF!</v>
      </c>
      <c r="BG2779" s="10" t="e">
        <f t="shared" si="1320"/>
        <v>#REF!</v>
      </c>
      <c r="BH2779" s="10" t="e">
        <f t="shared" si="1321"/>
        <v>#REF!</v>
      </c>
      <c r="BI2779" s="10" t="e">
        <f t="shared" si="1322"/>
        <v>#REF!</v>
      </c>
      <c r="BJ2779" s="10" t="e">
        <f t="shared" si="1323"/>
        <v>#REF!</v>
      </c>
      <c r="BK2779" s="10" t="e">
        <f t="shared" si="1324"/>
        <v>#REF!</v>
      </c>
      <c r="BL2779" s="10" t="e">
        <f t="shared" si="1325"/>
        <v>#REF!</v>
      </c>
      <c r="BM2779" s="10" t="e">
        <f>IF(OR(BW2779=7,AQ2779=6),0,IF(#REF!="I",1,IF(#REF!="II",2,IF(#REF!="III",3,IF(#REF!="IV",4))))&amp;AP2779&amp;AQ2779&amp;AR2779&amp;AS2779&amp;AT2779&amp;AU2779&amp;AX2779)</f>
        <v>#REF!</v>
      </c>
      <c r="BN2779" s="10" t="e">
        <f t="shared" si="1326"/>
        <v>#REF!</v>
      </c>
      <c r="BO2779" s="10" t="e">
        <f t="shared" si="1327"/>
        <v>#REF!</v>
      </c>
      <c r="BP2779" s="10" t="e">
        <f t="shared" si="1328"/>
        <v>#REF!</v>
      </c>
      <c r="BQ2779" s="10" t="e">
        <f t="shared" si="1329"/>
        <v>#REF!</v>
      </c>
      <c r="BR2779" s="10" t="e">
        <f t="shared" si="1330"/>
        <v>#REF!</v>
      </c>
      <c r="BS2779" s="10" t="e">
        <f t="shared" si="1331"/>
        <v>#REF!</v>
      </c>
      <c r="BT2779" s="10" t="e">
        <f>IF(OR(BW2779=7,AQ2779=6),0,AO2779&amp;IF(#REF!="SI",1,IF(#REF!="NO",2,IF(#REF!="VIH + PREVIO",3,0))))</f>
        <v>#REF!</v>
      </c>
      <c r="BU2779" s="10" t="e">
        <f>IF(OR(BW2779=7,AQ2779=6),0,IF(#REF!="-",1,0))</f>
        <v>#REF!</v>
      </c>
      <c r="BV2779" s="10" t="e">
        <f t="shared" si="1332"/>
        <v>#REF!</v>
      </c>
      <c r="BW27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79" s="10" t="e">
        <f t="shared" si="1307"/>
        <v>#REF!</v>
      </c>
      <c r="BY2779" s="10" t="e">
        <f t="shared" si="1333"/>
        <v>#REF!</v>
      </c>
      <c r="BZ2779" s="10" t="e">
        <f t="shared" si="1308"/>
        <v>#REF!</v>
      </c>
      <c r="CA2779" s="10"/>
    </row>
    <row r="2780" spans="1:79" ht="23.25" customHeight="1" x14ac:dyDescent="0.3">
      <c r="A2780" s="7">
        <v>2778</v>
      </c>
      <c r="B2780" s="43"/>
      <c r="C2780" s="44"/>
      <c r="D2780" s="45"/>
      <c r="E2780" s="46"/>
      <c r="F2780" s="46"/>
      <c r="G2780" s="46"/>
      <c r="H2780" s="50"/>
      <c r="I2780" s="51"/>
      <c r="J2780" s="52"/>
      <c r="K2780" s="51"/>
      <c r="L2780" s="53"/>
      <c r="M2780" s="54"/>
      <c r="N2780" s="43"/>
      <c r="O2780" s="55"/>
      <c r="P2780" s="46"/>
      <c r="Q2780" s="46"/>
      <c r="R2780" s="46"/>
      <c r="S2780" s="43"/>
      <c r="T2780" s="56"/>
      <c r="U2780" s="46"/>
      <c r="V2780" s="57"/>
      <c r="W2780" s="58"/>
      <c r="X2780" s="57"/>
      <c r="Y2780" s="46"/>
      <c r="Z2780" s="57"/>
      <c r="AA2780" s="59"/>
      <c r="AB2780" s="60"/>
      <c r="AJ2780" s="11">
        <f t="shared" si="1306"/>
        <v>13</v>
      </c>
      <c r="AK2780" s="11">
        <f t="shared" si="1309"/>
        <v>0</v>
      </c>
      <c r="AL2780" s="11">
        <f t="shared" si="1310"/>
        <v>0</v>
      </c>
      <c r="AM2780" s="11">
        <f t="shared" si="1311"/>
        <v>0</v>
      </c>
      <c r="AN2780" s="11">
        <f t="shared" si="1312"/>
        <v>0</v>
      </c>
      <c r="AO2780" s="4" t="e">
        <f>IF(#REF!="I",1,IF(#REF!="II",2,IF(#REF!="III",3,IF(#REF!="IV",4))))</f>
        <v>#REF!</v>
      </c>
      <c r="AP2780" s="11" t="e">
        <f>IF(#REF!="PULMONAR",1,IF(AND(#REF!="EXTRAPULMONAR",#REF!&lt;&gt;"MENINGEA"),2,IF(AND(#REF!="EXTRAPULMONAR",#REF!="MENINGEA"),3,)))</f>
        <v>#REF!</v>
      </c>
      <c r="AQ27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0" s="4">
        <f t="shared" si="1313"/>
        <v>0</v>
      </c>
      <c r="AS2780" s="10">
        <f t="shared" si="1314"/>
        <v>0</v>
      </c>
      <c r="AT2780" s="10">
        <f t="shared" si="1315"/>
        <v>0</v>
      </c>
      <c r="AU2780" s="10" t="str">
        <f t="shared" si="1316"/>
        <v>0</v>
      </c>
      <c r="AV2780" s="11" t="e">
        <f t="shared" si="1317"/>
        <v>#N/A</v>
      </c>
      <c r="AW2780" s="4" t="e">
        <f t="shared" si="1318"/>
        <v>#N/A</v>
      </c>
      <c r="AX2780" s="10" t="e">
        <f t="shared" si="1334"/>
        <v>#N/A</v>
      </c>
      <c r="AY2780" s="10" t="e">
        <f t="shared" si="1335"/>
        <v>#N/A</v>
      </c>
      <c r="AZ2780" s="10" t="e">
        <f t="shared" si="1319"/>
        <v>#REF!</v>
      </c>
      <c r="BA2780" s="12" t="e">
        <f>IF(BW2780=7,0,AJ2780&amp;IF(#REF!="SI",1,IF(#REF!="NO",2,IF(#REF!="VIH + PREVIO",3,0))))</f>
        <v>#REF!</v>
      </c>
      <c r="BB2780" s="13" t="e">
        <f>IF(AND(#REF!="POSITIVO",#REF!="POSITIVO"),1,IF(#REF!="NEGATIVO",2,IF(#REF!="VIH + PREVIO",3,0)))</f>
        <v>#REF!</v>
      </c>
      <c r="BC2780" s="10" t="e">
        <f>IF(#REF!="SI",1,IF(#REF!="NO",2,0))</f>
        <v>#REF!</v>
      </c>
      <c r="BD2780" s="10" t="e">
        <f>IF(#REF!="SI",1,IF(#REF!="NO",2,0))</f>
        <v>#REF!</v>
      </c>
      <c r="BE2780" s="10" t="e">
        <f>IF(OR(#REF!="VIH + PREVIO",#REF!="VIH + PREVIO",#REF!="VIH + PREVIO"),1,0)</f>
        <v>#REF!</v>
      </c>
      <c r="BF2780" s="13" t="e">
        <f>IF(OR(#REF!="POSITIVO",#REF!="NEGATIVO"),1,IF(#REF!="PACIENTE NO ACEPTA",2,IF(#REF!="VIH + PREVIO",3,0)))</f>
        <v>#REF!</v>
      </c>
      <c r="BG2780" s="10" t="e">
        <f t="shared" si="1320"/>
        <v>#REF!</v>
      </c>
      <c r="BH2780" s="10" t="e">
        <f t="shared" si="1321"/>
        <v>#REF!</v>
      </c>
      <c r="BI2780" s="10" t="e">
        <f t="shared" si="1322"/>
        <v>#REF!</v>
      </c>
      <c r="BJ2780" s="10" t="e">
        <f t="shared" si="1323"/>
        <v>#REF!</v>
      </c>
      <c r="BK2780" s="10" t="e">
        <f t="shared" si="1324"/>
        <v>#REF!</v>
      </c>
      <c r="BL2780" s="10" t="e">
        <f t="shared" si="1325"/>
        <v>#REF!</v>
      </c>
      <c r="BM2780" s="10" t="e">
        <f>IF(OR(BW2780=7,AQ2780=6),0,IF(#REF!="I",1,IF(#REF!="II",2,IF(#REF!="III",3,IF(#REF!="IV",4))))&amp;AP2780&amp;AQ2780&amp;AR2780&amp;AS2780&amp;AT2780&amp;AU2780&amp;AX2780)</f>
        <v>#REF!</v>
      </c>
      <c r="BN2780" s="10" t="e">
        <f t="shared" si="1326"/>
        <v>#REF!</v>
      </c>
      <c r="BO2780" s="10" t="e">
        <f t="shared" si="1327"/>
        <v>#REF!</v>
      </c>
      <c r="BP2780" s="10" t="e">
        <f t="shared" si="1328"/>
        <v>#REF!</v>
      </c>
      <c r="BQ2780" s="10" t="e">
        <f t="shared" si="1329"/>
        <v>#REF!</v>
      </c>
      <c r="BR2780" s="10" t="e">
        <f t="shared" si="1330"/>
        <v>#REF!</v>
      </c>
      <c r="BS2780" s="10" t="e">
        <f t="shared" si="1331"/>
        <v>#REF!</v>
      </c>
      <c r="BT2780" s="10" t="e">
        <f>IF(OR(BW2780=7,AQ2780=6),0,AO2780&amp;IF(#REF!="SI",1,IF(#REF!="NO",2,IF(#REF!="VIH + PREVIO",3,0))))</f>
        <v>#REF!</v>
      </c>
      <c r="BU2780" s="10" t="e">
        <f>IF(OR(BW2780=7,AQ2780=6),0,IF(#REF!="-",1,0))</f>
        <v>#REF!</v>
      </c>
      <c r="BV2780" s="10" t="e">
        <f t="shared" si="1332"/>
        <v>#REF!</v>
      </c>
      <c r="BW27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0" s="10" t="e">
        <f t="shared" si="1307"/>
        <v>#REF!</v>
      </c>
      <c r="BY2780" s="10" t="e">
        <f t="shared" si="1333"/>
        <v>#REF!</v>
      </c>
      <c r="BZ2780" s="10" t="e">
        <f t="shared" si="1308"/>
        <v>#REF!</v>
      </c>
      <c r="CA2780" s="10"/>
    </row>
    <row r="2781" spans="1:79" ht="23.25" customHeight="1" x14ac:dyDescent="0.3">
      <c r="A2781" s="7">
        <v>2779</v>
      </c>
      <c r="B2781" s="43"/>
      <c r="C2781" s="44"/>
      <c r="D2781" s="45"/>
      <c r="E2781" s="46"/>
      <c r="F2781" s="46"/>
      <c r="G2781" s="46"/>
      <c r="H2781" s="50"/>
      <c r="I2781" s="51"/>
      <c r="J2781" s="52"/>
      <c r="K2781" s="51"/>
      <c r="L2781" s="53"/>
      <c r="M2781" s="54"/>
      <c r="N2781" s="43"/>
      <c r="O2781" s="55"/>
      <c r="P2781" s="46"/>
      <c r="Q2781" s="46"/>
      <c r="R2781" s="46"/>
      <c r="S2781" s="43"/>
      <c r="T2781" s="56"/>
      <c r="U2781" s="46"/>
      <c r="V2781" s="57"/>
      <c r="W2781" s="58"/>
      <c r="X2781" s="57"/>
      <c r="Y2781" s="46"/>
      <c r="Z2781" s="57"/>
      <c r="AA2781" s="59"/>
      <c r="AB2781" s="60"/>
      <c r="AJ2781" s="11">
        <f t="shared" ref="AJ2781:AJ2844" si="1336">IF(AK2781&lt;&gt;0,AK2781,IF(AND(AK2781=0,AL2781&lt;&gt;0),AL2781,IF(AND(AK2781=0,AL2781=0,AM2781&lt;&gt;0),AM2781,IF(AND(AK2781=0,AL2781=0,AM2781=0,AN2781&lt;&gt;0),AN2781,13))))</f>
        <v>13</v>
      </c>
      <c r="AK2781" s="11">
        <f t="shared" si="1309"/>
        <v>0</v>
      </c>
      <c r="AL2781" s="11">
        <f t="shared" si="1310"/>
        <v>0</v>
      </c>
      <c r="AM2781" s="11">
        <f t="shared" si="1311"/>
        <v>0</v>
      </c>
      <c r="AN2781" s="11">
        <f t="shared" si="1312"/>
        <v>0</v>
      </c>
      <c r="AO2781" s="4" t="e">
        <f>IF(#REF!="I",1,IF(#REF!="II",2,IF(#REF!="III",3,IF(#REF!="IV",4))))</f>
        <v>#REF!</v>
      </c>
      <c r="AP2781" s="11" t="e">
        <f>IF(#REF!="PULMONAR",1,IF(AND(#REF!="EXTRAPULMONAR",#REF!&lt;&gt;"MENINGEA"),2,IF(AND(#REF!="EXTRAPULMONAR",#REF!="MENINGEA"),3,)))</f>
        <v>#REF!</v>
      </c>
      <c r="AQ27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1" s="4">
        <f t="shared" si="1313"/>
        <v>0</v>
      </c>
      <c r="AS2781" s="10">
        <f t="shared" si="1314"/>
        <v>0</v>
      </c>
      <c r="AT2781" s="10">
        <f t="shared" si="1315"/>
        <v>0</v>
      </c>
      <c r="AU2781" s="10" t="str">
        <f t="shared" si="1316"/>
        <v>0</v>
      </c>
      <c r="AV2781" s="11" t="e">
        <f t="shared" si="1317"/>
        <v>#N/A</v>
      </c>
      <c r="AW2781" s="4" t="e">
        <f t="shared" si="1318"/>
        <v>#N/A</v>
      </c>
      <c r="AX2781" s="10" t="e">
        <f t="shared" si="1334"/>
        <v>#N/A</v>
      </c>
      <c r="AY2781" s="10" t="e">
        <f t="shared" si="1335"/>
        <v>#N/A</v>
      </c>
      <c r="AZ2781" s="10" t="e">
        <f t="shared" si="1319"/>
        <v>#REF!</v>
      </c>
      <c r="BA2781" s="12" t="e">
        <f>IF(BW2781=7,0,AJ2781&amp;IF(#REF!="SI",1,IF(#REF!="NO",2,IF(#REF!="VIH + PREVIO",3,0))))</f>
        <v>#REF!</v>
      </c>
      <c r="BB2781" s="13" t="e">
        <f>IF(AND(#REF!="POSITIVO",#REF!="POSITIVO"),1,IF(#REF!="NEGATIVO",2,IF(#REF!="VIH + PREVIO",3,0)))</f>
        <v>#REF!</v>
      </c>
      <c r="BC2781" s="10" t="e">
        <f>IF(#REF!="SI",1,IF(#REF!="NO",2,0))</f>
        <v>#REF!</v>
      </c>
      <c r="BD2781" s="10" t="e">
        <f>IF(#REF!="SI",1,IF(#REF!="NO",2,0))</f>
        <v>#REF!</v>
      </c>
      <c r="BE2781" s="10" t="e">
        <f>IF(OR(#REF!="VIH + PREVIO",#REF!="VIH + PREVIO",#REF!="VIH + PREVIO"),1,0)</f>
        <v>#REF!</v>
      </c>
      <c r="BF2781" s="13" t="e">
        <f>IF(OR(#REF!="POSITIVO",#REF!="NEGATIVO"),1,IF(#REF!="PACIENTE NO ACEPTA",2,IF(#REF!="VIH + PREVIO",3,0)))</f>
        <v>#REF!</v>
      </c>
      <c r="BG2781" s="10" t="e">
        <f t="shared" si="1320"/>
        <v>#REF!</v>
      </c>
      <c r="BH2781" s="10" t="e">
        <f t="shared" si="1321"/>
        <v>#REF!</v>
      </c>
      <c r="BI2781" s="10" t="e">
        <f t="shared" si="1322"/>
        <v>#REF!</v>
      </c>
      <c r="BJ2781" s="10" t="e">
        <f t="shared" si="1323"/>
        <v>#REF!</v>
      </c>
      <c r="BK2781" s="10" t="e">
        <f t="shared" si="1324"/>
        <v>#REF!</v>
      </c>
      <c r="BL2781" s="10" t="e">
        <f t="shared" si="1325"/>
        <v>#REF!</v>
      </c>
      <c r="BM2781" s="10" t="e">
        <f>IF(OR(BW2781=7,AQ2781=6),0,IF(#REF!="I",1,IF(#REF!="II",2,IF(#REF!="III",3,IF(#REF!="IV",4))))&amp;AP2781&amp;AQ2781&amp;AR2781&amp;AS2781&amp;AT2781&amp;AU2781&amp;AX2781)</f>
        <v>#REF!</v>
      </c>
      <c r="BN2781" s="10" t="e">
        <f t="shared" si="1326"/>
        <v>#REF!</v>
      </c>
      <c r="BO2781" s="10" t="e">
        <f t="shared" si="1327"/>
        <v>#REF!</v>
      </c>
      <c r="BP2781" s="10" t="e">
        <f t="shared" si="1328"/>
        <v>#REF!</v>
      </c>
      <c r="BQ2781" s="10" t="e">
        <f t="shared" si="1329"/>
        <v>#REF!</v>
      </c>
      <c r="BR2781" s="10" t="e">
        <f t="shared" si="1330"/>
        <v>#REF!</v>
      </c>
      <c r="BS2781" s="10" t="e">
        <f t="shared" si="1331"/>
        <v>#REF!</v>
      </c>
      <c r="BT2781" s="10" t="e">
        <f>IF(OR(BW2781=7,AQ2781=6),0,AO2781&amp;IF(#REF!="SI",1,IF(#REF!="NO",2,IF(#REF!="VIH + PREVIO",3,0))))</f>
        <v>#REF!</v>
      </c>
      <c r="BU2781" s="10" t="e">
        <f>IF(OR(BW2781=7,AQ2781=6),0,IF(#REF!="-",1,0))</f>
        <v>#REF!</v>
      </c>
      <c r="BV2781" s="10" t="e">
        <f t="shared" si="1332"/>
        <v>#REF!</v>
      </c>
      <c r="BW27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1" s="10" t="e">
        <f t="shared" ref="BX2781:BX2844" si="1337">AO2781&amp;AP2781&amp;AQ2781&amp;AR2781&amp;AS2781&amp;AT2781&amp;AY2781&amp;BW2781</f>
        <v>#REF!</v>
      </c>
      <c r="BY2781" s="10" t="e">
        <f t="shared" si="1333"/>
        <v>#REF!</v>
      </c>
      <c r="BZ2781" s="10" t="e">
        <f t="shared" ref="BZ2781:BZ2844" si="1338">AO2781&amp;AP2781&amp;AQ2781&amp;AY2781&amp;BW2781</f>
        <v>#REF!</v>
      </c>
      <c r="CA2781" s="10"/>
    </row>
    <row r="2782" spans="1:79" ht="23.25" customHeight="1" x14ac:dyDescent="0.3">
      <c r="A2782" s="7">
        <v>2780</v>
      </c>
      <c r="B2782" s="43"/>
      <c r="C2782" s="44"/>
      <c r="D2782" s="45"/>
      <c r="E2782" s="46"/>
      <c r="F2782" s="46"/>
      <c r="G2782" s="46"/>
      <c r="H2782" s="50"/>
      <c r="I2782" s="51"/>
      <c r="J2782" s="52"/>
      <c r="K2782" s="51"/>
      <c r="L2782" s="53"/>
      <c r="M2782" s="54"/>
      <c r="N2782" s="43"/>
      <c r="O2782" s="55"/>
      <c r="P2782" s="46"/>
      <c r="Q2782" s="46"/>
      <c r="R2782" s="46"/>
      <c r="S2782" s="43"/>
      <c r="T2782" s="56"/>
      <c r="U2782" s="46"/>
      <c r="V2782" s="57"/>
      <c r="W2782" s="58"/>
      <c r="X2782" s="57"/>
      <c r="Y2782" s="46"/>
      <c r="Z2782" s="57"/>
      <c r="AA2782" s="59"/>
      <c r="AB2782" s="60"/>
      <c r="AJ2782" s="11">
        <f t="shared" si="1336"/>
        <v>13</v>
      </c>
      <c r="AK2782" s="11">
        <f t="shared" si="1309"/>
        <v>0</v>
      </c>
      <c r="AL2782" s="11">
        <f t="shared" si="1310"/>
        <v>0</v>
      </c>
      <c r="AM2782" s="11">
        <f t="shared" si="1311"/>
        <v>0</v>
      </c>
      <c r="AN2782" s="11">
        <f t="shared" si="1312"/>
        <v>0</v>
      </c>
      <c r="AO2782" s="4" t="e">
        <f>IF(#REF!="I",1,IF(#REF!="II",2,IF(#REF!="III",3,IF(#REF!="IV",4))))</f>
        <v>#REF!</v>
      </c>
      <c r="AP2782" s="11" t="e">
        <f>IF(#REF!="PULMONAR",1,IF(AND(#REF!="EXTRAPULMONAR",#REF!&lt;&gt;"MENINGEA"),2,IF(AND(#REF!="EXTRAPULMONAR",#REF!="MENINGEA"),3,)))</f>
        <v>#REF!</v>
      </c>
      <c r="AQ27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2" s="4">
        <f t="shared" si="1313"/>
        <v>0</v>
      </c>
      <c r="AS2782" s="10">
        <f t="shared" si="1314"/>
        <v>0</v>
      </c>
      <c r="AT2782" s="10">
        <f t="shared" si="1315"/>
        <v>0</v>
      </c>
      <c r="AU2782" s="10" t="str">
        <f t="shared" si="1316"/>
        <v>0</v>
      </c>
      <c r="AV2782" s="11" t="e">
        <f t="shared" si="1317"/>
        <v>#N/A</v>
      </c>
      <c r="AW2782" s="4" t="e">
        <f t="shared" si="1318"/>
        <v>#N/A</v>
      </c>
      <c r="AX2782" s="10" t="e">
        <f t="shared" si="1334"/>
        <v>#N/A</v>
      </c>
      <c r="AY2782" s="10" t="e">
        <f t="shared" si="1335"/>
        <v>#N/A</v>
      </c>
      <c r="AZ2782" s="10" t="e">
        <f t="shared" si="1319"/>
        <v>#REF!</v>
      </c>
      <c r="BA2782" s="12" t="e">
        <f>IF(BW2782=7,0,AJ2782&amp;IF(#REF!="SI",1,IF(#REF!="NO",2,IF(#REF!="VIH + PREVIO",3,0))))</f>
        <v>#REF!</v>
      </c>
      <c r="BB2782" s="13" t="e">
        <f>IF(AND(#REF!="POSITIVO",#REF!="POSITIVO"),1,IF(#REF!="NEGATIVO",2,IF(#REF!="VIH + PREVIO",3,0)))</f>
        <v>#REF!</v>
      </c>
      <c r="BC2782" s="10" t="e">
        <f>IF(#REF!="SI",1,IF(#REF!="NO",2,0))</f>
        <v>#REF!</v>
      </c>
      <c r="BD2782" s="10" t="e">
        <f>IF(#REF!="SI",1,IF(#REF!="NO",2,0))</f>
        <v>#REF!</v>
      </c>
      <c r="BE2782" s="10" t="e">
        <f>IF(OR(#REF!="VIH + PREVIO",#REF!="VIH + PREVIO",#REF!="VIH + PREVIO"),1,0)</f>
        <v>#REF!</v>
      </c>
      <c r="BF2782" s="13" t="e">
        <f>IF(OR(#REF!="POSITIVO",#REF!="NEGATIVO"),1,IF(#REF!="PACIENTE NO ACEPTA",2,IF(#REF!="VIH + PREVIO",3,0)))</f>
        <v>#REF!</v>
      </c>
      <c r="BG2782" s="10" t="e">
        <f t="shared" si="1320"/>
        <v>#REF!</v>
      </c>
      <c r="BH2782" s="10" t="e">
        <f t="shared" si="1321"/>
        <v>#REF!</v>
      </c>
      <c r="BI2782" s="10" t="e">
        <f t="shared" si="1322"/>
        <v>#REF!</v>
      </c>
      <c r="BJ2782" s="10" t="e">
        <f t="shared" si="1323"/>
        <v>#REF!</v>
      </c>
      <c r="BK2782" s="10" t="e">
        <f t="shared" si="1324"/>
        <v>#REF!</v>
      </c>
      <c r="BL2782" s="10" t="e">
        <f t="shared" si="1325"/>
        <v>#REF!</v>
      </c>
      <c r="BM2782" s="10" t="e">
        <f>IF(OR(BW2782=7,AQ2782=6),0,IF(#REF!="I",1,IF(#REF!="II",2,IF(#REF!="III",3,IF(#REF!="IV",4))))&amp;AP2782&amp;AQ2782&amp;AR2782&amp;AS2782&amp;AT2782&amp;AU2782&amp;AX2782)</f>
        <v>#REF!</v>
      </c>
      <c r="BN2782" s="10" t="e">
        <f t="shared" si="1326"/>
        <v>#REF!</v>
      </c>
      <c r="BO2782" s="10" t="e">
        <f t="shared" si="1327"/>
        <v>#REF!</v>
      </c>
      <c r="BP2782" s="10" t="e">
        <f t="shared" si="1328"/>
        <v>#REF!</v>
      </c>
      <c r="BQ2782" s="10" t="e">
        <f t="shared" si="1329"/>
        <v>#REF!</v>
      </c>
      <c r="BR2782" s="10" t="e">
        <f t="shared" si="1330"/>
        <v>#REF!</v>
      </c>
      <c r="BS2782" s="10" t="e">
        <f t="shared" si="1331"/>
        <v>#REF!</v>
      </c>
      <c r="BT2782" s="10" t="e">
        <f>IF(OR(BW2782=7,AQ2782=6),0,AO2782&amp;IF(#REF!="SI",1,IF(#REF!="NO",2,IF(#REF!="VIH + PREVIO",3,0))))</f>
        <v>#REF!</v>
      </c>
      <c r="BU2782" s="10" t="e">
        <f>IF(OR(BW2782=7,AQ2782=6),0,IF(#REF!="-",1,0))</f>
        <v>#REF!</v>
      </c>
      <c r="BV2782" s="10" t="e">
        <f t="shared" si="1332"/>
        <v>#REF!</v>
      </c>
      <c r="BW27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2" s="10" t="e">
        <f t="shared" si="1337"/>
        <v>#REF!</v>
      </c>
      <c r="BY2782" s="10" t="e">
        <f t="shared" si="1333"/>
        <v>#REF!</v>
      </c>
      <c r="BZ2782" s="10" t="e">
        <f t="shared" si="1338"/>
        <v>#REF!</v>
      </c>
      <c r="CA2782" s="10"/>
    </row>
    <row r="2783" spans="1:79" ht="23.25" customHeight="1" x14ac:dyDescent="0.3">
      <c r="A2783" s="7">
        <v>2781</v>
      </c>
      <c r="B2783" s="43"/>
      <c r="C2783" s="44"/>
      <c r="D2783" s="45"/>
      <c r="E2783" s="46"/>
      <c r="F2783" s="46"/>
      <c r="G2783" s="46"/>
      <c r="H2783" s="50"/>
      <c r="I2783" s="51"/>
      <c r="J2783" s="52"/>
      <c r="K2783" s="51"/>
      <c r="L2783" s="53"/>
      <c r="M2783" s="54"/>
      <c r="N2783" s="43"/>
      <c r="O2783" s="55"/>
      <c r="P2783" s="46"/>
      <c r="Q2783" s="46"/>
      <c r="R2783" s="46"/>
      <c r="S2783" s="43"/>
      <c r="T2783" s="56"/>
      <c r="U2783" s="46"/>
      <c r="V2783" s="57"/>
      <c r="W2783" s="58"/>
      <c r="X2783" s="57"/>
      <c r="Y2783" s="46"/>
      <c r="Z2783" s="57"/>
      <c r="AA2783" s="59"/>
      <c r="AB2783" s="60"/>
      <c r="AJ2783" s="11">
        <f t="shared" si="1336"/>
        <v>13</v>
      </c>
      <c r="AK2783" s="11">
        <f t="shared" si="1309"/>
        <v>0</v>
      </c>
      <c r="AL2783" s="11">
        <f t="shared" si="1310"/>
        <v>0</v>
      </c>
      <c r="AM2783" s="11">
        <f t="shared" si="1311"/>
        <v>0</v>
      </c>
      <c r="AN2783" s="11">
        <f t="shared" si="1312"/>
        <v>0</v>
      </c>
      <c r="AO2783" s="4" t="e">
        <f>IF(#REF!="I",1,IF(#REF!="II",2,IF(#REF!="III",3,IF(#REF!="IV",4))))</f>
        <v>#REF!</v>
      </c>
      <c r="AP2783" s="11" t="e">
        <f>IF(#REF!="PULMONAR",1,IF(AND(#REF!="EXTRAPULMONAR",#REF!&lt;&gt;"MENINGEA"),2,IF(AND(#REF!="EXTRAPULMONAR",#REF!="MENINGEA"),3,)))</f>
        <v>#REF!</v>
      </c>
      <c r="AQ27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3" s="4">
        <f t="shared" si="1313"/>
        <v>0</v>
      </c>
      <c r="AS2783" s="10">
        <f t="shared" si="1314"/>
        <v>0</v>
      </c>
      <c r="AT2783" s="10">
        <f t="shared" si="1315"/>
        <v>0</v>
      </c>
      <c r="AU2783" s="10" t="str">
        <f t="shared" si="1316"/>
        <v>0</v>
      </c>
      <c r="AV2783" s="11" t="e">
        <f t="shared" si="1317"/>
        <v>#N/A</v>
      </c>
      <c r="AW2783" s="4" t="e">
        <f t="shared" si="1318"/>
        <v>#N/A</v>
      </c>
      <c r="AX2783" s="10" t="e">
        <f t="shared" si="1334"/>
        <v>#N/A</v>
      </c>
      <c r="AY2783" s="10" t="e">
        <f t="shared" si="1335"/>
        <v>#N/A</v>
      </c>
      <c r="AZ2783" s="10" t="e">
        <f t="shared" si="1319"/>
        <v>#REF!</v>
      </c>
      <c r="BA2783" s="12" t="e">
        <f>IF(BW2783=7,0,AJ2783&amp;IF(#REF!="SI",1,IF(#REF!="NO",2,IF(#REF!="VIH + PREVIO",3,0))))</f>
        <v>#REF!</v>
      </c>
      <c r="BB2783" s="13" t="e">
        <f>IF(AND(#REF!="POSITIVO",#REF!="POSITIVO"),1,IF(#REF!="NEGATIVO",2,IF(#REF!="VIH + PREVIO",3,0)))</f>
        <v>#REF!</v>
      </c>
      <c r="BC2783" s="10" t="e">
        <f>IF(#REF!="SI",1,IF(#REF!="NO",2,0))</f>
        <v>#REF!</v>
      </c>
      <c r="BD2783" s="10" t="e">
        <f>IF(#REF!="SI",1,IF(#REF!="NO",2,0))</f>
        <v>#REF!</v>
      </c>
      <c r="BE2783" s="10" t="e">
        <f>IF(OR(#REF!="VIH + PREVIO",#REF!="VIH + PREVIO",#REF!="VIH + PREVIO"),1,0)</f>
        <v>#REF!</v>
      </c>
      <c r="BF2783" s="13" t="e">
        <f>IF(OR(#REF!="POSITIVO",#REF!="NEGATIVO"),1,IF(#REF!="PACIENTE NO ACEPTA",2,IF(#REF!="VIH + PREVIO",3,0)))</f>
        <v>#REF!</v>
      </c>
      <c r="BG2783" s="10" t="e">
        <f t="shared" si="1320"/>
        <v>#REF!</v>
      </c>
      <c r="BH2783" s="10" t="e">
        <f t="shared" si="1321"/>
        <v>#REF!</v>
      </c>
      <c r="BI2783" s="10" t="e">
        <f t="shared" si="1322"/>
        <v>#REF!</v>
      </c>
      <c r="BJ2783" s="10" t="e">
        <f t="shared" si="1323"/>
        <v>#REF!</v>
      </c>
      <c r="BK2783" s="10" t="e">
        <f t="shared" si="1324"/>
        <v>#REF!</v>
      </c>
      <c r="BL2783" s="10" t="e">
        <f t="shared" si="1325"/>
        <v>#REF!</v>
      </c>
      <c r="BM2783" s="10" t="e">
        <f>IF(OR(BW2783=7,AQ2783=6),0,IF(#REF!="I",1,IF(#REF!="II",2,IF(#REF!="III",3,IF(#REF!="IV",4))))&amp;AP2783&amp;AQ2783&amp;AR2783&amp;AS2783&amp;AT2783&amp;AU2783&amp;AX2783)</f>
        <v>#REF!</v>
      </c>
      <c r="BN2783" s="10" t="e">
        <f t="shared" si="1326"/>
        <v>#REF!</v>
      </c>
      <c r="BO2783" s="10" t="e">
        <f t="shared" si="1327"/>
        <v>#REF!</v>
      </c>
      <c r="BP2783" s="10" t="e">
        <f t="shared" si="1328"/>
        <v>#REF!</v>
      </c>
      <c r="BQ2783" s="10" t="e">
        <f t="shared" si="1329"/>
        <v>#REF!</v>
      </c>
      <c r="BR2783" s="10" t="e">
        <f t="shared" si="1330"/>
        <v>#REF!</v>
      </c>
      <c r="BS2783" s="10" t="e">
        <f t="shared" si="1331"/>
        <v>#REF!</v>
      </c>
      <c r="BT2783" s="10" t="e">
        <f>IF(OR(BW2783=7,AQ2783=6),0,AO2783&amp;IF(#REF!="SI",1,IF(#REF!="NO",2,IF(#REF!="VIH + PREVIO",3,0))))</f>
        <v>#REF!</v>
      </c>
      <c r="BU2783" s="10" t="e">
        <f>IF(OR(BW2783=7,AQ2783=6),0,IF(#REF!="-",1,0))</f>
        <v>#REF!</v>
      </c>
      <c r="BV2783" s="10" t="e">
        <f t="shared" si="1332"/>
        <v>#REF!</v>
      </c>
      <c r="BW27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3" s="10" t="e">
        <f t="shared" si="1337"/>
        <v>#REF!</v>
      </c>
      <c r="BY2783" s="10" t="e">
        <f t="shared" si="1333"/>
        <v>#REF!</v>
      </c>
      <c r="BZ2783" s="10" t="e">
        <f t="shared" si="1338"/>
        <v>#REF!</v>
      </c>
      <c r="CA2783" s="10"/>
    </row>
    <row r="2784" spans="1:79" ht="23.25" customHeight="1" x14ac:dyDescent="0.3">
      <c r="A2784" s="7">
        <v>2782</v>
      </c>
      <c r="B2784" s="43"/>
      <c r="C2784" s="44"/>
      <c r="D2784" s="45"/>
      <c r="E2784" s="46"/>
      <c r="F2784" s="46"/>
      <c r="G2784" s="46"/>
      <c r="H2784" s="50"/>
      <c r="I2784" s="51"/>
      <c r="J2784" s="52"/>
      <c r="K2784" s="51"/>
      <c r="L2784" s="53"/>
      <c r="M2784" s="54"/>
      <c r="N2784" s="43"/>
      <c r="O2784" s="55"/>
      <c r="P2784" s="46"/>
      <c r="Q2784" s="46"/>
      <c r="R2784" s="46"/>
      <c r="S2784" s="43"/>
      <c r="T2784" s="56"/>
      <c r="U2784" s="46"/>
      <c r="V2784" s="57"/>
      <c r="W2784" s="58"/>
      <c r="X2784" s="57"/>
      <c r="Y2784" s="46"/>
      <c r="Z2784" s="57"/>
      <c r="AA2784" s="59"/>
      <c r="AB2784" s="60"/>
      <c r="AJ2784" s="11">
        <f t="shared" si="1336"/>
        <v>13</v>
      </c>
      <c r="AK2784" s="11">
        <f t="shared" si="1309"/>
        <v>0</v>
      </c>
      <c r="AL2784" s="11">
        <f t="shared" si="1310"/>
        <v>0</v>
      </c>
      <c r="AM2784" s="11">
        <f t="shared" si="1311"/>
        <v>0</v>
      </c>
      <c r="AN2784" s="11">
        <f t="shared" si="1312"/>
        <v>0</v>
      </c>
      <c r="AO2784" s="4" t="e">
        <f>IF(#REF!="I",1,IF(#REF!="II",2,IF(#REF!="III",3,IF(#REF!="IV",4))))</f>
        <v>#REF!</v>
      </c>
      <c r="AP2784" s="11" t="e">
        <f>IF(#REF!="PULMONAR",1,IF(AND(#REF!="EXTRAPULMONAR",#REF!&lt;&gt;"MENINGEA"),2,IF(AND(#REF!="EXTRAPULMONAR",#REF!="MENINGEA"),3,)))</f>
        <v>#REF!</v>
      </c>
      <c r="AQ27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4" s="4">
        <f t="shared" si="1313"/>
        <v>0</v>
      </c>
      <c r="AS2784" s="10">
        <f t="shared" si="1314"/>
        <v>0</v>
      </c>
      <c r="AT2784" s="10">
        <f t="shared" si="1315"/>
        <v>0</v>
      </c>
      <c r="AU2784" s="10" t="str">
        <f t="shared" si="1316"/>
        <v>0</v>
      </c>
      <c r="AV2784" s="11" t="e">
        <f t="shared" si="1317"/>
        <v>#N/A</v>
      </c>
      <c r="AW2784" s="4" t="e">
        <f t="shared" si="1318"/>
        <v>#N/A</v>
      </c>
      <c r="AX2784" s="10" t="e">
        <f t="shared" si="1334"/>
        <v>#N/A</v>
      </c>
      <c r="AY2784" s="10" t="e">
        <f t="shared" si="1335"/>
        <v>#N/A</v>
      </c>
      <c r="AZ2784" s="10" t="e">
        <f t="shared" si="1319"/>
        <v>#REF!</v>
      </c>
      <c r="BA2784" s="12" t="e">
        <f>IF(BW2784=7,0,AJ2784&amp;IF(#REF!="SI",1,IF(#REF!="NO",2,IF(#REF!="VIH + PREVIO",3,0))))</f>
        <v>#REF!</v>
      </c>
      <c r="BB2784" s="13" t="e">
        <f>IF(AND(#REF!="POSITIVO",#REF!="POSITIVO"),1,IF(#REF!="NEGATIVO",2,IF(#REF!="VIH + PREVIO",3,0)))</f>
        <v>#REF!</v>
      </c>
      <c r="BC2784" s="10" t="e">
        <f>IF(#REF!="SI",1,IF(#REF!="NO",2,0))</f>
        <v>#REF!</v>
      </c>
      <c r="BD2784" s="10" t="e">
        <f>IF(#REF!="SI",1,IF(#REF!="NO",2,0))</f>
        <v>#REF!</v>
      </c>
      <c r="BE2784" s="10" t="e">
        <f>IF(OR(#REF!="VIH + PREVIO",#REF!="VIH + PREVIO",#REF!="VIH + PREVIO"),1,0)</f>
        <v>#REF!</v>
      </c>
      <c r="BF2784" s="13" t="e">
        <f>IF(OR(#REF!="POSITIVO",#REF!="NEGATIVO"),1,IF(#REF!="PACIENTE NO ACEPTA",2,IF(#REF!="VIH + PREVIO",3,0)))</f>
        <v>#REF!</v>
      </c>
      <c r="BG2784" s="10" t="e">
        <f t="shared" si="1320"/>
        <v>#REF!</v>
      </c>
      <c r="BH2784" s="10" t="e">
        <f t="shared" si="1321"/>
        <v>#REF!</v>
      </c>
      <c r="BI2784" s="10" t="e">
        <f t="shared" si="1322"/>
        <v>#REF!</v>
      </c>
      <c r="BJ2784" s="10" t="e">
        <f t="shared" si="1323"/>
        <v>#REF!</v>
      </c>
      <c r="BK2784" s="10" t="e">
        <f t="shared" si="1324"/>
        <v>#REF!</v>
      </c>
      <c r="BL2784" s="10" t="e">
        <f t="shared" si="1325"/>
        <v>#REF!</v>
      </c>
      <c r="BM2784" s="10" t="e">
        <f>IF(OR(BW2784=7,AQ2784=6),0,IF(#REF!="I",1,IF(#REF!="II",2,IF(#REF!="III",3,IF(#REF!="IV",4))))&amp;AP2784&amp;AQ2784&amp;AR2784&amp;AS2784&amp;AT2784&amp;AU2784&amp;AX2784)</f>
        <v>#REF!</v>
      </c>
      <c r="BN2784" s="10" t="e">
        <f t="shared" si="1326"/>
        <v>#REF!</v>
      </c>
      <c r="BO2784" s="10" t="e">
        <f t="shared" si="1327"/>
        <v>#REF!</v>
      </c>
      <c r="BP2784" s="10" t="e">
        <f t="shared" si="1328"/>
        <v>#REF!</v>
      </c>
      <c r="BQ2784" s="10" t="e">
        <f t="shared" si="1329"/>
        <v>#REF!</v>
      </c>
      <c r="BR2784" s="10" t="e">
        <f t="shared" si="1330"/>
        <v>#REF!</v>
      </c>
      <c r="BS2784" s="10" t="e">
        <f t="shared" si="1331"/>
        <v>#REF!</v>
      </c>
      <c r="BT2784" s="10" t="e">
        <f>IF(OR(BW2784=7,AQ2784=6),0,AO2784&amp;IF(#REF!="SI",1,IF(#REF!="NO",2,IF(#REF!="VIH + PREVIO",3,0))))</f>
        <v>#REF!</v>
      </c>
      <c r="BU2784" s="10" t="e">
        <f>IF(OR(BW2784=7,AQ2784=6),0,IF(#REF!="-",1,0))</f>
        <v>#REF!</v>
      </c>
      <c r="BV2784" s="10" t="e">
        <f t="shared" si="1332"/>
        <v>#REF!</v>
      </c>
      <c r="BW27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4" s="10" t="e">
        <f t="shared" si="1337"/>
        <v>#REF!</v>
      </c>
      <c r="BY2784" s="10" t="e">
        <f t="shared" si="1333"/>
        <v>#REF!</v>
      </c>
      <c r="BZ2784" s="10" t="e">
        <f t="shared" si="1338"/>
        <v>#REF!</v>
      </c>
      <c r="CA2784" s="10"/>
    </row>
    <row r="2785" spans="1:79" ht="23.25" customHeight="1" x14ac:dyDescent="0.3">
      <c r="A2785" s="7">
        <v>2783</v>
      </c>
      <c r="B2785" s="43"/>
      <c r="C2785" s="44"/>
      <c r="D2785" s="45"/>
      <c r="E2785" s="46"/>
      <c r="F2785" s="46"/>
      <c r="G2785" s="46"/>
      <c r="H2785" s="50"/>
      <c r="I2785" s="51"/>
      <c r="J2785" s="52"/>
      <c r="K2785" s="51"/>
      <c r="L2785" s="53"/>
      <c r="M2785" s="54"/>
      <c r="N2785" s="43"/>
      <c r="O2785" s="55"/>
      <c r="P2785" s="46"/>
      <c r="Q2785" s="46"/>
      <c r="R2785" s="46"/>
      <c r="S2785" s="43"/>
      <c r="T2785" s="56"/>
      <c r="U2785" s="46"/>
      <c r="V2785" s="57"/>
      <c r="W2785" s="58"/>
      <c r="X2785" s="57"/>
      <c r="Y2785" s="46"/>
      <c r="Z2785" s="57"/>
      <c r="AA2785" s="59"/>
      <c r="AB2785" s="60"/>
      <c r="AJ2785" s="11">
        <f t="shared" si="1336"/>
        <v>13</v>
      </c>
      <c r="AK2785" s="11">
        <f t="shared" si="1309"/>
        <v>0</v>
      </c>
      <c r="AL2785" s="11">
        <f t="shared" si="1310"/>
        <v>0</v>
      </c>
      <c r="AM2785" s="11">
        <f t="shared" si="1311"/>
        <v>0</v>
      </c>
      <c r="AN2785" s="11">
        <f t="shared" si="1312"/>
        <v>0</v>
      </c>
      <c r="AO2785" s="4" t="e">
        <f>IF(#REF!="I",1,IF(#REF!="II",2,IF(#REF!="III",3,IF(#REF!="IV",4))))</f>
        <v>#REF!</v>
      </c>
      <c r="AP2785" s="11" t="e">
        <f>IF(#REF!="PULMONAR",1,IF(AND(#REF!="EXTRAPULMONAR",#REF!&lt;&gt;"MENINGEA"),2,IF(AND(#REF!="EXTRAPULMONAR",#REF!="MENINGEA"),3,)))</f>
        <v>#REF!</v>
      </c>
      <c r="AQ27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5" s="4">
        <f t="shared" si="1313"/>
        <v>0</v>
      </c>
      <c r="AS2785" s="10">
        <f t="shared" si="1314"/>
        <v>0</v>
      </c>
      <c r="AT2785" s="10">
        <f t="shared" si="1315"/>
        <v>0</v>
      </c>
      <c r="AU2785" s="10" t="str">
        <f t="shared" si="1316"/>
        <v>0</v>
      </c>
      <c r="AV2785" s="11" t="e">
        <f t="shared" si="1317"/>
        <v>#N/A</v>
      </c>
      <c r="AW2785" s="4" t="e">
        <f t="shared" si="1318"/>
        <v>#N/A</v>
      </c>
      <c r="AX2785" s="10" t="e">
        <f t="shared" si="1334"/>
        <v>#N/A</v>
      </c>
      <c r="AY2785" s="10" t="e">
        <f t="shared" si="1335"/>
        <v>#N/A</v>
      </c>
      <c r="AZ2785" s="10" t="e">
        <f t="shared" si="1319"/>
        <v>#REF!</v>
      </c>
      <c r="BA2785" s="12" t="e">
        <f>IF(BW2785=7,0,AJ2785&amp;IF(#REF!="SI",1,IF(#REF!="NO",2,IF(#REF!="VIH + PREVIO",3,0))))</f>
        <v>#REF!</v>
      </c>
      <c r="BB2785" s="13" t="e">
        <f>IF(AND(#REF!="POSITIVO",#REF!="POSITIVO"),1,IF(#REF!="NEGATIVO",2,IF(#REF!="VIH + PREVIO",3,0)))</f>
        <v>#REF!</v>
      </c>
      <c r="BC2785" s="10" t="e">
        <f>IF(#REF!="SI",1,IF(#REF!="NO",2,0))</f>
        <v>#REF!</v>
      </c>
      <c r="BD2785" s="10" t="e">
        <f>IF(#REF!="SI",1,IF(#REF!="NO",2,0))</f>
        <v>#REF!</v>
      </c>
      <c r="BE2785" s="10" t="e">
        <f>IF(OR(#REF!="VIH + PREVIO",#REF!="VIH + PREVIO",#REF!="VIH + PREVIO"),1,0)</f>
        <v>#REF!</v>
      </c>
      <c r="BF2785" s="13" t="e">
        <f>IF(OR(#REF!="POSITIVO",#REF!="NEGATIVO"),1,IF(#REF!="PACIENTE NO ACEPTA",2,IF(#REF!="VIH + PREVIO",3,0)))</f>
        <v>#REF!</v>
      </c>
      <c r="BG2785" s="10" t="e">
        <f t="shared" si="1320"/>
        <v>#REF!</v>
      </c>
      <c r="BH2785" s="10" t="e">
        <f t="shared" si="1321"/>
        <v>#REF!</v>
      </c>
      <c r="BI2785" s="10" t="e">
        <f t="shared" si="1322"/>
        <v>#REF!</v>
      </c>
      <c r="BJ2785" s="10" t="e">
        <f t="shared" si="1323"/>
        <v>#REF!</v>
      </c>
      <c r="BK2785" s="10" t="e">
        <f t="shared" si="1324"/>
        <v>#REF!</v>
      </c>
      <c r="BL2785" s="10" t="e">
        <f t="shared" si="1325"/>
        <v>#REF!</v>
      </c>
      <c r="BM2785" s="10" t="e">
        <f>IF(OR(BW2785=7,AQ2785=6),0,IF(#REF!="I",1,IF(#REF!="II",2,IF(#REF!="III",3,IF(#REF!="IV",4))))&amp;AP2785&amp;AQ2785&amp;AR2785&amp;AS2785&amp;AT2785&amp;AU2785&amp;AX2785)</f>
        <v>#REF!</v>
      </c>
      <c r="BN2785" s="10" t="e">
        <f t="shared" si="1326"/>
        <v>#REF!</v>
      </c>
      <c r="BO2785" s="10" t="e">
        <f t="shared" si="1327"/>
        <v>#REF!</v>
      </c>
      <c r="BP2785" s="10" t="e">
        <f t="shared" si="1328"/>
        <v>#REF!</v>
      </c>
      <c r="BQ2785" s="10" t="e">
        <f t="shared" si="1329"/>
        <v>#REF!</v>
      </c>
      <c r="BR2785" s="10" t="e">
        <f t="shared" si="1330"/>
        <v>#REF!</v>
      </c>
      <c r="BS2785" s="10" t="e">
        <f t="shared" si="1331"/>
        <v>#REF!</v>
      </c>
      <c r="BT2785" s="10" t="e">
        <f>IF(OR(BW2785=7,AQ2785=6),0,AO2785&amp;IF(#REF!="SI",1,IF(#REF!="NO",2,IF(#REF!="VIH + PREVIO",3,0))))</f>
        <v>#REF!</v>
      </c>
      <c r="BU2785" s="10" t="e">
        <f>IF(OR(BW2785=7,AQ2785=6),0,IF(#REF!="-",1,0))</f>
        <v>#REF!</v>
      </c>
      <c r="BV2785" s="10" t="e">
        <f t="shared" si="1332"/>
        <v>#REF!</v>
      </c>
      <c r="BW27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5" s="10" t="e">
        <f t="shared" si="1337"/>
        <v>#REF!</v>
      </c>
      <c r="BY2785" s="10" t="e">
        <f t="shared" si="1333"/>
        <v>#REF!</v>
      </c>
      <c r="BZ2785" s="10" t="e">
        <f t="shared" si="1338"/>
        <v>#REF!</v>
      </c>
      <c r="CA2785" s="10"/>
    </row>
    <row r="2786" spans="1:79" ht="23.25" customHeight="1" x14ac:dyDescent="0.3">
      <c r="A2786" s="7">
        <v>2784</v>
      </c>
      <c r="B2786" s="43"/>
      <c r="C2786" s="44"/>
      <c r="D2786" s="45"/>
      <c r="E2786" s="46"/>
      <c r="F2786" s="46"/>
      <c r="G2786" s="46"/>
      <c r="H2786" s="50"/>
      <c r="I2786" s="51"/>
      <c r="J2786" s="52"/>
      <c r="K2786" s="51"/>
      <c r="L2786" s="53"/>
      <c r="M2786" s="54"/>
      <c r="N2786" s="43"/>
      <c r="O2786" s="55"/>
      <c r="P2786" s="46"/>
      <c r="Q2786" s="46"/>
      <c r="R2786" s="46"/>
      <c r="S2786" s="43"/>
      <c r="T2786" s="56"/>
      <c r="U2786" s="46"/>
      <c r="V2786" s="57"/>
      <c r="W2786" s="58"/>
      <c r="X2786" s="57"/>
      <c r="Y2786" s="46"/>
      <c r="Z2786" s="57"/>
      <c r="AA2786" s="59"/>
      <c r="AB2786" s="60"/>
      <c r="AJ2786" s="11">
        <f t="shared" si="1336"/>
        <v>13</v>
      </c>
      <c r="AK2786" s="11">
        <f t="shared" si="1309"/>
        <v>0</v>
      </c>
      <c r="AL2786" s="11">
        <f t="shared" si="1310"/>
        <v>0</v>
      </c>
      <c r="AM2786" s="11">
        <f t="shared" si="1311"/>
        <v>0</v>
      </c>
      <c r="AN2786" s="11">
        <f t="shared" si="1312"/>
        <v>0</v>
      </c>
      <c r="AO2786" s="4" t="e">
        <f>IF(#REF!="I",1,IF(#REF!="II",2,IF(#REF!="III",3,IF(#REF!="IV",4))))</f>
        <v>#REF!</v>
      </c>
      <c r="AP2786" s="11" t="e">
        <f>IF(#REF!="PULMONAR",1,IF(AND(#REF!="EXTRAPULMONAR",#REF!&lt;&gt;"MENINGEA"),2,IF(AND(#REF!="EXTRAPULMONAR",#REF!="MENINGEA"),3,)))</f>
        <v>#REF!</v>
      </c>
      <c r="AQ27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6" s="4">
        <f t="shared" si="1313"/>
        <v>0</v>
      </c>
      <c r="AS2786" s="10">
        <f t="shared" si="1314"/>
        <v>0</v>
      </c>
      <c r="AT2786" s="10">
        <f t="shared" si="1315"/>
        <v>0</v>
      </c>
      <c r="AU2786" s="10" t="str">
        <f t="shared" si="1316"/>
        <v>0</v>
      </c>
      <c r="AV2786" s="11" t="e">
        <f t="shared" si="1317"/>
        <v>#N/A</v>
      </c>
      <c r="AW2786" s="4" t="e">
        <f t="shared" si="1318"/>
        <v>#N/A</v>
      </c>
      <c r="AX2786" s="10" t="e">
        <f t="shared" si="1334"/>
        <v>#N/A</v>
      </c>
      <c r="AY2786" s="10" t="e">
        <f t="shared" si="1335"/>
        <v>#N/A</v>
      </c>
      <c r="AZ2786" s="10" t="e">
        <f t="shared" si="1319"/>
        <v>#REF!</v>
      </c>
      <c r="BA2786" s="12" t="e">
        <f>IF(BW2786=7,0,AJ2786&amp;IF(#REF!="SI",1,IF(#REF!="NO",2,IF(#REF!="VIH + PREVIO",3,0))))</f>
        <v>#REF!</v>
      </c>
      <c r="BB2786" s="13" t="e">
        <f>IF(AND(#REF!="POSITIVO",#REF!="POSITIVO"),1,IF(#REF!="NEGATIVO",2,IF(#REF!="VIH + PREVIO",3,0)))</f>
        <v>#REF!</v>
      </c>
      <c r="BC2786" s="10" t="e">
        <f>IF(#REF!="SI",1,IF(#REF!="NO",2,0))</f>
        <v>#REF!</v>
      </c>
      <c r="BD2786" s="10" t="e">
        <f>IF(#REF!="SI",1,IF(#REF!="NO",2,0))</f>
        <v>#REF!</v>
      </c>
      <c r="BE2786" s="10" t="e">
        <f>IF(OR(#REF!="VIH + PREVIO",#REF!="VIH + PREVIO",#REF!="VIH + PREVIO"),1,0)</f>
        <v>#REF!</v>
      </c>
      <c r="BF2786" s="13" t="e">
        <f>IF(OR(#REF!="POSITIVO",#REF!="NEGATIVO"),1,IF(#REF!="PACIENTE NO ACEPTA",2,IF(#REF!="VIH + PREVIO",3,0)))</f>
        <v>#REF!</v>
      </c>
      <c r="BG2786" s="10" t="e">
        <f t="shared" si="1320"/>
        <v>#REF!</v>
      </c>
      <c r="BH2786" s="10" t="e">
        <f t="shared" si="1321"/>
        <v>#REF!</v>
      </c>
      <c r="BI2786" s="10" t="e">
        <f t="shared" si="1322"/>
        <v>#REF!</v>
      </c>
      <c r="BJ2786" s="10" t="e">
        <f t="shared" si="1323"/>
        <v>#REF!</v>
      </c>
      <c r="BK2786" s="10" t="e">
        <f t="shared" si="1324"/>
        <v>#REF!</v>
      </c>
      <c r="BL2786" s="10" t="e">
        <f t="shared" si="1325"/>
        <v>#REF!</v>
      </c>
      <c r="BM2786" s="10" t="e">
        <f>IF(OR(BW2786=7,AQ2786=6),0,IF(#REF!="I",1,IF(#REF!="II",2,IF(#REF!="III",3,IF(#REF!="IV",4))))&amp;AP2786&amp;AQ2786&amp;AR2786&amp;AS2786&amp;AT2786&amp;AU2786&amp;AX2786)</f>
        <v>#REF!</v>
      </c>
      <c r="BN2786" s="10" t="e">
        <f t="shared" si="1326"/>
        <v>#REF!</v>
      </c>
      <c r="BO2786" s="10" t="e">
        <f t="shared" si="1327"/>
        <v>#REF!</v>
      </c>
      <c r="BP2786" s="10" t="e">
        <f t="shared" si="1328"/>
        <v>#REF!</v>
      </c>
      <c r="BQ2786" s="10" t="e">
        <f t="shared" si="1329"/>
        <v>#REF!</v>
      </c>
      <c r="BR2786" s="10" t="e">
        <f t="shared" si="1330"/>
        <v>#REF!</v>
      </c>
      <c r="BS2786" s="10" t="e">
        <f t="shared" si="1331"/>
        <v>#REF!</v>
      </c>
      <c r="BT2786" s="10" t="e">
        <f>IF(OR(BW2786=7,AQ2786=6),0,AO2786&amp;IF(#REF!="SI",1,IF(#REF!="NO",2,IF(#REF!="VIH + PREVIO",3,0))))</f>
        <v>#REF!</v>
      </c>
      <c r="BU2786" s="10" t="e">
        <f>IF(OR(BW2786=7,AQ2786=6),0,IF(#REF!="-",1,0))</f>
        <v>#REF!</v>
      </c>
      <c r="BV2786" s="10" t="e">
        <f t="shared" si="1332"/>
        <v>#REF!</v>
      </c>
      <c r="BW27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6" s="10" t="e">
        <f t="shared" si="1337"/>
        <v>#REF!</v>
      </c>
      <c r="BY2786" s="10" t="e">
        <f t="shared" si="1333"/>
        <v>#REF!</v>
      </c>
      <c r="BZ2786" s="10" t="e">
        <f t="shared" si="1338"/>
        <v>#REF!</v>
      </c>
      <c r="CA2786" s="10"/>
    </row>
    <row r="2787" spans="1:79" ht="23.25" customHeight="1" x14ac:dyDescent="0.3">
      <c r="A2787" s="7">
        <v>2785</v>
      </c>
      <c r="B2787" s="43"/>
      <c r="C2787" s="44"/>
      <c r="D2787" s="45"/>
      <c r="E2787" s="46"/>
      <c r="F2787" s="46"/>
      <c r="G2787" s="46"/>
      <c r="H2787" s="50"/>
      <c r="I2787" s="51"/>
      <c r="J2787" s="52"/>
      <c r="K2787" s="51"/>
      <c r="L2787" s="53"/>
      <c r="M2787" s="54"/>
      <c r="N2787" s="43"/>
      <c r="O2787" s="55"/>
      <c r="P2787" s="46"/>
      <c r="Q2787" s="46"/>
      <c r="R2787" s="46"/>
      <c r="S2787" s="43"/>
      <c r="T2787" s="56"/>
      <c r="U2787" s="46"/>
      <c r="V2787" s="57"/>
      <c r="W2787" s="58"/>
      <c r="X2787" s="57"/>
      <c r="Y2787" s="46"/>
      <c r="Z2787" s="57"/>
      <c r="AA2787" s="59"/>
      <c r="AB2787" s="60"/>
      <c r="AJ2787" s="11">
        <f t="shared" si="1336"/>
        <v>13</v>
      </c>
      <c r="AK2787" s="11">
        <f t="shared" si="1309"/>
        <v>0</v>
      </c>
      <c r="AL2787" s="11">
        <f t="shared" si="1310"/>
        <v>0</v>
      </c>
      <c r="AM2787" s="11">
        <f t="shared" si="1311"/>
        <v>0</v>
      </c>
      <c r="AN2787" s="11">
        <f t="shared" si="1312"/>
        <v>0</v>
      </c>
      <c r="AO2787" s="4" t="e">
        <f>IF(#REF!="I",1,IF(#REF!="II",2,IF(#REF!="III",3,IF(#REF!="IV",4))))</f>
        <v>#REF!</v>
      </c>
      <c r="AP2787" s="11" t="e">
        <f>IF(#REF!="PULMONAR",1,IF(AND(#REF!="EXTRAPULMONAR",#REF!&lt;&gt;"MENINGEA"),2,IF(AND(#REF!="EXTRAPULMONAR",#REF!="MENINGEA"),3,)))</f>
        <v>#REF!</v>
      </c>
      <c r="AQ27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7" s="4">
        <f t="shared" si="1313"/>
        <v>0</v>
      </c>
      <c r="AS2787" s="10">
        <f t="shared" si="1314"/>
        <v>0</v>
      </c>
      <c r="AT2787" s="10">
        <f t="shared" si="1315"/>
        <v>0</v>
      </c>
      <c r="AU2787" s="10" t="str">
        <f t="shared" si="1316"/>
        <v>0</v>
      </c>
      <c r="AV2787" s="11" t="e">
        <f t="shared" si="1317"/>
        <v>#N/A</v>
      </c>
      <c r="AW2787" s="4" t="e">
        <f t="shared" si="1318"/>
        <v>#N/A</v>
      </c>
      <c r="AX2787" s="10" t="e">
        <f t="shared" si="1334"/>
        <v>#N/A</v>
      </c>
      <c r="AY2787" s="10" t="e">
        <f t="shared" si="1335"/>
        <v>#N/A</v>
      </c>
      <c r="AZ2787" s="10" t="e">
        <f t="shared" si="1319"/>
        <v>#REF!</v>
      </c>
      <c r="BA2787" s="12" t="e">
        <f>IF(BW2787=7,0,AJ2787&amp;IF(#REF!="SI",1,IF(#REF!="NO",2,IF(#REF!="VIH + PREVIO",3,0))))</f>
        <v>#REF!</v>
      </c>
      <c r="BB2787" s="13" t="e">
        <f>IF(AND(#REF!="POSITIVO",#REF!="POSITIVO"),1,IF(#REF!="NEGATIVO",2,IF(#REF!="VIH + PREVIO",3,0)))</f>
        <v>#REF!</v>
      </c>
      <c r="BC2787" s="10" t="e">
        <f>IF(#REF!="SI",1,IF(#REF!="NO",2,0))</f>
        <v>#REF!</v>
      </c>
      <c r="BD2787" s="10" t="e">
        <f>IF(#REF!="SI",1,IF(#REF!="NO",2,0))</f>
        <v>#REF!</v>
      </c>
      <c r="BE2787" s="10" t="e">
        <f>IF(OR(#REF!="VIH + PREVIO",#REF!="VIH + PREVIO",#REF!="VIH + PREVIO"),1,0)</f>
        <v>#REF!</v>
      </c>
      <c r="BF2787" s="13" t="e">
        <f>IF(OR(#REF!="POSITIVO",#REF!="NEGATIVO"),1,IF(#REF!="PACIENTE NO ACEPTA",2,IF(#REF!="VIH + PREVIO",3,0)))</f>
        <v>#REF!</v>
      </c>
      <c r="BG2787" s="10" t="e">
        <f t="shared" si="1320"/>
        <v>#REF!</v>
      </c>
      <c r="BH2787" s="10" t="e">
        <f t="shared" si="1321"/>
        <v>#REF!</v>
      </c>
      <c r="BI2787" s="10" t="e">
        <f t="shared" si="1322"/>
        <v>#REF!</v>
      </c>
      <c r="BJ2787" s="10" t="e">
        <f t="shared" si="1323"/>
        <v>#REF!</v>
      </c>
      <c r="BK2787" s="10" t="e">
        <f t="shared" si="1324"/>
        <v>#REF!</v>
      </c>
      <c r="BL2787" s="10" t="e">
        <f t="shared" si="1325"/>
        <v>#REF!</v>
      </c>
      <c r="BM2787" s="10" t="e">
        <f>IF(OR(BW2787=7,AQ2787=6),0,IF(#REF!="I",1,IF(#REF!="II",2,IF(#REF!="III",3,IF(#REF!="IV",4))))&amp;AP2787&amp;AQ2787&amp;AR2787&amp;AS2787&amp;AT2787&amp;AU2787&amp;AX2787)</f>
        <v>#REF!</v>
      </c>
      <c r="BN2787" s="10" t="e">
        <f t="shared" si="1326"/>
        <v>#REF!</v>
      </c>
      <c r="BO2787" s="10" t="e">
        <f t="shared" si="1327"/>
        <v>#REF!</v>
      </c>
      <c r="BP2787" s="10" t="e">
        <f t="shared" si="1328"/>
        <v>#REF!</v>
      </c>
      <c r="BQ2787" s="10" t="e">
        <f t="shared" si="1329"/>
        <v>#REF!</v>
      </c>
      <c r="BR2787" s="10" t="e">
        <f t="shared" si="1330"/>
        <v>#REF!</v>
      </c>
      <c r="BS2787" s="10" t="e">
        <f t="shared" si="1331"/>
        <v>#REF!</v>
      </c>
      <c r="BT2787" s="10" t="e">
        <f>IF(OR(BW2787=7,AQ2787=6),0,AO2787&amp;IF(#REF!="SI",1,IF(#REF!="NO",2,IF(#REF!="VIH + PREVIO",3,0))))</f>
        <v>#REF!</v>
      </c>
      <c r="BU2787" s="10" t="e">
        <f>IF(OR(BW2787=7,AQ2787=6),0,IF(#REF!="-",1,0))</f>
        <v>#REF!</v>
      </c>
      <c r="BV2787" s="10" t="e">
        <f t="shared" si="1332"/>
        <v>#REF!</v>
      </c>
      <c r="BW27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7" s="10" t="e">
        <f t="shared" si="1337"/>
        <v>#REF!</v>
      </c>
      <c r="BY2787" s="10" t="e">
        <f t="shared" si="1333"/>
        <v>#REF!</v>
      </c>
      <c r="BZ2787" s="10" t="e">
        <f t="shared" si="1338"/>
        <v>#REF!</v>
      </c>
      <c r="CA2787" s="10"/>
    </row>
    <row r="2788" spans="1:79" ht="23.25" customHeight="1" x14ac:dyDescent="0.3">
      <c r="A2788" s="7">
        <v>2786</v>
      </c>
      <c r="B2788" s="43"/>
      <c r="C2788" s="44"/>
      <c r="D2788" s="45"/>
      <c r="E2788" s="46"/>
      <c r="F2788" s="46"/>
      <c r="G2788" s="46"/>
      <c r="H2788" s="50"/>
      <c r="I2788" s="51"/>
      <c r="J2788" s="52"/>
      <c r="K2788" s="51"/>
      <c r="L2788" s="53"/>
      <c r="M2788" s="54"/>
      <c r="N2788" s="43"/>
      <c r="O2788" s="55"/>
      <c r="P2788" s="46"/>
      <c r="Q2788" s="46"/>
      <c r="R2788" s="46"/>
      <c r="S2788" s="43"/>
      <c r="T2788" s="56"/>
      <c r="U2788" s="46"/>
      <c r="V2788" s="57"/>
      <c r="W2788" s="58"/>
      <c r="X2788" s="57"/>
      <c r="Y2788" s="46"/>
      <c r="Z2788" s="57"/>
      <c r="AA2788" s="59"/>
      <c r="AB2788" s="60"/>
      <c r="AJ2788" s="11">
        <f t="shared" si="1336"/>
        <v>13</v>
      </c>
      <c r="AK2788" s="11">
        <f t="shared" si="1309"/>
        <v>0</v>
      </c>
      <c r="AL2788" s="11">
        <f t="shared" si="1310"/>
        <v>0</v>
      </c>
      <c r="AM2788" s="11">
        <f t="shared" si="1311"/>
        <v>0</v>
      </c>
      <c r="AN2788" s="11">
        <f t="shared" si="1312"/>
        <v>0</v>
      </c>
      <c r="AO2788" s="4" t="e">
        <f>IF(#REF!="I",1,IF(#REF!="II",2,IF(#REF!="III",3,IF(#REF!="IV",4))))</f>
        <v>#REF!</v>
      </c>
      <c r="AP2788" s="11" t="e">
        <f>IF(#REF!="PULMONAR",1,IF(AND(#REF!="EXTRAPULMONAR",#REF!&lt;&gt;"MENINGEA"),2,IF(AND(#REF!="EXTRAPULMONAR",#REF!="MENINGEA"),3,)))</f>
        <v>#REF!</v>
      </c>
      <c r="AQ27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8" s="4">
        <f t="shared" si="1313"/>
        <v>0</v>
      </c>
      <c r="AS2788" s="10">
        <f t="shared" si="1314"/>
        <v>0</v>
      </c>
      <c r="AT2788" s="10">
        <f t="shared" si="1315"/>
        <v>0</v>
      </c>
      <c r="AU2788" s="10" t="str">
        <f t="shared" si="1316"/>
        <v>0</v>
      </c>
      <c r="AV2788" s="11" t="e">
        <f t="shared" si="1317"/>
        <v>#N/A</v>
      </c>
      <c r="AW2788" s="4" t="e">
        <f t="shared" si="1318"/>
        <v>#N/A</v>
      </c>
      <c r="AX2788" s="10" t="e">
        <f t="shared" si="1334"/>
        <v>#N/A</v>
      </c>
      <c r="AY2788" s="10" t="e">
        <f t="shared" si="1335"/>
        <v>#N/A</v>
      </c>
      <c r="AZ2788" s="10" t="e">
        <f t="shared" si="1319"/>
        <v>#REF!</v>
      </c>
      <c r="BA2788" s="12" t="e">
        <f>IF(BW2788=7,0,AJ2788&amp;IF(#REF!="SI",1,IF(#REF!="NO",2,IF(#REF!="VIH + PREVIO",3,0))))</f>
        <v>#REF!</v>
      </c>
      <c r="BB2788" s="13" t="e">
        <f>IF(AND(#REF!="POSITIVO",#REF!="POSITIVO"),1,IF(#REF!="NEGATIVO",2,IF(#REF!="VIH + PREVIO",3,0)))</f>
        <v>#REF!</v>
      </c>
      <c r="BC2788" s="10" t="e">
        <f>IF(#REF!="SI",1,IF(#REF!="NO",2,0))</f>
        <v>#REF!</v>
      </c>
      <c r="BD2788" s="10" t="e">
        <f>IF(#REF!="SI",1,IF(#REF!="NO",2,0))</f>
        <v>#REF!</v>
      </c>
      <c r="BE2788" s="10" t="e">
        <f>IF(OR(#REF!="VIH + PREVIO",#REF!="VIH + PREVIO",#REF!="VIH + PREVIO"),1,0)</f>
        <v>#REF!</v>
      </c>
      <c r="BF2788" s="13" t="e">
        <f>IF(OR(#REF!="POSITIVO",#REF!="NEGATIVO"),1,IF(#REF!="PACIENTE NO ACEPTA",2,IF(#REF!="VIH + PREVIO",3,0)))</f>
        <v>#REF!</v>
      </c>
      <c r="BG2788" s="10" t="e">
        <f t="shared" si="1320"/>
        <v>#REF!</v>
      </c>
      <c r="BH2788" s="10" t="e">
        <f t="shared" si="1321"/>
        <v>#REF!</v>
      </c>
      <c r="BI2788" s="10" t="e">
        <f t="shared" si="1322"/>
        <v>#REF!</v>
      </c>
      <c r="BJ2788" s="10" t="e">
        <f t="shared" si="1323"/>
        <v>#REF!</v>
      </c>
      <c r="BK2788" s="10" t="e">
        <f t="shared" si="1324"/>
        <v>#REF!</v>
      </c>
      <c r="BL2788" s="10" t="e">
        <f t="shared" si="1325"/>
        <v>#REF!</v>
      </c>
      <c r="BM2788" s="10" t="e">
        <f>IF(OR(BW2788=7,AQ2788=6),0,IF(#REF!="I",1,IF(#REF!="II",2,IF(#REF!="III",3,IF(#REF!="IV",4))))&amp;AP2788&amp;AQ2788&amp;AR2788&amp;AS2788&amp;AT2788&amp;AU2788&amp;AX2788)</f>
        <v>#REF!</v>
      </c>
      <c r="BN2788" s="10" t="e">
        <f t="shared" si="1326"/>
        <v>#REF!</v>
      </c>
      <c r="BO2788" s="10" t="e">
        <f t="shared" si="1327"/>
        <v>#REF!</v>
      </c>
      <c r="BP2788" s="10" t="e">
        <f t="shared" si="1328"/>
        <v>#REF!</v>
      </c>
      <c r="BQ2788" s="10" t="e">
        <f t="shared" si="1329"/>
        <v>#REF!</v>
      </c>
      <c r="BR2788" s="10" t="e">
        <f t="shared" si="1330"/>
        <v>#REF!</v>
      </c>
      <c r="BS2788" s="10" t="e">
        <f t="shared" si="1331"/>
        <v>#REF!</v>
      </c>
      <c r="BT2788" s="10" t="e">
        <f>IF(OR(BW2788=7,AQ2788=6),0,AO2788&amp;IF(#REF!="SI",1,IF(#REF!="NO",2,IF(#REF!="VIH + PREVIO",3,0))))</f>
        <v>#REF!</v>
      </c>
      <c r="BU2788" s="10" t="e">
        <f>IF(OR(BW2788=7,AQ2788=6),0,IF(#REF!="-",1,0))</f>
        <v>#REF!</v>
      </c>
      <c r="BV2788" s="10" t="e">
        <f t="shared" si="1332"/>
        <v>#REF!</v>
      </c>
      <c r="BW27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8" s="10" t="e">
        <f t="shared" si="1337"/>
        <v>#REF!</v>
      </c>
      <c r="BY2788" s="10" t="e">
        <f t="shared" si="1333"/>
        <v>#REF!</v>
      </c>
      <c r="BZ2788" s="10" t="e">
        <f t="shared" si="1338"/>
        <v>#REF!</v>
      </c>
      <c r="CA2788" s="10"/>
    </row>
    <row r="2789" spans="1:79" ht="23.25" customHeight="1" x14ac:dyDescent="0.3">
      <c r="A2789" s="7">
        <v>2787</v>
      </c>
      <c r="B2789" s="43"/>
      <c r="C2789" s="44"/>
      <c r="D2789" s="45"/>
      <c r="E2789" s="46"/>
      <c r="F2789" s="46"/>
      <c r="G2789" s="46"/>
      <c r="H2789" s="50"/>
      <c r="I2789" s="51"/>
      <c r="J2789" s="52"/>
      <c r="K2789" s="51"/>
      <c r="L2789" s="53"/>
      <c r="M2789" s="54"/>
      <c r="N2789" s="43"/>
      <c r="O2789" s="55"/>
      <c r="P2789" s="46"/>
      <c r="Q2789" s="46"/>
      <c r="R2789" s="46"/>
      <c r="S2789" s="43"/>
      <c r="T2789" s="56"/>
      <c r="U2789" s="46"/>
      <c r="V2789" s="57"/>
      <c r="W2789" s="58"/>
      <c r="X2789" s="57"/>
      <c r="Y2789" s="46"/>
      <c r="Z2789" s="57"/>
      <c r="AA2789" s="59"/>
      <c r="AB2789" s="60"/>
      <c r="AJ2789" s="11">
        <f t="shared" si="1336"/>
        <v>13</v>
      </c>
      <c r="AK2789" s="11">
        <f t="shared" si="1309"/>
        <v>0</v>
      </c>
      <c r="AL2789" s="11">
        <f t="shared" si="1310"/>
        <v>0</v>
      </c>
      <c r="AM2789" s="11">
        <f t="shared" si="1311"/>
        <v>0</v>
      </c>
      <c r="AN2789" s="11">
        <f t="shared" si="1312"/>
        <v>0</v>
      </c>
      <c r="AO2789" s="4" t="e">
        <f>IF(#REF!="I",1,IF(#REF!="II",2,IF(#REF!="III",3,IF(#REF!="IV",4))))</f>
        <v>#REF!</v>
      </c>
      <c r="AP2789" s="11" t="e">
        <f>IF(#REF!="PULMONAR",1,IF(AND(#REF!="EXTRAPULMONAR",#REF!&lt;&gt;"MENINGEA"),2,IF(AND(#REF!="EXTRAPULMONAR",#REF!="MENINGEA"),3,)))</f>
        <v>#REF!</v>
      </c>
      <c r="AQ27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89" s="4">
        <f t="shared" si="1313"/>
        <v>0</v>
      </c>
      <c r="AS2789" s="10">
        <f t="shared" si="1314"/>
        <v>0</v>
      </c>
      <c r="AT2789" s="10">
        <f t="shared" si="1315"/>
        <v>0</v>
      </c>
      <c r="AU2789" s="10" t="str">
        <f t="shared" si="1316"/>
        <v>0</v>
      </c>
      <c r="AV2789" s="11" t="e">
        <f t="shared" si="1317"/>
        <v>#N/A</v>
      </c>
      <c r="AW2789" s="4" t="e">
        <f t="shared" si="1318"/>
        <v>#N/A</v>
      </c>
      <c r="AX2789" s="10" t="e">
        <f t="shared" si="1334"/>
        <v>#N/A</v>
      </c>
      <c r="AY2789" s="10" t="e">
        <f t="shared" si="1335"/>
        <v>#N/A</v>
      </c>
      <c r="AZ2789" s="10" t="e">
        <f t="shared" si="1319"/>
        <v>#REF!</v>
      </c>
      <c r="BA2789" s="12" t="e">
        <f>IF(BW2789=7,0,AJ2789&amp;IF(#REF!="SI",1,IF(#REF!="NO",2,IF(#REF!="VIH + PREVIO",3,0))))</f>
        <v>#REF!</v>
      </c>
      <c r="BB2789" s="13" t="e">
        <f>IF(AND(#REF!="POSITIVO",#REF!="POSITIVO"),1,IF(#REF!="NEGATIVO",2,IF(#REF!="VIH + PREVIO",3,0)))</f>
        <v>#REF!</v>
      </c>
      <c r="BC2789" s="10" t="e">
        <f>IF(#REF!="SI",1,IF(#REF!="NO",2,0))</f>
        <v>#REF!</v>
      </c>
      <c r="BD2789" s="10" t="e">
        <f>IF(#REF!="SI",1,IF(#REF!="NO",2,0))</f>
        <v>#REF!</v>
      </c>
      <c r="BE2789" s="10" t="e">
        <f>IF(OR(#REF!="VIH + PREVIO",#REF!="VIH + PREVIO",#REF!="VIH + PREVIO"),1,0)</f>
        <v>#REF!</v>
      </c>
      <c r="BF2789" s="13" t="e">
        <f>IF(OR(#REF!="POSITIVO",#REF!="NEGATIVO"),1,IF(#REF!="PACIENTE NO ACEPTA",2,IF(#REF!="VIH + PREVIO",3,0)))</f>
        <v>#REF!</v>
      </c>
      <c r="BG2789" s="10" t="e">
        <f t="shared" si="1320"/>
        <v>#REF!</v>
      </c>
      <c r="BH2789" s="10" t="e">
        <f t="shared" si="1321"/>
        <v>#REF!</v>
      </c>
      <c r="BI2789" s="10" t="e">
        <f t="shared" si="1322"/>
        <v>#REF!</v>
      </c>
      <c r="BJ2789" s="10" t="e">
        <f t="shared" si="1323"/>
        <v>#REF!</v>
      </c>
      <c r="BK2789" s="10" t="e">
        <f t="shared" si="1324"/>
        <v>#REF!</v>
      </c>
      <c r="BL2789" s="10" t="e">
        <f t="shared" si="1325"/>
        <v>#REF!</v>
      </c>
      <c r="BM2789" s="10" t="e">
        <f>IF(OR(BW2789=7,AQ2789=6),0,IF(#REF!="I",1,IF(#REF!="II",2,IF(#REF!="III",3,IF(#REF!="IV",4))))&amp;AP2789&amp;AQ2789&amp;AR2789&amp;AS2789&amp;AT2789&amp;AU2789&amp;AX2789)</f>
        <v>#REF!</v>
      </c>
      <c r="BN2789" s="10" t="e">
        <f t="shared" si="1326"/>
        <v>#REF!</v>
      </c>
      <c r="BO2789" s="10" t="e">
        <f t="shared" si="1327"/>
        <v>#REF!</v>
      </c>
      <c r="BP2789" s="10" t="e">
        <f t="shared" si="1328"/>
        <v>#REF!</v>
      </c>
      <c r="BQ2789" s="10" t="e">
        <f t="shared" si="1329"/>
        <v>#REF!</v>
      </c>
      <c r="BR2789" s="10" t="e">
        <f t="shared" si="1330"/>
        <v>#REF!</v>
      </c>
      <c r="BS2789" s="10" t="e">
        <f t="shared" si="1331"/>
        <v>#REF!</v>
      </c>
      <c r="BT2789" s="10" t="e">
        <f>IF(OR(BW2789=7,AQ2789=6),0,AO2789&amp;IF(#REF!="SI",1,IF(#REF!="NO",2,IF(#REF!="VIH + PREVIO",3,0))))</f>
        <v>#REF!</v>
      </c>
      <c r="BU2789" s="10" t="e">
        <f>IF(OR(BW2789=7,AQ2789=6),0,IF(#REF!="-",1,0))</f>
        <v>#REF!</v>
      </c>
      <c r="BV2789" s="10" t="e">
        <f t="shared" si="1332"/>
        <v>#REF!</v>
      </c>
      <c r="BW27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89" s="10" t="e">
        <f t="shared" si="1337"/>
        <v>#REF!</v>
      </c>
      <c r="BY2789" s="10" t="e">
        <f t="shared" si="1333"/>
        <v>#REF!</v>
      </c>
      <c r="BZ2789" s="10" t="e">
        <f t="shared" si="1338"/>
        <v>#REF!</v>
      </c>
      <c r="CA2789" s="10"/>
    </row>
    <row r="2790" spans="1:79" ht="23.25" customHeight="1" x14ac:dyDescent="0.3">
      <c r="A2790" s="7">
        <v>2788</v>
      </c>
      <c r="B2790" s="43"/>
      <c r="C2790" s="44"/>
      <c r="D2790" s="45"/>
      <c r="E2790" s="46"/>
      <c r="F2790" s="46"/>
      <c r="G2790" s="46"/>
      <c r="H2790" s="50"/>
      <c r="I2790" s="51"/>
      <c r="J2790" s="52"/>
      <c r="K2790" s="51"/>
      <c r="L2790" s="53"/>
      <c r="M2790" s="54"/>
      <c r="N2790" s="43"/>
      <c r="O2790" s="55"/>
      <c r="P2790" s="46"/>
      <c r="Q2790" s="46"/>
      <c r="R2790" s="46"/>
      <c r="S2790" s="43"/>
      <c r="T2790" s="56"/>
      <c r="U2790" s="46"/>
      <c r="V2790" s="57"/>
      <c r="W2790" s="58"/>
      <c r="X2790" s="57"/>
      <c r="Y2790" s="46"/>
      <c r="Z2790" s="57"/>
      <c r="AA2790" s="59"/>
      <c r="AB2790" s="60"/>
      <c r="AJ2790" s="11">
        <f t="shared" si="1336"/>
        <v>13</v>
      </c>
      <c r="AK2790" s="11">
        <f t="shared" si="1309"/>
        <v>0</v>
      </c>
      <c r="AL2790" s="11">
        <f t="shared" si="1310"/>
        <v>0</v>
      </c>
      <c r="AM2790" s="11">
        <f t="shared" si="1311"/>
        <v>0</v>
      </c>
      <c r="AN2790" s="11">
        <f t="shared" si="1312"/>
        <v>0</v>
      </c>
      <c r="AO2790" s="4" t="e">
        <f>IF(#REF!="I",1,IF(#REF!="II",2,IF(#REF!="III",3,IF(#REF!="IV",4))))</f>
        <v>#REF!</v>
      </c>
      <c r="AP2790" s="11" t="e">
        <f>IF(#REF!="PULMONAR",1,IF(AND(#REF!="EXTRAPULMONAR",#REF!&lt;&gt;"MENINGEA"),2,IF(AND(#REF!="EXTRAPULMONAR",#REF!="MENINGEA"),3,)))</f>
        <v>#REF!</v>
      </c>
      <c r="AQ27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0" s="4">
        <f t="shared" si="1313"/>
        <v>0</v>
      </c>
      <c r="AS2790" s="10">
        <f t="shared" si="1314"/>
        <v>0</v>
      </c>
      <c r="AT2790" s="10">
        <f t="shared" si="1315"/>
        <v>0</v>
      </c>
      <c r="AU2790" s="10" t="str">
        <f t="shared" si="1316"/>
        <v>0</v>
      </c>
      <c r="AV2790" s="11" t="e">
        <f t="shared" si="1317"/>
        <v>#N/A</v>
      </c>
      <c r="AW2790" s="4" t="e">
        <f t="shared" si="1318"/>
        <v>#N/A</v>
      </c>
      <c r="AX2790" s="10" t="e">
        <f t="shared" si="1334"/>
        <v>#N/A</v>
      </c>
      <c r="AY2790" s="10" t="e">
        <f t="shared" si="1335"/>
        <v>#N/A</v>
      </c>
      <c r="AZ2790" s="10" t="e">
        <f t="shared" si="1319"/>
        <v>#REF!</v>
      </c>
      <c r="BA2790" s="12" t="e">
        <f>IF(BW2790=7,0,AJ2790&amp;IF(#REF!="SI",1,IF(#REF!="NO",2,IF(#REF!="VIH + PREVIO",3,0))))</f>
        <v>#REF!</v>
      </c>
      <c r="BB2790" s="13" t="e">
        <f>IF(AND(#REF!="POSITIVO",#REF!="POSITIVO"),1,IF(#REF!="NEGATIVO",2,IF(#REF!="VIH + PREVIO",3,0)))</f>
        <v>#REF!</v>
      </c>
      <c r="BC2790" s="10" t="e">
        <f>IF(#REF!="SI",1,IF(#REF!="NO",2,0))</f>
        <v>#REF!</v>
      </c>
      <c r="BD2790" s="10" t="e">
        <f>IF(#REF!="SI",1,IF(#REF!="NO",2,0))</f>
        <v>#REF!</v>
      </c>
      <c r="BE2790" s="10" t="e">
        <f>IF(OR(#REF!="VIH + PREVIO",#REF!="VIH + PREVIO",#REF!="VIH + PREVIO"),1,0)</f>
        <v>#REF!</v>
      </c>
      <c r="BF2790" s="13" t="e">
        <f>IF(OR(#REF!="POSITIVO",#REF!="NEGATIVO"),1,IF(#REF!="PACIENTE NO ACEPTA",2,IF(#REF!="VIH + PREVIO",3,0)))</f>
        <v>#REF!</v>
      </c>
      <c r="BG2790" s="10" t="e">
        <f t="shared" si="1320"/>
        <v>#REF!</v>
      </c>
      <c r="BH2790" s="10" t="e">
        <f t="shared" si="1321"/>
        <v>#REF!</v>
      </c>
      <c r="BI2790" s="10" t="e">
        <f t="shared" si="1322"/>
        <v>#REF!</v>
      </c>
      <c r="BJ2790" s="10" t="e">
        <f t="shared" si="1323"/>
        <v>#REF!</v>
      </c>
      <c r="BK2790" s="10" t="e">
        <f t="shared" si="1324"/>
        <v>#REF!</v>
      </c>
      <c r="BL2790" s="10" t="e">
        <f t="shared" si="1325"/>
        <v>#REF!</v>
      </c>
      <c r="BM2790" s="10" t="e">
        <f>IF(OR(BW2790=7,AQ2790=6),0,IF(#REF!="I",1,IF(#REF!="II",2,IF(#REF!="III",3,IF(#REF!="IV",4))))&amp;AP2790&amp;AQ2790&amp;AR2790&amp;AS2790&amp;AT2790&amp;AU2790&amp;AX2790)</f>
        <v>#REF!</v>
      </c>
      <c r="BN2790" s="10" t="e">
        <f t="shared" si="1326"/>
        <v>#REF!</v>
      </c>
      <c r="BO2790" s="10" t="e">
        <f t="shared" si="1327"/>
        <v>#REF!</v>
      </c>
      <c r="BP2790" s="10" t="e">
        <f t="shared" si="1328"/>
        <v>#REF!</v>
      </c>
      <c r="BQ2790" s="10" t="e">
        <f t="shared" si="1329"/>
        <v>#REF!</v>
      </c>
      <c r="BR2790" s="10" t="e">
        <f t="shared" si="1330"/>
        <v>#REF!</v>
      </c>
      <c r="BS2790" s="10" t="e">
        <f t="shared" si="1331"/>
        <v>#REF!</v>
      </c>
      <c r="BT2790" s="10" t="e">
        <f>IF(OR(BW2790=7,AQ2790=6),0,AO2790&amp;IF(#REF!="SI",1,IF(#REF!="NO",2,IF(#REF!="VIH + PREVIO",3,0))))</f>
        <v>#REF!</v>
      </c>
      <c r="BU2790" s="10" t="e">
        <f>IF(OR(BW2790=7,AQ2790=6),0,IF(#REF!="-",1,0))</f>
        <v>#REF!</v>
      </c>
      <c r="BV2790" s="10" t="e">
        <f t="shared" si="1332"/>
        <v>#REF!</v>
      </c>
      <c r="BW27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0" s="10" t="e">
        <f t="shared" si="1337"/>
        <v>#REF!</v>
      </c>
      <c r="BY2790" s="10" t="e">
        <f t="shared" si="1333"/>
        <v>#REF!</v>
      </c>
      <c r="BZ2790" s="10" t="e">
        <f t="shared" si="1338"/>
        <v>#REF!</v>
      </c>
      <c r="CA2790" s="10"/>
    </row>
    <row r="2791" spans="1:79" ht="23.25" customHeight="1" x14ac:dyDescent="0.3">
      <c r="A2791" s="7">
        <v>2789</v>
      </c>
      <c r="B2791" s="43"/>
      <c r="C2791" s="44"/>
      <c r="D2791" s="45"/>
      <c r="E2791" s="46"/>
      <c r="F2791" s="46"/>
      <c r="G2791" s="46"/>
      <c r="H2791" s="50"/>
      <c r="I2791" s="51"/>
      <c r="J2791" s="52"/>
      <c r="K2791" s="51"/>
      <c r="L2791" s="53"/>
      <c r="M2791" s="54"/>
      <c r="N2791" s="43"/>
      <c r="O2791" s="55"/>
      <c r="P2791" s="46"/>
      <c r="Q2791" s="46"/>
      <c r="R2791" s="46"/>
      <c r="S2791" s="43"/>
      <c r="T2791" s="56"/>
      <c r="U2791" s="46"/>
      <c r="V2791" s="57"/>
      <c r="W2791" s="58"/>
      <c r="X2791" s="57"/>
      <c r="Y2791" s="46"/>
      <c r="Z2791" s="57"/>
      <c r="AA2791" s="59"/>
      <c r="AB2791" s="60"/>
      <c r="AJ2791" s="11">
        <f t="shared" si="1336"/>
        <v>13</v>
      </c>
      <c r="AK2791" s="11">
        <f t="shared" si="1309"/>
        <v>0</v>
      </c>
      <c r="AL2791" s="11">
        <f t="shared" si="1310"/>
        <v>0</v>
      </c>
      <c r="AM2791" s="11">
        <f t="shared" si="1311"/>
        <v>0</v>
      </c>
      <c r="AN2791" s="11">
        <f t="shared" si="1312"/>
        <v>0</v>
      </c>
      <c r="AO2791" s="4" t="e">
        <f>IF(#REF!="I",1,IF(#REF!="II",2,IF(#REF!="III",3,IF(#REF!="IV",4))))</f>
        <v>#REF!</v>
      </c>
      <c r="AP2791" s="11" t="e">
        <f>IF(#REF!="PULMONAR",1,IF(AND(#REF!="EXTRAPULMONAR",#REF!&lt;&gt;"MENINGEA"),2,IF(AND(#REF!="EXTRAPULMONAR",#REF!="MENINGEA"),3,)))</f>
        <v>#REF!</v>
      </c>
      <c r="AQ27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1" s="4">
        <f t="shared" si="1313"/>
        <v>0</v>
      </c>
      <c r="AS2791" s="10">
        <f t="shared" si="1314"/>
        <v>0</v>
      </c>
      <c r="AT2791" s="10">
        <f t="shared" si="1315"/>
        <v>0</v>
      </c>
      <c r="AU2791" s="10" t="str">
        <f t="shared" si="1316"/>
        <v>0</v>
      </c>
      <c r="AV2791" s="11" t="e">
        <f t="shared" si="1317"/>
        <v>#N/A</v>
      </c>
      <c r="AW2791" s="4" t="e">
        <f t="shared" si="1318"/>
        <v>#N/A</v>
      </c>
      <c r="AX2791" s="10" t="e">
        <f t="shared" si="1334"/>
        <v>#N/A</v>
      </c>
      <c r="AY2791" s="10" t="e">
        <f t="shared" si="1335"/>
        <v>#N/A</v>
      </c>
      <c r="AZ2791" s="10" t="e">
        <f t="shared" si="1319"/>
        <v>#REF!</v>
      </c>
      <c r="BA2791" s="12" t="e">
        <f>IF(BW2791=7,0,AJ2791&amp;IF(#REF!="SI",1,IF(#REF!="NO",2,IF(#REF!="VIH + PREVIO",3,0))))</f>
        <v>#REF!</v>
      </c>
      <c r="BB2791" s="13" t="e">
        <f>IF(AND(#REF!="POSITIVO",#REF!="POSITIVO"),1,IF(#REF!="NEGATIVO",2,IF(#REF!="VIH + PREVIO",3,0)))</f>
        <v>#REF!</v>
      </c>
      <c r="BC2791" s="10" t="e">
        <f>IF(#REF!="SI",1,IF(#REF!="NO",2,0))</f>
        <v>#REF!</v>
      </c>
      <c r="BD2791" s="10" t="e">
        <f>IF(#REF!="SI",1,IF(#REF!="NO",2,0))</f>
        <v>#REF!</v>
      </c>
      <c r="BE2791" s="10" t="e">
        <f>IF(OR(#REF!="VIH + PREVIO",#REF!="VIH + PREVIO",#REF!="VIH + PREVIO"),1,0)</f>
        <v>#REF!</v>
      </c>
      <c r="BF2791" s="13" t="e">
        <f>IF(OR(#REF!="POSITIVO",#REF!="NEGATIVO"),1,IF(#REF!="PACIENTE NO ACEPTA",2,IF(#REF!="VIH + PREVIO",3,0)))</f>
        <v>#REF!</v>
      </c>
      <c r="BG2791" s="10" t="e">
        <f t="shared" si="1320"/>
        <v>#REF!</v>
      </c>
      <c r="BH2791" s="10" t="e">
        <f t="shared" si="1321"/>
        <v>#REF!</v>
      </c>
      <c r="BI2791" s="10" t="e">
        <f t="shared" si="1322"/>
        <v>#REF!</v>
      </c>
      <c r="BJ2791" s="10" t="e">
        <f t="shared" si="1323"/>
        <v>#REF!</v>
      </c>
      <c r="BK2791" s="10" t="e">
        <f t="shared" si="1324"/>
        <v>#REF!</v>
      </c>
      <c r="BL2791" s="10" t="e">
        <f t="shared" si="1325"/>
        <v>#REF!</v>
      </c>
      <c r="BM2791" s="10" t="e">
        <f>IF(OR(BW2791=7,AQ2791=6),0,IF(#REF!="I",1,IF(#REF!="II",2,IF(#REF!="III",3,IF(#REF!="IV",4))))&amp;AP2791&amp;AQ2791&amp;AR2791&amp;AS2791&amp;AT2791&amp;AU2791&amp;AX2791)</f>
        <v>#REF!</v>
      </c>
      <c r="BN2791" s="10" t="e">
        <f t="shared" si="1326"/>
        <v>#REF!</v>
      </c>
      <c r="BO2791" s="10" t="e">
        <f t="shared" si="1327"/>
        <v>#REF!</v>
      </c>
      <c r="BP2791" s="10" t="e">
        <f t="shared" si="1328"/>
        <v>#REF!</v>
      </c>
      <c r="BQ2791" s="10" t="e">
        <f t="shared" si="1329"/>
        <v>#REF!</v>
      </c>
      <c r="BR2791" s="10" t="e">
        <f t="shared" si="1330"/>
        <v>#REF!</v>
      </c>
      <c r="BS2791" s="10" t="e">
        <f t="shared" si="1331"/>
        <v>#REF!</v>
      </c>
      <c r="BT2791" s="10" t="e">
        <f>IF(OR(BW2791=7,AQ2791=6),0,AO2791&amp;IF(#REF!="SI",1,IF(#REF!="NO",2,IF(#REF!="VIH + PREVIO",3,0))))</f>
        <v>#REF!</v>
      </c>
      <c r="BU2791" s="10" t="e">
        <f>IF(OR(BW2791=7,AQ2791=6),0,IF(#REF!="-",1,0))</f>
        <v>#REF!</v>
      </c>
      <c r="BV2791" s="10" t="e">
        <f t="shared" si="1332"/>
        <v>#REF!</v>
      </c>
      <c r="BW27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1" s="10" t="e">
        <f t="shared" si="1337"/>
        <v>#REF!</v>
      </c>
      <c r="BY2791" s="10" t="e">
        <f t="shared" si="1333"/>
        <v>#REF!</v>
      </c>
      <c r="BZ2791" s="10" t="e">
        <f t="shared" si="1338"/>
        <v>#REF!</v>
      </c>
      <c r="CA2791" s="10"/>
    </row>
    <row r="2792" spans="1:79" ht="23.25" customHeight="1" x14ac:dyDescent="0.3">
      <c r="A2792" s="7">
        <v>2790</v>
      </c>
      <c r="B2792" s="43"/>
      <c r="C2792" s="44"/>
      <c r="D2792" s="45"/>
      <c r="E2792" s="46"/>
      <c r="F2792" s="46"/>
      <c r="G2792" s="46"/>
      <c r="H2792" s="50"/>
      <c r="I2792" s="51"/>
      <c r="J2792" s="52"/>
      <c r="K2792" s="51"/>
      <c r="L2792" s="53"/>
      <c r="M2792" s="54"/>
      <c r="N2792" s="43"/>
      <c r="O2792" s="55"/>
      <c r="P2792" s="46"/>
      <c r="Q2792" s="46"/>
      <c r="R2792" s="46"/>
      <c r="S2792" s="43"/>
      <c r="T2792" s="56"/>
      <c r="U2792" s="46"/>
      <c r="V2792" s="57"/>
      <c r="W2792" s="58"/>
      <c r="X2792" s="57"/>
      <c r="Y2792" s="46"/>
      <c r="Z2792" s="57"/>
      <c r="AA2792" s="59"/>
      <c r="AB2792" s="60"/>
      <c r="AJ2792" s="11">
        <f t="shared" si="1336"/>
        <v>13</v>
      </c>
      <c r="AK2792" s="11">
        <f t="shared" si="1309"/>
        <v>0</v>
      </c>
      <c r="AL2792" s="11">
        <f t="shared" si="1310"/>
        <v>0</v>
      </c>
      <c r="AM2792" s="11">
        <f t="shared" si="1311"/>
        <v>0</v>
      </c>
      <c r="AN2792" s="11">
        <f t="shared" si="1312"/>
        <v>0</v>
      </c>
      <c r="AO2792" s="4" t="e">
        <f>IF(#REF!="I",1,IF(#REF!="II",2,IF(#REF!="III",3,IF(#REF!="IV",4))))</f>
        <v>#REF!</v>
      </c>
      <c r="AP2792" s="11" t="e">
        <f>IF(#REF!="PULMONAR",1,IF(AND(#REF!="EXTRAPULMONAR",#REF!&lt;&gt;"MENINGEA"),2,IF(AND(#REF!="EXTRAPULMONAR",#REF!="MENINGEA"),3,)))</f>
        <v>#REF!</v>
      </c>
      <c r="AQ27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2" s="4">
        <f t="shared" si="1313"/>
        <v>0</v>
      </c>
      <c r="AS2792" s="10">
        <f t="shared" si="1314"/>
        <v>0</v>
      </c>
      <c r="AT2792" s="10">
        <f t="shared" si="1315"/>
        <v>0</v>
      </c>
      <c r="AU2792" s="10" t="str">
        <f t="shared" si="1316"/>
        <v>0</v>
      </c>
      <c r="AV2792" s="11" t="e">
        <f t="shared" si="1317"/>
        <v>#N/A</v>
      </c>
      <c r="AW2792" s="4" t="e">
        <f t="shared" si="1318"/>
        <v>#N/A</v>
      </c>
      <c r="AX2792" s="10" t="e">
        <f t="shared" si="1334"/>
        <v>#N/A</v>
      </c>
      <c r="AY2792" s="10" t="e">
        <f t="shared" si="1335"/>
        <v>#N/A</v>
      </c>
      <c r="AZ2792" s="10" t="e">
        <f t="shared" si="1319"/>
        <v>#REF!</v>
      </c>
      <c r="BA2792" s="12" t="e">
        <f>IF(BW2792=7,0,AJ2792&amp;IF(#REF!="SI",1,IF(#REF!="NO",2,IF(#REF!="VIH + PREVIO",3,0))))</f>
        <v>#REF!</v>
      </c>
      <c r="BB2792" s="13" t="e">
        <f>IF(AND(#REF!="POSITIVO",#REF!="POSITIVO"),1,IF(#REF!="NEGATIVO",2,IF(#REF!="VIH + PREVIO",3,0)))</f>
        <v>#REF!</v>
      </c>
      <c r="BC2792" s="10" t="e">
        <f>IF(#REF!="SI",1,IF(#REF!="NO",2,0))</f>
        <v>#REF!</v>
      </c>
      <c r="BD2792" s="10" t="e">
        <f>IF(#REF!="SI",1,IF(#REF!="NO",2,0))</f>
        <v>#REF!</v>
      </c>
      <c r="BE2792" s="10" t="e">
        <f>IF(OR(#REF!="VIH + PREVIO",#REF!="VIH + PREVIO",#REF!="VIH + PREVIO"),1,0)</f>
        <v>#REF!</v>
      </c>
      <c r="BF2792" s="13" t="e">
        <f>IF(OR(#REF!="POSITIVO",#REF!="NEGATIVO"),1,IF(#REF!="PACIENTE NO ACEPTA",2,IF(#REF!="VIH + PREVIO",3,0)))</f>
        <v>#REF!</v>
      </c>
      <c r="BG2792" s="10" t="e">
        <f t="shared" si="1320"/>
        <v>#REF!</v>
      </c>
      <c r="BH2792" s="10" t="e">
        <f t="shared" si="1321"/>
        <v>#REF!</v>
      </c>
      <c r="BI2792" s="10" t="e">
        <f t="shared" si="1322"/>
        <v>#REF!</v>
      </c>
      <c r="BJ2792" s="10" t="e">
        <f t="shared" si="1323"/>
        <v>#REF!</v>
      </c>
      <c r="BK2792" s="10" t="e">
        <f t="shared" si="1324"/>
        <v>#REF!</v>
      </c>
      <c r="BL2792" s="10" t="e">
        <f t="shared" si="1325"/>
        <v>#REF!</v>
      </c>
      <c r="BM2792" s="10" t="e">
        <f>IF(OR(BW2792=7,AQ2792=6),0,IF(#REF!="I",1,IF(#REF!="II",2,IF(#REF!="III",3,IF(#REF!="IV",4))))&amp;AP2792&amp;AQ2792&amp;AR2792&amp;AS2792&amp;AT2792&amp;AU2792&amp;AX2792)</f>
        <v>#REF!</v>
      </c>
      <c r="BN2792" s="10" t="e">
        <f t="shared" si="1326"/>
        <v>#REF!</v>
      </c>
      <c r="BO2792" s="10" t="e">
        <f t="shared" si="1327"/>
        <v>#REF!</v>
      </c>
      <c r="BP2792" s="10" t="e">
        <f t="shared" si="1328"/>
        <v>#REF!</v>
      </c>
      <c r="BQ2792" s="10" t="e">
        <f t="shared" si="1329"/>
        <v>#REF!</v>
      </c>
      <c r="BR2792" s="10" t="e">
        <f t="shared" si="1330"/>
        <v>#REF!</v>
      </c>
      <c r="BS2792" s="10" t="e">
        <f t="shared" si="1331"/>
        <v>#REF!</v>
      </c>
      <c r="BT2792" s="10" t="e">
        <f>IF(OR(BW2792=7,AQ2792=6),0,AO2792&amp;IF(#REF!="SI",1,IF(#REF!="NO",2,IF(#REF!="VIH + PREVIO",3,0))))</f>
        <v>#REF!</v>
      </c>
      <c r="BU2792" s="10" t="e">
        <f>IF(OR(BW2792=7,AQ2792=6),0,IF(#REF!="-",1,0))</f>
        <v>#REF!</v>
      </c>
      <c r="BV2792" s="10" t="e">
        <f t="shared" si="1332"/>
        <v>#REF!</v>
      </c>
      <c r="BW27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2" s="10" t="e">
        <f t="shared" si="1337"/>
        <v>#REF!</v>
      </c>
      <c r="BY2792" s="10" t="e">
        <f t="shared" si="1333"/>
        <v>#REF!</v>
      </c>
      <c r="BZ2792" s="10" t="e">
        <f t="shared" si="1338"/>
        <v>#REF!</v>
      </c>
      <c r="CA2792" s="10"/>
    </row>
    <row r="2793" spans="1:79" ht="23.25" customHeight="1" x14ac:dyDescent="0.3">
      <c r="A2793" s="7">
        <v>2791</v>
      </c>
      <c r="B2793" s="43"/>
      <c r="C2793" s="44"/>
      <c r="D2793" s="45"/>
      <c r="E2793" s="46"/>
      <c r="F2793" s="46"/>
      <c r="G2793" s="46"/>
      <c r="H2793" s="50"/>
      <c r="I2793" s="51"/>
      <c r="J2793" s="52"/>
      <c r="K2793" s="51"/>
      <c r="L2793" s="53"/>
      <c r="M2793" s="54"/>
      <c r="N2793" s="43"/>
      <c r="O2793" s="55"/>
      <c r="P2793" s="46"/>
      <c r="Q2793" s="46"/>
      <c r="R2793" s="46"/>
      <c r="S2793" s="43"/>
      <c r="T2793" s="56"/>
      <c r="U2793" s="46"/>
      <c r="V2793" s="57"/>
      <c r="W2793" s="58"/>
      <c r="X2793" s="57"/>
      <c r="Y2793" s="46"/>
      <c r="Z2793" s="57"/>
      <c r="AA2793" s="59"/>
      <c r="AB2793" s="60"/>
      <c r="AJ2793" s="11">
        <f t="shared" si="1336"/>
        <v>13</v>
      </c>
      <c r="AK2793" s="11">
        <f t="shared" si="1309"/>
        <v>0</v>
      </c>
      <c r="AL2793" s="11">
        <f t="shared" si="1310"/>
        <v>0</v>
      </c>
      <c r="AM2793" s="11">
        <f t="shared" si="1311"/>
        <v>0</v>
      </c>
      <c r="AN2793" s="11">
        <f t="shared" si="1312"/>
        <v>0</v>
      </c>
      <c r="AO2793" s="4" t="e">
        <f>IF(#REF!="I",1,IF(#REF!="II",2,IF(#REF!="III",3,IF(#REF!="IV",4))))</f>
        <v>#REF!</v>
      </c>
      <c r="AP2793" s="11" t="e">
        <f>IF(#REF!="PULMONAR",1,IF(AND(#REF!="EXTRAPULMONAR",#REF!&lt;&gt;"MENINGEA"),2,IF(AND(#REF!="EXTRAPULMONAR",#REF!="MENINGEA"),3,)))</f>
        <v>#REF!</v>
      </c>
      <c r="AQ27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3" s="4">
        <f t="shared" si="1313"/>
        <v>0</v>
      </c>
      <c r="AS2793" s="10">
        <f t="shared" si="1314"/>
        <v>0</v>
      </c>
      <c r="AT2793" s="10">
        <f t="shared" si="1315"/>
        <v>0</v>
      </c>
      <c r="AU2793" s="10" t="str">
        <f t="shared" si="1316"/>
        <v>0</v>
      </c>
      <c r="AV2793" s="11" t="e">
        <f t="shared" si="1317"/>
        <v>#N/A</v>
      </c>
      <c r="AW2793" s="4" t="e">
        <f t="shared" si="1318"/>
        <v>#N/A</v>
      </c>
      <c r="AX2793" s="10" t="e">
        <f t="shared" si="1334"/>
        <v>#N/A</v>
      </c>
      <c r="AY2793" s="10" t="e">
        <f t="shared" si="1335"/>
        <v>#N/A</v>
      </c>
      <c r="AZ2793" s="10" t="e">
        <f t="shared" si="1319"/>
        <v>#REF!</v>
      </c>
      <c r="BA2793" s="12" t="e">
        <f>IF(BW2793=7,0,AJ2793&amp;IF(#REF!="SI",1,IF(#REF!="NO",2,IF(#REF!="VIH + PREVIO",3,0))))</f>
        <v>#REF!</v>
      </c>
      <c r="BB2793" s="13" t="e">
        <f>IF(AND(#REF!="POSITIVO",#REF!="POSITIVO"),1,IF(#REF!="NEGATIVO",2,IF(#REF!="VIH + PREVIO",3,0)))</f>
        <v>#REF!</v>
      </c>
      <c r="BC2793" s="10" t="e">
        <f>IF(#REF!="SI",1,IF(#REF!="NO",2,0))</f>
        <v>#REF!</v>
      </c>
      <c r="BD2793" s="10" t="e">
        <f>IF(#REF!="SI",1,IF(#REF!="NO",2,0))</f>
        <v>#REF!</v>
      </c>
      <c r="BE2793" s="10" t="e">
        <f>IF(OR(#REF!="VIH + PREVIO",#REF!="VIH + PREVIO",#REF!="VIH + PREVIO"),1,0)</f>
        <v>#REF!</v>
      </c>
      <c r="BF2793" s="13" t="e">
        <f>IF(OR(#REF!="POSITIVO",#REF!="NEGATIVO"),1,IF(#REF!="PACIENTE NO ACEPTA",2,IF(#REF!="VIH + PREVIO",3,0)))</f>
        <v>#REF!</v>
      </c>
      <c r="BG2793" s="10" t="e">
        <f t="shared" si="1320"/>
        <v>#REF!</v>
      </c>
      <c r="BH2793" s="10" t="e">
        <f t="shared" si="1321"/>
        <v>#REF!</v>
      </c>
      <c r="BI2793" s="10" t="e">
        <f t="shared" si="1322"/>
        <v>#REF!</v>
      </c>
      <c r="BJ2793" s="10" t="e">
        <f t="shared" si="1323"/>
        <v>#REF!</v>
      </c>
      <c r="BK2793" s="10" t="e">
        <f t="shared" si="1324"/>
        <v>#REF!</v>
      </c>
      <c r="BL2793" s="10" t="e">
        <f t="shared" si="1325"/>
        <v>#REF!</v>
      </c>
      <c r="BM2793" s="10" t="e">
        <f>IF(OR(BW2793=7,AQ2793=6),0,IF(#REF!="I",1,IF(#REF!="II",2,IF(#REF!="III",3,IF(#REF!="IV",4))))&amp;AP2793&amp;AQ2793&amp;AR2793&amp;AS2793&amp;AT2793&amp;AU2793&amp;AX2793)</f>
        <v>#REF!</v>
      </c>
      <c r="BN2793" s="10" t="e">
        <f t="shared" si="1326"/>
        <v>#REF!</v>
      </c>
      <c r="BO2793" s="10" t="e">
        <f t="shared" si="1327"/>
        <v>#REF!</v>
      </c>
      <c r="BP2793" s="10" t="e">
        <f t="shared" si="1328"/>
        <v>#REF!</v>
      </c>
      <c r="BQ2793" s="10" t="e">
        <f t="shared" si="1329"/>
        <v>#REF!</v>
      </c>
      <c r="BR2793" s="10" t="e">
        <f t="shared" si="1330"/>
        <v>#REF!</v>
      </c>
      <c r="BS2793" s="10" t="e">
        <f t="shared" si="1331"/>
        <v>#REF!</v>
      </c>
      <c r="BT2793" s="10" t="e">
        <f>IF(OR(BW2793=7,AQ2793=6),0,AO2793&amp;IF(#REF!="SI",1,IF(#REF!="NO",2,IF(#REF!="VIH + PREVIO",3,0))))</f>
        <v>#REF!</v>
      </c>
      <c r="BU2793" s="10" t="e">
        <f>IF(OR(BW2793=7,AQ2793=6),0,IF(#REF!="-",1,0))</f>
        <v>#REF!</v>
      </c>
      <c r="BV2793" s="10" t="e">
        <f t="shared" si="1332"/>
        <v>#REF!</v>
      </c>
      <c r="BW27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3" s="10" t="e">
        <f t="shared" si="1337"/>
        <v>#REF!</v>
      </c>
      <c r="BY2793" s="10" t="e">
        <f t="shared" si="1333"/>
        <v>#REF!</v>
      </c>
      <c r="BZ2793" s="10" t="e">
        <f t="shared" si="1338"/>
        <v>#REF!</v>
      </c>
      <c r="CA2793" s="10"/>
    </row>
    <row r="2794" spans="1:79" ht="23.25" customHeight="1" x14ac:dyDescent="0.3">
      <c r="A2794" s="7">
        <v>2792</v>
      </c>
      <c r="B2794" s="43"/>
      <c r="C2794" s="44"/>
      <c r="D2794" s="45"/>
      <c r="E2794" s="46"/>
      <c r="F2794" s="46"/>
      <c r="G2794" s="46"/>
      <c r="H2794" s="50"/>
      <c r="I2794" s="51"/>
      <c r="J2794" s="52"/>
      <c r="K2794" s="51"/>
      <c r="L2794" s="53"/>
      <c r="M2794" s="54"/>
      <c r="N2794" s="43"/>
      <c r="O2794" s="55"/>
      <c r="P2794" s="46"/>
      <c r="Q2794" s="46"/>
      <c r="R2794" s="46"/>
      <c r="S2794" s="43"/>
      <c r="T2794" s="56"/>
      <c r="U2794" s="46"/>
      <c r="V2794" s="57"/>
      <c r="W2794" s="58"/>
      <c r="X2794" s="57"/>
      <c r="Y2794" s="46"/>
      <c r="Z2794" s="57"/>
      <c r="AA2794" s="59"/>
      <c r="AB2794" s="60"/>
      <c r="AJ2794" s="11">
        <f t="shared" si="1336"/>
        <v>13</v>
      </c>
      <c r="AK2794" s="11">
        <f t="shared" ref="AK2794:AK2857" si="1339">IF(D2794&lt;&gt;"",MONTH(D2794),0)</f>
        <v>0</v>
      </c>
      <c r="AL2794" s="11">
        <f t="shared" ref="AL2794:AL2857" si="1340">IF(AND(AR2794=1,V2794&lt;&gt;""),MONTH(V2794),0)</f>
        <v>0</v>
      </c>
      <c r="AM2794" s="11">
        <f t="shared" ref="AM2794:AM2857" si="1341">IF(AND(AS2794=1,X2794&lt;&gt;""),MONTH(X2794),0)</f>
        <v>0</v>
      </c>
      <c r="AN2794" s="11">
        <f t="shared" ref="AN2794:AN2857" si="1342">IF(AND(AT2794=1,Z2794&lt;&gt;""),MONTH(Z2794),0)</f>
        <v>0</v>
      </c>
      <c r="AO2794" s="4" t="e">
        <f>IF(#REF!="I",1,IF(#REF!="II",2,IF(#REF!="III",3,IF(#REF!="IV",4))))</f>
        <v>#REF!</v>
      </c>
      <c r="AP2794" s="11" t="e">
        <f>IF(#REF!="PULMONAR",1,IF(AND(#REF!="EXTRAPULMONAR",#REF!&lt;&gt;"MENINGEA"),2,IF(AND(#REF!="EXTRAPULMONAR",#REF!="MENINGEA"),3,)))</f>
        <v>#REF!</v>
      </c>
      <c r="AQ27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4" s="4">
        <f t="shared" ref="AR2794:AR2857" si="1343">IF(OR(U2794="+",U2794="++",U2794="+++",U2794="1 A 9 BAAR"),1,IF(U2794="-",2,IF(OR(U2794="NR",U2794=""),0)))</f>
        <v>0</v>
      </c>
      <c r="AS2794" s="10">
        <f t="shared" ref="AS2794:AS2857" si="1344">IF(OR(W2794="+",W2794="++",W2794="+++",W2794="1 A 19 colonias"),1,IF(W2794="-",2,0))</f>
        <v>0</v>
      </c>
      <c r="AT2794" s="10">
        <f t="shared" ref="AT2794:AT2857" si="1345">IF(Y2794="DETECTADO",1,IF(Y2794="NO DETECTADO",2,0))</f>
        <v>0</v>
      </c>
      <c r="AU2794" s="10" t="str">
        <f t="shared" ref="AU2794:AU2857" si="1346">IF(H2794="M",1,IF(H2794="F","2",IF(H2794="","0")))</f>
        <v>0</v>
      </c>
      <c r="AV2794" s="11" t="e">
        <f t="shared" ref="AV2794:AV2857" si="1347">VLOOKUP(I2794,G_EDAD,2,FALSE)</f>
        <v>#N/A</v>
      </c>
      <c r="AW2794" s="4" t="e">
        <f t="shared" ref="AW2794:AW2857" si="1348">VLOOKUP(I2794,G_EDAD,3,FALSE)</f>
        <v>#N/A</v>
      </c>
      <c r="AX2794" s="10" t="e">
        <f t="shared" si="1334"/>
        <v>#N/A</v>
      </c>
      <c r="AY2794" s="10" t="e">
        <f t="shared" si="1335"/>
        <v>#N/A</v>
      </c>
      <c r="AZ2794" s="10" t="e">
        <f t="shared" si="1319"/>
        <v>#REF!</v>
      </c>
      <c r="BA2794" s="12" t="e">
        <f>IF(BW2794=7,0,AJ2794&amp;IF(#REF!="SI",1,IF(#REF!="NO",2,IF(#REF!="VIH + PREVIO",3,0))))</f>
        <v>#REF!</v>
      </c>
      <c r="BB2794" s="13" t="e">
        <f>IF(AND(#REF!="POSITIVO",#REF!="POSITIVO"),1,IF(#REF!="NEGATIVO",2,IF(#REF!="VIH + PREVIO",3,0)))</f>
        <v>#REF!</v>
      </c>
      <c r="BC2794" s="10" t="e">
        <f>IF(#REF!="SI",1,IF(#REF!="NO",2,0))</f>
        <v>#REF!</v>
      </c>
      <c r="BD2794" s="10" t="e">
        <f>IF(#REF!="SI",1,IF(#REF!="NO",2,0))</f>
        <v>#REF!</v>
      </c>
      <c r="BE2794" s="10" t="e">
        <f>IF(OR(#REF!="VIH + PREVIO",#REF!="VIH + PREVIO",#REF!="VIH + PREVIO"),1,0)</f>
        <v>#REF!</v>
      </c>
      <c r="BF2794" s="13" t="e">
        <f>IF(OR(#REF!="POSITIVO",#REF!="NEGATIVO"),1,IF(#REF!="PACIENTE NO ACEPTA",2,IF(#REF!="VIH + PREVIO",3,0)))</f>
        <v>#REF!</v>
      </c>
      <c r="BG2794" s="10" t="e">
        <f t="shared" si="1320"/>
        <v>#REF!</v>
      </c>
      <c r="BH2794" s="10" t="e">
        <f t="shared" si="1321"/>
        <v>#REF!</v>
      </c>
      <c r="BI2794" s="10" t="e">
        <f t="shared" si="1322"/>
        <v>#REF!</v>
      </c>
      <c r="BJ2794" s="10" t="e">
        <f t="shared" si="1323"/>
        <v>#REF!</v>
      </c>
      <c r="BK2794" s="10" t="e">
        <f t="shared" si="1324"/>
        <v>#REF!</v>
      </c>
      <c r="BL2794" s="10" t="e">
        <f t="shared" si="1325"/>
        <v>#REF!</v>
      </c>
      <c r="BM2794" s="10" t="e">
        <f>IF(OR(BW2794=7,AQ2794=6),0,IF(#REF!="I",1,IF(#REF!="II",2,IF(#REF!="III",3,IF(#REF!="IV",4))))&amp;AP2794&amp;AQ2794&amp;AR2794&amp;AS2794&amp;AT2794&amp;AU2794&amp;AX2794)</f>
        <v>#REF!</v>
      </c>
      <c r="BN2794" s="10" t="e">
        <f t="shared" si="1326"/>
        <v>#REF!</v>
      </c>
      <c r="BO2794" s="10" t="e">
        <f t="shared" si="1327"/>
        <v>#REF!</v>
      </c>
      <c r="BP2794" s="10" t="e">
        <f t="shared" si="1328"/>
        <v>#REF!</v>
      </c>
      <c r="BQ2794" s="10" t="e">
        <f t="shared" si="1329"/>
        <v>#REF!</v>
      </c>
      <c r="BR2794" s="10" t="e">
        <f t="shared" si="1330"/>
        <v>#REF!</v>
      </c>
      <c r="BS2794" s="10" t="e">
        <f t="shared" si="1331"/>
        <v>#REF!</v>
      </c>
      <c r="BT2794" s="10" t="e">
        <f>IF(OR(BW2794=7,AQ2794=6),0,AO2794&amp;IF(#REF!="SI",1,IF(#REF!="NO",2,IF(#REF!="VIH + PREVIO",3,0))))</f>
        <v>#REF!</v>
      </c>
      <c r="BU2794" s="10" t="e">
        <f>IF(OR(BW2794=7,AQ2794=6),0,IF(#REF!="-",1,0))</f>
        <v>#REF!</v>
      </c>
      <c r="BV2794" s="10" t="e">
        <f t="shared" si="1332"/>
        <v>#REF!</v>
      </c>
      <c r="BW27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4" s="10" t="e">
        <f t="shared" si="1337"/>
        <v>#REF!</v>
      </c>
      <c r="BY2794" s="10" t="e">
        <f t="shared" si="1333"/>
        <v>#REF!</v>
      </c>
      <c r="BZ2794" s="10" t="e">
        <f t="shared" si="1338"/>
        <v>#REF!</v>
      </c>
      <c r="CA2794" s="10"/>
    </row>
    <row r="2795" spans="1:79" ht="23.25" customHeight="1" x14ac:dyDescent="0.3">
      <c r="A2795" s="7">
        <v>2793</v>
      </c>
      <c r="B2795" s="43"/>
      <c r="C2795" s="44"/>
      <c r="D2795" s="45"/>
      <c r="E2795" s="46"/>
      <c r="F2795" s="46"/>
      <c r="G2795" s="46"/>
      <c r="H2795" s="50"/>
      <c r="I2795" s="51"/>
      <c r="J2795" s="52"/>
      <c r="K2795" s="51"/>
      <c r="L2795" s="53"/>
      <c r="M2795" s="54"/>
      <c r="N2795" s="43"/>
      <c r="O2795" s="55"/>
      <c r="P2795" s="46"/>
      <c r="Q2795" s="46"/>
      <c r="R2795" s="46"/>
      <c r="S2795" s="43"/>
      <c r="T2795" s="56"/>
      <c r="U2795" s="46"/>
      <c r="V2795" s="57"/>
      <c r="W2795" s="58"/>
      <c r="X2795" s="57"/>
      <c r="Y2795" s="46"/>
      <c r="Z2795" s="57"/>
      <c r="AA2795" s="59"/>
      <c r="AB2795" s="60"/>
      <c r="AJ2795" s="11">
        <f t="shared" si="1336"/>
        <v>13</v>
      </c>
      <c r="AK2795" s="11">
        <f t="shared" si="1339"/>
        <v>0</v>
      </c>
      <c r="AL2795" s="11">
        <f t="shared" si="1340"/>
        <v>0</v>
      </c>
      <c r="AM2795" s="11">
        <f t="shared" si="1341"/>
        <v>0</v>
      </c>
      <c r="AN2795" s="11">
        <f t="shared" si="1342"/>
        <v>0</v>
      </c>
      <c r="AO2795" s="4" t="e">
        <f>IF(#REF!="I",1,IF(#REF!="II",2,IF(#REF!="III",3,IF(#REF!="IV",4))))</f>
        <v>#REF!</v>
      </c>
      <c r="AP2795" s="11" t="e">
        <f>IF(#REF!="PULMONAR",1,IF(AND(#REF!="EXTRAPULMONAR",#REF!&lt;&gt;"MENINGEA"),2,IF(AND(#REF!="EXTRAPULMONAR",#REF!="MENINGEA"),3,)))</f>
        <v>#REF!</v>
      </c>
      <c r="AQ27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5" s="4">
        <f t="shared" si="1343"/>
        <v>0</v>
      </c>
      <c r="AS2795" s="10">
        <f t="shared" si="1344"/>
        <v>0</v>
      </c>
      <c r="AT2795" s="10">
        <f t="shared" si="1345"/>
        <v>0</v>
      </c>
      <c r="AU2795" s="10" t="str">
        <f t="shared" si="1346"/>
        <v>0</v>
      </c>
      <c r="AV2795" s="11" t="e">
        <f t="shared" si="1347"/>
        <v>#N/A</v>
      </c>
      <c r="AW2795" s="4" t="e">
        <f t="shared" si="1348"/>
        <v>#N/A</v>
      </c>
      <c r="AX2795" s="10" t="e">
        <f t="shared" si="1334"/>
        <v>#N/A</v>
      </c>
      <c r="AY2795" s="10" t="e">
        <f t="shared" si="1335"/>
        <v>#N/A</v>
      </c>
      <c r="AZ2795" s="10" t="e">
        <f t="shared" si="1319"/>
        <v>#REF!</v>
      </c>
      <c r="BA2795" s="12" t="e">
        <f>IF(BW2795=7,0,AJ2795&amp;IF(#REF!="SI",1,IF(#REF!="NO",2,IF(#REF!="VIH + PREVIO",3,0))))</f>
        <v>#REF!</v>
      </c>
      <c r="BB2795" s="13" t="e">
        <f>IF(AND(#REF!="POSITIVO",#REF!="POSITIVO"),1,IF(#REF!="NEGATIVO",2,IF(#REF!="VIH + PREVIO",3,0)))</f>
        <v>#REF!</v>
      </c>
      <c r="BC2795" s="10" t="e">
        <f>IF(#REF!="SI",1,IF(#REF!="NO",2,0))</f>
        <v>#REF!</v>
      </c>
      <c r="BD2795" s="10" t="e">
        <f>IF(#REF!="SI",1,IF(#REF!="NO",2,0))</f>
        <v>#REF!</v>
      </c>
      <c r="BE2795" s="10" t="e">
        <f>IF(OR(#REF!="VIH + PREVIO",#REF!="VIH + PREVIO",#REF!="VIH + PREVIO"),1,0)</f>
        <v>#REF!</v>
      </c>
      <c r="BF2795" s="13" t="e">
        <f>IF(OR(#REF!="POSITIVO",#REF!="NEGATIVO"),1,IF(#REF!="PACIENTE NO ACEPTA",2,IF(#REF!="VIH + PREVIO",3,0)))</f>
        <v>#REF!</v>
      </c>
      <c r="BG2795" s="10" t="e">
        <f t="shared" si="1320"/>
        <v>#REF!</v>
      </c>
      <c r="BH2795" s="10" t="e">
        <f t="shared" si="1321"/>
        <v>#REF!</v>
      </c>
      <c r="BI2795" s="10" t="e">
        <f t="shared" si="1322"/>
        <v>#REF!</v>
      </c>
      <c r="BJ2795" s="10" t="e">
        <f t="shared" si="1323"/>
        <v>#REF!</v>
      </c>
      <c r="BK2795" s="10" t="e">
        <f t="shared" si="1324"/>
        <v>#REF!</v>
      </c>
      <c r="BL2795" s="10" t="e">
        <f t="shared" si="1325"/>
        <v>#REF!</v>
      </c>
      <c r="BM2795" s="10" t="e">
        <f>IF(OR(BW2795=7,AQ2795=6),0,IF(#REF!="I",1,IF(#REF!="II",2,IF(#REF!="III",3,IF(#REF!="IV",4))))&amp;AP2795&amp;AQ2795&amp;AR2795&amp;AS2795&amp;AT2795&amp;AU2795&amp;AX2795)</f>
        <v>#REF!</v>
      </c>
      <c r="BN2795" s="10" t="e">
        <f t="shared" si="1326"/>
        <v>#REF!</v>
      </c>
      <c r="BO2795" s="10" t="e">
        <f t="shared" si="1327"/>
        <v>#REF!</v>
      </c>
      <c r="BP2795" s="10" t="e">
        <f t="shared" si="1328"/>
        <v>#REF!</v>
      </c>
      <c r="BQ2795" s="10" t="e">
        <f t="shared" si="1329"/>
        <v>#REF!</v>
      </c>
      <c r="BR2795" s="10" t="e">
        <f t="shared" si="1330"/>
        <v>#REF!</v>
      </c>
      <c r="BS2795" s="10" t="e">
        <f t="shared" si="1331"/>
        <v>#REF!</v>
      </c>
      <c r="BT2795" s="10" t="e">
        <f>IF(OR(BW2795=7,AQ2795=6),0,AO2795&amp;IF(#REF!="SI",1,IF(#REF!="NO",2,IF(#REF!="VIH + PREVIO",3,0))))</f>
        <v>#REF!</v>
      </c>
      <c r="BU2795" s="10" t="e">
        <f>IF(OR(BW2795=7,AQ2795=6),0,IF(#REF!="-",1,0))</f>
        <v>#REF!</v>
      </c>
      <c r="BV2795" s="10" t="e">
        <f t="shared" si="1332"/>
        <v>#REF!</v>
      </c>
      <c r="BW27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5" s="10" t="e">
        <f t="shared" si="1337"/>
        <v>#REF!</v>
      </c>
      <c r="BY2795" s="10" t="e">
        <f t="shared" si="1333"/>
        <v>#REF!</v>
      </c>
      <c r="BZ2795" s="10" t="e">
        <f t="shared" si="1338"/>
        <v>#REF!</v>
      </c>
      <c r="CA2795" s="10"/>
    </row>
    <row r="2796" spans="1:79" ht="23.25" customHeight="1" x14ac:dyDescent="0.3">
      <c r="A2796" s="7">
        <v>2794</v>
      </c>
      <c r="B2796" s="43"/>
      <c r="C2796" s="44"/>
      <c r="D2796" s="45"/>
      <c r="E2796" s="46"/>
      <c r="F2796" s="46"/>
      <c r="G2796" s="46"/>
      <c r="H2796" s="50"/>
      <c r="I2796" s="51"/>
      <c r="J2796" s="52"/>
      <c r="K2796" s="51"/>
      <c r="L2796" s="53"/>
      <c r="M2796" s="54"/>
      <c r="N2796" s="43"/>
      <c r="O2796" s="55"/>
      <c r="P2796" s="46"/>
      <c r="Q2796" s="46"/>
      <c r="R2796" s="46"/>
      <c r="S2796" s="43"/>
      <c r="T2796" s="56"/>
      <c r="U2796" s="46"/>
      <c r="V2796" s="57"/>
      <c r="W2796" s="58"/>
      <c r="X2796" s="57"/>
      <c r="Y2796" s="46"/>
      <c r="Z2796" s="57"/>
      <c r="AA2796" s="59"/>
      <c r="AB2796" s="60"/>
      <c r="AJ2796" s="11">
        <f t="shared" si="1336"/>
        <v>13</v>
      </c>
      <c r="AK2796" s="11">
        <f t="shared" si="1339"/>
        <v>0</v>
      </c>
      <c r="AL2796" s="11">
        <f t="shared" si="1340"/>
        <v>0</v>
      </c>
      <c r="AM2796" s="11">
        <f t="shared" si="1341"/>
        <v>0</v>
      </c>
      <c r="AN2796" s="11">
        <f t="shared" si="1342"/>
        <v>0</v>
      </c>
      <c r="AO2796" s="4" t="e">
        <f>IF(#REF!="I",1,IF(#REF!="II",2,IF(#REF!="III",3,IF(#REF!="IV",4))))</f>
        <v>#REF!</v>
      </c>
      <c r="AP2796" s="11" t="e">
        <f>IF(#REF!="PULMONAR",1,IF(AND(#REF!="EXTRAPULMONAR",#REF!&lt;&gt;"MENINGEA"),2,IF(AND(#REF!="EXTRAPULMONAR",#REF!="MENINGEA"),3,)))</f>
        <v>#REF!</v>
      </c>
      <c r="AQ27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6" s="4">
        <f t="shared" si="1343"/>
        <v>0</v>
      </c>
      <c r="AS2796" s="10">
        <f t="shared" si="1344"/>
        <v>0</v>
      </c>
      <c r="AT2796" s="10">
        <f t="shared" si="1345"/>
        <v>0</v>
      </c>
      <c r="AU2796" s="10" t="str">
        <f t="shared" si="1346"/>
        <v>0</v>
      </c>
      <c r="AV2796" s="11" t="e">
        <f t="shared" si="1347"/>
        <v>#N/A</v>
      </c>
      <c r="AW2796" s="4" t="e">
        <f t="shared" si="1348"/>
        <v>#N/A</v>
      </c>
      <c r="AX2796" s="10" t="e">
        <f t="shared" si="1334"/>
        <v>#N/A</v>
      </c>
      <c r="AY2796" s="10" t="e">
        <f t="shared" si="1335"/>
        <v>#N/A</v>
      </c>
      <c r="AZ2796" s="10" t="e">
        <f t="shared" si="1319"/>
        <v>#REF!</v>
      </c>
      <c r="BA2796" s="12" t="e">
        <f>IF(BW2796=7,0,AJ2796&amp;IF(#REF!="SI",1,IF(#REF!="NO",2,IF(#REF!="VIH + PREVIO",3,0))))</f>
        <v>#REF!</v>
      </c>
      <c r="BB2796" s="13" t="e">
        <f>IF(AND(#REF!="POSITIVO",#REF!="POSITIVO"),1,IF(#REF!="NEGATIVO",2,IF(#REF!="VIH + PREVIO",3,0)))</f>
        <v>#REF!</v>
      </c>
      <c r="BC2796" s="10" t="e">
        <f>IF(#REF!="SI",1,IF(#REF!="NO",2,0))</f>
        <v>#REF!</v>
      </c>
      <c r="BD2796" s="10" t="e">
        <f>IF(#REF!="SI",1,IF(#REF!="NO",2,0))</f>
        <v>#REF!</v>
      </c>
      <c r="BE2796" s="10" t="e">
        <f>IF(OR(#REF!="VIH + PREVIO",#REF!="VIH + PREVIO",#REF!="VIH + PREVIO"),1,0)</f>
        <v>#REF!</v>
      </c>
      <c r="BF2796" s="13" t="e">
        <f>IF(OR(#REF!="POSITIVO",#REF!="NEGATIVO"),1,IF(#REF!="PACIENTE NO ACEPTA",2,IF(#REF!="VIH + PREVIO",3,0)))</f>
        <v>#REF!</v>
      </c>
      <c r="BG2796" s="10" t="e">
        <f t="shared" si="1320"/>
        <v>#REF!</v>
      </c>
      <c r="BH2796" s="10" t="e">
        <f t="shared" si="1321"/>
        <v>#REF!</v>
      </c>
      <c r="BI2796" s="10" t="e">
        <f t="shared" si="1322"/>
        <v>#REF!</v>
      </c>
      <c r="BJ2796" s="10" t="e">
        <f t="shared" si="1323"/>
        <v>#REF!</v>
      </c>
      <c r="BK2796" s="10" t="e">
        <f t="shared" si="1324"/>
        <v>#REF!</v>
      </c>
      <c r="BL2796" s="10" t="e">
        <f t="shared" si="1325"/>
        <v>#REF!</v>
      </c>
      <c r="BM2796" s="10" t="e">
        <f>IF(OR(BW2796=7,AQ2796=6),0,IF(#REF!="I",1,IF(#REF!="II",2,IF(#REF!="III",3,IF(#REF!="IV",4))))&amp;AP2796&amp;AQ2796&amp;AR2796&amp;AS2796&amp;AT2796&amp;AU2796&amp;AX2796)</f>
        <v>#REF!</v>
      </c>
      <c r="BN2796" s="10" t="e">
        <f t="shared" si="1326"/>
        <v>#REF!</v>
      </c>
      <c r="BO2796" s="10" t="e">
        <f t="shared" si="1327"/>
        <v>#REF!</v>
      </c>
      <c r="BP2796" s="10" t="e">
        <f t="shared" si="1328"/>
        <v>#REF!</v>
      </c>
      <c r="BQ2796" s="10" t="e">
        <f t="shared" si="1329"/>
        <v>#REF!</v>
      </c>
      <c r="BR2796" s="10" t="e">
        <f t="shared" si="1330"/>
        <v>#REF!</v>
      </c>
      <c r="BS2796" s="10" t="e">
        <f t="shared" si="1331"/>
        <v>#REF!</v>
      </c>
      <c r="BT2796" s="10" t="e">
        <f>IF(OR(BW2796=7,AQ2796=6),0,AO2796&amp;IF(#REF!="SI",1,IF(#REF!="NO",2,IF(#REF!="VIH + PREVIO",3,0))))</f>
        <v>#REF!</v>
      </c>
      <c r="BU2796" s="10" t="e">
        <f>IF(OR(BW2796=7,AQ2796=6),0,IF(#REF!="-",1,0))</f>
        <v>#REF!</v>
      </c>
      <c r="BV2796" s="10" t="e">
        <f t="shared" si="1332"/>
        <v>#REF!</v>
      </c>
      <c r="BW27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6" s="10" t="e">
        <f t="shared" si="1337"/>
        <v>#REF!</v>
      </c>
      <c r="BY2796" s="10" t="e">
        <f t="shared" si="1333"/>
        <v>#REF!</v>
      </c>
      <c r="BZ2796" s="10" t="e">
        <f t="shared" si="1338"/>
        <v>#REF!</v>
      </c>
      <c r="CA2796" s="10"/>
    </row>
    <row r="2797" spans="1:79" ht="23.25" customHeight="1" x14ac:dyDescent="0.3">
      <c r="A2797" s="7">
        <v>2795</v>
      </c>
      <c r="B2797" s="43"/>
      <c r="C2797" s="44"/>
      <c r="D2797" s="45"/>
      <c r="E2797" s="46"/>
      <c r="F2797" s="46"/>
      <c r="G2797" s="46"/>
      <c r="H2797" s="50"/>
      <c r="I2797" s="51"/>
      <c r="J2797" s="52"/>
      <c r="K2797" s="51"/>
      <c r="L2797" s="53"/>
      <c r="M2797" s="54"/>
      <c r="N2797" s="43"/>
      <c r="O2797" s="55"/>
      <c r="P2797" s="46"/>
      <c r="Q2797" s="46"/>
      <c r="R2797" s="46"/>
      <c r="S2797" s="43"/>
      <c r="T2797" s="56"/>
      <c r="U2797" s="46"/>
      <c r="V2797" s="57"/>
      <c r="W2797" s="58"/>
      <c r="X2797" s="57"/>
      <c r="Y2797" s="46"/>
      <c r="Z2797" s="57"/>
      <c r="AA2797" s="59"/>
      <c r="AB2797" s="60"/>
      <c r="AJ2797" s="11">
        <f t="shared" si="1336"/>
        <v>13</v>
      </c>
      <c r="AK2797" s="11">
        <f t="shared" si="1339"/>
        <v>0</v>
      </c>
      <c r="AL2797" s="11">
        <f t="shared" si="1340"/>
        <v>0</v>
      </c>
      <c r="AM2797" s="11">
        <f t="shared" si="1341"/>
        <v>0</v>
      </c>
      <c r="AN2797" s="11">
        <f t="shared" si="1342"/>
        <v>0</v>
      </c>
      <c r="AO2797" s="4" t="e">
        <f>IF(#REF!="I",1,IF(#REF!="II",2,IF(#REF!="III",3,IF(#REF!="IV",4))))</f>
        <v>#REF!</v>
      </c>
      <c r="AP2797" s="11" t="e">
        <f>IF(#REF!="PULMONAR",1,IF(AND(#REF!="EXTRAPULMONAR",#REF!&lt;&gt;"MENINGEA"),2,IF(AND(#REF!="EXTRAPULMONAR",#REF!="MENINGEA"),3,)))</f>
        <v>#REF!</v>
      </c>
      <c r="AQ27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7" s="4">
        <f t="shared" si="1343"/>
        <v>0</v>
      </c>
      <c r="AS2797" s="10">
        <f t="shared" si="1344"/>
        <v>0</v>
      </c>
      <c r="AT2797" s="10">
        <f t="shared" si="1345"/>
        <v>0</v>
      </c>
      <c r="AU2797" s="10" t="str">
        <f t="shared" si="1346"/>
        <v>0</v>
      </c>
      <c r="AV2797" s="11" t="e">
        <f t="shared" si="1347"/>
        <v>#N/A</v>
      </c>
      <c r="AW2797" s="4" t="e">
        <f t="shared" si="1348"/>
        <v>#N/A</v>
      </c>
      <c r="AX2797" s="10" t="e">
        <f t="shared" si="1334"/>
        <v>#N/A</v>
      </c>
      <c r="AY2797" s="10" t="e">
        <f t="shared" si="1335"/>
        <v>#N/A</v>
      </c>
      <c r="AZ2797" s="10" t="e">
        <f t="shared" si="1319"/>
        <v>#REF!</v>
      </c>
      <c r="BA2797" s="12" t="e">
        <f>IF(BW2797=7,0,AJ2797&amp;IF(#REF!="SI",1,IF(#REF!="NO",2,IF(#REF!="VIH + PREVIO",3,0))))</f>
        <v>#REF!</v>
      </c>
      <c r="BB2797" s="13" t="e">
        <f>IF(AND(#REF!="POSITIVO",#REF!="POSITIVO"),1,IF(#REF!="NEGATIVO",2,IF(#REF!="VIH + PREVIO",3,0)))</f>
        <v>#REF!</v>
      </c>
      <c r="BC2797" s="10" t="e">
        <f>IF(#REF!="SI",1,IF(#REF!="NO",2,0))</f>
        <v>#REF!</v>
      </c>
      <c r="BD2797" s="10" t="e">
        <f>IF(#REF!="SI",1,IF(#REF!="NO",2,0))</f>
        <v>#REF!</v>
      </c>
      <c r="BE2797" s="10" t="e">
        <f>IF(OR(#REF!="VIH + PREVIO",#REF!="VIH + PREVIO",#REF!="VIH + PREVIO"),1,0)</f>
        <v>#REF!</v>
      </c>
      <c r="BF2797" s="13" t="e">
        <f>IF(OR(#REF!="POSITIVO",#REF!="NEGATIVO"),1,IF(#REF!="PACIENTE NO ACEPTA",2,IF(#REF!="VIH + PREVIO",3,0)))</f>
        <v>#REF!</v>
      </c>
      <c r="BG2797" s="10" t="e">
        <f t="shared" si="1320"/>
        <v>#REF!</v>
      </c>
      <c r="BH2797" s="10" t="e">
        <f t="shared" si="1321"/>
        <v>#REF!</v>
      </c>
      <c r="BI2797" s="10" t="e">
        <f t="shared" si="1322"/>
        <v>#REF!</v>
      </c>
      <c r="BJ2797" s="10" t="e">
        <f t="shared" si="1323"/>
        <v>#REF!</v>
      </c>
      <c r="BK2797" s="10" t="e">
        <f t="shared" si="1324"/>
        <v>#REF!</v>
      </c>
      <c r="BL2797" s="10" t="e">
        <f t="shared" si="1325"/>
        <v>#REF!</v>
      </c>
      <c r="BM2797" s="10" t="e">
        <f>IF(OR(BW2797=7,AQ2797=6),0,IF(#REF!="I",1,IF(#REF!="II",2,IF(#REF!="III",3,IF(#REF!="IV",4))))&amp;AP2797&amp;AQ2797&amp;AR2797&amp;AS2797&amp;AT2797&amp;AU2797&amp;AX2797)</f>
        <v>#REF!</v>
      </c>
      <c r="BN2797" s="10" t="e">
        <f t="shared" si="1326"/>
        <v>#REF!</v>
      </c>
      <c r="BO2797" s="10" t="e">
        <f t="shared" si="1327"/>
        <v>#REF!</v>
      </c>
      <c r="BP2797" s="10" t="e">
        <f t="shared" si="1328"/>
        <v>#REF!</v>
      </c>
      <c r="BQ2797" s="10" t="e">
        <f t="shared" si="1329"/>
        <v>#REF!</v>
      </c>
      <c r="BR2797" s="10" t="e">
        <f t="shared" si="1330"/>
        <v>#REF!</v>
      </c>
      <c r="BS2797" s="10" t="e">
        <f t="shared" si="1331"/>
        <v>#REF!</v>
      </c>
      <c r="BT2797" s="10" t="e">
        <f>IF(OR(BW2797=7,AQ2797=6),0,AO2797&amp;IF(#REF!="SI",1,IF(#REF!="NO",2,IF(#REF!="VIH + PREVIO",3,0))))</f>
        <v>#REF!</v>
      </c>
      <c r="BU2797" s="10" t="e">
        <f>IF(OR(BW2797=7,AQ2797=6),0,IF(#REF!="-",1,0))</f>
        <v>#REF!</v>
      </c>
      <c r="BV2797" s="10" t="e">
        <f t="shared" si="1332"/>
        <v>#REF!</v>
      </c>
      <c r="BW27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7" s="10" t="e">
        <f t="shared" si="1337"/>
        <v>#REF!</v>
      </c>
      <c r="BY2797" s="10" t="e">
        <f t="shared" si="1333"/>
        <v>#REF!</v>
      </c>
      <c r="BZ2797" s="10" t="e">
        <f t="shared" si="1338"/>
        <v>#REF!</v>
      </c>
      <c r="CA2797" s="10"/>
    </row>
    <row r="2798" spans="1:79" ht="23.25" customHeight="1" x14ac:dyDescent="0.3">
      <c r="A2798" s="7">
        <v>2796</v>
      </c>
      <c r="B2798" s="43"/>
      <c r="C2798" s="44"/>
      <c r="D2798" s="45"/>
      <c r="E2798" s="46"/>
      <c r="F2798" s="46"/>
      <c r="G2798" s="46"/>
      <c r="H2798" s="50"/>
      <c r="I2798" s="51"/>
      <c r="J2798" s="52"/>
      <c r="K2798" s="51"/>
      <c r="L2798" s="53"/>
      <c r="M2798" s="54"/>
      <c r="N2798" s="43"/>
      <c r="O2798" s="55"/>
      <c r="P2798" s="46"/>
      <c r="Q2798" s="46"/>
      <c r="R2798" s="46"/>
      <c r="S2798" s="43"/>
      <c r="T2798" s="56"/>
      <c r="U2798" s="46"/>
      <c r="V2798" s="57"/>
      <c r="W2798" s="58"/>
      <c r="X2798" s="57"/>
      <c r="Y2798" s="46"/>
      <c r="Z2798" s="57"/>
      <c r="AA2798" s="59"/>
      <c r="AB2798" s="60"/>
      <c r="AJ2798" s="11">
        <f t="shared" si="1336"/>
        <v>13</v>
      </c>
      <c r="AK2798" s="11">
        <f t="shared" si="1339"/>
        <v>0</v>
      </c>
      <c r="AL2798" s="11">
        <f t="shared" si="1340"/>
        <v>0</v>
      </c>
      <c r="AM2798" s="11">
        <f t="shared" si="1341"/>
        <v>0</v>
      </c>
      <c r="AN2798" s="11">
        <f t="shared" si="1342"/>
        <v>0</v>
      </c>
      <c r="AO2798" s="4" t="e">
        <f>IF(#REF!="I",1,IF(#REF!="II",2,IF(#REF!="III",3,IF(#REF!="IV",4))))</f>
        <v>#REF!</v>
      </c>
      <c r="AP2798" s="11" t="e">
        <f>IF(#REF!="PULMONAR",1,IF(AND(#REF!="EXTRAPULMONAR",#REF!&lt;&gt;"MENINGEA"),2,IF(AND(#REF!="EXTRAPULMONAR",#REF!="MENINGEA"),3,)))</f>
        <v>#REF!</v>
      </c>
      <c r="AQ27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8" s="4">
        <f t="shared" si="1343"/>
        <v>0</v>
      </c>
      <c r="AS2798" s="10">
        <f t="shared" si="1344"/>
        <v>0</v>
      </c>
      <c r="AT2798" s="10">
        <f t="shared" si="1345"/>
        <v>0</v>
      </c>
      <c r="AU2798" s="10" t="str">
        <f t="shared" si="1346"/>
        <v>0</v>
      </c>
      <c r="AV2798" s="11" t="e">
        <f t="shared" si="1347"/>
        <v>#N/A</v>
      </c>
      <c r="AW2798" s="4" t="e">
        <f t="shared" si="1348"/>
        <v>#N/A</v>
      </c>
      <c r="AX2798" s="10" t="e">
        <f t="shared" si="1334"/>
        <v>#N/A</v>
      </c>
      <c r="AY2798" s="10" t="e">
        <f t="shared" si="1335"/>
        <v>#N/A</v>
      </c>
      <c r="AZ2798" s="10" t="e">
        <f t="shared" si="1319"/>
        <v>#REF!</v>
      </c>
      <c r="BA2798" s="12" t="e">
        <f>IF(BW2798=7,0,AJ2798&amp;IF(#REF!="SI",1,IF(#REF!="NO",2,IF(#REF!="VIH + PREVIO",3,0))))</f>
        <v>#REF!</v>
      </c>
      <c r="BB2798" s="13" t="e">
        <f>IF(AND(#REF!="POSITIVO",#REF!="POSITIVO"),1,IF(#REF!="NEGATIVO",2,IF(#REF!="VIH + PREVIO",3,0)))</f>
        <v>#REF!</v>
      </c>
      <c r="BC2798" s="10" t="e">
        <f>IF(#REF!="SI",1,IF(#REF!="NO",2,0))</f>
        <v>#REF!</v>
      </c>
      <c r="BD2798" s="10" t="e">
        <f>IF(#REF!="SI",1,IF(#REF!="NO",2,0))</f>
        <v>#REF!</v>
      </c>
      <c r="BE2798" s="10" t="e">
        <f>IF(OR(#REF!="VIH + PREVIO",#REF!="VIH + PREVIO",#REF!="VIH + PREVIO"),1,0)</f>
        <v>#REF!</v>
      </c>
      <c r="BF2798" s="13" t="e">
        <f>IF(OR(#REF!="POSITIVO",#REF!="NEGATIVO"),1,IF(#REF!="PACIENTE NO ACEPTA",2,IF(#REF!="VIH + PREVIO",3,0)))</f>
        <v>#REF!</v>
      </c>
      <c r="BG2798" s="10" t="e">
        <f t="shared" si="1320"/>
        <v>#REF!</v>
      </c>
      <c r="BH2798" s="10" t="e">
        <f t="shared" si="1321"/>
        <v>#REF!</v>
      </c>
      <c r="BI2798" s="10" t="e">
        <f t="shared" si="1322"/>
        <v>#REF!</v>
      </c>
      <c r="BJ2798" s="10" t="e">
        <f t="shared" si="1323"/>
        <v>#REF!</v>
      </c>
      <c r="BK2798" s="10" t="e">
        <f t="shared" si="1324"/>
        <v>#REF!</v>
      </c>
      <c r="BL2798" s="10" t="e">
        <f t="shared" si="1325"/>
        <v>#REF!</v>
      </c>
      <c r="BM2798" s="10" t="e">
        <f>IF(OR(BW2798=7,AQ2798=6),0,IF(#REF!="I",1,IF(#REF!="II",2,IF(#REF!="III",3,IF(#REF!="IV",4))))&amp;AP2798&amp;AQ2798&amp;AR2798&amp;AS2798&amp;AT2798&amp;AU2798&amp;AX2798)</f>
        <v>#REF!</v>
      </c>
      <c r="BN2798" s="10" t="e">
        <f t="shared" si="1326"/>
        <v>#REF!</v>
      </c>
      <c r="BO2798" s="10" t="e">
        <f t="shared" si="1327"/>
        <v>#REF!</v>
      </c>
      <c r="BP2798" s="10" t="e">
        <f t="shared" si="1328"/>
        <v>#REF!</v>
      </c>
      <c r="BQ2798" s="10" t="e">
        <f t="shared" si="1329"/>
        <v>#REF!</v>
      </c>
      <c r="BR2798" s="10" t="e">
        <f t="shared" si="1330"/>
        <v>#REF!</v>
      </c>
      <c r="BS2798" s="10" t="e">
        <f t="shared" si="1331"/>
        <v>#REF!</v>
      </c>
      <c r="BT2798" s="10" t="e">
        <f>IF(OR(BW2798=7,AQ2798=6),0,AO2798&amp;IF(#REF!="SI",1,IF(#REF!="NO",2,IF(#REF!="VIH + PREVIO",3,0))))</f>
        <v>#REF!</v>
      </c>
      <c r="BU2798" s="10" t="e">
        <f>IF(OR(BW2798=7,AQ2798=6),0,IF(#REF!="-",1,0))</f>
        <v>#REF!</v>
      </c>
      <c r="BV2798" s="10" t="e">
        <f t="shared" si="1332"/>
        <v>#REF!</v>
      </c>
      <c r="BW27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8" s="10" t="e">
        <f t="shared" si="1337"/>
        <v>#REF!</v>
      </c>
      <c r="BY2798" s="10" t="e">
        <f t="shared" si="1333"/>
        <v>#REF!</v>
      </c>
      <c r="BZ2798" s="10" t="e">
        <f t="shared" si="1338"/>
        <v>#REF!</v>
      </c>
      <c r="CA2798" s="10"/>
    </row>
    <row r="2799" spans="1:79" ht="23.25" customHeight="1" x14ac:dyDescent="0.3">
      <c r="A2799" s="7">
        <v>2797</v>
      </c>
      <c r="B2799" s="43"/>
      <c r="C2799" s="44"/>
      <c r="D2799" s="45"/>
      <c r="E2799" s="46"/>
      <c r="F2799" s="46"/>
      <c r="G2799" s="46"/>
      <c r="H2799" s="50"/>
      <c r="I2799" s="51"/>
      <c r="J2799" s="52"/>
      <c r="K2799" s="51"/>
      <c r="L2799" s="53"/>
      <c r="M2799" s="54"/>
      <c r="N2799" s="43"/>
      <c r="O2799" s="55"/>
      <c r="P2799" s="46"/>
      <c r="Q2799" s="46"/>
      <c r="R2799" s="46"/>
      <c r="S2799" s="43"/>
      <c r="T2799" s="56"/>
      <c r="U2799" s="46"/>
      <c r="V2799" s="57"/>
      <c r="W2799" s="58"/>
      <c r="X2799" s="57"/>
      <c r="Y2799" s="46"/>
      <c r="Z2799" s="57"/>
      <c r="AA2799" s="59"/>
      <c r="AB2799" s="60"/>
      <c r="AJ2799" s="11">
        <f t="shared" si="1336"/>
        <v>13</v>
      </c>
      <c r="AK2799" s="11">
        <f t="shared" si="1339"/>
        <v>0</v>
      </c>
      <c r="AL2799" s="11">
        <f t="shared" si="1340"/>
        <v>0</v>
      </c>
      <c r="AM2799" s="11">
        <f t="shared" si="1341"/>
        <v>0</v>
      </c>
      <c r="AN2799" s="11">
        <f t="shared" si="1342"/>
        <v>0</v>
      </c>
      <c r="AO2799" s="4" t="e">
        <f>IF(#REF!="I",1,IF(#REF!="II",2,IF(#REF!="III",3,IF(#REF!="IV",4))))</f>
        <v>#REF!</v>
      </c>
      <c r="AP2799" s="11" t="e">
        <f>IF(#REF!="PULMONAR",1,IF(AND(#REF!="EXTRAPULMONAR",#REF!&lt;&gt;"MENINGEA"),2,IF(AND(#REF!="EXTRAPULMONAR",#REF!="MENINGEA"),3,)))</f>
        <v>#REF!</v>
      </c>
      <c r="AQ27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799" s="4">
        <f t="shared" si="1343"/>
        <v>0</v>
      </c>
      <c r="AS2799" s="10">
        <f t="shared" si="1344"/>
        <v>0</v>
      </c>
      <c r="AT2799" s="10">
        <f t="shared" si="1345"/>
        <v>0</v>
      </c>
      <c r="AU2799" s="10" t="str">
        <f t="shared" si="1346"/>
        <v>0</v>
      </c>
      <c r="AV2799" s="11" t="e">
        <f t="shared" si="1347"/>
        <v>#N/A</v>
      </c>
      <c r="AW2799" s="4" t="e">
        <f t="shared" si="1348"/>
        <v>#N/A</v>
      </c>
      <c r="AX2799" s="10" t="e">
        <f t="shared" si="1334"/>
        <v>#N/A</v>
      </c>
      <c r="AY2799" s="10" t="e">
        <f t="shared" si="1335"/>
        <v>#N/A</v>
      </c>
      <c r="AZ2799" s="10" t="e">
        <f t="shared" si="1319"/>
        <v>#REF!</v>
      </c>
      <c r="BA2799" s="12" t="e">
        <f>IF(BW2799=7,0,AJ2799&amp;IF(#REF!="SI",1,IF(#REF!="NO",2,IF(#REF!="VIH + PREVIO",3,0))))</f>
        <v>#REF!</v>
      </c>
      <c r="BB2799" s="13" t="e">
        <f>IF(AND(#REF!="POSITIVO",#REF!="POSITIVO"),1,IF(#REF!="NEGATIVO",2,IF(#REF!="VIH + PREVIO",3,0)))</f>
        <v>#REF!</v>
      </c>
      <c r="BC2799" s="10" t="e">
        <f>IF(#REF!="SI",1,IF(#REF!="NO",2,0))</f>
        <v>#REF!</v>
      </c>
      <c r="BD2799" s="10" t="e">
        <f>IF(#REF!="SI",1,IF(#REF!="NO",2,0))</f>
        <v>#REF!</v>
      </c>
      <c r="BE2799" s="10" t="e">
        <f>IF(OR(#REF!="VIH + PREVIO",#REF!="VIH + PREVIO",#REF!="VIH + PREVIO"),1,0)</f>
        <v>#REF!</v>
      </c>
      <c r="BF2799" s="13" t="e">
        <f>IF(OR(#REF!="POSITIVO",#REF!="NEGATIVO"),1,IF(#REF!="PACIENTE NO ACEPTA",2,IF(#REF!="VIH + PREVIO",3,0)))</f>
        <v>#REF!</v>
      </c>
      <c r="BG2799" s="10" t="e">
        <f t="shared" si="1320"/>
        <v>#REF!</v>
      </c>
      <c r="BH2799" s="10" t="e">
        <f t="shared" si="1321"/>
        <v>#REF!</v>
      </c>
      <c r="BI2799" s="10" t="e">
        <f t="shared" si="1322"/>
        <v>#REF!</v>
      </c>
      <c r="BJ2799" s="10" t="e">
        <f t="shared" si="1323"/>
        <v>#REF!</v>
      </c>
      <c r="BK2799" s="10" t="e">
        <f t="shared" si="1324"/>
        <v>#REF!</v>
      </c>
      <c r="BL2799" s="10" t="e">
        <f t="shared" si="1325"/>
        <v>#REF!</v>
      </c>
      <c r="BM2799" s="10" t="e">
        <f>IF(OR(BW2799=7,AQ2799=6),0,IF(#REF!="I",1,IF(#REF!="II",2,IF(#REF!="III",3,IF(#REF!="IV",4))))&amp;AP2799&amp;AQ2799&amp;AR2799&amp;AS2799&amp;AT2799&amp;AU2799&amp;AX2799)</f>
        <v>#REF!</v>
      </c>
      <c r="BN2799" s="10" t="e">
        <f t="shared" si="1326"/>
        <v>#REF!</v>
      </c>
      <c r="BO2799" s="10" t="e">
        <f t="shared" si="1327"/>
        <v>#REF!</v>
      </c>
      <c r="BP2799" s="10" t="e">
        <f t="shared" si="1328"/>
        <v>#REF!</v>
      </c>
      <c r="BQ2799" s="10" t="e">
        <f t="shared" si="1329"/>
        <v>#REF!</v>
      </c>
      <c r="BR2799" s="10" t="e">
        <f t="shared" si="1330"/>
        <v>#REF!</v>
      </c>
      <c r="BS2799" s="10" t="e">
        <f t="shared" si="1331"/>
        <v>#REF!</v>
      </c>
      <c r="BT2799" s="10" t="e">
        <f>IF(OR(BW2799=7,AQ2799=6),0,AO2799&amp;IF(#REF!="SI",1,IF(#REF!="NO",2,IF(#REF!="VIH + PREVIO",3,0))))</f>
        <v>#REF!</v>
      </c>
      <c r="BU2799" s="10" t="e">
        <f>IF(OR(BW2799=7,AQ2799=6),0,IF(#REF!="-",1,0))</f>
        <v>#REF!</v>
      </c>
      <c r="BV2799" s="10" t="e">
        <f t="shared" si="1332"/>
        <v>#REF!</v>
      </c>
      <c r="BW27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799" s="10" t="e">
        <f t="shared" si="1337"/>
        <v>#REF!</v>
      </c>
      <c r="BY2799" s="10" t="e">
        <f t="shared" si="1333"/>
        <v>#REF!</v>
      </c>
      <c r="BZ2799" s="10" t="e">
        <f t="shared" si="1338"/>
        <v>#REF!</v>
      </c>
      <c r="CA2799" s="10"/>
    </row>
    <row r="2800" spans="1:79" ht="23.25" customHeight="1" x14ac:dyDescent="0.3">
      <c r="A2800" s="7">
        <v>2798</v>
      </c>
      <c r="B2800" s="43"/>
      <c r="C2800" s="44"/>
      <c r="D2800" s="45"/>
      <c r="E2800" s="46"/>
      <c r="F2800" s="46"/>
      <c r="G2800" s="46"/>
      <c r="H2800" s="50"/>
      <c r="I2800" s="51"/>
      <c r="J2800" s="52"/>
      <c r="K2800" s="51"/>
      <c r="L2800" s="53"/>
      <c r="M2800" s="54"/>
      <c r="N2800" s="43"/>
      <c r="O2800" s="55"/>
      <c r="P2800" s="46"/>
      <c r="Q2800" s="46"/>
      <c r="R2800" s="46"/>
      <c r="S2800" s="43"/>
      <c r="T2800" s="56"/>
      <c r="U2800" s="46"/>
      <c r="V2800" s="57"/>
      <c r="W2800" s="58"/>
      <c r="X2800" s="57"/>
      <c r="Y2800" s="46"/>
      <c r="Z2800" s="57"/>
      <c r="AA2800" s="59"/>
      <c r="AB2800" s="60"/>
      <c r="AJ2800" s="11">
        <f t="shared" si="1336"/>
        <v>13</v>
      </c>
      <c r="AK2800" s="11">
        <f t="shared" si="1339"/>
        <v>0</v>
      </c>
      <c r="AL2800" s="11">
        <f t="shared" si="1340"/>
        <v>0</v>
      </c>
      <c r="AM2800" s="11">
        <f t="shared" si="1341"/>
        <v>0</v>
      </c>
      <c r="AN2800" s="11">
        <f t="shared" si="1342"/>
        <v>0</v>
      </c>
      <c r="AO2800" s="4" t="e">
        <f>IF(#REF!="I",1,IF(#REF!="II",2,IF(#REF!="III",3,IF(#REF!="IV",4))))</f>
        <v>#REF!</v>
      </c>
      <c r="AP2800" s="11" t="e">
        <f>IF(#REF!="PULMONAR",1,IF(AND(#REF!="EXTRAPULMONAR",#REF!&lt;&gt;"MENINGEA"),2,IF(AND(#REF!="EXTRAPULMONAR",#REF!="MENINGEA"),3,)))</f>
        <v>#REF!</v>
      </c>
      <c r="AQ28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0" s="4">
        <f t="shared" si="1343"/>
        <v>0</v>
      </c>
      <c r="AS2800" s="10">
        <f t="shared" si="1344"/>
        <v>0</v>
      </c>
      <c r="AT2800" s="10">
        <f t="shared" si="1345"/>
        <v>0</v>
      </c>
      <c r="AU2800" s="10" t="str">
        <f t="shared" si="1346"/>
        <v>0</v>
      </c>
      <c r="AV2800" s="11" t="e">
        <f t="shared" si="1347"/>
        <v>#N/A</v>
      </c>
      <c r="AW2800" s="4" t="e">
        <f t="shared" si="1348"/>
        <v>#N/A</v>
      </c>
      <c r="AX2800" s="10" t="e">
        <f t="shared" si="1334"/>
        <v>#N/A</v>
      </c>
      <c r="AY2800" s="10" t="e">
        <f t="shared" si="1335"/>
        <v>#N/A</v>
      </c>
      <c r="AZ2800" s="10" t="e">
        <f t="shared" si="1319"/>
        <v>#REF!</v>
      </c>
      <c r="BA2800" s="12" t="e">
        <f>IF(BW2800=7,0,AJ2800&amp;IF(#REF!="SI",1,IF(#REF!="NO",2,IF(#REF!="VIH + PREVIO",3,0))))</f>
        <v>#REF!</v>
      </c>
      <c r="BB2800" s="13" t="e">
        <f>IF(AND(#REF!="POSITIVO",#REF!="POSITIVO"),1,IF(#REF!="NEGATIVO",2,IF(#REF!="VIH + PREVIO",3,0)))</f>
        <v>#REF!</v>
      </c>
      <c r="BC2800" s="10" t="e">
        <f>IF(#REF!="SI",1,IF(#REF!="NO",2,0))</f>
        <v>#REF!</v>
      </c>
      <c r="BD2800" s="10" t="e">
        <f>IF(#REF!="SI",1,IF(#REF!="NO",2,0))</f>
        <v>#REF!</v>
      </c>
      <c r="BE2800" s="10" t="e">
        <f>IF(OR(#REF!="VIH + PREVIO",#REF!="VIH + PREVIO",#REF!="VIH + PREVIO"),1,0)</f>
        <v>#REF!</v>
      </c>
      <c r="BF2800" s="13" t="e">
        <f>IF(OR(#REF!="POSITIVO",#REF!="NEGATIVO"),1,IF(#REF!="PACIENTE NO ACEPTA",2,IF(#REF!="VIH + PREVIO",3,0)))</f>
        <v>#REF!</v>
      </c>
      <c r="BG2800" s="10" t="e">
        <f t="shared" si="1320"/>
        <v>#REF!</v>
      </c>
      <c r="BH2800" s="10" t="e">
        <f t="shared" si="1321"/>
        <v>#REF!</v>
      </c>
      <c r="BI2800" s="10" t="e">
        <f t="shared" si="1322"/>
        <v>#REF!</v>
      </c>
      <c r="BJ2800" s="10" t="e">
        <f t="shared" si="1323"/>
        <v>#REF!</v>
      </c>
      <c r="BK2800" s="10" t="e">
        <f t="shared" si="1324"/>
        <v>#REF!</v>
      </c>
      <c r="BL2800" s="10" t="e">
        <f t="shared" si="1325"/>
        <v>#REF!</v>
      </c>
      <c r="BM2800" s="10" t="e">
        <f>IF(OR(BW2800=7,AQ2800=6),0,IF(#REF!="I",1,IF(#REF!="II",2,IF(#REF!="III",3,IF(#REF!="IV",4))))&amp;AP2800&amp;AQ2800&amp;AR2800&amp;AS2800&amp;AT2800&amp;AU2800&amp;AX2800)</f>
        <v>#REF!</v>
      </c>
      <c r="BN2800" s="10" t="e">
        <f t="shared" si="1326"/>
        <v>#REF!</v>
      </c>
      <c r="BO2800" s="10" t="e">
        <f t="shared" si="1327"/>
        <v>#REF!</v>
      </c>
      <c r="BP2800" s="10" t="e">
        <f t="shared" si="1328"/>
        <v>#REF!</v>
      </c>
      <c r="BQ2800" s="10" t="e">
        <f t="shared" si="1329"/>
        <v>#REF!</v>
      </c>
      <c r="BR2800" s="10" t="e">
        <f t="shared" si="1330"/>
        <v>#REF!</v>
      </c>
      <c r="BS2800" s="10" t="e">
        <f t="shared" si="1331"/>
        <v>#REF!</v>
      </c>
      <c r="BT2800" s="10" t="e">
        <f>IF(OR(BW2800=7,AQ2800=6),0,AO2800&amp;IF(#REF!="SI",1,IF(#REF!="NO",2,IF(#REF!="VIH + PREVIO",3,0))))</f>
        <v>#REF!</v>
      </c>
      <c r="BU2800" s="10" t="e">
        <f>IF(OR(BW2800=7,AQ2800=6),0,IF(#REF!="-",1,0))</f>
        <v>#REF!</v>
      </c>
      <c r="BV2800" s="10" t="e">
        <f t="shared" si="1332"/>
        <v>#REF!</v>
      </c>
      <c r="BW28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0" s="10" t="e">
        <f t="shared" si="1337"/>
        <v>#REF!</v>
      </c>
      <c r="BY2800" s="10" t="e">
        <f t="shared" si="1333"/>
        <v>#REF!</v>
      </c>
      <c r="BZ2800" s="10" t="e">
        <f t="shared" si="1338"/>
        <v>#REF!</v>
      </c>
      <c r="CA2800" s="10"/>
    </row>
    <row r="2801" spans="1:79" ht="23.25" customHeight="1" x14ac:dyDescent="0.3">
      <c r="A2801" s="7">
        <v>2799</v>
      </c>
      <c r="B2801" s="43"/>
      <c r="C2801" s="44"/>
      <c r="D2801" s="45"/>
      <c r="E2801" s="46"/>
      <c r="F2801" s="46"/>
      <c r="G2801" s="46"/>
      <c r="H2801" s="50"/>
      <c r="I2801" s="51"/>
      <c r="J2801" s="52"/>
      <c r="K2801" s="51"/>
      <c r="L2801" s="53"/>
      <c r="M2801" s="54"/>
      <c r="N2801" s="43"/>
      <c r="O2801" s="55"/>
      <c r="P2801" s="46"/>
      <c r="Q2801" s="46"/>
      <c r="R2801" s="46"/>
      <c r="S2801" s="43"/>
      <c r="T2801" s="56"/>
      <c r="U2801" s="46"/>
      <c r="V2801" s="57"/>
      <c r="W2801" s="58"/>
      <c r="X2801" s="57"/>
      <c r="Y2801" s="46"/>
      <c r="Z2801" s="57"/>
      <c r="AA2801" s="59"/>
      <c r="AB2801" s="60"/>
      <c r="AJ2801" s="11">
        <f t="shared" si="1336"/>
        <v>13</v>
      </c>
      <c r="AK2801" s="11">
        <f t="shared" si="1339"/>
        <v>0</v>
      </c>
      <c r="AL2801" s="11">
        <f t="shared" si="1340"/>
        <v>0</v>
      </c>
      <c r="AM2801" s="11">
        <f t="shared" si="1341"/>
        <v>0</v>
      </c>
      <c r="AN2801" s="11">
        <f t="shared" si="1342"/>
        <v>0</v>
      </c>
      <c r="AO2801" s="4" t="e">
        <f>IF(#REF!="I",1,IF(#REF!="II",2,IF(#REF!="III",3,IF(#REF!="IV",4))))</f>
        <v>#REF!</v>
      </c>
      <c r="AP2801" s="11" t="e">
        <f>IF(#REF!="PULMONAR",1,IF(AND(#REF!="EXTRAPULMONAR",#REF!&lt;&gt;"MENINGEA"),2,IF(AND(#REF!="EXTRAPULMONAR",#REF!="MENINGEA"),3,)))</f>
        <v>#REF!</v>
      </c>
      <c r="AQ28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1" s="4">
        <f t="shared" si="1343"/>
        <v>0</v>
      </c>
      <c r="AS2801" s="10">
        <f t="shared" si="1344"/>
        <v>0</v>
      </c>
      <c r="AT2801" s="10">
        <f t="shared" si="1345"/>
        <v>0</v>
      </c>
      <c r="AU2801" s="10" t="str">
        <f t="shared" si="1346"/>
        <v>0</v>
      </c>
      <c r="AV2801" s="11" t="e">
        <f t="shared" si="1347"/>
        <v>#N/A</v>
      </c>
      <c r="AW2801" s="4" t="e">
        <f t="shared" si="1348"/>
        <v>#N/A</v>
      </c>
      <c r="AX2801" s="10" t="e">
        <f t="shared" si="1334"/>
        <v>#N/A</v>
      </c>
      <c r="AY2801" s="10" t="e">
        <f t="shared" si="1335"/>
        <v>#N/A</v>
      </c>
      <c r="AZ2801" s="10" t="e">
        <f t="shared" si="1319"/>
        <v>#REF!</v>
      </c>
      <c r="BA2801" s="12" t="e">
        <f>IF(BW2801=7,0,AJ2801&amp;IF(#REF!="SI",1,IF(#REF!="NO",2,IF(#REF!="VIH + PREVIO",3,0))))</f>
        <v>#REF!</v>
      </c>
      <c r="BB2801" s="13" t="e">
        <f>IF(AND(#REF!="POSITIVO",#REF!="POSITIVO"),1,IF(#REF!="NEGATIVO",2,IF(#REF!="VIH + PREVIO",3,0)))</f>
        <v>#REF!</v>
      </c>
      <c r="BC2801" s="10" t="e">
        <f>IF(#REF!="SI",1,IF(#REF!="NO",2,0))</f>
        <v>#REF!</v>
      </c>
      <c r="BD2801" s="10" t="e">
        <f>IF(#REF!="SI",1,IF(#REF!="NO",2,0))</f>
        <v>#REF!</v>
      </c>
      <c r="BE2801" s="10" t="e">
        <f>IF(OR(#REF!="VIH + PREVIO",#REF!="VIH + PREVIO",#REF!="VIH + PREVIO"),1,0)</f>
        <v>#REF!</v>
      </c>
      <c r="BF2801" s="13" t="e">
        <f>IF(OR(#REF!="POSITIVO",#REF!="NEGATIVO"),1,IF(#REF!="PACIENTE NO ACEPTA",2,IF(#REF!="VIH + PREVIO",3,0)))</f>
        <v>#REF!</v>
      </c>
      <c r="BG2801" s="10" t="e">
        <f t="shared" si="1320"/>
        <v>#REF!</v>
      </c>
      <c r="BH2801" s="10" t="e">
        <f t="shared" si="1321"/>
        <v>#REF!</v>
      </c>
      <c r="BI2801" s="10" t="e">
        <f t="shared" si="1322"/>
        <v>#REF!</v>
      </c>
      <c r="BJ2801" s="10" t="e">
        <f t="shared" si="1323"/>
        <v>#REF!</v>
      </c>
      <c r="BK2801" s="10" t="e">
        <f t="shared" si="1324"/>
        <v>#REF!</v>
      </c>
      <c r="BL2801" s="10" t="e">
        <f t="shared" si="1325"/>
        <v>#REF!</v>
      </c>
      <c r="BM2801" s="10" t="e">
        <f>IF(OR(BW2801=7,AQ2801=6),0,IF(#REF!="I",1,IF(#REF!="II",2,IF(#REF!="III",3,IF(#REF!="IV",4))))&amp;AP2801&amp;AQ2801&amp;AR2801&amp;AS2801&amp;AT2801&amp;AU2801&amp;AX2801)</f>
        <v>#REF!</v>
      </c>
      <c r="BN2801" s="10" t="e">
        <f t="shared" si="1326"/>
        <v>#REF!</v>
      </c>
      <c r="BO2801" s="10" t="e">
        <f t="shared" si="1327"/>
        <v>#REF!</v>
      </c>
      <c r="BP2801" s="10" t="e">
        <f t="shared" si="1328"/>
        <v>#REF!</v>
      </c>
      <c r="BQ2801" s="10" t="e">
        <f t="shared" si="1329"/>
        <v>#REF!</v>
      </c>
      <c r="BR2801" s="10" t="e">
        <f t="shared" si="1330"/>
        <v>#REF!</v>
      </c>
      <c r="BS2801" s="10" t="e">
        <f t="shared" si="1331"/>
        <v>#REF!</v>
      </c>
      <c r="BT2801" s="10" t="e">
        <f>IF(OR(BW2801=7,AQ2801=6),0,AO2801&amp;IF(#REF!="SI",1,IF(#REF!="NO",2,IF(#REF!="VIH + PREVIO",3,0))))</f>
        <v>#REF!</v>
      </c>
      <c r="BU2801" s="10" t="e">
        <f>IF(OR(BW2801=7,AQ2801=6),0,IF(#REF!="-",1,0))</f>
        <v>#REF!</v>
      </c>
      <c r="BV2801" s="10" t="e">
        <f t="shared" si="1332"/>
        <v>#REF!</v>
      </c>
      <c r="BW28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1" s="10" t="e">
        <f t="shared" si="1337"/>
        <v>#REF!</v>
      </c>
      <c r="BY2801" s="10" t="e">
        <f t="shared" si="1333"/>
        <v>#REF!</v>
      </c>
      <c r="BZ2801" s="10" t="e">
        <f t="shared" si="1338"/>
        <v>#REF!</v>
      </c>
      <c r="CA2801" s="10"/>
    </row>
    <row r="2802" spans="1:79" ht="23.25" customHeight="1" x14ac:dyDescent="0.3">
      <c r="A2802" s="7">
        <v>2800</v>
      </c>
      <c r="B2802" s="43"/>
      <c r="C2802" s="44"/>
      <c r="D2802" s="45"/>
      <c r="E2802" s="46"/>
      <c r="F2802" s="46"/>
      <c r="G2802" s="46"/>
      <c r="H2802" s="50"/>
      <c r="I2802" s="51"/>
      <c r="J2802" s="52"/>
      <c r="K2802" s="51"/>
      <c r="L2802" s="53"/>
      <c r="M2802" s="54"/>
      <c r="N2802" s="43"/>
      <c r="O2802" s="55"/>
      <c r="P2802" s="46"/>
      <c r="Q2802" s="46"/>
      <c r="R2802" s="46"/>
      <c r="S2802" s="43"/>
      <c r="T2802" s="56"/>
      <c r="U2802" s="46"/>
      <c r="V2802" s="57"/>
      <c r="W2802" s="58"/>
      <c r="X2802" s="57"/>
      <c r="Y2802" s="46"/>
      <c r="Z2802" s="57"/>
      <c r="AA2802" s="59"/>
      <c r="AB2802" s="60"/>
      <c r="AJ2802" s="11">
        <f t="shared" si="1336"/>
        <v>13</v>
      </c>
      <c r="AK2802" s="11">
        <f t="shared" si="1339"/>
        <v>0</v>
      </c>
      <c r="AL2802" s="11">
        <f t="shared" si="1340"/>
        <v>0</v>
      </c>
      <c r="AM2802" s="11">
        <f t="shared" si="1341"/>
        <v>0</v>
      </c>
      <c r="AN2802" s="11">
        <f t="shared" si="1342"/>
        <v>0</v>
      </c>
      <c r="AO2802" s="4" t="e">
        <f>IF(#REF!="I",1,IF(#REF!="II",2,IF(#REF!="III",3,IF(#REF!="IV",4))))</f>
        <v>#REF!</v>
      </c>
      <c r="AP2802" s="11" t="e">
        <f>IF(#REF!="PULMONAR",1,IF(AND(#REF!="EXTRAPULMONAR",#REF!&lt;&gt;"MENINGEA"),2,IF(AND(#REF!="EXTRAPULMONAR",#REF!="MENINGEA"),3,)))</f>
        <v>#REF!</v>
      </c>
      <c r="AQ28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2" s="4">
        <f t="shared" si="1343"/>
        <v>0</v>
      </c>
      <c r="AS2802" s="10">
        <f t="shared" si="1344"/>
        <v>0</v>
      </c>
      <c r="AT2802" s="10">
        <f t="shared" si="1345"/>
        <v>0</v>
      </c>
      <c r="AU2802" s="10" t="str">
        <f t="shared" si="1346"/>
        <v>0</v>
      </c>
      <c r="AV2802" s="11" t="e">
        <f t="shared" si="1347"/>
        <v>#N/A</v>
      </c>
      <c r="AW2802" s="4" t="e">
        <f t="shared" si="1348"/>
        <v>#N/A</v>
      </c>
      <c r="AX2802" s="10" t="e">
        <f t="shared" si="1334"/>
        <v>#N/A</v>
      </c>
      <c r="AY2802" s="10" t="e">
        <f t="shared" si="1335"/>
        <v>#N/A</v>
      </c>
      <c r="AZ2802" s="10" t="e">
        <f t="shared" si="1319"/>
        <v>#REF!</v>
      </c>
      <c r="BA2802" s="12" t="e">
        <f>IF(BW2802=7,0,AJ2802&amp;IF(#REF!="SI",1,IF(#REF!="NO",2,IF(#REF!="VIH + PREVIO",3,0))))</f>
        <v>#REF!</v>
      </c>
      <c r="BB2802" s="13" t="e">
        <f>IF(AND(#REF!="POSITIVO",#REF!="POSITIVO"),1,IF(#REF!="NEGATIVO",2,IF(#REF!="VIH + PREVIO",3,0)))</f>
        <v>#REF!</v>
      </c>
      <c r="BC2802" s="10" t="e">
        <f>IF(#REF!="SI",1,IF(#REF!="NO",2,0))</f>
        <v>#REF!</v>
      </c>
      <c r="BD2802" s="10" t="e">
        <f>IF(#REF!="SI",1,IF(#REF!="NO",2,0))</f>
        <v>#REF!</v>
      </c>
      <c r="BE2802" s="10" t="e">
        <f>IF(OR(#REF!="VIH + PREVIO",#REF!="VIH + PREVIO",#REF!="VIH + PREVIO"),1,0)</f>
        <v>#REF!</v>
      </c>
      <c r="BF2802" s="13" t="e">
        <f>IF(OR(#REF!="POSITIVO",#REF!="NEGATIVO"),1,IF(#REF!="PACIENTE NO ACEPTA",2,IF(#REF!="VIH + PREVIO",3,0)))</f>
        <v>#REF!</v>
      </c>
      <c r="BG2802" s="10" t="e">
        <f t="shared" si="1320"/>
        <v>#REF!</v>
      </c>
      <c r="BH2802" s="10" t="e">
        <f t="shared" si="1321"/>
        <v>#REF!</v>
      </c>
      <c r="BI2802" s="10" t="e">
        <f t="shared" si="1322"/>
        <v>#REF!</v>
      </c>
      <c r="BJ2802" s="10" t="e">
        <f t="shared" si="1323"/>
        <v>#REF!</v>
      </c>
      <c r="BK2802" s="10" t="e">
        <f t="shared" si="1324"/>
        <v>#REF!</v>
      </c>
      <c r="BL2802" s="10" t="e">
        <f t="shared" si="1325"/>
        <v>#REF!</v>
      </c>
      <c r="BM2802" s="10" t="e">
        <f>IF(OR(BW2802=7,AQ2802=6),0,IF(#REF!="I",1,IF(#REF!="II",2,IF(#REF!="III",3,IF(#REF!="IV",4))))&amp;AP2802&amp;AQ2802&amp;AR2802&amp;AS2802&amp;AT2802&amp;AU2802&amp;AX2802)</f>
        <v>#REF!</v>
      </c>
      <c r="BN2802" s="10" t="e">
        <f t="shared" si="1326"/>
        <v>#REF!</v>
      </c>
      <c r="BO2802" s="10" t="e">
        <f t="shared" si="1327"/>
        <v>#REF!</v>
      </c>
      <c r="BP2802" s="10" t="e">
        <f t="shared" si="1328"/>
        <v>#REF!</v>
      </c>
      <c r="BQ2802" s="10" t="e">
        <f t="shared" si="1329"/>
        <v>#REF!</v>
      </c>
      <c r="BR2802" s="10" t="e">
        <f t="shared" si="1330"/>
        <v>#REF!</v>
      </c>
      <c r="BS2802" s="10" t="e">
        <f t="shared" si="1331"/>
        <v>#REF!</v>
      </c>
      <c r="BT2802" s="10" t="e">
        <f>IF(OR(BW2802=7,AQ2802=6),0,AO2802&amp;IF(#REF!="SI",1,IF(#REF!="NO",2,IF(#REF!="VIH + PREVIO",3,0))))</f>
        <v>#REF!</v>
      </c>
      <c r="BU2802" s="10" t="e">
        <f>IF(OR(BW2802=7,AQ2802=6),0,IF(#REF!="-",1,0))</f>
        <v>#REF!</v>
      </c>
      <c r="BV2802" s="10" t="e">
        <f t="shared" si="1332"/>
        <v>#REF!</v>
      </c>
      <c r="BW28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2" s="10" t="e">
        <f t="shared" si="1337"/>
        <v>#REF!</v>
      </c>
      <c r="BY2802" s="10" t="e">
        <f t="shared" si="1333"/>
        <v>#REF!</v>
      </c>
      <c r="BZ2802" s="10" t="e">
        <f t="shared" si="1338"/>
        <v>#REF!</v>
      </c>
      <c r="CA2802" s="10"/>
    </row>
    <row r="2803" spans="1:79" ht="23.25" customHeight="1" x14ac:dyDescent="0.3">
      <c r="A2803" s="7">
        <v>2801</v>
      </c>
      <c r="B2803" s="43"/>
      <c r="C2803" s="44"/>
      <c r="D2803" s="45"/>
      <c r="E2803" s="46"/>
      <c r="F2803" s="46"/>
      <c r="G2803" s="46"/>
      <c r="H2803" s="50"/>
      <c r="I2803" s="51"/>
      <c r="J2803" s="52"/>
      <c r="K2803" s="51"/>
      <c r="L2803" s="53"/>
      <c r="M2803" s="54"/>
      <c r="N2803" s="43"/>
      <c r="O2803" s="55"/>
      <c r="P2803" s="46"/>
      <c r="Q2803" s="46"/>
      <c r="R2803" s="46"/>
      <c r="S2803" s="43"/>
      <c r="T2803" s="56"/>
      <c r="U2803" s="46"/>
      <c r="V2803" s="57"/>
      <c r="W2803" s="58"/>
      <c r="X2803" s="57"/>
      <c r="Y2803" s="46"/>
      <c r="Z2803" s="57"/>
      <c r="AA2803" s="59"/>
      <c r="AB2803" s="60"/>
      <c r="AJ2803" s="11">
        <f t="shared" si="1336"/>
        <v>13</v>
      </c>
      <c r="AK2803" s="11">
        <f t="shared" si="1339"/>
        <v>0</v>
      </c>
      <c r="AL2803" s="11">
        <f t="shared" si="1340"/>
        <v>0</v>
      </c>
      <c r="AM2803" s="11">
        <f t="shared" si="1341"/>
        <v>0</v>
      </c>
      <c r="AN2803" s="11">
        <f t="shared" si="1342"/>
        <v>0</v>
      </c>
      <c r="AO2803" s="4" t="e">
        <f>IF(#REF!="I",1,IF(#REF!="II",2,IF(#REF!="III",3,IF(#REF!="IV",4))))</f>
        <v>#REF!</v>
      </c>
      <c r="AP2803" s="11" t="e">
        <f>IF(#REF!="PULMONAR",1,IF(AND(#REF!="EXTRAPULMONAR",#REF!&lt;&gt;"MENINGEA"),2,IF(AND(#REF!="EXTRAPULMONAR",#REF!="MENINGEA"),3,)))</f>
        <v>#REF!</v>
      </c>
      <c r="AQ28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3" s="4">
        <f t="shared" si="1343"/>
        <v>0</v>
      </c>
      <c r="AS2803" s="10">
        <f t="shared" si="1344"/>
        <v>0</v>
      </c>
      <c r="AT2803" s="10">
        <f t="shared" si="1345"/>
        <v>0</v>
      </c>
      <c r="AU2803" s="10" t="str">
        <f t="shared" si="1346"/>
        <v>0</v>
      </c>
      <c r="AV2803" s="11" t="e">
        <f t="shared" si="1347"/>
        <v>#N/A</v>
      </c>
      <c r="AW2803" s="4" t="e">
        <f t="shared" si="1348"/>
        <v>#N/A</v>
      </c>
      <c r="AX2803" s="10" t="e">
        <f t="shared" si="1334"/>
        <v>#N/A</v>
      </c>
      <c r="AY2803" s="10" t="e">
        <f t="shared" si="1335"/>
        <v>#N/A</v>
      </c>
      <c r="AZ2803" s="10" t="e">
        <f t="shared" si="1319"/>
        <v>#REF!</v>
      </c>
      <c r="BA2803" s="12" t="e">
        <f>IF(BW2803=7,0,AJ2803&amp;IF(#REF!="SI",1,IF(#REF!="NO",2,IF(#REF!="VIH + PREVIO",3,0))))</f>
        <v>#REF!</v>
      </c>
      <c r="BB2803" s="13" t="e">
        <f>IF(AND(#REF!="POSITIVO",#REF!="POSITIVO"),1,IF(#REF!="NEGATIVO",2,IF(#REF!="VIH + PREVIO",3,0)))</f>
        <v>#REF!</v>
      </c>
      <c r="BC2803" s="10" t="e">
        <f>IF(#REF!="SI",1,IF(#REF!="NO",2,0))</f>
        <v>#REF!</v>
      </c>
      <c r="BD2803" s="10" t="e">
        <f>IF(#REF!="SI",1,IF(#REF!="NO",2,0))</f>
        <v>#REF!</v>
      </c>
      <c r="BE2803" s="10" t="e">
        <f>IF(OR(#REF!="VIH + PREVIO",#REF!="VIH + PREVIO",#REF!="VIH + PREVIO"),1,0)</f>
        <v>#REF!</v>
      </c>
      <c r="BF2803" s="13" t="e">
        <f>IF(OR(#REF!="POSITIVO",#REF!="NEGATIVO"),1,IF(#REF!="PACIENTE NO ACEPTA",2,IF(#REF!="VIH + PREVIO",3,0)))</f>
        <v>#REF!</v>
      </c>
      <c r="BG2803" s="10" t="e">
        <f t="shared" si="1320"/>
        <v>#REF!</v>
      </c>
      <c r="BH2803" s="10" t="e">
        <f t="shared" si="1321"/>
        <v>#REF!</v>
      </c>
      <c r="BI2803" s="10" t="e">
        <f t="shared" si="1322"/>
        <v>#REF!</v>
      </c>
      <c r="BJ2803" s="10" t="e">
        <f t="shared" si="1323"/>
        <v>#REF!</v>
      </c>
      <c r="BK2803" s="10" t="e">
        <f t="shared" si="1324"/>
        <v>#REF!</v>
      </c>
      <c r="BL2803" s="10" t="e">
        <f t="shared" si="1325"/>
        <v>#REF!</v>
      </c>
      <c r="BM2803" s="10" t="e">
        <f>IF(OR(BW2803=7,AQ2803=6),0,IF(#REF!="I",1,IF(#REF!="II",2,IF(#REF!="III",3,IF(#REF!="IV",4))))&amp;AP2803&amp;AQ2803&amp;AR2803&amp;AS2803&amp;AT2803&amp;AU2803&amp;AX2803)</f>
        <v>#REF!</v>
      </c>
      <c r="BN2803" s="10" t="e">
        <f t="shared" si="1326"/>
        <v>#REF!</v>
      </c>
      <c r="BO2803" s="10" t="e">
        <f t="shared" si="1327"/>
        <v>#REF!</v>
      </c>
      <c r="BP2803" s="10" t="e">
        <f t="shared" si="1328"/>
        <v>#REF!</v>
      </c>
      <c r="BQ2803" s="10" t="e">
        <f t="shared" si="1329"/>
        <v>#REF!</v>
      </c>
      <c r="BR2803" s="10" t="e">
        <f t="shared" si="1330"/>
        <v>#REF!</v>
      </c>
      <c r="BS2803" s="10" t="e">
        <f t="shared" si="1331"/>
        <v>#REF!</v>
      </c>
      <c r="BT2803" s="10" t="e">
        <f>IF(OR(BW2803=7,AQ2803=6),0,AO2803&amp;IF(#REF!="SI",1,IF(#REF!="NO",2,IF(#REF!="VIH + PREVIO",3,0))))</f>
        <v>#REF!</v>
      </c>
      <c r="BU2803" s="10" t="e">
        <f>IF(OR(BW2803=7,AQ2803=6),0,IF(#REF!="-",1,0))</f>
        <v>#REF!</v>
      </c>
      <c r="BV2803" s="10" t="e">
        <f t="shared" si="1332"/>
        <v>#REF!</v>
      </c>
      <c r="BW28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3" s="10" t="e">
        <f t="shared" si="1337"/>
        <v>#REF!</v>
      </c>
      <c r="BY2803" s="10" t="e">
        <f t="shared" si="1333"/>
        <v>#REF!</v>
      </c>
      <c r="BZ2803" s="10" t="e">
        <f t="shared" si="1338"/>
        <v>#REF!</v>
      </c>
      <c r="CA2803" s="10"/>
    </row>
    <row r="2804" spans="1:79" ht="23.25" customHeight="1" x14ac:dyDescent="0.3">
      <c r="A2804" s="7">
        <v>2802</v>
      </c>
      <c r="B2804" s="43"/>
      <c r="C2804" s="44"/>
      <c r="D2804" s="45"/>
      <c r="E2804" s="46"/>
      <c r="F2804" s="46"/>
      <c r="G2804" s="46"/>
      <c r="H2804" s="50"/>
      <c r="I2804" s="51"/>
      <c r="J2804" s="52"/>
      <c r="K2804" s="51"/>
      <c r="L2804" s="53"/>
      <c r="M2804" s="54"/>
      <c r="N2804" s="43"/>
      <c r="O2804" s="55"/>
      <c r="P2804" s="46"/>
      <c r="Q2804" s="46"/>
      <c r="R2804" s="46"/>
      <c r="S2804" s="43"/>
      <c r="T2804" s="56"/>
      <c r="U2804" s="46"/>
      <c r="V2804" s="57"/>
      <c r="W2804" s="58"/>
      <c r="X2804" s="57"/>
      <c r="Y2804" s="46"/>
      <c r="Z2804" s="57"/>
      <c r="AA2804" s="59"/>
      <c r="AB2804" s="60"/>
      <c r="AJ2804" s="11">
        <f t="shared" si="1336"/>
        <v>13</v>
      </c>
      <c r="AK2804" s="11">
        <f t="shared" si="1339"/>
        <v>0</v>
      </c>
      <c r="AL2804" s="11">
        <f t="shared" si="1340"/>
        <v>0</v>
      </c>
      <c r="AM2804" s="11">
        <f t="shared" si="1341"/>
        <v>0</v>
      </c>
      <c r="AN2804" s="11">
        <f t="shared" si="1342"/>
        <v>0</v>
      </c>
      <c r="AO2804" s="4" t="e">
        <f>IF(#REF!="I",1,IF(#REF!="II",2,IF(#REF!="III",3,IF(#REF!="IV",4))))</f>
        <v>#REF!</v>
      </c>
      <c r="AP2804" s="11" t="e">
        <f>IF(#REF!="PULMONAR",1,IF(AND(#REF!="EXTRAPULMONAR",#REF!&lt;&gt;"MENINGEA"),2,IF(AND(#REF!="EXTRAPULMONAR",#REF!="MENINGEA"),3,)))</f>
        <v>#REF!</v>
      </c>
      <c r="AQ28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4" s="4">
        <f t="shared" si="1343"/>
        <v>0</v>
      </c>
      <c r="AS2804" s="10">
        <f t="shared" si="1344"/>
        <v>0</v>
      </c>
      <c r="AT2804" s="10">
        <f t="shared" si="1345"/>
        <v>0</v>
      </c>
      <c r="AU2804" s="10" t="str">
        <f t="shared" si="1346"/>
        <v>0</v>
      </c>
      <c r="AV2804" s="11" t="e">
        <f t="shared" si="1347"/>
        <v>#N/A</v>
      </c>
      <c r="AW2804" s="4" t="e">
        <f t="shared" si="1348"/>
        <v>#N/A</v>
      </c>
      <c r="AX2804" s="10" t="e">
        <f t="shared" si="1334"/>
        <v>#N/A</v>
      </c>
      <c r="AY2804" s="10" t="e">
        <f t="shared" si="1335"/>
        <v>#N/A</v>
      </c>
      <c r="AZ2804" s="10" t="e">
        <f t="shared" si="1319"/>
        <v>#REF!</v>
      </c>
      <c r="BA2804" s="12" t="e">
        <f>IF(BW2804=7,0,AJ2804&amp;IF(#REF!="SI",1,IF(#REF!="NO",2,IF(#REF!="VIH + PREVIO",3,0))))</f>
        <v>#REF!</v>
      </c>
      <c r="BB2804" s="13" t="e">
        <f>IF(AND(#REF!="POSITIVO",#REF!="POSITIVO"),1,IF(#REF!="NEGATIVO",2,IF(#REF!="VIH + PREVIO",3,0)))</f>
        <v>#REF!</v>
      </c>
      <c r="BC2804" s="10" t="e">
        <f>IF(#REF!="SI",1,IF(#REF!="NO",2,0))</f>
        <v>#REF!</v>
      </c>
      <c r="BD2804" s="10" t="e">
        <f>IF(#REF!="SI",1,IF(#REF!="NO",2,0))</f>
        <v>#REF!</v>
      </c>
      <c r="BE2804" s="10" t="e">
        <f>IF(OR(#REF!="VIH + PREVIO",#REF!="VIH + PREVIO",#REF!="VIH + PREVIO"),1,0)</f>
        <v>#REF!</v>
      </c>
      <c r="BF2804" s="13" t="e">
        <f>IF(OR(#REF!="POSITIVO",#REF!="NEGATIVO"),1,IF(#REF!="PACIENTE NO ACEPTA",2,IF(#REF!="VIH + PREVIO",3,0)))</f>
        <v>#REF!</v>
      </c>
      <c r="BG2804" s="10" t="e">
        <f t="shared" si="1320"/>
        <v>#REF!</v>
      </c>
      <c r="BH2804" s="10" t="e">
        <f t="shared" si="1321"/>
        <v>#REF!</v>
      </c>
      <c r="BI2804" s="10" t="e">
        <f t="shared" si="1322"/>
        <v>#REF!</v>
      </c>
      <c r="BJ2804" s="10" t="e">
        <f t="shared" si="1323"/>
        <v>#REF!</v>
      </c>
      <c r="BK2804" s="10" t="e">
        <f t="shared" si="1324"/>
        <v>#REF!</v>
      </c>
      <c r="BL2804" s="10" t="e">
        <f t="shared" si="1325"/>
        <v>#REF!</v>
      </c>
      <c r="BM2804" s="10" t="e">
        <f>IF(OR(BW2804=7,AQ2804=6),0,IF(#REF!="I",1,IF(#REF!="II",2,IF(#REF!="III",3,IF(#REF!="IV",4))))&amp;AP2804&amp;AQ2804&amp;AR2804&amp;AS2804&amp;AT2804&amp;AU2804&amp;AX2804)</f>
        <v>#REF!</v>
      </c>
      <c r="BN2804" s="10" t="e">
        <f t="shared" si="1326"/>
        <v>#REF!</v>
      </c>
      <c r="BO2804" s="10" t="e">
        <f t="shared" si="1327"/>
        <v>#REF!</v>
      </c>
      <c r="BP2804" s="10" t="e">
        <f t="shared" si="1328"/>
        <v>#REF!</v>
      </c>
      <c r="BQ2804" s="10" t="e">
        <f t="shared" si="1329"/>
        <v>#REF!</v>
      </c>
      <c r="BR2804" s="10" t="e">
        <f t="shared" si="1330"/>
        <v>#REF!</v>
      </c>
      <c r="BS2804" s="10" t="e">
        <f t="shared" si="1331"/>
        <v>#REF!</v>
      </c>
      <c r="BT2804" s="10" t="e">
        <f>IF(OR(BW2804=7,AQ2804=6),0,AO2804&amp;IF(#REF!="SI",1,IF(#REF!="NO",2,IF(#REF!="VIH + PREVIO",3,0))))</f>
        <v>#REF!</v>
      </c>
      <c r="BU2804" s="10" t="e">
        <f>IF(OR(BW2804=7,AQ2804=6),0,IF(#REF!="-",1,0))</f>
        <v>#REF!</v>
      </c>
      <c r="BV2804" s="10" t="e">
        <f t="shared" si="1332"/>
        <v>#REF!</v>
      </c>
      <c r="BW28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4" s="10" t="e">
        <f t="shared" si="1337"/>
        <v>#REF!</v>
      </c>
      <c r="BY2804" s="10" t="e">
        <f t="shared" si="1333"/>
        <v>#REF!</v>
      </c>
      <c r="BZ2804" s="10" t="e">
        <f t="shared" si="1338"/>
        <v>#REF!</v>
      </c>
      <c r="CA2804" s="10"/>
    </row>
    <row r="2805" spans="1:79" ht="23.25" customHeight="1" x14ac:dyDescent="0.3">
      <c r="A2805" s="7">
        <v>2803</v>
      </c>
      <c r="B2805" s="43"/>
      <c r="C2805" s="44"/>
      <c r="D2805" s="45"/>
      <c r="E2805" s="46"/>
      <c r="F2805" s="46"/>
      <c r="G2805" s="46"/>
      <c r="H2805" s="50"/>
      <c r="I2805" s="51"/>
      <c r="J2805" s="52"/>
      <c r="K2805" s="51"/>
      <c r="L2805" s="53"/>
      <c r="M2805" s="54"/>
      <c r="N2805" s="43"/>
      <c r="O2805" s="55"/>
      <c r="P2805" s="46"/>
      <c r="Q2805" s="46"/>
      <c r="R2805" s="46"/>
      <c r="S2805" s="43"/>
      <c r="T2805" s="56"/>
      <c r="U2805" s="46"/>
      <c r="V2805" s="57"/>
      <c r="W2805" s="58"/>
      <c r="X2805" s="57"/>
      <c r="Y2805" s="46"/>
      <c r="Z2805" s="57"/>
      <c r="AA2805" s="59"/>
      <c r="AB2805" s="60"/>
      <c r="AJ2805" s="11">
        <f t="shared" si="1336"/>
        <v>13</v>
      </c>
      <c r="AK2805" s="11">
        <f t="shared" si="1339"/>
        <v>0</v>
      </c>
      <c r="AL2805" s="11">
        <f t="shared" si="1340"/>
        <v>0</v>
      </c>
      <c r="AM2805" s="11">
        <f t="shared" si="1341"/>
        <v>0</v>
      </c>
      <c r="AN2805" s="11">
        <f t="shared" si="1342"/>
        <v>0</v>
      </c>
      <c r="AO2805" s="4" t="e">
        <f>IF(#REF!="I",1,IF(#REF!="II",2,IF(#REF!="III",3,IF(#REF!="IV",4))))</f>
        <v>#REF!</v>
      </c>
      <c r="AP2805" s="11" t="e">
        <f>IF(#REF!="PULMONAR",1,IF(AND(#REF!="EXTRAPULMONAR",#REF!&lt;&gt;"MENINGEA"),2,IF(AND(#REF!="EXTRAPULMONAR",#REF!="MENINGEA"),3,)))</f>
        <v>#REF!</v>
      </c>
      <c r="AQ28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5" s="4">
        <f t="shared" si="1343"/>
        <v>0</v>
      </c>
      <c r="AS2805" s="10">
        <f t="shared" si="1344"/>
        <v>0</v>
      </c>
      <c r="AT2805" s="10">
        <f t="shared" si="1345"/>
        <v>0</v>
      </c>
      <c r="AU2805" s="10" t="str">
        <f t="shared" si="1346"/>
        <v>0</v>
      </c>
      <c r="AV2805" s="11" t="e">
        <f t="shared" si="1347"/>
        <v>#N/A</v>
      </c>
      <c r="AW2805" s="4" t="e">
        <f t="shared" si="1348"/>
        <v>#N/A</v>
      </c>
      <c r="AX2805" s="10" t="e">
        <f t="shared" si="1334"/>
        <v>#N/A</v>
      </c>
      <c r="AY2805" s="10" t="e">
        <f t="shared" si="1335"/>
        <v>#N/A</v>
      </c>
      <c r="AZ2805" s="10" t="e">
        <f t="shared" si="1319"/>
        <v>#REF!</v>
      </c>
      <c r="BA2805" s="12" t="e">
        <f>IF(BW2805=7,0,AJ2805&amp;IF(#REF!="SI",1,IF(#REF!="NO",2,IF(#REF!="VIH + PREVIO",3,0))))</f>
        <v>#REF!</v>
      </c>
      <c r="BB2805" s="13" t="e">
        <f>IF(AND(#REF!="POSITIVO",#REF!="POSITIVO"),1,IF(#REF!="NEGATIVO",2,IF(#REF!="VIH + PREVIO",3,0)))</f>
        <v>#REF!</v>
      </c>
      <c r="BC2805" s="10" t="e">
        <f>IF(#REF!="SI",1,IF(#REF!="NO",2,0))</f>
        <v>#REF!</v>
      </c>
      <c r="BD2805" s="10" t="e">
        <f>IF(#REF!="SI",1,IF(#REF!="NO",2,0))</f>
        <v>#REF!</v>
      </c>
      <c r="BE2805" s="10" t="e">
        <f>IF(OR(#REF!="VIH + PREVIO",#REF!="VIH + PREVIO",#REF!="VIH + PREVIO"),1,0)</f>
        <v>#REF!</v>
      </c>
      <c r="BF2805" s="13" t="e">
        <f>IF(OR(#REF!="POSITIVO",#REF!="NEGATIVO"),1,IF(#REF!="PACIENTE NO ACEPTA",2,IF(#REF!="VIH + PREVIO",3,0)))</f>
        <v>#REF!</v>
      </c>
      <c r="BG2805" s="10" t="e">
        <f t="shared" si="1320"/>
        <v>#REF!</v>
      </c>
      <c r="BH2805" s="10" t="e">
        <f t="shared" si="1321"/>
        <v>#REF!</v>
      </c>
      <c r="BI2805" s="10" t="e">
        <f t="shared" si="1322"/>
        <v>#REF!</v>
      </c>
      <c r="BJ2805" s="10" t="e">
        <f t="shared" si="1323"/>
        <v>#REF!</v>
      </c>
      <c r="BK2805" s="10" t="e">
        <f t="shared" si="1324"/>
        <v>#REF!</v>
      </c>
      <c r="BL2805" s="10" t="e">
        <f t="shared" si="1325"/>
        <v>#REF!</v>
      </c>
      <c r="BM2805" s="10" t="e">
        <f>IF(OR(BW2805=7,AQ2805=6),0,IF(#REF!="I",1,IF(#REF!="II",2,IF(#REF!="III",3,IF(#REF!="IV",4))))&amp;AP2805&amp;AQ2805&amp;AR2805&amp;AS2805&amp;AT2805&amp;AU2805&amp;AX2805)</f>
        <v>#REF!</v>
      </c>
      <c r="BN2805" s="10" t="e">
        <f t="shared" si="1326"/>
        <v>#REF!</v>
      </c>
      <c r="BO2805" s="10" t="e">
        <f t="shared" si="1327"/>
        <v>#REF!</v>
      </c>
      <c r="BP2805" s="10" t="e">
        <f t="shared" si="1328"/>
        <v>#REF!</v>
      </c>
      <c r="BQ2805" s="10" t="e">
        <f t="shared" si="1329"/>
        <v>#REF!</v>
      </c>
      <c r="BR2805" s="10" t="e">
        <f t="shared" si="1330"/>
        <v>#REF!</v>
      </c>
      <c r="BS2805" s="10" t="e">
        <f t="shared" si="1331"/>
        <v>#REF!</v>
      </c>
      <c r="BT2805" s="10" t="e">
        <f>IF(OR(BW2805=7,AQ2805=6),0,AO2805&amp;IF(#REF!="SI",1,IF(#REF!="NO",2,IF(#REF!="VIH + PREVIO",3,0))))</f>
        <v>#REF!</v>
      </c>
      <c r="BU2805" s="10" t="e">
        <f>IF(OR(BW2805=7,AQ2805=6),0,IF(#REF!="-",1,0))</f>
        <v>#REF!</v>
      </c>
      <c r="BV2805" s="10" t="e">
        <f t="shared" si="1332"/>
        <v>#REF!</v>
      </c>
      <c r="BW28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5" s="10" t="e">
        <f t="shared" si="1337"/>
        <v>#REF!</v>
      </c>
      <c r="BY2805" s="10" t="e">
        <f t="shared" si="1333"/>
        <v>#REF!</v>
      </c>
      <c r="BZ2805" s="10" t="e">
        <f t="shared" si="1338"/>
        <v>#REF!</v>
      </c>
      <c r="CA2805" s="10"/>
    </row>
    <row r="2806" spans="1:79" ht="23.25" customHeight="1" x14ac:dyDescent="0.3">
      <c r="A2806" s="7">
        <v>2804</v>
      </c>
      <c r="B2806" s="43"/>
      <c r="C2806" s="44"/>
      <c r="D2806" s="45"/>
      <c r="E2806" s="46"/>
      <c r="F2806" s="46"/>
      <c r="G2806" s="46"/>
      <c r="H2806" s="50"/>
      <c r="I2806" s="51"/>
      <c r="J2806" s="52"/>
      <c r="K2806" s="51"/>
      <c r="L2806" s="53"/>
      <c r="M2806" s="54"/>
      <c r="N2806" s="43"/>
      <c r="O2806" s="55"/>
      <c r="P2806" s="46"/>
      <c r="Q2806" s="46"/>
      <c r="R2806" s="46"/>
      <c r="S2806" s="43"/>
      <c r="T2806" s="56"/>
      <c r="U2806" s="46"/>
      <c r="V2806" s="57"/>
      <c r="W2806" s="58"/>
      <c r="X2806" s="57"/>
      <c r="Y2806" s="46"/>
      <c r="Z2806" s="57"/>
      <c r="AA2806" s="59"/>
      <c r="AB2806" s="60"/>
      <c r="AJ2806" s="11">
        <f t="shared" si="1336"/>
        <v>13</v>
      </c>
      <c r="AK2806" s="11">
        <f t="shared" si="1339"/>
        <v>0</v>
      </c>
      <c r="AL2806" s="11">
        <f t="shared" si="1340"/>
        <v>0</v>
      </c>
      <c r="AM2806" s="11">
        <f t="shared" si="1341"/>
        <v>0</v>
      </c>
      <c r="AN2806" s="11">
        <f t="shared" si="1342"/>
        <v>0</v>
      </c>
      <c r="AO2806" s="4" t="e">
        <f>IF(#REF!="I",1,IF(#REF!="II",2,IF(#REF!="III",3,IF(#REF!="IV",4))))</f>
        <v>#REF!</v>
      </c>
      <c r="AP2806" s="11" t="e">
        <f>IF(#REF!="PULMONAR",1,IF(AND(#REF!="EXTRAPULMONAR",#REF!&lt;&gt;"MENINGEA"),2,IF(AND(#REF!="EXTRAPULMONAR",#REF!="MENINGEA"),3,)))</f>
        <v>#REF!</v>
      </c>
      <c r="AQ28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6" s="4">
        <f t="shared" si="1343"/>
        <v>0</v>
      </c>
      <c r="AS2806" s="10">
        <f t="shared" si="1344"/>
        <v>0</v>
      </c>
      <c r="AT2806" s="10">
        <f t="shared" si="1345"/>
        <v>0</v>
      </c>
      <c r="AU2806" s="10" t="str">
        <f t="shared" si="1346"/>
        <v>0</v>
      </c>
      <c r="AV2806" s="11" t="e">
        <f t="shared" si="1347"/>
        <v>#N/A</v>
      </c>
      <c r="AW2806" s="4" t="e">
        <f t="shared" si="1348"/>
        <v>#N/A</v>
      </c>
      <c r="AX2806" s="10" t="e">
        <f t="shared" si="1334"/>
        <v>#N/A</v>
      </c>
      <c r="AY2806" s="10" t="e">
        <f t="shared" si="1335"/>
        <v>#N/A</v>
      </c>
      <c r="AZ2806" s="10" t="e">
        <f t="shared" si="1319"/>
        <v>#REF!</v>
      </c>
      <c r="BA2806" s="12" t="e">
        <f>IF(BW2806=7,0,AJ2806&amp;IF(#REF!="SI",1,IF(#REF!="NO",2,IF(#REF!="VIH + PREVIO",3,0))))</f>
        <v>#REF!</v>
      </c>
      <c r="BB2806" s="13" t="e">
        <f>IF(AND(#REF!="POSITIVO",#REF!="POSITIVO"),1,IF(#REF!="NEGATIVO",2,IF(#REF!="VIH + PREVIO",3,0)))</f>
        <v>#REF!</v>
      </c>
      <c r="BC2806" s="10" t="e">
        <f>IF(#REF!="SI",1,IF(#REF!="NO",2,0))</f>
        <v>#REF!</v>
      </c>
      <c r="BD2806" s="10" t="e">
        <f>IF(#REF!="SI",1,IF(#REF!="NO",2,0))</f>
        <v>#REF!</v>
      </c>
      <c r="BE2806" s="10" t="e">
        <f>IF(OR(#REF!="VIH + PREVIO",#REF!="VIH + PREVIO",#REF!="VIH + PREVIO"),1,0)</f>
        <v>#REF!</v>
      </c>
      <c r="BF2806" s="13" t="e">
        <f>IF(OR(#REF!="POSITIVO",#REF!="NEGATIVO"),1,IF(#REF!="PACIENTE NO ACEPTA",2,IF(#REF!="VIH + PREVIO",3,0)))</f>
        <v>#REF!</v>
      </c>
      <c r="BG2806" s="10" t="e">
        <f t="shared" si="1320"/>
        <v>#REF!</v>
      </c>
      <c r="BH2806" s="10" t="e">
        <f t="shared" si="1321"/>
        <v>#REF!</v>
      </c>
      <c r="BI2806" s="10" t="e">
        <f t="shared" si="1322"/>
        <v>#REF!</v>
      </c>
      <c r="BJ2806" s="10" t="e">
        <f t="shared" si="1323"/>
        <v>#REF!</v>
      </c>
      <c r="BK2806" s="10" t="e">
        <f t="shared" si="1324"/>
        <v>#REF!</v>
      </c>
      <c r="BL2806" s="10" t="e">
        <f t="shared" si="1325"/>
        <v>#REF!</v>
      </c>
      <c r="BM2806" s="10" t="e">
        <f>IF(OR(BW2806=7,AQ2806=6),0,IF(#REF!="I",1,IF(#REF!="II",2,IF(#REF!="III",3,IF(#REF!="IV",4))))&amp;AP2806&amp;AQ2806&amp;AR2806&amp;AS2806&amp;AT2806&amp;AU2806&amp;AX2806)</f>
        <v>#REF!</v>
      </c>
      <c r="BN2806" s="10" t="e">
        <f t="shared" si="1326"/>
        <v>#REF!</v>
      </c>
      <c r="BO2806" s="10" t="e">
        <f t="shared" si="1327"/>
        <v>#REF!</v>
      </c>
      <c r="BP2806" s="10" t="e">
        <f t="shared" si="1328"/>
        <v>#REF!</v>
      </c>
      <c r="BQ2806" s="10" t="e">
        <f t="shared" si="1329"/>
        <v>#REF!</v>
      </c>
      <c r="BR2806" s="10" t="e">
        <f t="shared" si="1330"/>
        <v>#REF!</v>
      </c>
      <c r="BS2806" s="10" t="e">
        <f t="shared" si="1331"/>
        <v>#REF!</v>
      </c>
      <c r="BT2806" s="10" t="e">
        <f>IF(OR(BW2806=7,AQ2806=6),0,AO2806&amp;IF(#REF!="SI",1,IF(#REF!="NO",2,IF(#REF!="VIH + PREVIO",3,0))))</f>
        <v>#REF!</v>
      </c>
      <c r="BU2806" s="10" t="e">
        <f>IF(OR(BW2806=7,AQ2806=6),0,IF(#REF!="-",1,0))</f>
        <v>#REF!</v>
      </c>
      <c r="BV2806" s="10" t="e">
        <f t="shared" si="1332"/>
        <v>#REF!</v>
      </c>
      <c r="BW28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6" s="10" t="e">
        <f t="shared" si="1337"/>
        <v>#REF!</v>
      </c>
      <c r="BY2806" s="10" t="e">
        <f t="shared" si="1333"/>
        <v>#REF!</v>
      </c>
      <c r="BZ2806" s="10" t="e">
        <f t="shared" si="1338"/>
        <v>#REF!</v>
      </c>
      <c r="CA2806" s="10"/>
    </row>
    <row r="2807" spans="1:79" ht="23.25" customHeight="1" x14ac:dyDescent="0.3">
      <c r="A2807" s="7">
        <v>2805</v>
      </c>
      <c r="B2807" s="43"/>
      <c r="C2807" s="44"/>
      <c r="D2807" s="45"/>
      <c r="E2807" s="46"/>
      <c r="F2807" s="46"/>
      <c r="G2807" s="46"/>
      <c r="H2807" s="50"/>
      <c r="I2807" s="51"/>
      <c r="J2807" s="52"/>
      <c r="K2807" s="51"/>
      <c r="L2807" s="53"/>
      <c r="M2807" s="54"/>
      <c r="N2807" s="43"/>
      <c r="O2807" s="55"/>
      <c r="P2807" s="46"/>
      <c r="Q2807" s="46"/>
      <c r="R2807" s="46"/>
      <c r="S2807" s="43"/>
      <c r="T2807" s="56"/>
      <c r="U2807" s="46"/>
      <c r="V2807" s="57"/>
      <c r="W2807" s="58"/>
      <c r="X2807" s="57"/>
      <c r="Y2807" s="46"/>
      <c r="Z2807" s="57"/>
      <c r="AA2807" s="59"/>
      <c r="AB2807" s="60"/>
      <c r="AJ2807" s="11">
        <f t="shared" si="1336"/>
        <v>13</v>
      </c>
      <c r="AK2807" s="11">
        <f t="shared" si="1339"/>
        <v>0</v>
      </c>
      <c r="AL2807" s="11">
        <f t="shared" si="1340"/>
        <v>0</v>
      </c>
      <c r="AM2807" s="11">
        <f t="shared" si="1341"/>
        <v>0</v>
      </c>
      <c r="AN2807" s="11">
        <f t="shared" si="1342"/>
        <v>0</v>
      </c>
      <c r="AO2807" s="4" t="e">
        <f>IF(#REF!="I",1,IF(#REF!="II",2,IF(#REF!="III",3,IF(#REF!="IV",4))))</f>
        <v>#REF!</v>
      </c>
      <c r="AP2807" s="11" t="e">
        <f>IF(#REF!="PULMONAR",1,IF(AND(#REF!="EXTRAPULMONAR",#REF!&lt;&gt;"MENINGEA"),2,IF(AND(#REF!="EXTRAPULMONAR",#REF!="MENINGEA"),3,)))</f>
        <v>#REF!</v>
      </c>
      <c r="AQ28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7" s="4">
        <f t="shared" si="1343"/>
        <v>0</v>
      </c>
      <c r="AS2807" s="10">
        <f t="shared" si="1344"/>
        <v>0</v>
      </c>
      <c r="AT2807" s="10">
        <f t="shared" si="1345"/>
        <v>0</v>
      </c>
      <c r="AU2807" s="10" t="str">
        <f t="shared" si="1346"/>
        <v>0</v>
      </c>
      <c r="AV2807" s="11" t="e">
        <f t="shared" si="1347"/>
        <v>#N/A</v>
      </c>
      <c r="AW2807" s="4" t="e">
        <f t="shared" si="1348"/>
        <v>#N/A</v>
      </c>
      <c r="AX2807" s="10" t="e">
        <f t="shared" si="1334"/>
        <v>#N/A</v>
      </c>
      <c r="AY2807" s="10" t="e">
        <f t="shared" si="1335"/>
        <v>#N/A</v>
      </c>
      <c r="AZ2807" s="10" t="e">
        <f t="shared" si="1319"/>
        <v>#REF!</v>
      </c>
      <c r="BA2807" s="12" t="e">
        <f>IF(BW2807=7,0,AJ2807&amp;IF(#REF!="SI",1,IF(#REF!="NO",2,IF(#REF!="VIH + PREVIO",3,0))))</f>
        <v>#REF!</v>
      </c>
      <c r="BB2807" s="13" t="e">
        <f>IF(AND(#REF!="POSITIVO",#REF!="POSITIVO"),1,IF(#REF!="NEGATIVO",2,IF(#REF!="VIH + PREVIO",3,0)))</f>
        <v>#REF!</v>
      </c>
      <c r="BC2807" s="10" t="e">
        <f>IF(#REF!="SI",1,IF(#REF!="NO",2,0))</f>
        <v>#REF!</v>
      </c>
      <c r="BD2807" s="10" t="e">
        <f>IF(#REF!="SI",1,IF(#REF!="NO",2,0))</f>
        <v>#REF!</v>
      </c>
      <c r="BE2807" s="10" t="e">
        <f>IF(OR(#REF!="VIH + PREVIO",#REF!="VIH + PREVIO",#REF!="VIH + PREVIO"),1,0)</f>
        <v>#REF!</v>
      </c>
      <c r="BF2807" s="13" t="e">
        <f>IF(OR(#REF!="POSITIVO",#REF!="NEGATIVO"),1,IF(#REF!="PACIENTE NO ACEPTA",2,IF(#REF!="VIH + PREVIO",3,0)))</f>
        <v>#REF!</v>
      </c>
      <c r="BG2807" s="10" t="e">
        <f t="shared" si="1320"/>
        <v>#REF!</v>
      </c>
      <c r="BH2807" s="10" t="e">
        <f t="shared" si="1321"/>
        <v>#REF!</v>
      </c>
      <c r="BI2807" s="10" t="e">
        <f t="shared" si="1322"/>
        <v>#REF!</v>
      </c>
      <c r="BJ2807" s="10" t="e">
        <f t="shared" si="1323"/>
        <v>#REF!</v>
      </c>
      <c r="BK2807" s="10" t="e">
        <f t="shared" si="1324"/>
        <v>#REF!</v>
      </c>
      <c r="BL2807" s="10" t="e">
        <f t="shared" si="1325"/>
        <v>#REF!</v>
      </c>
      <c r="BM2807" s="10" t="e">
        <f>IF(OR(BW2807=7,AQ2807=6),0,IF(#REF!="I",1,IF(#REF!="II",2,IF(#REF!="III",3,IF(#REF!="IV",4))))&amp;AP2807&amp;AQ2807&amp;AR2807&amp;AS2807&amp;AT2807&amp;AU2807&amp;AX2807)</f>
        <v>#REF!</v>
      </c>
      <c r="BN2807" s="10" t="e">
        <f t="shared" si="1326"/>
        <v>#REF!</v>
      </c>
      <c r="BO2807" s="10" t="e">
        <f t="shared" si="1327"/>
        <v>#REF!</v>
      </c>
      <c r="BP2807" s="10" t="e">
        <f t="shared" si="1328"/>
        <v>#REF!</v>
      </c>
      <c r="BQ2807" s="10" t="e">
        <f t="shared" si="1329"/>
        <v>#REF!</v>
      </c>
      <c r="BR2807" s="10" t="e">
        <f t="shared" si="1330"/>
        <v>#REF!</v>
      </c>
      <c r="BS2807" s="10" t="e">
        <f t="shared" si="1331"/>
        <v>#REF!</v>
      </c>
      <c r="BT2807" s="10" t="e">
        <f>IF(OR(BW2807=7,AQ2807=6),0,AO2807&amp;IF(#REF!="SI",1,IF(#REF!="NO",2,IF(#REF!="VIH + PREVIO",3,0))))</f>
        <v>#REF!</v>
      </c>
      <c r="BU2807" s="10" t="e">
        <f>IF(OR(BW2807=7,AQ2807=6),0,IF(#REF!="-",1,0))</f>
        <v>#REF!</v>
      </c>
      <c r="BV2807" s="10" t="e">
        <f t="shared" si="1332"/>
        <v>#REF!</v>
      </c>
      <c r="BW28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7" s="10" t="e">
        <f t="shared" si="1337"/>
        <v>#REF!</v>
      </c>
      <c r="BY2807" s="10" t="e">
        <f t="shared" si="1333"/>
        <v>#REF!</v>
      </c>
      <c r="BZ2807" s="10" t="e">
        <f t="shared" si="1338"/>
        <v>#REF!</v>
      </c>
      <c r="CA2807" s="10"/>
    </row>
    <row r="2808" spans="1:79" ht="23.25" customHeight="1" x14ac:dyDescent="0.3">
      <c r="A2808" s="7">
        <v>2806</v>
      </c>
      <c r="B2808" s="43"/>
      <c r="C2808" s="44"/>
      <c r="D2808" s="45"/>
      <c r="E2808" s="46"/>
      <c r="F2808" s="46"/>
      <c r="G2808" s="46"/>
      <c r="H2808" s="50"/>
      <c r="I2808" s="51"/>
      <c r="J2808" s="52"/>
      <c r="K2808" s="51"/>
      <c r="L2808" s="53"/>
      <c r="M2808" s="54"/>
      <c r="N2808" s="43"/>
      <c r="O2808" s="55"/>
      <c r="P2808" s="46"/>
      <c r="Q2808" s="46"/>
      <c r="R2808" s="46"/>
      <c r="S2808" s="43"/>
      <c r="T2808" s="56"/>
      <c r="U2808" s="46"/>
      <c r="V2808" s="57"/>
      <c r="W2808" s="58"/>
      <c r="X2808" s="57"/>
      <c r="Y2808" s="46"/>
      <c r="Z2808" s="57"/>
      <c r="AA2808" s="59"/>
      <c r="AB2808" s="60"/>
      <c r="AJ2808" s="11">
        <f t="shared" si="1336"/>
        <v>13</v>
      </c>
      <c r="AK2808" s="11">
        <f t="shared" si="1339"/>
        <v>0</v>
      </c>
      <c r="AL2808" s="11">
        <f t="shared" si="1340"/>
        <v>0</v>
      </c>
      <c r="AM2808" s="11">
        <f t="shared" si="1341"/>
        <v>0</v>
      </c>
      <c r="AN2808" s="11">
        <f t="shared" si="1342"/>
        <v>0</v>
      </c>
      <c r="AO2808" s="4" t="e">
        <f>IF(#REF!="I",1,IF(#REF!="II",2,IF(#REF!="III",3,IF(#REF!="IV",4))))</f>
        <v>#REF!</v>
      </c>
      <c r="AP2808" s="11" t="e">
        <f>IF(#REF!="PULMONAR",1,IF(AND(#REF!="EXTRAPULMONAR",#REF!&lt;&gt;"MENINGEA"),2,IF(AND(#REF!="EXTRAPULMONAR",#REF!="MENINGEA"),3,)))</f>
        <v>#REF!</v>
      </c>
      <c r="AQ28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8" s="4">
        <f t="shared" si="1343"/>
        <v>0</v>
      </c>
      <c r="AS2808" s="10">
        <f t="shared" si="1344"/>
        <v>0</v>
      </c>
      <c r="AT2808" s="10">
        <f t="shared" si="1345"/>
        <v>0</v>
      </c>
      <c r="AU2808" s="10" t="str">
        <f t="shared" si="1346"/>
        <v>0</v>
      </c>
      <c r="AV2808" s="11" t="e">
        <f t="shared" si="1347"/>
        <v>#N/A</v>
      </c>
      <c r="AW2808" s="4" t="e">
        <f t="shared" si="1348"/>
        <v>#N/A</v>
      </c>
      <c r="AX2808" s="10" t="e">
        <f t="shared" si="1334"/>
        <v>#N/A</v>
      </c>
      <c r="AY2808" s="10" t="e">
        <f t="shared" si="1335"/>
        <v>#N/A</v>
      </c>
      <c r="AZ2808" s="10" t="e">
        <f t="shared" si="1319"/>
        <v>#REF!</v>
      </c>
      <c r="BA2808" s="12" t="e">
        <f>IF(BW2808=7,0,AJ2808&amp;IF(#REF!="SI",1,IF(#REF!="NO",2,IF(#REF!="VIH + PREVIO",3,0))))</f>
        <v>#REF!</v>
      </c>
      <c r="BB2808" s="13" t="e">
        <f>IF(AND(#REF!="POSITIVO",#REF!="POSITIVO"),1,IF(#REF!="NEGATIVO",2,IF(#REF!="VIH + PREVIO",3,0)))</f>
        <v>#REF!</v>
      </c>
      <c r="BC2808" s="10" t="e">
        <f>IF(#REF!="SI",1,IF(#REF!="NO",2,0))</f>
        <v>#REF!</v>
      </c>
      <c r="BD2808" s="10" t="e">
        <f>IF(#REF!="SI",1,IF(#REF!="NO",2,0))</f>
        <v>#REF!</v>
      </c>
      <c r="BE2808" s="10" t="e">
        <f>IF(OR(#REF!="VIH + PREVIO",#REF!="VIH + PREVIO",#REF!="VIH + PREVIO"),1,0)</f>
        <v>#REF!</v>
      </c>
      <c r="BF2808" s="13" t="e">
        <f>IF(OR(#REF!="POSITIVO",#REF!="NEGATIVO"),1,IF(#REF!="PACIENTE NO ACEPTA",2,IF(#REF!="VIH + PREVIO",3,0)))</f>
        <v>#REF!</v>
      </c>
      <c r="BG2808" s="10" t="e">
        <f t="shared" si="1320"/>
        <v>#REF!</v>
      </c>
      <c r="BH2808" s="10" t="e">
        <f t="shared" si="1321"/>
        <v>#REF!</v>
      </c>
      <c r="BI2808" s="10" t="e">
        <f t="shared" si="1322"/>
        <v>#REF!</v>
      </c>
      <c r="BJ2808" s="10" t="e">
        <f t="shared" si="1323"/>
        <v>#REF!</v>
      </c>
      <c r="BK2808" s="10" t="e">
        <f t="shared" si="1324"/>
        <v>#REF!</v>
      </c>
      <c r="BL2808" s="10" t="e">
        <f t="shared" si="1325"/>
        <v>#REF!</v>
      </c>
      <c r="BM2808" s="10" t="e">
        <f>IF(OR(BW2808=7,AQ2808=6),0,IF(#REF!="I",1,IF(#REF!="II",2,IF(#REF!="III",3,IF(#REF!="IV",4))))&amp;AP2808&amp;AQ2808&amp;AR2808&amp;AS2808&amp;AT2808&amp;AU2808&amp;AX2808)</f>
        <v>#REF!</v>
      </c>
      <c r="BN2808" s="10" t="e">
        <f t="shared" si="1326"/>
        <v>#REF!</v>
      </c>
      <c r="BO2808" s="10" t="e">
        <f t="shared" si="1327"/>
        <v>#REF!</v>
      </c>
      <c r="BP2808" s="10" t="e">
        <f t="shared" si="1328"/>
        <v>#REF!</v>
      </c>
      <c r="BQ2808" s="10" t="e">
        <f t="shared" si="1329"/>
        <v>#REF!</v>
      </c>
      <c r="BR2808" s="10" t="e">
        <f t="shared" si="1330"/>
        <v>#REF!</v>
      </c>
      <c r="BS2808" s="10" t="e">
        <f t="shared" si="1331"/>
        <v>#REF!</v>
      </c>
      <c r="BT2808" s="10" t="e">
        <f>IF(OR(BW2808=7,AQ2808=6),0,AO2808&amp;IF(#REF!="SI",1,IF(#REF!="NO",2,IF(#REF!="VIH + PREVIO",3,0))))</f>
        <v>#REF!</v>
      </c>
      <c r="BU2808" s="10" t="e">
        <f>IF(OR(BW2808=7,AQ2808=6),0,IF(#REF!="-",1,0))</f>
        <v>#REF!</v>
      </c>
      <c r="BV2808" s="10" t="e">
        <f t="shared" si="1332"/>
        <v>#REF!</v>
      </c>
      <c r="BW28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8" s="10" t="e">
        <f t="shared" si="1337"/>
        <v>#REF!</v>
      </c>
      <c r="BY2808" s="10" t="e">
        <f t="shared" si="1333"/>
        <v>#REF!</v>
      </c>
      <c r="BZ2808" s="10" t="e">
        <f t="shared" si="1338"/>
        <v>#REF!</v>
      </c>
      <c r="CA2808" s="10"/>
    </row>
    <row r="2809" spans="1:79" ht="23.25" customHeight="1" x14ac:dyDescent="0.3">
      <c r="A2809" s="7">
        <v>2807</v>
      </c>
      <c r="B2809" s="43"/>
      <c r="C2809" s="44"/>
      <c r="D2809" s="45"/>
      <c r="E2809" s="46"/>
      <c r="F2809" s="46"/>
      <c r="G2809" s="46"/>
      <c r="H2809" s="50"/>
      <c r="I2809" s="51"/>
      <c r="J2809" s="52"/>
      <c r="K2809" s="51"/>
      <c r="L2809" s="53"/>
      <c r="M2809" s="54"/>
      <c r="N2809" s="43"/>
      <c r="O2809" s="55"/>
      <c r="P2809" s="46"/>
      <c r="Q2809" s="46"/>
      <c r="R2809" s="46"/>
      <c r="S2809" s="43"/>
      <c r="T2809" s="56"/>
      <c r="U2809" s="46"/>
      <c r="V2809" s="57"/>
      <c r="W2809" s="58"/>
      <c r="X2809" s="57"/>
      <c r="Y2809" s="46"/>
      <c r="Z2809" s="57"/>
      <c r="AA2809" s="59"/>
      <c r="AB2809" s="60"/>
      <c r="AJ2809" s="11">
        <f t="shared" si="1336"/>
        <v>13</v>
      </c>
      <c r="AK2809" s="11">
        <f t="shared" si="1339"/>
        <v>0</v>
      </c>
      <c r="AL2809" s="11">
        <f t="shared" si="1340"/>
        <v>0</v>
      </c>
      <c r="AM2809" s="11">
        <f t="shared" si="1341"/>
        <v>0</v>
      </c>
      <c r="AN2809" s="11">
        <f t="shared" si="1342"/>
        <v>0</v>
      </c>
      <c r="AO2809" s="4" t="e">
        <f>IF(#REF!="I",1,IF(#REF!="II",2,IF(#REF!="III",3,IF(#REF!="IV",4))))</f>
        <v>#REF!</v>
      </c>
      <c r="AP2809" s="11" t="e">
        <f>IF(#REF!="PULMONAR",1,IF(AND(#REF!="EXTRAPULMONAR",#REF!&lt;&gt;"MENINGEA"),2,IF(AND(#REF!="EXTRAPULMONAR",#REF!="MENINGEA"),3,)))</f>
        <v>#REF!</v>
      </c>
      <c r="AQ28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09" s="4">
        <f t="shared" si="1343"/>
        <v>0</v>
      </c>
      <c r="AS2809" s="10">
        <f t="shared" si="1344"/>
        <v>0</v>
      </c>
      <c r="AT2809" s="10">
        <f t="shared" si="1345"/>
        <v>0</v>
      </c>
      <c r="AU2809" s="10" t="str">
        <f t="shared" si="1346"/>
        <v>0</v>
      </c>
      <c r="AV2809" s="11" t="e">
        <f t="shared" si="1347"/>
        <v>#N/A</v>
      </c>
      <c r="AW2809" s="4" t="e">
        <f t="shared" si="1348"/>
        <v>#N/A</v>
      </c>
      <c r="AX2809" s="10" t="e">
        <f t="shared" si="1334"/>
        <v>#N/A</v>
      </c>
      <c r="AY2809" s="10" t="e">
        <f t="shared" si="1335"/>
        <v>#N/A</v>
      </c>
      <c r="AZ2809" s="10" t="e">
        <f t="shared" si="1319"/>
        <v>#REF!</v>
      </c>
      <c r="BA2809" s="12" t="e">
        <f>IF(BW2809=7,0,AJ2809&amp;IF(#REF!="SI",1,IF(#REF!="NO",2,IF(#REF!="VIH + PREVIO",3,0))))</f>
        <v>#REF!</v>
      </c>
      <c r="BB2809" s="13" t="e">
        <f>IF(AND(#REF!="POSITIVO",#REF!="POSITIVO"),1,IF(#REF!="NEGATIVO",2,IF(#REF!="VIH + PREVIO",3,0)))</f>
        <v>#REF!</v>
      </c>
      <c r="BC2809" s="10" t="e">
        <f>IF(#REF!="SI",1,IF(#REF!="NO",2,0))</f>
        <v>#REF!</v>
      </c>
      <c r="BD2809" s="10" t="e">
        <f>IF(#REF!="SI",1,IF(#REF!="NO",2,0))</f>
        <v>#REF!</v>
      </c>
      <c r="BE2809" s="10" t="e">
        <f>IF(OR(#REF!="VIH + PREVIO",#REF!="VIH + PREVIO",#REF!="VIH + PREVIO"),1,0)</f>
        <v>#REF!</v>
      </c>
      <c r="BF2809" s="13" t="e">
        <f>IF(OR(#REF!="POSITIVO",#REF!="NEGATIVO"),1,IF(#REF!="PACIENTE NO ACEPTA",2,IF(#REF!="VIH + PREVIO",3,0)))</f>
        <v>#REF!</v>
      </c>
      <c r="BG2809" s="10" t="e">
        <f t="shared" si="1320"/>
        <v>#REF!</v>
      </c>
      <c r="BH2809" s="10" t="e">
        <f t="shared" si="1321"/>
        <v>#REF!</v>
      </c>
      <c r="BI2809" s="10" t="e">
        <f t="shared" si="1322"/>
        <v>#REF!</v>
      </c>
      <c r="BJ2809" s="10" t="e">
        <f t="shared" si="1323"/>
        <v>#REF!</v>
      </c>
      <c r="BK2809" s="10" t="e">
        <f t="shared" si="1324"/>
        <v>#REF!</v>
      </c>
      <c r="BL2809" s="10" t="e">
        <f t="shared" si="1325"/>
        <v>#REF!</v>
      </c>
      <c r="BM2809" s="10" t="e">
        <f>IF(OR(BW2809=7,AQ2809=6),0,IF(#REF!="I",1,IF(#REF!="II",2,IF(#REF!="III",3,IF(#REF!="IV",4))))&amp;AP2809&amp;AQ2809&amp;AR2809&amp;AS2809&amp;AT2809&amp;AU2809&amp;AX2809)</f>
        <v>#REF!</v>
      </c>
      <c r="BN2809" s="10" t="e">
        <f t="shared" si="1326"/>
        <v>#REF!</v>
      </c>
      <c r="BO2809" s="10" t="e">
        <f t="shared" si="1327"/>
        <v>#REF!</v>
      </c>
      <c r="BP2809" s="10" t="e">
        <f t="shared" si="1328"/>
        <v>#REF!</v>
      </c>
      <c r="BQ2809" s="10" t="e">
        <f t="shared" si="1329"/>
        <v>#REF!</v>
      </c>
      <c r="BR2809" s="10" t="e">
        <f t="shared" si="1330"/>
        <v>#REF!</v>
      </c>
      <c r="BS2809" s="10" t="e">
        <f t="shared" si="1331"/>
        <v>#REF!</v>
      </c>
      <c r="BT2809" s="10" t="e">
        <f>IF(OR(BW2809=7,AQ2809=6),0,AO2809&amp;IF(#REF!="SI",1,IF(#REF!="NO",2,IF(#REF!="VIH + PREVIO",3,0))))</f>
        <v>#REF!</v>
      </c>
      <c r="BU2809" s="10" t="e">
        <f>IF(OR(BW2809=7,AQ2809=6),0,IF(#REF!="-",1,0))</f>
        <v>#REF!</v>
      </c>
      <c r="BV2809" s="10" t="e">
        <f t="shared" si="1332"/>
        <v>#REF!</v>
      </c>
      <c r="BW28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09" s="10" t="e">
        <f t="shared" si="1337"/>
        <v>#REF!</v>
      </c>
      <c r="BY2809" s="10" t="e">
        <f t="shared" si="1333"/>
        <v>#REF!</v>
      </c>
      <c r="BZ2809" s="10" t="e">
        <f t="shared" si="1338"/>
        <v>#REF!</v>
      </c>
      <c r="CA2809" s="10"/>
    </row>
    <row r="2810" spans="1:79" ht="23.25" customHeight="1" x14ac:dyDescent="0.3">
      <c r="A2810" s="7">
        <v>2808</v>
      </c>
      <c r="B2810" s="43"/>
      <c r="C2810" s="44"/>
      <c r="D2810" s="45"/>
      <c r="E2810" s="46"/>
      <c r="F2810" s="46"/>
      <c r="G2810" s="46"/>
      <c r="H2810" s="50"/>
      <c r="I2810" s="51"/>
      <c r="J2810" s="52"/>
      <c r="K2810" s="51"/>
      <c r="L2810" s="53"/>
      <c r="M2810" s="54"/>
      <c r="N2810" s="43"/>
      <c r="O2810" s="55"/>
      <c r="P2810" s="46"/>
      <c r="Q2810" s="46"/>
      <c r="R2810" s="46"/>
      <c r="S2810" s="43"/>
      <c r="T2810" s="56"/>
      <c r="U2810" s="46"/>
      <c r="V2810" s="57"/>
      <c r="W2810" s="58"/>
      <c r="X2810" s="57"/>
      <c r="Y2810" s="46"/>
      <c r="Z2810" s="57"/>
      <c r="AA2810" s="59"/>
      <c r="AB2810" s="60"/>
      <c r="AJ2810" s="11">
        <f t="shared" si="1336"/>
        <v>13</v>
      </c>
      <c r="AK2810" s="11">
        <f t="shared" si="1339"/>
        <v>0</v>
      </c>
      <c r="AL2810" s="11">
        <f t="shared" si="1340"/>
        <v>0</v>
      </c>
      <c r="AM2810" s="11">
        <f t="shared" si="1341"/>
        <v>0</v>
      </c>
      <c r="AN2810" s="11">
        <f t="shared" si="1342"/>
        <v>0</v>
      </c>
      <c r="AO2810" s="4" t="e">
        <f>IF(#REF!="I",1,IF(#REF!="II",2,IF(#REF!="III",3,IF(#REF!="IV",4))))</f>
        <v>#REF!</v>
      </c>
      <c r="AP2810" s="11" t="e">
        <f>IF(#REF!="PULMONAR",1,IF(AND(#REF!="EXTRAPULMONAR",#REF!&lt;&gt;"MENINGEA"),2,IF(AND(#REF!="EXTRAPULMONAR",#REF!="MENINGEA"),3,)))</f>
        <v>#REF!</v>
      </c>
      <c r="AQ28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0" s="4">
        <f t="shared" si="1343"/>
        <v>0</v>
      </c>
      <c r="AS2810" s="10">
        <f t="shared" si="1344"/>
        <v>0</v>
      </c>
      <c r="AT2810" s="10">
        <f t="shared" si="1345"/>
        <v>0</v>
      </c>
      <c r="AU2810" s="10" t="str">
        <f t="shared" si="1346"/>
        <v>0</v>
      </c>
      <c r="AV2810" s="11" t="e">
        <f t="shared" si="1347"/>
        <v>#N/A</v>
      </c>
      <c r="AW2810" s="4" t="e">
        <f t="shared" si="1348"/>
        <v>#N/A</v>
      </c>
      <c r="AX2810" s="10" t="e">
        <f t="shared" si="1334"/>
        <v>#N/A</v>
      </c>
      <c r="AY2810" s="10" t="e">
        <f t="shared" si="1335"/>
        <v>#N/A</v>
      </c>
      <c r="AZ2810" s="10" t="e">
        <f t="shared" si="1319"/>
        <v>#REF!</v>
      </c>
      <c r="BA2810" s="12" t="e">
        <f>IF(BW2810=7,0,AJ2810&amp;IF(#REF!="SI",1,IF(#REF!="NO",2,IF(#REF!="VIH + PREVIO",3,0))))</f>
        <v>#REF!</v>
      </c>
      <c r="BB2810" s="13" t="e">
        <f>IF(AND(#REF!="POSITIVO",#REF!="POSITIVO"),1,IF(#REF!="NEGATIVO",2,IF(#REF!="VIH + PREVIO",3,0)))</f>
        <v>#REF!</v>
      </c>
      <c r="BC2810" s="10" t="e">
        <f>IF(#REF!="SI",1,IF(#REF!="NO",2,0))</f>
        <v>#REF!</v>
      </c>
      <c r="BD2810" s="10" t="e">
        <f>IF(#REF!="SI",1,IF(#REF!="NO",2,0))</f>
        <v>#REF!</v>
      </c>
      <c r="BE2810" s="10" t="e">
        <f>IF(OR(#REF!="VIH + PREVIO",#REF!="VIH + PREVIO",#REF!="VIH + PREVIO"),1,0)</f>
        <v>#REF!</v>
      </c>
      <c r="BF2810" s="13" t="e">
        <f>IF(OR(#REF!="POSITIVO",#REF!="NEGATIVO"),1,IF(#REF!="PACIENTE NO ACEPTA",2,IF(#REF!="VIH + PREVIO",3,0)))</f>
        <v>#REF!</v>
      </c>
      <c r="BG2810" s="10" t="e">
        <f t="shared" si="1320"/>
        <v>#REF!</v>
      </c>
      <c r="BH2810" s="10" t="e">
        <f t="shared" si="1321"/>
        <v>#REF!</v>
      </c>
      <c r="BI2810" s="10" t="e">
        <f t="shared" si="1322"/>
        <v>#REF!</v>
      </c>
      <c r="BJ2810" s="10" t="e">
        <f t="shared" si="1323"/>
        <v>#REF!</v>
      </c>
      <c r="BK2810" s="10" t="e">
        <f t="shared" si="1324"/>
        <v>#REF!</v>
      </c>
      <c r="BL2810" s="10" t="e">
        <f t="shared" si="1325"/>
        <v>#REF!</v>
      </c>
      <c r="BM2810" s="10" t="e">
        <f>IF(OR(BW2810=7,AQ2810=6),0,IF(#REF!="I",1,IF(#REF!="II",2,IF(#REF!="III",3,IF(#REF!="IV",4))))&amp;AP2810&amp;AQ2810&amp;AR2810&amp;AS2810&amp;AT2810&amp;AU2810&amp;AX2810)</f>
        <v>#REF!</v>
      </c>
      <c r="BN2810" s="10" t="e">
        <f t="shared" si="1326"/>
        <v>#REF!</v>
      </c>
      <c r="BO2810" s="10" t="e">
        <f t="shared" si="1327"/>
        <v>#REF!</v>
      </c>
      <c r="BP2810" s="10" t="e">
        <f t="shared" si="1328"/>
        <v>#REF!</v>
      </c>
      <c r="BQ2810" s="10" t="e">
        <f t="shared" si="1329"/>
        <v>#REF!</v>
      </c>
      <c r="BR2810" s="10" t="e">
        <f t="shared" si="1330"/>
        <v>#REF!</v>
      </c>
      <c r="BS2810" s="10" t="e">
        <f t="shared" si="1331"/>
        <v>#REF!</v>
      </c>
      <c r="BT2810" s="10" t="e">
        <f>IF(OR(BW2810=7,AQ2810=6),0,AO2810&amp;IF(#REF!="SI",1,IF(#REF!="NO",2,IF(#REF!="VIH + PREVIO",3,0))))</f>
        <v>#REF!</v>
      </c>
      <c r="BU2810" s="10" t="e">
        <f>IF(OR(BW2810=7,AQ2810=6),0,IF(#REF!="-",1,0))</f>
        <v>#REF!</v>
      </c>
      <c r="BV2810" s="10" t="e">
        <f t="shared" si="1332"/>
        <v>#REF!</v>
      </c>
      <c r="BW28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0" s="10" t="e">
        <f t="shared" si="1337"/>
        <v>#REF!</v>
      </c>
      <c r="BY2810" s="10" t="e">
        <f t="shared" si="1333"/>
        <v>#REF!</v>
      </c>
      <c r="BZ2810" s="10" t="e">
        <f t="shared" si="1338"/>
        <v>#REF!</v>
      </c>
      <c r="CA2810" s="10"/>
    </row>
    <row r="2811" spans="1:79" ht="23.25" customHeight="1" x14ac:dyDescent="0.3">
      <c r="A2811" s="7">
        <v>2809</v>
      </c>
      <c r="B2811" s="43"/>
      <c r="C2811" s="44"/>
      <c r="D2811" s="45"/>
      <c r="E2811" s="46"/>
      <c r="F2811" s="46"/>
      <c r="G2811" s="46"/>
      <c r="H2811" s="50"/>
      <c r="I2811" s="51"/>
      <c r="J2811" s="52"/>
      <c r="K2811" s="51"/>
      <c r="L2811" s="53"/>
      <c r="M2811" s="54"/>
      <c r="N2811" s="43"/>
      <c r="O2811" s="55"/>
      <c r="P2811" s="46"/>
      <c r="Q2811" s="46"/>
      <c r="R2811" s="46"/>
      <c r="S2811" s="43"/>
      <c r="T2811" s="56"/>
      <c r="U2811" s="46"/>
      <c r="V2811" s="57"/>
      <c r="W2811" s="58"/>
      <c r="X2811" s="57"/>
      <c r="Y2811" s="46"/>
      <c r="Z2811" s="57"/>
      <c r="AA2811" s="59"/>
      <c r="AB2811" s="60"/>
      <c r="AJ2811" s="11">
        <f t="shared" si="1336"/>
        <v>13</v>
      </c>
      <c r="AK2811" s="11">
        <f t="shared" si="1339"/>
        <v>0</v>
      </c>
      <c r="AL2811" s="11">
        <f t="shared" si="1340"/>
        <v>0</v>
      </c>
      <c r="AM2811" s="11">
        <f t="shared" si="1341"/>
        <v>0</v>
      </c>
      <c r="AN2811" s="11">
        <f t="shared" si="1342"/>
        <v>0</v>
      </c>
      <c r="AO2811" s="4" t="e">
        <f>IF(#REF!="I",1,IF(#REF!="II",2,IF(#REF!="III",3,IF(#REF!="IV",4))))</f>
        <v>#REF!</v>
      </c>
      <c r="AP2811" s="11" t="e">
        <f>IF(#REF!="PULMONAR",1,IF(AND(#REF!="EXTRAPULMONAR",#REF!&lt;&gt;"MENINGEA"),2,IF(AND(#REF!="EXTRAPULMONAR",#REF!="MENINGEA"),3,)))</f>
        <v>#REF!</v>
      </c>
      <c r="AQ28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1" s="4">
        <f t="shared" si="1343"/>
        <v>0</v>
      </c>
      <c r="AS2811" s="10">
        <f t="shared" si="1344"/>
        <v>0</v>
      </c>
      <c r="AT2811" s="10">
        <f t="shared" si="1345"/>
        <v>0</v>
      </c>
      <c r="AU2811" s="10" t="str">
        <f t="shared" si="1346"/>
        <v>0</v>
      </c>
      <c r="AV2811" s="11" t="e">
        <f t="shared" si="1347"/>
        <v>#N/A</v>
      </c>
      <c r="AW2811" s="4" t="e">
        <f t="shared" si="1348"/>
        <v>#N/A</v>
      </c>
      <c r="AX2811" s="10" t="e">
        <f t="shared" si="1334"/>
        <v>#N/A</v>
      </c>
      <c r="AY2811" s="10" t="e">
        <f t="shared" si="1335"/>
        <v>#N/A</v>
      </c>
      <c r="AZ2811" s="10" t="e">
        <f t="shared" si="1319"/>
        <v>#REF!</v>
      </c>
      <c r="BA2811" s="12" t="e">
        <f>IF(BW2811=7,0,AJ2811&amp;IF(#REF!="SI",1,IF(#REF!="NO",2,IF(#REF!="VIH + PREVIO",3,0))))</f>
        <v>#REF!</v>
      </c>
      <c r="BB2811" s="13" t="e">
        <f>IF(AND(#REF!="POSITIVO",#REF!="POSITIVO"),1,IF(#REF!="NEGATIVO",2,IF(#REF!="VIH + PREVIO",3,0)))</f>
        <v>#REF!</v>
      </c>
      <c r="BC2811" s="10" t="e">
        <f>IF(#REF!="SI",1,IF(#REF!="NO",2,0))</f>
        <v>#REF!</v>
      </c>
      <c r="BD2811" s="10" t="e">
        <f>IF(#REF!="SI",1,IF(#REF!="NO",2,0))</f>
        <v>#REF!</v>
      </c>
      <c r="BE2811" s="10" t="e">
        <f>IF(OR(#REF!="VIH + PREVIO",#REF!="VIH + PREVIO",#REF!="VIH + PREVIO"),1,0)</f>
        <v>#REF!</v>
      </c>
      <c r="BF2811" s="13" t="e">
        <f>IF(OR(#REF!="POSITIVO",#REF!="NEGATIVO"),1,IF(#REF!="PACIENTE NO ACEPTA",2,IF(#REF!="VIH + PREVIO",3,0)))</f>
        <v>#REF!</v>
      </c>
      <c r="BG2811" s="10" t="e">
        <f t="shared" si="1320"/>
        <v>#REF!</v>
      </c>
      <c r="BH2811" s="10" t="e">
        <f t="shared" si="1321"/>
        <v>#REF!</v>
      </c>
      <c r="BI2811" s="10" t="e">
        <f t="shared" si="1322"/>
        <v>#REF!</v>
      </c>
      <c r="BJ2811" s="10" t="e">
        <f t="shared" si="1323"/>
        <v>#REF!</v>
      </c>
      <c r="BK2811" s="10" t="e">
        <f t="shared" si="1324"/>
        <v>#REF!</v>
      </c>
      <c r="BL2811" s="10" t="e">
        <f t="shared" si="1325"/>
        <v>#REF!</v>
      </c>
      <c r="BM2811" s="10" t="e">
        <f>IF(OR(BW2811=7,AQ2811=6),0,IF(#REF!="I",1,IF(#REF!="II",2,IF(#REF!="III",3,IF(#REF!="IV",4))))&amp;AP2811&amp;AQ2811&amp;AR2811&amp;AS2811&amp;AT2811&amp;AU2811&amp;AX2811)</f>
        <v>#REF!</v>
      </c>
      <c r="BN2811" s="10" t="e">
        <f t="shared" si="1326"/>
        <v>#REF!</v>
      </c>
      <c r="BO2811" s="10" t="e">
        <f t="shared" si="1327"/>
        <v>#REF!</v>
      </c>
      <c r="BP2811" s="10" t="e">
        <f t="shared" si="1328"/>
        <v>#REF!</v>
      </c>
      <c r="BQ2811" s="10" t="e">
        <f t="shared" si="1329"/>
        <v>#REF!</v>
      </c>
      <c r="BR2811" s="10" t="e">
        <f t="shared" si="1330"/>
        <v>#REF!</v>
      </c>
      <c r="BS2811" s="10" t="e">
        <f t="shared" si="1331"/>
        <v>#REF!</v>
      </c>
      <c r="BT2811" s="10" t="e">
        <f>IF(OR(BW2811=7,AQ2811=6),0,AO2811&amp;IF(#REF!="SI",1,IF(#REF!="NO",2,IF(#REF!="VIH + PREVIO",3,0))))</f>
        <v>#REF!</v>
      </c>
      <c r="BU2811" s="10" t="e">
        <f>IF(OR(BW2811=7,AQ2811=6),0,IF(#REF!="-",1,0))</f>
        <v>#REF!</v>
      </c>
      <c r="BV2811" s="10" t="e">
        <f t="shared" si="1332"/>
        <v>#REF!</v>
      </c>
      <c r="BW28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1" s="10" t="e">
        <f t="shared" si="1337"/>
        <v>#REF!</v>
      </c>
      <c r="BY2811" s="10" t="e">
        <f t="shared" si="1333"/>
        <v>#REF!</v>
      </c>
      <c r="BZ2811" s="10" t="e">
        <f t="shared" si="1338"/>
        <v>#REF!</v>
      </c>
      <c r="CA2811" s="10"/>
    </row>
    <row r="2812" spans="1:79" ht="23.25" customHeight="1" x14ac:dyDescent="0.3">
      <c r="A2812" s="7">
        <v>2810</v>
      </c>
      <c r="B2812" s="43"/>
      <c r="C2812" s="44"/>
      <c r="D2812" s="45"/>
      <c r="E2812" s="46"/>
      <c r="F2812" s="46"/>
      <c r="G2812" s="46"/>
      <c r="H2812" s="50"/>
      <c r="I2812" s="51"/>
      <c r="J2812" s="52"/>
      <c r="K2812" s="51"/>
      <c r="L2812" s="53"/>
      <c r="M2812" s="54"/>
      <c r="N2812" s="43"/>
      <c r="O2812" s="55"/>
      <c r="P2812" s="46"/>
      <c r="Q2812" s="46"/>
      <c r="R2812" s="46"/>
      <c r="S2812" s="43"/>
      <c r="T2812" s="56"/>
      <c r="U2812" s="46"/>
      <c r="V2812" s="57"/>
      <c r="W2812" s="58"/>
      <c r="X2812" s="57"/>
      <c r="Y2812" s="46"/>
      <c r="Z2812" s="57"/>
      <c r="AA2812" s="59"/>
      <c r="AB2812" s="60"/>
      <c r="AJ2812" s="11">
        <f t="shared" si="1336"/>
        <v>13</v>
      </c>
      <c r="AK2812" s="11">
        <f t="shared" si="1339"/>
        <v>0</v>
      </c>
      <c r="AL2812" s="11">
        <f t="shared" si="1340"/>
        <v>0</v>
      </c>
      <c r="AM2812" s="11">
        <f t="shared" si="1341"/>
        <v>0</v>
      </c>
      <c r="AN2812" s="11">
        <f t="shared" si="1342"/>
        <v>0</v>
      </c>
      <c r="AO2812" s="4" t="e">
        <f>IF(#REF!="I",1,IF(#REF!="II",2,IF(#REF!="III",3,IF(#REF!="IV",4))))</f>
        <v>#REF!</v>
      </c>
      <c r="AP2812" s="11" t="e">
        <f>IF(#REF!="PULMONAR",1,IF(AND(#REF!="EXTRAPULMONAR",#REF!&lt;&gt;"MENINGEA"),2,IF(AND(#REF!="EXTRAPULMONAR",#REF!="MENINGEA"),3,)))</f>
        <v>#REF!</v>
      </c>
      <c r="AQ28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2" s="4">
        <f t="shared" si="1343"/>
        <v>0</v>
      </c>
      <c r="AS2812" s="10">
        <f t="shared" si="1344"/>
        <v>0</v>
      </c>
      <c r="AT2812" s="10">
        <f t="shared" si="1345"/>
        <v>0</v>
      </c>
      <c r="AU2812" s="10" t="str">
        <f t="shared" si="1346"/>
        <v>0</v>
      </c>
      <c r="AV2812" s="11" t="e">
        <f t="shared" si="1347"/>
        <v>#N/A</v>
      </c>
      <c r="AW2812" s="4" t="e">
        <f t="shared" si="1348"/>
        <v>#N/A</v>
      </c>
      <c r="AX2812" s="10" t="e">
        <f t="shared" si="1334"/>
        <v>#N/A</v>
      </c>
      <c r="AY2812" s="10" t="e">
        <f t="shared" si="1335"/>
        <v>#N/A</v>
      </c>
      <c r="AZ2812" s="10" t="e">
        <f t="shared" si="1319"/>
        <v>#REF!</v>
      </c>
      <c r="BA2812" s="12" t="e">
        <f>IF(BW2812=7,0,AJ2812&amp;IF(#REF!="SI",1,IF(#REF!="NO",2,IF(#REF!="VIH + PREVIO",3,0))))</f>
        <v>#REF!</v>
      </c>
      <c r="BB2812" s="13" t="e">
        <f>IF(AND(#REF!="POSITIVO",#REF!="POSITIVO"),1,IF(#REF!="NEGATIVO",2,IF(#REF!="VIH + PREVIO",3,0)))</f>
        <v>#REF!</v>
      </c>
      <c r="BC2812" s="10" t="e">
        <f>IF(#REF!="SI",1,IF(#REF!="NO",2,0))</f>
        <v>#REF!</v>
      </c>
      <c r="BD2812" s="10" t="e">
        <f>IF(#REF!="SI",1,IF(#REF!="NO",2,0))</f>
        <v>#REF!</v>
      </c>
      <c r="BE2812" s="10" t="e">
        <f>IF(OR(#REF!="VIH + PREVIO",#REF!="VIH + PREVIO",#REF!="VIH + PREVIO"),1,0)</f>
        <v>#REF!</v>
      </c>
      <c r="BF2812" s="13" t="e">
        <f>IF(OR(#REF!="POSITIVO",#REF!="NEGATIVO"),1,IF(#REF!="PACIENTE NO ACEPTA",2,IF(#REF!="VIH + PREVIO",3,0)))</f>
        <v>#REF!</v>
      </c>
      <c r="BG2812" s="10" t="e">
        <f t="shared" si="1320"/>
        <v>#REF!</v>
      </c>
      <c r="BH2812" s="10" t="e">
        <f t="shared" si="1321"/>
        <v>#REF!</v>
      </c>
      <c r="BI2812" s="10" t="e">
        <f t="shared" si="1322"/>
        <v>#REF!</v>
      </c>
      <c r="BJ2812" s="10" t="e">
        <f t="shared" si="1323"/>
        <v>#REF!</v>
      </c>
      <c r="BK2812" s="10" t="e">
        <f t="shared" si="1324"/>
        <v>#REF!</v>
      </c>
      <c r="BL2812" s="10" t="e">
        <f t="shared" si="1325"/>
        <v>#REF!</v>
      </c>
      <c r="BM2812" s="10" t="e">
        <f>IF(OR(BW2812=7,AQ2812=6),0,IF(#REF!="I",1,IF(#REF!="II",2,IF(#REF!="III",3,IF(#REF!="IV",4))))&amp;AP2812&amp;AQ2812&amp;AR2812&amp;AS2812&amp;AT2812&amp;AU2812&amp;AX2812)</f>
        <v>#REF!</v>
      </c>
      <c r="BN2812" s="10" t="e">
        <f t="shared" si="1326"/>
        <v>#REF!</v>
      </c>
      <c r="BO2812" s="10" t="e">
        <f t="shared" si="1327"/>
        <v>#REF!</v>
      </c>
      <c r="BP2812" s="10" t="e">
        <f t="shared" si="1328"/>
        <v>#REF!</v>
      </c>
      <c r="BQ2812" s="10" t="e">
        <f t="shared" si="1329"/>
        <v>#REF!</v>
      </c>
      <c r="BR2812" s="10" t="e">
        <f t="shared" si="1330"/>
        <v>#REF!</v>
      </c>
      <c r="BS2812" s="10" t="e">
        <f t="shared" si="1331"/>
        <v>#REF!</v>
      </c>
      <c r="BT2812" s="10" t="e">
        <f>IF(OR(BW2812=7,AQ2812=6),0,AO2812&amp;IF(#REF!="SI",1,IF(#REF!="NO",2,IF(#REF!="VIH + PREVIO",3,0))))</f>
        <v>#REF!</v>
      </c>
      <c r="BU2812" s="10" t="e">
        <f>IF(OR(BW2812=7,AQ2812=6),0,IF(#REF!="-",1,0))</f>
        <v>#REF!</v>
      </c>
      <c r="BV2812" s="10" t="e">
        <f t="shared" si="1332"/>
        <v>#REF!</v>
      </c>
      <c r="BW28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2" s="10" t="e">
        <f t="shared" si="1337"/>
        <v>#REF!</v>
      </c>
      <c r="BY2812" s="10" t="e">
        <f t="shared" si="1333"/>
        <v>#REF!</v>
      </c>
      <c r="BZ2812" s="10" t="e">
        <f t="shared" si="1338"/>
        <v>#REF!</v>
      </c>
      <c r="CA2812" s="10"/>
    </row>
    <row r="2813" spans="1:79" ht="23.25" customHeight="1" x14ac:dyDescent="0.3">
      <c r="A2813" s="7">
        <v>2811</v>
      </c>
      <c r="B2813" s="43"/>
      <c r="C2813" s="44"/>
      <c r="D2813" s="45"/>
      <c r="E2813" s="46"/>
      <c r="F2813" s="46"/>
      <c r="G2813" s="46"/>
      <c r="H2813" s="50"/>
      <c r="I2813" s="51"/>
      <c r="J2813" s="52"/>
      <c r="K2813" s="51"/>
      <c r="L2813" s="53"/>
      <c r="M2813" s="54"/>
      <c r="N2813" s="43"/>
      <c r="O2813" s="55"/>
      <c r="P2813" s="46"/>
      <c r="Q2813" s="46"/>
      <c r="R2813" s="46"/>
      <c r="S2813" s="43"/>
      <c r="T2813" s="56"/>
      <c r="U2813" s="46"/>
      <c r="V2813" s="57"/>
      <c r="W2813" s="58"/>
      <c r="X2813" s="57"/>
      <c r="Y2813" s="46"/>
      <c r="Z2813" s="57"/>
      <c r="AA2813" s="59"/>
      <c r="AB2813" s="60"/>
      <c r="AJ2813" s="11">
        <f t="shared" si="1336"/>
        <v>13</v>
      </c>
      <c r="AK2813" s="11">
        <f t="shared" si="1339"/>
        <v>0</v>
      </c>
      <c r="AL2813" s="11">
        <f t="shared" si="1340"/>
        <v>0</v>
      </c>
      <c r="AM2813" s="11">
        <f t="shared" si="1341"/>
        <v>0</v>
      </c>
      <c r="AN2813" s="11">
        <f t="shared" si="1342"/>
        <v>0</v>
      </c>
      <c r="AO2813" s="4" t="e">
        <f>IF(#REF!="I",1,IF(#REF!="II",2,IF(#REF!="III",3,IF(#REF!="IV",4))))</f>
        <v>#REF!</v>
      </c>
      <c r="AP2813" s="11" t="e">
        <f>IF(#REF!="PULMONAR",1,IF(AND(#REF!="EXTRAPULMONAR",#REF!&lt;&gt;"MENINGEA"),2,IF(AND(#REF!="EXTRAPULMONAR",#REF!="MENINGEA"),3,)))</f>
        <v>#REF!</v>
      </c>
      <c r="AQ28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3" s="4">
        <f t="shared" si="1343"/>
        <v>0</v>
      </c>
      <c r="AS2813" s="10">
        <f t="shared" si="1344"/>
        <v>0</v>
      </c>
      <c r="AT2813" s="10">
        <f t="shared" si="1345"/>
        <v>0</v>
      </c>
      <c r="AU2813" s="10" t="str">
        <f t="shared" si="1346"/>
        <v>0</v>
      </c>
      <c r="AV2813" s="11" t="e">
        <f t="shared" si="1347"/>
        <v>#N/A</v>
      </c>
      <c r="AW2813" s="4" t="e">
        <f t="shared" si="1348"/>
        <v>#N/A</v>
      </c>
      <c r="AX2813" s="10" t="e">
        <f t="shared" si="1334"/>
        <v>#N/A</v>
      </c>
      <c r="AY2813" s="10" t="e">
        <f t="shared" si="1335"/>
        <v>#N/A</v>
      </c>
      <c r="AZ2813" s="10" t="e">
        <f t="shared" si="1319"/>
        <v>#REF!</v>
      </c>
      <c r="BA2813" s="12" t="e">
        <f>IF(BW2813=7,0,AJ2813&amp;IF(#REF!="SI",1,IF(#REF!="NO",2,IF(#REF!="VIH + PREVIO",3,0))))</f>
        <v>#REF!</v>
      </c>
      <c r="BB2813" s="13" t="e">
        <f>IF(AND(#REF!="POSITIVO",#REF!="POSITIVO"),1,IF(#REF!="NEGATIVO",2,IF(#REF!="VIH + PREVIO",3,0)))</f>
        <v>#REF!</v>
      </c>
      <c r="BC2813" s="10" t="e">
        <f>IF(#REF!="SI",1,IF(#REF!="NO",2,0))</f>
        <v>#REF!</v>
      </c>
      <c r="BD2813" s="10" t="e">
        <f>IF(#REF!="SI",1,IF(#REF!="NO",2,0))</f>
        <v>#REF!</v>
      </c>
      <c r="BE2813" s="10" t="e">
        <f>IF(OR(#REF!="VIH + PREVIO",#REF!="VIH + PREVIO",#REF!="VIH + PREVIO"),1,0)</f>
        <v>#REF!</v>
      </c>
      <c r="BF2813" s="13" t="e">
        <f>IF(OR(#REF!="POSITIVO",#REF!="NEGATIVO"),1,IF(#REF!="PACIENTE NO ACEPTA",2,IF(#REF!="VIH + PREVIO",3,0)))</f>
        <v>#REF!</v>
      </c>
      <c r="BG2813" s="10" t="e">
        <f t="shared" si="1320"/>
        <v>#REF!</v>
      </c>
      <c r="BH2813" s="10" t="e">
        <f t="shared" si="1321"/>
        <v>#REF!</v>
      </c>
      <c r="BI2813" s="10" t="e">
        <f t="shared" si="1322"/>
        <v>#REF!</v>
      </c>
      <c r="BJ2813" s="10" t="e">
        <f t="shared" si="1323"/>
        <v>#REF!</v>
      </c>
      <c r="BK2813" s="10" t="e">
        <f t="shared" si="1324"/>
        <v>#REF!</v>
      </c>
      <c r="BL2813" s="10" t="e">
        <f t="shared" si="1325"/>
        <v>#REF!</v>
      </c>
      <c r="BM2813" s="10" t="e">
        <f>IF(OR(BW2813=7,AQ2813=6),0,IF(#REF!="I",1,IF(#REF!="II",2,IF(#REF!="III",3,IF(#REF!="IV",4))))&amp;AP2813&amp;AQ2813&amp;AR2813&amp;AS2813&amp;AT2813&amp;AU2813&amp;AX2813)</f>
        <v>#REF!</v>
      </c>
      <c r="BN2813" s="10" t="e">
        <f t="shared" si="1326"/>
        <v>#REF!</v>
      </c>
      <c r="BO2813" s="10" t="e">
        <f t="shared" si="1327"/>
        <v>#REF!</v>
      </c>
      <c r="BP2813" s="10" t="e">
        <f t="shared" si="1328"/>
        <v>#REF!</v>
      </c>
      <c r="BQ2813" s="10" t="e">
        <f t="shared" si="1329"/>
        <v>#REF!</v>
      </c>
      <c r="BR2813" s="10" t="e">
        <f t="shared" si="1330"/>
        <v>#REF!</v>
      </c>
      <c r="BS2813" s="10" t="e">
        <f t="shared" si="1331"/>
        <v>#REF!</v>
      </c>
      <c r="BT2813" s="10" t="e">
        <f>IF(OR(BW2813=7,AQ2813=6),0,AO2813&amp;IF(#REF!="SI",1,IF(#REF!="NO",2,IF(#REF!="VIH + PREVIO",3,0))))</f>
        <v>#REF!</v>
      </c>
      <c r="BU2813" s="10" t="e">
        <f>IF(OR(BW2813=7,AQ2813=6),0,IF(#REF!="-",1,0))</f>
        <v>#REF!</v>
      </c>
      <c r="BV2813" s="10" t="e">
        <f t="shared" si="1332"/>
        <v>#REF!</v>
      </c>
      <c r="BW28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3" s="10" t="e">
        <f t="shared" si="1337"/>
        <v>#REF!</v>
      </c>
      <c r="BY2813" s="10" t="e">
        <f t="shared" si="1333"/>
        <v>#REF!</v>
      </c>
      <c r="BZ2813" s="10" t="e">
        <f t="shared" si="1338"/>
        <v>#REF!</v>
      </c>
      <c r="CA2813" s="10"/>
    </row>
    <row r="2814" spans="1:79" ht="23.25" customHeight="1" x14ac:dyDescent="0.3">
      <c r="A2814" s="7">
        <v>2812</v>
      </c>
      <c r="B2814" s="43"/>
      <c r="C2814" s="44"/>
      <c r="D2814" s="45"/>
      <c r="E2814" s="46"/>
      <c r="F2814" s="46"/>
      <c r="G2814" s="46"/>
      <c r="H2814" s="50"/>
      <c r="I2814" s="51"/>
      <c r="J2814" s="52"/>
      <c r="K2814" s="51"/>
      <c r="L2814" s="53"/>
      <c r="M2814" s="54"/>
      <c r="N2814" s="43"/>
      <c r="O2814" s="55"/>
      <c r="P2814" s="46"/>
      <c r="Q2814" s="46"/>
      <c r="R2814" s="46"/>
      <c r="S2814" s="43"/>
      <c r="T2814" s="56"/>
      <c r="U2814" s="46"/>
      <c r="V2814" s="57"/>
      <c r="W2814" s="58"/>
      <c r="X2814" s="57"/>
      <c r="Y2814" s="46"/>
      <c r="Z2814" s="57"/>
      <c r="AA2814" s="59"/>
      <c r="AB2814" s="60"/>
      <c r="AJ2814" s="11">
        <f t="shared" si="1336"/>
        <v>13</v>
      </c>
      <c r="AK2814" s="11">
        <f t="shared" si="1339"/>
        <v>0</v>
      </c>
      <c r="AL2814" s="11">
        <f t="shared" si="1340"/>
        <v>0</v>
      </c>
      <c r="AM2814" s="11">
        <f t="shared" si="1341"/>
        <v>0</v>
      </c>
      <c r="AN2814" s="11">
        <f t="shared" si="1342"/>
        <v>0</v>
      </c>
      <c r="AO2814" s="4" t="e">
        <f>IF(#REF!="I",1,IF(#REF!="II",2,IF(#REF!="III",3,IF(#REF!="IV",4))))</f>
        <v>#REF!</v>
      </c>
      <c r="AP2814" s="11" t="e">
        <f>IF(#REF!="PULMONAR",1,IF(AND(#REF!="EXTRAPULMONAR",#REF!&lt;&gt;"MENINGEA"),2,IF(AND(#REF!="EXTRAPULMONAR",#REF!="MENINGEA"),3,)))</f>
        <v>#REF!</v>
      </c>
      <c r="AQ28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4" s="4">
        <f t="shared" si="1343"/>
        <v>0</v>
      </c>
      <c r="AS2814" s="10">
        <f t="shared" si="1344"/>
        <v>0</v>
      </c>
      <c r="AT2814" s="10">
        <f t="shared" si="1345"/>
        <v>0</v>
      </c>
      <c r="AU2814" s="10" t="str">
        <f t="shared" si="1346"/>
        <v>0</v>
      </c>
      <c r="AV2814" s="11" t="e">
        <f t="shared" si="1347"/>
        <v>#N/A</v>
      </c>
      <c r="AW2814" s="4" t="e">
        <f t="shared" si="1348"/>
        <v>#N/A</v>
      </c>
      <c r="AX2814" s="10" t="e">
        <f t="shared" si="1334"/>
        <v>#N/A</v>
      </c>
      <c r="AY2814" s="10" t="e">
        <f t="shared" si="1335"/>
        <v>#N/A</v>
      </c>
      <c r="AZ2814" s="10" t="e">
        <f t="shared" si="1319"/>
        <v>#REF!</v>
      </c>
      <c r="BA2814" s="12" t="e">
        <f>IF(BW2814=7,0,AJ2814&amp;IF(#REF!="SI",1,IF(#REF!="NO",2,IF(#REF!="VIH + PREVIO",3,0))))</f>
        <v>#REF!</v>
      </c>
      <c r="BB2814" s="13" t="e">
        <f>IF(AND(#REF!="POSITIVO",#REF!="POSITIVO"),1,IF(#REF!="NEGATIVO",2,IF(#REF!="VIH + PREVIO",3,0)))</f>
        <v>#REF!</v>
      </c>
      <c r="BC2814" s="10" t="e">
        <f>IF(#REF!="SI",1,IF(#REF!="NO",2,0))</f>
        <v>#REF!</v>
      </c>
      <c r="BD2814" s="10" t="e">
        <f>IF(#REF!="SI",1,IF(#REF!="NO",2,0))</f>
        <v>#REF!</v>
      </c>
      <c r="BE2814" s="10" t="e">
        <f>IF(OR(#REF!="VIH + PREVIO",#REF!="VIH + PREVIO",#REF!="VIH + PREVIO"),1,0)</f>
        <v>#REF!</v>
      </c>
      <c r="BF2814" s="13" t="e">
        <f>IF(OR(#REF!="POSITIVO",#REF!="NEGATIVO"),1,IF(#REF!="PACIENTE NO ACEPTA",2,IF(#REF!="VIH + PREVIO",3,0)))</f>
        <v>#REF!</v>
      </c>
      <c r="BG2814" s="10" t="e">
        <f t="shared" si="1320"/>
        <v>#REF!</v>
      </c>
      <c r="BH2814" s="10" t="e">
        <f t="shared" si="1321"/>
        <v>#REF!</v>
      </c>
      <c r="BI2814" s="10" t="e">
        <f t="shared" si="1322"/>
        <v>#REF!</v>
      </c>
      <c r="BJ2814" s="10" t="e">
        <f t="shared" si="1323"/>
        <v>#REF!</v>
      </c>
      <c r="BK2814" s="10" t="e">
        <f t="shared" si="1324"/>
        <v>#REF!</v>
      </c>
      <c r="BL2814" s="10" t="e">
        <f t="shared" si="1325"/>
        <v>#REF!</v>
      </c>
      <c r="BM2814" s="10" t="e">
        <f>IF(OR(BW2814=7,AQ2814=6),0,IF(#REF!="I",1,IF(#REF!="II",2,IF(#REF!="III",3,IF(#REF!="IV",4))))&amp;AP2814&amp;AQ2814&amp;AR2814&amp;AS2814&amp;AT2814&amp;AU2814&amp;AX2814)</f>
        <v>#REF!</v>
      </c>
      <c r="BN2814" s="10" t="e">
        <f t="shared" si="1326"/>
        <v>#REF!</v>
      </c>
      <c r="BO2814" s="10" t="e">
        <f t="shared" si="1327"/>
        <v>#REF!</v>
      </c>
      <c r="BP2814" s="10" t="e">
        <f t="shared" si="1328"/>
        <v>#REF!</v>
      </c>
      <c r="BQ2814" s="10" t="e">
        <f t="shared" si="1329"/>
        <v>#REF!</v>
      </c>
      <c r="BR2814" s="10" t="e">
        <f t="shared" si="1330"/>
        <v>#REF!</v>
      </c>
      <c r="BS2814" s="10" t="e">
        <f t="shared" si="1331"/>
        <v>#REF!</v>
      </c>
      <c r="BT2814" s="10" t="e">
        <f>IF(OR(BW2814=7,AQ2814=6),0,AO2814&amp;IF(#REF!="SI",1,IF(#REF!="NO",2,IF(#REF!="VIH + PREVIO",3,0))))</f>
        <v>#REF!</v>
      </c>
      <c r="BU2814" s="10" t="e">
        <f>IF(OR(BW2814=7,AQ2814=6),0,IF(#REF!="-",1,0))</f>
        <v>#REF!</v>
      </c>
      <c r="BV2814" s="10" t="e">
        <f t="shared" si="1332"/>
        <v>#REF!</v>
      </c>
      <c r="BW28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4" s="10" t="e">
        <f t="shared" si="1337"/>
        <v>#REF!</v>
      </c>
      <c r="BY2814" s="10" t="e">
        <f t="shared" si="1333"/>
        <v>#REF!</v>
      </c>
      <c r="BZ2814" s="10" t="e">
        <f t="shared" si="1338"/>
        <v>#REF!</v>
      </c>
      <c r="CA2814" s="10"/>
    </row>
    <row r="2815" spans="1:79" ht="23.25" customHeight="1" x14ac:dyDescent="0.3">
      <c r="A2815" s="7">
        <v>2813</v>
      </c>
      <c r="B2815" s="43"/>
      <c r="C2815" s="44"/>
      <c r="D2815" s="45"/>
      <c r="E2815" s="46"/>
      <c r="F2815" s="46"/>
      <c r="G2815" s="46"/>
      <c r="H2815" s="50"/>
      <c r="I2815" s="51"/>
      <c r="J2815" s="52"/>
      <c r="K2815" s="51"/>
      <c r="L2815" s="53"/>
      <c r="M2815" s="54"/>
      <c r="N2815" s="43"/>
      <c r="O2815" s="55"/>
      <c r="P2815" s="46"/>
      <c r="Q2815" s="46"/>
      <c r="R2815" s="46"/>
      <c r="S2815" s="43"/>
      <c r="T2815" s="56"/>
      <c r="U2815" s="46"/>
      <c r="V2815" s="57"/>
      <c r="W2815" s="58"/>
      <c r="X2815" s="57"/>
      <c r="Y2815" s="46"/>
      <c r="Z2815" s="57"/>
      <c r="AA2815" s="59"/>
      <c r="AB2815" s="60"/>
      <c r="AJ2815" s="11">
        <f t="shared" si="1336"/>
        <v>13</v>
      </c>
      <c r="AK2815" s="11">
        <f t="shared" si="1339"/>
        <v>0</v>
      </c>
      <c r="AL2815" s="11">
        <f t="shared" si="1340"/>
        <v>0</v>
      </c>
      <c r="AM2815" s="11">
        <f t="shared" si="1341"/>
        <v>0</v>
      </c>
      <c r="AN2815" s="11">
        <f t="shared" si="1342"/>
        <v>0</v>
      </c>
      <c r="AO2815" s="4" t="e">
        <f>IF(#REF!="I",1,IF(#REF!="II",2,IF(#REF!="III",3,IF(#REF!="IV",4))))</f>
        <v>#REF!</v>
      </c>
      <c r="AP2815" s="11" t="e">
        <f>IF(#REF!="PULMONAR",1,IF(AND(#REF!="EXTRAPULMONAR",#REF!&lt;&gt;"MENINGEA"),2,IF(AND(#REF!="EXTRAPULMONAR",#REF!="MENINGEA"),3,)))</f>
        <v>#REF!</v>
      </c>
      <c r="AQ28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5" s="4">
        <f t="shared" si="1343"/>
        <v>0</v>
      </c>
      <c r="AS2815" s="10">
        <f t="shared" si="1344"/>
        <v>0</v>
      </c>
      <c r="AT2815" s="10">
        <f t="shared" si="1345"/>
        <v>0</v>
      </c>
      <c r="AU2815" s="10" t="str">
        <f t="shared" si="1346"/>
        <v>0</v>
      </c>
      <c r="AV2815" s="11" t="e">
        <f t="shared" si="1347"/>
        <v>#N/A</v>
      </c>
      <c r="AW2815" s="4" t="e">
        <f t="shared" si="1348"/>
        <v>#N/A</v>
      </c>
      <c r="AX2815" s="10" t="e">
        <f t="shared" si="1334"/>
        <v>#N/A</v>
      </c>
      <c r="AY2815" s="10" t="e">
        <f t="shared" si="1335"/>
        <v>#N/A</v>
      </c>
      <c r="AZ2815" s="10" t="e">
        <f t="shared" si="1319"/>
        <v>#REF!</v>
      </c>
      <c r="BA2815" s="12" t="e">
        <f>IF(BW2815=7,0,AJ2815&amp;IF(#REF!="SI",1,IF(#REF!="NO",2,IF(#REF!="VIH + PREVIO",3,0))))</f>
        <v>#REF!</v>
      </c>
      <c r="BB2815" s="13" t="e">
        <f>IF(AND(#REF!="POSITIVO",#REF!="POSITIVO"),1,IF(#REF!="NEGATIVO",2,IF(#REF!="VIH + PREVIO",3,0)))</f>
        <v>#REF!</v>
      </c>
      <c r="BC2815" s="10" t="e">
        <f>IF(#REF!="SI",1,IF(#REF!="NO",2,0))</f>
        <v>#REF!</v>
      </c>
      <c r="BD2815" s="10" t="e">
        <f>IF(#REF!="SI",1,IF(#REF!="NO",2,0))</f>
        <v>#REF!</v>
      </c>
      <c r="BE2815" s="10" t="e">
        <f>IF(OR(#REF!="VIH + PREVIO",#REF!="VIH + PREVIO",#REF!="VIH + PREVIO"),1,0)</f>
        <v>#REF!</v>
      </c>
      <c r="BF2815" s="13" t="e">
        <f>IF(OR(#REF!="POSITIVO",#REF!="NEGATIVO"),1,IF(#REF!="PACIENTE NO ACEPTA",2,IF(#REF!="VIH + PREVIO",3,0)))</f>
        <v>#REF!</v>
      </c>
      <c r="BG2815" s="10" t="e">
        <f t="shared" si="1320"/>
        <v>#REF!</v>
      </c>
      <c r="BH2815" s="10" t="e">
        <f t="shared" si="1321"/>
        <v>#REF!</v>
      </c>
      <c r="BI2815" s="10" t="e">
        <f t="shared" si="1322"/>
        <v>#REF!</v>
      </c>
      <c r="BJ2815" s="10" t="e">
        <f t="shared" si="1323"/>
        <v>#REF!</v>
      </c>
      <c r="BK2815" s="10" t="e">
        <f t="shared" si="1324"/>
        <v>#REF!</v>
      </c>
      <c r="BL2815" s="10" t="e">
        <f t="shared" si="1325"/>
        <v>#REF!</v>
      </c>
      <c r="BM2815" s="10" t="e">
        <f>IF(OR(BW2815=7,AQ2815=6),0,IF(#REF!="I",1,IF(#REF!="II",2,IF(#REF!="III",3,IF(#REF!="IV",4))))&amp;AP2815&amp;AQ2815&amp;AR2815&amp;AS2815&amp;AT2815&amp;AU2815&amp;AX2815)</f>
        <v>#REF!</v>
      </c>
      <c r="BN2815" s="10" t="e">
        <f t="shared" si="1326"/>
        <v>#REF!</v>
      </c>
      <c r="BO2815" s="10" t="e">
        <f t="shared" si="1327"/>
        <v>#REF!</v>
      </c>
      <c r="BP2815" s="10" t="e">
        <f t="shared" si="1328"/>
        <v>#REF!</v>
      </c>
      <c r="BQ2815" s="10" t="e">
        <f t="shared" si="1329"/>
        <v>#REF!</v>
      </c>
      <c r="BR2815" s="10" t="e">
        <f t="shared" si="1330"/>
        <v>#REF!</v>
      </c>
      <c r="BS2815" s="10" t="e">
        <f t="shared" si="1331"/>
        <v>#REF!</v>
      </c>
      <c r="BT2815" s="10" t="e">
        <f>IF(OR(BW2815=7,AQ2815=6),0,AO2815&amp;IF(#REF!="SI",1,IF(#REF!="NO",2,IF(#REF!="VIH + PREVIO",3,0))))</f>
        <v>#REF!</v>
      </c>
      <c r="BU2815" s="10" t="e">
        <f>IF(OR(BW2815=7,AQ2815=6),0,IF(#REF!="-",1,0))</f>
        <v>#REF!</v>
      </c>
      <c r="BV2815" s="10" t="e">
        <f t="shared" si="1332"/>
        <v>#REF!</v>
      </c>
      <c r="BW28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5" s="10" t="e">
        <f t="shared" si="1337"/>
        <v>#REF!</v>
      </c>
      <c r="BY2815" s="10" t="e">
        <f t="shared" si="1333"/>
        <v>#REF!</v>
      </c>
      <c r="BZ2815" s="10" t="e">
        <f t="shared" si="1338"/>
        <v>#REF!</v>
      </c>
      <c r="CA2815" s="10"/>
    </row>
    <row r="2816" spans="1:79" ht="23.25" customHeight="1" x14ac:dyDescent="0.3">
      <c r="A2816" s="7">
        <v>2814</v>
      </c>
      <c r="B2816" s="43"/>
      <c r="C2816" s="44"/>
      <c r="D2816" s="45"/>
      <c r="E2816" s="46"/>
      <c r="F2816" s="46"/>
      <c r="G2816" s="46"/>
      <c r="H2816" s="50"/>
      <c r="I2816" s="51"/>
      <c r="J2816" s="52"/>
      <c r="K2816" s="51"/>
      <c r="L2816" s="53"/>
      <c r="M2816" s="54"/>
      <c r="N2816" s="43"/>
      <c r="O2816" s="55"/>
      <c r="P2816" s="46"/>
      <c r="Q2816" s="46"/>
      <c r="R2816" s="46"/>
      <c r="S2816" s="43"/>
      <c r="T2816" s="56"/>
      <c r="U2816" s="46"/>
      <c r="V2816" s="57"/>
      <c r="W2816" s="58"/>
      <c r="X2816" s="57"/>
      <c r="Y2816" s="46"/>
      <c r="Z2816" s="57"/>
      <c r="AA2816" s="59"/>
      <c r="AB2816" s="60"/>
      <c r="AJ2816" s="11">
        <f t="shared" si="1336"/>
        <v>13</v>
      </c>
      <c r="AK2816" s="11">
        <f t="shared" si="1339"/>
        <v>0</v>
      </c>
      <c r="AL2816" s="11">
        <f t="shared" si="1340"/>
        <v>0</v>
      </c>
      <c r="AM2816" s="11">
        <f t="shared" si="1341"/>
        <v>0</v>
      </c>
      <c r="AN2816" s="11">
        <f t="shared" si="1342"/>
        <v>0</v>
      </c>
      <c r="AO2816" s="4" t="e">
        <f>IF(#REF!="I",1,IF(#REF!="II",2,IF(#REF!="III",3,IF(#REF!="IV",4))))</f>
        <v>#REF!</v>
      </c>
      <c r="AP2816" s="11" t="e">
        <f>IF(#REF!="PULMONAR",1,IF(AND(#REF!="EXTRAPULMONAR",#REF!&lt;&gt;"MENINGEA"),2,IF(AND(#REF!="EXTRAPULMONAR",#REF!="MENINGEA"),3,)))</f>
        <v>#REF!</v>
      </c>
      <c r="AQ28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6" s="4">
        <f t="shared" si="1343"/>
        <v>0</v>
      </c>
      <c r="AS2816" s="10">
        <f t="shared" si="1344"/>
        <v>0</v>
      </c>
      <c r="AT2816" s="10">
        <f t="shared" si="1345"/>
        <v>0</v>
      </c>
      <c r="AU2816" s="10" t="str">
        <f t="shared" si="1346"/>
        <v>0</v>
      </c>
      <c r="AV2816" s="11" t="e">
        <f t="shared" si="1347"/>
        <v>#N/A</v>
      </c>
      <c r="AW2816" s="4" t="e">
        <f t="shared" si="1348"/>
        <v>#N/A</v>
      </c>
      <c r="AX2816" s="10" t="e">
        <f t="shared" si="1334"/>
        <v>#N/A</v>
      </c>
      <c r="AY2816" s="10" t="e">
        <f t="shared" si="1335"/>
        <v>#N/A</v>
      </c>
      <c r="AZ2816" s="10" t="e">
        <f t="shared" si="1319"/>
        <v>#REF!</v>
      </c>
      <c r="BA2816" s="12" t="e">
        <f>IF(BW2816=7,0,AJ2816&amp;IF(#REF!="SI",1,IF(#REF!="NO",2,IF(#REF!="VIH + PREVIO",3,0))))</f>
        <v>#REF!</v>
      </c>
      <c r="BB2816" s="13" t="e">
        <f>IF(AND(#REF!="POSITIVO",#REF!="POSITIVO"),1,IF(#REF!="NEGATIVO",2,IF(#REF!="VIH + PREVIO",3,0)))</f>
        <v>#REF!</v>
      </c>
      <c r="BC2816" s="10" t="e">
        <f>IF(#REF!="SI",1,IF(#REF!="NO",2,0))</f>
        <v>#REF!</v>
      </c>
      <c r="BD2816" s="10" t="e">
        <f>IF(#REF!="SI",1,IF(#REF!="NO",2,0))</f>
        <v>#REF!</v>
      </c>
      <c r="BE2816" s="10" t="e">
        <f>IF(OR(#REF!="VIH + PREVIO",#REF!="VIH + PREVIO",#REF!="VIH + PREVIO"),1,0)</f>
        <v>#REF!</v>
      </c>
      <c r="BF2816" s="13" t="e">
        <f>IF(OR(#REF!="POSITIVO",#REF!="NEGATIVO"),1,IF(#REF!="PACIENTE NO ACEPTA",2,IF(#REF!="VIH + PREVIO",3,0)))</f>
        <v>#REF!</v>
      </c>
      <c r="BG2816" s="10" t="e">
        <f t="shared" si="1320"/>
        <v>#REF!</v>
      </c>
      <c r="BH2816" s="10" t="e">
        <f t="shared" si="1321"/>
        <v>#REF!</v>
      </c>
      <c r="BI2816" s="10" t="e">
        <f t="shared" si="1322"/>
        <v>#REF!</v>
      </c>
      <c r="BJ2816" s="10" t="e">
        <f t="shared" si="1323"/>
        <v>#REF!</v>
      </c>
      <c r="BK2816" s="10" t="e">
        <f t="shared" si="1324"/>
        <v>#REF!</v>
      </c>
      <c r="BL2816" s="10" t="e">
        <f t="shared" si="1325"/>
        <v>#REF!</v>
      </c>
      <c r="BM2816" s="10" t="e">
        <f>IF(OR(BW2816=7,AQ2816=6),0,IF(#REF!="I",1,IF(#REF!="II",2,IF(#REF!="III",3,IF(#REF!="IV",4))))&amp;AP2816&amp;AQ2816&amp;AR2816&amp;AS2816&amp;AT2816&amp;AU2816&amp;AX2816)</f>
        <v>#REF!</v>
      </c>
      <c r="BN2816" s="10" t="e">
        <f t="shared" si="1326"/>
        <v>#REF!</v>
      </c>
      <c r="BO2816" s="10" t="e">
        <f t="shared" si="1327"/>
        <v>#REF!</v>
      </c>
      <c r="BP2816" s="10" t="e">
        <f t="shared" si="1328"/>
        <v>#REF!</v>
      </c>
      <c r="BQ2816" s="10" t="e">
        <f t="shared" si="1329"/>
        <v>#REF!</v>
      </c>
      <c r="BR2816" s="10" t="e">
        <f t="shared" si="1330"/>
        <v>#REF!</v>
      </c>
      <c r="BS2816" s="10" t="e">
        <f t="shared" si="1331"/>
        <v>#REF!</v>
      </c>
      <c r="BT2816" s="10" t="e">
        <f>IF(OR(BW2816=7,AQ2816=6),0,AO2816&amp;IF(#REF!="SI",1,IF(#REF!="NO",2,IF(#REF!="VIH + PREVIO",3,0))))</f>
        <v>#REF!</v>
      </c>
      <c r="BU2816" s="10" t="e">
        <f>IF(OR(BW2816=7,AQ2816=6),0,IF(#REF!="-",1,0))</f>
        <v>#REF!</v>
      </c>
      <c r="BV2816" s="10" t="e">
        <f t="shared" si="1332"/>
        <v>#REF!</v>
      </c>
      <c r="BW28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6" s="10" t="e">
        <f t="shared" si="1337"/>
        <v>#REF!</v>
      </c>
      <c r="BY2816" s="10" t="e">
        <f t="shared" si="1333"/>
        <v>#REF!</v>
      </c>
      <c r="BZ2816" s="10" t="e">
        <f t="shared" si="1338"/>
        <v>#REF!</v>
      </c>
      <c r="CA2816" s="10"/>
    </row>
    <row r="2817" spans="1:79" ht="23.25" customHeight="1" x14ac:dyDescent="0.3">
      <c r="A2817" s="7">
        <v>2815</v>
      </c>
      <c r="B2817" s="43"/>
      <c r="C2817" s="44"/>
      <c r="D2817" s="45"/>
      <c r="E2817" s="46"/>
      <c r="F2817" s="46"/>
      <c r="G2817" s="46"/>
      <c r="H2817" s="50"/>
      <c r="I2817" s="51"/>
      <c r="J2817" s="52"/>
      <c r="K2817" s="51"/>
      <c r="L2817" s="53"/>
      <c r="M2817" s="54"/>
      <c r="N2817" s="43"/>
      <c r="O2817" s="55"/>
      <c r="P2817" s="46"/>
      <c r="Q2817" s="46"/>
      <c r="R2817" s="46"/>
      <c r="S2817" s="43"/>
      <c r="T2817" s="56"/>
      <c r="U2817" s="46"/>
      <c r="V2817" s="57"/>
      <c r="W2817" s="58"/>
      <c r="X2817" s="57"/>
      <c r="Y2817" s="46"/>
      <c r="Z2817" s="57"/>
      <c r="AA2817" s="59"/>
      <c r="AB2817" s="60"/>
      <c r="AJ2817" s="11">
        <f t="shared" si="1336"/>
        <v>13</v>
      </c>
      <c r="AK2817" s="11">
        <f t="shared" si="1339"/>
        <v>0</v>
      </c>
      <c r="AL2817" s="11">
        <f t="shared" si="1340"/>
        <v>0</v>
      </c>
      <c r="AM2817" s="11">
        <f t="shared" si="1341"/>
        <v>0</v>
      </c>
      <c r="AN2817" s="11">
        <f t="shared" si="1342"/>
        <v>0</v>
      </c>
      <c r="AO2817" s="4" t="e">
        <f>IF(#REF!="I",1,IF(#REF!="II",2,IF(#REF!="III",3,IF(#REF!="IV",4))))</f>
        <v>#REF!</v>
      </c>
      <c r="AP2817" s="11" t="e">
        <f>IF(#REF!="PULMONAR",1,IF(AND(#REF!="EXTRAPULMONAR",#REF!&lt;&gt;"MENINGEA"),2,IF(AND(#REF!="EXTRAPULMONAR",#REF!="MENINGEA"),3,)))</f>
        <v>#REF!</v>
      </c>
      <c r="AQ28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7" s="4">
        <f t="shared" si="1343"/>
        <v>0</v>
      </c>
      <c r="AS2817" s="10">
        <f t="shared" si="1344"/>
        <v>0</v>
      </c>
      <c r="AT2817" s="10">
        <f t="shared" si="1345"/>
        <v>0</v>
      </c>
      <c r="AU2817" s="10" t="str">
        <f t="shared" si="1346"/>
        <v>0</v>
      </c>
      <c r="AV2817" s="11" t="e">
        <f t="shared" si="1347"/>
        <v>#N/A</v>
      </c>
      <c r="AW2817" s="4" t="e">
        <f t="shared" si="1348"/>
        <v>#N/A</v>
      </c>
      <c r="AX2817" s="10" t="e">
        <f t="shared" si="1334"/>
        <v>#N/A</v>
      </c>
      <c r="AY2817" s="10" t="e">
        <f t="shared" si="1335"/>
        <v>#N/A</v>
      </c>
      <c r="AZ2817" s="10" t="e">
        <f t="shared" si="1319"/>
        <v>#REF!</v>
      </c>
      <c r="BA2817" s="12" t="e">
        <f>IF(BW2817=7,0,AJ2817&amp;IF(#REF!="SI",1,IF(#REF!="NO",2,IF(#REF!="VIH + PREVIO",3,0))))</f>
        <v>#REF!</v>
      </c>
      <c r="BB2817" s="13" t="e">
        <f>IF(AND(#REF!="POSITIVO",#REF!="POSITIVO"),1,IF(#REF!="NEGATIVO",2,IF(#REF!="VIH + PREVIO",3,0)))</f>
        <v>#REF!</v>
      </c>
      <c r="BC2817" s="10" t="e">
        <f>IF(#REF!="SI",1,IF(#REF!="NO",2,0))</f>
        <v>#REF!</v>
      </c>
      <c r="BD2817" s="10" t="e">
        <f>IF(#REF!="SI",1,IF(#REF!="NO",2,0))</f>
        <v>#REF!</v>
      </c>
      <c r="BE2817" s="10" t="e">
        <f>IF(OR(#REF!="VIH + PREVIO",#REF!="VIH + PREVIO",#REF!="VIH + PREVIO"),1,0)</f>
        <v>#REF!</v>
      </c>
      <c r="BF2817" s="13" t="e">
        <f>IF(OR(#REF!="POSITIVO",#REF!="NEGATIVO"),1,IF(#REF!="PACIENTE NO ACEPTA",2,IF(#REF!="VIH + PREVIO",3,0)))</f>
        <v>#REF!</v>
      </c>
      <c r="BG2817" s="10" t="e">
        <f t="shared" si="1320"/>
        <v>#REF!</v>
      </c>
      <c r="BH2817" s="10" t="e">
        <f t="shared" si="1321"/>
        <v>#REF!</v>
      </c>
      <c r="BI2817" s="10" t="e">
        <f t="shared" si="1322"/>
        <v>#REF!</v>
      </c>
      <c r="BJ2817" s="10" t="e">
        <f t="shared" si="1323"/>
        <v>#REF!</v>
      </c>
      <c r="BK2817" s="10" t="e">
        <f t="shared" si="1324"/>
        <v>#REF!</v>
      </c>
      <c r="BL2817" s="10" t="e">
        <f t="shared" si="1325"/>
        <v>#REF!</v>
      </c>
      <c r="BM2817" s="10" t="e">
        <f>IF(OR(BW2817=7,AQ2817=6),0,IF(#REF!="I",1,IF(#REF!="II",2,IF(#REF!="III",3,IF(#REF!="IV",4))))&amp;AP2817&amp;AQ2817&amp;AR2817&amp;AS2817&amp;AT2817&amp;AU2817&amp;AX2817)</f>
        <v>#REF!</v>
      </c>
      <c r="BN2817" s="10" t="e">
        <f t="shared" si="1326"/>
        <v>#REF!</v>
      </c>
      <c r="BO2817" s="10" t="e">
        <f t="shared" si="1327"/>
        <v>#REF!</v>
      </c>
      <c r="BP2817" s="10" t="e">
        <f t="shared" si="1328"/>
        <v>#REF!</v>
      </c>
      <c r="BQ2817" s="10" t="e">
        <f t="shared" si="1329"/>
        <v>#REF!</v>
      </c>
      <c r="BR2817" s="10" t="e">
        <f t="shared" si="1330"/>
        <v>#REF!</v>
      </c>
      <c r="BS2817" s="10" t="e">
        <f t="shared" si="1331"/>
        <v>#REF!</v>
      </c>
      <c r="BT2817" s="10" t="e">
        <f>IF(OR(BW2817=7,AQ2817=6),0,AO2817&amp;IF(#REF!="SI",1,IF(#REF!="NO",2,IF(#REF!="VIH + PREVIO",3,0))))</f>
        <v>#REF!</v>
      </c>
      <c r="BU2817" s="10" t="e">
        <f>IF(OR(BW2817=7,AQ2817=6),0,IF(#REF!="-",1,0))</f>
        <v>#REF!</v>
      </c>
      <c r="BV2817" s="10" t="e">
        <f t="shared" si="1332"/>
        <v>#REF!</v>
      </c>
      <c r="BW28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7" s="10" t="e">
        <f t="shared" si="1337"/>
        <v>#REF!</v>
      </c>
      <c r="BY2817" s="10" t="e">
        <f t="shared" si="1333"/>
        <v>#REF!</v>
      </c>
      <c r="BZ2817" s="10" t="e">
        <f t="shared" si="1338"/>
        <v>#REF!</v>
      </c>
      <c r="CA2817" s="10"/>
    </row>
    <row r="2818" spans="1:79" ht="23.25" customHeight="1" x14ac:dyDescent="0.3">
      <c r="A2818" s="7">
        <v>2816</v>
      </c>
      <c r="B2818" s="43"/>
      <c r="C2818" s="44"/>
      <c r="D2818" s="45"/>
      <c r="E2818" s="46"/>
      <c r="F2818" s="46"/>
      <c r="G2818" s="46"/>
      <c r="H2818" s="50"/>
      <c r="I2818" s="51"/>
      <c r="J2818" s="52"/>
      <c r="K2818" s="51"/>
      <c r="L2818" s="53"/>
      <c r="M2818" s="54"/>
      <c r="N2818" s="43"/>
      <c r="O2818" s="55"/>
      <c r="P2818" s="46"/>
      <c r="Q2818" s="46"/>
      <c r="R2818" s="46"/>
      <c r="S2818" s="43"/>
      <c r="T2818" s="56"/>
      <c r="U2818" s="46"/>
      <c r="V2818" s="57"/>
      <c r="W2818" s="58"/>
      <c r="X2818" s="57"/>
      <c r="Y2818" s="46"/>
      <c r="Z2818" s="57"/>
      <c r="AA2818" s="59"/>
      <c r="AB2818" s="60"/>
      <c r="AJ2818" s="11">
        <f t="shared" si="1336"/>
        <v>13</v>
      </c>
      <c r="AK2818" s="11">
        <f t="shared" si="1339"/>
        <v>0</v>
      </c>
      <c r="AL2818" s="11">
        <f t="shared" si="1340"/>
        <v>0</v>
      </c>
      <c r="AM2818" s="11">
        <f t="shared" si="1341"/>
        <v>0</v>
      </c>
      <c r="AN2818" s="11">
        <f t="shared" si="1342"/>
        <v>0</v>
      </c>
      <c r="AO2818" s="4" t="e">
        <f>IF(#REF!="I",1,IF(#REF!="II",2,IF(#REF!="III",3,IF(#REF!="IV",4))))</f>
        <v>#REF!</v>
      </c>
      <c r="AP2818" s="11" t="e">
        <f>IF(#REF!="PULMONAR",1,IF(AND(#REF!="EXTRAPULMONAR",#REF!&lt;&gt;"MENINGEA"),2,IF(AND(#REF!="EXTRAPULMONAR",#REF!="MENINGEA"),3,)))</f>
        <v>#REF!</v>
      </c>
      <c r="AQ28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8" s="4">
        <f t="shared" si="1343"/>
        <v>0</v>
      </c>
      <c r="AS2818" s="10">
        <f t="shared" si="1344"/>
        <v>0</v>
      </c>
      <c r="AT2818" s="10">
        <f t="shared" si="1345"/>
        <v>0</v>
      </c>
      <c r="AU2818" s="10" t="str">
        <f t="shared" si="1346"/>
        <v>0</v>
      </c>
      <c r="AV2818" s="11" t="e">
        <f t="shared" si="1347"/>
        <v>#N/A</v>
      </c>
      <c r="AW2818" s="4" t="e">
        <f t="shared" si="1348"/>
        <v>#N/A</v>
      </c>
      <c r="AX2818" s="10" t="e">
        <f t="shared" si="1334"/>
        <v>#N/A</v>
      </c>
      <c r="AY2818" s="10" t="e">
        <f t="shared" si="1335"/>
        <v>#N/A</v>
      </c>
      <c r="AZ2818" s="10" t="e">
        <f t="shared" si="1319"/>
        <v>#REF!</v>
      </c>
      <c r="BA2818" s="12" t="e">
        <f>IF(BW2818=7,0,AJ2818&amp;IF(#REF!="SI",1,IF(#REF!="NO",2,IF(#REF!="VIH + PREVIO",3,0))))</f>
        <v>#REF!</v>
      </c>
      <c r="BB2818" s="13" t="e">
        <f>IF(AND(#REF!="POSITIVO",#REF!="POSITIVO"),1,IF(#REF!="NEGATIVO",2,IF(#REF!="VIH + PREVIO",3,0)))</f>
        <v>#REF!</v>
      </c>
      <c r="BC2818" s="10" t="e">
        <f>IF(#REF!="SI",1,IF(#REF!="NO",2,0))</f>
        <v>#REF!</v>
      </c>
      <c r="BD2818" s="10" t="e">
        <f>IF(#REF!="SI",1,IF(#REF!="NO",2,0))</f>
        <v>#REF!</v>
      </c>
      <c r="BE2818" s="10" t="e">
        <f>IF(OR(#REF!="VIH + PREVIO",#REF!="VIH + PREVIO",#REF!="VIH + PREVIO"),1,0)</f>
        <v>#REF!</v>
      </c>
      <c r="BF2818" s="13" t="e">
        <f>IF(OR(#REF!="POSITIVO",#REF!="NEGATIVO"),1,IF(#REF!="PACIENTE NO ACEPTA",2,IF(#REF!="VIH + PREVIO",3,0)))</f>
        <v>#REF!</v>
      </c>
      <c r="BG2818" s="10" t="e">
        <f t="shared" si="1320"/>
        <v>#REF!</v>
      </c>
      <c r="BH2818" s="10" t="e">
        <f t="shared" si="1321"/>
        <v>#REF!</v>
      </c>
      <c r="BI2818" s="10" t="e">
        <f t="shared" si="1322"/>
        <v>#REF!</v>
      </c>
      <c r="BJ2818" s="10" t="e">
        <f t="shared" si="1323"/>
        <v>#REF!</v>
      </c>
      <c r="BK2818" s="10" t="e">
        <f t="shared" si="1324"/>
        <v>#REF!</v>
      </c>
      <c r="BL2818" s="10" t="e">
        <f t="shared" si="1325"/>
        <v>#REF!</v>
      </c>
      <c r="BM2818" s="10" t="e">
        <f>IF(OR(BW2818=7,AQ2818=6),0,IF(#REF!="I",1,IF(#REF!="II",2,IF(#REF!="III",3,IF(#REF!="IV",4))))&amp;AP2818&amp;AQ2818&amp;AR2818&amp;AS2818&amp;AT2818&amp;AU2818&amp;AX2818)</f>
        <v>#REF!</v>
      </c>
      <c r="BN2818" s="10" t="e">
        <f t="shared" si="1326"/>
        <v>#REF!</v>
      </c>
      <c r="BO2818" s="10" t="e">
        <f t="shared" si="1327"/>
        <v>#REF!</v>
      </c>
      <c r="BP2818" s="10" t="e">
        <f t="shared" si="1328"/>
        <v>#REF!</v>
      </c>
      <c r="BQ2818" s="10" t="e">
        <f t="shared" si="1329"/>
        <v>#REF!</v>
      </c>
      <c r="BR2818" s="10" t="e">
        <f t="shared" si="1330"/>
        <v>#REF!</v>
      </c>
      <c r="BS2818" s="10" t="e">
        <f t="shared" si="1331"/>
        <v>#REF!</v>
      </c>
      <c r="BT2818" s="10" t="e">
        <f>IF(OR(BW2818=7,AQ2818=6),0,AO2818&amp;IF(#REF!="SI",1,IF(#REF!="NO",2,IF(#REF!="VIH + PREVIO",3,0))))</f>
        <v>#REF!</v>
      </c>
      <c r="BU2818" s="10" t="e">
        <f>IF(OR(BW2818=7,AQ2818=6),0,IF(#REF!="-",1,0))</f>
        <v>#REF!</v>
      </c>
      <c r="BV2818" s="10" t="e">
        <f t="shared" si="1332"/>
        <v>#REF!</v>
      </c>
      <c r="BW28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8" s="10" t="e">
        <f t="shared" si="1337"/>
        <v>#REF!</v>
      </c>
      <c r="BY2818" s="10" t="e">
        <f t="shared" si="1333"/>
        <v>#REF!</v>
      </c>
      <c r="BZ2818" s="10" t="e">
        <f t="shared" si="1338"/>
        <v>#REF!</v>
      </c>
      <c r="CA2818" s="10"/>
    </row>
    <row r="2819" spans="1:79" ht="23.25" customHeight="1" x14ac:dyDescent="0.3">
      <c r="A2819" s="7">
        <v>2817</v>
      </c>
      <c r="B2819" s="43"/>
      <c r="C2819" s="44"/>
      <c r="D2819" s="45"/>
      <c r="E2819" s="46"/>
      <c r="F2819" s="46"/>
      <c r="G2819" s="46"/>
      <c r="H2819" s="50"/>
      <c r="I2819" s="51"/>
      <c r="J2819" s="52"/>
      <c r="K2819" s="51"/>
      <c r="L2819" s="53"/>
      <c r="M2819" s="54"/>
      <c r="N2819" s="43"/>
      <c r="O2819" s="55"/>
      <c r="P2819" s="46"/>
      <c r="Q2819" s="46"/>
      <c r="R2819" s="46"/>
      <c r="S2819" s="43"/>
      <c r="T2819" s="56"/>
      <c r="U2819" s="46"/>
      <c r="V2819" s="57"/>
      <c r="W2819" s="58"/>
      <c r="X2819" s="57"/>
      <c r="Y2819" s="46"/>
      <c r="Z2819" s="57"/>
      <c r="AA2819" s="59"/>
      <c r="AB2819" s="60"/>
      <c r="AJ2819" s="11">
        <f t="shared" si="1336"/>
        <v>13</v>
      </c>
      <c r="AK2819" s="11">
        <f t="shared" si="1339"/>
        <v>0</v>
      </c>
      <c r="AL2819" s="11">
        <f t="shared" si="1340"/>
        <v>0</v>
      </c>
      <c r="AM2819" s="11">
        <f t="shared" si="1341"/>
        <v>0</v>
      </c>
      <c r="AN2819" s="11">
        <f t="shared" si="1342"/>
        <v>0</v>
      </c>
      <c r="AO2819" s="4" t="e">
        <f>IF(#REF!="I",1,IF(#REF!="II",2,IF(#REF!="III",3,IF(#REF!="IV",4))))</f>
        <v>#REF!</v>
      </c>
      <c r="AP2819" s="11" t="e">
        <f>IF(#REF!="PULMONAR",1,IF(AND(#REF!="EXTRAPULMONAR",#REF!&lt;&gt;"MENINGEA"),2,IF(AND(#REF!="EXTRAPULMONAR",#REF!="MENINGEA"),3,)))</f>
        <v>#REF!</v>
      </c>
      <c r="AQ28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19" s="4">
        <f t="shared" si="1343"/>
        <v>0</v>
      </c>
      <c r="AS2819" s="10">
        <f t="shared" si="1344"/>
        <v>0</v>
      </c>
      <c r="AT2819" s="10">
        <f t="shared" si="1345"/>
        <v>0</v>
      </c>
      <c r="AU2819" s="10" t="str">
        <f t="shared" si="1346"/>
        <v>0</v>
      </c>
      <c r="AV2819" s="11" t="e">
        <f t="shared" si="1347"/>
        <v>#N/A</v>
      </c>
      <c r="AW2819" s="4" t="e">
        <f t="shared" si="1348"/>
        <v>#N/A</v>
      </c>
      <c r="AX2819" s="10" t="e">
        <f t="shared" si="1334"/>
        <v>#N/A</v>
      </c>
      <c r="AY2819" s="10" t="e">
        <f t="shared" si="1335"/>
        <v>#N/A</v>
      </c>
      <c r="AZ2819" s="10" t="e">
        <f t="shared" si="1319"/>
        <v>#REF!</v>
      </c>
      <c r="BA2819" s="12" t="e">
        <f>IF(BW2819=7,0,AJ2819&amp;IF(#REF!="SI",1,IF(#REF!="NO",2,IF(#REF!="VIH + PREVIO",3,0))))</f>
        <v>#REF!</v>
      </c>
      <c r="BB2819" s="13" t="e">
        <f>IF(AND(#REF!="POSITIVO",#REF!="POSITIVO"),1,IF(#REF!="NEGATIVO",2,IF(#REF!="VIH + PREVIO",3,0)))</f>
        <v>#REF!</v>
      </c>
      <c r="BC2819" s="10" t="e">
        <f>IF(#REF!="SI",1,IF(#REF!="NO",2,0))</f>
        <v>#REF!</v>
      </c>
      <c r="BD2819" s="10" t="e">
        <f>IF(#REF!="SI",1,IF(#REF!="NO",2,0))</f>
        <v>#REF!</v>
      </c>
      <c r="BE2819" s="10" t="e">
        <f>IF(OR(#REF!="VIH + PREVIO",#REF!="VIH + PREVIO",#REF!="VIH + PREVIO"),1,0)</f>
        <v>#REF!</v>
      </c>
      <c r="BF2819" s="13" t="e">
        <f>IF(OR(#REF!="POSITIVO",#REF!="NEGATIVO"),1,IF(#REF!="PACIENTE NO ACEPTA",2,IF(#REF!="VIH + PREVIO",3,0)))</f>
        <v>#REF!</v>
      </c>
      <c r="BG2819" s="10" t="e">
        <f t="shared" si="1320"/>
        <v>#REF!</v>
      </c>
      <c r="BH2819" s="10" t="e">
        <f t="shared" si="1321"/>
        <v>#REF!</v>
      </c>
      <c r="BI2819" s="10" t="e">
        <f t="shared" si="1322"/>
        <v>#REF!</v>
      </c>
      <c r="BJ2819" s="10" t="e">
        <f t="shared" si="1323"/>
        <v>#REF!</v>
      </c>
      <c r="BK2819" s="10" t="e">
        <f t="shared" si="1324"/>
        <v>#REF!</v>
      </c>
      <c r="BL2819" s="10" t="e">
        <f t="shared" si="1325"/>
        <v>#REF!</v>
      </c>
      <c r="BM2819" s="10" t="e">
        <f>IF(OR(BW2819=7,AQ2819=6),0,IF(#REF!="I",1,IF(#REF!="II",2,IF(#REF!="III",3,IF(#REF!="IV",4))))&amp;AP2819&amp;AQ2819&amp;AR2819&amp;AS2819&amp;AT2819&amp;AU2819&amp;AX2819)</f>
        <v>#REF!</v>
      </c>
      <c r="BN2819" s="10" t="e">
        <f t="shared" si="1326"/>
        <v>#REF!</v>
      </c>
      <c r="BO2819" s="10" t="e">
        <f t="shared" si="1327"/>
        <v>#REF!</v>
      </c>
      <c r="BP2819" s="10" t="e">
        <f t="shared" si="1328"/>
        <v>#REF!</v>
      </c>
      <c r="BQ2819" s="10" t="e">
        <f t="shared" si="1329"/>
        <v>#REF!</v>
      </c>
      <c r="BR2819" s="10" t="e">
        <f t="shared" si="1330"/>
        <v>#REF!</v>
      </c>
      <c r="BS2819" s="10" t="e">
        <f t="shared" si="1331"/>
        <v>#REF!</v>
      </c>
      <c r="BT2819" s="10" t="e">
        <f>IF(OR(BW2819=7,AQ2819=6),0,AO2819&amp;IF(#REF!="SI",1,IF(#REF!="NO",2,IF(#REF!="VIH + PREVIO",3,0))))</f>
        <v>#REF!</v>
      </c>
      <c r="BU2819" s="10" t="e">
        <f>IF(OR(BW2819=7,AQ2819=6),0,IF(#REF!="-",1,0))</f>
        <v>#REF!</v>
      </c>
      <c r="BV2819" s="10" t="e">
        <f t="shared" si="1332"/>
        <v>#REF!</v>
      </c>
      <c r="BW28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19" s="10" t="e">
        <f t="shared" si="1337"/>
        <v>#REF!</v>
      </c>
      <c r="BY2819" s="10" t="e">
        <f t="shared" si="1333"/>
        <v>#REF!</v>
      </c>
      <c r="BZ2819" s="10" t="e">
        <f t="shared" si="1338"/>
        <v>#REF!</v>
      </c>
      <c r="CA2819" s="10"/>
    </row>
    <row r="2820" spans="1:79" ht="23.25" customHeight="1" x14ac:dyDescent="0.3">
      <c r="A2820" s="7">
        <v>2818</v>
      </c>
      <c r="B2820" s="43"/>
      <c r="C2820" s="44"/>
      <c r="D2820" s="45"/>
      <c r="E2820" s="46"/>
      <c r="F2820" s="46"/>
      <c r="G2820" s="46"/>
      <c r="H2820" s="50"/>
      <c r="I2820" s="51"/>
      <c r="J2820" s="52"/>
      <c r="K2820" s="51"/>
      <c r="L2820" s="53"/>
      <c r="M2820" s="54"/>
      <c r="N2820" s="43"/>
      <c r="O2820" s="55"/>
      <c r="P2820" s="46"/>
      <c r="Q2820" s="46"/>
      <c r="R2820" s="46"/>
      <c r="S2820" s="43"/>
      <c r="T2820" s="56"/>
      <c r="U2820" s="46"/>
      <c r="V2820" s="57"/>
      <c r="W2820" s="58"/>
      <c r="X2820" s="57"/>
      <c r="Y2820" s="46"/>
      <c r="Z2820" s="57"/>
      <c r="AA2820" s="59"/>
      <c r="AB2820" s="60"/>
      <c r="AJ2820" s="11">
        <f t="shared" si="1336"/>
        <v>13</v>
      </c>
      <c r="AK2820" s="11">
        <f t="shared" si="1339"/>
        <v>0</v>
      </c>
      <c r="AL2820" s="11">
        <f t="shared" si="1340"/>
        <v>0</v>
      </c>
      <c r="AM2820" s="11">
        <f t="shared" si="1341"/>
        <v>0</v>
      </c>
      <c r="AN2820" s="11">
        <f t="shared" si="1342"/>
        <v>0</v>
      </c>
      <c r="AO2820" s="4" t="e">
        <f>IF(#REF!="I",1,IF(#REF!="II",2,IF(#REF!="III",3,IF(#REF!="IV",4))))</f>
        <v>#REF!</v>
      </c>
      <c r="AP2820" s="11" t="e">
        <f>IF(#REF!="PULMONAR",1,IF(AND(#REF!="EXTRAPULMONAR",#REF!&lt;&gt;"MENINGEA"),2,IF(AND(#REF!="EXTRAPULMONAR",#REF!="MENINGEA"),3,)))</f>
        <v>#REF!</v>
      </c>
      <c r="AQ28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0" s="4">
        <f t="shared" si="1343"/>
        <v>0</v>
      </c>
      <c r="AS2820" s="10">
        <f t="shared" si="1344"/>
        <v>0</v>
      </c>
      <c r="AT2820" s="10">
        <f t="shared" si="1345"/>
        <v>0</v>
      </c>
      <c r="AU2820" s="10" t="str">
        <f t="shared" si="1346"/>
        <v>0</v>
      </c>
      <c r="AV2820" s="11" t="e">
        <f t="shared" si="1347"/>
        <v>#N/A</v>
      </c>
      <c r="AW2820" s="4" t="e">
        <f t="shared" si="1348"/>
        <v>#N/A</v>
      </c>
      <c r="AX2820" s="10" t="e">
        <f t="shared" si="1334"/>
        <v>#N/A</v>
      </c>
      <c r="AY2820" s="10" t="e">
        <f t="shared" si="1335"/>
        <v>#N/A</v>
      </c>
      <c r="AZ2820" s="10" t="e">
        <f t="shared" ref="AZ2820:AZ2883" si="1349">IF(OR(BW2820=7,AQ2820=6),0,(AJ2820&amp;AP2820&amp;AQ2820&amp;AR2820&amp;AS2820&amp;AT2820&amp;AU2820&amp;AX2820))</f>
        <v>#REF!</v>
      </c>
      <c r="BA2820" s="12" t="e">
        <f>IF(BW2820=7,0,AJ2820&amp;IF(#REF!="SI",1,IF(#REF!="NO",2,IF(#REF!="VIH + PREVIO",3,0))))</f>
        <v>#REF!</v>
      </c>
      <c r="BB2820" s="13" t="e">
        <f>IF(AND(#REF!="POSITIVO",#REF!="POSITIVO"),1,IF(#REF!="NEGATIVO",2,IF(#REF!="VIH + PREVIO",3,0)))</f>
        <v>#REF!</v>
      </c>
      <c r="BC2820" s="10" t="e">
        <f>IF(#REF!="SI",1,IF(#REF!="NO",2,0))</f>
        <v>#REF!</v>
      </c>
      <c r="BD2820" s="10" t="e">
        <f>IF(#REF!="SI",1,IF(#REF!="NO",2,0))</f>
        <v>#REF!</v>
      </c>
      <c r="BE2820" s="10" t="e">
        <f>IF(OR(#REF!="VIH + PREVIO",#REF!="VIH + PREVIO",#REF!="VIH + PREVIO"),1,0)</f>
        <v>#REF!</v>
      </c>
      <c r="BF2820" s="13" t="e">
        <f>IF(OR(#REF!="POSITIVO",#REF!="NEGATIVO"),1,IF(#REF!="PACIENTE NO ACEPTA",2,IF(#REF!="VIH + PREVIO",3,0)))</f>
        <v>#REF!</v>
      </c>
      <c r="BG2820" s="10" t="e">
        <f t="shared" ref="BG2820:BG2883" si="1350">IF(OR(BW2820=7,AQ2820=6),0,AJ2820&amp;AP2820&amp;BB2820&amp;BC2820&amp;BD2820&amp;AX2820&amp;AU2820)</f>
        <v>#REF!</v>
      </c>
      <c r="BH2820" s="10" t="e">
        <f t="shared" ref="BH2820:BH2883" si="1351">IF(OR(BW2820=7,AQ2820=6),0,AJ2820&amp;BE2820)</f>
        <v>#REF!</v>
      </c>
      <c r="BI2820" s="10" t="e">
        <f t="shared" ref="BI2820:BI2883" si="1352">IF(OR(BW2820=7,AQ2820=6),0,AJ2820&amp;BB2820)</f>
        <v>#REF!</v>
      </c>
      <c r="BJ2820" s="10" t="e">
        <f t="shared" ref="BJ2820:BJ2883" si="1353">IF(OR(BW2820=7,AQ2820=6),0,AJ2820&amp;BC2820)</f>
        <v>#REF!</v>
      </c>
      <c r="BK2820" s="10" t="e">
        <f t="shared" ref="BK2820:BK2883" si="1354">IF(OR(BW2820=7,AQ2820=6),0,AJ2820&amp;BD2820)</f>
        <v>#REF!</v>
      </c>
      <c r="BL2820" s="10" t="e">
        <f t="shared" ref="BL2820:BL2883" si="1355">IF(OR(BW2820=7,AQ2820=6),0,AJ2820&amp;BF2820)</f>
        <v>#REF!</v>
      </c>
      <c r="BM2820" s="10" t="e">
        <f>IF(OR(BW2820=7,AQ2820=6),0,IF(#REF!="I",1,IF(#REF!="II",2,IF(#REF!="III",3,IF(#REF!="IV",4))))&amp;AP2820&amp;AQ2820&amp;AR2820&amp;AS2820&amp;AT2820&amp;AU2820&amp;AX2820)</f>
        <v>#REF!</v>
      </c>
      <c r="BN2820" s="10" t="e">
        <f t="shared" ref="BN2820:BN2883" si="1356">IF(OR(BW2820=7,AQ2820=6),0,AO2820&amp;BE2820)</f>
        <v>#REF!</v>
      </c>
      <c r="BO2820" s="10" t="e">
        <f t="shared" ref="BO2820:BO2883" si="1357">IF(OR(BW2820=7,AQ2820=6),0,AO2820&amp;BB2820)</f>
        <v>#REF!</v>
      </c>
      <c r="BP2820" s="10" t="e">
        <f t="shared" ref="BP2820:BP2883" si="1358">IF(OR(BW2820=7,AQ2820=6),0,AO2820&amp;BC2820)</f>
        <v>#REF!</v>
      </c>
      <c r="BQ2820" s="10" t="e">
        <f t="shared" ref="BQ2820:BQ2883" si="1359">IF(OR(BW2820=7,AQ2820=6),0,AO2820&amp;BD2820)</f>
        <v>#REF!</v>
      </c>
      <c r="BR2820" s="10" t="e">
        <f t="shared" ref="BR2820:BR2883" si="1360">IF(OR(BW2820=7,AQ2820=6),0,AO2820&amp;BF2820)</f>
        <v>#REF!</v>
      </c>
      <c r="BS2820" s="10" t="e">
        <f t="shared" ref="BS2820:BS2883" si="1361">IF(OR(BW2820=7,AQ2820=6),0,AO2820&amp;AP2820&amp;BB2820&amp;BC2820&amp;BD2820&amp;AX2820&amp;AU2820)</f>
        <v>#REF!</v>
      </c>
      <c r="BT2820" s="10" t="e">
        <f>IF(OR(BW2820=7,AQ2820=6),0,AO2820&amp;IF(#REF!="SI",1,IF(#REF!="NO",2,IF(#REF!="VIH + PREVIO",3,0))))</f>
        <v>#REF!</v>
      </c>
      <c r="BU2820" s="10" t="e">
        <f>IF(OR(BW2820=7,AQ2820=6),0,IF(#REF!="-",1,0))</f>
        <v>#REF!</v>
      </c>
      <c r="BV2820" s="10" t="e">
        <f t="shared" ref="BV2820:BV2883" si="1362">IF(OR(BW2820=7,AQ2820=6),0,AO2820&amp;AP2820&amp;AQ2820&amp;BU2820)</f>
        <v>#REF!</v>
      </c>
      <c r="BW28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0" s="10" t="e">
        <f t="shared" si="1337"/>
        <v>#REF!</v>
      </c>
      <c r="BY2820" s="10" t="e">
        <f t="shared" si="1333"/>
        <v>#REF!</v>
      </c>
      <c r="BZ2820" s="10" t="e">
        <f t="shared" si="1338"/>
        <v>#REF!</v>
      </c>
      <c r="CA2820" s="10"/>
    </row>
    <row r="2821" spans="1:79" ht="23.25" customHeight="1" x14ac:dyDescent="0.3">
      <c r="A2821" s="7">
        <v>2819</v>
      </c>
      <c r="B2821" s="43"/>
      <c r="C2821" s="44"/>
      <c r="D2821" s="45"/>
      <c r="E2821" s="46"/>
      <c r="F2821" s="46"/>
      <c r="G2821" s="46"/>
      <c r="H2821" s="50"/>
      <c r="I2821" s="51"/>
      <c r="J2821" s="52"/>
      <c r="K2821" s="51"/>
      <c r="L2821" s="53"/>
      <c r="M2821" s="54"/>
      <c r="N2821" s="43"/>
      <c r="O2821" s="55"/>
      <c r="P2821" s="46"/>
      <c r="Q2821" s="46"/>
      <c r="R2821" s="46"/>
      <c r="S2821" s="43"/>
      <c r="T2821" s="56"/>
      <c r="U2821" s="46"/>
      <c r="V2821" s="57"/>
      <c r="W2821" s="58"/>
      <c r="X2821" s="57"/>
      <c r="Y2821" s="46"/>
      <c r="Z2821" s="57"/>
      <c r="AA2821" s="59"/>
      <c r="AB2821" s="60"/>
      <c r="AJ2821" s="11">
        <f t="shared" si="1336"/>
        <v>13</v>
      </c>
      <c r="AK2821" s="11">
        <f t="shared" si="1339"/>
        <v>0</v>
      </c>
      <c r="AL2821" s="11">
        <f t="shared" si="1340"/>
        <v>0</v>
      </c>
      <c r="AM2821" s="11">
        <f t="shared" si="1341"/>
        <v>0</v>
      </c>
      <c r="AN2821" s="11">
        <f t="shared" si="1342"/>
        <v>0</v>
      </c>
      <c r="AO2821" s="4" t="e">
        <f>IF(#REF!="I",1,IF(#REF!="II",2,IF(#REF!="III",3,IF(#REF!="IV",4))))</f>
        <v>#REF!</v>
      </c>
      <c r="AP2821" s="11" t="e">
        <f>IF(#REF!="PULMONAR",1,IF(AND(#REF!="EXTRAPULMONAR",#REF!&lt;&gt;"MENINGEA"),2,IF(AND(#REF!="EXTRAPULMONAR",#REF!="MENINGEA"),3,)))</f>
        <v>#REF!</v>
      </c>
      <c r="AQ28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1" s="4">
        <f t="shared" si="1343"/>
        <v>0</v>
      </c>
      <c r="AS2821" s="10">
        <f t="shared" si="1344"/>
        <v>0</v>
      </c>
      <c r="AT2821" s="10">
        <f t="shared" si="1345"/>
        <v>0</v>
      </c>
      <c r="AU2821" s="10" t="str">
        <f t="shared" si="1346"/>
        <v>0</v>
      </c>
      <c r="AV2821" s="11" t="e">
        <f t="shared" si="1347"/>
        <v>#N/A</v>
      </c>
      <c r="AW2821" s="4" t="e">
        <f t="shared" si="1348"/>
        <v>#N/A</v>
      </c>
      <c r="AX2821" s="10" t="e">
        <f t="shared" si="1334"/>
        <v>#N/A</v>
      </c>
      <c r="AY2821" s="10" t="e">
        <f t="shared" si="1335"/>
        <v>#N/A</v>
      </c>
      <c r="AZ2821" s="10" t="e">
        <f t="shared" si="1349"/>
        <v>#REF!</v>
      </c>
      <c r="BA2821" s="12" t="e">
        <f>IF(BW2821=7,0,AJ2821&amp;IF(#REF!="SI",1,IF(#REF!="NO",2,IF(#REF!="VIH + PREVIO",3,0))))</f>
        <v>#REF!</v>
      </c>
      <c r="BB2821" s="13" t="e">
        <f>IF(AND(#REF!="POSITIVO",#REF!="POSITIVO"),1,IF(#REF!="NEGATIVO",2,IF(#REF!="VIH + PREVIO",3,0)))</f>
        <v>#REF!</v>
      </c>
      <c r="BC2821" s="10" t="e">
        <f>IF(#REF!="SI",1,IF(#REF!="NO",2,0))</f>
        <v>#REF!</v>
      </c>
      <c r="BD2821" s="10" t="e">
        <f>IF(#REF!="SI",1,IF(#REF!="NO",2,0))</f>
        <v>#REF!</v>
      </c>
      <c r="BE2821" s="10" t="e">
        <f>IF(OR(#REF!="VIH + PREVIO",#REF!="VIH + PREVIO",#REF!="VIH + PREVIO"),1,0)</f>
        <v>#REF!</v>
      </c>
      <c r="BF2821" s="13" t="e">
        <f>IF(OR(#REF!="POSITIVO",#REF!="NEGATIVO"),1,IF(#REF!="PACIENTE NO ACEPTA",2,IF(#REF!="VIH + PREVIO",3,0)))</f>
        <v>#REF!</v>
      </c>
      <c r="BG2821" s="10" t="e">
        <f t="shared" si="1350"/>
        <v>#REF!</v>
      </c>
      <c r="BH2821" s="10" t="e">
        <f t="shared" si="1351"/>
        <v>#REF!</v>
      </c>
      <c r="BI2821" s="10" t="e">
        <f t="shared" si="1352"/>
        <v>#REF!</v>
      </c>
      <c r="BJ2821" s="10" t="e">
        <f t="shared" si="1353"/>
        <v>#REF!</v>
      </c>
      <c r="BK2821" s="10" t="e">
        <f t="shared" si="1354"/>
        <v>#REF!</v>
      </c>
      <c r="BL2821" s="10" t="e">
        <f t="shared" si="1355"/>
        <v>#REF!</v>
      </c>
      <c r="BM2821" s="10" t="e">
        <f>IF(OR(BW2821=7,AQ2821=6),0,IF(#REF!="I",1,IF(#REF!="II",2,IF(#REF!="III",3,IF(#REF!="IV",4))))&amp;AP2821&amp;AQ2821&amp;AR2821&amp;AS2821&amp;AT2821&amp;AU2821&amp;AX2821)</f>
        <v>#REF!</v>
      </c>
      <c r="BN2821" s="10" t="e">
        <f t="shared" si="1356"/>
        <v>#REF!</v>
      </c>
      <c r="BO2821" s="10" t="e">
        <f t="shared" si="1357"/>
        <v>#REF!</v>
      </c>
      <c r="BP2821" s="10" t="e">
        <f t="shared" si="1358"/>
        <v>#REF!</v>
      </c>
      <c r="BQ2821" s="10" t="e">
        <f t="shared" si="1359"/>
        <v>#REF!</v>
      </c>
      <c r="BR2821" s="10" t="e">
        <f t="shared" si="1360"/>
        <v>#REF!</v>
      </c>
      <c r="BS2821" s="10" t="e">
        <f t="shared" si="1361"/>
        <v>#REF!</v>
      </c>
      <c r="BT2821" s="10" t="e">
        <f>IF(OR(BW2821=7,AQ2821=6),0,AO2821&amp;IF(#REF!="SI",1,IF(#REF!="NO",2,IF(#REF!="VIH + PREVIO",3,0))))</f>
        <v>#REF!</v>
      </c>
      <c r="BU2821" s="10" t="e">
        <f>IF(OR(BW2821=7,AQ2821=6),0,IF(#REF!="-",1,0))</f>
        <v>#REF!</v>
      </c>
      <c r="BV2821" s="10" t="e">
        <f t="shared" si="1362"/>
        <v>#REF!</v>
      </c>
      <c r="BW28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1" s="10" t="e">
        <f t="shared" si="1337"/>
        <v>#REF!</v>
      </c>
      <c r="BY2821" s="10" t="e">
        <f t="shared" ref="BY2821:BY2884" si="1363">IF(AQ2821=6,0,AO2821&amp;AP2821&amp;BB2821&amp;AY2821&amp;BW2821)</f>
        <v>#REF!</v>
      </c>
      <c r="BZ2821" s="10" t="e">
        <f t="shared" si="1338"/>
        <v>#REF!</v>
      </c>
      <c r="CA2821" s="10"/>
    </row>
    <row r="2822" spans="1:79" ht="23.25" customHeight="1" x14ac:dyDescent="0.3">
      <c r="A2822" s="7">
        <v>2820</v>
      </c>
      <c r="B2822" s="43"/>
      <c r="C2822" s="44"/>
      <c r="D2822" s="45"/>
      <c r="E2822" s="46"/>
      <c r="F2822" s="46"/>
      <c r="G2822" s="46"/>
      <c r="H2822" s="50"/>
      <c r="I2822" s="51"/>
      <c r="J2822" s="52"/>
      <c r="K2822" s="51"/>
      <c r="L2822" s="53"/>
      <c r="M2822" s="54"/>
      <c r="N2822" s="43"/>
      <c r="O2822" s="55"/>
      <c r="P2822" s="46"/>
      <c r="Q2822" s="46"/>
      <c r="R2822" s="46"/>
      <c r="S2822" s="43"/>
      <c r="T2822" s="56"/>
      <c r="U2822" s="46"/>
      <c r="V2822" s="57"/>
      <c r="W2822" s="58"/>
      <c r="X2822" s="57"/>
      <c r="Y2822" s="46"/>
      <c r="Z2822" s="57"/>
      <c r="AA2822" s="59"/>
      <c r="AB2822" s="60"/>
      <c r="AJ2822" s="11">
        <f t="shared" si="1336"/>
        <v>13</v>
      </c>
      <c r="AK2822" s="11">
        <f t="shared" si="1339"/>
        <v>0</v>
      </c>
      <c r="AL2822" s="11">
        <f t="shared" si="1340"/>
        <v>0</v>
      </c>
      <c r="AM2822" s="11">
        <f t="shared" si="1341"/>
        <v>0</v>
      </c>
      <c r="AN2822" s="11">
        <f t="shared" si="1342"/>
        <v>0</v>
      </c>
      <c r="AO2822" s="4" t="e">
        <f>IF(#REF!="I",1,IF(#REF!="II",2,IF(#REF!="III",3,IF(#REF!="IV",4))))</f>
        <v>#REF!</v>
      </c>
      <c r="AP2822" s="11" t="e">
        <f>IF(#REF!="PULMONAR",1,IF(AND(#REF!="EXTRAPULMONAR",#REF!&lt;&gt;"MENINGEA"),2,IF(AND(#REF!="EXTRAPULMONAR",#REF!="MENINGEA"),3,)))</f>
        <v>#REF!</v>
      </c>
      <c r="AQ28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2" s="4">
        <f t="shared" si="1343"/>
        <v>0</v>
      </c>
      <c r="AS2822" s="10">
        <f t="shared" si="1344"/>
        <v>0</v>
      </c>
      <c r="AT2822" s="10">
        <f t="shared" si="1345"/>
        <v>0</v>
      </c>
      <c r="AU2822" s="10" t="str">
        <f t="shared" si="1346"/>
        <v>0</v>
      </c>
      <c r="AV2822" s="11" t="e">
        <f t="shared" si="1347"/>
        <v>#N/A</v>
      </c>
      <c r="AW2822" s="4" t="e">
        <f t="shared" si="1348"/>
        <v>#N/A</v>
      </c>
      <c r="AX2822" s="10" t="e">
        <f t="shared" si="1334"/>
        <v>#N/A</v>
      </c>
      <c r="AY2822" s="10" t="e">
        <f t="shared" si="1335"/>
        <v>#N/A</v>
      </c>
      <c r="AZ2822" s="10" t="e">
        <f t="shared" si="1349"/>
        <v>#REF!</v>
      </c>
      <c r="BA2822" s="12" t="e">
        <f>IF(BW2822=7,0,AJ2822&amp;IF(#REF!="SI",1,IF(#REF!="NO",2,IF(#REF!="VIH + PREVIO",3,0))))</f>
        <v>#REF!</v>
      </c>
      <c r="BB2822" s="13" t="e">
        <f>IF(AND(#REF!="POSITIVO",#REF!="POSITIVO"),1,IF(#REF!="NEGATIVO",2,IF(#REF!="VIH + PREVIO",3,0)))</f>
        <v>#REF!</v>
      </c>
      <c r="BC2822" s="10" t="e">
        <f>IF(#REF!="SI",1,IF(#REF!="NO",2,0))</f>
        <v>#REF!</v>
      </c>
      <c r="BD2822" s="10" t="e">
        <f>IF(#REF!="SI",1,IF(#REF!="NO",2,0))</f>
        <v>#REF!</v>
      </c>
      <c r="BE2822" s="10" t="e">
        <f>IF(OR(#REF!="VIH + PREVIO",#REF!="VIH + PREVIO",#REF!="VIH + PREVIO"),1,0)</f>
        <v>#REF!</v>
      </c>
      <c r="BF2822" s="13" t="e">
        <f>IF(OR(#REF!="POSITIVO",#REF!="NEGATIVO"),1,IF(#REF!="PACIENTE NO ACEPTA",2,IF(#REF!="VIH + PREVIO",3,0)))</f>
        <v>#REF!</v>
      </c>
      <c r="BG2822" s="10" t="e">
        <f t="shared" si="1350"/>
        <v>#REF!</v>
      </c>
      <c r="BH2822" s="10" t="e">
        <f t="shared" si="1351"/>
        <v>#REF!</v>
      </c>
      <c r="BI2822" s="10" t="e">
        <f t="shared" si="1352"/>
        <v>#REF!</v>
      </c>
      <c r="BJ2822" s="10" t="e">
        <f t="shared" si="1353"/>
        <v>#REF!</v>
      </c>
      <c r="BK2822" s="10" t="e">
        <f t="shared" si="1354"/>
        <v>#REF!</v>
      </c>
      <c r="BL2822" s="10" t="e">
        <f t="shared" si="1355"/>
        <v>#REF!</v>
      </c>
      <c r="BM2822" s="10" t="e">
        <f>IF(OR(BW2822=7,AQ2822=6),0,IF(#REF!="I",1,IF(#REF!="II",2,IF(#REF!="III",3,IF(#REF!="IV",4))))&amp;AP2822&amp;AQ2822&amp;AR2822&amp;AS2822&amp;AT2822&amp;AU2822&amp;AX2822)</f>
        <v>#REF!</v>
      </c>
      <c r="BN2822" s="10" t="e">
        <f t="shared" si="1356"/>
        <v>#REF!</v>
      </c>
      <c r="BO2822" s="10" t="e">
        <f t="shared" si="1357"/>
        <v>#REF!</v>
      </c>
      <c r="BP2822" s="10" t="e">
        <f t="shared" si="1358"/>
        <v>#REF!</v>
      </c>
      <c r="BQ2822" s="10" t="e">
        <f t="shared" si="1359"/>
        <v>#REF!</v>
      </c>
      <c r="BR2822" s="10" t="e">
        <f t="shared" si="1360"/>
        <v>#REF!</v>
      </c>
      <c r="BS2822" s="10" t="e">
        <f t="shared" si="1361"/>
        <v>#REF!</v>
      </c>
      <c r="BT2822" s="10" t="e">
        <f>IF(OR(BW2822=7,AQ2822=6),0,AO2822&amp;IF(#REF!="SI",1,IF(#REF!="NO",2,IF(#REF!="VIH + PREVIO",3,0))))</f>
        <v>#REF!</v>
      </c>
      <c r="BU2822" s="10" t="e">
        <f>IF(OR(BW2822=7,AQ2822=6),0,IF(#REF!="-",1,0))</f>
        <v>#REF!</v>
      </c>
      <c r="BV2822" s="10" t="e">
        <f t="shared" si="1362"/>
        <v>#REF!</v>
      </c>
      <c r="BW28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2" s="10" t="e">
        <f t="shared" si="1337"/>
        <v>#REF!</v>
      </c>
      <c r="BY2822" s="10" t="e">
        <f t="shared" si="1363"/>
        <v>#REF!</v>
      </c>
      <c r="BZ2822" s="10" t="e">
        <f t="shared" si="1338"/>
        <v>#REF!</v>
      </c>
      <c r="CA2822" s="10"/>
    </row>
    <row r="2823" spans="1:79" ht="23.25" customHeight="1" x14ac:dyDescent="0.3">
      <c r="A2823" s="7">
        <v>2821</v>
      </c>
      <c r="B2823" s="43"/>
      <c r="C2823" s="44"/>
      <c r="D2823" s="45"/>
      <c r="E2823" s="46"/>
      <c r="F2823" s="46"/>
      <c r="G2823" s="46"/>
      <c r="H2823" s="50"/>
      <c r="I2823" s="51"/>
      <c r="J2823" s="52"/>
      <c r="K2823" s="51"/>
      <c r="L2823" s="53"/>
      <c r="M2823" s="54"/>
      <c r="N2823" s="43"/>
      <c r="O2823" s="55"/>
      <c r="P2823" s="46"/>
      <c r="Q2823" s="46"/>
      <c r="R2823" s="46"/>
      <c r="S2823" s="43"/>
      <c r="T2823" s="56"/>
      <c r="U2823" s="46"/>
      <c r="V2823" s="57"/>
      <c r="W2823" s="58"/>
      <c r="X2823" s="57"/>
      <c r="Y2823" s="46"/>
      <c r="Z2823" s="57"/>
      <c r="AA2823" s="59"/>
      <c r="AB2823" s="60"/>
      <c r="AJ2823" s="11">
        <f t="shared" si="1336"/>
        <v>13</v>
      </c>
      <c r="AK2823" s="11">
        <f t="shared" si="1339"/>
        <v>0</v>
      </c>
      <c r="AL2823" s="11">
        <f t="shared" si="1340"/>
        <v>0</v>
      </c>
      <c r="AM2823" s="11">
        <f t="shared" si="1341"/>
        <v>0</v>
      </c>
      <c r="AN2823" s="11">
        <f t="shared" si="1342"/>
        <v>0</v>
      </c>
      <c r="AO2823" s="4" t="e">
        <f>IF(#REF!="I",1,IF(#REF!="II",2,IF(#REF!="III",3,IF(#REF!="IV",4))))</f>
        <v>#REF!</v>
      </c>
      <c r="AP2823" s="11" t="e">
        <f>IF(#REF!="PULMONAR",1,IF(AND(#REF!="EXTRAPULMONAR",#REF!&lt;&gt;"MENINGEA"),2,IF(AND(#REF!="EXTRAPULMONAR",#REF!="MENINGEA"),3,)))</f>
        <v>#REF!</v>
      </c>
      <c r="AQ28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3" s="4">
        <f t="shared" si="1343"/>
        <v>0</v>
      </c>
      <c r="AS2823" s="10">
        <f t="shared" si="1344"/>
        <v>0</v>
      </c>
      <c r="AT2823" s="10">
        <f t="shared" si="1345"/>
        <v>0</v>
      </c>
      <c r="AU2823" s="10" t="str">
        <f t="shared" si="1346"/>
        <v>0</v>
      </c>
      <c r="AV2823" s="11" t="e">
        <f t="shared" si="1347"/>
        <v>#N/A</v>
      </c>
      <c r="AW2823" s="4" t="e">
        <f t="shared" si="1348"/>
        <v>#N/A</v>
      </c>
      <c r="AX2823" s="10" t="e">
        <f t="shared" si="1334"/>
        <v>#N/A</v>
      </c>
      <c r="AY2823" s="10" t="e">
        <f t="shared" si="1335"/>
        <v>#N/A</v>
      </c>
      <c r="AZ2823" s="10" t="e">
        <f t="shared" si="1349"/>
        <v>#REF!</v>
      </c>
      <c r="BA2823" s="12" t="e">
        <f>IF(BW2823=7,0,AJ2823&amp;IF(#REF!="SI",1,IF(#REF!="NO",2,IF(#REF!="VIH + PREVIO",3,0))))</f>
        <v>#REF!</v>
      </c>
      <c r="BB2823" s="13" t="e">
        <f>IF(AND(#REF!="POSITIVO",#REF!="POSITIVO"),1,IF(#REF!="NEGATIVO",2,IF(#REF!="VIH + PREVIO",3,0)))</f>
        <v>#REF!</v>
      </c>
      <c r="BC2823" s="10" t="e">
        <f>IF(#REF!="SI",1,IF(#REF!="NO",2,0))</f>
        <v>#REF!</v>
      </c>
      <c r="BD2823" s="10" t="e">
        <f>IF(#REF!="SI",1,IF(#REF!="NO",2,0))</f>
        <v>#REF!</v>
      </c>
      <c r="BE2823" s="10" t="e">
        <f>IF(OR(#REF!="VIH + PREVIO",#REF!="VIH + PREVIO",#REF!="VIH + PREVIO"),1,0)</f>
        <v>#REF!</v>
      </c>
      <c r="BF2823" s="13" t="e">
        <f>IF(OR(#REF!="POSITIVO",#REF!="NEGATIVO"),1,IF(#REF!="PACIENTE NO ACEPTA",2,IF(#REF!="VIH + PREVIO",3,0)))</f>
        <v>#REF!</v>
      </c>
      <c r="BG2823" s="10" t="e">
        <f t="shared" si="1350"/>
        <v>#REF!</v>
      </c>
      <c r="BH2823" s="10" t="e">
        <f t="shared" si="1351"/>
        <v>#REF!</v>
      </c>
      <c r="BI2823" s="10" t="e">
        <f t="shared" si="1352"/>
        <v>#REF!</v>
      </c>
      <c r="BJ2823" s="10" t="e">
        <f t="shared" si="1353"/>
        <v>#REF!</v>
      </c>
      <c r="BK2823" s="10" t="e">
        <f t="shared" si="1354"/>
        <v>#REF!</v>
      </c>
      <c r="BL2823" s="10" t="e">
        <f t="shared" si="1355"/>
        <v>#REF!</v>
      </c>
      <c r="BM2823" s="10" t="e">
        <f>IF(OR(BW2823=7,AQ2823=6),0,IF(#REF!="I",1,IF(#REF!="II",2,IF(#REF!="III",3,IF(#REF!="IV",4))))&amp;AP2823&amp;AQ2823&amp;AR2823&amp;AS2823&amp;AT2823&amp;AU2823&amp;AX2823)</f>
        <v>#REF!</v>
      </c>
      <c r="BN2823" s="10" t="e">
        <f t="shared" si="1356"/>
        <v>#REF!</v>
      </c>
      <c r="BO2823" s="10" t="e">
        <f t="shared" si="1357"/>
        <v>#REF!</v>
      </c>
      <c r="BP2823" s="10" t="e">
        <f t="shared" si="1358"/>
        <v>#REF!</v>
      </c>
      <c r="BQ2823" s="10" t="e">
        <f t="shared" si="1359"/>
        <v>#REF!</v>
      </c>
      <c r="BR2823" s="10" t="e">
        <f t="shared" si="1360"/>
        <v>#REF!</v>
      </c>
      <c r="BS2823" s="10" t="e">
        <f t="shared" si="1361"/>
        <v>#REF!</v>
      </c>
      <c r="BT2823" s="10" t="e">
        <f>IF(OR(BW2823=7,AQ2823=6),0,AO2823&amp;IF(#REF!="SI",1,IF(#REF!="NO",2,IF(#REF!="VIH + PREVIO",3,0))))</f>
        <v>#REF!</v>
      </c>
      <c r="BU2823" s="10" t="e">
        <f>IF(OR(BW2823=7,AQ2823=6),0,IF(#REF!="-",1,0))</f>
        <v>#REF!</v>
      </c>
      <c r="BV2823" s="10" t="e">
        <f t="shared" si="1362"/>
        <v>#REF!</v>
      </c>
      <c r="BW28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3" s="10" t="e">
        <f t="shared" si="1337"/>
        <v>#REF!</v>
      </c>
      <c r="BY2823" s="10" t="e">
        <f t="shared" si="1363"/>
        <v>#REF!</v>
      </c>
      <c r="BZ2823" s="10" t="e">
        <f t="shared" si="1338"/>
        <v>#REF!</v>
      </c>
      <c r="CA2823" s="10"/>
    </row>
    <row r="2824" spans="1:79" ht="23.25" customHeight="1" x14ac:dyDescent="0.3">
      <c r="A2824" s="7">
        <v>2822</v>
      </c>
      <c r="B2824" s="43"/>
      <c r="C2824" s="44"/>
      <c r="D2824" s="45"/>
      <c r="E2824" s="46"/>
      <c r="F2824" s="46"/>
      <c r="G2824" s="46"/>
      <c r="H2824" s="50"/>
      <c r="I2824" s="51"/>
      <c r="J2824" s="52"/>
      <c r="K2824" s="51"/>
      <c r="L2824" s="53"/>
      <c r="M2824" s="54"/>
      <c r="N2824" s="43"/>
      <c r="O2824" s="55"/>
      <c r="P2824" s="46"/>
      <c r="Q2824" s="46"/>
      <c r="R2824" s="46"/>
      <c r="S2824" s="43"/>
      <c r="T2824" s="56"/>
      <c r="U2824" s="46"/>
      <c r="V2824" s="57"/>
      <c r="W2824" s="58"/>
      <c r="X2824" s="57"/>
      <c r="Y2824" s="46"/>
      <c r="Z2824" s="57"/>
      <c r="AA2824" s="59"/>
      <c r="AB2824" s="60"/>
      <c r="AJ2824" s="11">
        <f t="shared" si="1336"/>
        <v>13</v>
      </c>
      <c r="AK2824" s="11">
        <f t="shared" si="1339"/>
        <v>0</v>
      </c>
      <c r="AL2824" s="11">
        <f t="shared" si="1340"/>
        <v>0</v>
      </c>
      <c r="AM2824" s="11">
        <f t="shared" si="1341"/>
        <v>0</v>
      </c>
      <c r="AN2824" s="11">
        <f t="shared" si="1342"/>
        <v>0</v>
      </c>
      <c r="AO2824" s="4" t="e">
        <f>IF(#REF!="I",1,IF(#REF!="II",2,IF(#REF!="III",3,IF(#REF!="IV",4))))</f>
        <v>#REF!</v>
      </c>
      <c r="AP2824" s="11" t="e">
        <f>IF(#REF!="PULMONAR",1,IF(AND(#REF!="EXTRAPULMONAR",#REF!&lt;&gt;"MENINGEA"),2,IF(AND(#REF!="EXTRAPULMONAR",#REF!="MENINGEA"),3,)))</f>
        <v>#REF!</v>
      </c>
      <c r="AQ28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4" s="4">
        <f t="shared" si="1343"/>
        <v>0</v>
      </c>
      <c r="AS2824" s="10">
        <f t="shared" si="1344"/>
        <v>0</v>
      </c>
      <c r="AT2824" s="10">
        <f t="shared" si="1345"/>
        <v>0</v>
      </c>
      <c r="AU2824" s="10" t="str">
        <f t="shared" si="1346"/>
        <v>0</v>
      </c>
      <c r="AV2824" s="11" t="e">
        <f t="shared" si="1347"/>
        <v>#N/A</v>
      </c>
      <c r="AW2824" s="4" t="e">
        <f t="shared" si="1348"/>
        <v>#N/A</v>
      </c>
      <c r="AX2824" s="10" t="e">
        <f t="shared" si="1334"/>
        <v>#N/A</v>
      </c>
      <c r="AY2824" s="10" t="e">
        <f t="shared" si="1335"/>
        <v>#N/A</v>
      </c>
      <c r="AZ2824" s="10" t="e">
        <f t="shared" si="1349"/>
        <v>#REF!</v>
      </c>
      <c r="BA2824" s="12" t="e">
        <f>IF(BW2824=7,0,AJ2824&amp;IF(#REF!="SI",1,IF(#REF!="NO",2,IF(#REF!="VIH + PREVIO",3,0))))</f>
        <v>#REF!</v>
      </c>
      <c r="BB2824" s="13" t="e">
        <f>IF(AND(#REF!="POSITIVO",#REF!="POSITIVO"),1,IF(#REF!="NEGATIVO",2,IF(#REF!="VIH + PREVIO",3,0)))</f>
        <v>#REF!</v>
      </c>
      <c r="BC2824" s="10" t="e">
        <f>IF(#REF!="SI",1,IF(#REF!="NO",2,0))</f>
        <v>#REF!</v>
      </c>
      <c r="BD2824" s="10" t="e">
        <f>IF(#REF!="SI",1,IF(#REF!="NO",2,0))</f>
        <v>#REF!</v>
      </c>
      <c r="BE2824" s="10" t="e">
        <f>IF(OR(#REF!="VIH + PREVIO",#REF!="VIH + PREVIO",#REF!="VIH + PREVIO"),1,0)</f>
        <v>#REF!</v>
      </c>
      <c r="BF2824" s="13" t="e">
        <f>IF(OR(#REF!="POSITIVO",#REF!="NEGATIVO"),1,IF(#REF!="PACIENTE NO ACEPTA",2,IF(#REF!="VIH + PREVIO",3,0)))</f>
        <v>#REF!</v>
      </c>
      <c r="BG2824" s="10" t="e">
        <f t="shared" si="1350"/>
        <v>#REF!</v>
      </c>
      <c r="BH2824" s="10" t="e">
        <f t="shared" si="1351"/>
        <v>#REF!</v>
      </c>
      <c r="BI2824" s="10" t="e">
        <f t="shared" si="1352"/>
        <v>#REF!</v>
      </c>
      <c r="BJ2824" s="10" t="e">
        <f t="shared" si="1353"/>
        <v>#REF!</v>
      </c>
      <c r="BK2824" s="10" t="e">
        <f t="shared" si="1354"/>
        <v>#REF!</v>
      </c>
      <c r="BL2824" s="10" t="e">
        <f t="shared" si="1355"/>
        <v>#REF!</v>
      </c>
      <c r="BM2824" s="10" t="e">
        <f>IF(OR(BW2824=7,AQ2824=6),0,IF(#REF!="I",1,IF(#REF!="II",2,IF(#REF!="III",3,IF(#REF!="IV",4))))&amp;AP2824&amp;AQ2824&amp;AR2824&amp;AS2824&amp;AT2824&amp;AU2824&amp;AX2824)</f>
        <v>#REF!</v>
      </c>
      <c r="BN2824" s="10" t="e">
        <f t="shared" si="1356"/>
        <v>#REF!</v>
      </c>
      <c r="BO2824" s="10" t="e">
        <f t="shared" si="1357"/>
        <v>#REF!</v>
      </c>
      <c r="BP2824" s="10" t="e">
        <f t="shared" si="1358"/>
        <v>#REF!</v>
      </c>
      <c r="BQ2824" s="10" t="e">
        <f t="shared" si="1359"/>
        <v>#REF!</v>
      </c>
      <c r="BR2824" s="10" t="e">
        <f t="shared" si="1360"/>
        <v>#REF!</v>
      </c>
      <c r="BS2824" s="10" t="e">
        <f t="shared" si="1361"/>
        <v>#REF!</v>
      </c>
      <c r="BT2824" s="10" t="e">
        <f>IF(OR(BW2824=7,AQ2824=6),0,AO2824&amp;IF(#REF!="SI",1,IF(#REF!="NO",2,IF(#REF!="VIH + PREVIO",3,0))))</f>
        <v>#REF!</v>
      </c>
      <c r="BU2824" s="10" t="e">
        <f>IF(OR(BW2824=7,AQ2824=6),0,IF(#REF!="-",1,0))</f>
        <v>#REF!</v>
      </c>
      <c r="BV2824" s="10" t="e">
        <f t="shared" si="1362"/>
        <v>#REF!</v>
      </c>
      <c r="BW28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4" s="10" t="e">
        <f t="shared" si="1337"/>
        <v>#REF!</v>
      </c>
      <c r="BY2824" s="10" t="e">
        <f t="shared" si="1363"/>
        <v>#REF!</v>
      </c>
      <c r="BZ2824" s="10" t="e">
        <f t="shared" si="1338"/>
        <v>#REF!</v>
      </c>
      <c r="CA2824" s="10"/>
    </row>
    <row r="2825" spans="1:79" ht="23.25" customHeight="1" x14ac:dyDescent="0.3">
      <c r="A2825" s="7">
        <v>2823</v>
      </c>
      <c r="B2825" s="43"/>
      <c r="C2825" s="44"/>
      <c r="D2825" s="45"/>
      <c r="E2825" s="46"/>
      <c r="F2825" s="46"/>
      <c r="G2825" s="46"/>
      <c r="H2825" s="50"/>
      <c r="I2825" s="51"/>
      <c r="J2825" s="52"/>
      <c r="K2825" s="51"/>
      <c r="L2825" s="53"/>
      <c r="M2825" s="54"/>
      <c r="N2825" s="43"/>
      <c r="O2825" s="55"/>
      <c r="P2825" s="46"/>
      <c r="Q2825" s="46"/>
      <c r="R2825" s="46"/>
      <c r="S2825" s="43"/>
      <c r="T2825" s="56"/>
      <c r="U2825" s="46"/>
      <c r="V2825" s="57"/>
      <c r="W2825" s="58"/>
      <c r="X2825" s="57"/>
      <c r="Y2825" s="46"/>
      <c r="Z2825" s="57"/>
      <c r="AA2825" s="59"/>
      <c r="AB2825" s="60"/>
      <c r="AJ2825" s="11">
        <f t="shared" si="1336"/>
        <v>13</v>
      </c>
      <c r="AK2825" s="11">
        <f t="shared" si="1339"/>
        <v>0</v>
      </c>
      <c r="AL2825" s="11">
        <f t="shared" si="1340"/>
        <v>0</v>
      </c>
      <c r="AM2825" s="11">
        <f t="shared" si="1341"/>
        <v>0</v>
      </c>
      <c r="AN2825" s="11">
        <f t="shared" si="1342"/>
        <v>0</v>
      </c>
      <c r="AO2825" s="4" t="e">
        <f>IF(#REF!="I",1,IF(#REF!="II",2,IF(#REF!="III",3,IF(#REF!="IV",4))))</f>
        <v>#REF!</v>
      </c>
      <c r="AP2825" s="11" t="e">
        <f>IF(#REF!="PULMONAR",1,IF(AND(#REF!="EXTRAPULMONAR",#REF!&lt;&gt;"MENINGEA"),2,IF(AND(#REF!="EXTRAPULMONAR",#REF!="MENINGEA"),3,)))</f>
        <v>#REF!</v>
      </c>
      <c r="AQ28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5" s="4">
        <f t="shared" si="1343"/>
        <v>0</v>
      </c>
      <c r="AS2825" s="10">
        <f t="shared" si="1344"/>
        <v>0</v>
      </c>
      <c r="AT2825" s="10">
        <f t="shared" si="1345"/>
        <v>0</v>
      </c>
      <c r="AU2825" s="10" t="str">
        <f t="shared" si="1346"/>
        <v>0</v>
      </c>
      <c r="AV2825" s="11" t="e">
        <f t="shared" si="1347"/>
        <v>#N/A</v>
      </c>
      <c r="AW2825" s="4" t="e">
        <f t="shared" si="1348"/>
        <v>#N/A</v>
      </c>
      <c r="AX2825" s="10" t="e">
        <f t="shared" si="1334"/>
        <v>#N/A</v>
      </c>
      <c r="AY2825" s="10" t="e">
        <f t="shared" si="1335"/>
        <v>#N/A</v>
      </c>
      <c r="AZ2825" s="10" t="e">
        <f t="shared" si="1349"/>
        <v>#REF!</v>
      </c>
      <c r="BA2825" s="12" t="e">
        <f>IF(BW2825=7,0,AJ2825&amp;IF(#REF!="SI",1,IF(#REF!="NO",2,IF(#REF!="VIH + PREVIO",3,0))))</f>
        <v>#REF!</v>
      </c>
      <c r="BB2825" s="13" t="e">
        <f>IF(AND(#REF!="POSITIVO",#REF!="POSITIVO"),1,IF(#REF!="NEGATIVO",2,IF(#REF!="VIH + PREVIO",3,0)))</f>
        <v>#REF!</v>
      </c>
      <c r="BC2825" s="10" t="e">
        <f>IF(#REF!="SI",1,IF(#REF!="NO",2,0))</f>
        <v>#REF!</v>
      </c>
      <c r="BD2825" s="10" t="e">
        <f>IF(#REF!="SI",1,IF(#REF!="NO",2,0))</f>
        <v>#REF!</v>
      </c>
      <c r="BE2825" s="10" t="e">
        <f>IF(OR(#REF!="VIH + PREVIO",#REF!="VIH + PREVIO",#REF!="VIH + PREVIO"),1,0)</f>
        <v>#REF!</v>
      </c>
      <c r="BF2825" s="13" t="e">
        <f>IF(OR(#REF!="POSITIVO",#REF!="NEGATIVO"),1,IF(#REF!="PACIENTE NO ACEPTA",2,IF(#REF!="VIH + PREVIO",3,0)))</f>
        <v>#REF!</v>
      </c>
      <c r="BG2825" s="10" t="e">
        <f t="shared" si="1350"/>
        <v>#REF!</v>
      </c>
      <c r="BH2825" s="10" t="e">
        <f t="shared" si="1351"/>
        <v>#REF!</v>
      </c>
      <c r="BI2825" s="10" t="e">
        <f t="shared" si="1352"/>
        <v>#REF!</v>
      </c>
      <c r="BJ2825" s="10" t="e">
        <f t="shared" si="1353"/>
        <v>#REF!</v>
      </c>
      <c r="BK2825" s="10" t="e">
        <f t="shared" si="1354"/>
        <v>#REF!</v>
      </c>
      <c r="BL2825" s="10" t="e">
        <f t="shared" si="1355"/>
        <v>#REF!</v>
      </c>
      <c r="BM2825" s="10" t="e">
        <f>IF(OR(BW2825=7,AQ2825=6),0,IF(#REF!="I",1,IF(#REF!="II",2,IF(#REF!="III",3,IF(#REF!="IV",4))))&amp;AP2825&amp;AQ2825&amp;AR2825&amp;AS2825&amp;AT2825&amp;AU2825&amp;AX2825)</f>
        <v>#REF!</v>
      </c>
      <c r="BN2825" s="10" t="e">
        <f t="shared" si="1356"/>
        <v>#REF!</v>
      </c>
      <c r="BO2825" s="10" t="e">
        <f t="shared" si="1357"/>
        <v>#REF!</v>
      </c>
      <c r="BP2825" s="10" t="e">
        <f t="shared" si="1358"/>
        <v>#REF!</v>
      </c>
      <c r="BQ2825" s="10" t="e">
        <f t="shared" si="1359"/>
        <v>#REF!</v>
      </c>
      <c r="BR2825" s="10" t="e">
        <f t="shared" si="1360"/>
        <v>#REF!</v>
      </c>
      <c r="BS2825" s="10" t="e">
        <f t="shared" si="1361"/>
        <v>#REF!</v>
      </c>
      <c r="BT2825" s="10" t="e">
        <f>IF(OR(BW2825=7,AQ2825=6),0,AO2825&amp;IF(#REF!="SI",1,IF(#REF!="NO",2,IF(#REF!="VIH + PREVIO",3,0))))</f>
        <v>#REF!</v>
      </c>
      <c r="BU2825" s="10" t="e">
        <f>IF(OR(BW2825=7,AQ2825=6),0,IF(#REF!="-",1,0))</f>
        <v>#REF!</v>
      </c>
      <c r="BV2825" s="10" t="e">
        <f t="shared" si="1362"/>
        <v>#REF!</v>
      </c>
      <c r="BW28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5" s="10" t="e">
        <f t="shared" si="1337"/>
        <v>#REF!</v>
      </c>
      <c r="BY2825" s="10" t="e">
        <f t="shared" si="1363"/>
        <v>#REF!</v>
      </c>
      <c r="BZ2825" s="10" t="e">
        <f t="shared" si="1338"/>
        <v>#REF!</v>
      </c>
      <c r="CA2825" s="10"/>
    </row>
    <row r="2826" spans="1:79" ht="23.25" customHeight="1" x14ac:dyDescent="0.3">
      <c r="A2826" s="7">
        <v>2824</v>
      </c>
      <c r="B2826" s="43"/>
      <c r="C2826" s="44"/>
      <c r="D2826" s="45"/>
      <c r="E2826" s="46"/>
      <c r="F2826" s="46"/>
      <c r="G2826" s="46"/>
      <c r="H2826" s="50"/>
      <c r="I2826" s="51"/>
      <c r="J2826" s="52"/>
      <c r="K2826" s="51"/>
      <c r="L2826" s="53"/>
      <c r="M2826" s="54"/>
      <c r="N2826" s="43"/>
      <c r="O2826" s="55"/>
      <c r="P2826" s="46"/>
      <c r="Q2826" s="46"/>
      <c r="R2826" s="46"/>
      <c r="S2826" s="43"/>
      <c r="T2826" s="56"/>
      <c r="U2826" s="46"/>
      <c r="V2826" s="57"/>
      <c r="W2826" s="58"/>
      <c r="X2826" s="57"/>
      <c r="Y2826" s="46"/>
      <c r="Z2826" s="57"/>
      <c r="AA2826" s="59"/>
      <c r="AB2826" s="60"/>
      <c r="AJ2826" s="11">
        <f t="shared" si="1336"/>
        <v>13</v>
      </c>
      <c r="AK2826" s="11">
        <f t="shared" si="1339"/>
        <v>0</v>
      </c>
      <c r="AL2826" s="11">
        <f t="shared" si="1340"/>
        <v>0</v>
      </c>
      <c r="AM2826" s="11">
        <f t="shared" si="1341"/>
        <v>0</v>
      </c>
      <c r="AN2826" s="11">
        <f t="shared" si="1342"/>
        <v>0</v>
      </c>
      <c r="AO2826" s="4" t="e">
        <f>IF(#REF!="I",1,IF(#REF!="II",2,IF(#REF!="III",3,IF(#REF!="IV",4))))</f>
        <v>#REF!</v>
      </c>
      <c r="AP2826" s="11" t="e">
        <f>IF(#REF!="PULMONAR",1,IF(AND(#REF!="EXTRAPULMONAR",#REF!&lt;&gt;"MENINGEA"),2,IF(AND(#REF!="EXTRAPULMONAR",#REF!="MENINGEA"),3,)))</f>
        <v>#REF!</v>
      </c>
      <c r="AQ28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6" s="4">
        <f t="shared" si="1343"/>
        <v>0</v>
      </c>
      <c r="AS2826" s="10">
        <f t="shared" si="1344"/>
        <v>0</v>
      </c>
      <c r="AT2826" s="10">
        <f t="shared" si="1345"/>
        <v>0</v>
      </c>
      <c r="AU2826" s="10" t="str">
        <f t="shared" si="1346"/>
        <v>0</v>
      </c>
      <c r="AV2826" s="11" t="e">
        <f t="shared" si="1347"/>
        <v>#N/A</v>
      </c>
      <c r="AW2826" s="4" t="e">
        <f t="shared" si="1348"/>
        <v>#N/A</v>
      </c>
      <c r="AX2826" s="10" t="e">
        <f t="shared" si="1334"/>
        <v>#N/A</v>
      </c>
      <c r="AY2826" s="10" t="e">
        <f t="shared" si="1335"/>
        <v>#N/A</v>
      </c>
      <c r="AZ2826" s="10" t="e">
        <f t="shared" si="1349"/>
        <v>#REF!</v>
      </c>
      <c r="BA2826" s="12" t="e">
        <f>IF(BW2826=7,0,AJ2826&amp;IF(#REF!="SI",1,IF(#REF!="NO",2,IF(#REF!="VIH + PREVIO",3,0))))</f>
        <v>#REF!</v>
      </c>
      <c r="BB2826" s="13" t="e">
        <f>IF(AND(#REF!="POSITIVO",#REF!="POSITIVO"),1,IF(#REF!="NEGATIVO",2,IF(#REF!="VIH + PREVIO",3,0)))</f>
        <v>#REF!</v>
      </c>
      <c r="BC2826" s="10" t="e">
        <f>IF(#REF!="SI",1,IF(#REF!="NO",2,0))</f>
        <v>#REF!</v>
      </c>
      <c r="BD2826" s="10" t="e">
        <f>IF(#REF!="SI",1,IF(#REF!="NO",2,0))</f>
        <v>#REF!</v>
      </c>
      <c r="BE2826" s="10" t="e">
        <f>IF(OR(#REF!="VIH + PREVIO",#REF!="VIH + PREVIO",#REF!="VIH + PREVIO"),1,0)</f>
        <v>#REF!</v>
      </c>
      <c r="BF2826" s="13" t="e">
        <f>IF(OR(#REF!="POSITIVO",#REF!="NEGATIVO"),1,IF(#REF!="PACIENTE NO ACEPTA",2,IF(#REF!="VIH + PREVIO",3,0)))</f>
        <v>#REF!</v>
      </c>
      <c r="BG2826" s="10" t="e">
        <f t="shared" si="1350"/>
        <v>#REF!</v>
      </c>
      <c r="BH2826" s="10" t="e">
        <f t="shared" si="1351"/>
        <v>#REF!</v>
      </c>
      <c r="BI2826" s="10" t="e">
        <f t="shared" si="1352"/>
        <v>#REF!</v>
      </c>
      <c r="BJ2826" s="10" t="e">
        <f t="shared" si="1353"/>
        <v>#REF!</v>
      </c>
      <c r="BK2826" s="10" t="e">
        <f t="shared" si="1354"/>
        <v>#REF!</v>
      </c>
      <c r="BL2826" s="10" t="e">
        <f t="shared" si="1355"/>
        <v>#REF!</v>
      </c>
      <c r="BM2826" s="10" t="e">
        <f>IF(OR(BW2826=7,AQ2826=6),0,IF(#REF!="I",1,IF(#REF!="II",2,IF(#REF!="III",3,IF(#REF!="IV",4))))&amp;AP2826&amp;AQ2826&amp;AR2826&amp;AS2826&amp;AT2826&amp;AU2826&amp;AX2826)</f>
        <v>#REF!</v>
      </c>
      <c r="BN2826" s="10" t="e">
        <f t="shared" si="1356"/>
        <v>#REF!</v>
      </c>
      <c r="BO2826" s="10" t="e">
        <f t="shared" si="1357"/>
        <v>#REF!</v>
      </c>
      <c r="BP2826" s="10" t="e">
        <f t="shared" si="1358"/>
        <v>#REF!</v>
      </c>
      <c r="BQ2826" s="10" t="e">
        <f t="shared" si="1359"/>
        <v>#REF!</v>
      </c>
      <c r="BR2826" s="10" t="e">
        <f t="shared" si="1360"/>
        <v>#REF!</v>
      </c>
      <c r="BS2826" s="10" t="e">
        <f t="shared" si="1361"/>
        <v>#REF!</v>
      </c>
      <c r="BT2826" s="10" t="e">
        <f>IF(OR(BW2826=7,AQ2826=6),0,AO2826&amp;IF(#REF!="SI",1,IF(#REF!="NO",2,IF(#REF!="VIH + PREVIO",3,0))))</f>
        <v>#REF!</v>
      </c>
      <c r="BU2826" s="10" t="e">
        <f>IF(OR(BW2826=7,AQ2826=6),0,IF(#REF!="-",1,0))</f>
        <v>#REF!</v>
      </c>
      <c r="BV2826" s="10" t="e">
        <f t="shared" si="1362"/>
        <v>#REF!</v>
      </c>
      <c r="BW28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6" s="10" t="e">
        <f t="shared" si="1337"/>
        <v>#REF!</v>
      </c>
      <c r="BY2826" s="10" t="e">
        <f t="shared" si="1363"/>
        <v>#REF!</v>
      </c>
      <c r="BZ2826" s="10" t="e">
        <f t="shared" si="1338"/>
        <v>#REF!</v>
      </c>
      <c r="CA2826" s="10"/>
    </row>
    <row r="2827" spans="1:79" ht="23.25" customHeight="1" x14ac:dyDescent="0.3">
      <c r="A2827" s="7">
        <v>2825</v>
      </c>
      <c r="B2827" s="43"/>
      <c r="C2827" s="44"/>
      <c r="D2827" s="45"/>
      <c r="E2827" s="46"/>
      <c r="F2827" s="46"/>
      <c r="G2827" s="46"/>
      <c r="H2827" s="50"/>
      <c r="I2827" s="51"/>
      <c r="J2827" s="52"/>
      <c r="K2827" s="51"/>
      <c r="L2827" s="53"/>
      <c r="M2827" s="54"/>
      <c r="N2827" s="43"/>
      <c r="O2827" s="55"/>
      <c r="P2827" s="46"/>
      <c r="Q2827" s="46"/>
      <c r="R2827" s="46"/>
      <c r="S2827" s="43"/>
      <c r="T2827" s="56"/>
      <c r="U2827" s="46"/>
      <c r="V2827" s="57"/>
      <c r="W2827" s="58"/>
      <c r="X2827" s="57"/>
      <c r="Y2827" s="46"/>
      <c r="Z2827" s="57"/>
      <c r="AA2827" s="59"/>
      <c r="AB2827" s="60"/>
      <c r="AJ2827" s="11">
        <f t="shared" si="1336"/>
        <v>13</v>
      </c>
      <c r="AK2827" s="11">
        <f t="shared" si="1339"/>
        <v>0</v>
      </c>
      <c r="AL2827" s="11">
        <f t="shared" si="1340"/>
        <v>0</v>
      </c>
      <c r="AM2827" s="11">
        <f t="shared" si="1341"/>
        <v>0</v>
      </c>
      <c r="AN2827" s="11">
        <f t="shared" si="1342"/>
        <v>0</v>
      </c>
      <c r="AO2827" s="4" t="e">
        <f>IF(#REF!="I",1,IF(#REF!="II",2,IF(#REF!="III",3,IF(#REF!="IV",4))))</f>
        <v>#REF!</v>
      </c>
      <c r="AP2827" s="11" t="e">
        <f>IF(#REF!="PULMONAR",1,IF(AND(#REF!="EXTRAPULMONAR",#REF!&lt;&gt;"MENINGEA"),2,IF(AND(#REF!="EXTRAPULMONAR",#REF!="MENINGEA"),3,)))</f>
        <v>#REF!</v>
      </c>
      <c r="AQ28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7" s="4">
        <f t="shared" si="1343"/>
        <v>0</v>
      </c>
      <c r="AS2827" s="10">
        <f t="shared" si="1344"/>
        <v>0</v>
      </c>
      <c r="AT2827" s="10">
        <f t="shared" si="1345"/>
        <v>0</v>
      </c>
      <c r="AU2827" s="10" t="str">
        <f t="shared" si="1346"/>
        <v>0</v>
      </c>
      <c r="AV2827" s="11" t="e">
        <f t="shared" si="1347"/>
        <v>#N/A</v>
      </c>
      <c r="AW2827" s="4" t="e">
        <f t="shared" si="1348"/>
        <v>#N/A</v>
      </c>
      <c r="AX2827" s="10" t="e">
        <f t="shared" si="1334"/>
        <v>#N/A</v>
      </c>
      <c r="AY2827" s="10" t="e">
        <f t="shared" si="1335"/>
        <v>#N/A</v>
      </c>
      <c r="AZ2827" s="10" t="e">
        <f t="shared" si="1349"/>
        <v>#REF!</v>
      </c>
      <c r="BA2827" s="12" t="e">
        <f>IF(BW2827=7,0,AJ2827&amp;IF(#REF!="SI",1,IF(#REF!="NO",2,IF(#REF!="VIH + PREVIO",3,0))))</f>
        <v>#REF!</v>
      </c>
      <c r="BB2827" s="13" t="e">
        <f>IF(AND(#REF!="POSITIVO",#REF!="POSITIVO"),1,IF(#REF!="NEGATIVO",2,IF(#REF!="VIH + PREVIO",3,0)))</f>
        <v>#REF!</v>
      </c>
      <c r="BC2827" s="10" t="e">
        <f>IF(#REF!="SI",1,IF(#REF!="NO",2,0))</f>
        <v>#REF!</v>
      </c>
      <c r="BD2827" s="10" t="e">
        <f>IF(#REF!="SI",1,IF(#REF!="NO",2,0))</f>
        <v>#REF!</v>
      </c>
      <c r="BE2827" s="10" t="e">
        <f>IF(OR(#REF!="VIH + PREVIO",#REF!="VIH + PREVIO",#REF!="VIH + PREVIO"),1,0)</f>
        <v>#REF!</v>
      </c>
      <c r="BF2827" s="13" t="e">
        <f>IF(OR(#REF!="POSITIVO",#REF!="NEGATIVO"),1,IF(#REF!="PACIENTE NO ACEPTA",2,IF(#REF!="VIH + PREVIO",3,0)))</f>
        <v>#REF!</v>
      </c>
      <c r="BG2827" s="10" t="e">
        <f t="shared" si="1350"/>
        <v>#REF!</v>
      </c>
      <c r="BH2827" s="10" t="e">
        <f t="shared" si="1351"/>
        <v>#REF!</v>
      </c>
      <c r="BI2827" s="10" t="e">
        <f t="shared" si="1352"/>
        <v>#REF!</v>
      </c>
      <c r="BJ2827" s="10" t="e">
        <f t="shared" si="1353"/>
        <v>#REF!</v>
      </c>
      <c r="BK2827" s="10" t="e">
        <f t="shared" si="1354"/>
        <v>#REF!</v>
      </c>
      <c r="BL2827" s="10" t="e">
        <f t="shared" si="1355"/>
        <v>#REF!</v>
      </c>
      <c r="BM2827" s="10" t="e">
        <f>IF(OR(BW2827=7,AQ2827=6),0,IF(#REF!="I",1,IF(#REF!="II",2,IF(#REF!="III",3,IF(#REF!="IV",4))))&amp;AP2827&amp;AQ2827&amp;AR2827&amp;AS2827&amp;AT2827&amp;AU2827&amp;AX2827)</f>
        <v>#REF!</v>
      </c>
      <c r="BN2827" s="10" t="e">
        <f t="shared" si="1356"/>
        <v>#REF!</v>
      </c>
      <c r="BO2827" s="10" t="e">
        <f t="shared" si="1357"/>
        <v>#REF!</v>
      </c>
      <c r="BP2827" s="10" t="e">
        <f t="shared" si="1358"/>
        <v>#REF!</v>
      </c>
      <c r="BQ2827" s="10" t="e">
        <f t="shared" si="1359"/>
        <v>#REF!</v>
      </c>
      <c r="BR2827" s="10" t="e">
        <f t="shared" si="1360"/>
        <v>#REF!</v>
      </c>
      <c r="BS2827" s="10" t="e">
        <f t="shared" si="1361"/>
        <v>#REF!</v>
      </c>
      <c r="BT2827" s="10" t="e">
        <f>IF(OR(BW2827=7,AQ2827=6),0,AO2827&amp;IF(#REF!="SI",1,IF(#REF!="NO",2,IF(#REF!="VIH + PREVIO",3,0))))</f>
        <v>#REF!</v>
      </c>
      <c r="BU2827" s="10" t="e">
        <f>IF(OR(BW2827=7,AQ2827=6),0,IF(#REF!="-",1,0))</f>
        <v>#REF!</v>
      </c>
      <c r="BV2827" s="10" t="e">
        <f t="shared" si="1362"/>
        <v>#REF!</v>
      </c>
      <c r="BW28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7" s="10" t="e">
        <f t="shared" si="1337"/>
        <v>#REF!</v>
      </c>
      <c r="BY2827" s="10" t="e">
        <f t="shared" si="1363"/>
        <v>#REF!</v>
      </c>
      <c r="BZ2827" s="10" t="e">
        <f t="shared" si="1338"/>
        <v>#REF!</v>
      </c>
      <c r="CA2827" s="10"/>
    </row>
    <row r="2828" spans="1:79" ht="23.25" customHeight="1" x14ac:dyDescent="0.3">
      <c r="A2828" s="7">
        <v>2826</v>
      </c>
      <c r="B2828" s="43"/>
      <c r="C2828" s="44"/>
      <c r="D2828" s="45"/>
      <c r="E2828" s="46"/>
      <c r="F2828" s="46"/>
      <c r="G2828" s="46"/>
      <c r="H2828" s="50"/>
      <c r="I2828" s="51"/>
      <c r="J2828" s="52"/>
      <c r="K2828" s="51"/>
      <c r="L2828" s="53"/>
      <c r="M2828" s="54"/>
      <c r="N2828" s="43"/>
      <c r="O2828" s="55"/>
      <c r="P2828" s="46"/>
      <c r="Q2828" s="46"/>
      <c r="R2828" s="46"/>
      <c r="S2828" s="43"/>
      <c r="T2828" s="56"/>
      <c r="U2828" s="46"/>
      <c r="V2828" s="57"/>
      <c r="W2828" s="58"/>
      <c r="X2828" s="57"/>
      <c r="Y2828" s="46"/>
      <c r="Z2828" s="57"/>
      <c r="AA2828" s="59"/>
      <c r="AB2828" s="60"/>
      <c r="AJ2828" s="11">
        <f t="shared" si="1336"/>
        <v>13</v>
      </c>
      <c r="AK2828" s="11">
        <f t="shared" si="1339"/>
        <v>0</v>
      </c>
      <c r="AL2828" s="11">
        <f t="shared" si="1340"/>
        <v>0</v>
      </c>
      <c r="AM2828" s="11">
        <f t="shared" si="1341"/>
        <v>0</v>
      </c>
      <c r="AN2828" s="11">
        <f t="shared" si="1342"/>
        <v>0</v>
      </c>
      <c r="AO2828" s="4" t="e">
        <f>IF(#REF!="I",1,IF(#REF!="II",2,IF(#REF!="III",3,IF(#REF!="IV",4))))</f>
        <v>#REF!</v>
      </c>
      <c r="AP2828" s="11" t="e">
        <f>IF(#REF!="PULMONAR",1,IF(AND(#REF!="EXTRAPULMONAR",#REF!&lt;&gt;"MENINGEA"),2,IF(AND(#REF!="EXTRAPULMONAR",#REF!="MENINGEA"),3,)))</f>
        <v>#REF!</v>
      </c>
      <c r="AQ28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8" s="4">
        <f t="shared" si="1343"/>
        <v>0</v>
      </c>
      <c r="AS2828" s="10">
        <f t="shared" si="1344"/>
        <v>0</v>
      </c>
      <c r="AT2828" s="10">
        <f t="shared" si="1345"/>
        <v>0</v>
      </c>
      <c r="AU2828" s="10" t="str">
        <f t="shared" si="1346"/>
        <v>0</v>
      </c>
      <c r="AV2828" s="11" t="e">
        <f t="shared" si="1347"/>
        <v>#N/A</v>
      </c>
      <c r="AW2828" s="4" t="e">
        <f t="shared" si="1348"/>
        <v>#N/A</v>
      </c>
      <c r="AX2828" s="10" t="e">
        <f t="shared" si="1334"/>
        <v>#N/A</v>
      </c>
      <c r="AY2828" s="10" t="e">
        <f t="shared" si="1335"/>
        <v>#N/A</v>
      </c>
      <c r="AZ2828" s="10" t="e">
        <f t="shared" si="1349"/>
        <v>#REF!</v>
      </c>
      <c r="BA2828" s="12" t="e">
        <f>IF(BW2828=7,0,AJ2828&amp;IF(#REF!="SI",1,IF(#REF!="NO",2,IF(#REF!="VIH + PREVIO",3,0))))</f>
        <v>#REF!</v>
      </c>
      <c r="BB2828" s="13" t="e">
        <f>IF(AND(#REF!="POSITIVO",#REF!="POSITIVO"),1,IF(#REF!="NEGATIVO",2,IF(#REF!="VIH + PREVIO",3,0)))</f>
        <v>#REF!</v>
      </c>
      <c r="BC2828" s="10" t="e">
        <f>IF(#REF!="SI",1,IF(#REF!="NO",2,0))</f>
        <v>#REF!</v>
      </c>
      <c r="BD2828" s="10" t="e">
        <f>IF(#REF!="SI",1,IF(#REF!="NO",2,0))</f>
        <v>#REF!</v>
      </c>
      <c r="BE2828" s="10" t="e">
        <f>IF(OR(#REF!="VIH + PREVIO",#REF!="VIH + PREVIO",#REF!="VIH + PREVIO"),1,0)</f>
        <v>#REF!</v>
      </c>
      <c r="BF2828" s="13" t="e">
        <f>IF(OR(#REF!="POSITIVO",#REF!="NEGATIVO"),1,IF(#REF!="PACIENTE NO ACEPTA",2,IF(#REF!="VIH + PREVIO",3,0)))</f>
        <v>#REF!</v>
      </c>
      <c r="BG2828" s="10" t="e">
        <f t="shared" si="1350"/>
        <v>#REF!</v>
      </c>
      <c r="BH2828" s="10" t="e">
        <f t="shared" si="1351"/>
        <v>#REF!</v>
      </c>
      <c r="BI2828" s="10" t="e">
        <f t="shared" si="1352"/>
        <v>#REF!</v>
      </c>
      <c r="BJ2828" s="10" t="e">
        <f t="shared" si="1353"/>
        <v>#REF!</v>
      </c>
      <c r="BK2828" s="10" t="e">
        <f t="shared" si="1354"/>
        <v>#REF!</v>
      </c>
      <c r="BL2828" s="10" t="e">
        <f t="shared" si="1355"/>
        <v>#REF!</v>
      </c>
      <c r="BM2828" s="10" t="e">
        <f>IF(OR(BW2828=7,AQ2828=6),0,IF(#REF!="I",1,IF(#REF!="II",2,IF(#REF!="III",3,IF(#REF!="IV",4))))&amp;AP2828&amp;AQ2828&amp;AR2828&amp;AS2828&amp;AT2828&amp;AU2828&amp;AX2828)</f>
        <v>#REF!</v>
      </c>
      <c r="BN2828" s="10" t="e">
        <f t="shared" si="1356"/>
        <v>#REF!</v>
      </c>
      <c r="BO2828" s="10" t="e">
        <f t="shared" si="1357"/>
        <v>#REF!</v>
      </c>
      <c r="BP2828" s="10" t="e">
        <f t="shared" si="1358"/>
        <v>#REF!</v>
      </c>
      <c r="BQ2828" s="10" t="e">
        <f t="shared" si="1359"/>
        <v>#REF!</v>
      </c>
      <c r="BR2828" s="10" t="e">
        <f t="shared" si="1360"/>
        <v>#REF!</v>
      </c>
      <c r="BS2828" s="10" t="e">
        <f t="shared" si="1361"/>
        <v>#REF!</v>
      </c>
      <c r="BT2828" s="10" t="e">
        <f>IF(OR(BW2828=7,AQ2828=6),0,AO2828&amp;IF(#REF!="SI",1,IF(#REF!="NO",2,IF(#REF!="VIH + PREVIO",3,0))))</f>
        <v>#REF!</v>
      </c>
      <c r="BU2828" s="10" t="e">
        <f>IF(OR(BW2828=7,AQ2828=6),0,IF(#REF!="-",1,0))</f>
        <v>#REF!</v>
      </c>
      <c r="BV2828" s="10" t="e">
        <f t="shared" si="1362"/>
        <v>#REF!</v>
      </c>
      <c r="BW28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8" s="10" t="e">
        <f t="shared" si="1337"/>
        <v>#REF!</v>
      </c>
      <c r="BY2828" s="10" t="e">
        <f t="shared" si="1363"/>
        <v>#REF!</v>
      </c>
      <c r="BZ2828" s="10" t="e">
        <f t="shared" si="1338"/>
        <v>#REF!</v>
      </c>
      <c r="CA2828" s="10"/>
    </row>
    <row r="2829" spans="1:79" ht="23.25" customHeight="1" x14ac:dyDescent="0.3">
      <c r="A2829" s="7">
        <v>2827</v>
      </c>
      <c r="B2829" s="43"/>
      <c r="C2829" s="44"/>
      <c r="D2829" s="45"/>
      <c r="E2829" s="46"/>
      <c r="F2829" s="46"/>
      <c r="G2829" s="46"/>
      <c r="H2829" s="50"/>
      <c r="I2829" s="51"/>
      <c r="J2829" s="52"/>
      <c r="K2829" s="51"/>
      <c r="L2829" s="53"/>
      <c r="M2829" s="54"/>
      <c r="N2829" s="43"/>
      <c r="O2829" s="55"/>
      <c r="P2829" s="46"/>
      <c r="Q2829" s="46"/>
      <c r="R2829" s="46"/>
      <c r="S2829" s="43"/>
      <c r="T2829" s="56"/>
      <c r="U2829" s="46"/>
      <c r="V2829" s="57"/>
      <c r="W2829" s="58"/>
      <c r="X2829" s="57"/>
      <c r="Y2829" s="46"/>
      <c r="Z2829" s="57"/>
      <c r="AA2829" s="59"/>
      <c r="AB2829" s="60"/>
      <c r="AJ2829" s="11">
        <f t="shared" si="1336"/>
        <v>13</v>
      </c>
      <c r="AK2829" s="11">
        <f t="shared" si="1339"/>
        <v>0</v>
      </c>
      <c r="AL2829" s="11">
        <f t="shared" si="1340"/>
        <v>0</v>
      </c>
      <c r="AM2829" s="11">
        <f t="shared" si="1341"/>
        <v>0</v>
      </c>
      <c r="AN2829" s="11">
        <f t="shared" si="1342"/>
        <v>0</v>
      </c>
      <c r="AO2829" s="4" t="e">
        <f>IF(#REF!="I",1,IF(#REF!="II",2,IF(#REF!="III",3,IF(#REF!="IV",4))))</f>
        <v>#REF!</v>
      </c>
      <c r="AP2829" s="11" t="e">
        <f>IF(#REF!="PULMONAR",1,IF(AND(#REF!="EXTRAPULMONAR",#REF!&lt;&gt;"MENINGEA"),2,IF(AND(#REF!="EXTRAPULMONAR",#REF!="MENINGEA"),3,)))</f>
        <v>#REF!</v>
      </c>
      <c r="AQ28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29" s="4">
        <f t="shared" si="1343"/>
        <v>0</v>
      </c>
      <c r="AS2829" s="10">
        <f t="shared" si="1344"/>
        <v>0</v>
      </c>
      <c r="AT2829" s="10">
        <f t="shared" si="1345"/>
        <v>0</v>
      </c>
      <c r="AU2829" s="10" t="str">
        <f t="shared" si="1346"/>
        <v>0</v>
      </c>
      <c r="AV2829" s="11" t="e">
        <f t="shared" si="1347"/>
        <v>#N/A</v>
      </c>
      <c r="AW2829" s="4" t="e">
        <f t="shared" si="1348"/>
        <v>#N/A</v>
      </c>
      <c r="AX2829" s="10" t="e">
        <f t="shared" si="1334"/>
        <v>#N/A</v>
      </c>
      <c r="AY2829" s="10" t="e">
        <f t="shared" si="1335"/>
        <v>#N/A</v>
      </c>
      <c r="AZ2829" s="10" t="e">
        <f t="shared" si="1349"/>
        <v>#REF!</v>
      </c>
      <c r="BA2829" s="12" t="e">
        <f>IF(BW2829=7,0,AJ2829&amp;IF(#REF!="SI",1,IF(#REF!="NO",2,IF(#REF!="VIH + PREVIO",3,0))))</f>
        <v>#REF!</v>
      </c>
      <c r="BB2829" s="13" t="e">
        <f>IF(AND(#REF!="POSITIVO",#REF!="POSITIVO"),1,IF(#REF!="NEGATIVO",2,IF(#REF!="VIH + PREVIO",3,0)))</f>
        <v>#REF!</v>
      </c>
      <c r="BC2829" s="10" t="e">
        <f>IF(#REF!="SI",1,IF(#REF!="NO",2,0))</f>
        <v>#REF!</v>
      </c>
      <c r="BD2829" s="10" t="e">
        <f>IF(#REF!="SI",1,IF(#REF!="NO",2,0))</f>
        <v>#REF!</v>
      </c>
      <c r="BE2829" s="10" t="e">
        <f>IF(OR(#REF!="VIH + PREVIO",#REF!="VIH + PREVIO",#REF!="VIH + PREVIO"),1,0)</f>
        <v>#REF!</v>
      </c>
      <c r="BF2829" s="13" t="e">
        <f>IF(OR(#REF!="POSITIVO",#REF!="NEGATIVO"),1,IF(#REF!="PACIENTE NO ACEPTA",2,IF(#REF!="VIH + PREVIO",3,0)))</f>
        <v>#REF!</v>
      </c>
      <c r="BG2829" s="10" t="e">
        <f t="shared" si="1350"/>
        <v>#REF!</v>
      </c>
      <c r="BH2829" s="10" t="e">
        <f t="shared" si="1351"/>
        <v>#REF!</v>
      </c>
      <c r="BI2829" s="10" t="e">
        <f t="shared" si="1352"/>
        <v>#REF!</v>
      </c>
      <c r="BJ2829" s="10" t="e">
        <f t="shared" si="1353"/>
        <v>#REF!</v>
      </c>
      <c r="BK2829" s="10" t="e">
        <f t="shared" si="1354"/>
        <v>#REF!</v>
      </c>
      <c r="BL2829" s="10" t="e">
        <f t="shared" si="1355"/>
        <v>#REF!</v>
      </c>
      <c r="BM2829" s="10" t="e">
        <f>IF(OR(BW2829=7,AQ2829=6),0,IF(#REF!="I",1,IF(#REF!="II",2,IF(#REF!="III",3,IF(#REF!="IV",4))))&amp;AP2829&amp;AQ2829&amp;AR2829&amp;AS2829&amp;AT2829&amp;AU2829&amp;AX2829)</f>
        <v>#REF!</v>
      </c>
      <c r="BN2829" s="10" t="e">
        <f t="shared" si="1356"/>
        <v>#REF!</v>
      </c>
      <c r="BO2829" s="10" t="e">
        <f t="shared" si="1357"/>
        <v>#REF!</v>
      </c>
      <c r="BP2829" s="10" t="e">
        <f t="shared" si="1358"/>
        <v>#REF!</v>
      </c>
      <c r="BQ2829" s="10" t="e">
        <f t="shared" si="1359"/>
        <v>#REF!</v>
      </c>
      <c r="BR2829" s="10" t="e">
        <f t="shared" si="1360"/>
        <v>#REF!</v>
      </c>
      <c r="BS2829" s="10" t="e">
        <f t="shared" si="1361"/>
        <v>#REF!</v>
      </c>
      <c r="BT2829" s="10" t="e">
        <f>IF(OR(BW2829=7,AQ2829=6),0,AO2829&amp;IF(#REF!="SI",1,IF(#REF!="NO",2,IF(#REF!="VIH + PREVIO",3,0))))</f>
        <v>#REF!</v>
      </c>
      <c r="BU2829" s="10" t="e">
        <f>IF(OR(BW2829=7,AQ2829=6),0,IF(#REF!="-",1,0))</f>
        <v>#REF!</v>
      </c>
      <c r="BV2829" s="10" t="e">
        <f t="shared" si="1362"/>
        <v>#REF!</v>
      </c>
      <c r="BW28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29" s="10" t="e">
        <f t="shared" si="1337"/>
        <v>#REF!</v>
      </c>
      <c r="BY2829" s="10" t="e">
        <f t="shared" si="1363"/>
        <v>#REF!</v>
      </c>
      <c r="BZ2829" s="10" t="e">
        <f t="shared" si="1338"/>
        <v>#REF!</v>
      </c>
      <c r="CA2829" s="10"/>
    </row>
    <row r="2830" spans="1:79" ht="23.25" customHeight="1" x14ac:dyDescent="0.3">
      <c r="A2830" s="7">
        <v>2828</v>
      </c>
      <c r="B2830" s="43"/>
      <c r="C2830" s="44"/>
      <c r="D2830" s="45"/>
      <c r="E2830" s="46"/>
      <c r="F2830" s="46"/>
      <c r="G2830" s="46"/>
      <c r="H2830" s="50"/>
      <c r="I2830" s="51"/>
      <c r="J2830" s="52"/>
      <c r="K2830" s="51"/>
      <c r="L2830" s="53"/>
      <c r="M2830" s="54"/>
      <c r="N2830" s="43"/>
      <c r="O2830" s="55"/>
      <c r="P2830" s="46"/>
      <c r="Q2830" s="46"/>
      <c r="R2830" s="46"/>
      <c r="S2830" s="43"/>
      <c r="T2830" s="56"/>
      <c r="U2830" s="46"/>
      <c r="V2830" s="57"/>
      <c r="W2830" s="58"/>
      <c r="X2830" s="57"/>
      <c r="Y2830" s="46"/>
      <c r="Z2830" s="57"/>
      <c r="AA2830" s="59"/>
      <c r="AB2830" s="60"/>
      <c r="AJ2830" s="11">
        <f t="shared" si="1336"/>
        <v>13</v>
      </c>
      <c r="AK2830" s="11">
        <f t="shared" si="1339"/>
        <v>0</v>
      </c>
      <c r="AL2830" s="11">
        <f t="shared" si="1340"/>
        <v>0</v>
      </c>
      <c r="AM2830" s="11">
        <f t="shared" si="1341"/>
        <v>0</v>
      </c>
      <c r="AN2830" s="11">
        <f t="shared" si="1342"/>
        <v>0</v>
      </c>
      <c r="AO2830" s="4" t="e">
        <f>IF(#REF!="I",1,IF(#REF!="II",2,IF(#REF!="III",3,IF(#REF!="IV",4))))</f>
        <v>#REF!</v>
      </c>
      <c r="AP2830" s="11" t="e">
        <f>IF(#REF!="PULMONAR",1,IF(AND(#REF!="EXTRAPULMONAR",#REF!&lt;&gt;"MENINGEA"),2,IF(AND(#REF!="EXTRAPULMONAR",#REF!="MENINGEA"),3,)))</f>
        <v>#REF!</v>
      </c>
      <c r="AQ28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0" s="4">
        <f t="shared" si="1343"/>
        <v>0</v>
      </c>
      <c r="AS2830" s="10">
        <f t="shared" si="1344"/>
        <v>0</v>
      </c>
      <c r="AT2830" s="10">
        <f t="shared" si="1345"/>
        <v>0</v>
      </c>
      <c r="AU2830" s="10" t="str">
        <f t="shared" si="1346"/>
        <v>0</v>
      </c>
      <c r="AV2830" s="11" t="e">
        <f t="shared" si="1347"/>
        <v>#N/A</v>
      </c>
      <c r="AW2830" s="4" t="e">
        <f t="shared" si="1348"/>
        <v>#N/A</v>
      </c>
      <c r="AX2830" s="10" t="e">
        <f t="shared" si="1334"/>
        <v>#N/A</v>
      </c>
      <c r="AY2830" s="10" t="e">
        <f t="shared" si="1335"/>
        <v>#N/A</v>
      </c>
      <c r="AZ2830" s="10" t="e">
        <f t="shared" si="1349"/>
        <v>#REF!</v>
      </c>
      <c r="BA2830" s="12" t="e">
        <f>IF(BW2830=7,0,AJ2830&amp;IF(#REF!="SI",1,IF(#REF!="NO",2,IF(#REF!="VIH + PREVIO",3,0))))</f>
        <v>#REF!</v>
      </c>
      <c r="BB2830" s="13" t="e">
        <f>IF(AND(#REF!="POSITIVO",#REF!="POSITIVO"),1,IF(#REF!="NEGATIVO",2,IF(#REF!="VIH + PREVIO",3,0)))</f>
        <v>#REF!</v>
      </c>
      <c r="BC2830" s="10" t="e">
        <f>IF(#REF!="SI",1,IF(#REF!="NO",2,0))</f>
        <v>#REF!</v>
      </c>
      <c r="BD2830" s="10" t="e">
        <f>IF(#REF!="SI",1,IF(#REF!="NO",2,0))</f>
        <v>#REF!</v>
      </c>
      <c r="BE2830" s="10" t="e">
        <f>IF(OR(#REF!="VIH + PREVIO",#REF!="VIH + PREVIO",#REF!="VIH + PREVIO"),1,0)</f>
        <v>#REF!</v>
      </c>
      <c r="BF2830" s="13" t="e">
        <f>IF(OR(#REF!="POSITIVO",#REF!="NEGATIVO"),1,IF(#REF!="PACIENTE NO ACEPTA",2,IF(#REF!="VIH + PREVIO",3,0)))</f>
        <v>#REF!</v>
      </c>
      <c r="BG2830" s="10" t="e">
        <f t="shared" si="1350"/>
        <v>#REF!</v>
      </c>
      <c r="BH2830" s="10" t="e">
        <f t="shared" si="1351"/>
        <v>#REF!</v>
      </c>
      <c r="BI2830" s="10" t="e">
        <f t="shared" si="1352"/>
        <v>#REF!</v>
      </c>
      <c r="BJ2830" s="10" t="e">
        <f t="shared" si="1353"/>
        <v>#REF!</v>
      </c>
      <c r="BK2830" s="10" t="e">
        <f t="shared" si="1354"/>
        <v>#REF!</v>
      </c>
      <c r="BL2830" s="10" t="e">
        <f t="shared" si="1355"/>
        <v>#REF!</v>
      </c>
      <c r="BM2830" s="10" t="e">
        <f>IF(OR(BW2830=7,AQ2830=6),0,IF(#REF!="I",1,IF(#REF!="II",2,IF(#REF!="III",3,IF(#REF!="IV",4))))&amp;AP2830&amp;AQ2830&amp;AR2830&amp;AS2830&amp;AT2830&amp;AU2830&amp;AX2830)</f>
        <v>#REF!</v>
      </c>
      <c r="BN2830" s="10" t="e">
        <f t="shared" si="1356"/>
        <v>#REF!</v>
      </c>
      <c r="BO2830" s="10" t="e">
        <f t="shared" si="1357"/>
        <v>#REF!</v>
      </c>
      <c r="BP2830" s="10" t="e">
        <f t="shared" si="1358"/>
        <v>#REF!</v>
      </c>
      <c r="BQ2830" s="10" t="e">
        <f t="shared" si="1359"/>
        <v>#REF!</v>
      </c>
      <c r="BR2830" s="10" t="e">
        <f t="shared" si="1360"/>
        <v>#REF!</v>
      </c>
      <c r="BS2830" s="10" t="e">
        <f t="shared" si="1361"/>
        <v>#REF!</v>
      </c>
      <c r="BT2830" s="10" t="e">
        <f>IF(OR(BW2830=7,AQ2830=6),0,AO2830&amp;IF(#REF!="SI",1,IF(#REF!="NO",2,IF(#REF!="VIH + PREVIO",3,0))))</f>
        <v>#REF!</v>
      </c>
      <c r="BU2830" s="10" t="e">
        <f>IF(OR(BW2830=7,AQ2830=6),0,IF(#REF!="-",1,0))</f>
        <v>#REF!</v>
      </c>
      <c r="BV2830" s="10" t="e">
        <f t="shared" si="1362"/>
        <v>#REF!</v>
      </c>
      <c r="BW28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0" s="10" t="e">
        <f t="shared" si="1337"/>
        <v>#REF!</v>
      </c>
      <c r="BY2830" s="10" t="e">
        <f t="shared" si="1363"/>
        <v>#REF!</v>
      </c>
      <c r="BZ2830" s="10" t="e">
        <f t="shared" si="1338"/>
        <v>#REF!</v>
      </c>
      <c r="CA2830" s="10"/>
    </row>
    <row r="2831" spans="1:79" ht="23.25" customHeight="1" x14ac:dyDescent="0.3">
      <c r="A2831" s="7">
        <v>2829</v>
      </c>
      <c r="B2831" s="43"/>
      <c r="C2831" s="44"/>
      <c r="D2831" s="45"/>
      <c r="E2831" s="46"/>
      <c r="F2831" s="46"/>
      <c r="G2831" s="46"/>
      <c r="H2831" s="50"/>
      <c r="I2831" s="51"/>
      <c r="J2831" s="52"/>
      <c r="K2831" s="51"/>
      <c r="L2831" s="53"/>
      <c r="M2831" s="54"/>
      <c r="N2831" s="43"/>
      <c r="O2831" s="55"/>
      <c r="P2831" s="46"/>
      <c r="Q2831" s="46"/>
      <c r="R2831" s="46"/>
      <c r="S2831" s="43"/>
      <c r="T2831" s="56"/>
      <c r="U2831" s="46"/>
      <c r="V2831" s="57"/>
      <c r="W2831" s="58"/>
      <c r="X2831" s="57"/>
      <c r="Y2831" s="46"/>
      <c r="Z2831" s="57"/>
      <c r="AA2831" s="59"/>
      <c r="AB2831" s="60"/>
      <c r="AJ2831" s="11">
        <f t="shared" si="1336"/>
        <v>13</v>
      </c>
      <c r="AK2831" s="11">
        <f t="shared" si="1339"/>
        <v>0</v>
      </c>
      <c r="AL2831" s="11">
        <f t="shared" si="1340"/>
        <v>0</v>
      </c>
      <c r="AM2831" s="11">
        <f t="shared" si="1341"/>
        <v>0</v>
      </c>
      <c r="AN2831" s="11">
        <f t="shared" si="1342"/>
        <v>0</v>
      </c>
      <c r="AO2831" s="4" t="e">
        <f>IF(#REF!="I",1,IF(#REF!="II",2,IF(#REF!="III",3,IF(#REF!="IV",4))))</f>
        <v>#REF!</v>
      </c>
      <c r="AP2831" s="11" t="e">
        <f>IF(#REF!="PULMONAR",1,IF(AND(#REF!="EXTRAPULMONAR",#REF!&lt;&gt;"MENINGEA"),2,IF(AND(#REF!="EXTRAPULMONAR",#REF!="MENINGEA"),3,)))</f>
        <v>#REF!</v>
      </c>
      <c r="AQ28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1" s="4">
        <f t="shared" si="1343"/>
        <v>0</v>
      </c>
      <c r="AS2831" s="10">
        <f t="shared" si="1344"/>
        <v>0</v>
      </c>
      <c r="AT2831" s="10">
        <f t="shared" si="1345"/>
        <v>0</v>
      </c>
      <c r="AU2831" s="10" t="str">
        <f t="shared" si="1346"/>
        <v>0</v>
      </c>
      <c r="AV2831" s="11" t="e">
        <f t="shared" si="1347"/>
        <v>#N/A</v>
      </c>
      <c r="AW2831" s="4" t="e">
        <f t="shared" si="1348"/>
        <v>#N/A</v>
      </c>
      <c r="AX2831" s="10" t="e">
        <f t="shared" si="1334"/>
        <v>#N/A</v>
      </c>
      <c r="AY2831" s="10" t="e">
        <f t="shared" si="1335"/>
        <v>#N/A</v>
      </c>
      <c r="AZ2831" s="10" t="e">
        <f t="shared" si="1349"/>
        <v>#REF!</v>
      </c>
      <c r="BA2831" s="12" t="e">
        <f>IF(BW2831=7,0,AJ2831&amp;IF(#REF!="SI",1,IF(#REF!="NO",2,IF(#REF!="VIH + PREVIO",3,0))))</f>
        <v>#REF!</v>
      </c>
      <c r="BB2831" s="13" t="e">
        <f>IF(AND(#REF!="POSITIVO",#REF!="POSITIVO"),1,IF(#REF!="NEGATIVO",2,IF(#REF!="VIH + PREVIO",3,0)))</f>
        <v>#REF!</v>
      </c>
      <c r="BC2831" s="10" t="e">
        <f>IF(#REF!="SI",1,IF(#REF!="NO",2,0))</f>
        <v>#REF!</v>
      </c>
      <c r="BD2831" s="10" t="e">
        <f>IF(#REF!="SI",1,IF(#REF!="NO",2,0))</f>
        <v>#REF!</v>
      </c>
      <c r="BE2831" s="10" t="e">
        <f>IF(OR(#REF!="VIH + PREVIO",#REF!="VIH + PREVIO",#REF!="VIH + PREVIO"),1,0)</f>
        <v>#REF!</v>
      </c>
      <c r="BF2831" s="13" t="e">
        <f>IF(OR(#REF!="POSITIVO",#REF!="NEGATIVO"),1,IF(#REF!="PACIENTE NO ACEPTA",2,IF(#REF!="VIH + PREVIO",3,0)))</f>
        <v>#REF!</v>
      </c>
      <c r="BG2831" s="10" t="e">
        <f t="shared" si="1350"/>
        <v>#REF!</v>
      </c>
      <c r="BH2831" s="10" t="e">
        <f t="shared" si="1351"/>
        <v>#REF!</v>
      </c>
      <c r="BI2831" s="10" t="e">
        <f t="shared" si="1352"/>
        <v>#REF!</v>
      </c>
      <c r="BJ2831" s="10" t="e">
        <f t="shared" si="1353"/>
        <v>#REF!</v>
      </c>
      <c r="BK2831" s="10" t="e">
        <f t="shared" si="1354"/>
        <v>#REF!</v>
      </c>
      <c r="BL2831" s="10" t="e">
        <f t="shared" si="1355"/>
        <v>#REF!</v>
      </c>
      <c r="BM2831" s="10" t="e">
        <f>IF(OR(BW2831=7,AQ2831=6),0,IF(#REF!="I",1,IF(#REF!="II",2,IF(#REF!="III",3,IF(#REF!="IV",4))))&amp;AP2831&amp;AQ2831&amp;AR2831&amp;AS2831&amp;AT2831&amp;AU2831&amp;AX2831)</f>
        <v>#REF!</v>
      </c>
      <c r="BN2831" s="10" t="e">
        <f t="shared" si="1356"/>
        <v>#REF!</v>
      </c>
      <c r="BO2831" s="10" t="e">
        <f t="shared" si="1357"/>
        <v>#REF!</v>
      </c>
      <c r="BP2831" s="10" t="e">
        <f t="shared" si="1358"/>
        <v>#REF!</v>
      </c>
      <c r="BQ2831" s="10" t="e">
        <f t="shared" si="1359"/>
        <v>#REF!</v>
      </c>
      <c r="BR2831" s="10" t="e">
        <f t="shared" si="1360"/>
        <v>#REF!</v>
      </c>
      <c r="BS2831" s="10" t="e">
        <f t="shared" si="1361"/>
        <v>#REF!</v>
      </c>
      <c r="BT2831" s="10" t="e">
        <f>IF(OR(BW2831=7,AQ2831=6),0,AO2831&amp;IF(#REF!="SI",1,IF(#REF!="NO",2,IF(#REF!="VIH + PREVIO",3,0))))</f>
        <v>#REF!</v>
      </c>
      <c r="BU2831" s="10" t="e">
        <f>IF(OR(BW2831=7,AQ2831=6),0,IF(#REF!="-",1,0))</f>
        <v>#REF!</v>
      </c>
      <c r="BV2831" s="10" t="e">
        <f t="shared" si="1362"/>
        <v>#REF!</v>
      </c>
      <c r="BW28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1" s="10" t="e">
        <f t="shared" si="1337"/>
        <v>#REF!</v>
      </c>
      <c r="BY2831" s="10" t="e">
        <f t="shared" si="1363"/>
        <v>#REF!</v>
      </c>
      <c r="BZ2831" s="10" t="e">
        <f t="shared" si="1338"/>
        <v>#REF!</v>
      </c>
      <c r="CA2831" s="10"/>
    </row>
    <row r="2832" spans="1:79" ht="23.25" customHeight="1" x14ac:dyDescent="0.3">
      <c r="A2832" s="7">
        <v>2830</v>
      </c>
      <c r="B2832" s="43"/>
      <c r="C2832" s="44"/>
      <c r="D2832" s="45"/>
      <c r="E2832" s="46"/>
      <c r="F2832" s="46"/>
      <c r="G2832" s="46"/>
      <c r="H2832" s="50"/>
      <c r="I2832" s="51"/>
      <c r="J2832" s="52"/>
      <c r="K2832" s="51"/>
      <c r="L2832" s="53"/>
      <c r="M2832" s="54"/>
      <c r="N2832" s="43"/>
      <c r="O2832" s="55"/>
      <c r="P2832" s="46"/>
      <c r="Q2832" s="46"/>
      <c r="R2832" s="46"/>
      <c r="S2832" s="43"/>
      <c r="T2832" s="56"/>
      <c r="U2832" s="46"/>
      <c r="V2832" s="57"/>
      <c r="W2832" s="58"/>
      <c r="X2832" s="57"/>
      <c r="Y2832" s="46"/>
      <c r="Z2832" s="57"/>
      <c r="AA2832" s="59"/>
      <c r="AB2832" s="60"/>
      <c r="AJ2832" s="11">
        <f t="shared" si="1336"/>
        <v>13</v>
      </c>
      <c r="AK2832" s="11">
        <f t="shared" si="1339"/>
        <v>0</v>
      </c>
      <c r="AL2832" s="11">
        <f t="shared" si="1340"/>
        <v>0</v>
      </c>
      <c r="AM2832" s="11">
        <f t="shared" si="1341"/>
        <v>0</v>
      </c>
      <c r="AN2832" s="11">
        <f t="shared" si="1342"/>
        <v>0</v>
      </c>
      <c r="AO2832" s="4" t="e">
        <f>IF(#REF!="I",1,IF(#REF!="II",2,IF(#REF!="III",3,IF(#REF!="IV",4))))</f>
        <v>#REF!</v>
      </c>
      <c r="AP2832" s="11" t="e">
        <f>IF(#REF!="PULMONAR",1,IF(AND(#REF!="EXTRAPULMONAR",#REF!&lt;&gt;"MENINGEA"),2,IF(AND(#REF!="EXTRAPULMONAR",#REF!="MENINGEA"),3,)))</f>
        <v>#REF!</v>
      </c>
      <c r="AQ28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2" s="4">
        <f t="shared" si="1343"/>
        <v>0</v>
      </c>
      <c r="AS2832" s="10">
        <f t="shared" si="1344"/>
        <v>0</v>
      </c>
      <c r="AT2832" s="10">
        <f t="shared" si="1345"/>
        <v>0</v>
      </c>
      <c r="AU2832" s="10" t="str">
        <f t="shared" si="1346"/>
        <v>0</v>
      </c>
      <c r="AV2832" s="11" t="e">
        <f t="shared" si="1347"/>
        <v>#N/A</v>
      </c>
      <c r="AW2832" s="4" t="e">
        <f t="shared" si="1348"/>
        <v>#N/A</v>
      </c>
      <c r="AX2832" s="10" t="e">
        <f t="shared" ref="AX2832:AX2895" si="1364">VLOOKUP(AV2832,ED,2,FALSE)</f>
        <v>#N/A</v>
      </c>
      <c r="AY2832" s="10" t="e">
        <f t="shared" ref="AY2832:AY2895" si="1365">VLOOKUP(AW2832,ED_COHORT,2,FALSE)</f>
        <v>#N/A</v>
      </c>
      <c r="AZ2832" s="10" t="e">
        <f t="shared" si="1349"/>
        <v>#REF!</v>
      </c>
      <c r="BA2832" s="12" t="e">
        <f>IF(BW2832=7,0,AJ2832&amp;IF(#REF!="SI",1,IF(#REF!="NO",2,IF(#REF!="VIH + PREVIO",3,0))))</f>
        <v>#REF!</v>
      </c>
      <c r="BB2832" s="13" t="e">
        <f>IF(AND(#REF!="POSITIVO",#REF!="POSITIVO"),1,IF(#REF!="NEGATIVO",2,IF(#REF!="VIH + PREVIO",3,0)))</f>
        <v>#REF!</v>
      </c>
      <c r="BC2832" s="10" t="e">
        <f>IF(#REF!="SI",1,IF(#REF!="NO",2,0))</f>
        <v>#REF!</v>
      </c>
      <c r="BD2832" s="10" t="e">
        <f>IF(#REF!="SI",1,IF(#REF!="NO",2,0))</f>
        <v>#REF!</v>
      </c>
      <c r="BE2832" s="10" t="e">
        <f>IF(OR(#REF!="VIH + PREVIO",#REF!="VIH + PREVIO",#REF!="VIH + PREVIO"),1,0)</f>
        <v>#REF!</v>
      </c>
      <c r="BF2832" s="13" t="e">
        <f>IF(OR(#REF!="POSITIVO",#REF!="NEGATIVO"),1,IF(#REF!="PACIENTE NO ACEPTA",2,IF(#REF!="VIH + PREVIO",3,0)))</f>
        <v>#REF!</v>
      </c>
      <c r="BG2832" s="10" t="e">
        <f t="shared" si="1350"/>
        <v>#REF!</v>
      </c>
      <c r="BH2832" s="10" t="e">
        <f t="shared" si="1351"/>
        <v>#REF!</v>
      </c>
      <c r="BI2832" s="10" t="e">
        <f t="shared" si="1352"/>
        <v>#REF!</v>
      </c>
      <c r="BJ2832" s="10" t="e">
        <f t="shared" si="1353"/>
        <v>#REF!</v>
      </c>
      <c r="BK2832" s="10" t="e">
        <f t="shared" si="1354"/>
        <v>#REF!</v>
      </c>
      <c r="BL2832" s="10" t="e">
        <f t="shared" si="1355"/>
        <v>#REF!</v>
      </c>
      <c r="BM2832" s="10" t="e">
        <f>IF(OR(BW2832=7,AQ2832=6),0,IF(#REF!="I",1,IF(#REF!="II",2,IF(#REF!="III",3,IF(#REF!="IV",4))))&amp;AP2832&amp;AQ2832&amp;AR2832&amp;AS2832&amp;AT2832&amp;AU2832&amp;AX2832)</f>
        <v>#REF!</v>
      </c>
      <c r="BN2832" s="10" t="e">
        <f t="shared" si="1356"/>
        <v>#REF!</v>
      </c>
      <c r="BO2832" s="10" t="e">
        <f t="shared" si="1357"/>
        <v>#REF!</v>
      </c>
      <c r="BP2832" s="10" t="e">
        <f t="shared" si="1358"/>
        <v>#REF!</v>
      </c>
      <c r="BQ2832" s="10" t="e">
        <f t="shared" si="1359"/>
        <v>#REF!</v>
      </c>
      <c r="BR2832" s="10" t="e">
        <f t="shared" si="1360"/>
        <v>#REF!</v>
      </c>
      <c r="BS2832" s="10" t="e">
        <f t="shared" si="1361"/>
        <v>#REF!</v>
      </c>
      <c r="BT2832" s="10" t="e">
        <f>IF(OR(BW2832=7,AQ2832=6),0,AO2832&amp;IF(#REF!="SI",1,IF(#REF!="NO",2,IF(#REF!="VIH + PREVIO",3,0))))</f>
        <v>#REF!</v>
      </c>
      <c r="BU2832" s="10" t="e">
        <f>IF(OR(BW2832=7,AQ2832=6),0,IF(#REF!="-",1,0))</f>
        <v>#REF!</v>
      </c>
      <c r="BV2832" s="10" t="e">
        <f t="shared" si="1362"/>
        <v>#REF!</v>
      </c>
      <c r="BW28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2" s="10" t="e">
        <f t="shared" si="1337"/>
        <v>#REF!</v>
      </c>
      <c r="BY2832" s="10" t="e">
        <f t="shared" si="1363"/>
        <v>#REF!</v>
      </c>
      <c r="BZ2832" s="10" t="e">
        <f t="shared" si="1338"/>
        <v>#REF!</v>
      </c>
      <c r="CA2832" s="10"/>
    </row>
    <row r="2833" spans="1:79" ht="23.25" customHeight="1" x14ac:dyDescent="0.3">
      <c r="A2833" s="7">
        <v>2831</v>
      </c>
      <c r="B2833" s="43"/>
      <c r="C2833" s="44"/>
      <c r="D2833" s="45"/>
      <c r="E2833" s="46"/>
      <c r="F2833" s="46"/>
      <c r="G2833" s="46"/>
      <c r="H2833" s="50"/>
      <c r="I2833" s="51"/>
      <c r="J2833" s="52"/>
      <c r="K2833" s="51"/>
      <c r="L2833" s="53"/>
      <c r="M2833" s="54"/>
      <c r="N2833" s="43"/>
      <c r="O2833" s="55"/>
      <c r="P2833" s="46"/>
      <c r="Q2833" s="46"/>
      <c r="R2833" s="46"/>
      <c r="S2833" s="43"/>
      <c r="T2833" s="56"/>
      <c r="U2833" s="46"/>
      <c r="V2833" s="57"/>
      <c r="W2833" s="58"/>
      <c r="X2833" s="57"/>
      <c r="Y2833" s="46"/>
      <c r="Z2833" s="57"/>
      <c r="AA2833" s="59"/>
      <c r="AB2833" s="60"/>
      <c r="AJ2833" s="11">
        <f t="shared" si="1336"/>
        <v>13</v>
      </c>
      <c r="AK2833" s="11">
        <f t="shared" si="1339"/>
        <v>0</v>
      </c>
      <c r="AL2833" s="11">
        <f t="shared" si="1340"/>
        <v>0</v>
      </c>
      <c r="AM2833" s="11">
        <f t="shared" si="1341"/>
        <v>0</v>
      </c>
      <c r="AN2833" s="11">
        <f t="shared" si="1342"/>
        <v>0</v>
      </c>
      <c r="AO2833" s="4" t="e">
        <f>IF(#REF!="I",1,IF(#REF!="II",2,IF(#REF!="III",3,IF(#REF!="IV",4))))</f>
        <v>#REF!</v>
      </c>
      <c r="AP2833" s="11" t="e">
        <f>IF(#REF!="PULMONAR",1,IF(AND(#REF!="EXTRAPULMONAR",#REF!&lt;&gt;"MENINGEA"),2,IF(AND(#REF!="EXTRAPULMONAR",#REF!="MENINGEA"),3,)))</f>
        <v>#REF!</v>
      </c>
      <c r="AQ28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3" s="4">
        <f t="shared" si="1343"/>
        <v>0</v>
      </c>
      <c r="AS2833" s="10">
        <f t="shared" si="1344"/>
        <v>0</v>
      </c>
      <c r="AT2833" s="10">
        <f t="shared" si="1345"/>
        <v>0</v>
      </c>
      <c r="AU2833" s="10" t="str">
        <f t="shared" si="1346"/>
        <v>0</v>
      </c>
      <c r="AV2833" s="11" t="e">
        <f t="shared" si="1347"/>
        <v>#N/A</v>
      </c>
      <c r="AW2833" s="4" t="e">
        <f t="shared" si="1348"/>
        <v>#N/A</v>
      </c>
      <c r="AX2833" s="10" t="e">
        <f t="shared" si="1364"/>
        <v>#N/A</v>
      </c>
      <c r="AY2833" s="10" t="e">
        <f t="shared" si="1365"/>
        <v>#N/A</v>
      </c>
      <c r="AZ2833" s="10" t="e">
        <f t="shared" si="1349"/>
        <v>#REF!</v>
      </c>
      <c r="BA2833" s="12" t="e">
        <f>IF(BW2833=7,0,AJ2833&amp;IF(#REF!="SI",1,IF(#REF!="NO",2,IF(#REF!="VIH + PREVIO",3,0))))</f>
        <v>#REF!</v>
      </c>
      <c r="BB2833" s="13" t="e">
        <f>IF(AND(#REF!="POSITIVO",#REF!="POSITIVO"),1,IF(#REF!="NEGATIVO",2,IF(#REF!="VIH + PREVIO",3,0)))</f>
        <v>#REF!</v>
      </c>
      <c r="BC2833" s="10" t="e">
        <f>IF(#REF!="SI",1,IF(#REF!="NO",2,0))</f>
        <v>#REF!</v>
      </c>
      <c r="BD2833" s="10" t="e">
        <f>IF(#REF!="SI",1,IF(#REF!="NO",2,0))</f>
        <v>#REF!</v>
      </c>
      <c r="BE2833" s="10" t="e">
        <f>IF(OR(#REF!="VIH + PREVIO",#REF!="VIH + PREVIO",#REF!="VIH + PREVIO"),1,0)</f>
        <v>#REF!</v>
      </c>
      <c r="BF2833" s="13" t="e">
        <f>IF(OR(#REF!="POSITIVO",#REF!="NEGATIVO"),1,IF(#REF!="PACIENTE NO ACEPTA",2,IF(#REF!="VIH + PREVIO",3,0)))</f>
        <v>#REF!</v>
      </c>
      <c r="BG2833" s="10" t="e">
        <f t="shared" si="1350"/>
        <v>#REF!</v>
      </c>
      <c r="BH2833" s="10" t="e">
        <f t="shared" si="1351"/>
        <v>#REF!</v>
      </c>
      <c r="BI2833" s="10" t="e">
        <f t="shared" si="1352"/>
        <v>#REF!</v>
      </c>
      <c r="BJ2833" s="10" t="e">
        <f t="shared" si="1353"/>
        <v>#REF!</v>
      </c>
      <c r="BK2833" s="10" t="e">
        <f t="shared" si="1354"/>
        <v>#REF!</v>
      </c>
      <c r="BL2833" s="10" t="e">
        <f t="shared" si="1355"/>
        <v>#REF!</v>
      </c>
      <c r="BM2833" s="10" t="e">
        <f>IF(OR(BW2833=7,AQ2833=6),0,IF(#REF!="I",1,IF(#REF!="II",2,IF(#REF!="III",3,IF(#REF!="IV",4))))&amp;AP2833&amp;AQ2833&amp;AR2833&amp;AS2833&amp;AT2833&amp;AU2833&amp;AX2833)</f>
        <v>#REF!</v>
      </c>
      <c r="BN2833" s="10" t="e">
        <f t="shared" si="1356"/>
        <v>#REF!</v>
      </c>
      <c r="BO2833" s="10" t="e">
        <f t="shared" si="1357"/>
        <v>#REF!</v>
      </c>
      <c r="BP2833" s="10" t="e">
        <f t="shared" si="1358"/>
        <v>#REF!</v>
      </c>
      <c r="BQ2833" s="10" t="e">
        <f t="shared" si="1359"/>
        <v>#REF!</v>
      </c>
      <c r="BR2833" s="10" t="e">
        <f t="shared" si="1360"/>
        <v>#REF!</v>
      </c>
      <c r="BS2833" s="10" t="e">
        <f t="shared" si="1361"/>
        <v>#REF!</v>
      </c>
      <c r="BT2833" s="10" t="e">
        <f>IF(OR(BW2833=7,AQ2833=6),0,AO2833&amp;IF(#REF!="SI",1,IF(#REF!="NO",2,IF(#REF!="VIH + PREVIO",3,0))))</f>
        <v>#REF!</v>
      </c>
      <c r="BU2833" s="10" t="e">
        <f>IF(OR(BW2833=7,AQ2833=6),0,IF(#REF!="-",1,0))</f>
        <v>#REF!</v>
      </c>
      <c r="BV2833" s="10" t="e">
        <f t="shared" si="1362"/>
        <v>#REF!</v>
      </c>
      <c r="BW28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3" s="10" t="e">
        <f t="shared" si="1337"/>
        <v>#REF!</v>
      </c>
      <c r="BY2833" s="10" t="e">
        <f t="shared" si="1363"/>
        <v>#REF!</v>
      </c>
      <c r="BZ2833" s="10" t="e">
        <f t="shared" si="1338"/>
        <v>#REF!</v>
      </c>
      <c r="CA2833" s="10"/>
    </row>
    <row r="2834" spans="1:79" ht="23.25" customHeight="1" x14ac:dyDescent="0.3">
      <c r="A2834" s="7">
        <v>2832</v>
      </c>
      <c r="B2834" s="43"/>
      <c r="C2834" s="44"/>
      <c r="D2834" s="45"/>
      <c r="E2834" s="46"/>
      <c r="F2834" s="46"/>
      <c r="G2834" s="46"/>
      <c r="H2834" s="50"/>
      <c r="I2834" s="51"/>
      <c r="J2834" s="52"/>
      <c r="K2834" s="51"/>
      <c r="L2834" s="53"/>
      <c r="M2834" s="54"/>
      <c r="N2834" s="43"/>
      <c r="O2834" s="55"/>
      <c r="P2834" s="46"/>
      <c r="Q2834" s="46"/>
      <c r="R2834" s="46"/>
      <c r="S2834" s="43"/>
      <c r="T2834" s="56"/>
      <c r="U2834" s="46"/>
      <c r="V2834" s="57"/>
      <c r="W2834" s="58"/>
      <c r="X2834" s="57"/>
      <c r="Y2834" s="46"/>
      <c r="Z2834" s="57"/>
      <c r="AA2834" s="59"/>
      <c r="AB2834" s="60"/>
      <c r="AJ2834" s="11">
        <f t="shared" si="1336"/>
        <v>13</v>
      </c>
      <c r="AK2834" s="11">
        <f t="shared" si="1339"/>
        <v>0</v>
      </c>
      <c r="AL2834" s="11">
        <f t="shared" si="1340"/>
        <v>0</v>
      </c>
      <c r="AM2834" s="11">
        <f t="shared" si="1341"/>
        <v>0</v>
      </c>
      <c r="AN2834" s="11">
        <f t="shared" si="1342"/>
        <v>0</v>
      </c>
      <c r="AO2834" s="4" t="e">
        <f>IF(#REF!="I",1,IF(#REF!="II",2,IF(#REF!="III",3,IF(#REF!="IV",4))))</f>
        <v>#REF!</v>
      </c>
      <c r="AP2834" s="11" t="e">
        <f>IF(#REF!="PULMONAR",1,IF(AND(#REF!="EXTRAPULMONAR",#REF!&lt;&gt;"MENINGEA"),2,IF(AND(#REF!="EXTRAPULMONAR",#REF!="MENINGEA"),3,)))</f>
        <v>#REF!</v>
      </c>
      <c r="AQ28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4" s="4">
        <f t="shared" si="1343"/>
        <v>0</v>
      </c>
      <c r="AS2834" s="10">
        <f t="shared" si="1344"/>
        <v>0</v>
      </c>
      <c r="AT2834" s="10">
        <f t="shared" si="1345"/>
        <v>0</v>
      </c>
      <c r="AU2834" s="10" t="str">
        <f t="shared" si="1346"/>
        <v>0</v>
      </c>
      <c r="AV2834" s="11" t="e">
        <f t="shared" si="1347"/>
        <v>#N/A</v>
      </c>
      <c r="AW2834" s="4" t="e">
        <f t="shared" si="1348"/>
        <v>#N/A</v>
      </c>
      <c r="AX2834" s="10" t="e">
        <f t="shared" si="1364"/>
        <v>#N/A</v>
      </c>
      <c r="AY2834" s="10" t="e">
        <f t="shared" si="1365"/>
        <v>#N/A</v>
      </c>
      <c r="AZ2834" s="10" t="e">
        <f t="shared" si="1349"/>
        <v>#REF!</v>
      </c>
      <c r="BA2834" s="12" t="e">
        <f>IF(BW2834=7,0,AJ2834&amp;IF(#REF!="SI",1,IF(#REF!="NO",2,IF(#REF!="VIH + PREVIO",3,0))))</f>
        <v>#REF!</v>
      </c>
      <c r="BB2834" s="13" t="e">
        <f>IF(AND(#REF!="POSITIVO",#REF!="POSITIVO"),1,IF(#REF!="NEGATIVO",2,IF(#REF!="VIH + PREVIO",3,0)))</f>
        <v>#REF!</v>
      </c>
      <c r="BC2834" s="10" t="e">
        <f>IF(#REF!="SI",1,IF(#REF!="NO",2,0))</f>
        <v>#REF!</v>
      </c>
      <c r="BD2834" s="10" t="e">
        <f>IF(#REF!="SI",1,IF(#REF!="NO",2,0))</f>
        <v>#REF!</v>
      </c>
      <c r="BE2834" s="10" t="e">
        <f>IF(OR(#REF!="VIH + PREVIO",#REF!="VIH + PREVIO",#REF!="VIH + PREVIO"),1,0)</f>
        <v>#REF!</v>
      </c>
      <c r="BF2834" s="13" t="e">
        <f>IF(OR(#REF!="POSITIVO",#REF!="NEGATIVO"),1,IF(#REF!="PACIENTE NO ACEPTA",2,IF(#REF!="VIH + PREVIO",3,0)))</f>
        <v>#REF!</v>
      </c>
      <c r="BG2834" s="10" t="e">
        <f t="shared" si="1350"/>
        <v>#REF!</v>
      </c>
      <c r="BH2834" s="10" t="e">
        <f t="shared" si="1351"/>
        <v>#REF!</v>
      </c>
      <c r="BI2834" s="10" t="e">
        <f t="shared" si="1352"/>
        <v>#REF!</v>
      </c>
      <c r="BJ2834" s="10" t="e">
        <f t="shared" si="1353"/>
        <v>#REF!</v>
      </c>
      <c r="BK2834" s="10" t="e">
        <f t="shared" si="1354"/>
        <v>#REF!</v>
      </c>
      <c r="BL2834" s="10" t="e">
        <f t="shared" si="1355"/>
        <v>#REF!</v>
      </c>
      <c r="BM2834" s="10" t="e">
        <f>IF(OR(BW2834=7,AQ2834=6),0,IF(#REF!="I",1,IF(#REF!="II",2,IF(#REF!="III",3,IF(#REF!="IV",4))))&amp;AP2834&amp;AQ2834&amp;AR2834&amp;AS2834&amp;AT2834&amp;AU2834&amp;AX2834)</f>
        <v>#REF!</v>
      </c>
      <c r="BN2834" s="10" t="e">
        <f t="shared" si="1356"/>
        <v>#REF!</v>
      </c>
      <c r="BO2834" s="10" t="e">
        <f t="shared" si="1357"/>
        <v>#REF!</v>
      </c>
      <c r="BP2834" s="10" t="e">
        <f t="shared" si="1358"/>
        <v>#REF!</v>
      </c>
      <c r="BQ2834" s="10" t="e">
        <f t="shared" si="1359"/>
        <v>#REF!</v>
      </c>
      <c r="BR2834" s="10" t="e">
        <f t="shared" si="1360"/>
        <v>#REF!</v>
      </c>
      <c r="BS2834" s="10" t="e">
        <f t="shared" si="1361"/>
        <v>#REF!</v>
      </c>
      <c r="BT2834" s="10" t="e">
        <f>IF(OR(BW2834=7,AQ2834=6),0,AO2834&amp;IF(#REF!="SI",1,IF(#REF!="NO",2,IF(#REF!="VIH + PREVIO",3,0))))</f>
        <v>#REF!</v>
      </c>
      <c r="BU2834" s="10" t="e">
        <f>IF(OR(BW2834=7,AQ2834=6),0,IF(#REF!="-",1,0))</f>
        <v>#REF!</v>
      </c>
      <c r="BV2834" s="10" t="e">
        <f t="shared" si="1362"/>
        <v>#REF!</v>
      </c>
      <c r="BW28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4" s="10" t="e">
        <f t="shared" si="1337"/>
        <v>#REF!</v>
      </c>
      <c r="BY2834" s="10" t="e">
        <f t="shared" si="1363"/>
        <v>#REF!</v>
      </c>
      <c r="BZ2834" s="10" t="e">
        <f t="shared" si="1338"/>
        <v>#REF!</v>
      </c>
      <c r="CA2834" s="10"/>
    </row>
    <row r="2835" spans="1:79" ht="23.25" customHeight="1" x14ac:dyDescent="0.3">
      <c r="A2835" s="7">
        <v>2833</v>
      </c>
      <c r="B2835" s="43"/>
      <c r="C2835" s="44"/>
      <c r="D2835" s="45"/>
      <c r="E2835" s="46"/>
      <c r="F2835" s="46"/>
      <c r="G2835" s="46"/>
      <c r="H2835" s="50"/>
      <c r="I2835" s="51"/>
      <c r="J2835" s="52"/>
      <c r="K2835" s="51"/>
      <c r="L2835" s="53"/>
      <c r="M2835" s="54"/>
      <c r="N2835" s="43"/>
      <c r="O2835" s="55"/>
      <c r="P2835" s="46"/>
      <c r="Q2835" s="46"/>
      <c r="R2835" s="46"/>
      <c r="S2835" s="43"/>
      <c r="T2835" s="56"/>
      <c r="U2835" s="46"/>
      <c r="V2835" s="57"/>
      <c r="W2835" s="58"/>
      <c r="X2835" s="57"/>
      <c r="Y2835" s="46"/>
      <c r="Z2835" s="57"/>
      <c r="AA2835" s="59"/>
      <c r="AB2835" s="60"/>
      <c r="AJ2835" s="11">
        <f t="shared" si="1336"/>
        <v>13</v>
      </c>
      <c r="AK2835" s="11">
        <f t="shared" si="1339"/>
        <v>0</v>
      </c>
      <c r="AL2835" s="11">
        <f t="shared" si="1340"/>
        <v>0</v>
      </c>
      <c r="AM2835" s="11">
        <f t="shared" si="1341"/>
        <v>0</v>
      </c>
      <c r="AN2835" s="11">
        <f t="shared" si="1342"/>
        <v>0</v>
      </c>
      <c r="AO2835" s="4" t="e">
        <f>IF(#REF!="I",1,IF(#REF!="II",2,IF(#REF!="III",3,IF(#REF!="IV",4))))</f>
        <v>#REF!</v>
      </c>
      <c r="AP2835" s="11" t="e">
        <f>IF(#REF!="PULMONAR",1,IF(AND(#REF!="EXTRAPULMONAR",#REF!&lt;&gt;"MENINGEA"),2,IF(AND(#REF!="EXTRAPULMONAR",#REF!="MENINGEA"),3,)))</f>
        <v>#REF!</v>
      </c>
      <c r="AQ28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5" s="4">
        <f t="shared" si="1343"/>
        <v>0</v>
      </c>
      <c r="AS2835" s="10">
        <f t="shared" si="1344"/>
        <v>0</v>
      </c>
      <c r="AT2835" s="10">
        <f t="shared" si="1345"/>
        <v>0</v>
      </c>
      <c r="AU2835" s="10" t="str">
        <f t="shared" si="1346"/>
        <v>0</v>
      </c>
      <c r="AV2835" s="11" t="e">
        <f t="shared" si="1347"/>
        <v>#N/A</v>
      </c>
      <c r="AW2835" s="4" t="e">
        <f t="shared" si="1348"/>
        <v>#N/A</v>
      </c>
      <c r="AX2835" s="10" t="e">
        <f t="shared" si="1364"/>
        <v>#N/A</v>
      </c>
      <c r="AY2835" s="10" t="e">
        <f t="shared" si="1365"/>
        <v>#N/A</v>
      </c>
      <c r="AZ2835" s="10" t="e">
        <f t="shared" si="1349"/>
        <v>#REF!</v>
      </c>
      <c r="BA2835" s="12" t="e">
        <f>IF(BW2835=7,0,AJ2835&amp;IF(#REF!="SI",1,IF(#REF!="NO",2,IF(#REF!="VIH + PREVIO",3,0))))</f>
        <v>#REF!</v>
      </c>
      <c r="BB2835" s="13" t="e">
        <f>IF(AND(#REF!="POSITIVO",#REF!="POSITIVO"),1,IF(#REF!="NEGATIVO",2,IF(#REF!="VIH + PREVIO",3,0)))</f>
        <v>#REF!</v>
      </c>
      <c r="BC2835" s="10" t="e">
        <f>IF(#REF!="SI",1,IF(#REF!="NO",2,0))</f>
        <v>#REF!</v>
      </c>
      <c r="BD2835" s="10" t="e">
        <f>IF(#REF!="SI",1,IF(#REF!="NO",2,0))</f>
        <v>#REF!</v>
      </c>
      <c r="BE2835" s="10" t="e">
        <f>IF(OR(#REF!="VIH + PREVIO",#REF!="VIH + PREVIO",#REF!="VIH + PREVIO"),1,0)</f>
        <v>#REF!</v>
      </c>
      <c r="BF2835" s="13" t="e">
        <f>IF(OR(#REF!="POSITIVO",#REF!="NEGATIVO"),1,IF(#REF!="PACIENTE NO ACEPTA",2,IF(#REF!="VIH + PREVIO",3,0)))</f>
        <v>#REF!</v>
      </c>
      <c r="BG2835" s="10" t="e">
        <f t="shared" si="1350"/>
        <v>#REF!</v>
      </c>
      <c r="BH2835" s="10" t="e">
        <f t="shared" si="1351"/>
        <v>#REF!</v>
      </c>
      <c r="BI2835" s="10" t="e">
        <f t="shared" si="1352"/>
        <v>#REF!</v>
      </c>
      <c r="BJ2835" s="10" t="e">
        <f t="shared" si="1353"/>
        <v>#REF!</v>
      </c>
      <c r="BK2835" s="10" t="e">
        <f t="shared" si="1354"/>
        <v>#REF!</v>
      </c>
      <c r="BL2835" s="10" t="e">
        <f t="shared" si="1355"/>
        <v>#REF!</v>
      </c>
      <c r="BM2835" s="10" t="e">
        <f>IF(OR(BW2835=7,AQ2835=6),0,IF(#REF!="I",1,IF(#REF!="II",2,IF(#REF!="III",3,IF(#REF!="IV",4))))&amp;AP2835&amp;AQ2835&amp;AR2835&amp;AS2835&amp;AT2835&amp;AU2835&amp;AX2835)</f>
        <v>#REF!</v>
      </c>
      <c r="BN2835" s="10" t="e">
        <f t="shared" si="1356"/>
        <v>#REF!</v>
      </c>
      <c r="BO2835" s="10" t="e">
        <f t="shared" si="1357"/>
        <v>#REF!</v>
      </c>
      <c r="BP2835" s="10" t="e">
        <f t="shared" si="1358"/>
        <v>#REF!</v>
      </c>
      <c r="BQ2835" s="10" t="e">
        <f t="shared" si="1359"/>
        <v>#REF!</v>
      </c>
      <c r="BR2835" s="10" t="e">
        <f t="shared" si="1360"/>
        <v>#REF!</v>
      </c>
      <c r="BS2835" s="10" t="e">
        <f t="shared" si="1361"/>
        <v>#REF!</v>
      </c>
      <c r="BT2835" s="10" t="e">
        <f>IF(OR(BW2835=7,AQ2835=6),0,AO2835&amp;IF(#REF!="SI",1,IF(#REF!="NO",2,IF(#REF!="VIH + PREVIO",3,0))))</f>
        <v>#REF!</v>
      </c>
      <c r="BU2835" s="10" t="e">
        <f>IF(OR(BW2835=7,AQ2835=6),0,IF(#REF!="-",1,0))</f>
        <v>#REF!</v>
      </c>
      <c r="BV2835" s="10" t="e">
        <f t="shared" si="1362"/>
        <v>#REF!</v>
      </c>
      <c r="BW28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5" s="10" t="e">
        <f t="shared" si="1337"/>
        <v>#REF!</v>
      </c>
      <c r="BY2835" s="10" t="e">
        <f t="shared" si="1363"/>
        <v>#REF!</v>
      </c>
      <c r="BZ2835" s="10" t="e">
        <f t="shared" si="1338"/>
        <v>#REF!</v>
      </c>
      <c r="CA2835" s="10"/>
    </row>
    <row r="2836" spans="1:79" ht="23.25" customHeight="1" x14ac:dyDescent="0.3">
      <c r="A2836" s="7">
        <v>2834</v>
      </c>
      <c r="B2836" s="43"/>
      <c r="C2836" s="44"/>
      <c r="D2836" s="45"/>
      <c r="E2836" s="46"/>
      <c r="F2836" s="46"/>
      <c r="G2836" s="46"/>
      <c r="H2836" s="50"/>
      <c r="I2836" s="51"/>
      <c r="J2836" s="52"/>
      <c r="K2836" s="51"/>
      <c r="L2836" s="53"/>
      <c r="M2836" s="54"/>
      <c r="N2836" s="43"/>
      <c r="O2836" s="55"/>
      <c r="P2836" s="46"/>
      <c r="Q2836" s="46"/>
      <c r="R2836" s="46"/>
      <c r="S2836" s="43"/>
      <c r="T2836" s="56"/>
      <c r="U2836" s="46"/>
      <c r="V2836" s="57"/>
      <c r="W2836" s="58"/>
      <c r="X2836" s="57"/>
      <c r="Y2836" s="46"/>
      <c r="Z2836" s="57"/>
      <c r="AA2836" s="59"/>
      <c r="AB2836" s="60"/>
      <c r="AJ2836" s="11">
        <f t="shared" si="1336"/>
        <v>13</v>
      </c>
      <c r="AK2836" s="11">
        <f t="shared" si="1339"/>
        <v>0</v>
      </c>
      <c r="AL2836" s="11">
        <f t="shared" si="1340"/>
        <v>0</v>
      </c>
      <c r="AM2836" s="11">
        <f t="shared" si="1341"/>
        <v>0</v>
      </c>
      <c r="AN2836" s="11">
        <f t="shared" si="1342"/>
        <v>0</v>
      </c>
      <c r="AO2836" s="4" t="e">
        <f>IF(#REF!="I",1,IF(#REF!="II",2,IF(#REF!="III",3,IF(#REF!="IV",4))))</f>
        <v>#REF!</v>
      </c>
      <c r="AP2836" s="11" t="e">
        <f>IF(#REF!="PULMONAR",1,IF(AND(#REF!="EXTRAPULMONAR",#REF!&lt;&gt;"MENINGEA"),2,IF(AND(#REF!="EXTRAPULMONAR",#REF!="MENINGEA"),3,)))</f>
        <v>#REF!</v>
      </c>
      <c r="AQ28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6" s="4">
        <f t="shared" si="1343"/>
        <v>0</v>
      </c>
      <c r="AS2836" s="10">
        <f t="shared" si="1344"/>
        <v>0</v>
      </c>
      <c r="AT2836" s="10">
        <f t="shared" si="1345"/>
        <v>0</v>
      </c>
      <c r="AU2836" s="10" t="str">
        <f t="shared" si="1346"/>
        <v>0</v>
      </c>
      <c r="AV2836" s="11" t="e">
        <f t="shared" si="1347"/>
        <v>#N/A</v>
      </c>
      <c r="AW2836" s="4" t="e">
        <f t="shared" si="1348"/>
        <v>#N/A</v>
      </c>
      <c r="AX2836" s="10" t="e">
        <f t="shared" si="1364"/>
        <v>#N/A</v>
      </c>
      <c r="AY2836" s="10" t="e">
        <f t="shared" si="1365"/>
        <v>#N/A</v>
      </c>
      <c r="AZ2836" s="10" t="e">
        <f t="shared" si="1349"/>
        <v>#REF!</v>
      </c>
      <c r="BA2836" s="12" t="e">
        <f>IF(BW2836=7,0,AJ2836&amp;IF(#REF!="SI",1,IF(#REF!="NO",2,IF(#REF!="VIH + PREVIO",3,0))))</f>
        <v>#REF!</v>
      </c>
      <c r="BB2836" s="13" t="e">
        <f>IF(AND(#REF!="POSITIVO",#REF!="POSITIVO"),1,IF(#REF!="NEGATIVO",2,IF(#REF!="VIH + PREVIO",3,0)))</f>
        <v>#REF!</v>
      </c>
      <c r="BC2836" s="10" t="e">
        <f>IF(#REF!="SI",1,IF(#REF!="NO",2,0))</f>
        <v>#REF!</v>
      </c>
      <c r="BD2836" s="10" t="e">
        <f>IF(#REF!="SI",1,IF(#REF!="NO",2,0))</f>
        <v>#REF!</v>
      </c>
      <c r="BE2836" s="10" t="e">
        <f>IF(OR(#REF!="VIH + PREVIO",#REF!="VIH + PREVIO",#REF!="VIH + PREVIO"),1,0)</f>
        <v>#REF!</v>
      </c>
      <c r="BF2836" s="13" t="e">
        <f>IF(OR(#REF!="POSITIVO",#REF!="NEGATIVO"),1,IF(#REF!="PACIENTE NO ACEPTA",2,IF(#REF!="VIH + PREVIO",3,0)))</f>
        <v>#REF!</v>
      </c>
      <c r="BG2836" s="10" t="e">
        <f t="shared" si="1350"/>
        <v>#REF!</v>
      </c>
      <c r="BH2836" s="10" t="e">
        <f t="shared" si="1351"/>
        <v>#REF!</v>
      </c>
      <c r="BI2836" s="10" t="e">
        <f t="shared" si="1352"/>
        <v>#REF!</v>
      </c>
      <c r="BJ2836" s="10" t="e">
        <f t="shared" si="1353"/>
        <v>#REF!</v>
      </c>
      <c r="BK2836" s="10" t="e">
        <f t="shared" si="1354"/>
        <v>#REF!</v>
      </c>
      <c r="BL2836" s="10" t="e">
        <f t="shared" si="1355"/>
        <v>#REF!</v>
      </c>
      <c r="BM2836" s="10" t="e">
        <f>IF(OR(BW2836=7,AQ2836=6),0,IF(#REF!="I",1,IF(#REF!="II",2,IF(#REF!="III",3,IF(#REF!="IV",4))))&amp;AP2836&amp;AQ2836&amp;AR2836&amp;AS2836&amp;AT2836&amp;AU2836&amp;AX2836)</f>
        <v>#REF!</v>
      </c>
      <c r="BN2836" s="10" t="e">
        <f t="shared" si="1356"/>
        <v>#REF!</v>
      </c>
      <c r="BO2836" s="10" t="e">
        <f t="shared" si="1357"/>
        <v>#REF!</v>
      </c>
      <c r="BP2836" s="10" t="e">
        <f t="shared" si="1358"/>
        <v>#REF!</v>
      </c>
      <c r="BQ2836" s="10" t="e">
        <f t="shared" si="1359"/>
        <v>#REF!</v>
      </c>
      <c r="BR2836" s="10" t="e">
        <f t="shared" si="1360"/>
        <v>#REF!</v>
      </c>
      <c r="BS2836" s="10" t="e">
        <f t="shared" si="1361"/>
        <v>#REF!</v>
      </c>
      <c r="BT2836" s="10" t="e">
        <f>IF(OR(BW2836=7,AQ2836=6),0,AO2836&amp;IF(#REF!="SI",1,IF(#REF!="NO",2,IF(#REF!="VIH + PREVIO",3,0))))</f>
        <v>#REF!</v>
      </c>
      <c r="BU2836" s="10" t="e">
        <f>IF(OR(BW2836=7,AQ2836=6),0,IF(#REF!="-",1,0))</f>
        <v>#REF!</v>
      </c>
      <c r="BV2836" s="10" t="e">
        <f t="shared" si="1362"/>
        <v>#REF!</v>
      </c>
      <c r="BW28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6" s="10" t="e">
        <f t="shared" si="1337"/>
        <v>#REF!</v>
      </c>
      <c r="BY2836" s="10" t="e">
        <f t="shared" si="1363"/>
        <v>#REF!</v>
      </c>
      <c r="BZ2836" s="10" t="e">
        <f t="shared" si="1338"/>
        <v>#REF!</v>
      </c>
      <c r="CA2836" s="10"/>
    </row>
    <row r="2837" spans="1:79" ht="23.25" customHeight="1" x14ac:dyDescent="0.3">
      <c r="A2837" s="7">
        <v>2835</v>
      </c>
      <c r="B2837" s="43"/>
      <c r="C2837" s="44"/>
      <c r="D2837" s="45"/>
      <c r="E2837" s="46"/>
      <c r="F2837" s="46"/>
      <c r="G2837" s="46"/>
      <c r="H2837" s="50"/>
      <c r="I2837" s="51"/>
      <c r="J2837" s="52"/>
      <c r="K2837" s="51"/>
      <c r="L2837" s="53"/>
      <c r="M2837" s="54"/>
      <c r="N2837" s="43"/>
      <c r="O2837" s="55"/>
      <c r="P2837" s="46"/>
      <c r="Q2837" s="46"/>
      <c r="R2837" s="46"/>
      <c r="S2837" s="43"/>
      <c r="T2837" s="56"/>
      <c r="U2837" s="46"/>
      <c r="V2837" s="57"/>
      <c r="W2837" s="58"/>
      <c r="X2837" s="57"/>
      <c r="Y2837" s="46"/>
      <c r="Z2837" s="57"/>
      <c r="AA2837" s="59"/>
      <c r="AB2837" s="60"/>
      <c r="AJ2837" s="11">
        <f t="shared" si="1336"/>
        <v>13</v>
      </c>
      <c r="AK2837" s="11">
        <f t="shared" si="1339"/>
        <v>0</v>
      </c>
      <c r="AL2837" s="11">
        <f t="shared" si="1340"/>
        <v>0</v>
      </c>
      <c r="AM2837" s="11">
        <f t="shared" si="1341"/>
        <v>0</v>
      </c>
      <c r="AN2837" s="11">
        <f t="shared" si="1342"/>
        <v>0</v>
      </c>
      <c r="AO2837" s="4" t="e">
        <f>IF(#REF!="I",1,IF(#REF!="II",2,IF(#REF!="III",3,IF(#REF!="IV",4))))</f>
        <v>#REF!</v>
      </c>
      <c r="AP2837" s="11" t="e">
        <f>IF(#REF!="PULMONAR",1,IF(AND(#REF!="EXTRAPULMONAR",#REF!&lt;&gt;"MENINGEA"),2,IF(AND(#REF!="EXTRAPULMONAR",#REF!="MENINGEA"),3,)))</f>
        <v>#REF!</v>
      </c>
      <c r="AQ28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7" s="4">
        <f t="shared" si="1343"/>
        <v>0</v>
      </c>
      <c r="AS2837" s="10">
        <f t="shared" si="1344"/>
        <v>0</v>
      </c>
      <c r="AT2837" s="10">
        <f t="shared" si="1345"/>
        <v>0</v>
      </c>
      <c r="AU2837" s="10" t="str">
        <f t="shared" si="1346"/>
        <v>0</v>
      </c>
      <c r="AV2837" s="11" t="e">
        <f t="shared" si="1347"/>
        <v>#N/A</v>
      </c>
      <c r="AW2837" s="4" t="e">
        <f t="shared" si="1348"/>
        <v>#N/A</v>
      </c>
      <c r="AX2837" s="10" t="e">
        <f t="shared" si="1364"/>
        <v>#N/A</v>
      </c>
      <c r="AY2837" s="10" t="e">
        <f t="shared" si="1365"/>
        <v>#N/A</v>
      </c>
      <c r="AZ2837" s="10" t="e">
        <f t="shared" si="1349"/>
        <v>#REF!</v>
      </c>
      <c r="BA2837" s="12" t="e">
        <f>IF(BW2837=7,0,AJ2837&amp;IF(#REF!="SI",1,IF(#REF!="NO",2,IF(#REF!="VIH + PREVIO",3,0))))</f>
        <v>#REF!</v>
      </c>
      <c r="BB2837" s="13" t="e">
        <f>IF(AND(#REF!="POSITIVO",#REF!="POSITIVO"),1,IF(#REF!="NEGATIVO",2,IF(#REF!="VIH + PREVIO",3,0)))</f>
        <v>#REF!</v>
      </c>
      <c r="BC2837" s="10" t="e">
        <f>IF(#REF!="SI",1,IF(#REF!="NO",2,0))</f>
        <v>#REF!</v>
      </c>
      <c r="BD2837" s="10" t="e">
        <f>IF(#REF!="SI",1,IF(#REF!="NO",2,0))</f>
        <v>#REF!</v>
      </c>
      <c r="BE2837" s="10" t="e">
        <f>IF(OR(#REF!="VIH + PREVIO",#REF!="VIH + PREVIO",#REF!="VIH + PREVIO"),1,0)</f>
        <v>#REF!</v>
      </c>
      <c r="BF2837" s="13" t="e">
        <f>IF(OR(#REF!="POSITIVO",#REF!="NEGATIVO"),1,IF(#REF!="PACIENTE NO ACEPTA",2,IF(#REF!="VIH + PREVIO",3,0)))</f>
        <v>#REF!</v>
      </c>
      <c r="BG2837" s="10" t="e">
        <f t="shared" si="1350"/>
        <v>#REF!</v>
      </c>
      <c r="BH2837" s="10" t="e">
        <f t="shared" si="1351"/>
        <v>#REF!</v>
      </c>
      <c r="BI2837" s="10" t="e">
        <f t="shared" si="1352"/>
        <v>#REF!</v>
      </c>
      <c r="BJ2837" s="10" t="e">
        <f t="shared" si="1353"/>
        <v>#REF!</v>
      </c>
      <c r="BK2837" s="10" t="e">
        <f t="shared" si="1354"/>
        <v>#REF!</v>
      </c>
      <c r="BL2837" s="10" t="e">
        <f t="shared" si="1355"/>
        <v>#REF!</v>
      </c>
      <c r="BM2837" s="10" t="e">
        <f>IF(OR(BW2837=7,AQ2837=6),0,IF(#REF!="I",1,IF(#REF!="II",2,IF(#REF!="III",3,IF(#REF!="IV",4))))&amp;AP2837&amp;AQ2837&amp;AR2837&amp;AS2837&amp;AT2837&amp;AU2837&amp;AX2837)</f>
        <v>#REF!</v>
      </c>
      <c r="BN2837" s="10" t="e">
        <f t="shared" si="1356"/>
        <v>#REF!</v>
      </c>
      <c r="BO2837" s="10" t="e">
        <f t="shared" si="1357"/>
        <v>#REF!</v>
      </c>
      <c r="BP2837" s="10" t="e">
        <f t="shared" si="1358"/>
        <v>#REF!</v>
      </c>
      <c r="BQ2837" s="10" t="e">
        <f t="shared" si="1359"/>
        <v>#REF!</v>
      </c>
      <c r="BR2837" s="10" t="e">
        <f t="shared" si="1360"/>
        <v>#REF!</v>
      </c>
      <c r="BS2837" s="10" t="e">
        <f t="shared" si="1361"/>
        <v>#REF!</v>
      </c>
      <c r="BT2837" s="10" t="e">
        <f>IF(OR(BW2837=7,AQ2837=6),0,AO2837&amp;IF(#REF!="SI",1,IF(#REF!="NO",2,IF(#REF!="VIH + PREVIO",3,0))))</f>
        <v>#REF!</v>
      </c>
      <c r="BU2837" s="10" t="e">
        <f>IF(OR(BW2837=7,AQ2837=6),0,IF(#REF!="-",1,0))</f>
        <v>#REF!</v>
      </c>
      <c r="BV2837" s="10" t="e">
        <f t="shared" si="1362"/>
        <v>#REF!</v>
      </c>
      <c r="BW28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7" s="10" t="e">
        <f t="shared" si="1337"/>
        <v>#REF!</v>
      </c>
      <c r="BY2837" s="10" t="e">
        <f t="shared" si="1363"/>
        <v>#REF!</v>
      </c>
      <c r="BZ2837" s="10" t="e">
        <f t="shared" si="1338"/>
        <v>#REF!</v>
      </c>
      <c r="CA2837" s="10"/>
    </row>
    <row r="2838" spans="1:79" ht="23.25" customHeight="1" x14ac:dyDescent="0.3">
      <c r="A2838" s="7">
        <v>2836</v>
      </c>
      <c r="B2838" s="43"/>
      <c r="C2838" s="44"/>
      <c r="D2838" s="45"/>
      <c r="E2838" s="46"/>
      <c r="F2838" s="46"/>
      <c r="G2838" s="46"/>
      <c r="H2838" s="50"/>
      <c r="I2838" s="51"/>
      <c r="J2838" s="52"/>
      <c r="K2838" s="51"/>
      <c r="L2838" s="53"/>
      <c r="M2838" s="54"/>
      <c r="N2838" s="43"/>
      <c r="O2838" s="55"/>
      <c r="P2838" s="46"/>
      <c r="Q2838" s="46"/>
      <c r="R2838" s="46"/>
      <c r="S2838" s="43"/>
      <c r="T2838" s="56"/>
      <c r="U2838" s="46"/>
      <c r="V2838" s="57"/>
      <c r="W2838" s="58"/>
      <c r="X2838" s="57"/>
      <c r="Y2838" s="46"/>
      <c r="Z2838" s="57"/>
      <c r="AA2838" s="59"/>
      <c r="AB2838" s="60"/>
      <c r="AJ2838" s="11">
        <f t="shared" si="1336"/>
        <v>13</v>
      </c>
      <c r="AK2838" s="11">
        <f t="shared" si="1339"/>
        <v>0</v>
      </c>
      <c r="AL2838" s="11">
        <f t="shared" si="1340"/>
        <v>0</v>
      </c>
      <c r="AM2838" s="11">
        <f t="shared" si="1341"/>
        <v>0</v>
      </c>
      <c r="AN2838" s="11">
        <f t="shared" si="1342"/>
        <v>0</v>
      </c>
      <c r="AO2838" s="4" t="e">
        <f>IF(#REF!="I",1,IF(#REF!="II",2,IF(#REF!="III",3,IF(#REF!="IV",4))))</f>
        <v>#REF!</v>
      </c>
      <c r="AP2838" s="11" t="e">
        <f>IF(#REF!="PULMONAR",1,IF(AND(#REF!="EXTRAPULMONAR",#REF!&lt;&gt;"MENINGEA"),2,IF(AND(#REF!="EXTRAPULMONAR",#REF!="MENINGEA"),3,)))</f>
        <v>#REF!</v>
      </c>
      <c r="AQ28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8" s="4">
        <f t="shared" si="1343"/>
        <v>0</v>
      </c>
      <c r="AS2838" s="10">
        <f t="shared" si="1344"/>
        <v>0</v>
      </c>
      <c r="AT2838" s="10">
        <f t="shared" si="1345"/>
        <v>0</v>
      </c>
      <c r="AU2838" s="10" t="str">
        <f t="shared" si="1346"/>
        <v>0</v>
      </c>
      <c r="AV2838" s="11" t="e">
        <f t="shared" si="1347"/>
        <v>#N/A</v>
      </c>
      <c r="AW2838" s="4" t="e">
        <f t="shared" si="1348"/>
        <v>#N/A</v>
      </c>
      <c r="AX2838" s="10" t="e">
        <f t="shared" si="1364"/>
        <v>#N/A</v>
      </c>
      <c r="AY2838" s="10" t="e">
        <f t="shared" si="1365"/>
        <v>#N/A</v>
      </c>
      <c r="AZ2838" s="10" t="e">
        <f t="shared" si="1349"/>
        <v>#REF!</v>
      </c>
      <c r="BA2838" s="12" t="e">
        <f>IF(BW2838=7,0,AJ2838&amp;IF(#REF!="SI",1,IF(#REF!="NO",2,IF(#REF!="VIH + PREVIO",3,0))))</f>
        <v>#REF!</v>
      </c>
      <c r="BB2838" s="13" t="e">
        <f>IF(AND(#REF!="POSITIVO",#REF!="POSITIVO"),1,IF(#REF!="NEGATIVO",2,IF(#REF!="VIH + PREVIO",3,0)))</f>
        <v>#REF!</v>
      </c>
      <c r="BC2838" s="10" t="e">
        <f>IF(#REF!="SI",1,IF(#REF!="NO",2,0))</f>
        <v>#REF!</v>
      </c>
      <c r="BD2838" s="10" t="e">
        <f>IF(#REF!="SI",1,IF(#REF!="NO",2,0))</f>
        <v>#REF!</v>
      </c>
      <c r="BE2838" s="10" t="e">
        <f>IF(OR(#REF!="VIH + PREVIO",#REF!="VIH + PREVIO",#REF!="VIH + PREVIO"),1,0)</f>
        <v>#REF!</v>
      </c>
      <c r="BF2838" s="13" t="e">
        <f>IF(OR(#REF!="POSITIVO",#REF!="NEGATIVO"),1,IF(#REF!="PACIENTE NO ACEPTA",2,IF(#REF!="VIH + PREVIO",3,0)))</f>
        <v>#REF!</v>
      </c>
      <c r="BG2838" s="10" t="e">
        <f t="shared" si="1350"/>
        <v>#REF!</v>
      </c>
      <c r="BH2838" s="10" t="e">
        <f t="shared" si="1351"/>
        <v>#REF!</v>
      </c>
      <c r="BI2838" s="10" t="e">
        <f t="shared" si="1352"/>
        <v>#REF!</v>
      </c>
      <c r="BJ2838" s="10" t="e">
        <f t="shared" si="1353"/>
        <v>#REF!</v>
      </c>
      <c r="BK2838" s="10" t="e">
        <f t="shared" si="1354"/>
        <v>#REF!</v>
      </c>
      <c r="BL2838" s="10" t="e">
        <f t="shared" si="1355"/>
        <v>#REF!</v>
      </c>
      <c r="BM2838" s="10" t="e">
        <f>IF(OR(BW2838=7,AQ2838=6),0,IF(#REF!="I",1,IF(#REF!="II",2,IF(#REF!="III",3,IF(#REF!="IV",4))))&amp;AP2838&amp;AQ2838&amp;AR2838&amp;AS2838&amp;AT2838&amp;AU2838&amp;AX2838)</f>
        <v>#REF!</v>
      </c>
      <c r="BN2838" s="10" t="e">
        <f t="shared" si="1356"/>
        <v>#REF!</v>
      </c>
      <c r="BO2838" s="10" t="e">
        <f t="shared" si="1357"/>
        <v>#REF!</v>
      </c>
      <c r="BP2838" s="10" t="e">
        <f t="shared" si="1358"/>
        <v>#REF!</v>
      </c>
      <c r="BQ2838" s="10" t="e">
        <f t="shared" si="1359"/>
        <v>#REF!</v>
      </c>
      <c r="BR2838" s="10" t="e">
        <f t="shared" si="1360"/>
        <v>#REF!</v>
      </c>
      <c r="BS2838" s="10" t="e">
        <f t="shared" si="1361"/>
        <v>#REF!</v>
      </c>
      <c r="BT2838" s="10" t="e">
        <f>IF(OR(BW2838=7,AQ2838=6),0,AO2838&amp;IF(#REF!="SI",1,IF(#REF!="NO",2,IF(#REF!="VIH + PREVIO",3,0))))</f>
        <v>#REF!</v>
      </c>
      <c r="BU2838" s="10" t="e">
        <f>IF(OR(BW2838=7,AQ2838=6),0,IF(#REF!="-",1,0))</f>
        <v>#REF!</v>
      </c>
      <c r="BV2838" s="10" t="e">
        <f t="shared" si="1362"/>
        <v>#REF!</v>
      </c>
      <c r="BW28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8" s="10" t="e">
        <f t="shared" si="1337"/>
        <v>#REF!</v>
      </c>
      <c r="BY2838" s="10" t="e">
        <f t="shared" si="1363"/>
        <v>#REF!</v>
      </c>
      <c r="BZ2838" s="10" t="e">
        <f t="shared" si="1338"/>
        <v>#REF!</v>
      </c>
      <c r="CA2838" s="10"/>
    </row>
    <row r="2839" spans="1:79" ht="23.25" customHeight="1" x14ac:dyDescent="0.3">
      <c r="A2839" s="7">
        <v>2837</v>
      </c>
      <c r="B2839" s="43"/>
      <c r="C2839" s="44"/>
      <c r="D2839" s="45"/>
      <c r="E2839" s="46"/>
      <c r="F2839" s="46"/>
      <c r="G2839" s="46"/>
      <c r="H2839" s="50"/>
      <c r="I2839" s="51"/>
      <c r="J2839" s="52"/>
      <c r="K2839" s="51"/>
      <c r="L2839" s="53"/>
      <c r="M2839" s="54"/>
      <c r="N2839" s="43"/>
      <c r="O2839" s="55"/>
      <c r="P2839" s="46"/>
      <c r="Q2839" s="46"/>
      <c r="R2839" s="46"/>
      <c r="S2839" s="43"/>
      <c r="T2839" s="56"/>
      <c r="U2839" s="46"/>
      <c r="V2839" s="57"/>
      <c r="W2839" s="58"/>
      <c r="X2839" s="57"/>
      <c r="Y2839" s="46"/>
      <c r="Z2839" s="57"/>
      <c r="AA2839" s="59"/>
      <c r="AB2839" s="60"/>
      <c r="AJ2839" s="11">
        <f t="shared" si="1336"/>
        <v>13</v>
      </c>
      <c r="AK2839" s="11">
        <f t="shared" si="1339"/>
        <v>0</v>
      </c>
      <c r="AL2839" s="11">
        <f t="shared" si="1340"/>
        <v>0</v>
      </c>
      <c r="AM2839" s="11">
        <f t="shared" si="1341"/>
        <v>0</v>
      </c>
      <c r="AN2839" s="11">
        <f t="shared" si="1342"/>
        <v>0</v>
      </c>
      <c r="AO2839" s="4" t="e">
        <f>IF(#REF!="I",1,IF(#REF!="II",2,IF(#REF!="III",3,IF(#REF!="IV",4))))</f>
        <v>#REF!</v>
      </c>
      <c r="AP2839" s="11" t="e">
        <f>IF(#REF!="PULMONAR",1,IF(AND(#REF!="EXTRAPULMONAR",#REF!&lt;&gt;"MENINGEA"),2,IF(AND(#REF!="EXTRAPULMONAR",#REF!="MENINGEA"),3,)))</f>
        <v>#REF!</v>
      </c>
      <c r="AQ28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39" s="4">
        <f t="shared" si="1343"/>
        <v>0</v>
      </c>
      <c r="AS2839" s="10">
        <f t="shared" si="1344"/>
        <v>0</v>
      </c>
      <c r="AT2839" s="10">
        <f t="shared" si="1345"/>
        <v>0</v>
      </c>
      <c r="AU2839" s="10" t="str">
        <f t="shared" si="1346"/>
        <v>0</v>
      </c>
      <c r="AV2839" s="11" t="e">
        <f t="shared" si="1347"/>
        <v>#N/A</v>
      </c>
      <c r="AW2839" s="4" t="e">
        <f t="shared" si="1348"/>
        <v>#N/A</v>
      </c>
      <c r="AX2839" s="10" t="e">
        <f t="shared" si="1364"/>
        <v>#N/A</v>
      </c>
      <c r="AY2839" s="10" t="e">
        <f t="shared" si="1365"/>
        <v>#N/A</v>
      </c>
      <c r="AZ2839" s="10" t="e">
        <f t="shared" si="1349"/>
        <v>#REF!</v>
      </c>
      <c r="BA2839" s="12" t="e">
        <f>IF(BW2839=7,0,AJ2839&amp;IF(#REF!="SI",1,IF(#REF!="NO",2,IF(#REF!="VIH + PREVIO",3,0))))</f>
        <v>#REF!</v>
      </c>
      <c r="BB2839" s="13" t="e">
        <f>IF(AND(#REF!="POSITIVO",#REF!="POSITIVO"),1,IF(#REF!="NEGATIVO",2,IF(#REF!="VIH + PREVIO",3,0)))</f>
        <v>#REF!</v>
      </c>
      <c r="BC2839" s="10" t="e">
        <f>IF(#REF!="SI",1,IF(#REF!="NO",2,0))</f>
        <v>#REF!</v>
      </c>
      <c r="BD2839" s="10" t="e">
        <f>IF(#REF!="SI",1,IF(#REF!="NO",2,0))</f>
        <v>#REF!</v>
      </c>
      <c r="BE2839" s="10" t="e">
        <f>IF(OR(#REF!="VIH + PREVIO",#REF!="VIH + PREVIO",#REF!="VIH + PREVIO"),1,0)</f>
        <v>#REF!</v>
      </c>
      <c r="BF2839" s="13" t="e">
        <f>IF(OR(#REF!="POSITIVO",#REF!="NEGATIVO"),1,IF(#REF!="PACIENTE NO ACEPTA",2,IF(#REF!="VIH + PREVIO",3,0)))</f>
        <v>#REF!</v>
      </c>
      <c r="BG2839" s="10" t="e">
        <f t="shared" si="1350"/>
        <v>#REF!</v>
      </c>
      <c r="BH2839" s="10" t="e">
        <f t="shared" si="1351"/>
        <v>#REF!</v>
      </c>
      <c r="BI2839" s="10" t="e">
        <f t="shared" si="1352"/>
        <v>#REF!</v>
      </c>
      <c r="BJ2839" s="10" t="e">
        <f t="shared" si="1353"/>
        <v>#REF!</v>
      </c>
      <c r="BK2839" s="10" t="e">
        <f t="shared" si="1354"/>
        <v>#REF!</v>
      </c>
      <c r="BL2839" s="10" t="e">
        <f t="shared" si="1355"/>
        <v>#REF!</v>
      </c>
      <c r="BM2839" s="10" t="e">
        <f>IF(OR(BW2839=7,AQ2839=6),0,IF(#REF!="I",1,IF(#REF!="II",2,IF(#REF!="III",3,IF(#REF!="IV",4))))&amp;AP2839&amp;AQ2839&amp;AR2839&amp;AS2839&amp;AT2839&amp;AU2839&amp;AX2839)</f>
        <v>#REF!</v>
      </c>
      <c r="BN2839" s="10" t="e">
        <f t="shared" si="1356"/>
        <v>#REF!</v>
      </c>
      <c r="BO2839" s="10" t="e">
        <f t="shared" si="1357"/>
        <v>#REF!</v>
      </c>
      <c r="BP2839" s="10" t="e">
        <f t="shared" si="1358"/>
        <v>#REF!</v>
      </c>
      <c r="BQ2839" s="10" t="e">
        <f t="shared" si="1359"/>
        <v>#REF!</v>
      </c>
      <c r="BR2839" s="10" t="e">
        <f t="shared" si="1360"/>
        <v>#REF!</v>
      </c>
      <c r="BS2839" s="10" t="e">
        <f t="shared" si="1361"/>
        <v>#REF!</v>
      </c>
      <c r="BT2839" s="10" t="e">
        <f>IF(OR(BW2839=7,AQ2839=6),0,AO2839&amp;IF(#REF!="SI",1,IF(#REF!="NO",2,IF(#REF!="VIH + PREVIO",3,0))))</f>
        <v>#REF!</v>
      </c>
      <c r="BU2839" s="10" t="e">
        <f>IF(OR(BW2839=7,AQ2839=6),0,IF(#REF!="-",1,0))</f>
        <v>#REF!</v>
      </c>
      <c r="BV2839" s="10" t="e">
        <f t="shared" si="1362"/>
        <v>#REF!</v>
      </c>
      <c r="BW28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39" s="10" t="e">
        <f t="shared" si="1337"/>
        <v>#REF!</v>
      </c>
      <c r="BY2839" s="10" t="e">
        <f t="shared" si="1363"/>
        <v>#REF!</v>
      </c>
      <c r="BZ2839" s="10" t="e">
        <f t="shared" si="1338"/>
        <v>#REF!</v>
      </c>
      <c r="CA2839" s="10"/>
    </row>
    <row r="2840" spans="1:79" ht="23.25" customHeight="1" x14ac:dyDescent="0.3">
      <c r="A2840" s="7">
        <v>2838</v>
      </c>
      <c r="B2840" s="43"/>
      <c r="C2840" s="44"/>
      <c r="D2840" s="45"/>
      <c r="E2840" s="46"/>
      <c r="F2840" s="46"/>
      <c r="G2840" s="46"/>
      <c r="H2840" s="50"/>
      <c r="I2840" s="51"/>
      <c r="J2840" s="52"/>
      <c r="K2840" s="51"/>
      <c r="L2840" s="53"/>
      <c r="M2840" s="54"/>
      <c r="N2840" s="43"/>
      <c r="O2840" s="55"/>
      <c r="P2840" s="46"/>
      <c r="Q2840" s="46"/>
      <c r="R2840" s="46"/>
      <c r="S2840" s="43"/>
      <c r="T2840" s="56"/>
      <c r="U2840" s="46"/>
      <c r="V2840" s="57"/>
      <c r="W2840" s="58"/>
      <c r="X2840" s="57"/>
      <c r="Y2840" s="46"/>
      <c r="Z2840" s="57"/>
      <c r="AA2840" s="59"/>
      <c r="AB2840" s="60"/>
      <c r="AJ2840" s="11">
        <f t="shared" si="1336"/>
        <v>13</v>
      </c>
      <c r="AK2840" s="11">
        <f t="shared" si="1339"/>
        <v>0</v>
      </c>
      <c r="AL2840" s="11">
        <f t="shared" si="1340"/>
        <v>0</v>
      </c>
      <c r="AM2840" s="11">
        <f t="shared" si="1341"/>
        <v>0</v>
      </c>
      <c r="AN2840" s="11">
        <f t="shared" si="1342"/>
        <v>0</v>
      </c>
      <c r="AO2840" s="4" t="e">
        <f>IF(#REF!="I",1,IF(#REF!="II",2,IF(#REF!="III",3,IF(#REF!="IV",4))))</f>
        <v>#REF!</v>
      </c>
      <c r="AP2840" s="11" t="e">
        <f>IF(#REF!="PULMONAR",1,IF(AND(#REF!="EXTRAPULMONAR",#REF!&lt;&gt;"MENINGEA"),2,IF(AND(#REF!="EXTRAPULMONAR",#REF!="MENINGEA"),3,)))</f>
        <v>#REF!</v>
      </c>
      <c r="AQ28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0" s="4">
        <f t="shared" si="1343"/>
        <v>0</v>
      </c>
      <c r="AS2840" s="10">
        <f t="shared" si="1344"/>
        <v>0</v>
      </c>
      <c r="AT2840" s="10">
        <f t="shared" si="1345"/>
        <v>0</v>
      </c>
      <c r="AU2840" s="10" t="str">
        <f t="shared" si="1346"/>
        <v>0</v>
      </c>
      <c r="AV2840" s="11" t="e">
        <f t="shared" si="1347"/>
        <v>#N/A</v>
      </c>
      <c r="AW2840" s="4" t="e">
        <f t="shared" si="1348"/>
        <v>#N/A</v>
      </c>
      <c r="AX2840" s="10" t="e">
        <f t="shared" si="1364"/>
        <v>#N/A</v>
      </c>
      <c r="AY2840" s="10" t="e">
        <f t="shared" si="1365"/>
        <v>#N/A</v>
      </c>
      <c r="AZ2840" s="10" t="e">
        <f t="shared" si="1349"/>
        <v>#REF!</v>
      </c>
      <c r="BA2840" s="12" t="e">
        <f>IF(BW2840=7,0,AJ2840&amp;IF(#REF!="SI",1,IF(#REF!="NO",2,IF(#REF!="VIH + PREVIO",3,0))))</f>
        <v>#REF!</v>
      </c>
      <c r="BB2840" s="13" t="e">
        <f>IF(AND(#REF!="POSITIVO",#REF!="POSITIVO"),1,IF(#REF!="NEGATIVO",2,IF(#REF!="VIH + PREVIO",3,0)))</f>
        <v>#REF!</v>
      </c>
      <c r="BC2840" s="10" t="e">
        <f>IF(#REF!="SI",1,IF(#REF!="NO",2,0))</f>
        <v>#REF!</v>
      </c>
      <c r="BD2840" s="10" t="e">
        <f>IF(#REF!="SI",1,IF(#REF!="NO",2,0))</f>
        <v>#REF!</v>
      </c>
      <c r="BE2840" s="10" t="e">
        <f>IF(OR(#REF!="VIH + PREVIO",#REF!="VIH + PREVIO",#REF!="VIH + PREVIO"),1,0)</f>
        <v>#REF!</v>
      </c>
      <c r="BF2840" s="13" t="e">
        <f>IF(OR(#REF!="POSITIVO",#REF!="NEGATIVO"),1,IF(#REF!="PACIENTE NO ACEPTA",2,IF(#REF!="VIH + PREVIO",3,0)))</f>
        <v>#REF!</v>
      </c>
      <c r="BG2840" s="10" t="e">
        <f t="shared" si="1350"/>
        <v>#REF!</v>
      </c>
      <c r="BH2840" s="10" t="e">
        <f t="shared" si="1351"/>
        <v>#REF!</v>
      </c>
      <c r="BI2840" s="10" t="e">
        <f t="shared" si="1352"/>
        <v>#REF!</v>
      </c>
      <c r="BJ2840" s="10" t="e">
        <f t="shared" si="1353"/>
        <v>#REF!</v>
      </c>
      <c r="BK2840" s="10" t="e">
        <f t="shared" si="1354"/>
        <v>#REF!</v>
      </c>
      <c r="BL2840" s="10" t="e">
        <f t="shared" si="1355"/>
        <v>#REF!</v>
      </c>
      <c r="BM2840" s="10" t="e">
        <f>IF(OR(BW2840=7,AQ2840=6),0,IF(#REF!="I",1,IF(#REF!="II",2,IF(#REF!="III",3,IF(#REF!="IV",4))))&amp;AP2840&amp;AQ2840&amp;AR2840&amp;AS2840&amp;AT2840&amp;AU2840&amp;AX2840)</f>
        <v>#REF!</v>
      </c>
      <c r="BN2840" s="10" t="e">
        <f t="shared" si="1356"/>
        <v>#REF!</v>
      </c>
      <c r="BO2840" s="10" t="e">
        <f t="shared" si="1357"/>
        <v>#REF!</v>
      </c>
      <c r="BP2840" s="10" t="e">
        <f t="shared" si="1358"/>
        <v>#REF!</v>
      </c>
      <c r="BQ2840" s="10" t="e">
        <f t="shared" si="1359"/>
        <v>#REF!</v>
      </c>
      <c r="BR2840" s="10" t="e">
        <f t="shared" si="1360"/>
        <v>#REF!</v>
      </c>
      <c r="BS2840" s="10" t="e">
        <f t="shared" si="1361"/>
        <v>#REF!</v>
      </c>
      <c r="BT2840" s="10" t="e">
        <f>IF(OR(BW2840=7,AQ2840=6),0,AO2840&amp;IF(#REF!="SI",1,IF(#REF!="NO",2,IF(#REF!="VIH + PREVIO",3,0))))</f>
        <v>#REF!</v>
      </c>
      <c r="BU2840" s="10" t="e">
        <f>IF(OR(BW2840=7,AQ2840=6),0,IF(#REF!="-",1,0))</f>
        <v>#REF!</v>
      </c>
      <c r="BV2840" s="10" t="e">
        <f t="shared" si="1362"/>
        <v>#REF!</v>
      </c>
      <c r="BW28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0" s="10" t="e">
        <f t="shared" si="1337"/>
        <v>#REF!</v>
      </c>
      <c r="BY2840" s="10" t="e">
        <f t="shared" si="1363"/>
        <v>#REF!</v>
      </c>
      <c r="BZ2840" s="10" t="e">
        <f t="shared" si="1338"/>
        <v>#REF!</v>
      </c>
      <c r="CA2840" s="10"/>
    </row>
    <row r="2841" spans="1:79" ht="23.25" customHeight="1" x14ac:dyDescent="0.3">
      <c r="A2841" s="7">
        <v>2839</v>
      </c>
      <c r="B2841" s="43"/>
      <c r="C2841" s="44"/>
      <c r="D2841" s="45"/>
      <c r="E2841" s="46"/>
      <c r="F2841" s="46"/>
      <c r="G2841" s="46"/>
      <c r="H2841" s="50"/>
      <c r="I2841" s="51"/>
      <c r="J2841" s="52"/>
      <c r="K2841" s="51"/>
      <c r="L2841" s="53"/>
      <c r="M2841" s="54"/>
      <c r="N2841" s="43"/>
      <c r="O2841" s="55"/>
      <c r="P2841" s="46"/>
      <c r="Q2841" s="46"/>
      <c r="R2841" s="46"/>
      <c r="S2841" s="43"/>
      <c r="T2841" s="56"/>
      <c r="U2841" s="46"/>
      <c r="V2841" s="57"/>
      <c r="W2841" s="58"/>
      <c r="X2841" s="57"/>
      <c r="Y2841" s="46"/>
      <c r="Z2841" s="57"/>
      <c r="AA2841" s="59"/>
      <c r="AB2841" s="60"/>
      <c r="AJ2841" s="11">
        <f t="shared" si="1336"/>
        <v>13</v>
      </c>
      <c r="AK2841" s="11">
        <f t="shared" si="1339"/>
        <v>0</v>
      </c>
      <c r="AL2841" s="11">
        <f t="shared" si="1340"/>
        <v>0</v>
      </c>
      <c r="AM2841" s="11">
        <f t="shared" si="1341"/>
        <v>0</v>
      </c>
      <c r="AN2841" s="11">
        <f t="shared" si="1342"/>
        <v>0</v>
      </c>
      <c r="AO2841" s="4" t="e">
        <f>IF(#REF!="I",1,IF(#REF!="II",2,IF(#REF!="III",3,IF(#REF!="IV",4))))</f>
        <v>#REF!</v>
      </c>
      <c r="AP2841" s="11" t="e">
        <f>IF(#REF!="PULMONAR",1,IF(AND(#REF!="EXTRAPULMONAR",#REF!&lt;&gt;"MENINGEA"),2,IF(AND(#REF!="EXTRAPULMONAR",#REF!="MENINGEA"),3,)))</f>
        <v>#REF!</v>
      </c>
      <c r="AQ28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1" s="4">
        <f t="shared" si="1343"/>
        <v>0</v>
      </c>
      <c r="AS2841" s="10">
        <f t="shared" si="1344"/>
        <v>0</v>
      </c>
      <c r="AT2841" s="10">
        <f t="shared" si="1345"/>
        <v>0</v>
      </c>
      <c r="AU2841" s="10" t="str">
        <f t="shared" si="1346"/>
        <v>0</v>
      </c>
      <c r="AV2841" s="11" t="e">
        <f t="shared" si="1347"/>
        <v>#N/A</v>
      </c>
      <c r="AW2841" s="4" t="e">
        <f t="shared" si="1348"/>
        <v>#N/A</v>
      </c>
      <c r="AX2841" s="10" t="e">
        <f t="shared" si="1364"/>
        <v>#N/A</v>
      </c>
      <c r="AY2841" s="10" t="e">
        <f t="shared" si="1365"/>
        <v>#N/A</v>
      </c>
      <c r="AZ2841" s="10" t="e">
        <f t="shared" si="1349"/>
        <v>#REF!</v>
      </c>
      <c r="BA2841" s="12" t="e">
        <f>IF(BW2841=7,0,AJ2841&amp;IF(#REF!="SI",1,IF(#REF!="NO",2,IF(#REF!="VIH + PREVIO",3,0))))</f>
        <v>#REF!</v>
      </c>
      <c r="BB2841" s="13" t="e">
        <f>IF(AND(#REF!="POSITIVO",#REF!="POSITIVO"),1,IF(#REF!="NEGATIVO",2,IF(#REF!="VIH + PREVIO",3,0)))</f>
        <v>#REF!</v>
      </c>
      <c r="BC2841" s="10" t="e">
        <f>IF(#REF!="SI",1,IF(#REF!="NO",2,0))</f>
        <v>#REF!</v>
      </c>
      <c r="BD2841" s="10" t="e">
        <f>IF(#REF!="SI",1,IF(#REF!="NO",2,0))</f>
        <v>#REF!</v>
      </c>
      <c r="BE2841" s="10" t="e">
        <f>IF(OR(#REF!="VIH + PREVIO",#REF!="VIH + PREVIO",#REF!="VIH + PREVIO"),1,0)</f>
        <v>#REF!</v>
      </c>
      <c r="BF2841" s="13" t="e">
        <f>IF(OR(#REF!="POSITIVO",#REF!="NEGATIVO"),1,IF(#REF!="PACIENTE NO ACEPTA",2,IF(#REF!="VIH + PREVIO",3,0)))</f>
        <v>#REF!</v>
      </c>
      <c r="BG2841" s="10" t="e">
        <f t="shared" si="1350"/>
        <v>#REF!</v>
      </c>
      <c r="BH2841" s="10" t="e">
        <f t="shared" si="1351"/>
        <v>#REF!</v>
      </c>
      <c r="BI2841" s="10" t="e">
        <f t="shared" si="1352"/>
        <v>#REF!</v>
      </c>
      <c r="BJ2841" s="10" t="e">
        <f t="shared" si="1353"/>
        <v>#REF!</v>
      </c>
      <c r="BK2841" s="10" t="e">
        <f t="shared" si="1354"/>
        <v>#REF!</v>
      </c>
      <c r="BL2841" s="10" t="e">
        <f t="shared" si="1355"/>
        <v>#REF!</v>
      </c>
      <c r="BM2841" s="10" t="e">
        <f>IF(OR(BW2841=7,AQ2841=6),0,IF(#REF!="I",1,IF(#REF!="II",2,IF(#REF!="III",3,IF(#REF!="IV",4))))&amp;AP2841&amp;AQ2841&amp;AR2841&amp;AS2841&amp;AT2841&amp;AU2841&amp;AX2841)</f>
        <v>#REF!</v>
      </c>
      <c r="BN2841" s="10" t="e">
        <f t="shared" si="1356"/>
        <v>#REF!</v>
      </c>
      <c r="BO2841" s="10" t="e">
        <f t="shared" si="1357"/>
        <v>#REF!</v>
      </c>
      <c r="BP2841" s="10" t="e">
        <f t="shared" si="1358"/>
        <v>#REF!</v>
      </c>
      <c r="BQ2841" s="10" t="e">
        <f t="shared" si="1359"/>
        <v>#REF!</v>
      </c>
      <c r="BR2841" s="10" t="e">
        <f t="shared" si="1360"/>
        <v>#REF!</v>
      </c>
      <c r="BS2841" s="10" t="e">
        <f t="shared" si="1361"/>
        <v>#REF!</v>
      </c>
      <c r="BT2841" s="10" t="e">
        <f>IF(OR(BW2841=7,AQ2841=6),0,AO2841&amp;IF(#REF!="SI",1,IF(#REF!="NO",2,IF(#REF!="VIH + PREVIO",3,0))))</f>
        <v>#REF!</v>
      </c>
      <c r="BU2841" s="10" t="e">
        <f>IF(OR(BW2841=7,AQ2841=6),0,IF(#REF!="-",1,0))</f>
        <v>#REF!</v>
      </c>
      <c r="BV2841" s="10" t="e">
        <f t="shared" si="1362"/>
        <v>#REF!</v>
      </c>
      <c r="BW28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1" s="10" t="e">
        <f t="shared" si="1337"/>
        <v>#REF!</v>
      </c>
      <c r="BY2841" s="10" t="e">
        <f t="shared" si="1363"/>
        <v>#REF!</v>
      </c>
      <c r="BZ2841" s="10" t="e">
        <f t="shared" si="1338"/>
        <v>#REF!</v>
      </c>
      <c r="CA2841" s="10"/>
    </row>
    <row r="2842" spans="1:79" ht="23.25" customHeight="1" x14ac:dyDescent="0.3">
      <c r="A2842" s="7">
        <v>2840</v>
      </c>
      <c r="B2842" s="43"/>
      <c r="C2842" s="44"/>
      <c r="D2842" s="45"/>
      <c r="E2842" s="46"/>
      <c r="F2842" s="46"/>
      <c r="G2842" s="46"/>
      <c r="H2842" s="50"/>
      <c r="I2842" s="51"/>
      <c r="J2842" s="52"/>
      <c r="K2842" s="51"/>
      <c r="L2842" s="53"/>
      <c r="M2842" s="54"/>
      <c r="N2842" s="43"/>
      <c r="O2842" s="55"/>
      <c r="P2842" s="46"/>
      <c r="Q2842" s="46"/>
      <c r="R2842" s="46"/>
      <c r="S2842" s="43"/>
      <c r="T2842" s="56"/>
      <c r="U2842" s="46"/>
      <c r="V2842" s="57"/>
      <c r="W2842" s="58"/>
      <c r="X2842" s="57"/>
      <c r="Y2842" s="46"/>
      <c r="Z2842" s="57"/>
      <c r="AA2842" s="59"/>
      <c r="AB2842" s="60"/>
      <c r="AJ2842" s="11">
        <f t="shared" si="1336"/>
        <v>13</v>
      </c>
      <c r="AK2842" s="11">
        <f t="shared" si="1339"/>
        <v>0</v>
      </c>
      <c r="AL2842" s="11">
        <f t="shared" si="1340"/>
        <v>0</v>
      </c>
      <c r="AM2842" s="11">
        <f t="shared" si="1341"/>
        <v>0</v>
      </c>
      <c r="AN2842" s="11">
        <f t="shared" si="1342"/>
        <v>0</v>
      </c>
      <c r="AO2842" s="4" t="e">
        <f>IF(#REF!="I",1,IF(#REF!="II",2,IF(#REF!="III",3,IF(#REF!="IV",4))))</f>
        <v>#REF!</v>
      </c>
      <c r="AP2842" s="11" t="e">
        <f>IF(#REF!="PULMONAR",1,IF(AND(#REF!="EXTRAPULMONAR",#REF!&lt;&gt;"MENINGEA"),2,IF(AND(#REF!="EXTRAPULMONAR",#REF!="MENINGEA"),3,)))</f>
        <v>#REF!</v>
      </c>
      <c r="AQ28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2" s="4">
        <f t="shared" si="1343"/>
        <v>0</v>
      </c>
      <c r="AS2842" s="10">
        <f t="shared" si="1344"/>
        <v>0</v>
      </c>
      <c r="AT2842" s="10">
        <f t="shared" si="1345"/>
        <v>0</v>
      </c>
      <c r="AU2842" s="10" t="str">
        <f t="shared" si="1346"/>
        <v>0</v>
      </c>
      <c r="AV2842" s="11" t="e">
        <f t="shared" si="1347"/>
        <v>#N/A</v>
      </c>
      <c r="AW2842" s="4" t="e">
        <f t="shared" si="1348"/>
        <v>#N/A</v>
      </c>
      <c r="AX2842" s="10" t="e">
        <f t="shared" si="1364"/>
        <v>#N/A</v>
      </c>
      <c r="AY2842" s="10" t="e">
        <f t="shared" si="1365"/>
        <v>#N/A</v>
      </c>
      <c r="AZ2842" s="10" t="e">
        <f t="shared" si="1349"/>
        <v>#REF!</v>
      </c>
      <c r="BA2842" s="12" t="e">
        <f>IF(BW2842=7,0,AJ2842&amp;IF(#REF!="SI",1,IF(#REF!="NO",2,IF(#REF!="VIH + PREVIO",3,0))))</f>
        <v>#REF!</v>
      </c>
      <c r="BB2842" s="13" t="e">
        <f>IF(AND(#REF!="POSITIVO",#REF!="POSITIVO"),1,IF(#REF!="NEGATIVO",2,IF(#REF!="VIH + PREVIO",3,0)))</f>
        <v>#REF!</v>
      </c>
      <c r="BC2842" s="10" t="e">
        <f>IF(#REF!="SI",1,IF(#REF!="NO",2,0))</f>
        <v>#REF!</v>
      </c>
      <c r="BD2842" s="10" t="e">
        <f>IF(#REF!="SI",1,IF(#REF!="NO",2,0))</f>
        <v>#REF!</v>
      </c>
      <c r="BE2842" s="10" t="e">
        <f>IF(OR(#REF!="VIH + PREVIO",#REF!="VIH + PREVIO",#REF!="VIH + PREVIO"),1,0)</f>
        <v>#REF!</v>
      </c>
      <c r="BF2842" s="13" t="e">
        <f>IF(OR(#REF!="POSITIVO",#REF!="NEGATIVO"),1,IF(#REF!="PACIENTE NO ACEPTA",2,IF(#REF!="VIH + PREVIO",3,0)))</f>
        <v>#REF!</v>
      </c>
      <c r="BG2842" s="10" t="e">
        <f t="shared" si="1350"/>
        <v>#REF!</v>
      </c>
      <c r="BH2842" s="10" t="e">
        <f t="shared" si="1351"/>
        <v>#REF!</v>
      </c>
      <c r="BI2842" s="10" t="e">
        <f t="shared" si="1352"/>
        <v>#REF!</v>
      </c>
      <c r="BJ2842" s="10" t="e">
        <f t="shared" si="1353"/>
        <v>#REF!</v>
      </c>
      <c r="BK2842" s="10" t="e">
        <f t="shared" si="1354"/>
        <v>#REF!</v>
      </c>
      <c r="BL2842" s="10" t="e">
        <f t="shared" si="1355"/>
        <v>#REF!</v>
      </c>
      <c r="BM2842" s="10" t="e">
        <f>IF(OR(BW2842=7,AQ2842=6),0,IF(#REF!="I",1,IF(#REF!="II",2,IF(#REF!="III",3,IF(#REF!="IV",4))))&amp;AP2842&amp;AQ2842&amp;AR2842&amp;AS2842&amp;AT2842&amp;AU2842&amp;AX2842)</f>
        <v>#REF!</v>
      </c>
      <c r="BN2842" s="10" t="e">
        <f t="shared" si="1356"/>
        <v>#REF!</v>
      </c>
      <c r="BO2842" s="10" t="e">
        <f t="shared" si="1357"/>
        <v>#REF!</v>
      </c>
      <c r="BP2842" s="10" t="e">
        <f t="shared" si="1358"/>
        <v>#REF!</v>
      </c>
      <c r="BQ2842" s="10" t="e">
        <f t="shared" si="1359"/>
        <v>#REF!</v>
      </c>
      <c r="BR2842" s="10" t="e">
        <f t="shared" si="1360"/>
        <v>#REF!</v>
      </c>
      <c r="BS2842" s="10" t="e">
        <f t="shared" si="1361"/>
        <v>#REF!</v>
      </c>
      <c r="BT2842" s="10" t="e">
        <f>IF(OR(BW2842=7,AQ2842=6),0,AO2842&amp;IF(#REF!="SI",1,IF(#REF!="NO",2,IF(#REF!="VIH + PREVIO",3,0))))</f>
        <v>#REF!</v>
      </c>
      <c r="BU2842" s="10" t="e">
        <f>IF(OR(BW2842=7,AQ2842=6),0,IF(#REF!="-",1,0))</f>
        <v>#REF!</v>
      </c>
      <c r="BV2842" s="10" t="e">
        <f t="shared" si="1362"/>
        <v>#REF!</v>
      </c>
      <c r="BW28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2" s="10" t="e">
        <f t="shared" si="1337"/>
        <v>#REF!</v>
      </c>
      <c r="BY2842" s="10" t="e">
        <f t="shared" si="1363"/>
        <v>#REF!</v>
      </c>
      <c r="BZ2842" s="10" t="e">
        <f t="shared" si="1338"/>
        <v>#REF!</v>
      </c>
      <c r="CA2842" s="10"/>
    </row>
    <row r="2843" spans="1:79" ht="23.25" customHeight="1" x14ac:dyDescent="0.3">
      <c r="A2843" s="7">
        <v>2841</v>
      </c>
      <c r="B2843" s="43"/>
      <c r="C2843" s="44"/>
      <c r="D2843" s="45"/>
      <c r="E2843" s="46"/>
      <c r="F2843" s="46"/>
      <c r="G2843" s="46"/>
      <c r="H2843" s="50"/>
      <c r="I2843" s="51"/>
      <c r="J2843" s="52"/>
      <c r="K2843" s="51"/>
      <c r="L2843" s="53"/>
      <c r="M2843" s="54"/>
      <c r="N2843" s="43"/>
      <c r="O2843" s="55"/>
      <c r="P2843" s="46"/>
      <c r="Q2843" s="46"/>
      <c r="R2843" s="46"/>
      <c r="S2843" s="43"/>
      <c r="T2843" s="56"/>
      <c r="U2843" s="46"/>
      <c r="V2843" s="57"/>
      <c r="W2843" s="58"/>
      <c r="X2843" s="57"/>
      <c r="Y2843" s="46"/>
      <c r="Z2843" s="57"/>
      <c r="AA2843" s="59"/>
      <c r="AB2843" s="60"/>
      <c r="AJ2843" s="11">
        <f t="shared" si="1336"/>
        <v>13</v>
      </c>
      <c r="AK2843" s="11">
        <f t="shared" si="1339"/>
        <v>0</v>
      </c>
      <c r="AL2843" s="11">
        <f t="shared" si="1340"/>
        <v>0</v>
      </c>
      <c r="AM2843" s="11">
        <f t="shared" si="1341"/>
        <v>0</v>
      </c>
      <c r="AN2843" s="11">
        <f t="shared" si="1342"/>
        <v>0</v>
      </c>
      <c r="AO2843" s="4" t="e">
        <f>IF(#REF!="I",1,IF(#REF!="II",2,IF(#REF!="III",3,IF(#REF!="IV",4))))</f>
        <v>#REF!</v>
      </c>
      <c r="AP2843" s="11" t="e">
        <f>IF(#REF!="PULMONAR",1,IF(AND(#REF!="EXTRAPULMONAR",#REF!&lt;&gt;"MENINGEA"),2,IF(AND(#REF!="EXTRAPULMONAR",#REF!="MENINGEA"),3,)))</f>
        <v>#REF!</v>
      </c>
      <c r="AQ28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3" s="4">
        <f t="shared" si="1343"/>
        <v>0</v>
      </c>
      <c r="AS2843" s="10">
        <f t="shared" si="1344"/>
        <v>0</v>
      </c>
      <c r="AT2843" s="10">
        <f t="shared" si="1345"/>
        <v>0</v>
      </c>
      <c r="AU2843" s="10" t="str">
        <f t="shared" si="1346"/>
        <v>0</v>
      </c>
      <c r="AV2843" s="11" t="e">
        <f t="shared" si="1347"/>
        <v>#N/A</v>
      </c>
      <c r="AW2843" s="4" t="e">
        <f t="shared" si="1348"/>
        <v>#N/A</v>
      </c>
      <c r="AX2843" s="10" t="e">
        <f t="shared" si="1364"/>
        <v>#N/A</v>
      </c>
      <c r="AY2843" s="10" t="e">
        <f t="shared" si="1365"/>
        <v>#N/A</v>
      </c>
      <c r="AZ2843" s="10" t="e">
        <f t="shared" si="1349"/>
        <v>#REF!</v>
      </c>
      <c r="BA2843" s="12" t="e">
        <f>IF(BW2843=7,0,AJ2843&amp;IF(#REF!="SI",1,IF(#REF!="NO",2,IF(#REF!="VIH + PREVIO",3,0))))</f>
        <v>#REF!</v>
      </c>
      <c r="BB2843" s="13" t="e">
        <f>IF(AND(#REF!="POSITIVO",#REF!="POSITIVO"),1,IF(#REF!="NEGATIVO",2,IF(#REF!="VIH + PREVIO",3,0)))</f>
        <v>#REF!</v>
      </c>
      <c r="BC2843" s="10" t="e">
        <f>IF(#REF!="SI",1,IF(#REF!="NO",2,0))</f>
        <v>#REF!</v>
      </c>
      <c r="BD2843" s="10" t="e">
        <f>IF(#REF!="SI",1,IF(#REF!="NO",2,0))</f>
        <v>#REF!</v>
      </c>
      <c r="BE2843" s="10" t="e">
        <f>IF(OR(#REF!="VIH + PREVIO",#REF!="VIH + PREVIO",#REF!="VIH + PREVIO"),1,0)</f>
        <v>#REF!</v>
      </c>
      <c r="BF2843" s="13" t="e">
        <f>IF(OR(#REF!="POSITIVO",#REF!="NEGATIVO"),1,IF(#REF!="PACIENTE NO ACEPTA",2,IF(#REF!="VIH + PREVIO",3,0)))</f>
        <v>#REF!</v>
      </c>
      <c r="BG2843" s="10" t="e">
        <f t="shared" si="1350"/>
        <v>#REF!</v>
      </c>
      <c r="BH2843" s="10" t="e">
        <f t="shared" si="1351"/>
        <v>#REF!</v>
      </c>
      <c r="BI2843" s="10" t="e">
        <f t="shared" si="1352"/>
        <v>#REF!</v>
      </c>
      <c r="BJ2843" s="10" t="e">
        <f t="shared" si="1353"/>
        <v>#REF!</v>
      </c>
      <c r="BK2843" s="10" t="e">
        <f t="shared" si="1354"/>
        <v>#REF!</v>
      </c>
      <c r="BL2843" s="10" t="e">
        <f t="shared" si="1355"/>
        <v>#REF!</v>
      </c>
      <c r="BM2843" s="10" t="e">
        <f>IF(OR(BW2843=7,AQ2843=6),0,IF(#REF!="I",1,IF(#REF!="II",2,IF(#REF!="III",3,IF(#REF!="IV",4))))&amp;AP2843&amp;AQ2843&amp;AR2843&amp;AS2843&amp;AT2843&amp;AU2843&amp;AX2843)</f>
        <v>#REF!</v>
      </c>
      <c r="BN2843" s="10" t="e">
        <f t="shared" si="1356"/>
        <v>#REF!</v>
      </c>
      <c r="BO2843" s="10" t="e">
        <f t="shared" si="1357"/>
        <v>#REF!</v>
      </c>
      <c r="BP2843" s="10" t="e">
        <f t="shared" si="1358"/>
        <v>#REF!</v>
      </c>
      <c r="BQ2843" s="10" t="e">
        <f t="shared" si="1359"/>
        <v>#REF!</v>
      </c>
      <c r="BR2843" s="10" t="e">
        <f t="shared" si="1360"/>
        <v>#REF!</v>
      </c>
      <c r="BS2843" s="10" t="e">
        <f t="shared" si="1361"/>
        <v>#REF!</v>
      </c>
      <c r="BT2843" s="10" t="e">
        <f>IF(OR(BW2843=7,AQ2843=6),0,AO2843&amp;IF(#REF!="SI",1,IF(#REF!="NO",2,IF(#REF!="VIH + PREVIO",3,0))))</f>
        <v>#REF!</v>
      </c>
      <c r="BU2843" s="10" t="e">
        <f>IF(OR(BW2843=7,AQ2843=6),0,IF(#REF!="-",1,0))</f>
        <v>#REF!</v>
      </c>
      <c r="BV2843" s="10" t="e">
        <f t="shared" si="1362"/>
        <v>#REF!</v>
      </c>
      <c r="BW28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3" s="10" t="e">
        <f t="shared" si="1337"/>
        <v>#REF!</v>
      </c>
      <c r="BY2843" s="10" t="e">
        <f t="shared" si="1363"/>
        <v>#REF!</v>
      </c>
      <c r="BZ2843" s="10" t="e">
        <f t="shared" si="1338"/>
        <v>#REF!</v>
      </c>
      <c r="CA2843" s="10"/>
    </row>
    <row r="2844" spans="1:79" ht="23.25" customHeight="1" x14ac:dyDescent="0.3">
      <c r="A2844" s="7">
        <v>2842</v>
      </c>
      <c r="B2844" s="43"/>
      <c r="C2844" s="44"/>
      <c r="D2844" s="45"/>
      <c r="E2844" s="46"/>
      <c r="F2844" s="46"/>
      <c r="G2844" s="46"/>
      <c r="H2844" s="50"/>
      <c r="I2844" s="51"/>
      <c r="J2844" s="52"/>
      <c r="K2844" s="51"/>
      <c r="L2844" s="53"/>
      <c r="M2844" s="54"/>
      <c r="N2844" s="43"/>
      <c r="O2844" s="55"/>
      <c r="P2844" s="46"/>
      <c r="Q2844" s="46"/>
      <c r="R2844" s="46"/>
      <c r="S2844" s="43"/>
      <c r="T2844" s="56"/>
      <c r="U2844" s="46"/>
      <c r="V2844" s="57"/>
      <c r="W2844" s="58"/>
      <c r="X2844" s="57"/>
      <c r="Y2844" s="46"/>
      <c r="Z2844" s="57"/>
      <c r="AA2844" s="59"/>
      <c r="AB2844" s="60"/>
      <c r="AJ2844" s="11">
        <f t="shared" si="1336"/>
        <v>13</v>
      </c>
      <c r="AK2844" s="11">
        <f t="shared" si="1339"/>
        <v>0</v>
      </c>
      <c r="AL2844" s="11">
        <f t="shared" si="1340"/>
        <v>0</v>
      </c>
      <c r="AM2844" s="11">
        <f t="shared" si="1341"/>
        <v>0</v>
      </c>
      <c r="AN2844" s="11">
        <f t="shared" si="1342"/>
        <v>0</v>
      </c>
      <c r="AO2844" s="4" t="e">
        <f>IF(#REF!="I",1,IF(#REF!="II",2,IF(#REF!="III",3,IF(#REF!="IV",4))))</f>
        <v>#REF!</v>
      </c>
      <c r="AP2844" s="11" t="e">
        <f>IF(#REF!="PULMONAR",1,IF(AND(#REF!="EXTRAPULMONAR",#REF!&lt;&gt;"MENINGEA"),2,IF(AND(#REF!="EXTRAPULMONAR",#REF!="MENINGEA"),3,)))</f>
        <v>#REF!</v>
      </c>
      <c r="AQ28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4" s="4">
        <f t="shared" si="1343"/>
        <v>0</v>
      </c>
      <c r="AS2844" s="10">
        <f t="shared" si="1344"/>
        <v>0</v>
      </c>
      <c r="AT2844" s="10">
        <f t="shared" si="1345"/>
        <v>0</v>
      </c>
      <c r="AU2844" s="10" t="str">
        <f t="shared" si="1346"/>
        <v>0</v>
      </c>
      <c r="AV2844" s="11" t="e">
        <f t="shared" si="1347"/>
        <v>#N/A</v>
      </c>
      <c r="AW2844" s="4" t="e">
        <f t="shared" si="1348"/>
        <v>#N/A</v>
      </c>
      <c r="AX2844" s="10" t="e">
        <f t="shared" si="1364"/>
        <v>#N/A</v>
      </c>
      <c r="AY2844" s="10" t="e">
        <f t="shared" si="1365"/>
        <v>#N/A</v>
      </c>
      <c r="AZ2844" s="10" t="e">
        <f t="shared" si="1349"/>
        <v>#REF!</v>
      </c>
      <c r="BA2844" s="12" t="e">
        <f>IF(BW2844=7,0,AJ2844&amp;IF(#REF!="SI",1,IF(#REF!="NO",2,IF(#REF!="VIH + PREVIO",3,0))))</f>
        <v>#REF!</v>
      </c>
      <c r="BB2844" s="13" t="e">
        <f>IF(AND(#REF!="POSITIVO",#REF!="POSITIVO"),1,IF(#REF!="NEGATIVO",2,IF(#REF!="VIH + PREVIO",3,0)))</f>
        <v>#REF!</v>
      </c>
      <c r="BC2844" s="10" t="e">
        <f>IF(#REF!="SI",1,IF(#REF!="NO",2,0))</f>
        <v>#REF!</v>
      </c>
      <c r="BD2844" s="10" t="e">
        <f>IF(#REF!="SI",1,IF(#REF!="NO",2,0))</f>
        <v>#REF!</v>
      </c>
      <c r="BE2844" s="10" t="e">
        <f>IF(OR(#REF!="VIH + PREVIO",#REF!="VIH + PREVIO",#REF!="VIH + PREVIO"),1,0)</f>
        <v>#REF!</v>
      </c>
      <c r="BF2844" s="13" t="e">
        <f>IF(OR(#REF!="POSITIVO",#REF!="NEGATIVO"),1,IF(#REF!="PACIENTE NO ACEPTA",2,IF(#REF!="VIH + PREVIO",3,0)))</f>
        <v>#REF!</v>
      </c>
      <c r="BG2844" s="10" t="e">
        <f t="shared" si="1350"/>
        <v>#REF!</v>
      </c>
      <c r="BH2844" s="10" t="e">
        <f t="shared" si="1351"/>
        <v>#REF!</v>
      </c>
      <c r="BI2844" s="10" t="e">
        <f t="shared" si="1352"/>
        <v>#REF!</v>
      </c>
      <c r="BJ2844" s="10" t="e">
        <f t="shared" si="1353"/>
        <v>#REF!</v>
      </c>
      <c r="BK2844" s="10" t="e">
        <f t="shared" si="1354"/>
        <v>#REF!</v>
      </c>
      <c r="BL2844" s="10" t="e">
        <f t="shared" si="1355"/>
        <v>#REF!</v>
      </c>
      <c r="BM2844" s="10" t="e">
        <f>IF(OR(BW2844=7,AQ2844=6),0,IF(#REF!="I",1,IF(#REF!="II",2,IF(#REF!="III",3,IF(#REF!="IV",4))))&amp;AP2844&amp;AQ2844&amp;AR2844&amp;AS2844&amp;AT2844&amp;AU2844&amp;AX2844)</f>
        <v>#REF!</v>
      </c>
      <c r="BN2844" s="10" t="e">
        <f t="shared" si="1356"/>
        <v>#REF!</v>
      </c>
      <c r="BO2844" s="10" t="e">
        <f t="shared" si="1357"/>
        <v>#REF!</v>
      </c>
      <c r="BP2844" s="10" t="e">
        <f t="shared" si="1358"/>
        <v>#REF!</v>
      </c>
      <c r="BQ2844" s="10" t="e">
        <f t="shared" si="1359"/>
        <v>#REF!</v>
      </c>
      <c r="BR2844" s="10" t="e">
        <f t="shared" si="1360"/>
        <v>#REF!</v>
      </c>
      <c r="BS2844" s="10" t="e">
        <f t="shared" si="1361"/>
        <v>#REF!</v>
      </c>
      <c r="BT2844" s="10" t="e">
        <f>IF(OR(BW2844=7,AQ2844=6),0,AO2844&amp;IF(#REF!="SI",1,IF(#REF!="NO",2,IF(#REF!="VIH + PREVIO",3,0))))</f>
        <v>#REF!</v>
      </c>
      <c r="BU2844" s="10" t="e">
        <f>IF(OR(BW2844=7,AQ2844=6),0,IF(#REF!="-",1,0))</f>
        <v>#REF!</v>
      </c>
      <c r="BV2844" s="10" t="e">
        <f t="shared" si="1362"/>
        <v>#REF!</v>
      </c>
      <c r="BW28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4" s="10" t="e">
        <f t="shared" si="1337"/>
        <v>#REF!</v>
      </c>
      <c r="BY2844" s="10" t="e">
        <f t="shared" si="1363"/>
        <v>#REF!</v>
      </c>
      <c r="BZ2844" s="10" t="e">
        <f t="shared" si="1338"/>
        <v>#REF!</v>
      </c>
      <c r="CA2844" s="10"/>
    </row>
    <row r="2845" spans="1:79" ht="23.25" customHeight="1" x14ac:dyDescent="0.3">
      <c r="A2845" s="7">
        <v>2843</v>
      </c>
      <c r="B2845" s="43"/>
      <c r="C2845" s="44"/>
      <c r="D2845" s="45"/>
      <c r="E2845" s="46"/>
      <c r="F2845" s="46"/>
      <c r="G2845" s="46"/>
      <c r="H2845" s="50"/>
      <c r="I2845" s="51"/>
      <c r="J2845" s="52"/>
      <c r="K2845" s="51"/>
      <c r="L2845" s="53"/>
      <c r="M2845" s="54"/>
      <c r="N2845" s="43"/>
      <c r="O2845" s="55"/>
      <c r="P2845" s="46"/>
      <c r="Q2845" s="46"/>
      <c r="R2845" s="46"/>
      <c r="S2845" s="43"/>
      <c r="T2845" s="56"/>
      <c r="U2845" s="46"/>
      <c r="V2845" s="57"/>
      <c r="W2845" s="58"/>
      <c r="X2845" s="57"/>
      <c r="Y2845" s="46"/>
      <c r="Z2845" s="57"/>
      <c r="AA2845" s="59"/>
      <c r="AB2845" s="60"/>
      <c r="AJ2845" s="11">
        <f t="shared" ref="AJ2845:AJ2908" si="1366">IF(AK2845&lt;&gt;0,AK2845,IF(AND(AK2845=0,AL2845&lt;&gt;0),AL2845,IF(AND(AK2845=0,AL2845=0,AM2845&lt;&gt;0),AM2845,IF(AND(AK2845=0,AL2845=0,AM2845=0,AN2845&lt;&gt;0),AN2845,13))))</f>
        <v>13</v>
      </c>
      <c r="AK2845" s="11">
        <f t="shared" si="1339"/>
        <v>0</v>
      </c>
      <c r="AL2845" s="11">
        <f t="shared" si="1340"/>
        <v>0</v>
      </c>
      <c r="AM2845" s="11">
        <f t="shared" si="1341"/>
        <v>0</v>
      </c>
      <c r="AN2845" s="11">
        <f t="shared" si="1342"/>
        <v>0</v>
      </c>
      <c r="AO2845" s="4" t="e">
        <f>IF(#REF!="I",1,IF(#REF!="II",2,IF(#REF!="III",3,IF(#REF!="IV",4))))</f>
        <v>#REF!</v>
      </c>
      <c r="AP2845" s="11" t="e">
        <f>IF(#REF!="PULMONAR",1,IF(AND(#REF!="EXTRAPULMONAR",#REF!&lt;&gt;"MENINGEA"),2,IF(AND(#REF!="EXTRAPULMONAR",#REF!="MENINGEA"),3,)))</f>
        <v>#REF!</v>
      </c>
      <c r="AQ28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5" s="4">
        <f t="shared" si="1343"/>
        <v>0</v>
      </c>
      <c r="AS2845" s="10">
        <f t="shared" si="1344"/>
        <v>0</v>
      </c>
      <c r="AT2845" s="10">
        <f t="shared" si="1345"/>
        <v>0</v>
      </c>
      <c r="AU2845" s="10" t="str">
        <f t="shared" si="1346"/>
        <v>0</v>
      </c>
      <c r="AV2845" s="11" t="e">
        <f t="shared" si="1347"/>
        <v>#N/A</v>
      </c>
      <c r="AW2845" s="4" t="e">
        <f t="shared" si="1348"/>
        <v>#N/A</v>
      </c>
      <c r="AX2845" s="10" t="e">
        <f t="shared" si="1364"/>
        <v>#N/A</v>
      </c>
      <c r="AY2845" s="10" t="e">
        <f t="shared" si="1365"/>
        <v>#N/A</v>
      </c>
      <c r="AZ2845" s="10" t="e">
        <f t="shared" si="1349"/>
        <v>#REF!</v>
      </c>
      <c r="BA2845" s="12" t="e">
        <f>IF(BW2845=7,0,AJ2845&amp;IF(#REF!="SI",1,IF(#REF!="NO",2,IF(#REF!="VIH + PREVIO",3,0))))</f>
        <v>#REF!</v>
      </c>
      <c r="BB2845" s="13" t="e">
        <f>IF(AND(#REF!="POSITIVO",#REF!="POSITIVO"),1,IF(#REF!="NEGATIVO",2,IF(#REF!="VIH + PREVIO",3,0)))</f>
        <v>#REF!</v>
      </c>
      <c r="BC2845" s="10" t="e">
        <f>IF(#REF!="SI",1,IF(#REF!="NO",2,0))</f>
        <v>#REF!</v>
      </c>
      <c r="BD2845" s="10" t="e">
        <f>IF(#REF!="SI",1,IF(#REF!="NO",2,0))</f>
        <v>#REF!</v>
      </c>
      <c r="BE2845" s="10" t="e">
        <f>IF(OR(#REF!="VIH + PREVIO",#REF!="VIH + PREVIO",#REF!="VIH + PREVIO"),1,0)</f>
        <v>#REF!</v>
      </c>
      <c r="BF2845" s="13" t="e">
        <f>IF(OR(#REF!="POSITIVO",#REF!="NEGATIVO"),1,IF(#REF!="PACIENTE NO ACEPTA",2,IF(#REF!="VIH + PREVIO",3,0)))</f>
        <v>#REF!</v>
      </c>
      <c r="BG2845" s="10" t="e">
        <f t="shared" si="1350"/>
        <v>#REF!</v>
      </c>
      <c r="BH2845" s="10" t="e">
        <f t="shared" si="1351"/>
        <v>#REF!</v>
      </c>
      <c r="BI2845" s="10" t="e">
        <f t="shared" si="1352"/>
        <v>#REF!</v>
      </c>
      <c r="BJ2845" s="10" t="e">
        <f t="shared" si="1353"/>
        <v>#REF!</v>
      </c>
      <c r="BK2845" s="10" t="e">
        <f t="shared" si="1354"/>
        <v>#REF!</v>
      </c>
      <c r="BL2845" s="10" t="e">
        <f t="shared" si="1355"/>
        <v>#REF!</v>
      </c>
      <c r="BM2845" s="10" t="e">
        <f>IF(OR(BW2845=7,AQ2845=6),0,IF(#REF!="I",1,IF(#REF!="II",2,IF(#REF!="III",3,IF(#REF!="IV",4))))&amp;AP2845&amp;AQ2845&amp;AR2845&amp;AS2845&amp;AT2845&amp;AU2845&amp;AX2845)</f>
        <v>#REF!</v>
      </c>
      <c r="BN2845" s="10" t="e">
        <f t="shared" si="1356"/>
        <v>#REF!</v>
      </c>
      <c r="BO2845" s="10" t="e">
        <f t="shared" si="1357"/>
        <v>#REF!</v>
      </c>
      <c r="BP2845" s="10" t="e">
        <f t="shared" si="1358"/>
        <v>#REF!</v>
      </c>
      <c r="BQ2845" s="10" t="e">
        <f t="shared" si="1359"/>
        <v>#REF!</v>
      </c>
      <c r="BR2845" s="10" t="e">
        <f t="shared" si="1360"/>
        <v>#REF!</v>
      </c>
      <c r="BS2845" s="10" t="e">
        <f t="shared" si="1361"/>
        <v>#REF!</v>
      </c>
      <c r="BT2845" s="10" t="e">
        <f>IF(OR(BW2845=7,AQ2845=6),0,AO2845&amp;IF(#REF!="SI",1,IF(#REF!="NO",2,IF(#REF!="VIH + PREVIO",3,0))))</f>
        <v>#REF!</v>
      </c>
      <c r="BU2845" s="10" t="e">
        <f>IF(OR(BW2845=7,AQ2845=6),0,IF(#REF!="-",1,0))</f>
        <v>#REF!</v>
      </c>
      <c r="BV2845" s="10" t="e">
        <f t="shared" si="1362"/>
        <v>#REF!</v>
      </c>
      <c r="BW28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5" s="10" t="e">
        <f t="shared" ref="BX2845:BX2908" si="1367">AO2845&amp;AP2845&amp;AQ2845&amp;AR2845&amp;AS2845&amp;AT2845&amp;AY2845&amp;BW2845</f>
        <v>#REF!</v>
      </c>
      <c r="BY2845" s="10" t="e">
        <f t="shared" si="1363"/>
        <v>#REF!</v>
      </c>
      <c r="BZ2845" s="10" t="e">
        <f t="shared" ref="BZ2845:BZ2908" si="1368">AO2845&amp;AP2845&amp;AQ2845&amp;AY2845&amp;BW2845</f>
        <v>#REF!</v>
      </c>
      <c r="CA2845" s="10"/>
    </row>
    <row r="2846" spans="1:79" ht="23.25" customHeight="1" x14ac:dyDescent="0.3">
      <c r="A2846" s="7">
        <v>2844</v>
      </c>
      <c r="B2846" s="43"/>
      <c r="C2846" s="44"/>
      <c r="D2846" s="45"/>
      <c r="E2846" s="46"/>
      <c r="F2846" s="46"/>
      <c r="G2846" s="46"/>
      <c r="H2846" s="50"/>
      <c r="I2846" s="51"/>
      <c r="J2846" s="52"/>
      <c r="K2846" s="51"/>
      <c r="L2846" s="53"/>
      <c r="M2846" s="54"/>
      <c r="N2846" s="43"/>
      <c r="O2846" s="55"/>
      <c r="P2846" s="46"/>
      <c r="Q2846" s="46"/>
      <c r="R2846" s="46"/>
      <c r="S2846" s="43"/>
      <c r="T2846" s="56"/>
      <c r="U2846" s="46"/>
      <c r="V2846" s="57"/>
      <c r="W2846" s="58"/>
      <c r="X2846" s="57"/>
      <c r="Y2846" s="46"/>
      <c r="Z2846" s="57"/>
      <c r="AA2846" s="59"/>
      <c r="AB2846" s="60"/>
      <c r="AJ2846" s="11">
        <f t="shared" si="1366"/>
        <v>13</v>
      </c>
      <c r="AK2846" s="11">
        <f t="shared" si="1339"/>
        <v>0</v>
      </c>
      <c r="AL2846" s="11">
        <f t="shared" si="1340"/>
        <v>0</v>
      </c>
      <c r="AM2846" s="11">
        <f t="shared" si="1341"/>
        <v>0</v>
      </c>
      <c r="AN2846" s="11">
        <f t="shared" si="1342"/>
        <v>0</v>
      </c>
      <c r="AO2846" s="4" t="e">
        <f>IF(#REF!="I",1,IF(#REF!="II",2,IF(#REF!="III",3,IF(#REF!="IV",4))))</f>
        <v>#REF!</v>
      </c>
      <c r="AP2846" s="11" t="e">
        <f>IF(#REF!="PULMONAR",1,IF(AND(#REF!="EXTRAPULMONAR",#REF!&lt;&gt;"MENINGEA"),2,IF(AND(#REF!="EXTRAPULMONAR",#REF!="MENINGEA"),3,)))</f>
        <v>#REF!</v>
      </c>
      <c r="AQ28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6" s="4">
        <f t="shared" si="1343"/>
        <v>0</v>
      </c>
      <c r="AS2846" s="10">
        <f t="shared" si="1344"/>
        <v>0</v>
      </c>
      <c r="AT2846" s="10">
        <f t="shared" si="1345"/>
        <v>0</v>
      </c>
      <c r="AU2846" s="10" t="str">
        <f t="shared" si="1346"/>
        <v>0</v>
      </c>
      <c r="AV2846" s="11" t="e">
        <f t="shared" si="1347"/>
        <v>#N/A</v>
      </c>
      <c r="AW2846" s="4" t="e">
        <f t="shared" si="1348"/>
        <v>#N/A</v>
      </c>
      <c r="AX2846" s="10" t="e">
        <f t="shared" si="1364"/>
        <v>#N/A</v>
      </c>
      <c r="AY2846" s="10" t="e">
        <f t="shared" si="1365"/>
        <v>#N/A</v>
      </c>
      <c r="AZ2846" s="10" t="e">
        <f t="shared" si="1349"/>
        <v>#REF!</v>
      </c>
      <c r="BA2846" s="12" t="e">
        <f>IF(BW2846=7,0,AJ2846&amp;IF(#REF!="SI",1,IF(#REF!="NO",2,IF(#REF!="VIH + PREVIO",3,0))))</f>
        <v>#REF!</v>
      </c>
      <c r="BB2846" s="13" t="e">
        <f>IF(AND(#REF!="POSITIVO",#REF!="POSITIVO"),1,IF(#REF!="NEGATIVO",2,IF(#REF!="VIH + PREVIO",3,0)))</f>
        <v>#REF!</v>
      </c>
      <c r="BC2846" s="10" t="e">
        <f>IF(#REF!="SI",1,IF(#REF!="NO",2,0))</f>
        <v>#REF!</v>
      </c>
      <c r="BD2846" s="10" t="e">
        <f>IF(#REF!="SI",1,IF(#REF!="NO",2,0))</f>
        <v>#REF!</v>
      </c>
      <c r="BE2846" s="10" t="e">
        <f>IF(OR(#REF!="VIH + PREVIO",#REF!="VIH + PREVIO",#REF!="VIH + PREVIO"),1,0)</f>
        <v>#REF!</v>
      </c>
      <c r="BF2846" s="13" t="e">
        <f>IF(OR(#REF!="POSITIVO",#REF!="NEGATIVO"),1,IF(#REF!="PACIENTE NO ACEPTA",2,IF(#REF!="VIH + PREVIO",3,0)))</f>
        <v>#REF!</v>
      </c>
      <c r="BG2846" s="10" t="e">
        <f t="shared" si="1350"/>
        <v>#REF!</v>
      </c>
      <c r="BH2846" s="10" t="e">
        <f t="shared" si="1351"/>
        <v>#REF!</v>
      </c>
      <c r="BI2846" s="10" t="e">
        <f t="shared" si="1352"/>
        <v>#REF!</v>
      </c>
      <c r="BJ2846" s="10" t="e">
        <f t="shared" si="1353"/>
        <v>#REF!</v>
      </c>
      <c r="BK2846" s="10" t="e">
        <f t="shared" si="1354"/>
        <v>#REF!</v>
      </c>
      <c r="BL2846" s="10" t="e">
        <f t="shared" si="1355"/>
        <v>#REF!</v>
      </c>
      <c r="BM2846" s="10" t="e">
        <f>IF(OR(BW2846=7,AQ2846=6),0,IF(#REF!="I",1,IF(#REF!="II",2,IF(#REF!="III",3,IF(#REF!="IV",4))))&amp;AP2846&amp;AQ2846&amp;AR2846&amp;AS2846&amp;AT2846&amp;AU2846&amp;AX2846)</f>
        <v>#REF!</v>
      </c>
      <c r="BN2846" s="10" t="e">
        <f t="shared" si="1356"/>
        <v>#REF!</v>
      </c>
      <c r="BO2846" s="10" t="e">
        <f t="shared" si="1357"/>
        <v>#REF!</v>
      </c>
      <c r="BP2846" s="10" t="e">
        <f t="shared" si="1358"/>
        <v>#REF!</v>
      </c>
      <c r="BQ2846" s="10" t="e">
        <f t="shared" si="1359"/>
        <v>#REF!</v>
      </c>
      <c r="BR2846" s="10" t="e">
        <f t="shared" si="1360"/>
        <v>#REF!</v>
      </c>
      <c r="BS2846" s="10" t="e">
        <f t="shared" si="1361"/>
        <v>#REF!</v>
      </c>
      <c r="BT2846" s="10" t="e">
        <f>IF(OR(BW2846=7,AQ2846=6),0,AO2846&amp;IF(#REF!="SI",1,IF(#REF!="NO",2,IF(#REF!="VIH + PREVIO",3,0))))</f>
        <v>#REF!</v>
      </c>
      <c r="BU2846" s="10" t="e">
        <f>IF(OR(BW2846=7,AQ2846=6),0,IF(#REF!="-",1,0))</f>
        <v>#REF!</v>
      </c>
      <c r="BV2846" s="10" t="e">
        <f t="shared" si="1362"/>
        <v>#REF!</v>
      </c>
      <c r="BW28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6" s="10" t="e">
        <f t="shared" si="1367"/>
        <v>#REF!</v>
      </c>
      <c r="BY2846" s="10" t="e">
        <f t="shared" si="1363"/>
        <v>#REF!</v>
      </c>
      <c r="BZ2846" s="10" t="e">
        <f t="shared" si="1368"/>
        <v>#REF!</v>
      </c>
      <c r="CA2846" s="10"/>
    </row>
    <row r="2847" spans="1:79" ht="23.25" customHeight="1" x14ac:dyDescent="0.3">
      <c r="A2847" s="7">
        <v>2845</v>
      </c>
      <c r="B2847" s="43"/>
      <c r="C2847" s="44"/>
      <c r="D2847" s="45"/>
      <c r="E2847" s="46"/>
      <c r="F2847" s="46"/>
      <c r="G2847" s="46"/>
      <c r="H2847" s="50"/>
      <c r="I2847" s="51"/>
      <c r="J2847" s="52"/>
      <c r="K2847" s="51"/>
      <c r="L2847" s="53"/>
      <c r="M2847" s="54"/>
      <c r="N2847" s="43"/>
      <c r="O2847" s="55"/>
      <c r="P2847" s="46"/>
      <c r="Q2847" s="46"/>
      <c r="R2847" s="46"/>
      <c r="S2847" s="43"/>
      <c r="T2847" s="56"/>
      <c r="U2847" s="46"/>
      <c r="V2847" s="57"/>
      <c r="W2847" s="58"/>
      <c r="X2847" s="57"/>
      <c r="Y2847" s="46"/>
      <c r="Z2847" s="57"/>
      <c r="AA2847" s="59"/>
      <c r="AB2847" s="60"/>
      <c r="AJ2847" s="11">
        <f t="shared" si="1366"/>
        <v>13</v>
      </c>
      <c r="AK2847" s="11">
        <f t="shared" si="1339"/>
        <v>0</v>
      </c>
      <c r="AL2847" s="11">
        <f t="shared" si="1340"/>
        <v>0</v>
      </c>
      <c r="AM2847" s="11">
        <f t="shared" si="1341"/>
        <v>0</v>
      </c>
      <c r="AN2847" s="11">
        <f t="shared" si="1342"/>
        <v>0</v>
      </c>
      <c r="AO2847" s="4" t="e">
        <f>IF(#REF!="I",1,IF(#REF!="II",2,IF(#REF!="III",3,IF(#REF!="IV",4))))</f>
        <v>#REF!</v>
      </c>
      <c r="AP2847" s="11" t="e">
        <f>IF(#REF!="PULMONAR",1,IF(AND(#REF!="EXTRAPULMONAR",#REF!&lt;&gt;"MENINGEA"),2,IF(AND(#REF!="EXTRAPULMONAR",#REF!="MENINGEA"),3,)))</f>
        <v>#REF!</v>
      </c>
      <c r="AQ28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7" s="4">
        <f t="shared" si="1343"/>
        <v>0</v>
      </c>
      <c r="AS2847" s="10">
        <f t="shared" si="1344"/>
        <v>0</v>
      </c>
      <c r="AT2847" s="10">
        <f t="shared" si="1345"/>
        <v>0</v>
      </c>
      <c r="AU2847" s="10" t="str">
        <f t="shared" si="1346"/>
        <v>0</v>
      </c>
      <c r="AV2847" s="11" t="e">
        <f t="shared" si="1347"/>
        <v>#N/A</v>
      </c>
      <c r="AW2847" s="4" t="e">
        <f t="shared" si="1348"/>
        <v>#N/A</v>
      </c>
      <c r="AX2847" s="10" t="e">
        <f t="shared" si="1364"/>
        <v>#N/A</v>
      </c>
      <c r="AY2847" s="10" t="e">
        <f t="shared" si="1365"/>
        <v>#N/A</v>
      </c>
      <c r="AZ2847" s="10" t="e">
        <f t="shared" si="1349"/>
        <v>#REF!</v>
      </c>
      <c r="BA2847" s="12" t="e">
        <f>IF(BW2847=7,0,AJ2847&amp;IF(#REF!="SI",1,IF(#REF!="NO",2,IF(#REF!="VIH + PREVIO",3,0))))</f>
        <v>#REF!</v>
      </c>
      <c r="BB2847" s="13" t="e">
        <f>IF(AND(#REF!="POSITIVO",#REF!="POSITIVO"),1,IF(#REF!="NEGATIVO",2,IF(#REF!="VIH + PREVIO",3,0)))</f>
        <v>#REF!</v>
      </c>
      <c r="BC2847" s="10" t="e">
        <f>IF(#REF!="SI",1,IF(#REF!="NO",2,0))</f>
        <v>#REF!</v>
      </c>
      <c r="BD2847" s="10" t="e">
        <f>IF(#REF!="SI",1,IF(#REF!="NO",2,0))</f>
        <v>#REF!</v>
      </c>
      <c r="BE2847" s="10" t="e">
        <f>IF(OR(#REF!="VIH + PREVIO",#REF!="VIH + PREVIO",#REF!="VIH + PREVIO"),1,0)</f>
        <v>#REF!</v>
      </c>
      <c r="BF2847" s="13" t="e">
        <f>IF(OR(#REF!="POSITIVO",#REF!="NEGATIVO"),1,IF(#REF!="PACIENTE NO ACEPTA",2,IF(#REF!="VIH + PREVIO",3,0)))</f>
        <v>#REF!</v>
      </c>
      <c r="BG2847" s="10" t="e">
        <f t="shared" si="1350"/>
        <v>#REF!</v>
      </c>
      <c r="BH2847" s="10" t="e">
        <f t="shared" si="1351"/>
        <v>#REF!</v>
      </c>
      <c r="BI2847" s="10" t="e">
        <f t="shared" si="1352"/>
        <v>#REF!</v>
      </c>
      <c r="BJ2847" s="10" t="e">
        <f t="shared" si="1353"/>
        <v>#REF!</v>
      </c>
      <c r="BK2847" s="10" t="e">
        <f t="shared" si="1354"/>
        <v>#REF!</v>
      </c>
      <c r="BL2847" s="10" t="e">
        <f t="shared" si="1355"/>
        <v>#REF!</v>
      </c>
      <c r="BM2847" s="10" t="e">
        <f>IF(OR(BW2847=7,AQ2847=6),0,IF(#REF!="I",1,IF(#REF!="II",2,IF(#REF!="III",3,IF(#REF!="IV",4))))&amp;AP2847&amp;AQ2847&amp;AR2847&amp;AS2847&amp;AT2847&amp;AU2847&amp;AX2847)</f>
        <v>#REF!</v>
      </c>
      <c r="BN2847" s="10" t="e">
        <f t="shared" si="1356"/>
        <v>#REF!</v>
      </c>
      <c r="BO2847" s="10" t="e">
        <f t="shared" si="1357"/>
        <v>#REF!</v>
      </c>
      <c r="BP2847" s="10" t="e">
        <f t="shared" si="1358"/>
        <v>#REF!</v>
      </c>
      <c r="BQ2847" s="10" t="e">
        <f t="shared" si="1359"/>
        <v>#REF!</v>
      </c>
      <c r="BR2847" s="10" t="e">
        <f t="shared" si="1360"/>
        <v>#REF!</v>
      </c>
      <c r="BS2847" s="10" t="e">
        <f t="shared" si="1361"/>
        <v>#REF!</v>
      </c>
      <c r="BT2847" s="10" t="e">
        <f>IF(OR(BW2847=7,AQ2847=6),0,AO2847&amp;IF(#REF!="SI",1,IF(#REF!="NO",2,IF(#REF!="VIH + PREVIO",3,0))))</f>
        <v>#REF!</v>
      </c>
      <c r="BU2847" s="10" t="e">
        <f>IF(OR(BW2847=7,AQ2847=6),0,IF(#REF!="-",1,0))</f>
        <v>#REF!</v>
      </c>
      <c r="BV2847" s="10" t="e">
        <f t="shared" si="1362"/>
        <v>#REF!</v>
      </c>
      <c r="BW28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7" s="10" t="e">
        <f t="shared" si="1367"/>
        <v>#REF!</v>
      </c>
      <c r="BY2847" s="10" t="e">
        <f t="shared" si="1363"/>
        <v>#REF!</v>
      </c>
      <c r="BZ2847" s="10" t="e">
        <f t="shared" si="1368"/>
        <v>#REF!</v>
      </c>
      <c r="CA2847" s="10"/>
    </row>
    <row r="2848" spans="1:79" ht="23.25" customHeight="1" x14ac:dyDescent="0.3">
      <c r="A2848" s="7">
        <v>2846</v>
      </c>
      <c r="B2848" s="43"/>
      <c r="C2848" s="44"/>
      <c r="D2848" s="45"/>
      <c r="E2848" s="46"/>
      <c r="F2848" s="46"/>
      <c r="G2848" s="46"/>
      <c r="H2848" s="50"/>
      <c r="I2848" s="51"/>
      <c r="J2848" s="52"/>
      <c r="K2848" s="51"/>
      <c r="L2848" s="53"/>
      <c r="M2848" s="54"/>
      <c r="N2848" s="43"/>
      <c r="O2848" s="55"/>
      <c r="P2848" s="46"/>
      <c r="Q2848" s="46"/>
      <c r="R2848" s="46"/>
      <c r="S2848" s="43"/>
      <c r="T2848" s="56"/>
      <c r="U2848" s="46"/>
      <c r="V2848" s="57"/>
      <c r="W2848" s="58"/>
      <c r="X2848" s="57"/>
      <c r="Y2848" s="46"/>
      <c r="Z2848" s="57"/>
      <c r="AA2848" s="59"/>
      <c r="AB2848" s="60"/>
      <c r="AJ2848" s="11">
        <f t="shared" si="1366"/>
        <v>13</v>
      </c>
      <c r="AK2848" s="11">
        <f t="shared" si="1339"/>
        <v>0</v>
      </c>
      <c r="AL2848" s="11">
        <f t="shared" si="1340"/>
        <v>0</v>
      </c>
      <c r="AM2848" s="11">
        <f t="shared" si="1341"/>
        <v>0</v>
      </c>
      <c r="AN2848" s="11">
        <f t="shared" si="1342"/>
        <v>0</v>
      </c>
      <c r="AO2848" s="4" t="e">
        <f>IF(#REF!="I",1,IF(#REF!="II",2,IF(#REF!="III",3,IF(#REF!="IV",4))))</f>
        <v>#REF!</v>
      </c>
      <c r="AP2848" s="11" t="e">
        <f>IF(#REF!="PULMONAR",1,IF(AND(#REF!="EXTRAPULMONAR",#REF!&lt;&gt;"MENINGEA"),2,IF(AND(#REF!="EXTRAPULMONAR",#REF!="MENINGEA"),3,)))</f>
        <v>#REF!</v>
      </c>
      <c r="AQ28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8" s="4">
        <f t="shared" si="1343"/>
        <v>0</v>
      </c>
      <c r="AS2848" s="10">
        <f t="shared" si="1344"/>
        <v>0</v>
      </c>
      <c r="AT2848" s="10">
        <f t="shared" si="1345"/>
        <v>0</v>
      </c>
      <c r="AU2848" s="10" t="str">
        <f t="shared" si="1346"/>
        <v>0</v>
      </c>
      <c r="AV2848" s="11" t="e">
        <f t="shared" si="1347"/>
        <v>#N/A</v>
      </c>
      <c r="AW2848" s="4" t="e">
        <f t="shared" si="1348"/>
        <v>#N/A</v>
      </c>
      <c r="AX2848" s="10" t="e">
        <f t="shared" si="1364"/>
        <v>#N/A</v>
      </c>
      <c r="AY2848" s="10" t="e">
        <f t="shared" si="1365"/>
        <v>#N/A</v>
      </c>
      <c r="AZ2848" s="10" t="e">
        <f t="shared" si="1349"/>
        <v>#REF!</v>
      </c>
      <c r="BA2848" s="12" t="e">
        <f>IF(BW2848=7,0,AJ2848&amp;IF(#REF!="SI",1,IF(#REF!="NO",2,IF(#REF!="VIH + PREVIO",3,0))))</f>
        <v>#REF!</v>
      </c>
      <c r="BB2848" s="13" t="e">
        <f>IF(AND(#REF!="POSITIVO",#REF!="POSITIVO"),1,IF(#REF!="NEGATIVO",2,IF(#REF!="VIH + PREVIO",3,0)))</f>
        <v>#REF!</v>
      </c>
      <c r="BC2848" s="10" t="e">
        <f>IF(#REF!="SI",1,IF(#REF!="NO",2,0))</f>
        <v>#REF!</v>
      </c>
      <c r="BD2848" s="10" t="e">
        <f>IF(#REF!="SI",1,IF(#REF!="NO",2,0))</f>
        <v>#REF!</v>
      </c>
      <c r="BE2848" s="10" t="e">
        <f>IF(OR(#REF!="VIH + PREVIO",#REF!="VIH + PREVIO",#REF!="VIH + PREVIO"),1,0)</f>
        <v>#REF!</v>
      </c>
      <c r="BF2848" s="13" t="e">
        <f>IF(OR(#REF!="POSITIVO",#REF!="NEGATIVO"),1,IF(#REF!="PACIENTE NO ACEPTA",2,IF(#REF!="VIH + PREVIO",3,0)))</f>
        <v>#REF!</v>
      </c>
      <c r="BG2848" s="10" t="e">
        <f t="shared" si="1350"/>
        <v>#REF!</v>
      </c>
      <c r="BH2848" s="10" t="e">
        <f t="shared" si="1351"/>
        <v>#REF!</v>
      </c>
      <c r="BI2848" s="10" t="e">
        <f t="shared" si="1352"/>
        <v>#REF!</v>
      </c>
      <c r="BJ2848" s="10" t="e">
        <f t="shared" si="1353"/>
        <v>#REF!</v>
      </c>
      <c r="BK2848" s="10" t="e">
        <f t="shared" si="1354"/>
        <v>#REF!</v>
      </c>
      <c r="BL2848" s="10" t="e">
        <f t="shared" si="1355"/>
        <v>#REF!</v>
      </c>
      <c r="BM2848" s="10" t="e">
        <f>IF(OR(BW2848=7,AQ2848=6),0,IF(#REF!="I",1,IF(#REF!="II",2,IF(#REF!="III",3,IF(#REF!="IV",4))))&amp;AP2848&amp;AQ2848&amp;AR2848&amp;AS2848&amp;AT2848&amp;AU2848&amp;AX2848)</f>
        <v>#REF!</v>
      </c>
      <c r="BN2848" s="10" t="e">
        <f t="shared" si="1356"/>
        <v>#REF!</v>
      </c>
      <c r="BO2848" s="10" t="e">
        <f t="shared" si="1357"/>
        <v>#REF!</v>
      </c>
      <c r="BP2848" s="10" t="e">
        <f t="shared" si="1358"/>
        <v>#REF!</v>
      </c>
      <c r="BQ2848" s="10" t="e">
        <f t="shared" si="1359"/>
        <v>#REF!</v>
      </c>
      <c r="BR2848" s="10" t="e">
        <f t="shared" si="1360"/>
        <v>#REF!</v>
      </c>
      <c r="BS2848" s="10" t="e">
        <f t="shared" si="1361"/>
        <v>#REF!</v>
      </c>
      <c r="BT2848" s="10" t="e">
        <f>IF(OR(BW2848=7,AQ2848=6),0,AO2848&amp;IF(#REF!="SI",1,IF(#REF!="NO",2,IF(#REF!="VIH + PREVIO",3,0))))</f>
        <v>#REF!</v>
      </c>
      <c r="BU2848" s="10" t="e">
        <f>IF(OR(BW2848=7,AQ2848=6),0,IF(#REF!="-",1,0))</f>
        <v>#REF!</v>
      </c>
      <c r="BV2848" s="10" t="e">
        <f t="shared" si="1362"/>
        <v>#REF!</v>
      </c>
      <c r="BW28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8" s="10" t="e">
        <f t="shared" si="1367"/>
        <v>#REF!</v>
      </c>
      <c r="BY2848" s="10" t="e">
        <f t="shared" si="1363"/>
        <v>#REF!</v>
      </c>
      <c r="BZ2848" s="10" t="e">
        <f t="shared" si="1368"/>
        <v>#REF!</v>
      </c>
      <c r="CA2848" s="10"/>
    </row>
    <row r="2849" spans="1:79" ht="23.25" customHeight="1" x14ac:dyDescent="0.3">
      <c r="A2849" s="7">
        <v>2847</v>
      </c>
      <c r="B2849" s="43"/>
      <c r="C2849" s="44"/>
      <c r="D2849" s="45"/>
      <c r="E2849" s="46"/>
      <c r="F2849" s="46"/>
      <c r="G2849" s="46"/>
      <c r="H2849" s="50"/>
      <c r="I2849" s="51"/>
      <c r="J2849" s="52"/>
      <c r="K2849" s="51"/>
      <c r="L2849" s="53"/>
      <c r="M2849" s="54"/>
      <c r="N2849" s="43"/>
      <c r="O2849" s="55"/>
      <c r="P2849" s="46"/>
      <c r="Q2849" s="46"/>
      <c r="R2849" s="46"/>
      <c r="S2849" s="43"/>
      <c r="T2849" s="56"/>
      <c r="U2849" s="46"/>
      <c r="V2849" s="57"/>
      <c r="W2849" s="58"/>
      <c r="X2849" s="57"/>
      <c r="Y2849" s="46"/>
      <c r="Z2849" s="57"/>
      <c r="AA2849" s="59"/>
      <c r="AB2849" s="60"/>
      <c r="AJ2849" s="11">
        <f t="shared" si="1366"/>
        <v>13</v>
      </c>
      <c r="AK2849" s="11">
        <f t="shared" si="1339"/>
        <v>0</v>
      </c>
      <c r="AL2849" s="11">
        <f t="shared" si="1340"/>
        <v>0</v>
      </c>
      <c r="AM2849" s="11">
        <f t="shared" si="1341"/>
        <v>0</v>
      </c>
      <c r="AN2849" s="11">
        <f t="shared" si="1342"/>
        <v>0</v>
      </c>
      <c r="AO2849" s="4" t="e">
        <f>IF(#REF!="I",1,IF(#REF!="II",2,IF(#REF!="III",3,IF(#REF!="IV",4))))</f>
        <v>#REF!</v>
      </c>
      <c r="AP2849" s="11" t="e">
        <f>IF(#REF!="PULMONAR",1,IF(AND(#REF!="EXTRAPULMONAR",#REF!&lt;&gt;"MENINGEA"),2,IF(AND(#REF!="EXTRAPULMONAR",#REF!="MENINGEA"),3,)))</f>
        <v>#REF!</v>
      </c>
      <c r="AQ28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49" s="4">
        <f t="shared" si="1343"/>
        <v>0</v>
      </c>
      <c r="AS2849" s="10">
        <f t="shared" si="1344"/>
        <v>0</v>
      </c>
      <c r="AT2849" s="10">
        <f t="shared" si="1345"/>
        <v>0</v>
      </c>
      <c r="AU2849" s="10" t="str">
        <f t="shared" si="1346"/>
        <v>0</v>
      </c>
      <c r="AV2849" s="11" t="e">
        <f t="shared" si="1347"/>
        <v>#N/A</v>
      </c>
      <c r="AW2849" s="4" t="e">
        <f t="shared" si="1348"/>
        <v>#N/A</v>
      </c>
      <c r="AX2849" s="10" t="e">
        <f t="shared" si="1364"/>
        <v>#N/A</v>
      </c>
      <c r="AY2849" s="10" t="e">
        <f t="shared" si="1365"/>
        <v>#N/A</v>
      </c>
      <c r="AZ2849" s="10" t="e">
        <f t="shared" si="1349"/>
        <v>#REF!</v>
      </c>
      <c r="BA2849" s="12" t="e">
        <f>IF(BW2849=7,0,AJ2849&amp;IF(#REF!="SI",1,IF(#REF!="NO",2,IF(#REF!="VIH + PREVIO",3,0))))</f>
        <v>#REF!</v>
      </c>
      <c r="BB2849" s="13" t="e">
        <f>IF(AND(#REF!="POSITIVO",#REF!="POSITIVO"),1,IF(#REF!="NEGATIVO",2,IF(#REF!="VIH + PREVIO",3,0)))</f>
        <v>#REF!</v>
      </c>
      <c r="BC2849" s="10" t="e">
        <f>IF(#REF!="SI",1,IF(#REF!="NO",2,0))</f>
        <v>#REF!</v>
      </c>
      <c r="BD2849" s="10" t="e">
        <f>IF(#REF!="SI",1,IF(#REF!="NO",2,0))</f>
        <v>#REF!</v>
      </c>
      <c r="BE2849" s="10" t="e">
        <f>IF(OR(#REF!="VIH + PREVIO",#REF!="VIH + PREVIO",#REF!="VIH + PREVIO"),1,0)</f>
        <v>#REF!</v>
      </c>
      <c r="BF2849" s="13" t="e">
        <f>IF(OR(#REF!="POSITIVO",#REF!="NEGATIVO"),1,IF(#REF!="PACIENTE NO ACEPTA",2,IF(#REF!="VIH + PREVIO",3,0)))</f>
        <v>#REF!</v>
      </c>
      <c r="BG2849" s="10" t="e">
        <f t="shared" si="1350"/>
        <v>#REF!</v>
      </c>
      <c r="BH2849" s="10" t="e">
        <f t="shared" si="1351"/>
        <v>#REF!</v>
      </c>
      <c r="BI2849" s="10" t="e">
        <f t="shared" si="1352"/>
        <v>#REF!</v>
      </c>
      <c r="BJ2849" s="10" t="e">
        <f t="shared" si="1353"/>
        <v>#REF!</v>
      </c>
      <c r="BK2849" s="10" t="e">
        <f t="shared" si="1354"/>
        <v>#REF!</v>
      </c>
      <c r="BL2849" s="10" t="e">
        <f t="shared" si="1355"/>
        <v>#REF!</v>
      </c>
      <c r="BM2849" s="10" t="e">
        <f>IF(OR(BW2849=7,AQ2849=6),0,IF(#REF!="I",1,IF(#REF!="II",2,IF(#REF!="III",3,IF(#REF!="IV",4))))&amp;AP2849&amp;AQ2849&amp;AR2849&amp;AS2849&amp;AT2849&amp;AU2849&amp;AX2849)</f>
        <v>#REF!</v>
      </c>
      <c r="BN2849" s="10" t="e">
        <f t="shared" si="1356"/>
        <v>#REF!</v>
      </c>
      <c r="BO2849" s="10" t="e">
        <f t="shared" si="1357"/>
        <v>#REF!</v>
      </c>
      <c r="BP2849" s="10" t="e">
        <f t="shared" si="1358"/>
        <v>#REF!</v>
      </c>
      <c r="BQ2849" s="10" t="e">
        <f t="shared" si="1359"/>
        <v>#REF!</v>
      </c>
      <c r="BR2849" s="10" t="e">
        <f t="shared" si="1360"/>
        <v>#REF!</v>
      </c>
      <c r="BS2849" s="10" t="e">
        <f t="shared" si="1361"/>
        <v>#REF!</v>
      </c>
      <c r="BT2849" s="10" t="e">
        <f>IF(OR(BW2849=7,AQ2849=6),0,AO2849&amp;IF(#REF!="SI",1,IF(#REF!="NO",2,IF(#REF!="VIH + PREVIO",3,0))))</f>
        <v>#REF!</v>
      </c>
      <c r="BU2849" s="10" t="e">
        <f>IF(OR(BW2849=7,AQ2849=6),0,IF(#REF!="-",1,0))</f>
        <v>#REF!</v>
      </c>
      <c r="BV2849" s="10" t="e">
        <f t="shared" si="1362"/>
        <v>#REF!</v>
      </c>
      <c r="BW28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49" s="10" t="e">
        <f t="shared" si="1367"/>
        <v>#REF!</v>
      </c>
      <c r="BY2849" s="10" t="e">
        <f t="shared" si="1363"/>
        <v>#REF!</v>
      </c>
      <c r="BZ2849" s="10" t="e">
        <f t="shared" si="1368"/>
        <v>#REF!</v>
      </c>
      <c r="CA2849" s="10"/>
    </row>
    <row r="2850" spans="1:79" ht="23.25" customHeight="1" x14ac:dyDescent="0.3">
      <c r="A2850" s="7">
        <v>2848</v>
      </c>
      <c r="B2850" s="43"/>
      <c r="C2850" s="44"/>
      <c r="D2850" s="45"/>
      <c r="E2850" s="46"/>
      <c r="F2850" s="46"/>
      <c r="G2850" s="46"/>
      <c r="H2850" s="50"/>
      <c r="I2850" s="51"/>
      <c r="J2850" s="52"/>
      <c r="K2850" s="51"/>
      <c r="L2850" s="53"/>
      <c r="M2850" s="54"/>
      <c r="N2850" s="43"/>
      <c r="O2850" s="55"/>
      <c r="P2850" s="46"/>
      <c r="Q2850" s="46"/>
      <c r="R2850" s="46"/>
      <c r="S2850" s="43"/>
      <c r="T2850" s="56"/>
      <c r="U2850" s="46"/>
      <c r="V2850" s="57"/>
      <c r="W2850" s="58"/>
      <c r="X2850" s="57"/>
      <c r="Y2850" s="46"/>
      <c r="Z2850" s="57"/>
      <c r="AA2850" s="59"/>
      <c r="AB2850" s="60"/>
      <c r="AJ2850" s="11">
        <f t="shared" si="1366"/>
        <v>13</v>
      </c>
      <c r="AK2850" s="11">
        <f t="shared" si="1339"/>
        <v>0</v>
      </c>
      <c r="AL2850" s="11">
        <f t="shared" si="1340"/>
        <v>0</v>
      </c>
      <c r="AM2850" s="11">
        <f t="shared" si="1341"/>
        <v>0</v>
      </c>
      <c r="AN2850" s="11">
        <f t="shared" si="1342"/>
        <v>0</v>
      </c>
      <c r="AO2850" s="4" t="e">
        <f>IF(#REF!="I",1,IF(#REF!="II",2,IF(#REF!="III",3,IF(#REF!="IV",4))))</f>
        <v>#REF!</v>
      </c>
      <c r="AP2850" s="11" t="e">
        <f>IF(#REF!="PULMONAR",1,IF(AND(#REF!="EXTRAPULMONAR",#REF!&lt;&gt;"MENINGEA"),2,IF(AND(#REF!="EXTRAPULMONAR",#REF!="MENINGEA"),3,)))</f>
        <v>#REF!</v>
      </c>
      <c r="AQ28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0" s="4">
        <f t="shared" si="1343"/>
        <v>0</v>
      </c>
      <c r="AS2850" s="10">
        <f t="shared" si="1344"/>
        <v>0</v>
      </c>
      <c r="AT2850" s="10">
        <f t="shared" si="1345"/>
        <v>0</v>
      </c>
      <c r="AU2850" s="10" t="str">
        <f t="shared" si="1346"/>
        <v>0</v>
      </c>
      <c r="AV2850" s="11" t="e">
        <f t="shared" si="1347"/>
        <v>#N/A</v>
      </c>
      <c r="AW2850" s="4" t="e">
        <f t="shared" si="1348"/>
        <v>#N/A</v>
      </c>
      <c r="AX2850" s="10" t="e">
        <f t="shared" si="1364"/>
        <v>#N/A</v>
      </c>
      <c r="AY2850" s="10" t="e">
        <f t="shared" si="1365"/>
        <v>#N/A</v>
      </c>
      <c r="AZ2850" s="10" t="e">
        <f t="shared" si="1349"/>
        <v>#REF!</v>
      </c>
      <c r="BA2850" s="12" t="e">
        <f>IF(BW2850=7,0,AJ2850&amp;IF(#REF!="SI",1,IF(#REF!="NO",2,IF(#REF!="VIH + PREVIO",3,0))))</f>
        <v>#REF!</v>
      </c>
      <c r="BB2850" s="13" t="e">
        <f>IF(AND(#REF!="POSITIVO",#REF!="POSITIVO"),1,IF(#REF!="NEGATIVO",2,IF(#REF!="VIH + PREVIO",3,0)))</f>
        <v>#REF!</v>
      </c>
      <c r="BC2850" s="10" t="e">
        <f>IF(#REF!="SI",1,IF(#REF!="NO",2,0))</f>
        <v>#REF!</v>
      </c>
      <c r="BD2850" s="10" t="e">
        <f>IF(#REF!="SI",1,IF(#REF!="NO",2,0))</f>
        <v>#REF!</v>
      </c>
      <c r="BE2850" s="10" t="e">
        <f>IF(OR(#REF!="VIH + PREVIO",#REF!="VIH + PREVIO",#REF!="VIH + PREVIO"),1,0)</f>
        <v>#REF!</v>
      </c>
      <c r="BF2850" s="13" t="e">
        <f>IF(OR(#REF!="POSITIVO",#REF!="NEGATIVO"),1,IF(#REF!="PACIENTE NO ACEPTA",2,IF(#REF!="VIH + PREVIO",3,0)))</f>
        <v>#REF!</v>
      </c>
      <c r="BG2850" s="10" t="e">
        <f t="shared" si="1350"/>
        <v>#REF!</v>
      </c>
      <c r="BH2850" s="10" t="e">
        <f t="shared" si="1351"/>
        <v>#REF!</v>
      </c>
      <c r="BI2850" s="10" t="e">
        <f t="shared" si="1352"/>
        <v>#REF!</v>
      </c>
      <c r="BJ2850" s="10" t="e">
        <f t="shared" si="1353"/>
        <v>#REF!</v>
      </c>
      <c r="BK2850" s="10" t="e">
        <f t="shared" si="1354"/>
        <v>#REF!</v>
      </c>
      <c r="BL2850" s="10" t="e">
        <f t="shared" si="1355"/>
        <v>#REF!</v>
      </c>
      <c r="BM2850" s="10" t="e">
        <f>IF(OR(BW2850=7,AQ2850=6),0,IF(#REF!="I",1,IF(#REF!="II",2,IF(#REF!="III",3,IF(#REF!="IV",4))))&amp;AP2850&amp;AQ2850&amp;AR2850&amp;AS2850&amp;AT2850&amp;AU2850&amp;AX2850)</f>
        <v>#REF!</v>
      </c>
      <c r="BN2850" s="10" t="e">
        <f t="shared" si="1356"/>
        <v>#REF!</v>
      </c>
      <c r="BO2850" s="10" t="e">
        <f t="shared" si="1357"/>
        <v>#REF!</v>
      </c>
      <c r="BP2850" s="10" t="e">
        <f t="shared" si="1358"/>
        <v>#REF!</v>
      </c>
      <c r="BQ2850" s="10" t="e">
        <f t="shared" si="1359"/>
        <v>#REF!</v>
      </c>
      <c r="BR2850" s="10" t="e">
        <f t="shared" si="1360"/>
        <v>#REF!</v>
      </c>
      <c r="BS2850" s="10" t="e">
        <f t="shared" si="1361"/>
        <v>#REF!</v>
      </c>
      <c r="BT2850" s="10" t="e">
        <f>IF(OR(BW2850=7,AQ2850=6),0,AO2850&amp;IF(#REF!="SI",1,IF(#REF!="NO",2,IF(#REF!="VIH + PREVIO",3,0))))</f>
        <v>#REF!</v>
      </c>
      <c r="BU2850" s="10" t="e">
        <f>IF(OR(BW2850=7,AQ2850=6),0,IF(#REF!="-",1,0))</f>
        <v>#REF!</v>
      </c>
      <c r="BV2850" s="10" t="e">
        <f t="shared" si="1362"/>
        <v>#REF!</v>
      </c>
      <c r="BW28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0" s="10" t="e">
        <f t="shared" si="1367"/>
        <v>#REF!</v>
      </c>
      <c r="BY2850" s="10" t="e">
        <f t="shared" si="1363"/>
        <v>#REF!</v>
      </c>
      <c r="BZ2850" s="10" t="e">
        <f t="shared" si="1368"/>
        <v>#REF!</v>
      </c>
      <c r="CA2850" s="10"/>
    </row>
    <row r="2851" spans="1:79" ht="23.25" customHeight="1" x14ac:dyDescent="0.3">
      <c r="A2851" s="7">
        <v>2849</v>
      </c>
      <c r="B2851" s="43"/>
      <c r="C2851" s="44"/>
      <c r="D2851" s="45"/>
      <c r="E2851" s="46"/>
      <c r="F2851" s="46"/>
      <c r="G2851" s="46"/>
      <c r="H2851" s="50"/>
      <c r="I2851" s="51"/>
      <c r="J2851" s="52"/>
      <c r="K2851" s="51"/>
      <c r="L2851" s="53"/>
      <c r="M2851" s="54"/>
      <c r="N2851" s="43"/>
      <c r="O2851" s="55"/>
      <c r="P2851" s="46"/>
      <c r="Q2851" s="46"/>
      <c r="R2851" s="46"/>
      <c r="S2851" s="43"/>
      <c r="T2851" s="56"/>
      <c r="U2851" s="46"/>
      <c r="V2851" s="57"/>
      <c r="W2851" s="58"/>
      <c r="X2851" s="57"/>
      <c r="Y2851" s="46"/>
      <c r="Z2851" s="57"/>
      <c r="AA2851" s="59"/>
      <c r="AB2851" s="60"/>
      <c r="AJ2851" s="11">
        <f t="shared" si="1366"/>
        <v>13</v>
      </c>
      <c r="AK2851" s="11">
        <f t="shared" si="1339"/>
        <v>0</v>
      </c>
      <c r="AL2851" s="11">
        <f t="shared" si="1340"/>
        <v>0</v>
      </c>
      <c r="AM2851" s="11">
        <f t="shared" si="1341"/>
        <v>0</v>
      </c>
      <c r="AN2851" s="11">
        <f t="shared" si="1342"/>
        <v>0</v>
      </c>
      <c r="AO2851" s="4" t="e">
        <f>IF(#REF!="I",1,IF(#REF!="II",2,IF(#REF!="III",3,IF(#REF!="IV",4))))</f>
        <v>#REF!</v>
      </c>
      <c r="AP2851" s="11" t="e">
        <f>IF(#REF!="PULMONAR",1,IF(AND(#REF!="EXTRAPULMONAR",#REF!&lt;&gt;"MENINGEA"),2,IF(AND(#REF!="EXTRAPULMONAR",#REF!="MENINGEA"),3,)))</f>
        <v>#REF!</v>
      </c>
      <c r="AQ28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1" s="4">
        <f t="shared" si="1343"/>
        <v>0</v>
      </c>
      <c r="AS2851" s="10">
        <f t="shared" si="1344"/>
        <v>0</v>
      </c>
      <c r="AT2851" s="10">
        <f t="shared" si="1345"/>
        <v>0</v>
      </c>
      <c r="AU2851" s="10" t="str">
        <f t="shared" si="1346"/>
        <v>0</v>
      </c>
      <c r="AV2851" s="11" t="e">
        <f t="shared" si="1347"/>
        <v>#N/A</v>
      </c>
      <c r="AW2851" s="4" t="e">
        <f t="shared" si="1348"/>
        <v>#N/A</v>
      </c>
      <c r="AX2851" s="10" t="e">
        <f t="shared" si="1364"/>
        <v>#N/A</v>
      </c>
      <c r="AY2851" s="10" t="e">
        <f t="shared" si="1365"/>
        <v>#N/A</v>
      </c>
      <c r="AZ2851" s="10" t="e">
        <f t="shared" si="1349"/>
        <v>#REF!</v>
      </c>
      <c r="BA2851" s="12" t="e">
        <f>IF(BW2851=7,0,AJ2851&amp;IF(#REF!="SI",1,IF(#REF!="NO",2,IF(#REF!="VIH + PREVIO",3,0))))</f>
        <v>#REF!</v>
      </c>
      <c r="BB2851" s="13" t="e">
        <f>IF(AND(#REF!="POSITIVO",#REF!="POSITIVO"),1,IF(#REF!="NEGATIVO",2,IF(#REF!="VIH + PREVIO",3,0)))</f>
        <v>#REF!</v>
      </c>
      <c r="BC2851" s="10" t="e">
        <f>IF(#REF!="SI",1,IF(#REF!="NO",2,0))</f>
        <v>#REF!</v>
      </c>
      <c r="BD2851" s="10" t="e">
        <f>IF(#REF!="SI",1,IF(#REF!="NO",2,0))</f>
        <v>#REF!</v>
      </c>
      <c r="BE2851" s="10" t="e">
        <f>IF(OR(#REF!="VIH + PREVIO",#REF!="VIH + PREVIO",#REF!="VIH + PREVIO"),1,0)</f>
        <v>#REF!</v>
      </c>
      <c r="BF2851" s="13" t="e">
        <f>IF(OR(#REF!="POSITIVO",#REF!="NEGATIVO"),1,IF(#REF!="PACIENTE NO ACEPTA",2,IF(#REF!="VIH + PREVIO",3,0)))</f>
        <v>#REF!</v>
      </c>
      <c r="BG2851" s="10" t="e">
        <f t="shared" si="1350"/>
        <v>#REF!</v>
      </c>
      <c r="BH2851" s="10" t="e">
        <f t="shared" si="1351"/>
        <v>#REF!</v>
      </c>
      <c r="BI2851" s="10" t="e">
        <f t="shared" si="1352"/>
        <v>#REF!</v>
      </c>
      <c r="BJ2851" s="10" t="e">
        <f t="shared" si="1353"/>
        <v>#REF!</v>
      </c>
      <c r="BK2851" s="10" t="e">
        <f t="shared" si="1354"/>
        <v>#REF!</v>
      </c>
      <c r="BL2851" s="10" t="e">
        <f t="shared" si="1355"/>
        <v>#REF!</v>
      </c>
      <c r="BM2851" s="10" t="e">
        <f>IF(OR(BW2851=7,AQ2851=6),0,IF(#REF!="I",1,IF(#REF!="II",2,IF(#REF!="III",3,IF(#REF!="IV",4))))&amp;AP2851&amp;AQ2851&amp;AR2851&amp;AS2851&amp;AT2851&amp;AU2851&amp;AX2851)</f>
        <v>#REF!</v>
      </c>
      <c r="BN2851" s="10" t="e">
        <f t="shared" si="1356"/>
        <v>#REF!</v>
      </c>
      <c r="BO2851" s="10" t="e">
        <f t="shared" si="1357"/>
        <v>#REF!</v>
      </c>
      <c r="BP2851" s="10" t="e">
        <f t="shared" si="1358"/>
        <v>#REF!</v>
      </c>
      <c r="BQ2851" s="10" t="e">
        <f t="shared" si="1359"/>
        <v>#REF!</v>
      </c>
      <c r="BR2851" s="10" t="e">
        <f t="shared" si="1360"/>
        <v>#REF!</v>
      </c>
      <c r="BS2851" s="10" t="e">
        <f t="shared" si="1361"/>
        <v>#REF!</v>
      </c>
      <c r="BT2851" s="10" t="e">
        <f>IF(OR(BW2851=7,AQ2851=6),0,AO2851&amp;IF(#REF!="SI",1,IF(#REF!="NO",2,IF(#REF!="VIH + PREVIO",3,0))))</f>
        <v>#REF!</v>
      </c>
      <c r="BU2851" s="10" t="e">
        <f>IF(OR(BW2851=7,AQ2851=6),0,IF(#REF!="-",1,0))</f>
        <v>#REF!</v>
      </c>
      <c r="BV2851" s="10" t="e">
        <f t="shared" si="1362"/>
        <v>#REF!</v>
      </c>
      <c r="BW28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1" s="10" t="e">
        <f t="shared" si="1367"/>
        <v>#REF!</v>
      </c>
      <c r="BY2851" s="10" t="e">
        <f t="shared" si="1363"/>
        <v>#REF!</v>
      </c>
      <c r="BZ2851" s="10" t="e">
        <f t="shared" si="1368"/>
        <v>#REF!</v>
      </c>
      <c r="CA2851" s="10"/>
    </row>
    <row r="2852" spans="1:79" ht="23.25" customHeight="1" x14ac:dyDescent="0.3">
      <c r="A2852" s="7">
        <v>2850</v>
      </c>
      <c r="B2852" s="43"/>
      <c r="C2852" s="44"/>
      <c r="D2852" s="45"/>
      <c r="E2852" s="46"/>
      <c r="F2852" s="46"/>
      <c r="G2852" s="46"/>
      <c r="H2852" s="50"/>
      <c r="I2852" s="51"/>
      <c r="J2852" s="52"/>
      <c r="K2852" s="51"/>
      <c r="L2852" s="53"/>
      <c r="M2852" s="54"/>
      <c r="N2852" s="43"/>
      <c r="O2852" s="55"/>
      <c r="P2852" s="46"/>
      <c r="Q2852" s="46"/>
      <c r="R2852" s="46"/>
      <c r="S2852" s="43"/>
      <c r="T2852" s="56"/>
      <c r="U2852" s="46"/>
      <c r="V2852" s="57"/>
      <c r="W2852" s="58"/>
      <c r="X2852" s="57"/>
      <c r="Y2852" s="46"/>
      <c r="Z2852" s="57"/>
      <c r="AA2852" s="59"/>
      <c r="AB2852" s="60"/>
      <c r="AJ2852" s="11">
        <f t="shared" si="1366"/>
        <v>13</v>
      </c>
      <c r="AK2852" s="11">
        <f t="shared" si="1339"/>
        <v>0</v>
      </c>
      <c r="AL2852" s="11">
        <f t="shared" si="1340"/>
        <v>0</v>
      </c>
      <c r="AM2852" s="11">
        <f t="shared" si="1341"/>
        <v>0</v>
      </c>
      <c r="AN2852" s="11">
        <f t="shared" si="1342"/>
        <v>0</v>
      </c>
      <c r="AO2852" s="4" t="e">
        <f>IF(#REF!="I",1,IF(#REF!="II",2,IF(#REF!="III",3,IF(#REF!="IV",4))))</f>
        <v>#REF!</v>
      </c>
      <c r="AP2852" s="11" t="e">
        <f>IF(#REF!="PULMONAR",1,IF(AND(#REF!="EXTRAPULMONAR",#REF!&lt;&gt;"MENINGEA"),2,IF(AND(#REF!="EXTRAPULMONAR",#REF!="MENINGEA"),3,)))</f>
        <v>#REF!</v>
      </c>
      <c r="AQ28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2" s="4">
        <f t="shared" si="1343"/>
        <v>0</v>
      </c>
      <c r="AS2852" s="10">
        <f t="shared" si="1344"/>
        <v>0</v>
      </c>
      <c r="AT2852" s="10">
        <f t="shared" si="1345"/>
        <v>0</v>
      </c>
      <c r="AU2852" s="10" t="str">
        <f t="shared" si="1346"/>
        <v>0</v>
      </c>
      <c r="AV2852" s="11" t="e">
        <f t="shared" si="1347"/>
        <v>#N/A</v>
      </c>
      <c r="AW2852" s="4" t="e">
        <f t="shared" si="1348"/>
        <v>#N/A</v>
      </c>
      <c r="AX2852" s="10" t="e">
        <f t="shared" si="1364"/>
        <v>#N/A</v>
      </c>
      <c r="AY2852" s="10" t="e">
        <f t="shared" si="1365"/>
        <v>#N/A</v>
      </c>
      <c r="AZ2852" s="10" t="e">
        <f t="shared" si="1349"/>
        <v>#REF!</v>
      </c>
      <c r="BA2852" s="12" t="e">
        <f>IF(BW2852=7,0,AJ2852&amp;IF(#REF!="SI",1,IF(#REF!="NO",2,IF(#REF!="VIH + PREVIO",3,0))))</f>
        <v>#REF!</v>
      </c>
      <c r="BB2852" s="13" t="e">
        <f>IF(AND(#REF!="POSITIVO",#REF!="POSITIVO"),1,IF(#REF!="NEGATIVO",2,IF(#REF!="VIH + PREVIO",3,0)))</f>
        <v>#REF!</v>
      </c>
      <c r="BC2852" s="10" t="e">
        <f>IF(#REF!="SI",1,IF(#REF!="NO",2,0))</f>
        <v>#REF!</v>
      </c>
      <c r="BD2852" s="10" t="e">
        <f>IF(#REF!="SI",1,IF(#REF!="NO",2,0))</f>
        <v>#REF!</v>
      </c>
      <c r="BE2852" s="10" t="e">
        <f>IF(OR(#REF!="VIH + PREVIO",#REF!="VIH + PREVIO",#REF!="VIH + PREVIO"),1,0)</f>
        <v>#REF!</v>
      </c>
      <c r="BF2852" s="13" t="e">
        <f>IF(OR(#REF!="POSITIVO",#REF!="NEGATIVO"),1,IF(#REF!="PACIENTE NO ACEPTA",2,IF(#REF!="VIH + PREVIO",3,0)))</f>
        <v>#REF!</v>
      </c>
      <c r="BG2852" s="10" t="e">
        <f t="shared" si="1350"/>
        <v>#REF!</v>
      </c>
      <c r="BH2852" s="10" t="e">
        <f t="shared" si="1351"/>
        <v>#REF!</v>
      </c>
      <c r="BI2852" s="10" t="e">
        <f t="shared" si="1352"/>
        <v>#REF!</v>
      </c>
      <c r="BJ2852" s="10" t="e">
        <f t="shared" si="1353"/>
        <v>#REF!</v>
      </c>
      <c r="BK2852" s="10" t="e">
        <f t="shared" si="1354"/>
        <v>#REF!</v>
      </c>
      <c r="BL2852" s="10" t="e">
        <f t="shared" si="1355"/>
        <v>#REF!</v>
      </c>
      <c r="BM2852" s="10" t="e">
        <f>IF(OR(BW2852=7,AQ2852=6),0,IF(#REF!="I",1,IF(#REF!="II",2,IF(#REF!="III",3,IF(#REF!="IV",4))))&amp;AP2852&amp;AQ2852&amp;AR2852&amp;AS2852&amp;AT2852&amp;AU2852&amp;AX2852)</f>
        <v>#REF!</v>
      </c>
      <c r="BN2852" s="10" t="e">
        <f t="shared" si="1356"/>
        <v>#REF!</v>
      </c>
      <c r="BO2852" s="10" t="e">
        <f t="shared" si="1357"/>
        <v>#REF!</v>
      </c>
      <c r="BP2852" s="10" t="e">
        <f t="shared" si="1358"/>
        <v>#REF!</v>
      </c>
      <c r="BQ2852" s="10" t="e">
        <f t="shared" si="1359"/>
        <v>#REF!</v>
      </c>
      <c r="BR2852" s="10" t="e">
        <f t="shared" si="1360"/>
        <v>#REF!</v>
      </c>
      <c r="BS2852" s="10" t="e">
        <f t="shared" si="1361"/>
        <v>#REF!</v>
      </c>
      <c r="BT2852" s="10" t="e">
        <f>IF(OR(BW2852=7,AQ2852=6),0,AO2852&amp;IF(#REF!="SI",1,IF(#REF!="NO",2,IF(#REF!="VIH + PREVIO",3,0))))</f>
        <v>#REF!</v>
      </c>
      <c r="BU2852" s="10" t="e">
        <f>IF(OR(BW2852=7,AQ2852=6),0,IF(#REF!="-",1,0))</f>
        <v>#REF!</v>
      </c>
      <c r="BV2852" s="10" t="e">
        <f t="shared" si="1362"/>
        <v>#REF!</v>
      </c>
      <c r="BW28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2" s="10" t="e">
        <f t="shared" si="1367"/>
        <v>#REF!</v>
      </c>
      <c r="BY2852" s="10" t="e">
        <f t="shared" si="1363"/>
        <v>#REF!</v>
      </c>
      <c r="BZ2852" s="10" t="e">
        <f t="shared" si="1368"/>
        <v>#REF!</v>
      </c>
      <c r="CA2852" s="10"/>
    </row>
    <row r="2853" spans="1:79" ht="23.25" customHeight="1" x14ac:dyDescent="0.3">
      <c r="A2853" s="7">
        <v>2851</v>
      </c>
      <c r="B2853" s="43"/>
      <c r="C2853" s="44"/>
      <c r="D2853" s="45"/>
      <c r="E2853" s="46"/>
      <c r="F2853" s="46"/>
      <c r="G2853" s="46"/>
      <c r="H2853" s="50"/>
      <c r="I2853" s="51"/>
      <c r="J2853" s="52"/>
      <c r="K2853" s="51"/>
      <c r="L2853" s="53"/>
      <c r="M2853" s="54"/>
      <c r="N2853" s="43"/>
      <c r="O2853" s="55"/>
      <c r="P2853" s="46"/>
      <c r="Q2853" s="46"/>
      <c r="R2853" s="46"/>
      <c r="S2853" s="43"/>
      <c r="T2853" s="56"/>
      <c r="U2853" s="46"/>
      <c r="V2853" s="57"/>
      <c r="W2853" s="58"/>
      <c r="X2853" s="57"/>
      <c r="Y2853" s="46"/>
      <c r="Z2853" s="57"/>
      <c r="AA2853" s="59"/>
      <c r="AB2853" s="60"/>
      <c r="AJ2853" s="11">
        <f t="shared" si="1366"/>
        <v>13</v>
      </c>
      <c r="AK2853" s="11">
        <f t="shared" si="1339"/>
        <v>0</v>
      </c>
      <c r="AL2853" s="11">
        <f t="shared" si="1340"/>
        <v>0</v>
      </c>
      <c r="AM2853" s="11">
        <f t="shared" si="1341"/>
        <v>0</v>
      </c>
      <c r="AN2853" s="11">
        <f t="shared" si="1342"/>
        <v>0</v>
      </c>
      <c r="AO2853" s="4" t="e">
        <f>IF(#REF!="I",1,IF(#REF!="II",2,IF(#REF!="III",3,IF(#REF!="IV",4))))</f>
        <v>#REF!</v>
      </c>
      <c r="AP2853" s="11" t="e">
        <f>IF(#REF!="PULMONAR",1,IF(AND(#REF!="EXTRAPULMONAR",#REF!&lt;&gt;"MENINGEA"),2,IF(AND(#REF!="EXTRAPULMONAR",#REF!="MENINGEA"),3,)))</f>
        <v>#REF!</v>
      </c>
      <c r="AQ28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3" s="4">
        <f t="shared" si="1343"/>
        <v>0</v>
      </c>
      <c r="AS2853" s="10">
        <f t="shared" si="1344"/>
        <v>0</v>
      </c>
      <c r="AT2853" s="10">
        <f t="shared" si="1345"/>
        <v>0</v>
      </c>
      <c r="AU2853" s="10" t="str">
        <f t="shared" si="1346"/>
        <v>0</v>
      </c>
      <c r="AV2853" s="11" t="e">
        <f t="shared" si="1347"/>
        <v>#N/A</v>
      </c>
      <c r="AW2853" s="4" t="e">
        <f t="shared" si="1348"/>
        <v>#N/A</v>
      </c>
      <c r="AX2853" s="10" t="e">
        <f t="shared" si="1364"/>
        <v>#N/A</v>
      </c>
      <c r="AY2853" s="10" t="e">
        <f t="shared" si="1365"/>
        <v>#N/A</v>
      </c>
      <c r="AZ2853" s="10" t="e">
        <f t="shared" si="1349"/>
        <v>#REF!</v>
      </c>
      <c r="BA2853" s="12" t="e">
        <f>IF(BW2853=7,0,AJ2853&amp;IF(#REF!="SI",1,IF(#REF!="NO",2,IF(#REF!="VIH + PREVIO",3,0))))</f>
        <v>#REF!</v>
      </c>
      <c r="BB2853" s="13" t="e">
        <f>IF(AND(#REF!="POSITIVO",#REF!="POSITIVO"),1,IF(#REF!="NEGATIVO",2,IF(#REF!="VIH + PREVIO",3,0)))</f>
        <v>#REF!</v>
      </c>
      <c r="BC2853" s="10" t="e">
        <f>IF(#REF!="SI",1,IF(#REF!="NO",2,0))</f>
        <v>#REF!</v>
      </c>
      <c r="BD2853" s="10" t="e">
        <f>IF(#REF!="SI",1,IF(#REF!="NO",2,0))</f>
        <v>#REF!</v>
      </c>
      <c r="BE2853" s="10" t="e">
        <f>IF(OR(#REF!="VIH + PREVIO",#REF!="VIH + PREVIO",#REF!="VIH + PREVIO"),1,0)</f>
        <v>#REF!</v>
      </c>
      <c r="BF2853" s="13" t="e">
        <f>IF(OR(#REF!="POSITIVO",#REF!="NEGATIVO"),1,IF(#REF!="PACIENTE NO ACEPTA",2,IF(#REF!="VIH + PREVIO",3,0)))</f>
        <v>#REF!</v>
      </c>
      <c r="BG2853" s="10" t="e">
        <f t="shared" si="1350"/>
        <v>#REF!</v>
      </c>
      <c r="BH2853" s="10" t="e">
        <f t="shared" si="1351"/>
        <v>#REF!</v>
      </c>
      <c r="BI2853" s="10" t="e">
        <f t="shared" si="1352"/>
        <v>#REF!</v>
      </c>
      <c r="BJ2853" s="10" t="e">
        <f t="shared" si="1353"/>
        <v>#REF!</v>
      </c>
      <c r="BK2853" s="10" t="e">
        <f t="shared" si="1354"/>
        <v>#REF!</v>
      </c>
      <c r="BL2853" s="10" t="e">
        <f t="shared" si="1355"/>
        <v>#REF!</v>
      </c>
      <c r="BM2853" s="10" t="e">
        <f>IF(OR(BW2853=7,AQ2853=6),0,IF(#REF!="I",1,IF(#REF!="II",2,IF(#REF!="III",3,IF(#REF!="IV",4))))&amp;AP2853&amp;AQ2853&amp;AR2853&amp;AS2853&amp;AT2853&amp;AU2853&amp;AX2853)</f>
        <v>#REF!</v>
      </c>
      <c r="BN2853" s="10" t="e">
        <f t="shared" si="1356"/>
        <v>#REF!</v>
      </c>
      <c r="BO2853" s="10" t="e">
        <f t="shared" si="1357"/>
        <v>#REF!</v>
      </c>
      <c r="BP2853" s="10" t="e">
        <f t="shared" si="1358"/>
        <v>#REF!</v>
      </c>
      <c r="BQ2853" s="10" t="e">
        <f t="shared" si="1359"/>
        <v>#REF!</v>
      </c>
      <c r="BR2853" s="10" t="e">
        <f t="shared" si="1360"/>
        <v>#REF!</v>
      </c>
      <c r="BS2853" s="10" t="e">
        <f t="shared" si="1361"/>
        <v>#REF!</v>
      </c>
      <c r="BT2853" s="10" t="e">
        <f>IF(OR(BW2853=7,AQ2853=6),0,AO2853&amp;IF(#REF!="SI",1,IF(#REF!="NO",2,IF(#REF!="VIH + PREVIO",3,0))))</f>
        <v>#REF!</v>
      </c>
      <c r="BU2853" s="10" t="e">
        <f>IF(OR(BW2853=7,AQ2853=6),0,IF(#REF!="-",1,0))</f>
        <v>#REF!</v>
      </c>
      <c r="BV2853" s="10" t="e">
        <f t="shared" si="1362"/>
        <v>#REF!</v>
      </c>
      <c r="BW28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3" s="10" t="e">
        <f t="shared" si="1367"/>
        <v>#REF!</v>
      </c>
      <c r="BY2853" s="10" t="e">
        <f t="shared" si="1363"/>
        <v>#REF!</v>
      </c>
      <c r="BZ2853" s="10" t="e">
        <f t="shared" si="1368"/>
        <v>#REF!</v>
      </c>
      <c r="CA2853" s="10"/>
    </row>
    <row r="2854" spans="1:79" ht="23.25" customHeight="1" x14ac:dyDescent="0.3">
      <c r="A2854" s="7">
        <v>2852</v>
      </c>
      <c r="B2854" s="43"/>
      <c r="C2854" s="44"/>
      <c r="D2854" s="45"/>
      <c r="E2854" s="46"/>
      <c r="F2854" s="46"/>
      <c r="G2854" s="46"/>
      <c r="H2854" s="50"/>
      <c r="I2854" s="51"/>
      <c r="J2854" s="52"/>
      <c r="K2854" s="51"/>
      <c r="L2854" s="53"/>
      <c r="M2854" s="54"/>
      <c r="N2854" s="43"/>
      <c r="O2854" s="55"/>
      <c r="P2854" s="46"/>
      <c r="Q2854" s="46"/>
      <c r="R2854" s="46"/>
      <c r="S2854" s="43"/>
      <c r="T2854" s="56"/>
      <c r="U2854" s="46"/>
      <c r="V2854" s="57"/>
      <c r="W2854" s="58"/>
      <c r="X2854" s="57"/>
      <c r="Y2854" s="46"/>
      <c r="Z2854" s="57"/>
      <c r="AA2854" s="59"/>
      <c r="AB2854" s="60"/>
      <c r="AJ2854" s="11">
        <f t="shared" si="1366"/>
        <v>13</v>
      </c>
      <c r="AK2854" s="11">
        <f t="shared" si="1339"/>
        <v>0</v>
      </c>
      <c r="AL2854" s="11">
        <f t="shared" si="1340"/>
        <v>0</v>
      </c>
      <c r="AM2854" s="11">
        <f t="shared" si="1341"/>
        <v>0</v>
      </c>
      <c r="AN2854" s="11">
        <f t="shared" si="1342"/>
        <v>0</v>
      </c>
      <c r="AO2854" s="4" t="e">
        <f>IF(#REF!="I",1,IF(#REF!="II",2,IF(#REF!="III",3,IF(#REF!="IV",4))))</f>
        <v>#REF!</v>
      </c>
      <c r="AP2854" s="11" t="e">
        <f>IF(#REF!="PULMONAR",1,IF(AND(#REF!="EXTRAPULMONAR",#REF!&lt;&gt;"MENINGEA"),2,IF(AND(#REF!="EXTRAPULMONAR",#REF!="MENINGEA"),3,)))</f>
        <v>#REF!</v>
      </c>
      <c r="AQ28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4" s="4">
        <f t="shared" si="1343"/>
        <v>0</v>
      </c>
      <c r="AS2854" s="10">
        <f t="shared" si="1344"/>
        <v>0</v>
      </c>
      <c r="AT2854" s="10">
        <f t="shared" si="1345"/>
        <v>0</v>
      </c>
      <c r="AU2854" s="10" t="str">
        <f t="shared" si="1346"/>
        <v>0</v>
      </c>
      <c r="AV2854" s="11" t="e">
        <f t="shared" si="1347"/>
        <v>#N/A</v>
      </c>
      <c r="AW2854" s="4" t="e">
        <f t="shared" si="1348"/>
        <v>#N/A</v>
      </c>
      <c r="AX2854" s="10" t="e">
        <f t="shared" si="1364"/>
        <v>#N/A</v>
      </c>
      <c r="AY2854" s="10" t="e">
        <f t="shared" si="1365"/>
        <v>#N/A</v>
      </c>
      <c r="AZ2854" s="10" t="e">
        <f t="shared" si="1349"/>
        <v>#REF!</v>
      </c>
      <c r="BA2854" s="12" t="e">
        <f>IF(BW2854=7,0,AJ2854&amp;IF(#REF!="SI",1,IF(#REF!="NO",2,IF(#REF!="VIH + PREVIO",3,0))))</f>
        <v>#REF!</v>
      </c>
      <c r="BB2854" s="13" t="e">
        <f>IF(AND(#REF!="POSITIVO",#REF!="POSITIVO"),1,IF(#REF!="NEGATIVO",2,IF(#REF!="VIH + PREVIO",3,0)))</f>
        <v>#REF!</v>
      </c>
      <c r="BC2854" s="10" t="e">
        <f>IF(#REF!="SI",1,IF(#REF!="NO",2,0))</f>
        <v>#REF!</v>
      </c>
      <c r="BD2854" s="10" t="e">
        <f>IF(#REF!="SI",1,IF(#REF!="NO",2,0))</f>
        <v>#REF!</v>
      </c>
      <c r="BE2854" s="10" t="e">
        <f>IF(OR(#REF!="VIH + PREVIO",#REF!="VIH + PREVIO",#REF!="VIH + PREVIO"),1,0)</f>
        <v>#REF!</v>
      </c>
      <c r="BF2854" s="13" t="e">
        <f>IF(OR(#REF!="POSITIVO",#REF!="NEGATIVO"),1,IF(#REF!="PACIENTE NO ACEPTA",2,IF(#REF!="VIH + PREVIO",3,0)))</f>
        <v>#REF!</v>
      </c>
      <c r="BG2854" s="10" t="e">
        <f t="shared" si="1350"/>
        <v>#REF!</v>
      </c>
      <c r="BH2854" s="10" t="e">
        <f t="shared" si="1351"/>
        <v>#REF!</v>
      </c>
      <c r="BI2854" s="10" t="e">
        <f t="shared" si="1352"/>
        <v>#REF!</v>
      </c>
      <c r="BJ2854" s="10" t="e">
        <f t="shared" si="1353"/>
        <v>#REF!</v>
      </c>
      <c r="BK2854" s="10" t="e">
        <f t="shared" si="1354"/>
        <v>#REF!</v>
      </c>
      <c r="BL2854" s="10" t="e">
        <f t="shared" si="1355"/>
        <v>#REF!</v>
      </c>
      <c r="BM2854" s="10" t="e">
        <f>IF(OR(BW2854=7,AQ2854=6),0,IF(#REF!="I",1,IF(#REF!="II",2,IF(#REF!="III",3,IF(#REF!="IV",4))))&amp;AP2854&amp;AQ2854&amp;AR2854&amp;AS2854&amp;AT2854&amp;AU2854&amp;AX2854)</f>
        <v>#REF!</v>
      </c>
      <c r="BN2854" s="10" t="e">
        <f t="shared" si="1356"/>
        <v>#REF!</v>
      </c>
      <c r="BO2854" s="10" t="e">
        <f t="shared" si="1357"/>
        <v>#REF!</v>
      </c>
      <c r="BP2854" s="10" t="e">
        <f t="shared" si="1358"/>
        <v>#REF!</v>
      </c>
      <c r="BQ2854" s="10" t="e">
        <f t="shared" si="1359"/>
        <v>#REF!</v>
      </c>
      <c r="BR2854" s="10" t="e">
        <f t="shared" si="1360"/>
        <v>#REF!</v>
      </c>
      <c r="BS2854" s="10" t="e">
        <f t="shared" si="1361"/>
        <v>#REF!</v>
      </c>
      <c r="BT2854" s="10" t="e">
        <f>IF(OR(BW2854=7,AQ2854=6),0,AO2854&amp;IF(#REF!="SI",1,IF(#REF!="NO",2,IF(#REF!="VIH + PREVIO",3,0))))</f>
        <v>#REF!</v>
      </c>
      <c r="BU2854" s="10" t="e">
        <f>IF(OR(BW2854=7,AQ2854=6),0,IF(#REF!="-",1,0))</f>
        <v>#REF!</v>
      </c>
      <c r="BV2854" s="10" t="e">
        <f t="shared" si="1362"/>
        <v>#REF!</v>
      </c>
      <c r="BW28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4" s="10" t="e">
        <f t="shared" si="1367"/>
        <v>#REF!</v>
      </c>
      <c r="BY2854" s="10" t="e">
        <f t="shared" si="1363"/>
        <v>#REF!</v>
      </c>
      <c r="BZ2854" s="10" t="e">
        <f t="shared" si="1368"/>
        <v>#REF!</v>
      </c>
      <c r="CA2854" s="10"/>
    </row>
    <row r="2855" spans="1:79" ht="23.25" customHeight="1" x14ac:dyDescent="0.3">
      <c r="A2855" s="7">
        <v>2853</v>
      </c>
      <c r="B2855" s="43"/>
      <c r="C2855" s="44"/>
      <c r="D2855" s="45"/>
      <c r="E2855" s="46"/>
      <c r="F2855" s="46"/>
      <c r="G2855" s="46"/>
      <c r="H2855" s="50"/>
      <c r="I2855" s="51"/>
      <c r="J2855" s="52"/>
      <c r="K2855" s="51"/>
      <c r="L2855" s="53"/>
      <c r="M2855" s="54"/>
      <c r="N2855" s="43"/>
      <c r="O2855" s="55"/>
      <c r="P2855" s="46"/>
      <c r="Q2855" s="46"/>
      <c r="R2855" s="46"/>
      <c r="S2855" s="43"/>
      <c r="T2855" s="56"/>
      <c r="U2855" s="46"/>
      <c r="V2855" s="57"/>
      <c r="W2855" s="58"/>
      <c r="X2855" s="57"/>
      <c r="Y2855" s="46"/>
      <c r="Z2855" s="57"/>
      <c r="AA2855" s="59"/>
      <c r="AB2855" s="60"/>
      <c r="AJ2855" s="11">
        <f t="shared" si="1366"/>
        <v>13</v>
      </c>
      <c r="AK2855" s="11">
        <f t="shared" si="1339"/>
        <v>0</v>
      </c>
      <c r="AL2855" s="11">
        <f t="shared" si="1340"/>
        <v>0</v>
      </c>
      <c r="AM2855" s="11">
        <f t="shared" si="1341"/>
        <v>0</v>
      </c>
      <c r="AN2855" s="11">
        <f t="shared" si="1342"/>
        <v>0</v>
      </c>
      <c r="AO2855" s="4" t="e">
        <f>IF(#REF!="I",1,IF(#REF!="II",2,IF(#REF!="III",3,IF(#REF!="IV",4))))</f>
        <v>#REF!</v>
      </c>
      <c r="AP2855" s="11" t="e">
        <f>IF(#REF!="PULMONAR",1,IF(AND(#REF!="EXTRAPULMONAR",#REF!&lt;&gt;"MENINGEA"),2,IF(AND(#REF!="EXTRAPULMONAR",#REF!="MENINGEA"),3,)))</f>
        <v>#REF!</v>
      </c>
      <c r="AQ28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5" s="4">
        <f t="shared" si="1343"/>
        <v>0</v>
      </c>
      <c r="AS2855" s="10">
        <f t="shared" si="1344"/>
        <v>0</v>
      </c>
      <c r="AT2855" s="10">
        <f t="shared" si="1345"/>
        <v>0</v>
      </c>
      <c r="AU2855" s="10" t="str">
        <f t="shared" si="1346"/>
        <v>0</v>
      </c>
      <c r="AV2855" s="11" t="e">
        <f t="shared" si="1347"/>
        <v>#N/A</v>
      </c>
      <c r="AW2855" s="4" t="e">
        <f t="shared" si="1348"/>
        <v>#N/A</v>
      </c>
      <c r="AX2855" s="10" t="e">
        <f t="shared" si="1364"/>
        <v>#N/A</v>
      </c>
      <c r="AY2855" s="10" t="e">
        <f t="shared" si="1365"/>
        <v>#N/A</v>
      </c>
      <c r="AZ2855" s="10" t="e">
        <f t="shared" si="1349"/>
        <v>#REF!</v>
      </c>
      <c r="BA2855" s="12" t="e">
        <f>IF(BW2855=7,0,AJ2855&amp;IF(#REF!="SI",1,IF(#REF!="NO",2,IF(#REF!="VIH + PREVIO",3,0))))</f>
        <v>#REF!</v>
      </c>
      <c r="BB2855" s="13" t="e">
        <f>IF(AND(#REF!="POSITIVO",#REF!="POSITIVO"),1,IF(#REF!="NEGATIVO",2,IF(#REF!="VIH + PREVIO",3,0)))</f>
        <v>#REF!</v>
      </c>
      <c r="BC2855" s="10" t="e">
        <f>IF(#REF!="SI",1,IF(#REF!="NO",2,0))</f>
        <v>#REF!</v>
      </c>
      <c r="BD2855" s="10" t="e">
        <f>IF(#REF!="SI",1,IF(#REF!="NO",2,0))</f>
        <v>#REF!</v>
      </c>
      <c r="BE2855" s="10" t="e">
        <f>IF(OR(#REF!="VIH + PREVIO",#REF!="VIH + PREVIO",#REF!="VIH + PREVIO"),1,0)</f>
        <v>#REF!</v>
      </c>
      <c r="BF2855" s="13" t="e">
        <f>IF(OR(#REF!="POSITIVO",#REF!="NEGATIVO"),1,IF(#REF!="PACIENTE NO ACEPTA",2,IF(#REF!="VIH + PREVIO",3,0)))</f>
        <v>#REF!</v>
      </c>
      <c r="BG2855" s="10" t="e">
        <f t="shared" si="1350"/>
        <v>#REF!</v>
      </c>
      <c r="BH2855" s="10" t="e">
        <f t="shared" si="1351"/>
        <v>#REF!</v>
      </c>
      <c r="BI2855" s="10" t="e">
        <f t="shared" si="1352"/>
        <v>#REF!</v>
      </c>
      <c r="BJ2855" s="10" t="e">
        <f t="shared" si="1353"/>
        <v>#REF!</v>
      </c>
      <c r="BK2855" s="10" t="e">
        <f t="shared" si="1354"/>
        <v>#REF!</v>
      </c>
      <c r="BL2855" s="10" t="e">
        <f t="shared" si="1355"/>
        <v>#REF!</v>
      </c>
      <c r="BM2855" s="10" t="e">
        <f>IF(OR(BW2855=7,AQ2855=6),0,IF(#REF!="I",1,IF(#REF!="II",2,IF(#REF!="III",3,IF(#REF!="IV",4))))&amp;AP2855&amp;AQ2855&amp;AR2855&amp;AS2855&amp;AT2855&amp;AU2855&amp;AX2855)</f>
        <v>#REF!</v>
      </c>
      <c r="BN2855" s="10" t="e">
        <f t="shared" si="1356"/>
        <v>#REF!</v>
      </c>
      <c r="BO2855" s="10" t="e">
        <f t="shared" si="1357"/>
        <v>#REF!</v>
      </c>
      <c r="BP2855" s="10" t="e">
        <f t="shared" si="1358"/>
        <v>#REF!</v>
      </c>
      <c r="BQ2855" s="10" t="e">
        <f t="shared" si="1359"/>
        <v>#REF!</v>
      </c>
      <c r="BR2855" s="10" t="e">
        <f t="shared" si="1360"/>
        <v>#REF!</v>
      </c>
      <c r="BS2855" s="10" t="e">
        <f t="shared" si="1361"/>
        <v>#REF!</v>
      </c>
      <c r="BT2855" s="10" t="e">
        <f>IF(OR(BW2855=7,AQ2855=6),0,AO2855&amp;IF(#REF!="SI",1,IF(#REF!="NO",2,IF(#REF!="VIH + PREVIO",3,0))))</f>
        <v>#REF!</v>
      </c>
      <c r="BU2855" s="10" t="e">
        <f>IF(OR(BW2855=7,AQ2855=6),0,IF(#REF!="-",1,0))</f>
        <v>#REF!</v>
      </c>
      <c r="BV2855" s="10" t="e">
        <f t="shared" si="1362"/>
        <v>#REF!</v>
      </c>
      <c r="BW28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5" s="10" t="e">
        <f t="shared" si="1367"/>
        <v>#REF!</v>
      </c>
      <c r="BY2855" s="10" t="e">
        <f t="shared" si="1363"/>
        <v>#REF!</v>
      </c>
      <c r="BZ2855" s="10" t="e">
        <f t="shared" si="1368"/>
        <v>#REF!</v>
      </c>
      <c r="CA2855" s="10"/>
    </row>
    <row r="2856" spans="1:79" ht="23.25" customHeight="1" x14ac:dyDescent="0.3">
      <c r="A2856" s="7">
        <v>2854</v>
      </c>
      <c r="B2856" s="43"/>
      <c r="C2856" s="44"/>
      <c r="D2856" s="45"/>
      <c r="E2856" s="46"/>
      <c r="F2856" s="46"/>
      <c r="G2856" s="46"/>
      <c r="H2856" s="50"/>
      <c r="I2856" s="51"/>
      <c r="J2856" s="52"/>
      <c r="K2856" s="51"/>
      <c r="L2856" s="53"/>
      <c r="M2856" s="54"/>
      <c r="N2856" s="43"/>
      <c r="O2856" s="55"/>
      <c r="P2856" s="46"/>
      <c r="Q2856" s="46"/>
      <c r="R2856" s="46"/>
      <c r="S2856" s="43"/>
      <c r="T2856" s="56"/>
      <c r="U2856" s="46"/>
      <c r="V2856" s="57"/>
      <c r="W2856" s="58"/>
      <c r="X2856" s="57"/>
      <c r="Y2856" s="46"/>
      <c r="Z2856" s="57"/>
      <c r="AA2856" s="59"/>
      <c r="AB2856" s="60"/>
      <c r="AJ2856" s="11">
        <f t="shared" si="1366"/>
        <v>13</v>
      </c>
      <c r="AK2856" s="11">
        <f t="shared" si="1339"/>
        <v>0</v>
      </c>
      <c r="AL2856" s="11">
        <f t="shared" si="1340"/>
        <v>0</v>
      </c>
      <c r="AM2856" s="11">
        <f t="shared" si="1341"/>
        <v>0</v>
      </c>
      <c r="AN2856" s="11">
        <f t="shared" si="1342"/>
        <v>0</v>
      </c>
      <c r="AO2856" s="4" t="e">
        <f>IF(#REF!="I",1,IF(#REF!="II",2,IF(#REF!="III",3,IF(#REF!="IV",4))))</f>
        <v>#REF!</v>
      </c>
      <c r="AP2856" s="11" t="e">
        <f>IF(#REF!="PULMONAR",1,IF(AND(#REF!="EXTRAPULMONAR",#REF!&lt;&gt;"MENINGEA"),2,IF(AND(#REF!="EXTRAPULMONAR",#REF!="MENINGEA"),3,)))</f>
        <v>#REF!</v>
      </c>
      <c r="AQ28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6" s="4">
        <f t="shared" si="1343"/>
        <v>0</v>
      </c>
      <c r="AS2856" s="10">
        <f t="shared" si="1344"/>
        <v>0</v>
      </c>
      <c r="AT2856" s="10">
        <f t="shared" si="1345"/>
        <v>0</v>
      </c>
      <c r="AU2856" s="10" t="str">
        <f t="shared" si="1346"/>
        <v>0</v>
      </c>
      <c r="AV2856" s="11" t="e">
        <f t="shared" si="1347"/>
        <v>#N/A</v>
      </c>
      <c r="AW2856" s="4" t="e">
        <f t="shared" si="1348"/>
        <v>#N/A</v>
      </c>
      <c r="AX2856" s="10" t="e">
        <f t="shared" si="1364"/>
        <v>#N/A</v>
      </c>
      <c r="AY2856" s="10" t="e">
        <f t="shared" si="1365"/>
        <v>#N/A</v>
      </c>
      <c r="AZ2856" s="10" t="e">
        <f t="shared" si="1349"/>
        <v>#REF!</v>
      </c>
      <c r="BA2856" s="12" t="e">
        <f>IF(BW2856=7,0,AJ2856&amp;IF(#REF!="SI",1,IF(#REF!="NO",2,IF(#REF!="VIH + PREVIO",3,0))))</f>
        <v>#REF!</v>
      </c>
      <c r="BB2856" s="13" t="e">
        <f>IF(AND(#REF!="POSITIVO",#REF!="POSITIVO"),1,IF(#REF!="NEGATIVO",2,IF(#REF!="VIH + PREVIO",3,0)))</f>
        <v>#REF!</v>
      </c>
      <c r="BC2856" s="10" t="e">
        <f>IF(#REF!="SI",1,IF(#REF!="NO",2,0))</f>
        <v>#REF!</v>
      </c>
      <c r="BD2856" s="10" t="e">
        <f>IF(#REF!="SI",1,IF(#REF!="NO",2,0))</f>
        <v>#REF!</v>
      </c>
      <c r="BE2856" s="10" t="e">
        <f>IF(OR(#REF!="VIH + PREVIO",#REF!="VIH + PREVIO",#REF!="VIH + PREVIO"),1,0)</f>
        <v>#REF!</v>
      </c>
      <c r="BF2856" s="13" t="e">
        <f>IF(OR(#REF!="POSITIVO",#REF!="NEGATIVO"),1,IF(#REF!="PACIENTE NO ACEPTA",2,IF(#REF!="VIH + PREVIO",3,0)))</f>
        <v>#REF!</v>
      </c>
      <c r="BG2856" s="10" t="e">
        <f t="shared" si="1350"/>
        <v>#REF!</v>
      </c>
      <c r="BH2856" s="10" t="e">
        <f t="shared" si="1351"/>
        <v>#REF!</v>
      </c>
      <c r="BI2856" s="10" t="e">
        <f t="shared" si="1352"/>
        <v>#REF!</v>
      </c>
      <c r="BJ2856" s="10" t="e">
        <f t="shared" si="1353"/>
        <v>#REF!</v>
      </c>
      <c r="BK2856" s="10" t="e">
        <f t="shared" si="1354"/>
        <v>#REF!</v>
      </c>
      <c r="BL2856" s="10" t="e">
        <f t="shared" si="1355"/>
        <v>#REF!</v>
      </c>
      <c r="BM2856" s="10" t="e">
        <f>IF(OR(BW2856=7,AQ2856=6),0,IF(#REF!="I",1,IF(#REF!="II",2,IF(#REF!="III",3,IF(#REF!="IV",4))))&amp;AP2856&amp;AQ2856&amp;AR2856&amp;AS2856&amp;AT2856&amp;AU2856&amp;AX2856)</f>
        <v>#REF!</v>
      </c>
      <c r="BN2856" s="10" t="e">
        <f t="shared" si="1356"/>
        <v>#REF!</v>
      </c>
      <c r="BO2856" s="10" t="e">
        <f t="shared" si="1357"/>
        <v>#REF!</v>
      </c>
      <c r="BP2856" s="10" t="e">
        <f t="shared" si="1358"/>
        <v>#REF!</v>
      </c>
      <c r="BQ2856" s="10" t="e">
        <f t="shared" si="1359"/>
        <v>#REF!</v>
      </c>
      <c r="BR2856" s="10" t="e">
        <f t="shared" si="1360"/>
        <v>#REF!</v>
      </c>
      <c r="BS2856" s="10" t="e">
        <f t="shared" si="1361"/>
        <v>#REF!</v>
      </c>
      <c r="BT2856" s="10" t="e">
        <f>IF(OR(BW2856=7,AQ2856=6),0,AO2856&amp;IF(#REF!="SI",1,IF(#REF!="NO",2,IF(#REF!="VIH + PREVIO",3,0))))</f>
        <v>#REF!</v>
      </c>
      <c r="BU2856" s="10" t="e">
        <f>IF(OR(BW2856=7,AQ2856=6),0,IF(#REF!="-",1,0))</f>
        <v>#REF!</v>
      </c>
      <c r="BV2856" s="10" t="e">
        <f t="shared" si="1362"/>
        <v>#REF!</v>
      </c>
      <c r="BW28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6" s="10" t="e">
        <f t="shared" si="1367"/>
        <v>#REF!</v>
      </c>
      <c r="BY2856" s="10" t="e">
        <f t="shared" si="1363"/>
        <v>#REF!</v>
      </c>
      <c r="BZ2856" s="10" t="e">
        <f t="shared" si="1368"/>
        <v>#REF!</v>
      </c>
      <c r="CA2856" s="10"/>
    </row>
    <row r="2857" spans="1:79" ht="23.25" customHeight="1" x14ac:dyDescent="0.3">
      <c r="A2857" s="7">
        <v>2855</v>
      </c>
      <c r="B2857" s="43"/>
      <c r="C2857" s="44"/>
      <c r="D2857" s="45"/>
      <c r="E2857" s="46"/>
      <c r="F2857" s="46"/>
      <c r="G2857" s="46"/>
      <c r="H2857" s="50"/>
      <c r="I2857" s="51"/>
      <c r="J2857" s="52"/>
      <c r="K2857" s="51"/>
      <c r="L2857" s="53"/>
      <c r="M2857" s="54"/>
      <c r="N2857" s="43"/>
      <c r="O2857" s="55"/>
      <c r="P2857" s="46"/>
      <c r="Q2857" s="46"/>
      <c r="R2857" s="46"/>
      <c r="S2857" s="43"/>
      <c r="T2857" s="56"/>
      <c r="U2857" s="46"/>
      <c r="V2857" s="57"/>
      <c r="W2857" s="58"/>
      <c r="X2857" s="57"/>
      <c r="Y2857" s="46"/>
      <c r="Z2857" s="57"/>
      <c r="AA2857" s="59"/>
      <c r="AB2857" s="60"/>
      <c r="AJ2857" s="11">
        <f t="shared" si="1366"/>
        <v>13</v>
      </c>
      <c r="AK2857" s="11">
        <f t="shared" si="1339"/>
        <v>0</v>
      </c>
      <c r="AL2857" s="11">
        <f t="shared" si="1340"/>
        <v>0</v>
      </c>
      <c r="AM2857" s="11">
        <f t="shared" si="1341"/>
        <v>0</v>
      </c>
      <c r="AN2857" s="11">
        <f t="shared" si="1342"/>
        <v>0</v>
      </c>
      <c r="AO2857" s="4" t="e">
        <f>IF(#REF!="I",1,IF(#REF!="II",2,IF(#REF!="III",3,IF(#REF!="IV",4))))</f>
        <v>#REF!</v>
      </c>
      <c r="AP2857" s="11" t="e">
        <f>IF(#REF!="PULMONAR",1,IF(AND(#REF!="EXTRAPULMONAR",#REF!&lt;&gt;"MENINGEA"),2,IF(AND(#REF!="EXTRAPULMONAR",#REF!="MENINGEA"),3,)))</f>
        <v>#REF!</v>
      </c>
      <c r="AQ28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7" s="4">
        <f t="shared" si="1343"/>
        <v>0</v>
      </c>
      <c r="AS2857" s="10">
        <f t="shared" si="1344"/>
        <v>0</v>
      </c>
      <c r="AT2857" s="10">
        <f t="shared" si="1345"/>
        <v>0</v>
      </c>
      <c r="AU2857" s="10" t="str">
        <f t="shared" si="1346"/>
        <v>0</v>
      </c>
      <c r="AV2857" s="11" t="e">
        <f t="shared" si="1347"/>
        <v>#N/A</v>
      </c>
      <c r="AW2857" s="4" t="e">
        <f t="shared" si="1348"/>
        <v>#N/A</v>
      </c>
      <c r="AX2857" s="10" t="e">
        <f t="shared" si="1364"/>
        <v>#N/A</v>
      </c>
      <c r="AY2857" s="10" t="e">
        <f t="shared" si="1365"/>
        <v>#N/A</v>
      </c>
      <c r="AZ2857" s="10" t="e">
        <f t="shared" si="1349"/>
        <v>#REF!</v>
      </c>
      <c r="BA2857" s="12" t="e">
        <f>IF(BW2857=7,0,AJ2857&amp;IF(#REF!="SI",1,IF(#REF!="NO",2,IF(#REF!="VIH + PREVIO",3,0))))</f>
        <v>#REF!</v>
      </c>
      <c r="BB2857" s="13" t="e">
        <f>IF(AND(#REF!="POSITIVO",#REF!="POSITIVO"),1,IF(#REF!="NEGATIVO",2,IF(#REF!="VIH + PREVIO",3,0)))</f>
        <v>#REF!</v>
      </c>
      <c r="BC2857" s="10" t="e">
        <f>IF(#REF!="SI",1,IF(#REF!="NO",2,0))</f>
        <v>#REF!</v>
      </c>
      <c r="BD2857" s="10" t="e">
        <f>IF(#REF!="SI",1,IF(#REF!="NO",2,0))</f>
        <v>#REF!</v>
      </c>
      <c r="BE2857" s="10" t="e">
        <f>IF(OR(#REF!="VIH + PREVIO",#REF!="VIH + PREVIO",#REF!="VIH + PREVIO"),1,0)</f>
        <v>#REF!</v>
      </c>
      <c r="BF2857" s="13" t="e">
        <f>IF(OR(#REF!="POSITIVO",#REF!="NEGATIVO"),1,IF(#REF!="PACIENTE NO ACEPTA",2,IF(#REF!="VIH + PREVIO",3,0)))</f>
        <v>#REF!</v>
      </c>
      <c r="BG2857" s="10" t="e">
        <f t="shared" si="1350"/>
        <v>#REF!</v>
      </c>
      <c r="BH2857" s="10" t="e">
        <f t="shared" si="1351"/>
        <v>#REF!</v>
      </c>
      <c r="BI2857" s="10" t="e">
        <f t="shared" si="1352"/>
        <v>#REF!</v>
      </c>
      <c r="BJ2857" s="10" t="e">
        <f t="shared" si="1353"/>
        <v>#REF!</v>
      </c>
      <c r="BK2857" s="10" t="e">
        <f t="shared" si="1354"/>
        <v>#REF!</v>
      </c>
      <c r="BL2857" s="10" t="e">
        <f t="shared" si="1355"/>
        <v>#REF!</v>
      </c>
      <c r="BM2857" s="10" t="e">
        <f>IF(OR(BW2857=7,AQ2857=6),0,IF(#REF!="I",1,IF(#REF!="II",2,IF(#REF!="III",3,IF(#REF!="IV",4))))&amp;AP2857&amp;AQ2857&amp;AR2857&amp;AS2857&amp;AT2857&amp;AU2857&amp;AX2857)</f>
        <v>#REF!</v>
      </c>
      <c r="BN2857" s="10" t="e">
        <f t="shared" si="1356"/>
        <v>#REF!</v>
      </c>
      <c r="BO2857" s="10" t="e">
        <f t="shared" si="1357"/>
        <v>#REF!</v>
      </c>
      <c r="BP2857" s="10" t="e">
        <f t="shared" si="1358"/>
        <v>#REF!</v>
      </c>
      <c r="BQ2857" s="10" t="e">
        <f t="shared" si="1359"/>
        <v>#REF!</v>
      </c>
      <c r="BR2857" s="10" t="e">
        <f t="shared" si="1360"/>
        <v>#REF!</v>
      </c>
      <c r="BS2857" s="10" t="e">
        <f t="shared" si="1361"/>
        <v>#REF!</v>
      </c>
      <c r="BT2857" s="10" t="e">
        <f>IF(OR(BW2857=7,AQ2857=6),0,AO2857&amp;IF(#REF!="SI",1,IF(#REF!="NO",2,IF(#REF!="VIH + PREVIO",3,0))))</f>
        <v>#REF!</v>
      </c>
      <c r="BU2857" s="10" t="e">
        <f>IF(OR(BW2857=7,AQ2857=6),0,IF(#REF!="-",1,0))</f>
        <v>#REF!</v>
      </c>
      <c r="BV2857" s="10" t="e">
        <f t="shared" si="1362"/>
        <v>#REF!</v>
      </c>
      <c r="BW28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7" s="10" t="e">
        <f t="shared" si="1367"/>
        <v>#REF!</v>
      </c>
      <c r="BY2857" s="10" t="e">
        <f t="shared" si="1363"/>
        <v>#REF!</v>
      </c>
      <c r="BZ2857" s="10" t="e">
        <f t="shared" si="1368"/>
        <v>#REF!</v>
      </c>
      <c r="CA2857" s="10"/>
    </row>
    <row r="2858" spans="1:79" ht="23.25" customHeight="1" x14ac:dyDescent="0.3">
      <c r="A2858" s="7">
        <v>2856</v>
      </c>
      <c r="B2858" s="43"/>
      <c r="C2858" s="44"/>
      <c r="D2858" s="45"/>
      <c r="E2858" s="46"/>
      <c r="F2858" s="46"/>
      <c r="G2858" s="46"/>
      <c r="H2858" s="50"/>
      <c r="I2858" s="51"/>
      <c r="J2858" s="52"/>
      <c r="K2858" s="51"/>
      <c r="L2858" s="53"/>
      <c r="M2858" s="54"/>
      <c r="N2858" s="43"/>
      <c r="O2858" s="55"/>
      <c r="P2858" s="46"/>
      <c r="Q2858" s="46"/>
      <c r="R2858" s="46"/>
      <c r="S2858" s="43"/>
      <c r="T2858" s="56"/>
      <c r="U2858" s="46"/>
      <c r="V2858" s="57"/>
      <c r="W2858" s="58"/>
      <c r="X2858" s="57"/>
      <c r="Y2858" s="46"/>
      <c r="Z2858" s="57"/>
      <c r="AA2858" s="59"/>
      <c r="AB2858" s="60"/>
      <c r="AJ2858" s="11">
        <f t="shared" si="1366"/>
        <v>13</v>
      </c>
      <c r="AK2858" s="11">
        <f t="shared" ref="AK2858:AK2921" si="1369">IF(D2858&lt;&gt;"",MONTH(D2858),0)</f>
        <v>0</v>
      </c>
      <c r="AL2858" s="11">
        <f t="shared" ref="AL2858:AL2921" si="1370">IF(AND(AR2858=1,V2858&lt;&gt;""),MONTH(V2858),0)</f>
        <v>0</v>
      </c>
      <c r="AM2858" s="11">
        <f t="shared" ref="AM2858:AM2921" si="1371">IF(AND(AS2858=1,X2858&lt;&gt;""),MONTH(X2858),0)</f>
        <v>0</v>
      </c>
      <c r="AN2858" s="11">
        <f t="shared" ref="AN2858:AN2921" si="1372">IF(AND(AT2858=1,Z2858&lt;&gt;""),MONTH(Z2858),0)</f>
        <v>0</v>
      </c>
      <c r="AO2858" s="4" t="e">
        <f>IF(#REF!="I",1,IF(#REF!="II",2,IF(#REF!="III",3,IF(#REF!="IV",4))))</f>
        <v>#REF!</v>
      </c>
      <c r="AP2858" s="11" t="e">
        <f>IF(#REF!="PULMONAR",1,IF(AND(#REF!="EXTRAPULMONAR",#REF!&lt;&gt;"MENINGEA"),2,IF(AND(#REF!="EXTRAPULMONAR",#REF!="MENINGEA"),3,)))</f>
        <v>#REF!</v>
      </c>
      <c r="AQ28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8" s="4">
        <f t="shared" ref="AR2858:AR2921" si="1373">IF(OR(U2858="+",U2858="++",U2858="+++",U2858="1 A 9 BAAR"),1,IF(U2858="-",2,IF(OR(U2858="NR",U2858=""),0)))</f>
        <v>0</v>
      </c>
      <c r="AS2858" s="10">
        <f t="shared" ref="AS2858:AS2921" si="1374">IF(OR(W2858="+",W2858="++",W2858="+++",W2858="1 A 19 colonias"),1,IF(W2858="-",2,0))</f>
        <v>0</v>
      </c>
      <c r="AT2858" s="10">
        <f t="shared" ref="AT2858:AT2921" si="1375">IF(Y2858="DETECTADO",1,IF(Y2858="NO DETECTADO",2,0))</f>
        <v>0</v>
      </c>
      <c r="AU2858" s="10" t="str">
        <f t="shared" ref="AU2858:AU2921" si="1376">IF(H2858="M",1,IF(H2858="F","2",IF(H2858="","0")))</f>
        <v>0</v>
      </c>
      <c r="AV2858" s="11" t="e">
        <f t="shared" ref="AV2858:AV2921" si="1377">VLOOKUP(I2858,G_EDAD,2,FALSE)</f>
        <v>#N/A</v>
      </c>
      <c r="AW2858" s="4" t="e">
        <f t="shared" ref="AW2858:AW2921" si="1378">VLOOKUP(I2858,G_EDAD,3,FALSE)</f>
        <v>#N/A</v>
      </c>
      <c r="AX2858" s="10" t="e">
        <f t="shared" si="1364"/>
        <v>#N/A</v>
      </c>
      <c r="AY2858" s="10" t="e">
        <f t="shared" si="1365"/>
        <v>#N/A</v>
      </c>
      <c r="AZ2858" s="10" t="e">
        <f t="shared" si="1349"/>
        <v>#REF!</v>
      </c>
      <c r="BA2858" s="12" t="e">
        <f>IF(BW2858=7,0,AJ2858&amp;IF(#REF!="SI",1,IF(#REF!="NO",2,IF(#REF!="VIH + PREVIO",3,0))))</f>
        <v>#REF!</v>
      </c>
      <c r="BB2858" s="13" t="e">
        <f>IF(AND(#REF!="POSITIVO",#REF!="POSITIVO"),1,IF(#REF!="NEGATIVO",2,IF(#REF!="VIH + PREVIO",3,0)))</f>
        <v>#REF!</v>
      </c>
      <c r="BC2858" s="10" t="e">
        <f>IF(#REF!="SI",1,IF(#REF!="NO",2,0))</f>
        <v>#REF!</v>
      </c>
      <c r="BD2858" s="10" t="e">
        <f>IF(#REF!="SI",1,IF(#REF!="NO",2,0))</f>
        <v>#REF!</v>
      </c>
      <c r="BE2858" s="10" t="e">
        <f>IF(OR(#REF!="VIH + PREVIO",#REF!="VIH + PREVIO",#REF!="VIH + PREVIO"),1,0)</f>
        <v>#REF!</v>
      </c>
      <c r="BF2858" s="13" t="e">
        <f>IF(OR(#REF!="POSITIVO",#REF!="NEGATIVO"),1,IF(#REF!="PACIENTE NO ACEPTA",2,IF(#REF!="VIH + PREVIO",3,0)))</f>
        <v>#REF!</v>
      </c>
      <c r="BG2858" s="10" t="e">
        <f t="shared" si="1350"/>
        <v>#REF!</v>
      </c>
      <c r="BH2858" s="10" t="e">
        <f t="shared" si="1351"/>
        <v>#REF!</v>
      </c>
      <c r="BI2858" s="10" t="e">
        <f t="shared" si="1352"/>
        <v>#REF!</v>
      </c>
      <c r="BJ2858" s="10" t="e">
        <f t="shared" si="1353"/>
        <v>#REF!</v>
      </c>
      <c r="BK2858" s="10" t="e">
        <f t="shared" si="1354"/>
        <v>#REF!</v>
      </c>
      <c r="BL2858" s="10" t="e">
        <f t="shared" si="1355"/>
        <v>#REF!</v>
      </c>
      <c r="BM2858" s="10" t="e">
        <f>IF(OR(BW2858=7,AQ2858=6),0,IF(#REF!="I",1,IF(#REF!="II",2,IF(#REF!="III",3,IF(#REF!="IV",4))))&amp;AP2858&amp;AQ2858&amp;AR2858&amp;AS2858&amp;AT2858&amp;AU2858&amp;AX2858)</f>
        <v>#REF!</v>
      </c>
      <c r="BN2858" s="10" t="e">
        <f t="shared" si="1356"/>
        <v>#REF!</v>
      </c>
      <c r="BO2858" s="10" t="e">
        <f t="shared" si="1357"/>
        <v>#REF!</v>
      </c>
      <c r="BP2858" s="10" t="e">
        <f t="shared" si="1358"/>
        <v>#REF!</v>
      </c>
      <c r="BQ2858" s="10" t="e">
        <f t="shared" si="1359"/>
        <v>#REF!</v>
      </c>
      <c r="BR2858" s="10" t="e">
        <f t="shared" si="1360"/>
        <v>#REF!</v>
      </c>
      <c r="BS2858" s="10" t="e">
        <f t="shared" si="1361"/>
        <v>#REF!</v>
      </c>
      <c r="BT2858" s="10" t="e">
        <f>IF(OR(BW2858=7,AQ2858=6),0,AO2858&amp;IF(#REF!="SI",1,IF(#REF!="NO",2,IF(#REF!="VIH + PREVIO",3,0))))</f>
        <v>#REF!</v>
      </c>
      <c r="BU2858" s="10" t="e">
        <f>IF(OR(BW2858=7,AQ2858=6),0,IF(#REF!="-",1,0))</f>
        <v>#REF!</v>
      </c>
      <c r="BV2858" s="10" t="e">
        <f t="shared" si="1362"/>
        <v>#REF!</v>
      </c>
      <c r="BW28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8" s="10" t="e">
        <f t="shared" si="1367"/>
        <v>#REF!</v>
      </c>
      <c r="BY2858" s="10" t="e">
        <f t="shared" si="1363"/>
        <v>#REF!</v>
      </c>
      <c r="BZ2858" s="10" t="e">
        <f t="shared" si="1368"/>
        <v>#REF!</v>
      </c>
      <c r="CA2858" s="10"/>
    </row>
    <row r="2859" spans="1:79" ht="23.25" customHeight="1" x14ac:dyDescent="0.3">
      <c r="A2859" s="7">
        <v>2857</v>
      </c>
      <c r="B2859" s="43"/>
      <c r="C2859" s="44"/>
      <c r="D2859" s="45"/>
      <c r="E2859" s="46"/>
      <c r="F2859" s="46"/>
      <c r="G2859" s="46"/>
      <c r="H2859" s="50"/>
      <c r="I2859" s="51"/>
      <c r="J2859" s="52"/>
      <c r="K2859" s="51"/>
      <c r="L2859" s="53"/>
      <c r="M2859" s="54"/>
      <c r="N2859" s="43"/>
      <c r="O2859" s="55"/>
      <c r="P2859" s="46"/>
      <c r="Q2859" s="46"/>
      <c r="R2859" s="46"/>
      <c r="S2859" s="43"/>
      <c r="T2859" s="56"/>
      <c r="U2859" s="46"/>
      <c r="V2859" s="57"/>
      <c r="W2859" s="58"/>
      <c r="X2859" s="57"/>
      <c r="Y2859" s="46"/>
      <c r="Z2859" s="57"/>
      <c r="AA2859" s="59"/>
      <c r="AB2859" s="60"/>
      <c r="AJ2859" s="11">
        <f t="shared" si="1366"/>
        <v>13</v>
      </c>
      <c r="AK2859" s="11">
        <f t="shared" si="1369"/>
        <v>0</v>
      </c>
      <c r="AL2859" s="11">
        <f t="shared" si="1370"/>
        <v>0</v>
      </c>
      <c r="AM2859" s="11">
        <f t="shared" si="1371"/>
        <v>0</v>
      </c>
      <c r="AN2859" s="11">
        <f t="shared" si="1372"/>
        <v>0</v>
      </c>
      <c r="AO2859" s="4" t="e">
        <f>IF(#REF!="I",1,IF(#REF!="II",2,IF(#REF!="III",3,IF(#REF!="IV",4))))</f>
        <v>#REF!</v>
      </c>
      <c r="AP2859" s="11" t="e">
        <f>IF(#REF!="PULMONAR",1,IF(AND(#REF!="EXTRAPULMONAR",#REF!&lt;&gt;"MENINGEA"),2,IF(AND(#REF!="EXTRAPULMONAR",#REF!="MENINGEA"),3,)))</f>
        <v>#REF!</v>
      </c>
      <c r="AQ28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59" s="4">
        <f t="shared" si="1373"/>
        <v>0</v>
      </c>
      <c r="AS2859" s="10">
        <f t="shared" si="1374"/>
        <v>0</v>
      </c>
      <c r="AT2859" s="10">
        <f t="shared" si="1375"/>
        <v>0</v>
      </c>
      <c r="AU2859" s="10" t="str">
        <f t="shared" si="1376"/>
        <v>0</v>
      </c>
      <c r="AV2859" s="11" t="e">
        <f t="shared" si="1377"/>
        <v>#N/A</v>
      </c>
      <c r="AW2859" s="4" t="e">
        <f t="shared" si="1378"/>
        <v>#N/A</v>
      </c>
      <c r="AX2859" s="10" t="e">
        <f t="shared" si="1364"/>
        <v>#N/A</v>
      </c>
      <c r="AY2859" s="10" t="e">
        <f t="shared" si="1365"/>
        <v>#N/A</v>
      </c>
      <c r="AZ2859" s="10" t="e">
        <f t="shared" si="1349"/>
        <v>#REF!</v>
      </c>
      <c r="BA2859" s="12" t="e">
        <f>IF(BW2859=7,0,AJ2859&amp;IF(#REF!="SI",1,IF(#REF!="NO",2,IF(#REF!="VIH + PREVIO",3,0))))</f>
        <v>#REF!</v>
      </c>
      <c r="BB2859" s="13" t="e">
        <f>IF(AND(#REF!="POSITIVO",#REF!="POSITIVO"),1,IF(#REF!="NEGATIVO",2,IF(#REF!="VIH + PREVIO",3,0)))</f>
        <v>#REF!</v>
      </c>
      <c r="BC2859" s="10" t="e">
        <f>IF(#REF!="SI",1,IF(#REF!="NO",2,0))</f>
        <v>#REF!</v>
      </c>
      <c r="BD2859" s="10" t="e">
        <f>IF(#REF!="SI",1,IF(#REF!="NO",2,0))</f>
        <v>#REF!</v>
      </c>
      <c r="BE2859" s="10" t="e">
        <f>IF(OR(#REF!="VIH + PREVIO",#REF!="VIH + PREVIO",#REF!="VIH + PREVIO"),1,0)</f>
        <v>#REF!</v>
      </c>
      <c r="BF2859" s="13" t="e">
        <f>IF(OR(#REF!="POSITIVO",#REF!="NEGATIVO"),1,IF(#REF!="PACIENTE NO ACEPTA",2,IF(#REF!="VIH + PREVIO",3,0)))</f>
        <v>#REF!</v>
      </c>
      <c r="BG2859" s="10" t="e">
        <f t="shared" si="1350"/>
        <v>#REF!</v>
      </c>
      <c r="BH2859" s="10" t="e">
        <f t="shared" si="1351"/>
        <v>#REF!</v>
      </c>
      <c r="BI2859" s="10" t="e">
        <f t="shared" si="1352"/>
        <v>#REF!</v>
      </c>
      <c r="BJ2859" s="10" t="e">
        <f t="shared" si="1353"/>
        <v>#REF!</v>
      </c>
      <c r="BK2859" s="10" t="e">
        <f t="shared" si="1354"/>
        <v>#REF!</v>
      </c>
      <c r="BL2859" s="10" t="e">
        <f t="shared" si="1355"/>
        <v>#REF!</v>
      </c>
      <c r="BM2859" s="10" t="e">
        <f>IF(OR(BW2859=7,AQ2859=6),0,IF(#REF!="I",1,IF(#REF!="II",2,IF(#REF!="III",3,IF(#REF!="IV",4))))&amp;AP2859&amp;AQ2859&amp;AR2859&amp;AS2859&amp;AT2859&amp;AU2859&amp;AX2859)</f>
        <v>#REF!</v>
      </c>
      <c r="BN2859" s="10" t="e">
        <f t="shared" si="1356"/>
        <v>#REF!</v>
      </c>
      <c r="BO2859" s="10" t="e">
        <f t="shared" si="1357"/>
        <v>#REF!</v>
      </c>
      <c r="BP2859" s="10" t="e">
        <f t="shared" si="1358"/>
        <v>#REF!</v>
      </c>
      <c r="BQ2859" s="10" t="e">
        <f t="shared" si="1359"/>
        <v>#REF!</v>
      </c>
      <c r="BR2859" s="10" t="e">
        <f t="shared" si="1360"/>
        <v>#REF!</v>
      </c>
      <c r="BS2859" s="10" t="e">
        <f t="shared" si="1361"/>
        <v>#REF!</v>
      </c>
      <c r="BT2859" s="10" t="e">
        <f>IF(OR(BW2859=7,AQ2859=6),0,AO2859&amp;IF(#REF!="SI",1,IF(#REF!="NO",2,IF(#REF!="VIH + PREVIO",3,0))))</f>
        <v>#REF!</v>
      </c>
      <c r="BU2859" s="10" t="e">
        <f>IF(OR(BW2859=7,AQ2859=6),0,IF(#REF!="-",1,0))</f>
        <v>#REF!</v>
      </c>
      <c r="BV2859" s="10" t="e">
        <f t="shared" si="1362"/>
        <v>#REF!</v>
      </c>
      <c r="BW28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59" s="10" t="e">
        <f t="shared" si="1367"/>
        <v>#REF!</v>
      </c>
      <c r="BY2859" s="10" t="e">
        <f t="shared" si="1363"/>
        <v>#REF!</v>
      </c>
      <c r="BZ2859" s="10" t="e">
        <f t="shared" si="1368"/>
        <v>#REF!</v>
      </c>
      <c r="CA2859" s="10"/>
    </row>
    <row r="2860" spans="1:79" ht="23.25" customHeight="1" x14ac:dyDescent="0.3">
      <c r="A2860" s="7">
        <v>2858</v>
      </c>
      <c r="B2860" s="43"/>
      <c r="C2860" s="44"/>
      <c r="D2860" s="45"/>
      <c r="E2860" s="46"/>
      <c r="F2860" s="46"/>
      <c r="G2860" s="46"/>
      <c r="H2860" s="50"/>
      <c r="I2860" s="51"/>
      <c r="J2860" s="52"/>
      <c r="K2860" s="51"/>
      <c r="L2860" s="53"/>
      <c r="M2860" s="54"/>
      <c r="N2860" s="43"/>
      <c r="O2860" s="55"/>
      <c r="P2860" s="46"/>
      <c r="Q2860" s="46"/>
      <c r="R2860" s="46"/>
      <c r="S2860" s="43"/>
      <c r="T2860" s="56"/>
      <c r="U2860" s="46"/>
      <c r="V2860" s="57"/>
      <c r="W2860" s="58"/>
      <c r="X2860" s="57"/>
      <c r="Y2860" s="46"/>
      <c r="Z2860" s="57"/>
      <c r="AA2860" s="59"/>
      <c r="AB2860" s="60"/>
      <c r="AJ2860" s="11">
        <f t="shared" si="1366"/>
        <v>13</v>
      </c>
      <c r="AK2860" s="11">
        <f t="shared" si="1369"/>
        <v>0</v>
      </c>
      <c r="AL2860" s="11">
        <f t="shared" si="1370"/>
        <v>0</v>
      </c>
      <c r="AM2860" s="11">
        <f t="shared" si="1371"/>
        <v>0</v>
      </c>
      <c r="AN2860" s="11">
        <f t="shared" si="1372"/>
        <v>0</v>
      </c>
      <c r="AO2860" s="4" t="e">
        <f>IF(#REF!="I",1,IF(#REF!="II",2,IF(#REF!="III",3,IF(#REF!="IV",4))))</f>
        <v>#REF!</v>
      </c>
      <c r="AP2860" s="11" t="e">
        <f>IF(#REF!="PULMONAR",1,IF(AND(#REF!="EXTRAPULMONAR",#REF!&lt;&gt;"MENINGEA"),2,IF(AND(#REF!="EXTRAPULMONAR",#REF!="MENINGEA"),3,)))</f>
        <v>#REF!</v>
      </c>
      <c r="AQ28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0" s="4">
        <f t="shared" si="1373"/>
        <v>0</v>
      </c>
      <c r="AS2860" s="10">
        <f t="shared" si="1374"/>
        <v>0</v>
      </c>
      <c r="AT2860" s="10">
        <f t="shared" si="1375"/>
        <v>0</v>
      </c>
      <c r="AU2860" s="10" t="str">
        <f t="shared" si="1376"/>
        <v>0</v>
      </c>
      <c r="AV2860" s="11" t="e">
        <f t="shared" si="1377"/>
        <v>#N/A</v>
      </c>
      <c r="AW2860" s="4" t="e">
        <f t="shared" si="1378"/>
        <v>#N/A</v>
      </c>
      <c r="AX2860" s="10" t="e">
        <f t="shared" si="1364"/>
        <v>#N/A</v>
      </c>
      <c r="AY2860" s="10" t="e">
        <f t="shared" si="1365"/>
        <v>#N/A</v>
      </c>
      <c r="AZ2860" s="10" t="e">
        <f t="shared" si="1349"/>
        <v>#REF!</v>
      </c>
      <c r="BA2860" s="12" t="e">
        <f>IF(BW2860=7,0,AJ2860&amp;IF(#REF!="SI",1,IF(#REF!="NO",2,IF(#REF!="VIH + PREVIO",3,0))))</f>
        <v>#REF!</v>
      </c>
      <c r="BB2860" s="13" t="e">
        <f>IF(AND(#REF!="POSITIVO",#REF!="POSITIVO"),1,IF(#REF!="NEGATIVO",2,IF(#REF!="VIH + PREVIO",3,0)))</f>
        <v>#REF!</v>
      </c>
      <c r="BC2860" s="10" t="e">
        <f>IF(#REF!="SI",1,IF(#REF!="NO",2,0))</f>
        <v>#REF!</v>
      </c>
      <c r="BD2860" s="10" t="e">
        <f>IF(#REF!="SI",1,IF(#REF!="NO",2,0))</f>
        <v>#REF!</v>
      </c>
      <c r="BE2860" s="10" t="e">
        <f>IF(OR(#REF!="VIH + PREVIO",#REF!="VIH + PREVIO",#REF!="VIH + PREVIO"),1,0)</f>
        <v>#REF!</v>
      </c>
      <c r="BF2860" s="13" t="e">
        <f>IF(OR(#REF!="POSITIVO",#REF!="NEGATIVO"),1,IF(#REF!="PACIENTE NO ACEPTA",2,IF(#REF!="VIH + PREVIO",3,0)))</f>
        <v>#REF!</v>
      </c>
      <c r="BG2860" s="10" t="e">
        <f t="shared" si="1350"/>
        <v>#REF!</v>
      </c>
      <c r="BH2860" s="10" t="e">
        <f t="shared" si="1351"/>
        <v>#REF!</v>
      </c>
      <c r="BI2860" s="10" t="e">
        <f t="shared" si="1352"/>
        <v>#REF!</v>
      </c>
      <c r="BJ2860" s="10" t="e">
        <f t="shared" si="1353"/>
        <v>#REF!</v>
      </c>
      <c r="BK2860" s="10" t="e">
        <f t="shared" si="1354"/>
        <v>#REF!</v>
      </c>
      <c r="BL2860" s="10" t="e">
        <f t="shared" si="1355"/>
        <v>#REF!</v>
      </c>
      <c r="BM2860" s="10" t="e">
        <f>IF(OR(BW2860=7,AQ2860=6),0,IF(#REF!="I",1,IF(#REF!="II",2,IF(#REF!="III",3,IF(#REF!="IV",4))))&amp;AP2860&amp;AQ2860&amp;AR2860&amp;AS2860&amp;AT2860&amp;AU2860&amp;AX2860)</f>
        <v>#REF!</v>
      </c>
      <c r="BN2860" s="10" t="e">
        <f t="shared" si="1356"/>
        <v>#REF!</v>
      </c>
      <c r="BO2860" s="10" t="e">
        <f t="shared" si="1357"/>
        <v>#REF!</v>
      </c>
      <c r="BP2860" s="10" t="e">
        <f t="shared" si="1358"/>
        <v>#REF!</v>
      </c>
      <c r="BQ2860" s="10" t="e">
        <f t="shared" si="1359"/>
        <v>#REF!</v>
      </c>
      <c r="BR2860" s="10" t="e">
        <f t="shared" si="1360"/>
        <v>#REF!</v>
      </c>
      <c r="BS2860" s="10" t="e">
        <f t="shared" si="1361"/>
        <v>#REF!</v>
      </c>
      <c r="BT2860" s="10" t="e">
        <f>IF(OR(BW2860=7,AQ2860=6),0,AO2860&amp;IF(#REF!="SI",1,IF(#REF!="NO",2,IF(#REF!="VIH + PREVIO",3,0))))</f>
        <v>#REF!</v>
      </c>
      <c r="BU2860" s="10" t="e">
        <f>IF(OR(BW2860=7,AQ2860=6),0,IF(#REF!="-",1,0))</f>
        <v>#REF!</v>
      </c>
      <c r="BV2860" s="10" t="e">
        <f t="shared" si="1362"/>
        <v>#REF!</v>
      </c>
      <c r="BW28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0" s="10" t="e">
        <f t="shared" si="1367"/>
        <v>#REF!</v>
      </c>
      <c r="BY2860" s="10" t="e">
        <f t="shared" si="1363"/>
        <v>#REF!</v>
      </c>
      <c r="BZ2860" s="10" t="e">
        <f t="shared" si="1368"/>
        <v>#REF!</v>
      </c>
      <c r="CA2860" s="10"/>
    </row>
    <row r="2861" spans="1:79" ht="23.25" customHeight="1" x14ac:dyDescent="0.3">
      <c r="A2861" s="7">
        <v>2859</v>
      </c>
      <c r="B2861" s="43"/>
      <c r="C2861" s="44"/>
      <c r="D2861" s="45"/>
      <c r="E2861" s="46"/>
      <c r="F2861" s="46"/>
      <c r="G2861" s="46"/>
      <c r="H2861" s="50"/>
      <c r="I2861" s="51"/>
      <c r="J2861" s="52"/>
      <c r="K2861" s="51"/>
      <c r="L2861" s="53"/>
      <c r="M2861" s="54"/>
      <c r="N2861" s="43"/>
      <c r="O2861" s="55"/>
      <c r="P2861" s="46"/>
      <c r="Q2861" s="46"/>
      <c r="R2861" s="46"/>
      <c r="S2861" s="43"/>
      <c r="T2861" s="56"/>
      <c r="U2861" s="46"/>
      <c r="V2861" s="57"/>
      <c r="W2861" s="58"/>
      <c r="X2861" s="57"/>
      <c r="Y2861" s="46"/>
      <c r="Z2861" s="57"/>
      <c r="AA2861" s="59"/>
      <c r="AB2861" s="60"/>
      <c r="AJ2861" s="11">
        <f t="shared" si="1366"/>
        <v>13</v>
      </c>
      <c r="AK2861" s="11">
        <f t="shared" si="1369"/>
        <v>0</v>
      </c>
      <c r="AL2861" s="11">
        <f t="shared" si="1370"/>
        <v>0</v>
      </c>
      <c r="AM2861" s="11">
        <f t="shared" si="1371"/>
        <v>0</v>
      </c>
      <c r="AN2861" s="11">
        <f t="shared" si="1372"/>
        <v>0</v>
      </c>
      <c r="AO2861" s="4" t="e">
        <f>IF(#REF!="I",1,IF(#REF!="II",2,IF(#REF!="III",3,IF(#REF!="IV",4))))</f>
        <v>#REF!</v>
      </c>
      <c r="AP2861" s="11" t="e">
        <f>IF(#REF!="PULMONAR",1,IF(AND(#REF!="EXTRAPULMONAR",#REF!&lt;&gt;"MENINGEA"),2,IF(AND(#REF!="EXTRAPULMONAR",#REF!="MENINGEA"),3,)))</f>
        <v>#REF!</v>
      </c>
      <c r="AQ28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1" s="4">
        <f t="shared" si="1373"/>
        <v>0</v>
      </c>
      <c r="AS2861" s="10">
        <f t="shared" si="1374"/>
        <v>0</v>
      </c>
      <c r="AT2861" s="10">
        <f t="shared" si="1375"/>
        <v>0</v>
      </c>
      <c r="AU2861" s="10" t="str">
        <f t="shared" si="1376"/>
        <v>0</v>
      </c>
      <c r="AV2861" s="11" t="e">
        <f t="shared" si="1377"/>
        <v>#N/A</v>
      </c>
      <c r="AW2861" s="4" t="e">
        <f t="shared" si="1378"/>
        <v>#N/A</v>
      </c>
      <c r="AX2861" s="10" t="e">
        <f t="shared" si="1364"/>
        <v>#N/A</v>
      </c>
      <c r="AY2861" s="10" t="e">
        <f t="shared" si="1365"/>
        <v>#N/A</v>
      </c>
      <c r="AZ2861" s="10" t="e">
        <f t="shared" si="1349"/>
        <v>#REF!</v>
      </c>
      <c r="BA2861" s="12" t="e">
        <f>IF(BW2861=7,0,AJ2861&amp;IF(#REF!="SI",1,IF(#REF!="NO",2,IF(#REF!="VIH + PREVIO",3,0))))</f>
        <v>#REF!</v>
      </c>
      <c r="BB2861" s="13" t="e">
        <f>IF(AND(#REF!="POSITIVO",#REF!="POSITIVO"),1,IF(#REF!="NEGATIVO",2,IF(#REF!="VIH + PREVIO",3,0)))</f>
        <v>#REF!</v>
      </c>
      <c r="BC2861" s="10" t="e">
        <f>IF(#REF!="SI",1,IF(#REF!="NO",2,0))</f>
        <v>#REF!</v>
      </c>
      <c r="BD2861" s="10" t="e">
        <f>IF(#REF!="SI",1,IF(#REF!="NO",2,0))</f>
        <v>#REF!</v>
      </c>
      <c r="BE2861" s="10" t="e">
        <f>IF(OR(#REF!="VIH + PREVIO",#REF!="VIH + PREVIO",#REF!="VIH + PREVIO"),1,0)</f>
        <v>#REF!</v>
      </c>
      <c r="BF2861" s="13" t="e">
        <f>IF(OR(#REF!="POSITIVO",#REF!="NEGATIVO"),1,IF(#REF!="PACIENTE NO ACEPTA",2,IF(#REF!="VIH + PREVIO",3,0)))</f>
        <v>#REF!</v>
      </c>
      <c r="BG2861" s="10" t="e">
        <f t="shared" si="1350"/>
        <v>#REF!</v>
      </c>
      <c r="BH2861" s="10" t="e">
        <f t="shared" si="1351"/>
        <v>#REF!</v>
      </c>
      <c r="BI2861" s="10" t="e">
        <f t="shared" si="1352"/>
        <v>#REF!</v>
      </c>
      <c r="BJ2861" s="10" t="e">
        <f t="shared" si="1353"/>
        <v>#REF!</v>
      </c>
      <c r="BK2861" s="10" t="e">
        <f t="shared" si="1354"/>
        <v>#REF!</v>
      </c>
      <c r="BL2861" s="10" t="e">
        <f t="shared" si="1355"/>
        <v>#REF!</v>
      </c>
      <c r="BM2861" s="10" t="e">
        <f>IF(OR(BW2861=7,AQ2861=6),0,IF(#REF!="I",1,IF(#REF!="II",2,IF(#REF!="III",3,IF(#REF!="IV",4))))&amp;AP2861&amp;AQ2861&amp;AR2861&amp;AS2861&amp;AT2861&amp;AU2861&amp;AX2861)</f>
        <v>#REF!</v>
      </c>
      <c r="BN2861" s="10" t="e">
        <f t="shared" si="1356"/>
        <v>#REF!</v>
      </c>
      <c r="BO2861" s="10" t="e">
        <f t="shared" si="1357"/>
        <v>#REF!</v>
      </c>
      <c r="BP2861" s="10" t="e">
        <f t="shared" si="1358"/>
        <v>#REF!</v>
      </c>
      <c r="BQ2861" s="10" t="e">
        <f t="shared" si="1359"/>
        <v>#REF!</v>
      </c>
      <c r="BR2861" s="10" t="e">
        <f t="shared" si="1360"/>
        <v>#REF!</v>
      </c>
      <c r="BS2861" s="10" t="e">
        <f t="shared" si="1361"/>
        <v>#REF!</v>
      </c>
      <c r="BT2861" s="10" t="e">
        <f>IF(OR(BW2861=7,AQ2861=6),0,AO2861&amp;IF(#REF!="SI",1,IF(#REF!="NO",2,IF(#REF!="VIH + PREVIO",3,0))))</f>
        <v>#REF!</v>
      </c>
      <c r="BU2861" s="10" t="e">
        <f>IF(OR(BW2861=7,AQ2861=6),0,IF(#REF!="-",1,0))</f>
        <v>#REF!</v>
      </c>
      <c r="BV2861" s="10" t="e">
        <f t="shared" si="1362"/>
        <v>#REF!</v>
      </c>
      <c r="BW28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1" s="10" t="e">
        <f t="shared" si="1367"/>
        <v>#REF!</v>
      </c>
      <c r="BY2861" s="10" t="e">
        <f t="shared" si="1363"/>
        <v>#REF!</v>
      </c>
      <c r="BZ2861" s="10" t="e">
        <f t="shared" si="1368"/>
        <v>#REF!</v>
      </c>
      <c r="CA2861" s="10"/>
    </row>
    <row r="2862" spans="1:79" ht="23.25" customHeight="1" x14ac:dyDescent="0.3">
      <c r="A2862" s="7">
        <v>2860</v>
      </c>
      <c r="B2862" s="43"/>
      <c r="C2862" s="44"/>
      <c r="D2862" s="45"/>
      <c r="E2862" s="46"/>
      <c r="F2862" s="46"/>
      <c r="G2862" s="46"/>
      <c r="H2862" s="50"/>
      <c r="I2862" s="51"/>
      <c r="J2862" s="52"/>
      <c r="K2862" s="51"/>
      <c r="L2862" s="53"/>
      <c r="M2862" s="54"/>
      <c r="N2862" s="43"/>
      <c r="O2862" s="55"/>
      <c r="P2862" s="46"/>
      <c r="Q2862" s="46"/>
      <c r="R2862" s="46"/>
      <c r="S2862" s="43"/>
      <c r="T2862" s="56"/>
      <c r="U2862" s="46"/>
      <c r="V2862" s="57"/>
      <c r="W2862" s="58"/>
      <c r="X2862" s="57"/>
      <c r="Y2862" s="46"/>
      <c r="Z2862" s="57"/>
      <c r="AA2862" s="59"/>
      <c r="AB2862" s="60"/>
      <c r="AJ2862" s="11">
        <f t="shared" si="1366"/>
        <v>13</v>
      </c>
      <c r="AK2862" s="11">
        <f t="shared" si="1369"/>
        <v>0</v>
      </c>
      <c r="AL2862" s="11">
        <f t="shared" si="1370"/>
        <v>0</v>
      </c>
      <c r="AM2862" s="11">
        <f t="shared" si="1371"/>
        <v>0</v>
      </c>
      <c r="AN2862" s="11">
        <f t="shared" si="1372"/>
        <v>0</v>
      </c>
      <c r="AO2862" s="4" t="e">
        <f>IF(#REF!="I",1,IF(#REF!="II",2,IF(#REF!="III",3,IF(#REF!="IV",4))))</f>
        <v>#REF!</v>
      </c>
      <c r="AP2862" s="11" t="e">
        <f>IF(#REF!="PULMONAR",1,IF(AND(#REF!="EXTRAPULMONAR",#REF!&lt;&gt;"MENINGEA"),2,IF(AND(#REF!="EXTRAPULMONAR",#REF!="MENINGEA"),3,)))</f>
        <v>#REF!</v>
      </c>
      <c r="AQ28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2" s="4">
        <f t="shared" si="1373"/>
        <v>0</v>
      </c>
      <c r="AS2862" s="10">
        <f t="shared" si="1374"/>
        <v>0</v>
      </c>
      <c r="AT2862" s="10">
        <f t="shared" si="1375"/>
        <v>0</v>
      </c>
      <c r="AU2862" s="10" t="str">
        <f t="shared" si="1376"/>
        <v>0</v>
      </c>
      <c r="AV2862" s="11" t="e">
        <f t="shared" si="1377"/>
        <v>#N/A</v>
      </c>
      <c r="AW2862" s="4" t="e">
        <f t="shared" si="1378"/>
        <v>#N/A</v>
      </c>
      <c r="AX2862" s="10" t="e">
        <f t="shared" si="1364"/>
        <v>#N/A</v>
      </c>
      <c r="AY2862" s="10" t="e">
        <f t="shared" si="1365"/>
        <v>#N/A</v>
      </c>
      <c r="AZ2862" s="10" t="e">
        <f t="shared" si="1349"/>
        <v>#REF!</v>
      </c>
      <c r="BA2862" s="12" t="e">
        <f>IF(BW2862=7,0,AJ2862&amp;IF(#REF!="SI",1,IF(#REF!="NO",2,IF(#REF!="VIH + PREVIO",3,0))))</f>
        <v>#REF!</v>
      </c>
      <c r="BB2862" s="13" t="e">
        <f>IF(AND(#REF!="POSITIVO",#REF!="POSITIVO"),1,IF(#REF!="NEGATIVO",2,IF(#REF!="VIH + PREVIO",3,0)))</f>
        <v>#REF!</v>
      </c>
      <c r="BC2862" s="10" t="e">
        <f>IF(#REF!="SI",1,IF(#REF!="NO",2,0))</f>
        <v>#REF!</v>
      </c>
      <c r="BD2862" s="10" t="e">
        <f>IF(#REF!="SI",1,IF(#REF!="NO",2,0))</f>
        <v>#REF!</v>
      </c>
      <c r="BE2862" s="10" t="e">
        <f>IF(OR(#REF!="VIH + PREVIO",#REF!="VIH + PREVIO",#REF!="VIH + PREVIO"),1,0)</f>
        <v>#REF!</v>
      </c>
      <c r="BF2862" s="13" t="e">
        <f>IF(OR(#REF!="POSITIVO",#REF!="NEGATIVO"),1,IF(#REF!="PACIENTE NO ACEPTA",2,IF(#REF!="VIH + PREVIO",3,0)))</f>
        <v>#REF!</v>
      </c>
      <c r="BG2862" s="10" t="e">
        <f t="shared" si="1350"/>
        <v>#REF!</v>
      </c>
      <c r="BH2862" s="10" t="e">
        <f t="shared" si="1351"/>
        <v>#REF!</v>
      </c>
      <c r="BI2862" s="10" t="e">
        <f t="shared" si="1352"/>
        <v>#REF!</v>
      </c>
      <c r="BJ2862" s="10" t="e">
        <f t="shared" si="1353"/>
        <v>#REF!</v>
      </c>
      <c r="BK2862" s="10" t="e">
        <f t="shared" si="1354"/>
        <v>#REF!</v>
      </c>
      <c r="BL2862" s="10" t="e">
        <f t="shared" si="1355"/>
        <v>#REF!</v>
      </c>
      <c r="BM2862" s="10" t="e">
        <f>IF(OR(BW2862=7,AQ2862=6),0,IF(#REF!="I",1,IF(#REF!="II",2,IF(#REF!="III",3,IF(#REF!="IV",4))))&amp;AP2862&amp;AQ2862&amp;AR2862&amp;AS2862&amp;AT2862&amp;AU2862&amp;AX2862)</f>
        <v>#REF!</v>
      </c>
      <c r="BN2862" s="10" t="e">
        <f t="shared" si="1356"/>
        <v>#REF!</v>
      </c>
      <c r="BO2862" s="10" t="e">
        <f t="shared" si="1357"/>
        <v>#REF!</v>
      </c>
      <c r="BP2862" s="10" t="e">
        <f t="shared" si="1358"/>
        <v>#REF!</v>
      </c>
      <c r="BQ2862" s="10" t="e">
        <f t="shared" si="1359"/>
        <v>#REF!</v>
      </c>
      <c r="BR2862" s="10" t="e">
        <f t="shared" si="1360"/>
        <v>#REF!</v>
      </c>
      <c r="BS2862" s="10" t="e">
        <f t="shared" si="1361"/>
        <v>#REF!</v>
      </c>
      <c r="BT2862" s="10" t="e">
        <f>IF(OR(BW2862=7,AQ2862=6),0,AO2862&amp;IF(#REF!="SI",1,IF(#REF!="NO",2,IF(#REF!="VIH + PREVIO",3,0))))</f>
        <v>#REF!</v>
      </c>
      <c r="BU2862" s="10" t="e">
        <f>IF(OR(BW2862=7,AQ2862=6),0,IF(#REF!="-",1,0))</f>
        <v>#REF!</v>
      </c>
      <c r="BV2862" s="10" t="e">
        <f t="shared" si="1362"/>
        <v>#REF!</v>
      </c>
      <c r="BW28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2" s="10" t="e">
        <f t="shared" si="1367"/>
        <v>#REF!</v>
      </c>
      <c r="BY2862" s="10" t="e">
        <f t="shared" si="1363"/>
        <v>#REF!</v>
      </c>
      <c r="BZ2862" s="10" t="e">
        <f t="shared" si="1368"/>
        <v>#REF!</v>
      </c>
      <c r="CA2862" s="10"/>
    </row>
    <row r="2863" spans="1:79" ht="23.25" customHeight="1" x14ac:dyDescent="0.3">
      <c r="A2863" s="7">
        <v>2861</v>
      </c>
      <c r="B2863" s="43"/>
      <c r="C2863" s="44"/>
      <c r="D2863" s="45"/>
      <c r="E2863" s="46"/>
      <c r="F2863" s="46"/>
      <c r="G2863" s="46"/>
      <c r="H2863" s="50"/>
      <c r="I2863" s="51"/>
      <c r="J2863" s="52"/>
      <c r="K2863" s="51"/>
      <c r="L2863" s="53"/>
      <c r="M2863" s="54"/>
      <c r="N2863" s="43"/>
      <c r="O2863" s="55"/>
      <c r="P2863" s="46"/>
      <c r="Q2863" s="46"/>
      <c r="R2863" s="46"/>
      <c r="S2863" s="43"/>
      <c r="T2863" s="56"/>
      <c r="U2863" s="46"/>
      <c r="V2863" s="57"/>
      <c r="W2863" s="58"/>
      <c r="X2863" s="57"/>
      <c r="Y2863" s="46"/>
      <c r="Z2863" s="57"/>
      <c r="AA2863" s="59"/>
      <c r="AB2863" s="60"/>
      <c r="AJ2863" s="11">
        <f t="shared" si="1366"/>
        <v>13</v>
      </c>
      <c r="AK2863" s="11">
        <f t="shared" si="1369"/>
        <v>0</v>
      </c>
      <c r="AL2863" s="11">
        <f t="shared" si="1370"/>
        <v>0</v>
      </c>
      <c r="AM2863" s="11">
        <f t="shared" si="1371"/>
        <v>0</v>
      </c>
      <c r="AN2863" s="11">
        <f t="shared" si="1372"/>
        <v>0</v>
      </c>
      <c r="AO2863" s="4" t="e">
        <f>IF(#REF!="I",1,IF(#REF!="II",2,IF(#REF!="III",3,IF(#REF!="IV",4))))</f>
        <v>#REF!</v>
      </c>
      <c r="AP2863" s="11" t="e">
        <f>IF(#REF!="PULMONAR",1,IF(AND(#REF!="EXTRAPULMONAR",#REF!&lt;&gt;"MENINGEA"),2,IF(AND(#REF!="EXTRAPULMONAR",#REF!="MENINGEA"),3,)))</f>
        <v>#REF!</v>
      </c>
      <c r="AQ28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3" s="4">
        <f t="shared" si="1373"/>
        <v>0</v>
      </c>
      <c r="AS2863" s="10">
        <f t="shared" si="1374"/>
        <v>0</v>
      </c>
      <c r="AT2863" s="10">
        <f t="shared" si="1375"/>
        <v>0</v>
      </c>
      <c r="AU2863" s="10" t="str">
        <f t="shared" si="1376"/>
        <v>0</v>
      </c>
      <c r="AV2863" s="11" t="e">
        <f t="shared" si="1377"/>
        <v>#N/A</v>
      </c>
      <c r="AW2863" s="4" t="e">
        <f t="shared" si="1378"/>
        <v>#N/A</v>
      </c>
      <c r="AX2863" s="10" t="e">
        <f t="shared" si="1364"/>
        <v>#N/A</v>
      </c>
      <c r="AY2863" s="10" t="e">
        <f t="shared" si="1365"/>
        <v>#N/A</v>
      </c>
      <c r="AZ2863" s="10" t="e">
        <f t="shared" si="1349"/>
        <v>#REF!</v>
      </c>
      <c r="BA2863" s="12" t="e">
        <f>IF(BW2863=7,0,AJ2863&amp;IF(#REF!="SI",1,IF(#REF!="NO",2,IF(#REF!="VIH + PREVIO",3,0))))</f>
        <v>#REF!</v>
      </c>
      <c r="BB2863" s="13" t="e">
        <f>IF(AND(#REF!="POSITIVO",#REF!="POSITIVO"),1,IF(#REF!="NEGATIVO",2,IF(#REF!="VIH + PREVIO",3,0)))</f>
        <v>#REF!</v>
      </c>
      <c r="BC2863" s="10" t="e">
        <f>IF(#REF!="SI",1,IF(#REF!="NO",2,0))</f>
        <v>#REF!</v>
      </c>
      <c r="BD2863" s="10" t="e">
        <f>IF(#REF!="SI",1,IF(#REF!="NO",2,0))</f>
        <v>#REF!</v>
      </c>
      <c r="BE2863" s="10" t="e">
        <f>IF(OR(#REF!="VIH + PREVIO",#REF!="VIH + PREVIO",#REF!="VIH + PREVIO"),1,0)</f>
        <v>#REF!</v>
      </c>
      <c r="BF2863" s="13" t="e">
        <f>IF(OR(#REF!="POSITIVO",#REF!="NEGATIVO"),1,IF(#REF!="PACIENTE NO ACEPTA",2,IF(#REF!="VIH + PREVIO",3,0)))</f>
        <v>#REF!</v>
      </c>
      <c r="BG2863" s="10" t="e">
        <f t="shared" si="1350"/>
        <v>#REF!</v>
      </c>
      <c r="BH2863" s="10" t="e">
        <f t="shared" si="1351"/>
        <v>#REF!</v>
      </c>
      <c r="BI2863" s="10" t="e">
        <f t="shared" si="1352"/>
        <v>#REF!</v>
      </c>
      <c r="BJ2863" s="10" t="e">
        <f t="shared" si="1353"/>
        <v>#REF!</v>
      </c>
      <c r="BK2863" s="10" t="e">
        <f t="shared" si="1354"/>
        <v>#REF!</v>
      </c>
      <c r="BL2863" s="10" t="e">
        <f t="shared" si="1355"/>
        <v>#REF!</v>
      </c>
      <c r="BM2863" s="10" t="e">
        <f>IF(OR(BW2863=7,AQ2863=6),0,IF(#REF!="I",1,IF(#REF!="II",2,IF(#REF!="III",3,IF(#REF!="IV",4))))&amp;AP2863&amp;AQ2863&amp;AR2863&amp;AS2863&amp;AT2863&amp;AU2863&amp;AX2863)</f>
        <v>#REF!</v>
      </c>
      <c r="BN2863" s="10" t="e">
        <f t="shared" si="1356"/>
        <v>#REF!</v>
      </c>
      <c r="BO2863" s="10" t="e">
        <f t="shared" si="1357"/>
        <v>#REF!</v>
      </c>
      <c r="BP2863" s="10" t="e">
        <f t="shared" si="1358"/>
        <v>#REF!</v>
      </c>
      <c r="BQ2863" s="10" t="e">
        <f t="shared" si="1359"/>
        <v>#REF!</v>
      </c>
      <c r="BR2863" s="10" t="e">
        <f t="shared" si="1360"/>
        <v>#REF!</v>
      </c>
      <c r="BS2863" s="10" t="e">
        <f t="shared" si="1361"/>
        <v>#REF!</v>
      </c>
      <c r="BT2863" s="10" t="e">
        <f>IF(OR(BW2863=7,AQ2863=6),0,AO2863&amp;IF(#REF!="SI",1,IF(#REF!="NO",2,IF(#REF!="VIH + PREVIO",3,0))))</f>
        <v>#REF!</v>
      </c>
      <c r="BU2863" s="10" t="e">
        <f>IF(OR(BW2863=7,AQ2863=6),0,IF(#REF!="-",1,0))</f>
        <v>#REF!</v>
      </c>
      <c r="BV2863" s="10" t="e">
        <f t="shared" si="1362"/>
        <v>#REF!</v>
      </c>
      <c r="BW28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3" s="10" t="e">
        <f t="shared" si="1367"/>
        <v>#REF!</v>
      </c>
      <c r="BY2863" s="10" t="e">
        <f t="shared" si="1363"/>
        <v>#REF!</v>
      </c>
      <c r="BZ2863" s="10" t="e">
        <f t="shared" si="1368"/>
        <v>#REF!</v>
      </c>
      <c r="CA2863" s="10"/>
    </row>
    <row r="2864" spans="1:79" ht="23.25" customHeight="1" x14ac:dyDescent="0.3">
      <c r="A2864" s="7">
        <v>2862</v>
      </c>
      <c r="B2864" s="43"/>
      <c r="C2864" s="44"/>
      <c r="D2864" s="45"/>
      <c r="E2864" s="46"/>
      <c r="F2864" s="46"/>
      <c r="G2864" s="46"/>
      <c r="H2864" s="50"/>
      <c r="I2864" s="51"/>
      <c r="J2864" s="52"/>
      <c r="K2864" s="51"/>
      <c r="L2864" s="53"/>
      <c r="M2864" s="54"/>
      <c r="N2864" s="43"/>
      <c r="O2864" s="55"/>
      <c r="P2864" s="46"/>
      <c r="Q2864" s="46"/>
      <c r="R2864" s="46"/>
      <c r="S2864" s="43"/>
      <c r="T2864" s="56"/>
      <c r="U2864" s="46"/>
      <c r="V2864" s="57"/>
      <c r="W2864" s="58"/>
      <c r="X2864" s="57"/>
      <c r="Y2864" s="46"/>
      <c r="Z2864" s="57"/>
      <c r="AA2864" s="59"/>
      <c r="AB2864" s="60"/>
      <c r="AJ2864" s="11">
        <f t="shared" si="1366"/>
        <v>13</v>
      </c>
      <c r="AK2864" s="11">
        <f t="shared" si="1369"/>
        <v>0</v>
      </c>
      <c r="AL2864" s="11">
        <f t="shared" si="1370"/>
        <v>0</v>
      </c>
      <c r="AM2864" s="11">
        <f t="shared" si="1371"/>
        <v>0</v>
      </c>
      <c r="AN2864" s="11">
        <f t="shared" si="1372"/>
        <v>0</v>
      </c>
      <c r="AO2864" s="4" t="e">
        <f>IF(#REF!="I",1,IF(#REF!="II",2,IF(#REF!="III",3,IF(#REF!="IV",4))))</f>
        <v>#REF!</v>
      </c>
      <c r="AP2864" s="11" t="e">
        <f>IF(#REF!="PULMONAR",1,IF(AND(#REF!="EXTRAPULMONAR",#REF!&lt;&gt;"MENINGEA"),2,IF(AND(#REF!="EXTRAPULMONAR",#REF!="MENINGEA"),3,)))</f>
        <v>#REF!</v>
      </c>
      <c r="AQ28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4" s="4">
        <f t="shared" si="1373"/>
        <v>0</v>
      </c>
      <c r="AS2864" s="10">
        <f t="shared" si="1374"/>
        <v>0</v>
      </c>
      <c r="AT2864" s="10">
        <f t="shared" si="1375"/>
        <v>0</v>
      </c>
      <c r="AU2864" s="10" t="str">
        <f t="shared" si="1376"/>
        <v>0</v>
      </c>
      <c r="AV2864" s="11" t="e">
        <f t="shared" si="1377"/>
        <v>#N/A</v>
      </c>
      <c r="AW2864" s="4" t="e">
        <f t="shared" si="1378"/>
        <v>#N/A</v>
      </c>
      <c r="AX2864" s="10" t="e">
        <f t="shared" si="1364"/>
        <v>#N/A</v>
      </c>
      <c r="AY2864" s="10" t="e">
        <f t="shared" si="1365"/>
        <v>#N/A</v>
      </c>
      <c r="AZ2864" s="10" t="e">
        <f t="shared" si="1349"/>
        <v>#REF!</v>
      </c>
      <c r="BA2864" s="12" t="e">
        <f>IF(BW2864=7,0,AJ2864&amp;IF(#REF!="SI",1,IF(#REF!="NO",2,IF(#REF!="VIH + PREVIO",3,0))))</f>
        <v>#REF!</v>
      </c>
      <c r="BB2864" s="13" t="e">
        <f>IF(AND(#REF!="POSITIVO",#REF!="POSITIVO"),1,IF(#REF!="NEGATIVO",2,IF(#REF!="VIH + PREVIO",3,0)))</f>
        <v>#REF!</v>
      </c>
      <c r="BC2864" s="10" t="e">
        <f>IF(#REF!="SI",1,IF(#REF!="NO",2,0))</f>
        <v>#REF!</v>
      </c>
      <c r="BD2864" s="10" t="e">
        <f>IF(#REF!="SI",1,IF(#REF!="NO",2,0))</f>
        <v>#REF!</v>
      </c>
      <c r="BE2864" s="10" t="e">
        <f>IF(OR(#REF!="VIH + PREVIO",#REF!="VIH + PREVIO",#REF!="VIH + PREVIO"),1,0)</f>
        <v>#REF!</v>
      </c>
      <c r="BF2864" s="13" t="e">
        <f>IF(OR(#REF!="POSITIVO",#REF!="NEGATIVO"),1,IF(#REF!="PACIENTE NO ACEPTA",2,IF(#REF!="VIH + PREVIO",3,0)))</f>
        <v>#REF!</v>
      </c>
      <c r="BG2864" s="10" t="e">
        <f t="shared" si="1350"/>
        <v>#REF!</v>
      </c>
      <c r="BH2864" s="10" t="e">
        <f t="shared" si="1351"/>
        <v>#REF!</v>
      </c>
      <c r="BI2864" s="10" t="e">
        <f t="shared" si="1352"/>
        <v>#REF!</v>
      </c>
      <c r="BJ2864" s="10" t="e">
        <f t="shared" si="1353"/>
        <v>#REF!</v>
      </c>
      <c r="BK2864" s="10" t="e">
        <f t="shared" si="1354"/>
        <v>#REF!</v>
      </c>
      <c r="BL2864" s="10" t="e">
        <f t="shared" si="1355"/>
        <v>#REF!</v>
      </c>
      <c r="BM2864" s="10" t="e">
        <f>IF(OR(BW2864=7,AQ2864=6),0,IF(#REF!="I",1,IF(#REF!="II",2,IF(#REF!="III",3,IF(#REF!="IV",4))))&amp;AP2864&amp;AQ2864&amp;AR2864&amp;AS2864&amp;AT2864&amp;AU2864&amp;AX2864)</f>
        <v>#REF!</v>
      </c>
      <c r="BN2864" s="10" t="e">
        <f t="shared" si="1356"/>
        <v>#REF!</v>
      </c>
      <c r="BO2864" s="10" t="e">
        <f t="shared" si="1357"/>
        <v>#REF!</v>
      </c>
      <c r="BP2864" s="10" t="e">
        <f t="shared" si="1358"/>
        <v>#REF!</v>
      </c>
      <c r="BQ2864" s="10" t="e">
        <f t="shared" si="1359"/>
        <v>#REF!</v>
      </c>
      <c r="BR2864" s="10" t="e">
        <f t="shared" si="1360"/>
        <v>#REF!</v>
      </c>
      <c r="BS2864" s="10" t="e">
        <f t="shared" si="1361"/>
        <v>#REF!</v>
      </c>
      <c r="BT2864" s="10" t="e">
        <f>IF(OR(BW2864=7,AQ2864=6),0,AO2864&amp;IF(#REF!="SI",1,IF(#REF!="NO",2,IF(#REF!="VIH + PREVIO",3,0))))</f>
        <v>#REF!</v>
      </c>
      <c r="BU2864" s="10" t="e">
        <f>IF(OR(BW2864=7,AQ2864=6),0,IF(#REF!="-",1,0))</f>
        <v>#REF!</v>
      </c>
      <c r="BV2864" s="10" t="e">
        <f t="shared" si="1362"/>
        <v>#REF!</v>
      </c>
      <c r="BW28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4" s="10" t="e">
        <f t="shared" si="1367"/>
        <v>#REF!</v>
      </c>
      <c r="BY2864" s="10" t="e">
        <f t="shared" si="1363"/>
        <v>#REF!</v>
      </c>
      <c r="BZ2864" s="10" t="e">
        <f t="shared" si="1368"/>
        <v>#REF!</v>
      </c>
      <c r="CA2864" s="10"/>
    </row>
    <row r="2865" spans="1:79" ht="23.25" customHeight="1" x14ac:dyDescent="0.3">
      <c r="A2865" s="7">
        <v>2863</v>
      </c>
      <c r="B2865" s="43"/>
      <c r="C2865" s="44"/>
      <c r="D2865" s="45"/>
      <c r="E2865" s="46"/>
      <c r="F2865" s="46"/>
      <c r="G2865" s="46"/>
      <c r="H2865" s="50"/>
      <c r="I2865" s="51"/>
      <c r="J2865" s="52"/>
      <c r="K2865" s="51"/>
      <c r="L2865" s="53"/>
      <c r="M2865" s="54"/>
      <c r="N2865" s="43"/>
      <c r="O2865" s="55"/>
      <c r="P2865" s="46"/>
      <c r="Q2865" s="46"/>
      <c r="R2865" s="46"/>
      <c r="S2865" s="43"/>
      <c r="T2865" s="56"/>
      <c r="U2865" s="46"/>
      <c r="V2865" s="57"/>
      <c r="W2865" s="58"/>
      <c r="X2865" s="57"/>
      <c r="Y2865" s="46"/>
      <c r="Z2865" s="57"/>
      <c r="AA2865" s="59"/>
      <c r="AB2865" s="60"/>
      <c r="AJ2865" s="11">
        <f t="shared" si="1366"/>
        <v>13</v>
      </c>
      <c r="AK2865" s="11">
        <f t="shared" si="1369"/>
        <v>0</v>
      </c>
      <c r="AL2865" s="11">
        <f t="shared" si="1370"/>
        <v>0</v>
      </c>
      <c r="AM2865" s="11">
        <f t="shared" si="1371"/>
        <v>0</v>
      </c>
      <c r="AN2865" s="11">
        <f t="shared" si="1372"/>
        <v>0</v>
      </c>
      <c r="AO2865" s="4" t="e">
        <f>IF(#REF!="I",1,IF(#REF!="II",2,IF(#REF!="III",3,IF(#REF!="IV",4))))</f>
        <v>#REF!</v>
      </c>
      <c r="AP2865" s="11" t="e">
        <f>IF(#REF!="PULMONAR",1,IF(AND(#REF!="EXTRAPULMONAR",#REF!&lt;&gt;"MENINGEA"),2,IF(AND(#REF!="EXTRAPULMONAR",#REF!="MENINGEA"),3,)))</f>
        <v>#REF!</v>
      </c>
      <c r="AQ28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5" s="4">
        <f t="shared" si="1373"/>
        <v>0</v>
      </c>
      <c r="AS2865" s="10">
        <f t="shared" si="1374"/>
        <v>0</v>
      </c>
      <c r="AT2865" s="10">
        <f t="shared" si="1375"/>
        <v>0</v>
      </c>
      <c r="AU2865" s="10" t="str">
        <f t="shared" si="1376"/>
        <v>0</v>
      </c>
      <c r="AV2865" s="11" t="e">
        <f t="shared" si="1377"/>
        <v>#N/A</v>
      </c>
      <c r="AW2865" s="4" t="e">
        <f t="shared" si="1378"/>
        <v>#N/A</v>
      </c>
      <c r="AX2865" s="10" t="e">
        <f t="shared" si="1364"/>
        <v>#N/A</v>
      </c>
      <c r="AY2865" s="10" t="e">
        <f t="shared" si="1365"/>
        <v>#N/A</v>
      </c>
      <c r="AZ2865" s="10" t="e">
        <f t="shared" si="1349"/>
        <v>#REF!</v>
      </c>
      <c r="BA2865" s="12" t="e">
        <f>IF(BW2865=7,0,AJ2865&amp;IF(#REF!="SI",1,IF(#REF!="NO",2,IF(#REF!="VIH + PREVIO",3,0))))</f>
        <v>#REF!</v>
      </c>
      <c r="BB2865" s="13" t="e">
        <f>IF(AND(#REF!="POSITIVO",#REF!="POSITIVO"),1,IF(#REF!="NEGATIVO",2,IF(#REF!="VIH + PREVIO",3,0)))</f>
        <v>#REF!</v>
      </c>
      <c r="BC2865" s="10" t="e">
        <f>IF(#REF!="SI",1,IF(#REF!="NO",2,0))</f>
        <v>#REF!</v>
      </c>
      <c r="BD2865" s="10" t="e">
        <f>IF(#REF!="SI",1,IF(#REF!="NO",2,0))</f>
        <v>#REF!</v>
      </c>
      <c r="BE2865" s="10" t="e">
        <f>IF(OR(#REF!="VIH + PREVIO",#REF!="VIH + PREVIO",#REF!="VIH + PREVIO"),1,0)</f>
        <v>#REF!</v>
      </c>
      <c r="BF2865" s="13" t="e">
        <f>IF(OR(#REF!="POSITIVO",#REF!="NEGATIVO"),1,IF(#REF!="PACIENTE NO ACEPTA",2,IF(#REF!="VIH + PREVIO",3,0)))</f>
        <v>#REF!</v>
      </c>
      <c r="BG2865" s="10" t="e">
        <f t="shared" si="1350"/>
        <v>#REF!</v>
      </c>
      <c r="BH2865" s="10" t="e">
        <f t="shared" si="1351"/>
        <v>#REF!</v>
      </c>
      <c r="BI2865" s="10" t="e">
        <f t="shared" si="1352"/>
        <v>#REF!</v>
      </c>
      <c r="BJ2865" s="10" t="e">
        <f t="shared" si="1353"/>
        <v>#REF!</v>
      </c>
      <c r="BK2865" s="10" t="e">
        <f t="shared" si="1354"/>
        <v>#REF!</v>
      </c>
      <c r="BL2865" s="10" t="e">
        <f t="shared" si="1355"/>
        <v>#REF!</v>
      </c>
      <c r="BM2865" s="10" t="e">
        <f>IF(OR(BW2865=7,AQ2865=6),0,IF(#REF!="I",1,IF(#REF!="II",2,IF(#REF!="III",3,IF(#REF!="IV",4))))&amp;AP2865&amp;AQ2865&amp;AR2865&amp;AS2865&amp;AT2865&amp;AU2865&amp;AX2865)</f>
        <v>#REF!</v>
      </c>
      <c r="BN2865" s="10" t="e">
        <f t="shared" si="1356"/>
        <v>#REF!</v>
      </c>
      <c r="BO2865" s="10" t="e">
        <f t="shared" si="1357"/>
        <v>#REF!</v>
      </c>
      <c r="BP2865" s="10" t="e">
        <f t="shared" si="1358"/>
        <v>#REF!</v>
      </c>
      <c r="BQ2865" s="10" t="e">
        <f t="shared" si="1359"/>
        <v>#REF!</v>
      </c>
      <c r="BR2865" s="10" t="e">
        <f t="shared" si="1360"/>
        <v>#REF!</v>
      </c>
      <c r="BS2865" s="10" t="e">
        <f t="shared" si="1361"/>
        <v>#REF!</v>
      </c>
      <c r="BT2865" s="10" t="e">
        <f>IF(OR(BW2865=7,AQ2865=6),0,AO2865&amp;IF(#REF!="SI",1,IF(#REF!="NO",2,IF(#REF!="VIH + PREVIO",3,0))))</f>
        <v>#REF!</v>
      </c>
      <c r="BU2865" s="10" t="e">
        <f>IF(OR(BW2865=7,AQ2865=6),0,IF(#REF!="-",1,0))</f>
        <v>#REF!</v>
      </c>
      <c r="BV2865" s="10" t="e">
        <f t="shared" si="1362"/>
        <v>#REF!</v>
      </c>
      <c r="BW28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5" s="10" t="e">
        <f t="shared" si="1367"/>
        <v>#REF!</v>
      </c>
      <c r="BY2865" s="10" t="e">
        <f t="shared" si="1363"/>
        <v>#REF!</v>
      </c>
      <c r="BZ2865" s="10" t="e">
        <f t="shared" si="1368"/>
        <v>#REF!</v>
      </c>
      <c r="CA2865" s="10"/>
    </row>
    <row r="2866" spans="1:79" ht="23.25" customHeight="1" x14ac:dyDescent="0.3">
      <c r="A2866" s="7">
        <v>2864</v>
      </c>
      <c r="B2866" s="43"/>
      <c r="C2866" s="44"/>
      <c r="D2866" s="45"/>
      <c r="E2866" s="46"/>
      <c r="F2866" s="46"/>
      <c r="G2866" s="46"/>
      <c r="H2866" s="50"/>
      <c r="I2866" s="51"/>
      <c r="J2866" s="52"/>
      <c r="K2866" s="51"/>
      <c r="L2866" s="53"/>
      <c r="M2866" s="54"/>
      <c r="N2866" s="43"/>
      <c r="O2866" s="55"/>
      <c r="P2866" s="46"/>
      <c r="Q2866" s="46"/>
      <c r="R2866" s="46"/>
      <c r="S2866" s="43"/>
      <c r="T2866" s="56"/>
      <c r="U2866" s="46"/>
      <c r="V2866" s="57"/>
      <c r="W2866" s="58"/>
      <c r="X2866" s="57"/>
      <c r="Y2866" s="46"/>
      <c r="Z2866" s="57"/>
      <c r="AA2866" s="59"/>
      <c r="AB2866" s="60"/>
      <c r="AJ2866" s="11">
        <f t="shared" si="1366"/>
        <v>13</v>
      </c>
      <c r="AK2866" s="11">
        <f t="shared" si="1369"/>
        <v>0</v>
      </c>
      <c r="AL2866" s="11">
        <f t="shared" si="1370"/>
        <v>0</v>
      </c>
      <c r="AM2866" s="11">
        <f t="shared" si="1371"/>
        <v>0</v>
      </c>
      <c r="AN2866" s="11">
        <f t="shared" si="1372"/>
        <v>0</v>
      </c>
      <c r="AO2866" s="4" t="e">
        <f>IF(#REF!="I",1,IF(#REF!="II",2,IF(#REF!="III",3,IF(#REF!="IV",4))))</f>
        <v>#REF!</v>
      </c>
      <c r="AP2866" s="11" t="e">
        <f>IF(#REF!="PULMONAR",1,IF(AND(#REF!="EXTRAPULMONAR",#REF!&lt;&gt;"MENINGEA"),2,IF(AND(#REF!="EXTRAPULMONAR",#REF!="MENINGEA"),3,)))</f>
        <v>#REF!</v>
      </c>
      <c r="AQ28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6" s="4">
        <f t="shared" si="1373"/>
        <v>0</v>
      </c>
      <c r="AS2866" s="10">
        <f t="shared" si="1374"/>
        <v>0</v>
      </c>
      <c r="AT2866" s="10">
        <f t="shared" si="1375"/>
        <v>0</v>
      </c>
      <c r="AU2866" s="10" t="str">
        <f t="shared" si="1376"/>
        <v>0</v>
      </c>
      <c r="AV2866" s="11" t="e">
        <f t="shared" si="1377"/>
        <v>#N/A</v>
      </c>
      <c r="AW2866" s="4" t="e">
        <f t="shared" si="1378"/>
        <v>#N/A</v>
      </c>
      <c r="AX2866" s="10" t="e">
        <f t="shared" si="1364"/>
        <v>#N/A</v>
      </c>
      <c r="AY2866" s="10" t="e">
        <f t="shared" si="1365"/>
        <v>#N/A</v>
      </c>
      <c r="AZ2866" s="10" t="e">
        <f t="shared" si="1349"/>
        <v>#REF!</v>
      </c>
      <c r="BA2866" s="12" t="e">
        <f>IF(BW2866=7,0,AJ2866&amp;IF(#REF!="SI",1,IF(#REF!="NO",2,IF(#REF!="VIH + PREVIO",3,0))))</f>
        <v>#REF!</v>
      </c>
      <c r="BB2866" s="13" t="e">
        <f>IF(AND(#REF!="POSITIVO",#REF!="POSITIVO"),1,IF(#REF!="NEGATIVO",2,IF(#REF!="VIH + PREVIO",3,0)))</f>
        <v>#REF!</v>
      </c>
      <c r="BC2866" s="10" t="e">
        <f>IF(#REF!="SI",1,IF(#REF!="NO",2,0))</f>
        <v>#REF!</v>
      </c>
      <c r="BD2866" s="10" t="e">
        <f>IF(#REF!="SI",1,IF(#REF!="NO",2,0))</f>
        <v>#REF!</v>
      </c>
      <c r="BE2866" s="10" t="e">
        <f>IF(OR(#REF!="VIH + PREVIO",#REF!="VIH + PREVIO",#REF!="VIH + PREVIO"),1,0)</f>
        <v>#REF!</v>
      </c>
      <c r="BF2866" s="13" t="e">
        <f>IF(OR(#REF!="POSITIVO",#REF!="NEGATIVO"),1,IF(#REF!="PACIENTE NO ACEPTA",2,IF(#REF!="VIH + PREVIO",3,0)))</f>
        <v>#REF!</v>
      </c>
      <c r="BG2866" s="10" t="e">
        <f t="shared" si="1350"/>
        <v>#REF!</v>
      </c>
      <c r="BH2866" s="10" t="e">
        <f t="shared" si="1351"/>
        <v>#REF!</v>
      </c>
      <c r="BI2866" s="10" t="e">
        <f t="shared" si="1352"/>
        <v>#REF!</v>
      </c>
      <c r="BJ2866" s="10" t="e">
        <f t="shared" si="1353"/>
        <v>#REF!</v>
      </c>
      <c r="BK2866" s="10" t="e">
        <f t="shared" si="1354"/>
        <v>#REF!</v>
      </c>
      <c r="BL2866" s="10" t="e">
        <f t="shared" si="1355"/>
        <v>#REF!</v>
      </c>
      <c r="BM2866" s="10" t="e">
        <f>IF(OR(BW2866=7,AQ2866=6),0,IF(#REF!="I",1,IF(#REF!="II",2,IF(#REF!="III",3,IF(#REF!="IV",4))))&amp;AP2866&amp;AQ2866&amp;AR2866&amp;AS2866&amp;AT2866&amp;AU2866&amp;AX2866)</f>
        <v>#REF!</v>
      </c>
      <c r="BN2866" s="10" t="e">
        <f t="shared" si="1356"/>
        <v>#REF!</v>
      </c>
      <c r="BO2866" s="10" t="e">
        <f t="shared" si="1357"/>
        <v>#REF!</v>
      </c>
      <c r="BP2866" s="10" t="e">
        <f t="shared" si="1358"/>
        <v>#REF!</v>
      </c>
      <c r="BQ2866" s="10" t="e">
        <f t="shared" si="1359"/>
        <v>#REF!</v>
      </c>
      <c r="BR2866" s="10" t="e">
        <f t="shared" si="1360"/>
        <v>#REF!</v>
      </c>
      <c r="BS2866" s="10" t="e">
        <f t="shared" si="1361"/>
        <v>#REF!</v>
      </c>
      <c r="BT2866" s="10" t="e">
        <f>IF(OR(BW2866=7,AQ2866=6),0,AO2866&amp;IF(#REF!="SI",1,IF(#REF!="NO",2,IF(#REF!="VIH + PREVIO",3,0))))</f>
        <v>#REF!</v>
      </c>
      <c r="BU2866" s="10" t="e">
        <f>IF(OR(BW2866=7,AQ2866=6),0,IF(#REF!="-",1,0))</f>
        <v>#REF!</v>
      </c>
      <c r="BV2866" s="10" t="e">
        <f t="shared" si="1362"/>
        <v>#REF!</v>
      </c>
      <c r="BW28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6" s="10" t="e">
        <f t="shared" si="1367"/>
        <v>#REF!</v>
      </c>
      <c r="BY2866" s="10" t="e">
        <f t="shared" si="1363"/>
        <v>#REF!</v>
      </c>
      <c r="BZ2866" s="10" t="e">
        <f t="shared" si="1368"/>
        <v>#REF!</v>
      </c>
      <c r="CA2866" s="10"/>
    </row>
    <row r="2867" spans="1:79" ht="23.25" customHeight="1" x14ac:dyDescent="0.3">
      <c r="A2867" s="7">
        <v>2865</v>
      </c>
      <c r="B2867" s="43"/>
      <c r="C2867" s="44"/>
      <c r="D2867" s="45"/>
      <c r="E2867" s="46"/>
      <c r="F2867" s="46"/>
      <c r="G2867" s="46"/>
      <c r="H2867" s="50"/>
      <c r="I2867" s="51"/>
      <c r="J2867" s="52"/>
      <c r="K2867" s="51"/>
      <c r="L2867" s="53"/>
      <c r="M2867" s="54"/>
      <c r="N2867" s="43"/>
      <c r="O2867" s="55"/>
      <c r="P2867" s="46"/>
      <c r="Q2867" s="46"/>
      <c r="R2867" s="46"/>
      <c r="S2867" s="43"/>
      <c r="T2867" s="56"/>
      <c r="U2867" s="46"/>
      <c r="V2867" s="57"/>
      <c r="W2867" s="58"/>
      <c r="X2867" s="57"/>
      <c r="Y2867" s="46"/>
      <c r="Z2867" s="57"/>
      <c r="AA2867" s="59"/>
      <c r="AB2867" s="60"/>
      <c r="AJ2867" s="11">
        <f t="shared" si="1366"/>
        <v>13</v>
      </c>
      <c r="AK2867" s="11">
        <f t="shared" si="1369"/>
        <v>0</v>
      </c>
      <c r="AL2867" s="11">
        <f t="shared" si="1370"/>
        <v>0</v>
      </c>
      <c r="AM2867" s="11">
        <f t="shared" si="1371"/>
        <v>0</v>
      </c>
      <c r="AN2867" s="11">
        <f t="shared" si="1372"/>
        <v>0</v>
      </c>
      <c r="AO2867" s="4" t="e">
        <f>IF(#REF!="I",1,IF(#REF!="II",2,IF(#REF!="III",3,IF(#REF!="IV",4))))</f>
        <v>#REF!</v>
      </c>
      <c r="AP2867" s="11" t="e">
        <f>IF(#REF!="PULMONAR",1,IF(AND(#REF!="EXTRAPULMONAR",#REF!&lt;&gt;"MENINGEA"),2,IF(AND(#REF!="EXTRAPULMONAR",#REF!="MENINGEA"),3,)))</f>
        <v>#REF!</v>
      </c>
      <c r="AQ28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7" s="4">
        <f t="shared" si="1373"/>
        <v>0</v>
      </c>
      <c r="AS2867" s="10">
        <f t="shared" si="1374"/>
        <v>0</v>
      </c>
      <c r="AT2867" s="10">
        <f t="shared" si="1375"/>
        <v>0</v>
      </c>
      <c r="AU2867" s="10" t="str">
        <f t="shared" si="1376"/>
        <v>0</v>
      </c>
      <c r="AV2867" s="11" t="e">
        <f t="shared" si="1377"/>
        <v>#N/A</v>
      </c>
      <c r="AW2867" s="4" t="e">
        <f t="shared" si="1378"/>
        <v>#N/A</v>
      </c>
      <c r="AX2867" s="10" t="e">
        <f t="shared" si="1364"/>
        <v>#N/A</v>
      </c>
      <c r="AY2867" s="10" t="e">
        <f t="shared" si="1365"/>
        <v>#N/A</v>
      </c>
      <c r="AZ2867" s="10" t="e">
        <f t="shared" si="1349"/>
        <v>#REF!</v>
      </c>
      <c r="BA2867" s="12" t="e">
        <f>IF(BW2867=7,0,AJ2867&amp;IF(#REF!="SI",1,IF(#REF!="NO",2,IF(#REF!="VIH + PREVIO",3,0))))</f>
        <v>#REF!</v>
      </c>
      <c r="BB2867" s="13" t="e">
        <f>IF(AND(#REF!="POSITIVO",#REF!="POSITIVO"),1,IF(#REF!="NEGATIVO",2,IF(#REF!="VIH + PREVIO",3,0)))</f>
        <v>#REF!</v>
      </c>
      <c r="BC2867" s="10" t="e">
        <f>IF(#REF!="SI",1,IF(#REF!="NO",2,0))</f>
        <v>#REF!</v>
      </c>
      <c r="BD2867" s="10" t="e">
        <f>IF(#REF!="SI",1,IF(#REF!="NO",2,0))</f>
        <v>#REF!</v>
      </c>
      <c r="BE2867" s="10" t="e">
        <f>IF(OR(#REF!="VIH + PREVIO",#REF!="VIH + PREVIO",#REF!="VIH + PREVIO"),1,0)</f>
        <v>#REF!</v>
      </c>
      <c r="BF2867" s="13" t="e">
        <f>IF(OR(#REF!="POSITIVO",#REF!="NEGATIVO"),1,IF(#REF!="PACIENTE NO ACEPTA",2,IF(#REF!="VIH + PREVIO",3,0)))</f>
        <v>#REF!</v>
      </c>
      <c r="BG2867" s="10" t="e">
        <f t="shared" si="1350"/>
        <v>#REF!</v>
      </c>
      <c r="BH2867" s="10" t="e">
        <f t="shared" si="1351"/>
        <v>#REF!</v>
      </c>
      <c r="BI2867" s="10" t="e">
        <f t="shared" si="1352"/>
        <v>#REF!</v>
      </c>
      <c r="BJ2867" s="10" t="e">
        <f t="shared" si="1353"/>
        <v>#REF!</v>
      </c>
      <c r="BK2867" s="10" t="e">
        <f t="shared" si="1354"/>
        <v>#REF!</v>
      </c>
      <c r="BL2867" s="10" t="e">
        <f t="shared" si="1355"/>
        <v>#REF!</v>
      </c>
      <c r="BM2867" s="10" t="e">
        <f>IF(OR(BW2867=7,AQ2867=6),0,IF(#REF!="I",1,IF(#REF!="II",2,IF(#REF!="III",3,IF(#REF!="IV",4))))&amp;AP2867&amp;AQ2867&amp;AR2867&amp;AS2867&amp;AT2867&amp;AU2867&amp;AX2867)</f>
        <v>#REF!</v>
      </c>
      <c r="BN2867" s="10" t="e">
        <f t="shared" si="1356"/>
        <v>#REF!</v>
      </c>
      <c r="BO2867" s="10" t="e">
        <f t="shared" si="1357"/>
        <v>#REF!</v>
      </c>
      <c r="BP2867" s="10" t="e">
        <f t="shared" si="1358"/>
        <v>#REF!</v>
      </c>
      <c r="BQ2867" s="10" t="e">
        <f t="shared" si="1359"/>
        <v>#REF!</v>
      </c>
      <c r="BR2867" s="10" t="e">
        <f t="shared" si="1360"/>
        <v>#REF!</v>
      </c>
      <c r="BS2867" s="10" t="e">
        <f t="shared" si="1361"/>
        <v>#REF!</v>
      </c>
      <c r="BT2867" s="10" t="e">
        <f>IF(OR(BW2867=7,AQ2867=6),0,AO2867&amp;IF(#REF!="SI",1,IF(#REF!="NO",2,IF(#REF!="VIH + PREVIO",3,0))))</f>
        <v>#REF!</v>
      </c>
      <c r="BU2867" s="10" t="e">
        <f>IF(OR(BW2867=7,AQ2867=6),0,IF(#REF!="-",1,0))</f>
        <v>#REF!</v>
      </c>
      <c r="BV2867" s="10" t="e">
        <f t="shared" si="1362"/>
        <v>#REF!</v>
      </c>
      <c r="BW28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7" s="10" t="e">
        <f t="shared" si="1367"/>
        <v>#REF!</v>
      </c>
      <c r="BY2867" s="10" t="e">
        <f t="shared" si="1363"/>
        <v>#REF!</v>
      </c>
      <c r="BZ2867" s="10" t="e">
        <f t="shared" si="1368"/>
        <v>#REF!</v>
      </c>
      <c r="CA2867" s="10"/>
    </row>
    <row r="2868" spans="1:79" ht="23.25" customHeight="1" x14ac:dyDescent="0.3">
      <c r="A2868" s="7">
        <v>2866</v>
      </c>
      <c r="B2868" s="43"/>
      <c r="C2868" s="44"/>
      <c r="D2868" s="45"/>
      <c r="E2868" s="46"/>
      <c r="F2868" s="46"/>
      <c r="G2868" s="46"/>
      <c r="H2868" s="50"/>
      <c r="I2868" s="51"/>
      <c r="J2868" s="52"/>
      <c r="K2868" s="51"/>
      <c r="L2868" s="53"/>
      <c r="M2868" s="54"/>
      <c r="N2868" s="43"/>
      <c r="O2868" s="55"/>
      <c r="P2868" s="46"/>
      <c r="Q2868" s="46"/>
      <c r="R2868" s="46"/>
      <c r="S2868" s="43"/>
      <c r="T2868" s="56"/>
      <c r="U2868" s="46"/>
      <c r="V2868" s="57"/>
      <c r="W2868" s="58"/>
      <c r="X2868" s="57"/>
      <c r="Y2868" s="46"/>
      <c r="Z2868" s="57"/>
      <c r="AA2868" s="59"/>
      <c r="AB2868" s="60"/>
      <c r="AJ2868" s="11">
        <f t="shared" si="1366"/>
        <v>13</v>
      </c>
      <c r="AK2868" s="11">
        <f t="shared" si="1369"/>
        <v>0</v>
      </c>
      <c r="AL2868" s="11">
        <f t="shared" si="1370"/>
        <v>0</v>
      </c>
      <c r="AM2868" s="11">
        <f t="shared" si="1371"/>
        <v>0</v>
      </c>
      <c r="AN2868" s="11">
        <f t="shared" si="1372"/>
        <v>0</v>
      </c>
      <c r="AO2868" s="4" t="e">
        <f>IF(#REF!="I",1,IF(#REF!="II",2,IF(#REF!="III",3,IF(#REF!="IV",4))))</f>
        <v>#REF!</v>
      </c>
      <c r="AP2868" s="11" t="e">
        <f>IF(#REF!="PULMONAR",1,IF(AND(#REF!="EXTRAPULMONAR",#REF!&lt;&gt;"MENINGEA"),2,IF(AND(#REF!="EXTRAPULMONAR",#REF!="MENINGEA"),3,)))</f>
        <v>#REF!</v>
      </c>
      <c r="AQ28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8" s="4">
        <f t="shared" si="1373"/>
        <v>0</v>
      </c>
      <c r="AS2868" s="10">
        <f t="shared" si="1374"/>
        <v>0</v>
      </c>
      <c r="AT2868" s="10">
        <f t="shared" si="1375"/>
        <v>0</v>
      </c>
      <c r="AU2868" s="10" t="str">
        <f t="shared" si="1376"/>
        <v>0</v>
      </c>
      <c r="AV2868" s="11" t="e">
        <f t="shared" si="1377"/>
        <v>#N/A</v>
      </c>
      <c r="AW2868" s="4" t="e">
        <f t="shared" si="1378"/>
        <v>#N/A</v>
      </c>
      <c r="AX2868" s="10" t="e">
        <f t="shared" si="1364"/>
        <v>#N/A</v>
      </c>
      <c r="AY2868" s="10" t="e">
        <f t="shared" si="1365"/>
        <v>#N/A</v>
      </c>
      <c r="AZ2868" s="10" t="e">
        <f t="shared" si="1349"/>
        <v>#REF!</v>
      </c>
      <c r="BA2868" s="12" t="e">
        <f>IF(BW2868=7,0,AJ2868&amp;IF(#REF!="SI",1,IF(#REF!="NO",2,IF(#REF!="VIH + PREVIO",3,0))))</f>
        <v>#REF!</v>
      </c>
      <c r="BB2868" s="13" t="e">
        <f>IF(AND(#REF!="POSITIVO",#REF!="POSITIVO"),1,IF(#REF!="NEGATIVO",2,IF(#REF!="VIH + PREVIO",3,0)))</f>
        <v>#REF!</v>
      </c>
      <c r="BC2868" s="10" t="e">
        <f>IF(#REF!="SI",1,IF(#REF!="NO",2,0))</f>
        <v>#REF!</v>
      </c>
      <c r="BD2868" s="10" t="e">
        <f>IF(#REF!="SI",1,IF(#REF!="NO",2,0))</f>
        <v>#REF!</v>
      </c>
      <c r="BE2868" s="10" t="e">
        <f>IF(OR(#REF!="VIH + PREVIO",#REF!="VIH + PREVIO",#REF!="VIH + PREVIO"),1,0)</f>
        <v>#REF!</v>
      </c>
      <c r="BF2868" s="13" t="e">
        <f>IF(OR(#REF!="POSITIVO",#REF!="NEGATIVO"),1,IF(#REF!="PACIENTE NO ACEPTA",2,IF(#REF!="VIH + PREVIO",3,0)))</f>
        <v>#REF!</v>
      </c>
      <c r="BG2868" s="10" t="e">
        <f t="shared" si="1350"/>
        <v>#REF!</v>
      </c>
      <c r="BH2868" s="10" t="e">
        <f t="shared" si="1351"/>
        <v>#REF!</v>
      </c>
      <c r="BI2868" s="10" t="e">
        <f t="shared" si="1352"/>
        <v>#REF!</v>
      </c>
      <c r="BJ2868" s="10" t="e">
        <f t="shared" si="1353"/>
        <v>#REF!</v>
      </c>
      <c r="BK2868" s="10" t="e">
        <f t="shared" si="1354"/>
        <v>#REF!</v>
      </c>
      <c r="BL2868" s="10" t="e">
        <f t="shared" si="1355"/>
        <v>#REF!</v>
      </c>
      <c r="BM2868" s="10" t="e">
        <f>IF(OR(BW2868=7,AQ2868=6),0,IF(#REF!="I",1,IF(#REF!="II",2,IF(#REF!="III",3,IF(#REF!="IV",4))))&amp;AP2868&amp;AQ2868&amp;AR2868&amp;AS2868&amp;AT2868&amp;AU2868&amp;AX2868)</f>
        <v>#REF!</v>
      </c>
      <c r="BN2868" s="10" t="e">
        <f t="shared" si="1356"/>
        <v>#REF!</v>
      </c>
      <c r="BO2868" s="10" t="e">
        <f t="shared" si="1357"/>
        <v>#REF!</v>
      </c>
      <c r="BP2868" s="10" t="e">
        <f t="shared" si="1358"/>
        <v>#REF!</v>
      </c>
      <c r="BQ2868" s="10" t="e">
        <f t="shared" si="1359"/>
        <v>#REF!</v>
      </c>
      <c r="BR2868" s="10" t="e">
        <f t="shared" si="1360"/>
        <v>#REF!</v>
      </c>
      <c r="BS2868" s="10" t="e">
        <f t="shared" si="1361"/>
        <v>#REF!</v>
      </c>
      <c r="BT2868" s="10" t="e">
        <f>IF(OR(BW2868=7,AQ2868=6),0,AO2868&amp;IF(#REF!="SI",1,IF(#REF!="NO",2,IF(#REF!="VIH + PREVIO",3,0))))</f>
        <v>#REF!</v>
      </c>
      <c r="BU2868" s="10" t="e">
        <f>IF(OR(BW2868=7,AQ2868=6),0,IF(#REF!="-",1,0))</f>
        <v>#REF!</v>
      </c>
      <c r="BV2868" s="10" t="e">
        <f t="shared" si="1362"/>
        <v>#REF!</v>
      </c>
      <c r="BW28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8" s="10" t="e">
        <f t="shared" si="1367"/>
        <v>#REF!</v>
      </c>
      <c r="BY2868" s="10" t="e">
        <f t="shared" si="1363"/>
        <v>#REF!</v>
      </c>
      <c r="BZ2868" s="10" t="e">
        <f t="shared" si="1368"/>
        <v>#REF!</v>
      </c>
      <c r="CA2868" s="10"/>
    </row>
    <row r="2869" spans="1:79" ht="23.25" customHeight="1" x14ac:dyDescent="0.3">
      <c r="A2869" s="7">
        <v>2867</v>
      </c>
      <c r="B2869" s="43"/>
      <c r="C2869" s="44"/>
      <c r="D2869" s="45"/>
      <c r="E2869" s="46"/>
      <c r="F2869" s="46"/>
      <c r="G2869" s="46"/>
      <c r="H2869" s="50"/>
      <c r="I2869" s="51"/>
      <c r="J2869" s="52"/>
      <c r="K2869" s="51"/>
      <c r="L2869" s="53"/>
      <c r="M2869" s="54"/>
      <c r="N2869" s="43"/>
      <c r="O2869" s="55"/>
      <c r="P2869" s="46"/>
      <c r="Q2869" s="46"/>
      <c r="R2869" s="46"/>
      <c r="S2869" s="43"/>
      <c r="T2869" s="56"/>
      <c r="U2869" s="46"/>
      <c r="V2869" s="57"/>
      <c r="W2869" s="58"/>
      <c r="X2869" s="57"/>
      <c r="Y2869" s="46"/>
      <c r="Z2869" s="57"/>
      <c r="AA2869" s="59"/>
      <c r="AB2869" s="60"/>
      <c r="AJ2869" s="11">
        <f t="shared" si="1366"/>
        <v>13</v>
      </c>
      <c r="AK2869" s="11">
        <f t="shared" si="1369"/>
        <v>0</v>
      </c>
      <c r="AL2869" s="11">
        <f t="shared" si="1370"/>
        <v>0</v>
      </c>
      <c r="AM2869" s="11">
        <f t="shared" si="1371"/>
        <v>0</v>
      </c>
      <c r="AN2869" s="11">
        <f t="shared" si="1372"/>
        <v>0</v>
      </c>
      <c r="AO2869" s="4" t="e">
        <f>IF(#REF!="I",1,IF(#REF!="II",2,IF(#REF!="III",3,IF(#REF!="IV",4))))</f>
        <v>#REF!</v>
      </c>
      <c r="AP2869" s="11" t="e">
        <f>IF(#REF!="PULMONAR",1,IF(AND(#REF!="EXTRAPULMONAR",#REF!&lt;&gt;"MENINGEA"),2,IF(AND(#REF!="EXTRAPULMONAR",#REF!="MENINGEA"),3,)))</f>
        <v>#REF!</v>
      </c>
      <c r="AQ28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69" s="4">
        <f t="shared" si="1373"/>
        <v>0</v>
      </c>
      <c r="AS2869" s="10">
        <f t="shared" si="1374"/>
        <v>0</v>
      </c>
      <c r="AT2869" s="10">
        <f t="shared" si="1375"/>
        <v>0</v>
      </c>
      <c r="AU2869" s="10" t="str">
        <f t="shared" si="1376"/>
        <v>0</v>
      </c>
      <c r="AV2869" s="11" t="e">
        <f t="shared" si="1377"/>
        <v>#N/A</v>
      </c>
      <c r="AW2869" s="4" t="e">
        <f t="shared" si="1378"/>
        <v>#N/A</v>
      </c>
      <c r="AX2869" s="10" t="e">
        <f t="shared" si="1364"/>
        <v>#N/A</v>
      </c>
      <c r="AY2869" s="10" t="e">
        <f t="shared" si="1365"/>
        <v>#N/A</v>
      </c>
      <c r="AZ2869" s="10" t="e">
        <f t="shared" si="1349"/>
        <v>#REF!</v>
      </c>
      <c r="BA2869" s="12" t="e">
        <f>IF(BW2869=7,0,AJ2869&amp;IF(#REF!="SI",1,IF(#REF!="NO",2,IF(#REF!="VIH + PREVIO",3,0))))</f>
        <v>#REF!</v>
      </c>
      <c r="BB2869" s="13" t="e">
        <f>IF(AND(#REF!="POSITIVO",#REF!="POSITIVO"),1,IF(#REF!="NEGATIVO",2,IF(#REF!="VIH + PREVIO",3,0)))</f>
        <v>#REF!</v>
      </c>
      <c r="BC2869" s="10" t="e">
        <f>IF(#REF!="SI",1,IF(#REF!="NO",2,0))</f>
        <v>#REF!</v>
      </c>
      <c r="BD2869" s="10" t="e">
        <f>IF(#REF!="SI",1,IF(#REF!="NO",2,0))</f>
        <v>#REF!</v>
      </c>
      <c r="BE2869" s="10" t="e">
        <f>IF(OR(#REF!="VIH + PREVIO",#REF!="VIH + PREVIO",#REF!="VIH + PREVIO"),1,0)</f>
        <v>#REF!</v>
      </c>
      <c r="BF2869" s="13" t="e">
        <f>IF(OR(#REF!="POSITIVO",#REF!="NEGATIVO"),1,IF(#REF!="PACIENTE NO ACEPTA",2,IF(#REF!="VIH + PREVIO",3,0)))</f>
        <v>#REF!</v>
      </c>
      <c r="BG2869" s="10" t="e">
        <f t="shared" si="1350"/>
        <v>#REF!</v>
      </c>
      <c r="BH2869" s="10" t="e">
        <f t="shared" si="1351"/>
        <v>#REF!</v>
      </c>
      <c r="BI2869" s="10" t="e">
        <f t="shared" si="1352"/>
        <v>#REF!</v>
      </c>
      <c r="BJ2869" s="10" t="e">
        <f t="shared" si="1353"/>
        <v>#REF!</v>
      </c>
      <c r="BK2869" s="10" t="e">
        <f t="shared" si="1354"/>
        <v>#REF!</v>
      </c>
      <c r="BL2869" s="10" t="e">
        <f t="shared" si="1355"/>
        <v>#REF!</v>
      </c>
      <c r="BM2869" s="10" t="e">
        <f>IF(OR(BW2869=7,AQ2869=6),0,IF(#REF!="I",1,IF(#REF!="II",2,IF(#REF!="III",3,IF(#REF!="IV",4))))&amp;AP2869&amp;AQ2869&amp;AR2869&amp;AS2869&amp;AT2869&amp;AU2869&amp;AX2869)</f>
        <v>#REF!</v>
      </c>
      <c r="BN2869" s="10" t="e">
        <f t="shared" si="1356"/>
        <v>#REF!</v>
      </c>
      <c r="BO2869" s="10" t="e">
        <f t="shared" si="1357"/>
        <v>#REF!</v>
      </c>
      <c r="BP2869" s="10" t="e">
        <f t="shared" si="1358"/>
        <v>#REF!</v>
      </c>
      <c r="BQ2869" s="10" t="e">
        <f t="shared" si="1359"/>
        <v>#REF!</v>
      </c>
      <c r="BR2869" s="10" t="e">
        <f t="shared" si="1360"/>
        <v>#REF!</v>
      </c>
      <c r="BS2869" s="10" t="e">
        <f t="shared" si="1361"/>
        <v>#REF!</v>
      </c>
      <c r="BT2869" s="10" t="e">
        <f>IF(OR(BW2869=7,AQ2869=6),0,AO2869&amp;IF(#REF!="SI",1,IF(#REF!="NO",2,IF(#REF!="VIH + PREVIO",3,0))))</f>
        <v>#REF!</v>
      </c>
      <c r="BU2869" s="10" t="e">
        <f>IF(OR(BW2869=7,AQ2869=6),0,IF(#REF!="-",1,0))</f>
        <v>#REF!</v>
      </c>
      <c r="BV2869" s="10" t="e">
        <f t="shared" si="1362"/>
        <v>#REF!</v>
      </c>
      <c r="BW28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69" s="10" t="e">
        <f t="shared" si="1367"/>
        <v>#REF!</v>
      </c>
      <c r="BY2869" s="10" t="e">
        <f t="shared" si="1363"/>
        <v>#REF!</v>
      </c>
      <c r="BZ2869" s="10" t="e">
        <f t="shared" si="1368"/>
        <v>#REF!</v>
      </c>
      <c r="CA2869" s="10"/>
    </row>
    <row r="2870" spans="1:79" ht="23.25" customHeight="1" x14ac:dyDescent="0.3">
      <c r="A2870" s="7">
        <v>2868</v>
      </c>
      <c r="B2870" s="43"/>
      <c r="C2870" s="44"/>
      <c r="D2870" s="45"/>
      <c r="E2870" s="46"/>
      <c r="F2870" s="46"/>
      <c r="G2870" s="46"/>
      <c r="H2870" s="50"/>
      <c r="I2870" s="51"/>
      <c r="J2870" s="52"/>
      <c r="K2870" s="51"/>
      <c r="L2870" s="53"/>
      <c r="M2870" s="54"/>
      <c r="N2870" s="43"/>
      <c r="O2870" s="55"/>
      <c r="P2870" s="46"/>
      <c r="Q2870" s="46"/>
      <c r="R2870" s="46"/>
      <c r="S2870" s="43"/>
      <c r="T2870" s="56"/>
      <c r="U2870" s="46"/>
      <c r="V2870" s="57"/>
      <c r="W2870" s="58"/>
      <c r="X2870" s="57"/>
      <c r="Y2870" s="46"/>
      <c r="Z2870" s="57"/>
      <c r="AA2870" s="59"/>
      <c r="AB2870" s="60"/>
      <c r="AJ2870" s="11">
        <f t="shared" si="1366"/>
        <v>13</v>
      </c>
      <c r="AK2870" s="11">
        <f t="shared" si="1369"/>
        <v>0</v>
      </c>
      <c r="AL2870" s="11">
        <f t="shared" si="1370"/>
        <v>0</v>
      </c>
      <c r="AM2870" s="11">
        <f t="shared" si="1371"/>
        <v>0</v>
      </c>
      <c r="AN2870" s="11">
        <f t="shared" si="1372"/>
        <v>0</v>
      </c>
      <c r="AO2870" s="4" t="e">
        <f>IF(#REF!="I",1,IF(#REF!="II",2,IF(#REF!="III",3,IF(#REF!="IV",4))))</f>
        <v>#REF!</v>
      </c>
      <c r="AP2870" s="11" t="e">
        <f>IF(#REF!="PULMONAR",1,IF(AND(#REF!="EXTRAPULMONAR",#REF!&lt;&gt;"MENINGEA"),2,IF(AND(#REF!="EXTRAPULMONAR",#REF!="MENINGEA"),3,)))</f>
        <v>#REF!</v>
      </c>
      <c r="AQ28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0" s="4">
        <f t="shared" si="1373"/>
        <v>0</v>
      </c>
      <c r="AS2870" s="10">
        <f t="shared" si="1374"/>
        <v>0</v>
      </c>
      <c r="AT2870" s="10">
        <f t="shared" si="1375"/>
        <v>0</v>
      </c>
      <c r="AU2870" s="10" t="str">
        <f t="shared" si="1376"/>
        <v>0</v>
      </c>
      <c r="AV2870" s="11" t="e">
        <f t="shared" si="1377"/>
        <v>#N/A</v>
      </c>
      <c r="AW2870" s="4" t="e">
        <f t="shared" si="1378"/>
        <v>#N/A</v>
      </c>
      <c r="AX2870" s="10" t="e">
        <f t="shared" si="1364"/>
        <v>#N/A</v>
      </c>
      <c r="AY2870" s="10" t="e">
        <f t="shared" si="1365"/>
        <v>#N/A</v>
      </c>
      <c r="AZ2870" s="10" t="e">
        <f t="shared" si="1349"/>
        <v>#REF!</v>
      </c>
      <c r="BA2870" s="12" t="e">
        <f>IF(BW2870=7,0,AJ2870&amp;IF(#REF!="SI",1,IF(#REF!="NO",2,IF(#REF!="VIH + PREVIO",3,0))))</f>
        <v>#REF!</v>
      </c>
      <c r="BB2870" s="13" t="e">
        <f>IF(AND(#REF!="POSITIVO",#REF!="POSITIVO"),1,IF(#REF!="NEGATIVO",2,IF(#REF!="VIH + PREVIO",3,0)))</f>
        <v>#REF!</v>
      </c>
      <c r="BC2870" s="10" t="e">
        <f>IF(#REF!="SI",1,IF(#REF!="NO",2,0))</f>
        <v>#REF!</v>
      </c>
      <c r="BD2870" s="10" t="e">
        <f>IF(#REF!="SI",1,IF(#REF!="NO",2,0))</f>
        <v>#REF!</v>
      </c>
      <c r="BE2870" s="10" t="e">
        <f>IF(OR(#REF!="VIH + PREVIO",#REF!="VIH + PREVIO",#REF!="VIH + PREVIO"),1,0)</f>
        <v>#REF!</v>
      </c>
      <c r="BF2870" s="13" t="e">
        <f>IF(OR(#REF!="POSITIVO",#REF!="NEGATIVO"),1,IF(#REF!="PACIENTE NO ACEPTA",2,IF(#REF!="VIH + PREVIO",3,0)))</f>
        <v>#REF!</v>
      </c>
      <c r="BG2870" s="10" t="e">
        <f t="shared" si="1350"/>
        <v>#REF!</v>
      </c>
      <c r="BH2870" s="10" t="e">
        <f t="shared" si="1351"/>
        <v>#REF!</v>
      </c>
      <c r="BI2870" s="10" t="e">
        <f t="shared" si="1352"/>
        <v>#REF!</v>
      </c>
      <c r="BJ2870" s="10" t="e">
        <f t="shared" si="1353"/>
        <v>#REF!</v>
      </c>
      <c r="BK2870" s="10" t="e">
        <f t="shared" si="1354"/>
        <v>#REF!</v>
      </c>
      <c r="BL2870" s="10" t="e">
        <f t="shared" si="1355"/>
        <v>#REF!</v>
      </c>
      <c r="BM2870" s="10" t="e">
        <f>IF(OR(BW2870=7,AQ2870=6),0,IF(#REF!="I",1,IF(#REF!="II",2,IF(#REF!="III",3,IF(#REF!="IV",4))))&amp;AP2870&amp;AQ2870&amp;AR2870&amp;AS2870&amp;AT2870&amp;AU2870&amp;AX2870)</f>
        <v>#REF!</v>
      </c>
      <c r="BN2870" s="10" t="e">
        <f t="shared" si="1356"/>
        <v>#REF!</v>
      </c>
      <c r="BO2870" s="10" t="e">
        <f t="shared" si="1357"/>
        <v>#REF!</v>
      </c>
      <c r="BP2870" s="10" t="e">
        <f t="shared" si="1358"/>
        <v>#REF!</v>
      </c>
      <c r="BQ2870" s="10" t="e">
        <f t="shared" si="1359"/>
        <v>#REF!</v>
      </c>
      <c r="BR2870" s="10" t="e">
        <f t="shared" si="1360"/>
        <v>#REF!</v>
      </c>
      <c r="BS2870" s="10" t="e">
        <f t="shared" si="1361"/>
        <v>#REF!</v>
      </c>
      <c r="BT2870" s="10" t="e">
        <f>IF(OR(BW2870=7,AQ2870=6),0,AO2870&amp;IF(#REF!="SI",1,IF(#REF!="NO",2,IF(#REF!="VIH + PREVIO",3,0))))</f>
        <v>#REF!</v>
      </c>
      <c r="BU2870" s="10" t="e">
        <f>IF(OR(BW2870=7,AQ2870=6),0,IF(#REF!="-",1,0))</f>
        <v>#REF!</v>
      </c>
      <c r="BV2870" s="10" t="e">
        <f t="shared" si="1362"/>
        <v>#REF!</v>
      </c>
      <c r="BW28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0" s="10" t="e">
        <f t="shared" si="1367"/>
        <v>#REF!</v>
      </c>
      <c r="BY2870" s="10" t="e">
        <f t="shared" si="1363"/>
        <v>#REF!</v>
      </c>
      <c r="BZ2870" s="10" t="e">
        <f t="shared" si="1368"/>
        <v>#REF!</v>
      </c>
      <c r="CA2870" s="10"/>
    </row>
    <row r="2871" spans="1:79" ht="23.25" customHeight="1" x14ac:dyDescent="0.3">
      <c r="A2871" s="7">
        <v>2869</v>
      </c>
      <c r="B2871" s="43"/>
      <c r="C2871" s="44"/>
      <c r="D2871" s="45"/>
      <c r="E2871" s="46"/>
      <c r="F2871" s="46"/>
      <c r="G2871" s="46"/>
      <c r="H2871" s="50"/>
      <c r="I2871" s="51"/>
      <c r="J2871" s="52"/>
      <c r="K2871" s="51"/>
      <c r="L2871" s="53"/>
      <c r="M2871" s="54"/>
      <c r="N2871" s="43"/>
      <c r="O2871" s="55"/>
      <c r="P2871" s="46"/>
      <c r="Q2871" s="46"/>
      <c r="R2871" s="46"/>
      <c r="S2871" s="43"/>
      <c r="T2871" s="56"/>
      <c r="U2871" s="46"/>
      <c r="V2871" s="57"/>
      <c r="W2871" s="58"/>
      <c r="X2871" s="57"/>
      <c r="Y2871" s="46"/>
      <c r="Z2871" s="57"/>
      <c r="AA2871" s="59"/>
      <c r="AB2871" s="60"/>
      <c r="AJ2871" s="11">
        <f t="shared" si="1366"/>
        <v>13</v>
      </c>
      <c r="AK2871" s="11">
        <f t="shared" si="1369"/>
        <v>0</v>
      </c>
      <c r="AL2871" s="11">
        <f t="shared" si="1370"/>
        <v>0</v>
      </c>
      <c r="AM2871" s="11">
        <f t="shared" si="1371"/>
        <v>0</v>
      </c>
      <c r="AN2871" s="11">
        <f t="shared" si="1372"/>
        <v>0</v>
      </c>
      <c r="AO2871" s="4" t="e">
        <f>IF(#REF!="I",1,IF(#REF!="II",2,IF(#REF!="III",3,IF(#REF!="IV",4))))</f>
        <v>#REF!</v>
      </c>
      <c r="AP2871" s="11" t="e">
        <f>IF(#REF!="PULMONAR",1,IF(AND(#REF!="EXTRAPULMONAR",#REF!&lt;&gt;"MENINGEA"),2,IF(AND(#REF!="EXTRAPULMONAR",#REF!="MENINGEA"),3,)))</f>
        <v>#REF!</v>
      </c>
      <c r="AQ28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1" s="4">
        <f t="shared" si="1373"/>
        <v>0</v>
      </c>
      <c r="AS2871" s="10">
        <f t="shared" si="1374"/>
        <v>0</v>
      </c>
      <c r="AT2871" s="10">
        <f t="shared" si="1375"/>
        <v>0</v>
      </c>
      <c r="AU2871" s="10" t="str">
        <f t="shared" si="1376"/>
        <v>0</v>
      </c>
      <c r="AV2871" s="11" t="e">
        <f t="shared" si="1377"/>
        <v>#N/A</v>
      </c>
      <c r="AW2871" s="4" t="e">
        <f t="shared" si="1378"/>
        <v>#N/A</v>
      </c>
      <c r="AX2871" s="10" t="e">
        <f t="shared" si="1364"/>
        <v>#N/A</v>
      </c>
      <c r="AY2871" s="10" t="e">
        <f t="shared" si="1365"/>
        <v>#N/A</v>
      </c>
      <c r="AZ2871" s="10" t="e">
        <f t="shared" si="1349"/>
        <v>#REF!</v>
      </c>
      <c r="BA2871" s="12" t="e">
        <f>IF(BW2871=7,0,AJ2871&amp;IF(#REF!="SI",1,IF(#REF!="NO",2,IF(#REF!="VIH + PREVIO",3,0))))</f>
        <v>#REF!</v>
      </c>
      <c r="BB2871" s="13" t="e">
        <f>IF(AND(#REF!="POSITIVO",#REF!="POSITIVO"),1,IF(#REF!="NEGATIVO",2,IF(#REF!="VIH + PREVIO",3,0)))</f>
        <v>#REF!</v>
      </c>
      <c r="BC2871" s="10" t="e">
        <f>IF(#REF!="SI",1,IF(#REF!="NO",2,0))</f>
        <v>#REF!</v>
      </c>
      <c r="BD2871" s="10" t="e">
        <f>IF(#REF!="SI",1,IF(#REF!="NO",2,0))</f>
        <v>#REF!</v>
      </c>
      <c r="BE2871" s="10" t="e">
        <f>IF(OR(#REF!="VIH + PREVIO",#REF!="VIH + PREVIO",#REF!="VIH + PREVIO"),1,0)</f>
        <v>#REF!</v>
      </c>
      <c r="BF2871" s="13" t="e">
        <f>IF(OR(#REF!="POSITIVO",#REF!="NEGATIVO"),1,IF(#REF!="PACIENTE NO ACEPTA",2,IF(#REF!="VIH + PREVIO",3,0)))</f>
        <v>#REF!</v>
      </c>
      <c r="BG2871" s="10" t="e">
        <f t="shared" si="1350"/>
        <v>#REF!</v>
      </c>
      <c r="BH2871" s="10" t="e">
        <f t="shared" si="1351"/>
        <v>#REF!</v>
      </c>
      <c r="BI2871" s="10" t="e">
        <f t="shared" si="1352"/>
        <v>#REF!</v>
      </c>
      <c r="BJ2871" s="10" t="e">
        <f t="shared" si="1353"/>
        <v>#REF!</v>
      </c>
      <c r="BK2871" s="10" t="e">
        <f t="shared" si="1354"/>
        <v>#REF!</v>
      </c>
      <c r="BL2871" s="10" t="e">
        <f t="shared" si="1355"/>
        <v>#REF!</v>
      </c>
      <c r="BM2871" s="10" t="e">
        <f>IF(OR(BW2871=7,AQ2871=6),0,IF(#REF!="I",1,IF(#REF!="II",2,IF(#REF!="III",3,IF(#REF!="IV",4))))&amp;AP2871&amp;AQ2871&amp;AR2871&amp;AS2871&amp;AT2871&amp;AU2871&amp;AX2871)</f>
        <v>#REF!</v>
      </c>
      <c r="BN2871" s="10" t="e">
        <f t="shared" si="1356"/>
        <v>#REF!</v>
      </c>
      <c r="BO2871" s="10" t="e">
        <f t="shared" si="1357"/>
        <v>#REF!</v>
      </c>
      <c r="BP2871" s="10" t="e">
        <f t="shared" si="1358"/>
        <v>#REF!</v>
      </c>
      <c r="BQ2871" s="10" t="e">
        <f t="shared" si="1359"/>
        <v>#REF!</v>
      </c>
      <c r="BR2871" s="10" t="e">
        <f t="shared" si="1360"/>
        <v>#REF!</v>
      </c>
      <c r="BS2871" s="10" t="e">
        <f t="shared" si="1361"/>
        <v>#REF!</v>
      </c>
      <c r="BT2871" s="10" t="e">
        <f>IF(OR(BW2871=7,AQ2871=6),0,AO2871&amp;IF(#REF!="SI",1,IF(#REF!="NO",2,IF(#REF!="VIH + PREVIO",3,0))))</f>
        <v>#REF!</v>
      </c>
      <c r="BU2871" s="10" t="e">
        <f>IF(OR(BW2871=7,AQ2871=6),0,IF(#REF!="-",1,0))</f>
        <v>#REF!</v>
      </c>
      <c r="BV2871" s="10" t="e">
        <f t="shared" si="1362"/>
        <v>#REF!</v>
      </c>
      <c r="BW28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1" s="10" t="e">
        <f t="shared" si="1367"/>
        <v>#REF!</v>
      </c>
      <c r="BY2871" s="10" t="e">
        <f t="shared" si="1363"/>
        <v>#REF!</v>
      </c>
      <c r="BZ2871" s="10" t="e">
        <f t="shared" si="1368"/>
        <v>#REF!</v>
      </c>
      <c r="CA2871" s="10"/>
    </row>
    <row r="2872" spans="1:79" ht="23.25" customHeight="1" x14ac:dyDescent="0.3">
      <c r="A2872" s="7">
        <v>2870</v>
      </c>
      <c r="B2872" s="43"/>
      <c r="C2872" s="44"/>
      <c r="D2872" s="45"/>
      <c r="E2872" s="46"/>
      <c r="F2872" s="46"/>
      <c r="G2872" s="46"/>
      <c r="H2872" s="50"/>
      <c r="I2872" s="51"/>
      <c r="J2872" s="52"/>
      <c r="K2872" s="51"/>
      <c r="L2872" s="53"/>
      <c r="M2872" s="54"/>
      <c r="N2872" s="43"/>
      <c r="O2872" s="55"/>
      <c r="P2872" s="46"/>
      <c r="Q2872" s="46"/>
      <c r="R2872" s="46"/>
      <c r="S2872" s="43"/>
      <c r="T2872" s="56"/>
      <c r="U2872" s="46"/>
      <c r="V2872" s="57"/>
      <c r="W2872" s="58"/>
      <c r="X2872" s="57"/>
      <c r="Y2872" s="46"/>
      <c r="Z2872" s="57"/>
      <c r="AA2872" s="59"/>
      <c r="AB2872" s="60"/>
      <c r="AJ2872" s="11">
        <f t="shared" si="1366"/>
        <v>13</v>
      </c>
      <c r="AK2872" s="11">
        <f t="shared" si="1369"/>
        <v>0</v>
      </c>
      <c r="AL2872" s="11">
        <f t="shared" si="1370"/>
        <v>0</v>
      </c>
      <c r="AM2872" s="11">
        <f t="shared" si="1371"/>
        <v>0</v>
      </c>
      <c r="AN2872" s="11">
        <f t="shared" si="1372"/>
        <v>0</v>
      </c>
      <c r="AO2872" s="4" t="e">
        <f>IF(#REF!="I",1,IF(#REF!="II",2,IF(#REF!="III",3,IF(#REF!="IV",4))))</f>
        <v>#REF!</v>
      </c>
      <c r="AP2872" s="11" t="e">
        <f>IF(#REF!="PULMONAR",1,IF(AND(#REF!="EXTRAPULMONAR",#REF!&lt;&gt;"MENINGEA"),2,IF(AND(#REF!="EXTRAPULMONAR",#REF!="MENINGEA"),3,)))</f>
        <v>#REF!</v>
      </c>
      <c r="AQ28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2" s="4">
        <f t="shared" si="1373"/>
        <v>0</v>
      </c>
      <c r="AS2872" s="10">
        <f t="shared" si="1374"/>
        <v>0</v>
      </c>
      <c r="AT2872" s="10">
        <f t="shared" si="1375"/>
        <v>0</v>
      </c>
      <c r="AU2872" s="10" t="str">
        <f t="shared" si="1376"/>
        <v>0</v>
      </c>
      <c r="AV2872" s="11" t="e">
        <f t="shared" si="1377"/>
        <v>#N/A</v>
      </c>
      <c r="AW2872" s="4" t="e">
        <f t="shared" si="1378"/>
        <v>#N/A</v>
      </c>
      <c r="AX2872" s="10" t="e">
        <f t="shared" si="1364"/>
        <v>#N/A</v>
      </c>
      <c r="AY2872" s="10" t="e">
        <f t="shared" si="1365"/>
        <v>#N/A</v>
      </c>
      <c r="AZ2872" s="10" t="e">
        <f t="shared" si="1349"/>
        <v>#REF!</v>
      </c>
      <c r="BA2872" s="12" t="e">
        <f>IF(BW2872=7,0,AJ2872&amp;IF(#REF!="SI",1,IF(#REF!="NO",2,IF(#REF!="VIH + PREVIO",3,0))))</f>
        <v>#REF!</v>
      </c>
      <c r="BB2872" s="13" t="e">
        <f>IF(AND(#REF!="POSITIVO",#REF!="POSITIVO"),1,IF(#REF!="NEGATIVO",2,IF(#REF!="VIH + PREVIO",3,0)))</f>
        <v>#REF!</v>
      </c>
      <c r="BC2872" s="10" t="e">
        <f>IF(#REF!="SI",1,IF(#REF!="NO",2,0))</f>
        <v>#REF!</v>
      </c>
      <c r="BD2872" s="10" t="e">
        <f>IF(#REF!="SI",1,IF(#REF!="NO",2,0))</f>
        <v>#REF!</v>
      </c>
      <c r="BE2872" s="10" t="e">
        <f>IF(OR(#REF!="VIH + PREVIO",#REF!="VIH + PREVIO",#REF!="VIH + PREVIO"),1,0)</f>
        <v>#REF!</v>
      </c>
      <c r="BF2872" s="13" t="e">
        <f>IF(OR(#REF!="POSITIVO",#REF!="NEGATIVO"),1,IF(#REF!="PACIENTE NO ACEPTA",2,IF(#REF!="VIH + PREVIO",3,0)))</f>
        <v>#REF!</v>
      </c>
      <c r="BG2872" s="10" t="e">
        <f t="shared" si="1350"/>
        <v>#REF!</v>
      </c>
      <c r="BH2872" s="10" t="e">
        <f t="shared" si="1351"/>
        <v>#REF!</v>
      </c>
      <c r="BI2872" s="10" t="e">
        <f t="shared" si="1352"/>
        <v>#REF!</v>
      </c>
      <c r="BJ2872" s="10" t="e">
        <f t="shared" si="1353"/>
        <v>#REF!</v>
      </c>
      <c r="BK2872" s="10" t="e">
        <f t="shared" si="1354"/>
        <v>#REF!</v>
      </c>
      <c r="BL2872" s="10" t="e">
        <f t="shared" si="1355"/>
        <v>#REF!</v>
      </c>
      <c r="BM2872" s="10" t="e">
        <f>IF(OR(BW2872=7,AQ2872=6),0,IF(#REF!="I",1,IF(#REF!="II",2,IF(#REF!="III",3,IF(#REF!="IV",4))))&amp;AP2872&amp;AQ2872&amp;AR2872&amp;AS2872&amp;AT2872&amp;AU2872&amp;AX2872)</f>
        <v>#REF!</v>
      </c>
      <c r="BN2872" s="10" t="e">
        <f t="shared" si="1356"/>
        <v>#REF!</v>
      </c>
      <c r="BO2872" s="10" t="e">
        <f t="shared" si="1357"/>
        <v>#REF!</v>
      </c>
      <c r="BP2872" s="10" t="e">
        <f t="shared" si="1358"/>
        <v>#REF!</v>
      </c>
      <c r="BQ2872" s="10" t="e">
        <f t="shared" si="1359"/>
        <v>#REF!</v>
      </c>
      <c r="BR2872" s="10" t="e">
        <f t="shared" si="1360"/>
        <v>#REF!</v>
      </c>
      <c r="BS2872" s="10" t="e">
        <f t="shared" si="1361"/>
        <v>#REF!</v>
      </c>
      <c r="BT2872" s="10" t="e">
        <f>IF(OR(BW2872=7,AQ2872=6),0,AO2872&amp;IF(#REF!="SI",1,IF(#REF!="NO",2,IF(#REF!="VIH + PREVIO",3,0))))</f>
        <v>#REF!</v>
      </c>
      <c r="BU2872" s="10" t="e">
        <f>IF(OR(BW2872=7,AQ2872=6),0,IF(#REF!="-",1,0))</f>
        <v>#REF!</v>
      </c>
      <c r="BV2872" s="10" t="e">
        <f t="shared" si="1362"/>
        <v>#REF!</v>
      </c>
      <c r="BW28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2" s="10" t="e">
        <f t="shared" si="1367"/>
        <v>#REF!</v>
      </c>
      <c r="BY2872" s="10" t="e">
        <f t="shared" si="1363"/>
        <v>#REF!</v>
      </c>
      <c r="BZ2872" s="10" t="e">
        <f t="shared" si="1368"/>
        <v>#REF!</v>
      </c>
      <c r="CA2872" s="10"/>
    </row>
    <row r="2873" spans="1:79" ht="23.25" customHeight="1" x14ac:dyDescent="0.3">
      <c r="A2873" s="7">
        <v>2871</v>
      </c>
      <c r="B2873" s="43"/>
      <c r="C2873" s="44"/>
      <c r="D2873" s="45"/>
      <c r="E2873" s="46"/>
      <c r="F2873" s="46"/>
      <c r="G2873" s="46"/>
      <c r="H2873" s="50"/>
      <c r="I2873" s="51"/>
      <c r="J2873" s="52"/>
      <c r="K2873" s="51"/>
      <c r="L2873" s="53"/>
      <c r="M2873" s="54"/>
      <c r="N2873" s="43"/>
      <c r="O2873" s="55"/>
      <c r="P2873" s="46"/>
      <c r="Q2873" s="46"/>
      <c r="R2873" s="46"/>
      <c r="S2873" s="43"/>
      <c r="T2873" s="56"/>
      <c r="U2873" s="46"/>
      <c r="V2873" s="57"/>
      <c r="W2873" s="58"/>
      <c r="X2873" s="57"/>
      <c r="Y2873" s="46"/>
      <c r="Z2873" s="57"/>
      <c r="AA2873" s="59"/>
      <c r="AB2873" s="60"/>
      <c r="AJ2873" s="11">
        <f t="shared" si="1366"/>
        <v>13</v>
      </c>
      <c r="AK2873" s="11">
        <f t="shared" si="1369"/>
        <v>0</v>
      </c>
      <c r="AL2873" s="11">
        <f t="shared" si="1370"/>
        <v>0</v>
      </c>
      <c r="AM2873" s="11">
        <f t="shared" si="1371"/>
        <v>0</v>
      </c>
      <c r="AN2873" s="11">
        <f t="shared" si="1372"/>
        <v>0</v>
      </c>
      <c r="AO2873" s="4" t="e">
        <f>IF(#REF!="I",1,IF(#REF!="II",2,IF(#REF!="III",3,IF(#REF!="IV",4))))</f>
        <v>#REF!</v>
      </c>
      <c r="AP2873" s="11" t="e">
        <f>IF(#REF!="PULMONAR",1,IF(AND(#REF!="EXTRAPULMONAR",#REF!&lt;&gt;"MENINGEA"),2,IF(AND(#REF!="EXTRAPULMONAR",#REF!="MENINGEA"),3,)))</f>
        <v>#REF!</v>
      </c>
      <c r="AQ28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3" s="4">
        <f t="shared" si="1373"/>
        <v>0</v>
      </c>
      <c r="AS2873" s="10">
        <f t="shared" si="1374"/>
        <v>0</v>
      </c>
      <c r="AT2873" s="10">
        <f t="shared" si="1375"/>
        <v>0</v>
      </c>
      <c r="AU2873" s="10" t="str">
        <f t="shared" si="1376"/>
        <v>0</v>
      </c>
      <c r="AV2873" s="11" t="e">
        <f t="shared" si="1377"/>
        <v>#N/A</v>
      </c>
      <c r="AW2873" s="4" t="e">
        <f t="shared" si="1378"/>
        <v>#N/A</v>
      </c>
      <c r="AX2873" s="10" t="e">
        <f t="shared" si="1364"/>
        <v>#N/A</v>
      </c>
      <c r="AY2873" s="10" t="e">
        <f t="shared" si="1365"/>
        <v>#N/A</v>
      </c>
      <c r="AZ2873" s="10" t="e">
        <f t="shared" si="1349"/>
        <v>#REF!</v>
      </c>
      <c r="BA2873" s="12" t="e">
        <f>IF(BW2873=7,0,AJ2873&amp;IF(#REF!="SI",1,IF(#REF!="NO",2,IF(#REF!="VIH + PREVIO",3,0))))</f>
        <v>#REF!</v>
      </c>
      <c r="BB2873" s="13" t="e">
        <f>IF(AND(#REF!="POSITIVO",#REF!="POSITIVO"),1,IF(#REF!="NEGATIVO",2,IF(#REF!="VIH + PREVIO",3,0)))</f>
        <v>#REF!</v>
      </c>
      <c r="BC2873" s="10" t="e">
        <f>IF(#REF!="SI",1,IF(#REF!="NO",2,0))</f>
        <v>#REF!</v>
      </c>
      <c r="BD2873" s="10" t="e">
        <f>IF(#REF!="SI",1,IF(#REF!="NO",2,0))</f>
        <v>#REF!</v>
      </c>
      <c r="BE2873" s="10" t="e">
        <f>IF(OR(#REF!="VIH + PREVIO",#REF!="VIH + PREVIO",#REF!="VIH + PREVIO"),1,0)</f>
        <v>#REF!</v>
      </c>
      <c r="BF2873" s="13" t="e">
        <f>IF(OR(#REF!="POSITIVO",#REF!="NEGATIVO"),1,IF(#REF!="PACIENTE NO ACEPTA",2,IF(#REF!="VIH + PREVIO",3,0)))</f>
        <v>#REF!</v>
      </c>
      <c r="BG2873" s="10" t="e">
        <f t="shared" si="1350"/>
        <v>#REF!</v>
      </c>
      <c r="BH2873" s="10" t="e">
        <f t="shared" si="1351"/>
        <v>#REF!</v>
      </c>
      <c r="BI2873" s="10" t="e">
        <f t="shared" si="1352"/>
        <v>#REF!</v>
      </c>
      <c r="BJ2873" s="10" t="e">
        <f t="shared" si="1353"/>
        <v>#REF!</v>
      </c>
      <c r="BK2873" s="10" t="e">
        <f t="shared" si="1354"/>
        <v>#REF!</v>
      </c>
      <c r="BL2873" s="10" t="e">
        <f t="shared" si="1355"/>
        <v>#REF!</v>
      </c>
      <c r="BM2873" s="10" t="e">
        <f>IF(OR(BW2873=7,AQ2873=6),0,IF(#REF!="I",1,IF(#REF!="II",2,IF(#REF!="III",3,IF(#REF!="IV",4))))&amp;AP2873&amp;AQ2873&amp;AR2873&amp;AS2873&amp;AT2873&amp;AU2873&amp;AX2873)</f>
        <v>#REF!</v>
      </c>
      <c r="BN2873" s="10" t="e">
        <f t="shared" si="1356"/>
        <v>#REF!</v>
      </c>
      <c r="BO2873" s="10" t="e">
        <f t="shared" si="1357"/>
        <v>#REF!</v>
      </c>
      <c r="BP2873" s="10" t="e">
        <f t="shared" si="1358"/>
        <v>#REF!</v>
      </c>
      <c r="BQ2873" s="10" t="e">
        <f t="shared" si="1359"/>
        <v>#REF!</v>
      </c>
      <c r="BR2873" s="10" t="e">
        <f t="shared" si="1360"/>
        <v>#REF!</v>
      </c>
      <c r="BS2873" s="10" t="e">
        <f t="shared" si="1361"/>
        <v>#REF!</v>
      </c>
      <c r="BT2873" s="10" t="e">
        <f>IF(OR(BW2873=7,AQ2873=6),0,AO2873&amp;IF(#REF!="SI",1,IF(#REF!="NO",2,IF(#REF!="VIH + PREVIO",3,0))))</f>
        <v>#REF!</v>
      </c>
      <c r="BU2873" s="10" t="e">
        <f>IF(OR(BW2873=7,AQ2873=6),0,IF(#REF!="-",1,0))</f>
        <v>#REF!</v>
      </c>
      <c r="BV2873" s="10" t="e">
        <f t="shared" si="1362"/>
        <v>#REF!</v>
      </c>
      <c r="BW28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3" s="10" t="e">
        <f t="shared" si="1367"/>
        <v>#REF!</v>
      </c>
      <c r="BY2873" s="10" t="e">
        <f t="shared" si="1363"/>
        <v>#REF!</v>
      </c>
      <c r="BZ2873" s="10" t="e">
        <f t="shared" si="1368"/>
        <v>#REF!</v>
      </c>
      <c r="CA2873" s="10"/>
    </row>
    <row r="2874" spans="1:79" ht="23.25" customHeight="1" x14ac:dyDescent="0.3">
      <c r="A2874" s="7">
        <v>2872</v>
      </c>
      <c r="B2874" s="43"/>
      <c r="C2874" s="44"/>
      <c r="D2874" s="45"/>
      <c r="E2874" s="46"/>
      <c r="F2874" s="46"/>
      <c r="G2874" s="46"/>
      <c r="H2874" s="50"/>
      <c r="I2874" s="51"/>
      <c r="J2874" s="52"/>
      <c r="K2874" s="51"/>
      <c r="L2874" s="53"/>
      <c r="M2874" s="54"/>
      <c r="N2874" s="43"/>
      <c r="O2874" s="55"/>
      <c r="P2874" s="46"/>
      <c r="Q2874" s="46"/>
      <c r="R2874" s="46"/>
      <c r="S2874" s="43"/>
      <c r="T2874" s="56"/>
      <c r="U2874" s="46"/>
      <c r="V2874" s="57"/>
      <c r="W2874" s="58"/>
      <c r="X2874" s="57"/>
      <c r="Y2874" s="46"/>
      <c r="Z2874" s="57"/>
      <c r="AA2874" s="59"/>
      <c r="AB2874" s="60"/>
      <c r="AJ2874" s="11">
        <f t="shared" si="1366"/>
        <v>13</v>
      </c>
      <c r="AK2874" s="11">
        <f t="shared" si="1369"/>
        <v>0</v>
      </c>
      <c r="AL2874" s="11">
        <f t="shared" si="1370"/>
        <v>0</v>
      </c>
      <c r="AM2874" s="11">
        <f t="shared" si="1371"/>
        <v>0</v>
      </c>
      <c r="AN2874" s="11">
        <f t="shared" si="1372"/>
        <v>0</v>
      </c>
      <c r="AO2874" s="4" t="e">
        <f>IF(#REF!="I",1,IF(#REF!="II",2,IF(#REF!="III",3,IF(#REF!="IV",4))))</f>
        <v>#REF!</v>
      </c>
      <c r="AP2874" s="11" t="e">
        <f>IF(#REF!="PULMONAR",1,IF(AND(#REF!="EXTRAPULMONAR",#REF!&lt;&gt;"MENINGEA"),2,IF(AND(#REF!="EXTRAPULMONAR",#REF!="MENINGEA"),3,)))</f>
        <v>#REF!</v>
      </c>
      <c r="AQ28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4" s="4">
        <f t="shared" si="1373"/>
        <v>0</v>
      </c>
      <c r="AS2874" s="10">
        <f t="shared" si="1374"/>
        <v>0</v>
      </c>
      <c r="AT2874" s="10">
        <f t="shared" si="1375"/>
        <v>0</v>
      </c>
      <c r="AU2874" s="10" t="str">
        <f t="shared" si="1376"/>
        <v>0</v>
      </c>
      <c r="AV2874" s="11" t="e">
        <f t="shared" si="1377"/>
        <v>#N/A</v>
      </c>
      <c r="AW2874" s="4" t="e">
        <f t="shared" si="1378"/>
        <v>#N/A</v>
      </c>
      <c r="AX2874" s="10" t="e">
        <f t="shared" si="1364"/>
        <v>#N/A</v>
      </c>
      <c r="AY2874" s="10" t="e">
        <f t="shared" si="1365"/>
        <v>#N/A</v>
      </c>
      <c r="AZ2874" s="10" t="e">
        <f t="shared" si="1349"/>
        <v>#REF!</v>
      </c>
      <c r="BA2874" s="12" t="e">
        <f>IF(BW2874=7,0,AJ2874&amp;IF(#REF!="SI",1,IF(#REF!="NO",2,IF(#REF!="VIH + PREVIO",3,0))))</f>
        <v>#REF!</v>
      </c>
      <c r="BB2874" s="13" t="e">
        <f>IF(AND(#REF!="POSITIVO",#REF!="POSITIVO"),1,IF(#REF!="NEGATIVO",2,IF(#REF!="VIH + PREVIO",3,0)))</f>
        <v>#REF!</v>
      </c>
      <c r="BC2874" s="10" t="e">
        <f>IF(#REF!="SI",1,IF(#REF!="NO",2,0))</f>
        <v>#REF!</v>
      </c>
      <c r="BD2874" s="10" t="e">
        <f>IF(#REF!="SI",1,IF(#REF!="NO",2,0))</f>
        <v>#REF!</v>
      </c>
      <c r="BE2874" s="10" t="e">
        <f>IF(OR(#REF!="VIH + PREVIO",#REF!="VIH + PREVIO",#REF!="VIH + PREVIO"),1,0)</f>
        <v>#REF!</v>
      </c>
      <c r="BF2874" s="13" t="e">
        <f>IF(OR(#REF!="POSITIVO",#REF!="NEGATIVO"),1,IF(#REF!="PACIENTE NO ACEPTA",2,IF(#REF!="VIH + PREVIO",3,0)))</f>
        <v>#REF!</v>
      </c>
      <c r="BG2874" s="10" t="e">
        <f t="shared" si="1350"/>
        <v>#REF!</v>
      </c>
      <c r="BH2874" s="10" t="e">
        <f t="shared" si="1351"/>
        <v>#REF!</v>
      </c>
      <c r="BI2874" s="10" t="e">
        <f t="shared" si="1352"/>
        <v>#REF!</v>
      </c>
      <c r="BJ2874" s="10" t="e">
        <f t="shared" si="1353"/>
        <v>#REF!</v>
      </c>
      <c r="BK2874" s="10" t="e">
        <f t="shared" si="1354"/>
        <v>#REF!</v>
      </c>
      <c r="BL2874" s="10" t="e">
        <f t="shared" si="1355"/>
        <v>#REF!</v>
      </c>
      <c r="BM2874" s="10" t="e">
        <f>IF(OR(BW2874=7,AQ2874=6),0,IF(#REF!="I",1,IF(#REF!="II",2,IF(#REF!="III",3,IF(#REF!="IV",4))))&amp;AP2874&amp;AQ2874&amp;AR2874&amp;AS2874&amp;AT2874&amp;AU2874&amp;AX2874)</f>
        <v>#REF!</v>
      </c>
      <c r="BN2874" s="10" t="e">
        <f t="shared" si="1356"/>
        <v>#REF!</v>
      </c>
      <c r="BO2874" s="10" t="e">
        <f t="shared" si="1357"/>
        <v>#REF!</v>
      </c>
      <c r="BP2874" s="10" t="e">
        <f t="shared" si="1358"/>
        <v>#REF!</v>
      </c>
      <c r="BQ2874" s="10" t="e">
        <f t="shared" si="1359"/>
        <v>#REF!</v>
      </c>
      <c r="BR2874" s="10" t="e">
        <f t="shared" si="1360"/>
        <v>#REF!</v>
      </c>
      <c r="BS2874" s="10" t="e">
        <f t="shared" si="1361"/>
        <v>#REF!</v>
      </c>
      <c r="BT2874" s="10" t="e">
        <f>IF(OR(BW2874=7,AQ2874=6),0,AO2874&amp;IF(#REF!="SI",1,IF(#REF!="NO",2,IF(#REF!="VIH + PREVIO",3,0))))</f>
        <v>#REF!</v>
      </c>
      <c r="BU2874" s="10" t="e">
        <f>IF(OR(BW2874=7,AQ2874=6),0,IF(#REF!="-",1,0))</f>
        <v>#REF!</v>
      </c>
      <c r="BV2874" s="10" t="e">
        <f t="shared" si="1362"/>
        <v>#REF!</v>
      </c>
      <c r="BW28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4" s="10" t="e">
        <f t="shared" si="1367"/>
        <v>#REF!</v>
      </c>
      <c r="BY2874" s="10" t="e">
        <f t="shared" si="1363"/>
        <v>#REF!</v>
      </c>
      <c r="BZ2874" s="10" t="e">
        <f t="shared" si="1368"/>
        <v>#REF!</v>
      </c>
      <c r="CA2874" s="10"/>
    </row>
    <row r="2875" spans="1:79" ht="23.25" customHeight="1" x14ac:dyDescent="0.3">
      <c r="A2875" s="7">
        <v>2873</v>
      </c>
      <c r="B2875" s="43"/>
      <c r="C2875" s="44"/>
      <c r="D2875" s="45"/>
      <c r="E2875" s="46"/>
      <c r="F2875" s="46"/>
      <c r="G2875" s="46"/>
      <c r="H2875" s="50"/>
      <c r="I2875" s="51"/>
      <c r="J2875" s="52"/>
      <c r="K2875" s="51"/>
      <c r="L2875" s="53"/>
      <c r="M2875" s="54"/>
      <c r="N2875" s="43"/>
      <c r="O2875" s="55"/>
      <c r="P2875" s="46"/>
      <c r="Q2875" s="46"/>
      <c r="R2875" s="46"/>
      <c r="S2875" s="43"/>
      <c r="T2875" s="56"/>
      <c r="U2875" s="46"/>
      <c r="V2875" s="57"/>
      <c r="W2875" s="58"/>
      <c r="X2875" s="57"/>
      <c r="Y2875" s="46"/>
      <c r="Z2875" s="57"/>
      <c r="AA2875" s="59"/>
      <c r="AB2875" s="60"/>
      <c r="AJ2875" s="11">
        <f t="shared" si="1366"/>
        <v>13</v>
      </c>
      <c r="AK2875" s="11">
        <f t="shared" si="1369"/>
        <v>0</v>
      </c>
      <c r="AL2875" s="11">
        <f t="shared" si="1370"/>
        <v>0</v>
      </c>
      <c r="AM2875" s="11">
        <f t="shared" si="1371"/>
        <v>0</v>
      </c>
      <c r="AN2875" s="11">
        <f t="shared" si="1372"/>
        <v>0</v>
      </c>
      <c r="AO2875" s="4" t="e">
        <f>IF(#REF!="I",1,IF(#REF!="II",2,IF(#REF!="III",3,IF(#REF!="IV",4))))</f>
        <v>#REF!</v>
      </c>
      <c r="AP2875" s="11" t="e">
        <f>IF(#REF!="PULMONAR",1,IF(AND(#REF!="EXTRAPULMONAR",#REF!&lt;&gt;"MENINGEA"),2,IF(AND(#REF!="EXTRAPULMONAR",#REF!="MENINGEA"),3,)))</f>
        <v>#REF!</v>
      </c>
      <c r="AQ28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5" s="4">
        <f t="shared" si="1373"/>
        <v>0</v>
      </c>
      <c r="AS2875" s="10">
        <f t="shared" si="1374"/>
        <v>0</v>
      </c>
      <c r="AT2875" s="10">
        <f t="shared" si="1375"/>
        <v>0</v>
      </c>
      <c r="AU2875" s="10" t="str">
        <f t="shared" si="1376"/>
        <v>0</v>
      </c>
      <c r="AV2875" s="11" t="e">
        <f t="shared" si="1377"/>
        <v>#N/A</v>
      </c>
      <c r="AW2875" s="4" t="e">
        <f t="shared" si="1378"/>
        <v>#N/A</v>
      </c>
      <c r="AX2875" s="10" t="e">
        <f t="shared" si="1364"/>
        <v>#N/A</v>
      </c>
      <c r="AY2875" s="10" t="e">
        <f t="shared" si="1365"/>
        <v>#N/A</v>
      </c>
      <c r="AZ2875" s="10" t="e">
        <f t="shared" si="1349"/>
        <v>#REF!</v>
      </c>
      <c r="BA2875" s="12" t="e">
        <f>IF(BW2875=7,0,AJ2875&amp;IF(#REF!="SI",1,IF(#REF!="NO",2,IF(#REF!="VIH + PREVIO",3,0))))</f>
        <v>#REF!</v>
      </c>
      <c r="BB2875" s="13" t="e">
        <f>IF(AND(#REF!="POSITIVO",#REF!="POSITIVO"),1,IF(#REF!="NEGATIVO",2,IF(#REF!="VIH + PREVIO",3,0)))</f>
        <v>#REF!</v>
      </c>
      <c r="BC2875" s="10" t="e">
        <f>IF(#REF!="SI",1,IF(#REF!="NO",2,0))</f>
        <v>#REF!</v>
      </c>
      <c r="BD2875" s="10" t="e">
        <f>IF(#REF!="SI",1,IF(#REF!="NO",2,0))</f>
        <v>#REF!</v>
      </c>
      <c r="BE2875" s="10" t="e">
        <f>IF(OR(#REF!="VIH + PREVIO",#REF!="VIH + PREVIO",#REF!="VIH + PREVIO"),1,0)</f>
        <v>#REF!</v>
      </c>
      <c r="BF2875" s="13" t="e">
        <f>IF(OR(#REF!="POSITIVO",#REF!="NEGATIVO"),1,IF(#REF!="PACIENTE NO ACEPTA",2,IF(#REF!="VIH + PREVIO",3,0)))</f>
        <v>#REF!</v>
      </c>
      <c r="BG2875" s="10" t="e">
        <f t="shared" si="1350"/>
        <v>#REF!</v>
      </c>
      <c r="BH2875" s="10" t="e">
        <f t="shared" si="1351"/>
        <v>#REF!</v>
      </c>
      <c r="BI2875" s="10" t="e">
        <f t="shared" si="1352"/>
        <v>#REF!</v>
      </c>
      <c r="BJ2875" s="10" t="e">
        <f t="shared" si="1353"/>
        <v>#REF!</v>
      </c>
      <c r="BK2875" s="10" t="e">
        <f t="shared" si="1354"/>
        <v>#REF!</v>
      </c>
      <c r="BL2875" s="10" t="e">
        <f t="shared" si="1355"/>
        <v>#REF!</v>
      </c>
      <c r="BM2875" s="10" t="e">
        <f>IF(OR(BW2875=7,AQ2875=6),0,IF(#REF!="I",1,IF(#REF!="II",2,IF(#REF!="III",3,IF(#REF!="IV",4))))&amp;AP2875&amp;AQ2875&amp;AR2875&amp;AS2875&amp;AT2875&amp;AU2875&amp;AX2875)</f>
        <v>#REF!</v>
      </c>
      <c r="BN2875" s="10" t="e">
        <f t="shared" si="1356"/>
        <v>#REF!</v>
      </c>
      <c r="BO2875" s="10" t="e">
        <f t="shared" si="1357"/>
        <v>#REF!</v>
      </c>
      <c r="BP2875" s="10" t="e">
        <f t="shared" si="1358"/>
        <v>#REF!</v>
      </c>
      <c r="BQ2875" s="10" t="e">
        <f t="shared" si="1359"/>
        <v>#REF!</v>
      </c>
      <c r="BR2875" s="10" t="e">
        <f t="shared" si="1360"/>
        <v>#REF!</v>
      </c>
      <c r="BS2875" s="10" t="e">
        <f t="shared" si="1361"/>
        <v>#REF!</v>
      </c>
      <c r="BT2875" s="10" t="e">
        <f>IF(OR(BW2875=7,AQ2875=6),0,AO2875&amp;IF(#REF!="SI",1,IF(#REF!="NO",2,IF(#REF!="VIH + PREVIO",3,0))))</f>
        <v>#REF!</v>
      </c>
      <c r="BU2875" s="10" t="e">
        <f>IF(OR(BW2875=7,AQ2875=6),0,IF(#REF!="-",1,0))</f>
        <v>#REF!</v>
      </c>
      <c r="BV2875" s="10" t="e">
        <f t="shared" si="1362"/>
        <v>#REF!</v>
      </c>
      <c r="BW28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5" s="10" t="e">
        <f t="shared" si="1367"/>
        <v>#REF!</v>
      </c>
      <c r="BY2875" s="10" t="e">
        <f t="shared" si="1363"/>
        <v>#REF!</v>
      </c>
      <c r="BZ2875" s="10" t="e">
        <f t="shared" si="1368"/>
        <v>#REF!</v>
      </c>
      <c r="CA2875" s="10"/>
    </row>
    <row r="2876" spans="1:79" ht="23.25" customHeight="1" x14ac:dyDescent="0.3">
      <c r="A2876" s="7">
        <v>2874</v>
      </c>
      <c r="B2876" s="43"/>
      <c r="C2876" s="44"/>
      <c r="D2876" s="45"/>
      <c r="E2876" s="46"/>
      <c r="F2876" s="46"/>
      <c r="G2876" s="46"/>
      <c r="H2876" s="50"/>
      <c r="I2876" s="51"/>
      <c r="J2876" s="52"/>
      <c r="K2876" s="51"/>
      <c r="L2876" s="53"/>
      <c r="M2876" s="54"/>
      <c r="N2876" s="43"/>
      <c r="O2876" s="55"/>
      <c r="P2876" s="46"/>
      <c r="Q2876" s="46"/>
      <c r="R2876" s="46"/>
      <c r="S2876" s="43"/>
      <c r="T2876" s="56"/>
      <c r="U2876" s="46"/>
      <c r="V2876" s="57"/>
      <c r="W2876" s="58"/>
      <c r="X2876" s="57"/>
      <c r="Y2876" s="46"/>
      <c r="Z2876" s="57"/>
      <c r="AA2876" s="59"/>
      <c r="AB2876" s="60"/>
      <c r="AJ2876" s="11">
        <f t="shared" si="1366"/>
        <v>13</v>
      </c>
      <c r="AK2876" s="11">
        <f t="shared" si="1369"/>
        <v>0</v>
      </c>
      <c r="AL2876" s="11">
        <f t="shared" si="1370"/>
        <v>0</v>
      </c>
      <c r="AM2876" s="11">
        <f t="shared" si="1371"/>
        <v>0</v>
      </c>
      <c r="AN2876" s="11">
        <f t="shared" si="1372"/>
        <v>0</v>
      </c>
      <c r="AO2876" s="4" t="e">
        <f>IF(#REF!="I",1,IF(#REF!="II",2,IF(#REF!="III",3,IF(#REF!="IV",4))))</f>
        <v>#REF!</v>
      </c>
      <c r="AP2876" s="11" t="e">
        <f>IF(#REF!="PULMONAR",1,IF(AND(#REF!="EXTRAPULMONAR",#REF!&lt;&gt;"MENINGEA"),2,IF(AND(#REF!="EXTRAPULMONAR",#REF!="MENINGEA"),3,)))</f>
        <v>#REF!</v>
      </c>
      <c r="AQ28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6" s="4">
        <f t="shared" si="1373"/>
        <v>0</v>
      </c>
      <c r="AS2876" s="10">
        <f t="shared" si="1374"/>
        <v>0</v>
      </c>
      <c r="AT2876" s="10">
        <f t="shared" si="1375"/>
        <v>0</v>
      </c>
      <c r="AU2876" s="10" t="str">
        <f t="shared" si="1376"/>
        <v>0</v>
      </c>
      <c r="AV2876" s="11" t="e">
        <f t="shared" si="1377"/>
        <v>#N/A</v>
      </c>
      <c r="AW2876" s="4" t="e">
        <f t="shared" si="1378"/>
        <v>#N/A</v>
      </c>
      <c r="AX2876" s="10" t="e">
        <f t="shared" si="1364"/>
        <v>#N/A</v>
      </c>
      <c r="AY2876" s="10" t="e">
        <f t="shared" si="1365"/>
        <v>#N/A</v>
      </c>
      <c r="AZ2876" s="10" t="e">
        <f t="shared" si="1349"/>
        <v>#REF!</v>
      </c>
      <c r="BA2876" s="12" t="e">
        <f>IF(BW2876=7,0,AJ2876&amp;IF(#REF!="SI",1,IF(#REF!="NO",2,IF(#REF!="VIH + PREVIO",3,0))))</f>
        <v>#REF!</v>
      </c>
      <c r="BB2876" s="13" t="e">
        <f>IF(AND(#REF!="POSITIVO",#REF!="POSITIVO"),1,IF(#REF!="NEGATIVO",2,IF(#REF!="VIH + PREVIO",3,0)))</f>
        <v>#REF!</v>
      </c>
      <c r="BC2876" s="10" t="e">
        <f>IF(#REF!="SI",1,IF(#REF!="NO",2,0))</f>
        <v>#REF!</v>
      </c>
      <c r="BD2876" s="10" t="e">
        <f>IF(#REF!="SI",1,IF(#REF!="NO",2,0))</f>
        <v>#REF!</v>
      </c>
      <c r="BE2876" s="10" t="e">
        <f>IF(OR(#REF!="VIH + PREVIO",#REF!="VIH + PREVIO",#REF!="VIH + PREVIO"),1,0)</f>
        <v>#REF!</v>
      </c>
      <c r="BF2876" s="13" t="e">
        <f>IF(OR(#REF!="POSITIVO",#REF!="NEGATIVO"),1,IF(#REF!="PACIENTE NO ACEPTA",2,IF(#REF!="VIH + PREVIO",3,0)))</f>
        <v>#REF!</v>
      </c>
      <c r="BG2876" s="10" t="e">
        <f t="shared" si="1350"/>
        <v>#REF!</v>
      </c>
      <c r="BH2876" s="10" t="e">
        <f t="shared" si="1351"/>
        <v>#REF!</v>
      </c>
      <c r="BI2876" s="10" t="e">
        <f t="shared" si="1352"/>
        <v>#REF!</v>
      </c>
      <c r="BJ2876" s="10" t="e">
        <f t="shared" si="1353"/>
        <v>#REF!</v>
      </c>
      <c r="BK2876" s="10" t="e">
        <f t="shared" si="1354"/>
        <v>#REF!</v>
      </c>
      <c r="BL2876" s="10" t="e">
        <f t="shared" si="1355"/>
        <v>#REF!</v>
      </c>
      <c r="BM2876" s="10" t="e">
        <f>IF(OR(BW2876=7,AQ2876=6),0,IF(#REF!="I",1,IF(#REF!="II",2,IF(#REF!="III",3,IF(#REF!="IV",4))))&amp;AP2876&amp;AQ2876&amp;AR2876&amp;AS2876&amp;AT2876&amp;AU2876&amp;AX2876)</f>
        <v>#REF!</v>
      </c>
      <c r="BN2876" s="10" t="e">
        <f t="shared" si="1356"/>
        <v>#REF!</v>
      </c>
      <c r="BO2876" s="10" t="e">
        <f t="shared" si="1357"/>
        <v>#REF!</v>
      </c>
      <c r="BP2876" s="10" t="e">
        <f t="shared" si="1358"/>
        <v>#REF!</v>
      </c>
      <c r="BQ2876" s="10" t="e">
        <f t="shared" si="1359"/>
        <v>#REF!</v>
      </c>
      <c r="BR2876" s="10" t="e">
        <f t="shared" si="1360"/>
        <v>#REF!</v>
      </c>
      <c r="BS2876" s="10" t="e">
        <f t="shared" si="1361"/>
        <v>#REF!</v>
      </c>
      <c r="BT2876" s="10" t="e">
        <f>IF(OR(BW2876=7,AQ2876=6),0,AO2876&amp;IF(#REF!="SI",1,IF(#REF!="NO",2,IF(#REF!="VIH + PREVIO",3,0))))</f>
        <v>#REF!</v>
      </c>
      <c r="BU2876" s="10" t="e">
        <f>IF(OR(BW2876=7,AQ2876=6),0,IF(#REF!="-",1,0))</f>
        <v>#REF!</v>
      </c>
      <c r="BV2876" s="10" t="e">
        <f t="shared" si="1362"/>
        <v>#REF!</v>
      </c>
      <c r="BW28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6" s="10" t="e">
        <f t="shared" si="1367"/>
        <v>#REF!</v>
      </c>
      <c r="BY2876" s="10" t="e">
        <f t="shared" si="1363"/>
        <v>#REF!</v>
      </c>
      <c r="BZ2876" s="10" t="e">
        <f t="shared" si="1368"/>
        <v>#REF!</v>
      </c>
      <c r="CA2876" s="10"/>
    </row>
    <row r="2877" spans="1:79" ht="23.25" customHeight="1" x14ac:dyDescent="0.3">
      <c r="A2877" s="7">
        <v>2875</v>
      </c>
      <c r="B2877" s="43"/>
      <c r="C2877" s="44"/>
      <c r="D2877" s="45"/>
      <c r="E2877" s="46"/>
      <c r="F2877" s="46"/>
      <c r="G2877" s="46"/>
      <c r="H2877" s="50"/>
      <c r="I2877" s="51"/>
      <c r="J2877" s="52"/>
      <c r="K2877" s="51"/>
      <c r="L2877" s="53"/>
      <c r="M2877" s="54"/>
      <c r="N2877" s="43"/>
      <c r="O2877" s="55"/>
      <c r="P2877" s="46"/>
      <c r="Q2877" s="46"/>
      <c r="R2877" s="46"/>
      <c r="S2877" s="43"/>
      <c r="T2877" s="56"/>
      <c r="U2877" s="46"/>
      <c r="V2877" s="57"/>
      <c r="W2877" s="58"/>
      <c r="X2877" s="57"/>
      <c r="Y2877" s="46"/>
      <c r="Z2877" s="57"/>
      <c r="AA2877" s="59"/>
      <c r="AB2877" s="60"/>
      <c r="AJ2877" s="11">
        <f t="shared" si="1366"/>
        <v>13</v>
      </c>
      <c r="AK2877" s="11">
        <f t="shared" si="1369"/>
        <v>0</v>
      </c>
      <c r="AL2877" s="11">
        <f t="shared" si="1370"/>
        <v>0</v>
      </c>
      <c r="AM2877" s="11">
        <f t="shared" si="1371"/>
        <v>0</v>
      </c>
      <c r="AN2877" s="11">
        <f t="shared" si="1372"/>
        <v>0</v>
      </c>
      <c r="AO2877" s="4" t="e">
        <f>IF(#REF!="I",1,IF(#REF!="II",2,IF(#REF!="III",3,IF(#REF!="IV",4))))</f>
        <v>#REF!</v>
      </c>
      <c r="AP2877" s="11" t="e">
        <f>IF(#REF!="PULMONAR",1,IF(AND(#REF!="EXTRAPULMONAR",#REF!&lt;&gt;"MENINGEA"),2,IF(AND(#REF!="EXTRAPULMONAR",#REF!="MENINGEA"),3,)))</f>
        <v>#REF!</v>
      </c>
      <c r="AQ28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7" s="4">
        <f t="shared" si="1373"/>
        <v>0</v>
      </c>
      <c r="AS2877" s="10">
        <f t="shared" si="1374"/>
        <v>0</v>
      </c>
      <c r="AT2877" s="10">
        <f t="shared" si="1375"/>
        <v>0</v>
      </c>
      <c r="AU2877" s="10" t="str">
        <f t="shared" si="1376"/>
        <v>0</v>
      </c>
      <c r="AV2877" s="11" t="e">
        <f t="shared" si="1377"/>
        <v>#N/A</v>
      </c>
      <c r="AW2877" s="4" t="e">
        <f t="shared" si="1378"/>
        <v>#N/A</v>
      </c>
      <c r="AX2877" s="10" t="e">
        <f t="shared" si="1364"/>
        <v>#N/A</v>
      </c>
      <c r="AY2877" s="10" t="e">
        <f t="shared" si="1365"/>
        <v>#N/A</v>
      </c>
      <c r="AZ2877" s="10" t="e">
        <f t="shared" si="1349"/>
        <v>#REF!</v>
      </c>
      <c r="BA2877" s="12" t="e">
        <f>IF(BW2877=7,0,AJ2877&amp;IF(#REF!="SI",1,IF(#REF!="NO",2,IF(#REF!="VIH + PREVIO",3,0))))</f>
        <v>#REF!</v>
      </c>
      <c r="BB2877" s="13" t="e">
        <f>IF(AND(#REF!="POSITIVO",#REF!="POSITIVO"),1,IF(#REF!="NEGATIVO",2,IF(#REF!="VIH + PREVIO",3,0)))</f>
        <v>#REF!</v>
      </c>
      <c r="BC2877" s="10" t="e">
        <f>IF(#REF!="SI",1,IF(#REF!="NO",2,0))</f>
        <v>#REF!</v>
      </c>
      <c r="BD2877" s="10" t="e">
        <f>IF(#REF!="SI",1,IF(#REF!="NO",2,0))</f>
        <v>#REF!</v>
      </c>
      <c r="BE2877" s="10" t="e">
        <f>IF(OR(#REF!="VIH + PREVIO",#REF!="VIH + PREVIO",#REF!="VIH + PREVIO"),1,0)</f>
        <v>#REF!</v>
      </c>
      <c r="BF2877" s="13" t="e">
        <f>IF(OR(#REF!="POSITIVO",#REF!="NEGATIVO"),1,IF(#REF!="PACIENTE NO ACEPTA",2,IF(#REF!="VIH + PREVIO",3,0)))</f>
        <v>#REF!</v>
      </c>
      <c r="BG2877" s="10" t="e">
        <f t="shared" si="1350"/>
        <v>#REF!</v>
      </c>
      <c r="BH2877" s="10" t="e">
        <f t="shared" si="1351"/>
        <v>#REF!</v>
      </c>
      <c r="BI2877" s="10" t="e">
        <f t="shared" si="1352"/>
        <v>#REF!</v>
      </c>
      <c r="BJ2877" s="10" t="e">
        <f t="shared" si="1353"/>
        <v>#REF!</v>
      </c>
      <c r="BK2877" s="10" t="e">
        <f t="shared" si="1354"/>
        <v>#REF!</v>
      </c>
      <c r="BL2877" s="10" t="e">
        <f t="shared" si="1355"/>
        <v>#REF!</v>
      </c>
      <c r="BM2877" s="10" t="e">
        <f>IF(OR(BW2877=7,AQ2877=6),0,IF(#REF!="I",1,IF(#REF!="II",2,IF(#REF!="III",3,IF(#REF!="IV",4))))&amp;AP2877&amp;AQ2877&amp;AR2877&amp;AS2877&amp;AT2877&amp;AU2877&amp;AX2877)</f>
        <v>#REF!</v>
      </c>
      <c r="BN2877" s="10" t="e">
        <f t="shared" si="1356"/>
        <v>#REF!</v>
      </c>
      <c r="BO2877" s="10" t="e">
        <f t="shared" si="1357"/>
        <v>#REF!</v>
      </c>
      <c r="BP2877" s="10" t="e">
        <f t="shared" si="1358"/>
        <v>#REF!</v>
      </c>
      <c r="BQ2877" s="10" t="e">
        <f t="shared" si="1359"/>
        <v>#REF!</v>
      </c>
      <c r="BR2877" s="10" t="e">
        <f t="shared" si="1360"/>
        <v>#REF!</v>
      </c>
      <c r="BS2877" s="10" t="e">
        <f t="shared" si="1361"/>
        <v>#REF!</v>
      </c>
      <c r="BT2877" s="10" t="e">
        <f>IF(OR(BW2877=7,AQ2877=6),0,AO2877&amp;IF(#REF!="SI",1,IF(#REF!="NO",2,IF(#REF!="VIH + PREVIO",3,0))))</f>
        <v>#REF!</v>
      </c>
      <c r="BU2877" s="10" t="e">
        <f>IF(OR(BW2877=7,AQ2877=6),0,IF(#REF!="-",1,0))</f>
        <v>#REF!</v>
      </c>
      <c r="BV2877" s="10" t="e">
        <f t="shared" si="1362"/>
        <v>#REF!</v>
      </c>
      <c r="BW28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7" s="10" t="e">
        <f t="shared" si="1367"/>
        <v>#REF!</v>
      </c>
      <c r="BY2877" s="10" t="e">
        <f t="shared" si="1363"/>
        <v>#REF!</v>
      </c>
      <c r="BZ2877" s="10" t="e">
        <f t="shared" si="1368"/>
        <v>#REF!</v>
      </c>
      <c r="CA2877" s="10"/>
    </row>
    <row r="2878" spans="1:79" ht="23.25" customHeight="1" x14ac:dyDescent="0.3">
      <c r="A2878" s="7">
        <v>2876</v>
      </c>
      <c r="B2878" s="43"/>
      <c r="C2878" s="44"/>
      <c r="D2878" s="45"/>
      <c r="E2878" s="46"/>
      <c r="F2878" s="46"/>
      <c r="G2878" s="46"/>
      <c r="H2878" s="50"/>
      <c r="I2878" s="51"/>
      <c r="J2878" s="52"/>
      <c r="K2878" s="51"/>
      <c r="L2878" s="53"/>
      <c r="M2878" s="54"/>
      <c r="N2878" s="43"/>
      <c r="O2878" s="55"/>
      <c r="P2878" s="46"/>
      <c r="Q2878" s="46"/>
      <c r="R2878" s="46"/>
      <c r="S2878" s="43"/>
      <c r="T2878" s="56"/>
      <c r="U2878" s="46"/>
      <c r="V2878" s="57"/>
      <c r="W2878" s="58"/>
      <c r="X2878" s="57"/>
      <c r="Y2878" s="46"/>
      <c r="Z2878" s="57"/>
      <c r="AA2878" s="59"/>
      <c r="AB2878" s="60"/>
      <c r="AJ2878" s="11">
        <f t="shared" si="1366"/>
        <v>13</v>
      </c>
      <c r="AK2878" s="11">
        <f t="shared" si="1369"/>
        <v>0</v>
      </c>
      <c r="AL2878" s="11">
        <f t="shared" si="1370"/>
        <v>0</v>
      </c>
      <c r="AM2878" s="11">
        <f t="shared" si="1371"/>
        <v>0</v>
      </c>
      <c r="AN2878" s="11">
        <f t="shared" si="1372"/>
        <v>0</v>
      </c>
      <c r="AO2878" s="4" t="e">
        <f>IF(#REF!="I",1,IF(#REF!="II",2,IF(#REF!="III",3,IF(#REF!="IV",4))))</f>
        <v>#REF!</v>
      </c>
      <c r="AP2878" s="11" t="e">
        <f>IF(#REF!="PULMONAR",1,IF(AND(#REF!="EXTRAPULMONAR",#REF!&lt;&gt;"MENINGEA"),2,IF(AND(#REF!="EXTRAPULMONAR",#REF!="MENINGEA"),3,)))</f>
        <v>#REF!</v>
      </c>
      <c r="AQ28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8" s="4">
        <f t="shared" si="1373"/>
        <v>0</v>
      </c>
      <c r="AS2878" s="10">
        <f t="shared" si="1374"/>
        <v>0</v>
      </c>
      <c r="AT2878" s="10">
        <f t="shared" si="1375"/>
        <v>0</v>
      </c>
      <c r="AU2878" s="10" t="str">
        <f t="shared" si="1376"/>
        <v>0</v>
      </c>
      <c r="AV2878" s="11" t="e">
        <f t="shared" si="1377"/>
        <v>#N/A</v>
      </c>
      <c r="AW2878" s="4" t="e">
        <f t="shared" si="1378"/>
        <v>#N/A</v>
      </c>
      <c r="AX2878" s="10" t="e">
        <f t="shared" si="1364"/>
        <v>#N/A</v>
      </c>
      <c r="AY2878" s="10" t="e">
        <f t="shared" si="1365"/>
        <v>#N/A</v>
      </c>
      <c r="AZ2878" s="10" t="e">
        <f t="shared" si="1349"/>
        <v>#REF!</v>
      </c>
      <c r="BA2878" s="12" t="e">
        <f>IF(BW2878=7,0,AJ2878&amp;IF(#REF!="SI",1,IF(#REF!="NO",2,IF(#REF!="VIH + PREVIO",3,0))))</f>
        <v>#REF!</v>
      </c>
      <c r="BB2878" s="13" t="e">
        <f>IF(AND(#REF!="POSITIVO",#REF!="POSITIVO"),1,IF(#REF!="NEGATIVO",2,IF(#REF!="VIH + PREVIO",3,0)))</f>
        <v>#REF!</v>
      </c>
      <c r="BC2878" s="10" t="e">
        <f>IF(#REF!="SI",1,IF(#REF!="NO",2,0))</f>
        <v>#REF!</v>
      </c>
      <c r="BD2878" s="10" t="e">
        <f>IF(#REF!="SI",1,IF(#REF!="NO",2,0))</f>
        <v>#REF!</v>
      </c>
      <c r="BE2878" s="10" t="e">
        <f>IF(OR(#REF!="VIH + PREVIO",#REF!="VIH + PREVIO",#REF!="VIH + PREVIO"),1,0)</f>
        <v>#REF!</v>
      </c>
      <c r="BF2878" s="13" t="e">
        <f>IF(OR(#REF!="POSITIVO",#REF!="NEGATIVO"),1,IF(#REF!="PACIENTE NO ACEPTA",2,IF(#REF!="VIH + PREVIO",3,0)))</f>
        <v>#REF!</v>
      </c>
      <c r="BG2878" s="10" t="e">
        <f t="shared" si="1350"/>
        <v>#REF!</v>
      </c>
      <c r="BH2878" s="10" t="e">
        <f t="shared" si="1351"/>
        <v>#REF!</v>
      </c>
      <c r="BI2878" s="10" t="e">
        <f t="shared" si="1352"/>
        <v>#REF!</v>
      </c>
      <c r="BJ2878" s="10" t="e">
        <f t="shared" si="1353"/>
        <v>#REF!</v>
      </c>
      <c r="BK2878" s="10" t="e">
        <f t="shared" si="1354"/>
        <v>#REF!</v>
      </c>
      <c r="BL2878" s="10" t="e">
        <f t="shared" si="1355"/>
        <v>#REF!</v>
      </c>
      <c r="BM2878" s="10" t="e">
        <f>IF(OR(BW2878=7,AQ2878=6),0,IF(#REF!="I",1,IF(#REF!="II",2,IF(#REF!="III",3,IF(#REF!="IV",4))))&amp;AP2878&amp;AQ2878&amp;AR2878&amp;AS2878&amp;AT2878&amp;AU2878&amp;AX2878)</f>
        <v>#REF!</v>
      </c>
      <c r="BN2878" s="10" t="e">
        <f t="shared" si="1356"/>
        <v>#REF!</v>
      </c>
      <c r="BO2878" s="10" t="e">
        <f t="shared" si="1357"/>
        <v>#REF!</v>
      </c>
      <c r="BP2878" s="10" t="e">
        <f t="shared" si="1358"/>
        <v>#REF!</v>
      </c>
      <c r="BQ2878" s="10" t="e">
        <f t="shared" si="1359"/>
        <v>#REF!</v>
      </c>
      <c r="BR2878" s="10" t="e">
        <f t="shared" si="1360"/>
        <v>#REF!</v>
      </c>
      <c r="BS2878" s="10" t="e">
        <f t="shared" si="1361"/>
        <v>#REF!</v>
      </c>
      <c r="BT2878" s="10" t="e">
        <f>IF(OR(BW2878=7,AQ2878=6),0,AO2878&amp;IF(#REF!="SI",1,IF(#REF!="NO",2,IF(#REF!="VIH + PREVIO",3,0))))</f>
        <v>#REF!</v>
      </c>
      <c r="BU2878" s="10" t="e">
        <f>IF(OR(BW2878=7,AQ2878=6),0,IF(#REF!="-",1,0))</f>
        <v>#REF!</v>
      </c>
      <c r="BV2878" s="10" t="e">
        <f t="shared" si="1362"/>
        <v>#REF!</v>
      </c>
      <c r="BW28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8" s="10" t="e">
        <f t="shared" si="1367"/>
        <v>#REF!</v>
      </c>
      <c r="BY2878" s="10" t="e">
        <f t="shared" si="1363"/>
        <v>#REF!</v>
      </c>
      <c r="BZ2878" s="10" t="e">
        <f t="shared" si="1368"/>
        <v>#REF!</v>
      </c>
      <c r="CA2878" s="10"/>
    </row>
    <row r="2879" spans="1:79" ht="23.25" customHeight="1" x14ac:dyDescent="0.3">
      <c r="A2879" s="7">
        <v>2877</v>
      </c>
      <c r="B2879" s="43"/>
      <c r="C2879" s="44"/>
      <c r="D2879" s="45"/>
      <c r="E2879" s="46"/>
      <c r="F2879" s="46"/>
      <c r="G2879" s="46"/>
      <c r="H2879" s="50"/>
      <c r="I2879" s="51"/>
      <c r="J2879" s="52"/>
      <c r="K2879" s="51"/>
      <c r="L2879" s="53"/>
      <c r="M2879" s="54"/>
      <c r="N2879" s="43"/>
      <c r="O2879" s="55"/>
      <c r="P2879" s="46"/>
      <c r="Q2879" s="46"/>
      <c r="R2879" s="46"/>
      <c r="S2879" s="43"/>
      <c r="T2879" s="56"/>
      <c r="U2879" s="46"/>
      <c r="V2879" s="57"/>
      <c r="W2879" s="58"/>
      <c r="X2879" s="57"/>
      <c r="Y2879" s="46"/>
      <c r="Z2879" s="57"/>
      <c r="AA2879" s="59"/>
      <c r="AB2879" s="60"/>
      <c r="AJ2879" s="11">
        <f t="shared" si="1366"/>
        <v>13</v>
      </c>
      <c r="AK2879" s="11">
        <f t="shared" si="1369"/>
        <v>0</v>
      </c>
      <c r="AL2879" s="11">
        <f t="shared" si="1370"/>
        <v>0</v>
      </c>
      <c r="AM2879" s="11">
        <f t="shared" si="1371"/>
        <v>0</v>
      </c>
      <c r="AN2879" s="11">
        <f t="shared" si="1372"/>
        <v>0</v>
      </c>
      <c r="AO2879" s="4" t="e">
        <f>IF(#REF!="I",1,IF(#REF!="II",2,IF(#REF!="III",3,IF(#REF!="IV",4))))</f>
        <v>#REF!</v>
      </c>
      <c r="AP2879" s="11" t="e">
        <f>IF(#REF!="PULMONAR",1,IF(AND(#REF!="EXTRAPULMONAR",#REF!&lt;&gt;"MENINGEA"),2,IF(AND(#REF!="EXTRAPULMONAR",#REF!="MENINGEA"),3,)))</f>
        <v>#REF!</v>
      </c>
      <c r="AQ28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79" s="4">
        <f t="shared" si="1373"/>
        <v>0</v>
      </c>
      <c r="AS2879" s="10">
        <f t="shared" si="1374"/>
        <v>0</v>
      </c>
      <c r="AT2879" s="10">
        <f t="shared" si="1375"/>
        <v>0</v>
      </c>
      <c r="AU2879" s="10" t="str">
        <f t="shared" si="1376"/>
        <v>0</v>
      </c>
      <c r="AV2879" s="11" t="e">
        <f t="shared" si="1377"/>
        <v>#N/A</v>
      </c>
      <c r="AW2879" s="4" t="e">
        <f t="shared" si="1378"/>
        <v>#N/A</v>
      </c>
      <c r="AX2879" s="10" t="e">
        <f t="shared" si="1364"/>
        <v>#N/A</v>
      </c>
      <c r="AY2879" s="10" t="e">
        <f t="shared" si="1365"/>
        <v>#N/A</v>
      </c>
      <c r="AZ2879" s="10" t="e">
        <f t="shared" si="1349"/>
        <v>#REF!</v>
      </c>
      <c r="BA2879" s="12" t="e">
        <f>IF(BW2879=7,0,AJ2879&amp;IF(#REF!="SI",1,IF(#REF!="NO",2,IF(#REF!="VIH + PREVIO",3,0))))</f>
        <v>#REF!</v>
      </c>
      <c r="BB2879" s="13" t="e">
        <f>IF(AND(#REF!="POSITIVO",#REF!="POSITIVO"),1,IF(#REF!="NEGATIVO",2,IF(#REF!="VIH + PREVIO",3,0)))</f>
        <v>#REF!</v>
      </c>
      <c r="BC2879" s="10" t="e">
        <f>IF(#REF!="SI",1,IF(#REF!="NO",2,0))</f>
        <v>#REF!</v>
      </c>
      <c r="BD2879" s="10" t="e">
        <f>IF(#REF!="SI",1,IF(#REF!="NO",2,0))</f>
        <v>#REF!</v>
      </c>
      <c r="BE2879" s="10" t="e">
        <f>IF(OR(#REF!="VIH + PREVIO",#REF!="VIH + PREVIO",#REF!="VIH + PREVIO"),1,0)</f>
        <v>#REF!</v>
      </c>
      <c r="BF2879" s="13" t="e">
        <f>IF(OR(#REF!="POSITIVO",#REF!="NEGATIVO"),1,IF(#REF!="PACIENTE NO ACEPTA",2,IF(#REF!="VIH + PREVIO",3,0)))</f>
        <v>#REF!</v>
      </c>
      <c r="BG2879" s="10" t="e">
        <f t="shared" si="1350"/>
        <v>#REF!</v>
      </c>
      <c r="BH2879" s="10" t="e">
        <f t="shared" si="1351"/>
        <v>#REF!</v>
      </c>
      <c r="BI2879" s="10" t="e">
        <f t="shared" si="1352"/>
        <v>#REF!</v>
      </c>
      <c r="BJ2879" s="10" t="e">
        <f t="shared" si="1353"/>
        <v>#REF!</v>
      </c>
      <c r="BK2879" s="10" t="e">
        <f t="shared" si="1354"/>
        <v>#REF!</v>
      </c>
      <c r="BL2879" s="10" t="e">
        <f t="shared" si="1355"/>
        <v>#REF!</v>
      </c>
      <c r="BM2879" s="10" t="e">
        <f>IF(OR(BW2879=7,AQ2879=6),0,IF(#REF!="I",1,IF(#REF!="II",2,IF(#REF!="III",3,IF(#REF!="IV",4))))&amp;AP2879&amp;AQ2879&amp;AR2879&amp;AS2879&amp;AT2879&amp;AU2879&amp;AX2879)</f>
        <v>#REF!</v>
      </c>
      <c r="BN2879" s="10" t="e">
        <f t="shared" si="1356"/>
        <v>#REF!</v>
      </c>
      <c r="BO2879" s="10" t="e">
        <f t="shared" si="1357"/>
        <v>#REF!</v>
      </c>
      <c r="BP2879" s="10" t="e">
        <f t="shared" si="1358"/>
        <v>#REF!</v>
      </c>
      <c r="BQ2879" s="10" t="e">
        <f t="shared" si="1359"/>
        <v>#REF!</v>
      </c>
      <c r="BR2879" s="10" t="e">
        <f t="shared" si="1360"/>
        <v>#REF!</v>
      </c>
      <c r="BS2879" s="10" t="e">
        <f t="shared" si="1361"/>
        <v>#REF!</v>
      </c>
      <c r="BT2879" s="10" t="e">
        <f>IF(OR(BW2879=7,AQ2879=6),0,AO2879&amp;IF(#REF!="SI",1,IF(#REF!="NO",2,IF(#REF!="VIH + PREVIO",3,0))))</f>
        <v>#REF!</v>
      </c>
      <c r="BU2879" s="10" t="e">
        <f>IF(OR(BW2879=7,AQ2879=6),0,IF(#REF!="-",1,0))</f>
        <v>#REF!</v>
      </c>
      <c r="BV2879" s="10" t="e">
        <f t="shared" si="1362"/>
        <v>#REF!</v>
      </c>
      <c r="BW28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79" s="10" t="e">
        <f t="shared" si="1367"/>
        <v>#REF!</v>
      </c>
      <c r="BY2879" s="10" t="e">
        <f t="shared" si="1363"/>
        <v>#REF!</v>
      </c>
      <c r="BZ2879" s="10" t="e">
        <f t="shared" si="1368"/>
        <v>#REF!</v>
      </c>
      <c r="CA2879" s="10"/>
    </row>
    <row r="2880" spans="1:79" ht="23.25" customHeight="1" x14ac:dyDescent="0.3">
      <c r="A2880" s="7">
        <v>2878</v>
      </c>
      <c r="B2880" s="43"/>
      <c r="C2880" s="44"/>
      <c r="D2880" s="45"/>
      <c r="E2880" s="46"/>
      <c r="F2880" s="46"/>
      <c r="G2880" s="46"/>
      <c r="H2880" s="50"/>
      <c r="I2880" s="51"/>
      <c r="J2880" s="52"/>
      <c r="K2880" s="51"/>
      <c r="L2880" s="53"/>
      <c r="M2880" s="54"/>
      <c r="N2880" s="43"/>
      <c r="O2880" s="55"/>
      <c r="P2880" s="46"/>
      <c r="Q2880" s="46"/>
      <c r="R2880" s="46"/>
      <c r="S2880" s="43"/>
      <c r="T2880" s="56"/>
      <c r="U2880" s="46"/>
      <c r="V2880" s="57"/>
      <c r="W2880" s="58"/>
      <c r="X2880" s="57"/>
      <c r="Y2880" s="46"/>
      <c r="Z2880" s="57"/>
      <c r="AA2880" s="59"/>
      <c r="AB2880" s="60"/>
      <c r="AJ2880" s="11">
        <f t="shared" si="1366"/>
        <v>13</v>
      </c>
      <c r="AK2880" s="11">
        <f t="shared" si="1369"/>
        <v>0</v>
      </c>
      <c r="AL2880" s="11">
        <f t="shared" si="1370"/>
        <v>0</v>
      </c>
      <c r="AM2880" s="11">
        <f t="shared" si="1371"/>
        <v>0</v>
      </c>
      <c r="AN2880" s="11">
        <f t="shared" si="1372"/>
        <v>0</v>
      </c>
      <c r="AO2880" s="4" t="e">
        <f>IF(#REF!="I",1,IF(#REF!="II",2,IF(#REF!="III",3,IF(#REF!="IV",4))))</f>
        <v>#REF!</v>
      </c>
      <c r="AP2880" s="11" t="e">
        <f>IF(#REF!="PULMONAR",1,IF(AND(#REF!="EXTRAPULMONAR",#REF!&lt;&gt;"MENINGEA"),2,IF(AND(#REF!="EXTRAPULMONAR",#REF!="MENINGEA"),3,)))</f>
        <v>#REF!</v>
      </c>
      <c r="AQ28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0" s="4">
        <f t="shared" si="1373"/>
        <v>0</v>
      </c>
      <c r="AS2880" s="10">
        <f t="shared" si="1374"/>
        <v>0</v>
      </c>
      <c r="AT2880" s="10">
        <f t="shared" si="1375"/>
        <v>0</v>
      </c>
      <c r="AU2880" s="10" t="str">
        <f t="shared" si="1376"/>
        <v>0</v>
      </c>
      <c r="AV2880" s="11" t="e">
        <f t="shared" si="1377"/>
        <v>#N/A</v>
      </c>
      <c r="AW2880" s="4" t="e">
        <f t="shared" si="1378"/>
        <v>#N/A</v>
      </c>
      <c r="AX2880" s="10" t="e">
        <f t="shared" si="1364"/>
        <v>#N/A</v>
      </c>
      <c r="AY2880" s="10" t="e">
        <f t="shared" si="1365"/>
        <v>#N/A</v>
      </c>
      <c r="AZ2880" s="10" t="e">
        <f t="shared" si="1349"/>
        <v>#REF!</v>
      </c>
      <c r="BA2880" s="12" t="e">
        <f>IF(BW2880=7,0,AJ2880&amp;IF(#REF!="SI",1,IF(#REF!="NO",2,IF(#REF!="VIH + PREVIO",3,0))))</f>
        <v>#REF!</v>
      </c>
      <c r="BB2880" s="13" t="e">
        <f>IF(AND(#REF!="POSITIVO",#REF!="POSITIVO"),1,IF(#REF!="NEGATIVO",2,IF(#REF!="VIH + PREVIO",3,0)))</f>
        <v>#REF!</v>
      </c>
      <c r="BC2880" s="10" t="e">
        <f>IF(#REF!="SI",1,IF(#REF!="NO",2,0))</f>
        <v>#REF!</v>
      </c>
      <c r="BD2880" s="10" t="e">
        <f>IF(#REF!="SI",1,IF(#REF!="NO",2,0))</f>
        <v>#REF!</v>
      </c>
      <c r="BE2880" s="10" t="e">
        <f>IF(OR(#REF!="VIH + PREVIO",#REF!="VIH + PREVIO",#REF!="VIH + PREVIO"),1,0)</f>
        <v>#REF!</v>
      </c>
      <c r="BF2880" s="13" t="e">
        <f>IF(OR(#REF!="POSITIVO",#REF!="NEGATIVO"),1,IF(#REF!="PACIENTE NO ACEPTA",2,IF(#REF!="VIH + PREVIO",3,0)))</f>
        <v>#REF!</v>
      </c>
      <c r="BG2880" s="10" t="e">
        <f t="shared" si="1350"/>
        <v>#REF!</v>
      </c>
      <c r="BH2880" s="10" t="e">
        <f t="shared" si="1351"/>
        <v>#REF!</v>
      </c>
      <c r="BI2880" s="10" t="e">
        <f t="shared" si="1352"/>
        <v>#REF!</v>
      </c>
      <c r="BJ2880" s="10" t="e">
        <f t="shared" si="1353"/>
        <v>#REF!</v>
      </c>
      <c r="BK2880" s="10" t="e">
        <f t="shared" si="1354"/>
        <v>#REF!</v>
      </c>
      <c r="BL2880" s="10" t="e">
        <f t="shared" si="1355"/>
        <v>#REF!</v>
      </c>
      <c r="BM2880" s="10" t="e">
        <f>IF(OR(BW2880=7,AQ2880=6),0,IF(#REF!="I",1,IF(#REF!="II",2,IF(#REF!="III",3,IF(#REF!="IV",4))))&amp;AP2880&amp;AQ2880&amp;AR2880&amp;AS2880&amp;AT2880&amp;AU2880&amp;AX2880)</f>
        <v>#REF!</v>
      </c>
      <c r="BN2880" s="10" t="e">
        <f t="shared" si="1356"/>
        <v>#REF!</v>
      </c>
      <c r="BO2880" s="10" t="e">
        <f t="shared" si="1357"/>
        <v>#REF!</v>
      </c>
      <c r="BP2880" s="10" t="e">
        <f t="shared" si="1358"/>
        <v>#REF!</v>
      </c>
      <c r="BQ2880" s="10" t="e">
        <f t="shared" si="1359"/>
        <v>#REF!</v>
      </c>
      <c r="BR2880" s="10" t="e">
        <f t="shared" si="1360"/>
        <v>#REF!</v>
      </c>
      <c r="BS2880" s="10" t="e">
        <f t="shared" si="1361"/>
        <v>#REF!</v>
      </c>
      <c r="BT2880" s="10" t="e">
        <f>IF(OR(BW2880=7,AQ2880=6),0,AO2880&amp;IF(#REF!="SI",1,IF(#REF!="NO",2,IF(#REF!="VIH + PREVIO",3,0))))</f>
        <v>#REF!</v>
      </c>
      <c r="BU2880" s="10" t="e">
        <f>IF(OR(BW2880=7,AQ2880=6),0,IF(#REF!="-",1,0))</f>
        <v>#REF!</v>
      </c>
      <c r="BV2880" s="10" t="e">
        <f t="shared" si="1362"/>
        <v>#REF!</v>
      </c>
      <c r="BW28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0" s="10" t="e">
        <f t="shared" si="1367"/>
        <v>#REF!</v>
      </c>
      <c r="BY2880" s="10" t="e">
        <f t="shared" si="1363"/>
        <v>#REF!</v>
      </c>
      <c r="BZ2880" s="10" t="e">
        <f t="shared" si="1368"/>
        <v>#REF!</v>
      </c>
      <c r="CA2880" s="10"/>
    </row>
    <row r="2881" spans="1:79" ht="23.25" customHeight="1" x14ac:dyDescent="0.3">
      <c r="A2881" s="7">
        <v>2879</v>
      </c>
      <c r="B2881" s="43"/>
      <c r="C2881" s="44"/>
      <c r="D2881" s="45"/>
      <c r="E2881" s="46"/>
      <c r="F2881" s="46"/>
      <c r="G2881" s="46"/>
      <c r="H2881" s="50"/>
      <c r="I2881" s="51"/>
      <c r="J2881" s="52"/>
      <c r="K2881" s="51"/>
      <c r="L2881" s="53"/>
      <c r="M2881" s="54"/>
      <c r="N2881" s="43"/>
      <c r="O2881" s="55"/>
      <c r="P2881" s="46"/>
      <c r="Q2881" s="46"/>
      <c r="R2881" s="46"/>
      <c r="S2881" s="43"/>
      <c r="T2881" s="56"/>
      <c r="U2881" s="46"/>
      <c r="V2881" s="57"/>
      <c r="W2881" s="58"/>
      <c r="X2881" s="57"/>
      <c r="Y2881" s="46"/>
      <c r="Z2881" s="57"/>
      <c r="AA2881" s="59"/>
      <c r="AB2881" s="60"/>
      <c r="AJ2881" s="11">
        <f t="shared" si="1366"/>
        <v>13</v>
      </c>
      <c r="AK2881" s="11">
        <f t="shared" si="1369"/>
        <v>0</v>
      </c>
      <c r="AL2881" s="11">
        <f t="shared" si="1370"/>
        <v>0</v>
      </c>
      <c r="AM2881" s="11">
        <f t="shared" si="1371"/>
        <v>0</v>
      </c>
      <c r="AN2881" s="11">
        <f t="shared" si="1372"/>
        <v>0</v>
      </c>
      <c r="AO2881" s="4" t="e">
        <f>IF(#REF!="I",1,IF(#REF!="II",2,IF(#REF!="III",3,IF(#REF!="IV",4))))</f>
        <v>#REF!</v>
      </c>
      <c r="AP2881" s="11" t="e">
        <f>IF(#REF!="PULMONAR",1,IF(AND(#REF!="EXTRAPULMONAR",#REF!&lt;&gt;"MENINGEA"),2,IF(AND(#REF!="EXTRAPULMONAR",#REF!="MENINGEA"),3,)))</f>
        <v>#REF!</v>
      </c>
      <c r="AQ28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1" s="4">
        <f t="shared" si="1373"/>
        <v>0</v>
      </c>
      <c r="AS2881" s="10">
        <f t="shared" si="1374"/>
        <v>0</v>
      </c>
      <c r="AT2881" s="10">
        <f t="shared" si="1375"/>
        <v>0</v>
      </c>
      <c r="AU2881" s="10" t="str">
        <f t="shared" si="1376"/>
        <v>0</v>
      </c>
      <c r="AV2881" s="11" t="e">
        <f t="shared" si="1377"/>
        <v>#N/A</v>
      </c>
      <c r="AW2881" s="4" t="e">
        <f t="shared" si="1378"/>
        <v>#N/A</v>
      </c>
      <c r="AX2881" s="10" t="e">
        <f t="shared" si="1364"/>
        <v>#N/A</v>
      </c>
      <c r="AY2881" s="10" t="e">
        <f t="shared" si="1365"/>
        <v>#N/A</v>
      </c>
      <c r="AZ2881" s="10" t="e">
        <f t="shared" si="1349"/>
        <v>#REF!</v>
      </c>
      <c r="BA2881" s="12" t="e">
        <f>IF(BW2881=7,0,AJ2881&amp;IF(#REF!="SI",1,IF(#REF!="NO",2,IF(#REF!="VIH + PREVIO",3,0))))</f>
        <v>#REF!</v>
      </c>
      <c r="BB2881" s="13" t="e">
        <f>IF(AND(#REF!="POSITIVO",#REF!="POSITIVO"),1,IF(#REF!="NEGATIVO",2,IF(#REF!="VIH + PREVIO",3,0)))</f>
        <v>#REF!</v>
      </c>
      <c r="BC2881" s="10" t="e">
        <f>IF(#REF!="SI",1,IF(#REF!="NO",2,0))</f>
        <v>#REF!</v>
      </c>
      <c r="BD2881" s="10" t="e">
        <f>IF(#REF!="SI",1,IF(#REF!="NO",2,0))</f>
        <v>#REF!</v>
      </c>
      <c r="BE2881" s="10" t="e">
        <f>IF(OR(#REF!="VIH + PREVIO",#REF!="VIH + PREVIO",#REF!="VIH + PREVIO"),1,0)</f>
        <v>#REF!</v>
      </c>
      <c r="BF2881" s="13" t="e">
        <f>IF(OR(#REF!="POSITIVO",#REF!="NEGATIVO"),1,IF(#REF!="PACIENTE NO ACEPTA",2,IF(#REF!="VIH + PREVIO",3,0)))</f>
        <v>#REF!</v>
      </c>
      <c r="BG2881" s="10" t="e">
        <f t="shared" si="1350"/>
        <v>#REF!</v>
      </c>
      <c r="BH2881" s="10" t="e">
        <f t="shared" si="1351"/>
        <v>#REF!</v>
      </c>
      <c r="BI2881" s="10" t="e">
        <f t="shared" si="1352"/>
        <v>#REF!</v>
      </c>
      <c r="BJ2881" s="10" t="e">
        <f t="shared" si="1353"/>
        <v>#REF!</v>
      </c>
      <c r="BK2881" s="10" t="e">
        <f t="shared" si="1354"/>
        <v>#REF!</v>
      </c>
      <c r="BL2881" s="10" t="e">
        <f t="shared" si="1355"/>
        <v>#REF!</v>
      </c>
      <c r="BM2881" s="10" t="e">
        <f>IF(OR(BW2881=7,AQ2881=6),0,IF(#REF!="I",1,IF(#REF!="II",2,IF(#REF!="III",3,IF(#REF!="IV",4))))&amp;AP2881&amp;AQ2881&amp;AR2881&amp;AS2881&amp;AT2881&amp;AU2881&amp;AX2881)</f>
        <v>#REF!</v>
      </c>
      <c r="BN2881" s="10" t="e">
        <f t="shared" si="1356"/>
        <v>#REF!</v>
      </c>
      <c r="BO2881" s="10" t="e">
        <f t="shared" si="1357"/>
        <v>#REF!</v>
      </c>
      <c r="BP2881" s="10" t="e">
        <f t="shared" si="1358"/>
        <v>#REF!</v>
      </c>
      <c r="BQ2881" s="10" t="e">
        <f t="shared" si="1359"/>
        <v>#REF!</v>
      </c>
      <c r="BR2881" s="10" t="e">
        <f t="shared" si="1360"/>
        <v>#REF!</v>
      </c>
      <c r="BS2881" s="10" t="e">
        <f t="shared" si="1361"/>
        <v>#REF!</v>
      </c>
      <c r="BT2881" s="10" t="e">
        <f>IF(OR(BW2881=7,AQ2881=6),0,AO2881&amp;IF(#REF!="SI",1,IF(#REF!="NO",2,IF(#REF!="VIH + PREVIO",3,0))))</f>
        <v>#REF!</v>
      </c>
      <c r="BU2881" s="10" t="e">
        <f>IF(OR(BW2881=7,AQ2881=6),0,IF(#REF!="-",1,0))</f>
        <v>#REF!</v>
      </c>
      <c r="BV2881" s="10" t="e">
        <f t="shared" si="1362"/>
        <v>#REF!</v>
      </c>
      <c r="BW28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1" s="10" t="e">
        <f t="shared" si="1367"/>
        <v>#REF!</v>
      </c>
      <c r="BY2881" s="10" t="e">
        <f t="shared" si="1363"/>
        <v>#REF!</v>
      </c>
      <c r="BZ2881" s="10" t="e">
        <f t="shared" si="1368"/>
        <v>#REF!</v>
      </c>
      <c r="CA2881" s="10"/>
    </row>
    <row r="2882" spans="1:79" ht="23.25" customHeight="1" x14ac:dyDescent="0.3">
      <c r="A2882" s="7">
        <v>2880</v>
      </c>
      <c r="B2882" s="43"/>
      <c r="C2882" s="44"/>
      <c r="D2882" s="45"/>
      <c r="E2882" s="46"/>
      <c r="F2882" s="46"/>
      <c r="G2882" s="46"/>
      <c r="H2882" s="50"/>
      <c r="I2882" s="51"/>
      <c r="J2882" s="52"/>
      <c r="K2882" s="51"/>
      <c r="L2882" s="53"/>
      <c r="M2882" s="54"/>
      <c r="N2882" s="43"/>
      <c r="O2882" s="55"/>
      <c r="P2882" s="46"/>
      <c r="Q2882" s="46"/>
      <c r="R2882" s="46"/>
      <c r="S2882" s="43"/>
      <c r="T2882" s="56"/>
      <c r="U2882" s="46"/>
      <c r="V2882" s="57"/>
      <c r="W2882" s="58"/>
      <c r="X2882" s="57"/>
      <c r="Y2882" s="46"/>
      <c r="Z2882" s="57"/>
      <c r="AA2882" s="59"/>
      <c r="AB2882" s="60"/>
      <c r="AJ2882" s="11">
        <f t="shared" si="1366"/>
        <v>13</v>
      </c>
      <c r="AK2882" s="11">
        <f t="shared" si="1369"/>
        <v>0</v>
      </c>
      <c r="AL2882" s="11">
        <f t="shared" si="1370"/>
        <v>0</v>
      </c>
      <c r="AM2882" s="11">
        <f t="shared" si="1371"/>
        <v>0</v>
      </c>
      <c r="AN2882" s="11">
        <f t="shared" si="1372"/>
        <v>0</v>
      </c>
      <c r="AO2882" s="4" t="e">
        <f>IF(#REF!="I",1,IF(#REF!="II",2,IF(#REF!="III",3,IF(#REF!="IV",4))))</f>
        <v>#REF!</v>
      </c>
      <c r="AP2882" s="11" t="e">
        <f>IF(#REF!="PULMONAR",1,IF(AND(#REF!="EXTRAPULMONAR",#REF!&lt;&gt;"MENINGEA"),2,IF(AND(#REF!="EXTRAPULMONAR",#REF!="MENINGEA"),3,)))</f>
        <v>#REF!</v>
      </c>
      <c r="AQ28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2" s="4">
        <f t="shared" si="1373"/>
        <v>0</v>
      </c>
      <c r="AS2882" s="10">
        <f t="shared" si="1374"/>
        <v>0</v>
      </c>
      <c r="AT2882" s="10">
        <f t="shared" si="1375"/>
        <v>0</v>
      </c>
      <c r="AU2882" s="10" t="str">
        <f t="shared" si="1376"/>
        <v>0</v>
      </c>
      <c r="AV2882" s="11" t="e">
        <f t="shared" si="1377"/>
        <v>#N/A</v>
      </c>
      <c r="AW2882" s="4" t="e">
        <f t="shared" si="1378"/>
        <v>#N/A</v>
      </c>
      <c r="AX2882" s="10" t="e">
        <f t="shared" si="1364"/>
        <v>#N/A</v>
      </c>
      <c r="AY2882" s="10" t="e">
        <f t="shared" si="1365"/>
        <v>#N/A</v>
      </c>
      <c r="AZ2882" s="10" t="e">
        <f t="shared" si="1349"/>
        <v>#REF!</v>
      </c>
      <c r="BA2882" s="12" t="e">
        <f>IF(BW2882=7,0,AJ2882&amp;IF(#REF!="SI",1,IF(#REF!="NO",2,IF(#REF!="VIH + PREVIO",3,0))))</f>
        <v>#REF!</v>
      </c>
      <c r="BB2882" s="13" t="e">
        <f>IF(AND(#REF!="POSITIVO",#REF!="POSITIVO"),1,IF(#REF!="NEGATIVO",2,IF(#REF!="VIH + PREVIO",3,0)))</f>
        <v>#REF!</v>
      </c>
      <c r="BC2882" s="10" t="e">
        <f>IF(#REF!="SI",1,IF(#REF!="NO",2,0))</f>
        <v>#REF!</v>
      </c>
      <c r="BD2882" s="10" t="e">
        <f>IF(#REF!="SI",1,IF(#REF!="NO",2,0))</f>
        <v>#REF!</v>
      </c>
      <c r="BE2882" s="10" t="e">
        <f>IF(OR(#REF!="VIH + PREVIO",#REF!="VIH + PREVIO",#REF!="VIH + PREVIO"),1,0)</f>
        <v>#REF!</v>
      </c>
      <c r="BF2882" s="13" t="e">
        <f>IF(OR(#REF!="POSITIVO",#REF!="NEGATIVO"),1,IF(#REF!="PACIENTE NO ACEPTA",2,IF(#REF!="VIH + PREVIO",3,0)))</f>
        <v>#REF!</v>
      </c>
      <c r="BG2882" s="10" t="e">
        <f t="shared" si="1350"/>
        <v>#REF!</v>
      </c>
      <c r="BH2882" s="10" t="e">
        <f t="shared" si="1351"/>
        <v>#REF!</v>
      </c>
      <c r="BI2882" s="10" t="e">
        <f t="shared" si="1352"/>
        <v>#REF!</v>
      </c>
      <c r="BJ2882" s="10" t="e">
        <f t="shared" si="1353"/>
        <v>#REF!</v>
      </c>
      <c r="BK2882" s="10" t="e">
        <f t="shared" si="1354"/>
        <v>#REF!</v>
      </c>
      <c r="BL2882" s="10" t="e">
        <f t="shared" si="1355"/>
        <v>#REF!</v>
      </c>
      <c r="BM2882" s="10" t="e">
        <f>IF(OR(BW2882=7,AQ2882=6),0,IF(#REF!="I",1,IF(#REF!="II",2,IF(#REF!="III",3,IF(#REF!="IV",4))))&amp;AP2882&amp;AQ2882&amp;AR2882&amp;AS2882&amp;AT2882&amp;AU2882&amp;AX2882)</f>
        <v>#REF!</v>
      </c>
      <c r="BN2882" s="10" t="e">
        <f t="shared" si="1356"/>
        <v>#REF!</v>
      </c>
      <c r="BO2882" s="10" t="e">
        <f t="shared" si="1357"/>
        <v>#REF!</v>
      </c>
      <c r="BP2882" s="10" t="e">
        <f t="shared" si="1358"/>
        <v>#REF!</v>
      </c>
      <c r="BQ2882" s="10" t="e">
        <f t="shared" si="1359"/>
        <v>#REF!</v>
      </c>
      <c r="BR2882" s="10" t="e">
        <f t="shared" si="1360"/>
        <v>#REF!</v>
      </c>
      <c r="BS2882" s="10" t="e">
        <f t="shared" si="1361"/>
        <v>#REF!</v>
      </c>
      <c r="BT2882" s="10" t="e">
        <f>IF(OR(BW2882=7,AQ2882=6),0,AO2882&amp;IF(#REF!="SI",1,IF(#REF!="NO",2,IF(#REF!="VIH + PREVIO",3,0))))</f>
        <v>#REF!</v>
      </c>
      <c r="BU2882" s="10" t="e">
        <f>IF(OR(BW2882=7,AQ2882=6),0,IF(#REF!="-",1,0))</f>
        <v>#REF!</v>
      </c>
      <c r="BV2882" s="10" t="e">
        <f t="shared" si="1362"/>
        <v>#REF!</v>
      </c>
      <c r="BW28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2" s="10" t="e">
        <f t="shared" si="1367"/>
        <v>#REF!</v>
      </c>
      <c r="BY2882" s="10" t="e">
        <f t="shared" si="1363"/>
        <v>#REF!</v>
      </c>
      <c r="BZ2882" s="10" t="e">
        <f t="shared" si="1368"/>
        <v>#REF!</v>
      </c>
      <c r="CA2882" s="10"/>
    </row>
    <row r="2883" spans="1:79" ht="23.25" customHeight="1" x14ac:dyDescent="0.3">
      <c r="A2883" s="7">
        <v>2881</v>
      </c>
      <c r="B2883" s="43"/>
      <c r="C2883" s="44"/>
      <c r="D2883" s="45"/>
      <c r="E2883" s="46"/>
      <c r="F2883" s="46"/>
      <c r="G2883" s="46"/>
      <c r="H2883" s="50"/>
      <c r="I2883" s="51"/>
      <c r="J2883" s="52"/>
      <c r="K2883" s="51"/>
      <c r="L2883" s="53"/>
      <c r="M2883" s="54"/>
      <c r="N2883" s="43"/>
      <c r="O2883" s="55"/>
      <c r="P2883" s="46"/>
      <c r="Q2883" s="46"/>
      <c r="R2883" s="46"/>
      <c r="S2883" s="43"/>
      <c r="T2883" s="56"/>
      <c r="U2883" s="46"/>
      <c r="V2883" s="57"/>
      <c r="W2883" s="58"/>
      <c r="X2883" s="57"/>
      <c r="Y2883" s="46"/>
      <c r="Z2883" s="57"/>
      <c r="AA2883" s="59"/>
      <c r="AB2883" s="60"/>
      <c r="AJ2883" s="11">
        <f t="shared" si="1366"/>
        <v>13</v>
      </c>
      <c r="AK2883" s="11">
        <f t="shared" si="1369"/>
        <v>0</v>
      </c>
      <c r="AL2883" s="11">
        <f t="shared" si="1370"/>
        <v>0</v>
      </c>
      <c r="AM2883" s="11">
        <f t="shared" si="1371"/>
        <v>0</v>
      </c>
      <c r="AN2883" s="11">
        <f t="shared" si="1372"/>
        <v>0</v>
      </c>
      <c r="AO2883" s="4" t="e">
        <f>IF(#REF!="I",1,IF(#REF!="II",2,IF(#REF!="III",3,IF(#REF!="IV",4))))</f>
        <v>#REF!</v>
      </c>
      <c r="AP2883" s="11" t="e">
        <f>IF(#REF!="PULMONAR",1,IF(AND(#REF!="EXTRAPULMONAR",#REF!&lt;&gt;"MENINGEA"),2,IF(AND(#REF!="EXTRAPULMONAR",#REF!="MENINGEA"),3,)))</f>
        <v>#REF!</v>
      </c>
      <c r="AQ28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3" s="4">
        <f t="shared" si="1373"/>
        <v>0</v>
      </c>
      <c r="AS2883" s="10">
        <f t="shared" si="1374"/>
        <v>0</v>
      </c>
      <c r="AT2883" s="10">
        <f t="shared" si="1375"/>
        <v>0</v>
      </c>
      <c r="AU2883" s="10" t="str">
        <f t="shared" si="1376"/>
        <v>0</v>
      </c>
      <c r="AV2883" s="11" t="e">
        <f t="shared" si="1377"/>
        <v>#N/A</v>
      </c>
      <c r="AW2883" s="4" t="e">
        <f t="shared" si="1378"/>
        <v>#N/A</v>
      </c>
      <c r="AX2883" s="10" t="e">
        <f t="shared" si="1364"/>
        <v>#N/A</v>
      </c>
      <c r="AY2883" s="10" t="e">
        <f t="shared" si="1365"/>
        <v>#N/A</v>
      </c>
      <c r="AZ2883" s="10" t="e">
        <f t="shared" si="1349"/>
        <v>#REF!</v>
      </c>
      <c r="BA2883" s="12" t="e">
        <f>IF(BW2883=7,0,AJ2883&amp;IF(#REF!="SI",1,IF(#REF!="NO",2,IF(#REF!="VIH + PREVIO",3,0))))</f>
        <v>#REF!</v>
      </c>
      <c r="BB2883" s="13" t="e">
        <f>IF(AND(#REF!="POSITIVO",#REF!="POSITIVO"),1,IF(#REF!="NEGATIVO",2,IF(#REF!="VIH + PREVIO",3,0)))</f>
        <v>#REF!</v>
      </c>
      <c r="BC2883" s="10" t="e">
        <f>IF(#REF!="SI",1,IF(#REF!="NO",2,0))</f>
        <v>#REF!</v>
      </c>
      <c r="BD2883" s="10" t="e">
        <f>IF(#REF!="SI",1,IF(#REF!="NO",2,0))</f>
        <v>#REF!</v>
      </c>
      <c r="BE2883" s="10" t="e">
        <f>IF(OR(#REF!="VIH + PREVIO",#REF!="VIH + PREVIO",#REF!="VIH + PREVIO"),1,0)</f>
        <v>#REF!</v>
      </c>
      <c r="BF2883" s="13" t="e">
        <f>IF(OR(#REF!="POSITIVO",#REF!="NEGATIVO"),1,IF(#REF!="PACIENTE NO ACEPTA",2,IF(#REF!="VIH + PREVIO",3,0)))</f>
        <v>#REF!</v>
      </c>
      <c r="BG2883" s="10" t="e">
        <f t="shared" si="1350"/>
        <v>#REF!</v>
      </c>
      <c r="BH2883" s="10" t="e">
        <f t="shared" si="1351"/>
        <v>#REF!</v>
      </c>
      <c r="BI2883" s="10" t="e">
        <f t="shared" si="1352"/>
        <v>#REF!</v>
      </c>
      <c r="BJ2883" s="10" t="e">
        <f t="shared" si="1353"/>
        <v>#REF!</v>
      </c>
      <c r="BK2883" s="10" t="e">
        <f t="shared" si="1354"/>
        <v>#REF!</v>
      </c>
      <c r="BL2883" s="10" t="e">
        <f t="shared" si="1355"/>
        <v>#REF!</v>
      </c>
      <c r="BM2883" s="10" t="e">
        <f>IF(OR(BW2883=7,AQ2883=6),0,IF(#REF!="I",1,IF(#REF!="II",2,IF(#REF!="III",3,IF(#REF!="IV",4))))&amp;AP2883&amp;AQ2883&amp;AR2883&amp;AS2883&amp;AT2883&amp;AU2883&amp;AX2883)</f>
        <v>#REF!</v>
      </c>
      <c r="BN2883" s="10" t="e">
        <f t="shared" si="1356"/>
        <v>#REF!</v>
      </c>
      <c r="BO2883" s="10" t="e">
        <f t="shared" si="1357"/>
        <v>#REF!</v>
      </c>
      <c r="BP2883" s="10" t="e">
        <f t="shared" si="1358"/>
        <v>#REF!</v>
      </c>
      <c r="BQ2883" s="10" t="e">
        <f t="shared" si="1359"/>
        <v>#REF!</v>
      </c>
      <c r="BR2883" s="10" t="e">
        <f t="shared" si="1360"/>
        <v>#REF!</v>
      </c>
      <c r="BS2883" s="10" t="e">
        <f t="shared" si="1361"/>
        <v>#REF!</v>
      </c>
      <c r="BT2883" s="10" t="e">
        <f>IF(OR(BW2883=7,AQ2883=6),0,AO2883&amp;IF(#REF!="SI",1,IF(#REF!="NO",2,IF(#REF!="VIH + PREVIO",3,0))))</f>
        <v>#REF!</v>
      </c>
      <c r="BU2883" s="10" t="e">
        <f>IF(OR(BW2883=7,AQ2883=6),0,IF(#REF!="-",1,0))</f>
        <v>#REF!</v>
      </c>
      <c r="BV2883" s="10" t="e">
        <f t="shared" si="1362"/>
        <v>#REF!</v>
      </c>
      <c r="BW28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3" s="10" t="e">
        <f t="shared" si="1367"/>
        <v>#REF!</v>
      </c>
      <c r="BY2883" s="10" t="e">
        <f t="shared" si="1363"/>
        <v>#REF!</v>
      </c>
      <c r="BZ2883" s="10" t="e">
        <f t="shared" si="1368"/>
        <v>#REF!</v>
      </c>
      <c r="CA2883" s="10"/>
    </row>
    <row r="2884" spans="1:79" ht="23.25" customHeight="1" x14ac:dyDescent="0.3">
      <c r="A2884" s="7">
        <v>2882</v>
      </c>
      <c r="B2884" s="43"/>
      <c r="C2884" s="44"/>
      <c r="D2884" s="45"/>
      <c r="E2884" s="46"/>
      <c r="F2884" s="46"/>
      <c r="G2884" s="46"/>
      <c r="H2884" s="50"/>
      <c r="I2884" s="51"/>
      <c r="J2884" s="52"/>
      <c r="K2884" s="51"/>
      <c r="L2884" s="53"/>
      <c r="M2884" s="54"/>
      <c r="N2884" s="43"/>
      <c r="O2884" s="55"/>
      <c r="P2884" s="46"/>
      <c r="Q2884" s="46"/>
      <c r="R2884" s="46"/>
      <c r="S2884" s="43"/>
      <c r="T2884" s="56"/>
      <c r="U2884" s="46"/>
      <c r="V2884" s="57"/>
      <c r="W2884" s="58"/>
      <c r="X2884" s="57"/>
      <c r="Y2884" s="46"/>
      <c r="Z2884" s="57"/>
      <c r="AA2884" s="59"/>
      <c r="AB2884" s="60"/>
      <c r="AJ2884" s="11">
        <f t="shared" si="1366"/>
        <v>13</v>
      </c>
      <c r="AK2884" s="11">
        <f t="shared" si="1369"/>
        <v>0</v>
      </c>
      <c r="AL2884" s="11">
        <f t="shared" si="1370"/>
        <v>0</v>
      </c>
      <c r="AM2884" s="11">
        <f t="shared" si="1371"/>
        <v>0</v>
      </c>
      <c r="AN2884" s="11">
        <f t="shared" si="1372"/>
        <v>0</v>
      </c>
      <c r="AO2884" s="4" t="e">
        <f>IF(#REF!="I",1,IF(#REF!="II",2,IF(#REF!="III",3,IF(#REF!="IV",4))))</f>
        <v>#REF!</v>
      </c>
      <c r="AP2884" s="11" t="e">
        <f>IF(#REF!="PULMONAR",1,IF(AND(#REF!="EXTRAPULMONAR",#REF!&lt;&gt;"MENINGEA"),2,IF(AND(#REF!="EXTRAPULMONAR",#REF!="MENINGEA"),3,)))</f>
        <v>#REF!</v>
      </c>
      <c r="AQ28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4" s="4">
        <f t="shared" si="1373"/>
        <v>0</v>
      </c>
      <c r="AS2884" s="10">
        <f t="shared" si="1374"/>
        <v>0</v>
      </c>
      <c r="AT2884" s="10">
        <f t="shared" si="1375"/>
        <v>0</v>
      </c>
      <c r="AU2884" s="10" t="str">
        <f t="shared" si="1376"/>
        <v>0</v>
      </c>
      <c r="AV2884" s="11" t="e">
        <f t="shared" si="1377"/>
        <v>#N/A</v>
      </c>
      <c r="AW2884" s="4" t="e">
        <f t="shared" si="1378"/>
        <v>#N/A</v>
      </c>
      <c r="AX2884" s="10" t="e">
        <f t="shared" si="1364"/>
        <v>#N/A</v>
      </c>
      <c r="AY2884" s="10" t="e">
        <f t="shared" si="1365"/>
        <v>#N/A</v>
      </c>
      <c r="AZ2884" s="10" t="e">
        <f t="shared" ref="AZ2884:AZ2947" si="1379">IF(OR(BW2884=7,AQ2884=6),0,(AJ2884&amp;AP2884&amp;AQ2884&amp;AR2884&amp;AS2884&amp;AT2884&amp;AU2884&amp;AX2884))</f>
        <v>#REF!</v>
      </c>
      <c r="BA2884" s="12" t="e">
        <f>IF(BW2884=7,0,AJ2884&amp;IF(#REF!="SI",1,IF(#REF!="NO",2,IF(#REF!="VIH + PREVIO",3,0))))</f>
        <v>#REF!</v>
      </c>
      <c r="BB2884" s="13" t="e">
        <f>IF(AND(#REF!="POSITIVO",#REF!="POSITIVO"),1,IF(#REF!="NEGATIVO",2,IF(#REF!="VIH + PREVIO",3,0)))</f>
        <v>#REF!</v>
      </c>
      <c r="BC2884" s="10" t="e">
        <f>IF(#REF!="SI",1,IF(#REF!="NO",2,0))</f>
        <v>#REF!</v>
      </c>
      <c r="BD2884" s="10" t="e">
        <f>IF(#REF!="SI",1,IF(#REF!="NO",2,0))</f>
        <v>#REF!</v>
      </c>
      <c r="BE2884" s="10" t="e">
        <f>IF(OR(#REF!="VIH + PREVIO",#REF!="VIH + PREVIO",#REF!="VIH + PREVIO"),1,0)</f>
        <v>#REF!</v>
      </c>
      <c r="BF2884" s="13" t="e">
        <f>IF(OR(#REF!="POSITIVO",#REF!="NEGATIVO"),1,IF(#REF!="PACIENTE NO ACEPTA",2,IF(#REF!="VIH + PREVIO",3,0)))</f>
        <v>#REF!</v>
      </c>
      <c r="BG2884" s="10" t="e">
        <f t="shared" ref="BG2884:BG2947" si="1380">IF(OR(BW2884=7,AQ2884=6),0,AJ2884&amp;AP2884&amp;BB2884&amp;BC2884&amp;BD2884&amp;AX2884&amp;AU2884)</f>
        <v>#REF!</v>
      </c>
      <c r="BH2884" s="10" t="e">
        <f t="shared" ref="BH2884:BH2947" si="1381">IF(OR(BW2884=7,AQ2884=6),0,AJ2884&amp;BE2884)</f>
        <v>#REF!</v>
      </c>
      <c r="BI2884" s="10" t="e">
        <f t="shared" ref="BI2884:BI2947" si="1382">IF(OR(BW2884=7,AQ2884=6),0,AJ2884&amp;BB2884)</f>
        <v>#REF!</v>
      </c>
      <c r="BJ2884" s="10" t="e">
        <f t="shared" ref="BJ2884:BJ2947" si="1383">IF(OR(BW2884=7,AQ2884=6),0,AJ2884&amp;BC2884)</f>
        <v>#REF!</v>
      </c>
      <c r="BK2884" s="10" t="e">
        <f t="shared" ref="BK2884:BK2947" si="1384">IF(OR(BW2884=7,AQ2884=6),0,AJ2884&amp;BD2884)</f>
        <v>#REF!</v>
      </c>
      <c r="BL2884" s="10" t="e">
        <f t="shared" ref="BL2884:BL2947" si="1385">IF(OR(BW2884=7,AQ2884=6),0,AJ2884&amp;BF2884)</f>
        <v>#REF!</v>
      </c>
      <c r="BM2884" s="10" t="e">
        <f>IF(OR(BW2884=7,AQ2884=6),0,IF(#REF!="I",1,IF(#REF!="II",2,IF(#REF!="III",3,IF(#REF!="IV",4))))&amp;AP2884&amp;AQ2884&amp;AR2884&amp;AS2884&amp;AT2884&amp;AU2884&amp;AX2884)</f>
        <v>#REF!</v>
      </c>
      <c r="BN2884" s="10" t="e">
        <f t="shared" ref="BN2884:BN2947" si="1386">IF(OR(BW2884=7,AQ2884=6),0,AO2884&amp;BE2884)</f>
        <v>#REF!</v>
      </c>
      <c r="BO2884" s="10" t="e">
        <f t="shared" ref="BO2884:BO2947" si="1387">IF(OR(BW2884=7,AQ2884=6),0,AO2884&amp;BB2884)</f>
        <v>#REF!</v>
      </c>
      <c r="BP2884" s="10" t="e">
        <f t="shared" ref="BP2884:BP2947" si="1388">IF(OR(BW2884=7,AQ2884=6),0,AO2884&amp;BC2884)</f>
        <v>#REF!</v>
      </c>
      <c r="BQ2884" s="10" t="e">
        <f t="shared" ref="BQ2884:BQ2947" si="1389">IF(OR(BW2884=7,AQ2884=6),0,AO2884&amp;BD2884)</f>
        <v>#REF!</v>
      </c>
      <c r="BR2884" s="10" t="e">
        <f t="shared" ref="BR2884:BR2947" si="1390">IF(OR(BW2884=7,AQ2884=6),0,AO2884&amp;BF2884)</f>
        <v>#REF!</v>
      </c>
      <c r="BS2884" s="10" t="e">
        <f t="shared" ref="BS2884:BS2947" si="1391">IF(OR(BW2884=7,AQ2884=6),0,AO2884&amp;AP2884&amp;BB2884&amp;BC2884&amp;BD2884&amp;AX2884&amp;AU2884)</f>
        <v>#REF!</v>
      </c>
      <c r="BT2884" s="10" t="e">
        <f>IF(OR(BW2884=7,AQ2884=6),0,AO2884&amp;IF(#REF!="SI",1,IF(#REF!="NO",2,IF(#REF!="VIH + PREVIO",3,0))))</f>
        <v>#REF!</v>
      </c>
      <c r="BU2884" s="10" t="e">
        <f>IF(OR(BW2884=7,AQ2884=6),0,IF(#REF!="-",1,0))</f>
        <v>#REF!</v>
      </c>
      <c r="BV2884" s="10" t="e">
        <f t="shared" ref="BV2884:BV2947" si="1392">IF(OR(BW2884=7,AQ2884=6),0,AO2884&amp;AP2884&amp;AQ2884&amp;BU2884)</f>
        <v>#REF!</v>
      </c>
      <c r="BW28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4" s="10" t="e">
        <f t="shared" si="1367"/>
        <v>#REF!</v>
      </c>
      <c r="BY2884" s="10" t="e">
        <f t="shared" si="1363"/>
        <v>#REF!</v>
      </c>
      <c r="BZ2884" s="10" t="e">
        <f t="shared" si="1368"/>
        <v>#REF!</v>
      </c>
      <c r="CA2884" s="10"/>
    </row>
    <row r="2885" spans="1:79" ht="23.25" customHeight="1" x14ac:dyDescent="0.3">
      <c r="A2885" s="7">
        <v>2883</v>
      </c>
      <c r="B2885" s="43"/>
      <c r="C2885" s="44"/>
      <c r="D2885" s="45"/>
      <c r="E2885" s="46"/>
      <c r="F2885" s="46"/>
      <c r="G2885" s="46"/>
      <c r="H2885" s="50"/>
      <c r="I2885" s="51"/>
      <c r="J2885" s="52"/>
      <c r="K2885" s="51"/>
      <c r="L2885" s="53"/>
      <c r="M2885" s="54"/>
      <c r="N2885" s="43"/>
      <c r="O2885" s="55"/>
      <c r="P2885" s="46"/>
      <c r="Q2885" s="46"/>
      <c r="R2885" s="46"/>
      <c r="S2885" s="43"/>
      <c r="T2885" s="56"/>
      <c r="U2885" s="46"/>
      <c r="V2885" s="57"/>
      <c r="W2885" s="58"/>
      <c r="X2885" s="57"/>
      <c r="Y2885" s="46"/>
      <c r="Z2885" s="57"/>
      <c r="AA2885" s="59"/>
      <c r="AB2885" s="60"/>
      <c r="AJ2885" s="11">
        <f t="shared" si="1366"/>
        <v>13</v>
      </c>
      <c r="AK2885" s="11">
        <f t="shared" si="1369"/>
        <v>0</v>
      </c>
      <c r="AL2885" s="11">
        <f t="shared" si="1370"/>
        <v>0</v>
      </c>
      <c r="AM2885" s="11">
        <f t="shared" si="1371"/>
        <v>0</v>
      </c>
      <c r="AN2885" s="11">
        <f t="shared" si="1372"/>
        <v>0</v>
      </c>
      <c r="AO2885" s="4" t="e">
        <f>IF(#REF!="I",1,IF(#REF!="II",2,IF(#REF!="III",3,IF(#REF!="IV",4))))</f>
        <v>#REF!</v>
      </c>
      <c r="AP2885" s="11" t="e">
        <f>IF(#REF!="PULMONAR",1,IF(AND(#REF!="EXTRAPULMONAR",#REF!&lt;&gt;"MENINGEA"),2,IF(AND(#REF!="EXTRAPULMONAR",#REF!="MENINGEA"),3,)))</f>
        <v>#REF!</v>
      </c>
      <c r="AQ28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5" s="4">
        <f t="shared" si="1373"/>
        <v>0</v>
      </c>
      <c r="AS2885" s="10">
        <f t="shared" si="1374"/>
        <v>0</v>
      </c>
      <c r="AT2885" s="10">
        <f t="shared" si="1375"/>
        <v>0</v>
      </c>
      <c r="AU2885" s="10" t="str">
        <f t="shared" si="1376"/>
        <v>0</v>
      </c>
      <c r="AV2885" s="11" t="e">
        <f t="shared" si="1377"/>
        <v>#N/A</v>
      </c>
      <c r="AW2885" s="4" t="e">
        <f t="shared" si="1378"/>
        <v>#N/A</v>
      </c>
      <c r="AX2885" s="10" t="e">
        <f t="shared" si="1364"/>
        <v>#N/A</v>
      </c>
      <c r="AY2885" s="10" t="e">
        <f t="shared" si="1365"/>
        <v>#N/A</v>
      </c>
      <c r="AZ2885" s="10" t="e">
        <f t="shared" si="1379"/>
        <v>#REF!</v>
      </c>
      <c r="BA2885" s="12" t="e">
        <f>IF(BW2885=7,0,AJ2885&amp;IF(#REF!="SI",1,IF(#REF!="NO",2,IF(#REF!="VIH + PREVIO",3,0))))</f>
        <v>#REF!</v>
      </c>
      <c r="BB2885" s="13" t="e">
        <f>IF(AND(#REF!="POSITIVO",#REF!="POSITIVO"),1,IF(#REF!="NEGATIVO",2,IF(#REF!="VIH + PREVIO",3,0)))</f>
        <v>#REF!</v>
      </c>
      <c r="BC2885" s="10" t="e">
        <f>IF(#REF!="SI",1,IF(#REF!="NO",2,0))</f>
        <v>#REF!</v>
      </c>
      <c r="BD2885" s="10" t="e">
        <f>IF(#REF!="SI",1,IF(#REF!="NO",2,0))</f>
        <v>#REF!</v>
      </c>
      <c r="BE2885" s="10" t="e">
        <f>IF(OR(#REF!="VIH + PREVIO",#REF!="VIH + PREVIO",#REF!="VIH + PREVIO"),1,0)</f>
        <v>#REF!</v>
      </c>
      <c r="BF2885" s="13" t="e">
        <f>IF(OR(#REF!="POSITIVO",#REF!="NEGATIVO"),1,IF(#REF!="PACIENTE NO ACEPTA",2,IF(#REF!="VIH + PREVIO",3,0)))</f>
        <v>#REF!</v>
      </c>
      <c r="BG2885" s="10" t="e">
        <f t="shared" si="1380"/>
        <v>#REF!</v>
      </c>
      <c r="BH2885" s="10" t="e">
        <f t="shared" si="1381"/>
        <v>#REF!</v>
      </c>
      <c r="BI2885" s="10" t="e">
        <f t="shared" si="1382"/>
        <v>#REF!</v>
      </c>
      <c r="BJ2885" s="10" t="e">
        <f t="shared" si="1383"/>
        <v>#REF!</v>
      </c>
      <c r="BK2885" s="10" t="e">
        <f t="shared" si="1384"/>
        <v>#REF!</v>
      </c>
      <c r="BL2885" s="10" t="e">
        <f t="shared" si="1385"/>
        <v>#REF!</v>
      </c>
      <c r="BM2885" s="10" t="e">
        <f>IF(OR(BW2885=7,AQ2885=6),0,IF(#REF!="I",1,IF(#REF!="II",2,IF(#REF!="III",3,IF(#REF!="IV",4))))&amp;AP2885&amp;AQ2885&amp;AR2885&amp;AS2885&amp;AT2885&amp;AU2885&amp;AX2885)</f>
        <v>#REF!</v>
      </c>
      <c r="BN2885" s="10" t="e">
        <f t="shared" si="1386"/>
        <v>#REF!</v>
      </c>
      <c r="BO2885" s="10" t="e">
        <f t="shared" si="1387"/>
        <v>#REF!</v>
      </c>
      <c r="BP2885" s="10" t="e">
        <f t="shared" si="1388"/>
        <v>#REF!</v>
      </c>
      <c r="BQ2885" s="10" t="e">
        <f t="shared" si="1389"/>
        <v>#REF!</v>
      </c>
      <c r="BR2885" s="10" t="e">
        <f t="shared" si="1390"/>
        <v>#REF!</v>
      </c>
      <c r="BS2885" s="10" t="e">
        <f t="shared" si="1391"/>
        <v>#REF!</v>
      </c>
      <c r="BT2885" s="10" t="e">
        <f>IF(OR(BW2885=7,AQ2885=6),0,AO2885&amp;IF(#REF!="SI",1,IF(#REF!="NO",2,IF(#REF!="VIH + PREVIO",3,0))))</f>
        <v>#REF!</v>
      </c>
      <c r="BU2885" s="10" t="e">
        <f>IF(OR(BW2885=7,AQ2885=6),0,IF(#REF!="-",1,0))</f>
        <v>#REF!</v>
      </c>
      <c r="BV2885" s="10" t="e">
        <f t="shared" si="1392"/>
        <v>#REF!</v>
      </c>
      <c r="BW28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5" s="10" t="e">
        <f t="shared" si="1367"/>
        <v>#REF!</v>
      </c>
      <c r="BY2885" s="10" t="e">
        <f t="shared" ref="BY2885:BY2948" si="1393">IF(AQ2885=6,0,AO2885&amp;AP2885&amp;BB2885&amp;AY2885&amp;BW2885)</f>
        <v>#REF!</v>
      </c>
      <c r="BZ2885" s="10" t="e">
        <f t="shared" si="1368"/>
        <v>#REF!</v>
      </c>
      <c r="CA2885" s="10"/>
    </row>
    <row r="2886" spans="1:79" ht="23.25" customHeight="1" x14ac:dyDescent="0.3">
      <c r="A2886" s="7">
        <v>2884</v>
      </c>
      <c r="B2886" s="43"/>
      <c r="C2886" s="44"/>
      <c r="D2886" s="45"/>
      <c r="E2886" s="46"/>
      <c r="F2886" s="46"/>
      <c r="G2886" s="46"/>
      <c r="H2886" s="50"/>
      <c r="I2886" s="51"/>
      <c r="J2886" s="52"/>
      <c r="K2886" s="51"/>
      <c r="L2886" s="53"/>
      <c r="M2886" s="54"/>
      <c r="N2886" s="43"/>
      <c r="O2886" s="55"/>
      <c r="P2886" s="46"/>
      <c r="Q2886" s="46"/>
      <c r="R2886" s="46"/>
      <c r="S2886" s="43"/>
      <c r="T2886" s="56"/>
      <c r="U2886" s="46"/>
      <c r="V2886" s="57"/>
      <c r="W2886" s="58"/>
      <c r="X2886" s="57"/>
      <c r="Y2886" s="46"/>
      <c r="Z2886" s="57"/>
      <c r="AA2886" s="59"/>
      <c r="AB2886" s="60"/>
      <c r="AJ2886" s="11">
        <f t="shared" si="1366"/>
        <v>13</v>
      </c>
      <c r="AK2886" s="11">
        <f t="shared" si="1369"/>
        <v>0</v>
      </c>
      <c r="AL2886" s="11">
        <f t="shared" si="1370"/>
        <v>0</v>
      </c>
      <c r="AM2886" s="11">
        <f t="shared" si="1371"/>
        <v>0</v>
      </c>
      <c r="AN2886" s="11">
        <f t="shared" si="1372"/>
        <v>0</v>
      </c>
      <c r="AO2886" s="4" t="e">
        <f>IF(#REF!="I",1,IF(#REF!="II",2,IF(#REF!="III",3,IF(#REF!="IV",4))))</f>
        <v>#REF!</v>
      </c>
      <c r="AP2886" s="11" t="e">
        <f>IF(#REF!="PULMONAR",1,IF(AND(#REF!="EXTRAPULMONAR",#REF!&lt;&gt;"MENINGEA"),2,IF(AND(#REF!="EXTRAPULMONAR",#REF!="MENINGEA"),3,)))</f>
        <v>#REF!</v>
      </c>
      <c r="AQ28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6" s="4">
        <f t="shared" si="1373"/>
        <v>0</v>
      </c>
      <c r="AS2886" s="10">
        <f t="shared" si="1374"/>
        <v>0</v>
      </c>
      <c r="AT2886" s="10">
        <f t="shared" si="1375"/>
        <v>0</v>
      </c>
      <c r="AU2886" s="10" t="str">
        <f t="shared" si="1376"/>
        <v>0</v>
      </c>
      <c r="AV2886" s="11" t="e">
        <f t="shared" si="1377"/>
        <v>#N/A</v>
      </c>
      <c r="AW2886" s="4" t="e">
        <f t="shared" si="1378"/>
        <v>#N/A</v>
      </c>
      <c r="AX2886" s="10" t="e">
        <f t="shared" si="1364"/>
        <v>#N/A</v>
      </c>
      <c r="AY2886" s="10" t="e">
        <f t="shared" si="1365"/>
        <v>#N/A</v>
      </c>
      <c r="AZ2886" s="10" t="e">
        <f t="shared" si="1379"/>
        <v>#REF!</v>
      </c>
      <c r="BA2886" s="12" t="e">
        <f>IF(BW2886=7,0,AJ2886&amp;IF(#REF!="SI",1,IF(#REF!="NO",2,IF(#REF!="VIH + PREVIO",3,0))))</f>
        <v>#REF!</v>
      </c>
      <c r="BB2886" s="13" t="e">
        <f>IF(AND(#REF!="POSITIVO",#REF!="POSITIVO"),1,IF(#REF!="NEGATIVO",2,IF(#REF!="VIH + PREVIO",3,0)))</f>
        <v>#REF!</v>
      </c>
      <c r="BC2886" s="10" t="e">
        <f>IF(#REF!="SI",1,IF(#REF!="NO",2,0))</f>
        <v>#REF!</v>
      </c>
      <c r="BD2886" s="10" t="e">
        <f>IF(#REF!="SI",1,IF(#REF!="NO",2,0))</f>
        <v>#REF!</v>
      </c>
      <c r="BE2886" s="10" t="e">
        <f>IF(OR(#REF!="VIH + PREVIO",#REF!="VIH + PREVIO",#REF!="VIH + PREVIO"),1,0)</f>
        <v>#REF!</v>
      </c>
      <c r="BF2886" s="13" t="e">
        <f>IF(OR(#REF!="POSITIVO",#REF!="NEGATIVO"),1,IF(#REF!="PACIENTE NO ACEPTA",2,IF(#REF!="VIH + PREVIO",3,0)))</f>
        <v>#REF!</v>
      </c>
      <c r="BG2886" s="10" t="e">
        <f t="shared" si="1380"/>
        <v>#REF!</v>
      </c>
      <c r="BH2886" s="10" t="e">
        <f t="shared" si="1381"/>
        <v>#REF!</v>
      </c>
      <c r="BI2886" s="10" t="e">
        <f t="shared" si="1382"/>
        <v>#REF!</v>
      </c>
      <c r="BJ2886" s="10" t="e">
        <f t="shared" si="1383"/>
        <v>#REF!</v>
      </c>
      <c r="BK2886" s="10" t="e">
        <f t="shared" si="1384"/>
        <v>#REF!</v>
      </c>
      <c r="BL2886" s="10" t="e">
        <f t="shared" si="1385"/>
        <v>#REF!</v>
      </c>
      <c r="BM2886" s="10" t="e">
        <f>IF(OR(BW2886=7,AQ2886=6),0,IF(#REF!="I",1,IF(#REF!="II",2,IF(#REF!="III",3,IF(#REF!="IV",4))))&amp;AP2886&amp;AQ2886&amp;AR2886&amp;AS2886&amp;AT2886&amp;AU2886&amp;AX2886)</f>
        <v>#REF!</v>
      </c>
      <c r="BN2886" s="10" t="e">
        <f t="shared" si="1386"/>
        <v>#REF!</v>
      </c>
      <c r="BO2886" s="10" t="e">
        <f t="shared" si="1387"/>
        <v>#REF!</v>
      </c>
      <c r="BP2886" s="10" t="e">
        <f t="shared" si="1388"/>
        <v>#REF!</v>
      </c>
      <c r="BQ2886" s="10" t="e">
        <f t="shared" si="1389"/>
        <v>#REF!</v>
      </c>
      <c r="BR2886" s="10" t="e">
        <f t="shared" si="1390"/>
        <v>#REF!</v>
      </c>
      <c r="BS2886" s="10" t="e">
        <f t="shared" si="1391"/>
        <v>#REF!</v>
      </c>
      <c r="BT2886" s="10" t="e">
        <f>IF(OR(BW2886=7,AQ2886=6),0,AO2886&amp;IF(#REF!="SI",1,IF(#REF!="NO",2,IF(#REF!="VIH + PREVIO",3,0))))</f>
        <v>#REF!</v>
      </c>
      <c r="BU2886" s="10" t="e">
        <f>IF(OR(BW2886=7,AQ2886=6),0,IF(#REF!="-",1,0))</f>
        <v>#REF!</v>
      </c>
      <c r="BV2886" s="10" t="e">
        <f t="shared" si="1392"/>
        <v>#REF!</v>
      </c>
      <c r="BW28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6" s="10" t="e">
        <f t="shared" si="1367"/>
        <v>#REF!</v>
      </c>
      <c r="BY2886" s="10" t="e">
        <f t="shared" si="1393"/>
        <v>#REF!</v>
      </c>
      <c r="BZ2886" s="10" t="e">
        <f t="shared" si="1368"/>
        <v>#REF!</v>
      </c>
      <c r="CA2886" s="10"/>
    </row>
    <row r="2887" spans="1:79" ht="23.25" customHeight="1" x14ac:dyDescent="0.3">
      <c r="A2887" s="7">
        <v>2885</v>
      </c>
      <c r="B2887" s="43"/>
      <c r="C2887" s="44"/>
      <c r="D2887" s="45"/>
      <c r="E2887" s="46"/>
      <c r="F2887" s="46"/>
      <c r="G2887" s="46"/>
      <c r="H2887" s="50"/>
      <c r="I2887" s="51"/>
      <c r="J2887" s="52"/>
      <c r="K2887" s="51"/>
      <c r="L2887" s="53"/>
      <c r="M2887" s="54"/>
      <c r="N2887" s="43"/>
      <c r="O2887" s="55"/>
      <c r="P2887" s="46"/>
      <c r="Q2887" s="46"/>
      <c r="R2887" s="46"/>
      <c r="S2887" s="43"/>
      <c r="T2887" s="56"/>
      <c r="U2887" s="46"/>
      <c r="V2887" s="57"/>
      <c r="W2887" s="58"/>
      <c r="X2887" s="57"/>
      <c r="Y2887" s="46"/>
      <c r="Z2887" s="57"/>
      <c r="AA2887" s="59"/>
      <c r="AB2887" s="60"/>
      <c r="AJ2887" s="11">
        <f t="shared" si="1366"/>
        <v>13</v>
      </c>
      <c r="AK2887" s="11">
        <f t="shared" si="1369"/>
        <v>0</v>
      </c>
      <c r="AL2887" s="11">
        <f t="shared" si="1370"/>
        <v>0</v>
      </c>
      <c r="AM2887" s="11">
        <f t="shared" si="1371"/>
        <v>0</v>
      </c>
      <c r="AN2887" s="11">
        <f t="shared" si="1372"/>
        <v>0</v>
      </c>
      <c r="AO2887" s="4" t="e">
        <f>IF(#REF!="I",1,IF(#REF!="II",2,IF(#REF!="III",3,IF(#REF!="IV",4))))</f>
        <v>#REF!</v>
      </c>
      <c r="AP2887" s="11" t="e">
        <f>IF(#REF!="PULMONAR",1,IF(AND(#REF!="EXTRAPULMONAR",#REF!&lt;&gt;"MENINGEA"),2,IF(AND(#REF!="EXTRAPULMONAR",#REF!="MENINGEA"),3,)))</f>
        <v>#REF!</v>
      </c>
      <c r="AQ28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7" s="4">
        <f t="shared" si="1373"/>
        <v>0</v>
      </c>
      <c r="AS2887" s="10">
        <f t="shared" si="1374"/>
        <v>0</v>
      </c>
      <c r="AT2887" s="10">
        <f t="shared" si="1375"/>
        <v>0</v>
      </c>
      <c r="AU2887" s="10" t="str">
        <f t="shared" si="1376"/>
        <v>0</v>
      </c>
      <c r="AV2887" s="11" t="e">
        <f t="shared" si="1377"/>
        <v>#N/A</v>
      </c>
      <c r="AW2887" s="4" t="e">
        <f t="shared" si="1378"/>
        <v>#N/A</v>
      </c>
      <c r="AX2887" s="10" t="e">
        <f t="shared" si="1364"/>
        <v>#N/A</v>
      </c>
      <c r="AY2887" s="10" t="e">
        <f t="shared" si="1365"/>
        <v>#N/A</v>
      </c>
      <c r="AZ2887" s="10" t="e">
        <f t="shared" si="1379"/>
        <v>#REF!</v>
      </c>
      <c r="BA2887" s="12" t="e">
        <f>IF(BW2887=7,0,AJ2887&amp;IF(#REF!="SI",1,IF(#REF!="NO",2,IF(#REF!="VIH + PREVIO",3,0))))</f>
        <v>#REF!</v>
      </c>
      <c r="BB2887" s="13" t="e">
        <f>IF(AND(#REF!="POSITIVO",#REF!="POSITIVO"),1,IF(#REF!="NEGATIVO",2,IF(#REF!="VIH + PREVIO",3,0)))</f>
        <v>#REF!</v>
      </c>
      <c r="BC2887" s="10" t="e">
        <f>IF(#REF!="SI",1,IF(#REF!="NO",2,0))</f>
        <v>#REF!</v>
      </c>
      <c r="BD2887" s="10" t="e">
        <f>IF(#REF!="SI",1,IF(#REF!="NO",2,0))</f>
        <v>#REF!</v>
      </c>
      <c r="BE2887" s="10" t="e">
        <f>IF(OR(#REF!="VIH + PREVIO",#REF!="VIH + PREVIO",#REF!="VIH + PREVIO"),1,0)</f>
        <v>#REF!</v>
      </c>
      <c r="BF2887" s="13" t="e">
        <f>IF(OR(#REF!="POSITIVO",#REF!="NEGATIVO"),1,IF(#REF!="PACIENTE NO ACEPTA",2,IF(#REF!="VIH + PREVIO",3,0)))</f>
        <v>#REF!</v>
      </c>
      <c r="BG2887" s="10" t="e">
        <f t="shared" si="1380"/>
        <v>#REF!</v>
      </c>
      <c r="BH2887" s="10" t="e">
        <f t="shared" si="1381"/>
        <v>#REF!</v>
      </c>
      <c r="BI2887" s="10" t="e">
        <f t="shared" si="1382"/>
        <v>#REF!</v>
      </c>
      <c r="BJ2887" s="10" t="e">
        <f t="shared" si="1383"/>
        <v>#REF!</v>
      </c>
      <c r="BK2887" s="10" t="e">
        <f t="shared" si="1384"/>
        <v>#REF!</v>
      </c>
      <c r="BL2887" s="10" t="e">
        <f t="shared" si="1385"/>
        <v>#REF!</v>
      </c>
      <c r="BM2887" s="10" t="e">
        <f>IF(OR(BW2887=7,AQ2887=6),0,IF(#REF!="I",1,IF(#REF!="II",2,IF(#REF!="III",3,IF(#REF!="IV",4))))&amp;AP2887&amp;AQ2887&amp;AR2887&amp;AS2887&amp;AT2887&amp;AU2887&amp;AX2887)</f>
        <v>#REF!</v>
      </c>
      <c r="BN2887" s="10" t="e">
        <f t="shared" si="1386"/>
        <v>#REF!</v>
      </c>
      <c r="BO2887" s="10" t="e">
        <f t="shared" si="1387"/>
        <v>#REF!</v>
      </c>
      <c r="BP2887" s="10" t="e">
        <f t="shared" si="1388"/>
        <v>#REF!</v>
      </c>
      <c r="BQ2887" s="10" t="e">
        <f t="shared" si="1389"/>
        <v>#REF!</v>
      </c>
      <c r="BR2887" s="10" t="e">
        <f t="shared" si="1390"/>
        <v>#REF!</v>
      </c>
      <c r="BS2887" s="10" t="e">
        <f t="shared" si="1391"/>
        <v>#REF!</v>
      </c>
      <c r="BT2887" s="10" t="e">
        <f>IF(OR(BW2887=7,AQ2887=6),0,AO2887&amp;IF(#REF!="SI",1,IF(#REF!="NO",2,IF(#REF!="VIH + PREVIO",3,0))))</f>
        <v>#REF!</v>
      </c>
      <c r="BU2887" s="10" t="e">
        <f>IF(OR(BW2887=7,AQ2887=6),0,IF(#REF!="-",1,0))</f>
        <v>#REF!</v>
      </c>
      <c r="BV2887" s="10" t="e">
        <f t="shared" si="1392"/>
        <v>#REF!</v>
      </c>
      <c r="BW28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7" s="10" t="e">
        <f t="shared" si="1367"/>
        <v>#REF!</v>
      </c>
      <c r="BY2887" s="10" t="e">
        <f t="shared" si="1393"/>
        <v>#REF!</v>
      </c>
      <c r="BZ2887" s="10" t="e">
        <f t="shared" si="1368"/>
        <v>#REF!</v>
      </c>
      <c r="CA2887" s="10"/>
    </row>
    <row r="2888" spans="1:79" ht="23.25" customHeight="1" x14ac:dyDescent="0.3">
      <c r="A2888" s="7">
        <v>2886</v>
      </c>
      <c r="B2888" s="43"/>
      <c r="C2888" s="44"/>
      <c r="D2888" s="45"/>
      <c r="E2888" s="46"/>
      <c r="F2888" s="46"/>
      <c r="G2888" s="46"/>
      <c r="H2888" s="50"/>
      <c r="I2888" s="51"/>
      <c r="J2888" s="52"/>
      <c r="K2888" s="51"/>
      <c r="L2888" s="53"/>
      <c r="M2888" s="54"/>
      <c r="N2888" s="43"/>
      <c r="O2888" s="55"/>
      <c r="P2888" s="46"/>
      <c r="Q2888" s="46"/>
      <c r="R2888" s="46"/>
      <c r="S2888" s="43"/>
      <c r="T2888" s="56"/>
      <c r="U2888" s="46"/>
      <c r="V2888" s="57"/>
      <c r="W2888" s="58"/>
      <c r="X2888" s="57"/>
      <c r="Y2888" s="46"/>
      <c r="Z2888" s="57"/>
      <c r="AA2888" s="59"/>
      <c r="AB2888" s="60"/>
      <c r="AJ2888" s="11">
        <f t="shared" si="1366"/>
        <v>13</v>
      </c>
      <c r="AK2888" s="11">
        <f t="shared" si="1369"/>
        <v>0</v>
      </c>
      <c r="AL2888" s="11">
        <f t="shared" si="1370"/>
        <v>0</v>
      </c>
      <c r="AM2888" s="11">
        <f t="shared" si="1371"/>
        <v>0</v>
      </c>
      <c r="AN2888" s="11">
        <f t="shared" si="1372"/>
        <v>0</v>
      </c>
      <c r="AO2888" s="4" t="e">
        <f>IF(#REF!="I",1,IF(#REF!="II",2,IF(#REF!="III",3,IF(#REF!="IV",4))))</f>
        <v>#REF!</v>
      </c>
      <c r="AP2888" s="11" t="e">
        <f>IF(#REF!="PULMONAR",1,IF(AND(#REF!="EXTRAPULMONAR",#REF!&lt;&gt;"MENINGEA"),2,IF(AND(#REF!="EXTRAPULMONAR",#REF!="MENINGEA"),3,)))</f>
        <v>#REF!</v>
      </c>
      <c r="AQ288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8" s="4">
        <f t="shared" si="1373"/>
        <v>0</v>
      </c>
      <c r="AS2888" s="10">
        <f t="shared" si="1374"/>
        <v>0</v>
      </c>
      <c r="AT2888" s="10">
        <f t="shared" si="1375"/>
        <v>0</v>
      </c>
      <c r="AU2888" s="10" t="str">
        <f t="shared" si="1376"/>
        <v>0</v>
      </c>
      <c r="AV2888" s="11" t="e">
        <f t="shared" si="1377"/>
        <v>#N/A</v>
      </c>
      <c r="AW2888" s="4" t="e">
        <f t="shared" si="1378"/>
        <v>#N/A</v>
      </c>
      <c r="AX2888" s="10" t="e">
        <f t="shared" si="1364"/>
        <v>#N/A</v>
      </c>
      <c r="AY2888" s="10" t="e">
        <f t="shared" si="1365"/>
        <v>#N/A</v>
      </c>
      <c r="AZ2888" s="10" t="e">
        <f t="shared" si="1379"/>
        <v>#REF!</v>
      </c>
      <c r="BA2888" s="12" t="e">
        <f>IF(BW2888=7,0,AJ2888&amp;IF(#REF!="SI",1,IF(#REF!="NO",2,IF(#REF!="VIH + PREVIO",3,0))))</f>
        <v>#REF!</v>
      </c>
      <c r="BB2888" s="13" t="e">
        <f>IF(AND(#REF!="POSITIVO",#REF!="POSITIVO"),1,IF(#REF!="NEGATIVO",2,IF(#REF!="VIH + PREVIO",3,0)))</f>
        <v>#REF!</v>
      </c>
      <c r="BC2888" s="10" t="e">
        <f>IF(#REF!="SI",1,IF(#REF!="NO",2,0))</f>
        <v>#REF!</v>
      </c>
      <c r="BD2888" s="10" t="e">
        <f>IF(#REF!="SI",1,IF(#REF!="NO",2,0))</f>
        <v>#REF!</v>
      </c>
      <c r="BE2888" s="10" t="e">
        <f>IF(OR(#REF!="VIH + PREVIO",#REF!="VIH + PREVIO",#REF!="VIH + PREVIO"),1,0)</f>
        <v>#REF!</v>
      </c>
      <c r="BF2888" s="13" t="e">
        <f>IF(OR(#REF!="POSITIVO",#REF!="NEGATIVO"),1,IF(#REF!="PACIENTE NO ACEPTA",2,IF(#REF!="VIH + PREVIO",3,0)))</f>
        <v>#REF!</v>
      </c>
      <c r="BG2888" s="10" t="e">
        <f t="shared" si="1380"/>
        <v>#REF!</v>
      </c>
      <c r="BH2888" s="10" t="e">
        <f t="shared" si="1381"/>
        <v>#REF!</v>
      </c>
      <c r="BI2888" s="10" t="e">
        <f t="shared" si="1382"/>
        <v>#REF!</v>
      </c>
      <c r="BJ2888" s="10" t="e">
        <f t="shared" si="1383"/>
        <v>#REF!</v>
      </c>
      <c r="BK2888" s="10" t="e">
        <f t="shared" si="1384"/>
        <v>#REF!</v>
      </c>
      <c r="BL2888" s="10" t="e">
        <f t="shared" si="1385"/>
        <v>#REF!</v>
      </c>
      <c r="BM2888" s="10" t="e">
        <f>IF(OR(BW2888=7,AQ2888=6),0,IF(#REF!="I",1,IF(#REF!="II",2,IF(#REF!="III",3,IF(#REF!="IV",4))))&amp;AP2888&amp;AQ2888&amp;AR2888&amp;AS2888&amp;AT2888&amp;AU2888&amp;AX2888)</f>
        <v>#REF!</v>
      </c>
      <c r="BN2888" s="10" t="e">
        <f t="shared" si="1386"/>
        <v>#REF!</v>
      </c>
      <c r="BO2888" s="10" t="e">
        <f t="shared" si="1387"/>
        <v>#REF!</v>
      </c>
      <c r="BP2888" s="10" t="e">
        <f t="shared" si="1388"/>
        <v>#REF!</v>
      </c>
      <c r="BQ2888" s="10" t="e">
        <f t="shared" si="1389"/>
        <v>#REF!</v>
      </c>
      <c r="BR2888" s="10" t="e">
        <f t="shared" si="1390"/>
        <v>#REF!</v>
      </c>
      <c r="BS2888" s="10" t="e">
        <f t="shared" si="1391"/>
        <v>#REF!</v>
      </c>
      <c r="BT2888" s="10" t="e">
        <f>IF(OR(BW2888=7,AQ2888=6),0,AO2888&amp;IF(#REF!="SI",1,IF(#REF!="NO",2,IF(#REF!="VIH + PREVIO",3,0))))</f>
        <v>#REF!</v>
      </c>
      <c r="BU2888" s="10" t="e">
        <f>IF(OR(BW2888=7,AQ2888=6),0,IF(#REF!="-",1,0))</f>
        <v>#REF!</v>
      </c>
      <c r="BV2888" s="10" t="e">
        <f t="shared" si="1392"/>
        <v>#REF!</v>
      </c>
      <c r="BW288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8" s="10" t="e">
        <f t="shared" si="1367"/>
        <v>#REF!</v>
      </c>
      <c r="BY2888" s="10" t="e">
        <f t="shared" si="1393"/>
        <v>#REF!</v>
      </c>
      <c r="BZ2888" s="10" t="e">
        <f t="shared" si="1368"/>
        <v>#REF!</v>
      </c>
      <c r="CA2888" s="10"/>
    </row>
    <row r="2889" spans="1:79" ht="23.25" customHeight="1" x14ac:dyDescent="0.3">
      <c r="A2889" s="7">
        <v>2887</v>
      </c>
      <c r="B2889" s="43"/>
      <c r="C2889" s="44"/>
      <c r="D2889" s="45"/>
      <c r="E2889" s="46"/>
      <c r="F2889" s="46"/>
      <c r="G2889" s="46"/>
      <c r="H2889" s="50"/>
      <c r="I2889" s="51"/>
      <c r="J2889" s="52"/>
      <c r="K2889" s="51"/>
      <c r="L2889" s="53"/>
      <c r="M2889" s="54"/>
      <c r="N2889" s="43"/>
      <c r="O2889" s="55"/>
      <c r="P2889" s="46"/>
      <c r="Q2889" s="46"/>
      <c r="R2889" s="46"/>
      <c r="S2889" s="43"/>
      <c r="T2889" s="56"/>
      <c r="U2889" s="46"/>
      <c r="V2889" s="57"/>
      <c r="W2889" s="58"/>
      <c r="X2889" s="57"/>
      <c r="Y2889" s="46"/>
      <c r="Z2889" s="57"/>
      <c r="AA2889" s="59"/>
      <c r="AB2889" s="60"/>
      <c r="AJ2889" s="11">
        <f t="shared" si="1366"/>
        <v>13</v>
      </c>
      <c r="AK2889" s="11">
        <f t="shared" si="1369"/>
        <v>0</v>
      </c>
      <c r="AL2889" s="11">
        <f t="shared" si="1370"/>
        <v>0</v>
      </c>
      <c r="AM2889" s="11">
        <f t="shared" si="1371"/>
        <v>0</v>
      </c>
      <c r="AN2889" s="11">
        <f t="shared" si="1372"/>
        <v>0</v>
      </c>
      <c r="AO2889" s="4" t="e">
        <f>IF(#REF!="I",1,IF(#REF!="II",2,IF(#REF!="III",3,IF(#REF!="IV",4))))</f>
        <v>#REF!</v>
      </c>
      <c r="AP2889" s="11" t="e">
        <f>IF(#REF!="PULMONAR",1,IF(AND(#REF!="EXTRAPULMONAR",#REF!&lt;&gt;"MENINGEA"),2,IF(AND(#REF!="EXTRAPULMONAR",#REF!="MENINGEA"),3,)))</f>
        <v>#REF!</v>
      </c>
      <c r="AQ288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89" s="4">
        <f t="shared" si="1373"/>
        <v>0</v>
      </c>
      <c r="AS2889" s="10">
        <f t="shared" si="1374"/>
        <v>0</v>
      </c>
      <c r="AT2889" s="10">
        <f t="shared" si="1375"/>
        <v>0</v>
      </c>
      <c r="AU2889" s="10" t="str">
        <f t="shared" si="1376"/>
        <v>0</v>
      </c>
      <c r="AV2889" s="11" t="e">
        <f t="shared" si="1377"/>
        <v>#N/A</v>
      </c>
      <c r="AW2889" s="4" t="e">
        <f t="shared" si="1378"/>
        <v>#N/A</v>
      </c>
      <c r="AX2889" s="10" t="e">
        <f t="shared" si="1364"/>
        <v>#N/A</v>
      </c>
      <c r="AY2889" s="10" t="e">
        <f t="shared" si="1365"/>
        <v>#N/A</v>
      </c>
      <c r="AZ2889" s="10" t="e">
        <f t="shared" si="1379"/>
        <v>#REF!</v>
      </c>
      <c r="BA2889" s="12" t="e">
        <f>IF(BW2889=7,0,AJ2889&amp;IF(#REF!="SI",1,IF(#REF!="NO",2,IF(#REF!="VIH + PREVIO",3,0))))</f>
        <v>#REF!</v>
      </c>
      <c r="BB2889" s="13" t="e">
        <f>IF(AND(#REF!="POSITIVO",#REF!="POSITIVO"),1,IF(#REF!="NEGATIVO",2,IF(#REF!="VIH + PREVIO",3,0)))</f>
        <v>#REF!</v>
      </c>
      <c r="BC2889" s="10" t="e">
        <f>IF(#REF!="SI",1,IF(#REF!="NO",2,0))</f>
        <v>#REF!</v>
      </c>
      <c r="BD2889" s="10" t="e">
        <f>IF(#REF!="SI",1,IF(#REF!="NO",2,0))</f>
        <v>#REF!</v>
      </c>
      <c r="BE2889" s="10" t="e">
        <f>IF(OR(#REF!="VIH + PREVIO",#REF!="VIH + PREVIO",#REF!="VIH + PREVIO"),1,0)</f>
        <v>#REF!</v>
      </c>
      <c r="BF2889" s="13" t="e">
        <f>IF(OR(#REF!="POSITIVO",#REF!="NEGATIVO"),1,IF(#REF!="PACIENTE NO ACEPTA",2,IF(#REF!="VIH + PREVIO",3,0)))</f>
        <v>#REF!</v>
      </c>
      <c r="BG2889" s="10" t="e">
        <f t="shared" si="1380"/>
        <v>#REF!</v>
      </c>
      <c r="BH2889" s="10" t="e">
        <f t="shared" si="1381"/>
        <v>#REF!</v>
      </c>
      <c r="BI2889" s="10" t="e">
        <f t="shared" si="1382"/>
        <v>#REF!</v>
      </c>
      <c r="BJ2889" s="10" t="e">
        <f t="shared" si="1383"/>
        <v>#REF!</v>
      </c>
      <c r="BK2889" s="10" t="e">
        <f t="shared" si="1384"/>
        <v>#REF!</v>
      </c>
      <c r="BL2889" s="10" t="e">
        <f t="shared" si="1385"/>
        <v>#REF!</v>
      </c>
      <c r="BM2889" s="10" t="e">
        <f>IF(OR(BW2889=7,AQ2889=6),0,IF(#REF!="I",1,IF(#REF!="II",2,IF(#REF!="III",3,IF(#REF!="IV",4))))&amp;AP2889&amp;AQ2889&amp;AR2889&amp;AS2889&amp;AT2889&amp;AU2889&amp;AX2889)</f>
        <v>#REF!</v>
      </c>
      <c r="BN2889" s="10" t="e">
        <f t="shared" si="1386"/>
        <v>#REF!</v>
      </c>
      <c r="BO2889" s="10" t="e">
        <f t="shared" si="1387"/>
        <v>#REF!</v>
      </c>
      <c r="BP2889" s="10" t="e">
        <f t="shared" si="1388"/>
        <v>#REF!</v>
      </c>
      <c r="BQ2889" s="10" t="e">
        <f t="shared" si="1389"/>
        <v>#REF!</v>
      </c>
      <c r="BR2889" s="10" t="e">
        <f t="shared" si="1390"/>
        <v>#REF!</v>
      </c>
      <c r="BS2889" s="10" t="e">
        <f t="shared" si="1391"/>
        <v>#REF!</v>
      </c>
      <c r="BT2889" s="10" t="e">
        <f>IF(OR(BW2889=7,AQ2889=6),0,AO2889&amp;IF(#REF!="SI",1,IF(#REF!="NO",2,IF(#REF!="VIH + PREVIO",3,0))))</f>
        <v>#REF!</v>
      </c>
      <c r="BU2889" s="10" t="e">
        <f>IF(OR(BW2889=7,AQ2889=6),0,IF(#REF!="-",1,0))</f>
        <v>#REF!</v>
      </c>
      <c r="BV2889" s="10" t="e">
        <f t="shared" si="1392"/>
        <v>#REF!</v>
      </c>
      <c r="BW288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89" s="10" t="e">
        <f t="shared" si="1367"/>
        <v>#REF!</v>
      </c>
      <c r="BY2889" s="10" t="e">
        <f t="shared" si="1393"/>
        <v>#REF!</v>
      </c>
      <c r="BZ2889" s="10" t="e">
        <f t="shared" si="1368"/>
        <v>#REF!</v>
      </c>
      <c r="CA2889" s="10"/>
    </row>
    <row r="2890" spans="1:79" ht="23.25" customHeight="1" x14ac:dyDescent="0.3">
      <c r="A2890" s="7">
        <v>2888</v>
      </c>
      <c r="B2890" s="43"/>
      <c r="C2890" s="44"/>
      <c r="D2890" s="45"/>
      <c r="E2890" s="46"/>
      <c r="F2890" s="46"/>
      <c r="G2890" s="46"/>
      <c r="H2890" s="50"/>
      <c r="I2890" s="51"/>
      <c r="J2890" s="52"/>
      <c r="K2890" s="51"/>
      <c r="L2890" s="53"/>
      <c r="M2890" s="54"/>
      <c r="N2890" s="43"/>
      <c r="O2890" s="55"/>
      <c r="P2890" s="46"/>
      <c r="Q2890" s="46"/>
      <c r="R2890" s="46"/>
      <c r="S2890" s="43"/>
      <c r="T2890" s="56"/>
      <c r="U2890" s="46"/>
      <c r="V2890" s="57"/>
      <c r="W2890" s="58"/>
      <c r="X2890" s="57"/>
      <c r="Y2890" s="46"/>
      <c r="Z2890" s="57"/>
      <c r="AA2890" s="59"/>
      <c r="AB2890" s="60"/>
      <c r="AJ2890" s="11">
        <f t="shared" si="1366"/>
        <v>13</v>
      </c>
      <c r="AK2890" s="11">
        <f t="shared" si="1369"/>
        <v>0</v>
      </c>
      <c r="AL2890" s="11">
        <f t="shared" si="1370"/>
        <v>0</v>
      </c>
      <c r="AM2890" s="11">
        <f t="shared" si="1371"/>
        <v>0</v>
      </c>
      <c r="AN2890" s="11">
        <f t="shared" si="1372"/>
        <v>0</v>
      </c>
      <c r="AO2890" s="4" t="e">
        <f>IF(#REF!="I",1,IF(#REF!="II",2,IF(#REF!="III",3,IF(#REF!="IV",4))))</f>
        <v>#REF!</v>
      </c>
      <c r="AP2890" s="11" t="e">
        <f>IF(#REF!="PULMONAR",1,IF(AND(#REF!="EXTRAPULMONAR",#REF!&lt;&gt;"MENINGEA"),2,IF(AND(#REF!="EXTRAPULMONAR",#REF!="MENINGEA"),3,)))</f>
        <v>#REF!</v>
      </c>
      <c r="AQ289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0" s="4">
        <f t="shared" si="1373"/>
        <v>0</v>
      </c>
      <c r="AS2890" s="10">
        <f t="shared" si="1374"/>
        <v>0</v>
      </c>
      <c r="AT2890" s="10">
        <f t="shared" si="1375"/>
        <v>0</v>
      </c>
      <c r="AU2890" s="10" t="str">
        <f t="shared" si="1376"/>
        <v>0</v>
      </c>
      <c r="AV2890" s="11" t="e">
        <f t="shared" si="1377"/>
        <v>#N/A</v>
      </c>
      <c r="AW2890" s="4" t="e">
        <f t="shared" si="1378"/>
        <v>#N/A</v>
      </c>
      <c r="AX2890" s="10" t="e">
        <f t="shared" si="1364"/>
        <v>#N/A</v>
      </c>
      <c r="AY2890" s="10" t="e">
        <f t="shared" si="1365"/>
        <v>#N/A</v>
      </c>
      <c r="AZ2890" s="10" t="e">
        <f t="shared" si="1379"/>
        <v>#REF!</v>
      </c>
      <c r="BA2890" s="12" t="e">
        <f>IF(BW2890=7,0,AJ2890&amp;IF(#REF!="SI",1,IF(#REF!="NO",2,IF(#REF!="VIH + PREVIO",3,0))))</f>
        <v>#REF!</v>
      </c>
      <c r="BB2890" s="13" t="e">
        <f>IF(AND(#REF!="POSITIVO",#REF!="POSITIVO"),1,IF(#REF!="NEGATIVO",2,IF(#REF!="VIH + PREVIO",3,0)))</f>
        <v>#REF!</v>
      </c>
      <c r="BC2890" s="10" t="e">
        <f>IF(#REF!="SI",1,IF(#REF!="NO",2,0))</f>
        <v>#REF!</v>
      </c>
      <c r="BD2890" s="10" t="e">
        <f>IF(#REF!="SI",1,IF(#REF!="NO",2,0))</f>
        <v>#REF!</v>
      </c>
      <c r="BE2890" s="10" t="e">
        <f>IF(OR(#REF!="VIH + PREVIO",#REF!="VIH + PREVIO",#REF!="VIH + PREVIO"),1,0)</f>
        <v>#REF!</v>
      </c>
      <c r="BF2890" s="13" t="e">
        <f>IF(OR(#REF!="POSITIVO",#REF!="NEGATIVO"),1,IF(#REF!="PACIENTE NO ACEPTA",2,IF(#REF!="VIH + PREVIO",3,0)))</f>
        <v>#REF!</v>
      </c>
      <c r="BG2890" s="10" t="e">
        <f t="shared" si="1380"/>
        <v>#REF!</v>
      </c>
      <c r="BH2890" s="10" t="e">
        <f t="shared" si="1381"/>
        <v>#REF!</v>
      </c>
      <c r="BI2890" s="10" t="e">
        <f t="shared" si="1382"/>
        <v>#REF!</v>
      </c>
      <c r="BJ2890" s="10" t="e">
        <f t="shared" si="1383"/>
        <v>#REF!</v>
      </c>
      <c r="BK2890" s="10" t="e">
        <f t="shared" si="1384"/>
        <v>#REF!</v>
      </c>
      <c r="BL2890" s="10" t="e">
        <f t="shared" si="1385"/>
        <v>#REF!</v>
      </c>
      <c r="BM2890" s="10" t="e">
        <f>IF(OR(BW2890=7,AQ2890=6),0,IF(#REF!="I",1,IF(#REF!="II",2,IF(#REF!="III",3,IF(#REF!="IV",4))))&amp;AP2890&amp;AQ2890&amp;AR2890&amp;AS2890&amp;AT2890&amp;AU2890&amp;AX2890)</f>
        <v>#REF!</v>
      </c>
      <c r="BN2890" s="10" t="e">
        <f t="shared" si="1386"/>
        <v>#REF!</v>
      </c>
      <c r="BO2890" s="10" t="e">
        <f t="shared" si="1387"/>
        <v>#REF!</v>
      </c>
      <c r="BP2890" s="10" t="e">
        <f t="shared" si="1388"/>
        <v>#REF!</v>
      </c>
      <c r="BQ2890" s="10" t="e">
        <f t="shared" si="1389"/>
        <v>#REF!</v>
      </c>
      <c r="BR2890" s="10" t="e">
        <f t="shared" si="1390"/>
        <v>#REF!</v>
      </c>
      <c r="BS2890" s="10" t="e">
        <f t="shared" si="1391"/>
        <v>#REF!</v>
      </c>
      <c r="BT2890" s="10" t="e">
        <f>IF(OR(BW2890=7,AQ2890=6),0,AO2890&amp;IF(#REF!="SI",1,IF(#REF!="NO",2,IF(#REF!="VIH + PREVIO",3,0))))</f>
        <v>#REF!</v>
      </c>
      <c r="BU2890" s="10" t="e">
        <f>IF(OR(BW2890=7,AQ2890=6),0,IF(#REF!="-",1,0))</f>
        <v>#REF!</v>
      </c>
      <c r="BV2890" s="10" t="e">
        <f t="shared" si="1392"/>
        <v>#REF!</v>
      </c>
      <c r="BW289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0" s="10" t="e">
        <f t="shared" si="1367"/>
        <v>#REF!</v>
      </c>
      <c r="BY2890" s="10" t="e">
        <f t="shared" si="1393"/>
        <v>#REF!</v>
      </c>
      <c r="BZ2890" s="10" t="e">
        <f t="shared" si="1368"/>
        <v>#REF!</v>
      </c>
      <c r="CA2890" s="10"/>
    </row>
    <row r="2891" spans="1:79" ht="23.25" customHeight="1" x14ac:dyDescent="0.3">
      <c r="A2891" s="7">
        <v>2889</v>
      </c>
      <c r="B2891" s="43"/>
      <c r="C2891" s="44"/>
      <c r="D2891" s="45"/>
      <c r="E2891" s="46"/>
      <c r="F2891" s="46"/>
      <c r="G2891" s="46"/>
      <c r="H2891" s="50"/>
      <c r="I2891" s="51"/>
      <c r="J2891" s="52"/>
      <c r="K2891" s="51"/>
      <c r="L2891" s="53"/>
      <c r="M2891" s="54"/>
      <c r="N2891" s="43"/>
      <c r="O2891" s="55"/>
      <c r="P2891" s="46"/>
      <c r="Q2891" s="46"/>
      <c r="R2891" s="46"/>
      <c r="S2891" s="43"/>
      <c r="T2891" s="56"/>
      <c r="U2891" s="46"/>
      <c r="V2891" s="57"/>
      <c r="W2891" s="58"/>
      <c r="X2891" s="57"/>
      <c r="Y2891" s="46"/>
      <c r="Z2891" s="57"/>
      <c r="AA2891" s="59"/>
      <c r="AB2891" s="60"/>
      <c r="AJ2891" s="11">
        <f t="shared" si="1366"/>
        <v>13</v>
      </c>
      <c r="AK2891" s="11">
        <f t="shared" si="1369"/>
        <v>0</v>
      </c>
      <c r="AL2891" s="11">
        <f t="shared" si="1370"/>
        <v>0</v>
      </c>
      <c r="AM2891" s="11">
        <f t="shared" si="1371"/>
        <v>0</v>
      </c>
      <c r="AN2891" s="11">
        <f t="shared" si="1372"/>
        <v>0</v>
      </c>
      <c r="AO2891" s="4" t="e">
        <f>IF(#REF!="I",1,IF(#REF!="II",2,IF(#REF!="III",3,IF(#REF!="IV",4))))</f>
        <v>#REF!</v>
      </c>
      <c r="AP2891" s="11" t="e">
        <f>IF(#REF!="PULMONAR",1,IF(AND(#REF!="EXTRAPULMONAR",#REF!&lt;&gt;"MENINGEA"),2,IF(AND(#REF!="EXTRAPULMONAR",#REF!="MENINGEA"),3,)))</f>
        <v>#REF!</v>
      </c>
      <c r="AQ289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1" s="4">
        <f t="shared" si="1373"/>
        <v>0</v>
      </c>
      <c r="AS2891" s="10">
        <f t="shared" si="1374"/>
        <v>0</v>
      </c>
      <c r="AT2891" s="10">
        <f t="shared" si="1375"/>
        <v>0</v>
      </c>
      <c r="AU2891" s="10" t="str">
        <f t="shared" si="1376"/>
        <v>0</v>
      </c>
      <c r="AV2891" s="11" t="e">
        <f t="shared" si="1377"/>
        <v>#N/A</v>
      </c>
      <c r="AW2891" s="4" t="e">
        <f t="shared" si="1378"/>
        <v>#N/A</v>
      </c>
      <c r="AX2891" s="10" t="e">
        <f t="shared" si="1364"/>
        <v>#N/A</v>
      </c>
      <c r="AY2891" s="10" t="e">
        <f t="shared" si="1365"/>
        <v>#N/A</v>
      </c>
      <c r="AZ2891" s="10" t="e">
        <f t="shared" si="1379"/>
        <v>#REF!</v>
      </c>
      <c r="BA2891" s="12" t="e">
        <f>IF(BW2891=7,0,AJ2891&amp;IF(#REF!="SI",1,IF(#REF!="NO",2,IF(#REF!="VIH + PREVIO",3,0))))</f>
        <v>#REF!</v>
      </c>
      <c r="BB2891" s="13" t="e">
        <f>IF(AND(#REF!="POSITIVO",#REF!="POSITIVO"),1,IF(#REF!="NEGATIVO",2,IF(#REF!="VIH + PREVIO",3,0)))</f>
        <v>#REF!</v>
      </c>
      <c r="BC2891" s="10" t="e">
        <f>IF(#REF!="SI",1,IF(#REF!="NO",2,0))</f>
        <v>#REF!</v>
      </c>
      <c r="BD2891" s="10" t="e">
        <f>IF(#REF!="SI",1,IF(#REF!="NO",2,0))</f>
        <v>#REF!</v>
      </c>
      <c r="BE2891" s="10" t="e">
        <f>IF(OR(#REF!="VIH + PREVIO",#REF!="VIH + PREVIO",#REF!="VIH + PREVIO"),1,0)</f>
        <v>#REF!</v>
      </c>
      <c r="BF2891" s="13" t="e">
        <f>IF(OR(#REF!="POSITIVO",#REF!="NEGATIVO"),1,IF(#REF!="PACIENTE NO ACEPTA",2,IF(#REF!="VIH + PREVIO",3,0)))</f>
        <v>#REF!</v>
      </c>
      <c r="BG2891" s="10" t="e">
        <f t="shared" si="1380"/>
        <v>#REF!</v>
      </c>
      <c r="BH2891" s="10" t="e">
        <f t="shared" si="1381"/>
        <v>#REF!</v>
      </c>
      <c r="BI2891" s="10" t="e">
        <f t="shared" si="1382"/>
        <v>#REF!</v>
      </c>
      <c r="BJ2891" s="10" t="e">
        <f t="shared" si="1383"/>
        <v>#REF!</v>
      </c>
      <c r="BK2891" s="10" t="e">
        <f t="shared" si="1384"/>
        <v>#REF!</v>
      </c>
      <c r="BL2891" s="10" t="e">
        <f t="shared" si="1385"/>
        <v>#REF!</v>
      </c>
      <c r="BM2891" s="10" t="e">
        <f>IF(OR(BW2891=7,AQ2891=6),0,IF(#REF!="I",1,IF(#REF!="II",2,IF(#REF!="III",3,IF(#REF!="IV",4))))&amp;AP2891&amp;AQ2891&amp;AR2891&amp;AS2891&amp;AT2891&amp;AU2891&amp;AX2891)</f>
        <v>#REF!</v>
      </c>
      <c r="BN2891" s="10" t="e">
        <f t="shared" si="1386"/>
        <v>#REF!</v>
      </c>
      <c r="BO2891" s="10" t="e">
        <f t="shared" si="1387"/>
        <v>#REF!</v>
      </c>
      <c r="BP2891" s="10" t="e">
        <f t="shared" si="1388"/>
        <v>#REF!</v>
      </c>
      <c r="BQ2891" s="10" t="e">
        <f t="shared" si="1389"/>
        <v>#REF!</v>
      </c>
      <c r="BR2891" s="10" t="e">
        <f t="shared" si="1390"/>
        <v>#REF!</v>
      </c>
      <c r="BS2891" s="10" t="e">
        <f t="shared" si="1391"/>
        <v>#REF!</v>
      </c>
      <c r="BT2891" s="10" t="e">
        <f>IF(OR(BW2891=7,AQ2891=6),0,AO2891&amp;IF(#REF!="SI",1,IF(#REF!="NO",2,IF(#REF!="VIH + PREVIO",3,0))))</f>
        <v>#REF!</v>
      </c>
      <c r="BU2891" s="10" t="e">
        <f>IF(OR(BW2891=7,AQ2891=6),0,IF(#REF!="-",1,0))</f>
        <v>#REF!</v>
      </c>
      <c r="BV2891" s="10" t="e">
        <f t="shared" si="1392"/>
        <v>#REF!</v>
      </c>
      <c r="BW289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1" s="10" t="e">
        <f t="shared" si="1367"/>
        <v>#REF!</v>
      </c>
      <c r="BY2891" s="10" t="e">
        <f t="shared" si="1393"/>
        <v>#REF!</v>
      </c>
      <c r="BZ2891" s="10" t="e">
        <f t="shared" si="1368"/>
        <v>#REF!</v>
      </c>
      <c r="CA2891" s="10"/>
    </row>
    <row r="2892" spans="1:79" ht="23.25" customHeight="1" x14ac:dyDescent="0.3">
      <c r="A2892" s="7">
        <v>2890</v>
      </c>
      <c r="B2892" s="43"/>
      <c r="C2892" s="44"/>
      <c r="D2892" s="45"/>
      <c r="E2892" s="46"/>
      <c r="F2892" s="46"/>
      <c r="G2892" s="46"/>
      <c r="H2892" s="50"/>
      <c r="I2892" s="51"/>
      <c r="J2892" s="52"/>
      <c r="K2892" s="51"/>
      <c r="L2892" s="53"/>
      <c r="M2892" s="54"/>
      <c r="N2892" s="43"/>
      <c r="O2892" s="55"/>
      <c r="P2892" s="46"/>
      <c r="Q2892" s="46"/>
      <c r="R2892" s="46"/>
      <c r="S2892" s="43"/>
      <c r="T2892" s="56"/>
      <c r="U2892" s="46"/>
      <c r="V2892" s="57"/>
      <c r="W2892" s="58"/>
      <c r="X2892" s="57"/>
      <c r="Y2892" s="46"/>
      <c r="Z2892" s="57"/>
      <c r="AA2892" s="59"/>
      <c r="AB2892" s="60"/>
      <c r="AJ2892" s="11">
        <f t="shared" si="1366"/>
        <v>13</v>
      </c>
      <c r="AK2892" s="11">
        <f t="shared" si="1369"/>
        <v>0</v>
      </c>
      <c r="AL2892" s="11">
        <f t="shared" si="1370"/>
        <v>0</v>
      </c>
      <c r="AM2892" s="11">
        <f t="shared" si="1371"/>
        <v>0</v>
      </c>
      <c r="AN2892" s="11">
        <f t="shared" si="1372"/>
        <v>0</v>
      </c>
      <c r="AO2892" s="4" t="e">
        <f>IF(#REF!="I",1,IF(#REF!="II",2,IF(#REF!="III",3,IF(#REF!="IV",4))))</f>
        <v>#REF!</v>
      </c>
      <c r="AP2892" s="11" t="e">
        <f>IF(#REF!="PULMONAR",1,IF(AND(#REF!="EXTRAPULMONAR",#REF!&lt;&gt;"MENINGEA"),2,IF(AND(#REF!="EXTRAPULMONAR",#REF!="MENINGEA"),3,)))</f>
        <v>#REF!</v>
      </c>
      <c r="AQ289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2" s="4">
        <f t="shared" si="1373"/>
        <v>0</v>
      </c>
      <c r="AS2892" s="10">
        <f t="shared" si="1374"/>
        <v>0</v>
      </c>
      <c r="AT2892" s="10">
        <f t="shared" si="1375"/>
        <v>0</v>
      </c>
      <c r="AU2892" s="10" t="str">
        <f t="shared" si="1376"/>
        <v>0</v>
      </c>
      <c r="AV2892" s="11" t="e">
        <f t="shared" si="1377"/>
        <v>#N/A</v>
      </c>
      <c r="AW2892" s="4" t="e">
        <f t="shared" si="1378"/>
        <v>#N/A</v>
      </c>
      <c r="AX2892" s="10" t="e">
        <f t="shared" si="1364"/>
        <v>#N/A</v>
      </c>
      <c r="AY2892" s="10" t="e">
        <f t="shared" si="1365"/>
        <v>#N/A</v>
      </c>
      <c r="AZ2892" s="10" t="e">
        <f t="shared" si="1379"/>
        <v>#REF!</v>
      </c>
      <c r="BA2892" s="12" t="e">
        <f>IF(BW2892=7,0,AJ2892&amp;IF(#REF!="SI",1,IF(#REF!="NO",2,IF(#REF!="VIH + PREVIO",3,0))))</f>
        <v>#REF!</v>
      </c>
      <c r="BB2892" s="13" t="e">
        <f>IF(AND(#REF!="POSITIVO",#REF!="POSITIVO"),1,IF(#REF!="NEGATIVO",2,IF(#REF!="VIH + PREVIO",3,0)))</f>
        <v>#REF!</v>
      </c>
      <c r="BC2892" s="10" t="e">
        <f>IF(#REF!="SI",1,IF(#REF!="NO",2,0))</f>
        <v>#REF!</v>
      </c>
      <c r="BD2892" s="10" t="e">
        <f>IF(#REF!="SI",1,IF(#REF!="NO",2,0))</f>
        <v>#REF!</v>
      </c>
      <c r="BE2892" s="10" t="e">
        <f>IF(OR(#REF!="VIH + PREVIO",#REF!="VIH + PREVIO",#REF!="VIH + PREVIO"),1,0)</f>
        <v>#REF!</v>
      </c>
      <c r="BF2892" s="13" t="e">
        <f>IF(OR(#REF!="POSITIVO",#REF!="NEGATIVO"),1,IF(#REF!="PACIENTE NO ACEPTA",2,IF(#REF!="VIH + PREVIO",3,0)))</f>
        <v>#REF!</v>
      </c>
      <c r="BG2892" s="10" t="e">
        <f t="shared" si="1380"/>
        <v>#REF!</v>
      </c>
      <c r="BH2892" s="10" t="e">
        <f t="shared" si="1381"/>
        <v>#REF!</v>
      </c>
      <c r="BI2892" s="10" t="e">
        <f t="shared" si="1382"/>
        <v>#REF!</v>
      </c>
      <c r="BJ2892" s="10" t="e">
        <f t="shared" si="1383"/>
        <v>#REF!</v>
      </c>
      <c r="BK2892" s="10" t="e">
        <f t="shared" si="1384"/>
        <v>#REF!</v>
      </c>
      <c r="BL2892" s="10" t="e">
        <f t="shared" si="1385"/>
        <v>#REF!</v>
      </c>
      <c r="BM2892" s="10" t="e">
        <f>IF(OR(BW2892=7,AQ2892=6),0,IF(#REF!="I",1,IF(#REF!="II",2,IF(#REF!="III",3,IF(#REF!="IV",4))))&amp;AP2892&amp;AQ2892&amp;AR2892&amp;AS2892&amp;AT2892&amp;AU2892&amp;AX2892)</f>
        <v>#REF!</v>
      </c>
      <c r="BN2892" s="10" t="e">
        <f t="shared" si="1386"/>
        <v>#REF!</v>
      </c>
      <c r="BO2892" s="10" t="e">
        <f t="shared" si="1387"/>
        <v>#REF!</v>
      </c>
      <c r="BP2892" s="10" t="e">
        <f t="shared" si="1388"/>
        <v>#REF!</v>
      </c>
      <c r="BQ2892" s="10" t="e">
        <f t="shared" si="1389"/>
        <v>#REF!</v>
      </c>
      <c r="BR2892" s="10" t="e">
        <f t="shared" si="1390"/>
        <v>#REF!</v>
      </c>
      <c r="BS2892" s="10" t="e">
        <f t="shared" si="1391"/>
        <v>#REF!</v>
      </c>
      <c r="BT2892" s="10" t="e">
        <f>IF(OR(BW2892=7,AQ2892=6),0,AO2892&amp;IF(#REF!="SI",1,IF(#REF!="NO",2,IF(#REF!="VIH + PREVIO",3,0))))</f>
        <v>#REF!</v>
      </c>
      <c r="BU2892" s="10" t="e">
        <f>IF(OR(BW2892=7,AQ2892=6),0,IF(#REF!="-",1,0))</f>
        <v>#REF!</v>
      </c>
      <c r="BV2892" s="10" t="e">
        <f t="shared" si="1392"/>
        <v>#REF!</v>
      </c>
      <c r="BW289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2" s="10" t="e">
        <f t="shared" si="1367"/>
        <v>#REF!</v>
      </c>
      <c r="BY2892" s="10" t="e">
        <f t="shared" si="1393"/>
        <v>#REF!</v>
      </c>
      <c r="BZ2892" s="10" t="e">
        <f t="shared" si="1368"/>
        <v>#REF!</v>
      </c>
      <c r="CA2892" s="10"/>
    </row>
    <row r="2893" spans="1:79" ht="23.25" customHeight="1" x14ac:dyDescent="0.3">
      <c r="A2893" s="7">
        <v>2891</v>
      </c>
      <c r="B2893" s="43"/>
      <c r="C2893" s="44"/>
      <c r="D2893" s="45"/>
      <c r="E2893" s="46"/>
      <c r="F2893" s="46"/>
      <c r="G2893" s="46"/>
      <c r="H2893" s="50"/>
      <c r="I2893" s="51"/>
      <c r="J2893" s="52"/>
      <c r="K2893" s="51"/>
      <c r="L2893" s="53"/>
      <c r="M2893" s="54"/>
      <c r="N2893" s="43"/>
      <c r="O2893" s="55"/>
      <c r="P2893" s="46"/>
      <c r="Q2893" s="46"/>
      <c r="R2893" s="46"/>
      <c r="S2893" s="43"/>
      <c r="T2893" s="56"/>
      <c r="U2893" s="46"/>
      <c r="V2893" s="57"/>
      <c r="W2893" s="58"/>
      <c r="X2893" s="57"/>
      <c r="Y2893" s="46"/>
      <c r="Z2893" s="57"/>
      <c r="AA2893" s="59"/>
      <c r="AB2893" s="60"/>
      <c r="AJ2893" s="11">
        <f t="shared" si="1366"/>
        <v>13</v>
      </c>
      <c r="AK2893" s="11">
        <f t="shared" si="1369"/>
        <v>0</v>
      </c>
      <c r="AL2893" s="11">
        <f t="shared" si="1370"/>
        <v>0</v>
      </c>
      <c r="AM2893" s="11">
        <f t="shared" si="1371"/>
        <v>0</v>
      </c>
      <c r="AN2893" s="11">
        <f t="shared" si="1372"/>
        <v>0</v>
      </c>
      <c r="AO2893" s="4" t="e">
        <f>IF(#REF!="I",1,IF(#REF!="II",2,IF(#REF!="III",3,IF(#REF!="IV",4))))</f>
        <v>#REF!</v>
      </c>
      <c r="AP2893" s="11" t="e">
        <f>IF(#REF!="PULMONAR",1,IF(AND(#REF!="EXTRAPULMONAR",#REF!&lt;&gt;"MENINGEA"),2,IF(AND(#REF!="EXTRAPULMONAR",#REF!="MENINGEA"),3,)))</f>
        <v>#REF!</v>
      </c>
      <c r="AQ289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3" s="4">
        <f t="shared" si="1373"/>
        <v>0</v>
      </c>
      <c r="AS2893" s="10">
        <f t="shared" si="1374"/>
        <v>0</v>
      </c>
      <c r="AT2893" s="10">
        <f t="shared" si="1375"/>
        <v>0</v>
      </c>
      <c r="AU2893" s="10" t="str">
        <f t="shared" si="1376"/>
        <v>0</v>
      </c>
      <c r="AV2893" s="11" t="e">
        <f t="shared" si="1377"/>
        <v>#N/A</v>
      </c>
      <c r="AW2893" s="4" t="e">
        <f t="shared" si="1378"/>
        <v>#N/A</v>
      </c>
      <c r="AX2893" s="10" t="e">
        <f t="shared" si="1364"/>
        <v>#N/A</v>
      </c>
      <c r="AY2893" s="10" t="e">
        <f t="shared" si="1365"/>
        <v>#N/A</v>
      </c>
      <c r="AZ2893" s="10" t="e">
        <f t="shared" si="1379"/>
        <v>#REF!</v>
      </c>
      <c r="BA2893" s="12" t="e">
        <f>IF(BW2893=7,0,AJ2893&amp;IF(#REF!="SI",1,IF(#REF!="NO",2,IF(#REF!="VIH + PREVIO",3,0))))</f>
        <v>#REF!</v>
      </c>
      <c r="BB2893" s="13" t="e">
        <f>IF(AND(#REF!="POSITIVO",#REF!="POSITIVO"),1,IF(#REF!="NEGATIVO",2,IF(#REF!="VIH + PREVIO",3,0)))</f>
        <v>#REF!</v>
      </c>
      <c r="BC2893" s="10" t="e">
        <f>IF(#REF!="SI",1,IF(#REF!="NO",2,0))</f>
        <v>#REF!</v>
      </c>
      <c r="BD2893" s="10" t="e">
        <f>IF(#REF!="SI",1,IF(#REF!="NO",2,0))</f>
        <v>#REF!</v>
      </c>
      <c r="BE2893" s="10" t="e">
        <f>IF(OR(#REF!="VIH + PREVIO",#REF!="VIH + PREVIO",#REF!="VIH + PREVIO"),1,0)</f>
        <v>#REF!</v>
      </c>
      <c r="BF2893" s="13" t="e">
        <f>IF(OR(#REF!="POSITIVO",#REF!="NEGATIVO"),1,IF(#REF!="PACIENTE NO ACEPTA",2,IF(#REF!="VIH + PREVIO",3,0)))</f>
        <v>#REF!</v>
      </c>
      <c r="BG2893" s="10" t="e">
        <f t="shared" si="1380"/>
        <v>#REF!</v>
      </c>
      <c r="BH2893" s="10" t="e">
        <f t="shared" si="1381"/>
        <v>#REF!</v>
      </c>
      <c r="BI2893" s="10" t="e">
        <f t="shared" si="1382"/>
        <v>#REF!</v>
      </c>
      <c r="BJ2893" s="10" t="e">
        <f t="shared" si="1383"/>
        <v>#REF!</v>
      </c>
      <c r="BK2893" s="10" t="e">
        <f t="shared" si="1384"/>
        <v>#REF!</v>
      </c>
      <c r="BL2893" s="10" t="e">
        <f t="shared" si="1385"/>
        <v>#REF!</v>
      </c>
      <c r="BM2893" s="10" t="e">
        <f>IF(OR(BW2893=7,AQ2893=6),0,IF(#REF!="I",1,IF(#REF!="II",2,IF(#REF!="III",3,IF(#REF!="IV",4))))&amp;AP2893&amp;AQ2893&amp;AR2893&amp;AS2893&amp;AT2893&amp;AU2893&amp;AX2893)</f>
        <v>#REF!</v>
      </c>
      <c r="BN2893" s="10" t="e">
        <f t="shared" si="1386"/>
        <v>#REF!</v>
      </c>
      <c r="BO2893" s="10" t="e">
        <f t="shared" si="1387"/>
        <v>#REF!</v>
      </c>
      <c r="BP2893" s="10" t="e">
        <f t="shared" si="1388"/>
        <v>#REF!</v>
      </c>
      <c r="BQ2893" s="10" t="e">
        <f t="shared" si="1389"/>
        <v>#REF!</v>
      </c>
      <c r="BR2893" s="10" t="e">
        <f t="shared" si="1390"/>
        <v>#REF!</v>
      </c>
      <c r="BS2893" s="10" t="e">
        <f t="shared" si="1391"/>
        <v>#REF!</v>
      </c>
      <c r="BT2893" s="10" t="e">
        <f>IF(OR(BW2893=7,AQ2893=6),0,AO2893&amp;IF(#REF!="SI",1,IF(#REF!="NO",2,IF(#REF!="VIH + PREVIO",3,0))))</f>
        <v>#REF!</v>
      </c>
      <c r="BU2893" s="10" t="e">
        <f>IF(OR(BW2893=7,AQ2893=6),0,IF(#REF!="-",1,0))</f>
        <v>#REF!</v>
      </c>
      <c r="BV2893" s="10" t="e">
        <f t="shared" si="1392"/>
        <v>#REF!</v>
      </c>
      <c r="BW289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3" s="10" t="e">
        <f t="shared" si="1367"/>
        <v>#REF!</v>
      </c>
      <c r="BY2893" s="10" t="e">
        <f t="shared" si="1393"/>
        <v>#REF!</v>
      </c>
      <c r="BZ2893" s="10" t="e">
        <f t="shared" si="1368"/>
        <v>#REF!</v>
      </c>
      <c r="CA2893" s="10"/>
    </row>
    <row r="2894" spans="1:79" ht="23.25" customHeight="1" x14ac:dyDescent="0.3">
      <c r="A2894" s="7">
        <v>2892</v>
      </c>
      <c r="B2894" s="43"/>
      <c r="C2894" s="44"/>
      <c r="D2894" s="45"/>
      <c r="E2894" s="46"/>
      <c r="F2894" s="46"/>
      <c r="G2894" s="46"/>
      <c r="H2894" s="50"/>
      <c r="I2894" s="51"/>
      <c r="J2894" s="52"/>
      <c r="K2894" s="51"/>
      <c r="L2894" s="53"/>
      <c r="M2894" s="54"/>
      <c r="N2894" s="43"/>
      <c r="O2894" s="55"/>
      <c r="P2894" s="46"/>
      <c r="Q2894" s="46"/>
      <c r="R2894" s="46"/>
      <c r="S2894" s="43"/>
      <c r="T2894" s="56"/>
      <c r="U2894" s="46"/>
      <c r="V2894" s="57"/>
      <c r="W2894" s="58"/>
      <c r="X2894" s="57"/>
      <c r="Y2894" s="46"/>
      <c r="Z2894" s="57"/>
      <c r="AA2894" s="59"/>
      <c r="AB2894" s="60"/>
      <c r="AJ2894" s="11">
        <f t="shared" si="1366"/>
        <v>13</v>
      </c>
      <c r="AK2894" s="11">
        <f t="shared" si="1369"/>
        <v>0</v>
      </c>
      <c r="AL2894" s="11">
        <f t="shared" si="1370"/>
        <v>0</v>
      </c>
      <c r="AM2894" s="11">
        <f t="shared" si="1371"/>
        <v>0</v>
      </c>
      <c r="AN2894" s="11">
        <f t="shared" si="1372"/>
        <v>0</v>
      </c>
      <c r="AO2894" s="4" t="e">
        <f>IF(#REF!="I",1,IF(#REF!="II",2,IF(#REF!="III",3,IF(#REF!="IV",4))))</f>
        <v>#REF!</v>
      </c>
      <c r="AP2894" s="11" t="e">
        <f>IF(#REF!="PULMONAR",1,IF(AND(#REF!="EXTRAPULMONAR",#REF!&lt;&gt;"MENINGEA"),2,IF(AND(#REF!="EXTRAPULMONAR",#REF!="MENINGEA"),3,)))</f>
        <v>#REF!</v>
      </c>
      <c r="AQ289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4" s="4">
        <f t="shared" si="1373"/>
        <v>0</v>
      </c>
      <c r="AS2894" s="10">
        <f t="shared" si="1374"/>
        <v>0</v>
      </c>
      <c r="AT2894" s="10">
        <f t="shared" si="1375"/>
        <v>0</v>
      </c>
      <c r="AU2894" s="10" t="str">
        <f t="shared" si="1376"/>
        <v>0</v>
      </c>
      <c r="AV2894" s="11" t="e">
        <f t="shared" si="1377"/>
        <v>#N/A</v>
      </c>
      <c r="AW2894" s="4" t="e">
        <f t="shared" si="1378"/>
        <v>#N/A</v>
      </c>
      <c r="AX2894" s="10" t="e">
        <f t="shared" si="1364"/>
        <v>#N/A</v>
      </c>
      <c r="AY2894" s="10" t="e">
        <f t="shared" si="1365"/>
        <v>#N/A</v>
      </c>
      <c r="AZ2894" s="10" t="e">
        <f t="shared" si="1379"/>
        <v>#REF!</v>
      </c>
      <c r="BA2894" s="12" t="e">
        <f>IF(BW2894=7,0,AJ2894&amp;IF(#REF!="SI",1,IF(#REF!="NO",2,IF(#REF!="VIH + PREVIO",3,0))))</f>
        <v>#REF!</v>
      </c>
      <c r="BB2894" s="13" t="e">
        <f>IF(AND(#REF!="POSITIVO",#REF!="POSITIVO"),1,IF(#REF!="NEGATIVO",2,IF(#REF!="VIH + PREVIO",3,0)))</f>
        <v>#REF!</v>
      </c>
      <c r="BC2894" s="10" t="e">
        <f>IF(#REF!="SI",1,IF(#REF!="NO",2,0))</f>
        <v>#REF!</v>
      </c>
      <c r="BD2894" s="10" t="e">
        <f>IF(#REF!="SI",1,IF(#REF!="NO",2,0))</f>
        <v>#REF!</v>
      </c>
      <c r="BE2894" s="10" t="e">
        <f>IF(OR(#REF!="VIH + PREVIO",#REF!="VIH + PREVIO",#REF!="VIH + PREVIO"),1,0)</f>
        <v>#REF!</v>
      </c>
      <c r="BF2894" s="13" t="e">
        <f>IF(OR(#REF!="POSITIVO",#REF!="NEGATIVO"),1,IF(#REF!="PACIENTE NO ACEPTA",2,IF(#REF!="VIH + PREVIO",3,0)))</f>
        <v>#REF!</v>
      </c>
      <c r="BG2894" s="10" t="e">
        <f t="shared" si="1380"/>
        <v>#REF!</v>
      </c>
      <c r="BH2894" s="10" t="e">
        <f t="shared" si="1381"/>
        <v>#REF!</v>
      </c>
      <c r="BI2894" s="10" t="e">
        <f t="shared" si="1382"/>
        <v>#REF!</v>
      </c>
      <c r="BJ2894" s="10" t="e">
        <f t="shared" si="1383"/>
        <v>#REF!</v>
      </c>
      <c r="BK2894" s="10" t="e">
        <f t="shared" si="1384"/>
        <v>#REF!</v>
      </c>
      <c r="BL2894" s="10" t="e">
        <f t="shared" si="1385"/>
        <v>#REF!</v>
      </c>
      <c r="BM2894" s="10" t="e">
        <f>IF(OR(BW2894=7,AQ2894=6),0,IF(#REF!="I",1,IF(#REF!="II",2,IF(#REF!="III",3,IF(#REF!="IV",4))))&amp;AP2894&amp;AQ2894&amp;AR2894&amp;AS2894&amp;AT2894&amp;AU2894&amp;AX2894)</f>
        <v>#REF!</v>
      </c>
      <c r="BN2894" s="10" t="e">
        <f t="shared" si="1386"/>
        <v>#REF!</v>
      </c>
      <c r="BO2894" s="10" t="e">
        <f t="shared" si="1387"/>
        <v>#REF!</v>
      </c>
      <c r="BP2894" s="10" t="e">
        <f t="shared" si="1388"/>
        <v>#REF!</v>
      </c>
      <c r="BQ2894" s="10" t="e">
        <f t="shared" si="1389"/>
        <v>#REF!</v>
      </c>
      <c r="BR2894" s="10" t="e">
        <f t="shared" si="1390"/>
        <v>#REF!</v>
      </c>
      <c r="BS2894" s="10" t="e">
        <f t="shared" si="1391"/>
        <v>#REF!</v>
      </c>
      <c r="BT2894" s="10" t="e">
        <f>IF(OR(BW2894=7,AQ2894=6),0,AO2894&amp;IF(#REF!="SI",1,IF(#REF!="NO",2,IF(#REF!="VIH + PREVIO",3,0))))</f>
        <v>#REF!</v>
      </c>
      <c r="BU2894" s="10" t="e">
        <f>IF(OR(BW2894=7,AQ2894=6),0,IF(#REF!="-",1,0))</f>
        <v>#REF!</v>
      </c>
      <c r="BV2894" s="10" t="e">
        <f t="shared" si="1392"/>
        <v>#REF!</v>
      </c>
      <c r="BW289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4" s="10" t="e">
        <f t="shared" si="1367"/>
        <v>#REF!</v>
      </c>
      <c r="BY2894" s="10" t="e">
        <f t="shared" si="1393"/>
        <v>#REF!</v>
      </c>
      <c r="BZ2894" s="10" t="e">
        <f t="shared" si="1368"/>
        <v>#REF!</v>
      </c>
      <c r="CA2894" s="10"/>
    </row>
    <row r="2895" spans="1:79" ht="23.25" customHeight="1" x14ac:dyDescent="0.3">
      <c r="A2895" s="7">
        <v>2893</v>
      </c>
      <c r="B2895" s="43"/>
      <c r="C2895" s="44"/>
      <c r="D2895" s="45"/>
      <c r="E2895" s="46"/>
      <c r="F2895" s="46"/>
      <c r="G2895" s="46"/>
      <c r="H2895" s="50"/>
      <c r="I2895" s="51"/>
      <c r="J2895" s="52"/>
      <c r="K2895" s="51"/>
      <c r="L2895" s="53"/>
      <c r="M2895" s="54"/>
      <c r="N2895" s="43"/>
      <c r="O2895" s="55"/>
      <c r="P2895" s="46"/>
      <c r="Q2895" s="46"/>
      <c r="R2895" s="46"/>
      <c r="S2895" s="43"/>
      <c r="T2895" s="56"/>
      <c r="U2895" s="46"/>
      <c r="V2895" s="57"/>
      <c r="W2895" s="58"/>
      <c r="X2895" s="57"/>
      <c r="Y2895" s="46"/>
      <c r="Z2895" s="57"/>
      <c r="AA2895" s="59"/>
      <c r="AB2895" s="60"/>
      <c r="AJ2895" s="11">
        <f t="shared" si="1366"/>
        <v>13</v>
      </c>
      <c r="AK2895" s="11">
        <f t="shared" si="1369"/>
        <v>0</v>
      </c>
      <c r="AL2895" s="11">
        <f t="shared" si="1370"/>
        <v>0</v>
      </c>
      <c r="AM2895" s="11">
        <f t="shared" si="1371"/>
        <v>0</v>
      </c>
      <c r="AN2895" s="11">
        <f t="shared" si="1372"/>
        <v>0</v>
      </c>
      <c r="AO2895" s="4" t="e">
        <f>IF(#REF!="I",1,IF(#REF!="II",2,IF(#REF!="III",3,IF(#REF!="IV",4))))</f>
        <v>#REF!</v>
      </c>
      <c r="AP2895" s="11" t="e">
        <f>IF(#REF!="PULMONAR",1,IF(AND(#REF!="EXTRAPULMONAR",#REF!&lt;&gt;"MENINGEA"),2,IF(AND(#REF!="EXTRAPULMONAR",#REF!="MENINGEA"),3,)))</f>
        <v>#REF!</v>
      </c>
      <c r="AQ289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5" s="4">
        <f t="shared" si="1373"/>
        <v>0</v>
      </c>
      <c r="AS2895" s="10">
        <f t="shared" si="1374"/>
        <v>0</v>
      </c>
      <c r="AT2895" s="10">
        <f t="shared" si="1375"/>
        <v>0</v>
      </c>
      <c r="AU2895" s="10" t="str">
        <f t="shared" si="1376"/>
        <v>0</v>
      </c>
      <c r="AV2895" s="11" t="e">
        <f t="shared" si="1377"/>
        <v>#N/A</v>
      </c>
      <c r="AW2895" s="4" t="e">
        <f t="shared" si="1378"/>
        <v>#N/A</v>
      </c>
      <c r="AX2895" s="10" t="e">
        <f t="shared" si="1364"/>
        <v>#N/A</v>
      </c>
      <c r="AY2895" s="10" t="e">
        <f t="shared" si="1365"/>
        <v>#N/A</v>
      </c>
      <c r="AZ2895" s="10" t="e">
        <f t="shared" si="1379"/>
        <v>#REF!</v>
      </c>
      <c r="BA2895" s="12" t="e">
        <f>IF(BW2895=7,0,AJ2895&amp;IF(#REF!="SI",1,IF(#REF!="NO",2,IF(#REF!="VIH + PREVIO",3,0))))</f>
        <v>#REF!</v>
      </c>
      <c r="BB2895" s="13" t="e">
        <f>IF(AND(#REF!="POSITIVO",#REF!="POSITIVO"),1,IF(#REF!="NEGATIVO",2,IF(#REF!="VIH + PREVIO",3,0)))</f>
        <v>#REF!</v>
      </c>
      <c r="BC2895" s="10" t="e">
        <f>IF(#REF!="SI",1,IF(#REF!="NO",2,0))</f>
        <v>#REF!</v>
      </c>
      <c r="BD2895" s="10" t="e">
        <f>IF(#REF!="SI",1,IF(#REF!="NO",2,0))</f>
        <v>#REF!</v>
      </c>
      <c r="BE2895" s="10" t="e">
        <f>IF(OR(#REF!="VIH + PREVIO",#REF!="VIH + PREVIO",#REF!="VIH + PREVIO"),1,0)</f>
        <v>#REF!</v>
      </c>
      <c r="BF2895" s="13" t="e">
        <f>IF(OR(#REF!="POSITIVO",#REF!="NEGATIVO"),1,IF(#REF!="PACIENTE NO ACEPTA",2,IF(#REF!="VIH + PREVIO",3,0)))</f>
        <v>#REF!</v>
      </c>
      <c r="BG2895" s="10" t="e">
        <f t="shared" si="1380"/>
        <v>#REF!</v>
      </c>
      <c r="BH2895" s="10" t="e">
        <f t="shared" si="1381"/>
        <v>#REF!</v>
      </c>
      <c r="BI2895" s="10" t="e">
        <f t="shared" si="1382"/>
        <v>#REF!</v>
      </c>
      <c r="BJ2895" s="10" t="e">
        <f t="shared" si="1383"/>
        <v>#REF!</v>
      </c>
      <c r="BK2895" s="10" t="e">
        <f t="shared" si="1384"/>
        <v>#REF!</v>
      </c>
      <c r="BL2895" s="10" t="e">
        <f t="shared" si="1385"/>
        <v>#REF!</v>
      </c>
      <c r="BM2895" s="10" t="e">
        <f>IF(OR(BW2895=7,AQ2895=6),0,IF(#REF!="I",1,IF(#REF!="II",2,IF(#REF!="III",3,IF(#REF!="IV",4))))&amp;AP2895&amp;AQ2895&amp;AR2895&amp;AS2895&amp;AT2895&amp;AU2895&amp;AX2895)</f>
        <v>#REF!</v>
      </c>
      <c r="BN2895" s="10" t="e">
        <f t="shared" si="1386"/>
        <v>#REF!</v>
      </c>
      <c r="BO2895" s="10" t="e">
        <f t="shared" si="1387"/>
        <v>#REF!</v>
      </c>
      <c r="BP2895" s="10" t="e">
        <f t="shared" si="1388"/>
        <v>#REF!</v>
      </c>
      <c r="BQ2895" s="10" t="e">
        <f t="shared" si="1389"/>
        <v>#REF!</v>
      </c>
      <c r="BR2895" s="10" t="e">
        <f t="shared" si="1390"/>
        <v>#REF!</v>
      </c>
      <c r="BS2895" s="10" t="e">
        <f t="shared" si="1391"/>
        <v>#REF!</v>
      </c>
      <c r="BT2895" s="10" t="e">
        <f>IF(OR(BW2895=7,AQ2895=6),0,AO2895&amp;IF(#REF!="SI",1,IF(#REF!="NO",2,IF(#REF!="VIH + PREVIO",3,0))))</f>
        <v>#REF!</v>
      </c>
      <c r="BU2895" s="10" t="e">
        <f>IF(OR(BW2895=7,AQ2895=6),0,IF(#REF!="-",1,0))</f>
        <v>#REF!</v>
      </c>
      <c r="BV2895" s="10" t="e">
        <f t="shared" si="1392"/>
        <v>#REF!</v>
      </c>
      <c r="BW289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5" s="10" t="e">
        <f t="shared" si="1367"/>
        <v>#REF!</v>
      </c>
      <c r="BY2895" s="10" t="e">
        <f t="shared" si="1393"/>
        <v>#REF!</v>
      </c>
      <c r="BZ2895" s="10" t="e">
        <f t="shared" si="1368"/>
        <v>#REF!</v>
      </c>
      <c r="CA2895" s="10"/>
    </row>
    <row r="2896" spans="1:79" ht="23.25" customHeight="1" x14ac:dyDescent="0.3">
      <c r="A2896" s="7">
        <v>2894</v>
      </c>
      <c r="B2896" s="43"/>
      <c r="C2896" s="44"/>
      <c r="D2896" s="45"/>
      <c r="E2896" s="46"/>
      <c r="F2896" s="46"/>
      <c r="G2896" s="46"/>
      <c r="H2896" s="50"/>
      <c r="I2896" s="51"/>
      <c r="J2896" s="52"/>
      <c r="K2896" s="51"/>
      <c r="L2896" s="53"/>
      <c r="M2896" s="54"/>
      <c r="N2896" s="43"/>
      <c r="O2896" s="55"/>
      <c r="P2896" s="46"/>
      <c r="Q2896" s="46"/>
      <c r="R2896" s="46"/>
      <c r="S2896" s="43"/>
      <c r="T2896" s="56"/>
      <c r="U2896" s="46"/>
      <c r="V2896" s="57"/>
      <c r="W2896" s="58"/>
      <c r="X2896" s="57"/>
      <c r="Y2896" s="46"/>
      <c r="Z2896" s="57"/>
      <c r="AA2896" s="59"/>
      <c r="AB2896" s="60"/>
      <c r="AJ2896" s="11">
        <f t="shared" si="1366"/>
        <v>13</v>
      </c>
      <c r="AK2896" s="11">
        <f t="shared" si="1369"/>
        <v>0</v>
      </c>
      <c r="AL2896" s="11">
        <f t="shared" si="1370"/>
        <v>0</v>
      </c>
      <c r="AM2896" s="11">
        <f t="shared" si="1371"/>
        <v>0</v>
      </c>
      <c r="AN2896" s="11">
        <f t="shared" si="1372"/>
        <v>0</v>
      </c>
      <c r="AO2896" s="4" t="e">
        <f>IF(#REF!="I",1,IF(#REF!="II",2,IF(#REF!="III",3,IF(#REF!="IV",4))))</f>
        <v>#REF!</v>
      </c>
      <c r="AP2896" s="11" t="e">
        <f>IF(#REF!="PULMONAR",1,IF(AND(#REF!="EXTRAPULMONAR",#REF!&lt;&gt;"MENINGEA"),2,IF(AND(#REF!="EXTRAPULMONAR",#REF!="MENINGEA"),3,)))</f>
        <v>#REF!</v>
      </c>
      <c r="AQ289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6" s="4">
        <f t="shared" si="1373"/>
        <v>0</v>
      </c>
      <c r="AS2896" s="10">
        <f t="shared" si="1374"/>
        <v>0</v>
      </c>
      <c r="AT2896" s="10">
        <f t="shared" si="1375"/>
        <v>0</v>
      </c>
      <c r="AU2896" s="10" t="str">
        <f t="shared" si="1376"/>
        <v>0</v>
      </c>
      <c r="AV2896" s="11" t="e">
        <f t="shared" si="1377"/>
        <v>#N/A</v>
      </c>
      <c r="AW2896" s="4" t="e">
        <f t="shared" si="1378"/>
        <v>#N/A</v>
      </c>
      <c r="AX2896" s="10" t="e">
        <f t="shared" ref="AX2896:AX2959" si="1394">VLOOKUP(AV2896,ED,2,FALSE)</f>
        <v>#N/A</v>
      </c>
      <c r="AY2896" s="10" t="e">
        <f t="shared" ref="AY2896:AY2959" si="1395">VLOOKUP(AW2896,ED_COHORT,2,FALSE)</f>
        <v>#N/A</v>
      </c>
      <c r="AZ2896" s="10" t="e">
        <f t="shared" si="1379"/>
        <v>#REF!</v>
      </c>
      <c r="BA2896" s="12" t="e">
        <f>IF(BW2896=7,0,AJ2896&amp;IF(#REF!="SI",1,IF(#REF!="NO",2,IF(#REF!="VIH + PREVIO",3,0))))</f>
        <v>#REF!</v>
      </c>
      <c r="BB2896" s="13" t="e">
        <f>IF(AND(#REF!="POSITIVO",#REF!="POSITIVO"),1,IF(#REF!="NEGATIVO",2,IF(#REF!="VIH + PREVIO",3,0)))</f>
        <v>#REF!</v>
      </c>
      <c r="BC2896" s="10" t="e">
        <f>IF(#REF!="SI",1,IF(#REF!="NO",2,0))</f>
        <v>#REF!</v>
      </c>
      <c r="BD2896" s="10" t="e">
        <f>IF(#REF!="SI",1,IF(#REF!="NO",2,0))</f>
        <v>#REF!</v>
      </c>
      <c r="BE2896" s="10" t="e">
        <f>IF(OR(#REF!="VIH + PREVIO",#REF!="VIH + PREVIO",#REF!="VIH + PREVIO"),1,0)</f>
        <v>#REF!</v>
      </c>
      <c r="BF2896" s="13" t="e">
        <f>IF(OR(#REF!="POSITIVO",#REF!="NEGATIVO"),1,IF(#REF!="PACIENTE NO ACEPTA",2,IF(#REF!="VIH + PREVIO",3,0)))</f>
        <v>#REF!</v>
      </c>
      <c r="BG2896" s="10" t="e">
        <f t="shared" si="1380"/>
        <v>#REF!</v>
      </c>
      <c r="BH2896" s="10" t="e">
        <f t="shared" si="1381"/>
        <v>#REF!</v>
      </c>
      <c r="BI2896" s="10" t="e">
        <f t="shared" si="1382"/>
        <v>#REF!</v>
      </c>
      <c r="BJ2896" s="10" t="e">
        <f t="shared" si="1383"/>
        <v>#REF!</v>
      </c>
      <c r="BK2896" s="10" t="e">
        <f t="shared" si="1384"/>
        <v>#REF!</v>
      </c>
      <c r="BL2896" s="10" t="e">
        <f t="shared" si="1385"/>
        <v>#REF!</v>
      </c>
      <c r="BM2896" s="10" t="e">
        <f>IF(OR(BW2896=7,AQ2896=6),0,IF(#REF!="I",1,IF(#REF!="II",2,IF(#REF!="III",3,IF(#REF!="IV",4))))&amp;AP2896&amp;AQ2896&amp;AR2896&amp;AS2896&amp;AT2896&amp;AU2896&amp;AX2896)</f>
        <v>#REF!</v>
      </c>
      <c r="BN2896" s="10" t="e">
        <f t="shared" si="1386"/>
        <v>#REF!</v>
      </c>
      <c r="BO2896" s="10" t="e">
        <f t="shared" si="1387"/>
        <v>#REF!</v>
      </c>
      <c r="BP2896" s="10" t="e">
        <f t="shared" si="1388"/>
        <v>#REF!</v>
      </c>
      <c r="BQ2896" s="10" t="e">
        <f t="shared" si="1389"/>
        <v>#REF!</v>
      </c>
      <c r="BR2896" s="10" t="e">
        <f t="shared" si="1390"/>
        <v>#REF!</v>
      </c>
      <c r="BS2896" s="10" t="e">
        <f t="shared" si="1391"/>
        <v>#REF!</v>
      </c>
      <c r="BT2896" s="10" t="e">
        <f>IF(OR(BW2896=7,AQ2896=6),0,AO2896&amp;IF(#REF!="SI",1,IF(#REF!="NO",2,IF(#REF!="VIH + PREVIO",3,0))))</f>
        <v>#REF!</v>
      </c>
      <c r="BU2896" s="10" t="e">
        <f>IF(OR(BW2896=7,AQ2896=6),0,IF(#REF!="-",1,0))</f>
        <v>#REF!</v>
      </c>
      <c r="BV2896" s="10" t="e">
        <f t="shared" si="1392"/>
        <v>#REF!</v>
      </c>
      <c r="BW289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6" s="10" t="e">
        <f t="shared" si="1367"/>
        <v>#REF!</v>
      </c>
      <c r="BY2896" s="10" t="e">
        <f t="shared" si="1393"/>
        <v>#REF!</v>
      </c>
      <c r="BZ2896" s="10" t="e">
        <f t="shared" si="1368"/>
        <v>#REF!</v>
      </c>
      <c r="CA2896" s="10"/>
    </row>
    <row r="2897" spans="1:79" ht="23.25" customHeight="1" x14ac:dyDescent="0.3">
      <c r="A2897" s="7">
        <v>2895</v>
      </c>
      <c r="B2897" s="43"/>
      <c r="C2897" s="44"/>
      <c r="D2897" s="45"/>
      <c r="E2897" s="46"/>
      <c r="F2897" s="46"/>
      <c r="G2897" s="46"/>
      <c r="H2897" s="50"/>
      <c r="I2897" s="51"/>
      <c r="J2897" s="52"/>
      <c r="K2897" s="51"/>
      <c r="L2897" s="53"/>
      <c r="M2897" s="54"/>
      <c r="N2897" s="43"/>
      <c r="O2897" s="55"/>
      <c r="P2897" s="46"/>
      <c r="Q2897" s="46"/>
      <c r="R2897" s="46"/>
      <c r="S2897" s="43"/>
      <c r="T2897" s="56"/>
      <c r="U2897" s="46"/>
      <c r="V2897" s="57"/>
      <c r="W2897" s="58"/>
      <c r="X2897" s="57"/>
      <c r="Y2897" s="46"/>
      <c r="Z2897" s="57"/>
      <c r="AA2897" s="59"/>
      <c r="AB2897" s="60"/>
      <c r="AJ2897" s="11">
        <f t="shared" si="1366"/>
        <v>13</v>
      </c>
      <c r="AK2897" s="11">
        <f t="shared" si="1369"/>
        <v>0</v>
      </c>
      <c r="AL2897" s="11">
        <f t="shared" si="1370"/>
        <v>0</v>
      </c>
      <c r="AM2897" s="11">
        <f t="shared" si="1371"/>
        <v>0</v>
      </c>
      <c r="AN2897" s="11">
        <f t="shared" si="1372"/>
        <v>0</v>
      </c>
      <c r="AO2897" s="4" t="e">
        <f>IF(#REF!="I",1,IF(#REF!="II",2,IF(#REF!="III",3,IF(#REF!="IV",4))))</f>
        <v>#REF!</v>
      </c>
      <c r="AP2897" s="11" t="e">
        <f>IF(#REF!="PULMONAR",1,IF(AND(#REF!="EXTRAPULMONAR",#REF!&lt;&gt;"MENINGEA"),2,IF(AND(#REF!="EXTRAPULMONAR",#REF!="MENINGEA"),3,)))</f>
        <v>#REF!</v>
      </c>
      <c r="AQ289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7" s="4">
        <f t="shared" si="1373"/>
        <v>0</v>
      </c>
      <c r="AS2897" s="10">
        <f t="shared" si="1374"/>
        <v>0</v>
      </c>
      <c r="AT2897" s="10">
        <f t="shared" si="1375"/>
        <v>0</v>
      </c>
      <c r="AU2897" s="10" t="str">
        <f t="shared" si="1376"/>
        <v>0</v>
      </c>
      <c r="AV2897" s="11" t="e">
        <f t="shared" si="1377"/>
        <v>#N/A</v>
      </c>
      <c r="AW2897" s="4" t="e">
        <f t="shared" si="1378"/>
        <v>#N/A</v>
      </c>
      <c r="AX2897" s="10" t="e">
        <f t="shared" si="1394"/>
        <v>#N/A</v>
      </c>
      <c r="AY2897" s="10" t="e">
        <f t="shared" si="1395"/>
        <v>#N/A</v>
      </c>
      <c r="AZ2897" s="10" t="e">
        <f t="shared" si="1379"/>
        <v>#REF!</v>
      </c>
      <c r="BA2897" s="12" t="e">
        <f>IF(BW2897=7,0,AJ2897&amp;IF(#REF!="SI",1,IF(#REF!="NO",2,IF(#REF!="VIH + PREVIO",3,0))))</f>
        <v>#REF!</v>
      </c>
      <c r="BB2897" s="13" t="e">
        <f>IF(AND(#REF!="POSITIVO",#REF!="POSITIVO"),1,IF(#REF!="NEGATIVO",2,IF(#REF!="VIH + PREVIO",3,0)))</f>
        <v>#REF!</v>
      </c>
      <c r="BC2897" s="10" t="e">
        <f>IF(#REF!="SI",1,IF(#REF!="NO",2,0))</f>
        <v>#REF!</v>
      </c>
      <c r="BD2897" s="10" t="e">
        <f>IF(#REF!="SI",1,IF(#REF!="NO",2,0))</f>
        <v>#REF!</v>
      </c>
      <c r="BE2897" s="10" t="e">
        <f>IF(OR(#REF!="VIH + PREVIO",#REF!="VIH + PREVIO",#REF!="VIH + PREVIO"),1,0)</f>
        <v>#REF!</v>
      </c>
      <c r="BF2897" s="13" t="e">
        <f>IF(OR(#REF!="POSITIVO",#REF!="NEGATIVO"),1,IF(#REF!="PACIENTE NO ACEPTA",2,IF(#REF!="VIH + PREVIO",3,0)))</f>
        <v>#REF!</v>
      </c>
      <c r="BG2897" s="10" t="e">
        <f t="shared" si="1380"/>
        <v>#REF!</v>
      </c>
      <c r="BH2897" s="10" t="e">
        <f t="shared" si="1381"/>
        <v>#REF!</v>
      </c>
      <c r="BI2897" s="10" t="e">
        <f t="shared" si="1382"/>
        <v>#REF!</v>
      </c>
      <c r="BJ2897" s="10" t="e">
        <f t="shared" si="1383"/>
        <v>#REF!</v>
      </c>
      <c r="BK2897" s="10" t="e">
        <f t="shared" si="1384"/>
        <v>#REF!</v>
      </c>
      <c r="BL2897" s="10" t="e">
        <f t="shared" si="1385"/>
        <v>#REF!</v>
      </c>
      <c r="BM2897" s="10" t="e">
        <f>IF(OR(BW2897=7,AQ2897=6),0,IF(#REF!="I",1,IF(#REF!="II",2,IF(#REF!="III",3,IF(#REF!="IV",4))))&amp;AP2897&amp;AQ2897&amp;AR2897&amp;AS2897&amp;AT2897&amp;AU2897&amp;AX2897)</f>
        <v>#REF!</v>
      </c>
      <c r="BN2897" s="10" t="e">
        <f t="shared" si="1386"/>
        <v>#REF!</v>
      </c>
      <c r="BO2897" s="10" t="e">
        <f t="shared" si="1387"/>
        <v>#REF!</v>
      </c>
      <c r="BP2897" s="10" t="e">
        <f t="shared" si="1388"/>
        <v>#REF!</v>
      </c>
      <c r="BQ2897" s="10" t="e">
        <f t="shared" si="1389"/>
        <v>#REF!</v>
      </c>
      <c r="BR2897" s="10" t="e">
        <f t="shared" si="1390"/>
        <v>#REF!</v>
      </c>
      <c r="BS2897" s="10" t="e">
        <f t="shared" si="1391"/>
        <v>#REF!</v>
      </c>
      <c r="BT2897" s="10" t="e">
        <f>IF(OR(BW2897=7,AQ2897=6),0,AO2897&amp;IF(#REF!="SI",1,IF(#REF!="NO",2,IF(#REF!="VIH + PREVIO",3,0))))</f>
        <v>#REF!</v>
      </c>
      <c r="BU2897" s="10" t="e">
        <f>IF(OR(BW2897=7,AQ2897=6),0,IF(#REF!="-",1,0))</f>
        <v>#REF!</v>
      </c>
      <c r="BV2897" s="10" t="e">
        <f t="shared" si="1392"/>
        <v>#REF!</v>
      </c>
      <c r="BW289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7" s="10" t="e">
        <f t="shared" si="1367"/>
        <v>#REF!</v>
      </c>
      <c r="BY2897" s="10" t="e">
        <f t="shared" si="1393"/>
        <v>#REF!</v>
      </c>
      <c r="BZ2897" s="10" t="e">
        <f t="shared" si="1368"/>
        <v>#REF!</v>
      </c>
      <c r="CA2897" s="10"/>
    </row>
    <row r="2898" spans="1:79" ht="23.25" customHeight="1" x14ac:dyDescent="0.3">
      <c r="A2898" s="7">
        <v>2896</v>
      </c>
      <c r="B2898" s="43"/>
      <c r="C2898" s="44"/>
      <c r="D2898" s="45"/>
      <c r="E2898" s="46"/>
      <c r="F2898" s="46"/>
      <c r="G2898" s="46"/>
      <c r="H2898" s="50"/>
      <c r="I2898" s="51"/>
      <c r="J2898" s="52"/>
      <c r="K2898" s="51"/>
      <c r="L2898" s="53"/>
      <c r="M2898" s="54"/>
      <c r="N2898" s="43"/>
      <c r="O2898" s="55"/>
      <c r="P2898" s="46"/>
      <c r="Q2898" s="46"/>
      <c r="R2898" s="46"/>
      <c r="S2898" s="43"/>
      <c r="T2898" s="56"/>
      <c r="U2898" s="46"/>
      <c r="V2898" s="57"/>
      <c r="W2898" s="58"/>
      <c r="X2898" s="57"/>
      <c r="Y2898" s="46"/>
      <c r="Z2898" s="57"/>
      <c r="AA2898" s="59"/>
      <c r="AB2898" s="60"/>
      <c r="AJ2898" s="11">
        <f t="shared" si="1366"/>
        <v>13</v>
      </c>
      <c r="AK2898" s="11">
        <f t="shared" si="1369"/>
        <v>0</v>
      </c>
      <c r="AL2898" s="11">
        <f t="shared" si="1370"/>
        <v>0</v>
      </c>
      <c r="AM2898" s="11">
        <f t="shared" si="1371"/>
        <v>0</v>
      </c>
      <c r="AN2898" s="11">
        <f t="shared" si="1372"/>
        <v>0</v>
      </c>
      <c r="AO2898" s="4" t="e">
        <f>IF(#REF!="I",1,IF(#REF!="II",2,IF(#REF!="III",3,IF(#REF!="IV",4))))</f>
        <v>#REF!</v>
      </c>
      <c r="AP2898" s="11" t="e">
        <f>IF(#REF!="PULMONAR",1,IF(AND(#REF!="EXTRAPULMONAR",#REF!&lt;&gt;"MENINGEA"),2,IF(AND(#REF!="EXTRAPULMONAR",#REF!="MENINGEA"),3,)))</f>
        <v>#REF!</v>
      </c>
      <c r="AQ289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8" s="4">
        <f t="shared" si="1373"/>
        <v>0</v>
      </c>
      <c r="AS2898" s="10">
        <f t="shared" si="1374"/>
        <v>0</v>
      </c>
      <c r="AT2898" s="10">
        <f t="shared" si="1375"/>
        <v>0</v>
      </c>
      <c r="AU2898" s="10" t="str">
        <f t="shared" si="1376"/>
        <v>0</v>
      </c>
      <c r="AV2898" s="11" t="e">
        <f t="shared" si="1377"/>
        <v>#N/A</v>
      </c>
      <c r="AW2898" s="4" t="e">
        <f t="shared" si="1378"/>
        <v>#N/A</v>
      </c>
      <c r="AX2898" s="10" t="e">
        <f t="shared" si="1394"/>
        <v>#N/A</v>
      </c>
      <c r="AY2898" s="10" t="e">
        <f t="shared" si="1395"/>
        <v>#N/A</v>
      </c>
      <c r="AZ2898" s="10" t="e">
        <f t="shared" si="1379"/>
        <v>#REF!</v>
      </c>
      <c r="BA2898" s="12" t="e">
        <f>IF(BW2898=7,0,AJ2898&amp;IF(#REF!="SI",1,IF(#REF!="NO",2,IF(#REF!="VIH + PREVIO",3,0))))</f>
        <v>#REF!</v>
      </c>
      <c r="BB2898" s="13" t="e">
        <f>IF(AND(#REF!="POSITIVO",#REF!="POSITIVO"),1,IF(#REF!="NEGATIVO",2,IF(#REF!="VIH + PREVIO",3,0)))</f>
        <v>#REF!</v>
      </c>
      <c r="BC2898" s="10" t="e">
        <f>IF(#REF!="SI",1,IF(#REF!="NO",2,0))</f>
        <v>#REF!</v>
      </c>
      <c r="BD2898" s="10" t="e">
        <f>IF(#REF!="SI",1,IF(#REF!="NO",2,0))</f>
        <v>#REF!</v>
      </c>
      <c r="BE2898" s="10" t="e">
        <f>IF(OR(#REF!="VIH + PREVIO",#REF!="VIH + PREVIO",#REF!="VIH + PREVIO"),1,0)</f>
        <v>#REF!</v>
      </c>
      <c r="BF2898" s="13" t="e">
        <f>IF(OR(#REF!="POSITIVO",#REF!="NEGATIVO"),1,IF(#REF!="PACIENTE NO ACEPTA",2,IF(#REF!="VIH + PREVIO",3,0)))</f>
        <v>#REF!</v>
      </c>
      <c r="BG2898" s="10" t="e">
        <f t="shared" si="1380"/>
        <v>#REF!</v>
      </c>
      <c r="BH2898" s="10" t="e">
        <f t="shared" si="1381"/>
        <v>#REF!</v>
      </c>
      <c r="BI2898" s="10" t="e">
        <f t="shared" si="1382"/>
        <v>#REF!</v>
      </c>
      <c r="BJ2898" s="10" t="e">
        <f t="shared" si="1383"/>
        <v>#REF!</v>
      </c>
      <c r="BK2898" s="10" t="e">
        <f t="shared" si="1384"/>
        <v>#REF!</v>
      </c>
      <c r="BL2898" s="10" t="e">
        <f t="shared" si="1385"/>
        <v>#REF!</v>
      </c>
      <c r="BM2898" s="10" t="e">
        <f>IF(OR(BW2898=7,AQ2898=6),0,IF(#REF!="I",1,IF(#REF!="II",2,IF(#REF!="III",3,IF(#REF!="IV",4))))&amp;AP2898&amp;AQ2898&amp;AR2898&amp;AS2898&amp;AT2898&amp;AU2898&amp;AX2898)</f>
        <v>#REF!</v>
      </c>
      <c r="BN2898" s="10" t="e">
        <f t="shared" si="1386"/>
        <v>#REF!</v>
      </c>
      <c r="BO2898" s="10" t="e">
        <f t="shared" si="1387"/>
        <v>#REF!</v>
      </c>
      <c r="BP2898" s="10" t="e">
        <f t="shared" si="1388"/>
        <v>#REF!</v>
      </c>
      <c r="BQ2898" s="10" t="e">
        <f t="shared" si="1389"/>
        <v>#REF!</v>
      </c>
      <c r="BR2898" s="10" t="e">
        <f t="shared" si="1390"/>
        <v>#REF!</v>
      </c>
      <c r="BS2898" s="10" t="e">
        <f t="shared" si="1391"/>
        <v>#REF!</v>
      </c>
      <c r="BT2898" s="10" t="e">
        <f>IF(OR(BW2898=7,AQ2898=6),0,AO2898&amp;IF(#REF!="SI",1,IF(#REF!="NO",2,IF(#REF!="VIH + PREVIO",3,0))))</f>
        <v>#REF!</v>
      </c>
      <c r="BU2898" s="10" t="e">
        <f>IF(OR(BW2898=7,AQ2898=6),0,IF(#REF!="-",1,0))</f>
        <v>#REF!</v>
      </c>
      <c r="BV2898" s="10" t="e">
        <f t="shared" si="1392"/>
        <v>#REF!</v>
      </c>
      <c r="BW289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8" s="10" t="e">
        <f t="shared" si="1367"/>
        <v>#REF!</v>
      </c>
      <c r="BY2898" s="10" t="e">
        <f t="shared" si="1393"/>
        <v>#REF!</v>
      </c>
      <c r="BZ2898" s="10" t="e">
        <f t="shared" si="1368"/>
        <v>#REF!</v>
      </c>
      <c r="CA2898" s="10"/>
    </row>
    <row r="2899" spans="1:79" ht="23.25" customHeight="1" x14ac:dyDescent="0.3">
      <c r="A2899" s="7">
        <v>2897</v>
      </c>
      <c r="B2899" s="43"/>
      <c r="C2899" s="44"/>
      <c r="D2899" s="45"/>
      <c r="E2899" s="46"/>
      <c r="F2899" s="46"/>
      <c r="G2899" s="46"/>
      <c r="H2899" s="50"/>
      <c r="I2899" s="51"/>
      <c r="J2899" s="52"/>
      <c r="K2899" s="51"/>
      <c r="L2899" s="53"/>
      <c r="M2899" s="54"/>
      <c r="N2899" s="43"/>
      <c r="O2899" s="55"/>
      <c r="P2899" s="46"/>
      <c r="Q2899" s="46"/>
      <c r="R2899" s="46"/>
      <c r="S2899" s="43"/>
      <c r="T2899" s="56"/>
      <c r="U2899" s="46"/>
      <c r="V2899" s="57"/>
      <c r="W2899" s="58"/>
      <c r="X2899" s="57"/>
      <c r="Y2899" s="46"/>
      <c r="Z2899" s="57"/>
      <c r="AA2899" s="59"/>
      <c r="AB2899" s="60"/>
      <c r="AJ2899" s="11">
        <f t="shared" si="1366"/>
        <v>13</v>
      </c>
      <c r="AK2899" s="11">
        <f t="shared" si="1369"/>
        <v>0</v>
      </c>
      <c r="AL2899" s="11">
        <f t="shared" si="1370"/>
        <v>0</v>
      </c>
      <c r="AM2899" s="11">
        <f t="shared" si="1371"/>
        <v>0</v>
      </c>
      <c r="AN2899" s="11">
        <f t="shared" si="1372"/>
        <v>0</v>
      </c>
      <c r="AO2899" s="4" t="e">
        <f>IF(#REF!="I",1,IF(#REF!="II",2,IF(#REF!="III",3,IF(#REF!="IV",4))))</f>
        <v>#REF!</v>
      </c>
      <c r="AP2899" s="11" t="e">
        <f>IF(#REF!="PULMONAR",1,IF(AND(#REF!="EXTRAPULMONAR",#REF!&lt;&gt;"MENINGEA"),2,IF(AND(#REF!="EXTRAPULMONAR",#REF!="MENINGEA"),3,)))</f>
        <v>#REF!</v>
      </c>
      <c r="AQ289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899" s="4">
        <f t="shared" si="1373"/>
        <v>0</v>
      </c>
      <c r="AS2899" s="10">
        <f t="shared" si="1374"/>
        <v>0</v>
      </c>
      <c r="AT2899" s="10">
        <f t="shared" si="1375"/>
        <v>0</v>
      </c>
      <c r="AU2899" s="10" t="str">
        <f t="shared" si="1376"/>
        <v>0</v>
      </c>
      <c r="AV2899" s="11" t="e">
        <f t="shared" si="1377"/>
        <v>#N/A</v>
      </c>
      <c r="AW2899" s="4" t="e">
        <f t="shared" si="1378"/>
        <v>#N/A</v>
      </c>
      <c r="AX2899" s="10" t="e">
        <f t="shared" si="1394"/>
        <v>#N/A</v>
      </c>
      <c r="AY2899" s="10" t="e">
        <f t="shared" si="1395"/>
        <v>#N/A</v>
      </c>
      <c r="AZ2899" s="10" t="e">
        <f t="shared" si="1379"/>
        <v>#REF!</v>
      </c>
      <c r="BA2899" s="12" t="e">
        <f>IF(BW2899=7,0,AJ2899&amp;IF(#REF!="SI",1,IF(#REF!="NO",2,IF(#REF!="VIH + PREVIO",3,0))))</f>
        <v>#REF!</v>
      </c>
      <c r="BB2899" s="13" t="e">
        <f>IF(AND(#REF!="POSITIVO",#REF!="POSITIVO"),1,IF(#REF!="NEGATIVO",2,IF(#REF!="VIH + PREVIO",3,0)))</f>
        <v>#REF!</v>
      </c>
      <c r="BC2899" s="10" t="e">
        <f>IF(#REF!="SI",1,IF(#REF!="NO",2,0))</f>
        <v>#REF!</v>
      </c>
      <c r="BD2899" s="10" t="e">
        <f>IF(#REF!="SI",1,IF(#REF!="NO",2,0))</f>
        <v>#REF!</v>
      </c>
      <c r="BE2899" s="10" t="e">
        <f>IF(OR(#REF!="VIH + PREVIO",#REF!="VIH + PREVIO",#REF!="VIH + PREVIO"),1,0)</f>
        <v>#REF!</v>
      </c>
      <c r="BF2899" s="13" t="e">
        <f>IF(OR(#REF!="POSITIVO",#REF!="NEGATIVO"),1,IF(#REF!="PACIENTE NO ACEPTA",2,IF(#REF!="VIH + PREVIO",3,0)))</f>
        <v>#REF!</v>
      </c>
      <c r="BG2899" s="10" t="e">
        <f t="shared" si="1380"/>
        <v>#REF!</v>
      </c>
      <c r="BH2899" s="10" t="e">
        <f t="shared" si="1381"/>
        <v>#REF!</v>
      </c>
      <c r="BI2899" s="10" t="e">
        <f t="shared" si="1382"/>
        <v>#REF!</v>
      </c>
      <c r="BJ2899" s="10" t="e">
        <f t="shared" si="1383"/>
        <v>#REF!</v>
      </c>
      <c r="BK2899" s="10" t="e">
        <f t="shared" si="1384"/>
        <v>#REF!</v>
      </c>
      <c r="BL2899" s="10" t="e">
        <f t="shared" si="1385"/>
        <v>#REF!</v>
      </c>
      <c r="BM2899" s="10" t="e">
        <f>IF(OR(BW2899=7,AQ2899=6),0,IF(#REF!="I",1,IF(#REF!="II",2,IF(#REF!="III",3,IF(#REF!="IV",4))))&amp;AP2899&amp;AQ2899&amp;AR2899&amp;AS2899&amp;AT2899&amp;AU2899&amp;AX2899)</f>
        <v>#REF!</v>
      </c>
      <c r="BN2899" s="10" t="e">
        <f t="shared" si="1386"/>
        <v>#REF!</v>
      </c>
      <c r="BO2899" s="10" t="e">
        <f t="shared" si="1387"/>
        <v>#REF!</v>
      </c>
      <c r="BP2899" s="10" t="e">
        <f t="shared" si="1388"/>
        <v>#REF!</v>
      </c>
      <c r="BQ2899" s="10" t="e">
        <f t="shared" si="1389"/>
        <v>#REF!</v>
      </c>
      <c r="BR2899" s="10" t="e">
        <f t="shared" si="1390"/>
        <v>#REF!</v>
      </c>
      <c r="BS2899" s="10" t="e">
        <f t="shared" si="1391"/>
        <v>#REF!</v>
      </c>
      <c r="BT2899" s="10" t="e">
        <f>IF(OR(BW2899=7,AQ2899=6),0,AO2899&amp;IF(#REF!="SI",1,IF(#REF!="NO",2,IF(#REF!="VIH + PREVIO",3,0))))</f>
        <v>#REF!</v>
      </c>
      <c r="BU2899" s="10" t="e">
        <f>IF(OR(BW2899=7,AQ2899=6),0,IF(#REF!="-",1,0))</f>
        <v>#REF!</v>
      </c>
      <c r="BV2899" s="10" t="e">
        <f t="shared" si="1392"/>
        <v>#REF!</v>
      </c>
      <c r="BW289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899" s="10" t="e">
        <f t="shared" si="1367"/>
        <v>#REF!</v>
      </c>
      <c r="BY2899" s="10" t="e">
        <f t="shared" si="1393"/>
        <v>#REF!</v>
      </c>
      <c r="BZ2899" s="10" t="e">
        <f t="shared" si="1368"/>
        <v>#REF!</v>
      </c>
      <c r="CA2899" s="10"/>
    </row>
    <row r="2900" spans="1:79" ht="23.25" customHeight="1" x14ac:dyDescent="0.3">
      <c r="A2900" s="7">
        <v>2898</v>
      </c>
      <c r="B2900" s="43"/>
      <c r="C2900" s="44"/>
      <c r="D2900" s="45"/>
      <c r="E2900" s="46"/>
      <c r="F2900" s="46"/>
      <c r="G2900" s="46"/>
      <c r="H2900" s="50"/>
      <c r="I2900" s="51"/>
      <c r="J2900" s="52"/>
      <c r="K2900" s="51"/>
      <c r="L2900" s="53"/>
      <c r="M2900" s="54"/>
      <c r="N2900" s="43"/>
      <c r="O2900" s="55"/>
      <c r="P2900" s="46"/>
      <c r="Q2900" s="46"/>
      <c r="R2900" s="46"/>
      <c r="S2900" s="43"/>
      <c r="T2900" s="56"/>
      <c r="U2900" s="46"/>
      <c r="V2900" s="57"/>
      <c r="W2900" s="58"/>
      <c r="X2900" s="57"/>
      <c r="Y2900" s="46"/>
      <c r="Z2900" s="57"/>
      <c r="AA2900" s="59"/>
      <c r="AB2900" s="60"/>
      <c r="AJ2900" s="11">
        <f t="shared" si="1366"/>
        <v>13</v>
      </c>
      <c r="AK2900" s="11">
        <f t="shared" si="1369"/>
        <v>0</v>
      </c>
      <c r="AL2900" s="11">
        <f t="shared" si="1370"/>
        <v>0</v>
      </c>
      <c r="AM2900" s="11">
        <f t="shared" si="1371"/>
        <v>0</v>
      </c>
      <c r="AN2900" s="11">
        <f t="shared" si="1372"/>
        <v>0</v>
      </c>
      <c r="AO2900" s="4" t="e">
        <f>IF(#REF!="I",1,IF(#REF!="II",2,IF(#REF!="III",3,IF(#REF!="IV",4))))</f>
        <v>#REF!</v>
      </c>
      <c r="AP2900" s="11" t="e">
        <f>IF(#REF!="PULMONAR",1,IF(AND(#REF!="EXTRAPULMONAR",#REF!&lt;&gt;"MENINGEA"),2,IF(AND(#REF!="EXTRAPULMONAR",#REF!="MENINGEA"),3,)))</f>
        <v>#REF!</v>
      </c>
      <c r="AQ290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0" s="4">
        <f t="shared" si="1373"/>
        <v>0</v>
      </c>
      <c r="AS2900" s="10">
        <f t="shared" si="1374"/>
        <v>0</v>
      </c>
      <c r="AT2900" s="10">
        <f t="shared" si="1375"/>
        <v>0</v>
      </c>
      <c r="AU2900" s="10" t="str">
        <f t="shared" si="1376"/>
        <v>0</v>
      </c>
      <c r="AV2900" s="11" t="e">
        <f t="shared" si="1377"/>
        <v>#N/A</v>
      </c>
      <c r="AW2900" s="4" t="e">
        <f t="shared" si="1378"/>
        <v>#N/A</v>
      </c>
      <c r="AX2900" s="10" t="e">
        <f t="shared" si="1394"/>
        <v>#N/A</v>
      </c>
      <c r="AY2900" s="10" t="e">
        <f t="shared" si="1395"/>
        <v>#N/A</v>
      </c>
      <c r="AZ2900" s="10" t="e">
        <f t="shared" si="1379"/>
        <v>#REF!</v>
      </c>
      <c r="BA2900" s="12" t="e">
        <f>IF(BW2900=7,0,AJ2900&amp;IF(#REF!="SI",1,IF(#REF!="NO",2,IF(#REF!="VIH + PREVIO",3,0))))</f>
        <v>#REF!</v>
      </c>
      <c r="BB2900" s="13" t="e">
        <f>IF(AND(#REF!="POSITIVO",#REF!="POSITIVO"),1,IF(#REF!="NEGATIVO",2,IF(#REF!="VIH + PREVIO",3,0)))</f>
        <v>#REF!</v>
      </c>
      <c r="BC2900" s="10" t="e">
        <f>IF(#REF!="SI",1,IF(#REF!="NO",2,0))</f>
        <v>#REF!</v>
      </c>
      <c r="BD2900" s="10" t="e">
        <f>IF(#REF!="SI",1,IF(#REF!="NO",2,0))</f>
        <v>#REF!</v>
      </c>
      <c r="BE2900" s="10" t="e">
        <f>IF(OR(#REF!="VIH + PREVIO",#REF!="VIH + PREVIO",#REF!="VIH + PREVIO"),1,0)</f>
        <v>#REF!</v>
      </c>
      <c r="BF2900" s="13" t="e">
        <f>IF(OR(#REF!="POSITIVO",#REF!="NEGATIVO"),1,IF(#REF!="PACIENTE NO ACEPTA",2,IF(#REF!="VIH + PREVIO",3,0)))</f>
        <v>#REF!</v>
      </c>
      <c r="BG2900" s="10" t="e">
        <f t="shared" si="1380"/>
        <v>#REF!</v>
      </c>
      <c r="BH2900" s="10" t="e">
        <f t="shared" si="1381"/>
        <v>#REF!</v>
      </c>
      <c r="BI2900" s="10" t="e">
        <f t="shared" si="1382"/>
        <v>#REF!</v>
      </c>
      <c r="BJ2900" s="10" t="e">
        <f t="shared" si="1383"/>
        <v>#REF!</v>
      </c>
      <c r="BK2900" s="10" t="e">
        <f t="shared" si="1384"/>
        <v>#REF!</v>
      </c>
      <c r="BL2900" s="10" t="e">
        <f t="shared" si="1385"/>
        <v>#REF!</v>
      </c>
      <c r="BM2900" s="10" t="e">
        <f>IF(OR(BW2900=7,AQ2900=6),0,IF(#REF!="I",1,IF(#REF!="II",2,IF(#REF!="III",3,IF(#REF!="IV",4))))&amp;AP2900&amp;AQ2900&amp;AR2900&amp;AS2900&amp;AT2900&amp;AU2900&amp;AX2900)</f>
        <v>#REF!</v>
      </c>
      <c r="BN2900" s="10" t="e">
        <f t="shared" si="1386"/>
        <v>#REF!</v>
      </c>
      <c r="BO2900" s="10" t="e">
        <f t="shared" si="1387"/>
        <v>#REF!</v>
      </c>
      <c r="BP2900" s="10" t="e">
        <f t="shared" si="1388"/>
        <v>#REF!</v>
      </c>
      <c r="BQ2900" s="10" t="e">
        <f t="shared" si="1389"/>
        <v>#REF!</v>
      </c>
      <c r="BR2900" s="10" t="e">
        <f t="shared" si="1390"/>
        <v>#REF!</v>
      </c>
      <c r="BS2900" s="10" t="e">
        <f t="shared" si="1391"/>
        <v>#REF!</v>
      </c>
      <c r="BT2900" s="10" t="e">
        <f>IF(OR(BW2900=7,AQ2900=6),0,AO2900&amp;IF(#REF!="SI",1,IF(#REF!="NO",2,IF(#REF!="VIH + PREVIO",3,0))))</f>
        <v>#REF!</v>
      </c>
      <c r="BU2900" s="10" t="e">
        <f>IF(OR(BW2900=7,AQ2900=6),0,IF(#REF!="-",1,0))</f>
        <v>#REF!</v>
      </c>
      <c r="BV2900" s="10" t="e">
        <f t="shared" si="1392"/>
        <v>#REF!</v>
      </c>
      <c r="BW290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0" s="10" t="e">
        <f t="shared" si="1367"/>
        <v>#REF!</v>
      </c>
      <c r="BY2900" s="10" t="e">
        <f t="shared" si="1393"/>
        <v>#REF!</v>
      </c>
      <c r="BZ2900" s="10" t="e">
        <f t="shared" si="1368"/>
        <v>#REF!</v>
      </c>
      <c r="CA2900" s="10"/>
    </row>
    <row r="2901" spans="1:79" ht="23.25" customHeight="1" x14ac:dyDescent="0.3">
      <c r="A2901" s="7">
        <v>2899</v>
      </c>
      <c r="B2901" s="43"/>
      <c r="C2901" s="44"/>
      <c r="D2901" s="45"/>
      <c r="E2901" s="46"/>
      <c r="F2901" s="46"/>
      <c r="G2901" s="46"/>
      <c r="H2901" s="50"/>
      <c r="I2901" s="51"/>
      <c r="J2901" s="52"/>
      <c r="K2901" s="51"/>
      <c r="L2901" s="53"/>
      <c r="M2901" s="54"/>
      <c r="N2901" s="43"/>
      <c r="O2901" s="55"/>
      <c r="P2901" s="46"/>
      <c r="Q2901" s="46"/>
      <c r="R2901" s="46"/>
      <c r="S2901" s="43"/>
      <c r="T2901" s="56"/>
      <c r="U2901" s="46"/>
      <c r="V2901" s="57"/>
      <c r="W2901" s="58"/>
      <c r="X2901" s="57"/>
      <c r="Y2901" s="46"/>
      <c r="Z2901" s="57"/>
      <c r="AA2901" s="59"/>
      <c r="AB2901" s="60"/>
      <c r="AJ2901" s="11">
        <f t="shared" si="1366"/>
        <v>13</v>
      </c>
      <c r="AK2901" s="11">
        <f t="shared" si="1369"/>
        <v>0</v>
      </c>
      <c r="AL2901" s="11">
        <f t="shared" si="1370"/>
        <v>0</v>
      </c>
      <c r="AM2901" s="11">
        <f t="shared" si="1371"/>
        <v>0</v>
      </c>
      <c r="AN2901" s="11">
        <f t="shared" si="1372"/>
        <v>0</v>
      </c>
      <c r="AO2901" s="4" t="e">
        <f>IF(#REF!="I",1,IF(#REF!="II",2,IF(#REF!="III",3,IF(#REF!="IV",4))))</f>
        <v>#REF!</v>
      </c>
      <c r="AP2901" s="11" t="e">
        <f>IF(#REF!="PULMONAR",1,IF(AND(#REF!="EXTRAPULMONAR",#REF!&lt;&gt;"MENINGEA"),2,IF(AND(#REF!="EXTRAPULMONAR",#REF!="MENINGEA"),3,)))</f>
        <v>#REF!</v>
      </c>
      <c r="AQ290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1" s="4">
        <f t="shared" si="1373"/>
        <v>0</v>
      </c>
      <c r="AS2901" s="10">
        <f t="shared" si="1374"/>
        <v>0</v>
      </c>
      <c r="AT2901" s="10">
        <f t="shared" si="1375"/>
        <v>0</v>
      </c>
      <c r="AU2901" s="10" t="str">
        <f t="shared" si="1376"/>
        <v>0</v>
      </c>
      <c r="AV2901" s="11" t="e">
        <f t="shared" si="1377"/>
        <v>#N/A</v>
      </c>
      <c r="AW2901" s="4" t="e">
        <f t="shared" si="1378"/>
        <v>#N/A</v>
      </c>
      <c r="AX2901" s="10" t="e">
        <f t="shared" si="1394"/>
        <v>#N/A</v>
      </c>
      <c r="AY2901" s="10" t="e">
        <f t="shared" si="1395"/>
        <v>#N/A</v>
      </c>
      <c r="AZ2901" s="10" t="e">
        <f t="shared" si="1379"/>
        <v>#REF!</v>
      </c>
      <c r="BA2901" s="12" t="e">
        <f>IF(BW2901=7,0,AJ2901&amp;IF(#REF!="SI",1,IF(#REF!="NO",2,IF(#REF!="VIH + PREVIO",3,0))))</f>
        <v>#REF!</v>
      </c>
      <c r="BB2901" s="13" t="e">
        <f>IF(AND(#REF!="POSITIVO",#REF!="POSITIVO"),1,IF(#REF!="NEGATIVO",2,IF(#REF!="VIH + PREVIO",3,0)))</f>
        <v>#REF!</v>
      </c>
      <c r="BC2901" s="10" t="e">
        <f>IF(#REF!="SI",1,IF(#REF!="NO",2,0))</f>
        <v>#REF!</v>
      </c>
      <c r="BD2901" s="10" t="e">
        <f>IF(#REF!="SI",1,IF(#REF!="NO",2,0))</f>
        <v>#REF!</v>
      </c>
      <c r="BE2901" s="10" t="e">
        <f>IF(OR(#REF!="VIH + PREVIO",#REF!="VIH + PREVIO",#REF!="VIH + PREVIO"),1,0)</f>
        <v>#REF!</v>
      </c>
      <c r="BF2901" s="13" t="e">
        <f>IF(OR(#REF!="POSITIVO",#REF!="NEGATIVO"),1,IF(#REF!="PACIENTE NO ACEPTA",2,IF(#REF!="VIH + PREVIO",3,0)))</f>
        <v>#REF!</v>
      </c>
      <c r="BG2901" s="10" t="e">
        <f t="shared" si="1380"/>
        <v>#REF!</v>
      </c>
      <c r="BH2901" s="10" t="e">
        <f t="shared" si="1381"/>
        <v>#REF!</v>
      </c>
      <c r="BI2901" s="10" t="e">
        <f t="shared" si="1382"/>
        <v>#REF!</v>
      </c>
      <c r="BJ2901" s="10" t="e">
        <f t="shared" si="1383"/>
        <v>#REF!</v>
      </c>
      <c r="BK2901" s="10" t="e">
        <f t="shared" si="1384"/>
        <v>#REF!</v>
      </c>
      <c r="BL2901" s="10" t="e">
        <f t="shared" si="1385"/>
        <v>#REF!</v>
      </c>
      <c r="BM2901" s="10" t="e">
        <f>IF(OR(BW2901=7,AQ2901=6),0,IF(#REF!="I",1,IF(#REF!="II",2,IF(#REF!="III",3,IF(#REF!="IV",4))))&amp;AP2901&amp;AQ2901&amp;AR2901&amp;AS2901&amp;AT2901&amp;AU2901&amp;AX2901)</f>
        <v>#REF!</v>
      </c>
      <c r="BN2901" s="10" t="e">
        <f t="shared" si="1386"/>
        <v>#REF!</v>
      </c>
      <c r="BO2901" s="10" t="e">
        <f t="shared" si="1387"/>
        <v>#REF!</v>
      </c>
      <c r="BP2901" s="10" t="e">
        <f t="shared" si="1388"/>
        <v>#REF!</v>
      </c>
      <c r="BQ2901" s="10" t="e">
        <f t="shared" si="1389"/>
        <v>#REF!</v>
      </c>
      <c r="BR2901" s="10" t="e">
        <f t="shared" si="1390"/>
        <v>#REF!</v>
      </c>
      <c r="BS2901" s="10" t="e">
        <f t="shared" si="1391"/>
        <v>#REF!</v>
      </c>
      <c r="BT2901" s="10" t="e">
        <f>IF(OR(BW2901=7,AQ2901=6),0,AO2901&amp;IF(#REF!="SI",1,IF(#REF!="NO",2,IF(#REF!="VIH + PREVIO",3,0))))</f>
        <v>#REF!</v>
      </c>
      <c r="BU2901" s="10" t="e">
        <f>IF(OR(BW2901=7,AQ2901=6),0,IF(#REF!="-",1,0))</f>
        <v>#REF!</v>
      </c>
      <c r="BV2901" s="10" t="e">
        <f t="shared" si="1392"/>
        <v>#REF!</v>
      </c>
      <c r="BW290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1" s="10" t="e">
        <f t="shared" si="1367"/>
        <v>#REF!</v>
      </c>
      <c r="BY2901" s="10" t="e">
        <f t="shared" si="1393"/>
        <v>#REF!</v>
      </c>
      <c r="BZ2901" s="10" t="e">
        <f t="shared" si="1368"/>
        <v>#REF!</v>
      </c>
      <c r="CA2901" s="10"/>
    </row>
    <row r="2902" spans="1:79" ht="23.25" customHeight="1" x14ac:dyDescent="0.3">
      <c r="A2902" s="7">
        <v>2900</v>
      </c>
      <c r="B2902" s="43"/>
      <c r="C2902" s="44"/>
      <c r="D2902" s="45"/>
      <c r="E2902" s="46"/>
      <c r="F2902" s="46"/>
      <c r="G2902" s="46"/>
      <c r="H2902" s="50"/>
      <c r="I2902" s="51"/>
      <c r="J2902" s="52"/>
      <c r="K2902" s="51"/>
      <c r="L2902" s="53"/>
      <c r="M2902" s="54"/>
      <c r="N2902" s="43"/>
      <c r="O2902" s="55"/>
      <c r="P2902" s="46"/>
      <c r="Q2902" s="46"/>
      <c r="R2902" s="46"/>
      <c r="S2902" s="43"/>
      <c r="T2902" s="56"/>
      <c r="U2902" s="46"/>
      <c r="V2902" s="57"/>
      <c r="W2902" s="58"/>
      <c r="X2902" s="57"/>
      <c r="Y2902" s="46"/>
      <c r="Z2902" s="57"/>
      <c r="AA2902" s="59"/>
      <c r="AB2902" s="60"/>
      <c r="AJ2902" s="11">
        <f t="shared" si="1366"/>
        <v>13</v>
      </c>
      <c r="AK2902" s="11">
        <f t="shared" si="1369"/>
        <v>0</v>
      </c>
      <c r="AL2902" s="11">
        <f t="shared" si="1370"/>
        <v>0</v>
      </c>
      <c r="AM2902" s="11">
        <f t="shared" si="1371"/>
        <v>0</v>
      </c>
      <c r="AN2902" s="11">
        <f t="shared" si="1372"/>
        <v>0</v>
      </c>
      <c r="AO2902" s="4" t="e">
        <f>IF(#REF!="I",1,IF(#REF!="II",2,IF(#REF!="III",3,IF(#REF!="IV",4))))</f>
        <v>#REF!</v>
      </c>
      <c r="AP2902" s="11" t="e">
        <f>IF(#REF!="PULMONAR",1,IF(AND(#REF!="EXTRAPULMONAR",#REF!&lt;&gt;"MENINGEA"),2,IF(AND(#REF!="EXTRAPULMONAR",#REF!="MENINGEA"),3,)))</f>
        <v>#REF!</v>
      </c>
      <c r="AQ290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2" s="4">
        <f t="shared" si="1373"/>
        <v>0</v>
      </c>
      <c r="AS2902" s="10">
        <f t="shared" si="1374"/>
        <v>0</v>
      </c>
      <c r="AT2902" s="10">
        <f t="shared" si="1375"/>
        <v>0</v>
      </c>
      <c r="AU2902" s="10" t="str">
        <f t="shared" si="1376"/>
        <v>0</v>
      </c>
      <c r="AV2902" s="11" t="e">
        <f t="shared" si="1377"/>
        <v>#N/A</v>
      </c>
      <c r="AW2902" s="4" t="e">
        <f t="shared" si="1378"/>
        <v>#N/A</v>
      </c>
      <c r="AX2902" s="10" t="e">
        <f t="shared" si="1394"/>
        <v>#N/A</v>
      </c>
      <c r="AY2902" s="10" t="e">
        <f t="shared" si="1395"/>
        <v>#N/A</v>
      </c>
      <c r="AZ2902" s="10" t="e">
        <f t="shared" si="1379"/>
        <v>#REF!</v>
      </c>
      <c r="BA2902" s="12" t="e">
        <f>IF(BW2902=7,0,AJ2902&amp;IF(#REF!="SI",1,IF(#REF!="NO",2,IF(#REF!="VIH + PREVIO",3,0))))</f>
        <v>#REF!</v>
      </c>
      <c r="BB2902" s="13" t="e">
        <f>IF(AND(#REF!="POSITIVO",#REF!="POSITIVO"),1,IF(#REF!="NEGATIVO",2,IF(#REF!="VIH + PREVIO",3,0)))</f>
        <v>#REF!</v>
      </c>
      <c r="BC2902" s="10" t="e">
        <f>IF(#REF!="SI",1,IF(#REF!="NO",2,0))</f>
        <v>#REF!</v>
      </c>
      <c r="BD2902" s="10" t="e">
        <f>IF(#REF!="SI",1,IF(#REF!="NO",2,0))</f>
        <v>#REF!</v>
      </c>
      <c r="BE2902" s="10" t="e">
        <f>IF(OR(#REF!="VIH + PREVIO",#REF!="VIH + PREVIO",#REF!="VIH + PREVIO"),1,0)</f>
        <v>#REF!</v>
      </c>
      <c r="BF2902" s="13" t="e">
        <f>IF(OR(#REF!="POSITIVO",#REF!="NEGATIVO"),1,IF(#REF!="PACIENTE NO ACEPTA",2,IF(#REF!="VIH + PREVIO",3,0)))</f>
        <v>#REF!</v>
      </c>
      <c r="BG2902" s="10" t="e">
        <f t="shared" si="1380"/>
        <v>#REF!</v>
      </c>
      <c r="BH2902" s="10" t="e">
        <f t="shared" si="1381"/>
        <v>#REF!</v>
      </c>
      <c r="BI2902" s="10" t="e">
        <f t="shared" si="1382"/>
        <v>#REF!</v>
      </c>
      <c r="BJ2902" s="10" t="e">
        <f t="shared" si="1383"/>
        <v>#REF!</v>
      </c>
      <c r="BK2902" s="10" t="e">
        <f t="shared" si="1384"/>
        <v>#REF!</v>
      </c>
      <c r="BL2902" s="10" t="e">
        <f t="shared" si="1385"/>
        <v>#REF!</v>
      </c>
      <c r="BM2902" s="10" t="e">
        <f>IF(OR(BW2902=7,AQ2902=6),0,IF(#REF!="I",1,IF(#REF!="II",2,IF(#REF!="III",3,IF(#REF!="IV",4))))&amp;AP2902&amp;AQ2902&amp;AR2902&amp;AS2902&amp;AT2902&amp;AU2902&amp;AX2902)</f>
        <v>#REF!</v>
      </c>
      <c r="BN2902" s="10" t="e">
        <f t="shared" si="1386"/>
        <v>#REF!</v>
      </c>
      <c r="BO2902" s="10" t="e">
        <f t="shared" si="1387"/>
        <v>#REF!</v>
      </c>
      <c r="BP2902" s="10" t="e">
        <f t="shared" si="1388"/>
        <v>#REF!</v>
      </c>
      <c r="BQ2902" s="10" t="e">
        <f t="shared" si="1389"/>
        <v>#REF!</v>
      </c>
      <c r="BR2902" s="10" t="e">
        <f t="shared" si="1390"/>
        <v>#REF!</v>
      </c>
      <c r="BS2902" s="10" t="e">
        <f t="shared" si="1391"/>
        <v>#REF!</v>
      </c>
      <c r="BT2902" s="10" t="e">
        <f>IF(OR(BW2902=7,AQ2902=6),0,AO2902&amp;IF(#REF!="SI",1,IF(#REF!="NO",2,IF(#REF!="VIH + PREVIO",3,0))))</f>
        <v>#REF!</v>
      </c>
      <c r="BU2902" s="10" t="e">
        <f>IF(OR(BW2902=7,AQ2902=6),0,IF(#REF!="-",1,0))</f>
        <v>#REF!</v>
      </c>
      <c r="BV2902" s="10" t="e">
        <f t="shared" si="1392"/>
        <v>#REF!</v>
      </c>
      <c r="BW290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2" s="10" t="e">
        <f t="shared" si="1367"/>
        <v>#REF!</v>
      </c>
      <c r="BY2902" s="10" t="e">
        <f t="shared" si="1393"/>
        <v>#REF!</v>
      </c>
      <c r="BZ2902" s="10" t="e">
        <f t="shared" si="1368"/>
        <v>#REF!</v>
      </c>
      <c r="CA2902" s="10"/>
    </row>
    <row r="2903" spans="1:79" ht="23.25" customHeight="1" x14ac:dyDescent="0.3">
      <c r="A2903" s="7">
        <v>2901</v>
      </c>
      <c r="B2903" s="43"/>
      <c r="C2903" s="44"/>
      <c r="D2903" s="45"/>
      <c r="E2903" s="46"/>
      <c r="F2903" s="46"/>
      <c r="G2903" s="46"/>
      <c r="H2903" s="50"/>
      <c r="I2903" s="51"/>
      <c r="J2903" s="52"/>
      <c r="K2903" s="51"/>
      <c r="L2903" s="53"/>
      <c r="M2903" s="54"/>
      <c r="N2903" s="43"/>
      <c r="O2903" s="55"/>
      <c r="P2903" s="46"/>
      <c r="Q2903" s="46"/>
      <c r="R2903" s="46"/>
      <c r="S2903" s="43"/>
      <c r="T2903" s="56"/>
      <c r="U2903" s="46"/>
      <c r="V2903" s="57"/>
      <c r="W2903" s="58"/>
      <c r="X2903" s="57"/>
      <c r="Y2903" s="46"/>
      <c r="Z2903" s="57"/>
      <c r="AA2903" s="59"/>
      <c r="AB2903" s="60"/>
      <c r="AJ2903" s="11">
        <f t="shared" si="1366"/>
        <v>13</v>
      </c>
      <c r="AK2903" s="11">
        <f t="shared" si="1369"/>
        <v>0</v>
      </c>
      <c r="AL2903" s="11">
        <f t="shared" si="1370"/>
        <v>0</v>
      </c>
      <c r="AM2903" s="11">
        <f t="shared" si="1371"/>
        <v>0</v>
      </c>
      <c r="AN2903" s="11">
        <f t="shared" si="1372"/>
        <v>0</v>
      </c>
      <c r="AO2903" s="4" t="e">
        <f>IF(#REF!="I",1,IF(#REF!="II",2,IF(#REF!="III",3,IF(#REF!="IV",4))))</f>
        <v>#REF!</v>
      </c>
      <c r="AP2903" s="11" t="e">
        <f>IF(#REF!="PULMONAR",1,IF(AND(#REF!="EXTRAPULMONAR",#REF!&lt;&gt;"MENINGEA"),2,IF(AND(#REF!="EXTRAPULMONAR",#REF!="MENINGEA"),3,)))</f>
        <v>#REF!</v>
      </c>
      <c r="AQ290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3" s="4">
        <f t="shared" si="1373"/>
        <v>0</v>
      </c>
      <c r="AS2903" s="10">
        <f t="shared" si="1374"/>
        <v>0</v>
      </c>
      <c r="AT2903" s="10">
        <f t="shared" si="1375"/>
        <v>0</v>
      </c>
      <c r="AU2903" s="10" t="str">
        <f t="shared" si="1376"/>
        <v>0</v>
      </c>
      <c r="AV2903" s="11" t="e">
        <f t="shared" si="1377"/>
        <v>#N/A</v>
      </c>
      <c r="AW2903" s="4" t="e">
        <f t="shared" si="1378"/>
        <v>#N/A</v>
      </c>
      <c r="AX2903" s="10" t="e">
        <f t="shared" si="1394"/>
        <v>#N/A</v>
      </c>
      <c r="AY2903" s="10" t="e">
        <f t="shared" si="1395"/>
        <v>#N/A</v>
      </c>
      <c r="AZ2903" s="10" t="e">
        <f t="shared" si="1379"/>
        <v>#REF!</v>
      </c>
      <c r="BA2903" s="12" t="e">
        <f>IF(BW2903=7,0,AJ2903&amp;IF(#REF!="SI",1,IF(#REF!="NO",2,IF(#REF!="VIH + PREVIO",3,0))))</f>
        <v>#REF!</v>
      </c>
      <c r="BB2903" s="13" t="e">
        <f>IF(AND(#REF!="POSITIVO",#REF!="POSITIVO"),1,IF(#REF!="NEGATIVO",2,IF(#REF!="VIH + PREVIO",3,0)))</f>
        <v>#REF!</v>
      </c>
      <c r="BC2903" s="10" t="e">
        <f>IF(#REF!="SI",1,IF(#REF!="NO",2,0))</f>
        <v>#REF!</v>
      </c>
      <c r="BD2903" s="10" t="e">
        <f>IF(#REF!="SI",1,IF(#REF!="NO",2,0))</f>
        <v>#REF!</v>
      </c>
      <c r="BE2903" s="10" t="e">
        <f>IF(OR(#REF!="VIH + PREVIO",#REF!="VIH + PREVIO",#REF!="VIH + PREVIO"),1,0)</f>
        <v>#REF!</v>
      </c>
      <c r="BF2903" s="13" t="e">
        <f>IF(OR(#REF!="POSITIVO",#REF!="NEGATIVO"),1,IF(#REF!="PACIENTE NO ACEPTA",2,IF(#REF!="VIH + PREVIO",3,0)))</f>
        <v>#REF!</v>
      </c>
      <c r="BG2903" s="10" t="e">
        <f t="shared" si="1380"/>
        <v>#REF!</v>
      </c>
      <c r="BH2903" s="10" t="e">
        <f t="shared" si="1381"/>
        <v>#REF!</v>
      </c>
      <c r="BI2903" s="10" t="e">
        <f t="shared" si="1382"/>
        <v>#REF!</v>
      </c>
      <c r="BJ2903" s="10" t="e">
        <f t="shared" si="1383"/>
        <v>#REF!</v>
      </c>
      <c r="BK2903" s="10" t="e">
        <f t="shared" si="1384"/>
        <v>#REF!</v>
      </c>
      <c r="BL2903" s="10" t="e">
        <f t="shared" si="1385"/>
        <v>#REF!</v>
      </c>
      <c r="BM2903" s="10" t="e">
        <f>IF(OR(BW2903=7,AQ2903=6),0,IF(#REF!="I",1,IF(#REF!="II",2,IF(#REF!="III",3,IF(#REF!="IV",4))))&amp;AP2903&amp;AQ2903&amp;AR2903&amp;AS2903&amp;AT2903&amp;AU2903&amp;AX2903)</f>
        <v>#REF!</v>
      </c>
      <c r="BN2903" s="10" t="e">
        <f t="shared" si="1386"/>
        <v>#REF!</v>
      </c>
      <c r="BO2903" s="10" t="e">
        <f t="shared" si="1387"/>
        <v>#REF!</v>
      </c>
      <c r="BP2903" s="10" t="e">
        <f t="shared" si="1388"/>
        <v>#REF!</v>
      </c>
      <c r="BQ2903" s="10" t="e">
        <f t="shared" si="1389"/>
        <v>#REF!</v>
      </c>
      <c r="BR2903" s="10" t="e">
        <f t="shared" si="1390"/>
        <v>#REF!</v>
      </c>
      <c r="BS2903" s="10" t="e">
        <f t="shared" si="1391"/>
        <v>#REF!</v>
      </c>
      <c r="BT2903" s="10" t="e">
        <f>IF(OR(BW2903=7,AQ2903=6),0,AO2903&amp;IF(#REF!="SI",1,IF(#REF!="NO",2,IF(#REF!="VIH + PREVIO",3,0))))</f>
        <v>#REF!</v>
      </c>
      <c r="BU2903" s="10" t="e">
        <f>IF(OR(BW2903=7,AQ2903=6),0,IF(#REF!="-",1,0))</f>
        <v>#REF!</v>
      </c>
      <c r="BV2903" s="10" t="e">
        <f t="shared" si="1392"/>
        <v>#REF!</v>
      </c>
      <c r="BW290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3" s="10" t="e">
        <f t="shared" si="1367"/>
        <v>#REF!</v>
      </c>
      <c r="BY2903" s="10" t="e">
        <f t="shared" si="1393"/>
        <v>#REF!</v>
      </c>
      <c r="BZ2903" s="10" t="e">
        <f t="shared" si="1368"/>
        <v>#REF!</v>
      </c>
      <c r="CA2903" s="10"/>
    </row>
    <row r="2904" spans="1:79" ht="23.25" customHeight="1" x14ac:dyDescent="0.3">
      <c r="A2904" s="7">
        <v>2902</v>
      </c>
      <c r="B2904" s="43"/>
      <c r="C2904" s="44"/>
      <c r="D2904" s="45"/>
      <c r="E2904" s="46"/>
      <c r="F2904" s="46"/>
      <c r="G2904" s="46"/>
      <c r="H2904" s="50"/>
      <c r="I2904" s="51"/>
      <c r="J2904" s="52"/>
      <c r="K2904" s="51"/>
      <c r="L2904" s="53"/>
      <c r="M2904" s="54"/>
      <c r="N2904" s="43"/>
      <c r="O2904" s="55"/>
      <c r="P2904" s="46"/>
      <c r="Q2904" s="46"/>
      <c r="R2904" s="46"/>
      <c r="S2904" s="43"/>
      <c r="T2904" s="56"/>
      <c r="U2904" s="46"/>
      <c r="V2904" s="57"/>
      <c r="W2904" s="58"/>
      <c r="X2904" s="57"/>
      <c r="Y2904" s="46"/>
      <c r="Z2904" s="57"/>
      <c r="AA2904" s="59"/>
      <c r="AB2904" s="60"/>
      <c r="AJ2904" s="11">
        <f t="shared" si="1366"/>
        <v>13</v>
      </c>
      <c r="AK2904" s="11">
        <f t="shared" si="1369"/>
        <v>0</v>
      </c>
      <c r="AL2904" s="11">
        <f t="shared" si="1370"/>
        <v>0</v>
      </c>
      <c r="AM2904" s="11">
        <f t="shared" si="1371"/>
        <v>0</v>
      </c>
      <c r="AN2904" s="11">
        <f t="shared" si="1372"/>
        <v>0</v>
      </c>
      <c r="AO2904" s="4" t="e">
        <f>IF(#REF!="I",1,IF(#REF!="II",2,IF(#REF!="III",3,IF(#REF!="IV",4))))</f>
        <v>#REF!</v>
      </c>
      <c r="AP2904" s="11" t="e">
        <f>IF(#REF!="PULMONAR",1,IF(AND(#REF!="EXTRAPULMONAR",#REF!&lt;&gt;"MENINGEA"),2,IF(AND(#REF!="EXTRAPULMONAR",#REF!="MENINGEA"),3,)))</f>
        <v>#REF!</v>
      </c>
      <c r="AQ290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4" s="4">
        <f t="shared" si="1373"/>
        <v>0</v>
      </c>
      <c r="AS2904" s="10">
        <f t="shared" si="1374"/>
        <v>0</v>
      </c>
      <c r="AT2904" s="10">
        <f t="shared" si="1375"/>
        <v>0</v>
      </c>
      <c r="AU2904" s="10" t="str">
        <f t="shared" si="1376"/>
        <v>0</v>
      </c>
      <c r="AV2904" s="11" t="e">
        <f t="shared" si="1377"/>
        <v>#N/A</v>
      </c>
      <c r="AW2904" s="4" t="e">
        <f t="shared" si="1378"/>
        <v>#N/A</v>
      </c>
      <c r="AX2904" s="10" t="e">
        <f t="shared" si="1394"/>
        <v>#N/A</v>
      </c>
      <c r="AY2904" s="10" t="e">
        <f t="shared" si="1395"/>
        <v>#N/A</v>
      </c>
      <c r="AZ2904" s="10" t="e">
        <f t="shared" si="1379"/>
        <v>#REF!</v>
      </c>
      <c r="BA2904" s="12" t="e">
        <f>IF(BW2904=7,0,AJ2904&amp;IF(#REF!="SI",1,IF(#REF!="NO",2,IF(#REF!="VIH + PREVIO",3,0))))</f>
        <v>#REF!</v>
      </c>
      <c r="BB2904" s="13" t="e">
        <f>IF(AND(#REF!="POSITIVO",#REF!="POSITIVO"),1,IF(#REF!="NEGATIVO",2,IF(#REF!="VIH + PREVIO",3,0)))</f>
        <v>#REF!</v>
      </c>
      <c r="BC2904" s="10" t="e">
        <f>IF(#REF!="SI",1,IF(#REF!="NO",2,0))</f>
        <v>#REF!</v>
      </c>
      <c r="BD2904" s="10" t="e">
        <f>IF(#REF!="SI",1,IF(#REF!="NO",2,0))</f>
        <v>#REF!</v>
      </c>
      <c r="BE2904" s="10" t="e">
        <f>IF(OR(#REF!="VIH + PREVIO",#REF!="VIH + PREVIO",#REF!="VIH + PREVIO"),1,0)</f>
        <v>#REF!</v>
      </c>
      <c r="BF2904" s="13" t="e">
        <f>IF(OR(#REF!="POSITIVO",#REF!="NEGATIVO"),1,IF(#REF!="PACIENTE NO ACEPTA",2,IF(#REF!="VIH + PREVIO",3,0)))</f>
        <v>#REF!</v>
      </c>
      <c r="BG2904" s="10" t="e">
        <f t="shared" si="1380"/>
        <v>#REF!</v>
      </c>
      <c r="BH2904" s="10" t="e">
        <f t="shared" si="1381"/>
        <v>#REF!</v>
      </c>
      <c r="BI2904" s="10" t="e">
        <f t="shared" si="1382"/>
        <v>#REF!</v>
      </c>
      <c r="BJ2904" s="10" t="e">
        <f t="shared" si="1383"/>
        <v>#REF!</v>
      </c>
      <c r="BK2904" s="10" t="e">
        <f t="shared" si="1384"/>
        <v>#REF!</v>
      </c>
      <c r="BL2904" s="10" t="e">
        <f t="shared" si="1385"/>
        <v>#REF!</v>
      </c>
      <c r="BM2904" s="10" t="e">
        <f>IF(OR(BW2904=7,AQ2904=6),0,IF(#REF!="I",1,IF(#REF!="II",2,IF(#REF!="III",3,IF(#REF!="IV",4))))&amp;AP2904&amp;AQ2904&amp;AR2904&amp;AS2904&amp;AT2904&amp;AU2904&amp;AX2904)</f>
        <v>#REF!</v>
      </c>
      <c r="BN2904" s="10" t="e">
        <f t="shared" si="1386"/>
        <v>#REF!</v>
      </c>
      <c r="BO2904" s="10" t="e">
        <f t="shared" si="1387"/>
        <v>#REF!</v>
      </c>
      <c r="BP2904" s="10" t="e">
        <f t="shared" si="1388"/>
        <v>#REF!</v>
      </c>
      <c r="BQ2904" s="10" t="e">
        <f t="shared" si="1389"/>
        <v>#REF!</v>
      </c>
      <c r="BR2904" s="10" t="e">
        <f t="shared" si="1390"/>
        <v>#REF!</v>
      </c>
      <c r="BS2904" s="10" t="e">
        <f t="shared" si="1391"/>
        <v>#REF!</v>
      </c>
      <c r="BT2904" s="10" t="e">
        <f>IF(OR(BW2904=7,AQ2904=6),0,AO2904&amp;IF(#REF!="SI",1,IF(#REF!="NO",2,IF(#REF!="VIH + PREVIO",3,0))))</f>
        <v>#REF!</v>
      </c>
      <c r="BU2904" s="10" t="e">
        <f>IF(OR(BW2904=7,AQ2904=6),0,IF(#REF!="-",1,0))</f>
        <v>#REF!</v>
      </c>
      <c r="BV2904" s="10" t="e">
        <f t="shared" si="1392"/>
        <v>#REF!</v>
      </c>
      <c r="BW290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4" s="10" t="e">
        <f t="shared" si="1367"/>
        <v>#REF!</v>
      </c>
      <c r="BY2904" s="10" t="e">
        <f t="shared" si="1393"/>
        <v>#REF!</v>
      </c>
      <c r="BZ2904" s="10" t="e">
        <f t="shared" si="1368"/>
        <v>#REF!</v>
      </c>
      <c r="CA2904" s="10"/>
    </row>
    <row r="2905" spans="1:79" ht="23.25" customHeight="1" x14ac:dyDescent="0.3">
      <c r="A2905" s="7">
        <v>2903</v>
      </c>
      <c r="B2905" s="43"/>
      <c r="C2905" s="44"/>
      <c r="D2905" s="45"/>
      <c r="E2905" s="46"/>
      <c r="F2905" s="46"/>
      <c r="G2905" s="46"/>
      <c r="H2905" s="50"/>
      <c r="I2905" s="51"/>
      <c r="J2905" s="52"/>
      <c r="K2905" s="51"/>
      <c r="L2905" s="53"/>
      <c r="M2905" s="54"/>
      <c r="N2905" s="43"/>
      <c r="O2905" s="55"/>
      <c r="P2905" s="46"/>
      <c r="Q2905" s="46"/>
      <c r="R2905" s="46"/>
      <c r="S2905" s="43"/>
      <c r="T2905" s="56"/>
      <c r="U2905" s="46"/>
      <c r="V2905" s="57"/>
      <c r="W2905" s="58"/>
      <c r="X2905" s="57"/>
      <c r="Y2905" s="46"/>
      <c r="Z2905" s="57"/>
      <c r="AA2905" s="59"/>
      <c r="AB2905" s="60"/>
      <c r="AJ2905" s="11">
        <f t="shared" si="1366"/>
        <v>13</v>
      </c>
      <c r="AK2905" s="11">
        <f t="shared" si="1369"/>
        <v>0</v>
      </c>
      <c r="AL2905" s="11">
        <f t="shared" si="1370"/>
        <v>0</v>
      </c>
      <c r="AM2905" s="11">
        <f t="shared" si="1371"/>
        <v>0</v>
      </c>
      <c r="AN2905" s="11">
        <f t="shared" si="1372"/>
        <v>0</v>
      </c>
      <c r="AO2905" s="4" t="e">
        <f>IF(#REF!="I",1,IF(#REF!="II",2,IF(#REF!="III",3,IF(#REF!="IV",4))))</f>
        <v>#REF!</v>
      </c>
      <c r="AP2905" s="11" t="e">
        <f>IF(#REF!="PULMONAR",1,IF(AND(#REF!="EXTRAPULMONAR",#REF!&lt;&gt;"MENINGEA"),2,IF(AND(#REF!="EXTRAPULMONAR",#REF!="MENINGEA"),3,)))</f>
        <v>#REF!</v>
      </c>
      <c r="AQ290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5" s="4">
        <f t="shared" si="1373"/>
        <v>0</v>
      </c>
      <c r="AS2905" s="10">
        <f t="shared" si="1374"/>
        <v>0</v>
      </c>
      <c r="AT2905" s="10">
        <f t="shared" si="1375"/>
        <v>0</v>
      </c>
      <c r="AU2905" s="10" t="str">
        <f t="shared" si="1376"/>
        <v>0</v>
      </c>
      <c r="AV2905" s="11" t="e">
        <f t="shared" si="1377"/>
        <v>#N/A</v>
      </c>
      <c r="AW2905" s="4" t="e">
        <f t="shared" si="1378"/>
        <v>#N/A</v>
      </c>
      <c r="AX2905" s="10" t="e">
        <f t="shared" si="1394"/>
        <v>#N/A</v>
      </c>
      <c r="AY2905" s="10" t="e">
        <f t="shared" si="1395"/>
        <v>#N/A</v>
      </c>
      <c r="AZ2905" s="10" t="e">
        <f t="shared" si="1379"/>
        <v>#REF!</v>
      </c>
      <c r="BA2905" s="12" t="e">
        <f>IF(BW2905=7,0,AJ2905&amp;IF(#REF!="SI",1,IF(#REF!="NO",2,IF(#REF!="VIH + PREVIO",3,0))))</f>
        <v>#REF!</v>
      </c>
      <c r="BB2905" s="13" t="e">
        <f>IF(AND(#REF!="POSITIVO",#REF!="POSITIVO"),1,IF(#REF!="NEGATIVO",2,IF(#REF!="VIH + PREVIO",3,0)))</f>
        <v>#REF!</v>
      </c>
      <c r="BC2905" s="10" t="e">
        <f>IF(#REF!="SI",1,IF(#REF!="NO",2,0))</f>
        <v>#REF!</v>
      </c>
      <c r="BD2905" s="10" t="e">
        <f>IF(#REF!="SI",1,IF(#REF!="NO",2,0))</f>
        <v>#REF!</v>
      </c>
      <c r="BE2905" s="10" t="e">
        <f>IF(OR(#REF!="VIH + PREVIO",#REF!="VIH + PREVIO",#REF!="VIH + PREVIO"),1,0)</f>
        <v>#REF!</v>
      </c>
      <c r="BF2905" s="13" t="e">
        <f>IF(OR(#REF!="POSITIVO",#REF!="NEGATIVO"),1,IF(#REF!="PACIENTE NO ACEPTA",2,IF(#REF!="VIH + PREVIO",3,0)))</f>
        <v>#REF!</v>
      </c>
      <c r="BG2905" s="10" t="e">
        <f t="shared" si="1380"/>
        <v>#REF!</v>
      </c>
      <c r="BH2905" s="10" t="e">
        <f t="shared" si="1381"/>
        <v>#REF!</v>
      </c>
      <c r="BI2905" s="10" t="e">
        <f t="shared" si="1382"/>
        <v>#REF!</v>
      </c>
      <c r="BJ2905" s="10" t="e">
        <f t="shared" si="1383"/>
        <v>#REF!</v>
      </c>
      <c r="BK2905" s="10" t="e">
        <f t="shared" si="1384"/>
        <v>#REF!</v>
      </c>
      <c r="BL2905" s="10" t="e">
        <f t="shared" si="1385"/>
        <v>#REF!</v>
      </c>
      <c r="BM2905" s="10" t="e">
        <f>IF(OR(BW2905=7,AQ2905=6),0,IF(#REF!="I",1,IF(#REF!="II",2,IF(#REF!="III",3,IF(#REF!="IV",4))))&amp;AP2905&amp;AQ2905&amp;AR2905&amp;AS2905&amp;AT2905&amp;AU2905&amp;AX2905)</f>
        <v>#REF!</v>
      </c>
      <c r="BN2905" s="10" t="e">
        <f t="shared" si="1386"/>
        <v>#REF!</v>
      </c>
      <c r="BO2905" s="10" t="e">
        <f t="shared" si="1387"/>
        <v>#REF!</v>
      </c>
      <c r="BP2905" s="10" t="e">
        <f t="shared" si="1388"/>
        <v>#REF!</v>
      </c>
      <c r="BQ2905" s="10" t="e">
        <f t="shared" si="1389"/>
        <v>#REF!</v>
      </c>
      <c r="BR2905" s="10" t="e">
        <f t="shared" si="1390"/>
        <v>#REF!</v>
      </c>
      <c r="BS2905" s="10" t="e">
        <f t="shared" si="1391"/>
        <v>#REF!</v>
      </c>
      <c r="BT2905" s="10" t="e">
        <f>IF(OR(BW2905=7,AQ2905=6),0,AO2905&amp;IF(#REF!="SI",1,IF(#REF!="NO",2,IF(#REF!="VIH + PREVIO",3,0))))</f>
        <v>#REF!</v>
      </c>
      <c r="BU2905" s="10" t="e">
        <f>IF(OR(BW2905=7,AQ2905=6),0,IF(#REF!="-",1,0))</f>
        <v>#REF!</v>
      </c>
      <c r="BV2905" s="10" t="e">
        <f t="shared" si="1392"/>
        <v>#REF!</v>
      </c>
      <c r="BW290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5" s="10" t="e">
        <f t="shared" si="1367"/>
        <v>#REF!</v>
      </c>
      <c r="BY2905" s="10" t="e">
        <f t="shared" si="1393"/>
        <v>#REF!</v>
      </c>
      <c r="BZ2905" s="10" t="e">
        <f t="shared" si="1368"/>
        <v>#REF!</v>
      </c>
      <c r="CA2905" s="10"/>
    </row>
    <row r="2906" spans="1:79" ht="23.25" customHeight="1" x14ac:dyDescent="0.3">
      <c r="A2906" s="7">
        <v>2904</v>
      </c>
      <c r="B2906" s="43"/>
      <c r="C2906" s="44"/>
      <c r="D2906" s="45"/>
      <c r="E2906" s="46"/>
      <c r="F2906" s="46"/>
      <c r="G2906" s="46"/>
      <c r="H2906" s="50"/>
      <c r="I2906" s="51"/>
      <c r="J2906" s="52"/>
      <c r="K2906" s="51"/>
      <c r="L2906" s="53"/>
      <c r="M2906" s="54"/>
      <c r="N2906" s="43"/>
      <c r="O2906" s="55"/>
      <c r="P2906" s="46"/>
      <c r="Q2906" s="46"/>
      <c r="R2906" s="46"/>
      <c r="S2906" s="43"/>
      <c r="T2906" s="56"/>
      <c r="U2906" s="46"/>
      <c r="V2906" s="57"/>
      <c r="W2906" s="58"/>
      <c r="X2906" s="57"/>
      <c r="Y2906" s="46"/>
      <c r="Z2906" s="57"/>
      <c r="AA2906" s="59"/>
      <c r="AB2906" s="60"/>
      <c r="AJ2906" s="11">
        <f t="shared" si="1366"/>
        <v>13</v>
      </c>
      <c r="AK2906" s="11">
        <f t="shared" si="1369"/>
        <v>0</v>
      </c>
      <c r="AL2906" s="11">
        <f t="shared" si="1370"/>
        <v>0</v>
      </c>
      <c r="AM2906" s="11">
        <f t="shared" si="1371"/>
        <v>0</v>
      </c>
      <c r="AN2906" s="11">
        <f t="shared" si="1372"/>
        <v>0</v>
      </c>
      <c r="AO2906" s="4" t="e">
        <f>IF(#REF!="I",1,IF(#REF!="II",2,IF(#REF!="III",3,IF(#REF!="IV",4))))</f>
        <v>#REF!</v>
      </c>
      <c r="AP2906" s="11" t="e">
        <f>IF(#REF!="PULMONAR",1,IF(AND(#REF!="EXTRAPULMONAR",#REF!&lt;&gt;"MENINGEA"),2,IF(AND(#REF!="EXTRAPULMONAR",#REF!="MENINGEA"),3,)))</f>
        <v>#REF!</v>
      </c>
      <c r="AQ290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6" s="4">
        <f t="shared" si="1373"/>
        <v>0</v>
      </c>
      <c r="AS2906" s="10">
        <f t="shared" si="1374"/>
        <v>0</v>
      </c>
      <c r="AT2906" s="10">
        <f t="shared" si="1375"/>
        <v>0</v>
      </c>
      <c r="AU2906" s="10" t="str">
        <f t="shared" si="1376"/>
        <v>0</v>
      </c>
      <c r="AV2906" s="11" t="e">
        <f t="shared" si="1377"/>
        <v>#N/A</v>
      </c>
      <c r="AW2906" s="4" t="e">
        <f t="shared" si="1378"/>
        <v>#N/A</v>
      </c>
      <c r="AX2906" s="10" t="e">
        <f t="shared" si="1394"/>
        <v>#N/A</v>
      </c>
      <c r="AY2906" s="10" t="e">
        <f t="shared" si="1395"/>
        <v>#N/A</v>
      </c>
      <c r="AZ2906" s="10" t="e">
        <f t="shared" si="1379"/>
        <v>#REF!</v>
      </c>
      <c r="BA2906" s="12" t="e">
        <f>IF(BW2906=7,0,AJ2906&amp;IF(#REF!="SI",1,IF(#REF!="NO",2,IF(#REF!="VIH + PREVIO",3,0))))</f>
        <v>#REF!</v>
      </c>
      <c r="BB2906" s="13" t="e">
        <f>IF(AND(#REF!="POSITIVO",#REF!="POSITIVO"),1,IF(#REF!="NEGATIVO",2,IF(#REF!="VIH + PREVIO",3,0)))</f>
        <v>#REF!</v>
      </c>
      <c r="BC2906" s="10" t="e">
        <f>IF(#REF!="SI",1,IF(#REF!="NO",2,0))</f>
        <v>#REF!</v>
      </c>
      <c r="BD2906" s="10" t="e">
        <f>IF(#REF!="SI",1,IF(#REF!="NO",2,0))</f>
        <v>#REF!</v>
      </c>
      <c r="BE2906" s="10" t="e">
        <f>IF(OR(#REF!="VIH + PREVIO",#REF!="VIH + PREVIO",#REF!="VIH + PREVIO"),1,0)</f>
        <v>#REF!</v>
      </c>
      <c r="BF2906" s="13" t="e">
        <f>IF(OR(#REF!="POSITIVO",#REF!="NEGATIVO"),1,IF(#REF!="PACIENTE NO ACEPTA",2,IF(#REF!="VIH + PREVIO",3,0)))</f>
        <v>#REF!</v>
      </c>
      <c r="BG2906" s="10" t="e">
        <f t="shared" si="1380"/>
        <v>#REF!</v>
      </c>
      <c r="BH2906" s="10" t="e">
        <f t="shared" si="1381"/>
        <v>#REF!</v>
      </c>
      <c r="BI2906" s="10" t="e">
        <f t="shared" si="1382"/>
        <v>#REF!</v>
      </c>
      <c r="BJ2906" s="10" t="e">
        <f t="shared" si="1383"/>
        <v>#REF!</v>
      </c>
      <c r="BK2906" s="10" t="e">
        <f t="shared" si="1384"/>
        <v>#REF!</v>
      </c>
      <c r="BL2906" s="10" t="e">
        <f t="shared" si="1385"/>
        <v>#REF!</v>
      </c>
      <c r="BM2906" s="10" t="e">
        <f>IF(OR(BW2906=7,AQ2906=6),0,IF(#REF!="I",1,IF(#REF!="II",2,IF(#REF!="III",3,IF(#REF!="IV",4))))&amp;AP2906&amp;AQ2906&amp;AR2906&amp;AS2906&amp;AT2906&amp;AU2906&amp;AX2906)</f>
        <v>#REF!</v>
      </c>
      <c r="BN2906" s="10" t="e">
        <f t="shared" si="1386"/>
        <v>#REF!</v>
      </c>
      <c r="BO2906" s="10" t="e">
        <f t="shared" si="1387"/>
        <v>#REF!</v>
      </c>
      <c r="BP2906" s="10" t="e">
        <f t="shared" si="1388"/>
        <v>#REF!</v>
      </c>
      <c r="BQ2906" s="10" t="e">
        <f t="shared" si="1389"/>
        <v>#REF!</v>
      </c>
      <c r="BR2906" s="10" t="e">
        <f t="shared" si="1390"/>
        <v>#REF!</v>
      </c>
      <c r="BS2906" s="10" t="e">
        <f t="shared" si="1391"/>
        <v>#REF!</v>
      </c>
      <c r="BT2906" s="10" t="e">
        <f>IF(OR(BW2906=7,AQ2906=6),0,AO2906&amp;IF(#REF!="SI",1,IF(#REF!="NO",2,IF(#REF!="VIH + PREVIO",3,0))))</f>
        <v>#REF!</v>
      </c>
      <c r="BU2906" s="10" t="e">
        <f>IF(OR(BW2906=7,AQ2906=6),0,IF(#REF!="-",1,0))</f>
        <v>#REF!</v>
      </c>
      <c r="BV2906" s="10" t="e">
        <f t="shared" si="1392"/>
        <v>#REF!</v>
      </c>
      <c r="BW290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6" s="10" t="e">
        <f t="shared" si="1367"/>
        <v>#REF!</v>
      </c>
      <c r="BY2906" s="10" t="e">
        <f t="shared" si="1393"/>
        <v>#REF!</v>
      </c>
      <c r="BZ2906" s="10" t="e">
        <f t="shared" si="1368"/>
        <v>#REF!</v>
      </c>
      <c r="CA2906" s="10"/>
    </row>
    <row r="2907" spans="1:79" ht="23.25" customHeight="1" x14ac:dyDescent="0.3">
      <c r="A2907" s="7">
        <v>2905</v>
      </c>
      <c r="B2907" s="43"/>
      <c r="C2907" s="44"/>
      <c r="D2907" s="45"/>
      <c r="E2907" s="46"/>
      <c r="F2907" s="46"/>
      <c r="G2907" s="46"/>
      <c r="H2907" s="50"/>
      <c r="I2907" s="51"/>
      <c r="J2907" s="52"/>
      <c r="K2907" s="51"/>
      <c r="L2907" s="53"/>
      <c r="M2907" s="54"/>
      <c r="N2907" s="43"/>
      <c r="O2907" s="55"/>
      <c r="P2907" s="46"/>
      <c r="Q2907" s="46"/>
      <c r="R2907" s="46"/>
      <c r="S2907" s="43"/>
      <c r="T2907" s="56"/>
      <c r="U2907" s="46"/>
      <c r="V2907" s="57"/>
      <c r="W2907" s="58"/>
      <c r="X2907" s="57"/>
      <c r="Y2907" s="46"/>
      <c r="Z2907" s="57"/>
      <c r="AA2907" s="59"/>
      <c r="AB2907" s="60"/>
      <c r="AJ2907" s="11">
        <f t="shared" si="1366"/>
        <v>13</v>
      </c>
      <c r="AK2907" s="11">
        <f t="shared" si="1369"/>
        <v>0</v>
      </c>
      <c r="AL2907" s="11">
        <f t="shared" si="1370"/>
        <v>0</v>
      </c>
      <c r="AM2907" s="11">
        <f t="shared" si="1371"/>
        <v>0</v>
      </c>
      <c r="AN2907" s="11">
        <f t="shared" si="1372"/>
        <v>0</v>
      </c>
      <c r="AO2907" s="4" t="e">
        <f>IF(#REF!="I",1,IF(#REF!="II",2,IF(#REF!="III",3,IF(#REF!="IV",4))))</f>
        <v>#REF!</v>
      </c>
      <c r="AP2907" s="11" t="e">
        <f>IF(#REF!="PULMONAR",1,IF(AND(#REF!="EXTRAPULMONAR",#REF!&lt;&gt;"MENINGEA"),2,IF(AND(#REF!="EXTRAPULMONAR",#REF!="MENINGEA"),3,)))</f>
        <v>#REF!</v>
      </c>
      <c r="AQ290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7" s="4">
        <f t="shared" si="1373"/>
        <v>0</v>
      </c>
      <c r="AS2907" s="10">
        <f t="shared" si="1374"/>
        <v>0</v>
      </c>
      <c r="AT2907" s="10">
        <f t="shared" si="1375"/>
        <v>0</v>
      </c>
      <c r="AU2907" s="10" t="str">
        <f t="shared" si="1376"/>
        <v>0</v>
      </c>
      <c r="AV2907" s="11" t="e">
        <f t="shared" si="1377"/>
        <v>#N/A</v>
      </c>
      <c r="AW2907" s="4" t="e">
        <f t="shared" si="1378"/>
        <v>#N/A</v>
      </c>
      <c r="AX2907" s="10" t="e">
        <f t="shared" si="1394"/>
        <v>#N/A</v>
      </c>
      <c r="AY2907" s="10" t="e">
        <f t="shared" si="1395"/>
        <v>#N/A</v>
      </c>
      <c r="AZ2907" s="10" t="e">
        <f t="shared" si="1379"/>
        <v>#REF!</v>
      </c>
      <c r="BA2907" s="12" t="e">
        <f>IF(BW2907=7,0,AJ2907&amp;IF(#REF!="SI",1,IF(#REF!="NO",2,IF(#REF!="VIH + PREVIO",3,0))))</f>
        <v>#REF!</v>
      </c>
      <c r="BB2907" s="13" t="e">
        <f>IF(AND(#REF!="POSITIVO",#REF!="POSITIVO"),1,IF(#REF!="NEGATIVO",2,IF(#REF!="VIH + PREVIO",3,0)))</f>
        <v>#REF!</v>
      </c>
      <c r="BC2907" s="10" t="e">
        <f>IF(#REF!="SI",1,IF(#REF!="NO",2,0))</f>
        <v>#REF!</v>
      </c>
      <c r="BD2907" s="10" t="e">
        <f>IF(#REF!="SI",1,IF(#REF!="NO",2,0))</f>
        <v>#REF!</v>
      </c>
      <c r="BE2907" s="10" t="e">
        <f>IF(OR(#REF!="VIH + PREVIO",#REF!="VIH + PREVIO",#REF!="VIH + PREVIO"),1,0)</f>
        <v>#REF!</v>
      </c>
      <c r="BF2907" s="13" t="e">
        <f>IF(OR(#REF!="POSITIVO",#REF!="NEGATIVO"),1,IF(#REF!="PACIENTE NO ACEPTA",2,IF(#REF!="VIH + PREVIO",3,0)))</f>
        <v>#REF!</v>
      </c>
      <c r="BG2907" s="10" t="e">
        <f t="shared" si="1380"/>
        <v>#REF!</v>
      </c>
      <c r="BH2907" s="10" t="e">
        <f t="shared" si="1381"/>
        <v>#REF!</v>
      </c>
      <c r="BI2907" s="10" t="e">
        <f t="shared" si="1382"/>
        <v>#REF!</v>
      </c>
      <c r="BJ2907" s="10" t="e">
        <f t="shared" si="1383"/>
        <v>#REF!</v>
      </c>
      <c r="BK2907" s="10" t="e">
        <f t="shared" si="1384"/>
        <v>#REF!</v>
      </c>
      <c r="BL2907" s="10" t="e">
        <f t="shared" si="1385"/>
        <v>#REF!</v>
      </c>
      <c r="BM2907" s="10" t="e">
        <f>IF(OR(BW2907=7,AQ2907=6),0,IF(#REF!="I",1,IF(#REF!="II",2,IF(#REF!="III",3,IF(#REF!="IV",4))))&amp;AP2907&amp;AQ2907&amp;AR2907&amp;AS2907&amp;AT2907&amp;AU2907&amp;AX2907)</f>
        <v>#REF!</v>
      </c>
      <c r="BN2907" s="10" t="e">
        <f t="shared" si="1386"/>
        <v>#REF!</v>
      </c>
      <c r="BO2907" s="10" t="e">
        <f t="shared" si="1387"/>
        <v>#REF!</v>
      </c>
      <c r="BP2907" s="10" t="e">
        <f t="shared" si="1388"/>
        <v>#REF!</v>
      </c>
      <c r="BQ2907" s="10" t="e">
        <f t="shared" si="1389"/>
        <v>#REF!</v>
      </c>
      <c r="BR2907" s="10" t="e">
        <f t="shared" si="1390"/>
        <v>#REF!</v>
      </c>
      <c r="BS2907" s="10" t="e">
        <f t="shared" si="1391"/>
        <v>#REF!</v>
      </c>
      <c r="BT2907" s="10" t="e">
        <f>IF(OR(BW2907=7,AQ2907=6),0,AO2907&amp;IF(#REF!="SI",1,IF(#REF!="NO",2,IF(#REF!="VIH + PREVIO",3,0))))</f>
        <v>#REF!</v>
      </c>
      <c r="BU2907" s="10" t="e">
        <f>IF(OR(BW2907=7,AQ2907=6),0,IF(#REF!="-",1,0))</f>
        <v>#REF!</v>
      </c>
      <c r="BV2907" s="10" t="e">
        <f t="shared" si="1392"/>
        <v>#REF!</v>
      </c>
      <c r="BW290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7" s="10" t="e">
        <f t="shared" si="1367"/>
        <v>#REF!</v>
      </c>
      <c r="BY2907" s="10" t="e">
        <f t="shared" si="1393"/>
        <v>#REF!</v>
      </c>
      <c r="BZ2907" s="10" t="e">
        <f t="shared" si="1368"/>
        <v>#REF!</v>
      </c>
      <c r="CA2907" s="10"/>
    </row>
    <row r="2908" spans="1:79" ht="23.25" customHeight="1" x14ac:dyDescent="0.3">
      <c r="A2908" s="7">
        <v>2906</v>
      </c>
      <c r="B2908" s="43"/>
      <c r="C2908" s="44"/>
      <c r="D2908" s="45"/>
      <c r="E2908" s="46"/>
      <c r="F2908" s="46"/>
      <c r="G2908" s="46"/>
      <c r="H2908" s="50"/>
      <c r="I2908" s="51"/>
      <c r="J2908" s="52"/>
      <c r="K2908" s="51"/>
      <c r="L2908" s="53"/>
      <c r="M2908" s="54"/>
      <c r="N2908" s="43"/>
      <c r="O2908" s="55"/>
      <c r="P2908" s="46"/>
      <c r="Q2908" s="46"/>
      <c r="R2908" s="46"/>
      <c r="S2908" s="43"/>
      <c r="T2908" s="56"/>
      <c r="U2908" s="46"/>
      <c r="V2908" s="57"/>
      <c r="W2908" s="58"/>
      <c r="X2908" s="57"/>
      <c r="Y2908" s="46"/>
      <c r="Z2908" s="57"/>
      <c r="AA2908" s="59"/>
      <c r="AB2908" s="60"/>
      <c r="AJ2908" s="11">
        <f t="shared" si="1366"/>
        <v>13</v>
      </c>
      <c r="AK2908" s="11">
        <f t="shared" si="1369"/>
        <v>0</v>
      </c>
      <c r="AL2908" s="11">
        <f t="shared" si="1370"/>
        <v>0</v>
      </c>
      <c r="AM2908" s="11">
        <f t="shared" si="1371"/>
        <v>0</v>
      </c>
      <c r="AN2908" s="11">
        <f t="shared" si="1372"/>
        <v>0</v>
      </c>
      <c r="AO2908" s="4" t="e">
        <f>IF(#REF!="I",1,IF(#REF!="II",2,IF(#REF!="III",3,IF(#REF!="IV",4))))</f>
        <v>#REF!</v>
      </c>
      <c r="AP2908" s="11" t="e">
        <f>IF(#REF!="PULMONAR",1,IF(AND(#REF!="EXTRAPULMONAR",#REF!&lt;&gt;"MENINGEA"),2,IF(AND(#REF!="EXTRAPULMONAR",#REF!="MENINGEA"),3,)))</f>
        <v>#REF!</v>
      </c>
      <c r="AQ290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8" s="4">
        <f t="shared" si="1373"/>
        <v>0</v>
      </c>
      <c r="AS2908" s="10">
        <f t="shared" si="1374"/>
        <v>0</v>
      </c>
      <c r="AT2908" s="10">
        <f t="shared" si="1375"/>
        <v>0</v>
      </c>
      <c r="AU2908" s="10" t="str">
        <f t="shared" si="1376"/>
        <v>0</v>
      </c>
      <c r="AV2908" s="11" t="e">
        <f t="shared" si="1377"/>
        <v>#N/A</v>
      </c>
      <c r="AW2908" s="4" t="e">
        <f t="shared" si="1378"/>
        <v>#N/A</v>
      </c>
      <c r="AX2908" s="10" t="e">
        <f t="shared" si="1394"/>
        <v>#N/A</v>
      </c>
      <c r="AY2908" s="10" t="e">
        <f t="shared" si="1395"/>
        <v>#N/A</v>
      </c>
      <c r="AZ2908" s="10" t="e">
        <f t="shared" si="1379"/>
        <v>#REF!</v>
      </c>
      <c r="BA2908" s="12" t="e">
        <f>IF(BW2908=7,0,AJ2908&amp;IF(#REF!="SI",1,IF(#REF!="NO",2,IF(#REF!="VIH + PREVIO",3,0))))</f>
        <v>#REF!</v>
      </c>
      <c r="BB2908" s="13" t="e">
        <f>IF(AND(#REF!="POSITIVO",#REF!="POSITIVO"),1,IF(#REF!="NEGATIVO",2,IF(#REF!="VIH + PREVIO",3,0)))</f>
        <v>#REF!</v>
      </c>
      <c r="BC2908" s="10" t="e">
        <f>IF(#REF!="SI",1,IF(#REF!="NO",2,0))</f>
        <v>#REF!</v>
      </c>
      <c r="BD2908" s="10" t="e">
        <f>IF(#REF!="SI",1,IF(#REF!="NO",2,0))</f>
        <v>#REF!</v>
      </c>
      <c r="BE2908" s="10" t="e">
        <f>IF(OR(#REF!="VIH + PREVIO",#REF!="VIH + PREVIO",#REF!="VIH + PREVIO"),1,0)</f>
        <v>#REF!</v>
      </c>
      <c r="BF2908" s="13" t="e">
        <f>IF(OR(#REF!="POSITIVO",#REF!="NEGATIVO"),1,IF(#REF!="PACIENTE NO ACEPTA",2,IF(#REF!="VIH + PREVIO",3,0)))</f>
        <v>#REF!</v>
      </c>
      <c r="BG2908" s="10" t="e">
        <f t="shared" si="1380"/>
        <v>#REF!</v>
      </c>
      <c r="BH2908" s="10" t="e">
        <f t="shared" si="1381"/>
        <v>#REF!</v>
      </c>
      <c r="BI2908" s="10" t="e">
        <f t="shared" si="1382"/>
        <v>#REF!</v>
      </c>
      <c r="BJ2908" s="10" t="e">
        <f t="shared" si="1383"/>
        <v>#REF!</v>
      </c>
      <c r="BK2908" s="10" t="e">
        <f t="shared" si="1384"/>
        <v>#REF!</v>
      </c>
      <c r="BL2908" s="10" t="e">
        <f t="shared" si="1385"/>
        <v>#REF!</v>
      </c>
      <c r="BM2908" s="10" t="e">
        <f>IF(OR(BW2908=7,AQ2908=6),0,IF(#REF!="I",1,IF(#REF!="II",2,IF(#REF!="III",3,IF(#REF!="IV",4))))&amp;AP2908&amp;AQ2908&amp;AR2908&amp;AS2908&amp;AT2908&amp;AU2908&amp;AX2908)</f>
        <v>#REF!</v>
      </c>
      <c r="BN2908" s="10" t="e">
        <f t="shared" si="1386"/>
        <v>#REF!</v>
      </c>
      <c r="BO2908" s="10" t="e">
        <f t="shared" si="1387"/>
        <v>#REF!</v>
      </c>
      <c r="BP2908" s="10" t="e">
        <f t="shared" si="1388"/>
        <v>#REF!</v>
      </c>
      <c r="BQ2908" s="10" t="e">
        <f t="shared" si="1389"/>
        <v>#REF!</v>
      </c>
      <c r="BR2908" s="10" t="e">
        <f t="shared" si="1390"/>
        <v>#REF!</v>
      </c>
      <c r="BS2908" s="10" t="e">
        <f t="shared" si="1391"/>
        <v>#REF!</v>
      </c>
      <c r="BT2908" s="10" t="e">
        <f>IF(OR(BW2908=7,AQ2908=6),0,AO2908&amp;IF(#REF!="SI",1,IF(#REF!="NO",2,IF(#REF!="VIH + PREVIO",3,0))))</f>
        <v>#REF!</v>
      </c>
      <c r="BU2908" s="10" t="e">
        <f>IF(OR(BW2908=7,AQ2908=6),0,IF(#REF!="-",1,0))</f>
        <v>#REF!</v>
      </c>
      <c r="BV2908" s="10" t="e">
        <f t="shared" si="1392"/>
        <v>#REF!</v>
      </c>
      <c r="BW290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8" s="10" t="e">
        <f t="shared" si="1367"/>
        <v>#REF!</v>
      </c>
      <c r="BY2908" s="10" t="e">
        <f t="shared" si="1393"/>
        <v>#REF!</v>
      </c>
      <c r="BZ2908" s="10" t="e">
        <f t="shared" si="1368"/>
        <v>#REF!</v>
      </c>
      <c r="CA2908" s="10"/>
    </row>
    <row r="2909" spans="1:79" ht="23.25" customHeight="1" x14ac:dyDescent="0.3">
      <c r="A2909" s="7">
        <v>2907</v>
      </c>
      <c r="B2909" s="43"/>
      <c r="C2909" s="44"/>
      <c r="D2909" s="45"/>
      <c r="E2909" s="46"/>
      <c r="F2909" s="46"/>
      <c r="G2909" s="46"/>
      <c r="H2909" s="50"/>
      <c r="I2909" s="51"/>
      <c r="J2909" s="52"/>
      <c r="K2909" s="51"/>
      <c r="L2909" s="53"/>
      <c r="M2909" s="54"/>
      <c r="N2909" s="43"/>
      <c r="O2909" s="55"/>
      <c r="P2909" s="46"/>
      <c r="Q2909" s="46"/>
      <c r="R2909" s="46"/>
      <c r="S2909" s="43"/>
      <c r="T2909" s="56"/>
      <c r="U2909" s="46"/>
      <c r="V2909" s="57"/>
      <c r="W2909" s="58"/>
      <c r="X2909" s="57"/>
      <c r="Y2909" s="46"/>
      <c r="Z2909" s="57"/>
      <c r="AA2909" s="59"/>
      <c r="AB2909" s="60"/>
      <c r="AJ2909" s="11">
        <f t="shared" ref="AJ2909:AJ2972" si="1396">IF(AK2909&lt;&gt;0,AK2909,IF(AND(AK2909=0,AL2909&lt;&gt;0),AL2909,IF(AND(AK2909=0,AL2909=0,AM2909&lt;&gt;0),AM2909,IF(AND(AK2909=0,AL2909=0,AM2909=0,AN2909&lt;&gt;0),AN2909,13))))</f>
        <v>13</v>
      </c>
      <c r="AK2909" s="11">
        <f t="shared" si="1369"/>
        <v>0</v>
      </c>
      <c r="AL2909" s="11">
        <f t="shared" si="1370"/>
        <v>0</v>
      </c>
      <c r="AM2909" s="11">
        <f t="shared" si="1371"/>
        <v>0</v>
      </c>
      <c r="AN2909" s="11">
        <f t="shared" si="1372"/>
        <v>0</v>
      </c>
      <c r="AO2909" s="4" t="e">
        <f>IF(#REF!="I",1,IF(#REF!="II",2,IF(#REF!="III",3,IF(#REF!="IV",4))))</f>
        <v>#REF!</v>
      </c>
      <c r="AP2909" s="11" t="e">
        <f>IF(#REF!="PULMONAR",1,IF(AND(#REF!="EXTRAPULMONAR",#REF!&lt;&gt;"MENINGEA"),2,IF(AND(#REF!="EXTRAPULMONAR",#REF!="MENINGEA"),3,)))</f>
        <v>#REF!</v>
      </c>
      <c r="AQ290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09" s="4">
        <f t="shared" si="1373"/>
        <v>0</v>
      </c>
      <c r="AS2909" s="10">
        <f t="shared" si="1374"/>
        <v>0</v>
      </c>
      <c r="AT2909" s="10">
        <f t="shared" si="1375"/>
        <v>0</v>
      </c>
      <c r="AU2909" s="10" t="str">
        <f t="shared" si="1376"/>
        <v>0</v>
      </c>
      <c r="AV2909" s="11" t="e">
        <f t="shared" si="1377"/>
        <v>#N/A</v>
      </c>
      <c r="AW2909" s="4" t="e">
        <f t="shared" si="1378"/>
        <v>#N/A</v>
      </c>
      <c r="AX2909" s="10" t="e">
        <f t="shared" si="1394"/>
        <v>#N/A</v>
      </c>
      <c r="AY2909" s="10" t="e">
        <f t="shared" si="1395"/>
        <v>#N/A</v>
      </c>
      <c r="AZ2909" s="10" t="e">
        <f t="shared" si="1379"/>
        <v>#REF!</v>
      </c>
      <c r="BA2909" s="12" t="e">
        <f>IF(BW2909=7,0,AJ2909&amp;IF(#REF!="SI",1,IF(#REF!="NO",2,IF(#REF!="VIH + PREVIO",3,0))))</f>
        <v>#REF!</v>
      </c>
      <c r="BB2909" s="13" t="e">
        <f>IF(AND(#REF!="POSITIVO",#REF!="POSITIVO"),1,IF(#REF!="NEGATIVO",2,IF(#REF!="VIH + PREVIO",3,0)))</f>
        <v>#REF!</v>
      </c>
      <c r="BC2909" s="10" t="e">
        <f>IF(#REF!="SI",1,IF(#REF!="NO",2,0))</f>
        <v>#REF!</v>
      </c>
      <c r="BD2909" s="10" t="e">
        <f>IF(#REF!="SI",1,IF(#REF!="NO",2,0))</f>
        <v>#REF!</v>
      </c>
      <c r="BE2909" s="10" t="e">
        <f>IF(OR(#REF!="VIH + PREVIO",#REF!="VIH + PREVIO",#REF!="VIH + PREVIO"),1,0)</f>
        <v>#REF!</v>
      </c>
      <c r="BF2909" s="13" t="e">
        <f>IF(OR(#REF!="POSITIVO",#REF!="NEGATIVO"),1,IF(#REF!="PACIENTE NO ACEPTA",2,IF(#REF!="VIH + PREVIO",3,0)))</f>
        <v>#REF!</v>
      </c>
      <c r="BG2909" s="10" t="e">
        <f t="shared" si="1380"/>
        <v>#REF!</v>
      </c>
      <c r="BH2909" s="10" t="e">
        <f t="shared" si="1381"/>
        <v>#REF!</v>
      </c>
      <c r="BI2909" s="10" t="e">
        <f t="shared" si="1382"/>
        <v>#REF!</v>
      </c>
      <c r="BJ2909" s="10" t="e">
        <f t="shared" si="1383"/>
        <v>#REF!</v>
      </c>
      <c r="BK2909" s="10" t="e">
        <f t="shared" si="1384"/>
        <v>#REF!</v>
      </c>
      <c r="BL2909" s="10" t="e">
        <f t="shared" si="1385"/>
        <v>#REF!</v>
      </c>
      <c r="BM2909" s="10" t="e">
        <f>IF(OR(BW2909=7,AQ2909=6),0,IF(#REF!="I",1,IF(#REF!="II",2,IF(#REF!="III",3,IF(#REF!="IV",4))))&amp;AP2909&amp;AQ2909&amp;AR2909&amp;AS2909&amp;AT2909&amp;AU2909&amp;AX2909)</f>
        <v>#REF!</v>
      </c>
      <c r="BN2909" s="10" t="e">
        <f t="shared" si="1386"/>
        <v>#REF!</v>
      </c>
      <c r="BO2909" s="10" t="e">
        <f t="shared" si="1387"/>
        <v>#REF!</v>
      </c>
      <c r="BP2909" s="10" t="e">
        <f t="shared" si="1388"/>
        <v>#REF!</v>
      </c>
      <c r="BQ2909" s="10" t="e">
        <f t="shared" si="1389"/>
        <v>#REF!</v>
      </c>
      <c r="BR2909" s="10" t="e">
        <f t="shared" si="1390"/>
        <v>#REF!</v>
      </c>
      <c r="BS2909" s="10" t="e">
        <f t="shared" si="1391"/>
        <v>#REF!</v>
      </c>
      <c r="BT2909" s="10" t="e">
        <f>IF(OR(BW2909=7,AQ2909=6),0,AO2909&amp;IF(#REF!="SI",1,IF(#REF!="NO",2,IF(#REF!="VIH + PREVIO",3,0))))</f>
        <v>#REF!</v>
      </c>
      <c r="BU2909" s="10" t="e">
        <f>IF(OR(BW2909=7,AQ2909=6),0,IF(#REF!="-",1,0))</f>
        <v>#REF!</v>
      </c>
      <c r="BV2909" s="10" t="e">
        <f t="shared" si="1392"/>
        <v>#REF!</v>
      </c>
      <c r="BW290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09" s="10" t="e">
        <f t="shared" ref="BX2909:BX2972" si="1397">AO2909&amp;AP2909&amp;AQ2909&amp;AR2909&amp;AS2909&amp;AT2909&amp;AY2909&amp;BW2909</f>
        <v>#REF!</v>
      </c>
      <c r="BY2909" s="10" t="e">
        <f t="shared" si="1393"/>
        <v>#REF!</v>
      </c>
      <c r="BZ2909" s="10" t="e">
        <f t="shared" ref="BZ2909:BZ2972" si="1398">AO2909&amp;AP2909&amp;AQ2909&amp;AY2909&amp;BW2909</f>
        <v>#REF!</v>
      </c>
      <c r="CA2909" s="10"/>
    </row>
    <row r="2910" spans="1:79" ht="23.25" customHeight="1" x14ac:dyDescent="0.3">
      <c r="A2910" s="7">
        <v>2908</v>
      </c>
      <c r="B2910" s="43"/>
      <c r="C2910" s="44"/>
      <c r="D2910" s="45"/>
      <c r="E2910" s="46"/>
      <c r="F2910" s="46"/>
      <c r="G2910" s="46"/>
      <c r="H2910" s="50"/>
      <c r="I2910" s="51"/>
      <c r="J2910" s="52"/>
      <c r="K2910" s="51"/>
      <c r="L2910" s="53"/>
      <c r="M2910" s="54"/>
      <c r="N2910" s="43"/>
      <c r="O2910" s="55"/>
      <c r="P2910" s="46"/>
      <c r="Q2910" s="46"/>
      <c r="R2910" s="46"/>
      <c r="S2910" s="43"/>
      <c r="T2910" s="56"/>
      <c r="U2910" s="46"/>
      <c r="V2910" s="57"/>
      <c r="W2910" s="58"/>
      <c r="X2910" s="57"/>
      <c r="Y2910" s="46"/>
      <c r="Z2910" s="57"/>
      <c r="AA2910" s="59"/>
      <c r="AB2910" s="60"/>
      <c r="AJ2910" s="11">
        <f t="shared" si="1396"/>
        <v>13</v>
      </c>
      <c r="AK2910" s="11">
        <f t="shared" si="1369"/>
        <v>0</v>
      </c>
      <c r="AL2910" s="11">
        <f t="shared" si="1370"/>
        <v>0</v>
      </c>
      <c r="AM2910" s="11">
        <f t="shared" si="1371"/>
        <v>0</v>
      </c>
      <c r="AN2910" s="11">
        <f t="shared" si="1372"/>
        <v>0</v>
      </c>
      <c r="AO2910" s="4" t="e">
        <f>IF(#REF!="I",1,IF(#REF!="II",2,IF(#REF!="III",3,IF(#REF!="IV",4))))</f>
        <v>#REF!</v>
      </c>
      <c r="AP2910" s="11" t="e">
        <f>IF(#REF!="PULMONAR",1,IF(AND(#REF!="EXTRAPULMONAR",#REF!&lt;&gt;"MENINGEA"),2,IF(AND(#REF!="EXTRAPULMONAR",#REF!="MENINGEA"),3,)))</f>
        <v>#REF!</v>
      </c>
      <c r="AQ291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0" s="4">
        <f t="shared" si="1373"/>
        <v>0</v>
      </c>
      <c r="AS2910" s="10">
        <f t="shared" si="1374"/>
        <v>0</v>
      </c>
      <c r="AT2910" s="10">
        <f t="shared" si="1375"/>
        <v>0</v>
      </c>
      <c r="AU2910" s="10" t="str">
        <f t="shared" si="1376"/>
        <v>0</v>
      </c>
      <c r="AV2910" s="11" t="e">
        <f t="shared" si="1377"/>
        <v>#N/A</v>
      </c>
      <c r="AW2910" s="4" t="e">
        <f t="shared" si="1378"/>
        <v>#N/A</v>
      </c>
      <c r="AX2910" s="10" t="e">
        <f t="shared" si="1394"/>
        <v>#N/A</v>
      </c>
      <c r="AY2910" s="10" t="e">
        <f t="shared" si="1395"/>
        <v>#N/A</v>
      </c>
      <c r="AZ2910" s="10" t="e">
        <f t="shared" si="1379"/>
        <v>#REF!</v>
      </c>
      <c r="BA2910" s="12" t="e">
        <f>IF(BW2910=7,0,AJ2910&amp;IF(#REF!="SI",1,IF(#REF!="NO",2,IF(#REF!="VIH + PREVIO",3,0))))</f>
        <v>#REF!</v>
      </c>
      <c r="BB2910" s="13" t="e">
        <f>IF(AND(#REF!="POSITIVO",#REF!="POSITIVO"),1,IF(#REF!="NEGATIVO",2,IF(#REF!="VIH + PREVIO",3,0)))</f>
        <v>#REF!</v>
      </c>
      <c r="BC2910" s="10" t="e">
        <f>IF(#REF!="SI",1,IF(#REF!="NO",2,0))</f>
        <v>#REF!</v>
      </c>
      <c r="BD2910" s="10" t="e">
        <f>IF(#REF!="SI",1,IF(#REF!="NO",2,0))</f>
        <v>#REF!</v>
      </c>
      <c r="BE2910" s="10" t="e">
        <f>IF(OR(#REF!="VIH + PREVIO",#REF!="VIH + PREVIO",#REF!="VIH + PREVIO"),1,0)</f>
        <v>#REF!</v>
      </c>
      <c r="BF2910" s="13" t="e">
        <f>IF(OR(#REF!="POSITIVO",#REF!="NEGATIVO"),1,IF(#REF!="PACIENTE NO ACEPTA",2,IF(#REF!="VIH + PREVIO",3,0)))</f>
        <v>#REF!</v>
      </c>
      <c r="BG2910" s="10" t="e">
        <f t="shared" si="1380"/>
        <v>#REF!</v>
      </c>
      <c r="BH2910" s="10" t="e">
        <f t="shared" si="1381"/>
        <v>#REF!</v>
      </c>
      <c r="BI2910" s="10" t="e">
        <f t="shared" si="1382"/>
        <v>#REF!</v>
      </c>
      <c r="BJ2910" s="10" t="e">
        <f t="shared" si="1383"/>
        <v>#REF!</v>
      </c>
      <c r="BK2910" s="10" t="e">
        <f t="shared" si="1384"/>
        <v>#REF!</v>
      </c>
      <c r="BL2910" s="10" t="e">
        <f t="shared" si="1385"/>
        <v>#REF!</v>
      </c>
      <c r="BM2910" s="10" t="e">
        <f>IF(OR(BW2910=7,AQ2910=6),0,IF(#REF!="I",1,IF(#REF!="II",2,IF(#REF!="III",3,IF(#REF!="IV",4))))&amp;AP2910&amp;AQ2910&amp;AR2910&amp;AS2910&amp;AT2910&amp;AU2910&amp;AX2910)</f>
        <v>#REF!</v>
      </c>
      <c r="BN2910" s="10" t="e">
        <f t="shared" si="1386"/>
        <v>#REF!</v>
      </c>
      <c r="BO2910" s="10" t="e">
        <f t="shared" si="1387"/>
        <v>#REF!</v>
      </c>
      <c r="BP2910" s="10" t="e">
        <f t="shared" si="1388"/>
        <v>#REF!</v>
      </c>
      <c r="BQ2910" s="10" t="e">
        <f t="shared" si="1389"/>
        <v>#REF!</v>
      </c>
      <c r="BR2910" s="10" t="e">
        <f t="shared" si="1390"/>
        <v>#REF!</v>
      </c>
      <c r="BS2910" s="10" t="e">
        <f t="shared" si="1391"/>
        <v>#REF!</v>
      </c>
      <c r="BT2910" s="10" t="e">
        <f>IF(OR(BW2910=7,AQ2910=6),0,AO2910&amp;IF(#REF!="SI",1,IF(#REF!="NO",2,IF(#REF!="VIH + PREVIO",3,0))))</f>
        <v>#REF!</v>
      </c>
      <c r="BU2910" s="10" t="e">
        <f>IF(OR(BW2910=7,AQ2910=6),0,IF(#REF!="-",1,0))</f>
        <v>#REF!</v>
      </c>
      <c r="BV2910" s="10" t="e">
        <f t="shared" si="1392"/>
        <v>#REF!</v>
      </c>
      <c r="BW291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0" s="10" t="e">
        <f t="shared" si="1397"/>
        <v>#REF!</v>
      </c>
      <c r="BY2910" s="10" t="e">
        <f t="shared" si="1393"/>
        <v>#REF!</v>
      </c>
      <c r="BZ2910" s="10" t="e">
        <f t="shared" si="1398"/>
        <v>#REF!</v>
      </c>
      <c r="CA2910" s="10"/>
    </row>
    <row r="2911" spans="1:79" ht="23.25" customHeight="1" x14ac:dyDescent="0.3">
      <c r="A2911" s="7">
        <v>2909</v>
      </c>
      <c r="B2911" s="43"/>
      <c r="C2911" s="44"/>
      <c r="D2911" s="45"/>
      <c r="E2911" s="46"/>
      <c r="F2911" s="46"/>
      <c r="G2911" s="46"/>
      <c r="H2911" s="50"/>
      <c r="I2911" s="51"/>
      <c r="J2911" s="52"/>
      <c r="K2911" s="51"/>
      <c r="L2911" s="53"/>
      <c r="M2911" s="54"/>
      <c r="N2911" s="43"/>
      <c r="O2911" s="55"/>
      <c r="P2911" s="46"/>
      <c r="Q2911" s="46"/>
      <c r="R2911" s="46"/>
      <c r="S2911" s="43"/>
      <c r="T2911" s="56"/>
      <c r="U2911" s="46"/>
      <c r="V2911" s="57"/>
      <c r="W2911" s="58"/>
      <c r="X2911" s="57"/>
      <c r="Y2911" s="46"/>
      <c r="Z2911" s="57"/>
      <c r="AA2911" s="59"/>
      <c r="AB2911" s="60"/>
      <c r="AJ2911" s="11">
        <f t="shared" si="1396"/>
        <v>13</v>
      </c>
      <c r="AK2911" s="11">
        <f t="shared" si="1369"/>
        <v>0</v>
      </c>
      <c r="AL2911" s="11">
        <f t="shared" si="1370"/>
        <v>0</v>
      </c>
      <c r="AM2911" s="11">
        <f t="shared" si="1371"/>
        <v>0</v>
      </c>
      <c r="AN2911" s="11">
        <f t="shared" si="1372"/>
        <v>0</v>
      </c>
      <c r="AO2911" s="4" t="e">
        <f>IF(#REF!="I",1,IF(#REF!="II",2,IF(#REF!="III",3,IF(#REF!="IV",4))))</f>
        <v>#REF!</v>
      </c>
      <c r="AP2911" s="11" t="e">
        <f>IF(#REF!="PULMONAR",1,IF(AND(#REF!="EXTRAPULMONAR",#REF!&lt;&gt;"MENINGEA"),2,IF(AND(#REF!="EXTRAPULMONAR",#REF!="MENINGEA"),3,)))</f>
        <v>#REF!</v>
      </c>
      <c r="AQ291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1" s="4">
        <f t="shared" si="1373"/>
        <v>0</v>
      </c>
      <c r="AS2911" s="10">
        <f t="shared" si="1374"/>
        <v>0</v>
      </c>
      <c r="AT2911" s="10">
        <f t="shared" si="1375"/>
        <v>0</v>
      </c>
      <c r="AU2911" s="10" t="str">
        <f t="shared" si="1376"/>
        <v>0</v>
      </c>
      <c r="AV2911" s="11" t="e">
        <f t="shared" si="1377"/>
        <v>#N/A</v>
      </c>
      <c r="AW2911" s="4" t="e">
        <f t="shared" si="1378"/>
        <v>#N/A</v>
      </c>
      <c r="AX2911" s="10" t="e">
        <f t="shared" si="1394"/>
        <v>#N/A</v>
      </c>
      <c r="AY2911" s="10" t="e">
        <f t="shared" si="1395"/>
        <v>#N/A</v>
      </c>
      <c r="AZ2911" s="10" t="e">
        <f t="shared" si="1379"/>
        <v>#REF!</v>
      </c>
      <c r="BA2911" s="12" t="e">
        <f>IF(BW2911=7,0,AJ2911&amp;IF(#REF!="SI",1,IF(#REF!="NO",2,IF(#REF!="VIH + PREVIO",3,0))))</f>
        <v>#REF!</v>
      </c>
      <c r="BB2911" s="13" t="e">
        <f>IF(AND(#REF!="POSITIVO",#REF!="POSITIVO"),1,IF(#REF!="NEGATIVO",2,IF(#REF!="VIH + PREVIO",3,0)))</f>
        <v>#REF!</v>
      </c>
      <c r="BC2911" s="10" t="e">
        <f>IF(#REF!="SI",1,IF(#REF!="NO",2,0))</f>
        <v>#REF!</v>
      </c>
      <c r="BD2911" s="10" t="e">
        <f>IF(#REF!="SI",1,IF(#REF!="NO",2,0))</f>
        <v>#REF!</v>
      </c>
      <c r="BE2911" s="10" t="e">
        <f>IF(OR(#REF!="VIH + PREVIO",#REF!="VIH + PREVIO",#REF!="VIH + PREVIO"),1,0)</f>
        <v>#REF!</v>
      </c>
      <c r="BF2911" s="13" t="e">
        <f>IF(OR(#REF!="POSITIVO",#REF!="NEGATIVO"),1,IF(#REF!="PACIENTE NO ACEPTA",2,IF(#REF!="VIH + PREVIO",3,0)))</f>
        <v>#REF!</v>
      </c>
      <c r="BG2911" s="10" t="e">
        <f t="shared" si="1380"/>
        <v>#REF!</v>
      </c>
      <c r="BH2911" s="10" t="e">
        <f t="shared" si="1381"/>
        <v>#REF!</v>
      </c>
      <c r="BI2911" s="10" t="e">
        <f t="shared" si="1382"/>
        <v>#REF!</v>
      </c>
      <c r="BJ2911" s="10" t="e">
        <f t="shared" si="1383"/>
        <v>#REF!</v>
      </c>
      <c r="BK2911" s="10" t="e">
        <f t="shared" si="1384"/>
        <v>#REF!</v>
      </c>
      <c r="BL2911" s="10" t="e">
        <f t="shared" si="1385"/>
        <v>#REF!</v>
      </c>
      <c r="BM2911" s="10" t="e">
        <f>IF(OR(BW2911=7,AQ2911=6),0,IF(#REF!="I",1,IF(#REF!="II",2,IF(#REF!="III",3,IF(#REF!="IV",4))))&amp;AP2911&amp;AQ2911&amp;AR2911&amp;AS2911&amp;AT2911&amp;AU2911&amp;AX2911)</f>
        <v>#REF!</v>
      </c>
      <c r="BN2911" s="10" t="e">
        <f t="shared" si="1386"/>
        <v>#REF!</v>
      </c>
      <c r="BO2911" s="10" t="e">
        <f t="shared" si="1387"/>
        <v>#REF!</v>
      </c>
      <c r="BP2911" s="10" t="e">
        <f t="shared" si="1388"/>
        <v>#REF!</v>
      </c>
      <c r="BQ2911" s="10" t="e">
        <f t="shared" si="1389"/>
        <v>#REF!</v>
      </c>
      <c r="BR2911" s="10" t="e">
        <f t="shared" si="1390"/>
        <v>#REF!</v>
      </c>
      <c r="BS2911" s="10" t="e">
        <f t="shared" si="1391"/>
        <v>#REF!</v>
      </c>
      <c r="BT2911" s="10" t="e">
        <f>IF(OR(BW2911=7,AQ2911=6),0,AO2911&amp;IF(#REF!="SI",1,IF(#REF!="NO",2,IF(#REF!="VIH + PREVIO",3,0))))</f>
        <v>#REF!</v>
      </c>
      <c r="BU2911" s="10" t="e">
        <f>IF(OR(BW2911=7,AQ2911=6),0,IF(#REF!="-",1,0))</f>
        <v>#REF!</v>
      </c>
      <c r="BV2911" s="10" t="e">
        <f t="shared" si="1392"/>
        <v>#REF!</v>
      </c>
      <c r="BW291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1" s="10" t="e">
        <f t="shared" si="1397"/>
        <v>#REF!</v>
      </c>
      <c r="BY2911" s="10" t="e">
        <f t="shared" si="1393"/>
        <v>#REF!</v>
      </c>
      <c r="BZ2911" s="10" t="e">
        <f t="shared" si="1398"/>
        <v>#REF!</v>
      </c>
      <c r="CA2911" s="10"/>
    </row>
    <row r="2912" spans="1:79" ht="23.25" customHeight="1" x14ac:dyDescent="0.3">
      <c r="A2912" s="7">
        <v>2910</v>
      </c>
      <c r="B2912" s="43"/>
      <c r="C2912" s="44"/>
      <c r="D2912" s="45"/>
      <c r="E2912" s="46"/>
      <c r="F2912" s="46"/>
      <c r="G2912" s="46"/>
      <c r="H2912" s="50"/>
      <c r="I2912" s="51"/>
      <c r="J2912" s="52"/>
      <c r="K2912" s="51"/>
      <c r="L2912" s="53"/>
      <c r="M2912" s="54"/>
      <c r="N2912" s="43"/>
      <c r="O2912" s="55"/>
      <c r="P2912" s="46"/>
      <c r="Q2912" s="46"/>
      <c r="R2912" s="46"/>
      <c r="S2912" s="43"/>
      <c r="T2912" s="56"/>
      <c r="U2912" s="46"/>
      <c r="V2912" s="57"/>
      <c r="W2912" s="58"/>
      <c r="X2912" s="57"/>
      <c r="Y2912" s="46"/>
      <c r="Z2912" s="57"/>
      <c r="AA2912" s="59"/>
      <c r="AB2912" s="60"/>
      <c r="AJ2912" s="11">
        <f t="shared" si="1396"/>
        <v>13</v>
      </c>
      <c r="AK2912" s="11">
        <f t="shared" si="1369"/>
        <v>0</v>
      </c>
      <c r="AL2912" s="11">
        <f t="shared" si="1370"/>
        <v>0</v>
      </c>
      <c r="AM2912" s="11">
        <f t="shared" si="1371"/>
        <v>0</v>
      </c>
      <c r="AN2912" s="11">
        <f t="shared" si="1372"/>
        <v>0</v>
      </c>
      <c r="AO2912" s="4" t="e">
        <f>IF(#REF!="I",1,IF(#REF!="II",2,IF(#REF!="III",3,IF(#REF!="IV",4))))</f>
        <v>#REF!</v>
      </c>
      <c r="AP2912" s="11" t="e">
        <f>IF(#REF!="PULMONAR",1,IF(AND(#REF!="EXTRAPULMONAR",#REF!&lt;&gt;"MENINGEA"),2,IF(AND(#REF!="EXTRAPULMONAR",#REF!="MENINGEA"),3,)))</f>
        <v>#REF!</v>
      </c>
      <c r="AQ291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2" s="4">
        <f t="shared" si="1373"/>
        <v>0</v>
      </c>
      <c r="AS2912" s="10">
        <f t="shared" si="1374"/>
        <v>0</v>
      </c>
      <c r="AT2912" s="10">
        <f t="shared" si="1375"/>
        <v>0</v>
      </c>
      <c r="AU2912" s="10" t="str">
        <f t="shared" si="1376"/>
        <v>0</v>
      </c>
      <c r="AV2912" s="11" t="e">
        <f t="shared" si="1377"/>
        <v>#N/A</v>
      </c>
      <c r="AW2912" s="4" t="e">
        <f t="shared" si="1378"/>
        <v>#N/A</v>
      </c>
      <c r="AX2912" s="10" t="e">
        <f t="shared" si="1394"/>
        <v>#N/A</v>
      </c>
      <c r="AY2912" s="10" t="e">
        <f t="shared" si="1395"/>
        <v>#N/A</v>
      </c>
      <c r="AZ2912" s="10" t="e">
        <f t="shared" si="1379"/>
        <v>#REF!</v>
      </c>
      <c r="BA2912" s="12" t="e">
        <f>IF(BW2912=7,0,AJ2912&amp;IF(#REF!="SI",1,IF(#REF!="NO",2,IF(#REF!="VIH + PREVIO",3,0))))</f>
        <v>#REF!</v>
      </c>
      <c r="BB2912" s="13" t="e">
        <f>IF(AND(#REF!="POSITIVO",#REF!="POSITIVO"),1,IF(#REF!="NEGATIVO",2,IF(#REF!="VIH + PREVIO",3,0)))</f>
        <v>#REF!</v>
      </c>
      <c r="BC2912" s="10" t="e">
        <f>IF(#REF!="SI",1,IF(#REF!="NO",2,0))</f>
        <v>#REF!</v>
      </c>
      <c r="BD2912" s="10" t="e">
        <f>IF(#REF!="SI",1,IF(#REF!="NO",2,0))</f>
        <v>#REF!</v>
      </c>
      <c r="BE2912" s="10" t="e">
        <f>IF(OR(#REF!="VIH + PREVIO",#REF!="VIH + PREVIO",#REF!="VIH + PREVIO"),1,0)</f>
        <v>#REF!</v>
      </c>
      <c r="BF2912" s="13" t="e">
        <f>IF(OR(#REF!="POSITIVO",#REF!="NEGATIVO"),1,IF(#REF!="PACIENTE NO ACEPTA",2,IF(#REF!="VIH + PREVIO",3,0)))</f>
        <v>#REF!</v>
      </c>
      <c r="BG2912" s="10" t="e">
        <f t="shared" si="1380"/>
        <v>#REF!</v>
      </c>
      <c r="BH2912" s="10" t="e">
        <f t="shared" si="1381"/>
        <v>#REF!</v>
      </c>
      <c r="BI2912" s="10" t="e">
        <f t="shared" si="1382"/>
        <v>#REF!</v>
      </c>
      <c r="BJ2912" s="10" t="e">
        <f t="shared" si="1383"/>
        <v>#REF!</v>
      </c>
      <c r="BK2912" s="10" t="e">
        <f t="shared" si="1384"/>
        <v>#REF!</v>
      </c>
      <c r="BL2912" s="10" t="e">
        <f t="shared" si="1385"/>
        <v>#REF!</v>
      </c>
      <c r="BM2912" s="10" t="e">
        <f>IF(OR(BW2912=7,AQ2912=6),0,IF(#REF!="I",1,IF(#REF!="II",2,IF(#REF!="III",3,IF(#REF!="IV",4))))&amp;AP2912&amp;AQ2912&amp;AR2912&amp;AS2912&amp;AT2912&amp;AU2912&amp;AX2912)</f>
        <v>#REF!</v>
      </c>
      <c r="BN2912" s="10" t="e">
        <f t="shared" si="1386"/>
        <v>#REF!</v>
      </c>
      <c r="BO2912" s="10" t="e">
        <f t="shared" si="1387"/>
        <v>#REF!</v>
      </c>
      <c r="BP2912" s="10" t="e">
        <f t="shared" si="1388"/>
        <v>#REF!</v>
      </c>
      <c r="BQ2912" s="10" t="e">
        <f t="shared" si="1389"/>
        <v>#REF!</v>
      </c>
      <c r="BR2912" s="10" t="e">
        <f t="shared" si="1390"/>
        <v>#REF!</v>
      </c>
      <c r="BS2912" s="10" t="e">
        <f t="shared" si="1391"/>
        <v>#REF!</v>
      </c>
      <c r="BT2912" s="10" t="e">
        <f>IF(OR(BW2912=7,AQ2912=6),0,AO2912&amp;IF(#REF!="SI",1,IF(#REF!="NO",2,IF(#REF!="VIH + PREVIO",3,0))))</f>
        <v>#REF!</v>
      </c>
      <c r="BU2912" s="10" t="e">
        <f>IF(OR(BW2912=7,AQ2912=6),0,IF(#REF!="-",1,0))</f>
        <v>#REF!</v>
      </c>
      <c r="BV2912" s="10" t="e">
        <f t="shared" si="1392"/>
        <v>#REF!</v>
      </c>
      <c r="BW291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2" s="10" t="e">
        <f t="shared" si="1397"/>
        <v>#REF!</v>
      </c>
      <c r="BY2912" s="10" t="e">
        <f t="shared" si="1393"/>
        <v>#REF!</v>
      </c>
      <c r="BZ2912" s="10" t="e">
        <f t="shared" si="1398"/>
        <v>#REF!</v>
      </c>
      <c r="CA2912" s="10"/>
    </row>
    <row r="2913" spans="1:79" ht="23.25" customHeight="1" x14ac:dyDescent="0.3">
      <c r="A2913" s="7">
        <v>2911</v>
      </c>
      <c r="B2913" s="43"/>
      <c r="C2913" s="44"/>
      <c r="D2913" s="45"/>
      <c r="E2913" s="46"/>
      <c r="F2913" s="46"/>
      <c r="G2913" s="46"/>
      <c r="H2913" s="50"/>
      <c r="I2913" s="51"/>
      <c r="J2913" s="52"/>
      <c r="K2913" s="51"/>
      <c r="L2913" s="53"/>
      <c r="M2913" s="54"/>
      <c r="N2913" s="43"/>
      <c r="O2913" s="55"/>
      <c r="P2913" s="46"/>
      <c r="Q2913" s="46"/>
      <c r="R2913" s="46"/>
      <c r="S2913" s="43"/>
      <c r="T2913" s="56"/>
      <c r="U2913" s="46"/>
      <c r="V2913" s="57"/>
      <c r="W2913" s="58"/>
      <c r="X2913" s="57"/>
      <c r="Y2913" s="46"/>
      <c r="Z2913" s="57"/>
      <c r="AA2913" s="59"/>
      <c r="AB2913" s="60"/>
      <c r="AJ2913" s="11">
        <f t="shared" si="1396"/>
        <v>13</v>
      </c>
      <c r="AK2913" s="11">
        <f t="shared" si="1369"/>
        <v>0</v>
      </c>
      <c r="AL2913" s="11">
        <f t="shared" si="1370"/>
        <v>0</v>
      </c>
      <c r="AM2913" s="11">
        <f t="shared" si="1371"/>
        <v>0</v>
      </c>
      <c r="AN2913" s="11">
        <f t="shared" si="1372"/>
        <v>0</v>
      </c>
      <c r="AO2913" s="4" t="e">
        <f>IF(#REF!="I",1,IF(#REF!="II",2,IF(#REF!="III",3,IF(#REF!="IV",4))))</f>
        <v>#REF!</v>
      </c>
      <c r="AP2913" s="11" t="e">
        <f>IF(#REF!="PULMONAR",1,IF(AND(#REF!="EXTRAPULMONAR",#REF!&lt;&gt;"MENINGEA"),2,IF(AND(#REF!="EXTRAPULMONAR",#REF!="MENINGEA"),3,)))</f>
        <v>#REF!</v>
      </c>
      <c r="AQ291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3" s="4">
        <f t="shared" si="1373"/>
        <v>0</v>
      </c>
      <c r="AS2913" s="10">
        <f t="shared" si="1374"/>
        <v>0</v>
      </c>
      <c r="AT2913" s="10">
        <f t="shared" si="1375"/>
        <v>0</v>
      </c>
      <c r="AU2913" s="10" t="str">
        <f t="shared" si="1376"/>
        <v>0</v>
      </c>
      <c r="AV2913" s="11" t="e">
        <f t="shared" si="1377"/>
        <v>#N/A</v>
      </c>
      <c r="AW2913" s="4" t="e">
        <f t="shared" si="1378"/>
        <v>#N/A</v>
      </c>
      <c r="AX2913" s="10" t="e">
        <f t="shared" si="1394"/>
        <v>#N/A</v>
      </c>
      <c r="AY2913" s="10" t="e">
        <f t="shared" si="1395"/>
        <v>#N/A</v>
      </c>
      <c r="AZ2913" s="10" t="e">
        <f t="shared" si="1379"/>
        <v>#REF!</v>
      </c>
      <c r="BA2913" s="12" t="e">
        <f>IF(BW2913=7,0,AJ2913&amp;IF(#REF!="SI",1,IF(#REF!="NO",2,IF(#REF!="VIH + PREVIO",3,0))))</f>
        <v>#REF!</v>
      </c>
      <c r="BB2913" s="13" t="e">
        <f>IF(AND(#REF!="POSITIVO",#REF!="POSITIVO"),1,IF(#REF!="NEGATIVO",2,IF(#REF!="VIH + PREVIO",3,0)))</f>
        <v>#REF!</v>
      </c>
      <c r="BC2913" s="10" t="e">
        <f>IF(#REF!="SI",1,IF(#REF!="NO",2,0))</f>
        <v>#REF!</v>
      </c>
      <c r="BD2913" s="10" t="e">
        <f>IF(#REF!="SI",1,IF(#REF!="NO",2,0))</f>
        <v>#REF!</v>
      </c>
      <c r="BE2913" s="10" t="e">
        <f>IF(OR(#REF!="VIH + PREVIO",#REF!="VIH + PREVIO",#REF!="VIH + PREVIO"),1,0)</f>
        <v>#REF!</v>
      </c>
      <c r="BF2913" s="13" t="e">
        <f>IF(OR(#REF!="POSITIVO",#REF!="NEGATIVO"),1,IF(#REF!="PACIENTE NO ACEPTA",2,IF(#REF!="VIH + PREVIO",3,0)))</f>
        <v>#REF!</v>
      </c>
      <c r="BG2913" s="10" t="e">
        <f t="shared" si="1380"/>
        <v>#REF!</v>
      </c>
      <c r="BH2913" s="10" t="e">
        <f t="shared" si="1381"/>
        <v>#REF!</v>
      </c>
      <c r="BI2913" s="10" t="e">
        <f t="shared" si="1382"/>
        <v>#REF!</v>
      </c>
      <c r="BJ2913" s="10" t="e">
        <f t="shared" si="1383"/>
        <v>#REF!</v>
      </c>
      <c r="BK2913" s="10" t="e">
        <f t="shared" si="1384"/>
        <v>#REF!</v>
      </c>
      <c r="BL2913" s="10" t="e">
        <f t="shared" si="1385"/>
        <v>#REF!</v>
      </c>
      <c r="BM2913" s="10" t="e">
        <f>IF(OR(BW2913=7,AQ2913=6),0,IF(#REF!="I",1,IF(#REF!="II",2,IF(#REF!="III",3,IF(#REF!="IV",4))))&amp;AP2913&amp;AQ2913&amp;AR2913&amp;AS2913&amp;AT2913&amp;AU2913&amp;AX2913)</f>
        <v>#REF!</v>
      </c>
      <c r="BN2913" s="10" t="e">
        <f t="shared" si="1386"/>
        <v>#REF!</v>
      </c>
      <c r="BO2913" s="10" t="e">
        <f t="shared" si="1387"/>
        <v>#REF!</v>
      </c>
      <c r="BP2913" s="10" t="e">
        <f t="shared" si="1388"/>
        <v>#REF!</v>
      </c>
      <c r="BQ2913" s="10" t="e">
        <f t="shared" si="1389"/>
        <v>#REF!</v>
      </c>
      <c r="BR2913" s="10" t="e">
        <f t="shared" si="1390"/>
        <v>#REF!</v>
      </c>
      <c r="BS2913" s="10" t="e">
        <f t="shared" si="1391"/>
        <v>#REF!</v>
      </c>
      <c r="BT2913" s="10" t="e">
        <f>IF(OR(BW2913=7,AQ2913=6),0,AO2913&amp;IF(#REF!="SI",1,IF(#REF!="NO",2,IF(#REF!="VIH + PREVIO",3,0))))</f>
        <v>#REF!</v>
      </c>
      <c r="BU2913" s="10" t="e">
        <f>IF(OR(BW2913=7,AQ2913=6),0,IF(#REF!="-",1,0))</f>
        <v>#REF!</v>
      </c>
      <c r="BV2913" s="10" t="e">
        <f t="shared" si="1392"/>
        <v>#REF!</v>
      </c>
      <c r="BW291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3" s="10" t="e">
        <f t="shared" si="1397"/>
        <v>#REF!</v>
      </c>
      <c r="BY2913" s="10" t="e">
        <f t="shared" si="1393"/>
        <v>#REF!</v>
      </c>
      <c r="BZ2913" s="10" t="e">
        <f t="shared" si="1398"/>
        <v>#REF!</v>
      </c>
      <c r="CA2913" s="10"/>
    </row>
    <row r="2914" spans="1:79" ht="23.25" customHeight="1" x14ac:dyDescent="0.3">
      <c r="A2914" s="7">
        <v>2912</v>
      </c>
      <c r="B2914" s="43"/>
      <c r="C2914" s="44"/>
      <c r="D2914" s="45"/>
      <c r="E2914" s="46"/>
      <c r="F2914" s="46"/>
      <c r="G2914" s="46"/>
      <c r="H2914" s="50"/>
      <c r="I2914" s="51"/>
      <c r="J2914" s="52"/>
      <c r="K2914" s="51"/>
      <c r="L2914" s="53"/>
      <c r="M2914" s="54"/>
      <c r="N2914" s="43"/>
      <c r="O2914" s="55"/>
      <c r="P2914" s="46"/>
      <c r="Q2914" s="46"/>
      <c r="R2914" s="46"/>
      <c r="S2914" s="43"/>
      <c r="T2914" s="56"/>
      <c r="U2914" s="46"/>
      <c r="V2914" s="57"/>
      <c r="W2914" s="58"/>
      <c r="X2914" s="57"/>
      <c r="Y2914" s="46"/>
      <c r="Z2914" s="57"/>
      <c r="AA2914" s="59"/>
      <c r="AB2914" s="60"/>
      <c r="AJ2914" s="11">
        <f t="shared" si="1396"/>
        <v>13</v>
      </c>
      <c r="AK2914" s="11">
        <f t="shared" si="1369"/>
        <v>0</v>
      </c>
      <c r="AL2914" s="11">
        <f t="shared" si="1370"/>
        <v>0</v>
      </c>
      <c r="AM2914" s="11">
        <f t="shared" si="1371"/>
        <v>0</v>
      </c>
      <c r="AN2914" s="11">
        <f t="shared" si="1372"/>
        <v>0</v>
      </c>
      <c r="AO2914" s="4" t="e">
        <f>IF(#REF!="I",1,IF(#REF!="II",2,IF(#REF!="III",3,IF(#REF!="IV",4))))</f>
        <v>#REF!</v>
      </c>
      <c r="AP2914" s="11" t="e">
        <f>IF(#REF!="PULMONAR",1,IF(AND(#REF!="EXTRAPULMONAR",#REF!&lt;&gt;"MENINGEA"),2,IF(AND(#REF!="EXTRAPULMONAR",#REF!="MENINGEA"),3,)))</f>
        <v>#REF!</v>
      </c>
      <c r="AQ291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4" s="4">
        <f t="shared" si="1373"/>
        <v>0</v>
      </c>
      <c r="AS2914" s="10">
        <f t="shared" si="1374"/>
        <v>0</v>
      </c>
      <c r="AT2914" s="10">
        <f t="shared" si="1375"/>
        <v>0</v>
      </c>
      <c r="AU2914" s="10" t="str">
        <f t="shared" si="1376"/>
        <v>0</v>
      </c>
      <c r="AV2914" s="11" t="e">
        <f t="shared" si="1377"/>
        <v>#N/A</v>
      </c>
      <c r="AW2914" s="4" t="e">
        <f t="shared" si="1378"/>
        <v>#N/A</v>
      </c>
      <c r="AX2914" s="10" t="e">
        <f t="shared" si="1394"/>
        <v>#N/A</v>
      </c>
      <c r="AY2914" s="10" t="e">
        <f t="shared" si="1395"/>
        <v>#N/A</v>
      </c>
      <c r="AZ2914" s="10" t="e">
        <f t="shared" si="1379"/>
        <v>#REF!</v>
      </c>
      <c r="BA2914" s="12" t="e">
        <f>IF(BW2914=7,0,AJ2914&amp;IF(#REF!="SI",1,IF(#REF!="NO",2,IF(#REF!="VIH + PREVIO",3,0))))</f>
        <v>#REF!</v>
      </c>
      <c r="BB2914" s="13" t="e">
        <f>IF(AND(#REF!="POSITIVO",#REF!="POSITIVO"),1,IF(#REF!="NEGATIVO",2,IF(#REF!="VIH + PREVIO",3,0)))</f>
        <v>#REF!</v>
      </c>
      <c r="BC2914" s="10" t="e">
        <f>IF(#REF!="SI",1,IF(#REF!="NO",2,0))</f>
        <v>#REF!</v>
      </c>
      <c r="BD2914" s="10" t="e">
        <f>IF(#REF!="SI",1,IF(#REF!="NO",2,0))</f>
        <v>#REF!</v>
      </c>
      <c r="BE2914" s="10" t="e">
        <f>IF(OR(#REF!="VIH + PREVIO",#REF!="VIH + PREVIO",#REF!="VIH + PREVIO"),1,0)</f>
        <v>#REF!</v>
      </c>
      <c r="BF2914" s="13" t="e">
        <f>IF(OR(#REF!="POSITIVO",#REF!="NEGATIVO"),1,IF(#REF!="PACIENTE NO ACEPTA",2,IF(#REF!="VIH + PREVIO",3,0)))</f>
        <v>#REF!</v>
      </c>
      <c r="BG2914" s="10" t="e">
        <f t="shared" si="1380"/>
        <v>#REF!</v>
      </c>
      <c r="BH2914" s="10" t="e">
        <f t="shared" si="1381"/>
        <v>#REF!</v>
      </c>
      <c r="BI2914" s="10" t="e">
        <f t="shared" si="1382"/>
        <v>#REF!</v>
      </c>
      <c r="BJ2914" s="10" t="e">
        <f t="shared" si="1383"/>
        <v>#REF!</v>
      </c>
      <c r="BK2914" s="10" t="e">
        <f t="shared" si="1384"/>
        <v>#REF!</v>
      </c>
      <c r="BL2914" s="10" t="e">
        <f t="shared" si="1385"/>
        <v>#REF!</v>
      </c>
      <c r="BM2914" s="10" t="e">
        <f>IF(OR(BW2914=7,AQ2914=6),0,IF(#REF!="I",1,IF(#REF!="II",2,IF(#REF!="III",3,IF(#REF!="IV",4))))&amp;AP2914&amp;AQ2914&amp;AR2914&amp;AS2914&amp;AT2914&amp;AU2914&amp;AX2914)</f>
        <v>#REF!</v>
      </c>
      <c r="BN2914" s="10" t="e">
        <f t="shared" si="1386"/>
        <v>#REF!</v>
      </c>
      <c r="BO2914" s="10" t="e">
        <f t="shared" si="1387"/>
        <v>#REF!</v>
      </c>
      <c r="BP2914" s="10" t="e">
        <f t="shared" si="1388"/>
        <v>#REF!</v>
      </c>
      <c r="BQ2914" s="10" t="e">
        <f t="shared" si="1389"/>
        <v>#REF!</v>
      </c>
      <c r="BR2914" s="10" t="e">
        <f t="shared" si="1390"/>
        <v>#REF!</v>
      </c>
      <c r="BS2914" s="10" t="e">
        <f t="shared" si="1391"/>
        <v>#REF!</v>
      </c>
      <c r="BT2914" s="10" t="e">
        <f>IF(OR(BW2914=7,AQ2914=6),0,AO2914&amp;IF(#REF!="SI",1,IF(#REF!="NO",2,IF(#REF!="VIH + PREVIO",3,0))))</f>
        <v>#REF!</v>
      </c>
      <c r="BU2914" s="10" t="e">
        <f>IF(OR(BW2914=7,AQ2914=6),0,IF(#REF!="-",1,0))</f>
        <v>#REF!</v>
      </c>
      <c r="BV2914" s="10" t="e">
        <f t="shared" si="1392"/>
        <v>#REF!</v>
      </c>
      <c r="BW291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4" s="10" t="e">
        <f t="shared" si="1397"/>
        <v>#REF!</v>
      </c>
      <c r="BY2914" s="10" t="e">
        <f t="shared" si="1393"/>
        <v>#REF!</v>
      </c>
      <c r="BZ2914" s="10" t="e">
        <f t="shared" si="1398"/>
        <v>#REF!</v>
      </c>
      <c r="CA2914" s="10"/>
    </row>
    <row r="2915" spans="1:79" ht="23.25" customHeight="1" x14ac:dyDescent="0.3">
      <c r="A2915" s="7">
        <v>2913</v>
      </c>
      <c r="B2915" s="43"/>
      <c r="C2915" s="44"/>
      <c r="D2915" s="45"/>
      <c r="E2915" s="46"/>
      <c r="F2915" s="46"/>
      <c r="G2915" s="46"/>
      <c r="H2915" s="50"/>
      <c r="I2915" s="51"/>
      <c r="J2915" s="52"/>
      <c r="K2915" s="51"/>
      <c r="L2915" s="53"/>
      <c r="M2915" s="54"/>
      <c r="N2915" s="43"/>
      <c r="O2915" s="55"/>
      <c r="P2915" s="46"/>
      <c r="Q2915" s="46"/>
      <c r="R2915" s="46"/>
      <c r="S2915" s="43"/>
      <c r="T2915" s="56"/>
      <c r="U2915" s="46"/>
      <c r="V2915" s="57"/>
      <c r="W2915" s="58"/>
      <c r="X2915" s="57"/>
      <c r="Y2915" s="46"/>
      <c r="Z2915" s="57"/>
      <c r="AA2915" s="59"/>
      <c r="AB2915" s="60"/>
      <c r="AJ2915" s="11">
        <f t="shared" si="1396"/>
        <v>13</v>
      </c>
      <c r="AK2915" s="11">
        <f t="shared" si="1369"/>
        <v>0</v>
      </c>
      <c r="AL2915" s="11">
        <f t="shared" si="1370"/>
        <v>0</v>
      </c>
      <c r="AM2915" s="11">
        <f t="shared" si="1371"/>
        <v>0</v>
      </c>
      <c r="AN2915" s="11">
        <f t="shared" si="1372"/>
        <v>0</v>
      </c>
      <c r="AO2915" s="4" t="e">
        <f>IF(#REF!="I",1,IF(#REF!="II",2,IF(#REF!="III",3,IF(#REF!="IV",4))))</f>
        <v>#REF!</v>
      </c>
      <c r="AP2915" s="11" t="e">
        <f>IF(#REF!="PULMONAR",1,IF(AND(#REF!="EXTRAPULMONAR",#REF!&lt;&gt;"MENINGEA"),2,IF(AND(#REF!="EXTRAPULMONAR",#REF!="MENINGEA"),3,)))</f>
        <v>#REF!</v>
      </c>
      <c r="AQ291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5" s="4">
        <f t="shared" si="1373"/>
        <v>0</v>
      </c>
      <c r="AS2915" s="10">
        <f t="shared" si="1374"/>
        <v>0</v>
      </c>
      <c r="AT2915" s="10">
        <f t="shared" si="1375"/>
        <v>0</v>
      </c>
      <c r="AU2915" s="10" t="str">
        <f t="shared" si="1376"/>
        <v>0</v>
      </c>
      <c r="AV2915" s="11" t="e">
        <f t="shared" si="1377"/>
        <v>#N/A</v>
      </c>
      <c r="AW2915" s="4" t="e">
        <f t="shared" si="1378"/>
        <v>#N/A</v>
      </c>
      <c r="AX2915" s="10" t="e">
        <f t="shared" si="1394"/>
        <v>#N/A</v>
      </c>
      <c r="AY2915" s="10" t="e">
        <f t="shared" si="1395"/>
        <v>#N/A</v>
      </c>
      <c r="AZ2915" s="10" t="e">
        <f t="shared" si="1379"/>
        <v>#REF!</v>
      </c>
      <c r="BA2915" s="12" t="e">
        <f>IF(BW2915=7,0,AJ2915&amp;IF(#REF!="SI",1,IF(#REF!="NO",2,IF(#REF!="VIH + PREVIO",3,0))))</f>
        <v>#REF!</v>
      </c>
      <c r="BB2915" s="13" t="e">
        <f>IF(AND(#REF!="POSITIVO",#REF!="POSITIVO"),1,IF(#REF!="NEGATIVO",2,IF(#REF!="VIH + PREVIO",3,0)))</f>
        <v>#REF!</v>
      </c>
      <c r="BC2915" s="10" t="e">
        <f>IF(#REF!="SI",1,IF(#REF!="NO",2,0))</f>
        <v>#REF!</v>
      </c>
      <c r="BD2915" s="10" t="e">
        <f>IF(#REF!="SI",1,IF(#REF!="NO",2,0))</f>
        <v>#REF!</v>
      </c>
      <c r="BE2915" s="10" t="e">
        <f>IF(OR(#REF!="VIH + PREVIO",#REF!="VIH + PREVIO",#REF!="VIH + PREVIO"),1,0)</f>
        <v>#REF!</v>
      </c>
      <c r="BF2915" s="13" t="e">
        <f>IF(OR(#REF!="POSITIVO",#REF!="NEGATIVO"),1,IF(#REF!="PACIENTE NO ACEPTA",2,IF(#REF!="VIH + PREVIO",3,0)))</f>
        <v>#REF!</v>
      </c>
      <c r="BG2915" s="10" t="e">
        <f t="shared" si="1380"/>
        <v>#REF!</v>
      </c>
      <c r="BH2915" s="10" t="e">
        <f t="shared" si="1381"/>
        <v>#REF!</v>
      </c>
      <c r="BI2915" s="10" t="e">
        <f t="shared" si="1382"/>
        <v>#REF!</v>
      </c>
      <c r="BJ2915" s="10" t="e">
        <f t="shared" si="1383"/>
        <v>#REF!</v>
      </c>
      <c r="BK2915" s="10" t="e">
        <f t="shared" si="1384"/>
        <v>#REF!</v>
      </c>
      <c r="BL2915" s="10" t="e">
        <f t="shared" si="1385"/>
        <v>#REF!</v>
      </c>
      <c r="BM2915" s="10" t="e">
        <f>IF(OR(BW2915=7,AQ2915=6),0,IF(#REF!="I",1,IF(#REF!="II",2,IF(#REF!="III",3,IF(#REF!="IV",4))))&amp;AP2915&amp;AQ2915&amp;AR2915&amp;AS2915&amp;AT2915&amp;AU2915&amp;AX2915)</f>
        <v>#REF!</v>
      </c>
      <c r="BN2915" s="10" t="e">
        <f t="shared" si="1386"/>
        <v>#REF!</v>
      </c>
      <c r="BO2915" s="10" t="e">
        <f t="shared" si="1387"/>
        <v>#REF!</v>
      </c>
      <c r="BP2915" s="10" t="e">
        <f t="shared" si="1388"/>
        <v>#REF!</v>
      </c>
      <c r="BQ2915" s="10" t="e">
        <f t="shared" si="1389"/>
        <v>#REF!</v>
      </c>
      <c r="BR2915" s="10" t="e">
        <f t="shared" si="1390"/>
        <v>#REF!</v>
      </c>
      <c r="BS2915" s="10" t="e">
        <f t="shared" si="1391"/>
        <v>#REF!</v>
      </c>
      <c r="BT2915" s="10" t="e">
        <f>IF(OR(BW2915=7,AQ2915=6),0,AO2915&amp;IF(#REF!="SI",1,IF(#REF!="NO",2,IF(#REF!="VIH + PREVIO",3,0))))</f>
        <v>#REF!</v>
      </c>
      <c r="BU2915" s="10" t="e">
        <f>IF(OR(BW2915=7,AQ2915=6),0,IF(#REF!="-",1,0))</f>
        <v>#REF!</v>
      </c>
      <c r="BV2915" s="10" t="e">
        <f t="shared" si="1392"/>
        <v>#REF!</v>
      </c>
      <c r="BW291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5" s="10" t="e">
        <f t="shared" si="1397"/>
        <v>#REF!</v>
      </c>
      <c r="BY2915" s="10" t="e">
        <f t="shared" si="1393"/>
        <v>#REF!</v>
      </c>
      <c r="BZ2915" s="10" t="e">
        <f t="shared" si="1398"/>
        <v>#REF!</v>
      </c>
      <c r="CA2915" s="10"/>
    </row>
    <row r="2916" spans="1:79" ht="23.25" customHeight="1" x14ac:dyDescent="0.3">
      <c r="A2916" s="7">
        <v>2914</v>
      </c>
      <c r="B2916" s="43"/>
      <c r="C2916" s="44"/>
      <c r="D2916" s="45"/>
      <c r="E2916" s="46"/>
      <c r="F2916" s="46"/>
      <c r="G2916" s="46"/>
      <c r="H2916" s="50"/>
      <c r="I2916" s="51"/>
      <c r="J2916" s="52"/>
      <c r="K2916" s="51"/>
      <c r="L2916" s="53"/>
      <c r="M2916" s="54"/>
      <c r="N2916" s="43"/>
      <c r="O2916" s="55"/>
      <c r="P2916" s="46"/>
      <c r="Q2916" s="46"/>
      <c r="R2916" s="46"/>
      <c r="S2916" s="43"/>
      <c r="T2916" s="56"/>
      <c r="U2916" s="46"/>
      <c r="V2916" s="57"/>
      <c r="W2916" s="58"/>
      <c r="X2916" s="57"/>
      <c r="Y2916" s="46"/>
      <c r="Z2916" s="57"/>
      <c r="AA2916" s="59"/>
      <c r="AB2916" s="60"/>
      <c r="AJ2916" s="11">
        <f t="shared" si="1396"/>
        <v>13</v>
      </c>
      <c r="AK2916" s="11">
        <f t="shared" si="1369"/>
        <v>0</v>
      </c>
      <c r="AL2916" s="11">
        <f t="shared" si="1370"/>
        <v>0</v>
      </c>
      <c r="AM2916" s="11">
        <f t="shared" si="1371"/>
        <v>0</v>
      </c>
      <c r="AN2916" s="11">
        <f t="shared" si="1372"/>
        <v>0</v>
      </c>
      <c r="AO2916" s="4" t="e">
        <f>IF(#REF!="I",1,IF(#REF!="II",2,IF(#REF!="III",3,IF(#REF!="IV",4))))</f>
        <v>#REF!</v>
      </c>
      <c r="AP2916" s="11" t="e">
        <f>IF(#REF!="PULMONAR",1,IF(AND(#REF!="EXTRAPULMONAR",#REF!&lt;&gt;"MENINGEA"),2,IF(AND(#REF!="EXTRAPULMONAR",#REF!="MENINGEA"),3,)))</f>
        <v>#REF!</v>
      </c>
      <c r="AQ291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6" s="4">
        <f t="shared" si="1373"/>
        <v>0</v>
      </c>
      <c r="AS2916" s="10">
        <f t="shared" si="1374"/>
        <v>0</v>
      </c>
      <c r="AT2916" s="10">
        <f t="shared" si="1375"/>
        <v>0</v>
      </c>
      <c r="AU2916" s="10" t="str">
        <f t="shared" si="1376"/>
        <v>0</v>
      </c>
      <c r="AV2916" s="11" t="e">
        <f t="shared" si="1377"/>
        <v>#N/A</v>
      </c>
      <c r="AW2916" s="4" t="e">
        <f t="shared" si="1378"/>
        <v>#N/A</v>
      </c>
      <c r="AX2916" s="10" t="e">
        <f t="shared" si="1394"/>
        <v>#N/A</v>
      </c>
      <c r="AY2916" s="10" t="e">
        <f t="shared" si="1395"/>
        <v>#N/A</v>
      </c>
      <c r="AZ2916" s="10" t="e">
        <f t="shared" si="1379"/>
        <v>#REF!</v>
      </c>
      <c r="BA2916" s="12" t="e">
        <f>IF(BW2916=7,0,AJ2916&amp;IF(#REF!="SI",1,IF(#REF!="NO",2,IF(#REF!="VIH + PREVIO",3,0))))</f>
        <v>#REF!</v>
      </c>
      <c r="BB2916" s="13" t="e">
        <f>IF(AND(#REF!="POSITIVO",#REF!="POSITIVO"),1,IF(#REF!="NEGATIVO",2,IF(#REF!="VIH + PREVIO",3,0)))</f>
        <v>#REF!</v>
      </c>
      <c r="BC2916" s="10" t="e">
        <f>IF(#REF!="SI",1,IF(#REF!="NO",2,0))</f>
        <v>#REF!</v>
      </c>
      <c r="BD2916" s="10" t="e">
        <f>IF(#REF!="SI",1,IF(#REF!="NO",2,0))</f>
        <v>#REF!</v>
      </c>
      <c r="BE2916" s="10" t="e">
        <f>IF(OR(#REF!="VIH + PREVIO",#REF!="VIH + PREVIO",#REF!="VIH + PREVIO"),1,0)</f>
        <v>#REF!</v>
      </c>
      <c r="BF2916" s="13" t="e">
        <f>IF(OR(#REF!="POSITIVO",#REF!="NEGATIVO"),1,IF(#REF!="PACIENTE NO ACEPTA",2,IF(#REF!="VIH + PREVIO",3,0)))</f>
        <v>#REF!</v>
      </c>
      <c r="BG2916" s="10" t="e">
        <f t="shared" si="1380"/>
        <v>#REF!</v>
      </c>
      <c r="BH2916" s="10" t="e">
        <f t="shared" si="1381"/>
        <v>#REF!</v>
      </c>
      <c r="BI2916" s="10" t="e">
        <f t="shared" si="1382"/>
        <v>#REF!</v>
      </c>
      <c r="BJ2916" s="10" t="e">
        <f t="shared" si="1383"/>
        <v>#REF!</v>
      </c>
      <c r="BK2916" s="10" t="e">
        <f t="shared" si="1384"/>
        <v>#REF!</v>
      </c>
      <c r="BL2916" s="10" t="e">
        <f t="shared" si="1385"/>
        <v>#REF!</v>
      </c>
      <c r="BM2916" s="10" t="e">
        <f>IF(OR(BW2916=7,AQ2916=6),0,IF(#REF!="I",1,IF(#REF!="II",2,IF(#REF!="III",3,IF(#REF!="IV",4))))&amp;AP2916&amp;AQ2916&amp;AR2916&amp;AS2916&amp;AT2916&amp;AU2916&amp;AX2916)</f>
        <v>#REF!</v>
      </c>
      <c r="BN2916" s="10" t="e">
        <f t="shared" si="1386"/>
        <v>#REF!</v>
      </c>
      <c r="BO2916" s="10" t="e">
        <f t="shared" si="1387"/>
        <v>#REF!</v>
      </c>
      <c r="BP2916" s="10" t="e">
        <f t="shared" si="1388"/>
        <v>#REF!</v>
      </c>
      <c r="BQ2916" s="10" t="e">
        <f t="shared" si="1389"/>
        <v>#REF!</v>
      </c>
      <c r="BR2916" s="10" t="e">
        <f t="shared" si="1390"/>
        <v>#REF!</v>
      </c>
      <c r="BS2916" s="10" t="e">
        <f t="shared" si="1391"/>
        <v>#REF!</v>
      </c>
      <c r="BT2916" s="10" t="e">
        <f>IF(OR(BW2916=7,AQ2916=6),0,AO2916&amp;IF(#REF!="SI",1,IF(#REF!="NO",2,IF(#REF!="VIH + PREVIO",3,0))))</f>
        <v>#REF!</v>
      </c>
      <c r="BU2916" s="10" t="e">
        <f>IF(OR(BW2916=7,AQ2916=6),0,IF(#REF!="-",1,0))</f>
        <v>#REF!</v>
      </c>
      <c r="BV2916" s="10" t="e">
        <f t="shared" si="1392"/>
        <v>#REF!</v>
      </c>
      <c r="BW291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6" s="10" t="e">
        <f t="shared" si="1397"/>
        <v>#REF!</v>
      </c>
      <c r="BY2916" s="10" t="e">
        <f t="shared" si="1393"/>
        <v>#REF!</v>
      </c>
      <c r="BZ2916" s="10" t="e">
        <f t="shared" si="1398"/>
        <v>#REF!</v>
      </c>
      <c r="CA2916" s="10"/>
    </row>
    <row r="2917" spans="1:79" ht="23.25" customHeight="1" x14ac:dyDescent="0.3">
      <c r="A2917" s="7">
        <v>2915</v>
      </c>
      <c r="B2917" s="43"/>
      <c r="C2917" s="44"/>
      <c r="D2917" s="45"/>
      <c r="E2917" s="46"/>
      <c r="F2917" s="46"/>
      <c r="G2917" s="46"/>
      <c r="H2917" s="50"/>
      <c r="I2917" s="51"/>
      <c r="J2917" s="52"/>
      <c r="K2917" s="51"/>
      <c r="L2917" s="53"/>
      <c r="M2917" s="54"/>
      <c r="N2917" s="43"/>
      <c r="O2917" s="55"/>
      <c r="P2917" s="46"/>
      <c r="Q2917" s="46"/>
      <c r="R2917" s="46"/>
      <c r="S2917" s="43"/>
      <c r="T2917" s="56"/>
      <c r="U2917" s="46"/>
      <c r="V2917" s="57"/>
      <c r="W2917" s="58"/>
      <c r="X2917" s="57"/>
      <c r="Y2917" s="46"/>
      <c r="Z2917" s="57"/>
      <c r="AA2917" s="59"/>
      <c r="AB2917" s="60"/>
      <c r="AJ2917" s="11">
        <f t="shared" si="1396"/>
        <v>13</v>
      </c>
      <c r="AK2917" s="11">
        <f t="shared" si="1369"/>
        <v>0</v>
      </c>
      <c r="AL2917" s="11">
        <f t="shared" si="1370"/>
        <v>0</v>
      </c>
      <c r="AM2917" s="11">
        <f t="shared" si="1371"/>
        <v>0</v>
      </c>
      <c r="AN2917" s="11">
        <f t="shared" si="1372"/>
        <v>0</v>
      </c>
      <c r="AO2917" s="4" t="e">
        <f>IF(#REF!="I",1,IF(#REF!="II",2,IF(#REF!="III",3,IF(#REF!="IV",4))))</f>
        <v>#REF!</v>
      </c>
      <c r="AP2917" s="11" t="e">
        <f>IF(#REF!="PULMONAR",1,IF(AND(#REF!="EXTRAPULMONAR",#REF!&lt;&gt;"MENINGEA"),2,IF(AND(#REF!="EXTRAPULMONAR",#REF!="MENINGEA"),3,)))</f>
        <v>#REF!</v>
      </c>
      <c r="AQ291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7" s="4">
        <f t="shared" si="1373"/>
        <v>0</v>
      </c>
      <c r="AS2917" s="10">
        <f t="shared" si="1374"/>
        <v>0</v>
      </c>
      <c r="AT2917" s="10">
        <f t="shared" si="1375"/>
        <v>0</v>
      </c>
      <c r="AU2917" s="10" t="str">
        <f t="shared" si="1376"/>
        <v>0</v>
      </c>
      <c r="AV2917" s="11" t="e">
        <f t="shared" si="1377"/>
        <v>#N/A</v>
      </c>
      <c r="AW2917" s="4" t="e">
        <f t="shared" si="1378"/>
        <v>#N/A</v>
      </c>
      <c r="AX2917" s="10" t="e">
        <f t="shared" si="1394"/>
        <v>#N/A</v>
      </c>
      <c r="AY2917" s="10" t="e">
        <f t="shared" si="1395"/>
        <v>#N/A</v>
      </c>
      <c r="AZ2917" s="10" t="e">
        <f t="shared" si="1379"/>
        <v>#REF!</v>
      </c>
      <c r="BA2917" s="12" t="e">
        <f>IF(BW2917=7,0,AJ2917&amp;IF(#REF!="SI",1,IF(#REF!="NO",2,IF(#REF!="VIH + PREVIO",3,0))))</f>
        <v>#REF!</v>
      </c>
      <c r="BB2917" s="13" t="e">
        <f>IF(AND(#REF!="POSITIVO",#REF!="POSITIVO"),1,IF(#REF!="NEGATIVO",2,IF(#REF!="VIH + PREVIO",3,0)))</f>
        <v>#REF!</v>
      </c>
      <c r="BC2917" s="10" t="e">
        <f>IF(#REF!="SI",1,IF(#REF!="NO",2,0))</f>
        <v>#REF!</v>
      </c>
      <c r="BD2917" s="10" t="e">
        <f>IF(#REF!="SI",1,IF(#REF!="NO",2,0))</f>
        <v>#REF!</v>
      </c>
      <c r="BE2917" s="10" t="e">
        <f>IF(OR(#REF!="VIH + PREVIO",#REF!="VIH + PREVIO",#REF!="VIH + PREVIO"),1,0)</f>
        <v>#REF!</v>
      </c>
      <c r="BF2917" s="13" t="e">
        <f>IF(OR(#REF!="POSITIVO",#REF!="NEGATIVO"),1,IF(#REF!="PACIENTE NO ACEPTA",2,IF(#REF!="VIH + PREVIO",3,0)))</f>
        <v>#REF!</v>
      </c>
      <c r="BG2917" s="10" t="e">
        <f t="shared" si="1380"/>
        <v>#REF!</v>
      </c>
      <c r="BH2917" s="10" t="e">
        <f t="shared" si="1381"/>
        <v>#REF!</v>
      </c>
      <c r="BI2917" s="10" t="e">
        <f t="shared" si="1382"/>
        <v>#REF!</v>
      </c>
      <c r="BJ2917" s="10" t="e">
        <f t="shared" si="1383"/>
        <v>#REF!</v>
      </c>
      <c r="BK2917" s="10" t="e">
        <f t="shared" si="1384"/>
        <v>#REF!</v>
      </c>
      <c r="BL2917" s="10" t="e">
        <f t="shared" si="1385"/>
        <v>#REF!</v>
      </c>
      <c r="BM2917" s="10" t="e">
        <f>IF(OR(BW2917=7,AQ2917=6),0,IF(#REF!="I",1,IF(#REF!="II",2,IF(#REF!="III",3,IF(#REF!="IV",4))))&amp;AP2917&amp;AQ2917&amp;AR2917&amp;AS2917&amp;AT2917&amp;AU2917&amp;AX2917)</f>
        <v>#REF!</v>
      </c>
      <c r="BN2917" s="10" t="e">
        <f t="shared" si="1386"/>
        <v>#REF!</v>
      </c>
      <c r="BO2917" s="10" t="e">
        <f t="shared" si="1387"/>
        <v>#REF!</v>
      </c>
      <c r="BP2917" s="10" t="e">
        <f t="shared" si="1388"/>
        <v>#REF!</v>
      </c>
      <c r="BQ2917" s="10" t="e">
        <f t="shared" si="1389"/>
        <v>#REF!</v>
      </c>
      <c r="BR2917" s="10" t="e">
        <f t="shared" si="1390"/>
        <v>#REF!</v>
      </c>
      <c r="BS2917" s="10" t="e">
        <f t="shared" si="1391"/>
        <v>#REF!</v>
      </c>
      <c r="BT2917" s="10" t="e">
        <f>IF(OR(BW2917=7,AQ2917=6),0,AO2917&amp;IF(#REF!="SI",1,IF(#REF!="NO",2,IF(#REF!="VIH + PREVIO",3,0))))</f>
        <v>#REF!</v>
      </c>
      <c r="BU2917" s="10" t="e">
        <f>IF(OR(BW2917=7,AQ2917=6),0,IF(#REF!="-",1,0))</f>
        <v>#REF!</v>
      </c>
      <c r="BV2917" s="10" t="e">
        <f t="shared" si="1392"/>
        <v>#REF!</v>
      </c>
      <c r="BW291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7" s="10" t="e">
        <f t="shared" si="1397"/>
        <v>#REF!</v>
      </c>
      <c r="BY2917" s="10" t="e">
        <f t="shared" si="1393"/>
        <v>#REF!</v>
      </c>
      <c r="BZ2917" s="10" t="e">
        <f t="shared" si="1398"/>
        <v>#REF!</v>
      </c>
      <c r="CA2917" s="10"/>
    </row>
    <row r="2918" spans="1:79" ht="23.25" customHeight="1" x14ac:dyDescent="0.3">
      <c r="A2918" s="7">
        <v>2916</v>
      </c>
      <c r="B2918" s="43"/>
      <c r="C2918" s="44"/>
      <c r="D2918" s="45"/>
      <c r="E2918" s="46"/>
      <c r="F2918" s="46"/>
      <c r="G2918" s="46"/>
      <c r="H2918" s="50"/>
      <c r="I2918" s="51"/>
      <c r="J2918" s="52"/>
      <c r="K2918" s="51"/>
      <c r="L2918" s="53"/>
      <c r="M2918" s="54"/>
      <c r="N2918" s="43"/>
      <c r="O2918" s="55"/>
      <c r="P2918" s="46"/>
      <c r="Q2918" s="46"/>
      <c r="R2918" s="46"/>
      <c r="S2918" s="43"/>
      <c r="T2918" s="56"/>
      <c r="U2918" s="46"/>
      <c r="V2918" s="57"/>
      <c r="W2918" s="58"/>
      <c r="X2918" s="57"/>
      <c r="Y2918" s="46"/>
      <c r="Z2918" s="57"/>
      <c r="AA2918" s="59"/>
      <c r="AB2918" s="60"/>
      <c r="AJ2918" s="11">
        <f t="shared" si="1396"/>
        <v>13</v>
      </c>
      <c r="AK2918" s="11">
        <f t="shared" si="1369"/>
        <v>0</v>
      </c>
      <c r="AL2918" s="11">
        <f t="shared" si="1370"/>
        <v>0</v>
      </c>
      <c r="AM2918" s="11">
        <f t="shared" si="1371"/>
        <v>0</v>
      </c>
      <c r="AN2918" s="11">
        <f t="shared" si="1372"/>
        <v>0</v>
      </c>
      <c r="AO2918" s="4" t="e">
        <f>IF(#REF!="I",1,IF(#REF!="II",2,IF(#REF!="III",3,IF(#REF!="IV",4))))</f>
        <v>#REF!</v>
      </c>
      <c r="AP2918" s="11" t="e">
        <f>IF(#REF!="PULMONAR",1,IF(AND(#REF!="EXTRAPULMONAR",#REF!&lt;&gt;"MENINGEA"),2,IF(AND(#REF!="EXTRAPULMONAR",#REF!="MENINGEA"),3,)))</f>
        <v>#REF!</v>
      </c>
      <c r="AQ291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8" s="4">
        <f t="shared" si="1373"/>
        <v>0</v>
      </c>
      <c r="AS2918" s="10">
        <f t="shared" si="1374"/>
        <v>0</v>
      </c>
      <c r="AT2918" s="10">
        <f t="shared" si="1375"/>
        <v>0</v>
      </c>
      <c r="AU2918" s="10" t="str">
        <f t="shared" si="1376"/>
        <v>0</v>
      </c>
      <c r="AV2918" s="11" t="e">
        <f t="shared" si="1377"/>
        <v>#N/A</v>
      </c>
      <c r="AW2918" s="4" t="e">
        <f t="shared" si="1378"/>
        <v>#N/A</v>
      </c>
      <c r="AX2918" s="10" t="e">
        <f t="shared" si="1394"/>
        <v>#N/A</v>
      </c>
      <c r="AY2918" s="10" t="e">
        <f t="shared" si="1395"/>
        <v>#N/A</v>
      </c>
      <c r="AZ2918" s="10" t="e">
        <f t="shared" si="1379"/>
        <v>#REF!</v>
      </c>
      <c r="BA2918" s="12" t="e">
        <f>IF(BW2918=7,0,AJ2918&amp;IF(#REF!="SI",1,IF(#REF!="NO",2,IF(#REF!="VIH + PREVIO",3,0))))</f>
        <v>#REF!</v>
      </c>
      <c r="BB2918" s="13" t="e">
        <f>IF(AND(#REF!="POSITIVO",#REF!="POSITIVO"),1,IF(#REF!="NEGATIVO",2,IF(#REF!="VIH + PREVIO",3,0)))</f>
        <v>#REF!</v>
      </c>
      <c r="BC2918" s="10" t="e">
        <f>IF(#REF!="SI",1,IF(#REF!="NO",2,0))</f>
        <v>#REF!</v>
      </c>
      <c r="BD2918" s="10" t="e">
        <f>IF(#REF!="SI",1,IF(#REF!="NO",2,0))</f>
        <v>#REF!</v>
      </c>
      <c r="BE2918" s="10" t="e">
        <f>IF(OR(#REF!="VIH + PREVIO",#REF!="VIH + PREVIO",#REF!="VIH + PREVIO"),1,0)</f>
        <v>#REF!</v>
      </c>
      <c r="BF2918" s="13" t="e">
        <f>IF(OR(#REF!="POSITIVO",#REF!="NEGATIVO"),1,IF(#REF!="PACIENTE NO ACEPTA",2,IF(#REF!="VIH + PREVIO",3,0)))</f>
        <v>#REF!</v>
      </c>
      <c r="BG2918" s="10" t="e">
        <f t="shared" si="1380"/>
        <v>#REF!</v>
      </c>
      <c r="BH2918" s="10" t="e">
        <f t="shared" si="1381"/>
        <v>#REF!</v>
      </c>
      <c r="BI2918" s="10" t="e">
        <f t="shared" si="1382"/>
        <v>#REF!</v>
      </c>
      <c r="BJ2918" s="10" t="e">
        <f t="shared" si="1383"/>
        <v>#REF!</v>
      </c>
      <c r="BK2918" s="10" t="e">
        <f t="shared" si="1384"/>
        <v>#REF!</v>
      </c>
      <c r="BL2918" s="10" t="e">
        <f t="shared" si="1385"/>
        <v>#REF!</v>
      </c>
      <c r="BM2918" s="10" t="e">
        <f>IF(OR(BW2918=7,AQ2918=6),0,IF(#REF!="I",1,IF(#REF!="II",2,IF(#REF!="III",3,IF(#REF!="IV",4))))&amp;AP2918&amp;AQ2918&amp;AR2918&amp;AS2918&amp;AT2918&amp;AU2918&amp;AX2918)</f>
        <v>#REF!</v>
      </c>
      <c r="BN2918" s="10" t="e">
        <f t="shared" si="1386"/>
        <v>#REF!</v>
      </c>
      <c r="BO2918" s="10" t="e">
        <f t="shared" si="1387"/>
        <v>#REF!</v>
      </c>
      <c r="BP2918" s="10" t="e">
        <f t="shared" si="1388"/>
        <v>#REF!</v>
      </c>
      <c r="BQ2918" s="10" t="e">
        <f t="shared" si="1389"/>
        <v>#REF!</v>
      </c>
      <c r="BR2918" s="10" t="e">
        <f t="shared" si="1390"/>
        <v>#REF!</v>
      </c>
      <c r="BS2918" s="10" t="e">
        <f t="shared" si="1391"/>
        <v>#REF!</v>
      </c>
      <c r="BT2918" s="10" t="e">
        <f>IF(OR(BW2918=7,AQ2918=6),0,AO2918&amp;IF(#REF!="SI",1,IF(#REF!="NO",2,IF(#REF!="VIH + PREVIO",3,0))))</f>
        <v>#REF!</v>
      </c>
      <c r="BU2918" s="10" t="e">
        <f>IF(OR(BW2918=7,AQ2918=6),0,IF(#REF!="-",1,0))</f>
        <v>#REF!</v>
      </c>
      <c r="BV2918" s="10" t="e">
        <f t="shared" si="1392"/>
        <v>#REF!</v>
      </c>
      <c r="BW291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8" s="10" t="e">
        <f t="shared" si="1397"/>
        <v>#REF!</v>
      </c>
      <c r="BY2918" s="10" t="e">
        <f t="shared" si="1393"/>
        <v>#REF!</v>
      </c>
      <c r="BZ2918" s="10" t="e">
        <f t="shared" si="1398"/>
        <v>#REF!</v>
      </c>
      <c r="CA2918" s="10"/>
    </row>
    <row r="2919" spans="1:79" ht="23.25" customHeight="1" x14ac:dyDescent="0.3">
      <c r="A2919" s="7">
        <v>2917</v>
      </c>
      <c r="B2919" s="43"/>
      <c r="C2919" s="44"/>
      <c r="D2919" s="45"/>
      <c r="E2919" s="46"/>
      <c r="F2919" s="46"/>
      <c r="G2919" s="46"/>
      <c r="H2919" s="50"/>
      <c r="I2919" s="51"/>
      <c r="J2919" s="52"/>
      <c r="K2919" s="51"/>
      <c r="L2919" s="53"/>
      <c r="M2919" s="54"/>
      <c r="N2919" s="43"/>
      <c r="O2919" s="55"/>
      <c r="P2919" s="46"/>
      <c r="Q2919" s="46"/>
      <c r="R2919" s="46"/>
      <c r="S2919" s="43"/>
      <c r="T2919" s="56"/>
      <c r="U2919" s="46"/>
      <c r="V2919" s="57"/>
      <c r="W2919" s="58"/>
      <c r="X2919" s="57"/>
      <c r="Y2919" s="46"/>
      <c r="Z2919" s="57"/>
      <c r="AA2919" s="59"/>
      <c r="AB2919" s="60"/>
      <c r="AJ2919" s="11">
        <f t="shared" si="1396"/>
        <v>13</v>
      </c>
      <c r="AK2919" s="11">
        <f t="shared" si="1369"/>
        <v>0</v>
      </c>
      <c r="AL2919" s="11">
        <f t="shared" si="1370"/>
        <v>0</v>
      </c>
      <c r="AM2919" s="11">
        <f t="shared" si="1371"/>
        <v>0</v>
      </c>
      <c r="AN2919" s="11">
        <f t="shared" si="1372"/>
        <v>0</v>
      </c>
      <c r="AO2919" s="4" t="e">
        <f>IF(#REF!="I",1,IF(#REF!="II",2,IF(#REF!="III",3,IF(#REF!="IV",4))))</f>
        <v>#REF!</v>
      </c>
      <c r="AP2919" s="11" t="e">
        <f>IF(#REF!="PULMONAR",1,IF(AND(#REF!="EXTRAPULMONAR",#REF!&lt;&gt;"MENINGEA"),2,IF(AND(#REF!="EXTRAPULMONAR",#REF!="MENINGEA"),3,)))</f>
        <v>#REF!</v>
      </c>
      <c r="AQ291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19" s="4">
        <f t="shared" si="1373"/>
        <v>0</v>
      </c>
      <c r="AS2919" s="10">
        <f t="shared" si="1374"/>
        <v>0</v>
      </c>
      <c r="AT2919" s="10">
        <f t="shared" si="1375"/>
        <v>0</v>
      </c>
      <c r="AU2919" s="10" t="str">
        <f t="shared" si="1376"/>
        <v>0</v>
      </c>
      <c r="AV2919" s="11" t="e">
        <f t="shared" si="1377"/>
        <v>#N/A</v>
      </c>
      <c r="AW2919" s="4" t="e">
        <f t="shared" si="1378"/>
        <v>#N/A</v>
      </c>
      <c r="AX2919" s="10" t="e">
        <f t="shared" si="1394"/>
        <v>#N/A</v>
      </c>
      <c r="AY2919" s="10" t="e">
        <f t="shared" si="1395"/>
        <v>#N/A</v>
      </c>
      <c r="AZ2919" s="10" t="e">
        <f t="shared" si="1379"/>
        <v>#REF!</v>
      </c>
      <c r="BA2919" s="12" t="e">
        <f>IF(BW2919=7,0,AJ2919&amp;IF(#REF!="SI",1,IF(#REF!="NO",2,IF(#REF!="VIH + PREVIO",3,0))))</f>
        <v>#REF!</v>
      </c>
      <c r="BB2919" s="13" t="e">
        <f>IF(AND(#REF!="POSITIVO",#REF!="POSITIVO"),1,IF(#REF!="NEGATIVO",2,IF(#REF!="VIH + PREVIO",3,0)))</f>
        <v>#REF!</v>
      </c>
      <c r="BC2919" s="10" t="e">
        <f>IF(#REF!="SI",1,IF(#REF!="NO",2,0))</f>
        <v>#REF!</v>
      </c>
      <c r="BD2919" s="10" t="e">
        <f>IF(#REF!="SI",1,IF(#REF!="NO",2,0))</f>
        <v>#REF!</v>
      </c>
      <c r="BE2919" s="10" t="e">
        <f>IF(OR(#REF!="VIH + PREVIO",#REF!="VIH + PREVIO",#REF!="VIH + PREVIO"),1,0)</f>
        <v>#REF!</v>
      </c>
      <c r="BF2919" s="13" t="e">
        <f>IF(OR(#REF!="POSITIVO",#REF!="NEGATIVO"),1,IF(#REF!="PACIENTE NO ACEPTA",2,IF(#REF!="VIH + PREVIO",3,0)))</f>
        <v>#REF!</v>
      </c>
      <c r="BG2919" s="10" t="e">
        <f t="shared" si="1380"/>
        <v>#REF!</v>
      </c>
      <c r="BH2919" s="10" t="e">
        <f t="shared" si="1381"/>
        <v>#REF!</v>
      </c>
      <c r="BI2919" s="10" t="e">
        <f t="shared" si="1382"/>
        <v>#REF!</v>
      </c>
      <c r="BJ2919" s="10" t="e">
        <f t="shared" si="1383"/>
        <v>#REF!</v>
      </c>
      <c r="BK2919" s="10" t="e">
        <f t="shared" si="1384"/>
        <v>#REF!</v>
      </c>
      <c r="BL2919" s="10" t="e">
        <f t="shared" si="1385"/>
        <v>#REF!</v>
      </c>
      <c r="BM2919" s="10" t="e">
        <f>IF(OR(BW2919=7,AQ2919=6),0,IF(#REF!="I",1,IF(#REF!="II",2,IF(#REF!="III",3,IF(#REF!="IV",4))))&amp;AP2919&amp;AQ2919&amp;AR2919&amp;AS2919&amp;AT2919&amp;AU2919&amp;AX2919)</f>
        <v>#REF!</v>
      </c>
      <c r="BN2919" s="10" t="e">
        <f t="shared" si="1386"/>
        <v>#REF!</v>
      </c>
      <c r="BO2919" s="10" t="e">
        <f t="shared" si="1387"/>
        <v>#REF!</v>
      </c>
      <c r="BP2919" s="10" t="e">
        <f t="shared" si="1388"/>
        <v>#REF!</v>
      </c>
      <c r="BQ2919" s="10" t="e">
        <f t="shared" si="1389"/>
        <v>#REF!</v>
      </c>
      <c r="BR2919" s="10" t="e">
        <f t="shared" si="1390"/>
        <v>#REF!</v>
      </c>
      <c r="BS2919" s="10" t="e">
        <f t="shared" si="1391"/>
        <v>#REF!</v>
      </c>
      <c r="BT2919" s="10" t="e">
        <f>IF(OR(BW2919=7,AQ2919=6),0,AO2919&amp;IF(#REF!="SI",1,IF(#REF!="NO",2,IF(#REF!="VIH + PREVIO",3,0))))</f>
        <v>#REF!</v>
      </c>
      <c r="BU2919" s="10" t="e">
        <f>IF(OR(BW2919=7,AQ2919=6),0,IF(#REF!="-",1,0))</f>
        <v>#REF!</v>
      </c>
      <c r="BV2919" s="10" t="e">
        <f t="shared" si="1392"/>
        <v>#REF!</v>
      </c>
      <c r="BW291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19" s="10" t="e">
        <f t="shared" si="1397"/>
        <v>#REF!</v>
      </c>
      <c r="BY2919" s="10" t="e">
        <f t="shared" si="1393"/>
        <v>#REF!</v>
      </c>
      <c r="BZ2919" s="10" t="e">
        <f t="shared" si="1398"/>
        <v>#REF!</v>
      </c>
      <c r="CA2919" s="10"/>
    </row>
    <row r="2920" spans="1:79" ht="23.25" customHeight="1" x14ac:dyDescent="0.3">
      <c r="A2920" s="7">
        <v>2918</v>
      </c>
      <c r="B2920" s="43"/>
      <c r="C2920" s="44"/>
      <c r="D2920" s="45"/>
      <c r="E2920" s="46"/>
      <c r="F2920" s="46"/>
      <c r="G2920" s="46"/>
      <c r="H2920" s="50"/>
      <c r="I2920" s="51"/>
      <c r="J2920" s="52"/>
      <c r="K2920" s="51"/>
      <c r="L2920" s="53"/>
      <c r="M2920" s="54"/>
      <c r="N2920" s="43"/>
      <c r="O2920" s="55"/>
      <c r="P2920" s="46"/>
      <c r="Q2920" s="46"/>
      <c r="R2920" s="46"/>
      <c r="S2920" s="43"/>
      <c r="T2920" s="56"/>
      <c r="U2920" s="46"/>
      <c r="V2920" s="57"/>
      <c r="W2920" s="58"/>
      <c r="X2920" s="57"/>
      <c r="Y2920" s="46"/>
      <c r="Z2920" s="57"/>
      <c r="AA2920" s="59"/>
      <c r="AB2920" s="60"/>
      <c r="AJ2920" s="11">
        <f t="shared" si="1396"/>
        <v>13</v>
      </c>
      <c r="AK2920" s="11">
        <f t="shared" si="1369"/>
        <v>0</v>
      </c>
      <c r="AL2920" s="11">
        <f t="shared" si="1370"/>
        <v>0</v>
      </c>
      <c r="AM2920" s="11">
        <f t="shared" si="1371"/>
        <v>0</v>
      </c>
      <c r="AN2920" s="11">
        <f t="shared" si="1372"/>
        <v>0</v>
      </c>
      <c r="AO2920" s="4" t="e">
        <f>IF(#REF!="I",1,IF(#REF!="II",2,IF(#REF!="III",3,IF(#REF!="IV",4))))</f>
        <v>#REF!</v>
      </c>
      <c r="AP2920" s="11" t="e">
        <f>IF(#REF!="PULMONAR",1,IF(AND(#REF!="EXTRAPULMONAR",#REF!&lt;&gt;"MENINGEA"),2,IF(AND(#REF!="EXTRAPULMONAR",#REF!="MENINGEA"),3,)))</f>
        <v>#REF!</v>
      </c>
      <c r="AQ292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0" s="4">
        <f t="shared" si="1373"/>
        <v>0</v>
      </c>
      <c r="AS2920" s="10">
        <f t="shared" si="1374"/>
        <v>0</v>
      </c>
      <c r="AT2920" s="10">
        <f t="shared" si="1375"/>
        <v>0</v>
      </c>
      <c r="AU2920" s="10" t="str">
        <f t="shared" si="1376"/>
        <v>0</v>
      </c>
      <c r="AV2920" s="11" t="e">
        <f t="shared" si="1377"/>
        <v>#N/A</v>
      </c>
      <c r="AW2920" s="4" t="e">
        <f t="shared" si="1378"/>
        <v>#N/A</v>
      </c>
      <c r="AX2920" s="10" t="e">
        <f t="shared" si="1394"/>
        <v>#N/A</v>
      </c>
      <c r="AY2920" s="10" t="e">
        <f t="shared" si="1395"/>
        <v>#N/A</v>
      </c>
      <c r="AZ2920" s="10" t="e">
        <f t="shared" si="1379"/>
        <v>#REF!</v>
      </c>
      <c r="BA2920" s="12" t="e">
        <f>IF(BW2920=7,0,AJ2920&amp;IF(#REF!="SI",1,IF(#REF!="NO",2,IF(#REF!="VIH + PREVIO",3,0))))</f>
        <v>#REF!</v>
      </c>
      <c r="BB2920" s="13" t="e">
        <f>IF(AND(#REF!="POSITIVO",#REF!="POSITIVO"),1,IF(#REF!="NEGATIVO",2,IF(#REF!="VIH + PREVIO",3,0)))</f>
        <v>#REF!</v>
      </c>
      <c r="BC2920" s="10" t="e">
        <f>IF(#REF!="SI",1,IF(#REF!="NO",2,0))</f>
        <v>#REF!</v>
      </c>
      <c r="BD2920" s="10" t="e">
        <f>IF(#REF!="SI",1,IF(#REF!="NO",2,0))</f>
        <v>#REF!</v>
      </c>
      <c r="BE2920" s="10" t="e">
        <f>IF(OR(#REF!="VIH + PREVIO",#REF!="VIH + PREVIO",#REF!="VIH + PREVIO"),1,0)</f>
        <v>#REF!</v>
      </c>
      <c r="BF2920" s="13" t="e">
        <f>IF(OR(#REF!="POSITIVO",#REF!="NEGATIVO"),1,IF(#REF!="PACIENTE NO ACEPTA",2,IF(#REF!="VIH + PREVIO",3,0)))</f>
        <v>#REF!</v>
      </c>
      <c r="BG2920" s="10" t="e">
        <f t="shared" si="1380"/>
        <v>#REF!</v>
      </c>
      <c r="BH2920" s="10" t="e">
        <f t="shared" si="1381"/>
        <v>#REF!</v>
      </c>
      <c r="BI2920" s="10" t="e">
        <f t="shared" si="1382"/>
        <v>#REF!</v>
      </c>
      <c r="BJ2920" s="10" t="e">
        <f t="shared" si="1383"/>
        <v>#REF!</v>
      </c>
      <c r="BK2920" s="10" t="e">
        <f t="shared" si="1384"/>
        <v>#REF!</v>
      </c>
      <c r="BL2920" s="10" t="e">
        <f t="shared" si="1385"/>
        <v>#REF!</v>
      </c>
      <c r="BM2920" s="10" t="e">
        <f>IF(OR(BW2920=7,AQ2920=6),0,IF(#REF!="I",1,IF(#REF!="II",2,IF(#REF!="III",3,IF(#REF!="IV",4))))&amp;AP2920&amp;AQ2920&amp;AR2920&amp;AS2920&amp;AT2920&amp;AU2920&amp;AX2920)</f>
        <v>#REF!</v>
      </c>
      <c r="BN2920" s="10" t="e">
        <f t="shared" si="1386"/>
        <v>#REF!</v>
      </c>
      <c r="BO2920" s="10" t="e">
        <f t="shared" si="1387"/>
        <v>#REF!</v>
      </c>
      <c r="BP2920" s="10" t="e">
        <f t="shared" si="1388"/>
        <v>#REF!</v>
      </c>
      <c r="BQ2920" s="10" t="e">
        <f t="shared" si="1389"/>
        <v>#REF!</v>
      </c>
      <c r="BR2920" s="10" t="e">
        <f t="shared" si="1390"/>
        <v>#REF!</v>
      </c>
      <c r="BS2920" s="10" t="e">
        <f t="shared" si="1391"/>
        <v>#REF!</v>
      </c>
      <c r="BT2920" s="10" t="e">
        <f>IF(OR(BW2920=7,AQ2920=6),0,AO2920&amp;IF(#REF!="SI",1,IF(#REF!="NO",2,IF(#REF!="VIH + PREVIO",3,0))))</f>
        <v>#REF!</v>
      </c>
      <c r="BU2920" s="10" t="e">
        <f>IF(OR(BW2920=7,AQ2920=6),0,IF(#REF!="-",1,0))</f>
        <v>#REF!</v>
      </c>
      <c r="BV2920" s="10" t="e">
        <f t="shared" si="1392"/>
        <v>#REF!</v>
      </c>
      <c r="BW292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0" s="10" t="e">
        <f t="shared" si="1397"/>
        <v>#REF!</v>
      </c>
      <c r="BY2920" s="10" t="e">
        <f t="shared" si="1393"/>
        <v>#REF!</v>
      </c>
      <c r="BZ2920" s="10" t="e">
        <f t="shared" si="1398"/>
        <v>#REF!</v>
      </c>
      <c r="CA2920" s="10"/>
    </row>
    <row r="2921" spans="1:79" ht="23.25" customHeight="1" x14ac:dyDescent="0.3">
      <c r="A2921" s="7">
        <v>2919</v>
      </c>
      <c r="B2921" s="43"/>
      <c r="C2921" s="44"/>
      <c r="D2921" s="45"/>
      <c r="E2921" s="46"/>
      <c r="F2921" s="46"/>
      <c r="G2921" s="46"/>
      <c r="H2921" s="50"/>
      <c r="I2921" s="51"/>
      <c r="J2921" s="52"/>
      <c r="K2921" s="51"/>
      <c r="L2921" s="53"/>
      <c r="M2921" s="54"/>
      <c r="N2921" s="43"/>
      <c r="O2921" s="55"/>
      <c r="P2921" s="46"/>
      <c r="Q2921" s="46"/>
      <c r="R2921" s="46"/>
      <c r="S2921" s="43"/>
      <c r="T2921" s="56"/>
      <c r="U2921" s="46"/>
      <c r="V2921" s="57"/>
      <c r="W2921" s="58"/>
      <c r="X2921" s="57"/>
      <c r="Y2921" s="46"/>
      <c r="Z2921" s="57"/>
      <c r="AA2921" s="59"/>
      <c r="AB2921" s="60"/>
      <c r="AJ2921" s="11">
        <f t="shared" si="1396"/>
        <v>13</v>
      </c>
      <c r="AK2921" s="11">
        <f t="shared" si="1369"/>
        <v>0</v>
      </c>
      <c r="AL2921" s="11">
        <f t="shared" si="1370"/>
        <v>0</v>
      </c>
      <c r="AM2921" s="11">
        <f t="shared" si="1371"/>
        <v>0</v>
      </c>
      <c r="AN2921" s="11">
        <f t="shared" si="1372"/>
        <v>0</v>
      </c>
      <c r="AO2921" s="4" t="e">
        <f>IF(#REF!="I",1,IF(#REF!="II",2,IF(#REF!="III",3,IF(#REF!="IV",4))))</f>
        <v>#REF!</v>
      </c>
      <c r="AP2921" s="11" t="e">
        <f>IF(#REF!="PULMONAR",1,IF(AND(#REF!="EXTRAPULMONAR",#REF!&lt;&gt;"MENINGEA"),2,IF(AND(#REF!="EXTRAPULMONAR",#REF!="MENINGEA"),3,)))</f>
        <v>#REF!</v>
      </c>
      <c r="AQ292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1" s="4">
        <f t="shared" si="1373"/>
        <v>0</v>
      </c>
      <c r="AS2921" s="10">
        <f t="shared" si="1374"/>
        <v>0</v>
      </c>
      <c r="AT2921" s="10">
        <f t="shared" si="1375"/>
        <v>0</v>
      </c>
      <c r="AU2921" s="10" t="str">
        <f t="shared" si="1376"/>
        <v>0</v>
      </c>
      <c r="AV2921" s="11" t="e">
        <f t="shared" si="1377"/>
        <v>#N/A</v>
      </c>
      <c r="AW2921" s="4" t="e">
        <f t="shared" si="1378"/>
        <v>#N/A</v>
      </c>
      <c r="AX2921" s="10" t="e">
        <f t="shared" si="1394"/>
        <v>#N/A</v>
      </c>
      <c r="AY2921" s="10" t="e">
        <f t="shared" si="1395"/>
        <v>#N/A</v>
      </c>
      <c r="AZ2921" s="10" t="e">
        <f t="shared" si="1379"/>
        <v>#REF!</v>
      </c>
      <c r="BA2921" s="12" t="e">
        <f>IF(BW2921=7,0,AJ2921&amp;IF(#REF!="SI",1,IF(#REF!="NO",2,IF(#REF!="VIH + PREVIO",3,0))))</f>
        <v>#REF!</v>
      </c>
      <c r="BB2921" s="13" t="e">
        <f>IF(AND(#REF!="POSITIVO",#REF!="POSITIVO"),1,IF(#REF!="NEGATIVO",2,IF(#REF!="VIH + PREVIO",3,0)))</f>
        <v>#REF!</v>
      </c>
      <c r="BC2921" s="10" t="e">
        <f>IF(#REF!="SI",1,IF(#REF!="NO",2,0))</f>
        <v>#REF!</v>
      </c>
      <c r="BD2921" s="10" t="e">
        <f>IF(#REF!="SI",1,IF(#REF!="NO",2,0))</f>
        <v>#REF!</v>
      </c>
      <c r="BE2921" s="10" t="e">
        <f>IF(OR(#REF!="VIH + PREVIO",#REF!="VIH + PREVIO",#REF!="VIH + PREVIO"),1,0)</f>
        <v>#REF!</v>
      </c>
      <c r="BF2921" s="13" t="e">
        <f>IF(OR(#REF!="POSITIVO",#REF!="NEGATIVO"),1,IF(#REF!="PACIENTE NO ACEPTA",2,IF(#REF!="VIH + PREVIO",3,0)))</f>
        <v>#REF!</v>
      </c>
      <c r="BG2921" s="10" t="e">
        <f t="shared" si="1380"/>
        <v>#REF!</v>
      </c>
      <c r="BH2921" s="10" t="e">
        <f t="shared" si="1381"/>
        <v>#REF!</v>
      </c>
      <c r="BI2921" s="10" t="e">
        <f t="shared" si="1382"/>
        <v>#REF!</v>
      </c>
      <c r="BJ2921" s="10" t="e">
        <f t="shared" si="1383"/>
        <v>#REF!</v>
      </c>
      <c r="BK2921" s="10" t="e">
        <f t="shared" si="1384"/>
        <v>#REF!</v>
      </c>
      <c r="BL2921" s="10" t="e">
        <f t="shared" si="1385"/>
        <v>#REF!</v>
      </c>
      <c r="BM2921" s="10" t="e">
        <f>IF(OR(BW2921=7,AQ2921=6),0,IF(#REF!="I",1,IF(#REF!="II",2,IF(#REF!="III",3,IF(#REF!="IV",4))))&amp;AP2921&amp;AQ2921&amp;AR2921&amp;AS2921&amp;AT2921&amp;AU2921&amp;AX2921)</f>
        <v>#REF!</v>
      </c>
      <c r="BN2921" s="10" t="e">
        <f t="shared" si="1386"/>
        <v>#REF!</v>
      </c>
      <c r="BO2921" s="10" t="e">
        <f t="shared" si="1387"/>
        <v>#REF!</v>
      </c>
      <c r="BP2921" s="10" t="e">
        <f t="shared" si="1388"/>
        <v>#REF!</v>
      </c>
      <c r="BQ2921" s="10" t="e">
        <f t="shared" si="1389"/>
        <v>#REF!</v>
      </c>
      <c r="BR2921" s="10" t="e">
        <f t="shared" si="1390"/>
        <v>#REF!</v>
      </c>
      <c r="BS2921" s="10" t="e">
        <f t="shared" si="1391"/>
        <v>#REF!</v>
      </c>
      <c r="BT2921" s="10" t="e">
        <f>IF(OR(BW2921=7,AQ2921=6),0,AO2921&amp;IF(#REF!="SI",1,IF(#REF!="NO",2,IF(#REF!="VIH + PREVIO",3,0))))</f>
        <v>#REF!</v>
      </c>
      <c r="BU2921" s="10" t="e">
        <f>IF(OR(BW2921=7,AQ2921=6),0,IF(#REF!="-",1,0))</f>
        <v>#REF!</v>
      </c>
      <c r="BV2921" s="10" t="e">
        <f t="shared" si="1392"/>
        <v>#REF!</v>
      </c>
      <c r="BW292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1" s="10" t="e">
        <f t="shared" si="1397"/>
        <v>#REF!</v>
      </c>
      <c r="BY2921" s="10" t="e">
        <f t="shared" si="1393"/>
        <v>#REF!</v>
      </c>
      <c r="BZ2921" s="10" t="e">
        <f t="shared" si="1398"/>
        <v>#REF!</v>
      </c>
      <c r="CA2921" s="10"/>
    </row>
    <row r="2922" spans="1:79" ht="23.25" customHeight="1" x14ac:dyDescent="0.3">
      <c r="A2922" s="7">
        <v>2920</v>
      </c>
      <c r="B2922" s="43"/>
      <c r="C2922" s="44"/>
      <c r="D2922" s="45"/>
      <c r="E2922" s="46"/>
      <c r="F2922" s="46"/>
      <c r="G2922" s="46"/>
      <c r="H2922" s="50"/>
      <c r="I2922" s="51"/>
      <c r="J2922" s="52"/>
      <c r="K2922" s="51"/>
      <c r="L2922" s="53"/>
      <c r="M2922" s="54"/>
      <c r="N2922" s="43"/>
      <c r="O2922" s="55"/>
      <c r="P2922" s="46"/>
      <c r="Q2922" s="46"/>
      <c r="R2922" s="46"/>
      <c r="S2922" s="43"/>
      <c r="T2922" s="56"/>
      <c r="U2922" s="46"/>
      <c r="V2922" s="57"/>
      <c r="W2922" s="58"/>
      <c r="X2922" s="57"/>
      <c r="Y2922" s="46"/>
      <c r="Z2922" s="57"/>
      <c r="AA2922" s="59"/>
      <c r="AB2922" s="60"/>
      <c r="AJ2922" s="11">
        <f t="shared" si="1396"/>
        <v>13</v>
      </c>
      <c r="AK2922" s="11">
        <f t="shared" ref="AK2922:AK2985" si="1399">IF(D2922&lt;&gt;"",MONTH(D2922),0)</f>
        <v>0</v>
      </c>
      <c r="AL2922" s="11">
        <f t="shared" ref="AL2922:AL2985" si="1400">IF(AND(AR2922=1,V2922&lt;&gt;""),MONTH(V2922),0)</f>
        <v>0</v>
      </c>
      <c r="AM2922" s="11">
        <f t="shared" ref="AM2922:AM2985" si="1401">IF(AND(AS2922=1,X2922&lt;&gt;""),MONTH(X2922),0)</f>
        <v>0</v>
      </c>
      <c r="AN2922" s="11">
        <f t="shared" ref="AN2922:AN2985" si="1402">IF(AND(AT2922=1,Z2922&lt;&gt;""),MONTH(Z2922),0)</f>
        <v>0</v>
      </c>
      <c r="AO2922" s="4" t="e">
        <f>IF(#REF!="I",1,IF(#REF!="II",2,IF(#REF!="III",3,IF(#REF!="IV",4))))</f>
        <v>#REF!</v>
      </c>
      <c r="AP2922" s="11" t="e">
        <f>IF(#REF!="PULMONAR",1,IF(AND(#REF!="EXTRAPULMONAR",#REF!&lt;&gt;"MENINGEA"),2,IF(AND(#REF!="EXTRAPULMONAR",#REF!="MENINGEA"),3,)))</f>
        <v>#REF!</v>
      </c>
      <c r="AQ292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2" s="4">
        <f t="shared" ref="AR2922:AR2985" si="1403">IF(OR(U2922="+",U2922="++",U2922="+++",U2922="1 A 9 BAAR"),1,IF(U2922="-",2,IF(OR(U2922="NR",U2922=""),0)))</f>
        <v>0</v>
      </c>
      <c r="AS2922" s="10">
        <f t="shared" ref="AS2922:AS2985" si="1404">IF(OR(W2922="+",W2922="++",W2922="+++",W2922="1 A 19 colonias"),1,IF(W2922="-",2,0))</f>
        <v>0</v>
      </c>
      <c r="AT2922" s="10">
        <f t="shared" ref="AT2922:AT2985" si="1405">IF(Y2922="DETECTADO",1,IF(Y2922="NO DETECTADO",2,0))</f>
        <v>0</v>
      </c>
      <c r="AU2922" s="10" t="str">
        <f t="shared" ref="AU2922:AU2985" si="1406">IF(H2922="M",1,IF(H2922="F","2",IF(H2922="","0")))</f>
        <v>0</v>
      </c>
      <c r="AV2922" s="11" t="e">
        <f t="shared" ref="AV2922:AV2985" si="1407">VLOOKUP(I2922,G_EDAD,2,FALSE)</f>
        <v>#N/A</v>
      </c>
      <c r="AW2922" s="4" t="e">
        <f t="shared" ref="AW2922:AW2985" si="1408">VLOOKUP(I2922,G_EDAD,3,FALSE)</f>
        <v>#N/A</v>
      </c>
      <c r="AX2922" s="10" t="e">
        <f t="shared" si="1394"/>
        <v>#N/A</v>
      </c>
      <c r="AY2922" s="10" t="e">
        <f t="shared" si="1395"/>
        <v>#N/A</v>
      </c>
      <c r="AZ2922" s="10" t="e">
        <f t="shared" si="1379"/>
        <v>#REF!</v>
      </c>
      <c r="BA2922" s="12" t="e">
        <f>IF(BW2922=7,0,AJ2922&amp;IF(#REF!="SI",1,IF(#REF!="NO",2,IF(#REF!="VIH + PREVIO",3,0))))</f>
        <v>#REF!</v>
      </c>
      <c r="BB2922" s="13" t="e">
        <f>IF(AND(#REF!="POSITIVO",#REF!="POSITIVO"),1,IF(#REF!="NEGATIVO",2,IF(#REF!="VIH + PREVIO",3,0)))</f>
        <v>#REF!</v>
      </c>
      <c r="BC2922" s="10" t="e">
        <f>IF(#REF!="SI",1,IF(#REF!="NO",2,0))</f>
        <v>#REF!</v>
      </c>
      <c r="BD2922" s="10" t="e">
        <f>IF(#REF!="SI",1,IF(#REF!="NO",2,0))</f>
        <v>#REF!</v>
      </c>
      <c r="BE2922" s="10" t="e">
        <f>IF(OR(#REF!="VIH + PREVIO",#REF!="VIH + PREVIO",#REF!="VIH + PREVIO"),1,0)</f>
        <v>#REF!</v>
      </c>
      <c r="BF2922" s="13" t="e">
        <f>IF(OR(#REF!="POSITIVO",#REF!="NEGATIVO"),1,IF(#REF!="PACIENTE NO ACEPTA",2,IF(#REF!="VIH + PREVIO",3,0)))</f>
        <v>#REF!</v>
      </c>
      <c r="BG2922" s="10" t="e">
        <f t="shared" si="1380"/>
        <v>#REF!</v>
      </c>
      <c r="BH2922" s="10" t="e">
        <f t="shared" si="1381"/>
        <v>#REF!</v>
      </c>
      <c r="BI2922" s="10" t="e">
        <f t="shared" si="1382"/>
        <v>#REF!</v>
      </c>
      <c r="BJ2922" s="10" t="e">
        <f t="shared" si="1383"/>
        <v>#REF!</v>
      </c>
      <c r="BK2922" s="10" t="e">
        <f t="shared" si="1384"/>
        <v>#REF!</v>
      </c>
      <c r="BL2922" s="10" t="e">
        <f t="shared" si="1385"/>
        <v>#REF!</v>
      </c>
      <c r="BM2922" s="10" t="e">
        <f>IF(OR(BW2922=7,AQ2922=6),0,IF(#REF!="I",1,IF(#REF!="II",2,IF(#REF!="III",3,IF(#REF!="IV",4))))&amp;AP2922&amp;AQ2922&amp;AR2922&amp;AS2922&amp;AT2922&amp;AU2922&amp;AX2922)</f>
        <v>#REF!</v>
      </c>
      <c r="BN2922" s="10" t="e">
        <f t="shared" si="1386"/>
        <v>#REF!</v>
      </c>
      <c r="BO2922" s="10" t="e">
        <f t="shared" si="1387"/>
        <v>#REF!</v>
      </c>
      <c r="BP2922" s="10" t="e">
        <f t="shared" si="1388"/>
        <v>#REF!</v>
      </c>
      <c r="BQ2922" s="10" t="e">
        <f t="shared" si="1389"/>
        <v>#REF!</v>
      </c>
      <c r="BR2922" s="10" t="e">
        <f t="shared" si="1390"/>
        <v>#REF!</v>
      </c>
      <c r="BS2922" s="10" t="e">
        <f t="shared" si="1391"/>
        <v>#REF!</v>
      </c>
      <c r="BT2922" s="10" t="e">
        <f>IF(OR(BW2922=7,AQ2922=6),0,AO2922&amp;IF(#REF!="SI",1,IF(#REF!="NO",2,IF(#REF!="VIH + PREVIO",3,0))))</f>
        <v>#REF!</v>
      </c>
      <c r="BU2922" s="10" t="e">
        <f>IF(OR(BW2922=7,AQ2922=6),0,IF(#REF!="-",1,0))</f>
        <v>#REF!</v>
      </c>
      <c r="BV2922" s="10" t="e">
        <f t="shared" si="1392"/>
        <v>#REF!</v>
      </c>
      <c r="BW292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2" s="10" t="e">
        <f t="shared" si="1397"/>
        <v>#REF!</v>
      </c>
      <c r="BY2922" s="10" t="e">
        <f t="shared" si="1393"/>
        <v>#REF!</v>
      </c>
      <c r="BZ2922" s="10" t="e">
        <f t="shared" si="1398"/>
        <v>#REF!</v>
      </c>
      <c r="CA2922" s="10"/>
    </row>
    <row r="2923" spans="1:79" ht="23.25" customHeight="1" x14ac:dyDescent="0.3">
      <c r="A2923" s="7">
        <v>2921</v>
      </c>
      <c r="B2923" s="43"/>
      <c r="C2923" s="44"/>
      <c r="D2923" s="45"/>
      <c r="E2923" s="46"/>
      <c r="F2923" s="46"/>
      <c r="G2923" s="46"/>
      <c r="H2923" s="50"/>
      <c r="I2923" s="51"/>
      <c r="J2923" s="52"/>
      <c r="K2923" s="51"/>
      <c r="L2923" s="53"/>
      <c r="M2923" s="54"/>
      <c r="N2923" s="43"/>
      <c r="O2923" s="55"/>
      <c r="P2923" s="46"/>
      <c r="Q2923" s="46"/>
      <c r="R2923" s="46"/>
      <c r="S2923" s="43"/>
      <c r="T2923" s="56"/>
      <c r="U2923" s="46"/>
      <c r="V2923" s="57"/>
      <c r="W2923" s="58"/>
      <c r="X2923" s="57"/>
      <c r="Y2923" s="46"/>
      <c r="Z2923" s="57"/>
      <c r="AA2923" s="59"/>
      <c r="AB2923" s="60"/>
      <c r="AJ2923" s="11">
        <f t="shared" si="1396"/>
        <v>13</v>
      </c>
      <c r="AK2923" s="11">
        <f t="shared" si="1399"/>
        <v>0</v>
      </c>
      <c r="AL2923" s="11">
        <f t="shared" si="1400"/>
        <v>0</v>
      </c>
      <c r="AM2923" s="11">
        <f t="shared" si="1401"/>
        <v>0</v>
      </c>
      <c r="AN2923" s="11">
        <f t="shared" si="1402"/>
        <v>0</v>
      </c>
      <c r="AO2923" s="4" t="e">
        <f>IF(#REF!="I",1,IF(#REF!="II",2,IF(#REF!="III",3,IF(#REF!="IV",4))))</f>
        <v>#REF!</v>
      </c>
      <c r="AP2923" s="11" t="e">
        <f>IF(#REF!="PULMONAR",1,IF(AND(#REF!="EXTRAPULMONAR",#REF!&lt;&gt;"MENINGEA"),2,IF(AND(#REF!="EXTRAPULMONAR",#REF!="MENINGEA"),3,)))</f>
        <v>#REF!</v>
      </c>
      <c r="AQ292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3" s="4">
        <f t="shared" si="1403"/>
        <v>0</v>
      </c>
      <c r="AS2923" s="10">
        <f t="shared" si="1404"/>
        <v>0</v>
      </c>
      <c r="AT2923" s="10">
        <f t="shared" si="1405"/>
        <v>0</v>
      </c>
      <c r="AU2923" s="10" t="str">
        <f t="shared" si="1406"/>
        <v>0</v>
      </c>
      <c r="AV2923" s="11" t="e">
        <f t="shared" si="1407"/>
        <v>#N/A</v>
      </c>
      <c r="AW2923" s="4" t="e">
        <f t="shared" si="1408"/>
        <v>#N/A</v>
      </c>
      <c r="AX2923" s="10" t="e">
        <f t="shared" si="1394"/>
        <v>#N/A</v>
      </c>
      <c r="AY2923" s="10" t="e">
        <f t="shared" si="1395"/>
        <v>#N/A</v>
      </c>
      <c r="AZ2923" s="10" t="e">
        <f t="shared" si="1379"/>
        <v>#REF!</v>
      </c>
      <c r="BA2923" s="12" t="e">
        <f>IF(BW2923=7,0,AJ2923&amp;IF(#REF!="SI",1,IF(#REF!="NO",2,IF(#REF!="VIH + PREVIO",3,0))))</f>
        <v>#REF!</v>
      </c>
      <c r="BB2923" s="13" t="e">
        <f>IF(AND(#REF!="POSITIVO",#REF!="POSITIVO"),1,IF(#REF!="NEGATIVO",2,IF(#REF!="VIH + PREVIO",3,0)))</f>
        <v>#REF!</v>
      </c>
      <c r="BC2923" s="10" t="e">
        <f>IF(#REF!="SI",1,IF(#REF!="NO",2,0))</f>
        <v>#REF!</v>
      </c>
      <c r="BD2923" s="10" t="e">
        <f>IF(#REF!="SI",1,IF(#REF!="NO",2,0))</f>
        <v>#REF!</v>
      </c>
      <c r="BE2923" s="10" t="e">
        <f>IF(OR(#REF!="VIH + PREVIO",#REF!="VIH + PREVIO",#REF!="VIH + PREVIO"),1,0)</f>
        <v>#REF!</v>
      </c>
      <c r="BF2923" s="13" t="e">
        <f>IF(OR(#REF!="POSITIVO",#REF!="NEGATIVO"),1,IF(#REF!="PACIENTE NO ACEPTA",2,IF(#REF!="VIH + PREVIO",3,0)))</f>
        <v>#REF!</v>
      </c>
      <c r="BG2923" s="10" t="e">
        <f t="shared" si="1380"/>
        <v>#REF!</v>
      </c>
      <c r="BH2923" s="10" t="e">
        <f t="shared" si="1381"/>
        <v>#REF!</v>
      </c>
      <c r="BI2923" s="10" t="e">
        <f t="shared" si="1382"/>
        <v>#REF!</v>
      </c>
      <c r="BJ2923" s="10" t="e">
        <f t="shared" si="1383"/>
        <v>#REF!</v>
      </c>
      <c r="BK2923" s="10" t="e">
        <f t="shared" si="1384"/>
        <v>#REF!</v>
      </c>
      <c r="BL2923" s="10" t="e">
        <f t="shared" si="1385"/>
        <v>#REF!</v>
      </c>
      <c r="BM2923" s="10" t="e">
        <f>IF(OR(BW2923=7,AQ2923=6),0,IF(#REF!="I",1,IF(#REF!="II",2,IF(#REF!="III",3,IF(#REF!="IV",4))))&amp;AP2923&amp;AQ2923&amp;AR2923&amp;AS2923&amp;AT2923&amp;AU2923&amp;AX2923)</f>
        <v>#REF!</v>
      </c>
      <c r="BN2923" s="10" t="e">
        <f t="shared" si="1386"/>
        <v>#REF!</v>
      </c>
      <c r="BO2923" s="10" t="e">
        <f t="shared" si="1387"/>
        <v>#REF!</v>
      </c>
      <c r="BP2923" s="10" t="e">
        <f t="shared" si="1388"/>
        <v>#REF!</v>
      </c>
      <c r="BQ2923" s="10" t="e">
        <f t="shared" si="1389"/>
        <v>#REF!</v>
      </c>
      <c r="BR2923" s="10" t="e">
        <f t="shared" si="1390"/>
        <v>#REF!</v>
      </c>
      <c r="BS2923" s="10" t="e">
        <f t="shared" si="1391"/>
        <v>#REF!</v>
      </c>
      <c r="BT2923" s="10" t="e">
        <f>IF(OR(BW2923=7,AQ2923=6),0,AO2923&amp;IF(#REF!="SI",1,IF(#REF!="NO",2,IF(#REF!="VIH + PREVIO",3,0))))</f>
        <v>#REF!</v>
      </c>
      <c r="BU2923" s="10" t="e">
        <f>IF(OR(BW2923=7,AQ2923=6),0,IF(#REF!="-",1,0))</f>
        <v>#REF!</v>
      </c>
      <c r="BV2923" s="10" t="e">
        <f t="shared" si="1392"/>
        <v>#REF!</v>
      </c>
      <c r="BW292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3" s="10" t="e">
        <f t="shared" si="1397"/>
        <v>#REF!</v>
      </c>
      <c r="BY2923" s="10" t="e">
        <f t="shared" si="1393"/>
        <v>#REF!</v>
      </c>
      <c r="BZ2923" s="10" t="e">
        <f t="shared" si="1398"/>
        <v>#REF!</v>
      </c>
      <c r="CA2923" s="10"/>
    </row>
    <row r="2924" spans="1:79" ht="23.25" customHeight="1" x14ac:dyDescent="0.3">
      <c r="A2924" s="7">
        <v>2922</v>
      </c>
      <c r="B2924" s="43"/>
      <c r="C2924" s="44"/>
      <c r="D2924" s="45"/>
      <c r="E2924" s="46"/>
      <c r="F2924" s="46"/>
      <c r="G2924" s="46"/>
      <c r="H2924" s="50"/>
      <c r="I2924" s="51"/>
      <c r="J2924" s="52"/>
      <c r="K2924" s="51"/>
      <c r="L2924" s="53"/>
      <c r="M2924" s="54"/>
      <c r="N2924" s="43"/>
      <c r="O2924" s="55"/>
      <c r="P2924" s="46"/>
      <c r="Q2924" s="46"/>
      <c r="R2924" s="46"/>
      <c r="S2924" s="43"/>
      <c r="T2924" s="56"/>
      <c r="U2924" s="46"/>
      <c r="V2924" s="57"/>
      <c r="W2924" s="58"/>
      <c r="X2924" s="57"/>
      <c r="Y2924" s="46"/>
      <c r="Z2924" s="57"/>
      <c r="AA2924" s="59"/>
      <c r="AB2924" s="60"/>
      <c r="AJ2924" s="11">
        <f t="shared" si="1396"/>
        <v>13</v>
      </c>
      <c r="AK2924" s="11">
        <f t="shared" si="1399"/>
        <v>0</v>
      </c>
      <c r="AL2924" s="11">
        <f t="shared" si="1400"/>
        <v>0</v>
      </c>
      <c r="AM2924" s="11">
        <f t="shared" si="1401"/>
        <v>0</v>
      </c>
      <c r="AN2924" s="11">
        <f t="shared" si="1402"/>
        <v>0</v>
      </c>
      <c r="AO2924" s="4" t="e">
        <f>IF(#REF!="I",1,IF(#REF!="II",2,IF(#REF!="III",3,IF(#REF!="IV",4))))</f>
        <v>#REF!</v>
      </c>
      <c r="AP2924" s="11" t="e">
        <f>IF(#REF!="PULMONAR",1,IF(AND(#REF!="EXTRAPULMONAR",#REF!&lt;&gt;"MENINGEA"),2,IF(AND(#REF!="EXTRAPULMONAR",#REF!="MENINGEA"),3,)))</f>
        <v>#REF!</v>
      </c>
      <c r="AQ292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4" s="4">
        <f t="shared" si="1403"/>
        <v>0</v>
      </c>
      <c r="AS2924" s="10">
        <f t="shared" si="1404"/>
        <v>0</v>
      </c>
      <c r="AT2924" s="10">
        <f t="shared" si="1405"/>
        <v>0</v>
      </c>
      <c r="AU2924" s="10" t="str">
        <f t="shared" si="1406"/>
        <v>0</v>
      </c>
      <c r="AV2924" s="11" t="e">
        <f t="shared" si="1407"/>
        <v>#N/A</v>
      </c>
      <c r="AW2924" s="4" t="e">
        <f t="shared" si="1408"/>
        <v>#N/A</v>
      </c>
      <c r="AX2924" s="10" t="e">
        <f t="shared" si="1394"/>
        <v>#N/A</v>
      </c>
      <c r="AY2924" s="10" t="e">
        <f t="shared" si="1395"/>
        <v>#N/A</v>
      </c>
      <c r="AZ2924" s="10" t="e">
        <f t="shared" si="1379"/>
        <v>#REF!</v>
      </c>
      <c r="BA2924" s="12" t="e">
        <f>IF(BW2924=7,0,AJ2924&amp;IF(#REF!="SI",1,IF(#REF!="NO",2,IF(#REF!="VIH + PREVIO",3,0))))</f>
        <v>#REF!</v>
      </c>
      <c r="BB2924" s="13" t="e">
        <f>IF(AND(#REF!="POSITIVO",#REF!="POSITIVO"),1,IF(#REF!="NEGATIVO",2,IF(#REF!="VIH + PREVIO",3,0)))</f>
        <v>#REF!</v>
      </c>
      <c r="BC2924" s="10" t="e">
        <f>IF(#REF!="SI",1,IF(#REF!="NO",2,0))</f>
        <v>#REF!</v>
      </c>
      <c r="BD2924" s="10" t="e">
        <f>IF(#REF!="SI",1,IF(#REF!="NO",2,0))</f>
        <v>#REF!</v>
      </c>
      <c r="BE2924" s="10" t="e">
        <f>IF(OR(#REF!="VIH + PREVIO",#REF!="VIH + PREVIO",#REF!="VIH + PREVIO"),1,0)</f>
        <v>#REF!</v>
      </c>
      <c r="BF2924" s="13" t="e">
        <f>IF(OR(#REF!="POSITIVO",#REF!="NEGATIVO"),1,IF(#REF!="PACIENTE NO ACEPTA",2,IF(#REF!="VIH + PREVIO",3,0)))</f>
        <v>#REF!</v>
      </c>
      <c r="BG2924" s="10" t="e">
        <f t="shared" si="1380"/>
        <v>#REF!</v>
      </c>
      <c r="BH2924" s="10" t="e">
        <f t="shared" si="1381"/>
        <v>#REF!</v>
      </c>
      <c r="BI2924" s="10" t="e">
        <f t="shared" si="1382"/>
        <v>#REF!</v>
      </c>
      <c r="BJ2924" s="10" t="e">
        <f t="shared" si="1383"/>
        <v>#REF!</v>
      </c>
      <c r="BK2924" s="10" t="e">
        <f t="shared" si="1384"/>
        <v>#REF!</v>
      </c>
      <c r="BL2924" s="10" t="e">
        <f t="shared" si="1385"/>
        <v>#REF!</v>
      </c>
      <c r="BM2924" s="10" t="e">
        <f>IF(OR(BW2924=7,AQ2924=6),0,IF(#REF!="I",1,IF(#REF!="II",2,IF(#REF!="III",3,IF(#REF!="IV",4))))&amp;AP2924&amp;AQ2924&amp;AR2924&amp;AS2924&amp;AT2924&amp;AU2924&amp;AX2924)</f>
        <v>#REF!</v>
      </c>
      <c r="BN2924" s="10" t="e">
        <f t="shared" si="1386"/>
        <v>#REF!</v>
      </c>
      <c r="BO2924" s="10" t="e">
        <f t="shared" si="1387"/>
        <v>#REF!</v>
      </c>
      <c r="BP2924" s="10" t="e">
        <f t="shared" si="1388"/>
        <v>#REF!</v>
      </c>
      <c r="BQ2924" s="10" t="e">
        <f t="shared" si="1389"/>
        <v>#REF!</v>
      </c>
      <c r="BR2924" s="10" t="e">
        <f t="shared" si="1390"/>
        <v>#REF!</v>
      </c>
      <c r="BS2924" s="10" t="e">
        <f t="shared" si="1391"/>
        <v>#REF!</v>
      </c>
      <c r="BT2924" s="10" t="e">
        <f>IF(OR(BW2924=7,AQ2924=6),0,AO2924&amp;IF(#REF!="SI",1,IF(#REF!="NO",2,IF(#REF!="VIH + PREVIO",3,0))))</f>
        <v>#REF!</v>
      </c>
      <c r="BU2924" s="10" t="e">
        <f>IF(OR(BW2924=7,AQ2924=6),0,IF(#REF!="-",1,0))</f>
        <v>#REF!</v>
      </c>
      <c r="BV2924" s="10" t="e">
        <f t="shared" si="1392"/>
        <v>#REF!</v>
      </c>
      <c r="BW292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4" s="10" t="e">
        <f t="shared" si="1397"/>
        <v>#REF!</v>
      </c>
      <c r="BY2924" s="10" t="e">
        <f t="shared" si="1393"/>
        <v>#REF!</v>
      </c>
      <c r="BZ2924" s="10" t="e">
        <f t="shared" si="1398"/>
        <v>#REF!</v>
      </c>
      <c r="CA2924" s="10"/>
    </row>
    <row r="2925" spans="1:79" ht="23.25" customHeight="1" x14ac:dyDescent="0.3">
      <c r="A2925" s="7">
        <v>2923</v>
      </c>
      <c r="B2925" s="43"/>
      <c r="C2925" s="44"/>
      <c r="D2925" s="45"/>
      <c r="E2925" s="46"/>
      <c r="F2925" s="46"/>
      <c r="G2925" s="46"/>
      <c r="H2925" s="50"/>
      <c r="I2925" s="51"/>
      <c r="J2925" s="52"/>
      <c r="K2925" s="51"/>
      <c r="L2925" s="53"/>
      <c r="M2925" s="54"/>
      <c r="N2925" s="43"/>
      <c r="O2925" s="55"/>
      <c r="P2925" s="46"/>
      <c r="Q2925" s="46"/>
      <c r="R2925" s="46"/>
      <c r="S2925" s="43"/>
      <c r="T2925" s="56"/>
      <c r="U2925" s="46"/>
      <c r="V2925" s="57"/>
      <c r="W2925" s="58"/>
      <c r="X2925" s="57"/>
      <c r="Y2925" s="46"/>
      <c r="Z2925" s="57"/>
      <c r="AA2925" s="59"/>
      <c r="AB2925" s="60"/>
      <c r="AJ2925" s="11">
        <f t="shared" si="1396"/>
        <v>13</v>
      </c>
      <c r="AK2925" s="11">
        <f t="shared" si="1399"/>
        <v>0</v>
      </c>
      <c r="AL2925" s="11">
        <f t="shared" si="1400"/>
        <v>0</v>
      </c>
      <c r="AM2925" s="11">
        <f t="shared" si="1401"/>
        <v>0</v>
      </c>
      <c r="AN2925" s="11">
        <f t="shared" si="1402"/>
        <v>0</v>
      </c>
      <c r="AO2925" s="4" t="e">
        <f>IF(#REF!="I",1,IF(#REF!="II",2,IF(#REF!="III",3,IF(#REF!="IV",4))))</f>
        <v>#REF!</v>
      </c>
      <c r="AP2925" s="11" t="e">
        <f>IF(#REF!="PULMONAR",1,IF(AND(#REF!="EXTRAPULMONAR",#REF!&lt;&gt;"MENINGEA"),2,IF(AND(#REF!="EXTRAPULMONAR",#REF!="MENINGEA"),3,)))</f>
        <v>#REF!</v>
      </c>
      <c r="AQ292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5" s="4">
        <f t="shared" si="1403"/>
        <v>0</v>
      </c>
      <c r="AS2925" s="10">
        <f t="shared" si="1404"/>
        <v>0</v>
      </c>
      <c r="AT2925" s="10">
        <f t="shared" si="1405"/>
        <v>0</v>
      </c>
      <c r="AU2925" s="10" t="str">
        <f t="shared" si="1406"/>
        <v>0</v>
      </c>
      <c r="AV2925" s="11" t="e">
        <f t="shared" si="1407"/>
        <v>#N/A</v>
      </c>
      <c r="AW2925" s="4" t="e">
        <f t="shared" si="1408"/>
        <v>#N/A</v>
      </c>
      <c r="AX2925" s="10" t="e">
        <f t="shared" si="1394"/>
        <v>#N/A</v>
      </c>
      <c r="AY2925" s="10" t="e">
        <f t="shared" si="1395"/>
        <v>#N/A</v>
      </c>
      <c r="AZ2925" s="10" t="e">
        <f t="shared" si="1379"/>
        <v>#REF!</v>
      </c>
      <c r="BA2925" s="12" t="e">
        <f>IF(BW2925=7,0,AJ2925&amp;IF(#REF!="SI",1,IF(#REF!="NO",2,IF(#REF!="VIH + PREVIO",3,0))))</f>
        <v>#REF!</v>
      </c>
      <c r="BB2925" s="13" t="e">
        <f>IF(AND(#REF!="POSITIVO",#REF!="POSITIVO"),1,IF(#REF!="NEGATIVO",2,IF(#REF!="VIH + PREVIO",3,0)))</f>
        <v>#REF!</v>
      </c>
      <c r="BC2925" s="10" t="e">
        <f>IF(#REF!="SI",1,IF(#REF!="NO",2,0))</f>
        <v>#REF!</v>
      </c>
      <c r="BD2925" s="10" t="e">
        <f>IF(#REF!="SI",1,IF(#REF!="NO",2,0))</f>
        <v>#REF!</v>
      </c>
      <c r="BE2925" s="10" t="e">
        <f>IF(OR(#REF!="VIH + PREVIO",#REF!="VIH + PREVIO",#REF!="VIH + PREVIO"),1,0)</f>
        <v>#REF!</v>
      </c>
      <c r="BF2925" s="13" t="e">
        <f>IF(OR(#REF!="POSITIVO",#REF!="NEGATIVO"),1,IF(#REF!="PACIENTE NO ACEPTA",2,IF(#REF!="VIH + PREVIO",3,0)))</f>
        <v>#REF!</v>
      </c>
      <c r="BG2925" s="10" t="e">
        <f t="shared" si="1380"/>
        <v>#REF!</v>
      </c>
      <c r="BH2925" s="10" t="e">
        <f t="shared" si="1381"/>
        <v>#REF!</v>
      </c>
      <c r="BI2925" s="10" t="e">
        <f t="shared" si="1382"/>
        <v>#REF!</v>
      </c>
      <c r="BJ2925" s="10" t="e">
        <f t="shared" si="1383"/>
        <v>#REF!</v>
      </c>
      <c r="BK2925" s="10" t="e">
        <f t="shared" si="1384"/>
        <v>#REF!</v>
      </c>
      <c r="BL2925" s="10" t="e">
        <f t="shared" si="1385"/>
        <v>#REF!</v>
      </c>
      <c r="BM2925" s="10" t="e">
        <f>IF(OR(BW2925=7,AQ2925=6),0,IF(#REF!="I",1,IF(#REF!="II",2,IF(#REF!="III",3,IF(#REF!="IV",4))))&amp;AP2925&amp;AQ2925&amp;AR2925&amp;AS2925&amp;AT2925&amp;AU2925&amp;AX2925)</f>
        <v>#REF!</v>
      </c>
      <c r="BN2925" s="10" t="e">
        <f t="shared" si="1386"/>
        <v>#REF!</v>
      </c>
      <c r="BO2925" s="10" t="e">
        <f t="shared" si="1387"/>
        <v>#REF!</v>
      </c>
      <c r="BP2925" s="10" t="e">
        <f t="shared" si="1388"/>
        <v>#REF!</v>
      </c>
      <c r="BQ2925" s="10" t="e">
        <f t="shared" si="1389"/>
        <v>#REF!</v>
      </c>
      <c r="BR2925" s="10" t="e">
        <f t="shared" si="1390"/>
        <v>#REF!</v>
      </c>
      <c r="BS2925" s="10" t="e">
        <f t="shared" si="1391"/>
        <v>#REF!</v>
      </c>
      <c r="BT2925" s="10" t="e">
        <f>IF(OR(BW2925=7,AQ2925=6),0,AO2925&amp;IF(#REF!="SI",1,IF(#REF!="NO",2,IF(#REF!="VIH + PREVIO",3,0))))</f>
        <v>#REF!</v>
      </c>
      <c r="BU2925" s="10" t="e">
        <f>IF(OR(BW2925=7,AQ2925=6),0,IF(#REF!="-",1,0))</f>
        <v>#REF!</v>
      </c>
      <c r="BV2925" s="10" t="e">
        <f t="shared" si="1392"/>
        <v>#REF!</v>
      </c>
      <c r="BW292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5" s="10" t="e">
        <f t="shared" si="1397"/>
        <v>#REF!</v>
      </c>
      <c r="BY2925" s="10" t="e">
        <f t="shared" si="1393"/>
        <v>#REF!</v>
      </c>
      <c r="BZ2925" s="10" t="e">
        <f t="shared" si="1398"/>
        <v>#REF!</v>
      </c>
      <c r="CA2925" s="10"/>
    </row>
    <row r="2926" spans="1:79" ht="23.25" customHeight="1" x14ac:dyDescent="0.3">
      <c r="A2926" s="7">
        <v>2924</v>
      </c>
      <c r="B2926" s="43"/>
      <c r="C2926" s="44"/>
      <c r="D2926" s="45"/>
      <c r="E2926" s="46"/>
      <c r="F2926" s="46"/>
      <c r="G2926" s="46"/>
      <c r="H2926" s="50"/>
      <c r="I2926" s="51"/>
      <c r="J2926" s="52"/>
      <c r="K2926" s="51"/>
      <c r="L2926" s="53"/>
      <c r="M2926" s="54"/>
      <c r="N2926" s="43"/>
      <c r="O2926" s="55"/>
      <c r="P2926" s="46"/>
      <c r="Q2926" s="46"/>
      <c r="R2926" s="46"/>
      <c r="S2926" s="43"/>
      <c r="T2926" s="56"/>
      <c r="U2926" s="46"/>
      <c r="V2926" s="57"/>
      <c r="W2926" s="58"/>
      <c r="X2926" s="57"/>
      <c r="Y2926" s="46"/>
      <c r="Z2926" s="57"/>
      <c r="AA2926" s="59"/>
      <c r="AB2926" s="60"/>
      <c r="AJ2926" s="11">
        <f t="shared" si="1396"/>
        <v>13</v>
      </c>
      <c r="AK2926" s="11">
        <f t="shared" si="1399"/>
        <v>0</v>
      </c>
      <c r="AL2926" s="11">
        <f t="shared" si="1400"/>
        <v>0</v>
      </c>
      <c r="AM2926" s="11">
        <f t="shared" si="1401"/>
        <v>0</v>
      </c>
      <c r="AN2926" s="11">
        <f t="shared" si="1402"/>
        <v>0</v>
      </c>
      <c r="AO2926" s="4" t="e">
        <f>IF(#REF!="I",1,IF(#REF!="II",2,IF(#REF!="III",3,IF(#REF!="IV",4))))</f>
        <v>#REF!</v>
      </c>
      <c r="AP2926" s="11" t="e">
        <f>IF(#REF!="PULMONAR",1,IF(AND(#REF!="EXTRAPULMONAR",#REF!&lt;&gt;"MENINGEA"),2,IF(AND(#REF!="EXTRAPULMONAR",#REF!="MENINGEA"),3,)))</f>
        <v>#REF!</v>
      </c>
      <c r="AQ292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6" s="4">
        <f t="shared" si="1403"/>
        <v>0</v>
      </c>
      <c r="AS2926" s="10">
        <f t="shared" si="1404"/>
        <v>0</v>
      </c>
      <c r="AT2926" s="10">
        <f t="shared" si="1405"/>
        <v>0</v>
      </c>
      <c r="AU2926" s="10" t="str">
        <f t="shared" si="1406"/>
        <v>0</v>
      </c>
      <c r="AV2926" s="11" t="e">
        <f t="shared" si="1407"/>
        <v>#N/A</v>
      </c>
      <c r="AW2926" s="4" t="e">
        <f t="shared" si="1408"/>
        <v>#N/A</v>
      </c>
      <c r="AX2926" s="10" t="e">
        <f t="shared" si="1394"/>
        <v>#N/A</v>
      </c>
      <c r="AY2926" s="10" t="e">
        <f t="shared" si="1395"/>
        <v>#N/A</v>
      </c>
      <c r="AZ2926" s="10" t="e">
        <f t="shared" si="1379"/>
        <v>#REF!</v>
      </c>
      <c r="BA2926" s="12" t="e">
        <f>IF(BW2926=7,0,AJ2926&amp;IF(#REF!="SI",1,IF(#REF!="NO",2,IF(#REF!="VIH + PREVIO",3,0))))</f>
        <v>#REF!</v>
      </c>
      <c r="BB2926" s="13" t="e">
        <f>IF(AND(#REF!="POSITIVO",#REF!="POSITIVO"),1,IF(#REF!="NEGATIVO",2,IF(#REF!="VIH + PREVIO",3,0)))</f>
        <v>#REF!</v>
      </c>
      <c r="BC2926" s="10" t="e">
        <f>IF(#REF!="SI",1,IF(#REF!="NO",2,0))</f>
        <v>#REF!</v>
      </c>
      <c r="BD2926" s="10" t="e">
        <f>IF(#REF!="SI",1,IF(#REF!="NO",2,0))</f>
        <v>#REF!</v>
      </c>
      <c r="BE2926" s="10" t="e">
        <f>IF(OR(#REF!="VIH + PREVIO",#REF!="VIH + PREVIO",#REF!="VIH + PREVIO"),1,0)</f>
        <v>#REF!</v>
      </c>
      <c r="BF2926" s="13" t="e">
        <f>IF(OR(#REF!="POSITIVO",#REF!="NEGATIVO"),1,IF(#REF!="PACIENTE NO ACEPTA",2,IF(#REF!="VIH + PREVIO",3,0)))</f>
        <v>#REF!</v>
      </c>
      <c r="BG2926" s="10" t="e">
        <f t="shared" si="1380"/>
        <v>#REF!</v>
      </c>
      <c r="BH2926" s="10" t="e">
        <f t="shared" si="1381"/>
        <v>#REF!</v>
      </c>
      <c r="BI2926" s="10" t="e">
        <f t="shared" si="1382"/>
        <v>#REF!</v>
      </c>
      <c r="BJ2926" s="10" t="e">
        <f t="shared" si="1383"/>
        <v>#REF!</v>
      </c>
      <c r="BK2926" s="10" t="e">
        <f t="shared" si="1384"/>
        <v>#REF!</v>
      </c>
      <c r="BL2926" s="10" t="e">
        <f t="shared" si="1385"/>
        <v>#REF!</v>
      </c>
      <c r="BM2926" s="10" t="e">
        <f>IF(OR(BW2926=7,AQ2926=6),0,IF(#REF!="I",1,IF(#REF!="II",2,IF(#REF!="III",3,IF(#REF!="IV",4))))&amp;AP2926&amp;AQ2926&amp;AR2926&amp;AS2926&amp;AT2926&amp;AU2926&amp;AX2926)</f>
        <v>#REF!</v>
      </c>
      <c r="BN2926" s="10" t="e">
        <f t="shared" si="1386"/>
        <v>#REF!</v>
      </c>
      <c r="BO2926" s="10" t="e">
        <f t="shared" si="1387"/>
        <v>#REF!</v>
      </c>
      <c r="BP2926" s="10" t="e">
        <f t="shared" si="1388"/>
        <v>#REF!</v>
      </c>
      <c r="BQ2926" s="10" t="e">
        <f t="shared" si="1389"/>
        <v>#REF!</v>
      </c>
      <c r="BR2926" s="10" t="e">
        <f t="shared" si="1390"/>
        <v>#REF!</v>
      </c>
      <c r="BS2926" s="10" t="e">
        <f t="shared" si="1391"/>
        <v>#REF!</v>
      </c>
      <c r="BT2926" s="10" t="e">
        <f>IF(OR(BW2926=7,AQ2926=6),0,AO2926&amp;IF(#REF!="SI",1,IF(#REF!="NO",2,IF(#REF!="VIH + PREVIO",3,0))))</f>
        <v>#REF!</v>
      </c>
      <c r="BU2926" s="10" t="e">
        <f>IF(OR(BW2926=7,AQ2926=6),0,IF(#REF!="-",1,0))</f>
        <v>#REF!</v>
      </c>
      <c r="BV2926" s="10" t="e">
        <f t="shared" si="1392"/>
        <v>#REF!</v>
      </c>
      <c r="BW292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6" s="10" t="e">
        <f t="shared" si="1397"/>
        <v>#REF!</v>
      </c>
      <c r="BY2926" s="10" t="e">
        <f t="shared" si="1393"/>
        <v>#REF!</v>
      </c>
      <c r="BZ2926" s="10" t="e">
        <f t="shared" si="1398"/>
        <v>#REF!</v>
      </c>
      <c r="CA2926" s="10"/>
    </row>
    <row r="2927" spans="1:79" ht="23.25" customHeight="1" x14ac:dyDescent="0.3">
      <c r="A2927" s="7">
        <v>2925</v>
      </c>
      <c r="B2927" s="43"/>
      <c r="C2927" s="44"/>
      <c r="D2927" s="45"/>
      <c r="E2927" s="46"/>
      <c r="F2927" s="46"/>
      <c r="G2927" s="46"/>
      <c r="H2927" s="50"/>
      <c r="I2927" s="51"/>
      <c r="J2927" s="52"/>
      <c r="K2927" s="51"/>
      <c r="L2927" s="53"/>
      <c r="M2927" s="54"/>
      <c r="N2927" s="43"/>
      <c r="O2927" s="55"/>
      <c r="P2927" s="46"/>
      <c r="Q2927" s="46"/>
      <c r="R2927" s="46"/>
      <c r="S2927" s="43"/>
      <c r="T2927" s="56"/>
      <c r="U2927" s="46"/>
      <c r="V2927" s="57"/>
      <c r="W2927" s="58"/>
      <c r="X2927" s="57"/>
      <c r="Y2927" s="46"/>
      <c r="Z2927" s="57"/>
      <c r="AA2927" s="59"/>
      <c r="AB2927" s="60"/>
      <c r="AJ2927" s="11">
        <f t="shared" si="1396"/>
        <v>13</v>
      </c>
      <c r="AK2927" s="11">
        <f t="shared" si="1399"/>
        <v>0</v>
      </c>
      <c r="AL2927" s="11">
        <f t="shared" si="1400"/>
        <v>0</v>
      </c>
      <c r="AM2927" s="11">
        <f t="shared" si="1401"/>
        <v>0</v>
      </c>
      <c r="AN2927" s="11">
        <f t="shared" si="1402"/>
        <v>0</v>
      </c>
      <c r="AO2927" s="4" t="e">
        <f>IF(#REF!="I",1,IF(#REF!="II",2,IF(#REF!="III",3,IF(#REF!="IV",4))))</f>
        <v>#REF!</v>
      </c>
      <c r="AP2927" s="11" t="e">
        <f>IF(#REF!="PULMONAR",1,IF(AND(#REF!="EXTRAPULMONAR",#REF!&lt;&gt;"MENINGEA"),2,IF(AND(#REF!="EXTRAPULMONAR",#REF!="MENINGEA"),3,)))</f>
        <v>#REF!</v>
      </c>
      <c r="AQ292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7" s="4">
        <f t="shared" si="1403"/>
        <v>0</v>
      </c>
      <c r="AS2927" s="10">
        <f t="shared" si="1404"/>
        <v>0</v>
      </c>
      <c r="AT2927" s="10">
        <f t="shared" si="1405"/>
        <v>0</v>
      </c>
      <c r="AU2927" s="10" t="str">
        <f t="shared" si="1406"/>
        <v>0</v>
      </c>
      <c r="AV2927" s="11" t="e">
        <f t="shared" si="1407"/>
        <v>#N/A</v>
      </c>
      <c r="AW2927" s="4" t="e">
        <f t="shared" si="1408"/>
        <v>#N/A</v>
      </c>
      <c r="AX2927" s="10" t="e">
        <f t="shared" si="1394"/>
        <v>#N/A</v>
      </c>
      <c r="AY2927" s="10" t="e">
        <f t="shared" si="1395"/>
        <v>#N/A</v>
      </c>
      <c r="AZ2927" s="10" t="e">
        <f t="shared" si="1379"/>
        <v>#REF!</v>
      </c>
      <c r="BA2927" s="12" t="e">
        <f>IF(BW2927=7,0,AJ2927&amp;IF(#REF!="SI",1,IF(#REF!="NO",2,IF(#REF!="VIH + PREVIO",3,0))))</f>
        <v>#REF!</v>
      </c>
      <c r="BB2927" s="13" t="e">
        <f>IF(AND(#REF!="POSITIVO",#REF!="POSITIVO"),1,IF(#REF!="NEGATIVO",2,IF(#REF!="VIH + PREVIO",3,0)))</f>
        <v>#REF!</v>
      </c>
      <c r="BC2927" s="10" t="e">
        <f>IF(#REF!="SI",1,IF(#REF!="NO",2,0))</f>
        <v>#REF!</v>
      </c>
      <c r="BD2927" s="10" t="e">
        <f>IF(#REF!="SI",1,IF(#REF!="NO",2,0))</f>
        <v>#REF!</v>
      </c>
      <c r="BE2927" s="10" t="e">
        <f>IF(OR(#REF!="VIH + PREVIO",#REF!="VIH + PREVIO",#REF!="VIH + PREVIO"),1,0)</f>
        <v>#REF!</v>
      </c>
      <c r="BF2927" s="13" t="e">
        <f>IF(OR(#REF!="POSITIVO",#REF!="NEGATIVO"),1,IF(#REF!="PACIENTE NO ACEPTA",2,IF(#REF!="VIH + PREVIO",3,0)))</f>
        <v>#REF!</v>
      </c>
      <c r="BG2927" s="10" t="e">
        <f t="shared" si="1380"/>
        <v>#REF!</v>
      </c>
      <c r="BH2927" s="10" t="e">
        <f t="shared" si="1381"/>
        <v>#REF!</v>
      </c>
      <c r="BI2927" s="10" t="e">
        <f t="shared" si="1382"/>
        <v>#REF!</v>
      </c>
      <c r="BJ2927" s="10" t="e">
        <f t="shared" si="1383"/>
        <v>#REF!</v>
      </c>
      <c r="BK2927" s="10" t="e">
        <f t="shared" si="1384"/>
        <v>#REF!</v>
      </c>
      <c r="BL2927" s="10" t="e">
        <f t="shared" si="1385"/>
        <v>#REF!</v>
      </c>
      <c r="BM2927" s="10" t="e">
        <f>IF(OR(BW2927=7,AQ2927=6),0,IF(#REF!="I",1,IF(#REF!="II",2,IF(#REF!="III",3,IF(#REF!="IV",4))))&amp;AP2927&amp;AQ2927&amp;AR2927&amp;AS2927&amp;AT2927&amp;AU2927&amp;AX2927)</f>
        <v>#REF!</v>
      </c>
      <c r="BN2927" s="10" t="e">
        <f t="shared" si="1386"/>
        <v>#REF!</v>
      </c>
      <c r="BO2927" s="10" t="e">
        <f t="shared" si="1387"/>
        <v>#REF!</v>
      </c>
      <c r="BP2927" s="10" t="e">
        <f t="shared" si="1388"/>
        <v>#REF!</v>
      </c>
      <c r="BQ2927" s="10" t="e">
        <f t="shared" si="1389"/>
        <v>#REF!</v>
      </c>
      <c r="BR2927" s="10" t="e">
        <f t="shared" si="1390"/>
        <v>#REF!</v>
      </c>
      <c r="BS2927" s="10" t="e">
        <f t="shared" si="1391"/>
        <v>#REF!</v>
      </c>
      <c r="BT2927" s="10" t="e">
        <f>IF(OR(BW2927=7,AQ2927=6),0,AO2927&amp;IF(#REF!="SI",1,IF(#REF!="NO",2,IF(#REF!="VIH + PREVIO",3,0))))</f>
        <v>#REF!</v>
      </c>
      <c r="BU2927" s="10" t="e">
        <f>IF(OR(BW2927=7,AQ2927=6),0,IF(#REF!="-",1,0))</f>
        <v>#REF!</v>
      </c>
      <c r="BV2927" s="10" t="e">
        <f t="shared" si="1392"/>
        <v>#REF!</v>
      </c>
      <c r="BW292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7" s="10" t="e">
        <f t="shared" si="1397"/>
        <v>#REF!</v>
      </c>
      <c r="BY2927" s="10" t="e">
        <f t="shared" si="1393"/>
        <v>#REF!</v>
      </c>
      <c r="BZ2927" s="10" t="e">
        <f t="shared" si="1398"/>
        <v>#REF!</v>
      </c>
      <c r="CA2927" s="10"/>
    </row>
    <row r="2928" spans="1:79" ht="23.25" customHeight="1" x14ac:dyDescent="0.3">
      <c r="A2928" s="7">
        <v>2926</v>
      </c>
      <c r="B2928" s="43"/>
      <c r="C2928" s="44"/>
      <c r="D2928" s="45"/>
      <c r="E2928" s="46"/>
      <c r="F2928" s="46"/>
      <c r="G2928" s="46"/>
      <c r="H2928" s="50"/>
      <c r="I2928" s="51"/>
      <c r="J2928" s="52"/>
      <c r="K2928" s="51"/>
      <c r="L2928" s="53"/>
      <c r="M2928" s="54"/>
      <c r="N2928" s="43"/>
      <c r="O2928" s="55"/>
      <c r="P2928" s="46"/>
      <c r="Q2928" s="46"/>
      <c r="R2928" s="46"/>
      <c r="S2928" s="43"/>
      <c r="T2928" s="56"/>
      <c r="U2928" s="46"/>
      <c r="V2928" s="57"/>
      <c r="W2928" s="58"/>
      <c r="X2928" s="57"/>
      <c r="Y2928" s="46"/>
      <c r="Z2928" s="57"/>
      <c r="AA2928" s="59"/>
      <c r="AB2928" s="60"/>
      <c r="AJ2928" s="11">
        <f t="shared" si="1396"/>
        <v>13</v>
      </c>
      <c r="AK2928" s="11">
        <f t="shared" si="1399"/>
        <v>0</v>
      </c>
      <c r="AL2928" s="11">
        <f t="shared" si="1400"/>
        <v>0</v>
      </c>
      <c r="AM2928" s="11">
        <f t="shared" si="1401"/>
        <v>0</v>
      </c>
      <c r="AN2928" s="11">
        <f t="shared" si="1402"/>
        <v>0</v>
      </c>
      <c r="AO2928" s="4" t="e">
        <f>IF(#REF!="I",1,IF(#REF!="II",2,IF(#REF!="III",3,IF(#REF!="IV",4))))</f>
        <v>#REF!</v>
      </c>
      <c r="AP2928" s="11" t="e">
        <f>IF(#REF!="PULMONAR",1,IF(AND(#REF!="EXTRAPULMONAR",#REF!&lt;&gt;"MENINGEA"),2,IF(AND(#REF!="EXTRAPULMONAR",#REF!="MENINGEA"),3,)))</f>
        <v>#REF!</v>
      </c>
      <c r="AQ292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8" s="4">
        <f t="shared" si="1403"/>
        <v>0</v>
      </c>
      <c r="AS2928" s="10">
        <f t="shared" si="1404"/>
        <v>0</v>
      </c>
      <c r="AT2928" s="10">
        <f t="shared" si="1405"/>
        <v>0</v>
      </c>
      <c r="AU2928" s="10" t="str">
        <f t="shared" si="1406"/>
        <v>0</v>
      </c>
      <c r="AV2928" s="11" t="e">
        <f t="shared" si="1407"/>
        <v>#N/A</v>
      </c>
      <c r="AW2928" s="4" t="e">
        <f t="shared" si="1408"/>
        <v>#N/A</v>
      </c>
      <c r="AX2928" s="10" t="e">
        <f t="shared" si="1394"/>
        <v>#N/A</v>
      </c>
      <c r="AY2928" s="10" t="e">
        <f t="shared" si="1395"/>
        <v>#N/A</v>
      </c>
      <c r="AZ2928" s="10" t="e">
        <f t="shared" si="1379"/>
        <v>#REF!</v>
      </c>
      <c r="BA2928" s="12" t="e">
        <f>IF(BW2928=7,0,AJ2928&amp;IF(#REF!="SI",1,IF(#REF!="NO",2,IF(#REF!="VIH + PREVIO",3,0))))</f>
        <v>#REF!</v>
      </c>
      <c r="BB2928" s="13" t="e">
        <f>IF(AND(#REF!="POSITIVO",#REF!="POSITIVO"),1,IF(#REF!="NEGATIVO",2,IF(#REF!="VIH + PREVIO",3,0)))</f>
        <v>#REF!</v>
      </c>
      <c r="BC2928" s="10" t="e">
        <f>IF(#REF!="SI",1,IF(#REF!="NO",2,0))</f>
        <v>#REF!</v>
      </c>
      <c r="BD2928" s="10" t="e">
        <f>IF(#REF!="SI",1,IF(#REF!="NO",2,0))</f>
        <v>#REF!</v>
      </c>
      <c r="BE2928" s="10" t="e">
        <f>IF(OR(#REF!="VIH + PREVIO",#REF!="VIH + PREVIO",#REF!="VIH + PREVIO"),1,0)</f>
        <v>#REF!</v>
      </c>
      <c r="BF2928" s="13" t="e">
        <f>IF(OR(#REF!="POSITIVO",#REF!="NEGATIVO"),1,IF(#REF!="PACIENTE NO ACEPTA",2,IF(#REF!="VIH + PREVIO",3,0)))</f>
        <v>#REF!</v>
      </c>
      <c r="BG2928" s="10" t="e">
        <f t="shared" si="1380"/>
        <v>#REF!</v>
      </c>
      <c r="BH2928" s="10" t="e">
        <f t="shared" si="1381"/>
        <v>#REF!</v>
      </c>
      <c r="BI2928" s="10" t="e">
        <f t="shared" si="1382"/>
        <v>#REF!</v>
      </c>
      <c r="BJ2928" s="10" t="e">
        <f t="shared" si="1383"/>
        <v>#REF!</v>
      </c>
      <c r="BK2928" s="10" t="e">
        <f t="shared" si="1384"/>
        <v>#REF!</v>
      </c>
      <c r="BL2928" s="10" t="e">
        <f t="shared" si="1385"/>
        <v>#REF!</v>
      </c>
      <c r="BM2928" s="10" t="e">
        <f>IF(OR(BW2928=7,AQ2928=6),0,IF(#REF!="I",1,IF(#REF!="II",2,IF(#REF!="III",3,IF(#REF!="IV",4))))&amp;AP2928&amp;AQ2928&amp;AR2928&amp;AS2928&amp;AT2928&amp;AU2928&amp;AX2928)</f>
        <v>#REF!</v>
      </c>
      <c r="BN2928" s="10" t="e">
        <f t="shared" si="1386"/>
        <v>#REF!</v>
      </c>
      <c r="BO2928" s="10" t="e">
        <f t="shared" si="1387"/>
        <v>#REF!</v>
      </c>
      <c r="BP2928" s="10" t="e">
        <f t="shared" si="1388"/>
        <v>#REF!</v>
      </c>
      <c r="BQ2928" s="10" t="e">
        <f t="shared" si="1389"/>
        <v>#REF!</v>
      </c>
      <c r="BR2928" s="10" t="e">
        <f t="shared" si="1390"/>
        <v>#REF!</v>
      </c>
      <c r="BS2928" s="10" t="e">
        <f t="shared" si="1391"/>
        <v>#REF!</v>
      </c>
      <c r="BT2928" s="10" t="e">
        <f>IF(OR(BW2928=7,AQ2928=6),0,AO2928&amp;IF(#REF!="SI",1,IF(#REF!="NO",2,IF(#REF!="VIH + PREVIO",3,0))))</f>
        <v>#REF!</v>
      </c>
      <c r="BU2928" s="10" t="e">
        <f>IF(OR(BW2928=7,AQ2928=6),0,IF(#REF!="-",1,0))</f>
        <v>#REF!</v>
      </c>
      <c r="BV2928" s="10" t="e">
        <f t="shared" si="1392"/>
        <v>#REF!</v>
      </c>
      <c r="BW292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8" s="10" t="e">
        <f t="shared" si="1397"/>
        <v>#REF!</v>
      </c>
      <c r="BY2928" s="10" t="e">
        <f t="shared" si="1393"/>
        <v>#REF!</v>
      </c>
      <c r="BZ2928" s="10" t="e">
        <f t="shared" si="1398"/>
        <v>#REF!</v>
      </c>
      <c r="CA2928" s="10"/>
    </row>
    <row r="2929" spans="1:79" ht="23.25" customHeight="1" x14ac:dyDescent="0.3">
      <c r="A2929" s="7">
        <v>2927</v>
      </c>
      <c r="B2929" s="43"/>
      <c r="C2929" s="44"/>
      <c r="D2929" s="45"/>
      <c r="E2929" s="46"/>
      <c r="F2929" s="46"/>
      <c r="G2929" s="46"/>
      <c r="H2929" s="50"/>
      <c r="I2929" s="51"/>
      <c r="J2929" s="52"/>
      <c r="K2929" s="51"/>
      <c r="L2929" s="53"/>
      <c r="M2929" s="54"/>
      <c r="N2929" s="43"/>
      <c r="O2929" s="55"/>
      <c r="P2929" s="46"/>
      <c r="Q2929" s="46"/>
      <c r="R2929" s="46"/>
      <c r="S2929" s="43"/>
      <c r="T2929" s="56"/>
      <c r="U2929" s="46"/>
      <c r="V2929" s="57"/>
      <c r="W2929" s="58"/>
      <c r="X2929" s="57"/>
      <c r="Y2929" s="46"/>
      <c r="Z2929" s="57"/>
      <c r="AA2929" s="59"/>
      <c r="AB2929" s="60"/>
      <c r="AJ2929" s="11">
        <f t="shared" si="1396"/>
        <v>13</v>
      </c>
      <c r="AK2929" s="11">
        <f t="shared" si="1399"/>
        <v>0</v>
      </c>
      <c r="AL2929" s="11">
        <f t="shared" si="1400"/>
        <v>0</v>
      </c>
      <c r="AM2929" s="11">
        <f t="shared" si="1401"/>
        <v>0</v>
      </c>
      <c r="AN2929" s="11">
        <f t="shared" si="1402"/>
        <v>0</v>
      </c>
      <c r="AO2929" s="4" t="e">
        <f>IF(#REF!="I",1,IF(#REF!="II",2,IF(#REF!="III",3,IF(#REF!="IV",4))))</f>
        <v>#REF!</v>
      </c>
      <c r="AP2929" s="11" t="e">
        <f>IF(#REF!="PULMONAR",1,IF(AND(#REF!="EXTRAPULMONAR",#REF!&lt;&gt;"MENINGEA"),2,IF(AND(#REF!="EXTRAPULMONAR",#REF!="MENINGEA"),3,)))</f>
        <v>#REF!</v>
      </c>
      <c r="AQ292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29" s="4">
        <f t="shared" si="1403"/>
        <v>0</v>
      </c>
      <c r="AS2929" s="10">
        <f t="shared" si="1404"/>
        <v>0</v>
      </c>
      <c r="AT2929" s="10">
        <f t="shared" si="1405"/>
        <v>0</v>
      </c>
      <c r="AU2929" s="10" t="str">
        <f t="shared" si="1406"/>
        <v>0</v>
      </c>
      <c r="AV2929" s="11" t="e">
        <f t="shared" si="1407"/>
        <v>#N/A</v>
      </c>
      <c r="AW2929" s="4" t="e">
        <f t="shared" si="1408"/>
        <v>#N/A</v>
      </c>
      <c r="AX2929" s="10" t="e">
        <f t="shared" si="1394"/>
        <v>#N/A</v>
      </c>
      <c r="AY2929" s="10" t="e">
        <f t="shared" si="1395"/>
        <v>#N/A</v>
      </c>
      <c r="AZ2929" s="10" t="e">
        <f t="shared" si="1379"/>
        <v>#REF!</v>
      </c>
      <c r="BA2929" s="12" t="e">
        <f>IF(BW2929=7,0,AJ2929&amp;IF(#REF!="SI",1,IF(#REF!="NO",2,IF(#REF!="VIH + PREVIO",3,0))))</f>
        <v>#REF!</v>
      </c>
      <c r="BB2929" s="13" t="e">
        <f>IF(AND(#REF!="POSITIVO",#REF!="POSITIVO"),1,IF(#REF!="NEGATIVO",2,IF(#REF!="VIH + PREVIO",3,0)))</f>
        <v>#REF!</v>
      </c>
      <c r="BC2929" s="10" t="e">
        <f>IF(#REF!="SI",1,IF(#REF!="NO",2,0))</f>
        <v>#REF!</v>
      </c>
      <c r="BD2929" s="10" t="e">
        <f>IF(#REF!="SI",1,IF(#REF!="NO",2,0))</f>
        <v>#REF!</v>
      </c>
      <c r="BE2929" s="10" t="e">
        <f>IF(OR(#REF!="VIH + PREVIO",#REF!="VIH + PREVIO",#REF!="VIH + PREVIO"),1,0)</f>
        <v>#REF!</v>
      </c>
      <c r="BF2929" s="13" t="e">
        <f>IF(OR(#REF!="POSITIVO",#REF!="NEGATIVO"),1,IF(#REF!="PACIENTE NO ACEPTA",2,IF(#REF!="VIH + PREVIO",3,0)))</f>
        <v>#REF!</v>
      </c>
      <c r="BG2929" s="10" t="e">
        <f t="shared" si="1380"/>
        <v>#REF!</v>
      </c>
      <c r="BH2929" s="10" t="e">
        <f t="shared" si="1381"/>
        <v>#REF!</v>
      </c>
      <c r="BI2929" s="10" t="e">
        <f t="shared" si="1382"/>
        <v>#REF!</v>
      </c>
      <c r="BJ2929" s="10" t="e">
        <f t="shared" si="1383"/>
        <v>#REF!</v>
      </c>
      <c r="BK2929" s="10" t="e">
        <f t="shared" si="1384"/>
        <v>#REF!</v>
      </c>
      <c r="BL2929" s="10" t="e">
        <f t="shared" si="1385"/>
        <v>#REF!</v>
      </c>
      <c r="BM2929" s="10" t="e">
        <f>IF(OR(BW2929=7,AQ2929=6),0,IF(#REF!="I",1,IF(#REF!="II",2,IF(#REF!="III",3,IF(#REF!="IV",4))))&amp;AP2929&amp;AQ2929&amp;AR2929&amp;AS2929&amp;AT2929&amp;AU2929&amp;AX2929)</f>
        <v>#REF!</v>
      </c>
      <c r="BN2929" s="10" t="e">
        <f t="shared" si="1386"/>
        <v>#REF!</v>
      </c>
      <c r="BO2929" s="10" t="e">
        <f t="shared" si="1387"/>
        <v>#REF!</v>
      </c>
      <c r="BP2929" s="10" t="e">
        <f t="shared" si="1388"/>
        <v>#REF!</v>
      </c>
      <c r="BQ2929" s="10" t="e">
        <f t="shared" si="1389"/>
        <v>#REF!</v>
      </c>
      <c r="BR2929" s="10" t="e">
        <f t="shared" si="1390"/>
        <v>#REF!</v>
      </c>
      <c r="BS2929" s="10" t="e">
        <f t="shared" si="1391"/>
        <v>#REF!</v>
      </c>
      <c r="BT2929" s="10" t="e">
        <f>IF(OR(BW2929=7,AQ2929=6),0,AO2929&amp;IF(#REF!="SI",1,IF(#REF!="NO",2,IF(#REF!="VIH + PREVIO",3,0))))</f>
        <v>#REF!</v>
      </c>
      <c r="BU2929" s="10" t="e">
        <f>IF(OR(BW2929=7,AQ2929=6),0,IF(#REF!="-",1,0))</f>
        <v>#REF!</v>
      </c>
      <c r="BV2929" s="10" t="e">
        <f t="shared" si="1392"/>
        <v>#REF!</v>
      </c>
      <c r="BW292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29" s="10" t="e">
        <f t="shared" si="1397"/>
        <v>#REF!</v>
      </c>
      <c r="BY2929" s="10" t="e">
        <f t="shared" si="1393"/>
        <v>#REF!</v>
      </c>
      <c r="BZ2929" s="10" t="e">
        <f t="shared" si="1398"/>
        <v>#REF!</v>
      </c>
      <c r="CA2929" s="10"/>
    </row>
    <row r="2930" spans="1:79" ht="23.25" customHeight="1" x14ac:dyDescent="0.3">
      <c r="A2930" s="7">
        <v>2928</v>
      </c>
      <c r="B2930" s="43"/>
      <c r="C2930" s="44"/>
      <c r="D2930" s="45"/>
      <c r="E2930" s="46"/>
      <c r="F2930" s="46"/>
      <c r="G2930" s="46"/>
      <c r="H2930" s="50"/>
      <c r="I2930" s="51"/>
      <c r="J2930" s="52"/>
      <c r="K2930" s="51"/>
      <c r="L2930" s="53"/>
      <c r="M2930" s="54"/>
      <c r="N2930" s="43"/>
      <c r="O2930" s="55"/>
      <c r="P2930" s="46"/>
      <c r="Q2930" s="46"/>
      <c r="R2930" s="46"/>
      <c r="S2930" s="43"/>
      <c r="T2930" s="56"/>
      <c r="U2930" s="46"/>
      <c r="V2930" s="57"/>
      <c r="W2930" s="58"/>
      <c r="X2930" s="57"/>
      <c r="Y2930" s="46"/>
      <c r="Z2930" s="57"/>
      <c r="AA2930" s="59"/>
      <c r="AB2930" s="60"/>
      <c r="AJ2930" s="11">
        <f t="shared" si="1396"/>
        <v>13</v>
      </c>
      <c r="AK2930" s="11">
        <f t="shared" si="1399"/>
        <v>0</v>
      </c>
      <c r="AL2930" s="11">
        <f t="shared" si="1400"/>
        <v>0</v>
      </c>
      <c r="AM2930" s="11">
        <f t="shared" si="1401"/>
        <v>0</v>
      </c>
      <c r="AN2930" s="11">
        <f t="shared" si="1402"/>
        <v>0</v>
      </c>
      <c r="AO2930" s="4" t="e">
        <f>IF(#REF!="I",1,IF(#REF!="II",2,IF(#REF!="III",3,IF(#REF!="IV",4))))</f>
        <v>#REF!</v>
      </c>
      <c r="AP2930" s="11" t="e">
        <f>IF(#REF!="PULMONAR",1,IF(AND(#REF!="EXTRAPULMONAR",#REF!&lt;&gt;"MENINGEA"),2,IF(AND(#REF!="EXTRAPULMONAR",#REF!="MENINGEA"),3,)))</f>
        <v>#REF!</v>
      </c>
      <c r="AQ293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0" s="4">
        <f t="shared" si="1403"/>
        <v>0</v>
      </c>
      <c r="AS2930" s="10">
        <f t="shared" si="1404"/>
        <v>0</v>
      </c>
      <c r="AT2930" s="10">
        <f t="shared" si="1405"/>
        <v>0</v>
      </c>
      <c r="AU2930" s="10" t="str">
        <f t="shared" si="1406"/>
        <v>0</v>
      </c>
      <c r="AV2930" s="11" t="e">
        <f t="shared" si="1407"/>
        <v>#N/A</v>
      </c>
      <c r="AW2930" s="4" t="e">
        <f t="shared" si="1408"/>
        <v>#N/A</v>
      </c>
      <c r="AX2930" s="10" t="e">
        <f t="shared" si="1394"/>
        <v>#N/A</v>
      </c>
      <c r="AY2930" s="10" t="e">
        <f t="shared" si="1395"/>
        <v>#N/A</v>
      </c>
      <c r="AZ2930" s="10" t="e">
        <f t="shared" si="1379"/>
        <v>#REF!</v>
      </c>
      <c r="BA2930" s="12" t="e">
        <f>IF(BW2930=7,0,AJ2930&amp;IF(#REF!="SI",1,IF(#REF!="NO",2,IF(#REF!="VIH + PREVIO",3,0))))</f>
        <v>#REF!</v>
      </c>
      <c r="BB2930" s="13" t="e">
        <f>IF(AND(#REF!="POSITIVO",#REF!="POSITIVO"),1,IF(#REF!="NEGATIVO",2,IF(#REF!="VIH + PREVIO",3,0)))</f>
        <v>#REF!</v>
      </c>
      <c r="BC2930" s="10" t="e">
        <f>IF(#REF!="SI",1,IF(#REF!="NO",2,0))</f>
        <v>#REF!</v>
      </c>
      <c r="BD2930" s="10" t="e">
        <f>IF(#REF!="SI",1,IF(#REF!="NO",2,0))</f>
        <v>#REF!</v>
      </c>
      <c r="BE2930" s="10" t="e">
        <f>IF(OR(#REF!="VIH + PREVIO",#REF!="VIH + PREVIO",#REF!="VIH + PREVIO"),1,0)</f>
        <v>#REF!</v>
      </c>
      <c r="BF2930" s="13" t="e">
        <f>IF(OR(#REF!="POSITIVO",#REF!="NEGATIVO"),1,IF(#REF!="PACIENTE NO ACEPTA",2,IF(#REF!="VIH + PREVIO",3,0)))</f>
        <v>#REF!</v>
      </c>
      <c r="BG2930" s="10" t="e">
        <f t="shared" si="1380"/>
        <v>#REF!</v>
      </c>
      <c r="BH2930" s="10" t="e">
        <f t="shared" si="1381"/>
        <v>#REF!</v>
      </c>
      <c r="BI2930" s="10" t="e">
        <f t="shared" si="1382"/>
        <v>#REF!</v>
      </c>
      <c r="BJ2930" s="10" t="e">
        <f t="shared" si="1383"/>
        <v>#REF!</v>
      </c>
      <c r="BK2930" s="10" t="e">
        <f t="shared" si="1384"/>
        <v>#REF!</v>
      </c>
      <c r="BL2930" s="10" t="e">
        <f t="shared" si="1385"/>
        <v>#REF!</v>
      </c>
      <c r="BM2930" s="10" t="e">
        <f>IF(OR(BW2930=7,AQ2930=6),0,IF(#REF!="I",1,IF(#REF!="II",2,IF(#REF!="III",3,IF(#REF!="IV",4))))&amp;AP2930&amp;AQ2930&amp;AR2930&amp;AS2930&amp;AT2930&amp;AU2930&amp;AX2930)</f>
        <v>#REF!</v>
      </c>
      <c r="BN2930" s="10" t="e">
        <f t="shared" si="1386"/>
        <v>#REF!</v>
      </c>
      <c r="BO2930" s="10" t="e">
        <f t="shared" si="1387"/>
        <v>#REF!</v>
      </c>
      <c r="BP2930" s="10" t="e">
        <f t="shared" si="1388"/>
        <v>#REF!</v>
      </c>
      <c r="BQ2930" s="10" t="e">
        <f t="shared" si="1389"/>
        <v>#REF!</v>
      </c>
      <c r="BR2930" s="10" t="e">
        <f t="shared" si="1390"/>
        <v>#REF!</v>
      </c>
      <c r="BS2930" s="10" t="e">
        <f t="shared" si="1391"/>
        <v>#REF!</v>
      </c>
      <c r="BT2930" s="10" t="e">
        <f>IF(OR(BW2930=7,AQ2930=6),0,AO2930&amp;IF(#REF!="SI",1,IF(#REF!="NO",2,IF(#REF!="VIH + PREVIO",3,0))))</f>
        <v>#REF!</v>
      </c>
      <c r="BU2930" s="10" t="e">
        <f>IF(OR(BW2930=7,AQ2930=6),0,IF(#REF!="-",1,0))</f>
        <v>#REF!</v>
      </c>
      <c r="BV2930" s="10" t="e">
        <f t="shared" si="1392"/>
        <v>#REF!</v>
      </c>
      <c r="BW293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0" s="10" t="e">
        <f t="shared" si="1397"/>
        <v>#REF!</v>
      </c>
      <c r="BY2930" s="10" t="e">
        <f t="shared" si="1393"/>
        <v>#REF!</v>
      </c>
      <c r="BZ2930" s="10" t="e">
        <f t="shared" si="1398"/>
        <v>#REF!</v>
      </c>
      <c r="CA2930" s="10"/>
    </row>
    <row r="2931" spans="1:79" ht="23.25" customHeight="1" x14ac:dyDescent="0.3">
      <c r="A2931" s="7">
        <v>2929</v>
      </c>
      <c r="B2931" s="43"/>
      <c r="C2931" s="44"/>
      <c r="D2931" s="45"/>
      <c r="E2931" s="46"/>
      <c r="F2931" s="46"/>
      <c r="G2931" s="46"/>
      <c r="H2931" s="50"/>
      <c r="I2931" s="51"/>
      <c r="J2931" s="52"/>
      <c r="K2931" s="51"/>
      <c r="L2931" s="53"/>
      <c r="M2931" s="54"/>
      <c r="N2931" s="43"/>
      <c r="O2931" s="55"/>
      <c r="P2931" s="46"/>
      <c r="Q2931" s="46"/>
      <c r="R2931" s="46"/>
      <c r="S2931" s="43"/>
      <c r="T2931" s="56"/>
      <c r="U2931" s="46"/>
      <c r="V2931" s="57"/>
      <c r="W2931" s="58"/>
      <c r="X2931" s="57"/>
      <c r="Y2931" s="46"/>
      <c r="Z2931" s="57"/>
      <c r="AA2931" s="59"/>
      <c r="AB2931" s="60"/>
      <c r="AJ2931" s="11">
        <f t="shared" si="1396"/>
        <v>13</v>
      </c>
      <c r="AK2931" s="11">
        <f t="shared" si="1399"/>
        <v>0</v>
      </c>
      <c r="AL2931" s="11">
        <f t="shared" si="1400"/>
        <v>0</v>
      </c>
      <c r="AM2931" s="11">
        <f t="shared" si="1401"/>
        <v>0</v>
      </c>
      <c r="AN2931" s="11">
        <f t="shared" si="1402"/>
        <v>0</v>
      </c>
      <c r="AO2931" s="4" t="e">
        <f>IF(#REF!="I",1,IF(#REF!="II",2,IF(#REF!="III",3,IF(#REF!="IV",4))))</f>
        <v>#REF!</v>
      </c>
      <c r="AP2931" s="11" t="e">
        <f>IF(#REF!="PULMONAR",1,IF(AND(#REF!="EXTRAPULMONAR",#REF!&lt;&gt;"MENINGEA"),2,IF(AND(#REF!="EXTRAPULMONAR",#REF!="MENINGEA"),3,)))</f>
        <v>#REF!</v>
      </c>
      <c r="AQ293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1" s="4">
        <f t="shared" si="1403"/>
        <v>0</v>
      </c>
      <c r="AS2931" s="10">
        <f t="shared" si="1404"/>
        <v>0</v>
      </c>
      <c r="AT2931" s="10">
        <f t="shared" si="1405"/>
        <v>0</v>
      </c>
      <c r="AU2931" s="10" t="str">
        <f t="shared" si="1406"/>
        <v>0</v>
      </c>
      <c r="AV2931" s="11" t="e">
        <f t="shared" si="1407"/>
        <v>#N/A</v>
      </c>
      <c r="AW2931" s="4" t="e">
        <f t="shared" si="1408"/>
        <v>#N/A</v>
      </c>
      <c r="AX2931" s="10" t="e">
        <f t="shared" si="1394"/>
        <v>#N/A</v>
      </c>
      <c r="AY2931" s="10" t="e">
        <f t="shared" si="1395"/>
        <v>#N/A</v>
      </c>
      <c r="AZ2931" s="10" t="e">
        <f t="shared" si="1379"/>
        <v>#REF!</v>
      </c>
      <c r="BA2931" s="12" t="e">
        <f>IF(BW2931=7,0,AJ2931&amp;IF(#REF!="SI",1,IF(#REF!="NO",2,IF(#REF!="VIH + PREVIO",3,0))))</f>
        <v>#REF!</v>
      </c>
      <c r="BB2931" s="13" t="e">
        <f>IF(AND(#REF!="POSITIVO",#REF!="POSITIVO"),1,IF(#REF!="NEGATIVO",2,IF(#REF!="VIH + PREVIO",3,0)))</f>
        <v>#REF!</v>
      </c>
      <c r="BC2931" s="10" t="e">
        <f>IF(#REF!="SI",1,IF(#REF!="NO",2,0))</f>
        <v>#REF!</v>
      </c>
      <c r="BD2931" s="10" t="e">
        <f>IF(#REF!="SI",1,IF(#REF!="NO",2,0))</f>
        <v>#REF!</v>
      </c>
      <c r="BE2931" s="10" t="e">
        <f>IF(OR(#REF!="VIH + PREVIO",#REF!="VIH + PREVIO",#REF!="VIH + PREVIO"),1,0)</f>
        <v>#REF!</v>
      </c>
      <c r="BF2931" s="13" t="e">
        <f>IF(OR(#REF!="POSITIVO",#REF!="NEGATIVO"),1,IF(#REF!="PACIENTE NO ACEPTA",2,IF(#REF!="VIH + PREVIO",3,0)))</f>
        <v>#REF!</v>
      </c>
      <c r="BG2931" s="10" t="e">
        <f t="shared" si="1380"/>
        <v>#REF!</v>
      </c>
      <c r="BH2931" s="10" t="e">
        <f t="shared" si="1381"/>
        <v>#REF!</v>
      </c>
      <c r="BI2931" s="10" t="e">
        <f t="shared" si="1382"/>
        <v>#REF!</v>
      </c>
      <c r="BJ2931" s="10" t="e">
        <f t="shared" si="1383"/>
        <v>#REF!</v>
      </c>
      <c r="BK2931" s="10" t="e">
        <f t="shared" si="1384"/>
        <v>#REF!</v>
      </c>
      <c r="BL2931" s="10" t="e">
        <f t="shared" si="1385"/>
        <v>#REF!</v>
      </c>
      <c r="BM2931" s="10" t="e">
        <f>IF(OR(BW2931=7,AQ2931=6),0,IF(#REF!="I",1,IF(#REF!="II",2,IF(#REF!="III",3,IF(#REF!="IV",4))))&amp;AP2931&amp;AQ2931&amp;AR2931&amp;AS2931&amp;AT2931&amp;AU2931&amp;AX2931)</f>
        <v>#REF!</v>
      </c>
      <c r="BN2931" s="10" t="e">
        <f t="shared" si="1386"/>
        <v>#REF!</v>
      </c>
      <c r="BO2931" s="10" t="e">
        <f t="shared" si="1387"/>
        <v>#REF!</v>
      </c>
      <c r="BP2931" s="10" t="e">
        <f t="shared" si="1388"/>
        <v>#REF!</v>
      </c>
      <c r="BQ2931" s="10" t="e">
        <f t="shared" si="1389"/>
        <v>#REF!</v>
      </c>
      <c r="BR2931" s="10" t="e">
        <f t="shared" si="1390"/>
        <v>#REF!</v>
      </c>
      <c r="BS2931" s="10" t="e">
        <f t="shared" si="1391"/>
        <v>#REF!</v>
      </c>
      <c r="BT2931" s="10" t="e">
        <f>IF(OR(BW2931=7,AQ2931=6),0,AO2931&amp;IF(#REF!="SI",1,IF(#REF!="NO",2,IF(#REF!="VIH + PREVIO",3,0))))</f>
        <v>#REF!</v>
      </c>
      <c r="BU2931" s="10" t="e">
        <f>IF(OR(BW2931=7,AQ2931=6),0,IF(#REF!="-",1,0))</f>
        <v>#REF!</v>
      </c>
      <c r="BV2931" s="10" t="e">
        <f t="shared" si="1392"/>
        <v>#REF!</v>
      </c>
      <c r="BW293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1" s="10" t="e">
        <f t="shared" si="1397"/>
        <v>#REF!</v>
      </c>
      <c r="BY2931" s="10" t="e">
        <f t="shared" si="1393"/>
        <v>#REF!</v>
      </c>
      <c r="BZ2931" s="10" t="e">
        <f t="shared" si="1398"/>
        <v>#REF!</v>
      </c>
      <c r="CA2931" s="10"/>
    </row>
    <row r="2932" spans="1:79" ht="23.25" customHeight="1" x14ac:dyDescent="0.3">
      <c r="A2932" s="7">
        <v>2930</v>
      </c>
      <c r="B2932" s="43"/>
      <c r="C2932" s="44"/>
      <c r="D2932" s="45"/>
      <c r="E2932" s="46"/>
      <c r="F2932" s="46"/>
      <c r="G2932" s="46"/>
      <c r="H2932" s="50"/>
      <c r="I2932" s="51"/>
      <c r="J2932" s="52"/>
      <c r="K2932" s="51"/>
      <c r="L2932" s="53"/>
      <c r="M2932" s="54"/>
      <c r="N2932" s="43"/>
      <c r="O2932" s="55"/>
      <c r="P2932" s="46"/>
      <c r="Q2932" s="46"/>
      <c r="R2932" s="46"/>
      <c r="S2932" s="43"/>
      <c r="T2932" s="56"/>
      <c r="U2932" s="46"/>
      <c r="V2932" s="57"/>
      <c r="W2932" s="58"/>
      <c r="X2932" s="57"/>
      <c r="Y2932" s="46"/>
      <c r="Z2932" s="57"/>
      <c r="AA2932" s="59"/>
      <c r="AB2932" s="60"/>
      <c r="AJ2932" s="11">
        <f t="shared" si="1396"/>
        <v>13</v>
      </c>
      <c r="AK2932" s="11">
        <f t="shared" si="1399"/>
        <v>0</v>
      </c>
      <c r="AL2932" s="11">
        <f t="shared" si="1400"/>
        <v>0</v>
      </c>
      <c r="AM2932" s="11">
        <f t="shared" si="1401"/>
        <v>0</v>
      </c>
      <c r="AN2932" s="11">
        <f t="shared" si="1402"/>
        <v>0</v>
      </c>
      <c r="AO2932" s="4" t="e">
        <f>IF(#REF!="I",1,IF(#REF!="II",2,IF(#REF!="III",3,IF(#REF!="IV",4))))</f>
        <v>#REF!</v>
      </c>
      <c r="AP2932" s="11" t="e">
        <f>IF(#REF!="PULMONAR",1,IF(AND(#REF!="EXTRAPULMONAR",#REF!&lt;&gt;"MENINGEA"),2,IF(AND(#REF!="EXTRAPULMONAR",#REF!="MENINGEA"),3,)))</f>
        <v>#REF!</v>
      </c>
      <c r="AQ293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2" s="4">
        <f t="shared" si="1403"/>
        <v>0</v>
      </c>
      <c r="AS2932" s="10">
        <f t="shared" si="1404"/>
        <v>0</v>
      </c>
      <c r="AT2932" s="10">
        <f t="shared" si="1405"/>
        <v>0</v>
      </c>
      <c r="AU2932" s="10" t="str">
        <f t="shared" si="1406"/>
        <v>0</v>
      </c>
      <c r="AV2932" s="11" t="e">
        <f t="shared" si="1407"/>
        <v>#N/A</v>
      </c>
      <c r="AW2932" s="4" t="e">
        <f t="shared" si="1408"/>
        <v>#N/A</v>
      </c>
      <c r="AX2932" s="10" t="e">
        <f t="shared" si="1394"/>
        <v>#N/A</v>
      </c>
      <c r="AY2932" s="10" t="e">
        <f t="shared" si="1395"/>
        <v>#N/A</v>
      </c>
      <c r="AZ2932" s="10" t="e">
        <f t="shared" si="1379"/>
        <v>#REF!</v>
      </c>
      <c r="BA2932" s="12" t="e">
        <f>IF(BW2932=7,0,AJ2932&amp;IF(#REF!="SI",1,IF(#REF!="NO",2,IF(#REF!="VIH + PREVIO",3,0))))</f>
        <v>#REF!</v>
      </c>
      <c r="BB2932" s="13" t="e">
        <f>IF(AND(#REF!="POSITIVO",#REF!="POSITIVO"),1,IF(#REF!="NEGATIVO",2,IF(#REF!="VIH + PREVIO",3,0)))</f>
        <v>#REF!</v>
      </c>
      <c r="BC2932" s="10" t="e">
        <f>IF(#REF!="SI",1,IF(#REF!="NO",2,0))</f>
        <v>#REF!</v>
      </c>
      <c r="BD2932" s="10" t="e">
        <f>IF(#REF!="SI",1,IF(#REF!="NO",2,0))</f>
        <v>#REF!</v>
      </c>
      <c r="BE2932" s="10" t="e">
        <f>IF(OR(#REF!="VIH + PREVIO",#REF!="VIH + PREVIO",#REF!="VIH + PREVIO"),1,0)</f>
        <v>#REF!</v>
      </c>
      <c r="BF2932" s="13" t="e">
        <f>IF(OR(#REF!="POSITIVO",#REF!="NEGATIVO"),1,IF(#REF!="PACIENTE NO ACEPTA",2,IF(#REF!="VIH + PREVIO",3,0)))</f>
        <v>#REF!</v>
      </c>
      <c r="BG2932" s="10" t="e">
        <f t="shared" si="1380"/>
        <v>#REF!</v>
      </c>
      <c r="BH2932" s="10" t="e">
        <f t="shared" si="1381"/>
        <v>#REF!</v>
      </c>
      <c r="BI2932" s="10" t="e">
        <f t="shared" si="1382"/>
        <v>#REF!</v>
      </c>
      <c r="BJ2932" s="10" t="e">
        <f t="shared" si="1383"/>
        <v>#REF!</v>
      </c>
      <c r="BK2932" s="10" t="e">
        <f t="shared" si="1384"/>
        <v>#REF!</v>
      </c>
      <c r="BL2932" s="10" t="e">
        <f t="shared" si="1385"/>
        <v>#REF!</v>
      </c>
      <c r="BM2932" s="10" t="e">
        <f>IF(OR(BW2932=7,AQ2932=6),0,IF(#REF!="I",1,IF(#REF!="II",2,IF(#REF!="III",3,IF(#REF!="IV",4))))&amp;AP2932&amp;AQ2932&amp;AR2932&amp;AS2932&amp;AT2932&amp;AU2932&amp;AX2932)</f>
        <v>#REF!</v>
      </c>
      <c r="BN2932" s="10" t="e">
        <f t="shared" si="1386"/>
        <v>#REF!</v>
      </c>
      <c r="BO2932" s="10" t="e">
        <f t="shared" si="1387"/>
        <v>#REF!</v>
      </c>
      <c r="BP2932" s="10" t="e">
        <f t="shared" si="1388"/>
        <v>#REF!</v>
      </c>
      <c r="BQ2932" s="10" t="e">
        <f t="shared" si="1389"/>
        <v>#REF!</v>
      </c>
      <c r="BR2932" s="10" t="e">
        <f t="shared" si="1390"/>
        <v>#REF!</v>
      </c>
      <c r="BS2932" s="10" t="e">
        <f t="shared" si="1391"/>
        <v>#REF!</v>
      </c>
      <c r="BT2932" s="10" t="e">
        <f>IF(OR(BW2932=7,AQ2932=6),0,AO2932&amp;IF(#REF!="SI",1,IF(#REF!="NO",2,IF(#REF!="VIH + PREVIO",3,0))))</f>
        <v>#REF!</v>
      </c>
      <c r="BU2932" s="10" t="e">
        <f>IF(OR(BW2932=7,AQ2932=6),0,IF(#REF!="-",1,0))</f>
        <v>#REF!</v>
      </c>
      <c r="BV2932" s="10" t="e">
        <f t="shared" si="1392"/>
        <v>#REF!</v>
      </c>
      <c r="BW293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2" s="10" t="e">
        <f t="shared" si="1397"/>
        <v>#REF!</v>
      </c>
      <c r="BY2932" s="10" t="e">
        <f t="shared" si="1393"/>
        <v>#REF!</v>
      </c>
      <c r="BZ2932" s="10" t="e">
        <f t="shared" si="1398"/>
        <v>#REF!</v>
      </c>
      <c r="CA2932" s="10"/>
    </row>
    <row r="2933" spans="1:79" ht="23.25" customHeight="1" x14ac:dyDescent="0.3">
      <c r="A2933" s="7">
        <v>2931</v>
      </c>
      <c r="B2933" s="43"/>
      <c r="C2933" s="44"/>
      <c r="D2933" s="45"/>
      <c r="E2933" s="46"/>
      <c r="F2933" s="46"/>
      <c r="G2933" s="46"/>
      <c r="H2933" s="50"/>
      <c r="I2933" s="51"/>
      <c r="J2933" s="52"/>
      <c r="K2933" s="51"/>
      <c r="L2933" s="53"/>
      <c r="M2933" s="54"/>
      <c r="N2933" s="43"/>
      <c r="O2933" s="55"/>
      <c r="P2933" s="46"/>
      <c r="Q2933" s="46"/>
      <c r="R2933" s="46"/>
      <c r="S2933" s="43"/>
      <c r="T2933" s="56"/>
      <c r="U2933" s="46"/>
      <c r="V2933" s="57"/>
      <c r="W2933" s="58"/>
      <c r="X2933" s="57"/>
      <c r="Y2933" s="46"/>
      <c r="Z2933" s="57"/>
      <c r="AA2933" s="59"/>
      <c r="AB2933" s="60"/>
      <c r="AJ2933" s="11">
        <f t="shared" si="1396"/>
        <v>13</v>
      </c>
      <c r="AK2933" s="11">
        <f t="shared" si="1399"/>
        <v>0</v>
      </c>
      <c r="AL2933" s="11">
        <f t="shared" si="1400"/>
        <v>0</v>
      </c>
      <c r="AM2933" s="11">
        <f t="shared" si="1401"/>
        <v>0</v>
      </c>
      <c r="AN2933" s="11">
        <f t="shared" si="1402"/>
        <v>0</v>
      </c>
      <c r="AO2933" s="4" t="e">
        <f>IF(#REF!="I",1,IF(#REF!="II",2,IF(#REF!="III",3,IF(#REF!="IV",4))))</f>
        <v>#REF!</v>
      </c>
      <c r="AP2933" s="11" t="e">
        <f>IF(#REF!="PULMONAR",1,IF(AND(#REF!="EXTRAPULMONAR",#REF!&lt;&gt;"MENINGEA"),2,IF(AND(#REF!="EXTRAPULMONAR",#REF!="MENINGEA"),3,)))</f>
        <v>#REF!</v>
      </c>
      <c r="AQ293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3" s="4">
        <f t="shared" si="1403"/>
        <v>0</v>
      </c>
      <c r="AS2933" s="10">
        <f t="shared" si="1404"/>
        <v>0</v>
      </c>
      <c r="AT2933" s="10">
        <f t="shared" si="1405"/>
        <v>0</v>
      </c>
      <c r="AU2933" s="10" t="str">
        <f t="shared" si="1406"/>
        <v>0</v>
      </c>
      <c r="AV2933" s="11" t="e">
        <f t="shared" si="1407"/>
        <v>#N/A</v>
      </c>
      <c r="AW2933" s="4" t="e">
        <f t="shared" si="1408"/>
        <v>#N/A</v>
      </c>
      <c r="AX2933" s="10" t="e">
        <f t="shared" si="1394"/>
        <v>#N/A</v>
      </c>
      <c r="AY2933" s="10" t="e">
        <f t="shared" si="1395"/>
        <v>#N/A</v>
      </c>
      <c r="AZ2933" s="10" t="e">
        <f t="shared" si="1379"/>
        <v>#REF!</v>
      </c>
      <c r="BA2933" s="12" t="e">
        <f>IF(BW2933=7,0,AJ2933&amp;IF(#REF!="SI",1,IF(#REF!="NO",2,IF(#REF!="VIH + PREVIO",3,0))))</f>
        <v>#REF!</v>
      </c>
      <c r="BB2933" s="13" t="e">
        <f>IF(AND(#REF!="POSITIVO",#REF!="POSITIVO"),1,IF(#REF!="NEGATIVO",2,IF(#REF!="VIH + PREVIO",3,0)))</f>
        <v>#REF!</v>
      </c>
      <c r="BC2933" s="10" t="e">
        <f>IF(#REF!="SI",1,IF(#REF!="NO",2,0))</f>
        <v>#REF!</v>
      </c>
      <c r="BD2933" s="10" t="e">
        <f>IF(#REF!="SI",1,IF(#REF!="NO",2,0))</f>
        <v>#REF!</v>
      </c>
      <c r="BE2933" s="10" t="e">
        <f>IF(OR(#REF!="VIH + PREVIO",#REF!="VIH + PREVIO",#REF!="VIH + PREVIO"),1,0)</f>
        <v>#REF!</v>
      </c>
      <c r="BF2933" s="13" t="e">
        <f>IF(OR(#REF!="POSITIVO",#REF!="NEGATIVO"),1,IF(#REF!="PACIENTE NO ACEPTA",2,IF(#REF!="VIH + PREVIO",3,0)))</f>
        <v>#REF!</v>
      </c>
      <c r="BG2933" s="10" t="e">
        <f t="shared" si="1380"/>
        <v>#REF!</v>
      </c>
      <c r="BH2933" s="10" t="e">
        <f t="shared" si="1381"/>
        <v>#REF!</v>
      </c>
      <c r="BI2933" s="10" t="e">
        <f t="shared" si="1382"/>
        <v>#REF!</v>
      </c>
      <c r="BJ2933" s="10" t="e">
        <f t="shared" si="1383"/>
        <v>#REF!</v>
      </c>
      <c r="BK2933" s="10" t="e">
        <f t="shared" si="1384"/>
        <v>#REF!</v>
      </c>
      <c r="BL2933" s="10" t="e">
        <f t="shared" si="1385"/>
        <v>#REF!</v>
      </c>
      <c r="BM2933" s="10" t="e">
        <f>IF(OR(BW2933=7,AQ2933=6),0,IF(#REF!="I",1,IF(#REF!="II",2,IF(#REF!="III",3,IF(#REF!="IV",4))))&amp;AP2933&amp;AQ2933&amp;AR2933&amp;AS2933&amp;AT2933&amp;AU2933&amp;AX2933)</f>
        <v>#REF!</v>
      </c>
      <c r="BN2933" s="10" t="e">
        <f t="shared" si="1386"/>
        <v>#REF!</v>
      </c>
      <c r="BO2933" s="10" t="e">
        <f t="shared" si="1387"/>
        <v>#REF!</v>
      </c>
      <c r="BP2933" s="10" t="e">
        <f t="shared" si="1388"/>
        <v>#REF!</v>
      </c>
      <c r="BQ2933" s="10" t="e">
        <f t="shared" si="1389"/>
        <v>#REF!</v>
      </c>
      <c r="BR2933" s="10" t="e">
        <f t="shared" si="1390"/>
        <v>#REF!</v>
      </c>
      <c r="BS2933" s="10" t="e">
        <f t="shared" si="1391"/>
        <v>#REF!</v>
      </c>
      <c r="BT2933" s="10" t="e">
        <f>IF(OR(BW2933=7,AQ2933=6),0,AO2933&amp;IF(#REF!="SI",1,IF(#REF!="NO",2,IF(#REF!="VIH + PREVIO",3,0))))</f>
        <v>#REF!</v>
      </c>
      <c r="BU2933" s="10" t="e">
        <f>IF(OR(BW2933=7,AQ2933=6),0,IF(#REF!="-",1,0))</f>
        <v>#REF!</v>
      </c>
      <c r="BV2933" s="10" t="e">
        <f t="shared" si="1392"/>
        <v>#REF!</v>
      </c>
      <c r="BW293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3" s="10" t="e">
        <f t="shared" si="1397"/>
        <v>#REF!</v>
      </c>
      <c r="BY2933" s="10" t="e">
        <f t="shared" si="1393"/>
        <v>#REF!</v>
      </c>
      <c r="BZ2933" s="10" t="e">
        <f t="shared" si="1398"/>
        <v>#REF!</v>
      </c>
      <c r="CA2933" s="10"/>
    </row>
    <row r="2934" spans="1:79" ht="23.25" customHeight="1" x14ac:dyDescent="0.3">
      <c r="A2934" s="7">
        <v>2932</v>
      </c>
      <c r="B2934" s="43"/>
      <c r="C2934" s="44"/>
      <c r="D2934" s="45"/>
      <c r="E2934" s="46"/>
      <c r="F2934" s="46"/>
      <c r="G2934" s="46"/>
      <c r="H2934" s="50"/>
      <c r="I2934" s="51"/>
      <c r="J2934" s="52"/>
      <c r="K2934" s="51"/>
      <c r="L2934" s="53"/>
      <c r="M2934" s="54"/>
      <c r="N2934" s="43"/>
      <c r="O2934" s="55"/>
      <c r="P2934" s="46"/>
      <c r="Q2934" s="46"/>
      <c r="R2934" s="46"/>
      <c r="S2934" s="43"/>
      <c r="T2934" s="56"/>
      <c r="U2934" s="46"/>
      <c r="V2934" s="57"/>
      <c r="W2934" s="58"/>
      <c r="X2934" s="57"/>
      <c r="Y2934" s="46"/>
      <c r="Z2934" s="57"/>
      <c r="AA2934" s="59"/>
      <c r="AB2934" s="60"/>
      <c r="AJ2934" s="11">
        <f t="shared" si="1396"/>
        <v>13</v>
      </c>
      <c r="AK2934" s="11">
        <f t="shared" si="1399"/>
        <v>0</v>
      </c>
      <c r="AL2934" s="11">
        <f t="shared" si="1400"/>
        <v>0</v>
      </c>
      <c r="AM2934" s="11">
        <f t="shared" si="1401"/>
        <v>0</v>
      </c>
      <c r="AN2934" s="11">
        <f t="shared" si="1402"/>
        <v>0</v>
      </c>
      <c r="AO2934" s="4" t="e">
        <f>IF(#REF!="I",1,IF(#REF!="II",2,IF(#REF!="III",3,IF(#REF!="IV",4))))</f>
        <v>#REF!</v>
      </c>
      <c r="AP2934" s="11" t="e">
        <f>IF(#REF!="PULMONAR",1,IF(AND(#REF!="EXTRAPULMONAR",#REF!&lt;&gt;"MENINGEA"),2,IF(AND(#REF!="EXTRAPULMONAR",#REF!="MENINGEA"),3,)))</f>
        <v>#REF!</v>
      </c>
      <c r="AQ293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4" s="4">
        <f t="shared" si="1403"/>
        <v>0</v>
      </c>
      <c r="AS2934" s="10">
        <f t="shared" si="1404"/>
        <v>0</v>
      </c>
      <c r="AT2934" s="10">
        <f t="shared" si="1405"/>
        <v>0</v>
      </c>
      <c r="AU2934" s="10" t="str">
        <f t="shared" si="1406"/>
        <v>0</v>
      </c>
      <c r="AV2934" s="11" t="e">
        <f t="shared" si="1407"/>
        <v>#N/A</v>
      </c>
      <c r="AW2934" s="4" t="e">
        <f t="shared" si="1408"/>
        <v>#N/A</v>
      </c>
      <c r="AX2934" s="10" t="e">
        <f t="shared" si="1394"/>
        <v>#N/A</v>
      </c>
      <c r="AY2934" s="10" t="e">
        <f t="shared" si="1395"/>
        <v>#N/A</v>
      </c>
      <c r="AZ2934" s="10" t="e">
        <f t="shared" si="1379"/>
        <v>#REF!</v>
      </c>
      <c r="BA2934" s="12" t="e">
        <f>IF(BW2934=7,0,AJ2934&amp;IF(#REF!="SI",1,IF(#REF!="NO",2,IF(#REF!="VIH + PREVIO",3,0))))</f>
        <v>#REF!</v>
      </c>
      <c r="BB2934" s="13" t="e">
        <f>IF(AND(#REF!="POSITIVO",#REF!="POSITIVO"),1,IF(#REF!="NEGATIVO",2,IF(#REF!="VIH + PREVIO",3,0)))</f>
        <v>#REF!</v>
      </c>
      <c r="BC2934" s="10" t="e">
        <f>IF(#REF!="SI",1,IF(#REF!="NO",2,0))</f>
        <v>#REF!</v>
      </c>
      <c r="BD2934" s="10" t="e">
        <f>IF(#REF!="SI",1,IF(#REF!="NO",2,0))</f>
        <v>#REF!</v>
      </c>
      <c r="BE2934" s="10" t="e">
        <f>IF(OR(#REF!="VIH + PREVIO",#REF!="VIH + PREVIO",#REF!="VIH + PREVIO"),1,0)</f>
        <v>#REF!</v>
      </c>
      <c r="BF2934" s="13" t="e">
        <f>IF(OR(#REF!="POSITIVO",#REF!="NEGATIVO"),1,IF(#REF!="PACIENTE NO ACEPTA",2,IF(#REF!="VIH + PREVIO",3,0)))</f>
        <v>#REF!</v>
      </c>
      <c r="BG2934" s="10" t="e">
        <f t="shared" si="1380"/>
        <v>#REF!</v>
      </c>
      <c r="BH2934" s="10" t="e">
        <f t="shared" si="1381"/>
        <v>#REF!</v>
      </c>
      <c r="BI2934" s="10" t="e">
        <f t="shared" si="1382"/>
        <v>#REF!</v>
      </c>
      <c r="BJ2934" s="10" t="e">
        <f t="shared" si="1383"/>
        <v>#REF!</v>
      </c>
      <c r="BK2934" s="10" t="e">
        <f t="shared" si="1384"/>
        <v>#REF!</v>
      </c>
      <c r="BL2934" s="10" t="e">
        <f t="shared" si="1385"/>
        <v>#REF!</v>
      </c>
      <c r="BM2934" s="10" t="e">
        <f>IF(OR(BW2934=7,AQ2934=6),0,IF(#REF!="I",1,IF(#REF!="II",2,IF(#REF!="III",3,IF(#REF!="IV",4))))&amp;AP2934&amp;AQ2934&amp;AR2934&amp;AS2934&amp;AT2934&amp;AU2934&amp;AX2934)</f>
        <v>#REF!</v>
      </c>
      <c r="BN2934" s="10" t="e">
        <f t="shared" si="1386"/>
        <v>#REF!</v>
      </c>
      <c r="BO2934" s="10" t="e">
        <f t="shared" si="1387"/>
        <v>#REF!</v>
      </c>
      <c r="BP2934" s="10" t="e">
        <f t="shared" si="1388"/>
        <v>#REF!</v>
      </c>
      <c r="BQ2934" s="10" t="e">
        <f t="shared" si="1389"/>
        <v>#REF!</v>
      </c>
      <c r="BR2934" s="10" t="e">
        <f t="shared" si="1390"/>
        <v>#REF!</v>
      </c>
      <c r="BS2934" s="10" t="e">
        <f t="shared" si="1391"/>
        <v>#REF!</v>
      </c>
      <c r="BT2934" s="10" t="e">
        <f>IF(OR(BW2934=7,AQ2934=6),0,AO2934&amp;IF(#REF!="SI",1,IF(#REF!="NO",2,IF(#REF!="VIH + PREVIO",3,0))))</f>
        <v>#REF!</v>
      </c>
      <c r="BU2934" s="10" t="e">
        <f>IF(OR(BW2934=7,AQ2934=6),0,IF(#REF!="-",1,0))</f>
        <v>#REF!</v>
      </c>
      <c r="BV2934" s="10" t="e">
        <f t="shared" si="1392"/>
        <v>#REF!</v>
      </c>
      <c r="BW293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4" s="10" t="e">
        <f t="shared" si="1397"/>
        <v>#REF!</v>
      </c>
      <c r="BY2934" s="10" t="e">
        <f t="shared" si="1393"/>
        <v>#REF!</v>
      </c>
      <c r="BZ2934" s="10" t="e">
        <f t="shared" si="1398"/>
        <v>#REF!</v>
      </c>
      <c r="CA2934" s="10"/>
    </row>
    <row r="2935" spans="1:79" ht="23.25" customHeight="1" x14ac:dyDescent="0.3">
      <c r="A2935" s="7">
        <v>2933</v>
      </c>
      <c r="B2935" s="43"/>
      <c r="C2935" s="44"/>
      <c r="D2935" s="45"/>
      <c r="E2935" s="46"/>
      <c r="F2935" s="46"/>
      <c r="G2935" s="46"/>
      <c r="H2935" s="50"/>
      <c r="I2935" s="51"/>
      <c r="J2935" s="52"/>
      <c r="K2935" s="51"/>
      <c r="L2935" s="53"/>
      <c r="M2935" s="54"/>
      <c r="N2935" s="43"/>
      <c r="O2935" s="55"/>
      <c r="P2935" s="46"/>
      <c r="Q2935" s="46"/>
      <c r="R2935" s="46"/>
      <c r="S2935" s="43"/>
      <c r="T2935" s="56"/>
      <c r="U2935" s="46"/>
      <c r="V2935" s="57"/>
      <c r="W2935" s="58"/>
      <c r="X2935" s="57"/>
      <c r="Y2935" s="46"/>
      <c r="Z2935" s="57"/>
      <c r="AA2935" s="59"/>
      <c r="AB2935" s="60"/>
      <c r="AJ2935" s="11">
        <f t="shared" si="1396"/>
        <v>13</v>
      </c>
      <c r="AK2935" s="11">
        <f t="shared" si="1399"/>
        <v>0</v>
      </c>
      <c r="AL2935" s="11">
        <f t="shared" si="1400"/>
        <v>0</v>
      </c>
      <c r="AM2935" s="11">
        <f t="shared" si="1401"/>
        <v>0</v>
      </c>
      <c r="AN2935" s="11">
        <f t="shared" si="1402"/>
        <v>0</v>
      </c>
      <c r="AO2935" s="4" t="e">
        <f>IF(#REF!="I",1,IF(#REF!="II",2,IF(#REF!="III",3,IF(#REF!="IV",4))))</f>
        <v>#REF!</v>
      </c>
      <c r="AP2935" s="11" t="e">
        <f>IF(#REF!="PULMONAR",1,IF(AND(#REF!="EXTRAPULMONAR",#REF!&lt;&gt;"MENINGEA"),2,IF(AND(#REF!="EXTRAPULMONAR",#REF!="MENINGEA"),3,)))</f>
        <v>#REF!</v>
      </c>
      <c r="AQ293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5" s="4">
        <f t="shared" si="1403"/>
        <v>0</v>
      </c>
      <c r="AS2935" s="10">
        <f t="shared" si="1404"/>
        <v>0</v>
      </c>
      <c r="AT2935" s="10">
        <f t="shared" si="1405"/>
        <v>0</v>
      </c>
      <c r="AU2935" s="10" t="str">
        <f t="shared" si="1406"/>
        <v>0</v>
      </c>
      <c r="AV2935" s="11" t="e">
        <f t="shared" si="1407"/>
        <v>#N/A</v>
      </c>
      <c r="AW2935" s="4" t="e">
        <f t="shared" si="1408"/>
        <v>#N/A</v>
      </c>
      <c r="AX2935" s="10" t="e">
        <f t="shared" si="1394"/>
        <v>#N/A</v>
      </c>
      <c r="AY2935" s="10" t="e">
        <f t="shared" si="1395"/>
        <v>#N/A</v>
      </c>
      <c r="AZ2935" s="10" t="e">
        <f t="shared" si="1379"/>
        <v>#REF!</v>
      </c>
      <c r="BA2935" s="12" t="e">
        <f>IF(BW2935=7,0,AJ2935&amp;IF(#REF!="SI",1,IF(#REF!="NO",2,IF(#REF!="VIH + PREVIO",3,0))))</f>
        <v>#REF!</v>
      </c>
      <c r="BB2935" s="13" t="e">
        <f>IF(AND(#REF!="POSITIVO",#REF!="POSITIVO"),1,IF(#REF!="NEGATIVO",2,IF(#REF!="VIH + PREVIO",3,0)))</f>
        <v>#REF!</v>
      </c>
      <c r="BC2935" s="10" t="e">
        <f>IF(#REF!="SI",1,IF(#REF!="NO",2,0))</f>
        <v>#REF!</v>
      </c>
      <c r="BD2935" s="10" t="e">
        <f>IF(#REF!="SI",1,IF(#REF!="NO",2,0))</f>
        <v>#REF!</v>
      </c>
      <c r="BE2935" s="10" t="e">
        <f>IF(OR(#REF!="VIH + PREVIO",#REF!="VIH + PREVIO",#REF!="VIH + PREVIO"),1,0)</f>
        <v>#REF!</v>
      </c>
      <c r="BF2935" s="13" t="e">
        <f>IF(OR(#REF!="POSITIVO",#REF!="NEGATIVO"),1,IF(#REF!="PACIENTE NO ACEPTA",2,IF(#REF!="VIH + PREVIO",3,0)))</f>
        <v>#REF!</v>
      </c>
      <c r="BG2935" s="10" t="e">
        <f t="shared" si="1380"/>
        <v>#REF!</v>
      </c>
      <c r="BH2935" s="10" t="e">
        <f t="shared" si="1381"/>
        <v>#REF!</v>
      </c>
      <c r="BI2935" s="10" t="e">
        <f t="shared" si="1382"/>
        <v>#REF!</v>
      </c>
      <c r="BJ2935" s="10" t="e">
        <f t="shared" si="1383"/>
        <v>#REF!</v>
      </c>
      <c r="BK2935" s="10" t="e">
        <f t="shared" si="1384"/>
        <v>#REF!</v>
      </c>
      <c r="BL2935" s="10" t="e">
        <f t="shared" si="1385"/>
        <v>#REF!</v>
      </c>
      <c r="BM2935" s="10" t="e">
        <f>IF(OR(BW2935=7,AQ2935=6),0,IF(#REF!="I",1,IF(#REF!="II",2,IF(#REF!="III",3,IF(#REF!="IV",4))))&amp;AP2935&amp;AQ2935&amp;AR2935&amp;AS2935&amp;AT2935&amp;AU2935&amp;AX2935)</f>
        <v>#REF!</v>
      </c>
      <c r="BN2935" s="10" t="e">
        <f t="shared" si="1386"/>
        <v>#REF!</v>
      </c>
      <c r="BO2935" s="10" t="e">
        <f t="shared" si="1387"/>
        <v>#REF!</v>
      </c>
      <c r="BP2935" s="10" t="e">
        <f t="shared" si="1388"/>
        <v>#REF!</v>
      </c>
      <c r="BQ2935" s="10" t="e">
        <f t="shared" si="1389"/>
        <v>#REF!</v>
      </c>
      <c r="BR2935" s="10" t="e">
        <f t="shared" si="1390"/>
        <v>#REF!</v>
      </c>
      <c r="BS2935" s="10" t="e">
        <f t="shared" si="1391"/>
        <v>#REF!</v>
      </c>
      <c r="BT2935" s="10" t="e">
        <f>IF(OR(BW2935=7,AQ2935=6),0,AO2935&amp;IF(#REF!="SI",1,IF(#REF!="NO",2,IF(#REF!="VIH + PREVIO",3,0))))</f>
        <v>#REF!</v>
      </c>
      <c r="BU2935" s="10" t="e">
        <f>IF(OR(BW2935=7,AQ2935=6),0,IF(#REF!="-",1,0))</f>
        <v>#REF!</v>
      </c>
      <c r="BV2935" s="10" t="e">
        <f t="shared" si="1392"/>
        <v>#REF!</v>
      </c>
      <c r="BW293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5" s="10" t="e">
        <f t="shared" si="1397"/>
        <v>#REF!</v>
      </c>
      <c r="BY2935" s="10" t="e">
        <f t="shared" si="1393"/>
        <v>#REF!</v>
      </c>
      <c r="BZ2935" s="10" t="e">
        <f t="shared" si="1398"/>
        <v>#REF!</v>
      </c>
      <c r="CA2935" s="10"/>
    </row>
    <row r="2936" spans="1:79" ht="23.25" customHeight="1" x14ac:dyDescent="0.3">
      <c r="A2936" s="7">
        <v>2934</v>
      </c>
      <c r="B2936" s="43"/>
      <c r="C2936" s="44"/>
      <c r="D2936" s="45"/>
      <c r="E2936" s="46"/>
      <c r="F2936" s="46"/>
      <c r="G2936" s="46"/>
      <c r="H2936" s="50"/>
      <c r="I2936" s="51"/>
      <c r="J2936" s="52"/>
      <c r="K2936" s="51"/>
      <c r="L2936" s="53"/>
      <c r="M2936" s="54"/>
      <c r="N2936" s="43"/>
      <c r="O2936" s="55"/>
      <c r="P2936" s="46"/>
      <c r="Q2936" s="46"/>
      <c r="R2936" s="46"/>
      <c r="S2936" s="43"/>
      <c r="T2936" s="56"/>
      <c r="U2936" s="46"/>
      <c r="V2936" s="57"/>
      <c r="W2936" s="58"/>
      <c r="X2936" s="57"/>
      <c r="Y2936" s="46"/>
      <c r="Z2936" s="57"/>
      <c r="AA2936" s="59"/>
      <c r="AB2936" s="60"/>
      <c r="AJ2936" s="11">
        <f t="shared" si="1396"/>
        <v>13</v>
      </c>
      <c r="AK2936" s="11">
        <f t="shared" si="1399"/>
        <v>0</v>
      </c>
      <c r="AL2936" s="11">
        <f t="shared" si="1400"/>
        <v>0</v>
      </c>
      <c r="AM2936" s="11">
        <f t="shared" si="1401"/>
        <v>0</v>
      </c>
      <c r="AN2936" s="11">
        <f t="shared" si="1402"/>
        <v>0</v>
      </c>
      <c r="AO2936" s="4" t="e">
        <f>IF(#REF!="I",1,IF(#REF!="II",2,IF(#REF!="III",3,IF(#REF!="IV",4))))</f>
        <v>#REF!</v>
      </c>
      <c r="AP2936" s="11" t="e">
        <f>IF(#REF!="PULMONAR",1,IF(AND(#REF!="EXTRAPULMONAR",#REF!&lt;&gt;"MENINGEA"),2,IF(AND(#REF!="EXTRAPULMONAR",#REF!="MENINGEA"),3,)))</f>
        <v>#REF!</v>
      </c>
      <c r="AQ293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6" s="4">
        <f t="shared" si="1403"/>
        <v>0</v>
      </c>
      <c r="AS2936" s="10">
        <f t="shared" si="1404"/>
        <v>0</v>
      </c>
      <c r="AT2936" s="10">
        <f t="shared" si="1405"/>
        <v>0</v>
      </c>
      <c r="AU2936" s="10" t="str">
        <f t="shared" si="1406"/>
        <v>0</v>
      </c>
      <c r="AV2936" s="11" t="e">
        <f t="shared" si="1407"/>
        <v>#N/A</v>
      </c>
      <c r="AW2936" s="4" t="e">
        <f t="shared" si="1408"/>
        <v>#N/A</v>
      </c>
      <c r="AX2936" s="10" t="e">
        <f t="shared" si="1394"/>
        <v>#N/A</v>
      </c>
      <c r="AY2936" s="10" t="e">
        <f t="shared" si="1395"/>
        <v>#N/A</v>
      </c>
      <c r="AZ2936" s="10" t="e">
        <f t="shared" si="1379"/>
        <v>#REF!</v>
      </c>
      <c r="BA2936" s="12" t="e">
        <f>IF(BW2936=7,0,AJ2936&amp;IF(#REF!="SI",1,IF(#REF!="NO",2,IF(#REF!="VIH + PREVIO",3,0))))</f>
        <v>#REF!</v>
      </c>
      <c r="BB2936" s="13" t="e">
        <f>IF(AND(#REF!="POSITIVO",#REF!="POSITIVO"),1,IF(#REF!="NEGATIVO",2,IF(#REF!="VIH + PREVIO",3,0)))</f>
        <v>#REF!</v>
      </c>
      <c r="BC2936" s="10" t="e">
        <f>IF(#REF!="SI",1,IF(#REF!="NO",2,0))</f>
        <v>#REF!</v>
      </c>
      <c r="BD2936" s="10" t="e">
        <f>IF(#REF!="SI",1,IF(#REF!="NO",2,0))</f>
        <v>#REF!</v>
      </c>
      <c r="BE2936" s="10" t="e">
        <f>IF(OR(#REF!="VIH + PREVIO",#REF!="VIH + PREVIO",#REF!="VIH + PREVIO"),1,0)</f>
        <v>#REF!</v>
      </c>
      <c r="BF2936" s="13" t="e">
        <f>IF(OR(#REF!="POSITIVO",#REF!="NEGATIVO"),1,IF(#REF!="PACIENTE NO ACEPTA",2,IF(#REF!="VIH + PREVIO",3,0)))</f>
        <v>#REF!</v>
      </c>
      <c r="BG2936" s="10" t="e">
        <f t="shared" si="1380"/>
        <v>#REF!</v>
      </c>
      <c r="BH2936" s="10" t="e">
        <f t="shared" si="1381"/>
        <v>#REF!</v>
      </c>
      <c r="BI2936" s="10" t="e">
        <f t="shared" si="1382"/>
        <v>#REF!</v>
      </c>
      <c r="BJ2936" s="10" t="e">
        <f t="shared" si="1383"/>
        <v>#REF!</v>
      </c>
      <c r="BK2936" s="10" t="e">
        <f t="shared" si="1384"/>
        <v>#REF!</v>
      </c>
      <c r="BL2936" s="10" t="e">
        <f t="shared" si="1385"/>
        <v>#REF!</v>
      </c>
      <c r="BM2936" s="10" t="e">
        <f>IF(OR(BW2936=7,AQ2936=6),0,IF(#REF!="I",1,IF(#REF!="II",2,IF(#REF!="III",3,IF(#REF!="IV",4))))&amp;AP2936&amp;AQ2936&amp;AR2936&amp;AS2936&amp;AT2936&amp;AU2936&amp;AX2936)</f>
        <v>#REF!</v>
      </c>
      <c r="BN2936" s="10" t="e">
        <f t="shared" si="1386"/>
        <v>#REF!</v>
      </c>
      <c r="BO2936" s="10" t="e">
        <f t="shared" si="1387"/>
        <v>#REF!</v>
      </c>
      <c r="BP2936" s="10" t="e">
        <f t="shared" si="1388"/>
        <v>#REF!</v>
      </c>
      <c r="BQ2936" s="10" t="e">
        <f t="shared" si="1389"/>
        <v>#REF!</v>
      </c>
      <c r="BR2936" s="10" t="e">
        <f t="shared" si="1390"/>
        <v>#REF!</v>
      </c>
      <c r="BS2936" s="10" t="e">
        <f t="shared" si="1391"/>
        <v>#REF!</v>
      </c>
      <c r="BT2936" s="10" t="e">
        <f>IF(OR(BW2936=7,AQ2936=6),0,AO2936&amp;IF(#REF!="SI",1,IF(#REF!="NO",2,IF(#REF!="VIH + PREVIO",3,0))))</f>
        <v>#REF!</v>
      </c>
      <c r="BU2936" s="10" t="e">
        <f>IF(OR(BW2936=7,AQ2936=6),0,IF(#REF!="-",1,0))</f>
        <v>#REF!</v>
      </c>
      <c r="BV2936" s="10" t="e">
        <f t="shared" si="1392"/>
        <v>#REF!</v>
      </c>
      <c r="BW293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6" s="10" t="e">
        <f t="shared" si="1397"/>
        <v>#REF!</v>
      </c>
      <c r="BY2936" s="10" t="e">
        <f t="shared" si="1393"/>
        <v>#REF!</v>
      </c>
      <c r="BZ2936" s="10" t="e">
        <f t="shared" si="1398"/>
        <v>#REF!</v>
      </c>
      <c r="CA2936" s="10"/>
    </row>
    <row r="2937" spans="1:79" ht="23.25" customHeight="1" x14ac:dyDescent="0.3">
      <c r="A2937" s="7">
        <v>2935</v>
      </c>
      <c r="B2937" s="43"/>
      <c r="C2937" s="44"/>
      <c r="D2937" s="45"/>
      <c r="E2937" s="46"/>
      <c r="F2937" s="46"/>
      <c r="G2937" s="46"/>
      <c r="H2937" s="50"/>
      <c r="I2937" s="51"/>
      <c r="J2937" s="52"/>
      <c r="K2937" s="51"/>
      <c r="L2937" s="53"/>
      <c r="M2937" s="54"/>
      <c r="N2937" s="43"/>
      <c r="O2937" s="55"/>
      <c r="P2937" s="46"/>
      <c r="Q2937" s="46"/>
      <c r="R2937" s="46"/>
      <c r="S2937" s="43"/>
      <c r="T2937" s="56"/>
      <c r="U2937" s="46"/>
      <c r="V2937" s="57"/>
      <c r="W2937" s="58"/>
      <c r="X2937" s="57"/>
      <c r="Y2937" s="46"/>
      <c r="Z2937" s="57"/>
      <c r="AA2937" s="59"/>
      <c r="AB2937" s="60"/>
      <c r="AJ2937" s="11">
        <f t="shared" si="1396"/>
        <v>13</v>
      </c>
      <c r="AK2937" s="11">
        <f t="shared" si="1399"/>
        <v>0</v>
      </c>
      <c r="AL2937" s="11">
        <f t="shared" si="1400"/>
        <v>0</v>
      </c>
      <c r="AM2937" s="11">
        <f t="shared" si="1401"/>
        <v>0</v>
      </c>
      <c r="AN2937" s="11">
        <f t="shared" si="1402"/>
        <v>0</v>
      </c>
      <c r="AO2937" s="4" t="e">
        <f>IF(#REF!="I",1,IF(#REF!="II",2,IF(#REF!="III",3,IF(#REF!="IV",4))))</f>
        <v>#REF!</v>
      </c>
      <c r="AP2937" s="11" t="e">
        <f>IF(#REF!="PULMONAR",1,IF(AND(#REF!="EXTRAPULMONAR",#REF!&lt;&gt;"MENINGEA"),2,IF(AND(#REF!="EXTRAPULMONAR",#REF!="MENINGEA"),3,)))</f>
        <v>#REF!</v>
      </c>
      <c r="AQ293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7" s="4">
        <f t="shared" si="1403"/>
        <v>0</v>
      </c>
      <c r="AS2937" s="10">
        <f t="shared" si="1404"/>
        <v>0</v>
      </c>
      <c r="AT2937" s="10">
        <f t="shared" si="1405"/>
        <v>0</v>
      </c>
      <c r="AU2937" s="10" t="str">
        <f t="shared" si="1406"/>
        <v>0</v>
      </c>
      <c r="AV2937" s="11" t="e">
        <f t="shared" si="1407"/>
        <v>#N/A</v>
      </c>
      <c r="AW2937" s="4" t="e">
        <f t="shared" si="1408"/>
        <v>#N/A</v>
      </c>
      <c r="AX2937" s="10" t="e">
        <f t="shared" si="1394"/>
        <v>#N/A</v>
      </c>
      <c r="AY2937" s="10" t="e">
        <f t="shared" si="1395"/>
        <v>#N/A</v>
      </c>
      <c r="AZ2937" s="10" t="e">
        <f t="shared" si="1379"/>
        <v>#REF!</v>
      </c>
      <c r="BA2937" s="12" t="e">
        <f>IF(BW2937=7,0,AJ2937&amp;IF(#REF!="SI",1,IF(#REF!="NO",2,IF(#REF!="VIH + PREVIO",3,0))))</f>
        <v>#REF!</v>
      </c>
      <c r="BB2937" s="13" t="e">
        <f>IF(AND(#REF!="POSITIVO",#REF!="POSITIVO"),1,IF(#REF!="NEGATIVO",2,IF(#REF!="VIH + PREVIO",3,0)))</f>
        <v>#REF!</v>
      </c>
      <c r="BC2937" s="10" t="e">
        <f>IF(#REF!="SI",1,IF(#REF!="NO",2,0))</f>
        <v>#REF!</v>
      </c>
      <c r="BD2937" s="10" t="e">
        <f>IF(#REF!="SI",1,IF(#REF!="NO",2,0))</f>
        <v>#REF!</v>
      </c>
      <c r="BE2937" s="10" t="e">
        <f>IF(OR(#REF!="VIH + PREVIO",#REF!="VIH + PREVIO",#REF!="VIH + PREVIO"),1,0)</f>
        <v>#REF!</v>
      </c>
      <c r="BF2937" s="13" t="e">
        <f>IF(OR(#REF!="POSITIVO",#REF!="NEGATIVO"),1,IF(#REF!="PACIENTE NO ACEPTA",2,IF(#REF!="VIH + PREVIO",3,0)))</f>
        <v>#REF!</v>
      </c>
      <c r="BG2937" s="10" t="e">
        <f t="shared" si="1380"/>
        <v>#REF!</v>
      </c>
      <c r="BH2937" s="10" t="e">
        <f t="shared" si="1381"/>
        <v>#REF!</v>
      </c>
      <c r="BI2937" s="10" t="e">
        <f t="shared" si="1382"/>
        <v>#REF!</v>
      </c>
      <c r="BJ2937" s="10" t="e">
        <f t="shared" si="1383"/>
        <v>#REF!</v>
      </c>
      <c r="BK2937" s="10" t="e">
        <f t="shared" si="1384"/>
        <v>#REF!</v>
      </c>
      <c r="BL2937" s="10" t="e">
        <f t="shared" si="1385"/>
        <v>#REF!</v>
      </c>
      <c r="BM2937" s="10" t="e">
        <f>IF(OR(BW2937=7,AQ2937=6),0,IF(#REF!="I",1,IF(#REF!="II",2,IF(#REF!="III",3,IF(#REF!="IV",4))))&amp;AP2937&amp;AQ2937&amp;AR2937&amp;AS2937&amp;AT2937&amp;AU2937&amp;AX2937)</f>
        <v>#REF!</v>
      </c>
      <c r="BN2937" s="10" t="e">
        <f t="shared" si="1386"/>
        <v>#REF!</v>
      </c>
      <c r="BO2937" s="10" t="e">
        <f t="shared" si="1387"/>
        <v>#REF!</v>
      </c>
      <c r="BP2937" s="10" t="e">
        <f t="shared" si="1388"/>
        <v>#REF!</v>
      </c>
      <c r="BQ2937" s="10" t="e">
        <f t="shared" si="1389"/>
        <v>#REF!</v>
      </c>
      <c r="BR2937" s="10" t="e">
        <f t="shared" si="1390"/>
        <v>#REF!</v>
      </c>
      <c r="BS2937" s="10" t="e">
        <f t="shared" si="1391"/>
        <v>#REF!</v>
      </c>
      <c r="BT2937" s="10" t="e">
        <f>IF(OR(BW2937=7,AQ2937=6),0,AO2937&amp;IF(#REF!="SI",1,IF(#REF!="NO",2,IF(#REF!="VIH + PREVIO",3,0))))</f>
        <v>#REF!</v>
      </c>
      <c r="BU2937" s="10" t="e">
        <f>IF(OR(BW2937=7,AQ2937=6),0,IF(#REF!="-",1,0))</f>
        <v>#REF!</v>
      </c>
      <c r="BV2937" s="10" t="e">
        <f t="shared" si="1392"/>
        <v>#REF!</v>
      </c>
      <c r="BW293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7" s="10" t="e">
        <f t="shared" si="1397"/>
        <v>#REF!</v>
      </c>
      <c r="BY2937" s="10" t="e">
        <f t="shared" si="1393"/>
        <v>#REF!</v>
      </c>
      <c r="BZ2937" s="10" t="e">
        <f t="shared" si="1398"/>
        <v>#REF!</v>
      </c>
      <c r="CA2937" s="10"/>
    </row>
    <row r="2938" spans="1:79" ht="23.25" customHeight="1" x14ac:dyDescent="0.3">
      <c r="A2938" s="7">
        <v>2936</v>
      </c>
      <c r="B2938" s="43"/>
      <c r="C2938" s="44"/>
      <c r="D2938" s="45"/>
      <c r="E2938" s="46"/>
      <c r="F2938" s="46"/>
      <c r="G2938" s="46"/>
      <c r="H2938" s="50"/>
      <c r="I2938" s="51"/>
      <c r="J2938" s="52"/>
      <c r="K2938" s="51"/>
      <c r="L2938" s="53"/>
      <c r="M2938" s="54"/>
      <c r="N2938" s="43"/>
      <c r="O2938" s="55"/>
      <c r="P2938" s="46"/>
      <c r="Q2938" s="46"/>
      <c r="R2938" s="46"/>
      <c r="S2938" s="43"/>
      <c r="T2938" s="56"/>
      <c r="U2938" s="46"/>
      <c r="V2938" s="57"/>
      <c r="W2938" s="58"/>
      <c r="X2938" s="57"/>
      <c r="Y2938" s="46"/>
      <c r="Z2938" s="57"/>
      <c r="AA2938" s="59"/>
      <c r="AB2938" s="60"/>
      <c r="AJ2938" s="11">
        <f t="shared" si="1396"/>
        <v>13</v>
      </c>
      <c r="AK2938" s="11">
        <f t="shared" si="1399"/>
        <v>0</v>
      </c>
      <c r="AL2938" s="11">
        <f t="shared" si="1400"/>
        <v>0</v>
      </c>
      <c r="AM2938" s="11">
        <f t="shared" si="1401"/>
        <v>0</v>
      </c>
      <c r="AN2938" s="11">
        <f t="shared" si="1402"/>
        <v>0</v>
      </c>
      <c r="AO2938" s="4" t="e">
        <f>IF(#REF!="I",1,IF(#REF!="II",2,IF(#REF!="III",3,IF(#REF!="IV",4))))</f>
        <v>#REF!</v>
      </c>
      <c r="AP2938" s="11" t="e">
        <f>IF(#REF!="PULMONAR",1,IF(AND(#REF!="EXTRAPULMONAR",#REF!&lt;&gt;"MENINGEA"),2,IF(AND(#REF!="EXTRAPULMONAR",#REF!="MENINGEA"),3,)))</f>
        <v>#REF!</v>
      </c>
      <c r="AQ293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8" s="4">
        <f t="shared" si="1403"/>
        <v>0</v>
      </c>
      <c r="AS2938" s="10">
        <f t="shared" si="1404"/>
        <v>0</v>
      </c>
      <c r="AT2938" s="10">
        <f t="shared" si="1405"/>
        <v>0</v>
      </c>
      <c r="AU2938" s="10" t="str">
        <f t="shared" si="1406"/>
        <v>0</v>
      </c>
      <c r="AV2938" s="11" t="e">
        <f t="shared" si="1407"/>
        <v>#N/A</v>
      </c>
      <c r="AW2938" s="4" t="e">
        <f t="shared" si="1408"/>
        <v>#N/A</v>
      </c>
      <c r="AX2938" s="10" t="e">
        <f t="shared" si="1394"/>
        <v>#N/A</v>
      </c>
      <c r="AY2938" s="10" t="e">
        <f t="shared" si="1395"/>
        <v>#N/A</v>
      </c>
      <c r="AZ2938" s="10" t="e">
        <f t="shared" si="1379"/>
        <v>#REF!</v>
      </c>
      <c r="BA2938" s="12" t="e">
        <f>IF(BW2938=7,0,AJ2938&amp;IF(#REF!="SI",1,IF(#REF!="NO",2,IF(#REF!="VIH + PREVIO",3,0))))</f>
        <v>#REF!</v>
      </c>
      <c r="BB2938" s="13" t="e">
        <f>IF(AND(#REF!="POSITIVO",#REF!="POSITIVO"),1,IF(#REF!="NEGATIVO",2,IF(#REF!="VIH + PREVIO",3,0)))</f>
        <v>#REF!</v>
      </c>
      <c r="BC2938" s="10" t="e">
        <f>IF(#REF!="SI",1,IF(#REF!="NO",2,0))</f>
        <v>#REF!</v>
      </c>
      <c r="BD2938" s="10" t="e">
        <f>IF(#REF!="SI",1,IF(#REF!="NO",2,0))</f>
        <v>#REF!</v>
      </c>
      <c r="BE2938" s="10" t="e">
        <f>IF(OR(#REF!="VIH + PREVIO",#REF!="VIH + PREVIO",#REF!="VIH + PREVIO"),1,0)</f>
        <v>#REF!</v>
      </c>
      <c r="BF2938" s="13" t="e">
        <f>IF(OR(#REF!="POSITIVO",#REF!="NEGATIVO"),1,IF(#REF!="PACIENTE NO ACEPTA",2,IF(#REF!="VIH + PREVIO",3,0)))</f>
        <v>#REF!</v>
      </c>
      <c r="BG2938" s="10" t="e">
        <f t="shared" si="1380"/>
        <v>#REF!</v>
      </c>
      <c r="BH2938" s="10" t="e">
        <f t="shared" si="1381"/>
        <v>#REF!</v>
      </c>
      <c r="BI2938" s="10" t="e">
        <f t="shared" si="1382"/>
        <v>#REF!</v>
      </c>
      <c r="BJ2938" s="10" t="e">
        <f t="shared" si="1383"/>
        <v>#REF!</v>
      </c>
      <c r="BK2938" s="10" t="e">
        <f t="shared" si="1384"/>
        <v>#REF!</v>
      </c>
      <c r="BL2938" s="10" t="e">
        <f t="shared" si="1385"/>
        <v>#REF!</v>
      </c>
      <c r="BM2938" s="10" t="e">
        <f>IF(OR(BW2938=7,AQ2938=6),0,IF(#REF!="I",1,IF(#REF!="II",2,IF(#REF!="III",3,IF(#REF!="IV",4))))&amp;AP2938&amp;AQ2938&amp;AR2938&amp;AS2938&amp;AT2938&amp;AU2938&amp;AX2938)</f>
        <v>#REF!</v>
      </c>
      <c r="BN2938" s="10" t="e">
        <f t="shared" si="1386"/>
        <v>#REF!</v>
      </c>
      <c r="BO2938" s="10" t="e">
        <f t="shared" si="1387"/>
        <v>#REF!</v>
      </c>
      <c r="BP2938" s="10" t="e">
        <f t="shared" si="1388"/>
        <v>#REF!</v>
      </c>
      <c r="BQ2938" s="10" t="e">
        <f t="shared" si="1389"/>
        <v>#REF!</v>
      </c>
      <c r="BR2938" s="10" t="e">
        <f t="shared" si="1390"/>
        <v>#REF!</v>
      </c>
      <c r="BS2938" s="10" t="e">
        <f t="shared" si="1391"/>
        <v>#REF!</v>
      </c>
      <c r="BT2938" s="10" t="e">
        <f>IF(OR(BW2938=7,AQ2938=6),0,AO2938&amp;IF(#REF!="SI",1,IF(#REF!="NO",2,IF(#REF!="VIH + PREVIO",3,0))))</f>
        <v>#REF!</v>
      </c>
      <c r="BU2938" s="10" t="e">
        <f>IF(OR(BW2938=7,AQ2938=6),0,IF(#REF!="-",1,0))</f>
        <v>#REF!</v>
      </c>
      <c r="BV2938" s="10" t="e">
        <f t="shared" si="1392"/>
        <v>#REF!</v>
      </c>
      <c r="BW293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8" s="10" t="e">
        <f t="shared" si="1397"/>
        <v>#REF!</v>
      </c>
      <c r="BY2938" s="10" t="e">
        <f t="shared" si="1393"/>
        <v>#REF!</v>
      </c>
      <c r="BZ2938" s="10" t="e">
        <f t="shared" si="1398"/>
        <v>#REF!</v>
      </c>
      <c r="CA2938" s="10"/>
    </row>
    <row r="2939" spans="1:79" ht="23.25" customHeight="1" x14ac:dyDescent="0.3">
      <c r="A2939" s="7">
        <v>2937</v>
      </c>
      <c r="B2939" s="43"/>
      <c r="C2939" s="44"/>
      <c r="D2939" s="45"/>
      <c r="E2939" s="46"/>
      <c r="F2939" s="46"/>
      <c r="G2939" s="46"/>
      <c r="H2939" s="50"/>
      <c r="I2939" s="51"/>
      <c r="J2939" s="52"/>
      <c r="K2939" s="51"/>
      <c r="L2939" s="53"/>
      <c r="M2939" s="54"/>
      <c r="N2939" s="43"/>
      <c r="O2939" s="55"/>
      <c r="P2939" s="46"/>
      <c r="Q2939" s="46"/>
      <c r="R2939" s="46"/>
      <c r="S2939" s="43"/>
      <c r="T2939" s="56"/>
      <c r="U2939" s="46"/>
      <c r="V2939" s="57"/>
      <c r="W2939" s="58"/>
      <c r="X2939" s="57"/>
      <c r="Y2939" s="46"/>
      <c r="Z2939" s="57"/>
      <c r="AA2939" s="59"/>
      <c r="AB2939" s="60"/>
      <c r="AJ2939" s="11">
        <f t="shared" si="1396"/>
        <v>13</v>
      </c>
      <c r="AK2939" s="11">
        <f t="shared" si="1399"/>
        <v>0</v>
      </c>
      <c r="AL2939" s="11">
        <f t="shared" si="1400"/>
        <v>0</v>
      </c>
      <c r="AM2939" s="11">
        <f t="shared" si="1401"/>
        <v>0</v>
      </c>
      <c r="AN2939" s="11">
        <f t="shared" si="1402"/>
        <v>0</v>
      </c>
      <c r="AO2939" s="4" t="e">
        <f>IF(#REF!="I",1,IF(#REF!="II",2,IF(#REF!="III",3,IF(#REF!="IV",4))))</f>
        <v>#REF!</v>
      </c>
      <c r="AP2939" s="11" t="e">
        <f>IF(#REF!="PULMONAR",1,IF(AND(#REF!="EXTRAPULMONAR",#REF!&lt;&gt;"MENINGEA"),2,IF(AND(#REF!="EXTRAPULMONAR",#REF!="MENINGEA"),3,)))</f>
        <v>#REF!</v>
      </c>
      <c r="AQ293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39" s="4">
        <f t="shared" si="1403"/>
        <v>0</v>
      </c>
      <c r="AS2939" s="10">
        <f t="shared" si="1404"/>
        <v>0</v>
      </c>
      <c r="AT2939" s="10">
        <f t="shared" si="1405"/>
        <v>0</v>
      </c>
      <c r="AU2939" s="10" t="str">
        <f t="shared" si="1406"/>
        <v>0</v>
      </c>
      <c r="AV2939" s="11" t="e">
        <f t="shared" si="1407"/>
        <v>#N/A</v>
      </c>
      <c r="AW2939" s="4" t="e">
        <f t="shared" si="1408"/>
        <v>#N/A</v>
      </c>
      <c r="AX2939" s="10" t="e">
        <f t="shared" si="1394"/>
        <v>#N/A</v>
      </c>
      <c r="AY2939" s="10" t="e">
        <f t="shared" si="1395"/>
        <v>#N/A</v>
      </c>
      <c r="AZ2939" s="10" t="e">
        <f t="shared" si="1379"/>
        <v>#REF!</v>
      </c>
      <c r="BA2939" s="12" t="e">
        <f>IF(BW2939=7,0,AJ2939&amp;IF(#REF!="SI",1,IF(#REF!="NO",2,IF(#REF!="VIH + PREVIO",3,0))))</f>
        <v>#REF!</v>
      </c>
      <c r="BB2939" s="13" t="e">
        <f>IF(AND(#REF!="POSITIVO",#REF!="POSITIVO"),1,IF(#REF!="NEGATIVO",2,IF(#REF!="VIH + PREVIO",3,0)))</f>
        <v>#REF!</v>
      </c>
      <c r="BC2939" s="10" t="e">
        <f>IF(#REF!="SI",1,IF(#REF!="NO",2,0))</f>
        <v>#REF!</v>
      </c>
      <c r="BD2939" s="10" t="e">
        <f>IF(#REF!="SI",1,IF(#REF!="NO",2,0))</f>
        <v>#REF!</v>
      </c>
      <c r="BE2939" s="10" t="e">
        <f>IF(OR(#REF!="VIH + PREVIO",#REF!="VIH + PREVIO",#REF!="VIH + PREVIO"),1,0)</f>
        <v>#REF!</v>
      </c>
      <c r="BF2939" s="13" t="e">
        <f>IF(OR(#REF!="POSITIVO",#REF!="NEGATIVO"),1,IF(#REF!="PACIENTE NO ACEPTA",2,IF(#REF!="VIH + PREVIO",3,0)))</f>
        <v>#REF!</v>
      </c>
      <c r="BG2939" s="10" t="e">
        <f t="shared" si="1380"/>
        <v>#REF!</v>
      </c>
      <c r="BH2939" s="10" t="e">
        <f t="shared" si="1381"/>
        <v>#REF!</v>
      </c>
      <c r="BI2939" s="10" t="e">
        <f t="shared" si="1382"/>
        <v>#REF!</v>
      </c>
      <c r="BJ2939" s="10" t="e">
        <f t="shared" si="1383"/>
        <v>#REF!</v>
      </c>
      <c r="BK2939" s="10" t="e">
        <f t="shared" si="1384"/>
        <v>#REF!</v>
      </c>
      <c r="BL2939" s="10" t="e">
        <f t="shared" si="1385"/>
        <v>#REF!</v>
      </c>
      <c r="BM2939" s="10" t="e">
        <f>IF(OR(BW2939=7,AQ2939=6),0,IF(#REF!="I",1,IF(#REF!="II",2,IF(#REF!="III",3,IF(#REF!="IV",4))))&amp;AP2939&amp;AQ2939&amp;AR2939&amp;AS2939&amp;AT2939&amp;AU2939&amp;AX2939)</f>
        <v>#REF!</v>
      </c>
      <c r="BN2939" s="10" t="e">
        <f t="shared" si="1386"/>
        <v>#REF!</v>
      </c>
      <c r="BO2939" s="10" t="e">
        <f t="shared" si="1387"/>
        <v>#REF!</v>
      </c>
      <c r="BP2939" s="10" t="e">
        <f t="shared" si="1388"/>
        <v>#REF!</v>
      </c>
      <c r="BQ2939" s="10" t="e">
        <f t="shared" si="1389"/>
        <v>#REF!</v>
      </c>
      <c r="BR2939" s="10" t="e">
        <f t="shared" si="1390"/>
        <v>#REF!</v>
      </c>
      <c r="BS2939" s="10" t="e">
        <f t="shared" si="1391"/>
        <v>#REF!</v>
      </c>
      <c r="BT2939" s="10" t="e">
        <f>IF(OR(BW2939=7,AQ2939=6),0,AO2939&amp;IF(#REF!="SI",1,IF(#REF!="NO",2,IF(#REF!="VIH + PREVIO",3,0))))</f>
        <v>#REF!</v>
      </c>
      <c r="BU2939" s="10" t="e">
        <f>IF(OR(BW2939=7,AQ2939=6),0,IF(#REF!="-",1,0))</f>
        <v>#REF!</v>
      </c>
      <c r="BV2939" s="10" t="e">
        <f t="shared" si="1392"/>
        <v>#REF!</v>
      </c>
      <c r="BW293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39" s="10" t="e">
        <f t="shared" si="1397"/>
        <v>#REF!</v>
      </c>
      <c r="BY2939" s="10" t="e">
        <f t="shared" si="1393"/>
        <v>#REF!</v>
      </c>
      <c r="BZ2939" s="10" t="e">
        <f t="shared" si="1398"/>
        <v>#REF!</v>
      </c>
      <c r="CA2939" s="10"/>
    </row>
    <row r="2940" spans="1:79" ht="23.25" customHeight="1" x14ac:dyDescent="0.3">
      <c r="A2940" s="7">
        <v>2938</v>
      </c>
      <c r="B2940" s="43"/>
      <c r="C2940" s="44"/>
      <c r="D2940" s="45"/>
      <c r="E2940" s="46"/>
      <c r="F2940" s="46"/>
      <c r="G2940" s="46"/>
      <c r="H2940" s="50"/>
      <c r="I2940" s="51"/>
      <c r="J2940" s="52"/>
      <c r="K2940" s="51"/>
      <c r="L2940" s="53"/>
      <c r="M2940" s="54"/>
      <c r="N2940" s="43"/>
      <c r="O2940" s="55"/>
      <c r="P2940" s="46"/>
      <c r="Q2940" s="46"/>
      <c r="R2940" s="46"/>
      <c r="S2940" s="43"/>
      <c r="T2940" s="56"/>
      <c r="U2940" s="46"/>
      <c r="V2940" s="57"/>
      <c r="W2940" s="58"/>
      <c r="X2940" s="57"/>
      <c r="Y2940" s="46"/>
      <c r="Z2940" s="57"/>
      <c r="AA2940" s="59"/>
      <c r="AB2940" s="60"/>
      <c r="AJ2940" s="11">
        <f t="shared" si="1396"/>
        <v>13</v>
      </c>
      <c r="AK2940" s="11">
        <f t="shared" si="1399"/>
        <v>0</v>
      </c>
      <c r="AL2940" s="11">
        <f t="shared" si="1400"/>
        <v>0</v>
      </c>
      <c r="AM2940" s="11">
        <f t="shared" si="1401"/>
        <v>0</v>
      </c>
      <c r="AN2940" s="11">
        <f t="shared" si="1402"/>
        <v>0</v>
      </c>
      <c r="AO2940" s="4" t="e">
        <f>IF(#REF!="I",1,IF(#REF!="II",2,IF(#REF!="III",3,IF(#REF!="IV",4))))</f>
        <v>#REF!</v>
      </c>
      <c r="AP2940" s="11" t="e">
        <f>IF(#REF!="PULMONAR",1,IF(AND(#REF!="EXTRAPULMONAR",#REF!&lt;&gt;"MENINGEA"),2,IF(AND(#REF!="EXTRAPULMONAR",#REF!="MENINGEA"),3,)))</f>
        <v>#REF!</v>
      </c>
      <c r="AQ294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0" s="4">
        <f t="shared" si="1403"/>
        <v>0</v>
      </c>
      <c r="AS2940" s="10">
        <f t="shared" si="1404"/>
        <v>0</v>
      </c>
      <c r="AT2940" s="10">
        <f t="shared" si="1405"/>
        <v>0</v>
      </c>
      <c r="AU2940" s="10" t="str">
        <f t="shared" si="1406"/>
        <v>0</v>
      </c>
      <c r="AV2940" s="11" t="e">
        <f t="shared" si="1407"/>
        <v>#N/A</v>
      </c>
      <c r="AW2940" s="4" t="e">
        <f t="shared" si="1408"/>
        <v>#N/A</v>
      </c>
      <c r="AX2940" s="10" t="e">
        <f t="shared" si="1394"/>
        <v>#N/A</v>
      </c>
      <c r="AY2940" s="10" t="e">
        <f t="shared" si="1395"/>
        <v>#N/A</v>
      </c>
      <c r="AZ2940" s="10" t="e">
        <f t="shared" si="1379"/>
        <v>#REF!</v>
      </c>
      <c r="BA2940" s="12" t="e">
        <f>IF(BW2940=7,0,AJ2940&amp;IF(#REF!="SI",1,IF(#REF!="NO",2,IF(#REF!="VIH + PREVIO",3,0))))</f>
        <v>#REF!</v>
      </c>
      <c r="BB2940" s="13" t="e">
        <f>IF(AND(#REF!="POSITIVO",#REF!="POSITIVO"),1,IF(#REF!="NEGATIVO",2,IF(#REF!="VIH + PREVIO",3,0)))</f>
        <v>#REF!</v>
      </c>
      <c r="BC2940" s="10" t="e">
        <f>IF(#REF!="SI",1,IF(#REF!="NO",2,0))</f>
        <v>#REF!</v>
      </c>
      <c r="BD2940" s="10" t="e">
        <f>IF(#REF!="SI",1,IF(#REF!="NO",2,0))</f>
        <v>#REF!</v>
      </c>
      <c r="BE2940" s="10" t="e">
        <f>IF(OR(#REF!="VIH + PREVIO",#REF!="VIH + PREVIO",#REF!="VIH + PREVIO"),1,0)</f>
        <v>#REF!</v>
      </c>
      <c r="BF2940" s="13" t="e">
        <f>IF(OR(#REF!="POSITIVO",#REF!="NEGATIVO"),1,IF(#REF!="PACIENTE NO ACEPTA",2,IF(#REF!="VIH + PREVIO",3,0)))</f>
        <v>#REF!</v>
      </c>
      <c r="BG2940" s="10" t="e">
        <f t="shared" si="1380"/>
        <v>#REF!</v>
      </c>
      <c r="BH2940" s="10" t="e">
        <f t="shared" si="1381"/>
        <v>#REF!</v>
      </c>
      <c r="BI2940" s="10" t="e">
        <f t="shared" si="1382"/>
        <v>#REF!</v>
      </c>
      <c r="BJ2940" s="10" t="e">
        <f t="shared" si="1383"/>
        <v>#REF!</v>
      </c>
      <c r="BK2940" s="10" t="e">
        <f t="shared" si="1384"/>
        <v>#REF!</v>
      </c>
      <c r="BL2940" s="10" t="e">
        <f t="shared" si="1385"/>
        <v>#REF!</v>
      </c>
      <c r="BM2940" s="10" t="e">
        <f>IF(OR(BW2940=7,AQ2940=6),0,IF(#REF!="I",1,IF(#REF!="II",2,IF(#REF!="III",3,IF(#REF!="IV",4))))&amp;AP2940&amp;AQ2940&amp;AR2940&amp;AS2940&amp;AT2940&amp;AU2940&amp;AX2940)</f>
        <v>#REF!</v>
      </c>
      <c r="BN2940" s="10" t="e">
        <f t="shared" si="1386"/>
        <v>#REF!</v>
      </c>
      <c r="BO2940" s="10" t="e">
        <f t="shared" si="1387"/>
        <v>#REF!</v>
      </c>
      <c r="BP2940" s="10" t="e">
        <f t="shared" si="1388"/>
        <v>#REF!</v>
      </c>
      <c r="BQ2940" s="10" t="e">
        <f t="shared" si="1389"/>
        <v>#REF!</v>
      </c>
      <c r="BR2940" s="10" t="e">
        <f t="shared" si="1390"/>
        <v>#REF!</v>
      </c>
      <c r="BS2940" s="10" t="e">
        <f t="shared" si="1391"/>
        <v>#REF!</v>
      </c>
      <c r="BT2940" s="10" t="e">
        <f>IF(OR(BW2940=7,AQ2940=6),0,AO2940&amp;IF(#REF!="SI",1,IF(#REF!="NO",2,IF(#REF!="VIH + PREVIO",3,0))))</f>
        <v>#REF!</v>
      </c>
      <c r="BU2940" s="10" t="e">
        <f>IF(OR(BW2940=7,AQ2940=6),0,IF(#REF!="-",1,0))</f>
        <v>#REF!</v>
      </c>
      <c r="BV2940" s="10" t="e">
        <f t="shared" si="1392"/>
        <v>#REF!</v>
      </c>
      <c r="BW294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0" s="10" t="e">
        <f t="shared" si="1397"/>
        <v>#REF!</v>
      </c>
      <c r="BY2940" s="10" t="e">
        <f t="shared" si="1393"/>
        <v>#REF!</v>
      </c>
      <c r="BZ2940" s="10" t="e">
        <f t="shared" si="1398"/>
        <v>#REF!</v>
      </c>
      <c r="CA2940" s="10"/>
    </row>
    <row r="2941" spans="1:79" ht="23.25" customHeight="1" x14ac:dyDescent="0.3">
      <c r="A2941" s="7">
        <v>2939</v>
      </c>
      <c r="B2941" s="43"/>
      <c r="C2941" s="44"/>
      <c r="D2941" s="45"/>
      <c r="E2941" s="46"/>
      <c r="F2941" s="46"/>
      <c r="G2941" s="46"/>
      <c r="H2941" s="50"/>
      <c r="I2941" s="51"/>
      <c r="J2941" s="52"/>
      <c r="K2941" s="51"/>
      <c r="L2941" s="53"/>
      <c r="M2941" s="54"/>
      <c r="N2941" s="43"/>
      <c r="O2941" s="55"/>
      <c r="P2941" s="46"/>
      <c r="Q2941" s="46"/>
      <c r="R2941" s="46"/>
      <c r="S2941" s="43"/>
      <c r="T2941" s="56"/>
      <c r="U2941" s="46"/>
      <c r="V2941" s="57"/>
      <c r="W2941" s="58"/>
      <c r="X2941" s="57"/>
      <c r="Y2941" s="46"/>
      <c r="Z2941" s="57"/>
      <c r="AA2941" s="59"/>
      <c r="AB2941" s="60"/>
      <c r="AJ2941" s="11">
        <f t="shared" si="1396"/>
        <v>13</v>
      </c>
      <c r="AK2941" s="11">
        <f t="shared" si="1399"/>
        <v>0</v>
      </c>
      <c r="AL2941" s="11">
        <f t="shared" si="1400"/>
        <v>0</v>
      </c>
      <c r="AM2941" s="11">
        <f t="shared" si="1401"/>
        <v>0</v>
      </c>
      <c r="AN2941" s="11">
        <f t="shared" si="1402"/>
        <v>0</v>
      </c>
      <c r="AO2941" s="4" t="e">
        <f>IF(#REF!="I",1,IF(#REF!="II",2,IF(#REF!="III",3,IF(#REF!="IV",4))))</f>
        <v>#REF!</v>
      </c>
      <c r="AP2941" s="11" t="e">
        <f>IF(#REF!="PULMONAR",1,IF(AND(#REF!="EXTRAPULMONAR",#REF!&lt;&gt;"MENINGEA"),2,IF(AND(#REF!="EXTRAPULMONAR",#REF!="MENINGEA"),3,)))</f>
        <v>#REF!</v>
      </c>
      <c r="AQ294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1" s="4">
        <f t="shared" si="1403"/>
        <v>0</v>
      </c>
      <c r="AS2941" s="10">
        <f t="shared" si="1404"/>
        <v>0</v>
      </c>
      <c r="AT2941" s="10">
        <f t="shared" si="1405"/>
        <v>0</v>
      </c>
      <c r="AU2941" s="10" t="str">
        <f t="shared" si="1406"/>
        <v>0</v>
      </c>
      <c r="AV2941" s="11" t="e">
        <f t="shared" si="1407"/>
        <v>#N/A</v>
      </c>
      <c r="AW2941" s="4" t="e">
        <f t="shared" si="1408"/>
        <v>#N/A</v>
      </c>
      <c r="AX2941" s="10" t="e">
        <f t="shared" si="1394"/>
        <v>#N/A</v>
      </c>
      <c r="AY2941" s="10" t="e">
        <f t="shared" si="1395"/>
        <v>#N/A</v>
      </c>
      <c r="AZ2941" s="10" t="e">
        <f t="shared" si="1379"/>
        <v>#REF!</v>
      </c>
      <c r="BA2941" s="12" t="e">
        <f>IF(BW2941=7,0,AJ2941&amp;IF(#REF!="SI",1,IF(#REF!="NO",2,IF(#REF!="VIH + PREVIO",3,0))))</f>
        <v>#REF!</v>
      </c>
      <c r="BB2941" s="13" t="e">
        <f>IF(AND(#REF!="POSITIVO",#REF!="POSITIVO"),1,IF(#REF!="NEGATIVO",2,IF(#REF!="VIH + PREVIO",3,0)))</f>
        <v>#REF!</v>
      </c>
      <c r="BC2941" s="10" t="e">
        <f>IF(#REF!="SI",1,IF(#REF!="NO",2,0))</f>
        <v>#REF!</v>
      </c>
      <c r="BD2941" s="10" t="e">
        <f>IF(#REF!="SI",1,IF(#REF!="NO",2,0))</f>
        <v>#REF!</v>
      </c>
      <c r="BE2941" s="10" t="e">
        <f>IF(OR(#REF!="VIH + PREVIO",#REF!="VIH + PREVIO",#REF!="VIH + PREVIO"),1,0)</f>
        <v>#REF!</v>
      </c>
      <c r="BF2941" s="13" t="e">
        <f>IF(OR(#REF!="POSITIVO",#REF!="NEGATIVO"),1,IF(#REF!="PACIENTE NO ACEPTA",2,IF(#REF!="VIH + PREVIO",3,0)))</f>
        <v>#REF!</v>
      </c>
      <c r="BG2941" s="10" t="e">
        <f t="shared" si="1380"/>
        <v>#REF!</v>
      </c>
      <c r="BH2941" s="10" t="e">
        <f t="shared" si="1381"/>
        <v>#REF!</v>
      </c>
      <c r="BI2941" s="10" t="e">
        <f t="shared" si="1382"/>
        <v>#REF!</v>
      </c>
      <c r="BJ2941" s="10" t="e">
        <f t="shared" si="1383"/>
        <v>#REF!</v>
      </c>
      <c r="BK2941" s="10" t="e">
        <f t="shared" si="1384"/>
        <v>#REF!</v>
      </c>
      <c r="BL2941" s="10" t="e">
        <f t="shared" si="1385"/>
        <v>#REF!</v>
      </c>
      <c r="BM2941" s="10" t="e">
        <f>IF(OR(BW2941=7,AQ2941=6),0,IF(#REF!="I",1,IF(#REF!="II",2,IF(#REF!="III",3,IF(#REF!="IV",4))))&amp;AP2941&amp;AQ2941&amp;AR2941&amp;AS2941&amp;AT2941&amp;AU2941&amp;AX2941)</f>
        <v>#REF!</v>
      </c>
      <c r="BN2941" s="10" t="e">
        <f t="shared" si="1386"/>
        <v>#REF!</v>
      </c>
      <c r="BO2941" s="10" t="e">
        <f t="shared" si="1387"/>
        <v>#REF!</v>
      </c>
      <c r="BP2941" s="10" t="e">
        <f t="shared" si="1388"/>
        <v>#REF!</v>
      </c>
      <c r="BQ2941" s="10" t="e">
        <f t="shared" si="1389"/>
        <v>#REF!</v>
      </c>
      <c r="BR2941" s="10" t="e">
        <f t="shared" si="1390"/>
        <v>#REF!</v>
      </c>
      <c r="BS2941" s="10" t="e">
        <f t="shared" si="1391"/>
        <v>#REF!</v>
      </c>
      <c r="BT2941" s="10" t="e">
        <f>IF(OR(BW2941=7,AQ2941=6),0,AO2941&amp;IF(#REF!="SI",1,IF(#REF!="NO",2,IF(#REF!="VIH + PREVIO",3,0))))</f>
        <v>#REF!</v>
      </c>
      <c r="BU2941" s="10" t="e">
        <f>IF(OR(BW2941=7,AQ2941=6),0,IF(#REF!="-",1,0))</f>
        <v>#REF!</v>
      </c>
      <c r="BV2941" s="10" t="e">
        <f t="shared" si="1392"/>
        <v>#REF!</v>
      </c>
      <c r="BW294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1" s="10" t="e">
        <f t="shared" si="1397"/>
        <v>#REF!</v>
      </c>
      <c r="BY2941" s="10" t="e">
        <f t="shared" si="1393"/>
        <v>#REF!</v>
      </c>
      <c r="BZ2941" s="10" t="e">
        <f t="shared" si="1398"/>
        <v>#REF!</v>
      </c>
      <c r="CA2941" s="10"/>
    </row>
    <row r="2942" spans="1:79" ht="23.25" customHeight="1" x14ac:dyDescent="0.3">
      <c r="A2942" s="7">
        <v>2940</v>
      </c>
      <c r="B2942" s="43"/>
      <c r="C2942" s="44"/>
      <c r="D2942" s="45"/>
      <c r="E2942" s="46"/>
      <c r="F2942" s="46"/>
      <c r="G2942" s="46"/>
      <c r="H2942" s="50"/>
      <c r="I2942" s="51"/>
      <c r="J2942" s="52"/>
      <c r="K2942" s="51"/>
      <c r="L2942" s="53"/>
      <c r="M2942" s="54"/>
      <c r="N2942" s="43"/>
      <c r="O2942" s="55"/>
      <c r="P2942" s="46"/>
      <c r="Q2942" s="46"/>
      <c r="R2942" s="46"/>
      <c r="S2942" s="43"/>
      <c r="T2942" s="56"/>
      <c r="U2942" s="46"/>
      <c r="V2942" s="57"/>
      <c r="W2942" s="58"/>
      <c r="X2942" s="57"/>
      <c r="Y2942" s="46"/>
      <c r="Z2942" s="57"/>
      <c r="AA2942" s="59"/>
      <c r="AB2942" s="60"/>
      <c r="AJ2942" s="11">
        <f t="shared" si="1396"/>
        <v>13</v>
      </c>
      <c r="AK2942" s="11">
        <f t="shared" si="1399"/>
        <v>0</v>
      </c>
      <c r="AL2942" s="11">
        <f t="shared" si="1400"/>
        <v>0</v>
      </c>
      <c r="AM2942" s="11">
        <f t="shared" si="1401"/>
        <v>0</v>
      </c>
      <c r="AN2942" s="11">
        <f t="shared" si="1402"/>
        <v>0</v>
      </c>
      <c r="AO2942" s="4" t="e">
        <f>IF(#REF!="I",1,IF(#REF!="II",2,IF(#REF!="III",3,IF(#REF!="IV",4))))</f>
        <v>#REF!</v>
      </c>
      <c r="AP2942" s="11" t="e">
        <f>IF(#REF!="PULMONAR",1,IF(AND(#REF!="EXTRAPULMONAR",#REF!&lt;&gt;"MENINGEA"),2,IF(AND(#REF!="EXTRAPULMONAR",#REF!="MENINGEA"),3,)))</f>
        <v>#REF!</v>
      </c>
      <c r="AQ294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2" s="4">
        <f t="shared" si="1403"/>
        <v>0</v>
      </c>
      <c r="AS2942" s="10">
        <f t="shared" si="1404"/>
        <v>0</v>
      </c>
      <c r="AT2942" s="10">
        <f t="shared" si="1405"/>
        <v>0</v>
      </c>
      <c r="AU2942" s="10" t="str">
        <f t="shared" si="1406"/>
        <v>0</v>
      </c>
      <c r="AV2942" s="11" t="e">
        <f t="shared" si="1407"/>
        <v>#N/A</v>
      </c>
      <c r="AW2942" s="4" t="e">
        <f t="shared" si="1408"/>
        <v>#N/A</v>
      </c>
      <c r="AX2942" s="10" t="e">
        <f t="shared" si="1394"/>
        <v>#N/A</v>
      </c>
      <c r="AY2942" s="10" t="e">
        <f t="shared" si="1395"/>
        <v>#N/A</v>
      </c>
      <c r="AZ2942" s="10" t="e">
        <f t="shared" si="1379"/>
        <v>#REF!</v>
      </c>
      <c r="BA2942" s="12" t="e">
        <f>IF(BW2942=7,0,AJ2942&amp;IF(#REF!="SI",1,IF(#REF!="NO",2,IF(#REF!="VIH + PREVIO",3,0))))</f>
        <v>#REF!</v>
      </c>
      <c r="BB2942" s="13" t="e">
        <f>IF(AND(#REF!="POSITIVO",#REF!="POSITIVO"),1,IF(#REF!="NEGATIVO",2,IF(#REF!="VIH + PREVIO",3,0)))</f>
        <v>#REF!</v>
      </c>
      <c r="BC2942" s="10" t="e">
        <f>IF(#REF!="SI",1,IF(#REF!="NO",2,0))</f>
        <v>#REF!</v>
      </c>
      <c r="BD2942" s="10" t="e">
        <f>IF(#REF!="SI",1,IF(#REF!="NO",2,0))</f>
        <v>#REF!</v>
      </c>
      <c r="BE2942" s="10" t="e">
        <f>IF(OR(#REF!="VIH + PREVIO",#REF!="VIH + PREVIO",#REF!="VIH + PREVIO"),1,0)</f>
        <v>#REF!</v>
      </c>
      <c r="BF2942" s="13" t="e">
        <f>IF(OR(#REF!="POSITIVO",#REF!="NEGATIVO"),1,IF(#REF!="PACIENTE NO ACEPTA",2,IF(#REF!="VIH + PREVIO",3,0)))</f>
        <v>#REF!</v>
      </c>
      <c r="BG2942" s="10" t="e">
        <f t="shared" si="1380"/>
        <v>#REF!</v>
      </c>
      <c r="BH2942" s="10" t="e">
        <f t="shared" si="1381"/>
        <v>#REF!</v>
      </c>
      <c r="BI2942" s="10" t="e">
        <f t="shared" si="1382"/>
        <v>#REF!</v>
      </c>
      <c r="BJ2942" s="10" t="e">
        <f t="shared" si="1383"/>
        <v>#REF!</v>
      </c>
      <c r="BK2942" s="10" t="e">
        <f t="shared" si="1384"/>
        <v>#REF!</v>
      </c>
      <c r="BL2942" s="10" t="e">
        <f t="shared" si="1385"/>
        <v>#REF!</v>
      </c>
      <c r="BM2942" s="10" t="e">
        <f>IF(OR(BW2942=7,AQ2942=6),0,IF(#REF!="I",1,IF(#REF!="II",2,IF(#REF!="III",3,IF(#REF!="IV",4))))&amp;AP2942&amp;AQ2942&amp;AR2942&amp;AS2942&amp;AT2942&amp;AU2942&amp;AX2942)</f>
        <v>#REF!</v>
      </c>
      <c r="BN2942" s="10" t="e">
        <f t="shared" si="1386"/>
        <v>#REF!</v>
      </c>
      <c r="BO2942" s="10" t="e">
        <f t="shared" si="1387"/>
        <v>#REF!</v>
      </c>
      <c r="BP2942" s="10" t="e">
        <f t="shared" si="1388"/>
        <v>#REF!</v>
      </c>
      <c r="BQ2942" s="10" t="e">
        <f t="shared" si="1389"/>
        <v>#REF!</v>
      </c>
      <c r="BR2942" s="10" t="e">
        <f t="shared" si="1390"/>
        <v>#REF!</v>
      </c>
      <c r="BS2942" s="10" t="e">
        <f t="shared" si="1391"/>
        <v>#REF!</v>
      </c>
      <c r="BT2942" s="10" t="e">
        <f>IF(OR(BW2942=7,AQ2942=6),0,AO2942&amp;IF(#REF!="SI",1,IF(#REF!="NO",2,IF(#REF!="VIH + PREVIO",3,0))))</f>
        <v>#REF!</v>
      </c>
      <c r="BU2942" s="10" t="e">
        <f>IF(OR(BW2942=7,AQ2942=6),0,IF(#REF!="-",1,0))</f>
        <v>#REF!</v>
      </c>
      <c r="BV2942" s="10" t="e">
        <f t="shared" si="1392"/>
        <v>#REF!</v>
      </c>
      <c r="BW294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2" s="10" t="e">
        <f t="shared" si="1397"/>
        <v>#REF!</v>
      </c>
      <c r="BY2942" s="10" t="e">
        <f t="shared" si="1393"/>
        <v>#REF!</v>
      </c>
      <c r="BZ2942" s="10" t="e">
        <f t="shared" si="1398"/>
        <v>#REF!</v>
      </c>
      <c r="CA2942" s="10"/>
    </row>
    <row r="2943" spans="1:79" ht="23.25" customHeight="1" x14ac:dyDescent="0.3">
      <c r="A2943" s="7">
        <v>2941</v>
      </c>
      <c r="B2943" s="43"/>
      <c r="C2943" s="44"/>
      <c r="D2943" s="45"/>
      <c r="E2943" s="46"/>
      <c r="F2943" s="46"/>
      <c r="G2943" s="46"/>
      <c r="H2943" s="50"/>
      <c r="I2943" s="51"/>
      <c r="J2943" s="52"/>
      <c r="K2943" s="51"/>
      <c r="L2943" s="53"/>
      <c r="M2943" s="54"/>
      <c r="N2943" s="43"/>
      <c r="O2943" s="55"/>
      <c r="P2943" s="46"/>
      <c r="Q2943" s="46"/>
      <c r="R2943" s="46"/>
      <c r="S2943" s="43"/>
      <c r="T2943" s="56"/>
      <c r="U2943" s="46"/>
      <c r="V2943" s="57"/>
      <c r="W2943" s="58"/>
      <c r="X2943" s="57"/>
      <c r="Y2943" s="46"/>
      <c r="Z2943" s="57"/>
      <c r="AA2943" s="59"/>
      <c r="AB2943" s="60"/>
      <c r="AJ2943" s="11">
        <f t="shared" si="1396"/>
        <v>13</v>
      </c>
      <c r="AK2943" s="11">
        <f t="shared" si="1399"/>
        <v>0</v>
      </c>
      <c r="AL2943" s="11">
        <f t="shared" si="1400"/>
        <v>0</v>
      </c>
      <c r="AM2943" s="11">
        <f t="shared" si="1401"/>
        <v>0</v>
      </c>
      <c r="AN2943" s="11">
        <f t="shared" si="1402"/>
        <v>0</v>
      </c>
      <c r="AO2943" s="4" t="e">
        <f>IF(#REF!="I",1,IF(#REF!="II",2,IF(#REF!="III",3,IF(#REF!="IV",4))))</f>
        <v>#REF!</v>
      </c>
      <c r="AP2943" s="11" t="e">
        <f>IF(#REF!="PULMONAR",1,IF(AND(#REF!="EXTRAPULMONAR",#REF!&lt;&gt;"MENINGEA"),2,IF(AND(#REF!="EXTRAPULMONAR",#REF!="MENINGEA"),3,)))</f>
        <v>#REF!</v>
      </c>
      <c r="AQ294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3" s="4">
        <f t="shared" si="1403"/>
        <v>0</v>
      </c>
      <c r="AS2943" s="10">
        <f t="shared" si="1404"/>
        <v>0</v>
      </c>
      <c r="AT2943" s="10">
        <f t="shared" si="1405"/>
        <v>0</v>
      </c>
      <c r="AU2943" s="10" t="str">
        <f t="shared" si="1406"/>
        <v>0</v>
      </c>
      <c r="AV2943" s="11" t="e">
        <f t="shared" si="1407"/>
        <v>#N/A</v>
      </c>
      <c r="AW2943" s="4" t="e">
        <f t="shared" si="1408"/>
        <v>#N/A</v>
      </c>
      <c r="AX2943" s="10" t="e">
        <f t="shared" si="1394"/>
        <v>#N/A</v>
      </c>
      <c r="AY2943" s="10" t="e">
        <f t="shared" si="1395"/>
        <v>#N/A</v>
      </c>
      <c r="AZ2943" s="10" t="e">
        <f t="shared" si="1379"/>
        <v>#REF!</v>
      </c>
      <c r="BA2943" s="12" t="e">
        <f>IF(BW2943=7,0,AJ2943&amp;IF(#REF!="SI",1,IF(#REF!="NO",2,IF(#REF!="VIH + PREVIO",3,0))))</f>
        <v>#REF!</v>
      </c>
      <c r="BB2943" s="13" t="e">
        <f>IF(AND(#REF!="POSITIVO",#REF!="POSITIVO"),1,IF(#REF!="NEGATIVO",2,IF(#REF!="VIH + PREVIO",3,0)))</f>
        <v>#REF!</v>
      </c>
      <c r="BC2943" s="10" t="e">
        <f>IF(#REF!="SI",1,IF(#REF!="NO",2,0))</f>
        <v>#REF!</v>
      </c>
      <c r="BD2943" s="10" t="e">
        <f>IF(#REF!="SI",1,IF(#REF!="NO",2,0))</f>
        <v>#REF!</v>
      </c>
      <c r="BE2943" s="10" t="e">
        <f>IF(OR(#REF!="VIH + PREVIO",#REF!="VIH + PREVIO",#REF!="VIH + PREVIO"),1,0)</f>
        <v>#REF!</v>
      </c>
      <c r="BF2943" s="13" t="e">
        <f>IF(OR(#REF!="POSITIVO",#REF!="NEGATIVO"),1,IF(#REF!="PACIENTE NO ACEPTA",2,IF(#REF!="VIH + PREVIO",3,0)))</f>
        <v>#REF!</v>
      </c>
      <c r="BG2943" s="10" t="e">
        <f t="shared" si="1380"/>
        <v>#REF!</v>
      </c>
      <c r="BH2943" s="10" t="e">
        <f t="shared" si="1381"/>
        <v>#REF!</v>
      </c>
      <c r="BI2943" s="10" t="e">
        <f t="shared" si="1382"/>
        <v>#REF!</v>
      </c>
      <c r="BJ2943" s="10" t="e">
        <f t="shared" si="1383"/>
        <v>#REF!</v>
      </c>
      <c r="BK2943" s="10" t="e">
        <f t="shared" si="1384"/>
        <v>#REF!</v>
      </c>
      <c r="BL2943" s="10" t="e">
        <f t="shared" si="1385"/>
        <v>#REF!</v>
      </c>
      <c r="BM2943" s="10" t="e">
        <f>IF(OR(BW2943=7,AQ2943=6),0,IF(#REF!="I",1,IF(#REF!="II",2,IF(#REF!="III",3,IF(#REF!="IV",4))))&amp;AP2943&amp;AQ2943&amp;AR2943&amp;AS2943&amp;AT2943&amp;AU2943&amp;AX2943)</f>
        <v>#REF!</v>
      </c>
      <c r="BN2943" s="10" t="e">
        <f t="shared" si="1386"/>
        <v>#REF!</v>
      </c>
      <c r="BO2943" s="10" t="e">
        <f t="shared" si="1387"/>
        <v>#REF!</v>
      </c>
      <c r="BP2943" s="10" t="e">
        <f t="shared" si="1388"/>
        <v>#REF!</v>
      </c>
      <c r="BQ2943" s="10" t="e">
        <f t="shared" si="1389"/>
        <v>#REF!</v>
      </c>
      <c r="BR2943" s="10" t="e">
        <f t="shared" si="1390"/>
        <v>#REF!</v>
      </c>
      <c r="BS2943" s="10" t="e">
        <f t="shared" si="1391"/>
        <v>#REF!</v>
      </c>
      <c r="BT2943" s="10" t="e">
        <f>IF(OR(BW2943=7,AQ2943=6),0,AO2943&amp;IF(#REF!="SI",1,IF(#REF!="NO",2,IF(#REF!="VIH + PREVIO",3,0))))</f>
        <v>#REF!</v>
      </c>
      <c r="BU2943" s="10" t="e">
        <f>IF(OR(BW2943=7,AQ2943=6),0,IF(#REF!="-",1,0))</f>
        <v>#REF!</v>
      </c>
      <c r="BV2943" s="10" t="e">
        <f t="shared" si="1392"/>
        <v>#REF!</v>
      </c>
      <c r="BW294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3" s="10" t="e">
        <f t="shared" si="1397"/>
        <v>#REF!</v>
      </c>
      <c r="BY2943" s="10" t="e">
        <f t="shared" si="1393"/>
        <v>#REF!</v>
      </c>
      <c r="BZ2943" s="10" t="e">
        <f t="shared" si="1398"/>
        <v>#REF!</v>
      </c>
      <c r="CA2943" s="10"/>
    </row>
    <row r="2944" spans="1:79" ht="23.25" customHeight="1" x14ac:dyDescent="0.3">
      <c r="A2944" s="7">
        <v>2942</v>
      </c>
      <c r="B2944" s="43"/>
      <c r="C2944" s="44"/>
      <c r="D2944" s="45"/>
      <c r="E2944" s="46"/>
      <c r="F2944" s="46"/>
      <c r="G2944" s="46"/>
      <c r="H2944" s="50"/>
      <c r="I2944" s="51"/>
      <c r="J2944" s="52"/>
      <c r="K2944" s="51"/>
      <c r="L2944" s="53"/>
      <c r="M2944" s="54"/>
      <c r="N2944" s="43"/>
      <c r="O2944" s="55"/>
      <c r="P2944" s="46"/>
      <c r="Q2944" s="46"/>
      <c r="R2944" s="46"/>
      <c r="S2944" s="43"/>
      <c r="T2944" s="56"/>
      <c r="U2944" s="46"/>
      <c r="V2944" s="57"/>
      <c r="W2944" s="58"/>
      <c r="X2944" s="57"/>
      <c r="Y2944" s="46"/>
      <c r="Z2944" s="57"/>
      <c r="AA2944" s="59"/>
      <c r="AB2944" s="60"/>
      <c r="AJ2944" s="11">
        <f t="shared" si="1396"/>
        <v>13</v>
      </c>
      <c r="AK2944" s="11">
        <f t="shared" si="1399"/>
        <v>0</v>
      </c>
      <c r="AL2944" s="11">
        <f t="shared" si="1400"/>
        <v>0</v>
      </c>
      <c r="AM2944" s="11">
        <f t="shared" si="1401"/>
        <v>0</v>
      </c>
      <c r="AN2944" s="11">
        <f t="shared" si="1402"/>
        <v>0</v>
      </c>
      <c r="AO2944" s="4" t="e">
        <f>IF(#REF!="I",1,IF(#REF!="II",2,IF(#REF!="III",3,IF(#REF!="IV",4))))</f>
        <v>#REF!</v>
      </c>
      <c r="AP2944" s="11" t="e">
        <f>IF(#REF!="PULMONAR",1,IF(AND(#REF!="EXTRAPULMONAR",#REF!&lt;&gt;"MENINGEA"),2,IF(AND(#REF!="EXTRAPULMONAR",#REF!="MENINGEA"),3,)))</f>
        <v>#REF!</v>
      </c>
      <c r="AQ294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4" s="4">
        <f t="shared" si="1403"/>
        <v>0</v>
      </c>
      <c r="AS2944" s="10">
        <f t="shared" si="1404"/>
        <v>0</v>
      </c>
      <c r="AT2944" s="10">
        <f t="shared" si="1405"/>
        <v>0</v>
      </c>
      <c r="AU2944" s="10" t="str">
        <f t="shared" si="1406"/>
        <v>0</v>
      </c>
      <c r="AV2944" s="11" t="e">
        <f t="shared" si="1407"/>
        <v>#N/A</v>
      </c>
      <c r="AW2944" s="4" t="e">
        <f t="shared" si="1408"/>
        <v>#N/A</v>
      </c>
      <c r="AX2944" s="10" t="e">
        <f t="shared" si="1394"/>
        <v>#N/A</v>
      </c>
      <c r="AY2944" s="10" t="e">
        <f t="shared" si="1395"/>
        <v>#N/A</v>
      </c>
      <c r="AZ2944" s="10" t="e">
        <f t="shared" si="1379"/>
        <v>#REF!</v>
      </c>
      <c r="BA2944" s="12" t="e">
        <f>IF(BW2944=7,0,AJ2944&amp;IF(#REF!="SI",1,IF(#REF!="NO",2,IF(#REF!="VIH + PREVIO",3,0))))</f>
        <v>#REF!</v>
      </c>
      <c r="BB2944" s="13" t="e">
        <f>IF(AND(#REF!="POSITIVO",#REF!="POSITIVO"),1,IF(#REF!="NEGATIVO",2,IF(#REF!="VIH + PREVIO",3,0)))</f>
        <v>#REF!</v>
      </c>
      <c r="BC2944" s="10" t="e">
        <f>IF(#REF!="SI",1,IF(#REF!="NO",2,0))</f>
        <v>#REF!</v>
      </c>
      <c r="BD2944" s="10" t="e">
        <f>IF(#REF!="SI",1,IF(#REF!="NO",2,0))</f>
        <v>#REF!</v>
      </c>
      <c r="BE2944" s="10" t="e">
        <f>IF(OR(#REF!="VIH + PREVIO",#REF!="VIH + PREVIO",#REF!="VIH + PREVIO"),1,0)</f>
        <v>#REF!</v>
      </c>
      <c r="BF2944" s="13" t="e">
        <f>IF(OR(#REF!="POSITIVO",#REF!="NEGATIVO"),1,IF(#REF!="PACIENTE NO ACEPTA",2,IF(#REF!="VIH + PREVIO",3,0)))</f>
        <v>#REF!</v>
      </c>
      <c r="BG2944" s="10" t="e">
        <f t="shared" si="1380"/>
        <v>#REF!</v>
      </c>
      <c r="BH2944" s="10" t="e">
        <f t="shared" si="1381"/>
        <v>#REF!</v>
      </c>
      <c r="BI2944" s="10" t="e">
        <f t="shared" si="1382"/>
        <v>#REF!</v>
      </c>
      <c r="BJ2944" s="10" t="e">
        <f t="shared" si="1383"/>
        <v>#REF!</v>
      </c>
      <c r="BK2944" s="10" t="e">
        <f t="shared" si="1384"/>
        <v>#REF!</v>
      </c>
      <c r="BL2944" s="10" t="e">
        <f t="shared" si="1385"/>
        <v>#REF!</v>
      </c>
      <c r="BM2944" s="10" t="e">
        <f>IF(OR(BW2944=7,AQ2944=6),0,IF(#REF!="I",1,IF(#REF!="II",2,IF(#REF!="III",3,IF(#REF!="IV",4))))&amp;AP2944&amp;AQ2944&amp;AR2944&amp;AS2944&amp;AT2944&amp;AU2944&amp;AX2944)</f>
        <v>#REF!</v>
      </c>
      <c r="BN2944" s="10" t="e">
        <f t="shared" si="1386"/>
        <v>#REF!</v>
      </c>
      <c r="BO2944" s="10" t="e">
        <f t="shared" si="1387"/>
        <v>#REF!</v>
      </c>
      <c r="BP2944" s="10" t="e">
        <f t="shared" si="1388"/>
        <v>#REF!</v>
      </c>
      <c r="BQ2944" s="10" t="e">
        <f t="shared" si="1389"/>
        <v>#REF!</v>
      </c>
      <c r="BR2944" s="10" t="e">
        <f t="shared" si="1390"/>
        <v>#REF!</v>
      </c>
      <c r="BS2944" s="10" t="e">
        <f t="shared" si="1391"/>
        <v>#REF!</v>
      </c>
      <c r="BT2944" s="10" t="e">
        <f>IF(OR(BW2944=7,AQ2944=6),0,AO2944&amp;IF(#REF!="SI",1,IF(#REF!="NO",2,IF(#REF!="VIH + PREVIO",3,0))))</f>
        <v>#REF!</v>
      </c>
      <c r="BU2944" s="10" t="e">
        <f>IF(OR(BW2944=7,AQ2944=6),0,IF(#REF!="-",1,0))</f>
        <v>#REF!</v>
      </c>
      <c r="BV2944" s="10" t="e">
        <f t="shared" si="1392"/>
        <v>#REF!</v>
      </c>
      <c r="BW294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4" s="10" t="e">
        <f t="shared" si="1397"/>
        <v>#REF!</v>
      </c>
      <c r="BY2944" s="10" t="e">
        <f t="shared" si="1393"/>
        <v>#REF!</v>
      </c>
      <c r="BZ2944" s="10" t="e">
        <f t="shared" si="1398"/>
        <v>#REF!</v>
      </c>
      <c r="CA2944" s="10"/>
    </row>
    <row r="2945" spans="1:79" ht="23.25" customHeight="1" x14ac:dyDescent="0.3">
      <c r="A2945" s="7">
        <v>2943</v>
      </c>
      <c r="B2945" s="43"/>
      <c r="C2945" s="44"/>
      <c r="D2945" s="45"/>
      <c r="E2945" s="46"/>
      <c r="F2945" s="46"/>
      <c r="G2945" s="46"/>
      <c r="H2945" s="50"/>
      <c r="I2945" s="51"/>
      <c r="J2945" s="52"/>
      <c r="K2945" s="51"/>
      <c r="L2945" s="53"/>
      <c r="M2945" s="54"/>
      <c r="N2945" s="43"/>
      <c r="O2945" s="55"/>
      <c r="P2945" s="46"/>
      <c r="Q2945" s="46"/>
      <c r="R2945" s="46"/>
      <c r="S2945" s="43"/>
      <c r="T2945" s="56"/>
      <c r="U2945" s="46"/>
      <c r="V2945" s="57"/>
      <c r="W2945" s="58"/>
      <c r="X2945" s="57"/>
      <c r="Y2945" s="46"/>
      <c r="Z2945" s="57"/>
      <c r="AA2945" s="59"/>
      <c r="AB2945" s="60"/>
      <c r="AJ2945" s="11">
        <f t="shared" si="1396"/>
        <v>13</v>
      </c>
      <c r="AK2945" s="11">
        <f t="shared" si="1399"/>
        <v>0</v>
      </c>
      <c r="AL2945" s="11">
        <f t="shared" si="1400"/>
        <v>0</v>
      </c>
      <c r="AM2945" s="11">
        <f t="shared" si="1401"/>
        <v>0</v>
      </c>
      <c r="AN2945" s="11">
        <f t="shared" si="1402"/>
        <v>0</v>
      </c>
      <c r="AO2945" s="4" t="e">
        <f>IF(#REF!="I",1,IF(#REF!="II",2,IF(#REF!="III",3,IF(#REF!="IV",4))))</f>
        <v>#REF!</v>
      </c>
      <c r="AP2945" s="11" t="e">
        <f>IF(#REF!="PULMONAR",1,IF(AND(#REF!="EXTRAPULMONAR",#REF!&lt;&gt;"MENINGEA"),2,IF(AND(#REF!="EXTRAPULMONAR",#REF!="MENINGEA"),3,)))</f>
        <v>#REF!</v>
      </c>
      <c r="AQ294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5" s="4">
        <f t="shared" si="1403"/>
        <v>0</v>
      </c>
      <c r="AS2945" s="10">
        <f t="shared" si="1404"/>
        <v>0</v>
      </c>
      <c r="AT2945" s="10">
        <f t="shared" si="1405"/>
        <v>0</v>
      </c>
      <c r="AU2945" s="10" t="str">
        <f t="shared" si="1406"/>
        <v>0</v>
      </c>
      <c r="AV2945" s="11" t="e">
        <f t="shared" si="1407"/>
        <v>#N/A</v>
      </c>
      <c r="AW2945" s="4" t="e">
        <f t="shared" si="1408"/>
        <v>#N/A</v>
      </c>
      <c r="AX2945" s="10" t="e">
        <f t="shared" si="1394"/>
        <v>#N/A</v>
      </c>
      <c r="AY2945" s="10" t="e">
        <f t="shared" si="1395"/>
        <v>#N/A</v>
      </c>
      <c r="AZ2945" s="10" t="e">
        <f t="shared" si="1379"/>
        <v>#REF!</v>
      </c>
      <c r="BA2945" s="12" t="e">
        <f>IF(BW2945=7,0,AJ2945&amp;IF(#REF!="SI",1,IF(#REF!="NO",2,IF(#REF!="VIH + PREVIO",3,0))))</f>
        <v>#REF!</v>
      </c>
      <c r="BB2945" s="13" t="e">
        <f>IF(AND(#REF!="POSITIVO",#REF!="POSITIVO"),1,IF(#REF!="NEGATIVO",2,IF(#REF!="VIH + PREVIO",3,0)))</f>
        <v>#REF!</v>
      </c>
      <c r="BC2945" s="10" t="e">
        <f>IF(#REF!="SI",1,IF(#REF!="NO",2,0))</f>
        <v>#REF!</v>
      </c>
      <c r="BD2945" s="10" t="e">
        <f>IF(#REF!="SI",1,IF(#REF!="NO",2,0))</f>
        <v>#REF!</v>
      </c>
      <c r="BE2945" s="10" t="e">
        <f>IF(OR(#REF!="VIH + PREVIO",#REF!="VIH + PREVIO",#REF!="VIH + PREVIO"),1,0)</f>
        <v>#REF!</v>
      </c>
      <c r="BF2945" s="13" t="e">
        <f>IF(OR(#REF!="POSITIVO",#REF!="NEGATIVO"),1,IF(#REF!="PACIENTE NO ACEPTA",2,IF(#REF!="VIH + PREVIO",3,0)))</f>
        <v>#REF!</v>
      </c>
      <c r="BG2945" s="10" t="e">
        <f t="shared" si="1380"/>
        <v>#REF!</v>
      </c>
      <c r="BH2945" s="10" t="e">
        <f t="shared" si="1381"/>
        <v>#REF!</v>
      </c>
      <c r="BI2945" s="10" t="e">
        <f t="shared" si="1382"/>
        <v>#REF!</v>
      </c>
      <c r="BJ2945" s="10" t="e">
        <f t="shared" si="1383"/>
        <v>#REF!</v>
      </c>
      <c r="BK2945" s="10" t="e">
        <f t="shared" si="1384"/>
        <v>#REF!</v>
      </c>
      <c r="BL2945" s="10" t="e">
        <f t="shared" si="1385"/>
        <v>#REF!</v>
      </c>
      <c r="BM2945" s="10" t="e">
        <f>IF(OR(BW2945=7,AQ2945=6),0,IF(#REF!="I",1,IF(#REF!="II",2,IF(#REF!="III",3,IF(#REF!="IV",4))))&amp;AP2945&amp;AQ2945&amp;AR2945&amp;AS2945&amp;AT2945&amp;AU2945&amp;AX2945)</f>
        <v>#REF!</v>
      </c>
      <c r="BN2945" s="10" t="e">
        <f t="shared" si="1386"/>
        <v>#REF!</v>
      </c>
      <c r="BO2945" s="10" t="e">
        <f t="shared" si="1387"/>
        <v>#REF!</v>
      </c>
      <c r="BP2945" s="10" t="e">
        <f t="shared" si="1388"/>
        <v>#REF!</v>
      </c>
      <c r="BQ2945" s="10" t="e">
        <f t="shared" si="1389"/>
        <v>#REF!</v>
      </c>
      <c r="BR2945" s="10" t="e">
        <f t="shared" si="1390"/>
        <v>#REF!</v>
      </c>
      <c r="BS2945" s="10" t="e">
        <f t="shared" si="1391"/>
        <v>#REF!</v>
      </c>
      <c r="BT2945" s="10" t="e">
        <f>IF(OR(BW2945=7,AQ2945=6),0,AO2945&amp;IF(#REF!="SI",1,IF(#REF!="NO",2,IF(#REF!="VIH + PREVIO",3,0))))</f>
        <v>#REF!</v>
      </c>
      <c r="BU2945" s="10" t="e">
        <f>IF(OR(BW2945=7,AQ2945=6),0,IF(#REF!="-",1,0))</f>
        <v>#REF!</v>
      </c>
      <c r="BV2945" s="10" t="e">
        <f t="shared" si="1392"/>
        <v>#REF!</v>
      </c>
      <c r="BW294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5" s="10" t="e">
        <f t="shared" si="1397"/>
        <v>#REF!</v>
      </c>
      <c r="BY2945" s="10" t="e">
        <f t="shared" si="1393"/>
        <v>#REF!</v>
      </c>
      <c r="BZ2945" s="10" t="e">
        <f t="shared" si="1398"/>
        <v>#REF!</v>
      </c>
      <c r="CA2945" s="10"/>
    </row>
    <row r="2946" spans="1:79" ht="23.25" customHeight="1" x14ac:dyDescent="0.3">
      <c r="A2946" s="7">
        <v>2944</v>
      </c>
      <c r="B2946" s="43"/>
      <c r="C2946" s="44"/>
      <c r="D2946" s="45"/>
      <c r="E2946" s="46"/>
      <c r="F2946" s="46"/>
      <c r="G2946" s="46"/>
      <c r="H2946" s="50"/>
      <c r="I2946" s="51"/>
      <c r="J2946" s="52"/>
      <c r="K2946" s="51"/>
      <c r="L2946" s="53"/>
      <c r="M2946" s="54"/>
      <c r="N2946" s="43"/>
      <c r="O2946" s="55"/>
      <c r="P2946" s="46"/>
      <c r="Q2946" s="46"/>
      <c r="R2946" s="46"/>
      <c r="S2946" s="43"/>
      <c r="T2946" s="56"/>
      <c r="U2946" s="46"/>
      <c r="V2946" s="57"/>
      <c r="W2946" s="58"/>
      <c r="X2946" s="57"/>
      <c r="Y2946" s="46"/>
      <c r="Z2946" s="57"/>
      <c r="AA2946" s="59"/>
      <c r="AB2946" s="60"/>
      <c r="AJ2946" s="11">
        <f t="shared" si="1396"/>
        <v>13</v>
      </c>
      <c r="AK2946" s="11">
        <f t="shared" si="1399"/>
        <v>0</v>
      </c>
      <c r="AL2946" s="11">
        <f t="shared" si="1400"/>
        <v>0</v>
      </c>
      <c r="AM2946" s="11">
        <f t="shared" si="1401"/>
        <v>0</v>
      </c>
      <c r="AN2946" s="11">
        <f t="shared" si="1402"/>
        <v>0</v>
      </c>
      <c r="AO2946" s="4" t="e">
        <f>IF(#REF!="I",1,IF(#REF!="II",2,IF(#REF!="III",3,IF(#REF!="IV",4))))</f>
        <v>#REF!</v>
      </c>
      <c r="AP2946" s="11" t="e">
        <f>IF(#REF!="PULMONAR",1,IF(AND(#REF!="EXTRAPULMONAR",#REF!&lt;&gt;"MENINGEA"),2,IF(AND(#REF!="EXTRAPULMONAR",#REF!="MENINGEA"),3,)))</f>
        <v>#REF!</v>
      </c>
      <c r="AQ294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6" s="4">
        <f t="shared" si="1403"/>
        <v>0</v>
      </c>
      <c r="AS2946" s="10">
        <f t="shared" si="1404"/>
        <v>0</v>
      </c>
      <c r="AT2946" s="10">
        <f t="shared" si="1405"/>
        <v>0</v>
      </c>
      <c r="AU2946" s="10" t="str">
        <f t="shared" si="1406"/>
        <v>0</v>
      </c>
      <c r="AV2946" s="11" t="e">
        <f t="shared" si="1407"/>
        <v>#N/A</v>
      </c>
      <c r="AW2946" s="4" t="e">
        <f t="shared" si="1408"/>
        <v>#N/A</v>
      </c>
      <c r="AX2946" s="10" t="e">
        <f t="shared" si="1394"/>
        <v>#N/A</v>
      </c>
      <c r="AY2946" s="10" t="e">
        <f t="shared" si="1395"/>
        <v>#N/A</v>
      </c>
      <c r="AZ2946" s="10" t="e">
        <f t="shared" si="1379"/>
        <v>#REF!</v>
      </c>
      <c r="BA2946" s="12" t="e">
        <f>IF(BW2946=7,0,AJ2946&amp;IF(#REF!="SI",1,IF(#REF!="NO",2,IF(#REF!="VIH + PREVIO",3,0))))</f>
        <v>#REF!</v>
      </c>
      <c r="BB2946" s="13" t="e">
        <f>IF(AND(#REF!="POSITIVO",#REF!="POSITIVO"),1,IF(#REF!="NEGATIVO",2,IF(#REF!="VIH + PREVIO",3,0)))</f>
        <v>#REF!</v>
      </c>
      <c r="BC2946" s="10" t="e">
        <f>IF(#REF!="SI",1,IF(#REF!="NO",2,0))</f>
        <v>#REF!</v>
      </c>
      <c r="BD2946" s="10" t="e">
        <f>IF(#REF!="SI",1,IF(#REF!="NO",2,0))</f>
        <v>#REF!</v>
      </c>
      <c r="BE2946" s="10" t="e">
        <f>IF(OR(#REF!="VIH + PREVIO",#REF!="VIH + PREVIO",#REF!="VIH + PREVIO"),1,0)</f>
        <v>#REF!</v>
      </c>
      <c r="BF2946" s="13" t="e">
        <f>IF(OR(#REF!="POSITIVO",#REF!="NEGATIVO"),1,IF(#REF!="PACIENTE NO ACEPTA",2,IF(#REF!="VIH + PREVIO",3,0)))</f>
        <v>#REF!</v>
      </c>
      <c r="BG2946" s="10" t="e">
        <f t="shared" si="1380"/>
        <v>#REF!</v>
      </c>
      <c r="BH2946" s="10" t="e">
        <f t="shared" si="1381"/>
        <v>#REF!</v>
      </c>
      <c r="BI2946" s="10" t="e">
        <f t="shared" si="1382"/>
        <v>#REF!</v>
      </c>
      <c r="BJ2946" s="10" t="e">
        <f t="shared" si="1383"/>
        <v>#REF!</v>
      </c>
      <c r="BK2946" s="10" t="e">
        <f t="shared" si="1384"/>
        <v>#REF!</v>
      </c>
      <c r="BL2946" s="10" t="e">
        <f t="shared" si="1385"/>
        <v>#REF!</v>
      </c>
      <c r="BM2946" s="10" t="e">
        <f>IF(OR(BW2946=7,AQ2946=6),0,IF(#REF!="I",1,IF(#REF!="II",2,IF(#REF!="III",3,IF(#REF!="IV",4))))&amp;AP2946&amp;AQ2946&amp;AR2946&amp;AS2946&amp;AT2946&amp;AU2946&amp;AX2946)</f>
        <v>#REF!</v>
      </c>
      <c r="BN2946" s="10" t="e">
        <f t="shared" si="1386"/>
        <v>#REF!</v>
      </c>
      <c r="BO2946" s="10" t="e">
        <f t="shared" si="1387"/>
        <v>#REF!</v>
      </c>
      <c r="BP2946" s="10" t="e">
        <f t="shared" si="1388"/>
        <v>#REF!</v>
      </c>
      <c r="BQ2946" s="10" t="e">
        <f t="shared" si="1389"/>
        <v>#REF!</v>
      </c>
      <c r="BR2946" s="10" t="e">
        <f t="shared" si="1390"/>
        <v>#REF!</v>
      </c>
      <c r="BS2946" s="10" t="e">
        <f t="shared" si="1391"/>
        <v>#REF!</v>
      </c>
      <c r="BT2946" s="10" t="e">
        <f>IF(OR(BW2946=7,AQ2946=6),0,AO2946&amp;IF(#REF!="SI",1,IF(#REF!="NO",2,IF(#REF!="VIH + PREVIO",3,0))))</f>
        <v>#REF!</v>
      </c>
      <c r="BU2946" s="10" t="e">
        <f>IF(OR(BW2946=7,AQ2946=6),0,IF(#REF!="-",1,0))</f>
        <v>#REF!</v>
      </c>
      <c r="BV2946" s="10" t="e">
        <f t="shared" si="1392"/>
        <v>#REF!</v>
      </c>
      <c r="BW294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6" s="10" t="e">
        <f t="shared" si="1397"/>
        <v>#REF!</v>
      </c>
      <c r="BY2946" s="10" t="e">
        <f t="shared" si="1393"/>
        <v>#REF!</v>
      </c>
      <c r="BZ2946" s="10" t="e">
        <f t="shared" si="1398"/>
        <v>#REF!</v>
      </c>
      <c r="CA2946" s="10"/>
    </row>
    <row r="2947" spans="1:79" ht="23.25" customHeight="1" x14ac:dyDescent="0.3">
      <c r="A2947" s="7">
        <v>2945</v>
      </c>
      <c r="B2947" s="43"/>
      <c r="C2947" s="44"/>
      <c r="D2947" s="45"/>
      <c r="E2947" s="46"/>
      <c r="F2947" s="46"/>
      <c r="G2947" s="46"/>
      <c r="H2947" s="50"/>
      <c r="I2947" s="51"/>
      <c r="J2947" s="52"/>
      <c r="K2947" s="51"/>
      <c r="L2947" s="53"/>
      <c r="M2947" s="54"/>
      <c r="N2947" s="43"/>
      <c r="O2947" s="55"/>
      <c r="P2947" s="46"/>
      <c r="Q2947" s="46"/>
      <c r="R2947" s="46"/>
      <c r="S2947" s="43"/>
      <c r="T2947" s="56"/>
      <c r="U2947" s="46"/>
      <c r="V2947" s="57"/>
      <c r="W2947" s="58"/>
      <c r="X2947" s="57"/>
      <c r="Y2947" s="46"/>
      <c r="Z2947" s="57"/>
      <c r="AA2947" s="59"/>
      <c r="AB2947" s="60"/>
      <c r="AJ2947" s="11">
        <f t="shared" si="1396"/>
        <v>13</v>
      </c>
      <c r="AK2947" s="11">
        <f t="shared" si="1399"/>
        <v>0</v>
      </c>
      <c r="AL2947" s="11">
        <f t="shared" si="1400"/>
        <v>0</v>
      </c>
      <c r="AM2947" s="11">
        <f t="shared" si="1401"/>
        <v>0</v>
      </c>
      <c r="AN2947" s="11">
        <f t="shared" si="1402"/>
        <v>0</v>
      </c>
      <c r="AO2947" s="4" t="e">
        <f>IF(#REF!="I",1,IF(#REF!="II",2,IF(#REF!="III",3,IF(#REF!="IV",4))))</f>
        <v>#REF!</v>
      </c>
      <c r="AP2947" s="11" t="e">
        <f>IF(#REF!="PULMONAR",1,IF(AND(#REF!="EXTRAPULMONAR",#REF!&lt;&gt;"MENINGEA"),2,IF(AND(#REF!="EXTRAPULMONAR",#REF!="MENINGEA"),3,)))</f>
        <v>#REF!</v>
      </c>
      <c r="AQ294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7" s="4">
        <f t="shared" si="1403"/>
        <v>0</v>
      </c>
      <c r="AS2947" s="10">
        <f t="shared" si="1404"/>
        <v>0</v>
      </c>
      <c r="AT2947" s="10">
        <f t="shared" si="1405"/>
        <v>0</v>
      </c>
      <c r="AU2947" s="10" t="str">
        <f t="shared" si="1406"/>
        <v>0</v>
      </c>
      <c r="AV2947" s="11" t="e">
        <f t="shared" si="1407"/>
        <v>#N/A</v>
      </c>
      <c r="AW2947" s="4" t="e">
        <f t="shared" si="1408"/>
        <v>#N/A</v>
      </c>
      <c r="AX2947" s="10" t="e">
        <f t="shared" si="1394"/>
        <v>#N/A</v>
      </c>
      <c r="AY2947" s="10" t="e">
        <f t="shared" si="1395"/>
        <v>#N/A</v>
      </c>
      <c r="AZ2947" s="10" t="e">
        <f t="shared" si="1379"/>
        <v>#REF!</v>
      </c>
      <c r="BA2947" s="12" t="e">
        <f>IF(BW2947=7,0,AJ2947&amp;IF(#REF!="SI",1,IF(#REF!="NO",2,IF(#REF!="VIH + PREVIO",3,0))))</f>
        <v>#REF!</v>
      </c>
      <c r="BB2947" s="13" t="e">
        <f>IF(AND(#REF!="POSITIVO",#REF!="POSITIVO"),1,IF(#REF!="NEGATIVO",2,IF(#REF!="VIH + PREVIO",3,0)))</f>
        <v>#REF!</v>
      </c>
      <c r="BC2947" s="10" t="e">
        <f>IF(#REF!="SI",1,IF(#REF!="NO",2,0))</f>
        <v>#REF!</v>
      </c>
      <c r="BD2947" s="10" t="e">
        <f>IF(#REF!="SI",1,IF(#REF!="NO",2,0))</f>
        <v>#REF!</v>
      </c>
      <c r="BE2947" s="10" t="e">
        <f>IF(OR(#REF!="VIH + PREVIO",#REF!="VIH + PREVIO",#REF!="VIH + PREVIO"),1,0)</f>
        <v>#REF!</v>
      </c>
      <c r="BF2947" s="13" t="e">
        <f>IF(OR(#REF!="POSITIVO",#REF!="NEGATIVO"),1,IF(#REF!="PACIENTE NO ACEPTA",2,IF(#REF!="VIH + PREVIO",3,0)))</f>
        <v>#REF!</v>
      </c>
      <c r="BG2947" s="10" t="e">
        <f t="shared" si="1380"/>
        <v>#REF!</v>
      </c>
      <c r="BH2947" s="10" t="e">
        <f t="shared" si="1381"/>
        <v>#REF!</v>
      </c>
      <c r="BI2947" s="10" t="e">
        <f t="shared" si="1382"/>
        <v>#REF!</v>
      </c>
      <c r="BJ2947" s="10" t="e">
        <f t="shared" si="1383"/>
        <v>#REF!</v>
      </c>
      <c r="BK2947" s="10" t="e">
        <f t="shared" si="1384"/>
        <v>#REF!</v>
      </c>
      <c r="BL2947" s="10" t="e">
        <f t="shared" si="1385"/>
        <v>#REF!</v>
      </c>
      <c r="BM2947" s="10" t="e">
        <f>IF(OR(BW2947=7,AQ2947=6),0,IF(#REF!="I",1,IF(#REF!="II",2,IF(#REF!="III",3,IF(#REF!="IV",4))))&amp;AP2947&amp;AQ2947&amp;AR2947&amp;AS2947&amp;AT2947&amp;AU2947&amp;AX2947)</f>
        <v>#REF!</v>
      </c>
      <c r="BN2947" s="10" t="e">
        <f t="shared" si="1386"/>
        <v>#REF!</v>
      </c>
      <c r="BO2947" s="10" t="e">
        <f t="shared" si="1387"/>
        <v>#REF!</v>
      </c>
      <c r="BP2947" s="10" t="e">
        <f t="shared" si="1388"/>
        <v>#REF!</v>
      </c>
      <c r="BQ2947" s="10" t="e">
        <f t="shared" si="1389"/>
        <v>#REF!</v>
      </c>
      <c r="BR2947" s="10" t="e">
        <f t="shared" si="1390"/>
        <v>#REF!</v>
      </c>
      <c r="BS2947" s="10" t="e">
        <f t="shared" si="1391"/>
        <v>#REF!</v>
      </c>
      <c r="BT2947" s="10" t="e">
        <f>IF(OR(BW2947=7,AQ2947=6),0,AO2947&amp;IF(#REF!="SI",1,IF(#REF!="NO",2,IF(#REF!="VIH + PREVIO",3,0))))</f>
        <v>#REF!</v>
      </c>
      <c r="BU2947" s="10" t="e">
        <f>IF(OR(BW2947=7,AQ2947=6),0,IF(#REF!="-",1,0))</f>
        <v>#REF!</v>
      </c>
      <c r="BV2947" s="10" t="e">
        <f t="shared" si="1392"/>
        <v>#REF!</v>
      </c>
      <c r="BW294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7" s="10" t="e">
        <f t="shared" si="1397"/>
        <v>#REF!</v>
      </c>
      <c r="BY2947" s="10" t="e">
        <f t="shared" si="1393"/>
        <v>#REF!</v>
      </c>
      <c r="BZ2947" s="10" t="e">
        <f t="shared" si="1398"/>
        <v>#REF!</v>
      </c>
      <c r="CA2947" s="10"/>
    </row>
    <row r="2948" spans="1:79" ht="23.25" customHeight="1" x14ac:dyDescent="0.3">
      <c r="A2948" s="7">
        <v>2946</v>
      </c>
      <c r="B2948" s="43"/>
      <c r="C2948" s="44"/>
      <c r="D2948" s="45"/>
      <c r="E2948" s="46"/>
      <c r="F2948" s="46"/>
      <c r="G2948" s="46"/>
      <c r="H2948" s="50"/>
      <c r="I2948" s="51"/>
      <c r="J2948" s="52"/>
      <c r="K2948" s="51"/>
      <c r="L2948" s="53"/>
      <c r="M2948" s="54"/>
      <c r="N2948" s="43"/>
      <c r="O2948" s="55"/>
      <c r="P2948" s="46"/>
      <c r="Q2948" s="46"/>
      <c r="R2948" s="46"/>
      <c r="S2948" s="43"/>
      <c r="T2948" s="56"/>
      <c r="U2948" s="46"/>
      <c r="V2948" s="57"/>
      <c r="W2948" s="58"/>
      <c r="X2948" s="57"/>
      <c r="Y2948" s="46"/>
      <c r="Z2948" s="57"/>
      <c r="AA2948" s="59"/>
      <c r="AB2948" s="60"/>
      <c r="AJ2948" s="11">
        <f t="shared" si="1396"/>
        <v>13</v>
      </c>
      <c r="AK2948" s="11">
        <f t="shared" si="1399"/>
        <v>0</v>
      </c>
      <c r="AL2948" s="11">
        <f t="shared" si="1400"/>
        <v>0</v>
      </c>
      <c r="AM2948" s="11">
        <f t="shared" si="1401"/>
        <v>0</v>
      </c>
      <c r="AN2948" s="11">
        <f t="shared" si="1402"/>
        <v>0</v>
      </c>
      <c r="AO2948" s="4" t="e">
        <f>IF(#REF!="I",1,IF(#REF!="II",2,IF(#REF!="III",3,IF(#REF!="IV",4))))</f>
        <v>#REF!</v>
      </c>
      <c r="AP2948" s="11" t="e">
        <f>IF(#REF!="PULMONAR",1,IF(AND(#REF!="EXTRAPULMONAR",#REF!&lt;&gt;"MENINGEA"),2,IF(AND(#REF!="EXTRAPULMONAR",#REF!="MENINGEA"),3,)))</f>
        <v>#REF!</v>
      </c>
      <c r="AQ294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8" s="4">
        <f t="shared" si="1403"/>
        <v>0</v>
      </c>
      <c r="AS2948" s="10">
        <f t="shared" si="1404"/>
        <v>0</v>
      </c>
      <c r="AT2948" s="10">
        <f t="shared" si="1405"/>
        <v>0</v>
      </c>
      <c r="AU2948" s="10" t="str">
        <f t="shared" si="1406"/>
        <v>0</v>
      </c>
      <c r="AV2948" s="11" t="e">
        <f t="shared" si="1407"/>
        <v>#N/A</v>
      </c>
      <c r="AW2948" s="4" t="e">
        <f t="shared" si="1408"/>
        <v>#N/A</v>
      </c>
      <c r="AX2948" s="10" t="e">
        <f t="shared" si="1394"/>
        <v>#N/A</v>
      </c>
      <c r="AY2948" s="10" t="e">
        <f t="shared" si="1395"/>
        <v>#N/A</v>
      </c>
      <c r="AZ2948" s="10" t="e">
        <f t="shared" ref="AZ2948:AZ2987" si="1409">IF(OR(BW2948=7,AQ2948=6),0,(AJ2948&amp;AP2948&amp;AQ2948&amp;AR2948&amp;AS2948&amp;AT2948&amp;AU2948&amp;AX2948))</f>
        <v>#REF!</v>
      </c>
      <c r="BA2948" s="12" t="e">
        <f>IF(BW2948=7,0,AJ2948&amp;IF(#REF!="SI",1,IF(#REF!="NO",2,IF(#REF!="VIH + PREVIO",3,0))))</f>
        <v>#REF!</v>
      </c>
      <c r="BB2948" s="13" t="e">
        <f>IF(AND(#REF!="POSITIVO",#REF!="POSITIVO"),1,IF(#REF!="NEGATIVO",2,IF(#REF!="VIH + PREVIO",3,0)))</f>
        <v>#REF!</v>
      </c>
      <c r="BC2948" s="10" t="e">
        <f>IF(#REF!="SI",1,IF(#REF!="NO",2,0))</f>
        <v>#REF!</v>
      </c>
      <c r="BD2948" s="10" t="e">
        <f>IF(#REF!="SI",1,IF(#REF!="NO",2,0))</f>
        <v>#REF!</v>
      </c>
      <c r="BE2948" s="10" t="e">
        <f>IF(OR(#REF!="VIH + PREVIO",#REF!="VIH + PREVIO",#REF!="VIH + PREVIO"),1,0)</f>
        <v>#REF!</v>
      </c>
      <c r="BF2948" s="13" t="e">
        <f>IF(OR(#REF!="POSITIVO",#REF!="NEGATIVO"),1,IF(#REF!="PACIENTE NO ACEPTA",2,IF(#REF!="VIH + PREVIO",3,0)))</f>
        <v>#REF!</v>
      </c>
      <c r="BG2948" s="10" t="e">
        <f t="shared" ref="BG2948:BG2987" si="1410">IF(OR(BW2948=7,AQ2948=6),0,AJ2948&amp;AP2948&amp;BB2948&amp;BC2948&amp;BD2948&amp;AX2948&amp;AU2948)</f>
        <v>#REF!</v>
      </c>
      <c r="BH2948" s="10" t="e">
        <f t="shared" ref="BH2948:BH2987" si="1411">IF(OR(BW2948=7,AQ2948=6),0,AJ2948&amp;BE2948)</f>
        <v>#REF!</v>
      </c>
      <c r="BI2948" s="10" t="e">
        <f t="shared" ref="BI2948:BI2987" si="1412">IF(OR(BW2948=7,AQ2948=6),0,AJ2948&amp;BB2948)</f>
        <v>#REF!</v>
      </c>
      <c r="BJ2948" s="10" t="e">
        <f t="shared" ref="BJ2948:BJ2987" si="1413">IF(OR(BW2948=7,AQ2948=6),0,AJ2948&amp;BC2948)</f>
        <v>#REF!</v>
      </c>
      <c r="BK2948" s="10" t="e">
        <f t="shared" ref="BK2948:BK2987" si="1414">IF(OR(BW2948=7,AQ2948=6),0,AJ2948&amp;BD2948)</f>
        <v>#REF!</v>
      </c>
      <c r="BL2948" s="10" t="e">
        <f t="shared" ref="BL2948:BL2987" si="1415">IF(OR(BW2948=7,AQ2948=6),0,AJ2948&amp;BF2948)</f>
        <v>#REF!</v>
      </c>
      <c r="BM2948" s="10" t="e">
        <f>IF(OR(BW2948=7,AQ2948=6),0,IF(#REF!="I",1,IF(#REF!="II",2,IF(#REF!="III",3,IF(#REF!="IV",4))))&amp;AP2948&amp;AQ2948&amp;AR2948&amp;AS2948&amp;AT2948&amp;AU2948&amp;AX2948)</f>
        <v>#REF!</v>
      </c>
      <c r="BN2948" s="10" t="e">
        <f t="shared" ref="BN2948:BN2987" si="1416">IF(OR(BW2948=7,AQ2948=6),0,AO2948&amp;BE2948)</f>
        <v>#REF!</v>
      </c>
      <c r="BO2948" s="10" t="e">
        <f t="shared" ref="BO2948:BO2987" si="1417">IF(OR(BW2948=7,AQ2948=6),0,AO2948&amp;BB2948)</f>
        <v>#REF!</v>
      </c>
      <c r="BP2948" s="10" t="e">
        <f t="shared" ref="BP2948:BP2987" si="1418">IF(OR(BW2948=7,AQ2948=6),0,AO2948&amp;BC2948)</f>
        <v>#REF!</v>
      </c>
      <c r="BQ2948" s="10" t="e">
        <f t="shared" ref="BQ2948:BQ2987" si="1419">IF(OR(BW2948=7,AQ2948=6),0,AO2948&amp;BD2948)</f>
        <v>#REF!</v>
      </c>
      <c r="BR2948" s="10" t="e">
        <f t="shared" ref="BR2948:BR2987" si="1420">IF(OR(BW2948=7,AQ2948=6),0,AO2948&amp;BF2948)</f>
        <v>#REF!</v>
      </c>
      <c r="BS2948" s="10" t="e">
        <f t="shared" ref="BS2948:BS2987" si="1421">IF(OR(BW2948=7,AQ2948=6),0,AO2948&amp;AP2948&amp;BB2948&amp;BC2948&amp;BD2948&amp;AX2948&amp;AU2948)</f>
        <v>#REF!</v>
      </c>
      <c r="BT2948" s="10" t="e">
        <f>IF(OR(BW2948=7,AQ2948=6),0,AO2948&amp;IF(#REF!="SI",1,IF(#REF!="NO",2,IF(#REF!="VIH + PREVIO",3,0))))</f>
        <v>#REF!</v>
      </c>
      <c r="BU2948" s="10" t="e">
        <f>IF(OR(BW2948=7,AQ2948=6),0,IF(#REF!="-",1,0))</f>
        <v>#REF!</v>
      </c>
      <c r="BV2948" s="10" t="e">
        <f t="shared" ref="BV2948:BV2987" si="1422">IF(OR(BW2948=7,AQ2948=6),0,AO2948&amp;AP2948&amp;AQ2948&amp;BU2948)</f>
        <v>#REF!</v>
      </c>
      <c r="BW294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8" s="10" t="e">
        <f t="shared" si="1397"/>
        <v>#REF!</v>
      </c>
      <c r="BY2948" s="10" t="e">
        <f t="shared" si="1393"/>
        <v>#REF!</v>
      </c>
      <c r="BZ2948" s="10" t="e">
        <f t="shared" si="1398"/>
        <v>#REF!</v>
      </c>
      <c r="CA2948" s="10"/>
    </row>
    <row r="2949" spans="1:79" ht="23.25" customHeight="1" x14ac:dyDescent="0.3">
      <c r="A2949" s="7">
        <v>2947</v>
      </c>
      <c r="B2949" s="43"/>
      <c r="C2949" s="44"/>
      <c r="D2949" s="45"/>
      <c r="E2949" s="46"/>
      <c r="F2949" s="46"/>
      <c r="G2949" s="46"/>
      <c r="H2949" s="50"/>
      <c r="I2949" s="51"/>
      <c r="J2949" s="52"/>
      <c r="K2949" s="51"/>
      <c r="L2949" s="53"/>
      <c r="M2949" s="54"/>
      <c r="N2949" s="43"/>
      <c r="O2949" s="55"/>
      <c r="P2949" s="46"/>
      <c r="Q2949" s="46"/>
      <c r="R2949" s="46"/>
      <c r="S2949" s="43"/>
      <c r="T2949" s="56"/>
      <c r="U2949" s="46"/>
      <c r="V2949" s="57"/>
      <c r="W2949" s="58"/>
      <c r="X2949" s="57"/>
      <c r="Y2949" s="46"/>
      <c r="Z2949" s="57"/>
      <c r="AA2949" s="59"/>
      <c r="AB2949" s="60"/>
      <c r="AJ2949" s="11">
        <f t="shared" si="1396"/>
        <v>13</v>
      </c>
      <c r="AK2949" s="11">
        <f t="shared" si="1399"/>
        <v>0</v>
      </c>
      <c r="AL2949" s="11">
        <f t="shared" si="1400"/>
        <v>0</v>
      </c>
      <c r="AM2949" s="11">
        <f t="shared" si="1401"/>
        <v>0</v>
      </c>
      <c r="AN2949" s="11">
        <f t="shared" si="1402"/>
        <v>0</v>
      </c>
      <c r="AO2949" s="4" t="e">
        <f>IF(#REF!="I",1,IF(#REF!="II",2,IF(#REF!="III",3,IF(#REF!="IV",4))))</f>
        <v>#REF!</v>
      </c>
      <c r="AP2949" s="11" t="e">
        <f>IF(#REF!="PULMONAR",1,IF(AND(#REF!="EXTRAPULMONAR",#REF!&lt;&gt;"MENINGEA"),2,IF(AND(#REF!="EXTRAPULMONAR",#REF!="MENINGEA"),3,)))</f>
        <v>#REF!</v>
      </c>
      <c r="AQ294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49" s="4">
        <f t="shared" si="1403"/>
        <v>0</v>
      </c>
      <c r="AS2949" s="10">
        <f t="shared" si="1404"/>
        <v>0</v>
      </c>
      <c r="AT2949" s="10">
        <f t="shared" si="1405"/>
        <v>0</v>
      </c>
      <c r="AU2949" s="10" t="str">
        <f t="shared" si="1406"/>
        <v>0</v>
      </c>
      <c r="AV2949" s="11" t="e">
        <f t="shared" si="1407"/>
        <v>#N/A</v>
      </c>
      <c r="AW2949" s="4" t="e">
        <f t="shared" si="1408"/>
        <v>#N/A</v>
      </c>
      <c r="AX2949" s="10" t="e">
        <f t="shared" si="1394"/>
        <v>#N/A</v>
      </c>
      <c r="AY2949" s="10" t="e">
        <f t="shared" si="1395"/>
        <v>#N/A</v>
      </c>
      <c r="AZ2949" s="10" t="e">
        <f t="shared" si="1409"/>
        <v>#REF!</v>
      </c>
      <c r="BA2949" s="12" t="e">
        <f>IF(BW2949=7,0,AJ2949&amp;IF(#REF!="SI",1,IF(#REF!="NO",2,IF(#REF!="VIH + PREVIO",3,0))))</f>
        <v>#REF!</v>
      </c>
      <c r="BB2949" s="13" t="e">
        <f>IF(AND(#REF!="POSITIVO",#REF!="POSITIVO"),1,IF(#REF!="NEGATIVO",2,IF(#REF!="VIH + PREVIO",3,0)))</f>
        <v>#REF!</v>
      </c>
      <c r="BC2949" s="10" t="e">
        <f>IF(#REF!="SI",1,IF(#REF!="NO",2,0))</f>
        <v>#REF!</v>
      </c>
      <c r="BD2949" s="10" t="e">
        <f>IF(#REF!="SI",1,IF(#REF!="NO",2,0))</f>
        <v>#REF!</v>
      </c>
      <c r="BE2949" s="10" t="e">
        <f>IF(OR(#REF!="VIH + PREVIO",#REF!="VIH + PREVIO",#REF!="VIH + PREVIO"),1,0)</f>
        <v>#REF!</v>
      </c>
      <c r="BF2949" s="13" t="e">
        <f>IF(OR(#REF!="POSITIVO",#REF!="NEGATIVO"),1,IF(#REF!="PACIENTE NO ACEPTA",2,IF(#REF!="VIH + PREVIO",3,0)))</f>
        <v>#REF!</v>
      </c>
      <c r="BG2949" s="10" t="e">
        <f t="shared" si="1410"/>
        <v>#REF!</v>
      </c>
      <c r="BH2949" s="10" t="e">
        <f t="shared" si="1411"/>
        <v>#REF!</v>
      </c>
      <c r="BI2949" s="10" t="e">
        <f t="shared" si="1412"/>
        <v>#REF!</v>
      </c>
      <c r="BJ2949" s="10" t="e">
        <f t="shared" si="1413"/>
        <v>#REF!</v>
      </c>
      <c r="BK2949" s="10" t="e">
        <f t="shared" si="1414"/>
        <v>#REF!</v>
      </c>
      <c r="BL2949" s="10" t="e">
        <f t="shared" si="1415"/>
        <v>#REF!</v>
      </c>
      <c r="BM2949" s="10" t="e">
        <f>IF(OR(BW2949=7,AQ2949=6),0,IF(#REF!="I",1,IF(#REF!="II",2,IF(#REF!="III",3,IF(#REF!="IV",4))))&amp;AP2949&amp;AQ2949&amp;AR2949&amp;AS2949&amp;AT2949&amp;AU2949&amp;AX2949)</f>
        <v>#REF!</v>
      </c>
      <c r="BN2949" s="10" t="e">
        <f t="shared" si="1416"/>
        <v>#REF!</v>
      </c>
      <c r="BO2949" s="10" t="e">
        <f t="shared" si="1417"/>
        <v>#REF!</v>
      </c>
      <c r="BP2949" s="10" t="e">
        <f t="shared" si="1418"/>
        <v>#REF!</v>
      </c>
      <c r="BQ2949" s="10" t="e">
        <f t="shared" si="1419"/>
        <v>#REF!</v>
      </c>
      <c r="BR2949" s="10" t="e">
        <f t="shared" si="1420"/>
        <v>#REF!</v>
      </c>
      <c r="BS2949" s="10" t="e">
        <f t="shared" si="1421"/>
        <v>#REF!</v>
      </c>
      <c r="BT2949" s="10" t="e">
        <f>IF(OR(BW2949=7,AQ2949=6),0,AO2949&amp;IF(#REF!="SI",1,IF(#REF!="NO",2,IF(#REF!="VIH + PREVIO",3,0))))</f>
        <v>#REF!</v>
      </c>
      <c r="BU2949" s="10" t="e">
        <f>IF(OR(BW2949=7,AQ2949=6),0,IF(#REF!="-",1,0))</f>
        <v>#REF!</v>
      </c>
      <c r="BV2949" s="10" t="e">
        <f t="shared" si="1422"/>
        <v>#REF!</v>
      </c>
      <c r="BW294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49" s="10" t="e">
        <f t="shared" si="1397"/>
        <v>#REF!</v>
      </c>
      <c r="BY2949" s="10" t="e">
        <f t="shared" ref="BY2949:BY2987" si="1423">IF(AQ2949=6,0,AO2949&amp;AP2949&amp;BB2949&amp;AY2949&amp;BW2949)</f>
        <v>#REF!</v>
      </c>
      <c r="BZ2949" s="10" t="e">
        <f t="shared" si="1398"/>
        <v>#REF!</v>
      </c>
      <c r="CA2949" s="10"/>
    </row>
    <row r="2950" spans="1:79" ht="23.25" customHeight="1" x14ac:dyDescent="0.3">
      <c r="A2950" s="7">
        <v>2948</v>
      </c>
      <c r="B2950" s="43"/>
      <c r="C2950" s="44"/>
      <c r="D2950" s="45"/>
      <c r="E2950" s="46"/>
      <c r="F2950" s="46"/>
      <c r="G2950" s="46"/>
      <c r="H2950" s="50"/>
      <c r="I2950" s="51"/>
      <c r="J2950" s="52"/>
      <c r="K2950" s="51"/>
      <c r="L2950" s="53"/>
      <c r="M2950" s="54"/>
      <c r="N2950" s="43"/>
      <c r="O2950" s="55"/>
      <c r="P2950" s="46"/>
      <c r="Q2950" s="46"/>
      <c r="R2950" s="46"/>
      <c r="S2950" s="43"/>
      <c r="T2950" s="56"/>
      <c r="U2950" s="46"/>
      <c r="V2950" s="57"/>
      <c r="W2950" s="58"/>
      <c r="X2950" s="57"/>
      <c r="Y2950" s="46"/>
      <c r="Z2950" s="57"/>
      <c r="AA2950" s="59"/>
      <c r="AB2950" s="60"/>
      <c r="AJ2950" s="11">
        <f t="shared" si="1396"/>
        <v>13</v>
      </c>
      <c r="AK2950" s="11">
        <f t="shared" si="1399"/>
        <v>0</v>
      </c>
      <c r="AL2950" s="11">
        <f t="shared" si="1400"/>
        <v>0</v>
      </c>
      <c r="AM2950" s="11">
        <f t="shared" si="1401"/>
        <v>0</v>
      </c>
      <c r="AN2950" s="11">
        <f t="shared" si="1402"/>
        <v>0</v>
      </c>
      <c r="AO2950" s="4" t="e">
        <f>IF(#REF!="I",1,IF(#REF!="II",2,IF(#REF!="III",3,IF(#REF!="IV",4))))</f>
        <v>#REF!</v>
      </c>
      <c r="AP2950" s="11" t="e">
        <f>IF(#REF!="PULMONAR",1,IF(AND(#REF!="EXTRAPULMONAR",#REF!&lt;&gt;"MENINGEA"),2,IF(AND(#REF!="EXTRAPULMONAR",#REF!="MENINGEA"),3,)))</f>
        <v>#REF!</v>
      </c>
      <c r="AQ295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0" s="4">
        <f t="shared" si="1403"/>
        <v>0</v>
      </c>
      <c r="AS2950" s="10">
        <f t="shared" si="1404"/>
        <v>0</v>
      </c>
      <c r="AT2950" s="10">
        <f t="shared" si="1405"/>
        <v>0</v>
      </c>
      <c r="AU2950" s="10" t="str">
        <f t="shared" si="1406"/>
        <v>0</v>
      </c>
      <c r="AV2950" s="11" t="e">
        <f t="shared" si="1407"/>
        <v>#N/A</v>
      </c>
      <c r="AW2950" s="4" t="e">
        <f t="shared" si="1408"/>
        <v>#N/A</v>
      </c>
      <c r="AX2950" s="10" t="e">
        <f t="shared" si="1394"/>
        <v>#N/A</v>
      </c>
      <c r="AY2950" s="10" t="e">
        <f t="shared" si="1395"/>
        <v>#N/A</v>
      </c>
      <c r="AZ2950" s="10" t="e">
        <f t="shared" si="1409"/>
        <v>#REF!</v>
      </c>
      <c r="BA2950" s="12" t="e">
        <f>IF(BW2950=7,0,AJ2950&amp;IF(#REF!="SI",1,IF(#REF!="NO",2,IF(#REF!="VIH + PREVIO",3,0))))</f>
        <v>#REF!</v>
      </c>
      <c r="BB2950" s="13" t="e">
        <f>IF(AND(#REF!="POSITIVO",#REF!="POSITIVO"),1,IF(#REF!="NEGATIVO",2,IF(#REF!="VIH + PREVIO",3,0)))</f>
        <v>#REF!</v>
      </c>
      <c r="BC2950" s="10" t="e">
        <f>IF(#REF!="SI",1,IF(#REF!="NO",2,0))</f>
        <v>#REF!</v>
      </c>
      <c r="BD2950" s="10" t="e">
        <f>IF(#REF!="SI",1,IF(#REF!="NO",2,0))</f>
        <v>#REF!</v>
      </c>
      <c r="BE2950" s="10" t="e">
        <f>IF(OR(#REF!="VIH + PREVIO",#REF!="VIH + PREVIO",#REF!="VIH + PREVIO"),1,0)</f>
        <v>#REF!</v>
      </c>
      <c r="BF2950" s="13" t="e">
        <f>IF(OR(#REF!="POSITIVO",#REF!="NEGATIVO"),1,IF(#REF!="PACIENTE NO ACEPTA",2,IF(#REF!="VIH + PREVIO",3,0)))</f>
        <v>#REF!</v>
      </c>
      <c r="BG2950" s="10" t="e">
        <f t="shared" si="1410"/>
        <v>#REF!</v>
      </c>
      <c r="BH2950" s="10" t="e">
        <f t="shared" si="1411"/>
        <v>#REF!</v>
      </c>
      <c r="BI2950" s="10" t="e">
        <f t="shared" si="1412"/>
        <v>#REF!</v>
      </c>
      <c r="BJ2950" s="10" t="e">
        <f t="shared" si="1413"/>
        <v>#REF!</v>
      </c>
      <c r="BK2950" s="10" t="e">
        <f t="shared" si="1414"/>
        <v>#REF!</v>
      </c>
      <c r="BL2950" s="10" t="e">
        <f t="shared" si="1415"/>
        <v>#REF!</v>
      </c>
      <c r="BM2950" s="10" t="e">
        <f>IF(OR(BW2950=7,AQ2950=6),0,IF(#REF!="I",1,IF(#REF!="II",2,IF(#REF!="III",3,IF(#REF!="IV",4))))&amp;AP2950&amp;AQ2950&amp;AR2950&amp;AS2950&amp;AT2950&amp;AU2950&amp;AX2950)</f>
        <v>#REF!</v>
      </c>
      <c r="BN2950" s="10" t="e">
        <f t="shared" si="1416"/>
        <v>#REF!</v>
      </c>
      <c r="BO2950" s="10" t="e">
        <f t="shared" si="1417"/>
        <v>#REF!</v>
      </c>
      <c r="BP2950" s="10" t="e">
        <f t="shared" si="1418"/>
        <v>#REF!</v>
      </c>
      <c r="BQ2950" s="10" t="e">
        <f t="shared" si="1419"/>
        <v>#REF!</v>
      </c>
      <c r="BR2950" s="10" t="e">
        <f t="shared" si="1420"/>
        <v>#REF!</v>
      </c>
      <c r="BS2950" s="10" t="e">
        <f t="shared" si="1421"/>
        <v>#REF!</v>
      </c>
      <c r="BT2950" s="10" t="e">
        <f>IF(OR(BW2950=7,AQ2950=6),0,AO2950&amp;IF(#REF!="SI",1,IF(#REF!="NO",2,IF(#REF!="VIH + PREVIO",3,0))))</f>
        <v>#REF!</v>
      </c>
      <c r="BU2950" s="10" t="e">
        <f>IF(OR(BW2950=7,AQ2950=6),0,IF(#REF!="-",1,0))</f>
        <v>#REF!</v>
      </c>
      <c r="BV2950" s="10" t="e">
        <f t="shared" si="1422"/>
        <v>#REF!</v>
      </c>
      <c r="BW295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0" s="10" t="e">
        <f t="shared" si="1397"/>
        <v>#REF!</v>
      </c>
      <c r="BY2950" s="10" t="e">
        <f t="shared" si="1423"/>
        <v>#REF!</v>
      </c>
      <c r="BZ2950" s="10" t="e">
        <f t="shared" si="1398"/>
        <v>#REF!</v>
      </c>
      <c r="CA2950" s="10"/>
    </row>
    <row r="2951" spans="1:79" ht="23.25" customHeight="1" x14ac:dyDescent="0.3">
      <c r="A2951" s="7">
        <v>2949</v>
      </c>
      <c r="B2951" s="43"/>
      <c r="C2951" s="44"/>
      <c r="D2951" s="45"/>
      <c r="E2951" s="46"/>
      <c r="F2951" s="46"/>
      <c r="G2951" s="46"/>
      <c r="H2951" s="50"/>
      <c r="I2951" s="51"/>
      <c r="J2951" s="52"/>
      <c r="K2951" s="51"/>
      <c r="L2951" s="53"/>
      <c r="M2951" s="54"/>
      <c r="N2951" s="43"/>
      <c r="O2951" s="55"/>
      <c r="P2951" s="46"/>
      <c r="Q2951" s="46"/>
      <c r="R2951" s="46"/>
      <c r="S2951" s="43"/>
      <c r="T2951" s="56"/>
      <c r="U2951" s="46"/>
      <c r="V2951" s="57"/>
      <c r="W2951" s="58"/>
      <c r="X2951" s="57"/>
      <c r="Y2951" s="46"/>
      <c r="Z2951" s="57"/>
      <c r="AA2951" s="59"/>
      <c r="AB2951" s="60"/>
      <c r="AJ2951" s="11">
        <f t="shared" si="1396"/>
        <v>13</v>
      </c>
      <c r="AK2951" s="11">
        <f t="shared" si="1399"/>
        <v>0</v>
      </c>
      <c r="AL2951" s="11">
        <f t="shared" si="1400"/>
        <v>0</v>
      </c>
      <c r="AM2951" s="11">
        <f t="shared" si="1401"/>
        <v>0</v>
      </c>
      <c r="AN2951" s="11">
        <f t="shared" si="1402"/>
        <v>0</v>
      </c>
      <c r="AO2951" s="4" t="e">
        <f>IF(#REF!="I",1,IF(#REF!="II",2,IF(#REF!="III",3,IF(#REF!="IV",4))))</f>
        <v>#REF!</v>
      </c>
      <c r="AP2951" s="11" t="e">
        <f>IF(#REF!="PULMONAR",1,IF(AND(#REF!="EXTRAPULMONAR",#REF!&lt;&gt;"MENINGEA"),2,IF(AND(#REF!="EXTRAPULMONAR",#REF!="MENINGEA"),3,)))</f>
        <v>#REF!</v>
      </c>
      <c r="AQ295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1" s="4">
        <f t="shared" si="1403"/>
        <v>0</v>
      </c>
      <c r="AS2951" s="10">
        <f t="shared" si="1404"/>
        <v>0</v>
      </c>
      <c r="AT2951" s="10">
        <f t="shared" si="1405"/>
        <v>0</v>
      </c>
      <c r="AU2951" s="10" t="str">
        <f t="shared" si="1406"/>
        <v>0</v>
      </c>
      <c r="AV2951" s="11" t="e">
        <f t="shared" si="1407"/>
        <v>#N/A</v>
      </c>
      <c r="AW2951" s="4" t="e">
        <f t="shared" si="1408"/>
        <v>#N/A</v>
      </c>
      <c r="AX2951" s="10" t="e">
        <f t="shared" si="1394"/>
        <v>#N/A</v>
      </c>
      <c r="AY2951" s="10" t="e">
        <f t="shared" si="1395"/>
        <v>#N/A</v>
      </c>
      <c r="AZ2951" s="10" t="e">
        <f t="shared" si="1409"/>
        <v>#REF!</v>
      </c>
      <c r="BA2951" s="12" t="e">
        <f>IF(BW2951=7,0,AJ2951&amp;IF(#REF!="SI",1,IF(#REF!="NO",2,IF(#REF!="VIH + PREVIO",3,0))))</f>
        <v>#REF!</v>
      </c>
      <c r="BB2951" s="13" t="e">
        <f>IF(AND(#REF!="POSITIVO",#REF!="POSITIVO"),1,IF(#REF!="NEGATIVO",2,IF(#REF!="VIH + PREVIO",3,0)))</f>
        <v>#REF!</v>
      </c>
      <c r="BC2951" s="10" t="e">
        <f>IF(#REF!="SI",1,IF(#REF!="NO",2,0))</f>
        <v>#REF!</v>
      </c>
      <c r="BD2951" s="10" t="e">
        <f>IF(#REF!="SI",1,IF(#REF!="NO",2,0))</f>
        <v>#REF!</v>
      </c>
      <c r="BE2951" s="10" t="e">
        <f>IF(OR(#REF!="VIH + PREVIO",#REF!="VIH + PREVIO",#REF!="VIH + PREVIO"),1,0)</f>
        <v>#REF!</v>
      </c>
      <c r="BF2951" s="13" t="e">
        <f>IF(OR(#REF!="POSITIVO",#REF!="NEGATIVO"),1,IF(#REF!="PACIENTE NO ACEPTA",2,IF(#REF!="VIH + PREVIO",3,0)))</f>
        <v>#REF!</v>
      </c>
      <c r="BG2951" s="10" t="e">
        <f t="shared" si="1410"/>
        <v>#REF!</v>
      </c>
      <c r="BH2951" s="10" t="e">
        <f t="shared" si="1411"/>
        <v>#REF!</v>
      </c>
      <c r="BI2951" s="10" t="e">
        <f t="shared" si="1412"/>
        <v>#REF!</v>
      </c>
      <c r="BJ2951" s="10" t="e">
        <f t="shared" si="1413"/>
        <v>#REF!</v>
      </c>
      <c r="BK2951" s="10" t="e">
        <f t="shared" si="1414"/>
        <v>#REF!</v>
      </c>
      <c r="BL2951" s="10" t="e">
        <f t="shared" si="1415"/>
        <v>#REF!</v>
      </c>
      <c r="BM2951" s="10" t="e">
        <f>IF(OR(BW2951=7,AQ2951=6),0,IF(#REF!="I",1,IF(#REF!="II",2,IF(#REF!="III",3,IF(#REF!="IV",4))))&amp;AP2951&amp;AQ2951&amp;AR2951&amp;AS2951&amp;AT2951&amp;AU2951&amp;AX2951)</f>
        <v>#REF!</v>
      </c>
      <c r="BN2951" s="10" t="e">
        <f t="shared" si="1416"/>
        <v>#REF!</v>
      </c>
      <c r="BO2951" s="10" t="e">
        <f t="shared" si="1417"/>
        <v>#REF!</v>
      </c>
      <c r="BP2951" s="10" t="e">
        <f t="shared" si="1418"/>
        <v>#REF!</v>
      </c>
      <c r="BQ2951" s="10" t="e">
        <f t="shared" si="1419"/>
        <v>#REF!</v>
      </c>
      <c r="BR2951" s="10" t="e">
        <f t="shared" si="1420"/>
        <v>#REF!</v>
      </c>
      <c r="BS2951" s="10" t="e">
        <f t="shared" si="1421"/>
        <v>#REF!</v>
      </c>
      <c r="BT2951" s="10" t="e">
        <f>IF(OR(BW2951=7,AQ2951=6),0,AO2951&amp;IF(#REF!="SI",1,IF(#REF!="NO",2,IF(#REF!="VIH + PREVIO",3,0))))</f>
        <v>#REF!</v>
      </c>
      <c r="BU2951" s="10" t="e">
        <f>IF(OR(BW2951=7,AQ2951=6),0,IF(#REF!="-",1,0))</f>
        <v>#REF!</v>
      </c>
      <c r="BV2951" s="10" t="e">
        <f t="shared" si="1422"/>
        <v>#REF!</v>
      </c>
      <c r="BW295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1" s="10" t="e">
        <f t="shared" si="1397"/>
        <v>#REF!</v>
      </c>
      <c r="BY2951" s="10" t="e">
        <f t="shared" si="1423"/>
        <v>#REF!</v>
      </c>
      <c r="BZ2951" s="10" t="e">
        <f t="shared" si="1398"/>
        <v>#REF!</v>
      </c>
      <c r="CA2951" s="10"/>
    </row>
    <row r="2952" spans="1:79" ht="23.25" customHeight="1" x14ac:dyDescent="0.3">
      <c r="A2952" s="7">
        <v>2950</v>
      </c>
      <c r="B2952" s="43"/>
      <c r="C2952" s="44"/>
      <c r="D2952" s="45"/>
      <c r="E2952" s="46"/>
      <c r="F2952" s="46"/>
      <c r="G2952" s="46"/>
      <c r="H2952" s="50"/>
      <c r="I2952" s="51"/>
      <c r="J2952" s="52"/>
      <c r="K2952" s="51"/>
      <c r="L2952" s="53"/>
      <c r="M2952" s="54"/>
      <c r="N2952" s="43"/>
      <c r="O2952" s="55"/>
      <c r="P2952" s="46"/>
      <c r="Q2952" s="46"/>
      <c r="R2952" s="46"/>
      <c r="S2952" s="43"/>
      <c r="T2952" s="56"/>
      <c r="U2952" s="46"/>
      <c r="V2952" s="57"/>
      <c r="W2952" s="58"/>
      <c r="X2952" s="57"/>
      <c r="Y2952" s="46"/>
      <c r="Z2952" s="57"/>
      <c r="AA2952" s="59"/>
      <c r="AB2952" s="60"/>
      <c r="AJ2952" s="11">
        <f t="shared" si="1396"/>
        <v>13</v>
      </c>
      <c r="AK2952" s="11">
        <f t="shared" si="1399"/>
        <v>0</v>
      </c>
      <c r="AL2952" s="11">
        <f t="shared" si="1400"/>
        <v>0</v>
      </c>
      <c r="AM2952" s="11">
        <f t="shared" si="1401"/>
        <v>0</v>
      </c>
      <c r="AN2952" s="11">
        <f t="shared" si="1402"/>
        <v>0</v>
      </c>
      <c r="AO2952" s="4" t="e">
        <f>IF(#REF!="I",1,IF(#REF!="II",2,IF(#REF!="III",3,IF(#REF!="IV",4))))</f>
        <v>#REF!</v>
      </c>
      <c r="AP2952" s="11" t="e">
        <f>IF(#REF!="PULMONAR",1,IF(AND(#REF!="EXTRAPULMONAR",#REF!&lt;&gt;"MENINGEA"),2,IF(AND(#REF!="EXTRAPULMONAR",#REF!="MENINGEA"),3,)))</f>
        <v>#REF!</v>
      </c>
      <c r="AQ295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2" s="4">
        <f t="shared" si="1403"/>
        <v>0</v>
      </c>
      <c r="AS2952" s="10">
        <f t="shared" si="1404"/>
        <v>0</v>
      </c>
      <c r="AT2952" s="10">
        <f t="shared" si="1405"/>
        <v>0</v>
      </c>
      <c r="AU2952" s="10" t="str">
        <f t="shared" si="1406"/>
        <v>0</v>
      </c>
      <c r="AV2952" s="11" t="e">
        <f t="shared" si="1407"/>
        <v>#N/A</v>
      </c>
      <c r="AW2952" s="4" t="e">
        <f t="shared" si="1408"/>
        <v>#N/A</v>
      </c>
      <c r="AX2952" s="10" t="e">
        <f t="shared" si="1394"/>
        <v>#N/A</v>
      </c>
      <c r="AY2952" s="10" t="e">
        <f t="shared" si="1395"/>
        <v>#N/A</v>
      </c>
      <c r="AZ2952" s="10" t="e">
        <f t="shared" si="1409"/>
        <v>#REF!</v>
      </c>
      <c r="BA2952" s="12" t="e">
        <f>IF(BW2952=7,0,AJ2952&amp;IF(#REF!="SI",1,IF(#REF!="NO",2,IF(#REF!="VIH + PREVIO",3,0))))</f>
        <v>#REF!</v>
      </c>
      <c r="BB2952" s="13" t="e">
        <f>IF(AND(#REF!="POSITIVO",#REF!="POSITIVO"),1,IF(#REF!="NEGATIVO",2,IF(#REF!="VIH + PREVIO",3,0)))</f>
        <v>#REF!</v>
      </c>
      <c r="BC2952" s="10" t="e">
        <f>IF(#REF!="SI",1,IF(#REF!="NO",2,0))</f>
        <v>#REF!</v>
      </c>
      <c r="BD2952" s="10" t="e">
        <f>IF(#REF!="SI",1,IF(#REF!="NO",2,0))</f>
        <v>#REF!</v>
      </c>
      <c r="BE2952" s="10" t="e">
        <f>IF(OR(#REF!="VIH + PREVIO",#REF!="VIH + PREVIO",#REF!="VIH + PREVIO"),1,0)</f>
        <v>#REF!</v>
      </c>
      <c r="BF2952" s="13" t="e">
        <f>IF(OR(#REF!="POSITIVO",#REF!="NEGATIVO"),1,IF(#REF!="PACIENTE NO ACEPTA",2,IF(#REF!="VIH + PREVIO",3,0)))</f>
        <v>#REF!</v>
      </c>
      <c r="BG2952" s="10" t="e">
        <f t="shared" si="1410"/>
        <v>#REF!</v>
      </c>
      <c r="BH2952" s="10" t="e">
        <f t="shared" si="1411"/>
        <v>#REF!</v>
      </c>
      <c r="BI2952" s="10" t="e">
        <f t="shared" si="1412"/>
        <v>#REF!</v>
      </c>
      <c r="BJ2952" s="10" t="e">
        <f t="shared" si="1413"/>
        <v>#REF!</v>
      </c>
      <c r="BK2952" s="10" t="e">
        <f t="shared" si="1414"/>
        <v>#REF!</v>
      </c>
      <c r="BL2952" s="10" t="e">
        <f t="shared" si="1415"/>
        <v>#REF!</v>
      </c>
      <c r="BM2952" s="10" t="e">
        <f>IF(OR(BW2952=7,AQ2952=6),0,IF(#REF!="I",1,IF(#REF!="II",2,IF(#REF!="III",3,IF(#REF!="IV",4))))&amp;AP2952&amp;AQ2952&amp;AR2952&amp;AS2952&amp;AT2952&amp;AU2952&amp;AX2952)</f>
        <v>#REF!</v>
      </c>
      <c r="BN2952" s="10" t="e">
        <f t="shared" si="1416"/>
        <v>#REF!</v>
      </c>
      <c r="BO2952" s="10" t="e">
        <f t="shared" si="1417"/>
        <v>#REF!</v>
      </c>
      <c r="BP2952" s="10" t="e">
        <f t="shared" si="1418"/>
        <v>#REF!</v>
      </c>
      <c r="BQ2952" s="10" t="e">
        <f t="shared" si="1419"/>
        <v>#REF!</v>
      </c>
      <c r="BR2952" s="10" t="e">
        <f t="shared" si="1420"/>
        <v>#REF!</v>
      </c>
      <c r="BS2952" s="10" t="e">
        <f t="shared" si="1421"/>
        <v>#REF!</v>
      </c>
      <c r="BT2952" s="10" t="e">
        <f>IF(OR(BW2952=7,AQ2952=6),0,AO2952&amp;IF(#REF!="SI",1,IF(#REF!="NO",2,IF(#REF!="VIH + PREVIO",3,0))))</f>
        <v>#REF!</v>
      </c>
      <c r="BU2952" s="10" t="e">
        <f>IF(OR(BW2952=7,AQ2952=6),0,IF(#REF!="-",1,0))</f>
        <v>#REF!</v>
      </c>
      <c r="BV2952" s="10" t="e">
        <f t="shared" si="1422"/>
        <v>#REF!</v>
      </c>
      <c r="BW295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2" s="10" t="e">
        <f t="shared" si="1397"/>
        <v>#REF!</v>
      </c>
      <c r="BY2952" s="10" t="e">
        <f t="shared" si="1423"/>
        <v>#REF!</v>
      </c>
      <c r="BZ2952" s="10" t="e">
        <f t="shared" si="1398"/>
        <v>#REF!</v>
      </c>
      <c r="CA2952" s="10"/>
    </row>
    <row r="2953" spans="1:79" ht="23.25" customHeight="1" x14ac:dyDescent="0.3">
      <c r="A2953" s="7">
        <v>2951</v>
      </c>
      <c r="B2953" s="43"/>
      <c r="C2953" s="44"/>
      <c r="D2953" s="45"/>
      <c r="E2953" s="46"/>
      <c r="F2953" s="46"/>
      <c r="G2953" s="46"/>
      <c r="H2953" s="50"/>
      <c r="I2953" s="51"/>
      <c r="J2953" s="52"/>
      <c r="K2953" s="51"/>
      <c r="L2953" s="53"/>
      <c r="M2953" s="54"/>
      <c r="N2953" s="43"/>
      <c r="O2953" s="55"/>
      <c r="P2953" s="46"/>
      <c r="Q2953" s="46"/>
      <c r="R2953" s="46"/>
      <c r="S2953" s="43"/>
      <c r="T2953" s="56"/>
      <c r="U2953" s="46"/>
      <c r="V2953" s="57"/>
      <c r="W2953" s="58"/>
      <c r="X2953" s="57"/>
      <c r="Y2953" s="46"/>
      <c r="Z2953" s="57"/>
      <c r="AA2953" s="59"/>
      <c r="AB2953" s="60"/>
      <c r="AJ2953" s="11">
        <f t="shared" si="1396"/>
        <v>13</v>
      </c>
      <c r="AK2953" s="11">
        <f t="shared" si="1399"/>
        <v>0</v>
      </c>
      <c r="AL2953" s="11">
        <f t="shared" si="1400"/>
        <v>0</v>
      </c>
      <c r="AM2953" s="11">
        <f t="shared" si="1401"/>
        <v>0</v>
      </c>
      <c r="AN2953" s="11">
        <f t="shared" si="1402"/>
        <v>0</v>
      </c>
      <c r="AO2953" s="4" t="e">
        <f>IF(#REF!="I",1,IF(#REF!="II",2,IF(#REF!="III",3,IF(#REF!="IV",4))))</f>
        <v>#REF!</v>
      </c>
      <c r="AP2953" s="11" t="e">
        <f>IF(#REF!="PULMONAR",1,IF(AND(#REF!="EXTRAPULMONAR",#REF!&lt;&gt;"MENINGEA"),2,IF(AND(#REF!="EXTRAPULMONAR",#REF!="MENINGEA"),3,)))</f>
        <v>#REF!</v>
      </c>
      <c r="AQ295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3" s="4">
        <f t="shared" si="1403"/>
        <v>0</v>
      </c>
      <c r="AS2953" s="10">
        <f t="shared" si="1404"/>
        <v>0</v>
      </c>
      <c r="AT2953" s="10">
        <f t="shared" si="1405"/>
        <v>0</v>
      </c>
      <c r="AU2953" s="10" t="str">
        <f t="shared" si="1406"/>
        <v>0</v>
      </c>
      <c r="AV2953" s="11" t="e">
        <f t="shared" si="1407"/>
        <v>#N/A</v>
      </c>
      <c r="AW2953" s="4" t="e">
        <f t="shared" si="1408"/>
        <v>#N/A</v>
      </c>
      <c r="AX2953" s="10" t="e">
        <f t="shared" si="1394"/>
        <v>#N/A</v>
      </c>
      <c r="AY2953" s="10" t="e">
        <f t="shared" si="1395"/>
        <v>#N/A</v>
      </c>
      <c r="AZ2953" s="10" t="e">
        <f t="shared" si="1409"/>
        <v>#REF!</v>
      </c>
      <c r="BA2953" s="12" t="e">
        <f>IF(BW2953=7,0,AJ2953&amp;IF(#REF!="SI",1,IF(#REF!="NO",2,IF(#REF!="VIH + PREVIO",3,0))))</f>
        <v>#REF!</v>
      </c>
      <c r="BB2953" s="13" t="e">
        <f>IF(AND(#REF!="POSITIVO",#REF!="POSITIVO"),1,IF(#REF!="NEGATIVO",2,IF(#REF!="VIH + PREVIO",3,0)))</f>
        <v>#REF!</v>
      </c>
      <c r="BC2953" s="10" t="e">
        <f>IF(#REF!="SI",1,IF(#REF!="NO",2,0))</f>
        <v>#REF!</v>
      </c>
      <c r="BD2953" s="10" t="e">
        <f>IF(#REF!="SI",1,IF(#REF!="NO",2,0))</f>
        <v>#REF!</v>
      </c>
      <c r="BE2953" s="10" t="e">
        <f>IF(OR(#REF!="VIH + PREVIO",#REF!="VIH + PREVIO",#REF!="VIH + PREVIO"),1,0)</f>
        <v>#REF!</v>
      </c>
      <c r="BF2953" s="13" t="e">
        <f>IF(OR(#REF!="POSITIVO",#REF!="NEGATIVO"),1,IF(#REF!="PACIENTE NO ACEPTA",2,IF(#REF!="VIH + PREVIO",3,0)))</f>
        <v>#REF!</v>
      </c>
      <c r="BG2953" s="10" t="e">
        <f t="shared" si="1410"/>
        <v>#REF!</v>
      </c>
      <c r="BH2953" s="10" t="e">
        <f t="shared" si="1411"/>
        <v>#REF!</v>
      </c>
      <c r="BI2953" s="10" t="e">
        <f t="shared" si="1412"/>
        <v>#REF!</v>
      </c>
      <c r="BJ2953" s="10" t="e">
        <f t="shared" si="1413"/>
        <v>#REF!</v>
      </c>
      <c r="BK2953" s="10" t="e">
        <f t="shared" si="1414"/>
        <v>#REF!</v>
      </c>
      <c r="BL2953" s="10" t="e">
        <f t="shared" si="1415"/>
        <v>#REF!</v>
      </c>
      <c r="BM2953" s="10" t="e">
        <f>IF(OR(BW2953=7,AQ2953=6),0,IF(#REF!="I",1,IF(#REF!="II",2,IF(#REF!="III",3,IF(#REF!="IV",4))))&amp;AP2953&amp;AQ2953&amp;AR2953&amp;AS2953&amp;AT2953&amp;AU2953&amp;AX2953)</f>
        <v>#REF!</v>
      </c>
      <c r="BN2953" s="10" t="e">
        <f t="shared" si="1416"/>
        <v>#REF!</v>
      </c>
      <c r="BO2953" s="10" t="e">
        <f t="shared" si="1417"/>
        <v>#REF!</v>
      </c>
      <c r="BP2953" s="10" t="e">
        <f t="shared" si="1418"/>
        <v>#REF!</v>
      </c>
      <c r="BQ2953" s="10" t="e">
        <f t="shared" si="1419"/>
        <v>#REF!</v>
      </c>
      <c r="BR2953" s="10" t="e">
        <f t="shared" si="1420"/>
        <v>#REF!</v>
      </c>
      <c r="BS2953" s="10" t="e">
        <f t="shared" si="1421"/>
        <v>#REF!</v>
      </c>
      <c r="BT2953" s="10" t="e">
        <f>IF(OR(BW2953=7,AQ2953=6),0,AO2953&amp;IF(#REF!="SI",1,IF(#REF!="NO",2,IF(#REF!="VIH + PREVIO",3,0))))</f>
        <v>#REF!</v>
      </c>
      <c r="BU2953" s="10" t="e">
        <f>IF(OR(BW2953=7,AQ2953=6),0,IF(#REF!="-",1,0))</f>
        <v>#REF!</v>
      </c>
      <c r="BV2953" s="10" t="e">
        <f t="shared" si="1422"/>
        <v>#REF!</v>
      </c>
      <c r="BW295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3" s="10" t="e">
        <f t="shared" si="1397"/>
        <v>#REF!</v>
      </c>
      <c r="BY2953" s="10" t="e">
        <f t="shared" si="1423"/>
        <v>#REF!</v>
      </c>
      <c r="BZ2953" s="10" t="e">
        <f t="shared" si="1398"/>
        <v>#REF!</v>
      </c>
      <c r="CA2953" s="10"/>
    </row>
    <row r="2954" spans="1:79" ht="23.25" customHeight="1" x14ac:dyDescent="0.3">
      <c r="A2954" s="7">
        <v>2952</v>
      </c>
      <c r="B2954" s="43"/>
      <c r="C2954" s="44"/>
      <c r="D2954" s="45"/>
      <c r="E2954" s="46"/>
      <c r="F2954" s="46"/>
      <c r="G2954" s="46"/>
      <c r="H2954" s="50"/>
      <c r="I2954" s="51"/>
      <c r="J2954" s="52"/>
      <c r="K2954" s="51"/>
      <c r="L2954" s="53"/>
      <c r="M2954" s="54"/>
      <c r="N2954" s="43"/>
      <c r="O2954" s="55"/>
      <c r="P2954" s="46"/>
      <c r="Q2954" s="46"/>
      <c r="R2954" s="46"/>
      <c r="S2954" s="43"/>
      <c r="T2954" s="56"/>
      <c r="U2954" s="46"/>
      <c r="V2954" s="57"/>
      <c r="W2954" s="58"/>
      <c r="X2954" s="57"/>
      <c r="Y2954" s="46"/>
      <c r="Z2954" s="57"/>
      <c r="AA2954" s="59"/>
      <c r="AB2954" s="60"/>
      <c r="AJ2954" s="11">
        <f t="shared" si="1396"/>
        <v>13</v>
      </c>
      <c r="AK2954" s="11">
        <f t="shared" si="1399"/>
        <v>0</v>
      </c>
      <c r="AL2954" s="11">
        <f t="shared" si="1400"/>
        <v>0</v>
      </c>
      <c r="AM2954" s="11">
        <f t="shared" si="1401"/>
        <v>0</v>
      </c>
      <c r="AN2954" s="11">
        <f t="shared" si="1402"/>
        <v>0</v>
      </c>
      <c r="AO2954" s="4" t="e">
        <f>IF(#REF!="I",1,IF(#REF!="II",2,IF(#REF!="III",3,IF(#REF!="IV",4))))</f>
        <v>#REF!</v>
      </c>
      <c r="AP2954" s="11" t="e">
        <f>IF(#REF!="PULMONAR",1,IF(AND(#REF!="EXTRAPULMONAR",#REF!&lt;&gt;"MENINGEA"),2,IF(AND(#REF!="EXTRAPULMONAR",#REF!="MENINGEA"),3,)))</f>
        <v>#REF!</v>
      </c>
      <c r="AQ295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4" s="4">
        <f t="shared" si="1403"/>
        <v>0</v>
      </c>
      <c r="AS2954" s="10">
        <f t="shared" si="1404"/>
        <v>0</v>
      </c>
      <c r="AT2954" s="10">
        <f t="shared" si="1405"/>
        <v>0</v>
      </c>
      <c r="AU2954" s="10" t="str">
        <f t="shared" si="1406"/>
        <v>0</v>
      </c>
      <c r="AV2954" s="11" t="e">
        <f t="shared" si="1407"/>
        <v>#N/A</v>
      </c>
      <c r="AW2954" s="4" t="e">
        <f t="shared" si="1408"/>
        <v>#N/A</v>
      </c>
      <c r="AX2954" s="10" t="e">
        <f t="shared" si="1394"/>
        <v>#N/A</v>
      </c>
      <c r="AY2954" s="10" t="e">
        <f t="shared" si="1395"/>
        <v>#N/A</v>
      </c>
      <c r="AZ2954" s="10" t="e">
        <f t="shared" si="1409"/>
        <v>#REF!</v>
      </c>
      <c r="BA2954" s="12" t="e">
        <f>IF(BW2954=7,0,AJ2954&amp;IF(#REF!="SI",1,IF(#REF!="NO",2,IF(#REF!="VIH + PREVIO",3,0))))</f>
        <v>#REF!</v>
      </c>
      <c r="BB2954" s="13" t="e">
        <f>IF(AND(#REF!="POSITIVO",#REF!="POSITIVO"),1,IF(#REF!="NEGATIVO",2,IF(#REF!="VIH + PREVIO",3,0)))</f>
        <v>#REF!</v>
      </c>
      <c r="BC2954" s="10" t="e">
        <f>IF(#REF!="SI",1,IF(#REF!="NO",2,0))</f>
        <v>#REF!</v>
      </c>
      <c r="BD2954" s="10" t="e">
        <f>IF(#REF!="SI",1,IF(#REF!="NO",2,0))</f>
        <v>#REF!</v>
      </c>
      <c r="BE2954" s="10" t="e">
        <f>IF(OR(#REF!="VIH + PREVIO",#REF!="VIH + PREVIO",#REF!="VIH + PREVIO"),1,0)</f>
        <v>#REF!</v>
      </c>
      <c r="BF2954" s="13" t="e">
        <f>IF(OR(#REF!="POSITIVO",#REF!="NEGATIVO"),1,IF(#REF!="PACIENTE NO ACEPTA",2,IF(#REF!="VIH + PREVIO",3,0)))</f>
        <v>#REF!</v>
      </c>
      <c r="BG2954" s="10" t="e">
        <f t="shared" si="1410"/>
        <v>#REF!</v>
      </c>
      <c r="BH2954" s="10" t="e">
        <f t="shared" si="1411"/>
        <v>#REF!</v>
      </c>
      <c r="BI2954" s="10" t="e">
        <f t="shared" si="1412"/>
        <v>#REF!</v>
      </c>
      <c r="BJ2954" s="10" t="e">
        <f t="shared" si="1413"/>
        <v>#REF!</v>
      </c>
      <c r="BK2954" s="10" t="e">
        <f t="shared" si="1414"/>
        <v>#REF!</v>
      </c>
      <c r="BL2954" s="10" t="e">
        <f t="shared" si="1415"/>
        <v>#REF!</v>
      </c>
      <c r="BM2954" s="10" t="e">
        <f>IF(OR(BW2954=7,AQ2954=6),0,IF(#REF!="I",1,IF(#REF!="II",2,IF(#REF!="III",3,IF(#REF!="IV",4))))&amp;AP2954&amp;AQ2954&amp;AR2954&amp;AS2954&amp;AT2954&amp;AU2954&amp;AX2954)</f>
        <v>#REF!</v>
      </c>
      <c r="BN2954" s="10" t="e">
        <f t="shared" si="1416"/>
        <v>#REF!</v>
      </c>
      <c r="BO2954" s="10" t="e">
        <f t="shared" si="1417"/>
        <v>#REF!</v>
      </c>
      <c r="BP2954" s="10" t="e">
        <f t="shared" si="1418"/>
        <v>#REF!</v>
      </c>
      <c r="BQ2954" s="10" t="e">
        <f t="shared" si="1419"/>
        <v>#REF!</v>
      </c>
      <c r="BR2954" s="10" t="e">
        <f t="shared" si="1420"/>
        <v>#REF!</v>
      </c>
      <c r="BS2954" s="10" t="e">
        <f t="shared" si="1421"/>
        <v>#REF!</v>
      </c>
      <c r="BT2954" s="10" t="e">
        <f>IF(OR(BW2954=7,AQ2954=6),0,AO2954&amp;IF(#REF!="SI",1,IF(#REF!="NO",2,IF(#REF!="VIH + PREVIO",3,0))))</f>
        <v>#REF!</v>
      </c>
      <c r="BU2954" s="10" t="e">
        <f>IF(OR(BW2954=7,AQ2954=6),0,IF(#REF!="-",1,0))</f>
        <v>#REF!</v>
      </c>
      <c r="BV2954" s="10" t="e">
        <f t="shared" si="1422"/>
        <v>#REF!</v>
      </c>
      <c r="BW295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4" s="10" t="e">
        <f t="shared" si="1397"/>
        <v>#REF!</v>
      </c>
      <c r="BY2954" s="10" t="e">
        <f t="shared" si="1423"/>
        <v>#REF!</v>
      </c>
      <c r="BZ2954" s="10" t="e">
        <f t="shared" si="1398"/>
        <v>#REF!</v>
      </c>
      <c r="CA2954" s="10"/>
    </row>
    <row r="2955" spans="1:79" ht="23.25" customHeight="1" x14ac:dyDescent="0.3">
      <c r="A2955" s="7">
        <v>2953</v>
      </c>
      <c r="B2955" s="43"/>
      <c r="C2955" s="44"/>
      <c r="D2955" s="45"/>
      <c r="E2955" s="46"/>
      <c r="F2955" s="46"/>
      <c r="G2955" s="46"/>
      <c r="H2955" s="50"/>
      <c r="I2955" s="51"/>
      <c r="J2955" s="52"/>
      <c r="K2955" s="51"/>
      <c r="L2955" s="53"/>
      <c r="M2955" s="54"/>
      <c r="N2955" s="43"/>
      <c r="O2955" s="55"/>
      <c r="P2955" s="46"/>
      <c r="Q2955" s="46"/>
      <c r="R2955" s="46"/>
      <c r="S2955" s="43"/>
      <c r="T2955" s="56"/>
      <c r="U2955" s="46"/>
      <c r="V2955" s="57"/>
      <c r="W2955" s="58"/>
      <c r="X2955" s="57"/>
      <c r="Y2955" s="46"/>
      <c r="Z2955" s="57"/>
      <c r="AA2955" s="59"/>
      <c r="AB2955" s="60"/>
      <c r="AJ2955" s="11">
        <f t="shared" si="1396"/>
        <v>13</v>
      </c>
      <c r="AK2955" s="11">
        <f t="shared" si="1399"/>
        <v>0</v>
      </c>
      <c r="AL2955" s="11">
        <f t="shared" si="1400"/>
        <v>0</v>
      </c>
      <c r="AM2955" s="11">
        <f t="shared" si="1401"/>
        <v>0</v>
      </c>
      <c r="AN2955" s="11">
        <f t="shared" si="1402"/>
        <v>0</v>
      </c>
      <c r="AO2955" s="4" t="e">
        <f>IF(#REF!="I",1,IF(#REF!="II",2,IF(#REF!="III",3,IF(#REF!="IV",4))))</f>
        <v>#REF!</v>
      </c>
      <c r="AP2955" s="11" t="e">
        <f>IF(#REF!="PULMONAR",1,IF(AND(#REF!="EXTRAPULMONAR",#REF!&lt;&gt;"MENINGEA"),2,IF(AND(#REF!="EXTRAPULMONAR",#REF!="MENINGEA"),3,)))</f>
        <v>#REF!</v>
      </c>
      <c r="AQ295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5" s="4">
        <f t="shared" si="1403"/>
        <v>0</v>
      </c>
      <c r="AS2955" s="10">
        <f t="shared" si="1404"/>
        <v>0</v>
      </c>
      <c r="AT2955" s="10">
        <f t="shared" si="1405"/>
        <v>0</v>
      </c>
      <c r="AU2955" s="10" t="str">
        <f t="shared" si="1406"/>
        <v>0</v>
      </c>
      <c r="AV2955" s="11" t="e">
        <f t="shared" si="1407"/>
        <v>#N/A</v>
      </c>
      <c r="AW2955" s="4" t="e">
        <f t="shared" si="1408"/>
        <v>#N/A</v>
      </c>
      <c r="AX2955" s="10" t="e">
        <f t="shared" si="1394"/>
        <v>#N/A</v>
      </c>
      <c r="AY2955" s="10" t="e">
        <f t="shared" si="1395"/>
        <v>#N/A</v>
      </c>
      <c r="AZ2955" s="10" t="e">
        <f t="shared" si="1409"/>
        <v>#REF!</v>
      </c>
      <c r="BA2955" s="12" t="e">
        <f>IF(BW2955=7,0,AJ2955&amp;IF(#REF!="SI",1,IF(#REF!="NO",2,IF(#REF!="VIH + PREVIO",3,0))))</f>
        <v>#REF!</v>
      </c>
      <c r="BB2955" s="13" t="e">
        <f>IF(AND(#REF!="POSITIVO",#REF!="POSITIVO"),1,IF(#REF!="NEGATIVO",2,IF(#REF!="VIH + PREVIO",3,0)))</f>
        <v>#REF!</v>
      </c>
      <c r="BC2955" s="10" t="e">
        <f>IF(#REF!="SI",1,IF(#REF!="NO",2,0))</f>
        <v>#REF!</v>
      </c>
      <c r="BD2955" s="10" t="e">
        <f>IF(#REF!="SI",1,IF(#REF!="NO",2,0))</f>
        <v>#REF!</v>
      </c>
      <c r="BE2955" s="10" t="e">
        <f>IF(OR(#REF!="VIH + PREVIO",#REF!="VIH + PREVIO",#REF!="VIH + PREVIO"),1,0)</f>
        <v>#REF!</v>
      </c>
      <c r="BF2955" s="13" t="e">
        <f>IF(OR(#REF!="POSITIVO",#REF!="NEGATIVO"),1,IF(#REF!="PACIENTE NO ACEPTA",2,IF(#REF!="VIH + PREVIO",3,0)))</f>
        <v>#REF!</v>
      </c>
      <c r="BG2955" s="10" t="e">
        <f t="shared" si="1410"/>
        <v>#REF!</v>
      </c>
      <c r="BH2955" s="10" t="e">
        <f t="shared" si="1411"/>
        <v>#REF!</v>
      </c>
      <c r="BI2955" s="10" t="e">
        <f t="shared" si="1412"/>
        <v>#REF!</v>
      </c>
      <c r="BJ2955" s="10" t="e">
        <f t="shared" si="1413"/>
        <v>#REF!</v>
      </c>
      <c r="BK2955" s="10" t="e">
        <f t="shared" si="1414"/>
        <v>#REF!</v>
      </c>
      <c r="BL2955" s="10" t="e">
        <f t="shared" si="1415"/>
        <v>#REF!</v>
      </c>
      <c r="BM2955" s="10" t="e">
        <f>IF(OR(BW2955=7,AQ2955=6),0,IF(#REF!="I",1,IF(#REF!="II",2,IF(#REF!="III",3,IF(#REF!="IV",4))))&amp;AP2955&amp;AQ2955&amp;AR2955&amp;AS2955&amp;AT2955&amp;AU2955&amp;AX2955)</f>
        <v>#REF!</v>
      </c>
      <c r="BN2955" s="10" t="e">
        <f t="shared" si="1416"/>
        <v>#REF!</v>
      </c>
      <c r="BO2955" s="10" t="e">
        <f t="shared" si="1417"/>
        <v>#REF!</v>
      </c>
      <c r="BP2955" s="10" t="e">
        <f t="shared" si="1418"/>
        <v>#REF!</v>
      </c>
      <c r="BQ2955" s="10" t="e">
        <f t="shared" si="1419"/>
        <v>#REF!</v>
      </c>
      <c r="BR2955" s="10" t="e">
        <f t="shared" si="1420"/>
        <v>#REF!</v>
      </c>
      <c r="BS2955" s="10" t="e">
        <f t="shared" si="1421"/>
        <v>#REF!</v>
      </c>
      <c r="BT2955" s="10" t="e">
        <f>IF(OR(BW2955=7,AQ2955=6),0,AO2955&amp;IF(#REF!="SI",1,IF(#REF!="NO",2,IF(#REF!="VIH + PREVIO",3,0))))</f>
        <v>#REF!</v>
      </c>
      <c r="BU2955" s="10" t="e">
        <f>IF(OR(BW2955=7,AQ2955=6),0,IF(#REF!="-",1,0))</f>
        <v>#REF!</v>
      </c>
      <c r="BV2955" s="10" t="e">
        <f t="shared" si="1422"/>
        <v>#REF!</v>
      </c>
      <c r="BW295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5" s="10" t="e">
        <f t="shared" si="1397"/>
        <v>#REF!</v>
      </c>
      <c r="BY2955" s="10" t="e">
        <f t="shared" si="1423"/>
        <v>#REF!</v>
      </c>
      <c r="BZ2955" s="10" t="e">
        <f t="shared" si="1398"/>
        <v>#REF!</v>
      </c>
      <c r="CA2955" s="10"/>
    </row>
    <row r="2956" spans="1:79" ht="23.25" customHeight="1" x14ac:dyDescent="0.3">
      <c r="A2956" s="7">
        <v>2954</v>
      </c>
      <c r="B2956" s="43"/>
      <c r="C2956" s="44"/>
      <c r="D2956" s="45"/>
      <c r="E2956" s="46"/>
      <c r="F2956" s="46"/>
      <c r="G2956" s="46"/>
      <c r="H2956" s="50"/>
      <c r="I2956" s="51"/>
      <c r="J2956" s="52"/>
      <c r="K2956" s="51"/>
      <c r="L2956" s="53"/>
      <c r="M2956" s="54"/>
      <c r="N2956" s="43"/>
      <c r="O2956" s="55"/>
      <c r="P2956" s="46"/>
      <c r="Q2956" s="46"/>
      <c r="R2956" s="46"/>
      <c r="S2956" s="43"/>
      <c r="T2956" s="56"/>
      <c r="U2956" s="46"/>
      <c r="V2956" s="57"/>
      <c r="W2956" s="58"/>
      <c r="X2956" s="57"/>
      <c r="Y2956" s="46"/>
      <c r="Z2956" s="57"/>
      <c r="AA2956" s="59"/>
      <c r="AB2956" s="60"/>
      <c r="AJ2956" s="11">
        <f t="shared" si="1396"/>
        <v>13</v>
      </c>
      <c r="AK2956" s="11">
        <f t="shared" si="1399"/>
        <v>0</v>
      </c>
      <c r="AL2956" s="11">
        <f t="shared" si="1400"/>
        <v>0</v>
      </c>
      <c r="AM2956" s="11">
        <f t="shared" si="1401"/>
        <v>0</v>
      </c>
      <c r="AN2956" s="11">
        <f t="shared" si="1402"/>
        <v>0</v>
      </c>
      <c r="AO2956" s="4" t="e">
        <f>IF(#REF!="I",1,IF(#REF!="II",2,IF(#REF!="III",3,IF(#REF!="IV",4))))</f>
        <v>#REF!</v>
      </c>
      <c r="AP2956" s="11" t="e">
        <f>IF(#REF!="PULMONAR",1,IF(AND(#REF!="EXTRAPULMONAR",#REF!&lt;&gt;"MENINGEA"),2,IF(AND(#REF!="EXTRAPULMONAR",#REF!="MENINGEA"),3,)))</f>
        <v>#REF!</v>
      </c>
      <c r="AQ295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6" s="4">
        <f t="shared" si="1403"/>
        <v>0</v>
      </c>
      <c r="AS2956" s="10">
        <f t="shared" si="1404"/>
        <v>0</v>
      </c>
      <c r="AT2956" s="10">
        <f t="shared" si="1405"/>
        <v>0</v>
      </c>
      <c r="AU2956" s="10" t="str">
        <f t="shared" si="1406"/>
        <v>0</v>
      </c>
      <c r="AV2956" s="11" t="e">
        <f t="shared" si="1407"/>
        <v>#N/A</v>
      </c>
      <c r="AW2956" s="4" t="e">
        <f t="shared" si="1408"/>
        <v>#N/A</v>
      </c>
      <c r="AX2956" s="10" t="e">
        <f t="shared" si="1394"/>
        <v>#N/A</v>
      </c>
      <c r="AY2956" s="10" t="e">
        <f t="shared" si="1395"/>
        <v>#N/A</v>
      </c>
      <c r="AZ2956" s="10" t="e">
        <f t="shared" si="1409"/>
        <v>#REF!</v>
      </c>
      <c r="BA2956" s="12" t="e">
        <f>IF(BW2956=7,0,AJ2956&amp;IF(#REF!="SI",1,IF(#REF!="NO",2,IF(#REF!="VIH + PREVIO",3,0))))</f>
        <v>#REF!</v>
      </c>
      <c r="BB2956" s="13" t="e">
        <f>IF(AND(#REF!="POSITIVO",#REF!="POSITIVO"),1,IF(#REF!="NEGATIVO",2,IF(#REF!="VIH + PREVIO",3,0)))</f>
        <v>#REF!</v>
      </c>
      <c r="BC2956" s="10" t="e">
        <f>IF(#REF!="SI",1,IF(#REF!="NO",2,0))</f>
        <v>#REF!</v>
      </c>
      <c r="BD2956" s="10" t="e">
        <f>IF(#REF!="SI",1,IF(#REF!="NO",2,0))</f>
        <v>#REF!</v>
      </c>
      <c r="BE2956" s="10" t="e">
        <f>IF(OR(#REF!="VIH + PREVIO",#REF!="VIH + PREVIO",#REF!="VIH + PREVIO"),1,0)</f>
        <v>#REF!</v>
      </c>
      <c r="BF2956" s="13" t="e">
        <f>IF(OR(#REF!="POSITIVO",#REF!="NEGATIVO"),1,IF(#REF!="PACIENTE NO ACEPTA",2,IF(#REF!="VIH + PREVIO",3,0)))</f>
        <v>#REF!</v>
      </c>
      <c r="BG2956" s="10" t="e">
        <f t="shared" si="1410"/>
        <v>#REF!</v>
      </c>
      <c r="BH2956" s="10" t="e">
        <f t="shared" si="1411"/>
        <v>#REF!</v>
      </c>
      <c r="BI2956" s="10" t="e">
        <f t="shared" si="1412"/>
        <v>#REF!</v>
      </c>
      <c r="BJ2956" s="10" t="e">
        <f t="shared" si="1413"/>
        <v>#REF!</v>
      </c>
      <c r="BK2956" s="10" t="e">
        <f t="shared" si="1414"/>
        <v>#REF!</v>
      </c>
      <c r="BL2956" s="10" t="e">
        <f t="shared" si="1415"/>
        <v>#REF!</v>
      </c>
      <c r="BM2956" s="10" t="e">
        <f>IF(OR(BW2956=7,AQ2956=6),0,IF(#REF!="I",1,IF(#REF!="II",2,IF(#REF!="III",3,IF(#REF!="IV",4))))&amp;AP2956&amp;AQ2956&amp;AR2956&amp;AS2956&amp;AT2956&amp;AU2956&amp;AX2956)</f>
        <v>#REF!</v>
      </c>
      <c r="BN2956" s="10" t="e">
        <f t="shared" si="1416"/>
        <v>#REF!</v>
      </c>
      <c r="BO2956" s="10" t="e">
        <f t="shared" si="1417"/>
        <v>#REF!</v>
      </c>
      <c r="BP2956" s="10" t="e">
        <f t="shared" si="1418"/>
        <v>#REF!</v>
      </c>
      <c r="BQ2956" s="10" t="e">
        <f t="shared" si="1419"/>
        <v>#REF!</v>
      </c>
      <c r="BR2956" s="10" t="e">
        <f t="shared" si="1420"/>
        <v>#REF!</v>
      </c>
      <c r="BS2956" s="10" t="e">
        <f t="shared" si="1421"/>
        <v>#REF!</v>
      </c>
      <c r="BT2956" s="10" t="e">
        <f>IF(OR(BW2956=7,AQ2956=6),0,AO2956&amp;IF(#REF!="SI",1,IF(#REF!="NO",2,IF(#REF!="VIH + PREVIO",3,0))))</f>
        <v>#REF!</v>
      </c>
      <c r="BU2956" s="10" t="e">
        <f>IF(OR(BW2956=7,AQ2956=6),0,IF(#REF!="-",1,0))</f>
        <v>#REF!</v>
      </c>
      <c r="BV2956" s="10" t="e">
        <f t="shared" si="1422"/>
        <v>#REF!</v>
      </c>
      <c r="BW295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6" s="10" t="e">
        <f t="shared" si="1397"/>
        <v>#REF!</v>
      </c>
      <c r="BY2956" s="10" t="e">
        <f t="shared" si="1423"/>
        <v>#REF!</v>
      </c>
      <c r="BZ2956" s="10" t="e">
        <f t="shared" si="1398"/>
        <v>#REF!</v>
      </c>
      <c r="CA2956" s="10"/>
    </row>
    <row r="2957" spans="1:79" ht="23.25" customHeight="1" x14ac:dyDescent="0.3">
      <c r="A2957" s="7">
        <v>2955</v>
      </c>
      <c r="B2957" s="43"/>
      <c r="C2957" s="44"/>
      <c r="D2957" s="45"/>
      <c r="E2957" s="46"/>
      <c r="F2957" s="46"/>
      <c r="G2957" s="46"/>
      <c r="H2957" s="50"/>
      <c r="I2957" s="51"/>
      <c r="J2957" s="52"/>
      <c r="K2957" s="51"/>
      <c r="L2957" s="53"/>
      <c r="M2957" s="54"/>
      <c r="N2957" s="43"/>
      <c r="O2957" s="55"/>
      <c r="P2957" s="46"/>
      <c r="Q2957" s="46"/>
      <c r="R2957" s="46"/>
      <c r="S2957" s="43"/>
      <c r="T2957" s="56"/>
      <c r="U2957" s="46"/>
      <c r="V2957" s="57"/>
      <c r="W2957" s="58"/>
      <c r="X2957" s="57"/>
      <c r="Y2957" s="46"/>
      <c r="Z2957" s="57"/>
      <c r="AA2957" s="59"/>
      <c r="AB2957" s="60"/>
      <c r="AJ2957" s="11">
        <f t="shared" si="1396"/>
        <v>13</v>
      </c>
      <c r="AK2957" s="11">
        <f t="shared" si="1399"/>
        <v>0</v>
      </c>
      <c r="AL2957" s="11">
        <f t="shared" si="1400"/>
        <v>0</v>
      </c>
      <c r="AM2957" s="11">
        <f t="shared" si="1401"/>
        <v>0</v>
      </c>
      <c r="AN2957" s="11">
        <f t="shared" si="1402"/>
        <v>0</v>
      </c>
      <c r="AO2957" s="4" t="e">
        <f>IF(#REF!="I",1,IF(#REF!="II",2,IF(#REF!="III",3,IF(#REF!="IV",4))))</f>
        <v>#REF!</v>
      </c>
      <c r="AP2957" s="11" t="e">
        <f>IF(#REF!="PULMONAR",1,IF(AND(#REF!="EXTRAPULMONAR",#REF!&lt;&gt;"MENINGEA"),2,IF(AND(#REF!="EXTRAPULMONAR",#REF!="MENINGEA"),3,)))</f>
        <v>#REF!</v>
      </c>
      <c r="AQ295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7" s="4">
        <f t="shared" si="1403"/>
        <v>0</v>
      </c>
      <c r="AS2957" s="10">
        <f t="shared" si="1404"/>
        <v>0</v>
      </c>
      <c r="AT2957" s="10">
        <f t="shared" si="1405"/>
        <v>0</v>
      </c>
      <c r="AU2957" s="10" t="str">
        <f t="shared" si="1406"/>
        <v>0</v>
      </c>
      <c r="AV2957" s="11" t="e">
        <f t="shared" si="1407"/>
        <v>#N/A</v>
      </c>
      <c r="AW2957" s="4" t="e">
        <f t="shared" si="1408"/>
        <v>#N/A</v>
      </c>
      <c r="AX2957" s="10" t="e">
        <f t="shared" si="1394"/>
        <v>#N/A</v>
      </c>
      <c r="AY2957" s="10" t="e">
        <f t="shared" si="1395"/>
        <v>#N/A</v>
      </c>
      <c r="AZ2957" s="10" t="e">
        <f t="shared" si="1409"/>
        <v>#REF!</v>
      </c>
      <c r="BA2957" s="12" t="e">
        <f>IF(BW2957=7,0,AJ2957&amp;IF(#REF!="SI",1,IF(#REF!="NO",2,IF(#REF!="VIH + PREVIO",3,0))))</f>
        <v>#REF!</v>
      </c>
      <c r="BB2957" s="13" t="e">
        <f>IF(AND(#REF!="POSITIVO",#REF!="POSITIVO"),1,IF(#REF!="NEGATIVO",2,IF(#REF!="VIH + PREVIO",3,0)))</f>
        <v>#REF!</v>
      </c>
      <c r="BC2957" s="10" t="e">
        <f>IF(#REF!="SI",1,IF(#REF!="NO",2,0))</f>
        <v>#REF!</v>
      </c>
      <c r="BD2957" s="10" t="e">
        <f>IF(#REF!="SI",1,IF(#REF!="NO",2,0))</f>
        <v>#REF!</v>
      </c>
      <c r="BE2957" s="10" t="e">
        <f>IF(OR(#REF!="VIH + PREVIO",#REF!="VIH + PREVIO",#REF!="VIH + PREVIO"),1,0)</f>
        <v>#REF!</v>
      </c>
      <c r="BF2957" s="13" t="e">
        <f>IF(OR(#REF!="POSITIVO",#REF!="NEGATIVO"),1,IF(#REF!="PACIENTE NO ACEPTA",2,IF(#REF!="VIH + PREVIO",3,0)))</f>
        <v>#REF!</v>
      </c>
      <c r="BG2957" s="10" t="e">
        <f t="shared" si="1410"/>
        <v>#REF!</v>
      </c>
      <c r="BH2957" s="10" t="e">
        <f t="shared" si="1411"/>
        <v>#REF!</v>
      </c>
      <c r="BI2957" s="10" t="e">
        <f t="shared" si="1412"/>
        <v>#REF!</v>
      </c>
      <c r="BJ2957" s="10" t="e">
        <f t="shared" si="1413"/>
        <v>#REF!</v>
      </c>
      <c r="BK2957" s="10" t="e">
        <f t="shared" si="1414"/>
        <v>#REF!</v>
      </c>
      <c r="BL2957" s="10" t="e">
        <f t="shared" si="1415"/>
        <v>#REF!</v>
      </c>
      <c r="BM2957" s="10" t="e">
        <f>IF(OR(BW2957=7,AQ2957=6),0,IF(#REF!="I",1,IF(#REF!="II",2,IF(#REF!="III",3,IF(#REF!="IV",4))))&amp;AP2957&amp;AQ2957&amp;AR2957&amp;AS2957&amp;AT2957&amp;AU2957&amp;AX2957)</f>
        <v>#REF!</v>
      </c>
      <c r="BN2957" s="10" t="e">
        <f t="shared" si="1416"/>
        <v>#REF!</v>
      </c>
      <c r="BO2957" s="10" t="e">
        <f t="shared" si="1417"/>
        <v>#REF!</v>
      </c>
      <c r="BP2957" s="10" t="e">
        <f t="shared" si="1418"/>
        <v>#REF!</v>
      </c>
      <c r="BQ2957" s="10" t="e">
        <f t="shared" si="1419"/>
        <v>#REF!</v>
      </c>
      <c r="BR2957" s="10" t="e">
        <f t="shared" si="1420"/>
        <v>#REF!</v>
      </c>
      <c r="BS2957" s="10" t="e">
        <f t="shared" si="1421"/>
        <v>#REF!</v>
      </c>
      <c r="BT2957" s="10" t="e">
        <f>IF(OR(BW2957=7,AQ2957=6),0,AO2957&amp;IF(#REF!="SI",1,IF(#REF!="NO",2,IF(#REF!="VIH + PREVIO",3,0))))</f>
        <v>#REF!</v>
      </c>
      <c r="BU2957" s="10" t="e">
        <f>IF(OR(BW2957=7,AQ2957=6),0,IF(#REF!="-",1,0))</f>
        <v>#REF!</v>
      </c>
      <c r="BV2957" s="10" t="e">
        <f t="shared" si="1422"/>
        <v>#REF!</v>
      </c>
      <c r="BW295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7" s="10" t="e">
        <f t="shared" si="1397"/>
        <v>#REF!</v>
      </c>
      <c r="BY2957" s="10" t="e">
        <f t="shared" si="1423"/>
        <v>#REF!</v>
      </c>
      <c r="BZ2957" s="10" t="e">
        <f t="shared" si="1398"/>
        <v>#REF!</v>
      </c>
      <c r="CA2957" s="10"/>
    </row>
    <row r="2958" spans="1:79" ht="23.25" customHeight="1" x14ac:dyDescent="0.3">
      <c r="A2958" s="7">
        <v>2956</v>
      </c>
      <c r="B2958" s="43"/>
      <c r="C2958" s="44"/>
      <c r="D2958" s="45"/>
      <c r="E2958" s="46"/>
      <c r="F2958" s="46"/>
      <c r="G2958" s="46"/>
      <c r="H2958" s="50"/>
      <c r="I2958" s="51"/>
      <c r="J2958" s="52"/>
      <c r="K2958" s="51"/>
      <c r="L2958" s="53"/>
      <c r="M2958" s="54"/>
      <c r="N2958" s="43"/>
      <c r="O2958" s="55"/>
      <c r="P2958" s="46"/>
      <c r="Q2958" s="46"/>
      <c r="R2958" s="46"/>
      <c r="S2958" s="43"/>
      <c r="T2958" s="56"/>
      <c r="U2958" s="46"/>
      <c r="V2958" s="57"/>
      <c r="W2958" s="58"/>
      <c r="X2958" s="57"/>
      <c r="Y2958" s="46"/>
      <c r="Z2958" s="57"/>
      <c r="AA2958" s="59"/>
      <c r="AB2958" s="60"/>
      <c r="AJ2958" s="11">
        <f t="shared" si="1396"/>
        <v>13</v>
      </c>
      <c r="AK2958" s="11">
        <f t="shared" si="1399"/>
        <v>0</v>
      </c>
      <c r="AL2958" s="11">
        <f t="shared" si="1400"/>
        <v>0</v>
      </c>
      <c r="AM2958" s="11">
        <f t="shared" si="1401"/>
        <v>0</v>
      </c>
      <c r="AN2958" s="11">
        <f t="shared" si="1402"/>
        <v>0</v>
      </c>
      <c r="AO2958" s="4" t="e">
        <f>IF(#REF!="I",1,IF(#REF!="II",2,IF(#REF!="III",3,IF(#REF!="IV",4))))</f>
        <v>#REF!</v>
      </c>
      <c r="AP2958" s="11" t="e">
        <f>IF(#REF!="PULMONAR",1,IF(AND(#REF!="EXTRAPULMONAR",#REF!&lt;&gt;"MENINGEA"),2,IF(AND(#REF!="EXTRAPULMONAR",#REF!="MENINGEA"),3,)))</f>
        <v>#REF!</v>
      </c>
      <c r="AQ295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8" s="4">
        <f t="shared" si="1403"/>
        <v>0</v>
      </c>
      <c r="AS2958" s="10">
        <f t="shared" si="1404"/>
        <v>0</v>
      </c>
      <c r="AT2958" s="10">
        <f t="shared" si="1405"/>
        <v>0</v>
      </c>
      <c r="AU2958" s="10" t="str">
        <f t="shared" si="1406"/>
        <v>0</v>
      </c>
      <c r="AV2958" s="11" t="e">
        <f t="shared" si="1407"/>
        <v>#N/A</v>
      </c>
      <c r="AW2958" s="4" t="e">
        <f t="shared" si="1408"/>
        <v>#N/A</v>
      </c>
      <c r="AX2958" s="10" t="e">
        <f t="shared" si="1394"/>
        <v>#N/A</v>
      </c>
      <c r="AY2958" s="10" t="e">
        <f t="shared" si="1395"/>
        <v>#N/A</v>
      </c>
      <c r="AZ2958" s="10" t="e">
        <f t="shared" si="1409"/>
        <v>#REF!</v>
      </c>
      <c r="BA2958" s="12" t="e">
        <f>IF(BW2958=7,0,AJ2958&amp;IF(#REF!="SI",1,IF(#REF!="NO",2,IF(#REF!="VIH + PREVIO",3,0))))</f>
        <v>#REF!</v>
      </c>
      <c r="BB2958" s="13" t="e">
        <f>IF(AND(#REF!="POSITIVO",#REF!="POSITIVO"),1,IF(#REF!="NEGATIVO",2,IF(#REF!="VIH + PREVIO",3,0)))</f>
        <v>#REF!</v>
      </c>
      <c r="BC2958" s="10" t="e">
        <f>IF(#REF!="SI",1,IF(#REF!="NO",2,0))</f>
        <v>#REF!</v>
      </c>
      <c r="BD2958" s="10" t="e">
        <f>IF(#REF!="SI",1,IF(#REF!="NO",2,0))</f>
        <v>#REF!</v>
      </c>
      <c r="BE2958" s="10" t="e">
        <f>IF(OR(#REF!="VIH + PREVIO",#REF!="VIH + PREVIO",#REF!="VIH + PREVIO"),1,0)</f>
        <v>#REF!</v>
      </c>
      <c r="BF2958" s="13" t="e">
        <f>IF(OR(#REF!="POSITIVO",#REF!="NEGATIVO"),1,IF(#REF!="PACIENTE NO ACEPTA",2,IF(#REF!="VIH + PREVIO",3,0)))</f>
        <v>#REF!</v>
      </c>
      <c r="BG2958" s="10" t="e">
        <f t="shared" si="1410"/>
        <v>#REF!</v>
      </c>
      <c r="BH2958" s="10" t="e">
        <f t="shared" si="1411"/>
        <v>#REF!</v>
      </c>
      <c r="BI2958" s="10" t="e">
        <f t="shared" si="1412"/>
        <v>#REF!</v>
      </c>
      <c r="BJ2958" s="10" t="e">
        <f t="shared" si="1413"/>
        <v>#REF!</v>
      </c>
      <c r="BK2958" s="10" t="e">
        <f t="shared" si="1414"/>
        <v>#REF!</v>
      </c>
      <c r="BL2958" s="10" t="e">
        <f t="shared" si="1415"/>
        <v>#REF!</v>
      </c>
      <c r="BM2958" s="10" t="e">
        <f>IF(OR(BW2958=7,AQ2958=6),0,IF(#REF!="I",1,IF(#REF!="II",2,IF(#REF!="III",3,IF(#REF!="IV",4))))&amp;AP2958&amp;AQ2958&amp;AR2958&amp;AS2958&amp;AT2958&amp;AU2958&amp;AX2958)</f>
        <v>#REF!</v>
      </c>
      <c r="BN2958" s="10" t="e">
        <f t="shared" si="1416"/>
        <v>#REF!</v>
      </c>
      <c r="BO2958" s="10" t="e">
        <f t="shared" si="1417"/>
        <v>#REF!</v>
      </c>
      <c r="BP2958" s="10" t="e">
        <f t="shared" si="1418"/>
        <v>#REF!</v>
      </c>
      <c r="BQ2958" s="10" t="e">
        <f t="shared" si="1419"/>
        <v>#REF!</v>
      </c>
      <c r="BR2958" s="10" t="e">
        <f t="shared" si="1420"/>
        <v>#REF!</v>
      </c>
      <c r="BS2958" s="10" t="e">
        <f t="shared" si="1421"/>
        <v>#REF!</v>
      </c>
      <c r="BT2958" s="10" t="e">
        <f>IF(OR(BW2958=7,AQ2958=6),0,AO2958&amp;IF(#REF!="SI",1,IF(#REF!="NO",2,IF(#REF!="VIH + PREVIO",3,0))))</f>
        <v>#REF!</v>
      </c>
      <c r="BU2958" s="10" t="e">
        <f>IF(OR(BW2958=7,AQ2958=6),0,IF(#REF!="-",1,0))</f>
        <v>#REF!</v>
      </c>
      <c r="BV2958" s="10" t="e">
        <f t="shared" si="1422"/>
        <v>#REF!</v>
      </c>
      <c r="BW295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8" s="10" t="e">
        <f t="shared" si="1397"/>
        <v>#REF!</v>
      </c>
      <c r="BY2958" s="10" t="e">
        <f t="shared" si="1423"/>
        <v>#REF!</v>
      </c>
      <c r="BZ2958" s="10" t="e">
        <f t="shared" si="1398"/>
        <v>#REF!</v>
      </c>
      <c r="CA2958" s="10"/>
    </row>
    <row r="2959" spans="1:79" ht="23.25" customHeight="1" x14ac:dyDescent="0.3">
      <c r="A2959" s="7">
        <v>2957</v>
      </c>
      <c r="B2959" s="43"/>
      <c r="C2959" s="44"/>
      <c r="D2959" s="45"/>
      <c r="E2959" s="46"/>
      <c r="F2959" s="46"/>
      <c r="G2959" s="46"/>
      <c r="H2959" s="50"/>
      <c r="I2959" s="51"/>
      <c r="J2959" s="52"/>
      <c r="K2959" s="51"/>
      <c r="L2959" s="53"/>
      <c r="M2959" s="54"/>
      <c r="N2959" s="43"/>
      <c r="O2959" s="55"/>
      <c r="P2959" s="46"/>
      <c r="Q2959" s="46"/>
      <c r="R2959" s="46"/>
      <c r="S2959" s="43"/>
      <c r="T2959" s="56"/>
      <c r="U2959" s="46"/>
      <c r="V2959" s="57"/>
      <c r="W2959" s="58"/>
      <c r="X2959" s="57"/>
      <c r="Y2959" s="46"/>
      <c r="Z2959" s="57"/>
      <c r="AA2959" s="59"/>
      <c r="AB2959" s="60"/>
      <c r="AJ2959" s="11">
        <f t="shared" si="1396"/>
        <v>13</v>
      </c>
      <c r="AK2959" s="11">
        <f t="shared" si="1399"/>
        <v>0</v>
      </c>
      <c r="AL2959" s="11">
        <f t="shared" si="1400"/>
        <v>0</v>
      </c>
      <c r="AM2959" s="11">
        <f t="shared" si="1401"/>
        <v>0</v>
      </c>
      <c r="AN2959" s="11">
        <f t="shared" si="1402"/>
        <v>0</v>
      </c>
      <c r="AO2959" s="4" t="e">
        <f>IF(#REF!="I",1,IF(#REF!="II",2,IF(#REF!="III",3,IF(#REF!="IV",4))))</f>
        <v>#REF!</v>
      </c>
      <c r="AP2959" s="11" t="e">
        <f>IF(#REF!="PULMONAR",1,IF(AND(#REF!="EXTRAPULMONAR",#REF!&lt;&gt;"MENINGEA"),2,IF(AND(#REF!="EXTRAPULMONAR",#REF!="MENINGEA"),3,)))</f>
        <v>#REF!</v>
      </c>
      <c r="AQ295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59" s="4">
        <f t="shared" si="1403"/>
        <v>0</v>
      </c>
      <c r="AS2959" s="10">
        <f t="shared" si="1404"/>
        <v>0</v>
      </c>
      <c r="AT2959" s="10">
        <f t="shared" si="1405"/>
        <v>0</v>
      </c>
      <c r="AU2959" s="10" t="str">
        <f t="shared" si="1406"/>
        <v>0</v>
      </c>
      <c r="AV2959" s="11" t="e">
        <f t="shared" si="1407"/>
        <v>#N/A</v>
      </c>
      <c r="AW2959" s="4" t="e">
        <f t="shared" si="1408"/>
        <v>#N/A</v>
      </c>
      <c r="AX2959" s="10" t="e">
        <f t="shared" si="1394"/>
        <v>#N/A</v>
      </c>
      <c r="AY2959" s="10" t="e">
        <f t="shared" si="1395"/>
        <v>#N/A</v>
      </c>
      <c r="AZ2959" s="10" t="e">
        <f t="shared" si="1409"/>
        <v>#REF!</v>
      </c>
      <c r="BA2959" s="12" t="e">
        <f>IF(BW2959=7,0,AJ2959&amp;IF(#REF!="SI",1,IF(#REF!="NO",2,IF(#REF!="VIH + PREVIO",3,0))))</f>
        <v>#REF!</v>
      </c>
      <c r="BB2959" s="13" t="e">
        <f>IF(AND(#REF!="POSITIVO",#REF!="POSITIVO"),1,IF(#REF!="NEGATIVO",2,IF(#REF!="VIH + PREVIO",3,0)))</f>
        <v>#REF!</v>
      </c>
      <c r="BC2959" s="10" t="e">
        <f>IF(#REF!="SI",1,IF(#REF!="NO",2,0))</f>
        <v>#REF!</v>
      </c>
      <c r="BD2959" s="10" t="e">
        <f>IF(#REF!="SI",1,IF(#REF!="NO",2,0))</f>
        <v>#REF!</v>
      </c>
      <c r="BE2959" s="10" t="e">
        <f>IF(OR(#REF!="VIH + PREVIO",#REF!="VIH + PREVIO",#REF!="VIH + PREVIO"),1,0)</f>
        <v>#REF!</v>
      </c>
      <c r="BF2959" s="13" t="e">
        <f>IF(OR(#REF!="POSITIVO",#REF!="NEGATIVO"),1,IF(#REF!="PACIENTE NO ACEPTA",2,IF(#REF!="VIH + PREVIO",3,0)))</f>
        <v>#REF!</v>
      </c>
      <c r="BG2959" s="10" t="e">
        <f t="shared" si="1410"/>
        <v>#REF!</v>
      </c>
      <c r="BH2959" s="10" t="e">
        <f t="shared" si="1411"/>
        <v>#REF!</v>
      </c>
      <c r="BI2959" s="10" t="e">
        <f t="shared" si="1412"/>
        <v>#REF!</v>
      </c>
      <c r="BJ2959" s="10" t="e">
        <f t="shared" si="1413"/>
        <v>#REF!</v>
      </c>
      <c r="BK2959" s="10" t="e">
        <f t="shared" si="1414"/>
        <v>#REF!</v>
      </c>
      <c r="BL2959" s="10" t="e">
        <f t="shared" si="1415"/>
        <v>#REF!</v>
      </c>
      <c r="BM2959" s="10" t="e">
        <f>IF(OR(BW2959=7,AQ2959=6),0,IF(#REF!="I",1,IF(#REF!="II",2,IF(#REF!="III",3,IF(#REF!="IV",4))))&amp;AP2959&amp;AQ2959&amp;AR2959&amp;AS2959&amp;AT2959&amp;AU2959&amp;AX2959)</f>
        <v>#REF!</v>
      </c>
      <c r="BN2959" s="10" t="e">
        <f t="shared" si="1416"/>
        <v>#REF!</v>
      </c>
      <c r="BO2959" s="10" t="e">
        <f t="shared" si="1417"/>
        <v>#REF!</v>
      </c>
      <c r="BP2959" s="10" t="e">
        <f t="shared" si="1418"/>
        <v>#REF!</v>
      </c>
      <c r="BQ2959" s="10" t="e">
        <f t="shared" si="1419"/>
        <v>#REF!</v>
      </c>
      <c r="BR2959" s="10" t="e">
        <f t="shared" si="1420"/>
        <v>#REF!</v>
      </c>
      <c r="BS2959" s="10" t="e">
        <f t="shared" si="1421"/>
        <v>#REF!</v>
      </c>
      <c r="BT2959" s="10" t="e">
        <f>IF(OR(BW2959=7,AQ2959=6),0,AO2959&amp;IF(#REF!="SI",1,IF(#REF!="NO",2,IF(#REF!="VIH + PREVIO",3,0))))</f>
        <v>#REF!</v>
      </c>
      <c r="BU2959" s="10" t="e">
        <f>IF(OR(BW2959=7,AQ2959=6),0,IF(#REF!="-",1,0))</f>
        <v>#REF!</v>
      </c>
      <c r="BV2959" s="10" t="e">
        <f t="shared" si="1422"/>
        <v>#REF!</v>
      </c>
      <c r="BW295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59" s="10" t="e">
        <f t="shared" si="1397"/>
        <v>#REF!</v>
      </c>
      <c r="BY2959" s="10" t="e">
        <f t="shared" si="1423"/>
        <v>#REF!</v>
      </c>
      <c r="BZ2959" s="10" t="e">
        <f t="shared" si="1398"/>
        <v>#REF!</v>
      </c>
      <c r="CA2959" s="10"/>
    </row>
    <row r="2960" spans="1:79" ht="23.25" customHeight="1" x14ac:dyDescent="0.3">
      <c r="A2960" s="7">
        <v>2958</v>
      </c>
      <c r="B2960" s="43"/>
      <c r="C2960" s="44"/>
      <c r="D2960" s="45"/>
      <c r="E2960" s="46"/>
      <c r="F2960" s="46"/>
      <c r="G2960" s="46"/>
      <c r="H2960" s="50"/>
      <c r="I2960" s="51"/>
      <c r="J2960" s="52"/>
      <c r="K2960" s="51"/>
      <c r="L2960" s="53"/>
      <c r="M2960" s="54"/>
      <c r="N2960" s="43"/>
      <c r="O2960" s="55"/>
      <c r="P2960" s="46"/>
      <c r="Q2960" s="46"/>
      <c r="R2960" s="46"/>
      <c r="S2960" s="43"/>
      <c r="T2960" s="56"/>
      <c r="U2960" s="46"/>
      <c r="V2960" s="57"/>
      <c r="W2960" s="58"/>
      <c r="X2960" s="57"/>
      <c r="Y2960" s="46"/>
      <c r="Z2960" s="57"/>
      <c r="AA2960" s="59"/>
      <c r="AB2960" s="60"/>
      <c r="AJ2960" s="11">
        <f t="shared" si="1396"/>
        <v>13</v>
      </c>
      <c r="AK2960" s="11">
        <f t="shared" si="1399"/>
        <v>0</v>
      </c>
      <c r="AL2960" s="11">
        <f t="shared" si="1400"/>
        <v>0</v>
      </c>
      <c r="AM2960" s="11">
        <f t="shared" si="1401"/>
        <v>0</v>
      </c>
      <c r="AN2960" s="11">
        <f t="shared" si="1402"/>
        <v>0</v>
      </c>
      <c r="AO2960" s="4" t="e">
        <f>IF(#REF!="I",1,IF(#REF!="II",2,IF(#REF!="III",3,IF(#REF!="IV",4))))</f>
        <v>#REF!</v>
      </c>
      <c r="AP2960" s="11" t="e">
        <f>IF(#REF!="PULMONAR",1,IF(AND(#REF!="EXTRAPULMONAR",#REF!&lt;&gt;"MENINGEA"),2,IF(AND(#REF!="EXTRAPULMONAR",#REF!="MENINGEA"),3,)))</f>
        <v>#REF!</v>
      </c>
      <c r="AQ296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0" s="4">
        <f t="shared" si="1403"/>
        <v>0</v>
      </c>
      <c r="AS2960" s="10">
        <f t="shared" si="1404"/>
        <v>0</v>
      </c>
      <c r="AT2960" s="10">
        <f t="shared" si="1405"/>
        <v>0</v>
      </c>
      <c r="AU2960" s="10" t="str">
        <f t="shared" si="1406"/>
        <v>0</v>
      </c>
      <c r="AV2960" s="11" t="e">
        <f t="shared" si="1407"/>
        <v>#N/A</v>
      </c>
      <c r="AW2960" s="4" t="e">
        <f t="shared" si="1408"/>
        <v>#N/A</v>
      </c>
      <c r="AX2960" s="10" t="e">
        <f t="shared" ref="AX2960:AX2987" si="1424">VLOOKUP(AV2960,ED,2,FALSE)</f>
        <v>#N/A</v>
      </c>
      <c r="AY2960" s="10" t="e">
        <f t="shared" ref="AY2960:AY2987" si="1425">VLOOKUP(AW2960,ED_COHORT,2,FALSE)</f>
        <v>#N/A</v>
      </c>
      <c r="AZ2960" s="10" t="e">
        <f t="shared" si="1409"/>
        <v>#REF!</v>
      </c>
      <c r="BA2960" s="12" t="e">
        <f>IF(BW2960=7,0,AJ2960&amp;IF(#REF!="SI",1,IF(#REF!="NO",2,IF(#REF!="VIH + PREVIO",3,0))))</f>
        <v>#REF!</v>
      </c>
      <c r="BB2960" s="13" t="e">
        <f>IF(AND(#REF!="POSITIVO",#REF!="POSITIVO"),1,IF(#REF!="NEGATIVO",2,IF(#REF!="VIH + PREVIO",3,0)))</f>
        <v>#REF!</v>
      </c>
      <c r="BC2960" s="10" t="e">
        <f>IF(#REF!="SI",1,IF(#REF!="NO",2,0))</f>
        <v>#REF!</v>
      </c>
      <c r="BD2960" s="10" t="e">
        <f>IF(#REF!="SI",1,IF(#REF!="NO",2,0))</f>
        <v>#REF!</v>
      </c>
      <c r="BE2960" s="10" t="e">
        <f>IF(OR(#REF!="VIH + PREVIO",#REF!="VIH + PREVIO",#REF!="VIH + PREVIO"),1,0)</f>
        <v>#REF!</v>
      </c>
      <c r="BF2960" s="13" t="e">
        <f>IF(OR(#REF!="POSITIVO",#REF!="NEGATIVO"),1,IF(#REF!="PACIENTE NO ACEPTA",2,IF(#REF!="VIH + PREVIO",3,0)))</f>
        <v>#REF!</v>
      </c>
      <c r="BG2960" s="10" t="e">
        <f t="shared" si="1410"/>
        <v>#REF!</v>
      </c>
      <c r="BH2960" s="10" t="e">
        <f t="shared" si="1411"/>
        <v>#REF!</v>
      </c>
      <c r="BI2960" s="10" t="e">
        <f t="shared" si="1412"/>
        <v>#REF!</v>
      </c>
      <c r="BJ2960" s="10" t="e">
        <f t="shared" si="1413"/>
        <v>#REF!</v>
      </c>
      <c r="BK2960" s="10" t="e">
        <f t="shared" si="1414"/>
        <v>#REF!</v>
      </c>
      <c r="BL2960" s="10" t="e">
        <f t="shared" si="1415"/>
        <v>#REF!</v>
      </c>
      <c r="BM2960" s="10" t="e">
        <f>IF(OR(BW2960=7,AQ2960=6),0,IF(#REF!="I",1,IF(#REF!="II",2,IF(#REF!="III",3,IF(#REF!="IV",4))))&amp;AP2960&amp;AQ2960&amp;AR2960&amp;AS2960&amp;AT2960&amp;AU2960&amp;AX2960)</f>
        <v>#REF!</v>
      </c>
      <c r="BN2960" s="10" t="e">
        <f t="shared" si="1416"/>
        <v>#REF!</v>
      </c>
      <c r="BO2960" s="10" t="e">
        <f t="shared" si="1417"/>
        <v>#REF!</v>
      </c>
      <c r="BP2960" s="10" t="e">
        <f t="shared" si="1418"/>
        <v>#REF!</v>
      </c>
      <c r="BQ2960" s="10" t="e">
        <f t="shared" si="1419"/>
        <v>#REF!</v>
      </c>
      <c r="BR2960" s="10" t="e">
        <f t="shared" si="1420"/>
        <v>#REF!</v>
      </c>
      <c r="BS2960" s="10" t="e">
        <f t="shared" si="1421"/>
        <v>#REF!</v>
      </c>
      <c r="BT2960" s="10" t="e">
        <f>IF(OR(BW2960=7,AQ2960=6),0,AO2960&amp;IF(#REF!="SI",1,IF(#REF!="NO",2,IF(#REF!="VIH + PREVIO",3,0))))</f>
        <v>#REF!</v>
      </c>
      <c r="BU2960" s="10" t="e">
        <f>IF(OR(BW2960=7,AQ2960=6),0,IF(#REF!="-",1,0))</f>
        <v>#REF!</v>
      </c>
      <c r="BV2960" s="10" t="e">
        <f t="shared" si="1422"/>
        <v>#REF!</v>
      </c>
      <c r="BW296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0" s="10" t="e">
        <f t="shared" si="1397"/>
        <v>#REF!</v>
      </c>
      <c r="BY2960" s="10" t="e">
        <f t="shared" si="1423"/>
        <v>#REF!</v>
      </c>
      <c r="BZ2960" s="10" t="e">
        <f t="shared" si="1398"/>
        <v>#REF!</v>
      </c>
      <c r="CA2960" s="10"/>
    </row>
    <row r="2961" spans="1:79" ht="23.25" customHeight="1" x14ac:dyDescent="0.3">
      <c r="A2961" s="7">
        <v>2959</v>
      </c>
      <c r="B2961" s="43"/>
      <c r="C2961" s="44"/>
      <c r="D2961" s="45"/>
      <c r="E2961" s="46"/>
      <c r="F2961" s="46"/>
      <c r="G2961" s="46"/>
      <c r="H2961" s="50"/>
      <c r="I2961" s="51"/>
      <c r="J2961" s="52"/>
      <c r="K2961" s="51"/>
      <c r="L2961" s="53"/>
      <c r="M2961" s="54"/>
      <c r="N2961" s="43"/>
      <c r="O2961" s="55"/>
      <c r="P2961" s="46"/>
      <c r="Q2961" s="46"/>
      <c r="R2961" s="46"/>
      <c r="S2961" s="43"/>
      <c r="T2961" s="56"/>
      <c r="U2961" s="46"/>
      <c r="V2961" s="57"/>
      <c r="W2961" s="58"/>
      <c r="X2961" s="57"/>
      <c r="Y2961" s="46"/>
      <c r="Z2961" s="57"/>
      <c r="AA2961" s="59"/>
      <c r="AB2961" s="60"/>
      <c r="AJ2961" s="11">
        <f t="shared" si="1396"/>
        <v>13</v>
      </c>
      <c r="AK2961" s="11">
        <f t="shared" si="1399"/>
        <v>0</v>
      </c>
      <c r="AL2961" s="11">
        <f t="shared" si="1400"/>
        <v>0</v>
      </c>
      <c r="AM2961" s="11">
        <f t="shared" si="1401"/>
        <v>0</v>
      </c>
      <c r="AN2961" s="11">
        <f t="shared" si="1402"/>
        <v>0</v>
      </c>
      <c r="AO2961" s="4" t="e">
        <f>IF(#REF!="I",1,IF(#REF!="II",2,IF(#REF!="III",3,IF(#REF!="IV",4))))</f>
        <v>#REF!</v>
      </c>
      <c r="AP2961" s="11" t="e">
        <f>IF(#REF!="PULMONAR",1,IF(AND(#REF!="EXTRAPULMONAR",#REF!&lt;&gt;"MENINGEA"),2,IF(AND(#REF!="EXTRAPULMONAR",#REF!="MENINGEA"),3,)))</f>
        <v>#REF!</v>
      </c>
      <c r="AQ296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1" s="4">
        <f t="shared" si="1403"/>
        <v>0</v>
      </c>
      <c r="AS2961" s="10">
        <f t="shared" si="1404"/>
        <v>0</v>
      </c>
      <c r="AT2961" s="10">
        <f t="shared" si="1405"/>
        <v>0</v>
      </c>
      <c r="AU2961" s="10" t="str">
        <f t="shared" si="1406"/>
        <v>0</v>
      </c>
      <c r="AV2961" s="11" t="e">
        <f t="shared" si="1407"/>
        <v>#N/A</v>
      </c>
      <c r="AW2961" s="4" t="e">
        <f t="shared" si="1408"/>
        <v>#N/A</v>
      </c>
      <c r="AX2961" s="10" t="e">
        <f t="shared" si="1424"/>
        <v>#N/A</v>
      </c>
      <c r="AY2961" s="10" t="e">
        <f t="shared" si="1425"/>
        <v>#N/A</v>
      </c>
      <c r="AZ2961" s="10" t="e">
        <f t="shared" si="1409"/>
        <v>#REF!</v>
      </c>
      <c r="BA2961" s="12" t="e">
        <f>IF(BW2961=7,0,AJ2961&amp;IF(#REF!="SI",1,IF(#REF!="NO",2,IF(#REF!="VIH + PREVIO",3,0))))</f>
        <v>#REF!</v>
      </c>
      <c r="BB2961" s="13" t="e">
        <f>IF(AND(#REF!="POSITIVO",#REF!="POSITIVO"),1,IF(#REF!="NEGATIVO",2,IF(#REF!="VIH + PREVIO",3,0)))</f>
        <v>#REF!</v>
      </c>
      <c r="BC2961" s="10" t="e">
        <f>IF(#REF!="SI",1,IF(#REF!="NO",2,0))</f>
        <v>#REF!</v>
      </c>
      <c r="BD2961" s="10" t="e">
        <f>IF(#REF!="SI",1,IF(#REF!="NO",2,0))</f>
        <v>#REF!</v>
      </c>
      <c r="BE2961" s="10" t="e">
        <f>IF(OR(#REF!="VIH + PREVIO",#REF!="VIH + PREVIO",#REF!="VIH + PREVIO"),1,0)</f>
        <v>#REF!</v>
      </c>
      <c r="BF2961" s="13" t="e">
        <f>IF(OR(#REF!="POSITIVO",#REF!="NEGATIVO"),1,IF(#REF!="PACIENTE NO ACEPTA",2,IF(#REF!="VIH + PREVIO",3,0)))</f>
        <v>#REF!</v>
      </c>
      <c r="BG2961" s="10" t="e">
        <f t="shared" si="1410"/>
        <v>#REF!</v>
      </c>
      <c r="BH2961" s="10" t="e">
        <f t="shared" si="1411"/>
        <v>#REF!</v>
      </c>
      <c r="BI2961" s="10" t="e">
        <f t="shared" si="1412"/>
        <v>#REF!</v>
      </c>
      <c r="BJ2961" s="10" t="e">
        <f t="shared" si="1413"/>
        <v>#REF!</v>
      </c>
      <c r="BK2961" s="10" t="e">
        <f t="shared" si="1414"/>
        <v>#REF!</v>
      </c>
      <c r="BL2961" s="10" t="e">
        <f t="shared" si="1415"/>
        <v>#REF!</v>
      </c>
      <c r="BM2961" s="10" t="e">
        <f>IF(OR(BW2961=7,AQ2961=6),0,IF(#REF!="I",1,IF(#REF!="II",2,IF(#REF!="III",3,IF(#REF!="IV",4))))&amp;AP2961&amp;AQ2961&amp;AR2961&amp;AS2961&amp;AT2961&amp;AU2961&amp;AX2961)</f>
        <v>#REF!</v>
      </c>
      <c r="BN2961" s="10" t="e">
        <f t="shared" si="1416"/>
        <v>#REF!</v>
      </c>
      <c r="BO2961" s="10" t="e">
        <f t="shared" si="1417"/>
        <v>#REF!</v>
      </c>
      <c r="BP2961" s="10" t="e">
        <f t="shared" si="1418"/>
        <v>#REF!</v>
      </c>
      <c r="BQ2961" s="10" t="e">
        <f t="shared" si="1419"/>
        <v>#REF!</v>
      </c>
      <c r="BR2961" s="10" t="e">
        <f t="shared" si="1420"/>
        <v>#REF!</v>
      </c>
      <c r="BS2961" s="10" t="e">
        <f t="shared" si="1421"/>
        <v>#REF!</v>
      </c>
      <c r="BT2961" s="10" t="e">
        <f>IF(OR(BW2961=7,AQ2961=6),0,AO2961&amp;IF(#REF!="SI",1,IF(#REF!="NO",2,IF(#REF!="VIH + PREVIO",3,0))))</f>
        <v>#REF!</v>
      </c>
      <c r="BU2961" s="10" t="e">
        <f>IF(OR(BW2961=7,AQ2961=6),0,IF(#REF!="-",1,0))</f>
        <v>#REF!</v>
      </c>
      <c r="BV2961" s="10" t="e">
        <f t="shared" si="1422"/>
        <v>#REF!</v>
      </c>
      <c r="BW296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1" s="10" t="e">
        <f t="shared" si="1397"/>
        <v>#REF!</v>
      </c>
      <c r="BY2961" s="10" t="e">
        <f t="shared" si="1423"/>
        <v>#REF!</v>
      </c>
      <c r="BZ2961" s="10" t="e">
        <f t="shared" si="1398"/>
        <v>#REF!</v>
      </c>
      <c r="CA2961" s="10"/>
    </row>
    <row r="2962" spans="1:79" ht="23.25" customHeight="1" x14ac:dyDescent="0.3">
      <c r="A2962" s="7">
        <v>2960</v>
      </c>
      <c r="B2962" s="43"/>
      <c r="C2962" s="44"/>
      <c r="D2962" s="45"/>
      <c r="E2962" s="46"/>
      <c r="F2962" s="46"/>
      <c r="G2962" s="46"/>
      <c r="H2962" s="50"/>
      <c r="I2962" s="51"/>
      <c r="J2962" s="52"/>
      <c r="K2962" s="51"/>
      <c r="L2962" s="53"/>
      <c r="M2962" s="54"/>
      <c r="N2962" s="43"/>
      <c r="O2962" s="55"/>
      <c r="P2962" s="46"/>
      <c r="Q2962" s="46"/>
      <c r="R2962" s="46"/>
      <c r="S2962" s="43"/>
      <c r="T2962" s="56"/>
      <c r="U2962" s="46"/>
      <c r="V2962" s="57"/>
      <c r="W2962" s="58"/>
      <c r="X2962" s="57"/>
      <c r="Y2962" s="46"/>
      <c r="Z2962" s="57"/>
      <c r="AA2962" s="59"/>
      <c r="AB2962" s="60"/>
      <c r="AJ2962" s="11">
        <f t="shared" si="1396"/>
        <v>13</v>
      </c>
      <c r="AK2962" s="11">
        <f t="shared" si="1399"/>
        <v>0</v>
      </c>
      <c r="AL2962" s="11">
        <f t="shared" si="1400"/>
        <v>0</v>
      </c>
      <c r="AM2962" s="11">
        <f t="shared" si="1401"/>
        <v>0</v>
      </c>
      <c r="AN2962" s="11">
        <f t="shared" si="1402"/>
        <v>0</v>
      </c>
      <c r="AO2962" s="4" t="e">
        <f>IF(#REF!="I",1,IF(#REF!="II",2,IF(#REF!="III",3,IF(#REF!="IV",4))))</f>
        <v>#REF!</v>
      </c>
      <c r="AP2962" s="11" t="e">
        <f>IF(#REF!="PULMONAR",1,IF(AND(#REF!="EXTRAPULMONAR",#REF!&lt;&gt;"MENINGEA"),2,IF(AND(#REF!="EXTRAPULMONAR",#REF!="MENINGEA"),3,)))</f>
        <v>#REF!</v>
      </c>
      <c r="AQ296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2" s="4">
        <f t="shared" si="1403"/>
        <v>0</v>
      </c>
      <c r="AS2962" s="10">
        <f t="shared" si="1404"/>
        <v>0</v>
      </c>
      <c r="AT2962" s="10">
        <f t="shared" si="1405"/>
        <v>0</v>
      </c>
      <c r="AU2962" s="10" t="str">
        <f t="shared" si="1406"/>
        <v>0</v>
      </c>
      <c r="AV2962" s="11" t="e">
        <f t="shared" si="1407"/>
        <v>#N/A</v>
      </c>
      <c r="AW2962" s="4" t="e">
        <f t="shared" si="1408"/>
        <v>#N/A</v>
      </c>
      <c r="AX2962" s="10" t="e">
        <f t="shared" si="1424"/>
        <v>#N/A</v>
      </c>
      <c r="AY2962" s="10" t="e">
        <f t="shared" si="1425"/>
        <v>#N/A</v>
      </c>
      <c r="AZ2962" s="10" t="e">
        <f t="shared" si="1409"/>
        <v>#REF!</v>
      </c>
      <c r="BA2962" s="12" t="e">
        <f>IF(BW2962=7,0,AJ2962&amp;IF(#REF!="SI",1,IF(#REF!="NO",2,IF(#REF!="VIH + PREVIO",3,0))))</f>
        <v>#REF!</v>
      </c>
      <c r="BB2962" s="13" t="e">
        <f>IF(AND(#REF!="POSITIVO",#REF!="POSITIVO"),1,IF(#REF!="NEGATIVO",2,IF(#REF!="VIH + PREVIO",3,0)))</f>
        <v>#REF!</v>
      </c>
      <c r="BC2962" s="10" t="e">
        <f>IF(#REF!="SI",1,IF(#REF!="NO",2,0))</f>
        <v>#REF!</v>
      </c>
      <c r="BD2962" s="10" t="e">
        <f>IF(#REF!="SI",1,IF(#REF!="NO",2,0))</f>
        <v>#REF!</v>
      </c>
      <c r="BE2962" s="10" t="e">
        <f>IF(OR(#REF!="VIH + PREVIO",#REF!="VIH + PREVIO",#REF!="VIH + PREVIO"),1,0)</f>
        <v>#REF!</v>
      </c>
      <c r="BF2962" s="13" t="e">
        <f>IF(OR(#REF!="POSITIVO",#REF!="NEGATIVO"),1,IF(#REF!="PACIENTE NO ACEPTA",2,IF(#REF!="VIH + PREVIO",3,0)))</f>
        <v>#REF!</v>
      </c>
      <c r="BG2962" s="10" t="e">
        <f t="shared" si="1410"/>
        <v>#REF!</v>
      </c>
      <c r="BH2962" s="10" t="e">
        <f t="shared" si="1411"/>
        <v>#REF!</v>
      </c>
      <c r="BI2962" s="10" t="e">
        <f t="shared" si="1412"/>
        <v>#REF!</v>
      </c>
      <c r="BJ2962" s="10" t="e">
        <f t="shared" si="1413"/>
        <v>#REF!</v>
      </c>
      <c r="BK2962" s="10" t="e">
        <f t="shared" si="1414"/>
        <v>#REF!</v>
      </c>
      <c r="BL2962" s="10" t="e">
        <f t="shared" si="1415"/>
        <v>#REF!</v>
      </c>
      <c r="BM2962" s="10" t="e">
        <f>IF(OR(BW2962=7,AQ2962=6),0,IF(#REF!="I",1,IF(#REF!="II",2,IF(#REF!="III",3,IF(#REF!="IV",4))))&amp;AP2962&amp;AQ2962&amp;AR2962&amp;AS2962&amp;AT2962&amp;AU2962&amp;AX2962)</f>
        <v>#REF!</v>
      </c>
      <c r="BN2962" s="10" t="e">
        <f t="shared" si="1416"/>
        <v>#REF!</v>
      </c>
      <c r="BO2962" s="10" t="e">
        <f t="shared" si="1417"/>
        <v>#REF!</v>
      </c>
      <c r="BP2962" s="10" t="e">
        <f t="shared" si="1418"/>
        <v>#REF!</v>
      </c>
      <c r="BQ2962" s="10" t="e">
        <f t="shared" si="1419"/>
        <v>#REF!</v>
      </c>
      <c r="BR2962" s="10" t="e">
        <f t="shared" si="1420"/>
        <v>#REF!</v>
      </c>
      <c r="BS2962" s="10" t="e">
        <f t="shared" si="1421"/>
        <v>#REF!</v>
      </c>
      <c r="BT2962" s="10" t="e">
        <f>IF(OR(BW2962=7,AQ2962=6),0,AO2962&amp;IF(#REF!="SI",1,IF(#REF!="NO",2,IF(#REF!="VIH + PREVIO",3,0))))</f>
        <v>#REF!</v>
      </c>
      <c r="BU2962" s="10" t="e">
        <f>IF(OR(BW2962=7,AQ2962=6),0,IF(#REF!="-",1,0))</f>
        <v>#REF!</v>
      </c>
      <c r="BV2962" s="10" t="e">
        <f t="shared" si="1422"/>
        <v>#REF!</v>
      </c>
      <c r="BW296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2" s="10" t="e">
        <f t="shared" si="1397"/>
        <v>#REF!</v>
      </c>
      <c r="BY2962" s="10" t="e">
        <f t="shared" si="1423"/>
        <v>#REF!</v>
      </c>
      <c r="BZ2962" s="10" t="e">
        <f t="shared" si="1398"/>
        <v>#REF!</v>
      </c>
      <c r="CA2962" s="10"/>
    </row>
    <row r="2963" spans="1:79" ht="23.25" customHeight="1" x14ac:dyDescent="0.3">
      <c r="A2963" s="7">
        <v>2961</v>
      </c>
      <c r="B2963" s="43"/>
      <c r="C2963" s="44"/>
      <c r="D2963" s="45"/>
      <c r="E2963" s="46"/>
      <c r="F2963" s="46"/>
      <c r="G2963" s="46"/>
      <c r="H2963" s="50"/>
      <c r="I2963" s="51"/>
      <c r="J2963" s="52"/>
      <c r="K2963" s="51"/>
      <c r="L2963" s="53"/>
      <c r="M2963" s="54"/>
      <c r="N2963" s="43"/>
      <c r="O2963" s="55"/>
      <c r="P2963" s="46"/>
      <c r="Q2963" s="46"/>
      <c r="R2963" s="46"/>
      <c r="S2963" s="43"/>
      <c r="T2963" s="56"/>
      <c r="U2963" s="46"/>
      <c r="V2963" s="57"/>
      <c r="W2963" s="58"/>
      <c r="X2963" s="57"/>
      <c r="Y2963" s="46"/>
      <c r="Z2963" s="57"/>
      <c r="AA2963" s="59"/>
      <c r="AB2963" s="60"/>
      <c r="AJ2963" s="11">
        <f t="shared" si="1396"/>
        <v>13</v>
      </c>
      <c r="AK2963" s="11">
        <f t="shared" si="1399"/>
        <v>0</v>
      </c>
      <c r="AL2963" s="11">
        <f t="shared" si="1400"/>
        <v>0</v>
      </c>
      <c r="AM2963" s="11">
        <f t="shared" si="1401"/>
        <v>0</v>
      </c>
      <c r="AN2963" s="11">
        <f t="shared" si="1402"/>
        <v>0</v>
      </c>
      <c r="AO2963" s="4" t="e">
        <f>IF(#REF!="I",1,IF(#REF!="II",2,IF(#REF!="III",3,IF(#REF!="IV",4))))</f>
        <v>#REF!</v>
      </c>
      <c r="AP2963" s="11" t="e">
        <f>IF(#REF!="PULMONAR",1,IF(AND(#REF!="EXTRAPULMONAR",#REF!&lt;&gt;"MENINGEA"),2,IF(AND(#REF!="EXTRAPULMONAR",#REF!="MENINGEA"),3,)))</f>
        <v>#REF!</v>
      </c>
      <c r="AQ296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3" s="4">
        <f t="shared" si="1403"/>
        <v>0</v>
      </c>
      <c r="AS2963" s="10">
        <f t="shared" si="1404"/>
        <v>0</v>
      </c>
      <c r="AT2963" s="10">
        <f t="shared" si="1405"/>
        <v>0</v>
      </c>
      <c r="AU2963" s="10" t="str">
        <f t="shared" si="1406"/>
        <v>0</v>
      </c>
      <c r="AV2963" s="11" t="e">
        <f t="shared" si="1407"/>
        <v>#N/A</v>
      </c>
      <c r="AW2963" s="4" t="e">
        <f t="shared" si="1408"/>
        <v>#N/A</v>
      </c>
      <c r="AX2963" s="10" t="e">
        <f t="shared" si="1424"/>
        <v>#N/A</v>
      </c>
      <c r="AY2963" s="10" t="e">
        <f t="shared" si="1425"/>
        <v>#N/A</v>
      </c>
      <c r="AZ2963" s="10" t="e">
        <f t="shared" si="1409"/>
        <v>#REF!</v>
      </c>
      <c r="BA2963" s="12" t="e">
        <f>IF(BW2963=7,0,AJ2963&amp;IF(#REF!="SI",1,IF(#REF!="NO",2,IF(#REF!="VIH + PREVIO",3,0))))</f>
        <v>#REF!</v>
      </c>
      <c r="BB2963" s="13" t="e">
        <f>IF(AND(#REF!="POSITIVO",#REF!="POSITIVO"),1,IF(#REF!="NEGATIVO",2,IF(#REF!="VIH + PREVIO",3,0)))</f>
        <v>#REF!</v>
      </c>
      <c r="BC2963" s="10" t="e">
        <f>IF(#REF!="SI",1,IF(#REF!="NO",2,0))</f>
        <v>#REF!</v>
      </c>
      <c r="BD2963" s="10" t="e">
        <f>IF(#REF!="SI",1,IF(#REF!="NO",2,0))</f>
        <v>#REF!</v>
      </c>
      <c r="BE2963" s="10" t="e">
        <f>IF(OR(#REF!="VIH + PREVIO",#REF!="VIH + PREVIO",#REF!="VIH + PREVIO"),1,0)</f>
        <v>#REF!</v>
      </c>
      <c r="BF2963" s="13" t="e">
        <f>IF(OR(#REF!="POSITIVO",#REF!="NEGATIVO"),1,IF(#REF!="PACIENTE NO ACEPTA",2,IF(#REF!="VIH + PREVIO",3,0)))</f>
        <v>#REF!</v>
      </c>
      <c r="BG2963" s="10" t="e">
        <f t="shared" si="1410"/>
        <v>#REF!</v>
      </c>
      <c r="BH2963" s="10" t="e">
        <f t="shared" si="1411"/>
        <v>#REF!</v>
      </c>
      <c r="BI2963" s="10" t="e">
        <f t="shared" si="1412"/>
        <v>#REF!</v>
      </c>
      <c r="BJ2963" s="10" t="e">
        <f t="shared" si="1413"/>
        <v>#REF!</v>
      </c>
      <c r="BK2963" s="10" t="e">
        <f t="shared" si="1414"/>
        <v>#REF!</v>
      </c>
      <c r="BL2963" s="10" t="e">
        <f t="shared" si="1415"/>
        <v>#REF!</v>
      </c>
      <c r="BM2963" s="10" t="e">
        <f>IF(OR(BW2963=7,AQ2963=6),0,IF(#REF!="I",1,IF(#REF!="II",2,IF(#REF!="III",3,IF(#REF!="IV",4))))&amp;AP2963&amp;AQ2963&amp;AR2963&amp;AS2963&amp;AT2963&amp;AU2963&amp;AX2963)</f>
        <v>#REF!</v>
      </c>
      <c r="BN2963" s="10" t="e">
        <f t="shared" si="1416"/>
        <v>#REF!</v>
      </c>
      <c r="BO2963" s="10" t="e">
        <f t="shared" si="1417"/>
        <v>#REF!</v>
      </c>
      <c r="BP2963" s="10" t="e">
        <f t="shared" si="1418"/>
        <v>#REF!</v>
      </c>
      <c r="BQ2963" s="10" t="e">
        <f t="shared" si="1419"/>
        <v>#REF!</v>
      </c>
      <c r="BR2963" s="10" t="e">
        <f t="shared" si="1420"/>
        <v>#REF!</v>
      </c>
      <c r="BS2963" s="10" t="e">
        <f t="shared" si="1421"/>
        <v>#REF!</v>
      </c>
      <c r="BT2963" s="10" t="e">
        <f>IF(OR(BW2963=7,AQ2963=6),0,AO2963&amp;IF(#REF!="SI",1,IF(#REF!="NO",2,IF(#REF!="VIH + PREVIO",3,0))))</f>
        <v>#REF!</v>
      </c>
      <c r="BU2963" s="10" t="e">
        <f>IF(OR(BW2963=7,AQ2963=6),0,IF(#REF!="-",1,0))</f>
        <v>#REF!</v>
      </c>
      <c r="BV2963" s="10" t="e">
        <f t="shared" si="1422"/>
        <v>#REF!</v>
      </c>
      <c r="BW296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3" s="10" t="e">
        <f t="shared" si="1397"/>
        <v>#REF!</v>
      </c>
      <c r="BY2963" s="10" t="e">
        <f t="shared" si="1423"/>
        <v>#REF!</v>
      </c>
      <c r="BZ2963" s="10" t="e">
        <f t="shared" si="1398"/>
        <v>#REF!</v>
      </c>
      <c r="CA2963" s="10"/>
    </row>
    <row r="2964" spans="1:79" ht="23.25" customHeight="1" x14ac:dyDescent="0.3">
      <c r="A2964" s="7">
        <v>2962</v>
      </c>
      <c r="B2964" s="43"/>
      <c r="C2964" s="44"/>
      <c r="D2964" s="45"/>
      <c r="E2964" s="46"/>
      <c r="F2964" s="46"/>
      <c r="G2964" s="46"/>
      <c r="H2964" s="50"/>
      <c r="I2964" s="51"/>
      <c r="J2964" s="52"/>
      <c r="K2964" s="51"/>
      <c r="L2964" s="53"/>
      <c r="M2964" s="54"/>
      <c r="N2964" s="43"/>
      <c r="O2964" s="55"/>
      <c r="P2964" s="46"/>
      <c r="Q2964" s="46"/>
      <c r="R2964" s="46"/>
      <c r="S2964" s="43"/>
      <c r="T2964" s="56"/>
      <c r="U2964" s="46"/>
      <c r="V2964" s="57"/>
      <c r="W2964" s="58"/>
      <c r="X2964" s="57"/>
      <c r="Y2964" s="46"/>
      <c r="Z2964" s="57"/>
      <c r="AA2964" s="59"/>
      <c r="AB2964" s="60"/>
      <c r="AJ2964" s="11">
        <f t="shared" si="1396"/>
        <v>13</v>
      </c>
      <c r="AK2964" s="11">
        <f t="shared" si="1399"/>
        <v>0</v>
      </c>
      <c r="AL2964" s="11">
        <f t="shared" si="1400"/>
        <v>0</v>
      </c>
      <c r="AM2964" s="11">
        <f t="shared" si="1401"/>
        <v>0</v>
      </c>
      <c r="AN2964" s="11">
        <f t="shared" si="1402"/>
        <v>0</v>
      </c>
      <c r="AO2964" s="4" t="e">
        <f>IF(#REF!="I",1,IF(#REF!="II",2,IF(#REF!="III",3,IF(#REF!="IV",4))))</f>
        <v>#REF!</v>
      </c>
      <c r="AP2964" s="11" t="e">
        <f>IF(#REF!="PULMONAR",1,IF(AND(#REF!="EXTRAPULMONAR",#REF!&lt;&gt;"MENINGEA"),2,IF(AND(#REF!="EXTRAPULMONAR",#REF!="MENINGEA"),3,)))</f>
        <v>#REF!</v>
      </c>
      <c r="AQ296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4" s="4">
        <f t="shared" si="1403"/>
        <v>0</v>
      </c>
      <c r="AS2964" s="10">
        <f t="shared" si="1404"/>
        <v>0</v>
      </c>
      <c r="AT2964" s="10">
        <f t="shared" si="1405"/>
        <v>0</v>
      </c>
      <c r="AU2964" s="10" t="str">
        <f t="shared" si="1406"/>
        <v>0</v>
      </c>
      <c r="AV2964" s="11" t="e">
        <f t="shared" si="1407"/>
        <v>#N/A</v>
      </c>
      <c r="AW2964" s="4" t="e">
        <f t="shared" si="1408"/>
        <v>#N/A</v>
      </c>
      <c r="AX2964" s="10" t="e">
        <f t="shared" si="1424"/>
        <v>#N/A</v>
      </c>
      <c r="AY2964" s="10" t="e">
        <f t="shared" si="1425"/>
        <v>#N/A</v>
      </c>
      <c r="AZ2964" s="10" t="e">
        <f t="shared" si="1409"/>
        <v>#REF!</v>
      </c>
      <c r="BA2964" s="12" t="e">
        <f>IF(BW2964=7,0,AJ2964&amp;IF(#REF!="SI",1,IF(#REF!="NO",2,IF(#REF!="VIH + PREVIO",3,0))))</f>
        <v>#REF!</v>
      </c>
      <c r="BB2964" s="13" t="e">
        <f>IF(AND(#REF!="POSITIVO",#REF!="POSITIVO"),1,IF(#REF!="NEGATIVO",2,IF(#REF!="VIH + PREVIO",3,0)))</f>
        <v>#REF!</v>
      </c>
      <c r="BC2964" s="10" t="e">
        <f>IF(#REF!="SI",1,IF(#REF!="NO",2,0))</f>
        <v>#REF!</v>
      </c>
      <c r="BD2964" s="10" t="e">
        <f>IF(#REF!="SI",1,IF(#REF!="NO",2,0))</f>
        <v>#REF!</v>
      </c>
      <c r="BE2964" s="10" t="e">
        <f>IF(OR(#REF!="VIH + PREVIO",#REF!="VIH + PREVIO",#REF!="VIH + PREVIO"),1,0)</f>
        <v>#REF!</v>
      </c>
      <c r="BF2964" s="13" t="e">
        <f>IF(OR(#REF!="POSITIVO",#REF!="NEGATIVO"),1,IF(#REF!="PACIENTE NO ACEPTA",2,IF(#REF!="VIH + PREVIO",3,0)))</f>
        <v>#REF!</v>
      </c>
      <c r="BG2964" s="10" t="e">
        <f t="shared" si="1410"/>
        <v>#REF!</v>
      </c>
      <c r="BH2964" s="10" t="e">
        <f t="shared" si="1411"/>
        <v>#REF!</v>
      </c>
      <c r="BI2964" s="10" t="e">
        <f t="shared" si="1412"/>
        <v>#REF!</v>
      </c>
      <c r="BJ2964" s="10" t="e">
        <f t="shared" si="1413"/>
        <v>#REF!</v>
      </c>
      <c r="BK2964" s="10" t="e">
        <f t="shared" si="1414"/>
        <v>#REF!</v>
      </c>
      <c r="BL2964" s="10" t="e">
        <f t="shared" si="1415"/>
        <v>#REF!</v>
      </c>
      <c r="BM2964" s="10" t="e">
        <f>IF(OR(BW2964=7,AQ2964=6),0,IF(#REF!="I",1,IF(#REF!="II",2,IF(#REF!="III",3,IF(#REF!="IV",4))))&amp;AP2964&amp;AQ2964&amp;AR2964&amp;AS2964&amp;AT2964&amp;AU2964&amp;AX2964)</f>
        <v>#REF!</v>
      </c>
      <c r="BN2964" s="10" t="e">
        <f t="shared" si="1416"/>
        <v>#REF!</v>
      </c>
      <c r="BO2964" s="10" t="e">
        <f t="shared" si="1417"/>
        <v>#REF!</v>
      </c>
      <c r="BP2964" s="10" t="e">
        <f t="shared" si="1418"/>
        <v>#REF!</v>
      </c>
      <c r="BQ2964" s="10" t="e">
        <f t="shared" si="1419"/>
        <v>#REF!</v>
      </c>
      <c r="BR2964" s="10" t="e">
        <f t="shared" si="1420"/>
        <v>#REF!</v>
      </c>
      <c r="BS2964" s="10" t="e">
        <f t="shared" si="1421"/>
        <v>#REF!</v>
      </c>
      <c r="BT2964" s="10" t="e">
        <f>IF(OR(BW2964=7,AQ2964=6),0,AO2964&amp;IF(#REF!="SI",1,IF(#REF!="NO",2,IF(#REF!="VIH + PREVIO",3,0))))</f>
        <v>#REF!</v>
      </c>
      <c r="BU2964" s="10" t="e">
        <f>IF(OR(BW2964=7,AQ2964=6),0,IF(#REF!="-",1,0))</f>
        <v>#REF!</v>
      </c>
      <c r="BV2964" s="10" t="e">
        <f t="shared" si="1422"/>
        <v>#REF!</v>
      </c>
      <c r="BW296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4" s="10" t="e">
        <f t="shared" si="1397"/>
        <v>#REF!</v>
      </c>
      <c r="BY2964" s="10" t="e">
        <f t="shared" si="1423"/>
        <v>#REF!</v>
      </c>
      <c r="BZ2964" s="10" t="e">
        <f t="shared" si="1398"/>
        <v>#REF!</v>
      </c>
      <c r="CA2964" s="10"/>
    </row>
    <row r="2965" spans="1:79" ht="23.25" customHeight="1" x14ac:dyDescent="0.3">
      <c r="A2965" s="7">
        <v>2963</v>
      </c>
      <c r="B2965" s="43"/>
      <c r="C2965" s="44"/>
      <c r="D2965" s="45"/>
      <c r="E2965" s="46"/>
      <c r="F2965" s="46"/>
      <c r="G2965" s="46"/>
      <c r="H2965" s="50"/>
      <c r="I2965" s="51"/>
      <c r="J2965" s="52"/>
      <c r="K2965" s="51"/>
      <c r="L2965" s="53"/>
      <c r="M2965" s="54"/>
      <c r="N2965" s="43"/>
      <c r="O2965" s="55"/>
      <c r="P2965" s="46"/>
      <c r="Q2965" s="46"/>
      <c r="R2965" s="46"/>
      <c r="S2965" s="43"/>
      <c r="T2965" s="56"/>
      <c r="U2965" s="46"/>
      <c r="V2965" s="57"/>
      <c r="W2965" s="58"/>
      <c r="X2965" s="57"/>
      <c r="Y2965" s="46"/>
      <c r="Z2965" s="57"/>
      <c r="AA2965" s="59"/>
      <c r="AB2965" s="60"/>
      <c r="AJ2965" s="11">
        <f t="shared" si="1396"/>
        <v>13</v>
      </c>
      <c r="AK2965" s="11">
        <f t="shared" si="1399"/>
        <v>0</v>
      </c>
      <c r="AL2965" s="11">
        <f t="shared" si="1400"/>
        <v>0</v>
      </c>
      <c r="AM2965" s="11">
        <f t="shared" si="1401"/>
        <v>0</v>
      </c>
      <c r="AN2965" s="11">
        <f t="shared" si="1402"/>
        <v>0</v>
      </c>
      <c r="AO2965" s="4" t="e">
        <f>IF(#REF!="I",1,IF(#REF!="II",2,IF(#REF!="III",3,IF(#REF!="IV",4))))</f>
        <v>#REF!</v>
      </c>
      <c r="AP2965" s="11" t="e">
        <f>IF(#REF!="PULMONAR",1,IF(AND(#REF!="EXTRAPULMONAR",#REF!&lt;&gt;"MENINGEA"),2,IF(AND(#REF!="EXTRAPULMONAR",#REF!="MENINGEA"),3,)))</f>
        <v>#REF!</v>
      </c>
      <c r="AQ296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5" s="4">
        <f t="shared" si="1403"/>
        <v>0</v>
      </c>
      <c r="AS2965" s="10">
        <f t="shared" si="1404"/>
        <v>0</v>
      </c>
      <c r="AT2965" s="10">
        <f t="shared" si="1405"/>
        <v>0</v>
      </c>
      <c r="AU2965" s="10" t="str">
        <f t="shared" si="1406"/>
        <v>0</v>
      </c>
      <c r="AV2965" s="11" t="e">
        <f t="shared" si="1407"/>
        <v>#N/A</v>
      </c>
      <c r="AW2965" s="4" t="e">
        <f t="shared" si="1408"/>
        <v>#N/A</v>
      </c>
      <c r="AX2965" s="10" t="e">
        <f t="shared" si="1424"/>
        <v>#N/A</v>
      </c>
      <c r="AY2965" s="10" t="e">
        <f t="shared" si="1425"/>
        <v>#N/A</v>
      </c>
      <c r="AZ2965" s="10" t="e">
        <f t="shared" si="1409"/>
        <v>#REF!</v>
      </c>
      <c r="BA2965" s="12" t="e">
        <f>IF(BW2965=7,0,AJ2965&amp;IF(#REF!="SI",1,IF(#REF!="NO",2,IF(#REF!="VIH + PREVIO",3,0))))</f>
        <v>#REF!</v>
      </c>
      <c r="BB2965" s="13" t="e">
        <f>IF(AND(#REF!="POSITIVO",#REF!="POSITIVO"),1,IF(#REF!="NEGATIVO",2,IF(#REF!="VIH + PREVIO",3,0)))</f>
        <v>#REF!</v>
      </c>
      <c r="BC2965" s="10" t="e">
        <f>IF(#REF!="SI",1,IF(#REF!="NO",2,0))</f>
        <v>#REF!</v>
      </c>
      <c r="BD2965" s="10" t="e">
        <f>IF(#REF!="SI",1,IF(#REF!="NO",2,0))</f>
        <v>#REF!</v>
      </c>
      <c r="BE2965" s="10" t="e">
        <f>IF(OR(#REF!="VIH + PREVIO",#REF!="VIH + PREVIO",#REF!="VIH + PREVIO"),1,0)</f>
        <v>#REF!</v>
      </c>
      <c r="BF2965" s="13" t="e">
        <f>IF(OR(#REF!="POSITIVO",#REF!="NEGATIVO"),1,IF(#REF!="PACIENTE NO ACEPTA",2,IF(#REF!="VIH + PREVIO",3,0)))</f>
        <v>#REF!</v>
      </c>
      <c r="BG2965" s="10" t="e">
        <f t="shared" si="1410"/>
        <v>#REF!</v>
      </c>
      <c r="BH2965" s="10" t="e">
        <f t="shared" si="1411"/>
        <v>#REF!</v>
      </c>
      <c r="BI2965" s="10" t="e">
        <f t="shared" si="1412"/>
        <v>#REF!</v>
      </c>
      <c r="BJ2965" s="10" t="e">
        <f t="shared" si="1413"/>
        <v>#REF!</v>
      </c>
      <c r="BK2965" s="10" t="e">
        <f t="shared" si="1414"/>
        <v>#REF!</v>
      </c>
      <c r="BL2965" s="10" t="e">
        <f t="shared" si="1415"/>
        <v>#REF!</v>
      </c>
      <c r="BM2965" s="10" t="e">
        <f>IF(OR(BW2965=7,AQ2965=6),0,IF(#REF!="I",1,IF(#REF!="II",2,IF(#REF!="III",3,IF(#REF!="IV",4))))&amp;AP2965&amp;AQ2965&amp;AR2965&amp;AS2965&amp;AT2965&amp;AU2965&amp;AX2965)</f>
        <v>#REF!</v>
      </c>
      <c r="BN2965" s="10" t="e">
        <f t="shared" si="1416"/>
        <v>#REF!</v>
      </c>
      <c r="BO2965" s="10" t="e">
        <f t="shared" si="1417"/>
        <v>#REF!</v>
      </c>
      <c r="BP2965" s="10" t="e">
        <f t="shared" si="1418"/>
        <v>#REF!</v>
      </c>
      <c r="BQ2965" s="10" t="e">
        <f t="shared" si="1419"/>
        <v>#REF!</v>
      </c>
      <c r="BR2965" s="10" t="e">
        <f t="shared" si="1420"/>
        <v>#REF!</v>
      </c>
      <c r="BS2965" s="10" t="e">
        <f t="shared" si="1421"/>
        <v>#REF!</v>
      </c>
      <c r="BT2965" s="10" t="e">
        <f>IF(OR(BW2965=7,AQ2965=6),0,AO2965&amp;IF(#REF!="SI",1,IF(#REF!="NO",2,IF(#REF!="VIH + PREVIO",3,0))))</f>
        <v>#REF!</v>
      </c>
      <c r="BU2965" s="10" t="e">
        <f>IF(OR(BW2965=7,AQ2965=6),0,IF(#REF!="-",1,0))</f>
        <v>#REF!</v>
      </c>
      <c r="BV2965" s="10" t="e">
        <f t="shared" si="1422"/>
        <v>#REF!</v>
      </c>
      <c r="BW296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5" s="10" t="e">
        <f t="shared" si="1397"/>
        <v>#REF!</v>
      </c>
      <c r="BY2965" s="10" t="e">
        <f t="shared" si="1423"/>
        <v>#REF!</v>
      </c>
      <c r="BZ2965" s="10" t="e">
        <f t="shared" si="1398"/>
        <v>#REF!</v>
      </c>
      <c r="CA2965" s="10"/>
    </row>
    <row r="2966" spans="1:79" ht="23.25" customHeight="1" x14ac:dyDescent="0.3">
      <c r="A2966" s="7">
        <v>2964</v>
      </c>
      <c r="B2966" s="43"/>
      <c r="C2966" s="44"/>
      <c r="D2966" s="45"/>
      <c r="E2966" s="46"/>
      <c r="F2966" s="46"/>
      <c r="G2966" s="46"/>
      <c r="H2966" s="50"/>
      <c r="I2966" s="51"/>
      <c r="J2966" s="52"/>
      <c r="K2966" s="51"/>
      <c r="L2966" s="53"/>
      <c r="M2966" s="54"/>
      <c r="N2966" s="43"/>
      <c r="O2966" s="55"/>
      <c r="P2966" s="46"/>
      <c r="Q2966" s="46"/>
      <c r="R2966" s="46"/>
      <c r="S2966" s="43"/>
      <c r="T2966" s="56"/>
      <c r="U2966" s="46"/>
      <c r="V2966" s="57"/>
      <c r="W2966" s="58"/>
      <c r="X2966" s="57"/>
      <c r="Y2966" s="46"/>
      <c r="Z2966" s="57"/>
      <c r="AA2966" s="59"/>
      <c r="AB2966" s="60"/>
      <c r="AJ2966" s="11">
        <f t="shared" si="1396"/>
        <v>13</v>
      </c>
      <c r="AK2966" s="11">
        <f t="shared" si="1399"/>
        <v>0</v>
      </c>
      <c r="AL2966" s="11">
        <f t="shared" si="1400"/>
        <v>0</v>
      </c>
      <c r="AM2966" s="11">
        <f t="shared" si="1401"/>
        <v>0</v>
      </c>
      <c r="AN2966" s="11">
        <f t="shared" si="1402"/>
        <v>0</v>
      </c>
      <c r="AO2966" s="4" t="e">
        <f>IF(#REF!="I",1,IF(#REF!="II",2,IF(#REF!="III",3,IF(#REF!="IV",4))))</f>
        <v>#REF!</v>
      </c>
      <c r="AP2966" s="11" t="e">
        <f>IF(#REF!="PULMONAR",1,IF(AND(#REF!="EXTRAPULMONAR",#REF!&lt;&gt;"MENINGEA"),2,IF(AND(#REF!="EXTRAPULMONAR",#REF!="MENINGEA"),3,)))</f>
        <v>#REF!</v>
      </c>
      <c r="AQ296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6" s="4">
        <f t="shared" si="1403"/>
        <v>0</v>
      </c>
      <c r="AS2966" s="10">
        <f t="shared" si="1404"/>
        <v>0</v>
      </c>
      <c r="AT2966" s="10">
        <f t="shared" si="1405"/>
        <v>0</v>
      </c>
      <c r="AU2966" s="10" t="str">
        <f t="shared" si="1406"/>
        <v>0</v>
      </c>
      <c r="AV2966" s="11" t="e">
        <f t="shared" si="1407"/>
        <v>#N/A</v>
      </c>
      <c r="AW2966" s="4" t="e">
        <f t="shared" si="1408"/>
        <v>#N/A</v>
      </c>
      <c r="AX2966" s="10" t="e">
        <f t="shared" si="1424"/>
        <v>#N/A</v>
      </c>
      <c r="AY2966" s="10" t="e">
        <f t="shared" si="1425"/>
        <v>#N/A</v>
      </c>
      <c r="AZ2966" s="10" t="e">
        <f t="shared" si="1409"/>
        <v>#REF!</v>
      </c>
      <c r="BA2966" s="12" t="e">
        <f>IF(BW2966=7,0,AJ2966&amp;IF(#REF!="SI",1,IF(#REF!="NO",2,IF(#REF!="VIH + PREVIO",3,0))))</f>
        <v>#REF!</v>
      </c>
      <c r="BB2966" s="13" t="e">
        <f>IF(AND(#REF!="POSITIVO",#REF!="POSITIVO"),1,IF(#REF!="NEGATIVO",2,IF(#REF!="VIH + PREVIO",3,0)))</f>
        <v>#REF!</v>
      </c>
      <c r="BC2966" s="10" t="e">
        <f>IF(#REF!="SI",1,IF(#REF!="NO",2,0))</f>
        <v>#REF!</v>
      </c>
      <c r="BD2966" s="10" t="e">
        <f>IF(#REF!="SI",1,IF(#REF!="NO",2,0))</f>
        <v>#REF!</v>
      </c>
      <c r="BE2966" s="10" t="e">
        <f>IF(OR(#REF!="VIH + PREVIO",#REF!="VIH + PREVIO",#REF!="VIH + PREVIO"),1,0)</f>
        <v>#REF!</v>
      </c>
      <c r="BF2966" s="13" t="e">
        <f>IF(OR(#REF!="POSITIVO",#REF!="NEGATIVO"),1,IF(#REF!="PACIENTE NO ACEPTA",2,IF(#REF!="VIH + PREVIO",3,0)))</f>
        <v>#REF!</v>
      </c>
      <c r="BG2966" s="10" t="e">
        <f t="shared" si="1410"/>
        <v>#REF!</v>
      </c>
      <c r="BH2966" s="10" t="e">
        <f t="shared" si="1411"/>
        <v>#REF!</v>
      </c>
      <c r="BI2966" s="10" t="e">
        <f t="shared" si="1412"/>
        <v>#REF!</v>
      </c>
      <c r="BJ2966" s="10" t="e">
        <f t="shared" si="1413"/>
        <v>#REF!</v>
      </c>
      <c r="BK2966" s="10" t="e">
        <f t="shared" si="1414"/>
        <v>#REF!</v>
      </c>
      <c r="BL2966" s="10" t="e">
        <f t="shared" si="1415"/>
        <v>#REF!</v>
      </c>
      <c r="BM2966" s="10" t="e">
        <f>IF(OR(BW2966=7,AQ2966=6),0,IF(#REF!="I",1,IF(#REF!="II",2,IF(#REF!="III",3,IF(#REF!="IV",4))))&amp;AP2966&amp;AQ2966&amp;AR2966&amp;AS2966&amp;AT2966&amp;AU2966&amp;AX2966)</f>
        <v>#REF!</v>
      </c>
      <c r="BN2966" s="10" t="e">
        <f t="shared" si="1416"/>
        <v>#REF!</v>
      </c>
      <c r="BO2966" s="10" t="e">
        <f t="shared" si="1417"/>
        <v>#REF!</v>
      </c>
      <c r="BP2966" s="10" t="e">
        <f t="shared" si="1418"/>
        <v>#REF!</v>
      </c>
      <c r="BQ2966" s="10" t="e">
        <f t="shared" si="1419"/>
        <v>#REF!</v>
      </c>
      <c r="BR2966" s="10" t="e">
        <f t="shared" si="1420"/>
        <v>#REF!</v>
      </c>
      <c r="BS2966" s="10" t="e">
        <f t="shared" si="1421"/>
        <v>#REF!</v>
      </c>
      <c r="BT2966" s="10" t="e">
        <f>IF(OR(BW2966=7,AQ2966=6),0,AO2966&amp;IF(#REF!="SI",1,IF(#REF!="NO",2,IF(#REF!="VIH + PREVIO",3,0))))</f>
        <v>#REF!</v>
      </c>
      <c r="BU2966" s="10" t="e">
        <f>IF(OR(BW2966=7,AQ2966=6),0,IF(#REF!="-",1,0))</f>
        <v>#REF!</v>
      </c>
      <c r="BV2966" s="10" t="e">
        <f t="shared" si="1422"/>
        <v>#REF!</v>
      </c>
      <c r="BW296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6" s="10" t="e">
        <f t="shared" si="1397"/>
        <v>#REF!</v>
      </c>
      <c r="BY2966" s="10" t="e">
        <f t="shared" si="1423"/>
        <v>#REF!</v>
      </c>
      <c r="BZ2966" s="10" t="e">
        <f t="shared" si="1398"/>
        <v>#REF!</v>
      </c>
      <c r="CA2966" s="10"/>
    </row>
    <row r="2967" spans="1:79" ht="23.25" customHeight="1" x14ac:dyDescent="0.3">
      <c r="A2967" s="7">
        <v>2965</v>
      </c>
      <c r="B2967" s="43"/>
      <c r="C2967" s="44"/>
      <c r="D2967" s="45"/>
      <c r="E2967" s="46"/>
      <c r="F2967" s="46"/>
      <c r="G2967" s="46"/>
      <c r="H2967" s="50"/>
      <c r="I2967" s="51"/>
      <c r="J2967" s="52"/>
      <c r="K2967" s="51"/>
      <c r="L2967" s="53"/>
      <c r="M2967" s="54"/>
      <c r="N2967" s="43"/>
      <c r="O2967" s="55"/>
      <c r="P2967" s="46"/>
      <c r="Q2967" s="46"/>
      <c r="R2967" s="46"/>
      <c r="S2967" s="43"/>
      <c r="T2967" s="56"/>
      <c r="U2967" s="46"/>
      <c r="V2967" s="57"/>
      <c r="W2967" s="58"/>
      <c r="X2967" s="57"/>
      <c r="Y2967" s="46"/>
      <c r="Z2967" s="57"/>
      <c r="AA2967" s="59"/>
      <c r="AB2967" s="60"/>
      <c r="AJ2967" s="11">
        <f t="shared" si="1396"/>
        <v>13</v>
      </c>
      <c r="AK2967" s="11">
        <f t="shared" si="1399"/>
        <v>0</v>
      </c>
      <c r="AL2967" s="11">
        <f t="shared" si="1400"/>
        <v>0</v>
      </c>
      <c r="AM2967" s="11">
        <f t="shared" si="1401"/>
        <v>0</v>
      </c>
      <c r="AN2967" s="11">
        <f t="shared" si="1402"/>
        <v>0</v>
      </c>
      <c r="AO2967" s="4" t="e">
        <f>IF(#REF!="I",1,IF(#REF!="II",2,IF(#REF!="III",3,IF(#REF!="IV",4))))</f>
        <v>#REF!</v>
      </c>
      <c r="AP2967" s="11" t="e">
        <f>IF(#REF!="PULMONAR",1,IF(AND(#REF!="EXTRAPULMONAR",#REF!&lt;&gt;"MENINGEA"),2,IF(AND(#REF!="EXTRAPULMONAR",#REF!="MENINGEA"),3,)))</f>
        <v>#REF!</v>
      </c>
      <c r="AQ296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7" s="4">
        <f t="shared" si="1403"/>
        <v>0</v>
      </c>
      <c r="AS2967" s="10">
        <f t="shared" si="1404"/>
        <v>0</v>
      </c>
      <c r="AT2967" s="10">
        <f t="shared" si="1405"/>
        <v>0</v>
      </c>
      <c r="AU2967" s="10" t="str">
        <f t="shared" si="1406"/>
        <v>0</v>
      </c>
      <c r="AV2967" s="11" t="e">
        <f t="shared" si="1407"/>
        <v>#N/A</v>
      </c>
      <c r="AW2967" s="4" t="e">
        <f t="shared" si="1408"/>
        <v>#N/A</v>
      </c>
      <c r="AX2967" s="10" t="e">
        <f t="shared" si="1424"/>
        <v>#N/A</v>
      </c>
      <c r="AY2967" s="10" t="e">
        <f t="shared" si="1425"/>
        <v>#N/A</v>
      </c>
      <c r="AZ2967" s="10" t="e">
        <f t="shared" si="1409"/>
        <v>#REF!</v>
      </c>
      <c r="BA2967" s="12" t="e">
        <f>IF(BW2967=7,0,AJ2967&amp;IF(#REF!="SI",1,IF(#REF!="NO",2,IF(#REF!="VIH + PREVIO",3,0))))</f>
        <v>#REF!</v>
      </c>
      <c r="BB2967" s="13" t="e">
        <f>IF(AND(#REF!="POSITIVO",#REF!="POSITIVO"),1,IF(#REF!="NEGATIVO",2,IF(#REF!="VIH + PREVIO",3,0)))</f>
        <v>#REF!</v>
      </c>
      <c r="BC2967" s="10" t="e">
        <f>IF(#REF!="SI",1,IF(#REF!="NO",2,0))</f>
        <v>#REF!</v>
      </c>
      <c r="BD2967" s="10" t="e">
        <f>IF(#REF!="SI",1,IF(#REF!="NO",2,0))</f>
        <v>#REF!</v>
      </c>
      <c r="BE2967" s="10" t="e">
        <f>IF(OR(#REF!="VIH + PREVIO",#REF!="VIH + PREVIO",#REF!="VIH + PREVIO"),1,0)</f>
        <v>#REF!</v>
      </c>
      <c r="BF2967" s="13" t="e">
        <f>IF(OR(#REF!="POSITIVO",#REF!="NEGATIVO"),1,IF(#REF!="PACIENTE NO ACEPTA",2,IF(#REF!="VIH + PREVIO",3,0)))</f>
        <v>#REF!</v>
      </c>
      <c r="BG2967" s="10" t="e">
        <f t="shared" si="1410"/>
        <v>#REF!</v>
      </c>
      <c r="BH2967" s="10" t="e">
        <f t="shared" si="1411"/>
        <v>#REF!</v>
      </c>
      <c r="BI2967" s="10" t="e">
        <f t="shared" si="1412"/>
        <v>#REF!</v>
      </c>
      <c r="BJ2967" s="10" t="e">
        <f t="shared" si="1413"/>
        <v>#REF!</v>
      </c>
      <c r="BK2967" s="10" t="e">
        <f t="shared" si="1414"/>
        <v>#REF!</v>
      </c>
      <c r="BL2967" s="10" t="e">
        <f t="shared" si="1415"/>
        <v>#REF!</v>
      </c>
      <c r="BM2967" s="10" t="e">
        <f>IF(OR(BW2967=7,AQ2967=6),0,IF(#REF!="I",1,IF(#REF!="II",2,IF(#REF!="III",3,IF(#REF!="IV",4))))&amp;AP2967&amp;AQ2967&amp;AR2967&amp;AS2967&amp;AT2967&amp;AU2967&amp;AX2967)</f>
        <v>#REF!</v>
      </c>
      <c r="BN2967" s="10" t="e">
        <f t="shared" si="1416"/>
        <v>#REF!</v>
      </c>
      <c r="BO2967" s="10" t="e">
        <f t="shared" si="1417"/>
        <v>#REF!</v>
      </c>
      <c r="BP2967" s="10" t="e">
        <f t="shared" si="1418"/>
        <v>#REF!</v>
      </c>
      <c r="BQ2967" s="10" t="e">
        <f t="shared" si="1419"/>
        <v>#REF!</v>
      </c>
      <c r="BR2967" s="10" t="e">
        <f t="shared" si="1420"/>
        <v>#REF!</v>
      </c>
      <c r="BS2967" s="10" t="e">
        <f t="shared" si="1421"/>
        <v>#REF!</v>
      </c>
      <c r="BT2967" s="10" t="e">
        <f>IF(OR(BW2967=7,AQ2967=6),0,AO2967&amp;IF(#REF!="SI",1,IF(#REF!="NO",2,IF(#REF!="VIH + PREVIO",3,0))))</f>
        <v>#REF!</v>
      </c>
      <c r="BU2967" s="10" t="e">
        <f>IF(OR(BW2967=7,AQ2967=6),0,IF(#REF!="-",1,0))</f>
        <v>#REF!</v>
      </c>
      <c r="BV2967" s="10" t="e">
        <f t="shared" si="1422"/>
        <v>#REF!</v>
      </c>
      <c r="BW296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7" s="10" t="e">
        <f t="shared" si="1397"/>
        <v>#REF!</v>
      </c>
      <c r="BY2967" s="10" t="e">
        <f t="shared" si="1423"/>
        <v>#REF!</v>
      </c>
      <c r="BZ2967" s="10" t="e">
        <f t="shared" si="1398"/>
        <v>#REF!</v>
      </c>
      <c r="CA2967" s="10"/>
    </row>
    <row r="2968" spans="1:79" ht="23.25" customHeight="1" x14ac:dyDescent="0.3">
      <c r="A2968" s="7">
        <v>2966</v>
      </c>
      <c r="B2968" s="43"/>
      <c r="C2968" s="44"/>
      <c r="D2968" s="45"/>
      <c r="E2968" s="46"/>
      <c r="F2968" s="46"/>
      <c r="G2968" s="46"/>
      <c r="H2968" s="50"/>
      <c r="I2968" s="51"/>
      <c r="J2968" s="52"/>
      <c r="K2968" s="51"/>
      <c r="L2968" s="53"/>
      <c r="M2968" s="54"/>
      <c r="N2968" s="43"/>
      <c r="O2968" s="55"/>
      <c r="P2968" s="46"/>
      <c r="Q2968" s="46"/>
      <c r="R2968" s="46"/>
      <c r="S2968" s="43"/>
      <c r="T2968" s="56"/>
      <c r="U2968" s="46"/>
      <c r="V2968" s="57"/>
      <c r="W2968" s="58"/>
      <c r="X2968" s="57"/>
      <c r="Y2968" s="46"/>
      <c r="Z2968" s="57"/>
      <c r="AA2968" s="59"/>
      <c r="AB2968" s="60"/>
      <c r="AJ2968" s="11">
        <f t="shared" si="1396"/>
        <v>13</v>
      </c>
      <c r="AK2968" s="11">
        <f t="shared" si="1399"/>
        <v>0</v>
      </c>
      <c r="AL2968" s="11">
        <f t="shared" si="1400"/>
        <v>0</v>
      </c>
      <c r="AM2968" s="11">
        <f t="shared" si="1401"/>
        <v>0</v>
      </c>
      <c r="AN2968" s="11">
        <f t="shared" si="1402"/>
        <v>0</v>
      </c>
      <c r="AO2968" s="4" t="e">
        <f>IF(#REF!="I",1,IF(#REF!="II",2,IF(#REF!="III",3,IF(#REF!="IV",4))))</f>
        <v>#REF!</v>
      </c>
      <c r="AP2968" s="11" t="e">
        <f>IF(#REF!="PULMONAR",1,IF(AND(#REF!="EXTRAPULMONAR",#REF!&lt;&gt;"MENINGEA"),2,IF(AND(#REF!="EXTRAPULMONAR",#REF!="MENINGEA"),3,)))</f>
        <v>#REF!</v>
      </c>
      <c r="AQ296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8" s="4">
        <f t="shared" si="1403"/>
        <v>0</v>
      </c>
      <c r="AS2968" s="10">
        <f t="shared" si="1404"/>
        <v>0</v>
      </c>
      <c r="AT2968" s="10">
        <f t="shared" si="1405"/>
        <v>0</v>
      </c>
      <c r="AU2968" s="10" t="str">
        <f t="shared" si="1406"/>
        <v>0</v>
      </c>
      <c r="AV2968" s="11" t="e">
        <f t="shared" si="1407"/>
        <v>#N/A</v>
      </c>
      <c r="AW2968" s="4" t="e">
        <f t="shared" si="1408"/>
        <v>#N/A</v>
      </c>
      <c r="AX2968" s="10" t="e">
        <f t="shared" si="1424"/>
        <v>#N/A</v>
      </c>
      <c r="AY2968" s="10" t="e">
        <f t="shared" si="1425"/>
        <v>#N/A</v>
      </c>
      <c r="AZ2968" s="10" t="e">
        <f t="shared" si="1409"/>
        <v>#REF!</v>
      </c>
      <c r="BA2968" s="12" t="e">
        <f>IF(BW2968=7,0,AJ2968&amp;IF(#REF!="SI",1,IF(#REF!="NO",2,IF(#REF!="VIH + PREVIO",3,0))))</f>
        <v>#REF!</v>
      </c>
      <c r="BB2968" s="13" t="e">
        <f>IF(AND(#REF!="POSITIVO",#REF!="POSITIVO"),1,IF(#REF!="NEGATIVO",2,IF(#REF!="VIH + PREVIO",3,0)))</f>
        <v>#REF!</v>
      </c>
      <c r="BC2968" s="10" t="e">
        <f>IF(#REF!="SI",1,IF(#REF!="NO",2,0))</f>
        <v>#REF!</v>
      </c>
      <c r="BD2968" s="10" t="e">
        <f>IF(#REF!="SI",1,IF(#REF!="NO",2,0))</f>
        <v>#REF!</v>
      </c>
      <c r="BE2968" s="10" t="e">
        <f>IF(OR(#REF!="VIH + PREVIO",#REF!="VIH + PREVIO",#REF!="VIH + PREVIO"),1,0)</f>
        <v>#REF!</v>
      </c>
      <c r="BF2968" s="13" t="e">
        <f>IF(OR(#REF!="POSITIVO",#REF!="NEGATIVO"),1,IF(#REF!="PACIENTE NO ACEPTA",2,IF(#REF!="VIH + PREVIO",3,0)))</f>
        <v>#REF!</v>
      </c>
      <c r="BG2968" s="10" t="e">
        <f t="shared" si="1410"/>
        <v>#REF!</v>
      </c>
      <c r="BH2968" s="10" t="e">
        <f t="shared" si="1411"/>
        <v>#REF!</v>
      </c>
      <c r="BI2968" s="10" t="e">
        <f t="shared" si="1412"/>
        <v>#REF!</v>
      </c>
      <c r="BJ2968" s="10" t="e">
        <f t="shared" si="1413"/>
        <v>#REF!</v>
      </c>
      <c r="BK2968" s="10" t="e">
        <f t="shared" si="1414"/>
        <v>#REF!</v>
      </c>
      <c r="BL2968" s="10" t="e">
        <f t="shared" si="1415"/>
        <v>#REF!</v>
      </c>
      <c r="BM2968" s="10" t="e">
        <f>IF(OR(BW2968=7,AQ2968=6),0,IF(#REF!="I",1,IF(#REF!="II",2,IF(#REF!="III",3,IF(#REF!="IV",4))))&amp;AP2968&amp;AQ2968&amp;AR2968&amp;AS2968&amp;AT2968&amp;AU2968&amp;AX2968)</f>
        <v>#REF!</v>
      </c>
      <c r="BN2968" s="10" t="e">
        <f t="shared" si="1416"/>
        <v>#REF!</v>
      </c>
      <c r="BO2968" s="10" t="e">
        <f t="shared" si="1417"/>
        <v>#REF!</v>
      </c>
      <c r="BP2968" s="10" t="e">
        <f t="shared" si="1418"/>
        <v>#REF!</v>
      </c>
      <c r="BQ2968" s="10" t="e">
        <f t="shared" si="1419"/>
        <v>#REF!</v>
      </c>
      <c r="BR2968" s="10" t="e">
        <f t="shared" si="1420"/>
        <v>#REF!</v>
      </c>
      <c r="BS2968" s="10" t="e">
        <f t="shared" si="1421"/>
        <v>#REF!</v>
      </c>
      <c r="BT2968" s="10" t="e">
        <f>IF(OR(BW2968=7,AQ2968=6),0,AO2968&amp;IF(#REF!="SI",1,IF(#REF!="NO",2,IF(#REF!="VIH + PREVIO",3,0))))</f>
        <v>#REF!</v>
      </c>
      <c r="BU2968" s="10" t="e">
        <f>IF(OR(BW2968=7,AQ2968=6),0,IF(#REF!="-",1,0))</f>
        <v>#REF!</v>
      </c>
      <c r="BV2968" s="10" t="e">
        <f t="shared" si="1422"/>
        <v>#REF!</v>
      </c>
      <c r="BW296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8" s="10" t="e">
        <f t="shared" si="1397"/>
        <v>#REF!</v>
      </c>
      <c r="BY2968" s="10" t="e">
        <f t="shared" si="1423"/>
        <v>#REF!</v>
      </c>
      <c r="BZ2968" s="10" t="e">
        <f t="shared" si="1398"/>
        <v>#REF!</v>
      </c>
      <c r="CA2968" s="10"/>
    </row>
    <row r="2969" spans="1:79" ht="23.25" customHeight="1" x14ac:dyDescent="0.3">
      <c r="A2969" s="7">
        <v>2967</v>
      </c>
      <c r="B2969" s="43"/>
      <c r="C2969" s="44"/>
      <c r="D2969" s="45"/>
      <c r="E2969" s="46"/>
      <c r="F2969" s="46"/>
      <c r="G2969" s="46"/>
      <c r="H2969" s="50"/>
      <c r="I2969" s="51"/>
      <c r="J2969" s="52"/>
      <c r="K2969" s="51"/>
      <c r="L2969" s="53"/>
      <c r="M2969" s="54"/>
      <c r="N2969" s="43"/>
      <c r="O2969" s="55"/>
      <c r="P2969" s="46"/>
      <c r="Q2969" s="46"/>
      <c r="R2969" s="46"/>
      <c r="S2969" s="43"/>
      <c r="T2969" s="56"/>
      <c r="U2969" s="46"/>
      <c r="V2969" s="57"/>
      <c r="W2969" s="58"/>
      <c r="X2969" s="57"/>
      <c r="Y2969" s="46"/>
      <c r="Z2969" s="57"/>
      <c r="AA2969" s="59"/>
      <c r="AB2969" s="60"/>
      <c r="AJ2969" s="11">
        <f t="shared" si="1396"/>
        <v>13</v>
      </c>
      <c r="AK2969" s="11">
        <f t="shared" si="1399"/>
        <v>0</v>
      </c>
      <c r="AL2969" s="11">
        <f t="shared" si="1400"/>
        <v>0</v>
      </c>
      <c r="AM2969" s="11">
        <f t="shared" si="1401"/>
        <v>0</v>
      </c>
      <c r="AN2969" s="11">
        <f t="shared" si="1402"/>
        <v>0</v>
      </c>
      <c r="AO2969" s="4" t="e">
        <f>IF(#REF!="I",1,IF(#REF!="II",2,IF(#REF!="III",3,IF(#REF!="IV",4))))</f>
        <v>#REF!</v>
      </c>
      <c r="AP2969" s="11" t="e">
        <f>IF(#REF!="PULMONAR",1,IF(AND(#REF!="EXTRAPULMONAR",#REF!&lt;&gt;"MENINGEA"),2,IF(AND(#REF!="EXTRAPULMONAR",#REF!="MENINGEA"),3,)))</f>
        <v>#REF!</v>
      </c>
      <c r="AQ296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69" s="4">
        <f t="shared" si="1403"/>
        <v>0</v>
      </c>
      <c r="AS2969" s="10">
        <f t="shared" si="1404"/>
        <v>0</v>
      </c>
      <c r="AT2969" s="10">
        <f t="shared" si="1405"/>
        <v>0</v>
      </c>
      <c r="AU2969" s="10" t="str">
        <f t="shared" si="1406"/>
        <v>0</v>
      </c>
      <c r="AV2969" s="11" t="e">
        <f t="shared" si="1407"/>
        <v>#N/A</v>
      </c>
      <c r="AW2969" s="4" t="e">
        <f t="shared" si="1408"/>
        <v>#N/A</v>
      </c>
      <c r="AX2969" s="10" t="e">
        <f t="shared" si="1424"/>
        <v>#N/A</v>
      </c>
      <c r="AY2969" s="10" t="e">
        <f t="shared" si="1425"/>
        <v>#N/A</v>
      </c>
      <c r="AZ2969" s="10" t="e">
        <f t="shared" si="1409"/>
        <v>#REF!</v>
      </c>
      <c r="BA2969" s="12" t="e">
        <f>IF(BW2969=7,0,AJ2969&amp;IF(#REF!="SI",1,IF(#REF!="NO",2,IF(#REF!="VIH + PREVIO",3,0))))</f>
        <v>#REF!</v>
      </c>
      <c r="BB2969" s="13" t="e">
        <f>IF(AND(#REF!="POSITIVO",#REF!="POSITIVO"),1,IF(#REF!="NEGATIVO",2,IF(#REF!="VIH + PREVIO",3,0)))</f>
        <v>#REF!</v>
      </c>
      <c r="BC2969" s="10" t="e">
        <f>IF(#REF!="SI",1,IF(#REF!="NO",2,0))</f>
        <v>#REF!</v>
      </c>
      <c r="BD2969" s="10" t="e">
        <f>IF(#REF!="SI",1,IF(#REF!="NO",2,0))</f>
        <v>#REF!</v>
      </c>
      <c r="BE2969" s="10" t="e">
        <f>IF(OR(#REF!="VIH + PREVIO",#REF!="VIH + PREVIO",#REF!="VIH + PREVIO"),1,0)</f>
        <v>#REF!</v>
      </c>
      <c r="BF2969" s="13" t="e">
        <f>IF(OR(#REF!="POSITIVO",#REF!="NEGATIVO"),1,IF(#REF!="PACIENTE NO ACEPTA",2,IF(#REF!="VIH + PREVIO",3,0)))</f>
        <v>#REF!</v>
      </c>
      <c r="BG2969" s="10" t="e">
        <f t="shared" si="1410"/>
        <v>#REF!</v>
      </c>
      <c r="BH2969" s="10" t="e">
        <f t="shared" si="1411"/>
        <v>#REF!</v>
      </c>
      <c r="BI2969" s="10" t="e">
        <f t="shared" si="1412"/>
        <v>#REF!</v>
      </c>
      <c r="BJ2969" s="10" t="e">
        <f t="shared" si="1413"/>
        <v>#REF!</v>
      </c>
      <c r="BK2969" s="10" t="e">
        <f t="shared" si="1414"/>
        <v>#REF!</v>
      </c>
      <c r="BL2969" s="10" t="e">
        <f t="shared" si="1415"/>
        <v>#REF!</v>
      </c>
      <c r="BM2969" s="10" t="e">
        <f>IF(OR(BW2969=7,AQ2969=6),0,IF(#REF!="I",1,IF(#REF!="II",2,IF(#REF!="III",3,IF(#REF!="IV",4))))&amp;AP2969&amp;AQ2969&amp;AR2969&amp;AS2969&amp;AT2969&amp;AU2969&amp;AX2969)</f>
        <v>#REF!</v>
      </c>
      <c r="BN2969" s="10" t="e">
        <f t="shared" si="1416"/>
        <v>#REF!</v>
      </c>
      <c r="BO2969" s="10" t="e">
        <f t="shared" si="1417"/>
        <v>#REF!</v>
      </c>
      <c r="BP2969" s="10" t="e">
        <f t="shared" si="1418"/>
        <v>#REF!</v>
      </c>
      <c r="BQ2969" s="10" t="e">
        <f t="shared" si="1419"/>
        <v>#REF!</v>
      </c>
      <c r="BR2969" s="10" t="e">
        <f t="shared" si="1420"/>
        <v>#REF!</v>
      </c>
      <c r="BS2969" s="10" t="e">
        <f t="shared" si="1421"/>
        <v>#REF!</v>
      </c>
      <c r="BT2969" s="10" t="e">
        <f>IF(OR(BW2969=7,AQ2969=6),0,AO2969&amp;IF(#REF!="SI",1,IF(#REF!="NO",2,IF(#REF!="VIH + PREVIO",3,0))))</f>
        <v>#REF!</v>
      </c>
      <c r="BU2969" s="10" t="e">
        <f>IF(OR(BW2969=7,AQ2969=6),0,IF(#REF!="-",1,0))</f>
        <v>#REF!</v>
      </c>
      <c r="BV2969" s="10" t="e">
        <f t="shared" si="1422"/>
        <v>#REF!</v>
      </c>
      <c r="BW296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69" s="10" t="e">
        <f t="shared" si="1397"/>
        <v>#REF!</v>
      </c>
      <c r="BY2969" s="10" t="e">
        <f t="shared" si="1423"/>
        <v>#REF!</v>
      </c>
      <c r="BZ2969" s="10" t="e">
        <f t="shared" si="1398"/>
        <v>#REF!</v>
      </c>
      <c r="CA2969" s="10"/>
    </row>
    <row r="2970" spans="1:79" ht="23.25" customHeight="1" x14ac:dyDescent="0.3">
      <c r="A2970" s="7">
        <v>2968</v>
      </c>
      <c r="B2970" s="43"/>
      <c r="C2970" s="44"/>
      <c r="D2970" s="45"/>
      <c r="E2970" s="46"/>
      <c r="F2970" s="46"/>
      <c r="G2970" s="46"/>
      <c r="H2970" s="50"/>
      <c r="I2970" s="51"/>
      <c r="J2970" s="52"/>
      <c r="K2970" s="51"/>
      <c r="L2970" s="53"/>
      <c r="M2970" s="54"/>
      <c r="N2970" s="43"/>
      <c r="O2970" s="55"/>
      <c r="P2970" s="46"/>
      <c r="Q2970" s="46"/>
      <c r="R2970" s="46"/>
      <c r="S2970" s="43"/>
      <c r="T2970" s="56"/>
      <c r="U2970" s="46"/>
      <c r="V2970" s="57"/>
      <c r="W2970" s="58"/>
      <c r="X2970" s="57"/>
      <c r="Y2970" s="46"/>
      <c r="Z2970" s="57"/>
      <c r="AA2970" s="59"/>
      <c r="AB2970" s="60"/>
      <c r="AJ2970" s="11">
        <f t="shared" si="1396"/>
        <v>13</v>
      </c>
      <c r="AK2970" s="11">
        <f t="shared" si="1399"/>
        <v>0</v>
      </c>
      <c r="AL2970" s="11">
        <f t="shared" si="1400"/>
        <v>0</v>
      </c>
      <c r="AM2970" s="11">
        <f t="shared" si="1401"/>
        <v>0</v>
      </c>
      <c r="AN2970" s="11">
        <f t="shared" si="1402"/>
        <v>0</v>
      </c>
      <c r="AO2970" s="4" t="e">
        <f>IF(#REF!="I",1,IF(#REF!="II",2,IF(#REF!="III",3,IF(#REF!="IV",4))))</f>
        <v>#REF!</v>
      </c>
      <c r="AP2970" s="11" t="e">
        <f>IF(#REF!="PULMONAR",1,IF(AND(#REF!="EXTRAPULMONAR",#REF!&lt;&gt;"MENINGEA"),2,IF(AND(#REF!="EXTRAPULMONAR",#REF!="MENINGEA"),3,)))</f>
        <v>#REF!</v>
      </c>
      <c r="AQ297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0" s="4">
        <f t="shared" si="1403"/>
        <v>0</v>
      </c>
      <c r="AS2970" s="10">
        <f t="shared" si="1404"/>
        <v>0</v>
      </c>
      <c r="AT2970" s="10">
        <f t="shared" si="1405"/>
        <v>0</v>
      </c>
      <c r="AU2970" s="10" t="str">
        <f t="shared" si="1406"/>
        <v>0</v>
      </c>
      <c r="AV2970" s="11" t="e">
        <f t="shared" si="1407"/>
        <v>#N/A</v>
      </c>
      <c r="AW2970" s="4" t="e">
        <f t="shared" si="1408"/>
        <v>#N/A</v>
      </c>
      <c r="AX2970" s="10" t="e">
        <f t="shared" si="1424"/>
        <v>#N/A</v>
      </c>
      <c r="AY2970" s="10" t="e">
        <f t="shared" si="1425"/>
        <v>#N/A</v>
      </c>
      <c r="AZ2970" s="10" t="e">
        <f t="shared" si="1409"/>
        <v>#REF!</v>
      </c>
      <c r="BA2970" s="12" t="e">
        <f>IF(BW2970=7,0,AJ2970&amp;IF(#REF!="SI",1,IF(#REF!="NO",2,IF(#REF!="VIH + PREVIO",3,0))))</f>
        <v>#REF!</v>
      </c>
      <c r="BB2970" s="13" t="e">
        <f>IF(AND(#REF!="POSITIVO",#REF!="POSITIVO"),1,IF(#REF!="NEGATIVO",2,IF(#REF!="VIH + PREVIO",3,0)))</f>
        <v>#REF!</v>
      </c>
      <c r="BC2970" s="10" t="e">
        <f>IF(#REF!="SI",1,IF(#REF!="NO",2,0))</f>
        <v>#REF!</v>
      </c>
      <c r="BD2970" s="10" t="e">
        <f>IF(#REF!="SI",1,IF(#REF!="NO",2,0))</f>
        <v>#REF!</v>
      </c>
      <c r="BE2970" s="10" t="e">
        <f>IF(OR(#REF!="VIH + PREVIO",#REF!="VIH + PREVIO",#REF!="VIH + PREVIO"),1,0)</f>
        <v>#REF!</v>
      </c>
      <c r="BF2970" s="13" t="e">
        <f>IF(OR(#REF!="POSITIVO",#REF!="NEGATIVO"),1,IF(#REF!="PACIENTE NO ACEPTA",2,IF(#REF!="VIH + PREVIO",3,0)))</f>
        <v>#REF!</v>
      </c>
      <c r="BG2970" s="10" t="e">
        <f t="shared" si="1410"/>
        <v>#REF!</v>
      </c>
      <c r="BH2970" s="10" t="e">
        <f t="shared" si="1411"/>
        <v>#REF!</v>
      </c>
      <c r="BI2970" s="10" t="e">
        <f t="shared" si="1412"/>
        <v>#REF!</v>
      </c>
      <c r="BJ2970" s="10" t="e">
        <f t="shared" si="1413"/>
        <v>#REF!</v>
      </c>
      <c r="BK2970" s="10" t="e">
        <f t="shared" si="1414"/>
        <v>#REF!</v>
      </c>
      <c r="BL2970" s="10" t="e">
        <f t="shared" si="1415"/>
        <v>#REF!</v>
      </c>
      <c r="BM2970" s="10" t="e">
        <f>IF(OR(BW2970=7,AQ2970=6),0,IF(#REF!="I",1,IF(#REF!="II",2,IF(#REF!="III",3,IF(#REF!="IV",4))))&amp;AP2970&amp;AQ2970&amp;AR2970&amp;AS2970&amp;AT2970&amp;AU2970&amp;AX2970)</f>
        <v>#REF!</v>
      </c>
      <c r="BN2970" s="10" t="e">
        <f t="shared" si="1416"/>
        <v>#REF!</v>
      </c>
      <c r="BO2970" s="10" t="e">
        <f t="shared" si="1417"/>
        <v>#REF!</v>
      </c>
      <c r="BP2970" s="10" t="e">
        <f t="shared" si="1418"/>
        <v>#REF!</v>
      </c>
      <c r="BQ2970" s="10" t="e">
        <f t="shared" si="1419"/>
        <v>#REF!</v>
      </c>
      <c r="BR2970" s="10" t="e">
        <f t="shared" si="1420"/>
        <v>#REF!</v>
      </c>
      <c r="BS2970" s="10" t="e">
        <f t="shared" si="1421"/>
        <v>#REF!</v>
      </c>
      <c r="BT2970" s="10" t="e">
        <f>IF(OR(BW2970=7,AQ2970=6),0,AO2970&amp;IF(#REF!="SI",1,IF(#REF!="NO",2,IF(#REF!="VIH + PREVIO",3,0))))</f>
        <v>#REF!</v>
      </c>
      <c r="BU2970" s="10" t="e">
        <f>IF(OR(BW2970=7,AQ2970=6),0,IF(#REF!="-",1,0))</f>
        <v>#REF!</v>
      </c>
      <c r="BV2970" s="10" t="e">
        <f t="shared" si="1422"/>
        <v>#REF!</v>
      </c>
      <c r="BW297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0" s="10" t="e">
        <f t="shared" si="1397"/>
        <v>#REF!</v>
      </c>
      <c r="BY2970" s="10" t="e">
        <f t="shared" si="1423"/>
        <v>#REF!</v>
      </c>
      <c r="BZ2970" s="10" t="e">
        <f t="shared" si="1398"/>
        <v>#REF!</v>
      </c>
      <c r="CA2970" s="10"/>
    </row>
    <row r="2971" spans="1:79" ht="23.25" customHeight="1" x14ac:dyDescent="0.3">
      <c r="A2971" s="7">
        <v>2969</v>
      </c>
      <c r="B2971" s="43"/>
      <c r="C2971" s="44"/>
      <c r="D2971" s="45"/>
      <c r="E2971" s="46"/>
      <c r="F2971" s="46"/>
      <c r="G2971" s="46"/>
      <c r="H2971" s="50"/>
      <c r="I2971" s="51"/>
      <c r="J2971" s="52"/>
      <c r="K2971" s="51"/>
      <c r="L2971" s="53"/>
      <c r="M2971" s="54"/>
      <c r="N2971" s="43"/>
      <c r="O2971" s="55"/>
      <c r="P2971" s="46"/>
      <c r="Q2971" s="46"/>
      <c r="R2971" s="46"/>
      <c r="S2971" s="43"/>
      <c r="T2971" s="56"/>
      <c r="U2971" s="46"/>
      <c r="V2971" s="57"/>
      <c r="W2971" s="58"/>
      <c r="X2971" s="57"/>
      <c r="Y2971" s="46"/>
      <c r="Z2971" s="57"/>
      <c r="AA2971" s="59"/>
      <c r="AB2971" s="60"/>
      <c r="AJ2971" s="11">
        <f t="shared" si="1396"/>
        <v>13</v>
      </c>
      <c r="AK2971" s="11">
        <f t="shared" si="1399"/>
        <v>0</v>
      </c>
      <c r="AL2971" s="11">
        <f t="shared" si="1400"/>
        <v>0</v>
      </c>
      <c r="AM2971" s="11">
        <f t="shared" si="1401"/>
        <v>0</v>
      </c>
      <c r="AN2971" s="11">
        <f t="shared" si="1402"/>
        <v>0</v>
      </c>
      <c r="AO2971" s="4" t="e">
        <f>IF(#REF!="I",1,IF(#REF!="II",2,IF(#REF!="III",3,IF(#REF!="IV",4))))</f>
        <v>#REF!</v>
      </c>
      <c r="AP2971" s="11" t="e">
        <f>IF(#REF!="PULMONAR",1,IF(AND(#REF!="EXTRAPULMONAR",#REF!&lt;&gt;"MENINGEA"),2,IF(AND(#REF!="EXTRAPULMONAR",#REF!="MENINGEA"),3,)))</f>
        <v>#REF!</v>
      </c>
      <c r="AQ297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1" s="4">
        <f t="shared" si="1403"/>
        <v>0</v>
      </c>
      <c r="AS2971" s="10">
        <f t="shared" si="1404"/>
        <v>0</v>
      </c>
      <c r="AT2971" s="10">
        <f t="shared" si="1405"/>
        <v>0</v>
      </c>
      <c r="AU2971" s="10" t="str">
        <f t="shared" si="1406"/>
        <v>0</v>
      </c>
      <c r="AV2971" s="11" t="e">
        <f t="shared" si="1407"/>
        <v>#N/A</v>
      </c>
      <c r="AW2971" s="4" t="e">
        <f t="shared" si="1408"/>
        <v>#N/A</v>
      </c>
      <c r="AX2971" s="10" t="e">
        <f t="shared" si="1424"/>
        <v>#N/A</v>
      </c>
      <c r="AY2971" s="10" t="e">
        <f t="shared" si="1425"/>
        <v>#N/A</v>
      </c>
      <c r="AZ2971" s="10" t="e">
        <f t="shared" si="1409"/>
        <v>#REF!</v>
      </c>
      <c r="BA2971" s="12" t="e">
        <f>IF(BW2971=7,0,AJ2971&amp;IF(#REF!="SI",1,IF(#REF!="NO",2,IF(#REF!="VIH + PREVIO",3,0))))</f>
        <v>#REF!</v>
      </c>
      <c r="BB2971" s="13" t="e">
        <f>IF(AND(#REF!="POSITIVO",#REF!="POSITIVO"),1,IF(#REF!="NEGATIVO",2,IF(#REF!="VIH + PREVIO",3,0)))</f>
        <v>#REF!</v>
      </c>
      <c r="BC2971" s="10" t="e">
        <f>IF(#REF!="SI",1,IF(#REF!="NO",2,0))</f>
        <v>#REF!</v>
      </c>
      <c r="BD2971" s="10" t="e">
        <f>IF(#REF!="SI",1,IF(#REF!="NO",2,0))</f>
        <v>#REF!</v>
      </c>
      <c r="BE2971" s="10" t="e">
        <f>IF(OR(#REF!="VIH + PREVIO",#REF!="VIH + PREVIO",#REF!="VIH + PREVIO"),1,0)</f>
        <v>#REF!</v>
      </c>
      <c r="BF2971" s="13" t="e">
        <f>IF(OR(#REF!="POSITIVO",#REF!="NEGATIVO"),1,IF(#REF!="PACIENTE NO ACEPTA",2,IF(#REF!="VIH + PREVIO",3,0)))</f>
        <v>#REF!</v>
      </c>
      <c r="BG2971" s="10" t="e">
        <f t="shared" si="1410"/>
        <v>#REF!</v>
      </c>
      <c r="BH2971" s="10" t="e">
        <f t="shared" si="1411"/>
        <v>#REF!</v>
      </c>
      <c r="BI2971" s="10" t="e">
        <f t="shared" si="1412"/>
        <v>#REF!</v>
      </c>
      <c r="BJ2971" s="10" t="e">
        <f t="shared" si="1413"/>
        <v>#REF!</v>
      </c>
      <c r="BK2971" s="10" t="e">
        <f t="shared" si="1414"/>
        <v>#REF!</v>
      </c>
      <c r="BL2971" s="10" t="e">
        <f t="shared" si="1415"/>
        <v>#REF!</v>
      </c>
      <c r="BM2971" s="10" t="e">
        <f>IF(OR(BW2971=7,AQ2971=6),0,IF(#REF!="I",1,IF(#REF!="II",2,IF(#REF!="III",3,IF(#REF!="IV",4))))&amp;AP2971&amp;AQ2971&amp;AR2971&amp;AS2971&amp;AT2971&amp;AU2971&amp;AX2971)</f>
        <v>#REF!</v>
      </c>
      <c r="BN2971" s="10" t="e">
        <f t="shared" si="1416"/>
        <v>#REF!</v>
      </c>
      <c r="BO2971" s="10" t="e">
        <f t="shared" si="1417"/>
        <v>#REF!</v>
      </c>
      <c r="BP2971" s="10" t="e">
        <f t="shared" si="1418"/>
        <v>#REF!</v>
      </c>
      <c r="BQ2971" s="10" t="e">
        <f t="shared" si="1419"/>
        <v>#REF!</v>
      </c>
      <c r="BR2971" s="10" t="e">
        <f t="shared" si="1420"/>
        <v>#REF!</v>
      </c>
      <c r="BS2971" s="10" t="e">
        <f t="shared" si="1421"/>
        <v>#REF!</v>
      </c>
      <c r="BT2971" s="10" t="e">
        <f>IF(OR(BW2971=7,AQ2971=6),0,AO2971&amp;IF(#REF!="SI",1,IF(#REF!="NO",2,IF(#REF!="VIH + PREVIO",3,0))))</f>
        <v>#REF!</v>
      </c>
      <c r="BU2971" s="10" t="e">
        <f>IF(OR(BW2971=7,AQ2971=6),0,IF(#REF!="-",1,0))</f>
        <v>#REF!</v>
      </c>
      <c r="BV2971" s="10" t="e">
        <f t="shared" si="1422"/>
        <v>#REF!</v>
      </c>
      <c r="BW297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1" s="10" t="e">
        <f t="shared" si="1397"/>
        <v>#REF!</v>
      </c>
      <c r="BY2971" s="10" t="e">
        <f t="shared" si="1423"/>
        <v>#REF!</v>
      </c>
      <c r="BZ2971" s="10" t="e">
        <f t="shared" si="1398"/>
        <v>#REF!</v>
      </c>
      <c r="CA2971" s="10"/>
    </row>
    <row r="2972" spans="1:79" ht="23.25" customHeight="1" x14ac:dyDescent="0.3">
      <c r="A2972" s="7">
        <v>2970</v>
      </c>
      <c r="B2972" s="43"/>
      <c r="C2972" s="44"/>
      <c r="D2972" s="45"/>
      <c r="E2972" s="46"/>
      <c r="F2972" s="46"/>
      <c r="G2972" s="46"/>
      <c r="H2972" s="50"/>
      <c r="I2972" s="51"/>
      <c r="J2972" s="52"/>
      <c r="K2972" s="51"/>
      <c r="L2972" s="53"/>
      <c r="M2972" s="54"/>
      <c r="N2972" s="43"/>
      <c r="O2972" s="55"/>
      <c r="P2972" s="46"/>
      <c r="Q2972" s="46"/>
      <c r="R2972" s="46"/>
      <c r="S2972" s="43"/>
      <c r="T2972" s="56"/>
      <c r="U2972" s="46"/>
      <c r="V2972" s="57"/>
      <c r="W2972" s="58"/>
      <c r="X2972" s="57"/>
      <c r="Y2972" s="46"/>
      <c r="Z2972" s="57"/>
      <c r="AA2972" s="59"/>
      <c r="AB2972" s="60"/>
      <c r="AJ2972" s="11">
        <f t="shared" si="1396"/>
        <v>13</v>
      </c>
      <c r="AK2972" s="11">
        <f t="shared" si="1399"/>
        <v>0</v>
      </c>
      <c r="AL2972" s="11">
        <f t="shared" si="1400"/>
        <v>0</v>
      </c>
      <c r="AM2972" s="11">
        <f t="shared" si="1401"/>
        <v>0</v>
      </c>
      <c r="AN2972" s="11">
        <f t="shared" si="1402"/>
        <v>0</v>
      </c>
      <c r="AO2972" s="4" t="e">
        <f>IF(#REF!="I",1,IF(#REF!="II",2,IF(#REF!="III",3,IF(#REF!="IV",4))))</f>
        <v>#REF!</v>
      </c>
      <c r="AP2972" s="11" t="e">
        <f>IF(#REF!="PULMONAR",1,IF(AND(#REF!="EXTRAPULMONAR",#REF!&lt;&gt;"MENINGEA"),2,IF(AND(#REF!="EXTRAPULMONAR",#REF!="MENINGEA"),3,)))</f>
        <v>#REF!</v>
      </c>
      <c r="AQ297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2" s="4">
        <f t="shared" si="1403"/>
        <v>0</v>
      </c>
      <c r="AS2972" s="10">
        <f t="shared" si="1404"/>
        <v>0</v>
      </c>
      <c r="AT2972" s="10">
        <f t="shared" si="1405"/>
        <v>0</v>
      </c>
      <c r="AU2972" s="10" t="str">
        <f t="shared" si="1406"/>
        <v>0</v>
      </c>
      <c r="AV2972" s="11" t="e">
        <f t="shared" si="1407"/>
        <v>#N/A</v>
      </c>
      <c r="AW2972" s="4" t="e">
        <f t="shared" si="1408"/>
        <v>#N/A</v>
      </c>
      <c r="AX2972" s="10" t="e">
        <f t="shared" si="1424"/>
        <v>#N/A</v>
      </c>
      <c r="AY2972" s="10" t="e">
        <f t="shared" si="1425"/>
        <v>#N/A</v>
      </c>
      <c r="AZ2972" s="10" t="e">
        <f t="shared" si="1409"/>
        <v>#REF!</v>
      </c>
      <c r="BA2972" s="12" t="e">
        <f>IF(BW2972=7,0,AJ2972&amp;IF(#REF!="SI",1,IF(#REF!="NO",2,IF(#REF!="VIH + PREVIO",3,0))))</f>
        <v>#REF!</v>
      </c>
      <c r="BB2972" s="13" t="e">
        <f>IF(AND(#REF!="POSITIVO",#REF!="POSITIVO"),1,IF(#REF!="NEGATIVO",2,IF(#REF!="VIH + PREVIO",3,0)))</f>
        <v>#REF!</v>
      </c>
      <c r="BC2972" s="10" t="e">
        <f>IF(#REF!="SI",1,IF(#REF!="NO",2,0))</f>
        <v>#REF!</v>
      </c>
      <c r="BD2972" s="10" t="e">
        <f>IF(#REF!="SI",1,IF(#REF!="NO",2,0))</f>
        <v>#REF!</v>
      </c>
      <c r="BE2972" s="10" t="e">
        <f>IF(OR(#REF!="VIH + PREVIO",#REF!="VIH + PREVIO",#REF!="VIH + PREVIO"),1,0)</f>
        <v>#REF!</v>
      </c>
      <c r="BF2972" s="13" t="e">
        <f>IF(OR(#REF!="POSITIVO",#REF!="NEGATIVO"),1,IF(#REF!="PACIENTE NO ACEPTA",2,IF(#REF!="VIH + PREVIO",3,0)))</f>
        <v>#REF!</v>
      </c>
      <c r="BG2972" s="10" t="e">
        <f t="shared" si="1410"/>
        <v>#REF!</v>
      </c>
      <c r="BH2972" s="10" t="e">
        <f t="shared" si="1411"/>
        <v>#REF!</v>
      </c>
      <c r="BI2972" s="10" t="e">
        <f t="shared" si="1412"/>
        <v>#REF!</v>
      </c>
      <c r="BJ2972" s="10" t="e">
        <f t="shared" si="1413"/>
        <v>#REF!</v>
      </c>
      <c r="BK2972" s="10" t="e">
        <f t="shared" si="1414"/>
        <v>#REF!</v>
      </c>
      <c r="BL2972" s="10" t="e">
        <f t="shared" si="1415"/>
        <v>#REF!</v>
      </c>
      <c r="BM2972" s="10" t="e">
        <f>IF(OR(BW2972=7,AQ2972=6),0,IF(#REF!="I",1,IF(#REF!="II",2,IF(#REF!="III",3,IF(#REF!="IV",4))))&amp;AP2972&amp;AQ2972&amp;AR2972&amp;AS2972&amp;AT2972&amp;AU2972&amp;AX2972)</f>
        <v>#REF!</v>
      </c>
      <c r="BN2972" s="10" t="e">
        <f t="shared" si="1416"/>
        <v>#REF!</v>
      </c>
      <c r="BO2972" s="10" t="e">
        <f t="shared" si="1417"/>
        <v>#REF!</v>
      </c>
      <c r="BP2972" s="10" t="e">
        <f t="shared" si="1418"/>
        <v>#REF!</v>
      </c>
      <c r="BQ2972" s="10" t="e">
        <f t="shared" si="1419"/>
        <v>#REF!</v>
      </c>
      <c r="BR2972" s="10" t="e">
        <f t="shared" si="1420"/>
        <v>#REF!</v>
      </c>
      <c r="BS2972" s="10" t="e">
        <f t="shared" si="1421"/>
        <v>#REF!</v>
      </c>
      <c r="BT2972" s="10" t="e">
        <f>IF(OR(BW2972=7,AQ2972=6),0,AO2972&amp;IF(#REF!="SI",1,IF(#REF!="NO",2,IF(#REF!="VIH + PREVIO",3,0))))</f>
        <v>#REF!</v>
      </c>
      <c r="BU2972" s="10" t="e">
        <f>IF(OR(BW2972=7,AQ2972=6),0,IF(#REF!="-",1,0))</f>
        <v>#REF!</v>
      </c>
      <c r="BV2972" s="10" t="e">
        <f t="shared" si="1422"/>
        <v>#REF!</v>
      </c>
      <c r="BW297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2" s="10" t="e">
        <f t="shared" si="1397"/>
        <v>#REF!</v>
      </c>
      <c r="BY2972" s="10" t="e">
        <f t="shared" si="1423"/>
        <v>#REF!</v>
      </c>
      <c r="BZ2972" s="10" t="e">
        <f t="shared" si="1398"/>
        <v>#REF!</v>
      </c>
      <c r="CA2972" s="10"/>
    </row>
    <row r="2973" spans="1:79" ht="23.25" customHeight="1" x14ac:dyDescent="0.3">
      <c r="A2973" s="7">
        <v>2971</v>
      </c>
      <c r="B2973" s="43"/>
      <c r="C2973" s="44"/>
      <c r="D2973" s="45"/>
      <c r="E2973" s="46"/>
      <c r="F2973" s="46"/>
      <c r="G2973" s="46"/>
      <c r="H2973" s="50"/>
      <c r="I2973" s="51"/>
      <c r="J2973" s="52"/>
      <c r="K2973" s="51"/>
      <c r="L2973" s="53"/>
      <c r="M2973" s="54"/>
      <c r="N2973" s="43"/>
      <c r="O2973" s="55"/>
      <c r="P2973" s="46"/>
      <c r="Q2973" s="46"/>
      <c r="R2973" s="46"/>
      <c r="S2973" s="43"/>
      <c r="T2973" s="56"/>
      <c r="U2973" s="46"/>
      <c r="V2973" s="57"/>
      <c r="W2973" s="58"/>
      <c r="X2973" s="57"/>
      <c r="Y2973" s="46"/>
      <c r="Z2973" s="57"/>
      <c r="AA2973" s="59"/>
      <c r="AB2973" s="60"/>
      <c r="AJ2973" s="11">
        <f t="shared" ref="AJ2973:AJ2987" si="1426">IF(AK2973&lt;&gt;0,AK2973,IF(AND(AK2973=0,AL2973&lt;&gt;0),AL2973,IF(AND(AK2973=0,AL2973=0,AM2973&lt;&gt;0),AM2973,IF(AND(AK2973=0,AL2973=0,AM2973=0,AN2973&lt;&gt;0),AN2973,13))))</f>
        <v>13</v>
      </c>
      <c r="AK2973" s="11">
        <f t="shared" si="1399"/>
        <v>0</v>
      </c>
      <c r="AL2973" s="11">
        <f t="shared" si="1400"/>
        <v>0</v>
      </c>
      <c r="AM2973" s="11">
        <f t="shared" si="1401"/>
        <v>0</v>
      </c>
      <c r="AN2973" s="11">
        <f t="shared" si="1402"/>
        <v>0</v>
      </c>
      <c r="AO2973" s="4" t="e">
        <f>IF(#REF!="I",1,IF(#REF!="II",2,IF(#REF!="III",3,IF(#REF!="IV",4))))</f>
        <v>#REF!</v>
      </c>
      <c r="AP2973" s="11" t="e">
        <f>IF(#REF!="PULMONAR",1,IF(AND(#REF!="EXTRAPULMONAR",#REF!&lt;&gt;"MENINGEA"),2,IF(AND(#REF!="EXTRAPULMONAR",#REF!="MENINGEA"),3,)))</f>
        <v>#REF!</v>
      </c>
      <c r="AQ297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3" s="4">
        <f t="shared" si="1403"/>
        <v>0</v>
      </c>
      <c r="AS2973" s="10">
        <f t="shared" si="1404"/>
        <v>0</v>
      </c>
      <c r="AT2973" s="10">
        <f t="shared" si="1405"/>
        <v>0</v>
      </c>
      <c r="AU2973" s="10" t="str">
        <f t="shared" si="1406"/>
        <v>0</v>
      </c>
      <c r="AV2973" s="11" t="e">
        <f t="shared" si="1407"/>
        <v>#N/A</v>
      </c>
      <c r="AW2973" s="4" t="e">
        <f t="shared" si="1408"/>
        <v>#N/A</v>
      </c>
      <c r="AX2973" s="10" t="e">
        <f t="shared" si="1424"/>
        <v>#N/A</v>
      </c>
      <c r="AY2973" s="10" t="e">
        <f t="shared" si="1425"/>
        <v>#N/A</v>
      </c>
      <c r="AZ2973" s="10" t="e">
        <f t="shared" si="1409"/>
        <v>#REF!</v>
      </c>
      <c r="BA2973" s="12" t="e">
        <f>IF(BW2973=7,0,AJ2973&amp;IF(#REF!="SI",1,IF(#REF!="NO",2,IF(#REF!="VIH + PREVIO",3,0))))</f>
        <v>#REF!</v>
      </c>
      <c r="BB2973" s="13" t="e">
        <f>IF(AND(#REF!="POSITIVO",#REF!="POSITIVO"),1,IF(#REF!="NEGATIVO",2,IF(#REF!="VIH + PREVIO",3,0)))</f>
        <v>#REF!</v>
      </c>
      <c r="BC2973" s="10" t="e">
        <f>IF(#REF!="SI",1,IF(#REF!="NO",2,0))</f>
        <v>#REF!</v>
      </c>
      <c r="BD2973" s="10" t="e">
        <f>IF(#REF!="SI",1,IF(#REF!="NO",2,0))</f>
        <v>#REF!</v>
      </c>
      <c r="BE2973" s="10" t="e">
        <f>IF(OR(#REF!="VIH + PREVIO",#REF!="VIH + PREVIO",#REF!="VIH + PREVIO"),1,0)</f>
        <v>#REF!</v>
      </c>
      <c r="BF2973" s="13" t="e">
        <f>IF(OR(#REF!="POSITIVO",#REF!="NEGATIVO"),1,IF(#REF!="PACIENTE NO ACEPTA",2,IF(#REF!="VIH + PREVIO",3,0)))</f>
        <v>#REF!</v>
      </c>
      <c r="BG2973" s="10" t="e">
        <f t="shared" si="1410"/>
        <v>#REF!</v>
      </c>
      <c r="BH2973" s="10" t="e">
        <f t="shared" si="1411"/>
        <v>#REF!</v>
      </c>
      <c r="BI2973" s="10" t="e">
        <f t="shared" si="1412"/>
        <v>#REF!</v>
      </c>
      <c r="BJ2973" s="10" t="e">
        <f t="shared" si="1413"/>
        <v>#REF!</v>
      </c>
      <c r="BK2973" s="10" t="e">
        <f t="shared" si="1414"/>
        <v>#REF!</v>
      </c>
      <c r="BL2973" s="10" t="e">
        <f t="shared" si="1415"/>
        <v>#REF!</v>
      </c>
      <c r="BM2973" s="10" t="e">
        <f>IF(OR(BW2973=7,AQ2973=6),0,IF(#REF!="I",1,IF(#REF!="II",2,IF(#REF!="III",3,IF(#REF!="IV",4))))&amp;AP2973&amp;AQ2973&amp;AR2973&amp;AS2973&amp;AT2973&amp;AU2973&amp;AX2973)</f>
        <v>#REF!</v>
      </c>
      <c r="BN2973" s="10" t="e">
        <f t="shared" si="1416"/>
        <v>#REF!</v>
      </c>
      <c r="BO2973" s="10" t="e">
        <f t="shared" si="1417"/>
        <v>#REF!</v>
      </c>
      <c r="BP2973" s="10" t="e">
        <f t="shared" si="1418"/>
        <v>#REF!</v>
      </c>
      <c r="BQ2973" s="10" t="e">
        <f t="shared" si="1419"/>
        <v>#REF!</v>
      </c>
      <c r="BR2973" s="10" t="e">
        <f t="shared" si="1420"/>
        <v>#REF!</v>
      </c>
      <c r="BS2973" s="10" t="e">
        <f t="shared" si="1421"/>
        <v>#REF!</v>
      </c>
      <c r="BT2973" s="10" t="e">
        <f>IF(OR(BW2973=7,AQ2973=6),0,AO2973&amp;IF(#REF!="SI",1,IF(#REF!="NO",2,IF(#REF!="VIH + PREVIO",3,0))))</f>
        <v>#REF!</v>
      </c>
      <c r="BU2973" s="10" t="e">
        <f>IF(OR(BW2973=7,AQ2973=6),0,IF(#REF!="-",1,0))</f>
        <v>#REF!</v>
      </c>
      <c r="BV2973" s="10" t="e">
        <f t="shared" si="1422"/>
        <v>#REF!</v>
      </c>
      <c r="BW297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3" s="10" t="e">
        <f t="shared" ref="BX2973:BX2987" si="1427">AO2973&amp;AP2973&amp;AQ2973&amp;AR2973&amp;AS2973&amp;AT2973&amp;AY2973&amp;BW2973</f>
        <v>#REF!</v>
      </c>
      <c r="BY2973" s="10" t="e">
        <f t="shared" si="1423"/>
        <v>#REF!</v>
      </c>
      <c r="BZ2973" s="10" t="e">
        <f t="shared" ref="BZ2973:BZ2987" si="1428">AO2973&amp;AP2973&amp;AQ2973&amp;AY2973&amp;BW2973</f>
        <v>#REF!</v>
      </c>
      <c r="CA2973" s="10"/>
    </row>
    <row r="2974" spans="1:79" ht="23.25" customHeight="1" x14ac:dyDescent="0.3">
      <c r="A2974" s="7">
        <v>2972</v>
      </c>
      <c r="B2974" s="43"/>
      <c r="C2974" s="44"/>
      <c r="D2974" s="45"/>
      <c r="E2974" s="46"/>
      <c r="F2974" s="46"/>
      <c r="G2974" s="46"/>
      <c r="H2974" s="50"/>
      <c r="I2974" s="51"/>
      <c r="J2974" s="52"/>
      <c r="K2974" s="51"/>
      <c r="L2974" s="53"/>
      <c r="M2974" s="54"/>
      <c r="N2974" s="43"/>
      <c r="O2974" s="55"/>
      <c r="P2974" s="46"/>
      <c r="Q2974" s="46"/>
      <c r="R2974" s="46"/>
      <c r="S2974" s="43"/>
      <c r="T2974" s="56"/>
      <c r="U2974" s="46"/>
      <c r="V2974" s="57"/>
      <c r="W2974" s="58"/>
      <c r="X2974" s="57"/>
      <c r="Y2974" s="46"/>
      <c r="Z2974" s="57"/>
      <c r="AA2974" s="59"/>
      <c r="AB2974" s="60"/>
      <c r="AJ2974" s="11">
        <f t="shared" si="1426"/>
        <v>13</v>
      </c>
      <c r="AK2974" s="11">
        <f t="shared" si="1399"/>
        <v>0</v>
      </c>
      <c r="AL2974" s="11">
        <f t="shared" si="1400"/>
        <v>0</v>
      </c>
      <c r="AM2974" s="11">
        <f t="shared" si="1401"/>
        <v>0</v>
      </c>
      <c r="AN2974" s="11">
        <f t="shared" si="1402"/>
        <v>0</v>
      </c>
      <c r="AO2974" s="4" t="e">
        <f>IF(#REF!="I",1,IF(#REF!="II",2,IF(#REF!="III",3,IF(#REF!="IV",4))))</f>
        <v>#REF!</v>
      </c>
      <c r="AP2974" s="11" t="e">
        <f>IF(#REF!="PULMONAR",1,IF(AND(#REF!="EXTRAPULMONAR",#REF!&lt;&gt;"MENINGEA"),2,IF(AND(#REF!="EXTRAPULMONAR",#REF!="MENINGEA"),3,)))</f>
        <v>#REF!</v>
      </c>
      <c r="AQ297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4" s="4">
        <f t="shared" si="1403"/>
        <v>0</v>
      </c>
      <c r="AS2974" s="10">
        <f t="shared" si="1404"/>
        <v>0</v>
      </c>
      <c r="AT2974" s="10">
        <f t="shared" si="1405"/>
        <v>0</v>
      </c>
      <c r="AU2974" s="10" t="str">
        <f t="shared" si="1406"/>
        <v>0</v>
      </c>
      <c r="AV2974" s="11" t="e">
        <f t="shared" si="1407"/>
        <v>#N/A</v>
      </c>
      <c r="AW2974" s="4" t="e">
        <f t="shared" si="1408"/>
        <v>#N/A</v>
      </c>
      <c r="AX2974" s="10" t="e">
        <f t="shared" si="1424"/>
        <v>#N/A</v>
      </c>
      <c r="AY2974" s="10" t="e">
        <f t="shared" si="1425"/>
        <v>#N/A</v>
      </c>
      <c r="AZ2974" s="10" t="e">
        <f t="shared" si="1409"/>
        <v>#REF!</v>
      </c>
      <c r="BA2974" s="12" t="e">
        <f>IF(BW2974=7,0,AJ2974&amp;IF(#REF!="SI",1,IF(#REF!="NO",2,IF(#REF!="VIH + PREVIO",3,0))))</f>
        <v>#REF!</v>
      </c>
      <c r="BB2974" s="13" t="e">
        <f>IF(AND(#REF!="POSITIVO",#REF!="POSITIVO"),1,IF(#REF!="NEGATIVO",2,IF(#REF!="VIH + PREVIO",3,0)))</f>
        <v>#REF!</v>
      </c>
      <c r="BC2974" s="10" t="e">
        <f>IF(#REF!="SI",1,IF(#REF!="NO",2,0))</f>
        <v>#REF!</v>
      </c>
      <c r="BD2974" s="10" t="e">
        <f>IF(#REF!="SI",1,IF(#REF!="NO",2,0))</f>
        <v>#REF!</v>
      </c>
      <c r="BE2974" s="10" t="e">
        <f>IF(OR(#REF!="VIH + PREVIO",#REF!="VIH + PREVIO",#REF!="VIH + PREVIO"),1,0)</f>
        <v>#REF!</v>
      </c>
      <c r="BF2974" s="13" t="e">
        <f>IF(OR(#REF!="POSITIVO",#REF!="NEGATIVO"),1,IF(#REF!="PACIENTE NO ACEPTA",2,IF(#REF!="VIH + PREVIO",3,0)))</f>
        <v>#REF!</v>
      </c>
      <c r="BG2974" s="10" t="e">
        <f t="shared" si="1410"/>
        <v>#REF!</v>
      </c>
      <c r="BH2974" s="10" t="e">
        <f t="shared" si="1411"/>
        <v>#REF!</v>
      </c>
      <c r="BI2974" s="10" t="e">
        <f t="shared" si="1412"/>
        <v>#REF!</v>
      </c>
      <c r="BJ2974" s="10" t="e">
        <f t="shared" si="1413"/>
        <v>#REF!</v>
      </c>
      <c r="BK2974" s="10" t="e">
        <f t="shared" si="1414"/>
        <v>#REF!</v>
      </c>
      <c r="BL2974" s="10" t="e">
        <f t="shared" si="1415"/>
        <v>#REF!</v>
      </c>
      <c r="BM2974" s="10" t="e">
        <f>IF(OR(BW2974=7,AQ2974=6),0,IF(#REF!="I",1,IF(#REF!="II",2,IF(#REF!="III",3,IF(#REF!="IV",4))))&amp;AP2974&amp;AQ2974&amp;AR2974&amp;AS2974&amp;AT2974&amp;AU2974&amp;AX2974)</f>
        <v>#REF!</v>
      </c>
      <c r="BN2974" s="10" t="e">
        <f t="shared" si="1416"/>
        <v>#REF!</v>
      </c>
      <c r="BO2974" s="10" t="e">
        <f t="shared" si="1417"/>
        <v>#REF!</v>
      </c>
      <c r="BP2974" s="10" t="e">
        <f t="shared" si="1418"/>
        <v>#REF!</v>
      </c>
      <c r="BQ2974" s="10" t="e">
        <f t="shared" si="1419"/>
        <v>#REF!</v>
      </c>
      <c r="BR2974" s="10" t="e">
        <f t="shared" si="1420"/>
        <v>#REF!</v>
      </c>
      <c r="BS2974" s="10" t="e">
        <f t="shared" si="1421"/>
        <v>#REF!</v>
      </c>
      <c r="BT2974" s="10" t="e">
        <f>IF(OR(BW2974=7,AQ2974=6),0,AO2974&amp;IF(#REF!="SI",1,IF(#REF!="NO",2,IF(#REF!="VIH + PREVIO",3,0))))</f>
        <v>#REF!</v>
      </c>
      <c r="BU2974" s="10" t="e">
        <f>IF(OR(BW2974=7,AQ2974=6),0,IF(#REF!="-",1,0))</f>
        <v>#REF!</v>
      </c>
      <c r="BV2974" s="10" t="e">
        <f t="shared" si="1422"/>
        <v>#REF!</v>
      </c>
      <c r="BW297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4" s="10" t="e">
        <f t="shared" si="1427"/>
        <v>#REF!</v>
      </c>
      <c r="BY2974" s="10" t="e">
        <f t="shared" si="1423"/>
        <v>#REF!</v>
      </c>
      <c r="BZ2974" s="10" t="e">
        <f t="shared" si="1428"/>
        <v>#REF!</v>
      </c>
      <c r="CA2974" s="10"/>
    </row>
    <row r="2975" spans="1:79" ht="23.25" customHeight="1" x14ac:dyDescent="0.3">
      <c r="A2975" s="7">
        <v>2973</v>
      </c>
      <c r="B2975" s="43"/>
      <c r="C2975" s="44"/>
      <c r="D2975" s="45"/>
      <c r="E2975" s="46"/>
      <c r="F2975" s="46"/>
      <c r="G2975" s="46"/>
      <c r="H2975" s="50"/>
      <c r="I2975" s="51"/>
      <c r="J2975" s="52"/>
      <c r="K2975" s="51"/>
      <c r="L2975" s="53"/>
      <c r="M2975" s="54"/>
      <c r="N2975" s="43"/>
      <c r="O2975" s="55"/>
      <c r="P2975" s="46"/>
      <c r="Q2975" s="46"/>
      <c r="R2975" s="46"/>
      <c r="S2975" s="43"/>
      <c r="T2975" s="56"/>
      <c r="U2975" s="46"/>
      <c r="V2975" s="57"/>
      <c r="W2975" s="58"/>
      <c r="X2975" s="57"/>
      <c r="Y2975" s="46"/>
      <c r="Z2975" s="57"/>
      <c r="AA2975" s="59"/>
      <c r="AB2975" s="60"/>
      <c r="AJ2975" s="11">
        <f t="shared" si="1426"/>
        <v>13</v>
      </c>
      <c r="AK2975" s="11">
        <f t="shared" si="1399"/>
        <v>0</v>
      </c>
      <c r="AL2975" s="11">
        <f t="shared" si="1400"/>
        <v>0</v>
      </c>
      <c r="AM2975" s="11">
        <f t="shared" si="1401"/>
        <v>0</v>
      </c>
      <c r="AN2975" s="11">
        <f t="shared" si="1402"/>
        <v>0</v>
      </c>
      <c r="AO2975" s="4" t="e">
        <f>IF(#REF!="I",1,IF(#REF!="II",2,IF(#REF!="III",3,IF(#REF!="IV",4))))</f>
        <v>#REF!</v>
      </c>
      <c r="AP2975" s="11" t="e">
        <f>IF(#REF!="PULMONAR",1,IF(AND(#REF!="EXTRAPULMONAR",#REF!&lt;&gt;"MENINGEA"),2,IF(AND(#REF!="EXTRAPULMONAR",#REF!="MENINGEA"),3,)))</f>
        <v>#REF!</v>
      </c>
      <c r="AQ297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5" s="4">
        <f t="shared" si="1403"/>
        <v>0</v>
      </c>
      <c r="AS2975" s="10">
        <f t="shared" si="1404"/>
        <v>0</v>
      </c>
      <c r="AT2975" s="10">
        <f t="shared" si="1405"/>
        <v>0</v>
      </c>
      <c r="AU2975" s="10" t="str">
        <f t="shared" si="1406"/>
        <v>0</v>
      </c>
      <c r="AV2975" s="11" t="e">
        <f t="shared" si="1407"/>
        <v>#N/A</v>
      </c>
      <c r="AW2975" s="4" t="e">
        <f t="shared" si="1408"/>
        <v>#N/A</v>
      </c>
      <c r="AX2975" s="10" t="e">
        <f t="shared" si="1424"/>
        <v>#N/A</v>
      </c>
      <c r="AY2975" s="10" t="e">
        <f t="shared" si="1425"/>
        <v>#N/A</v>
      </c>
      <c r="AZ2975" s="10" t="e">
        <f t="shared" si="1409"/>
        <v>#REF!</v>
      </c>
      <c r="BA2975" s="12" t="e">
        <f>IF(BW2975=7,0,AJ2975&amp;IF(#REF!="SI",1,IF(#REF!="NO",2,IF(#REF!="VIH + PREVIO",3,0))))</f>
        <v>#REF!</v>
      </c>
      <c r="BB2975" s="13" t="e">
        <f>IF(AND(#REF!="POSITIVO",#REF!="POSITIVO"),1,IF(#REF!="NEGATIVO",2,IF(#REF!="VIH + PREVIO",3,0)))</f>
        <v>#REF!</v>
      </c>
      <c r="BC2975" s="10" t="e">
        <f>IF(#REF!="SI",1,IF(#REF!="NO",2,0))</f>
        <v>#REF!</v>
      </c>
      <c r="BD2975" s="10" t="e">
        <f>IF(#REF!="SI",1,IF(#REF!="NO",2,0))</f>
        <v>#REF!</v>
      </c>
      <c r="BE2975" s="10" t="e">
        <f>IF(OR(#REF!="VIH + PREVIO",#REF!="VIH + PREVIO",#REF!="VIH + PREVIO"),1,0)</f>
        <v>#REF!</v>
      </c>
      <c r="BF2975" s="13" t="e">
        <f>IF(OR(#REF!="POSITIVO",#REF!="NEGATIVO"),1,IF(#REF!="PACIENTE NO ACEPTA",2,IF(#REF!="VIH + PREVIO",3,0)))</f>
        <v>#REF!</v>
      </c>
      <c r="BG2975" s="10" t="e">
        <f t="shared" si="1410"/>
        <v>#REF!</v>
      </c>
      <c r="BH2975" s="10" t="e">
        <f t="shared" si="1411"/>
        <v>#REF!</v>
      </c>
      <c r="BI2975" s="10" t="e">
        <f t="shared" si="1412"/>
        <v>#REF!</v>
      </c>
      <c r="BJ2975" s="10" t="e">
        <f t="shared" si="1413"/>
        <v>#REF!</v>
      </c>
      <c r="BK2975" s="10" t="e">
        <f t="shared" si="1414"/>
        <v>#REF!</v>
      </c>
      <c r="BL2975" s="10" t="e">
        <f t="shared" si="1415"/>
        <v>#REF!</v>
      </c>
      <c r="BM2975" s="10" t="e">
        <f>IF(OR(BW2975=7,AQ2975=6),0,IF(#REF!="I",1,IF(#REF!="II",2,IF(#REF!="III",3,IF(#REF!="IV",4))))&amp;AP2975&amp;AQ2975&amp;AR2975&amp;AS2975&amp;AT2975&amp;AU2975&amp;AX2975)</f>
        <v>#REF!</v>
      </c>
      <c r="BN2975" s="10" t="e">
        <f t="shared" si="1416"/>
        <v>#REF!</v>
      </c>
      <c r="BO2975" s="10" t="e">
        <f t="shared" si="1417"/>
        <v>#REF!</v>
      </c>
      <c r="BP2975" s="10" t="e">
        <f t="shared" si="1418"/>
        <v>#REF!</v>
      </c>
      <c r="BQ2975" s="10" t="e">
        <f t="shared" si="1419"/>
        <v>#REF!</v>
      </c>
      <c r="BR2975" s="10" t="e">
        <f t="shared" si="1420"/>
        <v>#REF!</v>
      </c>
      <c r="BS2975" s="10" t="e">
        <f t="shared" si="1421"/>
        <v>#REF!</v>
      </c>
      <c r="BT2975" s="10" t="e">
        <f>IF(OR(BW2975=7,AQ2975=6),0,AO2975&amp;IF(#REF!="SI",1,IF(#REF!="NO",2,IF(#REF!="VIH + PREVIO",3,0))))</f>
        <v>#REF!</v>
      </c>
      <c r="BU2975" s="10" t="e">
        <f>IF(OR(BW2975=7,AQ2975=6),0,IF(#REF!="-",1,0))</f>
        <v>#REF!</v>
      </c>
      <c r="BV2975" s="10" t="e">
        <f t="shared" si="1422"/>
        <v>#REF!</v>
      </c>
      <c r="BW297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5" s="10" t="e">
        <f t="shared" si="1427"/>
        <v>#REF!</v>
      </c>
      <c r="BY2975" s="10" t="e">
        <f t="shared" si="1423"/>
        <v>#REF!</v>
      </c>
      <c r="BZ2975" s="10" t="e">
        <f t="shared" si="1428"/>
        <v>#REF!</v>
      </c>
      <c r="CA2975" s="10"/>
    </row>
    <row r="2976" spans="1:79" ht="23.25" customHeight="1" x14ac:dyDescent="0.3">
      <c r="A2976" s="7">
        <v>2974</v>
      </c>
      <c r="B2976" s="43"/>
      <c r="C2976" s="44"/>
      <c r="D2976" s="45"/>
      <c r="E2976" s="46"/>
      <c r="F2976" s="46"/>
      <c r="G2976" s="46"/>
      <c r="H2976" s="50"/>
      <c r="I2976" s="51"/>
      <c r="J2976" s="52"/>
      <c r="K2976" s="51"/>
      <c r="L2976" s="53"/>
      <c r="M2976" s="54"/>
      <c r="N2976" s="43"/>
      <c r="O2976" s="55"/>
      <c r="P2976" s="46"/>
      <c r="Q2976" s="46"/>
      <c r="R2976" s="46"/>
      <c r="S2976" s="43"/>
      <c r="T2976" s="56"/>
      <c r="U2976" s="46"/>
      <c r="V2976" s="57"/>
      <c r="W2976" s="58"/>
      <c r="X2976" s="57"/>
      <c r="Y2976" s="46"/>
      <c r="Z2976" s="57"/>
      <c r="AA2976" s="59"/>
      <c r="AB2976" s="60"/>
      <c r="AJ2976" s="11">
        <f t="shared" si="1426"/>
        <v>13</v>
      </c>
      <c r="AK2976" s="11">
        <f t="shared" si="1399"/>
        <v>0</v>
      </c>
      <c r="AL2976" s="11">
        <f t="shared" si="1400"/>
        <v>0</v>
      </c>
      <c r="AM2976" s="11">
        <f t="shared" si="1401"/>
        <v>0</v>
      </c>
      <c r="AN2976" s="11">
        <f t="shared" si="1402"/>
        <v>0</v>
      </c>
      <c r="AO2976" s="4" t="e">
        <f>IF(#REF!="I",1,IF(#REF!="II",2,IF(#REF!="III",3,IF(#REF!="IV",4))))</f>
        <v>#REF!</v>
      </c>
      <c r="AP2976" s="11" t="e">
        <f>IF(#REF!="PULMONAR",1,IF(AND(#REF!="EXTRAPULMONAR",#REF!&lt;&gt;"MENINGEA"),2,IF(AND(#REF!="EXTRAPULMONAR",#REF!="MENINGEA"),3,)))</f>
        <v>#REF!</v>
      </c>
      <c r="AQ297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6" s="4">
        <f t="shared" si="1403"/>
        <v>0</v>
      </c>
      <c r="AS2976" s="10">
        <f t="shared" si="1404"/>
        <v>0</v>
      </c>
      <c r="AT2976" s="10">
        <f t="shared" si="1405"/>
        <v>0</v>
      </c>
      <c r="AU2976" s="10" t="str">
        <f t="shared" si="1406"/>
        <v>0</v>
      </c>
      <c r="AV2976" s="11" t="e">
        <f t="shared" si="1407"/>
        <v>#N/A</v>
      </c>
      <c r="AW2976" s="4" t="e">
        <f t="shared" si="1408"/>
        <v>#N/A</v>
      </c>
      <c r="AX2976" s="10" t="e">
        <f t="shared" si="1424"/>
        <v>#N/A</v>
      </c>
      <c r="AY2976" s="10" t="e">
        <f t="shared" si="1425"/>
        <v>#N/A</v>
      </c>
      <c r="AZ2976" s="10" t="e">
        <f t="shared" si="1409"/>
        <v>#REF!</v>
      </c>
      <c r="BA2976" s="12" t="e">
        <f>IF(BW2976=7,0,AJ2976&amp;IF(#REF!="SI",1,IF(#REF!="NO",2,IF(#REF!="VIH + PREVIO",3,0))))</f>
        <v>#REF!</v>
      </c>
      <c r="BB2976" s="13" t="e">
        <f>IF(AND(#REF!="POSITIVO",#REF!="POSITIVO"),1,IF(#REF!="NEGATIVO",2,IF(#REF!="VIH + PREVIO",3,0)))</f>
        <v>#REF!</v>
      </c>
      <c r="BC2976" s="10" t="e">
        <f>IF(#REF!="SI",1,IF(#REF!="NO",2,0))</f>
        <v>#REF!</v>
      </c>
      <c r="BD2976" s="10" t="e">
        <f>IF(#REF!="SI",1,IF(#REF!="NO",2,0))</f>
        <v>#REF!</v>
      </c>
      <c r="BE2976" s="10" t="e">
        <f>IF(OR(#REF!="VIH + PREVIO",#REF!="VIH + PREVIO",#REF!="VIH + PREVIO"),1,0)</f>
        <v>#REF!</v>
      </c>
      <c r="BF2976" s="13" t="e">
        <f>IF(OR(#REF!="POSITIVO",#REF!="NEGATIVO"),1,IF(#REF!="PACIENTE NO ACEPTA",2,IF(#REF!="VIH + PREVIO",3,0)))</f>
        <v>#REF!</v>
      </c>
      <c r="BG2976" s="10" t="e">
        <f t="shared" si="1410"/>
        <v>#REF!</v>
      </c>
      <c r="BH2976" s="10" t="e">
        <f t="shared" si="1411"/>
        <v>#REF!</v>
      </c>
      <c r="BI2976" s="10" t="e">
        <f t="shared" si="1412"/>
        <v>#REF!</v>
      </c>
      <c r="BJ2976" s="10" t="e">
        <f t="shared" si="1413"/>
        <v>#REF!</v>
      </c>
      <c r="BK2976" s="10" t="e">
        <f t="shared" si="1414"/>
        <v>#REF!</v>
      </c>
      <c r="BL2976" s="10" t="e">
        <f t="shared" si="1415"/>
        <v>#REF!</v>
      </c>
      <c r="BM2976" s="10" t="e">
        <f>IF(OR(BW2976=7,AQ2976=6),0,IF(#REF!="I",1,IF(#REF!="II",2,IF(#REF!="III",3,IF(#REF!="IV",4))))&amp;AP2976&amp;AQ2976&amp;AR2976&amp;AS2976&amp;AT2976&amp;AU2976&amp;AX2976)</f>
        <v>#REF!</v>
      </c>
      <c r="BN2976" s="10" t="e">
        <f t="shared" si="1416"/>
        <v>#REF!</v>
      </c>
      <c r="BO2976" s="10" t="e">
        <f t="shared" si="1417"/>
        <v>#REF!</v>
      </c>
      <c r="BP2976" s="10" t="e">
        <f t="shared" si="1418"/>
        <v>#REF!</v>
      </c>
      <c r="BQ2976" s="10" t="e">
        <f t="shared" si="1419"/>
        <v>#REF!</v>
      </c>
      <c r="BR2976" s="10" t="e">
        <f t="shared" si="1420"/>
        <v>#REF!</v>
      </c>
      <c r="BS2976" s="10" t="e">
        <f t="shared" si="1421"/>
        <v>#REF!</v>
      </c>
      <c r="BT2976" s="10" t="e">
        <f>IF(OR(BW2976=7,AQ2976=6),0,AO2976&amp;IF(#REF!="SI",1,IF(#REF!="NO",2,IF(#REF!="VIH + PREVIO",3,0))))</f>
        <v>#REF!</v>
      </c>
      <c r="BU2976" s="10" t="e">
        <f>IF(OR(BW2976=7,AQ2976=6),0,IF(#REF!="-",1,0))</f>
        <v>#REF!</v>
      </c>
      <c r="BV2976" s="10" t="e">
        <f t="shared" si="1422"/>
        <v>#REF!</v>
      </c>
      <c r="BW297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6" s="10" t="e">
        <f t="shared" si="1427"/>
        <v>#REF!</v>
      </c>
      <c r="BY2976" s="10" t="e">
        <f t="shared" si="1423"/>
        <v>#REF!</v>
      </c>
      <c r="BZ2976" s="10" t="e">
        <f t="shared" si="1428"/>
        <v>#REF!</v>
      </c>
      <c r="CA2976" s="10"/>
    </row>
    <row r="2977" spans="1:79" ht="23.25" customHeight="1" x14ac:dyDescent="0.3">
      <c r="A2977" s="7">
        <v>2975</v>
      </c>
      <c r="B2977" s="43"/>
      <c r="C2977" s="44"/>
      <c r="D2977" s="45"/>
      <c r="E2977" s="46"/>
      <c r="F2977" s="46"/>
      <c r="G2977" s="46"/>
      <c r="H2977" s="50"/>
      <c r="I2977" s="51"/>
      <c r="J2977" s="52"/>
      <c r="K2977" s="51"/>
      <c r="L2977" s="53"/>
      <c r="M2977" s="54"/>
      <c r="N2977" s="43"/>
      <c r="O2977" s="55"/>
      <c r="P2977" s="46"/>
      <c r="Q2977" s="46"/>
      <c r="R2977" s="46"/>
      <c r="S2977" s="43"/>
      <c r="T2977" s="56"/>
      <c r="U2977" s="46"/>
      <c r="V2977" s="57"/>
      <c r="W2977" s="58"/>
      <c r="X2977" s="57"/>
      <c r="Y2977" s="46"/>
      <c r="Z2977" s="57"/>
      <c r="AA2977" s="59"/>
      <c r="AB2977" s="60"/>
      <c r="AJ2977" s="11">
        <f t="shared" si="1426"/>
        <v>13</v>
      </c>
      <c r="AK2977" s="11">
        <f t="shared" si="1399"/>
        <v>0</v>
      </c>
      <c r="AL2977" s="11">
        <f t="shared" si="1400"/>
        <v>0</v>
      </c>
      <c r="AM2977" s="11">
        <f t="shared" si="1401"/>
        <v>0</v>
      </c>
      <c r="AN2977" s="11">
        <f t="shared" si="1402"/>
        <v>0</v>
      </c>
      <c r="AO2977" s="4" t="e">
        <f>IF(#REF!="I",1,IF(#REF!="II",2,IF(#REF!="III",3,IF(#REF!="IV",4))))</f>
        <v>#REF!</v>
      </c>
      <c r="AP2977" s="11" t="e">
        <f>IF(#REF!="PULMONAR",1,IF(AND(#REF!="EXTRAPULMONAR",#REF!&lt;&gt;"MENINGEA"),2,IF(AND(#REF!="EXTRAPULMONAR",#REF!="MENINGEA"),3,)))</f>
        <v>#REF!</v>
      </c>
      <c r="AQ297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7" s="4">
        <f t="shared" si="1403"/>
        <v>0</v>
      </c>
      <c r="AS2977" s="10">
        <f t="shared" si="1404"/>
        <v>0</v>
      </c>
      <c r="AT2977" s="10">
        <f t="shared" si="1405"/>
        <v>0</v>
      </c>
      <c r="AU2977" s="10" t="str">
        <f t="shared" si="1406"/>
        <v>0</v>
      </c>
      <c r="AV2977" s="11" t="e">
        <f t="shared" si="1407"/>
        <v>#N/A</v>
      </c>
      <c r="AW2977" s="4" t="e">
        <f t="shared" si="1408"/>
        <v>#N/A</v>
      </c>
      <c r="AX2977" s="10" t="e">
        <f t="shared" si="1424"/>
        <v>#N/A</v>
      </c>
      <c r="AY2977" s="10" t="e">
        <f t="shared" si="1425"/>
        <v>#N/A</v>
      </c>
      <c r="AZ2977" s="10" t="e">
        <f t="shared" si="1409"/>
        <v>#REF!</v>
      </c>
      <c r="BA2977" s="12" t="e">
        <f>IF(BW2977=7,0,AJ2977&amp;IF(#REF!="SI",1,IF(#REF!="NO",2,IF(#REF!="VIH + PREVIO",3,0))))</f>
        <v>#REF!</v>
      </c>
      <c r="BB2977" s="13" t="e">
        <f>IF(AND(#REF!="POSITIVO",#REF!="POSITIVO"),1,IF(#REF!="NEGATIVO",2,IF(#REF!="VIH + PREVIO",3,0)))</f>
        <v>#REF!</v>
      </c>
      <c r="BC2977" s="10" t="e">
        <f>IF(#REF!="SI",1,IF(#REF!="NO",2,0))</f>
        <v>#REF!</v>
      </c>
      <c r="BD2977" s="10" t="e">
        <f>IF(#REF!="SI",1,IF(#REF!="NO",2,0))</f>
        <v>#REF!</v>
      </c>
      <c r="BE2977" s="10" t="e">
        <f>IF(OR(#REF!="VIH + PREVIO",#REF!="VIH + PREVIO",#REF!="VIH + PREVIO"),1,0)</f>
        <v>#REF!</v>
      </c>
      <c r="BF2977" s="13" t="e">
        <f>IF(OR(#REF!="POSITIVO",#REF!="NEGATIVO"),1,IF(#REF!="PACIENTE NO ACEPTA",2,IF(#REF!="VIH + PREVIO",3,0)))</f>
        <v>#REF!</v>
      </c>
      <c r="BG2977" s="10" t="e">
        <f t="shared" si="1410"/>
        <v>#REF!</v>
      </c>
      <c r="BH2977" s="10" t="e">
        <f t="shared" si="1411"/>
        <v>#REF!</v>
      </c>
      <c r="BI2977" s="10" t="e">
        <f t="shared" si="1412"/>
        <v>#REF!</v>
      </c>
      <c r="BJ2977" s="10" t="e">
        <f t="shared" si="1413"/>
        <v>#REF!</v>
      </c>
      <c r="BK2977" s="10" t="e">
        <f t="shared" si="1414"/>
        <v>#REF!</v>
      </c>
      <c r="BL2977" s="10" t="e">
        <f t="shared" si="1415"/>
        <v>#REF!</v>
      </c>
      <c r="BM2977" s="10" t="e">
        <f>IF(OR(BW2977=7,AQ2977=6),0,IF(#REF!="I",1,IF(#REF!="II",2,IF(#REF!="III",3,IF(#REF!="IV",4))))&amp;AP2977&amp;AQ2977&amp;AR2977&amp;AS2977&amp;AT2977&amp;AU2977&amp;AX2977)</f>
        <v>#REF!</v>
      </c>
      <c r="BN2977" s="10" t="e">
        <f t="shared" si="1416"/>
        <v>#REF!</v>
      </c>
      <c r="BO2977" s="10" t="e">
        <f t="shared" si="1417"/>
        <v>#REF!</v>
      </c>
      <c r="BP2977" s="10" t="e">
        <f t="shared" si="1418"/>
        <v>#REF!</v>
      </c>
      <c r="BQ2977" s="10" t="e">
        <f t="shared" si="1419"/>
        <v>#REF!</v>
      </c>
      <c r="BR2977" s="10" t="e">
        <f t="shared" si="1420"/>
        <v>#REF!</v>
      </c>
      <c r="BS2977" s="10" t="e">
        <f t="shared" si="1421"/>
        <v>#REF!</v>
      </c>
      <c r="BT2977" s="10" t="e">
        <f>IF(OR(BW2977=7,AQ2977=6),0,AO2977&amp;IF(#REF!="SI",1,IF(#REF!="NO",2,IF(#REF!="VIH + PREVIO",3,0))))</f>
        <v>#REF!</v>
      </c>
      <c r="BU2977" s="10" t="e">
        <f>IF(OR(BW2977=7,AQ2977=6),0,IF(#REF!="-",1,0))</f>
        <v>#REF!</v>
      </c>
      <c r="BV2977" s="10" t="e">
        <f t="shared" si="1422"/>
        <v>#REF!</v>
      </c>
      <c r="BW297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7" s="10" t="e">
        <f t="shared" si="1427"/>
        <v>#REF!</v>
      </c>
      <c r="BY2977" s="10" t="e">
        <f t="shared" si="1423"/>
        <v>#REF!</v>
      </c>
      <c r="BZ2977" s="10" t="e">
        <f t="shared" si="1428"/>
        <v>#REF!</v>
      </c>
      <c r="CA2977" s="10"/>
    </row>
    <row r="2978" spans="1:79" ht="23.25" customHeight="1" x14ac:dyDescent="0.3">
      <c r="A2978" s="7">
        <v>2976</v>
      </c>
      <c r="B2978" s="43"/>
      <c r="C2978" s="44"/>
      <c r="D2978" s="45"/>
      <c r="E2978" s="46"/>
      <c r="F2978" s="46"/>
      <c r="G2978" s="46"/>
      <c r="H2978" s="50"/>
      <c r="I2978" s="51"/>
      <c r="J2978" s="52"/>
      <c r="K2978" s="51"/>
      <c r="L2978" s="53"/>
      <c r="M2978" s="54"/>
      <c r="N2978" s="43"/>
      <c r="O2978" s="55"/>
      <c r="P2978" s="46"/>
      <c r="Q2978" s="46"/>
      <c r="R2978" s="46"/>
      <c r="S2978" s="43"/>
      <c r="T2978" s="56"/>
      <c r="U2978" s="46"/>
      <c r="V2978" s="57"/>
      <c r="W2978" s="58"/>
      <c r="X2978" s="57"/>
      <c r="Y2978" s="46"/>
      <c r="Z2978" s="57"/>
      <c r="AA2978" s="59"/>
      <c r="AB2978" s="60"/>
      <c r="AJ2978" s="11">
        <f t="shared" si="1426"/>
        <v>13</v>
      </c>
      <c r="AK2978" s="11">
        <f t="shared" si="1399"/>
        <v>0</v>
      </c>
      <c r="AL2978" s="11">
        <f t="shared" si="1400"/>
        <v>0</v>
      </c>
      <c r="AM2978" s="11">
        <f t="shared" si="1401"/>
        <v>0</v>
      </c>
      <c r="AN2978" s="11">
        <f t="shared" si="1402"/>
        <v>0</v>
      </c>
      <c r="AO2978" s="4" t="e">
        <f>IF(#REF!="I",1,IF(#REF!="II",2,IF(#REF!="III",3,IF(#REF!="IV",4))))</f>
        <v>#REF!</v>
      </c>
      <c r="AP2978" s="11" t="e">
        <f>IF(#REF!="PULMONAR",1,IF(AND(#REF!="EXTRAPULMONAR",#REF!&lt;&gt;"MENINGEA"),2,IF(AND(#REF!="EXTRAPULMONAR",#REF!="MENINGEA"),3,)))</f>
        <v>#REF!</v>
      </c>
      <c r="AQ2978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8" s="4">
        <f t="shared" si="1403"/>
        <v>0</v>
      </c>
      <c r="AS2978" s="10">
        <f t="shared" si="1404"/>
        <v>0</v>
      </c>
      <c r="AT2978" s="10">
        <f t="shared" si="1405"/>
        <v>0</v>
      </c>
      <c r="AU2978" s="10" t="str">
        <f t="shared" si="1406"/>
        <v>0</v>
      </c>
      <c r="AV2978" s="11" t="e">
        <f t="shared" si="1407"/>
        <v>#N/A</v>
      </c>
      <c r="AW2978" s="4" t="e">
        <f t="shared" si="1408"/>
        <v>#N/A</v>
      </c>
      <c r="AX2978" s="10" t="e">
        <f t="shared" si="1424"/>
        <v>#N/A</v>
      </c>
      <c r="AY2978" s="10" t="e">
        <f t="shared" si="1425"/>
        <v>#N/A</v>
      </c>
      <c r="AZ2978" s="10" t="e">
        <f t="shared" si="1409"/>
        <v>#REF!</v>
      </c>
      <c r="BA2978" s="12" t="e">
        <f>IF(BW2978=7,0,AJ2978&amp;IF(#REF!="SI",1,IF(#REF!="NO",2,IF(#REF!="VIH + PREVIO",3,0))))</f>
        <v>#REF!</v>
      </c>
      <c r="BB2978" s="13" t="e">
        <f>IF(AND(#REF!="POSITIVO",#REF!="POSITIVO"),1,IF(#REF!="NEGATIVO",2,IF(#REF!="VIH + PREVIO",3,0)))</f>
        <v>#REF!</v>
      </c>
      <c r="BC2978" s="10" t="e">
        <f>IF(#REF!="SI",1,IF(#REF!="NO",2,0))</f>
        <v>#REF!</v>
      </c>
      <c r="BD2978" s="10" t="e">
        <f>IF(#REF!="SI",1,IF(#REF!="NO",2,0))</f>
        <v>#REF!</v>
      </c>
      <c r="BE2978" s="10" t="e">
        <f>IF(OR(#REF!="VIH + PREVIO",#REF!="VIH + PREVIO",#REF!="VIH + PREVIO"),1,0)</f>
        <v>#REF!</v>
      </c>
      <c r="BF2978" s="13" t="e">
        <f>IF(OR(#REF!="POSITIVO",#REF!="NEGATIVO"),1,IF(#REF!="PACIENTE NO ACEPTA",2,IF(#REF!="VIH + PREVIO",3,0)))</f>
        <v>#REF!</v>
      </c>
      <c r="BG2978" s="10" t="e">
        <f t="shared" si="1410"/>
        <v>#REF!</v>
      </c>
      <c r="BH2978" s="10" t="e">
        <f t="shared" si="1411"/>
        <v>#REF!</v>
      </c>
      <c r="BI2978" s="10" t="e">
        <f t="shared" si="1412"/>
        <v>#REF!</v>
      </c>
      <c r="BJ2978" s="10" t="e">
        <f t="shared" si="1413"/>
        <v>#REF!</v>
      </c>
      <c r="BK2978" s="10" t="e">
        <f t="shared" si="1414"/>
        <v>#REF!</v>
      </c>
      <c r="BL2978" s="10" t="e">
        <f t="shared" si="1415"/>
        <v>#REF!</v>
      </c>
      <c r="BM2978" s="10" t="e">
        <f>IF(OR(BW2978=7,AQ2978=6),0,IF(#REF!="I",1,IF(#REF!="II",2,IF(#REF!="III",3,IF(#REF!="IV",4))))&amp;AP2978&amp;AQ2978&amp;AR2978&amp;AS2978&amp;AT2978&amp;AU2978&amp;AX2978)</f>
        <v>#REF!</v>
      </c>
      <c r="BN2978" s="10" t="e">
        <f t="shared" si="1416"/>
        <v>#REF!</v>
      </c>
      <c r="BO2978" s="10" t="e">
        <f t="shared" si="1417"/>
        <v>#REF!</v>
      </c>
      <c r="BP2978" s="10" t="e">
        <f t="shared" si="1418"/>
        <v>#REF!</v>
      </c>
      <c r="BQ2978" s="10" t="e">
        <f t="shared" si="1419"/>
        <v>#REF!</v>
      </c>
      <c r="BR2978" s="10" t="e">
        <f t="shared" si="1420"/>
        <v>#REF!</v>
      </c>
      <c r="BS2978" s="10" t="e">
        <f t="shared" si="1421"/>
        <v>#REF!</v>
      </c>
      <c r="BT2978" s="10" t="e">
        <f>IF(OR(BW2978=7,AQ2978=6),0,AO2978&amp;IF(#REF!="SI",1,IF(#REF!="NO",2,IF(#REF!="VIH + PREVIO",3,0))))</f>
        <v>#REF!</v>
      </c>
      <c r="BU2978" s="10" t="e">
        <f>IF(OR(BW2978=7,AQ2978=6),0,IF(#REF!="-",1,0))</f>
        <v>#REF!</v>
      </c>
      <c r="BV2978" s="10" t="e">
        <f t="shared" si="1422"/>
        <v>#REF!</v>
      </c>
      <c r="BW2978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8" s="10" t="e">
        <f t="shared" si="1427"/>
        <v>#REF!</v>
      </c>
      <c r="BY2978" s="10" t="e">
        <f t="shared" si="1423"/>
        <v>#REF!</v>
      </c>
      <c r="BZ2978" s="10" t="e">
        <f t="shared" si="1428"/>
        <v>#REF!</v>
      </c>
      <c r="CA2978" s="10"/>
    </row>
    <row r="2979" spans="1:79" ht="23.25" customHeight="1" x14ac:dyDescent="0.3">
      <c r="A2979" s="7">
        <v>2977</v>
      </c>
      <c r="B2979" s="43"/>
      <c r="C2979" s="44"/>
      <c r="D2979" s="45"/>
      <c r="E2979" s="46"/>
      <c r="F2979" s="46"/>
      <c r="G2979" s="46"/>
      <c r="H2979" s="50"/>
      <c r="I2979" s="51"/>
      <c r="J2979" s="52"/>
      <c r="K2979" s="51"/>
      <c r="L2979" s="53"/>
      <c r="M2979" s="54"/>
      <c r="N2979" s="43"/>
      <c r="O2979" s="55"/>
      <c r="P2979" s="46"/>
      <c r="Q2979" s="46"/>
      <c r="R2979" s="46"/>
      <c r="S2979" s="43"/>
      <c r="T2979" s="56"/>
      <c r="U2979" s="46"/>
      <c r="V2979" s="57"/>
      <c r="W2979" s="58"/>
      <c r="X2979" s="57"/>
      <c r="Y2979" s="46"/>
      <c r="Z2979" s="57"/>
      <c r="AA2979" s="59"/>
      <c r="AB2979" s="60"/>
      <c r="AJ2979" s="11">
        <f t="shared" si="1426"/>
        <v>13</v>
      </c>
      <c r="AK2979" s="11">
        <f t="shared" si="1399"/>
        <v>0</v>
      </c>
      <c r="AL2979" s="11">
        <f t="shared" si="1400"/>
        <v>0</v>
      </c>
      <c r="AM2979" s="11">
        <f t="shared" si="1401"/>
        <v>0</v>
      </c>
      <c r="AN2979" s="11">
        <f t="shared" si="1402"/>
        <v>0</v>
      </c>
      <c r="AO2979" s="4" t="e">
        <f>IF(#REF!="I",1,IF(#REF!="II",2,IF(#REF!="III",3,IF(#REF!="IV",4))))</f>
        <v>#REF!</v>
      </c>
      <c r="AP2979" s="11" t="e">
        <f>IF(#REF!="PULMONAR",1,IF(AND(#REF!="EXTRAPULMONAR",#REF!&lt;&gt;"MENINGEA"),2,IF(AND(#REF!="EXTRAPULMONAR",#REF!="MENINGEA"),3,)))</f>
        <v>#REF!</v>
      </c>
      <c r="AQ2979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79" s="4">
        <f t="shared" si="1403"/>
        <v>0</v>
      </c>
      <c r="AS2979" s="10">
        <f t="shared" si="1404"/>
        <v>0</v>
      </c>
      <c r="AT2979" s="10">
        <f t="shared" si="1405"/>
        <v>0</v>
      </c>
      <c r="AU2979" s="10" t="str">
        <f t="shared" si="1406"/>
        <v>0</v>
      </c>
      <c r="AV2979" s="11" t="e">
        <f t="shared" si="1407"/>
        <v>#N/A</v>
      </c>
      <c r="AW2979" s="4" t="e">
        <f t="shared" si="1408"/>
        <v>#N/A</v>
      </c>
      <c r="AX2979" s="10" t="e">
        <f t="shared" si="1424"/>
        <v>#N/A</v>
      </c>
      <c r="AY2979" s="10" t="e">
        <f t="shared" si="1425"/>
        <v>#N/A</v>
      </c>
      <c r="AZ2979" s="10" t="e">
        <f t="shared" si="1409"/>
        <v>#REF!</v>
      </c>
      <c r="BA2979" s="12" t="e">
        <f>IF(BW2979=7,0,AJ2979&amp;IF(#REF!="SI",1,IF(#REF!="NO",2,IF(#REF!="VIH + PREVIO",3,0))))</f>
        <v>#REF!</v>
      </c>
      <c r="BB2979" s="13" t="e">
        <f>IF(AND(#REF!="POSITIVO",#REF!="POSITIVO"),1,IF(#REF!="NEGATIVO",2,IF(#REF!="VIH + PREVIO",3,0)))</f>
        <v>#REF!</v>
      </c>
      <c r="BC2979" s="10" t="e">
        <f>IF(#REF!="SI",1,IF(#REF!="NO",2,0))</f>
        <v>#REF!</v>
      </c>
      <c r="BD2979" s="10" t="e">
        <f>IF(#REF!="SI",1,IF(#REF!="NO",2,0))</f>
        <v>#REF!</v>
      </c>
      <c r="BE2979" s="10" t="e">
        <f>IF(OR(#REF!="VIH + PREVIO",#REF!="VIH + PREVIO",#REF!="VIH + PREVIO"),1,0)</f>
        <v>#REF!</v>
      </c>
      <c r="BF2979" s="13" t="e">
        <f>IF(OR(#REF!="POSITIVO",#REF!="NEGATIVO"),1,IF(#REF!="PACIENTE NO ACEPTA",2,IF(#REF!="VIH + PREVIO",3,0)))</f>
        <v>#REF!</v>
      </c>
      <c r="BG2979" s="10" t="e">
        <f t="shared" si="1410"/>
        <v>#REF!</v>
      </c>
      <c r="BH2979" s="10" t="e">
        <f t="shared" si="1411"/>
        <v>#REF!</v>
      </c>
      <c r="BI2979" s="10" t="e">
        <f t="shared" si="1412"/>
        <v>#REF!</v>
      </c>
      <c r="BJ2979" s="10" t="e">
        <f t="shared" si="1413"/>
        <v>#REF!</v>
      </c>
      <c r="BK2979" s="10" t="e">
        <f t="shared" si="1414"/>
        <v>#REF!</v>
      </c>
      <c r="BL2979" s="10" t="e">
        <f t="shared" si="1415"/>
        <v>#REF!</v>
      </c>
      <c r="BM2979" s="10" t="e">
        <f>IF(OR(BW2979=7,AQ2979=6),0,IF(#REF!="I",1,IF(#REF!="II",2,IF(#REF!="III",3,IF(#REF!="IV",4))))&amp;AP2979&amp;AQ2979&amp;AR2979&amp;AS2979&amp;AT2979&amp;AU2979&amp;AX2979)</f>
        <v>#REF!</v>
      </c>
      <c r="BN2979" s="10" t="e">
        <f t="shared" si="1416"/>
        <v>#REF!</v>
      </c>
      <c r="BO2979" s="10" t="e">
        <f t="shared" si="1417"/>
        <v>#REF!</v>
      </c>
      <c r="BP2979" s="10" t="e">
        <f t="shared" si="1418"/>
        <v>#REF!</v>
      </c>
      <c r="BQ2979" s="10" t="e">
        <f t="shared" si="1419"/>
        <v>#REF!</v>
      </c>
      <c r="BR2979" s="10" t="e">
        <f t="shared" si="1420"/>
        <v>#REF!</v>
      </c>
      <c r="BS2979" s="10" t="e">
        <f t="shared" si="1421"/>
        <v>#REF!</v>
      </c>
      <c r="BT2979" s="10" t="e">
        <f>IF(OR(BW2979=7,AQ2979=6),0,AO2979&amp;IF(#REF!="SI",1,IF(#REF!="NO",2,IF(#REF!="VIH + PREVIO",3,0))))</f>
        <v>#REF!</v>
      </c>
      <c r="BU2979" s="10" t="e">
        <f>IF(OR(BW2979=7,AQ2979=6),0,IF(#REF!="-",1,0))</f>
        <v>#REF!</v>
      </c>
      <c r="BV2979" s="10" t="e">
        <f t="shared" si="1422"/>
        <v>#REF!</v>
      </c>
      <c r="BW2979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79" s="10" t="e">
        <f t="shared" si="1427"/>
        <v>#REF!</v>
      </c>
      <c r="BY2979" s="10" t="e">
        <f t="shared" si="1423"/>
        <v>#REF!</v>
      </c>
      <c r="BZ2979" s="10" t="e">
        <f t="shared" si="1428"/>
        <v>#REF!</v>
      </c>
      <c r="CA2979" s="10"/>
    </row>
    <row r="2980" spans="1:79" ht="23.25" customHeight="1" x14ac:dyDescent="0.3">
      <c r="A2980" s="7">
        <v>2978</v>
      </c>
      <c r="B2980" s="43"/>
      <c r="C2980" s="44"/>
      <c r="D2980" s="45"/>
      <c r="E2980" s="46"/>
      <c r="F2980" s="46"/>
      <c r="G2980" s="46"/>
      <c r="H2980" s="50"/>
      <c r="I2980" s="51"/>
      <c r="J2980" s="52"/>
      <c r="K2980" s="51"/>
      <c r="L2980" s="53"/>
      <c r="M2980" s="54"/>
      <c r="N2980" s="43"/>
      <c r="O2980" s="55"/>
      <c r="P2980" s="46"/>
      <c r="Q2980" s="46"/>
      <c r="R2980" s="46"/>
      <c r="S2980" s="43"/>
      <c r="T2980" s="56"/>
      <c r="U2980" s="46"/>
      <c r="V2980" s="57"/>
      <c r="W2980" s="58"/>
      <c r="X2980" s="57"/>
      <c r="Y2980" s="46"/>
      <c r="Z2980" s="57"/>
      <c r="AA2980" s="59"/>
      <c r="AB2980" s="60"/>
      <c r="AJ2980" s="11">
        <f t="shared" si="1426"/>
        <v>13</v>
      </c>
      <c r="AK2980" s="11">
        <f t="shared" si="1399"/>
        <v>0</v>
      </c>
      <c r="AL2980" s="11">
        <f t="shared" si="1400"/>
        <v>0</v>
      </c>
      <c r="AM2980" s="11">
        <f t="shared" si="1401"/>
        <v>0</v>
      </c>
      <c r="AN2980" s="11">
        <f t="shared" si="1402"/>
        <v>0</v>
      </c>
      <c r="AO2980" s="4" t="e">
        <f>IF(#REF!="I",1,IF(#REF!="II",2,IF(#REF!="III",3,IF(#REF!="IV",4))))</f>
        <v>#REF!</v>
      </c>
      <c r="AP2980" s="11" t="e">
        <f>IF(#REF!="PULMONAR",1,IF(AND(#REF!="EXTRAPULMONAR",#REF!&lt;&gt;"MENINGEA"),2,IF(AND(#REF!="EXTRAPULMONAR",#REF!="MENINGEA"),3,)))</f>
        <v>#REF!</v>
      </c>
      <c r="AQ2980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80" s="4">
        <f t="shared" si="1403"/>
        <v>0</v>
      </c>
      <c r="AS2980" s="10">
        <f t="shared" si="1404"/>
        <v>0</v>
      </c>
      <c r="AT2980" s="10">
        <f t="shared" si="1405"/>
        <v>0</v>
      </c>
      <c r="AU2980" s="10" t="str">
        <f t="shared" si="1406"/>
        <v>0</v>
      </c>
      <c r="AV2980" s="11" t="e">
        <f t="shared" si="1407"/>
        <v>#N/A</v>
      </c>
      <c r="AW2980" s="4" t="e">
        <f t="shared" si="1408"/>
        <v>#N/A</v>
      </c>
      <c r="AX2980" s="10" t="e">
        <f t="shared" si="1424"/>
        <v>#N/A</v>
      </c>
      <c r="AY2980" s="10" t="e">
        <f t="shared" si="1425"/>
        <v>#N/A</v>
      </c>
      <c r="AZ2980" s="10" t="e">
        <f t="shared" si="1409"/>
        <v>#REF!</v>
      </c>
      <c r="BA2980" s="12" t="e">
        <f>IF(BW2980=7,0,AJ2980&amp;IF(#REF!="SI",1,IF(#REF!="NO",2,IF(#REF!="VIH + PREVIO",3,0))))</f>
        <v>#REF!</v>
      </c>
      <c r="BB2980" s="13" t="e">
        <f>IF(AND(#REF!="POSITIVO",#REF!="POSITIVO"),1,IF(#REF!="NEGATIVO",2,IF(#REF!="VIH + PREVIO",3,0)))</f>
        <v>#REF!</v>
      </c>
      <c r="BC2980" s="10" t="e">
        <f>IF(#REF!="SI",1,IF(#REF!="NO",2,0))</f>
        <v>#REF!</v>
      </c>
      <c r="BD2980" s="10" t="e">
        <f>IF(#REF!="SI",1,IF(#REF!="NO",2,0))</f>
        <v>#REF!</v>
      </c>
      <c r="BE2980" s="10" t="e">
        <f>IF(OR(#REF!="VIH + PREVIO",#REF!="VIH + PREVIO",#REF!="VIH + PREVIO"),1,0)</f>
        <v>#REF!</v>
      </c>
      <c r="BF2980" s="13" t="e">
        <f>IF(OR(#REF!="POSITIVO",#REF!="NEGATIVO"),1,IF(#REF!="PACIENTE NO ACEPTA",2,IF(#REF!="VIH + PREVIO",3,0)))</f>
        <v>#REF!</v>
      </c>
      <c r="BG2980" s="10" t="e">
        <f t="shared" si="1410"/>
        <v>#REF!</v>
      </c>
      <c r="BH2980" s="10" t="e">
        <f t="shared" si="1411"/>
        <v>#REF!</v>
      </c>
      <c r="BI2980" s="10" t="e">
        <f t="shared" si="1412"/>
        <v>#REF!</v>
      </c>
      <c r="BJ2980" s="10" t="e">
        <f t="shared" si="1413"/>
        <v>#REF!</v>
      </c>
      <c r="BK2980" s="10" t="e">
        <f t="shared" si="1414"/>
        <v>#REF!</v>
      </c>
      <c r="BL2980" s="10" t="e">
        <f t="shared" si="1415"/>
        <v>#REF!</v>
      </c>
      <c r="BM2980" s="10" t="e">
        <f>IF(OR(BW2980=7,AQ2980=6),0,IF(#REF!="I",1,IF(#REF!="II",2,IF(#REF!="III",3,IF(#REF!="IV",4))))&amp;AP2980&amp;AQ2980&amp;AR2980&amp;AS2980&amp;AT2980&amp;AU2980&amp;AX2980)</f>
        <v>#REF!</v>
      </c>
      <c r="BN2980" s="10" t="e">
        <f t="shared" si="1416"/>
        <v>#REF!</v>
      </c>
      <c r="BO2980" s="10" t="e">
        <f t="shared" si="1417"/>
        <v>#REF!</v>
      </c>
      <c r="BP2980" s="10" t="e">
        <f t="shared" si="1418"/>
        <v>#REF!</v>
      </c>
      <c r="BQ2980" s="10" t="e">
        <f t="shared" si="1419"/>
        <v>#REF!</v>
      </c>
      <c r="BR2980" s="10" t="e">
        <f t="shared" si="1420"/>
        <v>#REF!</v>
      </c>
      <c r="BS2980" s="10" t="e">
        <f t="shared" si="1421"/>
        <v>#REF!</v>
      </c>
      <c r="BT2980" s="10" t="e">
        <f>IF(OR(BW2980=7,AQ2980=6),0,AO2980&amp;IF(#REF!="SI",1,IF(#REF!="NO",2,IF(#REF!="VIH + PREVIO",3,0))))</f>
        <v>#REF!</v>
      </c>
      <c r="BU2980" s="10" t="e">
        <f>IF(OR(BW2980=7,AQ2980=6),0,IF(#REF!="-",1,0))</f>
        <v>#REF!</v>
      </c>
      <c r="BV2980" s="10" t="e">
        <f t="shared" si="1422"/>
        <v>#REF!</v>
      </c>
      <c r="BW2980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80" s="10" t="e">
        <f t="shared" si="1427"/>
        <v>#REF!</v>
      </c>
      <c r="BY2980" s="10" t="e">
        <f t="shared" si="1423"/>
        <v>#REF!</v>
      </c>
      <c r="BZ2980" s="10" t="e">
        <f t="shared" si="1428"/>
        <v>#REF!</v>
      </c>
      <c r="CA2980" s="10"/>
    </row>
    <row r="2981" spans="1:79" ht="23.25" customHeight="1" x14ac:dyDescent="0.3">
      <c r="A2981" s="7">
        <v>2979</v>
      </c>
      <c r="B2981" s="43"/>
      <c r="C2981" s="44"/>
      <c r="D2981" s="45"/>
      <c r="E2981" s="46"/>
      <c r="F2981" s="46"/>
      <c r="G2981" s="46"/>
      <c r="H2981" s="50"/>
      <c r="I2981" s="51"/>
      <c r="J2981" s="52"/>
      <c r="K2981" s="51"/>
      <c r="L2981" s="53"/>
      <c r="M2981" s="54"/>
      <c r="N2981" s="43"/>
      <c r="O2981" s="55"/>
      <c r="P2981" s="46"/>
      <c r="Q2981" s="46"/>
      <c r="R2981" s="46"/>
      <c r="S2981" s="43"/>
      <c r="T2981" s="56"/>
      <c r="U2981" s="46"/>
      <c r="V2981" s="57"/>
      <c r="W2981" s="58"/>
      <c r="X2981" s="57"/>
      <c r="Y2981" s="46"/>
      <c r="Z2981" s="57"/>
      <c r="AA2981" s="59"/>
      <c r="AB2981" s="60"/>
      <c r="AJ2981" s="11">
        <f t="shared" si="1426"/>
        <v>13</v>
      </c>
      <c r="AK2981" s="11">
        <f t="shared" si="1399"/>
        <v>0</v>
      </c>
      <c r="AL2981" s="11">
        <f t="shared" si="1400"/>
        <v>0</v>
      </c>
      <c r="AM2981" s="11">
        <f t="shared" si="1401"/>
        <v>0</v>
      </c>
      <c r="AN2981" s="11">
        <f t="shared" si="1402"/>
        <v>0</v>
      </c>
      <c r="AO2981" s="4" t="e">
        <f>IF(#REF!="I",1,IF(#REF!="II",2,IF(#REF!="III",3,IF(#REF!="IV",4))))</f>
        <v>#REF!</v>
      </c>
      <c r="AP2981" s="11" t="e">
        <f>IF(#REF!="PULMONAR",1,IF(AND(#REF!="EXTRAPULMONAR",#REF!&lt;&gt;"MENINGEA"),2,IF(AND(#REF!="EXTRAPULMONAR",#REF!="MENINGEA"),3,)))</f>
        <v>#REF!</v>
      </c>
      <c r="AQ2981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81" s="4">
        <f t="shared" si="1403"/>
        <v>0</v>
      </c>
      <c r="AS2981" s="10">
        <f t="shared" si="1404"/>
        <v>0</v>
      </c>
      <c r="AT2981" s="10">
        <f t="shared" si="1405"/>
        <v>0</v>
      </c>
      <c r="AU2981" s="10" t="str">
        <f t="shared" si="1406"/>
        <v>0</v>
      </c>
      <c r="AV2981" s="11" t="e">
        <f t="shared" si="1407"/>
        <v>#N/A</v>
      </c>
      <c r="AW2981" s="4" t="e">
        <f t="shared" si="1408"/>
        <v>#N/A</v>
      </c>
      <c r="AX2981" s="10" t="e">
        <f t="shared" si="1424"/>
        <v>#N/A</v>
      </c>
      <c r="AY2981" s="10" t="e">
        <f t="shared" si="1425"/>
        <v>#N/A</v>
      </c>
      <c r="AZ2981" s="10" t="e">
        <f t="shared" si="1409"/>
        <v>#REF!</v>
      </c>
      <c r="BA2981" s="12" t="e">
        <f>IF(BW2981=7,0,AJ2981&amp;IF(#REF!="SI",1,IF(#REF!="NO",2,IF(#REF!="VIH + PREVIO",3,0))))</f>
        <v>#REF!</v>
      </c>
      <c r="BB2981" s="13" t="e">
        <f>IF(AND(#REF!="POSITIVO",#REF!="POSITIVO"),1,IF(#REF!="NEGATIVO",2,IF(#REF!="VIH + PREVIO",3,0)))</f>
        <v>#REF!</v>
      </c>
      <c r="BC2981" s="10" t="e">
        <f>IF(#REF!="SI",1,IF(#REF!="NO",2,0))</f>
        <v>#REF!</v>
      </c>
      <c r="BD2981" s="10" t="e">
        <f>IF(#REF!="SI",1,IF(#REF!="NO",2,0))</f>
        <v>#REF!</v>
      </c>
      <c r="BE2981" s="10" t="e">
        <f>IF(OR(#REF!="VIH + PREVIO",#REF!="VIH + PREVIO",#REF!="VIH + PREVIO"),1,0)</f>
        <v>#REF!</v>
      </c>
      <c r="BF2981" s="13" t="e">
        <f>IF(OR(#REF!="POSITIVO",#REF!="NEGATIVO"),1,IF(#REF!="PACIENTE NO ACEPTA",2,IF(#REF!="VIH + PREVIO",3,0)))</f>
        <v>#REF!</v>
      </c>
      <c r="BG2981" s="10" t="e">
        <f t="shared" si="1410"/>
        <v>#REF!</v>
      </c>
      <c r="BH2981" s="10" t="e">
        <f t="shared" si="1411"/>
        <v>#REF!</v>
      </c>
      <c r="BI2981" s="10" t="e">
        <f t="shared" si="1412"/>
        <v>#REF!</v>
      </c>
      <c r="BJ2981" s="10" t="e">
        <f t="shared" si="1413"/>
        <v>#REF!</v>
      </c>
      <c r="BK2981" s="10" t="e">
        <f t="shared" si="1414"/>
        <v>#REF!</v>
      </c>
      <c r="BL2981" s="10" t="e">
        <f t="shared" si="1415"/>
        <v>#REF!</v>
      </c>
      <c r="BM2981" s="10" t="e">
        <f>IF(OR(BW2981=7,AQ2981=6),0,IF(#REF!="I",1,IF(#REF!="II",2,IF(#REF!="III",3,IF(#REF!="IV",4))))&amp;AP2981&amp;AQ2981&amp;AR2981&amp;AS2981&amp;AT2981&amp;AU2981&amp;AX2981)</f>
        <v>#REF!</v>
      </c>
      <c r="BN2981" s="10" t="e">
        <f t="shared" si="1416"/>
        <v>#REF!</v>
      </c>
      <c r="BO2981" s="10" t="e">
        <f t="shared" si="1417"/>
        <v>#REF!</v>
      </c>
      <c r="BP2981" s="10" t="e">
        <f t="shared" si="1418"/>
        <v>#REF!</v>
      </c>
      <c r="BQ2981" s="10" t="e">
        <f t="shared" si="1419"/>
        <v>#REF!</v>
      </c>
      <c r="BR2981" s="10" t="e">
        <f t="shared" si="1420"/>
        <v>#REF!</v>
      </c>
      <c r="BS2981" s="10" t="e">
        <f t="shared" si="1421"/>
        <v>#REF!</v>
      </c>
      <c r="BT2981" s="10" t="e">
        <f>IF(OR(BW2981=7,AQ2981=6),0,AO2981&amp;IF(#REF!="SI",1,IF(#REF!="NO",2,IF(#REF!="VIH + PREVIO",3,0))))</f>
        <v>#REF!</v>
      </c>
      <c r="BU2981" s="10" t="e">
        <f>IF(OR(BW2981=7,AQ2981=6),0,IF(#REF!="-",1,0))</f>
        <v>#REF!</v>
      </c>
      <c r="BV2981" s="10" t="e">
        <f t="shared" si="1422"/>
        <v>#REF!</v>
      </c>
      <c r="BW2981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81" s="10" t="e">
        <f t="shared" si="1427"/>
        <v>#REF!</v>
      </c>
      <c r="BY2981" s="10" t="e">
        <f t="shared" si="1423"/>
        <v>#REF!</v>
      </c>
      <c r="BZ2981" s="10" t="e">
        <f t="shared" si="1428"/>
        <v>#REF!</v>
      </c>
      <c r="CA2981" s="10"/>
    </row>
    <row r="2982" spans="1:79" ht="23.25" customHeight="1" x14ac:dyDescent="0.3">
      <c r="A2982" s="7">
        <v>2980</v>
      </c>
      <c r="B2982" s="43"/>
      <c r="C2982" s="44"/>
      <c r="D2982" s="45"/>
      <c r="E2982" s="46"/>
      <c r="F2982" s="46"/>
      <c r="G2982" s="46"/>
      <c r="H2982" s="50"/>
      <c r="I2982" s="51"/>
      <c r="J2982" s="52"/>
      <c r="K2982" s="51"/>
      <c r="L2982" s="53"/>
      <c r="M2982" s="54"/>
      <c r="N2982" s="43"/>
      <c r="O2982" s="55"/>
      <c r="P2982" s="46"/>
      <c r="Q2982" s="46"/>
      <c r="R2982" s="46"/>
      <c r="S2982" s="43"/>
      <c r="T2982" s="56"/>
      <c r="U2982" s="46"/>
      <c r="V2982" s="57"/>
      <c r="W2982" s="58"/>
      <c r="X2982" s="57"/>
      <c r="Y2982" s="46"/>
      <c r="Z2982" s="57"/>
      <c r="AA2982" s="59"/>
      <c r="AB2982" s="60"/>
      <c r="AJ2982" s="11">
        <f t="shared" si="1426"/>
        <v>13</v>
      </c>
      <c r="AK2982" s="11">
        <f t="shared" si="1399"/>
        <v>0</v>
      </c>
      <c r="AL2982" s="11">
        <f t="shared" si="1400"/>
        <v>0</v>
      </c>
      <c r="AM2982" s="11">
        <f t="shared" si="1401"/>
        <v>0</v>
      </c>
      <c r="AN2982" s="11">
        <f t="shared" si="1402"/>
        <v>0</v>
      </c>
      <c r="AO2982" s="4" t="e">
        <f>IF(#REF!="I",1,IF(#REF!="II",2,IF(#REF!="III",3,IF(#REF!="IV",4))))</f>
        <v>#REF!</v>
      </c>
      <c r="AP2982" s="11" t="e">
        <f>IF(#REF!="PULMONAR",1,IF(AND(#REF!="EXTRAPULMONAR",#REF!&lt;&gt;"MENINGEA"),2,IF(AND(#REF!="EXTRAPULMONAR",#REF!="MENINGEA"),3,)))</f>
        <v>#REF!</v>
      </c>
      <c r="AQ2982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82" s="4">
        <f t="shared" si="1403"/>
        <v>0</v>
      </c>
      <c r="AS2982" s="10">
        <f t="shared" si="1404"/>
        <v>0</v>
      </c>
      <c r="AT2982" s="10">
        <f t="shared" si="1405"/>
        <v>0</v>
      </c>
      <c r="AU2982" s="10" t="str">
        <f t="shared" si="1406"/>
        <v>0</v>
      </c>
      <c r="AV2982" s="11" t="e">
        <f t="shared" si="1407"/>
        <v>#N/A</v>
      </c>
      <c r="AW2982" s="4" t="e">
        <f t="shared" si="1408"/>
        <v>#N/A</v>
      </c>
      <c r="AX2982" s="10" t="e">
        <f t="shared" si="1424"/>
        <v>#N/A</v>
      </c>
      <c r="AY2982" s="10" t="e">
        <f t="shared" si="1425"/>
        <v>#N/A</v>
      </c>
      <c r="AZ2982" s="10" t="e">
        <f t="shared" si="1409"/>
        <v>#REF!</v>
      </c>
      <c r="BA2982" s="12" t="e">
        <f>IF(BW2982=7,0,AJ2982&amp;IF(#REF!="SI",1,IF(#REF!="NO",2,IF(#REF!="VIH + PREVIO",3,0))))</f>
        <v>#REF!</v>
      </c>
      <c r="BB2982" s="13" t="e">
        <f>IF(AND(#REF!="POSITIVO",#REF!="POSITIVO"),1,IF(#REF!="NEGATIVO",2,IF(#REF!="VIH + PREVIO",3,0)))</f>
        <v>#REF!</v>
      </c>
      <c r="BC2982" s="10" t="e">
        <f>IF(#REF!="SI",1,IF(#REF!="NO",2,0))</f>
        <v>#REF!</v>
      </c>
      <c r="BD2982" s="10" t="e">
        <f>IF(#REF!="SI",1,IF(#REF!="NO",2,0))</f>
        <v>#REF!</v>
      </c>
      <c r="BE2982" s="10" t="e">
        <f>IF(OR(#REF!="VIH + PREVIO",#REF!="VIH + PREVIO",#REF!="VIH + PREVIO"),1,0)</f>
        <v>#REF!</v>
      </c>
      <c r="BF2982" s="13" t="e">
        <f>IF(OR(#REF!="POSITIVO",#REF!="NEGATIVO"),1,IF(#REF!="PACIENTE NO ACEPTA",2,IF(#REF!="VIH + PREVIO",3,0)))</f>
        <v>#REF!</v>
      </c>
      <c r="BG2982" s="10" t="e">
        <f t="shared" si="1410"/>
        <v>#REF!</v>
      </c>
      <c r="BH2982" s="10" t="e">
        <f t="shared" si="1411"/>
        <v>#REF!</v>
      </c>
      <c r="BI2982" s="10" t="e">
        <f t="shared" si="1412"/>
        <v>#REF!</v>
      </c>
      <c r="BJ2982" s="10" t="e">
        <f t="shared" si="1413"/>
        <v>#REF!</v>
      </c>
      <c r="BK2982" s="10" t="e">
        <f t="shared" si="1414"/>
        <v>#REF!</v>
      </c>
      <c r="BL2982" s="10" t="e">
        <f t="shared" si="1415"/>
        <v>#REF!</v>
      </c>
      <c r="BM2982" s="10" t="e">
        <f>IF(OR(BW2982=7,AQ2982=6),0,IF(#REF!="I",1,IF(#REF!="II",2,IF(#REF!="III",3,IF(#REF!="IV",4))))&amp;AP2982&amp;AQ2982&amp;AR2982&amp;AS2982&amp;AT2982&amp;AU2982&amp;AX2982)</f>
        <v>#REF!</v>
      </c>
      <c r="BN2982" s="10" t="e">
        <f t="shared" si="1416"/>
        <v>#REF!</v>
      </c>
      <c r="BO2982" s="10" t="e">
        <f t="shared" si="1417"/>
        <v>#REF!</v>
      </c>
      <c r="BP2982" s="10" t="e">
        <f t="shared" si="1418"/>
        <v>#REF!</v>
      </c>
      <c r="BQ2982" s="10" t="e">
        <f t="shared" si="1419"/>
        <v>#REF!</v>
      </c>
      <c r="BR2982" s="10" t="e">
        <f t="shared" si="1420"/>
        <v>#REF!</v>
      </c>
      <c r="BS2982" s="10" t="e">
        <f t="shared" si="1421"/>
        <v>#REF!</v>
      </c>
      <c r="BT2982" s="10" t="e">
        <f>IF(OR(BW2982=7,AQ2982=6),0,AO2982&amp;IF(#REF!="SI",1,IF(#REF!="NO",2,IF(#REF!="VIH + PREVIO",3,0))))</f>
        <v>#REF!</v>
      </c>
      <c r="BU2982" s="10" t="e">
        <f>IF(OR(BW2982=7,AQ2982=6),0,IF(#REF!="-",1,0))</f>
        <v>#REF!</v>
      </c>
      <c r="BV2982" s="10" t="e">
        <f t="shared" si="1422"/>
        <v>#REF!</v>
      </c>
      <c r="BW2982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82" s="10" t="e">
        <f t="shared" si="1427"/>
        <v>#REF!</v>
      </c>
      <c r="BY2982" s="10" t="e">
        <f t="shared" si="1423"/>
        <v>#REF!</v>
      </c>
      <c r="BZ2982" s="10" t="e">
        <f t="shared" si="1428"/>
        <v>#REF!</v>
      </c>
      <c r="CA2982" s="10"/>
    </row>
    <row r="2983" spans="1:79" ht="23.25" customHeight="1" x14ac:dyDescent="0.3">
      <c r="A2983" s="7">
        <v>2981</v>
      </c>
      <c r="B2983" s="43"/>
      <c r="C2983" s="44"/>
      <c r="D2983" s="45"/>
      <c r="E2983" s="46"/>
      <c r="F2983" s="46"/>
      <c r="G2983" s="46"/>
      <c r="H2983" s="50"/>
      <c r="I2983" s="51"/>
      <c r="J2983" s="52"/>
      <c r="K2983" s="51"/>
      <c r="L2983" s="53"/>
      <c r="M2983" s="54"/>
      <c r="N2983" s="43"/>
      <c r="O2983" s="55"/>
      <c r="P2983" s="46"/>
      <c r="Q2983" s="46"/>
      <c r="R2983" s="46"/>
      <c r="S2983" s="43"/>
      <c r="T2983" s="56"/>
      <c r="U2983" s="46"/>
      <c r="V2983" s="57"/>
      <c r="W2983" s="58"/>
      <c r="X2983" s="57"/>
      <c r="Y2983" s="46"/>
      <c r="Z2983" s="57"/>
      <c r="AA2983" s="59"/>
      <c r="AB2983" s="60"/>
      <c r="AJ2983" s="11">
        <f t="shared" si="1426"/>
        <v>13</v>
      </c>
      <c r="AK2983" s="11">
        <f t="shared" si="1399"/>
        <v>0</v>
      </c>
      <c r="AL2983" s="11">
        <f t="shared" si="1400"/>
        <v>0</v>
      </c>
      <c r="AM2983" s="11">
        <f t="shared" si="1401"/>
        <v>0</v>
      </c>
      <c r="AN2983" s="11">
        <f t="shared" si="1402"/>
        <v>0</v>
      </c>
      <c r="AO2983" s="4" t="e">
        <f>IF(#REF!="I",1,IF(#REF!="II",2,IF(#REF!="III",3,IF(#REF!="IV",4))))</f>
        <v>#REF!</v>
      </c>
      <c r="AP2983" s="11" t="e">
        <f>IF(#REF!="PULMONAR",1,IF(AND(#REF!="EXTRAPULMONAR",#REF!&lt;&gt;"MENINGEA"),2,IF(AND(#REF!="EXTRAPULMONAR",#REF!="MENINGEA"),3,)))</f>
        <v>#REF!</v>
      </c>
      <c r="AQ2983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83" s="4">
        <f t="shared" si="1403"/>
        <v>0</v>
      </c>
      <c r="AS2983" s="10">
        <f t="shared" si="1404"/>
        <v>0</v>
      </c>
      <c r="AT2983" s="10">
        <f t="shared" si="1405"/>
        <v>0</v>
      </c>
      <c r="AU2983" s="10" t="str">
        <f t="shared" si="1406"/>
        <v>0</v>
      </c>
      <c r="AV2983" s="11" t="e">
        <f t="shared" si="1407"/>
        <v>#N/A</v>
      </c>
      <c r="AW2983" s="4" t="e">
        <f t="shared" si="1408"/>
        <v>#N/A</v>
      </c>
      <c r="AX2983" s="10" t="e">
        <f t="shared" si="1424"/>
        <v>#N/A</v>
      </c>
      <c r="AY2983" s="10" t="e">
        <f t="shared" si="1425"/>
        <v>#N/A</v>
      </c>
      <c r="AZ2983" s="10" t="e">
        <f t="shared" si="1409"/>
        <v>#REF!</v>
      </c>
      <c r="BA2983" s="12" t="e">
        <f>IF(BW2983=7,0,AJ2983&amp;IF(#REF!="SI",1,IF(#REF!="NO",2,IF(#REF!="VIH + PREVIO",3,0))))</f>
        <v>#REF!</v>
      </c>
      <c r="BB2983" s="13" t="e">
        <f>IF(AND(#REF!="POSITIVO",#REF!="POSITIVO"),1,IF(#REF!="NEGATIVO",2,IF(#REF!="VIH + PREVIO",3,0)))</f>
        <v>#REF!</v>
      </c>
      <c r="BC2983" s="10" t="e">
        <f>IF(#REF!="SI",1,IF(#REF!="NO",2,0))</f>
        <v>#REF!</v>
      </c>
      <c r="BD2983" s="10" t="e">
        <f>IF(#REF!="SI",1,IF(#REF!="NO",2,0))</f>
        <v>#REF!</v>
      </c>
      <c r="BE2983" s="10" t="e">
        <f>IF(OR(#REF!="VIH + PREVIO",#REF!="VIH + PREVIO",#REF!="VIH + PREVIO"),1,0)</f>
        <v>#REF!</v>
      </c>
      <c r="BF2983" s="13" t="e">
        <f>IF(OR(#REF!="POSITIVO",#REF!="NEGATIVO"),1,IF(#REF!="PACIENTE NO ACEPTA",2,IF(#REF!="VIH + PREVIO",3,0)))</f>
        <v>#REF!</v>
      </c>
      <c r="BG2983" s="10" t="e">
        <f t="shared" si="1410"/>
        <v>#REF!</v>
      </c>
      <c r="BH2983" s="10" t="e">
        <f t="shared" si="1411"/>
        <v>#REF!</v>
      </c>
      <c r="BI2983" s="10" t="e">
        <f t="shared" si="1412"/>
        <v>#REF!</v>
      </c>
      <c r="BJ2983" s="10" t="e">
        <f t="shared" si="1413"/>
        <v>#REF!</v>
      </c>
      <c r="BK2983" s="10" t="e">
        <f t="shared" si="1414"/>
        <v>#REF!</v>
      </c>
      <c r="BL2983" s="10" t="e">
        <f t="shared" si="1415"/>
        <v>#REF!</v>
      </c>
      <c r="BM2983" s="10" t="e">
        <f>IF(OR(BW2983=7,AQ2983=6),0,IF(#REF!="I",1,IF(#REF!="II",2,IF(#REF!="III",3,IF(#REF!="IV",4))))&amp;AP2983&amp;AQ2983&amp;AR2983&amp;AS2983&amp;AT2983&amp;AU2983&amp;AX2983)</f>
        <v>#REF!</v>
      </c>
      <c r="BN2983" s="10" t="e">
        <f t="shared" si="1416"/>
        <v>#REF!</v>
      </c>
      <c r="BO2983" s="10" t="e">
        <f t="shared" si="1417"/>
        <v>#REF!</v>
      </c>
      <c r="BP2983" s="10" t="e">
        <f t="shared" si="1418"/>
        <v>#REF!</v>
      </c>
      <c r="BQ2983" s="10" t="e">
        <f t="shared" si="1419"/>
        <v>#REF!</v>
      </c>
      <c r="BR2983" s="10" t="e">
        <f t="shared" si="1420"/>
        <v>#REF!</v>
      </c>
      <c r="BS2983" s="10" t="e">
        <f t="shared" si="1421"/>
        <v>#REF!</v>
      </c>
      <c r="BT2983" s="10" t="e">
        <f>IF(OR(BW2983=7,AQ2983=6),0,AO2983&amp;IF(#REF!="SI",1,IF(#REF!="NO",2,IF(#REF!="VIH + PREVIO",3,0))))</f>
        <v>#REF!</v>
      </c>
      <c r="BU2983" s="10" t="e">
        <f>IF(OR(BW2983=7,AQ2983=6),0,IF(#REF!="-",1,0))</f>
        <v>#REF!</v>
      </c>
      <c r="BV2983" s="10" t="e">
        <f t="shared" si="1422"/>
        <v>#REF!</v>
      </c>
      <c r="BW2983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83" s="10" t="e">
        <f t="shared" si="1427"/>
        <v>#REF!</v>
      </c>
      <c r="BY2983" s="10" t="e">
        <f t="shared" si="1423"/>
        <v>#REF!</v>
      </c>
      <c r="BZ2983" s="10" t="e">
        <f t="shared" si="1428"/>
        <v>#REF!</v>
      </c>
      <c r="CA2983" s="10"/>
    </row>
    <row r="2984" spans="1:79" ht="23.25" customHeight="1" x14ac:dyDescent="0.3">
      <c r="A2984" s="7">
        <v>2982</v>
      </c>
      <c r="B2984" s="43"/>
      <c r="C2984" s="44"/>
      <c r="D2984" s="45"/>
      <c r="E2984" s="46"/>
      <c r="F2984" s="46"/>
      <c r="G2984" s="46"/>
      <c r="H2984" s="50"/>
      <c r="I2984" s="51"/>
      <c r="J2984" s="52"/>
      <c r="K2984" s="51"/>
      <c r="L2984" s="53"/>
      <c r="M2984" s="54"/>
      <c r="N2984" s="43"/>
      <c r="O2984" s="55"/>
      <c r="P2984" s="46"/>
      <c r="Q2984" s="46"/>
      <c r="R2984" s="46"/>
      <c r="S2984" s="43"/>
      <c r="T2984" s="56"/>
      <c r="U2984" s="46"/>
      <c r="V2984" s="57"/>
      <c r="W2984" s="58"/>
      <c r="X2984" s="57"/>
      <c r="Y2984" s="46"/>
      <c r="Z2984" s="57"/>
      <c r="AA2984" s="59"/>
      <c r="AB2984" s="60"/>
      <c r="AJ2984" s="11">
        <f t="shared" si="1426"/>
        <v>13</v>
      </c>
      <c r="AK2984" s="11">
        <f t="shared" si="1399"/>
        <v>0</v>
      </c>
      <c r="AL2984" s="11">
        <f t="shared" si="1400"/>
        <v>0</v>
      </c>
      <c r="AM2984" s="11">
        <f t="shared" si="1401"/>
        <v>0</v>
      </c>
      <c r="AN2984" s="11">
        <f t="shared" si="1402"/>
        <v>0</v>
      </c>
      <c r="AO2984" s="4" t="e">
        <f>IF(#REF!="I",1,IF(#REF!="II",2,IF(#REF!="III",3,IF(#REF!="IV",4))))</f>
        <v>#REF!</v>
      </c>
      <c r="AP2984" s="11" t="e">
        <f>IF(#REF!="PULMONAR",1,IF(AND(#REF!="EXTRAPULMONAR",#REF!&lt;&gt;"MENINGEA"),2,IF(AND(#REF!="EXTRAPULMONAR",#REF!="MENINGEA"),3,)))</f>
        <v>#REF!</v>
      </c>
      <c r="AQ2984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84" s="4">
        <f t="shared" si="1403"/>
        <v>0</v>
      </c>
      <c r="AS2984" s="10">
        <f t="shared" si="1404"/>
        <v>0</v>
      </c>
      <c r="AT2984" s="10">
        <f t="shared" si="1405"/>
        <v>0</v>
      </c>
      <c r="AU2984" s="10" t="str">
        <f t="shared" si="1406"/>
        <v>0</v>
      </c>
      <c r="AV2984" s="11" t="e">
        <f t="shared" si="1407"/>
        <v>#N/A</v>
      </c>
      <c r="AW2984" s="4" t="e">
        <f t="shared" si="1408"/>
        <v>#N/A</v>
      </c>
      <c r="AX2984" s="10" t="e">
        <f t="shared" si="1424"/>
        <v>#N/A</v>
      </c>
      <c r="AY2984" s="10" t="e">
        <f t="shared" si="1425"/>
        <v>#N/A</v>
      </c>
      <c r="AZ2984" s="10" t="e">
        <f t="shared" si="1409"/>
        <v>#REF!</v>
      </c>
      <c r="BA2984" s="12" t="e">
        <f>IF(BW2984=7,0,AJ2984&amp;IF(#REF!="SI",1,IF(#REF!="NO",2,IF(#REF!="VIH + PREVIO",3,0))))</f>
        <v>#REF!</v>
      </c>
      <c r="BB2984" s="13" t="e">
        <f>IF(AND(#REF!="POSITIVO",#REF!="POSITIVO"),1,IF(#REF!="NEGATIVO",2,IF(#REF!="VIH + PREVIO",3,0)))</f>
        <v>#REF!</v>
      </c>
      <c r="BC2984" s="10" t="e">
        <f>IF(#REF!="SI",1,IF(#REF!="NO",2,0))</f>
        <v>#REF!</v>
      </c>
      <c r="BD2984" s="10" t="e">
        <f>IF(#REF!="SI",1,IF(#REF!="NO",2,0))</f>
        <v>#REF!</v>
      </c>
      <c r="BE2984" s="10" t="e">
        <f>IF(OR(#REF!="VIH + PREVIO",#REF!="VIH + PREVIO",#REF!="VIH + PREVIO"),1,0)</f>
        <v>#REF!</v>
      </c>
      <c r="BF2984" s="13" t="e">
        <f>IF(OR(#REF!="POSITIVO",#REF!="NEGATIVO"),1,IF(#REF!="PACIENTE NO ACEPTA",2,IF(#REF!="VIH + PREVIO",3,0)))</f>
        <v>#REF!</v>
      </c>
      <c r="BG2984" s="10" t="e">
        <f t="shared" si="1410"/>
        <v>#REF!</v>
      </c>
      <c r="BH2984" s="10" t="e">
        <f t="shared" si="1411"/>
        <v>#REF!</v>
      </c>
      <c r="BI2984" s="10" t="e">
        <f t="shared" si="1412"/>
        <v>#REF!</v>
      </c>
      <c r="BJ2984" s="10" t="e">
        <f t="shared" si="1413"/>
        <v>#REF!</v>
      </c>
      <c r="BK2984" s="10" t="e">
        <f t="shared" si="1414"/>
        <v>#REF!</v>
      </c>
      <c r="BL2984" s="10" t="e">
        <f t="shared" si="1415"/>
        <v>#REF!</v>
      </c>
      <c r="BM2984" s="10" t="e">
        <f>IF(OR(BW2984=7,AQ2984=6),0,IF(#REF!="I",1,IF(#REF!="II",2,IF(#REF!="III",3,IF(#REF!="IV",4))))&amp;AP2984&amp;AQ2984&amp;AR2984&amp;AS2984&amp;AT2984&amp;AU2984&amp;AX2984)</f>
        <v>#REF!</v>
      </c>
      <c r="BN2984" s="10" t="e">
        <f t="shared" si="1416"/>
        <v>#REF!</v>
      </c>
      <c r="BO2984" s="10" t="e">
        <f t="shared" si="1417"/>
        <v>#REF!</v>
      </c>
      <c r="BP2984" s="10" t="e">
        <f t="shared" si="1418"/>
        <v>#REF!</v>
      </c>
      <c r="BQ2984" s="10" t="e">
        <f t="shared" si="1419"/>
        <v>#REF!</v>
      </c>
      <c r="BR2984" s="10" t="e">
        <f t="shared" si="1420"/>
        <v>#REF!</v>
      </c>
      <c r="BS2984" s="10" t="e">
        <f t="shared" si="1421"/>
        <v>#REF!</v>
      </c>
      <c r="BT2984" s="10" t="e">
        <f>IF(OR(BW2984=7,AQ2984=6),0,AO2984&amp;IF(#REF!="SI",1,IF(#REF!="NO",2,IF(#REF!="VIH + PREVIO",3,0))))</f>
        <v>#REF!</v>
      </c>
      <c r="BU2984" s="10" t="e">
        <f>IF(OR(BW2984=7,AQ2984=6),0,IF(#REF!="-",1,0))</f>
        <v>#REF!</v>
      </c>
      <c r="BV2984" s="10" t="e">
        <f t="shared" si="1422"/>
        <v>#REF!</v>
      </c>
      <c r="BW2984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84" s="10" t="e">
        <f t="shared" si="1427"/>
        <v>#REF!</v>
      </c>
      <c r="BY2984" s="10" t="e">
        <f t="shared" si="1423"/>
        <v>#REF!</v>
      </c>
      <c r="BZ2984" s="10" t="e">
        <f t="shared" si="1428"/>
        <v>#REF!</v>
      </c>
      <c r="CA2984" s="10"/>
    </row>
    <row r="2985" spans="1:79" ht="23.25" customHeight="1" x14ac:dyDescent="0.3">
      <c r="A2985" s="7">
        <v>2983</v>
      </c>
      <c r="B2985" s="43"/>
      <c r="C2985" s="44"/>
      <c r="D2985" s="45"/>
      <c r="E2985" s="46"/>
      <c r="F2985" s="46"/>
      <c r="G2985" s="46"/>
      <c r="H2985" s="50"/>
      <c r="I2985" s="51"/>
      <c r="J2985" s="52"/>
      <c r="K2985" s="51"/>
      <c r="L2985" s="53"/>
      <c r="M2985" s="54"/>
      <c r="N2985" s="43"/>
      <c r="O2985" s="55"/>
      <c r="P2985" s="46"/>
      <c r="Q2985" s="46"/>
      <c r="R2985" s="46"/>
      <c r="S2985" s="43"/>
      <c r="T2985" s="56"/>
      <c r="U2985" s="46"/>
      <c r="V2985" s="57"/>
      <c r="W2985" s="58"/>
      <c r="X2985" s="57"/>
      <c r="Y2985" s="46"/>
      <c r="Z2985" s="57"/>
      <c r="AA2985" s="59"/>
      <c r="AB2985" s="60"/>
      <c r="AJ2985" s="11">
        <f t="shared" si="1426"/>
        <v>13</v>
      </c>
      <c r="AK2985" s="11">
        <f t="shared" si="1399"/>
        <v>0</v>
      </c>
      <c r="AL2985" s="11">
        <f t="shared" si="1400"/>
        <v>0</v>
      </c>
      <c r="AM2985" s="11">
        <f t="shared" si="1401"/>
        <v>0</v>
      </c>
      <c r="AN2985" s="11">
        <f t="shared" si="1402"/>
        <v>0</v>
      </c>
      <c r="AO2985" s="4" t="e">
        <f>IF(#REF!="I",1,IF(#REF!="II",2,IF(#REF!="III",3,IF(#REF!="IV",4))))</f>
        <v>#REF!</v>
      </c>
      <c r="AP2985" s="11" t="e">
        <f>IF(#REF!="PULMONAR",1,IF(AND(#REF!="EXTRAPULMONAR",#REF!&lt;&gt;"MENINGEA"),2,IF(AND(#REF!="EXTRAPULMONAR",#REF!="MENINGEA"),3,)))</f>
        <v>#REF!</v>
      </c>
      <c r="AQ2985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85" s="4">
        <f t="shared" si="1403"/>
        <v>0</v>
      </c>
      <c r="AS2985" s="10">
        <f t="shared" si="1404"/>
        <v>0</v>
      </c>
      <c r="AT2985" s="10">
        <f t="shared" si="1405"/>
        <v>0</v>
      </c>
      <c r="AU2985" s="10" t="str">
        <f t="shared" si="1406"/>
        <v>0</v>
      </c>
      <c r="AV2985" s="11" t="e">
        <f t="shared" si="1407"/>
        <v>#N/A</v>
      </c>
      <c r="AW2985" s="4" t="e">
        <f t="shared" si="1408"/>
        <v>#N/A</v>
      </c>
      <c r="AX2985" s="10" t="e">
        <f t="shared" si="1424"/>
        <v>#N/A</v>
      </c>
      <c r="AY2985" s="10" t="e">
        <f t="shared" si="1425"/>
        <v>#N/A</v>
      </c>
      <c r="AZ2985" s="10" t="e">
        <f t="shared" si="1409"/>
        <v>#REF!</v>
      </c>
      <c r="BA2985" s="12" t="e">
        <f>IF(BW2985=7,0,AJ2985&amp;IF(#REF!="SI",1,IF(#REF!="NO",2,IF(#REF!="VIH + PREVIO",3,0))))</f>
        <v>#REF!</v>
      </c>
      <c r="BB2985" s="13" t="e">
        <f>IF(AND(#REF!="POSITIVO",#REF!="POSITIVO"),1,IF(#REF!="NEGATIVO",2,IF(#REF!="VIH + PREVIO",3,0)))</f>
        <v>#REF!</v>
      </c>
      <c r="BC2985" s="10" t="e">
        <f>IF(#REF!="SI",1,IF(#REF!="NO",2,0))</f>
        <v>#REF!</v>
      </c>
      <c r="BD2985" s="10" t="e">
        <f>IF(#REF!="SI",1,IF(#REF!="NO",2,0))</f>
        <v>#REF!</v>
      </c>
      <c r="BE2985" s="10" t="e">
        <f>IF(OR(#REF!="VIH + PREVIO",#REF!="VIH + PREVIO",#REF!="VIH + PREVIO"),1,0)</f>
        <v>#REF!</v>
      </c>
      <c r="BF2985" s="13" t="e">
        <f>IF(OR(#REF!="POSITIVO",#REF!="NEGATIVO"),1,IF(#REF!="PACIENTE NO ACEPTA",2,IF(#REF!="VIH + PREVIO",3,0)))</f>
        <v>#REF!</v>
      </c>
      <c r="BG2985" s="10" t="e">
        <f t="shared" si="1410"/>
        <v>#REF!</v>
      </c>
      <c r="BH2985" s="10" t="e">
        <f t="shared" si="1411"/>
        <v>#REF!</v>
      </c>
      <c r="BI2985" s="10" t="e">
        <f t="shared" si="1412"/>
        <v>#REF!</v>
      </c>
      <c r="BJ2985" s="10" t="e">
        <f t="shared" si="1413"/>
        <v>#REF!</v>
      </c>
      <c r="BK2985" s="10" t="e">
        <f t="shared" si="1414"/>
        <v>#REF!</v>
      </c>
      <c r="BL2985" s="10" t="e">
        <f t="shared" si="1415"/>
        <v>#REF!</v>
      </c>
      <c r="BM2985" s="10" t="e">
        <f>IF(OR(BW2985=7,AQ2985=6),0,IF(#REF!="I",1,IF(#REF!="II",2,IF(#REF!="III",3,IF(#REF!="IV",4))))&amp;AP2985&amp;AQ2985&amp;AR2985&amp;AS2985&amp;AT2985&amp;AU2985&amp;AX2985)</f>
        <v>#REF!</v>
      </c>
      <c r="BN2985" s="10" t="e">
        <f t="shared" si="1416"/>
        <v>#REF!</v>
      </c>
      <c r="BO2985" s="10" t="e">
        <f t="shared" si="1417"/>
        <v>#REF!</v>
      </c>
      <c r="BP2985" s="10" t="e">
        <f t="shared" si="1418"/>
        <v>#REF!</v>
      </c>
      <c r="BQ2985" s="10" t="e">
        <f t="shared" si="1419"/>
        <v>#REF!</v>
      </c>
      <c r="BR2985" s="10" t="e">
        <f t="shared" si="1420"/>
        <v>#REF!</v>
      </c>
      <c r="BS2985" s="10" t="e">
        <f t="shared" si="1421"/>
        <v>#REF!</v>
      </c>
      <c r="BT2985" s="10" t="e">
        <f>IF(OR(BW2985=7,AQ2985=6),0,AO2985&amp;IF(#REF!="SI",1,IF(#REF!="NO",2,IF(#REF!="VIH + PREVIO",3,0))))</f>
        <v>#REF!</v>
      </c>
      <c r="BU2985" s="10" t="e">
        <f>IF(OR(BW2985=7,AQ2985=6),0,IF(#REF!="-",1,0))</f>
        <v>#REF!</v>
      </c>
      <c r="BV2985" s="10" t="e">
        <f t="shared" si="1422"/>
        <v>#REF!</v>
      </c>
      <c r="BW2985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85" s="10" t="e">
        <f t="shared" si="1427"/>
        <v>#REF!</v>
      </c>
      <c r="BY2985" s="10" t="e">
        <f t="shared" si="1423"/>
        <v>#REF!</v>
      </c>
      <c r="BZ2985" s="10" t="e">
        <f t="shared" si="1428"/>
        <v>#REF!</v>
      </c>
      <c r="CA2985" s="10"/>
    </row>
    <row r="2986" spans="1:79" ht="23.25" customHeight="1" x14ac:dyDescent="0.3">
      <c r="A2986" s="7">
        <v>2984</v>
      </c>
      <c r="B2986" s="43"/>
      <c r="C2986" s="44"/>
      <c r="D2986" s="45"/>
      <c r="E2986" s="46"/>
      <c r="F2986" s="46"/>
      <c r="G2986" s="46"/>
      <c r="H2986" s="50"/>
      <c r="I2986" s="51"/>
      <c r="J2986" s="52"/>
      <c r="K2986" s="51"/>
      <c r="L2986" s="53"/>
      <c r="M2986" s="54"/>
      <c r="N2986" s="43"/>
      <c r="O2986" s="55"/>
      <c r="P2986" s="46"/>
      <c r="Q2986" s="46"/>
      <c r="R2986" s="46"/>
      <c r="S2986" s="43"/>
      <c r="T2986" s="56"/>
      <c r="U2986" s="46"/>
      <c r="V2986" s="57"/>
      <c r="W2986" s="58"/>
      <c r="X2986" s="57"/>
      <c r="Y2986" s="46"/>
      <c r="Z2986" s="57"/>
      <c r="AA2986" s="59"/>
      <c r="AB2986" s="60"/>
      <c r="AJ2986" s="11">
        <f t="shared" si="1426"/>
        <v>13</v>
      </c>
      <c r="AK2986" s="11">
        <f t="shared" ref="AK2986:AK2987" si="1429">IF(D2986&lt;&gt;"",MONTH(D2986),0)</f>
        <v>0</v>
      </c>
      <c r="AL2986" s="11">
        <f t="shared" ref="AL2986:AL2987" si="1430">IF(AND(AR2986=1,V2986&lt;&gt;""),MONTH(V2986),0)</f>
        <v>0</v>
      </c>
      <c r="AM2986" s="11">
        <f t="shared" ref="AM2986:AM2987" si="1431">IF(AND(AS2986=1,X2986&lt;&gt;""),MONTH(X2986),0)</f>
        <v>0</v>
      </c>
      <c r="AN2986" s="11">
        <f t="shared" ref="AN2986:AN2987" si="1432">IF(AND(AT2986=1,Z2986&lt;&gt;""),MONTH(Z2986),0)</f>
        <v>0</v>
      </c>
      <c r="AO2986" s="4" t="e">
        <f>IF(#REF!="I",1,IF(#REF!="II",2,IF(#REF!="III",3,IF(#REF!="IV",4))))</f>
        <v>#REF!</v>
      </c>
      <c r="AP2986" s="11" t="e">
        <f>IF(#REF!="PULMONAR",1,IF(AND(#REF!="EXTRAPULMONAR",#REF!&lt;&gt;"MENINGEA"),2,IF(AND(#REF!="EXTRAPULMONAR",#REF!="MENINGEA"),3,)))</f>
        <v>#REF!</v>
      </c>
      <c r="AQ2986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86" s="4">
        <f t="shared" ref="AR2986:AR2987" si="1433">IF(OR(U2986="+",U2986="++",U2986="+++",U2986="1 A 9 BAAR"),1,IF(U2986="-",2,IF(OR(U2986="NR",U2986=""),0)))</f>
        <v>0</v>
      </c>
      <c r="AS2986" s="10">
        <f t="shared" ref="AS2986:AS2987" si="1434">IF(OR(W2986="+",W2986="++",W2986="+++",W2986="1 A 19 colonias"),1,IF(W2986="-",2,0))</f>
        <v>0</v>
      </c>
      <c r="AT2986" s="10">
        <f t="shared" ref="AT2986:AT2987" si="1435">IF(Y2986="DETECTADO",1,IF(Y2986="NO DETECTADO",2,0))</f>
        <v>0</v>
      </c>
      <c r="AU2986" s="10" t="str">
        <f t="shared" ref="AU2986:AU2987" si="1436">IF(H2986="M",1,IF(H2986="F","2",IF(H2986="","0")))</f>
        <v>0</v>
      </c>
      <c r="AV2986" s="11" t="e">
        <f t="shared" ref="AV2986:AV2987" si="1437">VLOOKUP(I2986,G_EDAD,2,FALSE)</f>
        <v>#N/A</v>
      </c>
      <c r="AW2986" s="4" t="e">
        <f t="shared" ref="AW2986:AW2987" si="1438">VLOOKUP(I2986,G_EDAD,3,FALSE)</f>
        <v>#N/A</v>
      </c>
      <c r="AX2986" s="10" t="e">
        <f t="shared" si="1424"/>
        <v>#N/A</v>
      </c>
      <c r="AY2986" s="10" t="e">
        <f t="shared" si="1425"/>
        <v>#N/A</v>
      </c>
      <c r="AZ2986" s="10" t="e">
        <f t="shared" si="1409"/>
        <v>#REF!</v>
      </c>
      <c r="BA2986" s="12" t="e">
        <f>IF(BW2986=7,0,AJ2986&amp;IF(#REF!="SI",1,IF(#REF!="NO",2,IF(#REF!="VIH + PREVIO",3,0))))</f>
        <v>#REF!</v>
      </c>
      <c r="BB2986" s="13" t="e">
        <f>IF(AND(#REF!="POSITIVO",#REF!="POSITIVO"),1,IF(#REF!="NEGATIVO",2,IF(#REF!="VIH + PREVIO",3,0)))</f>
        <v>#REF!</v>
      </c>
      <c r="BC2986" s="10" t="e">
        <f>IF(#REF!="SI",1,IF(#REF!="NO",2,0))</f>
        <v>#REF!</v>
      </c>
      <c r="BD2986" s="10" t="e">
        <f>IF(#REF!="SI",1,IF(#REF!="NO",2,0))</f>
        <v>#REF!</v>
      </c>
      <c r="BE2986" s="10" t="e">
        <f>IF(OR(#REF!="VIH + PREVIO",#REF!="VIH + PREVIO",#REF!="VIH + PREVIO"),1,0)</f>
        <v>#REF!</v>
      </c>
      <c r="BF2986" s="13" t="e">
        <f>IF(OR(#REF!="POSITIVO",#REF!="NEGATIVO"),1,IF(#REF!="PACIENTE NO ACEPTA",2,IF(#REF!="VIH + PREVIO",3,0)))</f>
        <v>#REF!</v>
      </c>
      <c r="BG2986" s="10" t="e">
        <f t="shared" si="1410"/>
        <v>#REF!</v>
      </c>
      <c r="BH2986" s="10" t="e">
        <f t="shared" si="1411"/>
        <v>#REF!</v>
      </c>
      <c r="BI2986" s="10" t="e">
        <f t="shared" si="1412"/>
        <v>#REF!</v>
      </c>
      <c r="BJ2986" s="10" t="e">
        <f t="shared" si="1413"/>
        <v>#REF!</v>
      </c>
      <c r="BK2986" s="10" t="e">
        <f t="shared" si="1414"/>
        <v>#REF!</v>
      </c>
      <c r="BL2986" s="10" t="e">
        <f t="shared" si="1415"/>
        <v>#REF!</v>
      </c>
      <c r="BM2986" s="10" t="e">
        <f>IF(OR(BW2986=7,AQ2986=6),0,IF(#REF!="I",1,IF(#REF!="II",2,IF(#REF!="III",3,IF(#REF!="IV",4))))&amp;AP2986&amp;AQ2986&amp;AR2986&amp;AS2986&amp;AT2986&amp;AU2986&amp;AX2986)</f>
        <v>#REF!</v>
      </c>
      <c r="BN2986" s="10" t="e">
        <f t="shared" si="1416"/>
        <v>#REF!</v>
      </c>
      <c r="BO2986" s="10" t="e">
        <f t="shared" si="1417"/>
        <v>#REF!</v>
      </c>
      <c r="BP2986" s="10" t="e">
        <f t="shared" si="1418"/>
        <v>#REF!</v>
      </c>
      <c r="BQ2986" s="10" t="e">
        <f t="shared" si="1419"/>
        <v>#REF!</v>
      </c>
      <c r="BR2986" s="10" t="e">
        <f t="shared" si="1420"/>
        <v>#REF!</v>
      </c>
      <c r="BS2986" s="10" t="e">
        <f t="shared" si="1421"/>
        <v>#REF!</v>
      </c>
      <c r="BT2986" s="10" t="e">
        <f>IF(OR(BW2986=7,AQ2986=6),0,AO2986&amp;IF(#REF!="SI",1,IF(#REF!="NO",2,IF(#REF!="VIH + PREVIO",3,0))))</f>
        <v>#REF!</v>
      </c>
      <c r="BU2986" s="10" t="e">
        <f>IF(OR(BW2986=7,AQ2986=6),0,IF(#REF!="-",1,0))</f>
        <v>#REF!</v>
      </c>
      <c r="BV2986" s="10" t="e">
        <f t="shared" si="1422"/>
        <v>#REF!</v>
      </c>
      <c r="BW2986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86" s="10" t="e">
        <f t="shared" si="1427"/>
        <v>#REF!</v>
      </c>
      <c r="BY2986" s="10" t="e">
        <f t="shared" si="1423"/>
        <v>#REF!</v>
      </c>
      <c r="BZ2986" s="10" t="e">
        <f t="shared" si="1428"/>
        <v>#REF!</v>
      </c>
      <c r="CA2986" s="10"/>
    </row>
    <row r="2987" spans="1:79" ht="23.25" hidden="1" customHeight="1" x14ac:dyDescent="0.3">
      <c r="A2987" s="24"/>
      <c r="B2987" s="61"/>
      <c r="C2987" s="62"/>
      <c r="D2987" s="63"/>
      <c r="E2987" s="64"/>
      <c r="F2987" s="64"/>
      <c r="G2987" s="64"/>
      <c r="H2987" s="65"/>
      <c r="I2987" s="66"/>
      <c r="J2987" s="67"/>
      <c r="K2987" s="66"/>
      <c r="L2987" s="68"/>
      <c r="M2987" s="67"/>
      <c r="N2987" s="61"/>
      <c r="O2987" s="69"/>
      <c r="P2987" s="64"/>
      <c r="Q2987" s="64"/>
      <c r="R2987" s="64"/>
      <c r="S2987" s="61"/>
      <c r="T2987" s="70"/>
      <c r="U2987" s="64"/>
      <c r="V2987" s="71"/>
      <c r="W2987" s="72"/>
      <c r="X2987" s="71"/>
      <c r="Y2987" s="64"/>
      <c r="Z2987" s="71"/>
      <c r="AA2987" s="73"/>
      <c r="AB2987" s="74"/>
      <c r="AJ2987" s="11">
        <f t="shared" si="1426"/>
        <v>13</v>
      </c>
      <c r="AK2987" s="11">
        <f t="shared" si="1429"/>
        <v>0</v>
      </c>
      <c r="AL2987" s="11">
        <f t="shared" si="1430"/>
        <v>0</v>
      </c>
      <c r="AM2987" s="11">
        <f t="shared" si="1431"/>
        <v>0</v>
      </c>
      <c r="AN2987" s="11">
        <f t="shared" si="1432"/>
        <v>0</v>
      </c>
      <c r="AO2987" s="4" t="e">
        <f>IF(#REF!="I",1,IF(#REF!="II",2,IF(#REF!="III",3,IF(#REF!="IV",4))))</f>
        <v>#REF!</v>
      </c>
      <c r="AP2987" s="11" t="e">
        <f>IF(#REF!="PULMONAR",1,IF(AND(#REF!="EXTRAPULMONAR",#REF!&lt;&gt;"MENINGEA"),2,IF(AND(#REF!="EXTRAPULMONAR",#REF!="MENINGEA"),3,)))</f>
        <v>#REF!</v>
      </c>
      <c r="AQ2987" s="11" t="e">
        <f>IF(#REF!="NUEVO",1,IF(#REF!="REINGRESO TRAS FRACASO",2,IF(#REF!="REINGRESO TRAS PERDIDA EN EL SEGUIMIENTO",3,IF(#REF!="REINGRESO TRAS RECAIDA",4,IF(#REF!="OTROS PREVIAMENTE TRATADOS",5,IF(#REF!="REMITIDO",6,))))))</f>
        <v>#REF!</v>
      </c>
      <c r="AR2987" s="4">
        <f t="shared" si="1433"/>
        <v>0</v>
      </c>
      <c r="AS2987" s="10">
        <f t="shared" si="1434"/>
        <v>0</v>
      </c>
      <c r="AT2987" s="10">
        <f t="shared" si="1435"/>
        <v>0</v>
      </c>
      <c r="AU2987" s="10" t="str">
        <f t="shared" si="1436"/>
        <v>0</v>
      </c>
      <c r="AV2987" s="11" t="e">
        <f t="shared" si="1437"/>
        <v>#N/A</v>
      </c>
      <c r="AW2987" s="4" t="e">
        <f t="shared" si="1438"/>
        <v>#N/A</v>
      </c>
      <c r="AX2987" s="10" t="e">
        <f t="shared" si="1424"/>
        <v>#N/A</v>
      </c>
      <c r="AY2987" s="10" t="e">
        <f t="shared" si="1425"/>
        <v>#N/A</v>
      </c>
      <c r="AZ2987" s="10" t="e">
        <f t="shared" si="1409"/>
        <v>#REF!</v>
      </c>
      <c r="BA2987" s="12" t="e">
        <f>IF(BW2987=7,0,AJ2987&amp;IF(#REF!="SI",1,IF(#REF!="NO",2,IF(#REF!="VIH + PREVIO",3,0))))</f>
        <v>#REF!</v>
      </c>
      <c r="BB2987" s="13" t="e">
        <f>IF(AND(#REF!="POSITIVO",#REF!="POSITIVO"),1,IF(#REF!="NEGATIVO",2,IF(#REF!="VIH + PREVIO",3,0)))</f>
        <v>#REF!</v>
      </c>
      <c r="BC2987" s="10" t="e">
        <f>IF(#REF!="SI",1,IF(#REF!="NO",2,0))</f>
        <v>#REF!</v>
      </c>
      <c r="BD2987" s="10" t="e">
        <f>IF(#REF!="SI",1,IF(#REF!="NO",2,0))</f>
        <v>#REF!</v>
      </c>
      <c r="BE2987" s="10" t="e">
        <f>IF(OR(#REF!="VIH + PREVIO",#REF!="VIH + PREVIO",#REF!="VIH + PREVIO"),1,0)</f>
        <v>#REF!</v>
      </c>
      <c r="BF2987" s="13" t="e">
        <f>IF(OR(#REF!="POSITIVO",#REF!="NEGATIVO"),1,IF(#REF!="PACIENTE NO ACEPTA",2,IF(#REF!="VIH + PREVIO",3,0)))</f>
        <v>#REF!</v>
      </c>
      <c r="BG2987" s="10" t="e">
        <f t="shared" si="1410"/>
        <v>#REF!</v>
      </c>
      <c r="BH2987" s="10" t="e">
        <f t="shared" si="1411"/>
        <v>#REF!</v>
      </c>
      <c r="BI2987" s="10" t="e">
        <f t="shared" si="1412"/>
        <v>#REF!</v>
      </c>
      <c r="BJ2987" s="10" t="e">
        <f t="shared" si="1413"/>
        <v>#REF!</v>
      </c>
      <c r="BK2987" s="10" t="e">
        <f t="shared" si="1414"/>
        <v>#REF!</v>
      </c>
      <c r="BL2987" s="10" t="e">
        <f t="shared" si="1415"/>
        <v>#REF!</v>
      </c>
      <c r="BM2987" s="10" t="e">
        <f>IF(OR(BW2987=7,AQ2987=6),0,IF(#REF!="I",1,IF(#REF!="II",2,IF(#REF!="III",3,IF(#REF!="IV",4))))&amp;AP2987&amp;AQ2987&amp;AR2987&amp;AS2987&amp;AT2987&amp;AU2987&amp;AX2987)</f>
        <v>#REF!</v>
      </c>
      <c r="BN2987" s="10" t="e">
        <f t="shared" si="1416"/>
        <v>#REF!</v>
      </c>
      <c r="BO2987" s="10" t="e">
        <f t="shared" si="1417"/>
        <v>#REF!</v>
      </c>
      <c r="BP2987" s="10" t="e">
        <f t="shared" si="1418"/>
        <v>#REF!</v>
      </c>
      <c r="BQ2987" s="10" t="e">
        <f t="shared" si="1419"/>
        <v>#REF!</v>
      </c>
      <c r="BR2987" s="10" t="e">
        <f t="shared" si="1420"/>
        <v>#REF!</v>
      </c>
      <c r="BS2987" s="10" t="e">
        <f t="shared" si="1421"/>
        <v>#REF!</v>
      </c>
      <c r="BT2987" s="10" t="e">
        <f>IF(OR(BW2987=7,AQ2987=6),0,AO2987&amp;IF(#REF!="SI",1,IF(#REF!="NO",2,IF(#REF!="VIH + PREVIO",3,0))))</f>
        <v>#REF!</v>
      </c>
      <c r="BU2987" s="10" t="e">
        <f>IF(OR(BW2987=7,AQ2987=6),0,IF(#REF!="-",1,0))</f>
        <v>#REF!</v>
      </c>
      <c r="BV2987" s="10" t="e">
        <f t="shared" si="1422"/>
        <v>#REF!</v>
      </c>
      <c r="BW2987" s="5" t="e">
        <f>IF(#REF!="CURADO",1,IF(#REF!="TRATAMIENTO TERMINADO",2,IF(#REF!="FRACASO",3,IF(#REF!="PERDIDA EN EL SEGUIMIENTO",4,IF(#REF!="FALLECIDO DURANTE EL TRATAMIENTO",5,IF(OR(#REF!="NO EVALUADO",#REF!=""),6,IF(#REF!="EXCLUIDO DE LA COHORTE POR RR",7,0)))))))</f>
        <v>#REF!</v>
      </c>
      <c r="BX2987" s="10" t="e">
        <f t="shared" si="1427"/>
        <v>#REF!</v>
      </c>
      <c r="BY2987" s="10" t="e">
        <f t="shared" si="1423"/>
        <v>#REF!</v>
      </c>
      <c r="BZ2987" s="10" t="e">
        <f t="shared" si="1428"/>
        <v>#REF!</v>
      </c>
      <c r="CA2987" s="10"/>
    </row>
    <row r="2988" spans="1:79" ht="23.25" hidden="1" customHeight="1" x14ac:dyDescent="0.3">
      <c r="A2988" s="26"/>
      <c r="B2988" s="47" t="s">
        <v>66</v>
      </c>
      <c r="C2988" s="75" t="s">
        <v>67</v>
      </c>
      <c r="D2988" s="76"/>
      <c r="E2988" s="76"/>
      <c r="F2988" s="76"/>
      <c r="G2988" s="76"/>
      <c r="H2988" s="77" t="s">
        <v>1361</v>
      </c>
      <c r="I2988" s="78" t="s">
        <v>1363</v>
      </c>
      <c r="J2988" s="62" t="s">
        <v>68</v>
      </c>
      <c r="K2988" s="79"/>
      <c r="L2988" s="76" t="s">
        <v>1364</v>
      </c>
      <c r="M2988" s="74"/>
      <c r="N2988" s="76" t="s">
        <v>1369</v>
      </c>
      <c r="O2988" s="79"/>
      <c r="P2988" s="76"/>
      <c r="Q2988" s="76"/>
      <c r="R2988" s="76"/>
      <c r="S2988" s="76" t="s">
        <v>1375</v>
      </c>
      <c r="T2988" s="70" t="s">
        <v>69</v>
      </c>
      <c r="U2988" s="61" t="s">
        <v>1384</v>
      </c>
      <c r="V2988" s="76"/>
      <c r="W2988" s="61" t="s">
        <v>1390</v>
      </c>
      <c r="X2988" s="76"/>
      <c r="Y2988" s="61" t="s">
        <v>1386</v>
      </c>
      <c r="Z2988" s="76"/>
      <c r="AA2988" s="61" t="s">
        <v>70</v>
      </c>
      <c r="AB2988" s="74"/>
    </row>
    <row r="2989" spans="1:79" ht="23.25" hidden="1" customHeight="1" x14ac:dyDescent="0.3">
      <c r="A2989" s="26"/>
      <c r="B2989" s="47" t="s">
        <v>71</v>
      </c>
      <c r="C2989" s="75" t="s">
        <v>72</v>
      </c>
      <c r="D2989" s="76"/>
      <c r="E2989" s="76"/>
      <c r="F2989" s="76"/>
      <c r="G2989" s="76"/>
      <c r="H2989" s="77" t="s">
        <v>1362</v>
      </c>
      <c r="I2989" s="78">
        <v>1</v>
      </c>
      <c r="J2989" s="62" t="s">
        <v>73</v>
      </c>
      <c r="K2989" s="79"/>
      <c r="L2989" s="76" t="s">
        <v>1365</v>
      </c>
      <c r="M2989" s="74"/>
      <c r="N2989" s="76" t="s">
        <v>1370</v>
      </c>
      <c r="O2989" s="79"/>
      <c r="P2989" s="76"/>
      <c r="Q2989" s="76"/>
      <c r="R2989" s="76"/>
      <c r="S2989" s="76" t="s">
        <v>1376</v>
      </c>
      <c r="T2989" s="80" t="s">
        <v>74</v>
      </c>
      <c r="U2989" s="61" t="s">
        <v>1385</v>
      </c>
      <c r="V2989" s="76"/>
      <c r="W2989" s="61" t="s">
        <v>1391</v>
      </c>
      <c r="X2989" s="76"/>
      <c r="Y2989" s="61" t="s">
        <v>1387</v>
      </c>
      <c r="Z2989" s="76"/>
      <c r="AA2989" s="61" t="s">
        <v>75</v>
      </c>
      <c r="AB2989" s="74"/>
    </row>
    <row r="2990" spans="1:79" ht="23.25" hidden="1" customHeight="1" x14ac:dyDescent="0.3">
      <c r="A2990" s="26"/>
      <c r="B2990" s="47" t="s">
        <v>76</v>
      </c>
      <c r="C2990" s="75" t="s">
        <v>77</v>
      </c>
      <c r="D2990" s="76"/>
      <c r="E2990" s="76"/>
      <c r="F2990" s="76"/>
      <c r="G2990" s="76"/>
      <c r="H2990" s="77"/>
      <c r="I2990" s="78">
        <v>2</v>
      </c>
      <c r="J2990" s="62" t="s">
        <v>78</v>
      </c>
      <c r="K2990" s="79"/>
      <c r="L2990" s="76" t="s">
        <v>1366</v>
      </c>
      <c r="M2990" s="74"/>
      <c r="N2990" s="76" t="s">
        <v>1396</v>
      </c>
      <c r="O2990" s="79"/>
      <c r="P2990" s="76"/>
      <c r="Q2990" s="76"/>
      <c r="R2990" s="76"/>
      <c r="S2990" s="76" t="s">
        <v>1377</v>
      </c>
      <c r="T2990" s="80" t="s">
        <v>79</v>
      </c>
      <c r="U2990" s="61" t="s">
        <v>1380</v>
      </c>
      <c r="V2990" s="76"/>
      <c r="W2990" s="61" t="s">
        <v>1389</v>
      </c>
      <c r="X2990" s="76"/>
      <c r="Y2990" s="61" t="s">
        <v>1388</v>
      </c>
      <c r="Z2990" s="76"/>
      <c r="AA2990" s="61" t="s">
        <v>80</v>
      </c>
      <c r="AB2990" s="74"/>
    </row>
    <row r="2991" spans="1:79" ht="23.25" hidden="1" customHeight="1" x14ac:dyDescent="0.3">
      <c r="A2991" s="26"/>
      <c r="B2991" s="47" t="s">
        <v>81</v>
      </c>
      <c r="C2991" s="75" t="s">
        <v>82</v>
      </c>
      <c r="D2991" s="76"/>
      <c r="E2991" s="76"/>
      <c r="F2991" s="76"/>
      <c r="G2991" s="76"/>
      <c r="H2991" s="77"/>
      <c r="I2991" s="78">
        <v>3</v>
      </c>
      <c r="J2991" s="62" t="s">
        <v>83</v>
      </c>
      <c r="K2991" s="79"/>
      <c r="L2991" s="76" t="s">
        <v>1367</v>
      </c>
      <c r="M2991" s="74"/>
      <c r="N2991" s="76" t="s">
        <v>1371</v>
      </c>
      <c r="O2991" s="79"/>
      <c r="P2991" s="76"/>
      <c r="Q2991" s="76"/>
      <c r="R2991" s="76"/>
      <c r="S2991" s="76" t="s">
        <v>1378</v>
      </c>
      <c r="T2991" s="80" t="s">
        <v>84</v>
      </c>
      <c r="U2991" s="61" t="s">
        <v>1381</v>
      </c>
      <c r="V2991" s="76"/>
      <c r="W2991" s="61" t="s">
        <v>1388</v>
      </c>
      <c r="X2991" s="76"/>
      <c r="Y2991" s="61" t="s">
        <v>1389</v>
      </c>
      <c r="Z2991" s="76"/>
      <c r="AA2991" s="61" t="s">
        <v>85</v>
      </c>
      <c r="AB2991" s="74"/>
    </row>
    <row r="2992" spans="1:79" ht="23.25" hidden="1" customHeight="1" x14ac:dyDescent="0.3">
      <c r="A2992" s="26"/>
      <c r="B2992" s="47" t="s">
        <v>86</v>
      </c>
      <c r="C2992" s="75" t="s">
        <v>87</v>
      </c>
      <c r="D2992" s="76"/>
      <c r="E2992" s="76"/>
      <c r="F2992" s="76"/>
      <c r="G2992" s="76"/>
      <c r="H2992" s="77"/>
      <c r="I2992" s="78">
        <v>4</v>
      </c>
      <c r="J2992" s="62" t="s">
        <v>88</v>
      </c>
      <c r="K2992" s="79"/>
      <c r="L2992" s="76" t="s">
        <v>1368</v>
      </c>
      <c r="M2992" s="74"/>
      <c r="N2992" s="76" t="s">
        <v>1372</v>
      </c>
      <c r="O2992" s="79"/>
      <c r="P2992" s="76"/>
      <c r="Q2992" s="76"/>
      <c r="R2992" s="76"/>
      <c r="S2992" s="76" t="s">
        <v>1379</v>
      </c>
      <c r="T2992" s="80" t="s">
        <v>89</v>
      </c>
      <c r="U2992" s="61" t="s">
        <v>1382</v>
      </c>
      <c r="V2992" s="76"/>
      <c r="W2992" s="61"/>
      <c r="X2992" s="76"/>
      <c r="Y2992" s="61"/>
      <c r="Z2992" s="76"/>
      <c r="AA2992" s="61" t="s">
        <v>90</v>
      </c>
      <c r="AB2992" s="74"/>
    </row>
    <row r="2993" spans="1:28" ht="23.25" hidden="1" customHeight="1" x14ac:dyDescent="0.3">
      <c r="A2993" s="26"/>
      <c r="B2993" s="47" t="s">
        <v>91</v>
      </c>
      <c r="C2993" s="75" t="s">
        <v>92</v>
      </c>
      <c r="D2993" s="76"/>
      <c r="E2993" s="76"/>
      <c r="F2993" s="76"/>
      <c r="G2993" s="76"/>
      <c r="H2993" s="77"/>
      <c r="I2993" s="78">
        <v>5</v>
      </c>
      <c r="J2993" s="62" t="s">
        <v>93</v>
      </c>
      <c r="K2993" s="79"/>
      <c r="L2993" s="76"/>
      <c r="M2993" s="74"/>
      <c r="N2993" s="76" t="s">
        <v>1373</v>
      </c>
      <c r="O2993" s="79"/>
      <c r="P2993" s="76"/>
      <c r="Q2993" s="76"/>
      <c r="R2993" s="76"/>
      <c r="S2993" s="76"/>
      <c r="T2993" s="80" t="s">
        <v>94</v>
      </c>
      <c r="U2993" s="61" t="s">
        <v>1383</v>
      </c>
      <c r="V2993" s="76"/>
      <c r="W2993" s="61"/>
      <c r="X2993" s="76"/>
      <c r="Y2993" s="61"/>
      <c r="Z2993" s="76"/>
      <c r="AA2993" s="61"/>
      <c r="AB2993" s="74"/>
    </row>
    <row r="2994" spans="1:28" ht="23.25" hidden="1" customHeight="1" x14ac:dyDescent="0.3">
      <c r="A2994" s="26"/>
      <c r="B2994" s="47" t="s">
        <v>95</v>
      </c>
      <c r="C2994" s="75" t="s">
        <v>96</v>
      </c>
      <c r="D2994" s="76"/>
      <c r="E2994" s="76"/>
      <c r="F2994" s="76"/>
      <c r="G2994" s="76"/>
      <c r="H2994" s="77"/>
      <c r="I2994" s="78">
        <v>6</v>
      </c>
      <c r="J2994" s="62" t="s">
        <v>97</v>
      </c>
      <c r="K2994" s="79"/>
      <c r="L2994" s="76"/>
      <c r="M2994" s="74"/>
      <c r="N2994" s="76" t="s">
        <v>1397</v>
      </c>
      <c r="O2994" s="79"/>
      <c r="P2994" s="76"/>
      <c r="Q2994" s="76"/>
      <c r="R2994" s="76"/>
      <c r="S2994" s="76"/>
      <c r="T2994" s="80" t="s">
        <v>98</v>
      </c>
      <c r="U2994" s="61"/>
      <c r="V2994" s="76"/>
      <c r="W2994" s="61"/>
      <c r="X2994" s="76"/>
      <c r="Y2994" s="61"/>
      <c r="Z2994" s="76"/>
      <c r="AA2994" s="61"/>
      <c r="AB2994" s="74"/>
    </row>
    <row r="2995" spans="1:28" ht="23.25" hidden="1" customHeight="1" x14ac:dyDescent="0.3">
      <c r="A2995" s="26"/>
      <c r="B2995" s="47" t="s">
        <v>99</v>
      </c>
      <c r="C2995" s="75" t="s">
        <v>100</v>
      </c>
      <c r="D2995" s="76"/>
      <c r="E2995" s="76"/>
      <c r="F2995" s="76"/>
      <c r="G2995" s="76"/>
      <c r="H2995" s="77"/>
      <c r="I2995" s="78">
        <v>7</v>
      </c>
      <c r="J2995" s="62" t="s">
        <v>101</v>
      </c>
      <c r="K2995" s="79"/>
      <c r="L2995" s="76"/>
      <c r="M2995" s="74"/>
      <c r="N2995" s="76" t="s">
        <v>1374</v>
      </c>
      <c r="O2995" s="79"/>
      <c r="P2995" s="76"/>
      <c r="Q2995" s="76"/>
      <c r="R2995" s="76"/>
      <c r="S2995" s="76"/>
      <c r="T2995" s="80" t="s">
        <v>102</v>
      </c>
      <c r="U2995" s="61"/>
      <c r="V2995" s="76"/>
      <c r="W2995" s="61"/>
      <c r="X2995" s="76"/>
      <c r="Y2995" s="61"/>
      <c r="Z2995" s="76"/>
      <c r="AA2995" s="61"/>
      <c r="AB2995" s="74"/>
    </row>
    <row r="2996" spans="1:28" ht="23.25" hidden="1" customHeight="1" x14ac:dyDescent="0.3">
      <c r="A2996" s="26"/>
      <c r="B2996" s="47" t="s">
        <v>103</v>
      </c>
      <c r="C2996" s="75" t="s">
        <v>104</v>
      </c>
      <c r="D2996" s="76"/>
      <c r="E2996" s="76"/>
      <c r="F2996" s="76"/>
      <c r="G2996" s="76"/>
      <c r="H2996" s="77"/>
      <c r="I2996" s="78">
        <v>8</v>
      </c>
      <c r="J2996" s="62" t="s">
        <v>105</v>
      </c>
      <c r="K2996" s="79"/>
      <c r="L2996" s="76"/>
      <c r="M2996" s="74"/>
      <c r="N2996" s="76" t="s">
        <v>1392</v>
      </c>
      <c r="O2996" s="79"/>
      <c r="P2996" s="76"/>
      <c r="Q2996" s="76"/>
      <c r="R2996" s="76"/>
      <c r="S2996" s="76"/>
      <c r="T2996" s="80" t="s">
        <v>106</v>
      </c>
      <c r="U2996" s="61"/>
      <c r="V2996" s="76"/>
      <c r="W2996" s="61"/>
      <c r="X2996" s="76"/>
      <c r="Y2996" s="61"/>
      <c r="Z2996" s="76"/>
      <c r="AA2996" s="61"/>
      <c r="AB2996" s="74"/>
    </row>
    <row r="2997" spans="1:28" ht="23.25" hidden="1" customHeight="1" x14ac:dyDescent="0.3">
      <c r="A2997" s="26"/>
      <c r="B2997" s="47" t="s">
        <v>107</v>
      </c>
      <c r="C2997" s="75" t="s">
        <v>108</v>
      </c>
      <c r="D2997" s="76"/>
      <c r="E2997" s="76"/>
      <c r="F2997" s="76"/>
      <c r="G2997" s="76"/>
      <c r="H2997" s="77"/>
      <c r="I2997" s="78">
        <v>9</v>
      </c>
      <c r="J2997" s="62"/>
      <c r="K2997" s="79"/>
      <c r="L2997" s="76"/>
      <c r="M2997" s="74"/>
      <c r="N2997" s="76" t="s">
        <v>1393</v>
      </c>
      <c r="O2997" s="79"/>
      <c r="P2997" s="76"/>
      <c r="Q2997" s="76"/>
      <c r="R2997" s="76"/>
      <c r="S2997" s="76"/>
      <c r="T2997" s="80" t="s">
        <v>109</v>
      </c>
      <c r="U2997" s="61"/>
      <c r="V2997" s="76"/>
      <c r="W2997" s="61"/>
      <c r="X2997" s="76"/>
      <c r="Y2997" s="61"/>
      <c r="Z2997" s="76"/>
      <c r="AA2997" s="70"/>
      <c r="AB2997" s="70"/>
    </row>
    <row r="2998" spans="1:28" ht="23.25" hidden="1" customHeight="1" x14ac:dyDescent="0.3">
      <c r="A2998" s="26"/>
      <c r="B2998" s="47" t="s">
        <v>110</v>
      </c>
      <c r="C2998" s="75" t="s">
        <v>111</v>
      </c>
      <c r="D2998" s="76"/>
      <c r="E2998" s="76"/>
      <c r="F2998" s="76"/>
      <c r="G2998" s="76"/>
      <c r="H2998" s="77"/>
      <c r="I2998" s="78">
        <v>10</v>
      </c>
      <c r="J2998" s="62"/>
      <c r="K2998" s="79"/>
      <c r="L2998" s="76"/>
      <c r="M2998" s="74"/>
      <c r="N2998" s="76" t="s">
        <v>1394</v>
      </c>
      <c r="O2998" s="79"/>
      <c r="P2998" s="76"/>
      <c r="Q2998" s="76"/>
      <c r="R2998" s="76"/>
      <c r="S2998" s="76"/>
      <c r="T2998" s="80" t="s">
        <v>112</v>
      </c>
      <c r="U2998" s="61"/>
      <c r="V2998" s="76"/>
      <c r="W2998" s="61"/>
      <c r="X2998" s="76"/>
      <c r="Y2998" s="61"/>
      <c r="Z2998" s="76"/>
      <c r="AA2998" s="70"/>
      <c r="AB2998" s="70"/>
    </row>
    <row r="2999" spans="1:28" ht="23.25" hidden="1" customHeight="1" x14ac:dyDescent="0.3">
      <c r="A2999" s="26"/>
      <c r="B2999" s="47" t="s">
        <v>113</v>
      </c>
      <c r="C2999" s="75" t="s">
        <v>114</v>
      </c>
      <c r="D2999" s="76"/>
      <c r="E2999" s="76"/>
      <c r="F2999" s="76"/>
      <c r="G2999" s="76"/>
      <c r="H2999" s="77"/>
      <c r="I2999" s="78">
        <v>11</v>
      </c>
      <c r="J2999" s="62"/>
      <c r="K2999" s="79"/>
      <c r="L2999" s="76"/>
      <c r="M2999" s="74"/>
      <c r="N2999" s="76" t="s">
        <v>1395</v>
      </c>
      <c r="O2999" s="79"/>
      <c r="P2999" s="76"/>
      <c r="Q2999" s="76"/>
      <c r="R2999" s="76"/>
      <c r="S2999" s="76"/>
      <c r="T2999" s="80" t="s">
        <v>115</v>
      </c>
      <c r="U2999" s="61"/>
      <c r="V2999" s="76"/>
      <c r="W2999" s="61"/>
      <c r="X2999" s="76"/>
      <c r="Y2999" s="61"/>
      <c r="Z2999" s="76"/>
      <c r="AA2999" s="70"/>
      <c r="AB2999" s="70"/>
    </row>
    <row r="3000" spans="1:28" ht="23.25" hidden="1" customHeight="1" x14ac:dyDescent="0.3">
      <c r="A3000" s="26"/>
      <c r="B3000" s="47" t="s">
        <v>116</v>
      </c>
      <c r="C3000" s="75" t="s">
        <v>117</v>
      </c>
      <c r="D3000" s="76"/>
      <c r="E3000" s="76"/>
      <c r="F3000" s="76"/>
      <c r="G3000" s="76"/>
      <c r="H3000" s="77"/>
      <c r="I3000" s="78">
        <v>12</v>
      </c>
      <c r="J3000" s="62"/>
      <c r="K3000" s="79"/>
      <c r="L3000" s="76"/>
      <c r="M3000" s="74"/>
      <c r="N3000" s="76" t="s">
        <v>1398</v>
      </c>
      <c r="O3000" s="79"/>
      <c r="P3000" s="76"/>
      <c r="Q3000" s="76"/>
      <c r="R3000" s="76"/>
      <c r="S3000" s="76"/>
      <c r="T3000" s="80" t="s">
        <v>118</v>
      </c>
      <c r="U3000" s="61"/>
      <c r="V3000" s="76"/>
      <c r="W3000" s="61"/>
      <c r="X3000" s="76"/>
      <c r="Y3000" s="61"/>
      <c r="Z3000" s="76"/>
      <c r="AA3000" s="70"/>
      <c r="AB3000" s="70"/>
    </row>
    <row r="3001" spans="1:28" ht="23.25" hidden="1" customHeight="1" x14ac:dyDescent="0.3">
      <c r="A3001" s="26"/>
      <c r="B3001" s="47" t="s">
        <v>119</v>
      </c>
      <c r="C3001" s="75" t="s">
        <v>120</v>
      </c>
      <c r="D3001" s="76"/>
      <c r="E3001" s="76"/>
      <c r="F3001" s="76"/>
      <c r="G3001" s="76"/>
      <c r="H3001" s="77"/>
      <c r="I3001" s="78">
        <v>13</v>
      </c>
      <c r="J3001" s="62"/>
      <c r="K3001" s="79"/>
      <c r="L3001" s="76"/>
      <c r="M3001" s="74"/>
      <c r="N3001" s="76" t="s">
        <v>1399</v>
      </c>
      <c r="O3001" s="79"/>
      <c r="P3001" s="76"/>
      <c r="Q3001" s="76"/>
      <c r="R3001" s="76"/>
      <c r="S3001" s="76"/>
      <c r="T3001" s="80" t="s">
        <v>121</v>
      </c>
      <c r="U3001" s="61"/>
      <c r="V3001" s="76"/>
      <c r="W3001" s="61"/>
      <c r="X3001" s="76"/>
      <c r="Y3001" s="61"/>
      <c r="Z3001" s="76"/>
      <c r="AA3001" s="70"/>
      <c r="AB3001" s="70"/>
    </row>
    <row r="3002" spans="1:28" ht="23.25" hidden="1" customHeight="1" x14ac:dyDescent="0.3">
      <c r="A3002" s="26"/>
      <c r="B3002" s="48" t="s">
        <v>122</v>
      </c>
      <c r="C3002" s="81" t="s">
        <v>123</v>
      </c>
      <c r="D3002" s="76"/>
      <c r="E3002" s="76"/>
      <c r="F3002" s="76"/>
      <c r="G3002" s="76"/>
      <c r="H3002" s="77"/>
      <c r="I3002" s="78">
        <v>14</v>
      </c>
      <c r="J3002" s="62"/>
      <c r="K3002" s="79"/>
      <c r="L3002" s="76"/>
      <c r="M3002" s="74"/>
      <c r="N3002" s="76"/>
      <c r="O3002" s="79"/>
      <c r="P3002" s="76"/>
      <c r="Q3002" s="76"/>
      <c r="R3002" s="76"/>
      <c r="S3002" s="76"/>
      <c r="T3002" s="80" t="s">
        <v>124</v>
      </c>
      <c r="U3002" s="61"/>
      <c r="V3002" s="76"/>
      <c r="W3002" s="61"/>
      <c r="X3002" s="76"/>
      <c r="Y3002" s="61"/>
      <c r="Z3002" s="76"/>
      <c r="AA3002" s="70"/>
      <c r="AB3002" s="70"/>
    </row>
    <row r="3003" spans="1:28" ht="23.25" hidden="1" customHeight="1" x14ac:dyDescent="0.3">
      <c r="A3003" s="26"/>
      <c r="B3003" s="48" t="s">
        <v>125</v>
      </c>
      <c r="C3003" s="81" t="s">
        <v>126</v>
      </c>
      <c r="D3003" s="76"/>
      <c r="E3003" s="76"/>
      <c r="F3003" s="76"/>
      <c r="G3003" s="76"/>
      <c r="H3003" s="77"/>
      <c r="I3003" s="78">
        <v>15</v>
      </c>
      <c r="J3003" s="62"/>
      <c r="K3003" s="79"/>
      <c r="L3003" s="76"/>
      <c r="M3003" s="74"/>
      <c r="N3003" s="76"/>
      <c r="O3003" s="79"/>
      <c r="P3003" s="76"/>
      <c r="Q3003" s="76"/>
      <c r="R3003" s="76"/>
      <c r="S3003" s="76"/>
      <c r="T3003" s="80" t="s">
        <v>127</v>
      </c>
      <c r="U3003" s="61"/>
      <c r="V3003" s="76"/>
      <c r="W3003" s="61"/>
      <c r="X3003" s="76"/>
      <c r="Y3003" s="61"/>
      <c r="Z3003" s="76"/>
      <c r="AA3003" s="70"/>
      <c r="AB3003" s="70"/>
    </row>
    <row r="3004" spans="1:28" ht="23.25" hidden="1" customHeight="1" x14ac:dyDescent="0.3">
      <c r="A3004" s="26"/>
      <c r="B3004" s="48" t="s">
        <v>128</v>
      </c>
      <c r="C3004" s="81" t="s">
        <v>126</v>
      </c>
      <c r="D3004" s="76"/>
      <c r="E3004" s="76"/>
      <c r="F3004" s="76"/>
      <c r="G3004" s="76"/>
      <c r="H3004" s="77"/>
      <c r="I3004" s="78">
        <v>16</v>
      </c>
      <c r="J3004" s="62"/>
      <c r="K3004" s="79"/>
      <c r="L3004" s="76"/>
      <c r="M3004" s="74"/>
      <c r="N3004" s="76"/>
      <c r="O3004" s="79"/>
      <c r="P3004" s="76"/>
      <c r="Q3004" s="76"/>
      <c r="R3004" s="76"/>
      <c r="S3004" s="76"/>
      <c r="T3004" s="80" t="s">
        <v>129</v>
      </c>
      <c r="U3004" s="61"/>
      <c r="V3004" s="76"/>
      <c r="W3004" s="61"/>
      <c r="X3004" s="76"/>
      <c r="Y3004" s="61"/>
      <c r="Z3004" s="76"/>
      <c r="AA3004" s="70"/>
      <c r="AB3004" s="70"/>
    </row>
    <row r="3005" spans="1:28" ht="23.25" hidden="1" customHeight="1" x14ac:dyDescent="0.3">
      <c r="A3005" s="26"/>
      <c r="B3005" s="48" t="s">
        <v>130</v>
      </c>
      <c r="C3005" s="81" t="s">
        <v>131</v>
      </c>
      <c r="D3005" s="76"/>
      <c r="E3005" s="76"/>
      <c r="F3005" s="76"/>
      <c r="G3005" s="76"/>
      <c r="H3005" s="77"/>
      <c r="I3005" s="78">
        <v>17</v>
      </c>
      <c r="J3005" s="62"/>
      <c r="K3005" s="79"/>
      <c r="L3005" s="76"/>
      <c r="M3005" s="74"/>
      <c r="N3005" s="76"/>
      <c r="O3005" s="79"/>
      <c r="P3005" s="76"/>
      <c r="Q3005" s="76"/>
      <c r="R3005" s="76"/>
      <c r="S3005" s="76"/>
      <c r="T3005" s="80" t="s">
        <v>132</v>
      </c>
      <c r="U3005" s="61"/>
      <c r="V3005" s="76"/>
      <c r="W3005" s="61"/>
      <c r="X3005" s="76"/>
      <c r="Y3005" s="61"/>
      <c r="Z3005" s="76"/>
      <c r="AA3005" s="70"/>
      <c r="AB3005" s="70"/>
    </row>
    <row r="3006" spans="1:28" ht="23.25" hidden="1" customHeight="1" x14ac:dyDescent="0.3">
      <c r="A3006" s="26"/>
      <c r="B3006" s="48" t="s">
        <v>133</v>
      </c>
      <c r="C3006" s="81" t="s">
        <v>131</v>
      </c>
      <c r="D3006" s="76"/>
      <c r="E3006" s="76"/>
      <c r="F3006" s="76"/>
      <c r="G3006" s="76"/>
      <c r="H3006" s="77"/>
      <c r="I3006" s="78">
        <v>18</v>
      </c>
      <c r="J3006" s="62"/>
      <c r="K3006" s="79"/>
      <c r="L3006" s="76"/>
      <c r="M3006" s="74"/>
      <c r="N3006" s="76"/>
      <c r="O3006" s="79"/>
      <c r="P3006" s="76"/>
      <c r="Q3006" s="76"/>
      <c r="R3006" s="76"/>
      <c r="S3006" s="76"/>
      <c r="T3006" s="80" t="s">
        <v>134</v>
      </c>
      <c r="U3006" s="61"/>
      <c r="V3006" s="76"/>
      <c r="W3006" s="61"/>
      <c r="X3006" s="76"/>
      <c r="Y3006" s="61"/>
      <c r="Z3006" s="76"/>
      <c r="AA3006" s="70"/>
      <c r="AB3006" s="70"/>
    </row>
    <row r="3007" spans="1:28" ht="23.25" hidden="1" customHeight="1" x14ac:dyDescent="0.3">
      <c r="A3007" s="26"/>
      <c r="B3007" s="48" t="s">
        <v>135</v>
      </c>
      <c r="C3007" s="81" t="s">
        <v>131</v>
      </c>
      <c r="D3007" s="76"/>
      <c r="E3007" s="76"/>
      <c r="F3007" s="76"/>
      <c r="G3007" s="76"/>
      <c r="H3007" s="77"/>
      <c r="I3007" s="78">
        <v>19</v>
      </c>
      <c r="J3007" s="62"/>
      <c r="K3007" s="79"/>
      <c r="L3007" s="76"/>
      <c r="M3007" s="74"/>
      <c r="N3007" s="76"/>
      <c r="O3007" s="79"/>
      <c r="P3007" s="76"/>
      <c r="Q3007" s="76"/>
      <c r="R3007" s="76"/>
      <c r="S3007" s="76"/>
      <c r="T3007" s="80" t="s">
        <v>136</v>
      </c>
      <c r="U3007" s="61"/>
      <c r="V3007" s="76"/>
      <c r="W3007" s="61"/>
      <c r="X3007" s="76"/>
      <c r="Y3007" s="61"/>
      <c r="Z3007" s="76"/>
      <c r="AA3007" s="70"/>
      <c r="AB3007" s="70"/>
    </row>
    <row r="3008" spans="1:28" ht="23.25" hidden="1" customHeight="1" x14ac:dyDescent="0.3">
      <c r="A3008" s="26"/>
      <c r="B3008" s="48" t="s">
        <v>137</v>
      </c>
      <c r="C3008" s="81" t="s">
        <v>138</v>
      </c>
      <c r="D3008" s="76"/>
      <c r="E3008" s="76"/>
      <c r="F3008" s="76"/>
      <c r="G3008" s="76"/>
      <c r="H3008" s="77"/>
      <c r="I3008" s="78">
        <v>20</v>
      </c>
      <c r="J3008" s="62"/>
      <c r="K3008" s="79"/>
      <c r="L3008" s="76"/>
      <c r="M3008" s="74"/>
      <c r="N3008" s="76"/>
      <c r="O3008" s="79"/>
      <c r="P3008" s="76"/>
      <c r="Q3008" s="76"/>
      <c r="R3008" s="76"/>
      <c r="S3008" s="76"/>
      <c r="T3008" s="80" t="s">
        <v>139</v>
      </c>
      <c r="U3008" s="61"/>
      <c r="V3008" s="76"/>
      <c r="W3008" s="61"/>
      <c r="X3008" s="76"/>
      <c r="Y3008" s="61"/>
      <c r="Z3008" s="76"/>
      <c r="AA3008" s="70"/>
      <c r="AB3008" s="70"/>
    </row>
    <row r="3009" spans="1:28" ht="23.25" hidden="1" customHeight="1" x14ac:dyDescent="0.3">
      <c r="A3009" s="26"/>
      <c r="B3009" s="48" t="s">
        <v>140</v>
      </c>
      <c r="C3009" s="81" t="s">
        <v>141</v>
      </c>
      <c r="D3009" s="76"/>
      <c r="E3009" s="76"/>
      <c r="F3009" s="76"/>
      <c r="G3009" s="76"/>
      <c r="H3009" s="77"/>
      <c r="I3009" s="78">
        <v>21</v>
      </c>
      <c r="J3009" s="62"/>
      <c r="K3009" s="79"/>
      <c r="L3009" s="76"/>
      <c r="M3009" s="74"/>
      <c r="N3009" s="76"/>
      <c r="O3009" s="79"/>
      <c r="P3009" s="76"/>
      <c r="Q3009" s="76"/>
      <c r="R3009" s="76"/>
      <c r="S3009" s="76"/>
      <c r="T3009" s="80" t="s">
        <v>142</v>
      </c>
      <c r="U3009" s="61"/>
      <c r="V3009" s="76"/>
      <c r="W3009" s="61"/>
      <c r="X3009" s="76"/>
      <c r="Y3009" s="61"/>
      <c r="Z3009" s="76"/>
      <c r="AA3009" s="70"/>
      <c r="AB3009" s="70"/>
    </row>
    <row r="3010" spans="1:28" ht="23.25" hidden="1" customHeight="1" x14ac:dyDescent="0.3">
      <c r="A3010" s="26"/>
      <c r="B3010" s="48" t="s">
        <v>143</v>
      </c>
      <c r="C3010" s="81" t="s">
        <v>144</v>
      </c>
      <c r="D3010" s="76"/>
      <c r="E3010" s="76"/>
      <c r="F3010" s="76"/>
      <c r="G3010" s="76"/>
      <c r="H3010" s="77"/>
      <c r="I3010" s="78">
        <v>22</v>
      </c>
      <c r="J3010" s="62"/>
      <c r="K3010" s="79"/>
      <c r="L3010" s="76"/>
      <c r="M3010" s="74"/>
      <c r="N3010" s="76"/>
      <c r="O3010" s="79"/>
      <c r="P3010" s="76"/>
      <c r="Q3010" s="76"/>
      <c r="R3010" s="76"/>
      <c r="S3010" s="76"/>
      <c r="T3010" s="80" t="s">
        <v>145</v>
      </c>
      <c r="U3010" s="61"/>
      <c r="V3010" s="76"/>
      <c r="W3010" s="61"/>
      <c r="X3010" s="76"/>
      <c r="Y3010" s="61"/>
      <c r="Z3010" s="76"/>
      <c r="AA3010" s="70"/>
      <c r="AB3010" s="70"/>
    </row>
    <row r="3011" spans="1:28" ht="23.25" hidden="1" customHeight="1" x14ac:dyDescent="0.3">
      <c r="A3011" s="26"/>
      <c r="B3011" s="48" t="s">
        <v>146</v>
      </c>
      <c r="C3011" s="81" t="s">
        <v>147</v>
      </c>
      <c r="D3011" s="76"/>
      <c r="E3011" s="76"/>
      <c r="F3011" s="76"/>
      <c r="G3011" s="76"/>
      <c r="H3011" s="77"/>
      <c r="I3011" s="78">
        <v>23</v>
      </c>
      <c r="J3011" s="62"/>
      <c r="K3011" s="79"/>
      <c r="L3011" s="76"/>
      <c r="M3011" s="74"/>
      <c r="N3011" s="76"/>
      <c r="O3011" s="79"/>
      <c r="P3011" s="76"/>
      <c r="Q3011" s="76"/>
      <c r="R3011" s="76"/>
      <c r="S3011" s="76"/>
      <c r="T3011" s="80" t="s">
        <v>148</v>
      </c>
      <c r="U3011" s="61"/>
      <c r="V3011" s="76"/>
      <c r="W3011" s="61"/>
      <c r="X3011" s="76"/>
      <c r="Y3011" s="61"/>
      <c r="Z3011" s="76"/>
      <c r="AA3011" s="70"/>
      <c r="AB3011" s="70"/>
    </row>
    <row r="3012" spans="1:28" ht="23.25" hidden="1" customHeight="1" x14ac:dyDescent="0.3">
      <c r="A3012" s="26"/>
      <c r="B3012" s="48" t="s">
        <v>149</v>
      </c>
      <c r="C3012" s="81" t="s">
        <v>150</v>
      </c>
      <c r="D3012" s="76"/>
      <c r="E3012" s="76"/>
      <c r="F3012" s="76"/>
      <c r="G3012" s="76"/>
      <c r="H3012" s="77"/>
      <c r="I3012" s="78">
        <v>24</v>
      </c>
      <c r="J3012" s="62"/>
      <c r="K3012" s="79"/>
      <c r="L3012" s="76"/>
      <c r="M3012" s="74"/>
      <c r="N3012" s="76"/>
      <c r="O3012" s="79"/>
      <c r="P3012" s="76"/>
      <c r="Q3012" s="76"/>
      <c r="R3012" s="76"/>
      <c r="S3012" s="76"/>
      <c r="T3012" s="80" t="s">
        <v>151</v>
      </c>
      <c r="U3012" s="61"/>
      <c r="V3012" s="76"/>
      <c r="W3012" s="61"/>
      <c r="X3012" s="76"/>
      <c r="Y3012" s="61"/>
      <c r="Z3012" s="76"/>
      <c r="AA3012" s="70"/>
      <c r="AB3012" s="70"/>
    </row>
    <row r="3013" spans="1:28" ht="23.25" hidden="1" customHeight="1" x14ac:dyDescent="0.3">
      <c r="A3013" s="26"/>
      <c r="B3013" s="48" t="s">
        <v>152</v>
      </c>
      <c r="C3013" s="81" t="s">
        <v>153</v>
      </c>
      <c r="D3013" s="76"/>
      <c r="E3013" s="76"/>
      <c r="F3013" s="76"/>
      <c r="G3013" s="76"/>
      <c r="H3013" s="77"/>
      <c r="I3013" s="78">
        <v>25</v>
      </c>
      <c r="J3013" s="62"/>
      <c r="K3013" s="79"/>
      <c r="L3013" s="76"/>
      <c r="M3013" s="74"/>
      <c r="N3013" s="76"/>
      <c r="O3013" s="79"/>
      <c r="P3013" s="76"/>
      <c r="Q3013" s="76"/>
      <c r="R3013" s="76"/>
      <c r="S3013" s="76"/>
      <c r="T3013" s="80" t="s">
        <v>154</v>
      </c>
      <c r="U3013" s="61"/>
      <c r="V3013" s="76"/>
      <c r="W3013" s="61"/>
      <c r="X3013" s="76"/>
      <c r="Y3013" s="61"/>
      <c r="Z3013" s="76"/>
      <c r="AA3013" s="70"/>
      <c r="AB3013" s="70"/>
    </row>
    <row r="3014" spans="1:28" ht="23.25" hidden="1" customHeight="1" x14ac:dyDescent="0.3">
      <c r="A3014" s="26"/>
      <c r="B3014" s="48" t="s">
        <v>155</v>
      </c>
      <c r="C3014" s="81" t="s">
        <v>156</v>
      </c>
      <c r="D3014" s="76"/>
      <c r="E3014" s="76"/>
      <c r="F3014" s="76"/>
      <c r="G3014" s="76"/>
      <c r="H3014" s="77"/>
      <c r="I3014" s="78">
        <v>26</v>
      </c>
      <c r="J3014" s="62"/>
      <c r="K3014" s="79"/>
      <c r="L3014" s="76"/>
      <c r="M3014" s="74"/>
      <c r="N3014" s="76"/>
      <c r="O3014" s="79"/>
      <c r="P3014" s="76"/>
      <c r="Q3014" s="76"/>
      <c r="R3014" s="76"/>
      <c r="S3014" s="76"/>
      <c r="T3014" s="80" t="s">
        <v>157</v>
      </c>
      <c r="U3014" s="61"/>
      <c r="V3014" s="76"/>
      <c r="W3014" s="61"/>
      <c r="X3014" s="76"/>
      <c r="Y3014" s="61"/>
      <c r="Z3014" s="76"/>
      <c r="AA3014" s="70"/>
      <c r="AB3014" s="70"/>
    </row>
    <row r="3015" spans="1:28" ht="23.25" hidden="1" customHeight="1" x14ac:dyDescent="0.3">
      <c r="A3015" s="26"/>
      <c r="B3015" s="48" t="s">
        <v>158</v>
      </c>
      <c r="C3015" s="81" t="s">
        <v>159</v>
      </c>
      <c r="D3015" s="76"/>
      <c r="E3015" s="76"/>
      <c r="F3015" s="76"/>
      <c r="G3015" s="76"/>
      <c r="H3015" s="77"/>
      <c r="I3015" s="78">
        <v>27</v>
      </c>
      <c r="J3015" s="62"/>
      <c r="K3015" s="79"/>
      <c r="L3015" s="76"/>
      <c r="M3015" s="74"/>
      <c r="N3015" s="76"/>
      <c r="O3015" s="79"/>
      <c r="P3015" s="76"/>
      <c r="Q3015" s="76"/>
      <c r="R3015" s="76"/>
      <c r="S3015" s="76"/>
      <c r="T3015" s="80" t="s">
        <v>160</v>
      </c>
      <c r="U3015" s="61"/>
      <c r="V3015" s="76"/>
      <c r="W3015" s="61"/>
      <c r="X3015" s="76"/>
      <c r="Y3015" s="61"/>
      <c r="Z3015" s="76"/>
      <c r="AA3015" s="70"/>
      <c r="AB3015" s="70"/>
    </row>
    <row r="3016" spans="1:28" ht="23.25" hidden="1" customHeight="1" x14ac:dyDescent="0.3">
      <c r="A3016" s="26"/>
      <c r="B3016" s="48" t="s">
        <v>161</v>
      </c>
      <c r="C3016" s="81" t="s">
        <v>162</v>
      </c>
      <c r="D3016" s="76"/>
      <c r="E3016" s="76"/>
      <c r="F3016" s="76"/>
      <c r="G3016" s="76"/>
      <c r="H3016" s="77"/>
      <c r="I3016" s="78">
        <v>28</v>
      </c>
      <c r="J3016" s="62"/>
      <c r="K3016" s="79"/>
      <c r="L3016" s="76"/>
      <c r="M3016" s="74"/>
      <c r="N3016" s="76"/>
      <c r="O3016" s="79"/>
      <c r="P3016" s="76"/>
      <c r="Q3016" s="76"/>
      <c r="R3016" s="76"/>
      <c r="S3016" s="76"/>
      <c r="T3016" s="80" t="s">
        <v>163</v>
      </c>
      <c r="U3016" s="61"/>
      <c r="V3016" s="76"/>
      <c r="W3016" s="61"/>
      <c r="X3016" s="76"/>
      <c r="Y3016" s="61"/>
      <c r="Z3016" s="76"/>
      <c r="AA3016" s="70"/>
      <c r="AB3016" s="70"/>
    </row>
    <row r="3017" spans="1:28" ht="23.25" hidden="1" customHeight="1" x14ac:dyDescent="0.3">
      <c r="A3017" s="26"/>
      <c r="B3017" s="48" t="s">
        <v>164</v>
      </c>
      <c r="C3017" s="81" t="s">
        <v>165</v>
      </c>
      <c r="D3017" s="76"/>
      <c r="E3017" s="76"/>
      <c r="F3017" s="76"/>
      <c r="G3017" s="76"/>
      <c r="H3017" s="77"/>
      <c r="I3017" s="78">
        <v>29</v>
      </c>
      <c r="J3017" s="62"/>
      <c r="K3017" s="79"/>
      <c r="L3017" s="76"/>
      <c r="M3017" s="74"/>
      <c r="N3017" s="76"/>
      <c r="O3017" s="79"/>
      <c r="P3017" s="76"/>
      <c r="Q3017" s="76"/>
      <c r="R3017" s="76"/>
      <c r="S3017" s="76"/>
      <c r="T3017" s="80" t="s">
        <v>166</v>
      </c>
      <c r="U3017" s="61"/>
      <c r="V3017" s="76"/>
      <c r="W3017" s="61"/>
      <c r="X3017" s="76"/>
      <c r="Y3017" s="61"/>
      <c r="Z3017" s="76"/>
      <c r="AA3017" s="70"/>
      <c r="AB3017" s="70"/>
    </row>
    <row r="3018" spans="1:28" ht="23.25" hidden="1" customHeight="1" x14ac:dyDescent="0.3">
      <c r="A3018" s="26"/>
      <c r="B3018" s="48" t="s">
        <v>167</v>
      </c>
      <c r="C3018" s="81" t="s">
        <v>168</v>
      </c>
      <c r="D3018" s="76"/>
      <c r="E3018" s="76"/>
      <c r="F3018" s="76"/>
      <c r="G3018" s="76"/>
      <c r="H3018" s="77"/>
      <c r="I3018" s="78">
        <v>30</v>
      </c>
      <c r="J3018" s="62"/>
      <c r="K3018" s="79"/>
      <c r="L3018" s="76"/>
      <c r="M3018" s="74"/>
      <c r="N3018" s="76"/>
      <c r="O3018" s="79"/>
      <c r="P3018" s="76"/>
      <c r="Q3018" s="76"/>
      <c r="R3018" s="76"/>
      <c r="S3018" s="76"/>
      <c r="T3018" s="80" t="s">
        <v>169</v>
      </c>
      <c r="U3018" s="61"/>
      <c r="V3018" s="76"/>
      <c r="W3018" s="61"/>
      <c r="X3018" s="76"/>
      <c r="Y3018" s="61"/>
      <c r="Z3018" s="76"/>
      <c r="AA3018" s="70"/>
      <c r="AB3018" s="70"/>
    </row>
    <row r="3019" spans="1:28" ht="23.25" hidden="1" customHeight="1" x14ac:dyDescent="0.3">
      <c r="A3019" s="26"/>
      <c r="B3019" s="48" t="s">
        <v>170</v>
      </c>
      <c r="C3019" s="81" t="s">
        <v>171</v>
      </c>
      <c r="D3019" s="76"/>
      <c r="E3019" s="76"/>
      <c r="F3019" s="76"/>
      <c r="G3019" s="76"/>
      <c r="H3019" s="77"/>
      <c r="I3019" s="78">
        <v>31</v>
      </c>
      <c r="J3019" s="62"/>
      <c r="K3019" s="79"/>
      <c r="L3019" s="76"/>
      <c r="M3019" s="74"/>
      <c r="N3019" s="76"/>
      <c r="O3019" s="79"/>
      <c r="P3019" s="76"/>
      <c r="Q3019" s="76"/>
      <c r="R3019" s="76"/>
      <c r="S3019" s="76"/>
      <c r="T3019" s="80" t="s">
        <v>172</v>
      </c>
      <c r="U3019" s="61"/>
      <c r="V3019" s="76"/>
      <c r="W3019" s="61"/>
      <c r="X3019" s="76"/>
      <c r="Y3019" s="61"/>
      <c r="Z3019" s="76"/>
      <c r="AA3019" s="70"/>
      <c r="AB3019" s="70"/>
    </row>
    <row r="3020" spans="1:28" ht="23.25" hidden="1" customHeight="1" x14ac:dyDescent="0.3">
      <c r="A3020" s="26"/>
      <c r="B3020" s="48" t="s">
        <v>173</v>
      </c>
      <c r="C3020" s="81" t="s">
        <v>174</v>
      </c>
      <c r="D3020" s="76"/>
      <c r="E3020" s="76"/>
      <c r="F3020" s="76"/>
      <c r="G3020" s="76"/>
      <c r="H3020" s="77"/>
      <c r="I3020" s="78">
        <v>32</v>
      </c>
      <c r="J3020" s="62"/>
      <c r="K3020" s="79"/>
      <c r="L3020" s="76"/>
      <c r="M3020" s="74"/>
      <c r="N3020" s="76"/>
      <c r="O3020" s="79"/>
      <c r="P3020" s="76"/>
      <c r="Q3020" s="76"/>
      <c r="R3020" s="76"/>
      <c r="S3020" s="76"/>
      <c r="T3020" s="80" t="s">
        <v>175</v>
      </c>
      <c r="U3020" s="61"/>
      <c r="V3020" s="76"/>
      <c r="W3020" s="61"/>
      <c r="X3020" s="76"/>
      <c r="Y3020" s="61"/>
      <c r="Z3020" s="76"/>
      <c r="AA3020" s="70"/>
      <c r="AB3020" s="70"/>
    </row>
    <row r="3021" spans="1:28" ht="23.25" hidden="1" customHeight="1" x14ac:dyDescent="0.3">
      <c r="A3021" s="26"/>
      <c r="B3021" s="48"/>
      <c r="C3021" s="81" t="s">
        <v>176</v>
      </c>
      <c r="D3021" s="76"/>
      <c r="E3021" s="76"/>
      <c r="F3021" s="76"/>
      <c r="G3021" s="76"/>
      <c r="H3021" s="77"/>
      <c r="I3021" s="78">
        <v>33</v>
      </c>
      <c r="J3021" s="62"/>
      <c r="K3021" s="79"/>
      <c r="L3021" s="76"/>
      <c r="M3021" s="74"/>
      <c r="N3021" s="76"/>
      <c r="O3021" s="79"/>
      <c r="P3021" s="76"/>
      <c r="Q3021" s="76"/>
      <c r="R3021" s="76"/>
      <c r="S3021" s="76"/>
      <c r="T3021" s="80" t="s">
        <v>177</v>
      </c>
      <c r="U3021" s="61"/>
      <c r="V3021" s="76"/>
      <c r="W3021" s="61"/>
      <c r="X3021" s="76"/>
      <c r="Y3021" s="61"/>
      <c r="Z3021" s="76"/>
      <c r="AA3021" s="70"/>
      <c r="AB3021" s="70"/>
    </row>
    <row r="3022" spans="1:28" ht="23.25" hidden="1" customHeight="1" x14ac:dyDescent="0.3">
      <c r="A3022" s="26"/>
      <c r="B3022" s="48"/>
      <c r="C3022" s="81" t="s">
        <v>178</v>
      </c>
      <c r="D3022" s="76"/>
      <c r="E3022" s="76"/>
      <c r="F3022" s="76"/>
      <c r="G3022" s="76"/>
      <c r="H3022" s="77"/>
      <c r="I3022" s="78">
        <v>34</v>
      </c>
      <c r="J3022" s="62"/>
      <c r="K3022" s="79"/>
      <c r="L3022" s="76"/>
      <c r="M3022" s="74"/>
      <c r="N3022" s="76"/>
      <c r="O3022" s="79"/>
      <c r="P3022" s="76"/>
      <c r="Q3022" s="76"/>
      <c r="R3022" s="76"/>
      <c r="S3022" s="76"/>
      <c r="T3022" s="80" t="s">
        <v>179</v>
      </c>
      <c r="U3022" s="61"/>
      <c r="V3022" s="76"/>
      <c r="W3022" s="61"/>
      <c r="X3022" s="76"/>
      <c r="Y3022" s="61"/>
      <c r="Z3022" s="76"/>
      <c r="AA3022" s="70"/>
      <c r="AB3022" s="70"/>
    </row>
    <row r="3023" spans="1:28" ht="23.25" hidden="1" customHeight="1" x14ac:dyDescent="0.3">
      <c r="A3023" s="26"/>
      <c r="B3023" s="48"/>
      <c r="C3023" s="81" t="s">
        <v>180</v>
      </c>
      <c r="D3023" s="76"/>
      <c r="E3023" s="76"/>
      <c r="F3023" s="76"/>
      <c r="G3023" s="76"/>
      <c r="H3023" s="77"/>
      <c r="I3023" s="78">
        <v>35</v>
      </c>
      <c r="J3023" s="62"/>
      <c r="K3023" s="79"/>
      <c r="L3023" s="76"/>
      <c r="M3023" s="74"/>
      <c r="N3023" s="76"/>
      <c r="O3023" s="79"/>
      <c r="P3023" s="76"/>
      <c r="Q3023" s="76"/>
      <c r="R3023" s="76"/>
      <c r="S3023" s="76"/>
      <c r="T3023" s="80" t="s">
        <v>181</v>
      </c>
      <c r="U3023" s="61"/>
      <c r="V3023" s="76"/>
      <c r="W3023" s="61"/>
      <c r="X3023" s="76"/>
      <c r="Y3023" s="61"/>
      <c r="Z3023" s="76"/>
      <c r="AA3023" s="70"/>
      <c r="AB3023" s="70"/>
    </row>
    <row r="3024" spans="1:28" ht="23.25" hidden="1" customHeight="1" x14ac:dyDescent="0.3">
      <c r="A3024" s="26"/>
      <c r="B3024" s="48"/>
      <c r="C3024" s="81" t="s">
        <v>182</v>
      </c>
      <c r="D3024" s="76"/>
      <c r="E3024" s="76"/>
      <c r="F3024" s="76"/>
      <c r="G3024" s="76"/>
      <c r="H3024" s="77"/>
      <c r="I3024" s="78">
        <v>36</v>
      </c>
      <c r="J3024" s="62"/>
      <c r="K3024" s="79"/>
      <c r="L3024" s="76"/>
      <c r="M3024" s="74"/>
      <c r="N3024" s="76"/>
      <c r="O3024" s="79"/>
      <c r="P3024" s="76"/>
      <c r="Q3024" s="76"/>
      <c r="R3024" s="76"/>
      <c r="S3024" s="76"/>
      <c r="T3024" s="80" t="s">
        <v>183</v>
      </c>
      <c r="U3024" s="61"/>
      <c r="V3024" s="76"/>
      <c r="W3024" s="61"/>
      <c r="X3024" s="76"/>
      <c r="Y3024" s="61"/>
      <c r="Z3024" s="76"/>
      <c r="AA3024" s="70"/>
      <c r="AB3024" s="70"/>
    </row>
    <row r="3025" spans="1:28" ht="23.25" hidden="1" customHeight="1" x14ac:dyDescent="0.3">
      <c r="A3025" s="26"/>
      <c r="B3025" s="48"/>
      <c r="C3025" s="81" t="s">
        <v>184</v>
      </c>
      <c r="D3025" s="76"/>
      <c r="E3025" s="76"/>
      <c r="F3025" s="76"/>
      <c r="G3025" s="76"/>
      <c r="H3025" s="77"/>
      <c r="I3025" s="78">
        <v>37</v>
      </c>
      <c r="J3025" s="62"/>
      <c r="K3025" s="79"/>
      <c r="L3025" s="76"/>
      <c r="M3025" s="74"/>
      <c r="N3025" s="76"/>
      <c r="O3025" s="79"/>
      <c r="P3025" s="76"/>
      <c r="Q3025" s="76"/>
      <c r="R3025" s="76"/>
      <c r="S3025" s="76"/>
      <c r="T3025" s="80" t="s">
        <v>185</v>
      </c>
      <c r="U3025" s="61"/>
      <c r="V3025" s="76"/>
      <c r="W3025" s="61"/>
      <c r="X3025" s="76"/>
      <c r="Y3025" s="61"/>
      <c r="Z3025" s="76"/>
      <c r="AA3025" s="70"/>
      <c r="AB3025" s="70"/>
    </row>
    <row r="3026" spans="1:28" ht="23.25" hidden="1" customHeight="1" x14ac:dyDescent="0.3">
      <c r="A3026" s="26"/>
      <c r="B3026" s="48"/>
      <c r="C3026" s="81" t="s">
        <v>186</v>
      </c>
      <c r="D3026" s="76"/>
      <c r="E3026" s="76"/>
      <c r="F3026" s="76"/>
      <c r="G3026" s="76"/>
      <c r="H3026" s="77"/>
      <c r="I3026" s="78">
        <v>38</v>
      </c>
      <c r="J3026" s="62"/>
      <c r="K3026" s="79"/>
      <c r="L3026" s="76"/>
      <c r="M3026" s="74"/>
      <c r="N3026" s="76"/>
      <c r="O3026" s="79"/>
      <c r="P3026" s="76"/>
      <c r="Q3026" s="76"/>
      <c r="R3026" s="76"/>
      <c r="S3026" s="76"/>
      <c r="T3026" s="80" t="s">
        <v>187</v>
      </c>
      <c r="U3026" s="61"/>
      <c r="V3026" s="76"/>
      <c r="W3026" s="61"/>
      <c r="X3026" s="76"/>
      <c r="Y3026" s="61"/>
      <c r="Z3026" s="76"/>
      <c r="AA3026" s="70"/>
      <c r="AB3026" s="70"/>
    </row>
    <row r="3027" spans="1:28" ht="23.25" hidden="1" customHeight="1" x14ac:dyDescent="0.3">
      <c r="A3027" s="26"/>
      <c r="B3027" s="48"/>
      <c r="C3027" s="81" t="s">
        <v>188</v>
      </c>
      <c r="D3027" s="76"/>
      <c r="E3027" s="76"/>
      <c r="F3027" s="76"/>
      <c r="G3027" s="76"/>
      <c r="H3027" s="77"/>
      <c r="I3027" s="78">
        <v>39</v>
      </c>
      <c r="J3027" s="62"/>
      <c r="K3027" s="79"/>
      <c r="L3027" s="76"/>
      <c r="M3027" s="74"/>
      <c r="N3027" s="76"/>
      <c r="O3027" s="79"/>
      <c r="P3027" s="76"/>
      <c r="Q3027" s="76"/>
      <c r="R3027" s="76"/>
      <c r="S3027" s="76"/>
      <c r="T3027" s="80" t="s">
        <v>189</v>
      </c>
      <c r="U3027" s="61"/>
      <c r="V3027" s="76"/>
      <c r="W3027" s="61"/>
      <c r="X3027" s="76"/>
      <c r="Y3027" s="61"/>
      <c r="Z3027" s="76"/>
      <c r="AA3027" s="70"/>
      <c r="AB3027" s="70"/>
    </row>
    <row r="3028" spans="1:28" ht="23.25" hidden="1" customHeight="1" x14ac:dyDescent="0.3">
      <c r="A3028" s="26"/>
      <c r="B3028" s="48"/>
      <c r="C3028" s="81" t="s">
        <v>190</v>
      </c>
      <c r="D3028" s="76"/>
      <c r="E3028" s="76"/>
      <c r="F3028" s="76"/>
      <c r="G3028" s="76"/>
      <c r="H3028" s="77"/>
      <c r="I3028" s="78">
        <v>40</v>
      </c>
      <c r="J3028" s="62"/>
      <c r="K3028" s="79"/>
      <c r="L3028" s="76"/>
      <c r="M3028" s="74"/>
      <c r="N3028" s="76"/>
      <c r="O3028" s="79"/>
      <c r="P3028" s="76"/>
      <c r="Q3028" s="76"/>
      <c r="R3028" s="76"/>
      <c r="S3028" s="76"/>
      <c r="T3028" s="80" t="s">
        <v>191</v>
      </c>
      <c r="U3028" s="61"/>
      <c r="V3028" s="76"/>
      <c r="W3028" s="61"/>
      <c r="X3028" s="76"/>
      <c r="Y3028" s="61"/>
      <c r="Z3028" s="76"/>
      <c r="AA3028" s="70"/>
      <c r="AB3028" s="70"/>
    </row>
    <row r="3029" spans="1:28" ht="23.25" hidden="1" customHeight="1" x14ac:dyDescent="0.3">
      <c r="A3029" s="26"/>
      <c r="B3029" s="48"/>
      <c r="C3029" s="81" t="s">
        <v>192</v>
      </c>
      <c r="D3029" s="76"/>
      <c r="E3029" s="76"/>
      <c r="F3029" s="76"/>
      <c r="G3029" s="76"/>
      <c r="H3029" s="77"/>
      <c r="I3029" s="78">
        <v>41</v>
      </c>
      <c r="J3029" s="62"/>
      <c r="K3029" s="79"/>
      <c r="L3029" s="76"/>
      <c r="M3029" s="74"/>
      <c r="N3029" s="76"/>
      <c r="O3029" s="79"/>
      <c r="P3029" s="76"/>
      <c r="Q3029" s="76"/>
      <c r="R3029" s="76"/>
      <c r="S3029" s="76"/>
      <c r="T3029" s="80" t="s">
        <v>193</v>
      </c>
      <c r="U3029" s="61"/>
      <c r="V3029" s="76"/>
      <c r="W3029" s="61"/>
      <c r="X3029" s="76"/>
      <c r="Y3029" s="61"/>
      <c r="Z3029" s="76"/>
      <c r="AA3029" s="70"/>
      <c r="AB3029" s="70"/>
    </row>
    <row r="3030" spans="1:28" ht="23.25" hidden="1" customHeight="1" x14ac:dyDescent="0.3">
      <c r="A3030" s="26"/>
      <c r="B3030" s="48"/>
      <c r="C3030" s="81" t="s">
        <v>194</v>
      </c>
      <c r="D3030" s="76"/>
      <c r="E3030" s="76"/>
      <c r="F3030" s="76"/>
      <c r="G3030" s="76"/>
      <c r="H3030" s="77"/>
      <c r="I3030" s="78">
        <v>42</v>
      </c>
      <c r="J3030" s="62"/>
      <c r="K3030" s="79"/>
      <c r="L3030" s="76"/>
      <c r="M3030" s="74"/>
      <c r="N3030" s="76"/>
      <c r="O3030" s="79"/>
      <c r="P3030" s="76"/>
      <c r="Q3030" s="76"/>
      <c r="R3030" s="76"/>
      <c r="S3030" s="76"/>
      <c r="T3030" s="80" t="s">
        <v>195</v>
      </c>
      <c r="U3030" s="61"/>
      <c r="V3030" s="76"/>
      <c r="W3030" s="61"/>
      <c r="X3030" s="76"/>
      <c r="Y3030" s="61"/>
      <c r="Z3030" s="76"/>
      <c r="AA3030" s="70"/>
      <c r="AB3030" s="70"/>
    </row>
    <row r="3031" spans="1:28" ht="23.25" hidden="1" customHeight="1" x14ac:dyDescent="0.3">
      <c r="A3031" s="26"/>
      <c r="B3031" s="48"/>
      <c r="C3031" s="81" t="s">
        <v>196</v>
      </c>
      <c r="D3031" s="76"/>
      <c r="E3031" s="76"/>
      <c r="F3031" s="76"/>
      <c r="G3031" s="76"/>
      <c r="H3031" s="77"/>
      <c r="I3031" s="78">
        <v>43</v>
      </c>
      <c r="J3031" s="62"/>
      <c r="K3031" s="79"/>
      <c r="L3031" s="76"/>
      <c r="M3031" s="74"/>
      <c r="N3031" s="76"/>
      <c r="O3031" s="79"/>
      <c r="P3031" s="76"/>
      <c r="Q3031" s="76"/>
      <c r="R3031" s="76"/>
      <c r="S3031" s="76"/>
      <c r="T3031" s="80" t="s">
        <v>197</v>
      </c>
      <c r="U3031" s="61"/>
      <c r="V3031" s="76"/>
      <c r="W3031" s="61"/>
      <c r="X3031" s="76"/>
      <c r="Y3031" s="61"/>
      <c r="Z3031" s="76"/>
      <c r="AA3031" s="70"/>
      <c r="AB3031" s="70"/>
    </row>
    <row r="3032" spans="1:28" ht="23.25" hidden="1" customHeight="1" x14ac:dyDescent="0.3">
      <c r="A3032" s="26"/>
      <c r="B3032" s="48"/>
      <c r="C3032" s="81" t="s">
        <v>198</v>
      </c>
      <c r="D3032" s="76"/>
      <c r="E3032" s="76"/>
      <c r="F3032" s="76"/>
      <c r="G3032" s="76"/>
      <c r="H3032" s="77"/>
      <c r="I3032" s="78">
        <v>44</v>
      </c>
      <c r="J3032" s="62"/>
      <c r="K3032" s="79"/>
      <c r="L3032" s="76"/>
      <c r="M3032" s="74"/>
      <c r="N3032" s="76"/>
      <c r="O3032" s="79"/>
      <c r="P3032" s="76"/>
      <c r="Q3032" s="76"/>
      <c r="R3032" s="76"/>
      <c r="S3032" s="76"/>
      <c r="T3032" s="80" t="s">
        <v>199</v>
      </c>
      <c r="U3032" s="61"/>
      <c r="V3032" s="76"/>
      <c r="W3032" s="61"/>
      <c r="X3032" s="76"/>
      <c r="Y3032" s="61"/>
      <c r="Z3032" s="76"/>
      <c r="AA3032" s="70"/>
      <c r="AB3032" s="70"/>
    </row>
    <row r="3033" spans="1:28" ht="23.25" hidden="1" customHeight="1" x14ac:dyDescent="0.3">
      <c r="A3033" s="26"/>
      <c r="B3033" s="48"/>
      <c r="C3033" s="81" t="s">
        <v>200</v>
      </c>
      <c r="D3033" s="76"/>
      <c r="E3033" s="76"/>
      <c r="F3033" s="76"/>
      <c r="G3033" s="76"/>
      <c r="H3033" s="77"/>
      <c r="I3033" s="78">
        <v>45</v>
      </c>
      <c r="J3033" s="62"/>
      <c r="K3033" s="79"/>
      <c r="L3033" s="76"/>
      <c r="M3033" s="74"/>
      <c r="N3033" s="76"/>
      <c r="O3033" s="79"/>
      <c r="P3033" s="76"/>
      <c r="Q3033" s="76"/>
      <c r="R3033" s="76"/>
      <c r="S3033" s="76"/>
      <c r="T3033" s="80" t="s">
        <v>201</v>
      </c>
      <c r="U3033" s="61"/>
      <c r="V3033" s="76"/>
      <c r="W3033" s="61"/>
      <c r="X3033" s="76"/>
      <c r="Y3033" s="61"/>
      <c r="Z3033" s="76"/>
      <c r="AA3033" s="70"/>
      <c r="AB3033" s="70"/>
    </row>
    <row r="3034" spans="1:28" ht="23.25" hidden="1" customHeight="1" x14ac:dyDescent="0.3">
      <c r="A3034" s="26"/>
      <c r="B3034" s="48"/>
      <c r="C3034" s="81" t="s">
        <v>202</v>
      </c>
      <c r="D3034" s="76"/>
      <c r="E3034" s="76"/>
      <c r="F3034" s="76"/>
      <c r="G3034" s="76"/>
      <c r="H3034" s="77"/>
      <c r="I3034" s="78">
        <v>46</v>
      </c>
      <c r="J3034" s="62"/>
      <c r="K3034" s="79"/>
      <c r="L3034" s="76"/>
      <c r="M3034" s="74"/>
      <c r="N3034" s="76"/>
      <c r="O3034" s="79"/>
      <c r="P3034" s="76"/>
      <c r="Q3034" s="76"/>
      <c r="R3034" s="76"/>
      <c r="S3034" s="76"/>
      <c r="T3034" s="80" t="s">
        <v>203</v>
      </c>
      <c r="U3034" s="61"/>
      <c r="V3034" s="76"/>
      <c r="W3034" s="61"/>
      <c r="X3034" s="76"/>
      <c r="Y3034" s="61"/>
      <c r="Z3034" s="76"/>
      <c r="AA3034" s="70"/>
      <c r="AB3034" s="70"/>
    </row>
    <row r="3035" spans="1:28" ht="23.25" hidden="1" customHeight="1" x14ac:dyDescent="0.3">
      <c r="A3035" s="26"/>
      <c r="B3035" s="49"/>
      <c r="C3035" s="81" t="s">
        <v>204</v>
      </c>
      <c r="D3035" s="76"/>
      <c r="E3035" s="76"/>
      <c r="F3035" s="76"/>
      <c r="G3035" s="76"/>
      <c r="H3035" s="77"/>
      <c r="I3035" s="78">
        <v>47</v>
      </c>
      <c r="J3035" s="62"/>
      <c r="K3035" s="79"/>
      <c r="L3035" s="76"/>
      <c r="M3035" s="74"/>
      <c r="N3035" s="76"/>
      <c r="O3035" s="79"/>
      <c r="P3035" s="76"/>
      <c r="Q3035" s="76"/>
      <c r="R3035" s="76"/>
      <c r="S3035" s="76"/>
      <c r="T3035" s="80" t="s">
        <v>205</v>
      </c>
      <c r="U3035" s="61"/>
      <c r="V3035" s="76"/>
      <c r="W3035" s="61"/>
      <c r="X3035" s="76"/>
      <c r="Y3035" s="61"/>
      <c r="Z3035" s="76"/>
      <c r="AA3035" s="70"/>
      <c r="AB3035" s="70"/>
    </row>
    <row r="3036" spans="1:28" ht="23.25" hidden="1" customHeight="1" x14ac:dyDescent="0.3">
      <c r="A3036" s="26"/>
      <c r="B3036" s="49"/>
      <c r="C3036" s="81" t="s">
        <v>206</v>
      </c>
      <c r="D3036" s="76"/>
      <c r="E3036" s="76"/>
      <c r="F3036" s="76"/>
      <c r="G3036" s="76"/>
      <c r="H3036" s="77"/>
      <c r="I3036" s="78">
        <v>48</v>
      </c>
      <c r="J3036" s="62"/>
      <c r="K3036" s="79"/>
      <c r="L3036" s="76"/>
      <c r="M3036" s="74"/>
      <c r="N3036" s="76"/>
      <c r="O3036" s="79"/>
      <c r="P3036" s="76"/>
      <c r="Q3036" s="76"/>
      <c r="R3036" s="76"/>
      <c r="S3036" s="76"/>
      <c r="T3036" s="80" t="s">
        <v>207</v>
      </c>
      <c r="U3036" s="61"/>
      <c r="V3036" s="76"/>
      <c r="W3036" s="61"/>
      <c r="X3036" s="76"/>
      <c r="Y3036" s="61"/>
      <c r="Z3036" s="76"/>
      <c r="AA3036" s="70"/>
      <c r="AB3036" s="70"/>
    </row>
    <row r="3037" spans="1:28" ht="23.25" hidden="1" customHeight="1" x14ac:dyDescent="0.3">
      <c r="A3037" s="26"/>
      <c r="B3037" s="48"/>
      <c r="C3037" s="81" t="s">
        <v>208</v>
      </c>
      <c r="D3037" s="76"/>
      <c r="E3037" s="76"/>
      <c r="F3037" s="76"/>
      <c r="G3037" s="76"/>
      <c r="H3037" s="77"/>
      <c r="I3037" s="78">
        <v>49</v>
      </c>
      <c r="J3037" s="62"/>
      <c r="K3037" s="79"/>
      <c r="L3037" s="76"/>
      <c r="M3037" s="74"/>
      <c r="N3037" s="76"/>
      <c r="O3037" s="79"/>
      <c r="P3037" s="76"/>
      <c r="Q3037" s="76"/>
      <c r="R3037" s="76"/>
      <c r="S3037" s="76"/>
      <c r="T3037" s="80" t="s">
        <v>209</v>
      </c>
      <c r="U3037" s="61"/>
      <c r="V3037" s="76"/>
      <c r="W3037" s="61"/>
      <c r="X3037" s="76"/>
      <c r="Y3037" s="61"/>
      <c r="Z3037" s="76"/>
      <c r="AA3037" s="70"/>
      <c r="AB3037" s="70"/>
    </row>
    <row r="3038" spans="1:28" ht="23.25" hidden="1" customHeight="1" x14ac:dyDescent="0.3">
      <c r="A3038" s="26"/>
      <c r="B3038" s="48"/>
      <c r="C3038" s="81" t="s">
        <v>210</v>
      </c>
      <c r="D3038" s="76"/>
      <c r="E3038" s="76"/>
      <c r="F3038" s="76"/>
      <c r="G3038" s="76"/>
      <c r="H3038" s="77"/>
      <c r="I3038" s="78">
        <v>50</v>
      </c>
      <c r="J3038" s="62"/>
      <c r="K3038" s="79"/>
      <c r="L3038" s="76"/>
      <c r="M3038" s="74"/>
      <c r="N3038" s="76"/>
      <c r="O3038" s="79"/>
      <c r="P3038" s="76"/>
      <c r="Q3038" s="76"/>
      <c r="R3038" s="76"/>
      <c r="S3038" s="76"/>
      <c r="T3038" s="80" t="s">
        <v>211</v>
      </c>
      <c r="U3038" s="61"/>
      <c r="V3038" s="76"/>
      <c r="W3038" s="61"/>
      <c r="X3038" s="76"/>
      <c r="Y3038" s="61"/>
      <c r="Z3038" s="76"/>
      <c r="AA3038" s="70"/>
      <c r="AB3038" s="70"/>
    </row>
    <row r="3039" spans="1:28" ht="23.25" hidden="1" customHeight="1" x14ac:dyDescent="0.3">
      <c r="A3039" s="26"/>
      <c r="B3039" s="48"/>
      <c r="C3039" s="81" t="s">
        <v>212</v>
      </c>
      <c r="D3039" s="76"/>
      <c r="E3039" s="76"/>
      <c r="F3039" s="76"/>
      <c r="G3039" s="76"/>
      <c r="H3039" s="77"/>
      <c r="I3039" s="78">
        <v>51</v>
      </c>
      <c r="J3039" s="62"/>
      <c r="K3039" s="79"/>
      <c r="L3039" s="76"/>
      <c r="M3039" s="74"/>
      <c r="N3039" s="76"/>
      <c r="O3039" s="79"/>
      <c r="P3039" s="76"/>
      <c r="Q3039" s="76"/>
      <c r="R3039" s="76"/>
      <c r="S3039" s="76"/>
      <c r="T3039" s="80" t="s">
        <v>213</v>
      </c>
      <c r="U3039" s="61"/>
      <c r="V3039" s="76"/>
      <c r="W3039" s="61"/>
      <c r="X3039" s="76"/>
      <c r="Y3039" s="61"/>
      <c r="Z3039" s="76"/>
      <c r="AA3039" s="70"/>
      <c r="AB3039" s="70"/>
    </row>
    <row r="3040" spans="1:28" ht="23.25" hidden="1" customHeight="1" x14ac:dyDescent="0.3">
      <c r="A3040" s="26"/>
      <c r="B3040" s="48"/>
      <c r="C3040" s="81" t="s">
        <v>214</v>
      </c>
      <c r="D3040" s="76"/>
      <c r="E3040" s="76"/>
      <c r="F3040" s="76"/>
      <c r="G3040" s="76"/>
      <c r="H3040" s="77"/>
      <c r="I3040" s="78">
        <v>52</v>
      </c>
      <c r="J3040" s="62"/>
      <c r="K3040" s="79"/>
      <c r="L3040" s="76"/>
      <c r="M3040" s="74"/>
      <c r="N3040" s="76"/>
      <c r="O3040" s="79"/>
      <c r="P3040" s="76"/>
      <c r="Q3040" s="76"/>
      <c r="R3040" s="76"/>
      <c r="S3040" s="76"/>
      <c r="T3040" s="80" t="s">
        <v>215</v>
      </c>
      <c r="U3040" s="61"/>
      <c r="V3040" s="76"/>
      <c r="W3040" s="61"/>
      <c r="X3040" s="76"/>
      <c r="Y3040" s="61"/>
      <c r="Z3040" s="76"/>
      <c r="AA3040" s="70"/>
      <c r="AB3040" s="70"/>
    </row>
    <row r="3041" spans="1:28" ht="23.25" hidden="1" customHeight="1" x14ac:dyDescent="0.3">
      <c r="A3041" s="26"/>
      <c r="B3041" s="48"/>
      <c r="C3041" s="81" t="s">
        <v>216</v>
      </c>
      <c r="D3041" s="76"/>
      <c r="E3041" s="76"/>
      <c r="F3041" s="76"/>
      <c r="G3041" s="76"/>
      <c r="H3041" s="77"/>
      <c r="I3041" s="78">
        <v>53</v>
      </c>
      <c r="J3041" s="62"/>
      <c r="K3041" s="79"/>
      <c r="L3041" s="76"/>
      <c r="M3041" s="74"/>
      <c r="N3041" s="76"/>
      <c r="O3041" s="79"/>
      <c r="P3041" s="76"/>
      <c r="Q3041" s="76"/>
      <c r="R3041" s="76"/>
      <c r="S3041" s="76"/>
      <c r="T3041" s="80" t="s">
        <v>217</v>
      </c>
      <c r="U3041" s="61"/>
      <c r="V3041" s="76"/>
      <c r="W3041" s="61"/>
      <c r="X3041" s="76"/>
      <c r="Y3041" s="61"/>
      <c r="Z3041" s="76"/>
      <c r="AA3041" s="70"/>
      <c r="AB3041" s="70"/>
    </row>
    <row r="3042" spans="1:28" ht="23.25" hidden="1" customHeight="1" x14ac:dyDescent="0.3">
      <c r="A3042" s="26"/>
      <c r="B3042" s="48"/>
      <c r="C3042" s="81" t="s">
        <v>218</v>
      </c>
      <c r="D3042" s="76"/>
      <c r="E3042" s="76"/>
      <c r="F3042" s="76"/>
      <c r="G3042" s="76"/>
      <c r="H3042" s="77"/>
      <c r="I3042" s="78">
        <v>54</v>
      </c>
      <c r="J3042" s="62"/>
      <c r="K3042" s="79"/>
      <c r="L3042" s="76"/>
      <c r="M3042" s="74"/>
      <c r="N3042" s="76"/>
      <c r="O3042" s="79"/>
      <c r="P3042" s="76"/>
      <c r="Q3042" s="76"/>
      <c r="R3042" s="76"/>
      <c r="S3042" s="76"/>
      <c r="T3042" s="80" t="s">
        <v>219</v>
      </c>
      <c r="U3042" s="61"/>
      <c r="V3042" s="76"/>
      <c r="W3042" s="61"/>
      <c r="X3042" s="76"/>
      <c r="Y3042" s="61"/>
      <c r="Z3042" s="76"/>
      <c r="AA3042" s="70"/>
      <c r="AB3042" s="70"/>
    </row>
    <row r="3043" spans="1:28" ht="23.25" hidden="1" customHeight="1" x14ac:dyDescent="0.3">
      <c r="A3043" s="26"/>
      <c r="B3043" s="48"/>
      <c r="C3043" s="81" t="s">
        <v>220</v>
      </c>
      <c r="D3043" s="76"/>
      <c r="E3043" s="76"/>
      <c r="F3043" s="76"/>
      <c r="G3043" s="76"/>
      <c r="H3043" s="77"/>
      <c r="I3043" s="78">
        <v>55</v>
      </c>
      <c r="J3043" s="62"/>
      <c r="K3043" s="79"/>
      <c r="L3043" s="76"/>
      <c r="M3043" s="74"/>
      <c r="N3043" s="76"/>
      <c r="O3043" s="79"/>
      <c r="P3043" s="76"/>
      <c r="Q3043" s="76"/>
      <c r="R3043" s="76"/>
      <c r="S3043" s="76"/>
      <c r="T3043" s="80" t="s">
        <v>221</v>
      </c>
      <c r="U3043" s="61"/>
      <c r="V3043" s="76"/>
      <c r="W3043" s="61"/>
      <c r="X3043" s="76"/>
      <c r="Y3043" s="61"/>
      <c r="Z3043" s="76"/>
      <c r="AA3043" s="70"/>
      <c r="AB3043" s="70"/>
    </row>
    <row r="3044" spans="1:28" ht="23.25" hidden="1" customHeight="1" x14ac:dyDescent="0.3">
      <c r="A3044" s="26"/>
      <c r="B3044" s="48"/>
      <c r="C3044" s="81" t="s">
        <v>222</v>
      </c>
      <c r="D3044" s="76"/>
      <c r="E3044" s="76"/>
      <c r="F3044" s="76"/>
      <c r="G3044" s="76"/>
      <c r="H3044" s="77"/>
      <c r="I3044" s="78">
        <v>56</v>
      </c>
      <c r="J3044" s="62"/>
      <c r="K3044" s="79"/>
      <c r="L3044" s="76"/>
      <c r="M3044" s="74"/>
      <c r="N3044" s="76"/>
      <c r="O3044" s="79"/>
      <c r="P3044" s="76"/>
      <c r="Q3044" s="76"/>
      <c r="R3044" s="76"/>
      <c r="S3044" s="76"/>
      <c r="T3044" s="80" t="s">
        <v>223</v>
      </c>
      <c r="U3044" s="61"/>
      <c r="V3044" s="76"/>
      <c r="W3044" s="61"/>
      <c r="X3044" s="76"/>
      <c r="Y3044" s="61"/>
      <c r="Z3044" s="76"/>
      <c r="AA3044" s="70"/>
      <c r="AB3044" s="70"/>
    </row>
    <row r="3045" spans="1:28" ht="23.25" hidden="1" customHeight="1" x14ac:dyDescent="0.3">
      <c r="A3045" s="26"/>
      <c r="B3045" s="48"/>
      <c r="C3045" s="81" t="s">
        <v>224</v>
      </c>
      <c r="D3045" s="76"/>
      <c r="E3045" s="76"/>
      <c r="F3045" s="76"/>
      <c r="G3045" s="76"/>
      <c r="H3045" s="77"/>
      <c r="I3045" s="78">
        <v>57</v>
      </c>
      <c r="J3045" s="62"/>
      <c r="K3045" s="79"/>
      <c r="L3045" s="76"/>
      <c r="M3045" s="74"/>
      <c r="N3045" s="76"/>
      <c r="O3045" s="79"/>
      <c r="P3045" s="76"/>
      <c r="Q3045" s="76"/>
      <c r="R3045" s="76"/>
      <c r="S3045" s="76"/>
      <c r="T3045" s="80" t="s">
        <v>225</v>
      </c>
      <c r="U3045" s="61"/>
      <c r="V3045" s="76"/>
      <c r="W3045" s="61"/>
      <c r="X3045" s="76"/>
      <c r="Y3045" s="61"/>
      <c r="Z3045" s="76"/>
      <c r="AA3045" s="70"/>
      <c r="AB3045" s="70"/>
    </row>
    <row r="3046" spans="1:28" ht="23.25" hidden="1" customHeight="1" x14ac:dyDescent="0.3">
      <c r="A3046" s="26"/>
      <c r="B3046" s="48"/>
      <c r="C3046" s="81" t="s">
        <v>226</v>
      </c>
      <c r="D3046" s="76"/>
      <c r="E3046" s="76"/>
      <c r="F3046" s="76"/>
      <c r="G3046" s="76"/>
      <c r="H3046" s="77"/>
      <c r="I3046" s="78">
        <v>58</v>
      </c>
      <c r="J3046" s="62"/>
      <c r="K3046" s="79"/>
      <c r="L3046" s="76"/>
      <c r="M3046" s="74"/>
      <c r="N3046" s="76"/>
      <c r="O3046" s="79"/>
      <c r="P3046" s="76"/>
      <c r="Q3046" s="76"/>
      <c r="R3046" s="76"/>
      <c r="S3046" s="76"/>
      <c r="T3046" s="80" t="s">
        <v>227</v>
      </c>
      <c r="U3046" s="61"/>
      <c r="V3046" s="76"/>
      <c r="W3046" s="61"/>
      <c r="X3046" s="76"/>
      <c r="Y3046" s="61"/>
      <c r="Z3046" s="76"/>
      <c r="AA3046" s="70"/>
      <c r="AB3046" s="70"/>
    </row>
    <row r="3047" spans="1:28" ht="23.25" hidden="1" customHeight="1" x14ac:dyDescent="0.3">
      <c r="A3047" s="26"/>
      <c r="B3047" s="48"/>
      <c r="C3047" s="81" t="s">
        <v>228</v>
      </c>
      <c r="D3047" s="76"/>
      <c r="E3047" s="76"/>
      <c r="F3047" s="76"/>
      <c r="G3047" s="76"/>
      <c r="H3047" s="77"/>
      <c r="I3047" s="78">
        <v>59</v>
      </c>
      <c r="J3047" s="62"/>
      <c r="K3047" s="79"/>
      <c r="L3047" s="76"/>
      <c r="M3047" s="74"/>
      <c r="N3047" s="76"/>
      <c r="O3047" s="79"/>
      <c r="P3047" s="76"/>
      <c r="Q3047" s="76"/>
      <c r="R3047" s="76"/>
      <c r="S3047" s="76"/>
      <c r="T3047" s="80" t="s">
        <v>229</v>
      </c>
      <c r="U3047" s="61"/>
      <c r="V3047" s="76"/>
      <c r="W3047" s="61"/>
      <c r="X3047" s="76"/>
      <c r="Y3047" s="61"/>
      <c r="Z3047" s="76"/>
      <c r="AA3047" s="70"/>
      <c r="AB3047" s="70"/>
    </row>
    <row r="3048" spans="1:28" ht="23.25" hidden="1" customHeight="1" x14ac:dyDescent="0.3">
      <c r="A3048" s="26"/>
      <c r="B3048" s="48"/>
      <c r="C3048" s="81" t="s">
        <v>230</v>
      </c>
      <c r="D3048" s="76"/>
      <c r="E3048" s="76"/>
      <c r="F3048" s="76"/>
      <c r="G3048" s="76"/>
      <c r="H3048" s="77"/>
      <c r="I3048" s="78">
        <v>60</v>
      </c>
      <c r="J3048" s="62"/>
      <c r="K3048" s="79"/>
      <c r="L3048" s="76"/>
      <c r="M3048" s="74"/>
      <c r="N3048" s="76"/>
      <c r="O3048" s="79"/>
      <c r="P3048" s="76"/>
      <c r="Q3048" s="76"/>
      <c r="R3048" s="76"/>
      <c r="S3048" s="76"/>
      <c r="T3048" s="80" t="s">
        <v>231</v>
      </c>
      <c r="U3048" s="61"/>
      <c r="V3048" s="76"/>
      <c r="W3048" s="61"/>
      <c r="X3048" s="76"/>
      <c r="Y3048" s="61"/>
      <c r="Z3048" s="76"/>
      <c r="AA3048" s="70"/>
      <c r="AB3048" s="70"/>
    </row>
    <row r="3049" spans="1:28" ht="23.25" hidden="1" customHeight="1" x14ac:dyDescent="0.3">
      <c r="A3049" s="26"/>
      <c r="B3049" s="48"/>
      <c r="C3049" s="81" t="s">
        <v>232</v>
      </c>
      <c r="D3049" s="76"/>
      <c r="E3049" s="76"/>
      <c r="F3049" s="76"/>
      <c r="G3049" s="76"/>
      <c r="H3049" s="77"/>
      <c r="I3049" s="78">
        <v>61</v>
      </c>
      <c r="J3049" s="62"/>
      <c r="K3049" s="79"/>
      <c r="L3049" s="76"/>
      <c r="M3049" s="74"/>
      <c r="N3049" s="76"/>
      <c r="O3049" s="79"/>
      <c r="P3049" s="76"/>
      <c r="Q3049" s="76"/>
      <c r="R3049" s="76"/>
      <c r="S3049" s="76"/>
      <c r="T3049" s="80" t="s">
        <v>233</v>
      </c>
      <c r="U3049" s="61"/>
      <c r="V3049" s="76"/>
      <c r="W3049" s="61"/>
      <c r="X3049" s="76"/>
      <c r="Y3049" s="61"/>
      <c r="Z3049" s="76"/>
      <c r="AA3049" s="70"/>
      <c r="AB3049" s="70"/>
    </row>
    <row r="3050" spans="1:28" ht="23.25" hidden="1" customHeight="1" x14ac:dyDescent="0.3">
      <c r="A3050" s="26"/>
      <c r="B3050" s="48"/>
      <c r="C3050" s="81" t="s">
        <v>234</v>
      </c>
      <c r="D3050" s="76"/>
      <c r="E3050" s="76"/>
      <c r="F3050" s="76"/>
      <c r="G3050" s="76"/>
      <c r="H3050" s="77"/>
      <c r="I3050" s="78">
        <v>62</v>
      </c>
      <c r="J3050" s="62"/>
      <c r="K3050" s="79"/>
      <c r="L3050" s="76"/>
      <c r="M3050" s="74"/>
      <c r="N3050" s="76"/>
      <c r="O3050" s="79"/>
      <c r="P3050" s="76"/>
      <c r="Q3050" s="76"/>
      <c r="R3050" s="76"/>
      <c r="S3050" s="76"/>
      <c r="T3050" s="80" t="s">
        <v>235</v>
      </c>
      <c r="U3050" s="61"/>
      <c r="V3050" s="76"/>
      <c r="W3050" s="61"/>
      <c r="X3050" s="76"/>
      <c r="Y3050" s="61"/>
      <c r="Z3050" s="76"/>
      <c r="AA3050" s="70"/>
      <c r="AB3050" s="70"/>
    </row>
    <row r="3051" spans="1:28" ht="23.25" hidden="1" customHeight="1" x14ac:dyDescent="0.3">
      <c r="A3051" s="26"/>
      <c r="B3051" s="48"/>
      <c r="C3051" s="81" t="s">
        <v>234</v>
      </c>
      <c r="D3051" s="76"/>
      <c r="E3051" s="76"/>
      <c r="F3051" s="76"/>
      <c r="G3051" s="76"/>
      <c r="H3051" s="77"/>
      <c r="I3051" s="78">
        <v>63</v>
      </c>
      <c r="J3051" s="62"/>
      <c r="K3051" s="79"/>
      <c r="L3051" s="76"/>
      <c r="M3051" s="74"/>
      <c r="N3051" s="76"/>
      <c r="O3051" s="79"/>
      <c r="P3051" s="76"/>
      <c r="Q3051" s="76"/>
      <c r="R3051" s="76"/>
      <c r="S3051" s="76"/>
      <c r="T3051" s="80" t="s">
        <v>236</v>
      </c>
      <c r="U3051" s="61"/>
      <c r="V3051" s="76"/>
      <c r="W3051" s="61"/>
      <c r="X3051" s="76"/>
      <c r="Y3051" s="61"/>
      <c r="Z3051" s="76"/>
      <c r="AA3051" s="70"/>
      <c r="AB3051" s="70"/>
    </row>
    <row r="3052" spans="1:28" ht="23.25" hidden="1" customHeight="1" x14ac:dyDescent="0.3">
      <c r="A3052" s="26"/>
      <c r="B3052" s="48"/>
      <c r="C3052" s="81" t="s">
        <v>234</v>
      </c>
      <c r="D3052" s="76"/>
      <c r="E3052" s="76"/>
      <c r="F3052" s="76"/>
      <c r="G3052" s="76"/>
      <c r="H3052" s="77"/>
      <c r="I3052" s="78">
        <v>64</v>
      </c>
      <c r="J3052" s="62"/>
      <c r="K3052" s="79"/>
      <c r="L3052" s="76"/>
      <c r="M3052" s="74"/>
      <c r="N3052" s="76"/>
      <c r="O3052" s="79"/>
      <c r="P3052" s="76"/>
      <c r="Q3052" s="76"/>
      <c r="R3052" s="76"/>
      <c r="S3052" s="76"/>
      <c r="T3052" s="80" t="s">
        <v>237</v>
      </c>
      <c r="U3052" s="61"/>
      <c r="V3052" s="76"/>
      <c r="W3052" s="61"/>
      <c r="X3052" s="76"/>
      <c r="Y3052" s="61"/>
      <c r="Z3052" s="76"/>
      <c r="AA3052" s="70"/>
      <c r="AB3052" s="70"/>
    </row>
    <row r="3053" spans="1:28" ht="23.25" hidden="1" customHeight="1" x14ac:dyDescent="0.3">
      <c r="A3053" s="26"/>
      <c r="B3053" s="48"/>
      <c r="C3053" s="81" t="s">
        <v>238</v>
      </c>
      <c r="D3053" s="76"/>
      <c r="E3053" s="76"/>
      <c r="F3053" s="76"/>
      <c r="G3053" s="76"/>
      <c r="H3053" s="77"/>
      <c r="I3053" s="78">
        <v>65</v>
      </c>
      <c r="J3053" s="62"/>
      <c r="K3053" s="79"/>
      <c r="L3053" s="76"/>
      <c r="M3053" s="74"/>
      <c r="N3053" s="76"/>
      <c r="O3053" s="79"/>
      <c r="P3053" s="76"/>
      <c r="Q3053" s="76"/>
      <c r="R3053" s="76"/>
      <c r="S3053" s="76"/>
      <c r="T3053" s="80" t="s">
        <v>239</v>
      </c>
      <c r="U3053" s="61"/>
      <c r="V3053" s="76"/>
      <c r="W3053" s="61"/>
      <c r="X3053" s="76"/>
      <c r="Y3053" s="61"/>
      <c r="Z3053" s="76"/>
      <c r="AA3053" s="70"/>
      <c r="AB3053" s="70"/>
    </row>
    <row r="3054" spans="1:28" ht="23.25" hidden="1" customHeight="1" x14ac:dyDescent="0.3">
      <c r="A3054" s="26"/>
      <c r="B3054" s="48"/>
      <c r="C3054" s="81" t="s">
        <v>240</v>
      </c>
      <c r="D3054" s="76"/>
      <c r="E3054" s="76"/>
      <c r="F3054" s="76"/>
      <c r="G3054" s="76"/>
      <c r="H3054" s="77"/>
      <c r="I3054" s="78">
        <v>66</v>
      </c>
      <c r="J3054" s="62"/>
      <c r="K3054" s="79"/>
      <c r="L3054" s="76"/>
      <c r="M3054" s="74"/>
      <c r="N3054" s="76"/>
      <c r="O3054" s="79"/>
      <c r="P3054" s="76"/>
      <c r="Q3054" s="76"/>
      <c r="R3054" s="76"/>
      <c r="S3054" s="76"/>
      <c r="T3054" s="80" t="s">
        <v>241</v>
      </c>
      <c r="U3054" s="61"/>
      <c r="V3054" s="76"/>
      <c r="W3054" s="61"/>
      <c r="X3054" s="76"/>
      <c r="Y3054" s="61"/>
      <c r="Z3054" s="76"/>
      <c r="AA3054" s="70"/>
      <c r="AB3054" s="70"/>
    </row>
    <row r="3055" spans="1:28" ht="23.25" hidden="1" customHeight="1" x14ac:dyDescent="0.3">
      <c r="A3055" s="26"/>
      <c r="B3055" s="48"/>
      <c r="C3055" s="81" t="s">
        <v>242</v>
      </c>
      <c r="D3055" s="76"/>
      <c r="E3055" s="76"/>
      <c r="F3055" s="76"/>
      <c r="G3055" s="76"/>
      <c r="H3055" s="77"/>
      <c r="I3055" s="78">
        <v>67</v>
      </c>
      <c r="J3055" s="62"/>
      <c r="K3055" s="79"/>
      <c r="L3055" s="76"/>
      <c r="M3055" s="74"/>
      <c r="N3055" s="76"/>
      <c r="O3055" s="79"/>
      <c r="P3055" s="76"/>
      <c r="Q3055" s="76"/>
      <c r="R3055" s="76"/>
      <c r="S3055" s="76"/>
      <c r="T3055" s="80" t="s">
        <v>243</v>
      </c>
      <c r="U3055" s="61"/>
      <c r="V3055" s="76"/>
      <c r="W3055" s="61"/>
      <c r="X3055" s="76"/>
      <c r="Y3055" s="61"/>
      <c r="Z3055" s="76"/>
      <c r="AA3055" s="70"/>
      <c r="AB3055" s="70"/>
    </row>
    <row r="3056" spans="1:28" ht="23.25" hidden="1" customHeight="1" x14ac:dyDescent="0.3">
      <c r="A3056" s="26"/>
      <c r="B3056" s="48"/>
      <c r="C3056" s="81" t="s">
        <v>242</v>
      </c>
      <c r="D3056" s="76"/>
      <c r="E3056" s="76"/>
      <c r="F3056" s="76"/>
      <c r="G3056" s="76"/>
      <c r="H3056" s="77"/>
      <c r="I3056" s="78">
        <v>68</v>
      </c>
      <c r="J3056" s="62"/>
      <c r="K3056" s="79"/>
      <c r="L3056" s="76"/>
      <c r="M3056" s="74"/>
      <c r="N3056" s="76"/>
      <c r="O3056" s="79"/>
      <c r="P3056" s="76"/>
      <c r="Q3056" s="76"/>
      <c r="R3056" s="76"/>
      <c r="S3056" s="76"/>
      <c r="T3056" s="80" t="s">
        <v>244</v>
      </c>
      <c r="U3056" s="61"/>
      <c r="V3056" s="76"/>
      <c r="W3056" s="61"/>
      <c r="X3056" s="76"/>
      <c r="Y3056" s="61"/>
      <c r="Z3056" s="76"/>
      <c r="AA3056" s="70"/>
      <c r="AB3056" s="70"/>
    </row>
    <row r="3057" spans="1:28" ht="23.25" hidden="1" customHeight="1" x14ac:dyDescent="0.3">
      <c r="A3057" s="26"/>
      <c r="B3057" s="48"/>
      <c r="C3057" s="81" t="s">
        <v>245</v>
      </c>
      <c r="D3057" s="76"/>
      <c r="E3057" s="76"/>
      <c r="F3057" s="76"/>
      <c r="G3057" s="76"/>
      <c r="H3057" s="77"/>
      <c r="I3057" s="78">
        <v>69</v>
      </c>
      <c r="J3057" s="62"/>
      <c r="K3057" s="79"/>
      <c r="L3057" s="76"/>
      <c r="M3057" s="74"/>
      <c r="N3057" s="76"/>
      <c r="O3057" s="79"/>
      <c r="P3057" s="76"/>
      <c r="Q3057" s="76"/>
      <c r="R3057" s="76"/>
      <c r="S3057" s="76"/>
      <c r="T3057" s="80" t="s">
        <v>246</v>
      </c>
      <c r="U3057" s="61"/>
      <c r="V3057" s="76"/>
      <c r="W3057" s="61"/>
      <c r="X3057" s="76"/>
      <c r="Y3057" s="61"/>
      <c r="Z3057" s="76"/>
      <c r="AA3057" s="70"/>
      <c r="AB3057" s="70"/>
    </row>
    <row r="3058" spans="1:28" ht="23.25" hidden="1" customHeight="1" x14ac:dyDescent="0.3">
      <c r="A3058" s="26"/>
      <c r="B3058" s="48"/>
      <c r="C3058" s="81" t="s">
        <v>247</v>
      </c>
      <c r="D3058" s="76"/>
      <c r="E3058" s="76"/>
      <c r="F3058" s="76"/>
      <c r="G3058" s="76"/>
      <c r="H3058" s="77"/>
      <c r="I3058" s="78">
        <v>70</v>
      </c>
      <c r="J3058" s="62"/>
      <c r="K3058" s="79"/>
      <c r="L3058" s="76"/>
      <c r="M3058" s="74"/>
      <c r="N3058" s="76"/>
      <c r="O3058" s="79"/>
      <c r="P3058" s="76"/>
      <c r="Q3058" s="76"/>
      <c r="R3058" s="76"/>
      <c r="S3058" s="76"/>
      <c r="T3058" s="80" t="s">
        <v>248</v>
      </c>
      <c r="U3058" s="61"/>
      <c r="V3058" s="76"/>
      <c r="W3058" s="61"/>
      <c r="X3058" s="76"/>
      <c r="Y3058" s="61"/>
      <c r="Z3058" s="76"/>
      <c r="AA3058" s="70"/>
      <c r="AB3058" s="70"/>
    </row>
    <row r="3059" spans="1:28" ht="23.25" hidden="1" customHeight="1" x14ac:dyDescent="0.3">
      <c r="A3059" s="26"/>
      <c r="B3059" s="48"/>
      <c r="C3059" s="81" t="s">
        <v>249</v>
      </c>
      <c r="D3059" s="76"/>
      <c r="E3059" s="76"/>
      <c r="F3059" s="76"/>
      <c r="G3059" s="76"/>
      <c r="H3059" s="77"/>
      <c r="I3059" s="78">
        <v>71</v>
      </c>
      <c r="J3059" s="62"/>
      <c r="K3059" s="79"/>
      <c r="L3059" s="76"/>
      <c r="M3059" s="74"/>
      <c r="N3059" s="76"/>
      <c r="O3059" s="79"/>
      <c r="P3059" s="76"/>
      <c r="Q3059" s="76"/>
      <c r="R3059" s="76"/>
      <c r="S3059" s="76"/>
      <c r="T3059" s="80" t="s">
        <v>250</v>
      </c>
      <c r="U3059" s="61"/>
      <c r="V3059" s="76"/>
      <c r="W3059" s="61"/>
      <c r="X3059" s="76"/>
      <c r="Y3059" s="61"/>
      <c r="Z3059" s="76"/>
      <c r="AA3059" s="70"/>
      <c r="AB3059" s="70"/>
    </row>
    <row r="3060" spans="1:28" ht="23.25" hidden="1" customHeight="1" x14ac:dyDescent="0.3">
      <c r="A3060" s="26"/>
      <c r="B3060" s="48"/>
      <c r="C3060" s="81" t="s">
        <v>251</v>
      </c>
      <c r="D3060" s="76"/>
      <c r="E3060" s="76"/>
      <c r="F3060" s="76"/>
      <c r="G3060" s="76"/>
      <c r="H3060" s="77"/>
      <c r="I3060" s="78">
        <v>72</v>
      </c>
      <c r="J3060" s="62"/>
      <c r="K3060" s="79"/>
      <c r="L3060" s="76"/>
      <c r="M3060" s="74"/>
      <c r="N3060" s="76"/>
      <c r="O3060" s="79"/>
      <c r="P3060" s="76"/>
      <c r="Q3060" s="76"/>
      <c r="R3060" s="76"/>
      <c r="S3060" s="76"/>
      <c r="T3060" s="80" t="s">
        <v>252</v>
      </c>
      <c r="U3060" s="61"/>
      <c r="V3060" s="76"/>
      <c r="W3060" s="61"/>
      <c r="X3060" s="76"/>
      <c r="Y3060" s="61"/>
      <c r="Z3060" s="76"/>
      <c r="AA3060" s="70"/>
      <c r="AB3060" s="70"/>
    </row>
    <row r="3061" spans="1:28" ht="23.25" hidden="1" customHeight="1" x14ac:dyDescent="0.3">
      <c r="A3061" s="26"/>
      <c r="B3061" s="48"/>
      <c r="C3061" s="81" t="s">
        <v>253</v>
      </c>
      <c r="D3061" s="76"/>
      <c r="E3061" s="76"/>
      <c r="F3061" s="76"/>
      <c r="G3061" s="76"/>
      <c r="H3061" s="77"/>
      <c r="I3061" s="78">
        <v>73</v>
      </c>
      <c r="J3061" s="62"/>
      <c r="K3061" s="79"/>
      <c r="L3061" s="76"/>
      <c r="M3061" s="74"/>
      <c r="N3061" s="76"/>
      <c r="O3061" s="79"/>
      <c r="P3061" s="76"/>
      <c r="Q3061" s="76"/>
      <c r="R3061" s="76"/>
      <c r="S3061" s="76"/>
      <c r="T3061" s="80" t="s">
        <v>254</v>
      </c>
      <c r="U3061" s="61"/>
      <c r="V3061" s="76"/>
      <c r="W3061" s="61"/>
      <c r="X3061" s="76"/>
      <c r="Y3061" s="61"/>
      <c r="Z3061" s="76"/>
      <c r="AA3061" s="70"/>
      <c r="AB3061" s="70"/>
    </row>
    <row r="3062" spans="1:28" ht="23.25" hidden="1" customHeight="1" x14ac:dyDescent="0.3">
      <c r="A3062" s="26"/>
      <c r="B3062" s="48"/>
      <c r="C3062" s="81" t="s">
        <v>255</v>
      </c>
      <c r="D3062" s="76"/>
      <c r="E3062" s="76"/>
      <c r="F3062" s="76"/>
      <c r="G3062" s="76"/>
      <c r="H3062" s="77"/>
      <c r="I3062" s="78">
        <v>74</v>
      </c>
      <c r="J3062" s="62"/>
      <c r="K3062" s="79"/>
      <c r="L3062" s="76"/>
      <c r="M3062" s="74"/>
      <c r="N3062" s="76"/>
      <c r="O3062" s="79"/>
      <c r="P3062" s="76"/>
      <c r="Q3062" s="76"/>
      <c r="R3062" s="76"/>
      <c r="S3062" s="76"/>
      <c r="T3062" s="80" t="s">
        <v>256</v>
      </c>
      <c r="U3062" s="61"/>
      <c r="V3062" s="76"/>
      <c r="W3062" s="61"/>
      <c r="X3062" s="76"/>
      <c r="Y3062" s="61"/>
      <c r="Z3062" s="76"/>
      <c r="AA3062" s="70"/>
      <c r="AB3062" s="70"/>
    </row>
    <row r="3063" spans="1:28" ht="23.25" hidden="1" customHeight="1" x14ac:dyDescent="0.3">
      <c r="A3063" s="26"/>
      <c r="B3063" s="48"/>
      <c r="C3063" s="81" t="s">
        <v>257</v>
      </c>
      <c r="D3063" s="76"/>
      <c r="E3063" s="76"/>
      <c r="F3063" s="76"/>
      <c r="G3063" s="76"/>
      <c r="H3063" s="77"/>
      <c r="I3063" s="78">
        <v>75</v>
      </c>
      <c r="J3063" s="62"/>
      <c r="K3063" s="79"/>
      <c r="L3063" s="76"/>
      <c r="M3063" s="74"/>
      <c r="N3063" s="76"/>
      <c r="O3063" s="79"/>
      <c r="P3063" s="76"/>
      <c r="Q3063" s="76"/>
      <c r="R3063" s="76"/>
      <c r="S3063" s="76"/>
      <c r="T3063" s="80" t="s">
        <v>258</v>
      </c>
      <c r="U3063" s="61"/>
      <c r="V3063" s="76"/>
      <c r="W3063" s="61"/>
      <c r="X3063" s="76"/>
      <c r="Y3063" s="61"/>
      <c r="Z3063" s="76"/>
      <c r="AA3063" s="70"/>
      <c r="AB3063" s="70"/>
    </row>
    <row r="3064" spans="1:28" ht="23.25" hidden="1" customHeight="1" x14ac:dyDescent="0.3">
      <c r="A3064" s="26"/>
      <c r="B3064" s="48"/>
      <c r="C3064" s="81" t="s">
        <v>259</v>
      </c>
      <c r="D3064" s="76"/>
      <c r="E3064" s="76"/>
      <c r="F3064" s="76"/>
      <c r="G3064" s="76"/>
      <c r="H3064" s="77"/>
      <c r="I3064" s="78">
        <v>76</v>
      </c>
      <c r="J3064" s="62"/>
      <c r="K3064" s="79"/>
      <c r="L3064" s="76"/>
      <c r="M3064" s="74"/>
      <c r="N3064" s="76"/>
      <c r="O3064" s="79"/>
      <c r="P3064" s="76"/>
      <c r="Q3064" s="76"/>
      <c r="R3064" s="76"/>
      <c r="S3064" s="76"/>
      <c r="T3064" s="80" t="s">
        <v>260</v>
      </c>
      <c r="U3064" s="61"/>
      <c r="V3064" s="76"/>
      <c r="W3064" s="61"/>
      <c r="X3064" s="76"/>
      <c r="Y3064" s="61"/>
      <c r="Z3064" s="76"/>
      <c r="AA3064" s="70"/>
      <c r="AB3064" s="70"/>
    </row>
    <row r="3065" spans="1:28" ht="23.25" hidden="1" customHeight="1" x14ac:dyDescent="0.3">
      <c r="A3065" s="26"/>
      <c r="B3065" s="48"/>
      <c r="C3065" s="81" t="s">
        <v>261</v>
      </c>
      <c r="D3065" s="76"/>
      <c r="E3065" s="76"/>
      <c r="F3065" s="76"/>
      <c r="G3065" s="76"/>
      <c r="H3065" s="77"/>
      <c r="I3065" s="78">
        <v>77</v>
      </c>
      <c r="J3065" s="62"/>
      <c r="K3065" s="79"/>
      <c r="L3065" s="76"/>
      <c r="M3065" s="74"/>
      <c r="N3065" s="76"/>
      <c r="O3065" s="79"/>
      <c r="P3065" s="76"/>
      <c r="Q3065" s="76"/>
      <c r="R3065" s="76"/>
      <c r="S3065" s="76"/>
      <c r="T3065" s="80" t="s">
        <v>262</v>
      </c>
      <c r="U3065" s="61"/>
      <c r="V3065" s="76"/>
      <c r="W3065" s="61"/>
      <c r="X3065" s="76"/>
      <c r="Y3065" s="61"/>
      <c r="Z3065" s="76"/>
      <c r="AA3065" s="70"/>
      <c r="AB3065" s="70"/>
    </row>
    <row r="3066" spans="1:28" ht="23.25" hidden="1" customHeight="1" x14ac:dyDescent="0.3">
      <c r="A3066" s="26"/>
      <c r="B3066" s="48"/>
      <c r="C3066" s="81" t="s">
        <v>263</v>
      </c>
      <c r="D3066" s="76"/>
      <c r="E3066" s="76"/>
      <c r="F3066" s="76"/>
      <c r="G3066" s="76"/>
      <c r="H3066" s="77"/>
      <c r="I3066" s="78">
        <v>78</v>
      </c>
      <c r="J3066" s="62"/>
      <c r="K3066" s="79"/>
      <c r="L3066" s="76"/>
      <c r="M3066" s="74"/>
      <c r="N3066" s="76"/>
      <c r="O3066" s="79"/>
      <c r="P3066" s="76"/>
      <c r="Q3066" s="76"/>
      <c r="R3066" s="76"/>
      <c r="S3066" s="76"/>
      <c r="T3066" s="80" t="s">
        <v>264</v>
      </c>
      <c r="U3066" s="61"/>
      <c r="V3066" s="76"/>
      <c r="W3066" s="61"/>
      <c r="X3066" s="76"/>
      <c r="Y3066" s="61"/>
      <c r="Z3066" s="76"/>
      <c r="AA3066" s="70"/>
      <c r="AB3066" s="70"/>
    </row>
    <row r="3067" spans="1:28" ht="23.25" hidden="1" customHeight="1" x14ac:dyDescent="0.3">
      <c r="A3067" s="26"/>
      <c r="B3067" s="48"/>
      <c r="C3067" s="81" t="s">
        <v>263</v>
      </c>
      <c r="D3067" s="76"/>
      <c r="E3067" s="76"/>
      <c r="F3067" s="76"/>
      <c r="G3067" s="76"/>
      <c r="H3067" s="77"/>
      <c r="I3067" s="78">
        <v>79</v>
      </c>
      <c r="J3067" s="62"/>
      <c r="K3067" s="79"/>
      <c r="L3067" s="76"/>
      <c r="M3067" s="74"/>
      <c r="N3067" s="76"/>
      <c r="O3067" s="79"/>
      <c r="P3067" s="76"/>
      <c r="Q3067" s="76"/>
      <c r="R3067" s="76"/>
      <c r="S3067" s="76"/>
      <c r="T3067" s="80" t="s">
        <v>265</v>
      </c>
      <c r="U3067" s="61"/>
      <c r="V3067" s="76"/>
      <c r="W3067" s="61"/>
      <c r="X3067" s="76"/>
      <c r="Y3067" s="61"/>
      <c r="Z3067" s="76"/>
      <c r="AA3067" s="70"/>
      <c r="AB3067" s="70"/>
    </row>
    <row r="3068" spans="1:28" ht="23.25" hidden="1" customHeight="1" x14ac:dyDescent="0.3">
      <c r="A3068" s="26"/>
      <c r="B3068" s="48"/>
      <c r="C3068" s="81" t="s">
        <v>266</v>
      </c>
      <c r="D3068" s="76"/>
      <c r="E3068" s="76"/>
      <c r="F3068" s="76"/>
      <c r="G3068" s="76"/>
      <c r="H3068" s="77"/>
      <c r="I3068" s="78">
        <v>80</v>
      </c>
      <c r="J3068" s="62"/>
      <c r="K3068" s="79"/>
      <c r="L3068" s="76"/>
      <c r="M3068" s="74"/>
      <c r="N3068" s="76"/>
      <c r="O3068" s="79"/>
      <c r="P3068" s="76"/>
      <c r="Q3068" s="76"/>
      <c r="R3068" s="76"/>
      <c r="S3068" s="76"/>
      <c r="T3068" s="80" t="s">
        <v>267</v>
      </c>
      <c r="U3068" s="61"/>
      <c r="V3068" s="76"/>
      <c r="W3068" s="61"/>
      <c r="X3068" s="76"/>
      <c r="Y3068" s="61"/>
      <c r="Z3068" s="76"/>
      <c r="AA3068" s="70"/>
      <c r="AB3068" s="70"/>
    </row>
    <row r="3069" spans="1:28" ht="23.25" hidden="1" customHeight="1" x14ac:dyDescent="0.3">
      <c r="A3069" s="26"/>
      <c r="B3069" s="48"/>
      <c r="C3069" s="81" t="s">
        <v>268</v>
      </c>
      <c r="D3069" s="76"/>
      <c r="E3069" s="76"/>
      <c r="F3069" s="76"/>
      <c r="G3069" s="76"/>
      <c r="H3069" s="77"/>
      <c r="I3069" s="78">
        <v>81</v>
      </c>
      <c r="J3069" s="62"/>
      <c r="K3069" s="79"/>
      <c r="L3069" s="76"/>
      <c r="M3069" s="74"/>
      <c r="N3069" s="76"/>
      <c r="O3069" s="79"/>
      <c r="P3069" s="76"/>
      <c r="Q3069" s="76"/>
      <c r="R3069" s="76"/>
      <c r="S3069" s="76"/>
      <c r="T3069" s="80" t="s">
        <v>269</v>
      </c>
      <c r="U3069" s="61"/>
      <c r="V3069" s="76"/>
      <c r="W3069" s="61"/>
      <c r="X3069" s="76"/>
      <c r="Y3069" s="61"/>
      <c r="Z3069" s="76"/>
      <c r="AA3069" s="70"/>
      <c r="AB3069" s="70"/>
    </row>
    <row r="3070" spans="1:28" ht="23.25" hidden="1" customHeight="1" x14ac:dyDescent="0.3">
      <c r="A3070" s="26"/>
      <c r="B3070" s="48"/>
      <c r="C3070" s="81" t="s">
        <v>270</v>
      </c>
      <c r="D3070" s="76"/>
      <c r="E3070" s="76"/>
      <c r="F3070" s="76"/>
      <c r="G3070" s="76"/>
      <c r="H3070" s="77"/>
      <c r="I3070" s="78">
        <v>82</v>
      </c>
      <c r="J3070" s="62"/>
      <c r="K3070" s="79"/>
      <c r="L3070" s="76"/>
      <c r="M3070" s="74"/>
      <c r="N3070" s="76"/>
      <c r="O3070" s="79"/>
      <c r="P3070" s="76"/>
      <c r="Q3070" s="76"/>
      <c r="R3070" s="76"/>
      <c r="S3070" s="76"/>
      <c r="T3070" s="80" t="s">
        <v>271</v>
      </c>
      <c r="U3070" s="61"/>
      <c r="V3070" s="76"/>
      <c r="W3070" s="61"/>
      <c r="X3070" s="76"/>
      <c r="Y3070" s="61"/>
      <c r="Z3070" s="76"/>
      <c r="AA3070" s="70"/>
      <c r="AB3070" s="70"/>
    </row>
    <row r="3071" spans="1:28" ht="23.25" hidden="1" customHeight="1" x14ac:dyDescent="0.3">
      <c r="A3071" s="26"/>
      <c r="B3071" s="48"/>
      <c r="C3071" s="81" t="s">
        <v>272</v>
      </c>
      <c r="D3071" s="76"/>
      <c r="E3071" s="76"/>
      <c r="F3071" s="76"/>
      <c r="G3071" s="76"/>
      <c r="H3071" s="77"/>
      <c r="I3071" s="78">
        <v>83</v>
      </c>
      <c r="J3071" s="62"/>
      <c r="K3071" s="79"/>
      <c r="L3071" s="76"/>
      <c r="M3071" s="74"/>
      <c r="N3071" s="76"/>
      <c r="O3071" s="79"/>
      <c r="P3071" s="76"/>
      <c r="Q3071" s="76"/>
      <c r="R3071" s="76"/>
      <c r="S3071" s="76"/>
      <c r="T3071" s="80" t="s">
        <v>273</v>
      </c>
      <c r="U3071" s="61"/>
      <c r="V3071" s="76"/>
      <c r="W3071" s="61"/>
      <c r="X3071" s="76"/>
      <c r="Y3071" s="61"/>
      <c r="Z3071" s="76"/>
      <c r="AA3071" s="70"/>
      <c r="AB3071" s="70"/>
    </row>
    <row r="3072" spans="1:28" ht="23.25" hidden="1" customHeight="1" x14ac:dyDescent="0.3">
      <c r="A3072" s="26"/>
      <c r="B3072" s="48"/>
      <c r="C3072" s="81" t="s">
        <v>272</v>
      </c>
      <c r="D3072" s="76"/>
      <c r="E3072" s="76"/>
      <c r="F3072" s="76"/>
      <c r="G3072" s="76"/>
      <c r="H3072" s="77"/>
      <c r="I3072" s="78">
        <v>84</v>
      </c>
      <c r="J3072" s="62"/>
      <c r="K3072" s="79"/>
      <c r="L3072" s="76"/>
      <c r="M3072" s="74"/>
      <c r="N3072" s="76"/>
      <c r="O3072" s="79"/>
      <c r="P3072" s="76"/>
      <c r="Q3072" s="76"/>
      <c r="R3072" s="76"/>
      <c r="S3072" s="76"/>
      <c r="T3072" s="80" t="s">
        <v>274</v>
      </c>
      <c r="U3072" s="61"/>
      <c r="V3072" s="76"/>
      <c r="W3072" s="61"/>
      <c r="X3072" s="76"/>
      <c r="Y3072" s="61"/>
      <c r="Z3072" s="76"/>
      <c r="AA3072" s="70"/>
      <c r="AB3072" s="70"/>
    </row>
    <row r="3073" spans="1:28" ht="23.25" hidden="1" customHeight="1" x14ac:dyDescent="0.3">
      <c r="A3073" s="26"/>
      <c r="B3073" s="48"/>
      <c r="C3073" s="81" t="s">
        <v>275</v>
      </c>
      <c r="D3073" s="76"/>
      <c r="E3073" s="76"/>
      <c r="F3073" s="76"/>
      <c r="G3073" s="76"/>
      <c r="H3073" s="77"/>
      <c r="I3073" s="78">
        <v>85</v>
      </c>
      <c r="J3073" s="62"/>
      <c r="K3073" s="79"/>
      <c r="L3073" s="76"/>
      <c r="M3073" s="74"/>
      <c r="N3073" s="76"/>
      <c r="O3073" s="79"/>
      <c r="P3073" s="76"/>
      <c r="Q3073" s="76"/>
      <c r="R3073" s="76"/>
      <c r="S3073" s="76"/>
      <c r="T3073" s="80" t="s">
        <v>276</v>
      </c>
      <c r="U3073" s="61"/>
      <c r="V3073" s="76"/>
      <c r="W3073" s="61"/>
      <c r="X3073" s="76"/>
      <c r="Y3073" s="61"/>
      <c r="Z3073" s="76"/>
      <c r="AA3073" s="70"/>
      <c r="AB3073" s="70"/>
    </row>
    <row r="3074" spans="1:28" ht="23.25" hidden="1" customHeight="1" x14ac:dyDescent="0.3">
      <c r="A3074" s="26"/>
      <c r="B3074" s="48"/>
      <c r="C3074" s="81" t="s">
        <v>277</v>
      </c>
      <c r="D3074" s="76"/>
      <c r="E3074" s="76"/>
      <c r="F3074" s="76"/>
      <c r="G3074" s="76"/>
      <c r="H3074" s="77"/>
      <c r="I3074" s="78">
        <v>86</v>
      </c>
      <c r="J3074" s="62"/>
      <c r="K3074" s="79"/>
      <c r="L3074" s="76"/>
      <c r="M3074" s="74"/>
      <c r="N3074" s="76"/>
      <c r="O3074" s="79"/>
      <c r="P3074" s="76"/>
      <c r="Q3074" s="76"/>
      <c r="R3074" s="76"/>
      <c r="S3074" s="76"/>
      <c r="T3074" s="80" t="s">
        <v>278</v>
      </c>
      <c r="U3074" s="61"/>
      <c r="V3074" s="76"/>
      <c r="W3074" s="61"/>
      <c r="X3074" s="76"/>
      <c r="Y3074" s="61"/>
      <c r="Z3074" s="76"/>
      <c r="AA3074" s="70"/>
      <c r="AB3074" s="70"/>
    </row>
    <row r="3075" spans="1:28" ht="23.25" hidden="1" customHeight="1" x14ac:dyDescent="0.3">
      <c r="A3075" s="26"/>
      <c r="B3075" s="48"/>
      <c r="C3075" s="81" t="s">
        <v>279</v>
      </c>
      <c r="D3075" s="76"/>
      <c r="E3075" s="76"/>
      <c r="F3075" s="76"/>
      <c r="G3075" s="76"/>
      <c r="H3075" s="77"/>
      <c r="I3075" s="78">
        <v>87</v>
      </c>
      <c r="J3075" s="62"/>
      <c r="K3075" s="79"/>
      <c r="L3075" s="76"/>
      <c r="M3075" s="74"/>
      <c r="N3075" s="76"/>
      <c r="O3075" s="79"/>
      <c r="P3075" s="76"/>
      <c r="Q3075" s="76"/>
      <c r="R3075" s="76"/>
      <c r="S3075" s="76"/>
      <c r="T3075" s="80" t="s">
        <v>280</v>
      </c>
      <c r="U3075" s="61"/>
      <c r="V3075" s="76"/>
      <c r="W3075" s="61"/>
      <c r="X3075" s="76"/>
      <c r="Y3075" s="61"/>
      <c r="Z3075" s="76"/>
      <c r="AA3075" s="70"/>
      <c r="AB3075" s="70"/>
    </row>
    <row r="3076" spans="1:28" ht="23.25" hidden="1" customHeight="1" x14ac:dyDescent="0.3">
      <c r="A3076" s="26"/>
      <c r="B3076" s="48"/>
      <c r="C3076" s="81" t="s">
        <v>281</v>
      </c>
      <c r="D3076" s="76"/>
      <c r="E3076" s="76"/>
      <c r="F3076" s="76"/>
      <c r="G3076" s="76"/>
      <c r="H3076" s="77"/>
      <c r="I3076" s="78">
        <v>88</v>
      </c>
      <c r="J3076" s="62"/>
      <c r="K3076" s="79"/>
      <c r="L3076" s="76"/>
      <c r="M3076" s="74"/>
      <c r="N3076" s="76"/>
      <c r="O3076" s="79"/>
      <c r="P3076" s="76"/>
      <c r="Q3076" s="76"/>
      <c r="R3076" s="76"/>
      <c r="S3076" s="76"/>
      <c r="T3076" s="80" t="s">
        <v>282</v>
      </c>
      <c r="U3076" s="61"/>
      <c r="V3076" s="76"/>
      <c r="W3076" s="61"/>
      <c r="X3076" s="76"/>
      <c r="Y3076" s="61"/>
      <c r="Z3076" s="76"/>
      <c r="AA3076" s="70"/>
      <c r="AB3076" s="70"/>
    </row>
    <row r="3077" spans="1:28" ht="23.25" hidden="1" customHeight="1" x14ac:dyDescent="0.3">
      <c r="A3077" s="26"/>
      <c r="B3077" s="48"/>
      <c r="C3077" s="81" t="s">
        <v>283</v>
      </c>
      <c r="D3077" s="76"/>
      <c r="E3077" s="76"/>
      <c r="F3077" s="76"/>
      <c r="G3077" s="76"/>
      <c r="H3077" s="77"/>
      <c r="I3077" s="78">
        <v>89</v>
      </c>
      <c r="J3077" s="62"/>
      <c r="K3077" s="79"/>
      <c r="L3077" s="76"/>
      <c r="M3077" s="74"/>
      <c r="N3077" s="76"/>
      <c r="O3077" s="79"/>
      <c r="P3077" s="76"/>
      <c r="Q3077" s="76"/>
      <c r="R3077" s="76"/>
      <c r="S3077" s="76"/>
      <c r="T3077" s="80" t="s">
        <v>284</v>
      </c>
      <c r="U3077" s="61"/>
      <c r="V3077" s="76"/>
      <c r="W3077" s="61"/>
      <c r="X3077" s="76"/>
      <c r="Y3077" s="61"/>
      <c r="Z3077" s="76"/>
      <c r="AA3077" s="70"/>
      <c r="AB3077" s="70"/>
    </row>
    <row r="3078" spans="1:28" ht="23.25" hidden="1" customHeight="1" x14ac:dyDescent="0.3">
      <c r="A3078" s="26"/>
      <c r="B3078" s="48"/>
      <c r="C3078" s="81" t="s">
        <v>285</v>
      </c>
      <c r="D3078" s="76"/>
      <c r="E3078" s="76"/>
      <c r="F3078" s="76"/>
      <c r="G3078" s="76"/>
      <c r="H3078" s="77"/>
      <c r="I3078" s="78">
        <v>90</v>
      </c>
      <c r="J3078" s="62"/>
      <c r="K3078" s="79"/>
      <c r="L3078" s="76"/>
      <c r="M3078" s="74"/>
      <c r="N3078" s="76"/>
      <c r="O3078" s="79"/>
      <c r="P3078" s="76"/>
      <c r="Q3078" s="76"/>
      <c r="R3078" s="76"/>
      <c r="S3078" s="76"/>
      <c r="T3078" s="80" t="s">
        <v>286</v>
      </c>
      <c r="U3078" s="61"/>
      <c r="V3078" s="76"/>
      <c r="W3078" s="61"/>
      <c r="X3078" s="76"/>
      <c r="Y3078" s="61"/>
      <c r="Z3078" s="76"/>
      <c r="AA3078" s="70"/>
      <c r="AB3078" s="70"/>
    </row>
    <row r="3079" spans="1:28" ht="23.25" hidden="1" customHeight="1" x14ac:dyDescent="0.3">
      <c r="A3079" s="26"/>
      <c r="B3079" s="48"/>
      <c r="C3079" s="81" t="s">
        <v>287</v>
      </c>
      <c r="D3079" s="76"/>
      <c r="E3079" s="76"/>
      <c r="F3079" s="76"/>
      <c r="G3079" s="76"/>
      <c r="H3079" s="77"/>
      <c r="I3079" s="78">
        <v>91</v>
      </c>
      <c r="J3079" s="62"/>
      <c r="K3079" s="79"/>
      <c r="L3079" s="76"/>
      <c r="M3079" s="74"/>
      <c r="N3079" s="76"/>
      <c r="O3079" s="79"/>
      <c r="P3079" s="76"/>
      <c r="Q3079" s="76"/>
      <c r="R3079" s="76"/>
      <c r="S3079" s="76"/>
      <c r="T3079" s="80" t="s">
        <v>288</v>
      </c>
      <c r="U3079" s="61"/>
      <c r="V3079" s="76"/>
      <c r="W3079" s="61"/>
      <c r="X3079" s="76"/>
      <c r="Y3079" s="61"/>
      <c r="Z3079" s="76"/>
      <c r="AA3079" s="70"/>
      <c r="AB3079" s="70"/>
    </row>
    <row r="3080" spans="1:28" ht="23.25" hidden="1" customHeight="1" x14ac:dyDescent="0.3">
      <c r="A3080" s="26"/>
      <c r="B3080" s="48"/>
      <c r="C3080" s="81" t="s">
        <v>289</v>
      </c>
      <c r="D3080" s="76"/>
      <c r="E3080" s="76"/>
      <c r="F3080" s="76"/>
      <c r="G3080" s="76"/>
      <c r="H3080" s="77"/>
      <c r="I3080" s="78">
        <v>92</v>
      </c>
      <c r="J3080" s="62"/>
      <c r="K3080" s="79"/>
      <c r="L3080" s="76"/>
      <c r="M3080" s="74"/>
      <c r="N3080" s="76"/>
      <c r="O3080" s="79"/>
      <c r="P3080" s="76"/>
      <c r="Q3080" s="76"/>
      <c r="R3080" s="76"/>
      <c r="S3080" s="76"/>
      <c r="T3080" s="80" t="s">
        <v>290</v>
      </c>
      <c r="U3080" s="61"/>
      <c r="V3080" s="76"/>
      <c r="W3080" s="61"/>
      <c r="X3080" s="76"/>
      <c r="Y3080" s="61"/>
      <c r="Z3080" s="76"/>
      <c r="AA3080" s="70"/>
      <c r="AB3080" s="70"/>
    </row>
    <row r="3081" spans="1:28" ht="23.25" hidden="1" customHeight="1" x14ac:dyDescent="0.3">
      <c r="A3081" s="26"/>
      <c r="B3081" s="48"/>
      <c r="C3081" s="81" t="s">
        <v>291</v>
      </c>
      <c r="D3081" s="76"/>
      <c r="E3081" s="76"/>
      <c r="F3081" s="76"/>
      <c r="G3081" s="76"/>
      <c r="H3081" s="77"/>
      <c r="I3081" s="78">
        <v>93</v>
      </c>
      <c r="J3081" s="62"/>
      <c r="K3081" s="79"/>
      <c r="L3081" s="76"/>
      <c r="M3081" s="74"/>
      <c r="N3081" s="76"/>
      <c r="O3081" s="79"/>
      <c r="P3081" s="76"/>
      <c r="Q3081" s="76"/>
      <c r="R3081" s="76"/>
      <c r="S3081" s="76"/>
      <c r="T3081" s="80" t="s">
        <v>292</v>
      </c>
      <c r="U3081" s="61"/>
      <c r="V3081" s="76"/>
      <c r="W3081" s="61"/>
      <c r="X3081" s="76"/>
      <c r="Y3081" s="61"/>
      <c r="Z3081" s="76"/>
      <c r="AA3081" s="70"/>
      <c r="AB3081" s="70"/>
    </row>
    <row r="3082" spans="1:28" ht="23.25" hidden="1" customHeight="1" x14ac:dyDescent="0.3">
      <c r="A3082" s="26"/>
      <c r="B3082" s="48"/>
      <c r="C3082" s="81" t="s">
        <v>293</v>
      </c>
      <c r="D3082" s="76"/>
      <c r="E3082" s="76"/>
      <c r="F3082" s="76"/>
      <c r="G3082" s="76"/>
      <c r="H3082" s="77"/>
      <c r="I3082" s="78">
        <v>94</v>
      </c>
      <c r="J3082" s="62"/>
      <c r="K3082" s="79"/>
      <c r="L3082" s="76"/>
      <c r="M3082" s="74"/>
      <c r="N3082" s="76"/>
      <c r="O3082" s="79"/>
      <c r="P3082" s="76"/>
      <c r="Q3082" s="76"/>
      <c r="R3082" s="76"/>
      <c r="S3082" s="76"/>
      <c r="T3082" s="80" t="s">
        <v>294</v>
      </c>
      <c r="U3082" s="61"/>
      <c r="V3082" s="76"/>
      <c r="W3082" s="61"/>
      <c r="X3082" s="76"/>
      <c r="Y3082" s="61"/>
      <c r="Z3082" s="76"/>
      <c r="AA3082" s="70"/>
      <c r="AB3082" s="70"/>
    </row>
    <row r="3083" spans="1:28" ht="23.25" hidden="1" customHeight="1" x14ac:dyDescent="0.3">
      <c r="A3083" s="26"/>
      <c r="B3083" s="48"/>
      <c r="C3083" s="81" t="s">
        <v>293</v>
      </c>
      <c r="D3083" s="76"/>
      <c r="E3083" s="76"/>
      <c r="F3083" s="76"/>
      <c r="G3083" s="76"/>
      <c r="H3083" s="77"/>
      <c r="I3083" s="78">
        <v>95</v>
      </c>
      <c r="J3083" s="62"/>
      <c r="K3083" s="79"/>
      <c r="L3083" s="76"/>
      <c r="M3083" s="74"/>
      <c r="N3083" s="76"/>
      <c r="O3083" s="79"/>
      <c r="P3083" s="76"/>
      <c r="Q3083" s="76"/>
      <c r="R3083" s="76"/>
      <c r="S3083" s="76"/>
      <c r="T3083" s="80" t="s">
        <v>295</v>
      </c>
      <c r="U3083" s="61"/>
      <c r="V3083" s="76"/>
      <c r="W3083" s="61"/>
      <c r="X3083" s="76"/>
      <c r="Y3083" s="61"/>
      <c r="Z3083" s="76"/>
      <c r="AA3083" s="70"/>
      <c r="AB3083" s="70"/>
    </row>
    <row r="3084" spans="1:28" ht="23.25" hidden="1" customHeight="1" x14ac:dyDescent="0.3">
      <c r="A3084" s="26"/>
      <c r="B3084" s="48"/>
      <c r="C3084" s="81" t="s">
        <v>296</v>
      </c>
      <c r="D3084" s="76"/>
      <c r="E3084" s="76"/>
      <c r="F3084" s="76"/>
      <c r="G3084" s="76"/>
      <c r="H3084" s="77"/>
      <c r="I3084" s="78">
        <v>96</v>
      </c>
      <c r="J3084" s="62"/>
      <c r="K3084" s="79"/>
      <c r="L3084" s="76"/>
      <c r="M3084" s="74"/>
      <c r="N3084" s="76"/>
      <c r="O3084" s="79"/>
      <c r="P3084" s="76"/>
      <c r="Q3084" s="76"/>
      <c r="R3084" s="76"/>
      <c r="S3084" s="76"/>
      <c r="T3084" s="80" t="s">
        <v>297</v>
      </c>
      <c r="U3084" s="61"/>
      <c r="V3084" s="76"/>
      <c r="W3084" s="61"/>
      <c r="X3084" s="76"/>
      <c r="Y3084" s="61"/>
      <c r="Z3084" s="76"/>
      <c r="AA3084" s="70"/>
      <c r="AB3084" s="70"/>
    </row>
    <row r="3085" spans="1:28" ht="23.25" hidden="1" customHeight="1" x14ac:dyDescent="0.3">
      <c r="A3085" s="26"/>
      <c r="B3085" s="48"/>
      <c r="C3085" s="81" t="s">
        <v>298</v>
      </c>
      <c r="D3085" s="76"/>
      <c r="E3085" s="76"/>
      <c r="F3085" s="76"/>
      <c r="G3085" s="76"/>
      <c r="H3085" s="77"/>
      <c r="I3085" s="78">
        <v>97</v>
      </c>
      <c r="J3085" s="62"/>
      <c r="K3085" s="79"/>
      <c r="L3085" s="76"/>
      <c r="M3085" s="74"/>
      <c r="N3085" s="76"/>
      <c r="O3085" s="79"/>
      <c r="P3085" s="76"/>
      <c r="Q3085" s="76"/>
      <c r="R3085" s="76"/>
      <c r="S3085" s="76"/>
      <c r="T3085" s="80" t="s">
        <v>299</v>
      </c>
      <c r="U3085" s="61"/>
      <c r="V3085" s="76"/>
      <c r="W3085" s="61"/>
      <c r="X3085" s="76"/>
      <c r="Y3085" s="61"/>
      <c r="Z3085" s="76"/>
      <c r="AA3085" s="70"/>
      <c r="AB3085" s="70"/>
    </row>
    <row r="3086" spans="1:28" ht="23.25" hidden="1" customHeight="1" x14ac:dyDescent="0.3">
      <c r="A3086" s="26"/>
      <c r="B3086" s="48"/>
      <c r="C3086" s="81" t="s">
        <v>300</v>
      </c>
      <c r="D3086" s="76"/>
      <c r="E3086" s="76"/>
      <c r="F3086" s="76"/>
      <c r="G3086" s="76"/>
      <c r="H3086" s="77"/>
      <c r="I3086" s="78">
        <v>98</v>
      </c>
      <c r="J3086" s="62"/>
      <c r="K3086" s="79"/>
      <c r="L3086" s="76"/>
      <c r="M3086" s="74"/>
      <c r="N3086" s="76"/>
      <c r="O3086" s="79"/>
      <c r="P3086" s="76"/>
      <c r="Q3086" s="76"/>
      <c r="R3086" s="76"/>
      <c r="S3086" s="76"/>
      <c r="T3086" s="80" t="s">
        <v>301</v>
      </c>
      <c r="U3086" s="61"/>
      <c r="V3086" s="76"/>
      <c r="W3086" s="61"/>
      <c r="X3086" s="76"/>
      <c r="Y3086" s="61"/>
      <c r="Z3086" s="76"/>
      <c r="AA3086" s="70"/>
      <c r="AB3086" s="70"/>
    </row>
    <row r="3087" spans="1:28" ht="23.25" hidden="1" customHeight="1" x14ac:dyDescent="0.3">
      <c r="A3087" s="26"/>
      <c r="B3087" s="48"/>
      <c r="C3087" s="81" t="s">
        <v>302</v>
      </c>
      <c r="D3087" s="76"/>
      <c r="E3087" s="76"/>
      <c r="F3087" s="76"/>
      <c r="G3087" s="76"/>
      <c r="H3087" s="77"/>
      <c r="I3087" s="78">
        <v>99</v>
      </c>
      <c r="J3087" s="62"/>
      <c r="K3087" s="79"/>
      <c r="L3087" s="76"/>
      <c r="M3087" s="74"/>
      <c r="N3087" s="76"/>
      <c r="O3087" s="79"/>
      <c r="P3087" s="76"/>
      <c r="Q3087" s="76"/>
      <c r="R3087" s="76"/>
      <c r="S3087" s="76"/>
      <c r="T3087" s="80" t="s">
        <v>303</v>
      </c>
      <c r="U3087" s="61"/>
      <c r="V3087" s="76"/>
      <c r="W3087" s="61"/>
      <c r="X3087" s="76"/>
      <c r="Y3087" s="61"/>
      <c r="Z3087" s="76"/>
      <c r="AA3087" s="70"/>
      <c r="AB3087" s="70"/>
    </row>
    <row r="3088" spans="1:28" ht="23.25" hidden="1" customHeight="1" x14ac:dyDescent="0.3">
      <c r="A3088" s="26"/>
      <c r="B3088" s="48"/>
      <c r="C3088" s="82" t="s">
        <v>304</v>
      </c>
      <c r="D3088" s="76"/>
      <c r="E3088" s="76"/>
      <c r="F3088" s="76"/>
      <c r="G3088" s="76"/>
      <c r="H3088" s="77"/>
      <c r="I3088" s="78">
        <v>100</v>
      </c>
      <c r="J3088" s="62"/>
      <c r="K3088" s="79"/>
      <c r="L3088" s="76"/>
      <c r="M3088" s="74"/>
      <c r="N3088" s="76"/>
      <c r="O3088" s="79"/>
      <c r="P3088" s="76"/>
      <c r="Q3088" s="76"/>
      <c r="R3088" s="76"/>
      <c r="S3088" s="76"/>
      <c r="T3088" s="80" t="s">
        <v>305</v>
      </c>
      <c r="U3088" s="61"/>
      <c r="V3088" s="76"/>
      <c r="W3088" s="61"/>
      <c r="X3088" s="76"/>
      <c r="Y3088" s="61"/>
      <c r="Z3088" s="76"/>
      <c r="AA3088" s="70"/>
      <c r="AB3088" s="70"/>
    </row>
    <row r="3089" spans="1:28" ht="23.25" hidden="1" customHeight="1" x14ac:dyDescent="0.3">
      <c r="A3089" s="26"/>
      <c r="B3089" s="48"/>
      <c r="C3089" s="81" t="s">
        <v>306</v>
      </c>
      <c r="D3089" s="76"/>
      <c r="E3089" s="76"/>
      <c r="F3089" s="76"/>
      <c r="G3089" s="76"/>
      <c r="H3089" s="77"/>
      <c r="I3089" s="78">
        <v>101</v>
      </c>
      <c r="J3089" s="62"/>
      <c r="K3089" s="79"/>
      <c r="L3089" s="76"/>
      <c r="M3089" s="74"/>
      <c r="N3089" s="76"/>
      <c r="O3089" s="79"/>
      <c r="P3089" s="76"/>
      <c r="Q3089" s="76"/>
      <c r="R3089" s="76"/>
      <c r="S3089" s="76"/>
      <c r="T3089" s="80" t="s">
        <v>307</v>
      </c>
      <c r="U3089" s="61"/>
      <c r="V3089" s="76"/>
      <c r="W3089" s="61"/>
      <c r="X3089" s="76"/>
      <c r="Y3089" s="61"/>
      <c r="Z3089" s="76"/>
      <c r="AA3089" s="70"/>
      <c r="AB3089" s="70"/>
    </row>
    <row r="3090" spans="1:28" ht="23.25" hidden="1" customHeight="1" x14ac:dyDescent="0.3">
      <c r="A3090" s="26"/>
      <c r="B3090" s="48"/>
      <c r="C3090" s="81" t="s">
        <v>308</v>
      </c>
      <c r="D3090" s="76"/>
      <c r="E3090" s="76"/>
      <c r="F3090" s="76"/>
      <c r="G3090" s="76"/>
      <c r="H3090" s="77"/>
      <c r="I3090" s="78">
        <v>102</v>
      </c>
      <c r="J3090" s="62"/>
      <c r="K3090" s="79"/>
      <c r="L3090" s="76"/>
      <c r="M3090" s="74"/>
      <c r="N3090" s="76"/>
      <c r="O3090" s="79"/>
      <c r="P3090" s="76"/>
      <c r="Q3090" s="76"/>
      <c r="R3090" s="76"/>
      <c r="S3090" s="76"/>
      <c r="T3090" s="80" t="s">
        <v>309</v>
      </c>
      <c r="U3090" s="61"/>
      <c r="V3090" s="76"/>
      <c r="W3090" s="61"/>
      <c r="X3090" s="76"/>
      <c r="Y3090" s="61"/>
      <c r="Z3090" s="76"/>
      <c r="AA3090" s="70"/>
      <c r="AB3090" s="70"/>
    </row>
    <row r="3091" spans="1:28" ht="23.25" hidden="1" customHeight="1" x14ac:dyDescent="0.3">
      <c r="A3091" s="26"/>
      <c r="B3091" s="48"/>
      <c r="C3091" s="81" t="s">
        <v>310</v>
      </c>
      <c r="D3091" s="76"/>
      <c r="E3091" s="76"/>
      <c r="F3091" s="76"/>
      <c r="G3091" s="76"/>
      <c r="H3091" s="77"/>
      <c r="I3091" s="78">
        <v>103</v>
      </c>
      <c r="J3091" s="62"/>
      <c r="K3091" s="79"/>
      <c r="L3091" s="76"/>
      <c r="M3091" s="74"/>
      <c r="N3091" s="76"/>
      <c r="O3091" s="79"/>
      <c r="P3091" s="76"/>
      <c r="Q3091" s="76"/>
      <c r="R3091" s="76"/>
      <c r="S3091" s="76"/>
      <c r="T3091" s="80" t="s">
        <v>311</v>
      </c>
      <c r="U3091" s="61"/>
      <c r="V3091" s="76"/>
      <c r="W3091" s="61"/>
      <c r="X3091" s="76"/>
      <c r="Y3091" s="61"/>
      <c r="Z3091" s="76"/>
      <c r="AA3091" s="70"/>
      <c r="AB3091" s="70"/>
    </row>
    <row r="3092" spans="1:28" ht="23.25" hidden="1" customHeight="1" x14ac:dyDescent="0.3">
      <c r="A3092" s="26"/>
      <c r="B3092" s="48"/>
      <c r="C3092" s="81" t="s">
        <v>312</v>
      </c>
      <c r="D3092" s="76"/>
      <c r="E3092" s="76"/>
      <c r="F3092" s="76"/>
      <c r="G3092" s="76"/>
      <c r="H3092" s="77"/>
      <c r="I3092" s="78">
        <v>104</v>
      </c>
      <c r="J3092" s="62"/>
      <c r="K3092" s="79"/>
      <c r="L3092" s="76"/>
      <c r="M3092" s="74"/>
      <c r="N3092" s="76"/>
      <c r="O3092" s="79"/>
      <c r="P3092" s="76"/>
      <c r="Q3092" s="76"/>
      <c r="R3092" s="76"/>
      <c r="S3092" s="76"/>
      <c r="T3092" s="80" t="s">
        <v>313</v>
      </c>
      <c r="U3092" s="61"/>
      <c r="V3092" s="76"/>
      <c r="W3092" s="61"/>
      <c r="X3092" s="76"/>
      <c r="Y3092" s="61"/>
      <c r="Z3092" s="76"/>
      <c r="AA3092" s="70"/>
      <c r="AB3092" s="70"/>
    </row>
    <row r="3093" spans="1:28" ht="23.25" hidden="1" customHeight="1" x14ac:dyDescent="0.3">
      <c r="A3093" s="26"/>
      <c r="B3093" s="48"/>
      <c r="C3093" s="81" t="s">
        <v>312</v>
      </c>
      <c r="D3093" s="76"/>
      <c r="E3093" s="76"/>
      <c r="F3093" s="76"/>
      <c r="G3093" s="76"/>
      <c r="H3093" s="77"/>
      <c r="I3093" s="78">
        <v>105</v>
      </c>
      <c r="J3093" s="62"/>
      <c r="K3093" s="79"/>
      <c r="L3093" s="76"/>
      <c r="M3093" s="74"/>
      <c r="N3093" s="76"/>
      <c r="O3093" s="79"/>
      <c r="P3093" s="76"/>
      <c r="Q3093" s="76"/>
      <c r="R3093" s="76"/>
      <c r="S3093" s="76"/>
      <c r="T3093" s="80" t="s">
        <v>314</v>
      </c>
      <c r="U3093" s="61"/>
      <c r="V3093" s="76"/>
      <c r="W3093" s="61"/>
      <c r="X3093" s="76"/>
      <c r="Y3093" s="61"/>
      <c r="Z3093" s="76"/>
      <c r="AA3093" s="70"/>
      <c r="AB3093" s="70"/>
    </row>
    <row r="3094" spans="1:28" ht="23.25" hidden="1" customHeight="1" x14ac:dyDescent="0.3">
      <c r="A3094" s="26"/>
      <c r="B3094" s="48"/>
      <c r="C3094" s="81" t="s">
        <v>315</v>
      </c>
      <c r="D3094" s="76"/>
      <c r="E3094" s="76"/>
      <c r="F3094" s="76"/>
      <c r="G3094" s="76"/>
      <c r="H3094" s="77"/>
      <c r="I3094" s="78">
        <v>106</v>
      </c>
      <c r="J3094" s="62"/>
      <c r="K3094" s="79"/>
      <c r="L3094" s="76"/>
      <c r="M3094" s="74"/>
      <c r="N3094" s="76"/>
      <c r="O3094" s="79"/>
      <c r="P3094" s="76"/>
      <c r="Q3094" s="76"/>
      <c r="R3094" s="76"/>
      <c r="S3094" s="76"/>
      <c r="T3094" s="80" t="s">
        <v>316</v>
      </c>
      <c r="U3094" s="61"/>
      <c r="V3094" s="76"/>
      <c r="W3094" s="61"/>
      <c r="X3094" s="76"/>
      <c r="Y3094" s="61"/>
      <c r="Z3094" s="76"/>
      <c r="AA3094" s="70"/>
      <c r="AB3094" s="70"/>
    </row>
    <row r="3095" spans="1:28" ht="23.25" hidden="1" customHeight="1" x14ac:dyDescent="0.3">
      <c r="A3095" s="26"/>
      <c r="B3095" s="48"/>
      <c r="C3095" s="81" t="s">
        <v>317</v>
      </c>
      <c r="D3095" s="76"/>
      <c r="E3095" s="76"/>
      <c r="F3095" s="76"/>
      <c r="G3095" s="76"/>
      <c r="H3095" s="77"/>
      <c r="I3095" s="78">
        <v>107</v>
      </c>
      <c r="J3095" s="62"/>
      <c r="K3095" s="79"/>
      <c r="L3095" s="76"/>
      <c r="M3095" s="74"/>
      <c r="N3095" s="76"/>
      <c r="O3095" s="79"/>
      <c r="P3095" s="76"/>
      <c r="Q3095" s="76"/>
      <c r="R3095" s="76"/>
      <c r="S3095" s="76"/>
      <c r="T3095" s="80" t="s">
        <v>318</v>
      </c>
      <c r="U3095" s="61"/>
      <c r="V3095" s="76"/>
      <c r="W3095" s="61"/>
      <c r="X3095" s="76"/>
      <c r="Y3095" s="61"/>
      <c r="Z3095" s="76"/>
      <c r="AA3095" s="70"/>
      <c r="AB3095" s="70"/>
    </row>
    <row r="3096" spans="1:28" ht="23.25" hidden="1" customHeight="1" x14ac:dyDescent="0.3">
      <c r="A3096" s="26"/>
      <c r="B3096" s="48"/>
      <c r="C3096" s="81" t="s">
        <v>319</v>
      </c>
      <c r="D3096" s="76"/>
      <c r="E3096" s="76"/>
      <c r="F3096" s="76"/>
      <c r="G3096" s="76"/>
      <c r="H3096" s="77"/>
      <c r="I3096" s="78">
        <v>108</v>
      </c>
      <c r="J3096" s="62"/>
      <c r="K3096" s="79"/>
      <c r="L3096" s="76"/>
      <c r="M3096" s="74"/>
      <c r="N3096" s="76"/>
      <c r="O3096" s="79"/>
      <c r="P3096" s="76"/>
      <c r="Q3096" s="76"/>
      <c r="R3096" s="76"/>
      <c r="S3096" s="76"/>
      <c r="T3096" s="80" t="s">
        <v>320</v>
      </c>
      <c r="U3096" s="61"/>
      <c r="V3096" s="76"/>
      <c r="W3096" s="61"/>
      <c r="X3096" s="76"/>
      <c r="Y3096" s="61"/>
      <c r="Z3096" s="76"/>
      <c r="AA3096" s="70"/>
      <c r="AB3096" s="70"/>
    </row>
    <row r="3097" spans="1:28" ht="23.25" hidden="1" customHeight="1" x14ac:dyDescent="0.3">
      <c r="A3097" s="26"/>
      <c r="B3097" s="48"/>
      <c r="C3097" s="81" t="s">
        <v>321</v>
      </c>
      <c r="D3097" s="76"/>
      <c r="E3097" s="76"/>
      <c r="F3097" s="76"/>
      <c r="G3097" s="76"/>
      <c r="H3097" s="77"/>
      <c r="I3097" s="78">
        <v>109</v>
      </c>
      <c r="J3097" s="62"/>
      <c r="K3097" s="79"/>
      <c r="L3097" s="76"/>
      <c r="M3097" s="74"/>
      <c r="N3097" s="76"/>
      <c r="O3097" s="79"/>
      <c r="P3097" s="76"/>
      <c r="Q3097" s="76"/>
      <c r="R3097" s="76"/>
      <c r="S3097" s="76"/>
      <c r="T3097" s="80" t="s">
        <v>322</v>
      </c>
      <c r="U3097" s="61"/>
      <c r="V3097" s="76"/>
      <c r="W3097" s="61"/>
      <c r="X3097" s="76"/>
      <c r="Y3097" s="61"/>
      <c r="Z3097" s="76"/>
      <c r="AA3097" s="70"/>
      <c r="AB3097" s="70"/>
    </row>
    <row r="3098" spans="1:28" ht="23.25" hidden="1" customHeight="1" x14ac:dyDescent="0.3">
      <c r="A3098" s="26"/>
      <c r="B3098" s="48"/>
      <c r="C3098" s="81" t="s">
        <v>323</v>
      </c>
      <c r="D3098" s="76"/>
      <c r="E3098" s="76"/>
      <c r="F3098" s="76"/>
      <c r="G3098" s="76"/>
      <c r="H3098" s="77"/>
      <c r="I3098" s="78">
        <v>110</v>
      </c>
      <c r="J3098" s="62"/>
      <c r="K3098" s="79"/>
      <c r="L3098" s="76"/>
      <c r="M3098" s="74"/>
      <c r="N3098" s="76"/>
      <c r="O3098" s="79"/>
      <c r="P3098" s="76"/>
      <c r="Q3098" s="76"/>
      <c r="R3098" s="76"/>
      <c r="S3098" s="76"/>
      <c r="T3098" s="80" t="s">
        <v>324</v>
      </c>
      <c r="U3098" s="61"/>
      <c r="V3098" s="76"/>
      <c r="W3098" s="61"/>
      <c r="X3098" s="76"/>
      <c r="Y3098" s="61"/>
      <c r="Z3098" s="76"/>
      <c r="AA3098" s="70"/>
      <c r="AB3098" s="70"/>
    </row>
    <row r="3099" spans="1:28" ht="23.25" hidden="1" customHeight="1" x14ac:dyDescent="0.3">
      <c r="A3099" s="26"/>
      <c r="B3099" s="48"/>
      <c r="C3099" s="81" t="s">
        <v>325</v>
      </c>
      <c r="D3099" s="76"/>
      <c r="E3099" s="76"/>
      <c r="F3099" s="76"/>
      <c r="G3099" s="76"/>
      <c r="H3099" s="77"/>
      <c r="I3099" s="78">
        <v>111</v>
      </c>
      <c r="J3099" s="62"/>
      <c r="K3099" s="79"/>
      <c r="L3099" s="76"/>
      <c r="M3099" s="74"/>
      <c r="N3099" s="76"/>
      <c r="O3099" s="79"/>
      <c r="P3099" s="76"/>
      <c r="Q3099" s="76"/>
      <c r="R3099" s="76"/>
      <c r="S3099" s="76"/>
      <c r="T3099" s="80" t="s">
        <v>326</v>
      </c>
      <c r="U3099" s="61"/>
      <c r="V3099" s="76"/>
      <c r="W3099" s="61"/>
      <c r="X3099" s="76"/>
      <c r="Y3099" s="61"/>
      <c r="Z3099" s="76"/>
      <c r="AA3099" s="70"/>
      <c r="AB3099" s="70"/>
    </row>
    <row r="3100" spans="1:28" ht="23.25" hidden="1" customHeight="1" x14ac:dyDescent="0.3">
      <c r="A3100" s="26"/>
      <c r="B3100" s="48"/>
      <c r="C3100" s="81" t="s">
        <v>327</v>
      </c>
      <c r="D3100" s="76"/>
      <c r="E3100" s="76"/>
      <c r="F3100" s="76"/>
      <c r="G3100" s="76"/>
      <c r="H3100" s="77"/>
      <c r="I3100" s="78">
        <v>112</v>
      </c>
      <c r="J3100" s="62"/>
      <c r="K3100" s="79"/>
      <c r="L3100" s="76"/>
      <c r="M3100" s="74"/>
      <c r="N3100" s="76"/>
      <c r="O3100" s="79"/>
      <c r="P3100" s="76"/>
      <c r="Q3100" s="76"/>
      <c r="R3100" s="76"/>
      <c r="S3100" s="76"/>
      <c r="T3100" s="80" t="s">
        <v>328</v>
      </c>
      <c r="U3100" s="61"/>
      <c r="V3100" s="76"/>
      <c r="W3100" s="61"/>
      <c r="X3100" s="76"/>
      <c r="Y3100" s="61"/>
      <c r="Z3100" s="76"/>
      <c r="AA3100" s="70"/>
      <c r="AB3100" s="70"/>
    </row>
    <row r="3101" spans="1:28" ht="23.25" hidden="1" customHeight="1" x14ac:dyDescent="0.3">
      <c r="A3101" s="26"/>
      <c r="B3101" s="48"/>
      <c r="C3101" s="81" t="s">
        <v>327</v>
      </c>
      <c r="D3101" s="76"/>
      <c r="E3101" s="76"/>
      <c r="F3101" s="76"/>
      <c r="G3101" s="76"/>
      <c r="H3101" s="77"/>
      <c r="I3101" s="78">
        <v>113</v>
      </c>
      <c r="J3101" s="62"/>
      <c r="K3101" s="79"/>
      <c r="L3101" s="76"/>
      <c r="M3101" s="74"/>
      <c r="N3101" s="76"/>
      <c r="O3101" s="79"/>
      <c r="P3101" s="76"/>
      <c r="Q3101" s="76"/>
      <c r="R3101" s="76"/>
      <c r="S3101" s="76"/>
      <c r="T3101" s="80" t="s">
        <v>329</v>
      </c>
      <c r="U3101" s="61"/>
      <c r="V3101" s="76"/>
      <c r="W3101" s="61"/>
      <c r="X3101" s="76"/>
      <c r="Y3101" s="61"/>
      <c r="Z3101" s="76"/>
      <c r="AA3101" s="70"/>
      <c r="AB3101" s="70"/>
    </row>
    <row r="3102" spans="1:28" ht="23.25" hidden="1" customHeight="1" x14ac:dyDescent="0.3">
      <c r="A3102" s="26"/>
      <c r="B3102" s="48"/>
      <c r="C3102" s="81" t="s">
        <v>327</v>
      </c>
      <c r="D3102" s="76"/>
      <c r="E3102" s="76"/>
      <c r="F3102" s="76"/>
      <c r="G3102" s="76"/>
      <c r="H3102" s="77"/>
      <c r="I3102" s="78"/>
      <c r="J3102" s="62"/>
      <c r="K3102" s="79"/>
      <c r="L3102" s="76"/>
      <c r="M3102" s="74"/>
      <c r="N3102" s="76"/>
      <c r="O3102" s="79"/>
      <c r="P3102" s="76"/>
      <c r="Q3102" s="76"/>
      <c r="R3102" s="76"/>
      <c r="S3102" s="76"/>
      <c r="T3102" s="80" t="s">
        <v>330</v>
      </c>
      <c r="U3102" s="61"/>
      <c r="V3102" s="76"/>
      <c r="W3102" s="61"/>
      <c r="X3102" s="76"/>
      <c r="Y3102" s="61"/>
      <c r="Z3102" s="76"/>
      <c r="AA3102" s="70"/>
      <c r="AB3102" s="70"/>
    </row>
    <row r="3103" spans="1:28" ht="23.25" hidden="1" customHeight="1" x14ac:dyDescent="0.3">
      <c r="A3103" s="26"/>
      <c r="B3103" s="48"/>
      <c r="C3103" s="81" t="s">
        <v>331</v>
      </c>
      <c r="D3103" s="76"/>
      <c r="E3103" s="76"/>
      <c r="F3103" s="76"/>
      <c r="G3103" s="76"/>
      <c r="H3103" s="77"/>
      <c r="I3103" s="78"/>
      <c r="J3103" s="62"/>
      <c r="K3103" s="79"/>
      <c r="L3103" s="76"/>
      <c r="M3103" s="74"/>
      <c r="N3103" s="76"/>
      <c r="O3103" s="79"/>
      <c r="P3103" s="76"/>
      <c r="Q3103" s="76"/>
      <c r="R3103" s="76"/>
      <c r="S3103" s="76"/>
      <c r="T3103" s="80" t="s">
        <v>332</v>
      </c>
      <c r="U3103" s="61"/>
      <c r="V3103" s="76"/>
      <c r="W3103" s="61"/>
      <c r="X3103" s="76"/>
      <c r="Y3103" s="61"/>
      <c r="Z3103" s="76"/>
      <c r="AA3103" s="70"/>
      <c r="AB3103" s="70"/>
    </row>
    <row r="3104" spans="1:28" ht="23.25" hidden="1" customHeight="1" x14ac:dyDescent="0.3">
      <c r="A3104" s="26"/>
      <c r="B3104" s="48"/>
      <c r="C3104" s="81" t="s">
        <v>333</v>
      </c>
      <c r="D3104" s="76"/>
      <c r="E3104" s="76"/>
      <c r="F3104" s="76"/>
      <c r="G3104" s="76"/>
      <c r="H3104" s="77"/>
      <c r="I3104" s="78"/>
      <c r="J3104" s="62"/>
      <c r="K3104" s="79"/>
      <c r="L3104" s="76"/>
      <c r="M3104" s="74"/>
      <c r="N3104" s="76"/>
      <c r="O3104" s="79"/>
      <c r="P3104" s="76"/>
      <c r="Q3104" s="76"/>
      <c r="R3104" s="76"/>
      <c r="S3104" s="76"/>
      <c r="T3104" s="80" t="s">
        <v>334</v>
      </c>
      <c r="U3104" s="61"/>
      <c r="V3104" s="76"/>
      <c r="W3104" s="61"/>
      <c r="X3104" s="76"/>
      <c r="Y3104" s="61"/>
      <c r="Z3104" s="76"/>
      <c r="AA3104" s="70"/>
      <c r="AB3104" s="70"/>
    </row>
    <row r="3105" spans="1:28" ht="23.25" hidden="1" customHeight="1" x14ac:dyDescent="0.3">
      <c r="A3105" s="26"/>
      <c r="B3105" s="48"/>
      <c r="C3105" s="81" t="s">
        <v>335</v>
      </c>
      <c r="D3105" s="76"/>
      <c r="E3105" s="76"/>
      <c r="F3105" s="76"/>
      <c r="G3105" s="76"/>
      <c r="H3105" s="77"/>
      <c r="I3105" s="78"/>
      <c r="J3105" s="62"/>
      <c r="K3105" s="79"/>
      <c r="L3105" s="76"/>
      <c r="M3105" s="74"/>
      <c r="N3105" s="76"/>
      <c r="O3105" s="79"/>
      <c r="P3105" s="76"/>
      <c r="Q3105" s="76"/>
      <c r="R3105" s="76"/>
      <c r="S3105" s="76"/>
      <c r="T3105" s="80" t="s">
        <v>336</v>
      </c>
      <c r="U3105" s="61"/>
      <c r="V3105" s="76"/>
      <c r="W3105" s="61"/>
      <c r="X3105" s="76"/>
      <c r="Y3105" s="61"/>
      <c r="Z3105" s="76"/>
      <c r="AA3105" s="70"/>
      <c r="AB3105" s="70"/>
    </row>
    <row r="3106" spans="1:28" ht="23.25" hidden="1" customHeight="1" x14ac:dyDescent="0.3">
      <c r="A3106" s="26"/>
      <c r="B3106" s="47"/>
      <c r="C3106" s="81" t="s">
        <v>335</v>
      </c>
      <c r="D3106" s="76"/>
      <c r="E3106" s="76"/>
      <c r="F3106" s="76"/>
      <c r="G3106" s="76"/>
      <c r="H3106" s="77"/>
      <c r="I3106" s="78"/>
      <c r="J3106" s="62"/>
      <c r="K3106" s="79"/>
      <c r="L3106" s="76"/>
      <c r="M3106" s="74"/>
      <c r="N3106" s="76"/>
      <c r="O3106" s="79"/>
      <c r="P3106" s="76"/>
      <c r="Q3106" s="76"/>
      <c r="R3106" s="76"/>
      <c r="S3106" s="76"/>
      <c r="T3106" s="80" t="s">
        <v>337</v>
      </c>
      <c r="U3106" s="61"/>
      <c r="V3106" s="76"/>
      <c r="W3106" s="61"/>
      <c r="X3106" s="76"/>
      <c r="Y3106" s="61"/>
      <c r="Z3106" s="76"/>
      <c r="AA3106" s="70"/>
      <c r="AB3106" s="70"/>
    </row>
    <row r="3107" spans="1:28" ht="23.25" hidden="1" customHeight="1" x14ac:dyDescent="0.3">
      <c r="A3107" s="26"/>
      <c r="B3107" s="47"/>
      <c r="C3107" s="81" t="s">
        <v>338</v>
      </c>
      <c r="D3107" s="76"/>
      <c r="E3107" s="76"/>
      <c r="F3107" s="76"/>
      <c r="G3107" s="76"/>
      <c r="H3107" s="77"/>
      <c r="I3107" s="78"/>
      <c r="J3107" s="62"/>
      <c r="K3107" s="79"/>
      <c r="L3107" s="76"/>
      <c r="M3107" s="74"/>
      <c r="N3107" s="76"/>
      <c r="O3107" s="79"/>
      <c r="P3107" s="76"/>
      <c r="Q3107" s="76"/>
      <c r="R3107" s="76"/>
      <c r="S3107" s="76"/>
      <c r="T3107" s="80" t="s">
        <v>339</v>
      </c>
      <c r="U3107" s="61"/>
      <c r="V3107" s="76"/>
      <c r="W3107" s="61"/>
      <c r="X3107" s="76"/>
      <c r="Y3107" s="61"/>
      <c r="Z3107" s="76"/>
      <c r="AA3107" s="70"/>
      <c r="AB3107" s="70"/>
    </row>
    <row r="3108" spans="1:28" ht="23.25" hidden="1" customHeight="1" x14ac:dyDescent="0.3">
      <c r="A3108" s="26"/>
      <c r="B3108" s="47"/>
      <c r="C3108" s="81" t="s">
        <v>340</v>
      </c>
      <c r="D3108" s="76"/>
      <c r="E3108" s="76"/>
      <c r="F3108" s="76"/>
      <c r="G3108" s="76"/>
      <c r="H3108" s="77"/>
      <c r="I3108" s="78"/>
      <c r="J3108" s="62"/>
      <c r="K3108" s="79"/>
      <c r="L3108" s="76"/>
      <c r="M3108" s="74"/>
      <c r="N3108" s="76"/>
      <c r="O3108" s="79"/>
      <c r="P3108" s="76"/>
      <c r="Q3108" s="76"/>
      <c r="R3108" s="76"/>
      <c r="S3108" s="76"/>
      <c r="T3108" s="80" t="s">
        <v>341</v>
      </c>
      <c r="U3108" s="61"/>
      <c r="V3108" s="76"/>
      <c r="W3108" s="61"/>
      <c r="X3108" s="76"/>
      <c r="Y3108" s="61"/>
      <c r="Z3108" s="76"/>
      <c r="AA3108" s="70"/>
      <c r="AB3108" s="70"/>
    </row>
    <row r="3109" spans="1:28" ht="23.25" hidden="1" customHeight="1" x14ac:dyDescent="0.3">
      <c r="A3109" s="26"/>
      <c r="B3109" s="47"/>
      <c r="C3109" s="81" t="s">
        <v>342</v>
      </c>
      <c r="D3109" s="76"/>
      <c r="E3109" s="76"/>
      <c r="F3109" s="76"/>
      <c r="G3109" s="76"/>
      <c r="H3109" s="77"/>
      <c r="I3109" s="78"/>
      <c r="J3109" s="62"/>
      <c r="K3109" s="79"/>
      <c r="L3109" s="76"/>
      <c r="M3109" s="74"/>
      <c r="N3109" s="76"/>
      <c r="O3109" s="79"/>
      <c r="P3109" s="76"/>
      <c r="Q3109" s="76"/>
      <c r="R3109" s="76"/>
      <c r="S3109" s="76"/>
      <c r="T3109" s="80" t="s">
        <v>343</v>
      </c>
      <c r="U3109" s="61"/>
      <c r="V3109" s="76"/>
      <c r="W3109" s="61"/>
      <c r="X3109" s="76"/>
      <c r="Y3109" s="61"/>
      <c r="Z3109" s="76"/>
      <c r="AA3109" s="70"/>
      <c r="AB3109" s="70"/>
    </row>
    <row r="3110" spans="1:28" ht="23.25" hidden="1" customHeight="1" x14ac:dyDescent="0.3">
      <c r="A3110" s="26"/>
      <c r="B3110" s="47"/>
      <c r="C3110" s="81" t="s">
        <v>344</v>
      </c>
      <c r="D3110" s="76"/>
      <c r="E3110" s="76"/>
      <c r="F3110" s="76"/>
      <c r="G3110" s="76"/>
      <c r="H3110" s="77"/>
      <c r="I3110" s="78"/>
      <c r="J3110" s="62"/>
      <c r="K3110" s="79"/>
      <c r="L3110" s="76"/>
      <c r="M3110" s="74"/>
      <c r="N3110" s="76"/>
      <c r="O3110" s="79"/>
      <c r="P3110" s="76"/>
      <c r="Q3110" s="76"/>
      <c r="R3110" s="76"/>
      <c r="S3110" s="76"/>
      <c r="T3110" s="80" t="s">
        <v>345</v>
      </c>
      <c r="U3110" s="61"/>
      <c r="V3110" s="76"/>
      <c r="W3110" s="61"/>
      <c r="X3110" s="76"/>
      <c r="Y3110" s="61"/>
      <c r="Z3110" s="76"/>
      <c r="AA3110" s="70"/>
      <c r="AB3110" s="70"/>
    </row>
    <row r="3111" spans="1:28" ht="23.25" hidden="1" customHeight="1" x14ac:dyDescent="0.3">
      <c r="A3111" s="26"/>
      <c r="B3111" s="47"/>
      <c r="C3111" s="81" t="s">
        <v>344</v>
      </c>
      <c r="D3111" s="76"/>
      <c r="E3111" s="76"/>
      <c r="F3111" s="76"/>
      <c r="G3111" s="76"/>
      <c r="H3111" s="77"/>
      <c r="I3111" s="78"/>
      <c r="J3111" s="62"/>
      <c r="K3111" s="79"/>
      <c r="L3111" s="76"/>
      <c r="M3111" s="74"/>
      <c r="N3111" s="76"/>
      <c r="O3111" s="79"/>
      <c r="P3111" s="76"/>
      <c r="Q3111" s="76"/>
      <c r="R3111" s="76"/>
      <c r="S3111" s="76"/>
      <c r="T3111" s="80" t="s">
        <v>346</v>
      </c>
      <c r="U3111" s="61"/>
      <c r="V3111" s="76"/>
      <c r="W3111" s="61"/>
      <c r="X3111" s="76"/>
      <c r="Y3111" s="61"/>
      <c r="Z3111" s="76"/>
      <c r="AA3111" s="70"/>
      <c r="AB3111" s="70"/>
    </row>
    <row r="3112" spans="1:28" ht="23.25" hidden="1" customHeight="1" x14ac:dyDescent="0.3">
      <c r="A3112" s="26"/>
      <c r="B3112" s="47"/>
      <c r="C3112" s="81" t="s">
        <v>344</v>
      </c>
      <c r="D3112" s="76"/>
      <c r="E3112" s="76"/>
      <c r="F3112" s="76"/>
      <c r="G3112" s="76"/>
      <c r="H3112" s="77"/>
      <c r="I3112" s="78"/>
      <c r="J3112" s="62"/>
      <c r="K3112" s="79"/>
      <c r="L3112" s="76"/>
      <c r="M3112" s="74"/>
      <c r="N3112" s="76"/>
      <c r="O3112" s="79"/>
      <c r="P3112" s="76"/>
      <c r="Q3112" s="76"/>
      <c r="R3112" s="76"/>
      <c r="S3112" s="76"/>
      <c r="T3112" s="80" t="s">
        <v>347</v>
      </c>
      <c r="U3112" s="61"/>
      <c r="V3112" s="76"/>
      <c r="W3112" s="61"/>
      <c r="X3112" s="76"/>
      <c r="Y3112" s="61"/>
      <c r="Z3112" s="76"/>
      <c r="AA3112" s="70"/>
      <c r="AB3112" s="70"/>
    </row>
    <row r="3113" spans="1:28" ht="23.25" hidden="1" customHeight="1" x14ac:dyDescent="0.3">
      <c r="A3113" s="26"/>
      <c r="B3113" s="47"/>
      <c r="C3113" s="81" t="s">
        <v>344</v>
      </c>
      <c r="D3113" s="76"/>
      <c r="E3113" s="76"/>
      <c r="F3113" s="76"/>
      <c r="G3113" s="76"/>
      <c r="H3113" s="77"/>
      <c r="I3113" s="78"/>
      <c r="J3113" s="62"/>
      <c r="K3113" s="79"/>
      <c r="L3113" s="76"/>
      <c r="M3113" s="74"/>
      <c r="N3113" s="76"/>
      <c r="O3113" s="79"/>
      <c r="P3113" s="76"/>
      <c r="Q3113" s="76"/>
      <c r="R3113" s="76"/>
      <c r="S3113" s="76"/>
      <c r="T3113" s="80" t="s">
        <v>348</v>
      </c>
      <c r="U3113" s="61"/>
      <c r="V3113" s="76"/>
      <c r="W3113" s="61"/>
      <c r="X3113" s="76"/>
      <c r="Y3113" s="61"/>
      <c r="Z3113" s="76"/>
      <c r="AA3113" s="70"/>
      <c r="AB3113" s="70"/>
    </row>
    <row r="3114" spans="1:28" ht="23.25" hidden="1" customHeight="1" x14ac:dyDescent="0.3">
      <c r="A3114" s="26"/>
      <c r="B3114" s="47"/>
      <c r="C3114" s="81" t="s">
        <v>349</v>
      </c>
      <c r="D3114" s="76"/>
      <c r="E3114" s="76"/>
      <c r="F3114" s="76"/>
      <c r="G3114" s="76"/>
      <c r="H3114" s="77"/>
      <c r="I3114" s="78"/>
      <c r="J3114" s="62"/>
      <c r="K3114" s="79"/>
      <c r="L3114" s="76"/>
      <c r="M3114" s="74"/>
      <c r="N3114" s="76"/>
      <c r="O3114" s="79"/>
      <c r="P3114" s="76"/>
      <c r="Q3114" s="76"/>
      <c r="R3114" s="76"/>
      <c r="S3114" s="76"/>
      <c r="T3114" s="80" t="s">
        <v>350</v>
      </c>
      <c r="U3114" s="61"/>
      <c r="V3114" s="76"/>
      <c r="W3114" s="61"/>
      <c r="X3114" s="76"/>
      <c r="Y3114" s="61"/>
      <c r="Z3114" s="76"/>
      <c r="AA3114" s="70"/>
      <c r="AB3114" s="70"/>
    </row>
    <row r="3115" spans="1:28" ht="23.25" hidden="1" customHeight="1" x14ac:dyDescent="0.3">
      <c r="A3115" s="26"/>
      <c r="B3115" s="47"/>
      <c r="C3115" s="81" t="s">
        <v>351</v>
      </c>
      <c r="D3115" s="76"/>
      <c r="E3115" s="76"/>
      <c r="F3115" s="76"/>
      <c r="G3115" s="76"/>
      <c r="H3115" s="77"/>
      <c r="I3115" s="78"/>
      <c r="J3115" s="62"/>
      <c r="K3115" s="79"/>
      <c r="L3115" s="76"/>
      <c r="M3115" s="74"/>
      <c r="N3115" s="76"/>
      <c r="O3115" s="79"/>
      <c r="P3115" s="76"/>
      <c r="Q3115" s="76"/>
      <c r="R3115" s="76"/>
      <c r="S3115" s="76"/>
      <c r="T3115" s="80" t="s">
        <v>352</v>
      </c>
      <c r="U3115" s="61"/>
      <c r="V3115" s="76"/>
      <c r="W3115" s="61"/>
      <c r="X3115" s="76"/>
      <c r="Y3115" s="61"/>
      <c r="Z3115" s="76"/>
      <c r="AA3115" s="70"/>
      <c r="AB3115" s="70"/>
    </row>
    <row r="3116" spans="1:28" ht="23.25" hidden="1" customHeight="1" x14ac:dyDescent="0.3">
      <c r="A3116" s="26"/>
      <c r="B3116" s="47"/>
      <c r="C3116" s="81" t="s">
        <v>353</v>
      </c>
      <c r="D3116" s="76"/>
      <c r="E3116" s="76"/>
      <c r="F3116" s="76"/>
      <c r="G3116" s="76"/>
      <c r="H3116" s="77"/>
      <c r="I3116" s="78"/>
      <c r="J3116" s="62"/>
      <c r="K3116" s="79"/>
      <c r="L3116" s="76"/>
      <c r="M3116" s="74"/>
      <c r="N3116" s="76"/>
      <c r="O3116" s="79"/>
      <c r="P3116" s="76"/>
      <c r="Q3116" s="76"/>
      <c r="R3116" s="76"/>
      <c r="S3116" s="76"/>
      <c r="T3116" s="80" t="s">
        <v>354</v>
      </c>
      <c r="U3116" s="61"/>
      <c r="V3116" s="76"/>
      <c r="W3116" s="61"/>
      <c r="X3116" s="76"/>
      <c r="Y3116" s="61"/>
      <c r="Z3116" s="76"/>
      <c r="AA3116" s="70"/>
      <c r="AB3116" s="70"/>
    </row>
    <row r="3117" spans="1:28" ht="23.25" hidden="1" customHeight="1" x14ac:dyDescent="0.3">
      <c r="A3117" s="26"/>
      <c r="B3117" s="47"/>
      <c r="C3117" s="81" t="s">
        <v>355</v>
      </c>
      <c r="D3117" s="76"/>
      <c r="E3117" s="76"/>
      <c r="F3117" s="76"/>
      <c r="G3117" s="76"/>
      <c r="H3117" s="77"/>
      <c r="I3117" s="78"/>
      <c r="J3117" s="62"/>
      <c r="K3117" s="79"/>
      <c r="L3117" s="76"/>
      <c r="M3117" s="74"/>
      <c r="N3117" s="76"/>
      <c r="O3117" s="79"/>
      <c r="P3117" s="76"/>
      <c r="Q3117" s="76"/>
      <c r="R3117" s="76"/>
      <c r="S3117" s="76"/>
      <c r="T3117" s="80" t="s">
        <v>356</v>
      </c>
      <c r="U3117" s="61"/>
      <c r="V3117" s="76"/>
      <c r="W3117" s="61"/>
      <c r="X3117" s="76"/>
      <c r="Y3117" s="61"/>
      <c r="Z3117" s="76"/>
      <c r="AA3117" s="70"/>
      <c r="AB3117" s="70"/>
    </row>
    <row r="3118" spans="1:28" ht="23.25" hidden="1" customHeight="1" x14ac:dyDescent="0.3">
      <c r="A3118" s="26"/>
      <c r="B3118" s="47"/>
      <c r="C3118" s="81" t="s">
        <v>357</v>
      </c>
      <c r="D3118" s="76"/>
      <c r="E3118" s="76"/>
      <c r="F3118" s="76"/>
      <c r="G3118" s="76"/>
      <c r="H3118" s="77"/>
      <c r="I3118" s="78"/>
      <c r="J3118" s="62"/>
      <c r="K3118" s="79"/>
      <c r="L3118" s="76"/>
      <c r="M3118" s="74"/>
      <c r="N3118" s="76"/>
      <c r="O3118" s="79"/>
      <c r="P3118" s="76"/>
      <c r="Q3118" s="76"/>
      <c r="R3118" s="76"/>
      <c r="S3118" s="76"/>
      <c r="T3118" s="80" t="s">
        <v>358</v>
      </c>
      <c r="U3118" s="61"/>
      <c r="V3118" s="76"/>
      <c r="W3118" s="61"/>
      <c r="X3118" s="76"/>
      <c r="Y3118" s="61"/>
      <c r="Z3118" s="76"/>
      <c r="AA3118" s="70"/>
      <c r="AB3118" s="70"/>
    </row>
    <row r="3119" spans="1:28" ht="23.25" hidden="1" customHeight="1" x14ac:dyDescent="0.3">
      <c r="A3119" s="26"/>
      <c r="B3119" s="47"/>
      <c r="C3119" s="81" t="s">
        <v>359</v>
      </c>
      <c r="D3119" s="76"/>
      <c r="E3119" s="76"/>
      <c r="F3119" s="76"/>
      <c r="G3119" s="76"/>
      <c r="H3119" s="77"/>
      <c r="I3119" s="78"/>
      <c r="J3119" s="62"/>
      <c r="K3119" s="79"/>
      <c r="L3119" s="76"/>
      <c r="M3119" s="74"/>
      <c r="N3119" s="76"/>
      <c r="O3119" s="79"/>
      <c r="P3119" s="76"/>
      <c r="Q3119" s="76"/>
      <c r="R3119" s="76"/>
      <c r="S3119" s="76"/>
      <c r="T3119" s="80" t="s">
        <v>360</v>
      </c>
      <c r="U3119" s="61"/>
      <c r="V3119" s="76"/>
      <c r="W3119" s="61"/>
      <c r="X3119" s="76"/>
      <c r="Y3119" s="61"/>
      <c r="Z3119" s="76"/>
      <c r="AA3119" s="70"/>
      <c r="AB3119" s="70"/>
    </row>
    <row r="3120" spans="1:28" ht="23.25" hidden="1" customHeight="1" x14ac:dyDescent="0.3">
      <c r="A3120" s="26"/>
      <c r="B3120" s="47"/>
      <c r="C3120" s="81" t="s">
        <v>359</v>
      </c>
      <c r="D3120" s="76"/>
      <c r="E3120" s="76"/>
      <c r="F3120" s="76"/>
      <c r="G3120" s="76"/>
      <c r="H3120" s="77"/>
      <c r="I3120" s="78"/>
      <c r="J3120" s="62"/>
      <c r="K3120" s="79"/>
      <c r="L3120" s="76"/>
      <c r="M3120" s="74"/>
      <c r="N3120" s="76"/>
      <c r="O3120" s="79"/>
      <c r="P3120" s="76"/>
      <c r="Q3120" s="76"/>
      <c r="R3120" s="76"/>
      <c r="S3120" s="76"/>
      <c r="T3120" s="80" t="s">
        <v>361</v>
      </c>
      <c r="U3120" s="61"/>
      <c r="V3120" s="76"/>
      <c r="W3120" s="61"/>
      <c r="X3120" s="76"/>
      <c r="Y3120" s="61"/>
      <c r="Z3120" s="76"/>
      <c r="AA3120" s="70"/>
      <c r="AB3120" s="70"/>
    </row>
    <row r="3121" spans="1:28" ht="23.25" hidden="1" customHeight="1" x14ac:dyDescent="0.3">
      <c r="A3121" s="26"/>
      <c r="B3121" s="47"/>
      <c r="C3121" s="81" t="s">
        <v>362</v>
      </c>
      <c r="D3121" s="76"/>
      <c r="E3121" s="76"/>
      <c r="F3121" s="76"/>
      <c r="G3121" s="76"/>
      <c r="H3121" s="77"/>
      <c r="I3121" s="78"/>
      <c r="J3121" s="62"/>
      <c r="K3121" s="79"/>
      <c r="L3121" s="76"/>
      <c r="M3121" s="74"/>
      <c r="N3121" s="76"/>
      <c r="O3121" s="79"/>
      <c r="P3121" s="76"/>
      <c r="Q3121" s="76"/>
      <c r="R3121" s="76"/>
      <c r="S3121" s="76"/>
      <c r="T3121" s="80" t="s">
        <v>363</v>
      </c>
      <c r="U3121" s="61"/>
      <c r="V3121" s="76"/>
      <c r="W3121" s="61"/>
      <c r="X3121" s="76"/>
      <c r="Y3121" s="61"/>
      <c r="Z3121" s="76"/>
      <c r="AA3121" s="70"/>
      <c r="AB3121" s="70"/>
    </row>
    <row r="3122" spans="1:28" ht="23.25" hidden="1" customHeight="1" x14ac:dyDescent="0.3">
      <c r="A3122" s="26"/>
      <c r="B3122" s="47"/>
      <c r="C3122" s="81" t="s">
        <v>364</v>
      </c>
      <c r="D3122" s="76"/>
      <c r="E3122" s="76"/>
      <c r="F3122" s="76"/>
      <c r="G3122" s="76"/>
      <c r="H3122" s="77"/>
      <c r="I3122" s="78"/>
      <c r="J3122" s="62"/>
      <c r="K3122" s="79"/>
      <c r="L3122" s="76"/>
      <c r="M3122" s="74"/>
      <c r="N3122" s="76"/>
      <c r="O3122" s="79"/>
      <c r="P3122" s="76"/>
      <c r="Q3122" s="76"/>
      <c r="R3122" s="76"/>
      <c r="S3122" s="76"/>
      <c r="T3122" s="80" t="s">
        <v>365</v>
      </c>
      <c r="U3122" s="61"/>
      <c r="V3122" s="76"/>
      <c r="W3122" s="61"/>
      <c r="X3122" s="76"/>
      <c r="Y3122" s="61"/>
      <c r="Z3122" s="76"/>
      <c r="AA3122" s="70"/>
      <c r="AB3122" s="70"/>
    </row>
    <row r="3123" spans="1:28" ht="23.25" hidden="1" customHeight="1" x14ac:dyDescent="0.3">
      <c r="A3123" s="26"/>
      <c r="B3123" s="47"/>
      <c r="C3123" s="81" t="s">
        <v>366</v>
      </c>
      <c r="D3123" s="76"/>
      <c r="E3123" s="76"/>
      <c r="F3123" s="76"/>
      <c r="G3123" s="76"/>
      <c r="H3123" s="77"/>
      <c r="I3123" s="78"/>
      <c r="J3123" s="62"/>
      <c r="K3123" s="79"/>
      <c r="L3123" s="76"/>
      <c r="M3123" s="74"/>
      <c r="N3123" s="76"/>
      <c r="O3123" s="79"/>
      <c r="P3123" s="76"/>
      <c r="Q3123" s="76"/>
      <c r="R3123" s="76"/>
      <c r="S3123" s="76"/>
      <c r="T3123" s="80" t="s">
        <v>367</v>
      </c>
      <c r="U3123" s="61"/>
      <c r="V3123" s="76"/>
      <c r="W3123" s="61"/>
      <c r="X3123" s="76"/>
      <c r="Y3123" s="61"/>
      <c r="Z3123" s="76"/>
      <c r="AA3123" s="70"/>
      <c r="AB3123" s="70"/>
    </row>
    <row r="3124" spans="1:28" ht="23.25" hidden="1" customHeight="1" x14ac:dyDescent="0.3">
      <c r="A3124" s="26"/>
      <c r="B3124" s="48"/>
      <c r="C3124" s="82" t="s">
        <v>368</v>
      </c>
      <c r="D3124" s="76"/>
      <c r="E3124" s="76"/>
      <c r="F3124" s="76"/>
      <c r="G3124" s="76"/>
      <c r="H3124" s="77"/>
      <c r="I3124" s="78"/>
      <c r="J3124" s="62"/>
      <c r="K3124" s="79"/>
      <c r="L3124" s="76"/>
      <c r="M3124" s="74"/>
      <c r="N3124" s="76"/>
      <c r="O3124" s="79"/>
      <c r="P3124" s="76"/>
      <c r="Q3124" s="76"/>
      <c r="R3124" s="76"/>
      <c r="S3124" s="76"/>
      <c r="T3124" s="80" t="s">
        <v>369</v>
      </c>
      <c r="U3124" s="61"/>
      <c r="V3124" s="76"/>
      <c r="W3124" s="61"/>
      <c r="X3124" s="76"/>
      <c r="Y3124" s="61"/>
      <c r="Z3124" s="76"/>
      <c r="AA3124" s="70"/>
      <c r="AB3124" s="70"/>
    </row>
    <row r="3125" spans="1:28" ht="23.25" hidden="1" customHeight="1" x14ac:dyDescent="0.3">
      <c r="A3125" s="26"/>
      <c r="B3125" s="47"/>
      <c r="C3125" s="81" t="s">
        <v>370</v>
      </c>
      <c r="D3125" s="76"/>
      <c r="E3125" s="76"/>
      <c r="F3125" s="76"/>
      <c r="G3125" s="76"/>
      <c r="H3125" s="77"/>
      <c r="I3125" s="78"/>
      <c r="J3125" s="62"/>
      <c r="K3125" s="79"/>
      <c r="L3125" s="76"/>
      <c r="M3125" s="74"/>
      <c r="N3125" s="76"/>
      <c r="O3125" s="79"/>
      <c r="P3125" s="76"/>
      <c r="Q3125" s="76"/>
      <c r="R3125" s="76"/>
      <c r="S3125" s="76"/>
      <c r="T3125" s="80" t="s">
        <v>371</v>
      </c>
      <c r="U3125" s="61"/>
      <c r="V3125" s="76"/>
      <c r="W3125" s="61"/>
      <c r="X3125" s="76"/>
      <c r="Y3125" s="61"/>
      <c r="Z3125" s="76"/>
      <c r="AA3125" s="70"/>
      <c r="AB3125" s="70"/>
    </row>
    <row r="3126" spans="1:28" ht="23.25" hidden="1" customHeight="1" x14ac:dyDescent="0.3">
      <c r="A3126" s="26"/>
      <c r="B3126" s="47"/>
      <c r="C3126" s="81" t="s">
        <v>372</v>
      </c>
      <c r="D3126" s="76"/>
      <c r="E3126" s="76"/>
      <c r="F3126" s="76"/>
      <c r="G3126" s="76"/>
      <c r="H3126" s="77"/>
      <c r="I3126" s="78"/>
      <c r="J3126" s="62"/>
      <c r="K3126" s="79"/>
      <c r="L3126" s="76"/>
      <c r="M3126" s="74"/>
      <c r="N3126" s="76"/>
      <c r="O3126" s="79"/>
      <c r="P3126" s="76"/>
      <c r="Q3126" s="76"/>
      <c r="R3126" s="76"/>
      <c r="S3126" s="76"/>
      <c r="T3126" s="80" t="s">
        <v>373</v>
      </c>
      <c r="U3126" s="61"/>
      <c r="V3126" s="76"/>
      <c r="W3126" s="61"/>
      <c r="X3126" s="76"/>
      <c r="Y3126" s="61"/>
      <c r="Z3126" s="76"/>
      <c r="AA3126" s="70"/>
      <c r="AB3126" s="70"/>
    </row>
    <row r="3127" spans="1:28" ht="23.25" hidden="1" customHeight="1" x14ac:dyDescent="0.3">
      <c r="A3127" s="26"/>
      <c r="B3127" s="47"/>
      <c r="C3127" s="82" t="s">
        <v>374</v>
      </c>
      <c r="D3127" s="76"/>
      <c r="E3127" s="76"/>
      <c r="F3127" s="76"/>
      <c r="G3127" s="76"/>
      <c r="H3127" s="77"/>
      <c r="I3127" s="78"/>
      <c r="J3127" s="62"/>
      <c r="K3127" s="79"/>
      <c r="L3127" s="76"/>
      <c r="M3127" s="74"/>
      <c r="N3127" s="76"/>
      <c r="O3127" s="79"/>
      <c r="P3127" s="76"/>
      <c r="Q3127" s="76"/>
      <c r="R3127" s="76"/>
      <c r="S3127" s="76"/>
      <c r="T3127" s="80" t="s">
        <v>375</v>
      </c>
      <c r="U3127" s="61"/>
      <c r="V3127" s="76"/>
      <c r="W3127" s="61"/>
      <c r="X3127" s="76"/>
      <c r="Y3127" s="61"/>
      <c r="Z3127" s="76"/>
      <c r="AA3127" s="70"/>
      <c r="AB3127" s="70"/>
    </row>
    <row r="3128" spans="1:28" ht="23.25" hidden="1" customHeight="1" x14ac:dyDescent="0.3">
      <c r="A3128" s="26"/>
      <c r="B3128" s="47"/>
      <c r="C3128" s="81" t="s">
        <v>376</v>
      </c>
      <c r="D3128" s="76"/>
      <c r="E3128" s="76"/>
      <c r="F3128" s="76"/>
      <c r="G3128" s="76"/>
      <c r="H3128" s="77"/>
      <c r="I3128" s="78"/>
      <c r="J3128" s="62"/>
      <c r="K3128" s="79"/>
      <c r="L3128" s="76"/>
      <c r="M3128" s="74"/>
      <c r="N3128" s="76"/>
      <c r="O3128" s="79"/>
      <c r="P3128" s="76"/>
      <c r="Q3128" s="76"/>
      <c r="R3128" s="76"/>
      <c r="S3128" s="76"/>
      <c r="T3128" s="80" t="s">
        <v>377</v>
      </c>
      <c r="U3128" s="61"/>
      <c r="V3128" s="76"/>
      <c r="W3128" s="61"/>
      <c r="X3128" s="76"/>
      <c r="Y3128" s="61"/>
      <c r="Z3128" s="76"/>
      <c r="AA3128" s="70"/>
      <c r="AB3128" s="70"/>
    </row>
    <row r="3129" spans="1:28" ht="23.25" hidden="1" customHeight="1" x14ac:dyDescent="0.3">
      <c r="A3129" s="26"/>
      <c r="B3129" s="47"/>
      <c r="C3129" s="81" t="s">
        <v>378</v>
      </c>
      <c r="D3129" s="76"/>
      <c r="E3129" s="76"/>
      <c r="F3129" s="76"/>
      <c r="G3129" s="76"/>
      <c r="H3129" s="77"/>
      <c r="I3129" s="78"/>
      <c r="J3129" s="62"/>
      <c r="K3129" s="79"/>
      <c r="L3129" s="76"/>
      <c r="M3129" s="74"/>
      <c r="N3129" s="76"/>
      <c r="O3129" s="79"/>
      <c r="P3129" s="76"/>
      <c r="Q3129" s="76"/>
      <c r="R3129" s="76"/>
      <c r="S3129" s="76"/>
      <c r="T3129" s="80" t="s">
        <v>379</v>
      </c>
      <c r="U3129" s="61"/>
      <c r="V3129" s="76"/>
      <c r="W3129" s="61"/>
      <c r="X3129" s="76"/>
      <c r="Y3129" s="61"/>
      <c r="Z3129" s="76"/>
      <c r="AA3129" s="70"/>
      <c r="AB3129" s="70"/>
    </row>
    <row r="3130" spans="1:28" ht="23.25" hidden="1" customHeight="1" x14ac:dyDescent="0.3">
      <c r="A3130" s="26"/>
      <c r="B3130" s="47"/>
      <c r="C3130" s="81" t="s">
        <v>380</v>
      </c>
      <c r="D3130" s="76"/>
      <c r="E3130" s="76"/>
      <c r="F3130" s="76"/>
      <c r="G3130" s="76"/>
      <c r="H3130" s="77"/>
      <c r="I3130" s="78"/>
      <c r="J3130" s="62"/>
      <c r="K3130" s="79"/>
      <c r="L3130" s="76"/>
      <c r="M3130" s="74"/>
      <c r="N3130" s="76"/>
      <c r="O3130" s="79"/>
      <c r="P3130" s="76"/>
      <c r="Q3130" s="76"/>
      <c r="R3130" s="76"/>
      <c r="S3130" s="76"/>
      <c r="T3130" s="80" t="s">
        <v>381</v>
      </c>
      <c r="U3130" s="61"/>
      <c r="V3130" s="76"/>
      <c r="W3130" s="61"/>
      <c r="X3130" s="76"/>
      <c r="Y3130" s="61"/>
      <c r="Z3130" s="76"/>
      <c r="AA3130" s="70"/>
      <c r="AB3130" s="70"/>
    </row>
    <row r="3131" spans="1:28" ht="23.25" hidden="1" customHeight="1" x14ac:dyDescent="0.3">
      <c r="A3131" s="26"/>
      <c r="B3131" s="47"/>
      <c r="C3131" s="81" t="s">
        <v>382</v>
      </c>
      <c r="D3131" s="76"/>
      <c r="E3131" s="76"/>
      <c r="F3131" s="76"/>
      <c r="G3131" s="76"/>
      <c r="H3131" s="77"/>
      <c r="I3131" s="78"/>
      <c r="J3131" s="62"/>
      <c r="K3131" s="79"/>
      <c r="L3131" s="76"/>
      <c r="M3131" s="74"/>
      <c r="N3131" s="76"/>
      <c r="O3131" s="79"/>
      <c r="P3131" s="76"/>
      <c r="Q3131" s="76"/>
      <c r="R3131" s="76"/>
      <c r="S3131" s="76"/>
      <c r="T3131" s="80" t="s">
        <v>383</v>
      </c>
      <c r="U3131" s="61"/>
      <c r="V3131" s="76"/>
      <c r="W3131" s="61"/>
      <c r="X3131" s="76"/>
      <c r="Y3131" s="61"/>
      <c r="Z3131" s="76"/>
      <c r="AA3131" s="70"/>
      <c r="AB3131" s="70"/>
    </row>
    <row r="3132" spans="1:28" ht="23.25" hidden="1" customHeight="1" x14ac:dyDescent="0.3">
      <c r="A3132" s="26"/>
      <c r="B3132" s="47"/>
      <c r="C3132" s="81" t="s">
        <v>384</v>
      </c>
      <c r="D3132" s="76"/>
      <c r="E3132" s="76"/>
      <c r="F3132" s="76"/>
      <c r="G3132" s="76"/>
      <c r="H3132" s="77"/>
      <c r="I3132" s="78"/>
      <c r="J3132" s="62"/>
      <c r="K3132" s="79"/>
      <c r="L3132" s="76"/>
      <c r="M3132" s="74"/>
      <c r="N3132" s="76"/>
      <c r="O3132" s="79"/>
      <c r="P3132" s="76"/>
      <c r="Q3132" s="76"/>
      <c r="R3132" s="76"/>
      <c r="S3132" s="76"/>
      <c r="T3132" s="80" t="s">
        <v>385</v>
      </c>
      <c r="U3132" s="61"/>
      <c r="V3132" s="76"/>
      <c r="W3132" s="61"/>
      <c r="X3132" s="76"/>
      <c r="Y3132" s="61"/>
      <c r="Z3132" s="76"/>
      <c r="AA3132" s="70"/>
      <c r="AB3132" s="70"/>
    </row>
    <row r="3133" spans="1:28" ht="23.25" hidden="1" customHeight="1" x14ac:dyDescent="0.3">
      <c r="A3133" s="26"/>
      <c r="B3133" s="47"/>
      <c r="C3133" s="81" t="s">
        <v>386</v>
      </c>
      <c r="D3133" s="76"/>
      <c r="E3133" s="76"/>
      <c r="F3133" s="76"/>
      <c r="G3133" s="76"/>
      <c r="H3133" s="77"/>
      <c r="I3133" s="78"/>
      <c r="J3133" s="62"/>
      <c r="K3133" s="79"/>
      <c r="L3133" s="76"/>
      <c r="M3133" s="74"/>
      <c r="N3133" s="76"/>
      <c r="O3133" s="79"/>
      <c r="P3133" s="76"/>
      <c r="Q3133" s="76"/>
      <c r="R3133" s="76"/>
      <c r="S3133" s="76"/>
      <c r="T3133" s="80" t="s">
        <v>387</v>
      </c>
      <c r="U3133" s="61"/>
      <c r="V3133" s="76"/>
      <c r="W3133" s="61"/>
      <c r="X3133" s="76"/>
      <c r="Y3133" s="61"/>
      <c r="Z3133" s="76"/>
      <c r="AA3133" s="70"/>
      <c r="AB3133" s="70"/>
    </row>
    <row r="3134" spans="1:28" ht="23.25" hidden="1" customHeight="1" x14ac:dyDescent="0.3">
      <c r="A3134" s="26"/>
      <c r="B3134" s="47"/>
      <c r="C3134" s="81" t="s">
        <v>386</v>
      </c>
      <c r="D3134" s="76"/>
      <c r="E3134" s="76"/>
      <c r="F3134" s="76"/>
      <c r="G3134" s="76"/>
      <c r="H3134" s="77"/>
      <c r="I3134" s="78"/>
      <c r="J3134" s="62"/>
      <c r="K3134" s="79"/>
      <c r="L3134" s="76"/>
      <c r="M3134" s="74"/>
      <c r="N3134" s="76"/>
      <c r="O3134" s="79"/>
      <c r="P3134" s="76"/>
      <c r="Q3134" s="76"/>
      <c r="R3134" s="76"/>
      <c r="S3134" s="76"/>
      <c r="T3134" s="80" t="s">
        <v>388</v>
      </c>
      <c r="U3134" s="61"/>
      <c r="V3134" s="76"/>
      <c r="W3134" s="61"/>
      <c r="X3134" s="76"/>
      <c r="Y3134" s="61"/>
      <c r="Z3134" s="76"/>
      <c r="AA3134" s="70"/>
      <c r="AB3134" s="70"/>
    </row>
    <row r="3135" spans="1:28" ht="23.25" hidden="1" customHeight="1" x14ac:dyDescent="0.3">
      <c r="A3135" s="26"/>
      <c r="B3135" s="47"/>
      <c r="C3135" s="81" t="s">
        <v>389</v>
      </c>
      <c r="D3135" s="76"/>
      <c r="E3135" s="76"/>
      <c r="F3135" s="76"/>
      <c r="G3135" s="76"/>
      <c r="H3135" s="77"/>
      <c r="I3135" s="78"/>
      <c r="J3135" s="62"/>
      <c r="K3135" s="79"/>
      <c r="L3135" s="76"/>
      <c r="M3135" s="74"/>
      <c r="N3135" s="76"/>
      <c r="O3135" s="79"/>
      <c r="P3135" s="76"/>
      <c r="Q3135" s="76"/>
      <c r="R3135" s="76"/>
      <c r="S3135" s="76"/>
      <c r="T3135" s="80" t="s">
        <v>390</v>
      </c>
      <c r="U3135" s="61"/>
      <c r="V3135" s="76"/>
      <c r="W3135" s="61"/>
      <c r="X3135" s="76"/>
      <c r="Y3135" s="61"/>
      <c r="Z3135" s="76"/>
      <c r="AA3135" s="70"/>
      <c r="AB3135" s="70"/>
    </row>
    <row r="3136" spans="1:28" ht="23.25" hidden="1" customHeight="1" x14ac:dyDescent="0.3">
      <c r="A3136" s="26"/>
      <c r="B3136" s="47"/>
      <c r="C3136" s="81" t="s">
        <v>391</v>
      </c>
      <c r="D3136" s="76"/>
      <c r="E3136" s="76"/>
      <c r="F3136" s="76"/>
      <c r="G3136" s="76"/>
      <c r="H3136" s="77"/>
      <c r="I3136" s="78"/>
      <c r="J3136" s="62"/>
      <c r="K3136" s="79"/>
      <c r="L3136" s="76"/>
      <c r="M3136" s="74"/>
      <c r="N3136" s="76"/>
      <c r="O3136" s="79"/>
      <c r="P3136" s="76"/>
      <c r="Q3136" s="76"/>
      <c r="R3136" s="76"/>
      <c r="S3136" s="76"/>
      <c r="T3136" s="80" t="s">
        <v>392</v>
      </c>
      <c r="U3136" s="61"/>
      <c r="V3136" s="76"/>
      <c r="W3136" s="61"/>
      <c r="X3136" s="76"/>
      <c r="Y3136" s="61"/>
      <c r="Z3136" s="76"/>
      <c r="AA3136" s="70"/>
      <c r="AB3136" s="70"/>
    </row>
    <row r="3137" spans="1:28" ht="23.25" hidden="1" customHeight="1" x14ac:dyDescent="0.3">
      <c r="A3137" s="26"/>
      <c r="B3137" s="47"/>
      <c r="C3137" s="81" t="s">
        <v>391</v>
      </c>
      <c r="D3137" s="76"/>
      <c r="E3137" s="76"/>
      <c r="F3137" s="76"/>
      <c r="G3137" s="76"/>
      <c r="H3137" s="77"/>
      <c r="I3137" s="78"/>
      <c r="J3137" s="62"/>
      <c r="K3137" s="79"/>
      <c r="L3137" s="76"/>
      <c r="M3137" s="74"/>
      <c r="N3137" s="76"/>
      <c r="O3137" s="79"/>
      <c r="P3137" s="76"/>
      <c r="Q3137" s="76"/>
      <c r="R3137" s="76"/>
      <c r="S3137" s="76"/>
      <c r="T3137" s="80" t="s">
        <v>393</v>
      </c>
      <c r="U3137" s="61"/>
      <c r="V3137" s="76"/>
      <c r="W3137" s="61"/>
      <c r="X3137" s="76"/>
      <c r="Y3137" s="61"/>
      <c r="Z3137" s="76"/>
      <c r="AA3137" s="70"/>
      <c r="AB3137" s="70"/>
    </row>
    <row r="3138" spans="1:28" ht="23.25" hidden="1" customHeight="1" x14ac:dyDescent="0.3">
      <c r="A3138" s="26"/>
      <c r="B3138" s="47"/>
      <c r="C3138" s="81" t="s">
        <v>394</v>
      </c>
      <c r="D3138" s="76"/>
      <c r="E3138" s="76"/>
      <c r="F3138" s="76"/>
      <c r="G3138" s="76"/>
      <c r="H3138" s="77"/>
      <c r="I3138" s="78"/>
      <c r="J3138" s="62"/>
      <c r="K3138" s="79"/>
      <c r="L3138" s="76"/>
      <c r="M3138" s="74"/>
      <c r="N3138" s="76"/>
      <c r="O3138" s="79"/>
      <c r="P3138" s="76"/>
      <c r="Q3138" s="76"/>
      <c r="R3138" s="76"/>
      <c r="S3138" s="76"/>
      <c r="T3138" s="80" t="s">
        <v>395</v>
      </c>
      <c r="U3138" s="61"/>
      <c r="V3138" s="76"/>
      <c r="W3138" s="61"/>
      <c r="X3138" s="76"/>
      <c r="Y3138" s="61"/>
      <c r="Z3138" s="76"/>
      <c r="AA3138" s="70"/>
      <c r="AB3138" s="70"/>
    </row>
    <row r="3139" spans="1:28" ht="23.25" hidden="1" customHeight="1" x14ac:dyDescent="0.3">
      <c r="A3139" s="26"/>
      <c r="B3139" s="47"/>
      <c r="C3139" s="81" t="s">
        <v>396</v>
      </c>
      <c r="D3139" s="76"/>
      <c r="E3139" s="76"/>
      <c r="F3139" s="76"/>
      <c r="G3139" s="76"/>
      <c r="H3139" s="77"/>
      <c r="I3139" s="78"/>
      <c r="J3139" s="62"/>
      <c r="K3139" s="79"/>
      <c r="L3139" s="76"/>
      <c r="M3139" s="74"/>
      <c r="N3139" s="76"/>
      <c r="O3139" s="79"/>
      <c r="P3139" s="76"/>
      <c r="Q3139" s="76"/>
      <c r="R3139" s="76"/>
      <c r="S3139" s="76"/>
      <c r="T3139" s="80" t="s">
        <v>397</v>
      </c>
      <c r="U3139" s="61"/>
      <c r="V3139" s="76"/>
      <c r="W3139" s="61"/>
      <c r="X3139" s="76"/>
      <c r="Y3139" s="61"/>
      <c r="Z3139" s="76"/>
      <c r="AA3139" s="70"/>
      <c r="AB3139" s="70"/>
    </row>
    <row r="3140" spans="1:28" ht="23.25" hidden="1" customHeight="1" x14ac:dyDescent="0.3">
      <c r="A3140" s="26"/>
      <c r="B3140" s="47"/>
      <c r="C3140" s="81" t="s">
        <v>398</v>
      </c>
      <c r="D3140" s="76"/>
      <c r="E3140" s="76"/>
      <c r="F3140" s="76"/>
      <c r="G3140" s="76"/>
      <c r="H3140" s="77"/>
      <c r="I3140" s="78"/>
      <c r="J3140" s="62"/>
      <c r="K3140" s="79"/>
      <c r="L3140" s="76"/>
      <c r="M3140" s="74"/>
      <c r="N3140" s="76"/>
      <c r="O3140" s="79"/>
      <c r="P3140" s="76"/>
      <c r="Q3140" s="76"/>
      <c r="R3140" s="76"/>
      <c r="S3140" s="76"/>
      <c r="T3140" s="80" t="s">
        <v>399</v>
      </c>
      <c r="U3140" s="61"/>
      <c r="V3140" s="76"/>
      <c r="W3140" s="61"/>
      <c r="X3140" s="76"/>
      <c r="Y3140" s="61"/>
      <c r="Z3140" s="76"/>
      <c r="AA3140" s="70"/>
      <c r="AB3140" s="70"/>
    </row>
    <row r="3141" spans="1:28" ht="23.25" hidden="1" customHeight="1" x14ac:dyDescent="0.3">
      <c r="A3141" s="26"/>
      <c r="B3141" s="47"/>
      <c r="C3141" s="81" t="s">
        <v>400</v>
      </c>
      <c r="D3141" s="76"/>
      <c r="E3141" s="76"/>
      <c r="F3141" s="76"/>
      <c r="G3141" s="76"/>
      <c r="H3141" s="77"/>
      <c r="I3141" s="78"/>
      <c r="J3141" s="62"/>
      <c r="K3141" s="79"/>
      <c r="L3141" s="76"/>
      <c r="M3141" s="74"/>
      <c r="N3141" s="76"/>
      <c r="O3141" s="79"/>
      <c r="P3141" s="76"/>
      <c r="Q3141" s="76"/>
      <c r="R3141" s="76"/>
      <c r="S3141" s="76"/>
      <c r="T3141" s="80" t="s">
        <v>401</v>
      </c>
      <c r="U3141" s="61"/>
      <c r="V3141" s="76"/>
      <c r="W3141" s="61"/>
      <c r="X3141" s="76"/>
      <c r="Y3141" s="61"/>
      <c r="Z3141" s="76"/>
      <c r="AA3141" s="70"/>
      <c r="AB3141" s="70"/>
    </row>
    <row r="3142" spans="1:28" ht="23.25" hidden="1" customHeight="1" x14ac:dyDescent="0.3">
      <c r="A3142" s="26"/>
      <c r="B3142" s="47"/>
      <c r="C3142" s="81" t="s">
        <v>402</v>
      </c>
      <c r="D3142" s="76"/>
      <c r="E3142" s="76"/>
      <c r="F3142" s="76"/>
      <c r="G3142" s="76"/>
      <c r="H3142" s="77"/>
      <c r="I3142" s="78"/>
      <c r="J3142" s="62"/>
      <c r="K3142" s="79"/>
      <c r="L3142" s="76"/>
      <c r="M3142" s="74"/>
      <c r="N3142" s="76"/>
      <c r="O3142" s="79"/>
      <c r="P3142" s="76"/>
      <c r="Q3142" s="76"/>
      <c r="R3142" s="76"/>
      <c r="S3142" s="76"/>
      <c r="T3142" s="80" t="s">
        <v>403</v>
      </c>
      <c r="U3142" s="61"/>
      <c r="V3142" s="76"/>
      <c r="W3142" s="61"/>
      <c r="X3142" s="76"/>
      <c r="Y3142" s="61"/>
      <c r="Z3142" s="76"/>
      <c r="AA3142" s="70"/>
      <c r="AB3142" s="70"/>
    </row>
    <row r="3143" spans="1:28" ht="23.25" hidden="1" customHeight="1" x14ac:dyDescent="0.3">
      <c r="A3143" s="26"/>
      <c r="B3143" s="47"/>
      <c r="C3143" s="81" t="s">
        <v>404</v>
      </c>
      <c r="D3143" s="76"/>
      <c r="E3143" s="76"/>
      <c r="F3143" s="76"/>
      <c r="G3143" s="76"/>
      <c r="H3143" s="77"/>
      <c r="I3143" s="78"/>
      <c r="J3143" s="62"/>
      <c r="K3143" s="79"/>
      <c r="L3143" s="76"/>
      <c r="M3143" s="74"/>
      <c r="N3143" s="76"/>
      <c r="O3143" s="79"/>
      <c r="P3143" s="76"/>
      <c r="Q3143" s="76"/>
      <c r="R3143" s="76"/>
      <c r="S3143" s="76"/>
      <c r="T3143" s="80" t="s">
        <v>405</v>
      </c>
      <c r="U3143" s="61"/>
      <c r="V3143" s="76"/>
      <c r="W3143" s="61"/>
      <c r="X3143" s="76"/>
      <c r="Y3143" s="61"/>
      <c r="Z3143" s="76"/>
      <c r="AA3143" s="70"/>
      <c r="AB3143" s="70"/>
    </row>
    <row r="3144" spans="1:28" ht="23.25" hidden="1" customHeight="1" x14ac:dyDescent="0.3">
      <c r="A3144" s="26"/>
      <c r="B3144" s="47"/>
      <c r="C3144" s="81" t="s">
        <v>406</v>
      </c>
      <c r="D3144" s="76"/>
      <c r="E3144" s="76"/>
      <c r="F3144" s="76"/>
      <c r="G3144" s="76"/>
      <c r="H3144" s="77"/>
      <c r="I3144" s="78"/>
      <c r="J3144" s="62"/>
      <c r="K3144" s="79"/>
      <c r="L3144" s="76"/>
      <c r="M3144" s="74"/>
      <c r="N3144" s="76"/>
      <c r="O3144" s="79"/>
      <c r="P3144" s="76"/>
      <c r="Q3144" s="76"/>
      <c r="R3144" s="76"/>
      <c r="S3144" s="76"/>
      <c r="T3144" s="80" t="s">
        <v>407</v>
      </c>
      <c r="U3144" s="61"/>
      <c r="V3144" s="76"/>
      <c r="W3144" s="61"/>
      <c r="X3144" s="76"/>
      <c r="Y3144" s="61"/>
      <c r="Z3144" s="76"/>
      <c r="AA3144" s="70"/>
      <c r="AB3144" s="70"/>
    </row>
    <row r="3145" spans="1:28" ht="23.25" hidden="1" customHeight="1" x14ac:dyDescent="0.3">
      <c r="A3145" s="26"/>
      <c r="B3145" s="47"/>
      <c r="C3145" s="81" t="s">
        <v>408</v>
      </c>
      <c r="D3145" s="76"/>
      <c r="E3145" s="76"/>
      <c r="F3145" s="76"/>
      <c r="G3145" s="76"/>
      <c r="H3145" s="77"/>
      <c r="I3145" s="78"/>
      <c r="J3145" s="62"/>
      <c r="K3145" s="79"/>
      <c r="L3145" s="76"/>
      <c r="M3145" s="74"/>
      <c r="N3145" s="76"/>
      <c r="O3145" s="79"/>
      <c r="P3145" s="76"/>
      <c r="Q3145" s="76"/>
      <c r="R3145" s="76"/>
      <c r="S3145" s="76"/>
      <c r="T3145" s="80" t="s">
        <v>409</v>
      </c>
      <c r="U3145" s="61"/>
      <c r="V3145" s="76"/>
      <c r="W3145" s="61"/>
      <c r="X3145" s="76"/>
      <c r="Y3145" s="61"/>
      <c r="Z3145" s="76"/>
      <c r="AA3145" s="70"/>
      <c r="AB3145" s="70"/>
    </row>
    <row r="3146" spans="1:28" ht="23.25" hidden="1" customHeight="1" x14ac:dyDescent="0.3">
      <c r="A3146" s="26"/>
      <c r="B3146" s="47"/>
      <c r="C3146" s="81" t="s">
        <v>410</v>
      </c>
      <c r="D3146" s="76"/>
      <c r="E3146" s="76"/>
      <c r="F3146" s="76"/>
      <c r="G3146" s="76"/>
      <c r="H3146" s="77"/>
      <c r="I3146" s="78"/>
      <c r="J3146" s="62"/>
      <c r="K3146" s="79"/>
      <c r="L3146" s="76"/>
      <c r="M3146" s="74"/>
      <c r="N3146" s="76"/>
      <c r="O3146" s="79"/>
      <c r="P3146" s="76"/>
      <c r="Q3146" s="76"/>
      <c r="R3146" s="76"/>
      <c r="S3146" s="76"/>
      <c r="T3146" s="80" t="s">
        <v>411</v>
      </c>
      <c r="U3146" s="61"/>
      <c r="V3146" s="76"/>
      <c r="W3146" s="61"/>
      <c r="X3146" s="76"/>
      <c r="Y3146" s="61"/>
      <c r="Z3146" s="76"/>
      <c r="AA3146" s="70"/>
      <c r="AB3146" s="70"/>
    </row>
    <row r="3147" spans="1:28" ht="23.25" hidden="1" customHeight="1" x14ac:dyDescent="0.3">
      <c r="A3147" s="26"/>
      <c r="B3147" s="47"/>
      <c r="C3147" s="81" t="s">
        <v>412</v>
      </c>
      <c r="D3147" s="76"/>
      <c r="E3147" s="76"/>
      <c r="F3147" s="76"/>
      <c r="G3147" s="76"/>
      <c r="H3147" s="77"/>
      <c r="I3147" s="78"/>
      <c r="J3147" s="62"/>
      <c r="K3147" s="79"/>
      <c r="L3147" s="76"/>
      <c r="M3147" s="74"/>
      <c r="N3147" s="76"/>
      <c r="O3147" s="79"/>
      <c r="P3147" s="76"/>
      <c r="Q3147" s="76"/>
      <c r="R3147" s="76"/>
      <c r="S3147" s="76"/>
      <c r="T3147" s="80" t="s">
        <v>413</v>
      </c>
      <c r="U3147" s="61"/>
      <c r="V3147" s="76"/>
      <c r="W3147" s="61"/>
      <c r="X3147" s="76"/>
      <c r="Y3147" s="61"/>
      <c r="Z3147" s="76"/>
      <c r="AA3147" s="70"/>
      <c r="AB3147" s="70"/>
    </row>
    <row r="3148" spans="1:28" ht="23.25" hidden="1" customHeight="1" x14ac:dyDescent="0.3">
      <c r="A3148" s="26"/>
      <c r="B3148" s="47"/>
      <c r="C3148" s="81" t="s">
        <v>414</v>
      </c>
      <c r="D3148" s="76"/>
      <c r="E3148" s="76"/>
      <c r="F3148" s="76"/>
      <c r="G3148" s="76"/>
      <c r="H3148" s="77"/>
      <c r="I3148" s="78"/>
      <c r="J3148" s="62"/>
      <c r="K3148" s="79"/>
      <c r="L3148" s="76"/>
      <c r="M3148" s="74"/>
      <c r="N3148" s="76"/>
      <c r="O3148" s="79"/>
      <c r="P3148" s="76"/>
      <c r="Q3148" s="76"/>
      <c r="R3148" s="76"/>
      <c r="S3148" s="76"/>
      <c r="T3148" s="80" t="s">
        <v>415</v>
      </c>
      <c r="U3148" s="61"/>
      <c r="V3148" s="76"/>
      <c r="W3148" s="61"/>
      <c r="X3148" s="76"/>
      <c r="Y3148" s="61"/>
      <c r="Z3148" s="76"/>
      <c r="AA3148" s="70"/>
      <c r="AB3148" s="70"/>
    </row>
    <row r="3149" spans="1:28" ht="23.25" hidden="1" customHeight="1" x14ac:dyDescent="0.3">
      <c r="A3149" s="26"/>
      <c r="B3149" s="47"/>
      <c r="C3149" s="81" t="s">
        <v>414</v>
      </c>
      <c r="D3149" s="76"/>
      <c r="E3149" s="76"/>
      <c r="F3149" s="76"/>
      <c r="G3149" s="76"/>
      <c r="H3149" s="77"/>
      <c r="I3149" s="78"/>
      <c r="J3149" s="62"/>
      <c r="K3149" s="79"/>
      <c r="L3149" s="76"/>
      <c r="M3149" s="74"/>
      <c r="N3149" s="76"/>
      <c r="O3149" s="79"/>
      <c r="P3149" s="76"/>
      <c r="Q3149" s="76"/>
      <c r="R3149" s="76"/>
      <c r="S3149" s="76"/>
      <c r="T3149" s="80" t="s">
        <v>416</v>
      </c>
      <c r="U3149" s="61"/>
      <c r="V3149" s="76"/>
      <c r="W3149" s="61"/>
      <c r="X3149" s="76"/>
      <c r="Y3149" s="61"/>
      <c r="Z3149" s="76"/>
      <c r="AA3149" s="70"/>
      <c r="AB3149" s="70"/>
    </row>
    <row r="3150" spans="1:28" ht="23.25" hidden="1" customHeight="1" x14ac:dyDescent="0.3">
      <c r="A3150" s="26"/>
      <c r="B3150" s="47"/>
      <c r="C3150" s="81" t="s">
        <v>417</v>
      </c>
      <c r="D3150" s="76"/>
      <c r="E3150" s="76"/>
      <c r="F3150" s="76"/>
      <c r="G3150" s="76"/>
      <c r="H3150" s="77"/>
      <c r="I3150" s="78"/>
      <c r="J3150" s="62"/>
      <c r="K3150" s="79"/>
      <c r="L3150" s="76"/>
      <c r="M3150" s="74"/>
      <c r="N3150" s="76"/>
      <c r="O3150" s="79"/>
      <c r="P3150" s="76"/>
      <c r="Q3150" s="76"/>
      <c r="R3150" s="76"/>
      <c r="S3150" s="76"/>
      <c r="T3150" s="80" t="s">
        <v>418</v>
      </c>
      <c r="U3150" s="61"/>
      <c r="V3150" s="76"/>
      <c r="W3150" s="61"/>
      <c r="X3150" s="76"/>
      <c r="Y3150" s="61"/>
      <c r="Z3150" s="76"/>
      <c r="AA3150" s="70"/>
      <c r="AB3150" s="70"/>
    </row>
    <row r="3151" spans="1:28" ht="23.25" hidden="1" customHeight="1" x14ac:dyDescent="0.3">
      <c r="A3151" s="26"/>
      <c r="B3151" s="47"/>
      <c r="C3151" s="81" t="s">
        <v>419</v>
      </c>
      <c r="D3151" s="76"/>
      <c r="E3151" s="76"/>
      <c r="F3151" s="76"/>
      <c r="G3151" s="76"/>
      <c r="H3151" s="77"/>
      <c r="I3151" s="78"/>
      <c r="J3151" s="62"/>
      <c r="K3151" s="79"/>
      <c r="L3151" s="76"/>
      <c r="M3151" s="74"/>
      <c r="N3151" s="76"/>
      <c r="O3151" s="79"/>
      <c r="P3151" s="76"/>
      <c r="Q3151" s="76"/>
      <c r="R3151" s="76"/>
      <c r="S3151" s="76"/>
      <c r="T3151" s="80" t="s">
        <v>420</v>
      </c>
      <c r="U3151" s="61"/>
      <c r="V3151" s="76"/>
      <c r="W3151" s="61"/>
      <c r="X3151" s="76"/>
      <c r="Y3151" s="61"/>
      <c r="Z3151" s="76"/>
      <c r="AA3151" s="70"/>
      <c r="AB3151" s="70"/>
    </row>
    <row r="3152" spans="1:28" ht="23.25" hidden="1" customHeight="1" x14ac:dyDescent="0.3">
      <c r="A3152" s="26"/>
      <c r="B3152" s="47"/>
      <c r="C3152" s="81" t="s">
        <v>421</v>
      </c>
      <c r="D3152" s="76"/>
      <c r="E3152" s="76"/>
      <c r="F3152" s="76"/>
      <c r="G3152" s="76"/>
      <c r="H3152" s="77"/>
      <c r="I3152" s="78"/>
      <c r="J3152" s="62"/>
      <c r="K3152" s="79"/>
      <c r="L3152" s="76"/>
      <c r="M3152" s="74"/>
      <c r="N3152" s="76"/>
      <c r="O3152" s="79"/>
      <c r="P3152" s="76"/>
      <c r="Q3152" s="76"/>
      <c r="R3152" s="76"/>
      <c r="S3152" s="76"/>
      <c r="T3152" s="80" t="s">
        <v>422</v>
      </c>
      <c r="U3152" s="61"/>
      <c r="V3152" s="76"/>
      <c r="W3152" s="61"/>
      <c r="X3152" s="76"/>
      <c r="Y3152" s="61"/>
      <c r="Z3152" s="76"/>
      <c r="AA3152" s="70"/>
      <c r="AB3152" s="70"/>
    </row>
    <row r="3153" spans="1:28" ht="23.25" hidden="1" customHeight="1" x14ac:dyDescent="0.3">
      <c r="A3153" s="26"/>
      <c r="B3153" s="47"/>
      <c r="C3153" s="81" t="s">
        <v>423</v>
      </c>
      <c r="D3153" s="76"/>
      <c r="E3153" s="76"/>
      <c r="F3153" s="76"/>
      <c r="G3153" s="76"/>
      <c r="H3153" s="77"/>
      <c r="I3153" s="78"/>
      <c r="J3153" s="62"/>
      <c r="K3153" s="79"/>
      <c r="L3153" s="76"/>
      <c r="M3153" s="74"/>
      <c r="N3153" s="76"/>
      <c r="O3153" s="79"/>
      <c r="P3153" s="76"/>
      <c r="Q3153" s="76"/>
      <c r="R3153" s="76"/>
      <c r="S3153" s="76"/>
      <c r="T3153" s="80" t="s">
        <v>424</v>
      </c>
      <c r="U3153" s="61"/>
      <c r="V3153" s="76"/>
      <c r="W3153" s="61"/>
      <c r="X3153" s="76"/>
      <c r="Y3153" s="61"/>
      <c r="Z3153" s="76"/>
      <c r="AA3153" s="70"/>
      <c r="AB3153" s="70"/>
    </row>
    <row r="3154" spans="1:28" ht="23.25" hidden="1" customHeight="1" x14ac:dyDescent="0.3">
      <c r="A3154" s="26"/>
      <c r="B3154" s="47"/>
      <c r="C3154" s="81" t="s">
        <v>425</v>
      </c>
      <c r="D3154" s="76"/>
      <c r="E3154" s="76"/>
      <c r="F3154" s="76"/>
      <c r="G3154" s="76"/>
      <c r="H3154" s="77"/>
      <c r="I3154" s="78"/>
      <c r="J3154" s="62"/>
      <c r="K3154" s="79"/>
      <c r="L3154" s="76"/>
      <c r="M3154" s="74"/>
      <c r="N3154" s="76"/>
      <c r="O3154" s="79"/>
      <c r="P3154" s="76"/>
      <c r="Q3154" s="76"/>
      <c r="R3154" s="76"/>
      <c r="S3154" s="76"/>
      <c r="T3154" s="80" t="s">
        <v>426</v>
      </c>
      <c r="U3154" s="61"/>
      <c r="V3154" s="76"/>
      <c r="W3154" s="61"/>
      <c r="X3154" s="76"/>
      <c r="Y3154" s="61"/>
      <c r="Z3154" s="76"/>
      <c r="AA3154" s="70"/>
      <c r="AB3154" s="70"/>
    </row>
    <row r="3155" spans="1:28" ht="23.25" hidden="1" customHeight="1" x14ac:dyDescent="0.3">
      <c r="A3155" s="26"/>
      <c r="B3155" s="47"/>
      <c r="C3155" s="81" t="s">
        <v>427</v>
      </c>
      <c r="D3155" s="76"/>
      <c r="E3155" s="76"/>
      <c r="F3155" s="76"/>
      <c r="G3155" s="76"/>
      <c r="H3155" s="77"/>
      <c r="I3155" s="78"/>
      <c r="J3155" s="62"/>
      <c r="K3155" s="79"/>
      <c r="L3155" s="76"/>
      <c r="M3155" s="74"/>
      <c r="N3155" s="76"/>
      <c r="O3155" s="79"/>
      <c r="P3155" s="76"/>
      <c r="Q3155" s="76"/>
      <c r="R3155" s="76"/>
      <c r="S3155" s="76"/>
      <c r="T3155" s="70" t="s">
        <v>428</v>
      </c>
      <c r="U3155" s="61"/>
      <c r="V3155" s="76"/>
      <c r="W3155" s="61"/>
      <c r="X3155" s="76"/>
      <c r="Y3155" s="61"/>
      <c r="Z3155" s="76"/>
      <c r="AA3155" s="70"/>
      <c r="AB3155" s="70"/>
    </row>
    <row r="3156" spans="1:28" ht="23.25" hidden="1" customHeight="1" x14ac:dyDescent="0.3">
      <c r="A3156" s="26"/>
      <c r="B3156" s="48"/>
      <c r="C3156" s="82" t="s">
        <v>429</v>
      </c>
      <c r="D3156" s="76"/>
      <c r="E3156" s="76"/>
      <c r="F3156" s="76"/>
      <c r="G3156" s="76"/>
      <c r="H3156" s="77"/>
      <c r="I3156" s="78"/>
      <c r="J3156" s="62"/>
      <c r="K3156" s="79"/>
      <c r="L3156" s="76"/>
      <c r="M3156" s="74"/>
      <c r="N3156" s="76"/>
      <c r="O3156" s="79"/>
      <c r="P3156" s="76"/>
      <c r="Q3156" s="76"/>
      <c r="R3156" s="76"/>
      <c r="S3156" s="76"/>
      <c r="T3156" s="80" t="s">
        <v>430</v>
      </c>
      <c r="U3156" s="61"/>
      <c r="V3156" s="76"/>
      <c r="W3156" s="61"/>
      <c r="X3156" s="76"/>
      <c r="Y3156" s="61"/>
      <c r="Z3156" s="76"/>
      <c r="AA3156" s="70"/>
      <c r="AB3156" s="70"/>
    </row>
    <row r="3157" spans="1:28" ht="23.25" hidden="1" customHeight="1" x14ac:dyDescent="0.3">
      <c r="A3157" s="26"/>
      <c r="B3157" s="47"/>
      <c r="C3157" s="81" t="s">
        <v>431</v>
      </c>
      <c r="D3157" s="76"/>
      <c r="E3157" s="76"/>
      <c r="F3157" s="76"/>
      <c r="G3157" s="76"/>
      <c r="H3157" s="77"/>
      <c r="I3157" s="78"/>
      <c r="J3157" s="62"/>
      <c r="K3157" s="79"/>
      <c r="L3157" s="76"/>
      <c r="M3157" s="74"/>
      <c r="N3157" s="76"/>
      <c r="O3157" s="79"/>
      <c r="P3157" s="76"/>
      <c r="Q3157" s="76"/>
      <c r="R3157" s="76"/>
      <c r="S3157" s="76"/>
      <c r="T3157" s="80" t="s">
        <v>432</v>
      </c>
      <c r="U3157" s="61"/>
      <c r="V3157" s="76"/>
      <c r="W3157" s="61"/>
      <c r="X3157" s="76"/>
      <c r="Y3157" s="61"/>
      <c r="Z3157" s="76"/>
      <c r="AA3157" s="70"/>
      <c r="AB3157" s="70"/>
    </row>
    <row r="3158" spans="1:28" ht="23.25" hidden="1" customHeight="1" x14ac:dyDescent="0.3">
      <c r="A3158" s="26"/>
      <c r="B3158" s="47"/>
      <c r="C3158" s="81" t="s">
        <v>433</v>
      </c>
      <c r="D3158" s="76"/>
      <c r="E3158" s="76"/>
      <c r="F3158" s="76"/>
      <c r="G3158" s="76"/>
      <c r="H3158" s="77"/>
      <c r="I3158" s="78"/>
      <c r="J3158" s="62"/>
      <c r="K3158" s="79"/>
      <c r="L3158" s="76"/>
      <c r="M3158" s="74"/>
      <c r="N3158" s="76"/>
      <c r="O3158" s="79"/>
      <c r="P3158" s="76"/>
      <c r="Q3158" s="76"/>
      <c r="R3158" s="76"/>
      <c r="S3158" s="76"/>
      <c r="T3158" s="80" t="s">
        <v>434</v>
      </c>
      <c r="U3158" s="61"/>
      <c r="V3158" s="76"/>
      <c r="W3158" s="61"/>
      <c r="X3158" s="76"/>
      <c r="Y3158" s="61"/>
      <c r="Z3158" s="76"/>
      <c r="AA3158" s="70"/>
      <c r="AB3158" s="70"/>
    </row>
    <row r="3159" spans="1:28" ht="23.25" hidden="1" customHeight="1" x14ac:dyDescent="0.3">
      <c r="A3159" s="26"/>
      <c r="B3159" s="47"/>
      <c r="C3159" s="81" t="s">
        <v>435</v>
      </c>
      <c r="D3159" s="76"/>
      <c r="E3159" s="76"/>
      <c r="F3159" s="76"/>
      <c r="G3159" s="76"/>
      <c r="H3159" s="77"/>
      <c r="I3159" s="78"/>
      <c r="J3159" s="62"/>
      <c r="K3159" s="79"/>
      <c r="L3159" s="76"/>
      <c r="M3159" s="74"/>
      <c r="N3159" s="76"/>
      <c r="O3159" s="79"/>
      <c r="P3159" s="76"/>
      <c r="Q3159" s="76"/>
      <c r="R3159" s="76"/>
      <c r="S3159" s="76"/>
      <c r="T3159" s="80" t="s">
        <v>436</v>
      </c>
      <c r="U3159" s="61"/>
      <c r="V3159" s="76"/>
      <c r="W3159" s="61"/>
      <c r="X3159" s="76"/>
      <c r="Y3159" s="61"/>
      <c r="Z3159" s="76"/>
      <c r="AA3159" s="70"/>
      <c r="AB3159" s="70"/>
    </row>
    <row r="3160" spans="1:28" ht="23.25" hidden="1" customHeight="1" x14ac:dyDescent="0.3">
      <c r="A3160" s="26"/>
      <c r="B3160" s="47"/>
      <c r="C3160" s="81" t="s">
        <v>437</v>
      </c>
      <c r="D3160" s="76"/>
      <c r="E3160" s="76"/>
      <c r="F3160" s="76"/>
      <c r="G3160" s="76"/>
      <c r="H3160" s="77"/>
      <c r="I3160" s="78"/>
      <c r="J3160" s="62"/>
      <c r="K3160" s="79"/>
      <c r="L3160" s="76"/>
      <c r="M3160" s="74"/>
      <c r="N3160" s="76"/>
      <c r="O3160" s="79"/>
      <c r="P3160" s="76"/>
      <c r="Q3160" s="76"/>
      <c r="R3160" s="76"/>
      <c r="S3160" s="76"/>
      <c r="T3160" s="80" t="s">
        <v>438</v>
      </c>
      <c r="U3160" s="61"/>
      <c r="V3160" s="76"/>
      <c r="W3160" s="61"/>
      <c r="X3160" s="76"/>
      <c r="Y3160" s="61"/>
      <c r="Z3160" s="76"/>
      <c r="AA3160" s="70"/>
      <c r="AB3160" s="70"/>
    </row>
    <row r="3161" spans="1:28" ht="23.25" hidden="1" customHeight="1" x14ac:dyDescent="0.3">
      <c r="A3161" s="26"/>
      <c r="B3161" s="47"/>
      <c r="C3161" s="81" t="s">
        <v>439</v>
      </c>
      <c r="D3161" s="76"/>
      <c r="E3161" s="76"/>
      <c r="F3161" s="76"/>
      <c r="G3161" s="76"/>
      <c r="H3161" s="77"/>
      <c r="I3161" s="78"/>
      <c r="J3161" s="62"/>
      <c r="K3161" s="79"/>
      <c r="L3161" s="76"/>
      <c r="M3161" s="74"/>
      <c r="N3161" s="76"/>
      <c r="O3161" s="79"/>
      <c r="P3161" s="76"/>
      <c r="Q3161" s="76"/>
      <c r="R3161" s="76"/>
      <c r="S3161" s="76"/>
      <c r="T3161" s="80" t="s">
        <v>440</v>
      </c>
      <c r="U3161" s="61"/>
      <c r="V3161" s="76"/>
      <c r="W3161" s="61"/>
      <c r="X3161" s="76"/>
      <c r="Y3161" s="61"/>
      <c r="Z3161" s="76"/>
      <c r="AA3161" s="70"/>
      <c r="AB3161" s="70"/>
    </row>
    <row r="3162" spans="1:28" ht="23.25" hidden="1" customHeight="1" x14ac:dyDescent="0.3">
      <c r="A3162" s="26"/>
      <c r="B3162" s="47"/>
      <c r="C3162" s="81" t="s">
        <v>441</v>
      </c>
      <c r="D3162" s="76"/>
      <c r="E3162" s="76"/>
      <c r="F3162" s="76"/>
      <c r="G3162" s="76"/>
      <c r="H3162" s="77"/>
      <c r="I3162" s="78"/>
      <c r="J3162" s="62"/>
      <c r="K3162" s="79"/>
      <c r="L3162" s="76"/>
      <c r="M3162" s="74"/>
      <c r="N3162" s="76"/>
      <c r="O3162" s="79"/>
      <c r="P3162" s="76"/>
      <c r="Q3162" s="76"/>
      <c r="R3162" s="76"/>
      <c r="S3162" s="76"/>
      <c r="T3162" s="80" t="s">
        <v>442</v>
      </c>
      <c r="U3162" s="61"/>
      <c r="V3162" s="76"/>
      <c r="W3162" s="61"/>
      <c r="X3162" s="76"/>
      <c r="Y3162" s="61"/>
      <c r="Z3162" s="76"/>
      <c r="AA3162" s="70"/>
      <c r="AB3162" s="70"/>
    </row>
    <row r="3163" spans="1:28" ht="23.25" hidden="1" customHeight="1" x14ac:dyDescent="0.3">
      <c r="A3163" s="26"/>
      <c r="B3163" s="47"/>
      <c r="C3163" s="81" t="s">
        <v>443</v>
      </c>
      <c r="D3163" s="76"/>
      <c r="E3163" s="76"/>
      <c r="F3163" s="76"/>
      <c r="G3163" s="76"/>
      <c r="H3163" s="77"/>
      <c r="I3163" s="78"/>
      <c r="J3163" s="62"/>
      <c r="K3163" s="79"/>
      <c r="L3163" s="76"/>
      <c r="M3163" s="74"/>
      <c r="N3163" s="76"/>
      <c r="O3163" s="79"/>
      <c r="P3163" s="76"/>
      <c r="Q3163" s="76"/>
      <c r="R3163" s="76"/>
      <c r="S3163" s="76"/>
      <c r="T3163" s="80" t="s">
        <v>444</v>
      </c>
      <c r="U3163" s="61"/>
      <c r="V3163" s="76"/>
      <c r="W3163" s="61"/>
      <c r="X3163" s="76"/>
      <c r="Y3163" s="61"/>
      <c r="Z3163" s="76"/>
      <c r="AA3163" s="70"/>
      <c r="AB3163" s="70"/>
    </row>
    <row r="3164" spans="1:28" ht="23.25" hidden="1" customHeight="1" x14ac:dyDescent="0.3">
      <c r="A3164" s="26"/>
      <c r="B3164" s="47"/>
      <c r="C3164" s="81" t="s">
        <v>445</v>
      </c>
      <c r="D3164" s="76"/>
      <c r="E3164" s="76"/>
      <c r="F3164" s="76"/>
      <c r="G3164" s="76"/>
      <c r="H3164" s="77"/>
      <c r="I3164" s="78"/>
      <c r="J3164" s="62"/>
      <c r="K3164" s="79"/>
      <c r="L3164" s="76"/>
      <c r="M3164" s="74"/>
      <c r="N3164" s="76"/>
      <c r="O3164" s="79"/>
      <c r="P3164" s="76"/>
      <c r="Q3164" s="76"/>
      <c r="R3164" s="76"/>
      <c r="S3164" s="76"/>
      <c r="T3164" s="80" t="s">
        <v>446</v>
      </c>
      <c r="U3164" s="61"/>
      <c r="V3164" s="76"/>
      <c r="W3164" s="61"/>
      <c r="X3164" s="76"/>
      <c r="Y3164" s="61"/>
      <c r="Z3164" s="76"/>
      <c r="AA3164" s="70"/>
      <c r="AB3164" s="70"/>
    </row>
    <row r="3165" spans="1:28" ht="23.25" hidden="1" customHeight="1" x14ac:dyDescent="0.3">
      <c r="A3165" s="26"/>
      <c r="B3165" s="47"/>
      <c r="C3165" s="81" t="s">
        <v>447</v>
      </c>
      <c r="D3165" s="76"/>
      <c r="E3165" s="76"/>
      <c r="F3165" s="76"/>
      <c r="G3165" s="76"/>
      <c r="H3165" s="77"/>
      <c r="I3165" s="78"/>
      <c r="J3165" s="62"/>
      <c r="K3165" s="79"/>
      <c r="L3165" s="76"/>
      <c r="M3165" s="74"/>
      <c r="N3165" s="76"/>
      <c r="O3165" s="79"/>
      <c r="P3165" s="76"/>
      <c r="Q3165" s="76"/>
      <c r="R3165" s="76"/>
      <c r="S3165" s="76"/>
      <c r="T3165" s="80" t="s">
        <v>448</v>
      </c>
      <c r="U3165" s="61"/>
      <c r="V3165" s="76"/>
      <c r="W3165" s="61"/>
      <c r="X3165" s="76"/>
      <c r="Y3165" s="61"/>
      <c r="Z3165" s="76"/>
      <c r="AA3165" s="70"/>
      <c r="AB3165" s="70"/>
    </row>
    <row r="3166" spans="1:28" ht="23.25" hidden="1" customHeight="1" x14ac:dyDescent="0.3">
      <c r="A3166" s="26"/>
      <c r="B3166" s="47"/>
      <c r="C3166" s="81" t="s">
        <v>449</v>
      </c>
      <c r="D3166" s="76"/>
      <c r="E3166" s="76"/>
      <c r="F3166" s="76"/>
      <c r="G3166" s="76"/>
      <c r="H3166" s="77"/>
      <c r="I3166" s="78"/>
      <c r="J3166" s="62"/>
      <c r="K3166" s="79"/>
      <c r="L3166" s="76"/>
      <c r="M3166" s="74"/>
      <c r="N3166" s="76"/>
      <c r="O3166" s="79"/>
      <c r="P3166" s="76"/>
      <c r="Q3166" s="76"/>
      <c r="R3166" s="76"/>
      <c r="S3166" s="76"/>
      <c r="T3166" s="80" t="s">
        <v>450</v>
      </c>
      <c r="U3166" s="61"/>
      <c r="V3166" s="76"/>
      <c r="W3166" s="61"/>
      <c r="X3166" s="76"/>
      <c r="Y3166" s="61"/>
      <c r="Z3166" s="76"/>
      <c r="AA3166" s="70"/>
      <c r="AB3166" s="70"/>
    </row>
    <row r="3167" spans="1:28" ht="23.25" hidden="1" customHeight="1" x14ac:dyDescent="0.3">
      <c r="A3167" s="26"/>
      <c r="B3167" s="47"/>
      <c r="C3167" s="81" t="s">
        <v>451</v>
      </c>
      <c r="D3167" s="76"/>
      <c r="E3167" s="76"/>
      <c r="F3167" s="76"/>
      <c r="G3167" s="76"/>
      <c r="H3167" s="77"/>
      <c r="I3167" s="78"/>
      <c r="J3167" s="62"/>
      <c r="K3167" s="79"/>
      <c r="L3167" s="76"/>
      <c r="M3167" s="74"/>
      <c r="N3167" s="76"/>
      <c r="O3167" s="79"/>
      <c r="P3167" s="76"/>
      <c r="Q3167" s="76"/>
      <c r="R3167" s="76"/>
      <c r="S3167" s="76"/>
      <c r="T3167" s="80" t="s">
        <v>452</v>
      </c>
      <c r="U3167" s="61"/>
      <c r="V3167" s="76"/>
      <c r="W3167" s="61"/>
      <c r="X3167" s="76"/>
      <c r="Y3167" s="61"/>
      <c r="Z3167" s="76"/>
      <c r="AA3167" s="70"/>
      <c r="AB3167" s="70"/>
    </row>
    <row r="3168" spans="1:28" ht="23.25" hidden="1" customHeight="1" x14ac:dyDescent="0.3">
      <c r="A3168" s="26"/>
      <c r="B3168" s="47"/>
      <c r="C3168" s="81" t="s">
        <v>453</v>
      </c>
      <c r="D3168" s="76"/>
      <c r="E3168" s="76"/>
      <c r="F3168" s="76"/>
      <c r="G3168" s="76"/>
      <c r="H3168" s="77"/>
      <c r="I3168" s="78"/>
      <c r="J3168" s="62"/>
      <c r="K3168" s="79"/>
      <c r="L3168" s="76"/>
      <c r="M3168" s="74"/>
      <c r="N3168" s="76"/>
      <c r="O3168" s="79"/>
      <c r="P3168" s="76"/>
      <c r="Q3168" s="76"/>
      <c r="R3168" s="76"/>
      <c r="S3168" s="76"/>
      <c r="T3168" s="80" t="s">
        <v>454</v>
      </c>
      <c r="U3168" s="61"/>
      <c r="V3168" s="76"/>
      <c r="W3168" s="61"/>
      <c r="X3168" s="76"/>
      <c r="Y3168" s="61"/>
      <c r="Z3168" s="76"/>
      <c r="AA3168" s="70"/>
      <c r="AB3168" s="70"/>
    </row>
    <row r="3169" spans="1:28" ht="23.25" hidden="1" customHeight="1" x14ac:dyDescent="0.3">
      <c r="A3169" s="26"/>
      <c r="B3169" s="47"/>
      <c r="C3169" s="81" t="s">
        <v>455</v>
      </c>
      <c r="D3169" s="76"/>
      <c r="E3169" s="76"/>
      <c r="F3169" s="76"/>
      <c r="G3169" s="76"/>
      <c r="H3169" s="77"/>
      <c r="I3169" s="78"/>
      <c r="J3169" s="62"/>
      <c r="K3169" s="79"/>
      <c r="L3169" s="76"/>
      <c r="M3169" s="74"/>
      <c r="N3169" s="76"/>
      <c r="O3169" s="79"/>
      <c r="P3169" s="76"/>
      <c r="Q3169" s="76"/>
      <c r="R3169" s="76"/>
      <c r="S3169" s="76"/>
      <c r="T3169" s="80" t="s">
        <v>456</v>
      </c>
      <c r="U3169" s="61"/>
      <c r="V3169" s="76"/>
      <c r="W3169" s="61"/>
      <c r="X3169" s="76"/>
      <c r="Y3169" s="61"/>
      <c r="Z3169" s="76"/>
      <c r="AA3169" s="70"/>
      <c r="AB3169" s="70"/>
    </row>
    <row r="3170" spans="1:28" ht="23.25" hidden="1" customHeight="1" x14ac:dyDescent="0.3">
      <c r="A3170" s="26"/>
      <c r="B3170" s="47"/>
      <c r="C3170" s="81" t="s">
        <v>457</v>
      </c>
      <c r="D3170" s="76"/>
      <c r="E3170" s="76"/>
      <c r="F3170" s="76"/>
      <c r="G3170" s="76"/>
      <c r="H3170" s="77"/>
      <c r="I3170" s="78"/>
      <c r="J3170" s="62"/>
      <c r="K3170" s="79"/>
      <c r="L3170" s="76"/>
      <c r="M3170" s="74"/>
      <c r="N3170" s="76"/>
      <c r="O3170" s="79"/>
      <c r="P3170" s="76"/>
      <c r="Q3170" s="76"/>
      <c r="R3170" s="76"/>
      <c r="S3170" s="76"/>
      <c r="T3170" s="80" t="s">
        <v>458</v>
      </c>
      <c r="U3170" s="61"/>
      <c r="V3170" s="76"/>
      <c r="W3170" s="61"/>
      <c r="X3170" s="76"/>
      <c r="Y3170" s="61"/>
      <c r="Z3170" s="76"/>
      <c r="AA3170" s="70"/>
      <c r="AB3170" s="70"/>
    </row>
    <row r="3171" spans="1:28" ht="23.25" hidden="1" customHeight="1" x14ac:dyDescent="0.3">
      <c r="A3171" s="26"/>
      <c r="B3171" s="47"/>
      <c r="C3171" s="81" t="s">
        <v>459</v>
      </c>
      <c r="D3171" s="76"/>
      <c r="E3171" s="76"/>
      <c r="F3171" s="76"/>
      <c r="G3171" s="76"/>
      <c r="H3171" s="77"/>
      <c r="I3171" s="78"/>
      <c r="J3171" s="62"/>
      <c r="K3171" s="79"/>
      <c r="L3171" s="76"/>
      <c r="M3171" s="74"/>
      <c r="N3171" s="76"/>
      <c r="O3171" s="79"/>
      <c r="P3171" s="76"/>
      <c r="Q3171" s="76"/>
      <c r="R3171" s="76"/>
      <c r="S3171" s="76"/>
      <c r="T3171" s="80" t="s">
        <v>460</v>
      </c>
      <c r="U3171" s="61"/>
      <c r="V3171" s="76"/>
      <c r="W3171" s="61"/>
      <c r="X3171" s="76"/>
      <c r="Y3171" s="61"/>
      <c r="Z3171" s="76"/>
      <c r="AA3171" s="70"/>
      <c r="AB3171" s="70"/>
    </row>
    <row r="3172" spans="1:28" ht="23.25" hidden="1" customHeight="1" x14ac:dyDescent="0.3">
      <c r="A3172" s="26"/>
      <c r="B3172" s="47"/>
      <c r="C3172" s="81" t="s">
        <v>461</v>
      </c>
      <c r="D3172" s="76"/>
      <c r="E3172" s="76"/>
      <c r="F3172" s="76"/>
      <c r="G3172" s="76"/>
      <c r="H3172" s="77"/>
      <c r="I3172" s="78"/>
      <c r="J3172" s="62"/>
      <c r="K3172" s="79"/>
      <c r="L3172" s="76"/>
      <c r="M3172" s="74"/>
      <c r="N3172" s="76"/>
      <c r="O3172" s="79"/>
      <c r="P3172" s="76"/>
      <c r="Q3172" s="76"/>
      <c r="R3172" s="76"/>
      <c r="S3172" s="76"/>
      <c r="T3172" s="80" t="s">
        <v>462</v>
      </c>
      <c r="U3172" s="61"/>
      <c r="V3172" s="76"/>
      <c r="W3172" s="61"/>
      <c r="X3172" s="76"/>
      <c r="Y3172" s="61"/>
      <c r="Z3172" s="76"/>
      <c r="AA3172" s="70"/>
      <c r="AB3172" s="70"/>
    </row>
    <row r="3173" spans="1:28" ht="23.25" hidden="1" customHeight="1" x14ac:dyDescent="0.3">
      <c r="A3173" s="26"/>
      <c r="B3173" s="47"/>
      <c r="C3173" s="81" t="s">
        <v>463</v>
      </c>
      <c r="D3173" s="76"/>
      <c r="E3173" s="76"/>
      <c r="F3173" s="76"/>
      <c r="G3173" s="76"/>
      <c r="H3173" s="77"/>
      <c r="I3173" s="78"/>
      <c r="J3173" s="62"/>
      <c r="K3173" s="79"/>
      <c r="L3173" s="76"/>
      <c r="M3173" s="74"/>
      <c r="N3173" s="76"/>
      <c r="O3173" s="79"/>
      <c r="P3173" s="76"/>
      <c r="Q3173" s="76"/>
      <c r="R3173" s="76"/>
      <c r="S3173" s="76"/>
      <c r="T3173" s="80" t="s">
        <v>464</v>
      </c>
      <c r="U3173" s="61"/>
      <c r="V3173" s="76"/>
      <c r="W3173" s="61"/>
      <c r="X3173" s="76"/>
      <c r="Y3173" s="61"/>
      <c r="Z3173" s="76"/>
      <c r="AA3173" s="70"/>
      <c r="AB3173" s="70"/>
    </row>
    <row r="3174" spans="1:28" ht="23.25" hidden="1" customHeight="1" x14ac:dyDescent="0.3">
      <c r="A3174" s="26"/>
      <c r="B3174" s="47"/>
      <c r="C3174" s="81" t="s">
        <v>465</v>
      </c>
      <c r="D3174" s="76"/>
      <c r="E3174" s="76"/>
      <c r="F3174" s="76"/>
      <c r="G3174" s="76"/>
      <c r="H3174" s="77"/>
      <c r="I3174" s="78"/>
      <c r="J3174" s="62"/>
      <c r="K3174" s="79"/>
      <c r="L3174" s="76"/>
      <c r="M3174" s="74"/>
      <c r="N3174" s="76"/>
      <c r="O3174" s="79"/>
      <c r="P3174" s="76"/>
      <c r="Q3174" s="76"/>
      <c r="R3174" s="76"/>
      <c r="S3174" s="76"/>
      <c r="T3174" s="80" t="s">
        <v>466</v>
      </c>
      <c r="U3174" s="61"/>
      <c r="V3174" s="76"/>
      <c r="W3174" s="61"/>
      <c r="X3174" s="76"/>
      <c r="Y3174" s="61"/>
      <c r="Z3174" s="76"/>
      <c r="AA3174" s="70"/>
      <c r="AB3174" s="70"/>
    </row>
    <row r="3175" spans="1:28" ht="23.25" hidden="1" customHeight="1" x14ac:dyDescent="0.3">
      <c r="A3175" s="26"/>
      <c r="B3175" s="47"/>
      <c r="C3175" s="81" t="s">
        <v>467</v>
      </c>
      <c r="D3175" s="76"/>
      <c r="E3175" s="76"/>
      <c r="F3175" s="76"/>
      <c r="G3175" s="76"/>
      <c r="H3175" s="77"/>
      <c r="I3175" s="78"/>
      <c r="J3175" s="62"/>
      <c r="K3175" s="79"/>
      <c r="L3175" s="76"/>
      <c r="M3175" s="74"/>
      <c r="N3175" s="76"/>
      <c r="O3175" s="79"/>
      <c r="P3175" s="76"/>
      <c r="Q3175" s="76"/>
      <c r="R3175" s="76"/>
      <c r="S3175" s="76"/>
      <c r="T3175" s="80" t="s">
        <v>468</v>
      </c>
      <c r="U3175" s="61"/>
      <c r="V3175" s="76"/>
      <c r="W3175" s="61"/>
      <c r="X3175" s="76"/>
      <c r="Y3175" s="61"/>
      <c r="Z3175" s="76"/>
      <c r="AA3175" s="70"/>
      <c r="AB3175" s="70"/>
    </row>
    <row r="3176" spans="1:28" ht="23.25" hidden="1" customHeight="1" x14ac:dyDescent="0.3">
      <c r="A3176" s="26"/>
      <c r="B3176" s="47"/>
      <c r="C3176" s="81" t="s">
        <v>469</v>
      </c>
      <c r="D3176" s="76"/>
      <c r="E3176" s="76"/>
      <c r="F3176" s="76"/>
      <c r="G3176" s="76"/>
      <c r="H3176" s="77"/>
      <c r="I3176" s="78"/>
      <c r="J3176" s="62"/>
      <c r="K3176" s="79"/>
      <c r="L3176" s="76"/>
      <c r="M3176" s="74"/>
      <c r="N3176" s="76"/>
      <c r="O3176" s="79"/>
      <c r="P3176" s="76"/>
      <c r="Q3176" s="76"/>
      <c r="R3176" s="76"/>
      <c r="S3176" s="76"/>
      <c r="T3176" s="80" t="s">
        <v>470</v>
      </c>
      <c r="U3176" s="61"/>
      <c r="V3176" s="76"/>
      <c r="W3176" s="61"/>
      <c r="X3176" s="76"/>
      <c r="Y3176" s="61"/>
      <c r="Z3176" s="76"/>
      <c r="AA3176" s="70"/>
      <c r="AB3176" s="70"/>
    </row>
    <row r="3177" spans="1:28" ht="23.25" hidden="1" customHeight="1" x14ac:dyDescent="0.3">
      <c r="A3177" s="26"/>
      <c r="B3177" s="47"/>
      <c r="C3177" s="81" t="s">
        <v>471</v>
      </c>
      <c r="D3177" s="76"/>
      <c r="E3177" s="76"/>
      <c r="F3177" s="76"/>
      <c r="G3177" s="76"/>
      <c r="H3177" s="77"/>
      <c r="I3177" s="78"/>
      <c r="J3177" s="62"/>
      <c r="K3177" s="79"/>
      <c r="L3177" s="76"/>
      <c r="M3177" s="74"/>
      <c r="N3177" s="76"/>
      <c r="O3177" s="79"/>
      <c r="P3177" s="76"/>
      <c r="Q3177" s="76"/>
      <c r="R3177" s="76"/>
      <c r="S3177" s="76"/>
      <c r="T3177" s="80" t="s">
        <v>472</v>
      </c>
      <c r="U3177" s="61"/>
      <c r="V3177" s="76"/>
      <c r="W3177" s="61"/>
      <c r="X3177" s="76"/>
      <c r="Y3177" s="61"/>
      <c r="Z3177" s="76"/>
      <c r="AA3177" s="70"/>
      <c r="AB3177" s="70"/>
    </row>
    <row r="3178" spans="1:28" ht="23.25" hidden="1" customHeight="1" x14ac:dyDescent="0.3">
      <c r="A3178" s="26"/>
      <c r="B3178" s="47"/>
      <c r="C3178" s="81" t="s">
        <v>473</v>
      </c>
      <c r="D3178" s="76"/>
      <c r="E3178" s="76"/>
      <c r="F3178" s="76"/>
      <c r="G3178" s="76"/>
      <c r="H3178" s="77"/>
      <c r="I3178" s="78"/>
      <c r="J3178" s="62"/>
      <c r="K3178" s="79"/>
      <c r="L3178" s="76"/>
      <c r="M3178" s="74"/>
      <c r="N3178" s="76"/>
      <c r="O3178" s="79"/>
      <c r="P3178" s="76"/>
      <c r="Q3178" s="76"/>
      <c r="R3178" s="76"/>
      <c r="S3178" s="76"/>
      <c r="T3178" s="80" t="s">
        <v>474</v>
      </c>
      <c r="U3178" s="61"/>
      <c r="V3178" s="76"/>
      <c r="W3178" s="61"/>
      <c r="X3178" s="76"/>
      <c r="Y3178" s="61"/>
      <c r="Z3178" s="76"/>
      <c r="AA3178" s="70"/>
      <c r="AB3178" s="70"/>
    </row>
    <row r="3179" spans="1:28" ht="23.25" hidden="1" customHeight="1" x14ac:dyDescent="0.3">
      <c r="A3179" s="26"/>
      <c r="B3179" s="47"/>
      <c r="C3179" s="81" t="s">
        <v>475</v>
      </c>
      <c r="D3179" s="76"/>
      <c r="E3179" s="76"/>
      <c r="F3179" s="76"/>
      <c r="G3179" s="76"/>
      <c r="H3179" s="77"/>
      <c r="I3179" s="78"/>
      <c r="J3179" s="62"/>
      <c r="K3179" s="79"/>
      <c r="L3179" s="76"/>
      <c r="M3179" s="74"/>
      <c r="N3179" s="76"/>
      <c r="O3179" s="79"/>
      <c r="P3179" s="76"/>
      <c r="Q3179" s="76"/>
      <c r="R3179" s="76"/>
      <c r="S3179" s="76"/>
      <c r="T3179" s="80" t="s">
        <v>476</v>
      </c>
      <c r="U3179" s="61"/>
      <c r="V3179" s="76"/>
      <c r="W3179" s="61"/>
      <c r="X3179" s="76"/>
      <c r="Y3179" s="61"/>
      <c r="Z3179" s="76"/>
      <c r="AA3179" s="70"/>
      <c r="AB3179" s="70"/>
    </row>
    <row r="3180" spans="1:28" ht="23.25" hidden="1" customHeight="1" x14ac:dyDescent="0.3">
      <c r="A3180" s="26"/>
      <c r="B3180" s="47"/>
      <c r="C3180" s="81" t="s">
        <v>477</v>
      </c>
      <c r="D3180" s="76"/>
      <c r="E3180" s="76"/>
      <c r="F3180" s="76"/>
      <c r="G3180" s="76"/>
      <c r="H3180" s="77"/>
      <c r="I3180" s="78"/>
      <c r="J3180" s="62"/>
      <c r="K3180" s="79"/>
      <c r="L3180" s="76"/>
      <c r="M3180" s="74"/>
      <c r="N3180" s="76"/>
      <c r="O3180" s="79"/>
      <c r="P3180" s="76"/>
      <c r="Q3180" s="76"/>
      <c r="R3180" s="76"/>
      <c r="S3180" s="76"/>
      <c r="T3180" s="80" t="s">
        <v>478</v>
      </c>
      <c r="U3180" s="61"/>
      <c r="V3180" s="76"/>
      <c r="W3180" s="61"/>
      <c r="X3180" s="76"/>
      <c r="Y3180" s="61"/>
      <c r="Z3180" s="76"/>
      <c r="AA3180" s="70"/>
      <c r="AB3180" s="70"/>
    </row>
    <row r="3181" spans="1:28" ht="23.25" hidden="1" customHeight="1" x14ac:dyDescent="0.3">
      <c r="A3181" s="26"/>
      <c r="B3181" s="47"/>
      <c r="C3181" s="81" t="s">
        <v>479</v>
      </c>
      <c r="D3181" s="76"/>
      <c r="E3181" s="76"/>
      <c r="F3181" s="76"/>
      <c r="G3181" s="76"/>
      <c r="H3181" s="77"/>
      <c r="I3181" s="78"/>
      <c r="J3181" s="62"/>
      <c r="K3181" s="79"/>
      <c r="L3181" s="76"/>
      <c r="M3181" s="74"/>
      <c r="N3181" s="76"/>
      <c r="O3181" s="79"/>
      <c r="P3181" s="76"/>
      <c r="Q3181" s="76"/>
      <c r="R3181" s="76"/>
      <c r="S3181" s="76"/>
      <c r="T3181" s="80" t="s">
        <v>480</v>
      </c>
      <c r="U3181" s="61"/>
      <c r="V3181" s="76"/>
      <c r="W3181" s="61"/>
      <c r="X3181" s="76"/>
      <c r="Y3181" s="61"/>
      <c r="Z3181" s="76"/>
      <c r="AA3181" s="70"/>
      <c r="AB3181" s="70"/>
    </row>
    <row r="3182" spans="1:28" ht="23.25" hidden="1" customHeight="1" x14ac:dyDescent="0.3">
      <c r="A3182" s="26"/>
      <c r="B3182" s="47"/>
      <c r="C3182" s="81" t="s">
        <v>481</v>
      </c>
      <c r="D3182" s="76"/>
      <c r="E3182" s="76"/>
      <c r="F3182" s="76"/>
      <c r="G3182" s="76"/>
      <c r="H3182" s="77"/>
      <c r="I3182" s="78"/>
      <c r="J3182" s="62"/>
      <c r="K3182" s="79"/>
      <c r="L3182" s="76"/>
      <c r="M3182" s="74"/>
      <c r="N3182" s="76"/>
      <c r="O3182" s="79"/>
      <c r="P3182" s="76"/>
      <c r="Q3182" s="76"/>
      <c r="R3182" s="76"/>
      <c r="S3182" s="76"/>
      <c r="T3182" s="80" t="s">
        <v>482</v>
      </c>
      <c r="U3182" s="61"/>
      <c r="V3182" s="76"/>
      <c r="W3182" s="61"/>
      <c r="X3182" s="76"/>
      <c r="Y3182" s="61"/>
      <c r="Z3182" s="76"/>
      <c r="AA3182" s="70"/>
      <c r="AB3182" s="70"/>
    </row>
    <row r="3183" spans="1:28" ht="23.25" hidden="1" customHeight="1" x14ac:dyDescent="0.3">
      <c r="A3183" s="26"/>
      <c r="B3183" s="47"/>
      <c r="C3183" s="81" t="s">
        <v>483</v>
      </c>
      <c r="D3183" s="76"/>
      <c r="E3183" s="76"/>
      <c r="F3183" s="76"/>
      <c r="G3183" s="76"/>
      <c r="H3183" s="77"/>
      <c r="I3183" s="78"/>
      <c r="J3183" s="62"/>
      <c r="K3183" s="79"/>
      <c r="L3183" s="76"/>
      <c r="M3183" s="74"/>
      <c r="N3183" s="76"/>
      <c r="O3183" s="79"/>
      <c r="P3183" s="76"/>
      <c r="Q3183" s="76"/>
      <c r="R3183" s="76"/>
      <c r="S3183" s="76"/>
      <c r="T3183" s="80" t="s">
        <v>484</v>
      </c>
      <c r="U3183" s="61"/>
      <c r="V3183" s="76"/>
      <c r="W3183" s="61"/>
      <c r="X3183" s="76"/>
      <c r="Y3183" s="61"/>
      <c r="Z3183" s="76"/>
      <c r="AA3183" s="70"/>
      <c r="AB3183" s="70"/>
    </row>
    <row r="3184" spans="1:28" ht="23.25" hidden="1" customHeight="1" x14ac:dyDescent="0.3">
      <c r="A3184" s="26"/>
      <c r="B3184" s="47"/>
      <c r="C3184" s="81" t="s">
        <v>485</v>
      </c>
      <c r="D3184" s="76"/>
      <c r="E3184" s="76"/>
      <c r="F3184" s="76"/>
      <c r="G3184" s="76"/>
      <c r="H3184" s="77"/>
      <c r="I3184" s="78"/>
      <c r="J3184" s="62"/>
      <c r="K3184" s="79"/>
      <c r="L3184" s="76"/>
      <c r="M3184" s="74"/>
      <c r="N3184" s="76"/>
      <c r="O3184" s="79"/>
      <c r="P3184" s="76"/>
      <c r="Q3184" s="76"/>
      <c r="R3184" s="76"/>
      <c r="S3184" s="76"/>
      <c r="T3184" s="80" t="s">
        <v>486</v>
      </c>
      <c r="U3184" s="61"/>
      <c r="V3184" s="76"/>
      <c r="W3184" s="61"/>
      <c r="X3184" s="76"/>
      <c r="Y3184" s="61"/>
      <c r="Z3184" s="76"/>
      <c r="AA3184" s="70"/>
      <c r="AB3184" s="70"/>
    </row>
    <row r="3185" spans="1:28" ht="23.25" hidden="1" customHeight="1" x14ac:dyDescent="0.3">
      <c r="A3185" s="26"/>
      <c r="B3185" s="47"/>
      <c r="C3185" s="81" t="s">
        <v>487</v>
      </c>
      <c r="D3185" s="76"/>
      <c r="E3185" s="76"/>
      <c r="F3185" s="76"/>
      <c r="G3185" s="76"/>
      <c r="H3185" s="77"/>
      <c r="I3185" s="78"/>
      <c r="J3185" s="62"/>
      <c r="K3185" s="79"/>
      <c r="L3185" s="76"/>
      <c r="M3185" s="74"/>
      <c r="N3185" s="76"/>
      <c r="O3185" s="79"/>
      <c r="P3185" s="76"/>
      <c r="Q3185" s="76"/>
      <c r="R3185" s="76"/>
      <c r="S3185" s="76"/>
      <c r="T3185" s="80" t="s">
        <v>488</v>
      </c>
      <c r="U3185" s="61"/>
      <c r="V3185" s="76"/>
      <c r="W3185" s="61"/>
      <c r="X3185" s="76"/>
      <c r="Y3185" s="61"/>
      <c r="Z3185" s="76"/>
      <c r="AA3185" s="70"/>
      <c r="AB3185" s="70"/>
    </row>
    <row r="3186" spans="1:28" ht="23.25" hidden="1" customHeight="1" x14ac:dyDescent="0.3">
      <c r="A3186" s="26"/>
      <c r="B3186" s="47"/>
      <c r="C3186" s="81" t="s">
        <v>489</v>
      </c>
      <c r="D3186" s="76"/>
      <c r="E3186" s="76"/>
      <c r="F3186" s="76"/>
      <c r="G3186" s="76"/>
      <c r="H3186" s="77"/>
      <c r="I3186" s="78"/>
      <c r="J3186" s="62"/>
      <c r="K3186" s="79"/>
      <c r="L3186" s="76"/>
      <c r="M3186" s="74"/>
      <c r="N3186" s="76"/>
      <c r="O3186" s="79"/>
      <c r="P3186" s="76"/>
      <c r="Q3186" s="76"/>
      <c r="R3186" s="76"/>
      <c r="S3186" s="76"/>
      <c r="T3186" s="80" t="s">
        <v>490</v>
      </c>
      <c r="U3186" s="61"/>
      <c r="V3186" s="76"/>
      <c r="W3186" s="61"/>
      <c r="X3186" s="76"/>
      <c r="Y3186" s="61"/>
      <c r="Z3186" s="76"/>
      <c r="AA3186" s="70"/>
      <c r="AB3186" s="70"/>
    </row>
    <row r="3187" spans="1:28" ht="23.25" hidden="1" customHeight="1" x14ac:dyDescent="0.3">
      <c r="A3187" s="26"/>
      <c r="B3187" s="47"/>
      <c r="C3187" s="81" t="s">
        <v>491</v>
      </c>
      <c r="D3187" s="76"/>
      <c r="E3187" s="76"/>
      <c r="F3187" s="76"/>
      <c r="G3187" s="76"/>
      <c r="H3187" s="77"/>
      <c r="I3187" s="78"/>
      <c r="J3187" s="62"/>
      <c r="K3187" s="79"/>
      <c r="L3187" s="76"/>
      <c r="M3187" s="74"/>
      <c r="N3187" s="76"/>
      <c r="O3187" s="79"/>
      <c r="P3187" s="76"/>
      <c r="Q3187" s="76"/>
      <c r="R3187" s="76"/>
      <c r="S3187" s="76"/>
      <c r="T3187" s="80" t="s">
        <v>492</v>
      </c>
      <c r="U3187" s="61"/>
      <c r="V3187" s="76"/>
      <c r="W3187" s="61"/>
      <c r="X3187" s="76"/>
      <c r="Y3187" s="61"/>
      <c r="Z3187" s="76"/>
      <c r="AA3187" s="70"/>
      <c r="AB3187" s="70"/>
    </row>
    <row r="3188" spans="1:28" ht="23.25" hidden="1" customHeight="1" x14ac:dyDescent="0.3">
      <c r="A3188" s="26"/>
      <c r="B3188" s="47"/>
      <c r="C3188" s="81" t="s">
        <v>493</v>
      </c>
      <c r="D3188" s="76"/>
      <c r="E3188" s="76"/>
      <c r="F3188" s="76"/>
      <c r="G3188" s="76"/>
      <c r="H3188" s="77"/>
      <c r="I3188" s="78"/>
      <c r="J3188" s="62"/>
      <c r="K3188" s="79"/>
      <c r="L3188" s="76"/>
      <c r="M3188" s="74"/>
      <c r="N3188" s="76"/>
      <c r="O3188" s="79"/>
      <c r="P3188" s="76"/>
      <c r="Q3188" s="76"/>
      <c r="R3188" s="76"/>
      <c r="S3188" s="76"/>
      <c r="T3188" s="80" t="s">
        <v>494</v>
      </c>
      <c r="U3188" s="61"/>
      <c r="V3188" s="76"/>
      <c r="W3188" s="61"/>
      <c r="X3188" s="76"/>
      <c r="Y3188" s="61"/>
      <c r="Z3188" s="76"/>
      <c r="AA3188" s="70"/>
      <c r="AB3188" s="70"/>
    </row>
    <row r="3189" spans="1:28" ht="23.25" hidden="1" customHeight="1" x14ac:dyDescent="0.3">
      <c r="A3189" s="26"/>
      <c r="B3189" s="47"/>
      <c r="C3189" s="81" t="s">
        <v>495</v>
      </c>
      <c r="D3189" s="76"/>
      <c r="E3189" s="76"/>
      <c r="F3189" s="76"/>
      <c r="G3189" s="76"/>
      <c r="H3189" s="77"/>
      <c r="I3189" s="78"/>
      <c r="J3189" s="62"/>
      <c r="K3189" s="79"/>
      <c r="L3189" s="76"/>
      <c r="M3189" s="74"/>
      <c r="N3189" s="76"/>
      <c r="O3189" s="79"/>
      <c r="P3189" s="76"/>
      <c r="Q3189" s="76"/>
      <c r="R3189" s="76"/>
      <c r="S3189" s="76"/>
      <c r="T3189" s="80" t="s">
        <v>496</v>
      </c>
      <c r="U3189" s="61"/>
      <c r="V3189" s="76"/>
      <c r="W3189" s="61"/>
      <c r="X3189" s="76"/>
      <c r="Y3189" s="61"/>
      <c r="Z3189" s="76"/>
      <c r="AA3189" s="70"/>
      <c r="AB3189" s="70"/>
    </row>
    <row r="3190" spans="1:28" ht="23.25" hidden="1" customHeight="1" x14ac:dyDescent="0.3">
      <c r="A3190" s="26"/>
      <c r="B3190" s="47"/>
      <c r="C3190" s="81" t="s">
        <v>497</v>
      </c>
      <c r="D3190" s="76"/>
      <c r="E3190" s="76"/>
      <c r="F3190" s="76"/>
      <c r="G3190" s="76"/>
      <c r="H3190" s="77"/>
      <c r="I3190" s="78"/>
      <c r="J3190" s="62"/>
      <c r="K3190" s="79"/>
      <c r="L3190" s="76"/>
      <c r="M3190" s="74"/>
      <c r="N3190" s="76"/>
      <c r="O3190" s="79"/>
      <c r="P3190" s="76"/>
      <c r="Q3190" s="76"/>
      <c r="R3190" s="76"/>
      <c r="S3190" s="76"/>
      <c r="T3190" s="80" t="s">
        <v>498</v>
      </c>
      <c r="U3190" s="61"/>
      <c r="V3190" s="76"/>
      <c r="W3190" s="61"/>
      <c r="X3190" s="76"/>
      <c r="Y3190" s="61"/>
      <c r="Z3190" s="76"/>
      <c r="AA3190" s="70"/>
      <c r="AB3190" s="70"/>
    </row>
    <row r="3191" spans="1:28" ht="23.25" hidden="1" customHeight="1" x14ac:dyDescent="0.3">
      <c r="A3191" s="26"/>
      <c r="B3191" s="47"/>
      <c r="C3191" s="81" t="s">
        <v>499</v>
      </c>
      <c r="D3191" s="76"/>
      <c r="E3191" s="76"/>
      <c r="F3191" s="76"/>
      <c r="G3191" s="76"/>
      <c r="H3191" s="77"/>
      <c r="I3191" s="78"/>
      <c r="J3191" s="62"/>
      <c r="K3191" s="79"/>
      <c r="L3191" s="76"/>
      <c r="M3191" s="74"/>
      <c r="N3191" s="76"/>
      <c r="O3191" s="79"/>
      <c r="P3191" s="76"/>
      <c r="Q3191" s="76"/>
      <c r="R3191" s="76"/>
      <c r="S3191" s="76"/>
      <c r="T3191" s="80" t="s">
        <v>500</v>
      </c>
      <c r="U3191" s="61"/>
      <c r="V3191" s="76"/>
      <c r="W3191" s="61"/>
      <c r="X3191" s="76"/>
      <c r="Y3191" s="61"/>
      <c r="Z3191" s="76"/>
      <c r="AA3191" s="70"/>
      <c r="AB3191" s="70"/>
    </row>
    <row r="3192" spans="1:28" ht="23.25" hidden="1" customHeight="1" x14ac:dyDescent="0.3">
      <c r="A3192" s="26"/>
      <c r="B3192" s="47"/>
      <c r="C3192" s="81" t="s">
        <v>501</v>
      </c>
      <c r="D3192" s="76"/>
      <c r="E3192" s="76"/>
      <c r="F3192" s="76"/>
      <c r="G3192" s="76"/>
      <c r="H3192" s="77"/>
      <c r="I3192" s="78"/>
      <c r="J3192" s="62"/>
      <c r="K3192" s="79"/>
      <c r="L3192" s="76"/>
      <c r="M3192" s="74"/>
      <c r="N3192" s="76"/>
      <c r="O3192" s="79"/>
      <c r="P3192" s="76"/>
      <c r="Q3192" s="76"/>
      <c r="R3192" s="76"/>
      <c r="S3192" s="76"/>
      <c r="T3192" s="80" t="s">
        <v>502</v>
      </c>
      <c r="U3192" s="61"/>
      <c r="V3192" s="76"/>
      <c r="W3192" s="61"/>
      <c r="X3192" s="76"/>
      <c r="Y3192" s="61"/>
      <c r="Z3192" s="76"/>
      <c r="AA3192" s="70"/>
      <c r="AB3192" s="70"/>
    </row>
    <row r="3193" spans="1:28" ht="23.25" hidden="1" customHeight="1" x14ac:dyDescent="0.3">
      <c r="A3193" s="26"/>
      <c r="B3193" s="47"/>
      <c r="C3193" s="81" t="s">
        <v>503</v>
      </c>
      <c r="D3193" s="76"/>
      <c r="E3193" s="76"/>
      <c r="F3193" s="76"/>
      <c r="G3193" s="76"/>
      <c r="H3193" s="77"/>
      <c r="I3193" s="78"/>
      <c r="J3193" s="62"/>
      <c r="K3193" s="79"/>
      <c r="L3193" s="76"/>
      <c r="M3193" s="74"/>
      <c r="N3193" s="76"/>
      <c r="O3193" s="79"/>
      <c r="P3193" s="76"/>
      <c r="Q3193" s="76"/>
      <c r="R3193" s="76"/>
      <c r="S3193" s="76"/>
      <c r="T3193" s="80" t="s">
        <v>504</v>
      </c>
      <c r="U3193" s="61"/>
      <c r="V3193" s="76"/>
      <c r="W3193" s="61"/>
      <c r="X3193" s="76"/>
      <c r="Y3193" s="61"/>
      <c r="Z3193" s="76"/>
      <c r="AA3193" s="70"/>
      <c r="AB3193" s="70"/>
    </row>
    <row r="3194" spans="1:28" ht="23.25" hidden="1" customHeight="1" x14ac:dyDescent="0.3">
      <c r="A3194" s="26"/>
      <c r="B3194" s="47"/>
      <c r="C3194" s="81" t="s">
        <v>505</v>
      </c>
      <c r="D3194" s="76"/>
      <c r="E3194" s="76"/>
      <c r="F3194" s="76"/>
      <c r="G3194" s="76"/>
      <c r="H3194" s="77"/>
      <c r="I3194" s="78"/>
      <c r="J3194" s="62"/>
      <c r="K3194" s="79"/>
      <c r="L3194" s="76"/>
      <c r="M3194" s="74"/>
      <c r="N3194" s="76"/>
      <c r="O3194" s="79"/>
      <c r="P3194" s="76"/>
      <c r="Q3194" s="76"/>
      <c r="R3194" s="76"/>
      <c r="S3194" s="76"/>
      <c r="T3194" s="80" t="s">
        <v>506</v>
      </c>
      <c r="U3194" s="61"/>
      <c r="V3194" s="76"/>
      <c r="W3194" s="61"/>
      <c r="X3194" s="76"/>
      <c r="Y3194" s="61"/>
      <c r="Z3194" s="76"/>
      <c r="AA3194" s="70"/>
      <c r="AB3194" s="70"/>
    </row>
    <row r="3195" spans="1:28" ht="23.25" hidden="1" customHeight="1" x14ac:dyDescent="0.3">
      <c r="A3195" s="26"/>
      <c r="B3195" s="47"/>
      <c r="C3195" s="81" t="s">
        <v>507</v>
      </c>
      <c r="D3195" s="76"/>
      <c r="E3195" s="76"/>
      <c r="F3195" s="76"/>
      <c r="G3195" s="76"/>
      <c r="H3195" s="77"/>
      <c r="I3195" s="78"/>
      <c r="J3195" s="62"/>
      <c r="K3195" s="79"/>
      <c r="L3195" s="76"/>
      <c r="M3195" s="74"/>
      <c r="N3195" s="76"/>
      <c r="O3195" s="79"/>
      <c r="P3195" s="76"/>
      <c r="Q3195" s="76"/>
      <c r="R3195" s="76"/>
      <c r="S3195" s="76"/>
      <c r="T3195" s="76"/>
      <c r="U3195" s="61"/>
      <c r="V3195" s="76"/>
      <c r="W3195" s="61"/>
      <c r="X3195" s="76"/>
      <c r="Y3195" s="61"/>
      <c r="Z3195" s="76"/>
      <c r="AA3195" s="70"/>
      <c r="AB3195" s="70"/>
    </row>
    <row r="3196" spans="1:28" ht="23.25" hidden="1" customHeight="1" x14ac:dyDescent="0.3">
      <c r="A3196" s="26"/>
      <c r="B3196" s="47"/>
      <c r="C3196" s="81" t="s">
        <v>508</v>
      </c>
      <c r="D3196" s="76"/>
      <c r="E3196" s="76"/>
      <c r="F3196" s="76"/>
      <c r="G3196" s="76"/>
      <c r="H3196" s="77"/>
      <c r="I3196" s="78"/>
      <c r="J3196" s="62"/>
      <c r="K3196" s="79"/>
      <c r="L3196" s="76"/>
      <c r="M3196" s="74"/>
      <c r="N3196" s="76"/>
      <c r="O3196" s="79"/>
      <c r="P3196" s="76"/>
      <c r="Q3196" s="76"/>
      <c r="R3196" s="76"/>
      <c r="S3196" s="76"/>
      <c r="T3196" s="76"/>
      <c r="U3196" s="61"/>
      <c r="V3196" s="76"/>
      <c r="W3196" s="61"/>
      <c r="X3196" s="76"/>
      <c r="Y3196" s="61"/>
      <c r="Z3196" s="76"/>
      <c r="AA3196" s="70"/>
      <c r="AB3196" s="70"/>
    </row>
    <row r="3197" spans="1:28" ht="23.25" hidden="1" customHeight="1" x14ac:dyDescent="0.3">
      <c r="A3197" s="26"/>
      <c r="B3197" s="47"/>
      <c r="C3197" s="81" t="s">
        <v>509</v>
      </c>
      <c r="D3197" s="76"/>
      <c r="E3197" s="76"/>
      <c r="F3197" s="76"/>
      <c r="G3197" s="76"/>
      <c r="H3197" s="77"/>
      <c r="I3197" s="78"/>
      <c r="J3197" s="62"/>
      <c r="K3197" s="79"/>
      <c r="L3197" s="76"/>
      <c r="M3197" s="74"/>
      <c r="N3197" s="76"/>
      <c r="O3197" s="79"/>
      <c r="P3197" s="76"/>
      <c r="Q3197" s="76"/>
      <c r="R3197" s="76"/>
      <c r="S3197" s="76"/>
      <c r="T3197" s="76"/>
      <c r="U3197" s="61"/>
      <c r="V3197" s="76"/>
      <c r="W3197" s="61"/>
      <c r="X3197" s="76"/>
      <c r="Y3197" s="61"/>
      <c r="Z3197" s="76"/>
      <c r="AA3197" s="70"/>
      <c r="AB3197" s="70"/>
    </row>
    <row r="3198" spans="1:28" ht="23.25" hidden="1" customHeight="1" x14ac:dyDescent="0.3">
      <c r="A3198" s="26"/>
      <c r="B3198" s="47"/>
      <c r="C3198" s="81" t="s">
        <v>510</v>
      </c>
      <c r="D3198" s="76"/>
      <c r="E3198" s="76"/>
      <c r="F3198" s="76"/>
      <c r="G3198" s="76"/>
      <c r="H3198" s="77"/>
      <c r="I3198" s="78"/>
      <c r="J3198" s="62"/>
      <c r="K3198" s="79"/>
      <c r="L3198" s="76"/>
      <c r="M3198" s="74"/>
      <c r="N3198" s="76"/>
      <c r="O3198" s="79"/>
      <c r="P3198" s="76"/>
      <c r="Q3198" s="76"/>
      <c r="R3198" s="76"/>
      <c r="S3198" s="76"/>
      <c r="T3198" s="76"/>
      <c r="U3198" s="61"/>
      <c r="V3198" s="76"/>
      <c r="W3198" s="61"/>
      <c r="X3198" s="76"/>
      <c r="Y3198" s="61"/>
      <c r="Z3198" s="76"/>
      <c r="AA3198" s="70"/>
      <c r="AB3198" s="70"/>
    </row>
    <row r="3199" spans="1:28" ht="23.25" hidden="1" customHeight="1" x14ac:dyDescent="0.3">
      <c r="A3199" s="26"/>
      <c r="B3199" s="47"/>
      <c r="C3199" s="81" t="s">
        <v>511</v>
      </c>
      <c r="D3199" s="76"/>
      <c r="E3199" s="76"/>
      <c r="F3199" s="76"/>
      <c r="G3199" s="76"/>
      <c r="H3199" s="77"/>
      <c r="I3199" s="78"/>
      <c r="J3199" s="62"/>
      <c r="K3199" s="79"/>
      <c r="L3199" s="76"/>
      <c r="M3199" s="74"/>
      <c r="N3199" s="76"/>
      <c r="O3199" s="79"/>
      <c r="P3199" s="76"/>
      <c r="Q3199" s="76"/>
      <c r="R3199" s="76"/>
      <c r="S3199" s="76"/>
      <c r="T3199" s="76"/>
      <c r="U3199" s="61"/>
      <c r="V3199" s="76"/>
      <c r="W3199" s="61"/>
      <c r="X3199" s="76"/>
      <c r="Y3199" s="61"/>
      <c r="Z3199" s="76"/>
      <c r="AA3199" s="70"/>
      <c r="AB3199" s="70"/>
    </row>
    <row r="3200" spans="1:28" ht="23.25" hidden="1" customHeight="1" x14ac:dyDescent="0.3">
      <c r="A3200" s="26"/>
      <c r="B3200" s="47"/>
      <c r="C3200" s="81" t="s">
        <v>512</v>
      </c>
      <c r="D3200" s="76"/>
      <c r="E3200" s="76"/>
      <c r="F3200" s="76"/>
      <c r="G3200" s="76"/>
      <c r="H3200" s="77"/>
      <c r="I3200" s="78"/>
      <c r="J3200" s="62"/>
      <c r="K3200" s="79"/>
      <c r="L3200" s="76"/>
      <c r="M3200" s="74"/>
      <c r="N3200" s="76"/>
      <c r="O3200" s="79"/>
      <c r="P3200" s="76"/>
      <c r="Q3200" s="76"/>
      <c r="R3200" s="76"/>
      <c r="S3200" s="76"/>
      <c r="T3200" s="76"/>
      <c r="U3200" s="61"/>
      <c r="V3200" s="76"/>
      <c r="W3200" s="61"/>
      <c r="X3200" s="76"/>
      <c r="Y3200" s="61"/>
      <c r="Z3200" s="76"/>
      <c r="AA3200" s="70"/>
      <c r="AB3200" s="70"/>
    </row>
    <row r="3201" spans="1:28" ht="23.25" hidden="1" customHeight="1" x14ac:dyDescent="0.3">
      <c r="A3201" s="26"/>
      <c r="B3201" s="47"/>
      <c r="C3201" s="81" t="s">
        <v>513</v>
      </c>
      <c r="D3201" s="76"/>
      <c r="E3201" s="76"/>
      <c r="F3201" s="76"/>
      <c r="G3201" s="76"/>
      <c r="H3201" s="77"/>
      <c r="I3201" s="78"/>
      <c r="J3201" s="62"/>
      <c r="K3201" s="79"/>
      <c r="L3201" s="76"/>
      <c r="M3201" s="74"/>
      <c r="N3201" s="76"/>
      <c r="O3201" s="79"/>
      <c r="P3201" s="76"/>
      <c r="Q3201" s="76"/>
      <c r="R3201" s="76"/>
      <c r="S3201" s="76"/>
      <c r="T3201" s="76"/>
      <c r="U3201" s="61"/>
      <c r="V3201" s="76"/>
      <c r="W3201" s="61"/>
      <c r="X3201" s="76"/>
      <c r="Y3201" s="61"/>
      <c r="Z3201" s="76"/>
      <c r="AA3201" s="70"/>
      <c r="AB3201" s="70"/>
    </row>
    <row r="3202" spans="1:28" ht="23.25" hidden="1" customHeight="1" x14ac:dyDescent="0.3">
      <c r="A3202" s="26"/>
      <c r="B3202" s="47"/>
      <c r="C3202" s="81" t="s">
        <v>514</v>
      </c>
      <c r="D3202" s="76"/>
      <c r="E3202" s="76"/>
      <c r="F3202" s="76"/>
      <c r="G3202" s="76"/>
      <c r="H3202" s="77"/>
      <c r="I3202" s="78"/>
      <c r="J3202" s="62"/>
      <c r="K3202" s="79"/>
      <c r="L3202" s="76"/>
      <c r="M3202" s="74"/>
      <c r="N3202" s="76"/>
      <c r="O3202" s="79"/>
      <c r="P3202" s="76"/>
      <c r="Q3202" s="76"/>
      <c r="R3202" s="76"/>
      <c r="S3202" s="76"/>
      <c r="T3202" s="76"/>
      <c r="U3202" s="61"/>
      <c r="V3202" s="76"/>
      <c r="W3202" s="61"/>
      <c r="X3202" s="76"/>
      <c r="Y3202" s="61"/>
      <c r="Z3202" s="76"/>
      <c r="AA3202" s="70"/>
      <c r="AB3202" s="70"/>
    </row>
    <row r="3203" spans="1:28" ht="23.25" hidden="1" customHeight="1" x14ac:dyDescent="0.3">
      <c r="A3203" s="26"/>
      <c r="B3203" s="47"/>
      <c r="C3203" s="81" t="s">
        <v>515</v>
      </c>
      <c r="D3203" s="76"/>
      <c r="E3203" s="76"/>
      <c r="F3203" s="76"/>
      <c r="G3203" s="76"/>
      <c r="H3203" s="77"/>
      <c r="I3203" s="78"/>
      <c r="J3203" s="62"/>
      <c r="K3203" s="79"/>
      <c r="L3203" s="76"/>
      <c r="M3203" s="74"/>
      <c r="N3203" s="76"/>
      <c r="O3203" s="79"/>
      <c r="P3203" s="76"/>
      <c r="Q3203" s="76"/>
      <c r="R3203" s="76"/>
      <c r="S3203" s="76"/>
      <c r="T3203" s="76"/>
      <c r="U3203" s="61"/>
      <c r="V3203" s="76"/>
      <c r="W3203" s="61"/>
      <c r="X3203" s="76"/>
      <c r="Y3203" s="61"/>
      <c r="Z3203" s="76"/>
      <c r="AA3203" s="70"/>
      <c r="AB3203" s="70"/>
    </row>
    <row r="3204" spans="1:28" ht="23.25" hidden="1" customHeight="1" x14ac:dyDescent="0.3">
      <c r="A3204" s="26"/>
      <c r="B3204" s="47"/>
      <c r="C3204" s="81" t="s">
        <v>516</v>
      </c>
      <c r="D3204" s="76"/>
      <c r="E3204" s="76"/>
      <c r="F3204" s="76"/>
      <c r="G3204" s="76"/>
      <c r="H3204" s="77"/>
      <c r="I3204" s="78"/>
      <c r="J3204" s="62"/>
      <c r="K3204" s="79"/>
      <c r="L3204" s="76"/>
      <c r="M3204" s="74"/>
      <c r="N3204" s="76"/>
      <c r="O3204" s="79"/>
      <c r="P3204" s="76"/>
      <c r="Q3204" s="76"/>
      <c r="R3204" s="76"/>
      <c r="S3204" s="76"/>
      <c r="T3204" s="76"/>
      <c r="U3204" s="61"/>
      <c r="V3204" s="76"/>
      <c r="W3204" s="61"/>
      <c r="X3204" s="76"/>
      <c r="Y3204" s="61"/>
      <c r="Z3204" s="76"/>
      <c r="AA3204" s="70"/>
      <c r="AB3204" s="70"/>
    </row>
    <row r="3205" spans="1:28" ht="23.25" hidden="1" customHeight="1" x14ac:dyDescent="0.3">
      <c r="A3205" s="26"/>
      <c r="B3205" s="47"/>
      <c r="C3205" s="81" t="s">
        <v>517</v>
      </c>
      <c r="D3205" s="76"/>
      <c r="E3205" s="76"/>
      <c r="F3205" s="76"/>
      <c r="G3205" s="76"/>
      <c r="H3205" s="77"/>
      <c r="I3205" s="78"/>
      <c r="J3205" s="62"/>
      <c r="K3205" s="79"/>
      <c r="L3205" s="76"/>
      <c r="M3205" s="74"/>
      <c r="N3205" s="76"/>
      <c r="O3205" s="79"/>
      <c r="P3205" s="76"/>
      <c r="Q3205" s="76"/>
      <c r="R3205" s="76"/>
      <c r="S3205" s="76"/>
      <c r="T3205" s="70"/>
      <c r="U3205" s="61"/>
      <c r="V3205" s="76"/>
      <c r="W3205" s="61"/>
      <c r="X3205" s="76"/>
      <c r="Y3205" s="61"/>
      <c r="Z3205" s="76"/>
      <c r="AA3205" s="70"/>
      <c r="AB3205" s="70"/>
    </row>
    <row r="3206" spans="1:28" ht="23.25" hidden="1" customHeight="1" x14ac:dyDescent="0.3">
      <c r="A3206" s="26"/>
      <c r="B3206" s="47"/>
      <c r="C3206" s="81" t="s">
        <v>518</v>
      </c>
      <c r="D3206" s="76"/>
      <c r="E3206" s="76"/>
      <c r="F3206" s="76"/>
      <c r="G3206" s="76"/>
      <c r="H3206" s="77"/>
      <c r="I3206" s="78"/>
      <c r="J3206" s="62"/>
      <c r="K3206" s="79"/>
      <c r="L3206" s="76"/>
      <c r="M3206" s="74"/>
      <c r="N3206" s="76"/>
      <c r="O3206" s="79"/>
      <c r="P3206" s="76"/>
      <c r="Q3206" s="76"/>
      <c r="R3206" s="76"/>
      <c r="S3206" s="76"/>
      <c r="T3206" s="70"/>
      <c r="U3206" s="61"/>
      <c r="V3206" s="76"/>
      <c r="W3206" s="61"/>
      <c r="X3206" s="76"/>
      <c r="Y3206" s="61"/>
      <c r="Z3206" s="76"/>
      <c r="AA3206" s="70"/>
      <c r="AB3206" s="70"/>
    </row>
    <row r="3207" spans="1:28" ht="23.25" hidden="1" customHeight="1" x14ac:dyDescent="0.3">
      <c r="A3207" s="26"/>
      <c r="B3207" s="47"/>
      <c r="C3207" s="81" t="s">
        <v>519</v>
      </c>
      <c r="D3207" s="76"/>
      <c r="E3207" s="76"/>
      <c r="F3207" s="76"/>
      <c r="G3207" s="76"/>
      <c r="H3207" s="77"/>
      <c r="I3207" s="78"/>
      <c r="J3207" s="62"/>
      <c r="K3207" s="79"/>
      <c r="L3207" s="76"/>
      <c r="M3207" s="74"/>
      <c r="N3207" s="76"/>
      <c r="O3207" s="79"/>
      <c r="P3207" s="76"/>
      <c r="Q3207" s="76"/>
      <c r="R3207" s="76"/>
      <c r="S3207" s="76"/>
      <c r="T3207" s="70"/>
      <c r="U3207" s="61"/>
      <c r="V3207" s="76"/>
      <c r="W3207" s="61"/>
      <c r="X3207" s="76"/>
      <c r="Y3207" s="61"/>
      <c r="Z3207" s="76"/>
      <c r="AA3207" s="70"/>
      <c r="AB3207" s="70"/>
    </row>
    <row r="3208" spans="1:28" ht="23.25" hidden="1" customHeight="1" x14ac:dyDescent="0.3">
      <c r="A3208" s="26"/>
      <c r="B3208" s="47"/>
      <c r="C3208" s="81" t="s">
        <v>520</v>
      </c>
      <c r="D3208" s="76"/>
      <c r="E3208" s="76"/>
      <c r="F3208" s="76"/>
      <c r="G3208" s="76"/>
      <c r="H3208" s="77"/>
      <c r="I3208" s="78"/>
      <c r="J3208" s="62"/>
      <c r="K3208" s="79"/>
      <c r="L3208" s="76"/>
      <c r="M3208" s="74"/>
      <c r="N3208" s="76"/>
      <c r="O3208" s="79"/>
      <c r="P3208" s="76"/>
      <c r="Q3208" s="76"/>
      <c r="R3208" s="76"/>
      <c r="S3208" s="76"/>
      <c r="T3208" s="70"/>
      <c r="U3208" s="61"/>
      <c r="V3208" s="76"/>
      <c r="W3208" s="61"/>
      <c r="X3208" s="76"/>
      <c r="Y3208" s="61"/>
      <c r="Z3208" s="76"/>
      <c r="AA3208" s="70"/>
      <c r="AB3208" s="70"/>
    </row>
    <row r="3209" spans="1:28" ht="23.25" hidden="1" customHeight="1" x14ac:dyDescent="0.3">
      <c r="A3209" s="26"/>
      <c r="B3209" s="47"/>
      <c r="C3209" s="81" t="s">
        <v>521</v>
      </c>
      <c r="D3209" s="76"/>
      <c r="E3209" s="76"/>
      <c r="F3209" s="76"/>
      <c r="G3209" s="76"/>
      <c r="H3209" s="77"/>
      <c r="I3209" s="78"/>
      <c r="J3209" s="62"/>
      <c r="K3209" s="79"/>
      <c r="L3209" s="76"/>
      <c r="M3209" s="74"/>
      <c r="N3209" s="76"/>
      <c r="O3209" s="79"/>
      <c r="P3209" s="76"/>
      <c r="Q3209" s="76"/>
      <c r="R3209" s="76"/>
      <c r="S3209" s="76"/>
      <c r="T3209" s="70"/>
      <c r="U3209" s="61"/>
      <c r="V3209" s="76"/>
      <c r="W3209" s="61"/>
      <c r="X3209" s="76"/>
      <c r="Y3209" s="61"/>
      <c r="Z3209" s="76"/>
      <c r="AA3209" s="70"/>
      <c r="AB3209" s="70"/>
    </row>
    <row r="3210" spans="1:28" ht="23.25" hidden="1" customHeight="1" x14ac:dyDescent="0.3">
      <c r="A3210" s="26"/>
      <c r="B3210" s="47"/>
      <c r="C3210" s="81" t="s">
        <v>522</v>
      </c>
      <c r="D3210" s="76"/>
      <c r="E3210" s="76"/>
      <c r="F3210" s="76"/>
      <c r="G3210" s="76"/>
      <c r="H3210" s="77"/>
      <c r="I3210" s="78"/>
      <c r="J3210" s="62"/>
      <c r="K3210" s="79"/>
      <c r="L3210" s="76"/>
      <c r="M3210" s="74"/>
      <c r="N3210" s="76"/>
      <c r="O3210" s="79"/>
      <c r="P3210" s="76"/>
      <c r="Q3210" s="76"/>
      <c r="R3210" s="76"/>
      <c r="S3210" s="76"/>
      <c r="T3210" s="70"/>
      <c r="U3210" s="61"/>
      <c r="V3210" s="76"/>
      <c r="W3210" s="61"/>
      <c r="X3210" s="76"/>
      <c r="Y3210" s="61"/>
      <c r="Z3210" s="76"/>
      <c r="AA3210" s="70"/>
      <c r="AB3210" s="70"/>
    </row>
    <row r="3211" spans="1:28" ht="23.25" hidden="1" customHeight="1" x14ac:dyDescent="0.3">
      <c r="A3211" s="26"/>
      <c r="B3211" s="47"/>
      <c r="C3211" s="81" t="s">
        <v>523</v>
      </c>
      <c r="D3211" s="76"/>
      <c r="E3211" s="76"/>
      <c r="F3211" s="76"/>
      <c r="G3211" s="76"/>
      <c r="H3211" s="77"/>
      <c r="I3211" s="78"/>
      <c r="J3211" s="62"/>
      <c r="K3211" s="79"/>
      <c r="L3211" s="76"/>
      <c r="M3211" s="74"/>
      <c r="N3211" s="76"/>
      <c r="O3211" s="79"/>
      <c r="P3211" s="76"/>
      <c r="Q3211" s="76"/>
      <c r="R3211" s="76"/>
      <c r="S3211" s="76"/>
      <c r="T3211" s="70"/>
      <c r="U3211" s="61"/>
      <c r="V3211" s="76"/>
      <c r="W3211" s="61"/>
      <c r="X3211" s="76"/>
      <c r="Y3211" s="61"/>
      <c r="Z3211" s="76"/>
      <c r="AA3211" s="70"/>
      <c r="AB3211" s="70"/>
    </row>
    <row r="3212" spans="1:28" ht="23.25" hidden="1" customHeight="1" x14ac:dyDescent="0.3">
      <c r="A3212" s="26"/>
      <c r="B3212" s="47"/>
      <c r="C3212" s="81" t="s">
        <v>524</v>
      </c>
      <c r="D3212" s="76"/>
      <c r="E3212" s="76"/>
      <c r="F3212" s="76"/>
      <c r="G3212" s="76"/>
      <c r="H3212" s="77"/>
      <c r="I3212" s="78"/>
      <c r="J3212" s="62"/>
      <c r="K3212" s="79"/>
      <c r="L3212" s="76"/>
      <c r="M3212" s="74"/>
      <c r="N3212" s="76"/>
      <c r="O3212" s="79"/>
      <c r="P3212" s="76"/>
      <c r="Q3212" s="76"/>
      <c r="R3212" s="76"/>
      <c r="S3212" s="76"/>
      <c r="T3212" s="70"/>
      <c r="U3212" s="61"/>
      <c r="V3212" s="76"/>
      <c r="W3212" s="61"/>
      <c r="X3212" s="76"/>
      <c r="Y3212" s="61"/>
      <c r="Z3212" s="76"/>
      <c r="AA3212" s="70"/>
      <c r="AB3212" s="70"/>
    </row>
    <row r="3213" spans="1:28" ht="23.25" hidden="1" customHeight="1" x14ac:dyDescent="0.3">
      <c r="A3213" s="26"/>
      <c r="B3213" s="47"/>
      <c r="C3213" s="81" t="s">
        <v>525</v>
      </c>
      <c r="D3213" s="76"/>
      <c r="E3213" s="76"/>
      <c r="F3213" s="76"/>
      <c r="G3213" s="76"/>
      <c r="H3213" s="77"/>
      <c r="I3213" s="78"/>
      <c r="J3213" s="62"/>
      <c r="K3213" s="79"/>
      <c r="L3213" s="76"/>
      <c r="M3213" s="74"/>
      <c r="N3213" s="76"/>
      <c r="O3213" s="79"/>
      <c r="P3213" s="76"/>
      <c r="Q3213" s="76"/>
      <c r="R3213" s="76"/>
      <c r="S3213" s="76"/>
      <c r="T3213" s="70"/>
      <c r="U3213" s="61"/>
      <c r="V3213" s="76"/>
      <c r="W3213" s="61"/>
      <c r="X3213" s="76"/>
      <c r="Y3213" s="61"/>
      <c r="Z3213" s="76"/>
      <c r="AA3213" s="70"/>
      <c r="AB3213" s="70"/>
    </row>
    <row r="3214" spans="1:28" ht="23.25" hidden="1" customHeight="1" x14ac:dyDescent="0.3">
      <c r="A3214" s="26"/>
      <c r="B3214" s="47"/>
      <c r="C3214" s="81" t="s">
        <v>526</v>
      </c>
      <c r="D3214" s="76"/>
      <c r="E3214" s="76"/>
      <c r="F3214" s="76"/>
      <c r="G3214" s="76"/>
      <c r="H3214" s="77"/>
      <c r="I3214" s="78"/>
      <c r="J3214" s="62"/>
      <c r="K3214" s="79"/>
      <c r="L3214" s="76"/>
      <c r="M3214" s="74"/>
      <c r="N3214" s="76"/>
      <c r="O3214" s="79"/>
      <c r="P3214" s="76"/>
      <c r="Q3214" s="76"/>
      <c r="R3214" s="76"/>
      <c r="S3214" s="76"/>
      <c r="T3214" s="80"/>
      <c r="U3214" s="61"/>
      <c r="V3214" s="76"/>
      <c r="W3214" s="61"/>
      <c r="X3214" s="76"/>
      <c r="Y3214" s="61"/>
      <c r="Z3214" s="76"/>
      <c r="AA3214" s="70"/>
      <c r="AB3214" s="70"/>
    </row>
    <row r="3215" spans="1:28" ht="23.25" hidden="1" customHeight="1" x14ac:dyDescent="0.3">
      <c r="A3215" s="26"/>
      <c r="B3215" s="47"/>
      <c r="C3215" s="81" t="s">
        <v>527</v>
      </c>
      <c r="D3215" s="76"/>
      <c r="E3215" s="76"/>
      <c r="F3215" s="76"/>
      <c r="G3215" s="76"/>
      <c r="H3215" s="77"/>
      <c r="I3215" s="78"/>
      <c r="J3215" s="62"/>
      <c r="K3215" s="79"/>
      <c r="L3215" s="76"/>
      <c r="M3215" s="74"/>
      <c r="N3215" s="76"/>
      <c r="O3215" s="79"/>
      <c r="P3215" s="76"/>
      <c r="Q3215" s="76"/>
      <c r="R3215" s="76"/>
      <c r="S3215" s="76"/>
      <c r="T3215" s="80"/>
      <c r="U3215" s="61"/>
      <c r="V3215" s="76"/>
      <c r="W3215" s="61"/>
      <c r="X3215" s="76"/>
      <c r="Y3215" s="61"/>
      <c r="Z3215" s="76"/>
      <c r="AA3215" s="70"/>
      <c r="AB3215" s="70"/>
    </row>
    <row r="3216" spans="1:28" ht="23.25" hidden="1" customHeight="1" x14ac:dyDescent="0.3">
      <c r="A3216" s="26"/>
      <c r="B3216" s="47"/>
      <c r="C3216" s="81" t="s">
        <v>528</v>
      </c>
      <c r="D3216" s="76"/>
      <c r="E3216" s="76"/>
      <c r="F3216" s="76"/>
      <c r="G3216" s="76"/>
      <c r="H3216" s="77"/>
      <c r="I3216" s="78"/>
      <c r="J3216" s="62"/>
      <c r="K3216" s="79"/>
      <c r="L3216" s="76"/>
      <c r="M3216" s="74"/>
      <c r="N3216" s="76"/>
      <c r="O3216" s="79"/>
      <c r="P3216" s="76"/>
      <c r="Q3216" s="76"/>
      <c r="R3216" s="76"/>
      <c r="S3216" s="76"/>
      <c r="T3216" s="80"/>
      <c r="U3216" s="61"/>
      <c r="V3216" s="76"/>
      <c r="W3216" s="61"/>
      <c r="X3216" s="76"/>
      <c r="Y3216" s="61"/>
      <c r="Z3216" s="76"/>
      <c r="AA3216" s="70"/>
      <c r="AB3216" s="70"/>
    </row>
    <row r="3217" spans="1:28" ht="23.25" hidden="1" customHeight="1" x14ac:dyDescent="0.3">
      <c r="A3217" s="26"/>
      <c r="B3217" s="47"/>
      <c r="C3217" s="81" t="s">
        <v>529</v>
      </c>
      <c r="D3217" s="76"/>
      <c r="E3217" s="76"/>
      <c r="F3217" s="76"/>
      <c r="G3217" s="76"/>
      <c r="H3217" s="77"/>
      <c r="I3217" s="78"/>
      <c r="J3217" s="62"/>
      <c r="K3217" s="79"/>
      <c r="L3217" s="76"/>
      <c r="M3217" s="74"/>
      <c r="N3217" s="76"/>
      <c r="O3217" s="79"/>
      <c r="P3217" s="76"/>
      <c r="Q3217" s="76"/>
      <c r="R3217" s="76"/>
      <c r="S3217" s="76"/>
      <c r="T3217" s="70"/>
      <c r="U3217" s="61"/>
      <c r="V3217" s="76"/>
      <c r="W3217" s="61"/>
      <c r="X3217" s="76"/>
      <c r="Y3217" s="61"/>
      <c r="Z3217" s="76"/>
      <c r="AA3217" s="70"/>
      <c r="AB3217" s="70"/>
    </row>
    <row r="3218" spans="1:28" ht="23.25" hidden="1" customHeight="1" x14ac:dyDescent="0.3">
      <c r="A3218" s="26"/>
      <c r="B3218" s="47"/>
      <c r="C3218" s="81" t="s">
        <v>530</v>
      </c>
      <c r="D3218" s="76"/>
      <c r="E3218" s="76"/>
      <c r="F3218" s="76"/>
      <c r="G3218" s="76"/>
      <c r="H3218" s="77"/>
      <c r="I3218" s="78"/>
      <c r="J3218" s="62"/>
      <c r="K3218" s="79"/>
      <c r="L3218" s="76"/>
      <c r="M3218" s="74"/>
      <c r="N3218" s="76"/>
      <c r="O3218" s="79"/>
      <c r="P3218" s="76"/>
      <c r="Q3218" s="76"/>
      <c r="R3218" s="76"/>
      <c r="S3218" s="76"/>
      <c r="T3218" s="70"/>
      <c r="U3218" s="61"/>
      <c r="V3218" s="76"/>
      <c r="W3218" s="61"/>
      <c r="X3218" s="76"/>
      <c r="Y3218" s="61"/>
      <c r="Z3218" s="76"/>
      <c r="AA3218" s="70"/>
      <c r="AB3218" s="70"/>
    </row>
    <row r="3219" spans="1:28" ht="23.25" hidden="1" customHeight="1" x14ac:dyDescent="0.3">
      <c r="A3219" s="26"/>
      <c r="B3219" s="47"/>
      <c r="C3219" s="81" t="s">
        <v>531</v>
      </c>
      <c r="D3219" s="76"/>
      <c r="E3219" s="76"/>
      <c r="F3219" s="76"/>
      <c r="G3219" s="76"/>
      <c r="H3219" s="77"/>
      <c r="I3219" s="78"/>
      <c r="J3219" s="62"/>
      <c r="K3219" s="79"/>
      <c r="L3219" s="76"/>
      <c r="M3219" s="74"/>
      <c r="N3219" s="76"/>
      <c r="O3219" s="79"/>
      <c r="P3219" s="76"/>
      <c r="Q3219" s="76"/>
      <c r="R3219" s="76"/>
      <c r="S3219" s="76"/>
      <c r="T3219" s="80"/>
      <c r="U3219" s="61"/>
      <c r="V3219" s="76"/>
      <c r="W3219" s="61"/>
      <c r="X3219" s="76"/>
      <c r="Y3219" s="61"/>
      <c r="Z3219" s="76"/>
      <c r="AA3219" s="70"/>
      <c r="AB3219" s="70"/>
    </row>
    <row r="3220" spans="1:28" ht="23.25" hidden="1" customHeight="1" x14ac:dyDescent="0.3">
      <c r="A3220" s="26"/>
      <c r="B3220" s="47"/>
      <c r="C3220" s="81" t="s">
        <v>531</v>
      </c>
      <c r="D3220" s="76"/>
      <c r="E3220" s="76"/>
      <c r="F3220" s="76"/>
      <c r="G3220" s="76"/>
      <c r="H3220" s="77"/>
      <c r="I3220" s="78"/>
      <c r="J3220" s="62"/>
      <c r="K3220" s="79"/>
      <c r="L3220" s="76"/>
      <c r="M3220" s="74"/>
      <c r="N3220" s="76"/>
      <c r="O3220" s="79"/>
      <c r="P3220" s="76"/>
      <c r="Q3220" s="76"/>
      <c r="R3220" s="76"/>
      <c r="S3220" s="76"/>
      <c r="T3220" s="80"/>
      <c r="U3220" s="61"/>
      <c r="V3220" s="76"/>
      <c r="W3220" s="61"/>
      <c r="X3220" s="76"/>
      <c r="Y3220" s="61"/>
      <c r="Z3220" s="76"/>
      <c r="AA3220" s="70"/>
      <c r="AB3220" s="70"/>
    </row>
    <row r="3221" spans="1:28" ht="23.25" hidden="1" customHeight="1" x14ac:dyDescent="0.3">
      <c r="A3221" s="26"/>
      <c r="B3221" s="47"/>
      <c r="C3221" s="81" t="s">
        <v>532</v>
      </c>
      <c r="D3221" s="76"/>
      <c r="E3221" s="76"/>
      <c r="F3221" s="76"/>
      <c r="G3221" s="76"/>
      <c r="H3221" s="77"/>
      <c r="I3221" s="78"/>
      <c r="J3221" s="62"/>
      <c r="K3221" s="79"/>
      <c r="L3221" s="76"/>
      <c r="M3221" s="74"/>
      <c r="N3221" s="76"/>
      <c r="O3221" s="79"/>
      <c r="P3221" s="76"/>
      <c r="Q3221" s="76"/>
      <c r="R3221" s="76"/>
      <c r="S3221" s="76"/>
      <c r="T3221" s="80"/>
      <c r="U3221" s="61"/>
      <c r="V3221" s="76"/>
      <c r="W3221" s="61"/>
      <c r="X3221" s="76"/>
      <c r="Y3221" s="61"/>
      <c r="Z3221" s="76"/>
      <c r="AA3221" s="70"/>
      <c r="AB3221" s="70"/>
    </row>
    <row r="3222" spans="1:28" ht="23.25" hidden="1" customHeight="1" x14ac:dyDescent="0.3">
      <c r="A3222" s="26"/>
      <c r="B3222" s="47"/>
      <c r="C3222" s="81" t="s">
        <v>533</v>
      </c>
      <c r="D3222" s="76"/>
      <c r="E3222" s="76"/>
      <c r="F3222" s="76"/>
      <c r="G3222" s="76"/>
      <c r="H3222" s="77"/>
      <c r="I3222" s="78"/>
      <c r="J3222" s="62"/>
      <c r="K3222" s="79"/>
      <c r="L3222" s="76"/>
      <c r="M3222" s="74"/>
      <c r="N3222" s="76"/>
      <c r="O3222" s="79"/>
      <c r="P3222" s="76"/>
      <c r="Q3222" s="76"/>
      <c r="R3222" s="76"/>
      <c r="S3222" s="76"/>
      <c r="T3222" s="80"/>
      <c r="U3222" s="61"/>
      <c r="V3222" s="76"/>
      <c r="W3222" s="61"/>
      <c r="X3222" s="76"/>
      <c r="Y3222" s="61"/>
      <c r="Z3222" s="76"/>
      <c r="AA3222" s="70"/>
      <c r="AB3222" s="70"/>
    </row>
    <row r="3223" spans="1:28" ht="23.25" hidden="1" customHeight="1" x14ac:dyDescent="0.3">
      <c r="A3223" s="26"/>
      <c r="B3223" s="47"/>
      <c r="C3223" s="81" t="s">
        <v>534</v>
      </c>
      <c r="D3223" s="76"/>
      <c r="E3223" s="76"/>
      <c r="F3223" s="76"/>
      <c r="G3223" s="76"/>
      <c r="H3223" s="77"/>
      <c r="I3223" s="78"/>
      <c r="J3223" s="62"/>
      <c r="K3223" s="79"/>
      <c r="L3223" s="76"/>
      <c r="M3223" s="74"/>
      <c r="N3223" s="76"/>
      <c r="O3223" s="79"/>
      <c r="P3223" s="76"/>
      <c r="Q3223" s="76"/>
      <c r="R3223" s="76"/>
      <c r="S3223" s="76"/>
      <c r="T3223" s="80"/>
      <c r="U3223" s="61"/>
      <c r="V3223" s="76"/>
      <c r="W3223" s="61"/>
      <c r="X3223" s="76"/>
      <c r="Y3223" s="61"/>
      <c r="Z3223" s="76"/>
      <c r="AA3223" s="70"/>
      <c r="AB3223" s="70"/>
    </row>
    <row r="3224" spans="1:28" ht="23.25" hidden="1" customHeight="1" x14ac:dyDescent="0.3">
      <c r="A3224" s="26"/>
      <c r="B3224" s="47"/>
      <c r="C3224" s="81" t="s">
        <v>534</v>
      </c>
      <c r="D3224" s="76"/>
      <c r="E3224" s="76"/>
      <c r="F3224" s="76"/>
      <c r="G3224" s="76"/>
      <c r="H3224" s="77"/>
      <c r="I3224" s="78"/>
      <c r="J3224" s="62"/>
      <c r="K3224" s="79"/>
      <c r="L3224" s="76"/>
      <c r="M3224" s="74"/>
      <c r="N3224" s="76"/>
      <c r="O3224" s="79"/>
      <c r="P3224" s="76"/>
      <c r="Q3224" s="76"/>
      <c r="R3224" s="76"/>
      <c r="S3224" s="76"/>
      <c r="T3224" s="80"/>
      <c r="U3224" s="61"/>
      <c r="V3224" s="76"/>
      <c r="W3224" s="61"/>
      <c r="X3224" s="76"/>
      <c r="Y3224" s="61"/>
      <c r="Z3224" s="76"/>
      <c r="AA3224" s="70"/>
      <c r="AB3224" s="70"/>
    </row>
    <row r="3225" spans="1:28" ht="23.25" hidden="1" customHeight="1" x14ac:dyDescent="0.3">
      <c r="A3225" s="26"/>
      <c r="B3225" s="47"/>
      <c r="C3225" s="81" t="s">
        <v>535</v>
      </c>
      <c r="D3225" s="76"/>
      <c r="E3225" s="76"/>
      <c r="F3225" s="76"/>
      <c r="G3225" s="76"/>
      <c r="H3225" s="77"/>
      <c r="I3225" s="78"/>
      <c r="J3225" s="62"/>
      <c r="K3225" s="79"/>
      <c r="L3225" s="76"/>
      <c r="M3225" s="74"/>
      <c r="N3225" s="76"/>
      <c r="O3225" s="79"/>
      <c r="P3225" s="76"/>
      <c r="Q3225" s="76"/>
      <c r="R3225" s="76"/>
      <c r="S3225" s="76"/>
      <c r="T3225" s="80"/>
      <c r="U3225" s="61"/>
      <c r="V3225" s="76"/>
      <c r="W3225" s="61"/>
      <c r="X3225" s="76"/>
      <c r="Y3225" s="61"/>
      <c r="Z3225" s="76"/>
      <c r="AA3225" s="70"/>
      <c r="AB3225" s="70"/>
    </row>
    <row r="3226" spans="1:28" ht="23.25" hidden="1" customHeight="1" x14ac:dyDescent="0.3">
      <c r="A3226" s="26"/>
      <c r="B3226" s="47"/>
      <c r="C3226" s="81" t="s">
        <v>535</v>
      </c>
      <c r="D3226" s="76"/>
      <c r="E3226" s="76"/>
      <c r="F3226" s="76"/>
      <c r="G3226" s="76"/>
      <c r="H3226" s="77"/>
      <c r="I3226" s="78"/>
      <c r="J3226" s="62"/>
      <c r="K3226" s="79"/>
      <c r="L3226" s="76"/>
      <c r="M3226" s="74"/>
      <c r="N3226" s="76"/>
      <c r="O3226" s="79"/>
      <c r="P3226" s="76"/>
      <c r="Q3226" s="76"/>
      <c r="R3226" s="76"/>
      <c r="S3226" s="76"/>
      <c r="T3226" s="80"/>
      <c r="U3226" s="61"/>
      <c r="V3226" s="76"/>
      <c r="W3226" s="61"/>
      <c r="X3226" s="76"/>
      <c r="Y3226" s="61"/>
      <c r="Z3226" s="76"/>
      <c r="AA3226" s="70"/>
      <c r="AB3226" s="70"/>
    </row>
    <row r="3227" spans="1:28" ht="23.25" hidden="1" customHeight="1" x14ac:dyDescent="0.3">
      <c r="A3227" s="26"/>
      <c r="B3227" s="47"/>
      <c r="C3227" s="81" t="s">
        <v>536</v>
      </c>
      <c r="D3227" s="76"/>
      <c r="E3227" s="76"/>
      <c r="F3227" s="76"/>
      <c r="G3227" s="76"/>
      <c r="H3227" s="77"/>
      <c r="I3227" s="78"/>
      <c r="J3227" s="62"/>
      <c r="K3227" s="79"/>
      <c r="L3227" s="76"/>
      <c r="M3227" s="74"/>
      <c r="N3227" s="76"/>
      <c r="O3227" s="79"/>
      <c r="P3227" s="76"/>
      <c r="Q3227" s="76"/>
      <c r="R3227" s="76"/>
      <c r="S3227" s="76"/>
      <c r="T3227" s="80"/>
      <c r="U3227" s="61"/>
      <c r="V3227" s="76"/>
      <c r="W3227" s="61"/>
      <c r="X3227" s="76"/>
      <c r="Y3227" s="61"/>
      <c r="Z3227" s="76"/>
      <c r="AA3227" s="70"/>
      <c r="AB3227" s="70"/>
    </row>
    <row r="3228" spans="1:28" ht="23.25" hidden="1" customHeight="1" x14ac:dyDescent="0.3">
      <c r="A3228" s="26"/>
      <c r="B3228" s="47"/>
      <c r="C3228" s="81" t="s">
        <v>537</v>
      </c>
      <c r="D3228" s="76"/>
      <c r="E3228" s="76"/>
      <c r="F3228" s="76"/>
      <c r="G3228" s="76"/>
      <c r="H3228" s="77"/>
      <c r="I3228" s="78"/>
      <c r="J3228" s="62"/>
      <c r="K3228" s="79"/>
      <c r="L3228" s="76"/>
      <c r="M3228" s="74"/>
      <c r="N3228" s="76"/>
      <c r="O3228" s="79"/>
      <c r="P3228" s="76"/>
      <c r="Q3228" s="76"/>
      <c r="R3228" s="76"/>
      <c r="S3228" s="76"/>
      <c r="T3228" s="80"/>
      <c r="U3228" s="61"/>
      <c r="V3228" s="76"/>
      <c r="W3228" s="61"/>
      <c r="X3228" s="76"/>
      <c r="Y3228" s="61"/>
      <c r="Z3228" s="76"/>
      <c r="AA3228" s="70"/>
      <c r="AB3228" s="70"/>
    </row>
    <row r="3229" spans="1:28" ht="23.25" hidden="1" customHeight="1" x14ac:dyDescent="0.3">
      <c r="A3229" s="26"/>
      <c r="B3229" s="47"/>
      <c r="C3229" s="81" t="s">
        <v>538</v>
      </c>
      <c r="D3229" s="76"/>
      <c r="E3229" s="76"/>
      <c r="F3229" s="76"/>
      <c r="G3229" s="76"/>
      <c r="H3229" s="77"/>
      <c r="I3229" s="78"/>
      <c r="J3229" s="62"/>
      <c r="K3229" s="79"/>
      <c r="L3229" s="76"/>
      <c r="M3229" s="74"/>
      <c r="N3229" s="76"/>
      <c r="O3229" s="79"/>
      <c r="P3229" s="76"/>
      <c r="Q3229" s="76"/>
      <c r="R3229" s="76"/>
      <c r="S3229" s="76"/>
      <c r="T3229" s="80"/>
      <c r="U3229" s="61"/>
      <c r="V3229" s="76"/>
      <c r="W3229" s="61"/>
      <c r="X3229" s="76"/>
      <c r="Y3229" s="61"/>
      <c r="Z3229" s="76"/>
      <c r="AA3229" s="70"/>
      <c r="AB3229" s="70"/>
    </row>
    <row r="3230" spans="1:28" ht="23.25" hidden="1" customHeight="1" x14ac:dyDescent="0.3">
      <c r="A3230" s="26"/>
      <c r="B3230" s="47"/>
      <c r="C3230" s="81" t="s">
        <v>539</v>
      </c>
      <c r="D3230" s="76"/>
      <c r="E3230" s="76"/>
      <c r="F3230" s="76"/>
      <c r="G3230" s="76"/>
      <c r="H3230" s="77"/>
      <c r="I3230" s="78"/>
      <c r="J3230" s="62"/>
      <c r="K3230" s="79"/>
      <c r="L3230" s="76"/>
      <c r="M3230" s="74"/>
      <c r="N3230" s="76"/>
      <c r="O3230" s="79"/>
      <c r="P3230" s="76"/>
      <c r="Q3230" s="76"/>
      <c r="R3230" s="76"/>
      <c r="S3230" s="76"/>
      <c r="T3230" s="70"/>
      <c r="U3230" s="61"/>
      <c r="V3230" s="76"/>
      <c r="W3230" s="61"/>
      <c r="X3230" s="76"/>
      <c r="Y3230" s="61"/>
      <c r="Z3230" s="76"/>
      <c r="AA3230" s="70"/>
      <c r="AB3230" s="70"/>
    </row>
    <row r="3231" spans="1:28" ht="23.25" hidden="1" customHeight="1" x14ac:dyDescent="0.3">
      <c r="A3231" s="26"/>
      <c r="B3231" s="47"/>
      <c r="C3231" s="81" t="s">
        <v>540</v>
      </c>
      <c r="D3231" s="76"/>
      <c r="E3231" s="76"/>
      <c r="F3231" s="76"/>
      <c r="G3231" s="76"/>
      <c r="H3231" s="77"/>
      <c r="I3231" s="78"/>
      <c r="J3231" s="62"/>
      <c r="K3231" s="79"/>
      <c r="L3231" s="76"/>
      <c r="M3231" s="74"/>
      <c r="N3231" s="76"/>
      <c r="O3231" s="79"/>
      <c r="P3231" s="76"/>
      <c r="Q3231" s="76"/>
      <c r="R3231" s="76"/>
      <c r="S3231" s="76"/>
      <c r="T3231" s="70"/>
      <c r="U3231" s="61"/>
      <c r="V3231" s="76"/>
      <c r="W3231" s="61"/>
      <c r="X3231" s="76"/>
      <c r="Y3231" s="61"/>
      <c r="Z3231" s="76"/>
      <c r="AA3231" s="70"/>
      <c r="AB3231" s="70"/>
    </row>
    <row r="3232" spans="1:28" ht="23.25" hidden="1" customHeight="1" x14ac:dyDescent="0.3">
      <c r="A3232" s="26"/>
      <c r="B3232" s="47"/>
      <c r="C3232" s="81" t="s">
        <v>541</v>
      </c>
      <c r="D3232" s="76"/>
      <c r="E3232" s="76"/>
      <c r="F3232" s="76"/>
      <c r="G3232" s="76"/>
      <c r="H3232" s="77"/>
      <c r="I3232" s="78"/>
      <c r="J3232" s="62"/>
      <c r="K3232" s="79"/>
      <c r="L3232" s="76"/>
      <c r="M3232" s="74"/>
      <c r="N3232" s="76"/>
      <c r="O3232" s="79"/>
      <c r="P3232" s="76"/>
      <c r="Q3232" s="76"/>
      <c r="R3232" s="76"/>
      <c r="S3232" s="76"/>
      <c r="T3232" s="70"/>
      <c r="U3232" s="61"/>
      <c r="V3232" s="76"/>
      <c r="W3232" s="61"/>
      <c r="X3232" s="76"/>
      <c r="Y3232" s="61"/>
      <c r="Z3232" s="76"/>
      <c r="AA3232" s="70"/>
      <c r="AB3232" s="70"/>
    </row>
    <row r="3233" spans="1:28" ht="23.25" hidden="1" customHeight="1" x14ac:dyDescent="0.3">
      <c r="A3233" s="26"/>
      <c r="B3233" s="47"/>
      <c r="C3233" s="81" t="s">
        <v>542</v>
      </c>
      <c r="D3233" s="76"/>
      <c r="E3233" s="76"/>
      <c r="F3233" s="76"/>
      <c r="G3233" s="76"/>
      <c r="H3233" s="77"/>
      <c r="I3233" s="78"/>
      <c r="J3233" s="62"/>
      <c r="K3233" s="79"/>
      <c r="L3233" s="76"/>
      <c r="M3233" s="74"/>
      <c r="N3233" s="76"/>
      <c r="O3233" s="79"/>
      <c r="P3233" s="76"/>
      <c r="Q3233" s="76"/>
      <c r="R3233" s="76"/>
      <c r="S3233" s="76"/>
      <c r="T3233" s="70"/>
      <c r="U3233" s="61"/>
      <c r="V3233" s="76"/>
      <c r="W3233" s="61"/>
      <c r="X3233" s="76"/>
      <c r="Y3233" s="61"/>
      <c r="Z3233" s="76"/>
      <c r="AA3233" s="70"/>
      <c r="AB3233" s="70"/>
    </row>
    <row r="3234" spans="1:28" ht="23.25" hidden="1" customHeight="1" x14ac:dyDescent="0.3">
      <c r="A3234" s="26"/>
      <c r="B3234" s="47"/>
      <c r="C3234" s="81" t="s">
        <v>543</v>
      </c>
      <c r="D3234" s="76"/>
      <c r="E3234" s="76"/>
      <c r="F3234" s="76"/>
      <c r="G3234" s="76"/>
      <c r="H3234" s="77"/>
      <c r="I3234" s="78"/>
      <c r="J3234" s="62"/>
      <c r="K3234" s="79"/>
      <c r="L3234" s="76"/>
      <c r="M3234" s="74"/>
      <c r="N3234" s="76"/>
      <c r="O3234" s="79"/>
      <c r="P3234" s="76"/>
      <c r="Q3234" s="76"/>
      <c r="R3234" s="76"/>
      <c r="S3234" s="76"/>
      <c r="T3234" s="70"/>
      <c r="U3234" s="61"/>
      <c r="V3234" s="76"/>
      <c r="W3234" s="61"/>
      <c r="X3234" s="76"/>
      <c r="Y3234" s="61"/>
      <c r="Z3234" s="76"/>
      <c r="AA3234" s="70"/>
      <c r="AB3234" s="70"/>
    </row>
    <row r="3235" spans="1:28" ht="23.25" hidden="1" customHeight="1" x14ac:dyDescent="0.3">
      <c r="A3235" s="26"/>
      <c r="B3235" s="47"/>
      <c r="C3235" s="81" t="s">
        <v>544</v>
      </c>
      <c r="D3235" s="76"/>
      <c r="E3235" s="76"/>
      <c r="F3235" s="76"/>
      <c r="G3235" s="76"/>
      <c r="H3235" s="77"/>
      <c r="I3235" s="78"/>
      <c r="J3235" s="62"/>
      <c r="K3235" s="79"/>
      <c r="L3235" s="76"/>
      <c r="M3235" s="74"/>
      <c r="N3235" s="76"/>
      <c r="O3235" s="79"/>
      <c r="P3235" s="76"/>
      <c r="Q3235" s="76"/>
      <c r="R3235" s="76"/>
      <c r="S3235" s="76"/>
      <c r="T3235" s="70"/>
      <c r="U3235" s="61"/>
      <c r="V3235" s="76"/>
      <c r="W3235" s="61"/>
      <c r="X3235" s="76"/>
      <c r="Y3235" s="61"/>
      <c r="Z3235" s="76"/>
      <c r="AA3235" s="70"/>
      <c r="AB3235" s="70"/>
    </row>
    <row r="3236" spans="1:28" ht="23.25" hidden="1" customHeight="1" x14ac:dyDescent="0.3">
      <c r="A3236" s="26"/>
      <c r="B3236" s="47"/>
      <c r="C3236" s="81" t="s">
        <v>544</v>
      </c>
      <c r="D3236" s="76"/>
      <c r="E3236" s="76"/>
      <c r="F3236" s="76"/>
      <c r="G3236" s="76"/>
      <c r="H3236" s="77"/>
      <c r="I3236" s="78"/>
      <c r="J3236" s="62"/>
      <c r="K3236" s="79"/>
      <c r="L3236" s="76"/>
      <c r="M3236" s="74"/>
      <c r="N3236" s="76"/>
      <c r="O3236" s="79"/>
      <c r="P3236" s="76"/>
      <c r="Q3236" s="76"/>
      <c r="R3236" s="76"/>
      <c r="S3236" s="76"/>
      <c r="T3236" s="70"/>
      <c r="U3236" s="61"/>
      <c r="V3236" s="76"/>
      <c r="W3236" s="61"/>
      <c r="X3236" s="76"/>
      <c r="Y3236" s="61"/>
      <c r="Z3236" s="76"/>
      <c r="AA3236" s="70"/>
      <c r="AB3236" s="70"/>
    </row>
    <row r="3237" spans="1:28" ht="23.25" hidden="1" customHeight="1" x14ac:dyDescent="0.3">
      <c r="A3237" s="26"/>
      <c r="B3237" s="47"/>
      <c r="C3237" s="81" t="s">
        <v>544</v>
      </c>
      <c r="D3237" s="76"/>
      <c r="E3237" s="76"/>
      <c r="F3237" s="76"/>
      <c r="G3237" s="76"/>
      <c r="H3237" s="77"/>
      <c r="I3237" s="78"/>
      <c r="J3237" s="62"/>
      <c r="K3237" s="79"/>
      <c r="L3237" s="76"/>
      <c r="M3237" s="74"/>
      <c r="N3237" s="76"/>
      <c r="O3237" s="79"/>
      <c r="P3237" s="76"/>
      <c r="Q3237" s="76"/>
      <c r="R3237" s="76"/>
      <c r="S3237" s="76"/>
      <c r="T3237" s="70"/>
      <c r="U3237" s="61"/>
      <c r="V3237" s="76"/>
      <c r="W3237" s="61"/>
      <c r="X3237" s="76"/>
      <c r="Y3237" s="61"/>
      <c r="Z3237" s="76"/>
      <c r="AA3237" s="70"/>
      <c r="AB3237" s="70"/>
    </row>
    <row r="3238" spans="1:28" ht="23.25" hidden="1" customHeight="1" x14ac:dyDescent="0.3">
      <c r="A3238" s="26"/>
      <c r="B3238" s="47"/>
      <c r="C3238" s="81" t="s">
        <v>545</v>
      </c>
      <c r="D3238" s="76"/>
      <c r="E3238" s="76"/>
      <c r="F3238" s="76"/>
      <c r="G3238" s="76"/>
      <c r="H3238" s="77"/>
      <c r="I3238" s="78"/>
      <c r="J3238" s="62"/>
      <c r="K3238" s="79"/>
      <c r="L3238" s="76"/>
      <c r="M3238" s="74"/>
      <c r="N3238" s="76"/>
      <c r="O3238" s="79"/>
      <c r="P3238" s="76"/>
      <c r="Q3238" s="76"/>
      <c r="R3238" s="76"/>
      <c r="S3238" s="76"/>
      <c r="T3238" s="70"/>
      <c r="U3238" s="61"/>
      <c r="V3238" s="76"/>
      <c r="W3238" s="61"/>
      <c r="X3238" s="76"/>
      <c r="Y3238" s="61"/>
      <c r="Z3238" s="76"/>
      <c r="AA3238" s="70"/>
      <c r="AB3238" s="70"/>
    </row>
    <row r="3239" spans="1:28" ht="23.25" hidden="1" customHeight="1" x14ac:dyDescent="0.3">
      <c r="A3239" s="26"/>
      <c r="B3239" s="47"/>
      <c r="C3239" s="81" t="s">
        <v>546</v>
      </c>
      <c r="D3239" s="76"/>
      <c r="E3239" s="76"/>
      <c r="F3239" s="76"/>
      <c r="G3239" s="76"/>
      <c r="H3239" s="77"/>
      <c r="I3239" s="78"/>
      <c r="J3239" s="62"/>
      <c r="K3239" s="79"/>
      <c r="L3239" s="76"/>
      <c r="M3239" s="74"/>
      <c r="N3239" s="76"/>
      <c r="O3239" s="79"/>
      <c r="P3239" s="76"/>
      <c r="Q3239" s="76"/>
      <c r="R3239" s="76"/>
      <c r="S3239" s="76"/>
      <c r="T3239" s="70"/>
      <c r="U3239" s="61"/>
      <c r="V3239" s="76"/>
      <c r="W3239" s="61"/>
      <c r="X3239" s="76"/>
      <c r="Y3239" s="61"/>
      <c r="Z3239" s="76"/>
      <c r="AA3239" s="70"/>
      <c r="AB3239" s="70"/>
    </row>
    <row r="3240" spans="1:28" ht="23.25" hidden="1" customHeight="1" x14ac:dyDescent="0.3">
      <c r="A3240" s="26"/>
      <c r="B3240" s="47"/>
      <c r="C3240" s="81" t="s">
        <v>547</v>
      </c>
      <c r="D3240" s="76"/>
      <c r="E3240" s="76"/>
      <c r="F3240" s="76"/>
      <c r="G3240" s="76"/>
      <c r="H3240" s="77"/>
      <c r="I3240" s="78"/>
      <c r="J3240" s="62"/>
      <c r="K3240" s="79"/>
      <c r="L3240" s="76"/>
      <c r="M3240" s="74"/>
      <c r="N3240" s="76"/>
      <c r="O3240" s="79"/>
      <c r="P3240" s="76"/>
      <c r="Q3240" s="76"/>
      <c r="R3240" s="76"/>
      <c r="S3240" s="76"/>
      <c r="T3240" s="70"/>
      <c r="U3240" s="61"/>
      <c r="V3240" s="76"/>
      <c r="W3240" s="61"/>
      <c r="X3240" s="76"/>
      <c r="Y3240" s="61"/>
      <c r="Z3240" s="76"/>
      <c r="AA3240" s="70"/>
      <c r="AB3240" s="70"/>
    </row>
    <row r="3241" spans="1:28" ht="23.25" hidden="1" customHeight="1" x14ac:dyDescent="0.3">
      <c r="A3241" s="26"/>
      <c r="B3241" s="47"/>
      <c r="C3241" s="81" t="s">
        <v>548</v>
      </c>
      <c r="D3241" s="76"/>
      <c r="E3241" s="76"/>
      <c r="F3241" s="76"/>
      <c r="G3241" s="76"/>
      <c r="H3241" s="77"/>
      <c r="I3241" s="78"/>
      <c r="J3241" s="62"/>
      <c r="K3241" s="79"/>
      <c r="L3241" s="76"/>
      <c r="M3241" s="74"/>
      <c r="N3241" s="76"/>
      <c r="O3241" s="79"/>
      <c r="P3241" s="76"/>
      <c r="Q3241" s="76"/>
      <c r="R3241" s="76"/>
      <c r="S3241" s="76"/>
      <c r="T3241" s="70"/>
      <c r="U3241" s="61"/>
      <c r="V3241" s="76"/>
      <c r="W3241" s="61"/>
      <c r="X3241" s="76"/>
      <c r="Y3241" s="61"/>
      <c r="Z3241" s="76"/>
      <c r="AA3241" s="70"/>
      <c r="AB3241" s="70"/>
    </row>
    <row r="3242" spans="1:28" ht="23.25" hidden="1" customHeight="1" x14ac:dyDescent="0.3">
      <c r="A3242" s="26"/>
      <c r="B3242" s="47"/>
      <c r="C3242" s="81" t="s">
        <v>549</v>
      </c>
      <c r="D3242" s="76"/>
      <c r="E3242" s="76"/>
      <c r="F3242" s="76"/>
      <c r="G3242" s="76"/>
      <c r="H3242" s="77"/>
      <c r="I3242" s="78"/>
      <c r="J3242" s="62"/>
      <c r="K3242" s="79"/>
      <c r="L3242" s="76"/>
      <c r="M3242" s="74"/>
      <c r="N3242" s="76"/>
      <c r="O3242" s="79"/>
      <c r="P3242" s="76"/>
      <c r="Q3242" s="76"/>
      <c r="R3242" s="76"/>
      <c r="S3242" s="76"/>
      <c r="T3242" s="70"/>
      <c r="U3242" s="61"/>
      <c r="V3242" s="76"/>
      <c r="W3242" s="61"/>
      <c r="X3242" s="76"/>
      <c r="Y3242" s="61"/>
      <c r="Z3242" s="76"/>
      <c r="AA3242" s="70"/>
      <c r="AB3242" s="70"/>
    </row>
    <row r="3243" spans="1:28" ht="23.25" hidden="1" customHeight="1" x14ac:dyDescent="0.3">
      <c r="A3243" s="26"/>
      <c r="B3243" s="47"/>
      <c r="C3243" s="81" t="s">
        <v>550</v>
      </c>
      <c r="D3243" s="76"/>
      <c r="E3243" s="76"/>
      <c r="F3243" s="76"/>
      <c r="G3243" s="76"/>
      <c r="H3243" s="77"/>
      <c r="I3243" s="78"/>
      <c r="J3243" s="62"/>
      <c r="K3243" s="79"/>
      <c r="L3243" s="76"/>
      <c r="M3243" s="74"/>
      <c r="N3243" s="76"/>
      <c r="O3243" s="79"/>
      <c r="P3243" s="76"/>
      <c r="Q3243" s="76"/>
      <c r="R3243" s="76"/>
      <c r="S3243" s="76"/>
      <c r="T3243" s="70"/>
      <c r="U3243" s="61"/>
      <c r="V3243" s="76"/>
      <c r="W3243" s="61"/>
      <c r="X3243" s="76"/>
      <c r="Y3243" s="61"/>
      <c r="Z3243" s="76"/>
      <c r="AA3243" s="70"/>
      <c r="AB3243" s="70"/>
    </row>
    <row r="3244" spans="1:28" ht="23.25" hidden="1" customHeight="1" x14ac:dyDescent="0.3">
      <c r="A3244" s="26"/>
      <c r="B3244" s="47"/>
      <c r="C3244" s="81" t="s">
        <v>551</v>
      </c>
      <c r="D3244" s="76"/>
      <c r="E3244" s="76"/>
      <c r="F3244" s="76"/>
      <c r="G3244" s="76"/>
      <c r="H3244" s="77"/>
      <c r="I3244" s="78"/>
      <c r="J3244" s="62"/>
      <c r="K3244" s="79"/>
      <c r="L3244" s="76"/>
      <c r="M3244" s="74"/>
      <c r="N3244" s="76"/>
      <c r="O3244" s="79"/>
      <c r="P3244" s="76"/>
      <c r="Q3244" s="76"/>
      <c r="R3244" s="76"/>
      <c r="S3244" s="76"/>
      <c r="T3244" s="70"/>
      <c r="U3244" s="61"/>
      <c r="V3244" s="76"/>
      <c r="W3244" s="61"/>
      <c r="X3244" s="76"/>
      <c r="Y3244" s="61"/>
      <c r="Z3244" s="76"/>
      <c r="AA3244" s="70"/>
      <c r="AB3244" s="70"/>
    </row>
    <row r="3245" spans="1:28" ht="23.25" hidden="1" customHeight="1" x14ac:dyDescent="0.3">
      <c r="A3245" s="26"/>
      <c r="B3245" s="47"/>
      <c r="C3245" s="81" t="s">
        <v>552</v>
      </c>
      <c r="D3245" s="76"/>
      <c r="E3245" s="76"/>
      <c r="F3245" s="76"/>
      <c r="G3245" s="76"/>
      <c r="H3245" s="77"/>
      <c r="I3245" s="78"/>
      <c r="J3245" s="62"/>
      <c r="K3245" s="79"/>
      <c r="L3245" s="76"/>
      <c r="M3245" s="74"/>
      <c r="N3245" s="76"/>
      <c r="O3245" s="79"/>
      <c r="P3245" s="76"/>
      <c r="Q3245" s="76"/>
      <c r="R3245" s="76"/>
      <c r="S3245" s="76"/>
      <c r="T3245" s="70"/>
      <c r="U3245" s="61"/>
      <c r="V3245" s="76"/>
      <c r="W3245" s="61"/>
      <c r="X3245" s="76"/>
      <c r="Y3245" s="61"/>
      <c r="Z3245" s="76"/>
      <c r="AA3245" s="70"/>
      <c r="AB3245" s="70"/>
    </row>
    <row r="3246" spans="1:28" ht="23.25" hidden="1" customHeight="1" x14ac:dyDescent="0.3">
      <c r="A3246" s="26"/>
      <c r="B3246" s="47"/>
      <c r="C3246" s="81" t="s">
        <v>553</v>
      </c>
      <c r="D3246" s="76"/>
      <c r="E3246" s="76"/>
      <c r="F3246" s="76"/>
      <c r="G3246" s="76"/>
      <c r="H3246" s="77"/>
      <c r="I3246" s="78"/>
      <c r="J3246" s="62"/>
      <c r="K3246" s="79"/>
      <c r="L3246" s="76"/>
      <c r="M3246" s="74"/>
      <c r="N3246" s="76"/>
      <c r="O3246" s="79"/>
      <c r="P3246" s="76"/>
      <c r="Q3246" s="76"/>
      <c r="R3246" s="76"/>
      <c r="S3246" s="76"/>
      <c r="T3246" s="70"/>
      <c r="U3246" s="61"/>
      <c r="V3246" s="76"/>
      <c r="W3246" s="61"/>
      <c r="X3246" s="76"/>
      <c r="Y3246" s="61"/>
      <c r="Z3246" s="76"/>
      <c r="AA3246" s="70"/>
      <c r="AB3246" s="70"/>
    </row>
    <row r="3247" spans="1:28" ht="23.25" hidden="1" customHeight="1" x14ac:dyDescent="0.3">
      <c r="A3247" s="26"/>
      <c r="B3247" s="47"/>
      <c r="C3247" s="81" t="s">
        <v>554</v>
      </c>
      <c r="D3247" s="76"/>
      <c r="E3247" s="76"/>
      <c r="F3247" s="76"/>
      <c r="G3247" s="76"/>
      <c r="H3247" s="77"/>
      <c r="I3247" s="78"/>
      <c r="J3247" s="62"/>
      <c r="K3247" s="79"/>
      <c r="L3247" s="76"/>
      <c r="M3247" s="74"/>
      <c r="N3247" s="76"/>
      <c r="O3247" s="79"/>
      <c r="P3247" s="76"/>
      <c r="Q3247" s="76"/>
      <c r="R3247" s="76"/>
      <c r="S3247" s="76"/>
      <c r="T3247" s="70"/>
      <c r="U3247" s="61"/>
      <c r="V3247" s="76"/>
      <c r="W3247" s="61"/>
      <c r="X3247" s="76"/>
      <c r="Y3247" s="61"/>
      <c r="Z3247" s="76"/>
      <c r="AA3247" s="70"/>
      <c r="AB3247" s="70"/>
    </row>
    <row r="3248" spans="1:28" ht="23.25" hidden="1" customHeight="1" x14ac:dyDescent="0.3">
      <c r="A3248" s="26"/>
      <c r="B3248" s="47"/>
      <c r="C3248" s="81" t="s">
        <v>555</v>
      </c>
      <c r="D3248" s="76"/>
      <c r="E3248" s="76"/>
      <c r="F3248" s="76"/>
      <c r="G3248" s="76"/>
      <c r="H3248" s="77"/>
      <c r="I3248" s="78"/>
      <c r="J3248" s="62"/>
      <c r="K3248" s="79"/>
      <c r="L3248" s="76"/>
      <c r="M3248" s="74"/>
      <c r="N3248" s="76"/>
      <c r="O3248" s="79"/>
      <c r="P3248" s="76"/>
      <c r="Q3248" s="76"/>
      <c r="R3248" s="76"/>
      <c r="S3248" s="76"/>
      <c r="T3248" s="70"/>
      <c r="U3248" s="61"/>
      <c r="V3248" s="76"/>
      <c r="W3248" s="61"/>
      <c r="X3248" s="76"/>
      <c r="Y3248" s="61"/>
      <c r="Z3248" s="76"/>
      <c r="AA3248" s="70"/>
      <c r="AB3248" s="70"/>
    </row>
    <row r="3249" spans="1:28" ht="23.25" hidden="1" customHeight="1" x14ac:dyDescent="0.3">
      <c r="A3249" s="26"/>
      <c r="B3249" s="47"/>
      <c r="C3249" s="81" t="s">
        <v>556</v>
      </c>
      <c r="D3249" s="76"/>
      <c r="E3249" s="76"/>
      <c r="F3249" s="76"/>
      <c r="G3249" s="76"/>
      <c r="H3249" s="77"/>
      <c r="I3249" s="78"/>
      <c r="J3249" s="62"/>
      <c r="K3249" s="79"/>
      <c r="L3249" s="76"/>
      <c r="M3249" s="74"/>
      <c r="N3249" s="76"/>
      <c r="O3249" s="79"/>
      <c r="P3249" s="76"/>
      <c r="Q3249" s="76"/>
      <c r="R3249" s="76"/>
      <c r="S3249" s="76"/>
      <c r="T3249" s="70"/>
      <c r="U3249" s="61"/>
      <c r="V3249" s="76"/>
      <c r="W3249" s="61"/>
      <c r="X3249" s="76"/>
      <c r="Y3249" s="61"/>
      <c r="Z3249" s="76"/>
      <c r="AA3249" s="70"/>
      <c r="AB3249" s="70"/>
    </row>
    <row r="3250" spans="1:28" ht="23.25" hidden="1" customHeight="1" x14ac:dyDescent="0.3">
      <c r="A3250" s="26"/>
      <c r="B3250" s="47"/>
      <c r="C3250" s="81" t="s">
        <v>557</v>
      </c>
      <c r="D3250" s="76"/>
      <c r="E3250" s="76"/>
      <c r="F3250" s="76"/>
      <c r="G3250" s="76"/>
      <c r="H3250" s="77"/>
      <c r="I3250" s="78"/>
      <c r="J3250" s="62"/>
      <c r="K3250" s="79"/>
      <c r="L3250" s="76"/>
      <c r="M3250" s="74"/>
      <c r="N3250" s="76"/>
      <c r="O3250" s="79"/>
      <c r="P3250" s="76"/>
      <c r="Q3250" s="76"/>
      <c r="R3250" s="76"/>
      <c r="S3250" s="76"/>
      <c r="T3250" s="70"/>
      <c r="U3250" s="61"/>
      <c r="V3250" s="76"/>
      <c r="W3250" s="61"/>
      <c r="X3250" s="76"/>
      <c r="Y3250" s="61"/>
      <c r="Z3250" s="76"/>
      <c r="AA3250" s="70"/>
      <c r="AB3250" s="70"/>
    </row>
    <row r="3251" spans="1:28" ht="23.25" hidden="1" customHeight="1" x14ac:dyDescent="0.3">
      <c r="A3251" s="26"/>
      <c r="B3251" s="47"/>
      <c r="C3251" s="81" t="s">
        <v>558</v>
      </c>
      <c r="D3251" s="76"/>
      <c r="E3251" s="76"/>
      <c r="F3251" s="76"/>
      <c r="G3251" s="76"/>
      <c r="H3251" s="77"/>
      <c r="I3251" s="78"/>
      <c r="J3251" s="62"/>
      <c r="K3251" s="79"/>
      <c r="L3251" s="76"/>
      <c r="M3251" s="74"/>
      <c r="N3251" s="76"/>
      <c r="O3251" s="79"/>
      <c r="P3251" s="76"/>
      <c r="Q3251" s="76"/>
      <c r="R3251" s="76"/>
      <c r="S3251" s="76"/>
      <c r="T3251" s="70"/>
      <c r="U3251" s="61"/>
      <c r="V3251" s="76"/>
      <c r="W3251" s="61"/>
      <c r="X3251" s="76"/>
      <c r="Y3251" s="61"/>
      <c r="Z3251" s="76"/>
      <c r="AA3251" s="70"/>
      <c r="AB3251" s="70"/>
    </row>
    <row r="3252" spans="1:28" ht="23.25" hidden="1" customHeight="1" x14ac:dyDescent="0.3">
      <c r="A3252" s="26"/>
      <c r="B3252" s="47"/>
      <c r="C3252" s="81" t="s">
        <v>559</v>
      </c>
      <c r="D3252" s="76"/>
      <c r="E3252" s="76"/>
      <c r="F3252" s="76"/>
      <c r="G3252" s="76"/>
      <c r="H3252" s="77"/>
      <c r="I3252" s="78"/>
      <c r="J3252" s="62"/>
      <c r="K3252" s="79"/>
      <c r="L3252" s="76"/>
      <c r="M3252" s="74"/>
      <c r="N3252" s="76"/>
      <c r="O3252" s="79"/>
      <c r="P3252" s="76"/>
      <c r="Q3252" s="76"/>
      <c r="R3252" s="76"/>
      <c r="S3252" s="76"/>
      <c r="T3252" s="70"/>
      <c r="U3252" s="61"/>
      <c r="V3252" s="76"/>
      <c r="W3252" s="61"/>
      <c r="X3252" s="76"/>
      <c r="Y3252" s="61"/>
      <c r="Z3252" s="76"/>
      <c r="AA3252" s="70"/>
      <c r="AB3252" s="70"/>
    </row>
    <row r="3253" spans="1:28" ht="23.25" hidden="1" customHeight="1" x14ac:dyDescent="0.3">
      <c r="A3253" s="26"/>
      <c r="B3253" s="47"/>
      <c r="C3253" s="81" t="s">
        <v>560</v>
      </c>
      <c r="D3253" s="76"/>
      <c r="E3253" s="76"/>
      <c r="F3253" s="76"/>
      <c r="G3253" s="76"/>
      <c r="H3253" s="77"/>
      <c r="I3253" s="78"/>
      <c r="J3253" s="62"/>
      <c r="K3253" s="79"/>
      <c r="L3253" s="76"/>
      <c r="M3253" s="74"/>
      <c r="N3253" s="76"/>
      <c r="O3253" s="79"/>
      <c r="P3253" s="76"/>
      <c r="Q3253" s="76"/>
      <c r="R3253" s="76"/>
      <c r="S3253" s="76"/>
      <c r="T3253" s="70"/>
      <c r="U3253" s="61"/>
      <c r="V3253" s="76"/>
      <c r="W3253" s="61"/>
      <c r="X3253" s="76"/>
      <c r="Y3253" s="61"/>
      <c r="Z3253" s="76"/>
      <c r="AA3253" s="70"/>
      <c r="AB3253" s="70"/>
    </row>
    <row r="3254" spans="1:28" ht="23.25" hidden="1" customHeight="1" x14ac:dyDescent="0.3">
      <c r="A3254" s="26"/>
      <c r="B3254" s="47"/>
      <c r="C3254" s="81" t="s">
        <v>561</v>
      </c>
      <c r="D3254" s="76"/>
      <c r="E3254" s="76"/>
      <c r="F3254" s="76"/>
      <c r="G3254" s="76"/>
      <c r="H3254" s="77"/>
      <c r="I3254" s="78"/>
      <c r="J3254" s="62"/>
      <c r="K3254" s="79"/>
      <c r="L3254" s="76"/>
      <c r="M3254" s="74"/>
      <c r="N3254" s="76"/>
      <c r="O3254" s="79"/>
      <c r="P3254" s="76"/>
      <c r="Q3254" s="76"/>
      <c r="R3254" s="76"/>
      <c r="S3254" s="76"/>
      <c r="T3254" s="70"/>
      <c r="U3254" s="61"/>
      <c r="V3254" s="76"/>
      <c r="W3254" s="61"/>
      <c r="X3254" s="76"/>
      <c r="Y3254" s="61"/>
      <c r="Z3254" s="76"/>
      <c r="AA3254" s="70"/>
      <c r="AB3254" s="70"/>
    </row>
    <row r="3255" spans="1:28" ht="23.25" hidden="1" customHeight="1" x14ac:dyDescent="0.3">
      <c r="A3255" s="26"/>
      <c r="B3255" s="47"/>
      <c r="C3255" s="81" t="s">
        <v>562</v>
      </c>
      <c r="D3255" s="76"/>
      <c r="E3255" s="76"/>
      <c r="F3255" s="76"/>
      <c r="G3255" s="76"/>
      <c r="H3255" s="77"/>
      <c r="I3255" s="78"/>
      <c r="J3255" s="62"/>
      <c r="K3255" s="79"/>
      <c r="L3255" s="76"/>
      <c r="M3255" s="74"/>
      <c r="N3255" s="76"/>
      <c r="O3255" s="79"/>
      <c r="P3255" s="76"/>
      <c r="Q3255" s="76"/>
      <c r="R3255" s="76"/>
      <c r="S3255" s="76"/>
      <c r="T3255" s="70"/>
      <c r="U3255" s="61"/>
      <c r="V3255" s="76"/>
      <c r="W3255" s="61"/>
      <c r="X3255" s="76"/>
      <c r="Y3255" s="61"/>
      <c r="Z3255" s="76"/>
      <c r="AA3255" s="70"/>
      <c r="AB3255" s="70"/>
    </row>
    <row r="3256" spans="1:28" ht="23.25" hidden="1" customHeight="1" x14ac:dyDescent="0.3">
      <c r="A3256" s="26"/>
      <c r="B3256" s="47"/>
      <c r="C3256" s="81" t="s">
        <v>563</v>
      </c>
      <c r="D3256" s="76"/>
      <c r="E3256" s="76"/>
      <c r="F3256" s="76"/>
      <c r="G3256" s="76"/>
      <c r="H3256" s="77"/>
      <c r="I3256" s="78"/>
      <c r="J3256" s="62"/>
      <c r="K3256" s="79"/>
      <c r="L3256" s="76"/>
      <c r="M3256" s="74"/>
      <c r="N3256" s="76"/>
      <c r="O3256" s="79"/>
      <c r="P3256" s="76"/>
      <c r="Q3256" s="76"/>
      <c r="R3256" s="76"/>
      <c r="S3256" s="76"/>
      <c r="T3256" s="70"/>
      <c r="U3256" s="61"/>
      <c r="V3256" s="76"/>
      <c r="W3256" s="61"/>
      <c r="X3256" s="76"/>
      <c r="Y3256" s="61"/>
      <c r="Z3256" s="76"/>
      <c r="AA3256" s="70"/>
      <c r="AB3256" s="70"/>
    </row>
    <row r="3257" spans="1:28" ht="23.25" hidden="1" customHeight="1" x14ac:dyDescent="0.3">
      <c r="A3257" s="26"/>
      <c r="B3257" s="47"/>
      <c r="C3257" s="81" t="s">
        <v>564</v>
      </c>
      <c r="D3257" s="76"/>
      <c r="E3257" s="76"/>
      <c r="F3257" s="76"/>
      <c r="G3257" s="76"/>
      <c r="H3257" s="77"/>
      <c r="I3257" s="78"/>
      <c r="J3257" s="62"/>
      <c r="K3257" s="79"/>
      <c r="L3257" s="76"/>
      <c r="M3257" s="74"/>
      <c r="N3257" s="76"/>
      <c r="O3257" s="79"/>
      <c r="P3257" s="76"/>
      <c r="Q3257" s="76"/>
      <c r="R3257" s="76"/>
      <c r="S3257" s="76"/>
      <c r="T3257" s="70"/>
      <c r="U3257" s="61"/>
      <c r="V3257" s="76"/>
      <c r="W3257" s="61"/>
      <c r="X3257" s="76"/>
      <c r="Y3257" s="61"/>
      <c r="Z3257" s="76"/>
      <c r="AA3257" s="70"/>
      <c r="AB3257" s="70"/>
    </row>
    <row r="3258" spans="1:28" ht="23.25" hidden="1" customHeight="1" x14ac:dyDescent="0.3">
      <c r="A3258" s="26"/>
      <c r="B3258" s="47"/>
      <c r="C3258" s="81" t="s">
        <v>565</v>
      </c>
      <c r="D3258" s="76"/>
      <c r="E3258" s="76"/>
      <c r="F3258" s="76"/>
      <c r="G3258" s="76"/>
      <c r="H3258" s="77"/>
      <c r="I3258" s="78"/>
      <c r="J3258" s="62"/>
      <c r="K3258" s="79"/>
      <c r="L3258" s="76"/>
      <c r="M3258" s="74"/>
      <c r="N3258" s="76"/>
      <c r="O3258" s="79"/>
      <c r="P3258" s="76"/>
      <c r="Q3258" s="76"/>
      <c r="R3258" s="76"/>
      <c r="S3258" s="76"/>
      <c r="T3258" s="70"/>
      <c r="U3258" s="61"/>
      <c r="V3258" s="76"/>
      <c r="W3258" s="61"/>
      <c r="X3258" s="76"/>
      <c r="Y3258" s="61"/>
      <c r="Z3258" s="76"/>
      <c r="AA3258" s="70"/>
      <c r="AB3258" s="70"/>
    </row>
    <row r="3259" spans="1:28" ht="23.25" hidden="1" customHeight="1" x14ac:dyDescent="0.3">
      <c r="A3259" s="26"/>
      <c r="B3259" s="47"/>
      <c r="C3259" s="81" t="s">
        <v>566</v>
      </c>
      <c r="D3259" s="76"/>
      <c r="E3259" s="76"/>
      <c r="F3259" s="76"/>
      <c r="G3259" s="76"/>
      <c r="H3259" s="77"/>
      <c r="I3259" s="78"/>
      <c r="J3259" s="62"/>
      <c r="K3259" s="79"/>
      <c r="L3259" s="76"/>
      <c r="M3259" s="74"/>
      <c r="N3259" s="76"/>
      <c r="O3259" s="79"/>
      <c r="P3259" s="76"/>
      <c r="Q3259" s="76"/>
      <c r="R3259" s="76"/>
      <c r="S3259" s="76"/>
      <c r="T3259" s="70"/>
      <c r="U3259" s="61"/>
      <c r="V3259" s="76"/>
      <c r="W3259" s="61"/>
      <c r="X3259" s="76"/>
      <c r="Y3259" s="61"/>
      <c r="Z3259" s="76"/>
      <c r="AA3259" s="70"/>
      <c r="AB3259" s="70"/>
    </row>
    <row r="3260" spans="1:28" ht="23.25" hidden="1" customHeight="1" x14ac:dyDescent="0.3">
      <c r="A3260" s="26"/>
      <c r="B3260" s="47"/>
      <c r="C3260" s="81" t="s">
        <v>567</v>
      </c>
      <c r="D3260" s="76"/>
      <c r="E3260" s="76"/>
      <c r="F3260" s="76"/>
      <c r="G3260" s="76"/>
      <c r="H3260" s="77"/>
      <c r="I3260" s="78"/>
      <c r="J3260" s="62"/>
      <c r="K3260" s="79"/>
      <c r="L3260" s="76"/>
      <c r="M3260" s="74"/>
      <c r="N3260" s="76"/>
      <c r="O3260" s="79"/>
      <c r="P3260" s="76"/>
      <c r="Q3260" s="76"/>
      <c r="R3260" s="76"/>
      <c r="S3260" s="76"/>
      <c r="T3260" s="70"/>
      <c r="U3260" s="61"/>
      <c r="V3260" s="76"/>
      <c r="W3260" s="61"/>
      <c r="X3260" s="76"/>
      <c r="Y3260" s="61"/>
      <c r="Z3260" s="76"/>
      <c r="AA3260" s="70"/>
      <c r="AB3260" s="70"/>
    </row>
    <row r="3261" spans="1:28" ht="23.25" hidden="1" customHeight="1" x14ac:dyDescent="0.3">
      <c r="A3261" s="26"/>
      <c r="B3261" s="47"/>
      <c r="C3261" s="81" t="s">
        <v>568</v>
      </c>
      <c r="D3261" s="76"/>
      <c r="E3261" s="76"/>
      <c r="F3261" s="76"/>
      <c r="G3261" s="76"/>
      <c r="H3261" s="77"/>
      <c r="I3261" s="78"/>
      <c r="J3261" s="62"/>
      <c r="K3261" s="79"/>
      <c r="L3261" s="76"/>
      <c r="M3261" s="74"/>
      <c r="N3261" s="76"/>
      <c r="O3261" s="79"/>
      <c r="P3261" s="76"/>
      <c r="Q3261" s="76"/>
      <c r="R3261" s="76"/>
      <c r="S3261" s="76"/>
      <c r="T3261" s="70"/>
      <c r="U3261" s="61"/>
      <c r="V3261" s="76"/>
      <c r="W3261" s="61"/>
      <c r="X3261" s="76"/>
      <c r="Y3261" s="61"/>
      <c r="Z3261" s="76"/>
      <c r="AA3261" s="70"/>
      <c r="AB3261" s="70"/>
    </row>
    <row r="3262" spans="1:28" ht="23.25" hidden="1" customHeight="1" x14ac:dyDescent="0.3">
      <c r="A3262" s="26"/>
      <c r="B3262" s="47"/>
      <c r="C3262" s="81" t="s">
        <v>569</v>
      </c>
      <c r="D3262" s="76"/>
      <c r="E3262" s="76"/>
      <c r="F3262" s="76"/>
      <c r="G3262" s="76"/>
      <c r="H3262" s="77"/>
      <c r="I3262" s="78"/>
      <c r="J3262" s="62"/>
      <c r="K3262" s="79"/>
      <c r="L3262" s="76"/>
      <c r="M3262" s="74"/>
      <c r="N3262" s="76"/>
      <c r="O3262" s="79"/>
      <c r="P3262" s="76"/>
      <c r="Q3262" s="76"/>
      <c r="R3262" s="76"/>
      <c r="S3262" s="76"/>
      <c r="T3262" s="70"/>
      <c r="U3262" s="61"/>
      <c r="V3262" s="76"/>
      <c r="W3262" s="61"/>
      <c r="X3262" s="76"/>
      <c r="Y3262" s="61"/>
      <c r="Z3262" s="76"/>
      <c r="AA3262" s="70"/>
      <c r="AB3262" s="70"/>
    </row>
    <row r="3263" spans="1:28" ht="23.25" hidden="1" customHeight="1" x14ac:dyDescent="0.3">
      <c r="A3263" s="26"/>
      <c r="B3263" s="47"/>
      <c r="C3263" s="81" t="s">
        <v>570</v>
      </c>
      <c r="D3263" s="76"/>
      <c r="E3263" s="76"/>
      <c r="F3263" s="76"/>
      <c r="G3263" s="76"/>
      <c r="H3263" s="77"/>
      <c r="I3263" s="78"/>
      <c r="J3263" s="62"/>
      <c r="K3263" s="79"/>
      <c r="L3263" s="76"/>
      <c r="M3263" s="74"/>
      <c r="N3263" s="76"/>
      <c r="O3263" s="79"/>
      <c r="P3263" s="76"/>
      <c r="Q3263" s="76"/>
      <c r="R3263" s="76"/>
      <c r="S3263" s="76"/>
      <c r="T3263" s="70"/>
      <c r="U3263" s="61"/>
      <c r="V3263" s="76"/>
      <c r="W3263" s="61"/>
      <c r="X3263" s="76"/>
      <c r="Y3263" s="61"/>
      <c r="Z3263" s="76"/>
      <c r="AA3263" s="70"/>
      <c r="AB3263" s="70"/>
    </row>
    <row r="3264" spans="1:28" ht="23.25" hidden="1" customHeight="1" x14ac:dyDescent="0.3">
      <c r="A3264" s="26"/>
      <c r="B3264" s="47"/>
      <c r="C3264" s="81" t="s">
        <v>571</v>
      </c>
      <c r="D3264" s="76"/>
      <c r="E3264" s="76"/>
      <c r="F3264" s="76"/>
      <c r="G3264" s="76"/>
      <c r="H3264" s="77"/>
      <c r="I3264" s="78"/>
      <c r="J3264" s="62"/>
      <c r="K3264" s="79"/>
      <c r="L3264" s="76"/>
      <c r="M3264" s="74"/>
      <c r="N3264" s="76"/>
      <c r="O3264" s="79"/>
      <c r="P3264" s="76"/>
      <c r="Q3264" s="76"/>
      <c r="R3264" s="76"/>
      <c r="S3264" s="76"/>
      <c r="T3264" s="70"/>
      <c r="U3264" s="61"/>
      <c r="V3264" s="76"/>
      <c r="W3264" s="61"/>
      <c r="X3264" s="76"/>
      <c r="Y3264" s="61"/>
      <c r="Z3264" s="76"/>
      <c r="AA3264" s="70"/>
      <c r="AB3264" s="70"/>
    </row>
    <row r="3265" spans="1:28" ht="23.25" hidden="1" customHeight="1" x14ac:dyDescent="0.3">
      <c r="A3265" s="26"/>
      <c r="B3265" s="47"/>
      <c r="C3265" s="81" t="s">
        <v>572</v>
      </c>
      <c r="D3265" s="76"/>
      <c r="E3265" s="76"/>
      <c r="F3265" s="76"/>
      <c r="G3265" s="76"/>
      <c r="H3265" s="77"/>
      <c r="I3265" s="78"/>
      <c r="J3265" s="62"/>
      <c r="K3265" s="79"/>
      <c r="L3265" s="76"/>
      <c r="M3265" s="74"/>
      <c r="N3265" s="76"/>
      <c r="O3265" s="79"/>
      <c r="P3265" s="76"/>
      <c r="Q3265" s="76"/>
      <c r="R3265" s="76"/>
      <c r="S3265" s="76"/>
      <c r="T3265" s="70"/>
      <c r="U3265" s="61"/>
      <c r="V3265" s="76"/>
      <c r="W3265" s="61"/>
      <c r="X3265" s="76"/>
      <c r="Y3265" s="61"/>
      <c r="Z3265" s="76"/>
      <c r="AA3265" s="70"/>
      <c r="AB3265" s="70"/>
    </row>
    <row r="3266" spans="1:28" ht="23.25" hidden="1" customHeight="1" x14ac:dyDescent="0.3">
      <c r="A3266" s="26"/>
      <c r="B3266" s="47"/>
      <c r="C3266" s="81" t="s">
        <v>573</v>
      </c>
      <c r="D3266" s="76"/>
      <c r="E3266" s="76"/>
      <c r="F3266" s="76"/>
      <c r="G3266" s="76"/>
      <c r="H3266" s="77"/>
      <c r="I3266" s="78"/>
      <c r="J3266" s="62"/>
      <c r="K3266" s="79"/>
      <c r="L3266" s="76"/>
      <c r="M3266" s="74"/>
      <c r="N3266" s="76"/>
      <c r="O3266" s="79"/>
      <c r="P3266" s="76"/>
      <c r="Q3266" s="76"/>
      <c r="R3266" s="76"/>
      <c r="S3266" s="76"/>
      <c r="T3266" s="70"/>
      <c r="U3266" s="61"/>
      <c r="V3266" s="76"/>
      <c r="W3266" s="61"/>
      <c r="X3266" s="76"/>
      <c r="Y3266" s="61"/>
      <c r="Z3266" s="76"/>
      <c r="AA3266" s="70"/>
      <c r="AB3266" s="70"/>
    </row>
    <row r="3267" spans="1:28" ht="23.25" hidden="1" customHeight="1" x14ac:dyDescent="0.3">
      <c r="A3267" s="26"/>
      <c r="B3267" s="47"/>
      <c r="C3267" s="81" t="s">
        <v>574</v>
      </c>
      <c r="D3267" s="76"/>
      <c r="E3267" s="76"/>
      <c r="F3267" s="76"/>
      <c r="G3267" s="76"/>
      <c r="H3267" s="77"/>
      <c r="I3267" s="78"/>
      <c r="J3267" s="62"/>
      <c r="K3267" s="79"/>
      <c r="L3267" s="76"/>
      <c r="M3267" s="74"/>
      <c r="N3267" s="76"/>
      <c r="O3267" s="79"/>
      <c r="P3267" s="76"/>
      <c r="Q3267" s="76"/>
      <c r="R3267" s="76"/>
      <c r="S3267" s="76"/>
      <c r="T3267" s="70"/>
      <c r="U3267" s="61"/>
      <c r="V3267" s="76"/>
      <c r="W3267" s="61"/>
      <c r="X3267" s="76"/>
      <c r="Y3267" s="61"/>
      <c r="Z3267" s="76"/>
      <c r="AA3267" s="70"/>
      <c r="AB3267" s="70"/>
    </row>
    <row r="3268" spans="1:28" ht="23.25" hidden="1" customHeight="1" x14ac:dyDescent="0.3">
      <c r="A3268" s="26"/>
      <c r="B3268" s="47"/>
      <c r="C3268" s="81" t="s">
        <v>575</v>
      </c>
      <c r="D3268" s="76"/>
      <c r="E3268" s="76"/>
      <c r="F3268" s="76"/>
      <c r="G3268" s="76"/>
      <c r="H3268" s="77"/>
      <c r="I3268" s="78"/>
      <c r="J3268" s="62"/>
      <c r="K3268" s="79"/>
      <c r="L3268" s="76"/>
      <c r="M3268" s="74"/>
      <c r="N3268" s="76"/>
      <c r="O3268" s="79"/>
      <c r="P3268" s="76"/>
      <c r="Q3268" s="76"/>
      <c r="R3268" s="76"/>
      <c r="S3268" s="76"/>
      <c r="T3268" s="70"/>
      <c r="U3268" s="61"/>
      <c r="V3268" s="76"/>
      <c r="W3268" s="61"/>
      <c r="X3268" s="76"/>
      <c r="Y3268" s="61"/>
      <c r="Z3268" s="76"/>
      <c r="AA3268" s="70"/>
      <c r="AB3268" s="70"/>
    </row>
    <row r="3269" spans="1:28" ht="23.25" hidden="1" customHeight="1" x14ac:dyDescent="0.3">
      <c r="A3269" s="26"/>
      <c r="B3269" s="47"/>
      <c r="C3269" s="81" t="s">
        <v>576</v>
      </c>
      <c r="D3269" s="76"/>
      <c r="E3269" s="76"/>
      <c r="F3269" s="76"/>
      <c r="G3269" s="76"/>
      <c r="H3269" s="77"/>
      <c r="I3269" s="78"/>
      <c r="J3269" s="62"/>
      <c r="K3269" s="79"/>
      <c r="L3269" s="76"/>
      <c r="M3269" s="74"/>
      <c r="N3269" s="76"/>
      <c r="O3269" s="79"/>
      <c r="P3269" s="76"/>
      <c r="Q3269" s="76"/>
      <c r="R3269" s="76"/>
      <c r="S3269" s="76"/>
      <c r="T3269" s="70"/>
      <c r="U3269" s="61"/>
      <c r="V3269" s="76"/>
      <c r="W3269" s="61"/>
      <c r="X3269" s="76"/>
      <c r="Y3269" s="61"/>
      <c r="Z3269" s="76"/>
      <c r="AA3269" s="70"/>
      <c r="AB3269" s="70"/>
    </row>
    <row r="3270" spans="1:28" ht="23.25" hidden="1" customHeight="1" x14ac:dyDescent="0.3">
      <c r="A3270" s="26"/>
      <c r="B3270" s="47"/>
      <c r="C3270" s="81" t="s">
        <v>577</v>
      </c>
      <c r="D3270" s="76"/>
      <c r="E3270" s="76"/>
      <c r="F3270" s="76"/>
      <c r="G3270" s="76"/>
      <c r="H3270" s="77"/>
      <c r="I3270" s="78"/>
      <c r="J3270" s="62"/>
      <c r="K3270" s="79"/>
      <c r="L3270" s="76"/>
      <c r="M3270" s="74"/>
      <c r="N3270" s="76"/>
      <c r="O3270" s="79"/>
      <c r="P3270" s="76"/>
      <c r="Q3270" s="76"/>
      <c r="R3270" s="76"/>
      <c r="S3270" s="76"/>
      <c r="T3270" s="70"/>
      <c r="U3270" s="61"/>
      <c r="V3270" s="76"/>
      <c r="W3270" s="61"/>
      <c r="X3270" s="76"/>
      <c r="Y3270" s="61"/>
      <c r="Z3270" s="76"/>
      <c r="AA3270" s="70"/>
      <c r="AB3270" s="70"/>
    </row>
    <row r="3271" spans="1:28" ht="23.25" hidden="1" customHeight="1" x14ac:dyDescent="0.3">
      <c r="A3271" s="26"/>
      <c r="B3271" s="47"/>
      <c r="C3271" s="81" t="s">
        <v>578</v>
      </c>
      <c r="D3271" s="76"/>
      <c r="E3271" s="76"/>
      <c r="F3271" s="76"/>
      <c r="G3271" s="76"/>
      <c r="H3271" s="77"/>
      <c r="I3271" s="78"/>
      <c r="J3271" s="62"/>
      <c r="K3271" s="79"/>
      <c r="L3271" s="76"/>
      <c r="M3271" s="74"/>
      <c r="N3271" s="76"/>
      <c r="O3271" s="79"/>
      <c r="P3271" s="76"/>
      <c r="Q3271" s="76"/>
      <c r="R3271" s="76"/>
      <c r="S3271" s="76"/>
      <c r="T3271" s="70"/>
      <c r="U3271" s="61"/>
      <c r="V3271" s="76"/>
      <c r="W3271" s="61"/>
      <c r="X3271" s="76"/>
      <c r="Y3271" s="61"/>
      <c r="Z3271" s="76"/>
      <c r="AA3271" s="70"/>
      <c r="AB3271" s="70"/>
    </row>
    <row r="3272" spans="1:28" ht="23.25" hidden="1" customHeight="1" x14ac:dyDescent="0.3">
      <c r="A3272" s="26"/>
      <c r="B3272" s="47"/>
      <c r="C3272" s="81" t="s">
        <v>579</v>
      </c>
      <c r="D3272" s="76"/>
      <c r="E3272" s="76"/>
      <c r="F3272" s="76"/>
      <c r="G3272" s="76"/>
      <c r="H3272" s="77"/>
      <c r="I3272" s="78"/>
      <c r="J3272" s="62"/>
      <c r="K3272" s="79"/>
      <c r="L3272" s="76"/>
      <c r="M3272" s="74"/>
      <c r="N3272" s="76"/>
      <c r="O3272" s="79"/>
      <c r="P3272" s="76"/>
      <c r="Q3272" s="76"/>
      <c r="R3272" s="76"/>
      <c r="S3272" s="76"/>
      <c r="T3272" s="70"/>
      <c r="U3272" s="61"/>
      <c r="V3272" s="76"/>
      <c r="W3272" s="61"/>
      <c r="X3272" s="76"/>
      <c r="Y3272" s="61"/>
      <c r="Z3272" s="76"/>
      <c r="AA3272" s="70"/>
      <c r="AB3272" s="70"/>
    </row>
    <row r="3273" spans="1:28" ht="23.25" hidden="1" customHeight="1" x14ac:dyDescent="0.3">
      <c r="A3273" s="26"/>
      <c r="B3273" s="47"/>
      <c r="C3273" s="81" t="s">
        <v>580</v>
      </c>
      <c r="D3273" s="76"/>
      <c r="E3273" s="76"/>
      <c r="F3273" s="76"/>
      <c r="G3273" s="76"/>
      <c r="H3273" s="77"/>
      <c r="I3273" s="78"/>
      <c r="J3273" s="62"/>
      <c r="K3273" s="79"/>
      <c r="L3273" s="76"/>
      <c r="M3273" s="74"/>
      <c r="N3273" s="76"/>
      <c r="O3273" s="79"/>
      <c r="P3273" s="76"/>
      <c r="Q3273" s="76"/>
      <c r="R3273" s="76"/>
      <c r="S3273" s="76"/>
      <c r="T3273" s="70"/>
      <c r="U3273" s="61"/>
      <c r="V3273" s="76"/>
      <c r="W3273" s="61"/>
      <c r="X3273" s="76"/>
      <c r="Y3273" s="61"/>
      <c r="Z3273" s="76"/>
      <c r="AA3273" s="70"/>
      <c r="AB3273" s="70"/>
    </row>
    <row r="3274" spans="1:28" ht="23.25" hidden="1" customHeight="1" x14ac:dyDescent="0.3">
      <c r="A3274" s="26"/>
      <c r="B3274" s="47"/>
      <c r="C3274" s="81" t="s">
        <v>581</v>
      </c>
      <c r="D3274" s="76"/>
      <c r="E3274" s="76"/>
      <c r="F3274" s="76"/>
      <c r="G3274" s="76"/>
      <c r="H3274" s="77"/>
      <c r="I3274" s="78"/>
      <c r="J3274" s="62"/>
      <c r="K3274" s="79"/>
      <c r="L3274" s="76"/>
      <c r="M3274" s="74"/>
      <c r="N3274" s="76"/>
      <c r="O3274" s="79"/>
      <c r="P3274" s="76"/>
      <c r="Q3274" s="76"/>
      <c r="R3274" s="76"/>
      <c r="S3274" s="76"/>
      <c r="T3274" s="70"/>
      <c r="U3274" s="61"/>
      <c r="V3274" s="76"/>
      <c r="W3274" s="61"/>
      <c r="X3274" s="76"/>
      <c r="Y3274" s="61"/>
      <c r="Z3274" s="76"/>
      <c r="AA3274" s="70"/>
      <c r="AB3274" s="70"/>
    </row>
    <row r="3275" spans="1:28" ht="23.25" hidden="1" customHeight="1" x14ac:dyDescent="0.3">
      <c r="A3275" s="26"/>
      <c r="B3275" s="47"/>
      <c r="C3275" s="81" t="s">
        <v>582</v>
      </c>
      <c r="D3275" s="76"/>
      <c r="E3275" s="76"/>
      <c r="F3275" s="76"/>
      <c r="G3275" s="76"/>
      <c r="H3275" s="77"/>
      <c r="I3275" s="78"/>
      <c r="J3275" s="62"/>
      <c r="K3275" s="79"/>
      <c r="L3275" s="76"/>
      <c r="M3275" s="74"/>
      <c r="N3275" s="76"/>
      <c r="O3275" s="79"/>
      <c r="P3275" s="76"/>
      <c r="Q3275" s="76"/>
      <c r="R3275" s="76"/>
      <c r="S3275" s="76"/>
      <c r="T3275" s="70"/>
      <c r="U3275" s="61"/>
      <c r="V3275" s="76"/>
      <c r="W3275" s="61"/>
      <c r="X3275" s="76"/>
      <c r="Y3275" s="61"/>
      <c r="Z3275" s="76"/>
      <c r="AA3275" s="70"/>
      <c r="AB3275" s="70"/>
    </row>
    <row r="3276" spans="1:28" ht="23.25" hidden="1" customHeight="1" x14ac:dyDescent="0.3">
      <c r="A3276" s="26"/>
      <c r="B3276" s="47"/>
      <c r="C3276" s="81" t="s">
        <v>583</v>
      </c>
      <c r="D3276" s="76"/>
      <c r="E3276" s="76"/>
      <c r="F3276" s="76"/>
      <c r="G3276" s="76"/>
      <c r="H3276" s="77"/>
      <c r="I3276" s="78"/>
      <c r="J3276" s="62"/>
      <c r="K3276" s="79"/>
      <c r="L3276" s="76"/>
      <c r="M3276" s="74"/>
      <c r="N3276" s="76"/>
      <c r="O3276" s="79"/>
      <c r="P3276" s="76"/>
      <c r="Q3276" s="76"/>
      <c r="R3276" s="76"/>
      <c r="S3276" s="76"/>
      <c r="T3276" s="70"/>
      <c r="U3276" s="61"/>
      <c r="V3276" s="76"/>
      <c r="W3276" s="61"/>
      <c r="X3276" s="76"/>
      <c r="Y3276" s="61"/>
      <c r="Z3276" s="76"/>
      <c r="AA3276" s="70"/>
      <c r="AB3276" s="70"/>
    </row>
    <row r="3277" spans="1:28" ht="23.25" hidden="1" customHeight="1" x14ac:dyDescent="0.3">
      <c r="A3277" s="26"/>
      <c r="B3277" s="47"/>
      <c r="C3277" s="81" t="s">
        <v>584</v>
      </c>
      <c r="D3277" s="76"/>
      <c r="E3277" s="76"/>
      <c r="F3277" s="76"/>
      <c r="G3277" s="76"/>
      <c r="H3277" s="77"/>
      <c r="I3277" s="78"/>
      <c r="J3277" s="62"/>
      <c r="K3277" s="79"/>
      <c r="L3277" s="76"/>
      <c r="M3277" s="74"/>
      <c r="N3277" s="76"/>
      <c r="O3277" s="79"/>
      <c r="P3277" s="76"/>
      <c r="Q3277" s="76"/>
      <c r="R3277" s="76"/>
      <c r="S3277" s="76"/>
      <c r="T3277" s="70"/>
      <c r="U3277" s="61"/>
      <c r="V3277" s="76"/>
      <c r="W3277" s="61"/>
      <c r="X3277" s="76"/>
      <c r="Y3277" s="61"/>
      <c r="Z3277" s="76"/>
      <c r="AA3277" s="70"/>
      <c r="AB3277" s="70"/>
    </row>
    <row r="3278" spans="1:28" ht="23.25" hidden="1" customHeight="1" x14ac:dyDescent="0.3">
      <c r="A3278" s="26"/>
      <c r="B3278" s="47"/>
      <c r="C3278" s="81" t="s">
        <v>585</v>
      </c>
      <c r="D3278" s="76"/>
      <c r="E3278" s="76"/>
      <c r="F3278" s="76"/>
      <c r="G3278" s="76"/>
      <c r="H3278" s="77"/>
      <c r="I3278" s="78"/>
      <c r="J3278" s="62"/>
      <c r="K3278" s="79"/>
      <c r="L3278" s="76"/>
      <c r="M3278" s="74"/>
      <c r="N3278" s="76"/>
      <c r="O3278" s="79"/>
      <c r="P3278" s="76"/>
      <c r="Q3278" s="76"/>
      <c r="R3278" s="76"/>
      <c r="S3278" s="76"/>
      <c r="T3278" s="70"/>
      <c r="U3278" s="61"/>
      <c r="V3278" s="76"/>
      <c r="W3278" s="61"/>
      <c r="X3278" s="76"/>
      <c r="Y3278" s="61"/>
      <c r="Z3278" s="76"/>
      <c r="AA3278" s="70"/>
      <c r="AB3278" s="70"/>
    </row>
    <row r="3279" spans="1:28" ht="23.25" hidden="1" customHeight="1" x14ac:dyDescent="0.3">
      <c r="A3279" s="26"/>
      <c r="B3279" s="47"/>
      <c r="C3279" s="81" t="s">
        <v>586</v>
      </c>
      <c r="D3279" s="76"/>
      <c r="E3279" s="76"/>
      <c r="F3279" s="76"/>
      <c r="G3279" s="76"/>
      <c r="H3279" s="77"/>
      <c r="I3279" s="78"/>
      <c r="J3279" s="62"/>
      <c r="K3279" s="79"/>
      <c r="L3279" s="76"/>
      <c r="M3279" s="74"/>
      <c r="N3279" s="76"/>
      <c r="O3279" s="79"/>
      <c r="P3279" s="76"/>
      <c r="Q3279" s="76"/>
      <c r="R3279" s="76"/>
      <c r="S3279" s="76"/>
      <c r="T3279" s="70"/>
      <c r="U3279" s="61"/>
      <c r="V3279" s="76"/>
      <c r="W3279" s="61"/>
      <c r="X3279" s="76"/>
      <c r="Y3279" s="61"/>
      <c r="Z3279" s="76"/>
      <c r="AA3279" s="70"/>
      <c r="AB3279" s="70"/>
    </row>
    <row r="3280" spans="1:28" ht="23.25" hidden="1" customHeight="1" x14ac:dyDescent="0.3">
      <c r="A3280" s="26"/>
      <c r="B3280" s="47"/>
      <c r="C3280" s="81" t="s">
        <v>587</v>
      </c>
      <c r="D3280" s="76"/>
      <c r="E3280" s="76"/>
      <c r="F3280" s="76"/>
      <c r="G3280" s="76"/>
      <c r="H3280" s="77"/>
      <c r="I3280" s="78"/>
      <c r="J3280" s="62"/>
      <c r="K3280" s="79"/>
      <c r="L3280" s="76"/>
      <c r="M3280" s="74"/>
      <c r="N3280" s="76"/>
      <c r="O3280" s="79"/>
      <c r="P3280" s="76"/>
      <c r="Q3280" s="76"/>
      <c r="R3280" s="76"/>
      <c r="S3280" s="76"/>
      <c r="T3280" s="70"/>
      <c r="U3280" s="61"/>
      <c r="V3280" s="76"/>
      <c r="W3280" s="61"/>
      <c r="X3280" s="76"/>
      <c r="Y3280" s="61"/>
      <c r="Z3280" s="76"/>
      <c r="AA3280" s="70"/>
      <c r="AB3280" s="70"/>
    </row>
    <row r="3281" spans="1:28" ht="23.25" hidden="1" customHeight="1" x14ac:dyDescent="0.3">
      <c r="A3281" s="26"/>
      <c r="B3281" s="47"/>
      <c r="C3281" s="81" t="s">
        <v>588</v>
      </c>
      <c r="D3281" s="76"/>
      <c r="E3281" s="76"/>
      <c r="F3281" s="76"/>
      <c r="G3281" s="76"/>
      <c r="H3281" s="77"/>
      <c r="I3281" s="78"/>
      <c r="J3281" s="62"/>
      <c r="K3281" s="79"/>
      <c r="L3281" s="76"/>
      <c r="M3281" s="74"/>
      <c r="N3281" s="76"/>
      <c r="O3281" s="79"/>
      <c r="P3281" s="76"/>
      <c r="Q3281" s="76"/>
      <c r="R3281" s="76"/>
      <c r="S3281" s="76"/>
      <c r="T3281" s="70"/>
      <c r="U3281" s="61"/>
      <c r="V3281" s="76"/>
      <c r="W3281" s="61"/>
      <c r="X3281" s="76"/>
      <c r="Y3281" s="61"/>
      <c r="Z3281" s="76"/>
      <c r="AA3281" s="70"/>
      <c r="AB3281" s="70"/>
    </row>
    <row r="3282" spans="1:28" ht="23.25" hidden="1" customHeight="1" x14ac:dyDescent="0.3">
      <c r="A3282" s="26"/>
      <c r="B3282" s="47"/>
      <c r="C3282" s="81" t="s">
        <v>589</v>
      </c>
      <c r="D3282" s="76"/>
      <c r="E3282" s="76"/>
      <c r="F3282" s="76"/>
      <c r="G3282" s="76"/>
      <c r="H3282" s="77"/>
      <c r="I3282" s="78"/>
      <c r="J3282" s="62"/>
      <c r="K3282" s="79"/>
      <c r="L3282" s="76"/>
      <c r="M3282" s="74"/>
      <c r="N3282" s="76"/>
      <c r="O3282" s="79"/>
      <c r="P3282" s="76"/>
      <c r="Q3282" s="76"/>
      <c r="R3282" s="76"/>
      <c r="S3282" s="76"/>
      <c r="T3282" s="70"/>
      <c r="U3282" s="61"/>
      <c r="V3282" s="76"/>
      <c r="W3282" s="61"/>
      <c r="X3282" s="76"/>
      <c r="Y3282" s="61"/>
      <c r="Z3282" s="76"/>
      <c r="AA3282" s="70"/>
      <c r="AB3282" s="70"/>
    </row>
    <row r="3283" spans="1:28" ht="23.25" hidden="1" customHeight="1" x14ac:dyDescent="0.3">
      <c r="A3283" s="26"/>
      <c r="B3283" s="47"/>
      <c r="C3283" s="81" t="s">
        <v>590</v>
      </c>
      <c r="D3283" s="76"/>
      <c r="E3283" s="76"/>
      <c r="F3283" s="76"/>
      <c r="G3283" s="76"/>
      <c r="H3283" s="77"/>
      <c r="I3283" s="78"/>
      <c r="J3283" s="62"/>
      <c r="K3283" s="79"/>
      <c r="L3283" s="76"/>
      <c r="M3283" s="74"/>
      <c r="N3283" s="76"/>
      <c r="O3283" s="79"/>
      <c r="P3283" s="76"/>
      <c r="Q3283" s="76"/>
      <c r="R3283" s="76"/>
      <c r="S3283" s="76"/>
      <c r="T3283" s="70"/>
      <c r="U3283" s="61"/>
      <c r="V3283" s="76"/>
      <c r="W3283" s="61"/>
      <c r="X3283" s="76"/>
      <c r="Y3283" s="61"/>
      <c r="Z3283" s="76"/>
      <c r="AA3283" s="70"/>
      <c r="AB3283" s="70"/>
    </row>
    <row r="3284" spans="1:28" ht="23.25" hidden="1" customHeight="1" x14ac:dyDescent="0.3">
      <c r="A3284" s="26"/>
      <c r="B3284" s="47"/>
      <c r="C3284" s="81" t="s">
        <v>591</v>
      </c>
      <c r="D3284" s="76"/>
      <c r="E3284" s="76"/>
      <c r="F3284" s="76"/>
      <c r="G3284" s="76"/>
      <c r="H3284" s="77"/>
      <c r="I3284" s="78"/>
      <c r="J3284" s="62"/>
      <c r="K3284" s="79"/>
      <c r="L3284" s="76"/>
      <c r="M3284" s="74"/>
      <c r="N3284" s="76"/>
      <c r="O3284" s="79"/>
      <c r="P3284" s="76"/>
      <c r="Q3284" s="76"/>
      <c r="R3284" s="76"/>
      <c r="S3284" s="76"/>
      <c r="T3284" s="70"/>
      <c r="U3284" s="61"/>
      <c r="V3284" s="76"/>
      <c r="W3284" s="61"/>
      <c r="X3284" s="76"/>
      <c r="Y3284" s="61"/>
      <c r="Z3284" s="76"/>
      <c r="AA3284" s="70"/>
      <c r="AB3284" s="70"/>
    </row>
    <row r="3285" spans="1:28" ht="23.25" hidden="1" customHeight="1" x14ac:dyDescent="0.3">
      <c r="A3285" s="26"/>
      <c r="B3285" s="47"/>
      <c r="C3285" s="81" t="s">
        <v>592</v>
      </c>
      <c r="D3285" s="76"/>
      <c r="E3285" s="76"/>
      <c r="F3285" s="76"/>
      <c r="G3285" s="76"/>
      <c r="H3285" s="77"/>
      <c r="I3285" s="78"/>
      <c r="J3285" s="62"/>
      <c r="K3285" s="79"/>
      <c r="L3285" s="76"/>
      <c r="M3285" s="74"/>
      <c r="N3285" s="76"/>
      <c r="O3285" s="79"/>
      <c r="P3285" s="76"/>
      <c r="Q3285" s="76"/>
      <c r="R3285" s="76"/>
      <c r="S3285" s="76"/>
      <c r="T3285" s="70"/>
      <c r="U3285" s="61"/>
      <c r="V3285" s="76"/>
      <c r="W3285" s="61"/>
      <c r="X3285" s="76"/>
      <c r="Y3285" s="61"/>
      <c r="Z3285" s="76"/>
      <c r="AA3285" s="70"/>
      <c r="AB3285" s="70"/>
    </row>
    <row r="3286" spans="1:28" ht="23.25" hidden="1" customHeight="1" x14ac:dyDescent="0.3">
      <c r="A3286" s="26"/>
      <c r="B3286" s="47"/>
      <c r="C3286" s="81" t="s">
        <v>593</v>
      </c>
      <c r="D3286" s="76"/>
      <c r="E3286" s="76"/>
      <c r="F3286" s="76"/>
      <c r="G3286" s="76"/>
      <c r="H3286" s="77"/>
      <c r="I3286" s="78"/>
      <c r="J3286" s="62"/>
      <c r="K3286" s="79"/>
      <c r="L3286" s="76"/>
      <c r="M3286" s="74"/>
      <c r="N3286" s="76"/>
      <c r="O3286" s="79"/>
      <c r="P3286" s="76"/>
      <c r="Q3286" s="76"/>
      <c r="R3286" s="76"/>
      <c r="S3286" s="76"/>
      <c r="T3286" s="70"/>
      <c r="U3286" s="61"/>
      <c r="V3286" s="76"/>
      <c r="W3286" s="61"/>
      <c r="X3286" s="76"/>
      <c r="Y3286" s="61"/>
      <c r="Z3286" s="76"/>
      <c r="AA3286" s="70"/>
      <c r="AB3286" s="70"/>
    </row>
    <row r="3287" spans="1:28" ht="23.25" hidden="1" customHeight="1" x14ac:dyDescent="0.3">
      <c r="A3287" s="26"/>
      <c r="B3287" s="47"/>
      <c r="C3287" s="81" t="s">
        <v>594</v>
      </c>
      <c r="D3287" s="76"/>
      <c r="E3287" s="76"/>
      <c r="F3287" s="76"/>
      <c r="G3287" s="76"/>
      <c r="H3287" s="77"/>
      <c r="I3287" s="78"/>
      <c r="J3287" s="62"/>
      <c r="K3287" s="79"/>
      <c r="L3287" s="76"/>
      <c r="M3287" s="74"/>
      <c r="N3287" s="76"/>
      <c r="O3287" s="79"/>
      <c r="P3287" s="76"/>
      <c r="Q3287" s="76"/>
      <c r="R3287" s="76"/>
      <c r="S3287" s="76"/>
      <c r="T3287" s="70"/>
      <c r="U3287" s="61"/>
      <c r="V3287" s="76"/>
      <c r="W3287" s="61"/>
      <c r="X3287" s="76"/>
      <c r="Y3287" s="61"/>
      <c r="Z3287" s="76"/>
      <c r="AA3287" s="70"/>
      <c r="AB3287" s="70"/>
    </row>
    <row r="3288" spans="1:28" ht="23.25" hidden="1" customHeight="1" x14ac:dyDescent="0.3">
      <c r="A3288" s="26"/>
      <c r="B3288" s="47"/>
      <c r="C3288" s="81" t="s">
        <v>595</v>
      </c>
      <c r="D3288" s="76"/>
      <c r="E3288" s="76"/>
      <c r="F3288" s="76"/>
      <c r="G3288" s="76"/>
      <c r="H3288" s="77"/>
      <c r="I3288" s="78"/>
      <c r="J3288" s="62"/>
      <c r="K3288" s="79"/>
      <c r="L3288" s="76"/>
      <c r="M3288" s="74"/>
      <c r="N3288" s="76"/>
      <c r="O3288" s="79"/>
      <c r="P3288" s="76"/>
      <c r="Q3288" s="76"/>
      <c r="R3288" s="76"/>
      <c r="S3288" s="76"/>
      <c r="T3288" s="70"/>
      <c r="U3288" s="61"/>
      <c r="V3288" s="76"/>
      <c r="W3288" s="61"/>
      <c r="X3288" s="76"/>
      <c r="Y3288" s="61"/>
      <c r="Z3288" s="76"/>
      <c r="AA3288" s="70"/>
      <c r="AB3288" s="70"/>
    </row>
    <row r="3289" spans="1:28" ht="23.25" hidden="1" customHeight="1" x14ac:dyDescent="0.3">
      <c r="A3289" s="26"/>
      <c r="B3289" s="47"/>
      <c r="C3289" s="81" t="s">
        <v>596</v>
      </c>
      <c r="D3289" s="76"/>
      <c r="E3289" s="76"/>
      <c r="F3289" s="76"/>
      <c r="G3289" s="76"/>
      <c r="H3289" s="77"/>
      <c r="I3289" s="78"/>
      <c r="J3289" s="62"/>
      <c r="K3289" s="79"/>
      <c r="L3289" s="76"/>
      <c r="M3289" s="74"/>
      <c r="N3289" s="76"/>
      <c r="O3289" s="79"/>
      <c r="P3289" s="76"/>
      <c r="Q3289" s="76"/>
      <c r="R3289" s="76"/>
      <c r="S3289" s="76"/>
      <c r="T3289" s="70"/>
      <c r="U3289" s="61"/>
      <c r="V3289" s="76"/>
      <c r="W3289" s="61"/>
      <c r="X3289" s="76"/>
      <c r="Y3289" s="61"/>
      <c r="Z3289" s="76"/>
      <c r="AA3289" s="70"/>
      <c r="AB3289" s="70"/>
    </row>
    <row r="3290" spans="1:28" ht="23.25" hidden="1" customHeight="1" x14ac:dyDescent="0.3">
      <c r="A3290" s="26"/>
      <c r="B3290" s="47"/>
      <c r="C3290" s="81" t="s">
        <v>597</v>
      </c>
      <c r="D3290" s="76"/>
      <c r="E3290" s="76"/>
      <c r="F3290" s="76"/>
      <c r="G3290" s="76"/>
      <c r="H3290" s="77"/>
      <c r="I3290" s="78"/>
      <c r="J3290" s="62"/>
      <c r="K3290" s="79"/>
      <c r="L3290" s="76"/>
      <c r="M3290" s="74"/>
      <c r="N3290" s="76"/>
      <c r="O3290" s="79"/>
      <c r="P3290" s="76"/>
      <c r="Q3290" s="76"/>
      <c r="R3290" s="76"/>
      <c r="S3290" s="76"/>
      <c r="T3290" s="70"/>
      <c r="U3290" s="61"/>
      <c r="V3290" s="76"/>
      <c r="W3290" s="61"/>
      <c r="X3290" s="76"/>
      <c r="Y3290" s="61"/>
      <c r="Z3290" s="76"/>
      <c r="AA3290" s="70"/>
      <c r="AB3290" s="70"/>
    </row>
    <row r="3291" spans="1:28" ht="23.25" hidden="1" customHeight="1" x14ac:dyDescent="0.3">
      <c r="A3291" s="26"/>
      <c r="B3291" s="47"/>
      <c r="C3291" s="81" t="s">
        <v>598</v>
      </c>
      <c r="D3291" s="76"/>
      <c r="E3291" s="76"/>
      <c r="F3291" s="76"/>
      <c r="G3291" s="76"/>
      <c r="H3291" s="77"/>
      <c r="I3291" s="78"/>
      <c r="J3291" s="62"/>
      <c r="K3291" s="79"/>
      <c r="L3291" s="76"/>
      <c r="M3291" s="74"/>
      <c r="N3291" s="76"/>
      <c r="O3291" s="79"/>
      <c r="P3291" s="76"/>
      <c r="Q3291" s="76"/>
      <c r="R3291" s="76"/>
      <c r="S3291" s="76"/>
      <c r="T3291" s="70"/>
      <c r="U3291" s="61"/>
      <c r="V3291" s="76"/>
      <c r="W3291" s="61"/>
      <c r="X3291" s="76"/>
      <c r="Y3291" s="61"/>
      <c r="Z3291" s="76"/>
      <c r="AA3291" s="70"/>
      <c r="AB3291" s="70"/>
    </row>
    <row r="3292" spans="1:28" ht="23.25" hidden="1" customHeight="1" x14ac:dyDescent="0.3">
      <c r="A3292" s="26"/>
      <c r="B3292" s="47"/>
      <c r="C3292" s="81" t="s">
        <v>599</v>
      </c>
      <c r="D3292" s="76"/>
      <c r="E3292" s="76"/>
      <c r="F3292" s="76"/>
      <c r="G3292" s="76"/>
      <c r="H3292" s="77"/>
      <c r="I3292" s="78"/>
      <c r="J3292" s="62"/>
      <c r="K3292" s="79"/>
      <c r="L3292" s="76"/>
      <c r="M3292" s="74"/>
      <c r="N3292" s="76"/>
      <c r="O3292" s="79"/>
      <c r="P3292" s="76"/>
      <c r="Q3292" s="76"/>
      <c r="R3292" s="76"/>
      <c r="S3292" s="76"/>
      <c r="T3292" s="70"/>
      <c r="U3292" s="61"/>
      <c r="V3292" s="76"/>
      <c r="W3292" s="61"/>
      <c r="X3292" s="76"/>
      <c r="Y3292" s="61"/>
      <c r="Z3292" s="76"/>
      <c r="AA3292" s="70"/>
      <c r="AB3292" s="70"/>
    </row>
    <row r="3293" spans="1:28" ht="23.25" hidden="1" customHeight="1" x14ac:dyDescent="0.3">
      <c r="A3293" s="26"/>
      <c r="B3293" s="47"/>
      <c r="C3293" s="81" t="s">
        <v>600</v>
      </c>
      <c r="D3293" s="76"/>
      <c r="E3293" s="76"/>
      <c r="F3293" s="76"/>
      <c r="G3293" s="76"/>
      <c r="H3293" s="77"/>
      <c r="I3293" s="78"/>
      <c r="J3293" s="62"/>
      <c r="K3293" s="79"/>
      <c r="L3293" s="76"/>
      <c r="M3293" s="74"/>
      <c r="N3293" s="76"/>
      <c r="O3293" s="79"/>
      <c r="P3293" s="76"/>
      <c r="Q3293" s="76"/>
      <c r="R3293" s="76"/>
      <c r="S3293" s="76"/>
      <c r="T3293" s="70"/>
      <c r="U3293" s="61"/>
      <c r="V3293" s="76"/>
      <c r="W3293" s="61"/>
      <c r="X3293" s="76"/>
      <c r="Y3293" s="61"/>
      <c r="Z3293" s="76"/>
      <c r="AA3293" s="70"/>
      <c r="AB3293" s="70"/>
    </row>
    <row r="3294" spans="1:28" ht="23.25" hidden="1" customHeight="1" x14ac:dyDescent="0.3">
      <c r="A3294" s="26"/>
      <c r="B3294" s="47"/>
      <c r="C3294" s="81" t="s">
        <v>601</v>
      </c>
      <c r="D3294" s="76"/>
      <c r="E3294" s="76"/>
      <c r="F3294" s="76"/>
      <c r="G3294" s="76"/>
      <c r="H3294" s="77"/>
      <c r="I3294" s="78"/>
      <c r="J3294" s="62"/>
      <c r="K3294" s="79"/>
      <c r="L3294" s="76"/>
      <c r="M3294" s="74"/>
      <c r="N3294" s="76"/>
      <c r="O3294" s="79"/>
      <c r="P3294" s="76"/>
      <c r="Q3294" s="76"/>
      <c r="R3294" s="76"/>
      <c r="S3294" s="76"/>
      <c r="T3294" s="70"/>
      <c r="U3294" s="61"/>
      <c r="V3294" s="76"/>
      <c r="W3294" s="61"/>
      <c r="X3294" s="76"/>
      <c r="Y3294" s="61"/>
      <c r="Z3294" s="76"/>
      <c r="AA3294" s="70"/>
      <c r="AB3294" s="70"/>
    </row>
    <row r="3295" spans="1:28" ht="23.25" hidden="1" customHeight="1" x14ac:dyDescent="0.3">
      <c r="A3295" s="26"/>
      <c r="B3295" s="47"/>
      <c r="C3295" s="81" t="s">
        <v>602</v>
      </c>
      <c r="D3295" s="76"/>
      <c r="E3295" s="76"/>
      <c r="F3295" s="76"/>
      <c r="G3295" s="76"/>
      <c r="H3295" s="77"/>
      <c r="I3295" s="78"/>
      <c r="J3295" s="62"/>
      <c r="K3295" s="79"/>
      <c r="L3295" s="76"/>
      <c r="M3295" s="74"/>
      <c r="N3295" s="76"/>
      <c r="O3295" s="79"/>
      <c r="P3295" s="76"/>
      <c r="Q3295" s="76"/>
      <c r="R3295" s="76"/>
      <c r="S3295" s="76"/>
      <c r="T3295" s="70"/>
      <c r="U3295" s="61"/>
      <c r="V3295" s="76"/>
      <c r="W3295" s="61"/>
      <c r="X3295" s="76"/>
      <c r="Y3295" s="61"/>
      <c r="Z3295" s="76"/>
      <c r="AA3295" s="70"/>
      <c r="AB3295" s="70"/>
    </row>
    <row r="3296" spans="1:28" ht="23.25" hidden="1" customHeight="1" x14ac:dyDescent="0.3">
      <c r="A3296" s="26"/>
      <c r="B3296" s="47"/>
      <c r="C3296" s="81" t="s">
        <v>603</v>
      </c>
      <c r="D3296" s="76"/>
      <c r="E3296" s="76"/>
      <c r="F3296" s="76"/>
      <c r="G3296" s="76"/>
      <c r="H3296" s="77"/>
      <c r="I3296" s="78"/>
      <c r="J3296" s="62"/>
      <c r="K3296" s="79"/>
      <c r="L3296" s="76"/>
      <c r="M3296" s="74"/>
      <c r="N3296" s="76"/>
      <c r="O3296" s="79"/>
      <c r="P3296" s="76"/>
      <c r="Q3296" s="76"/>
      <c r="R3296" s="76"/>
      <c r="S3296" s="76"/>
      <c r="T3296" s="70"/>
      <c r="U3296" s="61"/>
      <c r="V3296" s="76"/>
      <c r="W3296" s="61"/>
      <c r="X3296" s="76"/>
      <c r="Y3296" s="61"/>
      <c r="Z3296" s="76"/>
      <c r="AA3296" s="70"/>
      <c r="AB3296" s="70"/>
    </row>
    <row r="3297" spans="1:28" ht="23.25" hidden="1" customHeight="1" x14ac:dyDescent="0.3">
      <c r="A3297" s="26"/>
      <c r="B3297" s="47"/>
      <c r="C3297" s="81" t="s">
        <v>604</v>
      </c>
      <c r="D3297" s="76"/>
      <c r="E3297" s="76"/>
      <c r="F3297" s="76"/>
      <c r="G3297" s="76"/>
      <c r="H3297" s="77"/>
      <c r="I3297" s="78"/>
      <c r="J3297" s="62"/>
      <c r="K3297" s="79"/>
      <c r="L3297" s="76"/>
      <c r="M3297" s="74"/>
      <c r="N3297" s="76"/>
      <c r="O3297" s="79"/>
      <c r="P3297" s="76"/>
      <c r="Q3297" s="76"/>
      <c r="R3297" s="76"/>
      <c r="S3297" s="76"/>
      <c r="T3297" s="70"/>
      <c r="U3297" s="61"/>
      <c r="V3297" s="76"/>
      <c r="W3297" s="61"/>
      <c r="X3297" s="76"/>
      <c r="Y3297" s="61"/>
      <c r="Z3297" s="76"/>
      <c r="AA3297" s="70"/>
      <c r="AB3297" s="70"/>
    </row>
    <row r="3298" spans="1:28" ht="23.25" hidden="1" customHeight="1" x14ac:dyDescent="0.3">
      <c r="A3298" s="26"/>
      <c r="B3298" s="47"/>
      <c r="C3298" s="81" t="s">
        <v>605</v>
      </c>
      <c r="D3298" s="76"/>
      <c r="E3298" s="76"/>
      <c r="F3298" s="76"/>
      <c r="G3298" s="76"/>
      <c r="H3298" s="77"/>
      <c r="I3298" s="78"/>
      <c r="J3298" s="62"/>
      <c r="K3298" s="79"/>
      <c r="L3298" s="76"/>
      <c r="M3298" s="74"/>
      <c r="N3298" s="76"/>
      <c r="O3298" s="79"/>
      <c r="P3298" s="76"/>
      <c r="Q3298" s="76"/>
      <c r="R3298" s="76"/>
      <c r="S3298" s="76"/>
      <c r="T3298" s="70"/>
      <c r="U3298" s="61"/>
      <c r="V3298" s="76"/>
      <c r="W3298" s="61"/>
      <c r="X3298" s="76"/>
      <c r="Y3298" s="61"/>
      <c r="Z3298" s="76"/>
      <c r="AA3298" s="70"/>
      <c r="AB3298" s="70"/>
    </row>
    <row r="3299" spans="1:28" ht="23.25" hidden="1" customHeight="1" x14ac:dyDescent="0.3">
      <c r="A3299" s="26"/>
      <c r="B3299" s="47"/>
      <c r="C3299" s="81" t="s">
        <v>606</v>
      </c>
      <c r="D3299" s="76"/>
      <c r="E3299" s="76"/>
      <c r="F3299" s="76"/>
      <c r="G3299" s="76"/>
      <c r="H3299" s="77"/>
      <c r="I3299" s="78"/>
      <c r="J3299" s="62"/>
      <c r="K3299" s="79"/>
      <c r="L3299" s="76"/>
      <c r="M3299" s="74"/>
      <c r="N3299" s="76"/>
      <c r="O3299" s="79"/>
      <c r="P3299" s="76"/>
      <c r="Q3299" s="76"/>
      <c r="R3299" s="76"/>
      <c r="S3299" s="76"/>
      <c r="T3299" s="70"/>
      <c r="U3299" s="61"/>
      <c r="V3299" s="76"/>
      <c r="W3299" s="61"/>
      <c r="X3299" s="76"/>
      <c r="Y3299" s="61"/>
      <c r="Z3299" s="76"/>
      <c r="AA3299" s="70"/>
      <c r="AB3299" s="70"/>
    </row>
    <row r="3300" spans="1:28" ht="23.25" hidden="1" customHeight="1" x14ac:dyDescent="0.3">
      <c r="A3300" s="26"/>
      <c r="B3300" s="47"/>
      <c r="C3300" s="81" t="s">
        <v>607</v>
      </c>
      <c r="D3300" s="76"/>
      <c r="E3300" s="76"/>
      <c r="F3300" s="76"/>
      <c r="G3300" s="76"/>
      <c r="H3300" s="77"/>
      <c r="I3300" s="78"/>
      <c r="J3300" s="62"/>
      <c r="K3300" s="79"/>
      <c r="L3300" s="76"/>
      <c r="M3300" s="74"/>
      <c r="N3300" s="76"/>
      <c r="O3300" s="79"/>
      <c r="P3300" s="76"/>
      <c r="Q3300" s="76"/>
      <c r="R3300" s="76"/>
      <c r="S3300" s="76"/>
      <c r="T3300" s="70"/>
      <c r="U3300" s="61"/>
      <c r="V3300" s="76"/>
      <c r="W3300" s="61"/>
      <c r="X3300" s="76"/>
      <c r="Y3300" s="61"/>
      <c r="Z3300" s="76"/>
      <c r="AA3300" s="70"/>
      <c r="AB3300" s="70"/>
    </row>
    <row r="3301" spans="1:28" ht="23.25" hidden="1" customHeight="1" x14ac:dyDescent="0.3">
      <c r="A3301" s="26"/>
      <c r="B3301" s="47"/>
      <c r="C3301" s="81" t="s">
        <v>608</v>
      </c>
      <c r="D3301" s="76"/>
      <c r="E3301" s="76"/>
      <c r="F3301" s="76"/>
      <c r="G3301" s="76"/>
      <c r="H3301" s="77"/>
      <c r="I3301" s="78"/>
      <c r="J3301" s="62"/>
      <c r="K3301" s="79"/>
      <c r="L3301" s="76"/>
      <c r="M3301" s="74"/>
      <c r="N3301" s="76"/>
      <c r="O3301" s="79"/>
      <c r="P3301" s="76"/>
      <c r="Q3301" s="76"/>
      <c r="R3301" s="76"/>
      <c r="S3301" s="76"/>
      <c r="T3301" s="70"/>
      <c r="U3301" s="61"/>
      <c r="V3301" s="76"/>
      <c r="W3301" s="61"/>
      <c r="X3301" s="76"/>
      <c r="Y3301" s="61"/>
      <c r="Z3301" s="76"/>
      <c r="AA3301" s="70"/>
      <c r="AB3301" s="70"/>
    </row>
    <row r="3302" spans="1:28" ht="23.25" hidden="1" customHeight="1" x14ac:dyDescent="0.3">
      <c r="A3302" s="26"/>
      <c r="B3302" s="47"/>
      <c r="C3302" s="81" t="s">
        <v>609</v>
      </c>
      <c r="D3302" s="76"/>
      <c r="E3302" s="76"/>
      <c r="F3302" s="76"/>
      <c r="G3302" s="76"/>
      <c r="H3302" s="77"/>
      <c r="I3302" s="78"/>
      <c r="J3302" s="62"/>
      <c r="K3302" s="79"/>
      <c r="L3302" s="76"/>
      <c r="M3302" s="74"/>
      <c r="N3302" s="76"/>
      <c r="O3302" s="79"/>
      <c r="P3302" s="76"/>
      <c r="Q3302" s="76"/>
      <c r="R3302" s="76"/>
      <c r="S3302" s="76"/>
      <c r="T3302" s="70"/>
      <c r="U3302" s="61"/>
      <c r="V3302" s="76"/>
      <c r="W3302" s="61"/>
      <c r="X3302" s="76"/>
      <c r="Y3302" s="61"/>
      <c r="Z3302" s="76"/>
      <c r="AA3302" s="70"/>
      <c r="AB3302" s="70"/>
    </row>
    <row r="3303" spans="1:28" ht="23.25" hidden="1" customHeight="1" x14ac:dyDescent="0.3">
      <c r="A3303" s="26"/>
      <c r="B3303" s="47"/>
      <c r="C3303" s="81" t="s">
        <v>609</v>
      </c>
      <c r="D3303" s="76"/>
      <c r="E3303" s="76"/>
      <c r="F3303" s="76"/>
      <c r="G3303" s="76"/>
      <c r="H3303" s="77"/>
      <c r="I3303" s="78"/>
      <c r="J3303" s="62"/>
      <c r="K3303" s="79"/>
      <c r="L3303" s="76"/>
      <c r="M3303" s="74"/>
      <c r="N3303" s="76"/>
      <c r="O3303" s="79"/>
      <c r="P3303" s="76"/>
      <c r="Q3303" s="76"/>
      <c r="R3303" s="76"/>
      <c r="S3303" s="76"/>
      <c r="T3303" s="70"/>
      <c r="U3303" s="61"/>
      <c r="V3303" s="76"/>
      <c r="W3303" s="61"/>
      <c r="X3303" s="76"/>
      <c r="Y3303" s="61"/>
      <c r="Z3303" s="76"/>
      <c r="AA3303" s="70"/>
      <c r="AB3303" s="70"/>
    </row>
    <row r="3304" spans="1:28" ht="23.25" hidden="1" customHeight="1" x14ac:dyDescent="0.3">
      <c r="A3304" s="26"/>
      <c r="B3304" s="47"/>
      <c r="C3304" s="81" t="s">
        <v>609</v>
      </c>
      <c r="D3304" s="76"/>
      <c r="E3304" s="76"/>
      <c r="F3304" s="76"/>
      <c r="G3304" s="76"/>
      <c r="H3304" s="77"/>
      <c r="I3304" s="78"/>
      <c r="J3304" s="62"/>
      <c r="K3304" s="79"/>
      <c r="L3304" s="76"/>
      <c r="M3304" s="74"/>
      <c r="N3304" s="76"/>
      <c r="O3304" s="79"/>
      <c r="P3304" s="76"/>
      <c r="Q3304" s="76"/>
      <c r="R3304" s="76"/>
      <c r="S3304" s="76"/>
      <c r="T3304" s="70"/>
      <c r="U3304" s="61"/>
      <c r="V3304" s="76"/>
      <c r="W3304" s="61"/>
      <c r="X3304" s="76"/>
      <c r="Y3304" s="61"/>
      <c r="Z3304" s="76"/>
      <c r="AA3304" s="70"/>
      <c r="AB3304" s="70"/>
    </row>
    <row r="3305" spans="1:28" ht="23.25" hidden="1" customHeight="1" x14ac:dyDescent="0.3">
      <c r="A3305" s="26"/>
      <c r="B3305" s="47"/>
      <c r="C3305" s="81" t="s">
        <v>610</v>
      </c>
      <c r="D3305" s="76"/>
      <c r="E3305" s="76"/>
      <c r="F3305" s="76"/>
      <c r="G3305" s="76"/>
      <c r="H3305" s="77"/>
      <c r="I3305" s="78"/>
      <c r="J3305" s="62"/>
      <c r="K3305" s="79"/>
      <c r="L3305" s="76"/>
      <c r="M3305" s="74"/>
      <c r="N3305" s="76"/>
      <c r="O3305" s="79"/>
      <c r="P3305" s="76"/>
      <c r="Q3305" s="76"/>
      <c r="R3305" s="76"/>
      <c r="S3305" s="76"/>
      <c r="T3305" s="70"/>
      <c r="U3305" s="61"/>
      <c r="V3305" s="76"/>
      <c r="W3305" s="61"/>
      <c r="X3305" s="76"/>
      <c r="Y3305" s="61"/>
      <c r="Z3305" s="76"/>
      <c r="AA3305" s="70"/>
      <c r="AB3305" s="70"/>
    </row>
    <row r="3306" spans="1:28" ht="23.25" hidden="1" customHeight="1" x14ac:dyDescent="0.3">
      <c r="A3306" s="26"/>
      <c r="B3306" s="47"/>
      <c r="C3306" s="81" t="s">
        <v>611</v>
      </c>
      <c r="D3306" s="76"/>
      <c r="E3306" s="76"/>
      <c r="F3306" s="76"/>
      <c r="G3306" s="76"/>
      <c r="H3306" s="77"/>
      <c r="I3306" s="78"/>
      <c r="J3306" s="62"/>
      <c r="K3306" s="79"/>
      <c r="L3306" s="76"/>
      <c r="M3306" s="74"/>
      <c r="N3306" s="76"/>
      <c r="O3306" s="79"/>
      <c r="P3306" s="76"/>
      <c r="Q3306" s="76"/>
      <c r="R3306" s="76"/>
      <c r="S3306" s="76"/>
      <c r="T3306" s="70"/>
      <c r="U3306" s="61"/>
      <c r="V3306" s="76"/>
      <c r="W3306" s="61"/>
      <c r="X3306" s="76"/>
      <c r="Y3306" s="61"/>
      <c r="Z3306" s="76"/>
      <c r="AA3306" s="70"/>
      <c r="AB3306" s="70"/>
    </row>
    <row r="3307" spans="1:28" ht="23.25" hidden="1" customHeight="1" x14ac:dyDescent="0.3">
      <c r="A3307" s="26"/>
      <c r="B3307" s="47"/>
      <c r="C3307" s="81" t="s">
        <v>612</v>
      </c>
      <c r="D3307" s="76"/>
      <c r="E3307" s="76"/>
      <c r="F3307" s="76"/>
      <c r="G3307" s="76"/>
      <c r="H3307" s="77"/>
      <c r="I3307" s="78"/>
      <c r="J3307" s="62"/>
      <c r="K3307" s="79"/>
      <c r="L3307" s="76"/>
      <c r="M3307" s="74"/>
      <c r="N3307" s="76"/>
      <c r="O3307" s="79"/>
      <c r="P3307" s="76"/>
      <c r="Q3307" s="76"/>
      <c r="R3307" s="76"/>
      <c r="S3307" s="76"/>
      <c r="T3307" s="70"/>
      <c r="U3307" s="61"/>
      <c r="V3307" s="76"/>
      <c r="W3307" s="61"/>
      <c r="X3307" s="76"/>
      <c r="Y3307" s="61"/>
      <c r="Z3307" s="76"/>
      <c r="AA3307" s="70"/>
      <c r="AB3307" s="70"/>
    </row>
    <row r="3308" spans="1:28" ht="23.25" hidden="1" customHeight="1" x14ac:dyDescent="0.3">
      <c r="A3308" s="26"/>
      <c r="B3308" s="47"/>
      <c r="C3308" s="81" t="s">
        <v>613</v>
      </c>
      <c r="D3308" s="76"/>
      <c r="E3308" s="76"/>
      <c r="F3308" s="76"/>
      <c r="G3308" s="76"/>
      <c r="H3308" s="77"/>
      <c r="I3308" s="78"/>
      <c r="J3308" s="62"/>
      <c r="K3308" s="79"/>
      <c r="L3308" s="76"/>
      <c r="M3308" s="74"/>
      <c r="N3308" s="76"/>
      <c r="O3308" s="79"/>
      <c r="P3308" s="76"/>
      <c r="Q3308" s="76"/>
      <c r="R3308" s="76"/>
      <c r="S3308" s="76"/>
      <c r="T3308" s="70"/>
      <c r="U3308" s="61"/>
      <c r="V3308" s="76"/>
      <c r="W3308" s="61"/>
      <c r="X3308" s="76"/>
      <c r="Y3308" s="61"/>
      <c r="Z3308" s="76"/>
      <c r="AA3308" s="70"/>
      <c r="AB3308" s="70"/>
    </row>
    <row r="3309" spans="1:28" ht="23.25" hidden="1" customHeight="1" x14ac:dyDescent="0.3">
      <c r="A3309" s="26"/>
      <c r="B3309" s="47"/>
      <c r="C3309" s="81" t="s">
        <v>614</v>
      </c>
      <c r="D3309" s="76"/>
      <c r="E3309" s="76"/>
      <c r="F3309" s="76"/>
      <c r="G3309" s="76"/>
      <c r="H3309" s="77"/>
      <c r="I3309" s="78"/>
      <c r="J3309" s="62"/>
      <c r="K3309" s="79"/>
      <c r="L3309" s="76"/>
      <c r="M3309" s="74"/>
      <c r="N3309" s="76"/>
      <c r="O3309" s="79"/>
      <c r="P3309" s="76"/>
      <c r="Q3309" s="76"/>
      <c r="R3309" s="76"/>
      <c r="S3309" s="76"/>
      <c r="T3309" s="70"/>
      <c r="U3309" s="61"/>
      <c r="V3309" s="76"/>
      <c r="W3309" s="61"/>
      <c r="X3309" s="76"/>
      <c r="Y3309" s="61"/>
      <c r="Z3309" s="76"/>
      <c r="AA3309" s="70"/>
      <c r="AB3309" s="70"/>
    </row>
    <row r="3310" spans="1:28" ht="23.25" hidden="1" customHeight="1" x14ac:dyDescent="0.3">
      <c r="A3310" s="26"/>
      <c r="B3310" s="47"/>
      <c r="C3310" s="81" t="s">
        <v>615</v>
      </c>
      <c r="D3310" s="76"/>
      <c r="E3310" s="76"/>
      <c r="F3310" s="76"/>
      <c r="G3310" s="76"/>
      <c r="H3310" s="77"/>
      <c r="I3310" s="78"/>
      <c r="J3310" s="62"/>
      <c r="K3310" s="79"/>
      <c r="L3310" s="76"/>
      <c r="M3310" s="74"/>
      <c r="N3310" s="76"/>
      <c r="O3310" s="79"/>
      <c r="P3310" s="76"/>
      <c r="Q3310" s="76"/>
      <c r="R3310" s="76"/>
      <c r="S3310" s="76"/>
      <c r="T3310" s="70"/>
      <c r="U3310" s="61"/>
      <c r="V3310" s="76"/>
      <c r="W3310" s="61"/>
      <c r="X3310" s="76"/>
      <c r="Y3310" s="61"/>
      <c r="Z3310" s="76"/>
      <c r="AA3310" s="70"/>
      <c r="AB3310" s="70"/>
    </row>
    <row r="3311" spans="1:28" ht="23.25" hidden="1" customHeight="1" x14ac:dyDescent="0.3">
      <c r="A3311" s="26"/>
      <c r="B3311" s="47"/>
      <c r="C3311" s="81" t="s">
        <v>616</v>
      </c>
      <c r="D3311" s="76"/>
      <c r="E3311" s="76"/>
      <c r="F3311" s="76"/>
      <c r="G3311" s="76"/>
      <c r="H3311" s="77"/>
      <c r="I3311" s="78"/>
      <c r="J3311" s="62"/>
      <c r="K3311" s="79"/>
      <c r="L3311" s="76"/>
      <c r="M3311" s="74"/>
      <c r="N3311" s="76"/>
      <c r="O3311" s="79"/>
      <c r="P3311" s="76"/>
      <c r="Q3311" s="76"/>
      <c r="R3311" s="76"/>
      <c r="S3311" s="76"/>
      <c r="T3311" s="70"/>
      <c r="U3311" s="61"/>
      <c r="V3311" s="76"/>
      <c r="W3311" s="61"/>
      <c r="X3311" s="76"/>
      <c r="Y3311" s="61"/>
      <c r="Z3311" s="76"/>
      <c r="AA3311" s="70"/>
      <c r="AB3311" s="70"/>
    </row>
    <row r="3312" spans="1:28" ht="23.25" hidden="1" customHeight="1" x14ac:dyDescent="0.3">
      <c r="A3312" s="26"/>
      <c r="B3312" s="47"/>
      <c r="C3312" s="81" t="s">
        <v>617</v>
      </c>
      <c r="D3312" s="76"/>
      <c r="E3312" s="76"/>
      <c r="F3312" s="76"/>
      <c r="G3312" s="76"/>
      <c r="H3312" s="77"/>
      <c r="I3312" s="78"/>
      <c r="J3312" s="62"/>
      <c r="K3312" s="79"/>
      <c r="L3312" s="76"/>
      <c r="M3312" s="74"/>
      <c r="N3312" s="76"/>
      <c r="O3312" s="79"/>
      <c r="P3312" s="76"/>
      <c r="Q3312" s="76"/>
      <c r="R3312" s="76"/>
      <c r="S3312" s="76"/>
      <c r="T3312" s="70"/>
      <c r="U3312" s="61"/>
      <c r="V3312" s="76"/>
      <c r="W3312" s="61"/>
      <c r="X3312" s="76"/>
      <c r="Y3312" s="61"/>
      <c r="Z3312" s="76"/>
      <c r="AA3312" s="70"/>
      <c r="AB3312" s="70"/>
    </row>
    <row r="3313" spans="1:28" ht="23.25" hidden="1" customHeight="1" x14ac:dyDescent="0.3">
      <c r="A3313" s="26"/>
      <c r="B3313" s="47"/>
      <c r="C3313" s="81" t="s">
        <v>618</v>
      </c>
      <c r="D3313" s="76"/>
      <c r="E3313" s="76"/>
      <c r="F3313" s="76"/>
      <c r="G3313" s="76"/>
      <c r="H3313" s="77"/>
      <c r="I3313" s="78"/>
      <c r="J3313" s="62"/>
      <c r="K3313" s="79"/>
      <c r="L3313" s="76"/>
      <c r="M3313" s="74"/>
      <c r="N3313" s="76"/>
      <c r="O3313" s="79"/>
      <c r="P3313" s="76"/>
      <c r="Q3313" s="76"/>
      <c r="R3313" s="76"/>
      <c r="S3313" s="76"/>
      <c r="T3313" s="70"/>
      <c r="U3313" s="61"/>
      <c r="V3313" s="76"/>
      <c r="W3313" s="61"/>
      <c r="X3313" s="76"/>
      <c r="Y3313" s="61"/>
      <c r="Z3313" s="76"/>
      <c r="AA3313" s="70"/>
      <c r="AB3313" s="70"/>
    </row>
    <row r="3314" spans="1:28" ht="23.25" hidden="1" customHeight="1" x14ac:dyDescent="0.3">
      <c r="A3314" s="26"/>
      <c r="B3314" s="47"/>
      <c r="C3314" s="81" t="s">
        <v>619</v>
      </c>
      <c r="D3314" s="76"/>
      <c r="E3314" s="76"/>
      <c r="F3314" s="76"/>
      <c r="G3314" s="76"/>
      <c r="H3314" s="77"/>
      <c r="I3314" s="78"/>
      <c r="J3314" s="62"/>
      <c r="K3314" s="79"/>
      <c r="L3314" s="76"/>
      <c r="M3314" s="74"/>
      <c r="N3314" s="76"/>
      <c r="O3314" s="79"/>
      <c r="P3314" s="76"/>
      <c r="Q3314" s="76"/>
      <c r="R3314" s="76"/>
      <c r="S3314" s="76"/>
      <c r="T3314" s="70"/>
      <c r="U3314" s="61"/>
      <c r="V3314" s="76"/>
      <c r="W3314" s="61"/>
      <c r="X3314" s="76"/>
      <c r="Y3314" s="61"/>
      <c r="Z3314" s="76"/>
      <c r="AA3314" s="70"/>
      <c r="AB3314" s="70"/>
    </row>
    <row r="3315" spans="1:28" ht="23.25" hidden="1" customHeight="1" x14ac:dyDescent="0.3">
      <c r="A3315" s="26"/>
      <c r="B3315" s="47"/>
      <c r="C3315" s="81" t="s">
        <v>619</v>
      </c>
      <c r="D3315" s="76"/>
      <c r="E3315" s="76"/>
      <c r="F3315" s="76"/>
      <c r="G3315" s="76"/>
      <c r="H3315" s="77"/>
      <c r="I3315" s="78"/>
      <c r="J3315" s="62"/>
      <c r="K3315" s="79"/>
      <c r="L3315" s="76"/>
      <c r="M3315" s="74"/>
      <c r="N3315" s="76"/>
      <c r="O3315" s="79"/>
      <c r="P3315" s="76"/>
      <c r="Q3315" s="76"/>
      <c r="R3315" s="76"/>
      <c r="S3315" s="76"/>
      <c r="T3315" s="70"/>
      <c r="U3315" s="61"/>
      <c r="V3315" s="76"/>
      <c r="W3315" s="61"/>
      <c r="X3315" s="76"/>
      <c r="Y3315" s="61"/>
      <c r="Z3315" s="76"/>
      <c r="AA3315" s="70"/>
      <c r="AB3315" s="70"/>
    </row>
    <row r="3316" spans="1:28" ht="23.25" hidden="1" customHeight="1" x14ac:dyDescent="0.3">
      <c r="A3316" s="26"/>
      <c r="B3316" s="47"/>
      <c r="C3316" s="81" t="s">
        <v>620</v>
      </c>
      <c r="D3316" s="76"/>
      <c r="E3316" s="76"/>
      <c r="F3316" s="76"/>
      <c r="G3316" s="76"/>
      <c r="H3316" s="77"/>
      <c r="I3316" s="78"/>
      <c r="J3316" s="62"/>
      <c r="K3316" s="79"/>
      <c r="L3316" s="76"/>
      <c r="M3316" s="74"/>
      <c r="N3316" s="76"/>
      <c r="O3316" s="79"/>
      <c r="P3316" s="76"/>
      <c r="Q3316" s="76"/>
      <c r="R3316" s="76"/>
      <c r="S3316" s="76"/>
      <c r="T3316" s="70"/>
      <c r="U3316" s="61"/>
      <c r="V3316" s="76"/>
      <c r="W3316" s="61"/>
      <c r="X3316" s="76"/>
      <c r="Y3316" s="61"/>
      <c r="Z3316" s="76"/>
      <c r="AA3316" s="70"/>
      <c r="AB3316" s="70"/>
    </row>
    <row r="3317" spans="1:28" ht="23.25" hidden="1" customHeight="1" x14ac:dyDescent="0.3">
      <c r="A3317" s="26"/>
      <c r="B3317" s="47"/>
      <c r="C3317" s="81" t="s">
        <v>621</v>
      </c>
      <c r="D3317" s="76"/>
      <c r="E3317" s="76"/>
      <c r="F3317" s="76"/>
      <c r="G3317" s="76"/>
      <c r="H3317" s="77"/>
      <c r="I3317" s="78"/>
      <c r="J3317" s="62"/>
      <c r="K3317" s="79"/>
      <c r="L3317" s="76"/>
      <c r="M3317" s="74"/>
      <c r="N3317" s="76"/>
      <c r="O3317" s="79"/>
      <c r="P3317" s="76"/>
      <c r="Q3317" s="76"/>
      <c r="R3317" s="76"/>
      <c r="S3317" s="76"/>
      <c r="T3317" s="70"/>
      <c r="U3317" s="61"/>
      <c r="V3317" s="76"/>
      <c r="W3317" s="61"/>
      <c r="X3317" s="76"/>
      <c r="Y3317" s="61"/>
      <c r="Z3317" s="76"/>
      <c r="AA3317" s="70"/>
      <c r="AB3317" s="70"/>
    </row>
    <row r="3318" spans="1:28" ht="23.25" hidden="1" customHeight="1" x14ac:dyDescent="0.3">
      <c r="A3318" s="26"/>
      <c r="B3318" s="47"/>
      <c r="C3318" s="81" t="s">
        <v>622</v>
      </c>
      <c r="D3318" s="76"/>
      <c r="E3318" s="76"/>
      <c r="F3318" s="76"/>
      <c r="G3318" s="76"/>
      <c r="H3318" s="77"/>
      <c r="I3318" s="78"/>
      <c r="J3318" s="62"/>
      <c r="K3318" s="79"/>
      <c r="L3318" s="76"/>
      <c r="M3318" s="74"/>
      <c r="N3318" s="76"/>
      <c r="O3318" s="79"/>
      <c r="P3318" s="76"/>
      <c r="Q3318" s="76"/>
      <c r="R3318" s="76"/>
      <c r="S3318" s="76"/>
      <c r="T3318" s="70"/>
      <c r="U3318" s="61"/>
      <c r="V3318" s="76"/>
      <c r="W3318" s="61"/>
      <c r="X3318" s="76"/>
      <c r="Y3318" s="61"/>
      <c r="Z3318" s="76"/>
      <c r="AA3318" s="70"/>
      <c r="AB3318" s="70"/>
    </row>
    <row r="3319" spans="1:28" ht="23.25" hidden="1" customHeight="1" x14ac:dyDescent="0.3">
      <c r="A3319" s="26"/>
      <c r="B3319" s="47"/>
      <c r="C3319" s="81" t="s">
        <v>623</v>
      </c>
      <c r="D3319" s="76"/>
      <c r="E3319" s="76"/>
      <c r="F3319" s="76"/>
      <c r="G3319" s="76"/>
      <c r="H3319" s="77"/>
      <c r="I3319" s="78"/>
      <c r="J3319" s="62"/>
      <c r="K3319" s="79"/>
      <c r="L3319" s="76"/>
      <c r="M3319" s="74"/>
      <c r="N3319" s="76"/>
      <c r="O3319" s="79"/>
      <c r="P3319" s="76"/>
      <c r="Q3319" s="76"/>
      <c r="R3319" s="76"/>
      <c r="S3319" s="76"/>
      <c r="T3319" s="70"/>
      <c r="U3319" s="61"/>
      <c r="V3319" s="76"/>
      <c r="W3319" s="61"/>
      <c r="X3319" s="76"/>
      <c r="Y3319" s="61"/>
      <c r="Z3319" s="76"/>
      <c r="AA3319" s="70"/>
      <c r="AB3319" s="70"/>
    </row>
    <row r="3320" spans="1:28" ht="23.25" hidden="1" customHeight="1" x14ac:dyDescent="0.3">
      <c r="A3320" s="26"/>
      <c r="B3320" s="47"/>
      <c r="C3320" s="81" t="s">
        <v>624</v>
      </c>
      <c r="D3320" s="76"/>
      <c r="E3320" s="76"/>
      <c r="F3320" s="76"/>
      <c r="G3320" s="76"/>
      <c r="H3320" s="77"/>
      <c r="I3320" s="78"/>
      <c r="J3320" s="62"/>
      <c r="K3320" s="79"/>
      <c r="L3320" s="76"/>
      <c r="M3320" s="74"/>
      <c r="N3320" s="76"/>
      <c r="O3320" s="79"/>
      <c r="P3320" s="76"/>
      <c r="Q3320" s="76"/>
      <c r="R3320" s="76"/>
      <c r="S3320" s="76"/>
      <c r="T3320" s="70"/>
      <c r="U3320" s="61"/>
      <c r="V3320" s="76"/>
      <c r="W3320" s="61"/>
      <c r="X3320" s="76"/>
      <c r="Y3320" s="61"/>
      <c r="Z3320" s="76"/>
      <c r="AA3320" s="70"/>
      <c r="AB3320" s="70"/>
    </row>
    <row r="3321" spans="1:28" ht="23.25" hidden="1" customHeight="1" x14ac:dyDescent="0.3">
      <c r="A3321" s="26"/>
      <c r="B3321" s="47"/>
      <c r="C3321" s="81" t="s">
        <v>625</v>
      </c>
      <c r="D3321" s="76"/>
      <c r="E3321" s="76"/>
      <c r="F3321" s="76"/>
      <c r="G3321" s="76"/>
      <c r="H3321" s="77"/>
      <c r="I3321" s="78"/>
      <c r="J3321" s="62"/>
      <c r="K3321" s="79"/>
      <c r="L3321" s="76"/>
      <c r="M3321" s="74"/>
      <c r="N3321" s="76"/>
      <c r="O3321" s="79"/>
      <c r="P3321" s="76"/>
      <c r="Q3321" s="76"/>
      <c r="R3321" s="76"/>
      <c r="S3321" s="76"/>
      <c r="T3321" s="70"/>
      <c r="U3321" s="61"/>
      <c r="V3321" s="76"/>
      <c r="W3321" s="61"/>
      <c r="X3321" s="76"/>
      <c r="Y3321" s="61"/>
      <c r="Z3321" s="76"/>
      <c r="AA3321" s="70"/>
      <c r="AB3321" s="70"/>
    </row>
    <row r="3322" spans="1:28" ht="23.25" hidden="1" customHeight="1" x14ac:dyDescent="0.3">
      <c r="A3322" s="26"/>
      <c r="B3322" s="47"/>
      <c r="C3322" s="81" t="s">
        <v>626</v>
      </c>
      <c r="D3322" s="76"/>
      <c r="E3322" s="76"/>
      <c r="F3322" s="76"/>
      <c r="G3322" s="76"/>
      <c r="H3322" s="77"/>
      <c r="I3322" s="78"/>
      <c r="J3322" s="62"/>
      <c r="K3322" s="79"/>
      <c r="L3322" s="76"/>
      <c r="M3322" s="74"/>
      <c r="N3322" s="76"/>
      <c r="O3322" s="79"/>
      <c r="P3322" s="76"/>
      <c r="Q3322" s="76"/>
      <c r="R3322" s="76"/>
      <c r="S3322" s="76"/>
      <c r="T3322" s="70"/>
      <c r="U3322" s="61"/>
      <c r="V3322" s="76"/>
      <c r="W3322" s="61"/>
      <c r="X3322" s="76"/>
      <c r="Y3322" s="61"/>
      <c r="Z3322" s="76"/>
      <c r="AA3322" s="70"/>
      <c r="AB3322" s="70"/>
    </row>
    <row r="3323" spans="1:28" ht="23.25" hidden="1" customHeight="1" x14ac:dyDescent="0.3">
      <c r="A3323" s="26"/>
      <c r="B3323" s="47"/>
      <c r="C3323" s="81" t="s">
        <v>627</v>
      </c>
      <c r="D3323" s="76"/>
      <c r="E3323" s="76"/>
      <c r="F3323" s="76"/>
      <c r="G3323" s="76"/>
      <c r="H3323" s="77"/>
      <c r="I3323" s="78"/>
      <c r="J3323" s="62"/>
      <c r="K3323" s="79"/>
      <c r="L3323" s="76"/>
      <c r="M3323" s="74"/>
      <c r="N3323" s="76"/>
      <c r="O3323" s="79"/>
      <c r="P3323" s="76"/>
      <c r="Q3323" s="76"/>
      <c r="R3323" s="76"/>
      <c r="S3323" s="76"/>
      <c r="T3323" s="70"/>
      <c r="U3323" s="61"/>
      <c r="V3323" s="76"/>
      <c r="W3323" s="61"/>
      <c r="X3323" s="76"/>
      <c r="Y3323" s="61"/>
      <c r="Z3323" s="76"/>
      <c r="AA3323" s="70"/>
      <c r="AB3323" s="70"/>
    </row>
    <row r="3324" spans="1:28" ht="23.25" hidden="1" customHeight="1" x14ac:dyDescent="0.3">
      <c r="A3324" s="26"/>
      <c r="B3324" s="47"/>
      <c r="C3324" s="81" t="s">
        <v>628</v>
      </c>
      <c r="D3324" s="76"/>
      <c r="E3324" s="76"/>
      <c r="F3324" s="76"/>
      <c r="G3324" s="76"/>
      <c r="H3324" s="77"/>
      <c r="I3324" s="78"/>
      <c r="J3324" s="62"/>
      <c r="K3324" s="79"/>
      <c r="L3324" s="76"/>
      <c r="M3324" s="74"/>
      <c r="N3324" s="76"/>
      <c r="O3324" s="79"/>
      <c r="P3324" s="76"/>
      <c r="Q3324" s="76"/>
      <c r="R3324" s="76"/>
      <c r="S3324" s="76"/>
      <c r="T3324" s="70"/>
      <c r="U3324" s="61"/>
      <c r="V3324" s="76"/>
      <c r="W3324" s="61"/>
      <c r="X3324" s="76"/>
      <c r="Y3324" s="61"/>
      <c r="Z3324" s="76"/>
      <c r="AA3324" s="70"/>
      <c r="AB3324" s="70"/>
    </row>
    <row r="3325" spans="1:28" ht="23.25" hidden="1" customHeight="1" x14ac:dyDescent="0.3">
      <c r="A3325" s="26"/>
      <c r="B3325" s="47"/>
      <c r="C3325" s="81" t="s">
        <v>629</v>
      </c>
      <c r="D3325" s="76"/>
      <c r="E3325" s="76"/>
      <c r="F3325" s="76"/>
      <c r="G3325" s="76"/>
      <c r="H3325" s="77"/>
      <c r="I3325" s="78"/>
      <c r="J3325" s="62"/>
      <c r="K3325" s="79"/>
      <c r="L3325" s="76"/>
      <c r="M3325" s="74"/>
      <c r="N3325" s="76"/>
      <c r="O3325" s="79"/>
      <c r="P3325" s="76"/>
      <c r="Q3325" s="76"/>
      <c r="R3325" s="76"/>
      <c r="S3325" s="76"/>
      <c r="T3325" s="70"/>
      <c r="U3325" s="61"/>
      <c r="V3325" s="76"/>
      <c r="W3325" s="61"/>
      <c r="X3325" s="76"/>
      <c r="Y3325" s="61"/>
      <c r="Z3325" s="76"/>
      <c r="AA3325" s="70"/>
      <c r="AB3325" s="70"/>
    </row>
    <row r="3326" spans="1:28" ht="23.25" hidden="1" customHeight="1" x14ac:dyDescent="0.3">
      <c r="A3326" s="26"/>
      <c r="B3326" s="47"/>
      <c r="C3326" s="81" t="s">
        <v>630</v>
      </c>
      <c r="D3326" s="76"/>
      <c r="E3326" s="76"/>
      <c r="F3326" s="76"/>
      <c r="G3326" s="76"/>
      <c r="H3326" s="77"/>
      <c r="I3326" s="78"/>
      <c r="J3326" s="62"/>
      <c r="K3326" s="79"/>
      <c r="L3326" s="76"/>
      <c r="M3326" s="74"/>
      <c r="N3326" s="76"/>
      <c r="O3326" s="79"/>
      <c r="P3326" s="76"/>
      <c r="Q3326" s="76"/>
      <c r="R3326" s="76"/>
      <c r="S3326" s="76"/>
      <c r="T3326" s="70"/>
      <c r="U3326" s="61"/>
      <c r="V3326" s="76"/>
      <c r="W3326" s="61"/>
      <c r="X3326" s="76"/>
      <c r="Y3326" s="61"/>
      <c r="Z3326" s="76"/>
      <c r="AA3326" s="70"/>
      <c r="AB3326" s="70"/>
    </row>
    <row r="3327" spans="1:28" ht="23.25" hidden="1" customHeight="1" x14ac:dyDescent="0.3">
      <c r="A3327" s="26"/>
      <c r="B3327" s="47"/>
      <c r="C3327" s="81" t="s">
        <v>631</v>
      </c>
      <c r="D3327" s="76"/>
      <c r="E3327" s="76"/>
      <c r="F3327" s="76"/>
      <c r="G3327" s="76"/>
      <c r="H3327" s="77"/>
      <c r="I3327" s="78"/>
      <c r="J3327" s="62"/>
      <c r="K3327" s="79"/>
      <c r="L3327" s="76"/>
      <c r="M3327" s="74"/>
      <c r="N3327" s="76"/>
      <c r="O3327" s="79"/>
      <c r="P3327" s="76"/>
      <c r="Q3327" s="76"/>
      <c r="R3327" s="76"/>
      <c r="S3327" s="76"/>
      <c r="T3327" s="70"/>
      <c r="U3327" s="61"/>
      <c r="V3327" s="76"/>
      <c r="W3327" s="61"/>
      <c r="X3327" s="76"/>
      <c r="Y3327" s="61"/>
      <c r="Z3327" s="76"/>
      <c r="AA3327" s="70"/>
      <c r="AB3327" s="70"/>
    </row>
    <row r="3328" spans="1:28" ht="23.25" hidden="1" customHeight="1" x14ac:dyDescent="0.3">
      <c r="A3328" s="26"/>
      <c r="B3328" s="47"/>
      <c r="C3328" s="81" t="s">
        <v>632</v>
      </c>
      <c r="D3328" s="76"/>
      <c r="E3328" s="76"/>
      <c r="F3328" s="76"/>
      <c r="G3328" s="76"/>
      <c r="H3328" s="77"/>
      <c r="I3328" s="78"/>
      <c r="J3328" s="62"/>
      <c r="K3328" s="79"/>
      <c r="L3328" s="76"/>
      <c r="M3328" s="74"/>
      <c r="N3328" s="76"/>
      <c r="O3328" s="79"/>
      <c r="P3328" s="76"/>
      <c r="Q3328" s="76"/>
      <c r="R3328" s="76"/>
      <c r="S3328" s="76"/>
      <c r="T3328" s="70"/>
      <c r="U3328" s="61"/>
      <c r="V3328" s="76"/>
      <c r="W3328" s="61"/>
      <c r="X3328" s="76"/>
      <c r="Y3328" s="61"/>
      <c r="Z3328" s="76"/>
      <c r="AA3328" s="70"/>
      <c r="AB3328" s="70"/>
    </row>
    <row r="3329" spans="1:28" ht="23.25" hidden="1" customHeight="1" x14ac:dyDescent="0.3">
      <c r="A3329" s="26"/>
      <c r="B3329" s="47"/>
      <c r="C3329" s="81" t="s">
        <v>633</v>
      </c>
      <c r="D3329" s="76"/>
      <c r="E3329" s="76"/>
      <c r="F3329" s="76"/>
      <c r="G3329" s="76"/>
      <c r="H3329" s="77"/>
      <c r="I3329" s="78"/>
      <c r="J3329" s="62"/>
      <c r="K3329" s="79"/>
      <c r="L3329" s="76"/>
      <c r="M3329" s="74"/>
      <c r="N3329" s="76"/>
      <c r="O3329" s="79"/>
      <c r="P3329" s="76"/>
      <c r="Q3329" s="76"/>
      <c r="R3329" s="76"/>
      <c r="S3329" s="76"/>
      <c r="T3329" s="70"/>
      <c r="U3329" s="61"/>
      <c r="V3329" s="76"/>
      <c r="W3329" s="61"/>
      <c r="X3329" s="76"/>
      <c r="Y3329" s="61"/>
      <c r="Z3329" s="76"/>
      <c r="AA3329" s="70"/>
      <c r="AB3329" s="70"/>
    </row>
    <row r="3330" spans="1:28" ht="23.25" hidden="1" customHeight="1" x14ac:dyDescent="0.3">
      <c r="A3330" s="26"/>
      <c r="B3330" s="47"/>
      <c r="C3330" s="81" t="s">
        <v>634</v>
      </c>
      <c r="D3330" s="76"/>
      <c r="E3330" s="76"/>
      <c r="F3330" s="76"/>
      <c r="G3330" s="76"/>
      <c r="H3330" s="77"/>
      <c r="I3330" s="78"/>
      <c r="J3330" s="62"/>
      <c r="K3330" s="79"/>
      <c r="L3330" s="76"/>
      <c r="M3330" s="74"/>
      <c r="N3330" s="76"/>
      <c r="O3330" s="79"/>
      <c r="P3330" s="76"/>
      <c r="Q3330" s="76"/>
      <c r="R3330" s="76"/>
      <c r="S3330" s="76"/>
      <c r="T3330" s="70"/>
      <c r="U3330" s="61"/>
      <c r="V3330" s="76"/>
      <c r="W3330" s="61"/>
      <c r="X3330" s="76"/>
      <c r="Y3330" s="61"/>
      <c r="Z3330" s="76"/>
      <c r="AA3330" s="70"/>
      <c r="AB3330" s="70"/>
    </row>
    <row r="3331" spans="1:28" ht="23.25" hidden="1" customHeight="1" x14ac:dyDescent="0.3">
      <c r="A3331" s="26"/>
      <c r="B3331" s="47"/>
      <c r="C3331" s="81" t="s">
        <v>634</v>
      </c>
      <c r="D3331" s="76"/>
      <c r="E3331" s="76"/>
      <c r="F3331" s="76"/>
      <c r="G3331" s="76"/>
      <c r="H3331" s="77"/>
      <c r="I3331" s="78"/>
      <c r="J3331" s="62"/>
      <c r="K3331" s="79"/>
      <c r="L3331" s="76"/>
      <c r="M3331" s="74"/>
      <c r="N3331" s="76"/>
      <c r="O3331" s="79"/>
      <c r="P3331" s="76"/>
      <c r="Q3331" s="76"/>
      <c r="R3331" s="76"/>
      <c r="S3331" s="76"/>
      <c r="T3331" s="70"/>
      <c r="U3331" s="61"/>
      <c r="V3331" s="76"/>
      <c r="W3331" s="61"/>
      <c r="X3331" s="76"/>
      <c r="Y3331" s="61"/>
      <c r="Z3331" s="76"/>
      <c r="AA3331" s="70"/>
      <c r="AB3331" s="70"/>
    </row>
    <row r="3332" spans="1:28" ht="23.25" hidden="1" customHeight="1" x14ac:dyDescent="0.3">
      <c r="A3332" s="26"/>
      <c r="B3332" s="47"/>
      <c r="C3332" s="81" t="s">
        <v>635</v>
      </c>
      <c r="D3332" s="76"/>
      <c r="E3332" s="76"/>
      <c r="F3332" s="76"/>
      <c r="G3332" s="76"/>
      <c r="H3332" s="77"/>
      <c r="I3332" s="78"/>
      <c r="J3332" s="62"/>
      <c r="K3332" s="79"/>
      <c r="L3332" s="76"/>
      <c r="M3332" s="74"/>
      <c r="N3332" s="76"/>
      <c r="O3332" s="79"/>
      <c r="P3332" s="76"/>
      <c r="Q3332" s="76"/>
      <c r="R3332" s="76"/>
      <c r="S3332" s="76"/>
      <c r="T3332" s="70"/>
      <c r="U3332" s="61"/>
      <c r="V3332" s="76"/>
      <c r="W3332" s="61"/>
      <c r="X3332" s="76"/>
      <c r="Y3332" s="61"/>
      <c r="Z3332" s="76"/>
      <c r="AA3332" s="70"/>
      <c r="AB3332" s="70"/>
    </row>
    <row r="3333" spans="1:28" ht="23.25" hidden="1" customHeight="1" x14ac:dyDescent="0.3">
      <c r="A3333" s="26"/>
      <c r="B3333" s="47"/>
      <c r="C3333" s="81" t="s">
        <v>636</v>
      </c>
      <c r="D3333" s="76"/>
      <c r="E3333" s="76"/>
      <c r="F3333" s="76"/>
      <c r="G3333" s="76"/>
      <c r="H3333" s="77"/>
      <c r="I3333" s="78"/>
      <c r="J3333" s="62"/>
      <c r="K3333" s="79"/>
      <c r="L3333" s="76"/>
      <c r="M3333" s="74"/>
      <c r="N3333" s="76"/>
      <c r="O3333" s="79"/>
      <c r="P3333" s="76"/>
      <c r="Q3333" s="76"/>
      <c r="R3333" s="76"/>
      <c r="S3333" s="76"/>
      <c r="T3333" s="70"/>
      <c r="U3333" s="61"/>
      <c r="V3333" s="76"/>
      <c r="W3333" s="61"/>
      <c r="X3333" s="76"/>
      <c r="Y3333" s="61"/>
      <c r="Z3333" s="76"/>
      <c r="AA3333" s="70"/>
      <c r="AB3333" s="70"/>
    </row>
    <row r="3334" spans="1:28" ht="23.25" hidden="1" customHeight="1" x14ac:dyDescent="0.3">
      <c r="A3334" s="26"/>
      <c r="B3334" s="47"/>
      <c r="C3334" s="81" t="s">
        <v>637</v>
      </c>
      <c r="D3334" s="76"/>
      <c r="E3334" s="76"/>
      <c r="F3334" s="76"/>
      <c r="G3334" s="76"/>
      <c r="H3334" s="77"/>
      <c r="I3334" s="78"/>
      <c r="J3334" s="62"/>
      <c r="K3334" s="79"/>
      <c r="L3334" s="76"/>
      <c r="M3334" s="74"/>
      <c r="N3334" s="76"/>
      <c r="O3334" s="79"/>
      <c r="P3334" s="76"/>
      <c r="Q3334" s="76"/>
      <c r="R3334" s="76"/>
      <c r="S3334" s="76"/>
      <c r="T3334" s="70"/>
      <c r="U3334" s="61"/>
      <c r="V3334" s="76"/>
      <c r="W3334" s="61"/>
      <c r="X3334" s="76"/>
      <c r="Y3334" s="61"/>
      <c r="Z3334" s="76"/>
      <c r="AA3334" s="70"/>
      <c r="AB3334" s="70"/>
    </row>
    <row r="3335" spans="1:28" ht="23.25" hidden="1" customHeight="1" x14ac:dyDescent="0.3">
      <c r="A3335" s="26"/>
      <c r="B3335" s="47"/>
      <c r="C3335" s="81" t="s">
        <v>638</v>
      </c>
      <c r="D3335" s="76"/>
      <c r="E3335" s="76"/>
      <c r="F3335" s="76"/>
      <c r="G3335" s="76"/>
      <c r="H3335" s="77"/>
      <c r="I3335" s="78"/>
      <c r="J3335" s="62"/>
      <c r="K3335" s="79"/>
      <c r="L3335" s="76"/>
      <c r="M3335" s="74"/>
      <c r="N3335" s="76"/>
      <c r="O3335" s="79"/>
      <c r="P3335" s="76"/>
      <c r="Q3335" s="76"/>
      <c r="R3335" s="76"/>
      <c r="S3335" s="76"/>
      <c r="T3335" s="70"/>
      <c r="U3335" s="61"/>
      <c r="V3335" s="76"/>
      <c r="W3335" s="61"/>
      <c r="X3335" s="76"/>
      <c r="Y3335" s="61"/>
      <c r="Z3335" s="76"/>
      <c r="AA3335" s="70"/>
      <c r="AB3335" s="70"/>
    </row>
    <row r="3336" spans="1:28" ht="23.25" hidden="1" customHeight="1" x14ac:dyDescent="0.3">
      <c r="A3336" s="26"/>
      <c r="B3336" s="47"/>
      <c r="C3336" s="81" t="s">
        <v>639</v>
      </c>
      <c r="D3336" s="76"/>
      <c r="E3336" s="76"/>
      <c r="F3336" s="76"/>
      <c r="G3336" s="76"/>
      <c r="H3336" s="77"/>
      <c r="I3336" s="78"/>
      <c r="J3336" s="62"/>
      <c r="K3336" s="79"/>
      <c r="L3336" s="76"/>
      <c r="M3336" s="74"/>
      <c r="N3336" s="76"/>
      <c r="O3336" s="79"/>
      <c r="P3336" s="76"/>
      <c r="Q3336" s="76"/>
      <c r="R3336" s="76"/>
      <c r="S3336" s="76"/>
      <c r="T3336" s="70"/>
      <c r="U3336" s="61"/>
      <c r="V3336" s="76"/>
      <c r="W3336" s="61"/>
      <c r="X3336" s="76"/>
      <c r="Y3336" s="61"/>
      <c r="Z3336" s="76"/>
      <c r="AA3336" s="70"/>
      <c r="AB3336" s="70"/>
    </row>
    <row r="3337" spans="1:28" ht="23.25" hidden="1" customHeight="1" x14ac:dyDescent="0.3">
      <c r="A3337" s="26"/>
      <c r="B3337" s="47"/>
      <c r="C3337" s="81" t="s">
        <v>640</v>
      </c>
      <c r="D3337" s="76"/>
      <c r="E3337" s="76"/>
      <c r="F3337" s="76"/>
      <c r="G3337" s="76"/>
      <c r="H3337" s="77"/>
      <c r="I3337" s="78"/>
      <c r="J3337" s="62"/>
      <c r="K3337" s="79"/>
      <c r="L3337" s="76"/>
      <c r="M3337" s="74"/>
      <c r="N3337" s="76"/>
      <c r="O3337" s="79"/>
      <c r="P3337" s="76"/>
      <c r="Q3337" s="76"/>
      <c r="R3337" s="76"/>
      <c r="S3337" s="76"/>
      <c r="T3337" s="70"/>
      <c r="U3337" s="61"/>
      <c r="V3337" s="76"/>
      <c r="W3337" s="61"/>
      <c r="X3337" s="76"/>
      <c r="Y3337" s="61"/>
      <c r="Z3337" s="76"/>
      <c r="AA3337" s="70"/>
      <c r="AB3337" s="70"/>
    </row>
    <row r="3338" spans="1:28" ht="23.25" hidden="1" customHeight="1" x14ac:dyDescent="0.3">
      <c r="A3338" s="26"/>
      <c r="B3338" s="47"/>
      <c r="C3338" s="81" t="s">
        <v>641</v>
      </c>
      <c r="D3338" s="76"/>
      <c r="E3338" s="76"/>
      <c r="F3338" s="76"/>
      <c r="G3338" s="76"/>
      <c r="H3338" s="77"/>
      <c r="I3338" s="78"/>
      <c r="J3338" s="62"/>
      <c r="K3338" s="79"/>
      <c r="L3338" s="76"/>
      <c r="M3338" s="74"/>
      <c r="N3338" s="76"/>
      <c r="O3338" s="79"/>
      <c r="P3338" s="76"/>
      <c r="Q3338" s="76"/>
      <c r="R3338" s="76"/>
      <c r="S3338" s="76"/>
      <c r="T3338" s="70"/>
      <c r="U3338" s="61"/>
      <c r="V3338" s="76"/>
      <c r="W3338" s="61"/>
      <c r="X3338" s="76"/>
      <c r="Y3338" s="61"/>
      <c r="Z3338" s="76"/>
      <c r="AA3338" s="70"/>
      <c r="AB3338" s="70"/>
    </row>
    <row r="3339" spans="1:28" ht="23.25" hidden="1" customHeight="1" x14ac:dyDescent="0.3">
      <c r="A3339" s="26"/>
      <c r="B3339" s="47"/>
      <c r="C3339" s="81" t="s">
        <v>642</v>
      </c>
      <c r="D3339" s="76"/>
      <c r="E3339" s="76"/>
      <c r="F3339" s="76"/>
      <c r="G3339" s="76"/>
      <c r="H3339" s="77"/>
      <c r="I3339" s="78"/>
      <c r="J3339" s="62"/>
      <c r="K3339" s="79"/>
      <c r="L3339" s="76"/>
      <c r="M3339" s="74"/>
      <c r="N3339" s="76"/>
      <c r="O3339" s="79"/>
      <c r="P3339" s="76"/>
      <c r="Q3339" s="76"/>
      <c r="R3339" s="76"/>
      <c r="S3339" s="76"/>
      <c r="T3339" s="70"/>
      <c r="U3339" s="61"/>
      <c r="V3339" s="76"/>
      <c r="W3339" s="61"/>
      <c r="X3339" s="76"/>
      <c r="Y3339" s="61"/>
      <c r="Z3339" s="76"/>
      <c r="AA3339" s="70"/>
      <c r="AB3339" s="70"/>
    </row>
    <row r="3340" spans="1:28" ht="23.25" hidden="1" customHeight="1" x14ac:dyDescent="0.3">
      <c r="A3340" s="26"/>
      <c r="B3340" s="47"/>
      <c r="C3340" s="81" t="s">
        <v>643</v>
      </c>
      <c r="D3340" s="76"/>
      <c r="E3340" s="76"/>
      <c r="F3340" s="76"/>
      <c r="G3340" s="76"/>
      <c r="H3340" s="77"/>
      <c r="I3340" s="78"/>
      <c r="J3340" s="62"/>
      <c r="K3340" s="79"/>
      <c r="L3340" s="76"/>
      <c r="M3340" s="74"/>
      <c r="N3340" s="76"/>
      <c r="O3340" s="79"/>
      <c r="P3340" s="76"/>
      <c r="Q3340" s="76"/>
      <c r="R3340" s="76"/>
      <c r="S3340" s="76"/>
      <c r="T3340" s="70"/>
      <c r="U3340" s="61"/>
      <c r="V3340" s="76"/>
      <c r="W3340" s="61"/>
      <c r="X3340" s="76"/>
      <c r="Y3340" s="61"/>
      <c r="Z3340" s="76"/>
      <c r="AA3340" s="70"/>
      <c r="AB3340" s="70"/>
    </row>
    <row r="3341" spans="1:28" ht="23.25" hidden="1" customHeight="1" x14ac:dyDescent="0.3">
      <c r="A3341" s="26"/>
      <c r="B3341" s="47"/>
      <c r="C3341" s="81" t="s">
        <v>644</v>
      </c>
      <c r="D3341" s="76"/>
      <c r="E3341" s="76"/>
      <c r="F3341" s="76"/>
      <c r="G3341" s="76"/>
      <c r="H3341" s="77"/>
      <c r="I3341" s="78"/>
      <c r="J3341" s="62"/>
      <c r="K3341" s="79"/>
      <c r="L3341" s="76"/>
      <c r="M3341" s="74"/>
      <c r="N3341" s="76"/>
      <c r="O3341" s="79"/>
      <c r="P3341" s="76"/>
      <c r="Q3341" s="76"/>
      <c r="R3341" s="76"/>
      <c r="S3341" s="76"/>
      <c r="T3341" s="70"/>
      <c r="U3341" s="61"/>
      <c r="V3341" s="76"/>
      <c r="W3341" s="61"/>
      <c r="X3341" s="76"/>
      <c r="Y3341" s="61"/>
      <c r="Z3341" s="76"/>
      <c r="AA3341" s="70"/>
      <c r="AB3341" s="70"/>
    </row>
    <row r="3342" spans="1:28" ht="23.25" hidden="1" customHeight="1" x14ac:dyDescent="0.3">
      <c r="A3342" s="26"/>
      <c r="B3342" s="47"/>
      <c r="C3342" s="81" t="s">
        <v>645</v>
      </c>
      <c r="D3342" s="76"/>
      <c r="E3342" s="76"/>
      <c r="F3342" s="76"/>
      <c r="G3342" s="76"/>
      <c r="H3342" s="77"/>
      <c r="I3342" s="78"/>
      <c r="J3342" s="62"/>
      <c r="K3342" s="79"/>
      <c r="L3342" s="76"/>
      <c r="M3342" s="74"/>
      <c r="N3342" s="76"/>
      <c r="O3342" s="79"/>
      <c r="P3342" s="76"/>
      <c r="Q3342" s="76"/>
      <c r="R3342" s="76"/>
      <c r="S3342" s="76"/>
      <c r="T3342" s="70"/>
      <c r="U3342" s="61"/>
      <c r="V3342" s="76"/>
      <c r="W3342" s="61"/>
      <c r="X3342" s="76"/>
      <c r="Y3342" s="61"/>
      <c r="Z3342" s="76"/>
      <c r="AA3342" s="70"/>
      <c r="AB3342" s="70"/>
    </row>
    <row r="3343" spans="1:28" ht="23.25" hidden="1" customHeight="1" x14ac:dyDescent="0.3">
      <c r="A3343" s="26"/>
      <c r="B3343" s="47"/>
      <c r="C3343" s="81" t="s">
        <v>646</v>
      </c>
      <c r="D3343" s="76"/>
      <c r="E3343" s="76"/>
      <c r="F3343" s="76"/>
      <c r="G3343" s="76"/>
      <c r="H3343" s="77"/>
      <c r="I3343" s="78"/>
      <c r="J3343" s="62"/>
      <c r="K3343" s="79"/>
      <c r="L3343" s="76"/>
      <c r="M3343" s="74"/>
      <c r="N3343" s="76"/>
      <c r="O3343" s="79"/>
      <c r="P3343" s="76"/>
      <c r="Q3343" s="76"/>
      <c r="R3343" s="76"/>
      <c r="S3343" s="76"/>
      <c r="T3343" s="70"/>
      <c r="U3343" s="61"/>
      <c r="V3343" s="76"/>
      <c r="W3343" s="61"/>
      <c r="X3343" s="76"/>
      <c r="Y3343" s="61"/>
      <c r="Z3343" s="76"/>
      <c r="AA3343" s="70"/>
      <c r="AB3343" s="70"/>
    </row>
    <row r="3344" spans="1:28" ht="23.25" hidden="1" customHeight="1" x14ac:dyDescent="0.3">
      <c r="A3344" s="26"/>
      <c r="B3344" s="47"/>
      <c r="C3344" s="81" t="s">
        <v>647</v>
      </c>
      <c r="D3344" s="76"/>
      <c r="E3344" s="76"/>
      <c r="F3344" s="76"/>
      <c r="G3344" s="76"/>
      <c r="H3344" s="77"/>
      <c r="I3344" s="78"/>
      <c r="J3344" s="62"/>
      <c r="K3344" s="79"/>
      <c r="L3344" s="76"/>
      <c r="M3344" s="74"/>
      <c r="N3344" s="76"/>
      <c r="O3344" s="79"/>
      <c r="P3344" s="76"/>
      <c r="Q3344" s="76"/>
      <c r="R3344" s="76"/>
      <c r="S3344" s="76"/>
      <c r="T3344" s="70"/>
      <c r="U3344" s="61"/>
      <c r="V3344" s="76"/>
      <c r="W3344" s="61"/>
      <c r="X3344" s="76"/>
      <c r="Y3344" s="61"/>
      <c r="Z3344" s="76"/>
      <c r="AA3344" s="70"/>
      <c r="AB3344" s="70"/>
    </row>
    <row r="3345" spans="1:28" ht="23.25" hidden="1" customHeight="1" x14ac:dyDescent="0.3">
      <c r="A3345" s="26"/>
      <c r="B3345" s="47"/>
      <c r="C3345" s="81" t="s">
        <v>648</v>
      </c>
      <c r="D3345" s="76"/>
      <c r="E3345" s="76"/>
      <c r="F3345" s="76"/>
      <c r="G3345" s="76"/>
      <c r="H3345" s="77"/>
      <c r="I3345" s="78"/>
      <c r="J3345" s="62"/>
      <c r="K3345" s="79"/>
      <c r="L3345" s="76"/>
      <c r="M3345" s="74"/>
      <c r="N3345" s="76"/>
      <c r="O3345" s="79"/>
      <c r="P3345" s="76"/>
      <c r="Q3345" s="76"/>
      <c r="R3345" s="76"/>
      <c r="S3345" s="76"/>
      <c r="T3345" s="70"/>
      <c r="U3345" s="61"/>
      <c r="V3345" s="76"/>
      <c r="W3345" s="61"/>
      <c r="X3345" s="76"/>
      <c r="Y3345" s="61"/>
      <c r="Z3345" s="76"/>
      <c r="AA3345" s="70"/>
      <c r="AB3345" s="70"/>
    </row>
    <row r="3346" spans="1:28" ht="23.25" hidden="1" customHeight="1" x14ac:dyDescent="0.3">
      <c r="A3346" s="26"/>
      <c r="B3346" s="47"/>
      <c r="C3346" s="81" t="s">
        <v>649</v>
      </c>
      <c r="D3346" s="76"/>
      <c r="E3346" s="76"/>
      <c r="F3346" s="76"/>
      <c r="G3346" s="76"/>
      <c r="H3346" s="77"/>
      <c r="I3346" s="78"/>
      <c r="J3346" s="62"/>
      <c r="K3346" s="79"/>
      <c r="L3346" s="76"/>
      <c r="M3346" s="74"/>
      <c r="N3346" s="76"/>
      <c r="O3346" s="79"/>
      <c r="P3346" s="76"/>
      <c r="Q3346" s="76"/>
      <c r="R3346" s="76"/>
      <c r="S3346" s="76"/>
      <c r="T3346" s="70"/>
      <c r="U3346" s="61"/>
      <c r="V3346" s="76"/>
      <c r="W3346" s="61"/>
      <c r="X3346" s="76"/>
      <c r="Y3346" s="61"/>
      <c r="Z3346" s="76"/>
      <c r="AA3346" s="70"/>
      <c r="AB3346" s="70"/>
    </row>
    <row r="3347" spans="1:28" ht="23.25" hidden="1" customHeight="1" x14ac:dyDescent="0.3">
      <c r="A3347" s="26"/>
      <c r="B3347" s="47"/>
      <c r="C3347" s="81" t="s">
        <v>650</v>
      </c>
      <c r="D3347" s="76"/>
      <c r="E3347" s="76"/>
      <c r="F3347" s="76"/>
      <c r="G3347" s="76"/>
      <c r="H3347" s="77"/>
      <c r="I3347" s="78"/>
      <c r="J3347" s="62"/>
      <c r="K3347" s="79"/>
      <c r="L3347" s="76"/>
      <c r="M3347" s="74"/>
      <c r="N3347" s="76"/>
      <c r="O3347" s="79"/>
      <c r="P3347" s="76"/>
      <c r="Q3347" s="76"/>
      <c r="R3347" s="76"/>
      <c r="S3347" s="76"/>
      <c r="T3347" s="70"/>
      <c r="U3347" s="61"/>
      <c r="V3347" s="76"/>
      <c r="W3347" s="61"/>
      <c r="X3347" s="76"/>
      <c r="Y3347" s="61"/>
      <c r="Z3347" s="76"/>
      <c r="AA3347" s="70"/>
      <c r="AB3347" s="70"/>
    </row>
    <row r="3348" spans="1:28" ht="23.25" hidden="1" customHeight="1" x14ac:dyDescent="0.3">
      <c r="A3348" s="26"/>
      <c r="B3348" s="47"/>
      <c r="C3348" s="81" t="s">
        <v>651</v>
      </c>
      <c r="D3348" s="76"/>
      <c r="E3348" s="76"/>
      <c r="F3348" s="76"/>
      <c r="G3348" s="76"/>
      <c r="H3348" s="77"/>
      <c r="I3348" s="78"/>
      <c r="J3348" s="62"/>
      <c r="K3348" s="79"/>
      <c r="L3348" s="76"/>
      <c r="M3348" s="74"/>
      <c r="N3348" s="76"/>
      <c r="O3348" s="79"/>
      <c r="P3348" s="76"/>
      <c r="Q3348" s="76"/>
      <c r="R3348" s="76"/>
      <c r="S3348" s="76"/>
      <c r="T3348" s="70"/>
      <c r="U3348" s="61"/>
      <c r="V3348" s="76"/>
      <c r="W3348" s="61"/>
      <c r="X3348" s="76"/>
      <c r="Y3348" s="61"/>
      <c r="Z3348" s="76"/>
      <c r="AA3348" s="70"/>
      <c r="AB3348" s="70"/>
    </row>
    <row r="3349" spans="1:28" ht="23.25" hidden="1" customHeight="1" x14ac:dyDescent="0.3">
      <c r="A3349" s="26"/>
      <c r="B3349" s="47"/>
      <c r="C3349" s="81" t="s">
        <v>652</v>
      </c>
      <c r="D3349" s="76"/>
      <c r="E3349" s="76"/>
      <c r="F3349" s="76"/>
      <c r="G3349" s="76"/>
      <c r="H3349" s="77"/>
      <c r="I3349" s="78"/>
      <c r="J3349" s="62"/>
      <c r="K3349" s="79"/>
      <c r="L3349" s="76"/>
      <c r="M3349" s="74"/>
      <c r="N3349" s="76"/>
      <c r="O3349" s="79"/>
      <c r="P3349" s="76"/>
      <c r="Q3349" s="76"/>
      <c r="R3349" s="76"/>
      <c r="S3349" s="76"/>
      <c r="T3349" s="70"/>
      <c r="U3349" s="61"/>
      <c r="V3349" s="76"/>
      <c r="W3349" s="61"/>
      <c r="X3349" s="76"/>
      <c r="Y3349" s="61"/>
      <c r="Z3349" s="76"/>
      <c r="AA3349" s="70"/>
      <c r="AB3349" s="70"/>
    </row>
    <row r="3350" spans="1:28" ht="23.25" hidden="1" customHeight="1" x14ac:dyDescent="0.3">
      <c r="A3350" s="26"/>
      <c r="B3350" s="47"/>
      <c r="C3350" s="81" t="s">
        <v>653</v>
      </c>
      <c r="D3350" s="76"/>
      <c r="E3350" s="76"/>
      <c r="F3350" s="76"/>
      <c r="G3350" s="76"/>
      <c r="H3350" s="77"/>
      <c r="I3350" s="78"/>
      <c r="J3350" s="62"/>
      <c r="K3350" s="79"/>
      <c r="L3350" s="76"/>
      <c r="M3350" s="74"/>
      <c r="N3350" s="76"/>
      <c r="O3350" s="79"/>
      <c r="P3350" s="76"/>
      <c r="Q3350" s="76"/>
      <c r="R3350" s="76"/>
      <c r="S3350" s="76"/>
      <c r="T3350" s="70"/>
      <c r="U3350" s="61"/>
      <c r="V3350" s="76"/>
      <c r="W3350" s="61"/>
      <c r="X3350" s="76"/>
      <c r="Y3350" s="61"/>
      <c r="Z3350" s="76"/>
      <c r="AA3350" s="70"/>
      <c r="AB3350" s="70"/>
    </row>
    <row r="3351" spans="1:28" ht="23.25" hidden="1" customHeight="1" x14ac:dyDescent="0.3">
      <c r="A3351" s="26"/>
      <c r="B3351" s="47"/>
      <c r="C3351" s="81" t="s">
        <v>654</v>
      </c>
      <c r="D3351" s="76"/>
      <c r="E3351" s="76"/>
      <c r="F3351" s="76"/>
      <c r="G3351" s="76"/>
      <c r="H3351" s="77"/>
      <c r="I3351" s="78"/>
      <c r="J3351" s="62"/>
      <c r="K3351" s="79"/>
      <c r="L3351" s="76"/>
      <c r="M3351" s="74"/>
      <c r="N3351" s="76"/>
      <c r="O3351" s="79"/>
      <c r="P3351" s="76"/>
      <c r="Q3351" s="76"/>
      <c r="R3351" s="76"/>
      <c r="S3351" s="76"/>
      <c r="T3351" s="70"/>
      <c r="U3351" s="61"/>
      <c r="V3351" s="76"/>
      <c r="W3351" s="61"/>
      <c r="X3351" s="76"/>
      <c r="Y3351" s="61"/>
      <c r="Z3351" s="76"/>
      <c r="AA3351" s="70"/>
      <c r="AB3351" s="70"/>
    </row>
    <row r="3352" spans="1:28" ht="23.25" hidden="1" customHeight="1" x14ac:dyDescent="0.3">
      <c r="A3352" s="26"/>
      <c r="B3352" s="47"/>
      <c r="C3352" s="81" t="s">
        <v>655</v>
      </c>
      <c r="D3352" s="76"/>
      <c r="E3352" s="76"/>
      <c r="F3352" s="76"/>
      <c r="G3352" s="76"/>
      <c r="H3352" s="77"/>
      <c r="I3352" s="78"/>
      <c r="J3352" s="62"/>
      <c r="K3352" s="79"/>
      <c r="L3352" s="76"/>
      <c r="M3352" s="74"/>
      <c r="N3352" s="76"/>
      <c r="O3352" s="79"/>
      <c r="P3352" s="76"/>
      <c r="Q3352" s="76"/>
      <c r="R3352" s="76"/>
      <c r="S3352" s="76"/>
      <c r="T3352" s="70"/>
      <c r="U3352" s="61"/>
      <c r="V3352" s="76"/>
      <c r="W3352" s="61"/>
      <c r="X3352" s="76"/>
      <c r="Y3352" s="61"/>
      <c r="Z3352" s="76"/>
      <c r="AA3352" s="70"/>
      <c r="AB3352" s="70"/>
    </row>
    <row r="3353" spans="1:28" ht="23.25" hidden="1" customHeight="1" x14ac:dyDescent="0.3">
      <c r="A3353" s="26"/>
      <c r="B3353" s="47"/>
      <c r="C3353" s="81" t="s">
        <v>656</v>
      </c>
      <c r="D3353" s="76"/>
      <c r="E3353" s="76"/>
      <c r="F3353" s="76"/>
      <c r="G3353" s="76"/>
      <c r="H3353" s="77"/>
      <c r="I3353" s="78"/>
      <c r="J3353" s="62"/>
      <c r="K3353" s="79"/>
      <c r="L3353" s="76"/>
      <c r="M3353" s="74"/>
      <c r="N3353" s="76"/>
      <c r="O3353" s="79"/>
      <c r="P3353" s="76"/>
      <c r="Q3353" s="76"/>
      <c r="R3353" s="76"/>
      <c r="S3353" s="76"/>
      <c r="T3353" s="70"/>
      <c r="U3353" s="61"/>
      <c r="V3353" s="76"/>
      <c r="W3353" s="61"/>
      <c r="X3353" s="76"/>
      <c r="Y3353" s="61"/>
      <c r="Z3353" s="76"/>
      <c r="AA3353" s="70"/>
      <c r="AB3353" s="70"/>
    </row>
    <row r="3354" spans="1:28" ht="23.25" hidden="1" customHeight="1" x14ac:dyDescent="0.3">
      <c r="A3354" s="26"/>
      <c r="B3354" s="47"/>
      <c r="C3354" s="81" t="s">
        <v>657</v>
      </c>
      <c r="D3354" s="76"/>
      <c r="E3354" s="76"/>
      <c r="F3354" s="76"/>
      <c r="G3354" s="76"/>
      <c r="H3354" s="77"/>
      <c r="I3354" s="78"/>
      <c r="J3354" s="62"/>
      <c r="K3354" s="79"/>
      <c r="L3354" s="76"/>
      <c r="M3354" s="74"/>
      <c r="N3354" s="76"/>
      <c r="O3354" s="79"/>
      <c r="P3354" s="76"/>
      <c r="Q3354" s="76"/>
      <c r="R3354" s="76"/>
      <c r="S3354" s="76"/>
      <c r="T3354" s="70"/>
      <c r="U3354" s="61"/>
      <c r="V3354" s="76"/>
      <c r="W3354" s="61"/>
      <c r="X3354" s="76"/>
      <c r="Y3354" s="61"/>
      <c r="Z3354" s="76"/>
      <c r="AA3354" s="70"/>
      <c r="AB3354" s="70"/>
    </row>
    <row r="3355" spans="1:28" ht="23.25" hidden="1" customHeight="1" x14ac:dyDescent="0.3">
      <c r="A3355" s="26"/>
      <c r="B3355" s="47"/>
      <c r="C3355" s="81" t="s">
        <v>658</v>
      </c>
      <c r="D3355" s="76"/>
      <c r="E3355" s="76"/>
      <c r="F3355" s="76"/>
      <c r="G3355" s="76"/>
      <c r="H3355" s="77"/>
      <c r="I3355" s="78"/>
      <c r="J3355" s="62"/>
      <c r="K3355" s="79"/>
      <c r="L3355" s="76"/>
      <c r="M3355" s="74"/>
      <c r="N3355" s="76"/>
      <c r="O3355" s="79"/>
      <c r="P3355" s="76"/>
      <c r="Q3355" s="76"/>
      <c r="R3355" s="76"/>
      <c r="S3355" s="76"/>
      <c r="T3355" s="70"/>
      <c r="U3355" s="61"/>
      <c r="V3355" s="76"/>
      <c r="W3355" s="61"/>
      <c r="X3355" s="76"/>
      <c r="Y3355" s="61"/>
      <c r="Z3355" s="76"/>
      <c r="AA3355" s="70"/>
      <c r="AB3355" s="70"/>
    </row>
    <row r="3356" spans="1:28" ht="23.25" hidden="1" customHeight="1" x14ac:dyDescent="0.3">
      <c r="A3356" s="26"/>
      <c r="B3356" s="47"/>
      <c r="C3356" s="81" t="s">
        <v>659</v>
      </c>
      <c r="D3356" s="76"/>
      <c r="E3356" s="76"/>
      <c r="F3356" s="76"/>
      <c r="G3356" s="76"/>
      <c r="H3356" s="77"/>
      <c r="I3356" s="78"/>
      <c r="J3356" s="62"/>
      <c r="K3356" s="79"/>
      <c r="L3356" s="76"/>
      <c r="M3356" s="74"/>
      <c r="N3356" s="76"/>
      <c r="O3356" s="79"/>
      <c r="P3356" s="76"/>
      <c r="Q3356" s="76"/>
      <c r="R3356" s="76"/>
      <c r="S3356" s="76"/>
      <c r="T3356" s="70"/>
      <c r="U3356" s="61"/>
      <c r="V3356" s="76"/>
      <c r="W3356" s="61"/>
      <c r="X3356" s="76"/>
      <c r="Y3356" s="61"/>
      <c r="Z3356" s="76"/>
      <c r="AA3356" s="70"/>
      <c r="AB3356" s="70"/>
    </row>
    <row r="3357" spans="1:28" ht="23.25" hidden="1" customHeight="1" x14ac:dyDescent="0.3">
      <c r="A3357" s="26"/>
      <c r="B3357" s="47"/>
      <c r="C3357" s="81" t="s">
        <v>660</v>
      </c>
      <c r="D3357" s="76"/>
      <c r="E3357" s="76"/>
      <c r="F3357" s="76"/>
      <c r="G3357" s="76"/>
      <c r="H3357" s="77"/>
      <c r="I3357" s="78"/>
      <c r="J3357" s="62"/>
      <c r="K3357" s="79"/>
      <c r="L3357" s="76"/>
      <c r="M3357" s="74"/>
      <c r="N3357" s="76"/>
      <c r="O3357" s="79"/>
      <c r="P3357" s="76"/>
      <c r="Q3357" s="76"/>
      <c r="R3357" s="76"/>
      <c r="S3357" s="76"/>
      <c r="T3357" s="70"/>
      <c r="U3357" s="61"/>
      <c r="V3357" s="76"/>
      <c r="W3357" s="61"/>
      <c r="X3357" s="76"/>
      <c r="Y3357" s="61"/>
      <c r="Z3357" s="76"/>
      <c r="AA3357" s="70"/>
      <c r="AB3357" s="70"/>
    </row>
    <row r="3358" spans="1:28" ht="23.25" hidden="1" customHeight="1" x14ac:dyDescent="0.3">
      <c r="A3358" s="26"/>
      <c r="B3358" s="47"/>
      <c r="C3358" s="81" t="s">
        <v>661</v>
      </c>
      <c r="D3358" s="76"/>
      <c r="E3358" s="76"/>
      <c r="F3358" s="76"/>
      <c r="G3358" s="76"/>
      <c r="H3358" s="77"/>
      <c r="I3358" s="78"/>
      <c r="J3358" s="62"/>
      <c r="K3358" s="79"/>
      <c r="L3358" s="76"/>
      <c r="M3358" s="74"/>
      <c r="N3358" s="76"/>
      <c r="O3358" s="79"/>
      <c r="P3358" s="76"/>
      <c r="Q3358" s="76"/>
      <c r="R3358" s="76"/>
      <c r="S3358" s="76"/>
      <c r="T3358" s="70"/>
      <c r="U3358" s="61"/>
      <c r="V3358" s="76"/>
      <c r="W3358" s="61"/>
      <c r="X3358" s="76"/>
      <c r="Y3358" s="61"/>
      <c r="Z3358" s="76"/>
      <c r="AA3358" s="70"/>
      <c r="AB3358" s="70"/>
    </row>
    <row r="3359" spans="1:28" ht="23.25" hidden="1" customHeight="1" x14ac:dyDescent="0.3">
      <c r="A3359" s="26"/>
      <c r="B3359" s="47"/>
      <c r="C3359" s="81" t="s">
        <v>662</v>
      </c>
      <c r="D3359" s="76"/>
      <c r="E3359" s="76"/>
      <c r="F3359" s="76"/>
      <c r="G3359" s="76"/>
      <c r="H3359" s="77"/>
      <c r="I3359" s="78"/>
      <c r="J3359" s="62"/>
      <c r="K3359" s="79"/>
      <c r="L3359" s="76"/>
      <c r="M3359" s="74"/>
      <c r="N3359" s="76"/>
      <c r="O3359" s="79"/>
      <c r="P3359" s="76"/>
      <c r="Q3359" s="76"/>
      <c r="R3359" s="76"/>
      <c r="S3359" s="76"/>
      <c r="T3359" s="70"/>
      <c r="U3359" s="61"/>
      <c r="V3359" s="76"/>
      <c r="W3359" s="61"/>
      <c r="X3359" s="76"/>
      <c r="Y3359" s="61"/>
      <c r="Z3359" s="76"/>
      <c r="AA3359" s="70"/>
      <c r="AB3359" s="70"/>
    </row>
    <row r="3360" spans="1:28" ht="23.25" hidden="1" customHeight="1" x14ac:dyDescent="0.3">
      <c r="A3360" s="26"/>
      <c r="B3360" s="47"/>
      <c r="C3360" s="81" t="s">
        <v>663</v>
      </c>
      <c r="D3360" s="76"/>
      <c r="E3360" s="76"/>
      <c r="F3360" s="76"/>
      <c r="G3360" s="76"/>
      <c r="H3360" s="77"/>
      <c r="I3360" s="78"/>
      <c r="J3360" s="62"/>
      <c r="K3360" s="79"/>
      <c r="L3360" s="76"/>
      <c r="M3360" s="74"/>
      <c r="N3360" s="76"/>
      <c r="O3360" s="79"/>
      <c r="P3360" s="76"/>
      <c r="Q3360" s="76"/>
      <c r="R3360" s="76"/>
      <c r="S3360" s="76"/>
      <c r="T3360" s="70"/>
      <c r="U3360" s="61"/>
      <c r="V3360" s="76"/>
      <c r="W3360" s="61"/>
      <c r="X3360" s="76"/>
      <c r="Y3360" s="61"/>
      <c r="Z3360" s="76"/>
      <c r="AA3360" s="70"/>
      <c r="AB3360" s="70"/>
    </row>
    <row r="3361" spans="1:28" ht="23.25" hidden="1" customHeight="1" x14ac:dyDescent="0.3">
      <c r="A3361" s="26"/>
      <c r="B3361" s="47"/>
      <c r="C3361" s="81" t="s">
        <v>664</v>
      </c>
      <c r="D3361" s="76"/>
      <c r="E3361" s="76"/>
      <c r="F3361" s="76"/>
      <c r="G3361" s="76"/>
      <c r="H3361" s="77"/>
      <c r="I3361" s="78"/>
      <c r="J3361" s="62"/>
      <c r="K3361" s="79"/>
      <c r="L3361" s="76"/>
      <c r="M3361" s="74"/>
      <c r="N3361" s="76"/>
      <c r="O3361" s="79"/>
      <c r="P3361" s="76"/>
      <c r="Q3361" s="76"/>
      <c r="R3361" s="76"/>
      <c r="S3361" s="76"/>
      <c r="T3361" s="70"/>
      <c r="U3361" s="61"/>
      <c r="V3361" s="76"/>
      <c r="W3361" s="61"/>
      <c r="X3361" s="76"/>
      <c r="Y3361" s="61"/>
      <c r="Z3361" s="76"/>
      <c r="AA3361" s="70"/>
      <c r="AB3361" s="70"/>
    </row>
    <row r="3362" spans="1:28" ht="23.25" hidden="1" customHeight="1" x14ac:dyDescent="0.3">
      <c r="A3362" s="26"/>
      <c r="B3362" s="47"/>
      <c r="C3362" s="81" t="s">
        <v>665</v>
      </c>
      <c r="D3362" s="76"/>
      <c r="E3362" s="76"/>
      <c r="F3362" s="76"/>
      <c r="G3362" s="76"/>
      <c r="H3362" s="77"/>
      <c r="I3362" s="78"/>
      <c r="J3362" s="62"/>
      <c r="K3362" s="79"/>
      <c r="L3362" s="76"/>
      <c r="M3362" s="74"/>
      <c r="N3362" s="76"/>
      <c r="O3362" s="79"/>
      <c r="P3362" s="76"/>
      <c r="Q3362" s="76"/>
      <c r="R3362" s="76"/>
      <c r="S3362" s="76"/>
      <c r="T3362" s="70"/>
      <c r="U3362" s="61"/>
      <c r="V3362" s="76"/>
      <c r="W3362" s="61"/>
      <c r="X3362" s="76"/>
      <c r="Y3362" s="61"/>
      <c r="Z3362" s="76"/>
      <c r="AA3362" s="70"/>
      <c r="AB3362" s="70"/>
    </row>
    <row r="3363" spans="1:28" ht="23.25" hidden="1" customHeight="1" x14ac:dyDescent="0.3">
      <c r="A3363" s="26"/>
      <c r="B3363" s="47"/>
      <c r="C3363" s="81" t="s">
        <v>666</v>
      </c>
      <c r="D3363" s="76"/>
      <c r="E3363" s="76"/>
      <c r="F3363" s="76"/>
      <c r="G3363" s="76"/>
      <c r="H3363" s="77"/>
      <c r="I3363" s="78"/>
      <c r="J3363" s="62"/>
      <c r="K3363" s="79"/>
      <c r="L3363" s="76"/>
      <c r="M3363" s="74"/>
      <c r="N3363" s="76"/>
      <c r="O3363" s="79"/>
      <c r="P3363" s="76"/>
      <c r="Q3363" s="76"/>
      <c r="R3363" s="76"/>
      <c r="S3363" s="76"/>
      <c r="T3363" s="70"/>
      <c r="U3363" s="61"/>
      <c r="V3363" s="76"/>
      <c r="W3363" s="61"/>
      <c r="X3363" s="76"/>
      <c r="Y3363" s="61"/>
      <c r="Z3363" s="76"/>
      <c r="AA3363" s="70"/>
      <c r="AB3363" s="70"/>
    </row>
    <row r="3364" spans="1:28" ht="23.25" hidden="1" customHeight="1" x14ac:dyDescent="0.3">
      <c r="A3364" s="26"/>
      <c r="B3364" s="47"/>
      <c r="C3364" s="81" t="s">
        <v>667</v>
      </c>
      <c r="D3364" s="76"/>
      <c r="E3364" s="76"/>
      <c r="F3364" s="76"/>
      <c r="G3364" s="76"/>
      <c r="H3364" s="77"/>
      <c r="I3364" s="78"/>
      <c r="J3364" s="62"/>
      <c r="K3364" s="79"/>
      <c r="L3364" s="76"/>
      <c r="M3364" s="74"/>
      <c r="N3364" s="76"/>
      <c r="O3364" s="79"/>
      <c r="P3364" s="76"/>
      <c r="Q3364" s="76"/>
      <c r="R3364" s="76"/>
      <c r="S3364" s="76"/>
      <c r="T3364" s="70"/>
      <c r="U3364" s="61"/>
      <c r="V3364" s="76"/>
      <c r="W3364" s="61"/>
      <c r="X3364" s="76"/>
      <c r="Y3364" s="61"/>
      <c r="Z3364" s="76"/>
      <c r="AA3364" s="70"/>
      <c r="AB3364" s="70"/>
    </row>
    <row r="3365" spans="1:28" ht="23.25" hidden="1" customHeight="1" x14ac:dyDescent="0.3">
      <c r="A3365" s="26"/>
      <c r="B3365" s="47"/>
      <c r="C3365" s="81" t="s">
        <v>668</v>
      </c>
      <c r="D3365" s="76"/>
      <c r="E3365" s="76"/>
      <c r="F3365" s="76"/>
      <c r="G3365" s="76"/>
      <c r="H3365" s="77"/>
      <c r="I3365" s="78"/>
      <c r="J3365" s="62"/>
      <c r="K3365" s="79"/>
      <c r="L3365" s="76"/>
      <c r="M3365" s="74"/>
      <c r="N3365" s="76"/>
      <c r="O3365" s="79"/>
      <c r="P3365" s="76"/>
      <c r="Q3365" s="76"/>
      <c r="R3365" s="76"/>
      <c r="S3365" s="76"/>
      <c r="T3365" s="70"/>
      <c r="U3365" s="61"/>
      <c r="V3365" s="76"/>
      <c r="W3365" s="61"/>
      <c r="X3365" s="76"/>
      <c r="Y3365" s="61"/>
      <c r="Z3365" s="76"/>
      <c r="AA3365" s="70"/>
      <c r="AB3365" s="70"/>
    </row>
    <row r="3366" spans="1:28" ht="23.25" hidden="1" customHeight="1" x14ac:dyDescent="0.3">
      <c r="A3366" s="26"/>
      <c r="B3366" s="47"/>
      <c r="C3366" s="81" t="s">
        <v>669</v>
      </c>
      <c r="D3366" s="76"/>
      <c r="E3366" s="76"/>
      <c r="F3366" s="76"/>
      <c r="G3366" s="76"/>
      <c r="H3366" s="77"/>
      <c r="I3366" s="78"/>
      <c r="J3366" s="62"/>
      <c r="K3366" s="79"/>
      <c r="L3366" s="76"/>
      <c r="M3366" s="74"/>
      <c r="N3366" s="76"/>
      <c r="O3366" s="79"/>
      <c r="P3366" s="76"/>
      <c r="Q3366" s="76"/>
      <c r="R3366" s="76"/>
      <c r="S3366" s="76"/>
      <c r="T3366" s="70"/>
      <c r="U3366" s="61"/>
      <c r="V3366" s="76"/>
      <c r="W3366" s="61"/>
      <c r="X3366" s="76"/>
      <c r="Y3366" s="61"/>
      <c r="Z3366" s="76"/>
      <c r="AA3366" s="70"/>
      <c r="AB3366" s="70"/>
    </row>
    <row r="3367" spans="1:28" ht="23.25" hidden="1" customHeight="1" x14ac:dyDescent="0.3">
      <c r="A3367" s="26"/>
      <c r="B3367" s="47"/>
      <c r="C3367" s="81" t="s">
        <v>670</v>
      </c>
      <c r="D3367" s="76"/>
      <c r="E3367" s="76"/>
      <c r="F3367" s="76"/>
      <c r="G3367" s="76"/>
      <c r="H3367" s="77"/>
      <c r="I3367" s="78"/>
      <c r="J3367" s="62"/>
      <c r="K3367" s="79"/>
      <c r="L3367" s="76"/>
      <c r="M3367" s="74"/>
      <c r="N3367" s="76"/>
      <c r="O3367" s="79"/>
      <c r="P3367" s="76"/>
      <c r="Q3367" s="76"/>
      <c r="R3367" s="76"/>
      <c r="S3367" s="76"/>
      <c r="T3367" s="70"/>
      <c r="U3367" s="61"/>
      <c r="V3367" s="76"/>
      <c r="W3367" s="61"/>
      <c r="X3367" s="76"/>
      <c r="Y3367" s="61"/>
      <c r="Z3367" s="76"/>
      <c r="AA3367" s="70"/>
      <c r="AB3367" s="70"/>
    </row>
    <row r="3368" spans="1:28" ht="23.25" hidden="1" customHeight="1" x14ac:dyDescent="0.3">
      <c r="A3368" s="26"/>
      <c r="B3368" s="47"/>
      <c r="C3368" s="81" t="s">
        <v>671</v>
      </c>
      <c r="D3368" s="76"/>
      <c r="E3368" s="76"/>
      <c r="F3368" s="76"/>
      <c r="G3368" s="76"/>
      <c r="H3368" s="77"/>
      <c r="I3368" s="78"/>
      <c r="J3368" s="62"/>
      <c r="K3368" s="79"/>
      <c r="L3368" s="76"/>
      <c r="M3368" s="74"/>
      <c r="N3368" s="76"/>
      <c r="O3368" s="79"/>
      <c r="P3368" s="76"/>
      <c r="Q3368" s="76"/>
      <c r="R3368" s="76"/>
      <c r="S3368" s="76"/>
      <c r="T3368" s="70"/>
      <c r="U3368" s="61"/>
      <c r="V3368" s="76"/>
      <c r="W3368" s="61"/>
      <c r="X3368" s="76"/>
      <c r="Y3368" s="61"/>
      <c r="Z3368" s="76"/>
      <c r="AA3368" s="70"/>
      <c r="AB3368" s="70"/>
    </row>
    <row r="3369" spans="1:28" ht="23.25" hidden="1" customHeight="1" x14ac:dyDescent="0.3">
      <c r="A3369" s="26"/>
      <c r="B3369" s="47"/>
      <c r="C3369" s="81" t="s">
        <v>672</v>
      </c>
      <c r="D3369" s="76"/>
      <c r="E3369" s="76"/>
      <c r="F3369" s="76"/>
      <c r="G3369" s="76"/>
      <c r="H3369" s="77"/>
      <c r="I3369" s="78"/>
      <c r="J3369" s="62"/>
      <c r="K3369" s="79"/>
      <c r="L3369" s="76"/>
      <c r="M3369" s="74"/>
      <c r="N3369" s="76"/>
      <c r="O3369" s="79"/>
      <c r="P3369" s="76"/>
      <c r="Q3369" s="76"/>
      <c r="R3369" s="76"/>
      <c r="S3369" s="76"/>
      <c r="T3369" s="70"/>
      <c r="U3369" s="61"/>
      <c r="V3369" s="76"/>
      <c r="W3369" s="61"/>
      <c r="X3369" s="76"/>
      <c r="Y3369" s="61"/>
      <c r="Z3369" s="76"/>
      <c r="AA3369" s="70"/>
      <c r="AB3369" s="70"/>
    </row>
    <row r="3370" spans="1:28" ht="23.25" hidden="1" customHeight="1" x14ac:dyDescent="0.3">
      <c r="A3370" s="26"/>
      <c r="B3370" s="47"/>
      <c r="C3370" s="81" t="s">
        <v>673</v>
      </c>
      <c r="D3370" s="76"/>
      <c r="E3370" s="76"/>
      <c r="F3370" s="76"/>
      <c r="G3370" s="76"/>
      <c r="H3370" s="77"/>
      <c r="I3370" s="78"/>
      <c r="J3370" s="62"/>
      <c r="K3370" s="79"/>
      <c r="L3370" s="76"/>
      <c r="M3370" s="74"/>
      <c r="N3370" s="76"/>
      <c r="O3370" s="79"/>
      <c r="P3370" s="76"/>
      <c r="Q3370" s="76"/>
      <c r="R3370" s="76"/>
      <c r="S3370" s="76"/>
      <c r="T3370" s="70"/>
      <c r="U3370" s="61"/>
      <c r="V3370" s="76"/>
      <c r="W3370" s="61"/>
      <c r="X3370" s="76"/>
      <c r="Y3370" s="61"/>
      <c r="Z3370" s="76"/>
      <c r="AA3370" s="70"/>
      <c r="AB3370" s="70"/>
    </row>
    <row r="3371" spans="1:28" ht="23.25" hidden="1" customHeight="1" x14ac:dyDescent="0.3">
      <c r="A3371" s="26"/>
      <c r="B3371" s="47"/>
      <c r="C3371" s="81" t="s">
        <v>674</v>
      </c>
      <c r="D3371" s="76"/>
      <c r="E3371" s="76"/>
      <c r="F3371" s="76"/>
      <c r="G3371" s="76"/>
      <c r="H3371" s="77"/>
      <c r="I3371" s="78"/>
      <c r="J3371" s="62"/>
      <c r="K3371" s="79"/>
      <c r="L3371" s="76"/>
      <c r="M3371" s="74"/>
      <c r="N3371" s="76"/>
      <c r="O3371" s="79"/>
      <c r="P3371" s="76"/>
      <c r="Q3371" s="76"/>
      <c r="R3371" s="76"/>
      <c r="S3371" s="76"/>
      <c r="T3371" s="70"/>
      <c r="U3371" s="61"/>
      <c r="V3371" s="76"/>
      <c r="W3371" s="61"/>
      <c r="X3371" s="76"/>
      <c r="Y3371" s="61"/>
      <c r="Z3371" s="76"/>
      <c r="AA3371" s="70"/>
      <c r="AB3371" s="70"/>
    </row>
    <row r="3372" spans="1:28" ht="23.25" hidden="1" customHeight="1" x14ac:dyDescent="0.3">
      <c r="A3372" s="26"/>
      <c r="B3372" s="47"/>
      <c r="C3372" s="81" t="s">
        <v>675</v>
      </c>
      <c r="D3372" s="76"/>
      <c r="E3372" s="76"/>
      <c r="F3372" s="76"/>
      <c r="G3372" s="76"/>
      <c r="H3372" s="77"/>
      <c r="I3372" s="78"/>
      <c r="J3372" s="62"/>
      <c r="K3372" s="79"/>
      <c r="L3372" s="76"/>
      <c r="M3372" s="74"/>
      <c r="N3372" s="76"/>
      <c r="O3372" s="79"/>
      <c r="P3372" s="76"/>
      <c r="Q3372" s="76"/>
      <c r="R3372" s="76"/>
      <c r="S3372" s="76"/>
      <c r="T3372" s="70"/>
      <c r="U3372" s="61"/>
      <c r="V3372" s="76"/>
      <c r="W3372" s="61"/>
      <c r="X3372" s="76"/>
      <c r="Y3372" s="61"/>
      <c r="Z3372" s="76"/>
      <c r="AA3372" s="70"/>
      <c r="AB3372" s="70"/>
    </row>
    <row r="3373" spans="1:28" ht="23.25" hidden="1" customHeight="1" x14ac:dyDescent="0.3">
      <c r="A3373" s="26"/>
      <c r="B3373" s="47"/>
      <c r="C3373" s="81" t="s">
        <v>676</v>
      </c>
      <c r="D3373" s="76"/>
      <c r="E3373" s="76"/>
      <c r="F3373" s="76"/>
      <c r="G3373" s="76"/>
      <c r="H3373" s="77"/>
      <c r="I3373" s="78"/>
      <c r="J3373" s="62"/>
      <c r="K3373" s="79"/>
      <c r="L3373" s="76"/>
      <c r="M3373" s="74"/>
      <c r="N3373" s="76"/>
      <c r="O3373" s="79"/>
      <c r="P3373" s="76"/>
      <c r="Q3373" s="76"/>
      <c r="R3373" s="76"/>
      <c r="S3373" s="76"/>
      <c r="T3373" s="70"/>
      <c r="U3373" s="61"/>
      <c r="V3373" s="76"/>
      <c r="W3373" s="61"/>
      <c r="X3373" s="76"/>
      <c r="Y3373" s="61"/>
      <c r="Z3373" s="76"/>
      <c r="AA3373" s="70"/>
      <c r="AB3373" s="70"/>
    </row>
    <row r="3374" spans="1:28" ht="23.25" hidden="1" customHeight="1" x14ac:dyDescent="0.3">
      <c r="A3374" s="26"/>
      <c r="B3374" s="47"/>
      <c r="C3374" s="81" t="s">
        <v>676</v>
      </c>
      <c r="D3374" s="76"/>
      <c r="E3374" s="76"/>
      <c r="F3374" s="76"/>
      <c r="G3374" s="76"/>
      <c r="H3374" s="77"/>
      <c r="I3374" s="78"/>
      <c r="J3374" s="62"/>
      <c r="K3374" s="79"/>
      <c r="L3374" s="76"/>
      <c r="M3374" s="74"/>
      <c r="N3374" s="76"/>
      <c r="O3374" s="79"/>
      <c r="P3374" s="76"/>
      <c r="Q3374" s="76"/>
      <c r="R3374" s="76"/>
      <c r="S3374" s="76"/>
      <c r="T3374" s="70"/>
      <c r="U3374" s="61"/>
      <c r="V3374" s="76"/>
      <c r="W3374" s="61"/>
      <c r="X3374" s="76"/>
      <c r="Y3374" s="61"/>
      <c r="Z3374" s="76"/>
      <c r="AA3374" s="70"/>
      <c r="AB3374" s="70"/>
    </row>
    <row r="3375" spans="1:28" ht="23.25" hidden="1" customHeight="1" x14ac:dyDescent="0.3">
      <c r="A3375" s="26"/>
      <c r="B3375" s="47"/>
      <c r="C3375" s="81" t="s">
        <v>676</v>
      </c>
      <c r="D3375" s="76"/>
      <c r="E3375" s="76"/>
      <c r="F3375" s="76"/>
      <c r="G3375" s="76"/>
      <c r="H3375" s="77"/>
      <c r="I3375" s="78"/>
      <c r="J3375" s="62"/>
      <c r="K3375" s="79"/>
      <c r="L3375" s="76"/>
      <c r="M3375" s="74"/>
      <c r="N3375" s="76"/>
      <c r="O3375" s="79"/>
      <c r="P3375" s="76"/>
      <c r="Q3375" s="76"/>
      <c r="R3375" s="76"/>
      <c r="S3375" s="76"/>
      <c r="T3375" s="70"/>
      <c r="U3375" s="61"/>
      <c r="V3375" s="76"/>
      <c r="W3375" s="61"/>
      <c r="X3375" s="76"/>
      <c r="Y3375" s="61"/>
      <c r="Z3375" s="76"/>
      <c r="AA3375" s="70"/>
      <c r="AB3375" s="70"/>
    </row>
    <row r="3376" spans="1:28" ht="23.25" hidden="1" customHeight="1" x14ac:dyDescent="0.3">
      <c r="A3376" s="26"/>
      <c r="B3376" s="47"/>
      <c r="C3376" s="81" t="s">
        <v>677</v>
      </c>
      <c r="D3376" s="76"/>
      <c r="E3376" s="76"/>
      <c r="F3376" s="76"/>
      <c r="G3376" s="76"/>
      <c r="H3376" s="77"/>
      <c r="I3376" s="78"/>
      <c r="J3376" s="62"/>
      <c r="K3376" s="79"/>
      <c r="L3376" s="76"/>
      <c r="M3376" s="74"/>
      <c r="N3376" s="76"/>
      <c r="O3376" s="79"/>
      <c r="P3376" s="76"/>
      <c r="Q3376" s="76"/>
      <c r="R3376" s="76"/>
      <c r="S3376" s="76"/>
      <c r="T3376" s="70"/>
      <c r="U3376" s="61"/>
      <c r="V3376" s="76"/>
      <c r="W3376" s="61"/>
      <c r="X3376" s="76"/>
      <c r="Y3376" s="61"/>
      <c r="Z3376" s="76"/>
      <c r="AA3376" s="70"/>
      <c r="AB3376" s="70"/>
    </row>
    <row r="3377" spans="1:28" ht="23.25" hidden="1" customHeight="1" x14ac:dyDescent="0.3">
      <c r="A3377" s="26"/>
      <c r="B3377" s="47"/>
      <c r="C3377" s="81" t="s">
        <v>678</v>
      </c>
      <c r="D3377" s="76"/>
      <c r="E3377" s="76"/>
      <c r="F3377" s="76"/>
      <c r="G3377" s="76"/>
      <c r="H3377" s="77"/>
      <c r="I3377" s="78"/>
      <c r="J3377" s="62"/>
      <c r="K3377" s="79"/>
      <c r="L3377" s="76"/>
      <c r="M3377" s="74"/>
      <c r="N3377" s="76"/>
      <c r="O3377" s="79"/>
      <c r="P3377" s="76"/>
      <c r="Q3377" s="76"/>
      <c r="R3377" s="76"/>
      <c r="S3377" s="76"/>
      <c r="T3377" s="70"/>
      <c r="U3377" s="61"/>
      <c r="V3377" s="76"/>
      <c r="W3377" s="61"/>
      <c r="X3377" s="76"/>
      <c r="Y3377" s="61"/>
      <c r="Z3377" s="76"/>
      <c r="AA3377" s="70"/>
      <c r="AB3377" s="70"/>
    </row>
    <row r="3378" spans="1:28" ht="23.25" hidden="1" customHeight="1" x14ac:dyDescent="0.3">
      <c r="A3378" s="26"/>
      <c r="B3378" s="47"/>
      <c r="C3378" s="81" t="s">
        <v>679</v>
      </c>
      <c r="D3378" s="76"/>
      <c r="E3378" s="76"/>
      <c r="F3378" s="76"/>
      <c r="G3378" s="76"/>
      <c r="H3378" s="77"/>
      <c r="I3378" s="78"/>
      <c r="J3378" s="62"/>
      <c r="K3378" s="79"/>
      <c r="L3378" s="76"/>
      <c r="M3378" s="74"/>
      <c r="N3378" s="76"/>
      <c r="O3378" s="79"/>
      <c r="P3378" s="76"/>
      <c r="Q3378" s="76"/>
      <c r="R3378" s="76"/>
      <c r="S3378" s="76"/>
      <c r="T3378" s="70"/>
      <c r="U3378" s="61"/>
      <c r="V3378" s="76"/>
      <c r="W3378" s="61"/>
      <c r="X3378" s="76"/>
      <c r="Y3378" s="61"/>
      <c r="Z3378" s="76"/>
      <c r="AA3378" s="70"/>
      <c r="AB3378" s="70"/>
    </row>
    <row r="3379" spans="1:28" ht="23.25" hidden="1" customHeight="1" x14ac:dyDescent="0.3">
      <c r="A3379" s="26"/>
      <c r="B3379" s="47"/>
      <c r="C3379" s="81" t="s">
        <v>680</v>
      </c>
      <c r="D3379" s="76"/>
      <c r="E3379" s="76"/>
      <c r="F3379" s="76"/>
      <c r="G3379" s="76"/>
      <c r="H3379" s="77"/>
      <c r="I3379" s="78"/>
      <c r="J3379" s="62"/>
      <c r="K3379" s="79"/>
      <c r="L3379" s="76"/>
      <c r="M3379" s="74"/>
      <c r="N3379" s="76"/>
      <c r="O3379" s="79"/>
      <c r="P3379" s="76"/>
      <c r="Q3379" s="76"/>
      <c r="R3379" s="76"/>
      <c r="S3379" s="76"/>
      <c r="T3379" s="70"/>
      <c r="U3379" s="61"/>
      <c r="V3379" s="76"/>
      <c r="W3379" s="61"/>
      <c r="X3379" s="76"/>
      <c r="Y3379" s="61"/>
      <c r="Z3379" s="76"/>
      <c r="AA3379" s="70"/>
      <c r="AB3379" s="70"/>
    </row>
    <row r="3380" spans="1:28" ht="23.25" hidden="1" customHeight="1" x14ac:dyDescent="0.3">
      <c r="A3380" s="26"/>
      <c r="B3380" s="47"/>
      <c r="C3380" s="81" t="s">
        <v>681</v>
      </c>
      <c r="D3380" s="76"/>
      <c r="E3380" s="76"/>
      <c r="F3380" s="76"/>
      <c r="G3380" s="76"/>
      <c r="H3380" s="77"/>
      <c r="I3380" s="78"/>
      <c r="J3380" s="62"/>
      <c r="K3380" s="79"/>
      <c r="L3380" s="76"/>
      <c r="M3380" s="74"/>
      <c r="N3380" s="76"/>
      <c r="O3380" s="79"/>
      <c r="P3380" s="76"/>
      <c r="Q3380" s="76"/>
      <c r="R3380" s="76"/>
      <c r="S3380" s="76"/>
      <c r="T3380" s="70"/>
      <c r="U3380" s="61"/>
      <c r="V3380" s="76"/>
      <c r="W3380" s="61"/>
      <c r="X3380" s="76"/>
      <c r="Y3380" s="61"/>
      <c r="Z3380" s="76"/>
      <c r="AA3380" s="70"/>
      <c r="AB3380" s="70"/>
    </row>
    <row r="3381" spans="1:28" ht="23.25" hidden="1" customHeight="1" x14ac:dyDescent="0.3">
      <c r="A3381" s="26"/>
      <c r="B3381" s="47"/>
      <c r="C3381" s="81" t="s">
        <v>682</v>
      </c>
      <c r="D3381" s="76"/>
      <c r="E3381" s="76"/>
      <c r="F3381" s="76"/>
      <c r="G3381" s="76"/>
      <c r="H3381" s="77"/>
      <c r="I3381" s="78"/>
      <c r="J3381" s="62"/>
      <c r="K3381" s="79"/>
      <c r="L3381" s="76"/>
      <c r="M3381" s="74"/>
      <c r="N3381" s="76"/>
      <c r="O3381" s="79"/>
      <c r="P3381" s="76"/>
      <c r="Q3381" s="76"/>
      <c r="R3381" s="76"/>
      <c r="S3381" s="76"/>
      <c r="T3381" s="70"/>
      <c r="U3381" s="61"/>
      <c r="V3381" s="76"/>
      <c r="W3381" s="61"/>
      <c r="X3381" s="76"/>
      <c r="Y3381" s="61"/>
      <c r="Z3381" s="76"/>
      <c r="AA3381" s="70"/>
      <c r="AB3381" s="70"/>
    </row>
    <row r="3382" spans="1:28" ht="23.25" hidden="1" customHeight="1" x14ac:dyDescent="0.3">
      <c r="A3382" s="26"/>
      <c r="B3382" s="47"/>
      <c r="C3382" s="81" t="s">
        <v>683</v>
      </c>
      <c r="D3382" s="76"/>
      <c r="E3382" s="76"/>
      <c r="F3382" s="76"/>
      <c r="G3382" s="76"/>
      <c r="H3382" s="77"/>
      <c r="I3382" s="78"/>
      <c r="J3382" s="62"/>
      <c r="K3382" s="79"/>
      <c r="L3382" s="76"/>
      <c r="M3382" s="74"/>
      <c r="N3382" s="76"/>
      <c r="O3382" s="79"/>
      <c r="P3382" s="76"/>
      <c r="Q3382" s="76"/>
      <c r="R3382" s="76"/>
      <c r="S3382" s="76"/>
      <c r="T3382" s="70"/>
      <c r="U3382" s="61"/>
      <c r="V3382" s="76"/>
      <c r="W3382" s="61"/>
      <c r="X3382" s="76"/>
      <c r="Y3382" s="61"/>
      <c r="Z3382" s="76"/>
      <c r="AA3382" s="70"/>
      <c r="AB3382" s="70"/>
    </row>
    <row r="3383" spans="1:28" ht="23.25" hidden="1" customHeight="1" x14ac:dyDescent="0.3">
      <c r="A3383" s="26"/>
      <c r="B3383" s="47"/>
      <c r="C3383" s="81" t="s">
        <v>684</v>
      </c>
      <c r="D3383" s="76"/>
      <c r="E3383" s="76"/>
      <c r="F3383" s="76"/>
      <c r="G3383" s="76"/>
      <c r="H3383" s="77"/>
      <c r="I3383" s="78"/>
      <c r="J3383" s="62"/>
      <c r="K3383" s="79"/>
      <c r="L3383" s="76"/>
      <c r="M3383" s="74"/>
      <c r="N3383" s="76"/>
      <c r="O3383" s="79"/>
      <c r="P3383" s="76"/>
      <c r="Q3383" s="76"/>
      <c r="R3383" s="76"/>
      <c r="S3383" s="76"/>
      <c r="T3383" s="70"/>
      <c r="U3383" s="61"/>
      <c r="V3383" s="76"/>
      <c r="W3383" s="61"/>
      <c r="X3383" s="76"/>
      <c r="Y3383" s="61"/>
      <c r="Z3383" s="76"/>
      <c r="AA3383" s="70"/>
      <c r="AB3383" s="70"/>
    </row>
    <row r="3384" spans="1:28" ht="23.25" hidden="1" customHeight="1" x14ac:dyDescent="0.3">
      <c r="A3384" s="26"/>
      <c r="B3384" s="47"/>
      <c r="C3384" s="81" t="s">
        <v>684</v>
      </c>
      <c r="D3384" s="76"/>
      <c r="E3384" s="76"/>
      <c r="F3384" s="76"/>
      <c r="G3384" s="76"/>
      <c r="H3384" s="77"/>
      <c r="I3384" s="78"/>
      <c r="J3384" s="62"/>
      <c r="K3384" s="79"/>
      <c r="L3384" s="76"/>
      <c r="M3384" s="74"/>
      <c r="N3384" s="76"/>
      <c r="O3384" s="79"/>
      <c r="P3384" s="76"/>
      <c r="Q3384" s="76"/>
      <c r="R3384" s="76"/>
      <c r="S3384" s="76"/>
      <c r="T3384" s="70"/>
      <c r="U3384" s="61"/>
      <c r="V3384" s="76"/>
      <c r="W3384" s="61"/>
      <c r="X3384" s="76"/>
      <c r="Y3384" s="61"/>
      <c r="Z3384" s="76"/>
      <c r="AA3384" s="70"/>
      <c r="AB3384" s="70"/>
    </row>
    <row r="3385" spans="1:28" ht="23.25" hidden="1" customHeight="1" x14ac:dyDescent="0.3">
      <c r="A3385" s="26"/>
      <c r="B3385" s="47"/>
      <c r="C3385" s="81" t="s">
        <v>684</v>
      </c>
      <c r="D3385" s="76"/>
      <c r="E3385" s="76"/>
      <c r="F3385" s="76"/>
      <c r="G3385" s="76"/>
      <c r="H3385" s="77"/>
      <c r="I3385" s="78"/>
      <c r="J3385" s="62"/>
      <c r="K3385" s="79"/>
      <c r="L3385" s="76"/>
      <c r="M3385" s="74"/>
      <c r="N3385" s="76"/>
      <c r="O3385" s="79"/>
      <c r="P3385" s="76"/>
      <c r="Q3385" s="76"/>
      <c r="R3385" s="76"/>
      <c r="S3385" s="76"/>
      <c r="T3385" s="70"/>
      <c r="U3385" s="61"/>
      <c r="V3385" s="76"/>
      <c r="W3385" s="61"/>
      <c r="X3385" s="76"/>
      <c r="Y3385" s="61"/>
      <c r="Z3385" s="76"/>
      <c r="AA3385" s="70"/>
      <c r="AB3385" s="70"/>
    </row>
    <row r="3386" spans="1:28" ht="23.25" hidden="1" customHeight="1" x14ac:dyDescent="0.3">
      <c r="A3386" s="26"/>
      <c r="B3386" s="47"/>
      <c r="C3386" s="81" t="s">
        <v>685</v>
      </c>
      <c r="D3386" s="76"/>
      <c r="E3386" s="76"/>
      <c r="F3386" s="76"/>
      <c r="G3386" s="76"/>
      <c r="H3386" s="77"/>
      <c r="I3386" s="78"/>
      <c r="J3386" s="62"/>
      <c r="K3386" s="79"/>
      <c r="L3386" s="76"/>
      <c r="M3386" s="74"/>
      <c r="N3386" s="76"/>
      <c r="O3386" s="79"/>
      <c r="P3386" s="76"/>
      <c r="Q3386" s="76"/>
      <c r="R3386" s="76"/>
      <c r="S3386" s="76"/>
      <c r="T3386" s="70"/>
      <c r="U3386" s="61"/>
      <c r="V3386" s="76"/>
      <c r="W3386" s="61"/>
      <c r="X3386" s="76"/>
      <c r="Y3386" s="61"/>
      <c r="Z3386" s="76"/>
      <c r="AA3386" s="70"/>
      <c r="AB3386" s="70"/>
    </row>
    <row r="3387" spans="1:28" ht="23.25" hidden="1" customHeight="1" x14ac:dyDescent="0.3">
      <c r="A3387" s="26"/>
      <c r="B3387" s="47"/>
      <c r="C3387" s="81" t="s">
        <v>686</v>
      </c>
      <c r="D3387" s="76"/>
      <c r="E3387" s="76"/>
      <c r="F3387" s="76"/>
      <c r="G3387" s="76"/>
      <c r="H3387" s="77"/>
      <c r="I3387" s="78"/>
      <c r="J3387" s="62"/>
      <c r="K3387" s="79"/>
      <c r="L3387" s="76"/>
      <c r="M3387" s="74"/>
      <c r="N3387" s="76"/>
      <c r="O3387" s="79"/>
      <c r="P3387" s="76"/>
      <c r="Q3387" s="76"/>
      <c r="R3387" s="76"/>
      <c r="S3387" s="76"/>
      <c r="T3387" s="70"/>
      <c r="U3387" s="61"/>
      <c r="V3387" s="76"/>
      <c r="W3387" s="61"/>
      <c r="X3387" s="76"/>
      <c r="Y3387" s="61"/>
      <c r="Z3387" s="76"/>
      <c r="AA3387" s="70"/>
      <c r="AB3387" s="70"/>
    </row>
    <row r="3388" spans="1:28" ht="23.25" hidden="1" customHeight="1" x14ac:dyDescent="0.3">
      <c r="A3388" s="26"/>
      <c r="B3388" s="47"/>
      <c r="C3388" s="81" t="s">
        <v>687</v>
      </c>
      <c r="D3388" s="76"/>
      <c r="E3388" s="76"/>
      <c r="F3388" s="76"/>
      <c r="G3388" s="76"/>
      <c r="H3388" s="77"/>
      <c r="I3388" s="78"/>
      <c r="J3388" s="62"/>
      <c r="K3388" s="79"/>
      <c r="L3388" s="76"/>
      <c r="M3388" s="74"/>
      <c r="N3388" s="76"/>
      <c r="O3388" s="79"/>
      <c r="P3388" s="76"/>
      <c r="Q3388" s="76"/>
      <c r="R3388" s="76"/>
      <c r="S3388" s="76"/>
      <c r="T3388" s="70"/>
      <c r="U3388" s="61"/>
      <c r="V3388" s="76"/>
      <c r="W3388" s="61"/>
      <c r="X3388" s="76"/>
      <c r="Y3388" s="61"/>
      <c r="Z3388" s="76"/>
      <c r="AA3388" s="70"/>
      <c r="AB3388" s="70"/>
    </row>
    <row r="3389" spans="1:28" ht="23.25" hidden="1" customHeight="1" x14ac:dyDescent="0.3">
      <c r="A3389" s="26"/>
      <c r="B3389" s="47"/>
      <c r="C3389" s="81" t="s">
        <v>688</v>
      </c>
      <c r="D3389" s="76"/>
      <c r="E3389" s="76"/>
      <c r="F3389" s="76"/>
      <c r="G3389" s="76"/>
      <c r="H3389" s="77"/>
      <c r="I3389" s="78"/>
      <c r="J3389" s="62"/>
      <c r="K3389" s="79"/>
      <c r="L3389" s="76"/>
      <c r="M3389" s="74"/>
      <c r="N3389" s="76"/>
      <c r="O3389" s="79"/>
      <c r="P3389" s="76"/>
      <c r="Q3389" s="76"/>
      <c r="R3389" s="76"/>
      <c r="S3389" s="76"/>
      <c r="T3389" s="70"/>
      <c r="U3389" s="61"/>
      <c r="V3389" s="76"/>
      <c r="W3389" s="61"/>
      <c r="X3389" s="76"/>
      <c r="Y3389" s="61"/>
      <c r="Z3389" s="76"/>
      <c r="AA3389" s="70"/>
      <c r="AB3389" s="70"/>
    </row>
    <row r="3390" spans="1:28" ht="23.25" hidden="1" customHeight="1" x14ac:dyDescent="0.3">
      <c r="A3390" s="26"/>
      <c r="B3390" s="47"/>
      <c r="C3390" s="81" t="s">
        <v>688</v>
      </c>
      <c r="D3390" s="76"/>
      <c r="E3390" s="76"/>
      <c r="F3390" s="76"/>
      <c r="G3390" s="76"/>
      <c r="H3390" s="77"/>
      <c r="I3390" s="78"/>
      <c r="J3390" s="62"/>
      <c r="K3390" s="79"/>
      <c r="L3390" s="76"/>
      <c r="M3390" s="74"/>
      <c r="N3390" s="76"/>
      <c r="O3390" s="79"/>
      <c r="P3390" s="76"/>
      <c r="Q3390" s="76"/>
      <c r="R3390" s="76"/>
      <c r="S3390" s="76"/>
      <c r="T3390" s="70"/>
      <c r="U3390" s="61"/>
      <c r="V3390" s="76"/>
      <c r="W3390" s="61"/>
      <c r="X3390" s="76"/>
      <c r="Y3390" s="61"/>
      <c r="Z3390" s="76"/>
      <c r="AA3390" s="70"/>
      <c r="AB3390" s="70"/>
    </row>
    <row r="3391" spans="1:28" ht="23.25" hidden="1" customHeight="1" x14ac:dyDescent="0.3">
      <c r="A3391" s="26"/>
      <c r="B3391" s="47"/>
      <c r="C3391" s="81" t="s">
        <v>689</v>
      </c>
      <c r="D3391" s="76"/>
      <c r="E3391" s="76"/>
      <c r="F3391" s="76"/>
      <c r="G3391" s="76"/>
      <c r="H3391" s="77"/>
      <c r="I3391" s="78"/>
      <c r="J3391" s="62"/>
      <c r="K3391" s="79"/>
      <c r="L3391" s="76"/>
      <c r="M3391" s="74"/>
      <c r="N3391" s="76"/>
      <c r="O3391" s="79"/>
      <c r="P3391" s="76"/>
      <c r="Q3391" s="76"/>
      <c r="R3391" s="76"/>
      <c r="S3391" s="76"/>
      <c r="T3391" s="70"/>
      <c r="U3391" s="61"/>
      <c r="V3391" s="76"/>
      <c r="W3391" s="61"/>
      <c r="X3391" s="76"/>
      <c r="Y3391" s="61"/>
      <c r="Z3391" s="76"/>
      <c r="AA3391" s="70"/>
      <c r="AB3391" s="70"/>
    </row>
    <row r="3392" spans="1:28" ht="23.25" hidden="1" customHeight="1" x14ac:dyDescent="0.3">
      <c r="A3392" s="26"/>
      <c r="B3392" s="47"/>
      <c r="C3392" s="81" t="s">
        <v>690</v>
      </c>
      <c r="D3392" s="76"/>
      <c r="E3392" s="76"/>
      <c r="F3392" s="76"/>
      <c r="G3392" s="76"/>
      <c r="H3392" s="77"/>
      <c r="I3392" s="78"/>
      <c r="J3392" s="62"/>
      <c r="K3392" s="79"/>
      <c r="L3392" s="76"/>
      <c r="M3392" s="74"/>
      <c r="N3392" s="76"/>
      <c r="O3392" s="79"/>
      <c r="P3392" s="76"/>
      <c r="Q3392" s="76"/>
      <c r="R3392" s="76"/>
      <c r="S3392" s="76"/>
      <c r="T3392" s="70"/>
      <c r="U3392" s="61"/>
      <c r="V3392" s="76"/>
      <c r="W3392" s="61"/>
      <c r="X3392" s="76"/>
      <c r="Y3392" s="61"/>
      <c r="Z3392" s="76"/>
      <c r="AA3392" s="70"/>
      <c r="AB3392" s="70"/>
    </row>
    <row r="3393" spans="1:28" ht="23.25" hidden="1" customHeight="1" x14ac:dyDescent="0.3">
      <c r="A3393" s="26"/>
      <c r="B3393" s="47"/>
      <c r="C3393" s="81" t="s">
        <v>691</v>
      </c>
      <c r="D3393" s="76"/>
      <c r="E3393" s="76"/>
      <c r="F3393" s="76"/>
      <c r="G3393" s="76"/>
      <c r="H3393" s="77"/>
      <c r="I3393" s="78"/>
      <c r="J3393" s="62"/>
      <c r="K3393" s="79"/>
      <c r="L3393" s="76"/>
      <c r="M3393" s="74"/>
      <c r="N3393" s="76"/>
      <c r="O3393" s="79"/>
      <c r="P3393" s="76"/>
      <c r="Q3393" s="76"/>
      <c r="R3393" s="76"/>
      <c r="S3393" s="76"/>
      <c r="T3393" s="70"/>
      <c r="U3393" s="61"/>
      <c r="V3393" s="76"/>
      <c r="W3393" s="61"/>
      <c r="X3393" s="76"/>
      <c r="Y3393" s="61"/>
      <c r="Z3393" s="76"/>
      <c r="AA3393" s="70"/>
      <c r="AB3393" s="70"/>
    </row>
    <row r="3394" spans="1:28" ht="23.25" hidden="1" customHeight="1" x14ac:dyDescent="0.3">
      <c r="A3394" s="26"/>
      <c r="B3394" s="47"/>
      <c r="C3394" s="81" t="s">
        <v>692</v>
      </c>
      <c r="D3394" s="76"/>
      <c r="E3394" s="76"/>
      <c r="F3394" s="76"/>
      <c r="G3394" s="76"/>
      <c r="H3394" s="77"/>
      <c r="I3394" s="78"/>
      <c r="J3394" s="62"/>
      <c r="K3394" s="79"/>
      <c r="L3394" s="76"/>
      <c r="M3394" s="74"/>
      <c r="N3394" s="76"/>
      <c r="O3394" s="79"/>
      <c r="P3394" s="76"/>
      <c r="Q3394" s="76"/>
      <c r="R3394" s="76"/>
      <c r="S3394" s="76"/>
      <c r="T3394" s="70"/>
      <c r="U3394" s="61"/>
      <c r="V3394" s="76"/>
      <c r="W3394" s="61"/>
      <c r="X3394" s="76"/>
      <c r="Y3394" s="61"/>
      <c r="Z3394" s="76"/>
      <c r="AA3394" s="70"/>
      <c r="AB3394" s="70"/>
    </row>
    <row r="3395" spans="1:28" ht="23.25" hidden="1" customHeight="1" x14ac:dyDescent="0.3">
      <c r="A3395" s="26"/>
      <c r="B3395" s="47"/>
      <c r="C3395" s="81" t="s">
        <v>693</v>
      </c>
      <c r="D3395" s="76"/>
      <c r="E3395" s="76"/>
      <c r="F3395" s="76"/>
      <c r="G3395" s="76"/>
      <c r="H3395" s="77"/>
      <c r="I3395" s="78"/>
      <c r="J3395" s="62"/>
      <c r="K3395" s="79"/>
      <c r="L3395" s="76"/>
      <c r="M3395" s="74"/>
      <c r="N3395" s="76"/>
      <c r="O3395" s="79"/>
      <c r="P3395" s="76"/>
      <c r="Q3395" s="76"/>
      <c r="R3395" s="76"/>
      <c r="S3395" s="76"/>
      <c r="T3395" s="70"/>
      <c r="U3395" s="61"/>
      <c r="V3395" s="76"/>
      <c r="W3395" s="61"/>
      <c r="X3395" s="76"/>
      <c r="Y3395" s="61"/>
      <c r="Z3395" s="76"/>
      <c r="AA3395" s="70"/>
      <c r="AB3395" s="70"/>
    </row>
    <row r="3396" spans="1:28" ht="23.25" hidden="1" customHeight="1" x14ac:dyDescent="0.3">
      <c r="A3396" s="26"/>
      <c r="B3396" s="47"/>
      <c r="C3396" s="81" t="s">
        <v>694</v>
      </c>
      <c r="D3396" s="76"/>
      <c r="E3396" s="76"/>
      <c r="F3396" s="76"/>
      <c r="G3396" s="76"/>
      <c r="H3396" s="77"/>
      <c r="I3396" s="78"/>
      <c r="J3396" s="62"/>
      <c r="K3396" s="79"/>
      <c r="L3396" s="76"/>
      <c r="M3396" s="74"/>
      <c r="N3396" s="76"/>
      <c r="O3396" s="79"/>
      <c r="P3396" s="76"/>
      <c r="Q3396" s="76"/>
      <c r="R3396" s="76"/>
      <c r="S3396" s="76"/>
      <c r="T3396" s="70"/>
      <c r="U3396" s="61"/>
      <c r="V3396" s="76"/>
      <c r="W3396" s="61"/>
      <c r="X3396" s="76"/>
      <c r="Y3396" s="61"/>
      <c r="Z3396" s="76"/>
      <c r="AA3396" s="70"/>
      <c r="AB3396" s="70"/>
    </row>
    <row r="3397" spans="1:28" ht="23.25" hidden="1" customHeight="1" x14ac:dyDescent="0.3">
      <c r="A3397" s="26"/>
      <c r="B3397" s="47"/>
      <c r="C3397" s="81" t="s">
        <v>695</v>
      </c>
      <c r="D3397" s="76"/>
      <c r="E3397" s="76"/>
      <c r="F3397" s="76"/>
      <c r="G3397" s="76"/>
      <c r="H3397" s="77"/>
      <c r="I3397" s="78"/>
      <c r="J3397" s="62"/>
      <c r="K3397" s="79"/>
      <c r="L3397" s="76"/>
      <c r="M3397" s="74"/>
      <c r="N3397" s="76"/>
      <c r="O3397" s="79"/>
      <c r="P3397" s="76"/>
      <c r="Q3397" s="76"/>
      <c r="R3397" s="76"/>
      <c r="S3397" s="76"/>
      <c r="T3397" s="70"/>
      <c r="U3397" s="61"/>
      <c r="V3397" s="76"/>
      <c r="W3397" s="61"/>
      <c r="X3397" s="76"/>
      <c r="Y3397" s="61"/>
      <c r="Z3397" s="76"/>
      <c r="AA3397" s="70"/>
      <c r="AB3397" s="70"/>
    </row>
    <row r="3398" spans="1:28" ht="23.25" hidden="1" customHeight="1" x14ac:dyDescent="0.3">
      <c r="A3398" s="26"/>
      <c r="B3398" s="47"/>
      <c r="C3398" s="81" t="s">
        <v>696</v>
      </c>
      <c r="D3398" s="76"/>
      <c r="E3398" s="76"/>
      <c r="F3398" s="76"/>
      <c r="G3398" s="76"/>
      <c r="H3398" s="77"/>
      <c r="I3398" s="78"/>
      <c r="J3398" s="62"/>
      <c r="K3398" s="79"/>
      <c r="L3398" s="76"/>
      <c r="M3398" s="74"/>
      <c r="N3398" s="76"/>
      <c r="O3398" s="79"/>
      <c r="P3398" s="76"/>
      <c r="Q3398" s="76"/>
      <c r="R3398" s="76"/>
      <c r="S3398" s="76"/>
      <c r="T3398" s="70"/>
      <c r="U3398" s="61"/>
      <c r="V3398" s="76"/>
      <c r="W3398" s="61"/>
      <c r="X3398" s="76"/>
      <c r="Y3398" s="61"/>
      <c r="Z3398" s="76"/>
      <c r="AA3398" s="70"/>
      <c r="AB3398" s="70"/>
    </row>
    <row r="3399" spans="1:28" ht="23.25" hidden="1" customHeight="1" x14ac:dyDescent="0.3">
      <c r="A3399" s="26"/>
      <c r="B3399" s="47"/>
      <c r="C3399" s="81" t="s">
        <v>697</v>
      </c>
      <c r="D3399" s="76"/>
      <c r="E3399" s="76"/>
      <c r="F3399" s="76"/>
      <c r="G3399" s="76"/>
      <c r="H3399" s="77"/>
      <c r="I3399" s="78"/>
      <c r="J3399" s="62"/>
      <c r="K3399" s="79"/>
      <c r="L3399" s="76"/>
      <c r="M3399" s="74"/>
      <c r="N3399" s="76"/>
      <c r="O3399" s="79"/>
      <c r="P3399" s="76"/>
      <c r="Q3399" s="76"/>
      <c r="R3399" s="76"/>
      <c r="S3399" s="76"/>
      <c r="T3399" s="70"/>
      <c r="U3399" s="61"/>
      <c r="V3399" s="76"/>
      <c r="W3399" s="61"/>
      <c r="X3399" s="76"/>
      <c r="Y3399" s="61"/>
      <c r="Z3399" s="76"/>
      <c r="AA3399" s="70"/>
      <c r="AB3399" s="70"/>
    </row>
    <row r="3400" spans="1:28" ht="23.25" hidden="1" customHeight="1" x14ac:dyDescent="0.3">
      <c r="A3400" s="26"/>
      <c r="B3400" s="47"/>
      <c r="C3400" s="81" t="s">
        <v>698</v>
      </c>
      <c r="D3400" s="76"/>
      <c r="E3400" s="76"/>
      <c r="F3400" s="76"/>
      <c r="G3400" s="76"/>
      <c r="H3400" s="77"/>
      <c r="I3400" s="78"/>
      <c r="J3400" s="62"/>
      <c r="K3400" s="79"/>
      <c r="L3400" s="76"/>
      <c r="M3400" s="74"/>
      <c r="N3400" s="76"/>
      <c r="O3400" s="79"/>
      <c r="P3400" s="76"/>
      <c r="Q3400" s="76"/>
      <c r="R3400" s="76"/>
      <c r="S3400" s="76"/>
      <c r="T3400" s="70"/>
      <c r="U3400" s="61"/>
      <c r="V3400" s="76"/>
      <c r="W3400" s="61"/>
      <c r="X3400" s="76"/>
      <c r="Y3400" s="61"/>
      <c r="Z3400" s="76"/>
      <c r="AA3400" s="70"/>
      <c r="AB3400" s="70"/>
    </row>
    <row r="3401" spans="1:28" ht="23.25" hidden="1" customHeight="1" x14ac:dyDescent="0.3">
      <c r="A3401" s="26"/>
      <c r="B3401" s="47"/>
      <c r="C3401" s="81" t="s">
        <v>699</v>
      </c>
      <c r="D3401" s="76"/>
      <c r="E3401" s="76"/>
      <c r="F3401" s="76"/>
      <c r="G3401" s="76"/>
      <c r="H3401" s="77"/>
      <c r="I3401" s="78"/>
      <c r="J3401" s="62"/>
      <c r="K3401" s="79"/>
      <c r="L3401" s="76"/>
      <c r="M3401" s="74"/>
      <c r="N3401" s="76"/>
      <c r="O3401" s="79"/>
      <c r="P3401" s="76"/>
      <c r="Q3401" s="76"/>
      <c r="R3401" s="76"/>
      <c r="S3401" s="76"/>
      <c r="T3401" s="70"/>
      <c r="U3401" s="61"/>
      <c r="V3401" s="76"/>
      <c r="W3401" s="61"/>
      <c r="X3401" s="76"/>
      <c r="Y3401" s="61"/>
      <c r="Z3401" s="76"/>
      <c r="AA3401" s="70"/>
      <c r="AB3401" s="70"/>
    </row>
    <row r="3402" spans="1:28" ht="23.25" hidden="1" customHeight="1" x14ac:dyDescent="0.3">
      <c r="A3402" s="26"/>
      <c r="B3402" s="47"/>
      <c r="C3402" s="81" t="s">
        <v>700</v>
      </c>
      <c r="D3402" s="76"/>
      <c r="E3402" s="76"/>
      <c r="F3402" s="76"/>
      <c r="G3402" s="76"/>
      <c r="H3402" s="77"/>
      <c r="I3402" s="78"/>
      <c r="J3402" s="62"/>
      <c r="K3402" s="79"/>
      <c r="L3402" s="76"/>
      <c r="M3402" s="74"/>
      <c r="N3402" s="76"/>
      <c r="O3402" s="79"/>
      <c r="P3402" s="76"/>
      <c r="Q3402" s="76"/>
      <c r="R3402" s="76"/>
      <c r="S3402" s="76"/>
      <c r="T3402" s="70"/>
      <c r="U3402" s="61"/>
      <c r="V3402" s="76"/>
      <c r="W3402" s="61"/>
      <c r="X3402" s="76"/>
      <c r="Y3402" s="61"/>
      <c r="Z3402" s="76"/>
      <c r="AA3402" s="70"/>
      <c r="AB3402" s="70"/>
    </row>
    <row r="3403" spans="1:28" ht="23.25" hidden="1" customHeight="1" x14ac:dyDescent="0.3">
      <c r="A3403" s="26"/>
      <c r="B3403" s="47"/>
      <c r="C3403" s="81" t="s">
        <v>701</v>
      </c>
      <c r="D3403" s="76"/>
      <c r="E3403" s="76"/>
      <c r="F3403" s="76"/>
      <c r="G3403" s="76"/>
      <c r="H3403" s="77"/>
      <c r="I3403" s="78"/>
      <c r="J3403" s="62"/>
      <c r="K3403" s="79"/>
      <c r="L3403" s="76"/>
      <c r="M3403" s="74"/>
      <c r="N3403" s="76"/>
      <c r="O3403" s="79"/>
      <c r="P3403" s="76"/>
      <c r="Q3403" s="76"/>
      <c r="R3403" s="76"/>
      <c r="S3403" s="76"/>
      <c r="T3403" s="70"/>
      <c r="U3403" s="61"/>
      <c r="V3403" s="76"/>
      <c r="W3403" s="61"/>
      <c r="X3403" s="76"/>
      <c r="Y3403" s="61"/>
      <c r="Z3403" s="76"/>
      <c r="AA3403" s="70"/>
      <c r="AB3403" s="70"/>
    </row>
    <row r="3404" spans="1:28" ht="23.25" hidden="1" customHeight="1" x14ac:dyDescent="0.3">
      <c r="A3404" s="26"/>
      <c r="B3404" s="47"/>
      <c r="C3404" s="81" t="s">
        <v>702</v>
      </c>
      <c r="D3404" s="76"/>
      <c r="E3404" s="76"/>
      <c r="F3404" s="76"/>
      <c r="G3404" s="76"/>
      <c r="H3404" s="77"/>
      <c r="I3404" s="78"/>
      <c r="J3404" s="62"/>
      <c r="K3404" s="79"/>
      <c r="L3404" s="76"/>
      <c r="M3404" s="74"/>
      <c r="N3404" s="76"/>
      <c r="O3404" s="79"/>
      <c r="P3404" s="76"/>
      <c r="Q3404" s="76"/>
      <c r="R3404" s="76"/>
      <c r="S3404" s="76"/>
      <c r="T3404" s="70"/>
      <c r="U3404" s="61"/>
      <c r="V3404" s="76"/>
      <c r="W3404" s="61"/>
      <c r="X3404" s="76"/>
      <c r="Y3404" s="61"/>
      <c r="Z3404" s="76"/>
      <c r="AA3404" s="70"/>
      <c r="AB3404" s="70"/>
    </row>
    <row r="3405" spans="1:28" ht="23.25" hidden="1" customHeight="1" x14ac:dyDescent="0.3">
      <c r="A3405" s="26"/>
      <c r="B3405" s="47"/>
      <c r="C3405" s="81" t="s">
        <v>703</v>
      </c>
      <c r="D3405" s="76"/>
      <c r="E3405" s="76"/>
      <c r="F3405" s="76"/>
      <c r="G3405" s="76"/>
      <c r="H3405" s="77"/>
      <c r="I3405" s="78"/>
      <c r="J3405" s="62"/>
      <c r="K3405" s="79"/>
      <c r="L3405" s="76"/>
      <c r="M3405" s="74"/>
      <c r="N3405" s="76"/>
      <c r="O3405" s="79"/>
      <c r="P3405" s="76"/>
      <c r="Q3405" s="76"/>
      <c r="R3405" s="76"/>
      <c r="S3405" s="76"/>
      <c r="T3405" s="70"/>
      <c r="U3405" s="61"/>
      <c r="V3405" s="76"/>
      <c r="W3405" s="61"/>
      <c r="X3405" s="76"/>
      <c r="Y3405" s="61"/>
      <c r="Z3405" s="76"/>
      <c r="AA3405" s="70"/>
      <c r="AB3405" s="70"/>
    </row>
    <row r="3406" spans="1:28" ht="23.25" hidden="1" customHeight="1" x14ac:dyDescent="0.3">
      <c r="A3406" s="26"/>
      <c r="B3406" s="47"/>
      <c r="C3406" s="81" t="s">
        <v>704</v>
      </c>
      <c r="D3406" s="76"/>
      <c r="E3406" s="76"/>
      <c r="F3406" s="76"/>
      <c r="G3406" s="76"/>
      <c r="H3406" s="77"/>
      <c r="I3406" s="78"/>
      <c r="J3406" s="62"/>
      <c r="K3406" s="79"/>
      <c r="L3406" s="76"/>
      <c r="M3406" s="74"/>
      <c r="N3406" s="76"/>
      <c r="O3406" s="79"/>
      <c r="P3406" s="76"/>
      <c r="Q3406" s="76"/>
      <c r="R3406" s="76"/>
      <c r="S3406" s="76"/>
      <c r="T3406" s="70"/>
      <c r="U3406" s="61"/>
      <c r="V3406" s="76"/>
      <c r="W3406" s="61"/>
      <c r="X3406" s="76"/>
      <c r="Y3406" s="61"/>
      <c r="Z3406" s="76"/>
      <c r="AA3406" s="70"/>
      <c r="AB3406" s="70"/>
    </row>
    <row r="3407" spans="1:28" ht="23.25" hidden="1" customHeight="1" x14ac:dyDescent="0.3">
      <c r="A3407" s="26"/>
      <c r="B3407" s="47"/>
      <c r="C3407" s="81" t="s">
        <v>705</v>
      </c>
      <c r="D3407" s="76"/>
      <c r="E3407" s="76"/>
      <c r="F3407" s="76"/>
      <c r="G3407" s="76"/>
      <c r="H3407" s="77"/>
      <c r="I3407" s="78"/>
      <c r="J3407" s="62"/>
      <c r="K3407" s="79"/>
      <c r="L3407" s="76"/>
      <c r="M3407" s="74"/>
      <c r="N3407" s="76"/>
      <c r="O3407" s="79"/>
      <c r="P3407" s="76"/>
      <c r="Q3407" s="76"/>
      <c r="R3407" s="76"/>
      <c r="S3407" s="76"/>
      <c r="T3407" s="70"/>
      <c r="U3407" s="61"/>
      <c r="V3407" s="76"/>
      <c r="W3407" s="61"/>
      <c r="X3407" s="76"/>
      <c r="Y3407" s="61"/>
      <c r="Z3407" s="76"/>
      <c r="AA3407" s="70"/>
      <c r="AB3407" s="70"/>
    </row>
    <row r="3408" spans="1:28" ht="23.25" hidden="1" customHeight="1" x14ac:dyDescent="0.3">
      <c r="A3408" s="26"/>
      <c r="B3408" s="47"/>
      <c r="C3408" s="81" t="s">
        <v>706</v>
      </c>
      <c r="D3408" s="76"/>
      <c r="E3408" s="76"/>
      <c r="F3408" s="76"/>
      <c r="G3408" s="76"/>
      <c r="H3408" s="77"/>
      <c r="I3408" s="78"/>
      <c r="J3408" s="62"/>
      <c r="K3408" s="79"/>
      <c r="L3408" s="76"/>
      <c r="M3408" s="74"/>
      <c r="N3408" s="76"/>
      <c r="O3408" s="79"/>
      <c r="P3408" s="76"/>
      <c r="Q3408" s="76"/>
      <c r="R3408" s="76"/>
      <c r="S3408" s="76"/>
      <c r="T3408" s="70"/>
      <c r="U3408" s="61"/>
      <c r="V3408" s="76"/>
      <c r="W3408" s="61"/>
      <c r="X3408" s="76"/>
      <c r="Y3408" s="61"/>
      <c r="Z3408" s="76"/>
      <c r="AA3408" s="70"/>
      <c r="AB3408" s="70"/>
    </row>
    <row r="3409" spans="1:28" ht="23.25" hidden="1" customHeight="1" x14ac:dyDescent="0.3">
      <c r="A3409" s="26"/>
      <c r="B3409" s="47"/>
      <c r="C3409" s="81" t="s">
        <v>707</v>
      </c>
      <c r="D3409" s="76"/>
      <c r="E3409" s="76"/>
      <c r="F3409" s="76"/>
      <c r="G3409" s="76"/>
      <c r="H3409" s="77"/>
      <c r="I3409" s="78"/>
      <c r="J3409" s="62"/>
      <c r="K3409" s="79"/>
      <c r="L3409" s="76"/>
      <c r="M3409" s="74"/>
      <c r="N3409" s="76"/>
      <c r="O3409" s="79"/>
      <c r="P3409" s="76"/>
      <c r="Q3409" s="76"/>
      <c r="R3409" s="76"/>
      <c r="S3409" s="76"/>
      <c r="T3409" s="70"/>
      <c r="U3409" s="61"/>
      <c r="V3409" s="76"/>
      <c r="W3409" s="61"/>
      <c r="X3409" s="76"/>
      <c r="Y3409" s="61"/>
      <c r="Z3409" s="76"/>
      <c r="AA3409" s="70"/>
      <c r="AB3409" s="70"/>
    </row>
    <row r="3410" spans="1:28" ht="23.25" hidden="1" customHeight="1" x14ac:dyDescent="0.3">
      <c r="A3410" s="26"/>
      <c r="B3410" s="47"/>
      <c r="C3410" s="81" t="s">
        <v>708</v>
      </c>
      <c r="D3410" s="76"/>
      <c r="E3410" s="76"/>
      <c r="F3410" s="76"/>
      <c r="G3410" s="76"/>
      <c r="H3410" s="77"/>
      <c r="I3410" s="78"/>
      <c r="J3410" s="62"/>
      <c r="K3410" s="79"/>
      <c r="L3410" s="76"/>
      <c r="M3410" s="74"/>
      <c r="N3410" s="76"/>
      <c r="O3410" s="79"/>
      <c r="P3410" s="76"/>
      <c r="Q3410" s="76"/>
      <c r="R3410" s="76"/>
      <c r="S3410" s="76"/>
      <c r="T3410" s="70"/>
      <c r="U3410" s="61"/>
      <c r="V3410" s="76"/>
      <c r="W3410" s="61"/>
      <c r="X3410" s="76"/>
      <c r="Y3410" s="61"/>
      <c r="Z3410" s="76"/>
      <c r="AA3410" s="70"/>
      <c r="AB3410" s="70"/>
    </row>
    <row r="3411" spans="1:28" ht="23.25" hidden="1" customHeight="1" x14ac:dyDescent="0.3">
      <c r="A3411" s="26"/>
      <c r="B3411" s="47"/>
      <c r="C3411" s="81" t="s">
        <v>709</v>
      </c>
      <c r="D3411" s="76"/>
      <c r="E3411" s="76"/>
      <c r="F3411" s="76"/>
      <c r="G3411" s="76"/>
      <c r="H3411" s="77"/>
      <c r="I3411" s="78"/>
      <c r="J3411" s="62"/>
      <c r="K3411" s="79"/>
      <c r="L3411" s="76"/>
      <c r="M3411" s="74"/>
      <c r="N3411" s="76"/>
      <c r="O3411" s="79"/>
      <c r="P3411" s="76"/>
      <c r="Q3411" s="76"/>
      <c r="R3411" s="76"/>
      <c r="S3411" s="76"/>
      <c r="T3411" s="70"/>
      <c r="U3411" s="61"/>
      <c r="V3411" s="76"/>
      <c r="W3411" s="61"/>
      <c r="X3411" s="76"/>
      <c r="Y3411" s="61"/>
      <c r="Z3411" s="76"/>
      <c r="AA3411" s="70"/>
      <c r="AB3411" s="70"/>
    </row>
    <row r="3412" spans="1:28" ht="23.25" hidden="1" customHeight="1" x14ac:dyDescent="0.3">
      <c r="A3412" s="26"/>
      <c r="B3412" s="47"/>
      <c r="C3412" s="81" t="s">
        <v>710</v>
      </c>
      <c r="D3412" s="76"/>
      <c r="E3412" s="76"/>
      <c r="F3412" s="76"/>
      <c r="G3412" s="76"/>
      <c r="H3412" s="77"/>
      <c r="I3412" s="78"/>
      <c r="J3412" s="62"/>
      <c r="K3412" s="79"/>
      <c r="L3412" s="76"/>
      <c r="M3412" s="74"/>
      <c r="N3412" s="76"/>
      <c r="O3412" s="79"/>
      <c r="P3412" s="76"/>
      <c r="Q3412" s="76"/>
      <c r="R3412" s="76"/>
      <c r="S3412" s="76"/>
      <c r="T3412" s="70"/>
      <c r="U3412" s="61"/>
      <c r="V3412" s="76"/>
      <c r="W3412" s="61"/>
      <c r="X3412" s="76"/>
      <c r="Y3412" s="61"/>
      <c r="Z3412" s="76"/>
      <c r="AA3412" s="70"/>
      <c r="AB3412" s="70"/>
    </row>
    <row r="3413" spans="1:28" ht="23.25" hidden="1" customHeight="1" x14ac:dyDescent="0.3">
      <c r="A3413" s="26"/>
      <c r="B3413" s="47"/>
      <c r="C3413" s="81" t="s">
        <v>711</v>
      </c>
      <c r="D3413" s="76"/>
      <c r="E3413" s="76"/>
      <c r="F3413" s="76"/>
      <c r="G3413" s="76"/>
      <c r="H3413" s="77"/>
      <c r="I3413" s="78"/>
      <c r="J3413" s="62"/>
      <c r="K3413" s="79"/>
      <c r="L3413" s="76"/>
      <c r="M3413" s="74"/>
      <c r="N3413" s="76"/>
      <c r="O3413" s="79"/>
      <c r="P3413" s="76"/>
      <c r="Q3413" s="76"/>
      <c r="R3413" s="76"/>
      <c r="S3413" s="76"/>
      <c r="T3413" s="70"/>
      <c r="U3413" s="61"/>
      <c r="V3413" s="76"/>
      <c r="W3413" s="61"/>
      <c r="X3413" s="76"/>
      <c r="Y3413" s="61"/>
      <c r="Z3413" s="76"/>
      <c r="AA3413" s="70"/>
      <c r="AB3413" s="70"/>
    </row>
    <row r="3414" spans="1:28" ht="23.25" hidden="1" customHeight="1" x14ac:dyDescent="0.3">
      <c r="A3414" s="26"/>
      <c r="B3414" s="47"/>
      <c r="C3414" s="81" t="s">
        <v>712</v>
      </c>
      <c r="D3414" s="76"/>
      <c r="E3414" s="76"/>
      <c r="F3414" s="76"/>
      <c r="G3414" s="76"/>
      <c r="H3414" s="77"/>
      <c r="I3414" s="78"/>
      <c r="J3414" s="62"/>
      <c r="K3414" s="79"/>
      <c r="L3414" s="76"/>
      <c r="M3414" s="74"/>
      <c r="N3414" s="76"/>
      <c r="O3414" s="79"/>
      <c r="P3414" s="76"/>
      <c r="Q3414" s="76"/>
      <c r="R3414" s="76"/>
      <c r="S3414" s="76"/>
      <c r="T3414" s="70"/>
      <c r="U3414" s="61"/>
      <c r="V3414" s="76"/>
      <c r="W3414" s="61"/>
      <c r="X3414" s="76"/>
      <c r="Y3414" s="61"/>
      <c r="Z3414" s="76"/>
      <c r="AA3414" s="70"/>
      <c r="AB3414" s="70"/>
    </row>
    <row r="3415" spans="1:28" ht="23.25" hidden="1" customHeight="1" x14ac:dyDescent="0.3">
      <c r="A3415" s="26"/>
      <c r="B3415" s="47"/>
      <c r="C3415" s="81" t="s">
        <v>713</v>
      </c>
      <c r="D3415" s="76"/>
      <c r="E3415" s="76"/>
      <c r="F3415" s="76"/>
      <c r="G3415" s="76"/>
      <c r="H3415" s="77"/>
      <c r="I3415" s="78"/>
      <c r="J3415" s="62"/>
      <c r="K3415" s="79"/>
      <c r="L3415" s="76"/>
      <c r="M3415" s="74"/>
      <c r="N3415" s="76"/>
      <c r="O3415" s="79"/>
      <c r="P3415" s="76"/>
      <c r="Q3415" s="76"/>
      <c r="R3415" s="76"/>
      <c r="S3415" s="76"/>
      <c r="T3415" s="70"/>
      <c r="U3415" s="61"/>
      <c r="V3415" s="76"/>
      <c r="W3415" s="61"/>
      <c r="X3415" s="76"/>
      <c r="Y3415" s="61"/>
      <c r="Z3415" s="76"/>
      <c r="AA3415" s="70"/>
      <c r="AB3415" s="70"/>
    </row>
    <row r="3416" spans="1:28" ht="23.25" hidden="1" customHeight="1" x14ac:dyDescent="0.3">
      <c r="A3416" s="26"/>
      <c r="B3416" s="47"/>
      <c r="C3416" s="81" t="s">
        <v>714</v>
      </c>
      <c r="D3416" s="76"/>
      <c r="E3416" s="76"/>
      <c r="F3416" s="76"/>
      <c r="G3416" s="76"/>
      <c r="H3416" s="77"/>
      <c r="I3416" s="78"/>
      <c r="J3416" s="62"/>
      <c r="K3416" s="79"/>
      <c r="L3416" s="76"/>
      <c r="M3416" s="74"/>
      <c r="N3416" s="76"/>
      <c r="O3416" s="79"/>
      <c r="P3416" s="76"/>
      <c r="Q3416" s="76"/>
      <c r="R3416" s="76"/>
      <c r="S3416" s="76"/>
      <c r="T3416" s="70"/>
      <c r="U3416" s="61"/>
      <c r="V3416" s="76"/>
      <c r="W3416" s="61"/>
      <c r="X3416" s="76"/>
      <c r="Y3416" s="61"/>
      <c r="Z3416" s="76"/>
      <c r="AA3416" s="70"/>
      <c r="AB3416" s="70"/>
    </row>
    <row r="3417" spans="1:28" ht="23.25" hidden="1" customHeight="1" x14ac:dyDescent="0.3">
      <c r="A3417" s="26"/>
      <c r="B3417" s="47"/>
      <c r="C3417" s="81" t="s">
        <v>715</v>
      </c>
      <c r="D3417" s="76"/>
      <c r="E3417" s="76"/>
      <c r="F3417" s="76"/>
      <c r="G3417" s="76"/>
      <c r="H3417" s="77"/>
      <c r="I3417" s="78"/>
      <c r="J3417" s="62"/>
      <c r="K3417" s="79"/>
      <c r="L3417" s="76"/>
      <c r="M3417" s="74"/>
      <c r="N3417" s="76"/>
      <c r="O3417" s="79"/>
      <c r="P3417" s="76"/>
      <c r="Q3417" s="76"/>
      <c r="R3417" s="76"/>
      <c r="S3417" s="76"/>
      <c r="T3417" s="70"/>
      <c r="U3417" s="61"/>
      <c r="V3417" s="76"/>
      <c r="W3417" s="61"/>
      <c r="X3417" s="76"/>
      <c r="Y3417" s="61"/>
      <c r="Z3417" s="76"/>
      <c r="AA3417" s="70"/>
      <c r="AB3417" s="70"/>
    </row>
    <row r="3418" spans="1:28" ht="23.25" hidden="1" customHeight="1" x14ac:dyDescent="0.3">
      <c r="A3418" s="26"/>
      <c r="B3418" s="47"/>
      <c r="C3418" s="81" t="s">
        <v>716</v>
      </c>
      <c r="D3418" s="76"/>
      <c r="E3418" s="76"/>
      <c r="F3418" s="76"/>
      <c r="G3418" s="76"/>
      <c r="H3418" s="77"/>
      <c r="I3418" s="78"/>
      <c r="J3418" s="62"/>
      <c r="K3418" s="79"/>
      <c r="L3418" s="76"/>
      <c r="M3418" s="74"/>
      <c r="N3418" s="76"/>
      <c r="O3418" s="79"/>
      <c r="P3418" s="76"/>
      <c r="Q3418" s="76"/>
      <c r="R3418" s="76"/>
      <c r="S3418" s="76"/>
      <c r="T3418" s="70"/>
      <c r="U3418" s="61"/>
      <c r="V3418" s="76"/>
      <c r="W3418" s="61"/>
      <c r="X3418" s="76"/>
      <c r="Y3418" s="61"/>
      <c r="Z3418" s="76"/>
      <c r="AA3418" s="70"/>
      <c r="AB3418" s="70"/>
    </row>
    <row r="3419" spans="1:28" ht="23.25" hidden="1" customHeight="1" x14ac:dyDescent="0.3">
      <c r="A3419" s="26"/>
      <c r="B3419" s="47"/>
      <c r="C3419" s="81" t="s">
        <v>717</v>
      </c>
      <c r="D3419" s="76"/>
      <c r="E3419" s="76"/>
      <c r="F3419" s="76"/>
      <c r="G3419" s="76"/>
      <c r="H3419" s="77"/>
      <c r="I3419" s="78"/>
      <c r="J3419" s="62"/>
      <c r="K3419" s="79"/>
      <c r="L3419" s="76"/>
      <c r="M3419" s="74"/>
      <c r="N3419" s="76"/>
      <c r="O3419" s="79"/>
      <c r="P3419" s="76"/>
      <c r="Q3419" s="76"/>
      <c r="R3419" s="76"/>
      <c r="S3419" s="76"/>
      <c r="T3419" s="70"/>
      <c r="U3419" s="61"/>
      <c r="V3419" s="76"/>
      <c r="W3419" s="61"/>
      <c r="X3419" s="76"/>
      <c r="Y3419" s="61"/>
      <c r="Z3419" s="76"/>
      <c r="AA3419" s="70"/>
      <c r="AB3419" s="70"/>
    </row>
    <row r="3420" spans="1:28" ht="23.25" hidden="1" customHeight="1" x14ac:dyDescent="0.3">
      <c r="A3420" s="26"/>
      <c r="B3420" s="47"/>
      <c r="C3420" s="81" t="s">
        <v>718</v>
      </c>
      <c r="D3420" s="76"/>
      <c r="E3420" s="76"/>
      <c r="F3420" s="76"/>
      <c r="G3420" s="76"/>
      <c r="H3420" s="77"/>
      <c r="I3420" s="78"/>
      <c r="J3420" s="62"/>
      <c r="K3420" s="79"/>
      <c r="L3420" s="76"/>
      <c r="M3420" s="74"/>
      <c r="N3420" s="76"/>
      <c r="O3420" s="79"/>
      <c r="P3420" s="76"/>
      <c r="Q3420" s="76"/>
      <c r="R3420" s="76"/>
      <c r="S3420" s="76"/>
      <c r="T3420" s="70"/>
      <c r="U3420" s="61"/>
      <c r="V3420" s="76"/>
      <c r="W3420" s="61"/>
      <c r="X3420" s="76"/>
      <c r="Y3420" s="61"/>
      <c r="Z3420" s="76"/>
      <c r="AA3420" s="70"/>
      <c r="AB3420" s="70"/>
    </row>
    <row r="3421" spans="1:28" ht="23.25" hidden="1" customHeight="1" x14ac:dyDescent="0.3">
      <c r="A3421" s="26"/>
      <c r="B3421" s="47"/>
      <c r="C3421" s="81" t="s">
        <v>719</v>
      </c>
      <c r="D3421" s="76"/>
      <c r="E3421" s="76"/>
      <c r="F3421" s="76"/>
      <c r="G3421" s="76"/>
      <c r="H3421" s="77"/>
      <c r="I3421" s="78"/>
      <c r="J3421" s="62"/>
      <c r="K3421" s="79"/>
      <c r="L3421" s="76"/>
      <c r="M3421" s="74"/>
      <c r="N3421" s="76"/>
      <c r="O3421" s="79"/>
      <c r="P3421" s="76"/>
      <c r="Q3421" s="76"/>
      <c r="R3421" s="76"/>
      <c r="S3421" s="76"/>
      <c r="T3421" s="70"/>
      <c r="U3421" s="61"/>
      <c r="V3421" s="76"/>
      <c r="W3421" s="61"/>
      <c r="X3421" s="76"/>
      <c r="Y3421" s="61"/>
      <c r="Z3421" s="76"/>
      <c r="AA3421" s="70"/>
      <c r="AB3421" s="70"/>
    </row>
    <row r="3422" spans="1:28" ht="23.25" hidden="1" customHeight="1" x14ac:dyDescent="0.3">
      <c r="A3422" s="26"/>
      <c r="B3422" s="47"/>
      <c r="C3422" s="81" t="s">
        <v>720</v>
      </c>
      <c r="D3422" s="76"/>
      <c r="E3422" s="76"/>
      <c r="F3422" s="76"/>
      <c r="G3422" s="76"/>
      <c r="H3422" s="77"/>
      <c r="I3422" s="78"/>
      <c r="J3422" s="62"/>
      <c r="K3422" s="79"/>
      <c r="L3422" s="76"/>
      <c r="M3422" s="74"/>
      <c r="N3422" s="76"/>
      <c r="O3422" s="79"/>
      <c r="P3422" s="76"/>
      <c r="Q3422" s="76"/>
      <c r="R3422" s="76"/>
      <c r="S3422" s="76"/>
      <c r="T3422" s="70"/>
      <c r="U3422" s="61"/>
      <c r="V3422" s="76"/>
      <c r="W3422" s="61"/>
      <c r="X3422" s="76"/>
      <c r="Y3422" s="61"/>
      <c r="Z3422" s="76"/>
      <c r="AA3422" s="70"/>
      <c r="AB3422" s="70"/>
    </row>
    <row r="3423" spans="1:28" ht="23.25" hidden="1" customHeight="1" x14ac:dyDescent="0.3">
      <c r="A3423" s="26"/>
      <c r="B3423" s="47"/>
      <c r="C3423" s="81" t="s">
        <v>721</v>
      </c>
      <c r="D3423" s="76"/>
      <c r="E3423" s="76"/>
      <c r="F3423" s="76"/>
      <c r="G3423" s="76"/>
      <c r="H3423" s="77"/>
      <c r="I3423" s="78"/>
      <c r="J3423" s="62"/>
      <c r="K3423" s="79"/>
      <c r="L3423" s="76"/>
      <c r="M3423" s="74"/>
      <c r="N3423" s="76"/>
      <c r="O3423" s="79"/>
      <c r="P3423" s="76"/>
      <c r="Q3423" s="76"/>
      <c r="R3423" s="76"/>
      <c r="S3423" s="76"/>
      <c r="T3423" s="70"/>
      <c r="U3423" s="61"/>
      <c r="V3423" s="76"/>
      <c r="W3423" s="61"/>
      <c r="X3423" s="76"/>
      <c r="Y3423" s="61"/>
      <c r="Z3423" s="76"/>
      <c r="AA3423" s="70"/>
      <c r="AB3423" s="70"/>
    </row>
    <row r="3424" spans="1:28" ht="23.25" hidden="1" customHeight="1" x14ac:dyDescent="0.3">
      <c r="A3424" s="26"/>
      <c r="B3424" s="47"/>
      <c r="C3424" s="81" t="s">
        <v>722</v>
      </c>
      <c r="D3424" s="76"/>
      <c r="E3424" s="76"/>
      <c r="F3424" s="76"/>
      <c r="G3424" s="76"/>
      <c r="H3424" s="77"/>
      <c r="I3424" s="78"/>
      <c r="J3424" s="62"/>
      <c r="K3424" s="79"/>
      <c r="L3424" s="76"/>
      <c r="M3424" s="74"/>
      <c r="N3424" s="76"/>
      <c r="O3424" s="79"/>
      <c r="P3424" s="76"/>
      <c r="Q3424" s="76"/>
      <c r="R3424" s="76"/>
      <c r="S3424" s="76"/>
      <c r="T3424" s="70"/>
      <c r="U3424" s="61"/>
      <c r="V3424" s="76"/>
      <c r="W3424" s="61"/>
      <c r="X3424" s="76"/>
      <c r="Y3424" s="61"/>
      <c r="Z3424" s="76"/>
      <c r="AA3424" s="70"/>
      <c r="AB3424" s="70"/>
    </row>
    <row r="3425" spans="1:28" ht="23.25" hidden="1" customHeight="1" x14ac:dyDescent="0.3">
      <c r="A3425" s="26"/>
      <c r="B3425" s="47"/>
      <c r="C3425" s="81" t="s">
        <v>723</v>
      </c>
      <c r="D3425" s="76"/>
      <c r="E3425" s="76"/>
      <c r="F3425" s="76"/>
      <c r="G3425" s="76"/>
      <c r="H3425" s="77"/>
      <c r="I3425" s="78"/>
      <c r="J3425" s="62"/>
      <c r="K3425" s="79"/>
      <c r="L3425" s="76"/>
      <c r="M3425" s="74"/>
      <c r="N3425" s="76"/>
      <c r="O3425" s="79"/>
      <c r="P3425" s="76"/>
      <c r="Q3425" s="76"/>
      <c r="R3425" s="76"/>
      <c r="S3425" s="76"/>
      <c r="T3425" s="70"/>
      <c r="U3425" s="61"/>
      <c r="V3425" s="76"/>
      <c r="W3425" s="61"/>
      <c r="X3425" s="76"/>
      <c r="Y3425" s="61"/>
      <c r="Z3425" s="76"/>
      <c r="AA3425" s="70"/>
      <c r="AB3425" s="70"/>
    </row>
    <row r="3426" spans="1:28" ht="23.25" hidden="1" customHeight="1" x14ac:dyDescent="0.3">
      <c r="A3426" s="26"/>
      <c r="B3426" s="47"/>
      <c r="C3426" s="81" t="s">
        <v>724</v>
      </c>
      <c r="D3426" s="76"/>
      <c r="E3426" s="76"/>
      <c r="F3426" s="76"/>
      <c r="G3426" s="76"/>
      <c r="H3426" s="77"/>
      <c r="I3426" s="78"/>
      <c r="J3426" s="62"/>
      <c r="K3426" s="79"/>
      <c r="L3426" s="76"/>
      <c r="M3426" s="74"/>
      <c r="N3426" s="76"/>
      <c r="O3426" s="79"/>
      <c r="P3426" s="76"/>
      <c r="Q3426" s="76"/>
      <c r="R3426" s="76"/>
      <c r="S3426" s="76"/>
      <c r="T3426" s="70"/>
      <c r="U3426" s="61"/>
      <c r="V3426" s="76"/>
      <c r="W3426" s="61"/>
      <c r="X3426" s="76"/>
      <c r="Y3426" s="61"/>
      <c r="Z3426" s="76"/>
      <c r="AA3426" s="70"/>
      <c r="AB3426" s="70"/>
    </row>
    <row r="3427" spans="1:28" ht="23.25" hidden="1" customHeight="1" x14ac:dyDescent="0.3">
      <c r="A3427" s="26"/>
      <c r="B3427" s="47"/>
      <c r="C3427" s="81" t="s">
        <v>725</v>
      </c>
      <c r="D3427" s="76"/>
      <c r="E3427" s="76"/>
      <c r="F3427" s="76"/>
      <c r="G3427" s="76"/>
      <c r="H3427" s="77"/>
      <c r="I3427" s="78"/>
      <c r="J3427" s="62"/>
      <c r="K3427" s="79"/>
      <c r="L3427" s="76"/>
      <c r="M3427" s="74"/>
      <c r="N3427" s="76"/>
      <c r="O3427" s="79"/>
      <c r="P3427" s="76"/>
      <c r="Q3427" s="76"/>
      <c r="R3427" s="76"/>
      <c r="S3427" s="76"/>
      <c r="T3427" s="70"/>
      <c r="U3427" s="61"/>
      <c r="V3427" s="76"/>
      <c r="W3427" s="61"/>
      <c r="X3427" s="76"/>
      <c r="Y3427" s="61"/>
      <c r="Z3427" s="76"/>
      <c r="AA3427" s="70"/>
      <c r="AB3427" s="70"/>
    </row>
    <row r="3428" spans="1:28" ht="23.25" hidden="1" customHeight="1" x14ac:dyDescent="0.3">
      <c r="A3428" s="26"/>
      <c r="B3428" s="47"/>
      <c r="C3428" s="81" t="s">
        <v>726</v>
      </c>
      <c r="D3428" s="76"/>
      <c r="E3428" s="76"/>
      <c r="F3428" s="76"/>
      <c r="G3428" s="76"/>
      <c r="H3428" s="77"/>
      <c r="I3428" s="78"/>
      <c r="J3428" s="62"/>
      <c r="K3428" s="79"/>
      <c r="L3428" s="76"/>
      <c r="M3428" s="74"/>
      <c r="N3428" s="76"/>
      <c r="O3428" s="79"/>
      <c r="P3428" s="76"/>
      <c r="Q3428" s="76"/>
      <c r="R3428" s="76"/>
      <c r="S3428" s="76"/>
      <c r="T3428" s="70"/>
      <c r="U3428" s="61"/>
      <c r="V3428" s="76"/>
      <c r="W3428" s="61"/>
      <c r="X3428" s="76"/>
      <c r="Y3428" s="61"/>
      <c r="Z3428" s="76"/>
      <c r="AA3428" s="70"/>
      <c r="AB3428" s="70"/>
    </row>
    <row r="3429" spans="1:28" ht="23.25" hidden="1" customHeight="1" x14ac:dyDescent="0.3">
      <c r="A3429" s="26"/>
      <c r="B3429" s="47"/>
      <c r="C3429" s="81" t="s">
        <v>727</v>
      </c>
      <c r="D3429" s="76"/>
      <c r="E3429" s="76"/>
      <c r="F3429" s="76"/>
      <c r="G3429" s="76"/>
      <c r="H3429" s="77"/>
      <c r="I3429" s="78"/>
      <c r="J3429" s="62"/>
      <c r="K3429" s="79"/>
      <c r="L3429" s="76"/>
      <c r="M3429" s="74"/>
      <c r="N3429" s="76"/>
      <c r="O3429" s="79"/>
      <c r="P3429" s="76"/>
      <c r="Q3429" s="76"/>
      <c r="R3429" s="76"/>
      <c r="S3429" s="76"/>
      <c r="T3429" s="70"/>
      <c r="U3429" s="61"/>
      <c r="V3429" s="76"/>
      <c r="W3429" s="61"/>
      <c r="X3429" s="76"/>
      <c r="Y3429" s="61"/>
      <c r="Z3429" s="76"/>
      <c r="AA3429" s="70"/>
      <c r="AB3429" s="70"/>
    </row>
    <row r="3430" spans="1:28" ht="23.25" hidden="1" customHeight="1" x14ac:dyDescent="0.3">
      <c r="A3430" s="26"/>
      <c r="B3430" s="47"/>
      <c r="C3430" s="81" t="s">
        <v>728</v>
      </c>
      <c r="D3430" s="76"/>
      <c r="E3430" s="76"/>
      <c r="F3430" s="76"/>
      <c r="G3430" s="76"/>
      <c r="H3430" s="77"/>
      <c r="I3430" s="78"/>
      <c r="J3430" s="62"/>
      <c r="K3430" s="79"/>
      <c r="L3430" s="76"/>
      <c r="M3430" s="74"/>
      <c r="N3430" s="76"/>
      <c r="O3430" s="79"/>
      <c r="P3430" s="76"/>
      <c r="Q3430" s="76"/>
      <c r="R3430" s="76"/>
      <c r="S3430" s="76"/>
      <c r="T3430" s="70"/>
      <c r="U3430" s="61"/>
      <c r="V3430" s="76"/>
      <c r="W3430" s="61"/>
      <c r="X3430" s="76"/>
      <c r="Y3430" s="61"/>
      <c r="Z3430" s="76"/>
      <c r="AA3430" s="70"/>
      <c r="AB3430" s="70"/>
    </row>
    <row r="3431" spans="1:28" ht="23.25" hidden="1" customHeight="1" x14ac:dyDescent="0.3">
      <c r="A3431" s="26"/>
      <c r="B3431" s="47"/>
      <c r="C3431" s="81" t="s">
        <v>729</v>
      </c>
      <c r="D3431" s="76"/>
      <c r="E3431" s="76"/>
      <c r="F3431" s="76"/>
      <c r="G3431" s="76"/>
      <c r="H3431" s="77"/>
      <c r="I3431" s="78"/>
      <c r="J3431" s="62"/>
      <c r="K3431" s="79"/>
      <c r="L3431" s="76"/>
      <c r="M3431" s="74"/>
      <c r="N3431" s="76"/>
      <c r="O3431" s="79"/>
      <c r="P3431" s="76"/>
      <c r="Q3431" s="76"/>
      <c r="R3431" s="76"/>
      <c r="S3431" s="76"/>
      <c r="T3431" s="70"/>
      <c r="U3431" s="61"/>
      <c r="V3431" s="76"/>
      <c r="W3431" s="61"/>
      <c r="X3431" s="76"/>
      <c r="Y3431" s="61"/>
      <c r="Z3431" s="76"/>
      <c r="AA3431" s="70"/>
      <c r="AB3431" s="70"/>
    </row>
    <row r="3432" spans="1:28" ht="23.25" hidden="1" customHeight="1" x14ac:dyDescent="0.3">
      <c r="A3432" s="26"/>
      <c r="B3432" s="47"/>
      <c r="C3432" s="81" t="s">
        <v>730</v>
      </c>
      <c r="D3432" s="76"/>
      <c r="E3432" s="76"/>
      <c r="F3432" s="76"/>
      <c r="G3432" s="76"/>
      <c r="H3432" s="77"/>
      <c r="I3432" s="78"/>
      <c r="J3432" s="62"/>
      <c r="K3432" s="79"/>
      <c r="L3432" s="76"/>
      <c r="M3432" s="74"/>
      <c r="N3432" s="76"/>
      <c r="O3432" s="79"/>
      <c r="P3432" s="76"/>
      <c r="Q3432" s="76"/>
      <c r="R3432" s="76"/>
      <c r="S3432" s="76"/>
      <c r="T3432" s="70"/>
      <c r="U3432" s="61"/>
      <c r="V3432" s="76"/>
      <c r="W3432" s="61"/>
      <c r="X3432" s="76"/>
      <c r="Y3432" s="61"/>
      <c r="Z3432" s="76"/>
      <c r="AA3432" s="70"/>
      <c r="AB3432" s="70"/>
    </row>
    <row r="3433" spans="1:28" ht="23.25" hidden="1" customHeight="1" x14ac:dyDescent="0.3">
      <c r="A3433" s="26"/>
      <c r="B3433" s="47"/>
      <c r="C3433" s="81" t="s">
        <v>731</v>
      </c>
      <c r="D3433" s="76"/>
      <c r="E3433" s="76"/>
      <c r="F3433" s="76"/>
      <c r="G3433" s="76"/>
      <c r="H3433" s="77"/>
      <c r="I3433" s="78"/>
      <c r="J3433" s="62"/>
      <c r="K3433" s="79"/>
      <c r="L3433" s="76"/>
      <c r="M3433" s="74"/>
      <c r="N3433" s="76"/>
      <c r="O3433" s="79"/>
      <c r="P3433" s="76"/>
      <c r="Q3433" s="76"/>
      <c r="R3433" s="76"/>
      <c r="S3433" s="76"/>
      <c r="T3433" s="70"/>
      <c r="U3433" s="61"/>
      <c r="V3433" s="76"/>
      <c r="W3433" s="61"/>
      <c r="X3433" s="76"/>
      <c r="Y3433" s="61"/>
      <c r="Z3433" s="76"/>
      <c r="AA3433" s="70"/>
      <c r="AB3433" s="70"/>
    </row>
    <row r="3434" spans="1:28" ht="23.25" hidden="1" customHeight="1" x14ac:dyDescent="0.3">
      <c r="A3434" s="26"/>
      <c r="B3434" s="47"/>
      <c r="C3434" s="81" t="s">
        <v>732</v>
      </c>
      <c r="D3434" s="76"/>
      <c r="E3434" s="76"/>
      <c r="F3434" s="76"/>
      <c r="G3434" s="76"/>
      <c r="H3434" s="77"/>
      <c r="I3434" s="78"/>
      <c r="J3434" s="62"/>
      <c r="K3434" s="79"/>
      <c r="L3434" s="76"/>
      <c r="M3434" s="74"/>
      <c r="N3434" s="76"/>
      <c r="O3434" s="79"/>
      <c r="P3434" s="76"/>
      <c r="Q3434" s="76"/>
      <c r="R3434" s="76"/>
      <c r="S3434" s="76"/>
      <c r="T3434" s="70"/>
      <c r="U3434" s="61"/>
      <c r="V3434" s="76"/>
      <c r="W3434" s="61"/>
      <c r="X3434" s="76"/>
      <c r="Y3434" s="61"/>
      <c r="Z3434" s="76"/>
      <c r="AA3434" s="70"/>
      <c r="AB3434" s="70"/>
    </row>
    <row r="3435" spans="1:28" ht="23.25" hidden="1" customHeight="1" x14ac:dyDescent="0.3">
      <c r="A3435" s="26"/>
      <c r="B3435" s="47"/>
      <c r="C3435" s="81" t="s">
        <v>733</v>
      </c>
      <c r="D3435" s="76"/>
      <c r="E3435" s="76"/>
      <c r="F3435" s="76"/>
      <c r="G3435" s="76"/>
      <c r="H3435" s="77"/>
      <c r="I3435" s="78"/>
      <c r="J3435" s="62"/>
      <c r="K3435" s="79"/>
      <c r="L3435" s="76"/>
      <c r="M3435" s="74"/>
      <c r="N3435" s="76"/>
      <c r="O3435" s="79"/>
      <c r="P3435" s="76"/>
      <c r="Q3435" s="76"/>
      <c r="R3435" s="76"/>
      <c r="S3435" s="76"/>
      <c r="T3435" s="70"/>
      <c r="U3435" s="61"/>
      <c r="V3435" s="76"/>
      <c r="W3435" s="61"/>
      <c r="X3435" s="76"/>
      <c r="Y3435" s="61"/>
      <c r="Z3435" s="76"/>
      <c r="AA3435" s="70"/>
      <c r="AB3435" s="70"/>
    </row>
    <row r="3436" spans="1:28" ht="23.25" hidden="1" customHeight="1" x14ac:dyDescent="0.3">
      <c r="A3436" s="26"/>
      <c r="B3436" s="47"/>
      <c r="C3436" s="81" t="s">
        <v>734</v>
      </c>
      <c r="D3436" s="76"/>
      <c r="E3436" s="76"/>
      <c r="F3436" s="76"/>
      <c r="G3436" s="76"/>
      <c r="H3436" s="77"/>
      <c r="I3436" s="78"/>
      <c r="J3436" s="62"/>
      <c r="K3436" s="79"/>
      <c r="L3436" s="76"/>
      <c r="M3436" s="74"/>
      <c r="N3436" s="76"/>
      <c r="O3436" s="79"/>
      <c r="P3436" s="76"/>
      <c r="Q3436" s="76"/>
      <c r="R3436" s="76"/>
      <c r="S3436" s="76"/>
      <c r="T3436" s="70"/>
      <c r="U3436" s="61"/>
      <c r="V3436" s="76"/>
      <c r="W3436" s="61"/>
      <c r="X3436" s="76"/>
      <c r="Y3436" s="61"/>
      <c r="Z3436" s="76"/>
      <c r="AA3436" s="70"/>
      <c r="AB3436" s="70"/>
    </row>
    <row r="3437" spans="1:28" ht="23.25" hidden="1" customHeight="1" x14ac:dyDescent="0.3">
      <c r="A3437" s="26"/>
      <c r="B3437" s="47"/>
      <c r="C3437" s="81" t="s">
        <v>735</v>
      </c>
      <c r="D3437" s="76"/>
      <c r="E3437" s="76"/>
      <c r="F3437" s="76"/>
      <c r="G3437" s="76"/>
      <c r="H3437" s="77"/>
      <c r="I3437" s="78"/>
      <c r="J3437" s="62"/>
      <c r="K3437" s="79"/>
      <c r="L3437" s="76"/>
      <c r="M3437" s="74"/>
      <c r="N3437" s="76"/>
      <c r="O3437" s="79"/>
      <c r="P3437" s="76"/>
      <c r="Q3437" s="76"/>
      <c r="R3437" s="76"/>
      <c r="S3437" s="76"/>
      <c r="T3437" s="70"/>
      <c r="U3437" s="61"/>
      <c r="V3437" s="76"/>
      <c r="W3437" s="61"/>
      <c r="X3437" s="76"/>
      <c r="Y3437" s="61"/>
      <c r="Z3437" s="76"/>
      <c r="AA3437" s="70"/>
      <c r="AB3437" s="70"/>
    </row>
    <row r="3438" spans="1:28" ht="23.25" hidden="1" customHeight="1" x14ac:dyDescent="0.3">
      <c r="A3438" s="26"/>
      <c r="B3438" s="47"/>
      <c r="C3438" s="81" t="s">
        <v>735</v>
      </c>
      <c r="D3438" s="76"/>
      <c r="E3438" s="76"/>
      <c r="F3438" s="76"/>
      <c r="G3438" s="76"/>
      <c r="H3438" s="77"/>
      <c r="I3438" s="78"/>
      <c r="J3438" s="62"/>
      <c r="K3438" s="79"/>
      <c r="L3438" s="76"/>
      <c r="M3438" s="74"/>
      <c r="N3438" s="76"/>
      <c r="O3438" s="79"/>
      <c r="P3438" s="76"/>
      <c r="Q3438" s="76"/>
      <c r="R3438" s="76"/>
      <c r="S3438" s="76"/>
      <c r="T3438" s="70"/>
      <c r="U3438" s="61"/>
      <c r="V3438" s="76"/>
      <c r="W3438" s="61"/>
      <c r="X3438" s="76"/>
      <c r="Y3438" s="61"/>
      <c r="Z3438" s="76"/>
      <c r="AA3438" s="70"/>
      <c r="AB3438" s="70"/>
    </row>
    <row r="3439" spans="1:28" ht="23.25" hidden="1" customHeight="1" x14ac:dyDescent="0.3">
      <c r="A3439" s="26"/>
      <c r="B3439" s="47"/>
      <c r="C3439" s="81" t="s">
        <v>736</v>
      </c>
      <c r="D3439" s="76"/>
      <c r="E3439" s="76"/>
      <c r="F3439" s="76"/>
      <c r="G3439" s="76"/>
      <c r="H3439" s="77"/>
      <c r="I3439" s="78"/>
      <c r="J3439" s="62"/>
      <c r="K3439" s="79"/>
      <c r="L3439" s="76"/>
      <c r="M3439" s="74"/>
      <c r="N3439" s="76"/>
      <c r="O3439" s="79"/>
      <c r="P3439" s="76"/>
      <c r="Q3439" s="76"/>
      <c r="R3439" s="76"/>
      <c r="S3439" s="76"/>
      <c r="T3439" s="70"/>
      <c r="U3439" s="61"/>
      <c r="V3439" s="76"/>
      <c r="W3439" s="61"/>
      <c r="X3439" s="76"/>
      <c r="Y3439" s="61"/>
      <c r="Z3439" s="76"/>
      <c r="AA3439" s="70"/>
      <c r="AB3439" s="70"/>
    </row>
    <row r="3440" spans="1:28" ht="23.25" hidden="1" customHeight="1" x14ac:dyDescent="0.3">
      <c r="A3440" s="26"/>
      <c r="B3440" s="47"/>
      <c r="C3440" s="81" t="s">
        <v>737</v>
      </c>
      <c r="D3440" s="76"/>
      <c r="E3440" s="76"/>
      <c r="F3440" s="76"/>
      <c r="G3440" s="76"/>
      <c r="H3440" s="77"/>
      <c r="I3440" s="78"/>
      <c r="J3440" s="62"/>
      <c r="K3440" s="79"/>
      <c r="L3440" s="76"/>
      <c r="M3440" s="74"/>
      <c r="N3440" s="76"/>
      <c r="O3440" s="79"/>
      <c r="P3440" s="76"/>
      <c r="Q3440" s="76"/>
      <c r="R3440" s="76"/>
      <c r="S3440" s="76"/>
      <c r="T3440" s="70"/>
      <c r="U3440" s="61"/>
      <c r="V3440" s="76"/>
      <c r="W3440" s="61"/>
      <c r="X3440" s="76"/>
      <c r="Y3440" s="61"/>
      <c r="Z3440" s="76"/>
      <c r="AA3440" s="70"/>
      <c r="AB3440" s="70"/>
    </row>
    <row r="3441" spans="1:28" ht="23.25" hidden="1" customHeight="1" x14ac:dyDescent="0.3">
      <c r="A3441" s="26"/>
      <c r="B3441" s="47"/>
      <c r="C3441" s="81" t="s">
        <v>738</v>
      </c>
      <c r="D3441" s="76"/>
      <c r="E3441" s="76"/>
      <c r="F3441" s="76"/>
      <c r="G3441" s="76"/>
      <c r="H3441" s="77"/>
      <c r="I3441" s="78"/>
      <c r="J3441" s="62"/>
      <c r="K3441" s="79"/>
      <c r="L3441" s="76"/>
      <c r="M3441" s="74"/>
      <c r="N3441" s="76"/>
      <c r="O3441" s="79"/>
      <c r="P3441" s="76"/>
      <c r="Q3441" s="76"/>
      <c r="R3441" s="76"/>
      <c r="S3441" s="76"/>
      <c r="T3441" s="70"/>
      <c r="U3441" s="61"/>
      <c r="V3441" s="76"/>
      <c r="W3441" s="61"/>
      <c r="X3441" s="76"/>
      <c r="Y3441" s="61"/>
      <c r="Z3441" s="76"/>
      <c r="AA3441" s="70"/>
      <c r="AB3441" s="70"/>
    </row>
    <row r="3442" spans="1:28" ht="23.25" hidden="1" customHeight="1" x14ac:dyDescent="0.3">
      <c r="A3442" s="26"/>
      <c r="B3442" s="47"/>
      <c r="C3442" s="81" t="s">
        <v>739</v>
      </c>
      <c r="D3442" s="76"/>
      <c r="E3442" s="76"/>
      <c r="F3442" s="76"/>
      <c r="G3442" s="76"/>
      <c r="H3442" s="77"/>
      <c r="I3442" s="78"/>
      <c r="J3442" s="62"/>
      <c r="K3442" s="79"/>
      <c r="L3442" s="76"/>
      <c r="M3442" s="74"/>
      <c r="N3442" s="76"/>
      <c r="O3442" s="79"/>
      <c r="P3442" s="76"/>
      <c r="Q3442" s="76"/>
      <c r="R3442" s="76"/>
      <c r="S3442" s="76"/>
      <c r="T3442" s="70"/>
      <c r="U3442" s="61"/>
      <c r="V3442" s="76"/>
      <c r="W3442" s="61"/>
      <c r="X3442" s="76"/>
      <c r="Y3442" s="61"/>
      <c r="Z3442" s="76"/>
      <c r="AA3442" s="70"/>
      <c r="AB3442" s="70"/>
    </row>
    <row r="3443" spans="1:28" ht="23.25" hidden="1" customHeight="1" x14ac:dyDescent="0.3">
      <c r="A3443" s="26"/>
      <c r="B3443" s="47"/>
      <c r="C3443" s="81" t="s">
        <v>740</v>
      </c>
      <c r="D3443" s="76"/>
      <c r="E3443" s="76"/>
      <c r="F3443" s="76"/>
      <c r="G3443" s="76"/>
      <c r="H3443" s="77"/>
      <c r="I3443" s="78"/>
      <c r="J3443" s="62"/>
      <c r="K3443" s="79"/>
      <c r="L3443" s="76"/>
      <c r="M3443" s="74"/>
      <c r="N3443" s="76"/>
      <c r="O3443" s="79"/>
      <c r="P3443" s="76"/>
      <c r="Q3443" s="76"/>
      <c r="R3443" s="76"/>
      <c r="S3443" s="76"/>
      <c r="T3443" s="70"/>
      <c r="U3443" s="61"/>
      <c r="V3443" s="76"/>
      <c r="W3443" s="61"/>
      <c r="X3443" s="76"/>
      <c r="Y3443" s="61"/>
      <c r="Z3443" s="76"/>
      <c r="AA3443" s="70"/>
      <c r="AB3443" s="70"/>
    </row>
    <row r="3444" spans="1:28" ht="23.25" hidden="1" customHeight="1" x14ac:dyDescent="0.3">
      <c r="A3444" s="26"/>
      <c r="B3444" s="47"/>
      <c r="C3444" s="81" t="s">
        <v>741</v>
      </c>
      <c r="D3444" s="76"/>
      <c r="E3444" s="76"/>
      <c r="F3444" s="76"/>
      <c r="G3444" s="76"/>
      <c r="H3444" s="77"/>
      <c r="I3444" s="78"/>
      <c r="J3444" s="62"/>
      <c r="K3444" s="79"/>
      <c r="L3444" s="76"/>
      <c r="M3444" s="74"/>
      <c r="N3444" s="76"/>
      <c r="O3444" s="79"/>
      <c r="P3444" s="76"/>
      <c r="Q3444" s="76"/>
      <c r="R3444" s="76"/>
      <c r="S3444" s="76"/>
      <c r="T3444" s="70"/>
      <c r="U3444" s="61"/>
      <c r="V3444" s="76"/>
      <c r="W3444" s="61"/>
      <c r="X3444" s="76"/>
      <c r="Y3444" s="61"/>
      <c r="Z3444" s="76"/>
      <c r="AA3444" s="70"/>
      <c r="AB3444" s="70"/>
    </row>
    <row r="3445" spans="1:28" ht="23.25" hidden="1" customHeight="1" x14ac:dyDescent="0.3">
      <c r="A3445" s="26"/>
      <c r="B3445" s="47"/>
      <c r="C3445" s="81" t="s">
        <v>742</v>
      </c>
      <c r="D3445" s="76"/>
      <c r="E3445" s="76"/>
      <c r="F3445" s="76"/>
      <c r="G3445" s="76"/>
      <c r="H3445" s="77"/>
      <c r="I3445" s="78"/>
      <c r="J3445" s="62"/>
      <c r="K3445" s="79"/>
      <c r="L3445" s="76"/>
      <c r="M3445" s="74"/>
      <c r="N3445" s="76"/>
      <c r="O3445" s="79"/>
      <c r="P3445" s="76"/>
      <c r="Q3445" s="76"/>
      <c r="R3445" s="76"/>
      <c r="S3445" s="76"/>
      <c r="T3445" s="70"/>
      <c r="U3445" s="61"/>
      <c r="V3445" s="76"/>
      <c r="W3445" s="61"/>
      <c r="X3445" s="76"/>
      <c r="Y3445" s="61"/>
      <c r="Z3445" s="76"/>
      <c r="AA3445" s="70"/>
      <c r="AB3445" s="70"/>
    </row>
    <row r="3446" spans="1:28" ht="23.25" hidden="1" customHeight="1" x14ac:dyDescent="0.3">
      <c r="A3446" s="26"/>
      <c r="B3446" s="47"/>
      <c r="C3446" s="81" t="s">
        <v>743</v>
      </c>
      <c r="D3446" s="76"/>
      <c r="E3446" s="76"/>
      <c r="F3446" s="76"/>
      <c r="G3446" s="76"/>
      <c r="H3446" s="77"/>
      <c r="I3446" s="78"/>
      <c r="J3446" s="62"/>
      <c r="K3446" s="79"/>
      <c r="L3446" s="76"/>
      <c r="M3446" s="74"/>
      <c r="N3446" s="76"/>
      <c r="O3446" s="79"/>
      <c r="P3446" s="76"/>
      <c r="Q3446" s="76"/>
      <c r="R3446" s="76"/>
      <c r="S3446" s="76"/>
      <c r="T3446" s="70"/>
      <c r="U3446" s="61"/>
      <c r="V3446" s="76"/>
      <c r="W3446" s="61"/>
      <c r="X3446" s="76"/>
      <c r="Y3446" s="61"/>
      <c r="Z3446" s="76"/>
      <c r="AA3446" s="70"/>
      <c r="AB3446" s="70"/>
    </row>
    <row r="3447" spans="1:28" ht="23.25" hidden="1" customHeight="1" x14ac:dyDescent="0.3">
      <c r="A3447" s="26"/>
      <c r="B3447" s="47"/>
      <c r="C3447" s="81" t="s">
        <v>744</v>
      </c>
      <c r="D3447" s="76"/>
      <c r="E3447" s="76"/>
      <c r="F3447" s="76"/>
      <c r="G3447" s="76"/>
      <c r="H3447" s="77"/>
      <c r="I3447" s="78"/>
      <c r="J3447" s="62"/>
      <c r="K3447" s="79"/>
      <c r="L3447" s="76"/>
      <c r="M3447" s="74"/>
      <c r="N3447" s="76"/>
      <c r="O3447" s="79"/>
      <c r="P3447" s="76"/>
      <c r="Q3447" s="76"/>
      <c r="R3447" s="76"/>
      <c r="S3447" s="76"/>
      <c r="T3447" s="70"/>
      <c r="U3447" s="61"/>
      <c r="V3447" s="76"/>
      <c r="W3447" s="61"/>
      <c r="X3447" s="76"/>
      <c r="Y3447" s="61"/>
      <c r="Z3447" s="76"/>
      <c r="AA3447" s="70"/>
      <c r="AB3447" s="70"/>
    </row>
    <row r="3448" spans="1:28" ht="23.25" hidden="1" customHeight="1" x14ac:dyDescent="0.3">
      <c r="A3448" s="26"/>
      <c r="B3448" s="47"/>
      <c r="C3448" s="81" t="s">
        <v>745</v>
      </c>
      <c r="D3448" s="76"/>
      <c r="E3448" s="76"/>
      <c r="F3448" s="76"/>
      <c r="G3448" s="76"/>
      <c r="H3448" s="77"/>
      <c r="I3448" s="78"/>
      <c r="J3448" s="62"/>
      <c r="K3448" s="79"/>
      <c r="L3448" s="76"/>
      <c r="M3448" s="74"/>
      <c r="N3448" s="76"/>
      <c r="O3448" s="79"/>
      <c r="P3448" s="76"/>
      <c r="Q3448" s="76"/>
      <c r="R3448" s="76"/>
      <c r="S3448" s="76"/>
      <c r="T3448" s="70"/>
      <c r="U3448" s="61"/>
      <c r="V3448" s="76"/>
      <c r="W3448" s="61"/>
      <c r="X3448" s="76"/>
      <c r="Y3448" s="61"/>
      <c r="Z3448" s="76"/>
      <c r="AA3448" s="70"/>
      <c r="AB3448" s="70"/>
    </row>
    <row r="3449" spans="1:28" ht="23.25" hidden="1" customHeight="1" x14ac:dyDescent="0.3">
      <c r="A3449" s="26"/>
      <c r="B3449" s="47"/>
      <c r="C3449" s="81" t="s">
        <v>746</v>
      </c>
      <c r="D3449" s="76"/>
      <c r="E3449" s="76"/>
      <c r="F3449" s="76"/>
      <c r="G3449" s="76"/>
      <c r="H3449" s="77"/>
      <c r="I3449" s="78"/>
      <c r="J3449" s="62"/>
      <c r="K3449" s="79"/>
      <c r="L3449" s="76"/>
      <c r="M3449" s="74"/>
      <c r="N3449" s="76"/>
      <c r="O3449" s="79"/>
      <c r="P3449" s="76"/>
      <c r="Q3449" s="76"/>
      <c r="R3449" s="76"/>
      <c r="S3449" s="76"/>
      <c r="T3449" s="70"/>
      <c r="U3449" s="61"/>
      <c r="V3449" s="76"/>
      <c r="W3449" s="61"/>
      <c r="X3449" s="76"/>
      <c r="Y3449" s="61"/>
      <c r="Z3449" s="76"/>
      <c r="AA3449" s="70"/>
      <c r="AB3449" s="70"/>
    </row>
    <row r="3450" spans="1:28" ht="23.25" hidden="1" customHeight="1" x14ac:dyDescent="0.3">
      <c r="A3450" s="26"/>
      <c r="B3450" s="47"/>
      <c r="C3450" s="81" t="s">
        <v>747</v>
      </c>
      <c r="D3450" s="76"/>
      <c r="E3450" s="76"/>
      <c r="F3450" s="76"/>
      <c r="G3450" s="76"/>
      <c r="H3450" s="77"/>
      <c r="I3450" s="78"/>
      <c r="J3450" s="62"/>
      <c r="K3450" s="79"/>
      <c r="L3450" s="76"/>
      <c r="M3450" s="74"/>
      <c r="N3450" s="76"/>
      <c r="O3450" s="79"/>
      <c r="P3450" s="76"/>
      <c r="Q3450" s="76"/>
      <c r="R3450" s="76"/>
      <c r="S3450" s="76"/>
      <c r="T3450" s="70"/>
      <c r="U3450" s="61"/>
      <c r="V3450" s="76"/>
      <c r="W3450" s="61"/>
      <c r="X3450" s="76"/>
      <c r="Y3450" s="61"/>
      <c r="Z3450" s="76"/>
      <c r="AA3450" s="70"/>
      <c r="AB3450" s="70"/>
    </row>
    <row r="3451" spans="1:28" ht="23.25" hidden="1" customHeight="1" x14ac:dyDescent="0.3">
      <c r="A3451" s="26"/>
      <c r="B3451" s="47"/>
      <c r="C3451" s="81" t="s">
        <v>748</v>
      </c>
      <c r="D3451" s="76"/>
      <c r="E3451" s="76"/>
      <c r="F3451" s="76"/>
      <c r="G3451" s="76"/>
      <c r="H3451" s="77"/>
      <c r="I3451" s="78"/>
      <c r="J3451" s="62"/>
      <c r="K3451" s="79"/>
      <c r="L3451" s="76"/>
      <c r="M3451" s="74"/>
      <c r="N3451" s="76"/>
      <c r="O3451" s="79"/>
      <c r="P3451" s="76"/>
      <c r="Q3451" s="76"/>
      <c r="R3451" s="76"/>
      <c r="S3451" s="76"/>
      <c r="T3451" s="70"/>
      <c r="U3451" s="61"/>
      <c r="V3451" s="76"/>
      <c r="W3451" s="61"/>
      <c r="X3451" s="76"/>
      <c r="Y3451" s="61"/>
      <c r="Z3451" s="76"/>
      <c r="AA3451" s="70"/>
      <c r="AB3451" s="70"/>
    </row>
    <row r="3452" spans="1:28" ht="23.25" hidden="1" customHeight="1" x14ac:dyDescent="0.3">
      <c r="A3452" s="26"/>
      <c r="B3452" s="47"/>
      <c r="C3452" s="81" t="s">
        <v>749</v>
      </c>
      <c r="D3452" s="76"/>
      <c r="E3452" s="76"/>
      <c r="F3452" s="76"/>
      <c r="G3452" s="76"/>
      <c r="H3452" s="77"/>
      <c r="I3452" s="78"/>
      <c r="J3452" s="62"/>
      <c r="K3452" s="79"/>
      <c r="L3452" s="76"/>
      <c r="M3452" s="74"/>
      <c r="N3452" s="76"/>
      <c r="O3452" s="79"/>
      <c r="P3452" s="76"/>
      <c r="Q3452" s="76"/>
      <c r="R3452" s="76"/>
      <c r="S3452" s="76"/>
      <c r="T3452" s="70"/>
      <c r="U3452" s="61"/>
      <c r="V3452" s="76"/>
      <c r="W3452" s="61"/>
      <c r="X3452" s="76"/>
      <c r="Y3452" s="61"/>
      <c r="Z3452" s="76"/>
      <c r="AA3452" s="70"/>
      <c r="AB3452" s="70"/>
    </row>
    <row r="3453" spans="1:28" ht="23.25" hidden="1" customHeight="1" x14ac:dyDescent="0.3">
      <c r="A3453" s="26"/>
      <c r="B3453" s="47"/>
      <c r="C3453" s="81" t="s">
        <v>750</v>
      </c>
      <c r="D3453" s="76"/>
      <c r="E3453" s="76"/>
      <c r="F3453" s="76"/>
      <c r="G3453" s="76"/>
      <c r="H3453" s="77"/>
      <c r="I3453" s="78"/>
      <c r="J3453" s="62"/>
      <c r="K3453" s="79"/>
      <c r="L3453" s="76"/>
      <c r="M3453" s="74"/>
      <c r="N3453" s="76"/>
      <c r="O3453" s="79"/>
      <c r="P3453" s="76"/>
      <c r="Q3453" s="76"/>
      <c r="R3453" s="76"/>
      <c r="S3453" s="76"/>
      <c r="T3453" s="70"/>
      <c r="U3453" s="61"/>
      <c r="V3453" s="76"/>
      <c r="W3453" s="61"/>
      <c r="X3453" s="76"/>
      <c r="Y3453" s="61"/>
      <c r="Z3453" s="76"/>
      <c r="AA3453" s="70"/>
      <c r="AB3453" s="70"/>
    </row>
    <row r="3454" spans="1:28" ht="23.25" hidden="1" customHeight="1" x14ac:dyDescent="0.3">
      <c r="A3454" s="26"/>
      <c r="B3454" s="47"/>
      <c r="C3454" s="81" t="s">
        <v>751</v>
      </c>
      <c r="D3454" s="76"/>
      <c r="E3454" s="76"/>
      <c r="F3454" s="76"/>
      <c r="G3454" s="76"/>
      <c r="H3454" s="77"/>
      <c r="I3454" s="78"/>
      <c r="J3454" s="62"/>
      <c r="K3454" s="79"/>
      <c r="L3454" s="76"/>
      <c r="M3454" s="74"/>
      <c r="N3454" s="76"/>
      <c r="O3454" s="79"/>
      <c r="P3454" s="76"/>
      <c r="Q3454" s="76"/>
      <c r="R3454" s="76"/>
      <c r="S3454" s="76"/>
      <c r="T3454" s="70"/>
      <c r="U3454" s="61"/>
      <c r="V3454" s="76"/>
      <c r="W3454" s="61"/>
      <c r="X3454" s="76"/>
      <c r="Y3454" s="61"/>
      <c r="Z3454" s="76"/>
      <c r="AA3454" s="70"/>
      <c r="AB3454" s="70"/>
    </row>
    <row r="3455" spans="1:28" ht="23.25" hidden="1" customHeight="1" x14ac:dyDescent="0.3">
      <c r="A3455" s="26"/>
      <c r="B3455" s="47"/>
      <c r="C3455" s="81" t="s">
        <v>752</v>
      </c>
      <c r="D3455" s="76"/>
      <c r="E3455" s="76"/>
      <c r="F3455" s="76"/>
      <c r="G3455" s="76"/>
      <c r="H3455" s="77"/>
      <c r="I3455" s="78"/>
      <c r="J3455" s="62"/>
      <c r="K3455" s="79"/>
      <c r="L3455" s="76"/>
      <c r="M3455" s="74"/>
      <c r="N3455" s="76"/>
      <c r="O3455" s="79"/>
      <c r="P3455" s="76"/>
      <c r="Q3455" s="76"/>
      <c r="R3455" s="76"/>
      <c r="S3455" s="76"/>
      <c r="T3455" s="70"/>
      <c r="U3455" s="61"/>
      <c r="V3455" s="76"/>
      <c r="W3455" s="61"/>
      <c r="X3455" s="76"/>
      <c r="Y3455" s="61"/>
      <c r="Z3455" s="76"/>
      <c r="AA3455" s="70"/>
      <c r="AB3455" s="70"/>
    </row>
    <row r="3456" spans="1:28" ht="23.25" hidden="1" customHeight="1" x14ac:dyDescent="0.3">
      <c r="A3456" s="26"/>
      <c r="B3456" s="47"/>
      <c r="C3456" s="81" t="s">
        <v>753</v>
      </c>
      <c r="D3456" s="76"/>
      <c r="E3456" s="76"/>
      <c r="F3456" s="76"/>
      <c r="G3456" s="76"/>
      <c r="H3456" s="77"/>
      <c r="I3456" s="78"/>
      <c r="J3456" s="62"/>
      <c r="K3456" s="79"/>
      <c r="L3456" s="76"/>
      <c r="M3456" s="74"/>
      <c r="N3456" s="76"/>
      <c r="O3456" s="79"/>
      <c r="P3456" s="76"/>
      <c r="Q3456" s="76"/>
      <c r="R3456" s="76"/>
      <c r="S3456" s="76"/>
      <c r="T3456" s="70"/>
      <c r="U3456" s="61"/>
      <c r="V3456" s="76"/>
      <c r="W3456" s="61"/>
      <c r="X3456" s="76"/>
      <c r="Y3456" s="61"/>
      <c r="Z3456" s="76"/>
      <c r="AA3456" s="70"/>
      <c r="AB3456" s="70"/>
    </row>
    <row r="3457" spans="1:28" ht="23.25" hidden="1" customHeight="1" x14ac:dyDescent="0.3">
      <c r="A3457" s="26"/>
      <c r="B3457" s="47"/>
      <c r="C3457" s="81" t="s">
        <v>754</v>
      </c>
      <c r="D3457" s="76"/>
      <c r="E3457" s="76"/>
      <c r="F3457" s="76"/>
      <c r="G3457" s="76"/>
      <c r="H3457" s="77"/>
      <c r="I3457" s="78"/>
      <c r="J3457" s="62"/>
      <c r="K3457" s="79"/>
      <c r="L3457" s="76"/>
      <c r="M3457" s="74"/>
      <c r="N3457" s="76"/>
      <c r="O3457" s="79"/>
      <c r="P3457" s="76"/>
      <c r="Q3457" s="76"/>
      <c r="R3457" s="76"/>
      <c r="S3457" s="76"/>
      <c r="T3457" s="70"/>
      <c r="U3457" s="61"/>
      <c r="V3457" s="76"/>
      <c r="W3457" s="61"/>
      <c r="X3457" s="76"/>
      <c r="Y3457" s="61"/>
      <c r="Z3457" s="76"/>
      <c r="AA3457" s="70"/>
      <c r="AB3457" s="70"/>
    </row>
    <row r="3458" spans="1:28" ht="23.25" hidden="1" customHeight="1" x14ac:dyDescent="0.3">
      <c r="A3458" s="26"/>
      <c r="B3458" s="47"/>
      <c r="C3458" s="81" t="s">
        <v>755</v>
      </c>
      <c r="D3458" s="76"/>
      <c r="E3458" s="76"/>
      <c r="F3458" s="76"/>
      <c r="G3458" s="76"/>
      <c r="H3458" s="77"/>
      <c r="I3458" s="78"/>
      <c r="J3458" s="62"/>
      <c r="K3458" s="79"/>
      <c r="L3458" s="76"/>
      <c r="M3458" s="74"/>
      <c r="N3458" s="76"/>
      <c r="O3458" s="79"/>
      <c r="P3458" s="76"/>
      <c r="Q3458" s="76"/>
      <c r="R3458" s="76"/>
      <c r="S3458" s="76"/>
      <c r="T3458" s="70"/>
      <c r="U3458" s="61"/>
      <c r="V3458" s="76"/>
      <c r="W3458" s="61"/>
      <c r="X3458" s="76"/>
      <c r="Y3458" s="61"/>
      <c r="Z3458" s="76"/>
      <c r="AA3458" s="70"/>
      <c r="AB3458" s="70"/>
    </row>
    <row r="3459" spans="1:28" ht="23.25" hidden="1" customHeight="1" x14ac:dyDescent="0.3">
      <c r="A3459" s="26"/>
      <c r="B3459" s="48"/>
      <c r="C3459" s="82" t="s">
        <v>756</v>
      </c>
      <c r="D3459" s="76"/>
      <c r="E3459" s="76"/>
      <c r="F3459" s="76"/>
      <c r="G3459" s="76"/>
      <c r="H3459" s="77"/>
      <c r="I3459" s="78"/>
      <c r="J3459" s="62"/>
      <c r="K3459" s="79"/>
      <c r="L3459" s="76"/>
      <c r="M3459" s="74"/>
      <c r="N3459" s="76"/>
      <c r="O3459" s="79"/>
      <c r="P3459" s="76"/>
      <c r="Q3459" s="76"/>
      <c r="R3459" s="76"/>
      <c r="S3459" s="76"/>
      <c r="T3459" s="80"/>
      <c r="U3459" s="61"/>
      <c r="V3459" s="76"/>
      <c r="W3459" s="61"/>
      <c r="X3459" s="76"/>
      <c r="Y3459" s="61"/>
      <c r="Z3459" s="76"/>
      <c r="AA3459" s="70"/>
      <c r="AB3459" s="70"/>
    </row>
    <row r="3460" spans="1:28" ht="23.25" hidden="1" customHeight="1" x14ac:dyDescent="0.3">
      <c r="A3460" s="26"/>
      <c r="B3460" s="47"/>
      <c r="C3460" s="81" t="s">
        <v>757</v>
      </c>
      <c r="D3460" s="76"/>
      <c r="E3460" s="76"/>
      <c r="F3460" s="76"/>
      <c r="G3460" s="76"/>
      <c r="H3460" s="77"/>
      <c r="I3460" s="78"/>
      <c r="J3460" s="62"/>
      <c r="K3460" s="79"/>
      <c r="L3460" s="76"/>
      <c r="M3460" s="74"/>
      <c r="N3460" s="76"/>
      <c r="O3460" s="79"/>
      <c r="P3460" s="76"/>
      <c r="Q3460" s="76"/>
      <c r="R3460" s="76"/>
      <c r="S3460" s="76"/>
      <c r="T3460" s="70"/>
      <c r="U3460" s="61"/>
      <c r="V3460" s="76"/>
      <c r="W3460" s="61"/>
      <c r="X3460" s="76"/>
      <c r="Y3460" s="61"/>
      <c r="Z3460" s="76"/>
      <c r="AA3460" s="70"/>
      <c r="AB3460" s="70"/>
    </row>
    <row r="3461" spans="1:28" ht="23.25" hidden="1" customHeight="1" x14ac:dyDescent="0.3">
      <c r="A3461" s="26"/>
      <c r="B3461" s="47"/>
      <c r="C3461" s="81" t="s">
        <v>758</v>
      </c>
      <c r="D3461" s="76"/>
      <c r="E3461" s="76"/>
      <c r="F3461" s="76"/>
      <c r="G3461" s="76"/>
      <c r="H3461" s="77"/>
      <c r="I3461" s="78"/>
      <c r="J3461" s="62"/>
      <c r="K3461" s="79"/>
      <c r="L3461" s="76"/>
      <c r="M3461" s="74"/>
      <c r="N3461" s="76"/>
      <c r="O3461" s="79"/>
      <c r="P3461" s="76"/>
      <c r="Q3461" s="76"/>
      <c r="R3461" s="76"/>
      <c r="S3461" s="76"/>
      <c r="T3461" s="70"/>
      <c r="U3461" s="61"/>
      <c r="V3461" s="76"/>
      <c r="W3461" s="61"/>
      <c r="X3461" s="76"/>
      <c r="Y3461" s="61"/>
      <c r="Z3461" s="76"/>
      <c r="AA3461" s="70"/>
      <c r="AB3461" s="70"/>
    </row>
    <row r="3462" spans="1:28" ht="23.25" hidden="1" customHeight="1" x14ac:dyDescent="0.3">
      <c r="A3462" s="26"/>
      <c r="B3462" s="47"/>
      <c r="C3462" s="81" t="s">
        <v>759</v>
      </c>
      <c r="D3462" s="76"/>
      <c r="E3462" s="76"/>
      <c r="F3462" s="76"/>
      <c r="G3462" s="76"/>
      <c r="H3462" s="77"/>
      <c r="I3462" s="78"/>
      <c r="J3462" s="62"/>
      <c r="K3462" s="79"/>
      <c r="L3462" s="76"/>
      <c r="M3462" s="74"/>
      <c r="N3462" s="76"/>
      <c r="O3462" s="79"/>
      <c r="P3462" s="76"/>
      <c r="Q3462" s="76"/>
      <c r="R3462" s="76"/>
      <c r="S3462" s="76"/>
      <c r="T3462" s="70"/>
      <c r="U3462" s="61"/>
      <c r="V3462" s="76"/>
      <c r="W3462" s="61"/>
      <c r="X3462" s="76"/>
      <c r="Y3462" s="61"/>
      <c r="Z3462" s="76"/>
      <c r="AA3462" s="70"/>
      <c r="AB3462" s="70"/>
    </row>
    <row r="3463" spans="1:28" ht="23.25" hidden="1" customHeight="1" x14ac:dyDescent="0.3">
      <c r="A3463" s="26"/>
      <c r="B3463" s="47"/>
      <c r="C3463" s="81" t="s">
        <v>760</v>
      </c>
      <c r="D3463" s="76"/>
      <c r="E3463" s="76"/>
      <c r="F3463" s="76"/>
      <c r="G3463" s="76"/>
      <c r="H3463" s="77"/>
      <c r="I3463" s="78"/>
      <c r="J3463" s="62"/>
      <c r="K3463" s="79"/>
      <c r="L3463" s="76"/>
      <c r="M3463" s="74"/>
      <c r="N3463" s="76"/>
      <c r="O3463" s="79"/>
      <c r="P3463" s="76"/>
      <c r="Q3463" s="76"/>
      <c r="R3463" s="76"/>
      <c r="S3463" s="76"/>
      <c r="T3463" s="70"/>
      <c r="U3463" s="61"/>
      <c r="V3463" s="76"/>
      <c r="W3463" s="61"/>
      <c r="X3463" s="76"/>
      <c r="Y3463" s="61"/>
      <c r="Z3463" s="76"/>
      <c r="AA3463" s="70"/>
      <c r="AB3463" s="70"/>
    </row>
    <row r="3464" spans="1:28" ht="23.25" hidden="1" customHeight="1" x14ac:dyDescent="0.3">
      <c r="A3464" s="26"/>
      <c r="B3464" s="47"/>
      <c r="C3464" s="81" t="s">
        <v>761</v>
      </c>
      <c r="D3464" s="76"/>
      <c r="E3464" s="76"/>
      <c r="F3464" s="76"/>
      <c r="G3464" s="76"/>
      <c r="H3464" s="77"/>
      <c r="I3464" s="78"/>
      <c r="J3464" s="62"/>
      <c r="K3464" s="79"/>
      <c r="L3464" s="76"/>
      <c r="M3464" s="74"/>
      <c r="N3464" s="76"/>
      <c r="O3464" s="79"/>
      <c r="P3464" s="76"/>
      <c r="Q3464" s="76"/>
      <c r="R3464" s="76"/>
      <c r="S3464" s="76"/>
      <c r="T3464" s="70"/>
      <c r="U3464" s="61"/>
      <c r="V3464" s="76"/>
      <c r="W3464" s="61"/>
      <c r="X3464" s="76"/>
      <c r="Y3464" s="61"/>
      <c r="Z3464" s="76"/>
      <c r="AA3464" s="70"/>
      <c r="AB3464" s="70"/>
    </row>
    <row r="3465" spans="1:28" ht="23.25" hidden="1" customHeight="1" x14ac:dyDescent="0.3">
      <c r="A3465" s="26"/>
      <c r="B3465" s="47"/>
      <c r="C3465" s="81" t="s">
        <v>762</v>
      </c>
      <c r="D3465" s="76"/>
      <c r="E3465" s="76"/>
      <c r="F3465" s="76"/>
      <c r="G3465" s="76"/>
      <c r="H3465" s="77"/>
      <c r="I3465" s="78"/>
      <c r="J3465" s="62"/>
      <c r="K3465" s="79"/>
      <c r="L3465" s="76"/>
      <c r="M3465" s="74"/>
      <c r="N3465" s="76"/>
      <c r="O3465" s="79"/>
      <c r="P3465" s="76"/>
      <c r="Q3465" s="76"/>
      <c r="R3465" s="76"/>
      <c r="S3465" s="76"/>
      <c r="T3465" s="70"/>
      <c r="U3465" s="61"/>
      <c r="V3465" s="76"/>
      <c r="W3465" s="61"/>
      <c r="X3465" s="76"/>
      <c r="Y3465" s="61"/>
      <c r="Z3465" s="76"/>
      <c r="AA3465" s="70"/>
      <c r="AB3465" s="70"/>
    </row>
    <row r="3466" spans="1:28" ht="23.25" hidden="1" customHeight="1" x14ac:dyDescent="0.3">
      <c r="A3466" s="26"/>
      <c r="B3466" s="47"/>
      <c r="C3466" s="81" t="s">
        <v>763</v>
      </c>
      <c r="D3466" s="76"/>
      <c r="E3466" s="76"/>
      <c r="F3466" s="76"/>
      <c r="G3466" s="76"/>
      <c r="H3466" s="77"/>
      <c r="I3466" s="78"/>
      <c r="J3466" s="62"/>
      <c r="K3466" s="79"/>
      <c r="L3466" s="76"/>
      <c r="M3466" s="74"/>
      <c r="N3466" s="76"/>
      <c r="O3466" s="79"/>
      <c r="P3466" s="76"/>
      <c r="Q3466" s="76"/>
      <c r="R3466" s="76"/>
      <c r="S3466" s="76"/>
      <c r="T3466" s="70"/>
      <c r="U3466" s="61"/>
      <c r="V3466" s="76"/>
      <c r="W3466" s="61"/>
      <c r="X3466" s="76"/>
      <c r="Y3466" s="61"/>
      <c r="Z3466" s="76"/>
      <c r="AA3466" s="70"/>
      <c r="AB3466" s="70"/>
    </row>
    <row r="3467" spans="1:28" ht="23.25" hidden="1" customHeight="1" x14ac:dyDescent="0.3">
      <c r="A3467" s="26"/>
      <c r="B3467" s="47"/>
      <c r="C3467" s="81" t="s">
        <v>764</v>
      </c>
      <c r="D3467" s="76"/>
      <c r="E3467" s="76"/>
      <c r="F3467" s="76"/>
      <c r="G3467" s="76"/>
      <c r="H3467" s="77"/>
      <c r="I3467" s="78"/>
      <c r="J3467" s="62"/>
      <c r="K3467" s="79"/>
      <c r="L3467" s="76"/>
      <c r="M3467" s="74"/>
      <c r="N3467" s="76"/>
      <c r="O3467" s="79"/>
      <c r="P3467" s="76"/>
      <c r="Q3467" s="76"/>
      <c r="R3467" s="76"/>
      <c r="S3467" s="76"/>
      <c r="T3467" s="70"/>
      <c r="U3467" s="61"/>
      <c r="V3467" s="76"/>
      <c r="W3467" s="61"/>
      <c r="X3467" s="76"/>
      <c r="Y3467" s="61"/>
      <c r="Z3467" s="76"/>
      <c r="AA3467" s="70"/>
      <c r="AB3467" s="70"/>
    </row>
    <row r="3468" spans="1:28" ht="23.25" hidden="1" customHeight="1" x14ac:dyDescent="0.3">
      <c r="A3468" s="26"/>
      <c r="B3468" s="47"/>
      <c r="C3468" s="81" t="s">
        <v>765</v>
      </c>
      <c r="D3468" s="76"/>
      <c r="E3468" s="76"/>
      <c r="F3468" s="76"/>
      <c r="G3468" s="76"/>
      <c r="H3468" s="77"/>
      <c r="I3468" s="78"/>
      <c r="J3468" s="62"/>
      <c r="K3468" s="79"/>
      <c r="L3468" s="76"/>
      <c r="M3468" s="74"/>
      <c r="N3468" s="76"/>
      <c r="O3468" s="79"/>
      <c r="P3468" s="76"/>
      <c r="Q3468" s="76"/>
      <c r="R3468" s="76"/>
      <c r="S3468" s="76"/>
      <c r="T3468" s="70"/>
      <c r="U3468" s="61"/>
      <c r="V3468" s="76"/>
      <c r="W3468" s="61"/>
      <c r="X3468" s="76"/>
      <c r="Y3468" s="61"/>
      <c r="Z3468" s="76"/>
      <c r="AA3468" s="70"/>
      <c r="AB3468" s="70"/>
    </row>
    <row r="3469" spans="1:28" ht="23.25" hidden="1" customHeight="1" x14ac:dyDescent="0.3">
      <c r="A3469" s="26"/>
      <c r="B3469" s="47"/>
      <c r="C3469" s="81" t="s">
        <v>766</v>
      </c>
      <c r="D3469" s="76"/>
      <c r="E3469" s="76"/>
      <c r="F3469" s="76"/>
      <c r="G3469" s="76"/>
      <c r="H3469" s="77"/>
      <c r="I3469" s="78"/>
      <c r="J3469" s="62"/>
      <c r="K3469" s="79"/>
      <c r="L3469" s="76"/>
      <c r="M3469" s="74"/>
      <c r="N3469" s="76"/>
      <c r="O3469" s="79"/>
      <c r="P3469" s="76"/>
      <c r="Q3469" s="76"/>
      <c r="R3469" s="76"/>
      <c r="S3469" s="76"/>
      <c r="T3469" s="70"/>
      <c r="U3469" s="61"/>
      <c r="V3469" s="76"/>
      <c r="W3469" s="61"/>
      <c r="X3469" s="76"/>
      <c r="Y3469" s="61"/>
      <c r="Z3469" s="76"/>
      <c r="AA3469" s="70"/>
      <c r="AB3469" s="70"/>
    </row>
    <row r="3470" spans="1:28" ht="23.25" hidden="1" customHeight="1" x14ac:dyDescent="0.3">
      <c r="A3470" s="26"/>
      <c r="B3470" s="47"/>
      <c r="C3470" s="81" t="s">
        <v>766</v>
      </c>
      <c r="D3470" s="76"/>
      <c r="E3470" s="76"/>
      <c r="F3470" s="76"/>
      <c r="G3470" s="76"/>
      <c r="H3470" s="77"/>
      <c r="I3470" s="78"/>
      <c r="J3470" s="62"/>
      <c r="K3470" s="79"/>
      <c r="L3470" s="76"/>
      <c r="M3470" s="74"/>
      <c r="N3470" s="76"/>
      <c r="O3470" s="79"/>
      <c r="P3470" s="76"/>
      <c r="Q3470" s="76"/>
      <c r="R3470" s="76"/>
      <c r="S3470" s="76"/>
      <c r="T3470" s="70"/>
      <c r="U3470" s="61"/>
      <c r="V3470" s="76"/>
      <c r="W3470" s="61"/>
      <c r="X3470" s="76"/>
      <c r="Y3470" s="61"/>
      <c r="Z3470" s="76"/>
      <c r="AA3470" s="70"/>
      <c r="AB3470" s="70"/>
    </row>
    <row r="3471" spans="1:28" ht="23.25" hidden="1" customHeight="1" x14ac:dyDescent="0.3">
      <c r="A3471" s="26"/>
      <c r="B3471" s="47"/>
      <c r="C3471" s="81" t="s">
        <v>767</v>
      </c>
      <c r="D3471" s="76"/>
      <c r="E3471" s="76"/>
      <c r="F3471" s="76"/>
      <c r="G3471" s="76"/>
      <c r="H3471" s="77"/>
      <c r="I3471" s="78"/>
      <c r="J3471" s="62"/>
      <c r="K3471" s="79"/>
      <c r="L3471" s="76"/>
      <c r="M3471" s="74"/>
      <c r="N3471" s="76"/>
      <c r="O3471" s="79"/>
      <c r="P3471" s="76"/>
      <c r="Q3471" s="76"/>
      <c r="R3471" s="76"/>
      <c r="S3471" s="76"/>
      <c r="T3471" s="70"/>
      <c r="U3471" s="61"/>
      <c r="V3471" s="76"/>
      <c r="W3471" s="61"/>
      <c r="X3471" s="76"/>
      <c r="Y3471" s="61"/>
      <c r="Z3471" s="76"/>
      <c r="AA3471" s="70"/>
      <c r="AB3471" s="70"/>
    </row>
    <row r="3472" spans="1:28" ht="23.25" hidden="1" customHeight="1" x14ac:dyDescent="0.3">
      <c r="A3472" s="26"/>
      <c r="B3472" s="47"/>
      <c r="C3472" s="81" t="s">
        <v>768</v>
      </c>
      <c r="D3472" s="76"/>
      <c r="E3472" s="76"/>
      <c r="F3472" s="76"/>
      <c r="G3472" s="76"/>
      <c r="H3472" s="77"/>
      <c r="I3472" s="78"/>
      <c r="J3472" s="62"/>
      <c r="K3472" s="79"/>
      <c r="L3472" s="76"/>
      <c r="M3472" s="74"/>
      <c r="N3472" s="76"/>
      <c r="O3472" s="79"/>
      <c r="P3472" s="76"/>
      <c r="Q3472" s="76"/>
      <c r="R3472" s="76"/>
      <c r="S3472" s="76"/>
      <c r="T3472" s="70"/>
      <c r="U3472" s="61"/>
      <c r="V3472" s="76"/>
      <c r="W3472" s="61"/>
      <c r="X3472" s="76"/>
      <c r="Y3472" s="61"/>
      <c r="Z3472" s="76"/>
      <c r="AA3472" s="70"/>
      <c r="AB3472" s="70"/>
    </row>
    <row r="3473" spans="1:28" ht="23.25" hidden="1" customHeight="1" x14ac:dyDescent="0.3">
      <c r="A3473" s="26"/>
      <c r="B3473" s="47"/>
      <c r="C3473" s="81" t="s">
        <v>769</v>
      </c>
      <c r="D3473" s="76"/>
      <c r="E3473" s="76"/>
      <c r="F3473" s="76"/>
      <c r="G3473" s="76"/>
      <c r="H3473" s="77"/>
      <c r="I3473" s="78"/>
      <c r="J3473" s="62"/>
      <c r="K3473" s="79"/>
      <c r="L3473" s="76"/>
      <c r="M3473" s="74"/>
      <c r="N3473" s="76"/>
      <c r="O3473" s="79"/>
      <c r="P3473" s="76"/>
      <c r="Q3473" s="76"/>
      <c r="R3473" s="76"/>
      <c r="S3473" s="76"/>
      <c r="T3473" s="70"/>
      <c r="U3473" s="61"/>
      <c r="V3473" s="76"/>
      <c r="W3473" s="61"/>
      <c r="X3473" s="76"/>
      <c r="Y3473" s="61"/>
      <c r="Z3473" s="76"/>
      <c r="AA3473" s="70"/>
      <c r="AB3473" s="70"/>
    </row>
    <row r="3474" spans="1:28" ht="23.25" hidden="1" customHeight="1" x14ac:dyDescent="0.3">
      <c r="A3474" s="26"/>
      <c r="B3474" s="47"/>
      <c r="C3474" s="81" t="s">
        <v>770</v>
      </c>
      <c r="D3474" s="76"/>
      <c r="E3474" s="76"/>
      <c r="F3474" s="76"/>
      <c r="G3474" s="76"/>
      <c r="H3474" s="77"/>
      <c r="I3474" s="78"/>
      <c r="J3474" s="62"/>
      <c r="K3474" s="79"/>
      <c r="L3474" s="76"/>
      <c r="M3474" s="74"/>
      <c r="N3474" s="76"/>
      <c r="O3474" s="79"/>
      <c r="P3474" s="76"/>
      <c r="Q3474" s="76"/>
      <c r="R3474" s="76"/>
      <c r="S3474" s="76"/>
      <c r="T3474" s="70"/>
      <c r="U3474" s="61"/>
      <c r="V3474" s="76"/>
      <c r="W3474" s="61"/>
      <c r="X3474" s="76"/>
      <c r="Y3474" s="61"/>
      <c r="Z3474" s="76"/>
      <c r="AA3474" s="70"/>
      <c r="AB3474" s="70"/>
    </row>
    <row r="3475" spans="1:28" ht="23.25" hidden="1" customHeight="1" x14ac:dyDescent="0.3">
      <c r="A3475" s="26"/>
      <c r="B3475" s="47"/>
      <c r="C3475" s="81" t="s">
        <v>771</v>
      </c>
      <c r="D3475" s="76"/>
      <c r="E3475" s="76"/>
      <c r="F3475" s="76"/>
      <c r="G3475" s="76"/>
      <c r="H3475" s="77"/>
      <c r="I3475" s="78"/>
      <c r="J3475" s="62"/>
      <c r="K3475" s="79"/>
      <c r="L3475" s="76"/>
      <c r="M3475" s="74"/>
      <c r="N3475" s="76"/>
      <c r="O3475" s="79"/>
      <c r="P3475" s="76"/>
      <c r="Q3475" s="76"/>
      <c r="R3475" s="76"/>
      <c r="S3475" s="76"/>
      <c r="T3475" s="70"/>
      <c r="U3475" s="61"/>
      <c r="V3475" s="76"/>
      <c r="W3475" s="61"/>
      <c r="X3475" s="76"/>
      <c r="Y3475" s="61"/>
      <c r="Z3475" s="76"/>
      <c r="AA3475" s="70"/>
      <c r="AB3475" s="70"/>
    </row>
    <row r="3476" spans="1:28" ht="23.25" hidden="1" customHeight="1" x14ac:dyDescent="0.3">
      <c r="A3476" s="26"/>
      <c r="B3476" s="47"/>
      <c r="C3476" s="81" t="s">
        <v>772</v>
      </c>
      <c r="D3476" s="76"/>
      <c r="E3476" s="76"/>
      <c r="F3476" s="76"/>
      <c r="G3476" s="76"/>
      <c r="H3476" s="77"/>
      <c r="I3476" s="78"/>
      <c r="J3476" s="62"/>
      <c r="K3476" s="79"/>
      <c r="L3476" s="76"/>
      <c r="M3476" s="74"/>
      <c r="N3476" s="76"/>
      <c r="O3476" s="79"/>
      <c r="P3476" s="76"/>
      <c r="Q3476" s="76"/>
      <c r="R3476" s="76"/>
      <c r="S3476" s="76"/>
      <c r="T3476" s="70"/>
      <c r="U3476" s="61"/>
      <c r="V3476" s="76"/>
      <c r="W3476" s="61"/>
      <c r="X3476" s="76"/>
      <c r="Y3476" s="61"/>
      <c r="Z3476" s="76"/>
      <c r="AA3476" s="70"/>
      <c r="AB3476" s="70"/>
    </row>
    <row r="3477" spans="1:28" ht="23.25" hidden="1" customHeight="1" x14ac:dyDescent="0.3">
      <c r="A3477" s="26"/>
      <c r="B3477" s="47"/>
      <c r="C3477" s="81" t="s">
        <v>773</v>
      </c>
      <c r="D3477" s="76"/>
      <c r="E3477" s="76"/>
      <c r="F3477" s="76"/>
      <c r="G3477" s="76"/>
      <c r="H3477" s="77"/>
      <c r="I3477" s="78"/>
      <c r="J3477" s="62"/>
      <c r="K3477" s="79"/>
      <c r="L3477" s="76"/>
      <c r="M3477" s="74"/>
      <c r="N3477" s="76"/>
      <c r="O3477" s="79"/>
      <c r="P3477" s="76"/>
      <c r="Q3477" s="76"/>
      <c r="R3477" s="76"/>
      <c r="S3477" s="76"/>
      <c r="T3477" s="70"/>
      <c r="U3477" s="61"/>
      <c r="V3477" s="76"/>
      <c r="W3477" s="61"/>
      <c r="X3477" s="76"/>
      <c r="Y3477" s="61"/>
      <c r="Z3477" s="76"/>
      <c r="AA3477" s="70"/>
      <c r="AB3477" s="70"/>
    </row>
    <row r="3478" spans="1:28" ht="23.25" hidden="1" customHeight="1" x14ac:dyDescent="0.3">
      <c r="A3478" s="26"/>
      <c r="B3478" s="47"/>
      <c r="C3478" s="81" t="s">
        <v>774</v>
      </c>
      <c r="D3478" s="76"/>
      <c r="E3478" s="76"/>
      <c r="F3478" s="76"/>
      <c r="G3478" s="76"/>
      <c r="H3478" s="77"/>
      <c r="I3478" s="78"/>
      <c r="J3478" s="62"/>
      <c r="K3478" s="79"/>
      <c r="L3478" s="76"/>
      <c r="M3478" s="74"/>
      <c r="N3478" s="76"/>
      <c r="O3478" s="79"/>
      <c r="P3478" s="76"/>
      <c r="Q3478" s="76"/>
      <c r="R3478" s="76"/>
      <c r="S3478" s="76"/>
      <c r="T3478" s="70"/>
      <c r="U3478" s="61"/>
      <c r="V3478" s="76"/>
      <c r="W3478" s="61"/>
      <c r="X3478" s="76"/>
      <c r="Y3478" s="61"/>
      <c r="Z3478" s="76"/>
      <c r="AA3478" s="70"/>
      <c r="AB3478" s="70"/>
    </row>
    <row r="3479" spans="1:28" ht="23.25" hidden="1" customHeight="1" x14ac:dyDescent="0.3">
      <c r="A3479" s="26"/>
      <c r="B3479" s="47"/>
      <c r="C3479" s="81" t="s">
        <v>775</v>
      </c>
      <c r="D3479" s="76"/>
      <c r="E3479" s="76"/>
      <c r="F3479" s="76"/>
      <c r="G3479" s="76"/>
      <c r="H3479" s="77"/>
      <c r="I3479" s="78"/>
      <c r="J3479" s="62"/>
      <c r="K3479" s="79"/>
      <c r="L3479" s="76"/>
      <c r="M3479" s="74"/>
      <c r="N3479" s="76"/>
      <c r="O3479" s="79"/>
      <c r="P3479" s="76"/>
      <c r="Q3479" s="76"/>
      <c r="R3479" s="76"/>
      <c r="S3479" s="76"/>
      <c r="T3479" s="70"/>
      <c r="U3479" s="61"/>
      <c r="V3479" s="76"/>
      <c r="W3479" s="61"/>
      <c r="X3479" s="76"/>
      <c r="Y3479" s="61"/>
      <c r="Z3479" s="76"/>
      <c r="AA3479" s="70"/>
      <c r="AB3479" s="70"/>
    </row>
    <row r="3480" spans="1:28" ht="23.25" hidden="1" customHeight="1" x14ac:dyDescent="0.3">
      <c r="A3480" s="26"/>
      <c r="B3480" s="47"/>
      <c r="C3480" s="81" t="s">
        <v>776</v>
      </c>
      <c r="D3480" s="76"/>
      <c r="E3480" s="76"/>
      <c r="F3480" s="76"/>
      <c r="G3480" s="76"/>
      <c r="H3480" s="77"/>
      <c r="I3480" s="78"/>
      <c r="J3480" s="62"/>
      <c r="K3480" s="79"/>
      <c r="L3480" s="76"/>
      <c r="M3480" s="74"/>
      <c r="N3480" s="76"/>
      <c r="O3480" s="79"/>
      <c r="P3480" s="76"/>
      <c r="Q3480" s="76"/>
      <c r="R3480" s="76"/>
      <c r="S3480" s="76"/>
      <c r="T3480" s="70"/>
      <c r="U3480" s="61"/>
      <c r="V3480" s="76"/>
      <c r="W3480" s="61"/>
      <c r="X3480" s="76"/>
      <c r="Y3480" s="61"/>
      <c r="Z3480" s="76"/>
      <c r="AA3480" s="70"/>
      <c r="AB3480" s="70"/>
    </row>
    <row r="3481" spans="1:28" ht="23.25" hidden="1" customHeight="1" x14ac:dyDescent="0.3">
      <c r="A3481" s="26"/>
      <c r="B3481" s="47"/>
      <c r="C3481" s="81" t="s">
        <v>777</v>
      </c>
      <c r="D3481" s="76"/>
      <c r="E3481" s="76"/>
      <c r="F3481" s="76"/>
      <c r="G3481" s="76"/>
      <c r="H3481" s="77"/>
      <c r="I3481" s="78"/>
      <c r="J3481" s="62"/>
      <c r="K3481" s="79"/>
      <c r="L3481" s="76"/>
      <c r="M3481" s="74"/>
      <c r="N3481" s="76"/>
      <c r="O3481" s="79"/>
      <c r="P3481" s="76"/>
      <c r="Q3481" s="76"/>
      <c r="R3481" s="76"/>
      <c r="S3481" s="76"/>
      <c r="T3481" s="70"/>
      <c r="U3481" s="61"/>
      <c r="V3481" s="76"/>
      <c r="W3481" s="61"/>
      <c r="X3481" s="76"/>
      <c r="Y3481" s="61"/>
      <c r="Z3481" s="76"/>
      <c r="AA3481" s="70"/>
      <c r="AB3481" s="70"/>
    </row>
    <row r="3482" spans="1:28" ht="23.25" hidden="1" customHeight="1" x14ac:dyDescent="0.3">
      <c r="A3482" s="26"/>
      <c r="B3482" s="47"/>
      <c r="C3482" s="81" t="s">
        <v>777</v>
      </c>
      <c r="D3482" s="76"/>
      <c r="E3482" s="76"/>
      <c r="F3482" s="76"/>
      <c r="G3482" s="76"/>
      <c r="H3482" s="77"/>
      <c r="I3482" s="78"/>
      <c r="J3482" s="62"/>
      <c r="K3482" s="79"/>
      <c r="L3482" s="76"/>
      <c r="M3482" s="74"/>
      <c r="N3482" s="76"/>
      <c r="O3482" s="79"/>
      <c r="P3482" s="76"/>
      <c r="Q3482" s="76"/>
      <c r="R3482" s="76"/>
      <c r="S3482" s="76"/>
      <c r="T3482" s="70"/>
      <c r="U3482" s="61"/>
      <c r="V3482" s="76"/>
      <c r="W3482" s="61"/>
      <c r="X3482" s="76"/>
      <c r="Y3482" s="61"/>
      <c r="Z3482" s="76"/>
      <c r="AA3482" s="70"/>
      <c r="AB3482" s="70"/>
    </row>
    <row r="3483" spans="1:28" ht="23.25" hidden="1" customHeight="1" x14ac:dyDescent="0.3">
      <c r="A3483" s="26"/>
      <c r="B3483" s="47"/>
      <c r="C3483" s="81" t="s">
        <v>777</v>
      </c>
      <c r="D3483" s="76"/>
      <c r="E3483" s="76"/>
      <c r="F3483" s="76"/>
      <c r="G3483" s="76"/>
      <c r="H3483" s="77"/>
      <c r="I3483" s="78"/>
      <c r="J3483" s="62"/>
      <c r="K3483" s="79"/>
      <c r="L3483" s="76"/>
      <c r="M3483" s="74"/>
      <c r="N3483" s="76"/>
      <c r="O3483" s="79"/>
      <c r="P3483" s="76"/>
      <c r="Q3483" s="76"/>
      <c r="R3483" s="76"/>
      <c r="S3483" s="76"/>
      <c r="T3483" s="70"/>
      <c r="U3483" s="61"/>
      <c r="V3483" s="76"/>
      <c r="W3483" s="61"/>
      <c r="X3483" s="76"/>
      <c r="Y3483" s="61"/>
      <c r="Z3483" s="76"/>
      <c r="AA3483" s="70"/>
      <c r="AB3483" s="70"/>
    </row>
    <row r="3484" spans="1:28" ht="23.25" hidden="1" customHeight="1" x14ac:dyDescent="0.3">
      <c r="A3484" s="26"/>
      <c r="B3484" s="47"/>
      <c r="C3484" s="81" t="s">
        <v>777</v>
      </c>
      <c r="D3484" s="76"/>
      <c r="E3484" s="76"/>
      <c r="F3484" s="76"/>
      <c r="G3484" s="76"/>
      <c r="H3484" s="77"/>
      <c r="I3484" s="78"/>
      <c r="J3484" s="62"/>
      <c r="K3484" s="79"/>
      <c r="L3484" s="76"/>
      <c r="M3484" s="74"/>
      <c r="N3484" s="76"/>
      <c r="O3484" s="79"/>
      <c r="P3484" s="76"/>
      <c r="Q3484" s="76"/>
      <c r="R3484" s="76"/>
      <c r="S3484" s="76"/>
      <c r="T3484" s="70"/>
      <c r="U3484" s="61"/>
      <c r="V3484" s="76"/>
      <c r="W3484" s="61"/>
      <c r="X3484" s="76"/>
      <c r="Y3484" s="61"/>
      <c r="Z3484" s="76"/>
      <c r="AA3484" s="70"/>
      <c r="AB3484" s="70"/>
    </row>
    <row r="3485" spans="1:28" ht="23.25" hidden="1" customHeight="1" x14ac:dyDescent="0.3">
      <c r="A3485" s="26"/>
      <c r="B3485" s="47"/>
      <c r="C3485" s="81" t="s">
        <v>778</v>
      </c>
      <c r="D3485" s="76"/>
      <c r="E3485" s="76"/>
      <c r="F3485" s="76"/>
      <c r="G3485" s="76"/>
      <c r="H3485" s="77"/>
      <c r="I3485" s="78"/>
      <c r="J3485" s="62"/>
      <c r="K3485" s="79"/>
      <c r="L3485" s="76"/>
      <c r="M3485" s="74"/>
      <c r="N3485" s="76"/>
      <c r="O3485" s="79"/>
      <c r="P3485" s="76"/>
      <c r="Q3485" s="76"/>
      <c r="R3485" s="76"/>
      <c r="S3485" s="76"/>
      <c r="T3485" s="70"/>
      <c r="U3485" s="61"/>
      <c r="V3485" s="76"/>
      <c r="W3485" s="61"/>
      <c r="X3485" s="76"/>
      <c r="Y3485" s="61"/>
      <c r="Z3485" s="76"/>
      <c r="AA3485" s="70"/>
      <c r="AB3485" s="70"/>
    </row>
    <row r="3486" spans="1:28" ht="23.25" hidden="1" customHeight="1" x14ac:dyDescent="0.3">
      <c r="A3486" s="26"/>
      <c r="B3486" s="47"/>
      <c r="C3486" s="81" t="s">
        <v>779</v>
      </c>
      <c r="D3486" s="76"/>
      <c r="E3486" s="76"/>
      <c r="F3486" s="76"/>
      <c r="G3486" s="76"/>
      <c r="H3486" s="77"/>
      <c r="I3486" s="78"/>
      <c r="J3486" s="62"/>
      <c r="K3486" s="79"/>
      <c r="L3486" s="76"/>
      <c r="M3486" s="74"/>
      <c r="N3486" s="76"/>
      <c r="O3486" s="79"/>
      <c r="P3486" s="76"/>
      <c r="Q3486" s="76"/>
      <c r="R3486" s="76"/>
      <c r="S3486" s="76"/>
      <c r="T3486" s="70"/>
      <c r="U3486" s="61"/>
      <c r="V3486" s="76"/>
      <c r="W3486" s="61"/>
      <c r="X3486" s="76"/>
      <c r="Y3486" s="61"/>
      <c r="Z3486" s="76"/>
      <c r="AA3486" s="70"/>
      <c r="AB3486" s="70"/>
    </row>
    <row r="3487" spans="1:28" ht="23.25" hidden="1" customHeight="1" x14ac:dyDescent="0.3">
      <c r="A3487" s="26"/>
      <c r="B3487" s="47"/>
      <c r="C3487" s="81" t="s">
        <v>779</v>
      </c>
      <c r="D3487" s="76"/>
      <c r="E3487" s="76"/>
      <c r="F3487" s="76"/>
      <c r="G3487" s="76"/>
      <c r="H3487" s="77"/>
      <c r="I3487" s="78"/>
      <c r="J3487" s="62"/>
      <c r="K3487" s="79"/>
      <c r="L3487" s="76"/>
      <c r="M3487" s="74"/>
      <c r="N3487" s="76"/>
      <c r="O3487" s="79"/>
      <c r="P3487" s="76"/>
      <c r="Q3487" s="76"/>
      <c r="R3487" s="76"/>
      <c r="S3487" s="76"/>
      <c r="T3487" s="70"/>
      <c r="U3487" s="61"/>
      <c r="V3487" s="76"/>
      <c r="W3487" s="61"/>
      <c r="X3487" s="76"/>
      <c r="Y3487" s="61"/>
      <c r="Z3487" s="76"/>
      <c r="AA3487" s="70"/>
      <c r="AB3487" s="70"/>
    </row>
    <row r="3488" spans="1:28" ht="23.25" hidden="1" customHeight="1" x14ac:dyDescent="0.3">
      <c r="A3488" s="26"/>
      <c r="B3488" s="47"/>
      <c r="C3488" s="81" t="s">
        <v>780</v>
      </c>
      <c r="D3488" s="76"/>
      <c r="E3488" s="76"/>
      <c r="F3488" s="76"/>
      <c r="G3488" s="76"/>
      <c r="H3488" s="77"/>
      <c r="I3488" s="78"/>
      <c r="J3488" s="62"/>
      <c r="K3488" s="79"/>
      <c r="L3488" s="76"/>
      <c r="M3488" s="74"/>
      <c r="N3488" s="76"/>
      <c r="O3488" s="79"/>
      <c r="P3488" s="76"/>
      <c r="Q3488" s="76"/>
      <c r="R3488" s="76"/>
      <c r="S3488" s="76"/>
      <c r="T3488" s="70"/>
      <c r="U3488" s="61"/>
      <c r="V3488" s="76"/>
      <c r="W3488" s="61"/>
      <c r="X3488" s="76"/>
      <c r="Y3488" s="61"/>
      <c r="Z3488" s="76"/>
      <c r="AA3488" s="70"/>
      <c r="AB3488" s="70"/>
    </row>
    <row r="3489" spans="1:28" ht="23.25" hidden="1" customHeight="1" x14ac:dyDescent="0.3">
      <c r="A3489" s="26"/>
      <c r="B3489" s="47"/>
      <c r="C3489" s="81" t="s">
        <v>780</v>
      </c>
      <c r="D3489" s="76"/>
      <c r="E3489" s="76"/>
      <c r="F3489" s="76"/>
      <c r="G3489" s="76"/>
      <c r="H3489" s="77"/>
      <c r="I3489" s="78"/>
      <c r="J3489" s="62"/>
      <c r="K3489" s="79"/>
      <c r="L3489" s="76"/>
      <c r="M3489" s="74"/>
      <c r="N3489" s="76"/>
      <c r="O3489" s="79"/>
      <c r="P3489" s="76"/>
      <c r="Q3489" s="76"/>
      <c r="R3489" s="76"/>
      <c r="S3489" s="76"/>
      <c r="T3489" s="70"/>
      <c r="U3489" s="61"/>
      <c r="V3489" s="76"/>
      <c r="W3489" s="61"/>
      <c r="X3489" s="76"/>
      <c r="Y3489" s="61"/>
      <c r="Z3489" s="76"/>
      <c r="AA3489" s="70"/>
      <c r="AB3489" s="70"/>
    </row>
    <row r="3490" spans="1:28" ht="23.25" hidden="1" customHeight="1" x14ac:dyDescent="0.3">
      <c r="A3490" s="26"/>
      <c r="B3490" s="47"/>
      <c r="C3490" s="81" t="s">
        <v>780</v>
      </c>
      <c r="D3490" s="76"/>
      <c r="E3490" s="76"/>
      <c r="F3490" s="76"/>
      <c r="G3490" s="76"/>
      <c r="H3490" s="77"/>
      <c r="I3490" s="78"/>
      <c r="J3490" s="62"/>
      <c r="K3490" s="79"/>
      <c r="L3490" s="76"/>
      <c r="M3490" s="74"/>
      <c r="N3490" s="76"/>
      <c r="O3490" s="79"/>
      <c r="P3490" s="76"/>
      <c r="Q3490" s="76"/>
      <c r="R3490" s="76"/>
      <c r="S3490" s="76"/>
      <c r="T3490" s="70"/>
      <c r="U3490" s="61"/>
      <c r="V3490" s="76"/>
      <c r="W3490" s="61"/>
      <c r="X3490" s="76"/>
      <c r="Y3490" s="61"/>
      <c r="Z3490" s="76"/>
      <c r="AA3490" s="70"/>
      <c r="AB3490" s="70"/>
    </row>
    <row r="3491" spans="1:28" ht="23.25" hidden="1" customHeight="1" x14ac:dyDescent="0.3">
      <c r="A3491" s="26"/>
      <c r="B3491" s="47"/>
      <c r="C3491" s="81" t="s">
        <v>781</v>
      </c>
      <c r="D3491" s="76"/>
      <c r="E3491" s="76"/>
      <c r="F3491" s="76"/>
      <c r="G3491" s="76"/>
      <c r="H3491" s="77"/>
      <c r="I3491" s="78"/>
      <c r="J3491" s="62"/>
      <c r="K3491" s="79"/>
      <c r="L3491" s="76"/>
      <c r="M3491" s="74"/>
      <c r="N3491" s="76"/>
      <c r="O3491" s="79"/>
      <c r="P3491" s="76"/>
      <c r="Q3491" s="76"/>
      <c r="R3491" s="76"/>
      <c r="S3491" s="76"/>
      <c r="T3491" s="70"/>
      <c r="U3491" s="61"/>
      <c r="V3491" s="76"/>
      <c r="W3491" s="61"/>
      <c r="X3491" s="76"/>
      <c r="Y3491" s="61"/>
      <c r="Z3491" s="76"/>
      <c r="AA3491" s="70"/>
      <c r="AB3491" s="70"/>
    </row>
    <row r="3492" spans="1:28" ht="23.25" hidden="1" customHeight="1" x14ac:dyDescent="0.3">
      <c r="A3492" s="26"/>
      <c r="B3492" s="47"/>
      <c r="C3492" s="81" t="s">
        <v>782</v>
      </c>
      <c r="D3492" s="76"/>
      <c r="E3492" s="76"/>
      <c r="F3492" s="76"/>
      <c r="G3492" s="76"/>
      <c r="H3492" s="77"/>
      <c r="I3492" s="78"/>
      <c r="J3492" s="62"/>
      <c r="K3492" s="79"/>
      <c r="L3492" s="76"/>
      <c r="M3492" s="74"/>
      <c r="N3492" s="76"/>
      <c r="O3492" s="79"/>
      <c r="P3492" s="76"/>
      <c r="Q3492" s="76"/>
      <c r="R3492" s="76"/>
      <c r="S3492" s="76"/>
      <c r="T3492" s="70"/>
      <c r="U3492" s="61"/>
      <c r="V3492" s="76"/>
      <c r="W3492" s="61"/>
      <c r="X3492" s="76"/>
      <c r="Y3492" s="61"/>
      <c r="Z3492" s="76"/>
      <c r="AA3492" s="70"/>
      <c r="AB3492" s="70"/>
    </row>
    <row r="3493" spans="1:28" ht="23.25" hidden="1" customHeight="1" x14ac:dyDescent="0.3">
      <c r="A3493" s="26"/>
      <c r="B3493" s="47"/>
      <c r="C3493" s="81" t="s">
        <v>783</v>
      </c>
      <c r="D3493" s="76"/>
      <c r="E3493" s="76"/>
      <c r="F3493" s="76"/>
      <c r="G3493" s="76"/>
      <c r="H3493" s="77"/>
      <c r="I3493" s="78"/>
      <c r="J3493" s="62"/>
      <c r="K3493" s="79"/>
      <c r="L3493" s="76"/>
      <c r="M3493" s="74"/>
      <c r="N3493" s="76"/>
      <c r="O3493" s="79"/>
      <c r="P3493" s="76"/>
      <c r="Q3493" s="76"/>
      <c r="R3493" s="76"/>
      <c r="S3493" s="76"/>
      <c r="T3493" s="70"/>
      <c r="U3493" s="61"/>
      <c r="V3493" s="76"/>
      <c r="W3493" s="61"/>
      <c r="X3493" s="76"/>
      <c r="Y3493" s="61"/>
      <c r="Z3493" s="76"/>
      <c r="AA3493" s="70"/>
      <c r="AB3493" s="70"/>
    </row>
    <row r="3494" spans="1:28" ht="23.25" hidden="1" customHeight="1" x14ac:dyDescent="0.3">
      <c r="A3494" s="26"/>
      <c r="B3494" s="47"/>
      <c r="C3494" s="81" t="s">
        <v>784</v>
      </c>
      <c r="D3494" s="76"/>
      <c r="E3494" s="76"/>
      <c r="F3494" s="76"/>
      <c r="G3494" s="76"/>
      <c r="H3494" s="77"/>
      <c r="I3494" s="78"/>
      <c r="J3494" s="62"/>
      <c r="K3494" s="79"/>
      <c r="L3494" s="76"/>
      <c r="M3494" s="74"/>
      <c r="N3494" s="76"/>
      <c r="O3494" s="79"/>
      <c r="P3494" s="76"/>
      <c r="Q3494" s="76"/>
      <c r="R3494" s="76"/>
      <c r="S3494" s="76"/>
      <c r="T3494" s="70"/>
      <c r="U3494" s="61"/>
      <c r="V3494" s="76"/>
      <c r="W3494" s="61"/>
      <c r="X3494" s="76"/>
      <c r="Y3494" s="61"/>
      <c r="Z3494" s="76"/>
      <c r="AA3494" s="70"/>
      <c r="AB3494" s="70"/>
    </row>
    <row r="3495" spans="1:28" ht="23.25" hidden="1" customHeight="1" x14ac:dyDescent="0.3">
      <c r="A3495" s="26"/>
      <c r="B3495" s="47"/>
      <c r="C3495" s="81" t="s">
        <v>785</v>
      </c>
      <c r="D3495" s="76"/>
      <c r="E3495" s="76"/>
      <c r="F3495" s="76"/>
      <c r="G3495" s="76"/>
      <c r="H3495" s="77"/>
      <c r="I3495" s="78"/>
      <c r="J3495" s="62"/>
      <c r="K3495" s="79"/>
      <c r="L3495" s="76"/>
      <c r="M3495" s="74"/>
      <c r="N3495" s="76"/>
      <c r="O3495" s="79"/>
      <c r="P3495" s="76"/>
      <c r="Q3495" s="76"/>
      <c r="R3495" s="76"/>
      <c r="S3495" s="76"/>
      <c r="T3495" s="70"/>
      <c r="U3495" s="61"/>
      <c r="V3495" s="76"/>
      <c r="W3495" s="61"/>
      <c r="X3495" s="76"/>
      <c r="Y3495" s="61"/>
      <c r="Z3495" s="76"/>
      <c r="AA3495" s="70"/>
      <c r="AB3495" s="70"/>
    </row>
    <row r="3496" spans="1:28" ht="23.25" hidden="1" customHeight="1" x14ac:dyDescent="0.3">
      <c r="A3496" s="26"/>
      <c r="B3496" s="47"/>
      <c r="C3496" s="81" t="s">
        <v>786</v>
      </c>
      <c r="D3496" s="76"/>
      <c r="E3496" s="76"/>
      <c r="F3496" s="76"/>
      <c r="G3496" s="76"/>
      <c r="H3496" s="77"/>
      <c r="I3496" s="78"/>
      <c r="J3496" s="62"/>
      <c r="K3496" s="79"/>
      <c r="L3496" s="76"/>
      <c r="M3496" s="74"/>
      <c r="N3496" s="76"/>
      <c r="O3496" s="79"/>
      <c r="P3496" s="76"/>
      <c r="Q3496" s="76"/>
      <c r="R3496" s="76"/>
      <c r="S3496" s="76"/>
      <c r="T3496" s="70"/>
      <c r="U3496" s="61"/>
      <c r="V3496" s="76"/>
      <c r="W3496" s="61"/>
      <c r="X3496" s="76"/>
      <c r="Y3496" s="61"/>
      <c r="Z3496" s="76"/>
      <c r="AA3496" s="70"/>
      <c r="AB3496" s="70"/>
    </row>
    <row r="3497" spans="1:28" ht="23.25" hidden="1" customHeight="1" x14ac:dyDescent="0.3">
      <c r="A3497" s="26"/>
      <c r="B3497" s="47"/>
      <c r="C3497" s="81" t="s">
        <v>787</v>
      </c>
      <c r="D3497" s="76"/>
      <c r="E3497" s="76"/>
      <c r="F3497" s="76"/>
      <c r="G3497" s="76"/>
      <c r="H3497" s="77"/>
      <c r="I3497" s="78"/>
      <c r="J3497" s="62"/>
      <c r="K3497" s="79"/>
      <c r="L3497" s="76"/>
      <c r="M3497" s="74"/>
      <c r="N3497" s="76"/>
      <c r="O3497" s="79"/>
      <c r="P3497" s="76"/>
      <c r="Q3497" s="76"/>
      <c r="R3497" s="76"/>
      <c r="S3497" s="76"/>
      <c r="T3497" s="70"/>
      <c r="U3497" s="61"/>
      <c r="V3497" s="76"/>
      <c r="W3497" s="61"/>
      <c r="X3497" s="76"/>
      <c r="Y3497" s="61"/>
      <c r="Z3497" s="76"/>
      <c r="AA3497" s="70"/>
      <c r="AB3497" s="70"/>
    </row>
    <row r="3498" spans="1:28" ht="23.25" hidden="1" customHeight="1" x14ac:dyDescent="0.3">
      <c r="A3498" s="26"/>
      <c r="B3498" s="47"/>
      <c r="C3498" s="81" t="s">
        <v>788</v>
      </c>
      <c r="D3498" s="76"/>
      <c r="E3498" s="76"/>
      <c r="F3498" s="76"/>
      <c r="G3498" s="76"/>
      <c r="H3498" s="77"/>
      <c r="I3498" s="78"/>
      <c r="J3498" s="62"/>
      <c r="K3498" s="79"/>
      <c r="L3498" s="76"/>
      <c r="M3498" s="74"/>
      <c r="N3498" s="76"/>
      <c r="O3498" s="79"/>
      <c r="P3498" s="76"/>
      <c r="Q3498" s="76"/>
      <c r="R3498" s="76"/>
      <c r="S3498" s="76"/>
      <c r="T3498" s="70"/>
      <c r="U3498" s="61"/>
      <c r="V3498" s="76"/>
      <c r="W3498" s="61"/>
      <c r="X3498" s="76"/>
      <c r="Y3498" s="61"/>
      <c r="Z3498" s="76"/>
      <c r="AA3498" s="70"/>
      <c r="AB3498" s="70"/>
    </row>
    <row r="3499" spans="1:28" ht="23.25" hidden="1" customHeight="1" x14ac:dyDescent="0.3">
      <c r="A3499" s="26"/>
      <c r="B3499" s="47"/>
      <c r="C3499" s="81" t="s">
        <v>789</v>
      </c>
      <c r="D3499" s="76"/>
      <c r="E3499" s="76"/>
      <c r="F3499" s="76"/>
      <c r="G3499" s="76"/>
      <c r="H3499" s="77"/>
      <c r="I3499" s="78"/>
      <c r="J3499" s="62"/>
      <c r="K3499" s="79"/>
      <c r="L3499" s="76"/>
      <c r="M3499" s="74"/>
      <c r="N3499" s="76"/>
      <c r="O3499" s="79"/>
      <c r="P3499" s="76"/>
      <c r="Q3499" s="76"/>
      <c r="R3499" s="76"/>
      <c r="S3499" s="76"/>
      <c r="T3499" s="70"/>
      <c r="U3499" s="61"/>
      <c r="V3499" s="76"/>
      <c r="W3499" s="61"/>
      <c r="X3499" s="76"/>
      <c r="Y3499" s="61"/>
      <c r="Z3499" s="76"/>
      <c r="AA3499" s="70"/>
      <c r="AB3499" s="70"/>
    </row>
    <row r="3500" spans="1:28" ht="23.25" hidden="1" customHeight="1" x14ac:dyDescent="0.3">
      <c r="A3500" s="26"/>
      <c r="B3500" s="47"/>
      <c r="C3500" s="81" t="s">
        <v>790</v>
      </c>
      <c r="D3500" s="76"/>
      <c r="E3500" s="76"/>
      <c r="F3500" s="76"/>
      <c r="G3500" s="76"/>
      <c r="H3500" s="77"/>
      <c r="I3500" s="78"/>
      <c r="J3500" s="62"/>
      <c r="K3500" s="79"/>
      <c r="L3500" s="76"/>
      <c r="M3500" s="74"/>
      <c r="N3500" s="76"/>
      <c r="O3500" s="79"/>
      <c r="P3500" s="76"/>
      <c r="Q3500" s="76"/>
      <c r="R3500" s="76"/>
      <c r="S3500" s="76"/>
      <c r="T3500" s="70"/>
      <c r="U3500" s="61"/>
      <c r="V3500" s="76"/>
      <c r="W3500" s="61"/>
      <c r="X3500" s="76"/>
      <c r="Y3500" s="61"/>
      <c r="Z3500" s="76"/>
      <c r="AA3500" s="70"/>
      <c r="AB3500" s="70"/>
    </row>
    <row r="3501" spans="1:28" ht="23.25" hidden="1" customHeight="1" x14ac:dyDescent="0.3">
      <c r="A3501" s="26"/>
      <c r="B3501" s="47"/>
      <c r="C3501" s="81" t="s">
        <v>791</v>
      </c>
      <c r="D3501" s="76"/>
      <c r="E3501" s="76"/>
      <c r="F3501" s="76"/>
      <c r="G3501" s="76"/>
      <c r="H3501" s="77"/>
      <c r="I3501" s="78"/>
      <c r="J3501" s="62"/>
      <c r="K3501" s="79"/>
      <c r="L3501" s="76"/>
      <c r="M3501" s="74"/>
      <c r="N3501" s="76"/>
      <c r="O3501" s="79"/>
      <c r="P3501" s="76"/>
      <c r="Q3501" s="76"/>
      <c r="R3501" s="76"/>
      <c r="S3501" s="76"/>
      <c r="T3501" s="70"/>
      <c r="U3501" s="61"/>
      <c r="V3501" s="76"/>
      <c r="W3501" s="61"/>
      <c r="X3501" s="76"/>
      <c r="Y3501" s="61"/>
      <c r="Z3501" s="76"/>
      <c r="AA3501" s="70"/>
      <c r="AB3501" s="70"/>
    </row>
    <row r="3502" spans="1:28" ht="23.25" hidden="1" customHeight="1" x14ac:dyDescent="0.3">
      <c r="A3502" s="26"/>
      <c r="B3502" s="47"/>
      <c r="C3502" s="81" t="s">
        <v>792</v>
      </c>
      <c r="D3502" s="76"/>
      <c r="E3502" s="76"/>
      <c r="F3502" s="76"/>
      <c r="G3502" s="76"/>
      <c r="H3502" s="77"/>
      <c r="I3502" s="78"/>
      <c r="J3502" s="62"/>
      <c r="K3502" s="79"/>
      <c r="L3502" s="76"/>
      <c r="M3502" s="74"/>
      <c r="N3502" s="76"/>
      <c r="O3502" s="79"/>
      <c r="P3502" s="76"/>
      <c r="Q3502" s="76"/>
      <c r="R3502" s="76"/>
      <c r="S3502" s="76"/>
      <c r="T3502" s="70"/>
      <c r="U3502" s="61"/>
      <c r="V3502" s="76"/>
      <c r="W3502" s="61"/>
      <c r="X3502" s="76"/>
      <c r="Y3502" s="61"/>
      <c r="Z3502" s="76"/>
      <c r="AA3502" s="70"/>
      <c r="AB3502" s="70"/>
    </row>
    <row r="3503" spans="1:28" ht="20.25" hidden="1" x14ac:dyDescent="0.3">
      <c r="B3503" s="83"/>
      <c r="C3503" s="83" t="s">
        <v>793</v>
      </c>
      <c r="D3503" s="84"/>
      <c r="E3503" s="84"/>
      <c r="F3503" s="84"/>
      <c r="G3503" s="84"/>
      <c r="H3503" s="84"/>
      <c r="I3503" s="85"/>
      <c r="J3503" s="84"/>
      <c r="K3503" s="86"/>
      <c r="L3503" s="84"/>
      <c r="M3503" s="84"/>
      <c r="N3503" s="84"/>
      <c r="O3503" s="86"/>
      <c r="P3503" s="84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73"/>
      <c r="AB3503" s="73"/>
    </row>
    <row r="3504" spans="1:28" ht="20.25" hidden="1" x14ac:dyDescent="0.3">
      <c r="B3504" s="83"/>
      <c r="C3504" s="83" t="s">
        <v>794</v>
      </c>
      <c r="D3504" s="84"/>
      <c r="E3504" s="84"/>
      <c r="F3504" s="84"/>
      <c r="G3504" s="84"/>
      <c r="H3504" s="84"/>
      <c r="I3504" s="85"/>
      <c r="J3504" s="84"/>
      <c r="K3504" s="86"/>
      <c r="L3504" s="84"/>
      <c r="M3504" s="84"/>
      <c r="N3504" s="84"/>
      <c r="O3504" s="86"/>
      <c r="P3504" s="84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73"/>
      <c r="AB3504" s="73"/>
    </row>
    <row r="3505" spans="2:28" ht="20.25" hidden="1" x14ac:dyDescent="0.3">
      <c r="B3505" s="83"/>
      <c r="C3505" s="83" t="s">
        <v>795</v>
      </c>
      <c r="D3505" s="84"/>
      <c r="E3505" s="84"/>
      <c r="F3505" s="84"/>
      <c r="G3505" s="84"/>
      <c r="H3505" s="84"/>
      <c r="I3505" s="85"/>
      <c r="J3505" s="84"/>
      <c r="K3505" s="86"/>
      <c r="L3505" s="84"/>
      <c r="M3505" s="84"/>
      <c r="N3505" s="84"/>
      <c r="O3505" s="86"/>
      <c r="P3505" s="84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73"/>
      <c r="AB3505" s="73"/>
    </row>
    <row r="3506" spans="2:28" ht="20.25" hidden="1" x14ac:dyDescent="0.3">
      <c r="B3506" s="83"/>
      <c r="C3506" s="83" t="s">
        <v>796</v>
      </c>
      <c r="D3506" s="84"/>
      <c r="E3506" s="84"/>
      <c r="F3506" s="84"/>
      <c r="G3506" s="84"/>
      <c r="H3506" s="84"/>
      <c r="I3506" s="85"/>
      <c r="J3506" s="84"/>
      <c r="K3506" s="86"/>
      <c r="L3506" s="84"/>
      <c r="M3506" s="84"/>
      <c r="N3506" s="84"/>
      <c r="O3506" s="86"/>
      <c r="P3506" s="84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73"/>
      <c r="AB3506" s="73"/>
    </row>
    <row r="3507" spans="2:28" ht="20.25" hidden="1" x14ac:dyDescent="0.3">
      <c r="B3507" s="83"/>
      <c r="C3507" s="83" t="s">
        <v>797</v>
      </c>
      <c r="D3507" s="84"/>
      <c r="E3507" s="84"/>
      <c r="F3507" s="84"/>
      <c r="G3507" s="84"/>
      <c r="H3507" s="84"/>
      <c r="I3507" s="85"/>
      <c r="J3507" s="84"/>
      <c r="K3507" s="86"/>
      <c r="L3507" s="84"/>
      <c r="M3507" s="84"/>
      <c r="N3507" s="84"/>
      <c r="O3507" s="86"/>
      <c r="P3507" s="84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73"/>
      <c r="AB3507" s="73"/>
    </row>
    <row r="3508" spans="2:28" ht="20.25" hidden="1" x14ac:dyDescent="0.3">
      <c r="B3508" s="83"/>
      <c r="C3508" s="83" t="s">
        <v>798</v>
      </c>
      <c r="D3508" s="84"/>
      <c r="E3508" s="84"/>
      <c r="F3508" s="84"/>
      <c r="G3508" s="84"/>
      <c r="H3508" s="84"/>
      <c r="I3508" s="85"/>
      <c r="J3508" s="84"/>
      <c r="K3508" s="86"/>
      <c r="L3508" s="84"/>
      <c r="M3508" s="84"/>
      <c r="N3508" s="84"/>
      <c r="O3508" s="86"/>
      <c r="P3508" s="84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73"/>
      <c r="AB3508" s="73"/>
    </row>
    <row r="3509" spans="2:28" ht="20.25" hidden="1" x14ac:dyDescent="0.3">
      <c r="B3509" s="83"/>
      <c r="C3509" s="83" t="s">
        <v>799</v>
      </c>
      <c r="D3509" s="84"/>
      <c r="E3509" s="84"/>
      <c r="F3509" s="84"/>
      <c r="G3509" s="84"/>
      <c r="H3509" s="84"/>
      <c r="I3509" s="85"/>
      <c r="J3509" s="84"/>
      <c r="K3509" s="86"/>
      <c r="L3509" s="84"/>
      <c r="M3509" s="84"/>
      <c r="N3509" s="84"/>
      <c r="O3509" s="86"/>
      <c r="P3509" s="84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73"/>
      <c r="AB3509" s="73"/>
    </row>
    <row r="3510" spans="2:28" ht="20.25" hidden="1" x14ac:dyDescent="0.3">
      <c r="B3510" s="83"/>
      <c r="C3510" s="83" t="s">
        <v>800</v>
      </c>
      <c r="D3510" s="84"/>
      <c r="E3510" s="84"/>
      <c r="F3510" s="84"/>
      <c r="G3510" s="84"/>
      <c r="H3510" s="84"/>
      <c r="I3510" s="85"/>
      <c r="J3510" s="84"/>
      <c r="K3510" s="86"/>
      <c r="L3510" s="84"/>
      <c r="M3510" s="84"/>
      <c r="N3510" s="84"/>
      <c r="O3510" s="86"/>
      <c r="P3510" s="84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73"/>
      <c r="AB3510" s="73"/>
    </row>
    <row r="3511" spans="2:28" ht="20.25" hidden="1" x14ac:dyDescent="0.3">
      <c r="B3511" s="83"/>
      <c r="C3511" s="83" t="s">
        <v>801</v>
      </c>
      <c r="D3511" s="84"/>
      <c r="E3511" s="84"/>
      <c r="F3511" s="84"/>
      <c r="G3511" s="84"/>
      <c r="H3511" s="84"/>
      <c r="I3511" s="85"/>
      <c r="J3511" s="84"/>
      <c r="K3511" s="86"/>
      <c r="L3511" s="84"/>
      <c r="M3511" s="84"/>
      <c r="N3511" s="84"/>
      <c r="O3511" s="86"/>
      <c r="P3511" s="84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73"/>
      <c r="AB3511" s="73"/>
    </row>
    <row r="3512" spans="2:28" ht="20.25" hidden="1" x14ac:dyDescent="0.3">
      <c r="B3512" s="83"/>
      <c r="C3512" s="83" t="s">
        <v>802</v>
      </c>
      <c r="D3512" s="84"/>
      <c r="E3512" s="84"/>
      <c r="F3512" s="84"/>
      <c r="G3512" s="84"/>
      <c r="H3512" s="84"/>
      <c r="I3512" s="85"/>
      <c r="J3512" s="84"/>
      <c r="K3512" s="86"/>
      <c r="L3512" s="84"/>
      <c r="M3512" s="84"/>
      <c r="N3512" s="84"/>
      <c r="O3512" s="86"/>
      <c r="P3512" s="84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73"/>
      <c r="AB3512" s="73"/>
    </row>
    <row r="3513" spans="2:28" ht="20.25" hidden="1" x14ac:dyDescent="0.3">
      <c r="B3513" s="83"/>
      <c r="C3513" s="83" t="s">
        <v>803</v>
      </c>
      <c r="D3513" s="84"/>
      <c r="E3513" s="84"/>
      <c r="F3513" s="84"/>
      <c r="G3513" s="84"/>
      <c r="H3513" s="84"/>
      <c r="I3513" s="85"/>
      <c r="J3513" s="84"/>
      <c r="K3513" s="86"/>
      <c r="L3513" s="84"/>
      <c r="M3513" s="84"/>
      <c r="N3513" s="84"/>
      <c r="O3513" s="86"/>
      <c r="P3513" s="84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73"/>
      <c r="AB3513" s="73"/>
    </row>
    <row r="3514" spans="2:28" ht="20.25" hidden="1" x14ac:dyDescent="0.3">
      <c r="B3514" s="83"/>
      <c r="C3514" s="83" t="s">
        <v>804</v>
      </c>
      <c r="D3514" s="84"/>
      <c r="E3514" s="84"/>
      <c r="F3514" s="84"/>
      <c r="G3514" s="84"/>
      <c r="H3514" s="84"/>
      <c r="I3514" s="85"/>
      <c r="J3514" s="84"/>
      <c r="K3514" s="86"/>
      <c r="L3514" s="84"/>
      <c r="M3514" s="84"/>
      <c r="N3514" s="84"/>
      <c r="O3514" s="86"/>
      <c r="P3514" s="84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73"/>
      <c r="AB3514" s="73"/>
    </row>
    <row r="3515" spans="2:28" ht="20.25" hidden="1" x14ac:dyDescent="0.3">
      <c r="B3515" s="83"/>
      <c r="C3515" s="83" t="s">
        <v>805</v>
      </c>
      <c r="D3515" s="84"/>
      <c r="E3515" s="84"/>
      <c r="F3515" s="84"/>
      <c r="G3515" s="84"/>
      <c r="H3515" s="84"/>
      <c r="I3515" s="85"/>
      <c r="J3515" s="84"/>
      <c r="K3515" s="86"/>
      <c r="L3515" s="84"/>
      <c r="M3515" s="84"/>
      <c r="N3515" s="84"/>
      <c r="O3515" s="86"/>
      <c r="P3515" s="84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73"/>
      <c r="AB3515" s="73"/>
    </row>
    <row r="3516" spans="2:28" ht="20.25" hidden="1" x14ac:dyDescent="0.3">
      <c r="B3516" s="83"/>
      <c r="C3516" s="83" t="s">
        <v>806</v>
      </c>
      <c r="D3516" s="84"/>
      <c r="E3516" s="84"/>
      <c r="F3516" s="84"/>
      <c r="G3516" s="84"/>
      <c r="H3516" s="84"/>
      <c r="I3516" s="85"/>
      <c r="J3516" s="84"/>
      <c r="K3516" s="86"/>
      <c r="L3516" s="84"/>
      <c r="M3516" s="84"/>
      <c r="N3516" s="84"/>
      <c r="O3516" s="86"/>
      <c r="P3516" s="84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73"/>
      <c r="AB3516" s="73"/>
    </row>
    <row r="3517" spans="2:28" ht="20.25" hidden="1" x14ac:dyDescent="0.3">
      <c r="B3517" s="83"/>
      <c r="C3517" s="83" t="s">
        <v>807</v>
      </c>
      <c r="D3517" s="84"/>
      <c r="E3517" s="84"/>
      <c r="F3517" s="84"/>
      <c r="G3517" s="84"/>
      <c r="H3517" s="84"/>
      <c r="I3517" s="85"/>
      <c r="J3517" s="84"/>
      <c r="K3517" s="86"/>
      <c r="L3517" s="84"/>
      <c r="M3517" s="84"/>
      <c r="N3517" s="84"/>
      <c r="O3517" s="86"/>
      <c r="P3517" s="84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73"/>
      <c r="AB3517" s="73"/>
    </row>
    <row r="3518" spans="2:28" ht="20.25" hidden="1" x14ac:dyDescent="0.3">
      <c r="B3518" s="83"/>
      <c r="C3518" s="83" t="s">
        <v>808</v>
      </c>
      <c r="D3518" s="84"/>
      <c r="E3518" s="84"/>
      <c r="F3518" s="84"/>
      <c r="G3518" s="84"/>
      <c r="H3518" s="84"/>
      <c r="I3518" s="85"/>
      <c r="J3518" s="84"/>
      <c r="K3518" s="86"/>
      <c r="L3518" s="84"/>
      <c r="M3518" s="84"/>
      <c r="N3518" s="84"/>
      <c r="O3518" s="86"/>
      <c r="P3518" s="84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73"/>
      <c r="AB3518" s="73"/>
    </row>
    <row r="3519" spans="2:28" ht="20.25" hidden="1" x14ac:dyDescent="0.3">
      <c r="B3519" s="83"/>
      <c r="C3519" s="83" t="s">
        <v>809</v>
      </c>
      <c r="D3519" s="84"/>
      <c r="E3519" s="84"/>
      <c r="F3519" s="84"/>
      <c r="G3519" s="84"/>
      <c r="H3519" s="84"/>
      <c r="I3519" s="85"/>
      <c r="J3519" s="84"/>
      <c r="K3519" s="86"/>
      <c r="L3519" s="84"/>
      <c r="M3519" s="84"/>
      <c r="N3519" s="84"/>
      <c r="O3519" s="86"/>
      <c r="P3519" s="84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73"/>
      <c r="AB3519" s="73"/>
    </row>
    <row r="3520" spans="2:28" ht="20.25" hidden="1" x14ac:dyDescent="0.3">
      <c r="B3520" s="83"/>
      <c r="C3520" s="83" t="s">
        <v>810</v>
      </c>
      <c r="D3520" s="84"/>
      <c r="E3520" s="84"/>
      <c r="F3520" s="84"/>
      <c r="G3520" s="84"/>
      <c r="H3520" s="84"/>
      <c r="I3520" s="85"/>
      <c r="J3520" s="84"/>
      <c r="K3520" s="86"/>
      <c r="L3520" s="84"/>
      <c r="M3520" s="84"/>
      <c r="N3520" s="84"/>
      <c r="O3520" s="86"/>
      <c r="P3520" s="84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73"/>
      <c r="AB3520" s="73"/>
    </row>
    <row r="3521" spans="2:28" ht="20.25" hidden="1" x14ac:dyDescent="0.3">
      <c r="B3521" s="83"/>
      <c r="C3521" s="83" t="s">
        <v>811</v>
      </c>
      <c r="D3521" s="84"/>
      <c r="E3521" s="84"/>
      <c r="F3521" s="84"/>
      <c r="G3521" s="84"/>
      <c r="H3521" s="84"/>
      <c r="I3521" s="85"/>
      <c r="J3521" s="84"/>
      <c r="K3521" s="86"/>
      <c r="L3521" s="84"/>
      <c r="M3521" s="84"/>
      <c r="N3521" s="84"/>
      <c r="O3521" s="86"/>
      <c r="P3521" s="84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73"/>
      <c r="AB3521" s="73"/>
    </row>
    <row r="3522" spans="2:28" ht="20.25" hidden="1" x14ac:dyDescent="0.3">
      <c r="B3522" s="83"/>
      <c r="C3522" s="83" t="s">
        <v>812</v>
      </c>
      <c r="D3522" s="84"/>
      <c r="E3522" s="84"/>
      <c r="F3522" s="84"/>
      <c r="G3522" s="84"/>
      <c r="H3522" s="84"/>
      <c r="I3522" s="85"/>
      <c r="J3522" s="84"/>
      <c r="K3522" s="86"/>
      <c r="L3522" s="84"/>
      <c r="M3522" s="84"/>
      <c r="N3522" s="84"/>
      <c r="O3522" s="86"/>
      <c r="P3522" s="84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73"/>
      <c r="AB3522" s="73"/>
    </row>
    <row r="3523" spans="2:28" ht="20.25" hidden="1" x14ac:dyDescent="0.3">
      <c r="B3523" s="83"/>
      <c r="C3523" s="83" t="s">
        <v>813</v>
      </c>
      <c r="D3523" s="84"/>
      <c r="E3523" s="84"/>
      <c r="F3523" s="84"/>
      <c r="G3523" s="84"/>
      <c r="H3523" s="84"/>
      <c r="I3523" s="85"/>
      <c r="J3523" s="84"/>
      <c r="K3523" s="86"/>
      <c r="L3523" s="84"/>
      <c r="M3523" s="84"/>
      <c r="N3523" s="84"/>
      <c r="O3523" s="86"/>
      <c r="P3523" s="84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73"/>
      <c r="AB3523" s="73"/>
    </row>
    <row r="3524" spans="2:28" ht="20.25" hidden="1" x14ac:dyDescent="0.3">
      <c r="B3524" s="83"/>
      <c r="C3524" s="83" t="s">
        <v>814</v>
      </c>
      <c r="D3524" s="84"/>
      <c r="E3524" s="84"/>
      <c r="F3524" s="84"/>
      <c r="G3524" s="84"/>
      <c r="H3524" s="84"/>
      <c r="I3524" s="85"/>
      <c r="J3524" s="84"/>
      <c r="K3524" s="86"/>
      <c r="L3524" s="84"/>
      <c r="M3524" s="84"/>
      <c r="N3524" s="84"/>
      <c r="O3524" s="86"/>
      <c r="P3524" s="84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73"/>
      <c r="AB3524" s="73"/>
    </row>
    <row r="3525" spans="2:28" ht="20.25" hidden="1" x14ac:dyDescent="0.3">
      <c r="B3525" s="83"/>
      <c r="C3525" s="83" t="s">
        <v>815</v>
      </c>
      <c r="D3525" s="84"/>
      <c r="E3525" s="84"/>
      <c r="F3525" s="84"/>
      <c r="G3525" s="84"/>
      <c r="H3525" s="84"/>
      <c r="I3525" s="85"/>
      <c r="J3525" s="84"/>
      <c r="K3525" s="86"/>
      <c r="L3525" s="84"/>
      <c r="M3525" s="84"/>
      <c r="N3525" s="84"/>
      <c r="O3525" s="86"/>
      <c r="P3525" s="84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73"/>
      <c r="AB3525" s="73"/>
    </row>
    <row r="3526" spans="2:28" ht="20.25" hidden="1" x14ac:dyDescent="0.3">
      <c r="B3526" s="83"/>
      <c r="C3526" s="83" t="s">
        <v>816</v>
      </c>
      <c r="D3526" s="84"/>
      <c r="E3526" s="84"/>
      <c r="F3526" s="84"/>
      <c r="G3526" s="84"/>
      <c r="H3526" s="84"/>
      <c r="I3526" s="85"/>
      <c r="J3526" s="84"/>
      <c r="K3526" s="86"/>
      <c r="L3526" s="84"/>
      <c r="M3526" s="84"/>
      <c r="N3526" s="84"/>
      <c r="O3526" s="86"/>
      <c r="P3526" s="84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73"/>
      <c r="AB3526" s="73"/>
    </row>
    <row r="3527" spans="2:28" ht="20.25" hidden="1" x14ac:dyDescent="0.3">
      <c r="B3527" s="83"/>
      <c r="C3527" s="83" t="s">
        <v>817</v>
      </c>
      <c r="D3527" s="84"/>
      <c r="E3527" s="84"/>
      <c r="F3527" s="84"/>
      <c r="G3527" s="84"/>
      <c r="H3527" s="84"/>
      <c r="I3527" s="85"/>
      <c r="J3527" s="84"/>
      <c r="K3527" s="86"/>
      <c r="L3527" s="84"/>
      <c r="M3527" s="84"/>
      <c r="N3527" s="84"/>
      <c r="O3527" s="86"/>
      <c r="P3527" s="84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73"/>
      <c r="AB3527" s="73"/>
    </row>
    <row r="3528" spans="2:28" ht="20.25" hidden="1" x14ac:dyDescent="0.3">
      <c r="B3528" s="83"/>
      <c r="C3528" s="83" t="s">
        <v>818</v>
      </c>
      <c r="D3528" s="84"/>
      <c r="E3528" s="84"/>
      <c r="F3528" s="84"/>
      <c r="G3528" s="84"/>
      <c r="H3528" s="84"/>
      <c r="I3528" s="85"/>
      <c r="J3528" s="84"/>
      <c r="K3528" s="86"/>
      <c r="L3528" s="84"/>
      <c r="M3528" s="84"/>
      <c r="N3528" s="84"/>
      <c r="O3528" s="86"/>
      <c r="P3528" s="84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73"/>
      <c r="AB3528" s="73"/>
    </row>
    <row r="3529" spans="2:28" ht="20.25" hidden="1" x14ac:dyDescent="0.3">
      <c r="B3529" s="83"/>
      <c r="C3529" s="83" t="s">
        <v>819</v>
      </c>
      <c r="D3529" s="84"/>
      <c r="E3529" s="84"/>
      <c r="F3529" s="84"/>
      <c r="G3529" s="84"/>
      <c r="H3529" s="84"/>
      <c r="I3529" s="85"/>
      <c r="J3529" s="84"/>
      <c r="K3529" s="86"/>
      <c r="L3529" s="84"/>
      <c r="M3529" s="84"/>
      <c r="N3529" s="84"/>
      <c r="O3529" s="86"/>
      <c r="P3529" s="84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73"/>
      <c r="AB3529" s="73"/>
    </row>
    <row r="3530" spans="2:28" ht="20.25" hidden="1" x14ac:dyDescent="0.3">
      <c r="B3530" s="83"/>
      <c r="C3530" s="83" t="s">
        <v>820</v>
      </c>
      <c r="D3530" s="84"/>
      <c r="E3530" s="84"/>
      <c r="F3530" s="84"/>
      <c r="G3530" s="84"/>
      <c r="H3530" s="84"/>
      <c r="I3530" s="85"/>
      <c r="J3530" s="84"/>
      <c r="K3530" s="86"/>
      <c r="L3530" s="84"/>
      <c r="M3530" s="84"/>
      <c r="N3530" s="84"/>
      <c r="O3530" s="86"/>
      <c r="P3530" s="84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73"/>
      <c r="AB3530" s="73"/>
    </row>
    <row r="3531" spans="2:28" ht="20.25" hidden="1" x14ac:dyDescent="0.3">
      <c r="B3531" s="83"/>
      <c r="C3531" s="83" t="s">
        <v>821</v>
      </c>
      <c r="D3531" s="84"/>
      <c r="E3531" s="84"/>
      <c r="F3531" s="84"/>
      <c r="G3531" s="84"/>
      <c r="H3531" s="84"/>
      <c r="I3531" s="85"/>
      <c r="J3531" s="84"/>
      <c r="K3531" s="86"/>
      <c r="L3531" s="84"/>
      <c r="M3531" s="84"/>
      <c r="N3531" s="84"/>
      <c r="O3531" s="86"/>
      <c r="P3531" s="84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73"/>
      <c r="AB3531" s="73"/>
    </row>
    <row r="3532" spans="2:28" ht="20.25" hidden="1" x14ac:dyDescent="0.3">
      <c r="B3532" s="83"/>
      <c r="C3532" s="83" t="s">
        <v>822</v>
      </c>
      <c r="D3532" s="84"/>
      <c r="E3532" s="84"/>
      <c r="F3532" s="84"/>
      <c r="G3532" s="84"/>
      <c r="H3532" s="84"/>
      <c r="I3532" s="85"/>
      <c r="J3532" s="84"/>
      <c r="K3532" s="86"/>
      <c r="L3532" s="84"/>
      <c r="M3532" s="84"/>
      <c r="N3532" s="84"/>
      <c r="O3532" s="86"/>
      <c r="P3532" s="84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73"/>
      <c r="AB3532" s="73"/>
    </row>
    <row r="3533" spans="2:28" ht="20.25" hidden="1" x14ac:dyDescent="0.3">
      <c r="B3533" s="83"/>
      <c r="C3533" s="83" t="s">
        <v>823</v>
      </c>
      <c r="D3533" s="84"/>
      <c r="E3533" s="84"/>
      <c r="F3533" s="84"/>
      <c r="G3533" s="84"/>
      <c r="H3533" s="84"/>
      <c r="I3533" s="85"/>
      <c r="J3533" s="84"/>
      <c r="K3533" s="86"/>
      <c r="L3533" s="84"/>
      <c r="M3533" s="84"/>
      <c r="N3533" s="84"/>
      <c r="O3533" s="86"/>
      <c r="P3533" s="84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73"/>
      <c r="AB3533" s="73"/>
    </row>
    <row r="3534" spans="2:28" ht="20.25" hidden="1" x14ac:dyDescent="0.3">
      <c r="B3534" s="83"/>
      <c r="C3534" s="83" t="s">
        <v>824</v>
      </c>
      <c r="D3534" s="84"/>
      <c r="E3534" s="84"/>
      <c r="F3534" s="84"/>
      <c r="G3534" s="84"/>
      <c r="H3534" s="84"/>
      <c r="I3534" s="85"/>
      <c r="J3534" s="84"/>
      <c r="K3534" s="86"/>
      <c r="L3534" s="84"/>
      <c r="M3534" s="84"/>
      <c r="N3534" s="84"/>
      <c r="O3534" s="86"/>
      <c r="P3534" s="84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73"/>
      <c r="AB3534" s="73"/>
    </row>
    <row r="3535" spans="2:28" ht="20.25" hidden="1" x14ac:dyDescent="0.3">
      <c r="B3535" s="83"/>
      <c r="C3535" s="83" t="s">
        <v>825</v>
      </c>
      <c r="D3535" s="84"/>
      <c r="E3535" s="84"/>
      <c r="F3535" s="84"/>
      <c r="G3535" s="84"/>
      <c r="H3535" s="84"/>
      <c r="I3535" s="85"/>
      <c r="J3535" s="84"/>
      <c r="K3535" s="86"/>
      <c r="L3535" s="84"/>
      <c r="M3535" s="84"/>
      <c r="N3535" s="84"/>
      <c r="O3535" s="86"/>
      <c r="P3535" s="84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73"/>
      <c r="AB3535" s="73"/>
    </row>
    <row r="3536" spans="2:28" ht="20.25" hidden="1" x14ac:dyDescent="0.3">
      <c r="B3536" s="83"/>
      <c r="C3536" s="83" t="s">
        <v>826</v>
      </c>
      <c r="D3536" s="84"/>
      <c r="E3536" s="84"/>
      <c r="F3536" s="84"/>
      <c r="G3536" s="84"/>
      <c r="H3536" s="84"/>
      <c r="I3536" s="85"/>
      <c r="J3536" s="84"/>
      <c r="K3536" s="86"/>
      <c r="L3536" s="84"/>
      <c r="M3536" s="84"/>
      <c r="N3536" s="84"/>
      <c r="O3536" s="86"/>
      <c r="P3536" s="84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73"/>
      <c r="AB3536" s="73"/>
    </row>
    <row r="3537" spans="2:28" ht="20.25" hidden="1" x14ac:dyDescent="0.3">
      <c r="B3537" s="83"/>
      <c r="C3537" s="83" t="s">
        <v>827</v>
      </c>
      <c r="D3537" s="84"/>
      <c r="E3537" s="84"/>
      <c r="F3537" s="84"/>
      <c r="G3537" s="84"/>
      <c r="H3537" s="84"/>
      <c r="I3537" s="85"/>
      <c r="J3537" s="84"/>
      <c r="K3537" s="86"/>
      <c r="L3537" s="84"/>
      <c r="M3537" s="84"/>
      <c r="N3537" s="84"/>
      <c r="O3537" s="86"/>
      <c r="P3537" s="84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73"/>
      <c r="AB3537" s="73"/>
    </row>
    <row r="3538" spans="2:28" ht="20.25" hidden="1" x14ac:dyDescent="0.3">
      <c r="B3538" s="83"/>
      <c r="C3538" s="83" t="s">
        <v>828</v>
      </c>
      <c r="D3538" s="84"/>
      <c r="E3538" s="84"/>
      <c r="F3538" s="84"/>
      <c r="G3538" s="84"/>
      <c r="H3538" s="84"/>
      <c r="I3538" s="85"/>
      <c r="J3538" s="84"/>
      <c r="K3538" s="86"/>
      <c r="L3538" s="84"/>
      <c r="M3538" s="84"/>
      <c r="N3538" s="84"/>
      <c r="O3538" s="86"/>
      <c r="P3538" s="84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73"/>
      <c r="AB3538" s="73"/>
    </row>
    <row r="3539" spans="2:28" ht="20.25" hidden="1" x14ac:dyDescent="0.3">
      <c r="B3539" s="83"/>
      <c r="C3539" s="83" t="s">
        <v>829</v>
      </c>
      <c r="D3539" s="84"/>
      <c r="E3539" s="84"/>
      <c r="F3539" s="84"/>
      <c r="G3539" s="84"/>
      <c r="H3539" s="84"/>
      <c r="I3539" s="85"/>
      <c r="J3539" s="84"/>
      <c r="K3539" s="86"/>
      <c r="L3539" s="84"/>
      <c r="M3539" s="84"/>
      <c r="N3539" s="84"/>
      <c r="O3539" s="86"/>
      <c r="P3539" s="84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73"/>
      <c r="AB3539" s="73"/>
    </row>
    <row r="3540" spans="2:28" ht="20.25" hidden="1" x14ac:dyDescent="0.3">
      <c r="B3540" s="83"/>
      <c r="C3540" s="83" t="s">
        <v>830</v>
      </c>
      <c r="D3540" s="84"/>
      <c r="E3540" s="84"/>
      <c r="F3540" s="84"/>
      <c r="G3540" s="84"/>
      <c r="H3540" s="84"/>
      <c r="I3540" s="85"/>
      <c r="J3540" s="84"/>
      <c r="K3540" s="86"/>
      <c r="L3540" s="84"/>
      <c r="M3540" s="84"/>
      <c r="N3540" s="84"/>
      <c r="O3540" s="86"/>
      <c r="P3540" s="84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73"/>
      <c r="AB3540" s="73"/>
    </row>
    <row r="3541" spans="2:28" ht="20.25" hidden="1" x14ac:dyDescent="0.3">
      <c r="B3541" s="83"/>
      <c r="C3541" s="83" t="s">
        <v>831</v>
      </c>
      <c r="D3541" s="84"/>
      <c r="E3541" s="84"/>
      <c r="F3541" s="84"/>
      <c r="G3541" s="84"/>
      <c r="H3541" s="84"/>
      <c r="I3541" s="85"/>
      <c r="J3541" s="84"/>
      <c r="K3541" s="86"/>
      <c r="L3541" s="84"/>
      <c r="M3541" s="84"/>
      <c r="N3541" s="84"/>
      <c r="O3541" s="86"/>
      <c r="P3541" s="84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73"/>
      <c r="AB3541" s="73"/>
    </row>
    <row r="3542" spans="2:28" ht="20.25" hidden="1" x14ac:dyDescent="0.3">
      <c r="B3542" s="83"/>
      <c r="C3542" s="83" t="s">
        <v>832</v>
      </c>
      <c r="D3542" s="84"/>
      <c r="E3542" s="84"/>
      <c r="F3542" s="84"/>
      <c r="G3542" s="84"/>
      <c r="H3542" s="84"/>
      <c r="I3542" s="85"/>
      <c r="J3542" s="84"/>
      <c r="K3542" s="86"/>
      <c r="L3542" s="84"/>
      <c r="M3542" s="84"/>
      <c r="N3542" s="84"/>
      <c r="O3542" s="86"/>
      <c r="P3542" s="84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73"/>
      <c r="AB3542" s="73"/>
    </row>
    <row r="3543" spans="2:28" ht="20.25" hidden="1" x14ac:dyDescent="0.3">
      <c r="B3543" s="83"/>
      <c r="C3543" s="83" t="s">
        <v>833</v>
      </c>
      <c r="D3543" s="84"/>
      <c r="E3543" s="84"/>
      <c r="F3543" s="84"/>
      <c r="G3543" s="84"/>
      <c r="H3543" s="84"/>
      <c r="I3543" s="85"/>
      <c r="J3543" s="84"/>
      <c r="K3543" s="86"/>
      <c r="L3543" s="84"/>
      <c r="M3543" s="84"/>
      <c r="N3543" s="84"/>
      <c r="O3543" s="86"/>
      <c r="P3543" s="84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73"/>
      <c r="AB3543" s="73"/>
    </row>
    <row r="3544" spans="2:28" ht="20.25" hidden="1" x14ac:dyDescent="0.3">
      <c r="B3544" s="83"/>
      <c r="C3544" s="83" t="s">
        <v>834</v>
      </c>
      <c r="D3544" s="84"/>
      <c r="E3544" s="84"/>
      <c r="F3544" s="84"/>
      <c r="G3544" s="84"/>
      <c r="H3544" s="84"/>
      <c r="I3544" s="85"/>
      <c r="J3544" s="84"/>
      <c r="K3544" s="86"/>
      <c r="L3544" s="84"/>
      <c r="M3544" s="84"/>
      <c r="N3544" s="84"/>
      <c r="O3544" s="86"/>
      <c r="P3544" s="84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73"/>
      <c r="AB3544" s="73"/>
    </row>
    <row r="3545" spans="2:28" ht="20.25" hidden="1" x14ac:dyDescent="0.3">
      <c r="B3545" s="83"/>
      <c r="C3545" s="83" t="s">
        <v>835</v>
      </c>
      <c r="D3545" s="84"/>
      <c r="E3545" s="84"/>
      <c r="F3545" s="84"/>
      <c r="G3545" s="84"/>
      <c r="H3545" s="84"/>
      <c r="I3545" s="85"/>
      <c r="J3545" s="84"/>
      <c r="K3545" s="86"/>
      <c r="L3545" s="84"/>
      <c r="M3545" s="84"/>
      <c r="N3545" s="84"/>
      <c r="O3545" s="86"/>
      <c r="P3545" s="84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73"/>
      <c r="AB3545" s="73"/>
    </row>
    <row r="3546" spans="2:28" ht="20.25" hidden="1" x14ac:dyDescent="0.3">
      <c r="B3546" s="83"/>
      <c r="C3546" s="83" t="s">
        <v>836</v>
      </c>
      <c r="D3546" s="84"/>
      <c r="E3546" s="84"/>
      <c r="F3546" s="84"/>
      <c r="G3546" s="84"/>
      <c r="H3546" s="84"/>
      <c r="I3546" s="85"/>
      <c r="J3546" s="84"/>
      <c r="K3546" s="86"/>
      <c r="L3546" s="84"/>
      <c r="M3546" s="84"/>
      <c r="N3546" s="84"/>
      <c r="O3546" s="86"/>
      <c r="P3546" s="84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73"/>
      <c r="AB3546" s="73"/>
    </row>
    <row r="3547" spans="2:28" ht="20.25" hidden="1" x14ac:dyDescent="0.3">
      <c r="B3547" s="83"/>
      <c r="C3547" s="83" t="s">
        <v>837</v>
      </c>
      <c r="D3547" s="84"/>
      <c r="E3547" s="84"/>
      <c r="F3547" s="84"/>
      <c r="G3547" s="84"/>
      <c r="H3547" s="84"/>
      <c r="I3547" s="85"/>
      <c r="J3547" s="84"/>
      <c r="K3547" s="86"/>
      <c r="L3547" s="84"/>
      <c r="M3547" s="84"/>
      <c r="N3547" s="84"/>
      <c r="O3547" s="86"/>
      <c r="P3547" s="84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73"/>
      <c r="AB3547" s="73"/>
    </row>
    <row r="3548" spans="2:28" ht="20.25" hidden="1" x14ac:dyDescent="0.3">
      <c r="B3548" s="83"/>
      <c r="C3548" s="83" t="s">
        <v>838</v>
      </c>
      <c r="D3548" s="84"/>
      <c r="E3548" s="84"/>
      <c r="F3548" s="84"/>
      <c r="G3548" s="84"/>
      <c r="H3548" s="84"/>
      <c r="I3548" s="85"/>
      <c r="J3548" s="84"/>
      <c r="K3548" s="86"/>
      <c r="L3548" s="84"/>
      <c r="M3548" s="84"/>
      <c r="N3548" s="84"/>
      <c r="O3548" s="86"/>
      <c r="P3548" s="84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73"/>
      <c r="AB3548" s="73"/>
    </row>
    <row r="3549" spans="2:28" ht="20.25" hidden="1" x14ac:dyDescent="0.3">
      <c r="B3549" s="83"/>
      <c r="C3549" s="83" t="s">
        <v>839</v>
      </c>
      <c r="D3549" s="84"/>
      <c r="E3549" s="84"/>
      <c r="F3549" s="84"/>
      <c r="G3549" s="84"/>
      <c r="H3549" s="84"/>
      <c r="I3549" s="85"/>
      <c r="J3549" s="84"/>
      <c r="K3549" s="86"/>
      <c r="L3549" s="84"/>
      <c r="M3549" s="84"/>
      <c r="N3549" s="84"/>
      <c r="O3549" s="86"/>
      <c r="P3549" s="84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73"/>
      <c r="AB3549" s="73"/>
    </row>
    <row r="3550" spans="2:28" ht="20.25" hidden="1" x14ac:dyDescent="0.3">
      <c r="B3550" s="83"/>
      <c r="C3550" s="83" t="s">
        <v>840</v>
      </c>
      <c r="D3550" s="84"/>
      <c r="E3550" s="84"/>
      <c r="F3550" s="84"/>
      <c r="G3550" s="84"/>
      <c r="H3550" s="84"/>
      <c r="I3550" s="85"/>
      <c r="J3550" s="84"/>
      <c r="K3550" s="86"/>
      <c r="L3550" s="84"/>
      <c r="M3550" s="84"/>
      <c r="N3550" s="84"/>
      <c r="O3550" s="86"/>
      <c r="P3550" s="84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73"/>
      <c r="AB3550" s="73"/>
    </row>
    <row r="3551" spans="2:28" ht="20.25" hidden="1" x14ac:dyDescent="0.3">
      <c r="B3551" s="83"/>
      <c r="C3551" s="83" t="s">
        <v>841</v>
      </c>
      <c r="D3551" s="84"/>
      <c r="E3551" s="84"/>
      <c r="F3551" s="84"/>
      <c r="G3551" s="84"/>
      <c r="H3551" s="84"/>
      <c r="I3551" s="85"/>
      <c r="J3551" s="84"/>
      <c r="K3551" s="86"/>
      <c r="L3551" s="84"/>
      <c r="M3551" s="84"/>
      <c r="N3551" s="84"/>
      <c r="O3551" s="86"/>
      <c r="P3551" s="84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73"/>
      <c r="AB3551" s="73"/>
    </row>
    <row r="3552" spans="2:28" ht="20.25" hidden="1" x14ac:dyDescent="0.3">
      <c r="B3552" s="83"/>
      <c r="C3552" s="83" t="s">
        <v>842</v>
      </c>
      <c r="D3552" s="84"/>
      <c r="E3552" s="84"/>
      <c r="F3552" s="84"/>
      <c r="G3552" s="84"/>
      <c r="H3552" s="84"/>
      <c r="I3552" s="85"/>
      <c r="J3552" s="84"/>
      <c r="K3552" s="86"/>
      <c r="L3552" s="84"/>
      <c r="M3552" s="84"/>
      <c r="N3552" s="84"/>
      <c r="O3552" s="86"/>
      <c r="P3552" s="84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73"/>
      <c r="AB3552" s="73"/>
    </row>
    <row r="3553" spans="2:28" ht="20.25" hidden="1" x14ac:dyDescent="0.3">
      <c r="B3553" s="83"/>
      <c r="C3553" s="83" t="s">
        <v>843</v>
      </c>
      <c r="D3553" s="84"/>
      <c r="E3553" s="84"/>
      <c r="F3553" s="84"/>
      <c r="G3553" s="84"/>
      <c r="H3553" s="84"/>
      <c r="I3553" s="85"/>
      <c r="J3553" s="84"/>
      <c r="K3553" s="86"/>
      <c r="L3553" s="84"/>
      <c r="M3553" s="84"/>
      <c r="N3553" s="84"/>
      <c r="O3553" s="86"/>
      <c r="P3553" s="84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73"/>
      <c r="AB3553" s="73"/>
    </row>
    <row r="3554" spans="2:28" ht="20.25" hidden="1" x14ac:dyDescent="0.3">
      <c r="B3554" s="83"/>
      <c r="C3554" s="83" t="s">
        <v>844</v>
      </c>
      <c r="D3554" s="84"/>
      <c r="E3554" s="84"/>
      <c r="F3554" s="84"/>
      <c r="G3554" s="84"/>
      <c r="H3554" s="84"/>
      <c r="I3554" s="85"/>
      <c r="J3554" s="84"/>
      <c r="K3554" s="86"/>
      <c r="L3554" s="84"/>
      <c r="M3554" s="84"/>
      <c r="N3554" s="84"/>
      <c r="O3554" s="86"/>
      <c r="P3554" s="84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73"/>
      <c r="AB3554" s="73"/>
    </row>
    <row r="3555" spans="2:28" ht="20.25" hidden="1" x14ac:dyDescent="0.3">
      <c r="B3555" s="83"/>
      <c r="C3555" s="83" t="s">
        <v>844</v>
      </c>
      <c r="D3555" s="84"/>
      <c r="E3555" s="84"/>
      <c r="F3555" s="84"/>
      <c r="G3555" s="84"/>
      <c r="H3555" s="84"/>
      <c r="I3555" s="85"/>
      <c r="J3555" s="84"/>
      <c r="K3555" s="86"/>
      <c r="L3555" s="84"/>
      <c r="M3555" s="84"/>
      <c r="N3555" s="84"/>
      <c r="O3555" s="86"/>
      <c r="P3555" s="84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73"/>
      <c r="AB3555" s="73"/>
    </row>
    <row r="3556" spans="2:28" ht="20.25" hidden="1" x14ac:dyDescent="0.3">
      <c r="B3556" s="83"/>
      <c r="C3556" s="83" t="s">
        <v>845</v>
      </c>
      <c r="D3556" s="84"/>
      <c r="E3556" s="84"/>
      <c r="F3556" s="84"/>
      <c r="G3556" s="84"/>
      <c r="H3556" s="84"/>
      <c r="I3556" s="85"/>
      <c r="J3556" s="84"/>
      <c r="K3556" s="86"/>
      <c r="L3556" s="84"/>
      <c r="M3556" s="84"/>
      <c r="N3556" s="84"/>
      <c r="O3556" s="86"/>
      <c r="P3556" s="84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73"/>
      <c r="AB3556" s="73"/>
    </row>
    <row r="3557" spans="2:28" ht="20.25" hidden="1" x14ac:dyDescent="0.3">
      <c r="B3557" s="83"/>
      <c r="C3557" s="83" t="s">
        <v>846</v>
      </c>
      <c r="D3557" s="84"/>
      <c r="E3557" s="84"/>
      <c r="F3557" s="84"/>
      <c r="G3557" s="84"/>
      <c r="H3557" s="84"/>
      <c r="I3557" s="85"/>
      <c r="J3557" s="84"/>
      <c r="K3557" s="86"/>
      <c r="L3557" s="84"/>
      <c r="M3557" s="84"/>
      <c r="N3557" s="84"/>
      <c r="O3557" s="86"/>
      <c r="P3557" s="84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73"/>
      <c r="AB3557" s="73"/>
    </row>
    <row r="3558" spans="2:28" ht="20.25" hidden="1" x14ac:dyDescent="0.3">
      <c r="B3558" s="83"/>
      <c r="C3558" s="83" t="s">
        <v>847</v>
      </c>
      <c r="D3558" s="84"/>
      <c r="E3558" s="84"/>
      <c r="F3558" s="84"/>
      <c r="G3558" s="84"/>
      <c r="H3558" s="84"/>
      <c r="I3558" s="85"/>
      <c r="J3558" s="84"/>
      <c r="K3558" s="86"/>
      <c r="L3558" s="84"/>
      <c r="M3558" s="84"/>
      <c r="N3558" s="84"/>
      <c r="O3558" s="86"/>
      <c r="P3558" s="84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73"/>
      <c r="AB3558" s="73"/>
    </row>
    <row r="3559" spans="2:28" ht="20.25" hidden="1" x14ac:dyDescent="0.3">
      <c r="B3559" s="83"/>
      <c r="C3559" s="83" t="s">
        <v>848</v>
      </c>
      <c r="D3559" s="84"/>
      <c r="E3559" s="84"/>
      <c r="F3559" s="84"/>
      <c r="G3559" s="84"/>
      <c r="H3559" s="84"/>
      <c r="I3559" s="85"/>
      <c r="J3559" s="84"/>
      <c r="K3559" s="86"/>
      <c r="L3559" s="84"/>
      <c r="M3559" s="84"/>
      <c r="N3559" s="84"/>
      <c r="O3559" s="86"/>
      <c r="P3559" s="84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73"/>
      <c r="AB3559" s="73"/>
    </row>
    <row r="3560" spans="2:28" ht="20.25" hidden="1" x14ac:dyDescent="0.3">
      <c r="B3560" s="83"/>
      <c r="C3560" s="83" t="s">
        <v>849</v>
      </c>
      <c r="D3560" s="84"/>
      <c r="E3560" s="84"/>
      <c r="F3560" s="84"/>
      <c r="G3560" s="84"/>
      <c r="H3560" s="84"/>
      <c r="I3560" s="85"/>
      <c r="J3560" s="84"/>
      <c r="K3560" s="86"/>
      <c r="L3560" s="84"/>
      <c r="M3560" s="84"/>
      <c r="N3560" s="84"/>
      <c r="O3560" s="86"/>
      <c r="P3560" s="84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73"/>
      <c r="AB3560" s="73"/>
    </row>
    <row r="3561" spans="2:28" ht="20.25" hidden="1" x14ac:dyDescent="0.3">
      <c r="B3561" s="83"/>
      <c r="C3561" s="83" t="s">
        <v>850</v>
      </c>
      <c r="D3561" s="84"/>
      <c r="E3561" s="84"/>
      <c r="F3561" s="84"/>
      <c r="G3561" s="84"/>
      <c r="H3561" s="84"/>
      <c r="I3561" s="85"/>
      <c r="J3561" s="84"/>
      <c r="K3561" s="86"/>
      <c r="L3561" s="84"/>
      <c r="M3561" s="84"/>
      <c r="N3561" s="84"/>
      <c r="O3561" s="86"/>
      <c r="P3561" s="84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73"/>
      <c r="AB3561" s="73"/>
    </row>
    <row r="3562" spans="2:28" ht="20.25" hidden="1" x14ac:dyDescent="0.3">
      <c r="B3562" s="83"/>
      <c r="C3562" s="83" t="s">
        <v>851</v>
      </c>
      <c r="D3562" s="84"/>
      <c r="E3562" s="84"/>
      <c r="F3562" s="84"/>
      <c r="G3562" s="84"/>
      <c r="H3562" s="84"/>
      <c r="I3562" s="85"/>
      <c r="J3562" s="84"/>
      <c r="K3562" s="86"/>
      <c r="L3562" s="84"/>
      <c r="M3562" s="84"/>
      <c r="N3562" s="84"/>
      <c r="O3562" s="86"/>
      <c r="P3562" s="84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73"/>
      <c r="AB3562" s="73"/>
    </row>
    <row r="3563" spans="2:28" ht="20.25" hidden="1" x14ac:dyDescent="0.3">
      <c r="B3563" s="83"/>
      <c r="C3563" s="83" t="s">
        <v>852</v>
      </c>
      <c r="D3563" s="84"/>
      <c r="E3563" s="84"/>
      <c r="F3563" s="84"/>
      <c r="G3563" s="84"/>
      <c r="H3563" s="84"/>
      <c r="I3563" s="85"/>
      <c r="J3563" s="84"/>
      <c r="K3563" s="86"/>
      <c r="L3563" s="84"/>
      <c r="M3563" s="84"/>
      <c r="N3563" s="84"/>
      <c r="O3563" s="86"/>
      <c r="P3563" s="84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73"/>
      <c r="AB3563" s="73"/>
    </row>
    <row r="3564" spans="2:28" ht="20.25" hidden="1" x14ac:dyDescent="0.3">
      <c r="B3564" s="83"/>
      <c r="C3564" s="83" t="s">
        <v>853</v>
      </c>
      <c r="D3564" s="84"/>
      <c r="E3564" s="84"/>
      <c r="F3564" s="84"/>
      <c r="G3564" s="84"/>
      <c r="H3564" s="84"/>
      <c r="I3564" s="85"/>
      <c r="J3564" s="84"/>
      <c r="K3564" s="86"/>
      <c r="L3564" s="84"/>
      <c r="M3564" s="84"/>
      <c r="N3564" s="84"/>
      <c r="O3564" s="86"/>
      <c r="P3564" s="84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73"/>
      <c r="AB3564" s="73"/>
    </row>
    <row r="3565" spans="2:28" ht="20.25" hidden="1" x14ac:dyDescent="0.3">
      <c r="B3565" s="83"/>
      <c r="C3565" s="83" t="s">
        <v>854</v>
      </c>
      <c r="D3565" s="84"/>
      <c r="E3565" s="84"/>
      <c r="F3565" s="84"/>
      <c r="G3565" s="84"/>
      <c r="H3565" s="84"/>
      <c r="I3565" s="85"/>
      <c r="J3565" s="84"/>
      <c r="K3565" s="86"/>
      <c r="L3565" s="84"/>
      <c r="M3565" s="84"/>
      <c r="N3565" s="84"/>
      <c r="O3565" s="86"/>
      <c r="P3565" s="84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73"/>
      <c r="AB3565" s="73"/>
    </row>
    <row r="3566" spans="2:28" ht="20.25" hidden="1" x14ac:dyDescent="0.3">
      <c r="B3566" s="83"/>
      <c r="C3566" s="83" t="s">
        <v>855</v>
      </c>
      <c r="D3566" s="84"/>
      <c r="E3566" s="84"/>
      <c r="F3566" s="84"/>
      <c r="G3566" s="84"/>
      <c r="H3566" s="84"/>
      <c r="I3566" s="85"/>
      <c r="J3566" s="84"/>
      <c r="K3566" s="86"/>
      <c r="L3566" s="84"/>
      <c r="M3566" s="84"/>
      <c r="N3566" s="84"/>
      <c r="O3566" s="86"/>
      <c r="P3566" s="84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73"/>
      <c r="AB3566" s="73"/>
    </row>
    <row r="3567" spans="2:28" ht="20.25" hidden="1" x14ac:dyDescent="0.3">
      <c r="B3567" s="83"/>
      <c r="C3567" s="83" t="s">
        <v>856</v>
      </c>
      <c r="D3567" s="84"/>
      <c r="E3567" s="84"/>
      <c r="F3567" s="84"/>
      <c r="G3567" s="84"/>
      <c r="H3567" s="84"/>
      <c r="I3567" s="85"/>
      <c r="J3567" s="84"/>
      <c r="K3567" s="86"/>
      <c r="L3567" s="84"/>
      <c r="M3567" s="84"/>
      <c r="N3567" s="84"/>
      <c r="O3567" s="86"/>
      <c r="P3567" s="84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73"/>
      <c r="AB3567" s="73"/>
    </row>
    <row r="3568" spans="2:28" ht="20.25" hidden="1" x14ac:dyDescent="0.3">
      <c r="B3568" s="83"/>
      <c r="C3568" s="83" t="s">
        <v>857</v>
      </c>
      <c r="D3568" s="84"/>
      <c r="E3568" s="84"/>
      <c r="F3568" s="84"/>
      <c r="G3568" s="84"/>
      <c r="H3568" s="84"/>
      <c r="I3568" s="85"/>
      <c r="J3568" s="84"/>
      <c r="K3568" s="86"/>
      <c r="L3568" s="84"/>
      <c r="M3568" s="84"/>
      <c r="N3568" s="84"/>
      <c r="O3568" s="86"/>
      <c r="P3568" s="84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73"/>
      <c r="AB3568" s="73"/>
    </row>
    <row r="3569" spans="2:28" ht="20.25" hidden="1" x14ac:dyDescent="0.3">
      <c r="B3569" s="83"/>
      <c r="C3569" s="83" t="s">
        <v>858</v>
      </c>
      <c r="D3569" s="84"/>
      <c r="E3569" s="84"/>
      <c r="F3569" s="84"/>
      <c r="G3569" s="84"/>
      <c r="H3569" s="84"/>
      <c r="I3569" s="85"/>
      <c r="J3569" s="84"/>
      <c r="K3569" s="86"/>
      <c r="L3569" s="84"/>
      <c r="M3569" s="84"/>
      <c r="N3569" s="84"/>
      <c r="O3569" s="86"/>
      <c r="P3569" s="84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73"/>
      <c r="AB3569" s="73"/>
    </row>
    <row r="3570" spans="2:28" ht="20.25" hidden="1" x14ac:dyDescent="0.3">
      <c r="B3570" s="83"/>
      <c r="C3570" s="83" t="s">
        <v>859</v>
      </c>
      <c r="D3570" s="84"/>
      <c r="E3570" s="84"/>
      <c r="F3570" s="84"/>
      <c r="G3570" s="84"/>
      <c r="H3570" s="84"/>
      <c r="I3570" s="85"/>
      <c r="J3570" s="84"/>
      <c r="K3570" s="86"/>
      <c r="L3570" s="84"/>
      <c r="M3570" s="84"/>
      <c r="N3570" s="84"/>
      <c r="O3570" s="86"/>
      <c r="P3570" s="84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73"/>
      <c r="AB3570" s="73"/>
    </row>
    <row r="3571" spans="2:28" ht="20.25" hidden="1" x14ac:dyDescent="0.3">
      <c r="B3571" s="83"/>
      <c r="C3571" s="83" t="s">
        <v>860</v>
      </c>
      <c r="D3571" s="84"/>
      <c r="E3571" s="84"/>
      <c r="F3571" s="84"/>
      <c r="G3571" s="84"/>
      <c r="H3571" s="84"/>
      <c r="I3571" s="85"/>
      <c r="J3571" s="84"/>
      <c r="K3571" s="86"/>
      <c r="L3571" s="84"/>
      <c r="M3571" s="84"/>
      <c r="N3571" s="84"/>
      <c r="O3571" s="86"/>
      <c r="P3571" s="84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73"/>
      <c r="AB3571" s="73"/>
    </row>
    <row r="3572" spans="2:28" ht="20.25" hidden="1" x14ac:dyDescent="0.3">
      <c r="B3572" s="83"/>
      <c r="C3572" s="83" t="s">
        <v>861</v>
      </c>
      <c r="D3572" s="84"/>
      <c r="E3572" s="84"/>
      <c r="F3572" s="84"/>
      <c r="G3572" s="84"/>
      <c r="H3572" s="84"/>
      <c r="I3572" s="85"/>
      <c r="J3572" s="84"/>
      <c r="K3572" s="86"/>
      <c r="L3572" s="84"/>
      <c r="M3572" s="84"/>
      <c r="N3572" s="84"/>
      <c r="O3572" s="86"/>
      <c r="P3572" s="84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73"/>
      <c r="AB3572" s="73"/>
    </row>
    <row r="3573" spans="2:28" ht="20.25" hidden="1" x14ac:dyDescent="0.3">
      <c r="B3573" s="83"/>
      <c r="C3573" s="83" t="s">
        <v>862</v>
      </c>
      <c r="D3573" s="84"/>
      <c r="E3573" s="84"/>
      <c r="F3573" s="84"/>
      <c r="G3573" s="84"/>
      <c r="H3573" s="84"/>
      <c r="I3573" s="85"/>
      <c r="J3573" s="84"/>
      <c r="K3573" s="86"/>
      <c r="L3573" s="84"/>
      <c r="M3573" s="84"/>
      <c r="N3573" s="84"/>
      <c r="O3573" s="86"/>
      <c r="P3573" s="84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73"/>
      <c r="AB3573" s="73"/>
    </row>
    <row r="3574" spans="2:28" ht="20.25" hidden="1" x14ac:dyDescent="0.3">
      <c r="B3574" s="83"/>
      <c r="C3574" s="83" t="s">
        <v>863</v>
      </c>
      <c r="D3574" s="84"/>
      <c r="E3574" s="84"/>
      <c r="F3574" s="84"/>
      <c r="G3574" s="84"/>
      <c r="H3574" s="84"/>
      <c r="I3574" s="85"/>
      <c r="J3574" s="84"/>
      <c r="K3574" s="86"/>
      <c r="L3574" s="84"/>
      <c r="M3574" s="84"/>
      <c r="N3574" s="84"/>
      <c r="O3574" s="86"/>
      <c r="P3574" s="84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73"/>
      <c r="AB3574" s="73"/>
    </row>
    <row r="3575" spans="2:28" ht="20.25" hidden="1" x14ac:dyDescent="0.3">
      <c r="B3575" s="83"/>
      <c r="C3575" s="83" t="s">
        <v>864</v>
      </c>
      <c r="D3575" s="84"/>
      <c r="E3575" s="84"/>
      <c r="F3575" s="84"/>
      <c r="G3575" s="84"/>
      <c r="H3575" s="84"/>
      <c r="I3575" s="85"/>
      <c r="J3575" s="84"/>
      <c r="K3575" s="86"/>
      <c r="L3575" s="84"/>
      <c r="M3575" s="84"/>
      <c r="N3575" s="84"/>
      <c r="O3575" s="86"/>
      <c r="P3575" s="84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73"/>
      <c r="AB3575" s="73"/>
    </row>
    <row r="3576" spans="2:28" ht="20.25" hidden="1" x14ac:dyDescent="0.3">
      <c r="B3576" s="83"/>
      <c r="C3576" s="83" t="s">
        <v>864</v>
      </c>
      <c r="D3576" s="84"/>
      <c r="E3576" s="84"/>
      <c r="F3576" s="84"/>
      <c r="G3576" s="84"/>
      <c r="H3576" s="84"/>
      <c r="I3576" s="85"/>
      <c r="J3576" s="84"/>
      <c r="K3576" s="86"/>
      <c r="L3576" s="84"/>
      <c r="M3576" s="84"/>
      <c r="N3576" s="84"/>
      <c r="O3576" s="86"/>
      <c r="P3576" s="84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73"/>
      <c r="AB3576" s="73"/>
    </row>
    <row r="3577" spans="2:28" ht="20.25" hidden="1" x14ac:dyDescent="0.3">
      <c r="B3577" s="83"/>
      <c r="C3577" s="83" t="s">
        <v>865</v>
      </c>
      <c r="D3577" s="84"/>
      <c r="E3577" s="84"/>
      <c r="F3577" s="84"/>
      <c r="G3577" s="84"/>
      <c r="H3577" s="84"/>
      <c r="I3577" s="85"/>
      <c r="J3577" s="84"/>
      <c r="K3577" s="86"/>
      <c r="L3577" s="84"/>
      <c r="M3577" s="84"/>
      <c r="N3577" s="84"/>
      <c r="O3577" s="86"/>
      <c r="P3577" s="84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73"/>
      <c r="AB3577" s="73"/>
    </row>
    <row r="3578" spans="2:28" ht="20.25" hidden="1" x14ac:dyDescent="0.3">
      <c r="B3578" s="83"/>
      <c r="C3578" s="83" t="s">
        <v>866</v>
      </c>
      <c r="D3578" s="84"/>
      <c r="E3578" s="84"/>
      <c r="F3578" s="84"/>
      <c r="G3578" s="84"/>
      <c r="H3578" s="84"/>
      <c r="I3578" s="85"/>
      <c r="J3578" s="84"/>
      <c r="K3578" s="86"/>
      <c r="L3578" s="84"/>
      <c r="M3578" s="84"/>
      <c r="N3578" s="84"/>
      <c r="O3578" s="86"/>
      <c r="P3578" s="84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73"/>
      <c r="AB3578" s="73"/>
    </row>
    <row r="3579" spans="2:28" ht="20.25" hidden="1" x14ac:dyDescent="0.3">
      <c r="B3579" s="83"/>
      <c r="C3579" s="83" t="s">
        <v>867</v>
      </c>
      <c r="D3579" s="84"/>
      <c r="E3579" s="84"/>
      <c r="F3579" s="84"/>
      <c r="G3579" s="84"/>
      <c r="H3579" s="84"/>
      <c r="I3579" s="85"/>
      <c r="J3579" s="84"/>
      <c r="K3579" s="86"/>
      <c r="L3579" s="84"/>
      <c r="M3579" s="84"/>
      <c r="N3579" s="84"/>
      <c r="O3579" s="86"/>
      <c r="P3579" s="84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73"/>
      <c r="AB3579" s="73"/>
    </row>
    <row r="3580" spans="2:28" ht="20.25" hidden="1" x14ac:dyDescent="0.3">
      <c r="B3580" s="83"/>
      <c r="C3580" s="83" t="s">
        <v>868</v>
      </c>
      <c r="D3580" s="84"/>
      <c r="E3580" s="84"/>
      <c r="F3580" s="84"/>
      <c r="G3580" s="84"/>
      <c r="H3580" s="84"/>
      <c r="I3580" s="85"/>
      <c r="J3580" s="84"/>
      <c r="K3580" s="86"/>
      <c r="L3580" s="84"/>
      <c r="M3580" s="84"/>
      <c r="N3580" s="84"/>
      <c r="O3580" s="86"/>
      <c r="P3580" s="84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73"/>
      <c r="AB3580" s="73"/>
    </row>
    <row r="3581" spans="2:28" ht="20.25" hidden="1" x14ac:dyDescent="0.3">
      <c r="B3581" s="83"/>
      <c r="C3581" s="83" t="s">
        <v>868</v>
      </c>
      <c r="D3581" s="84"/>
      <c r="E3581" s="84"/>
      <c r="F3581" s="84"/>
      <c r="G3581" s="84"/>
      <c r="H3581" s="84"/>
      <c r="I3581" s="85"/>
      <c r="J3581" s="84"/>
      <c r="K3581" s="86"/>
      <c r="L3581" s="84"/>
      <c r="M3581" s="84"/>
      <c r="N3581" s="84"/>
      <c r="O3581" s="86"/>
      <c r="P3581" s="84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73"/>
      <c r="AB3581" s="73"/>
    </row>
    <row r="3582" spans="2:28" ht="20.25" hidden="1" x14ac:dyDescent="0.3">
      <c r="B3582" s="83"/>
      <c r="C3582" s="83" t="s">
        <v>869</v>
      </c>
      <c r="D3582" s="84"/>
      <c r="E3582" s="84"/>
      <c r="F3582" s="84"/>
      <c r="G3582" s="84"/>
      <c r="H3582" s="84"/>
      <c r="I3582" s="85"/>
      <c r="J3582" s="84"/>
      <c r="K3582" s="86"/>
      <c r="L3582" s="84"/>
      <c r="M3582" s="84"/>
      <c r="N3582" s="84"/>
      <c r="O3582" s="86"/>
      <c r="P3582" s="84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73"/>
      <c r="AB3582" s="73"/>
    </row>
    <row r="3583" spans="2:28" ht="20.25" hidden="1" x14ac:dyDescent="0.3">
      <c r="B3583" s="83"/>
      <c r="C3583" s="83" t="s">
        <v>870</v>
      </c>
      <c r="D3583" s="84"/>
      <c r="E3583" s="84"/>
      <c r="F3583" s="84"/>
      <c r="G3583" s="84"/>
      <c r="H3583" s="84"/>
      <c r="I3583" s="85"/>
      <c r="J3583" s="84"/>
      <c r="K3583" s="86"/>
      <c r="L3583" s="84"/>
      <c r="M3583" s="84"/>
      <c r="N3583" s="84"/>
      <c r="O3583" s="86"/>
      <c r="P3583" s="84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73"/>
      <c r="AB3583" s="73"/>
    </row>
    <row r="3584" spans="2:28" ht="20.25" hidden="1" x14ac:dyDescent="0.3">
      <c r="B3584" s="83"/>
      <c r="C3584" s="83" t="s">
        <v>871</v>
      </c>
      <c r="D3584" s="84"/>
      <c r="E3584" s="84"/>
      <c r="F3584" s="84"/>
      <c r="G3584" s="84"/>
      <c r="H3584" s="84"/>
      <c r="I3584" s="85"/>
      <c r="J3584" s="84"/>
      <c r="K3584" s="86"/>
      <c r="L3584" s="84"/>
      <c r="M3584" s="84"/>
      <c r="N3584" s="84"/>
      <c r="O3584" s="86"/>
      <c r="P3584" s="84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73"/>
      <c r="AB3584" s="73"/>
    </row>
    <row r="3585" spans="2:28" ht="20.25" hidden="1" x14ac:dyDescent="0.3">
      <c r="B3585" s="83"/>
      <c r="C3585" s="83" t="s">
        <v>872</v>
      </c>
      <c r="D3585" s="84"/>
      <c r="E3585" s="84"/>
      <c r="F3585" s="84"/>
      <c r="G3585" s="84"/>
      <c r="H3585" s="84"/>
      <c r="I3585" s="85"/>
      <c r="J3585" s="84"/>
      <c r="K3585" s="86"/>
      <c r="L3585" s="84"/>
      <c r="M3585" s="84"/>
      <c r="N3585" s="84"/>
      <c r="O3585" s="86"/>
      <c r="P3585" s="84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73"/>
      <c r="AB3585" s="73"/>
    </row>
    <row r="3586" spans="2:28" ht="20.25" hidden="1" x14ac:dyDescent="0.3">
      <c r="B3586" s="83"/>
      <c r="C3586" s="83" t="s">
        <v>873</v>
      </c>
      <c r="D3586" s="84"/>
      <c r="E3586" s="84"/>
      <c r="F3586" s="84"/>
      <c r="G3586" s="84"/>
      <c r="H3586" s="84"/>
      <c r="I3586" s="85"/>
      <c r="J3586" s="84"/>
      <c r="K3586" s="86"/>
      <c r="L3586" s="84"/>
      <c r="M3586" s="84"/>
      <c r="N3586" s="84"/>
      <c r="O3586" s="86"/>
      <c r="P3586" s="84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73"/>
      <c r="AB3586" s="73"/>
    </row>
    <row r="3587" spans="2:28" ht="20.25" hidden="1" x14ac:dyDescent="0.3">
      <c r="B3587" s="83"/>
      <c r="C3587" s="83" t="s">
        <v>874</v>
      </c>
      <c r="D3587" s="84"/>
      <c r="E3587" s="84"/>
      <c r="F3587" s="84"/>
      <c r="G3587" s="84"/>
      <c r="H3587" s="84"/>
      <c r="I3587" s="85"/>
      <c r="J3587" s="84"/>
      <c r="K3587" s="86"/>
      <c r="L3587" s="84"/>
      <c r="M3587" s="84"/>
      <c r="N3587" s="84"/>
      <c r="O3587" s="86"/>
      <c r="P3587" s="84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73"/>
      <c r="AB3587" s="73"/>
    </row>
    <row r="3588" spans="2:28" ht="20.25" hidden="1" x14ac:dyDescent="0.3">
      <c r="B3588" s="83"/>
      <c r="C3588" s="83" t="s">
        <v>875</v>
      </c>
      <c r="D3588" s="84"/>
      <c r="E3588" s="84"/>
      <c r="F3588" s="84"/>
      <c r="G3588" s="84"/>
      <c r="H3588" s="84"/>
      <c r="I3588" s="85"/>
      <c r="J3588" s="84"/>
      <c r="K3588" s="86"/>
      <c r="L3588" s="84"/>
      <c r="M3588" s="84"/>
      <c r="N3588" s="84"/>
      <c r="O3588" s="86"/>
      <c r="P3588" s="84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73"/>
      <c r="AB3588" s="73"/>
    </row>
    <row r="3589" spans="2:28" ht="20.25" hidden="1" x14ac:dyDescent="0.3">
      <c r="B3589" s="83"/>
      <c r="C3589" s="83" t="s">
        <v>875</v>
      </c>
      <c r="D3589" s="84"/>
      <c r="E3589" s="84"/>
      <c r="F3589" s="84"/>
      <c r="G3589" s="84"/>
      <c r="H3589" s="84"/>
      <c r="I3589" s="85"/>
      <c r="J3589" s="84"/>
      <c r="K3589" s="86"/>
      <c r="L3589" s="84"/>
      <c r="M3589" s="84"/>
      <c r="N3589" s="84"/>
      <c r="O3589" s="86"/>
      <c r="P3589" s="84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73"/>
      <c r="AB3589" s="73"/>
    </row>
    <row r="3590" spans="2:28" ht="20.25" hidden="1" x14ac:dyDescent="0.3">
      <c r="B3590" s="83"/>
      <c r="C3590" s="83" t="s">
        <v>875</v>
      </c>
      <c r="D3590" s="84"/>
      <c r="E3590" s="84"/>
      <c r="F3590" s="84"/>
      <c r="G3590" s="84"/>
      <c r="H3590" s="84"/>
      <c r="I3590" s="85"/>
      <c r="J3590" s="84"/>
      <c r="K3590" s="86"/>
      <c r="L3590" s="84"/>
      <c r="M3590" s="84"/>
      <c r="N3590" s="84"/>
      <c r="O3590" s="86"/>
      <c r="P3590" s="84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73"/>
      <c r="AB3590" s="73"/>
    </row>
    <row r="3591" spans="2:28" ht="20.25" hidden="1" x14ac:dyDescent="0.3">
      <c r="B3591" s="83"/>
      <c r="C3591" s="83" t="s">
        <v>876</v>
      </c>
      <c r="D3591" s="84"/>
      <c r="E3591" s="84"/>
      <c r="F3591" s="84"/>
      <c r="G3591" s="84"/>
      <c r="H3591" s="84"/>
      <c r="I3591" s="85"/>
      <c r="J3591" s="84"/>
      <c r="K3591" s="86"/>
      <c r="L3591" s="84"/>
      <c r="M3591" s="84"/>
      <c r="N3591" s="84"/>
      <c r="O3591" s="86"/>
      <c r="P3591" s="84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73"/>
      <c r="AB3591" s="73"/>
    </row>
    <row r="3592" spans="2:28" ht="20.25" hidden="1" x14ac:dyDescent="0.3">
      <c r="B3592" s="83"/>
      <c r="C3592" s="83" t="s">
        <v>877</v>
      </c>
      <c r="D3592" s="84"/>
      <c r="E3592" s="84"/>
      <c r="F3592" s="84"/>
      <c r="G3592" s="84"/>
      <c r="H3592" s="84"/>
      <c r="I3592" s="85"/>
      <c r="J3592" s="84"/>
      <c r="K3592" s="86"/>
      <c r="L3592" s="84"/>
      <c r="M3592" s="84"/>
      <c r="N3592" s="84"/>
      <c r="O3592" s="86"/>
      <c r="P3592" s="84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73"/>
      <c r="AB3592" s="73"/>
    </row>
    <row r="3593" spans="2:28" ht="20.25" hidden="1" x14ac:dyDescent="0.3">
      <c r="B3593" s="83"/>
      <c r="C3593" s="83" t="s">
        <v>878</v>
      </c>
      <c r="D3593" s="84"/>
      <c r="E3593" s="84"/>
      <c r="F3593" s="84"/>
      <c r="G3593" s="84"/>
      <c r="H3593" s="84"/>
      <c r="I3593" s="85"/>
      <c r="J3593" s="84"/>
      <c r="K3593" s="86"/>
      <c r="L3593" s="84"/>
      <c r="M3593" s="84"/>
      <c r="N3593" s="84"/>
      <c r="O3593" s="86"/>
      <c r="P3593" s="84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73"/>
      <c r="AB3593" s="73"/>
    </row>
    <row r="3594" spans="2:28" ht="20.25" hidden="1" x14ac:dyDescent="0.3">
      <c r="B3594" s="83"/>
      <c r="C3594" s="83" t="s">
        <v>879</v>
      </c>
      <c r="D3594" s="84"/>
      <c r="E3594" s="84"/>
      <c r="F3594" s="84"/>
      <c r="G3594" s="84"/>
      <c r="H3594" s="84"/>
      <c r="I3594" s="85"/>
      <c r="J3594" s="84"/>
      <c r="K3594" s="86"/>
      <c r="L3594" s="84"/>
      <c r="M3594" s="84"/>
      <c r="N3594" s="84"/>
      <c r="O3594" s="86"/>
      <c r="P3594" s="84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73"/>
      <c r="AB3594" s="73"/>
    </row>
    <row r="3595" spans="2:28" ht="20.25" hidden="1" x14ac:dyDescent="0.3">
      <c r="B3595" s="83"/>
      <c r="C3595" s="83" t="s">
        <v>880</v>
      </c>
      <c r="D3595" s="84"/>
      <c r="E3595" s="84"/>
      <c r="F3595" s="84"/>
      <c r="G3595" s="84"/>
      <c r="H3595" s="84"/>
      <c r="I3595" s="85"/>
      <c r="J3595" s="84"/>
      <c r="K3595" s="86"/>
      <c r="L3595" s="84"/>
      <c r="M3595" s="84"/>
      <c r="N3595" s="84"/>
      <c r="O3595" s="86"/>
      <c r="P3595" s="84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73"/>
      <c r="AB3595" s="73"/>
    </row>
    <row r="3596" spans="2:28" ht="20.25" hidden="1" x14ac:dyDescent="0.3">
      <c r="B3596" s="83"/>
      <c r="C3596" s="83" t="s">
        <v>881</v>
      </c>
      <c r="D3596" s="84"/>
      <c r="E3596" s="84"/>
      <c r="F3596" s="84"/>
      <c r="G3596" s="84"/>
      <c r="H3596" s="84"/>
      <c r="I3596" s="85"/>
      <c r="J3596" s="84"/>
      <c r="K3596" s="86"/>
      <c r="L3596" s="84"/>
      <c r="M3596" s="84"/>
      <c r="N3596" s="84"/>
      <c r="O3596" s="86"/>
      <c r="P3596" s="84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73"/>
      <c r="AB3596" s="73"/>
    </row>
    <row r="3597" spans="2:28" ht="20.25" hidden="1" x14ac:dyDescent="0.3">
      <c r="B3597" s="83"/>
      <c r="C3597" s="83" t="s">
        <v>882</v>
      </c>
      <c r="D3597" s="84"/>
      <c r="E3597" s="84"/>
      <c r="F3597" s="84"/>
      <c r="G3597" s="84"/>
      <c r="H3597" s="84"/>
      <c r="I3597" s="85"/>
      <c r="J3597" s="84"/>
      <c r="K3597" s="86"/>
      <c r="L3597" s="84"/>
      <c r="M3597" s="84"/>
      <c r="N3597" s="84"/>
      <c r="O3597" s="86"/>
      <c r="P3597" s="84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73"/>
      <c r="AB3597" s="73"/>
    </row>
    <row r="3598" spans="2:28" ht="20.25" hidden="1" x14ac:dyDescent="0.3">
      <c r="B3598" s="83"/>
      <c r="C3598" s="83" t="s">
        <v>883</v>
      </c>
      <c r="D3598" s="84"/>
      <c r="E3598" s="84"/>
      <c r="F3598" s="84"/>
      <c r="G3598" s="84"/>
      <c r="H3598" s="84"/>
      <c r="I3598" s="85"/>
      <c r="J3598" s="84"/>
      <c r="K3598" s="86"/>
      <c r="L3598" s="84"/>
      <c r="M3598" s="84"/>
      <c r="N3598" s="84"/>
      <c r="O3598" s="86"/>
      <c r="P3598" s="84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73"/>
      <c r="AB3598" s="73"/>
    </row>
    <row r="3599" spans="2:28" ht="20.25" hidden="1" x14ac:dyDescent="0.3">
      <c r="B3599" s="83"/>
      <c r="C3599" s="83" t="s">
        <v>884</v>
      </c>
      <c r="D3599" s="84"/>
      <c r="E3599" s="84"/>
      <c r="F3599" s="84"/>
      <c r="G3599" s="84"/>
      <c r="H3599" s="84"/>
      <c r="I3599" s="85"/>
      <c r="J3599" s="84"/>
      <c r="K3599" s="86"/>
      <c r="L3599" s="84"/>
      <c r="M3599" s="84"/>
      <c r="N3599" s="84"/>
      <c r="O3599" s="86"/>
      <c r="P3599" s="84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73"/>
      <c r="AB3599" s="73"/>
    </row>
    <row r="3600" spans="2:28" ht="20.25" hidden="1" x14ac:dyDescent="0.3">
      <c r="B3600" s="83"/>
      <c r="C3600" s="83" t="s">
        <v>885</v>
      </c>
      <c r="D3600" s="84"/>
      <c r="E3600" s="84"/>
      <c r="F3600" s="84"/>
      <c r="G3600" s="84"/>
      <c r="H3600" s="84"/>
      <c r="I3600" s="85"/>
      <c r="J3600" s="84"/>
      <c r="K3600" s="86"/>
      <c r="L3600" s="84"/>
      <c r="M3600" s="84"/>
      <c r="N3600" s="84"/>
      <c r="O3600" s="86"/>
      <c r="P3600" s="84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73"/>
      <c r="AB3600" s="73"/>
    </row>
    <row r="3601" spans="2:28" ht="20.25" hidden="1" x14ac:dyDescent="0.3">
      <c r="B3601" s="83"/>
      <c r="C3601" s="83" t="s">
        <v>886</v>
      </c>
      <c r="D3601" s="84"/>
      <c r="E3601" s="84"/>
      <c r="F3601" s="84"/>
      <c r="G3601" s="84"/>
      <c r="H3601" s="84"/>
      <c r="I3601" s="85"/>
      <c r="J3601" s="84"/>
      <c r="K3601" s="86"/>
      <c r="L3601" s="84"/>
      <c r="M3601" s="84"/>
      <c r="N3601" s="84"/>
      <c r="O3601" s="86"/>
      <c r="P3601" s="84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73"/>
      <c r="AB3601" s="73"/>
    </row>
    <row r="3602" spans="2:28" ht="20.25" hidden="1" x14ac:dyDescent="0.3">
      <c r="B3602" s="83"/>
      <c r="C3602" s="83" t="s">
        <v>887</v>
      </c>
      <c r="D3602" s="84"/>
      <c r="E3602" s="84"/>
      <c r="F3602" s="84"/>
      <c r="G3602" s="84"/>
      <c r="H3602" s="84"/>
      <c r="I3602" s="85"/>
      <c r="J3602" s="84"/>
      <c r="K3602" s="86"/>
      <c r="L3602" s="84"/>
      <c r="M3602" s="84"/>
      <c r="N3602" s="84"/>
      <c r="O3602" s="86"/>
      <c r="P3602" s="84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73"/>
      <c r="AB3602" s="73"/>
    </row>
    <row r="3603" spans="2:28" ht="20.25" hidden="1" x14ac:dyDescent="0.3">
      <c r="B3603" s="83"/>
      <c r="C3603" s="83" t="s">
        <v>888</v>
      </c>
      <c r="D3603" s="84"/>
      <c r="E3603" s="84"/>
      <c r="F3603" s="84"/>
      <c r="G3603" s="84"/>
      <c r="H3603" s="84"/>
      <c r="I3603" s="85"/>
      <c r="J3603" s="84"/>
      <c r="K3603" s="86"/>
      <c r="L3603" s="84"/>
      <c r="M3603" s="84"/>
      <c r="N3603" s="84"/>
      <c r="O3603" s="86"/>
      <c r="P3603" s="84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73"/>
      <c r="AB3603" s="73"/>
    </row>
    <row r="3604" spans="2:28" ht="20.25" hidden="1" x14ac:dyDescent="0.3">
      <c r="B3604" s="83"/>
      <c r="C3604" s="83" t="s">
        <v>889</v>
      </c>
      <c r="D3604" s="84"/>
      <c r="E3604" s="84"/>
      <c r="F3604" s="84"/>
      <c r="G3604" s="84"/>
      <c r="H3604" s="84"/>
      <c r="I3604" s="85"/>
      <c r="J3604" s="84"/>
      <c r="K3604" s="86"/>
      <c r="L3604" s="84"/>
      <c r="M3604" s="84"/>
      <c r="N3604" s="84"/>
      <c r="O3604" s="86"/>
      <c r="P3604" s="84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73"/>
      <c r="AB3604" s="73"/>
    </row>
    <row r="3605" spans="2:28" ht="20.25" hidden="1" x14ac:dyDescent="0.3">
      <c r="B3605" s="83"/>
      <c r="C3605" s="83" t="s">
        <v>890</v>
      </c>
      <c r="D3605" s="84"/>
      <c r="E3605" s="84"/>
      <c r="F3605" s="84"/>
      <c r="G3605" s="84"/>
      <c r="H3605" s="84"/>
      <c r="I3605" s="85"/>
      <c r="J3605" s="84"/>
      <c r="K3605" s="86"/>
      <c r="L3605" s="84"/>
      <c r="M3605" s="84"/>
      <c r="N3605" s="84"/>
      <c r="O3605" s="86"/>
      <c r="P3605" s="84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73"/>
      <c r="AB3605" s="73"/>
    </row>
    <row r="3606" spans="2:28" ht="20.25" hidden="1" x14ac:dyDescent="0.3">
      <c r="B3606" s="83"/>
      <c r="C3606" s="83" t="s">
        <v>891</v>
      </c>
      <c r="D3606" s="84"/>
      <c r="E3606" s="84"/>
      <c r="F3606" s="84"/>
      <c r="G3606" s="84"/>
      <c r="H3606" s="84"/>
      <c r="I3606" s="85"/>
      <c r="J3606" s="84"/>
      <c r="K3606" s="86"/>
      <c r="L3606" s="84"/>
      <c r="M3606" s="84"/>
      <c r="N3606" s="84"/>
      <c r="O3606" s="86"/>
      <c r="P3606" s="84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73"/>
      <c r="AB3606" s="73"/>
    </row>
    <row r="3607" spans="2:28" ht="20.25" hidden="1" x14ac:dyDescent="0.3">
      <c r="B3607" s="83"/>
      <c r="C3607" s="83" t="s">
        <v>892</v>
      </c>
      <c r="D3607" s="84"/>
      <c r="E3607" s="84"/>
      <c r="F3607" s="84"/>
      <c r="G3607" s="84"/>
      <c r="H3607" s="84"/>
      <c r="I3607" s="85"/>
      <c r="J3607" s="84"/>
      <c r="K3607" s="86"/>
      <c r="L3607" s="84"/>
      <c r="M3607" s="84"/>
      <c r="N3607" s="84"/>
      <c r="O3607" s="86"/>
      <c r="P3607" s="84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73"/>
      <c r="AB3607" s="73"/>
    </row>
    <row r="3608" spans="2:28" ht="20.25" hidden="1" x14ac:dyDescent="0.3">
      <c r="B3608" s="83"/>
      <c r="C3608" s="83" t="s">
        <v>893</v>
      </c>
      <c r="D3608" s="84"/>
      <c r="E3608" s="84"/>
      <c r="F3608" s="84"/>
      <c r="G3608" s="84"/>
      <c r="H3608" s="84"/>
      <c r="I3608" s="85"/>
      <c r="J3608" s="84"/>
      <c r="K3608" s="86"/>
      <c r="L3608" s="84"/>
      <c r="M3608" s="84"/>
      <c r="N3608" s="84"/>
      <c r="O3608" s="86"/>
      <c r="P3608" s="84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73"/>
      <c r="AB3608" s="73"/>
    </row>
    <row r="3609" spans="2:28" ht="20.25" hidden="1" x14ac:dyDescent="0.3">
      <c r="B3609" s="83"/>
      <c r="C3609" s="83" t="s">
        <v>894</v>
      </c>
      <c r="D3609" s="84"/>
      <c r="E3609" s="84"/>
      <c r="F3609" s="84"/>
      <c r="G3609" s="84"/>
      <c r="H3609" s="84"/>
      <c r="I3609" s="85"/>
      <c r="J3609" s="84"/>
      <c r="K3609" s="86"/>
      <c r="L3609" s="84"/>
      <c r="M3609" s="84"/>
      <c r="N3609" s="84"/>
      <c r="O3609" s="86"/>
      <c r="P3609" s="84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73"/>
      <c r="AB3609" s="73"/>
    </row>
    <row r="3610" spans="2:28" ht="20.25" hidden="1" x14ac:dyDescent="0.3">
      <c r="B3610" s="83"/>
      <c r="C3610" s="83" t="s">
        <v>895</v>
      </c>
      <c r="D3610" s="84"/>
      <c r="E3610" s="84"/>
      <c r="F3610" s="84"/>
      <c r="G3610" s="84"/>
      <c r="H3610" s="84"/>
      <c r="I3610" s="85"/>
      <c r="J3610" s="84"/>
      <c r="K3610" s="86"/>
      <c r="L3610" s="84"/>
      <c r="M3610" s="84"/>
      <c r="N3610" s="84"/>
      <c r="O3610" s="86"/>
      <c r="P3610" s="84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73"/>
      <c r="AB3610" s="73"/>
    </row>
    <row r="3611" spans="2:28" ht="20.25" hidden="1" x14ac:dyDescent="0.3">
      <c r="B3611" s="83"/>
      <c r="C3611" s="83" t="s">
        <v>896</v>
      </c>
      <c r="D3611" s="84"/>
      <c r="E3611" s="84"/>
      <c r="F3611" s="84"/>
      <c r="G3611" s="84"/>
      <c r="H3611" s="84"/>
      <c r="I3611" s="85"/>
      <c r="J3611" s="84"/>
      <c r="K3611" s="86"/>
      <c r="L3611" s="84"/>
      <c r="M3611" s="84"/>
      <c r="N3611" s="84"/>
      <c r="O3611" s="86"/>
      <c r="P3611" s="84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73"/>
      <c r="AB3611" s="73"/>
    </row>
    <row r="3612" spans="2:28" ht="20.25" hidden="1" x14ac:dyDescent="0.3">
      <c r="B3612" s="83"/>
      <c r="C3612" s="83" t="s">
        <v>897</v>
      </c>
      <c r="D3612" s="84"/>
      <c r="E3612" s="84"/>
      <c r="F3612" s="84"/>
      <c r="G3612" s="84"/>
      <c r="H3612" s="84"/>
      <c r="I3612" s="85"/>
      <c r="J3612" s="84"/>
      <c r="K3612" s="86"/>
      <c r="L3612" s="84"/>
      <c r="M3612" s="84"/>
      <c r="N3612" s="84"/>
      <c r="O3612" s="86"/>
      <c r="P3612" s="84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73"/>
      <c r="AB3612" s="73"/>
    </row>
    <row r="3613" spans="2:28" ht="20.25" hidden="1" x14ac:dyDescent="0.3">
      <c r="B3613" s="83"/>
      <c r="C3613" s="83" t="s">
        <v>898</v>
      </c>
      <c r="D3613" s="84"/>
      <c r="E3613" s="84"/>
      <c r="F3613" s="84"/>
      <c r="G3613" s="84"/>
      <c r="H3613" s="84"/>
      <c r="I3613" s="85"/>
      <c r="J3613" s="84"/>
      <c r="K3613" s="86"/>
      <c r="L3613" s="84"/>
      <c r="M3613" s="84"/>
      <c r="N3613" s="84"/>
      <c r="O3613" s="86"/>
      <c r="P3613" s="84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73"/>
      <c r="AB3613" s="73"/>
    </row>
    <row r="3614" spans="2:28" ht="20.25" hidden="1" x14ac:dyDescent="0.3">
      <c r="B3614" s="83"/>
      <c r="C3614" s="83" t="s">
        <v>899</v>
      </c>
      <c r="D3614" s="84"/>
      <c r="E3614" s="84"/>
      <c r="F3614" s="84"/>
      <c r="G3614" s="84"/>
      <c r="H3614" s="84"/>
      <c r="I3614" s="85"/>
      <c r="J3614" s="84"/>
      <c r="K3614" s="86"/>
      <c r="L3614" s="84"/>
      <c r="M3614" s="84"/>
      <c r="N3614" s="84"/>
      <c r="O3614" s="86"/>
      <c r="P3614" s="84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73"/>
      <c r="AB3614" s="73"/>
    </row>
    <row r="3615" spans="2:28" ht="20.25" hidden="1" x14ac:dyDescent="0.3">
      <c r="B3615" s="83"/>
      <c r="C3615" s="83" t="s">
        <v>900</v>
      </c>
      <c r="D3615" s="84"/>
      <c r="E3615" s="84"/>
      <c r="F3615" s="84"/>
      <c r="G3615" s="84"/>
      <c r="H3615" s="84"/>
      <c r="I3615" s="85"/>
      <c r="J3615" s="84"/>
      <c r="K3615" s="86"/>
      <c r="L3615" s="84"/>
      <c r="M3615" s="84"/>
      <c r="N3615" s="84"/>
      <c r="O3615" s="86"/>
      <c r="P3615" s="84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73"/>
      <c r="AB3615" s="73"/>
    </row>
    <row r="3616" spans="2:28" ht="20.25" hidden="1" x14ac:dyDescent="0.3">
      <c r="B3616" s="83"/>
      <c r="C3616" s="83" t="s">
        <v>901</v>
      </c>
      <c r="D3616" s="84"/>
      <c r="E3616" s="84"/>
      <c r="F3616" s="84"/>
      <c r="G3616" s="84"/>
      <c r="H3616" s="84"/>
      <c r="I3616" s="85"/>
      <c r="J3616" s="84"/>
      <c r="K3616" s="86"/>
      <c r="L3616" s="84"/>
      <c r="M3616" s="84"/>
      <c r="N3616" s="84"/>
      <c r="O3616" s="86"/>
      <c r="P3616" s="84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73"/>
      <c r="AB3616" s="73"/>
    </row>
    <row r="3617" spans="2:28" ht="20.25" hidden="1" x14ac:dyDescent="0.3">
      <c r="B3617" s="83"/>
      <c r="C3617" s="83" t="s">
        <v>902</v>
      </c>
      <c r="D3617" s="84"/>
      <c r="E3617" s="84"/>
      <c r="F3617" s="84"/>
      <c r="G3617" s="84"/>
      <c r="H3617" s="84"/>
      <c r="I3617" s="85"/>
      <c r="J3617" s="84"/>
      <c r="K3617" s="86"/>
      <c r="L3617" s="84"/>
      <c r="M3617" s="84"/>
      <c r="N3617" s="84"/>
      <c r="O3617" s="86"/>
      <c r="P3617" s="84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73"/>
      <c r="AB3617" s="73"/>
    </row>
    <row r="3618" spans="2:28" ht="20.25" hidden="1" x14ac:dyDescent="0.3">
      <c r="B3618" s="83"/>
      <c r="C3618" s="83" t="s">
        <v>903</v>
      </c>
      <c r="D3618" s="84"/>
      <c r="E3618" s="84"/>
      <c r="F3618" s="84"/>
      <c r="G3618" s="84"/>
      <c r="H3618" s="84"/>
      <c r="I3618" s="85"/>
      <c r="J3618" s="84"/>
      <c r="K3618" s="86"/>
      <c r="L3618" s="84"/>
      <c r="M3618" s="84"/>
      <c r="N3618" s="84"/>
      <c r="O3618" s="86"/>
      <c r="P3618" s="84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73"/>
      <c r="AB3618" s="73"/>
    </row>
    <row r="3619" spans="2:28" ht="20.25" hidden="1" x14ac:dyDescent="0.3">
      <c r="B3619" s="83"/>
      <c r="C3619" s="83" t="s">
        <v>904</v>
      </c>
      <c r="D3619" s="84"/>
      <c r="E3619" s="84"/>
      <c r="F3619" s="84"/>
      <c r="G3619" s="84"/>
      <c r="H3619" s="84"/>
      <c r="I3619" s="85"/>
      <c r="J3619" s="84"/>
      <c r="K3619" s="86"/>
      <c r="L3619" s="84"/>
      <c r="M3619" s="84"/>
      <c r="N3619" s="84"/>
      <c r="O3619" s="86"/>
      <c r="P3619" s="84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73"/>
      <c r="AB3619" s="73"/>
    </row>
    <row r="3620" spans="2:28" ht="20.25" hidden="1" x14ac:dyDescent="0.3">
      <c r="B3620" s="83"/>
      <c r="C3620" s="83" t="s">
        <v>905</v>
      </c>
      <c r="D3620" s="84"/>
      <c r="E3620" s="84"/>
      <c r="F3620" s="84"/>
      <c r="G3620" s="84"/>
      <c r="H3620" s="84"/>
      <c r="I3620" s="85"/>
      <c r="J3620" s="84"/>
      <c r="K3620" s="86"/>
      <c r="L3620" s="84"/>
      <c r="M3620" s="84"/>
      <c r="N3620" s="84"/>
      <c r="O3620" s="86"/>
      <c r="P3620" s="84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73"/>
      <c r="AB3620" s="73"/>
    </row>
    <row r="3621" spans="2:28" ht="20.25" hidden="1" x14ac:dyDescent="0.3">
      <c r="B3621" s="83"/>
      <c r="C3621" s="83" t="s">
        <v>906</v>
      </c>
      <c r="D3621" s="84"/>
      <c r="E3621" s="84"/>
      <c r="F3621" s="84"/>
      <c r="G3621" s="84"/>
      <c r="H3621" s="84"/>
      <c r="I3621" s="85"/>
      <c r="J3621" s="84"/>
      <c r="K3621" s="86"/>
      <c r="L3621" s="84"/>
      <c r="M3621" s="84"/>
      <c r="N3621" s="84"/>
      <c r="O3621" s="86"/>
      <c r="P3621" s="84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73"/>
      <c r="AB3621" s="73"/>
    </row>
    <row r="3622" spans="2:28" ht="20.25" hidden="1" x14ac:dyDescent="0.3">
      <c r="B3622" s="83"/>
      <c r="C3622" s="83" t="s">
        <v>907</v>
      </c>
      <c r="D3622" s="84"/>
      <c r="E3622" s="84"/>
      <c r="F3622" s="84"/>
      <c r="G3622" s="84"/>
      <c r="H3622" s="84"/>
      <c r="I3622" s="85"/>
      <c r="J3622" s="84"/>
      <c r="K3622" s="86"/>
      <c r="L3622" s="84"/>
      <c r="M3622" s="84"/>
      <c r="N3622" s="84"/>
      <c r="O3622" s="86"/>
      <c r="P3622" s="84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73"/>
      <c r="AB3622" s="73"/>
    </row>
    <row r="3623" spans="2:28" ht="20.25" hidden="1" x14ac:dyDescent="0.3">
      <c r="B3623" s="83"/>
      <c r="C3623" s="83" t="s">
        <v>908</v>
      </c>
      <c r="D3623" s="84"/>
      <c r="E3623" s="84"/>
      <c r="F3623" s="84"/>
      <c r="G3623" s="84"/>
      <c r="H3623" s="84"/>
      <c r="I3623" s="85"/>
      <c r="J3623" s="84"/>
      <c r="K3623" s="86"/>
      <c r="L3623" s="84"/>
      <c r="M3623" s="84"/>
      <c r="N3623" s="84"/>
      <c r="O3623" s="86"/>
      <c r="P3623" s="84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73"/>
      <c r="AB3623" s="73"/>
    </row>
    <row r="3624" spans="2:28" ht="20.25" hidden="1" x14ac:dyDescent="0.3">
      <c r="B3624" s="83"/>
      <c r="C3624" s="83" t="s">
        <v>909</v>
      </c>
      <c r="D3624" s="84"/>
      <c r="E3624" s="84"/>
      <c r="F3624" s="84"/>
      <c r="G3624" s="84"/>
      <c r="H3624" s="84"/>
      <c r="I3624" s="85"/>
      <c r="J3624" s="84"/>
      <c r="K3624" s="86"/>
      <c r="L3624" s="84"/>
      <c r="M3624" s="84"/>
      <c r="N3624" s="84"/>
      <c r="O3624" s="86"/>
      <c r="P3624" s="84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73"/>
      <c r="AB3624" s="73"/>
    </row>
    <row r="3625" spans="2:28" ht="20.25" x14ac:dyDescent="0.3">
      <c r="B3625" s="83"/>
      <c r="C3625" s="83" t="s">
        <v>910</v>
      </c>
      <c r="D3625" s="84"/>
      <c r="E3625" s="84"/>
      <c r="F3625" s="84"/>
      <c r="G3625" s="84"/>
      <c r="H3625" s="84"/>
      <c r="I3625" s="85"/>
      <c r="J3625" s="84"/>
      <c r="K3625" s="86"/>
      <c r="L3625" s="84"/>
      <c r="M3625" s="84"/>
      <c r="N3625" s="84"/>
      <c r="O3625" s="86"/>
      <c r="P3625" s="84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73"/>
      <c r="AB3625" s="73"/>
    </row>
    <row r="3626" spans="2:28" ht="20.25" x14ac:dyDescent="0.3">
      <c r="B3626" s="83"/>
      <c r="C3626" s="83" t="s">
        <v>911</v>
      </c>
      <c r="D3626" s="84"/>
      <c r="E3626" s="84"/>
      <c r="F3626" s="84"/>
      <c r="G3626" s="84"/>
      <c r="H3626" s="84"/>
      <c r="I3626" s="85"/>
      <c r="J3626" s="84"/>
      <c r="K3626" s="86"/>
      <c r="L3626" s="84"/>
      <c r="M3626" s="84"/>
      <c r="N3626" s="84"/>
      <c r="O3626" s="86"/>
      <c r="P3626" s="84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73"/>
      <c r="AB3626" s="73"/>
    </row>
    <row r="3627" spans="2:28" ht="20.25" x14ac:dyDescent="0.3">
      <c r="B3627" s="83"/>
      <c r="C3627" s="83" t="s">
        <v>912</v>
      </c>
      <c r="D3627" s="84"/>
      <c r="E3627" s="84"/>
      <c r="F3627" s="84"/>
      <c r="G3627" s="84"/>
      <c r="H3627" s="84"/>
      <c r="I3627" s="85"/>
      <c r="J3627" s="84"/>
      <c r="K3627" s="86"/>
      <c r="L3627" s="84"/>
      <c r="M3627" s="84"/>
      <c r="N3627" s="84"/>
      <c r="O3627" s="86"/>
      <c r="P3627" s="84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73"/>
      <c r="AB3627" s="73"/>
    </row>
    <row r="3628" spans="2:28" ht="20.25" x14ac:dyDescent="0.3">
      <c r="B3628" s="83"/>
      <c r="C3628" s="83" t="s">
        <v>913</v>
      </c>
      <c r="D3628" s="84"/>
      <c r="E3628" s="84"/>
      <c r="F3628" s="84"/>
      <c r="G3628" s="84"/>
      <c r="H3628" s="84"/>
      <c r="I3628" s="85"/>
      <c r="J3628" s="84"/>
      <c r="K3628" s="86"/>
      <c r="L3628" s="84"/>
      <c r="M3628" s="84"/>
      <c r="N3628" s="84"/>
      <c r="O3628" s="86"/>
      <c r="P3628" s="84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73"/>
      <c r="AB3628" s="73"/>
    </row>
    <row r="3629" spans="2:28" ht="20.25" x14ac:dyDescent="0.3">
      <c r="B3629" s="83"/>
      <c r="C3629" s="83" t="s">
        <v>914</v>
      </c>
      <c r="D3629" s="84"/>
      <c r="E3629" s="84"/>
      <c r="F3629" s="84"/>
      <c r="G3629" s="84"/>
      <c r="H3629" s="84"/>
      <c r="I3629" s="85"/>
      <c r="J3629" s="84"/>
      <c r="K3629" s="86"/>
      <c r="L3629" s="84"/>
      <c r="M3629" s="84"/>
      <c r="N3629" s="84"/>
      <c r="O3629" s="86"/>
      <c r="P3629" s="84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73"/>
      <c r="AB3629" s="73"/>
    </row>
    <row r="3630" spans="2:28" ht="20.25" x14ac:dyDescent="0.3">
      <c r="B3630" s="83"/>
      <c r="C3630" s="83" t="s">
        <v>914</v>
      </c>
      <c r="D3630" s="84"/>
      <c r="E3630" s="84"/>
      <c r="F3630" s="84"/>
      <c r="G3630" s="84"/>
      <c r="H3630" s="84"/>
      <c r="I3630" s="85"/>
      <c r="J3630" s="84"/>
      <c r="K3630" s="86"/>
      <c r="L3630" s="84"/>
      <c r="M3630" s="84"/>
      <c r="N3630" s="84"/>
      <c r="O3630" s="86"/>
      <c r="P3630" s="84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73"/>
      <c r="AB3630" s="73"/>
    </row>
    <row r="3631" spans="2:28" ht="20.25" x14ac:dyDescent="0.3">
      <c r="B3631" s="83"/>
      <c r="C3631" s="83" t="s">
        <v>915</v>
      </c>
      <c r="D3631" s="84"/>
      <c r="E3631" s="84"/>
      <c r="F3631" s="84"/>
      <c r="G3631" s="84"/>
      <c r="H3631" s="84"/>
      <c r="I3631" s="85"/>
      <c r="J3631" s="84"/>
      <c r="K3631" s="86"/>
      <c r="L3631" s="84"/>
      <c r="M3631" s="84"/>
      <c r="N3631" s="84"/>
      <c r="O3631" s="86"/>
      <c r="P3631" s="84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73"/>
      <c r="AB3631" s="73"/>
    </row>
    <row r="3632" spans="2:28" ht="20.25" x14ac:dyDescent="0.3">
      <c r="B3632" s="83"/>
      <c r="C3632" s="83" t="s">
        <v>916</v>
      </c>
      <c r="D3632" s="84"/>
      <c r="E3632" s="84"/>
      <c r="F3632" s="84"/>
      <c r="G3632" s="84"/>
      <c r="H3632" s="84"/>
      <c r="I3632" s="85"/>
      <c r="J3632" s="84"/>
      <c r="K3632" s="86"/>
      <c r="L3632" s="84"/>
      <c r="M3632" s="84"/>
      <c r="N3632" s="84"/>
      <c r="O3632" s="86"/>
      <c r="P3632" s="84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73"/>
      <c r="AB3632" s="73"/>
    </row>
    <row r="3633" spans="2:28" ht="20.25" x14ac:dyDescent="0.3">
      <c r="B3633" s="83"/>
      <c r="C3633" s="83" t="s">
        <v>917</v>
      </c>
      <c r="D3633" s="84"/>
      <c r="E3633" s="84"/>
      <c r="F3633" s="84"/>
      <c r="G3633" s="84"/>
      <c r="H3633" s="84"/>
      <c r="I3633" s="85"/>
      <c r="J3633" s="84"/>
      <c r="K3633" s="86"/>
      <c r="L3633" s="84"/>
      <c r="M3633" s="84"/>
      <c r="N3633" s="84"/>
      <c r="O3633" s="86"/>
      <c r="P3633" s="84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73"/>
      <c r="AB3633" s="73"/>
    </row>
    <row r="3634" spans="2:28" ht="20.25" x14ac:dyDescent="0.3">
      <c r="B3634" s="83"/>
      <c r="C3634" s="83" t="s">
        <v>918</v>
      </c>
      <c r="D3634" s="84"/>
      <c r="E3634" s="84"/>
      <c r="F3634" s="84"/>
      <c r="G3634" s="84"/>
      <c r="H3634" s="84"/>
      <c r="I3634" s="85"/>
      <c r="J3634" s="84"/>
      <c r="K3634" s="86"/>
      <c r="L3634" s="84"/>
      <c r="M3634" s="84"/>
      <c r="N3634" s="84"/>
      <c r="O3634" s="86"/>
      <c r="P3634" s="84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73"/>
      <c r="AB3634" s="73"/>
    </row>
    <row r="3635" spans="2:28" ht="20.25" x14ac:dyDescent="0.3">
      <c r="B3635" s="83"/>
      <c r="C3635" s="83" t="s">
        <v>919</v>
      </c>
      <c r="D3635" s="84"/>
      <c r="E3635" s="84"/>
      <c r="F3635" s="84"/>
      <c r="G3635" s="84"/>
      <c r="H3635" s="84"/>
      <c r="I3635" s="85"/>
      <c r="J3635" s="84"/>
      <c r="K3635" s="86"/>
      <c r="L3635" s="84"/>
      <c r="M3635" s="84"/>
      <c r="N3635" s="84"/>
      <c r="O3635" s="86"/>
      <c r="P3635" s="84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73"/>
      <c r="AB3635" s="73"/>
    </row>
    <row r="3636" spans="2:28" ht="20.25" x14ac:dyDescent="0.3">
      <c r="B3636" s="83"/>
      <c r="C3636" s="83" t="s">
        <v>920</v>
      </c>
      <c r="D3636" s="84"/>
      <c r="E3636" s="84"/>
      <c r="F3636" s="84"/>
      <c r="G3636" s="84"/>
      <c r="H3636" s="84"/>
      <c r="I3636" s="85"/>
      <c r="J3636" s="84"/>
      <c r="K3636" s="86"/>
      <c r="L3636" s="84"/>
      <c r="M3636" s="84"/>
      <c r="N3636" s="84"/>
      <c r="O3636" s="86"/>
      <c r="P3636" s="84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73"/>
      <c r="AB3636" s="73"/>
    </row>
    <row r="3637" spans="2:28" ht="20.25" x14ac:dyDescent="0.3">
      <c r="B3637" s="83"/>
      <c r="C3637" s="83" t="s">
        <v>921</v>
      </c>
      <c r="D3637" s="84"/>
      <c r="E3637" s="84"/>
      <c r="F3637" s="84"/>
      <c r="G3637" s="84"/>
      <c r="H3637" s="84"/>
      <c r="I3637" s="85"/>
      <c r="J3637" s="84"/>
      <c r="K3637" s="86"/>
      <c r="L3637" s="84"/>
      <c r="M3637" s="84"/>
      <c r="N3637" s="84"/>
      <c r="O3637" s="86"/>
      <c r="P3637" s="84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73"/>
      <c r="AB3637" s="73"/>
    </row>
    <row r="3638" spans="2:28" ht="20.25" x14ac:dyDescent="0.3">
      <c r="B3638" s="83"/>
      <c r="C3638" s="83" t="s">
        <v>921</v>
      </c>
      <c r="D3638" s="84"/>
      <c r="E3638" s="84"/>
      <c r="F3638" s="84"/>
      <c r="G3638" s="84"/>
      <c r="H3638" s="84"/>
      <c r="I3638" s="85"/>
      <c r="J3638" s="84"/>
      <c r="K3638" s="86"/>
      <c r="L3638" s="84"/>
      <c r="M3638" s="84"/>
      <c r="N3638" s="84"/>
      <c r="O3638" s="86"/>
      <c r="P3638" s="84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73"/>
      <c r="AB3638" s="73"/>
    </row>
    <row r="3639" spans="2:28" ht="20.25" x14ac:dyDescent="0.3">
      <c r="B3639" s="83"/>
      <c r="C3639" s="83" t="s">
        <v>922</v>
      </c>
      <c r="D3639" s="84"/>
      <c r="E3639" s="84"/>
      <c r="F3639" s="84"/>
      <c r="G3639" s="84"/>
      <c r="H3639" s="84"/>
      <c r="I3639" s="85"/>
      <c r="J3639" s="84"/>
      <c r="K3639" s="86"/>
      <c r="L3639" s="84"/>
      <c r="M3639" s="84"/>
      <c r="N3639" s="84"/>
      <c r="O3639" s="86"/>
      <c r="P3639" s="84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73"/>
      <c r="AB3639" s="73"/>
    </row>
    <row r="3640" spans="2:28" ht="20.25" x14ac:dyDescent="0.3">
      <c r="B3640" s="83"/>
      <c r="C3640" s="83" t="s">
        <v>923</v>
      </c>
      <c r="D3640" s="84"/>
      <c r="E3640" s="84"/>
      <c r="F3640" s="84"/>
      <c r="G3640" s="84"/>
      <c r="H3640" s="84"/>
      <c r="I3640" s="85"/>
      <c r="J3640" s="84"/>
      <c r="K3640" s="86"/>
      <c r="L3640" s="84"/>
      <c r="M3640" s="84"/>
      <c r="N3640" s="84"/>
      <c r="O3640" s="86"/>
      <c r="P3640" s="84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73"/>
      <c r="AB3640" s="73"/>
    </row>
    <row r="3641" spans="2:28" ht="20.25" x14ac:dyDescent="0.3">
      <c r="B3641" s="83"/>
      <c r="C3641" s="83" t="s">
        <v>924</v>
      </c>
      <c r="D3641" s="84"/>
      <c r="E3641" s="84"/>
      <c r="F3641" s="84"/>
      <c r="G3641" s="84"/>
      <c r="H3641" s="84"/>
      <c r="I3641" s="85"/>
      <c r="J3641" s="84"/>
      <c r="K3641" s="86"/>
      <c r="L3641" s="84"/>
      <c r="M3641" s="84"/>
      <c r="N3641" s="84"/>
      <c r="O3641" s="86"/>
      <c r="P3641" s="84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73"/>
      <c r="AB3641" s="73"/>
    </row>
    <row r="3642" spans="2:28" ht="20.25" x14ac:dyDescent="0.3">
      <c r="B3642" s="83"/>
      <c r="C3642" s="83" t="s">
        <v>925</v>
      </c>
      <c r="D3642" s="84"/>
      <c r="E3642" s="84"/>
      <c r="F3642" s="84"/>
      <c r="G3642" s="84"/>
      <c r="H3642" s="84"/>
      <c r="I3642" s="85"/>
      <c r="J3642" s="84"/>
      <c r="K3642" s="86"/>
      <c r="L3642" s="84"/>
      <c r="M3642" s="84"/>
      <c r="N3642" s="84"/>
      <c r="O3642" s="86"/>
      <c r="P3642" s="84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73"/>
      <c r="AB3642" s="73"/>
    </row>
    <row r="3643" spans="2:28" ht="20.25" x14ac:dyDescent="0.3">
      <c r="B3643" s="83"/>
      <c r="C3643" s="83" t="s">
        <v>926</v>
      </c>
      <c r="D3643" s="84"/>
      <c r="E3643" s="84"/>
      <c r="F3643" s="84"/>
      <c r="G3643" s="84"/>
      <c r="H3643" s="84"/>
      <c r="I3643" s="85"/>
      <c r="J3643" s="84"/>
      <c r="K3643" s="86"/>
      <c r="L3643" s="84"/>
      <c r="M3643" s="84"/>
      <c r="N3643" s="84"/>
      <c r="O3643" s="86"/>
      <c r="P3643" s="84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73"/>
      <c r="AB3643" s="73"/>
    </row>
    <row r="3644" spans="2:28" ht="20.25" x14ac:dyDescent="0.3">
      <c r="B3644" s="83"/>
      <c r="C3644" s="83" t="s">
        <v>927</v>
      </c>
      <c r="D3644" s="84"/>
      <c r="E3644" s="84"/>
      <c r="F3644" s="84"/>
      <c r="G3644" s="84"/>
      <c r="H3644" s="84"/>
      <c r="I3644" s="85"/>
      <c r="J3644" s="84"/>
      <c r="K3644" s="86"/>
      <c r="L3644" s="84"/>
      <c r="M3644" s="84"/>
      <c r="N3644" s="84"/>
      <c r="O3644" s="86"/>
      <c r="P3644" s="84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73"/>
      <c r="AB3644" s="73"/>
    </row>
    <row r="3645" spans="2:28" ht="20.25" x14ac:dyDescent="0.3">
      <c r="B3645" s="83"/>
      <c r="C3645" s="83" t="s">
        <v>928</v>
      </c>
      <c r="D3645" s="84"/>
      <c r="E3645" s="84"/>
      <c r="F3645" s="84"/>
      <c r="G3645" s="84"/>
      <c r="H3645" s="84"/>
      <c r="I3645" s="85"/>
      <c r="J3645" s="84"/>
      <c r="K3645" s="86"/>
      <c r="L3645" s="84"/>
      <c r="M3645" s="84"/>
      <c r="N3645" s="84"/>
      <c r="O3645" s="86"/>
      <c r="P3645" s="84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73"/>
      <c r="AB3645" s="73"/>
    </row>
    <row r="3646" spans="2:28" ht="20.25" x14ac:dyDescent="0.3">
      <c r="B3646" s="83"/>
      <c r="C3646" s="83" t="s">
        <v>929</v>
      </c>
      <c r="D3646" s="84"/>
      <c r="E3646" s="84"/>
      <c r="F3646" s="84"/>
      <c r="G3646" s="84"/>
      <c r="H3646" s="84"/>
      <c r="I3646" s="85"/>
      <c r="J3646" s="84"/>
      <c r="K3646" s="86"/>
      <c r="L3646" s="84"/>
      <c r="M3646" s="84"/>
      <c r="N3646" s="84"/>
      <c r="O3646" s="86"/>
      <c r="P3646" s="84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73"/>
      <c r="AB3646" s="73"/>
    </row>
    <row r="3647" spans="2:28" ht="20.25" x14ac:dyDescent="0.3">
      <c r="B3647" s="83"/>
      <c r="C3647" s="83" t="s">
        <v>930</v>
      </c>
      <c r="D3647" s="84"/>
      <c r="E3647" s="84"/>
      <c r="F3647" s="84"/>
      <c r="G3647" s="84"/>
      <c r="H3647" s="84"/>
      <c r="I3647" s="85"/>
      <c r="J3647" s="84"/>
      <c r="K3647" s="86"/>
      <c r="L3647" s="84"/>
      <c r="M3647" s="84"/>
      <c r="N3647" s="84"/>
      <c r="O3647" s="86"/>
      <c r="P3647" s="84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73"/>
      <c r="AB3647" s="73"/>
    </row>
    <row r="3648" spans="2:28" ht="20.25" x14ac:dyDescent="0.3">
      <c r="B3648" s="83"/>
      <c r="C3648" s="83" t="s">
        <v>931</v>
      </c>
      <c r="D3648" s="84"/>
      <c r="E3648" s="84"/>
      <c r="F3648" s="84"/>
      <c r="G3648" s="84"/>
      <c r="H3648" s="84"/>
      <c r="I3648" s="85"/>
      <c r="J3648" s="84"/>
      <c r="K3648" s="86"/>
      <c r="L3648" s="84"/>
      <c r="M3648" s="84"/>
      <c r="N3648" s="84"/>
      <c r="O3648" s="86"/>
      <c r="P3648" s="84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73"/>
      <c r="AB3648" s="73"/>
    </row>
    <row r="3649" spans="2:28" ht="20.25" x14ac:dyDescent="0.3">
      <c r="B3649" s="83"/>
      <c r="C3649" s="83" t="s">
        <v>932</v>
      </c>
      <c r="D3649" s="84"/>
      <c r="E3649" s="84"/>
      <c r="F3649" s="84"/>
      <c r="G3649" s="84"/>
      <c r="H3649" s="84"/>
      <c r="I3649" s="85"/>
      <c r="J3649" s="84"/>
      <c r="K3649" s="86"/>
      <c r="L3649" s="84"/>
      <c r="M3649" s="84"/>
      <c r="N3649" s="84"/>
      <c r="O3649" s="86"/>
      <c r="P3649" s="84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73"/>
      <c r="AB3649" s="73"/>
    </row>
    <row r="3650" spans="2:28" ht="20.25" x14ac:dyDescent="0.3">
      <c r="B3650" s="83"/>
      <c r="C3650" s="83" t="s">
        <v>933</v>
      </c>
      <c r="D3650" s="84"/>
      <c r="E3650" s="84"/>
      <c r="F3650" s="84"/>
      <c r="G3650" s="84"/>
      <c r="H3650" s="84"/>
      <c r="I3650" s="85"/>
      <c r="J3650" s="84"/>
      <c r="K3650" s="86"/>
      <c r="L3650" s="84"/>
      <c r="M3650" s="84"/>
      <c r="N3650" s="84"/>
      <c r="O3650" s="86"/>
      <c r="P3650" s="84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73"/>
      <c r="AB3650" s="73"/>
    </row>
    <row r="3651" spans="2:28" ht="20.25" x14ac:dyDescent="0.3">
      <c r="B3651" s="83"/>
      <c r="C3651" s="83" t="s">
        <v>934</v>
      </c>
      <c r="D3651" s="84"/>
      <c r="E3651" s="84"/>
      <c r="F3651" s="84"/>
      <c r="G3651" s="84"/>
      <c r="H3651" s="84"/>
      <c r="I3651" s="85"/>
      <c r="J3651" s="84"/>
      <c r="K3651" s="86"/>
      <c r="L3651" s="84"/>
      <c r="M3651" s="84"/>
      <c r="N3651" s="84"/>
      <c r="O3651" s="86"/>
      <c r="P3651" s="84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73"/>
      <c r="AB3651" s="73"/>
    </row>
    <row r="3652" spans="2:28" ht="20.25" x14ac:dyDescent="0.3">
      <c r="B3652" s="83"/>
      <c r="C3652" s="83" t="s">
        <v>935</v>
      </c>
      <c r="D3652" s="84"/>
      <c r="E3652" s="84"/>
      <c r="F3652" s="84"/>
      <c r="G3652" s="84"/>
      <c r="H3652" s="84"/>
      <c r="I3652" s="85"/>
      <c r="J3652" s="84"/>
      <c r="K3652" s="86"/>
      <c r="L3652" s="84"/>
      <c r="M3652" s="84"/>
      <c r="N3652" s="84"/>
      <c r="O3652" s="86"/>
      <c r="P3652" s="84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73"/>
      <c r="AB3652" s="73"/>
    </row>
    <row r="3653" spans="2:28" ht="20.25" x14ac:dyDescent="0.3">
      <c r="B3653" s="83"/>
      <c r="C3653" s="83" t="s">
        <v>936</v>
      </c>
      <c r="D3653" s="84"/>
      <c r="E3653" s="84"/>
      <c r="F3653" s="84"/>
      <c r="G3653" s="84"/>
      <c r="H3653" s="84"/>
      <c r="I3653" s="85"/>
      <c r="J3653" s="84"/>
      <c r="K3653" s="86"/>
      <c r="L3653" s="84"/>
      <c r="M3653" s="84"/>
      <c r="N3653" s="84"/>
      <c r="O3653" s="86"/>
      <c r="P3653" s="84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73"/>
      <c r="AB3653" s="73"/>
    </row>
    <row r="3654" spans="2:28" ht="20.25" x14ac:dyDescent="0.3">
      <c r="B3654" s="83"/>
      <c r="C3654" s="83" t="s">
        <v>937</v>
      </c>
      <c r="D3654" s="84"/>
      <c r="E3654" s="84"/>
      <c r="F3654" s="84"/>
      <c r="G3654" s="84"/>
      <c r="H3654" s="84"/>
      <c r="I3654" s="85"/>
      <c r="J3654" s="84"/>
      <c r="K3654" s="86"/>
      <c r="L3654" s="84"/>
      <c r="M3654" s="84"/>
      <c r="N3654" s="84"/>
      <c r="O3654" s="86"/>
      <c r="P3654" s="84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73"/>
      <c r="AB3654" s="73"/>
    </row>
    <row r="3655" spans="2:28" ht="20.25" x14ac:dyDescent="0.3">
      <c r="B3655" s="83"/>
      <c r="C3655" s="83" t="s">
        <v>938</v>
      </c>
      <c r="D3655" s="84"/>
      <c r="E3655" s="84"/>
      <c r="F3655" s="84"/>
      <c r="G3655" s="84"/>
      <c r="H3655" s="84"/>
      <c r="I3655" s="85"/>
      <c r="J3655" s="84"/>
      <c r="K3655" s="86"/>
      <c r="L3655" s="84"/>
      <c r="M3655" s="84"/>
      <c r="N3655" s="84"/>
      <c r="O3655" s="86"/>
      <c r="P3655" s="84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73"/>
      <c r="AB3655" s="73"/>
    </row>
    <row r="3656" spans="2:28" ht="20.25" x14ac:dyDescent="0.3">
      <c r="B3656" s="83"/>
      <c r="C3656" s="83" t="s">
        <v>939</v>
      </c>
      <c r="D3656" s="84"/>
      <c r="E3656" s="84"/>
      <c r="F3656" s="84"/>
      <c r="G3656" s="84"/>
      <c r="H3656" s="84"/>
      <c r="I3656" s="85"/>
      <c r="J3656" s="84"/>
      <c r="K3656" s="86"/>
      <c r="L3656" s="84"/>
      <c r="M3656" s="84"/>
      <c r="N3656" s="84"/>
      <c r="O3656" s="86"/>
      <c r="P3656" s="84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73"/>
      <c r="AB3656" s="73"/>
    </row>
    <row r="3657" spans="2:28" ht="20.25" x14ac:dyDescent="0.3">
      <c r="B3657" s="83"/>
      <c r="C3657" s="83" t="s">
        <v>940</v>
      </c>
      <c r="D3657" s="84"/>
      <c r="E3657" s="84"/>
      <c r="F3657" s="84"/>
      <c r="G3657" s="84"/>
      <c r="H3657" s="84"/>
      <c r="I3657" s="85"/>
      <c r="J3657" s="84"/>
      <c r="K3657" s="86"/>
      <c r="L3657" s="84"/>
      <c r="M3657" s="84"/>
      <c r="N3657" s="84"/>
      <c r="O3657" s="86"/>
      <c r="P3657" s="84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73"/>
      <c r="AB3657" s="73"/>
    </row>
    <row r="3658" spans="2:28" ht="20.25" x14ac:dyDescent="0.3">
      <c r="B3658" s="83"/>
      <c r="C3658" s="83" t="s">
        <v>941</v>
      </c>
      <c r="D3658" s="84"/>
      <c r="E3658" s="84"/>
      <c r="F3658" s="84"/>
      <c r="G3658" s="84"/>
      <c r="H3658" s="84"/>
      <c r="I3658" s="85"/>
      <c r="J3658" s="84"/>
      <c r="K3658" s="86"/>
      <c r="L3658" s="84"/>
      <c r="M3658" s="84"/>
      <c r="N3658" s="84"/>
      <c r="O3658" s="86"/>
      <c r="P3658" s="84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73"/>
      <c r="AB3658" s="73"/>
    </row>
    <row r="3659" spans="2:28" ht="20.25" x14ac:dyDescent="0.3">
      <c r="B3659" s="83"/>
      <c r="C3659" s="83" t="s">
        <v>942</v>
      </c>
      <c r="D3659" s="84"/>
      <c r="E3659" s="84"/>
      <c r="F3659" s="84"/>
      <c r="G3659" s="84"/>
      <c r="H3659" s="84"/>
      <c r="I3659" s="85"/>
      <c r="J3659" s="84"/>
      <c r="K3659" s="86"/>
      <c r="L3659" s="84"/>
      <c r="M3659" s="84"/>
      <c r="N3659" s="84"/>
      <c r="O3659" s="86"/>
      <c r="P3659" s="84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73"/>
      <c r="AB3659" s="73"/>
    </row>
    <row r="3660" spans="2:28" ht="20.25" x14ac:dyDescent="0.3">
      <c r="B3660" s="83"/>
      <c r="C3660" s="83" t="s">
        <v>943</v>
      </c>
      <c r="D3660" s="84"/>
      <c r="E3660" s="84"/>
      <c r="F3660" s="84"/>
      <c r="G3660" s="84"/>
      <c r="H3660" s="84"/>
      <c r="I3660" s="85"/>
      <c r="J3660" s="84"/>
      <c r="K3660" s="86"/>
      <c r="L3660" s="84"/>
      <c r="M3660" s="84"/>
      <c r="N3660" s="84"/>
      <c r="O3660" s="86"/>
      <c r="P3660" s="84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73"/>
      <c r="AB3660" s="73"/>
    </row>
    <row r="3661" spans="2:28" ht="20.25" x14ac:dyDescent="0.3">
      <c r="B3661" s="83"/>
      <c r="C3661" s="83" t="s">
        <v>944</v>
      </c>
      <c r="D3661" s="84"/>
      <c r="E3661" s="84"/>
      <c r="F3661" s="84"/>
      <c r="G3661" s="84"/>
      <c r="H3661" s="84"/>
      <c r="I3661" s="85"/>
      <c r="J3661" s="84"/>
      <c r="K3661" s="86"/>
      <c r="L3661" s="84"/>
      <c r="M3661" s="84"/>
      <c r="N3661" s="84"/>
      <c r="O3661" s="86"/>
      <c r="P3661" s="84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73"/>
      <c r="AB3661" s="73"/>
    </row>
    <row r="3662" spans="2:28" ht="20.25" x14ac:dyDescent="0.3">
      <c r="B3662" s="83"/>
      <c r="C3662" s="83" t="s">
        <v>945</v>
      </c>
      <c r="D3662" s="84"/>
      <c r="E3662" s="84"/>
      <c r="F3662" s="84"/>
      <c r="G3662" s="84"/>
      <c r="H3662" s="84"/>
      <c r="I3662" s="85"/>
      <c r="J3662" s="84"/>
      <c r="K3662" s="86"/>
      <c r="L3662" s="84"/>
      <c r="M3662" s="84"/>
      <c r="N3662" s="84"/>
      <c r="O3662" s="86"/>
      <c r="P3662" s="84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73"/>
      <c r="AB3662" s="73"/>
    </row>
    <row r="3663" spans="2:28" ht="20.25" x14ac:dyDescent="0.3">
      <c r="B3663" s="83"/>
      <c r="C3663" s="83" t="s">
        <v>946</v>
      </c>
      <c r="D3663" s="84"/>
      <c r="E3663" s="84"/>
      <c r="F3663" s="84"/>
      <c r="G3663" s="84"/>
      <c r="H3663" s="84"/>
      <c r="I3663" s="85"/>
      <c r="J3663" s="84"/>
      <c r="K3663" s="86"/>
      <c r="L3663" s="84"/>
      <c r="M3663" s="84"/>
      <c r="N3663" s="84"/>
      <c r="O3663" s="86"/>
      <c r="P3663" s="84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73"/>
      <c r="AB3663" s="73"/>
    </row>
    <row r="3664" spans="2:28" ht="20.25" x14ac:dyDescent="0.3">
      <c r="B3664" s="83"/>
      <c r="C3664" s="83" t="s">
        <v>947</v>
      </c>
      <c r="D3664" s="84"/>
      <c r="E3664" s="84"/>
      <c r="F3664" s="84"/>
      <c r="G3664" s="84"/>
      <c r="H3664" s="84"/>
      <c r="I3664" s="85"/>
      <c r="J3664" s="84"/>
      <c r="K3664" s="86"/>
      <c r="L3664" s="84"/>
      <c r="M3664" s="84"/>
      <c r="N3664" s="84"/>
      <c r="O3664" s="86"/>
      <c r="P3664" s="84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73"/>
      <c r="AB3664" s="73"/>
    </row>
    <row r="3665" spans="2:28" ht="20.25" x14ac:dyDescent="0.3">
      <c r="B3665" s="83"/>
      <c r="C3665" s="83" t="s">
        <v>948</v>
      </c>
      <c r="D3665" s="84"/>
      <c r="E3665" s="84"/>
      <c r="F3665" s="84"/>
      <c r="G3665" s="84"/>
      <c r="H3665" s="84"/>
      <c r="I3665" s="85"/>
      <c r="J3665" s="84"/>
      <c r="K3665" s="86"/>
      <c r="L3665" s="84"/>
      <c r="M3665" s="84"/>
      <c r="N3665" s="84"/>
      <c r="O3665" s="86"/>
      <c r="P3665" s="84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73"/>
      <c r="AB3665" s="73"/>
    </row>
    <row r="3666" spans="2:28" ht="20.25" x14ac:dyDescent="0.3">
      <c r="B3666" s="83"/>
      <c r="C3666" s="83" t="s">
        <v>949</v>
      </c>
      <c r="D3666" s="84"/>
      <c r="E3666" s="84"/>
      <c r="F3666" s="84"/>
      <c r="G3666" s="84"/>
      <c r="H3666" s="84"/>
      <c r="I3666" s="85"/>
      <c r="J3666" s="84"/>
      <c r="K3666" s="86"/>
      <c r="L3666" s="84"/>
      <c r="M3666" s="84"/>
      <c r="N3666" s="84"/>
      <c r="O3666" s="86"/>
      <c r="P3666" s="84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73"/>
      <c r="AB3666" s="73"/>
    </row>
    <row r="3667" spans="2:28" ht="20.25" x14ac:dyDescent="0.3">
      <c r="B3667" s="83"/>
      <c r="C3667" s="83" t="s">
        <v>950</v>
      </c>
      <c r="D3667" s="84"/>
      <c r="E3667" s="84"/>
      <c r="F3667" s="84"/>
      <c r="G3667" s="84"/>
      <c r="H3667" s="84"/>
      <c r="I3667" s="85"/>
      <c r="J3667" s="84"/>
      <c r="K3667" s="86"/>
      <c r="L3667" s="84"/>
      <c r="M3667" s="84"/>
      <c r="N3667" s="84"/>
      <c r="O3667" s="86"/>
      <c r="P3667" s="84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73"/>
      <c r="AB3667" s="73"/>
    </row>
    <row r="3668" spans="2:28" ht="20.25" x14ac:dyDescent="0.3">
      <c r="B3668" s="83"/>
      <c r="C3668" s="83" t="s">
        <v>951</v>
      </c>
      <c r="D3668" s="84"/>
      <c r="E3668" s="84"/>
      <c r="F3668" s="84"/>
      <c r="G3668" s="84"/>
      <c r="H3668" s="84"/>
      <c r="I3668" s="85"/>
      <c r="J3668" s="84"/>
      <c r="K3668" s="86"/>
      <c r="L3668" s="84"/>
      <c r="M3668" s="84"/>
      <c r="N3668" s="84"/>
      <c r="O3668" s="86"/>
      <c r="P3668" s="84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73"/>
      <c r="AB3668" s="73"/>
    </row>
    <row r="3669" spans="2:28" ht="20.25" x14ac:dyDescent="0.3">
      <c r="B3669" s="83"/>
      <c r="C3669" s="83" t="s">
        <v>952</v>
      </c>
      <c r="D3669" s="84"/>
      <c r="E3669" s="84"/>
      <c r="F3669" s="84"/>
      <c r="G3669" s="84"/>
      <c r="H3669" s="84"/>
      <c r="I3669" s="85"/>
      <c r="J3669" s="84"/>
      <c r="K3669" s="86"/>
      <c r="L3669" s="84"/>
      <c r="M3669" s="84"/>
      <c r="N3669" s="84"/>
      <c r="O3669" s="86"/>
      <c r="P3669" s="84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73"/>
      <c r="AB3669" s="73"/>
    </row>
    <row r="3670" spans="2:28" ht="20.25" x14ac:dyDescent="0.3">
      <c r="B3670" s="83"/>
      <c r="C3670" s="83" t="s">
        <v>953</v>
      </c>
      <c r="D3670" s="84"/>
      <c r="E3670" s="84"/>
      <c r="F3670" s="84"/>
      <c r="G3670" s="84"/>
      <c r="H3670" s="84"/>
      <c r="I3670" s="85"/>
      <c r="J3670" s="84"/>
      <c r="K3670" s="86"/>
      <c r="L3670" s="84"/>
      <c r="M3670" s="84"/>
      <c r="N3670" s="84"/>
      <c r="O3670" s="86"/>
      <c r="P3670" s="84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73"/>
      <c r="AB3670" s="73"/>
    </row>
    <row r="3671" spans="2:28" ht="20.25" x14ac:dyDescent="0.3">
      <c r="B3671" s="83"/>
      <c r="C3671" s="83" t="s">
        <v>954</v>
      </c>
      <c r="D3671" s="84"/>
      <c r="E3671" s="84"/>
      <c r="F3671" s="84"/>
      <c r="G3671" s="84"/>
      <c r="H3671" s="84"/>
      <c r="I3671" s="85"/>
      <c r="J3671" s="84"/>
      <c r="K3671" s="86"/>
      <c r="L3671" s="84"/>
      <c r="M3671" s="84"/>
      <c r="N3671" s="84"/>
      <c r="O3671" s="86"/>
      <c r="P3671" s="84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73"/>
      <c r="AB3671" s="73"/>
    </row>
    <row r="3672" spans="2:28" ht="20.25" x14ac:dyDescent="0.3">
      <c r="B3672" s="83"/>
      <c r="C3672" s="83" t="s">
        <v>955</v>
      </c>
      <c r="D3672" s="84"/>
      <c r="E3672" s="84"/>
      <c r="F3672" s="84"/>
      <c r="G3672" s="84"/>
      <c r="H3672" s="84"/>
      <c r="I3672" s="85"/>
      <c r="J3672" s="84"/>
      <c r="K3672" s="86"/>
      <c r="L3672" s="84"/>
      <c r="M3672" s="84"/>
      <c r="N3672" s="84"/>
      <c r="O3672" s="86"/>
      <c r="P3672" s="84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73"/>
      <c r="AB3672" s="73"/>
    </row>
    <row r="3673" spans="2:28" ht="20.25" x14ac:dyDescent="0.3">
      <c r="B3673" s="83"/>
      <c r="C3673" s="83" t="s">
        <v>956</v>
      </c>
      <c r="D3673" s="84"/>
      <c r="E3673" s="84"/>
      <c r="F3673" s="84"/>
      <c r="G3673" s="84"/>
      <c r="H3673" s="84"/>
      <c r="I3673" s="85"/>
      <c r="J3673" s="84"/>
      <c r="K3673" s="86"/>
      <c r="L3673" s="84"/>
      <c r="M3673" s="84"/>
      <c r="N3673" s="84"/>
      <c r="O3673" s="86"/>
      <c r="P3673" s="84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73"/>
      <c r="AB3673" s="73"/>
    </row>
    <row r="3674" spans="2:28" ht="20.25" x14ac:dyDescent="0.3">
      <c r="B3674" s="83"/>
      <c r="C3674" s="83" t="s">
        <v>957</v>
      </c>
      <c r="D3674" s="84"/>
      <c r="E3674" s="84"/>
      <c r="F3674" s="84"/>
      <c r="G3674" s="84"/>
      <c r="H3674" s="84"/>
      <c r="I3674" s="85"/>
      <c r="J3674" s="84"/>
      <c r="K3674" s="86"/>
      <c r="L3674" s="84"/>
      <c r="M3674" s="84"/>
      <c r="N3674" s="84"/>
      <c r="O3674" s="86"/>
      <c r="P3674" s="84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73"/>
      <c r="AB3674" s="73"/>
    </row>
    <row r="3675" spans="2:28" ht="20.25" x14ac:dyDescent="0.3">
      <c r="B3675" s="83"/>
      <c r="C3675" s="83" t="s">
        <v>958</v>
      </c>
      <c r="D3675" s="84"/>
      <c r="E3675" s="84"/>
      <c r="F3675" s="84"/>
      <c r="G3675" s="84"/>
      <c r="H3675" s="84"/>
      <c r="I3675" s="85"/>
      <c r="J3675" s="84"/>
      <c r="K3675" s="86"/>
      <c r="L3675" s="84"/>
      <c r="M3675" s="84"/>
      <c r="N3675" s="84"/>
      <c r="O3675" s="86"/>
      <c r="P3675" s="84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73"/>
      <c r="AB3675" s="73"/>
    </row>
    <row r="3676" spans="2:28" ht="20.25" x14ac:dyDescent="0.3">
      <c r="B3676" s="83"/>
      <c r="C3676" s="83" t="s">
        <v>959</v>
      </c>
      <c r="D3676" s="84"/>
      <c r="E3676" s="84"/>
      <c r="F3676" s="84"/>
      <c r="G3676" s="84"/>
      <c r="H3676" s="84"/>
      <c r="I3676" s="85"/>
      <c r="J3676" s="84"/>
      <c r="K3676" s="86"/>
      <c r="L3676" s="84"/>
      <c r="M3676" s="84"/>
      <c r="N3676" s="84"/>
      <c r="O3676" s="86"/>
      <c r="P3676" s="84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73"/>
      <c r="AB3676" s="73"/>
    </row>
    <row r="3677" spans="2:28" ht="20.25" x14ac:dyDescent="0.3">
      <c r="B3677" s="83"/>
      <c r="C3677" s="83" t="s">
        <v>960</v>
      </c>
      <c r="D3677" s="84"/>
      <c r="E3677" s="84"/>
      <c r="F3677" s="84"/>
      <c r="G3677" s="84"/>
      <c r="H3677" s="84"/>
      <c r="I3677" s="85"/>
      <c r="J3677" s="84"/>
      <c r="K3677" s="86"/>
      <c r="L3677" s="84"/>
      <c r="M3677" s="84"/>
      <c r="N3677" s="84"/>
      <c r="O3677" s="86"/>
      <c r="P3677" s="84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73"/>
      <c r="AB3677" s="73"/>
    </row>
    <row r="3678" spans="2:28" ht="20.25" x14ac:dyDescent="0.3">
      <c r="B3678" s="83"/>
      <c r="C3678" s="83" t="s">
        <v>961</v>
      </c>
      <c r="D3678" s="84"/>
      <c r="E3678" s="84"/>
      <c r="F3678" s="84"/>
      <c r="G3678" s="84"/>
      <c r="H3678" s="84"/>
      <c r="I3678" s="85"/>
      <c r="J3678" s="84"/>
      <c r="K3678" s="86"/>
      <c r="L3678" s="84"/>
      <c r="M3678" s="84"/>
      <c r="N3678" s="84"/>
      <c r="O3678" s="86"/>
      <c r="P3678" s="84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73"/>
      <c r="AB3678" s="73"/>
    </row>
    <row r="3679" spans="2:28" ht="20.25" x14ac:dyDescent="0.3">
      <c r="B3679" s="83"/>
      <c r="C3679" s="83" t="s">
        <v>962</v>
      </c>
      <c r="D3679" s="84"/>
      <c r="E3679" s="84"/>
      <c r="F3679" s="84"/>
      <c r="G3679" s="84"/>
      <c r="H3679" s="84"/>
      <c r="I3679" s="85"/>
      <c r="J3679" s="84"/>
      <c r="K3679" s="86"/>
      <c r="L3679" s="84"/>
      <c r="M3679" s="84"/>
      <c r="N3679" s="84"/>
      <c r="O3679" s="86"/>
      <c r="P3679" s="84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73"/>
      <c r="AB3679" s="73"/>
    </row>
    <row r="3680" spans="2:28" ht="20.25" x14ac:dyDescent="0.3">
      <c r="B3680" s="83"/>
      <c r="C3680" s="83" t="s">
        <v>963</v>
      </c>
      <c r="D3680" s="84"/>
      <c r="E3680" s="84"/>
      <c r="F3680" s="84"/>
      <c r="G3680" s="84"/>
      <c r="H3680" s="84"/>
      <c r="I3680" s="85"/>
      <c r="J3680" s="84"/>
      <c r="K3680" s="86"/>
      <c r="L3680" s="84"/>
      <c r="M3680" s="84"/>
      <c r="N3680" s="84"/>
      <c r="O3680" s="86"/>
      <c r="P3680" s="84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73"/>
      <c r="AB3680" s="73"/>
    </row>
    <row r="3681" spans="2:28" ht="20.25" x14ac:dyDescent="0.3">
      <c r="B3681" s="83"/>
      <c r="C3681" s="83" t="s">
        <v>964</v>
      </c>
      <c r="D3681" s="84"/>
      <c r="E3681" s="84"/>
      <c r="F3681" s="84"/>
      <c r="G3681" s="84"/>
      <c r="H3681" s="84"/>
      <c r="I3681" s="85"/>
      <c r="J3681" s="84"/>
      <c r="K3681" s="86"/>
      <c r="L3681" s="84"/>
      <c r="M3681" s="84"/>
      <c r="N3681" s="84"/>
      <c r="O3681" s="86"/>
      <c r="P3681" s="84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73"/>
      <c r="AB3681" s="73"/>
    </row>
    <row r="3682" spans="2:28" ht="20.25" x14ac:dyDescent="0.3">
      <c r="B3682" s="83"/>
      <c r="C3682" s="83" t="s">
        <v>965</v>
      </c>
      <c r="D3682" s="84"/>
      <c r="E3682" s="84"/>
      <c r="F3682" s="84"/>
      <c r="G3682" s="84"/>
      <c r="H3682" s="84"/>
      <c r="I3682" s="85"/>
      <c r="J3682" s="84"/>
      <c r="K3682" s="86"/>
      <c r="L3682" s="84"/>
      <c r="M3682" s="84"/>
      <c r="N3682" s="84"/>
      <c r="O3682" s="86"/>
      <c r="P3682" s="84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73"/>
      <c r="AB3682" s="73"/>
    </row>
    <row r="3683" spans="2:28" ht="20.25" x14ac:dyDescent="0.3">
      <c r="B3683" s="83"/>
      <c r="C3683" s="83" t="s">
        <v>966</v>
      </c>
      <c r="D3683" s="84"/>
      <c r="E3683" s="84"/>
      <c r="F3683" s="84"/>
      <c r="G3683" s="84"/>
      <c r="H3683" s="84"/>
      <c r="I3683" s="85"/>
      <c r="J3683" s="84"/>
      <c r="K3683" s="86"/>
      <c r="L3683" s="84"/>
      <c r="M3683" s="84"/>
      <c r="N3683" s="84"/>
      <c r="O3683" s="86"/>
      <c r="P3683" s="84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73"/>
      <c r="AB3683" s="73"/>
    </row>
    <row r="3684" spans="2:28" ht="20.25" x14ac:dyDescent="0.3">
      <c r="B3684" s="83"/>
      <c r="C3684" s="83" t="s">
        <v>967</v>
      </c>
      <c r="D3684" s="84"/>
      <c r="E3684" s="84"/>
      <c r="F3684" s="84"/>
      <c r="G3684" s="84"/>
      <c r="H3684" s="84"/>
      <c r="I3684" s="85"/>
      <c r="J3684" s="84"/>
      <c r="K3684" s="86"/>
      <c r="L3684" s="84"/>
      <c r="M3684" s="84"/>
      <c r="N3684" s="84"/>
      <c r="O3684" s="86"/>
      <c r="P3684" s="84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73"/>
      <c r="AB3684" s="73"/>
    </row>
    <row r="3685" spans="2:28" ht="20.25" x14ac:dyDescent="0.3">
      <c r="B3685" s="83"/>
      <c r="C3685" s="83" t="s">
        <v>968</v>
      </c>
      <c r="D3685" s="84"/>
      <c r="E3685" s="84"/>
      <c r="F3685" s="84"/>
      <c r="G3685" s="84"/>
      <c r="H3685" s="84"/>
      <c r="I3685" s="85"/>
      <c r="J3685" s="84"/>
      <c r="K3685" s="86"/>
      <c r="L3685" s="84"/>
      <c r="M3685" s="84"/>
      <c r="N3685" s="84"/>
      <c r="O3685" s="86"/>
      <c r="P3685" s="84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73"/>
      <c r="AB3685" s="73"/>
    </row>
    <row r="3686" spans="2:28" ht="20.25" x14ac:dyDescent="0.3">
      <c r="B3686" s="83"/>
      <c r="C3686" s="83" t="s">
        <v>969</v>
      </c>
      <c r="D3686" s="84"/>
      <c r="E3686" s="84"/>
      <c r="F3686" s="84"/>
      <c r="G3686" s="84"/>
      <c r="H3686" s="84"/>
      <c r="I3686" s="85"/>
      <c r="J3686" s="84"/>
      <c r="K3686" s="86"/>
      <c r="L3686" s="84"/>
      <c r="M3686" s="84"/>
      <c r="N3686" s="84"/>
      <c r="O3686" s="86"/>
      <c r="P3686" s="84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73"/>
      <c r="AB3686" s="73"/>
    </row>
    <row r="3687" spans="2:28" ht="20.25" x14ac:dyDescent="0.3">
      <c r="B3687" s="83"/>
      <c r="C3687" s="83" t="s">
        <v>970</v>
      </c>
      <c r="D3687" s="84"/>
      <c r="E3687" s="84"/>
      <c r="F3687" s="84"/>
      <c r="G3687" s="84"/>
      <c r="H3687" s="84"/>
      <c r="I3687" s="85"/>
      <c r="J3687" s="84"/>
      <c r="K3687" s="86"/>
      <c r="L3687" s="84"/>
      <c r="M3687" s="84"/>
      <c r="N3687" s="84"/>
      <c r="O3687" s="86"/>
      <c r="P3687" s="84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73"/>
      <c r="AB3687" s="73"/>
    </row>
    <row r="3688" spans="2:28" ht="20.25" x14ac:dyDescent="0.3">
      <c r="B3688" s="83"/>
      <c r="C3688" s="83" t="s">
        <v>971</v>
      </c>
      <c r="D3688" s="84"/>
      <c r="E3688" s="84"/>
      <c r="F3688" s="84"/>
      <c r="G3688" s="84"/>
      <c r="H3688" s="84"/>
      <c r="I3688" s="85"/>
      <c r="J3688" s="84"/>
      <c r="K3688" s="86"/>
      <c r="L3688" s="84"/>
      <c r="M3688" s="84"/>
      <c r="N3688" s="84"/>
      <c r="O3688" s="86"/>
      <c r="P3688" s="84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73"/>
      <c r="AB3688" s="73"/>
    </row>
    <row r="3689" spans="2:28" ht="20.25" x14ac:dyDescent="0.3">
      <c r="B3689" s="83"/>
      <c r="C3689" s="83" t="s">
        <v>972</v>
      </c>
      <c r="D3689" s="84"/>
      <c r="E3689" s="84"/>
      <c r="F3689" s="84"/>
      <c r="G3689" s="84"/>
      <c r="H3689" s="84"/>
      <c r="I3689" s="85"/>
      <c r="J3689" s="84"/>
      <c r="K3689" s="86"/>
      <c r="L3689" s="84"/>
      <c r="M3689" s="84"/>
      <c r="N3689" s="84"/>
      <c r="O3689" s="86"/>
      <c r="P3689" s="84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73"/>
      <c r="AB3689" s="73"/>
    </row>
    <row r="3690" spans="2:28" ht="20.25" x14ac:dyDescent="0.3">
      <c r="B3690" s="83"/>
      <c r="C3690" s="83" t="s">
        <v>973</v>
      </c>
      <c r="D3690" s="84"/>
      <c r="E3690" s="84"/>
      <c r="F3690" s="84"/>
      <c r="G3690" s="84"/>
      <c r="H3690" s="84"/>
      <c r="I3690" s="85"/>
      <c r="J3690" s="84"/>
      <c r="K3690" s="86"/>
      <c r="L3690" s="84"/>
      <c r="M3690" s="84"/>
      <c r="N3690" s="84"/>
      <c r="O3690" s="86"/>
      <c r="P3690" s="84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73"/>
      <c r="AB3690" s="73"/>
    </row>
    <row r="3691" spans="2:28" ht="20.25" x14ac:dyDescent="0.3">
      <c r="B3691" s="83"/>
      <c r="C3691" s="83" t="s">
        <v>974</v>
      </c>
      <c r="D3691" s="84"/>
      <c r="E3691" s="84"/>
      <c r="F3691" s="84"/>
      <c r="G3691" s="84"/>
      <c r="H3691" s="84"/>
      <c r="I3691" s="85"/>
      <c r="J3691" s="84"/>
      <c r="K3691" s="86"/>
      <c r="L3691" s="84"/>
      <c r="M3691" s="84"/>
      <c r="N3691" s="84"/>
      <c r="O3691" s="86"/>
      <c r="P3691" s="84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73"/>
      <c r="AB3691" s="73"/>
    </row>
    <row r="3692" spans="2:28" ht="20.25" x14ac:dyDescent="0.3">
      <c r="B3692" s="83"/>
      <c r="C3692" s="83" t="s">
        <v>974</v>
      </c>
      <c r="D3692" s="84"/>
      <c r="E3692" s="84"/>
      <c r="F3692" s="84"/>
      <c r="G3692" s="84"/>
      <c r="H3692" s="84"/>
      <c r="I3692" s="85"/>
      <c r="J3692" s="84"/>
      <c r="K3692" s="86"/>
      <c r="L3692" s="84"/>
      <c r="M3692" s="84"/>
      <c r="N3692" s="84"/>
      <c r="O3692" s="86"/>
      <c r="P3692" s="84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73"/>
      <c r="AB3692" s="73"/>
    </row>
    <row r="3693" spans="2:28" ht="20.25" x14ac:dyDescent="0.3">
      <c r="B3693" s="83"/>
      <c r="C3693" s="83" t="s">
        <v>975</v>
      </c>
      <c r="D3693" s="84"/>
      <c r="E3693" s="84"/>
      <c r="F3693" s="84"/>
      <c r="G3693" s="84"/>
      <c r="H3693" s="84"/>
      <c r="I3693" s="85"/>
      <c r="J3693" s="84"/>
      <c r="K3693" s="86"/>
      <c r="L3693" s="84"/>
      <c r="M3693" s="84"/>
      <c r="N3693" s="84"/>
      <c r="O3693" s="86"/>
      <c r="P3693" s="84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73"/>
      <c r="AB3693" s="73"/>
    </row>
    <row r="3694" spans="2:28" ht="20.25" x14ac:dyDescent="0.3">
      <c r="B3694" s="83"/>
      <c r="C3694" s="83" t="s">
        <v>976</v>
      </c>
      <c r="D3694" s="84"/>
      <c r="E3694" s="84"/>
      <c r="F3694" s="84"/>
      <c r="G3694" s="84"/>
      <c r="H3694" s="84"/>
      <c r="I3694" s="85"/>
      <c r="J3694" s="84"/>
      <c r="K3694" s="86"/>
      <c r="L3694" s="84"/>
      <c r="M3694" s="84"/>
      <c r="N3694" s="84"/>
      <c r="O3694" s="86"/>
      <c r="P3694" s="84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73"/>
      <c r="AB3694" s="73"/>
    </row>
    <row r="3695" spans="2:28" ht="20.25" x14ac:dyDescent="0.3">
      <c r="B3695" s="83"/>
      <c r="C3695" s="83" t="s">
        <v>977</v>
      </c>
      <c r="D3695" s="84"/>
      <c r="E3695" s="84"/>
      <c r="F3695" s="84"/>
      <c r="G3695" s="84"/>
      <c r="H3695" s="84"/>
      <c r="I3695" s="85"/>
      <c r="J3695" s="84"/>
      <c r="K3695" s="86"/>
      <c r="L3695" s="84"/>
      <c r="M3695" s="84"/>
      <c r="N3695" s="84"/>
      <c r="O3695" s="86"/>
      <c r="P3695" s="84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73"/>
      <c r="AB3695" s="73"/>
    </row>
    <row r="3696" spans="2:28" ht="20.25" x14ac:dyDescent="0.3">
      <c r="B3696" s="83"/>
      <c r="C3696" s="83" t="s">
        <v>978</v>
      </c>
      <c r="D3696" s="84"/>
      <c r="E3696" s="84"/>
      <c r="F3696" s="84"/>
      <c r="G3696" s="84"/>
      <c r="H3696" s="84"/>
      <c r="I3696" s="85"/>
      <c r="J3696" s="84"/>
      <c r="K3696" s="86"/>
      <c r="L3696" s="84"/>
      <c r="M3696" s="84"/>
      <c r="N3696" s="84"/>
      <c r="O3696" s="86"/>
      <c r="P3696" s="84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73"/>
      <c r="AB3696" s="73"/>
    </row>
    <row r="3697" spans="2:28" ht="20.25" x14ac:dyDescent="0.3">
      <c r="B3697" s="83"/>
      <c r="C3697" s="83" t="s">
        <v>979</v>
      </c>
      <c r="D3697" s="84"/>
      <c r="E3697" s="84"/>
      <c r="F3697" s="84"/>
      <c r="G3697" s="84"/>
      <c r="H3697" s="84"/>
      <c r="I3697" s="85"/>
      <c r="J3697" s="84"/>
      <c r="K3697" s="86"/>
      <c r="L3697" s="84"/>
      <c r="M3697" s="84"/>
      <c r="N3697" s="84"/>
      <c r="O3697" s="86"/>
      <c r="P3697" s="84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73"/>
      <c r="AB3697" s="73"/>
    </row>
    <row r="3698" spans="2:28" ht="20.25" x14ac:dyDescent="0.3">
      <c r="B3698" s="83"/>
      <c r="C3698" s="83" t="s">
        <v>980</v>
      </c>
      <c r="D3698" s="84"/>
      <c r="E3698" s="84"/>
      <c r="F3698" s="84"/>
      <c r="G3698" s="84"/>
      <c r="H3698" s="84"/>
      <c r="I3698" s="85"/>
      <c r="J3698" s="84"/>
      <c r="K3698" s="86"/>
      <c r="L3698" s="84"/>
      <c r="M3698" s="84"/>
      <c r="N3698" s="84"/>
      <c r="O3698" s="86"/>
      <c r="P3698" s="84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73"/>
      <c r="AB3698" s="73"/>
    </row>
    <row r="3699" spans="2:28" ht="20.25" x14ac:dyDescent="0.3">
      <c r="B3699" s="83"/>
      <c r="C3699" s="83" t="s">
        <v>981</v>
      </c>
      <c r="D3699" s="84"/>
      <c r="E3699" s="84"/>
      <c r="F3699" s="84"/>
      <c r="G3699" s="84"/>
      <c r="H3699" s="84"/>
      <c r="I3699" s="85"/>
      <c r="J3699" s="84"/>
      <c r="K3699" s="86"/>
      <c r="L3699" s="84"/>
      <c r="M3699" s="84"/>
      <c r="N3699" s="84"/>
      <c r="O3699" s="86"/>
      <c r="P3699" s="84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73"/>
      <c r="AB3699" s="73"/>
    </row>
    <row r="3700" spans="2:28" ht="20.25" x14ac:dyDescent="0.3">
      <c r="B3700" s="83"/>
      <c r="C3700" s="83" t="s">
        <v>982</v>
      </c>
      <c r="D3700" s="84"/>
      <c r="E3700" s="84"/>
      <c r="F3700" s="84"/>
      <c r="G3700" s="84"/>
      <c r="H3700" s="84"/>
      <c r="I3700" s="85"/>
      <c r="J3700" s="84"/>
      <c r="K3700" s="86"/>
      <c r="L3700" s="84"/>
      <c r="M3700" s="84"/>
      <c r="N3700" s="84"/>
      <c r="O3700" s="86"/>
      <c r="P3700" s="84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73"/>
      <c r="AB3700" s="73"/>
    </row>
    <row r="3701" spans="2:28" ht="20.25" x14ac:dyDescent="0.3">
      <c r="B3701" s="83"/>
      <c r="C3701" s="83" t="s">
        <v>983</v>
      </c>
      <c r="D3701" s="84"/>
      <c r="E3701" s="84"/>
      <c r="F3701" s="84"/>
      <c r="G3701" s="84"/>
      <c r="H3701" s="84"/>
      <c r="I3701" s="85"/>
      <c r="J3701" s="84"/>
      <c r="K3701" s="86"/>
      <c r="L3701" s="84"/>
      <c r="M3701" s="84"/>
      <c r="N3701" s="84"/>
      <c r="O3701" s="86"/>
      <c r="P3701" s="84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73"/>
      <c r="AB3701" s="73"/>
    </row>
    <row r="3702" spans="2:28" ht="20.25" x14ac:dyDescent="0.3">
      <c r="B3702" s="83"/>
      <c r="C3702" s="83" t="s">
        <v>984</v>
      </c>
      <c r="D3702" s="84"/>
      <c r="E3702" s="84"/>
      <c r="F3702" s="84"/>
      <c r="G3702" s="84"/>
      <c r="H3702" s="84"/>
      <c r="I3702" s="85"/>
      <c r="J3702" s="84"/>
      <c r="K3702" s="86"/>
      <c r="L3702" s="84"/>
      <c r="M3702" s="84"/>
      <c r="N3702" s="84"/>
      <c r="O3702" s="86"/>
      <c r="P3702" s="84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73"/>
      <c r="AB3702" s="73"/>
    </row>
    <row r="3703" spans="2:28" ht="20.25" x14ac:dyDescent="0.3">
      <c r="B3703" s="83"/>
      <c r="C3703" s="83" t="s">
        <v>985</v>
      </c>
      <c r="D3703" s="84"/>
      <c r="E3703" s="84"/>
      <c r="F3703" s="84"/>
      <c r="G3703" s="84"/>
      <c r="H3703" s="84"/>
      <c r="I3703" s="85"/>
      <c r="J3703" s="84"/>
      <c r="K3703" s="86"/>
      <c r="L3703" s="84"/>
      <c r="M3703" s="84"/>
      <c r="N3703" s="84"/>
      <c r="O3703" s="86"/>
      <c r="P3703" s="84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73"/>
      <c r="AB3703" s="73"/>
    </row>
    <row r="3704" spans="2:28" ht="20.25" x14ac:dyDescent="0.3">
      <c r="B3704" s="83"/>
      <c r="C3704" s="83" t="s">
        <v>986</v>
      </c>
      <c r="D3704" s="84"/>
      <c r="E3704" s="84"/>
      <c r="F3704" s="84"/>
      <c r="G3704" s="84"/>
      <c r="H3704" s="84"/>
      <c r="I3704" s="85"/>
      <c r="J3704" s="84"/>
      <c r="K3704" s="86"/>
      <c r="L3704" s="84"/>
      <c r="M3704" s="84"/>
      <c r="N3704" s="84"/>
      <c r="O3704" s="86"/>
      <c r="P3704" s="84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73"/>
      <c r="AB3704" s="73"/>
    </row>
    <row r="3705" spans="2:28" ht="20.25" x14ac:dyDescent="0.3">
      <c r="B3705" s="83"/>
      <c r="C3705" s="83" t="s">
        <v>987</v>
      </c>
      <c r="D3705" s="84"/>
      <c r="E3705" s="84"/>
      <c r="F3705" s="84"/>
      <c r="G3705" s="84"/>
      <c r="H3705" s="84"/>
      <c r="I3705" s="85"/>
      <c r="J3705" s="84"/>
      <c r="K3705" s="86"/>
      <c r="L3705" s="84"/>
      <c r="M3705" s="84"/>
      <c r="N3705" s="84"/>
      <c r="O3705" s="86"/>
      <c r="P3705" s="84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73"/>
      <c r="AB3705" s="73"/>
    </row>
    <row r="3706" spans="2:28" ht="20.25" x14ac:dyDescent="0.3">
      <c r="B3706" s="83"/>
      <c r="C3706" s="83" t="s">
        <v>988</v>
      </c>
      <c r="D3706" s="84"/>
      <c r="E3706" s="84"/>
      <c r="F3706" s="84"/>
      <c r="G3706" s="84"/>
      <c r="H3706" s="84"/>
      <c r="I3706" s="85"/>
      <c r="J3706" s="84"/>
      <c r="K3706" s="86"/>
      <c r="L3706" s="84"/>
      <c r="M3706" s="84"/>
      <c r="N3706" s="84"/>
      <c r="O3706" s="86"/>
      <c r="P3706" s="84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73"/>
      <c r="AB3706" s="73"/>
    </row>
    <row r="3707" spans="2:28" ht="20.25" x14ac:dyDescent="0.3">
      <c r="B3707" s="83"/>
      <c r="C3707" s="83" t="s">
        <v>989</v>
      </c>
      <c r="D3707" s="84"/>
      <c r="E3707" s="84"/>
      <c r="F3707" s="84"/>
      <c r="G3707" s="84"/>
      <c r="H3707" s="84"/>
      <c r="I3707" s="85"/>
      <c r="J3707" s="84"/>
      <c r="K3707" s="86"/>
      <c r="L3707" s="84"/>
      <c r="M3707" s="84"/>
      <c r="N3707" s="84"/>
      <c r="O3707" s="86"/>
      <c r="P3707" s="84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73"/>
      <c r="AB3707" s="73"/>
    </row>
    <row r="3708" spans="2:28" ht="20.25" x14ac:dyDescent="0.3">
      <c r="B3708" s="83"/>
      <c r="C3708" s="83" t="s">
        <v>989</v>
      </c>
      <c r="D3708" s="84"/>
      <c r="E3708" s="84"/>
      <c r="F3708" s="84"/>
      <c r="G3708" s="84"/>
      <c r="H3708" s="84"/>
      <c r="I3708" s="85"/>
      <c r="J3708" s="84"/>
      <c r="K3708" s="86"/>
      <c r="L3708" s="84"/>
      <c r="M3708" s="84"/>
      <c r="N3708" s="84"/>
      <c r="O3708" s="86"/>
      <c r="P3708" s="84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73"/>
      <c r="AB3708" s="73"/>
    </row>
    <row r="3709" spans="2:28" ht="20.25" x14ac:dyDescent="0.3">
      <c r="B3709" s="83"/>
      <c r="C3709" s="83" t="s">
        <v>990</v>
      </c>
      <c r="D3709" s="84"/>
      <c r="E3709" s="84"/>
      <c r="F3709" s="84"/>
      <c r="G3709" s="84"/>
      <c r="H3709" s="84"/>
      <c r="I3709" s="85"/>
      <c r="J3709" s="84"/>
      <c r="K3709" s="86"/>
      <c r="L3709" s="84"/>
      <c r="M3709" s="84"/>
      <c r="N3709" s="84"/>
      <c r="O3709" s="86"/>
      <c r="P3709" s="84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73"/>
      <c r="AB3709" s="73"/>
    </row>
    <row r="3710" spans="2:28" ht="20.25" x14ac:dyDescent="0.3">
      <c r="B3710" s="83"/>
      <c r="C3710" s="83" t="s">
        <v>991</v>
      </c>
      <c r="D3710" s="84"/>
      <c r="E3710" s="84"/>
      <c r="F3710" s="84"/>
      <c r="G3710" s="84"/>
      <c r="H3710" s="84"/>
      <c r="I3710" s="85"/>
      <c r="J3710" s="84"/>
      <c r="K3710" s="86"/>
      <c r="L3710" s="84"/>
      <c r="M3710" s="84"/>
      <c r="N3710" s="84"/>
      <c r="O3710" s="86"/>
      <c r="P3710" s="84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73"/>
      <c r="AB3710" s="73"/>
    </row>
    <row r="3711" spans="2:28" ht="20.25" x14ac:dyDescent="0.3">
      <c r="B3711" s="83"/>
      <c r="C3711" s="83" t="s">
        <v>992</v>
      </c>
      <c r="D3711" s="84"/>
      <c r="E3711" s="84"/>
      <c r="F3711" s="84"/>
      <c r="G3711" s="84"/>
      <c r="H3711" s="84"/>
      <c r="I3711" s="85"/>
      <c r="J3711" s="84"/>
      <c r="K3711" s="86"/>
      <c r="L3711" s="84"/>
      <c r="M3711" s="84"/>
      <c r="N3711" s="84"/>
      <c r="O3711" s="86"/>
      <c r="P3711" s="84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73"/>
      <c r="AB3711" s="73"/>
    </row>
    <row r="3712" spans="2:28" ht="20.25" x14ac:dyDescent="0.3">
      <c r="B3712" s="83"/>
      <c r="C3712" s="83" t="s">
        <v>993</v>
      </c>
      <c r="D3712" s="84"/>
      <c r="E3712" s="84"/>
      <c r="F3712" s="84"/>
      <c r="G3712" s="84"/>
      <c r="H3712" s="84"/>
      <c r="I3712" s="85"/>
      <c r="J3712" s="84"/>
      <c r="K3712" s="86"/>
      <c r="L3712" s="84"/>
      <c r="M3712" s="84"/>
      <c r="N3712" s="84"/>
      <c r="O3712" s="86"/>
      <c r="P3712" s="84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73"/>
      <c r="AB3712" s="73"/>
    </row>
    <row r="3713" spans="2:28" ht="20.25" x14ac:dyDescent="0.3">
      <c r="B3713" s="83"/>
      <c r="C3713" s="83" t="s">
        <v>994</v>
      </c>
      <c r="D3713" s="84"/>
      <c r="E3713" s="84"/>
      <c r="F3713" s="84"/>
      <c r="G3713" s="84"/>
      <c r="H3713" s="84"/>
      <c r="I3713" s="85"/>
      <c r="J3713" s="84"/>
      <c r="K3713" s="86"/>
      <c r="L3713" s="84"/>
      <c r="M3713" s="84"/>
      <c r="N3713" s="84"/>
      <c r="O3713" s="86"/>
      <c r="P3713" s="84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73"/>
      <c r="AB3713" s="73"/>
    </row>
    <row r="3714" spans="2:28" ht="20.25" x14ac:dyDescent="0.3">
      <c r="B3714" s="83"/>
      <c r="C3714" s="83" t="s">
        <v>995</v>
      </c>
      <c r="D3714" s="84"/>
      <c r="E3714" s="84"/>
      <c r="F3714" s="84"/>
      <c r="G3714" s="84"/>
      <c r="H3714" s="84"/>
      <c r="I3714" s="85"/>
      <c r="J3714" s="84"/>
      <c r="K3714" s="86"/>
      <c r="L3714" s="84"/>
      <c r="M3714" s="84"/>
      <c r="N3714" s="84"/>
      <c r="O3714" s="86"/>
      <c r="P3714" s="84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73"/>
      <c r="AB3714" s="73"/>
    </row>
    <row r="3715" spans="2:28" ht="20.25" x14ac:dyDescent="0.3">
      <c r="B3715" s="83"/>
      <c r="C3715" s="83" t="s">
        <v>996</v>
      </c>
      <c r="D3715" s="84"/>
      <c r="E3715" s="84"/>
      <c r="F3715" s="84"/>
      <c r="G3715" s="84"/>
      <c r="H3715" s="84"/>
      <c r="I3715" s="85"/>
      <c r="J3715" s="84"/>
      <c r="K3715" s="86"/>
      <c r="L3715" s="84"/>
      <c r="M3715" s="84"/>
      <c r="N3715" s="84"/>
      <c r="O3715" s="86"/>
      <c r="P3715" s="84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73"/>
      <c r="AB3715" s="73"/>
    </row>
    <row r="3716" spans="2:28" ht="20.25" x14ac:dyDescent="0.3">
      <c r="B3716" s="83"/>
      <c r="C3716" s="83" t="s">
        <v>997</v>
      </c>
      <c r="D3716" s="84"/>
      <c r="E3716" s="84"/>
      <c r="F3716" s="84"/>
      <c r="G3716" s="84"/>
      <c r="H3716" s="84"/>
      <c r="I3716" s="85"/>
      <c r="J3716" s="84"/>
      <c r="K3716" s="86"/>
      <c r="L3716" s="84"/>
      <c r="M3716" s="84"/>
      <c r="N3716" s="84"/>
      <c r="O3716" s="86"/>
      <c r="P3716" s="84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73"/>
      <c r="AB3716" s="73"/>
    </row>
    <row r="3717" spans="2:28" ht="20.25" x14ac:dyDescent="0.3">
      <c r="B3717" s="83"/>
      <c r="C3717" s="83" t="s">
        <v>998</v>
      </c>
      <c r="D3717" s="84"/>
      <c r="E3717" s="84"/>
      <c r="F3717" s="84"/>
      <c r="G3717" s="84"/>
      <c r="H3717" s="84"/>
      <c r="I3717" s="85"/>
      <c r="J3717" s="84"/>
      <c r="K3717" s="86"/>
      <c r="L3717" s="84"/>
      <c r="M3717" s="84"/>
      <c r="N3717" s="84"/>
      <c r="O3717" s="86"/>
      <c r="P3717" s="84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73"/>
      <c r="AB3717" s="73"/>
    </row>
    <row r="3718" spans="2:28" ht="20.25" x14ac:dyDescent="0.3">
      <c r="B3718" s="83"/>
      <c r="C3718" s="83" t="s">
        <v>999</v>
      </c>
      <c r="D3718" s="84"/>
      <c r="E3718" s="84"/>
      <c r="F3718" s="84"/>
      <c r="G3718" s="84"/>
      <c r="H3718" s="84"/>
      <c r="I3718" s="85"/>
      <c r="J3718" s="84"/>
      <c r="K3718" s="86"/>
      <c r="L3718" s="84"/>
      <c r="M3718" s="84"/>
      <c r="N3718" s="84"/>
      <c r="O3718" s="86"/>
      <c r="P3718" s="84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73"/>
      <c r="AB3718" s="73"/>
    </row>
    <row r="3719" spans="2:28" ht="20.25" x14ac:dyDescent="0.3">
      <c r="B3719" s="83"/>
      <c r="C3719" s="83" t="s">
        <v>1000</v>
      </c>
      <c r="D3719" s="84"/>
      <c r="E3719" s="84"/>
      <c r="F3719" s="84"/>
      <c r="G3719" s="84"/>
      <c r="H3719" s="84"/>
      <c r="I3719" s="85"/>
      <c r="J3719" s="84"/>
      <c r="K3719" s="86"/>
      <c r="L3719" s="84"/>
      <c r="M3719" s="84"/>
      <c r="N3719" s="84"/>
      <c r="O3719" s="86"/>
      <c r="P3719" s="84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73"/>
      <c r="AB3719" s="73"/>
    </row>
    <row r="3720" spans="2:28" ht="20.25" x14ac:dyDescent="0.3">
      <c r="B3720" s="83"/>
      <c r="C3720" s="83" t="s">
        <v>1001</v>
      </c>
      <c r="D3720" s="84"/>
      <c r="E3720" s="84"/>
      <c r="F3720" s="84"/>
      <c r="G3720" s="84"/>
      <c r="H3720" s="84"/>
      <c r="I3720" s="85"/>
      <c r="J3720" s="84"/>
      <c r="K3720" s="86"/>
      <c r="L3720" s="84"/>
      <c r="M3720" s="84"/>
      <c r="N3720" s="84"/>
      <c r="O3720" s="86"/>
      <c r="P3720" s="84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73"/>
      <c r="AB3720" s="73"/>
    </row>
    <row r="3721" spans="2:28" ht="20.25" x14ac:dyDescent="0.3">
      <c r="B3721" s="83"/>
      <c r="C3721" s="83" t="s">
        <v>1001</v>
      </c>
      <c r="D3721" s="84"/>
      <c r="E3721" s="84"/>
      <c r="F3721" s="84"/>
      <c r="G3721" s="84"/>
      <c r="H3721" s="84"/>
      <c r="I3721" s="85"/>
      <c r="J3721" s="84"/>
      <c r="K3721" s="86"/>
      <c r="L3721" s="84"/>
      <c r="M3721" s="84"/>
      <c r="N3721" s="84"/>
      <c r="O3721" s="86"/>
      <c r="P3721" s="84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73"/>
      <c r="AB3721" s="73"/>
    </row>
    <row r="3722" spans="2:28" ht="20.25" x14ac:dyDescent="0.3">
      <c r="B3722" s="83"/>
      <c r="C3722" s="83" t="s">
        <v>1002</v>
      </c>
      <c r="D3722" s="84"/>
      <c r="E3722" s="84"/>
      <c r="F3722" s="84"/>
      <c r="G3722" s="84"/>
      <c r="H3722" s="84"/>
      <c r="I3722" s="85"/>
      <c r="J3722" s="84"/>
      <c r="K3722" s="86"/>
      <c r="L3722" s="84"/>
      <c r="M3722" s="84"/>
      <c r="N3722" s="84"/>
      <c r="O3722" s="86"/>
      <c r="P3722" s="84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73"/>
      <c r="AB3722" s="73"/>
    </row>
    <row r="3723" spans="2:28" ht="20.25" x14ac:dyDescent="0.3">
      <c r="B3723" s="83"/>
      <c r="C3723" s="83" t="s">
        <v>1003</v>
      </c>
      <c r="D3723" s="84"/>
      <c r="E3723" s="84"/>
      <c r="F3723" s="84"/>
      <c r="G3723" s="84"/>
      <c r="H3723" s="84"/>
      <c r="I3723" s="85"/>
      <c r="J3723" s="84"/>
      <c r="K3723" s="86"/>
      <c r="L3723" s="84"/>
      <c r="M3723" s="84"/>
      <c r="N3723" s="84"/>
      <c r="O3723" s="86"/>
      <c r="P3723" s="84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73"/>
      <c r="AB3723" s="73"/>
    </row>
    <row r="3724" spans="2:28" ht="20.25" x14ac:dyDescent="0.3">
      <c r="B3724" s="83"/>
      <c r="C3724" s="83" t="s">
        <v>1004</v>
      </c>
      <c r="D3724" s="84"/>
      <c r="E3724" s="84"/>
      <c r="F3724" s="84"/>
      <c r="G3724" s="84"/>
      <c r="H3724" s="84"/>
      <c r="I3724" s="85"/>
      <c r="J3724" s="84"/>
      <c r="K3724" s="86"/>
      <c r="L3724" s="84"/>
      <c r="M3724" s="84"/>
      <c r="N3724" s="84"/>
      <c r="O3724" s="86"/>
      <c r="P3724" s="84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73"/>
      <c r="AB3724" s="73"/>
    </row>
    <row r="3725" spans="2:28" ht="20.25" x14ac:dyDescent="0.3">
      <c r="B3725" s="83"/>
      <c r="C3725" s="83" t="s">
        <v>1004</v>
      </c>
      <c r="D3725" s="84"/>
      <c r="E3725" s="84"/>
      <c r="F3725" s="84"/>
      <c r="G3725" s="84"/>
      <c r="H3725" s="84"/>
      <c r="I3725" s="85"/>
      <c r="J3725" s="84"/>
      <c r="K3725" s="86"/>
      <c r="L3725" s="84"/>
      <c r="M3725" s="84"/>
      <c r="N3725" s="84"/>
      <c r="O3725" s="86"/>
      <c r="P3725" s="84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73"/>
      <c r="AB3725" s="73"/>
    </row>
    <row r="3726" spans="2:28" ht="20.25" x14ac:dyDescent="0.3">
      <c r="B3726" s="83"/>
      <c r="C3726" s="83" t="s">
        <v>1005</v>
      </c>
      <c r="D3726" s="84"/>
      <c r="E3726" s="84"/>
      <c r="F3726" s="84"/>
      <c r="G3726" s="84"/>
      <c r="H3726" s="84"/>
      <c r="I3726" s="85"/>
      <c r="J3726" s="84"/>
      <c r="K3726" s="86"/>
      <c r="L3726" s="84"/>
      <c r="M3726" s="84"/>
      <c r="N3726" s="84"/>
      <c r="O3726" s="86"/>
      <c r="P3726" s="84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73"/>
      <c r="AB3726" s="73"/>
    </row>
    <row r="3727" spans="2:28" ht="20.25" x14ac:dyDescent="0.3">
      <c r="B3727" s="83"/>
      <c r="C3727" s="83" t="s">
        <v>1006</v>
      </c>
      <c r="D3727" s="84"/>
      <c r="E3727" s="84"/>
      <c r="F3727" s="84"/>
      <c r="G3727" s="84"/>
      <c r="H3727" s="84"/>
      <c r="I3727" s="85"/>
      <c r="J3727" s="84"/>
      <c r="K3727" s="86"/>
      <c r="L3727" s="84"/>
      <c r="M3727" s="84"/>
      <c r="N3727" s="84"/>
      <c r="O3727" s="86"/>
      <c r="P3727" s="84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73"/>
      <c r="AB3727" s="73"/>
    </row>
    <row r="3728" spans="2:28" ht="20.25" x14ac:dyDescent="0.3">
      <c r="B3728" s="83"/>
      <c r="C3728" s="83" t="s">
        <v>1007</v>
      </c>
      <c r="D3728" s="84"/>
      <c r="E3728" s="84"/>
      <c r="F3728" s="84"/>
      <c r="G3728" s="84"/>
      <c r="H3728" s="84"/>
      <c r="I3728" s="85"/>
      <c r="J3728" s="84"/>
      <c r="K3728" s="86"/>
      <c r="L3728" s="84"/>
      <c r="M3728" s="84"/>
      <c r="N3728" s="84"/>
      <c r="O3728" s="86"/>
      <c r="P3728" s="84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73"/>
      <c r="AB3728" s="73"/>
    </row>
    <row r="3729" spans="2:28" ht="20.25" x14ac:dyDescent="0.3">
      <c r="B3729" s="83"/>
      <c r="C3729" s="83" t="s">
        <v>1008</v>
      </c>
      <c r="D3729" s="84"/>
      <c r="E3729" s="84"/>
      <c r="F3729" s="84"/>
      <c r="G3729" s="84"/>
      <c r="H3729" s="84"/>
      <c r="I3729" s="85"/>
      <c r="J3729" s="84"/>
      <c r="K3729" s="86"/>
      <c r="L3729" s="84"/>
      <c r="M3729" s="84"/>
      <c r="N3729" s="84"/>
      <c r="O3729" s="86"/>
      <c r="P3729" s="84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73"/>
      <c r="AB3729" s="73"/>
    </row>
    <row r="3730" spans="2:28" ht="20.25" x14ac:dyDescent="0.3">
      <c r="B3730" s="83"/>
      <c r="C3730" s="83" t="s">
        <v>1009</v>
      </c>
      <c r="D3730" s="84"/>
      <c r="E3730" s="84"/>
      <c r="F3730" s="84"/>
      <c r="G3730" s="84"/>
      <c r="H3730" s="84"/>
      <c r="I3730" s="85"/>
      <c r="J3730" s="84"/>
      <c r="K3730" s="86"/>
      <c r="L3730" s="84"/>
      <c r="M3730" s="84"/>
      <c r="N3730" s="84"/>
      <c r="O3730" s="86"/>
      <c r="P3730" s="84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73"/>
      <c r="AB3730" s="73"/>
    </row>
    <row r="3731" spans="2:28" ht="20.25" x14ac:dyDescent="0.3">
      <c r="B3731" s="83"/>
      <c r="C3731" s="83" t="s">
        <v>1010</v>
      </c>
      <c r="D3731" s="84"/>
      <c r="E3731" s="84"/>
      <c r="F3731" s="84"/>
      <c r="G3731" s="84"/>
      <c r="H3731" s="84"/>
      <c r="I3731" s="85"/>
      <c r="J3731" s="84"/>
      <c r="K3731" s="86"/>
      <c r="L3731" s="84"/>
      <c r="M3731" s="84"/>
      <c r="N3731" s="84"/>
      <c r="O3731" s="86"/>
      <c r="P3731" s="84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73"/>
      <c r="AB3731" s="73"/>
    </row>
    <row r="3732" spans="2:28" ht="20.25" x14ac:dyDescent="0.3">
      <c r="B3732" s="83"/>
      <c r="C3732" s="83" t="s">
        <v>1011</v>
      </c>
      <c r="D3732" s="84"/>
      <c r="E3732" s="84"/>
      <c r="F3732" s="84"/>
      <c r="G3732" s="84"/>
      <c r="H3732" s="84"/>
      <c r="I3732" s="85"/>
      <c r="J3732" s="84"/>
      <c r="K3732" s="86"/>
      <c r="L3732" s="84"/>
      <c r="M3732" s="84"/>
      <c r="N3732" s="84"/>
      <c r="O3732" s="86"/>
      <c r="P3732" s="84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73"/>
      <c r="AB3732" s="73"/>
    </row>
    <row r="3733" spans="2:28" ht="20.25" x14ac:dyDescent="0.3">
      <c r="B3733" s="83"/>
      <c r="C3733" s="83" t="s">
        <v>1012</v>
      </c>
      <c r="D3733" s="84"/>
      <c r="E3733" s="84"/>
      <c r="F3733" s="84"/>
      <c r="G3733" s="84"/>
      <c r="H3733" s="84"/>
      <c r="I3733" s="85"/>
      <c r="J3733" s="84"/>
      <c r="K3733" s="86"/>
      <c r="L3733" s="84"/>
      <c r="M3733" s="84"/>
      <c r="N3733" s="84"/>
      <c r="O3733" s="86"/>
      <c r="P3733" s="84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73"/>
      <c r="AB3733" s="73"/>
    </row>
    <row r="3734" spans="2:28" ht="20.25" x14ac:dyDescent="0.3">
      <c r="B3734" s="83"/>
      <c r="C3734" s="83" t="s">
        <v>1013</v>
      </c>
      <c r="D3734" s="84"/>
      <c r="E3734" s="84"/>
      <c r="F3734" s="84"/>
      <c r="G3734" s="84"/>
      <c r="H3734" s="84"/>
      <c r="I3734" s="85"/>
      <c r="J3734" s="84"/>
      <c r="K3734" s="86"/>
      <c r="L3734" s="84"/>
      <c r="M3734" s="84"/>
      <c r="N3734" s="84"/>
      <c r="O3734" s="86"/>
      <c r="P3734" s="84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73"/>
      <c r="AB3734" s="73"/>
    </row>
    <row r="3735" spans="2:28" ht="20.25" x14ac:dyDescent="0.3">
      <c r="B3735" s="83"/>
      <c r="C3735" s="83" t="s">
        <v>1014</v>
      </c>
      <c r="D3735" s="84"/>
      <c r="E3735" s="84"/>
      <c r="F3735" s="84"/>
      <c r="G3735" s="84"/>
      <c r="H3735" s="84"/>
      <c r="I3735" s="85"/>
      <c r="J3735" s="84"/>
      <c r="K3735" s="86"/>
      <c r="L3735" s="84"/>
      <c r="M3735" s="84"/>
      <c r="N3735" s="84"/>
      <c r="O3735" s="86"/>
      <c r="P3735" s="84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73"/>
      <c r="AB3735" s="73"/>
    </row>
    <row r="3736" spans="2:28" ht="20.25" x14ac:dyDescent="0.3">
      <c r="B3736" s="83"/>
      <c r="C3736" s="83" t="s">
        <v>1015</v>
      </c>
      <c r="D3736" s="84"/>
      <c r="E3736" s="84"/>
      <c r="F3736" s="84"/>
      <c r="G3736" s="84"/>
      <c r="H3736" s="84"/>
      <c r="I3736" s="85"/>
      <c r="J3736" s="84"/>
      <c r="K3736" s="86"/>
      <c r="L3736" s="84"/>
      <c r="M3736" s="84"/>
      <c r="N3736" s="84"/>
      <c r="O3736" s="86"/>
      <c r="P3736" s="84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73"/>
      <c r="AB3736" s="73"/>
    </row>
    <row r="3737" spans="2:28" ht="20.25" x14ac:dyDescent="0.3">
      <c r="B3737" s="83"/>
      <c r="C3737" s="83" t="s">
        <v>1016</v>
      </c>
      <c r="D3737" s="84"/>
      <c r="E3737" s="84"/>
      <c r="F3737" s="84"/>
      <c r="G3737" s="84"/>
      <c r="H3737" s="84"/>
      <c r="I3737" s="85"/>
      <c r="J3737" s="84"/>
      <c r="K3737" s="86"/>
      <c r="L3737" s="84"/>
      <c r="M3737" s="84"/>
      <c r="N3737" s="84"/>
      <c r="O3737" s="86"/>
      <c r="P3737" s="84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73"/>
      <c r="AB3737" s="73"/>
    </row>
    <row r="3738" spans="2:28" ht="20.25" x14ac:dyDescent="0.3">
      <c r="B3738" s="83"/>
      <c r="C3738" s="83" t="s">
        <v>1017</v>
      </c>
      <c r="D3738" s="84"/>
      <c r="E3738" s="84"/>
      <c r="F3738" s="84"/>
      <c r="G3738" s="84"/>
      <c r="H3738" s="84"/>
      <c r="I3738" s="85"/>
      <c r="J3738" s="84"/>
      <c r="K3738" s="86"/>
      <c r="L3738" s="84"/>
      <c r="M3738" s="84"/>
      <c r="N3738" s="84"/>
      <c r="O3738" s="86"/>
      <c r="P3738" s="84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73"/>
      <c r="AB3738" s="73"/>
    </row>
    <row r="3739" spans="2:28" ht="20.25" x14ac:dyDescent="0.3">
      <c r="B3739" s="83"/>
      <c r="C3739" s="83" t="s">
        <v>1018</v>
      </c>
      <c r="D3739" s="84"/>
      <c r="E3739" s="84"/>
      <c r="F3739" s="84"/>
      <c r="G3739" s="84"/>
      <c r="H3739" s="84"/>
      <c r="I3739" s="85"/>
      <c r="J3739" s="84"/>
      <c r="K3739" s="86"/>
      <c r="L3739" s="84"/>
      <c r="M3739" s="84"/>
      <c r="N3739" s="84"/>
      <c r="O3739" s="86"/>
      <c r="P3739" s="84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73"/>
      <c r="AB3739" s="73"/>
    </row>
    <row r="3740" spans="2:28" ht="20.25" x14ac:dyDescent="0.3">
      <c r="B3740" s="83"/>
      <c r="C3740" s="83" t="s">
        <v>1019</v>
      </c>
      <c r="D3740" s="84"/>
      <c r="E3740" s="84"/>
      <c r="F3740" s="84"/>
      <c r="G3740" s="84"/>
      <c r="H3740" s="84"/>
      <c r="I3740" s="85"/>
      <c r="J3740" s="84"/>
      <c r="K3740" s="86"/>
      <c r="L3740" s="84"/>
      <c r="M3740" s="84"/>
      <c r="N3740" s="84"/>
      <c r="O3740" s="86"/>
      <c r="P3740" s="84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73"/>
      <c r="AB3740" s="73"/>
    </row>
    <row r="3741" spans="2:28" ht="20.25" x14ac:dyDescent="0.3">
      <c r="B3741" s="83"/>
      <c r="C3741" s="83" t="s">
        <v>1020</v>
      </c>
      <c r="D3741" s="84"/>
      <c r="E3741" s="84"/>
      <c r="F3741" s="84"/>
      <c r="G3741" s="84"/>
      <c r="H3741" s="84"/>
      <c r="I3741" s="85"/>
      <c r="J3741" s="84"/>
      <c r="K3741" s="86"/>
      <c r="L3741" s="84"/>
      <c r="M3741" s="84"/>
      <c r="N3741" s="84"/>
      <c r="O3741" s="86"/>
      <c r="P3741" s="84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73"/>
      <c r="AB3741" s="73"/>
    </row>
    <row r="3742" spans="2:28" ht="20.25" x14ac:dyDescent="0.3">
      <c r="B3742" s="83"/>
      <c r="C3742" s="83" t="s">
        <v>1021</v>
      </c>
      <c r="D3742" s="84"/>
      <c r="E3742" s="84"/>
      <c r="F3742" s="84"/>
      <c r="G3742" s="84"/>
      <c r="H3742" s="84"/>
      <c r="I3742" s="85"/>
      <c r="J3742" s="84"/>
      <c r="K3742" s="86"/>
      <c r="L3742" s="84"/>
      <c r="M3742" s="84"/>
      <c r="N3742" s="84"/>
      <c r="O3742" s="86"/>
      <c r="P3742" s="84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73"/>
      <c r="AB3742" s="73"/>
    </row>
    <row r="3743" spans="2:28" ht="20.25" x14ac:dyDescent="0.3">
      <c r="B3743" s="83"/>
      <c r="C3743" s="83" t="s">
        <v>1022</v>
      </c>
      <c r="D3743" s="84"/>
      <c r="E3743" s="84"/>
      <c r="F3743" s="84"/>
      <c r="G3743" s="84"/>
      <c r="H3743" s="84"/>
      <c r="I3743" s="85"/>
      <c r="J3743" s="84"/>
      <c r="K3743" s="86"/>
      <c r="L3743" s="84"/>
      <c r="M3743" s="84"/>
      <c r="N3743" s="84"/>
      <c r="O3743" s="86"/>
      <c r="P3743" s="84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73"/>
      <c r="AB3743" s="73"/>
    </row>
    <row r="3744" spans="2:28" ht="20.25" x14ac:dyDescent="0.3">
      <c r="B3744" s="83"/>
      <c r="C3744" s="83" t="s">
        <v>1023</v>
      </c>
      <c r="D3744" s="84"/>
      <c r="E3744" s="84"/>
      <c r="F3744" s="84"/>
      <c r="G3744" s="84"/>
      <c r="H3744" s="84"/>
      <c r="I3744" s="85"/>
      <c r="J3744" s="84"/>
      <c r="K3744" s="86"/>
      <c r="L3744" s="84"/>
      <c r="M3744" s="84"/>
      <c r="N3744" s="84"/>
      <c r="O3744" s="86"/>
      <c r="P3744" s="84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73"/>
      <c r="AB3744" s="73"/>
    </row>
    <row r="3745" spans="2:28" ht="20.25" x14ac:dyDescent="0.3">
      <c r="B3745" s="83"/>
      <c r="C3745" s="83" t="s">
        <v>1024</v>
      </c>
      <c r="D3745" s="84"/>
      <c r="E3745" s="84"/>
      <c r="F3745" s="84"/>
      <c r="G3745" s="84"/>
      <c r="H3745" s="84"/>
      <c r="I3745" s="85"/>
      <c r="J3745" s="84"/>
      <c r="K3745" s="86"/>
      <c r="L3745" s="84"/>
      <c r="M3745" s="84"/>
      <c r="N3745" s="84"/>
      <c r="O3745" s="86"/>
      <c r="P3745" s="84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73"/>
      <c r="AB3745" s="73"/>
    </row>
    <row r="3746" spans="2:28" ht="20.25" x14ac:dyDescent="0.3">
      <c r="B3746" s="83"/>
      <c r="C3746" s="83" t="s">
        <v>1025</v>
      </c>
      <c r="D3746" s="84"/>
      <c r="E3746" s="84"/>
      <c r="F3746" s="84"/>
      <c r="G3746" s="84"/>
      <c r="H3746" s="84"/>
      <c r="I3746" s="85"/>
      <c r="J3746" s="84"/>
      <c r="K3746" s="86"/>
      <c r="L3746" s="84"/>
      <c r="M3746" s="84"/>
      <c r="N3746" s="84"/>
      <c r="O3746" s="86"/>
      <c r="P3746" s="84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73"/>
      <c r="AB3746" s="73"/>
    </row>
    <row r="3747" spans="2:28" ht="20.25" x14ac:dyDescent="0.3">
      <c r="B3747" s="83"/>
      <c r="C3747" s="83" t="s">
        <v>1026</v>
      </c>
      <c r="D3747" s="84"/>
      <c r="E3747" s="84"/>
      <c r="F3747" s="84"/>
      <c r="G3747" s="84"/>
      <c r="H3747" s="84"/>
      <c r="I3747" s="85"/>
      <c r="J3747" s="84"/>
      <c r="K3747" s="86"/>
      <c r="L3747" s="84"/>
      <c r="M3747" s="84"/>
      <c r="N3747" s="84"/>
      <c r="O3747" s="86"/>
      <c r="P3747" s="84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73"/>
      <c r="AB3747" s="73"/>
    </row>
    <row r="3748" spans="2:28" ht="20.25" x14ac:dyDescent="0.3">
      <c r="B3748" s="83"/>
      <c r="C3748" s="83" t="s">
        <v>1027</v>
      </c>
      <c r="D3748" s="84"/>
      <c r="E3748" s="84"/>
      <c r="F3748" s="84"/>
      <c r="G3748" s="84"/>
      <c r="H3748" s="84"/>
      <c r="I3748" s="85"/>
      <c r="J3748" s="84"/>
      <c r="K3748" s="86"/>
      <c r="L3748" s="84"/>
      <c r="M3748" s="84"/>
      <c r="N3748" s="84"/>
      <c r="O3748" s="86"/>
      <c r="P3748" s="84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73"/>
      <c r="AB3748" s="73"/>
    </row>
    <row r="3749" spans="2:28" ht="20.25" x14ac:dyDescent="0.3">
      <c r="B3749" s="83"/>
      <c r="C3749" s="83" t="s">
        <v>1028</v>
      </c>
      <c r="D3749" s="84"/>
      <c r="E3749" s="84"/>
      <c r="F3749" s="84"/>
      <c r="G3749" s="84"/>
      <c r="H3749" s="84"/>
      <c r="I3749" s="85"/>
      <c r="J3749" s="84"/>
      <c r="K3749" s="86"/>
      <c r="L3749" s="84"/>
      <c r="M3749" s="84"/>
      <c r="N3749" s="84"/>
      <c r="O3749" s="86"/>
      <c r="P3749" s="84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73"/>
      <c r="AB3749" s="73"/>
    </row>
    <row r="3750" spans="2:28" ht="20.25" x14ac:dyDescent="0.3">
      <c r="B3750" s="83"/>
      <c r="C3750" s="83" t="s">
        <v>1028</v>
      </c>
      <c r="D3750" s="84"/>
      <c r="E3750" s="84"/>
      <c r="F3750" s="84"/>
      <c r="G3750" s="84"/>
      <c r="H3750" s="84"/>
      <c r="I3750" s="85"/>
      <c r="J3750" s="84"/>
      <c r="K3750" s="86"/>
      <c r="L3750" s="84"/>
      <c r="M3750" s="84"/>
      <c r="N3750" s="84"/>
      <c r="O3750" s="86"/>
      <c r="P3750" s="84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73"/>
      <c r="AB3750" s="73"/>
    </row>
    <row r="3751" spans="2:28" ht="20.25" x14ac:dyDescent="0.3">
      <c r="B3751" s="83"/>
      <c r="C3751" s="83" t="s">
        <v>1029</v>
      </c>
      <c r="D3751" s="84"/>
      <c r="E3751" s="84"/>
      <c r="F3751" s="84"/>
      <c r="G3751" s="84"/>
      <c r="H3751" s="84"/>
      <c r="I3751" s="85"/>
      <c r="J3751" s="84"/>
      <c r="K3751" s="86"/>
      <c r="L3751" s="84"/>
      <c r="M3751" s="84"/>
      <c r="N3751" s="84"/>
      <c r="O3751" s="86"/>
      <c r="P3751" s="84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73"/>
      <c r="AB3751" s="73"/>
    </row>
    <row r="3752" spans="2:28" ht="20.25" x14ac:dyDescent="0.3">
      <c r="B3752" s="83"/>
      <c r="C3752" s="83" t="s">
        <v>1030</v>
      </c>
      <c r="D3752" s="84"/>
      <c r="E3752" s="84"/>
      <c r="F3752" s="84"/>
      <c r="G3752" s="84"/>
      <c r="H3752" s="84"/>
      <c r="I3752" s="85"/>
      <c r="J3752" s="84"/>
      <c r="K3752" s="86"/>
      <c r="L3752" s="84"/>
      <c r="M3752" s="84"/>
      <c r="N3752" s="84"/>
      <c r="O3752" s="86"/>
      <c r="P3752" s="84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73"/>
      <c r="AB3752" s="73"/>
    </row>
    <row r="3753" spans="2:28" ht="20.25" x14ac:dyDescent="0.3">
      <c r="B3753" s="83"/>
      <c r="C3753" s="83" t="s">
        <v>1030</v>
      </c>
      <c r="D3753" s="84"/>
      <c r="E3753" s="84"/>
      <c r="F3753" s="84"/>
      <c r="G3753" s="84"/>
      <c r="H3753" s="84"/>
      <c r="I3753" s="85"/>
      <c r="J3753" s="84"/>
      <c r="K3753" s="86"/>
      <c r="L3753" s="84"/>
      <c r="M3753" s="84"/>
      <c r="N3753" s="84"/>
      <c r="O3753" s="86"/>
      <c r="P3753" s="84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73"/>
      <c r="AB3753" s="73"/>
    </row>
    <row r="3754" spans="2:28" ht="20.25" x14ac:dyDescent="0.3">
      <c r="B3754" s="83"/>
      <c r="C3754" s="83" t="s">
        <v>1031</v>
      </c>
      <c r="D3754" s="84"/>
      <c r="E3754" s="84"/>
      <c r="F3754" s="84"/>
      <c r="G3754" s="84"/>
      <c r="H3754" s="84"/>
      <c r="I3754" s="85"/>
      <c r="J3754" s="84"/>
      <c r="K3754" s="86"/>
      <c r="L3754" s="84"/>
      <c r="M3754" s="84"/>
      <c r="N3754" s="84"/>
      <c r="O3754" s="86"/>
      <c r="P3754" s="84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73"/>
      <c r="AB3754" s="73"/>
    </row>
    <row r="3755" spans="2:28" ht="20.25" x14ac:dyDescent="0.3">
      <c r="B3755" s="83"/>
      <c r="C3755" s="83" t="s">
        <v>1032</v>
      </c>
      <c r="D3755" s="84"/>
      <c r="E3755" s="84"/>
      <c r="F3755" s="84"/>
      <c r="G3755" s="84"/>
      <c r="H3755" s="84"/>
      <c r="I3755" s="85"/>
      <c r="J3755" s="84"/>
      <c r="K3755" s="86"/>
      <c r="L3755" s="84"/>
      <c r="M3755" s="84"/>
      <c r="N3755" s="84"/>
      <c r="O3755" s="86"/>
      <c r="P3755" s="84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73"/>
      <c r="AB3755" s="73"/>
    </row>
    <row r="3756" spans="2:28" ht="20.25" x14ac:dyDescent="0.3">
      <c r="B3756" s="83"/>
      <c r="C3756" s="83" t="s">
        <v>1033</v>
      </c>
      <c r="D3756" s="84"/>
      <c r="E3756" s="84"/>
      <c r="F3756" s="84"/>
      <c r="G3756" s="84"/>
      <c r="H3756" s="84"/>
      <c r="I3756" s="85"/>
      <c r="J3756" s="84"/>
      <c r="K3756" s="86"/>
      <c r="L3756" s="84"/>
      <c r="M3756" s="84"/>
      <c r="N3756" s="84"/>
      <c r="O3756" s="86"/>
      <c r="P3756" s="84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73"/>
      <c r="AB3756" s="73"/>
    </row>
    <row r="3757" spans="2:28" ht="20.25" x14ac:dyDescent="0.3">
      <c r="B3757" s="83"/>
      <c r="C3757" s="83" t="s">
        <v>1034</v>
      </c>
      <c r="D3757" s="84"/>
      <c r="E3757" s="84"/>
      <c r="F3757" s="84"/>
      <c r="G3757" s="84"/>
      <c r="H3757" s="84"/>
      <c r="I3757" s="85"/>
      <c r="J3757" s="84"/>
      <c r="K3757" s="86"/>
      <c r="L3757" s="84"/>
      <c r="M3757" s="84"/>
      <c r="N3757" s="84"/>
      <c r="O3757" s="86"/>
      <c r="P3757" s="84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73"/>
      <c r="AB3757" s="73"/>
    </row>
    <row r="3758" spans="2:28" ht="20.25" x14ac:dyDescent="0.3">
      <c r="B3758" s="83"/>
      <c r="C3758" s="83" t="s">
        <v>1035</v>
      </c>
      <c r="D3758" s="84"/>
      <c r="E3758" s="84"/>
      <c r="F3758" s="84"/>
      <c r="G3758" s="84"/>
      <c r="H3758" s="84"/>
      <c r="I3758" s="85"/>
      <c r="J3758" s="84"/>
      <c r="K3758" s="86"/>
      <c r="L3758" s="84"/>
      <c r="M3758" s="84"/>
      <c r="N3758" s="84"/>
      <c r="O3758" s="86"/>
      <c r="P3758" s="84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73"/>
      <c r="AB3758" s="73"/>
    </row>
    <row r="3759" spans="2:28" ht="20.25" x14ac:dyDescent="0.3">
      <c r="B3759" s="83"/>
      <c r="C3759" s="83" t="s">
        <v>1036</v>
      </c>
      <c r="D3759" s="84"/>
      <c r="E3759" s="84"/>
      <c r="F3759" s="84"/>
      <c r="G3759" s="84"/>
      <c r="H3759" s="84"/>
      <c r="I3759" s="85"/>
      <c r="J3759" s="84"/>
      <c r="K3759" s="86"/>
      <c r="L3759" s="84"/>
      <c r="M3759" s="84"/>
      <c r="N3759" s="84"/>
      <c r="O3759" s="86"/>
      <c r="P3759" s="84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73"/>
      <c r="AB3759" s="73"/>
    </row>
    <row r="3760" spans="2:28" ht="20.25" x14ac:dyDescent="0.3">
      <c r="B3760" s="83"/>
      <c r="C3760" s="83" t="s">
        <v>1037</v>
      </c>
      <c r="D3760" s="84"/>
      <c r="E3760" s="84"/>
      <c r="F3760" s="84"/>
      <c r="G3760" s="84"/>
      <c r="H3760" s="84"/>
      <c r="I3760" s="85"/>
      <c r="J3760" s="84"/>
      <c r="K3760" s="86"/>
      <c r="L3760" s="84"/>
      <c r="M3760" s="84"/>
      <c r="N3760" s="84"/>
      <c r="O3760" s="86"/>
      <c r="P3760" s="84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73"/>
      <c r="AB3760" s="73"/>
    </row>
    <row r="3761" spans="2:28" ht="20.25" x14ac:dyDescent="0.3">
      <c r="B3761" s="83"/>
      <c r="C3761" s="83" t="s">
        <v>1038</v>
      </c>
      <c r="D3761" s="84"/>
      <c r="E3761" s="84"/>
      <c r="F3761" s="84"/>
      <c r="G3761" s="84"/>
      <c r="H3761" s="84"/>
      <c r="I3761" s="85"/>
      <c r="J3761" s="84"/>
      <c r="K3761" s="86"/>
      <c r="L3761" s="84"/>
      <c r="M3761" s="84"/>
      <c r="N3761" s="84"/>
      <c r="O3761" s="86"/>
      <c r="P3761" s="84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73"/>
      <c r="AB3761" s="73"/>
    </row>
    <row r="3762" spans="2:28" ht="20.25" x14ac:dyDescent="0.3">
      <c r="B3762" s="83"/>
      <c r="C3762" s="83" t="s">
        <v>1038</v>
      </c>
      <c r="D3762" s="84"/>
      <c r="E3762" s="84"/>
      <c r="F3762" s="84"/>
      <c r="G3762" s="84"/>
      <c r="H3762" s="84"/>
      <c r="I3762" s="85"/>
      <c r="J3762" s="84"/>
      <c r="K3762" s="86"/>
      <c r="L3762" s="84"/>
      <c r="M3762" s="84"/>
      <c r="N3762" s="84"/>
      <c r="O3762" s="86"/>
      <c r="P3762" s="84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73"/>
      <c r="AB3762" s="73"/>
    </row>
    <row r="3763" spans="2:28" ht="20.25" x14ac:dyDescent="0.3">
      <c r="B3763" s="83"/>
      <c r="C3763" s="83" t="s">
        <v>1039</v>
      </c>
      <c r="D3763" s="84"/>
      <c r="E3763" s="84"/>
      <c r="F3763" s="84"/>
      <c r="G3763" s="84"/>
      <c r="H3763" s="84"/>
      <c r="I3763" s="85"/>
      <c r="J3763" s="84"/>
      <c r="K3763" s="86"/>
      <c r="L3763" s="84"/>
      <c r="M3763" s="84"/>
      <c r="N3763" s="84"/>
      <c r="O3763" s="86"/>
      <c r="P3763" s="84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73"/>
      <c r="AB3763" s="73"/>
    </row>
    <row r="3764" spans="2:28" ht="20.25" x14ac:dyDescent="0.3">
      <c r="B3764" s="83"/>
      <c r="C3764" s="83" t="s">
        <v>1039</v>
      </c>
      <c r="D3764" s="84"/>
      <c r="E3764" s="84"/>
      <c r="F3764" s="84"/>
      <c r="G3764" s="84"/>
      <c r="H3764" s="84"/>
      <c r="I3764" s="85"/>
      <c r="J3764" s="84"/>
      <c r="K3764" s="86"/>
      <c r="L3764" s="84"/>
      <c r="M3764" s="84"/>
      <c r="N3764" s="84"/>
      <c r="O3764" s="86"/>
      <c r="P3764" s="84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73"/>
      <c r="AB3764" s="73"/>
    </row>
    <row r="3765" spans="2:28" ht="20.25" x14ac:dyDescent="0.3">
      <c r="B3765" s="83"/>
      <c r="C3765" s="83" t="s">
        <v>1040</v>
      </c>
      <c r="D3765" s="84"/>
      <c r="E3765" s="84"/>
      <c r="F3765" s="84"/>
      <c r="G3765" s="84"/>
      <c r="H3765" s="84"/>
      <c r="I3765" s="85"/>
      <c r="J3765" s="84"/>
      <c r="K3765" s="86"/>
      <c r="L3765" s="84"/>
      <c r="M3765" s="84"/>
      <c r="N3765" s="84"/>
      <c r="O3765" s="86"/>
      <c r="P3765" s="84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73"/>
      <c r="AB3765" s="73"/>
    </row>
    <row r="3766" spans="2:28" ht="20.25" x14ac:dyDescent="0.3">
      <c r="B3766" s="83"/>
      <c r="C3766" s="83" t="s">
        <v>1041</v>
      </c>
      <c r="D3766" s="84"/>
      <c r="E3766" s="84"/>
      <c r="F3766" s="84"/>
      <c r="G3766" s="84"/>
      <c r="H3766" s="84"/>
      <c r="I3766" s="85"/>
      <c r="J3766" s="84"/>
      <c r="K3766" s="86"/>
      <c r="L3766" s="84"/>
      <c r="M3766" s="84"/>
      <c r="N3766" s="84"/>
      <c r="O3766" s="86"/>
      <c r="P3766" s="84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73"/>
      <c r="AB3766" s="73"/>
    </row>
    <row r="3767" spans="2:28" ht="20.25" x14ac:dyDescent="0.3">
      <c r="B3767" s="83"/>
      <c r="C3767" s="83" t="s">
        <v>1042</v>
      </c>
      <c r="D3767" s="84"/>
      <c r="E3767" s="84"/>
      <c r="F3767" s="84"/>
      <c r="G3767" s="84"/>
      <c r="H3767" s="84"/>
      <c r="I3767" s="85"/>
      <c r="J3767" s="84"/>
      <c r="K3767" s="86"/>
      <c r="L3767" s="84"/>
      <c r="M3767" s="84"/>
      <c r="N3767" s="84"/>
      <c r="O3767" s="86"/>
      <c r="P3767" s="84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73"/>
      <c r="AB3767" s="73"/>
    </row>
    <row r="3768" spans="2:28" ht="20.25" x14ac:dyDescent="0.3">
      <c r="B3768" s="83"/>
      <c r="C3768" s="83" t="s">
        <v>1043</v>
      </c>
      <c r="D3768" s="84"/>
      <c r="E3768" s="84"/>
      <c r="F3768" s="84"/>
      <c r="G3768" s="84"/>
      <c r="H3768" s="84"/>
      <c r="I3768" s="85"/>
      <c r="J3768" s="84"/>
      <c r="K3768" s="86"/>
      <c r="L3768" s="84"/>
      <c r="M3768" s="84"/>
      <c r="N3768" s="84"/>
      <c r="O3768" s="86"/>
      <c r="P3768" s="84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73"/>
      <c r="AB3768" s="73"/>
    </row>
    <row r="3769" spans="2:28" ht="20.25" x14ac:dyDescent="0.3">
      <c r="B3769" s="83"/>
      <c r="C3769" s="83" t="s">
        <v>1044</v>
      </c>
      <c r="D3769" s="84"/>
      <c r="E3769" s="84"/>
      <c r="F3769" s="84"/>
      <c r="G3769" s="84"/>
      <c r="H3769" s="84"/>
      <c r="I3769" s="85"/>
      <c r="J3769" s="84"/>
      <c r="K3769" s="86"/>
      <c r="L3769" s="84"/>
      <c r="M3769" s="84"/>
      <c r="N3769" s="84"/>
      <c r="O3769" s="86"/>
      <c r="P3769" s="84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73"/>
      <c r="AB3769" s="73"/>
    </row>
    <row r="3770" spans="2:28" ht="20.25" x14ac:dyDescent="0.3">
      <c r="B3770" s="83"/>
      <c r="C3770" s="83" t="s">
        <v>1045</v>
      </c>
      <c r="D3770" s="84"/>
      <c r="E3770" s="84"/>
      <c r="F3770" s="84"/>
      <c r="G3770" s="84"/>
      <c r="H3770" s="84"/>
      <c r="I3770" s="85"/>
      <c r="J3770" s="84"/>
      <c r="K3770" s="86"/>
      <c r="L3770" s="84"/>
      <c r="M3770" s="84"/>
      <c r="N3770" s="84"/>
      <c r="O3770" s="86"/>
      <c r="P3770" s="84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73"/>
      <c r="AB3770" s="73"/>
    </row>
    <row r="3771" spans="2:28" ht="20.25" x14ac:dyDescent="0.3">
      <c r="B3771" s="83"/>
      <c r="C3771" s="83" t="s">
        <v>1046</v>
      </c>
      <c r="D3771" s="84"/>
      <c r="E3771" s="84"/>
      <c r="F3771" s="84"/>
      <c r="G3771" s="84"/>
      <c r="H3771" s="84"/>
      <c r="I3771" s="85"/>
      <c r="J3771" s="84"/>
      <c r="K3771" s="86"/>
      <c r="L3771" s="84"/>
      <c r="M3771" s="84"/>
      <c r="N3771" s="84"/>
      <c r="O3771" s="86"/>
      <c r="P3771" s="84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73"/>
      <c r="AB3771" s="73"/>
    </row>
    <row r="3772" spans="2:28" ht="20.25" x14ac:dyDescent="0.3">
      <c r="B3772" s="83"/>
      <c r="C3772" s="83" t="s">
        <v>1047</v>
      </c>
      <c r="D3772" s="84"/>
      <c r="E3772" s="84"/>
      <c r="F3772" s="84"/>
      <c r="G3772" s="84"/>
      <c r="H3772" s="84"/>
      <c r="I3772" s="85"/>
      <c r="J3772" s="84"/>
      <c r="K3772" s="86"/>
      <c r="L3772" s="84"/>
      <c r="M3772" s="84"/>
      <c r="N3772" s="84"/>
      <c r="O3772" s="86"/>
      <c r="P3772" s="84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73"/>
      <c r="AB3772" s="73"/>
    </row>
    <row r="3773" spans="2:28" ht="20.25" x14ac:dyDescent="0.3">
      <c r="B3773" s="83"/>
      <c r="C3773" s="83" t="s">
        <v>1048</v>
      </c>
      <c r="D3773" s="84"/>
      <c r="E3773" s="84"/>
      <c r="F3773" s="84"/>
      <c r="G3773" s="84"/>
      <c r="H3773" s="84"/>
      <c r="I3773" s="85"/>
      <c r="J3773" s="84"/>
      <c r="K3773" s="86"/>
      <c r="L3773" s="84"/>
      <c r="M3773" s="84"/>
      <c r="N3773" s="84"/>
      <c r="O3773" s="86"/>
      <c r="P3773" s="84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73"/>
      <c r="AB3773" s="73"/>
    </row>
    <row r="3774" spans="2:28" ht="20.25" x14ac:dyDescent="0.3">
      <c r="B3774" s="83"/>
      <c r="C3774" s="83" t="s">
        <v>1049</v>
      </c>
      <c r="D3774" s="84"/>
      <c r="E3774" s="84"/>
      <c r="F3774" s="84"/>
      <c r="G3774" s="84"/>
      <c r="H3774" s="84"/>
      <c r="I3774" s="85"/>
      <c r="J3774" s="84"/>
      <c r="K3774" s="86"/>
      <c r="L3774" s="84"/>
      <c r="M3774" s="84"/>
      <c r="N3774" s="84"/>
      <c r="O3774" s="86"/>
      <c r="P3774" s="84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73"/>
      <c r="AB3774" s="73"/>
    </row>
    <row r="3775" spans="2:28" ht="20.25" x14ac:dyDescent="0.3">
      <c r="B3775" s="83"/>
      <c r="C3775" s="83" t="s">
        <v>1050</v>
      </c>
      <c r="D3775" s="84"/>
      <c r="E3775" s="84"/>
      <c r="F3775" s="84"/>
      <c r="G3775" s="84"/>
      <c r="H3775" s="84"/>
      <c r="I3775" s="85"/>
      <c r="J3775" s="84"/>
      <c r="K3775" s="86"/>
      <c r="L3775" s="84"/>
      <c r="M3775" s="84"/>
      <c r="N3775" s="84"/>
      <c r="O3775" s="86"/>
      <c r="P3775" s="84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73"/>
      <c r="AB3775" s="73"/>
    </row>
    <row r="3776" spans="2:28" ht="20.25" x14ac:dyDescent="0.3">
      <c r="B3776" s="83"/>
      <c r="C3776" s="83" t="s">
        <v>1050</v>
      </c>
      <c r="D3776" s="84"/>
      <c r="E3776" s="84"/>
      <c r="F3776" s="84"/>
      <c r="G3776" s="84"/>
      <c r="H3776" s="84"/>
      <c r="I3776" s="85"/>
      <c r="J3776" s="84"/>
      <c r="K3776" s="86"/>
      <c r="L3776" s="84"/>
      <c r="M3776" s="84"/>
      <c r="N3776" s="84"/>
      <c r="O3776" s="86"/>
      <c r="P3776" s="84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73"/>
      <c r="AB3776" s="73"/>
    </row>
    <row r="3777" spans="2:28" ht="20.25" x14ac:dyDescent="0.3">
      <c r="B3777" s="83"/>
      <c r="C3777" s="83" t="s">
        <v>1050</v>
      </c>
      <c r="D3777" s="84"/>
      <c r="E3777" s="84"/>
      <c r="F3777" s="84"/>
      <c r="G3777" s="84"/>
      <c r="H3777" s="84"/>
      <c r="I3777" s="85"/>
      <c r="J3777" s="84"/>
      <c r="K3777" s="86"/>
      <c r="L3777" s="84"/>
      <c r="M3777" s="84"/>
      <c r="N3777" s="84"/>
      <c r="O3777" s="86"/>
      <c r="P3777" s="84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73"/>
      <c r="AB3777" s="73"/>
    </row>
    <row r="3778" spans="2:28" ht="20.25" x14ac:dyDescent="0.3">
      <c r="B3778" s="83"/>
      <c r="C3778" s="83" t="s">
        <v>1051</v>
      </c>
      <c r="D3778" s="84"/>
      <c r="E3778" s="84"/>
      <c r="F3778" s="84"/>
      <c r="G3778" s="84"/>
      <c r="H3778" s="84"/>
      <c r="I3778" s="85"/>
      <c r="J3778" s="84"/>
      <c r="K3778" s="86"/>
      <c r="L3778" s="84"/>
      <c r="M3778" s="84"/>
      <c r="N3778" s="84"/>
      <c r="O3778" s="86"/>
      <c r="P3778" s="84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73"/>
      <c r="AB3778" s="73"/>
    </row>
    <row r="3779" spans="2:28" ht="20.25" x14ac:dyDescent="0.3">
      <c r="B3779" s="83"/>
      <c r="C3779" s="83" t="s">
        <v>1052</v>
      </c>
      <c r="D3779" s="84"/>
      <c r="E3779" s="84"/>
      <c r="F3779" s="84"/>
      <c r="G3779" s="84"/>
      <c r="H3779" s="84"/>
      <c r="I3779" s="85"/>
      <c r="J3779" s="84"/>
      <c r="K3779" s="86"/>
      <c r="L3779" s="84"/>
      <c r="M3779" s="84"/>
      <c r="N3779" s="84"/>
      <c r="O3779" s="86"/>
      <c r="P3779" s="84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73"/>
      <c r="AB3779" s="73"/>
    </row>
    <row r="3780" spans="2:28" ht="20.25" x14ac:dyDescent="0.3">
      <c r="B3780" s="83"/>
      <c r="C3780" s="83" t="s">
        <v>1053</v>
      </c>
      <c r="D3780" s="84"/>
      <c r="E3780" s="84"/>
      <c r="F3780" s="84"/>
      <c r="G3780" s="84"/>
      <c r="H3780" s="84"/>
      <c r="I3780" s="85"/>
      <c r="J3780" s="84"/>
      <c r="K3780" s="86"/>
      <c r="L3780" s="84"/>
      <c r="M3780" s="84"/>
      <c r="N3780" s="84"/>
      <c r="O3780" s="86"/>
      <c r="P3780" s="84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73"/>
      <c r="AB3780" s="73"/>
    </row>
    <row r="3781" spans="2:28" ht="20.25" x14ac:dyDescent="0.3">
      <c r="B3781" s="83"/>
      <c r="C3781" s="83" t="s">
        <v>1054</v>
      </c>
      <c r="D3781" s="84"/>
      <c r="E3781" s="84"/>
      <c r="F3781" s="84"/>
      <c r="G3781" s="84"/>
      <c r="H3781" s="84"/>
      <c r="I3781" s="85"/>
      <c r="J3781" s="84"/>
      <c r="K3781" s="86"/>
      <c r="L3781" s="84"/>
      <c r="M3781" s="84"/>
      <c r="N3781" s="84"/>
      <c r="O3781" s="86"/>
      <c r="P3781" s="84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73"/>
      <c r="AB3781" s="73"/>
    </row>
    <row r="3782" spans="2:28" ht="20.25" x14ac:dyDescent="0.3">
      <c r="B3782" s="83"/>
      <c r="C3782" s="83" t="s">
        <v>1055</v>
      </c>
      <c r="D3782" s="84"/>
      <c r="E3782" s="84"/>
      <c r="F3782" s="84"/>
      <c r="G3782" s="84"/>
      <c r="H3782" s="84"/>
      <c r="I3782" s="85"/>
      <c r="J3782" s="84"/>
      <c r="K3782" s="86"/>
      <c r="L3782" s="84"/>
      <c r="M3782" s="84"/>
      <c r="N3782" s="84"/>
      <c r="O3782" s="86"/>
      <c r="P3782" s="84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73"/>
      <c r="AB3782" s="73"/>
    </row>
    <row r="3783" spans="2:28" ht="20.25" x14ac:dyDescent="0.3">
      <c r="B3783" s="83"/>
      <c r="C3783" s="83" t="s">
        <v>1056</v>
      </c>
      <c r="D3783" s="84"/>
      <c r="E3783" s="84"/>
      <c r="F3783" s="84"/>
      <c r="G3783" s="84"/>
      <c r="H3783" s="84"/>
      <c r="I3783" s="85"/>
      <c r="J3783" s="84"/>
      <c r="K3783" s="86"/>
      <c r="L3783" s="84"/>
      <c r="M3783" s="84"/>
      <c r="N3783" s="84"/>
      <c r="O3783" s="86"/>
      <c r="P3783" s="84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73"/>
      <c r="AB3783" s="73"/>
    </row>
    <row r="3784" spans="2:28" ht="20.25" x14ac:dyDescent="0.3">
      <c r="B3784" s="83"/>
      <c r="C3784" s="83" t="s">
        <v>1057</v>
      </c>
      <c r="D3784" s="84"/>
      <c r="E3784" s="84"/>
      <c r="F3784" s="84"/>
      <c r="G3784" s="84"/>
      <c r="H3784" s="84"/>
      <c r="I3784" s="85"/>
      <c r="J3784" s="84"/>
      <c r="K3784" s="86"/>
      <c r="L3784" s="84"/>
      <c r="M3784" s="84"/>
      <c r="N3784" s="84"/>
      <c r="O3784" s="86"/>
      <c r="P3784" s="84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73"/>
      <c r="AB3784" s="73"/>
    </row>
    <row r="3785" spans="2:28" ht="20.25" x14ac:dyDescent="0.3">
      <c r="B3785" s="83"/>
      <c r="C3785" s="83" t="s">
        <v>1058</v>
      </c>
      <c r="D3785" s="84"/>
      <c r="E3785" s="84"/>
      <c r="F3785" s="84"/>
      <c r="G3785" s="84"/>
      <c r="H3785" s="84"/>
      <c r="I3785" s="85"/>
      <c r="J3785" s="84"/>
      <c r="K3785" s="86"/>
      <c r="L3785" s="84"/>
      <c r="M3785" s="84"/>
      <c r="N3785" s="84"/>
      <c r="O3785" s="86"/>
      <c r="P3785" s="84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73"/>
      <c r="AB3785" s="73"/>
    </row>
    <row r="3786" spans="2:28" ht="20.25" x14ac:dyDescent="0.3">
      <c r="B3786" s="83"/>
      <c r="C3786" s="83" t="s">
        <v>1058</v>
      </c>
      <c r="D3786" s="84"/>
      <c r="E3786" s="84"/>
      <c r="F3786" s="84"/>
      <c r="G3786" s="84"/>
      <c r="H3786" s="84"/>
      <c r="I3786" s="85"/>
      <c r="J3786" s="84"/>
      <c r="K3786" s="86"/>
      <c r="L3786" s="84"/>
      <c r="M3786" s="84"/>
      <c r="N3786" s="84"/>
      <c r="O3786" s="86"/>
      <c r="P3786" s="84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73"/>
      <c r="AB3786" s="73"/>
    </row>
    <row r="3787" spans="2:28" ht="20.25" x14ac:dyDescent="0.3">
      <c r="B3787" s="83"/>
      <c r="C3787" s="83" t="s">
        <v>1059</v>
      </c>
      <c r="D3787" s="84"/>
      <c r="E3787" s="84"/>
      <c r="F3787" s="84"/>
      <c r="G3787" s="84"/>
      <c r="H3787" s="84"/>
      <c r="I3787" s="85"/>
      <c r="J3787" s="84"/>
      <c r="K3787" s="86"/>
      <c r="L3787" s="84"/>
      <c r="M3787" s="84"/>
      <c r="N3787" s="84"/>
      <c r="O3787" s="86"/>
      <c r="P3787" s="84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73"/>
      <c r="AB3787" s="73"/>
    </row>
    <row r="3788" spans="2:28" ht="20.25" x14ac:dyDescent="0.3">
      <c r="B3788" s="83"/>
      <c r="C3788" s="83" t="s">
        <v>1060</v>
      </c>
      <c r="D3788" s="84"/>
      <c r="E3788" s="84"/>
      <c r="F3788" s="84"/>
      <c r="G3788" s="84"/>
      <c r="H3788" s="84"/>
      <c r="I3788" s="85"/>
      <c r="J3788" s="84"/>
      <c r="K3788" s="86"/>
      <c r="L3788" s="84"/>
      <c r="M3788" s="84"/>
      <c r="N3788" s="84"/>
      <c r="O3788" s="86"/>
      <c r="P3788" s="84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73"/>
      <c r="AB3788" s="73"/>
    </row>
    <row r="3789" spans="2:28" ht="20.25" x14ac:dyDescent="0.3">
      <c r="B3789" s="83"/>
      <c r="C3789" s="83" t="s">
        <v>1061</v>
      </c>
      <c r="D3789" s="84"/>
      <c r="E3789" s="84"/>
      <c r="F3789" s="84"/>
      <c r="G3789" s="84"/>
      <c r="H3789" s="84"/>
      <c r="I3789" s="85"/>
      <c r="J3789" s="84"/>
      <c r="K3789" s="86"/>
      <c r="L3789" s="84"/>
      <c r="M3789" s="84"/>
      <c r="N3789" s="84"/>
      <c r="O3789" s="86"/>
      <c r="P3789" s="84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73"/>
      <c r="AB3789" s="73"/>
    </row>
    <row r="3790" spans="2:28" ht="20.25" x14ac:dyDescent="0.3">
      <c r="B3790" s="83"/>
      <c r="C3790" s="83" t="s">
        <v>1062</v>
      </c>
      <c r="D3790" s="84"/>
      <c r="E3790" s="84"/>
      <c r="F3790" s="84"/>
      <c r="G3790" s="84"/>
      <c r="H3790" s="84"/>
      <c r="I3790" s="85"/>
      <c r="J3790" s="84"/>
      <c r="K3790" s="86"/>
      <c r="L3790" s="84"/>
      <c r="M3790" s="84"/>
      <c r="N3790" s="84"/>
      <c r="O3790" s="86"/>
      <c r="P3790" s="84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73"/>
      <c r="AB3790" s="73"/>
    </row>
    <row r="3791" spans="2:28" ht="20.25" x14ac:dyDescent="0.3">
      <c r="B3791" s="83"/>
      <c r="C3791" s="83" t="s">
        <v>1063</v>
      </c>
      <c r="D3791" s="84"/>
      <c r="E3791" s="84"/>
      <c r="F3791" s="84"/>
      <c r="G3791" s="84"/>
      <c r="H3791" s="84"/>
      <c r="I3791" s="85"/>
      <c r="J3791" s="84"/>
      <c r="K3791" s="86"/>
      <c r="L3791" s="84"/>
      <c r="M3791" s="84"/>
      <c r="N3791" s="84"/>
      <c r="O3791" s="86"/>
      <c r="P3791" s="84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73"/>
      <c r="AB3791" s="73"/>
    </row>
    <row r="3792" spans="2:28" ht="20.25" x14ac:dyDescent="0.3">
      <c r="B3792" s="83"/>
      <c r="C3792" s="83" t="s">
        <v>1064</v>
      </c>
      <c r="D3792" s="84"/>
      <c r="E3792" s="84"/>
      <c r="F3792" s="84"/>
      <c r="G3792" s="84"/>
      <c r="H3792" s="84"/>
      <c r="I3792" s="85"/>
      <c r="J3792" s="84"/>
      <c r="K3792" s="86"/>
      <c r="L3792" s="84"/>
      <c r="M3792" s="84"/>
      <c r="N3792" s="84"/>
      <c r="O3792" s="86"/>
      <c r="P3792" s="84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73"/>
      <c r="AB3792" s="73"/>
    </row>
    <row r="3793" spans="2:28" ht="20.25" x14ac:dyDescent="0.3">
      <c r="B3793" s="83"/>
      <c r="C3793" s="83" t="s">
        <v>1065</v>
      </c>
      <c r="D3793" s="84"/>
      <c r="E3793" s="84"/>
      <c r="F3793" s="84"/>
      <c r="G3793" s="84"/>
      <c r="H3793" s="84"/>
      <c r="I3793" s="85"/>
      <c r="J3793" s="84"/>
      <c r="K3793" s="86"/>
      <c r="L3793" s="84"/>
      <c r="M3793" s="84"/>
      <c r="N3793" s="84"/>
      <c r="O3793" s="86"/>
      <c r="P3793" s="84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73"/>
      <c r="AB3793" s="73"/>
    </row>
    <row r="3794" spans="2:28" ht="20.25" x14ac:dyDescent="0.3">
      <c r="B3794" s="83"/>
      <c r="C3794" s="83" t="s">
        <v>1066</v>
      </c>
      <c r="D3794" s="84"/>
      <c r="E3794" s="84"/>
      <c r="F3794" s="84"/>
      <c r="G3794" s="84"/>
      <c r="H3794" s="84"/>
      <c r="I3794" s="85"/>
      <c r="J3794" s="84"/>
      <c r="K3794" s="86"/>
      <c r="L3794" s="84"/>
      <c r="M3794" s="84"/>
      <c r="N3794" s="84"/>
      <c r="O3794" s="86"/>
      <c r="P3794" s="84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73"/>
      <c r="AB3794" s="73"/>
    </row>
    <row r="3795" spans="2:28" ht="20.25" x14ac:dyDescent="0.3">
      <c r="B3795" s="83"/>
      <c r="C3795" s="83" t="s">
        <v>1067</v>
      </c>
      <c r="D3795" s="84"/>
      <c r="E3795" s="84"/>
      <c r="F3795" s="84"/>
      <c r="G3795" s="84"/>
      <c r="H3795" s="84"/>
      <c r="I3795" s="85"/>
      <c r="J3795" s="84"/>
      <c r="K3795" s="86"/>
      <c r="L3795" s="84"/>
      <c r="M3795" s="84"/>
      <c r="N3795" s="84"/>
      <c r="O3795" s="86"/>
      <c r="P3795" s="84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73"/>
      <c r="AB3795" s="73"/>
    </row>
    <row r="3796" spans="2:28" ht="20.25" x14ac:dyDescent="0.3">
      <c r="B3796" s="83"/>
      <c r="C3796" s="83" t="s">
        <v>1068</v>
      </c>
      <c r="D3796" s="84"/>
      <c r="E3796" s="84"/>
      <c r="F3796" s="84"/>
      <c r="G3796" s="84"/>
      <c r="H3796" s="84"/>
      <c r="I3796" s="85"/>
      <c r="J3796" s="84"/>
      <c r="K3796" s="86"/>
      <c r="L3796" s="84"/>
      <c r="M3796" s="84"/>
      <c r="N3796" s="84"/>
      <c r="O3796" s="86"/>
      <c r="P3796" s="84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73"/>
      <c r="AB3796" s="73"/>
    </row>
    <row r="3797" spans="2:28" ht="20.25" x14ac:dyDescent="0.3">
      <c r="B3797" s="83"/>
      <c r="C3797" s="83" t="s">
        <v>1069</v>
      </c>
      <c r="D3797" s="84"/>
      <c r="E3797" s="84"/>
      <c r="F3797" s="84"/>
      <c r="G3797" s="84"/>
      <c r="H3797" s="84"/>
      <c r="I3797" s="85"/>
      <c r="J3797" s="84"/>
      <c r="K3797" s="86"/>
      <c r="L3797" s="84"/>
      <c r="M3797" s="84"/>
      <c r="N3797" s="84"/>
      <c r="O3797" s="86"/>
      <c r="P3797" s="84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73"/>
      <c r="AB3797" s="73"/>
    </row>
    <row r="3798" spans="2:28" ht="20.25" x14ac:dyDescent="0.3">
      <c r="B3798" s="83"/>
      <c r="C3798" s="83" t="s">
        <v>1069</v>
      </c>
      <c r="D3798" s="84"/>
      <c r="E3798" s="84"/>
      <c r="F3798" s="84"/>
      <c r="G3798" s="84"/>
      <c r="H3798" s="84"/>
      <c r="I3798" s="85"/>
      <c r="J3798" s="84"/>
      <c r="K3798" s="86"/>
      <c r="L3798" s="84"/>
      <c r="M3798" s="84"/>
      <c r="N3798" s="84"/>
      <c r="O3798" s="86"/>
      <c r="P3798" s="84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73"/>
      <c r="AB3798" s="73"/>
    </row>
    <row r="3799" spans="2:28" ht="20.25" x14ac:dyDescent="0.3">
      <c r="B3799" s="83"/>
      <c r="C3799" s="83" t="s">
        <v>1070</v>
      </c>
      <c r="D3799" s="84"/>
      <c r="E3799" s="84"/>
      <c r="F3799" s="84"/>
      <c r="G3799" s="84"/>
      <c r="H3799" s="84"/>
      <c r="I3799" s="85"/>
      <c r="J3799" s="84"/>
      <c r="K3799" s="86"/>
      <c r="L3799" s="84"/>
      <c r="M3799" s="84"/>
      <c r="N3799" s="84"/>
      <c r="O3799" s="86"/>
      <c r="P3799" s="84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73"/>
      <c r="AB3799" s="73"/>
    </row>
    <row r="3800" spans="2:28" ht="20.25" x14ac:dyDescent="0.3">
      <c r="B3800" s="83"/>
      <c r="C3800" s="83" t="s">
        <v>1071</v>
      </c>
      <c r="D3800" s="84"/>
      <c r="E3800" s="84"/>
      <c r="F3800" s="84"/>
      <c r="G3800" s="84"/>
      <c r="H3800" s="84"/>
      <c r="I3800" s="85"/>
      <c r="J3800" s="84"/>
      <c r="K3800" s="86"/>
      <c r="L3800" s="84"/>
      <c r="M3800" s="84"/>
      <c r="N3800" s="84"/>
      <c r="O3800" s="86"/>
      <c r="P3800" s="84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73"/>
      <c r="AB3800" s="73"/>
    </row>
    <row r="3801" spans="2:28" ht="20.25" x14ac:dyDescent="0.3">
      <c r="B3801" s="83"/>
      <c r="C3801" s="83" t="s">
        <v>1072</v>
      </c>
      <c r="D3801" s="84"/>
      <c r="E3801" s="84"/>
      <c r="F3801" s="84"/>
      <c r="G3801" s="84"/>
      <c r="H3801" s="84"/>
      <c r="I3801" s="85"/>
      <c r="J3801" s="84"/>
      <c r="K3801" s="86"/>
      <c r="L3801" s="84"/>
      <c r="M3801" s="84"/>
      <c r="N3801" s="84"/>
      <c r="O3801" s="86"/>
      <c r="P3801" s="84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73"/>
      <c r="AB3801" s="73"/>
    </row>
    <row r="3802" spans="2:28" ht="20.25" x14ac:dyDescent="0.3">
      <c r="B3802" s="83"/>
      <c r="C3802" s="83" t="s">
        <v>1073</v>
      </c>
      <c r="D3802" s="84"/>
      <c r="E3802" s="84"/>
      <c r="F3802" s="84"/>
      <c r="G3802" s="84"/>
      <c r="H3802" s="84"/>
      <c r="I3802" s="85"/>
      <c r="J3802" s="84"/>
      <c r="K3802" s="86"/>
      <c r="L3802" s="84"/>
      <c r="M3802" s="84"/>
      <c r="N3802" s="84"/>
      <c r="O3802" s="86"/>
      <c r="P3802" s="84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73"/>
      <c r="AB3802" s="73"/>
    </row>
    <row r="3803" spans="2:28" ht="20.25" x14ac:dyDescent="0.3">
      <c r="B3803" s="83"/>
      <c r="C3803" s="83" t="s">
        <v>1074</v>
      </c>
      <c r="D3803" s="84"/>
      <c r="E3803" s="84"/>
      <c r="F3803" s="84"/>
      <c r="G3803" s="84"/>
      <c r="H3803" s="84"/>
      <c r="I3803" s="85"/>
      <c r="J3803" s="84"/>
      <c r="K3803" s="86"/>
      <c r="L3803" s="84"/>
      <c r="M3803" s="84"/>
      <c r="N3803" s="84"/>
      <c r="O3803" s="86"/>
      <c r="P3803" s="84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73"/>
      <c r="AB3803" s="73"/>
    </row>
    <row r="3804" spans="2:28" ht="20.25" x14ac:dyDescent="0.3">
      <c r="B3804" s="83"/>
      <c r="C3804" s="83" t="s">
        <v>1075</v>
      </c>
      <c r="D3804" s="84"/>
      <c r="E3804" s="84"/>
      <c r="F3804" s="84"/>
      <c r="G3804" s="84"/>
      <c r="H3804" s="84"/>
      <c r="I3804" s="85"/>
      <c r="J3804" s="84"/>
      <c r="K3804" s="86"/>
      <c r="L3804" s="84"/>
      <c r="M3804" s="84"/>
      <c r="N3804" s="84"/>
      <c r="O3804" s="86"/>
      <c r="P3804" s="84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73"/>
      <c r="AB3804" s="73"/>
    </row>
    <row r="3805" spans="2:28" ht="20.25" x14ac:dyDescent="0.3">
      <c r="B3805" s="83"/>
      <c r="C3805" s="83" t="s">
        <v>1076</v>
      </c>
      <c r="D3805" s="84"/>
      <c r="E3805" s="84"/>
      <c r="F3805" s="84"/>
      <c r="G3805" s="84"/>
      <c r="H3805" s="84"/>
      <c r="I3805" s="85"/>
      <c r="J3805" s="84"/>
      <c r="K3805" s="86"/>
      <c r="L3805" s="84"/>
      <c r="M3805" s="84"/>
      <c r="N3805" s="84"/>
      <c r="O3805" s="86"/>
      <c r="P3805" s="84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73"/>
      <c r="AB3805" s="73"/>
    </row>
    <row r="3806" spans="2:28" ht="20.25" x14ac:dyDescent="0.3">
      <c r="B3806" s="83"/>
      <c r="C3806" s="83" t="s">
        <v>1077</v>
      </c>
      <c r="D3806" s="84"/>
      <c r="E3806" s="84"/>
      <c r="F3806" s="84"/>
      <c r="G3806" s="84"/>
      <c r="H3806" s="84"/>
      <c r="I3806" s="85"/>
      <c r="J3806" s="84"/>
      <c r="K3806" s="86"/>
      <c r="L3806" s="84"/>
      <c r="M3806" s="84"/>
      <c r="N3806" s="84"/>
      <c r="O3806" s="86"/>
      <c r="P3806" s="84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73"/>
      <c r="AB3806" s="73"/>
    </row>
    <row r="3807" spans="2:28" ht="20.25" x14ac:dyDescent="0.3">
      <c r="B3807" s="83"/>
      <c r="C3807" s="83" t="s">
        <v>1078</v>
      </c>
      <c r="D3807" s="84"/>
      <c r="E3807" s="84"/>
      <c r="F3807" s="84"/>
      <c r="G3807" s="84"/>
      <c r="H3807" s="84"/>
      <c r="I3807" s="85"/>
      <c r="J3807" s="84"/>
      <c r="K3807" s="86"/>
      <c r="L3807" s="84"/>
      <c r="M3807" s="84"/>
      <c r="N3807" s="84"/>
      <c r="O3807" s="86"/>
      <c r="P3807" s="84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73"/>
      <c r="AB3807" s="73"/>
    </row>
    <row r="3808" spans="2:28" ht="20.25" x14ac:dyDescent="0.3">
      <c r="B3808" s="83"/>
      <c r="C3808" s="83" t="s">
        <v>1078</v>
      </c>
      <c r="D3808" s="84"/>
      <c r="E3808" s="84"/>
      <c r="F3808" s="84"/>
      <c r="G3808" s="84"/>
      <c r="H3808" s="84"/>
      <c r="I3808" s="85"/>
      <c r="J3808" s="84"/>
      <c r="K3808" s="86"/>
      <c r="L3808" s="84"/>
      <c r="M3808" s="84"/>
      <c r="N3808" s="84"/>
      <c r="O3808" s="86"/>
      <c r="P3808" s="84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73"/>
      <c r="AB3808" s="73"/>
    </row>
    <row r="3809" spans="2:28" ht="20.25" x14ac:dyDescent="0.3">
      <c r="B3809" s="83"/>
      <c r="C3809" s="83" t="s">
        <v>1079</v>
      </c>
      <c r="D3809" s="84"/>
      <c r="E3809" s="84"/>
      <c r="F3809" s="84"/>
      <c r="G3809" s="84"/>
      <c r="H3809" s="84"/>
      <c r="I3809" s="85"/>
      <c r="J3809" s="84"/>
      <c r="K3809" s="86"/>
      <c r="L3809" s="84"/>
      <c r="M3809" s="84"/>
      <c r="N3809" s="84"/>
      <c r="O3809" s="86"/>
      <c r="P3809" s="84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73"/>
      <c r="AB3809" s="73"/>
    </row>
    <row r="3810" spans="2:28" ht="20.25" x14ac:dyDescent="0.3">
      <c r="B3810" s="83"/>
      <c r="C3810" s="83" t="s">
        <v>1080</v>
      </c>
      <c r="D3810" s="84"/>
      <c r="E3810" s="84"/>
      <c r="F3810" s="84"/>
      <c r="G3810" s="84"/>
      <c r="H3810" s="84"/>
      <c r="I3810" s="85"/>
      <c r="J3810" s="84"/>
      <c r="K3810" s="86"/>
      <c r="L3810" s="84"/>
      <c r="M3810" s="84"/>
      <c r="N3810" s="84"/>
      <c r="O3810" s="86"/>
      <c r="P3810" s="84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73"/>
      <c r="AB3810" s="73"/>
    </row>
    <row r="3811" spans="2:28" ht="20.25" x14ac:dyDescent="0.3">
      <c r="B3811" s="83"/>
      <c r="C3811" s="83" t="s">
        <v>1081</v>
      </c>
      <c r="D3811" s="84"/>
      <c r="E3811" s="84"/>
      <c r="F3811" s="84"/>
      <c r="G3811" s="84"/>
      <c r="H3811" s="84"/>
      <c r="I3811" s="85"/>
      <c r="J3811" s="84"/>
      <c r="K3811" s="86"/>
      <c r="L3811" s="84"/>
      <c r="M3811" s="84"/>
      <c r="N3811" s="84"/>
      <c r="O3811" s="86"/>
      <c r="P3811" s="84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73"/>
      <c r="AB3811" s="73"/>
    </row>
    <row r="3812" spans="2:28" ht="20.25" x14ac:dyDescent="0.3">
      <c r="B3812" s="83"/>
      <c r="C3812" s="83" t="s">
        <v>1081</v>
      </c>
      <c r="D3812" s="84"/>
      <c r="E3812" s="84"/>
      <c r="F3812" s="84"/>
      <c r="G3812" s="84"/>
      <c r="H3812" s="84"/>
      <c r="I3812" s="85"/>
      <c r="J3812" s="84"/>
      <c r="K3812" s="86"/>
      <c r="L3812" s="84"/>
      <c r="M3812" s="84"/>
      <c r="N3812" s="84"/>
      <c r="O3812" s="86"/>
      <c r="P3812" s="84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73"/>
      <c r="AB3812" s="73"/>
    </row>
    <row r="3813" spans="2:28" x14ac:dyDescent="0.25">
      <c r="C3813" s="29" t="s">
        <v>1082</v>
      </c>
    </row>
    <row r="3814" spans="2:28" x14ac:dyDescent="0.25">
      <c r="C3814" s="29" t="s">
        <v>1083</v>
      </c>
    </row>
    <row r="3815" spans="2:28" x14ac:dyDescent="0.25">
      <c r="C3815" s="29" t="s">
        <v>1083</v>
      </c>
    </row>
    <row r="3816" spans="2:28" x14ac:dyDescent="0.25">
      <c r="C3816" s="29" t="s">
        <v>1084</v>
      </c>
    </row>
    <row r="3817" spans="2:28" x14ac:dyDescent="0.25">
      <c r="C3817" s="29" t="s">
        <v>1085</v>
      </c>
    </row>
    <row r="3818" spans="2:28" x14ac:dyDescent="0.25">
      <c r="C3818" s="29" t="s">
        <v>1086</v>
      </c>
    </row>
    <row r="3819" spans="2:28" x14ac:dyDescent="0.25">
      <c r="C3819" s="29" t="s">
        <v>1087</v>
      </c>
    </row>
    <row r="3820" spans="2:28" x14ac:dyDescent="0.25">
      <c r="C3820" s="29" t="s">
        <v>1088</v>
      </c>
    </row>
    <row r="3821" spans="2:28" x14ac:dyDescent="0.25">
      <c r="C3821" s="29" t="s">
        <v>1089</v>
      </c>
    </row>
    <row r="3822" spans="2:28" x14ac:dyDescent="0.25">
      <c r="C3822" s="29" t="s">
        <v>1090</v>
      </c>
    </row>
    <row r="3823" spans="2:28" x14ac:dyDescent="0.25">
      <c r="C3823" s="29" t="s">
        <v>1090</v>
      </c>
    </row>
    <row r="3824" spans="2:28" x14ac:dyDescent="0.25">
      <c r="C3824" s="29" t="s">
        <v>1090</v>
      </c>
    </row>
    <row r="3825" spans="3:3" x14ac:dyDescent="0.25">
      <c r="C3825" s="29" t="s">
        <v>1091</v>
      </c>
    </row>
    <row r="3826" spans="3:3" x14ac:dyDescent="0.25">
      <c r="C3826" s="29" t="s">
        <v>1092</v>
      </c>
    </row>
    <row r="3827" spans="3:3" x14ac:dyDescent="0.25">
      <c r="C3827" s="29" t="s">
        <v>1093</v>
      </c>
    </row>
    <row r="3828" spans="3:3" x14ac:dyDescent="0.25">
      <c r="C3828" s="29" t="s">
        <v>1094</v>
      </c>
    </row>
    <row r="3829" spans="3:3" x14ac:dyDescent="0.25">
      <c r="C3829" s="29" t="s">
        <v>1095</v>
      </c>
    </row>
    <row r="3830" spans="3:3" x14ac:dyDescent="0.25">
      <c r="C3830" s="29" t="s">
        <v>1096</v>
      </c>
    </row>
    <row r="3831" spans="3:3" x14ac:dyDescent="0.25">
      <c r="C3831" s="29" t="s">
        <v>1097</v>
      </c>
    </row>
    <row r="3832" spans="3:3" x14ac:dyDescent="0.25">
      <c r="C3832" s="29" t="s">
        <v>1098</v>
      </c>
    </row>
    <row r="3833" spans="3:3" x14ac:dyDescent="0.25">
      <c r="C3833" s="29" t="s">
        <v>1099</v>
      </c>
    </row>
    <row r="3834" spans="3:3" x14ac:dyDescent="0.25">
      <c r="C3834" s="29" t="s">
        <v>1100</v>
      </c>
    </row>
    <row r="3835" spans="3:3" x14ac:dyDescent="0.25">
      <c r="C3835" s="29" t="s">
        <v>1101</v>
      </c>
    </row>
    <row r="3836" spans="3:3" x14ac:dyDescent="0.25">
      <c r="C3836" s="29" t="s">
        <v>1102</v>
      </c>
    </row>
    <row r="3837" spans="3:3" x14ac:dyDescent="0.25">
      <c r="C3837" s="29" t="s">
        <v>1103</v>
      </c>
    </row>
    <row r="3838" spans="3:3" x14ac:dyDescent="0.25">
      <c r="C3838" s="29" t="s">
        <v>1104</v>
      </c>
    </row>
    <row r="3839" spans="3:3" x14ac:dyDescent="0.25">
      <c r="C3839" s="29" t="s">
        <v>1105</v>
      </c>
    </row>
    <row r="3840" spans="3:3" x14ac:dyDescent="0.25">
      <c r="C3840" s="29" t="s">
        <v>1106</v>
      </c>
    </row>
    <row r="3841" spans="3:3" x14ac:dyDescent="0.25">
      <c r="C3841" s="29" t="s">
        <v>1107</v>
      </c>
    </row>
    <row r="3842" spans="3:3" x14ac:dyDescent="0.25">
      <c r="C3842" s="29" t="s">
        <v>1108</v>
      </c>
    </row>
    <row r="3843" spans="3:3" x14ac:dyDescent="0.25">
      <c r="C3843" s="29" t="s">
        <v>1109</v>
      </c>
    </row>
    <row r="3844" spans="3:3" x14ac:dyDescent="0.25">
      <c r="C3844" s="29" t="s">
        <v>1110</v>
      </c>
    </row>
    <row r="3845" spans="3:3" x14ac:dyDescent="0.25">
      <c r="C3845" s="29" t="s">
        <v>1111</v>
      </c>
    </row>
    <row r="3846" spans="3:3" x14ac:dyDescent="0.25">
      <c r="C3846" s="29" t="s">
        <v>1112</v>
      </c>
    </row>
    <row r="3847" spans="3:3" x14ac:dyDescent="0.25">
      <c r="C3847" s="29" t="s">
        <v>1113</v>
      </c>
    </row>
    <row r="3848" spans="3:3" x14ac:dyDescent="0.25">
      <c r="C3848" s="29" t="s">
        <v>1113</v>
      </c>
    </row>
    <row r="3849" spans="3:3" x14ac:dyDescent="0.25">
      <c r="C3849" s="29" t="s">
        <v>1114</v>
      </c>
    </row>
    <row r="3850" spans="3:3" x14ac:dyDescent="0.25">
      <c r="C3850" s="29" t="s">
        <v>1115</v>
      </c>
    </row>
    <row r="3851" spans="3:3" x14ac:dyDescent="0.25">
      <c r="C3851" s="29" t="s">
        <v>1116</v>
      </c>
    </row>
    <row r="3852" spans="3:3" x14ac:dyDescent="0.25">
      <c r="C3852" s="29" t="s">
        <v>1117</v>
      </c>
    </row>
    <row r="3853" spans="3:3" x14ac:dyDescent="0.25">
      <c r="C3853" s="29" t="s">
        <v>1118</v>
      </c>
    </row>
    <row r="3854" spans="3:3" x14ac:dyDescent="0.25">
      <c r="C3854" s="29" t="s">
        <v>1118</v>
      </c>
    </row>
    <row r="3855" spans="3:3" x14ac:dyDescent="0.25">
      <c r="C3855" s="29" t="s">
        <v>1119</v>
      </c>
    </row>
    <row r="3856" spans="3:3" x14ac:dyDescent="0.25">
      <c r="C3856" s="29" t="s">
        <v>1120</v>
      </c>
    </row>
    <row r="3857" spans="3:3" x14ac:dyDescent="0.25">
      <c r="C3857" s="29" t="s">
        <v>1121</v>
      </c>
    </row>
    <row r="3858" spans="3:3" x14ac:dyDescent="0.25">
      <c r="C3858" s="29" t="s">
        <v>1121</v>
      </c>
    </row>
    <row r="3859" spans="3:3" x14ac:dyDescent="0.25">
      <c r="C3859" s="29" t="s">
        <v>1122</v>
      </c>
    </row>
    <row r="3860" spans="3:3" x14ac:dyDescent="0.25">
      <c r="C3860" s="29" t="s">
        <v>1123</v>
      </c>
    </row>
    <row r="3861" spans="3:3" x14ac:dyDescent="0.25">
      <c r="C3861" s="29" t="s">
        <v>1124</v>
      </c>
    </row>
    <row r="3862" spans="3:3" x14ac:dyDescent="0.25">
      <c r="C3862" s="29" t="s">
        <v>1124</v>
      </c>
    </row>
    <row r="3863" spans="3:3" x14ac:dyDescent="0.25">
      <c r="C3863" s="29" t="s">
        <v>1125</v>
      </c>
    </row>
    <row r="3864" spans="3:3" x14ac:dyDescent="0.25">
      <c r="C3864" s="29" t="s">
        <v>1126</v>
      </c>
    </row>
    <row r="3865" spans="3:3" x14ac:dyDescent="0.25">
      <c r="C3865" s="29" t="s">
        <v>1126</v>
      </c>
    </row>
    <row r="3866" spans="3:3" x14ac:dyDescent="0.25">
      <c r="C3866" s="29" t="s">
        <v>1127</v>
      </c>
    </row>
    <row r="3867" spans="3:3" x14ac:dyDescent="0.25">
      <c r="C3867" s="29" t="s">
        <v>1128</v>
      </c>
    </row>
    <row r="3868" spans="3:3" x14ac:dyDescent="0.25">
      <c r="C3868" s="29" t="s">
        <v>1129</v>
      </c>
    </row>
    <row r="3869" spans="3:3" x14ac:dyDescent="0.25">
      <c r="C3869" s="29" t="s">
        <v>1130</v>
      </c>
    </row>
    <row r="3870" spans="3:3" x14ac:dyDescent="0.25">
      <c r="C3870" s="29" t="s">
        <v>1131</v>
      </c>
    </row>
    <row r="3871" spans="3:3" x14ac:dyDescent="0.25">
      <c r="C3871" s="29" t="s">
        <v>1132</v>
      </c>
    </row>
    <row r="3872" spans="3:3" x14ac:dyDescent="0.25">
      <c r="C3872" s="29" t="s">
        <v>1133</v>
      </c>
    </row>
    <row r="3873" spans="3:3" x14ac:dyDescent="0.25">
      <c r="C3873" s="29" t="s">
        <v>1134</v>
      </c>
    </row>
    <row r="3874" spans="3:3" x14ac:dyDescent="0.25">
      <c r="C3874" s="29" t="s">
        <v>1135</v>
      </c>
    </row>
    <row r="3875" spans="3:3" x14ac:dyDescent="0.25">
      <c r="C3875" s="29" t="s">
        <v>1136</v>
      </c>
    </row>
    <row r="3876" spans="3:3" x14ac:dyDescent="0.25">
      <c r="C3876" s="29" t="s">
        <v>1137</v>
      </c>
    </row>
    <row r="3877" spans="3:3" x14ac:dyDescent="0.25">
      <c r="C3877" s="29" t="s">
        <v>1138</v>
      </c>
    </row>
    <row r="3878" spans="3:3" x14ac:dyDescent="0.25">
      <c r="C3878" s="29" t="s">
        <v>1139</v>
      </c>
    </row>
    <row r="3879" spans="3:3" x14ac:dyDescent="0.25">
      <c r="C3879" s="29" t="s">
        <v>1140</v>
      </c>
    </row>
    <row r="3880" spans="3:3" x14ac:dyDescent="0.25">
      <c r="C3880" s="29" t="s">
        <v>1141</v>
      </c>
    </row>
    <row r="3881" spans="3:3" x14ac:dyDescent="0.25">
      <c r="C3881" s="29" t="s">
        <v>1142</v>
      </c>
    </row>
    <row r="3882" spans="3:3" x14ac:dyDescent="0.25">
      <c r="C3882" s="29" t="s">
        <v>1142</v>
      </c>
    </row>
    <row r="3883" spans="3:3" x14ac:dyDescent="0.25">
      <c r="C3883" s="29" t="s">
        <v>1142</v>
      </c>
    </row>
    <row r="3884" spans="3:3" x14ac:dyDescent="0.25">
      <c r="C3884" s="29" t="s">
        <v>1143</v>
      </c>
    </row>
    <row r="3885" spans="3:3" x14ac:dyDescent="0.25">
      <c r="C3885" s="29" t="s">
        <v>1144</v>
      </c>
    </row>
    <row r="3886" spans="3:3" x14ac:dyDescent="0.25">
      <c r="C3886" s="29" t="s">
        <v>1145</v>
      </c>
    </row>
    <row r="3887" spans="3:3" x14ac:dyDescent="0.25">
      <c r="C3887" s="29" t="s">
        <v>1146</v>
      </c>
    </row>
    <row r="3888" spans="3:3" x14ac:dyDescent="0.25">
      <c r="C3888" s="29" t="s">
        <v>1147</v>
      </c>
    </row>
    <row r="3889" spans="3:3" x14ac:dyDescent="0.25">
      <c r="C3889" s="29" t="s">
        <v>1148</v>
      </c>
    </row>
    <row r="3890" spans="3:3" x14ac:dyDescent="0.25">
      <c r="C3890" s="29" t="s">
        <v>1149</v>
      </c>
    </row>
    <row r="3891" spans="3:3" x14ac:dyDescent="0.25">
      <c r="C3891" s="29" t="s">
        <v>1149</v>
      </c>
    </row>
    <row r="3892" spans="3:3" x14ac:dyDescent="0.25">
      <c r="C3892" s="29" t="s">
        <v>1150</v>
      </c>
    </row>
    <row r="3893" spans="3:3" x14ac:dyDescent="0.25">
      <c r="C3893" s="29" t="s">
        <v>1151</v>
      </c>
    </row>
    <row r="3894" spans="3:3" x14ac:dyDescent="0.25">
      <c r="C3894" s="29" t="s">
        <v>1151</v>
      </c>
    </row>
    <row r="3895" spans="3:3" x14ac:dyDescent="0.25">
      <c r="C3895" s="29" t="s">
        <v>1152</v>
      </c>
    </row>
    <row r="3896" spans="3:3" x14ac:dyDescent="0.25">
      <c r="C3896" s="29" t="s">
        <v>1153</v>
      </c>
    </row>
    <row r="3897" spans="3:3" x14ac:dyDescent="0.25">
      <c r="C3897" s="29" t="s">
        <v>1154</v>
      </c>
    </row>
    <row r="3898" spans="3:3" x14ac:dyDescent="0.25">
      <c r="C3898" s="29" t="s">
        <v>1155</v>
      </c>
    </row>
    <row r="3899" spans="3:3" x14ac:dyDescent="0.25">
      <c r="C3899" s="29" t="s">
        <v>1156</v>
      </c>
    </row>
    <row r="3900" spans="3:3" x14ac:dyDescent="0.25">
      <c r="C3900" s="29" t="s">
        <v>1157</v>
      </c>
    </row>
    <row r="3901" spans="3:3" x14ac:dyDescent="0.25">
      <c r="C3901" s="29" t="s">
        <v>1158</v>
      </c>
    </row>
    <row r="3902" spans="3:3" x14ac:dyDescent="0.25">
      <c r="C3902" s="29" t="s">
        <v>1159</v>
      </c>
    </row>
    <row r="3903" spans="3:3" x14ac:dyDescent="0.25">
      <c r="C3903" s="29" t="s">
        <v>1160</v>
      </c>
    </row>
    <row r="3904" spans="3:3" x14ac:dyDescent="0.25">
      <c r="C3904" s="29" t="s">
        <v>1161</v>
      </c>
    </row>
    <row r="3905" spans="3:3" x14ac:dyDescent="0.25">
      <c r="C3905" s="29" t="s">
        <v>1161</v>
      </c>
    </row>
    <row r="3906" spans="3:3" x14ac:dyDescent="0.25">
      <c r="C3906" s="29" t="s">
        <v>1162</v>
      </c>
    </row>
    <row r="3907" spans="3:3" x14ac:dyDescent="0.25">
      <c r="C3907" s="29" t="s">
        <v>1163</v>
      </c>
    </row>
    <row r="3908" spans="3:3" x14ac:dyDescent="0.25">
      <c r="C3908" s="29" t="s">
        <v>1164</v>
      </c>
    </row>
    <row r="3909" spans="3:3" x14ac:dyDescent="0.25">
      <c r="C3909" s="29" t="s">
        <v>1165</v>
      </c>
    </row>
    <row r="3910" spans="3:3" x14ac:dyDescent="0.25">
      <c r="C3910" s="29" t="s">
        <v>1166</v>
      </c>
    </row>
    <row r="3911" spans="3:3" x14ac:dyDescent="0.25">
      <c r="C3911" s="29" t="s">
        <v>1167</v>
      </c>
    </row>
    <row r="3912" spans="3:3" x14ac:dyDescent="0.25">
      <c r="C3912" s="29" t="s">
        <v>1168</v>
      </c>
    </row>
    <row r="3913" spans="3:3" x14ac:dyDescent="0.25">
      <c r="C3913" s="29" t="s">
        <v>1169</v>
      </c>
    </row>
    <row r="3914" spans="3:3" x14ac:dyDescent="0.25">
      <c r="C3914" s="29" t="s">
        <v>1170</v>
      </c>
    </row>
    <row r="3915" spans="3:3" x14ac:dyDescent="0.25">
      <c r="C3915" s="29" t="s">
        <v>1171</v>
      </c>
    </row>
    <row r="3916" spans="3:3" x14ac:dyDescent="0.25">
      <c r="C3916" s="29" t="s">
        <v>1172</v>
      </c>
    </row>
    <row r="3917" spans="3:3" x14ac:dyDescent="0.25">
      <c r="C3917" s="29" t="s">
        <v>1173</v>
      </c>
    </row>
    <row r="3918" spans="3:3" x14ac:dyDescent="0.25">
      <c r="C3918" s="29" t="s">
        <v>1174</v>
      </c>
    </row>
    <row r="3919" spans="3:3" x14ac:dyDescent="0.25">
      <c r="C3919" s="29" t="s">
        <v>1175</v>
      </c>
    </row>
    <row r="3920" spans="3:3" x14ac:dyDescent="0.25">
      <c r="C3920" s="29" t="s">
        <v>1176</v>
      </c>
    </row>
    <row r="3921" spans="3:3" x14ac:dyDescent="0.25">
      <c r="C3921" s="29" t="s">
        <v>1177</v>
      </c>
    </row>
    <row r="3922" spans="3:3" x14ac:dyDescent="0.25">
      <c r="C3922" s="29" t="s">
        <v>1178</v>
      </c>
    </row>
    <row r="3923" spans="3:3" x14ac:dyDescent="0.25">
      <c r="C3923" s="29" t="s">
        <v>1179</v>
      </c>
    </row>
    <row r="3924" spans="3:3" x14ac:dyDescent="0.25">
      <c r="C3924" s="29" t="s">
        <v>1180</v>
      </c>
    </row>
    <row r="3925" spans="3:3" x14ac:dyDescent="0.25">
      <c r="C3925" s="29" t="s">
        <v>1181</v>
      </c>
    </row>
    <row r="3926" spans="3:3" x14ac:dyDescent="0.25">
      <c r="C3926" s="29" t="s">
        <v>1182</v>
      </c>
    </row>
    <row r="3927" spans="3:3" x14ac:dyDescent="0.25">
      <c r="C3927" s="29" t="s">
        <v>1183</v>
      </c>
    </row>
    <row r="3928" spans="3:3" x14ac:dyDescent="0.25">
      <c r="C3928" s="29" t="s">
        <v>1184</v>
      </c>
    </row>
    <row r="3929" spans="3:3" x14ac:dyDescent="0.25">
      <c r="C3929" s="29" t="s">
        <v>1185</v>
      </c>
    </row>
    <row r="3930" spans="3:3" x14ac:dyDescent="0.25">
      <c r="C3930" s="29" t="s">
        <v>1186</v>
      </c>
    </row>
    <row r="3931" spans="3:3" x14ac:dyDescent="0.25">
      <c r="C3931" s="29" t="s">
        <v>1187</v>
      </c>
    </row>
    <row r="3932" spans="3:3" x14ac:dyDescent="0.25">
      <c r="C3932" s="29" t="s">
        <v>1188</v>
      </c>
    </row>
    <row r="3933" spans="3:3" x14ac:dyDescent="0.25">
      <c r="C3933" s="29" t="s">
        <v>1189</v>
      </c>
    </row>
    <row r="3934" spans="3:3" x14ac:dyDescent="0.25">
      <c r="C3934" s="29" t="s">
        <v>1190</v>
      </c>
    </row>
    <row r="3935" spans="3:3" x14ac:dyDescent="0.25">
      <c r="C3935" s="29" t="s">
        <v>1191</v>
      </c>
    </row>
    <row r="3936" spans="3:3" x14ac:dyDescent="0.25">
      <c r="C3936" s="29" t="s">
        <v>1192</v>
      </c>
    </row>
    <row r="3937" spans="3:3" x14ac:dyDescent="0.25">
      <c r="C3937" s="29" t="s">
        <v>1193</v>
      </c>
    </row>
    <row r="3938" spans="3:3" x14ac:dyDescent="0.25">
      <c r="C3938" s="29" t="s">
        <v>1194</v>
      </c>
    </row>
    <row r="3939" spans="3:3" x14ac:dyDescent="0.25">
      <c r="C3939" s="29" t="s">
        <v>1195</v>
      </c>
    </row>
    <row r="3940" spans="3:3" x14ac:dyDescent="0.25">
      <c r="C3940" s="29" t="s">
        <v>1196</v>
      </c>
    </row>
    <row r="3941" spans="3:3" x14ac:dyDescent="0.25">
      <c r="C3941" s="29" t="s">
        <v>1197</v>
      </c>
    </row>
    <row r="3942" spans="3:3" x14ac:dyDescent="0.25">
      <c r="C3942" s="29" t="s">
        <v>1198</v>
      </c>
    </row>
    <row r="3943" spans="3:3" x14ac:dyDescent="0.25">
      <c r="C3943" s="29" t="s">
        <v>1199</v>
      </c>
    </row>
    <row r="3944" spans="3:3" x14ac:dyDescent="0.25">
      <c r="C3944" s="29" t="s">
        <v>1200</v>
      </c>
    </row>
    <row r="3945" spans="3:3" x14ac:dyDescent="0.25">
      <c r="C3945" s="29" t="s">
        <v>1201</v>
      </c>
    </row>
    <row r="3946" spans="3:3" x14ac:dyDescent="0.25">
      <c r="C3946" s="29" t="s">
        <v>1202</v>
      </c>
    </row>
    <row r="3947" spans="3:3" x14ac:dyDescent="0.25">
      <c r="C3947" s="29" t="s">
        <v>1203</v>
      </c>
    </row>
    <row r="3948" spans="3:3" x14ac:dyDescent="0.25">
      <c r="C3948" s="29" t="s">
        <v>1204</v>
      </c>
    </row>
    <row r="3949" spans="3:3" x14ac:dyDescent="0.25">
      <c r="C3949" s="29" t="s">
        <v>1205</v>
      </c>
    </row>
    <row r="3950" spans="3:3" x14ac:dyDescent="0.25">
      <c r="C3950" s="29" t="s">
        <v>1206</v>
      </c>
    </row>
    <row r="3951" spans="3:3" x14ac:dyDescent="0.25">
      <c r="C3951" s="29" t="s">
        <v>1207</v>
      </c>
    </row>
    <row r="3952" spans="3:3" x14ac:dyDescent="0.25">
      <c r="C3952" s="29" t="s">
        <v>1207</v>
      </c>
    </row>
    <row r="3953" spans="3:3" x14ac:dyDescent="0.25">
      <c r="C3953" s="29" t="s">
        <v>1208</v>
      </c>
    </row>
    <row r="3954" spans="3:3" x14ac:dyDescent="0.25">
      <c r="C3954" s="29" t="s">
        <v>1209</v>
      </c>
    </row>
    <row r="3955" spans="3:3" x14ac:dyDescent="0.25">
      <c r="C3955" s="29" t="s">
        <v>1210</v>
      </c>
    </row>
    <row r="3956" spans="3:3" x14ac:dyDescent="0.25">
      <c r="C3956" s="29" t="s">
        <v>1210</v>
      </c>
    </row>
    <row r="3957" spans="3:3" x14ac:dyDescent="0.25">
      <c r="C3957" s="29" t="s">
        <v>1210</v>
      </c>
    </row>
    <row r="3958" spans="3:3" x14ac:dyDescent="0.25">
      <c r="C3958" s="29" t="s">
        <v>1211</v>
      </c>
    </row>
    <row r="3959" spans="3:3" x14ac:dyDescent="0.25">
      <c r="C3959" s="29" t="s">
        <v>1212</v>
      </c>
    </row>
    <row r="3960" spans="3:3" x14ac:dyDescent="0.25">
      <c r="C3960" s="29" t="s">
        <v>1213</v>
      </c>
    </row>
    <row r="3961" spans="3:3" x14ac:dyDescent="0.25">
      <c r="C3961" s="29" t="s">
        <v>1214</v>
      </c>
    </row>
    <row r="3962" spans="3:3" x14ac:dyDescent="0.25">
      <c r="C3962" s="29" t="s">
        <v>1215</v>
      </c>
    </row>
    <row r="3963" spans="3:3" x14ac:dyDescent="0.25">
      <c r="C3963" s="29" t="s">
        <v>1216</v>
      </c>
    </row>
    <row r="3964" spans="3:3" x14ac:dyDescent="0.25">
      <c r="C3964" s="29" t="s">
        <v>1217</v>
      </c>
    </row>
    <row r="3965" spans="3:3" x14ac:dyDescent="0.25">
      <c r="C3965" s="29" t="s">
        <v>1218</v>
      </c>
    </row>
    <row r="3966" spans="3:3" x14ac:dyDescent="0.25">
      <c r="C3966" s="29" t="s">
        <v>1219</v>
      </c>
    </row>
    <row r="3967" spans="3:3" x14ac:dyDescent="0.25">
      <c r="C3967" s="29" t="s">
        <v>1220</v>
      </c>
    </row>
    <row r="3968" spans="3:3" x14ac:dyDescent="0.25">
      <c r="C3968" s="29" t="s">
        <v>1221</v>
      </c>
    </row>
    <row r="3969" spans="3:3" x14ac:dyDescent="0.25">
      <c r="C3969" s="29" t="s">
        <v>1222</v>
      </c>
    </row>
    <row r="3970" spans="3:3" x14ac:dyDescent="0.25">
      <c r="C3970" s="29" t="s">
        <v>1223</v>
      </c>
    </row>
    <row r="3971" spans="3:3" x14ac:dyDescent="0.25">
      <c r="C3971" s="29" t="s">
        <v>1224</v>
      </c>
    </row>
    <row r="3972" spans="3:3" x14ac:dyDescent="0.25">
      <c r="C3972" s="29" t="s">
        <v>1225</v>
      </c>
    </row>
    <row r="3973" spans="3:3" x14ac:dyDescent="0.25">
      <c r="C3973" s="29" t="s">
        <v>1226</v>
      </c>
    </row>
    <row r="3974" spans="3:3" x14ac:dyDescent="0.25">
      <c r="C3974" s="29" t="s">
        <v>1227</v>
      </c>
    </row>
    <row r="3975" spans="3:3" x14ac:dyDescent="0.25">
      <c r="C3975" s="29" t="s">
        <v>1228</v>
      </c>
    </row>
    <row r="3976" spans="3:3" x14ac:dyDescent="0.25">
      <c r="C3976" s="29" t="s">
        <v>1229</v>
      </c>
    </row>
    <row r="3977" spans="3:3" x14ac:dyDescent="0.25">
      <c r="C3977" s="29" t="s">
        <v>1230</v>
      </c>
    </row>
    <row r="3978" spans="3:3" x14ac:dyDescent="0.25">
      <c r="C3978" s="29" t="s">
        <v>1231</v>
      </c>
    </row>
    <row r="3979" spans="3:3" x14ac:dyDescent="0.25">
      <c r="C3979" s="29" t="s">
        <v>1232</v>
      </c>
    </row>
    <row r="3980" spans="3:3" x14ac:dyDescent="0.25">
      <c r="C3980" s="29" t="s">
        <v>1233</v>
      </c>
    </row>
    <row r="3981" spans="3:3" x14ac:dyDescent="0.25">
      <c r="C3981" s="29" t="s">
        <v>1234</v>
      </c>
    </row>
    <row r="3982" spans="3:3" x14ac:dyDescent="0.25">
      <c r="C3982" s="29" t="s">
        <v>1235</v>
      </c>
    </row>
    <row r="3983" spans="3:3" x14ac:dyDescent="0.25">
      <c r="C3983" s="29" t="s">
        <v>1236</v>
      </c>
    </row>
    <row r="3984" spans="3:3" x14ac:dyDescent="0.25">
      <c r="C3984" s="29" t="s">
        <v>1237</v>
      </c>
    </row>
    <row r="3985" spans="3:3" x14ac:dyDescent="0.25">
      <c r="C3985" s="29" t="s">
        <v>1238</v>
      </c>
    </row>
    <row r="3986" spans="3:3" x14ac:dyDescent="0.25">
      <c r="C3986" s="29" t="s">
        <v>1239</v>
      </c>
    </row>
    <row r="3987" spans="3:3" x14ac:dyDescent="0.25">
      <c r="C3987" s="29" t="s">
        <v>1240</v>
      </c>
    </row>
    <row r="3988" spans="3:3" x14ac:dyDescent="0.25">
      <c r="C3988" s="29" t="s">
        <v>1241</v>
      </c>
    </row>
    <row r="3989" spans="3:3" x14ac:dyDescent="0.25">
      <c r="C3989" s="29" t="s">
        <v>1242</v>
      </c>
    </row>
    <row r="3990" spans="3:3" x14ac:dyDescent="0.25">
      <c r="C3990" s="29" t="s">
        <v>1243</v>
      </c>
    </row>
    <row r="3991" spans="3:3" x14ac:dyDescent="0.25">
      <c r="C3991" s="29" t="s">
        <v>1244</v>
      </c>
    </row>
    <row r="3992" spans="3:3" x14ac:dyDescent="0.25">
      <c r="C3992" s="29" t="s">
        <v>1245</v>
      </c>
    </row>
    <row r="3993" spans="3:3" x14ac:dyDescent="0.25">
      <c r="C3993" s="29" t="s">
        <v>1246</v>
      </c>
    </row>
    <row r="3994" spans="3:3" x14ac:dyDescent="0.25">
      <c r="C3994" s="29" t="s">
        <v>1247</v>
      </c>
    </row>
    <row r="3995" spans="3:3" x14ac:dyDescent="0.25">
      <c r="C3995" s="29" t="s">
        <v>1248</v>
      </c>
    </row>
    <row r="3996" spans="3:3" x14ac:dyDescent="0.25">
      <c r="C3996" s="29" t="s">
        <v>1249</v>
      </c>
    </row>
    <row r="3997" spans="3:3" x14ac:dyDescent="0.25">
      <c r="C3997" s="29" t="s">
        <v>1250</v>
      </c>
    </row>
    <row r="3998" spans="3:3" x14ac:dyDescent="0.25">
      <c r="C3998" s="29" t="s">
        <v>1251</v>
      </c>
    </row>
    <row r="3999" spans="3:3" x14ac:dyDescent="0.25">
      <c r="C3999" s="29" t="s">
        <v>1252</v>
      </c>
    </row>
    <row r="4000" spans="3:3" x14ac:dyDescent="0.25">
      <c r="C4000" s="29" t="s">
        <v>1253</v>
      </c>
    </row>
    <row r="4001" spans="3:3" x14ac:dyDescent="0.25">
      <c r="C4001" s="29" t="s">
        <v>1254</v>
      </c>
    </row>
    <row r="4002" spans="3:3" x14ac:dyDescent="0.25">
      <c r="C4002" s="29" t="s">
        <v>1255</v>
      </c>
    </row>
    <row r="4003" spans="3:3" x14ac:dyDescent="0.25">
      <c r="C4003" s="29" t="s">
        <v>1256</v>
      </c>
    </row>
    <row r="4004" spans="3:3" x14ac:dyDescent="0.25">
      <c r="C4004" s="29" t="s">
        <v>1257</v>
      </c>
    </row>
    <row r="4005" spans="3:3" x14ac:dyDescent="0.25">
      <c r="C4005" s="29" t="s">
        <v>1258</v>
      </c>
    </row>
    <row r="4006" spans="3:3" x14ac:dyDescent="0.25">
      <c r="C4006" s="29" t="s">
        <v>1259</v>
      </c>
    </row>
    <row r="4007" spans="3:3" x14ac:dyDescent="0.25">
      <c r="C4007" s="29" t="s">
        <v>1260</v>
      </c>
    </row>
    <row r="4008" spans="3:3" x14ac:dyDescent="0.25">
      <c r="C4008" s="29" t="s">
        <v>1261</v>
      </c>
    </row>
    <row r="4009" spans="3:3" x14ac:dyDescent="0.25">
      <c r="C4009" s="29" t="s">
        <v>1262</v>
      </c>
    </row>
    <row r="4010" spans="3:3" x14ac:dyDescent="0.25">
      <c r="C4010" s="29" t="s">
        <v>1262</v>
      </c>
    </row>
    <row r="4011" spans="3:3" x14ac:dyDescent="0.25">
      <c r="C4011" s="29" t="s">
        <v>1263</v>
      </c>
    </row>
    <row r="4012" spans="3:3" x14ac:dyDescent="0.25">
      <c r="C4012" s="29" t="s">
        <v>1264</v>
      </c>
    </row>
    <row r="4013" spans="3:3" x14ac:dyDescent="0.25">
      <c r="C4013" s="29" t="s">
        <v>1265</v>
      </c>
    </row>
    <row r="4014" spans="3:3" x14ac:dyDescent="0.25">
      <c r="C4014" s="29" t="s">
        <v>1266</v>
      </c>
    </row>
    <row r="4015" spans="3:3" x14ac:dyDescent="0.25">
      <c r="C4015" s="29" t="s">
        <v>1267</v>
      </c>
    </row>
    <row r="4016" spans="3:3" x14ac:dyDescent="0.25">
      <c r="C4016" s="29" t="s">
        <v>1268</v>
      </c>
    </row>
    <row r="4017" spans="3:3" x14ac:dyDescent="0.25">
      <c r="C4017" s="29" t="s">
        <v>1269</v>
      </c>
    </row>
    <row r="4018" spans="3:3" x14ac:dyDescent="0.25">
      <c r="C4018" s="29" t="s">
        <v>1270</v>
      </c>
    </row>
    <row r="4019" spans="3:3" x14ac:dyDescent="0.25">
      <c r="C4019" s="29" t="s">
        <v>1271</v>
      </c>
    </row>
    <row r="4020" spans="3:3" x14ac:dyDescent="0.25">
      <c r="C4020" s="29" t="s">
        <v>1272</v>
      </c>
    </row>
    <row r="4021" spans="3:3" x14ac:dyDescent="0.25">
      <c r="C4021" s="29" t="s">
        <v>1273</v>
      </c>
    </row>
    <row r="4022" spans="3:3" x14ac:dyDescent="0.25">
      <c r="C4022" s="29" t="s">
        <v>1274</v>
      </c>
    </row>
    <row r="4023" spans="3:3" x14ac:dyDescent="0.25">
      <c r="C4023" s="29" t="s">
        <v>1275</v>
      </c>
    </row>
    <row r="4024" spans="3:3" x14ac:dyDescent="0.25">
      <c r="C4024" s="29" t="s">
        <v>1276</v>
      </c>
    </row>
    <row r="4025" spans="3:3" x14ac:dyDescent="0.25">
      <c r="C4025" s="29" t="s">
        <v>1277</v>
      </c>
    </row>
    <row r="4026" spans="3:3" x14ac:dyDescent="0.25">
      <c r="C4026" s="29" t="s">
        <v>1278</v>
      </c>
    </row>
    <row r="4027" spans="3:3" x14ac:dyDescent="0.25">
      <c r="C4027" s="29" t="s">
        <v>1279</v>
      </c>
    </row>
    <row r="4028" spans="3:3" x14ac:dyDescent="0.25">
      <c r="C4028" s="29" t="s">
        <v>1280</v>
      </c>
    </row>
    <row r="4029" spans="3:3" x14ac:dyDescent="0.25">
      <c r="C4029" s="29" t="s">
        <v>1281</v>
      </c>
    </row>
    <row r="4030" spans="3:3" x14ac:dyDescent="0.25">
      <c r="C4030" s="29" t="s">
        <v>1282</v>
      </c>
    </row>
    <row r="4031" spans="3:3" x14ac:dyDescent="0.25">
      <c r="C4031" s="29" t="s">
        <v>1283</v>
      </c>
    </row>
    <row r="4032" spans="3:3" x14ac:dyDescent="0.25">
      <c r="C4032" s="29" t="s">
        <v>1284</v>
      </c>
    </row>
    <row r="4033" spans="3:3" x14ac:dyDescent="0.25">
      <c r="C4033" s="29" t="s">
        <v>1285</v>
      </c>
    </row>
    <row r="4034" spans="3:3" x14ac:dyDescent="0.25">
      <c r="C4034" s="29" t="s">
        <v>1286</v>
      </c>
    </row>
    <row r="4035" spans="3:3" x14ac:dyDescent="0.25">
      <c r="C4035" s="29" t="s">
        <v>1287</v>
      </c>
    </row>
    <row r="4036" spans="3:3" x14ac:dyDescent="0.25">
      <c r="C4036" s="29" t="s">
        <v>1288</v>
      </c>
    </row>
    <row r="4037" spans="3:3" x14ac:dyDescent="0.25">
      <c r="C4037" s="29" t="s">
        <v>1289</v>
      </c>
    </row>
    <row r="4038" spans="3:3" x14ac:dyDescent="0.25">
      <c r="C4038" s="29" t="s">
        <v>1290</v>
      </c>
    </row>
    <row r="4039" spans="3:3" x14ac:dyDescent="0.25">
      <c r="C4039" s="29" t="s">
        <v>1291</v>
      </c>
    </row>
    <row r="4040" spans="3:3" x14ac:dyDescent="0.25">
      <c r="C4040" s="29" t="s">
        <v>1292</v>
      </c>
    </row>
    <row r="4041" spans="3:3" x14ac:dyDescent="0.25">
      <c r="C4041" s="29" t="s">
        <v>1293</v>
      </c>
    </row>
    <row r="4042" spans="3:3" x14ac:dyDescent="0.25">
      <c r="C4042" s="29" t="s">
        <v>1294</v>
      </c>
    </row>
    <row r="4043" spans="3:3" x14ac:dyDescent="0.25">
      <c r="C4043" s="29" t="s">
        <v>1295</v>
      </c>
    </row>
    <row r="4044" spans="3:3" x14ac:dyDescent="0.25">
      <c r="C4044" s="29" t="s">
        <v>1296</v>
      </c>
    </row>
    <row r="4045" spans="3:3" x14ac:dyDescent="0.25">
      <c r="C4045" s="29" t="s">
        <v>1297</v>
      </c>
    </row>
    <row r="4046" spans="3:3" x14ac:dyDescent="0.25">
      <c r="C4046" s="29" t="s">
        <v>1298</v>
      </c>
    </row>
    <row r="4047" spans="3:3" x14ac:dyDescent="0.25">
      <c r="C4047" s="29" t="s">
        <v>1299</v>
      </c>
    </row>
    <row r="4048" spans="3:3" x14ac:dyDescent="0.25">
      <c r="C4048" s="29" t="s">
        <v>1300</v>
      </c>
    </row>
    <row r="4049" spans="3:3" x14ac:dyDescent="0.25">
      <c r="C4049" s="29" t="s">
        <v>1301</v>
      </c>
    </row>
    <row r="4050" spans="3:3" x14ac:dyDescent="0.25">
      <c r="C4050" s="29" t="s">
        <v>1302</v>
      </c>
    </row>
    <row r="4051" spans="3:3" x14ac:dyDescent="0.25">
      <c r="C4051" s="29" t="s">
        <v>1303</v>
      </c>
    </row>
    <row r="4052" spans="3:3" x14ac:dyDescent="0.25">
      <c r="C4052" s="29" t="s">
        <v>1304</v>
      </c>
    </row>
    <row r="4053" spans="3:3" x14ac:dyDescent="0.25">
      <c r="C4053" s="29" t="s">
        <v>1305</v>
      </c>
    </row>
    <row r="4054" spans="3:3" x14ac:dyDescent="0.25">
      <c r="C4054" s="29" t="s">
        <v>1305</v>
      </c>
    </row>
    <row r="4055" spans="3:3" x14ac:dyDescent="0.25">
      <c r="C4055" s="29" t="s">
        <v>1306</v>
      </c>
    </row>
    <row r="4056" spans="3:3" x14ac:dyDescent="0.25">
      <c r="C4056" s="29" t="s">
        <v>1307</v>
      </c>
    </row>
    <row r="4057" spans="3:3" x14ac:dyDescent="0.25">
      <c r="C4057" s="29" t="s">
        <v>1308</v>
      </c>
    </row>
    <row r="4058" spans="3:3" x14ac:dyDescent="0.25">
      <c r="C4058" s="29" t="s">
        <v>1309</v>
      </c>
    </row>
    <row r="4059" spans="3:3" x14ac:dyDescent="0.25">
      <c r="C4059" s="29" t="s">
        <v>1309</v>
      </c>
    </row>
    <row r="4060" spans="3:3" x14ac:dyDescent="0.25">
      <c r="C4060" s="29" t="s">
        <v>1310</v>
      </c>
    </row>
    <row r="4061" spans="3:3" x14ac:dyDescent="0.25">
      <c r="C4061" s="29" t="s">
        <v>1311</v>
      </c>
    </row>
    <row r="4062" spans="3:3" x14ac:dyDescent="0.25">
      <c r="C4062" s="29" t="s">
        <v>1312</v>
      </c>
    </row>
    <row r="4063" spans="3:3" x14ac:dyDescent="0.25">
      <c r="C4063" s="29" t="s">
        <v>1313</v>
      </c>
    </row>
    <row r="4064" spans="3:3" x14ac:dyDescent="0.25">
      <c r="C4064" s="29" t="s">
        <v>1314</v>
      </c>
    </row>
    <row r="4065" spans="3:3" x14ac:dyDescent="0.25">
      <c r="C4065" s="29" t="s">
        <v>1315</v>
      </c>
    </row>
    <row r="4066" spans="3:3" x14ac:dyDescent="0.25">
      <c r="C4066" s="29" t="s">
        <v>1316</v>
      </c>
    </row>
    <row r="4067" spans="3:3" x14ac:dyDescent="0.25">
      <c r="C4067" s="29" t="s">
        <v>1317</v>
      </c>
    </row>
    <row r="4068" spans="3:3" x14ac:dyDescent="0.25">
      <c r="C4068" s="29" t="s">
        <v>1318</v>
      </c>
    </row>
    <row r="4069" spans="3:3" x14ac:dyDescent="0.25">
      <c r="C4069" s="29" t="s">
        <v>1319</v>
      </c>
    </row>
    <row r="4070" spans="3:3" x14ac:dyDescent="0.25">
      <c r="C4070" s="29" t="s">
        <v>1320</v>
      </c>
    </row>
    <row r="4071" spans="3:3" x14ac:dyDescent="0.25">
      <c r="C4071" s="29" t="s">
        <v>1321</v>
      </c>
    </row>
    <row r="4072" spans="3:3" x14ac:dyDescent="0.25">
      <c r="C4072" s="29" t="s">
        <v>1322</v>
      </c>
    </row>
    <row r="4073" spans="3:3" x14ac:dyDescent="0.25">
      <c r="C4073" s="29" t="s">
        <v>1323</v>
      </c>
    </row>
    <row r="4074" spans="3:3" x14ac:dyDescent="0.25">
      <c r="C4074" s="29" t="s">
        <v>1324</v>
      </c>
    </row>
    <row r="4075" spans="3:3" x14ac:dyDescent="0.25">
      <c r="C4075" s="29" t="s">
        <v>1325</v>
      </c>
    </row>
    <row r="4076" spans="3:3" x14ac:dyDescent="0.25">
      <c r="C4076" s="29" t="s">
        <v>1326</v>
      </c>
    </row>
    <row r="4077" spans="3:3" x14ac:dyDescent="0.25">
      <c r="C4077" s="29" t="s">
        <v>1327</v>
      </c>
    </row>
    <row r="4078" spans="3:3" x14ac:dyDescent="0.25">
      <c r="C4078" s="29" t="s">
        <v>1327</v>
      </c>
    </row>
    <row r="4079" spans="3:3" x14ac:dyDescent="0.25">
      <c r="C4079" s="29" t="s">
        <v>1327</v>
      </c>
    </row>
    <row r="4080" spans="3:3" x14ac:dyDescent="0.25">
      <c r="C4080" s="29" t="s">
        <v>1327</v>
      </c>
    </row>
    <row r="4081" spans="3:3" x14ac:dyDescent="0.25">
      <c r="C4081" s="29" t="s">
        <v>1328</v>
      </c>
    </row>
    <row r="4082" spans="3:3" x14ac:dyDescent="0.25">
      <c r="C4082" s="29" t="s">
        <v>1329</v>
      </c>
    </row>
    <row r="4083" spans="3:3" x14ac:dyDescent="0.25">
      <c r="C4083" s="29" t="s">
        <v>1330</v>
      </c>
    </row>
    <row r="4084" spans="3:3" x14ac:dyDescent="0.25">
      <c r="C4084" s="29" t="s">
        <v>1331</v>
      </c>
    </row>
    <row r="4085" spans="3:3" x14ac:dyDescent="0.25">
      <c r="C4085" s="29" t="s">
        <v>1332</v>
      </c>
    </row>
    <row r="4086" spans="3:3" x14ac:dyDescent="0.25">
      <c r="C4086" s="29" t="s">
        <v>1333</v>
      </c>
    </row>
    <row r="4087" spans="3:3" x14ac:dyDescent="0.25">
      <c r="C4087" s="29" t="s">
        <v>1334</v>
      </c>
    </row>
    <row r="4088" spans="3:3" x14ac:dyDescent="0.25">
      <c r="C4088" s="29" t="s">
        <v>1335</v>
      </c>
    </row>
    <row r="4089" spans="3:3" x14ac:dyDescent="0.25">
      <c r="C4089" s="29" t="s">
        <v>1336</v>
      </c>
    </row>
    <row r="4090" spans="3:3" x14ac:dyDescent="0.25">
      <c r="C4090" s="29" t="s">
        <v>1337</v>
      </c>
    </row>
    <row r="4091" spans="3:3" x14ac:dyDescent="0.25">
      <c r="C4091" s="29" t="s">
        <v>1338</v>
      </c>
    </row>
    <row r="4092" spans="3:3" x14ac:dyDescent="0.25">
      <c r="C4092" s="29" t="s">
        <v>1339</v>
      </c>
    </row>
    <row r="4093" spans="3:3" x14ac:dyDescent="0.25">
      <c r="C4093" s="29" t="s">
        <v>1340</v>
      </c>
    </row>
    <row r="4094" spans="3:3" x14ac:dyDescent="0.25">
      <c r="C4094" s="29" t="s">
        <v>1341</v>
      </c>
    </row>
    <row r="4095" spans="3:3" x14ac:dyDescent="0.25">
      <c r="C4095" s="29" t="s">
        <v>1342</v>
      </c>
    </row>
    <row r="4096" spans="3:3" x14ac:dyDescent="0.25">
      <c r="C4096" s="29" t="s">
        <v>1343</v>
      </c>
    </row>
    <row r="4097" spans="3:3" x14ac:dyDescent="0.25">
      <c r="C4097" s="29" t="s">
        <v>1344</v>
      </c>
    </row>
    <row r="4098" spans="3:3" x14ac:dyDescent="0.25">
      <c r="C4098" s="29" t="s">
        <v>1345</v>
      </c>
    </row>
    <row r="4099" spans="3:3" x14ac:dyDescent="0.25">
      <c r="C4099" s="29" t="s">
        <v>1346</v>
      </c>
    </row>
    <row r="4100" spans="3:3" x14ac:dyDescent="0.25">
      <c r="C4100" s="29" t="s">
        <v>1347</v>
      </c>
    </row>
    <row r="4101" spans="3:3" x14ac:dyDescent="0.25">
      <c r="C4101" s="29" t="s">
        <v>1348</v>
      </c>
    </row>
    <row r="4102" spans="3:3" x14ac:dyDescent="0.25">
      <c r="C4102" s="29" t="s">
        <v>1349</v>
      </c>
    </row>
    <row r="4103" spans="3:3" x14ac:dyDescent="0.25">
      <c r="C4103" s="29" t="s">
        <v>1350</v>
      </c>
    </row>
    <row r="4104" spans="3:3" x14ac:dyDescent="0.25">
      <c r="C4104" s="29" t="s">
        <v>1351</v>
      </c>
    </row>
    <row r="4105" spans="3:3" x14ac:dyDescent="0.25">
      <c r="C4105" s="29" t="s">
        <v>1352</v>
      </c>
    </row>
    <row r="4106" spans="3:3" x14ac:dyDescent="0.25">
      <c r="C4106" s="29" t="s">
        <v>1353</v>
      </c>
    </row>
    <row r="4107" spans="3:3" x14ac:dyDescent="0.25">
      <c r="C4107" s="29" t="s">
        <v>1354</v>
      </c>
    </row>
    <row r="4108" spans="3:3" x14ac:dyDescent="0.25">
      <c r="C4108" s="29" t="s">
        <v>1355</v>
      </c>
    </row>
    <row r="4109" spans="3:3" x14ac:dyDescent="0.25">
      <c r="C4109" s="29" t="s">
        <v>1356</v>
      </c>
    </row>
  </sheetData>
  <sheetProtection password="CC41" sheet="1" objects="1" scenarios="1" insertRows="0" deleteRows="0" sort="0" autoFilter="0" pivotTables="0"/>
  <autoFilter ref="A2:CK2" xr:uid="{00000000-0009-0000-0000-000000000000}"/>
  <mergeCells count="3">
    <mergeCell ref="BH1:BM1"/>
    <mergeCell ref="BN1:BS1"/>
    <mergeCell ref="A1:AB1"/>
  </mergeCells>
  <conditionalFormatting sqref="H2988:I3502">
    <cfRule type="cellIs" priority="1" stopIfTrue="1" operator="between">
      <formula>0</formula>
      <formula>120</formula>
    </cfRule>
  </conditionalFormatting>
  <conditionalFormatting sqref="T3002 T2 T3223:T3233">
    <cfRule type="duplicateValues" priority="2"/>
  </conditionalFormatting>
  <conditionalFormatting sqref="T3218:T3220 T3003:T3194">
    <cfRule type="duplicateValues" priority="3"/>
  </conditionalFormatting>
  <dataValidations xWindow="1359" yWindow="873" count="49">
    <dataValidation type="list" allowBlank="1" showInputMessage="1" showErrorMessage="1" prompt="Siempre verifique el aseguramiento en base de afiliados del BDUA con el número de identificación. " sqref="T3:T2986" xr:uid="{00000000-0002-0000-0000-000000000000}">
      <formula1>$T$2988:$T$3196</formula1>
    </dataValidation>
    <dataValidation type="list" allowBlank="1" showInputMessage="1" showErrorMessage="1" prompt="CC: Cédula de ciudadanía_x000a_TI: Tarjeta de identidad_x000a_RC: Registro civil_x000a_MS: Menor sin identificar_x000a_CE: Cédula de extranjería_x000a_PS: Pasaporte_x000a_PEP: Permiso especial de permanencia_x000a_NUIP: Número único de identificación personal. _x000a_AS: Adulto sin identificación" sqref="J3:J2986" xr:uid="{00000000-0002-0000-0000-000001000000}">
      <formula1>$J$2988:$J$2996</formula1>
    </dataValidation>
    <dataValidation type="list" allowBlank="1" showInputMessage="1" showErrorMessage="1" sqref="AA3:AA2987" xr:uid="{00000000-0002-0000-0000-000002000000}">
      <formula1>$AA$2988:$AA$2992</formula1>
    </dataValidation>
    <dataValidation allowBlank="1" showInputMessage="1" showErrorMessage="1" prompt="TI -Tarjeta de identidad_x000a_RC- Registro civil _x000a_MS - Menor sin identificar_x000a_AS - Adulto sin identificar_x000a_CE- Cédula de extranjería _x000a_PS - Pasaporte" sqref="J2994:J2996" xr:uid="{00000000-0002-0000-0000-000003000000}"/>
    <dataValidation type="list" allowBlank="1" showInputMessage="1" showErrorMessage="1" prompt="M: MASCULINO_x000a_F: FEMENINO" sqref="H2987" xr:uid="{00000000-0002-0000-0000-000004000000}">
      <formula1>SEXO</formula1>
    </dataValidation>
    <dataValidation allowBlank="1" showInputMessage="1" showErrorMessage="1" prompt="Indique el número fijo y celular. " sqref="P3:P2987" xr:uid="{00000000-0002-0000-0000-000005000000}"/>
    <dataValidation type="list" allowBlank="1" showInputMessage="1" showErrorMessage="1" prompt="Siempre verifique el aseguramiento en base de afiliados del BDUA con el número de identificación. " sqref="T2987" xr:uid="{00000000-0002-0000-0000-000006000000}">
      <formula1>$T$2988:$T$3202</formula1>
    </dataValidation>
    <dataValidation allowBlank="1" showInputMessage="1" showErrorMessage="1" prompt="Indique solamente aspectos relevantes en cuanto al tratamiento._x000a_Si esta disponible ingrese las coordinadas de geolocalización de residencia del usuario. " sqref="AB2988:AB2996" xr:uid="{00000000-0002-0000-0000-000007000000}"/>
    <dataValidation type="list" allowBlank="1" showInputMessage="1" showErrorMessage="1" sqref="B3:B2987" xr:uid="{00000000-0002-0000-0000-000008000000}">
      <formula1>$B$2988:$B$3021</formula1>
    </dataValidation>
    <dataValidation allowBlank="1" showInputMessage="1" showErrorMessage="1" prompt="Digite de manera correcta el número de identificación. _x000a_Verificar en base de datos del BDUA que la identificación corresponda al nombre del usuario. _x000a_" sqref="K3:K2987" xr:uid="{00000000-0002-0000-0000-000009000000}"/>
    <dataValidation type="list" allowBlank="1" showInputMessage="1" showErrorMessage="1" prompt="CC: Cédula de ciudadanía_x000a_TI: Tarjeta de identidad_x000a_RC: Registro civil_x000a_MS: Menor sin identificar_x000a_CE: Cédula de extranjería_x000a_PS: Pasaporte_x000a_PEP: Permiso especial de permanencia_x000a_NUIP: Número único de identificación personal. " sqref="J2987" xr:uid="{00000000-0002-0000-0000-00000A000000}">
      <formula1>$J$2988:$J$2995</formula1>
    </dataValidation>
    <dataValidation type="list" allowBlank="1" showInputMessage="1" showErrorMessage="1" prompt="Registre siempre el grupo poblaciónal según corresponda. _x000a_" sqref="N2987" xr:uid="{00000000-0002-0000-0000-00000B000000}">
      <formula1>G_POBLACIONAL</formula1>
    </dataValidation>
    <dataValidation type="list" allowBlank="1" showInputMessage="1" showErrorMessage="1" prompt="Si es una persona con pertenencia indígena, registre en la siguiente columna el pueblo respectivo. _x000a_" sqref="L2987" xr:uid="{00000000-0002-0000-0000-00000C000000}">
      <formula1>PERT_ETNICA</formula1>
    </dataValidation>
    <dataValidation allowBlank="1" showInputMessage="1" showErrorMessage="1" prompt="Indique la dirección exacta de residencia del usuario para zonas urbanas._x000a_En caso de zonas rurales o rurales dispersas indique la vereda, corregimiento, caserio, camino, kilómero, finca, u otra indicación de localización." sqref="O3:O2987" xr:uid="{00000000-0002-0000-0000-00000D000000}"/>
    <dataValidation allowBlank="1" showInputMessage="1" showErrorMessage="1" prompt="En zonas urbanas indique claramente el barrio de residencia_x000a_" sqref="Q3:Q2987" xr:uid="{00000000-0002-0000-0000-00000E000000}"/>
    <dataValidation allowBlank="1" showInputMessage="1" showErrorMessage="1" prompt="En caso de ciudades indique siempre el número de la comuna o el nombre de la localidad de residencia del usuario._x000a_" sqref="R3:R2987" xr:uid="{00000000-0002-0000-0000-00000F000000}"/>
    <dataValidation type="list" allowBlank="1" showInputMessage="1" showErrorMessage="1" prompt="Si se realizó bk siempre ingresar resultado. Si no, colocar NR" sqref="U2987" xr:uid="{00000000-0002-0000-0000-000010000000}">
      <formula1>R_BK</formula1>
    </dataValidation>
    <dataValidation type="list" allowBlank="1" showInputMessage="1" showErrorMessage="1" prompt="Siempre registrar resultado de cultivo líquido. " sqref="W2987" xr:uid="{00000000-0002-0000-0000-000011000000}">
      <formula1>R_CULTIVO</formula1>
    </dataValidation>
    <dataValidation type="list" allowBlank="1" showInputMessage="1" showErrorMessage="1" prompt="El 100% de casos en poblaciones vulnerables, previamente tratados, personas con VIH/SIDA, niños menores de 15 años, deberá registrarse el resultado de la prueba molecular de diagnóstico._x000a_ " sqref="Y2987" xr:uid="{00000000-0002-0000-0000-000012000000}">
      <formula1>R_MOLECULAR</formula1>
    </dataValidation>
    <dataValidation allowBlank="1" showInputMessage="1" showErrorMessage="1" prompt="Indique solamente aspectos relevantes en cuanto al tratamiento._x000a_Si esta disponible ingrese las coordenadas de geolocalización de residencia del usuario. " sqref="AB3:AB2987" xr:uid="{00000000-0002-0000-0000-000013000000}"/>
    <dataValidation type="list" allowBlank="1" showInputMessage="1" showErrorMessage="1" prompt="TI -Tarjeta de identidad_x000a_RC- Registro civil _x000a_MS - Menor sin identificar_x000a_AS - Adulto sin identificar_x000a_CE- Cédula de extranjería _x000a_PS - Pasaporte" sqref="J2988:J2993 J2997:J3502" xr:uid="{00000000-0002-0000-0000-000014000000}">
      <formula1>TIPO_IDE</formula1>
    </dataValidation>
    <dataValidation type="list" allowBlank="1" showInputMessage="1" showErrorMessage="1" sqref="Y2988:Y3502" xr:uid="{00000000-0002-0000-0000-000015000000}">
      <formula1>R_MOLECULAR</formula1>
    </dataValidation>
    <dataValidation type="list" allowBlank="1" showInputMessage="1" showErrorMessage="1" sqref="W2988:W3502" xr:uid="{00000000-0002-0000-0000-000016000000}">
      <formula1>R_CULTIVO</formula1>
    </dataValidation>
    <dataValidation type="list" allowBlank="1" showInputMessage="1" showErrorMessage="1" sqref="U2988:U3502" xr:uid="{00000000-0002-0000-0000-000017000000}">
      <formula1>R_BK</formula1>
    </dataValidation>
    <dataValidation type="list" allowBlank="1" showInputMessage="1" showErrorMessage="1" sqref="H2988:H3502" xr:uid="{00000000-0002-0000-0000-000018000000}">
      <formula1>SEXO</formula1>
    </dataValidation>
    <dataValidation type="list" allowBlank="1" showInputMessage="1" showErrorMessage="1" sqref="T3223:T3233 T3218:T3220 T3178:T3194" xr:uid="{00000000-0002-0000-0000-000019000000}">
      <formula1>EAPB</formula1>
    </dataValidation>
    <dataValidation type="list" allowBlank="1" showInputMessage="1" showErrorMessage="1" sqref="N2988:N3502" xr:uid="{00000000-0002-0000-0000-00001A000000}">
      <formula1>G_POBLACIONAL</formula1>
    </dataValidation>
    <dataValidation type="list" allowBlank="1" showInputMessage="1" showErrorMessage="1" sqref="L2988:L3502" xr:uid="{00000000-0002-0000-0000-00001B000000}">
      <formula1>PERT_ETNICA</formula1>
    </dataValidation>
    <dataValidation type="date" operator="greaterThanOrEqual" allowBlank="1" showInputMessage="1" showErrorMessage="1" sqref="D2988:D3502" xr:uid="{00000000-0002-0000-0000-00001C000000}">
      <formula1>41640</formula1>
    </dataValidation>
    <dataValidation type="date" operator="greaterThanOrEqual" allowBlank="1" showInputMessage="1" showErrorMessage="1" sqref="D3:D2987" xr:uid="{00000000-0002-0000-0000-00001D000000}">
      <formula1>25569</formula1>
    </dataValidation>
    <dataValidation type="list" allowBlank="1" showInputMessage="1" showErrorMessage="1" sqref="C2988:C3038 C3043 C3045:C3075 C3080:C3126 C3128:C3502" xr:uid="{00000000-0002-0000-0000-00001E000000}">
      <formula1>MPIOS</formula1>
    </dataValidation>
    <dataValidation type="list" allowBlank="1" showInputMessage="1" showErrorMessage="1" sqref="B3063:B3502 C3039 B2988:B3034 B3038:B3061" xr:uid="{00000000-0002-0000-0000-00001F000000}">
      <formula1>DPTO</formula1>
    </dataValidation>
    <dataValidation type="list" allowBlank="1" showInputMessage="1" showErrorMessage="1" sqref="C2987" xr:uid="{00000000-0002-0000-0000-000020000000}">
      <formula1>$C$2988:$C$3502</formula1>
    </dataValidation>
    <dataValidation type="list" allowBlank="1" showInputMessage="1" showErrorMessage="1" sqref="M2989:M3502 M2987" xr:uid="{00000000-0002-0000-0000-000021000000}">
      <formula1>P_INDIGENA</formula1>
    </dataValidation>
    <dataValidation type="list" allowBlank="1" showInputMessage="1" showErrorMessage="1" prompt="Coloque la edad en años" sqref="I2987:I3502" xr:uid="{00000000-0002-0000-0000-000022000000}">
      <formula1>EDAD</formula1>
    </dataValidation>
    <dataValidation type="date" operator="greaterThanOrEqual" allowBlank="1" showInputMessage="1" showErrorMessage="1" sqref="Z3:Z3502" xr:uid="{00000000-0002-0000-0000-000023000000}">
      <formula1>41974</formula1>
    </dataValidation>
    <dataValidation type="date" operator="greaterThanOrEqual" allowBlank="1" showInputMessage="1" showErrorMessage="1" sqref="X3:X3502" xr:uid="{00000000-0002-0000-0000-000024000000}">
      <formula1>41275</formula1>
    </dataValidation>
    <dataValidation type="date" operator="greaterThan" allowBlank="1" showInputMessage="1" showErrorMessage="1" sqref="V3:V3502" xr:uid="{00000000-0002-0000-0000-000025000000}">
      <formula1>41244</formula1>
    </dataValidation>
    <dataValidation type="list" allowBlank="1" showInputMessage="1" showErrorMessage="1" sqref="S2987:S3502" xr:uid="{00000000-0002-0000-0000-000026000000}">
      <formula1>R_ASEGURAMIENTO</formula1>
    </dataValidation>
    <dataValidation type="list" allowBlank="1" showInputMessage="1" showErrorMessage="1" prompt="M: MASCULINO_x000a_F: FEMENINO" sqref="H3:H2986" xr:uid="{00000000-0002-0000-0000-000027000000}">
      <formula1>$H$2988:$H$2989</formula1>
    </dataValidation>
    <dataValidation type="list" allowBlank="1" showInputMessage="1" showErrorMessage="1" prompt="Coloque la edad en años" sqref="I3:I2986" xr:uid="{00000000-0002-0000-0000-000028000000}">
      <formula1>$I$2988:$I$3101</formula1>
    </dataValidation>
    <dataValidation type="list" allowBlank="1" showInputMessage="1" showErrorMessage="1" prompt="Si es una persona con pertenencia indígena, registre en la siguiente columna el pueblo respectivo. _x000a_" sqref="L3:L2986" xr:uid="{00000000-0002-0000-0000-000029000000}">
      <formula1>$L$2988:$L$2992</formula1>
    </dataValidation>
    <dataValidation type="list" allowBlank="1" showInputMessage="1" showErrorMessage="1" prompt="Registre siempre el grupo poblaciónal según corresponda. _x000a_" sqref="N3:N11" xr:uid="{00000000-0002-0000-0000-00002A000000}">
      <formula1>$N$2988:$N$2996</formula1>
    </dataValidation>
    <dataValidation type="list" allowBlank="1" showInputMessage="1" showErrorMessage="1" sqref="S3:S2986" xr:uid="{00000000-0002-0000-0000-00002B000000}">
      <formula1>$S$2988:$S$2993</formula1>
    </dataValidation>
    <dataValidation type="list" allowBlank="1" showInputMessage="1" showErrorMessage="1" prompt="Si se realizó bk siempre ingresar resultado. Si no, colocar NR" sqref="U3:U2986" xr:uid="{00000000-0002-0000-0000-00002C000000}">
      <formula1>$U$2988:$U$2993</formula1>
    </dataValidation>
    <dataValidation type="list" allowBlank="1" showInputMessage="1" showErrorMessage="1" prompt="El 100% de casos en poblaciones vulnerables, previamente tratados, personas con VIH/SIDA, niños menores de 15 años, deberá registrarse el resultado de la prueba molecular de diagnóstico._x000a_ " sqref="Y3:Y2986" xr:uid="{00000000-0002-0000-0000-00002D000000}">
      <formula1>$Y$2988:$Y$2991</formula1>
    </dataValidation>
    <dataValidation type="list" allowBlank="1" showInputMessage="1" showErrorMessage="1" prompt="Siempre registrar resultado de cultivo líquido. " sqref="W3:W2986" xr:uid="{00000000-0002-0000-0000-00002E000000}">
      <formula1>$W$2988:$W$2992</formula1>
    </dataValidation>
    <dataValidation type="list" allowBlank="1" showInputMessage="1" showErrorMessage="1" sqref="C3:C2986" xr:uid="{00000000-0002-0000-0000-00002F000000}">
      <formula1>$C$2988:$C$4111</formula1>
    </dataValidation>
    <dataValidation type="list" allowBlank="1" showInputMessage="1" showErrorMessage="1" prompt="Registre siempre el grupo poblaciónal según corresponda. _x000a_" sqref="N12:N2986" xr:uid="{00000000-0002-0000-0000-000030000000}">
      <formula1>$N$2988:$N$3001</formula1>
    </dataValidation>
  </dataValidations>
  <pageMargins left="0.25" right="0.25" top="0.75" bottom="0.75" header="0.3" footer="0.3"/>
  <pageSetup paperSize="5" scale="19" fitToHeight="0" orientation="landscape" r:id="rId1"/>
  <colBreaks count="1" manualBreakCount="1">
    <brk id="2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Libro captación SR</vt:lpstr>
      <vt:lpstr>'Libro captación SR'!Área_de_impresión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Cruz</dc:creator>
  <cp:lastModifiedBy>Hansyl Yalmar Conde</cp:lastModifiedBy>
  <cp:lastPrinted>2023-01-05T23:11:43Z</cp:lastPrinted>
  <dcterms:created xsi:type="dcterms:W3CDTF">2022-01-17T15:04:04Z</dcterms:created>
  <dcterms:modified xsi:type="dcterms:W3CDTF">2023-08-31T21:44:38Z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2023-08-25T16:19:34Z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70d8aa76-682c-4309-a2c2-c5fd4c71a867</vt:lpwstr>
  </property>
  <property fmtid="{D5CDD505-2E9C-101B-9397-08002B2CF9AE}" pid="8" name="MSIP_Label_1299739c-ad3d-4908-806e-4d91151a6e13_ContentBits">
    <vt:lpwstr>0</vt:lpwstr>
  </property>
</Properties>
</file>